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2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DD4D1D5C-A94E-4E44-AC3B-A3D1A3F47578}" xr6:coauthVersionLast="47" xr6:coauthVersionMax="47" xr10:uidLastSave="{00000000-0000-0000-0000-000000000000}"/>
  <bookViews>
    <workbookView xWindow="-120" yWindow="-120" windowWidth="29040" windowHeight="15720" tabRatio="999" firstSheet="3" activeTab="8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Proyección lump sum" sheetId="25" r:id="rId10"/>
    <sheet name="a) Proyección dem Activos " sheetId="16" r:id="rId11"/>
    <sheet name="b) Proyección dem Pensionados" sheetId="18" r:id="rId12"/>
    <sheet name="c)Proyección muertes Activos" sheetId="17" r:id="rId13"/>
    <sheet name="d) Proyección muert Pensionados" sheetId="19" r:id="rId14"/>
    <sheet name="e,f) Proyección BenMuerte " sheetId="21" r:id="rId15"/>
    <sheet name="g) Proyección pensiones" sheetId="23" r:id="rId16"/>
    <sheet name="i) Costo actuarial de beneficio" sheetId="26" r:id="rId17"/>
    <sheet name="k.l) Primas" sheetId="27" r:id="rId18"/>
  </sheets>
  <functionGroups builtInGroupCount="19"/>
  <definedNames>
    <definedName name="_xlchart.v1.0" hidden="1">Pensionados!$B$2:$B$166</definedName>
    <definedName name="_xlchart.v1.1" hidden="1">Pensionados!$B$2:$B$3</definedName>
    <definedName name="_xlchart.v1.2" hidden="1">Pensionados!$N$133</definedName>
    <definedName name="_xlchart.v1.3" hidden="1">Pensionados!$N$133</definedName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1" l="1"/>
  <c r="N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AA4" i="16" a="1"/>
  <c r="AA12" i="16" a="1"/>
  <c r="AA20" i="16" a="1"/>
  <c r="AA28" i="16" a="1"/>
  <c r="AA36" i="16" a="1"/>
  <c r="AA44" i="16" a="1"/>
  <c r="AA52" i="16" a="1"/>
  <c r="AA60" i="16" a="1"/>
  <c r="AA68" i="16" a="1"/>
  <c r="AA76" i="16" a="1"/>
  <c r="AA84" i="16" a="1"/>
  <c r="AA92" i="16" a="1"/>
  <c r="AA5" i="16" a="1"/>
  <c r="AA21" i="16" a="1"/>
  <c r="AA29" i="16" a="1"/>
  <c r="AA37" i="16" a="1"/>
  <c r="AA45" i="16" a="1"/>
  <c r="AA53" i="16" a="1"/>
  <c r="AA61" i="16" a="1"/>
  <c r="AA69" i="16" a="1"/>
  <c r="AA77" i="16" a="1"/>
  <c r="AA85" i="16" a="1"/>
  <c r="AA93" i="16" a="1"/>
  <c r="AA6" i="16" a="1"/>
  <c r="AA14" i="16" a="1"/>
  <c r="AA22" i="16" a="1"/>
  <c r="AA30" i="16" a="1"/>
  <c r="AA38" i="16" a="1"/>
  <c r="AA46" i="16" a="1"/>
  <c r="AA54" i="16" a="1"/>
  <c r="AA62" i="16" a="1"/>
  <c r="AA70" i="16" a="1"/>
  <c r="AA78" i="16" a="1"/>
  <c r="AA94" i="16" a="1"/>
  <c r="AA7" i="16" a="1"/>
  <c r="AA23" i="16" a="1"/>
  <c r="AA31" i="16" a="1"/>
  <c r="AA39" i="16" a="1"/>
  <c r="AA47" i="16" a="1"/>
  <c r="AA63" i="16" a="1"/>
  <c r="AA71" i="16" a="1"/>
  <c r="AA87" i="16" a="1"/>
  <c r="AA95" i="16" a="1"/>
  <c r="AA16" i="16" a="1"/>
  <c r="AA24" i="16" a="1"/>
  <c r="AA40" i="16" a="1"/>
  <c r="AA56" i="16" a="1"/>
  <c r="AA64" i="16" a="1"/>
  <c r="AA80" i="16" a="1"/>
  <c r="AA96" i="16" a="1"/>
  <c r="AA9" i="16" a="1"/>
  <c r="AA25" i="16" a="1"/>
  <c r="AA33" i="16" a="1"/>
  <c r="AA49" i="16" a="1"/>
  <c r="AA65" i="16" a="1"/>
  <c r="AA73" i="16" a="1"/>
  <c r="AA89" i="16" a="1"/>
  <c r="AA10" i="16" a="1"/>
  <c r="AA34" i="16" a="1"/>
  <c r="AA50" i="16" a="1"/>
  <c r="AA66" i="16" a="1"/>
  <c r="AA74" i="16" a="1"/>
  <c r="AA90" i="16" a="1"/>
  <c r="AA13" i="16" a="1"/>
  <c r="AA86" i="16" a="1"/>
  <c r="AA15" i="16" a="1"/>
  <c r="AA55" i="16" a="1"/>
  <c r="AA79" i="16" a="1"/>
  <c r="AA8" i="16" a="1"/>
  <c r="AA32" i="16" a="1"/>
  <c r="AA48" i="16" a="1"/>
  <c r="AA72" i="16" a="1"/>
  <c r="AA88" i="16" a="1"/>
  <c r="AA17" i="16" a="1"/>
  <c r="AA41" i="16" a="1"/>
  <c r="AA57" i="16" a="1"/>
  <c r="AA81" i="16" a="1"/>
  <c r="AA18" i="16" a="1"/>
  <c r="AA42" i="16" a="1"/>
  <c r="AA58" i="16" a="1"/>
  <c r="AA82" i="16" a="1"/>
  <c r="AA26" i="16" a="1"/>
  <c r="AA11" i="16" a="1"/>
  <c r="AA67" i="16" a="1"/>
  <c r="AA19" i="16" a="1"/>
  <c r="AA75" i="16" a="1"/>
  <c r="AA27" i="16" a="1"/>
  <c r="AA35" i="16" a="1"/>
  <c r="AA83" i="16" a="1"/>
  <c r="AA43" i="16" a="1"/>
  <c r="AA91" i="16" a="1"/>
  <c r="AA51" i="16" a="1"/>
  <c r="AA59" i="16" a="1"/>
  <c r="AA3" i="16" a="1"/>
  <c r="Z2" i="16" a="1"/>
  <c r="AA59" i="16" l="1"/>
  <c r="AA51" i="16"/>
  <c r="AA91" i="16"/>
  <c r="AA43" i="16"/>
  <c r="AA83" i="16"/>
  <c r="AA35" i="16"/>
  <c r="AA27" i="16"/>
  <c r="AA75" i="16"/>
  <c r="AA19" i="16"/>
  <c r="AA67" i="16"/>
  <c r="AA11" i="16"/>
  <c r="AA26" i="16"/>
  <c r="AA82" i="16"/>
  <c r="AA58" i="16"/>
  <c r="AA42" i="16"/>
  <c r="AA18" i="16"/>
  <c r="AA81" i="16"/>
  <c r="AA57" i="16"/>
  <c r="AA41" i="16"/>
  <c r="AA17" i="16"/>
  <c r="AA88" i="16"/>
  <c r="AA72" i="16"/>
  <c r="AA48" i="16"/>
  <c r="AA32" i="16"/>
  <c r="AA8" i="16"/>
  <c r="AA79" i="16"/>
  <c r="AA55" i="16"/>
  <c r="AA15" i="16"/>
  <c r="AA86" i="16"/>
  <c r="AA13" i="16"/>
  <c r="AA90" i="16"/>
  <c r="AA74" i="16"/>
  <c r="AA66" i="16"/>
  <c r="AA50" i="16"/>
  <c r="AA34" i="16"/>
  <c r="AA10" i="16"/>
  <c r="AA89" i="16"/>
  <c r="AA73" i="16"/>
  <c r="AA65" i="16"/>
  <c r="AA49" i="16"/>
  <c r="AA33" i="16"/>
  <c r="AA25" i="16"/>
  <c r="AA9" i="16"/>
  <c r="AA96" i="16"/>
  <c r="AA80" i="16"/>
  <c r="AA64" i="16"/>
  <c r="AA56" i="16"/>
  <c r="AA40" i="16"/>
  <c r="AA24" i="16"/>
  <c r="AA16" i="16"/>
  <c r="AA95" i="16"/>
  <c r="AA87" i="16"/>
  <c r="AA71" i="16"/>
  <c r="AA63" i="16"/>
  <c r="AA47" i="16"/>
  <c r="AA39" i="16"/>
  <c r="AA31" i="16"/>
  <c r="AA23" i="16"/>
  <c r="AA7" i="16"/>
  <c r="AA94" i="16"/>
  <c r="AA78" i="16"/>
  <c r="AA70" i="16"/>
  <c r="AA62" i="16"/>
  <c r="AA54" i="16"/>
  <c r="AA46" i="16"/>
  <c r="AA38" i="16"/>
  <c r="AA30" i="16"/>
  <c r="AA22" i="16"/>
  <c r="AA14" i="16"/>
  <c r="AA6" i="16"/>
  <c r="AA93" i="16"/>
  <c r="AA85" i="16"/>
  <c r="AA77" i="16"/>
  <c r="AA69" i="16"/>
  <c r="AA61" i="16"/>
  <c r="AA53" i="16"/>
  <c r="AA45" i="16"/>
  <c r="AA37" i="16"/>
  <c r="AA29" i="16"/>
  <c r="AA21" i="16"/>
  <c r="AA5" i="16"/>
  <c r="AA92" i="16"/>
  <c r="AA84" i="16"/>
  <c r="AA76" i="16"/>
  <c r="AA68" i="16"/>
  <c r="AA60" i="16"/>
  <c r="AA52" i="16"/>
  <c r="AA44" i="16"/>
  <c r="AA36" i="16"/>
  <c r="AA28" i="16"/>
  <c r="AA20" i="16"/>
  <c r="AA12" i="16"/>
  <c r="AA4" i="16"/>
  <c r="AA3" i="16"/>
  <c r="Z2" i="16"/>
  <c r="AA2" i="16" a="1"/>
  <c r="AA2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47" i="16"/>
  <c r="Y3" i="16"/>
  <c r="Y4" i="16" s="1"/>
  <c r="Y5" i="16" s="1"/>
  <c r="Y6" i="16" s="1"/>
  <c r="Y7" i="16" s="1"/>
  <c r="Y8" i="16" s="1"/>
  <c r="Y9" i="16" s="1"/>
  <c r="Y10" i="16" s="1"/>
  <c r="Y11" i="16" s="1"/>
  <c r="Y12" i="16" s="1"/>
  <c r="Y13" i="16" s="1"/>
  <c r="Y14" i="16" s="1"/>
  <c r="Y15" i="16" s="1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Y30" i="16" s="1"/>
  <c r="Y31" i="16" s="1"/>
  <c r="Y32" i="16" s="1"/>
  <c r="Y33" i="16" s="1"/>
  <c r="Y34" i="16" s="1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50" i="16" s="1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C47" i="16"/>
  <c r="D47" i="16"/>
  <c r="B47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3" i="18"/>
  <c r="C44" i="28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Z34" i="16" a="1"/>
  <c r="Z18" i="16" a="1"/>
  <c r="Z37" i="16" a="1"/>
  <c r="Z21" i="16" a="1"/>
  <c r="Z5" i="16" a="1"/>
  <c r="Z40" i="16" a="1"/>
  <c r="Z24" i="16" a="1"/>
  <c r="Z8" i="16" a="1"/>
  <c r="Z43" i="16" a="1"/>
  <c r="Z27" i="16" a="1"/>
  <c r="Z11" i="16" a="1"/>
  <c r="Z46" i="16" a="1"/>
  <c r="Z30" i="16" a="1"/>
  <c r="Z14" i="16" a="1"/>
  <c r="Z33" i="16" a="1"/>
  <c r="Z17" i="16" a="1"/>
  <c r="Z36" i="16" a="1"/>
  <c r="Z20" i="16" a="1"/>
  <c r="Z4" i="16" a="1"/>
  <c r="Z38" i="16" a="1"/>
  <c r="Z15" i="16" a="1"/>
  <c r="Z3" i="16" a="1"/>
  <c r="Z31" i="16" a="1"/>
  <c r="Z19" i="16" a="1"/>
  <c r="Z7" i="16" a="1"/>
  <c r="Z41" i="16" a="1"/>
  <c r="Z23" i="16" a="1"/>
  <c r="Z12" i="16" a="1"/>
  <c r="Z6" i="16" a="1"/>
  <c r="Z45" i="16" a="1"/>
  <c r="Z39" i="16" a="1"/>
  <c r="Z28" i="16" a="1"/>
  <c r="Z22" i="16" a="1"/>
  <c r="Z16" i="16" a="1"/>
  <c r="Z10" i="16" a="1"/>
  <c r="Z44" i="16" a="1"/>
  <c r="Z32" i="16" a="1"/>
  <c r="Z26" i="16" a="1"/>
  <c r="Z9" i="16" a="1"/>
  <c r="Z42" i="16" a="1"/>
  <c r="Z25" i="16" a="1"/>
  <c r="Z13" i="16" a="1"/>
  <c r="Z35" i="16" a="1"/>
  <c r="Z29" i="16" a="1"/>
  <c r="Z29" i="16" l="1"/>
  <c r="Z35" i="16"/>
  <c r="Z13" i="16"/>
  <c r="Z25" i="16"/>
  <c r="Z42" i="16"/>
  <c r="Z9" i="16"/>
  <c r="Z26" i="16"/>
  <c r="Z32" i="16"/>
  <c r="Z44" i="16"/>
  <c r="Z10" i="16"/>
  <c r="Z16" i="16"/>
  <c r="Z22" i="16"/>
  <c r="Z28" i="16"/>
  <c r="Z39" i="16"/>
  <c r="Z45" i="16"/>
  <c r="Z6" i="16"/>
  <c r="Z12" i="16"/>
  <c r="Z23" i="16"/>
  <c r="Z41" i="16"/>
  <c r="Z7" i="16"/>
  <c r="Z19" i="16"/>
  <c r="Z31" i="16"/>
  <c r="Z3" i="16"/>
  <c r="Z15" i="16"/>
  <c r="Z38" i="16"/>
  <c r="Z4" i="16"/>
  <c r="Z20" i="16"/>
  <c r="Z36" i="16"/>
  <c r="Z17" i="16"/>
  <c r="Z33" i="16"/>
  <c r="Z14" i="16"/>
  <c r="Z30" i="16"/>
  <c r="Z46" i="16"/>
  <c r="Z11" i="16"/>
  <c r="Z27" i="16"/>
  <c r="Z43" i="16"/>
  <c r="Z8" i="16"/>
  <c r="Z24" i="16"/>
  <c r="Z40" i="16"/>
  <c r="Z5" i="16"/>
  <c r="Z21" i="16"/>
  <c r="Z37" i="16"/>
  <c r="Z18" i="16"/>
  <c r="Z34" i="16"/>
  <c r="O5" i="25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2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H12" i="26" l="1"/>
  <c r="P173" i="25"/>
  <c r="P141" i="25"/>
  <c r="P109" i="25"/>
  <c r="P77" i="25"/>
  <c r="P45" i="25"/>
  <c r="P160" i="25"/>
  <c r="P149" i="25"/>
  <c r="P128" i="25"/>
  <c r="P117" i="25"/>
  <c r="P96" i="25"/>
  <c r="P85" i="25"/>
  <c r="P64" i="25"/>
  <c r="P53" i="25"/>
  <c r="P168" i="25"/>
  <c r="P157" i="25"/>
  <c r="P136" i="25"/>
  <c r="P125" i="25"/>
  <c r="P104" i="25"/>
  <c r="P93" i="25"/>
  <c r="P72" i="25"/>
  <c r="P61" i="25"/>
  <c r="P152" i="25"/>
  <c r="P120" i="25"/>
  <c r="P88" i="25"/>
  <c r="P56" i="25"/>
  <c r="P223" i="25"/>
  <c r="P165" i="25"/>
  <c r="P144" i="25"/>
  <c r="P133" i="25"/>
  <c r="P112" i="25"/>
  <c r="P101" i="25"/>
  <c r="P80" i="25"/>
  <c r="P69" i="25"/>
  <c r="P48" i="25"/>
  <c r="P225" i="25"/>
  <c r="P219" i="25"/>
  <c r="P215" i="25"/>
  <c r="P211" i="25"/>
  <c r="P207" i="25"/>
  <c r="P205" i="25"/>
  <c r="P201" i="25"/>
  <c r="P197" i="25"/>
  <c r="P191" i="25"/>
  <c r="P187" i="25"/>
  <c r="P185" i="25"/>
  <c r="P181" i="25"/>
  <c r="P177" i="25"/>
  <c r="P167" i="25"/>
  <c r="P162" i="25"/>
  <c r="P151" i="25"/>
  <c r="P146" i="25"/>
  <c r="P138" i="25"/>
  <c r="P127" i="25"/>
  <c r="P122" i="25"/>
  <c r="P111" i="25"/>
  <c r="P106" i="25"/>
  <c r="P95" i="25"/>
  <c r="P87" i="25"/>
  <c r="P79" i="25"/>
  <c r="P74" i="25"/>
  <c r="P71" i="25"/>
  <c r="P66" i="25"/>
  <c r="P63" i="25"/>
  <c r="P58" i="25"/>
  <c r="P55" i="25"/>
  <c r="P47" i="25"/>
  <c r="P172" i="25"/>
  <c r="P169" i="25"/>
  <c r="P164" i="25"/>
  <c r="P161" i="25"/>
  <c r="P156" i="25"/>
  <c r="P153" i="25"/>
  <c r="P148" i="25"/>
  <c r="P145" i="25"/>
  <c r="P140" i="25"/>
  <c r="P137" i="25"/>
  <c r="P132" i="25"/>
  <c r="P129" i="25"/>
  <c r="P124" i="25"/>
  <c r="P121" i="25"/>
  <c r="P116" i="25"/>
  <c r="P113" i="25"/>
  <c r="P108" i="25"/>
  <c r="P105" i="25"/>
  <c r="P100" i="25"/>
  <c r="P97" i="25"/>
  <c r="P92" i="25"/>
  <c r="P89" i="25"/>
  <c r="P84" i="25"/>
  <c r="P81" i="25"/>
  <c r="P76" i="25"/>
  <c r="P73" i="25"/>
  <c r="P68" i="25"/>
  <c r="P65" i="25"/>
  <c r="P60" i="25"/>
  <c r="P57" i="25"/>
  <c r="P52" i="25"/>
  <c r="P49" i="25"/>
  <c r="P44" i="25"/>
  <c r="P221" i="25"/>
  <c r="P217" i="25"/>
  <c r="P213" i="25"/>
  <c r="P209" i="25"/>
  <c r="P203" i="25"/>
  <c r="P199" i="25"/>
  <c r="P195" i="25"/>
  <c r="P193" i="25"/>
  <c r="P189" i="25"/>
  <c r="P183" i="25"/>
  <c r="P179" i="25"/>
  <c r="P175" i="25"/>
  <c r="P170" i="25"/>
  <c r="P159" i="25"/>
  <c r="P154" i="25"/>
  <c r="P143" i="25"/>
  <c r="P135" i="25"/>
  <c r="P130" i="25"/>
  <c r="P119" i="25"/>
  <c r="P114" i="25"/>
  <c r="P103" i="25"/>
  <c r="P98" i="25"/>
  <c r="P90" i="25"/>
  <c r="P82" i="25"/>
  <c r="P50" i="25"/>
  <c r="P224" i="25"/>
  <c r="P222" i="25"/>
  <c r="P220" i="25"/>
  <c r="P218" i="25"/>
  <c r="P216" i="25"/>
  <c r="P214" i="25"/>
  <c r="P212" i="25"/>
  <c r="P210" i="25"/>
  <c r="P208" i="25"/>
  <c r="P206" i="25"/>
  <c r="P204" i="25"/>
  <c r="P202" i="25"/>
  <c r="P200" i="25"/>
  <c r="P198" i="25"/>
  <c r="P196" i="25"/>
  <c r="P194" i="25"/>
  <c r="P192" i="25"/>
  <c r="P190" i="25"/>
  <c r="P188" i="25"/>
  <c r="P186" i="25"/>
  <c r="P184" i="25"/>
  <c r="P182" i="25"/>
  <c r="P180" i="25"/>
  <c r="P178" i="25"/>
  <c r="P176" i="25"/>
  <c r="P174" i="25"/>
  <c r="P171" i="25"/>
  <c r="P166" i="25"/>
  <c r="P163" i="25"/>
  <c r="P158" i="25"/>
  <c r="P155" i="25"/>
  <c r="P150" i="25"/>
  <c r="P147" i="25"/>
  <c r="P142" i="25"/>
  <c r="P139" i="25"/>
  <c r="P134" i="25"/>
  <c r="P131" i="25"/>
  <c r="P126" i="25"/>
  <c r="P123" i="25"/>
  <c r="P118" i="25"/>
  <c r="P115" i="25"/>
  <c r="P110" i="25"/>
  <c r="P107" i="25"/>
  <c r="P102" i="25"/>
  <c r="P99" i="25"/>
  <c r="P94" i="25"/>
  <c r="P91" i="25"/>
  <c r="P86" i="25"/>
  <c r="P83" i="25"/>
  <c r="P78" i="25"/>
  <c r="P75" i="25"/>
  <c r="P70" i="25"/>
  <c r="P67" i="25"/>
  <c r="P62" i="25"/>
  <c r="P59" i="25"/>
  <c r="P54" i="25"/>
  <c r="P51" i="25"/>
  <c r="P46" i="25"/>
  <c r="P43" i="25"/>
  <c r="P11" i="25"/>
  <c r="P9" i="25"/>
  <c r="P5" i="25"/>
  <c r="P4" i="25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3" i="26" a="1"/>
  <c r="C4" i="26" a="1"/>
  <c r="C3" i="26" a="1"/>
  <c r="D4" i="26" a="1"/>
  <c r="D6" i="26" a="1"/>
  <c r="D5" i="26" a="1"/>
  <c r="B2" i="17" a="1"/>
  <c r="B2" i="19" a="1"/>
  <c r="B13" i="21" l="1"/>
  <c r="B40" i="21"/>
  <c r="G24" i="12"/>
  <c r="G23" i="12"/>
  <c r="C8" i="21"/>
  <c r="G162" i="12"/>
  <c r="B55" i="21"/>
  <c r="G104" i="12"/>
  <c r="G170" i="12"/>
  <c r="G63" i="12"/>
  <c r="D74" i="21"/>
  <c r="G211" i="12"/>
  <c r="B86" i="21"/>
  <c r="G215" i="12"/>
  <c r="G168" i="12"/>
  <c r="G186" i="12"/>
  <c r="E72" i="21"/>
  <c r="D8" i="21"/>
  <c r="E30" i="21"/>
  <c r="C75" i="21"/>
  <c r="C70" i="21"/>
  <c r="C21" i="15"/>
  <c r="D29" i="21"/>
  <c r="E65" i="21"/>
  <c r="E69" i="21"/>
  <c r="C31" i="21"/>
  <c r="G54" i="12"/>
  <c r="G100" i="12"/>
  <c r="K5" i="25"/>
  <c r="G184" i="12"/>
  <c r="D20" i="21"/>
  <c r="G112" i="12"/>
  <c r="D60" i="21"/>
  <c r="E90" i="21"/>
  <c r="C79" i="21"/>
  <c r="G5" i="12"/>
  <c r="C97" i="21"/>
  <c r="C74" i="21"/>
  <c r="D25" i="15"/>
  <c r="G82" i="12"/>
  <c r="G115" i="12"/>
  <c r="G17" i="12"/>
  <c r="G198" i="12"/>
  <c r="G159" i="12"/>
  <c r="C66" i="21"/>
  <c r="G32" i="12"/>
  <c r="D5" i="21"/>
  <c r="E28" i="21"/>
  <c r="G84" i="12"/>
  <c r="G77" i="12"/>
  <c r="G22" i="12"/>
  <c r="G70" i="12"/>
  <c r="G178" i="12"/>
  <c r="C13" i="21"/>
  <c r="G27" i="12"/>
  <c r="C13" i="15"/>
  <c r="G111" i="12"/>
  <c r="D44" i="21"/>
  <c r="G66" i="12"/>
  <c r="B27" i="21"/>
  <c r="G60" i="12"/>
  <c r="G55" i="12"/>
  <c r="G67" i="12"/>
  <c r="G171" i="12"/>
  <c r="B34" i="21"/>
  <c r="G199" i="12"/>
  <c r="G154" i="12"/>
  <c r="G222" i="12"/>
  <c r="G10" i="12"/>
  <c r="C50" i="21"/>
  <c r="B60" i="21"/>
  <c r="G88" i="12"/>
  <c r="D66" i="21"/>
  <c r="D39" i="15"/>
  <c r="B9" i="21"/>
  <c r="C26" i="21"/>
  <c r="D35" i="15"/>
  <c r="D43" i="21"/>
  <c r="C35" i="21"/>
  <c r="G98" i="12"/>
  <c r="B73" i="21"/>
  <c r="D63" i="21"/>
  <c r="E29" i="21"/>
  <c r="D56" i="21"/>
  <c r="C62" i="21"/>
  <c r="B37" i="21"/>
  <c r="E57" i="21"/>
  <c r="G166" i="12"/>
  <c r="B91" i="21"/>
  <c r="B23" i="21"/>
  <c r="E89" i="21"/>
  <c r="E14" i="21"/>
  <c r="B67" i="21"/>
  <c r="G203" i="12"/>
  <c r="G143" i="12"/>
  <c r="D71" i="21"/>
  <c r="E22" i="21"/>
  <c r="B21" i="21"/>
  <c r="C31" i="15"/>
  <c r="D9" i="15"/>
  <c r="B89" i="21"/>
  <c r="C18" i="21"/>
  <c r="D90" i="21"/>
  <c r="C12" i="21"/>
  <c r="C27" i="15"/>
  <c r="E85" i="21"/>
  <c r="G161" i="12"/>
  <c r="G214" i="12"/>
  <c r="E15" i="21"/>
  <c r="B8" i="21"/>
  <c r="B31" i="21"/>
  <c r="G107" i="12"/>
  <c r="G176" i="12"/>
  <c r="G65" i="12"/>
  <c r="G223" i="12"/>
  <c r="G102" i="12"/>
  <c r="E34" i="21"/>
  <c r="C93" i="21"/>
  <c r="G172" i="12"/>
  <c r="B68" i="21"/>
  <c r="G128" i="12"/>
  <c r="G99" i="12"/>
  <c r="G80" i="12"/>
  <c r="D13" i="15"/>
  <c r="G124" i="12"/>
  <c r="B41" i="21"/>
  <c r="G20" i="12"/>
  <c r="G153" i="12"/>
  <c r="B79" i="21"/>
  <c r="C71" i="21"/>
  <c r="D6" i="21"/>
  <c r="C23" i="15"/>
  <c r="C30" i="21"/>
  <c r="C20" i="15"/>
  <c r="E18" i="21"/>
  <c r="G173" i="12"/>
  <c r="B36" i="21"/>
  <c r="G4" i="12"/>
  <c r="C37" i="21"/>
  <c r="B2" i="17"/>
  <c r="G182" i="12"/>
  <c r="E88" i="21"/>
  <c r="G34" i="12"/>
  <c r="D83" i="21"/>
  <c r="G31" i="12"/>
  <c r="D96" i="21"/>
  <c r="G13" i="12"/>
  <c r="G86" i="12"/>
  <c r="C20" i="21"/>
  <c r="G91" i="12"/>
  <c r="B50" i="21"/>
  <c r="D79" i="21"/>
  <c r="G78" i="12"/>
  <c r="E97" i="21"/>
  <c r="D95" i="21"/>
  <c r="G137" i="12"/>
  <c r="G110" i="12"/>
  <c r="G201" i="12"/>
  <c r="G202" i="12"/>
  <c r="G29" i="12"/>
  <c r="G25" i="12"/>
  <c r="B99" i="21"/>
  <c r="G92" i="12"/>
  <c r="D62" i="21"/>
  <c r="G12" i="12"/>
  <c r="G19" i="12"/>
  <c r="G45" i="12"/>
  <c r="E76" i="21"/>
  <c r="B93" i="21"/>
  <c r="B77" i="21"/>
  <c r="D12" i="21"/>
  <c r="C6" i="15"/>
  <c r="C41" i="15"/>
  <c r="B96" i="21"/>
  <c r="B63" i="21"/>
  <c r="G218" i="12"/>
  <c r="G72" i="12"/>
  <c r="D31" i="21"/>
  <c r="C58" i="21"/>
  <c r="G157" i="12"/>
  <c r="G212" i="12"/>
  <c r="G206" i="12"/>
  <c r="D89" i="21"/>
  <c r="G18" i="12"/>
  <c r="D59" i="21"/>
  <c r="G129" i="12"/>
  <c r="G2" i="12"/>
  <c r="G152" i="12"/>
  <c r="C83" i="21"/>
  <c r="G216" i="12"/>
  <c r="C90" i="21"/>
  <c r="B75" i="21"/>
  <c r="G21" i="12"/>
  <c r="G62" i="12"/>
  <c r="D73" i="21"/>
  <c r="E51" i="21"/>
  <c r="G118" i="12"/>
  <c r="G217" i="12"/>
  <c r="D53" i="21"/>
  <c r="B85" i="21"/>
  <c r="E47" i="21"/>
  <c r="E46" i="21"/>
  <c r="B94" i="21"/>
  <c r="G135" i="12"/>
  <c r="C78" i="21"/>
  <c r="D78" i="21"/>
  <c r="B52" i="21"/>
  <c r="D72" i="21"/>
  <c r="F72" i="21" s="1"/>
  <c r="D5" i="15"/>
  <c r="K4" i="22"/>
  <c r="B48" i="21"/>
  <c r="G42" i="12"/>
  <c r="D33" i="21"/>
  <c r="C10" i="15"/>
  <c r="D50" i="21"/>
  <c r="D76" i="21"/>
  <c r="F76" i="21" s="1"/>
  <c r="G33" i="12"/>
  <c r="E7" i="21"/>
  <c r="G52" i="12"/>
  <c r="D57" i="21"/>
  <c r="D85" i="21"/>
  <c r="D18" i="15"/>
  <c r="D40" i="21"/>
  <c r="G26" i="12"/>
  <c r="D23" i="21"/>
  <c r="E55" i="21"/>
  <c r="B56" i="21"/>
  <c r="K6" i="25"/>
  <c r="G37" i="12"/>
  <c r="G200" i="12"/>
  <c r="B92" i="21"/>
  <c r="G132" i="12"/>
  <c r="D65" i="21"/>
  <c r="G126" i="12"/>
  <c r="G85" i="12"/>
  <c r="G224" i="12"/>
  <c r="G48" i="12"/>
  <c r="G3" i="12"/>
  <c r="G114" i="12"/>
  <c r="G145" i="12"/>
  <c r="D77" i="21"/>
  <c r="C14" i="21"/>
  <c r="G174" i="12"/>
  <c r="G94" i="12"/>
  <c r="G183" i="12"/>
  <c r="D27" i="21"/>
  <c r="C61" i="21"/>
  <c r="D24" i="21"/>
  <c r="E42" i="21"/>
  <c r="G140" i="12"/>
  <c r="C51" i="21"/>
  <c r="G177" i="12"/>
  <c r="E80" i="21"/>
  <c r="D38" i="15"/>
  <c r="B70" i="21"/>
  <c r="G44" i="12"/>
  <c r="G221" i="12"/>
  <c r="G134" i="12"/>
  <c r="G9" i="12"/>
  <c r="D94" i="21"/>
  <c r="G213" i="12"/>
  <c r="G97" i="12"/>
  <c r="G185" i="12"/>
  <c r="C52" i="21"/>
  <c r="G142" i="12"/>
  <c r="G130" i="12"/>
  <c r="B2" i="19"/>
  <c r="G194" i="12"/>
  <c r="C5" i="15"/>
  <c r="E91" i="21"/>
  <c r="G189" i="12"/>
  <c r="C44" i="21"/>
  <c r="C43" i="15"/>
  <c r="G136" i="12"/>
  <c r="C84" i="21"/>
  <c r="G192" i="12"/>
  <c r="C21" i="21"/>
  <c r="C10" i="21"/>
  <c r="C67" i="21"/>
  <c r="G121" i="12"/>
  <c r="G7" i="12"/>
  <c r="G40" i="12"/>
  <c r="G167" i="12"/>
  <c r="G8" i="12"/>
  <c r="C95" i="21"/>
  <c r="B45" i="21"/>
  <c r="D17" i="15"/>
  <c r="G108" i="12"/>
  <c r="G95" i="12"/>
  <c r="G83" i="12"/>
  <c r="D68" i="21"/>
  <c r="G225" i="12"/>
  <c r="G39" i="12"/>
  <c r="G220" i="12"/>
  <c r="G103" i="12"/>
  <c r="B53" i="21"/>
  <c r="G116" i="12"/>
  <c r="G193" i="12"/>
  <c r="D70" i="21"/>
  <c r="C40" i="21"/>
  <c r="B16" i="21"/>
  <c r="G208" i="12"/>
  <c r="D16" i="15"/>
  <c r="E10" i="21"/>
  <c r="G164" i="12"/>
  <c r="G90" i="12"/>
  <c r="G205" i="12"/>
  <c r="G96" i="12"/>
  <c r="G41" i="12"/>
  <c r="G125" i="12"/>
  <c r="G144" i="12"/>
  <c r="G117" i="12"/>
  <c r="D55" i="21"/>
  <c r="F55" i="21" s="1"/>
  <c r="G56" i="12"/>
  <c r="G219" i="12"/>
  <c r="G195" i="12"/>
  <c r="B33" i="21"/>
  <c r="D8" i="27"/>
  <c r="D40" i="15"/>
  <c r="D15" i="21"/>
  <c r="F15" i="21" s="1"/>
  <c r="C34" i="15"/>
  <c r="C7" i="15"/>
  <c r="G127" i="12"/>
  <c r="B72" i="21"/>
  <c r="G155" i="12"/>
  <c r="E24" i="21"/>
  <c r="D91" i="21"/>
  <c r="E8" i="21"/>
  <c r="E74" i="21"/>
  <c r="B5" i="21"/>
  <c r="B32" i="21"/>
  <c r="D37" i="21"/>
  <c r="D5" i="26"/>
  <c r="E83" i="21"/>
  <c r="D81" i="21"/>
  <c r="B87" i="21"/>
  <c r="G101" i="12"/>
  <c r="C14" i="15"/>
  <c r="D30" i="15"/>
  <c r="C94" i="21"/>
  <c r="B76" i="21"/>
  <c r="E17" i="21"/>
  <c r="G28" i="12"/>
  <c r="E86" i="21"/>
  <c r="G210" i="12"/>
  <c r="G147" i="12"/>
  <c r="G30" i="12"/>
  <c r="G74" i="12"/>
  <c r="C72" i="21"/>
  <c r="C16" i="15"/>
  <c r="C59" i="21"/>
  <c r="B35" i="21"/>
  <c r="D26" i="21"/>
  <c r="E35" i="21"/>
  <c r="C33" i="15"/>
  <c r="B38" i="21"/>
  <c r="E99" i="21"/>
  <c r="D84" i="21"/>
  <c r="D4" i="15"/>
  <c r="D30" i="21"/>
  <c r="C99" i="21"/>
  <c r="C80" i="21"/>
  <c r="C87" i="21"/>
  <c r="E82" i="21"/>
  <c r="E45" i="21"/>
  <c r="C24" i="15"/>
  <c r="B24" i="21"/>
  <c r="B18" i="21"/>
  <c r="D49" i="21"/>
  <c r="G14" i="12"/>
  <c r="E33" i="21"/>
  <c r="G47" i="12"/>
  <c r="G50" i="12"/>
  <c r="C38" i="15"/>
  <c r="G150" i="12"/>
  <c r="D67" i="21"/>
  <c r="C18" i="15"/>
  <c r="C27" i="21"/>
  <c r="B83" i="21"/>
  <c r="E54" i="21"/>
  <c r="E77" i="21"/>
  <c r="C40" i="15"/>
  <c r="B6" i="21"/>
  <c r="C15" i="15"/>
  <c r="D41" i="21"/>
  <c r="D31" i="15"/>
  <c r="E84" i="21"/>
  <c r="C23" i="21"/>
  <c r="C48" i="21"/>
  <c r="C49" i="21"/>
  <c r="E71" i="21"/>
  <c r="E36" i="21"/>
  <c r="D29" i="15"/>
  <c r="G6" i="12"/>
  <c r="C98" i="21"/>
  <c r="B54" i="21"/>
  <c r="D8" i="15"/>
  <c r="G106" i="12"/>
  <c r="G51" i="12"/>
  <c r="C82" i="21"/>
  <c r="L6" i="25"/>
  <c r="D21" i="15"/>
  <c r="B46" i="21"/>
  <c r="E59" i="21"/>
  <c r="D9" i="21"/>
  <c r="D7" i="15"/>
  <c r="E70" i="21"/>
  <c r="C76" i="21"/>
  <c r="C24" i="21"/>
  <c r="C25" i="21"/>
  <c r="E23" i="21"/>
  <c r="E12" i="21"/>
  <c r="D23" i="15"/>
  <c r="B57" i="21"/>
  <c r="B78" i="21"/>
  <c r="D28" i="21"/>
  <c r="F28" i="21" s="1"/>
  <c r="D14" i="15"/>
  <c r="E79" i="21"/>
  <c r="G151" i="12"/>
  <c r="C34" i="21"/>
  <c r="G180" i="12"/>
  <c r="B28" i="21"/>
  <c r="G163" i="12"/>
  <c r="C42" i="21"/>
  <c r="C36" i="21"/>
  <c r="G57" i="12"/>
  <c r="B26" i="21"/>
  <c r="E78" i="21"/>
  <c r="B14" i="21"/>
  <c r="B95" i="21"/>
  <c r="D58" i="21"/>
  <c r="E56" i="21"/>
  <c r="E26" i="21"/>
  <c r="B82" i="21"/>
  <c r="D36" i="21"/>
  <c r="D35" i="21"/>
  <c r="C36" i="15"/>
  <c r="D20" i="15"/>
  <c r="B17" i="21"/>
  <c r="C11" i="21"/>
  <c r="B47" i="21"/>
  <c r="D10" i="21"/>
  <c r="E9" i="21"/>
  <c r="C17" i="15"/>
  <c r="C89" i="21"/>
  <c r="C77" i="21"/>
  <c r="C30" i="15"/>
  <c r="G61" i="12"/>
  <c r="E62" i="21"/>
  <c r="C3" i="26"/>
  <c r="D98" i="21"/>
  <c r="G69" i="12"/>
  <c r="C53" i="21"/>
  <c r="G197" i="12"/>
  <c r="B43" i="21"/>
  <c r="G59" i="12"/>
  <c r="G207" i="12"/>
  <c r="G75" i="12"/>
  <c r="G138" i="12"/>
  <c r="C29" i="21"/>
  <c r="G191" i="12"/>
  <c r="G149" i="12"/>
  <c r="G158" i="12"/>
  <c r="G181" i="12"/>
  <c r="B64" i="21"/>
  <c r="B25" i="21"/>
  <c r="G139" i="12"/>
  <c r="G46" i="12"/>
  <c r="D39" i="21"/>
  <c r="B97" i="21"/>
  <c r="E93" i="21"/>
  <c r="G73" i="12"/>
  <c r="G196" i="12"/>
  <c r="B39" i="21"/>
  <c r="G71" i="12"/>
  <c r="C73" i="21"/>
  <c r="C92" i="21"/>
  <c r="C32" i="21"/>
  <c r="C33" i="21"/>
  <c r="E81" i="21"/>
  <c r="C35" i="15"/>
  <c r="D26" i="15"/>
  <c r="B51" i="21"/>
  <c r="B12" i="21"/>
  <c r="C39" i="15"/>
  <c r="D16" i="21"/>
  <c r="E73" i="21"/>
  <c r="D97" i="21"/>
  <c r="D19" i="21"/>
  <c r="C54" i="21"/>
  <c r="E38" i="21"/>
  <c r="C26" i="15"/>
  <c r="D11" i="23"/>
  <c r="E40" i="21"/>
  <c r="E16" i="21"/>
  <c r="G53" i="12"/>
  <c r="D61" i="21"/>
  <c r="C11" i="15"/>
  <c r="G175" i="12"/>
  <c r="G209" i="12"/>
  <c r="C5" i="21"/>
  <c r="G49" i="12"/>
  <c r="D11" i="21"/>
  <c r="C28" i="21"/>
  <c r="D82" i="21"/>
  <c r="C81" i="21"/>
  <c r="E11" i="21"/>
  <c r="C42" i="15"/>
  <c r="K8" i="25"/>
  <c r="C91" i="21"/>
  <c r="B81" i="21"/>
  <c r="D32" i="15"/>
  <c r="E60" i="21"/>
  <c r="E50" i="21"/>
  <c r="D46" i="21"/>
  <c r="D75" i="21"/>
  <c r="C22" i="21"/>
  <c r="C4" i="26"/>
  <c r="D33" i="15"/>
  <c r="E6" i="21"/>
  <c r="B11" i="21"/>
  <c r="E75" i="21"/>
  <c r="E58" i="21"/>
  <c r="G105" i="12"/>
  <c r="C69" i="21"/>
  <c r="C63" i="21"/>
  <c r="E53" i="21"/>
  <c r="B22" i="21"/>
  <c r="D14" i="21"/>
  <c r="B69" i="21"/>
  <c r="B20" i="21"/>
  <c r="D11" i="15"/>
  <c r="E92" i="21"/>
  <c r="E25" i="21"/>
  <c r="E48" i="21"/>
  <c r="D92" i="21"/>
  <c r="D99" i="21"/>
  <c r="C29" i="15"/>
  <c r="D27" i="15"/>
  <c r="B10" i="21"/>
  <c r="C43" i="21"/>
  <c r="B98" i="21"/>
  <c r="D42" i="21"/>
  <c r="F42" i="21" s="1"/>
  <c r="E67" i="21"/>
  <c r="D4" i="26"/>
  <c r="C68" i="21"/>
  <c r="D19" i="15"/>
  <c r="G87" i="12"/>
  <c r="E21" i="21"/>
  <c r="D80" i="21"/>
  <c r="G68" i="12"/>
  <c r="G36" i="12"/>
  <c r="G156" i="12"/>
  <c r="B19" i="21"/>
  <c r="E41" i="21"/>
  <c r="C9" i="21"/>
  <c r="C65" i="21"/>
  <c r="E39" i="21"/>
  <c r="E20" i="21"/>
  <c r="D41" i="15"/>
  <c r="B7" i="21"/>
  <c r="B44" i="21"/>
  <c r="E43" i="21"/>
  <c r="D48" i="21"/>
  <c r="E31" i="21"/>
  <c r="D93" i="21"/>
  <c r="D69" i="21"/>
  <c r="C86" i="21"/>
  <c r="E49" i="21"/>
  <c r="C19" i="15"/>
  <c r="D10" i="15"/>
  <c r="L5" i="25"/>
  <c r="G89" i="12"/>
  <c r="G120" i="12"/>
  <c r="G109" i="12"/>
  <c r="G58" i="12"/>
  <c r="B58" i="21"/>
  <c r="D34" i="15"/>
  <c r="B88" i="21"/>
  <c r="G81" i="12"/>
  <c r="D88" i="21"/>
  <c r="G141" i="12"/>
  <c r="E66" i="21"/>
  <c r="G122" i="12"/>
  <c r="G35" i="12"/>
  <c r="C41" i="21"/>
  <c r="C47" i="21"/>
  <c r="B90" i="21"/>
  <c r="G131" i="12"/>
  <c r="G16" i="12"/>
  <c r="G76" i="12"/>
  <c r="B84" i="21"/>
  <c r="G133" i="12"/>
  <c r="D34" i="21"/>
  <c r="D36" i="15"/>
  <c r="D13" i="21"/>
  <c r="D7" i="21"/>
  <c r="G187" i="12"/>
  <c r="C85" i="21"/>
  <c r="C9" i="15"/>
  <c r="G11" i="12"/>
  <c r="G123" i="12"/>
  <c r="D21" i="21"/>
  <c r="G190" i="12"/>
  <c r="E96" i="21"/>
  <c r="E27" i="21"/>
  <c r="D45" i="21"/>
  <c r="C6" i="21"/>
  <c r="C44" i="15"/>
  <c r="D28" i="15"/>
  <c r="B29" i="21"/>
  <c r="C88" i="21"/>
  <c r="C7" i="21"/>
  <c r="E68" i="21"/>
  <c r="E61" i="21"/>
  <c r="C32" i="15"/>
  <c r="B30" i="21"/>
  <c r="E37" i="21"/>
  <c r="D87" i="21"/>
  <c r="D37" i="15"/>
  <c r="D22" i="21"/>
  <c r="F22" i="21" s="1"/>
  <c r="E63" i="21"/>
  <c r="G79" i="12"/>
  <c r="G43" i="12"/>
  <c r="G113" i="12"/>
  <c r="D51" i="21"/>
  <c r="E5" i="21"/>
  <c r="B66" i="21"/>
  <c r="G148" i="12"/>
  <c r="C45" i="21"/>
  <c r="G38" i="12"/>
  <c r="C46" i="21"/>
  <c r="D24" i="15"/>
  <c r="D54" i="21"/>
  <c r="D47" i="21"/>
  <c r="F47" i="21" s="1"/>
  <c r="C12" i="15"/>
  <c r="D38" i="21"/>
  <c r="C39" i="21"/>
  <c r="C56" i="21"/>
  <c r="C57" i="21"/>
  <c r="E87" i="21"/>
  <c r="E44" i="21"/>
  <c r="D44" i="15"/>
  <c r="B80" i="21"/>
  <c r="C22" i="15"/>
  <c r="D86" i="21"/>
  <c r="D15" i="15"/>
  <c r="E98" i="21"/>
  <c r="G179" i="12"/>
  <c r="G93" i="12"/>
  <c r="G64" i="12"/>
  <c r="D17" i="21"/>
  <c r="F17" i="21" s="1"/>
  <c r="C15" i="21"/>
  <c r="G188" i="12"/>
  <c r="G119" i="12"/>
  <c r="G146" i="12"/>
  <c r="E32" i="21"/>
  <c r="B59" i="21"/>
  <c r="C96" i="21"/>
  <c r="B15" i="21"/>
  <c r="E64" i="21"/>
  <c r="E52" i="21"/>
  <c r="C8" i="15"/>
  <c r="B71" i="21"/>
  <c r="D6" i="15"/>
  <c r="D52" i="21"/>
  <c r="F52" i="21" s="1"/>
  <c r="D22" i="15"/>
  <c r="E95" i="21"/>
  <c r="C60" i="21"/>
  <c r="C16" i="21"/>
  <c r="C17" i="21"/>
  <c r="E13" i="21"/>
  <c r="D3" i="26"/>
  <c r="D42" i="15"/>
  <c r="G165" i="12"/>
  <c r="G169" i="12"/>
  <c r="B42" i="21"/>
  <c r="D32" i="21"/>
  <c r="G204" i="12"/>
  <c r="G160" i="12"/>
  <c r="B61" i="21"/>
  <c r="G15" i="12"/>
  <c r="B74" i="21"/>
  <c r="C55" i="21"/>
  <c r="C64" i="21"/>
  <c r="C38" i="21"/>
  <c r="C37" i="15"/>
  <c r="D43" i="15"/>
  <c r="B49" i="21"/>
  <c r="C19" i="21"/>
  <c r="B65" i="21"/>
  <c r="D18" i="21"/>
  <c r="E19" i="21"/>
  <c r="C25" i="15"/>
  <c r="B62" i="21"/>
  <c r="E94" i="21"/>
  <c r="D25" i="21"/>
  <c r="C28" i="15"/>
  <c r="D12" i="15"/>
  <c r="B89" i="23"/>
  <c r="B18" i="23"/>
  <c r="B59" i="23"/>
  <c r="B13" i="23"/>
  <c r="B73" i="23"/>
  <c r="B74" i="23"/>
  <c r="B42" i="23"/>
  <c r="B10" i="23"/>
  <c r="C86" i="23"/>
  <c r="C22" i="23"/>
  <c r="B79" i="23"/>
  <c r="B100" i="23"/>
  <c r="C38" i="23"/>
  <c r="B96" i="23"/>
  <c r="B41" i="23"/>
  <c r="B98" i="23"/>
  <c r="B61" i="23"/>
  <c r="B66" i="23"/>
  <c r="B34" i="23"/>
  <c r="C97" i="23"/>
  <c r="C70" i="23"/>
  <c r="C12" i="23"/>
  <c r="B21" i="23"/>
  <c r="B50" i="23"/>
  <c r="C91" i="23"/>
  <c r="B97" i="23"/>
  <c r="B31" i="23"/>
  <c r="B78" i="23"/>
  <c r="B47" i="23"/>
  <c r="B58" i="23"/>
  <c r="B26" i="23"/>
  <c r="C81" i="23"/>
  <c r="C54" i="23"/>
  <c r="C96" i="23"/>
  <c r="B87" i="23"/>
  <c r="B51" i="23"/>
  <c r="B27" i="23"/>
  <c r="B9" i="23"/>
  <c r="B95" i="23"/>
  <c r="B67" i="23"/>
  <c r="B53" i="23"/>
  <c r="B86" i="23"/>
  <c r="B62" i="23"/>
  <c r="B38" i="23"/>
  <c r="B30" i="23"/>
  <c r="B14" i="23"/>
  <c r="C89" i="23"/>
  <c r="C99" i="23"/>
  <c r="C83" i="23"/>
  <c r="C78" i="23"/>
  <c r="C62" i="23"/>
  <c r="C46" i="23"/>
  <c r="C28" i="23"/>
  <c r="C16" i="23"/>
  <c r="C100" i="23"/>
  <c r="C92" i="23"/>
  <c r="C80" i="23"/>
  <c r="C64" i="23"/>
  <c r="C48" i="23"/>
  <c r="C32" i="23"/>
  <c r="C10" i="23"/>
  <c r="C69" i="23"/>
  <c r="C61" i="23"/>
  <c r="C53" i="23"/>
  <c r="C45" i="23"/>
  <c r="C37" i="23"/>
  <c r="C29" i="23"/>
  <c r="C21" i="23"/>
  <c r="C13" i="23"/>
  <c r="D6" i="23"/>
  <c r="C4" i="15"/>
  <c r="C88" i="23"/>
  <c r="C72" i="23"/>
  <c r="C56" i="23"/>
  <c r="C40" i="23"/>
  <c r="C26" i="23"/>
  <c r="C73" i="23"/>
  <c r="C65" i="23"/>
  <c r="C57" i="23"/>
  <c r="C49" i="23"/>
  <c r="C41" i="23"/>
  <c r="C33" i="23"/>
  <c r="C25" i="23"/>
  <c r="C17" i="23"/>
  <c r="C9" i="23"/>
  <c r="K9" i="25"/>
  <c r="B88" i="23"/>
  <c r="B93" i="23"/>
  <c r="B75" i="23"/>
  <c r="B55" i="23"/>
  <c r="B39" i="23"/>
  <c r="B29" i="23"/>
  <c r="B19" i="23"/>
  <c r="B11" i="23"/>
  <c r="B94" i="23"/>
  <c r="B99" i="23"/>
  <c r="B85" i="23"/>
  <c r="B71" i="23"/>
  <c r="B57" i="23"/>
  <c r="B43" i="23"/>
  <c r="B92" i="23"/>
  <c r="B72" i="23"/>
  <c r="B64" i="23"/>
  <c r="B56" i="23"/>
  <c r="B48" i="23"/>
  <c r="B40" i="23"/>
  <c r="B32" i="23"/>
  <c r="B24" i="23"/>
  <c r="B16" i="23"/>
  <c r="B8" i="23"/>
  <c r="C93" i="23"/>
  <c r="C77" i="23"/>
  <c r="C87" i="23"/>
  <c r="C82" i="23"/>
  <c r="C66" i="23"/>
  <c r="C50" i="23"/>
  <c r="C34" i="23"/>
  <c r="C18" i="23"/>
  <c r="C8" i="23"/>
  <c r="C94" i="23"/>
  <c r="C84" i="23"/>
  <c r="C68" i="23"/>
  <c r="C52" i="23"/>
  <c r="C36" i="23"/>
  <c r="C20" i="23"/>
  <c r="C71" i="23"/>
  <c r="C63" i="23"/>
  <c r="C55" i="23"/>
  <c r="C47" i="23"/>
  <c r="C39" i="23"/>
  <c r="C31" i="23"/>
  <c r="C23" i="23"/>
  <c r="C15" i="23"/>
  <c r="C7" i="23"/>
  <c r="L13" i="25"/>
  <c r="D64" i="21"/>
  <c r="B82" i="23"/>
  <c r="B69" i="23"/>
  <c r="B35" i="23"/>
  <c r="B17" i="23"/>
  <c r="B90" i="23"/>
  <c r="B81" i="23"/>
  <c r="B37" i="23"/>
  <c r="B70" i="23"/>
  <c r="B54" i="23"/>
  <c r="B46" i="23"/>
  <c r="B22" i="23"/>
  <c r="B6" i="23"/>
  <c r="B5" i="23"/>
  <c r="B76" i="23"/>
  <c r="B83" i="23"/>
  <c r="B65" i="23"/>
  <c r="B45" i="23"/>
  <c r="B33" i="23"/>
  <c r="B23" i="23"/>
  <c r="B15" i="23"/>
  <c r="B7" i="23"/>
  <c r="B84" i="23"/>
  <c r="B91" i="23"/>
  <c r="B77" i="23"/>
  <c r="B63" i="23"/>
  <c r="B49" i="23"/>
  <c r="B25" i="23"/>
  <c r="B80" i="23"/>
  <c r="B68" i="23"/>
  <c r="B60" i="23"/>
  <c r="B52" i="23"/>
  <c r="B44" i="23"/>
  <c r="B36" i="23"/>
  <c r="B28" i="23"/>
  <c r="B20" i="23"/>
  <c r="B12" i="23"/>
  <c r="C6" i="23"/>
  <c r="C85" i="23"/>
  <c r="C95" i="23"/>
  <c r="C79" i="23"/>
  <c r="C74" i="23"/>
  <c r="C58" i="23"/>
  <c r="C42" i="23"/>
  <c r="C24" i="23"/>
  <c r="C14" i="23"/>
  <c r="C98" i="23"/>
  <c r="C90" i="23"/>
  <c r="C76" i="23"/>
  <c r="C60" i="23"/>
  <c r="C44" i="23"/>
  <c r="C30" i="23"/>
  <c r="C75" i="23"/>
  <c r="C67" i="23"/>
  <c r="C59" i="23"/>
  <c r="C51" i="23"/>
  <c r="C43" i="23"/>
  <c r="C35" i="23"/>
  <c r="C27" i="23"/>
  <c r="C19" i="23"/>
  <c r="C11" i="23"/>
  <c r="D7" i="23"/>
  <c r="D6" i="26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F90" i="21" l="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L218" i="12"/>
  <c r="F11" i="21"/>
  <c r="F98" i="21"/>
  <c r="F58" i="21"/>
  <c r="F70" i="21"/>
  <c r="F53" i="21"/>
  <c r="F73" i="21"/>
  <c r="H219" i="12" a="1"/>
  <c r="H219" i="12" s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M6" i="25"/>
  <c r="A3" i="19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C3" i="17" a="1"/>
  <c r="B4" i="19" a="1"/>
  <c r="C3" i="19" a="1"/>
  <c r="C4" i="17" a="1"/>
  <c r="C4" i="19" a="1"/>
  <c r="B3" i="19" a="1"/>
  <c r="CV121" i="12" l="1"/>
  <c r="BI180" i="12"/>
  <c r="AO15" i="12"/>
  <c r="AH104" i="12"/>
  <c r="CW8" i="12"/>
  <c r="BO15" i="12"/>
  <c r="CL27" i="12"/>
  <c r="AN107" i="12"/>
  <c r="CV218" i="12"/>
  <c r="AZ78" i="12"/>
  <c r="Q158" i="12"/>
  <c r="CY208" i="12"/>
  <c r="BD133" i="12"/>
  <c r="AN109" i="12"/>
  <c r="CE140" i="12"/>
  <c r="CK59" i="12"/>
  <c r="CK91" i="12"/>
  <c r="S139" i="12"/>
  <c r="CM218" i="12"/>
  <c r="X62" i="12"/>
  <c r="CD142" i="12"/>
  <c r="BS8" i="12"/>
  <c r="AA15" i="12"/>
  <c r="BV72" i="12"/>
  <c r="DC152" i="12"/>
  <c r="AQ121" i="12"/>
  <c r="AP90" i="12"/>
  <c r="CJ140" i="12"/>
  <c r="AR72" i="12"/>
  <c r="BY152" i="12"/>
  <c r="Q121" i="12"/>
  <c r="BX90" i="12"/>
  <c r="AB140" i="12"/>
  <c r="BZ72" i="12"/>
  <c r="R15" i="12"/>
  <c r="BG121" i="12"/>
  <c r="AX90" i="12"/>
  <c r="CR140" i="12"/>
  <c r="AV72" i="12"/>
  <c r="CC152" i="12"/>
  <c r="AG121" i="12"/>
  <c r="CF90" i="12"/>
  <c r="AJ140" i="12"/>
  <c r="X11" i="12"/>
  <c r="CR43" i="12"/>
  <c r="BD91" i="12"/>
  <c r="BL139" i="12"/>
  <c r="CS171" i="12"/>
  <c r="BK14" i="12"/>
  <c r="W62" i="12"/>
  <c r="AD94" i="12"/>
  <c r="AG142" i="12"/>
  <c r="AP182" i="12"/>
  <c r="AK198" i="12"/>
  <c r="BB28" i="12"/>
  <c r="U101" i="12"/>
  <c r="BN152" i="12"/>
  <c r="BG180" i="12"/>
  <c r="BM90" i="12"/>
  <c r="CY8" i="12"/>
  <c r="AK72" i="12"/>
  <c r="AQ15" i="12"/>
  <c r="O121" i="12"/>
  <c r="BL90" i="12"/>
  <c r="L82" i="12"/>
  <c r="BS72" i="12"/>
  <c r="CL15" i="12"/>
  <c r="BO180" i="12"/>
  <c r="CS90" i="12"/>
  <c r="CR8" i="12"/>
  <c r="AO72" i="12"/>
  <c r="BE15" i="12"/>
  <c r="CA121" i="12"/>
  <c r="BT90" i="12"/>
  <c r="AJ82" i="12"/>
  <c r="CX11" i="12"/>
  <c r="BS59" i="12"/>
  <c r="AJ107" i="12"/>
  <c r="BE139" i="12"/>
  <c r="AL218" i="12"/>
  <c r="AK30" i="12"/>
  <c r="CW62" i="12"/>
  <c r="BQ110" i="12"/>
  <c r="X158" i="12"/>
  <c r="AJ182" i="12"/>
  <c r="AG208" i="12"/>
  <c r="X36" i="12"/>
  <c r="CZ101" i="12"/>
  <c r="AL183" i="12"/>
  <c r="AJ109" i="12"/>
  <c r="W195" i="12"/>
  <c r="CD140" i="12"/>
  <c r="Z11" i="12"/>
  <c r="AX43" i="12"/>
  <c r="BF91" i="12"/>
  <c r="R139" i="12"/>
  <c r="AY171" i="12"/>
  <c r="BG14" i="12"/>
  <c r="Y62" i="12"/>
  <c r="BG126" i="12"/>
  <c r="AB190" i="12"/>
  <c r="BO152" i="12"/>
  <c r="CF40" i="12"/>
  <c r="DB152" i="12"/>
  <c r="AP121" i="12"/>
  <c r="BX220" i="12"/>
  <c r="CK44" i="12"/>
  <c r="BB40" i="12"/>
  <c r="BX152" i="12"/>
  <c r="L121" i="12"/>
  <c r="O220" i="12"/>
  <c r="AC44" i="12"/>
  <c r="CJ40" i="12"/>
  <c r="O152" i="12"/>
  <c r="AT121" i="12"/>
  <c r="CF220" i="12"/>
  <c r="CS44" i="12"/>
  <c r="BF40" i="12"/>
  <c r="CB152" i="12"/>
  <c r="P121" i="12"/>
  <c r="W220" i="12"/>
  <c r="AK44" i="12"/>
  <c r="M225" i="12"/>
  <c r="CS43" i="12"/>
  <c r="AZ91" i="12"/>
  <c r="AS123" i="12"/>
  <c r="CR171" i="12"/>
  <c r="BA14" i="12"/>
  <c r="CO46" i="12"/>
  <c r="CG94" i="12"/>
  <c r="AF142" i="12"/>
  <c r="BM174" i="12"/>
  <c r="BE198" i="12"/>
  <c r="BA28" i="12"/>
  <c r="BM69" i="12"/>
  <c r="DA121" i="12"/>
  <c r="AJ72" i="12"/>
  <c r="BH90" i="12"/>
  <c r="CY152" i="12"/>
  <c r="BP8" i="12"/>
  <c r="BT180" i="12"/>
  <c r="CV82" i="12"/>
  <c r="BE43" i="12"/>
  <c r="CK75" i="12"/>
  <c r="AJ123" i="12"/>
  <c r="BD171" i="12"/>
  <c r="AW20" i="12"/>
  <c r="N46" i="12"/>
  <c r="CV94" i="12"/>
  <c r="BU126" i="12"/>
  <c r="Y174" i="12"/>
  <c r="CZ198" i="12"/>
  <c r="CD224" i="12"/>
  <c r="Y69" i="12"/>
  <c r="BD165" i="12"/>
  <c r="CV199" i="12"/>
  <c r="CO173" i="12"/>
  <c r="AY44" i="12"/>
  <c r="CK82" i="12"/>
  <c r="Q27" i="12"/>
  <c r="AX75" i="12"/>
  <c r="CK107" i="12"/>
  <c r="S155" i="12"/>
  <c r="CL20" i="12"/>
  <c r="CI30" i="12"/>
  <c r="W94" i="12"/>
  <c r="CD174" i="12"/>
  <c r="AI72" i="12"/>
  <c r="BV8" i="12"/>
  <c r="AP104" i="12"/>
  <c r="AR15" i="12"/>
  <c r="CW180" i="12"/>
  <c r="CT195" i="12"/>
  <c r="N8" i="12"/>
  <c r="BX104" i="12"/>
  <c r="CE15" i="12"/>
  <c r="CC180" i="12"/>
  <c r="CB195" i="12"/>
  <c r="CD8" i="12"/>
  <c r="AX104" i="12"/>
  <c r="Q57" i="12"/>
  <c r="O180" i="12"/>
  <c r="Q195" i="12"/>
  <c r="V8" i="12"/>
  <c r="CF104" i="12"/>
  <c r="CT15" i="12"/>
  <c r="CK180" i="12"/>
  <c r="CJ195" i="12"/>
  <c r="BD82" i="12"/>
  <c r="DB27" i="12"/>
  <c r="CM59" i="12"/>
  <c r="BD107" i="12"/>
  <c r="BL155" i="12"/>
  <c r="AK218" i="12"/>
  <c r="BB30" i="12"/>
  <c r="BP78" i="12"/>
  <c r="BJ110" i="12"/>
  <c r="Y158" i="12"/>
  <c r="AP190" i="12"/>
  <c r="AX208" i="12"/>
  <c r="AH36" i="12"/>
  <c r="BL133" i="12"/>
  <c r="Z90" i="12"/>
  <c r="BQ152" i="12"/>
  <c r="L140" i="12"/>
  <c r="CM57" i="12"/>
  <c r="AA8" i="12"/>
  <c r="BM220" i="12"/>
  <c r="O40" i="12"/>
  <c r="AH121" i="12"/>
  <c r="BH220" i="12"/>
  <c r="BU44" i="12"/>
  <c r="AT40" i="12"/>
  <c r="BP152" i="12"/>
  <c r="AL57" i="12"/>
  <c r="BQ220" i="12"/>
  <c r="M44" i="12"/>
  <c r="CB40" i="12"/>
  <c r="CX152" i="12"/>
  <c r="AL121" i="12"/>
  <c r="BP220" i="12"/>
  <c r="CC44" i="12"/>
  <c r="AX40" i="12"/>
  <c r="BT152" i="12"/>
  <c r="BG57" i="12"/>
  <c r="CW220" i="12"/>
  <c r="U44" i="12"/>
  <c r="CN225" i="12"/>
  <c r="CK43" i="12"/>
  <c r="AJ91" i="12"/>
  <c r="CV123" i="12"/>
  <c r="CJ171" i="12"/>
  <c r="AK14" i="12"/>
  <c r="BY46" i="12"/>
  <c r="BQ94" i="12"/>
  <c r="X142" i="12"/>
  <c r="BE174" i="12"/>
  <c r="AO198" i="12"/>
  <c r="AK28" i="12"/>
  <c r="BE69" i="12"/>
  <c r="CJ165" i="12"/>
  <c r="AN215" i="12"/>
  <c r="U205" i="12"/>
  <c r="CE44" i="12"/>
  <c r="AA225" i="12"/>
  <c r="CC27" i="12"/>
  <c r="CD75" i="12"/>
  <c r="Z123" i="12"/>
  <c r="AY155" i="12"/>
  <c r="BG20" i="12"/>
  <c r="S46" i="12"/>
  <c r="BF94" i="12"/>
  <c r="AY174" i="12"/>
  <c r="CU72" i="12"/>
  <c r="AQ8" i="12"/>
  <c r="DB104" i="12"/>
  <c r="BU57" i="12"/>
  <c r="BS180" i="12"/>
  <c r="BU195" i="12"/>
  <c r="BZ8" i="12"/>
  <c r="AS104" i="12"/>
  <c r="L57" i="12"/>
  <c r="L180" i="12"/>
  <c r="N195" i="12"/>
  <c r="BW8" i="12"/>
  <c r="S104" i="12"/>
  <c r="CC57" i="12"/>
  <c r="CA180" i="12"/>
  <c r="CC195" i="12"/>
  <c r="CH8" i="12"/>
  <c r="BA104" i="12"/>
  <c r="T57" i="12"/>
  <c r="T180" i="12"/>
  <c r="V195" i="12"/>
  <c r="BB82" i="12"/>
  <c r="CB27" i="12"/>
  <c r="AF75" i="12"/>
  <c r="BB107" i="12"/>
  <c r="CR155" i="12"/>
  <c r="BB20" i="12"/>
  <c r="AZ30" i="12"/>
  <c r="AX78" i="12"/>
  <c r="BB126" i="12"/>
  <c r="BE158" i="12"/>
  <c r="AW190" i="12"/>
  <c r="BD224" i="12"/>
  <c r="CS36" i="12"/>
  <c r="CR133" i="12"/>
  <c r="AP183" i="12"/>
  <c r="BD109" i="12"/>
  <c r="DB13" i="12"/>
  <c r="CM140" i="12"/>
  <c r="AO11" i="12"/>
  <c r="DA59" i="12"/>
  <c r="BR91" i="12"/>
  <c r="AA139" i="12"/>
  <c r="DC218" i="12"/>
  <c r="BS14" i="12"/>
  <c r="AN62" i="12"/>
  <c r="CT142" i="12"/>
  <c r="DA8" i="12"/>
  <c r="CJ57" i="12"/>
  <c r="V220" i="12"/>
  <c r="CZ13" i="12"/>
  <c r="BI40" i="12"/>
  <c r="Q104" i="12"/>
  <c r="AC57" i="12"/>
  <c r="CR220" i="12"/>
  <c r="BY13" i="12"/>
  <c r="CQ40" i="12"/>
  <c r="V152" i="12"/>
  <c r="CR57" i="12"/>
  <c r="AD220" i="12"/>
  <c r="V13" i="12"/>
  <c r="BM40" i="12"/>
  <c r="AW104" i="12"/>
  <c r="AK57" i="12"/>
  <c r="CZ220" i="12"/>
  <c r="CO13" i="12"/>
  <c r="CI225" i="12"/>
  <c r="AB27" i="12"/>
  <c r="AO75" i="12"/>
  <c r="AM123" i="12"/>
  <c r="DA155" i="12"/>
  <c r="BP20" i="12"/>
  <c r="CF46" i="12"/>
  <c r="BJ78" i="12"/>
  <c r="BP126" i="12"/>
  <c r="BT174" i="12"/>
  <c r="CL190" i="12"/>
  <c r="CI224" i="12"/>
  <c r="BT69" i="12"/>
  <c r="DA133" i="12"/>
  <c r="CL199" i="12"/>
  <c r="CN173" i="12"/>
  <c r="CN13" i="12"/>
  <c r="BG82" i="12"/>
  <c r="S27" i="12"/>
  <c r="BG59" i="12"/>
  <c r="BG107" i="12"/>
  <c r="BN155" i="12"/>
  <c r="AX218" i="12"/>
  <c r="BE30" i="12"/>
  <c r="CG78" i="12"/>
  <c r="BY158" i="12"/>
  <c r="AX72" i="12"/>
  <c r="BU8" i="12"/>
  <c r="AM104" i="12"/>
  <c r="CS15" i="12"/>
  <c r="AT180" i="12"/>
  <c r="AQ195" i="12"/>
  <c r="M8" i="12"/>
  <c r="CO72" i="12"/>
  <c r="AY15" i="12"/>
  <c r="R180" i="12"/>
  <c r="CC90" i="12"/>
  <c r="CC8" i="12"/>
  <c r="AU104" i="12"/>
  <c r="DA15" i="12"/>
  <c r="BB180" i="12"/>
  <c r="AY195" i="12"/>
  <c r="U8" i="12"/>
  <c r="CS72" i="12"/>
  <c r="AV15" i="12"/>
  <c r="AS180" i="12"/>
  <c r="AD90" i="12"/>
  <c r="BA82" i="12"/>
  <c r="P27" i="12"/>
  <c r="CG59" i="12"/>
  <c r="BA107" i="12"/>
  <c r="P155" i="12"/>
  <c r="T218" i="12"/>
  <c r="BD30" i="12"/>
  <c r="P78" i="12"/>
  <c r="CJ110" i="12"/>
  <c r="CB158" i="12"/>
  <c r="X190" i="12"/>
  <c r="W208" i="12"/>
  <c r="CW36" i="12"/>
  <c r="P133" i="12"/>
  <c r="T183" i="12"/>
  <c r="BA109" i="12"/>
  <c r="CW195" i="12"/>
  <c r="AQ140" i="12"/>
  <c r="AQ11" i="12"/>
  <c r="DB43" i="12"/>
  <c r="BW91" i="12"/>
  <c r="BV139" i="12"/>
  <c r="DC171" i="12"/>
  <c r="CU14" i="12"/>
  <c r="AP62" i="12"/>
  <c r="BQ126" i="12"/>
  <c r="BG198" i="12"/>
  <c r="BN224" i="12"/>
  <c r="CT69" i="12"/>
  <c r="AH165" i="12"/>
  <c r="BC199" i="12"/>
  <c r="AW173" i="12"/>
  <c r="BU225" i="12"/>
  <c r="AS43" i="12"/>
  <c r="BY75" i="12"/>
  <c r="L123" i="12"/>
  <c r="AR171" i="12"/>
  <c r="M14" i="12"/>
  <c r="BA46" i="12"/>
  <c r="AS94" i="12"/>
  <c r="L142" i="12"/>
  <c r="AS174" i="12"/>
  <c r="Q198" i="12"/>
  <c r="M28" i="12"/>
  <c r="AS69" i="12"/>
  <c r="BX165" i="12"/>
  <c r="P215" i="12"/>
  <c r="BL205" i="12"/>
  <c r="BK44" i="12"/>
  <c r="CX82" i="12"/>
  <c r="AO27" i="12"/>
  <c r="BJ75" i="12"/>
  <c r="CX107" i="12"/>
  <c r="AE155" i="12"/>
  <c r="S20" i="12"/>
  <c r="CV30" i="12"/>
  <c r="AN78" i="12"/>
  <c r="S126" i="12"/>
  <c r="CK158" i="12"/>
  <c r="M190" i="12"/>
  <c r="AE224" i="12"/>
  <c r="BT36" i="12"/>
  <c r="AE133" i="12"/>
  <c r="AH199" i="12"/>
  <c r="CX109" i="12"/>
  <c r="N18" i="12"/>
  <c r="CJ87" i="12"/>
  <c r="BF10" i="12"/>
  <c r="P157" i="12"/>
  <c r="CH34" i="12"/>
  <c r="CF24" i="12"/>
  <c r="P25" i="12"/>
  <c r="CJ105" i="12"/>
  <c r="V206" i="12"/>
  <c r="X211" i="12"/>
  <c r="CJ100" i="12"/>
  <c r="CB146" i="12"/>
  <c r="T16" i="12"/>
  <c r="CG48" i="12"/>
  <c r="CC96" i="12"/>
  <c r="AO205" i="12"/>
  <c r="AA18" i="12"/>
  <c r="DC87" i="12"/>
  <c r="BY10" i="12"/>
  <c r="Z157" i="12"/>
  <c r="DA34" i="12"/>
  <c r="CY214" i="12"/>
  <c r="DB94" i="12"/>
  <c r="AP142" i="12"/>
  <c r="BW174" i="12"/>
  <c r="BZ198" i="12"/>
  <c r="BV28" i="12"/>
  <c r="BW69" i="12"/>
  <c r="DB165" i="12"/>
  <c r="BW215" i="12"/>
  <c r="BB205" i="12"/>
  <c r="AX225" i="12"/>
  <c r="T43" i="12"/>
  <c r="CN91" i="12"/>
  <c r="CC123" i="12"/>
  <c r="U171" i="12"/>
  <c r="CO14" i="12"/>
  <c r="BW46" i="12"/>
  <c r="AF94" i="12"/>
  <c r="AZ142" i="12"/>
  <c r="CG174" i="12"/>
  <c r="CS198" i="12"/>
  <c r="CO28" i="12"/>
  <c r="CG69" i="12"/>
  <c r="U165" i="12"/>
  <c r="CR215" i="12"/>
  <c r="CP205" i="12"/>
  <c r="CY44" i="12"/>
  <c r="BO225" i="12"/>
  <c r="BK27" i="12"/>
  <c r="CX75" i="12"/>
  <c r="BN123" i="12"/>
  <c r="BS155" i="12"/>
  <c r="CU20" i="12"/>
  <c r="P46" i="12"/>
  <c r="BM78" i="12"/>
  <c r="CU126" i="12"/>
  <c r="AL174" i="12"/>
  <c r="BP190" i="12"/>
  <c r="BM224" i="12"/>
  <c r="AL69" i="12"/>
  <c r="BS133" i="12"/>
  <c r="BM199" i="12"/>
  <c r="AL173" i="12"/>
  <c r="BE18" i="12"/>
  <c r="AW87" i="12"/>
  <c r="BO10" i="12"/>
  <c r="BD157" i="12"/>
  <c r="AU34" i="12"/>
  <c r="AC24" i="12"/>
  <c r="BD25" i="12"/>
  <c r="AW105" i="12"/>
  <c r="CX206" i="12"/>
  <c r="CZ211" i="12"/>
  <c r="AW100" i="12"/>
  <c r="Y146" i="12"/>
  <c r="CV16" i="12"/>
  <c r="AT48" i="12"/>
  <c r="CK96" i="12"/>
  <c r="AX205" i="12"/>
  <c r="BO18" i="12"/>
  <c r="DA87" i="12"/>
  <c r="CJ10" i="12"/>
  <c r="BN157" i="12"/>
  <c r="AM34" i="12"/>
  <c r="BV25" i="12"/>
  <c r="CH208" i="12"/>
  <c r="AO36" i="12"/>
  <c r="CK101" i="12"/>
  <c r="CK183" i="12"/>
  <c r="CI109" i="12"/>
  <c r="M82" i="12"/>
  <c r="CA11" i="12"/>
  <c r="AS59" i="12"/>
  <c r="M107" i="12"/>
  <c r="CO139" i="12"/>
  <c r="R218" i="12"/>
  <c r="P30" i="12"/>
  <c r="BZ62" i="12"/>
  <c r="AV110" i="12"/>
  <c r="BH158" i="12"/>
  <c r="M198" i="12"/>
  <c r="M101" i="12"/>
  <c r="Z215" i="12"/>
  <c r="BZ44" i="12"/>
  <c r="AU43" i="12"/>
  <c r="P123" i="12"/>
  <c r="BI20" i="12"/>
  <c r="CA94" i="12"/>
  <c r="O174" i="12"/>
  <c r="CW224" i="12"/>
  <c r="AT165" i="12"/>
  <c r="BM165" i="12"/>
  <c r="BE215" i="12"/>
  <c r="L52" i="12"/>
  <c r="BF44" i="12"/>
  <c r="AL225" i="12"/>
  <c r="AA43" i="12"/>
  <c r="BG75" i="12"/>
  <c r="BW123" i="12"/>
  <c r="Z171" i="12"/>
  <c r="CZ20" i="12"/>
  <c r="AX46" i="12"/>
  <c r="BC110" i="12"/>
  <c r="BE182" i="12"/>
  <c r="CD152" i="12"/>
  <c r="CM180" i="12"/>
  <c r="CK90" i="12"/>
  <c r="AB8" i="12"/>
  <c r="BA72" i="12"/>
  <c r="BT15" i="12"/>
  <c r="AF180" i="12"/>
  <c r="CR90" i="12"/>
  <c r="CB8" i="12"/>
  <c r="CI72" i="12"/>
  <c r="AJ15" i="12"/>
  <c r="CU180" i="12"/>
  <c r="AL90" i="12"/>
  <c r="AJ8" i="12"/>
  <c r="BE72" i="12"/>
  <c r="BX15" i="12"/>
  <c r="AN180" i="12"/>
  <c r="CZ90" i="12"/>
  <c r="BP82" i="12"/>
  <c r="L11" i="12"/>
  <c r="CY59" i="12"/>
  <c r="BP107" i="12"/>
  <c r="BU139" i="12"/>
  <c r="BR218" i="12"/>
  <c r="BQ30" i="12"/>
  <c r="V62" i="12"/>
  <c r="CW110" i="12"/>
  <c r="AN158" i="12"/>
  <c r="BP182" i="12"/>
  <c r="BM208" i="12"/>
  <c r="V36" i="12"/>
  <c r="N101" i="12"/>
  <c r="BR183" i="12"/>
  <c r="BP109" i="12"/>
  <c r="BC195" i="12"/>
  <c r="CT140" i="12"/>
  <c r="BF11" i="12"/>
  <c r="BN43" i="12"/>
  <c r="CL91" i="12"/>
  <c r="AH139" i="12"/>
  <c r="BO171" i="12"/>
  <c r="AD14" i="12"/>
  <c r="BE62" i="12"/>
  <c r="X126" i="12"/>
  <c r="CN190" i="12"/>
  <c r="CE152" i="12"/>
  <c r="CV40" i="12"/>
  <c r="AA152" i="12"/>
  <c r="BF121" i="12"/>
  <c r="M220" i="12"/>
  <c r="X44" i="12"/>
  <c r="BR40" i="12"/>
  <c r="CN152" i="12"/>
  <c r="AB121" i="12"/>
  <c r="AU220" i="12"/>
  <c r="BI44" i="12"/>
  <c r="CZ40" i="12"/>
  <c r="AE152" i="12"/>
  <c r="BJ121" i="12"/>
  <c r="AH220" i="12"/>
  <c r="AF44" i="12"/>
  <c r="BV40" i="12"/>
  <c r="CR152" i="12"/>
  <c r="AF121" i="12"/>
  <c r="BC220" i="12"/>
  <c r="BQ44" i="12"/>
  <c r="R225" i="12"/>
  <c r="P43" i="12"/>
  <c r="CF91" i="12"/>
  <c r="AW123" i="12"/>
  <c r="Q171" i="12"/>
  <c r="CG14" i="12"/>
  <c r="AQ46" i="12"/>
  <c r="X94" i="12"/>
  <c r="AV142" i="12"/>
  <c r="CC174" i="12"/>
  <c r="CK198" i="12"/>
  <c r="CG28" i="12"/>
  <c r="CC69" i="12"/>
  <c r="Q165" i="12"/>
  <c r="CJ215" i="12"/>
  <c r="BZ205" i="12"/>
  <c r="DC44" i="12"/>
  <c r="BW225" i="12"/>
  <c r="CQ27" i="12"/>
  <c r="DB75" i="12"/>
  <c r="BV123" i="12"/>
  <c r="BW155" i="12"/>
  <c r="DC20" i="12"/>
  <c r="X46" i="12"/>
  <c r="BG94" i="12"/>
  <c r="CU174" i="12"/>
  <c r="AK208" i="12"/>
  <c r="BU36" i="12"/>
  <c r="BU101" i="12"/>
  <c r="AX183" i="12"/>
  <c r="Z109" i="12"/>
  <c r="AS82" i="12"/>
  <c r="L27" i="12"/>
  <c r="BY59" i="12"/>
  <c r="AS107" i="12"/>
  <c r="L155" i="12"/>
  <c r="BX218" i="12"/>
  <c r="N30" i="12"/>
  <c r="AG78" i="12"/>
  <c r="AT110" i="12"/>
  <c r="BO158" i="12"/>
  <c r="CB190" i="12"/>
  <c r="CA208" i="12"/>
  <c r="BV36" i="12"/>
  <c r="AR133" i="12"/>
  <c r="BX183" i="12"/>
  <c r="P109" i="12"/>
  <c r="AX13" i="12"/>
  <c r="BK140" i="12"/>
  <c r="CE11" i="12"/>
  <c r="AW59" i="12"/>
  <c r="AG91" i="12"/>
  <c r="CP139" i="12"/>
  <c r="AY218" i="12"/>
  <c r="CR14" i="12"/>
  <c r="CD62" i="12"/>
  <c r="AU110" i="12"/>
  <c r="BK142" i="12"/>
  <c r="AW182" i="12"/>
  <c r="AY208" i="12"/>
  <c r="AE28" i="12"/>
  <c r="CD101" i="12"/>
  <c r="AY183" i="12"/>
  <c r="AZ215" i="12"/>
  <c r="BQ52" i="12"/>
  <c r="U55" i="12"/>
  <c r="AV151" i="12"/>
  <c r="CH61" i="12"/>
  <c r="CH201" i="12"/>
  <c r="AV164" i="12"/>
  <c r="CC136" i="12"/>
  <c r="Q73" i="12"/>
  <c r="CJ188" i="12"/>
  <c r="CC26" i="12"/>
  <c r="W162" i="12"/>
  <c r="AV172" i="12"/>
  <c r="BZ79" i="12"/>
  <c r="V32" i="12"/>
  <c r="CF80" i="12"/>
  <c r="BF173" i="12"/>
  <c r="BO52" i="12"/>
  <c r="AN55" i="12"/>
  <c r="BF151" i="12"/>
  <c r="BO61" i="12"/>
  <c r="DA201" i="12"/>
  <c r="AE24" i="12"/>
  <c r="CI78" i="12"/>
  <c r="CP110" i="12"/>
  <c r="AI158" i="12"/>
  <c r="CG190" i="12"/>
  <c r="CT208" i="12"/>
  <c r="BC36" i="12"/>
  <c r="BV133" i="12"/>
  <c r="DB183" i="12"/>
  <c r="BW109" i="12"/>
  <c r="CR82" i="12"/>
  <c r="BD27" i="12"/>
  <c r="T75" i="12"/>
  <c r="CR107" i="12"/>
  <c r="CF155" i="12"/>
  <c r="AD20" i="12"/>
  <c r="CP30" i="12"/>
  <c r="X78" i="12"/>
  <c r="AD126" i="12"/>
  <c r="AS158" i="12"/>
  <c r="Y190" i="12"/>
  <c r="AF224" i="12"/>
  <c r="BW36" i="12"/>
  <c r="CF133" i="12"/>
  <c r="AF199" i="12"/>
  <c r="CR109" i="12"/>
  <c r="AI13" i="12"/>
  <c r="CY140" i="12"/>
  <c r="BM11" i="12"/>
  <c r="AH59" i="12"/>
  <c r="BU91" i="12"/>
  <c r="AM139" i="12"/>
  <c r="CG218" i="12"/>
  <c r="CB14" i="12"/>
  <c r="BL62" i="12"/>
  <c r="AH110" i="12"/>
  <c r="CY142" i="12"/>
  <c r="BV182" i="12"/>
  <c r="BV208" i="12"/>
  <c r="CN28" i="12"/>
  <c r="BO101" i="12"/>
  <c r="CD183" i="12"/>
  <c r="CG215" i="12"/>
  <c r="AJ111" i="12"/>
  <c r="CW55" i="12"/>
  <c r="CJ151" i="12"/>
  <c r="AJ93" i="12"/>
  <c r="AJ201" i="12"/>
  <c r="CJ164" i="12"/>
  <c r="AN214" i="12"/>
  <c r="BE73" i="12"/>
  <c r="AL188" i="12"/>
  <c r="X154" i="12"/>
  <c r="CU162" i="12"/>
  <c r="CJ172" i="12"/>
  <c r="Y2" i="12"/>
  <c r="CX32" i="12"/>
  <c r="BQ80" i="12"/>
  <c r="CT173" i="12"/>
  <c r="BC111" i="12"/>
  <c r="BJ55" i="12"/>
  <c r="CT151" i="12"/>
  <c r="BC93" i="12"/>
  <c r="BC201" i="12"/>
  <c r="Q24" i="12"/>
  <c r="AD198" i="12"/>
  <c r="Z28" i="12"/>
  <c r="AY69" i="12"/>
  <c r="CD165" i="12"/>
  <c r="AA215" i="12"/>
  <c r="CJ205" i="12"/>
  <c r="AS225" i="12"/>
  <c r="CO43" i="12"/>
  <c r="AR91" i="12"/>
  <c r="M123" i="12"/>
  <c r="CN171" i="12"/>
  <c r="AS14" i="12"/>
  <c r="CG46" i="12"/>
  <c r="BY94" i="12"/>
  <c r="AB142" i="12"/>
  <c r="AR182" i="12"/>
  <c r="AC36" i="12"/>
  <c r="AT183" i="12"/>
  <c r="O195" i="12"/>
  <c r="R11" i="12"/>
  <c r="AX91" i="12"/>
  <c r="AU171" i="12"/>
  <c r="Q62" i="12"/>
  <c r="BZ142" i="12"/>
  <c r="O198" i="12"/>
  <c r="O101" i="12"/>
  <c r="V215" i="12"/>
  <c r="AK183" i="12"/>
  <c r="U109" i="12"/>
  <c r="CY195" i="12"/>
  <c r="AA140" i="12"/>
  <c r="DB11" i="12"/>
  <c r="CL43" i="12"/>
  <c r="AQ91" i="12"/>
  <c r="BF139" i="12"/>
  <c r="CM171" i="12"/>
  <c r="T14" i="12"/>
  <c r="DA62" i="12"/>
  <c r="BI126" i="12"/>
  <c r="AN8" i="12"/>
  <c r="Y57" i="12"/>
  <c r="AA220" i="12"/>
  <c r="BP195" i="12"/>
  <c r="O8" i="12"/>
  <c r="AF104" i="12"/>
  <c r="CN57" i="12"/>
  <c r="CN180" i="12"/>
  <c r="CP195" i="12"/>
  <c r="AE40" i="12"/>
  <c r="CU104" i="12"/>
  <c r="BN57" i="12"/>
  <c r="AI220" i="12"/>
  <c r="CF195" i="12"/>
  <c r="AU8" i="12"/>
  <c r="AN104" i="12"/>
  <c r="CV57" i="12"/>
  <c r="CV180" i="12"/>
  <c r="CX195" i="12"/>
  <c r="BJ82" i="12"/>
  <c r="BJ27" i="12"/>
  <c r="BT75" i="12"/>
  <c r="AD107" i="12"/>
  <c r="AO155" i="12"/>
  <c r="AM20" i="12"/>
  <c r="BS30" i="12"/>
  <c r="BG78" i="12"/>
  <c r="AM126" i="12"/>
  <c r="CY158" i="12"/>
  <c r="DB190" i="12"/>
  <c r="CN224" i="12"/>
  <c r="BH36" i="12"/>
  <c r="AO133" i="12"/>
  <c r="CO199" i="12"/>
  <c r="CP109" i="12"/>
  <c r="BE13" i="12"/>
  <c r="Z82" i="12"/>
  <c r="CY11" i="12"/>
  <c r="BD59" i="12"/>
  <c r="Z107" i="12"/>
  <c r="CU139" i="12"/>
  <c r="BA218" i="12"/>
  <c r="AA30" i="12"/>
  <c r="CX62" i="12"/>
  <c r="AX158" i="12"/>
  <c r="Y40" i="12"/>
  <c r="X57" i="12"/>
  <c r="BG72" i="12"/>
  <c r="BZ15" i="12"/>
  <c r="AQ180" i="12"/>
  <c r="DC90" i="12"/>
  <c r="BT8" i="12"/>
  <c r="AC72" i="12"/>
  <c r="Y15" i="12"/>
  <c r="AM121" i="12"/>
  <c r="AV90" i="12"/>
  <c r="CO140" i="12"/>
  <c r="BK72" i="12"/>
  <c r="CD15" i="12"/>
  <c r="AY180" i="12"/>
  <c r="AG90" i="12"/>
  <c r="BL8" i="12"/>
  <c r="AG72" i="12"/>
  <c r="AF15" i="12"/>
  <c r="CY121" i="12"/>
  <c r="BD90" i="12"/>
  <c r="CW140" i="12"/>
  <c r="CH11" i="12"/>
  <c r="BC59" i="12"/>
  <c r="T107" i="12"/>
  <c r="AW139" i="12"/>
  <c r="V218" i="12"/>
  <c r="U30" i="12"/>
  <c r="CG62" i="12"/>
  <c r="BA110" i="12"/>
  <c r="P158" i="12"/>
  <c r="T182" i="12"/>
  <c r="Q208" i="12"/>
  <c r="U36" i="12"/>
  <c r="CJ101" i="12"/>
  <c r="V183" i="12"/>
  <c r="T109" i="12"/>
  <c r="DB195" i="12"/>
  <c r="BV140" i="12"/>
  <c r="BY225" i="12"/>
  <c r="AP43" i="12"/>
  <c r="AP91" i="12"/>
  <c r="BE123" i="12"/>
  <c r="AQ171" i="12"/>
  <c r="AQ14" i="12"/>
  <c r="CM46" i="12"/>
  <c r="AA126" i="12"/>
  <c r="AK190" i="12"/>
  <c r="BE224" i="12"/>
  <c r="AH69" i="12"/>
  <c r="BO133" i="12"/>
  <c r="BE199" i="12"/>
  <c r="AH173" i="12"/>
  <c r="CB225" i="12"/>
  <c r="W27" i="12"/>
  <c r="M75" i="12"/>
  <c r="BZ123" i="12"/>
  <c r="BY155" i="12"/>
  <c r="BX20" i="12"/>
  <c r="CN46" i="12"/>
  <c r="L94" i="12"/>
  <c r="BX126" i="12"/>
  <c r="BX174" i="12"/>
  <c r="P198" i="12"/>
  <c r="T224" i="12"/>
  <c r="BX69" i="12"/>
  <c r="L165" i="12"/>
  <c r="L199" i="12"/>
  <c r="CV173" i="12"/>
  <c r="CV13" i="12"/>
  <c r="AY82" i="12"/>
  <c r="CW27" i="12"/>
  <c r="CU59" i="12"/>
  <c r="AY107" i="12"/>
  <c r="BJ155" i="12"/>
  <c r="Z218" i="12"/>
  <c r="AW30" i="12"/>
  <c r="BK78" i="12"/>
  <c r="CX110" i="12"/>
  <c r="W158" i="12"/>
  <c r="AC190" i="12"/>
  <c r="AP208" i="12"/>
  <c r="O36" i="12"/>
  <c r="BJ133" i="12"/>
  <c r="AH183" i="12"/>
  <c r="AY109" i="12"/>
  <c r="CJ111" i="12"/>
  <c r="BA87" i="12"/>
  <c r="P10" i="12"/>
  <c r="CJ93" i="12"/>
  <c r="BD34" i="12"/>
  <c r="T24" i="12"/>
  <c r="T214" i="12"/>
  <c r="BA105" i="12"/>
  <c r="X206" i="12"/>
  <c r="AW154" i="12"/>
  <c r="BA100" i="12"/>
  <c r="P146" i="12"/>
  <c r="AX2" i="12"/>
  <c r="BC48" i="12"/>
  <c r="T96" i="12"/>
  <c r="AQ205" i="12"/>
  <c r="DC111" i="12"/>
  <c r="BV87" i="12"/>
  <c r="Z10" i="12"/>
  <c r="DC93" i="12"/>
  <c r="BW34" i="12"/>
  <c r="DC214" i="12"/>
  <c r="BS94" i="12"/>
  <c r="Q126" i="12"/>
  <c r="DB174" i="12"/>
  <c r="BW198" i="12"/>
  <c r="BQ224" i="12"/>
  <c r="DB69" i="12"/>
  <c r="AP165" i="12"/>
  <c r="BS199" i="12"/>
  <c r="BM173" i="12"/>
  <c r="CK225" i="12"/>
  <c r="BA43" i="12"/>
  <c r="CG75" i="12"/>
  <c r="AB123" i="12"/>
  <c r="AZ171" i="12"/>
  <c r="Q20" i="12"/>
  <c r="CY46" i="12"/>
  <c r="CN94" i="12"/>
  <c r="CS126" i="12"/>
  <c r="U174" i="12"/>
  <c r="CR198" i="12"/>
  <c r="AX224" i="12"/>
  <c r="U69" i="12"/>
  <c r="AZ165" i="12"/>
  <c r="CN199" i="12"/>
  <c r="CG173" i="12"/>
  <c r="AM44" i="12"/>
  <c r="CS82" i="12"/>
  <c r="CM27" i="12"/>
  <c r="AL75" i="12"/>
  <c r="CS107" i="12"/>
  <c r="CX155" i="12"/>
  <c r="BN20" i="12"/>
  <c r="CQ30" i="12"/>
  <c r="BI78" i="12"/>
  <c r="BN126" i="12"/>
  <c r="BK158" i="12"/>
  <c r="BJ190" i="12"/>
  <c r="BO224" i="12"/>
  <c r="AB36" i="12"/>
  <c r="CX133" i="12"/>
  <c r="BO199" i="12"/>
  <c r="CS109" i="12"/>
  <c r="AW111" i="12"/>
  <c r="AN87" i="12"/>
  <c r="AC10" i="12"/>
  <c r="AW93" i="12"/>
  <c r="AL34" i="12"/>
  <c r="BH24" i="12"/>
  <c r="CV214" i="12"/>
  <c r="AN105" i="12"/>
  <c r="CZ206" i="12"/>
  <c r="CK154" i="12"/>
  <c r="AN100" i="12"/>
  <c r="BD146" i="12"/>
  <c r="CL2" i="12"/>
  <c r="AK48" i="12"/>
  <c r="Q96" i="12"/>
  <c r="BF205" i="12"/>
  <c r="AO111" i="12"/>
  <c r="BG87" i="12"/>
  <c r="AM10" i="12"/>
  <c r="CP93" i="12"/>
  <c r="BE34" i="12"/>
  <c r="CO214" i="12"/>
  <c r="CM208" i="12"/>
  <c r="CI28" i="12"/>
  <c r="AA101" i="12"/>
  <c r="CM183" i="12"/>
  <c r="CN215" i="12"/>
  <c r="CH52" i="12"/>
  <c r="AT11" i="12"/>
  <c r="O59" i="12"/>
  <c r="CC91" i="12"/>
  <c r="AC139" i="12"/>
  <c r="U218" i="12"/>
  <c r="CI14" i="12"/>
  <c r="AS62" i="12"/>
  <c r="M110" i="12"/>
  <c r="CO142" i="12"/>
  <c r="U198" i="12"/>
  <c r="AC69" i="12"/>
  <c r="R199" i="12"/>
  <c r="AU44" i="12"/>
  <c r="DC27" i="12"/>
  <c r="BE107" i="12"/>
  <c r="CD20" i="12"/>
  <c r="BU158" i="12"/>
  <c r="O133" i="12"/>
  <c r="BB199" i="12"/>
  <c r="DA13" i="12"/>
  <c r="AC27" i="12"/>
  <c r="BV107" i="12"/>
  <c r="AM218" i="12"/>
  <c r="W78" i="12"/>
  <c r="R72" i="12"/>
  <c r="CN220" i="12"/>
  <c r="BJ40" i="12"/>
  <c r="T121" i="12"/>
  <c r="AS44" i="12"/>
  <c r="W152" i="12"/>
  <c r="AH90" i="12"/>
  <c r="AX195" i="12"/>
  <c r="BM180" i="12"/>
  <c r="CG15" i="12"/>
  <c r="BP104" i="12"/>
  <c r="BU180" i="12"/>
  <c r="AT59" i="12"/>
  <c r="BD155" i="12"/>
  <c r="AL30" i="12"/>
  <c r="AW110" i="12"/>
  <c r="CZ190" i="12"/>
  <c r="CU36" i="12"/>
  <c r="CV183" i="12"/>
  <c r="CL13" i="12"/>
  <c r="Y11" i="12"/>
  <c r="CS14" i="12"/>
  <c r="BR57" i="12"/>
  <c r="P40" i="12"/>
  <c r="BE220" i="12"/>
  <c r="BR152" i="12"/>
  <c r="Q44" i="12"/>
  <c r="V57" i="12"/>
  <c r="CU8" i="12"/>
  <c r="BD57" i="12"/>
  <c r="AX220" i="12"/>
  <c r="AN13" i="12"/>
  <c r="AS40" i="12"/>
  <c r="CH104" i="12"/>
  <c r="CQ57" i="12"/>
  <c r="BL220" i="12"/>
  <c r="M13" i="12"/>
  <c r="CA40" i="12"/>
  <c r="BU104" i="12"/>
  <c r="BL57" i="12"/>
  <c r="BV220" i="12"/>
  <c r="BD13" i="12"/>
  <c r="AW40" i="12"/>
  <c r="N104" i="12"/>
  <c r="CY57" i="12"/>
  <c r="BT220" i="12"/>
  <c r="AC13" i="12"/>
  <c r="CZ225" i="12"/>
  <c r="AU27" i="12"/>
  <c r="Y75" i="12"/>
  <c r="CX123" i="12"/>
  <c r="CK155" i="12"/>
  <c r="AJ20" i="12"/>
  <c r="AZ46" i="12"/>
  <c r="AW78" i="12"/>
  <c r="AJ126" i="12"/>
  <c r="BD174" i="12"/>
  <c r="CY190" i="12"/>
  <c r="CX224" i="12"/>
  <c r="BD69" i="12"/>
  <c r="CK133" i="12"/>
  <c r="CX199" i="12"/>
  <c r="BH173" i="12"/>
  <c r="CI13" i="12"/>
  <c r="AA82" i="12"/>
  <c r="BY27" i="12"/>
  <c r="DC59" i="12"/>
  <c r="AA107" i="12"/>
  <c r="AX155" i="12"/>
  <c r="CI218" i="12"/>
  <c r="Y30" i="12"/>
  <c r="CY78" i="12"/>
  <c r="AQ158" i="12"/>
  <c r="AH72" i="12"/>
  <c r="AO8" i="12"/>
  <c r="DC72" i="12"/>
  <c r="CQ15" i="12"/>
  <c r="N180" i="12"/>
  <c r="BJ90" i="12"/>
  <c r="BX8" i="12"/>
  <c r="BY72" i="12"/>
  <c r="CR15" i="12"/>
  <c r="CB180" i="12"/>
  <c r="AT90" i="12"/>
  <c r="AW8" i="12"/>
  <c r="O104" i="12"/>
  <c r="CZ15" i="12"/>
  <c r="V180" i="12"/>
  <c r="S195" i="12"/>
  <c r="CF8" i="12"/>
  <c r="CC72" i="12"/>
  <c r="S15" i="12"/>
  <c r="CJ180" i="12"/>
  <c r="BZ90" i="12"/>
  <c r="U82" i="12"/>
  <c r="BH11" i="12"/>
  <c r="BA59" i="12"/>
  <c r="U107" i="12"/>
  <c r="CS139" i="12"/>
  <c r="AP218" i="12"/>
  <c r="X30" i="12"/>
  <c r="BG62" i="12"/>
  <c r="BD110" i="12"/>
  <c r="BL158" i="12"/>
  <c r="AS182" i="12"/>
  <c r="Z208" i="12"/>
  <c r="BQ36" i="12"/>
  <c r="AD101" i="12"/>
  <c r="BJ15" i="12"/>
  <c r="BC180" i="12"/>
  <c r="BE195" i="12"/>
  <c r="BJ8" i="12"/>
  <c r="AC104" i="12"/>
  <c r="CY15" i="12"/>
  <c r="BV180" i="12"/>
  <c r="BI195" i="12"/>
  <c r="CX8" i="12"/>
  <c r="CT104" i="12"/>
  <c r="BM57" i="12"/>
  <c r="BK180" i="12"/>
  <c r="BM195" i="12"/>
  <c r="BR8" i="12"/>
  <c r="AK104" i="12"/>
  <c r="DC15" i="12"/>
  <c r="CL180" i="12"/>
  <c r="CG195" i="12"/>
  <c r="CZ82" i="12"/>
  <c r="BL27" i="12"/>
  <c r="X75" i="12"/>
  <c r="CZ107" i="12"/>
  <c r="CJ155" i="12"/>
  <c r="AL20" i="12"/>
  <c r="CX30" i="12"/>
  <c r="AF78" i="12"/>
  <c r="AL126" i="12"/>
  <c r="AW158" i="12"/>
  <c r="AG190" i="12"/>
  <c r="AN224" i="12"/>
  <c r="CC36" i="12"/>
  <c r="CJ133" i="12"/>
  <c r="AN199" i="12"/>
  <c r="CZ109" i="12"/>
  <c r="BG13" i="12"/>
  <c r="W82" i="12"/>
  <c r="CK11" i="12"/>
  <c r="BF59" i="12"/>
  <c r="W107" i="12"/>
  <c r="AY139" i="12"/>
  <c r="Y218" i="12"/>
  <c r="Z30" i="12"/>
  <c r="CJ62" i="12"/>
  <c r="AY142" i="12"/>
  <c r="AQ40" i="12"/>
  <c r="BE57" i="12"/>
  <c r="DB72" i="12"/>
  <c r="X15" i="12"/>
  <c r="BQ121" i="12"/>
  <c r="DB90" i="12"/>
  <c r="BE140" i="12"/>
  <c r="BX72" i="12"/>
  <c r="M15" i="12"/>
  <c r="AY121" i="12"/>
  <c r="AS90" i="12"/>
  <c r="CN140" i="12"/>
  <c r="O72" i="12"/>
  <c r="AI15" i="12"/>
  <c r="CG121" i="12"/>
  <c r="S90" i="12"/>
  <c r="BM140" i="12"/>
  <c r="CB72" i="12"/>
  <c r="U15" i="12"/>
  <c r="BO121" i="12"/>
  <c r="BA90" i="12"/>
  <c r="CV140" i="12"/>
  <c r="CJ11" i="12"/>
  <c r="AZ59" i="12"/>
  <c r="BB91" i="12"/>
  <c r="CR139" i="12"/>
  <c r="BD218" i="12"/>
  <c r="CY14" i="12"/>
  <c r="CI62" i="12"/>
  <c r="AZ110" i="12"/>
  <c r="BM142" i="12"/>
  <c r="BB182" i="12"/>
  <c r="BD208" i="12"/>
  <c r="AZ28" i="12"/>
  <c r="CG101" i="12"/>
  <c r="BA220" i="12"/>
  <c r="AJ152" i="12"/>
  <c r="BZ13" i="12"/>
  <c r="AA121" i="12"/>
  <c r="AN72" i="12"/>
  <c r="BP90" i="12"/>
  <c r="AW82" i="12"/>
  <c r="CJ43" i="12"/>
  <c r="AN91" i="12"/>
  <c r="BD139" i="12"/>
  <c r="CK171" i="12"/>
  <c r="BU14" i="12"/>
  <c r="CV62" i="12"/>
  <c r="AW94" i="12"/>
  <c r="Y142" i="12"/>
  <c r="CZ182" i="12"/>
  <c r="CV198" i="12"/>
  <c r="AL28" i="12"/>
  <c r="CV101" i="12"/>
  <c r="CK165" i="12"/>
  <c r="DA215" i="12"/>
  <c r="O52" i="12"/>
  <c r="CD44" i="12"/>
  <c r="CH225" i="12"/>
  <c r="AY43" i="12"/>
  <c r="CE75" i="12"/>
  <c r="X123" i="12"/>
  <c r="AX171" i="12"/>
  <c r="CO20" i="12"/>
  <c r="CT46" i="12"/>
  <c r="BF110" i="12"/>
  <c r="W182" i="12"/>
  <c r="BM104" i="12"/>
  <c r="CE40" i="12"/>
  <c r="DA104" i="12"/>
  <c r="BT57" i="12"/>
  <c r="CO220" i="12"/>
  <c r="BT13" i="12"/>
  <c r="BA40" i="12"/>
  <c r="AT104" i="12"/>
  <c r="M57" i="12"/>
  <c r="CB220" i="12"/>
  <c r="AS13" i="12"/>
  <c r="CI40" i="12"/>
  <c r="N152" i="12"/>
  <c r="CB57" i="12"/>
  <c r="N220" i="12"/>
  <c r="CJ13" i="12"/>
  <c r="BE40" i="12"/>
  <c r="BZ104" i="12"/>
  <c r="U57" i="12"/>
  <c r="CJ220" i="12"/>
  <c r="BI13" i="12"/>
  <c r="AM225" i="12"/>
  <c r="AM27" i="12"/>
  <c r="AG75" i="12"/>
  <c r="W123" i="12"/>
  <c r="CS155" i="12"/>
  <c r="AZ20" i="12"/>
  <c r="BP46" i="12"/>
  <c r="Z78" i="12"/>
  <c r="AZ126" i="12"/>
  <c r="BL174" i="12"/>
  <c r="BA190" i="12"/>
  <c r="AM224" i="12"/>
  <c r="BL69" i="12"/>
  <c r="AR40" i="12"/>
  <c r="BS13" i="12"/>
  <c r="CE57" i="12"/>
  <c r="AV40" i="12"/>
  <c r="CG180" i="12"/>
  <c r="BU72" i="12"/>
  <c r="BR195" i="12"/>
  <c r="CL104" i="12"/>
  <c r="AK121" i="12"/>
  <c r="CL90" i="12"/>
  <c r="AO140" i="12"/>
  <c r="BP72" i="12"/>
  <c r="CW152" i="12"/>
  <c r="S121" i="12"/>
  <c r="AC90" i="12"/>
  <c r="BX140" i="12"/>
  <c r="CX72" i="12"/>
  <c r="Q15" i="12"/>
  <c r="BA121" i="12"/>
  <c r="CT90" i="12"/>
  <c r="AW140" i="12"/>
  <c r="BT72" i="12"/>
  <c r="DA152" i="12"/>
  <c r="AI121" i="12"/>
  <c r="AK90" i="12"/>
  <c r="CF140" i="12"/>
  <c r="BT11" i="12"/>
  <c r="AJ59" i="12"/>
  <c r="CZ91" i="12"/>
  <c r="CJ139" i="12"/>
  <c r="AN218" i="12"/>
  <c r="BZ14" i="12"/>
  <c r="BS62" i="12"/>
  <c r="AJ110" i="12"/>
  <c r="BE142" i="12"/>
  <c r="AL182" i="12"/>
  <c r="AN208" i="12"/>
  <c r="CX28" i="12"/>
  <c r="BQ101" i="12"/>
  <c r="AN183" i="12"/>
  <c r="AM215" i="12"/>
  <c r="AS52" i="12"/>
  <c r="R140" i="12"/>
  <c r="BH225" i="12"/>
  <c r="CE43" i="12"/>
  <c r="W91" i="12"/>
  <c r="CJ123" i="12"/>
  <c r="CD171" i="12"/>
  <c r="Z14" i="12"/>
  <c r="BL46" i="12"/>
  <c r="CM110" i="12"/>
  <c r="AA190" i="12"/>
  <c r="AH152" i="12"/>
  <c r="AA40" i="12"/>
  <c r="AP152" i="12"/>
  <c r="AQ57" i="12"/>
  <c r="BR220" i="12"/>
  <c r="CX13" i="12"/>
  <c r="CG40" i="12"/>
  <c r="L152" i="12"/>
  <c r="BY57" i="12"/>
  <c r="DB220" i="12"/>
  <c r="CB13" i="12"/>
  <c r="Q40" i="12"/>
  <c r="AT152" i="12"/>
  <c r="BW57" i="12"/>
  <c r="BZ220" i="12"/>
  <c r="AZ13" i="12"/>
  <c r="CK40" i="12"/>
  <c r="P152" i="12"/>
  <c r="CG57" i="12"/>
  <c r="Q220" i="12"/>
  <c r="CR13" i="12"/>
  <c r="AW225" i="12"/>
  <c r="AG43" i="12"/>
  <c r="BM75" i="12"/>
  <c r="CI123" i="12"/>
  <c r="AF171" i="12"/>
  <c r="BE20" i="12"/>
  <c r="BK46" i="12"/>
  <c r="AZ94" i="12"/>
  <c r="AS126" i="12"/>
  <c r="CR174" i="12"/>
  <c r="BD198" i="12"/>
  <c r="CT224" i="12"/>
  <c r="CR69" i="12"/>
  <c r="CS133" i="12"/>
  <c r="AK199" i="12"/>
  <c r="BX173" i="12"/>
  <c r="BP13" i="12"/>
  <c r="AQ82" i="12"/>
  <c r="CO27" i="12"/>
  <c r="BO59" i="12"/>
  <c r="AQ107" i="12"/>
  <c r="BF155" i="12"/>
  <c r="CY218" i="12"/>
  <c r="AO30" i="12"/>
  <c r="BA78" i="12"/>
  <c r="BG158" i="12"/>
  <c r="S72" i="12"/>
  <c r="CD121" i="12"/>
  <c r="W90" i="12"/>
  <c r="BT44" i="12"/>
  <c r="CP40" i="12"/>
  <c r="U152" i="12"/>
  <c r="AZ121" i="12"/>
  <c r="CQ220" i="12"/>
  <c r="L44" i="12"/>
  <c r="V72" i="12"/>
  <c r="BC152" i="12"/>
  <c r="CH121" i="12"/>
  <c r="AE90" i="12"/>
  <c r="CB44" i="12"/>
  <c r="CT40" i="12"/>
  <c r="Y152" i="12"/>
  <c r="BD121" i="12"/>
  <c r="CY220" i="12"/>
  <c r="T44" i="12"/>
  <c r="AH225" i="12"/>
  <c r="AN43" i="12"/>
  <c r="AK91" i="12"/>
  <c r="Y123" i="12"/>
  <c r="AO171" i="12"/>
  <c r="AN14" i="12"/>
  <c r="AL46" i="12"/>
  <c r="BT94" i="12"/>
  <c r="BT142" i="12"/>
  <c r="DA174" i="12"/>
  <c r="CO198" i="12"/>
  <c r="AN28" i="12"/>
  <c r="DA69" i="12"/>
  <c r="AO165" i="12"/>
  <c r="CO215" i="12"/>
  <c r="AR205" i="12"/>
  <c r="AH44" i="12"/>
  <c r="AZ225" i="12"/>
  <c r="CN27" i="12"/>
  <c r="AI75" i="12"/>
  <c r="AA123" i="12"/>
  <c r="CU155" i="12"/>
  <c r="BD20" i="12"/>
  <c r="BU46" i="12"/>
  <c r="CK94" i="12"/>
  <c r="CM182" i="12"/>
  <c r="BF104" i="12"/>
  <c r="AI40" i="12"/>
  <c r="DC104" i="12"/>
  <c r="BV57" i="12"/>
  <c r="AQ220" i="12"/>
  <c r="CV195" i="12"/>
  <c r="CA8" i="12"/>
  <c r="AV104" i="12"/>
  <c r="O57" i="12"/>
  <c r="U180" i="12"/>
  <c r="U195" i="12"/>
  <c r="AM40" i="12"/>
  <c r="AG104" i="12"/>
  <c r="CD57" i="12"/>
  <c r="AY220" i="12"/>
  <c r="AP195" i="12"/>
  <c r="AI8" i="12"/>
  <c r="BD104" i="12"/>
  <c r="W57" i="12"/>
  <c r="AP180" i="12"/>
  <c r="BQ195" i="12"/>
  <c r="X225" i="12"/>
  <c r="BZ27" i="12"/>
  <c r="CB75" i="12"/>
  <c r="V123" i="12"/>
  <c r="AW155" i="12"/>
  <c r="BC20" i="12"/>
  <c r="Q46" i="12"/>
  <c r="BW78" i="12"/>
  <c r="BC126" i="12"/>
  <c r="P174" i="12"/>
  <c r="W190" i="12"/>
  <c r="V224" i="12"/>
  <c r="P69" i="12"/>
  <c r="AW133" i="12"/>
  <c r="V199" i="12"/>
  <c r="P173" i="12"/>
  <c r="BU13" i="12"/>
  <c r="AP82" i="12"/>
  <c r="CN11" i="12"/>
  <c r="BT59" i="12"/>
  <c r="AP107" i="12"/>
  <c r="DC139" i="12"/>
  <c r="CW218" i="12"/>
  <c r="AQ30" i="12"/>
  <c r="CM62" i="12"/>
  <c r="BN158" i="12"/>
  <c r="BC198" i="12"/>
  <c r="CM28" i="12"/>
  <c r="BC101" i="12"/>
  <c r="BO165" i="12"/>
  <c r="BJ215" i="12"/>
  <c r="T52" i="12"/>
  <c r="BY11" i="12"/>
  <c r="BX43" i="12"/>
  <c r="P91" i="12"/>
  <c r="AR139" i="12"/>
  <c r="BY171" i="12"/>
  <c r="CX14" i="12"/>
  <c r="AU62" i="12"/>
  <c r="L110" i="12"/>
  <c r="AS142" i="12"/>
  <c r="N182" i="12"/>
  <c r="P208" i="12"/>
  <c r="BZ28" i="12"/>
  <c r="AS101" i="12"/>
  <c r="P183" i="12"/>
  <c r="O215" i="12"/>
  <c r="CQ52" i="12"/>
  <c r="CP44" i="12"/>
  <c r="L225" i="12"/>
  <c r="BK43" i="12"/>
  <c r="CQ75" i="12"/>
  <c r="AV123" i="12"/>
  <c r="BJ171" i="12"/>
  <c r="CS20" i="12"/>
  <c r="Z46" i="12"/>
  <c r="R94" i="12"/>
  <c r="AK126" i="12"/>
  <c r="AE174" i="12"/>
  <c r="AP198" i="12"/>
  <c r="AP224" i="12"/>
  <c r="AE69" i="12"/>
  <c r="BJ165" i="12"/>
  <c r="Z199" i="12"/>
  <c r="DA173" i="12"/>
  <c r="BD18" i="12"/>
  <c r="BI119" i="12"/>
  <c r="T61" i="12"/>
  <c r="AW157" i="12"/>
  <c r="BA95" i="12"/>
  <c r="P136" i="12"/>
  <c r="AW25" i="12"/>
  <c r="CB153" i="12"/>
  <c r="P26" i="12"/>
  <c r="T211" i="12"/>
  <c r="CB76" i="12"/>
  <c r="T79" i="12"/>
  <c r="CH16" i="12"/>
  <c r="AE64" i="12"/>
  <c r="T112" i="12"/>
  <c r="AO52" i="12"/>
  <c r="CR18" i="12"/>
  <c r="CD119" i="12"/>
  <c r="AO61" i="12"/>
  <c r="BG157" i="12"/>
  <c r="BR95" i="12"/>
  <c r="BF73" i="12"/>
  <c r="BS110" i="12"/>
  <c r="BW142" i="12"/>
  <c r="BU182" i="12"/>
  <c r="BW208" i="12"/>
  <c r="W28" i="12"/>
  <c r="DB101" i="12"/>
  <c r="BW183" i="12"/>
  <c r="BX215" i="12"/>
  <c r="AY52" i="12"/>
  <c r="AD11" i="12"/>
  <c r="CN59" i="12"/>
  <c r="Q91" i="12"/>
  <c r="U139" i="12"/>
  <c r="CR218" i="12"/>
  <c r="CV14" i="12"/>
  <c r="AC62" i="12"/>
  <c r="CN110" i="12"/>
  <c r="CG142" i="12"/>
  <c r="CP182" i="12"/>
  <c r="CR208" i="12"/>
  <c r="O28" i="12"/>
  <c r="AF101" i="12"/>
  <c r="CR183" i="12"/>
  <c r="CQ215" i="12"/>
  <c r="N52" i="12"/>
  <c r="AL140" i="12"/>
  <c r="AK225" i="12"/>
  <c r="CY43" i="12"/>
  <c r="BK91" i="12"/>
  <c r="CO123" i="12"/>
  <c r="CX171" i="12"/>
  <c r="BN14" i="12"/>
  <c r="CZ46" i="12"/>
  <c r="CT94" i="12"/>
  <c r="AL142" i="12"/>
  <c r="BS174" i="12"/>
  <c r="BR198" i="12"/>
  <c r="BN28" i="12"/>
  <c r="BS69" i="12"/>
  <c r="CX165" i="12"/>
  <c r="BO215" i="12"/>
  <c r="AL205" i="12"/>
  <c r="BP18" i="12"/>
  <c r="AN119" i="12"/>
  <c r="CV61" i="12"/>
  <c r="CK157" i="12"/>
  <c r="AN95" i="12"/>
  <c r="BD136" i="12"/>
  <c r="CK25" i="12"/>
  <c r="Y153" i="12"/>
  <c r="BD26" i="12"/>
  <c r="CV211" i="12"/>
  <c r="Y76" i="12"/>
  <c r="CV79" i="12"/>
  <c r="BC16" i="12"/>
  <c r="AK64" i="12"/>
  <c r="CV112" i="12"/>
  <c r="Z52" i="12"/>
  <c r="AZ18" i="12"/>
  <c r="BG119" i="12"/>
  <c r="Z61" i="12"/>
  <c r="CU157" i="12"/>
  <c r="BV164" i="12"/>
  <c r="AQ73" i="12"/>
  <c r="CM224" i="12"/>
  <c r="AZ36" i="12"/>
  <c r="S133" i="12"/>
  <c r="CM199" i="12"/>
  <c r="CK109" i="12"/>
  <c r="CC82" i="12"/>
  <c r="AL27" i="12"/>
  <c r="BH75" i="12"/>
  <c r="CC107" i="12"/>
  <c r="AC155" i="12"/>
  <c r="O20" i="12"/>
  <c r="CA30" i="12"/>
  <c r="DB78" i="12"/>
  <c r="O126" i="12"/>
  <c r="CI158" i="12"/>
  <c r="W224" i="12"/>
  <c r="AC133" i="12"/>
  <c r="CC109" i="12"/>
  <c r="CA82" i="12"/>
  <c r="P59" i="12"/>
  <c r="CA139" i="12"/>
  <c r="CD30" i="12"/>
  <c r="S110" i="12"/>
  <c r="CA182" i="12"/>
  <c r="AD36" i="12"/>
  <c r="CC183" i="12"/>
  <c r="BB183" i="12"/>
  <c r="AZ109" i="12"/>
  <c r="AM195" i="12"/>
  <c r="CL140" i="12"/>
  <c r="AP11" i="12"/>
  <c r="BF43" i="12"/>
  <c r="BV91" i="12"/>
  <c r="Z139" i="12"/>
  <c r="BG171" i="12"/>
  <c r="N14" i="12"/>
  <c r="AO62" i="12"/>
  <c r="CM126" i="12"/>
  <c r="BH190" i="12"/>
  <c r="BM15" i="12"/>
  <c r="CI180" i="12"/>
  <c r="CK195" i="12"/>
  <c r="CP8" i="12"/>
  <c r="BI104" i="12"/>
  <c r="AB57" i="12"/>
  <c r="AB180" i="12"/>
  <c r="AD195" i="12"/>
  <c r="AE8" i="12"/>
  <c r="AI104" i="12"/>
  <c r="CS57" i="12"/>
  <c r="CQ180" i="12"/>
  <c r="CS195" i="12"/>
  <c r="CZ8" i="12"/>
  <c r="BQ104" i="12"/>
  <c r="AJ57" i="12"/>
  <c r="AJ180" i="12"/>
  <c r="AL195" i="12"/>
  <c r="N82" i="12"/>
  <c r="CR27" i="12"/>
  <c r="AN75" i="12"/>
  <c r="N107" i="12"/>
  <c r="CZ155" i="12"/>
  <c r="BR20" i="12"/>
  <c r="L30" i="12"/>
  <c r="BN78" i="12"/>
  <c r="BR126" i="12"/>
  <c r="BM158" i="12"/>
  <c r="BM190" i="12"/>
  <c r="BT224" i="12"/>
  <c r="AV36" i="12"/>
  <c r="CZ133" i="12"/>
  <c r="BT199" i="12"/>
  <c r="N109" i="12"/>
  <c r="CM13" i="12"/>
  <c r="BC82" i="12"/>
  <c r="BK11" i="12"/>
  <c r="CL59" i="12"/>
  <c r="BC107" i="12"/>
  <c r="BO139" i="12"/>
  <c r="BE218" i="12"/>
  <c r="BF30" i="12"/>
  <c r="BJ62" i="12"/>
  <c r="CE142" i="12"/>
  <c r="BG40" i="12"/>
  <c r="CK57" i="12"/>
  <c r="AA72" i="12"/>
  <c r="N15" i="12"/>
  <c r="CI121" i="12"/>
  <c r="AQ90" i="12"/>
  <c r="CK140" i="12"/>
  <c r="CN72" i="12"/>
  <c r="AS15" i="12"/>
  <c r="M121" i="12"/>
  <c r="BY90" i="12"/>
  <c r="AC140" i="12"/>
  <c r="AE72" i="12"/>
  <c r="AB15" i="12"/>
  <c r="BS121" i="12"/>
  <c r="AY90" i="12"/>
  <c r="CS140" i="12"/>
  <c r="CR72" i="12"/>
  <c r="BA15" i="12"/>
  <c r="AC121" i="12"/>
  <c r="CG90" i="12"/>
  <c r="AK140" i="12"/>
  <c r="V11" i="12"/>
  <c r="CF59" i="12"/>
  <c r="BZ91" i="12"/>
  <c r="Q139" i="12"/>
  <c r="CJ218" i="12"/>
  <c r="CH14" i="12"/>
  <c r="U62" i="12"/>
  <c r="CF110" i="12"/>
  <c r="CC142" i="12"/>
  <c r="CH182" i="12"/>
  <c r="CJ208" i="12"/>
  <c r="BX28" i="12"/>
  <c r="X101" i="12"/>
  <c r="CJ183" i="12"/>
  <c r="CI215" i="12"/>
  <c r="BB52" i="12"/>
  <c r="AP140" i="12"/>
  <c r="BQ225" i="12"/>
  <c r="DC43" i="12"/>
  <c r="BS91" i="12"/>
  <c r="DA123" i="12"/>
  <c r="DB171" i="12"/>
  <c r="BV14" i="12"/>
  <c r="BJ46" i="12"/>
  <c r="DA110" i="12"/>
  <c r="AX190" i="12"/>
  <c r="BC224" i="12"/>
  <c r="CQ36" i="12"/>
  <c r="AI133" i="12"/>
  <c r="BF199" i="12"/>
  <c r="BU109" i="12"/>
  <c r="P225" i="12"/>
  <c r="BR27" i="12"/>
  <c r="BX75" i="12"/>
  <c r="N123" i="12"/>
  <c r="AS155" i="12"/>
  <c r="L20" i="12"/>
  <c r="AB46" i="12"/>
  <c r="AH78" i="12"/>
  <c r="L126" i="12"/>
  <c r="AR174" i="12"/>
  <c r="CA190" i="12"/>
  <c r="BZ224" i="12"/>
  <c r="AR69" i="12"/>
  <c r="BY133" i="12"/>
  <c r="BZ199" i="12"/>
  <c r="AR173" i="12"/>
  <c r="AE13" i="12"/>
  <c r="CD82" i="12"/>
  <c r="AK27" i="12"/>
  <c r="AD59" i="12"/>
  <c r="CD107" i="12"/>
  <c r="AD155" i="12"/>
  <c r="AU218" i="12"/>
  <c r="CE30" i="12"/>
  <c r="S78" i="12"/>
  <c r="AG110" i="12"/>
  <c r="CP158" i="12"/>
  <c r="AY190" i="12"/>
  <c r="AZ208" i="12"/>
  <c r="AT36" i="12"/>
  <c r="AD133" i="12"/>
  <c r="AU183" i="12"/>
  <c r="CD109" i="12"/>
  <c r="X111" i="12"/>
  <c r="CF87" i="12"/>
  <c r="CC151" i="12"/>
  <c r="X93" i="12"/>
  <c r="CG34" i="12"/>
  <c r="CC164" i="12"/>
  <c r="CC214" i="12"/>
  <c r="CF105" i="12"/>
  <c r="CA188" i="12"/>
  <c r="Q154" i="12"/>
  <c r="CF100" i="12"/>
  <c r="CC172" i="12"/>
  <c r="R2" i="12"/>
  <c r="CF48" i="12"/>
  <c r="BZ80" i="12"/>
  <c r="CM173" i="12"/>
  <c r="AQ111" i="12"/>
  <c r="CY87" i="12"/>
  <c r="CM151" i="12"/>
  <c r="AQ93" i="12"/>
  <c r="DB34" i="12"/>
  <c r="CM136" i="12"/>
  <c r="DA78" i="12"/>
  <c r="BT126" i="12"/>
  <c r="BV174" i="12"/>
  <c r="CT190" i="12"/>
  <c r="L224" i="12"/>
  <c r="BV69" i="12"/>
  <c r="DC133" i="12"/>
  <c r="CT199" i="12"/>
  <c r="CR173" i="12"/>
  <c r="Y225" i="12"/>
  <c r="U43" i="12"/>
  <c r="BA75" i="12"/>
  <c r="BK123" i="12"/>
  <c r="T171" i="12"/>
  <c r="CN20" i="12"/>
  <c r="AM46" i="12"/>
  <c r="AB94" i="12"/>
  <c r="CN126" i="12"/>
  <c r="CF174" i="12"/>
  <c r="AF198" i="12"/>
  <c r="BP224" i="12"/>
  <c r="CF69" i="12"/>
  <c r="T165" i="12"/>
  <c r="AB199" i="12"/>
  <c r="U173" i="12"/>
  <c r="CY13" i="12"/>
  <c r="BO82" i="12"/>
  <c r="AA27" i="12"/>
  <c r="AA59" i="12"/>
  <c r="BO107" i="12"/>
  <c r="BR155" i="12"/>
  <c r="BV218" i="12"/>
  <c r="BM30" i="12"/>
  <c r="CA78" i="12"/>
  <c r="BU110" i="12"/>
  <c r="AE158" i="12"/>
  <c r="BN190" i="12"/>
  <c r="BY208" i="12"/>
  <c r="AU36" i="12"/>
  <c r="BR133" i="12"/>
  <c r="BY183" i="12"/>
  <c r="BO109" i="12"/>
  <c r="CZ111" i="12"/>
  <c r="BQ87" i="12"/>
  <c r="X10" i="12"/>
  <c r="CZ93" i="12"/>
  <c r="BT34" i="12"/>
  <c r="AB24" i="12"/>
  <c r="AJ214" i="12"/>
  <c r="BQ105" i="12"/>
  <c r="AN206" i="12"/>
  <c r="BE154" i="12"/>
  <c r="BQ100" i="12"/>
  <c r="X146" i="12"/>
  <c r="BF2" i="12"/>
  <c r="BS48" i="12"/>
  <c r="AJ96" i="12"/>
  <c r="BG205" i="12"/>
  <c r="BM111" i="12"/>
  <c r="CL87" i="12"/>
  <c r="AH10" i="12"/>
  <c r="BM93" i="12"/>
  <c r="CM34" i="12"/>
  <c r="CT214" i="12"/>
  <c r="AA208" i="12"/>
  <c r="CK28" i="12"/>
  <c r="BF101" i="12"/>
  <c r="AA183" i="12"/>
  <c r="AB215" i="12"/>
  <c r="U52" i="12"/>
  <c r="CB11" i="12"/>
  <c r="AR59" i="12"/>
  <c r="V91" i="12"/>
  <c r="CN139" i="12"/>
  <c r="AV218" i="12"/>
  <c r="CN14" i="12"/>
  <c r="CA62" i="12"/>
  <c r="AR110" i="12"/>
  <c r="BI142" i="12"/>
  <c r="AV198" i="12"/>
  <c r="CN69" i="12"/>
  <c r="AR199" i="12"/>
  <c r="O44" i="12"/>
  <c r="AQ27" i="12"/>
  <c r="CE107" i="12"/>
  <c r="R20" i="12"/>
  <c r="CQ78" i="12"/>
  <c r="AM158" i="12"/>
  <c r="S224" i="12"/>
  <c r="BZ133" i="12"/>
  <c r="AG133" i="12"/>
  <c r="AS199" i="12"/>
  <c r="AD109" i="12"/>
  <c r="AO13" i="12"/>
  <c r="CY82" i="12"/>
  <c r="BP11" i="12"/>
  <c r="AN59" i="12"/>
  <c r="CY107" i="12"/>
  <c r="CM139" i="12"/>
  <c r="DA218" i="12"/>
  <c r="DB30" i="12"/>
  <c r="BO62" i="12"/>
  <c r="AH158" i="12"/>
  <c r="BH40" i="12"/>
  <c r="R121" i="12"/>
  <c r="AB220" i="12"/>
  <c r="AO44" i="12"/>
  <c r="AD40" i="12"/>
  <c r="AZ152" i="12"/>
  <c r="N57" i="12"/>
  <c r="CK220" i="12"/>
  <c r="AR13" i="12"/>
  <c r="BL40" i="12"/>
  <c r="CH152" i="12"/>
  <c r="V121" i="12"/>
  <c r="AJ220" i="12"/>
  <c r="AW44" i="12"/>
  <c r="AH40" i="12"/>
  <c r="BD152" i="12"/>
  <c r="AT57" i="12"/>
  <c r="CS220" i="12"/>
  <c r="O13" i="12"/>
  <c r="BP225" i="12"/>
  <c r="BU43" i="12"/>
  <c r="DA75" i="12"/>
  <c r="BP123" i="12"/>
  <c r="BT171" i="12"/>
  <c r="CW20" i="12"/>
  <c r="AS46" i="12"/>
  <c r="AK94" i="12"/>
  <c r="AO126" i="12"/>
  <c r="AO174" i="12"/>
  <c r="CT198" i="12"/>
  <c r="AH224" i="12"/>
  <c r="AO69" i="12"/>
  <c r="BT165" i="12"/>
  <c r="CG199" i="12"/>
  <c r="AV205" i="12"/>
  <c r="BO44" i="12"/>
  <c r="BU82" i="12"/>
  <c r="AW27" i="12"/>
  <c r="BN75" i="12"/>
  <c r="BJ107" i="12"/>
  <c r="AI155" i="12"/>
  <c r="AA20" i="12"/>
  <c r="BH30" i="12"/>
  <c r="CI94" i="12"/>
  <c r="S174" i="12"/>
  <c r="AY72" i="12"/>
  <c r="DC8" i="12"/>
  <c r="BV104" i="12"/>
  <c r="AO57" i="12"/>
  <c r="AM180" i="12"/>
  <c r="AO195" i="12"/>
  <c r="AT8" i="12"/>
  <c r="M104" i="12"/>
  <c r="BQ15" i="12"/>
  <c r="Z180" i="12"/>
  <c r="R195" i="12"/>
  <c r="AM8" i="12"/>
  <c r="CD104" i="12"/>
  <c r="AW57" i="12"/>
  <c r="AU180" i="12"/>
  <c r="AW195" i="12"/>
  <c r="BB8" i="12"/>
  <c r="U104" i="12"/>
  <c r="AD15" i="12"/>
  <c r="AX180" i="12"/>
  <c r="AK195" i="12"/>
  <c r="CJ82" i="12"/>
  <c r="AV27" i="12"/>
  <c r="P75" i="12"/>
  <c r="CJ107" i="12"/>
  <c r="CB155" i="12"/>
  <c r="V20" i="12"/>
  <c r="CH30" i="12"/>
  <c r="CV78" i="12"/>
  <c r="V126" i="12"/>
  <c r="AO158" i="12"/>
  <c r="Q190" i="12"/>
  <c r="X224" i="12"/>
  <c r="BO36" i="12"/>
  <c r="CB133" i="12"/>
  <c r="X199" i="12"/>
  <c r="CJ109" i="12"/>
  <c r="AQ13" i="12"/>
  <c r="DC140" i="12"/>
  <c r="BU11" i="12"/>
  <c r="AP59" i="12"/>
  <c r="CP91" i="12"/>
  <c r="AQ139" i="12"/>
  <c r="DB218" i="12"/>
  <c r="BH14" i="12"/>
  <c r="BT62" i="12"/>
  <c r="AI142" i="12"/>
  <c r="BJ198" i="12"/>
  <c r="BF28" i="12"/>
  <c r="BO69" i="12"/>
  <c r="CT165" i="12"/>
  <c r="BG215" i="12"/>
  <c r="V205" i="12"/>
  <c r="CL225" i="12"/>
  <c r="L43" i="12"/>
  <c r="BX91" i="12"/>
  <c r="Q123" i="12"/>
  <c r="M171" i="12"/>
  <c r="AV14" i="12"/>
  <c r="L62" i="12"/>
  <c r="CB94" i="12"/>
  <c r="BX142" i="12"/>
  <c r="P182" i="12"/>
  <c r="L198" i="12"/>
  <c r="AV28" i="12"/>
  <c r="L101" i="12"/>
  <c r="AS165" i="12"/>
  <c r="Q215" i="12"/>
  <c r="BH205" i="12"/>
  <c r="AD44" i="12"/>
  <c r="AB225" i="12"/>
  <c r="CV27" i="12"/>
  <c r="AE75" i="12"/>
  <c r="S123" i="12"/>
  <c r="CQ155" i="12"/>
  <c r="AV20" i="12"/>
  <c r="BM46" i="12"/>
  <c r="CX78" i="12"/>
  <c r="AV126" i="12"/>
  <c r="BJ174" i="12"/>
  <c r="AS190" i="12"/>
  <c r="AB224" i="12"/>
  <c r="BJ69" i="12"/>
  <c r="CQ133" i="12"/>
  <c r="AC199" i="12"/>
  <c r="BT173" i="12"/>
  <c r="CC18" i="12"/>
  <c r="T119" i="12"/>
  <c r="BB10" i="12"/>
  <c r="CB157" i="12"/>
  <c r="T95" i="12"/>
  <c r="BA24" i="12"/>
  <c r="CB25" i="12"/>
  <c r="P153" i="12"/>
  <c r="T206" i="12"/>
  <c r="V211" i="12"/>
  <c r="P76" i="12"/>
  <c r="AW146" i="12"/>
  <c r="BA16" i="12"/>
  <c r="T64" i="12"/>
  <c r="BB96" i="12"/>
  <c r="AM205" i="12"/>
  <c r="CM18" i="12"/>
  <c r="AM119" i="12"/>
  <c r="BU10" i="12"/>
  <c r="CL157" i="12"/>
  <c r="CY95" i="12"/>
  <c r="AA25" i="12"/>
  <c r="Y94" i="12"/>
  <c r="DB142" i="12"/>
  <c r="BW182" i="12"/>
  <c r="BS198" i="12"/>
  <c r="DC28" i="12"/>
  <c r="BS101" i="12"/>
  <c r="BW165" i="12"/>
  <c r="BZ215" i="12"/>
  <c r="AZ52" i="12"/>
  <c r="CO11" i="12"/>
  <c r="CF43" i="12"/>
  <c r="AF91" i="12"/>
  <c r="AZ139" i="12"/>
  <c r="CG171" i="12"/>
  <c r="BM14" i="12"/>
  <c r="CN62" i="12"/>
  <c r="Q94" i="12"/>
  <c r="U142" i="12"/>
  <c r="CR182" i="12"/>
  <c r="CN198" i="12"/>
  <c r="AD28" i="12"/>
  <c r="CN101" i="12"/>
  <c r="CG165" i="12"/>
  <c r="CS215" i="12"/>
  <c r="CN52" i="12"/>
  <c r="BR44" i="12"/>
  <c r="BJ225" i="12"/>
  <c r="AM43" i="12"/>
  <c r="BS75" i="12"/>
  <c r="CU123" i="12"/>
  <c r="AL171" i="12"/>
  <c r="DA20" i="12"/>
  <c r="BV46" i="12"/>
  <c r="BK94" i="12"/>
  <c r="CO126" i="12"/>
  <c r="CX174" i="12"/>
  <c r="BO198" i="12"/>
  <c r="AK224" i="12"/>
  <c r="CX69" i="12"/>
  <c r="AL165" i="12"/>
  <c r="BK199" i="12"/>
  <c r="BE173" i="12"/>
  <c r="BB18" i="12"/>
  <c r="M119" i="12"/>
  <c r="BX10" i="12"/>
  <c r="Y157" i="12"/>
  <c r="CV95" i="12"/>
  <c r="CO24" i="12"/>
  <c r="Y25" i="12"/>
  <c r="BD153" i="12"/>
  <c r="CV206" i="12"/>
  <c r="CX211" i="12"/>
  <c r="BD76" i="12"/>
  <c r="CK146" i="12"/>
  <c r="AL16" i="12"/>
  <c r="CN64" i="12"/>
  <c r="AH96" i="12"/>
  <c r="BA205" i="12"/>
  <c r="CP18" i="12"/>
  <c r="AH119" i="12"/>
  <c r="CV10" i="12"/>
  <c r="AI157" i="12"/>
  <c r="BW95" i="12"/>
  <c r="DC25" i="12"/>
  <c r="CN208" i="12"/>
  <c r="CJ36" i="12"/>
  <c r="AX133" i="12"/>
  <c r="CI183" i="12"/>
  <c r="AA109" i="12"/>
  <c r="AV82" i="12"/>
  <c r="CT27" i="12"/>
  <c r="BZ59" i="12"/>
  <c r="AV107" i="12"/>
  <c r="BH155" i="12"/>
  <c r="M218" i="12"/>
  <c r="AT30" i="12"/>
  <c r="BH78" i="12"/>
  <c r="CC110" i="12"/>
  <c r="U158" i="12"/>
  <c r="DA208" i="12"/>
  <c r="CC101" i="12"/>
  <c r="M109" i="12"/>
  <c r="O140" i="12"/>
  <c r="BZ43" i="12"/>
  <c r="AT139" i="12"/>
  <c r="BB14" i="12"/>
  <c r="CE182" i="12"/>
  <c r="CA165" i="12"/>
  <c r="BD215" i="12"/>
  <c r="CM44" i="12"/>
  <c r="CS27" i="12"/>
  <c r="AP123" i="12"/>
  <c r="BW20" i="12"/>
  <c r="CL94" i="12"/>
  <c r="AA104" i="12"/>
  <c r="AA90" i="12"/>
  <c r="CF72" i="12"/>
  <c r="CE121" i="12"/>
  <c r="M140" i="12"/>
  <c r="BD15" i="12"/>
  <c r="BT140" i="12"/>
  <c r="BU152" i="12"/>
  <c r="AM15" i="12"/>
  <c r="BH104" i="12"/>
  <c r="BN8" i="12"/>
  <c r="BV195" i="12"/>
  <c r="AN82" i="12"/>
  <c r="BA180" i="12"/>
  <c r="CO104" i="12"/>
  <c r="BJ195" i="12"/>
  <c r="AH57" i="12"/>
  <c r="X40" i="12"/>
  <c r="BP180" i="12"/>
  <c r="CT72" i="12"/>
  <c r="BN121" i="12"/>
  <c r="BF220" i="12"/>
  <c r="AN44" i="12"/>
  <c r="BZ40" i="12"/>
  <c r="CV152" i="12"/>
  <c r="AJ121" i="12"/>
  <c r="BK220" i="12"/>
  <c r="BY44" i="12"/>
  <c r="T40" i="12"/>
  <c r="AM152" i="12"/>
  <c r="BR121" i="12"/>
  <c r="BY220" i="12"/>
  <c r="AV44" i="12"/>
  <c r="CD40" i="12"/>
  <c r="CZ152" i="12"/>
  <c r="AN121" i="12"/>
  <c r="BS220" i="12"/>
  <c r="CG44" i="12"/>
  <c r="CD225" i="12"/>
  <c r="X43" i="12"/>
  <c r="CV91" i="12"/>
  <c r="AO123" i="12"/>
  <c r="Y171" i="12"/>
  <c r="CW14" i="12"/>
  <c r="DC46" i="12"/>
  <c r="AN94" i="12"/>
  <c r="BD142" i="12"/>
  <c r="CK174" i="12"/>
  <c r="DA198" i="12"/>
  <c r="CW28" i="12"/>
  <c r="CK69" i="12"/>
  <c r="Y165" i="12"/>
  <c r="CZ215" i="12"/>
  <c r="M205" i="12"/>
  <c r="R44" i="12"/>
  <c r="CM225" i="12"/>
  <c r="BX27" i="12"/>
  <c r="S75" i="12"/>
  <c r="CL123" i="12"/>
  <c r="CE155" i="12"/>
  <c r="X20" i="12"/>
  <c r="AO46" i="12"/>
  <c r="CM94" i="12"/>
  <c r="AA182" i="12"/>
  <c r="Z104" i="12"/>
  <c r="CE8" i="12"/>
  <c r="BW104" i="12"/>
  <c r="AP57" i="12"/>
  <c r="DB180" i="12"/>
  <c r="AJ195" i="12"/>
  <c r="BG8" i="12"/>
  <c r="P104" i="12"/>
  <c r="BX57" i="12"/>
  <c r="BX180" i="12"/>
  <c r="BZ195" i="12"/>
  <c r="R40" i="12"/>
  <c r="CE104" i="12"/>
  <c r="AX57" i="12"/>
  <c r="S220" i="12"/>
  <c r="AZ195" i="12"/>
  <c r="CM8" i="12"/>
  <c r="X104" i="12"/>
  <c r="CF57" i="12"/>
  <c r="CF180" i="12"/>
  <c r="CH195" i="12"/>
  <c r="AD82" i="12"/>
  <c r="AT27" i="12"/>
  <c r="BL75" i="12"/>
  <c r="CP107" i="12"/>
  <c r="AG155" i="12"/>
  <c r="W20" i="12"/>
  <c r="CN30" i="12"/>
  <c r="AQ78" i="12"/>
  <c r="W126" i="12"/>
  <c r="CM158" i="12"/>
  <c r="Z190" i="12"/>
  <c r="AR224" i="12"/>
  <c r="CF36" i="12"/>
  <c r="BW40" i="12"/>
  <c r="BJ57" i="12"/>
  <c r="BB220" i="12"/>
  <c r="BR13" i="12"/>
  <c r="BY40" i="12"/>
  <c r="CP104" i="12"/>
  <c r="BI57" i="12"/>
  <c r="BI220" i="12"/>
  <c r="AV13" i="12"/>
  <c r="S40" i="12"/>
  <c r="AL152" i="12"/>
  <c r="CP57" i="12"/>
  <c r="BJ220" i="12"/>
  <c r="CH13" i="12"/>
  <c r="CC40" i="12"/>
  <c r="BJ104" i="12"/>
  <c r="BQ57" i="12"/>
  <c r="CD220" i="12"/>
  <c r="BL13" i="12"/>
  <c r="AG225" i="12"/>
  <c r="Y43" i="12"/>
  <c r="BE75" i="12"/>
  <c r="BS123" i="12"/>
  <c r="X171" i="12"/>
  <c r="CV20" i="12"/>
  <c r="AU46" i="12"/>
  <c r="AJ94" i="12"/>
  <c r="CV126" i="12"/>
  <c r="CJ174" i="12"/>
  <c r="AN198" i="12"/>
  <c r="CQ224" i="12"/>
  <c r="CJ69" i="12"/>
  <c r="X165" i="12"/>
  <c r="AJ199" i="12"/>
  <c r="AC173" i="12"/>
  <c r="S44" i="12"/>
  <c r="CM82" i="12"/>
  <c r="AY27" i="12"/>
  <c r="R75" i="12"/>
  <c r="CM107" i="12"/>
  <c r="CD155" i="12"/>
  <c r="Z20" i="12"/>
  <c r="CK30" i="12"/>
  <c r="CB78" i="12"/>
  <c r="R174" i="12"/>
  <c r="BN72" i="12"/>
  <c r="DB8" i="12"/>
  <c r="BS104" i="12"/>
  <c r="BW15" i="12"/>
  <c r="BZ180" i="12"/>
  <c r="BW195" i="12"/>
  <c r="AS8" i="12"/>
  <c r="L104" i="12"/>
  <c r="CV15" i="12"/>
  <c r="Q180" i="12"/>
  <c r="P195" i="12"/>
  <c r="R8" i="12"/>
  <c r="CA104" i="12"/>
  <c r="CM15" i="12"/>
  <c r="CH180" i="12"/>
  <c r="CE195" i="12"/>
  <c r="BA8" i="12"/>
  <c r="T104" i="12"/>
  <c r="W15" i="12"/>
  <c r="Y180" i="12"/>
  <c r="X195" i="12"/>
  <c r="CG82" i="12"/>
  <c r="AP27" i="12"/>
  <c r="AY59" i="12"/>
  <c r="CG107" i="12"/>
  <c r="AF155" i="12"/>
  <c r="AZ218" i="12"/>
  <c r="CJ30" i="12"/>
  <c r="U78" i="12"/>
  <c r="BB110" i="12"/>
  <c r="CR158" i="12"/>
  <c r="BD190" i="12"/>
  <c r="BC208" i="12"/>
  <c r="AX36" i="12"/>
  <c r="AF133" i="12"/>
  <c r="CO195" i="12"/>
  <c r="BH57" i="12"/>
  <c r="BO8" i="12"/>
  <c r="CG220" i="12"/>
  <c r="AN152" i="12"/>
  <c r="CP13" i="12"/>
  <c r="AU11" i="12"/>
  <c r="AK59" i="12"/>
  <c r="CV107" i="12"/>
  <c r="CK139" i="12"/>
  <c r="CX218" i="12"/>
  <c r="CW30" i="12"/>
  <c r="AT62" i="12"/>
  <c r="AN110" i="12"/>
  <c r="BD158" i="12"/>
  <c r="CV182" i="12"/>
  <c r="CS208" i="12"/>
  <c r="BA36" i="12"/>
  <c r="AW101" i="12"/>
  <c r="CX183" i="12"/>
  <c r="CV109" i="12"/>
  <c r="CI195" i="12"/>
  <c r="S140" i="12"/>
  <c r="CL11" i="12"/>
  <c r="CD43" i="12"/>
  <c r="AA91" i="12"/>
  <c r="AX139" i="12"/>
  <c r="CE171" i="12"/>
  <c r="BJ14" i="12"/>
  <c r="CK62" i="12"/>
  <c r="CJ126" i="12"/>
  <c r="Y8" i="12"/>
  <c r="BF15" i="12"/>
  <c r="W40" i="12"/>
  <c r="AQ152" i="12"/>
  <c r="BV121" i="12"/>
  <c r="CT220" i="12"/>
  <c r="BD44" i="12"/>
  <c r="CH40" i="12"/>
  <c r="M152" i="12"/>
  <c r="AR121" i="12"/>
  <c r="CA220" i="12"/>
  <c r="CO44" i="12"/>
  <c r="N72" i="12"/>
  <c r="AU152" i="12"/>
  <c r="BZ121" i="12"/>
  <c r="O90" i="12"/>
  <c r="BL44" i="12"/>
  <c r="CL40" i="12"/>
  <c r="Q152" i="12"/>
  <c r="AV121" i="12"/>
  <c r="CI220" i="12"/>
  <c r="CW44" i="12"/>
  <c r="BA225" i="12"/>
  <c r="AF43" i="12"/>
  <c r="U91" i="12"/>
  <c r="BA123" i="12"/>
  <c r="AG171" i="12"/>
  <c r="X14" i="12"/>
  <c r="CU46" i="12"/>
  <c r="BD94" i="12"/>
  <c r="BL142" i="12"/>
  <c r="CS174" i="12"/>
  <c r="AS198" i="12"/>
  <c r="X28" i="12"/>
  <c r="CS69" i="12"/>
  <c r="BY15" i="12"/>
  <c r="CI8" i="12"/>
  <c r="BH180" i="12"/>
  <c r="BO104" i="12"/>
  <c r="CP90" i="12"/>
  <c r="CN15" i="12"/>
  <c r="CS225" i="12"/>
  <c r="CU152" i="12"/>
  <c r="BJ180" i="12"/>
  <c r="BG195" i="12"/>
  <c r="AC8" i="12"/>
  <c r="CW72" i="12"/>
  <c r="BS15" i="12"/>
  <c r="BN180" i="12"/>
  <c r="AO90" i="12"/>
  <c r="CS8" i="12"/>
  <c r="BK104" i="12"/>
  <c r="BC15" i="12"/>
  <c r="BR180" i="12"/>
  <c r="BO195" i="12"/>
  <c r="AK8" i="12"/>
  <c r="DA72" i="12"/>
  <c r="CI15" i="12"/>
  <c r="CO180" i="12"/>
  <c r="DA90" i="12"/>
  <c r="BQ82" i="12"/>
  <c r="Z27" i="12"/>
  <c r="CW59" i="12"/>
  <c r="BQ107" i="12"/>
  <c r="X155" i="12"/>
  <c r="AJ218" i="12"/>
  <c r="BT30" i="12"/>
  <c r="M78" i="12"/>
  <c r="CZ110" i="12"/>
  <c r="CJ158" i="12"/>
  <c r="AN190" i="12"/>
  <c r="AM208" i="12"/>
  <c r="AF36" i="12"/>
  <c r="X133" i="12"/>
  <c r="AJ183" i="12"/>
  <c r="BQ109" i="12"/>
  <c r="Z13" i="12"/>
  <c r="AY140" i="12"/>
  <c r="BG11" i="12"/>
  <c r="Y59" i="12"/>
  <c r="CM91" i="12"/>
  <c r="CD139" i="12"/>
  <c r="AA218" i="12"/>
  <c r="AR14" i="12"/>
  <c r="BF62" i="12"/>
  <c r="R142" i="12"/>
  <c r="BF8" i="12"/>
  <c r="CH15" i="12"/>
  <c r="AP72" i="12"/>
  <c r="BW152" i="12"/>
  <c r="DB121" i="12"/>
  <c r="BS90" i="12"/>
  <c r="X140" i="12"/>
  <c r="L72" i="12"/>
  <c r="AS152" i="12"/>
  <c r="BX121" i="12"/>
  <c r="L90" i="12"/>
  <c r="BH44" i="12"/>
  <c r="AT72" i="12"/>
  <c r="CA152" i="12"/>
  <c r="Y121" i="12"/>
  <c r="CA90" i="12"/>
  <c r="AF140" i="12"/>
  <c r="P72" i="12"/>
  <c r="AW152" i="12"/>
  <c r="CB121" i="12"/>
  <c r="T90" i="12"/>
  <c r="BP44" i="12"/>
  <c r="BA11" i="12"/>
  <c r="BL43" i="12"/>
  <c r="CG91" i="12"/>
  <c r="AF139" i="12"/>
  <c r="BM171" i="12"/>
  <c r="Y14" i="12"/>
  <c r="AZ62" i="12"/>
  <c r="BB94" i="12"/>
  <c r="CR142" i="12"/>
  <c r="BD182" i="12"/>
  <c r="AZ198" i="12"/>
  <c r="CJ28" i="12"/>
  <c r="AZ101" i="12"/>
  <c r="AG165" i="12"/>
  <c r="AS215" i="12"/>
  <c r="L205" i="12"/>
  <c r="Z44" i="12"/>
  <c r="DC225" i="12"/>
  <c r="BP27" i="12"/>
  <c r="AA75" i="12"/>
  <c r="DB123" i="12"/>
  <c r="CM155" i="12"/>
  <c r="AN20" i="12"/>
  <c r="BE46" i="12"/>
  <c r="BM94" i="12"/>
  <c r="BG182" i="12"/>
  <c r="R152" i="12"/>
  <c r="AA180" i="12"/>
  <c r="CM90" i="12"/>
  <c r="BD8" i="12"/>
  <c r="U72" i="12"/>
  <c r="AZ15" i="12"/>
  <c r="AE121" i="12"/>
  <c r="AF90" i="12"/>
  <c r="BY140" i="12"/>
  <c r="BC72" i="12"/>
  <c r="BV15" i="12"/>
  <c r="AI180" i="12"/>
  <c r="CU90" i="12"/>
  <c r="AF8" i="12"/>
  <c r="Y72" i="12"/>
  <c r="BK15" i="12"/>
  <c r="CQ121" i="12"/>
  <c r="AN90" i="12"/>
  <c r="CG140" i="12"/>
  <c r="BR11" i="12"/>
  <c r="AM59" i="12"/>
  <c r="AO91" i="12"/>
  <c r="AO139" i="12"/>
  <c r="CO218" i="12"/>
  <c r="CP14" i="12"/>
  <c r="BQ62" i="12"/>
  <c r="AK110" i="12"/>
  <c r="DA142" i="12"/>
  <c r="CG182" i="12"/>
  <c r="CD208" i="12"/>
  <c r="CY28" i="12"/>
  <c r="BT101" i="12"/>
  <c r="CL183" i="12"/>
  <c r="CT215" i="12"/>
  <c r="BF195" i="12"/>
  <c r="BN140" i="12"/>
  <c r="BV225" i="12"/>
  <c r="AH43" i="12"/>
  <c r="Z91" i="12"/>
  <c r="BQ123" i="12"/>
  <c r="AI171" i="12"/>
  <c r="AA14" i="12"/>
  <c r="BG46" i="12"/>
  <c r="CL126" i="12"/>
  <c r="CH190" i="12"/>
  <c r="S152" i="12"/>
  <c r="BP40" i="12"/>
  <c r="CL152" i="12"/>
  <c r="Z121" i="12"/>
  <c r="AR220" i="12"/>
  <c r="BE44" i="12"/>
  <c r="AL40" i="12"/>
  <c r="BH152" i="12"/>
  <c r="BZ57" i="12"/>
  <c r="DA220" i="12"/>
  <c r="CA13" i="12"/>
  <c r="BT40" i="12"/>
  <c r="CP152" i="12"/>
  <c r="AD121" i="12"/>
  <c r="AZ220" i="12"/>
  <c r="BM44" i="12"/>
  <c r="AP40" i="12"/>
  <c r="BL152" i="12"/>
  <c r="AA57" i="12"/>
  <c r="AP220" i="12"/>
  <c r="BH13" i="12"/>
  <c r="AU225" i="12"/>
  <c r="CC43" i="12"/>
  <c r="T91" i="12"/>
  <c r="CF123" i="12"/>
  <c r="CB171" i="12"/>
  <c r="U14" i="12"/>
  <c r="BI46" i="12"/>
  <c r="BA94" i="12"/>
  <c r="P142" i="12"/>
  <c r="AW174" i="12"/>
  <c r="Y198" i="12"/>
  <c r="U28" i="12"/>
  <c r="AW69" i="12"/>
  <c r="CB165" i="12"/>
  <c r="X215" i="12"/>
  <c r="CB205" i="12"/>
  <c r="BW44" i="12"/>
  <c r="DA82" i="12"/>
  <c r="BM27" i="12"/>
  <c r="BV75" i="12"/>
  <c r="BU107" i="12"/>
  <c r="AQ155" i="12"/>
  <c r="AQ20" i="12"/>
  <c r="AM30" i="12"/>
  <c r="Z94" i="12"/>
  <c r="AI174" i="12"/>
  <c r="BB208" i="12"/>
  <c r="AI36" i="12"/>
  <c r="BM101" i="12"/>
  <c r="BE183" i="12"/>
  <c r="BC109" i="12"/>
  <c r="BX82" i="12"/>
  <c r="AR11" i="12"/>
  <c r="M59" i="12"/>
  <c r="BX107" i="12"/>
  <c r="BY139" i="12"/>
  <c r="BZ218" i="12"/>
  <c r="AV30" i="12"/>
  <c r="L78" i="12"/>
  <c r="CB110" i="12"/>
  <c r="BX158" i="12"/>
  <c r="P190" i="12"/>
  <c r="O208" i="12"/>
  <c r="CO36" i="12"/>
  <c r="L133" i="12"/>
  <c r="L183" i="12"/>
  <c r="AS109" i="12"/>
  <c r="AC195" i="12"/>
  <c r="AE140" i="12"/>
  <c r="S11" i="12"/>
  <c r="CP43" i="12"/>
  <c r="AY91" i="12"/>
  <c r="BJ139" i="12"/>
  <c r="CQ171" i="12"/>
  <c r="AZ14" i="12"/>
  <c r="R62" i="12"/>
  <c r="CX94" i="12"/>
  <c r="AE142" i="12"/>
  <c r="AC182" i="12"/>
  <c r="AC198" i="12"/>
  <c r="AW28" i="12"/>
  <c r="R101" i="12"/>
  <c r="CQ165" i="12"/>
  <c r="AK215" i="12"/>
  <c r="AM52" i="12"/>
  <c r="BC55" i="12"/>
  <c r="P151" i="12"/>
  <c r="CG61" i="12"/>
  <c r="V201" i="12"/>
  <c r="P164" i="12"/>
  <c r="AW136" i="12"/>
  <c r="CB73" i="12"/>
  <c r="X188" i="12"/>
  <c r="AW26" i="12"/>
  <c r="CB162" i="12"/>
  <c r="P172" i="12"/>
  <c r="CJ79" i="12"/>
  <c r="BD32" i="12"/>
  <c r="T80" i="12"/>
  <c r="CJ112" i="12"/>
  <c r="CZ52" i="12"/>
  <c r="BV55" i="12"/>
  <c r="Z151" i="12"/>
  <c r="CZ61" i="12"/>
  <c r="AO201" i="12"/>
  <c r="BJ24" i="12"/>
  <c r="AE78" i="12"/>
  <c r="Y110" i="12"/>
  <c r="DB158" i="12"/>
  <c r="BW190" i="12"/>
  <c r="BX208" i="12"/>
  <c r="BR36" i="12"/>
  <c r="AP133" i="12"/>
  <c r="BS183" i="12"/>
  <c r="DB109" i="12"/>
  <c r="AF82" i="12"/>
  <c r="CD27" i="12"/>
  <c r="N59" i="12"/>
  <c r="AF107" i="12"/>
  <c r="AZ155" i="12"/>
  <c r="CN218" i="12"/>
  <c r="AD30" i="12"/>
  <c r="AR78" i="12"/>
  <c r="Q110" i="12"/>
  <c r="M158" i="12"/>
  <c r="CR190" i="12"/>
  <c r="CQ208" i="12"/>
  <c r="CM36" i="12"/>
  <c r="AZ133" i="12"/>
  <c r="CN183" i="12"/>
  <c r="AF109" i="12"/>
  <c r="BN13" i="12"/>
  <c r="BS140" i="12"/>
  <c r="CU11" i="12"/>
  <c r="BM59" i="12"/>
  <c r="CS91" i="12"/>
  <c r="CX139" i="12"/>
  <c r="BO218" i="12"/>
  <c r="AJ14" i="12"/>
  <c r="CT62" i="12"/>
  <c r="BK110" i="12"/>
  <c r="BS142" i="12"/>
  <c r="BM182" i="12"/>
  <c r="BO208" i="12"/>
  <c r="CQ28" i="12"/>
  <c r="CT101" i="12"/>
  <c r="BO183" i="12"/>
  <c r="BP215" i="12"/>
  <c r="CW52" i="12"/>
  <c r="AK55" i="12"/>
  <c r="BD151" i="12"/>
  <c r="AT61" i="12"/>
  <c r="CX201" i="12"/>
  <c r="BD164" i="12"/>
  <c r="CK136" i="12"/>
  <c r="Y73" i="12"/>
  <c r="CZ188" i="12"/>
  <c r="CK26" i="12"/>
  <c r="AK162" i="12"/>
  <c r="BD172" i="12"/>
  <c r="AW79" i="12"/>
  <c r="AL32" i="12"/>
  <c r="CV80" i="12"/>
  <c r="BN173" i="12"/>
  <c r="CM52" i="12"/>
  <c r="BD55" i="12"/>
  <c r="BN151" i="12"/>
  <c r="BR61" i="12"/>
  <c r="AX201" i="12"/>
  <c r="AU24" i="12"/>
  <c r="CM198" i="12"/>
  <c r="AC224" i="12"/>
  <c r="S69" i="12"/>
  <c r="AX165" i="12"/>
  <c r="CI199" i="12"/>
  <c r="CC173" i="12"/>
  <c r="DA225" i="12"/>
  <c r="BI43" i="12"/>
  <c r="CO75" i="12"/>
  <c r="AR123" i="12"/>
  <c r="BH171" i="12"/>
  <c r="CC20" i="12"/>
  <c r="V46" i="12"/>
  <c r="M94" i="12"/>
  <c r="U126" i="12"/>
  <c r="R182" i="12"/>
  <c r="AT28" i="12"/>
  <c r="CO165" i="12"/>
  <c r="AE52" i="12"/>
  <c r="BZ225" i="12"/>
  <c r="CA75" i="12"/>
  <c r="AT171" i="12"/>
  <c r="CL46" i="12"/>
  <c r="AW126" i="12"/>
  <c r="CE198" i="12"/>
  <c r="O69" i="12"/>
  <c r="CA199" i="12"/>
  <c r="BD199" i="12"/>
  <c r="BB109" i="12"/>
  <c r="BW13" i="12"/>
  <c r="AM82" i="12"/>
  <c r="DA11" i="12"/>
  <c r="BV59" i="12"/>
  <c r="AM107" i="12"/>
  <c r="BG139" i="12"/>
  <c r="AO218" i="12"/>
  <c r="AP30" i="12"/>
  <c r="CZ62" i="12"/>
  <c r="BO142" i="12"/>
  <c r="CM40" i="12"/>
  <c r="DC57" i="12"/>
  <c r="CH220" i="12"/>
  <c r="L13" i="12"/>
  <c r="CO40" i="12"/>
  <c r="T152" i="12"/>
  <c r="CO57" i="12"/>
  <c r="Y220" i="12"/>
  <c r="N13" i="12"/>
  <c r="AF40" i="12"/>
  <c r="BB152" i="12"/>
  <c r="AI57" i="12"/>
  <c r="CP220" i="12"/>
  <c r="BX13" i="12"/>
  <c r="CS40" i="12"/>
  <c r="X152" i="12"/>
  <c r="CW57" i="12"/>
  <c r="AG220" i="12"/>
  <c r="AD13" i="12"/>
  <c r="BM225" i="12"/>
  <c r="AO43" i="12"/>
  <c r="BU75" i="12"/>
  <c r="CY123" i="12"/>
  <c r="AN171" i="12"/>
  <c r="M20" i="12"/>
  <c r="CA46" i="12"/>
  <c r="BP94" i="12"/>
  <c r="BE126" i="12"/>
  <c r="CZ174" i="12"/>
  <c r="BT198" i="12"/>
  <c r="BF224" i="12"/>
  <c r="CZ69" i="12"/>
  <c r="AN165" i="12"/>
  <c r="BP199" i="12"/>
  <c r="BI173" i="12"/>
  <c r="AI44" i="12"/>
  <c r="BM82" i="12"/>
  <c r="CE27" i="12"/>
  <c r="AH75" i="12"/>
  <c r="BM107" i="12"/>
  <c r="CT155" i="12"/>
  <c r="BF20" i="12"/>
  <c r="BK30" i="12"/>
  <c r="BZ78" i="12"/>
  <c r="AX174" i="12"/>
  <c r="CD72" i="12"/>
  <c r="AP8" i="12"/>
  <c r="CY104" i="12"/>
  <c r="P15" i="12"/>
  <c r="M180" i="12"/>
  <c r="DC195" i="12"/>
  <c r="BY8" i="12"/>
  <c r="AR104" i="12"/>
  <c r="CW15" i="12"/>
  <c r="AW180" i="12"/>
  <c r="AV195" i="12"/>
  <c r="AX8" i="12"/>
  <c r="R104" i="12"/>
  <c r="CU15" i="12"/>
  <c r="AK180" i="12"/>
  <c r="Z195" i="12"/>
  <c r="CG8" i="12"/>
  <c r="AZ104" i="12"/>
  <c r="L15" i="12"/>
  <c r="BE180" i="12"/>
  <c r="BD195" i="12"/>
  <c r="X82" i="12"/>
  <c r="BV27" i="12"/>
  <c r="CH59" i="12"/>
  <c r="X107" i="12"/>
  <c r="AV155" i="12"/>
  <c r="CF218" i="12"/>
  <c r="V30" i="12"/>
  <c r="AK78" i="12"/>
  <c r="BZ110" i="12"/>
  <c r="CW158" i="12"/>
  <c r="CJ190" i="12"/>
  <c r="CI208" i="12"/>
  <c r="CE36" i="12"/>
  <c r="AV133" i="12"/>
  <c r="CF183" i="12"/>
  <c r="X109" i="12"/>
  <c r="BV13" i="12"/>
  <c r="BW140" i="12"/>
  <c r="DC11" i="12"/>
  <c r="BU59" i="12"/>
  <c r="Y91" i="12"/>
  <c r="DB139" i="12"/>
  <c r="BW218" i="12"/>
  <c r="BP14" i="12"/>
  <c r="DB62" i="12"/>
  <c r="BN142" i="12"/>
  <c r="BN198" i="12"/>
  <c r="BV224" i="12"/>
  <c r="AI69" i="12"/>
  <c r="BN165" i="12"/>
  <c r="BA199" i="12"/>
  <c r="X205" i="12"/>
  <c r="W225" i="12"/>
  <c r="BY43" i="12"/>
  <c r="L91" i="12"/>
  <c r="BX123" i="12"/>
  <c r="BX171" i="12"/>
  <c r="BY14" i="12"/>
  <c r="CE46" i="12"/>
  <c r="P94" i="12"/>
  <c r="AR142" i="12"/>
  <c r="BY174" i="12"/>
  <c r="CC198" i="12"/>
  <c r="BY28" i="12"/>
  <c r="BY69" i="12"/>
  <c r="M165" i="12"/>
  <c r="CB215" i="12"/>
  <c r="BJ205" i="12"/>
  <c r="CQ44" i="12"/>
  <c r="AY225" i="12"/>
  <c r="DA27" i="12"/>
  <c r="CP75" i="12"/>
  <c r="AX123" i="12"/>
  <c r="BK155" i="12"/>
  <c r="CE20" i="12"/>
  <c r="AE46" i="12"/>
  <c r="CZ78" i="12"/>
  <c r="CE126" i="12"/>
  <c r="AD174" i="12"/>
  <c r="AZ190" i="12"/>
  <c r="AW224" i="12"/>
  <c r="AD69" i="12"/>
  <c r="BK133" i="12"/>
  <c r="AW199" i="12"/>
  <c r="AD173" i="12"/>
  <c r="AW18" i="12"/>
  <c r="BZ87" i="12"/>
  <c r="AY10" i="12"/>
  <c r="AV157" i="12"/>
  <c r="BX34" i="12"/>
  <c r="U24" i="12"/>
  <c r="AV25" i="12"/>
  <c r="BZ105" i="12"/>
  <c r="CH206" i="12"/>
  <c r="CJ211" i="12"/>
  <c r="BZ100" i="12"/>
  <c r="Q146" i="12"/>
  <c r="CF16" i="12"/>
  <c r="CH48" i="12"/>
  <c r="BL96" i="12"/>
  <c r="DA205" i="12"/>
  <c r="BG18" i="12"/>
  <c r="BR87" i="12"/>
  <c r="BT10" i="12"/>
  <c r="BF157" i="12"/>
  <c r="BP34" i="12"/>
  <c r="BF25" i="12"/>
  <c r="BW94" i="12"/>
  <c r="BV142" i="12"/>
  <c r="DC174" i="12"/>
  <c r="DB198" i="12"/>
  <c r="AQ28" i="12"/>
  <c r="DC69" i="12"/>
  <c r="AQ165" i="12"/>
  <c r="N215" i="12"/>
  <c r="AZ205" i="12"/>
  <c r="AC11" i="12"/>
  <c r="AZ43" i="12"/>
  <c r="BI91" i="12"/>
  <c r="T139" i="12"/>
  <c r="BA171" i="12"/>
  <c r="BL14" i="12"/>
  <c r="AB62" i="12"/>
  <c r="CR94" i="12"/>
  <c r="CF142" i="12"/>
  <c r="AF182" i="12"/>
  <c r="AB198" i="12"/>
  <c r="BL28" i="12"/>
  <c r="AB101" i="12"/>
  <c r="BA165" i="12"/>
  <c r="AG215" i="12"/>
  <c r="CN205" i="12"/>
  <c r="AL44" i="12"/>
  <c r="CA225" i="12"/>
  <c r="CY27" i="12"/>
  <c r="AM75" i="12"/>
  <c r="AI123" i="12"/>
  <c r="CY155" i="12"/>
  <c r="BL20" i="12"/>
  <c r="CC46" i="12"/>
  <c r="CP78" i="12"/>
  <c r="BL126" i="12"/>
  <c r="BR174" i="12"/>
  <c r="BY190" i="12"/>
  <c r="BX224" i="12"/>
  <c r="BR69" i="12"/>
  <c r="CY133" i="12"/>
  <c r="CD199" i="12"/>
  <c r="CJ173" i="12"/>
  <c r="CK18" i="12"/>
  <c r="AJ119" i="12"/>
  <c r="BR10" i="12"/>
  <c r="CJ157" i="12"/>
  <c r="AJ95" i="12"/>
  <c r="BI24" i="12"/>
  <c r="CJ25" i="12"/>
  <c r="X153" i="12"/>
  <c r="AJ206" i="12"/>
  <c r="AL211" i="12"/>
  <c r="X76" i="12"/>
  <c r="BE146" i="12"/>
  <c r="BQ16" i="12"/>
  <c r="AJ64" i="12"/>
  <c r="BT96" i="12"/>
  <c r="BC205" i="12"/>
  <c r="CU18" i="12"/>
  <c r="BC119" i="12"/>
  <c r="CK10" i="12"/>
  <c r="CT157" i="12"/>
  <c r="AP95" i="12"/>
  <c r="AQ25" i="12"/>
  <c r="AB208" i="12"/>
  <c r="DB36" i="12"/>
  <c r="R133" i="12"/>
  <c r="W183" i="12"/>
  <c r="BF109" i="12"/>
  <c r="BY82" i="12"/>
  <c r="AH27" i="12"/>
  <c r="S59" i="12"/>
  <c r="BY107" i="12"/>
  <c r="AB155" i="12"/>
  <c r="AR218" i="12"/>
  <c r="CB30" i="12"/>
  <c r="Q78" i="12"/>
  <c r="V110" i="12"/>
  <c r="CN158" i="12"/>
  <c r="AO208" i="12"/>
  <c r="V101" i="12"/>
  <c r="AR109" i="12"/>
  <c r="BZ140" i="12"/>
  <c r="AT43" i="12"/>
  <c r="N139" i="12"/>
  <c r="AY14" i="12"/>
  <c r="CE94" i="12"/>
  <c r="S182" i="12"/>
  <c r="AY28" i="12"/>
  <c r="AU165" i="12"/>
  <c r="BL165" i="12"/>
  <c r="AP199" i="12"/>
  <c r="P205" i="12"/>
  <c r="BG44" i="12"/>
  <c r="BR82" i="12"/>
  <c r="AG27" i="12"/>
  <c r="BF75" i="12"/>
  <c r="BR107" i="12"/>
  <c r="AA155" i="12"/>
  <c r="DB20" i="12"/>
  <c r="BP30" i="12"/>
  <c r="BC94" i="12"/>
  <c r="CT174" i="12"/>
  <c r="CI104" i="12"/>
  <c r="BW121" i="12"/>
  <c r="BF90" i="12"/>
  <c r="CZ140" i="12"/>
  <c r="AZ72" i="12"/>
  <c r="CG152" i="12"/>
  <c r="AW121" i="12"/>
  <c r="CN90" i="12"/>
  <c r="AR140" i="12"/>
  <c r="CH72" i="12"/>
  <c r="AH15" i="12"/>
  <c r="CM121" i="12"/>
  <c r="BN90" i="12"/>
  <c r="Q140" i="12"/>
  <c r="BD72" i="12"/>
  <c r="CK152" i="12"/>
  <c r="BM121" i="12"/>
  <c r="CV90" i="12"/>
  <c r="AZ140" i="12"/>
  <c r="AN11" i="12"/>
  <c r="CZ43" i="12"/>
  <c r="BT91" i="12"/>
  <c r="BT139" i="12"/>
  <c r="DA171" i="12"/>
  <c r="CQ14" i="12"/>
  <c r="AM62" i="12"/>
  <c r="BJ94" i="12"/>
  <c r="AO142" i="12"/>
  <c r="CO182" i="12"/>
  <c r="CG198" i="12"/>
  <c r="BR28" i="12"/>
  <c r="AK101" i="12"/>
  <c r="DA165" i="12"/>
  <c r="CW215" i="12"/>
  <c r="CA52" i="12"/>
  <c r="CT44" i="12"/>
  <c r="AE225" i="12"/>
  <c r="BO43" i="12"/>
  <c r="CU75" i="12"/>
  <c r="BD123" i="12"/>
  <c r="BN171" i="12"/>
  <c r="U20" i="12"/>
  <c r="AH46" i="12"/>
  <c r="AA110" i="12"/>
  <c r="CI182" i="12"/>
  <c r="CK104" i="12"/>
  <c r="CU40" i="12"/>
  <c r="Z152" i="12"/>
  <c r="CZ57" i="12"/>
  <c r="AL220" i="12"/>
  <c r="AL13" i="12"/>
  <c r="BQ40" i="12"/>
  <c r="CC104" i="12"/>
  <c r="AS57" i="12"/>
  <c r="R220" i="12"/>
  <c r="P13" i="12"/>
  <c r="CY40" i="12"/>
  <c r="AD152" i="12"/>
  <c r="AD57" i="12"/>
  <c r="AT220" i="12"/>
  <c r="BB13" i="12"/>
  <c r="BU40" i="12"/>
  <c r="AO104" i="12"/>
  <c r="BA57" i="12"/>
  <c r="AK220" i="12"/>
  <c r="AF13" i="12"/>
  <c r="Q225" i="12"/>
  <c r="Q43" i="12"/>
  <c r="AW75" i="12"/>
  <c r="BC123" i="12"/>
  <c r="P171" i="12"/>
  <c r="CF20" i="12"/>
  <c r="CV46" i="12"/>
  <c r="T94" i="12"/>
  <c r="CF126" i="12"/>
  <c r="CB174" i="12"/>
  <c r="X198" i="12"/>
  <c r="AU224" i="12"/>
  <c r="CB69" i="12"/>
  <c r="P165" i="12"/>
  <c r="T199" i="12"/>
  <c r="M173" i="12"/>
  <c r="AB13" i="12"/>
  <c r="BW82" i="12"/>
  <c r="AI27" i="12"/>
  <c r="AL59" i="12"/>
  <c r="BW107" i="12"/>
  <c r="BV155" i="12"/>
  <c r="CT218" i="12"/>
  <c r="BU30" i="12"/>
  <c r="AV78" i="12"/>
  <c r="CO158" i="12"/>
  <c r="BG208" i="12"/>
  <c r="BK28" i="12"/>
  <c r="CL101" i="12"/>
  <c r="BG183" i="12"/>
  <c r="BH215" i="12"/>
  <c r="CG52" i="12"/>
  <c r="N11" i="12"/>
  <c r="BX59" i="12"/>
  <c r="AT91" i="12"/>
  <c r="M139" i="12"/>
  <c r="CB218" i="12"/>
  <c r="M30" i="12"/>
  <c r="BY62" i="12"/>
  <c r="AS110" i="12"/>
  <c r="L158" i="12"/>
  <c r="L182" i="12"/>
  <c r="CW208" i="12"/>
  <c r="M36" i="12"/>
  <c r="CB101" i="12"/>
  <c r="N183" i="12"/>
  <c r="L109" i="12"/>
  <c r="AH195" i="12"/>
  <c r="BJ140" i="12"/>
  <c r="AP225" i="12"/>
  <c r="AD43" i="12"/>
  <c r="R91" i="12"/>
  <c r="AK123" i="12"/>
  <c r="AE171" i="12"/>
  <c r="S14" i="12"/>
  <c r="BZ46" i="12"/>
  <c r="AY94" i="12"/>
  <c r="BJ142" i="12"/>
  <c r="CQ174" i="12"/>
  <c r="AH198" i="12"/>
  <c r="S28" i="12"/>
  <c r="CQ69" i="12"/>
  <c r="AE165" i="12"/>
  <c r="AH215" i="12"/>
  <c r="CG205" i="12"/>
  <c r="T55" i="12"/>
  <c r="CJ119" i="12"/>
  <c r="BC61" i="12"/>
  <c r="X201" i="12"/>
  <c r="CJ95" i="12"/>
  <c r="CB136" i="12"/>
  <c r="P73" i="12"/>
  <c r="AW153" i="12"/>
  <c r="CB26" i="12"/>
  <c r="P162" i="12"/>
  <c r="AW76" i="12"/>
  <c r="BA79" i="12"/>
  <c r="U32" i="12"/>
  <c r="CG64" i="12"/>
  <c r="BA112" i="12"/>
  <c r="BV52" i="12"/>
  <c r="AO55" i="12"/>
  <c r="BB119" i="12"/>
  <c r="BV61" i="12"/>
  <c r="AQ201" i="12"/>
  <c r="AA164" i="12"/>
  <c r="CM73" i="12"/>
  <c r="DB110" i="12"/>
  <c r="AP158" i="12"/>
  <c r="BS182" i="12"/>
  <c r="BR208" i="12"/>
  <c r="Y36" i="12"/>
  <c r="Y101" i="12"/>
  <c r="BU183" i="12"/>
  <c r="BS109" i="12"/>
  <c r="CN82" i="12"/>
  <c r="O11" i="12"/>
  <c r="AC59" i="12"/>
  <c r="CN107" i="12"/>
  <c r="CG139" i="12"/>
  <c r="CP218" i="12"/>
  <c r="CO30" i="12"/>
  <c r="N62" i="12"/>
  <c r="AF110" i="12"/>
  <c r="AZ158" i="12"/>
  <c r="CN182" i="12"/>
  <c r="CK208" i="12"/>
  <c r="AS36" i="12"/>
  <c r="Q101" i="12"/>
  <c r="CP183" i="12"/>
  <c r="CN109" i="12"/>
  <c r="BK195" i="12"/>
  <c r="CX140" i="12"/>
  <c r="BN11" i="12"/>
  <c r="BR43" i="12"/>
  <c r="CT91" i="12"/>
  <c r="AL139" i="12"/>
  <c r="BS171" i="12"/>
  <c r="AL14" i="12"/>
  <c r="BM62" i="12"/>
  <c r="CS94" i="12"/>
  <c r="CX142" i="12"/>
  <c r="BO182" i="12"/>
  <c r="BK198" i="12"/>
  <c r="CU28" i="12"/>
  <c r="BK101" i="12"/>
  <c r="BS165" i="12"/>
  <c r="BR215" i="12"/>
  <c r="AJ52" i="12"/>
  <c r="CV55" i="12"/>
  <c r="AW119" i="12"/>
  <c r="AK61" i="12"/>
  <c r="CZ201" i="12"/>
  <c r="AW95" i="12"/>
  <c r="Y136" i="12"/>
  <c r="BD73" i="12"/>
  <c r="CK153" i="12"/>
  <c r="Y26" i="12"/>
  <c r="BD162" i="12"/>
  <c r="CK76" i="12"/>
  <c r="AN79" i="12"/>
  <c r="CW32" i="12"/>
  <c r="BW64" i="12"/>
  <c r="AN112" i="12"/>
  <c r="BD52" i="12"/>
  <c r="Z55" i="12"/>
  <c r="AO119" i="12"/>
  <c r="BD61" i="12"/>
  <c r="BF201" i="12"/>
  <c r="DC164" i="12"/>
  <c r="AP105" i="12"/>
  <c r="CK224" i="12"/>
  <c r="AX69" i="12"/>
  <c r="CE133" i="12"/>
  <c r="CK199" i="12"/>
  <c r="AX173" i="12"/>
  <c r="O225" i="12"/>
  <c r="CA27" i="12"/>
  <c r="AC75" i="12"/>
  <c r="O123" i="12"/>
  <c r="CO155" i="12"/>
  <c r="AR20" i="12"/>
  <c r="BH46" i="12"/>
  <c r="CC78" i="12"/>
  <c r="AR126" i="12"/>
  <c r="AC174" i="12"/>
  <c r="U224" i="12"/>
  <c r="BH165" i="12"/>
  <c r="CW173" i="12"/>
  <c r="BE82" i="12"/>
  <c r="AT75" i="12"/>
  <c r="O155" i="12"/>
  <c r="BY78" i="12"/>
  <c r="CE224" i="12"/>
  <c r="BM133" i="12"/>
  <c r="AF173" i="12"/>
  <c r="BV82" i="12"/>
  <c r="CZ59" i="12"/>
  <c r="Z155" i="12"/>
  <c r="BW30" i="12"/>
  <c r="CT158" i="12"/>
  <c r="AX121" i="12"/>
  <c r="DA44" i="12"/>
  <c r="CF152" i="12"/>
  <c r="AE220" i="12"/>
  <c r="CR40" i="12"/>
  <c r="BB121" i="12"/>
  <c r="BC104" i="12"/>
  <c r="BR72" i="12"/>
  <c r="CW11" i="12"/>
  <c r="CO8" i="12"/>
  <c r="BL195" i="12"/>
  <c r="CD180" i="12"/>
  <c r="BT195" i="12"/>
  <c r="BU90" i="12"/>
  <c r="CJ15" i="12"/>
  <c r="AG8" i="12"/>
  <c r="BY180" i="12"/>
  <c r="CW104" i="12"/>
  <c r="N90" i="12"/>
  <c r="AD104" i="12"/>
  <c r="BC121" i="12"/>
  <c r="BG90" i="12"/>
  <c r="DA140" i="12"/>
  <c r="CV72" i="12"/>
  <c r="BI15" i="12"/>
  <c r="AS121" i="12"/>
  <c r="CO90" i="12"/>
  <c r="AS140" i="12"/>
  <c r="AM72" i="12"/>
  <c r="AT15" i="12"/>
  <c r="AU121" i="12"/>
  <c r="BO90" i="12"/>
  <c r="T82" i="12"/>
  <c r="CZ72" i="12"/>
  <c r="T15" i="12"/>
  <c r="BI121" i="12"/>
  <c r="CW90" i="12"/>
  <c r="BA140" i="12"/>
  <c r="AL11" i="12"/>
  <c r="CV59" i="12"/>
  <c r="AW91" i="12"/>
  <c r="Y139" i="12"/>
  <c r="CZ218" i="12"/>
  <c r="AB14" i="12"/>
  <c r="AK62" i="12"/>
  <c r="CV110" i="12"/>
  <c r="CK142" i="12"/>
  <c r="CX182" i="12"/>
  <c r="CZ208" i="12"/>
  <c r="AU28" i="12"/>
  <c r="AN101" i="12"/>
  <c r="CZ183" i="12"/>
  <c r="CY215" i="12"/>
  <c r="BZ52" i="12"/>
  <c r="AX140" i="12"/>
  <c r="AC225" i="12"/>
  <c r="R43" i="12"/>
  <c r="CI91" i="12"/>
  <c r="BM123" i="12"/>
  <c r="S171" i="12"/>
  <c r="CL14" i="12"/>
  <c r="BB46" i="12"/>
  <c r="Z126" i="12"/>
  <c r="V190" i="12"/>
  <c r="CT152" i="12"/>
  <c r="AZ40" i="12"/>
  <c r="BV152" i="12"/>
  <c r="CX57" i="12"/>
  <c r="L220" i="12"/>
  <c r="Y44" i="12"/>
  <c r="N40" i="12"/>
  <c r="AR152" i="12"/>
  <c r="BB57" i="12"/>
  <c r="BU220" i="12"/>
  <c r="T13" i="12"/>
  <c r="BD40" i="12"/>
  <c r="BZ152" i="12"/>
  <c r="N121" i="12"/>
  <c r="T220" i="12"/>
  <c r="AG44" i="12"/>
  <c r="V40" i="12"/>
  <c r="AV152" i="12"/>
  <c r="CH57" i="12"/>
  <c r="CC220" i="12"/>
  <c r="CF13" i="12"/>
  <c r="T225" i="12"/>
  <c r="BM43" i="12"/>
  <c r="CS75" i="12"/>
  <c r="AZ123" i="12"/>
  <c r="BL171" i="12"/>
  <c r="BQ20" i="12"/>
  <c r="AD46" i="12"/>
  <c r="U94" i="12"/>
  <c r="BA126" i="12"/>
  <c r="AG174" i="12"/>
  <c r="BA198" i="12"/>
  <c r="BA224" i="12"/>
  <c r="AG69" i="12"/>
  <c r="BO72" i="12"/>
  <c r="CT121" i="12"/>
  <c r="BC90" i="12"/>
  <c r="CZ44" i="12"/>
  <c r="AB40" i="12"/>
  <c r="AK152" i="12"/>
  <c r="BP121" i="12"/>
  <c r="BN220" i="12"/>
  <c r="AR44" i="12"/>
  <c r="AL72" i="12"/>
  <c r="BS152" i="12"/>
  <c r="CX121" i="12"/>
  <c r="BK90" i="12"/>
  <c r="P140" i="12"/>
  <c r="L40" i="12"/>
  <c r="AO152" i="12"/>
  <c r="BT121" i="12"/>
  <c r="CL220" i="12"/>
  <c r="AZ44" i="12"/>
  <c r="AK11" i="12"/>
  <c r="BD43" i="12"/>
  <c r="BQ91" i="12"/>
  <c r="X139" i="12"/>
  <c r="BE171" i="12"/>
  <c r="BT14" i="12"/>
  <c r="AJ62" i="12"/>
  <c r="CZ94" i="12"/>
  <c r="CJ142" i="12"/>
  <c r="AN182" i="12"/>
  <c r="AJ198" i="12"/>
  <c r="BT28" i="12"/>
  <c r="AJ101" i="12"/>
  <c r="BE165" i="12"/>
  <c r="AO215" i="12"/>
  <c r="R205" i="12"/>
  <c r="AX44" i="12"/>
  <c r="V225" i="12"/>
  <c r="S43" i="12"/>
  <c r="AY75" i="12"/>
  <c r="BG123" i="12"/>
  <c r="R171" i="12"/>
  <c r="CJ20" i="12"/>
  <c r="DA46" i="12"/>
  <c r="W110" i="12"/>
  <c r="Y182" i="12"/>
  <c r="BG104" i="12"/>
  <c r="AY40" i="12"/>
  <c r="Y104" i="12"/>
  <c r="DB57" i="12"/>
  <c r="BW220" i="12"/>
  <c r="AK13" i="12"/>
  <c r="M40" i="12"/>
  <c r="CB104" i="12"/>
  <c r="AU57" i="12"/>
  <c r="P220" i="12"/>
  <c r="AR195" i="12"/>
  <c r="BC40" i="12"/>
  <c r="BE104" i="12"/>
  <c r="P57" i="12"/>
  <c r="CE220" i="12"/>
  <c r="BA13" i="12"/>
  <c r="U40" i="12"/>
  <c r="CJ104" i="12"/>
  <c r="BC57" i="12"/>
  <c r="X220" i="12"/>
  <c r="BH195" i="12"/>
  <c r="BD225" i="12"/>
  <c r="T27" i="12"/>
  <c r="CR75" i="12"/>
  <c r="BB123" i="12"/>
  <c r="BM155" i="12"/>
  <c r="CI20" i="12"/>
  <c r="AG46" i="12"/>
  <c r="DC78" i="12"/>
  <c r="CI126" i="12"/>
  <c r="AF174" i="12"/>
  <c r="BC190" i="12"/>
  <c r="BB224" i="12"/>
  <c r="AF69" i="12"/>
  <c r="AI152" i="12"/>
  <c r="BH8" i="12"/>
  <c r="BL180" i="12"/>
  <c r="CY72" i="12"/>
  <c r="T195" i="12"/>
  <c r="BP57" i="12"/>
  <c r="T140" i="12"/>
  <c r="AD27" i="12"/>
  <c r="BD75" i="12"/>
  <c r="AW107" i="12"/>
  <c r="Y155" i="12"/>
  <c r="CX20" i="12"/>
  <c r="AU30" i="12"/>
  <c r="CT78" i="12"/>
  <c r="CX126" i="12"/>
  <c r="CE158" i="12"/>
  <c r="CS190" i="12"/>
  <c r="CZ224" i="12"/>
  <c r="CY36" i="12"/>
  <c r="Y133" i="12"/>
  <c r="CZ199" i="12"/>
  <c r="AW109" i="12"/>
  <c r="Y13" i="12"/>
  <c r="CI82" i="12"/>
  <c r="CI11" i="12"/>
  <c r="X59" i="12"/>
  <c r="CI107" i="12"/>
  <c r="CE139" i="12"/>
  <c r="CK218" i="12"/>
  <c r="CL30" i="12"/>
  <c r="DC62" i="12"/>
  <c r="R158" i="12"/>
  <c r="DC40" i="12"/>
  <c r="CL57" i="12"/>
  <c r="AQ72" i="12"/>
  <c r="BH15" i="12"/>
  <c r="W121" i="12"/>
  <c r="BW90" i="12"/>
  <c r="X8" i="12"/>
  <c r="M72" i="12"/>
  <c r="AE15" i="12"/>
  <c r="BY121" i="12"/>
  <c r="P90" i="12"/>
  <c r="BI140" i="12"/>
  <c r="AU72" i="12"/>
  <c r="BN15" i="12"/>
  <c r="S180" i="12"/>
  <c r="CE90" i="12"/>
  <c r="P8" i="12"/>
  <c r="Q72" i="12"/>
  <c r="AL15" i="12"/>
  <c r="CO121" i="12"/>
  <c r="X90" i="12"/>
  <c r="BQ140" i="12"/>
  <c r="BB11" i="12"/>
  <c r="W59" i="12"/>
  <c r="BJ91" i="12"/>
  <c r="AG139" i="12"/>
  <c r="AS218" i="12"/>
  <c r="BX14" i="12"/>
  <c r="BA62" i="12"/>
  <c r="U110" i="12"/>
  <c r="CS142" i="12"/>
  <c r="AK182" i="12"/>
  <c r="AS208" i="12"/>
  <c r="AB28" i="12"/>
  <c r="BD101" i="12"/>
  <c r="BF180" i="12"/>
  <c r="BQ72" i="12"/>
  <c r="CH90" i="12"/>
  <c r="CA15" i="12"/>
  <c r="CB140" i="12"/>
  <c r="CZ121" i="12"/>
  <c r="CK8" i="12"/>
  <c r="Z57" i="12"/>
  <c r="BG220" i="12"/>
  <c r="CL195" i="12"/>
  <c r="AY8" i="12"/>
  <c r="BL104" i="12"/>
  <c r="AE57" i="12"/>
  <c r="BQ180" i="12"/>
  <c r="L195" i="12"/>
  <c r="AU40" i="12"/>
  <c r="CS104" i="12"/>
  <c r="CT57" i="12"/>
  <c r="BO220" i="12"/>
  <c r="U13" i="12"/>
  <c r="S8" i="12"/>
  <c r="BT104" i="12"/>
  <c r="AM57" i="12"/>
  <c r="CT180" i="12"/>
  <c r="AB195" i="12"/>
  <c r="AN225" i="12"/>
  <c r="CP27" i="12"/>
  <c r="CJ75" i="12"/>
  <c r="AL123" i="12"/>
  <c r="BE155" i="12"/>
  <c r="BS20" i="12"/>
  <c r="Y46" i="12"/>
  <c r="CM78" i="12"/>
  <c r="BS126" i="12"/>
  <c r="X174" i="12"/>
  <c r="AM190" i="12"/>
  <c r="AL224" i="12"/>
  <c r="X69" i="12"/>
  <c r="BE133" i="12"/>
  <c r="AL199" i="12"/>
  <c r="X173" i="12"/>
  <c r="CK13" i="12"/>
  <c r="BF82" i="12"/>
  <c r="O27" i="12"/>
  <c r="CJ59" i="12"/>
  <c r="BF107" i="12"/>
  <c r="R155" i="12"/>
  <c r="W218" i="12"/>
  <c r="BG30" i="12"/>
  <c r="R78" i="12"/>
  <c r="CD158" i="12"/>
  <c r="BX40" i="12"/>
  <c r="F2" i="12"/>
  <c r="BW72" i="12"/>
  <c r="CP15" i="12"/>
  <c r="BW180" i="12"/>
  <c r="Y90" i="12"/>
  <c r="L8" i="12"/>
  <c r="AS72" i="12"/>
  <c r="BL15" i="12"/>
  <c r="P180" i="12"/>
  <c r="CB90" i="12"/>
  <c r="AV8" i="12"/>
  <c r="CA72" i="12"/>
  <c r="O15" i="12"/>
  <c r="CE180" i="12"/>
  <c r="BE90" i="12"/>
  <c r="T8" i="12"/>
  <c r="AW72" i="12"/>
  <c r="BP15" i="12"/>
  <c r="X180" i="12"/>
  <c r="CJ90" i="12"/>
  <c r="AZ82" i="12"/>
  <c r="AZ11" i="12"/>
  <c r="CI59" i="12"/>
  <c r="AZ107" i="12"/>
  <c r="BM139" i="12"/>
  <c r="BB218" i="12"/>
  <c r="BA30" i="12"/>
  <c r="AY62" i="12"/>
  <c r="CG110" i="12"/>
  <c r="AF158" i="12"/>
  <c r="AZ182" i="12"/>
  <c r="AW208" i="12"/>
  <c r="AG36" i="12"/>
  <c r="BB101" i="12"/>
  <c r="AS183" i="12"/>
  <c r="AX215" i="12"/>
  <c r="L111" i="12"/>
  <c r="BF140" i="12"/>
  <c r="CO225" i="12"/>
  <c r="Z43" i="12"/>
  <c r="CY91" i="12"/>
  <c r="CK123" i="12"/>
  <c r="AA171" i="12"/>
  <c r="DB14" i="12"/>
  <c r="AT46" i="12"/>
  <c r="BF126" i="12"/>
  <c r="BB190" i="12"/>
  <c r="BR15" i="12"/>
  <c r="W180" i="12"/>
  <c r="Y195" i="12"/>
  <c r="AD8" i="12"/>
  <c r="CN104" i="12"/>
  <c r="DB15" i="12"/>
  <c r="CS180" i="12"/>
  <c r="CR195" i="12"/>
  <c r="CT8" i="12"/>
  <c r="BN104" i="12"/>
  <c r="AG57" i="12"/>
  <c r="AE180" i="12"/>
  <c r="AG195" i="12"/>
  <c r="AL8" i="12"/>
  <c r="CV104" i="12"/>
  <c r="CO15" i="12"/>
  <c r="DA180" i="12"/>
  <c r="CZ195" i="12"/>
  <c r="BT82" i="12"/>
  <c r="AF27" i="12"/>
  <c r="BR59" i="12"/>
  <c r="BT107" i="12"/>
  <c r="BT155" i="12"/>
  <c r="CD218" i="12"/>
  <c r="BR30" i="12"/>
  <c r="CF78" i="12"/>
  <c r="AO110" i="12"/>
  <c r="AG158" i="12"/>
  <c r="BV190" i="12"/>
  <c r="CG208" i="12"/>
  <c r="AY36" i="12"/>
  <c r="BT133" i="12"/>
  <c r="CO183" i="12"/>
  <c r="BT109" i="12"/>
  <c r="AA13" i="12"/>
  <c r="CU140" i="12"/>
  <c r="BE11" i="12"/>
  <c r="Z59" i="12"/>
  <c r="DA91" i="12"/>
  <c r="AI139" i="12"/>
  <c r="BF218" i="12"/>
  <c r="CM14" i="12"/>
  <c r="BD62" i="12"/>
  <c r="S142" i="12"/>
  <c r="Z40" i="12"/>
  <c r="CX15" i="12"/>
  <c r="CL72" i="12"/>
  <c r="AP15" i="12"/>
  <c r="DC121" i="12"/>
  <c r="BV90" i="12"/>
  <c r="Y140" i="12"/>
  <c r="BH72" i="12"/>
  <c r="CO152" i="12"/>
  <c r="CC121" i="12"/>
  <c r="M90" i="12"/>
  <c r="BH140" i="12"/>
  <c r="CP72" i="12"/>
  <c r="AX15" i="12"/>
  <c r="U121" i="12"/>
  <c r="CD90" i="12"/>
  <c r="AG140" i="12"/>
  <c r="BL72" i="12"/>
  <c r="CS152" i="12"/>
  <c r="CS121" i="12"/>
  <c r="U90" i="12"/>
  <c r="BP140" i="12"/>
  <c r="BD11" i="12"/>
  <c r="T59" i="12"/>
  <c r="CJ91" i="12"/>
  <c r="CB139" i="12"/>
  <c r="X218" i="12"/>
  <c r="W14" i="12"/>
  <c r="BC62" i="12"/>
  <c r="T110" i="12"/>
  <c r="AW142" i="12"/>
  <c r="V182" i="12"/>
  <c r="X208" i="12"/>
  <c r="CH28" i="12"/>
  <c r="BA101" i="12"/>
  <c r="X183" i="12"/>
  <c r="W215" i="12"/>
  <c r="M52" i="12"/>
  <c r="DB44" i="12"/>
  <c r="BX225" i="12"/>
  <c r="BW43" i="12"/>
  <c r="DC75" i="12"/>
  <c r="BT123" i="12"/>
  <c r="BV171" i="12"/>
  <c r="BA20" i="12"/>
  <c r="AV46" i="12"/>
  <c r="BG110" i="12"/>
  <c r="BF182" i="12"/>
  <c r="BG224" i="12"/>
  <c r="CX36" i="12"/>
  <c r="CT133" i="12"/>
  <c r="BG199" i="12"/>
  <c r="BM109" i="12"/>
  <c r="AT82" i="12"/>
  <c r="CZ27" i="12"/>
  <c r="AR75" i="12"/>
  <c r="AT107" i="12"/>
  <c r="M155" i="12"/>
  <c r="AU20" i="12"/>
  <c r="M46" i="12"/>
  <c r="BO78" i="12"/>
  <c r="AU126" i="12"/>
  <c r="L174" i="12"/>
  <c r="O190" i="12"/>
  <c r="N224" i="12"/>
  <c r="L69" i="12"/>
  <c r="AS133" i="12"/>
  <c r="N199" i="12"/>
  <c r="L173" i="12"/>
  <c r="AW13" i="12"/>
  <c r="R82" i="12"/>
  <c r="CV11" i="12"/>
  <c r="AV59" i="12"/>
  <c r="R107" i="12"/>
  <c r="CQ139" i="12"/>
  <c r="AC218" i="12"/>
  <c r="S30" i="12"/>
  <c r="CU62" i="12"/>
  <c r="AY110" i="12"/>
  <c r="BJ158" i="12"/>
  <c r="AH182" i="12"/>
  <c r="M208" i="12"/>
  <c r="BM36" i="12"/>
  <c r="CX101" i="12"/>
  <c r="Z183" i="12"/>
  <c r="R109" i="12"/>
  <c r="BA111" i="12"/>
  <c r="T87" i="12"/>
  <c r="AW151" i="12"/>
  <c r="BA93" i="12"/>
  <c r="U34" i="12"/>
  <c r="AW164" i="12"/>
  <c r="Q214" i="12"/>
  <c r="T105" i="12"/>
  <c r="O188" i="12"/>
  <c r="CB154" i="12"/>
  <c r="T100" i="12"/>
  <c r="AW172" i="12"/>
  <c r="CC2" i="12"/>
  <c r="T48" i="12"/>
  <c r="CJ80" i="12"/>
  <c r="BG173" i="12"/>
  <c r="BV111" i="12"/>
  <c r="AM87" i="12"/>
  <c r="BG151" i="12"/>
  <c r="BV93" i="12"/>
  <c r="AP34" i="12"/>
  <c r="AA136" i="12"/>
  <c r="CS78" i="12"/>
  <c r="DC126" i="12"/>
  <c r="AP174" i="12"/>
  <c r="BX190" i="12"/>
  <c r="BU224" i="12"/>
  <c r="AP69" i="12"/>
  <c r="BW133" i="12"/>
  <c r="BU199" i="12"/>
  <c r="AP173" i="12"/>
  <c r="CR225" i="12"/>
  <c r="CI27" i="12"/>
  <c r="U75" i="12"/>
  <c r="CP123" i="12"/>
  <c r="CG155" i="12"/>
  <c r="AB20" i="12"/>
  <c r="AR46" i="12"/>
  <c r="CK78" i="12"/>
  <c r="AB126" i="12"/>
  <c r="AZ174" i="12"/>
  <c r="CQ190" i="12"/>
  <c r="CP224" i="12"/>
  <c r="AZ69" i="12"/>
  <c r="CG133" i="12"/>
  <c r="CP199" i="12"/>
  <c r="AZ173" i="12"/>
  <c r="CQ13" i="12"/>
  <c r="CT82" i="12"/>
  <c r="BA27" i="12"/>
  <c r="CP59" i="12"/>
  <c r="CT107" i="12"/>
  <c r="AL155" i="12"/>
  <c r="BK218" i="12"/>
  <c r="CU30" i="12"/>
  <c r="AA78" i="12"/>
  <c r="CS110" i="12"/>
  <c r="CX158" i="12"/>
  <c r="BO190" i="12"/>
  <c r="BP208" i="12"/>
  <c r="BJ36" i="12"/>
  <c r="AL133" i="12"/>
  <c r="BK183" i="12"/>
  <c r="CT109" i="12"/>
  <c r="AN111" i="12"/>
  <c r="CV87" i="12"/>
  <c r="CK151" i="12"/>
  <c r="AN93" i="12"/>
  <c r="CW34" i="12"/>
  <c r="CK164" i="12"/>
  <c r="CS214" i="12"/>
  <c r="CV105" i="12"/>
  <c r="CQ188" i="12"/>
  <c r="Y154" i="12"/>
  <c r="CV100" i="12"/>
  <c r="CK172" i="12"/>
  <c r="Z2" i="12"/>
  <c r="CV48" i="12"/>
  <c r="AW80" i="12"/>
  <c r="CU173" i="12"/>
  <c r="BG111" i="12"/>
  <c r="Z87" i="12"/>
  <c r="CU151" i="12"/>
  <c r="BG93" i="12"/>
  <c r="AA34" i="12"/>
  <c r="DC136" i="12"/>
  <c r="CI198" i="12"/>
  <c r="Y28" i="12"/>
  <c r="CI101" i="12"/>
  <c r="CE165" i="12"/>
  <c r="CP215" i="12"/>
  <c r="CF52" i="12"/>
  <c r="P11" i="12"/>
  <c r="CN43" i="12"/>
  <c r="AV91" i="12"/>
  <c r="BH139" i="12"/>
  <c r="CO171" i="12"/>
  <c r="AE14" i="12"/>
  <c r="O62" i="12"/>
  <c r="CC94" i="12"/>
  <c r="AC142" i="12"/>
  <c r="DA190" i="12"/>
  <c r="BD36" i="12"/>
  <c r="M199" i="12"/>
  <c r="Q13" i="12"/>
  <c r="BC11" i="12"/>
  <c r="CA107" i="12"/>
  <c r="CC218" i="12"/>
  <c r="BW62" i="12"/>
  <c r="AT158" i="12"/>
  <c r="BZ208" i="12"/>
  <c r="BE101" i="12"/>
  <c r="AF165" i="12"/>
  <c r="AZ199" i="12"/>
  <c r="AS173" i="12"/>
  <c r="AA44" i="12"/>
  <c r="DC82" i="12"/>
  <c r="BO27" i="12"/>
  <c r="Z75" i="12"/>
  <c r="DC107" i="12"/>
  <c r="CL155" i="12"/>
  <c r="AP20" i="12"/>
  <c r="DA30" i="12"/>
  <c r="AD78" i="12"/>
  <c r="AH174" i="12"/>
  <c r="CE72" i="12"/>
  <c r="AO121" i="12"/>
  <c r="CI90" i="12"/>
  <c r="AN140" i="12"/>
  <c r="T72" i="12"/>
  <c r="BA152" i="12"/>
  <c r="CF121" i="12"/>
  <c r="AB90" i="12"/>
  <c r="BX44" i="12"/>
  <c r="BB72" i="12"/>
  <c r="CI152" i="12"/>
  <c r="BE121" i="12"/>
  <c r="CQ90" i="12"/>
  <c r="AV140" i="12"/>
  <c r="X72" i="12"/>
  <c r="BE152" i="12"/>
  <c r="CJ121" i="12"/>
  <c r="AJ90" i="12"/>
  <c r="CF44" i="12"/>
  <c r="BQ11" i="12"/>
  <c r="BT43" i="12"/>
  <c r="CW91" i="12"/>
  <c r="AN139" i="12"/>
  <c r="BU171" i="12"/>
  <c r="AO14" i="12"/>
  <c r="BP62" i="12"/>
  <c r="N94" i="12"/>
  <c r="CZ142" i="12"/>
  <c r="BT182" i="12"/>
  <c r="BP198" i="12"/>
  <c r="CZ28" i="12"/>
  <c r="BP101" i="12"/>
  <c r="BU165" i="12"/>
  <c r="BU215" i="12"/>
  <c r="AR52" i="12"/>
  <c r="BN44" i="12"/>
  <c r="BB225" i="12"/>
  <c r="AI43" i="12"/>
  <c r="BO75" i="12"/>
  <c r="CM123" i="12"/>
  <c r="AH171" i="12"/>
  <c r="BU20" i="12"/>
  <c r="BN46" i="12"/>
  <c r="CI110" i="12"/>
  <c r="CK182" i="12"/>
  <c r="CM104" i="12"/>
  <c r="BO40" i="12"/>
  <c r="BR104" i="12"/>
  <c r="AN57" i="12"/>
  <c r="DC220" i="12"/>
  <c r="CW13" i="12"/>
  <c r="AK40" i="12"/>
  <c r="V104" i="12"/>
  <c r="CA57" i="12"/>
  <c r="AV220" i="12"/>
  <c r="M195" i="12"/>
  <c r="BS40" i="12"/>
  <c r="CX104" i="12"/>
  <c r="AV57" i="12"/>
  <c r="Z220" i="12"/>
  <c r="X13" i="12"/>
  <c r="AO40" i="12"/>
  <c r="BB104" i="12"/>
  <c r="CI57" i="12"/>
  <c r="BD220" i="12"/>
  <c r="BN195" i="12"/>
  <c r="CJ225" i="12"/>
  <c r="BC27" i="12"/>
  <c r="Q75" i="12"/>
  <c r="CH123" i="12"/>
  <c r="CC155" i="12"/>
  <c r="T20" i="12"/>
  <c r="AJ46" i="12"/>
  <c r="BE78" i="12"/>
  <c r="T126" i="12"/>
  <c r="AV174" i="12"/>
  <c r="CI190" i="12"/>
  <c r="CH224" i="12"/>
  <c r="AV69" i="12"/>
  <c r="CC133" i="12"/>
  <c r="CH199" i="12"/>
  <c r="AV173" i="12"/>
  <c r="W13" i="12"/>
  <c r="DB82" i="12"/>
  <c r="BI27" i="12"/>
  <c r="AQ59" i="12"/>
  <c r="DB107" i="12"/>
  <c r="AP155" i="12"/>
  <c r="BS218" i="12"/>
  <c r="DC30" i="12"/>
  <c r="BS78" i="12"/>
  <c r="AA158" i="12"/>
  <c r="AX198" i="12"/>
  <c r="BE28" i="12"/>
  <c r="Z101" i="12"/>
  <c r="CU165" i="12"/>
  <c r="BN215" i="12"/>
  <c r="BC52" i="12"/>
  <c r="AV11" i="12"/>
  <c r="L59" i="12"/>
  <c r="CB91" i="12"/>
  <c r="BX139" i="12"/>
  <c r="P218" i="12"/>
  <c r="CA14" i="12"/>
  <c r="M62" i="12"/>
  <c r="BX110" i="12"/>
  <c r="BY142" i="12"/>
  <c r="BZ182" i="12"/>
  <c r="CB208" i="12"/>
  <c r="AR28" i="12"/>
  <c r="P101" i="12"/>
  <c r="CB183" i="12"/>
  <c r="CA215" i="12"/>
  <c r="CE52" i="12"/>
  <c r="AD140" i="12"/>
  <c r="CT225" i="12"/>
  <c r="CQ43" i="12"/>
  <c r="AU91" i="12"/>
  <c r="AC123" i="12"/>
  <c r="CP171" i="12"/>
  <c r="AX14" i="12"/>
  <c r="CJ46" i="12"/>
  <c r="CD94" i="12"/>
  <c r="AD142" i="12"/>
  <c r="BK174" i="12"/>
  <c r="BB198" i="12"/>
  <c r="AX28" i="12"/>
  <c r="BK69" i="12"/>
  <c r="CP165" i="12"/>
  <c r="AY215" i="12"/>
  <c r="CO205" i="12"/>
  <c r="CL18" i="12"/>
  <c r="X119" i="12"/>
  <c r="CF61" i="12"/>
  <c r="CC157" i="12"/>
  <c r="X95" i="12"/>
  <c r="AV136" i="12"/>
  <c r="CC25" i="12"/>
  <c r="Q153" i="12"/>
  <c r="AV26" i="12"/>
  <c r="CF211" i="12"/>
  <c r="Q76" i="12"/>
  <c r="CF79" i="12"/>
  <c r="CE16" i="12"/>
  <c r="U64" i="12"/>
  <c r="CF112" i="12"/>
  <c r="DA52" i="12"/>
  <c r="CV18" i="12"/>
  <c r="AQ119" i="12"/>
  <c r="DA61" i="12"/>
  <c r="CM157" i="12"/>
  <c r="BF164" i="12"/>
  <c r="AA73" i="12"/>
  <c r="AP110" i="12"/>
  <c r="DC142" i="12"/>
  <c r="CT182" i="12"/>
  <c r="CL208" i="12"/>
  <c r="BH28" i="12"/>
  <c r="BW101" i="12"/>
  <c r="CW183" i="12"/>
  <c r="DB215" i="12"/>
  <c r="AB82" i="12"/>
  <c r="CP11" i="12"/>
  <c r="BK59" i="12"/>
  <c r="AB107" i="12"/>
  <c r="BA139" i="12"/>
  <c r="AD218" i="12"/>
  <c r="AC30" i="12"/>
  <c r="CO62" i="12"/>
  <c r="BI110" i="12"/>
  <c r="T158" i="12"/>
  <c r="AB182" i="12"/>
  <c r="Y208" i="12"/>
  <c r="P36" i="12"/>
  <c r="CR101" i="12"/>
  <c r="AD183" i="12"/>
  <c r="AB109" i="12"/>
  <c r="CD195" i="12"/>
  <c r="BR140" i="12"/>
  <c r="DB225" i="12"/>
  <c r="AL43" i="12"/>
  <c r="AH91" i="12"/>
  <c r="CW123" i="12"/>
  <c r="AM171" i="12"/>
  <c r="AI14" i="12"/>
  <c r="BR46" i="12"/>
  <c r="BO94" i="12"/>
  <c r="BR142" i="12"/>
  <c r="CY174" i="12"/>
  <c r="CD198" i="12"/>
  <c r="AI28" i="12"/>
  <c r="CY69" i="12"/>
  <c r="AM165" i="12"/>
  <c r="CD215" i="12"/>
  <c r="AJ205" i="12"/>
  <c r="AJ55" i="12"/>
  <c r="AG119" i="12"/>
  <c r="BS61" i="12"/>
  <c r="AN201" i="12"/>
  <c r="CZ95" i="12"/>
  <c r="CJ136" i="12"/>
  <c r="X73" i="12"/>
  <c r="BE153" i="12"/>
  <c r="CJ26" i="12"/>
  <c r="X162" i="12"/>
  <c r="BE76" i="12"/>
  <c r="BQ79" i="12"/>
  <c r="AK32" i="12"/>
  <c r="CO64" i="12"/>
  <c r="BQ112" i="12"/>
  <c r="CL52" i="12"/>
  <c r="BE55" i="12"/>
  <c r="DA119" i="12"/>
  <c r="CL61" i="12"/>
  <c r="BG201" i="12"/>
  <c r="AQ164" i="12"/>
  <c r="DC73" i="12"/>
  <c r="Y224" i="12"/>
  <c r="R69" i="12"/>
  <c r="AY133" i="12"/>
  <c r="Y199" i="12"/>
  <c r="R173" i="12"/>
  <c r="AV225" i="12"/>
  <c r="CX27" i="12"/>
  <c r="CN75" i="12"/>
  <c r="AT123" i="12"/>
  <c r="BI155" i="12"/>
  <c r="CA20" i="12"/>
  <c r="AC46" i="12"/>
  <c r="CU78" i="12"/>
  <c r="CA126" i="12"/>
  <c r="CN174" i="12"/>
  <c r="DB224" i="12"/>
  <c r="AB165" i="12"/>
  <c r="AK173" i="12"/>
  <c r="CE82" i="12"/>
  <c r="N75" i="12"/>
  <c r="BZ155" i="12"/>
  <c r="CC30" i="12"/>
  <c r="R126" i="12"/>
  <c r="N190" i="12"/>
  <c r="BK36" i="12"/>
  <c r="S199" i="12"/>
  <c r="CS165" i="12"/>
  <c r="BA215" i="12"/>
  <c r="AU52" i="12"/>
  <c r="CL44" i="12"/>
  <c r="CX225" i="12"/>
  <c r="BG43" i="12"/>
  <c r="CM75" i="12"/>
  <c r="AN123" i="12"/>
  <c r="BF171" i="12"/>
  <c r="BM20" i="12"/>
  <c r="R46" i="12"/>
  <c r="CL110" i="12"/>
  <c r="BC182" i="12"/>
  <c r="AY152" i="12"/>
  <c r="AD180" i="12"/>
  <c r="AA195" i="12"/>
  <c r="CN8" i="12"/>
  <c r="CG72" i="12"/>
  <c r="AG15" i="12"/>
  <c r="CR180" i="12"/>
  <c r="Q90" i="12"/>
  <c r="BM8" i="12"/>
  <c r="AE104" i="12"/>
  <c r="CC15" i="12"/>
  <c r="AL180" i="12"/>
  <c r="AI195" i="12"/>
  <c r="CV8" i="12"/>
  <c r="CK72" i="12"/>
  <c r="AN15" i="12"/>
  <c r="CZ180" i="12"/>
  <c r="AW90" i="12"/>
  <c r="AK82" i="12"/>
  <c r="AM11" i="12"/>
  <c r="BQ59" i="12"/>
  <c r="AK107" i="12"/>
  <c r="DA139" i="12"/>
  <c r="CL218" i="12"/>
  <c r="AN30" i="12"/>
  <c r="AL62" i="12"/>
  <c r="BT110" i="12"/>
  <c r="BT158" i="12"/>
  <c r="CL182" i="12"/>
  <c r="DB208" i="12"/>
  <c r="CG36" i="12"/>
  <c r="CP101" i="12"/>
  <c r="CG183" i="12"/>
  <c r="AK109" i="12"/>
  <c r="BA195" i="12"/>
  <c r="AI140" i="12"/>
  <c r="AA11" i="12"/>
  <c r="CT43" i="12"/>
  <c r="BG91" i="12"/>
  <c r="BN139" i="12"/>
  <c r="CU171" i="12"/>
  <c r="CC14" i="12"/>
  <c r="Z62" i="12"/>
  <c r="CC126" i="12"/>
  <c r="BE8" i="12"/>
  <c r="AW15" i="12"/>
  <c r="Z72" i="12"/>
  <c r="BG152" i="12"/>
  <c r="CL121" i="12"/>
  <c r="AM90" i="12"/>
  <c r="CJ44" i="12"/>
  <c r="CX40" i="12"/>
  <c r="AC152" i="12"/>
  <c r="BH121" i="12"/>
  <c r="AC220" i="12"/>
  <c r="AB44" i="12"/>
  <c r="AD72" i="12"/>
  <c r="BK152" i="12"/>
  <c r="CP121" i="12"/>
  <c r="AU90" i="12"/>
  <c r="CR44" i="12"/>
  <c r="DB40" i="12"/>
  <c r="AG152" i="12"/>
  <c r="BL121" i="12"/>
  <c r="AS220" i="12"/>
  <c r="AJ44" i="12"/>
  <c r="U11" i="12"/>
  <c r="AV43" i="12"/>
  <c r="BA91" i="12"/>
  <c r="P139" i="12"/>
  <c r="AW171" i="12"/>
  <c r="BD14" i="12"/>
  <c r="T62" i="12"/>
  <c r="CJ94" i="12"/>
  <c r="CB142" i="12"/>
  <c r="X182" i="12"/>
  <c r="T198" i="12"/>
  <c r="BD28" i="12"/>
  <c r="T101" i="12"/>
  <c r="AW165" i="12"/>
  <c r="Y215" i="12"/>
  <c r="BX205" i="12"/>
  <c r="AP44" i="12"/>
  <c r="CQ225" i="12"/>
  <c r="BS27" i="12"/>
  <c r="AQ75" i="12"/>
  <c r="AQ123" i="12"/>
  <c r="DC155" i="12"/>
  <c r="BT20" i="12"/>
  <c r="CK46" i="12"/>
  <c r="BU94" i="12"/>
  <c r="BA182" i="12"/>
  <c r="BH208" i="12"/>
  <c r="BB36" i="12"/>
  <c r="AH133" i="12"/>
  <c r="BC183" i="12"/>
  <c r="CL109" i="12"/>
  <c r="P82" i="12"/>
  <c r="BN27" i="12"/>
  <c r="BB59" i="12"/>
  <c r="P107" i="12"/>
  <c r="AR155" i="12"/>
  <c r="N20" i="12"/>
  <c r="BZ30" i="12"/>
  <c r="CN78" i="12"/>
  <c r="N126" i="12"/>
  <c r="AK158" i="12"/>
  <c r="CW190" i="12"/>
  <c r="P224" i="12"/>
  <c r="BG36" i="12"/>
  <c r="BX133" i="12"/>
  <c r="P199" i="12"/>
  <c r="CB109" i="12"/>
  <c r="S13" i="12"/>
  <c r="CQ140" i="12"/>
  <c r="AW11" i="12"/>
  <c r="R59" i="12"/>
  <c r="CX91" i="12"/>
  <c r="AE139" i="12"/>
  <c r="AH218" i="12"/>
  <c r="AM14" i="12"/>
  <c r="AV62" i="12"/>
  <c r="R110" i="12"/>
  <c r="CQ142" i="12"/>
  <c r="Z182" i="12"/>
  <c r="AC208" i="12"/>
  <c r="CV28" i="12"/>
  <c r="AY101" i="12"/>
  <c r="AC183" i="12"/>
  <c r="AP215" i="12"/>
  <c r="AA52" i="12"/>
  <c r="CG55" i="12"/>
  <c r="CB151" i="12"/>
  <c r="T93" i="12"/>
  <c r="T201" i="12"/>
  <c r="CB164" i="12"/>
  <c r="X214" i="12"/>
  <c r="AW73" i="12"/>
  <c r="V188" i="12"/>
  <c r="P154" i="12"/>
  <c r="CE162" i="12"/>
  <c r="CB172" i="12"/>
  <c r="Q2" i="12"/>
  <c r="CH32" i="12"/>
  <c r="BA80" i="12"/>
  <c r="CL173" i="12"/>
  <c r="AM111" i="12"/>
  <c r="CZ55" i="12"/>
  <c r="CL151" i="12"/>
  <c r="AM93" i="12"/>
  <c r="AM201" i="12"/>
  <c r="CQ24" i="12"/>
  <c r="BQ78" i="12"/>
  <c r="BV126" i="12"/>
  <c r="BQ158" i="12"/>
  <c r="BR190" i="12"/>
  <c r="BW224" i="12"/>
  <c r="BL36" i="12"/>
  <c r="DB133" i="12"/>
  <c r="BW199" i="12"/>
  <c r="Y109" i="12"/>
  <c r="Q82" i="12"/>
  <c r="V27" i="12"/>
  <c r="AZ75" i="12"/>
  <c r="Q107" i="12"/>
  <c r="U155" i="12"/>
  <c r="CP20" i="12"/>
  <c r="O30" i="12"/>
  <c r="CL78" i="12"/>
  <c r="CP126" i="12"/>
  <c r="CA158" i="12"/>
  <c r="CK190" i="12"/>
  <c r="CR224" i="12"/>
  <c r="BP36" i="12"/>
  <c r="U133" i="12"/>
  <c r="CR199" i="12"/>
  <c r="Q109" i="12"/>
  <c r="CU13" i="12"/>
  <c r="BK82" i="12"/>
  <c r="CQ11" i="12"/>
  <c r="CT59" i="12"/>
  <c r="BK107" i="12"/>
  <c r="BS139" i="12"/>
  <c r="BM218" i="12"/>
  <c r="BN30" i="12"/>
  <c r="CP62" i="12"/>
  <c r="CT110" i="12"/>
  <c r="AL158" i="12"/>
  <c r="BK182" i="12"/>
  <c r="BJ208" i="12"/>
  <c r="Q36" i="12"/>
  <c r="CS101" i="12"/>
  <c r="BM183" i="12"/>
  <c r="BK109" i="12"/>
  <c r="CV111" i="12"/>
  <c r="AT55" i="12"/>
  <c r="Y151" i="12"/>
  <c r="CV93" i="12"/>
  <c r="CV201" i="12"/>
  <c r="Y164" i="12"/>
  <c r="CZ214" i="12"/>
  <c r="CK73" i="12"/>
  <c r="CX188" i="12"/>
  <c r="BD154" i="12"/>
  <c r="BQ162" i="12"/>
  <c r="Y172" i="12"/>
  <c r="BE2" i="12"/>
  <c r="AU32" i="12"/>
  <c r="AN80" i="12"/>
  <c r="AI173" i="12"/>
  <c r="Z111" i="12"/>
  <c r="BG55" i="12"/>
  <c r="AI151" i="12"/>
  <c r="Z93" i="12"/>
  <c r="BA201" i="12"/>
  <c r="BV136" i="12"/>
  <c r="CP198" i="12"/>
  <c r="CL28" i="12"/>
  <c r="CE69" i="12"/>
  <c r="S165" i="12"/>
  <c r="CM215" i="12"/>
  <c r="CH205" i="12"/>
  <c r="U225" i="12"/>
  <c r="AB43" i="12"/>
  <c r="M91" i="12"/>
  <c r="U123" i="12"/>
  <c r="AC171" i="12"/>
  <c r="P14" i="12"/>
  <c r="BO46" i="12"/>
  <c r="AV94" i="12"/>
  <c r="BH142" i="12"/>
  <c r="U182" i="12"/>
  <c r="BI36" i="12"/>
  <c r="M183" i="12"/>
  <c r="CA195" i="12"/>
  <c r="CD11" i="12"/>
  <c r="S91" i="12"/>
  <c r="CA171" i="12"/>
  <c r="BE94" i="12"/>
  <c r="Q28" i="12"/>
  <c r="CR165" i="12"/>
  <c r="N205" i="12"/>
  <c r="AQ225" i="12"/>
  <c r="CL75" i="12"/>
  <c r="BG155" i="12"/>
  <c r="AA46" i="12"/>
  <c r="BO174" i="12"/>
  <c r="CW121" i="12"/>
  <c r="BU140" i="12"/>
  <c r="AC15" i="12"/>
  <c r="BI90" i="12"/>
  <c r="W72" i="12"/>
  <c r="BK121" i="12"/>
  <c r="BC30" i="12"/>
  <c r="CD126" i="12"/>
  <c r="BZ190" i="12"/>
  <c r="CV36" i="12"/>
  <c r="CE199" i="12"/>
  <c r="BD183" i="12"/>
  <c r="BC215" i="12"/>
  <c r="BY52" i="12"/>
  <c r="Z140" i="12"/>
  <c r="CY225" i="12"/>
  <c r="CM43" i="12"/>
  <c r="AM91" i="12"/>
  <c r="CZ123" i="12"/>
  <c r="CL171" i="12"/>
  <c r="AP14" i="12"/>
  <c r="CB46" i="12"/>
  <c r="BM110" i="12"/>
  <c r="BG190" i="12"/>
  <c r="Z15" i="12"/>
  <c r="CP180" i="12"/>
  <c r="CM195" i="12"/>
  <c r="BI8" i="12"/>
  <c r="AB104" i="12"/>
  <c r="BU15" i="12"/>
  <c r="AG180" i="12"/>
  <c r="AF195" i="12"/>
  <c r="AH8" i="12"/>
  <c r="CQ104" i="12"/>
  <c r="BG15" i="12"/>
  <c r="CX180" i="12"/>
  <c r="CU195" i="12"/>
  <c r="BQ8" i="12"/>
  <c r="AJ104" i="12"/>
  <c r="CK15" i="12"/>
  <c r="AO180" i="12"/>
  <c r="AN195" i="12"/>
  <c r="CW82" i="12"/>
  <c r="BF27" i="12"/>
  <c r="V59" i="12"/>
  <c r="CW107" i="12"/>
  <c r="AN155" i="12"/>
  <c r="BP218" i="12"/>
  <c r="CZ30" i="12"/>
  <c r="AC78" i="12"/>
  <c r="N110" i="12"/>
  <c r="CZ158" i="12"/>
  <c r="BT190" i="12"/>
  <c r="BS208" i="12"/>
  <c r="BN36" i="12"/>
  <c r="AN133" i="12"/>
  <c r="BP183" i="12"/>
  <c r="CW109" i="12"/>
  <c r="BF13" i="12"/>
  <c r="BO140" i="12"/>
  <c r="CM11" i="12"/>
  <c r="BE59" i="12"/>
  <c r="BM91" i="12"/>
  <c r="CT139" i="12"/>
  <c r="BG218" i="12"/>
  <c r="DC14" i="12"/>
  <c r="CL62" i="12"/>
  <c r="AX142" i="12"/>
  <c r="CL8" i="12"/>
  <c r="V15" i="12"/>
  <c r="BF72" i="12"/>
  <c r="CM152" i="12"/>
  <c r="BU121" i="12"/>
  <c r="CY90" i="12"/>
  <c r="BD140" i="12"/>
  <c r="AB72" i="12"/>
  <c r="BI152" i="12"/>
  <c r="CN121" i="12"/>
  <c r="AR90" i="12"/>
  <c r="CN44" i="12"/>
  <c r="BJ72" i="12"/>
  <c r="CQ152" i="12"/>
  <c r="CK121" i="12"/>
  <c r="R90" i="12"/>
  <c r="BL140" i="12"/>
  <c r="AF72" i="12"/>
  <c r="BM152" i="12"/>
  <c r="CR121" i="12"/>
  <c r="AZ90" i="12"/>
  <c r="CV44" i="12"/>
  <c r="CG11" i="12"/>
  <c r="CB43" i="12"/>
  <c r="X91" i="12"/>
  <c r="AV139" i="12"/>
  <c r="CC171" i="12"/>
  <c r="BE14" i="12"/>
  <c r="CF62" i="12"/>
  <c r="BZ94" i="12"/>
  <c r="Q142" i="12"/>
  <c r="CJ182" i="12"/>
  <c r="CF198" i="12"/>
  <c r="V28" i="12"/>
  <c r="CF101" i="12"/>
  <c r="CC165" i="12"/>
  <c r="CK215" i="12"/>
  <c r="BX52" i="12"/>
  <c r="BV44" i="12"/>
  <c r="BR225" i="12"/>
  <c r="AQ43" i="12"/>
  <c r="BW75" i="12"/>
  <c r="DC123" i="12"/>
  <c r="AP171" i="12"/>
  <c r="AC20" i="12"/>
  <c r="CD46" i="12"/>
  <c r="Z110" i="12"/>
  <c r="AX182" i="12"/>
  <c r="BF208" i="12"/>
  <c r="AM36" i="12"/>
  <c r="BN133" i="12"/>
  <c r="BA183" i="12"/>
  <c r="BG109" i="12"/>
  <c r="CB82" i="12"/>
  <c r="AN27" i="12"/>
  <c r="L75" i="12"/>
  <c r="CB107" i="12"/>
  <c r="BX155" i="12"/>
  <c r="BZ20" i="12"/>
  <c r="AR30" i="12"/>
  <c r="BV78" i="12"/>
  <c r="BZ126" i="12"/>
  <c r="BS158" i="12"/>
  <c r="BU190" i="12"/>
  <c r="CB224" i="12"/>
  <c r="CA36" i="12"/>
  <c r="M133" i="12"/>
  <c r="CB199" i="12"/>
  <c r="AT109" i="12"/>
  <c r="CE13" i="12"/>
  <c r="AU82" i="12"/>
  <c r="AE11" i="12"/>
  <c r="CD59" i="12"/>
  <c r="AU107" i="12"/>
  <c r="BK139" i="12"/>
  <c r="AW218" i="12"/>
  <c r="AX30" i="12"/>
  <c r="AD62" i="12"/>
  <c r="CD110" i="12"/>
  <c r="AD158" i="12"/>
  <c r="AU182" i="12"/>
  <c r="AT208" i="12"/>
  <c r="AE36" i="12"/>
  <c r="AG101" i="12"/>
  <c r="AW183" i="12"/>
  <c r="AU109" i="12"/>
  <c r="CF111" i="12"/>
  <c r="CH55" i="12"/>
  <c r="Q151" i="12"/>
  <c r="CF93" i="12"/>
  <c r="CF201" i="12"/>
  <c r="Q164" i="12"/>
  <c r="CJ214" i="12"/>
  <c r="CC73" i="12"/>
  <c r="CH188" i="12"/>
  <c r="AV154" i="12"/>
  <c r="AY162" i="12"/>
  <c r="Q172" i="12"/>
  <c r="AW2" i="12"/>
  <c r="BX32" i="12"/>
  <c r="X80" i="12"/>
  <c r="AA173" i="12"/>
  <c r="CY111" i="12"/>
  <c r="BO55" i="12"/>
  <c r="AA151" i="12"/>
  <c r="CY93" i="12"/>
  <c r="CY201" i="12"/>
  <c r="BF136" i="12"/>
  <c r="BL78" i="12"/>
  <c r="AQ126" i="12"/>
  <c r="DC158" i="12"/>
  <c r="L190" i="12"/>
  <c r="CV224" i="12"/>
  <c r="BX36" i="12"/>
  <c r="AQ133" i="12"/>
  <c r="DB199" i="12"/>
  <c r="BJ109" i="12"/>
  <c r="AF225" i="12"/>
  <c r="CH27" i="12"/>
  <c r="CF75" i="12"/>
  <c r="AD123" i="12"/>
  <c r="BA155" i="12"/>
  <c r="BK20" i="12"/>
  <c r="U46" i="12"/>
  <c r="CE78" i="12"/>
  <c r="BK126" i="12"/>
  <c r="T174" i="12"/>
  <c r="AE190" i="12"/>
  <c r="AD224" i="12"/>
  <c r="T69" i="12"/>
  <c r="BA133" i="12"/>
  <c r="AD199" i="12"/>
  <c r="T173" i="12"/>
  <c r="BM13" i="12"/>
  <c r="AH82" i="12"/>
  <c r="BS11" i="12"/>
  <c r="BL59" i="12"/>
  <c r="AH107" i="12"/>
  <c r="CY139" i="12"/>
  <c r="BY218" i="12"/>
  <c r="AI30" i="12"/>
  <c r="BR62" i="12"/>
  <c r="BO110" i="12"/>
  <c r="BR158" i="12"/>
  <c r="CD182" i="12"/>
  <c r="CO208" i="12"/>
  <c r="CD36" i="12"/>
  <c r="AO101" i="12"/>
  <c r="BV183" i="12"/>
  <c r="AH109" i="12"/>
  <c r="BQ111" i="12"/>
  <c r="AJ87" i="12"/>
  <c r="BE151" i="12"/>
  <c r="BQ93" i="12"/>
  <c r="AK34" i="12"/>
  <c r="BE164" i="12"/>
  <c r="AG214" i="12"/>
  <c r="AJ105" i="12"/>
  <c r="AE188" i="12"/>
  <c r="CJ154" i="12"/>
  <c r="AJ100" i="12"/>
  <c r="BE172" i="12"/>
  <c r="CK2" i="12"/>
  <c r="AJ48" i="12"/>
  <c r="CZ80" i="12"/>
  <c r="BO173" i="12"/>
  <c r="CL111" i="12"/>
  <c r="BC87" i="12"/>
  <c r="BO151" i="12"/>
  <c r="CL93" i="12"/>
  <c r="BF34" i="12"/>
  <c r="AQ136" i="12"/>
  <c r="W198" i="12"/>
  <c r="BG28" i="12"/>
  <c r="W101" i="12"/>
  <c r="AY165" i="12"/>
  <c r="AD215" i="12"/>
  <c r="CF205" i="12"/>
  <c r="AS11" i="12"/>
  <c r="BH43" i="12"/>
  <c r="BY91" i="12"/>
  <c r="AB139" i="12"/>
  <c r="BI171" i="12"/>
  <c r="Q14" i="12"/>
  <c r="AR62" i="12"/>
  <c r="V94" i="12"/>
  <c r="CN142" i="12"/>
  <c r="AO190" i="12"/>
  <c r="CK36" i="12"/>
  <c r="AV199" i="12"/>
  <c r="AY13" i="12"/>
  <c r="CC11" i="12"/>
  <c r="O107" i="12"/>
  <c r="Q218" i="12"/>
  <c r="CB62" i="12"/>
  <c r="N158" i="12"/>
  <c r="N208" i="12"/>
  <c r="CE101" i="12"/>
  <c r="CA109" i="12"/>
  <c r="AV190" i="12"/>
  <c r="AU208" i="12"/>
  <c r="AP36" i="12"/>
  <c r="AB133" i="12"/>
  <c r="AR183" i="12"/>
  <c r="BY109" i="12"/>
  <c r="R13" i="12"/>
  <c r="AU140" i="12"/>
  <c r="AY11" i="12"/>
  <c r="Q59" i="12"/>
  <c r="CE91" i="12"/>
  <c r="BZ139" i="12"/>
  <c r="S218" i="12"/>
  <c r="L14" i="12"/>
  <c r="AX62" i="12"/>
  <c r="O110" i="12"/>
  <c r="AU142" i="12"/>
  <c r="Q182" i="12"/>
  <c r="S208" i="12"/>
  <c r="CC28" i="12"/>
  <c r="AX101" i="12"/>
  <c r="S183" i="12"/>
  <c r="T215" i="12"/>
  <c r="CY52" i="12"/>
  <c r="CI55" i="12"/>
  <c r="AF151" i="12"/>
  <c r="AY61" i="12"/>
  <c r="BB201" i="12"/>
  <c r="AF164" i="12"/>
  <c r="BM136" i="12"/>
  <c r="CR73" i="12"/>
  <c r="BD188" i="12"/>
  <c r="BM26" i="12"/>
  <c r="CR162" i="12"/>
  <c r="AF172" i="12"/>
  <c r="BB79" i="12"/>
  <c r="CJ32" i="12"/>
  <c r="AZ80" i="12"/>
  <c r="BB112" i="12"/>
  <c r="AQ52" i="12"/>
  <c r="DB55" i="12"/>
  <c r="AP151" i="12"/>
  <c r="AQ61" i="12"/>
  <c r="BU201" i="12"/>
  <c r="CP24" i="12"/>
  <c r="O78" i="12"/>
  <c r="DC110" i="12"/>
  <c r="CL158" i="12"/>
  <c r="AQ190" i="12"/>
  <c r="AR208" i="12"/>
  <c r="AL36" i="12"/>
  <c r="Z133" i="12"/>
  <c r="AM183" i="12"/>
  <c r="BV109" i="12"/>
  <c r="CO82" i="12"/>
  <c r="AX27" i="12"/>
  <c r="CE59" i="12"/>
  <c r="CO107" i="12"/>
  <c r="AJ155" i="12"/>
  <c r="BH218" i="12"/>
  <c r="CR30" i="12"/>
  <c r="Y78" i="12"/>
  <c r="CH110" i="12"/>
  <c r="CV158" i="12"/>
  <c r="BL190" i="12"/>
  <c r="BK208" i="12"/>
  <c r="BF36" i="12"/>
  <c r="AJ133" i="12"/>
  <c r="BH183" i="12"/>
  <c r="CO109" i="12"/>
  <c r="AH13" i="12"/>
  <c r="BC140" i="12"/>
  <c r="BO11" i="12"/>
  <c r="AG59" i="12"/>
  <c r="CU91" i="12"/>
  <c r="CH139" i="12"/>
  <c r="AI218" i="12"/>
  <c r="BW14" i="12"/>
  <c r="BN62" i="12"/>
  <c r="AE110" i="12"/>
  <c r="BC142" i="12"/>
  <c r="AG182" i="12"/>
  <c r="AI208" i="12"/>
  <c r="CS28" i="12"/>
  <c r="BN101" i="12"/>
  <c r="AI183" i="12"/>
  <c r="AJ215" i="12"/>
  <c r="AK52" i="12"/>
  <c r="CY55" i="12"/>
  <c r="AN151" i="12"/>
  <c r="V61" i="12"/>
  <c r="BR201" i="12"/>
  <c r="AN164" i="12"/>
  <c r="BU136" i="12"/>
  <c r="CZ73" i="12"/>
  <c r="BT188" i="12"/>
  <c r="BU26" i="12"/>
  <c r="CZ162" i="12"/>
  <c r="AN172" i="12"/>
  <c r="N79" i="12"/>
  <c r="CZ32" i="12"/>
  <c r="BP80" i="12"/>
  <c r="N112" i="12"/>
  <c r="DC52" i="12"/>
  <c r="X55" i="12"/>
  <c r="AX151" i="12"/>
  <c r="DC61" i="12"/>
  <c r="CK201" i="12"/>
  <c r="L24" i="12"/>
  <c r="AQ105" i="12"/>
  <c r="DC206" i="12"/>
  <c r="CM154" i="12"/>
  <c r="AQ100" i="12"/>
  <c r="BF146" i="12"/>
  <c r="CN2" i="12"/>
  <c r="AN48" i="12"/>
  <c r="U96" i="12"/>
  <c r="AK18" i="12"/>
  <c r="CH87" i="12"/>
  <c r="CT10" i="12"/>
  <c r="AJ157" i="12"/>
  <c r="CF34" i="12"/>
  <c r="CZ24" i="12"/>
  <c r="AJ25" i="12"/>
  <c r="CH105" i="12"/>
  <c r="BJ206" i="12"/>
  <c r="BL211" i="12"/>
  <c r="CH100" i="12"/>
  <c r="CV146" i="12"/>
  <c r="BH16" i="12"/>
  <c r="CE48" i="12"/>
  <c r="AF96" i="12"/>
  <c r="BM205" i="12"/>
  <c r="AM18" i="12"/>
  <c r="CS87" i="12"/>
  <c r="CW10" i="12"/>
  <c r="AL157" i="12"/>
  <c r="CQ34" i="12"/>
  <c r="DB24" i="12"/>
  <c r="AL25" i="12"/>
  <c r="CS105" i="12"/>
  <c r="BM206" i="12"/>
  <c r="BO211" i="12"/>
  <c r="CS100" i="12"/>
  <c r="CX146" i="12"/>
  <c r="BL16" i="12"/>
  <c r="CP48" i="12"/>
  <c r="AQ96" i="12"/>
  <c r="AF144" i="12"/>
  <c r="BK204" i="12"/>
  <c r="CG17" i="12"/>
  <c r="AF65" i="12"/>
  <c r="BB97" i="12"/>
  <c r="CR145" i="12"/>
  <c r="BD184" i="12"/>
  <c r="AR200" i="12"/>
  <c r="CJ39" i="12"/>
  <c r="AZ106" i="12"/>
  <c r="BM170" i="12"/>
  <c r="AW219" i="12"/>
  <c r="BD213" i="12"/>
  <c r="BM132" i="12"/>
  <c r="CG92" i="12"/>
  <c r="BB21" i="12"/>
  <c r="AP144" i="12"/>
  <c r="CF204" i="12"/>
  <c r="DC33" i="12"/>
  <c r="Y113" i="12"/>
  <c r="BW192" i="12"/>
  <c r="DC42" i="12"/>
  <c r="CI213" i="12"/>
  <c r="CX24" i="12"/>
  <c r="AH25" i="12"/>
  <c r="BM105" i="12"/>
  <c r="BE206" i="12"/>
  <c r="BG211" i="12"/>
  <c r="BM100" i="12"/>
  <c r="CT146" i="12"/>
  <c r="BD16" i="12"/>
  <c r="BJ48" i="12"/>
  <c r="AC96" i="12"/>
  <c r="BY18" i="12"/>
  <c r="L119" i="12"/>
  <c r="DC10" i="12"/>
  <c r="BX157" i="12"/>
  <c r="L95" i="12"/>
  <c r="AW24" i="12"/>
  <c r="BX25" i="12"/>
  <c r="L153" i="12"/>
  <c r="L206" i="12"/>
  <c r="N211" i="12"/>
  <c r="L76" i="12"/>
  <c r="AS146" i="12"/>
  <c r="AS16" i="12"/>
  <c r="L64" i="12"/>
  <c r="AN96" i="12"/>
  <c r="O205" i="12"/>
  <c r="CA18" i="12"/>
  <c r="O119" i="12"/>
  <c r="AW10" i="12"/>
  <c r="BZ157" i="12"/>
  <c r="O95" i="12"/>
  <c r="AY24" i="12"/>
  <c r="BZ25" i="12"/>
  <c r="N153" i="12"/>
  <c r="O206" i="12"/>
  <c r="Q211" i="12"/>
  <c r="N76" i="12"/>
  <c r="AU146" i="12"/>
  <c r="AW16" i="12"/>
  <c r="Q64" i="12"/>
  <c r="AY96" i="12"/>
  <c r="BT144" i="12"/>
  <c r="CL204" i="12"/>
  <c r="BR17" i="12"/>
  <c r="BT65" i="12"/>
  <c r="CP97" i="12"/>
  <c r="AO145" i="12"/>
  <c r="BN184" i="12"/>
  <c r="BN200" i="12"/>
  <c r="BR39" i="12"/>
  <c r="AK106" i="12"/>
  <c r="DA170" i="12"/>
  <c r="BY219" i="12"/>
  <c r="CL213" i="12"/>
  <c r="DA132" i="12"/>
  <c r="BT92" i="12"/>
  <c r="AM21" i="12"/>
  <c r="CD144" i="12"/>
  <c r="AA222" i="12"/>
  <c r="CI33" i="12"/>
  <c r="CL129" i="12"/>
  <c r="CP192" i="12"/>
  <c r="R74" i="12"/>
  <c r="BW105" i="12"/>
  <c r="CT206" i="12"/>
  <c r="DC154" i="12"/>
  <c r="BW100" i="12"/>
  <c r="BV146" i="12"/>
  <c r="L2" i="12"/>
  <c r="BT48" i="12"/>
  <c r="BO96" i="12"/>
  <c r="BA18" i="12"/>
  <c r="Q87" i="12"/>
  <c r="BG10" i="12"/>
  <c r="AZ157" i="12"/>
  <c r="O34" i="12"/>
  <c r="Y24" i="12"/>
  <c r="AZ25" i="12"/>
  <c r="Q105" i="12"/>
  <c r="AF211" i="12"/>
  <c r="CF146" i="12"/>
  <c r="CO48" i="12"/>
  <c r="AG205" i="12"/>
  <c r="CU87" i="12"/>
  <c r="BH174" i="12"/>
  <c r="AH190" i="12"/>
  <c r="O224" i="12"/>
  <c r="BH69" i="12"/>
  <c r="CO133" i="12"/>
  <c r="U199" i="12"/>
  <c r="BP173" i="12"/>
  <c r="BC13" i="12"/>
  <c r="S82" i="12"/>
  <c r="BQ27" i="12"/>
  <c r="BW59" i="12"/>
  <c r="S107" i="12"/>
  <c r="AT155" i="12"/>
  <c r="CA218" i="12"/>
  <c r="Q30" i="12"/>
  <c r="AI78" i="12"/>
  <c r="BE110" i="12"/>
  <c r="CS158" i="12"/>
  <c r="CE190" i="12"/>
  <c r="CF208" i="12"/>
  <c r="CB36" i="12"/>
  <c r="AT133" i="12"/>
  <c r="CA183" i="12"/>
  <c r="S109" i="12"/>
  <c r="BD111" i="12"/>
  <c r="U87" i="12"/>
  <c r="CS151" i="12"/>
  <c r="BD93" i="12"/>
  <c r="X34" i="12"/>
  <c r="CS164" i="12"/>
  <c r="AH214" i="12"/>
  <c r="U105" i="12"/>
  <c r="AK188" i="12"/>
  <c r="AG154" i="12"/>
  <c r="U100" i="12"/>
  <c r="CS172" i="12"/>
  <c r="AH2" i="12"/>
  <c r="W48" i="12"/>
  <c r="CP80" i="12"/>
  <c r="DC173" i="12"/>
  <c r="BW111" i="12"/>
  <c r="AP87" i="12"/>
  <c r="DC151" i="12"/>
  <c r="BW93" i="12"/>
  <c r="AQ34" i="12"/>
  <c r="AQ214" i="12"/>
  <c r="BR78" i="12"/>
  <c r="AN126" i="12"/>
  <c r="BF174" i="12"/>
  <c r="U190" i="12"/>
  <c r="DA224" i="12"/>
  <c r="BF69" i="12"/>
  <c r="CM133" i="12"/>
  <c r="DA199" i="12"/>
  <c r="BL173" i="12"/>
  <c r="BK225" i="12"/>
  <c r="BH27" i="12"/>
  <c r="AK75" i="12"/>
  <c r="AE123" i="12"/>
  <c r="CW155" i="12"/>
  <c r="BH20" i="12"/>
  <c r="BX46" i="12"/>
  <c r="AO78" i="12"/>
  <c r="BH126" i="12"/>
  <c r="BP174" i="12"/>
  <c r="BQ190" i="12"/>
  <c r="BK224" i="12"/>
  <c r="BP69" i="12"/>
  <c r="CW133" i="12"/>
  <c r="BI199" i="12"/>
  <c r="CF173" i="12"/>
  <c r="AJ13" i="12"/>
  <c r="AI82" i="12"/>
  <c r="CG27" i="12"/>
  <c r="AI59" i="12"/>
  <c r="AI107" i="12"/>
  <c r="BB155" i="12"/>
  <c r="CQ218" i="12"/>
  <c r="AG30" i="12"/>
  <c r="AU78" i="12"/>
  <c r="AL110" i="12"/>
  <c r="O158" i="12"/>
  <c r="CU190" i="12"/>
  <c r="CV208" i="12"/>
  <c r="CR36" i="12"/>
  <c r="BB133" i="12"/>
  <c r="CQ183" i="12"/>
  <c r="AI109" i="12"/>
  <c r="BT111" i="12"/>
  <c r="AK87" i="12"/>
  <c r="DA151" i="12"/>
  <c r="BT93" i="12"/>
  <c r="AN34" i="12"/>
  <c r="DA164" i="12"/>
  <c r="CD214" i="12"/>
  <c r="AK105" i="12"/>
  <c r="CG188" i="12"/>
  <c r="AO154" i="12"/>
  <c r="AK100" i="12"/>
  <c r="DA172" i="12"/>
  <c r="AP2" i="12"/>
  <c r="AM48" i="12"/>
  <c r="BU80" i="12"/>
  <c r="AA205" i="12"/>
  <c r="CM111" i="12"/>
  <c r="BF87" i="12"/>
  <c r="R10" i="12"/>
  <c r="CM93" i="12"/>
  <c r="BG34" i="12"/>
  <c r="BW214" i="12"/>
  <c r="CL153" i="12"/>
  <c r="Z26" i="12"/>
  <c r="AM211" i="12"/>
  <c r="CL76" i="12"/>
  <c r="AM79" i="12"/>
  <c r="DB16" i="12"/>
  <c r="AX64" i="12"/>
  <c r="AM112" i="12"/>
  <c r="CF18" i="12"/>
  <c r="BL119" i="12"/>
  <c r="AE61" i="12"/>
  <c r="CW157" i="12"/>
  <c r="BL95" i="12"/>
  <c r="BP136" i="12"/>
  <c r="CW25" i="12"/>
  <c r="AK153" i="12"/>
  <c r="BP26" i="12"/>
  <c r="BQ211" i="12"/>
  <c r="AK76" i="12"/>
  <c r="AC79" i="12"/>
  <c r="AA16" i="12"/>
  <c r="BI64" i="12"/>
  <c r="AC112" i="12"/>
  <c r="AH52" i="12"/>
  <c r="AB18" i="12"/>
  <c r="BO119" i="12"/>
  <c r="AH61" i="12"/>
  <c r="CY157" i="12"/>
  <c r="BO95" i="12"/>
  <c r="BR136" i="12"/>
  <c r="CY25" i="12"/>
  <c r="AM153" i="12"/>
  <c r="BR26" i="12"/>
  <c r="CD211" i="12"/>
  <c r="AM76" i="12"/>
  <c r="AH79" i="12"/>
  <c r="CM16" i="12"/>
  <c r="BL64" i="12"/>
  <c r="AH112" i="12"/>
  <c r="CS144" i="12"/>
  <c r="AK222" i="12"/>
  <c r="X33" i="12"/>
  <c r="CG65" i="12"/>
  <c r="BD113" i="12"/>
  <c r="BL161" i="12"/>
  <c r="CI184" i="12"/>
  <c r="AC212" i="12"/>
  <c r="BM42" i="12"/>
  <c r="BJ106" i="12"/>
  <c r="DA187" i="12"/>
  <c r="W125" i="12"/>
  <c r="AP213" i="12"/>
  <c r="BB29" i="12"/>
  <c r="W124" i="12"/>
  <c r="AK21" i="12"/>
  <c r="DC144" i="12"/>
  <c r="L222" i="12"/>
  <c r="AP65" i="12"/>
  <c r="DB145" i="12"/>
  <c r="BK200" i="12"/>
  <c r="S138" i="12"/>
  <c r="BG95" i="12"/>
  <c r="BN136" i="12"/>
  <c r="CU25" i="12"/>
  <c r="AI153" i="12"/>
  <c r="BN26" i="12"/>
  <c r="BA211" i="12"/>
  <c r="AI76" i="12"/>
  <c r="Z79" i="12"/>
  <c r="BW16" i="12"/>
  <c r="BD64" i="12"/>
  <c r="Z112" i="12"/>
  <c r="BX55" i="12"/>
  <c r="BZ119" i="12"/>
  <c r="M61" i="12"/>
  <c r="CB201" i="12"/>
  <c r="AT95" i="12"/>
  <c r="M136" i="12"/>
  <c r="AR73" i="12"/>
  <c r="BY153" i="12"/>
  <c r="M26" i="12"/>
  <c r="AR162" i="12"/>
  <c r="BY76" i="12"/>
  <c r="P79" i="12"/>
  <c r="BY32" i="12"/>
  <c r="AY64" i="12"/>
  <c r="P112" i="12"/>
  <c r="P52" i="12"/>
  <c r="CC55" i="12"/>
  <c r="CK119" i="12"/>
  <c r="P61" i="12"/>
  <c r="CE201" i="12"/>
  <c r="BE95" i="12"/>
  <c r="O136" i="12"/>
  <c r="AT73" i="12"/>
  <c r="CA153" i="12"/>
  <c r="O26" i="12"/>
  <c r="AT162" i="12"/>
  <c r="CA76" i="12"/>
  <c r="S79" i="12"/>
  <c r="CD32" i="12"/>
  <c r="BJ64" i="12"/>
  <c r="S112" i="12"/>
  <c r="AN160" i="12"/>
  <c r="BS222" i="12"/>
  <c r="CZ33" i="12"/>
  <c r="BP81" i="12"/>
  <c r="N113" i="12"/>
  <c r="CZ161" i="12"/>
  <c r="BT192" i="12"/>
  <c r="BP212" i="12"/>
  <c r="DA42" i="12"/>
  <c r="AN138" i="12"/>
  <c r="AM187" i="12"/>
  <c r="CY125" i="12"/>
  <c r="BP63" i="12"/>
  <c r="L29" i="12"/>
  <c r="CY124" i="12"/>
  <c r="BD66" i="12"/>
  <c r="AX160" i="12"/>
  <c r="CQ222" i="12"/>
  <c r="S65" i="12"/>
  <c r="CE145" i="12"/>
  <c r="CM212" i="12"/>
  <c r="CD170" i="12"/>
  <c r="DB153" i="12"/>
  <c r="AP26" i="12"/>
  <c r="BS211" i="12"/>
  <c r="DB76" i="12"/>
  <c r="BS79" i="12"/>
  <c r="AI16" i="12"/>
  <c r="CD64" i="12"/>
  <c r="BS112" i="12"/>
  <c r="AB55" i="12"/>
  <c r="CR119" i="12"/>
  <c r="BK61" i="12"/>
  <c r="AF201" i="12"/>
  <c r="CR95" i="12"/>
  <c r="CF136" i="12"/>
  <c r="T73" i="12"/>
  <c r="CR188" i="12"/>
  <c r="AC162" i="12"/>
  <c r="Q79" i="12"/>
  <c r="CN80" i="12"/>
  <c r="AI52" i="12"/>
  <c r="BB151" i="12"/>
  <c r="CE109" i="12"/>
  <c r="BB111" i="12"/>
  <c r="CG87" i="12"/>
  <c r="AF10" i="12"/>
  <c r="BB93" i="12"/>
  <c r="CJ34" i="12"/>
  <c r="AJ24" i="12"/>
  <c r="AZ214" i="12"/>
  <c r="CG105" i="12"/>
  <c r="BD206" i="12"/>
  <c r="BM154" i="12"/>
  <c r="CG100" i="12"/>
  <c r="AF146" i="12"/>
  <c r="BN2" i="12"/>
  <c r="CI48" i="12"/>
  <c r="AZ96" i="12"/>
  <c r="BW205" i="12"/>
  <c r="Y111" i="12"/>
  <c r="DB87" i="12"/>
  <c r="O10" i="12"/>
  <c r="Y93" i="12"/>
  <c r="DC34" i="12"/>
  <c r="AL214" i="12"/>
  <c r="AM94" i="12"/>
  <c r="CZ126" i="12"/>
  <c r="CL174" i="12"/>
  <c r="AQ198" i="12"/>
  <c r="CY224" i="12"/>
  <c r="CL69" i="12"/>
  <c r="Z165" i="12"/>
  <c r="AM199" i="12"/>
  <c r="AG173" i="12"/>
  <c r="BE225" i="12"/>
  <c r="AK43" i="12"/>
  <c r="BQ75" i="12"/>
  <c r="CQ123" i="12"/>
  <c r="AJ171" i="12"/>
  <c r="CK20" i="12"/>
  <c r="BS46" i="12"/>
  <c r="BH94" i="12"/>
  <c r="BY126" i="12"/>
  <c r="CV174" i="12"/>
  <c r="BL198" i="12"/>
  <c r="Z224" i="12"/>
  <c r="CV69" i="12"/>
  <c r="AJ165" i="12"/>
  <c r="BH199" i="12"/>
  <c r="BA173" i="12"/>
  <c r="W44" i="12"/>
  <c r="CU82" i="12"/>
  <c r="BG27" i="12"/>
  <c r="V75" i="12"/>
  <c r="CU107" i="12"/>
  <c r="CH155" i="12"/>
  <c r="AH20" i="12"/>
  <c r="CS30" i="12"/>
  <c r="AB78" i="12"/>
  <c r="AH126" i="12"/>
  <c r="AU158" i="12"/>
  <c r="AD190" i="12"/>
  <c r="AI224" i="12"/>
  <c r="BZ36" i="12"/>
  <c r="CH133" i="12"/>
  <c r="AI199" i="12"/>
  <c r="CU109" i="12"/>
  <c r="N111" i="12"/>
  <c r="CW87" i="12"/>
  <c r="M10" i="12"/>
  <c r="N93" i="12"/>
  <c r="CZ34" i="12"/>
  <c r="AR24" i="12"/>
  <c r="BP214" i="12"/>
  <c r="CW105" i="12"/>
  <c r="BT206" i="12"/>
  <c r="BU154" i="12"/>
  <c r="CW100" i="12"/>
  <c r="AN146" i="12"/>
  <c r="BV2" i="12"/>
  <c r="CY48" i="12"/>
  <c r="BP96" i="12"/>
  <c r="CM205" i="12"/>
  <c r="CK111" i="12"/>
  <c r="AA87" i="12"/>
  <c r="W10" i="12"/>
  <c r="CK93" i="12"/>
  <c r="Y34" i="12"/>
  <c r="BR214" i="12"/>
  <c r="AA153" i="12"/>
  <c r="BF26" i="12"/>
  <c r="CY211" i="12"/>
  <c r="AA76" i="12"/>
  <c r="CY79" i="12"/>
  <c r="BS16" i="12"/>
  <c r="AN64" i="12"/>
  <c r="CY112" i="12"/>
  <c r="BH55" i="12"/>
  <c r="N119" i="12"/>
  <c r="CQ61" i="12"/>
  <c r="BL201" i="12"/>
  <c r="CH95" i="12"/>
  <c r="CV136" i="12"/>
  <c r="AJ73" i="12"/>
  <c r="BQ153" i="12"/>
  <c r="CV26" i="12"/>
  <c r="AJ162" i="12"/>
  <c r="BQ76" i="12"/>
  <c r="CO79" i="12"/>
  <c r="BI32" i="12"/>
  <c r="DA64" i="12"/>
  <c r="CO112" i="12"/>
  <c r="CT52" i="12"/>
  <c r="BM55" i="12"/>
  <c r="Y119" i="12"/>
  <c r="CT61" i="12"/>
  <c r="BO201" i="12"/>
  <c r="CS95" i="12"/>
  <c r="CX136" i="12"/>
  <c r="AL73" i="12"/>
  <c r="BS153" i="12"/>
  <c r="CX26" i="12"/>
  <c r="AL162" i="12"/>
  <c r="BS76" i="12"/>
  <c r="CT79" i="12"/>
  <c r="BN32" i="12"/>
  <c r="DC64" i="12"/>
  <c r="CT112" i="12"/>
  <c r="AF160" i="12"/>
  <c r="BC222" i="12"/>
  <c r="CJ33" i="12"/>
  <c r="AZ81" i="12"/>
  <c r="BB113" i="12"/>
  <c r="CR161" i="12"/>
  <c r="BD192" i="12"/>
  <c r="AZ212" i="12"/>
  <c r="CS42" i="12"/>
  <c r="AF138" i="12"/>
  <c r="W187" i="12"/>
  <c r="CI125" i="12"/>
  <c r="AZ63" i="12"/>
  <c r="AZ29" i="12"/>
  <c r="CI124" i="12"/>
  <c r="AN66" i="12"/>
  <c r="AP160" i="12"/>
  <c r="BX222" i="12"/>
  <c r="DB65" i="12"/>
  <c r="BW145" i="12"/>
  <c r="BW212" i="12"/>
  <c r="AX170" i="12"/>
  <c r="BM95" i="12"/>
  <c r="CT136" i="12"/>
  <c r="AH73" i="12"/>
  <c r="BO153" i="12"/>
  <c r="CT26" i="12"/>
  <c r="AH162" i="12"/>
  <c r="BO76" i="12"/>
  <c r="CL79" i="12"/>
  <c r="BF32" i="12"/>
  <c r="CY64" i="12"/>
  <c r="CL112" i="12"/>
  <c r="AU55" i="12"/>
  <c r="L151" i="12"/>
  <c r="BY61" i="12"/>
  <c r="N201" i="12"/>
  <c r="L164" i="12"/>
  <c r="AS136" i="12"/>
  <c r="BX73" i="12"/>
  <c r="P188" i="12"/>
  <c r="AS26" i="12"/>
  <c r="BX162" i="12"/>
  <c r="L172" i="12"/>
  <c r="CB79" i="12"/>
  <c r="AV32" i="12"/>
  <c r="L80" i="12"/>
  <c r="CB112" i="12"/>
  <c r="CB52" i="12"/>
  <c r="AX55" i="12"/>
  <c r="N151" i="12"/>
  <c r="CB61" i="12"/>
  <c r="Q201" i="12"/>
  <c r="N164" i="12"/>
  <c r="AU136" i="12"/>
  <c r="BZ73" i="12"/>
  <c r="S188" i="12"/>
  <c r="AU26" i="12"/>
  <c r="BZ162" i="12"/>
  <c r="N172" i="12"/>
  <c r="CE79" i="12"/>
  <c r="AY32" i="12"/>
  <c r="O80" i="12"/>
  <c r="CE112" i="12"/>
  <c r="BT160" i="12"/>
  <c r="CO222" i="12"/>
  <c r="BR33" i="12"/>
  <c r="AK81" i="12"/>
  <c r="CP113" i="12"/>
  <c r="BQ161" i="12"/>
  <c r="CO192" i="12"/>
  <c r="CO212" i="12"/>
  <c r="AN42" i="12"/>
  <c r="BT138" i="12"/>
  <c r="CY187" i="12"/>
  <c r="BP125" i="12"/>
  <c r="AM63" i="12"/>
  <c r="AM29" i="12"/>
  <c r="BP124" i="12"/>
  <c r="AD66" i="12"/>
  <c r="CD160" i="12"/>
  <c r="Z31" i="12"/>
  <c r="AX161" i="12"/>
  <c r="AA187" i="12"/>
  <c r="BV26" i="12"/>
  <c r="AQ76" i="12"/>
  <c r="DC16" i="12"/>
  <c r="AP112" i="12"/>
  <c r="Q119" i="12"/>
  <c r="CR201" i="12"/>
  <c r="U136" i="12"/>
  <c r="W188" i="12"/>
  <c r="CG2" i="12"/>
  <c r="BN111" i="12"/>
  <c r="BU173" i="12"/>
  <c r="AC119" i="12"/>
  <c r="AG157" i="12"/>
  <c r="CW24" i="12"/>
  <c r="BL153" i="12"/>
  <c r="AK211" i="12"/>
  <c r="CS146" i="12"/>
  <c r="CV64" i="12"/>
  <c r="CW205" i="12"/>
  <c r="AX119" i="12"/>
  <c r="AQ157" i="12"/>
  <c r="Z73" i="12"/>
  <c r="AA142" i="12"/>
  <c r="CY198" i="12"/>
  <c r="CY101" i="12"/>
  <c r="M215" i="12"/>
  <c r="AF11" i="12"/>
  <c r="BL91" i="12"/>
  <c r="CW171" i="12"/>
  <c r="AE62" i="12"/>
  <c r="AK142" i="12"/>
  <c r="BF198" i="12"/>
  <c r="AC101" i="12"/>
  <c r="BY215" i="12"/>
  <c r="CH44" i="12"/>
  <c r="BC43" i="12"/>
  <c r="AF123" i="12"/>
  <c r="AG20" i="12"/>
  <c r="CQ94" i="12"/>
  <c r="W174" i="12"/>
  <c r="BI224" i="12"/>
  <c r="BB165" i="12"/>
  <c r="CK173" i="12"/>
  <c r="AS119" i="12"/>
  <c r="AO157" i="12"/>
  <c r="M24" i="12"/>
  <c r="BT153" i="12"/>
  <c r="CG211" i="12"/>
  <c r="DA146" i="12"/>
  <c r="O64" i="12"/>
  <c r="Y52" i="12"/>
  <c r="BN119" i="12"/>
  <c r="AY157" i="12"/>
  <c r="AP73" i="12"/>
  <c r="Z154" i="12"/>
  <c r="CL172" i="12"/>
  <c r="DA32" i="12"/>
  <c r="AC111" i="12"/>
  <c r="AK151" i="12"/>
  <c r="BN201" i="12"/>
  <c r="BI214" i="12"/>
  <c r="BN188" i="12"/>
  <c r="CO162" i="12"/>
  <c r="BQ2" i="12"/>
  <c r="BL80" i="12"/>
  <c r="AH111" i="12"/>
  <c r="AM151" i="12"/>
  <c r="BY201" i="12"/>
  <c r="BY214" i="12"/>
  <c r="BV188" i="12"/>
  <c r="CC62" i="12"/>
  <c r="O142" i="12"/>
  <c r="CA198" i="12"/>
  <c r="CA101" i="12"/>
  <c r="CH215" i="12"/>
  <c r="AZ183" i="12"/>
  <c r="CG109" i="12"/>
  <c r="AP13" i="12"/>
  <c r="BG140" i="12"/>
  <c r="BW11" i="12"/>
  <c r="AO59" i="12"/>
  <c r="DC91" i="12"/>
  <c r="CL139" i="12"/>
  <c r="AQ218" i="12"/>
  <c r="CK14" i="12"/>
  <c r="BV62" i="12"/>
  <c r="AH142" i="12"/>
  <c r="Z8" i="12"/>
  <c r="BF57" i="12"/>
  <c r="CM220" i="12"/>
  <c r="BQ13" i="12"/>
  <c r="AC40" i="12"/>
  <c r="CR104" i="12"/>
  <c r="BK57" i="12"/>
  <c r="AF220" i="12"/>
  <c r="BX195" i="12"/>
  <c r="BK40" i="12"/>
  <c r="AL104" i="12"/>
  <c r="AF57" i="12"/>
  <c r="CU220" i="12"/>
  <c r="CG13" i="12"/>
  <c r="AG40" i="12"/>
  <c r="CZ104" i="12"/>
  <c r="BS57" i="12"/>
  <c r="AN220" i="12"/>
  <c r="CN195" i="12"/>
  <c r="BT225" i="12"/>
  <c r="CF27" i="12"/>
  <c r="CZ75" i="12"/>
  <c r="BR123" i="12"/>
  <c r="BU155" i="12"/>
  <c r="CY20" i="12"/>
  <c r="T46" i="12"/>
  <c r="CH78" i="12"/>
  <c r="CY126" i="12"/>
  <c r="AN174" i="12"/>
  <c r="BS190" i="12"/>
  <c r="BR224" i="12"/>
  <c r="AN69" i="12"/>
  <c r="BU133" i="12"/>
  <c r="BR199" i="12"/>
  <c r="AN173" i="12"/>
  <c r="BK13" i="12"/>
  <c r="CL82" i="12"/>
  <c r="AS27" i="12"/>
  <c r="BJ59" i="12"/>
  <c r="CL107" i="12"/>
  <c r="AH155" i="12"/>
  <c r="BC218" i="12"/>
  <c r="CM30" i="12"/>
  <c r="AM78" i="12"/>
  <c r="DA158" i="12"/>
  <c r="CN40" i="12"/>
  <c r="CJ8" i="12"/>
  <c r="CM72" i="12"/>
  <c r="AU15" i="12"/>
  <c r="DC180" i="12"/>
  <c r="BR90" i="12"/>
  <c r="AR8" i="12"/>
  <c r="BI72" i="12"/>
  <c r="CB15" i="12"/>
  <c r="AV180" i="12"/>
  <c r="V90" i="12"/>
  <c r="Q8" i="12"/>
  <c r="CQ72" i="12"/>
  <c r="BB15" i="12"/>
  <c r="AC180" i="12"/>
  <c r="CX90" i="12"/>
  <c r="AZ8" i="12"/>
  <c r="BM72" i="12"/>
  <c r="CF15" i="12"/>
  <c r="BD180" i="12"/>
  <c r="BB90" i="12"/>
  <c r="CF82" i="12"/>
  <c r="BX11" i="12"/>
  <c r="U59" i="12"/>
  <c r="CF107" i="12"/>
  <c r="CC139" i="12"/>
  <c r="CH218" i="12"/>
  <c r="CG30" i="12"/>
  <c r="CH62" i="12"/>
  <c r="X110" i="12"/>
  <c r="AV158" i="12"/>
  <c r="CF182" i="12"/>
  <c r="CC208" i="12"/>
  <c r="AK36" i="12"/>
  <c r="BZ101" i="12"/>
  <c r="CH183" i="12"/>
  <c r="CF109" i="12"/>
  <c r="BS195" i="12"/>
  <c r="DB140" i="12"/>
  <c r="BV11" i="12"/>
  <c r="BV43" i="12"/>
  <c r="DB91" i="12"/>
  <c r="AP139" i="12"/>
  <c r="BW171" i="12"/>
  <c r="AT14" i="12"/>
  <c r="BU62" i="12"/>
  <c r="BD126" i="12"/>
  <c r="BI190" i="12"/>
  <c r="AZ224" i="12"/>
  <c r="BN69" i="12"/>
  <c r="CU133" i="12"/>
  <c r="AX199" i="12"/>
  <c r="CB173" i="12"/>
  <c r="CV225" i="12"/>
  <c r="M43" i="12"/>
  <c r="AS75" i="12"/>
  <c r="AU123" i="12"/>
  <c r="L171" i="12"/>
  <c r="AS20" i="12"/>
  <c r="CI46" i="12"/>
  <c r="BX94" i="12"/>
  <c r="AG126" i="12"/>
  <c r="M174" i="12"/>
  <c r="CB198" i="12"/>
  <c r="CL224" i="12"/>
  <c r="M69" i="12"/>
  <c r="AR165" i="12"/>
  <c r="BX199" i="12"/>
  <c r="BQ173" i="12"/>
  <c r="AE44" i="12"/>
  <c r="AG82" i="12"/>
  <c r="BW27" i="12"/>
  <c r="AD75" i="12"/>
  <c r="AG107" i="12"/>
  <c r="CP155" i="12"/>
  <c r="AX20" i="12"/>
  <c r="AE30" i="12"/>
  <c r="AS78" i="12"/>
  <c r="AX126" i="12"/>
  <c r="BC158" i="12"/>
  <c r="AT190" i="12"/>
  <c r="AY224" i="12"/>
  <c r="CP36" i="12"/>
  <c r="CP133" i="12"/>
  <c r="AY199" i="12"/>
  <c r="AG109" i="12"/>
  <c r="BZ111" i="12"/>
  <c r="X87" i="12"/>
  <c r="U10" i="12"/>
  <c r="BZ93" i="12"/>
  <c r="V34" i="12"/>
  <c r="AZ24" i="12"/>
  <c r="CF214" i="12"/>
  <c r="X105" i="12"/>
  <c r="CJ206" i="12"/>
  <c r="CC154" i="12"/>
  <c r="X100" i="12"/>
  <c r="AV146" i="12"/>
  <c r="CD2" i="12"/>
  <c r="U48" i="12"/>
  <c r="CF96" i="12"/>
  <c r="DC205" i="12"/>
  <c r="BR111" i="12"/>
  <c r="AQ87" i="12"/>
  <c r="AE10" i="12"/>
  <c r="BR93" i="12"/>
  <c r="AO34" i="12"/>
  <c r="CX214" i="12"/>
  <c r="AP94" i="12"/>
  <c r="CK126" i="12"/>
  <c r="AQ174" i="12"/>
  <c r="N198" i="12"/>
  <c r="BY224" i="12"/>
  <c r="AQ69" i="12"/>
  <c r="BV165" i="12"/>
  <c r="CW199" i="12"/>
  <c r="BD205" i="12"/>
  <c r="BS225" i="12"/>
  <c r="CG43" i="12"/>
  <c r="AB91" i="12"/>
  <c r="CN123" i="12"/>
  <c r="CF171" i="12"/>
  <c r="AC14" i="12"/>
  <c r="BQ46" i="12"/>
  <c r="BI94" i="12"/>
  <c r="T142" i="12"/>
  <c r="BA174" i="12"/>
  <c r="AG198" i="12"/>
  <c r="AC28" i="12"/>
  <c r="BA69" i="12"/>
  <c r="CF165" i="12"/>
  <c r="AF215" i="12"/>
  <c r="CR205" i="12"/>
  <c r="BS44" i="12"/>
  <c r="CP82" i="12"/>
  <c r="BE27" i="12"/>
  <c r="BR75" i="12"/>
  <c r="AO107" i="12"/>
  <c r="AM155" i="12"/>
  <c r="AI20" i="12"/>
  <c r="AB30" i="12"/>
  <c r="BD78" i="12"/>
  <c r="AI126" i="12"/>
  <c r="CU158" i="12"/>
  <c r="CO190" i="12"/>
  <c r="CF224" i="12"/>
  <c r="AR36" i="12"/>
  <c r="AM133" i="12"/>
  <c r="BY199" i="12"/>
  <c r="DA109" i="12"/>
  <c r="Y18" i="12"/>
  <c r="CZ87" i="12"/>
  <c r="BV10" i="12"/>
  <c r="X157" i="12"/>
  <c r="CX34" i="12"/>
  <c r="CN24" i="12"/>
  <c r="X25" i="12"/>
  <c r="CZ105" i="12"/>
  <c r="AL206" i="12"/>
  <c r="AN211" i="12"/>
  <c r="CZ100" i="12"/>
  <c r="CJ146" i="12"/>
  <c r="AJ16" i="12"/>
  <c r="CW48" i="12"/>
  <c r="CV96" i="12"/>
  <c r="BE205" i="12"/>
  <c r="AI18" i="12"/>
  <c r="BM87" i="12"/>
  <c r="CO10" i="12"/>
  <c r="AH157" i="12"/>
  <c r="BK34" i="12"/>
  <c r="CW214" i="12"/>
  <c r="V208" i="12"/>
  <c r="Z36" i="12"/>
  <c r="CM101" i="12"/>
  <c r="Y183" i="12"/>
  <c r="W109" i="12"/>
  <c r="AR82" i="12"/>
  <c r="T11" i="12"/>
  <c r="CA59" i="12"/>
  <c r="AR107" i="12"/>
  <c r="BI139" i="12"/>
  <c r="AT218" i="12"/>
  <c r="AS30" i="12"/>
  <c r="S62" i="12"/>
  <c r="BY110" i="12"/>
  <c r="AB158" i="12"/>
  <c r="AR198" i="12"/>
  <c r="AR101" i="12"/>
  <c r="AW215" i="12"/>
  <c r="AT44" i="12"/>
  <c r="O43" i="12"/>
  <c r="AY123" i="12"/>
  <c r="CB20" i="12"/>
  <c r="O94" i="12"/>
  <c r="BZ174" i="12"/>
  <c r="AJ224" i="12"/>
  <c r="N165" i="12"/>
  <c r="AB174" i="12"/>
  <c r="AU190" i="12"/>
  <c r="AT224" i="12"/>
  <c r="AB69" i="12"/>
  <c r="BI133" i="12"/>
  <c r="AT199" i="12"/>
  <c r="AB173" i="12"/>
  <c r="CC13" i="12"/>
  <c r="AX82" i="12"/>
  <c r="N27" i="12"/>
  <c r="CB59" i="12"/>
  <c r="AX107" i="12"/>
  <c r="N155" i="12"/>
  <c r="O218" i="12"/>
  <c r="AY30" i="12"/>
  <c r="N78" i="12"/>
  <c r="CE110" i="12"/>
  <c r="BZ158" i="12"/>
  <c r="S190" i="12"/>
  <c r="T208" i="12"/>
  <c r="CT36" i="12"/>
  <c r="N133" i="12"/>
  <c r="O183" i="12"/>
  <c r="AX109" i="12"/>
  <c r="CG111" i="12"/>
  <c r="AZ87" i="12"/>
  <c r="BM151" i="12"/>
  <c r="CG93" i="12"/>
  <c r="BA34" i="12"/>
  <c r="BM164" i="12"/>
  <c r="AW214" i="12"/>
  <c r="AZ105" i="12"/>
  <c r="AU188" i="12"/>
  <c r="CR154" i="12"/>
  <c r="AZ100" i="12"/>
  <c r="BM172" i="12"/>
  <c r="CS2" i="12"/>
  <c r="AZ48" i="12"/>
  <c r="BB80" i="12"/>
  <c r="BW173" i="12"/>
  <c r="DB111" i="12"/>
  <c r="BS87" i="12"/>
  <c r="BW151" i="12"/>
  <c r="DB93" i="12"/>
  <c r="BV34" i="12"/>
  <c r="BG136" i="12"/>
  <c r="CR78" i="12"/>
  <c r="BW126" i="12"/>
  <c r="Z174" i="12"/>
  <c r="AR190" i="12"/>
  <c r="AO224" i="12"/>
  <c r="Z69" i="12"/>
  <c r="BG133" i="12"/>
  <c r="AO199" i="12"/>
  <c r="Z173" i="12"/>
  <c r="BL225" i="12"/>
  <c r="AZ27" i="12"/>
  <c r="CV75" i="12"/>
  <c r="BJ123" i="12"/>
  <c r="BQ155" i="12"/>
  <c r="CQ20" i="12"/>
  <c r="L46" i="12"/>
  <c r="BB78" i="12"/>
  <c r="CQ126" i="12"/>
  <c r="AJ174" i="12"/>
  <c r="BK190" i="12"/>
  <c r="BJ224" i="12"/>
  <c r="AJ69" i="12"/>
  <c r="BQ133" i="12"/>
  <c r="BJ199" i="12"/>
  <c r="AJ173" i="12"/>
  <c r="CS13" i="12"/>
  <c r="BN82" i="12"/>
  <c r="U27" i="12"/>
  <c r="CR59" i="12"/>
  <c r="BN107" i="12"/>
  <c r="V155" i="12"/>
  <c r="AE218" i="12"/>
  <c r="BO30" i="12"/>
  <c r="V78" i="12"/>
  <c r="CU110" i="12"/>
  <c r="CH158" i="12"/>
  <c r="AI190" i="12"/>
  <c r="AJ208" i="12"/>
  <c r="W36" i="12"/>
  <c r="V133" i="12"/>
  <c r="AE183" i="12"/>
  <c r="BN109" i="12"/>
  <c r="CW111" i="12"/>
  <c r="BP87" i="12"/>
  <c r="BU151" i="12"/>
  <c r="CW93" i="12"/>
  <c r="BQ34" i="12"/>
  <c r="BU164" i="12"/>
  <c r="BM214" i="12"/>
  <c r="BP105" i="12"/>
  <c r="BK188" i="12"/>
  <c r="CZ154" i="12"/>
  <c r="BP100" i="12"/>
  <c r="BU172" i="12"/>
  <c r="DA2" i="12"/>
  <c r="BP48" i="12"/>
  <c r="N80" i="12"/>
  <c r="CE173" i="12"/>
  <c r="AA111" i="12"/>
  <c r="CI87" i="12"/>
  <c r="CE151" i="12"/>
  <c r="AA93" i="12"/>
  <c r="CL34" i="12"/>
  <c r="BW136" i="12"/>
  <c r="BF153" i="12"/>
  <c r="CY206" i="12"/>
  <c r="DA211" i="12"/>
  <c r="BF76" i="12"/>
  <c r="CM146" i="12"/>
  <c r="AP16" i="12"/>
  <c r="CP64" i="12"/>
  <c r="AV96" i="12"/>
  <c r="AP18" i="12"/>
  <c r="CV119" i="12"/>
  <c r="BH61" i="12"/>
  <c r="BQ157" i="12"/>
  <c r="CO95" i="12"/>
  <c r="AJ136" i="12"/>
  <c r="BQ25" i="12"/>
  <c r="CV153" i="12"/>
  <c r="AJ26" i="12"/>
  <c r="BH211" i="12"/>
  <c r="CV76" i="12"/>
  <c r="BH79" i="12"/>
  <c r="CA16" i="12"/>
  <c r="BS64" i="12"/>
  <c r="BH112" i="12"/>
  <c r="BM52" i="12"/>
  <c r="AX18" i="12"/>
  <c r="CX119" i="12"/>
  <c r="BM61" i="12"/>
  <c r="BS157" i="12"/>
  <c r="CT95" i="12"/>
  <c r="AL136" i="12"/>
  <c r="BS25" i="12"/>
  <c r="CX153" i="12"/>
  <c r="AL26" i="12"/>
  <c r="BK211" i="12"/>
  <c r="CX76" i="12"/>
  <c r="BK79" i="12"/>
  <c r="CQ16" i="12"/>
  <c r="BV64" i="12"/>
  <c r="BK112" i="12"/>
  <c r="BM144" i="12"/>
  <c r="BB222" i="12"/>
  <c r="BA33" i="12"/>
  <c r="CA65" i="12"/>
  <c r="CG113" i="12"/>
  <c r="AF161" i="12"/>
  <c r="W184" i="12"/>
  <c r="AW212" i="12"/>
  <c r="AG42" i="12"/>
  <c r="BB106" i="12"/>
  <c r="AO187" i="12"/>
  <c r="BB125" i="12"/>
  <c r="AZ213" i="12"/>
  <c r="CJ29" i="12"/>
  <c r="BB124" i="12"/>
  <c r="BE21" i="12"/>
  <c r="BW144" i="12"/>
  <c r="BU222" i="12"/>
  <c r="AQ49" i="12"/>
  <c r="AP145" i="12"/>
  <c r="BR200" i="12"/>
  <c r="CK106" i="12"/>
  <c r="CL95" i="12"/>
  <c r="AH136" i="12"/>
  <c r="BO25" i="12"/>
  <c r="CT153" i="12"/>
  <c r="AH26" i="12"/>
  <c r="BC211" i="12"/>
  <c r="CT76" i="12"/>
  <c r="BC79" i="12"/>
  <c r="BK16" i="12"/>
  <c r="BN64" i="12"/>
  <c r="BC112" i="12"/>
  <c r="L55" i="12"/>
  <c r="CB119" i="12"/>
  <c r="AU61" i="12"/>
  <c r="P201" i="12"/>
  <c r="CB95" i="12"/>
  <c r="BX136" i="12"/>
  <c r="L73" i="12"/>
  <c r="AS153" i="12"/>
  <c r="BX26" i="12"/>
  <c r="L162" i="12"/>
  <c r="AS76" i="12"/>
  <c r="AS79" i="12"/>
  <c r="M32" i="12"/>
  <c r="BY64" i="12"/>
  <c r="AS112" i="12"/>
  <c r="AX52" i="12"/>
  <c r="Q55" i="12"/>
  <c r="CE119" i="12"/>
  <c r="AX61" i="12"/>
  <c r="S201" i="12"/>
  <c r="CE95" i="12"/>
  <c r="BZ136" i="12"/>
  <c r="N73" i="12"/>
  <c r="AU153" i="12"/>
  <c r="BZ26" i="12"/>
  <c r="N162" i="12"/>
  <c r="AU76" i="12"/>
  <c r="AX79" i="12"/>
  <c r="R32" i="12"/>
  <c r="CB64" i="12"/>
  <c r="AX112" i="12"/>
  <c r="DA144" i="12"/>
  <c r="CW222" i="12"/>
  <c r="AN33" i="12"/>
  <c r="CW65" i="12"/>
  <c r="BT113" i="12"/>
  <c r="BT161" i="12"/>
  <c r="CY184" i="12"/>
  <c r="BY212" i="12"/>
  <c r="BU42" i="12"/>
  <c r="AO106" i="12"/>
  <c r="AP187" i="12"/>
  <c r="AM125" i="12"/>
  <c r="CO213" i="12"/>
  <c r="BR29" i="12"/>
  <c r="AM124" i="12"/>
  <c r="U21" i="12"/>
  <c r="R160" i="12"/>
  <c r="AB222" i="12"/>
  <c r="AX65" i="12"/>
  <c r="S145" i="12"/>
  <c r="CA200" i="12"/>
  <c r="AY138" i="12"/>
  <c r="BV153" i="12"/>
  <c r="DB206" i="12"/>
  <c r="CT211" i="12"/>
  <c r="BV76" i="12"/>
  <c r="DC146" i="12"/>
  <c r="BV16" i="12"/>
  <c r="R64" i="12"/>
  <c r="DA96" i="12"/>
  <c r="DB18" i="12"/>
  <c r="AF119" i="12"/>
  <c r="CN61" i="12"/>
  <c r="CG157" i="12"/>
  <c r="AF95" i="12"/>
  <c r="AZ136" i="12"/>
  <c r="CG25" i="12"/>
  <c r="AF188" i="12"/>
  <c r="CF162" i="12"/>
  <c r="CR79" i="12"/>
  <c r="AB80" i="12"/>
  <c r="CR52" i="12"/>
  <c r="V151" i="12"/>
  <c r="CO174" i="12"/>
  <c r="Z198" i="12"/>
  <c r="P28" i="12"/>
  <c r="CO69" i="12"/>
  <c r="AC165" i="12"/>
  <c r="U215" i="12"/>
  <c r="BI205" i="12"/>
  <c r="N44" i="12"/>
  <c r="CE225" i="12"/>
  <c r="AR27" i="12"/>
  <c r="O75" i="12"/>
  <c r="CD123" i="12"/>
  <c r="CA155" i="12"/>
  <c r="P20" i="12"/>
  <c r="AF46" i="12"/>
  <c r="AT78" i="12"/>
  <c r="P126" i="12"/>
  <c r="AT174" i="12"/>
  <c r="CF190" i="12"/>
  <c r="CC224" i="12"/>
  <c r="AT69" i="12"/>
  <c r="CA133" i="12"/>
  <c r="CC199" i="12"/>
  <c r="AT173" i="12"/>
  <c r="BM18" i="12"/>
  <c r="BJ87" i="12"/>
  <c r="CE10" i="12"/>
  <c r="BL157" i="12"/>
  <c r="CN34" i="12"/>
  <c r="AK24" i="12"/>
  <c r="BL25" i="12"/>
  <c r="AD105" i="12"/>
  <c r="AK206" i="12"/>
  <c r="AS211" i="12"/>
  <c r="AO100" i="12"/>
  <c r="AG146" i="12"/>
  <c r="U16" i="12"/>
  <c r="AL48" i="12"/>
  <c r="DB96" i="12"/>
  <c r="CT205" i="12"/>
  <c r="BW18" i="12"/>
  <c r="CP87" i="12"/>
  <c r="CZ10" i="12"/>
  <c r="BV157" i="12"/>
  <c r="AM95" i="12"/>
  <c r="CL25" i="12"/>
  <c r="AQ94" i="12"/>
  <c r="BF142" i="12"/>
  <c r="CM174" i="12"/>
  <c r="R198" i="12"/>
  <c r="DB28" i="12"/>
  <c r="CM69" i="12"/>
  <c r="AA165" i="12"/>
  <c r="DC215" i="12"/>
  <c r="AK205" i="12"/>
  <c r="CG225" i="12"/>
  <c r="AJ43" i="12"/>
  <c r="AC91" i="12"/>
  <c r="CG123" i="12"/>
  <c r="AK171" i="12"/>
  <c r="AF14" i="12"/>
  <c r="CX46" i="12"/>
  <c r="BL94" i="12"/>
  <c r="BP142" i="12"/>
  <c r="CW174" i="12"/>
  <c r="BQ198" i="12"/>
  <c r="AF28" i="12"/>
  <c r="CW69" i="12"/>
  <c r="AK165" i="12"/>
  <c r="BQ215" i="12"/>
  <c r="AB205" i="12"/>
  <c r="V44" i="12"/>
  <c r="CU225" i="12"/>
  <c r="AJ27" i="12"/>
  <c r="W75" i="12"/>
  <c r="CT123" i="12"/>
  <c r="CI155" i="12"/>
  <c r="AF20" i="12"/>
  <c r="AW46" i="12"/>
  <c r="AL78" i="12"/>
  <c r="AF126" i="12"/>
  <c r="BB174" i="12"/>
  <c r="CV190" i="12"/>
  <c r="CS224" i="12"/>
  <c r="BB69" i="12"/>
  <c r="CI133" i="12"/>
  <c r="CS199" i="12"/>
  <c r="BD173" i="12"/>
  <c r="BU18" i="12"/>
  <c r="AO87" i="12"/>
  <c r="CU10" i="12"/>
  <c r="BT157" i="12"/>
  <c r="BS34" i="12"/>
  <c r="AS24" i="12"/>
  <c r="BT25" i="12"/>
  <c r="CP105" i="12"/>
  <c r="CL206" i="12"/>
  <c r="CO211" i="12"/>
  <c r="DA100" i="12"/>
  <c r="AO146" i="12"/>
  <c r="AK16" i="12"/>
  <c r="AA48" i="12"/>
  <c r="AG96" i="12"/>
  <c r="W205" i="12"/>
  <c r="CE18" i="12"/>
  <c r="W119" i="12"/>
  <c r="BE10" i="12"/>
  <c r="CD157" i="12"/>
  <c r="BS95" i="12"/>
  <c r="DB25" i="12"/>
  <c r="AQ188" i="12"/>
  <c r="BG26" i="12"/>
  <c r="CL162" i="12"/>
  <c r="Z172" i="12"/>
  <c r="DC79" i="12"/>
  <c r="BW32" i="12"/>
  <c r="AM80" i="12"/>
  <c r="DC112" i="12"/>
  <c r="BI55" i="12"/>
  <c r="BP151" i="12"/>
  <c r="AL61" i="12"/>
  <c r="BI201" i="12"/>
  <c r="BP164" i="12"/>
  <c r="CW136" i="12"/>
  <c r="AK73" i="12"/>
  <c r="BI188" i="12"/>
  <c r="DC26" i="12"/>
  <c r="BI162" i="12"/>
  <c r="BP172" i="12"/>
  <c r="AD79" i="12"/>
  <c r="BJ32" i="12"/>
  <c r="AC80" i="12"/>
  <c r="BR173" i="12"/>
  <c r="CX52" i="12"/>
  <c r="BL55" i="12"/>
  <c r="BR151" i="12"/>
  <c r="CM61" i="12"/>
  <c r="BV201" i="12"/>
  <c r="BR164" i="12"/>
  <c r="CY136" i="12"/>
  <c r="AM73" i="12"/>
  <c r="BY188" i="12"/>
  <c r="CS26" i="12"/>
  <c r="BM162" i="12"/>
  <c r="BR172" i="12"/>
  <c r="BU79" i="12"/>
  <c r="BM32" i="12"/>
  <c r="AH80" i="12"/>
  <c r="AO112" i="12"/>
  <c r="BA160" i="12"/>
  <c r="X31" i="12"/>
  <c r="BH33" i="12"/>
  <c r="BD81" i="12"/>
  <c r="W129" i="12"/>
  <c r="CE161" i="12"/>
  <c r="BA192" i="12"/>
  <c r="CX4" i="12"/>
  <c r="CR42" i="12"/>
  <c r="AG138" i="12"/>
  <c r="AK203" i="12"/>
  <c r="BQ125" i="12"/>
  <c r="BA63" i="12"/>
  <c r="W60" i="12"/>
  <c r="BA124" i="12"/>
  <c r="AD112" i="12"/>
  <c r="BS160" i="12"/>
  <c r="AQ31" i="12"/>
  <c r="DB81" i="12"/>
  <c r="AM161" i="12"/>
  <c r="BU4" i="12"/>
  <c r="CM203" i="12"/>
  <c r="BN164" i="12"/>
  <c r="CU136" i="12"/>
  <c r="AI73" i="12"/>
  <c r="AS188" i="12"/>
  <c r="CY26" i="12"/>
  <c r="BE162" i="12"/>
  <c r="BN172" i="12"/>
  <c r="DA79" i="12"/>
  <c r="BE32" i="12"/>
  <c r="Z80" i="12"/>
  <c r="BX111" i="12"/>
  <c r="BB55" i="12"/>
  <c r="M151" i="12"/>
  <c r="BX93" i="12"/>
  <c r="BX201" i="12"/>
  <c r="M164" i="12"/>
  <c r="CB214" i="12"/>
  <c r="BY73" i="12"/>
  <c r="BZ188" i="12"/>
  <c r="AR154" i="12"/>
  <c r="AQ162" i="12"/>
  <c r="M172" i="12"/>
  <c r="AS2" i="12"/>
  <c r="AR32" i="12"/>
  <c r="P80" i="12"/>
  <c r="O173" i="12"/>
  <c r="CA111" i="12"/>
  <c r="BW55" i="12"/>
  <c r="O151" i="12"/>
  <c r="CA93" i="12"/>
  <c r="CA201" i="12"/>
  <c r="O164" i="12"/>
  <c r="CE214" i="12"/>
  <c r="CA73" i="12"/>
  <c r="CC188" i="12"/>
  <c r="AT154" i="12"/>
  <c r="AU162" i="12"/>
  <c r="O172" i="12"/>
  <c r="AU2" i="12"/>
  <c r="BC32" i="12"/>
  <c r="S80" i="12"/>
  <c r="BR128" i="12"/>
  <c r="AI160" i="12"/>
  <c r="CZ31" i="12"/>
  <c r="BP49" i="12"/>
  <c r="N81" i="12"/>
  <c r="CY129" i="12"/>
  <c r="AO176" i="12"/>
  <c r="BP192" i="12"/>
  <c r="CA4" i="12"/>
  <c r="AN74" i="12"/>
  <c r="BU138" i="12"/>
  <c r="BM203" i="12"/>
  <c r="BT181" i="12"/>
  <c r="V63" i="12"/>
  <c r="CY60" i="12"/>
  <c r="AN156" i="12"/>
  <c r="CL128" i="12"/>
  <c r="BC160" i="12"/>
  <c r="Y31" i="12"/>
  <c r="CK81" i="12"/>
  <c r="AY176" i="12"/>
  <c r="Z4" i="12"/>
  <c r="AA219" i="12"/>
  <c r="BW188" i="12"/>
  <c r="BW26" i="12"/>
  <c r="DB162" i="12"/>
  <c r="AP172" i="12"/>
  <c r="Y79" i="12"/>
  <c r="DC32" i="12"/>
  <c r="BS80" i="12"/>
  <c r="Y112" i="12"/>
  <c r="CO55" i="12"/>
  <c r="CF151" i="12"/>
  <c r="AB93" i="12"/>
  <c r="AB201" i="12"/>
  <c r="CF164" i="12"/>
  <c r="AF214" i="12"/>
  <c r="BA73" i="12"/>
  <c r="CP206" i="12"/>
  <c r="Q100" i="12"/>
  <c r="CN16" i="12"/>
  <c r="BZ96" i="12"/>
  <c r="BC18" i="12"/>
  <c r="BL10" i="12"/>
  <c r="CZ173" i="12"/>
  <c r="CS18" i="12"/>
  <c r="AZ119" i="12"/>
  <c r="CH10" i="12"/>
  <c r="CR157" i="12"/>
  <c r="AZ95" i="12"/>
  <c r="BQ24" i="12"/>
  <c r="CR25" i="12"/>
  <c r="AF153" i="12"/>
  <c r="AZ206" i="12"/>
  <c r="BB211" i="12"/>
  <c r="AF76" i="12"/>
  <c r="BM146" i="12"/>
  <c r="CG16" i="12"/>
  <c r="AZ64" i="12"/>
  <c r="CR96" i="12"/>
  <c r="BS205" i="12"/>
  <c r="DC18" i="12"/>
  <c r="BS119" i="12"/>
  <c r="DA10" i="12"/>
  <c r="DB157" i="12"/>
  <c r="BV95" i="12"/>
  <c r="BG25" i="12"/>
  <c r="DC94" i="12"/>
  <c r="CL142" i="12"/>
  <c r="AQ182" i="12"/>
  <c r="AM198" i="12"/>
  <c r="BW28" i="12"/>
  <c r="AM101" i="12"/>
  <c r="BG165" i="12"/>
  <c r="AT215" i="12"/>
  <c r="AP205" i="12"/>
  <c r="BI11" i="12"/>
  <c r="BP43" i="12"/>
  <c r="CO91" i="12"/>
  <c r="AJ139" i="12"/>
  <c r="BQ171" i="12"/>
  <c r="AG14" i="12"/>
  <c r="BH62" i="12"/>
  <c r="CH94" i="12"/>
  <c r="CV142" i="12"/>
  <c r="BL182" i="12"/>
  <c r="BH198" i="12"/>
  <c r="CR28" i="12"/>
  <c r="BH101" i="12"/>
  <c r="BQ165" i="12"/>
  <c r="BM215" i="12"/>
  <c r="AB52" i="12"/>
  <c r="BB44" i="12"/>
  <c r="AD225" i="12"/>
  <c r="W43" i="12"/>
  <c r="BC75" i="12"/>
  <c r="BO123" i="12"/>
  <c r="V171" i="12"/>
  <c r="CR20" i="12"/>
  <c r="AP46" i="12"/>
  <c r="AE94" i="12"/>
  <c r="CR126" i="12"/>
  <c r="CH174" i="12"/>
  <c r="AI198" i="12"/>
  <c r="CA224" i="12"/>
  <c r="CH69" i="12"/>
  <c r="V165" i="12"/>
  <c r="AE199" i="12"/>
  <c r="Y173" i="12"/>
  <c r="DA18" i="12"/>
  <c r="BP119" i="12"/>
  <c r="CX10" i="12"/>
  <c r="CZ157" i="12"/>
  <c r="BP95" i="12"/>
  <c r="BY24" i="12"/>
  <c r="CZ25" i="12"/>
  <c r="AN153" i="12"/>
  <c r="BP206" i="12"/>
  <c r="BR211" i="12"/>
  <c r="AN76" i="12"/>
  <c r="BU146" i="12"/>
  <c r="CW16" i="12"/>
  <c r="BP64" i="12"/>
  <c r="AA96" i="12"/>
  <c r="CI205" i="12"/>
  <c r="AD18" i="12"/>
  <c r="CI119" i="12"/>
  <c r="CQ10" i="12"/>
  <c r="S157" i="12"/>
  <c r="DB95" i="12"/>
  <c r="BW25" i="12"/>
  <c r="DC188" i="12"/>
  <c r="CM26" i="12"/>
  <c r="AO162" i="12"/>
  <c r="BF172" i="12"/>
  <c r="BR79" i="12"/>
  <c r="AO32" i="12"/>
  <c r="CY80" i="12"/>
  <c r="BH111" i="12"/>
  <c r="CE55" i="12"/>
  <c r="CV151" i="12"/>
  <c r="BH93" i="12"/>
  <c r="BH201" i="12"/>
  <c r="CV164" i="12"/>
  <c r="BL214" i="12"/>
  <c r="BQ73" i="12"/>
  <c r="BJ188" i="12"/>
  <c r="AJ154" i="12"/>
  <c r="Y162" i="12"/>
  <c r="CV172" i="12"/>
  <c r="AK2" i="12"/>
  <c r="CF32" i="12"/>
  <c r="CO80" i="12"/>
  <c r="CX173" i="12"/>
  <c r="BK111" i="12"/>
  <c r="CP55" i="12"/>
  <c r="CX151" i="12"/>
  <c r="BK93" i="12"/>
  <c r="BK201" i="12"/>
  <c r="CX164" i="12"/>
  <c r="BO214" i="12"/>
  <c r="BS73" i="12"/>
  <c r="BM188" i="12"/>
  <c r="AL154" i="12"/>
  <c r="AE162" i="12"/>
  <c r="CX172" i="12"/>
  <c r="AM2" i="12"/>
  <c r="CQ32" i="12"/>
  <c r="CT80" i="12"/>
  <c r="BB128" i="12"/>
  <c r="Q160" i="12"/>
  <c r="CJ31" i="12"/>
  <c r="AZ49" i="12"/>
  <c r="BB81" i="12"/>
  <c r="CI129" i="12"/>
  <c r="AG176" i="12"/>
  <c r="AZ192" i="12"/>
  <c r="BK4" i="12"/>
  <c r="AF74" i="12"/>
  <c r="BM138" i="12"/>
  <c r="AW203" i="12"/>
  <c r="BD181" i="12"/>
  <c r="AY63" i="12"/>
  <c r="CI60" i="12"/>
  <c r="AF156" i="12"/>
  <c r="BV128" i="12"/>
  <c r="AM160" i="12"/>
  <c r="DC31" i="12"/>
  <c r="Y81" i="12"/>
  <c r="AQ176" i="12"/>
  <c r="CF4" i="12"/>
  <c r="CF203" i="12"/>
  <c r="CT164" i="12"/>
  <c r="BG214" i="12"/>
  <c r="BO73" i="12"/>
  <c r="BE188" i="12"/>
  <c r="AH154" i="12"/>
  <c r="U162" i="12"/>
  <c r="CT172" i="12"/>
  <c r="AI2" i="12"/>
  <c r="BK32" i="12"/>
  <c r="CL80" i="12"/>
  <c r="AS111" i="12"/>
  <c r="L87" i="12"/>
  <c r="AS151" i="12"/>
  <c r="AS93" i="12"/>
  <c r="M34" i="12"/>
  <c r="AS164" i="12"/>
  <c r="DB214" i="12"/>
  <c r="L105" i="12"/>
  <c r="DB188" i="12"/>
  <c r="BX154" i="12"/>
  <c r="L100" i="12"/>
  <c r="AS172" i="12"/>
  <c r="BY2" i="12"/>
  <c r="L48" i="12"/>
  <c r="CB80" i="12"/>
  <c r="AU173" i="12"/>
  <c r="AX111" i="12"/>
  <c r="O87" i="12"/>
  <c r="AU151" i="12"/>
  <c r="AX93" i="12"/>
  <c r="R34" i="12"/>
  <c r="AU164" i="12"/>
  <c r="N214" i="12"/>
  <c r="O105" i="12"/>
  <c r="L188" i="12"/>
  <c r="BZ154" i="12"/>
  <c r="O100" i="12"/>
  <c r="AU172" i="12"/>
  <c r="CA2" i="12"/>
  <c r="Q48" i="12"/>
  <c r="CE80" i="12"/>
  <c r="AM128" i="12"/>
  <c r="CW160" i="12"/>
  <c r="BR31" i="12"/>
  <c r="AM49" i="12"/>
  <c r="BU81" i="12"/>
  <c r="BP129" i="12"/>
  <c r="BU176" i="12"/>
  <c r="CL192" i="12"/>
  <c r="BQ4" i="12"/>
  <c r="BT74" i="12"/>
  <c r="DA138" i="12"/>
  <c r="BY203" i="12"/>
  <c r="CL181" i="12"/>
  <c r="BR63" i="12"/>
  <c r="BQ60" i="12"/>
  <c r="BT156" i="12"/>
  <c r="BG128" i="12"/>
  <c r="AA204" i="12"/>
  <c r="CI31" i="12"/>
  <c r="AZ176" i="12"/>
  <c r="T219" i="12"/>
  <c r="DA26" i="12"/>
  <c r="BV172" i="12"/>
  <c r="BU32" i="12"/>
  <c r="CN111" i="12"/>
  <c r="U151" i="12"/>
  <c r="CN201" i="12"/>
  <c r="CR214" i="12"/>
  <c r="T26" i="12"/>
  <c r="CP16" i="12"/>
  <c r="CB18" i="12"/>
  <c r="BP52" i="12"/>
  <c r="CP119" i="12"/>
  <c r="AP201" i="12"/>
  <c r="AG136" i="12"/>
  <c r="CS153" i="12"/>
  <c r="BL162" i="12"/>
  <c r="BD79" i="12"/>
  <c r="BO64" i="12"/>
  <c r="BT52" i="12"/>
  <c r="BU119" i="12"/>
  <c r="DB201" i="12"/>
  <c r="BV105" i="12"/>
  <c r="BF158" i="12"/>
  <c r="CX208" i="12"/>
  <c r="BR101" i="12"/>
  <c r="CY109" i="12"/>
  <c r="AB11" i="12"/>
  <c r="AC107" i="12"/>
  <c r="BN218" i="12"/>
  <c r="AA62" i="12"/>
  <c r="BP158" i="12"/>
  <c r="BN208" i="12"/>
  <c r="BJ101" i="12"/>
  <c r="AC109" i="12"/>
  <c r="W140" i="12"/>
  <c r="CH43" i="12"/>
  <c r="BB139" i="12"/>
  <c r="BR14" i="12"/>
  <c r="AL94" i="12"/>
  <c r="CU182" i="12"/>
  <c r="AG28" i="12"/>
  <c r="CI165" i="12"/>
  <c r="CV52" i="12"/>
  <c r="AD119" i="12"/>
  <c r="CO201" i="12"/>
  <c r="AO136" i="12"/>
  <c r="DA153" i="12"/>
  <c r="BT162" i="12"/>
  <c r="BT79" i="12"/>
  <c r="AA64" i="12"/>
  <c r="CJ52" i="12"/>
  <c r="R151" i="12"/>
  <c r="Y201" i="12"/>
  <c r="DB105" i="12"/>
  <c r="BG154" i="12"/>
  <c r="Z146" i="12"/>
  <c r="BV48" i="12"/>
  <c r="BJ111" i="12"/>
  <c r="AO10" i="12"/>
  <c r="BJ34" i="12"/>
  <c r="BN214" i="12"/>
  <c r="BN206" i="12"/>
  <c r="BL100" i="12"/>
  <c r="CX2" i="12"/>
  <c r="AW96" i="12"/>
  <c r="DA111" i="12"/>
  <c r="AQ10" i="12"/>
  <c r="BM34" i="12"/>
  <c r="BV214" i="12"/>
  <c r="BV206" i="12"/>
  <c r="CV220" i="12"/>
  <c r="P44" i="12"/>
  <c r="BN40" i="12"/>
  <c r="CJ152" i="12"/>
  <c r="X121" i="12"/>
  <c r="AM220" i="12"/>
  <c r="BA44" i="12"/>
  <c r="BF225" i="12"/>
  <c r="DA43" i="12"/>
  <c r="BP91" i="12"/>
  <c r="BU123" i="12"/>
  <c r="CZ171" i="12"/>
  <c r="BQ14" i="12"/>
  <c r="AY46" i="12"/>
  <c r="CW94" i="12"/>
  <c r="AN142" i="12"/>
  <c r="BU174" i="12"/>
  <c r="BU198" i="12"/>
  <c r="BQ28" i="12"/>
  <c r="BU69" i="12"/>
  <c r="CZ165" i="12"/>
  <c r="BT215" i="12"/>
  <c r="AT205" i="12"/>
  <c r="CU44" i="12"/>
  <c r="BG225" i="12"/>
  <c r="AE27" i="12"/>
  <c r="CT75" i="12"/>
  <c r="BF123" i="12"/>
  <c r="BO155" i="12"/>
  <c r="CM20" i="12"/>
  <c r="AI46" i="12"/>
  <c r="AA94" i="12"/>
  <c r="CE174" i="12"/>
  <c r="W104" i="12"/>
  <c r="BK8" i="12"/>
  <c r="AQ104" i="12"/>
  <c r="DA57" i="12"/>
  <c r="CY180" i="12"/>
  <c r="DA195" i="12"/>
  <c r="W8" i="12"/>
  <c r="BY104" i="12"/>
  <c r="AR57" i="12"/>
  <c r="AR180" i="12"/>
  <c r="AT195" i="12"/>
  <c r="CQ8" i="12"/>
  <c r="AY104" i="12"/>
  <c r="R57" i="12"/>
  <c r="AH180" i="12"/>
  <c r="AS195" i="12"/>
  <c r="BC8" i="12"/>
  <c r="CG104" i="12"/>
  <c r="AZ57" i="12"/>
  <c r="AZ180" i="12"/>
  <c r="BB195" i="12"/>
  <c r="BZ82" i="12"/>
  <c r="M27" i="12"/>
  <c r="AV75" i="12"/>
  <c r="BZ107" i="12"/>
  <c r="Q155" i="12"/>
  <c r="CH20" i="12"/>
  <c r="BX30" i="12"/>
  <c r="CD78" i="12"/>
  <c r="CH126" i="12"/>
  <c r="BW158" i="12"/>
  <c r="CC190" i="12"/>
  <c r="CJ224" i="12"/>
  <c r="AJ36" i="12"/>
  <c r="Q133" i="12"/>
  <c r="CJ199" i="12"/>
  <c r="BZ109" i="12"/>
  <c r="DC13" i="12"/>
  <c r="BS82" i="12"/>
  <c r="W11" i="12"/>
  <c r="DB59" i="12"/>
  <c r="BS107" i="12"/>
  <c r="BW139" i="12"/>
  <c r="BU218" i="12"/>
  <c r="BV30" i="12"/>
  <c r="AQ62" i="12"/>
  <c r="CU142" i="12"/>
  <c r="BI198" i="12"/>
  <c r="AA28" i="12"/>
  <c r="CU69" i="12"/>
  <c r="AI165" i="12"/>
  <c r="BF215" i="12"/>
  <c r="T205" i="12"/>
  <c r="M11" i="12"/>
  <c r="AR43" i="12"/>
  <c r="AS91" i="12"/>
  <c r="L139" i="12"/>
  <c r="AS171" i="12"/>
  <c r="AW14" i="12"/>
  <c r="BX62" i="12"/>
  <c r="AT94" i="12"/>
  <c r="M142" i="12"/>
  <c r="CB182" i="12"/>
  <c r="BX198" i="12"/>
  <c r="N28" i="12"/>
  <c r="BX101" i="12"/>
  <c r="BY165" i="12"/>
  <c r="CC215" i="12"/>
  <c r="BH52" i="12"/>
  <c r="BJ44" i="12"/>
  <c r="AT225" i="12"/>
  <c r="AE43" i="12"/>
  <c r="BK75" i="12"/>
  <c r="CE123" i="12"/>
  <c r="AD171" i="12"/>
  <c r="AO20" i="12"/>
  <c r="BF46" i="12"/>
  <c r="AU94" i="12"/>
  <c r="AC126" i="12"/>
  <c r="CP174" i="12"/>
  <c r="AY198" i="12"/>
  <c r="AS224" i="12"/>
  <c r="CP69" i="12"/>
  <c r="AD165" i="12"/>
  <c r="AU199" i="12"/>
  <c r="AO173" i="12"/>
  <c r="V18" i="12"/>
  <c r="CF119" i="12"/>
  <c r="CF10" i="12"/>
  <c r="Q157" i="12"/>
  <c r="CF95" i="12"/>
  <c r="CG24" i="12"/>
  <c r="Q25" i="12"/>
  <c r="AV153" i="12"/>
  <c r="CF206" i="12"/>
  <c r="CH211" i="12"/>
  <c r="AV76" i="12"/>
  <c r="CC146" i="12"/>
  <c r="V16" i="12"/>
  <c r="CF64" i="12"/>
  <c r="AD96" i="12"/>
  <c r="CY205" i="12"/>
  <c r="BJ18" i="12"/>
  <c r="R119" i="12"/>
  <c r="CI10" i="12"/>
  <c r="AA157" i="12"/>
  <c r="AQ95" i="12"/>
  <c r="CM25" i="12"/>
  <c r="DA94" i="12"/>
  <c r="AQ142" i="12"/>
  <c r="DB182" i="12"/>
  <c r="CW198" i="12"/>
  <c r="BU28" i="12"/>
  <c r="AP101" i="12"/>
  <c r="DC165" i="12"/>
  <c r="L215" i="12"/>
  <c r="CI52" i="12"/>
  <c r="BL11" i="12"/>
  <c r="AB59" i="12"/>
  <c r="CR91" i="12"/>
  <c r="CF139" i="12"/>
  <c r="AF218" i="12"/>
  <c r="BC14" i="12"/>
  <c r="BK62" i="12"/>
  <c r="AB110" i="12"/>
  <c r="BA142" i="12"/>
  <c r="AD182" i="12"/>
  <c r="AF208" i="12"/>
  <c r="CP28" i="12"/>
  <c r="BI101" i="12"/>
  <c r="AF183" i="12"/>
  <c r="AE215" i="12"/>
  <c r="AC52" i="12"/>
  <c r="CX44" i="12"/>
  <c r="BC225" i="12"/>
  <c r="BS43" i="12"/>
  <c r="CY75" i="12"/>
  <c r="BL123" i="12"/>
  <c r="BR171" i="12"/>
  <c r="AK20" i="12"/>
  <c r="AN46" i="12"/>
  <c r="AH94" i="12"/>
  <c r="CW126" i="12"/>
  <c r="AM174" i="12"/>
  <c r="CL198" i="12"/>
  <c r="M224" i="12"/>
  <c r="AM69" i="12"/>
  <c r="BR165" i="12"/>
  <c r="BV199" i="12"/>
  <c r="AN205" i="12"/>
  <c r="CJ18" i="12"/>
  <c r="BY119" i="12"/>
  <c r="AJ61" i="12"/>
  <c r="BE157" i="12"/>
  <c r="BQ95" i="12"/>
  <c r="X136" i="12"/>
  <c r="BE25" i="12"/>
  <c r="CJ153" i="12"/>
  <c r="X26" i="12"/>
  <c r="AJ211" i="12"/>
  <c r="CJ76" i="12"/>
  <c r="AJ79" i="12"/>
  <c r="CX16" i="12"/>
  <c r="AU64" i="12"/>
  <c r="AJ112" i="12"/>
  <c r="BE52" i="12"/>
  <c r="AH18" i="12"/>
  <c r="CT119" i="12"/>
  <c r="BE61" i="12"/>
  <c r="BO157" i="12"/>
  <c r="CP95" i="12"/>
  <c r="BV73" i="12"/>
  <c r="AA224" i="12"/>
  <c r="BS36" i="12"/>
  <c r="CD133" i="12"/>
  <c r="AA199" i="12"/>
  <c r="CM109" i="12"/>
  <c r="V82" i="12"/>
  <c r="BT27" i="12"/>
  <c r="AB75" i="12"/>
  <c r="V107" i="12"/>
  <c r="CN155" i="12"/>
  <c r="AT20" i="12"/>
  <c r="T30" i="12"/>
  <c r="AP78" i="12"/>
  <c r="AT126" i="12"/>
  <c r="BA158" i="12"/>
  <c r="AV224" i="12"/>
  <c r="CN133" i="12"/>
  <c r="V109" i="12"/>
  <c r="O82" i="12"/>
  <c r="AX59" i="12"/>
  <c r="AU139" i="12"/>
  <c r="R30" i="12"/>
  <c r="AX110" i="12"/>
  <c r="O182" i="12"/>
  <c r="R36" i="12"/>
  <c r="Q183" i="12"/>
  <c r="BI174" i="12"/>
  <c r="AW198" i="12"/>
  <c r="AS28" i="12"/>
  <c r="BI69" i="12"/>
  <c r="CN165" i="12"/>
  <c r="AV215" i="12"/>
  <c r="BN205" i="12"/>
  <c r="CA44" i="12"/>
  <c r="S225" i="12"/>
  <c r="BU27" i="12"/>
  <c r="BZ75" i="12"/>
  <c r="R123" i="12"/>
  <c r="AU155" i="12"/>
  <c r="AY20" i="12"/>
  <c r="O46" i="12"/>
  <c r="BT78" i="12"/>
  <c r="AY126" i="12"/>
  <c r="N174" i="12"/>
  <c r="T190" i="12"/>
  <c r="Q224" i="12"/>
  <c r="N69" i="12"/>
  <c r="AU133" i="12"/>
  <c r="Q199" i="12"/>
  <c r="N173" i="12"/>
  <c r="AG18" i="12"/>
  <c r="BB87" i="12"/>
  <c r="CL10" i="12"/>
  <c r="AF157" i="12"/>
  <c r="AZ34" i="12"/>
  <c r="CV24" i="12"/>
  <c r="AF25" i="12"/>
  <c r="BB105" i="12"/>
  <c r="BB206" i="12"/>
  <c r="BD211" i="12"/>
  <c r="BB100" i="12"/>
  <c r="CR146" i="12"/>
  <c r="AZ16" i="12"/>
  <c r="AY48" i="12"/>
  <c r="Y96" i="12"/>
  <c r="BU205" i="12"/>
  <c r="AQ18" i="12"/>
  <c r="Y87" i="12"/>
  <c r="AN10" i="12"/>
  <c r="AP157" i="12"/>
  <c r="W34" i="12"/>
  <c r="Z25" i="12"/>
  <c r="BV94" i="12"/>
  <c r="Z142" i="12"/>
  <c r="BG174" i="12"/>
  <c r="AT198" i="12"/>
  <c r="AP28" i="12"/>
  <c r="BG69" i="12"/>
  <c r="CL165" i="12"/>
  <c r="AQ215" i="12"/>
  <c r="AS205" i="12"/>
  <c r="Z225" i="12"/>
  <c r="CW43" i="12"/>
  <c r="BH91" i="12"/>
  <c r="BY123" i="12"/>
  <c r="CV171" i="12"/>
  <c r="BI14" i="12"/>
  <c r="CW46" i="12"/>
  <c r="CO94" i="12"/>
  <c r="AJ142" i="12"/>
  <c r="BQ174" i="12"/>
  <c r="BM198" i="12"/>
  <c r="BI28" i="12"/>
  <c r="BQ69" i="12"/>
  <c r="CV165" i="12"/>
  <c r="BL215" i="12"/>
  <c r="AD205" i="12"/>
  <c r="CI44" i="12"/>
  <c r="AI225" i="12"/>
  <c r="CK27" i="12"/>
  <c r="CH75" i="12"/>
  <c r="AH123" i="12"/>
  <c r="BC155" i="12"/>
  <c r="BO20" i="12"/>
  <c r="W46" i="12"/>
  <c r="CJ78" i="12"/>
  <c r="BO126" i="12"/>
  <c r="V174" i="12"/>
  <c r="AJ190" i="12"/>
  <c r="AG224" i="12"/>
  <c r="V69" i="12"/>
  <c r="BC133" i="12"/>
  <c r="AG199" i="12"/>
  <c r="V173" i="12"/>
  <c r="AO18" i="12"/>
  <c r="N87" i="12"/>
  <c r="DB10" i="12"/>
  <c r="AN157" i="12"/>
  <c r="L34" i="12"/>
  <c r="O24" i="12"/>
  <c r="AN25" i="12"/>
  <c r="N105" i="12"/>
  <c r="BR206" i="12"/>
  <c r="BT211" i="12"/>
  <c r="N100" i="12"/>
  <c r="CZ146" i="12"/>
  <c r="BP16" i="12"/>
  <c r="V48" i="12"/>
  <c r="AT96" i="12"/>
  <c r="CK205" i="12"/>
  <c r="AY18" i="12"/>
  <c r="CK87" i="12"/>
  <c r="BD10" i="12"/>
  <c r="AX157" i="12"/>
  <c r="CI34" i="12"/>
  <c r="AP25" i="12"/>
  <c r="CM153" i="12"/>
  <c r="AA26" i="12"/>
  <c r="BF162" i="12"/>
  <c r="CM76" i="12"/>
  <c r="AQ79" i="12"/>
  <c r="DB32" i="12"/>
  <c r="N64" i="12"/>
  <c r="AQ112" i="12"/>
  <c r="CQ55" i="12"/>
  <c r="AJ151" i="12"/>
  <c r="CE61" i="12"/>
  <c r="BJ201" i="12"/>
  <c r="AJ164" i="12"/>
  <c r="BQ136" i="12"/>
  <c r="CV73" i="12"/>
  <c r="BL188" i="12"/>
  <c r="BQ26" i="12"/>
  <c r="CV162" i="12"/>
  <c r="AJ172" i="12"/>
  <c r="CH79" i="12"/>
  <c r="CR32" i="12"/>
  <c r="BH80" i="12"/>
  <c r="CH112" i="12"/>
  <c r="CP52" i="12"/>
  <c r="CT55" i="12"/>
  <c r="AL151" i="12"/>
  <c r="CP61" i="12"/>
  <c r="BM201" i="12"/>
  <c r="AL164" i="12"/>
  <c r="BS136" i="12"/>
  <c r="CX73" i="12"/>
  <c r="BO188" i="12"/>
  <c r="BS26" i="12"/>
  <c r="CX162" i="12"/>
  <c r="AL172" i="12"/>
  <c r="CS79" i="12"/>
  <c r="CU32" i="12"/>
  <c r="BK80" i="12"/>
  <c r="CS112" i="12"/>
  <c r="CR160" i="12"/>
  <c r="BA31" i="12"/>
  <c r="AZ33" i="12"/>
  <c r="CG81" i="12"/>
  <c r="BB129" i="12"/>
  <c r="S161" i="12"/>
  <c r="BE192" i="12"/>
  <c r="BB4" i="12"/>
  <c r="BL42" i="12"/>
  <c r="CR138" i="12"/>
  <c r="BD203" i="12"/>
  <c r="AS125" i="12"/>
  <c r="CI63" i="12"/>
  <c r="AZ60" i="12"/>
  <c r="AS124" i="12"/>
  <c r="BZ66" i="12"/>
  <c r="DB160" i="12"/>
  <c r="BV31" i="12"/>
  <c r="BS81" i="12"/>
  <c r="DB161" i="12"/>
  <c r="BS212" i="12"/>
  <c r="BZ187" i="12"/>
  <c r="AH164" i="12"/>
  <c r="BO136" i="12"/>
  <c r="CT73" i="12"/>
  <c r="BG188" i="12"/>
  <c r="BO26" i="12"/>
  <c r="CT162" i="12"/>
  <c r="AH172" i="12"/>
  <c r="BM79" i="12"/>
  <c r="CM32" i="12"/>
  <c r="BC80" i="12"/>
  <c r="BM112" i="12"/>
  <c r="BY55" i="12"/>
  <c r="BX151" i="12"/>
  <c r="L93" i="12"/>
  <c r="L201" i="12"/>
  <c r="BX164" i="12"/>
  <c r="P214" i="12"/>
  <c r="AS73" i="12"/>
  <c r="N188" i="12"/>
  <c r="L154" i="12"/>
  <c r="BW162" i="12"/>
  <c r="BX172" i="12"/>
  <c r="M2" i="12"/>
  <c r="BZ32" i="12"/>
  <c r="AS80" i="12"/>
  <c r="BZ173" i="12"/>
  <c r="O111" i="12"/>
  <c r="CB55" i="12"/>
  <c r="BZ151" i="12"/>
  <c r="O93" i="12"/>
  <c r="O201" i="12"/>
  <c r="BZ164" i="12"/>
  <c r="S214" i="12"/>
  <c r="AU73" i="12"/>
  <c r="Q188" i="12"/>
  <c r="N154" i="12"/>
  <c r="CA162" i="12"/>
  <c r="BZ172" i="12"/>
  <c r="O2" i="12"/>
  <c r="CC32" i="12"/>
  <c r="AX80" i="12"/>
  <c r="DA112" i="12"/>
  <c r="BO160" i="12"/>
  <c r="AN31" i="12"/>
  <c r="AM33" i="12"/>
  <c r="BT81" i="12"/>
  <c r="AM129" i="12"/>
  <c r="CW161" i="12"/>
  <c r="CT192" i="12"/>
  <c r="O4" i="12"/>
  <c r="CZ42" i="12"/>
  <c r="AO138" i="12"/>
  <c r="CD203" i="12"/>
  <c r="BE125" i="12"/>
  <c r="BQ63" i="12"/>
  <c r="AM60" i="12"/>
  <c r="Y124" i="12"/>
  <c r="Z128" i="12"/>
  <c r="CI160" i="12"/>
  <c r="BG31" i="12"/>
  <c r="AA81" i="12"/>
  <c r="BC161" i="12"/>
  <c r="CJ4" i="12"/>
  <c r="V203" i="12"/>
  <c r="DC153" i="12"/>
  <c r="AQ26" i="12"/>
  <c r="BV162" i="12"/>
  <c r="DC76" i="12"/>
  <c r="BW79" i="12"/>
  <c r="AQ32" i="12"/>
  <c r="BR64" i="12"/>
  <c r="BW112" i="12"/>
  <c r="AC55" i="12"/>
  <c r="AZ151" i="12"/>
  <c r="N61" i="12"/>
  <c r="CP201" i="12"/>
  <c r="AZ164" i="12"/>
  <c r="CG136" i="12"/>
  <c r="U73" i="12"/>
  <c r="AD206" i="12"/>
  <c r="CR100" i="12"/>
  <c r="AB16" i="12"/>
  <c r="CJ96" i="12"/>
  <c r="W18" i="12"/>
  <c r="BQ10" i="12"/>
  <c r="M182" i="12"/>
  <c r="R208" i="12"/>
  <c r="CA28" i="12"/>
  <c r="AV101" i="12"/>
  <c r="R183" i="12"/>
  <c r="AC215" i="12"/>
  <c r="BG52" i="12"/>
  <c r="AT140" i="12"/>
  <c r="CW225" i="12"/>
  <c r="N43" i="12"/>
  <c r="CA91" i="12"/>
  <c r="AG123" i="12"/>
  <c r="O171" i="12"/>
  <c r="CD14" i="12"/>
  <c r="CP46" i="12"/>
  <c r="S94" i="12"/>
  <c r="AT142" i="12"/>
  <c r="CA174" i="12"/>
  <c r="CH198" i="12"/>
  <c r="CD28" i="12"/>
  <c r="CA69" i="12"/>
  <c r="O165" i="12"/>
  <c r="CE215" i="12"/>
  <c r="BR205" i="12"/>
  <c r="T18" i="12"/>
  <c r="BD119" i="12"/>
  <c r="W61" i="12"/>
  <c r="CS157" i="12"/>
  <c r="BD95" i="12"/>
  <c r="BL136" i="12"/>
  <c r="CS25" i="12"/>
  <c r="AG153" i="12"/>
  <c r="BL26" i="12"/>
  <c r="AP211" i="12"/>
  <c r="AG76" i="12"/>
  <c r="U79" i="12"/>
  <c r="BG16" i="12"/>
  <c r="BA64" i="12"/>
  <c r="U112" i="12"/>
  <c r="AP52" i="12"/>
  <c r="CN18" i="12"/>
  <c r="BW119" i="12"/>
  <c r="AP61" i="12"/>
  <c r="DC157" i="12"/>
  <c r="CL164" i="12"/>
  <c r="BG73" i="12"/>
  <c r="CY110" i="12"/>
  <c r="CM142" i="12"/>
  <c r="DA182" i="12"/>
  <c r="DC208" i="12"/>
  <c r="BP28" i="12"/>
  <c r="AQ101" i="12"/>
  <c r="DC183" i="12"/>
  <c r="R215" i="12"/>
  <c r="AL52" i="12"/>
  <c r="BJ11" i="12"/>
  <c r="AE59" i="12"/>
  <c r="AD91" i="12"/>
  <c r="AK139" i="12"/>
  <c r="BQ218" i="12"/>
  <c r="DA14" i="12"/>
  <c r="BI62" i="12"/>
  <c r="AC110" i="12"/>
  <c r="CW142" i="12"/>
  <c r="BI182" i="12"/>
  <c r="BI208" i="12"/>
  <c r="AM28" i="12"/>
  <c r="BL101" i="12"/>
  <c r="BQ183" i="12"/>
  <c r="BV215" i="12"/>
  <c r="AB111" i="12"/>
  <c r="BB140" i="12"/>
  <c r="BI225" i="12"/>
  <c r="V43" i="12"/>
  <c r="CQ91" i="12"/>
  <c r="CS123" i="12"/>
  <c r="W171" i="12"/>
  <c r="CT14" i="12"/>
  <c r="CH46" i="12"/>
  <c r="AI94" i="12"/>
  <c r="BB142" i="12"/>
  <c r="CI174" i="12"/>
  <c r="CX198" i="12"/>
  <c r="CT28" i="12"/>
  <c r="CI69" i="12"/>
  <c r="W165" i="12"/>
  <c r="CU215" i="12"/>
  <c r="CX205" i="12"/>
  <c r="BH18" i="12"/>
  <c r="BT119" i="12"/>
  <c r="AM61" i="12"/>
  <c r="DA157" i="12"/>
  <c r="BT95" i="12"/>
  <c r="BT136" i="12"/>
  <c r="DA25" i="12"/>
  <c r="AO153" i="12"/>
  <c r="BT26" i="12"/>
  <c r="CL211" i="12"/>
  <c r="AO76" i="12"/>
  <c r="AK79" i="12"/>
  <c r="AQ16" i="12"/>
  <c r="BQ64" i="12"/>
  <c r="AK112" i="12"/>
  <c r="BF52" i="12"/>
  <c r="Y55" i="12"/>
  <c r="CM119" i="12"/>
  <c r="BF61" i="12"/>
  <c r="AA201" i="12"/>
  <c r="DB164" i="12"/>
  <c r="BW73" i="12"/>
  <c r="AJ188" i="12"/>
  <c r="CL154" i="12"/>
  <c r="AM100" i="12"/>
  <c r="BG172" i="12"/>
  <c r="CM2" i="12"/>
  <c r="AO48" i="12"/>
  <c r="DC80" i="12"/>
  <c r="BL111" i="12"/>
  <c r="AC87" i="12"/>
  <c r="CW151" i="12"/>
  <c r="BL93" i="12"/>
  <c r="AF34" i="12"/>
  <c r="CW164" i="12"/>
  <c r="BF214" i="12"/>
  <c r="AC105" i="12"/>
  <c r="BF188" i="12"/>
  <c r="AK154" i="12"/>
  <c r="AC100" i="12"/>
  <c r="CW172" i="12"/>
  <c r="AL2" i="12"/>
  <c r="AE48" i="12"/>
  <c r="DA80" i="12"/>
  <c r="CY173" i="12"/>
  <c r="BO111" i="12"/>
  <c r="AH87" i="12"/>
  <c r="CY151" i="12"/>
  <c r="BO93" i="12"/>
  <c r="AI34" i="12"/>
  <c r="CY164" i="12"/>
  <c r="BQ214" i="12"/>
  <c r="AH105" i="12"/>
  <c r="BQ188" i="12"/>
  <c r="AM154" i="12"/>
  <c r="AH100" i="12"/>
  <c r="CY172" i="12"/>
  <c r="AN2" i="12"/>
  <c r="AH48" i="12"/>
  <c r="AD80" i="12"/>
  <c r="AZ128" i="12"/>
  <c r="AK204" i="12"/>
  <c r="AM31" i="12"/>
  <c r="BA49" i="12"/>
  <c r="U97" i="12"/>
  <c r="BQ129" i="12"/>
  <c r="V176" i="12"/>
  <c r="AP200" i="12"/>
  <c r="BO4" i="12"/>
  <c r="AG74" i="12"/>
  <c r="BL170" i="12"/>
  <c r="AC203" i="12"/>
  <c r="AP181" i="12"/>
  <c r="BL132" i="12"/>
  <c r="AL60" i="12"/>
  <c r="AG156" i="12"/>
  <c r="BT128" i="12"/>
  <c r="Q204" i="12"/>
  <c r="DC17" i="12"/>
  <c r="Y97" i="12"/>
  <c r="BW184" i="12"/>
  <c r="DC39" i="12"/>
  <c r="BM125" i="12"/>
  <c r="CU164" i="12"/>
  <c r="AS214" i="12"/>
  <c r="Z105" i="12"/>
  <c r="AX188" i="12"/>
  <c r="AI154" i="12"/>
  <c r="Z100" i="12"/>
  <c r="CU172" i="12"/>
  <c r="AJ2" i="12"/>
  <c r="Z48" i="12"/>
  <c r="BJ80" i="12"/>
  <c r="AT111" i="12"/>
  <c r="P87" i="12"/>
  <c r="Q10" i="12"/>
  <c r="AT93" i="12"/>
  <c r="N34" i="12"/>
  <c r="AV24" i="12"/>
  <c r="BX214" i="12"/>
  <c r="P105" i="12"/>
  <c r="CB206" i="12"/>
  <c r="BY154" i="12"/>
  <c r="P100" i="12"/>
  <c r="AR146" i="12"/>
  <c r="BZ2" i="12"/>
  <c r="M48" i="12"/>
  <c r="BX96" i="12"/>
  <c r="CE205" i="12"/>
  <c r="BE111" i="12"/>
  <c r="S87" i="12"/>
  <c r="S10" i="12"/>
  <c r="BE93" i="12"/>
  <c r="Q34" i="12"/>
  <c r="AX24" i="12"/>
  <c r="CA214" i="12"/>
  <c r="S105" i="12"/>
  <c r="CE206" i="12"/>
  <c r="CA154" i="12"/>
  <c r="S100" i="12"/>
  <c r="AT146" i="12"/>
  <c r="CB2" i="12"/>
  <c r="P48" i="12"/>
  <c r="CA96" i="12"/>
  <c r="AO128" i="12"/>
  <c r="BZ204" i="12"/>
  <c r="BP17" i="12"/>
  <c r="V49" i="12"/>
  <c r="CW97" i="12"/>
  <c r="AN145" i="12"/>
  <c r="CX176" i="12"/>
  <c r="BM200" i="12"/>
  <c r="BQ39" i="12"/>
  <c r="BU74" i="12"/>
  <c r="CZ170" i="12"/>
  <c r="BT219" i="12"/>
  <c r="BP181" i="12"/>
  <c r="CZ132" i="12"/>
  <c r="BP92" i="12"/>
  <c r="BU156" i="12"/>
  <c r="BM128" i="12"/>
  <c r="CS204" i="12"/>
  <c r="CU17" i="12"/>
  <c r="CI113" i="12"/>
  <c r="BU184" i="12"/>
  <c r="CY39" i="12"/>
  <c r="W181" i="12"/>
  <c r="BP188" i="12"/>
  <c r="DB154" i="12"/>
  <c r="BS100" i="12"/>
  <c r="BW172" i="12"/>
  <c r="DC2" i="12"/>
  <c r="BU48" i="12"/>
  <c r="Y80" i="12"/>
  <c r="CR111" i="12"/>
  <c r="BI87" i="12"/>
  <c r="T10" i="12"/>
  <c r="CR93" i="12"/>
  <c r="BL34" i="12"/>
  <c r="X24" i="12"/>
  <c r="AB214" i="12"/>
  <c r="BI105" i="12"/>
  <c r="CG26" i="12"/>
  <c r="AZ172" i="12"/>
  <c r="AD32" i="12"/>
  <c r="BB173" i="12"/>
  <c r="AF55" i="12"/>
  <c r="AI61" i="12"/>
  <c r="BP205" i="12"/>
  <c r="AZ55" i="12"/>
  <c r="CS119" i="12"/>
  <c r="CI61" i="12"/>
  <c r="BD201" i="12"/>
  <c r="BB95" i="12"/>
  <c r="CR136" i="12"/>
  <c r="AF73" i="12"/>
  <c r="BM153" i="12"/>
  <c r="CR26" i="12"/>
  <c r="AF162" i="12"/>
  <c r="BM76" i="12"/>
  <c r="CG79" i="12"/>
  <c r="BA32" i="12"/>
  <c r="CW64" i="12"/>
  <c r="CG112" i="12"/>
  <c r="DB52" i="12"/>
  <c r="BU55" i="12"/>
  <c r="BE119" i="12"/>
  <c r="DB61" i="12"/>
  <c r="BW201" i="12"/>
  <c r="BG164" i="12"/>
  <c r="AM105" i="12"/>
  <c r="BV110" i="12"/>
  <c r="Z158" i="12"/>
  <c r="AM182" i="12"/>
  <c r="AL208" i="12"/>
  <c r="AA36" i="12"/>
  <c r="DC101" i="12"/>
  <c r="AO183" i="12"/>
  <c r="AM109" i="12"/>
  <c r="BH82" i="12"/>
  <c r="CF11" i="12"/>
  <c r="CQ59" i="12"/>
  <c r="BH107" i="12"/>
  <c r="BQ139" i="12"/>
  <c r="BJ218" i="12"/>
  <c r="BI30" i="12"/>
  <c r="CE62" i="12"/>
  <c r="CO110" i="12"/>
  <c r="AJ158" i="12"/>
  <c r="BH182" i="12"/>
  <c r="BE208" i="12"/>
  <c r="N36" i="12"/>
  <c r="CH101" i="12"/>
  <c r="BJ183" i="12"/>
  <c r="BH109" i="12"/>
  <c r="AE195" i="12"/>
  <c r="CH140" i="12"/>
  <c r="AH11" i="12"/>
  <c r="BB43" i="12"/>
  <c r="BN91" i="12"/>
  <c r="V139" i="12"/>
  <c r="BC171" i="12"/>
  <c r="BO14" i="12"/>
  <c r="AG62" i="12"/>
  <c r="CU94" i="12"/>
  <c r="CH142" i="12"/>
  <c r="AI182" i="12"/>
  <c r="AE198" i="12"/>
  <c r="BO28" i="12"/>
  <c r="AE101" i="12"/>
  <c r="BC165" i="12"/>
  <c r="AL215" i="12"/>
  <c r="CV205" i="12"/>
  <c r="BP55" i="12"/>
  <c r="AT119" i="12"/>
  <c r="CY61" i="12"/>
  <c r="BT201" i="12"/>
  <c r="N95" i="12"/>
  <c r="CZ136" i="12"/>
  <c r="AN73" i="12"/>
  <c r="BU153" i="12"/>
  <c r="CZ26" i="12"/>
  <c r="AN162" i="12"/>
  <c r="BU76" i="12"/>
  <c r="CW79" i="12"/>
  <c r="BQ32" i="12"/>
  <c r="S64" i="12"/>
  <c r="CW112" i="12"/>
  <c r="X52" i="12"/>
  <c r="CK55" i="12"/>
  <c r="DC119" i="12"/>
  <c r="X61" i="12"/>
  <c r="CM201" i="12"/>
  <c r="BW164" i="12"/>
  <c r="BS105" i="12"/>
  <c r="CV188" i="12"/>
  <c r="AA154" i="12"/>
  <c r="CY100" i="12"/>
  <c r="CM172" i="12"/>
  <c r="AB2" i="12"/>
  <c r="DA48" i="12"/>
  <c r="BR80" i="12"/>
  <c r="CH111" i="12"/>
  <c r="CO87" i="12"/>
  <c r="AJ10" i="12"/>
  <c r="CH93" i="12"/>
  <c r="CR34" i="12"/>
  <c r="AN24" i="12"/>
  <c r="BH214" i="12"/>
  <c r="CO105" i="12"/>
  <c r="BL206" i="12"/>
  <c r="BQ154" i="12"/>
  <c r="CO100" i="12"/>
  <c r="AJ146" i="12"/>
  <c r="BR2" i="12"/>
  <c r="CQ48" i="12"/>
  <c r="BH96" i="12"/>
  <c r="BO205" i="12"/>
  <c r="CS111" i="12"/>
  <c r="CT87" i="12"/>
  <c r="AL10" i="12"/>
  <c r="CS93" i="12"/>
  <c r="CU34" i="12"/>
  <c r="AP24" i="12"/>
  <c r="BK214" i="12"/>
  <c r="CT105" i="12"/>
  <c r="BO206" i="12"/>
  <c r="BS154" i="12"/>
  <c r="CT100" i="12"/>
  <c r="AL146" i="12"/>
  <c r="BT2" i="12"/>
  <c r="CT48" i="12"/>
  <c r="BK96" i="12"/>
  <c r="AS128" i="12"/>
  <c r="BJ204" i="12"/>
  <c r="AZ17" i="12"/>
  <c r="AY49" i="12"/>
  <c r="CG97" i="12"/>
  <c r="AF145" i="12"/>
  <c r="CH176" i="12"/>
  <c r="AW200" i="12"/>
  <c r="BA39" i="12"/>
  <c r="BM74" i="12"/>
  <c r="CR170" i="12"/>
  <c r="BD219" i="12"/>
  <c r="AZ181" i="12"/>
  <c r="CR132" i="12"/>
  <c r="AZ92" i="12"/>
  <c r="BM156" i="12"/>
  <c r="DA128" i="12"/>
  <c r="CC204" i="12"/>
  <c r="AI17" i="12"/>
  <c r="BS113" i="12"/>
  <c r="BE184" i="12"/>
  <c r="AM39" i="12"/>
  <c r="CK181" i="12"/>
  <c r="AL24" i="12"/>
  <c r="BC214" i="12"/>
  <c r="CL105" i="12"/>
  <c r="BG206" i="12"/>
  <c r="BO154" i="12"/>
  <c r="CL100" i="12"/>
  <c r="AH146" i="12"/>
  <c r="BP2" i="12"/>
  <c r="CL48" i="12"/>
  <c r="BC96" i="12"/>
  <c r="M18" i="12"/>
  <c r="CB87" i="12"/>
  <c r="AX10" i="12"/>
  <c r="L157" i="12"/>
  <c r="BZ34" i="12"/>
  <c r="CB24" i="12"/>
  <c r="L25" i="12"/>
  <c r="CB105" i="12"/>
  <c r="N206" i="12"/>
  <c r="P211" i="12"/>
  <c r="CB100" i="12"/>
  <c r="BX146" i="12"/>
  <c r="L16" i="12"/>
  <c r="BY48" i="12"/>
  <c r="BR96" i="12"/>
  <c r="Q205" i="12"/>
  <c r="P18" i="12"/>
  <c r="CE87" i="12"/>
  <c r="BA10" i="12"/>
  <c r="N157" i="12"/>
  <c r="CC34" i="12"/>
  <c r="CD24" i="12"/>
  <c r="N25" i="12"/>
  <c r="CE105" i="12"/>
  <c r="Q206" i="12"/>
  <c r="S211" i="12"/>
  <c r="CE100" i="12"/>
  <c r="BZ146" i="12"/>
  <c r="P16" i="12"/>
  <c r="CB48" i="12"/>
  <c r="BV96" i="12"/>
  <c r="CW128" i="12"/>
  <c r="O204" i="12"/>
  <c r="AK17" i="12"/>
  <c r="CX49" i="12"/>
  <c r="BT97" i="12"/>
  <c r="BT145" i="12"/>
  <c r="CF176" i="12"/>
  <c r="CD200" i="12"/>
  <c r="AN39" i="12"/>
  <c r="DA74" i="12"/>
  <c r="AO170" i="12"/>
  <c r="CD219" i="12"/>
  <c r="CO181" i="12"/>
  <c r="AO132" i="12"/>
  <c r="AK92" i="12"/>
  <c r="DA156" i="12"/>
  <c r="R144" i="12"/>
  <c r="AJ204" i="12"/>
  <c r="BE65" i="12"/>
  <c r="CH212" i="12"/>
  <c r="AQ153" i="12"/>
  <c r="CW211" i="12"/>
  <c r="AP79" i="12"/>
  <c r="BT64" i="12"/>
  <c r="CN55" i="12"/>
  <c r="AC61" i="12"/>
  <c r="Q95" i="12"/>
  <c r="AZ73" i="12"/>
  <c r="AB100" i="12"/>
  <c r="CR80" i="12"/>
  <c r="BC151" i="12"/>
  <c r="CH18" i="12"/>
  <c r="CA10" i="12"/>
  <c r="U95" i="12"/>
  <c r="AG25" i="12"/>
  <c r="AP206" i="12"/>
  <c r="BL76" i="12"/>
  <c r="BB16" i="12"/>
  <c r="CM96" i="12"/>
  <c r="AF18" i="12"/>
  <c r="CY10" i="12"/>
  <c r="DC95" i="12"/>
  <c r="BR94" i="12"/>
  <c r="DC182" i="12"/>
  <c r="AO28" i="12"/>
  <c r="CM165" i="12"/>
  <c r="W52" i="12"/>
  <c r="CV43" i="12"/>
  <c r="BP139" i="12"/>
  <c r="CF14" i="12"/>
  <c r="AO94" i="12"/>
  <c r="BN182" i="12"/>
  <c r="BJ28" i="12"/>
  <c r="CW165" i="12"/>
  <c r="BK52" i="12"/>
  <c r="CP225" i="12"/>
  <c r="CI75" i="12"/>
  <c r="BB171" i="12"/>
  <c r="DB46" i="12"/>
  <c r="Y126" i="12"/>
  <c r="CU198" i="12"/>
  <c r="W69" i="12"/>
  <c r="CQ199" i="12"/>
  <c r="X18" i="12"/>
  <c r="BH10" i="12"/>
  <c r="AK95" i="12"/>
  <c r="AO25" i="12"/>
  <c r="CO206" i="12"/>
  <c r="BT76" i="12"/>
  <c r="BR16" i="12"/>
  <c r="CP96" i="12"/>
  <c r="BL18" i="12"/>
  <c r="Y61" i="12"/>
  <c r="Y95" i="12"/>
  <c r="AO188" i="12"/>
  <c r="CY162" i="12"/>
  <c r="AA2" i="12"/>
  <c r="BV80" i="12"/>
  <c r="CX55" i="12"/>
  <c r="AC93" i="12"/>
  <c r="AK164" i="12"/>
  <c r="CW73" i="12"/>
  <c r="BP154" i="12"/>
  <c r="AK172" i="12"/>
  <c r="AM32" i="12"/>
  <c r="AM173" i="12"/>
  <c r="AA55" i="12"/>
  <c r="AH93" i="12"/>
  <c r="AM164" i="12"/>
  <c r="CY73" i="12"/>
  <c r="BR154" i="12"/>
  <c r="AI90" i="12"/>
  <c r="CC140" i="12"/>
  <c r="CJ72" i="12"/>
  <c r="AK15" i="12"/>
  <c r="CU121" i="12"/>
  <c r="BQ90" i="12"/>
  <c r="U140" i="12"/>
  <c r="CZ11" i="12"/>
  <c r="BP59" i="12"/>
  <c r="N91" i="12"/>
  <c r="CZ139" i="12"/>
  <c r="BT218" i="12"/>
  <c r="AU14" i="12"/>
  <c r="CY62" i="12"/>
  <c r="BP110" i="12"/>
  <c r="BU142" i="12"/>
  <c r="BR182" i="12"/>
  <c r="BT208" i="12"/>
  <c r="L28" i="12"/>
  <c r="CW101" i="12"/>
  <c r="BT183" i="12"/>
  <c r="BS215" i="12"/>
  <c r="S52" i="12"/>
  <c r="AH140" i="12"/>
  <c r="BN225" i="12"/>
  <c r="CU43" i="12"/>
  <c r="BC91" i="12"/>
  <c r="BI123" i="12"/>
  <c r="CT171" i="12"/>
  <c r="BF14" i="12"/>
  <c r="CR46" i="12"/>
  <c r="CK110" i="12"/>
  <c r="CM190" i="12"/>
  <c r="AX152" i="12"/>
  <c r="AJ40" i="12"/>
  <c r="BF152" i="12"/>
  <c r="BO57" i="12"/>
  <c r="CX220" i="12"/>
  <c r="AU13" i="12"/>
  <c r="CW40" i="12"/>
  <c r="AB152" i="12"/>
  <c r="S57" i="12"/>
  <c r="AO220" i="12"/>
  <c r="AT13" i="12"/>
  <c r="AN40" i="12"/>
  <c r="BJ152" i="12"/>
  <c r="CU57" i="12"/>
  <c r="U220" i="12"/>
  <c r="AM13" i="12"/>
  <c r="DA40" i="12"/>
  <c r="AF152" i="12"/>
  <c r="AY57" i="12"/>
  <c r="AW220" i="12"/>
  <c r="BJ13" i="12"/>
  <c r="CC225" i="12"/>
  <c r="AW43" i="12"/>
  <c r="CC75" i="12"/>
  <c r="T123" i="12"/>
  <c r="AV171" i="12"/>
  <c r="BY20" i="12"/>
  <c r="CQ46" i="12"/>
  <c r="CF94" i="12"/>
  <c r="BM126" i="12"/>
  <c r="Q174" i="12"/>
  <c r="CJ198" i="12"/>
  <c r="R224" i="12"/>
  <c r="Q69" i="12"/>
  <c r="AV165" i="12"/>
  <c r="CF199" i="12"/>
  <c r="BY173" i="12"/>
  <c r="AQ44" i="12"/>
  <c r="Y82" i="12"/>
  <c r="CU27" i="12"/>
  <c r="AP75" i="12"/>
  <c r="Y107" i="12"/>
  <c r="DB155" i="12"/>
  <c r="BV20" i="12"/>
  <c r="W30" i="12"/>
  <c r="BU78" i="12"/>
  <c r="BN174" i="12"/>
  <c r="BA208" i="12"/>
  <c r="BS28" i="12"/>
  <c r="BG101" i="12"/>
  <c r="BF183" i="12"/>
  <c r="BI215" i="12"/>
  <c r="T111" i="12"/>
  <c r="BZ11" i="12"/>
  <c r="AU59" i="12"/>
  <c r="L107" i="12"/>
  <c r="AS139" i="12"/>
  <c r="N218" i="12"/>
  <c r="BY30" i="12"/>
  <c r="BB62" i="12"/>
  <c r="P110" i="12"/>
  <c r="AR158" i="12"/>
  <c r="BX182" i="12"/>
  <c r="BU208" i="12"/>
  <c r="T36" i="12"/>
  <c r="AT101" i="12"/>
  <c r="BZ183" i="12"/>
  <c r="BX109" i="12"/>
  <c r="AU195" i="12"/>
  <c r="CP140" i="12"/>
  <c r="AX11" i="12"/>
  <c r="BJ43" i="12"/>
  <c r="CD91" i="12"/>
  <c r="AD139" i="12"/>
  <c r="BK171" i="12"/>
  <c r="V14" i="12"/>
  <c r="AW62" i="12"/>
  <c r="AG94" i="12"/>
  <c r="CP142" i="12"/>
  <c r="AY182" i="12"/>
  <c r="AU198" i="12"/>
  <c r="CE28" i="12"/>
  <c r="AU101" i="12"/>
  <c r="BK165" i="12"/>
  <c r="BB215" i="12"/>
  <c r="CL205" i="12"/>
  <c r="CF55" i="12"/>
  <c r="CU119" i="12"/>
  <c r="U61" i="12"/>
  <c r="CJ201" i="12"/>
  <c r="BZ95" i="12"/>
  <c r="Q136" i="12"/>
  <c r="AV73" i="12"/>
  <c r="CC153" i="12"/>
  <c r="Q26" i="12"/>
  <c r="AV162" i="12"/>
  <c r="CC76" i="12"/>
  <c r="X79" i="12"/>
  <c r="CG32" i="12"/>
  <c r="CE64" i="12"/>
  <c r="X112" i="12"/>
  <c r="AN52" i="12"/>
  <c r="DA55" i="12"/>
  <c r="BR119" i="12"/>
  <c r="AN61" i="12"/>
  <c r="DC201" i="12"/>
  <c r="CM164" i="12"/>
  <c r="CY105" i="12"/>
  <c r="BW110" i="12"/>
  <c r="BV158" i="12"/>
  <c r="CW182" i="12"/>
  <c r="L208" i="12"/>
  <c r="CL36" i="12"/>
  <c r="DA101" i="12"/>
  <c r="CT183" i="12"/>
  <c r="AP109" i="12"/>
  <c r="BI82" i="12"/>
  <c r="R27" i="12"/>
  <c r="CO59" i="12"/>
  <c r="BI107" i="12"/>
  <c r="T155" i="12"/>
  <c r="AB218" i="12"/>
  <c r="BL30" i="12"/>
  <c r="T78" i="12"/>
  <c r="CR110" i="12"/>
  <c r="CF158" i="12"/>
  <c r="AF190" i="12"/>
  <c r="AE208" i="12"/>
  <c r="L36" i="12"/>
  <c r="T133" i="12"/>
  <c r="AB183" i="12"/>
  <c r="BI109" i="12"/>
  <c r="BY195" i="12"/>
  <c r="AM140" i="12"/>
  <c r="AI11" i="12"/>
  <c r="CX43" i="12"/>
  <c r="BO91" i="12"/>
  <c r="BR139" i="12"/>
  <c r="CY171" i="12"/>
  <c r="CJ14" i="12"/>
  <c r="AH62" i="12"/>
  <c r="CP94" i="12"/>
  <c r="AM142" i="12"/>
  <c r="BY182" i="12"/>
  <c r="BV198" i="12"/>
  <c r="BM28" i="12"/>
  <c r="AH101" i="12"/>
  <c r="CY165" i="12"/>
  <c r="CL215" i="12"/>
  <c r="BS52" i="12"/>
  <c r="BS55" i="12"/>
  <c r="X151" i="12"/>
  <c r="CW61" i="12"/>
  <c r="AL201" i="12"/>
  <c r="X164" i="12"/>
  <c r="BE136" i="12"/>
  <c r="CJ73" i="12"/>
  <c r="AN188" i="12"/>
  <c r="BE26" i="12"/>
  <c r="CJ162" i="12"/>
  <c r="X172" i="12"/>
  <c r="CZ79" i="12"/>
  <c r="BT32" i="12"/>
  <c r="AJ80" i="12"/>
  <c r="CZ112" i="12"/>
  <c r="BJ52" i="12"/>
  <c r="CL55" i="12"/>
  <c r="AH151" i="12"/>
  <c r="BJ61" i="12"/>
  <c r="BE201" i="12"/>
  <c r="BZ24" i="12"/>
  <c r="AA198" i="12"/>
  <c r="BH224" i="12"/>
  <c r="CD69" i="12"/>
  <c r="R165" i="12"/>
  <c r="W199" i="12"/>
  <c r="Q173" i="12"/>
  <c r="AO225" i="12"/>
  <c r="AC43" i="12"/>
  <c r="BI75" i="12"/>
  <c r="CA123" i="12"/>
  <c r="AB171" i="12"/>
  <c r="Y20" i="12"/>
  <c r="BC46" i="12"/>
  <c r="AR94" i="12"/>
  <c r="M126" i="12"/>
  <c r="AV182" i="12"/>
  <c r="CB28" i="12"/>
  <c r="BI165" i="12"/>
  <c r="BQ205" i="12"/>
  <c r="N225" i="12"/>
  <c r="AU75" i="12"/>
  <c r="N171" i="12"/>
  <c r="CS46" i="12"/>
  <c r="CB126" i="12"/>
  <c r="S198" i="12"/>
  <c r="BZ69" i="12"/>
  <c r="O199" i="12"/>
  <c r="AT182" i="12"/>
  <c r="AV208" i="12"/>
  <c r="T28" i="12"/>
  <c r="BY101" i="12"/>
  <c r="AV183" i="12"/>
  <c r="AU215" i="12"/>
  <c r="BI52" i="12"/>
  <c r="N140" i="12"/>
  <c r="AJ225" i="12"/>
  <c r="CA43" i="12"/>
  <c r="O91" i="12"/>
  <c r="CB123" i="12"/>
  <c r="BZ171" i="12"/>
  <c r="R14" i="12"/>
  <c r="BD46" i="12"/>
  <c r="AX94" i="12"/>
  <c r="N142" i="12"/>
  <c r="AU174" i="12"/>
  <c r="V198" i="12"/>
  <c r="R28" i="12"/>
  <c r="AU69" i="12"/>
  <c r="BZ165" i="12"/>
  <c r="S215" i="12"/>
  <c r="BT205" i="12"/>
  <c r="Z18" i="12"/>
  <c r="CO119" i="12"/>
  <c r="AZ61" i="12"/>
  <c r="BM157" i="12"/>
  <c r="CG95" i="12"/>
  <c r="AF136" i="12"/>
  <c r="BM25" i="12"/>
  <c r="CR153" i="12"/>
  <c r="AF26" i="12"/>
  <c r="AZ211" i="12"/>
  <c r="CR76" i="12"/>
  <c r="AZ79" i="12"/>
  <c r="AU16" i="12"/>
  <c r="BK64" i="12"/>
  <c r="AZ112" i="12"/>
  <c r="BU52" i="12"/>
  <c r="BN18" i="12"/>
  <c r="DB119" i="12"/>
  <c r="BU61" i="12"/>
  <c r="BW157" i="12"/>
  <c r="Z164" i="12"/>
  <c r="CL73" i="12"/>
  <c r="AM110" i="12"/>
  <c r="BG142" i="12"/>
  <c r="AO182" i="12"/>
  <c r="AQ208" i="12"/>
  <c r="DA28" i="12"/>
  <c r="BV101" i="12"/>
  <c r="AQ183" i="12"/>
  <c r="AR215" i="12"/>
  <c r="BA52" i="12"/>
  <c r="CR11" i="12"/>
  <c r="BH59" i="12"/>
  <c r="CH91" i="12"/>
  <c r="CV139" i="12"/>
  <c r="BL218" i="12"/>
  <c r="O14" i="12"/>
  <c r="CQ62" i="12"/>
  <c r="BH110" i="12"/>
  <c r="BQ142" i="12"/>
  <c r="BJ182" i="12"/>
  <c r="BL208" i="12"/>
  <c r="CF28" i="12"/>
  <c r="CO101" i="12"/>
  <c r="BL183" i="12"/>
  <c r="BK215" i="12"/>
  <c r="CO52" i="12"/>
  <c r="V140" i="12"/>
  <c r="CF225" i="12"/>
  <c r="CI43" i="12"/>
  <c r="AE91" i="12"/>
  <c r="CR123" i="12"/>
  <c r="CH171" i="12"/>
  <c r="AH14" i="12"/>
  <c r="BT46" i="12"/>
  <c r="BN94" i="12"/>
  <c r="V142" i="12"/>
  <c r="BC174" i="12"/>
  <c r="AL198" i="12"/>
  <c r="AH28" i="12"/>
  <c r="BC69" i="12"/>
  <c r="CH165" i="12"/>
  <c r="AI215" i="12"/>
  <c r="CZ205" i="12"/>
  <c r="BF18" i="12"/>
  <c r="CZ119" i="12"/>
  <c r="BP61" i="12"/>
  <c r="BU157" i="12"/>
  <c r="CW95" i="12"/>
  <c r="AN136" i="12"/>
  <c r="BU25" i="12"/>
  <c r="CZ153" i="12"/>
  <c r="AN26" i="12"/>
  <c r="BP211" i="12"/>
  <c r="CZ76" i="12"/>
  <c r="BP79" i="12"/>
  <c r="S16" i="12"/>
  <c r="CA64" i="12"/>
  <c r="BP112" i="12"/>
  <c r="CK52" i="12"/>
  <c r="CT18" i="12"/>
  <c r="AA119" i="12"/>
  <c r="CK61" i="12"/>
  <c r="CE157" i="12"/>
  <c r="AP164" i="12"/>
  <c r="DB73" i="12"/>
  <c r="DA188" i="12"/>
  <c r="BF154" i="12"/>
  <c r="BU162" i="12"/>
  <c r="AA172" i="12"/>
  <c r="BG2" i="12"/>
  <c r="BP32" i="12"/>
  <c r="AQ80" i="12"/>
  <c r="CO111" i="12"/>
  <c r="BH87" i="12"/>
  <c r="BQ151" i="12"/>
  <c r="CO93" i="12"/>
  <c r="BI34" i="12"/>
  <c r="BQ164" i="12"/>
  <c r="BE214" i="12"/>
  <c r="BH105" i="12"/>
  <c r="BC188" i="12"/>
  <c r="CV154" i="12"/>
  <c r="BH100" i="12"/>
  <c r="BQ172" i="12"/>
  <c r="CW2" i="12"/>
  <c r="BH48" i="12"/>
  <c r="CH80" i="12"/>
  <c r="BS173" i="12"/>
  <c r="CT111" i="12"/>
  <c r="BK87" i="12"/>
  <c r="BS151" i="12"/>
  <c r="CT93" i="12"/>
  <c r="BN34" i="12"/>
  <c r="BS164" i="12"/>
  <c r="BJ214" i="12"/>
  <c r="BK105" i="12"/>
  <c r="BH188" i="12"/>
  <c r="CX154" i="12"/>
  <c r="BK100" i="12"/>
  <c r="BS172" i="12"/>
  <c r="CY2" i="12"/>
  <c r="BM48" i="12"/>
  <c r="CS80" i="12"/>
  <c r="CI128" i="12"/>
  <c r="BD204" i="12"/>
  <c r="AZ31" i="12"/>
  <c r="CI49" i="12"/>
  <c r="AZ97" i="12"/>
  <c r="AS129" i="12"/>
  <c r="CS176" i="12"/>
  <c r="BD200" i="12"/>
  <c r="CW4" i="12"/>
  <c r="CR74" i="12"/>
  <c r="AF170" i="12"/>
  <c r="AU203" i="12"/>
  <c r="BB181" i="12"/>
  <c r="AF132" i="12"/>
  <c r="AY60" i="12"/>
  <c r="CR156" i="12"/>
  <c r="DC128" i="12"/>
  <c r="BW204" i="12"/>
  <c r="BT17" i="12"/>
  <c r="DB97" i="12"/>
  <c r="DB176" i="12"/>
  <c r="BV39" i="12"/>
  <c r="CL125" i="12"/>
  <c r="BO164" i="12"/>
  <c r="BB214" i="12"/>
  <c r="BC105" i="12"/>
  <c r="AZ188" i="12"/>
  <c r="CT154" i="12"/>
  <c r="BC100" i="12"/>
  <c r="BO172" i="12"/>
  <c r="CU2" i="12"/>
  <c r="BE48" i="12"/>
  <c r="BM80" i="12"/>
  <c r="CB111" i="12"/>
  <c r="AS87" i="12"/>
  <c r="L10" i="12"/>
  <c r="CB93" i="12"/>
  <c r="AV34" i="12"/>
  <c r="N24" i="12"/>
  <c r="L214" i="12"/>
  <c r="AS105" i="12"/>
  <c r="P206" i="12"/>
  <c r="AS154" i="12"/>
  <c r="AS100" i="12"/>
  <c r="L146" i="12"/>
  <c r="AT2" i="12"/>
  <c r="AU48" i="12"/>
  <c r="L96" i="12"/>
  <c r="S205" i="12"/>
  <c r="CE111" i="12"/>
  <c r="AX87" i="12"/>
  <c r="N10" i="12"/>
  <c r="CE93" i="12"/>
  <c r="AY34" i="12"/>
  <c r="R24" i="12"/>
  <c r="O214" i="12"/>
  <c r="AX105" i="12"/>
  <c r="S206" i="12"/>
  <c r="AU154" i="12"/>
  <c r="AX100" i="12"/>
  <c r="N146" i="12"/>
  <c r="AV2" i="12"/>
  <c r="AX48" i="12"/>
  <c r="O96" i="12"/>
  <c r="BP128" i="12"/>
  <c r="N204" i="12"/>
  <c r="AB31" i="12"/>
  <c r="BQ49" i="12"/>
  <c r="AK97" i="12"/>
  <c r="BE129" i="12"/>
  <c r="AL176" i="12"/>
  <c r="CG200" i="12"/>
  <c r="P4" i="12"/>
  <c r="AO74" i="12"/>
  <c r="BT170" i="12"/>
  <c r="CG203" i="12"/>
  <c r="CG181" i="12"/>
  <c r="BT132" i="12"/>
  <c r="BR60" i="12"/>
  <c r="AO156" i="12"/>
  <c r="CJ128" i="12"/>
  <c r="AG204" i="12"/>
  <c r="Z17" i="12"/>
  <c r="CK97" i="12"/>
  <c r="CM184" i="12"/>
  <c r="Y39" i="12"/>
  <c r="AA181" i="12"/>
  <c r="CO188" i="12"/>
  <c r="BV154" i="12"/>
  <c r="DA162" i="12"/>
  <c r="AQ172" i="12"/>
  <c r="BW2" i="12"/>
  <c r="CY32" i="12"/>
  <c r="BW80" i="12"/>
  <c r="AF111" i="12"/>
  <c r="CN87" i="12"/>
  <c r="CG151" i="12"/>
  <c r="AF93" i="12"/>
  <c r="CO34" i="12"/>
  <c r="CG164" i="12"/>
  <c r="CK214" i="12"/>
  <c r="CN105" i="12"/>
  <c r="BA26" i="12"/>
  <c r="T172" i="12"/>
  <c r="BL32" i="12"/>
  <c r="CR112" i="12"/>
  <c r="BN55" i="12"/>
  <c r="CR61" i="12"/>
  <c r="R190" i="12"/>
  <c r="AH208" i="12"/>
  <c r="DC36" i="12"/>
  <c r="BH133" i="12"/>
  <c r="U183" i="12"/>
  <c r="AV109" i="12"/>
  <c r="CD13" i="12"/>
  <c r="CA140" i="12"/>
  <c r="Q11" i="12"/>
  <c r="CC59" i="12"/>
  <c r="BE91" i="12"/>
  <c r="O139" i="12"/>
  <c r="CE218" i="12"/>
  <c r="CE14" i="12"/>
  <c r="P62" i="12"/>
  <c r="CA110" i="12"/>
  <c r="CA142" i="12"/>
  <c r="CC182" i="12"/>
  <c r="CE208" i="12"/>
  <c r="BC28" i="12"/>
  <c r="S101" i="12"/>
  <c r="CE183" i="12"/>
  <c r="CF215" i="12"/>
  <c r="V52" i="12"/>
  <c r="BA55" i="12"/>
  <c r="BL151" i="12"/>
  <c r="AA61" i="12"/>
  <c r="AK201" i="12"/>
  <c r="BL164" i="12"/>
  <c r="CS136" i="12"/>
  <c r="AG73" i="12"/>
  <c r="AH188" i="12"/>
  <c r="CU26" i="12"/>
  <c r="BA162" i="12"/>
  <c r="BL172" i="12"/>
  <c r="BJ79" i="12"/>
  <c r="BB32" i="12"/>
  <c r="U80" i="12"/>
  <c r="BV173" i="12"/>
  <c r="BR52" i="12"/>
  <c r="BT55" i="12"/>
  <c r="BV151" i="12"/>
  <c r="CX61" i="12"/>
  <c r="CT201" i="12"/>
  <c r="BK24" i="12"/>
  <c r="BC78" i="12"/>
  <c r="BR110" i="12"/>
  <c r="S158" i="12"/>
  <c r="DC190" i="12"/>
  <c r="U208" i="12"/>
  <c r="CZ36" i="12"/>
  <c r="BF133" i="12"/>
  <c r="CY183" i="12"/>
  <c r="AQ109" i="12"/>
  <c r="BL82" i="12"/>
  <c r="X27" i="12"/>
  <c r="CX59" i="12"/>
  <c r="BL107" i="12"/>
  <c r="BP155" i="12"/>
  <c r="BI218" i="12"/>
  <c r="BJ30" i="12"/>
  <c r="BX78" i="12"/>
  <c r="AD110" i="12"/>
  <c r="AC158" i="12"/>
  <c r="BF190" i="12"/>
  <c r="BQ208" i="12"/>
  <c r="AQ36" i="12"/>
  <c r="BP133" i="12"/>
  <c r="BN183" i="12"/>
  <c r="BL109" i="12"/>
  <c r="CT13" i="12"/>
  <c r="CI140" i="12"/>
  <c r="AG11" i="12"/>
  <c r="CS59" i="12"/>
  <c r="AL91" i="12"/>
  <c r="W139" i="12"/>
  <c r="CU218" i="12"/>
  <c r="CZ14" i="12"/>
  <c r="AF62" i="12"/>
  <c r="CQ110" i="12"/>
  <c r="CI142" i="12"/>
  <c r="CS182" i="12"/>
  <c r="CU208" i="12"/>
  <c r="AJ28" i="12"/>
  <c r="AI101" i="12"/>
  <c r="CU183" i="12"/>
  <c r="CV215" i="12"/>
  <c r="AT52" i="12"/>
  <c r="BQ55" i="12"/>
  <c r="BT151" i="12"/>
  <c r="BG61" i="12"/>
  <c r="CG201" i="12"/>
  <c r="BT164" i="12"/>
  <c r="DA136" i="12"/>
  <c r="AO73" i="12"/>
  <c r="CL188" i="12"/>
  <c r="CW26" i="12"/>
  <c r="BO162" i="12"/>
  <c r="BT172" i="12"/>
  <c r="AO79" i="12"/>
  <c r="BR32" i="12"/>
  <c r="AK80" i="12"/>
  <c r="CD173" i="12"/>
  <c r="W111" i="12"/>
  <c r="CJ55" i="12"/>
  <c r="CD151" i="12"/>
  <c r="W93" i="12"/>
  <c r="W201" i="12"/>
  <c r="CA24" i="12"/>
  <c r="DC105" i="12"/>
  <c r="AO206" i="12"/>
  <c r="AQ211" i="12"/>
  <c r="DC100" i="12"/>
  <c r="CL146" i="12"/>
  <c r="AN16" i="12"/>
  <c r="CZ48" i="12"/>
  <c r="CY96" i="12"/>
  <c r="BQ18" i="12"/>
  <c r="AD87" i="12"/>
  <c r="CM10" i="12"/>
  <c r="BP157" i="12"/>
  <c r="CY34" i="12"/>
  <c r="AO24" i="12"/>
  <c r="BP25" i="12"/>
  <c r="BJ105" i="12"/>
  <c r="BI206" i="12"/>
  <c r="BN211" i="12"/>
  <c r="BU100" i="12"/>
  <c r="AK146" i="12"/>
  <c r="AC16" i="12"/>
  <c r="BG48" i="12"/>
  <c r="V96" i="12"/>
  <c r="BV205" i="12"/>
  <c r="BS18" i="12"/>
  <c r="BU87" i="12"/>
  <c r="CR10" i="12"/>
  <c r="BR157" i="12"/>
  <c r="AB34" i="12"/>
  <c r="AQ24" i="12"/>
  <c r="BR25" i="12"/>
  <c r="AO105" i="12"/>
  <c r="CD206" i="12"/>
  <c r="BY211" i="12"/>
  <c r="BJ100" i="12"/>
  <c r="AM146" i="12"/>
  <c r="AG16" i="12"/>
  <c r="CX48" i="12"/>
  <c r="Z96" i="12"/>
  <c r="BL144" i="12"/>
  <c r="BA204" i="12"/>
  <c r="BB17" i="12"/>
  <c r="BL65" i="12"/>
  <c r="AD97" i="12"/>
  <c r="AG145" i="12"/>
  <c r="AK184" i="12"/>
  <c r="U200" i="12"/>
  <c r="BB39" i="12"/>
  <c r="U106" i="12"/>
  <c r="CS170" i="12"/>
  <c r="U219" i="12"/>
  <c r="AS213" i="12"/>
  <c r="CS132" i="12"/>
  <c r="BD92" i="12"/>
  <c r="W21" i="12"/>
  <c r="BV144" i="12"/>
  <c r="CW204" i="12"/>
  <c r="W33" i="12"/>
  <c r="BV129" i="12"/>
  <c r="BZ192" i="12"/>
  <c r="CD42" i="12"/>
  <c r="BH34" i="12"/>
  <c r="AM24" i="12"/>
  <c r="BN25" i="12"/>
  <c r="BU105" i="12"/>
  <c r="AX206" i="12"/>
  <c r="BF211" i="12"/>
  <c r="CP100" i="12"/>
  <c r="AI146" i="12"/>
  <c r="Y16" i="12"/>
  <c r="CM48" i="12"/>
  <c r="S96" i="12"/>
  <c r="L18" i="12"/>
  <c r="BX119" i="12"/>
  <c r="AZ10" i="12"/>
  <c r="M157" i="12"/>
  <c r="BX95" i="12"/>
  <c r="CC24" i="12"/>
  <c r="M25" i="12"/>
  <c r="AR153" i="12"/>
  <c r="BX206" i="12"/>
  <c r="BZ211" i="12"/>
  <c r="AR76" i="12"/>
  <c r="BY146" i="12"/>
  <c r="N16" i="12"/>
  <c r="BX64" i="12"/>
  <c r="CS96" i="12"/>
  <c r="CA205" i="12"/>
  <c r="Q18" i="12"/>
  <c r="CA119" i="12"/>
  <c r="BK10" i="12"/>
  <c r="O157" i="12"/>
  <c r="CA95" i="12"/>
  <c r="CE24" i="12"/>
  <c r="O25" i="12"/>
  <c r="AT153" i="12"/>
  <c r="CA206" i="12"/>
  <c r="CC211" i="12"/>
  <c r="AT76" i="12"/>
  <c r="CA146" i="12"/>
  <c r="R16" i="12"/>
  <c r="CC64" i="12"/>
  <c r="P96" i="12"/>
  <c r="CZ144" i="12"/>
  <c r="BT222" i="12"/>
  <c r="S17" i="12"/>
  <c r="CZ65" i="12"/>
  <c r="BP113" i="12"/>
  <c r="BU145" i="12"/>
  <c r="BB184" i="12"/>
  <c r="BT212" i="12"/>
  <c r="AB39" i="12"/>
  <c r="CW106" i="12"/>
  <c r="BT187" i="12"/>
  <c r="BK219" i="12"/>
  <c r="BR213" i="12"/>
  <c r="BQ29" i="12"/>
  <c r="N92" i="12"/>
  <c r="CY21" i="12"/>
  <c r="S144" i="12"/>
  <c r="CM222" i="12"/>
  <c r="CK49" i="12"/>
  <c r="X129" i="12"/>
  <c r="CI192" i="12"/>
  <c r="AY74" i="12"/>
  <c r="Y105" i="12"/>
  <c r="BU206" i="12"/>
  <c r="BW211" i="12"/>
  <c r="Y100" i="12"/>
  <c r="DB146" i="12"/>
  <c r="BT16" i="12"/>
  <c r="AQ48" i="12"/>
  <c r="AX96" i="12"/>
  <c r="CG18" i="12"/>
  <c r="AB119" i="12"/>
  <c r="BJ10" i="12"/>
  <c r="CF157" i="12"/>
  <c r="AB95" i="12"/>
  <c r="BE24" i="12"/>
  <c r="CF25" i="12"/>
  <c r="T153" i="12"/>
  <c r="CR211" i="12"/>
  <c r="U146" i="12"/>
  <c r="N48" i="12"/>
  <c r="CS205" i="12"/>
  <c r="AL87" i="12"/>
  <c r="O109" i="12"/>
  <c r="AZ111" i="12"/>
  <c r="AY55" i="12"/>
  <c r="CR151" i="12"/>
  <c r="AZ93" i="12"/>
  <c r="AZ201" i="12"/>
  <c r="CR164" i="12"/>
  <c r="BD214" i="12"/>
  <c r="BM73" i="12"/>
  <c r="BB188" i="12"/>
  <c r="AF154" i="12"/>
  <c r="Q162" i="12"/>
  <c r="CR172" i="12"/>
  <c r="AG2" i="12"/>
  <c r="AZ32" i="12"/>
  <c r="CG80" i="12"/>
  <c r="DB173" i="12"/>
  <c r="BS111" i="12"/>
  <c r="AQ55" i="12"/>
  <c r="DB151" i="12"/>
  <c r="BS93" i="12"/>
  <c r="BS201" i="12"/>
  <c r="Z136" i="12"/>
  <c r="AJ78" i="12"/>
  <c r="AP126" i="12"/>
  <c r="AY158" i="12"/>
  <c r="AL190" i="12"/>
  <c r="AQ224" i="12"/>
  <c r="CH36" i="12"/>
  <c r="CL133" i="12"/>
  <c r="AQ199" i="12"/>
  <c r="DC109" i="12"/>
  <c r="CH82" i="12"/>
  <c r="CJ27" i="12"/>
  <c r="AJ75" i="12"/>
  <c r="CH107" i="12"/>
  <c r="CV155" i="12"/>
  <c r="BJ20" i="12"/>
  <c r="CF30" i="12"/>
  <c r="BF78" i="12"/>
  <c r="BJ126" i="12"/>
  <c r="BI158" i="12"/>
  <c r="BE190" i="12"/>
  <c r="BL224" i="12"/>
  <c r="DA36" i="12"/>
  <c r="CV133" i="12"/>
  <c r="BL199" i="12"/>
  <c r="CH109" i="12"/>
  <c r="BO13" i="12"/>
  <c r="AE82" i="12"/>
  <c r="CS11" i="12"/>
  <c r="BN59" i="12"/>
  <c r="AE107" i="12"/>
  <c r="BC139" i="12"/>
  <c r="AG218" i="12"/>
  <c r="AH30" i="12"/>
  <c r="CR62" i="12"/>
  <c r="BN110" i="12"/>
  <c r="V158" i="12"/>
  <c r="AE182" i="12"/>
  <c r="AD208" i="12"/>
  <c r="S36" i="12"/>
  <c r="CU101" i="12"/>
  <c r="AG183" i="12"/>
  <c r="AE109" i="12"/>
  <c r="BP111" i="12"/>
  <c r="V55" i="12"/>
  <c r="CZ151" i="12"/>
  <c r="BP93" i="12"/>
  <c r="BP201" i="12"/>
  <c r="CZ164" i="12"/>
  <c r="BT214" i="12"/>
  <c r="BU73" i="12"/>
  <c r="BR188" i="12"/>
  <c r="AN154" i="12"/>
  <c r="AI162" i="12"/>
  <c r="CZ172" i="12"/>
  <c r="AO2" i="12"/>
  <c r="L32" i="12"/>
  <c r="CW80" i="12"/>
  <c r="S173" i="12"/>
  <c r="CI111" i="12"/>
  <c r="DC55" i="12"/>
  <c r="S151" i="12"/>
  <c r="CI93" i="12"/>
  <c r="CI201" i="12"/>
  <c r="AP136" i="12"/>
  <c r="BR105" i="12"/>
  <c r="DA206" i="12"/>
  <c r="DC211" i="12"/>
  <c r="BR100" i="12"/>
  <c r="AA146" i="12"/>
  <c r="CZ16" i="12"/>
  <c r="BO48" i="12"/>
  <c r="CO96" i="12"/>
  <c r="CW18" i="12"/>
  <c r="BH119" i="12"/>
  <c r="CP10" i="12"/>
  <c r="CV157" i="12"/>
  <c r="BH95" i="12"/>
  <c r="BU24" i="12"/>
  <c r="CV25" i="12"/>
  <c r="AJ153" i="12"/>
  <c r="BH206" i="12"/>
  <c r="BJ211" i="12"/>
  <c r="AJ76" i="12"/>
  <c r="BQ146" i="12"/>
  <c r="CO16" i="12"/>
  <c r="BH64" i="12"/>
  <c r="CZ96" i="12"/>
  <c r="BK205" i="12"/>
  <c r="CY18" i="12"/>
  <c r="BK119" i="12"/>
  <c r="CS10" i="12"/>
  <c r="CX157" i="12"/>
  <c r="BK95" i="12"/>
  <c r="BW24" i="12"/>
  <c r="CX25" i="12"/>
  <c r="AL153" i="12"/>
  <c r="BK206" i="12"/>
  <c r="BM211" i="12"/>
  <c r="AL76" i="12"/>
  <c r="BS146" i="12"/>
  <c r="CS16" i="12"/>
  <c r="BM64" i="12"/>
  <c r="DC96" i="12"/>
  <c r="CR144" i="12"/>
  <c r="BD222" i="12"/>
  <c r="AU17" i="12"/>
  <c r="CR65" i="12"/>
  <c r="AZ113" i="12"/>
  <c r="BM145" i="12"/>
  <c r="AL184" i="12"/>
  <c r="BD212" i="12"/>
  <c r="AU39" i="12"/>
  <c r="CG106" i="12"/>
  <c r="BD187" i="12"/>
  <c r="AU219" i="12"/>
  <c r="BB213" i="12"/>
  <c r="BA29" i="12"/>
  <c r="BB92" i="12"/>
  <c r="CI21" i="12"/>
  <c r="DB144" i="12"/>
  <c r="BW222" i="12"/>
  <c r="BU49" i="12"/>
  <c r="DC129" i="12"/>
  <c r="BS192" i="12"/>
  <c r="S74" i="12"/>
  <c r="BC95" i="12"/>
  <c r="BS24" i="12"/>
  <c r="CT25" i="12"/>
  <c r="AH153" i="12"/>
  <c r="BC206" i="12"/>
  <c r="BE211" i="12"/>
  <c r="AH76" i="12"/>
  <c r="BO146" i="12"/>
  <c r="CK16" i="12"/>
  <c r="BE64" i="12"/>
  <c r="CU96" i="12"/>
  <c r="AN18" i="12"/>
  <c r="BA119" i="12"/>
  <c r="L61" i="12"/>
  <c r="AS157" i="12"/>
  <c r="AS95" i="12"/>
  <c r="L136" i="12"/>
  <c r="AS25" i="12"/>
  <c r="BX153" i="12"/>
  <c r="L26" i="12"/>
  <c r="L211" i="12"/>
  <c r="BX76" i="12"/>
  <c r="L79" i="12"/>
  <c r="BZ16" i="12"/>
  <c r="W64" i="12"/>
  <c r="L112" i="12"/>
  <c r="Q52" i="12"/>
  <c r="AV18" i="12"/>
  <c r="BF119" i="12"/>
  <c r="Q61" i="12"/>
  <c r="AU157" i="12"/>
  <c r="AX95" i="12"/>
  <c r="N136" i="12"/>
  <c r="AU25" i="12"/>
  <c r="BZ153" i="12"/>
  <c r="N26" i="12"/>
  <c r="O211" i="12"/>
  <c r="BZ76" i="12"/>
  <c r="O79" i="12"/>
  <c r="CD16" i="12"/>
  <c r="Z64" i="12"/>
  <c r="O112" i="12"/>
  <c r="AO144" i="12"/>
  <c r="CL222" i="12"/>
  <c r="BG17" i="12"/>
  <c r="AO65" i="12"/>
  <c r="AK113" i="12"/>
  <c r="DA145" i="12"/>
  <c r="AH184" i="12"/>
  <c r="CD212" i="12"/>
  <c r="AR39" i="12"/>
  <c r="BT106" i="12"/>
  <c r="BI187" i="12"/>
  <c r="CG219" i="12"/>
  <c r="CG213" i="12"/>
  <c r="AN29" i="12"/>
  <c r="BU92" i="12"/>
  <c r="BP21" i="12"/>
  <c r="AY144" i="12"/>
  <c r="Y222" i="12"/>
  <c r="CI97" i="12"/>
  <c r="AF4" i="12"/>
  <c r="CT188" i="12"/>
  <c r="BS162" i="12"/>
  <c r="CP79" i="12"/>
  <c r="AP80" i="12"/>
  <c r="N55" i="12"/>
  <c r="CN93" i="12"/>
  <c r="U164" i="12"/>
  <c r="CG73" i="12"/>
  <c r="CF76" i="12"/>
  <c r="AB112" i="12"/>
  <c r="AG61" i="12"/>
  <c r="W55" i="12"/>
  <c r="BA61" i="12"/>
  <c r="BJ95" i="12"/>
  <c r="BL73" i="12"/>
  <c r="AG26" i="12"/>
  <c r="CS76" i="12"/>
  <c r="X32" i="12"/>
  <c r="BD112" i="12"/>
  <c r="AP55" i="12"/>
  <c r="BT61" i="12"/>
  <c r="AD24" i="12"/>
  <c r="AQ110" i="12"/>
  <c r="CY182" i="12"/>
  <c r="BE36" i="12"/>
  <c r="DA183" i="12"/>
  <c r="AC82" i="12"/>
  <c r="BI59" i="12"/>
  <c r="CW139" i="12"/>
  <c r="AF30" i="12"/>
  <c r="BL110" i="12"/>
  <c r="BQ182" i="12"/>
  <c r="BY36" i="12"/>
  <c r="BI183" i="12"/>
  <c r="CQ195" i="12"/>
  <c r="CT11" i="12"/>
  <c r="AI91" i="12"/>
  <c r="CI171" i="12"/>
  <c r="CS62" i="12"/>
  <c r="W142" i="12"/>
  <c r="CQ198" i="12"/>
  <c r="CQ101" i="12"/>
  <c r="CX215" i="12"/>
  <c r="AM55" i="12"/>
  <c r="BQ61" i="12"/>
  <c r="AO95" i="12"/>
  <c r="BT73" i="12"/>
  <c r="AO26" i="12"/>
  <c r="DA76" i="12"/>
  <c r="AN32" i="12"/>
  <c r="BT112" i="12"/>
  <c r="BF55" i="12"/>
  <c r="CJ61" i="12"/>
  <c r="AT24" i="12"/>
  <c r="AQ206" i="12"/>
  <c r="BV100" i="12"/>
  <c r="BH2" i="12"/>
  <c r="AM96" i="12"/>
  <c r="BL87" i="12"/>
  <c r="BJ93" i="12"/>
  <c r="BT24" i="12"/>
  <c r="BL105" i="12"/>
  <c r="CW154" i="12"/>
  <c r="BP146" i="12"/>
  <c r="BI48" i="12"/>
  <c r="BY205" i="12"/>
  <c r="BO87" i="12"/>
  <c r="DA93" i="12"/>
  <c r="BV24" i="12"/>
  <c r="BO105" i="12"/>
  <c r="CY154" i="12"/>
  <c r="CL33" i="12"/>
  <c r="AA113" i="12"/>
  <c r="BH184" i="12"/>
  <c r="AY42" i="12"/>
  <c r="Y213" i="12"/>
  <c r="CW188" i="12"/>
  <c r="AQ154" i="12"/>
  <c r="AP100" i="12"/>
  <c r="DC172" i="12"/>
  <c r="AR2" i="12"/>
  <c r="AP48" i="12"/>
  <c r="AO80" i="12"/>
  <c r="Q111" i="12"/>
  <c r="AF87" i="12"/>
  <c r="Y10" i="12"/>
  <c r="Q93" i="12"/>
  <c r="AD34" i="12"/>
  <c r="BD24" i="12"/>
  <c r="CN214" i="12"/>
  <c r="AF105" i="12"/>
  <c r="CF154" i="12"/>
  <c r="BA172" i="12"/>
  <c r="AB48" i="12"/>
  <c r="BC173" i="12"/>
  <c r="AE87" i="12"/>
  <c r="BN93" i="12"/>
  <c r="U111" i="12"/>
  <c r="CM55" i="12"/>
  <c r="AG151" i="12"/>
  <c r="U93" i="12"/>
  <c r="AS201" i="12"/>
  <c r="AG164" i="12"/>
  <c r="AP214" i="12"/>
  <c r="CS73" i="12"/>
  <c r="AP188" i="12"/>
  <c r="BL154" i="12"/>
  <c r="CG162" i="12"/>
  <c r="AG172" i="12"/>
  <c r="BM2" i="12"/>
  <c r="AB32" i="12"/>
  <c r="BD80" i="12"/>
  <c r="AQ173" i="12"/>
  <c r="AP111" i="12"/>
  <c r="AL55" i="12"/>
  <c r="AQ151" i="12"/>
  <c r="AP93" i="12"/>
  <c r="CW201" i="12"/>
  <c r="CL136" i="12"/>
  <c r="CW78" i="12"/>
  <c r="DB126" i="12"/>
  <c r="CG158" i="12"/>
  <c r="CX190" i="12"/>
  <c r="DC224" i="12"/>
  <c r="AN36" i="12"/>
  <c r="AA133" i="12"/>
  <c r="DC199" i="12"/>
  <c r="BR109" i="12"/>
  <c r="AO82" i="12"/>
  <c r="BB27" i="12"/>
  <c r="BP75" i="12"/>
  <c r="DA107" i="12"/>
  <c r="AK155" i="12"/>
  <c r="AE20" i="12"/>
  <c r="CY30" i="12"/>
  <c r="AY78" i="12"/>
  <c r="AE126" i="12"/>
  <c r="CQ158" i="12"/>
  <c r="CD190" i="12"/>
  <c r="BS224" i="12"/>
  <c r="CI36" i="12"/>
  <c r="AK133" i="12"/>
  <c r="BQ199" i="12"/>
  <c r="AO109" i="12"/>
  <c r="AG13" i="12"/>
  <c r="CQ82" i="12"/>
  <c r="AJ11" i="12"/>
  <c r="AF59" i="12"/>
  <c r="CQ107" i="12"/>
  <c r="CI139" i="12"/>
  <c r="CS218" i="12"/>
  <c r="CT30" i="12"/>
  <c r="AI62" i="12"/>
  <c r="AI110" i="12"/>
  <c r="BB158" i="12"/>
  <c r="CQ182" i="12"/>
  <c r="CP208" i="12"/>
  <c r="AW36" i="12"/>
  <c r="AL101" i="12"/>
  <c r="CS183" i="12"/>
  <c r="CQ109" i="12"/>
  <c r="AK111" i="12"/>
  <c r="BR55" i="12"/>
  <c r="AO151" i="12"/>
  <c r="AK93" i="12"/>
  <c r="CL201" i="12"/>
  <c r="AO164" i="12"/>
  <c r="CL214" i="12"/>
  <c r="DA73" i="12"/>
  <c r="CD188" i="12"/>
  <c r="BT154" i="12"/>
  <c r="CW162" i="12"/>
  <c r="AO172" i="12"/>
  <c r="BU2" i="12"/>
  <c r="BH32" i="12"/>
  <c r="BT80" i="12"/>
  <c r="AY173" i="12"/>
  <c r="BF111" i="12"/>
  <c r="W87" i="12"/>
  <c r="AY151" i="12"/>
  <c r="BF93" i="12"/>
  <c r="Z34" i="12"/>
  <c r="DB136" i="12"/>
  <c r="Z153" i="12"/>
  <c r="AM206" i="12"/>
  <c r="AO211" i="12"/>
  <c r="Z76" i="12"/>
  <c r="BG146" i="12"/>
  <c r="BU16" i="12"/>
  <c r="AO64" i="12"/>
  <c r="CE96" i="12"/>
  <c r="CX18" i="12"/>
  <c r="AK119" i="12"/>
  <c r="BS10" i="12"/>
  <c r="AK157" i="12"/>
  <c r="AC95" i="12"/>
  <c r="DA24" i="12"/>
  <c r="AK25" i="12"/>
  <c r="BP153" i="12"/>
  <c r="BQ206" i="12"/>
  <c r="BI211" i="12"/>
  <c r="BP76" i="12"/>
  <c r="CW146" i="12"/>
  <c r="BJ16" i="12"/>
  <c r="CZ64" i="12"/>
  <c r="CB96" i="12"/>
  <c r="CD205" i="12"/>
  <c r="O18" i="12"/>
  <c r="AP119" i="12"/>
  <c r="CN10" i="12"/>
  <c r="AM157" i="12"/>
  <c r="AH95" i="12"/>
  <c r="DC24" i="12"/>
  <c r="AM25" i="12"/>
  <c r="BR153" i="12"/>
  <c r="BY206" i="12"/>
  <c r="BV211" i="12"/>
  <c r="BR76" i="12"/>
  <c r="CY146" i="12"/>
  <c r="BN16" i="12"/>
  <c r="DB64" i="12"/>
  <c r="BN96" i="12"/>
  <c r="AG144" i="12"/>
  <c r="AP222" i="12"/>
  <c r="AA17" i="12"/>
  <c r="AG65" i="12"/>
  <c r="U113" i="12"/>
  <c r="CS145" i="12"/>
  <c r="CX184" i="12"/>
  <c r="AK212" i="12"/>
  <c r="L39" i="12"/>
  <c r="BD106" i="12"/>
  <c r="AC187" i="12"/>
  <c r="AS219" i="12"/>
  <c r="AK213" i="12"/>
  <c r="X29" i="12"/>
  <c r="CP92" i="12"/>
  <c r="AZ21" i="12"/>
  <c r="AQ144" i="12"/>
  <c r="CT222" i="12"/>
  <c r="DB49" i="12"/>
  <c r="DA129" i="12"/>
  <c r="BW200" i="12"/>
  <c r="CI106" i="12"/>
  <c r="Z95" i="12"/>
  <c r="CY24" i="12"/>
  <c r="AI25" i="12"/>
  <c r="BN153" i="12"/>
  <c r="BF206" i="12"/>
  <c r="AX211" i="12"/>
  <c r="BN76" i="12"/>
  <c r="CU146" i="12"/>
  <c r="BF16" i="12"/>
  <c r="CX64" i="12"/>
  <c r="CX96" i="12"/>
  <c r="BV18" i="12"/>
  <c r="P119" i="12"/>
  <c r="BX61" i="12"/>
  <c r="BY157" i="12"/>
  <c r="P95" i="12"/>
  <c r="AR136" i="12"/>
  <c r="BY25" i="12"/>
  <c r="M153" i="12"/>
  <c r="AR26" i="12"/>
  <c r="BX211" i="12"/>
  <c r="M76" i="12"/>
  <c r="BX79" i="12"/>
  <c r="AY16" i="12"/>
  <c r="M64" i="12"/>
  <c r="BX112" i="12"/>
  <c r="CC52" i="12"/>
  <c r="CD18" i="12"/>
  <c r="S119" i="12"/>
  <c r="CC61" i="12"/>
  <c r="CA157" i="12"/>
  <c r="S95" i="12"/>
  <c r="AT136" i="12"/>
  <c r="CA25" i="12"/>
  <c r="O153" i="12"/>
  <c r="AT26" i="12"/>
  <c r="CA211" i="12"/>
  <c r="O76" i="12"/>
  <c r="CA79" i="12"/>
  <c r="BO16" i="12"/>
  <c r="P64" i="12"/>
  <c r="CA112" i="12"/>
  <c r="BU144" i="12"/>
  <c r="BR222" i="12"/>
  <c r="BQ33" i="12"/>
  <c r="CQ65" i="12"/>
  <c r="CW113" i="12"/>
  <c r="AN161" i="12"/>
  <c r="AM184" i="12"/>
  <c r="BM212" i="12"/>
  <c r="AO42" i="12"/>
  <c r="N106" i="12"/>
  <c r="BE187" i="12"/>
  <c r="BR125" i="12"/>
  <c r="BP213" i="12"/>
  <c r="CZ29" i="12"/>
  <c r="BR124" i="12"/>
  <c r="M21" i="12"/>
  <c r="CE144" i="12"/>
  <c r="CK222" i="12"/>
  <c r="DC49" i="12"/>
  <c r="AX145" i="12"/>
  <c r="CH200" i="12"/>
  <c r="R138" i="12"/>
  <c r="AP153" i="12"/>
  <c r="BS206" i="12"/>
  <c r="BU211" i="12"/>
  <c r="AP76" i="12"/>
  <c r="BW146" i="12"/>
  <c r="DA16" i="12"/>
  <c r="BU64" i="12"/>
  <c r="AO96" i="12"/>
  <c r="BT18" i="12"/>
  <c r="BQ119" i="12"/>
  <c r="AB61" i="12"/>
  <c r="BA157" i="12"/>
  <c r="BI95" i="12"/>
  <c r="T136" i="12"/>
  <c r="BA25" i="12"/>
  <c r="U153" i="12"/>
  <c r="CN211" i="12"/>
  <c r="CN79" i="12"/>
  <c r="AC64" i="12"/>
  <c r="CS52" i="12"/>
  <c r="AI119" i="12"/>
  <c r="BA153" i="12"/>
  <c r="CF26" i="12"/>
  <c r="T162" i="12"/>
  <c r="BA76" i="12"/>
  <c r="BI79" i="12"/>
  <c r="AC32" i="12"/>
  <c r="CK64" i="12"/>
  <c r="BI112" i="12"/>
  <c r="BN52" i="12"/>
  <c r="AG55" i="12"/>
  <c r="V119" i="12"/>
  <c r="BN61" i="12"/>
  <c r="AI201" i="12"/>
  <c r="CU95" i="12"/>
  <c r="CH136" i="12"/>
  <c r="V73" i="12"/>
  <c r="BC153" i="12"/>
  <c r="CH26" i="12"/>
  <c r="V162" i="12"/>
  <c r="BC76" i="12"/>
  <c r="BN79" i="12"/>
  <c r="AH32" i="12"/>
  <c r="CM64" i="12"/>
  <c r="BN112" i="12"/>
  <c r="P160" i="12"/>
  <c r="W222" i="12"/>
  <c r="BD33" i="12"/>
  <c r="T81" i="12"/>
  <c r="CJ113" i="12"/>
  <c r="CB161" i="12"/>
  <c r="X192" i="12"/>
  <c r="T212" i="12"/>
  <c r="CC42" i="12"/>
  <c r="P138" i="12"/>
  <c r="BY187" i="12"/>
  <c r="BC125" i="12"/>
  <c r="T63" i="12"/>
  <c r="CH29" i="12"/>
  <c r="BC124" i="12"/>
  <c r="P66" i="12"/>
  <c r="Z160" i="12"/>
  <c r="AR222" i="12"/>
  <c r="BV65" i="12"/>
  <c r="AQ145" i="12"/>
  <c r="BY200" i="12"/>
  <c r="CE138" i="12"/>
  <c r="CM95" i="12"/>
  <c r="CD136" i="12"/>
  <c r="R73" i="12"/>
  <c r="AY153" i="12"/>
  <c r="CD26" i="12"/>
  <c r="R162" i="12"/>
  <c r="AY76" i="12"/>
  <c r="BF79" i="12"/>
  <c r="Z32" i="12"/>
  <c r="CI64" i="12"/>
  <c r="BF112" i="12"/>
  <c r="O55" i="12"/>
  <c r="CC119" i="12"/>
  <c r="AS61" i="12"/>
  <c r="U201" i="12"/>
  <c r="CC95" i="12"/>
  <c r="AC136" i="12"/>
  <c r="BH73" i="12"/>
  <c r="CO153" i="12"/>
  <c r="AC26" i="12"/>
  <c r="BH162" i="12"/>
  <c r="CO76" i="12"/>
  <c r="AV79" i="12"/>
  <c r="P32" i="12"/>
  <c r="AI64" i="12"/>
  <c r="AV112" i="12"/>
  <c r="AV52" i="12"/>
  <c r="R55" i="12"/>
  <c r="CW119" i="12"/>
  <c r="AV61" i="12"/>
  <c r="AC201" i="12"/>
  <c r="CX95" i="12"/>
  <c r="AE136" i="12"/>
  <c r="BJ73" i="12"/>
  <c r="CQ153" i="12"/>
  <c r="AE26" i="12"/>
  <c r="BJ162" i="12"/>
  <c r="CQ76" i="12"/>
  <c r="AY79" i="12"/>
  <c r="S32" i="12"/>
  <c r="AT64" i="12"/>
  <c r="AY112" i="12"/>
  <c r="BD160" i="12"/>
  <c r="M222" i="12"/>
  <c r="AL33" i="12"/>
  <c r="CV81" i="12"/>
  <c r="AW113" i="12"/>
  <c r="AK161" i="12"/>
  <c r="CZ192" i="12"/>
  <c r="CV212" i="12"/>
  <c r="X42" i="12"/>
  <c r="BD138" i="12"/>
  <c r="BS187" i="12"/>
  <c r="AJ125" i="12"/>
  <c r="CV63" i="12"/>
  <c r="AU29" i="12"/>
  <c r="AJ124" i="12"/>
  <c r="CJ66" i="12"/>
  <c r="BN160" i="12"/>
  <c r="BN222" i="12"/>
  <c r="AY65" i="12"/>
  <c r="R161" i="12"/>
  <c r="V212" i="12"/>
  <c r="AY170" i="12"/>
  <c r="CD132" i="12"/>
  <c r="W92" i="12"/>
  <c r="AY156" i="12"/>
  <c r="M128" i="12"/>
  <c r="BB204" i="12"/>
  <c r="AR17" i="12"/>
  <c r="S49" i="12"/>
  <c r="BY97" i="12"/>
  <c r="AB145" i="12"/>
  <c r="BZ176" i="12"/>
  <c r="DA212" i="12"/>
  <c r="CC106" i="12"/>
  <c r="O125" i="12"/>
  <c r="AT29" i="12"/>
  <c r="CC21" i="12"/>
  <c r="BJ65" i="12"/>
  <c r="CY200" i="12"/>
  <c r="M219" i="12"/>
  <c r="CG153" i="12"/>
  <c r="U26" i="12"/>
  <c r="AZ162" i="12"/>
  <c r="CG76" i="12"/>
  <c r="AF79" i="12"/>
  <c r="CO32" i="12"/>
  <c r="AQ64" i="12"/>
  <c r="AF112" i="12"/>
  <c r="AF52" i="12"/>
  <c r="CS55" i="12"/>
  <c r="AL119" i="12"/>
  <c r="AF61" i="12"/>
  <c r="CU201" i="12"/>
  <c r="AL95" i="12"/>
  <c r="W136" i="12"/>
  <c r="BB73" i="12"/>
  <c r="CI153" i="12"/>
  <c r="W26" i="12"/>
  <c r="BB162" i="12"/>
  <c r="CI76" i="12"/>
  <c r="AI79" i="12"/>
  <c r="CT32" i="12"/>
  <c r="BB64" i="12"/>
  <c r="AI112" i="12"/>
  <c r="AV160" i="12"/>
  <c r="CN222" i="12"/>
  <c r="V33" i="12"/>
  <c r="CF81" i="12"/>
  <c r="BZ113" i="12"/>
  <c r="U161" i="12"/>
  <c r="CJ192" i="12"/>
  <c r="CF212" i="12"/>
  <c r="P42" i="12"/>
  <c r="AV138" i="12"/>
  <c r="BC187" i="12"/>
  <c r="T125" i="12"/>
  <c r="CF63" i="12"/>
  <c r="BX29" i="12"/>
  <c r="T124" i="12"/>
  <c r="BT66" i="12"/>
  <c r="BF160" i="12"/>
  <c r="Z222" i="12"/>
  <c r="AQ65" i="12"/>
  <c r="DC145" i="12"/>
  <c r="CL212" i="12"/>
  <c r="S170" i="12"/>
  <c r="CK95" i="12"/>
  <c r="S136" i="12"/>
  <c r="AX73" i="12"/>
  <c r="CE153" i="12"/>
  <c r="S26" i="12"/>
  <c r="AX162" i="12"/>
  <c r="CE76" i="12"/>
  <c r="AA79" i="12"/>
  <c r="CL32" i="12"/>
  <c r="V64" i="12"/>
  <c r="AA112" i="12"/>
  <c r="CA55" i="12"/>
  <c r="AB151" i="12"/>
  <c r="S61" i="12"/>
  <c r="AT201" i="12"/>
  <c r="AB164" i="12"/>
  <c r="BI136" i="12"/>
  <c r="CN73" i="12"/>
  <c r="AV188" i="12"/>
  <c r="BI26" i="12"/>
  <c r="CN162" i="12"/>
  <c r="AB172" i="12"/>
  <c r="V79" i="12"/>
  <c r="CB32" i="12"/>
  <c r="AR80" i="12"/>
  <c r="V112" i="12"/>
  <c r="AD52" i="12"/>
  <c r="CD55" i="12"/>
  <c r="AD151" i="12"/>
  <c r="AD61" i="12"/>
  <c r="AW201" i="12"/>
  <c r="AD164" i="12"/>
  <c r="BK136" i="12"/>
  <c r="CP73" i="12"/>
  <c r="AY188" i="12"/>
  <c r="BK26" i="12"/>
  <c r="CP162" i="12"/>
  <c r="AD172" i="12"/>
  <c r="AG79" i="12"/>
  <c r="CE32" i="12"/>
  <c r="AU80" i="12"/>
  <c r="AG112" i="12"/>
  <c r="CJ160" i="12"/>
  <c r="AK31" i="12"/>
  <c r="CX33" i="12"/>
  <c r="BQ81" i="12"/>
  <c r="AL129" i="12"/>
  <c r="CU161" i="12"/>
  <c r="AO192" i="12"/>
  <c r="AL4" i="12"/>
  <c r="BD42" i="12"/>
  <c r="CJ138" i="12"/>
  <c r="AN203" i="12"/>
  <c r="CV125" i="12"/>
  <c r="BS63" i="12"/>
  <c r="AJ60" i="12"/>
  <c r="CV124" i="12"/>
  <c r="BJ66" i="12"/>
  <c r="CT160" i="12"/>
  <c r="BF31" i="12"/>
  <c r="W81" i="12"/>
  <c r="CD161" i="12"/>
  <c r="W212" i="12"/>
  <c r="N187" i="12"/>
  <c r="S132" i="12"/>
  <c r="CI92" i="12"/>
  <c r="CE156" i="12"/>
  <c r="CK128" i="12"/>
  <c r="BF204" i="12"/>
  <c r="M17" i="12"/>
  <c r="BZ49" i="12"/>
  <c r="AV97" i="12"/>
  <c r="BH145" i="12"/>
  <c r="CZ176" i="12"/>
  <c r="AT4" i="12"/>
  <c r="CN138" i="12"/>
  <c r="M125" i="12"/>
  <c r="AR60" i="12"/>
  <c r="BR66" i="12"/>
  <c r="R81" i="12"/>
  <c r="AH212" i="12"/>
  <c r="AV125" i="12"/>
  <c r="BC157" i="12"/>
  <c r="BN95" i="12"/>
  <c r="V136" i="12"/>
  <c r="BC25" i="12"/>
  <c r="CH153" i="12"/>
  <c r="V26" i="12"/>
  <c r="AE211" i="12"/>
  <c r="CH76" i="12"/>
  <c r="AE79" i="12"/>
  <c r="CT16" i="12"/>
  <c r="AP64" i="12"/>
  <c r="AE112" i="12"/>
  <c r="AW144" i="12"/>
  <c r="V222" i="12"/>
  <c r="U33" i="12"/>
  <c r="AW65" i="12"/>
  <c r="BA113" i="12"/>
  <c r="P161" i="12"/>
  <c r="BQ184" i="12"/>
  <c r="Q212" i="12"/>
  <c r="Q42" i="12"/>
  <c r="CJ106" i="12"/>
  <c r="CT187" i="12"/>
  <c r="V125" i="12"/>
  <c r="T213" i="12"/>
  <c r="BD29" i="12"/>
  <c r="V124" i="12"/>
  <c r="CF21" i="12"/>
  <c r="BG144" i="12"/>
  <c r="AO222" i="12"/>
  <c r="BT49" i="12"/>
  <c r="CK129" i="12"/>
  <c r="CO200" i="12"/>
  <c r="AA106" i="12"/>
  <c r="BF95" i="12"/>
  <c r="R136" i="12"/>
  <c r="AY25" i="12"/>
  <c r="CD153" i="12"/>
  <c r="R26" i="12"/>
  <c r="W211" i="12"/>
  <c r="CD76" i="12"/>
  <c r="W79" i="12"/>
  <c r="CL16" i="12"/>
  <c r="AH64" i="12"/>
  <c r="W112" i="12"/>
  <c r="AR18" i="12"/>
  <c r="AV119" i="12"/>
  <c r="O61" i="12"/>
  <c r="CO157" i="12"/>
  <c r="AV95" i="12"/>
  <c r="BH136" i="12"/>
  <c r="CO25" i="12"/>
  <c r="AC153" i="12"/>
  <c r="BH26" i="12"/>
  <c r="R211" i="12"/>
  <c r="AC76" i="12"/>
  <c r="M79" i="12"/>
  <c r="CI16" i="12"/>
  <c r="AS64" i="12"/>
  <c r="M112" i="12"/>
  <c r="R52" i="12"/>
  <c r="BX18" i="12"/>
  <c r="AY119" i="12"/>
  <c r="R61" i="12"/>
  <c r="CQ157" i="12"/>
  <c r="AY95" i="12"/>
  <c r="BJ136" i="12"/>
  <c r="CQ25" i="12"/>
  <c r="AE153" i="12"/>
  <c r="BJ26" i="12"/>
  <c r="AC211" i="12"/>
  <c r="AE76" i="12"/>
  <c r="R79" i="12"/>
  <c r="CY16" i="12"/>
  <c r="AV64" i="12"/>
  <c r="R112" i="12"/>
  <c r="CK144" i="12"/>
  <c r="CX222" i="12"/>
  <c r="CW33" i="12"/>
  <c r="BQ65" i="12"/>
  <c r="AN113" i="12"/>
  <c r="BD161" i="12"/>
  <c r="BS184" i="12"/>
  <c r="CS212" i="12"/>
  <c r="BE42" i="12"/>
  <c r="AW106" i="12"/>
  <c r="CK187" i="12"/>
  <c r="CX125" i="12"/>
  <c r="CV213" i="12"/>
  <c r="AL29" i="12"/>
  <c r="CX124" i="12"/>
  <c r="AW21" i="12"/>
  <c r="CU144" i="12"/>
  <c r="BF222" i="12"/>
  <c r="R65" i="12"/>
  <c r="CD145" i="12"/>
  <c r="O200" i="12"/>
  <c r="CD138" i="12"/>
  <c r="R132" i="12"/>
  <c r="CJ60" i="12"/>
  <c r="CD156" i="12"/>
  <c r="CA128" i="12"/>
  <c r="AV204" i="12"/>
  <c r="T31" i="12"/>
  <c r="CA49" i="12"/>
  <c r="AR97" i="12"/>
  <c r="M129" i="12"/>
  <c r="CO176" i="12"/>
  <c r="CV200" i="12"/>
  <c r="M106" i="12"/>
  <c r="DA219" i="12"/>
  <c r="CO132" i="12"/>
  <c r="O21" i="12"/>
  <c r="CV33" i="12"/>
  <c r="AP192" i="12"/>
  <c r="Z203" i="12"/>
  <c r="BB157" i="12"/>
  <c r="AJ34" i="12"/>
  <c r="AA24" i="12"/>
  <c r="BB25" i="12"/>
  <c r="AL105" i="12"/>
  <c r="CS206" i="12"/>
  <c r="CU211" i="12"/>
  <c r="AL100" i="12"/>
  <c r="W146" i="12"/>
  <c r="CR16" i="12"/>
  <c r="AI48" i="12"/>
  <c r="CD96" i="12"/>
  <c r="AV144" i="12"/>
  <c r="CQ204" i="12"/>
  <c r="V17" i="12"/>
  <c r="AV65" i="12"/>
  <c r="BZ97" i="12"/>
  <c r="Q145" i="12"/>
  <c r="CJ184" i="12"/>
  <c r="BX200" i="12"/>
  <c r="V39" i="12"/>
  <c r="CF106" i="12"/>
  <c r="CC170" i="12"/>
  <c r="CC219" i="12"/>
  <c r="CJ213" i="12"/>
  <c r="CC132" i="12"/>
  <c r="X92" i="12"/>
  <c r="CH21" i="12"/>
  <c r="BF144" i="12"/>
  <c r="AH204" i="12"/>
  <c r="BU33" i="12"/>
  <c r="BJ113" i="12"/>
  <c r="N192" i="12"/>
  <c r="AP42" i="12"/>
  <c r="CK63" i="12"/>
  <c r="W24" i="12"/>
  <c r="AX25" i="12"/>
  <c r="CK105" i="12"/>
  <c r="CK206" i="12"/>
  <c r="CM211" i="12"/>
  <c r="CK100" i="12"/>
  <c r="S146" i="12"/>
  <c r="CJ16" i="12"/>
  <c r="DC48" i="12"/>
  <c r="BW96" i="12"/>
  <c r="CO18" i="12"/>
  <c r="AR119" i="12"/>
  <c r="BZ10" i="12"/>
  <c r="CN157" i="12"/>
  <c r="AR95" i="12"/>
  <c r="BM24" i="12"/>
  <c r="CN25" i="12"/>
  <c r="AB153" i="12"/>
  <c r="AR206" i="12"/>
  <c r="AT211" i="12"/>
  <c r="AB76" i="12"/>
  <c r="BI146" i="12"/>
  <c r="BY16" i="12"/>
  <c r="AR64" i="12"/>
  <c r="CH96" i="12"/>
  <c r="AU205" i="12"/>
  <c r="CQ18" i="12"/>
  <c r="AU119" i="12"/>
  <c r="CC10" i="12"/>
  <c r="CP157" i="12"/>
  <c r="AU95" i="12"/>
  <c r="BO24" i="12"/>
  <c r="CP25" i="12"/>
  <c r="AD153" i="12"/>
  <c r="AU206" i="12"/>
  <c r="AW211" i="12"/>
  <c r="AD76" i="12"/>
  <c r="BK146" i="12"/>
  <c r="CC16" i="12"/>
  <c r="AW64" i="12"/>
  <c r="CL96" i="12"/>
  <c r="CJ144" i="12"/>
  <c r="AN222" i="12"/>
  <c r="CX17" i="12"/>
  <c r="CJ65" i="12"/>
  <c r="AJ113" i="12"/>
  <c r="BE145" i="12"/>
  <c r="V184" i="12"/>
  <c r="AN212" i="12"/>
  <c r="CX39" i="12"/>
  <c r="BQ106" i="12"/>
  <c r="AN187" i="12"/>
  <c r="AE219" i="12"/>
  <c r="AL213" i="12"/>
  <c r="AK29" i="12"/>
  <c r="CZ92" i="12"/>
  <c r="BS21" i="12"/>
  <c r="CT144" i="12"/>
  <c r="BG222" i="12"/>
  <c r="Y49" i="12"/>
  <c r="BG129" i="12"/>
  <c r="W192" i="12"/>
  <c r="CD74" i="12"/>
  <c r="X63" i="12"/>
  <c r="CK60" i="12"/>
  <c r="BM124" i="12"/>
  <c r="CC112" i="12"/>
  <c r="AS160" i="12"/>
  <c r="P31" i="12"/>
  <c r="CA33" i="12"/>
  <c r="AV81" i="12"/>
  <c r="O129" i="12"/>
  <c r="BW161" i="12"/>
  <c r="AV200" i="12"/>
  <c r="CN74" i="12"/>
  <c r="AM203" i="12"/>
  <c r="AB132" i="12"/>
  <c r="CN156" i="12"/>
  <c r="Q17" i="12"/>
  <c r="T176" i="12"/>
  <c r="AE170" i="12"/>
  <c r="R92" i="12"/>
  <c r="BZ47" i="12"/>
  <c r="BU17" i="12"/>
  <c r="Z65" i="12"/>
  <c r="DC97" i="12"/>
  <c r="CL145" i="12"/>
  <c r="AQ184" i="12"/>
  <c r="AE200" i="12"/>
  <c r="BW39" i="12"/>
  <c r="AM106" i="12"/>
  <c r="BG170" i="12"/>
  <c r="AL219" i="12"/>
  <c r="AQ213" i="12"/>
  <c r="BG132" i="12"/>
  <c r="BV92" i="12"/>
  <c r="AP21" i="12"/>
  <c r="AJ144" i="12"/>
  <c r="BS204" i="12"/>
  <c r="CO17" i="12"/>
  <c r="AJ65" i="12"/>
  <c r="CH97" i="12"/>
  <c r="CV145" i="12"/>
  <c r="BL184" i="12"/>
  <c r="AZ200" i="12"/>
  <c r="CR39" i="12"/>
  <c r="BH106" i="12"/>
  <c r="BQ170" i="12"/>
  <c r="BE219" i="12"/>
  <c r="BL213" i="12"/>
  <c r="BQ132" i="12"/>
  <c r="CO92" i="12"/>
  <c r="BJ21" i="12"/>
  <c r="BZ160" i="12"/>
  <c r="CC33" i="12"/>
  <c r="R129" i="12"/>
  <c r="V192" i="12"/>
  <c r="AT42" i="12"/>
  <c r="S203" i="12"/>
  <c r="AX63" i="12"/>
  <c r="CB124" i="12"/>
  <c r="V88" i="12"/>
  <c r="BF33" i="12"/>
  <c r="CE65" i="12"/>
  <c r="CL113" i="12"/>
  <c r="AH161" i="12"/>
  <c r="AB184" i="12"/>
  <c r="BB212" i="12"/>
  <c r="AI42" i="12"/>
  <c r="BM106" i="12"/>
  <c r="AT187" i="12"/>
  <c r="BF125" i="12"/>
  <c r="BC213" i="12"/>
  <c r="CM29" i="12"/>
  <c r="BF124" i="12"/>
  <c r="BU21" i="12"/>
  <c r="BY144" i="12"/>
  <c r="BZ222" i="12"/>
  <c r="BY33" i="12"/>
  <c r="CY65" i="12"/>
  <c r="P113" i="12"/>
  <c r="AR161" i="12"/>
  <c r="AU184" i="12"/>
  <c r="BU212" i="12"/>
  <c r="AS42" i="12"/>
  <c r="AT106" i="12"/>
  <c r="BM187" i="12"/>
  <c r="BZ125" i="12"/>
  <c r="BX213" i="12"/>
  <c r="N29" i="12"/>
  <c r="BZ124" i="12"/>
  <c r="AS21" i="12"/>
  <c r="BH204" i="12"/>
  <c r="AD65" i="12"/>
  <c r="CP145" i="12"/>
  <c r="AM200" i="12"/>
  <c r="AU106" i="12"/>
  <c r="AT219" i="12"/>
  <c r="BK132" i="12"/>
  <c r="CS21" i="12"/>
  <c r="AC9" i="12"/>
  <c r="CP106" i="12"/>
  <c r="AX187" i="12"/>
  <c r="AQ125" i="12"/>
  <c r="CW213" i="12"/>
  <c r="BU29" i="12"/>
  <c r="AQ124" i="12"/>
  <c r="CG21" i="12"/>
  <c r="T160" i="12"/>
  <c r="AE222" i="12"/>
  <c r="BL33" i="12"/>
  <c r="AB81" i="12"/>
  <c r="CR113" i="12"/>
  <c r="CF161" i="12"/>
  <c r="AF192" i="12"/>
  <c r="AB212" i="12"/>
  <c r="CG42" i="12"/>
  <c r="T138" i="12"/>
  <c r="CL187" i="12"/>
  <c r="BK125" i="12"/>
  <c r="AB63" i="12"/>
  <c r="CP29" i="12"/>
  <c r="BK124" i="12"/>
  <c r="O66" i="12"/>
  <c r="CE222" i="12"/>
  <c r="X176" i="12"/>
  <c r="CA92" i="12"/>
  <c r="BL17" i="12"/>
  <c r="CT176" i="12"/>
  <c r="CX170" i="12"/>
  <c r="BK92" i="12"/>
  <c r="CE56" i="12"/>
  <c r="CQ58" i="12"/>
  <c r="CU66" i="12"/>
  <c r="CO9" i="12"/>
  <c r="BP33" i="12"/>
  <c r="AQ81" i="12"/>
  <c r="DB129" i="12"/>
  <c r="BS161" i="12"/>
  <c r="R192" i="12"/>
  <c r="CR4" i="12"/>
  <c r="CL42" i="12"/>
  <c r="AA138" i="12"/>
  <c r="DC203" i="12"/>
  <c r="U125" i="12"/>
  <c r="AN63" i="12"/>
  <c r="DA60" i="12"/>
  <c r="DA124" i="12"/>
  <c r="BU112" i="12"/>
  <c r="BI160" i="12"/>
  <c r="AF31" i="12"/>
  <c r="AB33" i="12"/>
  <c r="BL81" i="12"/>
  <c r="AE129" i="12"/>
  <c r="CM161" i="12"/>
  <c r="BV192" i="12"/>
  <c r="DB4" i="12"/>
  <c r="CV42" i="12"/>
  <c r="AK138" i="12"/>
  <c r="BI203" i="12"/>
  <c r="CW125" i="12"/>
  <c r="BI63" i="12"/>
  <c r="AE60" i="12"/>
  <c r="CG124" i="12"/>
  <c r="R128" i="12"/>
  <c r="AY31" i="12"/>
  <c r="CE81" i="12"/>
  <c r="O176" i="12"/>
  <c r="AB4" i="12"/>
  <c r="AU138" i="12"/>
  <c r="S181" i="12"/>
  <c r="AX60" i="12"/>
  <c r="AV209" i="12"/>
  <c r="CN31" i="12"/>
  <c r="BD49" i="12"/>
  <c r="Z97" i="12"/>
  <c r="CG129" i="12"/>
  <c r="Z176" i="12"/>
  <c r="AX200" i="12"/>
  <c r="AA4" i="12"/>
  <c r="AI74" i="12"/>
  <c r="BN170" i="12"/>
  <c r="AP203" i="12"/>
  <c r="AX181" i="12"/>
  <c r="BN132" i="12"/>
  <c r="CM60" i="12"/>
  <c r="AI156" i="12"/>
  <c r="BX128" i="12"/>
  <c r="V204" i="12"/>
  <c r="L17" i="12"/>
  <c r="BY49" i="12"/>
  <c r="AS97" i="12"/>
  <c r="L145" i="12"/>
  <c r="AT176" i="12"/>
  <c r="CW200" i="12"/>
  <c r="M39" i="12"/>
  <c r="AS74" i="12"/>
  <c r="BX170" i="12"/>
  <c r="P219" i="12"/>
  <c r="L181" i="12"/>
  <c r="BX132" i="12"/>
  <c r="L92" i="12"/>
  <c r="AS156" i="12"/>
  <c r="CP144" i="12"/>
  <c r="AE17" i="12"/>
  <c r="AU113" i="12"/>
  <c r="AG184" i="12"/>
  <c r="AJ39" i="12"/>
  <c r="AY187" i="12"/>
  <c r="AW213" i="12"/>
  <c r="AG92" i="12"/>
  <c r="CC116" i="12"/>
  <c r="BW74" i="12"/>
  <c r="DB170" i="12"/>
  <c r="BW219" i="12"/>
  <c r="BS181" i="12"/>
  <c r="DB132" i="12"/>
  <c r="BS92" i="12"/>
  <c r="BW156" i="12"/>
  <c r="CC128" i="12"/>
  <c r="CX204" i="12"/>
  <c r="CN17" i="12"/>
  <c r="N49" i="12"/>
  <c r="AF97" i="12"/>
  <c r="AZ145" i="12"/>
  <c r="BD176" i="12"/>
  <c r="CK200" i="12"/>
  <c r="CO39" i="12"/>
  <c r="CG74" i="12"/>
  <c r="U170" i="12"/>
  <c r="CR219" i="12"/>
  <c r="CN181" i="12"/>
  <c r="U132" i="12"/>
  <c r="CN92" i="12"/>
  <c r="CG156" i="12"/>
  <c r="CA144" i="12"/>
  <c r="Q33" i="12"/>
  <c r="AZ187" i="12"/>
  <c r="CX144" i="12"/>
  <c r="BK113" i="12"/>
  <c r="CV39" i="12"/>
  <c r="BM213" i="12"/>
  <c r="AK177" i="12"/>
  <c r="CH89" i="12"/>
  <c r="AR192" i="12"/>
  <c r="BC4" i="12"/>
  <c r="AB74" i="12"/>
  <c r="BI138" i="12"/>
  <c r="AO203" i="12"/>
  <c r="AV181" i="12"/>
  <c r="S63" i="12"/>
  <c r="CA60" i="12"/>
  <c r="AB156" i="12"/>
  <c r="CC160" i="12"/>
  <c r="AV129" i="12"/>
  <c r="BJ74" i="12"/>
  <c r="CU63" i="12"/>
  <c r="AM120" i="12"/>
  <c r="AM81" i="12"/>
  <c r="CL161" i="12"/>
  <c r="AM212" i="12"/>
  <c r="Z138" i="12"/>
  <c r="BW125" i="12"/>
  <c r="DA29" i="12"/>
  <c r="AA66" i="12"/>
  <c r="BK222" i="12"/>
  <c r="BH81" i="12"/>
  <c r="CV161" i="12"/>
  <c r="BH212" i="12"/>
  <c r="AJ138" i="12"/>
  <c r="CQ125" i="12"/>
  <c r="CF29" i="12"/>
  <c r="AV66" i="12"/>
  <c r="AU65" i="12"/>
  <c r="N212" i="12"/>
  <c r="R125" i="12"/>
  <c r="AR114" i="12"/>
  <c r="BE49" i="12"/>
  <c r="CM129" i="12"/>
  <c r="BC192" i="12"/>
  <c r="AH74" i="12"/>
  <c r="BB203" i="12"/>
  <c r="BJ63" i="12"/>
  <c r="AH156" i="12"/>
  <c r="AQ160" i="12"/>
  <c r="BX49" i="12"/>
  <c r="L129" i="12"/>
  <c r="BX192" i="12"/>
  <c r="AR74" i="12"/>
  <c r="BU203" i="12"/>
  <c r="BB63" i="12"/>
  <c r="AR156" i="12"/>
  <c r="AE31" i="12"/>
  <c r="CQ176" i="12"/>
  <c r="AD170" i="12"/>
  <c r="AD60" i="12"/>
  <c r="BV74" i="12"/>
  <c r="CL203" i="12"/>
  <c r="X49" i="12"/>
  <c r="BM129" i="12"/>
  <c r="CM200" i="12"/>
  <c r="BF106" i="12"/>
  <c r="DA105" i="12"/>
  <c r="CW206" i="12"/>
  <c r="DB211" i="12"/>
  <c r="AD100" i="12"/>
  <c r="AQ146" i="12"/>
  <c r="AO16" i="12"/>
  <c r="BR48" i="12"/>
  <c r="AK96" i="12"/>
  <c r="AL18" i="12"/>
  <c r="CN119" i="12"/>
  <c r="AP10" i="12"/>
  <c r="U157" i="12"/>
  <c r="CN95" i="12"/>
  <c r="CK24" i="12"/>
  <c r="U25" i="12"/>
  <c r="CF153" i="12"/>
  <c r="AB211" i="12"/>
  <c r="AB79" i="12"/>
  <c r="AM64" i="12"/>
  <c r="AG52" i="12"/>
  <c r="BV119" i="12"/>
  <c r="BE109" i="12"/>
  <c r="CP111" i="12"/>
  <c r="BD87" i="12"/>
  <c r="AK10" i="12"/>
  <c r="AO93" i="12"/>
  <c r="BB34" i="12"/>
  <c r="BP24" i="12"/>
  <c r="AK214" i="12"/>
  <c r="BD105" i="12"/>
  <c r="AS206" i="12"/>
  <c r="CS154" i="12"/>
  <c r="BD100" i="12"/>
  <c r="BL146" i="12"/>
  <c r="CT2" i="12"/>
  <c r="BA48" i="12"/>
  <c r="AL96" i="12"/>
  <c r="DB205" i="12"/>
  <c r="BU111" i="12"/>
  <c r="BW87" i="12"/>
  <c r="AU10" i="12"/>
  <c r="BU93" i="12"/>
  <c r="BU34" i="12"/>
  <c r="AM214" i="12"/>
  <c r="CY94" i="12"/>
  <c r="DA126" i="12"/>
  <c r="AA174" i="12"/>
  <c r="DC198" i="12"/>
  <c r="CO224" i="12"/>
  <c r="AA69" i="12"/>
  <c r="BF165" i="12"/>
  <c r="CY199" i="12"/>
  <c r="CS173" i="12"/>
  <c r="AR225" i="12"/>
  <c r="BQ43" i="12"/>
  <c r="CW75" i="12"/>
  <c r="BH123" i="12"/>
  <c r="BP171" i="12"/>
  <c r="CG20" i="12"/>
  <c r="AK46" i="12"/>
  <c r="AC94" i="12"/>
  <c r="CG126" i="12"/>
  <c r="AK174" i="12"/>
  <c r="BY198" i="12"/>
  <c r="CG224" i="12"/>
  <c r="AK69" i="12"/>
  <c r="BP165" i="12"/>
  <c r="BN199" i="12"/>
  <c r="AF205" i="12"/>
  <c r="BC44" i="12"/>
  <c r="AL82" i="12"/>
  <c r="Y27" i="12"/>
  <c r="BB75" i="12"/>
  <c r="AL107" i="12"/>
  <c r="W155" i="12"/>
  <c r="CT20" i="12"/>
  <c r="AJ30" i="12"/>
  <c r="CO78" i="12"/>
  <c r="CT126" i="12"/>
  <c r="CC158" i="12"/>
  <c r="CP190" i="12"/>
  <c r="CU224" i="12"/>
  <c r="CN36" i="12"/>
  <c r="W133" i="12"/>
  <c r="CU199" i="12"/>
  <c r="AL109" i="12"/>
  <c r="AD111" i="12"/>
  <c r="BT87" i="12"/>
  <c r="AS10" i="12"/>
  <c r="AD93" i="12"/>
  <c r="BR34" i="12"/>
  <c r="BX24" i="12"/>
  <c r="CG214" i="12"/>
  <c r="BT105" i="12"/>
  <c r="CG206" i="12"/>
  <c r="DA154" i="12"/>
  <c r="BT100" i="12"/>
  <c r="BT146" i="12"/>
  <c r="DB2" i="12"/>
  <c r="BQ48" i="12"/>
  <c r="BD96" i="12"/>
  <c r="Y205" i="12"/>
  <c r="S18" i="12"/>
  <c r="CM87" i="12"/>
  <c r="BI10" i="12"/>
  <c r="R157" i="12"/>
  <c r="CK34" i="12"/>
  <c r="BS214" i="12"/>
  <c r="BG153" i="12"/>
  <c r="CL26" i="12"/>
  <c r="Z162" i="12"/>
  <c r="BG76" i="12"/>
  <c r="BV79" i="12"/>
  <c r="AP32" i="12"/>
  <c r="CQ64" i="12"/>
  <c r="BV112" i="12"/>
  <c r="AE55" i="12"/>
  <c r="BJ119" i="12"/>
  <c r="BI61" i="12"/>
  <c r="BQ201" i="12"/>
  <c r="AD95" i="12"/>
  <c r="AK136" i="12"/>
  <c r="BP73" i="12"/>
  <c r="CW153" i="12"/>
  <c r="AK26" i="12"/>
  <c r="BP162" i="12"/>
  <c r="CW76" i="12"/>
  <c r="BL79" i="12"/>
  <c r="AF32" i="12"/>
  <c r="AL64" i="12"/>
  <c r="BL112" i="12"/>
  <c r="BL52" i="12"/>
  <c r="AH55" i="12"/>
  <c r="CY119" i="12"/>
  <c r="BL61" i="12"/>
  <c r="CD201" i="12"/>
  <c r="BU95" i="12"/>
  <c r="AM136" i="12"/>
  <c r="BR73" i="12"/>
  <c r="CY153" i="12"/>
  <c r="AM26" i="12"/>
  <c r="BR162" i="12"/>
  <c r="CY76" i="12"/>
  <c r="BO79" i="12"/>
  <c r="AI32" i="12"/>
  <c r="BG64" i="12"/>
  <c r="BO112" i="12"/>
  <c r="BL160" i="12"/>
  <c r="BA222" i="12"/>
  <c r="BB33" i="12"/>
  <c r="U81" i="12"/>
  <c r="AD113" i="12"/>
  <c r="BA161" i="12"/>
  <c r="AX192" i="12"/>
  <c r="AS212" i="12"/>
  <c r="AF42" i="12"/>
  <c r="BL138" i="12"/>
  <c r="CI187" i="12"/>
  <c r="AZ125" i="12"/>
  <c r="W63" i="12"/>
  <c r="BH29" i="12"/>
  <c r="AZ124" i="12"/>
  <c r="CZ66" i="12"/>
  <c r="BV160" i="12"/>
  <c r="DB222" i="12"/>
  <c r="CU65" i="12"/>
  <c r="AP161" i="12"/>
  <c r="BR212" i="12"/>
  <c r="CE170" i="12"/>
  <c r="DA95" i="12"/>
  <c r="AI136" i="12"/>
  <c r="BN73" i="12"/>
  <c r="CU153" i="12"/>
  <c r="AI26" i="12"/>
  <c r="BN162" i="12"/>
  <c r="CU76" i="12"/>
  <c r="BG79" i="12"/>
  <c r="AA32" i="12"/>
  <c r="BZ64" i="12"/>
  <c r="BG112" i="12"/>
  <c r="M55" i="12"/>
  <c r="AR151" i="12"/>
  <c r="BB61" i="12"/>
  <c r="BZ201" i="12"/>
  <c r="AR164" i="12"/>
  <c r="BY136" i="12"/>
  <c r="M73" i="12"/>
  <c r="CB188" i="12"/>
  <c r="BY26" i="12"/>
  <c r="O162" i="12"/>
  <c r="AR172" i="12"/>
  <c r="AT79" i="12"/>
  <c r="N32" i="12"/>
  <c r="BX80" i="12"/>
  <c r="AT112" i="12"/>
  <c r="BW52" i="12"/>
  <c r="P55" i="12"/>
  <c r="AT151" i="12"/>
  <c r="BW61" i="12"/>
  <c r="CC201" i="12"/>
  <c r="AT164" i="12"/>
  <c r="CA136" i="12"/>
  <c r="O73" i="12"/>
  <c r="CE188" i="12"/>
  <c r="CA26" i="12"/>
  <c r="S162" i="12"/>
  <c r="AT172" i="12"/>
  <c r="BE79" i="12"/>
  <c r="Q32" i="12"/>
  <c r="CA80" i="12"/>
  <c r="BE112" i="12"/>
  <c r="CZ160" i="12"/>
  <c r="BQ31" i="12"/>
  <c r="L33" i="12"/>
  <c r="CW81" i="12"/>
  <c r="BR129" i="12"/>
  <c r="AI161" i="12"/>
  <c r="BU192" i="12"/>
  <c r="BR4" i="12"/>
  <c r="BT42" i="12"/>
  <c r="CZ138" i="12"/>
  <c r="BT203" i="12"/>
  <c r="AO125" i="12"/>
  <c r="CY63" i="12"/>
  <c r="BP60" i="12"/>
  <c r="BE124" i="12"/>
  <c r="CK112" i="12"/>
  <c r="AA160" i="12"/>
  <c r="CL31" i="12"/>
  <c r="CI81" i="12"/>
  <c r="Y161" i="12"/>
  <c r="CI212" i="12"/>
  <c r="CG187" i="12"/>
  <c r="BW153" i="12"/>
  <c r="DB26" i="12"/>
  <c r="AP162" i="12"/>
  <c r="BW76" i="12"/>
  <c r="DB79" i="12"/>
  <c r="BV32" i="12"/>
  <c r="AD64" i="12"/>
  <c r="DB112" i="12"/>
  <c r="BK55" i="12"/>
  <c r="T151" i="12"/>
  <c r="CO61" i="12"/>
  <c r="AD201" i="12"/>
  <c r="T164" i="12"/>
  <c r="BA136" i="12"/>
  <c r="CF73" i="12"/>
  <c r="CI188" i="12"/>
  <c r="CN100" i="12"/>
  <c r="V2" i="12"/>
  <c r="Q80" i="12"/>
  <c r="AI111" i="12"/>
  <c r="CI151" i="12"/>
  <c r="AD188" i="12"/>
  <c r="T154" i="12"/>
  <c r="CM162" i="12"/>
  <c r="CF172" i="12"/>
  <c r="U2" i="12"/>
  <c r="CP32" i="12"/>
  <c r="BI80" i="12"/>
  <c r="CH173" i="12"/>
  <c r="AE111" i="12"/>
  <c r="CR55" i="12"/>
  <c r="CH151" i="12"/>
  <c r="AE93" i="12"/>
  <c r="AE201" i="12"/>
  <c r="CH164" i="12"/>
  <c r="AI214" i="12"/>
  <c r="BC73" i="12"/>
  <c r="AG188" i="12"/>
  <c r="V154" i="12"/>
  <c r="CQ162" i="12"/>
  <c r="CH172" i="12"/>
  <c r="W2" i="12"/>
  <c r="CS32" i="12"/>
  <c r="BN80" i="12"/>
  <c r="V128" i="12"/>
  <c r="CE160" i="12"/>
  <c r="BD31" i="12"/>
  <c r="T49" i="12"/>
  <c r="CJ81" i="12"/>
  <c r="BC129" i="12"/>
  <c r="Q176" i="12"/>
  <c r="T192" i="12"/>
  <c r="AE4" i="12"/>
  <c r="P74" i="12"/>
  <c r="AW138" i="12"/>
  <c r="Q203" i="12"/>
  <c r="X181" i="12"/>
  <c r="CG63" i="12"/>
  <c r="BC60" i="12"/>
  <c r="P156" i="12"/>
  <c r="AP128" i="12"/>
  <c r="CY160" i="12"/>
  <c r="BW31" i="12"/>
  <c r="BW81" i="12"/>
  <c r="DA161" i="12"/>
  <c r="T4" i="12"/>
  <c r="CH203" i="12"/>
  <c r="CD164" i="12"/>
  <c r="AA214" i="12"/>
  <c r="AY73" i="12"/>
  <c r="Y188" i="12"/>
  <c r="R154" i="12"/>
  <c r="CI162" i="12"/>
  <c r="CD172" i="12"/>
  <c r="S2" i="12"/>
  <c r="CK32" i="12"/>
  <c r="BF80" i="12"/>
  <c r="M111" i="12"/>
  <c r="BZ55" i="12"/>
  <c r="AC151" i="12"/>
  <c r="M93" i="12"/>
  <c r="M201" i="12"/>
  <c r="AC164" i="12"/>
  <c r="R214" i="12"/>
  <c r="CO73" i="12"/>
  <c r="R188" i="12"/>
  <c r="BH154" i="12"/>
  <c r="BY162" i="12"/>
  <c r="AC172" i="12"/>
  <c r="BI2" i="12"/>
  <c r="CA32" i="12"/>
  <c r="AV80" i="12"/>
  <c r="AE173" i="12"/>
  <c r="R111" i="12"/>
  <c r="CU55" i="12"/>
  <c r="AE151" i="12"/>
  <c r="R93" i="12"/>
  <c r="AH201" i="12"/>
  <c r="AE164" i="12"/>
  <c r="AC214" i="12"/>
  <c r="CQ73" i="12"/>
  <c r="AC188" i="12"/>
  <c r="BJ154" i="12"/>
  <c r="CC162" i="12"/>
  <c r="AE172" i="12"/>
  <c r="BK2" i="12"/>
  <c r="CV32" i="12"/>
  <c r="AY80" i="12"/>
  <c r="CX128" i="12"/>
  <c r="BQ160" i="12"/>
  <c r="AL31" i="12"/>
  <c r="CV49" i="12"/>
  <c r="AW81" i="12"/>
  <c r="AJ129" i="12"/>
  <c r="BE176" i="12"/>
  <c r="CV192" i="12"/>
  <c r="AK4" i="12"/>
  <c r="BD74" i="12"/>
  <c r="CK138" i="12"/>
  <c r="CS203" i="12"/>
  <c r="CZ181" i="12"/>
  <c r="AT63" i="12"/>
  <c r="AK60" i="12"/>
  <c r="BD156" i="12"/>
  <c r="AA128" i="12"/>
  <c r="CK160" i="12"/>
  <c r="CK31" i="12"/>
  <c r="W97" i="12"/>
  <c r="CE176" i="12"/>
  <c r="CI4" i="12"/>
  <c r="V219" i="12"/>
  <c r="Z29" i="12"/>
  <c r="CM92" i="12"/>
  <c r="BG21" i="12"/>
  <c r="CN144" i="12"/>
  <c r="AV222" i="12"/>
  <c r="O17" i="12"/>
  <c r="CN65" i="12"/>
  <c r="AR113" i="12"/>
  <c r="BI145" i="12"/>
  <c r="AD184" i="12"/>
  <c r="AI4" i="12"/>
  <c r="BH170" i="12"/>
  <c r="R181" i="12"/>
  <c r="BZ60" i="12"/>
  <c r="BJ144" i="12"/>
  <c r="CX97" i="12"/>
  <c r="AW39" i="12"/>
  <c r="AC213" i="12"/>
  <c r="CP188" i="12"/>
  <c r="AZ154" i="12"/>
  <c r="BG162" i="12"/>
  <c r="U172" i="12"/>
  <c r="BA2" i="12"/>
  <c r="O32" i="12"/>
  <c r="AF80" i="12"/>
  <c r="W173" i="12"/>
  <c r="CQ111" i="12"/>
  <c r="AI55" i="12"/>
  <c r="W151" i="12"/>
  <c r="CQ93" i="12"/>
  <c r="CQ201" i="12"/>
  <c r="W164" i="12"/>
  <c r="CU214" i="12"/>
  <c r="CI73" i="12"/>
  <c r="CS188" i="12"/>
  <c r="BB154" i="12"/>
  <c r="BK162" i="12"/>
  <c r="W172" i="12"/>
  <c r="BC2" i="12"/>
  <c r="AJ32" i="12"/>
  <c r="AI80" i="12"/>
  <c r="CH128" i="12"/>
  <c r="AY160" i="12"/>
  <c r="V31" i="12"/>
  <c r="CF49" i="12"/>
  <c r="BZ81" i="12"/>
  <c r="T129" i="12"/>
  <c r="AW176" i="12"/>
  <c r="CF192" i="12"/>
  <c r="U4" i="12"/>
  <c r="AV74" i="12"/>
  <c r="CC138" i="12"/>
  <c r="CC203" i="12"/>
  <c r="CJ181" i="12"/>
  <c r="CH63" i="12"/>
  <c r="U60" i="12"/>
  <c r="AV156" i="12"/>
  <c r="DB128" i="12"/>
  <c r="BU160" i="12"/>
  <c r="BU31" i="12"/>
  <c r="AD81" i="12"/>
  <c r="BW176" i="12"/>
  <c r="BV4" i="12"/>
  <c r="CM219" i="12"/>
  <c r="S164" i="12"/>
  <c r="CM214" i="12"/>
  <c r="CE73" i="12"/>
  <c r="CK188" i="12"/>
  <c r="AX154" i="12"/>
  <c r="BC162" i="12"/>
  <c r="S172" i="12"/>
  <c r="AY2" i="12"/>
  <c r="CI32" i="12"/>
  <c r="AA80" i="12"/>
  <c r="BY111" i="12"/>
  <c r="AR87" i="12"/>
  <c r="BI151" i="12"/>
  <c r="BY93" i="12"/>
  <c r="AS34" i="12"/>
  <c r="BI164" i="12"/>
  <c r="AO214" i="12"/>
  <c r="AR105" i="12"/>
  <c r="AM188" i="12"/>
  <c r="CN154" i="12"/>
  <c r="AR100" i="12"/>
  <c r="BI172" i="12"/>
  <c r="CO2" i="12"/>
  <c r="AR48" i="12"/>
  <c r="V80" i="12"/>
  <c r="BK173" i="12"/>
  <c r="CD111" i="12"/>
  <c r="AU87" i="12"/>
  <c r="BK151" i="12"/>
  <c r="CD93" i="12"/>
  <c r="AX34" i="12"/>
  <c r="BK164" i="12"/>
  <c r="AT214" i="12"/>
  <c r="AU105" i="12"/>
  <c r="AR188" i="12"/>
  <c r="CP154" i="12"/>
  <c r="AU100" i="12"/>
  <c r="BK172" i="12"/>
  <c r="CQ2" i="12"/>
  <c r="AW48" i="12"/>
  <c r="AG80" i="12"/>
  <c r="BS128" i="12"/>
  <c r="AN204" i="12"/>
  <c r="CX31" i="12"/>
  <c r="BS49" i="12"/>
  <c r="AJ97" i="12"/>
  <c r="CV129" i="12"/>
  <c r="CK176" i="12"/>
  <c r="AN200" i="12"/>
  <c r="CO4" i="12"/>
  <c r="CJ74" i="12"/>
  <c r="X170" i="12"/>
  <c r="AE203" i="12"/>
  <c r="AL181" i="12"/>
  <c r="X132" i="12"/>
  <c r="CW60" i="12"/>
  <c r="CJ156" i="12"/>
  <c r="CM128" i="12"/>
  <c r="BG204" i="12"/>
  <c r="X17" i="12"/>
  <c r="BF97" i="12"/>
  <c r="BF176" i="12"/>
  <c r="Z39" i="12"/>
  <c r="Z125" i="12"/>
  <c r="CL29" i="12"/>
  <c r="CK92" i="12"/>
  <c r="X21" i="12"/>
  <c r="AC144" i="12"/>
  <c r="U222" i="12"/>
  <c r="CI17" i="12"/>
  <c r="AC65" i="12"/>
  <c r="M113" i="12"/>
  <c r="CO145" i="12"/>
  <c r="CP184" i="12"/>
  <c r="CB39" i="12"/>
  <c r="BI170" i="12"/>
  <c r="AV213" i="12"/>
  <c r="BY92" i="12"/>
  <c r="BJ160" i="12"/>
  <c r="CX113" i="12"/>
  <c r="AD42" i="12"/>
  <c r="R63" i="12"/>
  <c r="AG201" i="12"/>
  <c r="V164" i="12"/>
  <c r="BC136" i="12"/>
  <c r="CH73" i="12"/>
  <c r="AI188" i="12"/>
  <c r="BC26" i="12"/>
  <c r="CH162" i="12"/>
  <c r="V172" i="12"/>
  <c r="CU79" i="12"/>
  <c r="BO32" i="12"/>
  <c r="AE80" i="12"/>
  <c r="CU112" i="12"/>
  <c r="CB160" i="12"/>
  <c r="U31" i="12"/>
  <c r="CH33" i="12"/>
  <c r="BA81" i="12"/>
  <c r="V129" i="12"/>
  <c r="CG161" i="12"/>
  <c r="Y192" i="12"/>
  <c r="V4" i="12"/>
  <c r="AV42" i="12"/>
  <c r="CB138" i="12"/>
  <c r="X203" i="12"/>
  <c r="CF125" i="12"/>
  <c r="BC63" i="12"/>
  <c r="T60" i="12"/>
  <c r="CF124" i="12"/>
  <c r="AT66" i="12"/>
  <c r="CL160" i="12"/>
  <c r="AP31" i="12"/>
  <c r="DA65" i="12"/>
  <c r="BV161" i="12"/>
  <c r="CT212" i="12"/>
  <c r="CM187" i="12"/>
  <c r="R164" i="12"/>
  <c r="AY136" i="12"/>
  <c r="CD73" i="12"/>
  <c r="AA188" i="12"/>
  <c r="AY26" i="12"/>
  <c r="CD162" i="12"/>
  <c r="R172" i="12"/>
  <c r="CM79" i="12"/>
  <c r="BG32" i="12"/>
  <c r="W80" i="12"/>
  <c r="CM112" i="12"/>
  <c r="AS55" i="12"/>
  <c r="BH151" i="12"/>
  <c r="BZ61" i="12"/>
  <c r="R201" i="12"/>
  <c r="BH164" i="12"/>
  <c r="CO136" i="12"/>
  <c r="AC73" i="12"/>
  <c r="M188" i="12"/>
  <c r="CO26" i="12"/>
  <c r="AS162" i="12"/>
  <c r="BH172" i="12"/>
  <c r="CC79" i="12"/>
  <c r="AT32" i="12"/>
  <c r="M80" i="12"/>
  <c r="BJ173" i="12"/>
  <c r="CU52" i="12"/>
  <c r="AV55" i="12"/>
  <c r="BJ151" i="12"/>
  <c r="CU61" i="12"/>
  <c r="Z201" i="12"/>
  <c r="BJ164" i="12"/>
  <c r="CQ136" i="12"/>
  <c r="AE73" i="12"/>
  <c r="Z188" i="12"/>
  <c r="CQ26" i="12"/>
  <c r="AW162" i="12"/>
  <c r="BJ172" i="12"/>
  <c r="CX79" i="12"/>
  <c r="AW32" i="12"/>
  <c r="R80" i="12"/>
  <c r="AW112" i="12"/>
  <c r="AK160" i="12"/>
  <c r="CW31" i="12"/>
  <c r="AU33" i="12"/>
  <c r="AN81" i="12"/>
  <c r="CX129" i="12"/>
  <c r="BO161" i="12"/>
  <c r="DA192" i="12"/>
  <c r="CP4" i="12"/>
  <c r="CJ42" i="12"/>
  <c r="Y138" i="12"/>
  <c r="CZ203" i="12"/>
  <c r="BU125" i="12"/>
  <c r="AK63" i="12"/>
  <c r="CV60" i="12"/>
  <c r="AO124" i="12"/>
  <c r="CP112" i="12"/>
  <c r="BE160" i="12"/>
  <c r="AA31" i="12"/>
  <c r="BF81" i="12"/>
  <c r="CK161" i="12"/>
  <c r="Y4" i="12"/>
  <c r="AA203" i="12"/>
  <c r="AY132" i="12"/>
  <c r="BF92" i="12"/>
  <c r="Z21" i="12"/>
  <c r="AB144" i="12"/>
  <c r="BC204" i="12"/>
  <c r="BY17" i="12"/>
  <c r="AB65" i="12"/>
  <c r="V97" i="12"/>
  <c r="CN145" i="12"/>
  <c r="AV184" i="12"/>
  <c r="CT4" i="12"/>
  <c r="AC138" i="12"/>
  <c r="AK125" i="12"/>
  <c r="O60" i="12"/>
  <c r="BJ112" i="12"/>
  <c r="AY81" i="12"/>
  <c r="CV4" i="12"/>
  <c r="BA125" i="12"/>
  <c r="CI157" i="12"/>
  <c r="AI95" i="12"/>
  <c r="BB136" i="12"/>
  <c r="CI25" i="12"/>
  <c r="W153" i="12"/>
  <c r="BB26" i="12"/>
  <c r="CQ211" i="12"/>
  <c r="W76" i="12"/>
  <c r="CQ79" i="12"/>
  <c r="AM16" i="12"/>
  <c r="AF64" i="12"/>
  <c r="CQ112" i="12"/>
  <c r="CC144" i="12"/>
  <c r="CH222" i="12"/>
  <c r="CG33" i="12"/>
  <c r="BA65" i="12"/>
  <c r="X113" i="12"/>
  <c r="AV161" i="12"/>
  <c r="BC184" i="12"/>
  <c r="CC212" i="12"/>
  <c r="AW42" i="12"/>
  <c r="BZ106" i="12"/>
  <c r="BU187" i="12"/>
  <c r="CH125" i="12"/>
  <c r="CF213" i="12"/>
  <c r="V29" i="12"/>
  <c r="CH124" i="12"/>
  <c r="BY21" i="12"/>
  <c r="CM144" i="12"/>
  <c r="DA222" i="12"/>
  <c r="BG49" i="12"/>
  <c r="BV145" i="12"/>
  <c r="CL200" i="12"/>
  <c r="AX138" i="12"/>
  <c r="AA95" i="12"/>
  <c r="AX136" i="12"/>
  <c r="CE25" i="12"/>
  <c r="S153" i="12"/>
  <c r="AX26" i="12"/>
  <c r="CI211" i="12"/>
  <c r="S76" i="12"/>
  <c r="CI79" i="12"/>
  <c r="CU16" i="12"/>
  <c r="X64" i="12"/>
  <c r="CI112" i="12"/>
  <c r="AR55" i="12"/>
  <c r="BM119" i="12"/>
  <c r="CA61" i="12"/>
  <c r="AV201" i="12"/>
  <c r="V95" i="12"/>
  <c r="CN136" i="12"/>
  <c r="AB73" i="12"/>
  <c r="BI153" i="12"/>
  <c r="CN26" i="12"/>
  <c r="AB162" i="12"/>
  <c r="BI76" i="12"/>
  <c r="BY79" i="12"/>
  <c r="AS32" i="12"/>
  <c r="CS64" i="12"/>
  <c r="BY112" i="12"/>
  <c r="CD52" i="12"/>
  <c r="AW55" i="12"/>
  <c r="CH119" i="12"/>
  <c r="CD61" i="12"/>
  <c r="AY201" i="12"/>
  <c r="AG95" i="12"/>
  <c r="CP136" i="12"/>
  <c r="AD73" i="12"/>
  <c r="BK153" i="12"/>
  <c r="CP26" i="12"/>
  <c r="AD162" i="12"/>
  <c r="BK76" i="12"/>
  <c r="CD79" i="12"/>
  <c r="AX32" i="12"/>
  <c r="CU64" i="12"/>
  <c r="CD112" i="12"/>
  <c r="X160" i="12"/>
  <c r="AM222" i="12"/>
  <c r="BT33" i="12"/>
  <c r="AJ81" i="12"/>
  <c r="CZ113" i="12"/>
  <c r="CJ161" i="12"/>
  <c r="AN192" i="12"/>
  <c r="AJ212" i="12"/>
  <c r="CK42" i="12"/>
  <c r="X138" i="12"/>
  <c r="DB187" i="12"/>
  <c r="BS125" i="12"/>
  <c r="AJ63" i="12"/>
  <c r="CX29" i="12"/>
  <c r="BS124" i="12"/>
  <c r="X66" i="12"/>
  <c r="AH160" i="12"/>
  <c r="BH222" i="12"/>
  <c r="CD65" i="12"/>
  <c r="AY145" i="12"/>
  <c r="AA212" i="12"/>
  <c r="R170" i="12"/>
  <c r="AX132" i="12"/>
  <c r="DC60" i="12"/>
  <c r="S156" i="12"/>
  <c r="AR128" i="12"/>
  <c r="R204" i="12"/>
  <c r="CA31" i="12"/>
  <c r="AS49" i="12"/>
  <c r="M97" i="12"/>
  <c r="AK129" i="12"/>
  <c r="N176" i="12"/>
  <c r="AO212" i="12"/>
  <c r="V106" i="12"/>
  <c r="AT125" i="12"/>
  <c r="CB29" i="12"/>
  <c r="Y21" i="12"/>
  <c r="CU49" i="12"/>
  <c r="M200" i="12"/>
  <c r="AC219" i="12"/>
  <c r="AV124" i="12"/>
  <c r="AV88" i="12"/>
  <c r="AP33" i="12"/>
  <c r="BO65" i="12"/>
  <c r="BV113" i="12"/>
  <c r="Z161" i="12"/>
  <c r="L184" i="12"/>
  <c r="AL212" i="12"/>
  <c r="AA42" i="12"/>
  <c r="DC106" i="12"/>
  <c r="AD187" i="12"/>
  <c r="AP125" i="12"/>
  <c r="AM213" i="12"/>
  <c r="BW29" i="12"/>
  <c r="AP124" i="12"/>
  <c r="CZ21" i="12"/>
  <c r="BQ144" i="12"/>
  <c r="BJ222" i="12"/>
  <c r="BI33" i="12"/>
  <c r="CI65" i="12"/>
  <c r="CO113" i="12"/>
  <c r="AJ161" i="12"/>
  <c r="AE184" i="12"/>
  <c r="BE212" i="12"/>
  <c r="AK42" i="12"/>
  <c r="CH106" i="12"/>
  <c r="AW187" i="12"/>
  <c r="BJ125" i="12"/>
  <c r="BH213" i="12"/>
  <c r="CR29" i="12"/>
  <c r="BJ124" i="12"/>
  <c r="CK21" i="12"/>
  <c r="AB204" i="12"/>
  <c r="N65" i="12"/>
  <c r="BZ145" i="12"/>
  <c r="DB200" i="12"/>
  <c r="O106" i="12"/>
  <c r="N219" i="12"/>
  <c r="AU132" i="12"/>
  <c r="AO21" i="12"/>
  <c r="CN9" i="12"/>
  <c r="BK33" i="12"/>
  <c r="CL81" i="12"/>
  <c r="BF129" i="12"/>
  <c r="W161" i="12"/>
  <c r="BJ192" i="12"/>
  <c r="BE4" i="12"/>
  <c r="BN42" i="12"/>
  <c r="CT138" i="12"/>
  <c r="BG203" i="12"/>
  <c r="BI125" i="12"/>
  <c r="CL63" i="12"/>
  <c r="BE60" i="12"/>
  <c r="BI124" i="12"/>
  <c r="CC66" i="12"/>
  <c r="O160" i="12"/>
  <c r="BY31" i="12"/>
  <c r="AR33" i="12"/>
  <c r="P81" i="12"/>
  <c r="BZ129" i="12"/>
  <c r="AQ161" i="12"/>
  <c r="CC192" i="12"/>
  <c r="BZ4" i="12"/>
  <c r="BX42" i="12"/>
  <c r="M138" i="12"/>
  <c r="CB203" i="12"/>
  <c r="Q125" i="12"/>
  <c r="M63" i="12"/>
  <c r="BX60" i="12"/>
  <c r="Q124" i="12"/>
  <c r="AL112" i="12"/>
  <c r="AX31" i="12"/>
  <c r="CD81" i="12"/>
  <c r="O161" i="12"/>
  <c r="AW4" i="12"/>
  <c r="CP138" i="12"/>
  <c r="AC125" i="12"/>
  <c r="AW60" i="12"/>
  <c r="AP177" i="12"/>
  <c r="DB42" i="12"/>
  <c r="AQ138" i="12"/>
  <c r="CO203" i="12"/>
  <c r="CK125" i="12"/>
  <c r="BT63" i="12"/>
  <c r="AP60" i="12"/>
  <c r="BU124" i="12"/>
  <c r="AD128" i="12"/>
  <c r="CM160" i="12"/>
  <c r="BL31" i="12"/>
  <c r="AB49" i="12"/>
  <c r="CR81" i="12"/>
  <c r="BK129" i="12"/>
  <c r="U176" i="12"/>
  <c r="AB192" i="12"/>
  <c r="AM4" i="12"/>
  <c r="T74" i="12"/>
  <c r="BA138" i="12"/>
  <c r="Y203" i="12"/>
  <c r="AF181" i="12"/>
  <c r="CO63" i="12"/>
  <c r="BK60" i="12"/>
  <c r="T156" i="12"/>
  <c r="CD128" i="12"/>
  <c r="Q31" i="12"/>
  <c r="CD39" i="12"/>
  <c r="S47" i="12"/>
  <c r="CP49" i="12"/>
  <c r="BJ200" i="12"/>
  <c r="BO219" i="12"/>
  <c r="BS156" i="12"/>
  <c r="CV168" i="12"/>
  <c r="BH98" i="12"/>
  <c r="L177" i="12"/>
  <c r="BP31" i="12"/>
  <c r="AN49" i="12"/>
  <c r="CY97" i="12"/>
  <c r="U129" i="12"/>
  <c r="CV176" i="12"/>
  <c r="DC200" i="12"/>
  <c r="X4" i="12"/>
  <c r="AA74" i="12"/>
  <c r="BF170" i="12"/>
  <c r="CV203" i="12"/>
  <c r="DA181" i="12"/>
  <c r="BF132" i="12"/>
  <c r="BO60" i="12"/>
  <c r="AA156" i="12"/>
  <c r="BH128" i="12"/>
  <c r="CO204" i="12"/>
  <c r="BH31" i="12"/>
  <c r="BI49" i="12"/>
  <c r="AC97" i="12"/>
  <c r="CW129" i="12"/>
  <c r="AD176" i="12"/>
  <c r="BI200" i="12"/>
  <c r="CB4" i="12"/>
  <c r="AK74" i="12"/>
  <c r="BP170" i="12"/>
  <c r="BF203" i="12"/>
  <c r="BI181" i="12"/>
  <c r="BP132" i="12"/>
  <c r="BG60" i="12"/>
  <c r="AK156" i="12"/>
  <c r="BZ144" i="12"/>
  <c r="CD17" i="12"/>
  <c r="O113" i="12"/>
  <c r="CL184" i="12"/>
  <c r="CC39" i="12"/>
  <c r="S187" i="12"/>
  <c r="Q213" i="12"/>
  <c r="CE92" i="12"/>
  <c r="V116" i="12"/>
  <c r="BF17" i="12"/>
  <c r="BN65" i="12"/>
  <c r="BU97" i="12"/>
  <c r="AI145" i="12"/>
  <c r="AS184" i="12"/>
  <c r="Z200" i="12"/>
  <c r="BE39" i="12"/>
  <c r="Z106" i="12"/>
  <c r="CU170" i="12"/>
  <c r="Z219" i="12"/>
  <c r="BF213" i="12"/>
  <c r="CU132" i="12"/>
  <c r="BG92" i="12"/>
  <c r="AA21" i="12"/>
  <c r="BX144" i="12"/>
  <c r="P222" i="12"/>
  <c r="BZ17" i="12"/>
  <c r="BX65" i="12"/>
  <c r="L113" i="12"/>
  <c r="AS145" i="12"/>
  <c r="CD184" i="12"/>
  <c r="P212" i="12"/>
  <c r="BZ39" i="12"/>
  <c r="AS106" i="12"/>
  <c r="P187" i="12"/>
  <c r="DB219" i="12"/>
  <c r="N213" i="12"/>
  <c r="M29" i="12"/>
  <c r="CB92" i="12"/>
  <c r="AU21" i="12"/>
  <c r="M160" i="12"/>
  <c r="AW49" i="12"/>
  <c r="CE129" i="12"/>
  <c r="AU192" i="12"/>
  <c r="AD74" i="12"/>
  <c r="AT203" i="12"/>
  <c r="AD63" i="12"/>
  <c r="AD156" i="12"/>
  <c r="CC120" i="12"/>
  <c r="DB106" i="12"/>
  <c r="BW187" i="12"/>
  <c r="BP219" i="12"/>
  <c r="BU213" i="12"/>
  <c r="BV29" i="12"/>
  <c r="Y92" i="12"/>
  <c r="DC21" i="12"/>
  <c r="U144" i="12"/>
  <c r="CR222" i="12"/>
  <c r="W17" i="12"/>
  <c r="U65" i="12"/>
  <c r="CN113" i="12"/>
  <c r="CG145" i="12"/>
  <c r="BZ184" i="12"/>
  <c r="CR212" i="12"/>
  <c r="T39" i="12"/>
  <c r="AF106" i="12"/>
  <c r="CR187" i="12"/>
  <c r="CI219" i="12"/>
  <c r="CP213" i="12"/>
  <c r="CO29" i="12"/>
  <c r="Q92" i="12"/>
  <c r="AB21" i="12"/>
  <c r="CE204" i="12"/>
  <c r="BE113" i="12"/>
  <c r="CC63" i="12"/>
  <c r="BO222" i="12"/>
  <c r="BS145" i="12"/>
  <c r="CT106" i="12"/>
  <c r="BN29" i="12"/>
  <c r="CE47" i="12"/>
  <c r="BB196" i="12"/>
  <c r="AO200" i="12"/>
  <c r="AS39" i="12"/>
  <c r="BI74" i="12"/>
  <c r="CN170" i="12"/>
  <c r="AV219" i="12"/>
  <c r="AR181" i="12"/>
  <c r="CN132" i="12"/>
  <c r="AR92" i="12"/>
  <c r="BI156" i="12"/>
  <c r="AC222" i="12"/>
  <c r="CQ145" i="12"/>
  <c r="AY106" i="12"/>
  <c r="S29" i="12"/>
  <c r="AB41" i="12"/>
  <c r="DC81" i="12"/>
  <c r="AA176" i="12"/>
  <c r="AZ4" i="12"/>
  <c r="BG138" i="12"/>
  <c r="AQ181" i="12"/>
  <c r="BV60" i="12"/>
  <c r="BJ128" i="12"/>
  <c r="CR31" i="12"/>
  <c r="CH81" i="12"/>
  <c r="AK176" i="12"/>
  <c r="BS4" i="12"/>
  <c r="BQ138" i="12"/>
  <c r="BL181" i="12"/>
  <c r="CQ60" i="12"/>
  <c r="AY128" i="12"/>
  <c r="O97" i="12"/>
  <c r="CD4" i="12"/>
  <c r="Q181" i="12"/>
  <c r="AU209" i="12"/>
  <c r="BJ49" i="12"/>
  <c r="AH145" i="12"/>
  <c r="BB200" i="12"/>
  <c r="BO74" i="12"/>
  <c r="BG219" i="12"/>
  <c r="CT132" i="12"/>
  <c r="BO156" i="12"/>
  <c r="CH204" i="12"/>
  <c r="BB49" i="12"/>
  <c r="AR145" i="12"/>
  <c r="BU200" i="12"/>
  <c r="BY74" i="12"/>
  <c r="CB219" i="12"/>
  <c r="M132" i="12"/>
  <c r="BY156" i="12"/>
  <c r="AX33" i="12"/>
  <c r="T184" i="12"/>
  <c r="AL187" i="12"/>
  <c r="AX124" i="12"/>
  <c r="DC74" i="12"/>
  <c r="CL219" i="12"/>
  <c r="CS162" i="12"/>
  <c r="AM172" i="12"/>
  <c r="BS2" i="12"/>
  <c r="CN32" i="12"/>
  <c r="BO80" i="12"/>
  <c r="W128" i="12"/>
  <c r="CG160" i="12"/>
  <c r="BB31" i="12"/>
  <c r="W49" i="12"/>
  <c r="AO81" i="12"/>
  <c r="AZ129" i="12"/>
  <c r="BM176" i="12"/>
  <c r="AH192" i="12"/>
  <c r="BA4" i="12"/>
  <c r="BL74" i="12"/>
  <c r="CS138" i="12"/>
  <c r="AH203" i="12"/>
  <c r="AK181" i="12"/>
  <c r="CM63" i="12"/>
  <c r="BA60" i="12"/>
  <c r="BL156" i="12"/>
  <c r="AQ128" i="12"/>
  <c r="DA160" i="12"/>
  <c r="W31" i="12"/>
  <c r="BS97" i="12"/>
  <c r="DC176" i="12"/>
  <c r="AN4" i="12"/>
  <c r="CH219" i="12"/>
  <c r="AI164" i="12"/>
  <c r="AX214" i="12"/>
  <c r="CU73" i="12"/>
  <c r="BA188" i="12"/>
  <c r="BN154" i="12"/>
  <c r="CK162" i="12"/>
  <c r="AI172" i="12"/>
  <c r="BO2" i="12"/>
  <c r="BS32" i="12"/>
  <c r="BG80" i="12"/>
  <c r="P111" i="12"/>
  <c r="BX87" i="12"/>
  <c r="BY151" i="12"/>
  <c r="P93" i="12"/>
  <c r="BY34" i="12"/>
  <c r="BY164" i="12"/>
  <c r="BU214" i="12"/>
  <c r="BX105" i="12"/>
  <c r="BS188" i="12"/>
  <c r="M154" i="12"/>
  <c r="BX100" i="12"/>
  <c r="BY172" i="12"/>
  <c r="N2" i="12"/>
  <c r="BX48" i="12"/>
  <c r="AT80" i="12"/>
  <c r="CA173" i="12"/>
  <c r="S111" i="12"/>
  <c r="CA87" i="12"/>
  <c r="CA151" i="12"/>
  <c r="S93" i="12"/>
  <c r="CD34" i="12"/>
  <c r="CA164" i="12"/>
  <c r="BZ214" i="12"/>
  <c r="CA105" i="12"/>
  <c r="BX188" i="12"/>
  <c r="O154" i="12"/>
  <c r="CA100" i="12"/>
  <c r="CA172" i="12"/>
  <c r="P2" i="12"/>
  <c r="CC48" i="12"/>
  <c r="BE80" i="12"/>
  <c r="CY128" i="12"/>
  <c r="BT204" i="12"/>
  <c r="L31" i="12"/>
  <c r="CY49" i="12"/>
  <c r="BP97" i="12"/>
  <c r="BU129" i="12"/>
  <c r="DA176" i="12"/>
  <c r="BT200" i="12"/>
  <c r="S4" i="12"/>
  <c r="CZ74" i="12"/>
  <c r="AN170" i="12"/>
  <c r="BK203" i="12"/>
  <c r="BR181" i="12"/>
  <c r="AN132" i="12"/>
  <c r="V60" i="12"/>
  <c r="CZ156" i="12"/>
  <c r="X128" i="12"/>
  <c r="CM204" i="12"/>
  <c r="CJ17" i="12"/>
  <c r="AA97" i="12"/>
  <c r="AR176" i="12"/>
  <c r="CL39" i="12"/>
  <c r="BG125" i="12"/>
  <c r="BU188" i="12"/>
  <c r="AP154" i="12"/>
  <c r="AM162" i="12"/>
  <c r="DB172" i="12"/>
  <c r="AQ2" i="12"/>
  <c r="W32" i="12"/>
  <c r="DB80" i="12"/>
  <c r="BI111" i="12"/>
  <c r="AB87" i="12"/>
  <c r="BA151" i="12"/>
  <c r="BI93" i="12"/>
  <c r="AC34" i="12"/>
  <c r="BA164" i="12"/>
  <c r="Y214" i="12"/>
  <c r="AB105" i="12"/>
  <c r="AZ26" i="12"/>
  <c r="U76" i="12"/>
  <c r="W16" i="12"/>
  <c r="CN112" i="12"/>
  <c r="AJ18" i="12"/>
  <c r="CS61" i="12"/>
  <c r="AF206" i="12"/>
  <c r="BA154" i="12"/>
  <c r="BI100" i="12"/>
  <c r="T146" i="12"/>
  <c r="BB2" i="12"/>
  <c r="BK48" i="12"/>
  <c r="AB96" i="12"/>
  <c r="AI205" i="12"/>
  <c r="CU111" i="12"/>
  <c r="BN87" i="12"/>
  <c r="V10" i="12"/>
  <c r="CU93" i="12"/>
  <c r="BO34" i="12"/>
  <c r="Z24" i="12"/>
  <c r="AE214" i="12"/>
  <c r="BN105" i="12"/>
  <c r="AI206" i="12"/>
  <c r="BC154" i="12"/>
  <c r="BN100" i="12"/>
  <c r="V146" i="12"/>
  <c r="BD2" i="12"/>
  <c r="BN48" i="12"/>
  <c r="AE96" i="12"/>
  <c r="CF128" i="12"/>
  <c r="AD204" i="12"/>
  <c r="T17" i="12"/>
  <c r="CG49" i="12"/>
  <c r="BA97" i="12"/>
  <c r="P145" i="12"/>
  <c r="BB176" i="12"/>
  <c r="Q200" i="12"/>
  <c r="U39" i="12"/>
  <c r="AW74" i="12"/>
  <c r="CB170" i="12"/>
  <c r="X219" i="12"/>
  <c r="T181" i="12"/>
  <c r="CB132" i="12"/>
  <c r="T92" i="12"/>
  <c r="AW156" i="12"/>
  <c r="CZ128" i="12"/>
  <c r="AW204" i="12"/>
  <c r="BV17" i="12"/>
  <c r="DA97" i="12"/>
  <c r="BV184" i="12"/>
  <c r="BU39" i="12"/>
  <c r="CM181" i="12"/>
  <c r="V24" i="12"/>
  <c r="W214" i="12"/>
  <c r="BF105" i="12"/>
  <c r="AA206" i="12"/>
  <c r="AY154" i="12"/>
  <c r="BF100" i="12"/>
  <c r="R146" i="12"/>
  <c r="AZ2" i="12"/>
  <c r="BF48" i="12"/>
  <c r="W96" i="12"/>
  <c r="CC111" i="12"/>
  <c r="AV87" i="12"/>
  <c r="AG10" i="12"/>
  <c r="CC93" i="12"/>
  <c r="AT34" i="12"/>
  <c r="BL24" i="12"/>
  <c r="M214" i="12"/>
  <c r="AV105" i="12"/>
  <c r="U206" i="12"/>
  <c r="CO154" i="12"/>
  <c r="AV100" i="12"/>
  <c r="BH146" i="12"/>
  <c r="CP2" i="12"/>
  <c r="AS48" i="12"/>
  <c r="X96" i="12"/>
  <c r="AH205" i="12"/>
  <c r="CX111" i="12"/>
  <c r="AY87" i="12"/>
  <c r="AI10" i="12"/>
  <c r="CX93" i="12"/>
  <c r="AW34" i="12"/>
  <c r="BN24" i="12"/>
  <c r="Z214" i="12"/>
  <c r="AY105" i="12"/>
  <c r="AH206" i="12"/>
  <c r="CQ154" i="12"/>
  <c r="AY100" i="12"/>
  <c r="BJ146" i="12"/>
  <c r="CR2" i="12"/>
  <c r="AV48" i="12"/>
  <c r="AI96" i="12"/>
  <c r="Y128" i="12"/>
  <c r="U204" i="12"/>
  <c r="CV17" i="12"/>
  <c r="AT49" i="12"/>
  <c r="AN97" i="12"/>
  <c r="BD145" i="12"/>
  <c r="CB176" i="12"/>
  <c r="CS200" i="12"/>
  <c r="CW39" i="12"/>
  <c r="CK74" i="12"/>
  <c r="Y170" i="12"/>
  <c r="CZ219" i="12"/>
  <c r="CV181" i="12"/>
  <c r="Y132" i="12"/>
  <c r="CV92" i="12"/>
  <c r="CK156" i="12"/>
  <c r="BA128" i="12"/>
  <c r="CG204" i="12"/>
  <c r="Z33" i="12"/>
  <c r="BF113" i="12"/>
  <c r="BY184" i="12"/>
  <c r="S42" i="12"/>
  <c r="AA213" i="12"/>
  <c r="CK29" i="12"/>
  <c r="BG124" i="12"/>
  <c r="R66" i="12"/>
  <c r="AB160" i="12"/>
  <c r="AU222" i="12"/>
  <c r="CB33" i="12"/>
  <c r="AR81" i="12"/>
  <c r="V113" i="12"/>
  <c r="CN161" i="12"/>
  <c r="AV192" i="12"/>
  <c r="BI42" i="12"/>
  <c r="CS187" i="12"/>
  <c r="U213" i="12"/>
  <c r="O124" i="12"/>
  <c r="AS204" i="12"/>
  <c r="AE145" i="12"/>
  <c r="R106" i="12"/>
  <c r="CQ132" i="12"/>
  <c r="CR206" i="12"/>
  <c r="CG154" i="12"/>
  <c r="AF100" i="12"/>
  <c r="AZ146" i="12"/>
  <c r="CH2" i="12"/>
  <c r="AC48" i="12"/>
  <c r="CN96" i="12"/>
  <c r="CU205" i="12"/>
  <c r="AL111" i="12"/>
  <c r="AI87" i="12"/>
  <c r="AA10" i="12"/>
  <c r="AL93" i="12"/>
  <c r="AG34" i="12"/>
  <c r="BF24" i="12"/>
  <c r="CQ214" i="12"/>
  <c r="AI105" i="12"/>
  <c r="CU206" i="12"/>
  <c r="CI154" i="12"/>
  <c r="AI100" i="12"/>
  <c r="BB146" i="12"/>
  <c r="CJ2" i="12"/>
  <c r="AF48" i="12"/>
  <c r="M96" i="12"/>
  <c r="AW128" i="12"/>
  <c r="CP204" i="12"/>
  <c r="CF17" i="12"/>
  <c r="CH49" i="12"/>
  <c r="X97" i="12"/>
  <c r="AV145" i="12"/>
  <c r="AJ176" i="12"/>
  <c r="CC200" i="12"/>
  <c r="CG39" i="12"/>
  <c r="CC74" i="12"/>
  <c r="Q170" i="12"/>
  <c r="CJ219" i="12"/>
  <c r="CF181" i="12"/>
  <c r="Q132" i="12"/>
  <c r="CF92" i="12"/>
  <c r="CC156" i="12"/>
  <c r="BU128" i="12"/>
  <c r="AX204" i="12"/>
  <c r="BW17" i="12"/>
  <c r="AP113" i="12"/>
  <c r="AP184" i="12"/>
  <c r="CI39" i="12"/>
  <c r="CI181" i="12"/>
  <c r="BB24" i="12"/>
  <c r="CI214" i="12"/>
  <c r="AA105" i="12"/>
  <c r="CM206" i="12"/>
  <c r="CE154" i="12"/>
  <c r="AA100" i="12"/>
  <c r="AX146" i="12"/>
  <c r="CF2" i="12"/>
  <c r="X48" i="12"/>
  <c r="CI96" i="12"/>
  <c r="AC18" i="12"/>
  <c r="V87" i="12"/>
  <c r="CD10" i="12"/>
  <c r="AB157" i="12"/>
  <c r="T34" i="12"/>
  <c r="CR24" i="12"/>
  <c r="AB25" i="12"/>
  <c r="V105" i="12"/>
  <c r="AT206" i="12"/>
  <c r="AV211" i="12"/>
  <c r="V100" i="12"/>
  <c r="CN146" i="12"/>
  <c r="AR16" i="12"/>
  <c r="S48" i="12"/>
  <c r="N96" i="12"/>
  <c r="AW205" i="12"/>
  <c r="AE18" i="12"/>
  <c r="AG87" i="12"/>
  <c r="CG10" i="12"/>
  <c r="AD157" i="12"/>
  <c r="AE34" i="12"/>
  <c r="CT24" i="12"/>
  <c r="AD25" i="12"/>
  <c r="AG105" i="12"/>
  <c r="AW206" i="12"/>
  <c r="AY211" i="12"/>
  <c r="AG100" i="12"/>
  <c r="CP146" i="12"/>
  <c r="AV16" i="12"/>
  <c r="AD48" i="12"/>
  <c r="R96" i="12"/>
  <c r="X144" i="12"/>
  <c r="AU204" i="12"/>
  <c r="BQ17" i="12"/>
  <c r="X65" i="12"/>
  <c r="CZ97" i="12"/>
  <c r="CJ145" i="12"/>
  <c r="AN184" i="12"/>
  <c r="AB200" i="12"/>
  <c r="BT39" i="12"/>
  <c r="AJ106" i="12"/>
  <c r="BE170" i="12"/>
  <c r="AG219" i="12"/>
  <c r="AN213" i="12"/>
  <c r="BE132" i="12"/>
  <c r="BQ92" i="12"/>
  <c r="AL21" i="12"/>
  <c r="AH144" i="12"/>
  <c r="BP204" i="12"/>
  <c r="BG33" i="12"/>
  <c r="CM113" i="12"/>
  <c r="AA192" i="12"/>
  <c r="CE42" i="12"/>
  <c r="W213" i="12"/>
  <c r="CI29" i="12"/>
  <c r="X124" i="12"/>
  <c r="BW66" i="12"/>
  <c r="BH160" i="12"/>
  <c r="AH222" i="12"/>
  <c r="AT33" i="12"/>
  <c r="M81" i="12"/>
  <c r="CC113" i="12"/>
  <c r="AS161" i="12"/>
  <c r="AW192" i="12"/>
  <c r="BH42" i="12"/>
  <c r="AV203" i="12"/>
  <c r="CA63" i="12"/>
  <c r="M124" i="12"/>
  <c r="AS222" i="12"/>
  <c r="AW161" i="12"/>
  <c r="BJ138" i="12"/>
  <c r="CV29" i="12"/>
  <c r="AH34" i="12"/>
  <c r="BC164" i="12"/>
  <c r="AD214" i="12"/>
  <c r="AE105" i="12"/>
  <c r="AB188" i="12"/>
  <c r="CH154" i="12"/>
  <c r="AE100" i="12"/>
  <c r="BC172" i="12"/>
  <c r="CI2" i="12"/>
  <c r="AG48" i="12"/>
  <c r="CU80" i="12"/>
  <c r="BC128" i="12"/>
  <c r="X204" i="12"/>
  <c r="CH31" i="12"/>
  <c r="BC49" i="12"/>
  <c r="T97" i="12"/>
  <c r="CF129" i="12"/>
  <c r="CC176" i="12"/>
  <c r="X200" i="12"/>
  <c r="CG4" i="12"/>
  <c r="CB74" i="12"/>
  <c r="P170" i="12"/>
  <c r="O203" i="12"/>
  <c r="V181" i="12"/>
  <c r="P132" i="12"/>
  <c r="CG60" i="12"/>
  <c r="CB156" i="12"/>
  <c r="BW128" i="12"/>
  <c r="AQ204" i="12"/>
  <c r="BS31" i="12"/>
  <c r="AP97" i="12"/>
  <c r="AP176" i="12"/>
  <c r="BG4" i="12"/>
  <c r="CF219" i="12"/>
  <c r="AY164" i="12"/>
  <c r="V214" i="12"/>
  <c r="W105" i="12"/>
  <c r="T188" i="12"/>
  <c r="CD154" i="12"/>
  <c r="W100" i="12"/>
  <c r="AY172" i="12"/>
  <c r="CE2" i="12"/>
  <c r="Y48" i="12"/>
  <c r="CM80" i="12"/>
  <c r="AV111" i="12"/>
  <c r="M87" i="12"/>
  <c r="CO151" i="12"/>
  <c r="AV93" i="12"/>
  <c r="P34" i="12"/>
  <c r="CO164" i="12"/>
  <c r="DA214" i="12"/>
  <c r="M105" i="12"/>
  <c r="CY188" i="12"/>
  <c r="AC154" i="12"/>
  <c r="M100" i="12"/>
  <c r="CO172" i="12"/>
  <c r="AD2" i="12"/>
  <c r="O48" i="12"/>
  <c r="CC80" i="12"/>
  <c r="CQ173" i="12"/>
  <c r="AY111" i="12"/>
  <c r="R87" i="12"/>
  <c r="CQ151" i="12"/>
  <c r="AY93" i="12"/>
  <c r="S34" i="12"/>
  <c r="CQ164" i="12"/>
  <c r="U214" i="12"/>
  <c r="R105" i="12"/>
  <c r="U188" i="12"/>
  <c r="AE154" i="12"/>
  <c r="R100" i="12"/>
  <c r="CQ172" i="12"/>
  <c r="AF2" i="12"/>
  <c r="R48" i="12"/>
  <c r="CX80" i="12"/>
  <c r="AJ128" i="12"/>
  <c r="CZ204" i="12"/>
  <c r="AU31" i="12"/>
  <c r="AK49" i="12"/>
  <c r="CV97" i="12"/>
  <c r="AO129" i="12"/>
  <c r="CJ176" i="12"/>
  <c r="CZ200" i="12"/>
  <c r="BW4" i="12"/>
  <c r="Y74" i="12"/>
  <c r="BD170" i="12"/>
  <c r="CQ203" i="12"/>
  <c r="CX181" i="12"/>
  <c r="BD132" i="12"/>
  <c r="AT60" i="12"/>
  <c r="Y156" i="12"/>
  <c r="BD128" i="12"/>
  <c r="BY204" i="12"/>
  <c r="BE17" i="12"/>
  <c r="CM97" i="12"/>
  <c r="AA184" i="12"/>
  <c r="BG39" i="12"/>
  <c r="CJ125" i="12"/>
  <c r="BG29" i="12"/>
  <c r="Z124" i="12"/>
  <c r="CJ21" i="12"/>
  <c r="BI144" i="12"/>
  <c r="AT222" i="12"/>
  <c r="AS33" i="12"/>
  <c r="BS65" i="12"/>
  <c r="BY113" i="12"/>
  <c r="AB161" i="12"/>
  <c r="O184" i="12"/>
  <c r="AT39" i="12"/>
  <c r="CO170" i="12"/>
  <c r="R213" i="12"/>
  <c r="AV92" i="12"/>
  <c r="AW160" i="12"/>
  <c r="S129" i="12"/>
  <c r="CP42" i="12"/>
  <c r="AV63" i="12"/>
  <c r="CS201" i="12"/>
  <c r="BB164" i="12"/>
  <c r="CI136" i="12"/>
  <c r="W73" i="12"/>
  <c r="CU188" i="12"/>
  <c r="CI26" i="12"/>
  <c r="AG162" i="12"/>
  <c r="BB172" i="12"/>
  <c r="AL79" i="12"/>
  <c r="AG32" i="12"/>
  <c r="CQ80" i="12"/>
  <c r="BZ112" i="12"/>
  <c r="W160" i="12"/>
  <c r="CG31" i="12"/>
  <c r="BX33" i="12"/>
  <c r="X81" i="12"/>
  <c r="CH129" i="12"/>
  <c r="AY161" i="12"/>
  <c r="CK192" i="12"/>
  <c r="CH4" i="12"/>
  <c r="CB42" i="12"/>
  <c r="Q138" i="12"/>
  <c r="CJ203" i="12"/>
  <c r="AW125" i="12"/>
  <c r="U63" i="12"/>
  <c r="CF60" i="12"/>
  <c r="AW124" i="12"/>
  <c r="BR112" i="12"/>
  <c r="AO160" i="12"/>
  <c r="DB31" i="12"/>
  <c r="AP81" i="12"/>
  <c r="BU161" i="12"/>
  <c r="CW212" i="12"/>
  <c r="BH187" i="12"/>
  <c r="AX164" i="12"/>
  <c r="CE136" i="12"/>
  <c r="S73" i="12"/>
  <c r="CM188" i="12"/>
  <c r="CE26" i="12"/>
  <c r="AA162" i="12"/>
  <c r="AX172" i="12"/>
  <c r="CK79" i="12"/>
  <c r="Y32" i="12"/>
  <c r="CI80" i="12"/>
  <c r="AR111" i="12"/>
  <c r="S55" i="12"/>
  <c r="CN151" i="12"/>
  <c r="AR93" i="12"/>
  <c r="AR201" i="12"/>
  <c r="CN164" i="12"/>
  <c r="AV214" i="12"/>
  <c r="BI73" i="12"/>
  <c r="AT188" i="12"/>
  <c r="AB154" i="12"/>
  <c r="DC162" i="12"/>
  <c r="CN172" i="12"/>
  <c r="AC2" i="12"/>
  <c r="T32" i="12"/>
  <c r="BY80" i="12"/>
  <c r="CP173" i="12"/>
  <c r="AU111" i="12"/>
  <c r="AD55" i="12"/>
  <c r="CP151" i="12"/>
  <c r="AU93" i="12"/>
  <c r="AU201" i="12"/>
  <c r="CP164" i="12"/>
  <c r="AY214" i="12"/>
  <c r="BK73" i="12"/>
  <c r="AW188" i="12"/>
  <c r="AD154" i="12"/>
  <c r="M162" i="12"/>
  <c r="CP172" i="12"/>
  <c r="AE2" i="12"/>
  <c r="AE32" i="12"/>
  <c r="CD80" i="12"/>
  <c r="AL128" i="12"/>
  <c r="CU160" i="12"/>
  <c r="BT31" i="12"/>
  <c r="AJ49" i="12"/>
  <c r="CZ81" i="12"/>
  <c r="BS129" i="12"/>
  <c r="Y176" i="12"/>
  <c r="AJ192" i="12"/>
  <c r="AU4" i="12"/>
  <c r="X74" i="12"/>
  <c r="BE138" i="12"/>
  <c r="AG203" i="12"/>
  <c r="AN181" i="12"/>
  <c r="CW63" i="12"/>
  <c r="BS60" i="12"/>
  <c r="X156" i="12"/>
  <c r="BF128" i="12"/>
  <c r="U160" i="12"/>
  <c r="CM31" i="12"/>
  <c r="CM81" i="12"/>
  <c r="S176" i="12"/>
  <c r="AJ4" i="12"/>
  <c r="T203" i="12"/>
  <c r="CE132" i="12"/>
  <c r="AA92" i="12"/>
  <c r="CL21" i="12"/>
  <c r="BH144" i="12"/>
  <c r="AP204" i="12"/>
  <c r="AT17" i="12"/>
  <c r="BH65" i="12"/>
  <c r="CC97" i="12"/>
  <c r="AC145" i="12"/>
  <c r="U184" i="12"/>
  <c r="CS4" i="12"/>
  <c r="AB170" i="12"/>
  <c r="AT181" i="12"/>
  <c r="S60" i="12"/>
  <c r="U128" i="12"/>
  <c r="AY97" i="12"/>
  <c r="S39" i="12"/>
  <c r="AH181" i="12"/>
  <c r="AV21" i="12"/>
  <c r="BH9" i="12"/>
  <c r="DA33" i="12"/>
  <c r="BV81" i="12"/>
  <c r="AP129" i="12"/>
  <c r="CY161" i="12"/>
  <c r="AT192" i="12"/>
  <c r="AO4" i="12"/>
  <c r="BF42" i="12"/>
  <c r="CL138" i="12"/>
  <c r="AQ203" i="12"/>
  <c r="CZ125" i="12"/>
  <c r="BV63" i="12"/>
  <c r="AO60" i="12"/>
  <c r="CZ124" i="12"/>
  <c r="BM66" i="12"/>
  <c r="CV160" i="12"/>
  <c r="BI31" i="12"/>
  <c r="CF33" i="12"/>
  <c r="CO81" i="12"/>
  <c r="BJ129" i="12"/>
  <c r="AA161" i="12"/>
  <c r="BM192" i="12"/>
  <c r="BJ4" i="12"/>
  <c r="BP42" i="12"/>
  <c r="CV138" i="12"/>
  <c r="BL203" i="12"/>
  <c r="BY125" i="12"/>
  <c r="CQ63" i="12"/>
  <c r="BH60" i="12"/>
  <c r="BY124" i="12"/>
  <c r="CH66" i="12"/>
  <c r="R31" i="12"/>
  <c r="AX81" i="12"/>
  <c r="CC161" i="12"/>
  <c r="Q4" i="12"/>
  <c r="BZ138" i="12"/>
  <c r="CB125" i="12"/>
  <c r="Q60" i="12"/>
  <c r="DC177" i="12"/>
  <c r="BK31" i="12"/>
  <c r="CL49" i="12"/>
  <c r="BC97" i="12"/>
  <c r="BI129" i="12"/>
  <c r="CU176" i="12"/>
  <c r="BG200" i="12"/>
  <c r="CY4" i="12"/>
  <c r="CT74" i="12"/>
  <c r="AH170" i="12"/>
  <c r="AZ203" i="12"/>
  <c r="BE181" i="12"/>
  <c r="AH132" i="12"/>
  <c r="BJ60" i="12"/>
  <c r="CT156" i="12"/>
  <c r="L128" i="12"/>
  <c r="CB204" i="12"/>
  <c r="AR31" i="12"/>
  <c r="M49" i="12"/>
  <c r="BX97" i="12"/>
  <c r="Q129" i="12"/>
  <c r="L176" i="12"/>
  <c r="CB200" i="12"/>
  <c r="AY4" i="12"/>
  <c r="M74" i="12"/>
  <c r="AR170" i="12"/>
  <c r="BS203" i="12"/>
  <c r="BZ181" i="12"/>
  <c r="AR132" i="12"/>
  <c r="BB60" i="12"/>
  <c r="M156" i="12"/>
  <c r="AD144" i="12"/>
  <c r="CC17" i="12"/>
  <c r="AG97" i="12"/>
  <c r="AY184" i="12"/>
  <c r="CE39" i="12"/>
  <c r="BK170" i="12"/>
  <c r="AY213" i="12"/>
  <c r="CD92" i="12"/>
  <c r="M116" i="12"/>
  <c r="AQ74" i="12"/>
  <c r="BV170" i="12"/>
  <c r="CT203" i="12"/>
  <c r="CT181" i="12"/>
  <c r="BV132" i="12"/>
  <c r="AA60" i="12"/>
  <c r="AQ156" i="12"/>
  <c r="CN128" i="12"/>
  <c r="AL204" i="12"/>
  <c r="AB17" i="12"/>
  <c r="CO49" i="12"/>
  <c r="BI97" i="12"/>
  <c r="T145" i="12"/>
  <c r="BJ176" i="12"/>
  <c r="Y200" i="12"/>
  <c r="AC39" i="12"/>
  <c r="BA74" i="12"/>
  <c r="CF170" i="12"/>
  <c r="AF219" i="12"/>
  <c r="AB181" i="12"/>
  <c r="CF132" i="12"/>
  <c r="AB92" i="12"/>
  <c r="BA156" i="12"/>
  <c r="O144" i="12"/>
  <c r="BO17" i="12"/>
  <c r="O170" i="12"/>
  <c r="CO128" i="12"/>
  <c r="CT97" i="12"/>
  <c r="BN39" i="12"/>
  <c r="BK181" i="12"/>
  <c r="CO114" i="12"/>
  <c r="BH89" i="12"/>
  <c r="AY92" i="12"/>
  <c r="AV116" i="12"/>
  <c r="AP17" i="12"/>
  <c r="BF65" i="12"/>
  <c r="BR97" i="12"/>
  <c r="AA145" i="12"/>
  <c r="DC184" i="12"/>
  <c r="CQ200" i="12"/>
  <c r="AO39" i="12"/>
  <c r="CY106" i="12"/>
  <c r="CM170" i="12"/>
  <c r="CX219" i="12"/>
  <c r="DC213" i="12"/>
  <c r="CM132" i="12"/>
  <c r="AQ92" i="12"/>
  <c r="DB21" i="12"/>
  <c r="BP144" i="12"/>
  <c r="BQ204" i="12"/>
  <c r="BJ17" i="12"/>
  <c r="BP65" i="12"/>
  <c r="AO97" i="12"/>
  <c r="AK145" i="12"/>
  <c r="BA184" i="12"/>
  <c r="AK200" i="12"/>
  <c r="BJ39" i="12"/>
  <c r="AC106" i="12"/>
  <c r="CW170" i="12"/>
  <c r="AK219" i="12"/>
  <c r="BQ213" i="12"/>
  <c r="CW132" i="12"/>
  <c r="BL92" i="12"/>
  <c r="AE21" i="12"/>
  <c r="CA160" i="12"/>
  <c r="Q49" i="12"/>
  <c r="AY129" i="12"/>
  <c r="O192" i="12"/>
  <c r="N74" i="12"/>
  <c r="N203" i="12"/>
  <c r="CB63" i="12"/>
  <c r="N156" i="12"/>
  <c r="CN120" i="12"/>
  <c r="AA33" i="12"/>
  <c r="CK65" i="12"/>
  <c r="BG113" i="12"/>
  <c r="BN161" i="12"/>
  <c r="CN184" i="12"/>
  <c r="AP212" i="12"/>
  <c r="BO42" i="12"/>
  <c r="DA106" i="12"/>
  <c r="R187" i="12"/>
  <c r="AA125" i="12"/>
  <c r="BA213" i="12"/>
  <c r="BE29" i="12"/>
  <c r="AA124" i="12"/>
  <c r="CW21" i="12"/>
  <c r="L160" i="12"/>
  <c r="O222" i="12"/>
  <c r="AV33" i="12"/>
  <c r="L81" i="12"/>
  <c r="CB113" i="12"/>
  <c r="BX161" i="12"/>
  <c r="P192" i="12"/>
  <c r="L212" i="12"/>
  <c r="BY42" i="12"/>
  <c r="L138" i="12"/>
  <c r="BF187" i="12"/>
  <c r="AU125" i="12"/>
  <c r="L63" i="12"/>
  <c r="BZ29" i="12"/>
  <c r="AU124" i="12"/>
  <c r="L66" i="12"/>
  <c r="AY222" i="12"/>
  <c r="CP65" i="12"/>
  <c r="BK145" i="12"/>
  <c r="AY212" i="12"/>
  <c r="CD106" i="12"/>
  <c r="AR219" i="12"/>
  <c r="AX29" i="12"/>
  <c r="AJ66" i="12"/>
  <c r="BI41" i="12"/>
  <c r="AP138" i="12"/>
  <c r="AR187" i="12"/>
  <c r="DC125" i="12"/>
  <c r="BU63" i="12"/>
  <c r="W29" i="12"/>
  <c r="DC124" i="12"/>
  <c r="BG66" i="12"/>
  <c r="AZ160" i="12"/>
  <c r="CV222" i="12"/>
  <c r="AD33" i="12"/>
  <c r="CN81" i="12"/>
  <c r="Q113" i="12"/>
  <c r="AC161" i="12"/>
  <c r="CR192" i="12"/>
  <c r="CN212" i="12"/>
  <c r="T42" i="12"/>
  <c r="AZ138" i="12"/>
  <c r="BK187" i="12"/>
  <c r="AB125" i="12"/>
  <c r="CN63" i="12"/>
  <c r="O29" i="12"/>
  <c r="AB124" i="12"/>
  <c r="CB66" i="12"/>
  <c r="CC222" i="12"/>
  <c r="CE192" i="12"/>
  <c r="P124" i="12"/>
  <c r="CQ17" i="12"/>
  <c r="AW184" i="12"/>
  <c r="BO187" i="12"/>
  <c r="CS92" i="12"/>
  <c r="CO88" i="12"/>
  <c r="AL122" i="12"/>
  <c r="AV212" i="12"/>
  <c r="O39" i="12"/>
  <c r="BY106" i="12"/>
  <c r="AV187" i="12"/>
  <c r="AM219" i="12"/>
  <c r="AT213" i="12"/>
  <c r="AS29" i="12"/>
  <c r="V92" i="12"/>
  <c r="CA21" i="12"/>
  <c r="R49" i="12"/>
  <c r="Z192" i="12"/>
  <c r="U203" i="12"/>
  <c r="BJ156" i="12"/>
  <c r="BW33" i="12"/>
  <c r="DC113" i="12"/>
  <c r="AQ192" i="12"/>
  <c r="CM42" i="12"/>
  <c r="L187" i="12"/>
  <c r="AO63" i="12"/>
  <c r="BW124" i="12"/>
  <c r="AJ160" i="12"/>
  <c r="CR33" i="12"/>
  <c r="CH113" i="12"/>
  <c r="BL192" i="12"/>
  <c r="CW42" i="12"/>
  <c r="AE187" i="12"/>
  <c r="BH63" i="12"/>
  <c r="CQ124" i="12"/>
  <c r="Q222" i="12"/>
  <c r="N161" i="12"/>
  <c r="CE106" i="12"/>
  <c r="AY29" i="12"/>
  <c r="BH41" i="12"/>
  <c r="BM81" i="12"/>
  <c r="AI176" i="12"/>
  <c r="BP4" i="12"/>
  <c r="BO138" i="12"/>
  <c r="BG181" i="12"/>
  <c r="CL60" i="12"/>
  <c r="BZ128" i="12"/>
  <c r="N31" i="12"/>
  <c r="AT81" i="12"/>
  <c r="AS176" i="12"/>
  <c r="M4" i="12"/>
  <c r="BY138" i="12"/>
  <c r="CB181" i="12"/>
  <c r="M60" i="12"/>
  <c r="CE128" i="12"/>
  <c r="AU97" i="12"/>
  <c r="CU4" i="12"/>
  <c r="AW181" i="12"/>
  <c r="U209" i="12"/>
  <c r="DC138" i="12"/>
  <c r="CW181" i="12"/>
  <c r="BO100" i="12"/>
  <c r="BR146" i="12"/>
  <c r="CZ2" i="12"/>
  <c r="BL48" i="12"/>
  <c r="BA96" i="12"/>
  <c r="AK128" i="12"/>
  <c r="BV204" i="12"/>
  <c r="U17" i="12"/>
  <c r="AA49" i="12"/>
  <c r="BD97" i="12"/>
  <c r="BL145" i="12"/>
  <c r="AF176" i="12"/>
  <c r="AH200" i="12"/>
  <c r="X39" i="12"/>
  <c r="CS74" i="12"/>
  <c r="AG170" i="12"/>
  <c r="AP219" i="12"/>
  <c r="AS181" i="12"/>
  <c r="AG132" i="12"/>
  <c r="U92" i="12"/>
  <c r="CS156" i="12"/>
  <c r="BE128" i="12"/>
  <c r="T204" i="12"/>
  <c r="BV33" i="12"/>
  <c r="DB113" i="12"/>
  <c r="AR184" i="12"/>
  <c r="AQ42" i="12"/>
  <c r="CM213" i="12"/>
  <c r="BR24" i="12"/>
  <c r="BA214" i="12"/>
  <c r="BG105" i="12"/>
  <c r="BA206" i="12"/>
  <c r="CU154" i="12"/>
  <c r="BG100" i="12"/>
  <c r="BN146" i="12"/>
  <c r="CV2" i="12"/>
  <c r="BD48" i="12"/>
  <c r="AP96" i="12"/>
  <c r="AS18" i="12"/>
  <c r="AT87" i="12"/>
  <c r="AR10" i="12"/>
  <c r="AR157" i="12"/>
  <c r="AR34" i="12"/>
  <c r="P24" i="12"/>
  <c r="AR25" i="12"/>
  <c r="AT105" i="12"/>
  <c r="BZ206" i="12"/>
  <c r="CB211" i="12"/>
  <c r="AT100" i="12"/>
  <c r="M146" i="12"/>
  <c r="BX16" i="12"/>
  <c r="BB48" i="12"/>
  <c r="BE96" i="12"/>
  <c r="CC205" i="12"/>
  <c r="AU18" i="12"/>
  <c r="BE87" i="12"/>
  <c r="AV10" i="12"/>
  <c r="AT157" i="12"/>
  <c r="BC34" i="12"/>
  <c r="S24" i="12"/>
  <c r="AT25" i="12"/>
  <c r="BE105" i="12"/>
  <c r="CC206" i="12"/>
  <c r="CE211" i="12"/>
  <c r="BE100" i="12"/>
  <c r="O146" i="12"/>
  <c r="CB16" i="12"/>
  <c r="BW48" i="12"/>
  <c r="BI96" i="12"/>
  <c r="AN144" i="12"/>
  <c r="CA204" i="12"/>
  <c r="CW17" i="12"/>
  <c r="AN65" i="12"/>
  <c r="N97" i="12"/>
  <c r="CZ145" i="12"/>
  <c r="BT184" i="12"/>
  <c r="BH200" i="12"/>
  <c r="CZ39" i="12"/>
  <c r="BP106" i="12"/>
  <c r="BU170" i="12"/>
  <c r="BM219" i="12"/>
  <c r="BT213" i="12"/>
  <c r="BU132" i="12"/>
  <c r="CW92" i="12"/>
  <c r="BR21" i="12"/>
  <c r="AX144" i="12"/>
  <c r="CV204" i="12"/>
  <c r="Y33" i="12"/>
  <c r="CK113" i="12"/>
  <c r="CM192" i="12"/>
  <c r="R42" i="12"/>
  <c r="Y63" i="12"/>
  <c r="BW206" i="12"/>
  <c r="BW154" i="12"/>
  <c r="DB100" i="12"/>
  <c r="AP146" i="12"/>
  <c r="BX2" i="12"/>
  <c r="DB48" i="12"/>
  <c r="BS96" i="12"/>
  <c r="U18" i="12"/>
  <c r="CR87" i="12"/>
  <c r="BN10" i="12"/>
  <c r="T157" i="12"/>
  <c r="CP34" i="12"/>
  <c r="CJ24" i="12"/>
  <c r="T25" i="12"/>
  <c r="CR105" i="12"/>
  <c r="U154" i="12"/>
  <c r="CG172" i="12"/>
  <c r="CN48" i="12"/>
  <c r="CI173" i="12"/>
  <c r="CQ87" i="12"/>
  <c r="AI93" i="12"/>
  <c r="AB206" i="12"/>
  <c r="AD211" i="12"/>
  <c r="T76" i="12"/>
  <c r="BA146" i="12"/>
  <c r="BI16" i="12"/>
  <c r="AB64" i="12"/>
  <c r="BM96" i="12"/>
  <c r="AE205" i="12"/>
  <c r="CI18" i="12"/>
  <c r="AE119" i="12"/>
  <c r="BM10" i="12"/>
  <c r="CH157" i="12"/>
  <c r="AE95" i="12"/>
  <c r="BG24" i="12"/>
  <c r="CH25" i="12"/>
  <c r="V153" i="12"/>
  <c r="AE206" i="12"/>
  <c r="AG211" i="12"/>
  <c r="V76" i="12"/>
  <c r="BC146" i="12"/>
  <c r="BM16" i="12"/>
  <c r="AG64" i="12"/>
  <c r="BQ96" i="12"/>
  <c r="CB144" i="12"/>
  <c r="X222" i="12"/>
  <c r="CH17" i="12"/>
  <c r="CB65" i="12"/>
  <c r="T113" i="12"/>
  <c r="AW145" i="12"/>
  <c r="CW184" i="12"/>
  <c r="X212" i="12"/>
  <c r="CH39" i="12"/>
  <c r="BA106" i="12"/>
  <c r="X187" i="12"/>
  <c r="O219" i="12"/>
  <c r="V213" i="12"/>
  <c r="U29" i="12"/>
  <c r="CJ92" i="12"/>
  <c r="BC21" i="12"/>
  <c r="CL144" i="12"/>
  <c r="AQ222" i="12"/>
  <c r="CN33" i="12"/>
  <c r="AQ129" i="12"/>
  <c r="DB192" i="12"/>
  <c r="AX74" i="12"/>
  <c r="W95" i="12"/>
  <c r="BC24" i="12"/>
  <c r="CD25" i="12"/>
  <c r="R153" i="12"/>
  <c r="W206" i="12"/>
  <c r="Y211" i="12"/>
  <c r="R76" i="12"/>
  <c r="AY146" i="12"/>
  <c r="BE16" i="12"/>
  <c r="Y64" i="12"/>
  <c r="BF96" i="12"/>
  <c r="BR18" i="12"/>
  <c r="U119" i="12"/>
  <c r="AT10" i="12"/>
  <c r="AC157" i="12"/>
  <c r="M95" i="12"/>
  <c r="CS24" i="12"/>
  <c r="AC25" i="12"/>
  <c r="BH153" i="12"/>
  <c r="R206" i="12"/>
  <c r="M211" i="12"/>
  <c r="BH76" i="12"/>
  <c r="CO146" i="12"/>
  <c r="AT16" i="12"/>
  <c r="CR64" i="12"/>
  <c r="BJ96" i="12"/>
  <c r="AC205" i="12"/>
  <c r="BZ18" i="12"/>
  <c r="Z119" i="12"/>
  <c r="BP10" i="12"/>
  <c r="AE157" i="12"/>
  <c r="R95" i="12"/>
  <c r="CU24" i="12"/>
  <c r="AE25" i="12"/>
  <c r="BJ153" i="12"/>
  <c r="AC206" i="12"/>
  <c r="Z211" i="12"/>
  <c r="BJ76" i="12"/>
  <c r="CQ146" i="12"/>
  <c r="AX16" i="12"/>
  <c r="CT64" i="12"/>
  <c r="BY96" i="12"/>
  <c r="Y144" i="12"/>
  <c r="CZ222" i="12"/>
  <c r="BC17" i="12"/>
  <c r="Y65" i="12"/>
  <c r="CV113" i="12"/>
  <c r="CK145" i="12"/>
  <c r="CH184" i="12"/>
  <c r="CZ212" i="12"/>
  <c r="AZ39" i="12"/>
  <c r="AN106" i="12"/>
  <c r="CZ187" i="12"/>
  <c r="CQ219" i="12"/>
  <c r="CX213" i="12"/>
  <c r="CW29" i="12"/>
  <c r="AW92" i="12"/>
  <c r="AJ21" i="12"/>
  <c r="AI144" i="12"/>
  <c r="AX222" i="12"/>
  <c r="BF49" i="12"/>
  <c r="CJ129" i="12"/>
  <c r="AA200" i="12"/>
  <c r="W106" i="12"/>
  <c r="CJ63" i="12"/>
  <c r="BF60" i="12"/>
  <c r="R156" i="12"/>
  <c r="AT128" i="12"/>
  <c r="DC160" i="12"/>
  <c r="CB31" i="12"/>
  <c r="AR49" i="12"/>
  <c r="V81" i="12"/>
  <c r="CA129" i="12"/>
  <c r="AC176" i="12"/>
  <c r="R200" i="12"/>
  <c r="AC74" i="12"/>
  <c r="CY203" i="12"/>
  <c r="BH132" i="12"/>
  <c r="AC156" i="12"/>
  <c r="AX17" i="12"/>
  <c r="AC184" i="12"/>
  <c r="CQ170" i="12"/>
  <c r="AZ153" i="12"/>
  <c r="CN206" i="12"/>
  <c r="CP211" i="12"/>
  <c r="AZ76" i="12"/>
  <c r="CG146" i="12"/>
  <c r="AD16" i="12"/>
  <c r="CJ64" i="12"/>
  <c r="BG96" i="12"/>
  <c r="CQ205" i="12"/>
  <c r="AT18" i="12"/>
  <c r="CQ119" i="12"/>
  <c r="BC10" i="12"/>
  <c r="W157" i="12"/>
  <c r="CQ95" i="12"/>
  <c r="CM24" i="12"/>
  <c r="W25" i="12"/>
  <c r="BB153" i="12"/>
  <c r="CQ206" i="12"/>
  <c r="CS211" i="12"/>
  <c r="BB76" i="12"/>
  <c r="CI146" i="12"/>
  <c r="AH16" i="12"/>
  <c r="CL64" i="12"/>
  <c r="BU96" i="12"/>
  <c r="Q144" i="12"/>
  <c r="CJ222" i="12"/>
  <c r="CE17" i="12"/>
  <c r="Q65" i="12"/>
  <c r="CF113" i="12"/>
  <c r="CC145" i="12"/>
  <c r="BR184" i="12"/>
  <c r="CJ212" i="12"/>
  <c r="CN39" i="12"/>
  <c r="X106" i="12"/>
  <c r="CJ187" i="12"/>
  <c r="CA219" i="12"/>
  <c r="CH213" i="12"/>
  <c r="CG29" i="12"/>
  <c r="BZ92" i="12"/>
  <c r="T21" i="12"/>
  <c r="AA144" i="12"/>
  <c r="DC222" i="12"/>
  <c r="AP49" i="12"/>
  <c r="BT129" i="12"/>
  <c r="CW192" i="12"/>
  <c r="CE74" i="12"/>
  <c r="CI95" i="12"/>
  <c r="CI24" i="12"/>
  <c r="S25" i="12"/>
  <c r="AX153" i="12"/>
  <c r="CI206" i="12"/>
  <c r="CK211" i="12"/>
  <c r="AX76" i="12"/>
  <c r="CE146" i="12"/>
  <c r="Z16" i="12"/>
  <c r="CH64" i="12"/>
  <c r="AS96" i="12"/>
  <c r="CZ18" i="12"/>
  <c r="CG119" i="12"/>
  <c r="AR61" i="12"/>
  <c r="BI157" i="12"/>
  <c r="BY95" i="12"/>
  <c r="AB136" i="12"/>
  <c r="BI25" i="12"/>
  <c r="CN153" i="12"/>
  <c r="AB26" i="12"/>
  <c r="AR211" i="12"/>
  <c r="CN76" i="12"/>
  <c r="AR79" i="12"/>
  <c r="O16" i="12"/>
  <c r="BC64" i="12"/>
  <c r="AR112" i="12"/>
  <c r="AW52" i="12"/>
  <c r="R18" i="12"/>
  <c r="CL119" i="12"/>
  <c r="AW61" i="12"/>
  <c r="BK157" i="12"/>
  <c r="CD95" i="12"/>
  <c r="AD136" i="12"/>
  <c r="BK25" i="12"/>
  <c r="CP153" i="12"/>
  <c r="AD26" i="12"/>
  <c r="AU211" i="12"/>
  <c r="CP76" i="12"/>
  <c r="AU79" i="12"/>
  <c r="AE16" i="12"/>
  <c r="BF64" i="12"/>
  <c r="AU112" i="12"/>
  <c r="BE144" i="12"/>
  <c r="AL222" i="12"/>
  <c r="AK33" i="12"/>
  <c r="BK65" i="12"/>
  <c r="BQ113" i="12"/>
  <c r="X161" i="12"/>
  <c r="CT184" i="12"/>
  <c r="AG212" i="12"/>
  <c r="Y42" i="12"/>
  <c r="CZ106" i="12"/>
  <c r="Y187" i="12"/>
  <c r="AL125" i="12"/>
  <c r="AJ213" i="12"/>
  <c r="BT29" i="12"/>
  <c r="AL124" i="12"/>
  <c r="CV21" i="12"/>
  <c r="BO144" i="12"/>
  <c r="BE222" i="12"/>
  <c r="CJ49" i="12"/>
  <c r="R145" i="12"/>
  <c r="V200" i="12"/>
  <c r="CM106" i="12"/>
  <c r="DC63" i="12"/>
  <c r="X60" i="12"/>
  <c r="AX156" i="12"/>
  <c r="O128" i="12"/>
  <c r="BY160" i="12"/>
  <c r="AT31" i="12"/>
  <c r="O49" i="12"/>
  <c r="CC81" i="12"/>
  <c r="AR129" i="12"/>
  <c r="BI176" i="12"/>
  <c r="AJ200" i="12"/>
  <c r="AR106" i="12"/>
  <c r="AO219" i="12"/>
  <c r="BI132" i="12"/>
  <c r="AT21" i="12"/>
  <c r="AW33" i="12"/>
  <c r="AK192" i="12"/>
  <c r="CF187" i="12"/>
  <c r="V157" i="12"/>
  <c r="CS34" i="12"/>
  <c r="CL24" i="12"/>
  <c r="V25" i="12"/>
  <c r="CU105" i="12"/>
  <c r="AG206" i="12"/>
  <c r="AI211" i="12"/>
  <c r="CU100" i="12"/>
  <c r="CH146" i="12"/>
  <c r="AF16" i="12"/>
  <c r="CR48" i="12"/>
  <c r="CQ96" i="12"/>
  <c r="P144" i="12"/>
  <c r="AE204" i="12"/>
  <c r="BA17" i="12"/>
  <c r="P65" i="12"/>
  <c r="CJ97" i="12"/>
  <c r="CB145" i="12"/>
  <c r="X184" i="12"/>
  <c r="L200" i="12"/>
  <c r="BD39" i="12"/>
  <c r="T106" i="12"/>
  <c r="AW170" i="12"/>
  <c r="Q219" i="12"/>
  <c r="X213" i="12"/>
  <c r="AW132" i="12"/>
  <c r="BA92" i="12"/>
  <c r="V21" i="12"/>
  <c r="Z144" i="12"/>
  <c r="AZ204" i="12"/>
  <c r="AQ33" i="12"/>
  <c r="BW113" i="12"/>
  <c r="R184" i="12"/>
  <c r="BW42" i="12"/>
  <c r="CK213" i="12"/>
  <c r="CH24" i="12"/>
  <c r="R25" i="12"/>
  <c r="CM105" i="12"/>
  <c r="Y206" i="12"/>
  <c r="AA211" i="12"/>
  <c r="CM100" i="12"/>
  <c r="CD146" i="12"/>
  <c r="X16" i="12"/>
  <c r="CJ48" i="12"/>
  <c r="CG96" i="12"/>
  <c r="BI18" i="12"/>
  <c r="CC87" i="12"/>
  <c r="BW10" i="12"/>
  <c r="BH157" i="12"/>
  <c r="CA34" i="12"/>
  <c r="AG24" i="12"/>
  <c r="BH25" i="12"/>
  <c r="CC105" i="12"/>
  <c r="M206" i="12"/>
  <c r="U211" i="12"/>
  <c r="CC100" i="12"/>
  <c r="AC146" i="12"/>
  <c r="M16" i="12"/>
  <c r="BZ48" i="12"/>
  <c r="CT96" i="12"/>
  <c r="Z205" i="12"/>
  <c r="BK18" i="12"/>
  <c r="CX87" i="12"/>
  <c r="CB10" i="12"/>
  <c r="BJ157" i="12"/>
  <c r="CV34" i="12"/>
  <c r="AI24" i="12"/>
  <c r="BJ25" i="12"/>
  <c r="CX105" i="12"/>
  <c r="Z206" i="12"/>
  <c r="AH211" i="12"/>
  <c r="CX100" i="12"/>
  <c r="AE146" i="12"/>
  <c r="Q16" i="12"/>
  <c r="CU48" i="12"/>
  <c r="CW96" i="12"/>
  <c r="BD144" i="12"/>
  <c r="Z204" i="12"/>
  <c r="AL17" i="12"/>
  <c r="BD65" i="12"/>
  <c r="AW97" i="12"/>
  <c r="Y145" i="12"/>
  <c r="CZ184" i="12"/>
  <c r="CN200" i="12"/>
  <c r="AL39" i="12"/>
  <c r="CV106" i="12"/>
  <c r="CK170" i="12"/>
  <c r="CS219" i="12"/>
  <c r="CZ213" i="12"/>
  <c r="CK132" i="12"/>
  <c r="AN92" i="12"/>
  <c r="CX21" i="12"/>
  <c r="BN144" i="12"/>
  <c r="BI204" i="12"/>
  <c r="CK33" i="12"/>
  <c r="Z129" i="12"/>
  <c r="AD192" i="12"/>
  <c r="AX42" i="12"/>
  <c r="BF63" i="12"/>
  <c r="Y60" i="12"/>
  <c r="CJ124" i="12"/>
  <c r="AW66" i="12"/>
  <c r="CN160" i="12"/>
  <c r="AS31" i="12"/>
  <c r="T33" i="12"/>
  <c r="BY81" i="12"/>
  <c r="AT129" i="12"/>
  <c r="DC161" i="12"/>
  <c r="AC192" i="12"/>
  <c r="CN42" i="12"/>
  <c r="R203" i="12"/>
  <c r="AS63" i="12"/>
  <c r="U124" i="12"/>
  <c r="S31" i="12"/>
  <c r="CA161" i="12"/>
  <c r="AE138" i="12"/>
  <c r="R60" i="12"/>
  <c r="CT34" i="12"/>
  <c r="CI164" i="12"/>
  <c r="CP214" i="12"/>
  <c r="CQ105" i="12"/>
  <c r="CN188" i="12"/>
  <c r="W154" i="12"/>
  <c r="CQ100" i="12"/>
  <c r="CI172" i="12"/>
  <c r="X2" i="12"/>
  <c r="CS48" i="12"/>
  <c r="AL80" i="12"/>
  <c r="T128" i="12"/>
  <c r="CJ204" i="12"/>
  <c r="BX31" i="12"/>
  <c r="U49" i="12"/>
  <c r="CF97" i="12"/>
  <c r="AW129" i="12"/>
  <c r="AN176" i="12"/>
  <c r="CJ200" i="12"/>
  <c r="CE4" i="12"/>
  <c r="Q74" i="12"/>
  <c r="AV170" i="12"/>
  <c r="CA203" i="12"/>
  <c r="CH181" i="12"/>
  <c r="AV132" i="12"/>
  <c r="CH60" i="12"/>
  <c r="Q156" i="12"/>
  <c r="AN128" i="12"/>
  <c r="DC204" i="12"/>
  <c r="AO17" i="12"/>
  <c r="BW97" i="12"/>
  <c r="CR176" i="12"/>
  <c r="AQ39" i="12"/>
  <c r="X125" i="12"/>
  <c r="CE164" i="12"/>
  <c r="CH214" i="12"/>
  <c r="CI105" i="12"/>
  <c r="CF188" i="12"/>
  <c r="S154" i="12"/>
  <c r="CI100" i="12"/>
  <c r="CE172" i="12"/>
  <c r="T2" i="12"/>
  <c r="CK48" i="12"/>
  <c r="CK80" i="12"/>
  <c r="V111" i="12"/>
  <c r="BY87" i="12"/>
  <c r="AB10" i="12"/>
  <c r="V93" i="12"/>
  <c r="CB34" i="12"/>
  <c r="AF24" i="12"/>
  <c r="AR214" i="12"/>
  <c r="BY105" i="12"/>
  <c r="AV206" i="12"/>
  <c r="BI154" i="12"/>
  <c r="BY100" i="12"/>
  <c r="AB146" i="12"/>
  <c r="BJ2" i="12"/>
  <c r="CA48" i="12"/>
  <c r="AR96" i="12"/>
  <c r="AY205" i="12"/>
  <c r="AG111" i="12"/>
  <c r="CD87" i="12"/>
  <c r="AD10" i="12"/>
  <c r="AG93" i="12"/>
  <c r="CE34" i="12"/>
  <c r="AH24" i="12"/>
  <c r="AU214" i="12"/>
  <c r="CD105" i="12"/>
  <c r="AY206" i="12"/>
  <c r="BK154" i="12"/>
  <c r="CD100" i="12"/>
  <c r="AD146" i="12"/>
  <c r="BL2" i="12"/>
  <c r="CD48" i="12"/>
  <c r="AU96" i="12"/>
  <c r="CV128" i="12"/>
  <c r="AT204" i="12"/>
  <c r="AJ17" i="12"/>
  <c r="CW49" i="12"/>
  <c r="BQ97" i="12"/>
  <c r="X145" i="12"/>
  <c r="BR176" i="12"/>
  <c r="AG200" i="12"/>
  <c r="AK39" i="12"/>
  <c r="BE74" i="12"/>
  <c r="CJ170" i="12"/>
  <c r="AN219" i="12"/>
  <c r="AJ181" i="12"/>
  <c r="CJ132" i="12"/>
  <c r="AJ92" i="12"/>
  <c r="BE156" i="12"/>
  <c r="BI128" i="12"/>
  <c r="BM204" i="12"/>
  <c r="CL17" i="12"/>
  <c r="W113" i="12"/>
  <c r="DB184" i="12"/>
  <c r="CK39" i="12"/>
  <c r="Y181" i="12"/>
  <c r="Y29" i="12"/>
  <c r="CL124" i="12"/>
  <c r="CO21" i="12"/>
  <c r="CO144" i="12"/>
  <c r="CA222" i="12"/>
  <c r="P33" i="12"/>
  <c r="BY65" i="12"/>
  <c r="AV113" i="12"/>
  <c r="BH161" i="12"/>
  <c r="CA184" i="12"/>
  <c r="AC42" i="12"/>
  <c r="AG187" i="12"/>
  <c r="AR213" i="12"/>
  <c r="AT124" i="12"/>
  <c r="BN204" i="12"/>
  <c r="BJ145" i="12"/>
  <c r="CQ74" i="12"/>
  <c r="AE132" i="12"/>
  <c r="BI177" i="12"/>
  <c r="DA31" i="12"/>
  <c r="BV49" i="12"/>
  <c r="AM97" i="12"/>
  <c r="CZ129" i="12"/>
  <c r="CM176" i="12"/>
  <c r="AQ200" i="12"/>
  <c r="CQ4" i="12"/>
  <c r="CL74" i="12"/>
  <c r="Z170" i="12"/>
  <c r="AJ203" i="12"/>
  <c r="AO181" i="12"/>
  <c r="Z132" i="12"/>
  <c r="CZ60" i="12"/>
  <c r="CL156" i="12"/>
  <c r="CQ128" i="12"/>
  <c r="BL204" i="12"/>
  <c r="CF31" i="12"/>
  <c r="CQ49" i="12"/>
  <c r="BH97" i="12"/>
  <c r="BY129" i="12"/>
  <c r="CW176" i="12"/>
  <c r="BL200" i="12"/>
  <c r="DA4" i="12"/>
  <c r="CV74" i="12"/>
  <c r="AJ170" i="12"/>
  <c r="BC203" i="12"/>
  <c r="BJ181" i="12"/>
  <c r="AJ132" i="12"/>
  <c r="CE60" i="12"/>
  <c r="CV156" i="12"/>
  <c r="N144" i="12"/>
  <c r="AW17" i="12"/>
  <c r="CE97" i="12"/>
  <c r="S184" i="12"/>
  <c r="AY39" i="12"/>
  <c r="AU170" i="12"/>
  <c r="S213" i="12"/>
  <c r="AX92" i="12"/>
  <c r="AR116" i="12"/>
  <c r="CK17" i="12"/>
  <c r="AH65" i="12"/>
  <c r="BM97" i="12"/>
  <c r="CT145" i="12"/>
  <c r="BG184" i="12"/>
  <c r="AU200" i="12"/>
  <c r="CM39" i="12"/>
  <c r="BC106" i="12"/>
  <c r="BO170" i="12"/>
  <c r="BB219" i="12"/>
  <c r="BG213" i="12"/>
  <c r="BO132" i="12"/>
  <c r="CL92" i="12"/>
  <c r="BF21" i="12"/>
  <c r="AR144" i="12"/>
  <c r="CI204" i="12"/>
  <c r="N17" i="12"/>
  <c r="AR65" i="12"/>
  <c r="AT97" i="12"/>
  <c r="M145" i="12"/>
  <c r="CB184" i="12"/>
  <c r="BP200" i="12"/>
  <c r="N39" i="12"/>
  <c r="BX106" i="12"/>
  <c r="BY170" i="12"/>
  <c r="BU219" i="12"/>
  <c r="CB213" i="12"/>
  <c r="BY132" i="12"/>
  <c r="P92" i="12"/>
  <c r="BZ21" i="12"/>
  <c r="CP160" i="12"/>
  <c r="AE33" i="12"/>
  <c r="AX129" i="12"/>
  <c r="BB192" i="12"/>
  <c r="BJ42" i="12"/>
  <c r="AY203" i="12"/>
  <c r="CD63" i="12"/>
  <c r="AC124" i="12"/>
  <c r="CC88" i="12"/>
  <c r="AP106" i="12"/>
  <c r="DC170" i="12"/>
  <c r="CO219" i="12"/>
  <c r="CT213" i="12"/>
  <c r="DC132" i="12"/>
  <c r="BW92" i="12"/>
  <c r="AQ21" i="12"/>
  <c r="CF144" i="12"/>
  <c r="AF222" i="12"/>
  <c r="CP17" i="12"/>
  <c r="CF65" i="12"/>
  <c r="AB113" i="12"/>
  <c r="BA145" i="12"/>
  <c r="N184" i="12"/>
  <c r="AF212" i="12"/>
  <c r="CP39" i="12"/>
  <c r="BI106" i="12"/>
  <c r="AF187" i="12"/>
  <c r="W219" i="12"/>
  <c r="AD213" i="12"/>
  <c r="AC29" i="12"/>
  <c r="CR92" i="12"/>
  <c r="BK21" i="12"/>
  <c r="AU160" i="12"/>
  <c r="S97" i="12"/>
  <c r="CA181" i="12"/>
  <c r="BU204" i="12"/>
  <c r="AL145" i="12"/>
  <c r="BS74" i="12"/>
  <c r="CX132" i="12"/>
  <c r="BH47" i="12"/>
  <c r="BQ169" i="12"/>
  <c r="AK124" i="12"/>
  <c r="BH120" i="12"/>
  <c r="DB33" i="12"/>
  <c r="BU65" i="12"/>
  <c r="AQ113" i="12"/>
  <c r="BF161" i="12"/>
  <c r="BX184" i="12"/>
  <c r="CX212" i="12"/>
  <c r="BG42" i="12"/>
  <c r="BR106" i="12"/>
  <c r="CP187" i="12"/>
  <c r="DB125" i="12"/>
  <c r="CY213" i="12"/>
  <c r="AO29" i="12"/>
  <c r="DB124" i="12"/>
  <c r="BM21" i="12"/>
  <c r="CW144" i="12"/>
  <c r="BQ222" i="12"/>
  <c r="AF33" i="12"/>
  <c r="CO65" i="12"/>
  <c r="BL113" i="12"/>
  <c r="BP161" i="12"/>
  <c r="CQ184" i="12"/>
  <c r="BA212" i="12"/>
  <c r="BQ42" i="12"/>
  <c r="AD106" i="12"/>
  <c r="Z187" i="12"/>
  <c r="AE125" i="12"/>
  <c r="BN213" i="12"/>
  <c r="BJ29" i="12"/>
  <c r="AE124" i="12"/>
  <c r="BA21" i="12"/>
  <c r="S222" i="12"/>
  <c r="BZ65" i="12"/>
  <c r="AU145" i="12"/>
  <c r="S212" i="12"/>
  <c r="AX106" i="12"/>
  <c r="L219" i="12"/>
  <c r="R29" i="12"/>
  <c r="BU66" i="12"/>
  <c r="AC41" i="12"/>
  <c r="CY33" i="12"/>
  <c r="BG81" i="12"/>
  <c r="AA129" i="12"/>
  <c r="CI161" i="12"/>
  <c r="BN192" i="12"/>
  <c r="CZ4" i="12"/>
  <c r="CT42" i="12"/>
  <c r="AI138" i="12"/>
  <c r="AX203" i="12"/>
  <c r="CG125" i="12"/>
  <c r="BD63" i="12"/>
  <c r="Z60" i="12"/>
  <c r="BQ124" i="12"/>
  <c r="N128" i="12"/>
  <c r="BW160" i="12"/>
  <c r="AV31" i="12"/>
  <c r="L49" i="12"/>
  <c r="CB81" i="12"/>
  <c r="AU129" i="12"/>
  <c r="M176" i="12"/>
  <c r="L192" i="12"/>
  <c r="W4" i="12"/>
  <c r="L74" i="12"/>
  <c r="AS138" i="12"/>
  <c r="DB203" i="12"/>
  <c r="P181" i="12"/>
  <c r="BY63" i="12"/>
  <c r="AU60" i="12"/>
  <c r="L156" i="12"/>
  <c r="AX128" i="12"/>
  <c r="CE31" i="12"/>
  <c r="AG81" i="12"/>
  <c r="AE176" i="12"/>
  <c r="BH4" i="12"/>
  <c r="BK138" i="12"/>
  <c r="AY181" i="12"/>
  <c r="CD60" i="12"/>
  <c r="R209" i="12"/>
  <c r="AP74" i="12"/>
  <c r="BW138" i="12"/>
  <c r="BR203" i="12"/>
  <c r="BW181" i="12"/>
  <c r="AQ63" i="12"/>
  <c r="DB60" i="12"/>
  <c r="AP156" i="12"/>
  <c r="CP128" i="12"/>
  <c r="BG160" i="12"/>
  <c r="AD31" i="12"/>
  <c r="CN49" i="12"/>
  <c r="Q81" i="12"/>
  <c r="AB129" i="12"/>
  <c r="BA176" i="12"/>
  <c r="CN192" i="12"/>
  <c r="AC4" i="12"/>
  <c r="AZ74" i="12"/>
  <c r="CG138" i="12"/>
  <c r="CK203" i="12"/>
  <c r="CR181" i="12"/>
  <c r="N63" i="12"/>
  <c r="AC60" i="12"/>
  <c r="AZ156" i="12"/>
  <c r="P128" i="12"/>
  <c r="BC31" i="12"/>
  <c r="N42" i="12"/>
  <c r="BY88" i="12"/>
  <c r="CX65" i="12"/>
  <c r="BO212" i="12"/>
  <c r="BH219" i="12"/>
  <c r="CU21" i="12"/>
  <c r="AJ9" i="12"/>
  <c r="CH98" i="12"/>
  <c r="AR212" i="12"/>
  <c r="CO42" i="12"/>
  <c r="AB138" i="12"/>
  <c r="O187" i="12"/>
  <c r="CA125" i="12"/>
  <c r="AR63" i="12"/>
  <c r="T29" i="12"/>
  <c r="CA124" i="12"/>
  <c r="AF66" i="12"/>
  <c r="AE65" i="12"/>
  <c r="Z212" i="12"/>
  <c r="AH219" i="12"/>
  <c r="BY66" i="12"/>
  <c r="AO49" i="12"/>
  <c r="BW129" i="12"/>
  <c r="AM192" i="12"/>
  <c r="Z74" i="12"/>
  <c r="AL203" i="12"/>
  <c r="CZ63" i="12"/>
  <c r="Z156" i="12"/>
  <c r="Y160" i="12"/>
  <c r="BH49" i="12"/>
  <c r="CQ129" i="12"/>
  <c r="BH192" i="12"/>
  <c r="AJ74" i="12"/>
  <c r="BE203" i="12"/>
  <c r="CE63" i="12"/>
  <c r="AJ156" i="12"/>
  <c r="CC31" i="12"/>
  <c r="CA176" i="12"/>
  <c r="N170" i="12"/>
  <c r="CB60" i="12"/>
  <c r="BD17" i="12"/>
  <c r="CL97" i="12"/>
  <c r="CL176" i="12"/>
  <c r="BF39" i="12"/>
  <c r="CT170" i="12"/>
  <c r="BC181" i="12"/>
  <c r="BC92" i="12"/>
  <c r="Q128" i="12"/>
  <c r="BX17" i="12"/>
  <c r="P97" i="12"/>
  <c r="P176" i="12"/>
  <c r="BY39" i="12"/>
  <c r="M170" i="12"/>
  <c r="BX181" i="12"/>
  <c r="BX92" i="12"/>
  <c r="BK144" i="12"/>
  <c r="CD113" i="12"/>
  <c r="AE42" i="12"/>
  <c r="AU213" i="12"/>
  <c r="AS56" i="12"/>
  <c r="AQ170" i="12"/>
  <c r="DB181" i="12"/>
  <c r="S128" i="12"/>
  <c r="AW31" i="12"/>
  <c r="CX81" i="12"/>
  <c r="BK176" i="12"/>
  <c r="AX4" i="12"/>
  <c r="CQ138" i="12"/>
  <c r="Z181" i="12"/>
  <c r="AV60" i="12"/>
  <c r="DA209" i="12"/>
  <c r="AN17" i="12"/>
  <c r="CZ49" i="12"/>
  <c r="BV97" i="12"/>
  <c r="Z145" i="12"/>
  <c r="BV176" i="12"/>
  <c r="AL200" i="12"/>
  <c r="AP39" i="12"/>
  <c r="BG74" i="12"/>
  <c r="CL170" i="12"/>
  <c r="AQ219" i="12"/>
  <c r="AM181" i="12"/>
  <c r="CL132" i="12"/>
  <c r="AM92" i="12"/>
  <c r="BG156" i="12"/>
  <c r="BY128" i="12"/>
  <c r="BR204" i="12"/>
  <c r="BH17" i="12"/>
  <c r="CE49" i="12"/>
  <c r="CO97" i="12"/>
  <c r="AJ145" i="12"/>
  <c r="CP176" i="12"/>
  <c r="BE200" i="12"/>
  <c r="BI39" i="12"/>
  <c r="BQ74" i="12"/>
  <c r="CV170" i="12"/>
  <c r="BL219" i="12"/>
  <c r="BH181" i="12"/>
  <c r="CV132" i="12"/>
  <c r="BH92" i="12"/>
  <c r="BQ156" i="12"/>
  <c r="AU144" i="12"/>
  <c r="R33" i="12"/>
  <c r="AX113" i="12"/>
  <c r="BI184" i="12"/>
  <c r="O42" i="12"/>
  <c r="CO187" i="12"/>
  <c r="O213" i="12"/>
  <c r="R124" i="12"/>
  <c r="CA56" i="12"/>
  <c r="BK17" i="12"/>
  <c r="CT65" i="12"/>
  <c r="BC113" i="12"/>
  <c r="BO145" i="12"/>
  <c r="AO184" i="12"/>
  <c r="BG212" i="12"/>
  <c r="BP39" i="12"/>
  <c r="CL106" i="12"/>
  <c r="BG187" i="12"/>
  <c r="AZ219" i="12"/>
  <c r="BE213" i="12"/>
  <c r="BF29" i="12"/>
  <c r="BM92" i="12"/>
  <c r="CM21" i="12"/>
  <c r="M144" i="12"/>
  <c r="CB222" i="12"/>
  <c r="AY17" i="12"/>
  <c r="M65" i="12"/>
  <c r="BX113" i="12"/>
  <c r="BY145" i="12"/>
  <c r="BJ184" i="12"/>
  <c r="CB212" i="12"/>
  <c r="BH39" i="12"/>
  <c r="P106" i="12"/>
  <c r="CB187" i="12"/>
  <c r="BS219" i="12"/>
  <c r="BZ213" i="12"/>
  <c r="BY29" i="12"/>
  <c r="AT92" i="12"/>
  <c r="L21" i="12"/>
  <c r="AY204" i="12"/>
  <c r="CD49" i="12"/>
  <c r="AC129" i="12"/>
  <c r="AY200" i="12"/>
  <c r="CP74" i="12"/>
  <c r="AR203" i="12"/>
  <c r="AD132" i="12"/>
  <c r="AE156" i="12"/>
  <c r="BH168" i="12"/>
  <c r="BW106" i="12"/>
  <c r="BV187" i="12"/>
  <c r="CT219" i="12"/>
  <c r="DB213" i="12"/>
  <c r="AQ29" i="12"/>
  <c r="AO92" i="12"/>
  <c r="BT21" i="12"/>
  <c r="BA144" i="12"/>
  <c r="AD222" i="12"/>
  <c r="AC33" i="12"/>
  <c r="BC65" i="12"/>
  <c r="BI113" i="12"/>
  <c r="T161" i="12"/>
  <c r="CG184" i="12"/>
  <c r="Y212" i="12"/>
  <c r="U42" i="12"/>
  <c r="CR106" i="12"/>
  <c r="Q187" i="12"/>
  <c r="AD125" i="12"/>
  <c r="AB213" i="12"/>
  <c r="BL29" i="12"/>
  <c r="AD124" i="12"/>
  <c r="CN21" i="12"/>
  <c r="CK204" i="12"/>
  <c r="AT145" i="12"/>
  <c r="O132" i="12"/>
  <c r="BP222" i="12"/>
  <c r="CX161" i="12"/>
  <c r="AL138" i="12"/>
  <c r="CQ29" i="12"/>
  <c r="CO116" i="12"/>
  <c r="BJ23" i="12"/>
  <c r="M192" i="12"/>
  <c r="AS4" i="12"/>
  <c r="BH74" i="12"/>
  <c r="CO138" i="12"/>
  <c r="DA203" i="12"/>
  <c r="M181" i="12"/>
  <c r="BZ63" i="12"/>
  <c r="AS60" i="12"/>
  <c r="BH156" i="12"/>
  <c r="AV128" i="12"/>
  <c r="CV31" i="12"/>
  <c r="R97" i="12"/>
  <c r="R176" i="12"/>
  <c r="BD4" i="12"/>
  <c r="BJ170" i="12"/>
  <c r="AC181" i="12"/>
  <c r="CU60" i="12"/>
  <c r="O47" i="12"/>
  <c r="CZ17" i="12"/>
  <c r="BO49" i="12"/>
  <c r="AQ97" i="12"/>
  <c r="BF145" i="12"/>
  <c r="CN176" i="12"/>
  <c r="CX200" i="12"/>
  <c r="DB39" i="12"/>
  <c r="CM74" i="12"/>
  <c r="AA170" i="12"/>
  <c r="DC219" i="12"/>
  <c r="CY181" i="12"/>
  <c r="AA132" i="12"/>
  <c r="CY92" i="12"/>
  <c r="CM156" i="12"/>
  <c r="BQ128" i="12"/>
  <c r="CT204" i="12"/>
  <c r="AC17" i="12"/>
  <c r="AL49" i="12"/>
  <c r="BL97" i="12"/>
  <c r="BP145" i="12"/>
  <c r="BH176" i="12"/>
  <c r="BF200" i="12"/>
  <c r="AF39" i="12"/>
  <c r="CW74" i="12"/>
  <c r="AK170" i="12"/>
  <c r="BN219" i="12"/>
  <c r="BQ181" i="12"/>
  <c r="AK132" i="12"/>
  <c r="AC92" i="12"/>
  <c r="CW156" i="12"/>
  <c r="N160" i="12"/>
  <c r="AY33" i="12"/>
  <c r="CE113" i="12"/>
  <c r="S192" i="12"/>
  <c r="CA42" i="12"/>
  <c r="BN187" i="12"/>
  <c r="Q63" i="12"/>
  <c r="AY124" i="12"/>
  <c r="AR88" i="12"/>
  <c r="CM17" i="12"/>
  <c r="AI65" i="12"/>
  <c r="Z113" i="12"/>
  <c r="CU145" i="12"/>
  <c r="DA184" i="12"/>
  <c r="AX212" i="12"/>
  <c r="BC39" i="12"/>
  <c r="BG106" i="12"/>
  <c r="AK187" i="12"/>
  <c r="AX219" i="12"/>
  <c r="AX213" i="12"/>
  <c r="AA29" i="12"/>
  <c r="BJ92" i="12"/>
  <c r="BD21" i="12"/>
  <c r="AS144" i="12"/>
  <c r="N222" i="12"/>
  <c r="M33" i="12"/>
  <c r="AS65" i="12"/>
  <c r="AS113" i="12"/>
  <c r="L161" i="12"/>
  <c r="AX184" i="12"/>
  <c r="DB212" i="12"/>
  <c r="M42" i="12"/>
  <c r="CB106" i="12"/>
  <c r="CD187" i="12"/>
  <c r="N125" i="12"/>
  <c r="L213" i="12"/>
  <c r="AV29" i="12"/>
  <c r="N124" i="12"/>
  <c r="BX21" i="12"/>
  <c r="BE204" i="12"/>
  <c r="AD49" i="12"/>
  <c r="AD145" i="12"/>
  <c r="AT200" i="12"/>
  <c r="BK74" i="12"/>
  <c r="AY219" i="12"/>
  <c r="CP132" i="12"/>
  <c r="S21" i="12"/>
  <c r="CO168" i="12"/>
  <c r="Y106" i="12"/>
  <c r="BJ187" i="12"/>
  <c r="BV125" i="12"/>
  <c r="BS213" i="12"/>
  <c r="DC29" i="12"/>
  <c r="BV124" i="12"/>
  <c r="AC21" i="12"/>
  <c r="CG144" i="12"/>
  <c r="CP222" i="12"/>
  <c r="CO33" i="12"/>
  <c r="BI65" i="12"/>
  <c r="AF113" i="12"/>
  <c r="AZ161" i="12"/>
  <c r="BK184" i="12"/>
  <c r="CK212" i="12"/>
  <c r="BA42" i="12"/>
  <c r="Q106" i="12"/>
  <c r="CC187" i="12"/>
  <c r="CP125" i="12"/>
  <c r="CN213" i="12"/>
  <c r="AD29" i="12"/>
  <c r="CP124" i="12"/>
  <c r="Q21" i="12"/>
  <c r="CN204" i="12"/>
  <c r="Q161" i="12"/>
  <c r="BC29" i="12"/>
  <c r="CU31" i="12"/>
  <c r="AM176" i="12"/>
  <c r="BS138" i="12"/>
  <c r="CT60" i="12"/>
  <c r="BH56" i="12"/>
  <c r="CK23" i="12"/>
  <c r="AU177" i="12"/>
  <c r="BW47" i="12"/>
  <c r="S88" i="12"/>
  <c r="AT9" i="12"/>
  <c r="BE89" i="12"/>
  <c r="BU196" i="12"/>
  <c r="BF122" i="12"/>
  <c r="AY197" i="12"/>
  <c r="BI21" i="12"/>
  <c r="CW177" i="12"/>
  <c r="BX116" i="12"/>
  <c r="AT88" i="12"/>
  <c r="M9" i="12"/>
  <c r="AR137" i="12"/>
  <c r="BX196" i="12"/>
  <c r="CQ122" i="12"/>
  <c r="CB197" i="12"/>
  <c r="AD177" i="12"/>
  <c r="CQ116" i="12"/>
  <c r="AL88" i="12"/>
  <c r="W9" i="12"/>
  <c r="BB137" i="12"/>
  <c r="CQ196" i="12"/>
  <c r="U122" i="12"/>
  <c r="M66" i="12"/>
  <c r="CI144" i="12"/>
  <c r="CS222" i="12"/>
  <c r="CT33" i="12"/>
  <c r="BM65" i="12"/>
  <c r="AI113" i="12"/>
  <c r="BB161" i="12"/>
  <c r="BP184" i="12"/>
  <c r="CP212" i="12"/>
  <c r="BC42" i="12"/>
  <c r="AL106" i="12"/>
  <c r="CH187" i="12"/>
  <c r="CT125" i="12"/>
  <c r="CQ213" i="12"/>
  <c r="AG29" i="12"/>
  <c r="CT124" i="12"/>
  <c r="AG21" i="12"/>
  <c r="Z177" i="12"/>
  <c r="CN116" i="12"/>
  <c r="Q88" i="12"/>
  <c r="U9" i="12"/>
  <c r="AZ137" i="12"/>
  <c r="CN196" i="12"/>
  <c r="M122" i="12"/>
  <c r="CR197" i="12"/>
  <c r="AT177" i="12"/>
  <c r="R116" i="12"/>
  <c r="CX88" i="12"/>
  <c r="AE9" i="12"/>
  <c r="BJ137" i="12"/>
  <c r="AC196" i="12"/>
  <c r="AN122" i="12"/>
  <c r="AR66" i="12"/>
  <c r="AB169" i="12"/>
  <c r="Y23" i="12"/>
  <c r="AT179" i="12"/>
  <c r="CD66" i="12"/>
  <c r="BJ209" i="12"/>
  <c r="BM56" i="12"/>
  <c r="BA120" i="12"/>
  <c r="CY41" i="12"/>
  <c r="AL169" i="12"/>
  <c r="DA23" i="12"/>
  <c r="BM179" i="12"/>
  <c r="CU98" i="12"/>
  <c r="Y177" i="12"/>
  <c r="CW47" i="12"/>
  <c r="BQ88" i="12"/>
  <c r="BD9" i="12"/>
  <c r="BE137" i="12"/>
  <c r="BS58" i="12"/>
  <c r="X197" i="12"/>
  <c r="CM116" i="12"/>
  <c r="R137" i="12"/>
  <c r="W98" i="12"/>
  <c r="L3" i="12"/>
  <c r="AS115" i="12"/>
  <c r="AB177" i="12"/>
  <c r="AO116" i="12"/>
  <c r="AG168" i="12"/>
  <c r="AG169" i="12"/>
  <c r="AS179" i="12"/>
  <c r="DB88" i="12"/>
  <c r="CO108" i="12"/>
  <c r="AK114" i="12"/>
  <c r="CZ41" i="12"/>
  <c r="AY177" i="12"/>
  <c r="P108" i="12"/>
  <c r="CF47" i="12"/>
  <c r="CC169" i="12"/>
  <c r="AO88" i="12"/>
  <c r="AF35" i="12"/>
  <c r="AT65" i="12"/>
  <c r="O145" i="12"/>
  <c r="BS200" i="12"/>
  <c r="CA106" i="12"/>
  <c r="BZ219" i="12"/>
  <c r="CA132" i="12"/>
  <c r="AI66" i="12"/>
  <c r="BI9" i="12"/>
  <c r="BR160" i="12"/>
  <c r="CG222" i="12"/>
  <c r="BM33" i="12"/>
  <c r="AH81" i="12"/>
  <c r="AO113" i="12"/>
  <c r="BM161" i="12"/>
  <c r="CD192" i="12"/>
  <c r="CG212" i="12"/>
  <c r="AL42" i="12"/>
  <c r="BR138" i="12"/>
  <c r="CV187" i="12"/>
  <c r="BL125" i="12"/>
  <c r="AH63" i="12"/>
  <c r="BS29" i="12"/>
  <c r="BL124" i="12"/>
  <c r="Y66" i="12"/>
  <c r="BP177" i="12"/>
  <c r="BL116" i="12"/>
  <c r="BP120" i="12"/>
  <c r="CW9" i="12"/>
  <c r="AK137" i="12"/>
  <c r="AE23" i="12"/>
  <c r="CG122" i="12"/>
  <c r="BF197" i="12"/>
  <c r="S209" i="12"/>
  <c r="CE116" i="12"/>
  <c r="BZ120" i="12"/>
  <c r="O41" i="12"/>
  <c r="AU137" i="12"/>
  <c r="AY23" i="12"/>
  <c r="S179" i="12"/>
  <c r="CG114" i="12"/>
  <c r="BP66" i="12"/>
  <c r="DB209" i="12"/>
  <c r="L56" i="12"/>
  <c r="AY120" i="12"/>
  <c r="BY41" i="12"/>
  <c r="L169" i="12"/>
  <c r="BX23" i="12"/>
  <c r="N179" i="12"/>
  <c r="CI66" i="12"/>
  <c r="AD209" i="12"/>
  <c r="AG56" i="12"/>
  <c r="CM120" i="12"/>
  <c r="CI41" i="12"/>
  <c r="V169" i="12"/>
  <c r="CR23" i="12"/>
  <c r="AG179" i="12"/>
  <c r="AH128" i="12"/>
  <c r="CQ160" i="12"/>
  <c r="BO31" i="12"/>
  <c r="AG49" i="12"/>
  <c r="CU81" i="12"/>
  <c r="BO129" i="12"/>
  <c r="W176" i="12"/>
  <c r="AE192" i="12"/>
  <c r="AR4" i="12"/>
  <c r="V74" i="12"/>
  <c r="BC138" i="12"/>
  <c r="AD203" i="12"/>
  <c r="AI181" i="12"/>
  <c r="CR63" i="12"/>
  <c r="BN60" i="12"/>
  <c r="V156" i="12"/>
  <c r="CF66" i="12"/>
  <c r="Y209" i="12"/>
  <c r="AB56" i="12"/>
  <c r="CE120" i="12"/>
  <c r="CG41" i="12"/>
  <c r="T169" i="12"/>
  <c r="CN23" i="12"/>
  <c r="AD179" i="12"/>
  <c r="CY66" i="12"/>
  <c r="AT209" i="12"/>
  <c r="AW56" i="12"/>
  <c r="U120" i="12"/>
  <c r="CQ41" i="12"/>
  <c r="AD169" i="12"/>
  <c r="AO23" i="12"/>
  <c r="AW179" i="12"/>
  <c r="M89" i="12"/>
  <c r="CO169" i="12"/>
  <c r="AS58" i="12"/>
  <c r="M98" i="12"/>
  <c r="BO114" i="12"/>
  <c r="AH47" i="12"/>
  <c r="CX56" i="12"/>
  <c r="AM168" i="12"/>
  <c r="AH89" i="12"/>
  <c r="CY169" i="12"/>
  <c r="BL58" i="12"/>
  <c r="AH98" i="12"/>
  <c r="CS197" i="12"/>
  <c r="CV177" i="12"/>
  <c r="AN116" i="12"/>
  <c r="BD120" i="12"/>
  <c r="CK41" i="12"/>
  <c r="CK169" i="12"/>
  <c r="BC122" i="12"/>
  <c r="Z114" i="12"/>
  <c r="R120" i="12"/>
  <c r="AA196" i="12"/>
  <c r="BX159" i="12"/>
  <c r="AV35" i="12"/>
  <c r="BX147" i="12"/>
  <c r="AP209" i="12"/>
  <c r="AZ88" i="12"/>
  <c r="CS9" i="12"/>
  <c r="W23" i="12"/>
  <c r="BK66" i="12"/>
  <c r="BW9" i="12"/>
  <c r="BH51" i="12"/>
  <c r="BQ47" i="12"/>
  <c r="BV196" i="12"/>
  <c r="CW120" i="12"/>
  <c r="BX51" i="12"/>
  <c r="X88" i="12"/>
  <c r="BJ122" i="12"/>
  <c r="AQ169" i="12"/>
  <c r="CW131" i="12"/>
  <c r="BE81" i="12"/>
  <c r="AU176" i="12"/>
  <c r="R4" i="12"/>
  <c r="CA138" i="12"/>
  <c r="CE181" i="12"/>
  <c r="P60" i="12"/>
  <c r="AO209" i="12"/>
  <c r="CU128" i="12"/>
  <c r="BO204" i="12"/>
  <c r="CQ31" i="12"/>
  <c r="CT49" i="12"/>
  <c r="BK97" i="12"/>
  <c r="CO129" i="12"/>
  <c r="CY176" i="12"/>
  <c r="BO200" i="12"/>
  <c r="DC4" i="12"/>
  <c r="CX74" i="12"/>
  <c r="AL170" i="12"/>
  <c r="BH203" i="12"/>
  <c r="BM181" i="12"/>
  <c r="AL132" i="12"/>
  <c r="CP60" i="12"/>
  <c r="CX156" i="12"/>
  <c r="BH114" i="12"/>
  <c r="BK209" i="12"/>
  <c r="CQ56" i="12"/>
  <c r="AJ168" i="12"/>
  <c r="BP41" i="12"/>
  <c r="CV169" i="12"/>
  <c r="BH58" i="12"/>
  <c r="BH179" i="12"/>
  <c r="CA114" i="12"/>
  <c r="CF209" i="12"/>
  <c r="P56" i="12"/>
  <c r="AT168" i="12"/>
  <c r="BZ41" i="12"/>
  <c r="O169" i="12"/>
  <c r="CC58" i="12"/>
  <c r="CA179" i="12"/>
  <c r="CA156" i="12"/>
  <c r="P114" i="12"/>
  <c r="BX47" i="12"/>
  <c r="BB56" i="12"/>
  <c r="M168" i="12"/>
  <c r="BX89" i="12"/>
  <c r="BY169" i="12"/>
  <c r="M58" i="12"/>
  <c r="BX98" i="12"/>
  <c r="AI114" i="12"/>
  <c r="CS47" i="12"/>
  <c r="AI56" i="12"/>
  <c r="W168" i="12"/>
  <c r="CQ89" i="12"/>
  <c r="CI169" i="12"/>
  <c r="AF58" i="12"/>
  <c r="CQ98" i="12"/>
  <c r="CS128" i="12"/>
  <c r="DA204" i="12"/>
  <c r="CR17" i="12"/>
  <c r="AI49" i="12"/>
  <c r="AI97" i="12"/>
  <c r="BB145" i="12"/>
  <c r="BP176" i="12"/>
  <c r="CP200" i="12"/>
  <c r="CT39" i="12"/>
  <c r="CI74" i="12"/>
  <c r="W170" i="12"/>
  <c r="CU219" i="12"/>
  <c r="CQ181" i="12"/>
  <c r="W132" i="12"/>
  <c r="CQ92" i="12"/>
  <c r="CI156" i="12"/>
  <c r="AF114" i="12"/>
  <c r="CN47" i="12"/>
  <c r="N56" i="12"/>
  <c r="U168" i="12"/>
  <c r="CN89" i="12"/>
  <c r="CG169" i="12"/>
  <c r="AC58" i="12"/>
  <c r="CN98" i="12"/>
  <c r="AY114" i="12"/>
  <c r="AY116" i="12"/>
  <c r="CQ9" i="12"/>
  <c r="S23" i="12"/>
  <c r="U114" i="12"/>
  <c r="AR58" i="12"/>
  <c r="BK114" i="12"/>
  <c r="CT56" i="12"/>
  <c r="BR41" i="12"/>
  <c r="BM58" i="12"/>
  <c r="AI197" i="12"/>
  <c r="AJ116" i="12"/>
  <c r="BE9" i="12"/>
  <c r="CW58" i="12"/>
  <c r="CJ56" i="12"/>
  <c r="AA197" i="12"/>
  <c r="L131" i="12"/>
  <c r="CI56" i="12"/>
  <c r="AH196" i="12"/>
  <c r="BQ120" i="12"/>
  <c r="BN177" i="12"/>
  <c r="DC47" i="12"/>
  <c r="X116" i="12"/>
  <c r="AQ9" i="12"/>
  <c r="P49" i="12"/>
  <c r="CE200" i="12"/>
  <c r="BX203" i="12"/>
  <c r="BK156" i="12"/>
  <c r="CY144" i="12"/>
  <c r="AI33" i="12"/>
  <c r="BO113" i="12"/>
  <c r="CV184" i="12"/>
  <c r="BS42" i="12"/>
  <c r="AH187" i="12"/>
  <c r="BY213" i="12"/>
  <c r="AI124" i="12"/>
  <c r="BF177" i="12"/>
  <c r="DA88" i="12"/>
  <c r="BP137" i="12"/>
  <c r="AZ122" i="12"/>
  <c r="BZ177" i="12"/>
  <c r="N120" i="12"/>
  <c r="BZ137" i="12"/>
  <c r="BT122" i="12"/>
  <c r="AO66" i="12"/>
  <c r="CB116" i="12"/>
  <c r="M41" i="12"/>
  <c r="AU23" i="12"/>
  <c r="CW197" i="12"/>
  <c r="CU116" i="12"/>
  <c r="AE144" i="12"/>
  <c r="CY17" i="12"/>
  <c r="R113" i="12"/>
  <c r="CS184" i="12"/>
  <c r="CQ39" i="12"/>
  <c r="U187" i="12"/>
  <c r="Z213" i="12"/>
  <c r="CX92" i="12"/>
  <c r="O56" i="12"/>
  <c r="DA17" i="12"/>
  <c r="CL65" i="12"/>
  <c r="AM113" i="12"/>
  <c r="BG145" i="12"/>
  <c r="Y184" i="12"/>
  <c r="AQ212" i="12"/>
  <c r="DA39" i="12"/>
  <c r="BV106" i="12"/>
  <c r="AQ187" i="12"/>
  <c r="AJ219" i="12"/>
  <c r="AO213" i="12"/>
  <c r="AP29" i="12"/>
  <c r="DC92" i="12"/>
  <c r="BW21" i="12"/>
  <c r="CV144" i="12"/>
  <c r="BL222" i="12"/>
  <c r="CA17" i="12"/>
  <c r="CV65" i="12"/>
  <c r="BH113" i="12"/>
  <c r="BQ145" i="12"/>
  <c r="AT184" i="12"/>
  <c r="BL212" i="12"/>
  <c r="CA39" i="12"/>
  <c r="CO106" i="12"/>
  <c r="BL187" i="12"/>
  <c r="BC219" i="12"/>
  <c r="BJ213" i="12"/>
  <c r="BI29" i="12"/>
  <c r="CH92" i="12"/>
  <c r="CQ21" i="12"/>
  <c r="S204" i="12"/>
  <c r="AX49" i="12"/>
  <c r="CB129" i="12"/>
  <c r="S200" i="12"/>
  <c r="BZ74" i="12"/>
  <c r="L203" i="12"/>
  <c r="N132" i="12"/>
  <c r="CP156" i="12"/>
  <c r="AB168" i="12"/>
  <c r="CM33" i="12"/>
  <c r="BC81" i="12"/>
  <c r="BM113" i="12"/>
  <c r="CT161" i="12"/>
  <c r="BG192" i="12"/>
  <c r="BC212" i="12"/>
  <c r="CU42" i="12"/>
  <c r="AH138" i="12"/>
  <c r="AB187" i="12"/>
  <c r="CM125" i="12"/>
  <c r="BE63" i="12"/>
  <c r="BK29" i="12"/>
  <c r="CM124" i="12"/>
  <c r="AQ66" i="12"/>
  <c r="AR160" i="12"/>
  <c r="CF222" i="12"/>
  <c r="N33" i="12"/>
  <c r="BX81" i="12"/>
  <c r="AT113" i="12"/>
  <c r="M161" i="12"/>
  <c r="CB192" i="12"/>
  <c r="BX212" i="12"/>
  <c r="L42" i="12"/>
  <c r="AR138" i="12"/>
  <c r="AU187" i="12"/>
  <c r="L125" i="12"/>
  <c r="BX63" i="12"/>
  <c r="AR29" i="12"/>
  <c r="L124" i="12"/>
  <c r="BL66" i="12"/>
  <c r="AW222" i="12"/>
  <c r="BW65" i="12"/>
  <c r="AD161" i="12"/>
  <c r="AT212" i="12"/>
  <c r="AG106" i="12"/>
  <c r="AX125" i="12"/>
  <c r="CE29" i="12"/>
  <c r="M114" i="12"/>
  <c r="CN41" i="12"/>
  <c r="BV138" i="12"/>
  <c r="BQ187" i="12"/>
  <c r="BT125" i="12"/>
  <c r="AP63" i="12"/>
  <c r="CN29" i="12"/>
  <c r="BT124" i="12"/>
  <c r="AG66" i="12"/>
  <c r="CF160" i="12"/>
  <c r="AC31" i="12"/>
  <c r="CP33" i="12"/>
  <c r="BI81" i="12"/>
  <c r="AD129" i="12"/>
  <c r="CO161" i="12"/>
  <c r="AG192" i="12"/>
  <c r="AD4" i="12"/>
  <c r="AZ42" i="12"/>
  <c r="CF138" i="12"/>
  <c r="AF203" i="12"/>
  <c r="CN125" i="12"/>
  <c r="BK63" i="12"/>
  <c r="AB60" i="12"/>
  <c r="CN124" i="12"/>
  <c r="BB66" i="12"/>
  <c r="CI222" i="12"/>
  <c r="BZ200" i="12"/>
  <c r="CE21" i="12"/>
  <c r="CU33" i="12"/>
  <c r="BO192" i="12"/>
  <c r="AJ187" i="12"/>
  <c r="CU124" i="12"/>
  <c r="AJ120" i="12"/>
  <c r="BI122" i="12"/>
  <c r="DA200" i="12"/>
  <c r="P39" i="12"/>
  <c r="CO74" i="12"/>
  <c r="AC170" i="12"/>
  <c r="R219" i="12"/>
  <c r="U181" i="12"/>
  <c r="AC132" i="12"/>
  <c r="M92" i="12"/>
  <c r="CO156" i="12"/>
  <c r="CQ144" i="12"/>
  <c r="S33" i="12"/>
  <c r="AY113" i="12"/>
  <c r="CF184" i="12"/>
  <c r="BK42" i="12"/>
  <c r="CX187" i="12"/>
  <c r="AH213" i="12"/>
  <c r="S124" i="12"/>
  <c r="BZ56" i="12"/>
  <c r="BS17" i="12"/>
  <c r="AA65" i="12"/>
  <c r="CY113" i="12"/>
  <c r="CM145" i="12"/>
  <c r="CK184" i="12"/>
  <c r="DC212" i="12"/>
  <c r="BK39" i="12"/>
  <c r="AQ106" i="12"/>
  <c r="DC187" i="12"/>
  <c r="CV219" i="12"/>
  <c r="DA213" i="12"/>
  <c r="DB29" i="12"/>
  <c r="BR92" i="12"/>
  <c r="AN21" i="12"/>
  <c r="AK144" i="12"/>
  <c r="BI222" i="12"/>
  <c r="AQ17" i="12"/>
  <c r="AK65" i="12"/>
  <c r="AC113" i="12"/>
  <c r="CW145" i="12"/>
  <c r="M184" i="12"/>
  <c r="BI212" i="12"/>
  <c r="W39" i="12"/>
  <c r="BL106" i="12"/>
  <c r="AS187" i="12"/>
  <c r="BI219" i="12"/>
  <c r="BI213" i="12"/>
  <c r="AF29" i="12"/>
  <c r="DA92" i="12"/>
  <c r="BH21" i="12"/>
  <c r="Y204" i="12"/>
  <c r="CB49" i="12"/>
  <c r="N145" i="12"/>
  <c r="N200" i="12"/>
  <c r="AU74" i="12"/>
  <c r="S219" i="12"/>
  <c r="BZ132" i="12"/>
  <c r="AX21" i="12"/>
  <c r="BI168" i="12"/>
  <c r="BE33" i="12"/>
  <c r="Z81" i="12"/>
  <c r="BU113" i="12"/>
  <c r="BE161" i="12"/>
  <c r="BF192" i="12"/>
  <c r="BF212" i="12"/>
  <c r="AH42" i="12"/>
  <c r="BN138" i="12"/>
  <c r="CN187" i="12"/>
  <c r="BD125" i="12"/>
  <c r="Z63" i="12"/>
  <c r="CY29" i="12"/>
  <c r="BD124" i="12"/>
  <c r="DC66" i="12"/>
  <c r="BX160" i="12"/>
  <c r="M31" i="12"/>
  <c r="BZ33" i="12"/>
  <c r="AS81" i="12"/>
  <c r="N129" i="12"/>
  <c r="BY161" i="12"/>
  <c r="Q192" i="12"/>
  <c r="N4" i="12"/>
  <c r="AR42" i="12"/>
  <c r="BX138" i="12"/>
  <c r="P203" i="12"/>
  <c r="BX125" i="12"/>
  <c r="AU63" i="12"/>
  <c r="L60" i="12"/>
  <c r="BX124" i="12"/>
  <c r="AL66" i="12"/>
  <c r="AZ222" i="12"/>
  <c r="AU81" i="12"/>
  <c r="CP161" i="12"/>
  <c r="AU212" i="12"/>
  <c r="AD138" i="12"/>
  <c r="CE125" i="12"/>
  <c r="AE29" i="12"/>
  <c r="CC114" i="12"/>
  <c r="BV42" i="12"/>
  <c r="DB138" i="12"/>
  <c r="BW203" i="12"/>
  <c r="DA125" i="12"/>
  <c r="DB63" i="12"/>
  <c r="BU60" i="12"/>
  <c r="CK124" i="12"/>
  <c r="Q112" i="12"/>
  <c r="AC160" i="12"/>
  <c r="CO31" i="12"/>
  <c r="O33" i="12"/>
  <c r="AF81" i="12"/>
  <c r="CP129" i="12"/>
  <c r="BG161" i="12"/>
  <c r="CS192" i="12"/>
  <c r="CL4" i="12"/>
  <c r="CF42" i="12"/>
  <c r="U138" i="12"/>
  <c r="CR203" i="12"/>
  <c r="CC125" i="12"/>
  <c r="AC63" i="12"/>
  <c r="CN60" i="12"/>
  <c r="CC124" i="12"/>
  <c r="CX112" i="12"/>
  <c r="CD31" i="12"/>
  <c r="CA212" i="12"/>
  <c r="AC177" i="12"/>
  <c r="BM49" i="12"/>
  <c r="BK192" i="12"/>
  <c r="BJ203" i="12"/>
  <c r="AL156" i="12"/>
  <c r="AS120" i="12"/>
  <c r="BJ179" i="12"/>
  <c r="CA177" i="12"/>
  <c r="S116" i="12"/>
  <c r="AT120" i="12"/>
  <c r="CA9" i="12"/>
  <c r="O137" i="12"/>
  <c r="CD23" i="12"/>
  <c r="AG122" i="12"/>
  <c r="AZ114" i="12"/>
  <c r="CX66" i="12"/>
  <c r="CB209" i="12"/>
  <c r="AT116" i="12"/>
  <c r="Q120" i="12"/>
  <c r="AS41" i="12"/>
  <c r="BY137" i="12"/>
  <c r="L23" i="12"/>
  <c r="CB179" i="12"/>
  <c r="W66" i="12"/>
  <c r="CU209" i="12"/>
  <c r="AL116" i="12"/>
  <c r="BE120" i="12"/>
  <c r="BC41" i="12"/>
  <c r="CI137" i="12"/>
  <c r="AF23" i="12"/>
  <c r="CU179" i="12"/>
  <c r="BZ114" i="12"/>
  <c r="AG160" i="12"/>
  <c r="CT31" i="12"/>
  <c r="AJ33" i="12"/>
  <c r="AI81" i="12"/>
  <c r="CT129" i="12"/>
  <c r="BK161" i="12"/>
  <c r="CX192" i="12"/>
  <c r="CN4" i="12"/>
  <c r="CH42" i="12"/>
  <c r="W138" i="12"/>
  <c r="CU203" i="12"/>
  <c r="CS125" i="12"/>
  <c r="AF63" i="12"/>
  <c r="CS60" i="12"/>
  <c r="CS124" i="12"/>
  <c r="T66" i="12"/>
  <c r="CR209" i="12"/>
  <c r="Q116" i="12"/>
  <c r="AW120" i="12"/>
  <c r="BA41" i="12"/>
  <c r="CG137" i="12"/>
  <c r="AB23" i="12"/>
  <c r="CR179" i="12"/>
  <c r="AM66" i="12"/>
  <c r="Z209" i="12"/>
  <c r="CX116" i="12"/>
  <c r="CK120" i="12"/>
  <c r="BK41" i="12"/>
  <c r="CQ137" i="12"/>
  <c r="AV23" i="12"/>
  <c r="AH179" i="12"/>
  <c r="BJ114" i="12"/>
  <c r="BI169" i="12"/>
  <c r="CA58" i="12"/>
  <c r="AR98" i="12"/>
  <c r="CT114" i="12"/>
  <c r="BM47" i="12"/>
  <c r="CP56" i="12"/>
  <c r="CX168" i="12"/>
  <c r="BK89" i="12"/>
  <c r="BS169" i="12"/>
  <c r="CT58" i="12"/>
  <c r="BK98" i="12"/>
  <c r="AG197" i="12"/>
  <c r="CS177" i="12"/>
  <c r="BQ116" i="12"/>
  <c r="X120" i="12"/>
  <c r="Y41" i="12"/>
  <c r="BE169" i="12"/>
  <c r="BZ122" i="12"/>
  <c r="U66" i="12"/>
  <c r="CM88" i="12"/>
  <c r="AY169" i="12"/>
  <c r="T197" i="12"/>
  <c r="M35" i="12"/>
  <c r="L147" i="12"/>
  <c r="AK209" i="12"/>
  <c r="AL56" i="12"/>
  <c r="AG9" i="12"/>
  <c r="AP196" i="12"/>
  <c r="CH197" i="12"/>
  <c r="AP9" i="12"/>
  <c r="CK19" i="12"/>
  <c r="CL209" i="12"/>
  <c r="AO169" i="12"/>
  <c r="AA88" i="12"/>
  <c r="AS19" i="12"/>
  <c r="CH56" i="12"/>
  <c r="U58" i="12"/>
  <c r="BV137" i="12"/>
  <c r="BL115" i="12"/>
  <c r="S81" i="12"/>
  <c r="AU161" i="12"/>
  <c r="CC4" i="12"/>
  <c r="O138" i="12"/>
  <c r="AG125" i="12"/>
  <c r="CC60" i="12"/>
  <c r="DA177" i="12"/>
  <c r="AI128" i="12"/>
  <c r="CS160" i="12"/>
  <c r="BM31" i="12"/>
  <c r="AH49" i="12"/>
  <c r="DA81" i="12"/>
  <c r="BL129" i="12"/>
  <c r="BS176" i="12"/>
  <c r="BY192" i="12"/>
  <c r="BN4" i="12"/>
  <c r="BR74" i="12"/>
  <c r="CY138" i="12"/>
  <c r="BN203" i="12"/>
  <c r="BY181" i="12"/>
  <c r="AA63" i="12"/>
  <c r="BL60" i="12"/>
  <c r="BR156" i="12"/>
  <c r="AK66" i="12"/>
  <c r="BI209" i="12"/>
  <c r="AE56" i="12"/>
  <c r="O120" i="12"/>
  <c r="AJ41" i="12"/>
  <c r="BP169" i="12"/>
  <c r="BA23" i="12"/>
  <c r="BQ179" i="12"/>
  <c r="O114" i="12"/>
  <c r="T209" i="12"/>
  <c r="AX56" i="12"/>
  <c r="N168" i="12"/>
  <c r="AT41" i="12"/>
  <c r="BZ169" i="12"/>
  <c r="Q58" i="12"/>
  <c r="O179" i="12"/>
  <c r="AU156" i="12"/>
  <c r="AS114" i="12"/>
  <c r="L47" i="12"/>
  <c r="BY56" i="12"/>
  <c r="BX168" i="12"/>
  <c r="L89" i="12"/>
  <c r="AS169" i="12"/>
  <c r="AU58" i="12"/>
  <c r="L98" i="12"/>
  <c r="BN114" i="12"/>
  <c r="AG47" i="12"/>
  <c r="CR56" i="12"/>
  <c r="CH168" i="12"/>
  <c r="AE89" i="12"/>
  <c r="BC169" i="12"/>
  <c r="BN58" i="12"/>
  <c r="AE98" i="12"/>
  <c r="CR128" i="12"/>
  <c r="AO204" i="12"/>
  <c r="AF17" i="12"/>
  <c r="CR49" i="12"/>
  <c r="BN97" i="12"/>
  <c r="V145" i="12"/>
  <c r="BN176" i="12"/>
  <c r="AD200" i="12"/>
  <c r="AH39" i="12"/>
  <c r="BC74" i="12"/>
  <c r="CH170" i="12"/>
  <c r="AI219" i="12"/>
  <c r="AE181" i="12"/>
  <c r="CH132" i="12"/>
  <c r="AE92" i="12"/>
  <c r="BC156" i="12"/>
  <c r="BI114" i="12"/>
  <c r="AB47" i="12"/>
  <c r="CO56" i="12"/>
  <c r="CF168" i="12"/>
  <c r="AB89" i="12"/>
  <c r="BA169" i="12"/>
  <c r="BK58" i="12"/>
  <c r="AB98" i="12"/>
  <c r="CD114" i="12"/>
  <c r="AW47" i="12"/>
  <c r="AD56" i="12"/>
  <c r="CP168" i="12"/>
  <c r="AU89" i="12"/>
  <c r="BK169" i="12"/>
  <c r="CD58" i="12"/>
  <c r="AU98" i="12"/>
  <c r="CC89" i="12"/>
  <c r="CX196" i="12"/>
  <c r="CH122" i="12"/>
  <c r="CC98" i="12"/>
  <c r="BS177" i="12"/>
  <c r="AA47" i="12"/>
  <c r="BO88" i="12"/>
  <c r="BR9" i="12"/>
  <c r="DA89" i="12"/>
  <c r="BI196" i="12"/>
  <c r="DB122" i="12"/>
  <c r="Q197" i="12"/>
  <c r="AS66" i="12"/>
  <c r="CS209" i="12"/>
  <c r="CV56" i="12"/>
  <c r="CQ120" i="12"/>
  <c r="CV89" i="12"/>
  <c r="AJ196" i="12"/>
  <c r="AL179" i="12"/>
  <c r="CH177" i="12"/>
  <c r="AY168" i="12"/>
  <c r="Y58" i="12"/>
  <c r="L50" i="12"/>
  <c r="P67" i="12"/>
  <c r="AS7" i="12"/>
  <c r="CI47" i="12"/>
  <c r="CP88" i="12"/>
  <c r="U89" i="12"/>
  <c r="BA58" i="12"/>
  <c r="CG177" i="12"/>
  <c r="AP169" i="12"/>
  <c r="CV131" i="12"/>
  <c r="AK88" i="12"/>
  <c r="AL58" i="12"/>
  <c r="AX169" i="12"/>
  <c r="M131" i="12"/>
  <c r="AV9" i="12"/>
  <c r="CP98" i="12"/>
  <c r="CW179" i="12"/>
  <c r="Q50" i="12"/>
  <c r="CA113" i="12"/>
  <c r="BM184" i="12"/>
  <c r="BS39" i="12"/>
  <c r="CE187" i="12"/>
  <c r="CC213" i="12"/>
  <c r="BE92" i="12"/>
  <c r="AR56" i="12"/>
  <c r="AL144" i="12"/>
  <c r="BX204" i="12"/>
  <c r="CS17" i="12"/>
  <c r="AL65" i="12"/>
  <c r="CS97" i="12"/>
  <c r="CX145" i="12"/>
  <c r="BO184" i="12"/>
  <c r="BC200" i="12"/>
  <c r="CU39" i="12"/>
  <c r="BK106" i="12"/>
  <c r="BS170" i="12"/>
  <c r="BJ219" i="12"/>
  <c r="BO213" i="12"/>
  <c r="BS132" i="12"/>
  <c r="CT92" i="12"/>
  <c r="BN21" i="12"/>
  <c r="CH114" i="12"/>
  <c r="CQ47" i="12"/>
  <c r="BH88" i="12"/>
  <c r="BQ168" i="12"/>
  <c r="CO89" i="12"/>
  <c r="BL196" i="12"/>
  <c r="CE58" i="12"/>
  <c r="CO98" i="12"/>
  <c r="BE114" i="12"/>
  <c r="P47" i="12"/>
  <c r="CA88" i="12"/>
  <c r="CA168" i="12"/>
  <c r="S89" i="12"/>
  <c r="CE196" i="12"/>
  <c r="BW58" i="12"/>
  <c r="S98" i="12"/>
  <c r="P21" i="12"/>
  <c r="AS177" i="12"/>
  <c r="BB47" i="12"/>
  <c r="P88" i="12"/>
  <c r="AR9" i="12"/>
  <c r="AT89" i="12"/>
  <c r="BR196" i="12"/>
  <c r="BB122" i="12"/>
  <c r="AT98" i="12"/>
  <c r="BC177" i="12"/>
  <c r="AI47" i="12"/>
  <c r="AI88" i="12"/>
  <c r="BB9" i="12"/>
  <c r="AL89" i="12"/>
  <c r="CK196" i="12"/>
  <c r="BV122" i="12"/>
  <c r="CE197" i="12"/>
  <c r="W144" i="12"/>
  <c r="CU222" i="12"/>
  <c r="AM17" i="12"/>
  <c r="W65" i="12"/>
  <c r="CQ113" i="12"/>
  <c r="CI145" i="12"/>
  <c r="CC184" i="12"/>
  <c r="CU212" i="12"/>
  <c r="AE39" i="12"/>
  <c r="AI106" i="12"/>
  <c r="CU187" i="12"/>
  <c r="CN219" i="12"/>
  <c r="CS213" i="12"/>
  <c r="CT29" i="12"/>
  <c r="AL92" i="12"/>
  <c r="AF21" i="12"/>
  <c r="BA177" i="12"/>
  <c r="N47" i="12"/>
  <c r="AF88" i="12"/>
  <c r="AZ9" i="12"/>
  <c r="Q89" i="12"/>
  <c r="CH196" i="12"/>
  <c r="BR122" i="12"/>
  <c r="Q98" i="12"/>
  <c r="BK177" i="12"/>
  <c r="AY88" i="12"/>
  <c r="CX89" i="12"/>
  <c r="CL122" i="12"/>
  <c r="BI137" i="12"/>
  <c r="AV179" i="12"/>
  <c r="BO209" i="12"/>
  <c r="CX120" i="12"/>
  <c r="BS137" i="12"/>
  <c r="BO179" i="12"/>
  <c r="CZ114" i="12"/>
  <c r="AJ88" i="12"/>
  <c r="CJ137" i="12"/>
  <c r="BQ98" i="12"/>
  <c r="W89" i="12"/>
  <c r="BX143" i="12"/>
  <c r="BZ159" i="12"/>
  <c r="AF168" i="12"/>
  <c r="AP179" i="12"/>
  <c r="Y98" i="12"/>
  <c r="AO9" i="12"/>
  <c r="CK98" i="12"/>
  <c r="Q137" i="12"/>
  <c r="AK143" i="12"/>
  <c r="S113" i="12"/>
  <c r="AU42" i="12"/>
  <c r="CA213" i="12"/>
  <c r="S56" i="12"/>
  <c r="CD204" i="12"/>
  <c r="BR65" i="12"/>
  <c r="AM145" i="12"/>
  <c r="BA200" i="12"/>
  <c r="AH106" i="12"/>
  <c r="BF219" i="12"/>
  <c r="CY132" i="12"/>
  <c r="AI21" i="12"/>
  <c r="BI47" i="12"/>
  <c r="CW168" i="12"/>
  <c r="BF196" i="12"/>
  <c r="BL98" i="12"/>
  <c r="CB47" i="12"/>
  <c r="N9" i="12"/>
  <c r="DB196" i="12"/>
  <c r="AG98" i="12"/>
  <c r="BY177" i="12"/>
  <c r="CB88" i="12"/>
  <c r="L137" i="12"/>
  <c r="AE122" i="12"/>
  <c r="CR177" i="12"/>
  <c r="CU88" i="12"/>
  <c r="AL63" i="12"/>
  <c r="BT60" i="12"/>
  <c r="BV156" i="12"/>
  <c r="BK128" i="12"/>
  <c r="AF204" i="12"/>
  <c r="CP31" i="12"/>
  <c r="BK49" i="12"/>
  <c r="AB97" i="12"/>
  <c r="CN129" i="12"/>
  <c r="CG176" i="12"/>
  <c r="AF200" i="12"/>
  <c r="CK4" i="12"/>
  <c r="CF74" i="12"/>
  <c r="T170" i="12"/>
  <c r="W203" i="12"/>
  <c r="AD181" i="12"/>
  <c r="T132" i="12"/>
  <c r="CO60" i="12"/>
  <c r="CF156" i="12"/>
  <c r="AG128" i="12"/>
  <c r="CB17" i="12"/>
  <c r="CA74" i="12"/>
  <c r="AB9" i="12"/>
  <c r="BK81" i="12"/>
  <c r="BK212" i="12"/>
  <c r="CU125" i="12"/>
  <c r="AY66" i="12"/>
  <c r="BQ9" i="12"/>
  <c r="BJ197" i="12"/>
  <c r="R212" i="12"/>
  <c r="CF39" i="12"/>
  <c r="AV106" i="12"/>
  <c r="M187" i="12"/>
  <c r="CY219" i="12"/>
  <c r="M213" i="12"/>
  <c r="P29" i="12"/>
  <c r="CC92" i="12"/>
  <c r="AR21" i="12"/>
  <c r="AC204" i="12"/>
  <c r="AV49" i="12"/>
  <c r="BA129" i="12"/>
  <c r="AC200" i="12"/>
  <c r="AE74" i="12"/>
  <c r="M203" i="12"/>
  <c r="BJ132" i="12"/>
  <c r="CQ156" i="12"/>
  <c r="AC168" i="12"/>
  <c r="AO33" i="12"/>
  <c r="CY81" i="12"/>
  <c r="BR113" i="12"/>
  <c r="AO161" i="12"/>
  <c r="DC192" i="12"/>
  <c r="CY212" i="12"/>
  <c r="Z42" i="12"/>
  <c r="BF138" i="12"/>
  <c r="BX187" i="12"/>
  <c r="AN125" i="12"/>
  <c r="DA63" i="12"/>
  <c r="BP29" i="12"/>
  <c r="AN124" i="12"/>
  <c r="CM66" i="12"/>
  <c r="BP160" i="12"/>
  <c r="BY222" i="12"/>
  <c r="BJ33" i="12"/>
  <c r="AC81" i="12"/>
  <c r="DA113" i="12"/>
  <c r="BI161" i="12"/>
  <c r="BQ192" i="12"/>
  <c r="BQ212" i="12"/>
  <c r="AJ42" i="12"/>
  <c r="BP138" i="12"/>
  <c r="CQ187" i="12"/>
  <c r="BH125" i="12"/>
  <c r="AE63" i="12"/>
  <c r="AB29" i="12"/>
  <c r="BH124" i="12"/>
  <c r="V66" i="12"/>
  <c r="T222" i="12"/>
  <c r="O81" i="12"/>
  <c r="BZ161" i="12"/>
  <c r="O212" i="12"/>
  <c r="N138" i="12"/>
  <c r="AY125" i="12"/>
  <c r="CC29" i="12"/>
  <c r="V114" i="12"/>
  <c r="BE31" i="12"/>
  <c r="Z49" i="12"/>
  <c r="CP81" i="12"/>
  <c r="BD129" i="12"/>
  <c r="BO176" i="12"/>
  <c r="AS192" i="12"/>
  <c r="BF4" i="12"/>
  <c r="BN74" i="12"/>
  <c r="CU138" i="12"/>
  <c r="AS203" i="12"/>
  <c r="BA181" i="12"/>
  <c r="BG63" i="12"/>
  <c r="BD60" i="12"/>
  <c r="BN156" i="12"/>
  <c r="AU128" i="12"/>
  <c r="P204" i="12"/>
  <c r="BZ31" i="12"/>
  <c r="AU49" i="12"/>
  <c r="L97" i="12"/>
  <c r="BX129" i="12"/>
  <c r="BY176" i="12"/>
  <c r="P200" i="12"/>
  <c r="BY4" i="12"/>
  <c r="BX74" i="12"/>
  <c r="L170" i="12"/>
  <c r="CW203" i="12"/>
  <c r="N181" i="12"/>
  <c r="L132" i="12"/>
  <c r="BY60" i="12"/>
  <c r="BX156" i="12"/>
  <c r="AC128" i="12"/>
  <c r="AV17" i="12"/>
  <c r="CD97" i="12"/>
  <c r="CD176" i="12"/>
  <c r="AX39" i="12"/>
  <c r="CP170" i="12"/>
  <c r="AU181" i="12"/>
  <c r="AU92" i="12"/>
  <c r="AS47" i="12"/>
  <c r="DB74" i="12"/>
  <c r="AP170" i="12"/>
  <c r="BP203" i="12"/>
  <c r="BU181" i="12"/>
  <c r="AP132" i="12"/>
  <c r="AQ60" i="12"/>
  <c r="DB156" i="12"/>
  <c r="AB128" i="12"/>
  <c r="CR204" i="12"/>
  <c r="O31" i="12"/>
  <c r="AC49" i="12"/>
  <c r="CN97" i="12"/>
  <c r="CC129" i="12"/>
  <c r="BL176" i="12"/>
  <c r="CR200" i="12"/>
  <c r="AQ4" i="12"/>
  <c r="U74" i="12"/>
  <c r="AZ170" i="12"/>
  <c r="CI203" i="12"/>
  <c r="CP181" i="12"/>
  <c r="AZ132" i="12"/>
  <c r="N60" i="12"/>
  <c r="U156" i="12"/>
  <c r="AT144" i="12"/>
  <c r="R17" i="12"/>
  <c r="AT138" i="12"/>
  <c r="BN128" i="12"/>
  <c r="CS81" i="12"/>
  <c r="BX4" i="12"/>
  <c r="BO181" i="12"/>
  <c r="BI66" i="12"/>
  <c r="CW41" i="12"/>
  <c r="BA66" i="12"/>
  <c r="BZ209" i="12"/>
  <c r="CC56" i="12"/>
  <c r="CG120" i="12"/>
  <c r="N41" i="12"/>
  <c r="AT169" i="12"/>
  <c r="BI23" i="12"/>
  <c r="CC179" i="12"/>
  <c r="O156" i="12"/>
  <c r="BX114" i="12"/>
  <c r="CA209" i="12"/>
  <c r="M56" i="12"/>
  <c r="AR168" i="12"/>
  <c r="BX41" i="12"/>
  <c r="M169" i="12"/>
  <c r="BX58" i="12"/>
  <c r="BX179" i="12"/>
  <c r="CQ114" i="12"/>
  <c r="CV209" i="12"/>
  <c r="AF56" i="12"/>
  <c r="BB168" i="12"/>
  <c r="CH41" i="12"/>
  <c r="W169" i="12"/>
  <c r="CS58" i="12"/>
  <c r="CQ179" i="12"/>
  <c r="AF128" i="12"/>
  <c r="CU204" i="12"/>
  <c r="AJ31" i="12"/>
  <c r="AF49" i="12"/>
  <c r="CQ97" i="12"/>
  <c r="CS129" i="12"/>
  <c r="BX176" i="12"/>
  <c r="CU200" i="12"/>
  <c r="BL4" i="12"/>
  <c r="W74" i="12"/>
  <c r="BB170" i="12"/>
  <c r="CN203" i="12"/>
  <c r="CS181" i="12"/>
  <c r="BB132" i="12"/>
  <c r="AI60" i="12"/>
  <c r="W156" i="12"/>
  <c r="CN114" i="12"/>
  <c r="CQ209" i="12"/>
  <c r="AC56" i="12"/>
  <c r="AZ168" i="12"/>
  <c r="CF41" i="12"/>
  <c r="U169" i="12"/>
  <c r="CN58" i="12"/>
  <c r="CN179" i="12"/>
  <c r="R114" i="12"/>
  <c r="AH209" i="12"/>
  <c r="AV56" i="12"/>
  <c r="BJ168" i="12"/>
  <c r="CP41" i="12"/>
  <c r="AE169" i="12"/>
  <c r="R58" i="12"/>
  <c r="Z179" i="12"/>
  <c r="V89" i="12"/>
  <c r="AL196" i="12"/>
  <c r="Q122" i="12"/>
  <c r="V98" i="12"/>
  <c r="AM177" i="12"/>
  <c r="CP47" i="12"/>
  <c r="CT88" i="12"/>
  <c r="AL9" i="12"/>
  <c r="CS89" i="12"/>
  <c r="BE196" i="12"/>
  <c r="AP122" i="12"/>
  <c r="S197" i="12"/>
  <c r="CN66" i="12"/>
  <c r="AG209" i="12"/>
  <c r="AJ56" i="12"/>
  <c r="CU120" i="12"/>
  <c r="AJ89" i="12"/>
  <c r="CP196" i="12"/>
  <c r="AN179" i="12"/>
  <c r="CJ177" i="12"/>
  <c r="CD168" i="12"/>
  <c r="BG23" i="12"/>
  <c r="CB108" i="12"/>
  <c r="BY51" i="12"/>
  <c r="AQ163" i="12"/>
  <c r="W47" i="12"/>
  <c r="BB88" i="12"/>
  <c r="CR41" i="12"/>
  <c r="W58" i="12"/>
  <c r="AQ177" i="12"/>
  <c r="Y89" i="12"/>
  <c r="BH115" i="12"/>
  <c r="BQ56" i="12"/>
  <c r="AM58" i="12"/>
  <c r="CK89" i="12"/>
  <c r="BX115" i="12"/>
  <c r="Q168" i="12"/>
  <c r="CF98" i="12"/>
  <c r="BL122" i="12"/>
  <c r="CR38" i="12"/>
  <c r="BE97" i="12"/>
  <c r="CE184" i="12"/>
  <c r="Q39" i="12"/>
  <c r="CA170" i="12"/>
  <c r="CE213" i="12"/>
  <c r="S92" i="12"/>
  <c r="BY116" i="12"/>
  <c r="CG128" i="12"/>
  <c r="L204" i="12"/>
  <c r="AG17" i="12"/>
  <c r="CM49" i="12"/>
  <c r="BO97" i="12"/>
  <c r="BR145" i="12"/>
  <c r="BT176" i="12"/>
  <c r="BQ200" i="12"/>
  <c r="AI39" i="12"/>
  <c r="CY74" i="12"/>
  <c r="AM170" i="12"/>
  <c r="BV219" i="12"/>
  <c r="CD181" i="12"/>
  <c r="AM132" i="12"/>
  <c r="AH92" i="12"/>
  <c r="CY156" i="12"/>
  <c r="BL114" i="12"/>
  <c r="AE47" i="12"/>
  <c r="BG56" i="12"/>
  <c r="AK168" i="12"/>
  <c r="AC89" i="12"/>
  <c r="CW169" i="12"/>
  <c r="BI58" i="12"/>
  <c r="AC98" i="12"/>
  <c r="CE114" i="12"/>
  <c r="AX47" i="12"/>
  <c r="O88" i="12"/>
  <c r="AU168" i="12"/>
  <c r="AX89" i="12"/>
  <c r="S196" i="12"/>
  <c r="CB58" i="12"/>
  <c r="AX98" i="12"/>
  <c r="AY21" i="12"/>
  <c r="M177" i="12"/>
  <c r="BY47" i="12"/>
  <c r="AS88" i="12"/>
  <c r="L9" i="12"/>
  <c r="CB89" i="12"/>
  <c r="CT196" i="12"/>
  <c r="L122" i="12"/>
  <c r="CB98" i="12"/>
  <c r="W177" i="12"/>
  <c r="CR47" i="12"/>
  <c r="BN88" i="12"/>
  <c r="V9" i="12"/>
  <c r="CU89" i="12"/>
  <c r="Y196" i="12"/>
  <c r="V122" i="12"/>
  <c r="BE98" i="12"/>
  <c r="CH144" i="12"/>
  <c r="AI222" i="12"/>
  <c r="CT17" i="12"/>
  <c r="CH65" i="12"/>
  <c r="AE113" i="12"/>
  <c r="BC145" i="12"/>
  <c r="Q184" i="12"/>
  <c r="AI212" i="12"/>
  <c r="CS39" i="12"/>
  <c r="BN106" i="12"/>
  <c r="AI187" i="12"/>
  <c r="AB219" i="12"/>
  <c r="AG213" i="12"/>
  <c r="AH29" i="12"/>
  <c r="CU92" i="12"/>
  <c r="BO21" i="12"/>
  <c r="U177" i="12"/>
  <c r="CO47" i="12"/>
  <c r="BI88" i="12"/>
  <c r="T9" i="12"/>
  <c r="CR89" i="12"/>
  <c r="V196" i="12"/>
  <c r="T122" i="12"/>
  <c r="CR98" i="12"/>
  <c r="AE177" i="12"/>
  <c r="AD47" i="12"/>
  <c r="CD88" i="12"/>
  <c r="AD9" i="12"/>
  <c r="AG89" i="12"/>
  <c r="AO196" i="12"/>
  <c r="Y122" i="12"/>
  <c r="CX98" i="12"/>
  <c r="AC137" i="12"/>
  <c r="O23" i="12"/>
  <c r="O122" i="12"/>
  <c r="M197" i="12"/>
  <c r="BX177" i="12"/>
  <c r="BO116" i="12"/>
  <c r="BR120" i="12"/>
  <c r="CY9" i="12"/>
  <c r="AM137" i="12"/>
  <c r="AI23" i="12"/>
  <c r="CW122" i="12"/>
  <c r="BA114" i="12"/>
  <c r="AN114" i="12"/>
  <c r="CV47" i="12"/>
  <c r="AT56" i="12"/>
  <c r="Y168" i="12"/>
  <c r="X137" i="12"/>
  <c r="CV23" i="12"/>
  <c r="CV98" i="12"/>
  <c r="BF47" i="12"/>
  <c r="AX41" i="12"/>
  <c r="CB122" i="12"/>
  <c r="O193" i="12"/>
  <c r="L99" i="12"/>
  <c r="BJ38" i="12"/>
  <c r="U116" i="12"/>
  <c r="CY120" i="12"/>
  <c r="AG137" i="12"/>
  <c r="BA122" i="12"/>
  <c r="DB116" i="12"/>
  <c r="BU179" i="12"/>
  <c r="BO98" i="12"/>
  <c r="DA168" i="12"/>
  <c r="CJ98" i="12"/>
  <c r="CK179" i="12"/>
  <c r="AW177" i="12"/>
  <c r="BZ89" i="12"/>
  <c r="CW209" i="12"/>
  <c r="BN193" i="12"/>
  <c r="CC49" i="12"/>
  <c r="P129" i="12"/>
  <c r="CA192" i="12"/>
  <c r="AT74" i="12"/>
  <c r="BZ203" i="12"/>
  <c r="BW63" i="12"/>
  <c r="AT156" i="12"/>
  <c r="M120" i="12"/>
  <c r="BS144" i="12"/>
  <c r="BM222" i="12"/>
  <c r="BN33" i="12"/>
  <c r="CM65" i="12"/>
  <c r="CT113" i="12"/>
  <c r="AL161" i="12"/>
  <c r="AJ184" i="12"/>
  <c r="BJ212" i="12"/>
  <c r="AM42" i="12"/>
  <c r="CS106" i="12"/>
  <c r="BB187" i="12"/>
  <c r="BN125" i="12"/>
  <c r="BK213" i="12"/>
  <c r="CU29" i="12"/>
  <c r="BN124" i="12"/>
  <c r="DA21" i="12"/>
  <c r="AZ177" i="12"/>
  <c r="BH116" i="12"/>
  <c r="CH88" i="12"/>
  <c r="CV9" i="12"/>
  <c r="AJ137" i="12"/>
  <c r="BH196" i="12"/>
  <c r="CA122" i="12"/>
  <c r="BL197" i="12"/>
  <c r="N177" i="12"/>
  <c r="CA116" i="12"/>
  <c r="BE88" i="12"/>
  <c r="O9" i="12"/>
  <c r="AT137" i="12"/>
  <c r="CA196" i="12"/>
  <c r="CU122" i="12"/>
  <c r="AR197" i="12"/>
  <c r="BO66" i="12"/>
  <c r="CO177" i="12"/>
  <c r="P116" i="12"/>
  <c r="AR120" i="12"/>
  <c r="BY9" i="12"/>
  <c r="M137" i="12"/>
  <c r="BZ23" i="12"/>
  <c r="DA122" i="12"/>
  <c r="BZ197" i="12"/>
  <c r="CQ177" i="12"/>
  <c r="AI116" i="12"/>
  <c r="BB120" i="12"/>
  <c r="CI9" i="12"/>
  <c r="W137" i="12"/>
  <c r="CT23" i="12"/>
  <c r="CS122" i="12"/>
  <c r="CF114" i="12"/>
  <c r="BB160" i="12"/>
  <c r="CY222" i="12"/>
  <c r="AG33" i="12"/>
  <c r="CQ81" i="12"/>
  <c r="AL113" i="12"/>
  <c r="AG161" i="12"/>
  <c r="CU192" i="12"/>
  <c r="CQ212" i="12"/>
  <c r="V42" i="12"/>
  <c r="BB138" i="12"/>
  <c r="BP187" i="12"/>
  <c r="AF125" i="12"/>
  <c r="CS63" i="12"/>
  <c r="AJ29" i="12"/>
  <c r="AF124" i="12"/>
  <c r="CE66" i="12"/>
  <c r="CN177" i="12"/>
  <c r="AF116" i="12"/>
  <c r="AZ120" i="12"/>
  <c r="CG9" i="12"/>
  <c r="U137" i="12"/>
  <c r="CP23" i="12"/>
  <c r="CC122" i="12"/>
  <c r="CP197" i="12"/>
  <c r="AF177" i="12"/>
  <c r="BJ120" i="12"/>
  <c r="AE137" i="12"/>
  <c r="AK122" i="12"/>
  <c r="CN169" i="12"/>
  <c r="AR179" i="12"/>
  <c r="BP209" i="12"/>
  <c r="AL168" i="12"/>
  <c r="CX169" i="12"/>
  <c r="BK179" i="12"/>
  <c r="CU177" i="12"/>
  <c r="CZ88" i="12"/>
  <c r="BD169" i="12"/>
  <c r="O197" i="12"/>
  <c r="AY137" i="12"/>
  <c r="M19" i="12"/>
  <c r="AR177" i="12"/>
  <c r="CS168" i="12"/>
  <c r="BT98" i="12"/>
  <c r="AJ143" i="12"/>
  <c r="BT137" i="12"/>
  <c r="AR143" i="12"/>
  <c r="CH23" i="12"/>
  <c r="Z67" i="12"/>
  <c r="AG129" i="12"/>
  <c r="O74" i="12"/>
  <c r="AT132" i="12"/>
  <c r="CN168" i="12"/>
  <c r="CD222" i="12"/>
  <c r="CS65" i="12"/>
  <c r="BR161" i="12"/>
  <c r="BN212" i="12"/>
  <c r="BU106" i="12"/>
  <c r="AI125" i="12"/>
  <c r="BM29" i="12"/>
  <c r="BQ21" i="12"/>
  <c r="AC116" i="12"/>
  <c r="AK9" i="12"/>
  <c r="BQ196" i="12"/>
  <c r="BV197" i="12"/>
  <c r="AX116" i="12"/>
  <c r="AU9" i="12"/>
  <c r="R23" i="12"/>
  <c r="AC66" i="12"/>
  <c r="P209" i="12"/>
  <c r="BX120" i="12"/>
  <c r="AS137" i="12"/>
  <c r="P179" i="12"/>
  <c r="AI209" i="12"/>
  <c r="CH120" i="12"/>
  <c r="AQ132" i="12"/>
  <c r="AP92" i="12"/>
  <c r="DC156" i="12"/>
  <c r="T144" i="12"/>
  <c r="AM204" i="12"/>
  <c r="BI17" i="12"/>
  <c r="T65" i="12"/>
  <c r="CR97" i="12"/>
  <c r="CF145" i="12"/>
  <c r="AF184" i="12"/>
  <c r="T200" i="12"/>
  <c r="BL39" i="12"/>
  <c r="AB106" i="12"/>
  <c r="BA170" i="12"/>
  <c r="Y219" i="12"/>
  <c r="AF213" i="12"/>
  <c r="BA132" i="12"/>
  <c r="BI92" i="12"/>
  <c r="AD21" i="12"/>
  <c r="AT160" i="12"/>
  <c r="BW49" i="12"/>
  <c r="CE219" i="12"/>
  <c r="AL160" i="12"/>
  <c r="CS113" i="12"/>
  <c r="CY42" i="12"/>
  <c r="BM63" i="12"/>
  <c r="AV177" i="12"/>
  <c r="CV137" i="12"/>
  <c r="U192" i="12"/>
  <c r="U212" i="12"/>
  <c r="AB42" i="12"/>
  <c r="BH138" i="12"/>
  <c r="CA187" i="12"/>
  <c r="AR125" i="12"/>
  <c r="O63" i="12"/>
  <c r="CA29" i="12"/>
  <c r="AR124" i="12"/>
  <c r="CR66" i="12"/>
  <c r="R222" i="12"/>
  <c r="CC65" i="12"/>
  <c r="BJ161" i="12"/>
  <c r="M212" i="12"/>
  <c r="CX106" i="12"/>
  <c r="S125" i="12"/>
  <c r="AW29" i="12"/>
  <c r="AV114" i="12"/>
  <c r="AO31" i="12"/>
  <c r="DA49" i="12"/>
  <c r="BR81" i="12"/>
  <c r="AN129" i="12"/>
  <c r="BG176" i="12"/>
  <c r="CY192" i="12"/>
  <c r="AP4" i="12"/>
  <c r="BF74" i="12"/>
  <c r="CM138" i="12"/>
  <c r="CX203" i="12"/>
  <c r="DC181" i="12"/>
  <c r="BO63" i="12"/>
  <c r="AN60" i="12"/>
  <c r="BF156" i="12"/>
  <c r="AE128" i="12"/>
  <c r="CO160" i="12"/>
  <c r="BJ31" i="12"/>
  <c r="AE49" i="12"/>
  <c r="BJ81" i="12"/>
  <c r="BH129" i="12"/>
  <c r="BQ176" i="12"/>
  <c r="BI192" i="12"/>
  <c r="BI4" i="12"/>
  <c r="BP74" i="12"/>
  <c r="CW138" i="12"/>
  <c r="BA203" i="12"/>
  <c r="BN181" i="12"/>
  <c r="CX63" i="12"/>
  <c r="BI60" i="12"/>
  <c r="BP156" i="12"/>
  <c r="CB128" i="12"/>
  <c r="P17" i="12"/>
  <c r="AX97" i="12"/>
  <c r="AX176" i="12"/>
  <c r="R39" i="12"/>
  <c r="BZ170" i="12"/>
  <c r="O181" i="12"/>
  <c r="O92" i="12"/>
  <c r="CA47" i="12"/>
  <c r="Y17" i="12"/>
  <c r="BR49" i="12"/>
  <c r="BG97" i="12"/>
  <c r="BN145" i="12"/>
  <c r="AV176" i="12"/>
  <c r="AS200" i="12"/>
  <c r="AA39" i="12"/>
  <c r="CU74" i="12"/>
  <c r="AI170" i="12"/>
  <c r="BA219" i="12"/>
  <c r="BF181" i="12"/>
  <c r="AI132" i="12"/>
  <c r="Z92" i="12"/>
  <c r="CU156" i="12"/>
  <c r="L144" i="12"/>
  <c r="W204" i="12"/>
  <c r="AS17" i="12"/>
  <c r="L65" i="12"/>
  <c r="CB97" i="12"/>
  <c r="BX145" i="12"/>
  <c r="P184" i="12"/>
  <c r="CT200" i="12"/>
  <c r="AV39" i="12"/>
  <c r="L106" i="12"/>
  <c r="AS170" i="12"/>
  <c r="CW219" i="12"/>
  <c r="P213" i="12"/>
  <c r="AS132" i="12"/>
  <c r="AS92" i="12"/>
  <c r="N21" i="12"/>
  <c r="AD160" i="12"/>
  <c r="CE33" i="12"/>
  <c r="AG113" i="12"/>
  <c r="AY192" i="12"/>
  <c r="CQ42" i="12"/>
  <c r="T187" i="12"/>
  <c r="AW63" i="12"/>
  <c r="CE124" i="12"/>
  <c r="M88" i="12"/>
  <c r="BS106" i="12"/>
  <c r="BW170" i="12"/>
  <c r="BR219" i="12"/>
  <c r="BW213" i="12"/>
  <c r="BW132" i="12"/>
  <c r="DB92" i="12"/>
  <c r="BV21" i="12"/>
  <c r="AZ144" i="12"/>
  <c r="CY204" i="12"/>
  <c r="AD17" i="12"/>
  <c r="AZ65" i="12"/>
  <c r="Q97" i="12"/>
  <c r="U145" i="12"/>
  <c r="CR184" i="12"/>
  <c r="CF200" i="12"/>
  <c r="AD39" i="12"/>
  <c r="CN106" i="12"/>
  <c r="CG170" i="12"/>
  <c r="CK219" i="12"/>
  <c r="CR213" i="12"/>
  <c r="CG132" i="12"/>
  <c r="AF92" i="12"/>
  <c r="CP21" i="12"/>
  <c r="S160" i="12"/>
  <c r="CA81" i="12"/>
  <c r="P125" i="12"/>
  <c r="AE160" i="12"/>
  <c r="CU129" i="12"/>
  <c r="AL74" i="12"/>
  <c r="CP63" i="12"/>
  <c r="BE209" i="12"/>
  <c r="AJ169" i="12"/>
  <c r="S114" i="12"/>
  <c r="CC47" i="12"/>
  <c r="BW56" i="12"/>
  <c r="O168" i="12"/>
  <c r="CA89" i="12"/>
  <c r="CA169" i="12"/>
  <c r="P58" i="12"/>
  <c r="CA98" i="12"/>
  <c r="CD21" i="12"/>
  <c r="AT114" i="12"/>
  <c r="M47" i="12"/>
  <c r="BX88" i="12"/>
  <c r="BY168" i="12"/>
  <c r="P89" i="12"/>
  <c r="CB196" i="12"/>
  <c r="BB58" i="12"/>
  <c r="P98" i="12"/>
  <c r="AL114" i="12"/>
  <c r="AF47" i="12"/>
  <c r="CQ88" i="12"/>
  <c r="CI168" i="12"/>
  <c r="AI89" i="12"/>
  <c r="CU196" i="12"/>
  <c r="AI58" i="12"/>
  <c r="AI98" i="12"/>
  <c r="BB144" i="12"/>
  <c r="M204" i="12"/>
  <c r="AH17" i="12"/>
  <c r="BB65" i="12"/>
  <c r="AL97" i="12"/>
  <c r="W145" i="12"/>
  <c r="CU184" i="12"/>
  <c r="CI200" i="12"/>
  <c r="AG39" i="12"/>
  <c r="CQ106" i="12"/>
  <c r="CI170" i="12"/>
  <c r="CP219" i="12"/>
  <c r="CU213" i="12"/>
  <c r="CI132" i="12"/>
  <c r="AI92" i="12"/>
  <c r="CT21" i="12"/>
  <c r="Q114" i="12"/>
  <c r="AC47" i="12"/>
  <c r="CN88" i="12"/>
  <c r="CG168" i="12"/>
  <c r="AF89" i="12"/>
  <c r="CR196" i="12"/>
  <c r="N58" i="12"/>
  <c r="AF98" i="12"/>
  <c r="CX114" i="12"/>
  <c r="AV47" i="12"/>
  <c r="R88" i="12"/>
  <c r="CQ168" i="12"/>
  <c r="AY89" i="12"/>
  <c r="Z196" i="12"/>
  <c r="CU58" i="12"/>
  <c r="AY98" i="12"/>
  <c r="CN137" i="12"/>
  <c r="AT23" i="12"/>
  <c r="CV122" i="12"/>
  <c r="AT197" i="12"/>
  <c r="BH177" i="12"/>
  <c r="CT116" i="12"/>
  <c r="AL120" i="12"/>
  <c r="BS9" i="12"/>
  <c r="CX137" i="12"/>
  <c r="BN23" i="12"/>
  <c r="BY122" i="12"/>
  <c r="T114" i="12"/>
  <c r="BQ114" i="12"/>
  <c r="AJ47" i="12"/>
  <c r="CW56" i="12"/>
  <c r="CJ168" i="12"/>
  <c r="AW89" i="12"/>
  <c r="BS23" i="12"/>
  <c r="AJ98" i="12"/>
  <c r="Y47" i="12"/>
  <c r="S41" i="12"/>
  <c r="AQ122" i="12"/>
  <c r="N193" i="12"/>
  <c r="AS83" i="12"/>
  <c r="CG22" i="12"/>
  <c r="AZ116" i="12"/>
  <c r="CS120" i="12"/>
  <c r="BL137" i="12"/>
  <c r="AR122" i="12"/>
  <c r="AQ47" i="12"/>
  <c r="AX122" i="12"/>
  <c r="CQ22" i="12"/>
  <c r="BT168" i="12"/>
  <c r="CL179" i="12"/>
  <c r="BN122" i="12"/>
  <c r="BH22" i="12"/>
  <c r="CF89" i="12"/>
  <c r="BR177" i="12"/>
  <c r="CP108" i="12"/>
  <c r="BC33" i="12"/>
  <c r="CD129" i="12"/>
  <c r="CH192" i="12"/>
  <c r="BZ42" i="12"/>
  <c r="CE203" i="12"/>
  <c r="P63" i="12"/>
  <c r="AG124" i="12"/>
  <c r="AB120" i="12"/>
  <c r="AM144" i="12"/>
  <c r="BV222" i="12"/>
  <c r="DB17" i="12"/>
  <c r="AM65" i="12"/>
  <c r="AH113" i="12"/>
  <c r="CY145" i="12"/>
  <c r="Z184" i="12"/>
  <c r="BV212" i="12"/>
  <c r="BX39" i="12"/>
  <c r="BO106" i="12"/>
  <c r="BA187" i="12"/>
  <c r="BQ219" i="12"/>
  <c r="BV213" i="12"/>
  <c r="AI29" i="12"/>
  <c r="AD92" i="12"/>
  <c r="BL21" i="12"/>
  <c r="BQ177" i="12"/>
  <c r="CX47" i="12"/>
  <c r="BL88" i="12"/>
  <c r="BP9" i="12"/>
  <c r="BJ89" i="12"/>
  <c r="AX196" i="12"/>
  <c r="CX122" i="12"/>
  <c r="AD98" i="12"/>
  <c r="CB177" i="12"/>
  <c r="O116" i="12"/>
  <c r="CE88" i="12"/>
  <c r="BZ9" i="12"/>
  <c r="N137" i="12"/>
  <c r="O196" i="12"/>
  <c r="AI122" i="12"/>
  <c r="AW197" i="12"/>
  <c r="N66" i="12"/>
  <c r="BV177" i="12"/>
  <c r="AS116" i="12"/>
  <c r="L120" i="12"/>
  <c r="AS9" i="12"/>
  <c r="BX137" i="12"/>
  <c r="N23" i="12"/>
  <c r="BP122" i="12"/>
  <c r="N197" i="12"/>
  <c r="CP177" i="12"/>
  <c r="BN116" i="12"/>
  <c r="V120" i="12"/>
  <c r="BC9" i="12"/>
  <c r="CH137" i="12"/>
  <c r="AH23" i="12"/>
  <c r="CJ122" i="12"/>
  <c r="BV66" i="12"/>
  <c r="V160" i="12"/>
  <c r="AJ222" i="12"/>
  <c r="BO33" i="12"/>
  <c r="AE81" i="12"/>
  <c r="CU113" i="12"/>
  <c r="CH161" i="12"/>
  <c r="AI192" i="12"/>
  <c r="AE212" i="12"/>
  <c r="CI42" i="12"/>
  <c r="V138" i="12"/>
  <c r="CW187" i="12"/>
  <c r="BO125" i="12"/>
  <c r="AG63" i="12"/>
  <c r="CS29" i="12"/>
  <c r="BO124" i="12"/>
  <c r="S66" i="12"/>
  <c r="CK177" i="12"/>
  <c r="BI116" i="12"/>
  <c r="T120" i="12"/>
  <c r="BA9" i="12"/>
  <c r="CF137" i="12"/>
  <c r="AD23" i="12"/>
  <c r="CF122" i="12"/>
  <c r="AD197" i="12"/>
  <c r="T177" i="12"/>
  <c r="CD116" i="12"/>
  <c r="AD120" i="12"/>
  <c r="BK9" i="12"/>
  <c r="CP137" i="12"/>
  <c r="AX23" i="12"/>
  <c r="CZ122" i="12"/>
  <c r="Z66" i="12"/>
  <c r="BH169" i="12"/>
  <c r="CC23" i="12"/>
  <c r="R179" i="12"/>
  <c r="CL66" i="12"/>
  <c r="BY209" i="12"/>
  <c r="AH56" i="12"/>
  <c r="AU120" i="12"/>
  <c r="AL41" i="12"/>
  <c r="BR169" i="12"/>
  <c r="BQ23" i="12"/>
  <c r="BY179" i="12"/>
  <c r="AL98" i="12"/>
  <c r="BE177" i="12"/>
  <c r="AT47" i="12"/>
  <c r="AN88" i="12"/>
  <c r="CJ9" i="12"/>
  <c r="X169" i="12"/>
  <c r="AK58" i="12"/>
  <c r="AX197" i="12"/>
  <c r="BF56" i="12"/>
  <c r="CD137" i="12"/>
  <c r="BF98" i="12"/>
  <c r="BF3" i="12"/>
  <c r="CB115" i="12"/>
  <c r="AX177" i="12"/>
  <c r="W56" i="12"/>
  <c r="BM168" i="12"/>
  <c r="CS169" i="12"/>
  <c r="U98" i="12"/>
  <c r="AP120" i="12"/>
  <c r="CE50" i="12"/>
  <c r="CP114" i="12"/>
  <c r="BT89" i="12"/>
  <c r="CH209" i="12"/>
  <c r="BB50" i="12"/>
  <c r="CH47" i="12"/>
  <c r="BZ196" i="12"/>
  <c r="BV168" i="12"/>
  <c r="BI51" i="12"/>
  <c r="O65" i="12"/>
  <c r="CA145" i="12"/>
  <c r="CE212" i="12"/>
  <c r="S106" i="12"/>
  <c r="BX219" i="12"/>
  <c r="CD29" i="12"/>
  <c r="CV66" i="12"/>
  <c r="CO41" i="12"/>
  <c r="CX160" i="12"/>
  <c r="BN31" i="12"/>
  <c r="CQ33" i="12"/>
  <c r="CT81" i="12"/>
  <c r="BN129" i="12"/>
  <c r="AE161" i="12"/>
  <c r="BR192" i="12"/>
  <c r="BM4" i="12"/>
  <c r="BR42" i="12"/>
  <c r="CX138" i="12"/>
  <c r="BO203" i="12"/>
  <c r="CO125" i="12"/>
  <c r="CT63" i="12"/>
  <c r="BM60" i="12"/>
  <c r="CO124" i="12"/>
  <c r="CK66" i="12"/>
  <c r="BL209" i="12"/>
  <c r="CH116" i="12"/>
  <c r="CV120" i="12"/>
  <c r="AK41" i="12"/>
  <c r="BQ137" i="12"/>
  <c r="CQ23" i="12"/>
  <c r="BL179" i="12"/>
  <c r="DA66" i="12"/>
  <c r="CE209" i="12"/>
  <c r="BE116" i="12"/>
  <c r="Y120" i="12"/>
  <c r="AU41" i="12"/>
  <c r="CA137" i="12"/>
  <c r="P23" i="12"/>
  <c r="CE179" i="12"/>
  <c r="BB114" i="12"/>
  <c r="AP66" i="12"/>
  <c r="BU209" i="12"/>
  <c r="BX56" i="12"/>
  <c r="BY120" i="12"/>
  <c r="L41" i="12"/>
  <c r="AR169" i="12"/>
  <c r="AS23" i="12"/>
  <c r="BZ179" i="12"/>
  <c r="AH66" i="12"/>
  <c r="CP209" i="12"/>
  <c r="CS56" i="12"/>
  <c r="BK120" i="12"/>
  <c r="V41" i="12"/>
  <c r="BB169" i="12"/>
  <c r="AG23" i="12"/>
  <c r="CS179" i="12"/>
  <c r="CT128" i="12"/>
  <c r="BK160" i="12"/>
  <c r="AG31" i="12"/>
  <c r="CS49" i="12"/>
  <c r="AL81" i="12"/>
  <c r="AF129" i="12"/>
  <c r="BC176" i="12"/>
  <c r="CQ192" i="12"/>
  <c r="AH4" i="12"/>
  <c r="BB74" i="12"/>
  <c r="CI138" i="12"/>
  <c r="CP203" i="12"/>
  <c r="CU181" i="12"/>
  <c r="AI63" i="12"/>
  <c r="AF60" i="12"/>
  <c r="BB156" i="12"/>
  <c r="DB66" i="12"/>
  <c r="CK209" i="12"/>
  <c r="CN56" i="12"/>
  <c r="AE120" i="12"/>
  <c r="T41" i="12"/>
  <c r="AZ169" i="12"/>
  <c r="Q23" i="12"/>
  <c r="CP179" i="12"/>
  <c r="CT66" i="12"/>
  <c r="CU47" i="12"/>
  <c r="BJ9" i="12"/>
  <c r="DA196" i="12"/>
  <c r="AK197" i="12"/>
  <c r="CA23" i="12"/>
  <c r="AM197" i="12"/>
  <c r="CS116" i="12"/>
  <c r="AM41" i="12"/>
  <c r="CU23" i="12"/>
  <c r="CJ114" i="12"/>
  <c r="BS47" i="12"/>
  <c r="BE168" i="12"/>
  <c r="AW23" i="12"/>
  <c r="W116" i="12"/>
  <c r="AA179" i="12"/>
  <c r="AS99" i="12"/>
  <c r="BD116" i="12"/>
  <c r="CS137" i="12"/>
  <c r="BU56" i="12"/>
  <c r="CG197" i="12"/>
  <c r="AH197" i="12"/>
  <c r="CF177" i="12"/>
  <c r="AP116" i="12"/>
  <c r="CD33" i="12"/>
  <c r="AZ184" i="12"/>
  <c r="BR187" i="12"/>
  <c r="CD124" i="12"/>
  <c r="BR144" i="12"/>
  <c r="BN17" i="12"/>
  <c r="BJ97" i="12"/>
  <c r="BF184" i="12"/>
  <c r="BM39" i="12"/>
  <c r="CY170" i="12"/>
  <c r="CD213" i="12"/>
  <c r="BO92" i="12"/>
  <c r="AD114" i="12"/>
  <c r="AC88" i="12"/>
  <c r="BL89" i="12"/>
  <c r="AA58" i="12"/>
  <c r="O177" i="12"/>
  <c r="AX88" i="12"/>
  <c r="CE89" i="12"/>
  <c r="N122" i="12"/>
  <c r="CB21" i="12"/>
  <c r="L116" i="12"/>
  <c r="BX9" i="12"/>
  <c r="L196" i="12"/>
  <c r="P197" i="12"/>
  <c r="AE116" i="12"/>
  <c r="W41" i="12"/>
  <c r="AC209" i="12"/>
  <c r="R56" i="12"/>
  <c r="BS120" i="12"/>
  <c r="AD41" i="12"/>
  <c r="BJ169" i="12"/>
  <c r="CS23" i="12"/>
  <c r="AC179" i="12"/>
  <c r="BY89" i="12"/>
  <c r="AV196" i="12"/>
  <c r="S58" i="12"/>
  <c r="BY98" i="12"/>
  <c r="CS114" i="12"/>
  <c r="CT47" i="12"/>
  <c r="BK88" i="12"/>
  <c r="BS168" i="12"/>
  <c r="CT89" i="12"/>
  <c r="BO196" i="12"/>
  <c r="CP58" i="12"/>
  <c r="CT98" i="12"/>
  <c r="AB197" i="12"/>
  <c r="AN209" i="12"/>
  <c r="CZ116" i="12"/>
  <c r="CJ120" i="12"/>
  <c r="X41" i="12"/>
  <c r="AN196" i="12"/>
  <c r="CN122" i="12"/>
  <c r="DB114" i="12"/>
  <c r="CD120" i="12"/>
  <c r="W196" i="12"/>
  <c r="BY159" i="12"/>
  <c r="BZ35" i="12"/>
  <c r="L163" i="12"/>
  <c r="BC209" i="12"/>
  <c r="U88" i="12"/>
  <c r="BM41" i="12"/>
  <c r="AZ23" i="12"/>
  <c r="BC114" i="12"/>
  <c r="DC41" i="12"/>
  <c r="CP67" i="12"/>
  <c r="AK116" i="12"/>
  <c r="CL196" i="12"/>
  <c r="AX9" i="12"/>
  <c r="O67" i="12"/>
  <c r="AV120" i="12"/>
  <c r="AW122" i="12"/>
  <c r="CW196" i="12"/>
  <c r="BP163" i="12"/>
  <c r="DC65" i="12"/>
  <c r="AT161" i="12"/>
  <c r="BZ212" i="12"/>
  <c r="BE106" i="12"/>
  <c r="CD125" i="12"/>
  <c r="Q29" i="12"/>
  <c r="BY114" i="12"/>
  <c r="AR89" i="12"/>
  <c r="BM160" i="12"/>
  <c r="AI31" i="12"/>
  <c r="BS33" i="12"/>
  <c r="BO81" i="12"/>
  <c r="AI129" i="12"/>
  <c r="CS161" i="12"/>
  <c r="CG192" i="12"/>
  <c r="L4" i="12"/>
  <c r="CX42" i="12"/>
  <c r="AM138" i="12"/>
  <c r="BV203" i="12"/>
  <c r="Y125" i="12"/>
  <c r="BL63" i="12"/>
  <c r="AH60" i="12"/>
  <c r="CW124" i="12"/>
  <c r="AZ66" i="12"/>
  <c r="BN209" i="12"/>
  <c r="CP116" i="12"/>
  <c r="S120" i="12"/>
  <c r="BQ41" i="12"/>
  <c r="CW137" i="12"/>
  <c r="BH23" i="12"/>
  <c r="BI179" i="12"/>
  <c r="BS66" i="12"/>
  <c r="N209" i="12"/>
  <c r="Q56" i="12"/>
  <c r="BG120" i="12"/>
  <c r="CA41" i="12"/>
  <c r="N169" i="12"/>
  <c r="CB23" i="12"/>
  <c r="Q179" i="12"/>
  <c r="BZ156" i="12"/>
  <c r="L114" i="12"/>
  <c r="O209" i="12"/>
  <c r="AU56" i="12"/>
  <c r="L168" i="12"/>
  <c r="AR41" i="12"/>
  <c r="BX169" i="12"/>
  <c r="L58" i="12"/>
  <c r="L179" i="12"/>
  <c r="AE114" i="12"/>
  <c r="AJ209" i="12"/>
  <c r="BN56" i="12"/>
  <c r="V168" i="12"/>
  <c r="BB41" i="12"/>
  <c r="CH169" i="12"/>
  <c r="AG58" i="12"/>
  <c r="AE179" i="12"/>
  <c r="BO128" i="12"/>
  <c r="AI204" i="12"/>
  <c r="CS31" i="12"/>
  <c r="BN49" i="12"/>
  <c r="AE97" i="12"/>
  <c r="CR129" i="12"/>
  <c r="CI176" i="12"/>
  <c r="AI200" i="12"/>
  <c r="CM4" i="12"/>
  <c r="CH74" i="12"/>
  <c r="V170" i="12"/>
  <c r="AB203" i="12"/>
  <c r="AG181" i="12"/>
  <c r="V132" i="12"/>
  <c r="CR60" i="12"/>
  <c r="CH156" i="12"/>
  <c r="AB114" i="12"/>
  <c r="AE209" i="12"/>
  <c r="BK56" i="12"/>
  <c r="T168" i="12"/>
  <c r="AZ41" i="12"/>
  <c r="CF169" i="12"/>
  <c r="AB58" i="12"/>
  <c r="AB179" i="12"/>
  <c r="AU114" i="12"/>
  <c r="AZ209" i="12"/>
  <c r="CD56" i="12"/>
  <c r="AD168" i="12"/>
  <c r="BJ41" i="12"/>
  <c r="CP169" i="12"/>
  <c r="AW58" i="12"/>
  <c r="AU179" i="12"/>
  <c r="AV89" i="12"/>
  <c r="M196" i="12"/>
  <c r="BZ58" i="12"/>
  <c r="AV98" i="12"/>
  <c r="BU114" i="12"/>
  <c r="BL47" i="12"/>
  <c r="AH88" i="12"/>
  <c r="CY168" i="12"/>
  <c r="BO89" i="12"/>
  <c r="BN196" i="12"/>
  <c r="BR58" i="12"/>
  <c r="CE98" i="12"/>
  <c r="AB66" i="12"/>
  <c r="CZ209" i="12"/>
  <c r="AW116" i="12"/>
  <c r="BM120" i="12"/>
  <c r="BD41" i="12"/>
  <c r="AD196" i="12"/>
  <c r="AO122" i="12"/>
  <c r="CM114" i="12"/>
  <c r="R168" i="12"/>
  <c r="Z23" i="12"/>
  <c r="L108" i="12"/>
  <c r="AU51" i="12"/>
  <c r="BX163" i="12"/>
  <c r="AS209" i="12"/>
  <c r="BD88" i="12"/>
  <c r="AF41" i="12"/>
  <c r="AK23" i="12"/>
  <c r="AA114" i="12"/>
  <c r="BS89" i="12"/>
  <c r="CH83" i="12"/>
  <c r="BJ116" i="12"/>
  <c r="BP23" i="12"/>
  <c r="R41" i="12"/>
  <c r="AT83" i="12"/>
  <c r="CO120" i="12"/>
  <c r="CH179" i="12"/>
  <c r="AP58" i="12"/>
  <c r="CS7" i="12"/>
  <c r="BV23" i="12"/>
  <c r="BU197" i="12"/>
  <c r="BQ143" i="12"/>
  <c r="BH83" i="12"/>
  <c r="CV163" i="12"/>
  <c r="BN197" i="12"/>
  <c r="CT177" i="12"/>
  <c r="BT116" i="12"/>
  <c r="BT120" i="12"/>
  <c r="DA9" i="12"/>
  <c r="AO137" i="12"/>
  <c r="AM23" i="12"/>
  <c r="W122" i="12"/>
  <c r="CA66" i="12"/>
  <c r="AA116" i="12"/>
  <c r="CE9" i="12"/>
  <c r="CL23" i="12"/>
  <c r="CK197" i="12"/>
  <c r="BY143" i="12"/>
  <c r="BX83" i="12"/>
  <c r="BG163" i="12"/>
  <c r="CJ209" i="12"/>
  <c r="BZ116" i="12"/>
  <c r="AG120" i="12"/>
  <c r="AW41" i="12"/>
  <c r="CC137" i="12"/>
  <c r="T23" i="12"/>
  <c r="CJ179" i="12"/>
  <c r="CW66" i="12"/>
  <c r="DA116" i="12"/>
  <c r="BW41" i="12"/>
  <c r="BT23" i="12"/>
  <c r="BA197" i="12"/>
  <c r="BE3" i="12"/>
  <c r="BL83" i="12"/>
  <c r="BJ210" i="12"/>
  <c r="V3" i="12"/>
  <c r="BY163" i="12"/>
  <c r="AF3" i="12"/>
  <c r="CI163" i="12"/>
  <c r="U3" i="12"/>
  <c r="CS163" i="12"/>
  <c r="CV134" i="12"/>
  <c r="AO118" i="12"/>
  <c r="CA210" i="12"/>
  <c r="L22" i="12"/>
  <c r="AG50" i="12"/>
  <c r="AL99" i="12"/>
  <c r="U108" i="12"/>
  <c r="CP99" i="12"/>
  <c r="AP108" i="12"/>
  <c r="BU99" i="12"/>
  <c r="AK70" i="12"/>
  <c r="AC150" i="12"/>
  <c r="AW98" i="12"/>
  <c r="BG177" i="12"/>
  <c r="BO47" i="12"/>
  <c r="AQ88" i="12"/>
  <c r="BF9" i="12"/>
  <c r="BR89" i="12"/>
  <c r="CS196" i="12"/>
  <c r="CD122" i="12"/>
  <c r="BR98" i="12"/>
  <c r="AF108" i="12"/>
  <c r="AZ143" i="12"/>
  <c r="Q19" i="12"/>
  <c r="AE67" i="12"/>
  <c r="CN115" i="12"/>
  <c r="CG147" i="12"/>
  <c r="CI7" i="12"/>
  <c r="CO38" i="12"/>
  <c r="V143" i="12"/>
  <c r="BC147" i="12"/>
  <c r="AF143" i="12"/>
  <c r="BM147" i="12"/>
  <c r="AP143" i="12"/>
  <c r="BW147" i="12"/>
  <c r="CO118" i="12"/>
  <c r="X186" i="12"/>
  <c r="AJ177" i="12"/>
  <c r="CL116" i="12"/>
  <c r="AH120" i="12"/>
  <c r="BO9" i="12"/>
  <c r="CT137" i="12"/>
  <c r="BF23" i="12"/>
  <c r="AS122" i="12"/>
  <c r="BE197" i="12"/>
  <c r="AR50" i="12"/>
  <c r="BI143" i="12"/>
  <c r="CB35" i="12"/>
  <c r="AR83" i="12"/>
  <c r="V115" i="12"/>
  <c r="CN163" i="12"/>
  <c r="AT6" i="12"/>
  <c r="O38" i="12"/>
  <c r="CP19" i="12"/>
  <c r="CV210" i="12"/>
  <c r="S19" i="12"/>
  <c r="AS210" i="12"/>
  <c r="AM19" i="12"/>
  <c r="CW210" i="12"/>
  <c r="CF186" i="12"/>
  <c r="AH193" i="12"/>
  <c r="CU51" i="12"/>
  <c r="BJ147" i="12"/>
  <c r="AV22" i="12"/>
  <c r="CG89" i="12"/>
  <c r="BD196" i="12"/>
  <c r="AY58" i="12"/>
  <c r="CG98" i="12"/>
  <c r="BW209" i="12"/>
  <c r="DB120" i="12"/>
  <c r="BW137" i="12"/>
  <c r="BW179" i="12"/>
  <c r="CQ50" i="12"/>
  <c r="CF35" i="12"/>
  <c r="AJ131" i="12"/>
  <c r="CC159" i="12"/>
  <c r="N114" i="12"/>
  <c r="CY47" i="12"/>
  <c r="BP88" i="12"/>
  <c r="BU168" i="12"/>
  <c r="CW89" i="12"/>
  <c r="BT196" i="12"/>
  <c r="V58" i="12"/>
  <c r="CW98" i="12"/>
  <c r="CM209" i="12"/>
  <c r="AO120" i="12"/>
  <c r="CE137" i="12"/>
  <c r="CM179" i="12"/>
  <c r="M50" i="12"/>
  <c r="AR35" i="12"/>
  <c r="AR131" i="12"/>
  <c r="O108" i="12"/>
  <c r="CG47" i="12"/>
  <c r="BA88" i="12"/>
  <c r="P9" i="12"/>
  <c r="CJ89" i="12"/>
  <c r="N196" i="12"/>
  <c r="P122" i="12"/>
  <c r="BB98" i="12"/>
  <c r="L209" i="12"/>
  <c r="W120" i="12"/>
  <c r="BV169" i="12"/>
  <c r="CT179" i="12"/>
  <c r="AA50" i="12"/>
  <c r="AE51" i="12"/>
  <c r="AK131" i="12"/>
  <c r="CE108" i="12"/>
  <c r="AE99" i="12"/>
  <c r="CR159" i="12"/>
  <c r="AZ99" i="12"/>
  <c r="DB159" i="12"/>
  <c r="BS99" i="12"/>
  <c r="CE54" i="12"/>
  <c r="R102" i="12"/>
  <c r="BO163" i="12"/>
  <c r="AR6" i="12"/>
  <c r="L54" i="12"/>
  <c r="CT35" i="12"/>
  <c r="CX7" i="12"/>
  <c r="X35" i="12"/>
  <c r="CM7" i="12"/>
  <c r="AQ35" i="12"/>
  <c r="CU7" i="12"/>
  <c r="AK166" i="12"/>
  <c r="W202" i="12"/>
  <c r="AM114" i="12"/>
  <c r="AR209" i="12"/>
  <c r="BV56" i="12"/>
  <c r="Z168" i="12"/>
  <c r="BF41" i="12"/>
  <c r="CL169" i="12"/>
  <c r="AO58" i="12"/>
  <c r="AM179" i="12"/>
  <c r="CF159" i="12"/>
  <c r="AF193" i="12"/>
  <c r="BV3" i="12"/>
  <c r="BK51" i="12"/>
  <c r="AB99" i="12"/>
  <c r="BA131" i="12"/>
  <c r="AD210" i="12"/>
  <c r="AD22" i="12"/>
  <c r="CA108" i="12"/>
  <c r="AE83" i="12"/>
  <c r="CS38" i="12"/>
  <c r="AZ83" i="12"/>
  <c r="AU38" i="12"/>
  <c r="BS83" i="12"/>
  <c r="AM38" i="12"/>
  <c r="BZ194" i="12"/>
  <c r="BO71" i="12"/>
  <c r="Z47" i="12"/>
  <c r="CM56" i="12"/>
  <c r="AI168" i="12"/>
  <c r="Z89" i="12"/>
  <c r="CU169" i="12"/>
  <c r="BD58" i="12"/>
  <c r="Z98" i="12"/>
  <c r="BW159" i="12"/>
  <c r="U193" i="12"/>
  <c r="DB19" i="12"/>
  <c r="BZ51" i="12"/>
  <c r="AV99" i="12"/>
  <c r="BH147" i="12"/>
  <c r="Z210" i="12"/>
  <c r="AR22" i="12"/>
  <c r="CS50" i="12"/>
  <c r="CQ115" i="12"/>
  <c r="BD108" i="12"/>
  <c r="U115" i="12"/>
  <c r="BW108" i="12"/>
  <c r="AP115" i="12"/>
  <c r="BP134" i="12"/>
  <c r="AU108" i="12"/>
  <c r="CA19" i="12"/>
  <c r="AG99" i="12"/>
  <c r="L7" i="12"/>
  <c r="CU99" i="12"/>
  <c r="AZ108" i="12"/>
  <c r="BB99" i="12"/>
  <c r="BS108" i="12"/>
  <c r="Y99" i="12"/>
  <c r="CV70" i="12"/>
  <c r="CQ134" i="12"/>
  <c r="CU163" i="12"/>
  <c r="M6" i="12"/>
  <c r="V159" i="12"/>
  <c r="AJ35" i="12"/>
  <c r="AH6" i="12"/>
  <c r="AM35" i="12"/>
  <c r="BA6" i="12"/>
  <c r="BS35" i="12"/>
  <c r="BV6" i="12"/>
  <c r="BN178" i="12"/>
  <c r="AB117" i="12"/>
  <c r="CY114" i="12"/>
  <c r="M209" i="12"/>
  <c r="AN56" i="12"/>
  <c r="BF168" i="12"/>
  <c r="CL41" i="12"/>
  <c r="AA169" i="12"/>
  <c r="DA58" i="12"/>
  <c r="CY179" i="12"/>
  <c r="AC159" i="12"/>
  <c r="CR193" i="12"/>
  <c r="BW3" i="12"/>
  <c r="AC51" i="12"/>
  <c r="CN99" i="12"/>
  <c r="CG131" i="12"/>
  <c r="CP210" i="12"/>
  <c r="CP22" i="12"/>
  <c r="S108" i="12"/>
  <c r="CU83" i="12"/>
  <c r="AF159" i="12"/>
  <c r="BB83" i="12"/>
  <c r="AP159" i="12"/>
  <c r="Y83" i="12"/>
  <c r="CQ54" i="12"/>
  <c r="CQ70" i="12"/>
  <c r="BM114" i="12"/>
  <c r="CL47" i="12"/>
  <c r="BC88" i="12"/>
  <c r="BO168" i="12"/>
  <c r="CL89" i="12"/>
  <c r="BG196" i="12"/>
  <c r="BJ58" i="12"/>
  <c r="CL98" i="12"/>
  <c r="AR108" i="12"/>
  <c r="AU193" i="12"/>
  <c r="BW19" i="12"/>
  <c r="AV67" i="12"/>
  <c r="V99" i="12"/>
  <c r="CN147" i="12"/>
  <c r="AT7" i="12"/>
  <c r="Y22" i="12"/>
  <c r="AF50" i="12"/>
  <c r="AL115" i="12"/>
  <c r="W50" i="12"/>
  <c r="CP115" i="12"/>
  <c r="AP50" i="12"/>
  <c r="AO115" i="12"/>
  <c r="BP166" i="12"/>
  <c r="AY108" i="12"/>
  <c r="CS19" i="12"/>
  <c r="R115" i="12"/>
  <c r="BF7" i="12"/>
  <c r="Y9" i="12"/>
  <c r="BD137" i="12"/>
  <c r="CV196" i="12"/>
  <c r="AB122" i="12"/>
  <c r="BR197" i="12"/>
  <c r="CJ47" i="12"/>
  <c r="R9" i="12"/>
  <c r="Q196" i="12"/>
  <c r="CM98" i="12"/>
  <c r="L143" i="12"/>
  <c r="AT67" i="12"/>
  <c r="AS147" i="12"/>
  <c r="X177" i="12"/>
  <c r="CG116" i="12"/>
  <c r="AF120" i="12"/>
  <c r="BM9" i="12"/>
  <c r="CR137" i="12"/>
  <c r="CI58" i="12"/>
  <c r="CL177" i="12"/>
  <c r="AP137" i="12"/>
  <c r="CH108" i="12"/>
  <c r="CO115" i="12"/>
  <c r="CW114" i="12"/>
  <c r="V56" i="12"/>
  <c r="BP89" i="12"/>
  <c r="CY58" i="12"/>
  <c r="V177" i="12"/>
  <c r="AX137" i="12"/>
  <c r="AT108" i="12"/>
  <c r="P115" i="12"/>
  <c r="BC47" i="12"/>
  <c r="AW168" i="12"/>
  <c r="X196" i="12"/>
  <c r="BA98" i="12"/>
  <c r="BV120" i="12"/>
  <c r="BU122" i="12"/>
  <c r="BJ35" i="12"/>
  <c r="N159" i="12"/>
  <c r="BO38" i="12"/>
  <c r="CJ38" i="12"/>
  <c r="DC38" i="12"/>
  <c r="CA148" i="12"/>
  <c r="BZ38" i="12"/>
  <c r="CS210" i="12"/>
  <c r="AX210" i="12"/>
  <c r="L210" i="12"/>
  <c r="CO202" i="12"/>
  <c r="AL209" i="12"/>
  <c r="DC120" i="12"/>
  <c r="R47" i="12"/>
  <c r="CU56" i="12"/>
  <c r="AE168" i="12"/>
  <c r="R89" i="12"/>
  <c r="CQ169" i="12"/>
  <c r="AV58" i="12"/>
  <c r="R98" i="12"/>
  <c r="AB137" i="12"/>
  <c r="AR196" i="12"/>
  <c r="BK122" i="12"/>
  <c r="AV197" i="12"/>
  <c r="BL177" i="12"/>
  <c r="BK116" i="12"/>
  <c r="CS88" i="12"/>
  <c r="CX9" i="12"/>
  <c r="AL137" i="12"/>
  <c r="BK196" i="12"/>
  <c r="CE122" i="12"/>
  <c r="L197" i="12"/>
  <c r="AJ114" i="12"/>
  <c r="AM209" i="12"/>
  <c r="BS56" i="12"/>
  <c r="X168" i="12"/>
  <c r="BQ89" i="12"/>
  <c r="AL23" i="12"/>
  <c r="CX179" i="12"/>
  <c r="AA209" i="12"/>
  <c r="CD9" i="12"/>
  <c r="BF58" i="12"/>
  <c r="AU50" i="12"/>
  <c r="CA67" i="12"/>
  <c r="BP7" i="12"/>
  <c r="BA47" i="12"/>
  <c r="BL120" i="12"/>
  <c r="BD89" i="12"/>
  <c r="BG58" i="12"/>
  <c r="BR209" i="12"/>
  <c r="BM196" i="12"/>
  <c r="BQ147" i="12"/>
  <c r="BU88" i="12"/>
  <c r="BH122" i="12"/>
  <c r="CC196" i="12"/>
  <c r="BY147" i="12"/>
  <c r="CC9" i="12"/>
  <c r="Q66" i="12"/>
  <c r="DB197" i="12"/>
  <c r="AJ193" i="12"/>
  <c r="CA97" i="12"/>
  <c r="AB176" i="12"/>
  <c r="BT4" i="12"/>
  <c r="AT170" i="12"/>
  <c r="CC181" i="12"/>
  <c r="BW60" i="12"/>
  <c r="AR47" i="12"/>
  <c r="BL128" i="12"/>
  <c r="DB204" i="12"/>
  <c r="CY31" i="12"/>
  <c r="BL49" i="12"/>
  <c r="AH97" i="12"/>
  <c r="Y129" i="12"/>
  <c r="AH176" i="12"/>
  <c r="BV200" i="12"/>
  <c r="AV4" i="12"/>
  <c r="AM74" i="12"/>
  <c r="BR170" i="12"/>
  <c r="BQ203" i="12"/>
  <c r="BV181" i="12"/>
  <c r="BR132" i="12"/>
  <c r="CX60" i="12"/>
  <c r="AM156" i="12"/>
  <c r="AC114" i="12"/>
  <c r="BQ209" i="12"/>
  <c r="BI56" i="12"/>
  <c r="BP168" i="12"/>
  <c r="CV41" i="12"/>
  <c r="AK169" i="12"/>
  <c r="AE58" i="12"/>
  <c r="BN179" i="12"/>
  <c r="AX114" i="12"/>
  <c r="Q47" i="12"/>
  <c r="CB56" i="12"/>
  <c r="BZ168" i="12"/>
  <c r="O89" i="12"/>
  <c r="AU169" i="12"/>
  <c r="AX58" i="12"/>
  <c r="O98" i="12"/>
  <c r="R21" i="12"/>
  <c r="CB114" i="12"/>
  <c r="AU47" i="12"/>
  <c r="L88" i="12"/>
  <c r="AS168" i="12"/>
  <c r="AS89" i="12"/>
  <c r="P196" i="12"/>
  <c r="BY58" i="12"/>
  <c r="AS98" i="12"/>
  <c r="CU114" i="12"/>
  <c r="BN47" i="12"/>
  <c r="AE88" i="12"/>
  <c r="BC168" i="12"/>
  <c r="BN89" i="12"/>
  <c r="AI196" i="12"/>
  <c r="CR58" i="12"/>
  <c r="BN98" i="12"/>
  <c r="V144" i="12"/>
  <c r="AR204" i="12"/>
  <c r="BM17" i="12"/>
  <c r="V65" i="12"/>
  <c r="CU97" i="12"/>
  <c r="CH145" i="12"/>
  <c r="AI184" i="12"/>
  <c r="W200" i="12"/>
  <c r="BO39" i="12"/>
  <c r="AE106" i="12"/>
  <c r="BC170" i="12"/>
  <c r="AD219" i="12"/>
  <c r="AI213" i="12"/>
  <c r="BC132" i="12"/>
  <c r="BN92" i="12"/>
  <c r="AH21" i="12"/>
  <c r="CR114" i="12"/>
  <c r="BK47" i="12"/>
  <c r="AB88" i="12"/>
  <c r="BA168" i="12"/>
  <c r="BI89" i="12"/>
  <c r="AF196" i="12"/>
  <c r="CO58" i="12"/>
  <c r="BI98" i="12"/>
  <c r="AG114" i="12"/>
  <c r="CD47" i="12"/>
  <c r="AU88" i="12"/>
  <c r="BK168" i="12"/>
  <c r="CD89" i="12"/>
  <c r="AY196" i="12"/>
  <c r="AD58" i="12"/>
  <c r="CD98" i="12"/>
  <c r="BH137" i="12"/>
  <c r="U196" i="12"/>
  <c r="AJ122" i="12"/>
  <c r="U197" i="12"/>
  <c r="BJ177" i="12"/>
  <c r="AH116" i="12"/>
  <c r="AD88" i="12"/>
  <c r="AM9" i="12"/>
  <c r="BR137" i="12"/>
  <c r="CD196" i="12"/>
  <c r="BD122" i="12"/>
  <c r="BX66" i="12"/>
  <c r="CV114" i="12"/>
  <c r="CY209" i="12"/>
  <c r="AK56" i="12"/>
  <c r="BD168" i="12"/>
  <c r="CZ89" i="12"/>
  <c r="CX23" i="12"/>
  <c r="AJ179" i="12"/>
  <c r="AB209" i="12"/>
  <c r="AY9" i="12"/>
  <c r="CJ58" i="12"/>
  <c r="P193" i="12"/>
  <c r="L83" i="12"/>
  <c r="BI6" i="12"/>
  <c r="CM47" i="12"/>
  <c r="CR120" i="12"/>
  <c r="AO89" i="12"/>
  <c r="CP122" i="12"/>
  <c r="BU47" i="12"/>
  <c r="AC23" i="12"/>
  <c r="BK210" i="12"/>
  <c r="AI120" i="12"/>
  <c r="CO179" i="12"/>
  <c r="CO23" i="12"/>
  <c r="BQ210" i="12"/>
  <c r="P41" i="12"/>
  <c r="CL114" i="12"/>
  <c r="BG159" i="12"/>
  <c r="BK19" i="12"/>
  <c r="DB58" i="12"/>
  <c r="AA159" i="12"/>
  <c r="BF19" i="12"/>
  <c r="CO99" i="12"/>
  <c r="BJ6" i="12"/>
  <c r="BF66" i="12"/>
  <c r="CT209" i="12"/>
  <c r="AM56" i="12"/>
  <c r="CA120" i="12"/>
  <c r="AN41" i="12"/>
  <c r="BT169" i="12"/>
  <c r="CG23" i="12"/>
  <c r="CG179" i="12"/>
  <c r="BG114" i="12"/>
  <c r="DC56" i="12"/>
  <c r="CI89" i="12"/>
  <c r="X58" i="12"/>
  <c r="AQ159" i="12"/>
  <c r="BV19" i="12"/>
  <c r="P99" i="12"/>
  <c r="AB6" i="12"/>
  <c r="CI209" i="12"/>
  <c r="U56" i="12"/>
  <c r="AV168" i="12"/>
  <c r="CB41" i="12"/>
  <c r="Q169" i="12"/>
  <c r="CF58" i="12"/>
  <c r="CF179" i="12"/>
  <c r="AO114" i="12"/>
  <c r="AP88" i="12"/>
  <c r="BW89" i="12"/>
  <c r="CM58" i="12"/>
  <c r="AC108" i="12"/>
  <c r="BH19" i="12"/>
  <c r="BJ99" i="12"/>
  <c r="BJ22" i="12"/>
  <c r="CS35" i="12"/>
  <c r="BK6" i="12"/>
  <c r="AZ35" i="12"/>
  <c r="CF6" i="12"/>
  <c r="W35" i="12"/>
  <c r="CY6" i="12"/>
  <c r="BL178" i="12"/>
  <c r="CO53" i="12"/>
  <c r="CA7" i="12"/>
  <c r="BY38" i="12"/>
  <c r="CV193" i="12"/>
  <c r="W147" i="12"/>
  <c r="AX193" i="12"/>
  <c r="AG147" i="12"/>
  <c r="DB193" i="12"/>
  <c r="AQ147" i="12"/>
  <c r="AC118" i="12"/>
  <c r="BT178" i="12"/>
  <c r="CX197" i="12"/>
  <c r="CY177" i="12"/>
  <c r="AQ116" i="12"/>
  <c r="BF120" i="12"/>
  <c r="CM9" i="12"/>
  <c r="AA137" i="12"/>
  <c r="DB23" i="12"/>
  <c r="CK122" i="12"/>
  <c r="DA197" i="12"/>
  <c r="CN50" i="12"/>
  <c r="CG143" i="12"/>
  <c r="AD35" i="12"/>
  <c r="CN83" i="12"/>
  <c r="Q115" i="12"/>
  <c r="AC163" i="12"/>
  <c r="CP6" i="12"/>
  <c r="T38" i="12"/>
  <c r="CR19" i="12"/>
  <c r="P7" i="12"/>
  <c r="BE19" i="12"/>
  <c r="BI7" i="12"/>
  <c r="AC19" i="12"/>
  <c r="BY7" i="12"/>
  <c r="AJ166" i="12"/>
  <c r="BV149" i="12"/>
  <c r="BB209" i="12"/>
  <c r="BE56" i="12"/>
  <c r="AK120" i="12"/>
  <c r="CU41" i="12"/>
  <c r="AH169" i="12"/>
  <c r="BU23" i="12"/>
  <c r="BE179" i="12"/>
  <c r="AB159" i="12"/>
  <c r="S50" i="12"/>
  <c r="DA3" i="12"/>
  <c r="AR51" i="12"/>
  <c r="V83" i="12"/>
  <c r="CN131" i="12"/>
  <c r="AV210" i="12"/>
  <c r="X6" i="12"/>
  <c r="AG159" i="12"/>
  <c r="AI51" i="12"/>
  <c r="AF22" i="12"/>
  <c r="CM51" i="12"/>
  <c r="AZ22" i="12"/>
  <c r="AL51" i="12"/>
  <c r="AQ38" i="12"/>
  <c r="CO37" i="12"/>
  <c r="CQ143" i="12"/>
  <c r="R83" i="12"/>
  <c r="AW163" i="12"/>
  <c r="CR9" i="12"/>
  <c r="AF137" i="12"/>
  <c r="AZ196" i="12"/>
  <c r="BS122" i="12"/>
  <c r="CT197" i="12"/>
  <c r="DB47" i="12"/>
  <c r="BW168" i="12"/>
  <c r="BW196" i="12"/>
  <c r="DB98" i="12"/>
  <c r="BK193" i="12"/>
  <c r="BL67" i="12"/>
  <c r="CV147" i="12"/>
  <c r="BO197" i="12"/>
  <c r="CD177" i="12"/>
  <c r="BP116" i="12"/>
  <c r="N88" i="12"/>
  <c r="CZ9" i="12"/>
  <c r="AN137" i="12"/>
  <c r="BP196" i="12"/>
  <c r="CI122" i="12"/>
  <c r="V197" i="12"/>
  <c r="X47" i="12"/>
  <c r="CE168" i="12"/>
  <c r="CM196" i="12"/>
  <c r="AA98" i="12"/>
  <c r="CA193" i="12"/>
  <c r="CB67" i="12"/>
  <c r="M147" i="12"/>
  <c r="CC177" i="12"/>
  <c r="BA116" i="12"/>
  <c r="P120" i="12"/>
  <c r="AW9" i="12"/>
  <c r="CB137" i="12"/>
  <c r="V23" i="12"/>
  <c r="BX122" i="12"/>
  <c r="BY197" i="12"/>
  <c r="AL47" i="12"/>
  <c r="BV9" i="12"/>
  <c r="CO196" i="12"/>
  <c r="AO98" i="12"/>
  <c r="BP143" i="12"/>
  <c r="BK67" i="12"/>
  <c r="CW147" i="12"/>
  <c r="AI193" i="12"/>
  <c r="BC131" i="12"/>
  <c r="BD193" i="12"/>
  <c r="BM131" i="12"/>
  <c r="BW193" i="12"/>
  <c r="BW131" i="12"/>
  <c r="CO102" i="12"/>
  <c r="CJ102" i="12"/>
  <c r="N210" i="12"/>
  <c r="N22" i="12"/>
  <c r="AE108" i="12"/>
  <c r="AH67" i="12"/>
  <c r="AG38" i="12"/>
  <c r="BF67" i="12"/>
  <c r="BB38" i="12"/>
  <c r="CL67" i="12"/>
  <c r="BU38" i="12"/>
  <c r="BN194" i="12"/>
  <c r="BB37" i="12"/>
  <c r="DC114" i="12"/>
  <c r="BV47" i="12"/>
  <c r="AM88" i="12"/>
  <c r="BG168" i="12"/>
  <c r="BV89" i="12"/>
  <c r="AQ196" i="12"/>
  <c r="CZ58" i="12"/>
  <c r="BV98" i="12"/>
  <c r="AB108" i="12"/>
  <c r="AE193" i="12"/>
  <c r="BG19" i="12"/>
  <c r="AF67" i="12"/>
  <c r="CR99" i="12"/>
  <c r="CF147" i="12"/>
  <c r="AD7" i="12"/>
  <c r="CN22" i="12"/>
  <c r="P50" i="12"/>
  <c r="CU115" i="12"/>
  <c r="AZ50" i="12"/>
  <c r="BB115" i="12"/>
  <c r="BU50" i="12"/>
  <c r="Y115" i="12"/>
  <c r="CO86" i="12"/>
  <c r="CA186" i="12"/>
  <c r="BO177" i="12"/>
  <c r="BG47" i="12"/>
  <c r="BG88" i="12"/>
  <c r="BN9" i="12"/>
  <c r="CP89" i="12"/>
  <c r="AK196" i="12"/>
  <c r="CT122" i="12"/>
  <c r="DA98" i="12"/>
  <c r="AV108" i="12"/>
  <c r="BH143" i="12"/>
  <c r="CC19" i="12"/>
  <c r="AU67" i="12"/>
  <c r="M115" i="12"/>
  <c r="CO147" i="12"/>
  <c r="BB7" i="12"/>
  <c r="P38" i="12"/>
  <c r="BB143" i="12"/>
  <c r="CI147" i="12"/>
  <c r="BL143" i="12"/>
  <c r="CS147" i="12"/>
  <c r="BV143" i="12"/>
  <c r="DC147" i="12"/>
  <c r="CS54" i="12"/>
  <c r="CD50" i="12"/>
  <c r="AE35" i="12"/>
  <c r="AD131" i="12"/>
  <c r="CA6" i="12"/>
  <c r="CH147" i="12"/>
  <c r="BC193" i="12"/>
  <c r="CR147" i="12"/>
  <c r="BX193" i="12"/>
  <c r="DB147" i="12"/>
  <c r="BH118" i="12"/>
  <c r="BL166" i="12"/>
  <c r="BZ210" i="12"/>
  <c r="BZ22" i="12"/>
  <c r="BN108" i="12"/>
  <c r="AI83" i="12"/>
  <c r="AC197" i="12"/>
  <c r="BD83" i="12"/>
  <c r="CO197" i="12"/>
  <c r="BW83" i="12"/>
  <c r="AE54" i="12"/>
  <c r="BJ70" i="12"/>
  <c r="AN98" i="12"/>
  <c r="BR114" i="12"/>
  <c r="AN47" i="12"/>
  <c r="CY88" i="12"/>
  <c r="CM168" i="12"/>
  <c r="AQ89" i="12"/>
  <c r="DC196" i="12"/>
  <c r="BO58" i="12"/>
  <c r="AQ98" i="12"/>
  <c r="CN108" i="12"/>
  <c r="CQ193" i="12"/>
  <c r="AB19" i="12"/>
  <c r="CR67" i="12"/>
  <c r="Q99" i="12"/>
  <c r="U147" i="12"/>
  <c r="M7" i="12"/>
  <c r="Q22" i="12"/>
  <c r="BW50" i="12"/>
  <c r="CH131" i="12"/>
  <c r="AY50" i="12"/>
  <c r="CR131" i="12"/>
  <c r="AQ50" i="12"/>
  <c r="DB131" i="12"/>
  <c r="BH102" i="12"/>
  <c r="DA70" i="12"/>
  <c r="AN177" i="12"/>
  <c r="BC116" i="12"/>
  <c r="BM88" i="12"/>
  <c r="CT9" i="12"/>
  <c r="AH137" i="12"/>
  <c r="BC196" i="12"/>
  <c r="BW122" i="12"/>
  <c r="BG197" i="12"/>
  <c r="V108" i="12"/>
  <c r="CN143" i="12"/>
  <c r="AS35" i="12"/>
  <c r="DC67" i="12"/>
  <c r="BY115" i="12"/>
  <c r="AB163" i="12"/>
  <c r="BK7" i="12"/>
  <c r="CB38" i="12"/>
  <c r="CI143" i="12"/>
  <c r="AG163" i="12"/>
  <c r="CS143" i="12"/>
  <c r="BA163" i="12"/>
  <c r="DC143" i="12"/>
  <c r="BM163" i="12"/>
  <c r="CQ166" i="12"/>
  <c r="CU50" i="12"/>
  <c r="R51" i="12"/>
  <c r="AE131" i="12"/>
  <c r="CZ6" i="12"/>
  <c r="BE41" i="12"/>
  <c r="CK137" i="12"/>
  <c r="AJ23" i="12"/>
  <c r="CZ179" i="12"/>
  <c r="W114" i="12"/>
  <c r="Y56" i="12"/>
  <c r="CE41" i="12"/>
  <c r="CJ23" i="12"/>
  <c r="L159" i="12"/>
  <c r="BU3" i="12"/>
  <c r="CB83" i="12"/>
  <c r="BV210" i="12"/>
  <c r="AW209" i="12"/>
  <c r="AZ56" i="12"/>
  <c r="AC120" i="12"/>
  <c r="CS41" i="12"/>
  <c r="AF169" i="12"/>
  <c r="BB179" i="12"/>
  <c r="DB56" i="12"/>
  <c r="BU58" i="12"/>
  <c r="DB3" i="12"/>
  <c r="BO7" i="12"/>
  <c r="BM209" i="12"/>
  <c r="BI120" i="12"/>
  <c r="AN169" i="12"/>
  <c r="BR179" i="12"/>
  <c r="X56" i="12"/>
  <c r="CK58" i="12"/>
  <c r="CE3" i="12"/>
  <c r="BR7" i="12"/>
  <c r="BC56" i="12"/>
  <c r="AV41" i="12"/>
  <c r="T58" i="12"/>
  <c r="BW114" i="12"/>
  <c r="AP89" i="12"/>
  <c r="CO159" i="12"/>
  <c r="BL99" i="12"/>
  <c r="AH35" i="12"/>
  <c r="BA35" i="12"/>
  <c r="BV35" i="12"/>
  <c r="CV166" i="12"/>
  <c r="BD7" i="12"/>
  <c r="CU193" i="12"/>
  <c r="AK193" i="12"/>
  <c r="CW193" i="12"/>
  <c r="BL102" i="12"/>
  <c r="AL197" i="12"/>
  <c r="BV116" i="12"/>
  <c r="BG9" i="12"/>
  <c r="CH9" i="12"/>
  <c r="V137" i="12"/>
  <c r="AE196" i="12"/>
  <c r="AY122" i="12"/>
  <c r="CC197" i="12"/>
  <c r="BC144" i="12"/>
  <c r="AG222" i="12"/>
  <c r="AH33" i="12"/>
  <c r="BG65" i="12"/>
  <c r="BN113" i="12"/>
  <c r="V161" i="12"/>
  <c r="CO184" i="12"/>
  <c r="AD212" i="12"/>
  <c r="W42" i="12"/>
  <c r="CU106" i="12"/>
  <c r="V187" i="12"/>
  <c r="AH125" i="12"/>
  <c r="AE213" i="12"/>
  <c r="BO29" i="12"/>
  <c r="AH124" i="12"/>
  <c r="CR21" i="12"/>
  <c r="CM177" i="12"/>
  <c r="AB116" i="12"/>
  <c r="CR88" i="12"/>
  <c r="CF9" i="12"/>
  <c r="T137" i="12"/>
  <c r="AB196" i="12"/>
  <c r="AU122" i="12"/>
  <c r="AF197" i="12"/>
  <c r="P177" i="12"/>
  <c r="AU116" i="12"/>
  <c r="AG88" i="12"/>
  <c r="CP9" i="12"/>
  <c r="AD137" i="12"/>
  <c r="AU196" i="12"/>
  <c r="BO122" i="12"/>
  <c r="Z197" i="12"/>
  <c r="CO137" i="12"/>
  <c r="AR23" i="12"/>
  <c r="U179" i="12"/>
  <c r="BC66" i="12"/>
  <c r="BV209" i="12"/>
  <c r="BU116" i="12"/>
  <c r="AA120" i="12"/>
  <c r="BS41" i="12"/>
  <c r="CY137" i="12"/>
  <c r="BL23" i="12"/>
  <c r="BV179" i="12"/>
  <c r="Q177" i="12"/>
  <c r="AW114" i="12"/>
  <c r="AK47" i="12"/>
  <c r="CV88" i="12"/>
  <c r="X9" i="12"/>
  <c r="Y137" i="12"/>
  <c r="AJ58" i="12"/>
  <c r="N98" i="12"/>
  <c r="BF116" i="12"/>
  <c r="BF89" i="12"/>
  <c r="W179" i="12"/>
  <c r="AS143" i="12"/>
  <c r="CB99" i="12"/>
  <c r="BM177" i="12"/>
  <c r="BB116" i="12"/>
  <c r="BL168" i="12"/>
  <c r="BL169" i="12"/>
  <c r="AK179" i="12"/>
  <c r="AQ56" i="12"/>
  <c r="AJ159" i="12"/>
  <c r="BH66" i="12"/>
  <c r="BU41" i="12"/>
  <c r="BS114" i="12"/>
  <c r="AR159" i="12"/>
  <c r="CC209" i="12"/>
  <c r="AV169" i="12"/>
  <c r="BT56" i="12"/>
  <c r="CB3" i="12"/>
  <c r="DB137" i="12"/>
  <c r="BE122" i="12"/>
  <c r="BH50" i="12"/>
  <c r="CR35" i="12"/>
  <c r="CH115" i="12"/>
  <c r="CA38" i="12"/>
  <c r="BT114" i="12"/>
  <c r="AM47" i="12"/>
  <c r="AA56" i="12"/>
  <c r="AO168" i="12"/>
  <c r="AK89" i="12"/>
  <c r="DA169" i="12"/>
  <c r="BQ58" i="12"/>
  <c r="AK98" i="12"/>
  <c r="CI177" i="12"/>
  <c r="AX120" i="12"/>
  <c r="S137" i="12"/>
  <c r="BM122" i="12"/>
  <c r="BX50" i="12"/>
  <c r="N35" i="12"/>
  <c r="AT115" i="12"/>
  <c r="AR38" i="12"/>
  <c r="U47" i="12"/>
  <c r="CF88" i="12"/>
  <c r="CC168" i="12"/>
  <c r="X89" i="12"/>
  <c r="CJ196" i="12"/>
  <c r="CH58" i="12"/>
  <c r="X98" i="12"/>
  <c r="CO209" i="12"/>
  <c r="AQ120" i="12"/>
  <c r="DC137" i="12"/>
  <c r="DB179" i="12"/>
  <c r="BI50" i="12"/>
  <c r="BH35" i="12"/>
  <c r="BP131" i="12"/>
  <c r="AX108" i="12"/>
  <c r="BN83" i="12"/>
  <c r="AG54" i="12"/>
  <c r="CG83" i="12"/>
  <c r="BP197" i="12"/>
  <c r="DB83" i="12"/>
  <c r="BH54" i="12"/>
  <c r="AV54" i="12"/>
  <c r="M163" i="12"/>
  <c r="BZ6" i="12"/>
  <c r="BH38" i="12"/>
  <c r="AF19" i="12"/>
  <c r="R7" i="12"/>
  <c r="AZ19" i="12"/>
  <c r="AK7" i="12"/>
  <c r="BT19" i="12"/>
  <c r="AZ7" i="12"/>
  <c r="CW150" i="12"/>
  <c r="AD85" i="12"/>
  <c r="BN66" i="12"/>
  <c r="CX209" i="12"/>
  <c r="DA56" i="12"/>
  <c r="CI120" i="12"/>
  <c r="Z41" i="12"/>
  <c r="BF169" i="12"/>
  <c r="BM23" i="12"/>
  <c r="DA179" i="12"/>
  <c r="AZ159" i="12"/>
  <c r="N50" i="12"/>
  <c r="CA3" i="12"/>
  <c r="CN51" i="12"/>
  <c r="Q83" i="12"/>
  <c r="U131" i="12"/>
  <c r="CR210" i="12"/>
  <c r="S6" i="12"/>
  <c r="AW159" i="12"/>
  <c r="BM67" i="12"/>
  <c r="AH38" i="12"/>
  <c r="CH67" i="12"/>
  <c r="BA38" i="12"/>
  <c r="L67" i="12"/>
  <c r="BV38" i="12"/>
  <c r="AB186" i="12"/>
  <c r="CR223" i="12"/>
  <c r="BE47" i="12"/>
  <c r="BJ56" i="12"/>
  <c r="CT168" i="12"/>
  <c r="BC89" i="12"/>
  <c r="BO169" i="12"/>
  <c r="CL58" i="12"/>
  <c r="BC98" i="12"/>
  <c r="DC159" i="12"/>
  <c r="AT193" i="12"/>
  <c r="AP19" i="12"/>
  <c r="S51" i="12"/>
  <c r="BY99" i="12"/>
  <c r="AB147" i="12"/>
  <c r="AU210" i="12"/>
  <c r="CA22" i="12"/>
  <c r="AL108" i="12"/>
  <c r="AI99" i="12"/>
  <c r="CG159" i="12"/>
  <c r="BD99" i="12"/>
  <c r="DA159" i="12"/>
  <c r="BW99" i="12"/>
  <c r="BL118" i="12"/>
  <c r="CA159" i="12"/>
  <c r="O19" i="12"/>
  <c r="AY99" i="12"/>
  <c r="AK210" i="12"/>
  <c r="AG41" i="12"/>
  <c r="BM137" i="12"/>
  <c r="CI23" i="12"/>
  <c r="BD179" i="12"/>
  <c r="CG66" i="12"/>
  <c r="Y116" i="12"/>
  <c r="AQ41" i="12"/>
  <c r="DC23" i="12"/>
  <c r="BC197" i="12"/>
  <c r="O3" i="12"/>
  <c r="CO83" i="12"/>
  <c r="BL210" i="12"/>
  <c r="CP66" i="12"/>
  <c r="BT209" i="12"/>
  <c r="N116" i="12"/>
  <c r="CZ120" i="12"/>
  <c r="AO41" i="12"/>
  <c r="BU137" i="12"/>
  <c r="CY23" i="12"/>
  <c r="BT179" i="12"/>
  <c r="BQ66" i="12"/>
  <c r="CK116" i="12"/>
  <c r="AY41" i="12"/>
  <c r="X23" i="12"/>
  <c r="BS197" i="12"/>
  <c r="W3" i="12"/>
  <c r="P83" i="12"/>
  <c r="BN210" i="12"/>
  <c r="Q209" i="12"/>
  <c r="T56" i="12"/>
  <c r="BO120" i="12"/>
  <c r="CC41" i="12"/>
  <c r="P169" i="12"/>
  <c r="CF23" i="12"/>
  <c r="V179" i="12"/>
  <c r="CI114" i="12"/>
  <c r="AP56" i="12"/>
  <c r="AP41" i="12"/>
  <c r="U23" i="12"/>
  <c r="BP159" i="12"/>
  <c r="AP3" i="12"/>
  <c r="AD83" i="12"/>
  <c r="W7" i="12"/>
  <c r="BY3" i="12"/>
  <c r="AG210" i="12"/>
  <c r="CT3" i="12"/>
  <c r="BB210" i="12"/>
  <c r="BT3" i="12"/>
  <c r="BU210" i="12"/>
  <c r="AJ150" i="12"/>
  <c r="CW194" i="12"/>
  <c r="N7" i="12"/>
  <c r="BX22" i="12"/>
  <c r="BN50" i="12"/>
  <c r="AI115" i="12"/>
  <c r="AO108" i="12"/>
  <c r="BD115" i="12"/>
  <c r="AD108" i="12"/>
  <c r="BW115" i="12"/>
  <c r="AC86" i="12"/>
  <c r="AC186" i="12"/>
  <c r="AN197" i="12"/>
  <c r="CZ177" i="12"/>
  <c r="AM116" i="12"/>
  <c r="DC88" i="12"/>
  <c r="CL9" i="12"/>
  <c r="Z137" i="12"/>
  <c r="AM196" i="12"/>
  <c r="BG122" i="12"/>
  <c r="AQ197" i="12"/>
  <c r="CR108" i="12"/>
  <c r="CF143" i="12"/>
  <c r="AC35" i="12"/>
  <c r="CQ67" i="12"/>
  <c r="BI115" i="12"/>
  <c r="T163" i="12"/>
  <c r="CR7" i="12"/>
  <c r="BL38" i="12"/>
  <c r="BC143" i="12"/>
  <c r="CH163" i="12"/>
  <c r="BM143" i="12"/>
  <c r="CR163" i="12"/>
  <c r="BW143" i="12"/>
  <c r="DB163" i="12"/>
  <c r="AJ134" i="12"/>
  <c r="AP86" i="12"/>
  <c r="BD177" i="12"/>
  <c r="BG116" i="12"/>
  <c r="BN120" i="12"/>
  <c r="CU9" i="12"/>
  <c r="AI137" i="12"/>
  <c r="AA23" i="12"/>
  <c r="BQ122" i="12"/>
  <c r="AS197" i="12"/>
  <c r="O50" i="12"/>
  <c r="CO143" i="12"/>
  <c r="AT35" i="12"/>
  <c r="M83" i="12"/>
  <c r="CC115" i="12"/>
  <c r="AS163" i="12"/>
  <c r="L6" i="12"/>
  <c r="CF38" i="12"/>
  <c r="AG19" i="12"/>
  <c r="S7" i="12"/>
  <c r="AK19" i="12"/>
  <c r="BJ7" i="12"/>
  <c r="CG19" i="12"/>
  <c r="BG7" i="12"/>
  <c r="BW102" i="12"/>
  <c r="AZ193" i="12"/>
  <c r="AY67" i="12"/>
  <c r="CP147" i="12"/>
  <c r="AO22" i="12"/>
  <c r="AG7" i="12"/>
  <c r="CE19" i="12"/>
  <c r="O7" i="12"/>
  <c r="CY19" i="12"/>
  <c r="AJ7" i="12"/>
  <c r="BQ150" i="12"/>
  <c r="BT53" i="12"/>
  <c r="AM7" i="12"/>
  <c r="AS22" i="12"/>
  <c r="CR50" i="12"/>
  <c r="BB131" i="12"/>
  <c r="BA50" i="12"/>
  <c r="BL131" i="12"/>
  <c r="BT50" i="12"/>
  <c r="BV131" i="12"/>
  <c r="AO86" i="12"/>
  <c r="BT70" i="12"/>
  <c r="CZ197" i="12"/>
  <c r="AL177" i="12"/>
  <c r="CY116" i="12"/>
  <c r="BR88" i="12"/>
  <c r="AA9" i="12"/>
  <c r="BF137" i="12"/>
  <c r="CY196" i="12"/>
  <c r="AF122" i="12"/>
  <c r="DC197" i="12"/>
  <c r="Q108" i="12"/>
  <c r="U143" i="12"/>
  <c r="CO35" i="12"/>
  <c r="M67" i="12"/>
  <c r="AF115" i="12"/>
  <c r="AZ163" i="12"/>
  <c r="CT7" i="12"/>
  <c r="AD38" i="12"/>
  <c r="CP3" i="12"/>
  <c r="AI210" i="12"/>
  <c r="AM3" i="12"/>
  <c r="BD210" i="12"/>
  <c r="BH3" i="12"/>
  <c r="BW210" i="12"/>
  <c r="BQ134" i="12"/>
  <c r="AQ166" i="12"/>
  <c r="BG209" i="12"/>
  <c r="BM116" i="12"/>
  <c r="CT120" i="12"/>
  <c r="AI41" i="12"/>
  <c r="BO137" i="12"/>
  <c r="CM23" i="12"/>
  <c r="BG179" i="12"/>
  <c r="AZ197" i="12"/>
  <c r="CA50" i="12"/>
  <c r="AB3" i="12"/>
  <c r="T35" i="12"/>
  <c r="BY83" i="12"/>
  <c r="AB131" i="12"/>
  <c r="CE163" i="12"/>
  <c r="BX6" i="12"/>
  <c r="CN197" i="12"/>
  <c r="AG35" i="12"/>
  <c r="CS6" i="12"/>
  <c r="BB35" i="12"/>
  <c r="T6" i="12"/>
  <c r="BU35" i="12"/>
  <c r="AM6" i="12"/>
  <c r="CQ175" i="12"/>
  <c r="BJ143" i="12"/>
  <c r="AZ67" i="12"/>
  <c r="CQ147" i="12"/>
  <c r="S38" i="12"/>
  <c r="CJ41" i="12"/>
  <c r="Y169" i="12"/>
  <c r="CV58" i="12"/>
  <c r="CV179" i="12"/>
  <c r="S177" i="12"/>
  <c r="BF88" i="12"/>
  <c r="CM89" i="12"/>
  <c r="R122" i="12"/>
  <c r="AS108" i="12"/>
  <c r="BX19" i="12"/>
  <c r="L115" i="12"/>
  <c r="AE22" i="12"/>
  <c r="AZ47" i="12"/>
  <c r="AY56" i="12"/>
  <c r="CR168" i="12"/>
  <c r="AZ89" i="12"/>
  <c r="BM169" i="12"/>
  <c r="AZ98" i="12"/>
  <c r="Y88" i="12"/>
  <c r="CM122" i="12"/>
  <c r="BI35" i="12"/>
  <c r="BI38" i="12"/>
  <c r="BP47" i="12"/>
  <c r="CZ168" i="12"/>
  <c r="BU169" i="12"/>
  <c r="BP98" i="12"/>
  <c r="CK88" i="12"/>
  <c r="DC122" i="12"/>
  <c r="BY35" i="12"/>
  <c r="AF38" i="12"/>
  <c r="T88" i="12"/>
  <c r="BA89" i="12"/>
  <c r="CG58" i="12"/>
  <c r="DB177" i="12"/>
  <c r="AQ137" i="12"/>
  <c r="AE50" i="12"/>
  <c r="DA115" i="12"/>
  <c r="CV67" i="12"/>
  <c r="AC67" i="12"/>
  <c r="U67" i="12"/>
  <c r="BL194" i="12"/>
  <c r="N6" i="12"/>
  <c r="CR3" i="12"/>
  <c r="CJ3" i="12"/>
  <c r="BG3" i="12"/>
  <c r="BP150" i="12"/>
  <c r="CQ66" i="12"/>
  <c r="AO56" i="12"/>
  <c r="CM41" i="12"/>
  <c r="BC137" i="12"/>
  <c r="BO23" i="12"/>
  <c r="AI179" i="12"/>
  <c r="X114" i="12"/>
  <c r="CH160" i="12"/>
  <c r="AH31" i="12"/>
  <c r="CS33" i="12"/>
  <c r="BN81" i="12"/>
  <c r="AH129" i="12"/>
  <c r="CQ161" i="12"/>
  <c r="AL192" i="12"/>
  <c r="AG4" i="12"/>
  <c r="BB42" i="12"/>
  <c r="CH138" i="12"/>
  <c r="AI203" i="12"/>
  <c r="CR125" i="12"/>
  <c r="BN63" i="12"/>
  <c r="AG60" i="12"/>
  <c r="CR124" i="12"/>
  <c r="BE66" i="12"/>
  <c r="AF209" i="12"/>
  <c r="CR116" i="12"/>
  <c r="CF120" i="12"/>
  <c r="U41" i="12"/>
  <c r="BA137" i="12"/>
  <c r="BK23" i="12"/>
  <c r="AF179" i="12"/>
  <c r="W197" i="12"/>
  <c r="AY209" i="12"/>
  <c r="AG116" i="12"/>
  <c r="CP120" i="12"/>
  <c r="AE41" i="12"/>
  <c r="BK137" i="12"/>
  <c r="CE23" i="12"/>
  <c r="AY179" i="12"/>
  <c r="BD114" i="12"/>
  <c r="AC169" i="12"/>
  <c r="O58" i="12"/>
  <c r="M179" i="12"/>
  <c r="AH114" i="12"/>
  <c r="CD209" i="12"/>
  <c r="BL56" i="12"/>
  <c r="BR168" i="12"/>
  <c r="CX41" i="12"/>
  <c r="AM169" i="12"/>
  <c r="AH58" i="12"/>
  <c r="CD179" i="12"/>
  <c r="CU197" i="12"/>
  <c r="AH177" i="12"/>
  <c r="CV116" i="12"/>
  <c r="AW88" i="12"/>
  <c r="CK9" i="12"/>
  <c r="CJ169" i="12"/>
  <c r="X122" i="12"/>
  <c r="AU66" i="12"/>
  <c r="W88" i="12"/>
  <c r="CD169" i="12"/>
  <c r="Y197" i="12"/>
  <c r="AQ19" i="12"/>
  <c r="AS131" i="12"/>
  <c r="BD209" i="12"/>
  <c r="BA56" i="12"/>
  <c r="BL9" i="12"/>
  <c r="R196" i="12"/>
  <c r="BD197" i="12"/>
  <c r="DB168" i="12"/>
  <c r="AU3" i="12"/>
  <c r="CG209" i="12"/>
  <c r="DA137" i="12"/>
  <c r="CK56" i="12"/>
  <c r="BK3" i="12"/>
  <c r="CF56" i="12"/>
  <c r="BY23" i="12"/>
  <c r="DB41" i="12"/>
  <c r="AC99" i="12"/>
  <c r="BW169" i="12"/>
  <c r="BS98" i="12"/>
  <c r="BJ193" i="12"/>
  <c r="CE51" i="12"/>
  <c r="AJ147" i="12"/>
  <c r="BU98" i="12"/>
  <c r="BU177" i="12"/>
  <c r="BR47" i="12"/>
  <c r="BT88" i="12"/>
  <c r="BT9" i="12"/>
  <c r="AD89" i="12"/>
  <c r="BY196" i="12"/>
  <c r="S122" i="12"/>
  <c r="BT197" i="12"/>
  <c r="CK47" i="12"/>
  <c r="S168" i="12"/>
  <c r="CE169" i="12"/>
  <c r="CI98" i="12"/>
  <c r="BZ193" i="12"/>
  <c r="BB51" i="12"/>
  <c r="AR147" i="12"/>
  <c r="R177" i="12"/>
  <c r="CF116" i="12"/>
  <c r="BZ88" i="12"/>
  <c r="Q9" i="12"/>
  <c r="AV137" i="12"/>
  <c r="CF196" i="12"/>
  <c r="CY122" i="12"/>
  <c r="BB197" i="12"/>
  <c r="BT47" i="12"/>
  <c r="DC168" i="12"/>
  <c r="CG196" i="12"/>
  <c r="BW98" i="12"/>
  <c r="BY193" i="12"/>
  <c r="AD67" i="12"/>
  <c r="AK147" i="12"/>
  <c r="CB50" i="12"/>
  <c r="V131" i="12"/>
  <c r="CI50" i="12"/>
  <c r="AF131" i="12"/>
  <c r="DB50" i="12"/>
  <c r="AP131" i="12"/>
  <c r="CH86" i="12"/>
  <c r="BQ54" i="12"/>
  <c r="CB210" i="12"/>
  <c r="AV6" i="12"/>
  <c r="CQ159" i="12"/>
  <c r="CU67" i="12"/>
  <c r="AG22" i="12"/>
  <c r="V67" i="12"/>
  <c r="BQ22" i="12"/>
  <c r="AO67" i="12"/>
  <c r="BA22" i="12"/>
  <c r="R186" i="12"/>
  <c r="X85" i="12"/>
  <c r="AQ114" i="12"/>
  <c r="DA47" i="12"/>
  <c r="BO56" i="12"/>
  <c r="AA168" i="12"/>
  <c r="CY89" i="12"/>
  <c r="CM169" i="12"/>
  <c r="AN58" i="12"/>
  <c r="CY98" i="12"/>
  <c r="BI159" i="12"/>
  <c r="CP193" i="12"/>
  <c r="CL19" i="12"/>
  <c r="N51" i="12"/>
  <c r="AF99" i="12"/>
  <c r="AZ147" i="12"/>
  <c r="CQ210" i="12"/>
  <c r="AB22" i="12"/>
  <c r="CC50" i="12"/>
  <c r="AE115" i="12"/>
  <c r="CG108" i="12"/>
  <c r="AZ115" i="12"/>
  <c r="DB108" i="12"/>
  <c r="BS115" i="12"/>
  <c r="BQ70" i="12"/>
  <c r="BJ166" i="12"/>
  <c r="AI177" i="12"/>
  <c r="BJ47" i="12"/>
  <c r="CL88" i="12"/>
  <c r="AH9" i="12"/>
  <c r="BM89" i="12"/>
  <c r="AW196" i="12"/>
  <c r="AH122" i="12"/>
  <c r="BM98" i="12"/>
  <c r="BY108" i="12"/>
  <c r="AB143" i="12"/>
  <c r="Y19" i="12"/>
  <c r="BZ67" i="12"/>
  <c r="AR115" i="12"/>
  <c r="BI147" i="12"/>
  <c r="BA7" i="12"/>
  <c r="AS38" i="12"/>
  <c r="CS193" i="12"/>
  <c r="BB147" i="12"/>
  <c r="AS193" i="12"/>
  <c r="BL147" i="12"/>
  <c r="L193" i="12"/>
  <c r="BV147" i="12"/>
  <c r="CN186" i="12"/>
  <c r="R50" i="12"/>
  <c r="AW35" i="12"/>
  <c r="CX115" i="12"/>
  <c r="O6" i="12"/>
  <c r="BL41" i="12"/>
  <c r="CR169" i="12"/>
  <c r="AZ58" i="12"/>
  <c r="AZ179" i="12"/>
  <c r="Y114" i="12"/>
  <c r="BS88" i="12"/>
  <c r="DB89" i="12"/>
  <c r="AQ58" i="12"/>
  <c r="BH108" i="12"/>
  <c r="CM19" i="12"/>
  <c r="CH99" i="12"/>
  <c r="CJ6" i="12"/>
  <c r="BP114" i="12"/>
  <c r="BS209" i="12"/>
  <c r="CY56" i="12"/>
  <c r="AN168" i="12"/>
  <c r="BT41" i="12"/>
  <c r="CZ169" i="12"/>
  <c r="BP58" i="12"/>
  <c r="BP179" i="12"/>
  <c r="CK114" i="12"/>
  <c r="CI88" i="12"/>
  <c r="AA89" i="12"/>
  <c r="DC58" i="12"/>
  <c r="BX108" i="12"/>
  <c r="DC19" i="12"/>
  <c r="AT99" i="12"/>
  <c r="BL6" i="12"/>
  <c r="T47" i="12"/>
  <c r="CG56" i="12"/>
  <c r="CB168" i="12"/>
  <c r="T89" i="12"/>
  <c r="AW169" i="12"/>
  <c r="BC58" i="12"/>
  <c r="T98" i="12"/>
  <c r="BW177" i="12"/>
  <c r="BW88" i="12"/>
  <c r="BU89" i="12"/>
  <c r="AA122" i="12"/>
  <c r="BL108" i="12"/>
  <c r="BA19" i="12"/>
  <c r="AC115" i="12"/>
  <c r="CK22" i="12"/>
  <c r="BN51" i="12"/>
  <c r="AH22" i="12"/>
  <c r="CI51" i="12"/>
  <c r="BB22" i="12"/>
  <c r="DB51" i="12"/>
  <c r="BV22" i="12"/>
  <c r="AZ178" i="12"/>
  <c r="AD207" i="12"/>
  <c r="BS7" i="12"/>
  <c r="AV38" i="12"/>
  <c r="W143" i="12"/>
  <c r="BB163" i="12"/>
  <c r="AG143" i="12"/>
  <c r="BL163" i="12"/>
  <c r="AQ143" i="12"/>
  <c r="BV163" i="12"/>
  <c r="AD118" i="12"/>
  <c r="Z70" i="12"/>
  <c r="AE197" i="12"/>
  <c r="AQ209" i="12"/>
  <c r="DC116" i="12"/>
  <c r="CL120" i="12"/>
  <c r="AA41" i="12"/>
  <c r="BG137" i="12"/>
  <c r="BW23" i="12"/>
  <c r="AQ179" i="12"/>
  <c r="AJ197" i="12"/>
  <c r="BK50" i="12"/>
  <c r="T3" i="12"/>
  <c r="CP35" i="12"/>
  <c r="BI83" i="12"/>
  <c r="T131" i="12"/>
  <c r="BW163" i="12"/>
  <c r="BH6" i="12"/>
  <c r="BX197" i="12"/>
  <c r="BO35" i="12"/>
  <c r="AG6" i="12"/>
  <c r="CJ35" i="12"/>
  <c r="BB6" i="12"/>
  <c r="DC35" i="12"/>
  <c r="BU6" i="12"/>
  <c r="BQ166" i="12"/>
  <c r="AC12" i="12"/>
  <c r="AX209" i="12"/>
  <c r="Z56" i="12"/>
  <c r="BC120" i="12"/>
  <c r="AH41" i="12"/>
  <c r="BN169" i="12"/>
  <c r="CW23" i="12"/>
  <c r="BA179" i="12"/>
  <c r="BH159" i="12"/>
  <c r="BZ50" i="12"/>
  <c r="CQ3" i="12"/>
  <c r="O51" i="12"/>
  <c r="CC83" i="12"/>
  <c r="AC131" i="12"/>
  <c r="R210" i="12"/>
  <c r="CE6" i="12"/>
  <c r="BM159" i="12"/>
  <c r="AJ67" i="12"/>
  <c r="CT38" i="12"/>
  <c r="BC67" i="12"/>
  <c r="X38" i="12"/>
  <c r="BX67" i="12"/>
  <c r="BC38" i="12"/>
  <c r="AB54" i="12"/>
  <c r="AD3" i="12"/>
  <c r="CD83" i="12"/>
  <c r="CG163" i="12"/>
  <c r="AI67" i="12"/>
  <c r="CR22" i="12"/>
  <c r="BD67" i="12"/>
  <c r="BE22" i="12"/>
  <c r="BW67" i="12"/>
  <c r="AC22" i="12"/>
  <c r="AW186" i="12"/>
  <c r="CJ202" i="12"/>
  <c r="BX7" i="12"/>
  <c r="N38" i="12"/>
  <c r="AG3" i="12"/>
  <c r="O163" i="12"/>
  <c r="AW3" i="12"/>
  <c r="AI163" i="12"/>
  <c r="BR3" i="12"/>
  <c r="BC163" i="12"/>
  <c r="AK134" i="12"/>
  <c r="BV150" i="12"/>
  <c r="AE66" i="12"/>
  <c r="DC209" i="12"/>
  <c r="BR116" i="12"/>
  <c r="BU120" i="12"/>
  <c r="BG41" i="12"/>
  <c r="CM137" i="12"/>
  <c r="AN23" i="12"/>
  <c r="DC179" i="12"/>
  <c r="CI197" i="12"/>
  <c r="AC50" i="12"/>
  <c r="AE3" i="12"/>
  <c r="O35" i="12"/>
  <c r="AF83" i="12"/>
  <c r="AZ131" i="12"/>
  <c r="DC163" i="12"/>
  <c r="AC6" i="12"/>
  <c r="AT159" i="12"/>
  <c r="AG51" i="12"/>
  <c r="CT6" i="12"/>
  <c r="AZ51" i="12"/>
  <c r="BD6" i="12"/>
  <c r="BU51" i="12"/>
  <c r="AA6" i="12"/>
  <c r="BJ178" i="12"/>
  <c r="CF149" i="12"/>
  <c r="BH209" i="12"/>
  <c r="CL56" i="12"/>
  <c r="AH168" i="12"/>
  <c r="BN41" i="12"/>
  <c r="CT169" i="12"/>
  <c r="BE58" i="12"/>
  <c r="BC179" i="12"/>
  <c r="CN159" i="12"/>
  <c r="AV193" i="12"/>
  <c r="CL3" i="12"/>
  <c r="CA51" i="12"/>
  <c r="AR99" i="12"/>
  <c r="BI131" i="12"/>
  <c r="AT210" i="12"/>
  <c r="AT22" i="12"/>
  <c r="CQ108" i="12"/>
  <c r="CQ83" i="12"/>
  <c r="AE38" i="12"/>
  <c r="U83" i="12"/>
  <c r="W38" i="12"/>
  <c r="AP83" i="12"/>
  <c r="CW70" i="12"/>
  <c r="BJ159" i="12"/>
  <c r="CV3" i="12"/>
  <c r="CX83" i="12"/>
  <c r="AH210" i="12"/>
  <c r="CK168" i="12"/>
  <c r="AN89" i="12"/>
  <c r="CZ196" i="12"/>
  <c r="AT58" i="12"/>
  <c r="BD98" i="12"/>
  <c r="V209" i="12"/>
  <c r="BW120" i="12"/>
  <c r="R169" i="12"/>
  <c r="Y179" i="12"/>
  <c r="BY50" i="12"/>
  <c r="L51" i="12"/>
  <c r="BX131" i="12"/>
  <c r="AG177" i="12"/>
  <c r="AY47" i="12"/>
  <c r="CG88" i="12"/>
  <c r="AF9" i="12"/>
  <c r="BB89" i="12"/>
  <c r="BE23" i="12"/>
  <c r="AP114" i="12"/>
  <c r="BV41" i="12"/>
  <c r="CV159" i="12"/>
  <c r="BH99" i="12"/>
  <c r="CO66" i="12"/>
  <c r="BP56" i="12"/>
  <c r="DA41" i="12"/>
  <c r="M23" i="12"/>
  <c r="BF114" i="12"/>
  <c r="CD41" i="12"/>
  <c r="M159" i="12"/>
  <c r="BX99" i="12"/>
  <c r="W209" i="12"/>
  <c r="P168" i="12"/>
  <c r="CB169" i="12"/>
  <c r="T179" i="12"/>
  <c r="BR56" i="12"/>
  <c r="BT58" i="12"/>
  <c r="AA19" i="12"/>
  <c r="CN6" i="12"/>
  <c r="CV7" i="12"/>
  <c r="CK7" i="12"/>
  <c r="AY7" i="12"/>
  <c r="X207" i="12"/>
  <c r="M38" i="12"/>
  <c r="CI131" i="12"/>
  <c r="CS131" i="12"/>
  <c r="DC131" i="12"/>
  <c r="BD118" i="12"/>
  <c r="CX177" i="12"/>
  <c r="Z120" i="12"/>
  <c r="CL137" i="12"/>
  <c r="AT196" i="12"/>
  <c r="AD122" i="12"/>
  <c r="BZ98" i="12"/>
  <c r="BX209" i="12"/>
  <c r="AP168" i="12"/>
  <c r="DB169" i="12"/>
  <c r="BS179" i="12"/>
  <c r="BL193" i="12"/>
  <c r="CQ51" i="12"/>
  <c r="BQ131" i="12"/>
  <c r="CS98" i="12"/>
  <c r="AO177" i="12"/>
  <c r="V47" i="12"/>
  <c r="CW88" i="12"/>
  <c r="AN9" i="12"/>
  <c r="N89" i="12"/>
  <c r="BJ196" i="12"/>
  <c r="AT122" i="12"/>
  <c r="BJ98" i="12"/>
  <c r="CN209" i="12"/>
  <c r="AX168" i="12"/>
  <c r="S169" i="12"/>
  <c r="CI179" i="12"/>
  <c r="CB193" i="12"/>
  <c r="M51" i="12"/>
  <c r="BY131" i="12"/>
  <c r="CE177" i="12"/>
  <c r="T116" i="12"/>
  <c r="CJ88" i="12"/>
  <c r="CB9" i="12"/>
  <c r="P137" i="12"/>
  <c r="T196" i="12"/>
  <c r="AM122" i="12"/>
  <c r="CJ197" i="12"/>
  <c r="AP47" i="12"/>
  <c r="AQ168" i="12"/>
  <c r="DC169" i="12"/>
  <c r="AP98" i="12"/>
  <c r="BQ193" i="12"/>
  <c r="CX51" i="12"/>
  <c r="BP147" i="12"/>
  <c r="AX50" i="12"/>
  <c r="BN115" i="12"/>
  <c r="BB108" i="12"/>
  <c r="CG115" i="12"/>
  <c r="Y108" i="12"/>
  <c r="DB115" i="12"/>
  <c r="BH86" i="12"/>
  <c r="R178" i="12"/>
  <c r="P210" i="12"/>
  <c r="BY6" i="12"/>
  <c r="CH159" i="12"/>
  <c r="AF51" i="12"/>
  <c r="CT22" i="12"/>
  <c r="BA51" i="12"/>
  <c r="W22" i="12"/>
  <c r="BT51" i="12"/>
  <c r="AQ22" i="12"/>
  <c r="AS178" i="12"/>
  <c r="Q216" i="12"/>
  <c r="BV114" i="12"/>
  <c r="AO47" i="12"/>
  <c r="CZ56" i="12"/>
  <c r="CL168" i="12"/>
  <c r="AM89" i="12"/>
  <c r="BG169" i="12"/>
  <c r="BV58" i="12"/>
  <c r="AM98" i="12"/>
  <c r="CM159" i="12"/>
  <c r="AD193" i="12"/>
  <c r="Z19" i="12"/>
  <c r="CO51" i="12"/>
  <c r="BI99" i="12"/>
  <c r="T147" i="12"/>
  <c r="AE210" i="12"/>
  <c r="BK22" i="12"/>
  <c r="BE108" i="12"/>
  <c r="BN99" i="12"/>
  <c r="S159" i="12"/>
  <c r="CG99" i="12"/>
  <c r="AM159" i="12"/>
  <c r="DB99" i="12"/>
  <c r="AJ70" i="12"/>
  <c r="AY118" i="12"/>
  <c r="DA114" i="12"/>
  <c r="BD47" i="12"/>
  <c r="Z88" i="12"/>
  <c r="CU168" i="12"/>
  <c r="BG89" i="12"/>
  <c r="AS196" i="12"/>
  <c r="CX58" i="12"/>
  <c r="BG98" i="12"/>
  <c r="M108" i="12"/>
  <c r="AC193" i="12"/>
  <c r="AR19" i="12"/>
  <c r="N67" i="12"/>
  <c r="CC99" i="12"/>
  <c r="AC147" i="12"/>
  <c r="AC7" i="12"/>
  <c r="CC22" i="12"/>
  <c r="AI50" i="12"/>
  <c r="W131" i="12"/>
  <c r="BG50" i="12"/>
  <c r="AG131" i="12"/>
  <c r="CM50" i="12"/>
  <c r="AQ131" i="12"/>
  <c r="CW166" i="12"/>
  <c r="AG108" i="12"/>
  <c r="AX35" i="12"/>
  <c r="CD115" i="12"/>
  <c r="CD7" i="12"/>
  <c r="AD102" i="12"/>
  <c r="CB150" i="12"/>
  <c r="O159" i="12"/>
  <c r="AW193" i="12"/>
  <c r="AT19" i="12"/>
  <c r="AD51" i="12"/>
  <c r="CD99" i="12"/>
  <c r="AD147" i="12"/>
  <c r="AZ210" i="12"/>
  <c r="CE22" i="12"/>
  <c r="AI159" i="12"/>
  <c r="BR193" i="12"/>
  <c r="BN19" i="12"/>
  <c r="V51" i="12"/>
  <c r="CW99" i="12"/>
  <c r="AN147" i="12"/>
  <c r="BS210" i="12"/>
  <c r="CY22" i="12"/>
  <c r="BE159" i="12"/>
  <c r="CK193" i="12"/>
  <c r="CH19" i="12"/>
  <c r="DC51" i="12"/>
  <c r="AA99" i="12"/>
  <c r="AX147" i="12"/>
  <c r="CN210" i="12"/>
  <c r="X22" i="12"/>
  <c r="AR70" i="12"/>
  <c r="AT102" i="12"/>
  <c r="AW150" i="12"/>
  <c r="CB186" i="12"/>
  <c r="AG118" i="12"/>
  <c r="AW134" i="12"/>
  <c r="AQ12" i="12"/>
  <c r="BI5" i="12"/>
  <c r="CS159" i="12"/>
  <c r="CD193" i="12"/>
  <c r="AE19" i="12"/>
  <c r="AA51" i="12"/>
  <c r="BO99" i="12"/>
  <c r="BS147" i="12"/>
  <c r="BN38" i="12"/>
  <c r="AV143" i="12"/>
  <c r="W67" i="12"/>
  <c r="CC147" i="12"/>
  <c r="CG38" i="12"/>
  <c r="BF143" i="12"/>
  <c r="AR67" i="12"/>
  <c r="W163" i="12"/>
  <c r="U134" i="12"/>
  <c r="AQ134" i="12"/>
  <c r="P51" i="12"/>
  <c r="CD22" i="12"/>
  <c r="AK51" i="12"/>
  <c r="CX22" i="12"/>
  <c r="BD51" i="12"/>
  <c r="AA22" i="12"/>
  <c r="CV178" i="12"/>
  <c r="CN202" i="12"/>
  <c r="BC178" i="12"/>
  <c r="DB54" i="12"/>
  <c r="AM194" i="12"/>
  <c r="AT135" i="12"/>
  <c r="BS178" i="12"/>
  <c r="X54" i="12"/>
  <c r="CW159" i="12"/>
  <c r="CO193" i="12"/>
  <c r="AI19" i="12"/>
  <c r="BR51" i="12"/>
  <c r="BT99" i="12"/>
  <c r="BT147" i="12"/>
  <c r="CL210" i="12"/>
  <c r="BP22" i="12"/>
  <c r="W108" i="12"/>
  <c r="AB193" i="12"/>
  <c r="BC19" i="12"/>
  <c r="AA67" i="12"/>
  <c r="CM99" i="12"/>
  <c r="CD147" i="12"/>
  <c r="Y7" i="12"/>
  <c r="CJ22" i="12"/>
  <c r="BX70" i="12"/>
  <c r="L118" i="12"/>
  <c r="AQ150" i="12"/>
  <c r="CD186" i="12"/>
  <c r="CP134" i="12"/>
  <c r="AE150" i="12"/>
  <c r="CX5" i="12"/>
  <c r="CS117" i="12"/>
  <c r="BK108" i="12"/>
  <c r="BP193" i="12"/>
  <c r="CQ19" i="12"/>
  <c r="BO67" i="12"/>
  <c r="CS99" i="12"/>
  <c r="AL163" i="12"/>
  <c r="CU38" i="12"/>
  <c r="Q143" i="12"/>
  <c r="BV67" i="12"/>
  <c r="AV163" i="12"/>
  <c r="V38" i="12"/>
  <c r="AA143" i="12"/>
  <c r="BN67" i="12"/>
  <c r="DA210" i="12"/>
  <c r="AZ150" i="12"/>
  <c r="CT194" i="12"/>
  <c r="CE67" i="12"/>
  <c r="BI22" i="12"/>
  <c r="CZ67" i="12"/>
  <c r="AW22" i="12"/>
  <c r="Y67" i="12"/>
  <c r="U22" i="12"/>
  <c r="CS186" i="12"/>
  <c r="CF53" i="12"/>
  <c r="BB186" i="12"/>
  <c r="CD70" i="12"/>
  <c r="AV216" i="12"/>
  <c r="DB207" i="12"/>
  <c r="BR186" i="12"/>
  <c r="DB70" i="12"/>
  <c r="BP108" i="12"/>
  <c r="BS193" i="12"/>
  <c r="CU19" i="12"/>
  <c r="BT67" i="12"/>
  <c r="N99" i="12"/>
  <c r="CZ147" i="12"/>
  <c r="AE7" i="12"/>
  <c r="M22" i="12"/>
  <c r="CI108" i="12"/>
  <c r="CN193" i="12"/>
  <c r="X19" i="12"/>
  <c r="CM67" i="12"/>
  <c r="CK99" i="12"/>
  <c r="S147" i="12"/>
  <c r="AW7" i="12"/>
  <c r="CO22" i="12"/>
  <c r="M70" i="12"/>
  <c r="BX118" i="12"/>
  <c r="BY150" i="12"/>
  <c r="BM186" i="12"/>
  <c r="AD150" i="12"/>
  <c r="CZ166" i="12"/>
  <c r="CX53" i="12"/>
  <c r="CH216" i="12"/>
  <c r="AH108" i="12"/>
  <c r="CL193" i="12"/>
  <c r="BL19" i="12"/>
  <c r="AG67" i="12"/>
  <c r="DA99" i="12"/>
  <c r="CX163" i="12"/>
  <c r="CV38" i="12"/>
  <c r="CC143" i="12"/>
  <c r="CF83" i="12"/>
  <c r="U163" i="12"/>
  <c r="CN38" i="12"/>
  <c r="CM143" i="12"/>
  <c r="CY83" i="12"/>
  <c r="Z7" i="12"/>
  <c r="CG150" i="12"/>
  <c r="AP85" i="12"/>
  <c r="BA67" i="12"/>
  <c r="Q38" i="12"/>
  <c r="AS67" i="12"/>
  <c r="AL38" i="12"/>
  <c r="CW67" i="12"/>
  <c r="BE38" i="12"/>
  <c r="R194" i="12"/>
  <c r="AS221" i="12"/>
  <c r="BO194" i="12"/>
  <c r="CM86" i="12"/>
  <c r="CB12" i="12"/>
  <c r="AE130" i="12"/>
  <c r="CE194" i="12"/>
  <c r="Y86" i="12"/>
  <c r="AC102" i="12"/>
  <c r="N86" i="12"/>
  <c r="AU159" i="12"/>
  <c r="Z193" i="12"/>
  <c r="BO3" i="12"/>
  <c r="AV51" i="12"/>
  <c r="R99" i="12"/>
  <c r="CQ131" i="12"/>
  <c r="AC210" i="12"/>
  <c r="S22" i="12"/>
  <c r="BO159" i="12"/>
  <c r="CG193" i="12"/>
  <c r="CM3" i="12"/>
  <c r="BQ51" i="12"/>
  <c r="AK99" i="12"/>
  <c r="DA131" i="12"/>
  <c r="CT210" i="12"/>
  <c r="AM22" i="12"/>
  <c r="CJ50" i="12"/>
  <c r="Y51" i="12"/>
  <c r="CD131" i="12"/>
  <c r="CL6" i="12"/>
  <c r="L102" i="12"/>
  <c r="N178" i="12"/>
  <c r="CZ70" i="12"/>
  <c r="BI117" i="12"/>
  <c r="CP50" i="12"/>
  <c r="BM51" i="12"/>
  <c r="AM131" i="12"/>
  <c r="U50" i="12"/>
  <c r="AV131" i="12"/>
  <c r="AN50" i="12"/>
  <c r="BF131" i="12"/>
  <c r="CY178" i="12"/>
  <c r="CW163" i="12"/>
  <c r="S163" i="12"/>
  <c r="AM163" i="12"/>
  <c r="BB23" i="12"/>
  <c r="AC122" i="12"/>
  <c r="AU197" i="12"/>
  <c r="BS116" i="12"/>
  <c r="DB9" i="12"/>
  <c r="BS196" i="12"/>
  <c r="BW197" i="12"/>
  <c r="CV143" i="12"/>
  <c r="BI67" i="12"/>
  <c r="AJ163" i="12"/>
  <c r="BM197" i="12"/>
  <c r="BT177" i="12"/>
  <c r="CW116" i="12"/>
  <c r="AN120" i="12"/>
  <c r="BU9" i="12"/>
  <c r="CZ137" i="12"/>
  <c r="BR23" i="12"/>
  <c r="CO122" i="12"/>
  <c r="CS66" i="12"/>
  <c r="CI116" i="12"/>
  <c r="S9" i="12"/>
  <c r="CI196" i="12"/>
  <c r="CM197" i="12"/>
  <c r="M143" i="12"/>
  <c r="AP67" i="12"/>
  <c r="AR163" i="12"/>
  <c r="X209" i="12"/>
  <c r="CJ116" i="12"/>
  <c r="CB120" i="12"/>
  <c r="Q41" i="12"/>
  <c r="AW137" i="12"/>
  <c r="BC23" i="12"/>
  <c r="X179" i="12"/>
  <c r="AX66" i="12"/>
  <c r="BW116" i="12"/>
  <c r="DC9" i="12"/>
  <c r="AQ23" i="12"/>
  <c r="CL197" i="12"/>
  <c r="CW143" i="12"/>
  <c r="AC83" i="12"/>
  <c r="CM163" i="12"/>
  <c r="CH143" i="12"/>
  <c r="V163" i="12"/>
  <c r="CR143" i="12"/>
  <c r="AF163" i="12"/>
  <c r="DB143" i="12"/>
  <c r="AP163" i="12"/>
  <c r="CH118" i="12"/>
  <c r="CK54" i="12"/>
  <c r="O210" i="12"/>
  <c r="AU22" i="12"/>
  <c r="CU108" i="12"/>
  <c r="CQ99" i="12"/>
  <c r="AY159" i="12"/>
  <c r="U99" i="12"/>
  <c r="BS159" i="12"/>
  <c r="AP99" i="12"/>
  <c r="AA54" i="12"/>
  <c r="CX102" i="12"/>
  <c r="CZ98" i="12"/>
  <c r="AA177" i="12"/>
  <c r="CZ47" i="12"/>
  <c r="BV88" i="12"/>
  <c r="Z9" i="12"/>
  <c r="DC89" i="12"/>
  <c r="AG196" i="12"/>
  <c r="Z122" i="12"/>
  <c r="DC98" i="12"/>
  <c r="BI108" i="12"/>
  <c r="T143" i="12"/>
  <c r="CN19" i="12"/>
  <c r="BJ67" i="12"/>
  <c r="AB115" i="12"/>
  <c r="BA147" i="12"/>
  <c r="BV7" i="12"/>
  <c r="AC38" i="12"/>
  <c r="AG193" i="12"/>
  <c r="V147" i="12"/>
  <c r="BB193" i="12"/>
  <c r="AF147" i="12"/>
  <c r="BU193" i="12"/>
  <c r="AP147" i="12"/>
  <c r="CH102" i="12"/>
  <c r="CZ134" i="12"/>
  <c r="BB177" i="12"/>
  <c r="Z116" i="12"/>
  <c r="BJ88" i="12"/>
  <c r="AI9" i="12"/>
  <c r="BN137" i="12"/>
  <c r="BA196" i="12"/>
  <c r="AV122" i="12"/>
  <c r="BI197" i="12"/>
  <c r="CC108" i="12"/>
  <c r="AC143" i="12"/>
  <c r="P35" i="12"/>
  <c r="BY67" i="12"/>
  <c r="AV115" i="12"/>
  <c r="BH163" i="12"/>
  <c r="CY7" i="12"/>
  <c r="AT38" i="12"/>
  <c r="CF3" i="12"/>
  <c r="CU210" i="12"/>
  <c r="CY3" i="12"/>
  <c r="AP210" i="12"/>
  <c r="BA3" i="12"/>
  <c r="DB210" i="12"/>
  <c r="AC194" i="12"/>
  <c r="AY193" i="12"/>
  <c r="CD51" i="12"/>
  <c r="BK131" i="12"/>
  <c r="AX22" i="12"/>
  <c r="AI150" i="12"/>
  <c r="M5" i="12"/>
  <c r="CD108" i="12"/>
  <c r="AD143" i="12"/>
  <c r="AO19" i="12"/>
  <c r="CC67" i="12"/>
  <c r="AU115" i="12"/>
  <c r="BK147" i="12"/>
  <c r="BE7" i="12"/>
  <c r="AX38" i="12"/>
  <c r="CW108" i="12"/>
  <c r="AN143" i="12"/>
  <c r="L19" i="12"/>
  <c r="CX67" i="12"/>
  <c r="BP115" i="12"/>
  <c r="BU147" i="12"/>
  <c r="BW7" i="12"/>
  <c r="BQ38" i="12"/>
  <c r="AA108" i="12"/>
  <c r="AX143" i="12"/>
  <c r="CO19" i="12"/>
  <c r="AB67" i="12"/>
  <c r="CI115" i="12"/>
  <c r="CE147" i="12"/>
  <c r="CG7" i="12"/>
  <c r="CL38" i="12"/>
  <c r="BY70" i="12"/>
  <c r="P118" i="12"/>
  <c r="AR166" i="12"/>
  <c r="AR186" i="12"/>
  <c r="CP166" i="12"/>
  <c r="AK186" i="12"/>
  <c r="AQ149" i="12"/>
  <c r="U141" i="12"/>
  <c r="BO108" i="12"/>
  <c r="BR143" i="12"/>
  <c r="BQ19" i="12"/>
  <c r="BP67" i="12"/>
  <c r="AH115" i="12"/>
  <c r="BO210" i="12"/>
  <c r="AV159" i="12"/>
  <c r="BS3" i="12"/>
  <c r="BZ83" i="12"/>
  <c r="CJ210" i="12"/>
  <c r="BF159" i="12"/>
  <c r="CN3" i="12"/>
  <c r="BR83" i="12"/>
  <c r="AP6" i="12"/>
  <c r="CR178" i="12"/>
  <c r="BI85" i="12"/>
  <c r="CA99" i="12"/>
  <c r="AK159" i="12"/>
  <c r="CV99" i="12"/>
  <c r="BC159" i="12"/>
  <c r="Z99" i="12"/>
  <c r="BZ54" i="12"/>
  <c r="AG102" i="12"/>
  <c r="CP54" i="12"/>
  <c r="CH54" i="12"/>
  <c r="CD134" i="12"/>
  <c r="AR85" i="12"/>
  <c r="BW54" i="12"/>
  <c r="AT54" i="12"/>
  <c r="DB134" i="12"/>
  <c r="BT108" i="12"/>
  <c r="BT143" i="12"/>
  <c r="U19" i="12"/>
  <c r="BS67" i="12"/>
  <c r="AK115" i="12"/>
  <c r="DA147" i="12"/>
  <c r="AF7" i="12"/>
  <c r="AN38" i="12"/>
  <c r="CM108" i="12"/>
  <c r="CD143" i="12"/>
  <c r="Z35" i="12"/>
  <c r="CN67" i="12"/>
  <c r="BF115" i="12"/>
  <c r="R163" i="12"/>
  <c r="CN7" i="12"/>
  <c r="BG38" i="12"/>
  <c r="L86" i="12"/>
  <c r="CB118" i="12"/>
  <c r="BX166" i="12"/>
  <c r="P194" i="12"/>
  <c r="AY178" i="12"/>
  <c r="BT194" i="12"/>
  <c r="CZ175" i="12"/>
  <c r="CO103" i="12"/>
  <c r="CS108" i="12"/>
  <c r="CX143" i="12"/>
  <c r="BN35" i="12"/>
  <c r="CD67" i="12"/>
  <c r="CT115" i="12"/>
  <c r="BM210" i="12"/>
  <c r="U159" i="12"/>
  <c r="AQ3" i="12"/>
  <c r="CF99" i="12"/>
  <c r="CH210" i="12"/>
  <c r="AO159" i="12"/>
  <c r="AH3" i="12"/>
  <c r="CY99" i="12"/>
  <c r="DB22" i="12"/>
  <c r="CF178" i="12"/>
  <c r="BM202" i="12"/>
  <c r="BE99" i="12"/>
  <c r="CV108" i="12"/>
  <c r="AW99" i="12"/>
  <c r="Z108" i="12"/>
  <c r="AO99" i="12"/>
  <c r="AC70" i="12"/>
  <c r="CP150" i="12"/>
  <c r="CX70" i="12"/>
  <c r="Q70" i="12"/>
  <c r="AY150" i="12"/>
  <c r="BY117" i="12"/>
  <c r="O70" i="12"/>
  <c r="Y70" i="12"/>
  <c r="BW150" i="12"/>
  <c r="N108" i="12"/>
  <c r="CZ143" i="12"/>
  <c r="BQ35" i="12"/>
  <c r="CO67" i="12"/>
  <c r="CW115" i="12"/>
  <c r="AN163" i="12"/>
  <c r="DA7" i="12"/>
  <c r="CZ38" i="12"/>
  <c r="CK108" i="12"/>
  <c r="S143" i="12"/>
  <c r="CL35" i="12"/>
  <c r="CG67" i="12"/>
  <c r="AA115" i="12"/>
  <c r="AX163" i="12"/>
  <c r="CP7" i="12"/>
  <c r="Y38" i="12"/>
  <c r="BX86" i="12"/>
  <c r="AT118" i="12"/>
  <c r="M166" i="12"/>
  <c r="CB194" i="12"/>
  <c r="AM178" i="12"/>
  <c r="BV54" i="12"/>
  <c r="W194" i="12"/>
  <c r="S103" i="12"/>
  <c r="BJ108" i="12"/>
  <c r="AM143" i="12"/>
  <c r="AI35" i="12"/>
  <c r="BQ67" i="12"/>
  <c r="BO115" i="12"/>
  <c r="BP210" i="12"/>
  <c r="BA159" i="12"/>
  <c r="CD19" i="12"/>
  <c r="X99" i="12"/>
  <c r="CI210" i="12"/>
  <c r="BU159" i="12"/>
  <c r="CX19" i="12"/>
  <c r="AQ99" i="12"/>
  <c r="BM22" i="12"/>
  <c r="CC186" i="12"/>
  <c r="BX12" i="12"/>
  <c r="S115" i="12"/>
  <c r="AW108" i="12"/>
  <c r="AN115" i="12"/>
  <c r="BU108" i="12"/>
  <c r="BG115" i="12"/>
  <c r="M86" i="12"/>
  <c r="AY186" i="12"/>
  <c r="BK86" i="12"/>
  <c r="CF86" i="12"/>
  <c r="AA178" i="12"/>
  <c r="BI149" i="12"/>
  <c r="CA86" i="12"/>
  <c r="U86" i="12"/>
  <c r="BW178" i="12"/>
  <c r="CW134" i="12"/>
  <c r="CG178" i="12"/>
  <c r="R108" i="12"/>
  <c r="AP193" i="12"/>
  <c r="AV19" i="12"/>
  <c r="Q67" i="12"/>
  <c r="CX99" i="12"/>
  <c r="AE147" i="12"/>
  <c r="AH7" i="12"/>
  <c r="CS22" i="12"/>
  <c r="AK108" i="12"/>
  <c r="CT193" i="12"/>
  <c r="BP19" i="12"/>
  <c r="AL67" i="12"/>
  <c r="AD99" i="12"/>
  <c r="AO147" i="12"/>
  <c r="AI7" i="12"/>
  <c r="CW22" i="12"/>
  <c r="Y193" i="12"/>
  <c r="CJ51" i="12"/>
  <c r="R147" i="12"/>
  <c r="BG22" i="12"/>
  <c r="CB102" i="12"/>
  <c r="P186" i="12"/>
  <c r="N118" i="12"/>
  <c r="BK216" i="12"/>
  <c r="BM193" i="12"/>
  <c r="CP51" i="12"/>
  <c r="CX147" i="12"/>
  <c r="CI193" i="12"/>
  <c r="Q147" i="12"/>
  <c r="R193" i="12"/>
  <c r="BF163" i="12"/>
  <c r="BT54" i="12"/>
  <c r="R6" i="12"/>
  <c r="AK6" i="12"/>
  <c r="BF6" i="12"/>
  <c r="AP23" i="12"/>
  <c r="CR122" i="12"/>
  <c r="AO197" i="12"/>
  <c r="AB50" i="12"/>
  <c r="BA143" i="12"/>
  <c r="BL35" i="12"/>
  <c r="AB83" i="12"/>
  <c r="CR115" i="12"/>
  <c r="CF163" i="12"/>
  <c r="AD6" i="12"/>
  <c r="CP38" i="12"/>
  <c r="AD19" i="12"/>
  <c r="AJ210" i="12"/>
  <c r="AX19" i="12"/>
  <c r="BC210" i="12"/>
  <c r="BR19" i="12"/>
  <c r="BX210" i="12"/>
  <c r="CV150" i="12"/>
  <c r="CT216" i="12"/>
  <c r="BA209" i="12"/>
  <c r="AD116" i="12"/>
  <c r="DA120" i="12"/>
  <c r="BO41" i="12"/>
  <c r="CU137" i="12"/>
  <c r="BD23" i="12"/>
  <c r="AX179" i="12"/>
  <c r="CY197" i="12"/>
  <c r="AS50" i="12"/>
  <c r="AO3" i="12"/>
  <c r="CA35" i="12"/>
  <c r="AV83" i="12"/>
  <c r="BH131" i="12"/>
  <c r="AA163" i="12"/>
  <c r="AS6" i="12"/>
  <c r="BB159" i="12"/>
  <c r="CS51" i="12"/>
  <c r="AN6" i="12"/>
  <c r="W51" i="12"/>
  <c r="AQ6" i="12"/>
  <c r="AP51" i="12"/>
  <c r="BT22" i="12"/>
  <c r="W5" i="12"/>
  <c r="CP143" i="12"/>
  <c r="R67" i="12"/>
  <c r="AD163" i="12"/>
  <c r="CE38" i="12"/>
  <c r="AX186" i="12"/>
  <c r="CT85" i="12"/>
  <c r="AW50" i="12"/>
  <c r="BK143" i="12"/>
  <c r="CE35" i="12"/>
  <c r="AU83" i="12"/>
  <c r="AG115" i="12"/>
  <c r="CP163" i="12"/>
  <c r="AW6" i="12"/>
  <c r="AJ38" i="12"/>
  <c r="BP50" i="12"/>
  <c r="BU143" i="12"/>
  <c r="CZ35" i="12"/>
  <c r="BP83" i="12"/>
  <c r="N115" i="12"/>
  <c r="CZ163" i="12"/>
  <c r="BR6" i="12"/>
  <c r="AB38" i="12"/>
  <c r="CK50" i="12"/>
  <c r="CE143" i="12"/>
  <c r="Y35" i="12"/>
  <c r="CI83" i="12"/>
  <c r="CK115" i="12"/>
  <c r="Y163" i="12"/>
  <c r="CK6" i="12"/>
  <c r="CY38" i="12"/>
  <c r="P86" i="12"/>
  <c r="AR134" i="12"/>
  <c r="BY166" i="12"/>
  <c r="CP194" i="12"/>
  <c r="AY194" i="12"/>
  <c r="BW86" i="12"/>
  <c r="BL12" i="12"/>
  <c r="BY45" i="12"/>
  <c r="AH50" i="12"/>
  <c r="CY143" i="12"/>
  <c r="BM35" i="12"/>
  <c r="AH83" i="12"/>
  <c r="AD115" i="12"/>
  <c r="BT7" i="12"/>
  <c r="X108" i="12"/>
  <c r="BY19" i="12"/>
  <c r="CF115" i="12"/>
  <c r="CE7" i="12"/>
  <c r="AQ108" i="12"/>
  <c r="BM19" i="12"/>
  <c r="CY115" i="12"/>
  <c r="CN54" i="12"/>
  <c r="CU54" i="12"/>
  <c r="CE193" i="12"/>
  <c r="CA131" i="12"/>
  <c r="CZ193" i="12"/>
  <c r="CK131" i="12"/>
  <c r="BA193" i="12"/>
  <c r="CU131" i="12"/>
  <c r="AV102" i="12"/>
  <c r="BA118" i="12"/>
  <c r="CT102" i="12"/>
  <c r="CP102" i="12"/>
  <c r="T194" i="12"/>
  <c r="AI202" i="12"/>
  <c r="S102" i="12"/>
  <c r="T118" i="12"/>
  <c r="CQ38" i="12"/>
  <c r="AM50" i="12"/>
  <c r="DA143" i="12"/>
  <c r="BR35" i="12"/>
  <c r="AK83" i="12"/>
  <c r="BU115" i="12"/>
  <c r="BK163" i="12"/>
  <c r="AJ6" i="12"/>
  <c r="L38" i="12"/>
  <c r="BF50" i="12"/>
  <c r="R3" i="12"/>
  <c r="CK35" i="12"/>
  <c r="BF83" i="12"/>
  <c r="R131" i="12"/>
  <c r="BU163" i="12"/>
  <c r="BC6" i="12"/>
  <c r="Y54" i="12"/>
  <c r="CB86" i="12"/>
  <c r="BX134" i="12"/>
  <c r="P178" i="12"/>
  <c r="R54" i="12"/>
  <c r="BP54" i="12"/>
  <c r="AO102" i="12"/>
  <c r="CI5" i="12"/>
  <c r="BH197" i="12"/>
  <c r="CT50" i="12"/>
  <c r="Q3" i="12"/>
  <c r="CQ35" i="12"/>
  <c r="CT83" i="12"/>
  <c r="AL131" i="12"/>
  <c r="CW7" i="12"/>
  <c r="BZ108" i="12"/>
  <c r="CG35" i="12"/>
  <c r="X115" i="12"/>
  <c r="CL7" i="12"/>
  <c r="BR108" i="12"/>
  <c r="DB35" i="12"/>
  <c r="AQ115" i="12"/>
  <c r="N54" i="12"/>
  <c r="AY102" i="12"/>
  <c r="CF193" i="12"/>
  <c r="O147" i="12"/>
  <c r="CY193" i="12"/>
  <c r="Y147" i="12"/>
  <c r="BI193" i="12"/>
  <c r="AI147" i="12"/>
  <c r="M118" i="12"/>
  <c r="CS166" i="12"/>
  <c r="BK118" i="12"/>
  <c r="BZ118" i="12"/>
  <c r="AA216" i="12"/>
  <c r="CA216" i="12"/>
  <c r="CA118" i="12"/>
  <c r="BJ118" i="12"/>
  <c r="BK197" i="12"/>
  <c r="CY50" i="12"/>
  <c r="S3" i="12"/>
  <c r="L35" i="12"/>
  <c r="CW83" i="12"/>
  <c r="AN131" i="12"/>
  <c r="CQ163" i="12"/>
  <c r="CV6" i="12"/>
  <c r="CF197" i="12"/>
  <c r="X50" i="12"/>
  <c r="AC3" i="12"/>
  <c r="CI35" i="12"/>
  <c r="AA83" i="12"/>
  <c r="AX131" i="12"/>
  <c r="DA163" i="12"/>
  <c r="Z6" i="12"/>
  <c r="BX54" i="12"/>
  <c r="AT86" i="12"/>
  <c r="M134" i="12"/>
  <c r="CB178" i="12"/>
  <c r="AD54" i="12"/>
  <c r="V54" i="12"/>
  <c r="BV134" i="12"/>
  <c r="AB85" i="12"/>
  <c r="BQ197" i="12"/>
  <c r="BL50" i="12"/>
  <c r="BJ3" i="12"/>
  <c r="CY35" i="12"/>
  <c r="BO83" i="12"/>
  <c r="CX131" i="12"/>
  <c r="BM6" i="12"/>
  <c r="CF50" i="12"/>
  <c r="V35" i="12"/>
  <c r="BZ115" i="12"/>
  <c r="CH6" i="12"/>
  <c r="DA50" i="12"/>
  <c r="AO35" i="12"/>
  <c r="BR115" i="12"/>
  <c r="U70" i="12"/>
  <c r="BJ150" i="12"/>
  <c r="O143" i="12"/>
  <c r="AT163" i="12"/>
  <c r="Y143" i="12"/>
  <c r="BD163" i="12"/>
  <c r="AI143" i="12"/>
  <c r="BN163" i="12"/>
  <c r="CC118" i="12"/>
  <c r="DC54" i="12"/>
  <c r="CS118" i="12"/>
  <c r="BM134" i="12"/>
  <c r="BG12" i="12"/>
  <c r="CP5" i="12"/>
  <c r="BE118" i="12"/>
  <c r="BU134" i="12"/>
  <c r="BW6" i="12"/>
  <c r="BA178" i="12"/>
  <c r="DA175" i="12"/>
  <c r="CX108" i="12"/>
  <c r="AE143" i="12"/>
  <c r="S35" i="12"/>
  <c r="CT67" i="12"/>
  <c r="AY115" i="12"/>
  <c r="BJ163" i="12"/>
  <c r="BC7" i="12"/>
  <c r="AW38" i="12"/>
  <c r="DA108" i="12"/>
  <c r="AO143" i="12"/>
  <c r="AN35" i="12"/>
  <c r="AK67" i="12"/>
  <c r="BT115" i="12"/>
  <c r="BT163" i="12"/>
  <c r="BZ7" i="12"/>
  <c r="R159" i="12"/>
  <c r="CH3" i="12"/>
  <c r="CM83" i="12"/>
  <c r="AA210" i="12"/>
  <c r="AU54" i="12"/>
  <c r="AS134" i="12"/>
  <c r="CP70" i="12"/>
  <c r="AO150" i="12"/>
  <c r="AL159" i="12"/>
  <c r="AZ3" i="12"/>
  <c r="CS83" i="12"/>
  <c r="CQ6" i="12"/>
  <c r="BX35" i="12"/>
  <c r="U6" i="12"/>
  <c r="BP35" i="12"/>
  <c r="CN86" i="12"/>
  <c r="Y3" i="12"/>
  <c r="AI3" i="12"/>
  <c r="BB3" i="12"/>
  <c r="AC134" i="12"/>
  <c r="Z169" i="12"/>
  <c r="CZ23" i="12"/>
  <c r="AO179" i="12"/>
  <c r="T159" i="12"/>
  <c r="CO50" i="12"/>
  <c r="CK3" i="12"/>
  <c r="AB51" i="12"/>
  <c r="CR83" i="12"/>
  <c r="CF131" i="12"/>
  <c r="AF210" i="12"/>
  <c r="CO6" i="12"/>
  <c r="Q159" i="12"/>
  <c r="CR51" i="12"/>
  <c r="BO22" i="12"/>
  <c r="AY51" i="12"/>
  <c r="CI22" i="12"/>
  <c r="AQ51" i="12"/>
  <c r="DC22" i="12"/>
  <c r="BL186" i="12"/>
  <c r="AL5" i="12"/>
  <c r="BF209" i="12"/>
  <c r="BD56" i="12"/>
  <c r="BN168" i="12"/>
  <c r="CT41" i="12"/>
  <c r="AI169" i="12"/>
  <c r="Z58" i="12"/>
  <c r="BF179" i="12"/>
  <c r="AS159" i="12"/>
  <c r="M193" i="12"/>
  <c r="BD3" i="12"/>
  <c r="AS51" i="12"/>
  <c r="M99" i="12"/>
  <c r="CO131" i="12"/>
  <c r="M210" i="12"/>
  <c r="O22" i="12"/>
  <c r="AI108" i="12"/>
  <c r="AL83" i="12"/>
  <c r="BL159" i="12"/>
  <c r="BJ83" i="12"/>
  <c r="BV159" i="12"/>
  <c r="CP83" i="12"/>
  <c r="BL86" i="12"/>
  <c r="CP159" i="12"/>
  <c r="CO3" i="12"/>
  <c r="AU99" i="12"/>
  <c r="AW210" i="12"/>
  <c r="BP70" i="12"/>
  <c r="BJ134" i="12"/>
  <c r="AD159" i="12"/>
  <c r="AD50" i="12"/>
  <c r="AJ3" i="12"/>
  <c r="AW51" i="12"/>
  <c r="AG83" i="12"/>
  <c r="CP131" i="12"/>
  <c r="AY210" i="12"/>
  <c r="AI6" i="12"/>
  <c r="AN159" i="12"/>
  <c r="V50" i="12"/>
  <c r="BC3" i="12"/>
  <c r="BP51" i="12"/>
  <c r="N83" i="12"/>
  <c r="CZ131" i="12"/>
  <c r="BT210" i="12"/>
  <c r="P6" i="12"/>
  <c r="AX159" i="12"/>
  <c r="DC50" i="12"/>
  <c r="BX3" i="12"/>
  <c r="CK51" i="12"/>
  <c r="CK83" i="12"/>
  <c r="S131" i="12"/>
  <c r="CM210" i="12"/>
  <c r="CM6" i="12"/>
  <c r="M54" i="12"/>
  <c r="BX102" i="12"/>
  <c r="BY134" i="12"/>
  <c r="BZ178" i="12"/>
  <c r="AU86" i="12"/>
  <c r="BP86" i="12"/>
  <c r="DC166" i="12"/>
  <c r="BA149" i="12"/>
  <c r="BR159" i="12"/>
  <c r="BR50" i="12"/>
  <c r="AS3" i="12"/>
  <c r="AH51" i="12"/>
  <c r="BU83" i="12"/>
  <c r="BS131" i="12"/>
  <c r="CU6" i="12"/>
  <c r="CH50" i="12"/>
  <c r="CF51" i="12"/>
  <c r="Q131" i="12"/>
  <c r="CB6" i="12"/>
  <c r="BO50" i="12"/>
  <c r="DA51" i="12"/>
  <c r="AA131" i="12"/>
  <c r="Q86" i="12"/>
  <c r="AL54" i="12"/>
  <c r="CZ3" i="12"/>
  <c r="CC210" i="12"/>
  <c r="DC3" i="12"/>
  <c r="CX210" i="12"/>
  <c r="CU3" i="12"/>
  <c r="BI210" i="12"/>
  <c r="BH150" i="12"/>
  <c r="CW202" i="12"/>
  <c r="AL150" i="12"/>
  <c r="Q166" i="12"/>
  <c r="W85" i="12"/>
  <c r="CF216" i="12"/>
  <c r="AT150" i="12"/>
  <c r="AG166" i="12"/>
  <c r="BT159" i="12"/>
  <c r="AL50" i="12"/>
  <c r="AX3" i="12"/>
  <c r="AM51" i="12"/>
  <c r="AO83" i="12"/>
  <c r="AO131" i="12"/>
  <c r="CO210" i="12"/>
  <c r="AF6" i="12"/>
  <c r="CD159" i="12"/>
  <c r="AA193" i="12"/>
  <c r="BQ3" i="12"/>
  <c r="BF51" i="12"/>
  <c r="W99" i="12"/>
  <c r="AY131" i="12"/>
  <c r="Y210" i="12"/>
  <c r="Z22" i="12"/>
  <c r="BY54" i="12"/>
  <c r="AS102" i="12"/>
  <c r="L150" i="12"/>
  <c r="CT178" i="12"/>
  <c r="AG86" i="12"/>
  <c r="T102" i="12"/>
  <c r="BY186" i="12"/>
  <c r="AF191" i="12"/>
  <c r="CX159" i="12"/>
  <c r="BO193" i="12"/>
  <c r="AN3" i="12"/>
  <c r="CT51" i="12"/>
  <c r="BK99" i="12"/>
  <c r="AL147" i="12"/>
  <c r="BN22" i="12"/>
  <c r="CJ193" i="12"/>
  <c r="U51" i="12"/>
  <c r="CC131" i="12"/>
  <c r="CH22" i="12"/>
  <c r="DC193" i="12"/>
  <c r="AN51" i="12"/>
  <c r="CM131" i="12"/>
  <c r="AF102" i="12"/>
  <c r="BP118" i="12"/>
  <c r="P19" i="12"/>
  <c r="AR7" i="12"/>
  <c r="AJ19" i="12"/>
  <c r="U7" i="12"/>
  <c r="BD19" i="12"/>
  <c r="AP7" i="12"/>
  <c r="CO150" i="12"/>
  <c r="BW85" i="12"/>
  <c r="BS150" i="12"/>
  <c r="BB178" i="12"/>
  <c r="BF117" i="12"/>
  <c r="AV149" i="12"/>
  <c r="CA150" i="12"/>
  <c r="BR178" i="12"/>
  <c r="CZ159" i="12"/>
  <c r="BT193" i="12"/>
  <c r="AY3" i="12"/>
  <c r="CY51" i="12"/>
  <c r="BP99" i="12"/>
  <c r="BU131" i="12"/>
  <c r="BR210" i="12"/>
  <c r="BR22" i="12"/>
  <c r="Y159" i="12"/>
  <c r="CM193" i="12"/>
  <c r="BL3" i="12"/>
  <c r="X51" i="12"/>
  <c r="CI99" i="12"/>
  <c r="CE131" i="12"/>
  <c r="CK210" i="12"/>
  <c r="CL22" i="12"/>
  <c r="BB54" i="12"/>
  <c r="P102" i="12"/>
  <c r="AR150" i="12"/>
  <c r="BP178" i="12"/>
  <c r="CD102" i="12"/>
  <c r="BJ102" i="12"/>
  <c r="CO194" i="12"/>
  <c r="S202" i="12"/>
  <c r="BK159" i="12"/>
  <c r="BV193" i="12"/>
  <c r="AV3" i="12"/>
  <c r="BL51" i="12"/>
  <c r="AH99" i="12"/>
  <c r="BR147" i="12"/>
  <c r="CU22" i="12"/>
  <c r="CH193" i="12"/>
  <c r="CH51" i="12"/>
  <c r="AV147" i="12"/>
  <c r="T22" i="12"/>
  <c r="DA193" i="12"/>
  <c r="BO51" i="12"/>
  <c r="AA147" i="12"/>
  <c r="CN118" i="12"/>
  <c r="AW166" i="12"/>
  <c r="CD35" i="12"/>
  <c r="CF7" i="12"/>
  <c r="CW35" i="12"/>
  <c r="DB7" i="12"/>
  <c r="AA35" i="12"/>
  <c r="DC7" i="12"/>
  <c r="AC166" i="12"/>
  <c r="AD202" i="12"/>
  <c r="CX166" i="12"/>
  <c r="BQ186" i="12"/>
  <c r="AY149" i="12"/>
  <c r="CG141" i="12"/>
  <c r="O166" i="12"/>
  <c r="CW186" i="12"/>
  <c r="BI54" i="12"/>
  <c r="AY86" i="12"/>
  <c r="R197" i="12"/>
  <c r="AV50" i="12"/>
  <c r="AT3" i="12"/>
  <c r="CV35" i="12"/>
  <c r="AY83" i="12"/>
  <c r="BJ131" i="12"/>
  <c r="AE163" i="12"/>
  <c r="AX6" i="12"/>
  <c r="CD197" i="12"/>
  <c r="BQ50" i="12"/>
  <c r="BM3" i="12"/>
  <c r="AB35" i="12"/>
  <c r="BT83" i="12"/>
  <c r="BT131" i="12"/>
  <c r="AY163" i="12"/>
  <c r="BQ6" i="12"/>
  <c r="CI159" i="12"/>
  <c r="V19" i="12"/>
  <c r="BF99" i="12"/>
  <c r="AB210" i="12"/>
  <c r="L70" i="12"/>
  <c r="BX150" i="12"/>
  <c r="AU118" i="12"/>
  <c r="CT202" i="12"/>
  <c r="AE159" i="12"/>
  <c r="BJ19" i="12"/>
  <c r="CT99" i="12"/>
  <c r="DA22" i="12"/>
  <c r="CJ67" i="12"/>
  <c r="BY22" i="12"/>
  <c r="DB67" i="12"/>
  <c r="Q118" i="12"/>
  <c r="BC35" i="12"/>
  <c r="AU35" i="12"/>
  <c r="CN35" i="12"/>
  <c r="U178" i="12"/>
  <c r="BR38" i="12"/>
  <c r="Y50" i="12"/>
  <c r="AY143" i="12"/>
  <c r="BG35" i="12"/>
  <c r="W83" i="12"/>
  <c r="CM115" i="12"/>
  <c r="CD163" i="12"/>
  <c r="Y6" i="12"/>
  <c r="CK38" i="12"/>
  <c r="AS86" i="12"/>
  <c r="L134" i="12"/>
  <c r="AS166" i="12"/>
  <c r="N194" i="12"/>
  <c r="AL186" i="12"/>
  <c r="BV70" i="12"/>
  <c r="AF216" i="12"/>
  <c r="BL135" i="12"/>
  <c r="BM50" i="12"/>
  <c r="BS143" i="12"/>
  <c r="CU35" i="12"/>
  <c r="BK83" i="12"/>
  <c r="CS115" i="12"/>
  <c r="AB7" i="12"/>
  <c r="CF108" i="12"/>
  <c r="T19" i="12"/>
  <c r="BZ99" i="12"/>
  <c r="AU7" i="12"/>
  <c r="CY108" i="12"/>
  <c r="AN19" i="12"/>
  <c r="BR99" i="12"/>
  <c r="AO38" i="12"/>
  <c r="CR194" i="12"/>
  <c r="BL141" i="12"/>
  <c r="AT131" i="12"/>
  <c r="AK50" i="12"/>
  <c r="BD131" i="12"/>
  <c r="BD50" i="12"/>
  <c r="BN131" i="12"/>
  <c r="CC86" i="12"/>
  <c r="AN70" i="12"/>
  <c r="CS86" i="12"/>
  <c r="AZ102" i="12"/>
  <c r="N186" i="12"/>
  <c r="AV191" i="12"/>
  <c r="BE86" i="12"/>
  <c r="BP102" i="12"/>
  <c r="BJ186" i="12"/>
  <c r="BY5" i="12"/>
  <c r="BW191" i="12"/>
  <c r="CT5" i="12"/>
  <c r="CR191" i="12"/>
  <c r="CX149" i="12"/>
  <c r="CE207" i="12"/>
  <c r="AI54" i="12"/>
  <c r="AI102" i="12"/>
  <c r="CH150" i="12"/>
  <c r="BK186" i="12"/>
  <c r="CF102" i="12"/>
  <c r="AH186" i="12"/>
  <c r="CK178" i="12"/>
  <c r="AX175" i="12"/>
  <c r="Q175" i="12"/>
  <c r="L84" i="12"/>
  <c r="BD149" i="12"/>
  <c r="Y207" i="12"/>
  <c r="AQ178" i="12"/>
  <c r="BG149" i="12"/>
  <c r="BQ149" i="12"/>
  <c r="S5" i="12"/>
  <c r="AP189" i="12"/>
  <c r="BE166" i="12"/>
  <c r="BA202" i="12"/>
  <c r="BX202" i="12"/>
  <c r="DC84" i="12"/>
  <c r="S223" i="12"/>
  <c r="AR191" i="12"/>
  <c r="BP103" i="12"/>
  <c r="AQ71" i="12"/>
  <c r="BR131" i="12"/>
  <c r="AU163" i="12"/>
  <c r="BN6" i="12"/>
  <c r="P159" i="12"/>
  <c r="CG50" i="12"/>
  <c r="CC3" i="12"/>
  <c r="T51" i="12"/>
  <c r="CJ83" i="12"/>
  <c r="CB131" i="12"/>
  <c r="X210" i="12"/>
  <c r="CG6" i="12"/>
  <c r="Z159" i="12"/>
  <c r="CZ50" i="12"/>
  <c r="CX3" i="12"/>
  <c r="AO51" i="12"/>
  <c r="DC83" i="12"/>
  <c r="CL131" i="12"/>
  <c r="AQ210" i="12"/>
  <c r="DB6" i="12"/>
  <c r="BK54" i="12"/>
  <c r="AB102" i="12"/>
  <c r="BA134" i="12"/>
  <c r="AD178" i="12"/>
  <c r="AE70" i="12"/>
  <c r="AO70" i="12"/>
  <c r="DC150" i="12"/>
  <c r="CR117" i="12"/>
  <c r="Q193" i="12"/>
  <c r="N19" i="12"/>
  <c r="CB51" i="12"/>
  <c r="AX99" i="12"/>
  <c r="N147" i="12"/>
  <c r="T210" i="12"/>
  <c r="AY22" i="12"/>
  <c r="CU159" i="12"/>
  <c r="AL193" i="12"/>
  <c r="AH19" i="12"/>
  <c r="CW51" i="12"/>
  <c r="BQ99" i="12"/>
  <c r="X147" i="12"/>
  <c r="AM210" i="12"/>
  <c r="BS22" i="12"/>
  <c r="W159" i="12"/>
  <c r="BE193" i="12"/>
  <c r="BB19" i="12"/>
  <c r="BJ51" i="12"/>
  <c r="CL99" i="12"/>
  <c r="AH147" i="12"/>
  <c r="BH210" i="12"/>
  <c r="CM22" i="12"/>
  <c r="AB70" i="12"/>
  <c r="V102" i="12"/>
  <c r="CN150" i="12"/>
  <c r="AV186" i="12"/>
  <c r="CD118" i="12"/>
  <c r="BL134" i="12"/>
  <c r="DB216" i="12"/>
  <c r="CC12" i="12"/>
  <c r="BR54" i="12"/>
  <c r="BO102" i="12"/>
  <c r="BR150" i="12"/>
  <c r="BI178" i="12"/>
  <c r="P70" i="12"/>
  <c r="CF118" i="12"/>
  <c r="BM166" i="12"/>
  <c r="CJ54" i="12"/>
  <c r="AY134" i="12"/>
  <c r="AA202" i="12"/>
  <c r="BF85" i="12"/>
  <c r="AV202" i="12"/>
  <c r="BY85" i="12"/>
  <c r="CC202" i="12"/>
  <c r="AV5" i="12"/>
  <c r="CS141" i="12"/>
  <c r="N70" i="12"/>
  <c r="CE102" i="12"/>
  <c r="BZ150" i="12"/>
  <c r="S186" i="12"/>
  <c r="X70" i="12"/>
  <c r="U118" i="12"/>
  <c r="BU166" i="12"/>
  <c r="CZ54" i="12"/>
  <c r="BW134" i="12"/>
  <c r="BW202" i="12"/>
  <c r="DB85" i="12"/>
  <c r="CR202" i="12"/>
  <c r="AF85" i="12"/>
  <c r="L202" i="12"/>
  <c r="AY5" i="12"/>
  <c r="AH189" i="12"/>
  <c r="BC70" i="12"/>
  <c r="BN118" i="12"/>
  <c r="W166" i="12"/>
  <c r="CI54" i="12"/>
  <c r="X118" i="12"/>
  <c r="R70" i="12"/>
  <c r="CK202" i="12"/>
  <c r="M202" i="12"/>
  <c r="CE216" i="12"/>
  <c r="CO221" i="12"/>
  <c r="U221" i="12"/>
  <c r="BW135" i="12"/>
  <c r="AO202" i="12"/>
  <c r="BJ202" i="12"/>
  <c r="S216" i="12"/>
  <c r="AV207" i="12"/>
  <c r="AA148" i="12"/>
  <c r="AI70" i="12"/>
  <c r="BU117" i="12"/>
  <c r="AJ216" i="12"/>
  <c r="AB191" i="12"/>
  <c r="AZ103" i="12"/>
  <c r="DA149" i="12"/>
  <c r="BI103" i="12"/>
  <c r="BP221" i="12"/>
  <c r="CM147" i="12"/>
  <c r="AX7" i="12"/>
  <c r="DB38" i="12"/>
  <c r="CG70" i="12"/>
  <c r="AF118" i="12"/>
  <c r="AZ166" i="12"/>
  <c r="BH186" i="12"/>
  <c r="AE166" i="12"/>
  <c r="BE186" i="12"/>
  <c r="DC149" i="12"/>
  <c r="CQ189" i="12"/>
  <c r="CA143" i="12"/>
  <c r="Q35" i="12"/>
  <c r="CA83" i="12"/>
  <c r="BE115" i="12"/>
  <c r="Q163" i="12"/>
  <c r="CC6" i="12"/>
  <c r="BS38" i="12"/>
  <c r="CV50" i="12"/>
  <c r="CK143" i="12"/>
  <c r="AL35" i="12"/>
  <c r="CV83" i="12"/>
  <c r="AW115" i="12"/>
  <c r="AK163" i="12"/>
  <c r="CX6" i="12"/>
  <c r="AZ38" i="12"/>
  <c r="Z50" i="12"/>
  <c r="CU143" i="12"/>
  <c r="BE35" i="12"/>
  <c r="Z83" i="12"/>
  <c r="BJ115" i="12"/>
  <c r="BE163" i="12"/>
  <c r="W6" i="12"/>
  <c r="BX38" i="12"/>
  <c r="CC102" i="12"/>
  <c r="U186" i="12"/>
  <c r="AN150" i="12"/>
  <c r="CT53" i="12"/>
  <c r="CS102" i="12"/>
  <c r="BO186" i="12"/>
  <c r="CG118" i="12"/>
  <c r="BO54" i="12"/>
  <c r="Y202" i="12"/>
  <c r="AT202" i="12"/>
  <c r="BV202" i="12"/>
  <c r="BD84" i="12"/>
  <c r="BE102" i="12"/>
  <c r="CE186" i="12"/>
  <c r="CW118" i="12"/>
  <c r="CM54" i="12"/>
  <c r="BU202" i="12"/>
  <c r="CP202" i="12"/>
  <c r="BO216" i="12"/>
  <c r="BL148" i="12"/>
  <c r="AI118" i="12"/>
  <c r="BA54" i="12"/>
  <c r="CE70" i="12"/>
  <c r="U216" i="12"/>
  <c r="BT127" i="12"/>
  <c r="CL70" i="12"/>
  <c r="BL216" i="12"/>
  <c r="Z223" i="12"/>
  <c r="DC134" i="12"/>
  <c r="CX134" i="12"/>
  <c r="AM150" i="12"/>
  <c r="CF5" i="12"/>
  <c r="AL149" i="12"/>
  <c r="O134" i="12"/>
  <c r="AU150" i="12"/>
  <c r="BP194" i="12"/>
  <c r="BS85" i="12"/>
  <c r="CI194" i="12"/>
  <c r="CN85" i="12"/>
  <c r="CU202" i="12"/>
  <c r="CG12" i="12"/>
  <c r="AP207" i="12"/>
  <c r="W70" i="12"/>
  <c r="CQ118" i="12"/>
  <c r="BB166" i="12"/>
  <c r="W54" i="12"/>
  <c r="AK118" i="12"/>
  <c r="AQ54" i="12"/>
  <c r="CM202" i="12"/>
  <c r="R202" i="12"/>
  <c r="AB202" i="12"/>
  <c r="AP221" i="12"/>
  <c r="CO141" i="12"/>
  <c r="CQ130" i="12"/>
  <c r="AJ194" i="12"/>
  <c r="BC194" i="12"/>
  <c r="BO202" i="12"/>
  <c r="CW175" i="12"/>
  <c r="CL189" i="12"/>
  <c r="BD54" i="12"/>
  <c r="BG85" i="12"/>
  <c r="L191" i="12"/>
  <c r="CI149" i="12"/>
  <c r="CG84" i="12"/>
  <c r="AK117" i="12"/>
  <c r="DA45" i="12"/>
  <c r="AB135" i="12"/>
  <c r="CY131" i="12"/>
  <c r="CG210" i="12"/>
  <c r="AI22" i="12"/>
  <c r="CE159" i="12"/>
  <c r="V193" i="12"/>
  <c r="R19" i="12"/>
  <c r="CG51" i="12"/>
  <c r="BA99" i="12"/>
  <c r="P147" i="12"/>
  <c r="W210" i="12"/>
  <c r="BC22" i="12"/>
  <c r="CY159" i="12"/>
  <c r="AO193" i="12"/>
  <c r="AL19" i="12"/>
  <c r="CZ51" i="12"/>
  <c r="BV99" i="12"/>
  <c r="Z147" i="12"/>
  <c r="AR210" i="12"/>
  <c r="BW22" i="12"/>
  <c r="T70" i="12"/>
  <c r="CR102" i="12"/>
  <c r="CF150" i="12"/>
  <c r="AF186" i="12"/>
  <c r="R118" i="12"/>
  <c r="P134" i="12"/>
  <c r="CW216" i="12"/>
  <c r="CT12" i="12"/>
  <c r="N143" i="12"/>
  <c r="CB19" i="12"/>
  <c r="AW67" i="12"/>
  <c r="O115" i="12"/>
  <c r="AU147" i="12"/>
  <c r="BH7" i="12"/>
  <c r="R38" i="12"/>
  <c r="BQ108" i="12"/>
  <c r="X143" i="12"/>
  <c r="CV19" i="12"/>
  <c r="BR67" i="12"/>
  <c r="AJ115" i="12"/>
  <c r="BE147" i="12"/>
  <c r="AA7" i="12"/>
  <c r="AK38" i="12"/>
  <c r="CL108" i="12"/>
  <c r="AH143" i="12"/>
  <c r="BU19" i="12"/>
  <c r="CK67" i="12"/>
  <c r="BC115" i="12"/>
  <c r="BO147" i="12"/>
  <c r="BL7" i="12"/>
  <c r="BF38" i="12"/>
  <c r="BI70" i="12"/>
  <c r="BY118" i="12"/>
  <c r="AB166" i="12"/>
  <c r="L186" i="12"/>
  <c r="AD166" i="12"/>
  <c r="BH178" i="12"/>
  <c r="BJ117" i="12"/>
  <c r="CC191" i="12"/>
  <c r="AM70" i="12"/>
  <c r="AH118" i="12"/>
  <c r="CY150" i="12"/>
  <c r="Z186" i="12"/>
  <c r="AW70" i="12"/>
  <c r="AF134" i="12"/>
  <c r="CD178" i="12"/>
  <c r="AY70" i="12"/>
  <c r="R166" i="12"/>
  <c r="Y216" i="12"/>
  <c r="CM117" i="12"/>
  <c r="AT216" i="12"/>
  <c r="V117" i="12"/>
  <c r="AI12" i="12"/>
  <c r="BQ175" i="12"/>
  <c r="DC141" i="12"/>
  <c r="AU70" i="12"/>
  <c r="AX118" i="12"/>
  <c r="N166" i="12"/>
  <c r="BI186" i="12"/>
  <c r="BE70" i="12"/>
  <c r="AN134" i="12"/>
  <c r="L178" i="12"/>
  <c r="BW70" i="12"/>
  <c r="AP166" i="12"/>
  <c r="BU216" i="12"/>
  <c r="Y117" i="12"/>
  <c r="CP216" i="12"/>
  <c r="Q117" i="12"/>
  <c r="CU12" i="12"/>
  <c r="CL175" i="12"/>
  <c r="L189" i="12"/>
  <c r="BN86" i="12"/>
  <c r="V134" i="12"/>
  <c r="AG178" i="12"/>
  <c r="BL70" i="12"/>
  <c r="BT150" i="12"/>
  <c r="AA102" i="12"/>
  <c r="AX5" i="12"/>
  <c r="BH5" i="12"/>
  <c r="BK85" i="12"/>
  <c r="BO175" i="12"/>
  <c r="BB141" i="12"/>
  <c r="BV102" i="12"/>
  <c r="Z5" i="12"/>
  <c r="AJ5" i="12"/>
  <c r="BL53" i="12"/>
  <c r="AJ148" i="12"/>
  <c r="BQ86" i="12"/>
  <c r="AH134" i="12"/>
  <c r="L216" i="12"/>
  <c r="BI141" i="12"/>
  <c r="U117" i="12"/>
  <c r="CW130" i="12"/>
  <c r="AT84" i="12"/>
  <c r="CD103" i="12"/>
  <c r="Z148" i="12"/>
  <c r="AO163" i="12"/>
  <c r="DA6" i="12"/>
  <c r="BK38" i="12"/>
  <c r="AF86" i="12"/>
  <c r="AZ134" i="12"/>
  <c r="CG166" i="12"/>
  <c r="DB194" i="12"/>
  <c r="Z194" i="12"/>
  <c r="DA86" i="12"/>
  <c r="CP12" i="12"/>
  <c r="AO167" i="12"/>
  <c r="BP3" i="12"/>
  <c r="CC51" i="12"/>
  <c r="BE83" i="12"/>
  <c r="O131" i="12"/>
  <c r="CE210" i="12"/>
  <c r="BG6" i="12"/>
  <c r="BD159" i="12"/>
  <c r="AT50" i="12"/>
  <c r="CI3" i="12"/>
  <c r="CV51" i="12"/>
  <c r="AW83" i="12"/>
  <c r="Y131" i="12"/>
  <c r="CZ210" i="12"/>
  <c r="AY6" i="12"/>
  <c r="BN159" i="12"/>
  <c r="CX50" i="12"/>
  <c r="AK3" i="12"/>
  <c r="Z51" i="12"/>
  <c r="DA83" i="12"/>
  <c r="AI131" i="12"/>
  <c r="BA210" i="12"/>
  <c r="CR6" i="12"/>
  <c r="AS54" i="12"/>
  <c r="AV118" i="12"/>
  <c r="BX186" i="12"/>
  <c r="BN186" i="12"/>
  <c r="CO84" i="12"/>
  <c r="CT118" i="12"/>
  <c r="AE186" i="12"/>
  <c r="BT134" i="12"/>
  <c r="W86" i="12"/>
  <c r="W216" i="12"/>
  <c r="AR216" i="12"/>
  <c r="CS12" i="12"/>
  <c r="AH148" i="12"/>
  <c r="S118" i="12"/>
  <c r="AU186" i="12"/>
  <c r="CB134" i="12"/>
  <c r="BS86" i="12"/>
  <c r="BS216" i="12"/>
  <c r="CN216" i="12"/>
  <c r="AJ12" i="12"/>
  <c r="DC148" i="12"/>
  <c r="BB134" i="12"/>
  <c r="AG70" i="12"/>
  <c r="AA118" i="12"/>
  <c r="O53" i="12"/>
  <c r="BX191" i="12"/>
  <c r="AM118" i="12"/>
  <c r="BO5" i="12"/>
  <c r="T37" i="12"/>
  <c r="CR85" i="12"/>
  <c r="BO178" i="12"/>
  <c r="CJ194" i="12"/>
  <c r="AA191" i="12"/>
  <c r="AJ135" i="12"/>
  <c r="CE178" i="12"/>
  <c r="AK194" i="12"/>
  <c r="BW216" i="12"/>
  <c r="DB117" i="12"/>
  <c r="CR216" i="12"/>
  <c r="AF117" i="12"/>
  <c r="R12" i="12"/>
  <c r="Q149" i="12"/>
  <c r="CW207" i="12"/>
  <c r="CQ86" i="12"/>
  <c r="AL118" i="12"/>
  <c r="CU178" i="12"/>
  <c r="AF70" i="12"/>
  <c r="AF150" i="12"/>
  <c r="CI102" i="12"/>
  <c r="CI12" i="12"/>
  <c r="CA12" i="12"/>
  <c r="AH53" i="12"/>
  <c r="AT149" i="12"/>
  <c r="AR135" i="12"/>
  <c r="DC86" i="12"/>
  <c r="BW12" i="12"/>
  <c r="CR12" i="12"/>
  <c r="BX5" i="12"/>
  <c r="Y221" i="12"/>
  <c r="AP77" i="12"/>
  <c r="Z118" i="12"/>
  <c r="N202" i="12"/>
  <c r="AE191" i="12"/>
  <c r="CI53" i="12"/>
  <c r="BQ135" i="12"/>
  <c r="O189" i="12"/>
  <c r="BK148" i="12"/>
  <c r="AX207" i="12"/>
  <c r="AM147" i="12"/>
  <c r="X7" i="12"/>
  <c r="AK22" i="12"/>
  <c r="BA108" i="12"/>
  <c r="P143" i="12"/>
  <c r="CF19" i="12"/>
  <c r="BB67" i="12"/>
  <c r="T115" i="12"/>
  <c r="AW147" i="12"/>
  <c r="BN7" i="12"/>
  <c r="U38" i="12"/>
  <c r="BV108" i="12"/>
  <c r="Z143" i="12"/>
  <c r="CZ19" i="12"/>
  <c r="BU67" i="12"/>
  <c r="AM115" i="12"/>
  <c r="BG147" i="12"/>
  <c r="AV7" i="12"/>
  <c r="AP38" i="12"/>
  <c r="BA70" i="12"/>
  <c r="BI118" i="12"/>
  <c r="T166" i="12"/>
  <c r="CG186" i="12"/>
  <c r="CQ150" i="12"/>
  <c r="AC178" i="12"/>
  <c r="BW117" i="12"/>
  <c r="AV175" i="12"/>
  <c r="AU143" i="12"/>
  <c r="AY35" i="12"/>
  <c r="O83" i="12"/>
  <c r="CE115" i="12"/>
  <c r="BZ163" i="12"/>
  <c r="Q6" i="12"/>
  <c r="CC38" i="12"/>
  <c r="AJ50" i="12"/>
  <c r="BE143" i="12"/>
  <c r="BT35" i="12"/>
  <c r="AJ83" i="12"/>
  <c r="CZ115" i="12"/>
  <c r="CJ163" i="12"/>
  <c r="AL6" i="12"/>
  <c r="CX38" i="12"/>
  <c r="BE50" i="12"/>
  <c r="BO143" i="12"/>
  <c r="CM35" i="12"/>
  <c r="BC83" i="12"/>
  <c r="BM115" i="12"/>
  <c r="CT163" i="12"/>
  <c r="BE6" i="12"/>
  <c r="BP38" i="12"/>
  <c r="BY86" i="12"/>
  <c r="AB134" i="12"/>
  <c r="BI166" i="12"/>
  <c r="AT194" i="12"/>
  <c r="O186" i="12"/>
  <c r="DC70" i="12"/>
  <c r="AB216" i="12"/>
  <c r="CY84" i="12"/>
  <c r="AH86" i="12"/>
  <c r="BU118" i="12"/>
  <c r="AM166" i="12"/>
  <c r="BV194" i="12"/>
  <c r="CG86" i="12"/>
  <c r="DA134" i="12"/>
  <c r="BU186" i="12"/>
  <c r="W102" i="12"/>
  <c r="Y178" i="12"/>
  <c r="CK12" i="12"/>
  <c r="R175" i="12"/>
  <c r="T12" i="12"/>
  <c r="AB175" i="12"/>
  <c r="AG53" i="12"/>
  <c r="CR221" i="12"/>
  <c r="CD217" i="12"/>
  <c r="AX86" i="12"/>
  <c r="N134" i="12"/>
  <c r="AU166" i="12"/>
  <c r="Q194" i="12"/>
  <c r="CW86" i="12"/>
  <c r="P150" i="12"/>
  <c r="DA186" i="12"/>
  <c r="BS102" i="12"/>
  <c r="BU178" i="12"/>
  <c r="W12" i="12"/>
  <c r="AP175" i="12"/>
  <c r="O12" i="12"/>
  <c r="AZ175" i="12"/>
  <c r="CS53" i="12"/>
  <c r="CK221" i="12"/>
  <c r="CC217" i="12"/>
  <c r="AE102" i="12"/>
  <c r="BC134" i="12"/>
  <c r="CU186" i="12"/>
  <c r="AK86" i="12"/>
  <c r="BD178" i="12"/>
  <c r="AX150" i="12"/>
  <c r="CK85" i="12"/>
  <c r="CC85" i="12"/>
  <c r="CF85" i="12"/>
  <c r="BD5" i="12"/>
  <c r="DA141" i="12"/>
  <c r="Z150" i="12"/>
  <c r="DC85" i="12"/>
  <c r="CH85" i="12"/>
  <c r="CG191" i="12"/>
  <c r="CA84" i="12"/>
  <c r="X134" i="12"/>
  <c r="AP178" i="12"/>
  <c r="L149" i="12"/>
  <c r="AL103" i="12"/>
  <c r="BQ189" i="12"/>
  <c r="CD53" i="12"/>
  <c r="CH71" i="12"/>
  <c r="AV135" i="12"/>
  <c r="AV130" i="12"/>
  <c r="DC210" i="12"/>
  <c r="BT6" i="12"/>
  <c r="AC54" i="12"/>
  <c r="CN102" i="12"/>
  <c r="CG134" i="12"/>
  <c r="CP178" i="12"/>
  <c r="R86" i="12"/>
  <c r="BA86" i="12"/>
  <c r="CW178" i="12"/>
  <c r="T175" i="12"/>
  <c r="CC193" i="12"/>
  <c r="BZ19" i="12"/>
  <c r="BW51" i="12"/>
  <c r="S99" i="12"/>
  <c r="AT147" i="12"/>
  <c r="CF210" i="12"/>
  <c r="P22" i="12"/>
  <c r="BQ159" i="12"/>
  <c r="CX193" i="12"/>
  <c r="CT19" i="12"/>
  <c r="AT51" i="12"/>
  <c r="AN99" i="12"/>
  <c r="BD147" i="12"/>
  <c r="CY210" i="12"/>
  <c r="AJ22" i="12"/>
  <c r="CK159" i="12"/>
  <c r="BF193" i="12"/>
  <c r="W19" i="12"/>
  <c r="BG51" i="12"/>
  <c r="BG99" i="12"/>
  <c r="BN147" i="12"/>
  <c r="BF210" i="12"/>
  <c r="BD22" i="12"/>
  <c r="BH70" i="12"/>
  <c r="AA150" i="12"/>
  <c r="AD134" i="12"/>
  <c r="AM12" i="12"/>
  <c r="AL70" i="12"/>
  <c r="CX150" i="12"/>
  <c r="AV70" i="12"/>
  <c r="DA166" i="12"/>
  <c r="R150" i="12"/>
  <c r="CM85" i="12"/>
  <c r="V85" i="12"/>
  <c r="U53" i="12"/>
  <c r="AT70" i="12"/>
  <c r="M150" i="12"/>
  <c r="BD70" i="12"/>
  <c r="X178" i="12"/>
  <c r="AP150" i="12"/>
  <c r="Y85" i="12"/>
  <c r="Q85" i="12"/>
  <c r="CH53" i="12"/>
  <c r="CI70" i="12"/>
  <c r="BC166" i="12"/>
  <c r="AV134" i="12"/>
  <c r="CK216" i="12"/>
  <c r="Q12" i="12"/>
  <c r="DA84" i="12"/>
  <c r="AQ216" i="12"/>
  <c r="CQ216" i="12"/>
  <c r="AH135" i="12"/>
  <c r="BF108" i="12"/>
  <c r="R143" i="12"/>
  <c r="CJ19" i="12"/>
  <c r="BE67" i="12"/>
  <c r="W115" i="12"/>
  <c r="AY147" i="12"/>
  <c r="BQ7" i="12"/>
  <c r="Z38" i="12"/>
  <c r="AS70" i="12"/>
  <c r="AS118" i="12"/>
  <c r="L166" i="12"/>
  <c r="BA186" i="12"/>
  <c r="BK150" i="12"/>
  <c r="V178" i="12"/>
  <c r="AP117" i="12"/>
  <c r="BZ117" i="12"/>
  <c r="CT108" i="12"/>
  <c r="AL143" i="12"/>
  <c r="DA19" i="12"/>
  <c r="CS67" i="12"/>
  <c r="BK115" i="12"/>
  <c r="CO163" i="12"/>
  <c r="CA197" i="12"/>
  <c r="AA3" i="12"/>
  <c r="X83" i="12"/>
  <c r="CY163" i="12"/>
  <c r="CV197" i="12"/>
  <c r="AL3" i="12"/>
  <c r="AQ83" i="12"/>
  <c r="CH7" i="12"/>
  <c r="U166" i="12"/>
  <c r="AF202" i="12"/>
  <c r="S83" i="12"/>
  <c r="CQ197" i="12"/>
  <c r="AN83" i="12"/>
  <c r="AP197" i="12"/>
  <c r="BG83" i="12"/>
  <c r="O54" i="12"/>
  <c r="AD70" i="12"/>
  <c r="BM54" i="12"/>
  <c r="CF54" i="12"/>
  <c r="W118" i="12"/>
  <c r="CY5" i="12"/>
  <c r="CC54" i="12"/>
  <c r="CV54" i="12"/>
  <c r="BS118" i="12"/>
  <c r="DC12" i="12"/>
  <c r="BW149" i="12"/>
  <c r="AD12" i="12"/>
  <c r="CG149" i="12"/>
  <c r="BS5" i="12"/>
  <c r="CR189" i="12"/>
  <c r="AM167" i="12"/>
  <c r="AL86" i="12"/>
  <c r="W134" i="12"/>
  <c r="AI186" i="12"/>
  <c r="CS70" i="12"/>
  <c r="CC166" i="12"/>
  <c r="CE134" i="12"/>
  <c r="AA85" i="12"/>
  <c r="AV85" i="12"/>
  <c r="CL5" i="12"/>
  <c r="CV216" i="12"/>
  <c r="BB135" i="12"/>
  <c r="CL134" i="12"/>
  <c r="AM85" i="12"/>
  <c r="BH85" i="12"/>
  <c r="CM175" i="12"/>
  <c r="O141" i="12"/>
  <c r="BQ118" i="12"/>
  <c r="BO166" i="12"/>
  <c r="CB85" i="12"/>
  <c r="CP221" i="12"/>
  <c r="CD223" i="12"/>
  <c r="AW12" i="12"/>
  <c r="AJ221" i="12"/>
  <c r="V37" i="12"/>
  <c r="CC167" i="12"/>
  <c r="BR163" i="12"/>
  <c r="CQ7" i="12"/>
  <c r="BM38" i="12"/>
  <c r="T50" i="12"/>
  <c r="AW143" i="12"/>
  <c r="BD35" i="12"/>
  <c r="T83" i="12"/>
  <c r="CJ115" i="12"/>
  <c r="CB163" i="12"/>
  <c r="V6" i="12"/>
  <c r="CH38" i="12"/>
  <c r="AO50" i="12"/>
  <c r="BG143" i="12"/>
  <c r="BW35" i="12"/>
  <c r="AM83" i="12"/>
  <c r="DC115" i="12"/>
  <c r="CL163" i="12"/>
  <c r="AO6" i="12"/>
  <c r="DA38" i="12"/>
  <c r="BI86" i="12"/>
  <c r="T134" i="12"/>
  <c r="BA166" i="12"/>
  <c r="AD194" i="12"/>
  <c r="CX186" i="12"/>
  <c r="AQ70" i="12"/>
  <c r="AD216" i="12"/>
  <c r="BV141" i="12"/>
  <c r="BZ3" i="12"/>
  <c r="Q51" i="12"/>
  <c r="CE83" i="12"/>
  <c r="BZ131" i="12"/>
  <c r="S210" i="12"/>
  <c r="CD6" i="12"/>
  <c r="X159" i="12"/>
  <c r="CW50" i="12"/>
  <c r="CS3" i="12"/>
  <c r="AJ51" i="12"/>
  <c r="CZ83" i="12"/>
  <c r="CJ131" i="12"/>
  <c r="AN210" i="12"/>
  <c r="CW6" i="12"/>
  <c r="AH159" i="12"/>
  <c r="BJ50" i="12"/>
  <c r="AR3" i="12"/>
  <c r="BE51" i="12"/>
  <c r="BM83" i="12"/>
  <c r="CT131" i="12"/>
  <c r="BG210" i="12"/>
  <c r="BO6" i="12"/>
  <c r="CA54" i="12"/>
  <c r="AR102" i="12"/>
  <c r="BI134" i="12"/>
  <c r="AT178" i="12"/>
  <c r="BK70" i="12"/>
  <c r="BU70" i="12"/>
  <c r="BV166" i="12"/>
  <c r="T149" i="12"/>
  <c r="AH54" i="12"/>
  <c r="CP86" i="12"/>
  <c r="AM134" i="12"/>
  <c r="BY178" i="12"/>
  <c r="BC54" i="12"/>
  <c r="AK102" i="12"/>
  <c r="CC150" i="12"/>
  <c r="BB194" i="12"/>
  <c r="BF118" i="12"/>
  <c r="BV186" i="12"/>
  <c r="Y53" i="12"/>
  <c r="V191" i="12"/>
  <c r="AR53" i="12"/>
  <c r="AO191" i="12"/>
  <c r="BG175" i="12"/>
  <c r="AT141" i="12"/>
  <c r="AX54" i="12"/>
  <c r="O102" i="12"/>
  <c r="AU134" i="12"/>
  <c r="Q178" i="12"/>
  <c r="BS54" i="12"/>
  <c r="BA102" i="12"/>
  <c r="CS150" i="12"/>
  <c r="BR194" i="12"/>
  <c r="DB118" i="12"/>
  <c r="AM186" i="12"/>
  <c r="BU53" i="12"/>
  <c r="BR191" i="12"/>
  <c r="CN53" i="12"/>
  <c r="CK191" i="12"/>
  <c r="BR175" i="12"/>
  <c r="CA141" i="12"/>
  <c r="V70" i="12"/>
  <c r="CU102" i="12"/>
  <c r="U150" i="12"/>
  <c r="CU194" i="12"/>
  <c r="CG102" i="12"/>
  <c r="AZ186" i="12"/>
  <c r="CA178" i="12"/>
  <c r="BS175" i="12"/>
  <c r="CC175" i="12"/>
  <c r="BQ148" i="12"/>
  <c r="BY175" i="12"/>
  <c r="AA189" i="12"/>
  <c r="AE178" i="12"/>
  <c r="AU175" i="12"/>
  <c r="BE175" i="12"/>
  <c r="CG53" i="12"/>
  <c r="CP84" i="12"/>
  <c r="CX178" i="12"/>
  <c r="BF216" i="12"/>
  <c r="BM12" i="12"/>
  <c r="AJ77" i="12"/>
  <c r="T221" i="12"/>
  <c r="CG202" i="12"/>
  <c r="AC223" i="12"/>
  <c r="BI45" i="12"/>
  <c r="BF147" i="12"/>
  <c r="U210" i="12"/>
  <c r="AN22" i="12"/>
  <c r="AZ70" i="12"/>
  <c r="Q102" i="12"/>
  <c r="S150" i="12"/>
  <c r="CR186" i="12"/>
  <c r="CX118" i="12"/>
  <c r="CS134" i="12"/>
  <c r="BU12" i="12"/>
  <c r="Q53" i="12"/>
  <c r="AT143" i="12"/>
  <c r="BI19" i="12"/>
  <c r="T67" i="12"/>
  <c r="CA115" i="12"/>
  <c r="CA147" i="12"/>
  <c r="CC7" i="12"/>
  <c r="CD38" i="12"/>
  <c r="AN108" i="12"/>
  <c r="BD143" i="12"/>
  <c r="AW19" i="12"/>
  <c r="AM67" i="12"/>
  <c r="CV115" i="12"/>
  <c r="CK147" i="12"/>
  <c r="AN7" i="12"/>
  <c r="CW38" i="12"/>
  <c r="BG108" i="12"/>
  <c r="BN143" i="12"/>
  <c r="CW19" i="12"/>
  <c r="BH67" i="12"/>
  <c r="Z115" i="12"/>
  <c r="CU147" i="12"/>
  <c r="BM7" i="12"/>
  <c r="AA38" i="12"/>
  <c r="CO70" i="12"/>
  <c r="BH166" i="12"/>
  <c r="BK166" i="12"/>
  <c r="AE175" i="12"/>
  <c r="BS70" i="12"/>
  <c r="AL166" i="12"/>
  <c r="CC70" i="12"/>
  <c r="BX178" i="12"/>
  <c r="CD166" i="12"/>
  <c r="R149" i="12"/>
  <c r="AB149" i="12"/>
  <c r="CA191" i="12"/>
  <c r="CA70" i="12"/>
  <c r="AT166" i="12"/>
  <c r="CK70" i="12"/>
  <c r="Z178" i="12"/>
  <c r="DB166" i="12"/>
  <c r="AP149" i="12"/>
  <c r="AZ149" i="12"/>
  <c r="AT207" i="12"/>
  <c r="AI86" i="12"/>
  <c r="CS178" i="12"/>
  <c r="DA150" i="12"/>
  <c r="CK53" i="12"/>
  <c r="BO191" i="12"/>
  <c r="CV221" i="12"/>
  <c r="CV5" i="12"/>
  <c r="DA85" i="12"/>
  <c r="AJ102" i="12"/>
  <c r="AV86" i="12"/>
  <c r="BH134" i="12"/>
  <c r="CO166" i="12"/>
  <c r="AW54" i="12"/>
  <c r="AW194" i="12"/>
  <c r="AP102" i="12"/>
  <c r="T5" i="12"/>
  <c r="AT68" i="12"/>
  <c r="CT86" i="12"/>
  <c r="AL134" i="12"/>
  <c r="BS166" i="12"/>
  <c r="BM194" i="12"/>
  <c r="BT86" i="12"/>
  <c r="AV150" i="12"/>
  <c r="T186" i="12"/>
  <c r="BF102" i="12"/>
  <c r="O178" i="12"/>
  <c r="R5" i="12"/>
  <c r="AM175" i="12"/>
  <c r="AB5" i="12"/>
  <c r="AW175" i="12"/>
  <c r="P53" i="12"/>
  <c r="Q84" i="12"/>
  <c r="BJ194" i="12"/>
  <c r="S86" i="12"/>
  <c r="AT134" i="12"/>
  <c r="CA166" i="12"/>
  <c r="CC194" i="12"/>
  <c r="CJ86" i="12"/>
  <c r="BL150" i="12"/>
  <c r="AJ186" i="12"/>
  <c r="DB102" i="12"/>
  <c r="BK178" i="12"/>
  <c r="AP5" i="12"/>
  <c r="BK175" i="12"/>
  <c r="AZ5" i="12"/>
  <c r="BU175" i="12"/>
  <c r="CP53" i="12"/>
  <c r="BX148" i="12"/>
  <c r="AF54" i="12"/>
  <c r="CQ102" i="12"/>
  <c r="CI134" i="12"/>
  <c r="CH186" i="12"/>
  <c r="X86" i="12"/>
  <c r="AR178" i="12"/>
  <c r="AX166" i="12"/>
  <c r="CK117" i="12"/>
  <c r="CC117" i="12"/>
  <c r="CJ191" i="12"/>
  <c r="AK53" i="12"/>
  <c r="BT84" i="12"/>
  <c r="BG150" i="12"/>
  <c r="BV117" i="12"/>
  <c r="CO117" i="12"/>
  <c r="O202" i="12"/>
  <c r="BS37" i="12"/>
  <c r="CK134" i="12"/>
  <c r="M186" i="12"/>
  <c r="AG175" i="12"/>
  <c r="AK84" i="12"/>
  <c r="CH84" i="12"/>
  <c r="R117" i="12"/>
  <c r="BK223" i="12"/>
  <c r="BF141" i="12"/>
  <c r="AX135" i="12"/>
  <c r="BY210" i="12"/>
  <c r="DC6" i="12"/>
  <c r="CB159" i="12"/>
  <c r="X193" i="12"/>
  <c r="BN3" i="12"/>
  <c r="BC51" i="12"/>
  <c r="T99" i="12"/>
  <c r="AW131" i="12"/>
  <c r="V210" i="12"/>
  <c r="V22" i="12"/>
  <c r="CL159" i="12"/>
  <c r="AQ193" i="12"/>
  <c r="CG3" i="12"/>
  <c r="BV51" i="12"/>
  <c r="AM99" i="12"/>
  <c r="BG131" i="12"/>
  <c r="AO210" i="12"/>
  <c r="AP22" i="12"/>
  <c r="CO54" i="12"/>
  <c r="BI102" i="12"/>
  <c r="T150" i="12"/>
  <c r="T178" i="12"/>
  <c r="CX86" i="12"/>
  <c r="U102" i="12"/>
  <c r="AP186" i="12"/>
  <c r="Y191" i="12"/>
  <c r="T193" i="12"/>
  <c r="AU19" i="12"/>
  <c r="S67" i="12"/>
  <c r="CE99" i="12"/>
  <c r="BZ147" i="12"/>
  <c r="Q7" i="12"/>
  <c r="CB22" i="12"/>
  <c r="AJ108" i="12"/>
  <c r="AM193" i="12"/>
  <c r="BO19" i="12"/>
  <c r="AN67" i="12"/>
  <c r="CZ99" i="12"/>
  <c r="CJ147" i="12"/>
  <c r="AL7" i="12"/>
  <c r="CV22" i="12"/>
  <c r="BC108" i="12"/>
  <c r="BH193" i="12"/>
  <c r="CI19" i="12"/>
  <c r="BG67" i="12"/>
  <c r="BM99" i="12"/>
  <c r="CT147" i="12"/>
  <c r="T7" i="12"/>
  <c r="BU22" i="12"/>
  <c r="CN70" i="12"/>
  <c r="AR118" i="12"/>
  <c r="BI150" i="12"/>
  <c r="AG186" i="12"/>
  <c r="BK134" i="12"/>
  <c r="P166" i="12"/>
  <c r="AP53" i="12"/>
  <c r="BJ191" i="12"/>
  <c r="BR70" i="12"/>
  <c r="BU102" i="12"/>
  <c r="AK150" i="12"/>
  <c r="BF186" i="12"/>
  <c r="CB70" i="12"/>
  <c r="BT118" i="12"/>
  <c r="CJ178" i="12"/>
  <c r="AP70" i="12"/>
  <c r="CD150" i="12"/>
  <c r="T202" i="12"/>
  <c r="W117" i="12"/>
  <c r="AM202" i="12"/>
  <c r="AR117" i="12"/>
  <c r="AG216" i="12"/>
  <c r="BZ85" i="12"/>
  <c r="BL71" i="12"/>
  <c r="BZ70" i="12"/>
  <c r="O118" i="12"/>
  <c r="AS150" i="12"/>
  <c r="CL186" i="12"/>
  <c r="CJ70" i="12"/>
  <c r="CJ118" i="12"/>
  <c r="AX178" i="12"/>
  <c r="AX70" i="12"/>
  <c r="DB150" i="12"/>
  <c r="BP202" i="12"/>
  <c r="BS117" i="12"/>
  <c r="CI202" i="12"/>
  <c r="CN117" i="12"/>
  <c r="CS216" i="12"/>
  <c r="CF117" i="12"/>
  <c r="CS71" i="12"/>
  <c r="AE86" i="12"/>
  <c r="CU118" i="12"/>
  <c r="CI166" i="12"/>
  <c r="BG54" i="12"/>
  <c r="CR134" i="12"/>
  <c r="CI86" i="12"/>
  <c r="CI216" i="12"/>
  <c r="R216" i="12"/>
  <c r="AB12" i="12"/>
  <c r="BE85" i="12"/>
  <c r="CP37" i="12"/>
  <c r="AM86" i="12"/>
  <c r="AM216" i="12"/>
  <c r="BH216" i="12"/>
  <c r="CQ12" i="12"/>
  <c r="AF189" i="12"/>
  <c r="CO185" i="12"/>
  <c r="Z102" i="12"/>
  <c r="AP191" i="12"/>
  <c r="X149" i="12"/>
  <c r="BB12" i="12"/>
  <c r="BR84" i="12"/>
  <c r="L141" i="12"/>
  <c r="AY221" i="12"/>
  <c r="AN84" i="12"/>
  <c r="CS148" i="12"/>
  <c r="O149" i="12"/>
  <c r="CW12" i="12"/>
  <c r="Y149" i="12"/>
  <c r="M189" i="12"/>
  <c r="CU207" i="12"/>
  <c r="CL207" i="12"/>
  <c r="AA223" i="12"/>
  <c r="BS167" i="12"/>
  <c r="BR86" i="12"/>
  <c r="AA134" i="12"/>
  <c r="DC178" i="12"/>
  <c r="CV194" i="12"/>
  <c r="AO12" i="12"/>
  <c r="CY85" i="12"/>
  <c r="CM149" i="12"/>
  <c r="BI194" i="12"/>
  <c r="BJ12" i="12"/>
  <c r="AC85" i="12"/>
  <c r="CW149" i="12"/>
  <c r="Q202" i="12"/>
  <c r="CW5" i="12"/>
  <c r="CB175" i="12"/>
  <c r="CA5" i="12"/>
  <c r="X191" i="12"/>
  <c r="BK221" i="12"/>
  <c r="CE189" i="12"/>
  <c r="BA189" i="12"/>
  <c r="DB189" i="12"/>
  <c r="CY185" i="12"/>
  <c r="AN118" i="12"/>
  <c r="CK166" i="12"/>
  <c r="CX54" i="12"/>
  <c r="CL118" i="12"/>
  <c r="CU166" i="12"/>
  <c r="AZ202" i="12"/>
  <c r="BC117" i="12"/>
  <c r="BS202" i="12"/>
  <c r="BX117" i="12"/>
  <c r="CC216" i="12"/>
  <c r="AN202" i="12"/>
  <c r="AV223" i="12"/>
  <c r="W148" i="12"/>
  <c r="CL71" i="12"/>
  <c r="BW175" i="12"/>
  <c r="AZ85" i="12"/>
  <c r="AK141" i="12"/>
  <c r="BZ141" i="12"/>
  <c r="BM148" i="12"/>
  <c r="AB45" i="12"/>
  <c r="BJ5" i="12"/>
  <c r="BK194" i="12"/>
  <c r="CP117" i="12"/>
  <c r="DB221" i="12"/>
  <c r="V148" i="12"/>
  <c r="CZ135" i="12"/>
  <c r="AQ68" i="12"/>
  <c r="AW37" i="12"/>
  <c r="AQ189" i="12"/>
  <c r="X141" i="12"/>
  <c r="N185" i="12"/>
  <c r="AI178" i="12"/>
  <c r="BJ86" i="12"/>
  <c r="BD194" i="12"/>
  <c r="CM186" i="12"/>
  <c r="CP175" i="12"/>
  <c r="BX175" i="12"/>
  <c r="BQ71" i="12"/>
  <c r="CQ194" i="12"/>
  <c r="R207" i="12"/>
  <c r="BB148" i="12"/>
  <c r="AR37" i="12"/>
  <c r="BV118" i="12"/>
  <c r="DB186" i="12"/>
  <c r="AO53" i="12"/>
  <c r="AL191" i="12"/>
  <c r="M102" i="12"/>
  <c r="CO134" i="12"/>
  <c r="M178" i="12"/>
  <c r="CD86" i="12"/>
  <c r="BD86" i="12"/>
  <c r="CL178" i="12"/>
  <c r="AO175" i="12"/>
  <c r="CT54" i="12"/>
  <c r="BK102" i="12"/>
  <c r="BS134" i="12"/>
  <c r="BM178" i="12"/>
  <c r="U54" i="12"/>
  <c r="X102" i="12"/>
  <c r="AF166" i="12"/>
  <c r="CG194" i="12"/>
  <c r="CM118" i="12"/>
  <c r="AA194" i="12"/>
  <c r="BF53" i="12"/>
  <c r="T191" i="12"/>
  <c r="CA53" i="12"/>
  <c r="BC191" i="12"/>
  <c r="BH191" i="12"/>
  <c r="CF221" i="12"/>
  <c r="P54" i="12"/>
  <c r="CA102" i="12"/>
  <c r="CA134" i="12"/>
  <c r="CC178" i="12"/>
  <c r="AK54" i="12"/>
  <c r="BD102" i="12"/>
  <c r="AN166" i="12"/>
  <c r="O194" i="12"/>
  <c r="Y118" i="12"/>
  <c r="BW194" i="12"/>
  <c r="DB53" i="12"/>
  <c r="BP191" i="12"/>
  <c r="AC53" i="12"/>
  <c r="BF191" i="12"/>
  <c r="CO207" i="12"/>
  <c r="S84" i="12"/>
  <c r="BB70" i="12"/>
  <c r="AL102" i="12"/>
  <c r="CI150" i="12"/>
  <c r="AG194" i="12"/>
  <c r="BT102" i="12"/>
  <c r="CH194" i="12"/>
  <c r="BC186" i="12"/>
  <c r="CH191" i="12"/>
  <c r="DA191" i="12"/>
  <c r="BZ189" i="12"/>
  <c r="CQ191" i="12"/>
  <c r="AP148" i="12"/>
  <c r="AD186" i="12"/>
  <c r="AQ191" i="12"/>
  <c r="BL191" i="12"/>
  <c r="T117" i="12"/>
  <c r="AG71" i="12"/>
  <c r="CK186" i="12"/>
  <c r="BH12" i="12"/>
  <c r="BN53" i="12"/>
  <c r="AF53" i="12"/>
  <c r="BZ71" i="12"/>
  <c r="BR12" i="12"/>
  <c r="BJ84" i="12"/>
  <c r="BT167" i="12"/>
  <c r="BU127" i="12"/>
  <c r="CD210" i="12"/>
  <c r="BL22" i="12"/>
  <c r="T108" i="12"/>
  <c r="W193" i="12"/>
  <c r="AY19" i="12"/>
  <c r="X67" i="12"/>
  <c r="CJ99" i="12"/>
  <c r="CB147" i="12"/>
  <c r="V7" i="12"/>
  <c r="CF22" i="12"/>
  <c r="AM108" i="12"/>
  <c r="AR193" i="12"/>
  <c r="BS19" i="12"/>
  <c r="AQ67" i="12"/>
  <c r="DC99" i="12"/>
  <c r="CL147" i="12"/>
  <c r="AO7" i="12"/>
  <c r="CZ22" i="12"/>
  <c r="CF70" i="12"/>
  <c r="AB118" i="12"/>
  <c r="BA150" i="12"/>
  <c r="Q186" i="12"/>
  <c r="AE134" i="12"/>
  <c r="BU150" i="12"/>
  <c r="BW5" i="12"/>
  <c r="AL175" i="12"/>
  <c r="BZ143" i="12"/>
  <c r="R35" i="12"/>
  <c r="CF67" i="12"/>
  <c r="AX115" i="12"/>
  <c r="N163" i="12"/>
  <c r="CB7" i="12"/>
  <c r="AY38" i="12"/>
  <c r="CZ108" i="12"/>
  <c r="CJ143" i="12"/>
  <c r="AK35" i="12"/>
  <c r="CY67" i="12"/>
  <c r="BQ115" i="12"/>
  <c r="X163" i="12"/>
  <c r="CZ7" i="12"/>
  <c r="BT38" i="12"/>
  <c r="BM108" i="12"/>
  <c r="CT143" i="12"/>
  <c r="BF35" i="12"/>
  <c r="AX67" i="12"/>
  <c r="CL115" i="12"/>
  <c r="AH163" i="12"/>
  <c r="CO7" i="12"/>
  <c r="CM38" i="12"/>
  <c r="AR86" i="12"/>
  <c r="V118" i="12"/>
  <c r="CN166" i="12"/>
  <c r="AV194" i="12"/>
  <c r="AW178" i="12"/>
  <c r="AP194" i="12"/>
  <c r="CL191" i="12"/>
  <c r="CE221" i="12"/>
  <c r="CY70" i="12"/>
  <c r="BO118" i="12"/>
  <c r="BR166" i="12"/>
  <c r="CQ186" i="12"/>
  <c r="T86" i="12"/>
  <c r="Q134" i="12"/>
  <c r="BD186" i="12"/>
  <c r="BF86" i="12"/>
  <c r="AY166" i="12"/>
  <c r="Z12" i="12"/>
  <c r="CD149" i="12"/>
  <c r="AS12" i="12"/>
  <c r="CN149" i="12"/>
  <c r="AT5" i="12"/>
  <c r="CP223" i="12"/>
  <c r="BW103" i="12"/>
  <c r="O86" i="12"/>
  <c r="CE118" i="12"/>
  <c r="BZ166" i="12"/>
  <c r="S194" i="12"/>
  <c r="AJ86" i="12"/>
  <c r="AG134" i="12"/>
  <c r="BT186" i="12"/>
  <c r="DB86" i="12"/>
  <c r="BW166" i="12"/>
  <c r="BV12" i="12"/>
  <c r="DB149" i="12"/>
  <c r="CO12" i="12"/>
  <c r="U149" i="12"/>
  <c r="Q5" i="12"/>
  <c r="AS223" i="12"/>
  <c r="AC135" i="12"/>
  <c r="CU86" i="12"/>
  <c r="CH134" i="12"/>
  <c r="CI178" i="12"/>
  <c r="BM70" i="12"/>
  <c r="AV166" i="12"/>
  <c r="CK118" i="12"/>
  <c r="X53" i="12"/>
  <c r="AS53" i="12"/>
  <c r="CA194" i="12"/>
  <c r="CX202" i="12"/>
  <c r="AG37" i="12"/>
  <c r="DC118" i="12"/>
  <c r="BV53" i="12"/>
  <c r="CQ53" i="12"/>
  <c r="BR149" i="12"/>
  <c r="CV135" i="12"/>
  <c r="CZ102" i="12"/>
  <c r="CU150" i="12"/>
  <c r="AU53" i="12"/>
  <c r="AT103" i="12"/>
  <c r="AU191" i="12"/>
  <c r="U202" i="12"/>
  <c r="AI223" i="12"/>
  <c r="CI221" i="12"/>
  <c r="CD185" i="12"/>
  <c r="BK37" i="12"/>
  <c r="CH175" i="12"/>
  <c r="BM5" i="12"/>
  <c r="DB175" i="12"/>
  <c r="BQ221" i="12"/>
  <c r="CI141" i="12"/>
  <c r="CT189" i="12"/>
  <c r="AB189" i="12"/>
  <c r="AF68" i="12"/>
  <c r="AQ102" i="12"/>
  <c r="BF150" i="12"/>
  <c r="CQ178" i="12"/>
  <c r="DA202" i="12"/>
  <c r="BF5" i="12"/>
  <c r="BR85" i="12"/>
  <c r="CA175" i="12"/>
  <c r="BF202" i="12"/>
  <c r="BP5" i="12"/>
  <c r="BJ85" i="12"/>
  <c r="CK175" i="12"/>
  <c r="CU216" i="12"/>
  <c r="CM53" i="12"/>
  <c r="CG207" i="12"/>
  <c r="T85" i="12"/>
  <c r="AB207" i="12"/>
  <c r="U148" i="12"/>
  <c r="BE84" i="12"/>
  <c r="AG148" i="12"/>
  <c r="CM37" i="12"/>
  <c r="AN86" i="12"/>
  <c r="BD134" i="12"/>
  <c r="CN178" i="12"/>
  <c r="BO70" i="12"/>
  <c r="BN134" i="12"/>
  <c r="AH178" i="12"/>
  <c r="BF12" i="12"/>
  <c r="CT149" i="12"/>
  <c r="BY12" i="12"/>
  <c r="M149" i="12"/>
  <c r="BR5" i="12"/>
  <c r="CX12" i="12"/>
  <c r="AU189" i="12"/>
  <c r="CG223" i="12"/>
  <c r="AW217" i="12"/>
  <c r="AU194" i="12"/>
  <c r="AD117" i="12"/>
  <c r="BI221" i="12"/>
  <c r="N148" i="12"/>
  <c r="CR135" i="12"/>
  <c r="BW167" i="12"/>
  <c r="AU85" i="12"/>
  <c r="CO216" i="12"/>
  <c r="CO175" i="12"/>
  <c r="BA148" i="12"/>
  <c r="CU103" i="12"/>
  <c r="CM189" i="12"/>
  <c r="AZ135" i="12"/>
  <c r="BJ135" i="12"/>
  <c r="BL130" i="12"/>
  <c r="DB71" i="12"/>
  <c r="CH217" i="12"/>
  <c r="AI194" i="12"/>
  <c r="AO134" i="12"/>
  <c r="AA86" i="12"/>
  <c r="CL12" i="12"/>
  <c r="P12" i="12"/>
  <c r="Y5" i="12"/>
  <c r="CV167" i="12"/>
  <c r="DB5" i="12"/>
  <c r="AB84" i="12"/>
  <c r="CD221" i="12"/>
  <c r="DA127" i="12"/>
  <c r="CL150" i="12"/>
  <c r="AJ202" i="12"/>
  <c r="AM117" i="12"/>
  <c r="BC202" i="12"/>
  <c r="CL86" i="12"/>
  <c r="W175" i="12"/>
  <c r="BS53" i="12"/>
  <c r="AK202" i="12"/>
  <c r="BS223" i="12"/>
  <c r="BK191" i="12"/>
  <c r="AW223" i="12"/>
  <c r="AL135" i="12"/>
  <c r="CY147" i="12"/>
  <c r="BU7" i="12"/>
  <c r="AI38" i="12"/>
  <c r="CJ108" i="12"/>
  <c r="CB143" i="12"/>
  <c r="U35" i="12"/>
  <c r="CI67" i="12"/>
  <c r="BA115" i="12"/>
  <c r="P163" i="12"/>
  <c r="CJ7" i="12"/>
  <c r="BD38" i="12"/>
  <c r="DC108" i="12"/>
  <c r="CL143" i="12"/>
  <c r="AP35" i="12"/>
  <c r="DA67" i="12"/>
  <c r="BV115" i="12"/>
  <c r="Z163" i="12"/>
  <c r="AQ7" i="12"/>
  <c r="BW38" i="12"/>
  <c r="AB86" i="12"/>
  <c r="CR118" i="12"/>
  <c r="CF166" i="12"/>
  <c r="AF194" i="12"/>
  <c r="AK178" i="12"/>
  <c r="V194" i="12"/>
  <c r="CO191" i="12"/>
  <c r="CC223" i="12"/>
  <c r="N3" i="12"/>
  <c r="CC35" i="12"/>
  <c r="AX83" i="12"/>
  <c r="N131" i="12"/>
  <c r="BQ163" i="12"/>
  <c r="AU6" i="12"/>
  <c r="Q54" i="12"/>
  <c r="BS50" i="12"/>
  <c r="X3" i="12"/>
  <c r="CX35" i="12"/>
  <c r="BQ83" i="12"/>
  <c r="X131" i="12"/>
  <c r="CA163" i="12"/>
  <c r="BP6" i="12"/>
  <c r="AJ54" i="12"/>
  <c r="CL50" i="12"/>
  <c r="M3" i="12"/>
  <c r="BK35" i="12"/>
  <c r="CL83" i="12"/>
  <c r="AH131" i="12"/>
  <c r="CK163" i="12"/>
  <c r="CI6" i="12"/>
  <c r="AR54" i="12"/>
  <c r="V86" i="12"/>
  <c r="CN134" i="12"/>
  <c r="AV178" i="12"/>
  <c r="CD54" i="12"/>
  <c r="CY54" i="12"/>
  <c r="BW118" i="12"/>
  <c r="BK53" i="12"/>
  <c r="M194" i="12"/>
  <c r="BO86" i="12"/>
  <c r="BR134" i="12"/>
  <c r="CY166" i="12"/>
  <c r="BQ194" i="12"/>
  <c r="BZ86" i="12"/>
  <c r="CR150" i="12"/>
  <c r="CV186" i="12"/>
  <c r="CM102" i="12"/>
  <c r="AA186" i="12"/>
  <c r="U5" i="12"/>
  <c r="CY175" i="12"/>
  <c r="AE5" i="12"/>
  <c r="CF175" i="12"/>
  <c r="CS85" i="12"/>
  <c r="BZ37" i="12"/>
  <c r="BF194" i="12"/>
  <c r="CE86" i="12"/>
  <c r="BZ134" i="12"/>
  <c r="S178" i="12"/>
  <c r="L194" i="12"/>
  <c r="AD86" i="12"/>
  <c r="CZ150" i="12"/>
  <c r="X194" i="12"/>
  <c r="Y102" i="12"/>
  <c r="BW186" i="12"/>
  <c r="AS5" i="12"/>
  <c r="BZ175" i="12"/>
  <c r="BE5" i="12"/>
  <c r="CT175" i="12"/>
  <c r="BK117" i="12"/>
  <c r="AJ71" i="12"/>
  <c r="CR54" i="12"/>
  <c r="BN102" i="12"/>
  <c r="BB150" i="12"/>
  <c r="CO186" i="12"/>
  <c r="BB86" i="12"/>
  <c r="BQ178" i="12"/>
  <c r="S166" i="12"/>
  <c r="AX149" i="12"/>
  <c r="BH149" i="12"/>
  <c r="CN207" i="12"/>
  <c r="AW85" i="12"/>
  <c r="BT71" i="12"/>
  <c r="CL166" i="12"/>
  <c r="Z149" i="12"/>
  <c r="AJ149" i="12"/>
  <c r="U12" i="12"/>
  <c r="O135" i="12"/>
  <c r="CK150" i="12"/>
  <c r="BE194" i="12"/>
  <c r="CW191" i="12"/>
  <c r="AA207" i="12"/>
  <c r="BP71" i="12"/>
  <c r="CQ149" i="12"/>
  <c r="CW84" i="12"/>
  <c r="BC84" i="12"/>
  <c r="AW77" i="12"/>
  <c r="BW53" i="12"/>
  <c r="AL207" i="12"/>
  <c r="AT53" i="12"/>
  <c r="BZ207" i="12"/>
  <c r="CF148" i="12"/>
  <c r="AI84" i="12"/>
  <c r="BT148" i="12"/>
  <c r="AP37" i="12"/>
  <c r="AA70" i="12"/>
  <c r="CY118" i="12"/>
  <c r="CM150" i="12"/>
  <c r="CP186" i="12"/>
  <c r="DC216" i="12"/>
  <c r="CJ5" i="12"/>
  <c r="AQ117" i="12"/>
  <c r="DC191" i="12"/>
  <c r="BQ216" i="12"/>
  <c r="CZ5" i="12"/>
  <c r="BL117" i="12"/>
  <c r="BI191" i="12"/>
  <c r="BN12" i="12"/>
  <c r="AH117" i="12"/>
  <c r="X216" i="12"/>
  <c r="BA117" i="12"/>
  <c r="T141" i="12"/>
  <c r="CV71" i="12"/>
  <c r="O71" i="12"/>
  <c r="U103" i="12"/>
  <c r="L167" i="12"/>
  <c r="CV102" i="12"/>
  <c r="BD150" i="12"/>
  <c r="CT186" i="12"/>
  <c r="BG86" i="12"/>
  <c r="BN150" i="12"/>
  <c r="W186" i="12"/>
  <c r="AK5" i="12"/>
  <c r="BJ175" i="12"/>
  <c r="AU5" i="12"/>
  <c r="CD175" i="12"/>
  <c r="AX85" i="12"/>
  <c r="BQ85" i="12"/>
  <c r="AC37" i="12"/>
  <c r="AN37" i="12"/>
  <c r="AE85" i="12"/>
  <c r="AS216" i="12"/>
  <c r="CG175" i="12"/>
  <c r="AS148" i="12"/>
  <c r="CE103" i="12"/>
  <c r="BW189" i="12"/>
  <c r="AR194" i="12"/>
  <c r="CX117" i="12"/>
  <c r="BT5" i="12"/>
  <c r="BX207" i="12"/>
  <c r="CB103" i="12"/>
  <c r="BT189" i="12"/>
  <c r="DA37" i="12"/>
  <c r="BJ141" i="12"/>
  <c r="X189" i="12"/>
  <c r="AP167" i="12"/>
  <c r="DB167" i="12"/>
  <c r="AP127" i="12"/>
  <c r="AZ54" i="12"/>
  <c r="O150" i="12"/>
  <c r="CK102" i="12"/>
  <c r="BA5" i="12"/>
  <c r="BU5" i="12"/>
  <c r="CT117" i="12"/>
  <c r="CA85" i="12"/>
  <c r="CV85" i="12"/>
  <c r="BY148" i="12"/>
  <c r="DA148" i="12"/>
  <c r="BG70" i="12"/>
  <c r="Z166" i="12"/>
  <c r="AO216" i="12"/>
  <c r="DC117" i="12"/>
  <c r="BJ216" i="12"/>
  <c r="CU134" i="12"/>
  <c r="L5" i="12"/>
  <c r="CR84" i="12"/>
  <c r="CS149" i="12"/>
  <c r="W191" i="12"/>
  <c r="BX71" i="12"/>
  <c r="AV141" i="12"/>
  <c r="AT185" i="12"/>
  <c r="BI163" i="12"/>
  <c r="AE6" i="12"/>
  <c r="CI38" i="12"/>
  <c r="BC50" i="12"/>
  <c r="P3" i="12"/>
  <c r="CH35" i="12"/>
  <c r="BA83" i="12"/>
  <c r="P131" i="12"/>
  <c r="BS163" i="12"/>
  <c r="AZ6" i="12"/>
  <c r="T54" i="12"/>
  <c r="BV50" i="12"/>
  <c r="Z3" i="12"/>
  <c r="DA35" i="12"/>
  <c r="BV83" i="12"/>
  <c r="Z131" i="12"/>
  <c r="CC163" i="12"/>
  <c r="BS6" i="12"/>
  <c r="AO54" i="12"/>
  <c r="CR86" i="12"/>
  <c r="CF134" i="12"/>
  <c r="AF178" i="12"/>
  <c r="BN54" i="12"/>
  <c r="AM54" i="12"/>
  <c r="AP118" i="12"/>
  <c r="AB53" i="12"/>
  <c r="S193" i="12"/>
  <c r="BI3" i="12"/>
  <c r="AX51" i="12"/>
  <c r="O99" i="12"/>
  <c r="AU131" i="12"/>
  <c r="Q210" i="12"/>
  <c r="R22" i="12"/>
  <c r="CJ159" i="12"/>
  <c r="AN193" i="12"/>
  <c r="CD3" i="12"/>
  <c r="BS51" i="12"/>
  <c r="AJ99" i="12"/>
  <c r="BE131" i="12"/>
  <c r="AL210" i="12"/>
  <c r="AL22" i="12"/>
  <c r="CT159" i="12"/>
  <c r="BG193" i="12"/>
  <c r="CW3" i="12"/>
  <c r="CL51" i="12"/>
  <c r="BC99" i="12"/>
  <c r="BO131" i="12"/>
  <c r="BE210" i="12"/>
  <c r="BF22" i="12"/>
  <c r="S54" i="12"/>
  <c r="BY102" i="12"/>
  <c r="AB150" i="12"/>
  <c r="AJ178" i="12"/>
  <c r="AU102" i="12"/>
  <c r="CW102" i="12"/>
  <c r="CY186" i="12"/>
  <c r="AM191" i="12"/>
  <c r="BL54" i="12"/>
  <c r="AH102" i="12"/>
  <c r="CY134" i="12"/>
  <c r="BV178" i="12"/>
  <c r="CG54" i="12"/>
  <c r="BB102" i="12"/>
  <c r="BT166" i="12"/>
  <c r="DA54" i="12"/>
  <c r="R134" i="12"/>
  <c r="Y194" i="12"/>
  <c r="CJ53" i="12"/>
  <c r="BD207" i="12"/>
  <c r="S53" i="12"/>
  <c r="CP207" i="12"/>
  <c r="CH202" i="12"/>
  <c r="Q37" i="12"/>
  <c r="CB54" i="12"/>
  <c r="AX102" i="12"/>
  <c r="N150" i="12"/>
  <c r="DB178" i="12"/>
  <c r="CW54" i="12"/>
  <c r="N102" i="12"/>
  <c r="CB166" i="12"/>
  <c r="AP54" i="12"/>
  <c r="AP134" i="12"/>
  <c r="BU194" i="12"/>
  <c r="AQ53" i="12"/>
  <c r="V207" i="12"/>
  <c r="N53" i="12"/>
  <c r="BH194" i="12"/>
  <c r="CA202" i="12"/>
  <c r="AT71" i="12"/>
  <c r="CH70" i="12"/>
  <c r="AE118" i="12"/>
  <c r="V166" i="12"/>
  <c r="CS194" i="12"/>
  <c r="AZ118" i="12"/>
  <c r="BU54" i="12"/>
  <c r="CM194" i="12"/>
  <c r="CF191" i="12"/>
  <c r="AF207" i="12"/>
  <c r="AT148" i="12"/>
  <c r="O223" i="12"/>
  <c r="DC103" i="12"/>
  <c r="AQ194" i="12"/>
  <c r="AJ191" i="12"/>
  <c r="BS191" i="12"/>
  <c r="CB149" i="12"/>
  <c r="CT207" i="12"/>
  <c r="AL194" i="12"/>
  <c r="Z53" i="12"/>
  <c r="N149" i="12"/>
  <c r="CQ117" i="12"/>
  <c r="AE223" i="12"/>
  <c r="CY53" i="12"/>
  <c r="BY135" i="12"/>
  <c r="AU221" i="12"/>
  <c r="CL68" i="12"/>
  <c r="CA117" i="12"/>
  <c r="CQ202" i="12"/>
  <c r="CV117" i="12"/>
  <c r="BY223" i="12"/>
  <c r="AR71" i="12"/>
  <c r="BB71" i="12"/>
  <c r="DA71" i="12"/>
  <c r="AK135" i="12"/>
  <c r="CY86" i="12"/>
  <c r="BR118" i="12"/>
  <c r="AA166" i="12"/>
  <c r="DC194" i="12"/>
  <c r="CY216" i="12"/>
  <c r="AN53" i="12"/>
  <c r="BF149" i="12"/>
  <c r="CV191" i="12"/>
  <c r="BI216" i="12"/>
  <c r="BI53" i="12"/>
  <c r="BP149" i="12"/>
  <c r="CR207" i="12"/>
  <c r="N5" i="12"/>
  <c r="AM149" i="12"/>
  <c r="BD12" i="12"/>
  <c r="AW149" i="12"/>
  <c r="Y189" i="12"/>
  <c r="CC207" i="12"/>
  <c r="M223" i="12"/>
  <c r="BI223" i="12"/>
  <c r="CT45" i="12"/>
  <c r="AW102" i="12"/>
  <c r="X166" i="12"/>
  <c r="CX194" i="12"/>
  <c r="BG102" i="12"/>
  <c r="AH166" i="12"/>
  <c r="AX194" i="12"/>
  <c r="BJ53" i="12"/>
  <c r="AK207" i="12"/>
  <c r="BB53" i="12"/>
  <c r="AB194" i="12"/>
  <c r="N175" i="12"/>
  <c r="X175" i="12"/>
  <c r="CU223" i="12"/>
  <c r="R141" i="12"/>
  <c r="AL117" i="12"/>
  <c r="BL5" i="12"/>
  <c r="BH207" i="12"/>
  <c r="BL103" i="12"/>
  <c r="BD189" i="12"/>
  <c r="BU37" i="12"/>
  <c r="AH216" i="12"/>
  <c r="CE175" i="12"/>
  <c r="BP85" i="12"/>
  <c r="AS141" i="12"/>
  <c r="CH141" i="12"/>
  <c r="BU148" i="12"/>
  <c r="AJ45" i="12"/>
  <c r="AH221" i="12"/>
  <c r="AO207" i="12"/>
  <c r="AM148" i="12"/>
  <c r="CT127" i="12"/>
  <c r="CH166" i="12"/>
  <c r="AZ86" i="12"/>
  <c r="CJ186" i="12"/>
  <c r="CE166" i="12"/>
  <c r="S149" i="12"/>
  <c r="AC149" i="12"/>
  <c r="AZ141" i="12"/>
  <c r="CE191" i="12"/>
  <c r="CZ191" i="12"/>
  <c r="CP189" i="12"/>
  <c r="AL221" i="12"/>
  <c r="DC102" i="12"/>
  <c r="AQ186" i="12"/>
  <c r="AC5" i="12"/>
  <c r="BT175" i="12"/>
  <c r="BH53" i="12"/>
  <c r="CJ84" i="12"/>
  <c r="BF148" i="12"/>
  <c r="AC148" i="12"/>
  <c r="BT37" i="12"/>
  <c r="N45" i="12"/>
  <c r="AP68" i="12"/>
  <c r="V150" i="12"/>
  <c r="W178" i="12"/>
  <c r="AY54" i="12"/>
  <c r="BZ102" i="12"/>
  <c r="CR166" i="12"/>
  <c r="BF54" i="12"/>
  <c r="AX134" i="12"/>
  <c r="CK194" i="12"/>
  <c r="DC53" i="12"/>
  <c r="BB207" i="12"/>
  <c r="BZ53" i="12"/>
  <c r="BX194" i="12"/>
  <c r="CJ216" i="12"/>
  <c r="CA71" i="12"/>
  <c r="S117" i="12"/>
  <c r="CZ216" i="12"/>
  <c r="AN117" i="12"/>
  <c r="BH141" i="12"/>
  <c r="BY71" i="12"/>
  <c r="CI71" i="12"/>
  <c r="BT103" i="12"/>
  <c r="M167" i="12"/>
  <c r="BV86" i="12"/>
  <c r="Z134" i="12"/>
  <c r="BG166" i="12"/>
  <c r="AO194" i="12"/>
  <c r="AP12" i="12"/>
  <c r="CZ53" i="12"/>
  <c r="CL149" i="12"/>
  <c r="CJ207" i="12"/>
  <c r="BI12" i="12"/>
  <c r="CE53" i="12"/>
  <c r="CV149" i="12"/>
  <c r="BN207" i="12"/>
  <c r="BB5" i="12"/>
  <c r="CY149" i="12"/>
  <c r="CH12" i="12"/>
  <c r="P175" i="12"/>
  <c r="AE189" i="12"/>
  <c r="CE223" i="12"/>
  <c r="CL223" i="12"/>
  <c r="DB223" i="12"/>
  <c r="T185" i="12"/>
  <c r="AJ118" i="12"/>
  <c r="BD166" i="12"/>
  <c r="Z54" i="12"/>
  <c r="BM102" i="12"/>
  <c r="BN166" i="12"/>
  <c r="AS194" i="12"/>
  <c r="BR53" i="12"/>
  <c r="AS207" i="12"/>
  <c r="L85" i="12"/>
  <c r="BY194" i="12"/>
  <c r="AI175" i="12"/>
  <c r="AS175" i="12"/>
  <c r="BA223" i="12"/>
  <c r="AY141" i="12"/>
  <c r="V149" i="12"/>
  <c r="CC5" i="12"/>
  <c r="BQ207" i="12"/>
  <c r="BJ103" i="12"/>
  <c r="BC189" i="12"/>
  <c r="AH71" i="12"/>
  <c r="AU216" i="12"/>
  <c r="CJ175" i="12"/>
  <c r="AK85" i="12"/>
  <c r="BY141" i="12"/>
  <c r="AI189" i="12"/>
  <c r="BQ37" i="12"/>
  <c r="BQ77" i="12"/>
  <c r="CD84" i="12"/>
  <c r="AV148" i="12"/>
  <c r="CM148" i="12"/>
  <c r="CB37" i="12"/>
  <c r="BD71" i="12"/>
  <c r="O77" i="12"/>
  <c r="BE217" i="12"/>
  <c r="CP118" i="12"/>
  <c r="CH178" i="12"/>
  <c r="S70" i="12"/>
  <c r="CE150" i="12"/>
  <c r="CM216" i="12"/>
  <c r="AA117" i="12"/>
  <c r="M216" i="12"/>
  <c r="AV117" i="12"/>
  <c r="AH12" i="12"/>
  <c r="CC149" i="12"/>
  <c r="BP223" i="12"/>
  <c r="AT175" i="12"/>
  <c r="AU12" i="12"/>
  <c r="M175" i="12"/>
  <c r="Z189" i="12"/>
  <c r="CS223" i="12"/>
  <c r="BT141" i="12"/>
  <c r="CD141" i="12"/>
  <c r="BU167" i="12"/>
  <c r="CY102" i="12"/>
  <c r="CM134" i="12"/>
  <c r="DA178" i="12"/>
  <c r="DC202" i="12"/>
  <c r="BP12" i="12"/>
  <c r="AQ85" i="12"/>
  <c r="O175" i="12"/>
  <c r="BN202" i="12"/>
  <c r="CY12" i="12"/>
  <c r="BL85" i="12"/>
  <c r="Y175" i="12"/>
  <c r="BH202" i="12"/>
  <c r="AX53" i="12"/>
  <c r="BN191" i="12"/>
  <c r="BC53" i="12"/>
  <c r="O191" i="12"/>
  <c r="CB84" i="12"/>
  <c r="BZ221" i="12"/>
  <c r="U84" i="12"/>
  <c r="BW84" i="12"/>
  <c r="CV86" i="12"/>
  <c r="AW118" i="12"/>
  <c r="AL178" i="12"/>
  <c r="BN70" i="12"/>
  <c r="DA118" i="12"/>
  <c r="BE178" i="12"/>
  <c r="BE216" i="12"/>
  <c r="BM117" i="12"/>
  <c r="BZ216" i="12"/>
  <c r="AT117" i="12"/>
  <c r="BO12" i="12"/>
  <c r="AL216" i="12"/>
  <c r="CN141" i="12"/>
  <c r="CQ103" i="12"/>
  <c r="CW167" i="12"/>
  <c r="CP191" i="12"/>
  <c r="AO85" i="12"/>
  <c r="BE189" i="12"/>
  <c r="CC37" i="12"/>
  <c r="BR103" i="12"/>
  <c r="R53" i="12"/>
  <c r="BU149" i="12"/>
  <c r="CS37" i="12"/>
  <c r="CG71" i="12"/>
  <c r="CJ103" i="12"/>
  <c r="CD189" i="12"/>
  <c r="V217" i="12"/>
  <c r="BE150" i="12"/>
  <c r="CT70" i="12"/>
  <c r="BO150" i="12"/>
  <c r="BG216" i="12"/>
  <c r="CL117" i="12"/>
  <c r="CB216" i="12"/>
  <c r="P117" i="12"/>
  <c r="CD216" i="12"/>
  <c r="AE202" i="12"/>
  <c r="L223" i="12"/>
  <c r="AE37" i="12"/>
  <c r="AP135" i="12"/>
  <c r="AI191" i="12"/>
  <c r="AH191" i="12"/>
  <c r="CR141" i="12"/>
  <c r="CB71" i="12"/>
  <c r="BM103" i="12"/>
  <c r="AP223" i="12"/>
  <c r="AH141" i="12"/>
  <c r="CP185" i="12"/>
  <c r="U130" i="12"/>
  <c r="BC150" i="12"/>
  <c r="V186" i="12"/>
  <c r="CR70" i="12"/>
  <c r="BB118" i="12"/>
  <c r="CO178" i="12"/>
  <c r="BF70" i="12"/>
  <c r="Q150" i="12"/>
  <c r="CF202" i="12"/>
  <c r="CI117" i="12"/>
  <c r="CY202" i="12"/>
  <c r="M117" i="12"/>
  <c r="BY216" i="12"/>
  <c r="X117" i="12"/>
  <c r="BD103" i="12"/>
  <c r="CA149" i="12"/>
  <c r="AL12" i="12"/>
  <c r="CK149" i="12"/>
  <c r="DA189" i="12"/>
  <c r="CQ207" i="12"/>
  <c r="BH223" i="12"/>
  <c r="CY223" i="12"/>
  <c r="CU130" i="12"/>
  <c r="AM102" i="12"/>
  <c r="BG134" i="12"/>
  <c r="AO178" i="12"/>
  <c r="AQ202" i="12"/>
  <c r="DA12" i="12"/>
  <c r="BV85" i="12"/>
  <c r="Z175" i="12"/>
  <c r="BL202" i="12"/>
  <c r="CF12" i="12"/>
  <c r="CO85" i="12"/>
  <c r="AJ175" i="12"/>
  <c r="CS202" i="12"/>
  <c r="BM53" i="12"/>
  <c r="BV191" i="12"/>
  <c r="T53" i="12"/>
  <c r="Q191" i="12"/>
  <c r="CN84" i="12"/>
  <c r="CF189" i="12"/>
  <c r="AK221" i="12"/>
  <c r="BH221" i="12"/>
  <c r="CW68" i="12"/>
  <c r="CZ118" i="12"/>
  <c r="CZ178" i="12"/>
  <c r="AH70" i="12"/>
  <c r="BG118" i="12"/>
  <c r="BF178" i="12"/>
  <c r="AX202" i="12"/>
  <c r="Z117" i="12"/>
  <c r="P216" i="12"/>
  <c r="AS117" i="12"/>
  <c r="AE216" i="12"/>
  <c r="AL202" i="12"/>
  <c r="AT223" i="12"/>
  <c r="CT37" i="12"/>
  <c r="Z103" i="12"/>
  <c r="CX175" i="12"/>
  <c r="U85" i="12"/>
  <c r="BQ141" i="12"/>
  <c r="S189" i="12"/>
  <c r="BA37" i="12"/>
  <c r="AK77" i="12"/>
  <c r="BZ5" i="12"/>
  <c r="CL194" i="12"/>
  <c r="AN149" i="12"/>
  <c r="AE221" i="12"/>
  <c r="CH148" i="12"/>
  <c r="CM207" i="12"/>
  <c r="AG127" i="12"/>
  <c r="AD71" i="12"/>
  <c r="CC71" i="12"/>
  <c r="CT135" i="12"/>
  <c r="AL141" i="12"/>
  <c r="CU141" i="12"/>
  <c r="R45" i="12"/>
  <c r="CS135" i="12"/>
  <c r="CC134" i="12"/>
  <c r="AO186" i="12"/>
  <c r="CK86" i="12"/>
  <c r="CM178" i="12"/>
  <c r="Y12" i="12"/>
  <c r="CE149" i="12"/>
  <c r="AT12" i="12"/>
  <c r="CO149" i="12"/>
  <c r="CG5" i="12"/>
  <c r="CK189" i="12"/>
  <c r="AI130" i="12"/>
  <c r="BZ191" i="12"/>
  <c r="CV53" i="12"/>
  <c r="CS191" i="12"/>
  <c r="P84" i="12"/>
  <c r="CU221" i="12"/>
  <c r="CL221" i="12"/>
  <c r="Z84" i="12"/>
  <c r="O68" i="12"/>
  <c r="BR102" i="12"/>
  <c r="Y150" i="12"/>
  <c r="DC186" i="12"/>
  <c r="CV202" i="12"/>
  <c r="BQ5" i="12"/>
  <c r="CY117" i="12"/>
  <c r="BD175" i="12"/>
  <c r="BI202" i="12"/>
  <c r="CK5" i="12"/>
  <c r="AC117" i="12"/>
  <c r="BP175" i="12"/>
  <c r="O216" i="12"/>
  <c r="BO85" i="12"/>
  <c r="V202" i="12"/>
  <c r="CJ85" i="12"/>
  <c r="AD223" i="12"/>
  <c r="CR37" i="12"/>
  <c r="CD37" i="12"/>
  <c r="BX37" i="12"/>
  <c r="CY103" i="12"/>
  <c r="AW86" i="12"/>
  <c r="BE134" i="12"/>
  <c r="CZ186" i="12"/>
  <c r="Z86" i="12"/>
  <c r="BO134" i="12"/>
  <c r="AS186" i="12"/>
  <c r="BK12" i="12"/>
  <c r="AH175" i="12"/>
  <c r="AR12" i="12"/>
  <c r="AR175" i="12"/>
  <c r="CC53" i="12"/>
  <c r="AJ53" i="12"/>
  <c r="AC84" i="12"/>
  <c r="CW221" i="12"/>
  <c r="AE127" i="12"/>
  <c r="AH202" i="12"/>
  <c r="BM149" i="12"/>
  <c r="AF84" i="12"/>
  <c r="AZ84" i="12"/>
  <c r="AM77" i="12"/>
  <c r="CX85" i="12"/>
  <c r="BY191" i="12"/>
  <c r="BR223" i="12"/>
  <c r="AC207" i="12"/>
  <c r="BQ223" i="12"/>
  <c r="AH103" i="12"/>
  <c r="CI103" i="12"/>
  <c r="CJ166" i="12"/>
  <c r="BC86" i="12"/>
  <c r="CT166" i="12"/>
  <c r="BC216" i="12"/>
  <c r="AH149" i="12"/>
  <c r="BX216" i="12"/>
  <c r="AR149" i="12"/>
  <c r="BC12" i="12"/>
  <c r="AK12" i="12"/>
  <c r="AV189" i="12"/>
  <c r="W135" i="12"/>
  <c r="AG217" i="12"/>
  <c r="CN191" i="12"/>
  <c r="BV189" i="12"/>
  <c r="CG103" i="12"/>
  <c r="AM5" i="12"/>
  <c r="BH117" i="12"/>
  <c r="BN175" i="12"/>
  <c r="BM216" i="12"/>
  <c r="AH85" i="12"/>
  <c r="X202" i="12"/>
  <c r="BA85" i="12"/>
  <c r="AF223" i="12"/>
  <c r="M37" i="12"/>
  <c r="O148" i="12"/>
  <c r="X37" i="12"/>
  <c r="BV71" i="12"/>
  <c r="CZ86" i="12"/>
  <c r="Y134" i="12"/>
  <c r="AN186" i="12"/>
  <c r="CU70" i="12"/>
  <c r="AI134" i="12"/>
  <c r="BG186" i="12"/>
  <c r="AA12" i="12"/>
  <c r="AI149" i="12"/>
  <c r="AV12" i="12"/>
  <c r="AS149" i="12"/>
  <c r="AW5" i="12"/>
  <c r="X5" i="12"/>
  <c r="AV221" i="12"/>
  <c r="AO141" i="12"/>
  <c r="Q77" i="12"/>
  <c r="AH194" i="12"/>
  <c r="AF149" i="12"/>
  <c r="O221" i="12"/>
  <c r="BZ148" i="12"/>
  <c r="BW207" i="12"/>
  <c r="BB127" i="12"/>
  <c r="R85" i="12"/>
  <c r="BP216" i="12"/>
  <c r="CN175" i="12"/>
  <c r="CW148" i="12"/>
  <c r="V135" i="12"/>
  <c r="CN189" i="12"/>
  <c r="AY207" i="12"/>
  <c r="CF207" i="12"/>
  <c r="CY207" i="12"/>
  <c r="BR167" i="12"/>
  <c r="CU37" i="12"/>
  <c r="BG103" i="12"/>
  <c r="CN221" i="12"/>
  <c r="BD130" i="12"/>
  <c r="BM150" i="12"/>
  <c r="CD194" i="12"/>
  <c r="CI118" i="12"/>
  <c r="BZ186" i="12"/>
  <c r="CO5" i="12"/>
  <c r="CM191" i="12"/>
  <c r="CU5" i="12"/>
  <c r="R191" i="12"/>
  <c r="BS149" i="12"/>
  <c r="CA207" i="12"/>
  <c r="S85" i="12"/>
  <c r="CZ202" i="12"/>
  <c r="AN85" i="12"/>
  <c r="CA223" i="12"/>
  <c r="AF37" i="12"/>
  <c r="CI148" i="12"/>
  <c r="BR37" i="12"/>
  <c r="BW71" i="12"/>
  <c r="CM70" i="12"/>
  <c r="AQ118" i="12"/>
  <c r="BF166" i="12"/>
  <c r="BS186" i="12"/>
  <c r="DA216" i="12"/>
  <c r="DA53" i="12"/>
  <c r="BR117" i="12"/>
  <c r="CX191" i="12"/>
  <c r="BN216" i="12"/>
  <c r="AE53" i="12"/>
  <c r="DA117" i="12"/>
  <c r="BA191" i="12"/>
  <c r="AG12" i="12"/>
  <c r="AO117" i="12"/>
  <c r="T216" i="12"/>
  <c r="P149" i="12"/>
  <c r="BA141" i="12"/>
  <c r="CH103" i="12"/>
  <c r="BE103" i="12"/>
  <c r="CT191" i="12"/>
  <c r="CP45" i="12"/>
  <c r="AN102" i="12"/>
  <c r="W150" i="12"/>
  <c r="CZ194" i="12"/>
  <c r="BC102" i="12"/>
  <c r="AG150" i="12"/>
  <c r="BA194" i="12"/>
  <c r="BE53" i="12"/>
  <c r="BB191" i="12"/>
  <c r="BX53" i="12"/>
  <c r="BU191" i="12"/>
  <c r="CE117" i="12"/>
  <c r="CZ117" i="12"/>
  <c r="BX103" i="12"/>
  <c r="AD103" i="12"/>
  <c r="AL85" i="12"/>
  <c r="CJ12" i="12"/>
  <c r="AC191" i="12"/>
  <c r="O207" i="12"/>
  <c r="CR71" i="12"/>
  <c r="P127" i="12"/>
  <c r="CD202" i="12"/>
  <c r="BL84" i="12"/>
  <c r="CK223" i="12"/>
  <c r="CQ71" i="12"/>
  <c r="AC167" i="12"/>
  <c r="BF221" i="12"/>
  <c r="AK185" i="12"/>
  <c r="Y186" i="12"/>
  <c r="BC118" i="12"/>
  <c r="AT186" i="12"/>
  <c r="BK5" i="12"/>
  <c r="BG191" i="12"/>
  <c r="CD5" i="12"/>
  <c r="CB191" i="12"/>
  <c r="O117" i="12"/>
  <c r="AJ117" i="12"/>
  <c r="CI37" i="12"/>
  <c r="AO71" i="12"/>
  <c r="AI85" i="12"/>
  <c r="CN12" i="12"/>
  <c r="AK71" i="12"/>
  <c r="BV148" i="12"/>
  <c r="CH117" i="12"/>
  <c r="BE191" i="12"/>
  <c r="AY12" i="12"/>
  <c r="BO117" i="12"/>
  <c r="V216" i="12"/>
  <c r="CJ117" i="12"/>
  <c r="CF141" i="12"/>
  <c r="BH103" i="12"/>
  <c r="CA103" i="12"/>
  <c r="CP103" i="12"/>
  <c r="CO167" i="12"/>
  <c r="BQ102" i="12"/>
  <c r="CJ150" i="12"/>
  <c r="BP186" i="12"/>
  <c r="BU86" i="12"/>
  <c r="CT150" i="12"/>
  <c r="CI186" i="12"/>
  <c r="CH5" i="12"/>
  <c r="BL175" i="12"/>
  <c r="DA5" i="12"/>
  <c r="P191" i="12"/>
  <c r="CE85" i="12"/>
  <c r="CZ85" i="12"/>
  <c r="N37" i="12"/>
  <c r="BC37" i="12"/>
  <c r="CQ85" i="12"/>
  <c r="AZ216" i="12"/>
  <c r="CV175" i="12"/>
  <c r="CG148" i="12"/>
  <c r="N135" i="12"/>
  <c r="BX189" i="12"/>
  <c r="U194" i="12"/>
  <c r="AD149" i="12"/>
  <c r="CS5" i="12"/>
  <c r="P223" i="12"/>
  <c r="L135" i="12"/>
  <c r="BS189" i="12"/>
  <c r="AP71" i="12"/>
  <c r="BK141" i="12"/>
  <c r="CC189" i="12"/>
  <c r="CX189" i="12"/>
  <c r="BW185" i="12"/>
  <c r="CK141" i="12"/>
  <c r="AQ127" i="12"/>
  <c r="CH167" i="12"/>
  <c r="BN185" i="12"/>
  <c r="AO166" i="12"/>
  <c r="AN54" i="12"/>
  <c r="S134" i="12"/>
  <c r="CF194" i="12"/>
  <c r="CI85" i="12"/>
  <c r="CY194" i="12"/>
  <c r="M85" i="12"/>
  <c r="BY202" i="12"/>
  <c r="V12" i="12"/>
  <c r="AB223" i="12"/>
  <c r="BE117" i="12"/>
  <c r="CX216" i="12"/>
  <c r="AW117" i="12"/>
  <c r="AC141" i="12"/>
  <c r="P103" i="12"/>
  <c r="AI103" i="12"/>
  <c r="BT135" i="12"/>
  <c r="CO45" i="12"/>
  <c r="AQ86" i="12"/>
  <c r="BF134" i="12"/>
  <c r="CM166" i="12"/>
  <c r="DA194" i="12"/>
  <c r="DB12" i="12"/>
  <c r="BO53" i="12"/>
  <c r="AA149" i="12"/>
  <c r="CH207" i="12"/>
  <c r="AF12" i="12"/>
  <c r="AL53" i="12"/>
  <c r="AK149" i="12"/>
  <c r="CN194" i="12"/>
  <c r="AO5" i="12"/>
  <c r="AA175" i="12"/>
  <c r="P5" i="12"/>
  <c r="AK175" i="12"/>
  <c r="AF221" i="12"/>
  <c r="CN223" i="12"/>
  <c r="AG141" i="12"/>
  <c r="AQ141" i="12"/>
  <c r="AV77" i="12"/>
  <c r="CV118" i="12"/>
  <c r="Y166" i="12"/>
  <c r="CL54" i="12"/>
  <c r="DA102" i="12"/>
  <c r="AI166" i="12"/>
  <c r="BG202" i="12"/>
  <c r="CL85" i="12"/>
  <c r="CB202" i="12"/>
  <c r="P85" i="12"/>
  <c r="BQ202" i="12"/>
  <c r="N191" i="12"/>
  <c r="AG191" i="12"/>
  <c r="CV189" i="12"/>
  <c r="BX221" i="12"/>
  <c r="BC149" i="12"/>
  <c r="W53" i="12"/>
  <c r="AR223" i="12"/>
  <c r="N221" i="12"/>
  <c r="BU223" i="12"/>
  <c r="CE12" i="12"/>
  <c r="CZ12" i="12"/>
  <c r="BH37" i="12"/>
  <c r="DB84" i="12"/>
  <c r="CQ223" i="12"/>
  <c r="BP130" i="12"/>
  <c r="BQ45" i="12"/>
  <c r="AI135" i="12"/>
  <c r="AN194" i="12"/>
  <c r="BM118" i="12"/>
  <c r="BG194" i="12"/>
  <c r="CL53" i="12"/>
  <c r="AZ191" i="12"/>
  <c r="M53" i="12"/>
  <c r="CY191" i="12"/>
  <c r="BZ149" i="12"/>
  <c r="CJ149" i="12"/>
  <c r="M135" i="12"/>
  <c r="W207" i="12"/>
  <c r="BN117" i="12"/>
  <c r="CG117" i="12"/>
  <c r="O84" i="12"/>
  <c r="BU45" i="12"/>
  <c r="CA37" i="12"/>
  <c r="BB223" i="12"/>
  <c r="CL84" i="12"/>
  <c r="Z202" i="12"/>
  <c r="BK149" i="12"/>
  <c r="AM53" i="12"/>
  <c r="BX223" i="12"/>
  <c r="AE207" i="12"/>
  <c r="BP84" i="12"/>
  <c r="AO103" i="12"/>
  <c r="U189" i="12"/>
  <c r="Q221" i="12"/>
  <c r="BB221" i="12"/>
  <c r="BP68" i="12"/>
  <c r="AM221" i="12"/>
  <c r="BZ130" i="12"/>
  <c r="CK167" i="12"/>
  <c r="CJ134" i="12"/>
  <c r="AN178" i="12"/>
  <c r="BE54" i="12"/>
  <c r="BM86" i="12"/>
  <c r="CT134" i="12"/>
  <c r="BG178" i="12"/>
  <c r="AZ194" i="12"/>
  <c r="CM12" i="12"/>
  <c r="BC85" i="12"/>
  <c r="BO149" i="12"/>
  <c r="BS194" i="12"/>
  <c r="N12" i="12"/>
  <c r="BX85" i="12"/>
  <c r="BY149" i="12"/>
  <c r="CE202" i="12"/>
  <c r="CN5" i="12"/>
  <c r="CU175" i="12"/>
  <c r="AA5" i="12"/>
  <c r="BH175" i="12"/>
  <c r="AO221" i="12"/>
  <c r="W141" i="12"/>
  <c r="BY189" i="12"/>
  <c r="V189" i="12"/>
  <c r="DB77" i="12"/>
  <c r="BB149" i="12"/>
  <c r="AP202" i="12"/>
  <c r="BG5" i="12"/>
  <c r="BL149" i="12"/>
  <c r="AH223" i="12"/>
  <c r="CQ221" i="12"/>
  <c r="BP135" i="12"/>
  <c r="R37" i="12"/>
  <c r="BD221" i="12"/>
  <c r="BU207" i="12"/>
  <c r="DC71" i="12"/>
  <c r="BV68" i="12"/>
  <c r="AC216" i="12"/>
  <c r="AY85" i="12"/>
  <c r="AY191" i="12"/>
  <c r="CL216" i="12"/>
  <c r="BT85" i="12"/>
  <c r="BT191" i="12"/>
  <c r="P189" i="12"/>
  <c r="BL37" i="12"/>
  <c r="AD189" i="12"/>
  <c r="CH135" i="12"/>
  <c r="AB37" i="12"/>
  <c r="CM221" i="12"/>
  <c r="BL185" i="12"/>
  <c r="Z207" i="12"/>
  <c r="AY84" i="12"/>
  <c r="X223" i="12"/>
  <c r="CB148" i="12"/>
  <c r="AQ223" i="12"/>
  <c r="BF37" i="12"/>
  <c r="CY167" i="12"/>
  <c r="CF37" i="12"/>
  <c r="L37" i="12"/>
  <c r="BE71" i="12"/>
  <c r="BN135" i="12"/>
  <c r="CD130" i="12"/>
  <c r="S148" i="12"/>
  <c r="AU68" i="12"/>
  <c r="AR130" i="12"/>
  <c r="BA216" i="12"/>
  <c r="CE5" i="12"/>
  <c r="BG117" i="12"/>
  <c r="AX191" i="12"/>
  <c r="N216" i="12"/>
  <c r="L53" i="12"/>
  <c r="CB117" i="12"/>
  <c r="DB191" i="12"/>
  <c r="CD12" i="12"/>
  <c r="AX117" i="12"/>
  <c r="AN216" i="12"/>
  <c r="BQ117" i="12"/>
  <c r="AB141" i="12"/>
  <c r="M71" i="12"/>
  <c r="W71" i="12"/>
  <c r="AK103" i="12"/>
  <c r="AB167" i="12"/>
  <c r="CU85" i="12"/>
  <c r="CU191" i="12"/>
  <c r="X12" i="12"/>
  <c r="BB85" i="12"/>
  <c r="AK191" i="12"/>
  <c r="BF189" i="12"/>
  <c r="AD37" i="12"/>
  <c r="T189" i="12"/>
  <c r="BD223" i="12"/>
  <c r="AF71" i="12"/>
  <c r="CX221" i="12"/>
  <c r="BS45" i="12"/>
  <c r="AW202" i="12"/>
  <c r="CB5" i="12"/>
  <c r="AE149" i="12"/>
  <c r="BR202" i="12"/>
  <c r="DC5" i="12"/>
  <c r="AO149" i="12"/>
  <c r="BZ223" i="12"/>
  <c r="BX84" i="12"/>
  <c r="AG207" i="12"/>
  <c r="BO37" i="12"/>
  <c r="BM221" i="12"/>
  <c r="CM223" i="12"/>
  <c r="DB103" i="12"/>
  <c r="BA71" i="12"/>
  <c r="AT189" i="12"/>
  <c r="BK71" i="12"/>
  <c r="CJ221" i="12"/>
  <c r="X103" i="12"/>
  <c r="DC221" i="12"/>
  <c r="BX167" i="12"/>
  <c r="DC68" i="12"/>
  <c r="BJ189" i="12"/>
  <c r="CZ221" i="12"/>
  <c r="AX221" i="12"/>
  <c r="M77" i="12"/>
  <c r="BU68" i="12"/>
  <c r="CS130" i="12"/>
  <c r="AE217" i="12"/>
  <c r="BO185" i="12"/>
  <c r="AB103" i="12"/>
  <c r="AY223" i="12"/>
  <c r="AZ189" i="12"/>
  <c r="CP148" i="12"/>
  <c r="AU103" i="12"/>
  <c r="R223" i="12"/>
  <c r="CC221" i="12"/>
  <c r="CG37" i="12"/>
  <c r="BZ103" i="12"/>
  <c r="BV223" i="12"/>
  <c r="L221" i="12"/>
  <c r="BF71" i="12"/>
  <c r="BQ167" i="12"/>
  <c r="BF185" i="12"/>
  <c r="BH127" i="12"/>
  <c r="BY103" i="12"/>
  <c r="BO221" i="12"/>
  <c r="CT103" i="12"/>
  <c r="CY221" i="12"/>
  <c r="BD135" i="12"/>
  <c r="BS84" i="12"/>
  <c r="L45" i="12"/>
  <c r="P130" i="12"/>
  <c r="CC135" i="12"/>
  <c r="R68" i="12"/>
  <c r="S135" i="12"/>
  <c r="BC130" i="12"/>
  <c r="CQ135" i="12"/>
  <c r="AR185" i="12"/>
  <c r="CN68" i="12"/>
  <c r="U191" i="12"/>
  <c r="BU85" i="12"/>
  <c r="BU189" i="12"/>
  <c r="AD221" i="12"/>
  <c r="CZ71" i="12"/>
  <c r="BS77" i="12"/>
  <c r="BJ148" i="12"/>
  <c r="U37" i="12"/>
  <c r="W37" i="12"/>
  <c r="M103" i="12"/>
  <c r="X135" i="12"/>
  <c r="AW135" i="12"/>
  <c r="CR167" i="12"/>
  <c r="X150" i="12"/>
  <c r="AB178" i="12"/>
  <c r="BJ54" i="12"/>
  <c r="CL102" i="12"/>
  <c r="AH150" i="12"/>
  <c r="AU178" i="12"/>
  <c r="BE202" i="12"/>
  <c r="AH5" i="12"/>
  <c r="BM85" i="12"/>
  <c r="BC175" i="12"/>
  <c r="BZ202" i="12"/>
  <c r="AR5" i="12"/>
  <c r="AT85" i="12"/>
  <c r="BM175" i="12"/>
  <c r="AI216" i="12"/>
  <c r="CB53" i="12"/>
  <c r="AN207" i="12"/>
  <c r="CW53" i="12"/>
  <c r="CB207" i="12"/>
  <c r="AR148" i="12"/>
  <c r="CQ84" i="12"/>
  <c r="BU84" i="12"/>
  <c r="AI148" i="12"/>
  <c r="CR53" i="12"/>
  <c r="BB175" i="12"/>
  <c r="BD216" i="12"/>
  <c r="BA53" i="12"/>
  <c r="U175" i="12"/>
  <c r="AJ141" i="12"/>
  <c r="L148" i="12"/>
  <c r="CI223" i="12"/>
  <c r="AU71" i="12"/>
  <c r="BB84" i="12"/>
  <c r="DB141" i="12"/>
  <c r="BH167" i="12"/>
  <c r="CI191" i="12"/>
  <c r="CV12" i="12"/>
  <c r="CD117" i="12"/>
  <c r="M191" i="12"/>
  <c r="BS12" i="12"/>
  <c r="CW117" i="12"/>
  <c r="P207" i="12"/>
  <c r="P221" i="12"/>
  <c r="AS71" i="12"/>
  <c r="AE84" i="12"/>
  <c r="CZ141" i="12"/>
  <c r="CW103" i="12"/>
  <c r="CL148" i="12"/>
  <c r="AW130" i="12"/>
  <c r="W223" i="12"/>
  <c r="CQ148" i="12"/>
  <c r="CB141" i="12"/>
  <c r="CH37" i="12"/>
  <c r="CL141" i="12"/>
  <c r="CM71" i="12"/>
  <c r="DA167" i="12"/>
  <c r="BQ191" i="12"/>
  <c r="AJ207" i="12"/>
  <c r="BC207" i="12"/>
  <c r="BR45" i="12"/>
  <c r="P45" i="12"/>
  <c r="CG167" i="12"/>
  <c r="BJ45" i="12"/>
  <c r="CA185" i="12"/>
  <c r="AX216" i="12"/>
  <c r="BD53" i="12"/>
  <c r="BN149" i="12"/>
  <c r="AS191" i="12"/>
  <c r="M12" i="12"/>
  <c r="BY53" i="12"/>
  <c r="BX149" i="12"/>
  <c r="BI207" i="12"/>
  <c r="V5" i="12"/>
  <c r="AU149" i="12"/>
  <c r="BT12" i="12"/>
  <c r="BE149" i="12"/>
  <c r="AO189" i="12"/>
  <c r="CS207" i="12"/>
  <c r="AX223" i="12"/>
  <c r="Y223" i="12"/>
  <c r="AL77" i="12"/>
  <c r="AI117" i="12"/>
  <c r="BR207" i="12"/>
  <c r="AF5" i="12"/>
  <c r="BD117" i="12"/>
  <c r="U207" i="12"/>
  <c r="BL221" i="12"/>
  <c r="CW71" i="12"/>
  <c r="CE84" i="12"/>
  <c r="BM141" i="12"/>
  <c r="BB103" i="12"/>
  <c r="DB37" i="12"/>
  <c r="X130" i="12"/>
  <c r="Z216" i="12"/>
  <c r="CU53" i="12"/>
  <c r="AY175" i="12"/>
  <c r="CG216" i="12"/>
  <c r="BG53" i="12"/>
  <c r="BI175" i="12"/>
  <c r="BX141" i="12"/>
  <c r="M148" i="12"/>
  <c r="V141" i="12"/>
  <c r="AE103" i="12"/>
  <c r="CZ148" i="12"/>
  <c r="CE141" i="12"/>
  <c r="BI167" i="12"/>
  <c r="T135" i="12"/>
  <c r="AZ221" i="12"/>
  <c r="AD135" i="12"/>
  <c r="X84" i="12"/>
  <c r="DC207" i="12"/>
  <c r="AO84" i="12"/>
  <c r="CW77" i="12"/>
  <c r="AB148" i="12"/>
  <c r="AL148" i="12"/>
  <c r="CK148" i="12"/>
  <c r="AM37" i="12"/>
  <c r="CA167" i="12"/>
  <c r="AU127" i="12"/>
  <c r="BY185" i="12"/>
  <c r="DC185" i="12"/>
  <c r="AQ45" i="12"/>
  <c r="CR103" i="12"/>
  <c r="T223" i="12"/>
  <c r="AT221" i="12"/>
  <c r="AX37" i="12"/>
  <c r="AG103" i="12"/>
  <c r="Q141" i="12"/>
  <c r="CF84" i="12"/>
  <c r="CN37" i="12"/>
  <c r="Q135" i="12"/>
  <c r="AA141" i="12"/>
  <c r="AQ84" i="12"/>
  <c r="BC103" i="12"/>
  <c r="AR45" i="12"/>
  <c r="AV45" i="12"/>
  <c r="BY84" i="12"/>
  <c r="BO207" i="12"/>
  <c r="CT84" i="12"/>
  <c r="CV207" i="12"/>
  <c r="BD148" i="12"/>
  <c r="BA207" i="12"/>
  <c r="CU148" i="12"/>
  <c r="BN130" i="12"/>
  <c r="CA135" i="12"/>
  <c r="BD45" i="12"/>
  <c r="CC185" i="12"/>
  <c r="U77" i="12"/>
  <c r="BL68" i="12"/>
  <c r="AZ130" i="12"/>
  <c r="BL45" i="12"/>
  <c r="BN85" i="12"/>
  <c r="AP216" i="12"/>
  <c r="BD85" i="12"/>
  <c r="BD191" i="12"/>
  <c r="CW141" i="12"/>
  <c r="AV37" i="12"/>
  <c r="N189" i="12"/>
  <c r="BZ135" i="12"/>
  <c r="AU37" i="12"/>
  <c r="BW221" i="12"/>
  <c r="CG130" i="12"/>
  <c r="AC202" i="12"/>
  <c r="BC5" i="12"/>
  <c r="BJ149" i="12"/>
  <c r="CL202" i="12"/>
  <c r="BV5" i="12"/>
  <c r="BT149" i="12"/>
  <c r="N223" i="12"/>
  <c r="BN221" i="12"/>
  <c r="BX135" i="12"/>
  <c r="AH37" i="12"/>
  <c r="BT221" i="12"/>
  <c r="CK207" i="12"/>
  <c r="AM103" i="12"/>
  <c r="AZ71" i="12"/>
  <c r="CQ141" i="12"/>
  <c r="BJ71" i="12"/>
  <c r="W189" i="12"/>
  <c r="T103" i="12"/>
  <c r="AR189" i="12"/>
  <c r="AS135" i="12"/>
  <c r="CR68" i="12"/>
  <c r="AM141" i="12"/>
  <c r="AG189" i="12"/>
  <c r="BB189" i="12"/>
  <c r="CA217" i="12"/>
  <c r="CE77" i="12"/>
  <c r="W77" i="12"/>
  <c r="R167" i="12"/>
  <c r="BE127" i="12"/>
  <c r="BE12" i="12"/>
  <c r="Z85" i="12"/>
  <c r="CU149" i="12"/>
  <c r="P202" i="12"/>
  <c r="BZ12" i="12"/>
  <c r="AS85" i="12"/>
  <c r="L175" i="12"/>
  <c r="AG202" i="12"/>
  <c r="CR5" i="12"/>
  <c r="S191" i="12"/>
  <c r="CQ5" i="12"/>
  <c r="AN191" i="12"/>
  <c r="CA221" i="12"/>
  <c r="CU189" i="12"/>
  <c r="CO189" i="12"/>
  <c r="AA221" i="12"/>
  <c r="CO217" i="12"/>
  <c r="W149" i="12"/>
  <c r="BB202" i="12"/>
  <c r="CM5" i="12"/>
  <c r="AG149" i="12"/>
  <c r="BJ223" i="12"/>
  <c r="BH84" i="12"/>
  <c r="Q207" i="12"/>
  <c r="AY37" i="12"/>
  <c r="AW221" i="12"/>
  <c r="BW223" i="12"/>
  <c r="CL103" i="12"/>
  <c r="BF217" i="12"/>
  <c r="S12" i="12"/>
  <c r="AG85" i="12"/>
  <c r="Z191" i="12"/>
  <c r="AN12" i="12"/>
  <c r="N85" i="12"/>
  <c r="CD191" i="12"/>
  <c r="CW189" i="12"/>
  <c r="BJ37" i="12"/>
  <c r="AJ189" i="12"/>
  <c r="BT223" i="12"/>
  <c r="AN71" i="12"/>
  <c r="BA221" i="12"/>
  <c r="CY45" i="12"/>
  <c r="AU207" i="12"/>
  <c r="AD148" i="12"/>
  <c r="CH223" i="12"/>
  <c r="CC148" i="12"/>
  <c r="DA223" i="12"/>
  <c r="BP37" i="12"/>
  <c r="CY77" i="12"/>
  <c r="BI71" i="12"/>
  <c r="BS71" i="12"/>
  <c r="AN103" i="12"/>
  <c r="CN167" i="12"/>
  <c r="CL185" i="12"/>
  <c r="Y37" i="12"/>
  <c r="BJ77" i="12"/>
  <c r="U217" i="12"/>
  <c r="BN217" i="12"/>
  <c r="CF135" i="12"/>
  <c r="CP141" i="12"/>
  <c r="AU84" i="12"/>
  <c r="AJ37" i="12"/>
  <c r="CP135" i="12"/>
  <c r="CJ189" i="12"/>
  <c r="BZ84" i="12"/>
  <c r="Q71" i="12"/>
  <c r="DA207" i="12"/>
  <c r="DC189" i="12"/>
  <c r="CT148" i="12"/>
  <c r="BU103" i="12"/>
  <c r="BA185" i="12"/>
  <c r="DC45" i="12"/>
  <c r="BI148" i="12"/>
  <c r="BM223" i="12"/>
  <c r="BS148" i="12"/>
  <c r="BD141" i="12"/>
  <c r="AL37" i="12"/>
  <c r="BN141" i="12"/>
  <c r="BG71" i="12"/>
  <c r="BV45" i="12"/>
  <c r="AT45" i="12"/>
  <c r="CE135" i="12"/>
  <c r="CI84" i="12"/>
  <c r="CI167" i="12"/>
  <c r="CV68" i="12"/>
  <c r="CF45" i="12"/>
  <c r="CH127" i="12"/>
  <c r="CH149" i="12"/>
  <c r="AY216" i="12"/>
  <c r="AV53" i="12"/>
  <c r="S175" i="12"/>
  <c r="BT216" i="12"/>
  <c r="BQ53" i="12"/>
  <c r="AC175" i="12"/>
  <c r="AR141" i="12"/>
  <c r="T148" i="12"/>
  <c r="AK223" i="12"/>
  <c r="BC71" i="12"/>
  <c r="N84" i="12"/>
  <c r="S141" i="12"/>
  <c r="BP167" i="12"/>
  <c r="AF103" i="12"/>
  <c r="AC221" i="12"/>
  <c r="AY103" i="12"/>
  <c r="T84" i="12"/>
  <c r="CB135" i="12"/>
  <c r="AP84" i="12"/>
  <c r="CW45" i="12"/>
  <c r="M84" i="12"/>
  <c r="AH84" i="12"/>
  <c r="X148" i="12"/>
  <c r="BG148" i="12"/>
  <c r="AU135" i="12"/>
  <c r="DB217" i="12"/>
  <c r="AP45" i="12"/>
  <c r="CG185" i="12"/>
  <c r="AS202" i="12"/>
  <c r="BN5" i="12"/>
  <c r="CP85" i="12"/>
  <c r="CI175" i="12"/>
  <c r="DB202" i="12"/>
  <c r="O5" i="12"/>
  <c r="L117" i="12"/>
  <c r="CS175" i="12"/>
  <c r="BV216" i="12"/>
  <c r="O85" i="12"/>
  <c r="AE194" i="12"/>
  <c r="AJ85" i="12"/>
  <c r="AR207" i="12"/>
  <c r="AK148" i="12"/>
  <c r="AL84" i="12"/>
  <c r="AO148" i="12"/>
  <c r="DC37" i="12"/>
  <c r="AI53" i="12"/>
  <c r="AQ175" i="12"/>
  <c r="AK216" i="12"/>
  <c r="AA53" i="12"/>
  <c r="BA175" i="12"/>
  <c r="BP141" i="12"/>
  <c r="CV148" i="12"/>
  <c r="N141" i="12"/>
  <c r="O103" i="12"/>
  <c r="CR148" i="12"/>
  <c r="BW141" i="12"/>
  <c r="AS167" i="12"/>
  <c r="BJ207" i="12"/>
  <c r="AD5" i="12"/>
  <c r="AY117" i="12"/>
  <c r="CX207" i="12"/>
  <c r="AN5" i="12"/>
  <c r="BT117" i="12"/>
  <c r="L207" i="12"/>
  <c r="CB221" i="12"/>
  <c r="L103" i="12"/>
  <c r="CU84" i="12"/>
  <c r="BU141" i="12"/>
  <c r="N103" i="12"/>
  <c r="AA37" i="12"/>
  <c r="CI127" i="12"/>
  <c r="AD141" i="12"/>
  <c r="CE37" i="12"/>
  <c r="CC141" i="12"/>
  <c r="AV71" i="12"/>
  <c r="CM141" i="12"/>
  <c r="AQ103" i="12"/>
  <c r="CJ185" i="12"/>
  <c r="BK207" i="12"/>
  <c r="CX223" i="12"/>
  <c r="AJ223" i="12"/>
  <c r="AO45" i="12"/>
  <c r="CX130" i="12"/>
  <c r="AZ77" i="12"/>
  <c r="AY167" i="12"/>
  <c r="BC217" i="12"/>
  <c r="CF71" i="12"/>
  <c r="AW207" i="12"/>
  <c r="AY189" i="12"/>
  <c r="AG84" i="12"/>
  <c r="CP71" i="12"/>
  <c r="CJ223" i="12"/>
  <c r="CI189" i="12"/>
  <c r="Q148" i="12"/>
  <c r="CF103" i="12"/>
  <c r="DC223" i="12"/>
  <c r="R189" i="12"/>
  <c r="AQ37" i="12"/>
  <c r="CO135" i="12"/>
  <c r="AL45" i="12"/>
  <c r="AS127" i="12"/>
  <c r="AB71" i="12"/>
  <c r="BS141" i="12"/>
  <c r="AL71" i="12"/>
  <c r="CS189" i="12"/>
  <c r="CK71" i="12"/>
  <c r="AS189" i="12"/>
  <c r="DB135" i="12"/>
  <c r="CD127" i="12"/>
  <c r="T130" i="12"/>
  <c r="CL130" i="12"/>
  <c r="CY37" i="12"/>
  <c r="Q185" i="12"/>
  <c r="BH45" i="12"/>
  <c r="BG130" i="12"/>
  <c r="AB217" i="12"/>
  <c r="V175" i="12"/>
  <c r="AV127" i="12"/>
  <c r="AE117" i="12"/>
  <c r="DC175" i="12"/>
  <c r="AU202" i="12"/>
  <c r="AI5" i="12"/>
  <c r="AZ117" i="12"/>
  <c r="BF175" i="12"/>
  <c r="AU223" i="12"/>
  <c r="BE221" i="12"/>
  <c r="L71" i="12"/>
  <c r="AU141" i="12"/>
  <c r="N71" i="12"/>
  <c r="AW189" i="12"/>
  <c r="BM71" i="12"/>
  <c r="BR189" i="12"/>
  <c r="BV135" i="12"/>
  <c r="L130" i="12"/>
  <c r="AR202" i="12"/>
  <c r="AG5" i="12"/>
  <c r="AU117" i="12"/>
  <c r="CR175" i="12"/>
  <c r="BK202" i="12"/>
  <c r="AQ5" i="12"/>
  <c r="BP117" i="12"/>
  <c r="BV175" i="12"/>
  <c r="CF223" i="12"/>
  <c r="BU221" i="12"/>
  <c r="T71" i="12"/>
  <c r="BC141" i="12"/>
  <c r="V71" i="12"/>
  <c r="BM189" i="12"/>
  <c r="BU71" i="12"/>
  <c r="CH189" i="12"/>
  <c r="CL135" i="12"/>
  <c r="DA130" i="12"/>
  <c r="Q103" i="12"/>
  <c r="CT223" i="12"/>
  <c r="R221" i="12"/>
  <c r="S37" i="12"/>
  <c r="CX103" i="12"/>
  <c r="AW141" i="12"/>
  <c r="BA84" i="12"/>
  <c r="P71" i="12"/>
  <c r="AQ207" i="12"/>
  <c r="BG141" i="12"/>
  <c r="BM84" i="12"/>
  <c r="AP103" i="12"/>
  <c r="BP77" i="12"/>
  <c r="CC77" i="12"/>
  <c r="CC84" i="12"/>
  <c r="BV207" i="12"/>
  <c r="AD84" i="12"/>
  <c r="AL223" i="12"/>
  <c r="BE148" i="12"/>
  <c r="BE223" i="12"/>
  <c r="BE37" i="12"/>
  <c r="CZ167" i="12"/>
  <c r="O167" i="12"/>
  <c r="CK77" i="12"/>
  <c r="AX148" i="12"/>
  <c r="BB77" i="12"/>
  <c r="O217" i="12"/>
  <c r="BE77" i="12"/>
  <c r="Z45" i="12"/>
  <c r="CU77" i="12"/>
  <c r="AV84" i="12"/>
  <c r="BH71" i="12"/>
  <c r="BY207" i="12"/>
  <c r="CY141" i="12"/>
  <c r="BO84" i="12"/>
  <c r="BR71" i="12"/>
  <c r="AN223" i="12"/>
  <c r="AM189" i="12"/>
  <c r="CJ148" i="12"/>
  <c r="AJ103" i="12"/>
  <c r="BG223" i="12"/>
  <c r="BH189" i="12"/>
  <c r="BV37" i="12"/>
  <c r="BI135" i="12"/>
  <c r="CO130" i="12"/>
  <c r="BX45" i="12"/>
  <c r="AT167" i="12"/>
  <c r="CF130" i="12"/>
  <c r="CX45" i="12"/>
  <c r="BM130" i="12"/>
  <c r="CU217" i="12"/>
  <c r="AX71" i="12"/>
  <c r="AD130" i="12"/>
  <c r="AZ217" i="12"/>
  <c r="CS68" i="12"/>
  <c r="AC77" i="12"/>
  <c r="AG185" i="12"/>
  <c r="BT68" i="12"/>
  <c r="AG77" i="12"/>
  <c r="AQ217" i="12"/>
  <c r="DA77" i="12"/>
  <c r="BQ217" i="12"/>
  <c r="V84" i="12"/>
  <c r="CN71" i="12"/>
  <c r="BM207" i="12"/>
  <c r="BO189" i="12"/>
  <c r="CS84" i="12"/>
  <c r="CX71" i="12"/>
  <c r="CZ223" i="12"/>
  <c r="CY189" i="12"/>
  <c r="Y148" i="12"/>
  <c r="CV103" i="12"/>
  <c r="U223" i="12"/>
  <c r="BI189" i="12"/>
  <c r="BW37" i="12"/>
  <c r="CW135" i="12"/>
  <c r="BR185" i="12"/>
  <c r="BZ167" i="12"/>
  <c r="Y77" i="12"/>
  <c r="CQ217" i="12"/>
  <c r="AF130" i="12"/>
  <c r="BQ127" i="12"/>
  <c r="BF167" i="12"/>
  <c r="BU135" i="12"/>
  <c r="S185" i="12"/>
  <c r="L217" i="12"/>
  <c r="U45" i="12"/>
  <c r="DB45" i="12"/>
  <c r="CQ77" i="12"/>
  <c r="AH127" i="12"/>
  <c r="AE68" i="12"/>
  <c r="P217" i="12"/>
  <c r="CM167" i="12"/>
  <c r="AH45" i="12"/>
  <c r="CU117" i="12"/>
  <c r="AD191" i="12"/>
  <c r="BB216" i="12"/>
  <c r="AZ53" i="12"/>
  <c r="BB117" i="12"/>
  <c r="AW191" i="12"/>
  <c r="CV141" i="12"/>
  <c r="AS84" i="12"/>
  <c r="AC103" i="12"/>
  <c r="S221" i="12"/>
  <c r="AX103" i="12"/>
  <c r="BC221" i="12"/>
  <c r="AF135" i="12"/>
  <c r="CT221" i="12"/>
  <c r="AK45" i="12"/>
  <c r="AU185" i="12"/>
  <c r="AW216" i="12"/>
  <c r="AW53" i="12"/>
  <c r="AG117" i="12"/>
  <c r="AT191" i="12"/>
  <c r="BR216" i="12"/>
  <c r="BP53" i="12"/>
  <c r="N117" i="12"/>
  <c r="BM191" i="12"/>
  <c r="M141" i="12"/>
  <c r="BI84" i="12"/>
  <c r="AS103" i="12"/>
  <c r="AI221" i="12"/>
  <c r="BN103" i="12"/>
  <c r="BS221" i="12"/>
  <c r="AN135" i="12"/>
  <c r="AM84" i="12"/>
  <c r="AS45" i="12"/>
  <c r="CE217" i="12"/>
  <c r="U135" i="12"/>
  <c r="AE141" i="12"/>
  <c r="R84" i="12"/>
  <c r="CQ37" i="12"/>
  <c r="T207" i="12"/>
  <c r="Q189" i="12"/>
  <c r="P148" i="12"/>
  <c r="AW71" i="12"/>
  <c r="AM207" i="12"/>
  <c r="AL189" i="12"/>
  <c r="AQ148" i="12"/>
  <c r="BF135" i="12"/>
  <c r="AM135" i="12"/>
  <c r="BW77" i="12"/>
  <c r="P37" i="12"/>
  <c r="CO223" i="12"/>
  <c r="AI37" i="12"/>
  <c r="BE141" i="12"/>
  <c r="X71" i="12"/>
  <c r="BO141" i="12"/>
  <c r="BV103" i="12"/>
  <c r="AH185" i="12"/>
  <c r="BZ77" i="12"/>
  <c r="AY45" i="12"/>
  <c r="CE71" i="12"/>
  <c r="CJ167" i="12"/>
  <c r="BH77" i="12"/>
  <c r="DB185" i="12"/>
  <c r="AW127" i="12"/>
  <c r="M127" i="12"/>
  <c r="BH148" i="12"/>
  <c r="CO71" i="12"/>
  <c r="CD207" i="12"/>
  <c r="CG189" i="12"/>
  <c r="BR148" i="12"/>
  <c r="CY71" i="12"/>
  <c r="BF223" i="12"/>
  <c r="AG221" i="12"/>
  <c r="AK37" i="12"/>
  <c r="CZ103" i="12"/>
  <c r="AM223" i="12"/>
  <c r="BR221" i="12"/>
  <c r="Z71" i="12"/>
  <c r="AK167" i="12"/>
  <c r="CV45" i="12"/>
  <c r="BY77" i="12"/>
  <c r="O45" i="12"/>
  <c r="BM185" i="12"/>
  <c r="Y130" i="12"/>
  <c r="CY127" i="12"/>
  <c r="CS127" i="12"/>
  <c r="AA103" i="12"/>
  <c r="AJ217" i="12"/>
  <c r="BE45" i="12"/>
  <c r="BV127" i="12"/>
  <c r="AD185" i="12"/>
  <c r="CS167" i="12"/>
  <c r="AX68" i="12"/>
  <c r="AA135" i="12"/>
  <c r="CZ127" i="12"/>
  <c r="BN167" i="12"/>
  <c r="CN185" i="12"/>
  <c r="CN148" i="12"/>
  <c r="AR103" i="12"/>
  <c r="BO223" i="12"/>
  <c r="BP189" i="12"/>
  <c r="CX148" i="12"/>
  <c r="BK103" i="12"/>
  <c r="BN223" i="12"/>
  <c r="CS221" i="12"/>
  <c r="CW37" i="12"/>
  <c r="AW103" i="12"/>
  <c r="CW223" i="12"/>
  <c r="AR221" i="12"/>
  <c r="BN71" i="12"/>
  <c r="BY167" i="12"/>
  <c r="BM68" i="12"/>
  <c r="AT77" i="12"/>
  <c r="S167" i="12"/>
  <c r="CK84" i="12"/>
  <c r="BB45" i="12"/>
  <c r="AE135" i="12"/>
  <c r="AF217" i="12"/>
  <c r="CW127" i="12"/>
  <c r="CC45" i="12"/>
  <c r="AF127" i="12"/>
  <c r="BZ185" i="12"/>
  <c r="BW68" i="12"/>
  <c r="AG45" i="12"/>
  <c r="CM135" i="12"/>
  <c r="AI167" i="12"/>
  <c r="CI68" i="12"/>
  <c r="BT207" i="12"/>
  <c r="BA12" i="12"/>
  <c r="AY53" i="12"/>
  <c r="CR149" i="12"/>
  <c r="M207" i="12"/>
  <c r="BL189" i="12"/>
  <c r="AZ148" i="12"/>
  <c r="S207" i="12"/>
  <c r="AX84" i="12"/>
  <c r="AZ207" i="12"/>
  <c r="AF148" i="12"/>
  <c r="BS207" i="12"/>
  <c r="BO148" i="12"/>
  <c r="CY135" i="12"/>
  <c r="BL207" i="12"/>
  <c r="AX12" i="12"/>
  <c r="AD53" i="12"/>
  <c r="CP149" i="12"/>
  <c r="CZ207" i="12"/>
  <c r="BQ12" i="12"/>
  <c r="V53" i="12"/>
  <c r="CZ149" i="12"/>
  <c r="N207" i="12"/>
  <c r="CB189" i="12"/>
  <c r="BP148" i="12"/>
  <c r="AI207" i="12"/>
  <c r="BN84" i="12"/>
  <c r="BP207" i="12"/>
  <c r="AN148" i="12"/>
  <c r="CI207" i="12"/>
  <c r="BW148" i="12"/>
  <c r="AL167" i="12"/>
  <c r="U71" i="12"/>
  <c r="AH207" i="12"/>
  <c r="AC189" i="12"/>
  <c r="CX84" i="12"/>
  <c r="AE71" i="12"/>
  <c r="V223" i="12"/>
  <c r="X221" i="12"/>
  <c r="AW148" i="12"/>
  <c r="BA103" i="12"/>
  <c r="AO223" i="12"/>
  <c r="AQ221" i="12"/>
  <c r="AO37" i="12"/>
  <c r="AJ167" i="12"/>
  <c r="BR77" i="12"/>
  <c r="CT217" i="12"/>
  <c r="AC71" i="12"/>
  <c r="BN189" i="12"/>
  <c r="AM71" i="12"/>
  <c r="AN221" i="12"/>
  <c r="BQ103" i="12"/>
  <c r="BG221" i="12"/>
  <c r="AR167" i="12"/>
  <c r="BX77" i="12"/>
  <c r="CE185" i="12"/>
  <c r="AN68" i="12"/>
  <c r="U167" i="12"/>
  <c r="AQ167" i="12"/>
  <c r="CP167" i="12"/>
  <c r="BU217" i="12"/>
  <c r="CF68" i="12"/>
  <c r="BZ217" i="12"/>
  <c r="CO148" i="12"/>
  <c r="AV103" i="12"/>
  <c r="AZ223" i="12"/>
  <c r="BV221" i="12"/>
  <c r="CY148" i="12"/>
  <c r="BO103" i="12"/>
  <c r="CJ141" i="12"/>
  <c r="AJ84" i="12"/>
  <c r="CX37" i="12"/>
  <c r="CJ135" i="12"/>
  <c r="CT141" i="12"/>
  <c r="BV84" i="12"/>
  <c r="CU71" i="12"/>
  <c r="BP45" i="12"/>
  <c r="BE185" i="12"/>
  <c r="CB130" i="12"/>
  <c r="CB45" i="12"/>
  <c r="AV167" i="12"/>
  <c r="AX167" i="12"/>
  <c r="AY68" i="12"/>
  <c r="AA84" i="12"/>
  <c r="CG135" i="12"/>
  <c r="BC45" i="12"/>
  <c r="CT185" i="12"/>
  <c r="CQ127" i="12"/>
  <c r="CQ167" i="12"/>
  <c r="BS130" i="12"/>
  <c r="M68" i="12"/>
  <c r="BF77" i="12"/>
  <c r="AD127" i="12"/>
  <c r="AS185" i="12"/>
  <c r="CA68" i="12"/>
  <c r="AS37" i="12"/>
  <c r="V103" i="12"/>
  <c r="BC223" i="12"/>
  <c r="BJ221" i="12"/>
  <c r="BN37" i="12"/>
  <c r="CS103" i="12"/>
  <c r="Y141" i="12"/>
  <c r="CV84" i="12"/>
  <c r="AZ37" i="12"/>
  <c r="Y135" i="12"/>
  <c r="AI141" i="12"/>
  <c r="BG84" i="12"/>
  <c r="BS103" i="12"/>
  <c r="BJ130" i="12"/>
  <c r="AR77" i="12"/>
  <c r="AG130" i="12"/>
  <c r="BU185" i="12"/>
  <c r="S71" i="12"/>
  <c r="CK135" i="12"/>
  <c r="BM45" i="12"/>
  <c r="CU167" i="12"/>
  <c r="P185" i="12"/>
  <c r="CE167" i="12"/>
  <c r="AY148" i="12"/>
  <c r="CI77" i="12"/>
  <c r="R127" i="12"/>
  <c r="R77" i="12"/>
  <c r="AV68" i="12"/>
  <c r="BI127" i="12"/>
  <c r="CD148" i="12"/>
  <c r="BD202" i="12"/>
  <c r="AZ12" i="12"/>
  <c r="CG85" i="12"/>
  <c r="AF175" i="12"/>
  <c r="BL223" i="12"/>
  <c r="BK189" i="12"/>
  <c r="BI37" i="12"/>
  <c r="Q223" i="12"/>
  <c r="AU148" i="12"/>
  <c r="AF141" i="12"/>
  <c r="CJ37" i="12"/>
  <c r="AP141" i="12"/>
  <c r="AA71" i="12"/>
  <c r="DA135" i="12"/>
  <c r="AY202" i="12"/>
  <c r="AE12" i="12"/>
  <c r="CD85" i="12"/>
  <c r="AD175" i="12"/>
  <c r="BT202" i="12"/>
  <c r="L12" i="12"/>
  <c r="CW85" i="12"/>
  <c r="AN175" i="12"/>
  <c r="CB223" i="12"/>
  <c r="CA189" i="12"/>
  <c r="BY37" i="12"/>
  <c r="AG223" i="12"/>
  <c r="BC148" i="12"/>
  <c r="AN141" i="12"/>
  <c r="CZ37" i="12"/>
  <c r="AX141" i="12"/>
  <c r="AI71" i="12"/>
  <c r="AN167" i="12"/>
  <c r="CN103" i="12"/>
  <c r="CV223" i="12"/>
  <c r="AK189" i="12"/>
  <c r="AE148" i="12"/>
  <c r="R103" i="12"/>
  <c r="P141" i="12"/>
  <c r="W221" i="12"/>
  <c r="BD37" i="12"/>
  <c r="P135" i="12"/>
  <c r="Z141" i="12"/>
  <c r="M221" i="12"/>
  <c r="CT71" i="12"/>
  <c r="M45" i="12"/>
  <c r="AO135" i="12"/>
  <c r="DA221" i="12"/>
  <c r="CC103" i="12"/>
  <c r="CG221" i="12"/>
  <c r="DA103" i="12"/>
  <c r="BQ84" i="12"/>
  <c r="BG207" i="12"/>
  <c r="Y84" i="12"/>
  <c r="BY130" i="12"/>
  <c r="CB185" i="12"/>
  <c r="Q167" i="12"/>
  <c r="W68" i="12"/>
  <c r="CC130" i="12"/>
  <c r="BR217" i="12"/>
  <c r="AK130" i="12"/>
  <c r="BL77" i="12"/>
  <c r="BT77" i="12"/>
  <c r="Z221" i="12"/>
  <c r="AT37" i="12"/>
  <c r="BH135" i="12"/>
  <c r="BR141" i="12"/>
  <c r="BY221" i="12"/>
  <c r="BM37" i="12"/>
  <c r="BR135" i="12"/>
  <c r="AN189" i="12"/>
  <c r="CZ84" i="12"/>
  <c r="CJ71" i="12"/>
  <c r="BE207" i="12"/>
  <c r="BG189" i="12"/>
  <c r="BN148" i="12"/>
  <c r="Y103" i="12"/>
  <c r="CX167" i="12"/>
  <c r="BI217" i="12"/>
  <c r="BJ185" i="12"/>
  <c r="CA77" i="12"/>
  <c r="Q45" i="12"/>
  <c r="CJ45" i="12"/>
  <c r="L68" i="12"/>
  <c r="CE148" i="12"/>
  <c r="BA45" i="12"/>
  <c r="AH130" i="12"/>
  <c r="AQ77" i="12"/>
  <c r="AY127" i="12"/>
  <c r="AE77" i="12"/>
  <c r="AX45" i="12"/>
  <c r="BC68" i="12"/>
  <c r="CF217" i="12"/>
  <c r="BJ68" i="12"/>
  <c r="BF127" i="12"/>
  <c r="AR84" i="12"/>
  <c r="O37" i="12"/>
  <c r="CN135" i="12"/>
  <c r="CX141" i="12"/>
  <c r="BK84" i="12"/>
  <c r="CV37" i="12"/>
  <c r="CX135" i="12"/>
  <c r="CZ189" i="12"/>
  <c r="AW84" i="12"/>
  <c r="Y71" i="12"/>
  <c r="BF207" i="12"/>
  <c r="AX189" i="12"/>
  <c r="DB148" i="12"/>
  <c r="Z135" i="12"/>
  <c r="AW185" i="12"/>
  <c r="Q130" i="12"/>
  <c r="CB167" i="12"/>
  <c r="BG127" i="12"/>
  <c r="AZ167" i="12"/>
  <c r="DC135" i="12"/>
  <c r="CL127" i="12"/>
  <c r="AC45" i="12"/>
  <c r="CA45" i="12"/>
  <c r="BR127" i="12"/>
  <c r="BF103" i="12"/>
  <c r="Y45" i="12"/>
  <c r="M185" i="12"/>
  <c r="CE68" i="12"/>
  <c r="BV185" i="12"/>
  <c r="CZ68" i="12"/>
  <c r="W103" i="12"/>
  <c r="BA167" i="12"/>
  <c r="CR185" i="12"/>
  <c r="CH77" i="12"/>
  <c r="Y167" i="12"/>
  <c r="BW45" i="12"/>
  <c r="BS217" i="12"/>
  <c r="N68" i="12"/>
  <c r="BK135" i="12"/>
  <c r="S130" i="12"/>
  <c r="AN45" i="12"/>
  <c r="Z130" i="12"/>
  <c r="X127" i="12"/>
  <c r="AF45" i="12"/>
  <c r="AA167" i="12"/>
  <c r="CC68" i="12"/>
  <c r="Y217" i="12"/>
  <c r="S127" i="12"/>
  <c r="BO45" i="12"/>
  <c r="AR217" i="12"/>
  <c r="AL185" i="12"/>
  <c r="BF45" i="12"/>
  <c r="Y185" i="12"/>
  <c r="CK185" i="12"/>
  <c r="DB127" i="12"/>
  <c r="U68" i="12"/>
  <c r="AU217" i="12"/>
  <c r="CZ77" i="12"/>
  <c r="BO135" i="12"/>
  <c r="CT77" i="12"/>
  <c r="X68" i="12"/>
  <c r="AX217" i="12"/>
  <c r="CG127" i="12"/>
  <c r="O127" i="12"/>
  <c r="CX68" i="12"/>
  <c r="AI77" i="12"/>
  <c r="BD68" i="12"/>
  <c r="BB217" i="12"/>
  <c r="L185" i="12"/>
  <c r="CA127" i="12"/>
  <c r="AM68" i="12"/>
  <c r="T77" i="12"/>
  <c r="AN217" i="12"/>
  <c r="V77" i="12"/>
  <c r="BD217" i="12"/>
  <c r="CB77" i="12"/>
  <c r="BV77" i="12"/>
  <c r="BW217" i="12"/>
  <c r="BJ127" i="12"/>
  <c r="AB77" i="12"/>
  <c r="CZ217" i="12"/>
  <c r="AD77" i="12"/>
  <c r="AP217" i="12"/>
  <c r="CJ77" i="12"/>
  <c r="CD77" i="12"/>
  <c r="CM217" i="12"/>
  <c r="BZ127" i="12"/>
  <c r="AF77" i="12"/>
  <c r="CG217" i="12"/>
  <c r="Z77" i="12"/>
  <c r="CJ217" i="12"/>
  <c r="BS185" i="12"/>
  <c r="AN127" i="12"/>
  <c r="CG68" i="12"/>
  <c r="AD68" i="12"/>
  <c r="BU77" i="12"/>
  <c r="AH167" i="12"/>
  <c r="BO77" i="12"/>
  <c r="CJ68" i="12"/>
  <c r="AS217" i="12"/>
  <c r="BX185" i="12"/>
  <c r="AR127" i="12"/>
  <c r="BS68" i="12"/>
  <c r="B3" i="17"/>
  <c r="H7" i="21"/>
  <c r="N130" i="12"/>
  <c r="AU45" i="12"/>
  <c r="AH217" i="12"/>
  <c r="CZ185" i="12"/>
  <c r="BQ185" i="12"/>
  <c r="CH221" i="12"/>
  <c r="CK103" i="12"/>
  <c r="CI135" i="12"/>
  <c r="BT45" i="12"/>
  <c r="AB185" i="12"/>
  <c r="BK45" i="12"/>
  <c r="V185" i="12"/>
  <c r="L127" i="12"/>
  <c r="CM77" i="12"/>
  <c r="CN127" i="12"/>
  <c r="Y68" i="12"/>
  <c r="CV77" i="12"/>
  <c r="CH130" i="12"/>
  <c r="L77" i="12"/>
  <c r="BP185" i="12"/>
  <c r="N77" i="12"/>
  <c r="CF185" i="12"/>
  <c r="BD77" i="12"/>
  <c r="AX77" i="12"/>
  <c r="AA217" i="12"/>
  <c r="N127" i="12"/>
  <c r="AB221" i="12"/>
  <c r="BG37" i="12"/>
  <c r="R135" i="12"/>
  <c r="CN45" i="12"/>
  <c r="BB167" i="12"/>
  <c r="CV130" i="12"/>
  <c r="P77" i="12"/>
  <c r="BU130" i="12"/>
  <c r="BL217" i="12"/>
  <c r="BZ45" i="12"/>
  <c r="BJ167" i="12"/>
  <c r="AC130" i="12"/>
  <c r="X77" i="12"/>
  <c r="AA185" i="12"/>
  <c r="CB217" i="12"/>
  <c r="CH45" i="12"/>
  <c r="BG45" i="12"/>
  <c r="T127" i="12"/>
  <c r="T68" i="12"/>
  <c r="BA127" i="12"/>
  <c r="BN77" i="12"/>
  <c r="AT127" i="12"/>
  <c r="Y127" i="12"/>
  <c r="BX68" i="12"/>
  <c r="V221" i="12"/>
  <c r="Z37" i="12"/>
  <c r="CM103" i="12"/>
  <c r="T45" i="12"/>
  <c r="BC135" i="12"/>
  <c r="CT130" i="12"/>
  <c r="X45" i="12"/>
  <c r="DC77" i="12"/>
  <c r="DC127" i="12"/>
  <c r="CN77" i="12"/>
  <c r="AE167" i="12"/>
  <c r="AC185" i="12"/>
  <c r="AL130" i="12"/>
  <c r="X217" i="12"/>
  <c r="AR68" i="12"/>
  <c r="CR77" i="12"/>
  <c r="CZ45" i="12"/>
  <c r="CW185" i="12"/>
  <c r="BA68" i="12"/>
  <c r="AO77" i="12"/>
  <c r="BH130" i="12"/>
  <c r="CQ185" i="12"/>
  <c r="BG135" i="12"/>
  <c r="CL77" i="12"/>
  <c r="P68" i="12"/>
  <c r="DC217" i="12"/>
  <c r="U127" i="12"/>
  <c r="CP127" i="12"/>
  <c r="CP68" i="12"/>
  <c r="BR130" i="12"/>
  <c r="CT167" i="12"/>
  <c r="BF130" i="12"/>
  <c r="BE68" i="12"/>
  <c r="BA217" i="12"/>
  <c r="M217" i="12"/>
  <c r="AK127" i="12"/>
  <c r="BN127" i="12"/>
  <c r="AA130" i="12"/>
  <c r="CK68" i="12"/>
  <c r="AH68" i="12"/>
  <c r="AO217" i="12"/>
  <c r="R185" i="12"/>
  <c r="AI127" i="12"/>
  <c r="BA77" i="12"/>
  <c r="V167" i="12"/>
  <c r="BC77" i="12"/>
  <c r="X167" i="12"/>
  <c r="CJ130" i="12"/>
  <c r="BX130" i="12"/>
  <c r="DB68" i="12"/>
  <c r="S217" i="12"/>
  <c r="BI77" i="12"/>
  <c r="AD167" i="12"/>
  <c r="BK77" i="12"/>
  <c r="AF167" i="12"/>
  <c r="CZ130" i="12"/>
  <c r="CN130" i="12"/>
  <c r="S68" i="12"/>
  <c r="AI217" i="12"/>
  <c r="BM77" i="12"/>
  <c r="Z167" i="12"/>
  <c r="BG77" i="12"/>
  <c r="CB68" i="12"/>
  <c r="CX217" i="12"/>
  <c r="BH185" i="12"/>
  <c r="AB127" i="12"/>
  <c r="BK68" i="12"/>
  <c r="CY130" i="12"/>
  <c r="BO167" i="12"/>
  <c r="CM130" i="12"/>
  <c r="AL127" i="12"/>
  <c r="BN68" i="12"/>
  <c r="DA217" i="12"/>
  <c r="AE185" i="12"/>
  <c r="CU127" i="12"/>
  <c r="C3" i="17"/>
  <c r="AX185" i="12"/>
  <c r="AX130" i="12"/>
  <c r="AY77" i="12"/>
  <c r="BO127" i="12"/>
  <c r="Q68" i="12"/>
  <c r="CQ68" i="12"/>
  <c r="AV217" i="12"/>
  <c r="BS135" i="12"/>
  <c r="BV130" i="12"/>
  <c r="AS77" i="12"/>
  <c r="N167" i="12"/>
  <c r="AU77" i="12"/>
  <c r="P167" i="12"/>
  <c r="AN130" i="12"/>
  <c r="AB130" i="12"/>
  <c r="CD68" i="12"/>
  <c r="BK185" i="12"/>
  <c r="BF84" i="12"/>
  <c r="R71" i="12"/>
  <c r="BA135" i="12"/>
  <c r="CG77" i="12"/>
  <c r="W45" i="12"/>
  <c r="CH185" i="12"/>
  <c r="X185" i="12"/>
  <c r="AG68" i="12"/>
  <c r="BQ68" i="12"/>
  <c r="CO77" i="12"/>
  <c r="AE45" i="12"/>
  <c r="Z185" i="12"/>
  <c r="AN185" i="12"/>
  <c r="AO68" i="12"/>
  <c r="BY68" i="12"/>
  <c r="CS77" i="12"/>
  <c r="AA77" i="12"/>
  <c r="AL217" i="12"/>
  <c r="BK127" i="12"/>
  <c r="AM130" i="12"/>
  <c r="CV217" i="12"/>
  <c r="BR68" i="12"/>
  <c r="W217" i="12"/>
  <c r="BX127" i="12"/>
  <c r="W84" i="12"/>
  <c r="CK37" i="12"/>
  <c r="CD135" i="12"/>
  <c r="CF77" i="12"/>
  <c r="W167" i="12"/>
  <c r="CU185" i="12"/>
  <c r="V130" i="12"/>
  <c r="AZ185" i="12"/>
  <c r="AJ68" i="12"/>
  <c r="O130" i="12"/>
  <c r="AD45" i="12"/>
  <c r="BM135" i="12"/>
  <c r="BT217" i="12"/>
  <c r="BP127" i="12"/>
  <c r="Q127" i="12"/>
  <c r="W130" i="12"/>
  <c r="DB130" i="12"/>
  <c r="Z68" i="12"/>
  <c r="CS185" i="12"/>
  <c r="AO130" i="12"/>
  <c r="CX127" i="12"/>
  <c r="BL127" i="12"/>
  <c r="CL167" i="12"/>
  <c r="AP130" i="12"/>
  <c r="AW68" i="12"/>
  <c r="CY217" i="12"/>
  <c r="CR217" i="12"/>
  <c r="CC127" i="12"/>
  <c r="AX127" i="12"/>
  <c r="BE130" i="12"/>
  <c r="AI45" i="12"/>
  <c r="BI130" i="12"/>
  <c r="BS127" i="12"/>
  <c r="AI68" i="12"/>
  <c r="R217" i="12"/>
  <c r="BO217" i="12"/>
  <c r="CO127" i="12"/>
  <c r="BQ130" i="12"/>
  <c r="AJ127" i="12"/>
  <c r="BO68" i="12"/>
  <c r="AB68" i="12"/>
  <c r="BY217" i="12"/>
  <c r="AO127" i="12"/>
  <c r="BK130" i="12"/>
  <c r="BC167" i="12"/>
  <c r="BO130" i="12"/>
  <c r="BE167" i="12"/>
  <c r="AQ135" i="12"/>
  <c r="AK217" i="12"/>
  <c r="CK127" i="12"/>
  <c r="BZ68" i="12"/>
  <c r="CA130" i="12"/>
  <c r="BK167" i="12"/>
  <c r="CE130" i="12"/>
  <c r="BM167" i="12"/>
  <c r="AY135" i="12"/>
  <c r="CL217" i="12"/>
  <c r="BM127" i="12"/>
  <c r="CH68" i="12"/>
  <c r="CI130" i="12"/>
  <c r="BG167" i="12"/>
  <c r="BW130" i="12"/>
  <c r="V127" i="12"/>
  <c r="BF68" i="12"/>
  <c r="CK217" i="12"/>
  <c r="O185" i="12"/>
  <c r="CE127" i="12"/>
  <c r="BT185" i="12"/>
  <c r="CU45" i="12"/>
  <c r="BG185" i="12"/>
  <c r="CV127" i="12"/>
  <c r="CU68" i="12"/>
  <c r="BH68" i="12"/>
  <c r="BJ217" i="12"/>
  <c r="C3" i="19"/>
  <c r="AM45" i="12"/>
  <c r="AK68" i="12"/>
  <c r="CS217" i="12"/>
  <c r="R130" i="12"/>
  <c r="AW45" i="12"/>
  <c r="S77" i="12"/>
  <c r="AS68" i="12"/>
  <c r="CL37" i="12"/>
  <c r="AZ45" i="12"/>
  <c r="AJ130" i="12"/>
  <c r="AQ130" i="12"/>
  <c r="AT130" i="12"/>
  <c r="AG135" i="12"/>
  <c r="DA68" i="12"/>
  <c r="BB130" i="12"/>
  <c r="AM217" i="12"/>
  <c r="BT130" i="12"/>
  <c r="CY68" i="12"/>
  <c r="CX77" i="12"/>
  <c r="CW217" i="12"/>
  <c r="AU130" i="12"/>
  <c r="AU167" i="12"/>
  <c r="AY130" i="12"/>
  <c r="AW167" i="12"/>
  <c r="BP217" i="12"/>
  <c r="T217" i="12"/>
  <c r="CJ127" i="12"/>
  <c r="BB68" i="12"/>
  <c r="R148" i="12"/>
  <c r="AY71" i="12"/>
  <c r="CF167" i="12"/>
  <c r="CR130" i="12"/>
  <c r="CR45" i="12"/>
  <c r="BD167" i="12"/>
  <c r="BV167" i="12"/>
  <c r="AM185" i="12"/>
  <c r="N217" i="12"/>
  <c r="M130" i="12"/>
  <c r="CD45" i="12"/>
  <c r="BL167" i="12"/>
  <c r="CD167" i="12"/>
  <c r="BC185" i="12"/>
  <c r="AD217" i="12"/>
  <c r="BA130" i="12"/>
  <c r="CK130" i="12"/>
  <c r="BG68" i="12"/>
  <c r="AC217" i="12"/>
  <c r="AJ185" i="12"/>
  <c r="BG217" i="12"/>
  <c r="CM185" i="12"/>
  <c r="Z127" i="12"/>
  <c r="CP217" i="12"/>
  <c r="CM84" i="12"/>
  <c r="CD71" i="12"/>
  <c r="T167" i="12"/>
  <c r="CP130" i="12"/>
  <c r="V45" i="12"/>
  <c r="BE135" i="12"/>
  <c r="CV185" i="12"/>
  <c r="AZ127" i="12"/>
  <c r="BY127" i="12"/>
  <c r="U185" i="12"/>
  <c r="CP77" i="12"/>
  <c r="AG167" i="12"/>
  <c r="CE45" i="12"/>
  <c r="CI217" i="12"/>
  <c r="V68" i="12"/>
  <c r="AP185" i="12"/>
  <c r="CX185" i="12"/>
  <c r="BW127" i="12"/>
  <c r="Z217" i="12"/>
  <c r="CU135" i="12"/>
  <c r="CT68" i="12"/>
  <c r="AS130" i="12"/>
  <c r="AA45" i="12"/>
  <c r="DC130" i="12"/>
  <c r="BC127" i="12"/>
  <c r="AA68" i="12"/>
  <c r="CN217" i="12"/>
  <c r="AY217" i="12"/>
  <c r="AC127" i="12"/>
  <c r="BB185" i="12"/>
  <c r="BN45" i="12"/>
  <c r="AO185" i="12"/>
  <c r="DA185" i="12"/>
  <c r="AA127" i="12"/>
  <c r="AC68" i="12"/>
  <c r="BK217" i="12"/>
  <c r="CL45" i="12"/>
  <c r="BI185" i="12"/>
  <c r="W185" i="12"/>
  <c r="CM127" i="12"/>
  <c r="BI68" i="12"/>
  <c r="BV217" i="12"/>
  <c r="CG45" i="12"/>
  <c r="AF185" i="12"/>
  <c r="CI45" i="12"/>
  <c r="AI185" i="12"/>
  <c r="CK45" i="12"/>
  <c r="DC167" i="12"/>
  <c r="W127" i="12"/>
  <c r="BH217" i="12"/>
  <c r="CB127" i="12"/>
  <c r="AV185" i="12"/>
  <c r="CQ45" i="12"/>
  <c r="AY185" i="12"/>
  <c r="CS45" i="12"/>
  <c r="S45" i="12"/>
  <c r="AM127" i="12"/>
  <c r="BX217" i="12"/>
  <c r="CR127" i="12"/>
  <c r="BD185" i="12"/>
  <c r="CM45" i="12"/>
  <c r="AQ185" i="12"/>
  <c r="CF127" i="12"/>
  <c r="CM68" i="12"/>
  <c r="AZ68" i="12"/>
  <c r="AT217" i="12"/>
  <c r="AN77" i="12"/>
  <c r="BM217" i="12"/>
  <c r="AH77" i="12"/>
  <c r="Q217" i="12"/>
  <c r="CI185" i="12"/>
  <c r="BD127" i="12"/>
  <c r="CO68" i="12"/>
  <c r="AL68" i="12"/>
  <c r="B3" i="19"/>
  <c r="C4" i="19"/>
  <c r="B4" i="19"/>
  <c r="B4" i="17"/>
  <c r="C4" i="17"/>
  <c r="A4" i="16"/>
  <c r="A31" i="18"/>
  <c r="A5" i="19"/>
  <c r="A5" i="17"/>
  <c r="B5" i="17" a="1"/>
  <c r="B5" i="19" a="1"/>
  <c r="C5" i="19" a="1"/>
  <c r="C5" i="17" a="1"/>
  <c r="D3" i="17" l="1"/>
  <c r="D4" i="19"/>
  <c r="D3" i="19"/>
  <c r="C5" i="17"/>
  <c r="B5" i="17"/>
  <c r="C5" i="19"/>
  <c r="B5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C6" i="19" l="1"/>
  <c r="B6" i="19"/>
  <c r="C6" i="17"/>
  <c r="B6" i="17"/>
  <c r="A6" i="16"/>
  <c r="D5" i="19"/>
  <c r="A33" i="18"/>
  <c r="A7" i="19"/>
  <c r="A7" i="17"/>
  <c r="B7" i="17" a="1"/>
  <c r="C7" i="19" a="1"/>
  <c r="B7" i="19" a="1"/>
  <c r="C7" i="17" a="1"/>
  <c r="D6" i="19" l="1"/>
  <c r="B7" i="17"/>
  <c r="C7" i="17"/>
  <c r="B7" i="19"/>
  <c r="C7" i="19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B8" i="19" a="1"/>
  <c r="C8" i="17" a="1"/>
  <c r="C8" i="17" l="1"/>
  <c r="B8" i="17"/>
  <c r="B8" i="19"/>
  <c r="C8" i="19"/>
  <c r="H5" i="21"/>
  <c r="G66" i="21"/>
  <c r="Q4" i="15"/>
  <c r="O4" i="15"/>
  <c r="A8" i="16"/>
  <c r="A9" i="17"/>
  <c r="A35" i="18"/>
  <c r="A9" i="19"/>
  <c r="D7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5" i="26" a="1"/>
  <c r="C6" i="26" a="1"/>
  <c r="C27" i="18" a="1"/>
  <c r="C22" i="18" a="1"/>
  <c r="C29" i="18" a="1"/>
  <c r="B17" i="18" a="1"/>
  <c r="C2" i="19" a="1"/>
  <c r="B28" i="18" a="1"/>
  <c r="B12" i="18" a="1"/>
  <c r="C2" i="17" a="1"/>
  <c r="C6" i="18" a="1"/>
  <c r="B14" i="18" a="1"/>
  <c r="C12" i="18" a="1"/>
  <c r="B19" i="18" a="1"/>
  <c r="C31" i="18" a="1"/>
  <c r="B2" i="18" a="1"/>
  <c r="C28" i="18" a="1"/>
  <c r="C18" i="18" a="1"/>
  <c r="C9" i="18" a="1"/>
  <c r="B9" i="18" a="1"/>
  <c r="B26" i="18" a="1"/>
  <c r="B10" i="18" a="1"/>
  <c r="C8" i="18" a="1"/>
  <c r="B31" i="18" a="1"/>
  <c r="C16" i="18" a="1"/>
  <c r="C10" i="18" a="1"/>
  <c r="C23" i="18" a="1"/>
  <c r="B23" i="18" a="1"/>
  <c r="C3" i="18" a="1"/>
  <c r="C26" i="18" a="1"/>
  <c r="B11" i="18" a="1"/>
  <c r="B8" i="18" a="1"/>
  <c r="C17" i="18" a="1"/>
  <c r="B4" i="18" a="1"/>
  <c r="C2" i="18" a="1"/>
  <c r="B27" i="18" a="1"/>
  <c r="B13" i="18" a="1"/>
  <c r="B32" i="18" a="1"/>
  <c r="C19" i="18" a="1"/>
  <c r="C20" i="18" a="1"/>
  <c r="C15" i="18" a="1"/>
  <c r="B22" i="18" a="1"/>
  <c r="B20" i="18" a="1"/>
  <c r="B29" i="18" a="1"/>
  <c r="C30" i="18" a="1"/>
  <c r="B5" i="18" a="1"/>
  <c r="B16" i="18" a="1"/>
  <c r="B9" i="19" a="1"/>
  <c r="C9" i="19" a="1"/>
  <c r="C24" i="18" a="1"/>
  <c r="C11" i="18" a="1"/>
  <c r="B25" i="18" a="1"/>
  <c r="B15" i="18" a="1"/>
  <c r="C14" i="18" a="1"/>
  <c r="C32" i="18" a="1"/>
  <c r="C21" i="18" a="1"/>
  <c r="C25" i="18" a="1"/>
  <c r="B30" i="18" a="1"/>
  <c r="C4" i="18" a="1"/>
  <c r="B6" i="18" a="1"/>
  <c r="B24" i="18" a="1"/>
  <c r="B3" i="18" a="1"/>
  <c r="C13" i="18" a="1"/>
  <c r="C9" i="17" a="1"/>
  <c r="B7" i="18" a="1"/>
  <c r="B18" i="18" a="1"/>
  <c r="C7" i="18" a="1"/>
  <c r="C5" i="18" a="1"/>
  <c r="B21" i="18" a="1"/>
  <c r="B9" i="19" l="1"/>
  <c r="C9" i="19"/>
  <c r="C9" i="17"/>
  <c r="B9" i="17"/>
  <c r="H94" i="2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AB14" i="16" s="1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H22" i="23" s="1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AC12" i="16" s="1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AB24" i="16" s="1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AB20" i="16" s="1"/>
  <c r="CZ148" i="22"/>
  <c r="DA222" i="22"/>
  <c r="CW201" i="22"/>
  <c r="AT51" i="22"/>
  <c r="BM118" i="22"/>
  <c r="B11" i="18"/>
  <c r="AB11" i="16" s="1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H26" i="23" s="1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6" i="16" s="1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AB10" i="16" s="1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H24" i="23" s="1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AB4" i="16" s="1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AC25" i="16" s="1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AB19" i="16" s="1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I36" i="23" s="1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AC4" i="16" s="1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C6" i="16" s="1"/>
  <c r="AF140" i="22"/>
  <c r="Z136" i="22"/>
  <c r="BW202" i="22"/>
  <c r="CV10" i="22"/>
  <c r="D29" i="23"/>
  <c r="H29" i="23" s="1"/>
  <c r="C5" i="18"/>
  <c r="AC5" i="16" s="1"/>
  <c r="AV188" i="22"/>
  <c r="S115" i="22"/>
  <c r="BF122" i="22"/>
  <c r="E43" i="23"/>
  <c r="I43" i="23" s="1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AC13" i="16" s="1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AC9" i="16" s="1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I32" i="23" s="1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I73" i="23" s="1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AB32" i="16" s="1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B28" i="16" s="1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AB15" i="16" s="1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AB21" i="16" s="1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AC32" i="16" s="1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AB8" i="16" s="1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AB3" i="16" s="1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AB30" i="16" s="1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AC29" i="16" s="1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H64" i="23" s="1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C3" i="16" s="1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H34" i="23" s="1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AB27" i="16" s="1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AB29" i="16" s="1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AB7" i="16" s="1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AC7" i="16" s="1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AB12" i="16" s="1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AC31" i="16" s="1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C23" i="16" s="1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AB18" i="16" s="1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AC28" i="16" s="1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AB13" i="16" s="1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AC21" i="16" s="1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AC8" i="16" s="1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AC11" i="16" s="1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AC14" i="16" s="1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I97" i="23" s="1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AB17" i="16" s="1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I37" i="23" s="1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AC16" i="16" s="1"/>
  <c r="CF199" i="22"/>
  <c r="F165" i="11"/>
  <c r="F116" i="11"/>
  <c r="F148" i="11"/>
  <c r="F120" i="11"/>
  <c r="CM213" i="22"/>
  <c r="BP205" i="22"/>
  <c r="B9" i="18"/>
  <c r="AB9" i="16" s="1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C19" i="16" s="1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AC27" i="16" s="1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C17" i="16" s="1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AC15" i="16" s="1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AB31" i="16" s="1"/>
  <c r="F56" i="11"/>
  <c r="F123" i="11"/>
  <c r="F9" i="11"/>
  <c r="O117" i="22"/>
  <c r="BP45" i="22"/>
  <c r="BH208" i="22"/>
  <c r="J154" i="22"/>
  <c r="BI148" i="22"/>
  <c r="BO192" i="22"/>
  <c r="C18" i="18"/>
  <c r="AC18" i="16" s="1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I63" i="23" s="1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AC10" i="16" s="1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H79" i="23" s="1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AC26" i="16" s="1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I82" i="23" s="1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AB23" i="16" s="1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B22" i="16" s="1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AC22" i="16" s="1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AB5" i="16" s="1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AB6" i="16" s="1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I15" i="23" s="1"/>
  <c r="AA193" i="22"/>
  <c r="S7" i="22"/>
  <c r="B26" i="18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AC30" i="16" s="1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AC20" i="16" s="1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H15" i="23" s="1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C24" i="16" s="1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I59" i="23" s="1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I57" i="23" s="1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I13" i="23" s="1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I69" i="23" s="1"/>
  <c r="AT94" i="22"/>
  <c r="CO21" i="22"/>
  <c r="BF154" i="22"/>
  <c r="BN126" i="22"/>
  <c r="V25" i="22"/>
  <c r="AV38" i="22"/>
  <c r="BI22" i="22"/>
  <c r="E68" i="23"/>
  <c r="I68" i="23" s="1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BT86" i="22"/>
  <c r="K78" i="22"/>
  <c r="AO24" i="22"/>
  <c r="D89" i="23"/>
  <c r="E55" i="23"/>
  <c r="I55" i="23" s="1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H83" i="23" s="1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H61" i="23" s="1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I89" i="23" s="1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I84" i="23" s="1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I45" i="23" s="1"/>
  <c r="AC33" i="22"/>
  <c r="AB28" i="22"/>
  <c r="N24" i="22"/>
  <c r="AX124" i="22"/>
  <c r="CL90" i="22"/>
  <c r="AH113" i="22"/>
  <c r="BQ44" i="22"/>
  <c r="CC19" i="22"/>
  <c r="AA20" i="22"/>
  <c r="BS37" i="22"/>
  <c r="AK26" i="22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I48" i="23" s="1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I56" i="23" s="1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O41" i="25" s="1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I90" i="23" s="1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G7" i="23" s="1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I62" i="23" s="1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I22" i="23" s="1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H4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H18" i="23" s="1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I74" i="23" s="1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I87" i="23" s="1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O10" i="25" s="1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I66" i="23" s="1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I12" i="23" s="1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H19" i="23" s="1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I65" i="23" s="1"/>
  <c r="DA127" i="22"/>
  <c r="AQ65" i="22"/>
  <c r="E42" i="23"/>
  <c r="I42" i="23" s="1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O6" i="25" s="1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AG17" i="22"/>
  <c r="AE142" i="22"/>
  <c r="CK161" i="22"/>
  <c r="CQ163" i="22"/>
  <c r="J173" i="22"/>
  <c r="AQ107" i="22"/>
  <c r="AB159" i="22"/>
  <c r="AG90" i="22"/>
  <c r="D100" i="23"/>
  <c r="H100" i="23" s="1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I67" i="23" s="1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I100" i="23" s="1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H49" i="23" s="1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W94" i="22"/>
  <c r="BK60" i="22"/>
  <c r="BZ46" i="22"/>
  <c r="BE42" i="22"/>
  <c r="J70" i="22"/>
  <c r="Q30" i="22"/>
  <c r="AJ5" i="22"/>
  <c r="E29" i="23"/>
  <c r="G29" i="23" s="1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G47" i="23" s="1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I94" i="23" s="1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I71" i="23" s="1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J13" i="23" s="1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H31" i="23" s="1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H85" i="23" s="1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O12" i="25" s="1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CZ150" i="22"/>
  <c r="BL224" i="22"/>
  <c r="BV171" i="22"/>
  <c r="AS214" i="22"/>
  <c r="BH147" i="22"/>
  <c r="Y202" i="22"/>
  <c r="CX39" i="22"/>
  <c r="CX89" i="22"/>
  <c r="Q43" i="22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H96" i="23" s="1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O8" i="25" s="1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I41" i="23" s="1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I95" i="23" s="1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I86" i="23" s="1"/>
  <c r="E27" i="23"/>
  <c r="I27" i="23" s="1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I52" i="23" s="1"/>
  <c r="AO76" i="22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I91" i="23" s="1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I88" i="23" s="1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H71" i="23" s="1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I96" i="23" s="1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H46" i="23" s="1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AP72" i="22"/>
  <c r="CS80" i="22"/>
  <c r="AE98" i="22"/>
  <c r="BN13" i="22"/>
  <c r="AF95" i="22"/>
  <c r="CT101" i="22"/>
  <c r="G36" i="25"/>
  <c r="O15" i="25" s="1"/>
  <c r="CH88" i="22"/>
  <c r="AO12" i="22"/>
  <c r="C2" i="19"/>
  <c r="D2" i="19" s="1"/>
  <c r="CA25" i="22"/>
  <c r="E10" i="23"/>
  <c r="U23" i="22"/>
  <c r="BF118" i="22"/>
  <c r="K34" i="25"/>
  <c r="P37" i="22"/>
  <c r="D48" i="23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I19" i="23" s="1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H66" i="23" s="1"/>
  <c r="AQ116" i="22"/>
  <c r="CS158" i="22"/>
  <c r="BO217" i="22"/>
  <c r="DA7" i="22"/>
  <c r="AI104" i="22"/>
  <c r="AQ37" i="22"/>
  <c r="BO12" i="22"/>
  <c r="E26" i="23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H14" i="23" s="1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I20" i="23" s="1"/>
  <c r="BT38" i="22"/>
  <c r="BT31" i="22"/>
  <c r="V155" i="22"/>
  <c r="BR78" i="22"/>
  <c r="CA186" i="22"/>
  <c r="BR137" i="22"/>
  <c r="BN158" i="22"/>
  <c r="P71" i="22"/>
  <c r="AB109" i="22"/>
  <c r="D20" i="23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O20" i="25" s="1"/>
  <c r="CJ67" i="22"/>
  <c r="Q169" i="22"/>
  <c r="AW90" i="22"/>
  <c r="CO113" i="22"/>
  <c r="BS225" i="22"/>
  <c r="BS171" i="22"/>
  <c r="DA88" i="22"/>
  <c r="CC59" i="22"/>
  <c r="BP132" i="22"/>
  <c r="E9" i="23"/>
  <c r="I9" i="23" s="1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O7" i="25" s="1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I72" i="23" s="1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I80" i="23" s="1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I39" i="23" s="1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F77" i="23"/>
  <c r="F72" i="23"/>
  <c r="F36" i="23"/>
  <c r="F62" i="23"/>
  <c r="F87" i="23"/>
  <c r="F56" i="23"/>
  <c r="F30" i="23"/>
  <c r="I98" i="23"/>
  <c r="H66" i="21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D8" i="17"/>
  <c r="D6" i="17" s="1"/>
  <c r="A10" i="17"/>
  <c r="A36" i="18"/>
  <c r="D8" i="19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C10" i="19" a="1"/>
  <c r="B10" i="19" a="1"/>
  <c r="C10" i="17" a="1"/>
  <c r="D26" i="18" l="1"/>
  <c r="AB26" i="16"/>
  <c r="D25" i="18"/>
  <c r="AB25" i="16"/>
  <c r="D13" i="18"/>
  <c r="D16" i="18"/>
  <c r="D23" i="18"/>
  <c r="D8" i="18"/>
  <c r="E4" i="15"/>
  <c r="G38" i="23"/>
  <c r="J84" i="23"/>
  <c r="H13" i="23"/>
  <c r="G63" i="23"/>
  <c r="O25" i="25"/>
  <c r="O21" i="25"/>
  <c r="O36" i="25"/>
  <c r="O32" i="25"/>
  <c r="O23" i="25"/>
  <c r="O42" i="25"/>
  <c r="P41" i="25"/>
  <c r="P7" i="25"/>
  <c r="P15" i="25"/>
  <c r="P8" i="25"/>
  <c r="P6" i="25"/>
  <c r="P20" i="25"/>
  <c r="P12" i="25"/>
  <c r="P10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D30" i="18"/>
  <c r="G11" i="23"/>
  <c r="I11" i="23"/>
  <c r="D17" i="18"/>
  <c r="G18" i="23"/>
  <c r="D4" i="18"/>
  <c r="D18" i="18"/>
  <c r="G62" i="23"/>
  <c r="G166" i="11"/>
  <c r="J88" i="23"/>
  <c r="G60" i="23"/>
  <c r="D11" i="18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D19" i="18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B10" i="19"/>
  <c r="C10" i="19"/>
  <c r="C10" i="17"/>
  <c r="B10" i="17"/>
  <c r="E6" i="26"/>
  <c r="G4" i="15"/>
  <c r="E5" i="15"/>
  <c r="G5" i="15" s="1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D9" i="17"/>
  <c r="D9" i="19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C11" i="17" a="1"/>
  <c r="C37" i="18" a="1"/>
  <c r="C35" i="18" a="1"/>
  <c r="B33" i="18" a="1"/>
  <c r="B34" i="18" a="1"/>
  <c r="C34" i="18" a="1"/>
  <c r="C33" i="18" a="1"/>
  <c r="C11" i="19" a="1"/>
  <c r="B37" i="18" a="1"/>
  <c r="B11" i="19" a="1"/>
  <c r="B35" i="18" a="1"/>
  <c r="C36" i="18" a="1"/>
  <c r="B36" i="18" a="1"/>
  <c r="P36" i="25" l="1"/>
  <c r="P42" i="25"/>
  <c r="P21" i="25"/>
  <c r="P32" i="25"/>
  <c r="P23" i="25"/>
  <c r="P25" i="25"/>
  <c r="P27" i="25"/>
  <c r="P33" i="25"/>
  <c r="P39" i="25"/>
  <c r="P17" i="25"/>
  <c r="P34" i="25"/>
  <c r="P16" i="25"/>
  <c r="P28" i="25"/>
  <c r="P30" i="25"/>
  <c r="P35" i="25"/>
  <c r="P29" i="25"/>
  <c r="P26" i="25"/>
  <c r="P40" i="25"/>
  <c r="P22" i="25"/>
  <c r="P38" i="25"/>
  <c r="P18" i="25"/>
  <c r="P14" i="25"/>
  <c r="P31" i="25"/>
  <c r="P24" i="25"/>
  <c r="P37" i="25"/>
  <c r="P19" i="25"/>
  <c r="P13" i="25"/>
  <c r="M44" i="25"/>
  <c r="M97" i="25"/>
  <c r="B11" i="19"/>
  <c r="C11" i="19"/>
  <c r="C11" i="17"/>
  <c r="B11" i="17"/>
  <c r="K5" i="23"/>
  <c r="I4" i="26"/>
  <c r="G8" i="26" s="1"/>
  <c r="E7" i="26"/>
  <c r="J4" i="15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C6" i="16"/>
  <c r="B6" i="16"/>
  <c r="B35" i="18"/>
  <c r="AB35" i="16" s="1"/>
  <c r="C9" i="16"/>
  <c r="B33" i="18"/>
  <c r="AB33" i="16" s="1"/>
  <c r="B34" i="18"/>
  <c r="AB34" i="16" s="1"/>
  <c r="B36" i="18"/>
  <c r="AB36" i="16" s="1"/>
  <c r="C35" i="18"/>
  <c r="AC35" i="16" s="1"/>
  <c r="C36" i="18"/>
  <c r="AC36" i="16" s="1"/>
  <c r="C7" i="16"/>
  <c r="C33" i="18"/>
  <c r="AC33" i="16" s="1"/>
  <c r="B8" i="16"/>
  <c r="C8" i="16"/>
  <c r="B7" i="16"/>
  <c r="C34" i="18"/>
  <c r="AC34" i="16" s="1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AB37" i="16" s="1"/>
  <c r="C37" i="18"/>
  <c r="AC37" i="16" s="1"/>
  <c r="A11" i="16"/>
  <c r="A12" i="19"/>
  <c r="D10" i="17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C12" i="19" a="1"/>
  <c r="C38" i="18" a="1"/>
  <c r="C12" i="17" a="1"/>
  <c r="B12" i="19" a="1"/>
  <c r="B38" i="18" a="1"/>
  <c r="DB227" i="22" l="1"/>
  <c r="Q4" i="25"/>
  <c r="D9" i="16"/>
  <c r="M12" i="15"/>
  <c r="B12" i="17"/>
  <c r="C12" i="17"/>
  <c r="C12" i="19"/>
  <c r="B12" i="19"/>
  <c r="J8" i="15"/>
  <c r="N4" i="25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B38" i="18"/>
  <c r="AB38" i="16" s="1"/>
  <c r="C38" i="18"/>
  <c r="AC38" i="16" s="1"/>
  <c r="A12" i="16"/>
  <c r="A13" i="19"/>
  <c r="D37" i="18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B39" i="18" a="1"/>
  <c r="C39" i="18" a="1"/>
  <c r="C13" i="17" a="1"/>
  <c r="C13" i="19" a="1"/>
  <c r="B13" i="19" a="1"/>
  <c r="M231" i="12" l="1"/>
  <c r="D12" i="19"/>
  <c r="B13" i="17"/>
  <c r="C13" i="17"/>
  <c r="C13" i="19"/>
  <c r="B13" i="19"/>
  <c r="E8" i="26"/>
  <c r="EW168" i="24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AC39" i="16" s="1"/>
  <c r="B39" i="18"/>
  <c r="AB39" i="16" s="1"/>
  <c r="C12" i="16"/>
  <c r="B12" i="16"/>
  <c r="A40" i="18"/>
  <c r="A14" i="19"/>
  <c r="A14" i="17"/>
  <c r="A13" i="16"/>
  <c r="B14" i="17" a="1"/>
  <c r="B13" i="16" a="1"/>
  <c r="C13" i="16" a="1"/>
  <c r="B40" i="18" a="1"/>
  <c r="C40" i="18" a="1"/>
  <c r="C14" i="17" a="1"/>
  <c r="B14" i="19" a="1"/>
  <c r="C14" i="19" a="1"/>
  <c r="D13" i="19" l="1"/>
  <c r="B14" i="17"/>
  <c r="C14" i="17"/>
  <c r="C14" i="19"/>
  <c r="B14" i="19"/>
  <c r="CZ168" i="24"/>
  <c r="DC228" i="22" s="1"/>
  <c r="GU168" i="24"/>
  <c r="GW227" i="22"/>
  <c r="D12" i="16"/>
  <c r="D13" i="17"/>
  <c r="B13" i="16"/>
  <c r="C13" i="16"/>
  <c r="B40" i="18"/>
  <c r="AB40" i="16" s="1"/>
  <c r="C40" i="18"/>
  <c r="AC40" i="16" s="1"/>
  <c r="A15" i="17"/>
  <c r="A14" i="16"/>
  <c r="D39" i="18"/>
  <c r="A15" i="19"/>
  <c r="A41" i="18"/>
  <c r="B15" i="17" a="1"/>
  <c r="C14" i="16" a="1"/>
  <c r="B14" i="16" a="1"/>
  <c r="B15" i="19" a="1"/>
  <c r="C41" i="18" a="1"/>
  <c r="B41" i="18" a="1"/>
  <c r="C15" i="17" a="1"/>
  <c r="C15" i="19" a="1"/>
  <c r="C15" i="19" l="1"/>
  <c r="B15" i="19"/>
  <c r="B15" i="17"/>
  <c r="C15" i="17"/>
  <c r="GU169" i="24"/>
  <c r="C14" i="16"/>
  <c r="B14" i="16"/>
  <c r="C41" i="18"/>
  <c r="AC41" i="16" s="1"/>
  <c r="B41" i="18"/>
  <c r="AB41" i="16" s="1"/>
  <c r="A16" i="19"/>
  <c r="D40" i="18"/>
  <c r="D13" i="16"/>
  <c r="A15" i="16"/>
  <c r="A42" i="18"/>
  <c r="A16" i="17"/>
  <c r="D14" i="19"/>
  <c r="D14" i="17"/>
  <c r="B15" i="16" a="1"/>
  <c r="B16" i="17" a="1"/>
  <c r="C15" i="16" a="1"/>
  <c r="B42" i="18" a="1"/>
  <c r="B16" i="19" a="1"/>
  <c r="C16" i="17" a="1"/>
  <c r="C42" i="18" a="1"/>
  <c r="C16" i="19" a="1"/>
  <c r="B16" i="17" l="1"/>
  <c r="C16" i="17"/>
  <c r="C16" i="19"/>
  <c r="B16" i="19"/>
  <c r="D41" i="18"/>
  <c r="D14" i="16"/>
  <c r="B15" i="16"/>
  <c r="C15" i="16"/>
  <c r="C42" i="18"/>
  <c r="AC42" i="16" s="1"/>
  <c r="B42" i="18"/>
  <c r="AB42" i="16" s="1"/>
  <c r="A16" i="16"/>
  <c r="A17" i="17"/>
  <c r="A43" i="18"/>
  <c r="A17" i="19"/>
  <c r="D15" i="19"/>
  <c r="B17" i="17" a="1"/>
  <c r="B16" i="16" a="1"/>
  <c r="C16" i="16" a="1"/>
  <c r="B43" i="18" a="1"/>
  <c r="B17" i="19" a="1"/>
  <c r="C17" i="17" a="1"/>
  <c r="C17" i="19" a="1"/>
  <c r="C43" i="18" a="1"/>
  <c r="C17" i="19" l="1"/>
  <c r="B17" i="19"/>
  <c r="B17" i="17"/>
  <c r="C17" i="17"/>
  <c r="D42" i="18"/>
  <c r="C43" i="18"/>
  <c r="AC43" i="16" s="1"/>
  <c r="B43" i="18"/>
  <c r="AB43" i="16" s="1"/>
  <c r="C16" i="16"/>
  <c r="B16" i="16"/>
  <c r="A18" i="19"/>
  <c r="A44" i="18"/>
  <c r="D16" i="19"/>
  <c r="D16" i="17"/>
  <c r="A18" i="17"/>
  <c r="A17" i="16"/>
  <c r="D15" i="16"/>
  <c r="B18" i="17" a="1"/>
  <c r="B17" i="16" a="1"/>
  <c r="C17" i="16" a="1"/>
  <c r="B44" i="18" a="1"/>
  <c r="C18" i="17" a="1"/>
  <c r="C44" i="18" a="1"/>
  <c r="C18" i="19" a="1"/>
  <c r="B18" i="19" a="1"/>
  <c r="B18" i="17" l="1"/>
  <c r="C18" i="17"/>
  <c r="B18" i="19"/>
  <c r="C18" i="19"/>
  <c r="D16" i="16"/>
  <c r="D17" i="17"/>
  <c r="D17" i="19"/>
  <c r="B17" i="16"/>
  <c r="C17" i="16"/>
  <c r="B44" i="18"/>
  <c r="AB44" i="16" s="1"/>
  <c r="C44" i="18"/>
  <c r="AC44" i="16" s="1"/>
  <c r="D43" i="18"/>
  <c r="A18" i="16"/>
  <c r="A45" i="18"/>
  <c r="A19" i="17"/>
  <c r="A19" i="19"/>
  <c r="B18" i="16" a="1"/>
  <c r="C18" i="16" a="1"/>
  <c r="B19" i="17" a="1"/>
  <c r="C19" i="19" a="1"/>
  <c r="C19" i="17" a="1"/>
  <c r="B19" i="19" a="1"/>
  <c r="B45" i="18" a="1"/>
  <c r="C45" i="18" a="1"/>
  <c r="B19" i="19" l="1"/>
  <c r="C19" i="19"/>
  <c r="C19" i="17"/>
  <c r="B19" i="17"/>
  <c r="D17" i="16"/>
  <c r="D18" i="19"/>
  <c r="C45" i="18"/>
  <c r="AC45" i="16" s="1"/>
  <c r="B45" i="18"/>
  <c r="AB45" i="16" s="1"/>
  <c r="C18" i="16"/>
  <c r="B18" i="16"/>
  <c r="A46" i="18"/>
  <c r="D44" i="18"/>
  <c r="A19" i="16"/>
  <c r="A20" i="17"/>
  <c r="A20" i="19"/>
  <c r="B19" i="16" a="1"/>
  <c r="B20" i="17" a="1"/>
  <c r="C19" i="16" a="1"/>
  <c r="C20" i="19" a="1"/>
  <c r="B46" i="18" a="1"/>
  <c r="C46" i="18" a="1"/>
  <c r="C20" i="17" a="1"/>
  <c r="B20" i="19" a="1"/>
  <c r="D19" i="17" l="1"/>
  <c r="C20" i="19"/>
  <c r="C20" i="17"/>
  <c r="B20" i="17"/>
  <c r="B20" i="19"/>
  <c r="D45" i="18"/>
  <c r="D18" i="16"/>
  <c r="C19" i="16"/>
  <c r="B19" i="16"/>
  <c r="B46" i="18"/>
  <c r="AB46" i="16" s="1"/>
  <c r="C46" i="18"/>
  <c r="AC46" i="16" s="1"/>
  <c r="A20" i="16"/>
  <c r="D19" i="19"/>
  <c r="A21" i="17"/>
  <c r="A21" i="19"/>
  <c r="A47" i="18"/>
  <c r="C20" i="16" a="1"/>
  <c r="B21" i="17" a="1"/>
  <c r="B20" i="16" a="1"/>
  <c r="B47" i="18" a="1"/>
  <c r="C21" i="19" a="1"/>
  <c r="C47" i="18" a="1"/>
  <c r="C21" i="17" a="1"/>
  <c r="B21" i="19" a="1"/>
  <c r="B21" i="19" l="1"/>
  <c r="C21" i="19"/>
  <c r="B21" i="17"/>
  <c r="C21" i="17"/>
  <c r="D19" i="16"/>
  <c r="B47" i="18"/>
  <c r="AB47" i="16" s="1"/>
  <c r="C47" i="18"/>
  <c r="AC47" i="16" s="1"/>
  <c r="B20" i="16"/>
  <c r="C20" i="16"/>
  <c r="A22" i="19"/>
  <c r="A22" i="17"/>
  <c r="D46" i="18"/>
  <c r="A48" i="18"/>
  <c r="A21" i="16"/>
  <c r="D20" i="19"/>
  <c r="B22" i="17" a="1"/>
  <c r="C21" i="16" a="1"/>
  <c r="B21" i="16" a="1"/>
  <c r="C22" i="19" a="1"/>
  <c r="B48" i="18" a="1"/>
  <c r="B22" i="19" a="1"/>
  <c r="C22" i="17" a="1"/>
  <c r="C48" i="18" a="1"/>
  <c r="B22" i="17" l="1"/>
  <c r="C22" i="17"/>
  <c r="C22" i="19"/>
  <c r="B22" i="19"/>
  <c r="D21" i="19"/>
  <c r="D47" i="18"/>
  <c r="B48" i="18"/>
  <c r="AB48" i="16" s="1"/>
  <c r="C48" i="18"/>
  <c r="AC48" i="16" s="1"/>
  <c r="C21" i="16"/>
  <c r="B21" i="16"/>
  <c r="A23" i="17"/>
  <c r="A49" i="18"/>
  <c r="D20" i="16"/>
  <c r="A22" i="16"/>
  <c r="A23" i="19"/>
  <c r="B22" i="16" a="1"/>
  <c r="B23" i="17" a="1"/>
  <c r="C22" i="16" a="1"/>
  <c r="C23" i="17" a="1"/>
  <c r="B23" i="19" a="1"/>
  <c r="C23" i="19" a="1"/>
  <c r="C49" i="18" a="1"/>
  <c r="B49" i="18" a="1"/>
  <c r="C23" i="19" l="1"/>
  <c r="B23" i="19"/>
  <c r="B23" i="17"/>
  <c r="C23" i="17"/>
  <c r="D48" i="18"/>
  <c r="D21" i="16"/>
  <c r="D22" i="17"/>
  <c r="B49" i="18"/>
  <c r="AB49" i="16" s="1"/>
  <c r="C49" i="18"/>
  <c r="AC49" i="16" s="1"/>
  <c r="C22" i="16"/>
  <c r="B22" i="16"/>
  <c r="A50" i="18"/>
  <c r="A23" i="16"/>
  <c r="D22" i="19"/>
  <c r="A24" i="19"/>
  <c r="A24" i="17"/>
  <c r="C23" i="16" a="1"/>
  <c r="B23" i="16" a="1"/>
  <c r="B24" i="17" a="1"/>
  <c r="C24" i="19" a="1"/>
  <c r="B50" i="18" a="1"/>
  <c r="C24" i="17" a="1"/>
  <c r="C50" i="18" a="1"/>
  <c r="B24" i="19" a="1"/>
  <c r="C24" i="19" l="1"/>
  <c r="B24" i="19"/>
  <c r="B24" i="17"/>
  <c r="C24" i="17"/>
  <c r="D22" i="16"/>
  <c r="B23" i="16"/>
  <c r="C23" i="16"/>
  <c r="B50" i="18"/>
  <c r="AB50" i="16" s="1"/>
  <c r="C50" i="18"/>
  <c r="AC50" i="16" s="1"/>
  <c r="A25" i="19"/>
  <c r="A24" i="16"/>
  <c r="A25" i="17"/>
  <c r="A51" i="18"/>
  <c r="D23" i="19"/>
  <c r="D49" i="18"/>
  <c r="C24" i="16" a="1"/>
  <c r="B25" i="17" a="1"/>
  <c r="B24" i="16" a="1"/>
  <c r="C51" i="18" a="1"/>
  <c r="B25" i="19" a="1"/>
  <c r="B51" i="18" a="1"/>
  <c r="C25" i="17" a="1"/>
  <c r="C25" i="19" a="1"/>
  <c r="B25" i="17" l="1"/>
  <c r="C25" i="17"/>
  <c r="C25" i="19"/>
  <c r="B25" i="19"/>
  <c r="D50" i="18"/>
  <c r="D24" i="19"/>
  <c r="C24" i="16"/>
  <c r="B24" i="16"/>
  <c r="B51" i="18"/>
  <c r="AB51" i="16" s="1"/>
  <c r="C51" i="18"/>
  <c r="AC51" i="16" s="1"/>
  <c r="A26" i="17"/>
  <c r="D23" i="16"/>
  <c r="A25" i="16"/>
  <c r="A52" i="18"/>
  <c r="A26" i="19"/>
  <c r="B26" i="17" a="1"/>
  <c r="C25" i="16" a="1"/>
  <c r="B25" i="16" a="1"/>
  <c r="C26" i="17" a="1"/>
  <c r="B52" i="18" a="1"/>
  <c r="C26" i="19" a="1"/>
  <c r="C52" i="18" a="1"/>
  <c r="B26" i="19" a="1"/>
  <c r="C26" i="19" l="1"/>
  <c r="B26" i="19"/>
  <c r="C26" i="17"/>
  <c r="B26" i="17"/>
  <c r="D24" i="16"/>
  <c r="C52" i="18"/>
  <c r="AC52" i="16" s="1"/>
  <c r="B52" i="18"/>
  <c r="AB52" i="16" s="1"/>
  <c r="C25" i="16"/>
  <c r="B25" i="16"/>
  <c r="A53" i="18"/>
  <c r="D25" i="19"/>
  <c r="A26" i="16"/>
  <c r="A27" i="19"/>
  <c r="A27" i="17"/>
  <c r="D51" i="18"/>
  <c r="D25" i="17"/>
  <c r="B26" i="16" a="1"/>
  <c r="C26" i="16" a="1"/>
  <c r="B27" i="17" a="1"/>
  <c r="C27" i="17" a="1"/>
  <c r="B27" i="19" a="1"/>
  <c r="B53" i="18" a="1"/>
  <c r="C53" i="18" a="1"/>
  <c r="C27" i="19" a="1"/>
  <c r="C27" i="17" l="1"/>
  <c r="B27" i="17"/>
  <c r="B27" i="19"/>
  <c r="C27" i="19"/>
  <c r="D25" i="16"/>
  <c r="C26" i="16"/>
  <c r="B26" i="16"/>
  <c r="B53" i="18"/>
  <c r="AB53" i="16" s="1"/>
  <c r="C53" i="18"/>
  <c r="AC53" i="16" s="1"/>
  <c r="A27" i="16"/>
  <c r="D26" i="19"/>
  <c r="D52" i="18"/>
  <c r="A28" i="19"/>
  <c r="A28" i="17"/>
  <c r="A54" i="18"/>
  <c r="C27" i="16" a="1"/>
  <c r="B27" i="16" a="1"/>
  <c r="B28" i="17" a="1"/>
  <c r="B54" i="18" a="1"/>
  <c r="C54" i="18" a="1"/>
  <c r="C28" i="19" a="1"/>
  <c r="B28" i="19" a="1"/>
  <c r="C28" i="17" a="1"/>
  <c r="D27" i="19" l="1"/>
  <c r="C28" i="17"/>
  <c r="B28" i="17"/>
  <c r="C28" i="19"/>
  <c r="B28" i="19"/>
  <c r="D26" i="16"/>
  <c r="C54" i="18"/>
  <c r="AC54" i="16" s="1"/>
  <c r="B54" i="18"/>
  <c r="AB54" i="16" s="1"/>
  <c r="C27" i="16"/>
  <c r="B27" i="16"/>
  <c r="A29" i="19"/>
  <c r="A55" i="18"/>
  <c r="D53" i="18"/>
  <c r="A29" i="17"/>
  <c r="A28" i="16"/>
  <c r="C28" i="16" a="1"/>
  <c r="B29" i="17" a="1"/>
  <c r="B28" i="16" a="1"/>
  <c r="B29" i="19" a="1"/>
  <c r="C29" i="19" a="1"/>
  <c r="C55" i="18" a="1"/>
  <c r="C29" i="17" a="1"/>
  <c r="B55" i="18" a="1"/>
  <c r="D28" i="19" l="1"/>
  <c r="B29" i="17"/>
  <c r="C29" i="17"/>
  <c r="B29" i="19"/>
  <c r="C29" i="19"/>
  <c r="D27" i="16"/>
  <c r="D54" i="18"/>
  <c r="D28" i="17"/>
  <c r="C55" i="18"/>
  <c r="AC55" i="16" s="1"/>
  <c r="B55" i="18"/>
  <c r="AB55" i="16" s="1"/>
  <c r="C28" i="16"/>
  <c r="B28" i="16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9" i="19" l="1"/>
  <c r="C30" i="19"/>
  <c r="B30" i="19"/>
  <c r="C30" i="17"/>
  <c r="B30" i="17"/>
  <c r="D28" i="16"/>
  <c r="D55" i="18"/>
  <c r="D29" i="17"/>
  <c r="D21" i="17" s="1"/>
  <c r="C29" i="16"/>
  <c r="B29" i="16"/>
  <c r="B56" i="18"/>
  <c r="AB56" i="16" s="1"/>
  <c r="C56" i="18"/>
  <c r="AC56" i="16" s="1"/>
  <c r="A31" i="19"/>
  <c r="A30" i="16"/>
  <c r="A57" i="18"/>
  <c r="A31" i="17"/>
  <c r="B31" i="17" a="1"/>
  <c r="C30" i="16" a="1"/>
  <c r="B30" i="16" a="1"/>
  <c r="C31" i="17" a="1"/>
  <c r="C57" i="18" a="1"/>
  <c r="B57" i="18" a="1"/>
  <c r="C31" i="19" a="1"/>
  <c r="B31" i="19" a="1"/>
  <c r="C31" i="17" l="1"/>
  <c r="B31" i="17"/>
  <c r="B31" i="19"/>
  <c r="C31" i="19"/>
  <c r="D29" i="16"/>
  <c r="D56" i="18"/>
  <c r="D30" i="19"/>
  <c r="B57" i="18"/>
  <c r="AB57" i="16" s="1"/>
  <c r="C57" i="18"/>
  <c r="AC57" i="16" s="1"/>
  <c r="B30" i="16"/>
  <c r="C30" i="16"/>
  <c r="A32" i="19"/>
  <c r="D30" i="17"/>
  <c r="A32" i="17"/>
  <c r="A58" i="18"/>
  <c r="A31" i="16"/>
  <c r="B31" i="16" a="1"/>
  <c r="C31" i="16" a="1"/>
  <c r="B32" i="17" a="1"/>
  <c r="C32" i="17" a="1"/>
  <c r="C32" i="19" a="1"/>
  <c r="B32" i="19" a="1"/>
  <c r="B58" i="18" a="1"/>
  <c r="C58" i="18" a="1"/>
  <c r="C32" i="17" l="1"/>
  <c r="B32" i="17"/>
  <c r="B32" i="19"/>
  <c r="C32" i="19"/>
  <c r="D31" i="19"/>
  <c r="D57" i="18"/>
  <c r="B58" i="18"/>
  <c r="AB58" i="16" s="1"/>
  <c r="C58" i="18"/>
  <c r="AC58" i="16" s="1"/>
  <c r="C31" i="16"/>
  <c r="B31" i="16"/>
  <c r="A59" i="18"/>
  <c r="D31" i="17"/>
  <c r="A32" i="16"/>
  <c r="A33" i="17"/>
  <c r="D30" i="16"/>
  <c r="A33" i="19"/>
  <c r="C32" i="16" a="1"/>
  <c r="B32" i="16" a="1"/>
  <c r="B33" i="17" a="1"/>
  <c r="B33" i="19" a="1"/>
  <c r="C59" i="18" a="1"/>
  <c r="B59" i="18" a="1"/>
  <c r="C33" i="17" a="1"/>
  <c r="C33" i="19" a="1"/>
  <c r="D32" i="19" l="1"/>
  <c r="C33" i="19"/>
  <c r="B33" i="19"/>
  <c r="B33" i="17"/>
  <c r="C33" i="17"/>
  <c r="D32" i="17"/>
  <c r="D58" i="18"/>
  <c r="D31" i="16"/>
  <c r="C32" i="16"/>
  <c r="B32" i="16"/>
  <c r="C59" i="18"/>
  <c r="AC59" i="16" s="1"/>
  <c r="B59" i="18"/>
  <c r="AB59" i="16" s="1"/>
  <c r="A34" i="17"/>
  <c r="A33" i="16"/>
  <c r="A34" i="19"/>
  <c r="A60" i="18"/>
  <c r="C33" i="16" a="1"/>
  <c r="B33" i="16" a="1"/>
  <c r="B34" i="17" a="1"/>
  <c r="C60" i="18" a="1"/>
  <c r="C34" i="19" a="1"/>
  <c r="B60" i="18" a="1"/>
  <c r="B34" i="19" a="1"/>
  <c r="C34" i="17" a="1"/>
  <c r="D33" i="19" l="1"/>
  <c r="B34" i="19"/>
  <c r="C34" i="19"/>
  <c r="B34" i="17"/>
  <c r="C34" i="17"/>
  <c r="D32" i="16"/>
  <c r="D59" i="18"/>
  <c r="C60" i="18"/>
  <c r="AC60" i="16" s="1"/>
  <c r="B60" i="18"/>
  <c r="AB60" i="16" s="1"/>
  <c r="C33" i="16"/>
  <c r="B33" i="16"/>
  <c r="A35" i="19"/>
  <c r="A61" i="18"/>
  <c r="A34" i="16"/>
  <c r="D33" i="17"/>
  <c r="A35" i="17"/>
  <c r="C34" i="16" a="1"/>
  <c r="B35" i="17" a="1"/>
  <c r="B34" i="16" a="1"/>
  <c r="B35" i="19" a="1"/>
  <c r="C35" i="19" a="1"/>
  <c r="C35" i="17" a="1"/>
  <c r="B61" i="18" a="1"/>
  <c r="C61" i="18" a="1"/>
  <c r="D34" i="17" l="1"/>
  <c r="C35" i="17"/>
  <c r="B35" i="17"/>
  <c r="C35" i="19"/>
  <c r="B35" i="19"/>
  <c r="D60" i="18"/>
  <c r="D33" i="16"/>
  <c r="D34" i="19"/>
  <c r="C34" i="16"/>
  <c r="B34" i="16"/>
  <c r="B61" i="18"/>
  <c r="AB61" i="16" s="1"/>
  <c r="C61" i="18"/>
  <c r="AC61" i="16" s="1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D35" i="17" l="1"/>
  <c r="D35" i="19"/>
  <c r="B36" i="17"/>
  <c r="C36" i="17"/>
  <c r="B36" i="19"/>
  <c r="C36" i="19"/>
  <c r="D61" i="18"/>
  <c r="C62" i="18"/>
  <c r="AC62" i="16" s="1"/>
  <c r="B62" i="18"/>
  <c r="AB62" i="16" s="1"/>
  <c r="B35" i="16"/>
  <c r="C35" i="16"/>
  <c r="A37" i="17"/>
  <c r="D34" i="16"/>
  <c r="A37" i="19"/>
  <c r="A63" i="18"/>
  <c r="A36" i="16"/>
  <c r="C36" i="16" a="1"/>
  <c r="B36" i="16" a="1"/>
  <c r="B37" i="17" a="1"/>
  <c r="C37" i="17" a="1"/>
  <c r="B37" i="19" a="1"/>
  <c r="C63" i="18" a="1"/>
  <c r="C37" i="19" a="1"/>
  <c r="B63" i="18" a="1"/>
  <c r="C37" i="19" l="1"/>
  <c r="B37" i="19"/>
  <c r="B37" i="17"/>
  <c r="C37" i="17"/>
  <c r="D62" i="18"/>
  <c r="D36" i="19"/>
  <c r="D35" i="16"/>
  <c r="B63" i="18"/>
  <c r="AB63" i="16" s="1"/>
  <c r="C63" i="18"/>
  <c r="AC63" i="16" s="1"/>
  <c r="B36" i="16"/>
  <c r="C36" i="16"/>
  <c r="A64" i="18"/>
  <c r="A38" i="19"/>
  <c r="A37" i="16"/>
  <c r="A38" i="17"/>
  <c r="C37" i="16" a="1"/>
  <c r="B37" i="16" a="1"/>
  <c r="B38" i="17" a="1"/>
  <c r="B38" i="19" a="1"/>
  <c r="C38" i="17" a="1"/>
  <c r="C64" i="18" a="1"/>
  <c r="B64" i="18" a="1"/>
  <c r="C38" i="19" a="1"/>
  <c r="B38" i="17" l="1"/>
  <c r="C38" i="17"/>
  <c r="C38" i="19"/>
  <c r="B38" i="19"/>
  <c r="D36" i="16"/>
  <c r="D63" i="18"/>
  <c r="D37" i="19"/>
  <c r="C37" i="16"/>
  <c r="B37" i="16"/>
  <c r="C64" i="18"/>
  <c r="AC64" i="16" s="1"/>
  <c r="B64" i="18"/>
  <c r="AB64" i="16" s="1"/>
  <c r="D37" i="17"/>
  <c r="A38" i="16"/>
  <c r="A39" i="19"/>
  <c r="A39" i="17"/>
  <c r="A65" i="18"/>
  <c r="B39" i="17" a="1"/>
  <c r="C38" i="16" a="1"/>
  <c r="B38" i="16" a="1"/>
  <c r="B39" i="19" a="1"/>
  <c r="C39" i="19" a="1"/>
  <c r="B65" i="18" a="1"/>
  <c r="C65" i="18" a="1"/>
  <c r="C39" i="17" a="1"/>
  <c r="D38" i="17" l="1"/>
  <c r="C39" i="17"/>
  <c r="B39" i="17"/>
  <c r="B39" i="19"/>
  <c r="C39" i="19"/>
  <c r="D64" i="18"/>
  <c r="B38" i="16"/>
  <c r="C38" i="16"/>
  <c r="C65" i="18"/>
  <c r="AC65" i="16" s="1"/>
  <c r="B65" i="18"/>
  <c r="AB65" i="16" s="1"/>
  <c r="A40" i="19"/>
  <c r="D38" i="19"/>
  <c r="A40" i="17"/>
  <c r="A39" i="16"/>
  <c r="D37" i="16"/>
  <c r="A66" i="18"/>
  <c r="B40" i="17" a="1"/>
  <c r="B39" i="16" a="1"/>
  <c r="C39" i="16" a="1"/>
  <c r="B40" i="19" a="1"/>
  <c r="C40" i="17" a="1"/>
  <c r="C40" i="19" a="1"/>
  <c r="B66" i="18" a="1"/>
  <c r="C66" i="18" a="1"/>
  <c r="C40" i="17" l="1"/>
  <c r="B40" i="17"/>
  <c r="C40" i="19"/>
  <c r="B40" i="19"/>
  <c r="D65" i="18"/>
  <c r="D39" i="17"/>
  <c r="D38" i="16"/>
  <c r="C39" i="16"/>
  <c r="B39" i="16"/>
  <c r="B66" i="18"/>
  <c r="AB66" i="16" s="1"/>
  <c r="C66" i="18"/>
  <c r="AC66" i="16" s="1"/>
  <c r="A40" i="16"/>
  <c r="A41" i="17"/>
  <c r="A67" i="18"/>
  <c r="A41" i="19"/>
  <c r="D39" i="19"/>
  <c r="B41" i="17" a="1"/>
  <c r="C40" i="16" a="1"/>
  <c r="B40" i="16" a="1"/>
  <c r="B41" i="19" a="1"/>
  <c r="C41" i="19" a="1"/>
  <c r="B67" i="18" a="1"/>
  <c r="C41" i="17" a="1"/>
  <c r="C67" i="18" a="1"/>
  <c r="D40" i="17" l="1"/>
  <c r="B41" i="17"/>
  <c r="C41" i="17"/>
  <c r="C41" i="19"/>
  <c r="B41" i="19"/>
  <c r="D39" i="16"/>
  <c r="D66" i="18"/>
  <c r="B67" i="18"/>
  <c r="AB67" i="16" s="1"/>
  <c r="C67" i="18"/>
  <c r="AC67" i="16" s="1"/>
  <c r="C40" i="16"/>
  <c r="B40" i="16"/>
  <c r="A42" i="19"/>
  <c r="D40" i="19"/>
  <c r="A42" i="17"/>
  <c r="A68" i="18"/>
  <c r="A41" i="16"/>
  <c r="B41" i="16" a="1"/>
  <c r="C41" i="16" a="1"/>
  <c r="B42" i="17" a="1"/>
  <c r="C42" i="19" a="1"/>
  <c r="B68" i="18" a="1"/>
  <c r="B42" i="19" a="1"/>
  <c r="C42" i="17" a="1"/>
  <c r="C68" i="18" a="1"/>
  <c r="B42" i="17" l="1"/>
  <c r="C42" i="17"/>
  <c r="C42" i="19"/>
  <c r="B42" i="19"/>
  <c r="D67" i="18"/>
  <c r="D41" i="19"/>
  <c r="D40" i="16"/>
  <c r="C68" i="18"/>
  <c r="AC68" i="16" s="1"/>
  <c r="B68" i="18"/>
  <c r="AB68" i="16" s="1"/>
  <c r="B41" i="16"/>
  <c r="C41" i="16"/>
  <c r="A69" i="18"/>
  <c r="A43" i="17"/>
  <c r="D41" i="17"/>
  <c r="A42" i="16"/>
  <c r="A43" i="19"/>
  <c r="B42" i="16" a="1"/>
  <c r="C42" i="16" a="1"/>
  <c r="B43" i="17" a="1"/>
  <c r="B43" i="19" a="1"/>
  <c r="C43" i="19" a="1"/>
  <c r="C69" i="18" a="1"/>
  <c r="B69" i="18" a="1"/>
  <c r="C43" i="17" a="1"/>
  <c r="D42" i="19" l="1"/>
  <c r="C43" i="19"/>
  <c r="B43" i="19"/>
  <c r="C43" i="17"/>
  <c r="B43" i="17"/>
  <c r="D41" i="16"/>
  <c r="C42" i="16"/>
  <c r="B42" i="16"/>
  <c r="C69" i="18"/>
  <c r="AC69" i="16" s="1"/>
  <c r="B69" i="18"/>
  <c r="AB69" i="16" s="1"/>
  <c r="A44" i="19"/>
  <c r="A43" i="16"/>
  <c r="D42" i="17"/>
  <c r="A44" i="17"/>
  <c r="D68" i="18"/>
  <c r="A70" i="18"/>
  <c r="B44" i="17" a="1"/>
  <c r="B43" i="16" a="1"/>
  <c r="C43" i="16" a="1"/>
  <c r="B70" i="18" a="1"/>
  <c r="C70" i="18" a="1"/>
  <c r="C44" i="19" a="1"/>
  <c r="B44" i="19" a="1"/>
  <c r="C44" i="17" a="1"/>
  <c r="D43" i="19" l="1"/>
  <c r="D42" i="16"/>
  <c r="D43" i="17"/>
  <c r="B44" i="17"/>
  <c r="C44" i="17"/>
  <c r="B44" i="19"/>
  <c r="C44" i="19"/>
  <c r="D69" i="18"/>
  <c r="B70" i="18"/>
  <c r="AB70" i="16" s="1"/>
  <c r="C70" i="18"/>
  <c r="AC70" i="16" s="1"/>
  <c r="C43" i="16"/>
  <c r="B43" i="16"/>
  <c r="A45" i="19"/>
  <c r="A45" i="17"/>
  <c r="A71" i="18"/>
  <c r="A44" i="16"/>
  <c r="B45" i="17" a="1"/>
  <c r="C44" i="16" a="1"/>
  <c r="B44" i="16" a="1"/>
  <c r="B71" i="18" a="1"/>
  <c r="C71" i="18" a="1"/>
  <c r="C45" i="17" a="1"/>
  <c r="B45" i="19" a="1"/>
  <c r="C45" i="19" a="1"/>
  <c r="D44" i="19" l="1"/>
  <c r="B45" i="19"/>
  <c r="B45" i="17"/>
  <c r="C45" i="17"/>
  <c r="C45" i="19"/>
  <c r="D43" i="16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AC71" i="16" s="1"/>
  <c r="B71" i="18"/>
  <c r="AB71" i="16" s="1"/>
  <c r="A45" i="16"/>
  <c r="A72" i="18"/>
  <c r="A46" i="17"/>
  <c r="A46" i="19"/>
  <c r="D70" i="18"/>
  <c r="C45" i="16" a="1"/>
  <c r="B46" i="17" a="1"/>
  <c r="B45" i="16" a="1"/>
  <c r="B46" i="19" a="1"/>
  <c r="C46" i="17" a="1"/>
  <c r="C72" i="18" a="1"/>
  <c r="B72" i="18" a="1"/>
  <c r="C46" i="19" a="1"/>
  <c r="D45" i="17" l="1"/>
  <c r="B46" i="19"/>
  <c r="C46" i="19"/>
  <c r="B46" i="17"/>
  <c r="C46" i="17"/>
  <c r="D45" i="19"/>
  <c r="D71" i="18"/>
  <c r="C72" i="18"/>
  <c r="AC72" i="16" s="1"/>
  <c r="B72" i="18"/>
  <c r="AB72" i="16" s="1"/>
  <c r="B45" i="16"/>
  <c r="C45" i="16"/>
  <c r="D44" i="16"/>
  <c r="A73" i="18"/>
  <c r="A47" i="19"/>
  <c r="A46" i="16"/>
  <c r="C46" i="16" a="1"/>
  <c r="B46" i="16" a="1"/>
  <c r="C73" i="18" a="1"/>
  <c r="B47" i="19" a="1"/>
  <c r="B73" i="18" a="1"/>
  <c r="C47" i="19" a="1"/>
  <c r="C47" i="19" l="1"/>
  <c r="B47" i="19"/>
  <c r="D46" i="19"/>
  <c r="D46" i="17"/>
  <c r="D5" i="17" s="1"/>
  <c r="D36" i="17" s="1"/>
  <c r="D20" i="17" s="1"/>
  <c r="D12" i="17" s="1"/>
  <c r="D72" i="18"/>
  <c r="C46" i="16"/>
  <c r="B46" i="16"/>
  <c r="C73" i="18"/>
  <c r="AC73" i="16" s="1"/>
  <c r="B73" i="18"/>
  <c r="AB73" i="16" s="1"/>
  <c r="A48" i="19"/>
  <c r="D45" i="16"/>
  <c r="A74" i="18"/>
  <c r="B48" i="19" a="1"/>
  <c r="C48" i="19" a="1"/>
  <c r="C74" i="18" a="1"/>
  <c r="B74" i="18" a="1"/>
  <c r="C48" i="19" l="1"/>
  <c r="B48" i="19"/>
  <c r="D73" i="18"/>
  <c r="D46" i="16"/>
  <c r="C74" i="18"/>
  <c r="AC74" i="16" s="1"/>
  <c r="B74" i="18"/>
  <c r="AB74" i="16" s="1"/>
  <c r="A49" i="19"/>
  <c r="D47" i="19"/>
  <c r="A75" i="18"/>
  <c r="C49" i="19" a="1"/>
  <c r="B49" i="19" a="1"/>
  <c r="B75" i="18" a="1"/>
  <c r="C75" i="18" a="1"/>
  <c r="C49" i="19" l="1"/>
  <c r="B49" i="19"/>
  <c r="D74" i="18"/>
  <c r="C75" i="18"/>
  <c r="AC75" i="16" s="1"/>
  <c r="B75" i="18"/>
  <c r="AB75" i="16" s="1"/>
  <c r="A76" i="18"/>
  <c r="A50" i="19"/>
  <c r="D48" i="19"/>
  <c r="B76" i="18" a="1"/>
  <c r="C50" i="19" a="1"/>
  <c r="C76" i="18" a="1"/>
  <c r="B50" i="19" a="1"/>
  <c r="B50" i="19" l="1"/>
  <c r="C50" i="19"/>
  <c r="D75" i="18"/>
  <c r="C76" i="18"/>
  <c r="AC76" i="16" s="1"/>
  <c r="B76" i="18"/>
  <c r="AB76" i="16" s="1"/>
  <c r="D49" i="19"/>
  <c r="A51" i="19"/>
  <c r="A77" i="18"/>
  <c r="B77" i="18" a="1"/>
  <c r="C77" i="18" a="1"/>
  <c r="B51" i="19" a="1"/>
  <c r="C51" i="19" a="1"/>
  <c r="B51" i="19" l="1"/>
  <c r="C51" i="19"/>
  <c r="D76" i="18"/>
  <c r="C77" i="18"/>
  <c r="AC77" i="16" s="1"/>
  <c r="B77" i="18"/>
  <c r="AB77" i="16" s="1"/>
  <c r="A78" i="18"/>
  <c r="A52" i="19"/>
  <c r="D50" i="19"/>
  <c r="C78" i="18" a="1"/>
  <c r="C52" i="19" a="1"/>
  <c r="B78" i="18" a="1"/>
  <c r="B52" i="19" a="1"/>
  <c r="C52" i="19" l="1"/>
  <c r="B52" i="19"/>
  <c r="B78" i="18"/>
  <c r="AB78" i="16" s="1"/>
  <c r="C78" i="18"/>
  <c r="AC78" i="16" s="1"/>
  <c r="A79" i="18"/>
  <c r="D51" i="19"/>
  <c r="A53" i="19"/>
  <c r="D77" i="18"/>
  <c r="B53" i="19" a="1"/>
  <c r="C79" i="18" a="1"/>
  <c r="C53" i="19" a="1"/>
  <c r="B79" i="18" a="1"/>
  <c r="D52" i="19" l="1"/>
  <c r="B53" i="19"/>
  <c r="C53" i="19"/>
  <c r="D78" i="18"/>
  <c r="B79" i="18"/>
  <c r="AB79" i="16" s="1"/>
  <c r="C79" i="18"/>
  <c r="AC79" i="16" s="1"/>
  <c r="A54" i="19"/>
  <c r="A80" i="18"/>
  <c r="C80" i="18" a="1"/>
  <c r="B54" i="19" a="1"/>
  <c r="B80" i="18" a="1"/>
  <c r="C54" i="19" a="1"/>
  <c r="C54" i="19" l="1"/>
  <c r="B54" i="19"/>
  <c r="D79" i="18"/>
  <c r="C80" i="18"/>
  <c r="AC80" i="16" s="1"/>
  <c r="B80" i="18"/>
  <c r="AB80" i="16" s="1"/>
  <c r="A81" i="18"/>
  <c r="D53" i="19"/>
  <c r="A55" i="19"/>
  <c r="C81" i="18" a="1"/>
  <c r="B81" i="18" a="1"/>
  <c r="B55" i="19" a="1"/>
  <c r="C55" i="19" a="1"/>
  <c r="C55" i="19" l="1"/>
  <c r="B55" i="19"/>
  <c r="C81" i="18"/>
  <c r="AC81" i="16" s="1"/>
  <c r="B81" i="18"/>
  <c r="AB81" i="16" s="1"/>
  <c r="D54" i="19"/>
  <c r="A56" i="19"/>
  <c r="D80" i="18"/>
  <c r="A82" i="18"/>
  <c r="C56" i="19" a="1"/>
  <c r="B56" i="19" a="1"/>
  <c r="C82" i="18" a="1"/>
  <c r="B82" i="18" a="1"/>
  <c r="D55" i="19" l="1"/>
  <c r="C56" i="19"/>
  <c r="B56" i="19"/>
  <c r="B82" i="18"/>
  <c r="AB82" i="16" s="1"/>
  <c r="C82" i="18"/>
  <c r="AC82" i="16" s="1"/>
  <c r="D81" i="18"/>
  <c r="A83" i="18"/>
  <c r="A57" i="19"/>
  <c r="B83" i="18" a="1"/>
  <c r="C83" i="18" a="1"/>
  <c r="B57" i="19" a="1"/>
  <c r="C57" i="19" a="1"/>
  <c r="C57" i="19" l="1"/>
  <c r="B57" i="19"/>
  <c r="D82" i="18"/>
  <c r="C83" i="18"/>
  <c r="AC83" i="16" s="1"/>
  <c r="B83" i="18"/>
  <c r="AB83" i="16" s="1"/>
  <c r="A58" i="19"/>
  <c r="D56" i="19"/>
  <c r="A84" i="18"/>
  <c r="B58" i="19" a="1"/>
  <c r="C84" i="18" a="1"/>
  <c r="B84" i="18" a="1"/>
  <c r="C58" i="19" a="1"/>
  <c r="D57" i="19" l="1"/>
  <c r="B58" i="19"/>
  <c r="C58" i="19"/>
  <c r="D83" i="18"/>
  <c r="C84" i="18"/>
  <c r="AC84" i="16" s="1"/>
  <c r="B84" i="18"/>
  <c r="AB84" i="16" s="1"/>
  <c r="A85" i="18"/>
  <c r="A59" i="19"/>
  <c r="C85" i="18" a="1"/>
  <c r="B85" i="18" a="1"/>
  <c r="B59" i="19" a="1"/>
  <c r="C59" i="19" a="1"/>
  <c r="D58" i="19" l="1"/>
  <c r="B59" i="19"/>
  <c r="C59" i="19"/>
  <c r="D84" i="18"/>
  <c r="C85" i="18"/>
  <c r="AC85" i="16" s="1"/>
  <c r="B85" i="18"/>
  <c r="AB85" i="16" s="1"/>
  <c r="A60" i="19"/>
  <c r="A86" i="18"/>
  <c r="B86" i="18" a="1"/>
  <c r="C86" i="18" a="1"/>
  <c r="B60" i="19" a="1"/>
  <c r="C60" i="19" a="1"/>
  <c r="D59" i="19" l="1"/>
  <c r="B60" i="19"/>
  <c r="C60" i="19"/>
  <c r="D85" i="18"/>
  <c r="B86" i="18"/>
  <c r="AB86" i="16" s="1"/>
  <c r="C86" i="18"/>
  <c r="AC86" i="16" s="1"/>
  <c r="A87" i="18"/>
  <c r="A61" i="19"/>
  <c r="B87" i="18" a="1"/>
  <c r="C87" i="18" a="1"/>
  <c r="C61" i="19" a="1"/>
  <c r="B61" i="19" a="1"/>
  <c r="D60" i="19" l="1"/>
  <c r="B61" i="19"/>
  <c r="C61" i="19"/>
  <c r="D86" i="18"/>
  <c r="B87" i="18"/>
  <c r="AB87" i="16" s="1"/>
  <c r="C87" i="18"/>
  <c r="AC87" i="16" s="1"/>
  <c r="A88" i="18"/>
  <c r="A62" i="19"/>
  <c r="B88" i="18" a="1"/>
  <c r="C62" i="19" a="1"/>
  <c r="C88" i="18" a="1"/>
  <c r="B62" i="19" a="1"/>
  <c r="D61" i="19" l="1"/>
  <c r="B62" i="19"/>
  <c r="C62" i="19"/>
  <c r="D87" i="18"/>
  <c r="C88" i="18"/>
  <c r="AC88" i="16" s="1"/>
  <c r="B88" i="18"/>
  <c r="AB88" i="16" s="1"/>
  <c r="A63" i="19"/>
  <c r="A89" i="18"/>
  <c r="C63" i="19" a="1"/>
  <c r="C89" i="18" a="1"/>
  <c r="B63" i="19" a="1"/>
  <c r="B89" i="18" a="1"/>
  <c r="D62" i="19" l="1"/>
  <c r="C63" i="19"/>
  <c r="B63" i="19"/>
  <c r="D88" i="18"/>
  <c r="B89" i="18"/>
  <c r="AB89" i="16" s="1"/>
  <c r="C89" i="18"/>
  <c r="AC89" i="16" s="1"/>
  <c r="A90" i="18"/>
  <c r="A64" i="19"/>
  <c r="B64" i="19" a="1"/>
  <c r="C90" i="18" a="1"/>
  <c r="B90" i="18" a="1"/>
  <c r="C64" i="19" a="1"/>
  <c r="C64" i="19" l="1"/>
  <c r="B64" i="19"/>
  <c r="D89" i="18"/>
  <c r="C90" i="18"/>
  <c r="AC90" i="16" s="1"/>
  <c r="B90" i="18"/>
  <c r="AB90" i="16" s="1"/>
  <c r="D63" i="19"/>
  <c r="A65" i="19"/>
  <c r="A91" i="18"/>
  <c r="B91" i="18" a="1"/>
  <c r="C65" i="19" a="1"/>
  <c r="C91" i="18" a="1"/>
  <c r="B65" i="19" a="1"/>
  <c r="C65" i="19" l="1"/>
  <c r="B65" i="19"/>
  <c r="D90" i="18"/>
  <c r="D64" i="19"/>
  <c r="B91" i="18"/>
  <c r="AB91" i="16" s="1"/>
  <c r="C91" i="18"/>
  <c r="AC91" i="16" s="1"/>
  <c r="A92" i="18"/>
  <c r="A66" i="19"/>
  <c r="C92" i="18" a="1"/>
  <c r="B66" i="19" a="1"/>
  <c r="B92" i="18" a="1"/>
  <c r="C66" i="19" a="1"/>
  <c r="C66" i="19" l="1"/>
  <c r="B66" i="19"/>
  <c r="D91" i="18"/>
  <c r="D65" i="19"/>
  <c r="C92" i="18"/>
  <c r="AC92" i="16" s="1"/>
  <c r="B92" i="18"/>
  <c r="AB92" i="16" s="1"/>
  <c r="A67" i="19"/>
  <c r="A93" i="18"/>
  <c r="C67" i="19" a="1"/>
  <c r="B93" i="18" a="1"/>
  <c r="C93" i="18" a="1"/>
  <c r="B67" i="19" a="1"/>
  <c r="D66" i="19" l="1"/>
  <c r="C67" i="19"/>
  <c r="B67" i="19"/>
  <c r="D92" i="18"/>
  <c r="B93" i="18"/>
  <c r="AB93" i="16" s="1"/>
  <c r="C93" i="18"/>
  <c r="AC93" i="16" s="1"/>
  <c r="A94" i="18"/>
  <c r="A68" i="19"/>
  <c r="C94" i="18" a="1"/>
  <c r="B94" i="18" a="1"/>
  <c r="C68" i="19" a="1"/>
  <c r="B68" i="19" a="1"/>
  <c r="B68" i="19" l="1"/>
  <c r="C68" i="19"/>
  <c r="D67" i="19"/>
  <c r="B94" i="18"/>
  <c r="AB94" i="16" s="1"/>
  <c r="C94" i="18"/>
  <c r="AC94" i="16" s="1"/>
  <c r="A69" i="19"/>
  <c r="A95" i="18"/>
  <c r="D93" i="18"/>
  <c r="B95" i="18" a="1"/>
  <c r="B69" i="19" a="1"/>
  <c r="C69" i="19" a="1"/>
  <c r="C95" i="18" a="1"/>
  <c r="D68" i="19" l="1"/>
  <c r="C69" i="19"/>
  <c r="B69" i="19"/>
  <c r="B95" i="18"/>
  <c r="AB95" i="16" s="1"/>
  <c r="C95" i="18"/>
  <c r="AC95" i="16" s="1"/>
  <c r="D94" i="18"/>
  <c r="A96" i="18"/>
  <c r="A70" i="19"/>
  <c r="C96" i="18" a="1"/>
  <c r="B70" i="19" a="1"/>
  <c r="B96" i="18" a="1"/>
  <c r="C70" i="19" a="1"/>
  <c r="D69" i="19" l="1"/>
  <c r="C70" i="19"/>
  <c r="B70" i="19"/>
  <c r="D95" i="18"/>
  <c r="B96" i="18"/>
  <c r="AB96" i="16" s="1"/>
  <c r="C96" i="18"/>
  <c r="AC96" i="16" s="1"/>
  <c r="A71" i="19"/>
  <c r="C71" i="19" a="1"/>
  <c r="B71" i="19" a="1"/>
  <c r="C71" i="19" l="1"/>
  <c r="B71" i="19"/>
  <c r="D96" i="18"/>
  <c r="D70" i="19"/>
  <c r="A72" i="19"/>
  <c r="B72" i="19" a="1"/>
  <c r="C72" i="19" a="1"/>
  <c r="B72" i="19" l="1"/>
  <c r="C72" i="19"/>
  <c r="D71" i="19"/>
  <c r="A73" i="19"/>
  <c r="C73" i="19" a="1"/>
  <c r="B73" i="19" a="1"/>
  <c r="C73" i="19" l="1"/>
  <c r="B73" i="19"/>
  <c r="A74" i="19"/>
  <c r="D72" i="19"/>
  <c r="C74" i="19" a="1"/>
  <c r="B74" i="19" a="1"/>
  <c r="C74" i="19" l="1"/>
  <c r="B74" i="19"/>
  <c r="D73" i="19"/>
  <c r="A75" i="19"/>
  <c r="C75" i="19" a="1"/>
  <c r="B75" i="19" a="1"/>
  <c r="B75" i="19" l="1"/>
  <c r="C75" i="19"/>
  <c r="A76" i="19"/>
  <c r="D74" i="19"/>
  <c r="C76" i="19" a="1"/>
  <c r="B76" i="19" a="1"/>
  <c r="C76" i="19" l="1"/>
  <c r="B76" i="19"/>
  <c r="A77" i="19"/>
  <c r="D75" i="19"/>
  <c r="B77" i="19" a="1"/>
  <c r="C77" i="19" a="1"/>
  <c r="D76" i="19" l="1"/>
  <c r="B77" i="19"/>
  <c r="C77" i="19"/>
  <c r="A78" i="19"/>
  <c r="C78" i="19" a="1"/>
  <c r="B78" i="19" a="1"/>
  <c r="C78" i="19" l="1"/>
  <c r="B78" i="19"/>
  <c r="D77" i="19"/>
  <c r="A79" i="19"/>
  <c r="B79" i="19" a="1"/>
  <c r="C79" i="19" a="1"/>
  <c r="B79" i="19" l="1"/>
  <c r="C79" i="19"/>
  <c r="A80" i="19"/>
  <c r="D78" i="19"/>
  <c r="B80" i="19" a="1"/>
  <c r="C80" i="19" a="1"/>
  <c r="C80" i="19" l="1"/>
  <c r="B80" i="19"/>
  <c r="A81" i="19"/>
  <c r="D79" i="19"/>
  <c r="C81" i="19" a="1"/>
  <c r="B81" i="19" a="1"/>
  <c r="B81" i="19" l="1"/>
  <c r="C81" i="19"/>
  <c r="D80" i="19"/>
  <c r="A82" i="19"/>
  <c r="C82" i="19" a="1"/>
  <c r="B82" i="19" a="1"/>
  <c r="B82" i="19" l="1"/>
  <c r="C82" i="19"/>
  <c r="D81" i="19"/>
  <c r="A83" i="19"/>
  <c r="C83" i="19" a="1"/>
  <c r="B83" i="19" a="1"/>
  <c r="C83" i="19" l="1"/>
  <c r="B83" i="19"/>
  <c r="D82" i="19"/>
  <c r="A84" i="19"/>
  <c r="B84" i="19" a="1"/>
  <c r="C84" i="19" a="1"/>
  <c r="B84" i="19" l="1"/>
  <c r="C84" i="19"/>
  <c r="D83" i="19"/>
  <c r="A85" i="19"/>
  <c r="C85" i="19" a="1"/>
  <c r="B85" i="19" a="1"/>
  <c r="D84" i="19" l="1"/>
  <c r="B85" i="19"/>
  <c r="C85" i="19"/>
  <c r="A86" i="19"/>
  <c r="C86" i="19" a="1"/>
  <c r="B86" i="19" a="1"/>
  <c r="D85" i="19" l="1"/>
  <c r="C86" i="19"/>
  <c r="B86" i="19"/>
  <c r="A87" i="19"/>
  <c r="C87" i="19" a="1"/>
  <c r="B87" i="19" a="1"/>
  <c r="D86" i="19" l="1"/>
  <c r="C87" i="19"/>
  <c r="B87" i="19"/>
  <c r="A88" i="19"/>
  <c r="B88" i="19" a="1"/>
  <c r="C88" i="19" a="1"/>
  <c r="D87" i="19" l="1"/>
  <c r="C88" i="19"/>
  <c r="B88" i="19"/>
  <c r="A89" i="19"/>
  <c r="C89" i="19" a="1"/>
  <c r="B89" i="19" a="1"/>
  <c r="D88" i="19" l="1"/>
  <c r="C89" i="19"/>
  <c r="B89" i="19"/>
  <c r="A90" i="19"/>
  <c r="B90" i="19" a="1"/>
  <c r="C90" i="19" a="1"/>
  <c r="D89" i="19" l="1"/>
  <c r="B90" i="19"/>
  <c r="C90" i="19"/>
  <c r="A91" i="19"/>
  <c r="B91" i="19" a="1"/>
  <c r="C91" i="19" a="1"/>
  <c r="C91" i="19" l="1"/>
  <c r="B91" i="19"/>
  <c r="D90" i="19"/>
  <c r="A92" i="19"/>
  <c r="B92" i="19" a="1"/>
  <c r="C92" i="19" a="1"/>
  <c r="C92" i="19" l="1"/>
  <c r="B92" i="19"/>
  <c r="A93" i="19"/>
  <c r="D91" i="19"/>
  <c r="B93" i="19" a="1"/>
  <c r="C93" i="19" a="1"/>
  <c r="D92" i="19" l="1"/>
  <c r="B93" i="19"/>
  <c r="C93" i="19"/>
  <c r="A94" i="19"/>
  <c r="B94" i="19" a="1"/>
  <c r="C94" i="19" a="1"/>
  <c r="D93" i="19" l="1"/>
  <c r="B94" i="19"/>
  <c r="C94" i="19"/>
  <c r="A95" i="19"/>
  <c r="C95" i="19" a="1"/>
  <c r="B95" i="19" a="1"/>
  <c r="D94" i="19" l="1"/>
  <c r="C95" i="19"/>
  <c r="B95" i="19"/>
  <c r="A96" i="19"/>
  <c r="C96" i="19" a="1"/>
  <c r="B96" i="19" a="1"/>
  <c r="B96" i="19" l="1"/>
  <c r="C96" i="19"/>
  <c r="A97" i="19"/>
  <c r="D95" i="19"/>
  <c r="B97" i="19" a="1"/>
  <c r="C97" i="19" a="1"/>
  <c r="D96" i="19" l="1"/>
  <c r="E96" i="19" s="1"/>
  <c r="C97" i="19"/>
  <c r="B97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<sst xmlns="http://schemas.openxmlformats.org/spreadsheetml/2006/main" count="1168" uniqueCount="96">
  <si>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</si>
  <si>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</si>
  <si>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</si>
  <si>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</si>
  <si>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</si>
  <si>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</si>
  <si>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</si>
  <si>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</si>
  <si>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</si>
  <si>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</si>
  <si>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</si>
  <si>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</si>
  <si>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</si>
  <si>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</si>
  <si>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</si>
  <si>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</si>
  <si>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</si>
  <si>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</si>
  <si>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</si>
  <si>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</si>
  <si>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</si>
  <si>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</si>
  <si>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</si>
  <si>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</si>
  <si>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</si>
  <si>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</si>
  <si>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</si>
  <si>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</si>
  <si>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</si>
  <si>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</si>
  <si>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</si>
  <si>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</si>
  <si>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</si>
  <si>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</si>
  <si>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</si>
  <si>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</si>
  <si>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</si>
  <si>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</si>
  <si>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</si>
  <si>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</si>
  <si>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</si>
  <si>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</si>
  <si>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</si>
  <si>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</si>
  <si>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</si>
  <si>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</si>
  <si>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</si>
  <si>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</si>
  <si>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</si>
  <si>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</si>
  <si>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</si>
  <si>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</si>
  <si>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</si>
  <si>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</si>
  <si>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</si>
  <si>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</si>
  <si>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</si>
  <si>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</si>
  <si>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</si>
  <si>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</si>
  <si>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</si>
  <si>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</si>
  <si>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</si>
  <si>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</si>
  <si>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</si>
  <si>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</si>
  <si>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</si>
  <si>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</si>
  <si>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</si>
  <si>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</si>
  <si>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</si>
  <si>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</si>
  <si>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</si>
  <si>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</si>
  <si>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</si>
  <si>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</si>
  <si>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</si>
  <si>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</si>
  <si>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</si>
  <si>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</si>
  <si>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</si>
  <si>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</si>
  <si>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</si>
  <si>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</si>
  <si>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</si>
  <si>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</si>
  <si>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</si>
  <si>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</si>
  <si>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</si>
  <si>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</si>
  <si>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</si>
  <si>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</si>
  <si>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</si>
  <si>
    <t>Esperanza de vida hombres</t>
  </si>
  <si>
    <t>Esperanza de vida mujeres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</si>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</sst>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  <font>
      <u/>
      <sz val="8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2">
    <xf numFmtId="0" fontId="0" fillId="0" borderId="0" xfId="0"/>
    <xf numFmtId="166" fontId="19" fillId="33" borderId="10" xfId="0" applyNumberFormat="1" applyFont="1" applyFill="1" applyBorder="1" applyAlignment="1">
      <alignment horizontal="left" vertical="center"/>
    </xf>
    <xf numFmtId="166" fontId="19" fillId="33" borderId="10" xfId="43" applyNumberFormat="1" applyFont="1" applyFill="1" applyBorder="1" applyAlignment="1">
      <alignment horizontal="right" vertical="center"/>
    </xf>
    <xf numFmtId="166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6" fontId="19" fillId="33" borderId="10" xfId="42" applyNumberFormat="1" applyFont="1" applyFill="1" applyBorder="1" applyAlignment="1">
      <alignment horizontal="right" vertical="center"/>
    </xf>
    <xf numFmtId="166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6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5" fontId="21" fillId="0" borderId="0" xfId="0" applyNumberFormat="1" applyFont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left" vertical="center"/>
    </xf>
    <xf numFmtId="165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5" borderId="0" xfId="0" applyFont="1" applyFill="1" applyAlignment="1">
      <alignment vertical="center" wrapText="1"/>
    </xf>
    <xf numFmtId="172" fontId="0" fillId="0" borderId="0" xfId="0" applyNumberFormat="1"/>
    <xf numFmtId="171" fontId="22" fillId="35" borderId="15" xfId="0" applyNumberFormat="1" applyFont="1" applyFill="1" applyBorder="1" applyAlignment="1">
      <alignment horizontal="center"/>
    </xf>
    <xf numFmtId="171" fontId="22" fillId="35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6" fontId="19" fillId="33" borderId="0" xfId="0" applyNumberFormat="1" applyFont="1" applyFill="1" applyAlignment="1">
      <alignment horizontal="left" vertical="center"/>
    </xf>
    <xf numFmtId="165" fontId="18" fillId="35" borderId="15" xfId="0" applyNumberFormat="1" applyFont="1" applyFill="1" applyBorder="1" applyAlignment="1">
      <alignment horizontal="left" vertical="center"/>
    </xf>
    <xf numFmtId="165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6" fontId="19" fillId="33" borderId="0" xfId="0" applyNumberFormat="1" applyFont="1" applyFill="1" applyAlignment="1">
      <alignment horizontal="right" vertical="center"/>
    </xf>
    <xf numFmtId="165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5" fontId="19" fillId="33" borderId="0" xfId="42" applyNumberFormat="1" applyFont="1" applyFill="1" applyBorder="1" applyAlignment="1">
      <alignment horizontal="right" vertical="center"/>
    </xf>
    <xf numFmtId="175" fontId="19" fillId="33" borderId="10" xfId="42" applyNumberFormat="1" applyFont="1" applyFill="1" applyBorder="1" applyAlignment="1">
      <alignment horizontal="right" vertical="center"/>
    </xf>
    <xf numFmtId="175" fontId="19" fillId="33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5" borderId="0" xfId="0" applyNumberFormat="1" applyFont="1" applyFill="1"/>
    <xf numFmtId="176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2" fillId="35" borderId="0" xfId="0" applyNumberFormat="1" applyFont="1" applyFill="1"/>
    <xf numFmtId="172" fontId="23" fillId="0" borderId="18" xfId="0" applyNumberFormat="1" applyFont="1" applyBorder="1"/>
    <xf numFmtId="172" fontId="21" fillId="34" borderId="0" xfId="0" applyNumberFormat="1" applyFont="1" applyFill="1"/>
    <xf numFmtId="172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4" borderId="0" xfId="0" applyNumberFormat="1" applyFill="1"/>
    <xf numFmtId="0" fontId="0" fillId="36" borderId="0" xfId="0" applyFill="1"/>
    <xf numFmtId="177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9" fontId="20" fillId="36" borderId="0" xfId="0" applyNumberFormat="1" applyFont="1" applyFill="1"/>
    <xf numFmtId="168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2" fontId="20" fillId="34" borderId="0" xfId="0" applyNumberFormat="1" applyFont="1" applyFill="1"/>
    <xf numFmtId="172" fontId="26" fillId="0" borderId="0" xfId="0" applyNumberFormat="1" applyFont="1"/>
    <xf numFmtId="172" fontId="26" fillId="0" borderId="26" xfId="0" applyNumberFormat="1" applyFont="1" applyBorder="1"/>
    <xf numFmtId="165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5" fontId="22" fillId="35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left" vertical="center"/>
    </xf>
    <xf numFmtId="166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6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49" fontId="0" fillId="0" borderId="0" xfId="0" applyNumberFormat="1"/>
    <xf numFmtId="0" fontId="27" fillId="0" borderId="0" xfId="0" applyFont="1"/>
    <xf numFmtId="0" fontId="22" fillId="35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5" borderId="0" xfId="0" applyFont="1" applyFill="1" applyAlignment="1">
      <alignment horizontal="center" vertical="center" wrapText="1"/>
    </xf>
    <xf numFmtId="0" fontId="22" fillId="35" borderId="14" xfId="0" applyFont="1" applyFill="1" applyBorder="1" applyAlignment="1">
      <alignment horizontal="center"/>
    </xf>
    <xf numFmtId="165" fontId="18" fillId="35" borderId="0" xfId="0" applyNumberFormat="1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 wrapText="1"/>
    </xf>
    <xf numFmtId="9" fontId="21" fillId="0" borderId="0" xfId="44" applyFont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5" fontId="18" fillId="35" borderId="14" xfId="0" applyNumberFormat="1" applyFont="1" applyFill="1" applyBorder="1" applyAlignment="1">
      <alignment horizontal="center" vertical="center" wrapText="1"/>
    </xf>
    <xf numFmtId="165" fontId="18" fillId="35" borderId="12" xfId="0" applyNumberFormat="1" applyFont="1" applyFill="1" applyBorder="1" applyAlignment="1">
      <alignment horizontal="center" vertical="center" wrapText="1"/>
    </xf>
    <xf numFmtId="165" fontId="18" fillId="35" borderId="13" xfId="0" applyNumberFormat="1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170" fontId="23" fillId="0" borderId="18" xfId="0" applyNumberFormat="1" applyFont="1" applyBorder="1"/>
    <xf numFmtId="170" fontId="20" fillId="0" borderId="17" xfId="0" applyNumberFormat="1" applyFont="1" applyBorder="1"/>
    <xf numFmtId="170" fontId="0" fillId="0" borderId="0" xfId="0" applyNumberFormat="1"/>
    <xf numFmtId="0" fontId="0" fillId="0" borderId="0" xfId="0" applyBorder="1"/>
    <xf numFmtId="1" fontId="24" fillId="0" borderId="0" xfId="0" applyNumberFormat="1" applyFont="1" applyBorder="1"/>
    <xf numFmtId="170" fontId="17" fillId="0" borderId="0" xfId="0" applyNumberFormat="1" applyFont="1" applyBorder="1"/>
    <xf numFmtId="168" fontId="17" fillId="0" borderId="0" xfId="0" applyNumberFormat="1" applyFont="1" applyBorder="1"/>
    <xf numFmtId="0" fontId="17" fillId="0" borderId="0" xfId="0" applyFont="1" applyBorder="1"/>
    <xf numFmtId="0" fontId="17" fillId="0" borderId="0" xfId="0" applyFont="1"/>
    <xf numFmtId="170" fontId="28" fillId="0" borderId="0" xfId="0" applyNumberFormat="1" applyFont="1" applyBorder="1"/>
    <xf numFmtId="170" fontId="24" fillId="0" borderId="0" xfId="0" applyNumberFormat="1" applyFont="1" applyBorder="1"/>
    <xf numFmtId="170" fontId="17" fillId="0" borderId="0" xfId="0" applyNumberFormat="1" applyFont="1"/>
    <xf numFmtId="170" fontId="24" fillId="0" borderId="0" xfId="0" applyNumberFormat="1" applyFont="1" applyFill="1" applyBorder="1"/>
    <xf numFmtId="49" fontId="19" fillId="0" borderId="0" xfId="43" applyNumberFormat="1" applyFont="1" applyFill="1" applyBorder="1" applyAlignment="1">
      <alignment horizontal="right" vertical="center"/>
    </xf>
    <xf numFmtId="0" fontId="19" fillId="0" borderId="0" xfId="43" applyNumberFormat="1" applyFont="1" applyFill="1" applyBorder="1" applyAlignment="1">
      <alignment horizontal="right" vertic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A89DF7"/>
      <color rgb="FFDCD8FC"/>
      <color rgb="FFBDB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B7-4D74-AA3A-B1BC6DCB1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A-470F-BE91-BA52D72C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6-432C-8328-6889D6BC6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39-4D24-8DDA-15DF58347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1-406F-B48B-4D62933C71AF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1-406F-B48B-4D62933C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'!$C$3:$C$46</c:f>
              <c:numCache>
                <c:formatCode>0.00000</c:formatCode>
                <c:ptCount val="44"/>
                <c:pt idx="0">
                  <c:v>115</c:v>
                </c:pt>
                <c:pt idx="1">
                  <c:v>114.91256530000011</c:v>
                </c:pt>
                <c:pt idx="2">
                  <c:v>114.82027686866078</c:v>
                </c:pt>
                <c:pt idx="3">
                  <c:v>114.722549507876</c:v>
                </c:pt>
                <c:pt idx="4">
                  <c:v>114.61890776799611</c:v>
                </c:pt>
                <c:pt idx="5">
                  <c:v>114.50893095654163</c:v>
                </c:pt>
                <c:pt idx="6">
                  <c:v>113.41684786807089</c:v>
                </c:pt>
                <c:pt idx="7">
                  <c:v>112.32500778242668</c:v>
                </c:pt>
                <c:pt idx="8">
                  <c:v>111.23262542632982</c:v>
                </c:pt>
                <c:pt idx="9">
                  <c:v>111.10743493724472</c:v>
                </c:pt>
                <c:pt idx="10">
                  <c:v>110.00752216290414</c:v>
                </c:pt>
                <c:pt idx="11">
                  <c:v>109.87012259937228</c:v>
                </c:pt>
                <c:pt idx="12">
                  <c:v>109.72307575234211</c:v>
                </c:pt>
                <c:pt idx="13">
                  <c:v>108.6027001886456</c:v>
                </c:pt>
                <c:pt idx="14">
                  <c:v>106.51473859772733</c:v>
                </c:pt>
                <c:pt idx="15">
                  <c:v>103.46475690827722</c:v>
                </c:pt>
                <c:pt idx="16">
                  <c:v>100.41796794072738</c:v>
                </c:pt>
                <c:pt idx="17">
                  <c:v>98.333164084440497</c:v>
                </c:pt>
                <c:pt idx="18">
                  <c:v>94.326652483286679</c:v>
                </c:pt>
                <c:pt idx="19">
                  <c:v>89.366727799875463</c:v>
                </c:pt>
                <c:pt idx="20">
                  <c:v>87.292801166123624</c:v>
                </c:pt>
                <c:pt idx="21">
                  <c:v>83.298544940457788</c:v>
                </c:pt>
                <c:pt idx="22">
                  <c:v>80.266841055079439</c:v>
                </c:pt>
                <c:pt idx="23">
                  <c:v>78.193136470654437</c:v>
                </c:pt>
                <c:pt idx="24">
                  <c:v>71.321541391765223</c:v>
                </c:pt>
                <c:pt idx="25">
                  <c:v>63.504870321106893</c:v>
                </c:pt>
                <c:pt idx="26">
                  <c:v>61.459326643933608</c:v>
                </c:pt>
                <c:pt idx="27">
                  <c:v>56.533480421098638</c:v>
                </c:pt>
                <c:pt idx="28">
                  <c:v>52.573374982808055</c:v>
                </c:pt>
                <c:pt idx="29">
                  <c:v>47.656721538532736</c:v>
                </c:pt>
                <c:pt idx="30">
                  <c:v>41.786329433074698</c:v>
                </c:pt>
                <c:pt idx="31">
                  <c:v>31.123885737364724</c:v>
                </c:pt>
                <c:pt idx="32">
                  <c:v>28.171520780337843</c:v>
                </c:pt>
                <c:pt idx="33">
                  <c:v>23.299805490109602</c:v>
                </c:pt>
                <c:pt idx="34">
                  <c:v>18.436718275343374</c:v>
                </c:pt>
                <c:pt idx="35">
                  <c:v>12.621015449379508</c:v>
                </c:pt>
                <c:pt idx="36">
                  <c:v>11.629254742433741</c:v>
                </c:pt>
                <c:pt idx="37">
                  <c:v>7.7492903007393821</c:v>
                </c:pt>
                <c:pt idx="38">
                  <c:v>5.8032940352200102</c:v>
                </c:pt>
                <c:pt idx="39">
                  <c:v>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8-48F8-AB3E-E558691CE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spPr>
                  <a:ln w="381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'a) Proyección dem Activos '!$A$3:$A$46</c15:sqref>
                        </c15:formulaRef>
                      </c:ext>
                    </c:extLst>
                    <c:numCache>
                      <c:formatCode>0</c:formatCode>
                      <c:ptCount val="4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'a) Proyección dem Activos '!$B$3:$B$46</c15:sqref>
                        </c15:formulaRef>
                      </c:ext>
                    </c:extLst>
                    <c:numCache>
                      <c:formatCode>0.00000</c:formatCode>
                      <c:ptCount val="44"/>
                      <c:pt idx="0">
                        <c:v>109</c:v>
                      </c:pt>
                      <c:pt idx="1">
                        <c:v>108.80919250000002</c:v>
                      </c:pt>
                      <c:pt idx="2">
                        <c:v>108.61169255768237</c:v>
                      </c:pt>
                      <c:pt idx="3">
                        <c:v>108.40630076925559</c:v>
                      </c:pt>
                      <c:pt idx="4">
                        <c:v>107.23248622205044</c:v>
                      </c:pt>
                      <c:pt idx="5">
                        <c:v>107.02012232488694</c:v>
                      </c:pt>
                      <c:pt idx="6">
                        <c:v>106.79752647146773</c:v>
                      </c:pt>
                      <c:pt idx="7">
                        <c:v>106.56326291523041</c:v>
                      </c:pt>
                      <c:pt idx="8">
                        <c:v>106.31602037938501</c:v>
                      </c:pt>
                      <c:pt idx="9">
                        <c:v>106.05499363397749</c:v>
                      </c:pt>
                      <c:pt idx="10">
                        <c:v>105.7797656447635</c:v>
                      </c:pt>
                      <c:pt idx="11">
                        <c:v>105.4893667956394</c:v>
                      </c:pt>
                      <c:pt idx="12">
                        <c:v>104.26422976319684</c:v>
                      </c:pt>
                      <c:pt idx="13">
                        <c:v>103.9481500776144</c:v>
                      </c:pt>
                      <c:pt idx="14">
                        <c:v>102.69926927590124</c:v>
                      </c:pt>
                      <c:pt idx="15">
                        <c:v>99.620548446278249</c:v>
                      </c:pt>
                      <c:pt idx="16">
                        <c:v>95.646614336750247</c:v>
                      </c:pt>
                      <c:pt idx="17">
                        <c:v>94.414945247517267</c:v>
                      </c:pt>
                      <c:pt idx="18">
                        <c:v>91.364149595544717</c:v>
                      </c:pt>
                      <c:pt idx="19">
                        <c:v>91.034497491073282</c:v>
                      </c:pt>
                      <c:pt idx="20">
                        <c:v>87.977484166273143</c:v>
                      </c:pt>
                      <c:pt idx="21">
                        <c:v>86.730524955174289</c:v>
                      </c:pt>
                      <c:pt idx="22">
                        <c:v>80.067134779101622</c:v>
                      </c:pt>
                      <c:pt idx="23">
                        <c:v>78.842813800570212</c:v>
                      </c:pt>
                      <c:pt idx="24">
                        <c:v>77.603054034586876</c:v>
                      </c:pt>
                      <c:pt idx="25">
                        <c:v>76.346546948710483</c:v>
                      </c:pt>
                      <c:pt idx="26">
                        <c:v>74.174595364910132</c:v>
                      </c:pt>
                      <c:pt idx="27">
                        <c:v>71.993271515325659</c:v>
                      </c:pt>
                      <c:pt idx="28">
                        <c:v>67.109723688393004</c:v>
                      </c:pt>
                      <c:pt idx="29">
                        <c:v>62.24137919361916</c:v>
                      </c:pt>
                      <c:pt idx="30">
                        <c:v>54.697305766350937</c:v>
                      </c:pt>
                      <c:pt idx="31">
                        <c:v>46.296359947534263</c:v>
                      </c:pt>
                      <c:pt idx="32">
                        <c:v>34.356340587385468</c:v>
                      </c:pt>
                      <c:pt idx="33">
                        <c:v>29.67626717551698</c:v>
                      </c:pt>
                      <c:pt idx="34">
                        <c:v>25.918348285521578</c:v>
                      </c:pt>
                      <c:pt idx="35">
                        <c:v>22.179213883531226</c:v>
                      </c:pt>
                      <c:pt idx="36">
                        <c:v>19.357087100434988</c:v>
                      </c:pt>
                      <c:pt idx="37">
                        <c:v>18.342769077924956</c:v>
                      </c:pt>
                      <c:pt idx="38">
                        <c:v>15.532934822174866</c:v>
                      </c:pt>
                      <c:pt idx="39">
                        <c:v>8.2494720291070252</c:v>
                      </c:pt>
                      <c:pt idx="40">
                        <c:v>6.4019351503375397</c:v>
                      </c:pt>
                      <c:pt idx="41">
                        <c:v>4.5650627200465639</c:v>
                      </c:pt>
                      <c:pt idx="42">
                        <c:v>3.637363408007551</c:v>
                      </c:pt>
                      <c:pt idx="43">
                        <c:v>2.7145316237052604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988-48F8-AB3E-E558691CEC2D}"/>
                  </c:ext>
                </c:extLst>
              </c15:ser>
            </c15:filteredLineSeries>
          </c:ext>
        </c:extLst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0DF-B2EE-961A57E7BE83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0DF-B2EE-961A57E7B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demografica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Hombres Activos</c:v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A7-4475-88D1-FE0F0DAF3E30}"/>
              </c:ext>
            </c:extLst>
          </c:dPt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'!$Z$3:$Z$96</c:f>
              <c:numCache>
                <c:formatCode>0.00000</c:formatCode>
                <c:ptCount val="9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7-4475-88D1-FE0F0DAF3E30}"/>
            </c:ext>
          </c:extLst>
        </c:ser>
        <c:ser>
          <c:idx val="1"/>
          <c:order val="1"/>
          <c:tx>
            <c:v>Mujeres Activas</c:v>
          </c:tx>
          <c:spPr>
            <a:solidFill>
              <a:srgbClr val="A89DF7"/>
            </a:solidFill>
            <a:ln>
              <a:solidFill>
                <a:srgbClr val="A89DF7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'!$AA$3:$AA$96</c:f>
              <c:numCache>
                <c:formatCode>0.00000</c:formatCode>
                <c:ptCount val="94"/>
                <c:pt idx="0">
                  <c:v>-115</c:v>
                </c:pt>
                <c:pt idx="1">
                  <c:v>-114.91256530000011</c:v>
                </c:pt>
                <c:pt idx="2">
                  <c:v>-114.82027686866078</c:v>
                </c:pt>
                <c:pt idx="3">
                  <c:v>-114.722549507876</c:v>
                </c:pt>
                <c:pt idx="4">
                  <c:v>-114.61890776799611</c:v>
                </c:pt>
                <c:pt idx="5">
                  <c:v>-114.50893095654163</c:v>
                </c:pt>
                <c:pt idx="6">
                  <c:v>-113.41684786807089</c:v>
                </c:pt>
                <c:pt idx="7">
                  <c:v>-112.32500778242668</c:v>
                </c:pt>
                <c:pt idx="8">
                  <c:v>-111.23262542632982</c:v>
                </c:pt>
                <c:pt idx="9">
                  <c:v>-111.10743493724472</c:v>
                </c:pt>
                <c:pt idx="10">
                  <c:v>-110.00752216290414</c:v>
                </c:pt>
                <c:pt idx="11">
                  <c:v>-109.87012259937228</c:v>
                </c:pt>
                <c:pt idx="12">
                  <c:v>-109.72307575234211</c:v>
                </c:pt>
                <c:pt idx="13">
                  <c:v>-108.6027001886456</c:v>
                </c:pt>
                <c:pt idx="14">
                  <c:v>-106.51473859772733</c:v>
                </c:pt>
                <c:pt idx="15">
                  <c:v>-103.46475690827722</c:v>
                </c:pt>
                <c:pt idx="16">
                  <c:v>-100.41796794072738</c:v>
                </c:pt>
                <c:pt idx="17">
                  <c:v>-98.333164084440497</c:v>
                </c:pt>
                <c:pt idx="18">
                  <c:v>-94.326652483286679</c:v>
                </c:pt>
                <c:pt idx="19">
                  <c:v>-89.366727799875463</c:v>
                </c:pt>
                <c:pt idx="20">
                  <c:v>-87.292801166123624</c:v>
                </c:pt>
                <c:pt idx="21">
                  <c:v>-83.298544940457788</c:v>
                </c:pt>
                <c:pt idx="22">
                  <c:v>-80.266841055079439</c:v>
                </c:pt>
                <c:pt idx="23">
                  <c:v>-78.193136470654437</c:v>
                </c:pt>
                <c:pt idx="24">
                  <c:v>-71.321541391765223</c:v>
                </c:pt>
                <c:pt idx="25">
                  <c:v>-63.504870321106893</c:v>
                </c:pt>
                <c:pt idx="26">
                  <c:v>-61.459326643933608</c:v>
                </c:pt>
                <c:pt idx="27">
                  <c:v>-56.533480421098638</c:v>
                </c:pt>
                <c:pt idx="28">
                  <c:v>-52.573374982808055</c:v>
                </c:pt>
                <c:pt idx="29">
                  <c:v>-47.656721538532736</c:v>
                </c:pt>
                <c:pt idx="30">
                  <c:v>-41.786329433074698</c:v>
                </c:pt>
                <c:pt idx="31">
                  <c:v>-31.123885737364724</c:v>
                </c:pt>
                <c:pt idx="32">
                  <c:v>-28.171520780337843</c:v>
                </c:pt>
                <c:pt idx="33">
                  <c:v>-23.299805490109602</c:v>
                </c:pt>
                <c:pt idx="34">
                  <c:v>-18.436718275343374</c:v>
                </c:pt>
                <c:pt idx="35">
                  <c:v>-12.621015449379508</c:v>
                </c:pt>
                <c:pt idx="36">
                  <c:v>-11.629254742433741</c:v>
                </c:pt>
                <c:pt idx="37">
                  <c:v>-7.7492903007393821</c:v>
                </c:pt>
                <c:pt idx="38">
                  <c:v>-5.8032940352200102</c:v>
                </c:pt>
                <c:pt idx="39">
                  <c:v>-1.9333469194182362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7-4475-88D1-FE0F0DAF3E30}"/>
            </c:ext>
          </c:extLst>
        </c:ser>
        <c:ser>
          <c:idx val="2"/>
          <c:order val="2"/>
          <c:tx>
            <c:v>Hombres Pensionados</c:v>
          </c:tx>
          <c:spPr>
            <a:solidFill>
              <a:schemeClr val="accent3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'!$AB$3:$AB$96</c:f>
              <c:numCache>
                <c:formatCode>General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7-4475-88D1-FE0F0DAF3E30}"/>
            </c:ext>
          </c:extLst>
        </c:ser>
        <c:ser>
          <c:idx val="3"/>
          <c:order val="3"/>
          <c:tx>
            <c:v>Mujeres Pensionadas</c:v>
          </c:tx>
          <c:spPr>
            <a:solidFill>
              <a:schemeClr val="accent4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'!$AC$3:$AC$96</c:f>
              <c:numCache>
                <c:formatCode>0.00000</c:formatCode>
                <c:ptCount val="94"/>
                <c:pt idx="0">
                  <c:v>-91</c:v>
                </c:pt>
                <c:pt idx="1">
                  <c:v>-89.030533799999958</c:v>
                </c:pt>
                <c:pt idx="2">
                  <c:v>-86.954056295145747</c:v>
                </c:pt>
                <c:pt idx="3">
                  <c:v>-84.773086551647665</c:v>
                </c:pt>
                <c:pt idx="4">
                  <c:v>-82.486679792588589</c:v>
                </c:pt>
                <c:pt idx="5">
                  <c:v>-81.102121352785019</c:v>
                </c:pt>
                <c:pt idx="6">
                  <c:v>-79.612130302453664</c:v>
                </c:pt>
                <c:pt idx="7">
                  <c:v>-78.021187341245238</c:v>
                </c:pt>
                <c:pt idx="8">
                  <c:v>-75.329641181092711</c:v>
                </c:pt>
                <c:pt idx="9">
                  <c:v>-73.550796579735618</c:v>
                </c:pt>
                <c:pt idx="10">
                  <c:v>-70.685086687468441</c:v>
                </c:pt>
                <c:pt idx="11">
                  <c:v>-67.743475483506359</c:v>
                </c:pt>
                <c:pt idx="12">
                  <c:v>-65.73312743155158</c:v>
                </c:pt>
                <c:pt idx="13">
                  <c:v>-64.655715458229736</c:v>
                </c:pt>
                <c:pt idx="14">
                  <c:v>-64.5211387272754</c:v>
                </c:pt>
                <c:pt idx="15">
                  <c:v>-64.33632133507011</c:v>
                </c:pt>
                <c:pt idx="16">
                  <c:v>-63.113308701850237</c:v>
                </c:pt>
                <c:pt idx="17">
                  <c:v>-63.867112803737641</c:v>
                </c:pt>
                <c:pt idx="18">
                  <c:v>-65.601492244587007</c:v>
                </c:pt>
                <c:pt idx="19">
                  <c:v>-64.32432132318894</c:v>
                </c:pt>
                <c:pt idx="20">
                  <c:v>-65.065462558793072</c:v>
                </c:pt>
                <c:pt idx="21">
                  <c:v>-64.82983019284876</c:v>
                </c:pt>
                <c:pt idx="22">
                  <c:v>-63.632799615646789</c:v>
                </c:pt>
                <c:pt idx="23">
                  <c:v>-67.48788279329446</c:v>
                </c:pt>
                <c:pt idx="24">
                  <c:v>-72.388682781978815</c:v>
                </c:pt>
                <c:pt idx="25">
                  <c:v>-71.34768087100872</c:v>
                </c:pt>
                <c:pt idx="26">
                  <c:v>-73.399228346339839</c:v>
                </c:pt>
                <c:pt idx="27">
                  <c:v>-74.542855954220187</c:v>
                </c:pt>
                <c:pt idx="28">
                  <c:v>-76.791767420222953</c:v>
                </c:pt>
                <c:pt idx="29">
                  <c:v>-80.1512213853471</c:v>
                </c:pt>
                <c:pt idx="30">
                  <c:v>-88.622990232418573</c:v>
                </c:pt>
                <c:pt idx="31">
                  <c:v>-89.190401146760578</c:v>
                </c:pt>
                <c:pt idx="32">
                  <c:v>-91.871008936250078</c:v>
                </c:pt>
                <c:pt idx="33">
                  <c:v>-94.648711845506952</c:v>
                </c:pt>
                <c:pt idx="34">
                  <c:v>-98.511748066034428</c:v>
                </c:pt>
                <c:pt idx="35">
                  <c:v>-97.440120051247078</c:v>
                </c:pt>
                <c:pt idx="36">
                  <c:v>-99.428480043582582</c:v>
                </c:pt>
                <c:pt idx="37">
                  <c:v>-99.448443695039529</c:v>
                </c:pt>
                <c:pt idx="38">
                  <c:v>-101.47755718434901</c:v>
                </c:pt>
                <c:pt idx="39">
                  <c:v>-101.4865052767953</c:v>
                </c:pt>
                <c:pt idx="40">
                  <c:v>-99.458795327263999</c:v>
                </c:pt>
                <c:pt idx="41">
                  <c:v>-97.374207801601756</c:v>
                </c:pt>
                <c:pt idx="42">
                  <c:v>-95.213312815310601</c:v>
                </c:pt>
                <c:pt idx="43">
                  <c:v>-92.965299470015268</c:v>
                </c:pt>
                <c:pt idx="44">
                  <c:v>-90.614151322062156</c:v>
                </c:pt>
                <c:pt idx="45">
                  <c:v>-88.152042440805829</c:v>
                </c:pt>
                <c:pt idx="46">
                  <c:v>-85.570236384383335</c:v>
                </c:pt>
                <c:pt idx="47">
                  <c:v>-82.860459248650756</c:v>
                </c:pt>
                <c:pt idx="48">
                  <c:v>-80.013401247337939</c:v>
                </c:pt>
                <c:pt idx="49">
                  <c:v>-77.038556952185047</c:v>
                </c:pt>
                <c:pt idx="50">
                  <c:v>-73.939971597009048</c:v>
                </c:pt>
                <c:pt idx="51">
                  <c:v>-70.725279404252277</c:v>
                </c:pt>
                <c:pt idx="52">
                  <c:v>-67.401376872153236</c:v>
                </c:pt>
                <c:pt idx="53">
                  <c:v>-63.982913495906878</c:v>
                </c:pt>
                <c:pt idx="54">
                  <c:v>-60.481478177259184</c:v>
                </c:pt>
                <c:pt idx="55">
                  <c:v>-56.917774153913939</c:v>
                </c:pt>
                <c:pt idx="56">
                  <c:v>-53.308816231624249</c:v>
                </c:pt>
                <c:pt idx="57">
                  <c:v>-49.674720695579722</c:v>
                </c:pt>
                <c:pt idx="58">
                  <c:v>-46.035959453748802</c:v>
                </c:pt>
                <c:pt idx="59">
                  <c:v>-42.413941162343633</c:v>
                </c:pt>
                <c:pt idx="60">
                  <c:v>-38.831752379349474</c:v>
                </c:pt>
                <c:pt idx="61">
                  <c:v>-35.311113475156887</c:v>
                </c:pt>
                <c:pt idx="62">
                  <c:v>-31.87219251698658</c:v>
                </c:pt>
                <c:pt idx="63">
                  <c:v>-28.535731237609237</c:v>
                </c:pt>
                <c:pt idx="64">
                  <c:v>-25.324735988999251</c:v>
                </c:pt>
                <c:pt idx="65">
                  <c:v>-22.262593109953702</c:v>
                </c:pt>
                <c:pt idx="66">
                  <c:v>-19.37011065650595</c:v>
                </c:pt>
                <c:pt idx="67">
                  <c:v>-16.664964069914735</c:v>
                </c:pt>
                <c:pt idx="68">
                  <c:v>-14.162569239280328</c:v>
                </c:pt>
                <c:pt idx="69">
                  <c:v>-11.876491941339943</c:v>
                </c:pt>
                <c:pt idx="70">
                  <c:v>-9.816699696650641</c:v>
                </c:pt>
                <c:pt idx="71">
                  <c:v>-7.987803281097845</c:v>
                </c:pt>
                <c:pt idx="72">
                  <c:v>-6.3890475270232514</c:v>
                </c:pt>
                <c:pt idx="73">
                  <c:v>-5.0150232245487203</c:v>
                </c:pt>
                <c:pt idx="74">
                  <c:v>-3.8561411936194903</c:v>
                </c:pt>
                <c:pt idx="75">
                  <c:v>-2.8984610119165204</c:v>
                </c:pt>
                <c:pt idx="76">
                  <c:v>-2.1240934009623973</c:v>
                </c:pt>
                <c:pt idx="77">
                  <c:v>-1.5125581705925624</c:v>
                </c:pt>
                <c:pt idx="78">
                  <c:v>-1.042239974908046</c:v>
                </c:pt>
                <c:pt idx="79">
                  <c:v>-0.69143512562294451</c:v>
                </c:pt>
                <c:pt idx="80">
                  <c:v>-0.43895117171327819</c:v>
                </c:pt>
                <c:pt idx="81">
                  <c:v>-0.26467336863777169</c:v>
                </c:pt>
                <c:pt idx="82">
                  <c:v>-0.15019064448350436</c:v>
                </c:pt>
                <c:pt idx="83">
                  <c:v>-7.9314219825830853E-2</c:v>
                </c:pt>
                <c:pt idx="84">
                  <c:v>-3.8451202384931993E-2</c:v>
                </c:pt>
                <c:pt idx="85">
                  <c:v>-1.6824756588641736E-2</c:v>
                </c:pt>
                <c:pt idx="86">
                  <c:v>-6.5023733588783598E-3</c:v>
                </c:pt>
                <c:pt idx="87">
                  <c:v>-2.1573779556713244E-3</c:v>
                </c:pt>
                <c:pt idx="88">
                  <c:v>-5.9098903616180325E-4</c:v>
                </c:pt>
                <c:pt idx="89">
                  <c:v>-1.2602261208115144E-4</c:v>
                </c:pt>
                <c:pt idx="90">
                  <c:v>-1.8964772468434084E-5</c:v>
                </c:pt>
                <c:pt idx="91">
                  <c:v>-1.5652925999087277E-6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7-4475-88D1-FE0F0DAF3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85967"/>
        <c:axId val="312188367"/>
      </c:barChart>
      <c:catAx>
        <c:axId val="312185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367"/>
        <c:crosses val="autoZero"/>
        <c:auto val="1"/>
        <c:lblAlgn val="ctr"/>
        <c:lblOffset val="100"/>
        <c:noMultiLvlLbl val="0"/>
      </c:catAx>
      <c:valAx>
        <c:axId val="3121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Cantidad</a:t>
                </a:r>
                <a:r>
                  <a:rPr lang="en-US" baseline="0"/>
                  <a:t> de personas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Pensionados'!$B$3:$B$96</c:f>
              <c:numCache>
                <c:formatCode>0.000000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EE-4F31-ABF1-475C0BD7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C6EE-4F31-ABF1-475C0BD7C97E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Pensionados'!$C$3:$C$96</c:f>
              <c:numCache>
                <c:formatCode>0.000000</c:formatCode>
                <c:ptCount val="94"/>
                <c:pt idx="0">
                  <c:v>91</c:v>
                </c:pt>
                <c:pt idx="1">
                  <c:v>89.030533799999958</c:v>
                </c:pt>
                <c:pt idx="2">
                  <c:v>86.954056295145747</c:v>
                </c:pt>
                <c:pt idx="3">
                  <c:v>84.773086551647665</c:v>
                </c:pt>
                <c:pt idx="4">
                  <c:v>82.486679792588589</c:v>
                </c:pt>
                <c:pt idx="5">
                  <c:v>81.102121352785019</c:v>
                </c:pt>
                <c:pt idx="6">
                  <c:v>79.612130302453664</c:v>
                </c:pt>
                <c:pt idx="7">
                  <c:v>78.021187341245238</c:v>
                </c:pt>
                <c:pt idx="8">
                  <c:v>75.329641181092711</c:v>
                </c:pt>
                <c:pt idx="9">
                  <c:v>73.550796579735618</c:v>
                </c:pt>
                <c:pt idx="10">
                  <c:v>70.685086687468441</c:v>
                </c:pt>
                <c:pt idx="11">
                  <c:v>67.743475483506359</c:v>
                </c:pt>
                <c:pt idx="12">
                  <c:v>65.73312743155158</c:v>
                </c:pt>
                <c:pt idx="13">
                  <c:v>64.655715458229736</c:v>
                </c:pt>
                <c:pt idx="14">
                  <c:v>64.5211387272754</c:v>
                </c:pt>
                <c:pt idx="15">
                  <c:v>64.33632133507011</c:v>
                </c:pt>
                <c:pt idx="16">
                  <c:v>63.113308701850237</c:v>
                </c:pt>
                <c:pt idx="17">
                  <c:v>63.867112803737641</c:v>
                </c:pt>
                <c:pt idx="18">
                  <c:v>65.601492244587007</c:v>
                </c:pt>
                <c:pt idx="19">
                  <c:v>64.32432132318894</c:v>
                </c:pt>
                <c:pt idx="20">
                  <c:v>65.065462558793072</c:v>
                </c:pt>
                <c:pt idx="21">
                  <c:v>64.82983019284876</c:v>
                </c:pt>
                <c:pt idx="22">
                  <c:v>63.632799615646789</c:v>
                </c:pt>
                <c:pt idx="23">
                  <c:v>67.48788279329446</c:v>
                </c:pt>
                <c:pt idx="24">
                  <c:v>72.388682781978815</c:v>
                </c:pt>
                <c:pt idx="25">
                  <c:v>71.34768087100872</c:v>
                </c:pt>
                <c:pt idx="26">
                  <c:v>73.399228346339839</c:v>
                </c:pt>
                <c:pt idx="27">
                  <c:v>74.542855954220187</c:v>
                </c:pt>
                <c:pt idx="28">
                  <c:v>76.791767420222953</c:v>
                </c:pt>
                <c:pt idx="29">
                  <c:v>80.1512213853471</c:v>
                </c:pt>
                <c:pt idx="30">
                  <c:v>88.622990232418573</c:v>
                </c:pt>
                <c:pt idx="31">
                  <c:v>89.190401146760578</c:v>
                </c:pt>
                <c:pt idx="32">
                  <c:v>91.871008936250078</c:v>
                </c:pt>
                <c:pt idx="33">
                  <c:v>94.648711845506952</c:v>
                </c:pt>
                <c:pt idx="34">
                  <c:v>98.511748066034428</c:v>
                </c:pt>
                <c:pt idx="35">
                  <c:v>97.440120051247078</c:v>
                </c:pt>
                <c:pt idx="36">
                  <c:v>99.428480043582582</c:v>
                </c:pt>
                <c:pt idx="37">
                  <c:v>99.448443695039529</c:v>
                </c:pt>
                <c:pt idx="38">
                  <c:v>101.47755718434901</c:v>
                </c:pt>
                <c:pt idx="39">
                  <c:v>101.4865052767953</c:v>
                </c:pt>
                <c:pt idx="40">
                  <c:v>99.458795327263999</c:v>
                </c:pt>
                <c:pt idx="41">
                  <c:v>97.374207801601756</c:v>
                </c:pt>
                <c:pt idx="42">
                  <c:v>95.213312815310601</c:v>
                </c:pt>
                <c:pt idx="43">
                  <c:v>92.965299470015268</c:v>
                </c:pt>
                <c:pt idx="44">
                  <c:v>90.614151322062156</c:v>
                </c:pt>
                <c:pt idx="45">
                  <c:v>88.152042440805829</c:v>
                </c:pt>
                <c:pt idx="46">
                  <c:v>85.570236384383335</c:v>
                </c:pt>
                <c:pt idx="47">
                  <c:v>82.860459248650756</c:v>
                </c:pt>
                <c:pt idx="48">
                  <c:v>80.013401247337939</c:v>
                </c:pt>
                <c:pt idx="49">
                  <c:v>77.038556952185047</c:v>
                </c:pt>
                <c:pt idx="50">
                  <c:v>73.939971597009048</c:v>
                </c:pt>
                <c:pt idx="51">
                  <c:v>70.725279404252277</c:v>
                </c:pt>
                <c:pt idx="52">
                  <c:v>67.401376872153236</c:v>
                </c:pt>
                <c:pt idx="53">
                  <c:v>63.982913495906878</c:v>
                </c:pt>
                <c:pt idx="54">
                  <c:v>60.481478177259184</c:v>
                </c:pt>
                <c:pt idx="55">
                  <c:v>56.917774153913939</c:v>
                </c:pt>
                <c:pt idx="56">
                  <c:v>53.308816231624249</c:v>
                </c:pt>
                <c:pt idx="57">
                  <c:v>49.674720695579722</c:v>
                </c:pt>
                <c:pt idx="58">
                  <c:v>46.035959453748802</c:v>
                </c:pt>
                <c:pt idx="59">
                  <c:v>42.413941162343633</c:v>
                </c:pt>
                <c:pt idx="60">
                  <c:v>38.831752379349474</c:v>
                </c:pt>
                <c:pt idx="61">
                  <c:v>35.311113475156887</c:v>
                </c:pt>
                <c:pt idx="62">
                  <c:v>31.87219251698658</c:v>
                </c:pt>
                <c:pt idx="63">
                  <c:v>28.535731237609237</c:v>
                </c:pt>
                <c:pt idx="64">
                  <c:v>25.324735988999251</c:v>
                </c:pt>
                <c:pt idx="65">
                  <c:v>22.262593109953702</c:v>
                </c:pt>
                <c:pt idx="66">
                  <c:v>19.37011065650595</c:v>
                </c:pt>
                <c:pt idx="67">
                  <c:v>16.664964069914735</c:v>
                </c:pt>
                <c:pt idx="68">
                  <c:v>14.162569239280328</c:v>
                </c:pt>
                <c:pt idx="69">
                  <c:v>11.876491941339943</c:v>
                </c:pt>
                <c:pt idx="70">
                  <c:v>9.816699696650641</c:v>
                </c:pt>
                <c:pt idx="71">
                  <c:v>7.987803281097845</c:v>
                </c:pt>
                <c:pt idx="72">
                  <c:v>6.3890475270232514</c:v>
                </c:pt>
                <c:pt idx="73">
                  <c:v>5.0150232245487203</c:v>
                </c:pt>
                <c:pt idx="74">
                  <c:v>3.8561411936194903</c:v>
                </c:pt>
                <c:pt idx="75">
                  <c:v>2.8984610119165204</c:v>
                </c:pt>
                <c:pt idx="76">
                  <c:v>2.1240934009623973</c:v>
                </c:pt>
                <c:pt idx="77">
                  <c:v>1.5125581705925624</c:v>
                </c:pt>
                <c:pt idx="78">
                  <c:v>1.042239974908046</c:v>
                </c:pt>
                <c:pt idx="79">
                  <c:v>0.69143512562294451</c:v>
                </c:pt>
                <c:pt idx="80">
                  <c:v>0.43895117171327819</c:v>
                </c:pt>
                <c:pt idx="81">
                  <c:v>0.26467336863777169</c:v>
                </c:pt>
                <c:pt idx="82">
                  <c:v>0.15019064448350436</c:v>
                </c:pt>
                <c:pt idx="83">
                  <c:v>7.9314219825830853E-2</c:v>
                </c:pt>
                <c:pt idx="84">
                  <c:v>3.8451202384931993E-2</c:v>
                </c:pt>
                <c:pt idx="85">
                  <c:v>1.6824756588641736E-2</c:v>
                </c:pt>
                <c:pt idx="86">
                  <c:v>6.5023733588783598E-3</c:v>
                </c:pt>
                <c:pt idx="87">
                  <c:v>2.1573779556713244E-3</c:v>
                </c:pt>
                <c:pt idx="88">
                  <c:v>5.9098903616180325E-4</c:v>
                </c:pt>
                <c:pt idx="89">
                  <c:v>1.2602261208115144E-4</c:v>
                </c:pt>
                <c:pt idx="90">
                  <c:v>1.8964772468434084E-5</c:v>
                </c:pt>
                <c:pt idx="91">
                  <c:v>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C-47BE-88D0-D15DCC739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2C-47BE-88D0-D15DCC739241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Pensionados'!$D$3:$D$96</c:f>
              <c:numCache>
                <c:formatCode>0.000000</c:formatCode>
                <c:ptCount val="94"/>
                <c:pt idx="0">
                  <c:v>165</c:v>
                </c:pt>
                <c:pt idx="1">
                  <c:v>160.61348699999996</c:v>
                </c:pt>
                <c:pt idx="2">
                  <c:v>156.09067616533585</c:v>
                </c:pt>
                <c:pt idx="3">
                  <c:v>152.43261268300472</c:v>
                </c:pt>
                <c:pt idx="4">
                  <c:v>147.63142650682374</c:v>
                </c:pt>
                <c:pt idx="5">
                  <c:v>143.70658060587959</c:v>
                </c:pt>
                <c:pt idx="6">
                  <c:v>139.65305354643797</c:v>
                </c:pt>
                <c:pt idx="7">
                  <c:v>135.47682688028357</c:v>
                </c:pt>
                <c:pt idx="8">
                  <c:v>130.18378776954725</c:v>
                </c:pt>
                <c:pt idx="9">
                  <c:v>125.79044480428652</c:v>
                </c:pt>
                <c:pt idx="10">
                  <c:v>120.30479684642853</c:v>
                </c:pt>
                <c:pt idx="11">
                  <c:v>115.73827793132025</c:v>
                </c:pt>
                <c:pt idx="12">
                  <c:v>111.09344861479609</c:v>
                </c:pt>
                <c:pt idx="13">
                  <c:v>108.38541257630854</c:v>
                </c:pt>
                <c:pt idx="14">
                  <c:v>108.62581311145058</c:v>
                </c:pt>
                <c:pt idx="15">
                  <c:v>109.81313035378506</c:v>
                </c:pt>
                <c:pt idx="16">
                  <c:v>106.9575920772599</c:v>
                </c:pt>
                <c:pt idx="17">
                  <c:v>108.10879863175737</c:v>
                </c:pt>
                <c:pt idx="18">
                  <c:v>107.25710238383041</c:v>
                </c:pt>
                <c:pt idx="19">
                  <c:v>106.44153386829309</c:v>
                </c:pt>
                <c:pt idx="20">
                  <c:v>105.67315026683173</c:v>
                </c:pt>
                <c:pt idx="21">
                  <c:v>109.98319293683646</c:v>
                </c:pt>
                <c:pt idx="22">
                  <c:v>107.33535150416259</c:v>
                </c:pt>
                <c:pt idx="23">
                  <c:v>109.79850936085805</c:v>
                </c:pt>
                <c:pt idx="24">
                  <c:v>113.37210892814608</c:v>
                </c:pt>
                <c:pt idx="25">
                  <c:v>112.07574049358068</c:v>
                </c:pt>
                <c:pt idx="26">
                  <c:v>113.94045675989159</c:v>
                </c:pt>
                <c:pt idx="27">
                  <c:v>117.96742387290136</c:v>
                </c:pt>
                <c:pt idx="28">
                  <c:v>123.14690217875423</c:v>
                </c:pt>
                <c:pt idx="29">
                  <c:v>132.48347900708359</c:v>
                </c:pt>
                <c:pt idx="30">
                  <c:v>147.9507201878192</c:v>
                </c:pt>
                <c:pt idx="31">
                  <c:v>159.51772896877037</c:v>
                </c:pt>
                <c:pt idx="32">
                  <c:v>165.16528098921049</c:v>
                </c:pt>
                <c:pt idx="33">
                  <c:v>169.9286970648904</c:v>
                </c:pt>
                <c:pt idx="34">
                  <c:v>175.79927060035209</c:v>
                </c:pt>
                <c:pt idx="35">
                  <c:v>175.74278425186469</c:v>
                </c:pt>
                <c:pt idx="36">
                  <c:v>176.74847852802361</c:v>
                </c:pt>
                <c:pt idx="37">
                  <c:v>177.77657959257982</c:v>
                </c:pt>
                <c:pt idx="38">
                  <c:v>185.77730498207762</c:v>
                </c:pt>
                <c:pt idx="39">
                  <c:v>185.66709582075993</c:v>
                </c:pt>
                <c:pt idx="40">
                  <c:v>183.45983638779995</c:v>
                </c:pt>
                <c:pt idx="41">
                  <c:v>180.12480006977151</c:v>
                </c:pt>
                <c:pt idx="42">
                  <c:v>176.64279585362496</c:v>
                </c:pt>
                <c:pt idx="43">
                  <c:v>174.99436337568503</c:v>
                </c:pt>
                <c:pt idx="44">
                  <c:v>170.14693823335622</c:v>
                </c:pt>
                <c:pt idx="45">
                  <c:v>165.10841557612716</c:v>
                </c:pt>
                <c:pt idx="46">
                  <c:v>159.8671467297774</c:v>
                </c:pt>
                <c:pt idx="47">
                  <c:v>154.40684806709015</c:v>
                </c:pt>
                <c:pt idx="48">
                  <c:v>148.72726772730658</c:v>
                </c:pt>
                <c:pt idx="49">
                  <c:v>142.84399606109446</c:v>
                </c:pt>
                <c:pt idx="50">
                  <c:v>136.76940217935356</c:v>
                </c:pt>
                <c:pt idx="51">
                  <c:v>130.52074036474002</c:v>
                </c:pt>
                <c:pt idx="52">
                  <c:v>124.11507735970247</c:v>
                </c:pt>
                <c:pt idx="53">
                  <c:v>117.57239477672688</c:v>
                </c:pt>
                <c:pt idx="54">
                  <c:v>110.90810492337199</c:v>
                </c:pt>
                <c:pt idx="55">
                  <c:v>104.16331994833851</c:v>
                </c:pt>
                <c:pt idx="56">
                  <c:v>97.368041990596822</c:v>
                </c:pt>
                <c:pt idx="57">
                  <c:v>90.555615160132703</c:v>
                </c:pt>
                <c:pt idx="58">
                  <c:v>83.759396750110668</c:v>
                </c:pt>
                <c:pt idx="59">
                  <c:v>77.014444296248627</c:v>
                </c:pt>
                <c:pt idx="60">
                  <c:v>70.366589744226246</c:v>
                </c:pt>
                <c:pt idx="61">
                  <c:v>63.856525146228961</c:v>
                </c:pt>
                <c:pt idx="62">
                  <c:v>57.522412683663944</c:v>
                </c:pt>
                <c:pt idx="63">
                  <c:v>51.403381303988752</c:v>
                </c:pt>
                <c:pt idx="64">
                  <c:v>45.542409821110532</c:v>
                </c:pt>
                <c:pt idx="65">
                  <c:v>39.982248989306683</c:v>
                </c:pt>
                <c:pt idx="66">
                  <c:v>34.759575293160935</c:v>
                </c:pt>
                <c:pt idx="67">
                  <c:v>29.903762060365892</c:v>
                </c:pt>
                <c:pt idx="68">
                  <c:v>25.438376481316418</c:v>
                </c:pt>
                <c:pt idx="69">
                  <c:v>21.382082795282507</c:v>
                </c:pt>
                <c:pt idx="70">
                  <c:v>17.745658953014619</c:v>
                </c:pt>
                <c:pt idx="71">
                  <c:v>14.529327963421931</c:v>
                </c:pt>
                <c:pt idx="72">
                  <c:v>11.723527671077013</c:v>
                </c:pt>
                <c:pt idx="73">
                  <c:v>9.3112706806825294</c:v>
                </c:pt>
                <c:pt idx="74">
                  <c:v>7.2698853057094874</c:v>
                </c:pt>
                <c:pt idx="75">
                  <c:v>5.5713330610253138</c:v>
                </c:pt>
                <c:pt idx="76">
                  <c:v>4.1829342618381862</c:v>
                </c:pt>
                <c:pt idx="77">
                  <c:v>3.0695023864393258</c:v>
                </c:pt>
                <c:pt idx="78">
                  <c:v>2.1954198688785347</c:v>
                </c:pt>
                <c:pt idx="79">
                  <c:v>1.5258945644152742</c:v>
                </c:pt>
                <c:pt idx="80">
                  <c:v>1.027300743278059</c:v>
                </c:pt>
                <c:pt idx="81">
                  <c:v>0.66766686225516403</c:v>
                </c:pt>
                <c:pt idx="82">
                  <c:v>0.41743560705566674</c:v>
                </c:pt>
                <c:pt idx="83">
                  <c:v>0.25026138745005094</c:v>
                </c:pt>
                <c:pt idx="84">
                  <c:v>0.14346473201045806</c:v>
                </c:pt>
                <c:pt idx="85">
                  <c:v>7.8463718513613001E-2</c:v>
                </c:pt>
                <c:pt idx="86">
                  <c:v>4.0853801516593916E-2</c:v>
                </c:pt>
                <c:pt idx="87">
                  <c:v>2.018940467598963E-2</c:v>
                </c:pt>
                <c:pt idx="88">
                  <c:v>9.4086478455507935E-3</c:v>
                </c:pt>
                <c:pt idx="89">
                  <c:v>4.0800103123767506E-3</c:v>
                </c:pt>
                <c:pt idx="90">
                  <c:v>1.6338182598471373E-3</c:v>
                </c:pt>
                <c:pt idx="91">
                  <c:v>5.8389618286868665E-4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9-474C-91ED-C4442E4E5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Pensionados'!$D$3:$D$96</c15:sqref>
                        </c15:formulaRef>
                      </c:ext>
                    </c:extLst>
                    <c:numCache>
                      <c:formatCode>0.000000</c:formatCode>
                      <c:ptCount val="94"/>
                      <c:pt idx="0">
                        <c:v>165</c:v>
                      </c:pt>
                      <c:pt idx="1">
                        <c:v>160.61348699999996</c:v>
                      </c:pt>
                      <c:pt idx="2">
                        <c:v>156.09067616533585</c:v>
                      </c:pt>
                      <c:pt idx="3">
                        <c:v>152.43261268300472</c:v>
                      </c:pt>
                      <c:pt idx="4">
                        <c:v>147.63142650682374</c:v>
                      </c:pt>
                      <c:pt idx="5">
                        <c:v>143.70658060587959</c:v>
                      </c:pt>
                      <c:pt idx="6">
                        <c:v>139.65305354643797</c:v>
                      </c:pt>
                      <c:pt idx="7">
                        <c:v>135.47682688028357</c:v>
                      </c:pt>
                      <c:pt idx="8">
                        <c:v>130.18378776954725</c:v>
                      </c:pt>
                      <c:pt idx="9">
                        <c:v>125.79044480428652</c:v>
                      </c:pt>
                      <c:pt idx="10">
                        <c:v>120.30479684642853</c:v>
                      </c:pt>
                      <c:pt idx="11">
                        <c:v>115.73827793132025</c:v>
                      </c:pt>
                      <c:pt idx="12">
                        <c:v>111.09344861479609</c:v>
                      </c:pt>
                      <c:pt idx="13">
                        <c:v>108.38541257630854</c:v>
                      </c:pt>
                      <c:pt idx="14">
                        <c:v>108.62581311145058</c:v>
                      </c:pt>
                      <c:pt idx="15">
                        <c:v>109.81313035378506</c:v>
                      </c:pt>
                      <c:pt idx="16">
                        <c:v>106.9575920772599</c:v>
                      </c:pt>
                      <c:pt idx="17">
                        <c:v>108.10879863175737</c:v>
                      </c:pt>
                      <c:pt idx="18">
                        <c:v>107.25710238383041</c:v>
                      </c:pt>
                      <c:pt idx="19">
                        <c:v>106.44153386829309</c:v>
                      </c:pt>
                      <c:pt idx="20">
                        <c:v>105.67315026683173</c:v>
                      </c:pt>
                      <c:pt idx="21">
                        <c:v>109.98319293683646</c:v>
                      </c:pt>
                      <c:pt idx="22">
                        <c:v>107.33535150416259</c:v>
                      </c:pt>
                      <c:pt idx="23">
                        <c:v>109.79850936085805</c:v>
                      </c:pt>
                      <c:pt idx="24">
                        <c:v>113.37210892814608</c:v>
                      </c:pt>
                      <c:pt idx="25">
                        <c:v>112.07574049358068</c:v>
                      </c:pt>
                      <c:pt idx="26">
                        <c:v>113.94045675989159</c:v>
                      </c:pt>
                      <c:pt idx="27">
                        <c:v>117.96742387290136</c:v>
                      </c:pt>
                      <c:pt idx="28">
                        <c:v>123.14690217875423</c:v>
                      </c:pt>
                      <c:pt idx="29">
                        <c:v>132.48347900708359</c:v>
                      </c:pt>
                      <c:pt idx="30">
                        <c:v>147.9507201878192</c:v>
                      </c:pt>
                      <c:pt idx="31">
                        <c:v>159.51772896877037</c:v>
                      </c:pt>
                      <c:pt idx="32">
                        <c:v>165.16528098921049</c:v>
                      </c:pt>
                      <c:pt idx="33">
                        <c:v>169.9286970648904</c:v>
                      </c:pt>
                      <c:pt idx="34">
                        <c:v>175.79927060035209</c:v>
                      </c:pt>
                      <c:pt idx="35">
                        <c:v>175.74278425186469</c:v>
                      </c:pt>
                      <c:pt idx="36">
                        <c:v>176.74847852802361</c:v>
                      </c:pt>
                      <c:pt idx="37">
                        <c:v>177.77657959257982</c:v>
                      </c:pt>
                      <c:pt idx="38">
                        <c:v>185.77730498207762</c:v>
                      </c:pt>
                      <c:pt idx="39">
                        <c:v>185.66709582075993</c:v>
                      </c:pt>
                      <c:pt idx="40">
                        <c:v>183.45983638779995</c:v>
                      </c:pt>
                      <c:pt idx="41">
                        <c:v>180.12480006977151</c:v>
                      </c:pt>
                      <c:pt idx="42">
                        <c:v>176.64279585362496</c:v>
                      </c:pt>
                      <c:pt idx="43">
                        <c:v>174.99436337568503</c:v>
                      </c:pt>
                      <c:pt idx="44">
                        <c:v>170.14693823335622</c:v>
                      </c:pt>
                      <c:pt idx="45">
                        <c:v>165.10841557612716</c:v>
                      </c:pt>
                      <c:pt idx="46">
                        <c:v>159.8671467297774</c:v>
                      </c:pt>
                      <c:pt idx="47">
                        <c:v>154.40684806709015</c:v>
                      </c:pt>
                      <c:pt idx="48">
                        <c:v>148.72726772730658</c:v>
                      </c:pt>
                      <c:pt idx="49">
                        <c:v>142.84399606109446</c:v>
                      </c:pt>
                      <c:pt idx="50">
                        <c:v>136.76940217935356</c:v>
                      </c:pt>
                      <c:pt idx="51">
                        <c:v>130.52074036474002</c:v>
                      </c:pt>
                      <c:pt idx="52">
                        <c:v>124.11507735970247</c:v>
                      </c:pt>
                      <c:pt idx="53">
                        <c:v>117.57239477672688</c:v>
                      </c:pt>
                      <c:pt idx="54">
                        <c:v>110.90810492337199</c:v>
                      </c:pt>
                      <c:pt idx="55">
                        <c:v>104.16331994833851</c:v>
                      </c:pt>
                      <c:pt idx="56">
                        <c:v>97.368041990596822</c:v>
                      </c:pt>
                      <c:pt idx="57">
                        <c:v>90.555615160132703</c:v>
                      </c:pt>
                      <c:pt idx="58">
                        <c:v>83.759396750110668</c:v>
                      </c:pt>
                      <c:pt idx="59">
                        <c:v>77.014444296248627</c:v>
                      </c:pt>
                      <c:pt idx="60">
                        <c:v>70.366589744226246</c:v>
                      </c:pt>
                      <c:pt idx="61">
                        <c:v>63.856525146228961</c:v>
                      </c:pt>
                      <c:pt idx="62">
                        <c:v>57.522412683663944</c:v>
                      </c:pt>
                      <c:pt idx="63">
                        <c:v>51.403381303988752</c:v>
                      </c:pt>
                      <c:pt idx="64">
                        <c:v>45.542409821110532</c:v>
                      </c:pt>
                      <c:pt idx="65">
                        <c:v>39.982248989306683</c:v>
                      </c:pt>
                      <c:pt idx="66">
                        <c:v>34.759575293160935</c:v>
                      </c:pt>
                      <c:pt idx="67">
                        <c:v>29.903762060365892</c:v>
                      </c:pt>
                      <c:pt idx="68">
                        <c:v>25.438376481316418</c:v>
                      </c:pt>
                      <c:pt idx="69">
                        <c:v>21.382082795282507</c:v>
                      </c:pt>
                      <c:pt idx="70">
                        <c:v>17.745658953014619</c:v>
                      </c:pt>
                      <c:pt idx="71">
                        <c:v>14.529327963421931</c:v>
                      </c:pt>
                      <c:pt idx="72">
                        <c:v>11.723527671077013</c:v>
                      </c:pt>
                      <c:pt idx="73">
                        <c:v>9.3112706806825294</c:v>
                      </c:pt>
                      <c:pt idx="74">
                        <c:v>7.2698853057094874</c:v>
                      </c:pt>
                      <c:pt idx="75">
                        <c:v>5.5713330610253138</c:v>
                      </c:pt>
                      <c:pt idx="76">
                        <c:v>4.1829342618381862</c:v>
                      </c:pt>
                      <c:pt idx="77">
                        <c:v>3.0695023864393258</c:v>
                      </c:pt>
                      <c:pt idx="78">
                        <c:v>2.1954198688785347</c:v>
                      </c:pt>
                      <c:pt idx="79">
                        <c:v>1.5258945644152742</c:v>
                      </c:pt>
                      <c:pt idx="80">
                        <c:v>1.027300743278059</c:v>
                      </c:pt>
                      <c:pt idx="81">
                        <c:v>0.66766686225516403</c:v>
                      </c:pt>
                      <c:pt idx="82">
                        <c:v>0.41743560705566674</c:v>
                      </c:pt>
                      <c:pt idx="83">
                        <c:v>0.25026138745005094</c:v>
                      </c:pt>
                      <c:pt idx="84">
                        <c:v>0.14346473201045806</c:v>
                      </c:pt>
                      <c:pt idx="85">
                        <c:v>7.8463718513613001E-2</c:v>
                      </c:pt>
                      <c:pt idx="86">
                        <c:v>4.0853801516593916E-2</c:v>
                      </c:pt>
                      <c:pt idx="87">
                        <c:v>2.018940467598963E-2</c:v>
                      </c:pt>
                      <c:pt idx="88">
                        <c:v>9.4086478455507935E-3</c:v>
                      </c:pt>
                      <c:pt idx="89">
                        <c:v>4.0800103123767506E-3</c:v>
                      </c:pt>
                      <c:pt idx="90">
                        <c:v>1.6338182598471373E-3</c:v>
                      </c:pt>
                      <c:pt idx="91">
                        <c:v>5.8389618286868665E-4</c:v>
                      </c:pt>
                      <c:pt idx="92">
                        <c:v>1.8118422526759969E-4</c:v>
                      </c:pt>
                      <c:pt idx="93">
                        <c:v>4.4998011954953464E-5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ED9-474C-91ED-C4442E4E553C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9-4EB0-9921-2E9435ED0186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9-4EB0-9921-2E9435ED0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3B5-AE57-99E74011AED8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3B5-AE57-99E74011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A-4D3B-8638-B762357C1C1D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A-4D3B-8638-B762357C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Pensionados'!$B$3:$B$96</c:f>
              <c:numCache>
                <c:formatCode>0.000</c:formatCode>
                <c:ptCount val="94"/>
                <c:pt idx="0">
                  <c:v>2.3649765999999994</c:v>
                </c:pt>
                <c:pt idx="1">
                  <c:v>2.3926735832423693</c:v>
                </c:pt>
                <c:pt idx="2">
                  <c:v>2.4220099229137944</c:v>
                </c:pt>
                <c:pt idx="3">
                  <c:v>2.4581803781517935</c:v>
                </c:pt>
                <c:pt idx="4">
                  <c:v>2.4828145623816713</c:v>
                </c:pt>
                <c:pt idx="5">
                  <c:v>2.505531612933205</c:v>
                </c:pt>
                <c:pt idx="6">
                  <c:v>2.5270958132805674</c:v>
                </c:pt>
                <c:pt idx="7">
                  <c:v>2.5435115228344451</c:v>
                </c:pt>
                <c:pt idx="8">
                  <c:v>2.5572021333899664</c:v>
                </c:pt>
                <c:pt idx="9">
                  <c:v>2.5638678035015761</c:v>
                </c:pt>
                <c:pt idx="10">
                  <c:v>2.5705955729091832</c:v>
                </c:pt>
                <c:pt idx="11">
                  <c:v>2.5816806944133197</c:v>
                </c:pt>
                <c:pt idx="12">
                  <c:v>2.5805367524326495</c:v>
                </c:pt>
                <c:pt idx="13">
                  <c:v>2.5773620500101648</c:v>
                </c:pt>
                <c:pt idx="14">
                  <c:v>2.5814088002131861</c:v>
                </c:pt>
                <c:pt idx="15">
                  <c:v>2.5866137416636747</c:v>
                </c:pt>
                <c:pt idx="16">
                  <c:v>2.5597012662273904</c:v>
                </c:pt>
                <c:pt idx="17">
                  <c:v>2.5445695168762668</c:v>
                </c:pt>
                <c:pt idx="18">
                  <c:v>2.5005673999585896</c:v>
                </c:pt>
                <c:pt idx="19">
                  <c:v>2.4726684196972331</c:v>
                </c:pt>
                <c:pt idx="20">
                  <c:v>2.4195572782445254</c:v>
                </c:pt>
                <c:pt idx="21">
                  <c:v>2.4124418932776468</c:v>
                </c:pt>
                <c:pt idx="22">
                  <c:v>2.3539513504553322</c:v>
                </c:pt>
                <c:pt idx="23">
                  <c:v>2.2889144800439971</c:v>
                </c:pt>
                <c:pt idx="24">
                  <c:v>2.2161200779479371</c:v>
                </c:pt>
                <c:pt idx="25">
                  <c:v>2.1451485429240287</c:v>
                </c:pt>
                <c:pt idx="26">
                  <c:v>2.0717568789888454</c:v>
                </c:pt>
                <c:pt idx="27">
                  <c:v>2.0182920049757964</c:v>
                </c:pt>
                <c:pt idx="28">
                  <c:v>1.9647417990579157</c:v>
                </c:pt>
                <c:pt idx="29">
                  <c:v>1.9362616585700316</c:v>
                </c:pt>
                <c:pt idx="30">
                  <c:v>1.9205063986657516</c:v>
                </c:pt>
                <c:pt idx="31">
                  <c:v>1.9381215303444332</c:v>
                </c:pt>
                <c:pt idx="32">
                  <c:v>1.9096114625891307</c:v>
                </c:pt>
                <c:pt idx="33">
                  <c:v>1.8788248268259746</c:v>
                </c:pt>
                <c:pt idx="34">
                  <c:v>1.8616036337207447</c:v>
                </c:pt>
                <c:pt idx="35">
                  <c:v>1.8501156035879189</c:v>
                </c:pt>
                <c:pt idx="36">
                  <c:v>1.8499272059105543</c:v>
                </c:pt>
                <c:pt idx="37">
                  <c:v>1.8754181229800191</c:v>
                </c:pt>
                <c:pt idx="38">
                  <c:v>1.950934758716685</c:v>
                </c:pt>
                <c:pt idx="39">
                  <c:v>1.9999207920618716</c:v>
                </c:pt>
                <c:pt idx="40">
                  <c:v>2.0593096830239115</c:v>
                </c:pt>
                <c:pt idx="41">
                  <c:v>2.1193121620058935</c:v>
                </c:pt>
                <c:pt idx="42">
                  <c:v>2.1878767189835755</c:v>
                </c:pt>
                <c:pt idx="43">
                  <c:v>2.2720417778285413</c:v>
                </c:pt>
                <c:pt idx="44">
                  <c:v>2.3425051603685527</c:v>
                </c:pt>
                <c:pt idx="45">
                  <c:v>2.4160315767280309</c:v>
                </c:pt>
                <c:pt idx="46">
                  <c:v>2.4971368395784155</c:v>
                </c:pt>
                <c:pt idx="47">
                  <c:v>2.5702921934995477</c:v>
                </c:pt>
                <c:pt idx="48">
                  <c:v>2.6380935920051747</c:v>
                </c:pt>
                <c:pt idx="49">
                  <c:v>2.6984627127646821</c:v>
                </c:pt>
                <c:pt idx="50">
                  <c:v>2.7501874667130073</c:v>
                </c:pt>
                <c:pt idx="51">
                  <c:v>2.792748016780509</c:v>
                </c:pt>
                <c:pt idx="52">
                  <c:v>2.8305083000226077</c:v>
                </c:pt>
                <c:pt idx="53">
                  <c:v>2.8648307715364711</c:v>
                </c:pt>
                <c:pt idx="54">
                  <c:v>2.8807235365892492</c:v>
                </c:pt>
                <c:pt idx="55">
                  <c:v>2.884910194141038</c:v>
                </c:pt>
                <c:pt idx="56">
                  <c:v>2.8771828146068392</c:v>
                </c:pt>
                <c:pt idx="57">
                  <c:v>2.857855825574775</c:v>
                </c:pt>
                <c:pt idx="58">
                  <c:v>2.8262409840496394</c:v>
                </c:pt>
                <c:pt idx="59">
                  <c:v>2.7741072382165042</c:v>
                </c:pt>
                <c:pt idx="60">
                  <c:v>2.7048665570590473</c:v>
                </c:pt>
                <c:pt idx="61">
                  <c:v>2.6193987306893893</c:v>
                </c:pt>
                <c:pt idx="62">
                  <c:v>2.5173425461845751</c:v>
                </c:pt>
                <c:pt idx="63">
                  <c:v>2.3972585568062517</c:v>
                </c:pt>
                <c:pt idx="64">
                  <c:v>2.2596915398149657</c:v>
                </c:pt>
                <c:pt idx="65">
                  <c:v>2.1077989252039937</c:v>
                </c:pt>
                <c:pt idx="66">
                  <c:v>1.9453486203703185</c:v>
                </c:pt>
                <c:pt idx="67">
                  <c:v>1.775544755112116</c:v>
                </c:pt>
                <c:pt idx="68">
                  <c:v>1.6011451366883644</c:v>
                </c:pt>
                <c:pt idx="69">
                  <c:v>1.4260256545675076</c:v>
                </c:pt>
                <c:pt idx="70">
                  <c:v>1.2548854331684152</c:v>
                </c:pt>
                <c:pt idx="71">
                  <c:v>1.0917195446360854</c:v>
                </c:pt>
                <c:pt idx="72">
                  <c:v>0.93903229395612309</c:v>
                </c:pt>
                <c:pt idx="73">
                  <c:v>0.79818257466213549</c:v>
                </c:pt>
                <c:pt idx="74">
                  <c:v>0.67008701674014604</c:v>
                </c:pt>
                <c:pt idx="75">
                  <c:v>0.55537021570363365</c:v>
                </c:pt>
                <c:pt idx="76">
                  <c:v>0.45395479425990493</c:v>
                </c:pt>
                <c:pt idx="77">
                  <c:v>0.36520293919088792</c:v>
                </c:pt>
                <c:pt idx="78">
                  <c:v>0.28828755550048352</c:v>
                </c:pt>
                <c:pt idx="79">
                  <c:v>0.22261582390829215</c:v>
                </c:pt>
                <c:pt idx="80">
                  <c:v>0.16766640600364566</c:v>
                </c:pt>
                <c:pt idx="81">
                  <c:v>0.12279693361803437</c:v>
                </c:pt>
                <c:pt idx="82">
                  <c:v>8.7112919631084126E-2</c:v>
                </c:pt>
                <c:pt idx="83">
                  <c:v>5.9646838687241716E-2</c:v>
                </c:pt>
                <c:pt idx="84">
                  <c:v>3.9240057413755122E-2</c:v>
                </c:pt>
                <c:pt idx="85">
                  <c:v>2.4687228059421258E-2</c:v>
                </c:pt>
                <c:pt idx="86">
                  <c:v>1.476470851968653E-2</c:v>
                </c:pt>
                <c:pt idx="87">
                  <c:v>8.336757575211573E-3</c:v>
                </c:pt>
                <c:pt idx="88">
                  <c:v>4.4005282332217534E-3</c:v>
                </c:pt>
                <c:pt idx="89">
                  <c:v>2.1164380828539537E-3</c:v>
                </c:pt>
                <c:pt idx="90">
                  <c:v>9.3423359607082272E-4</c:v>
                </c:pt>
                <c:pt idx="91">
                  <c:v>3.6296518922237272E-4</c:v>
                </c:pt>
                <c:pt idx="92">
                  <c:v>1.2322504592483913E-4</c:v>
                </c:pt>
                <c:pt idx="93">
                  <c:v>4.0716175485196179E-5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6-4E14-92AF-09E300758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A6-4E14-92AF-09E30075891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Pensionados'!$C$3:$C$97</c:f>
              <c:numCache>
                <c:formatCode>0.000</c:formatCode>
                <c:ptCount val="95"/>
                <c:pt idx="0">
                  <c:v>1.9694662000000001</c:v>
                </c:pt>
                <c:pt idx="1">
                  <c:v>2.0764775048542199</c:v>
                </c:pt>
                <c:pt idx="2">
                  <c:v>2.1809697434981268</c:v>
                </c:pt>
                <c:pt idx="3">
                  <c:v>2.2864067590590489</c:v>
                </c:pt>
                <c:pt idx="4">
                  <c:v>2.3845584398035884</c:v>
                </c:pt>
                <c:pt idx="5">
                  <c:v>2.4898895078359913</c:v>
                </c:pt>
                <c:pt idx="6">
                  <c:v>2.5907195554734614</c:v>
                </c:pt>
                <c:pt idx="7">
                  <c:v>2.6911813266290507</c:v>
                </c:pt>
                <c:pt idx="8">
                  <c:v>2.7784518097832462</c:v>
                </c:pt>
                <c:pt idx="9">
                  <c:v>2.8651528271003386</c:v>
                </c:pt>
                <c:pt idx="10">
                  <c:v>2.9410153846023901</c:v>
                </c:pt>
                <c:pt idx="11">
                  <c:v>3.0097103167694281</c:v>
                </c:pt>
                <c:pt idx="12">
                  <c:v>3.0765774864389028</c:v>
                </c:pt>
                <c:pt idx="13">
                  <c:v>3.1333709817247448</c:v>
                </c:pt>
                <c:pt idx="14">
                  <c:v>3.1830500034500999</c:v>
                </c:pt>
                <c:pt idx="15">
                  <c:v>3.2206342609958774</c:v>
                </c:pt>
                <c:pt idx="16">
                  <c:v>3.2433129558934759</c:v>
                </c:pt>
                <c:pt idx="17">
                  <c:v>3.2579345664918993</c:v>
                </c:pt>
                <c:pt idx="18">
                  <c:v>3.2680789863147881</c:v>
                </c:pt>
                <c:pt idx="19">
                  <c:v>3.2487602401637021</c:v>
                </c:pt>
                <c:pt idx="20">
                  <c:v>3.2242082026408561</c:v>
                </c:pt>
                <c:pt idx="21">
                  <c:v>3.1843136186441834</c:v>
                </c:pt>
                <c:pt idx="22">
                  <c:v>3.130863626498614</c:v>
                </c:pt>
                <c:pt idx="23">
                  <c:v>3.0829443456901569</c:v>
                </c:pt>
                <c:pt idx="24">
                  <c:v>3.0221799151773023</c:v>
                </c:pt>
                <c:pt idx="25">
                  <c:v>2.9275860374710927</c:v>
                </c:pt>
                <c:pt idx="26">
                  <c:v>2.8327572018489815</c:v>
                </c:pt>
                <c:pt idx="27">
                  <c:v>2.724669235952387</c:v>
                </c:pt>
                <c:pt idx="28">
                  <c:v>2.611122484780068</c:v>
                </c:pt>
                <c:pt idx="29">
                  <c:v>2.4955582315200857</c:v>
                </c:pt>
                <c:pt idx="30">
                  <c:v>2.3957527364783364</c:v>
                </c:pt>
                <c:pt idx="31">
                  <c:v>2.2787485061374095</c:v>
                </c:pt>
                <c:pt idx="32">
                  <c:v>2.1770539880827653</c:v>
                </c:pt>
                <c:pt idx="33">
                  <c:v>2.086649781031416</c:v>
                </c:pt>
                <c:pt idx="34">
                  <c:v>2.014802147034028</c:v>
                </c:pt>
                <c:pt idx="35">
                  <c:v>1.9494904370813655</c:v>
                </c:pt>
                <c:pt idx="36">
                  <c:v>1.9119901013010883</c:v>
                </c:pt>
                <c:pt idx="37">
                  <c:v>1.8966012299370421</c:v>
                </c:pt>
                <c:pt idx="38">
                  <c:v>1.9100070801383227</c:v>
                </c:pt>
                <c:pt idx="39">
                  <c:v>1.9398215283660074</c:v>
                </c:pt>
                <c:pt idx="40">
                  <c:v>1.9895789441934204</c:v>
                </c:pt>
                <c:pt idx="41">
                  <c:v>2.058498620641747</c:v>
                </c:pt>
                <c:pt idx="42">
                  <c:v>2.1382678557622579</c:v>
                </c:pt>
                <c:pt idx="43">
                  <c:v>2.2339161931392253</c:v>
                </c:pt>
                <c:pt idx="44">
                  <c:v>2.3375673283567591</c:v>
                </c:pt>
                <c:pt idx="45">
                  <c:v>2.4500972322455445</c:v>
                </c:pt>
                <c:pt idx="46">
                  <c:v>2.5710837012918306</c:v>
                </c:pt>
                <c:pt idx="47">
                  <c:v>2.7015896319402604</c:v>
                </c:pt>
                <c:pt idx="48">
                  <c:v>2.823603275723495</c:v>
                </c:pt>
                <c:pt idx="49">
                  <c:v>2.9424655947891263</c:v>
                </c:pt>
                <c:pt idx="50">
                  <c:v>3.0547622001560111</c:v>
                </c:pt>
                <c:pt idx="51">
                  <c:v>3.1612277085609124</c:v>
                </c:pt>
                <c:pt idx="52">
                  <c:v>3.254396997633473</c:v>
                </c:pt>
                <c:pt idx="53">
                  <c:v>3.3372172476886197</c:v>
                </c:pt>
                <c:pt idx="54">
                  <c:v>3.400809179659364</c:v>
                </c:pt>
                <c:pt idx="55">
                  <c:v>3.4485707437387947</c:v>
                </c:pt>
                <c:pt idx="56">
                  <c:v>3.4772931557107674</c:v>
                </c:pt>
                <c:pt idx="57">
                  <c:v>3.4863996581563561</c:v>
                </c:pt>
                <c:pt idx="58">
                  <c:v>3.4747480466893563</c:v>
                </c:pt>
                <c:pt idx="59">
                  <c:v>3.4404807156327308</c:v>
                </c:pt>
                <c:pt idx="60">
                  <c:v>3.384720234193483</c:v>
                </c:pt>
                <c:pt idx="61">
                  <c:v>3.3088514694839879</c:v>
                </c:pt>
                <c:pt idx="62">
                  <c:v>3.2123033437841202</c:v>
                </c:pt>
                <c:pt idx="63">
                  <c:v>3.0929573241895603</c:v>
                </c:pt>
                <c:pt idx="64">
                  <c:v>2.9505676509898855</c:v>
                </c:pt>
                <c:pt idx="65">
                  <c:v>2.7877615703905838</c:v>
                </c:pt>
                <c:pt idx="66">
                  <c:v>2.6076871344137915</c:v>
                </c:pt>
                <c:pt idx="67">
                  <c:v>2.4126144440550399</c:v>
                </c:pt>
                <c:pt idx="68">
                  <c:v>2.2043781754287646</c:v>
                </c:pt>
                <c:pt idx="69">
                  <c:v>1.9864680521221452</c:v>
                </c:pt>
                <c:pt idx="70">
                  <c:v>1.7640538711461173</c:v>
                </c:pt>
                <c:pt idx="71">
                  <c:v>1.5423091465304566</c:v>
                </c:pt>
                <c:pt idx="72">
                  <c:v>1.3257212462371077</c:v>
                </c:pt>
                <c:pt idx="73">
                  <c:v>1.1183221908457108</c:v>
                </c:pt>
                <c:pt idx="74">
                  <c:v>0.92431241348228732</c:v>
                </c:pt>
                <c:pt idx="75">
                  <c:v>0.74750769139545736</c:v>
                </c:pt>
                <c:pt idx="76">
                  <c:v>0.59041653580629538</c:v>
                </c:pt>
                <c:pt idx="77">
                  <c:v>0.45414476366426343</c:v>
                </c:pt>
                <c:pt idx="78">
                  <c:v>0.33878901776914261</c:v>
                </c:pt>
                <c:pt idx="79">
                  <c:v>0.24386729838533097</c:v>
                </c:pt>
                <c:pt idx="80">
                  <c:v>0.16834969046495854</c:v>
                </c:pt>
                <c:pt idx="81">
                  <c:v>0.11059996334256669</c:v>
                </c:pt>
                <c:pt idx="82">
                  <c:v>6.8478791034891781E-2</c:v>
                </c:pt>
                <c:pt idx="83">
                  <c:v>3.9483789675302576E-2</c:v>
                </c:pt>
                <c:pt idx="84">
                  <c:v>2.0897922583520145E-2</c:v>
                </c:pt>
                <c:pt idx="85">
                  <c:v>9.9752508843905501E-3</c:v>
                </c:pt>
                <c:pt idx="86">
                  <c:v>4.1991006912368012E-3</c:v>
                </c:pt>
                <c:pt idx="87">
                  <c:v>1.5138675681725913E-3</c:v>
                </c:pt>
                <c:pt idx="88">
                  <c:v>4.4939674865810721E-4</c:v>
                </c:pt>
                <c:pt idx="89">
                  <c:v>1.03477733410721E-4</c:v>
                </c:pt>
                <c:pt idx="90">
                  <c:v>1.6818399058943954E-5</c:v>
                </c:pt>
                <c:pt idx="91">
                  <c:v>1.5131268130108504E-6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5-42A6-9CEC-5628AE7B3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815-42A6-9CEC-5628AE7B3D5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Pensionados'!$D$3:$D$97</c:f>
              <c:numCache>
                <c:formatCode>0.000</c:formatCode>
                <c:ptCount val="95"/>
                <c:pt idx="0">
                  <c:v>4.3344427999999997</c:v>
                </c:pt>
                <c:pt idx="1">
                  <c:v>4.4691510880965897</c:v>
                </c:pt>
                <c:pt idx="2">
                  <c:v>4.6029796664119207</c:v>
                </c:pt>
                <c:pt idx="3">
                  <c:v>4.7445871372108428</c:v>
                </c:pt>
                <c:pt idx="4">
                  <c:v>4.8673730021852597</c:v>
                </c:pt>
                <c:pt idx="5">
                  <c:v>4.9954211207691959</c:v>
                </c:pt>
                <c:pt idx="6">
                  <c:v>5.1178153687540284</c:v>
                </c:pt>
                <c:pt idx="7">
                  <c:v>5.2346928494634959</c:v>
                </c:pt>
                <c:pt idx="8">
                  <c:v>5.3356539431732131</c:v>
                </c:pt>
                <c:pt idx="9">
                  <c:v>5.4290206306019151</c:v>
                </c:pt>
                <c:pt idx="10">
                  <c:v>5.5116109575115733</c:v>
                </c:pt>
                <c:pt idx="11">
                  <c:v>5.5913910111827478</c:v>
                </c:pt>
                <c:pt idx="12">
                  <c:v>5.6571142388715518</c:v>
                </c:pt>
                <c:pt idx="13">
                  <c:v>5.7107330317349092</c:v>
                </c:pt>
                <c:pt idx="14">
                  <c:v>5.7644588036632864</c:v>
                </c:pt>
                <c:pt idx="15">
                  <c:v>5.8072480026595521</c:v>
                </c:pt>
                <c:pt idx="16">
                  <c:v>5.8030142221208667</c:v>
                </c:pt>
                <c:pt idx="17">
                  <c:v>5.8025040833681665</c:v>
                </c:pt>
                <c:pt idx="18">
                  <c:v>5.7686463862733781</c:v>
                </c:pt>
                <c:pt idx="19">
                  <c:v>5.7214286598609352</c:v>
                </c:pt>
                <c:pt idx="20">
                  <c:v>5.6437654808853814</c:v>
                </c:pt>
                <c:pt idx="21">
                  <c:v>5.5967555119218302</c:v>
                </c:pt>
                <c:pt idx="22">
                  <c:v>5.4848149769539463</c:v>
                </c:pt>
                <c:pt idx="23">
                  <c:v>5.3718588257341544</c:v>
                </c:pt>
                <c:pt idx="24">
                  <c:v>5.2382999931252394</c:v>
                </c:pt>
                <c:pt idx="25">
                  <c:v>5.0727345803951209</c:v>
                </c:pt>
                <c:pt idx="26">
                  <c:v>4.9045140808378269</c:v>
                </c:pt>
                <c:pt idx="27">
                  <c:v>4.7429612409281834</c:v>
                </c:pt>
                <c:pt idx="28">
                  <c:v>4.5758642838379835</c:v>
                </c:pt>
                <c:pt idx="29">
                  <c:v>4.4318198900901171</c:v>
                </c:pt>
                <c:pt idx="30">
                  <c:v>4.3162591351440884</c:v>
                </c:pt>
                <c:pt idx="31">
                  <c:v>4.2168700364818426</c:v>
                </c:pt>
                <c:pt idx="32">
                  <c:v>4.0866654506718962</c:v>
                </c:pt>
                <c:pt idx="33">
                  <c:v>3.9654746078573906</c:v>
                </c:pt>
                <c:pt idx="34">
                  <c:v>3.8764057807547729</c:v>
                </c:pt>
                <c:pt idx="35">
                  <c:v>3.7996060406692846</c:v>
                </c:pt>
                <c:pt idx="36">
                  <c:v>3.7619173072116423</c:v>
                </c:pt>
                <c:pt idx="37">
                  <c:v>3.7720193529170611</c:v>
                </c:pt>
                <c:pt idx="38">
                  <c:v>3.8609418388550076</c:v>
                </c:pt>
                <c:pt idx="39">
                  <c:v>3.9397423204278788</c:v>
                </c:pt>
                <c:pt idx="40">
                  <c:v>4.0488886272173321</c:v>
                </c:pt>
                <c:pt idx="41">
                  <c:v>4.1778107826476401</c:v>
                </c:pt>
                <c:pt idx="42">
                  <c:v>4.3261445747458334</c:v>
                </c:pt>
                <c:pt idx="43">
                  <c:v>4.5059579709677671</c:v>
                </c:pt>
                <c:pt idx="44">
                  <c:v>4.6800724887253118</c:v>
                </c:pt>
                <c:pt idx="45">
                  <c:v>4.8661288089735759</c:v>
                </c:pt>
                <c:pt idx="46">
                  <c:v>5.0682205408702465</c:v>
                </c:pt>
                <c:pt idx="47">
                  <c:v>5.2718818254398077</c:v>
                </c:pt>
                <c:pt idx="48">
                  <c:v>5.4616968677286692</c:v>
                </c:pt>
                <c:pt idx="49">
                  <c:v>5.6409283075538088</c:v>
                </c:pt>
                <c:pt idx="50">
                  <c:v>5.8049496668690184</c:v>
                </c:pt>
                <c:pt idx="51">
                  <c:v>5.9539757253414214</c:v>
                </c:pt>
                <c:pt idx="52">
                  <c:v>6.0849052976560802</c:v>
                </c:pt>
                <c:pt idx="53">
                  <c:v>6.2020480192250904</c:v>
                </c:pt>
                <c:pt idx="54">
                  <c:v>6.2815327162486128</c:v>
                </c:pt>
                <c:pt idx="55">
                  <c:v>6.3334809378798322</c:v>
                </c:pt>
                <c:pt idx="56">
                  <c:v>6.3544759703176066</c:v>
                </c:pt>
                <c:pt idx="57">
                  <c:v>6.3442554837311311</c:v>
                </c:pt>
                <c:pt idx="58">
                  <c:v>6.3009890307389957</c:v>
                </c:pt>
                <c:pt idx="59">
                  <c:v>6.214587953849235</c:v>
                </c:pt>
                <c:pt idx="60">
                  <c:v>6.0895867912525308</c:v>
                </c:pt>
                <c:pt idx="61">
                  <c:v>5.9282502001733768</c:v>
                </c:pt>
                <c:pt idx="62">
                  <c:v>5.7296458899686957</c:v>
                </c:pt>
                <c:pt idx="63">
                  <c:v>5.4902158809958124</c:v>
                </c:pt>
                <c:pt idx="64">
                  <c:v>5.2102591908048517</c:v>
                </c:pt>
                <c:pt idx="65">
                  <c:v>4.8955604955945775</c:v>
                </c:pt>
                <c:pt idx="66">
                  <c:v>4.5530357547841103</c:v>
                </c:pt>
                <c:pt idx="67">
                  <c:v>4.1881591991671563</c:v>
                </c:pt>
                <c:pt idx="68">
                  <c:v>3.805523312117129</c:v>
                </c:pt>
                <c:pt idx="69">
                  <c:v>3.412493706689653</c:v>
                </c:pt>
                <c:pt idx="70">
                  <c:v>3.0189393043145323</c:v>
                </c:pt>
                <c:pt idx="71">
                  <c:v>2.634028691166542</c:v>
                </c:pt>
                <c:pt idx="72">
                  <c:v>2.2647535401932308</c:v>
                </c:pt>
                <c:pt idx="73">
                  <c:v>1.9165047655078462</c:v>
                </c:pt>
                <c:pt idx="74">
                  <c:v>1.5943994302224334</c:v>
                </c:pt>
                <c:pt idx="75">
                  <c:v>1.302877907099091</c:v>
                </c:pt>
                <c:pt idx="76">
                  <c:v>1.0443713300662003</c:v>
                </c:pt>
                <c:pt idx="77">
                  <c:v>0.81934770285515135</c:v>
                </c:pt>
                <c:pt idx="78">
                  <c:v>0.62707657326962618</c:v>
                </c:pt>
                <c:pt idx="79">
                  <c:v>0.4664831222936231</c:v>
                </c:pt>
                <c:pt idx="80">
                  <c:v>0.3360160964686042</c:v>
                </c:pt>
                <c:pt idx="81">
                  <c:v>0.23339689696060106</c:v>
                </c:pt>
                <c:pt idx="82">
                  <c:v>0.15559171066597591</c:v>
                </c:pt>
                <c:pt idx="83">
                  <c:v>9.9130628362544299E-2</c:v>
                </c:pt>
                <c:pt idx="84">
                  <c:v>6.013797999727527E-2</c:v>
                </c:pt>
                <c:pt idx="85">
                  <c:v>3.466247894381181E-2</c:v>
                </c:pt>
                <c:pt idx="86">
                  <c:v>1.8963809210923332E-2</c:v>
                </c:pt>
                <c:pt idx="87">
                  <c:v>9.8506251433841639E-3</c:v>
                </c:pt>
                <c:pt idx="88">
                  <c:v>4.8499249818798607E-3</c:v>
                </c:pt>
                <c:pt idx="89">
                  <c:v>2.2199158162646746E-3</c:v>
                </c:pt>
                <c:pt idx="90">
                  <c:v>9.5105199512976663E-4</c:v>
                </c:pt>
                <c:pt idx="91" formatCode="0.0000">
                  <c:v>3.6447831603538358E-4</c:v>
                </c:pt>
                <c:pt idx="92" formatCode="0.0000">
                  <c:v>1.2322504592483913E-4</c:v>
                </c:pt>
                <c:pt idx="93" formatCode="0.0000">
                  <c:v>4.0716175485196179E-5</c:v>
                </c:pt>
                <c:pt idx="94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6-43DE-973B-DA853897F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E6-43DE-973B-DA853897FE30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pensionados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'!$F$5:$F$99</c:f>
              <c:numCache>
                <c:formatCode>[$₡-140A]#,##0.00</c:formatCode>
                <c:ptCount val="95"/>
                <c:pt idx="0">
                  <c:v>13159539</c:v>
                </c:pt>
                <c:pt idx="1">
                  <c:v>13568432.503992388</c:v>
                </c:pt>
                <c:pt idx="2">
                  <c:v>13974190.446993504</c:v>
                </c:pt>
                <c:pt idx="3">
                  <c:v>14402551.890782362</c:v>
                </c:pt>
                <c:pt idx="4">
                  <c:v>14773468.695486266</c:v>
                </c:pt>
                <c:pt idx="5">
                  <c:v>15159150.176995806</c:v>
                </c:pt>
                <c:pt idx="6">
                  <c:v>15526830.082760368</c:v>
                </c:pt>
                <c:pt idx="7">
                  <c:v>15876783.981199516</c:v>
                </c:pt>
                <c:pt idx="8">
                  <c:v>16177537.763350531</c:v>
                </c:pt>
                <c:pt idx="9">
                  <c:v>16453865.997264605</c:v>
                </c:pt>
                <c:pt idx="10">
                  <c:v>16696247.792103566</c:v>
                </c:pt>
                <c:pt idx="11">
                  <c:v>16928664.270144429</c:v>
                </c:pt>
                <c:pt idx="12">
                  <c:v>17117403.862936355</c:v>
                </c:pt>
                <c:pt idx="13">
                  <c:v>17268323.983220201</c:v>
                </c:pt>
                <c:pt idx="14">
                  <c:v>17418206.595755532</c:v>
                </c:pt>
                <c:pt idx="15">
                  <c:v>17534244.494227119</c:v>
                </c:pt>
                <c:pt idx="16">
                  <c:v>17508545.327056266</c:v>
                </c:pt>
                <c:pt idx="17">
                  <c:v>17505588.98032213</c:v>
                </c:pt>
                <c:pt idx="18">
                  <c:v>17391799.877974395</c:v>
                </c:pt>
                <c:pt idx="19">
                  <c:v>17238287.102124568</c:v>
                </c:pt>
                <c:pt idx="20">
                  <c:v>16994209.70477451</c:v>
                </c:pt>
                <c:pt idx="21">
                  <c:v>16843314.349450115</c:v>
                </c:pt>
                <c:pt idx="22">
                  <c:v>16499216.159137804</c:v>
                </c:pt>
                <c:pt idx="23">
                  <c:v>16153834.885873266</c:v>
                </c:pt>
                <c:pt idx="24">
                  <c:v>15748519.142628748</c:v>
                </c:pt>
                <c:pt idx="25">
                  <c:v>15249190.493386589</c:v>
                </c:pt>
                <c:pt idx="26">
                  <c:v>14743749.029240265</c:v>
                </c:pt>
                <c:pt idx="27">
                  <c:v>14259566.341593856</c:v>
                </c:pt>
                <c:pt idx="28">
                  <c:v>13759367.850639166</c:v>
                </c:pt>
                <c:pt idx="29">
                  <c:v>13328723.164039098</c:v>
                </c:pt>
                <c:pt idx="30">
                  <c:v>12984177.083475083</c:v>
                </c:pt>
                <c:pt idx="31">
                  <c:v>12689065.509914376</c:v>
                </c:pt>
                <c:pt idx="32">
                  <c:v>12302494.658995045</c:v>
                </c:pt>
                <c:pt idx="33">
                  <c:v>11943766.721151851</c:v>
                </c:pt>
                <c:pt idx="34">
                  <c:v>11684602.768113669</c:v>
                </c:pt>
                <c:pt idx="35">
                  <c:v>11459464.474304635</c:v>
                </c:pt>
                <c:pt idx="36">
                  <c:v>11352028.517280392</c:v>
                </c:pt>
                <c:pt idx="37">
                  <c:v>11388311.584233172</c:v>
                </c:pt>
                <c:pt idx="38">
                  <c:v>11661268.458502386</c:v>
                </c:pt>
                <c:pt idx="39">
                  <c:v>11904008.225312218</c:v>
                </c:pt>
                <c:pt idx="40">
                  <c:v>12237942.101670558</c:v>
                </c:pt>
                <c:pt idx="41">
                  <c:v>12631302.775639255</c:v>
                </c:pt>
                <c:pt idx="42">
                  <c:v>13082830.799726848</c:v>
                </c:pt>
                <c:pt idx="43">
                  <c:v>13628441.974313427</c:v>
                </c:pt>
                <c:pt idx="44">
                  <c:v>14156393.481177956</c:v>
                </c:pt>
                <c:pt idx="45">
                  <c:v>14719469.161824249</c:v>
                </c:pt>
                <c:pt idx="46">
                  <c:v>15329774.141709777</c:v>
                </c:pt>
                <c:pt idx="47">
                  <c:v>15943635.992158195</c:v>
                </c:pt>
                <c:pt idx="48">
                  <c:v>16514429.452219825</c:v>
                </c:pt>
                <c:pt idx="49">
                  <c:v>17051627.128767733</c:v>
                </c:pt>
                <c:pt idx="50">
                  <c:v>17541179.244439349</c:v>
                </c:pt>
                <c:pt idx="51">
                  <c:v>17983627.088582989</c:v>
                </c:pt>
                <c:pt idx="52">
                  <c:v>18369593.548677884</c:v>
                </c:pt>
                <c:pt idx="53">
                  <c:v>18712017.795415215</c:v>
                </c:pt>
                <c:pt idx="54">
                  <c:v>18939517.817064829</c:v>
                </c:pt>
                <c:pt idx="55">
                  <c:v>19082925.565680891</c:v>
                </c:pt>
                <c:pt idx="56">
                  <c:v>19132599.579654209</c:v>
                </c:pt>
                <c:pt idx="57">
                  <c:v>19088441.976462357</c:v>
                </c:pt>
                <c:pt idx="58">
                  <c:v>18945691.355299283</c:v>
                </c:pt>
                <c:pt idx="59">
                  <c:v>18674790.029443469</c:v>
                </c:pt>
                <c:pt idx="60">
                  <c:v>18289902.896535233</c:v>
                </c:pt>
                <c:pt idx="61">
                  <c:v>17798131.969977163</c:v>
                </c:pt>
                <c:pt idx="62">
                  <c:v>17196704.259345084</c:v>
                </c:pt>
                <c:pt idx="63">
                  <c:v>16474716.953153919</c:v>
                </c:pt>
                <c:pt idx="64">
                  <c:v>15632665.073333593</c:v>
                </c:pt>
                <c:pt idx="65">
                  <c:v>14687437.095965184</c:v>
                </c:pt>
                <c:pt idx="66">
                  <c:v>13659359.376459481</c:v>
                </c:pt>
                <c:pt idx="67">
                  <c:v>12564544.219421942</c:v>
                </c:pt>
                <c:pt idx="68">
                  <c:v>11416582.775377966</c:v>
                </c:pt>
                <c:pt idx="69">
                  <c:v>10237482.724107057</c:v>
                </c:pt>
                <c:pt idx="70">
                  <c:v>9056817.9129435979</c:v>
                </c:pt>
                <c:pt idx="71">
                  <c:v>7902086.0734996255</c:v>
                </c:pt>
                <c:pt idx="72">
                  <c:v>6794260.6205796925</c:v>
                </c:pt>
                <c:pt idx="73">
                  <c:v>5749514.2965235393</c:v>
                </c:pt>
                <c:pt idx="74">
                  <c:v>4783198.2906673001</c:v>
                </c:pt>
                <c:pt idx="75">
                  <c:v>3908633.7212972729</c:v>
                </c:pt>
                <c:pt idx="76">
                  <c:v>3133113.990198601</c:v>
                </c:pt>
                <c:pt idx="77">
                  <c:v>2458043.1085654544</c:v>
                </c:pt>
                <c:pt idx="78">
                  <c:v>1881229.7198088784</c:v>
                </c:pt>
                <c:pt idx="79">
                  <c:v>1399449.3668808695</c:v>
                </c:pt>
                <c:pt idx="80">
                  <c:v>1008048.2894058126</c:v>
                </c:pt>
                <c:pt idx="81">
                  <c:v>700190.69088180317</c:v>
                </c:pt>
                <c:pt idx="82">
                  <c:v>466775.13199792773</c:v>
                </c:pt>
                <c:pt idx="83">
                  <c:v>297391.88508763287</c:v>
                </c:pt>
                <c:pt idx="84">
                  <c:v>180413.93999182578</c:v>
                </c:pt>
                <c:pt idx="85">
                  <c:v>103987.43683143542</c:v>
                </c:pt>
                <c:pt idx="86">
                  <c:v>56891.427632769992</c:v>
                </c:pt>
                <c:pt idx="87">
                  <c:v>29551.875430152497</c:v>
                </c:pt>
                <c:pt idx="88">
                  <c:v>14549.774945639581</c:v>
                </c:pt>
                <c:pt idx="89">
                  <c:v>6659.7474487940235</c:v>
                </c:pt>
                <c:pt idx="90">
                  <c:v>2853.1559853893</c:v>
                </c:pt>
                <c:pt idx="91">
                  <c:v>1093.4349481061508</c:v>
                </c:pt>
                <c:pt idx="92">
                  <c:v>369.6751377745174</c:v>
                </c:pt>
                <c:pt idx="93">
                  <c:v>122.14852645558854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C-419B-AB51-B6FA3BE2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empleados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'!$G$5:$G$99</c:f>
              <c:numCache>
                <c:formatCode>[$₡-140A]#,##0.00</c:formatCode>
                <c:ptCount val="95"/>
                <c:pt idx="0">
                  <c:v>1391211</c:v>
                </c:pt>
                <c:pt idx="1">
                  <c:v>1448941.8682843496</c:v>
                </c:pt>
                <c:pt idx="2">
                  <c:v>1515595.7460576205</c:v>
                </c:pt>
                <c:pt idx="3">
                  <c:v>1534365.5446773334</c:v>
                </c:pt>
                <c:pt idx="4">
                  <c:v>1611703.5430900156</c:v>
                </c:pt>
                <c:pt idx="5">
                  <c:v>1672669.7625983148</c:v>
                </c:pt>
                <c:pt idx="6">
                  <c:v>1743380.493390474</c:v>
                </c:pt>
                <c:pt idx="7">
                  <c:v>1822996.3810293595</c:v>
                </c:pt>
                <c:pt idx="8">
                  <c:v>1931086.1724639114</c:v>
                </c:pt>
                <c:pt idx="9">
                  <c:v>2020281.7351963683</c:v>
                </c:pt>
                <c:pt idx="10">
                  <c:v>2138992.063279348</c:v>
                </c:pt>
                <c:pt idx="11">
                  <c:v>2223314.9654176915</c:v>
                </c:pt>
                <c:pt idx="12">
                  <c:v>2347674.6964407209</c:v>
                </c:pt>
                <c:pt idx="13">
                  <c:v>2416748.6295315367</c:v>
                </c:pt>
                <c:pt idx="14">
                  <c:v>2379652.1011215183</c:v>
                </c:pt>
                <c:pt idx="15">
                  <c:v>2297960.6733178413</c:v>
                </c:pt>
                <c:pt idx="16">
                  <c:v>2369645.1557768681</c:v>
                </c:pt>
                <c:pt idx="17">
                  <c:v>2319754.8911496447</c:v>
                </c:pt>
                <c:pt idx="18">
                  <c:v>2377662.3988823188</c:v>
                </c:pt>
                <c:pt idx="19">
                  <c:v>2366768.1047905074</c:v>
                </c:pt>
                <c:pt idx="20">
                  <c:v>2410679.6334691229</c:v>
                </c:pt>
                <c:pt idx="21">
                  <c:v>2235463.9658898418</c:v>
                </c:pt>
                <c:pt idx="22">
                  <c:v>2329035.1446218234</c:v>
                </c:pt>
                <c:pt idx="23">
                  <c:v>2345277.8814918622</c:v>
                </c:pt>
                <c:pt idx="24">
                  <c:v>2344769.3242646474</c:v>
                </c:pt>
                <c:pt idx="25">
                  <c:v>2404777.3304153732</c:v>
                </c:pt>
                <c:pt idx="26">
                  <c:v>2418780.8665646645</c:v>
                </c:pt>
                <c:pt idx="27">
                  <c:v>2334446.4821373164</c:v>
                </c:pt>
                <c:pt idx="28">
                  <c:v>2228488.3060809076</c:v>
                </c:pt>
                <c:pt idx="29">
                  <c:v>1986747.3856200366</c:v>
                </c:pt>
                <c:pt idx="30">
                  <c:v>1620368.5844232489</c:v>
                </c:pt>
                <c:pt idx="31">
                  <c:v>1211681.762375233</c:v>
                </c:pt>
                <c:pt idx="32">
                  <c:v>1046843.4009625714</c:v>
                </c:pt>
                <c:pt idx="33">
                  <c:v>908020.24034371949</c:v>
                </c:pt>
                <c:pt idx="34">
                  <c:v>745676.55077445181</c:v>
                </c:pt>
                <c:pt idx="35">
                  <c:v>680117.83528048906</c:v>
                </c:pt>
                <c:pt idx="36">
                  <c:v>640117.69173723308</c:v>
                </c:pt>
                <c:pt idx="37">
                  <c:v>556394.20829012559</c:v>
                </c:pt>
                <c:pt idx="38">
                  <c:v>269202.33527873846</c:v>
                </c:pt>
                <c:pt idx="39">
                  <c:v>193953.96254067493</c:v>
                </c:pt>
                <c:pt idx="40">
                  <c:v>139784.09041155537</c:v>
                </c:pt>
                <c:pt idx="41">
                  <c:v>115683.41604279193</c:v>
                </c:pt>
                <c:pt idx="42">
                  <c:v>90706.981892147945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C-40A6-A16F-7D8681C3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</a:t>
            </a:r>
            <a:r>
              <a:rPr lang="en-US" baseline="0"/>
              <a:t> presente beneficios totales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'!$H$5:$H$99</c:f>
              <c:numCache>
                <c:formatCode>[$₡-140A]#,##0.00</c:formatCode>
                <c:ptCount val="95"/>
                <c:pt idx="0">
                  <c:v>13662676.056338029</c:v>
                </c:pt>
                <c:pt idx="1">
                  <c:v>13240207.518152695</c:v>
                </c:pt>
                <c:pt idx="2">
                  <c:v>12823205.43213971</c:v>
                </c:pt>
                <c:pt idx="3">
                  <c:v>12388133.920267029</c:v>
                </c:pt>
                <c:pt idx="4">
                  <c:v>11959223.220031984</c:v>
                </c:pt>
                <c:pt idx="5">
                  <c:v>11535420.486085488</c:v>
                </c:pt>
                <c:pt idx="6">
                  <c:v>11113487.837258056</c:v>
                </c:pt>
                <c:pt idx="7">
                  <c:v>10694759.309206111</c:v>
                </c:pt>
                <c:pt idx="8">
                  <c:v>10273986.241532391</c:v>
                </c:pt>
                <c:pt idx="9">
                  <c:v>9841659.4811345004</c:v>
                </c:pt>
                <c:pt idx="10">
                  <c:v>9421617.5175928641</c:v>
                </c:pt>
                <c:pt idx="11">
                  <c:v>8995356.2745773513</c:v>
                </c:pt>
                <c:pt idx="12">
                  <c:v>8584425.9706050195</c:v>
                </c:pt>
                <c:pt idx="13">
                  <c:v>8151593.4612904768</c:v>
                </c:pt>
                <c:pt idx="14">
                  <c:v>7697932.5885047922</c:v>
                </c:pt>
                <c:pt idx="15">
                  <c:v>7240645.4528839933</c:v>
                </c:pt>
                <c:pt idx="16">
                  <c:v>6814492.4663451547</c:v>
                </c:pt>
                <c:pt idx="17">
                  <c:v>6381573.6963502485</c:v>
                </c:pt>
                <c:pt idx="18">
                  <c:v>5975198.1102865115</c:v>
                </c:pt>
                <c:pt idx="19">
                  <c:v>5563856.4195629079</c:v>
                </c:pt>
                <c:pt idx="20">
                  <c:v>5170938.9114952842</c:v>
                </c:pt>
                <c:pt idx="21">
                  <c:v>4773744.716739526</c:v>
                </c:pt>
                <c:pt idx="22">
                  <c:v>4423530.3105399199</c:v>
                </c:pt>
                <c:pt idx="23">
                  <c:v>4080940.9733180651</c:v>
                </c:pt>
                <c:pt idx="24">
                  <c:v>3747807.8193400041</c:v>
                </c:pt>
                <c:pt idx="25">
                  <c:v>3433622.3608607426</c:v>
                </c:pt>
                <c:pt idx="26">
                  <c:v>3134309.6285673333</c:v>
                </c:pt>
                <c:pt idx="27">
                  <c:v>2845524.9877402796</c:v>
                </c:pt>
                <c:pt idx="28">
                  <c:v>2574255.2479252219</c:v>
                </c:pt>
                <c:pt idx="29">
                  <c:v>2315485.7430236563</c:v>
                </c:pt>
                <c:pt idx="30">
                  <c:v>2073243.0111273776</c:v>
                </c:pt>
                <c:pt idx="31">
                  <c:v>1852894.5280558767</c:v>
                </c:pt>
                <c:pt idx="32">
                  <c:v>1670793.1065047453</c:v>
                </c:pt>
                <c:pt idx="33">
                  <c:v>1510347.4041477512</c:v>
                </c:pt>
                <c:pt idx="34">
                  <c:v>1371654.1303918702</c:v>
                </c:pt>
                <c:pt idx="35">
                  <c:v>1257818.1702754206</c:v>
                </c:pt>
                <c:pt idx="36">
                  <c:v>1166705.9888263249</c:v>
                </c:pt>
                <c:pt idx="37">
                  <c:v>1091164.8356171509</c:v>
                </c:pt>
                <c:pt idx="38">
                  <c:v>1023346.9009015125</c:v>
                </c:pt>
                <c:pt idx="39">
                  <c:v>974378.9919318906</c:v>
                </c:pt>
                <c:pt idx="40">
                  <c:v>936067.03818737541</c:v>
                </c:pt>
                <c:pt idx="41">
                  <c:v>905157.15516829758</c:v>
                </c:pt>
                <c:pt idx="42">
                  <c:v>878353.40056839411</c:v>
                </c:pt>
                <c:pt idx="43">
                  <c:v>853224.79426485742</c:v>
                </c:pt>
                <c:pt idx="44">
                  <c:v>832185.751475289</c:v>
                </c:pt>
                <c:pt idx="45">
                  <c:v>812475.34394749301</c:v>
                </c:pt>
                <c:pt idx="46">
                  <c:v>794518.82359958324</c:v>
                </c:pt>
                <c:pt idx="47">
                  <c:v>775900.79575488716</c:v>
                </c:pt>
                <c:pt idx="48">
                  <c:v>754627.78755725583</c:v>
                </c:pt>
                <c:pt idx="49">
                  <c:v>731619.78005696426</c:v>
                </c:pt>
                <c:pt idx="50">
                  <c:v>706689.74618432904</c:v>
                </c:pt>
                <c:pt idx="51">
                  <c:v>680295.6345306146</c:v>
                </c:pt>
                <c:pt idx="52">
                  <c:v>652484.70387853973</c:v>
                </c:pt>
                <c:pt idx="53">
                  <c:v>624082.20880072715</c:v>
                </c:pt>
                <c:pt idx="54">
                  <c:v>593117.16174544825</c:v>
                </c:pt>
                <c:pt idx="55">
                  <c:v>561134.43519587303</c:v>
                </c:pt>
                <c:pt idx="56">
                  <c:v>528258.31192777725</c:v>
                </c:pt>
                <c:pt idx="57">
                  <c:v>494872.39793388557</c:v>
                </c:pt>
                <c:pt idx="58">
                  <c:v>461193.94754054054</c:v>
                </c:pt>
                <c:pt idx="59">
                  <c:v>426853.90714449366</c:v>
                </c:pt>
                <c:pt idx="60">
                  <c:v>392541.2720541468</c:v>
                </c:pt>
                <c:pt idx="61">
                  <c:v>358673.04568409181</c:v>
                </c:pt>
                <c:pt idx="62">
                  <c:v>325401.78634035867</c:v>
                </c:pt>
                <c:pt idx="63">
                  <c:v>292713.71004112612</c:v>
                </c:pt>
                <c:pt idx="64">
                  <c:v>260800.55901697205</c:v>
                </c:pt>
                <c:pt idx="65">
                  <c:v>230076.31158605294</c:v>
                </c:pt>
                <c:pt idx="66">
                  <c:v>200912.33937988203</c:v>
                </c:pt>
                <c:pt idx="67">
                  <c:v>173529.53796321017</c:v>
                </c:pt>
                <c:pt idx="68">
                  <c:v>148051.63006461092</c:v>
                </c:pt>
                <c:pt idx="69">
                  <c:v>124658.13858717462</c:v>
                </c:pt>
                <c:pt idx="70">
                  <c:v>103550.80617162044</c:v>
                </c:pt>
                <c:pt idx="71">
                  <c:v>84834.010016890796</c:v>
                </c:pt>
                <c:pt idx="72">
                  <c:v>68489.001450261116</c:v>
                </c:pt>
                <c:pt idx="73">
                  <c:v>54420.206184488328</c:v>
                </c:pt>
                <c:pt idx="74">
                  <c:v>42510.655540289197</c:v>
                </c:pt>
                <c:pt idx="75">
                  <c:v>32617.808876052317</c:v>
                </c:pt>
                <c:pt idx="76">
                  <c:v>24550.277032210983</c:v>
                </c:pt>
                <c:pt idx="77">
                  <c:v>18085.065613322251</c:v>
                </c:pt>
                <c:pt idx="78">
                  <c:v>12996.392442426913</c:v>
                </c:pt>
                <c:pt idx="79">
                  <c:v>9077.9663381192568</c:v>
                </c:pt>
                <c:pt idx="80">
                  <c:v>6139.925580021657</c:v>
                </c:pt>
                <c:pt idx="81">
                  <c:v>4004.5018159411006</c:v>
                </c:pt>
                <c:pt idx="82">
                  <c:v>2506.6301847789941</c:v>
                </c:pt>
                <c:pt idx="83">
                  <c:v>1499.5538310699371</c:v>
                </c:pt>
                <c:pt idx="84">
                  <c:v>854.18792954042999</c:v>
                </c:pt>
                <c:pt idx="85">
                  <c:v>462.29011255137056</c:v>
                </c:pt>
                <c:pt idx="86">
                  <c:v>237.48214103522278</c:v>
                </c:pt>
                <c:pt idx="87">
                  <c:v>115.82960177799322</c:v>
                </c:pt>
                <c:pt idx="88">
                  <c:v>53.547744659067661</c:v>
                </c:pt>
                <c:pt idx="89">
                  <c:v>23.014050430350636</c:v>
                </c:pt>
                <c:pt idx="90">
                  <c:v>9.2578727736173594</c:v>
                </c:pt>
                <c:pt idx="91">
                  <c:v>3.331417289423817</c:v>
                </c:pt>
                <c:pt idx="92">
                  <c:v>1.0575641498988089</c:v>
                </c:pt>
                <c:pt idx="93">
                  <c:v>0.32811425693546287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3-4BCC-8A2C-85D55F43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anualidades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'g) Proyección pensiones'!$A$6:$A$100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'g) Proyección pensiones'!$K$6:$K$100</c:f>
              <c:numCache>
                <c:formatCode>[$₡-140A]#,##0.00</c:formatCode>
                <c:ptCount val="95"/>
                <c:pt idx="0">
                  <c:v>396390992.82138985</c:v>
                </c:pt>
                <c:pt idx="1">
                  <c:v>373245131.8149904</c:v>
                </c:pt>
                <c:pt idx="2">
                  <c:v>350889601.8233918</c:v>
                </c:pt>
                <c:pt idx="3">
                  <c:v>329312199.80610365</c:v>
                </c:pt>
                <c:pt idx="4">
                  <c:v>308503462.93448049</c:v>
                </c:pt>
                <c:pt idx="5">
                  <c:v>288441630.8830561</c:v>
                </c:pt>
                <c:pt idx="6">
                  <c:v>269113028.17608601</c:v>
                </c:pt>
                <c:pt idx="7">
                  <c:v>250501650.1405721</c:v>
                </c:pt>
                <c:pt idx="8">
                  <c:v>236214159.10338679</c:v>
                </c:pt>
                <c:pt idx="9">
                  <c:v>233984098.0191195</c:v>
                </c:pt>
                <c:pt idx="10">
                  <c:v>216905007.82206404</c:v>
                </c:pt>
                <c:pt idx="11">
                  <c:v>201367281.90513203</c:v>
                </c:pt>
                <c:pt idx="12">
                  <c:v>185684427.49507645</c:v>
                </c:pt>
                <c:pt idx="13">
                  <c:v>172004128.97547621</c:v>
                </c:pt>
                <c:pt idx="14">
                  <c:v>160069197.06247661</c:v>
                </c:pt>
                <c:pt idx="15">
                  <c:v>155570165.54228836</c:v>
                </c:pt>
                <c:pt idx="16">
                  <c:v>173048686.44741523</c:v>
                </c:pt>
                <c:pt idx="17">
                  <c:v>184017994.81334373</c:v>
                </c:pt>
                <c:pt idx="18">
                  <c:v>174422272.03624725</c:v>
                </c:pt>
                <c:pt idx="19">
                  <c:v>191150442.64513534</c:v>
                </c:pt>
                <c:pt idx="20">
                  <c:v>196229258.54153386</c:v>
                </c:pt>
                <c:pt idx="21">
                  <c:v>208593210.09003839</c:v>
                </c:pt>
                <c:pt idx="22">
                  <c:v>223778222.25158054</c:v>
                </c:pt>
                <c:pt idx="23">
                  <c:v>262125495.22394726</c:v>
                </c:pt>
                <c:pt idx="24">
                  <c:v>262609308.75000441</c:v>
                </c:pt>
                <c:pt idx="25">
                  <c:v>291289522.15611821</c:v>
                </c:pt>
                <c:pt idx="26">
                  <c:v>329477783.31826335</c:v>
                </c:pt>
                <c:pt idx="27">
                  <c:v>340503102.75449848</c:v>
                </c:pt>
                <c:pt idx="28">
                  <c:v>365549369.49355936</c:v>
                </c:pt>
                <c:pt idx="29">
                  <c:v>406106815.59366322</c:v>
                </c:pt>
                <c:pt idx="30">
                  <c:v>455962599.78575444</c:v>
                </c:pt>
                <c:pt idx="31">
                  <c:v>509584545.64786613</c:v>
                </c:pt>
                <c:pt idx="32">
                  <c:v>604905584.4206233</c:v>
                </c:pt>
                <c:pt idx="33">
                  <c:v>683563291.84069252</c:v>
                </c:pt>
                <c:pt idx="34">
                  <c:v>727321368.24491143</c:v>
                </c:pt>
                <c:pt idx="35">
                  <c:v>754475006.07335973</c:v>
                </c:pt>
                <c:pt idx="36">
                  <c:v>787965439.99268639</c:v>
                </c:pt>
                <c:pt idx="37">
                  <c:v>776604494.17752421</c:v>
                </c:pt>
                <c:pt idx="38">
                  <c:v>792574169.95703995</c:v>
                </c:pt>
                <c:pt idx="39">
                  <c:v>781967483.28982353</c:v>
                </c:pt>
                <c:pt idx="40">
                  <c:v>818289322.69044185</c:v>
                </c:pt>
                <c:pt idx="41">
                  <c:v>799347849.58000731</c:v>
                </c:pt>
                <c:pt idx="42">
                  <c:v>774949229.88754463</c:v>
                </c:pt>
                <c:pt idx="43">
                  <c:v>750686230.77053726</c:v>
                </c:pt>
                <c:pt idx="44">
                  <c:v>728391985.72895539</c:v>
                </c:pt>
                <c:pt idx="45">
                  <c:v>721634253.9508568</c:v>
                </c:pt>
                <c:pt idx="46">
                  <c:v>688482407.72117591</c:v>
                </c:pt>
                <c:pt idx="47">
                  <c:v>655965034.66287494</c:v>
                </c:pt>
                <c:pt idx="48">
                  <c:v>624058019.99914455</c:v>
                </c:pt>
                <c:pt idx="49">
                  <c:v>592748472.77651715</c:v>
                </c:pt>
                <c:pt idx="50">
                  <c:v>561936221.16986859</c:v>
                </c:pt>
                <c:pt idx="51">
                  <c:v>531774321.70339781</c:v>
                </c:pt>
                <c:pt idx="52">
                  <c:v>502229560.91145289</c:v>
                </c:pt>
                <c:pt idx="53">
                  <c:v>473252150.74829704</c:v>
                </c:pt>
                <c:pt idx="54">
                  <c:v>444853795.7610504</c:v>
                </c:pt>
                <c:pt idx="55">
                  <c:v>417089740.14378101</c:v>
                </c:pt>
                <c:pt idx="56">
                  <c:v>389971803.80656254</c:v>
                </c:pt>
                <c:pt idx="57">
                  <c:v>363507115.68092352</c:v>
                </c:pt>
                <c:pt idx="58">
                  <c:v>337711043.1680389</c:v>
                </c:pt>
                <c:pt idx="59">
                  <c:v>312626123.21755826</c:v>
                </c:pt>
                <c:pt idx="60">
                  <c:v>288258389.09509951</c:v>
                </c:pt>
                <c:pt idx="61">
                  <c:v>264689468.60727286</c:v>
                </c:pt>
                <c:pt idx="62">
                  <c:v>241944054.1126973</c:v>
                </c:pt>
                <c:pt idx="63">
                  <c:v>220068219.82339737</c:v>
                </c:pt>
                <c:pt idx="64">
                  <c:v>199113542.69768459</c:v>
                </c:pt>
                <c:pt idx="65">
                  <c:v>179121149.13322473</c:v>
                </c:pt>
                <c:pt idx="66">
                  <c:v>160153975.93013817</c:v>
                </c:pt>
                <c:pt idx="67">
                  <c:v>142251039.43399921</c:v>
                </c:pt>
                <c:pt idx="68">
                  <c:v>125446463.68716508</c:v>
                </c:pt>
                <c:pt idx="69">
                  <c:v>109778684.39407477</c:v>
                </c:pt>
                <c:pt idx="70">
                  <c:v>95285707.541694224</c:v>
                </c:pt>
                <c:pt idx="71">
                  <c:v>81982109.157680333</c:v>
                </c:pt>
                <c:pt idx="72">
                  <c:v>69876400.50017859</c:v>
                </c:pt>
                <c:pt idx="73">
                  <c:v>58956232.195932522</c:v>
                </c:pt>
                <c:pt idx="74">
                  <c:v>49213856.510336511</c:v>
                </c:pt>
                <c:pt idx="75">
                  <c:v>40613809.968647376</c:v>
                </c:pt>
                <c:pt idx="76">
                  <c:v>33110691.207235597</c:v>
                </c:pt>
                <c:pt idx="77">
                  <c:v>26639423.094759937</c:v>
                </c:pt>
                <c:pt idx="78">
                  <c:v>21129852.956503093</c:v>
                </c:pt>
                <c:pt idx="79">
                  <c:v>16505081.37702219</c:v>
                </c:pt>
                <c:pt idx="80">
                  <c:v>12678983.507597968</c:v>
                </c:pt>
                <c:pt idx="81">
                  <c:v>9566095.6061822046</c:v>
                </c:pt>
                <c:pt idx="82">
                  <c:v>7071415.8063660478</c:v>
                </c:pt>
                <c:pt idx="83">
                  <c:v>5106288.1278889505</c:v>
                </c:pt>
                <c:pt idx="84">
                  <c:v>3600627.6218852708</c:v>
                </c:pt>
                <c:pt idx="85">
                  <c:v>2477824.8733382407</c:v>
                </c:pt>
                <c:pt idx="86">
                  <c:v>1653271.8454286405</c:v>
                </c:pt>
                <c:pt idx="87">
                  <c:v>1066295.104018108</c:v>
                </c:pt>
                <c:pt idx="88">
                  <c:v>663054.02143683867</c:v>
                </c:pt>
                <c:pt idx="89">
                  <c:v>398039.29531967983</c:v>
                </c:pt>
                <c:pt idx="90">
                  <c:v>219596.47559298051</c:v>
                </c:pt>
                <c:pt idx="91">
                  <c:v>122289.43107731367</c:v>
                </c:pt>
                <c:pt idx="92">
                  <c:v>60672.996371165813</c:v>
                </c:pt>
                <c:pt idx="93">
                  <c:v>28673.765789692341</c:v>
                </c:pt>
                <c:pt idx="94">
                  <c:v>11948.317133041364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3-4546-9CBF-62748639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88847"/>
        <c:axId val="312177327"/>
      </c:scatterChart>
      <c:valAx>
        <c:axId val="31218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7327"/>
        <c:crosses val="autoZero"/>
        <c:crossBetween val="midCat"/>
      </c:valAx>
      <c:valAx>
        <c:axId val="3121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96899</xdr:colOff>
      <xdr:row>25</xdr:row>
      <xdr:rowOff>3958</xdr:rowOff>
    </xdr:from>
    <xdr:to>
      <xdr:col>17</xdr:col>
      <xdr:colOff>325499</xdr:colOff>
      <xdr:row>39</xdr:row>
      <xdr:rowOff>75210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FE0F3B7-D613-C0BE-512F-906DB5DC9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20</xdr:col>
      <xdr:colOff>228600</xdr:colOff>
      <xdr:row>47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403055E-8622-40C6-93FB-668D0AC8A4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19</xdr:col>
      <xdr:colOff>228600</xdr:colOff>
      <xdr:row>52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26749-7622-4A0F-A622-D1903CA56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39</xdr:row>
      <xdr:rowOff>0</xdr:rowOff>
    </xdr:from>
    <xdr:to>
      <xdr:col>19</xdr:col>
      <xdr:colOff>228600</xdr:colOff>
      <xdr:row>53</xdr:row>
      <xdr:rowOff>71252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2C71F9F-2757-49F8-BFF2-F5079E7E6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</xdr:colOff>
      <xdr:row>0</xdr:row>
      <xdr:rowOff>185962</xdr:rowOff>
    </xdr:from>
    <xdr:to>
      <xdr:col>12</xdr:col>
      <xdr:colOff>340606</xdr:colOff>
      <xdr:row>21</xdr:row>
      <xdr:rowOff>43590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965C0-A726-9984-DCD9-B74E3361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756800</xdr:colOff>
      <xdr:row>23</xdr:row>
      <xdr:rowOff>107156</xdr:rowOff>
    </xdr:from>
    <xdr:to>
      <xdr:col>12</xdr:col>
      <xdr:colOff>314509</xdr:colOff>
      <xdr:row>43</xdr:row>
      <xdr:rowOff>152601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F277282-C490-49D4-9B99-2F032255A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335807</xdr:colOff>
      <xdr:row>21</xdr:row>
      <xdr:rowOff>45242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FF651A-D305-4B33-A1FA-7F2BD3852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83720</xdr:colOff>
      <xdr:row>22</xdr:row>
      <xdr:rowOff>122936</xdr:rowOff>
    </xdr:from>
    <xdr:to>
      <xdr:col>21</xdr:col>
      <xdr:colOff>51969</xdr:colOff>
      <xdr:row>37</xdr:row>
      <xdr:rowOff>91436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58D3B5-20D4-E375-B0DB-1A3D5628F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119062</xdr:colOff>
      <xdr:row>2</xdr:row>
      <xdr:rowOff>138907</xdr:rowOff>
    </xdr:from>
    <xdr:to>
      <xdr:col>13</xdr:col>
      <xdr:colOff>454869</xdr:colOff>
      <xdr:row>22</xdr:row>
      <xdr:rowOff>28285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F8A8AB-E2D5-4DFE-9200-1E2CF976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93688</xdr:colOff>
      <xdr:row>27</xdr:row>
      <xdr:rowOff>1</xdr:rowOff>
    </xdr:from>
    <xdr:to>
      <xdr:col>13</xdr:col>
      <xdr:colOff>429496</xdr:colOff>
      <xdr:row>46</xdr:row>
      <xdr:rowOff>81711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38D7C0-9612-446B-B648-766774EEA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335807</xdr:colOff>
      <xdr:row>22</xdr:row>
      <xdr:rowOff>77195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8A9F17-3E03-4BE0-98E7-5DC4154D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68036</xdr:colOff>
      <xdr:row>1</xdr:row>
      <xdr:rowOff>54429</xdr:rowOff>
    </xdr:from>
    <xdr:to>
      <xdr:col>12</xdr:col>
      <xdr:colOff>410055</xdr:colOff>
      <xdr:row>21</xdr:row>
      <xdr:rowOff>15590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FCAD61-BEBB-4067-9805-C5B6C13B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268179</xdr:colOff>
      <xdr:row>23</xdr:row>
      <xdr:rowOff>46236</xdr:rowOff>
    </xdr:from>
    <xdr:to>
      <xdr:col>12</xdr:col>
      <xdr:colOff>610198</xdr:colOff>
      <xdr:row>43</xdr:row>
      <xdr:rowOff>7398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753E0-5317-4ADB-BFCF-F81FF31EA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496957</xdr:colOff>
      <xdr:row>1</xdr:row>
      <xdr:rowOff>51766</xdr:rowOff>
    </xdr:from>
    <xdr:to>
      <xdr:col>21</xdr:col>
      <xdr:colOff>62482</xdr:colOff>
      <xdr:row>21</xdr:row>
      <xdr:rowOff>12927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D5CC0C1-55A9-4A75-A111-D264FCDF3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302145</xdr:colOff>
      <xdr:row>19</xdr:row>
      <xdr:rowOff>50133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07D5FF-7798-48B5-A331-5BB10BD43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113009</xdr:colOff>
      <xdr:row>23</xdr:row>
      <xdr:rowOff>80720</xdr:rowOff>
    </xdr:from>
    <xdr:to>
      <xdr:col>12</xdr:col>
      <xdr:colOff>415154</xdr:colOff>
      <xdr:row>41</xdr:row>
      <xdr:rowOff>130853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0C46AD-D764-480C-870F-B064FEBC9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29158</xdr:colOff>
      <xdr:row>2</xdr:row>
      <xdr:rowOff>97193</xdr:rowOff>
    </xdr:from>
    <xdr:to>
      <xdr:col>21</xdr:col>
      <xdr:colOff>331303</xdr:colOff>
      <xdr:row>20</xdr:row>
      <xdr:rowOff>147326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5F51A05-0DFA-42E8-901F-CCDD394A5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736643</xdr:colOff>
      <xdr:row>0</xdr:row>
      <xdr:rowOff>147637</xdr:rowOff>
    </xdr:from>
    <xdr:to>
      <xdr:col>17</xdr:col>
      <xdr:colOff>631657</xdr:colOff>
      <xdr:row>19</xdr:row>
      <xdr:rowOff>150394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F64BA7-6F8A-923B-3FDA-22BAF09F6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124239</xdr:colOff>
      <xdr:row>23</xdr:row>
      <xdr:rowOff>55217</xdr:rowOff>
    </xdr:from>
    <xdr:to>
      <xdr:col>18</xdr:col>
      <xdr:colOff>19253</xdr:colOff>
      <xdr:row>42</xdr:row>
      <xdr:rowOff>57974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C963AF-BE89-43B2-83C7-CEE37A1CA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699304</xdr:colOff>
      <xdr:row>0</xdr:row>
      <xdr:rowOff>156741</xdr:rowOff>
    </xdr:from>
    <xdr:to>
      <xdr:col>26</xdr:col>
      <xdr:colOff>594318</xdr:colOff>
      <xdr:row>19</xdr:row>
      <xdr:rowOff>159498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A9302A-CD13-4C2B-B626-3EDAD557C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639043</xdr:colOff>
      <xdr:row>4</xdr:row>
      <xdr:rowOff>133945</xdr:rowOff>
    </xdr:from>
    <xdr:to>
      <xdr:col>20</xdr:col>
      <xdr:colOff>699492</xdr:colOff>
      <xdr:row>24</xdr:row>
      <xdr:rowOff>163710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C3C3FBE-E9DB-AADC-4A7E-E481539B9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ColWidth="11.5703125" defaultRowHeight="15" x14ac:dyDescent="0.25"/>
  <cols>
    <col min="1" max="1" width="12.5703125" customWidth="1"/>
    <col min="2" max="2" width="16.28515625" customWidth="1"/>
    <col min="3" max="3" width="16.7109375" customWidth="1"/>
  </cols>
  <sheetData>
    <row r="2" spans="2:3" x14ac:dyDescent="0.25">
      <c r="B2" s="30" t="s">
        <v>21</v>
      </c>
      <c r="C2" s="31">
        <v>2025</v>
      </c>
    </row>
    <row r="3" spans="2:3" x14ac:dyDescent="0.25">
      <c r="B3" s="30" t="s">
        <v>22</v>
      </c>
      <c r="C3" s="31">
        <v>2118</v>
      </c>
    </row>
    <row r="4" spans="2:3" ht="22.5" x14ac:dyDescent="0.25">
      <c r="B4" s="30" t="s">
        <v>23</v>
      </c>
      <c r="C4" s="31">
        <v>65</v>
      </c>
    </row>
    <row r="5" spans="2:3" ht="22.5" x14ac:dyDescent="0.25">
      <c r="B5" s="30" t="s">
        <v>24</v>
      </c>
      <c r="C5" s="31">
        <v>63</v>
      </c>
    </row>
    <row r="6" spans="2:3" x14ac:dyDescent="0.25">
      <c r="B6" s="32" t="s">
        <v>25</v>
      </c>
      <c r="C6" s="31">
        <v>0.03</v>
      </c>
    </row>
    <row r="7" spans="2:3" ht="23.1" customHeight="1" x14ac:dyDescent="0.25">
      <c r="B7" s="30" t="s">
        <v>26</v>
      </c>
      <c r="C7" s="31">
        <v>0.02</v>
      </c>
    </row>
    <row r="8" spans="2:3" ht="22.5" customHeight="1" x14ac:dyDescent="0.25">
      <c r="B8" s="30" t="s">
        <v>27</v>
      </c>
      <c r="C8" s="31">
        <v>6.5000000000000002E-2</v>
      </c>
    </row>
    <row r="9" spans="2:3" x14ac:dyDescent="0.25">
      <c r="B9" s="30" t="s">
        <v>28</v>
      </c>
      <c r="C9" s="33">
        <v>46022</v>
      </c>
    </row>
    <row r="10" spans="2:3" x14ac:dyDescent="0.2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ColWidth="11.5703125" defaultRowHeight="15" x14ac:dyDescent="0.25"/>
  <sheetData>
    <row r="1" spans="1:127" x14ac:dyDescent="0.2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1"/>
      <c r="G118" s="11"/>
    </row>
    <row r="119" spans="1:127" x14ac:dyDescent="0.25">
      <c r="F119" s="11"/>
      <c r="G119" s="11"/>
    </row>
    <row r="120" spans="1:127" x14ac:dyDescent="0.25">
      <c r="F120" s="11"/>
      <c r="G120" s="11"/>
    </row>
    <row r="121" spans="1:127" x14ac:dyDescent="0.25">
      <c r="F121" s="11"/>
      <c r="G121" s="11"/>
    </row>
    <row r="122" spans="1:127" x14ac:dyDescent="0.25">
      <c r="F122" s="11"/>
      <c r="G122" s="11"/>
    </row>
    <row r="123" spans="1:127" x14ac:dyDescent="0.25">
      <c r="F123" s="11"/>
      <c r="G123" s="11"/>
    </row>
    <row r="124" spans="1:127" x14ac:dyDescent="0.25">
      <c r="F124" s="11"/>
      <c r="G124" s="11"/>
    </row>
    <row r="125" spans="1:127" x14ac:dyDescent="0.25">
      <c r="F125" s="11"/>
      <c r="G125" s="11"/>
    </row>
    <row r="126" spans="1:127" x14ac:dyDescent="0.25">
      <c r="F126" s="11"/>
      <c r="G126" s="11"/>
    </row>
    <row r="127" spans="1:127" x14ac:dyDescent="0.25">
      <c r="F127" s="11"/>
      <c r="G127" s="11"/>
    </row>
    <row r="128" spans="1:127" x14ac:dyDescent="0.25">
      <c r="F128" s="11"/>
      <c r="G128" s="11"/>
    </row>
    <row r="129" spans="6:7" x14ac:dyDescent="0.25">
      <c r="F129" s="11"/>
      <c r="G129" s="11"/>
    </row>
    <row r="130" spans="6:7" x14ac:dyDescent="0.25">
      <c r="F130" s="11"/>
      <c r="G130" s="11"/>
    </row>
    <row r="131" spans="6:7" x14ac:dyDescent="0.25">
      <c r="F131" s="11"/>
      <c r="G131" s="11"/>
    </row>
    <row r="132" spans="6:7" x14ac:dyDescent="0.25">
      <c r="F132" s="11"/>
      <c r="G132" s="11"/>
    </row>
    <row r="133" spans="6:7" x14ac:dyDescent="0.25">
      <c r="F133" s="11"/>
      <c r="G133" s="11"/>
    </row>
    <row r="134" spans="6:7" x14ac:dyDescent="0.25">
      <c r="F134" s="11"/>
      <c r="G134" s="11"/>
    </row>
    <row r="135" spans="6:7" x14ac:dyDescent="0.25">
      <c r="F135" s="11"/>
      <c r="G135" s="11"/>
    </row>
    <row r="136" spans="6:7" x14ac:dyDescent="0.25">
      <c r="F136" s="11"/>
      <c r="G136" s="11"/>
    </row>
    <row r="137" spans="6:7" x14ac:dyDescent="0.25">
      <c r="F137" s="11"/>
      <c r="G137" s="11"/>
    </row>
    <row r="138" spans="6:7" x14ac:dyDescent="0.25">
      <c r="F138" s="11"/>
      <c r="G138" s="11"/>
    </row>
    <row r="139" spans="6:7" x14ac:dyDescent="0.25">
      <c r="F139" s="11"/>
      <c r="G139" s="11"/>
    </row>
    <row r="140" spans="6:7" x14ac:dyDescent="0.25">
      <c r="F140" s="11"/>
      <c r="G140" s="11"/>
    </row>
    <row r="141" spans="6:7" x14ac:dyDescent="0.25">
      <c r="F141" s="11"/>
      <c r="G141" s="11"/>
    </row>
    <row r="142" spans="6:7" x14ac:dyDescent="0.25">
      <c r="F142" s="11"/>
      <c r="G142" s="11"/>
    </row>
    <row r="143" spans="6:7" x14ac:dyDescent="0.25">
      <c r="F143" s="11"/>
      <c r="G143" s="11"/>
    </row>
    <row r="144" spans="6:7" x14ac:dyDescent="0.25">
      <c r="F144" s="11"/>
      <c r="G144" s="11"/>
    </row>
    <row r="145" spans="6:7" x14ac:dyDescent="0.25">
      <c r="F145" s="11"/>
      <c r="G145" s="11"/>
    </row>
    <row r="146" spans="6:7" x14ac:dyDescent="0.25">
      <c r="F146" s="11"/>
      <c r="G146" s="11"/>
    </row>
    <row r="147" spans="6:7" x14ac:dyDescent="0.25">
      <c r="F147" s="11"/>
      <c r="G147" s="11"/>
    </row>
    <row r="148" spans="6:7" x14ac:dyDescent="0.25">
      <c r="F148" s="11"/>
      <c r="G148" s="11"/>
    </row>
    <row r="149" spans="6:7" x14ac:dyDescent="0.25">
      <c r="F149" s="11"/>
      <c r="G149" s="11"/>
    </row>
    <row r="150" spans="6:7" x14ac:dyDescent="0.25">
      <c r="F150" s="11"/>
      <c r="G150" s="11"/>
    </row>
    <row r="151" spans="6:7" x14ac:dyDescent="0.25">
      <c r="F151" s="11"/>
      <c r="G151" s="11"/>
    </row>
    <row r="152" spans="6:7" x14ac:dyDescent="0.25">
      <c r="F152" s="11"/>
      <c r="G152" s="11"/>
    </row>
    <row r="153" spans="6:7" x14ac:dyDescent="0.25">
      <c r="F153" s="11"/>
      <c r="G153" s="11"/>
    </row>
    <row r="154" spans="6:7" x14ac:dyDescent="0.25">
      <c r="F154" s="11"/>
      <c r="G154" s="11"/>
    </row>
    <row r="155" spans="6:7" x14ac:dyDescent="0.25">
      <c r="F155" s="11"/>
      <c r="G155" s="11"/>
    </row>
    <row r="156" spans="6:7" x14ac:dyDescent="0.25">
      <c r="F156" s="11"/>
      <c r="G156" s="11"/>
    </row>
    <row r="157" spans="6:7" x14ac:dyDescent="0.25">
      <c r="F157" s="11"/>
      <c r="G157" s="11"/>
    </row>
    <row r="158" spans="6:7" x14ac:dyDescent="0.25">
      <c r="F158" s="11"/>
      <c r="G158" s="11"/>
    </row>
    <row r="159" spans="6:7" x14ac:dyDescent="0.25">
      <c r="F159" s="11"/>
      <c r="G159" s="11"/>
    </row>
    <row r="160" spans="6:7" x14ac:dyDescent="0.25">
      <c r="F160" s="11"/>
      <c r="G160" s="11"/>
    </row>
    <row r="161" spans="6:7" x14ac:dyDescent="0.25">
      <c r="F161" s="11"/>
      <c r="G161" s="11"/>
    </row>
    <row r="162" spans="6:7" x14ac:dyDescent="0.25">
      <c r="F162" s="11"/>
      <c r="G162" s="11"/>
    </row>
    <row r="163" spans="6:7" x14ac:dyDescent="0.25">
      <c r="F163" s="11"/>
      <c r="G163" s="11"/>
    </row>
    <row r="164" spans="6:7" x14ac:dyDescent="0.25">
      <c r="F164" s="11"/>
      <c r="G164" s="11"/>
    </row>
    <row r="165" spans="6:7" x14ac:dyDescent="0.25">
      <c r="F165" s="11"/>
      <c r="G165" s="11"/>
    </row>
    <row r="166" spans="6:7" x14ac:dyDescent="0.25">
      <c r="F166" s="11"/>
      <c r="G166" s="11"/>
    </row>
    <row r="167" spans="6:7" x14ac:dyDescent="0.25">
      <c r="G167" s="11"/>
    </row>
    <row r="168" spans="6:7" x14ac:dyDescent="0.25">
      <c r="G168" s="11"/>
    </row>
    <row r="169" spans="6:7" x14ac:dyDescent="0.25">
      <c r="G169" s="11"/>
    </row>
    <row r="170" spans="6:7" x14ac:dyDescent="0.25">
      <c r="G170" s="11"/>
    </row>
    <row r="171" spans="6:7" x14ac:dyDescent="0.25">
      <c r="G171" s="11"/>
    </row>
    <row r="172" spans="6:7" x14ac:dyDescent="0.25">
      <c r="G172" s="11"/>
    </row>
    <row r="173" spans="6:7" x14ac:dyDescent="0.25">
      <c r="G173" s="11"/>
    </row>
    <row r="174" spans="6:7" x14ac:dyDescent="0.25">
      <c r="G174" s="11"/>
    </row>
    <row r="175" spans="6:7" x14ac:dyDescent="0.25">
      <c r="G175" s="11"/>
    </row>
    <row r="176" spans="6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ColWidth="11.5703125" defaultRowHeight="15" x14ac:dyDescent="0.25"/>
  <cols>
    <col min="2" max="3" width="13.28515625" bestFit="1" customWidth="1"/>
  </cols>
  <sheetData>
    <row r="1" spans="1:127" x14ac:dyDescent="0.25">
      <c r="A1" s="26" t="s">
        <v>10</v>
      </c>
      <c r="B1" s="99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 s="97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27">
        <v>1</v>
      </c>
      <c r="B3" s="97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27">
        <v>2</v>
      </c>
      <c r="B4" s="97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27">
        <v>3</v>
      </c>
      <c r="B5" s="97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 s="97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27">
        <v>5</v>
      </c>
      <c r="B7" s="9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27">
        <v>6</v>
      </c>
      <c r="B8" s="97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27">
        <v>7</v>
      </c>
      <c r="B9" s="97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27">
        <v>8</v>
      </c>
      <c r="B10" s="97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27">
        <v>9</v>
      </c>
      <c r="B11" s="97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27">
        <v>10</v>
      </c>
      <c r="B12" s="97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27">
        <v>11</v>
      </c>
      <c r="B13" s="97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27">
        <v>12</v>
      </c>
      <c r="B14" s="97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27">
        <v>13</v>
      </c>
      <c r="B15" s="97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27">
        <v>14</v>
      </c>
      <c r="B16" s="97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27">
        <v>15</v>
      </c>
      <c r="B17" s="9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27">
        <v>16</v>
      </c>
      <c r="B18" s="97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27">
        <v>17</v>
      </c>
      <c r="B19" s="97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27">
        <v>18</v>
      </c>
      <c r="B20" s="97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27">
        <v>19</v>
      </c>
      <c r="B21" s="97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27">
        <v>20</v>
      </c>
      <c r="B22" s="97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27">
        <v>21</v>
      </c>
      <c r="B23" s="97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27">
        <v>22</v>
      </c>
      <c r="B24" s="97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27">
        <v>23</v>
      </c>
      <c r="B25" s="97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27">
        <v>24</v>
      </c>
      <c r="B26" s="97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27">
        <v>25</v>
      </c>
      <c r="B27" s="9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27">
        <v>26</v>
      </c>
      <c r="B28" s="97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27">
        <v>27</v>
      </c>
      <c r="B29" s="97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27">
        <v>28</v>
      </c>
      <c r="B30" s="97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27">
        <v>29</v>
      </c>
      <c r="B31" s="97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27">
        <v>30</v>
      </c>
      <c r="B32" s="97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27">
        <v>31</v>
      </c>
      <c r="B33" s="97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27">
        <v>32</v>
      </c>
      <c r="B34" s="97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27">
        <v>33</v>
      </c>
      <c r="B35" s="97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27">
        <v>34</v>
      </c>
      <c r="B36" s="97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27">
        <v>35</v>
      </c>
      <c r="B37" s="9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27">
        <v>36</v>
      </c>
      <c r="B38" s="97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27">
        <v>37</v>
      </c>
      <c r="B39" s="97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27">
        <v>38</v>
      </c>
      <c r="B40" s="97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27">
        <v>39</v>
      </c>
      <c r="B41" s="97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27">
        <v>40</v>
      </c>
      <c r="B42" s="97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27">
        <v>41</v>
      </c>
      <c r="B43" s="97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27">
        <v>42</v>
      </c>
      <c r="B44" s="97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27">
        <v>43</v>
      </c>
      <c r="B45" s="97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27">
        <v>44</v>
      </c>
      <c r="B46" s="97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27">
        <v>45</v>
      </c>
      <c r="B47" s="9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27">
        <v>46</v>
      </c>
      <c r="B48" s="9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27">
        <v>47</v>
      </c>
      <c r="B49" s="97">
        <v>1.3475E-3</v>
      </c>
      <c r="C49" s="96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27">
        <v>48</v>
      </c>
      <c r="B50" s="97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27">
        <v>49</v>
      </c>
      <c r="B51" s="97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27">
        <v>50</v>
      </c>
      <c r="B52" s="97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27">
        <v>51</v>
      </c>
      <c r="B53" s="97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27">
        <v>52</v>
      </c>
      <c r="B54" s="97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27">
        <v>53</v>
      </c>
      <c r="B55" s="97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27">
        <v>54</v>
      </c>
      <c r="B56" s="97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27">
        <v>55</v>
      </c>
      <c r="B57" s="9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27">
        <v>56</v>
      </c>
      <c r="B58" s="97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27">
        <v>57</v>
      </c>
      <c r="B59" s="97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27">
        <v>58</v>
      </c>
      <c r="B60" s="97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27">
        <v>59</v>
      </c>
      <c r="B61" s="97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27">
        <v>60</v>
      </c>
      <c r="B62" s="97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27">
        <v>61</v>
      </c>
      <c r="B63" s="97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27">
        <v>62</v>
      </c>
      <c r="B64" s="97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27">
        <v>63</v>
      </c>
      <c r="B65" s="97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27">
        <v>64</v>
      </c>
      <c r="B66" s="97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27">
        <v>65</v>
      </c>
      <c r="B67" s="9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27">
        <v>66</v>
      </c>
      <c r="B68" s="97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27">
        <v>67</v>
      </c>
      <c r="B69" s="97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27">
        <v>68</v>
      </c>
      <c r="B70" s="97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27">
        <v>69</v>
      </c>
      <c r="B71" s="97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27">
        <v>70</v>
      </c>
      <c r="B72" s="97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27">
        <v>71</v>
      </c>
      <c r="B73" s="97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27">
        <v>72</v>
      </c>
      <c r="B74" s="97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27">
        <v>73</v>
      </c>
      <c r="B75" s="97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27">
        <v>74</v>
      </c>
      <c r="B76" s="97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27">
        <v>75</v>
      </c>
      <c r="B77" s="9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27">
        <v>76</v>
      </c>
      <c r="B78" s="97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27">
        <v>77</v>
      </c>
      <c r="B79" s="97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27">
        <v>78</v>
      </c>
      <c r="B80" s="97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27">
        <v>79</v>
      </c>
      <c r="B81" s="97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27">
        <v>80</v>
      </c>
      <c r="B82" s="97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27">
        <v>81</v>
      </c>
      <c r="B83" s="97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27">
        <v>82</v>
      </c>
      <c r="B84" s="97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27">
        <v>83</v>
      </c>
      <c r="B85" s="97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27">
        <v>84</v>
      </c>
      <c r="B86" s="97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27">
        <v>85</v>
      </c>
      <c r="B87" s="9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27">
        <v>86</v>
      </c>
      <c r="B88" s="97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27">
        <v>87</v>
      </c>
      <c r="B89" s="97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27">
        <v>88</v>
      </c>
      <c r="B90" s="97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27">
        <v>89</v>
      </c>
      <c r="B91" s="97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27">
        <v>90</v>
      </c>
      <c r="B92" s="97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27">
        <v>91</v>
      </c>
      <c r="B93" s="97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27">
        <v>92</v>
      </c>
      <c r="B94" s="97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27">
        <v>93</v>
      </c>
      <c r="B95" s="97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27">
        <v>94</v>
      </c>
      <c r="B96" s="97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27">
        <v>95</v>
      </c>
      <c r="B97" s="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27">
        <v>96</v>
      </c>
      <c r="B98" s="97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27">
        <v>97</v>
      </c>
      <c r="B99" s="97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27">
        <v>98</v>
      </c>
      <c r="B100" s="97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27">
        <v>99</v>
      </c>
      <c r="B101" s="97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27">
        <v>100</v>
      </c>
      <c r="B102" s="97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27">
        <v>101</v>
      </c>
      <c r="B103" s="97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27">
        <v>102</v>
      </c>
      <c r="B104" s="97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27">
        <v>103</v>
      </c>
      <c r="B105" s="97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27">
        <v>104</v>
      </c>
      <c r="B106" s="97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27">
        <v>105</v>
      </c>
      <c r="B107" s="9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27">
        <v>106</v>
      </c>
      <c r="B108" s="97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27">
        <v>107</v>
      </c>
      <c r="B109" s="97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27">
        <v>108</v>
      </c>
      <c r="B110" s="97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27">
        <v>109</v>
      </c>
      <c r="B111" s="97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27">
        <v>110</v>
      </c>
      <c r="B112" s="97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27">
        <v>111</v>
      </c>
      <c r="B113" s="97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27">
        <v>112</v>
      </c>
      <c r="B114" s="97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27">
        <v>113</v>
      </c>
      <c r="B115" s="97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27">
        <v>114</v>
      </c>
      <c r="B116" s="97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27">
        <v>115</v>
      </c>
      <c r="B117" s="9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81" workbookViewId="0">
      <selection activeCell="L3" sqref="L3"/>
    </sheetView>
  </sheetViews>
  <sheetFormatPr baseColWidth="10" defaultColWidth="11.5703125" defaultRowHeight="15" x14ac:dyDescent="0.25"/>
  <cols>
    <col min="1" max="1" width="12" bestFit="1" customWidth="1"/>
    <col min="2" max="2" width="7.28515625" bestFit="1" customWidth="1"/>
    <col min="3" max="3" width="17.28515625" bestFit="1" customWidth="1"/>
    <col min="4" max="4" width="20.7109375" bestFit="1" customWidth="1"/>
    <col min="5" max="5" width="15.7109375" bestFit="1" customWidth="1"/>
    <col min="6" max="6" width="5.28515625" bestFit="1" customWidth="1"/>
    <col min="7" max="7" width="24.42578125" bestFit="1" customWidth="1"/>
  </cols>
  <sheetData>
    <row r="1" spans="1:106" x14ac:dyDescent="0.25">
      <c r="A1" s="18" t="s">
        <v>1</v>
      </c>
      <c r="B1" s="108" t="s">
        <v>2</v>
      </c>
      <c r="C1" s="109" t="s">
        <v>3</v>
      </c>
      <c r="D1" s="17" t="s">
        <v>4</v>
      </c>
      <c r="E1" s="17" t="s">
        <v>9</v>
      </c>
      <c r="F1" s="17" t="s">
        <v>0</v>
      </c>
      <c r="G1" s="110" t="s">
        <v>11</v>
      </c>
      <c r="I1" s="123"/>
      <c r="J1" s="123"/>
      <c r="K1" s="11"/>
      <c r="L1" s="11" t="s">
        <v>93</v>
      </c>
      <c r="M1" s="11" t="s">
        <v>94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25">
      <c r="A2" s="112">
        <v>1</v>
      </c>
      <c r="B2" s="171" t="s">
        <v>5</v>
      </c>
      <c r="C2" s="114">
        <v>16157</v>
      </c>
      <c r="D2" s="115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  <c r="L2">
        <f>IF(E2="Masculino",B2,0)</f>
        <v>0</v>
      </c>
      <c r="N2">
        <f>IF(A2="Femenino",B2,0)</f>
        <v>0</v>
      </c>
    </row>
    <row r="3" spans="1:106" x14ac:dyDescent="0.25">
      <c r="A3" s="112">
        <v>2</v>
      </c>
      <c r="B3" s="170" t="s">
        <v>6</v>
      </c>
      <c r="C3" s="114">
        <v>17629</v>
      </c>
      <c r="D3" s="115">
        <v>134408.04999999999</v>
      </c>
      <c r="E3" s="11">
        <v>13.112371831483816</v>
      </c>
      <c r="F3" s="11" cm="1">
        <f t="array" ref="F3">edadCalc(C3)</f>
        <v>77</v>
      </c>
      <c r="G3" s="111"/>
      <c r="I3" s="26"/>
      <c r="J3" s="26"/>
      <c r="L3">
        <f t="shared" ref="L3:L21" si="0">IF(E3="Masculino",B3,0)</f>
        <v>0</v>
      </c>
    </row>
    <row r="4" spans="1:106" x14ac:dyDescent="0.25">
      <c r="A4" s="112">
        <v>3</v>
      </c>
      <c r="B4" s="113" t="s">
        <v>5</v>
      </c>
      <c r="C4" s="114">
        <v>11997</v>
      </c>
      <c r="D4" s="115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  <c r="L4">
        <f t="shared" si="0"/>
        <v>0</v>
      </c>
    </row>
    <row r="5" spans="1:106" x14ac:dyDescent="0.25">
      <c r="A5" s="112">
        <v>4</v>
      </c>
      <c r="B5" s="113" t="s">
        <v>6</v>
      </c>
      <c r="C5" s="114">
        <v>19001</v>
      </c>
      <c r="D5" s="115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  <c r="L5">
        <f t="shared" si="0"/>
        <v>0</v>
      </c>
    </row>
    <row r="6" spans="1:106" x14ac:dyDescent="0.25">
      <c r="A6" s="112">
        <v>5</v>
      </c>
      <c r="B6" s="113" t="s">
        <v>6</v>
      </c>
      <c r="C6" s="114">
        <v>17016</v>
      </c>
      <c r="D6" s="115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  <c r="L6">
        <f t="shared" si="0"/>
        <v>0</v>
      </c>
    </row>
    <row r="7" spans="1:106" x14ac:dyDescent="0.25">
      <c r="A7" s="112">
        <v>6</v>
      </c>
      <c r="B7" s="113" t="s">
        <v>5</v>
      </c>
      <c r="C7" s="114">
        <v>10524</v>
      </c>
      <c r="D7" s="115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  <c r="L7">
        <f t="shared" si="0"/>
        <v>0</v>
      </c>
    </row>
    <row r="8" spans="1:106" x14ac:dyDescent="0.25">
      <c r="A8" s="112">
        <v>7</v>
      </c>
      <c r="B8" s="113" t="s">
        <v>6</v>
      </c>
      <c r="C8" s="114">
        <v>13169</v>
      </c>
      <c r="D8" s="115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  <c r="L8">
        <f t="shared" si="0"/>
        <v>0</v>
      </c>
    </row>
    <row r="9" spans="1:106" x14ac:dyDescent="0.25">
      <c r="A9" s="112">
        <v>8</v>
      </c>
      <c r="B9" s="113" t="s">
        <v>6</v>
      </c>
      <c r="C9" s="114">
        <v>18976</v>
      </c>
      <c r="D9" s="115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  <c r="L9">
        <f t="shared" si="0"/>
        <v>0</v>
      </c>
    </row>
    <row r="10" spans="1:106" x14ac:dyDescent="0.25">
      <c r="A10" s="112">
        <v>9</v>
      </c>
      <c r="B10" s="113" t="s">
        <v>6</v>
      </c>
      <c r="C10" s="114">
        <v>17033</v>
      </c>
      <c r="D10" s="115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  <c r="L10">
        <f t="shared" si="0"/>
        <v>0</v>
      </c>
    </row>
    <row r="11" spans="1:106" x14ac:dyDescent="0.25">
      <c r="A11" s="112">
        <v>10</v>
      </c>
      <c r="B11" s="113" t="s">
        <v>5</v>
      </c>
      <c r="C11" s="114">
        <v>17968</v>
      </c>
      <c r="D11" s="115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  <c r="L11">
        <f t="shared" si="0"/>
        <v>0</v>
      </c>
    </row>
    <row r="12" spans="1:106" x14ac:dyDescent="0.25">
      <c r="A12" s="112">
        <v>11</v>
      </c>
      <c r="B12" s="113" t="s">
        <v>6</v>
      </c>
      <c r="C12" s="114">
        <v>17777</v>
      </c>
      <c r="D12" s="115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  <c r="L12">
        <f t="shared" si="0"/>
        <v>0</v>
      </c>
    </row>
    <row r="13" spans="1:106" x14ac:dyDescent="0.25">
      <c r="A13" s="112">
        <v>12</v>
      </c>
      <c r="B13" s="113" t="s">
        <v>6</v>
      </c>
      <c r="C13" s="114">
        <v>12619</v>
      </c>
      <c r="D13" s="115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  <c r="L13">
        <f t="shared" si="0"/>
        <v>0</v>
      </c>
    </row>
    <row r="14" spans="1:106" x14ac:dyDescent="0.25">
      <c r="A14" s="112">
        <v>13</v>
      </c>
      <c r="B14" s="113" t="s">
        <v>5</v>
      </c>
      <c r="C14" s="114">
        <v>17418</v>
      </c>
      <c r="D14" s="115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  <c r="L14">
        <f t="shared" si="0"/>
        <v>0</v>
      </c>
    </row>
    <row r="15" spans="1:106" x14ac:dyDescent="0.25">
      <c r="A15" s="112">
        <v>14</v>
      </c>
      <c r="B15" s="113" t="s">
        <v>6</v>
      </c>
      <c r="C15" s="114">
        <v>20093</v>
      </c>
      <c r="D15" s="115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  <c r="L15">
        <f t="shared" si="0"/>
        <v>0</v>
      </c>
    </row>
    <row r="16" spans="1:106" x14ac:dyDescent="0.25">
      <c r="A16" s="112">
        <v>15</v>
      </c>
      <c r="B16" s="113" t="s">
        <v>5</v>
      </c>
      <c r="C16" s="114">
        <v>18272</v>
      </c>
      <c r="D16" s="115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  <c r="L16">
        <f t="shared" si="0"/>
        <v>0</v>
      </c>
    </row>
    <row r="17" spans="1:12" x14ac:dyDescent="0.25">
      <c r="A17" s="112">
        <v>16</v>
      </c>
      <c r="B17" s="113" t="s">
        <v>6</v>
      </c>
      <c r="C17" s="114">
        <v>16272</v>
      </c>
      <c r="D17" s="115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  <c r="L17">
        <f t="shared" si="0"/>
        <v>0</v>
      </c>
    </row>
    <row r="18" spans="1:12" x14ac:dyDescent="0.25">
      <c r="A18" s="112">
        <v>17</v>
      </c>
      <c r="B18" s="113" t="s">
        <v>6</v>
      </c>
      <c r="C18" s="114">
        <v>16508</v>
      </c>
      <c r="D18" s="115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  <c r="L18">
        <f t="shared" si="0"/>
        <v>0</v>
      </c>
    </row>
    <row r="19" spans="1:12" x14ac:dyDescent="0.25">
      <c r="A19" s="112">
        <v>18</v>
      </c>
      <c r="B19" s="113" t="s">
        <v>5</v>
      </c>
      <c r="C19" s="114">
        <v>19216</v>
      </c>
      <c r="D19" s="115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  <c r="L19">
        <f t="shared" si="0"/>
        <v>0</v>
      </c>
    </row>
    <row r="20" spans="1:12" x14ac:dyDescent="0.25">
      <c r="A20" s="112">
        <v>19</v>
      </c>
      <c r="B20" s="113" t="s">
        <v>6</v>
      </c>
      <c r="C20" s="114">
        <v>20179</v>
      </c>
      <c r="D20" s="115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  <c r="L20">
        <f t="shared" si="0"/>
        <v>0</v>
      </c>
    </row>
    <row r="21" spans="1:12" x14ac:dyDescent="0.25">
      <c r="A21" s="112">
        <v>20</v>
      </c>
      <c r="B21" s="113" t="s">
        <v>6</v>
      </c>
      <c r="C21" s="114">
        <v>20486</v>
      </c>
      <c r="D21" s="115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  <c r="L21">
        <f t="shared" si="0"/>
        <v>0</v>
      </c>
    </row>
    <row r="22" spans="1:12" x14ac:dyDescent="0.25">
      <c r="A22" s="112">
        <v>21</v>
      </c>
      <c r="B22" s="113" t="s">
        <v>5</v>
      </c>
      <c r="C22" s="114">
        <v>19582</v>
      </c>
      <c r="D22" s="115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2" x14ac:dyDescent="0.25">
      <c r="A23" s="112">
        <v>22</v>
      </c>
      <c r="B23" s="113" t="s">
        <v>6</v>
      </c>
      <c r="C23" s="114">
        <v>21853</v>
      </c>
      <c r="D23" s="115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2" x14ac:dyDescent="0.25">
      <c r="A24" s="112">
        <v>23</v>
      </c>
      <c r="B24" s="113" t="s">
        <v>5</v>
      </c>
      <c r="C24" s="114">
        <v>19971</v>
      </c>
      <c r="D24" s="115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2" x14ac:dyDescent="0.25">
      <c r="A25" s="112">
        <v>24</v>
      </c>
      <c r="B25" s="113" t="s">
        <v>5</v>
      </c>
      <c r="C25" s="114">
        <v>15422</v>
      </c>
      <c r="D25" s="115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2" x14ac:dyDescent="0.25">
      <c r="A26" s="112">
        <v>25</v>
      </c>
      <c r="B26" s="113" t="s">
        <v>5</v>
      </c>
      <c r="C26" s="114">
        <v>14888</v>
      </c>
      <c r="D26" s="115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2" x14ac:dyDescent="0.25">
      <c r="A27" s="112">
        <v>26</v>
      </c>
      <c r="B27" s="113" t="s">
        <v>6</v>
      </c>
      <c r="C27" s="114">
        <v>21758</v>
      </c>
      <c r="D27" s="115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2" x14ac:dyDescent="0.25">
      <c r="A28" s="112">
        <v>27</v>
      </c>
      <c r="B28" s="113" t="s">
        <v>5</v>
      </c>
      <c r="C28" s="114">
        <v>21068</v>
      </c>
      <c r="D28" s="115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2" x14ac:dyDescent="0.25">
      <c r="A29" s="112">
        <v>28</v>
      </c>
      <c r="B29" s="113" t="s">
        <v>6</v>
      </c>
      <c r="C29" s="114">
        <v>19396</v>
      </c>
      <c r="D29" s="115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2" x14ac:dyDescent="0.25">
      <c r="A30" s="112">
        <v>29</v>
      </c>
      <c r="B30" s="113" t="s">
        <v>6</v>
      </c>
      <c r="C30" s="114">
        <v>15412</v>
      </c>
      <c r="D30" s="115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2" x14ac:dyDescent="0.25">
      <c r="A31" s="112">
        <v>30</v>
      </c>
      <c r="B31" s="113" t="s">
        <v>5</v>
      </c>
      <c r="C31" s="114">
        <v>16306</v>
      </c>
      <c r="D31" s="115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2" x14ac:dyDescent="0.25">
      <c r="A32" s="112">
        <v>31</v>
      </c>
      <c r="B32" s="113" t="s">
        <v>5</v>
      </c>
      <c r="C32" s="114">
        <v>16350</v>
      </c>
      <c r="D32" s="115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25">
      <c r="A33" s="112">
        <v>32</v>
      </c>
      <c r="B33" s="113" t="s">
        <v>5</v>
      </c>
      <c r="C33" s="114">
        <v>17152</v>
      </c>
      <c r="D33" s="115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25">
      <c r="A34" s="112">
        <v>33</v>
      </c>
      <c r="B34" s="113" t="s">
        <v>6</v>
      </c>
      <c r="C34" s="114">
        <v>19101</v>
      </c>
      <c r="D34" s="115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25">
      <c r="A35" s="112">
        <v>34</v>
      </c>
      <c r="B35" s="113" t="s">
        <v>6</v>
      </c>
      <c r="C35" s="114">
        <v>16389</v>
      </c>
      <c r="D35" s="115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25">
      <c r="A36" s="112">
        <v>35</v>
      </c>
      <c r="B36" s="113" t="s">
        <v>6</v>
      </c>
      <c r="C36" s="114">
        <v>15312</v>
      </c>
      <c r="D36" s="115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25">
      <c r="A37" s="112">
        <v>36</v>
      </c>
      <c r="B37" s="113" t="s">
        <v>6</v>
      </c>
      <c r="C37" s="114">
        <v>16111</v>
      </c>
      <c r="D37" s="115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25">
      <c r="A38" s="112">
        <v>37</v>
      </c>
      <c r="B38" s="113" t="s">
        <v>6</v>
      </c>
      <c r="C38" s="114">
        <v>21428</v>
      </c>
      <c r="D38" s="115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25">
      <c r="A39" s="112">
        <v>38</v>
      </c>
      <c r="B39" s="113" t="s">
        <v>6</v>
      </c>
      <c r="C39" s="114">
        <v>19017</v>
      </c>
      <c r="D39" s="115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25">
      <c r="A40" s="112">
        <v>39</v>
      </c>
      <c r="B40" s="113" t="s">
        <v>5</v>
      </c>
      <c r="C40" s="114">
        <v>21300</v>
      </c>
      <c r="D40" s="115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25">
      <c r="A41" s="112">
        <v>40</v>
      </c>
      <c r="B41" s="113" t="s">
        <v>5</v>
      </c>
      <c r="C41" s="114">
        <v>18870</v>
      </c>
      <c r="D41" s="115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25">
      <c r="A42" s="112">
        <v>41</v>
      </c>
      <c r="B42" s="113" t="s">
        <v>6</v>
      </c>
      <c r="C42" s="114">
        <v>12164</v>
      </c>
      <c r="D42" s="115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25">
      <c r="A43" s="112">
        <v>42</v>
      </c>
      <c r="B43" s="113" t="s">
        <v>5</v>
      </c>
      <c r="C43" s="114">
        <v>18622</v>
      </c>
      <c r="D43" s="115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25">
      <c r="A44" s="112">
        <v>43</v>
      </c>
      <c r="B44" s="113" t="s">
        <v>5</v>
      </c>
      <c r="C44" s="114">
        <v>20421</v>
      </c>
      <c r="D44" s="115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25">
      <c r="A45" s="112">
        <v>44</v>
      </c>
      <c r="B45" s="113" t="s">
        <v>5</v>
      </c>
      <c r="C45" s="114">
        <v>20976</v>
      </c>
      <c r="D45" s="115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25">
      <c r="A46" s="112">
        <v>45</v>
      </c>
      <c r="B46" s="113" t="s">
        <v>5</v>
      </c>
      <c r="C46" s="114">
        <v>19485</v>
      </c>
      <c r="D46" s="115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25">
      <c r="A47" s="112">
        <v>46</v>
      </c>
      <c r="B47" s="113" t="s">
        <v>5</v>
      </c>
      <c r="C47" s="114">
        <v>20398</v>
      </c>
      <c r="D47" s="115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25">
      <c r="A48" s="112">
        <v>47</v>
      </c>
      <c r="B48" s="113" t="s">
        <v>6</v>
      </c>
      <c r="C48" s="114">
        <v>19026</v>
      </c>
      <c r="D48" s="115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25">
      <c r="A49" s="112">
        <v>48</v>
      </c>
      <c r="B49" s="113" t="s">
        <v>5</v>
      </c>
      <c r="C49" s="114">
        <v>19920</v>
      </c>
      <c r="D49" s="115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25">
      <c r="A50" s="112">
        <v>49</v>
      </c>
      <c r="B50" s="113" t="s">
        <v>5</v>
      </c>
      <c r="C50" s="114">
        <v>17231</v>
      </c>
      <c r="D50" s="115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25">
      <c r="A51" s="112">
        <v>50</v>
      </c>
      <c r="B51" s="113" t="s">
        <v>5</v>
      </c>
      <c r="C51" s="114">
        <v>19056</v>
      </c>
      <c r="D51" s="115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25">
      <c r="A52" s="112">
        <v>51</v>
      </c>
      <c r="B52" s="113" t="s">
        <v>5</v>
      </c>
      <c r="C52" s="114">
        <v>18858</v>
      </c>
      <c r="D52" s="115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25">
      <c r="A53" s="112">
        <v>52</v>
      </c>
      <c r="B53" s="113" t="s">
        <v>6</v>
      </c>
      <c r="C53" s="114">
        <v>15315</v>
      </c>
      <c r="D53" s="115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25">
      <c r="A54" s="112">
        <v>53</v>
      </c>
      <c r="B54" s="113" t="s">
        <v>5</v>
      </c>
      <c r="C54" s="114">
        <v>15650</v>
      </c>
      <c r="D54" s="115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25">
      <c r="A55" s="112">
        <v>54</v>
      </c>
      <c r="B55" s="113" t="s">
        <v>5</v>
      </c>
      <c r="C55" s="114">
        <v>18957</v>
      </c>
      <c r="D55" s="115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25">
      <c r="A56" s="112">
        <v>55</v>
      </c>
      <c r="B56" s="113" t="s">
        <v>5</v>
      </c>
      <c r="C56" s="114">
        <v>20356</v>
      </c>
      <c r="D56" s="115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25">
      <c r="A57" s="112">
        <v>56</v>
      </c>
      <c r="B57" s="113" t="s">
        <v>6</v>
      </c>
      <c r="C57" s="114">
        <v>20378</v>
      </c>
      <c r="D57" s="115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25">
      <c r="A58" s="112">
        <v>57</v>
      </c>
      <c r="B58" s="113" t="s">
        <v>6</v>
      </c>
      <c r="C58" s="114">
        <v>20598</v>
      </c>
      <c r="D58" s="115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25">
      <c r="A59" s="112">
        <v>58</v>
      </c>
      <c r="B59" s="113" t="s">
        <v>5</v>
      </c>
      <c r="C59" s="114">
        <v>20283</v>
      </c>
      <c r="D59" s="115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25">
      <c r="A60" s="112">
        <v>59</v>
      </c>
      <c r="B60" s="113" t="s">
        <v>6</v>
      </c>
      <c r="C60" s="114">
        <v>18549</v>
      </c>
      <c r="D60" s="115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25">
      <c r="A61" s="112">
        <v>60</v>
      </c>
      <c r="B61" s="113" t="s">
        <v>6</v>
      </c>
      <c r="C61" s="114">
        <v>18516</v>
      </c>
      <c r="D61" s="115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25">
      <c r="A62" s="112">
        <v>61</v>
      </c>
      <c r="B62" s="113" t="s">
        <v>5</v>
      </c>
      <c r="C62" s="114">
        <v>21224</v>
      </c>
      <c r="D62" s="115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25">
      <c r="A63" s="112">
        <v>62</v>
      </c>
      <c r="B63" s="113" t="s">
        <v>6</v>
      </c>
      <c r="C63" s="114">
        <v>20757</v>
      </c>
      <c r="D63" s="115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25">
      <c r="A64" s="112">
        <v>63</v>
      </c>
      <c r="B64" s="113" t="s">
        <v>6</v>
      </c>
      <c r="C64" s="114">
        <v>20582</v>
      </c>
      <c r="D64" s="115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25">
      <c r="A65" s="112">
        <v>64</v>
      </c>
      <c r="B65" s="113" t="s">
        <v>6</v>
      </c>
      <c r="C65" s="114">
        <v>15018</v>
      </c>
      <c r="D65" s="115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25">
      <c r="A66" s="112">
        <v>65</v>
      </c>
      <c r="B66" s="113" t="s">
        <v>6</v>
      </c>
      <c r="C66" s="114">
        <v>20037</v>
      </c>
      <c r="D66" s="115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25">
      <c r="A67" s="112">
        <v>66</v>
      </c>
      <c r="B67" s="113" t="s">
        <v>5</v>
      </c>
      <c r="C67" s="114">
        <v>23497</v>
      </c>
      <c r="D67" s="115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25">
      <c r="A68" s="112">
        <v>67</v>
      </c>
      <c r="B68" s="113" t="s">
        <v>6</v>
      </c>
      <c r="C68" s="114">
        <v>18486</v>
      </c>
      <c r="D68" s="115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25">
      <c r="A69" s="112">
        <v>68</v>
      </c>
      <c r="B69" s="113" t="s">
        <v>6</v>
      </c>
      <c r="C69" s="114">
        <v>23119</v>
      </c>
      <c r="D69" s="115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25">
      <c r="A70" s="112">
        <v>69</v>
      </c>
      <c r="B70" s="113" t="s">
        <v>5</v>
      </c>
      <c r="C70" s="114">
        <v>13372</v>
      </c>
      <c r="D70" s="115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25">
      <c r="A71" s="112">
        <v>70</v>
      </c>
      <c r="B71" s="113" t="s">
        <v>6</v>
      </c>
      <c r="C71" s="114">
        <v>21089</v>
      </c>
      <c r="D71" s="115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25">
      <c r="A72" s="112">
        <v>71</v>
      </c>
      <c r="B72" s="113" t="s">
        <v>6</v>
      </c>
      <c r="C72" s="114">
        <v>21025</v>
      </c>
      <c r="D72" s="115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25">
      <c r="A73" s="112">
        <v>72</v>
      </c>
      <c r="B73" s="113" t="s">
        <v>6</v>
      </c>
      <c r="C73" s="114">
        <v>19884</v>
      </c>
      <c r="D73" s="115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25">
      <c r="A74" s="112">
        <v>73</v>
      </c>
      <c r="B74" s="113" t="s">
        <v>5</v>
      </c>
      <c r="C74" s="114">
        <v>21047</v>
      </c>
      <c r="D74" s="115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25">
      <c r="A75" s="112">
        <v>74</v>
      </c>
      <c r="B75" s="113" t="s">
        <v>6</v>
      </c>
      <c r="C75" s="114">
        <v>18974</v>
      </c>
      <c r="D75" s="115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25">
      <c r="A76" s="112">
        <v>75</v>
      </c>
      <c r="B76" s="113" t="s">
        <v>5</v>
      </c>
      <c r="C76" s="114">
        <v>19814</v>
      </c>
      <c r="D76" s="115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25">
      <c r="A77" s="112">
        <v>76</v>
      </c>
      <c r="B77" s="113" t="s">
        <v>6</v>
      </c>
      <c r="C77" s="114">
        <v>17486</v>
      </c>
      <c r="D77" s="115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25">
      <c r="A78" s="112">
        <v>77</v>
      </c>
      <c r="B78" s="113" t="s">
        <v>6</v>
      </c>
      <c r="C78" s="114">
        <v>16460</v>
      </c>
      <c r="D78" s="115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25">
      <c r="A79" s="112">
        <v>78</v>
      </c>
      <c r="B79" s="113" t="s">
        <v>5</v>
      </c>
      <c r="C79" s="114">
        <v>20271</v>
      </c>
      <c r="D79" s="115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25">
      <c r="A80" s="112">
        <v>79</v>
      </c>
      <c r="B80" s="113" t="s">
        <v>6</v>
      </c>
      <c r="C80" s="114">
        <v>23374</v>
      </c>
      <c r="D80" s="115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25">
      <c r="A81" s="112">
        <v>80</v>
      </c>
      <c r="B81" s="113" t="s">
        <v>6</v>
      </c>
      <c r="C81" s="114">
        <v>21241</v>
      </c>
      <c r="D81" s="115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25">
      <c r="A82" s="112">
        <v>81</v>
      </c>
      <c r="B82" s="113" t="s">
        <v>6</v>
      </c>
      <c r="C82" s="114">
        <v>22873</v>
      </c>
      <c r="D82" s="115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25">
      <c r="A83" s="112">
        <v>82</v>
      </c>
      <c r="B83" s="113" t="s">
        <v>5</v>
      </c>
      <c r="C83" s="114">
        <v>23738</v>
      </c>
      <c r="D83" s="115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25">
      <c r="A84" s="112">
        <v>83</v>
      </c>
      <c r="B84" s="113" t="s">
        <v>6</v>
      </c>
      <c r="C84" s="114">
        <v>20856</v>
      </c>
      <c r="D84" s="115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25">
      <c r="A85" s="112">
        <v>84</v>
      </c>
      <c r="B85" s="113" t="s">
        <v>6</v>
      </c>
      <c r="C85" s="114">
        <v>17799</v>
      </c>
      <c r="D85" s="115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25">
      <c r="A86" s="112">
        <v>85</v>
      </c>
      <c r="B86" s="113" t="s">
        <v>5</v>
      </c>
      <c r="C86" s="114">
        <v>22673</v>
      </c>
      <c r="D86" s="115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25">
      <c r="A87" s="112">
        <v>86</v>
      </c>
      <c r="B87" s="113" t="s">
        <v>6</v>
      </c>
      <c r="C87" s="114">
        <v>21980</v>
      </c>
      <c r="D87" s="115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25">
      <c r="A88" s="112">
        <v>87</v>
      </c>
      <c r="B88" s="113" t="s">
        <v>5</v>
      </c>
      <c r="C88" s="114">
        <v>18254</v>
      </c>
      <c r="D88" s="115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25">
      <c r="A89" s="112">
        <v>88</v>
      </c>
      <c r="B89" s="113" t="s">
        <v>6</v>
      </c>
      <c r="C89" s="114">
        <v>20088</v>
      </c>
      <c r="D89" s="115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25">
      <c r="A90" s="112">
        <v>89</v>
      </c>
      <c r="B90" s="113" t="s">
        <v>6</v>
      </c>
      <c r="C90" s="114">
        <v>20049</v>
      </c>
      <c r="D90" s="115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25">
      <c r="A91" s="112">
        <v>90</v>
      </c>
      <c r="B91" s="113" t="s">
        <v>5</v>
      </c>
      <c r="C91" s="114">
        <v>16789</v>
      </c>
      <c r="D91" s="115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25">
      <c r="A92" s="112">
        <v>91</v>
      </c>
      <c r="B92" s="113" t="s">
        <v>6</v>
      </c>
      <c r="C92" s="114">
        <v>16973</v>
      </c>
      <c r="D92" s="115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25">
      <c r="A93" s="112">
        <v>92</v>
      </c>
      <c r="B93" s="113" t="s">
        <v>6</v>
      </c>
      <c r="C93" s="114">
        <v>20979</v>
      </c>
      <c r="D93" s="115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25">
      <c r="A94" s="112">
        <v>93</v>
      </c>
      <c r="B94" s="113" t="s">
        <v>5</v>
      </c>
      <c r="C94" s="114">
        <v>23056</v>
      </c>
      <c r="D94" s="115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25">
      <c r="A95" s="112">
        <v>94</v>
      </c>
      <c r="B95" s="113" t="s">
        <v>6</v>
      </c>
      <c r="C95" s="114">
        <v>22518</v>
      </c>
      <c r="D95" s="115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25">
      <c r="A96" s="112">
        <v>95</v>
      </c>
      <c r="B96" s="113" t="s">
        <v>5</v>
      </c>
      <c r="C96" s="114">
        <v>15503</v>
      </c>
      <c r="D96" s="115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25">
      <c r="A97" s="112">
        <v>96</v>
      </c>
      <c r="B97" s="113" t="s">
        <v>5</v>
      </c>
      <c r="C97" s="114">
        <v>14692</v>
      </c>
      <c r="D97" s="115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25">
      <c r="A98" s="112">
        <v>97</v>
      </c>
      <c r="B98" s="113" t="s">
        <v>5</v>
      </c>
      <c r="C98" s="114">
        <v>15465</v>
      </c>
      <c r="D98" s="115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25">
      <c r="A99" s="112">
        <v>98</v>
      </c>
      <c r="B99" s="113" t="s">
        <v>6</v>
      </c>
      <c r="C99" s="114">
        <v>14976</v>
      </c>
      <c r="D99" s="115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25">
      <c r="A100" s="112">
        <v>99</v>
      </c>
      <c r="B100" s="113" t="s">
        <v>5</v>
      </c>
      <c r="C100" s="114">
        <v>14837</v>
      </c>
      <c r="D100" s="115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25">
      <c r="A101" s="112">
        <v>100</v>
      </c>
      <c r="B101" s="113" t="s">
        <v>6</v>
      </c>
      <c r="C101" s="114">
        <v>20002</v>
      </c>
      <c r="D101" s="115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25">
      <c r="A102" s="112">
        <v>101</v>
      </c>
      <c r="B102" s="113" t="s">
        <v>6</v>
      </c>
      <c r="C102" s="114">
        <v>14361</v>
      </c>
      <c r="D102" s="115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25">
      <c r="A103" s="112">
        <v>102</v>
      </c>
      <c r="B103" s="113" t="s">
        <v>5</v>
      </c>
      <c r="C103" s="114">
        <v>20791</v>
      </c>
      <c r="D103" s="115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25">
      <c r="A104" s="112">
        <v>103</v>
      </c>
      <c r="B104" s="113" t="s">
        <v>5</v>
      </c>
      <c r="C104" s="114">
        <v>22336</v>
      </c>
      <c r="D104" s="115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25">
      <c r="A105" s="112">
        <v>104</v>
      </c>
      <c r="B105" s="113" t="s">
        <v>5</v>
      </c>
      <c r="C105" s="114">
        <v>20403</v>
      </c>
      <c r="D105" s="115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25">
      <c r="A106" s="112">
        <v>105</v>
      </c>
      <c r="B106" s="113" t="s">
        <v>6</v>
      </c>
      <c r="C106" s="114">
        <v>19435</v>
      </c>
      <c r="D106" s="115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25">
      <c r="A107" s="112">
        <v>106</v>
      </c>
      <c r="B107" s="113" t="s">
        <v>6</v>
      </c>
      <c r="C107" s="114">
        <v>15638</v>
      </c>
      <c r="D107" s="115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25">
      <c r="A108" s="112">
        <v>107</v>
      </c>
      <c r="B108" s="113" t="s">
        <v>6</v>
      </c>
      <c r="C108" s="114">
        <v>15262</v>
      </c>
      <c r="D108" s="115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25">
      <c r="A109" s="112">
        <v>108</v>
      </c>
      <c r="B109" s="113" t="s">
        <v>6</v>
      </c>
      <c r="C109" s="114">
        <v>19558</v>
      </c>
      <c r="D109" s="115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25">
      <c r="A110" s="112">
        <v>109</v>
      </c>
      <c r="B110" s="113" t="s">
        <v>6</v>
      </c>
      <c r="C110" s="114">
        <v>19830</v>
      </c>
      <c r="D110" s="115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25">
      <c r="A111" s="112">
        <v>110</v>
      </c>
      <c r="B111" s="113" t="s">
        <v>6</v>
      </c>
      <c r="C111" s="114">
        <v>19104</v>
      </c>
      <c r="D111" s="115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25">
      <c r="A112" s="112">
        <v>111</v>
      </c>
      <c r="B112" s="113" t="s">
        <v>5</v>
      </c>
      <c r="C112" s="114">
        <v>20794</v>
      </c>
      <c r="D112" s="115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25">
      <c r="A113" s="112">
        <v>112</v>
      </c>
      <c r="B113" s="113" t="s">
        <v>5</v>
      </c>
      <c r="C113" s="114">
        <v>22845</v>
      </c>
      <c r="D113" s="115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25">
      <c r="A114" s="112">
        <v>113</v>
      </c>
      <c r="B114" s="113" t="s">
        <v>6</v>
      </c>
      <c r="C114" s="114">
        <v>21081</v>
      </c>
      <c r="D114" s="115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25">
      <c r="A115" s="112">
        <v>114</v>
      </c>
      <c r="B115" s="113" t="s">
        <v>5</v>
      </c>
      <c r="C115" s="114">
        <v>21154</v>
      </c>
      <c r="D115" s="115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25">
      <c r="A116" s="112">
        <v>115</v>
      </c>
      <c r="B116" s="113" t="s">
        <v>5</v>
      </c>
      <c r="C116" s="114">
        <v>20765</v>
      </c>
      <c r="D116" s="115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25">
      <c r="A117" s="112">
        <v>116</v>
      </c>
      <c r="B117" s="113" t="s">
        <v>5</v>
      </c>
      <c r="C117" s="114">
        <v>21020</v>
      </c>
      <c r="D117" s="115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25">
      <c r="A118" s="112">
        <v>117</v>
      </c>
      <c r="B118" s="113" t="s">
        <v>5</v>
      </c>
      <c r="C118" s="114">
        <v>19480</v>
      </c>
      <c r="D118" s="115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25">
      <c r="A119" s="112">
        <v>118</v>
      </c>
      <c r="B119" s="113" t="s">
        <v>5</v>
      </c>
      <c r="C119" s="114">
        <v>21867</v>
      </c>
      <c r="D119" s="115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25">
      <c r="A120" s="112">
        <v>119</v>
      </c>
      <c r="B120" s="113" t="s">
        <v>6</v>
      </c>
      <c r="C120" s="114">
        <v>20899</v>
      </c>
      <c r="D120" s="115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25">
      <c r="A121" s="112">
        <v>120</v>
      </c>
      <c r="B121" s="113" t="s">
        <v>5</v>
      </c>
      <c r="C121" s="114">
        <v>23089</v>
      </c>
      <c r="D121" s="115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25">
      <c r="A122" s="112">
        <v>121</v>
      </c>
      <c r="B122" s="113" t="s">
        <v>5</v>
      </c>
      <c r="C122" s="114">
        <v>20331</v>
      </c>
      <c r="D122" s="115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25">
      <c r="A123" s="112">
        <v>122</v>
      </c>
      <c r="B123" s="113" t="s">
        <v>5</v>
      </c>
      <c r="C123" s="114">
        <v>18832</v>
      </c>
      <c r="D123" s="115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25">
      <c r="A124" s="112">
        <v>123</v>
      </c>
      <c r="B124" s="113" t="s">
        <v>5</v>
      </c>
      <c r="C124" s="114">
        <v>20609</v>
      </c>
      <c r="D124" s="115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25">
      <c r="A125" s="112">
        <v>124</v>
      </c>
      <c r="B125" s="113" t="s">
        <v>6</v>
      </c>
      <c r="C125" s="114">
        <v>23102</v>
      </c>
      <c r="D125" s="115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25">
      <c r="A126" s="112">
        <v>125</v>
      </c>
      <c r="B126" s="113" t="s">
        <v>5</v>
      </c>
      <c r="C126" s="114">
        <v>21379</v>
      </c>
      <c r="D126" s="115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25">
      <c r="A127" s="112">
        <v>126</v>
      </c>
      <c r="B127" s="113" t="s">
        <v>5</v>
      </c>
      <c r="C127" s="114">
        <v>22169</v>
      </c>
      <c r="D127" s="115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25">
      <c r="A128" s="112">
        <v>127</v>
      </c>
      <c r="B128" s="113" t="s">
        <v>5</v>
      </c>
      <c r="C128" s="114">
        <v>23260</v>
      </c>
      <c r="D128" s="115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25">
      <c r="A129" s="112">
        <v>128</v>
      </c>
      <c r="B129" s="113" t="s">
        <v>6</v>
      </c>
      <c r="C129" s="114">
        <v>18499</v>
      </c>
      <c r="D129" s="115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25">
      <c r="A130" s="112">
        <v>129</v>
      </c>
      <c r="B130" s="113" t="s">
        <v>6</v>
      </c>
      <c r="C130" s="114">
        <v>21251</v>
      </c>
      <c r="D130" s="115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25">
      <c r="A131" s="112">
        <v>130</v>
      </c>
      <c r="B131" s="113" t="s">
        <v>5</v>
      </c>
      <c r="C131" s="114">
        <v>23126</v>
      </c>
      <c r="D131" s="115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25">
      <c r="A132" s="112">
        <v>131</v>
      </c>
      <c r="B132" s="113" t="s">
        <v>6</v>
      </c>
      <c r="C132" s="114">
        <v>24925</v>
      </c>
      <c r="D132" s="115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25">
      <c r="A133" s="112">
        <v>132</v>
      </c>
      <c r="B133" s="113" t="s">
        <v>6</v>
      </c>
      <c r="C133" s="114">
        <v>24865</v>
      </c>
      <c r="D133" s="115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25">
      <c r="A134" s="112">
        <v>133</v>
      </c>
      <c r="B134" s="113" t="s">
        <v>5</v>
      </c>
      <c r="C134" s="114">
        <v>21856</v>
      </c>
      <c r="D134" s="115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25">
      <c r="A135" s="112">
        <v>134</v>
      </c>
      <c r="B135" s="113" t="s">
        <v>6</v>
      </c>
      <c r="C135" s="114">
        <v>16921</v>
      </c>
      <c r="D135" s="115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25">
      <c r="A136" s="112">
        <v>135</v>
      </c>
      <c r="B136" s="113" t="s">
        <v>6</v>
      </c>
      <c r="C136" s="114">
        <v>20765</v>
      </c>
      <c r="D136" s="115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25">
      <c r="A137" s="112">
        <v>136</v>
      </c>
      <c r="B137" s="113" t="s">
        <v>6</v>
      </c>
      <c r="C137" s="114">
        <v>16975</v>
      </c>
      <c r="D137" s="115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25">
      <c r="A138" s="112">
        <v>137</v>
      </c>
      <c r="B138" s="113" t="s">
        <v>6</v>
      </c>
      <c r="C138" s="114">
        <v>14666</v>
      </c>
      <c r="D138" s="115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25">
      <c r="A139" s="112">
        <v>138</v>
      </c>
      <c r="B139" s="113" t="s">
        <v>5</v>
      </c>
      <c r="C139" s="114">
        <v>20696</v>
      </c>
      <c r="D139" s="115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25">
      <c r="A140" s="112">
        <v>139</v>
      </c>
      <c r="B140" s="113" t="s">
        <v>6</v>
      </c>
      <c r="C140" s="114">
        <v>20256</v>
      </c>
      <c r="D140" s="115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25">
      <c r="A141" s="112">
        <v>140</v>
      </c>
      <c r="B141" s="113" t="s">
        <v>6</v>
      </c>
      <c r="C141" s="114">
        <v>21868</v>
      </c>
      <c r="D141" s="115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25">
      <c r="A142" s="112">
        <v>141</v>
      </c>
      <c r="B142" s="113" t="s">
        <v>5</v>
      </c>
      <c r="C142" s="114">
        <v>23678</v>
      </c>
      <c r="D142" s="115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25">
      <c r="A143" s="112">
        <v>142</v>
      </c>
      <c r="B143" s="113" t="s">
        <v>6</v>
      </c>
      <c r="C143" s="114">
        <v>16039</v>
      </c>
      <c r="D143" s="115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25">
      <c r="A144" s="112">
        <v>143</v>
      </c>
      <c r="B144" s="113" t="s">
        <v>6</v>
      </c>
      <c r="C144" s="114">
        <v>21028</v>
      </c>
      <c r="D144" s="115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25">
      <c r="A145" s="112">
        <v>144</v>
      </c>
      <c r="B145" s="113" t="s">
        <v>6</v>
      </c>
      <c r="C145" s="114">
        <v>20214</v>
      </c>
      <c r="D145" s="115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25">
      <c r="A146" s="112">
        <v>145</v>
      </c>
      <c r="B146" s="113" t="s">
        <v>5</v>
      </c>
      <c r="C146" s="114">
        <v>20950</v>
      </c>
      <c r="D146" s="115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25">
      <c r="A147" s="112">
        <v>146</v>
      </c>
      <c r="B147" s="113" t="s">
        <v>6</v>
      </c>
      <c r="C147" s="114">
        <v>24016</v>
      </c>
      <c r="D147" s="115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25">
      <c r="A148" s="112">
        <v>147</v>
      </c>
      <c r="B148" s="113" t="s">
        <v>5</v>
      </c>
      <c r="C148" s="114">
        <v>15855</v>
      </c>
      <c r="D148" s="115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25">
      <c r="A149" s="112">
        <v>148</v>
      </c>
      <c r="B149" s="113" t="s">
        <v>6</v>
      </c>
      <c r="C149" s="114">
        <v>21567</v>
      </c>
      <c r="D149" s="115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25">
      <c r="A150" s="112">
        <v>149</v>
      </c>
      <c r="B150" s="113" t="s">
        <v>6</v>
      </c>
      <c r="C150" s="114">
        <v>18295</v>
      </c>
      <c r="D150" s="115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25">
      <c r="A151" s="112">
        <v>150</v>
      </c>
      <c r="B151" s="113" t="s">
        <v>5</v>
      </c>
      <c r="C151" s="114">
        <v>22432</v>
      </c>
      <c r="D151" s="115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25">
      <c r="A152" s="112">
        <v>151</v>
      </c>
      <c r="B152" s="113" t="s">
        <v>6</v>
      </c>
      <c r="C152" s="114">
        <v>22021</v>
      </c>
      <c r="D152" s="115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25">
      <c r="A153" s="112">
        <v>152</v>
      </c>
      <c r="B153" s="113" t="s">
        <v>6</v>
      </c>
      <c r="C153" s="114">
        <v>19348</v>
      </c>
      <c r="D153" s="115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25">
      <c r="A154" s="112">
        <v>153</v>
      </c>
      <c r="B154" s="113" t="s">
        <v>6</v>
      </c>
      <c r="C154" s="114">
        <v>18868</v>
      </c>
      <c r="D154" s="115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25">
      <c r="A155" s="112">
        <v>154</v>
      </c>
      <c r="B155" s="113" t="s">
        <v>5</v>
      </c>
      <c r="C155" s="114">
        <v>19592</v>
      </c>
      <c r="D155" s="115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25">
      <c r="A156" s="112">
        <v>155</v>
      </c>
      <c r="B156" s="113" t="s">
        <v>6</v>
      </c>
      <c r="C156" s="114">
        <v>22431</v>
      </c>
      <c r="D156" s="115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25">
      <c r="A157" s="112">
        <v>156</v>
      </c>
      <c r="B157" s="113" t="s">
        <v>6</v>
      </c>
      <c r="C157" s="114">
        <v>21951</v>
      </c>
      <c r="D157" s="115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25">
      <c r="A158" s="112">
        <v>157</v>
      </c>
      <c r="B158" s="113" t="s">
        <v>5</v>
      </c>
      <c r="C158" s="114">
        <v>22088</v>
      </c>
      <c r="D158" s="115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25">
      <c r="A159" s="112">
        <v>158</v>
      </c>
      <c r="B159" s="113" t="s">
        <v>6</v>
      </c>
      <c r="C159" s="114">
        <v>20128</v>
      </c>
      <c r="D159" s="115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25">
      <c r="A160" s="112">
        <v>159</v>
      </c>
      <c r="B160" s="113" t="s">
        <v>5</v>
      </c>
      <c r="C160" s="114">
        <v>18620</v>
      </c>
      <c r="D160" s="115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25">
      <c r="A161" s="112">
        <v>160</v>
      </c>
      <c r="B161" s="113" t="s">
        <v>6</v>
      </c>
      <c r="C161" s="114">
        <v>18406</v>
      </c>
      <c r="D161" s="115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25">
      <c r="A162" s="112">
        <v>161</v>
      </c>
      <c r="B162" s="113" t="s">
        <v>6</v>
      </c>
      <c r="C162" s="114">
        <v>20294</v>
      </c>
      <c r="D162" s="115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25">
      <c r="A163" s="112">
        <v>162</v>
      </c>
      <c r="B163" s="113" t="s">
        <v>5</v>
      </c>
      <c r="C163" s="114">
        <v>14504</v>
      </c>
      <c r="D163" s="115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25">
      <c r="A164" s="112">
        <v>163</v>
      </c>
      <c r="B164" s="113" t="s">
        <v>6</v>
      </c>
      <c r="C164" s="114">
        <v>20560</v>
      </c>
      <c r="D164" s="115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25">
      <c r="A165" s="112">
        <v>164</v>
      </c>
      <c r="B165" s="113" t="s">
        <v>6</v>
      </c>
      <c r="C165" s="114">
        <v>18826</v>
      </c>
      <c r="D165" s="115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25">
      <c r="A166" s="112">
        <v>165</v>
      </c>
      <c r="B166" s="113" t="s">
        <v>5</v>
      </c>
      <c r="C166" s="114">
        <v>16217</v>
      </c>
      <c r="D166" s="115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25">
      <c r="G167" s="12"/>
    </row>
    <row r="168" spans="1:10" x14ac:dyDescent="0.25">
      <c r="G168" s="12"/>
    </row>
    <row r="169" spans="1:10" x14ac:dyDescent="0.25">
      <c r="G169" s="12"/>
    </row>
    <row r="170" spans="1:10" x14ac:dyDescent="0.25">
      <c r="G170" s="12"/>
    </row>
    <row r="171" spans="1:10" x14ac:dyDescent="0.25">
      <c r="G171" s="12"/>
    </row>
    <row r="172" spans="1:10" x14ac:dyDescent="0.25">
      <c r="G172" s="12"/>
    </row>
    <row r="173" spans="1:10" x14ac:dyDescent="0.25">
      <c r="G173" s="12"/>
    </row>
    <row r="174" spans="1:10" x14ac:dyDescent="0.25">
      <c r="G174" s="12"/>
    </row>
    <row r="175" spans="1:10" x14ac:dyDescent="0.25">
      <c r="G175" s="12"/>
    </row>
    <row r="176" spans="1:10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dimension ref="B2:C44"/>
  <sheetViews>
    <sheetView workbookViewId="0">
      <selection activeCell="P13" sqref="P13"/>
    </sheetView>
  </sheetViews>
  <sheetFormatPr baseColWidth="10" defaultColWidth="9.140625" defaultRowHeight="15" x14ac:dyDescent="0.25"/>
  <cols>
    <col min="2" max="2" width="21.28515625" customWidth="1"/>
    <col min="3" max="3" width="13.85546875" customWidth="1"/>
  </cols>
  <sheetData>
    <row r="2" spans="2:3" x14ac:dyDescent="0.25">
      <c r="B2" t="s">
        <v>69</v>
      </c>
      <c r="C2" t="s">
        <v>70</v>
      </c>
    </row>
    <row r="3" spans="2:3" x14ac:dyDescent="0.25">
      <c r="B3" t="s">
        <v>71</v>
      </c>
      <c r="C3" s="119">
        <f>AVERAGEIF(Pensionados!B:B,"Masculino",Pensionados!E:E)</f>
        <v>14.876169191343799</v>
      </c>
    </row>
    <row r="4" spans="2:3" x14ac:dyDescent="0.25">
      <c r="B4" t="s">
        <v>72</v>
      </c>
      <c r="C4" s="119">
        <f>AVERAGEIF(Pensionados!B:B,"Femenino",Pensionados!E:E)</f>
        <v>16.802391992552131</v>
      </c>
    </row>
    <row r="5" spans="2:3" x14ac:dyDescent="0.25">
      <c r="B5" t="s">
        <v>73</v>
      </c>
      <c r="C5" s="119">
        <f>AVERAGEIF('Empleados activos'!D:D,"Masculino",'Empleados activos'!F:F)</f>
        <v>48.248764882681407</v>
      </c>
    </row>
    <row r="6" spans="2:3" x14ac:dyDescent="0.25">
      <c r="B6" t="s">
        <v>74</v>
      </c>
      <c r="C6" s="119">
        <f>AVERAGEIF('Empleados activos'!D:D,"Femenino",'Empleados activos'!F:F)</f>
        <v>51.846675174060216</v>
      </c>
    </row>
    <row r="22" spans="2:3" x14ac:dyDescent="0.25">
      <c r="B22" t="s">
        <v>31</v>
      </c>
    </row>
    <row r="23" spans="2:3" x14ac:dyDescent="0.25">
      <c r="B23" t="s">
        <v>75</v>
      </c>
      <c r="C23" t="s">
        <v>82</v>
      </c>
    </row>
    <row r="24" spans="2:3" x14ac:dyDescent="0.25">
      <c r="B24" s="47" t="s">
        <v>76</v>
      </c>
      <c r="C24">
        <f>COUNTIF(Pensionados!E:E,"&lt;5")</f>
        <v>4</v>
      </c>
    </row>
    <row r="25" spans="2:3" x14ac:dyDescent="0.25">
      <c r="B25" s="121" t="s">
        <v>77</v>
      </c>
      <c r="C25">
        <f>COUNTIFS(Pensionados!E:E,"&gt;=5",Pensionados!E:E,"&lt;10")</f>
        <v>26</v>
      </c>
    </row>
    <row r="26" spans="2:3" x14ac:dyDescent="0.25">
      <c r="B26" s="121" t="s">
        <v>78</v>
      </c>
      <c r="C26">
        <f>COUNTIFS(Pensionados!E:E,"&gt;=10",Pensionados!E:E,"&lt;15")</f>
        <v>38</v>
      </c>
    </row>
    <row r="27" spans="2:3" x14ac:dyDescent="0.25">
      <c r="B27" t="s">
        <v>79</v>
      </c>
      <c r="C27">
        <f>COUNTIFS(Pensionados!E:E,"&gt;=15",Pensionados!E:E,"&lt;20")</f>
        <v>58</v>
      </c>
    </row>
    <row r="28" spans="2:3" x14ac:dyDescent="0.25">
      <c r="B28" t="s">
        <v>80</v>
      </c>
      <c r="C28">
        <f>COUNTIFS(Pensionados!E:E,"&gt;=20",Pensionados!E:E,"&lt;25")</f>
        <v>32</v>
      </c>
    </row>
    <row r="29" spans="2:3" x14ac:dyDescent="0.25">
      <c r="B29" s="122" t="s">
        <v>81</v>
      </c>
      <c r="C29">
        <f>COUNTIF(Pensionados!E:E,"&gt;=25")</f>
        <v>7</v>
      </c>
    </row>
    <row r="35" spans="2:3" x14ac:dyDescent="0.25">
      <c r="B35" t="s">
        <v>83</v>
      </c>
    </row>
    <row r="36" spans="2:3" x14ac:dyDescent="0.25">
      <c r="B36" t="s">
        <v>75</v>
      </c>
      <c r="C36" t="s">
        <v>92</v>
      </c>
    </row>
    <row r="37" spans="2:3" x14ac:dyDescent="0.25">
      <c r="B37" t="s">
        <v>84</v>
      </c>
      <c r="C37">
        <f>COUNTIF('Empleados activos'!F:F,"&lt;30")</f>
        <v>1</v>
      </c>
    </row>
    <row r="38" spans="2:3" x14ac:dyDescent="0.25">
      <c r="B38" t="s">
        <v>85</v>
      </c>
      <c r="C38">
        <f>COUNTIFS('Empleados activos'!F:F,"&gt;=30",'Empleados activos'!F:F,"&lt;35")</f>
        <v>13</v>
      </c>
    </row>
    <row r="39" spans="2:3" x14ac:dyDescent="0.25">
      <c r="B39" t="s">
        <v>86</v>
      </c>
      <c r="C39">
        <f>COUNTIFS('Empleados activos'!F:F,"&gt;=35",'Empleados activos'!F:F,"&lt;40")</f>
        <v>14</v>
      </c>
    </row>
    <row r="40" spans="2:3" x14ac:dyDescent="0.25">
      <c r="B40" t="s">
        <v>87</v>
      </c>
      <c r="C40">
        <f>COUNTIFS('Empleados activos'!F:F,"&gt;=40",'Empleados activos'!F:F,"&lt;45")</f>
        <v>28</v>
      </c>
    </row>
    <row r="41" spans="2:3" x14ac:dyDescent="0.25">
      <c r="B41" t="s">
        <v>88</v>
      </c>
      <c r="C41">
        <f>COUNTIFS('Empleados activos'!F:F,"&gt;=45",'Empleados activos'!F:F,"&lt;50")</f>
        <v>53</v>
      </c>
    </row>
    <row r="42" spans="2:3" x14ac:dyDescent="0.25">
      <c r="B42" t="s">
        <v>89</v>
      </c>
      <c r="C42">
        <f>COUNTIFS('Empleados activos'!F:F,"&gt;=50",'Empleados activos'!F:F,"&lt;55")</f>
        <v>45</v>
      </c>
    </row>
    <row r="43" spans="2:3" x14ac:dyDescent="0.25">
      <c r="B43" t="s">
        <v>90</v>
      </c>
      <c r="C43">
        <f>COUNTIFS('Empleados activos'!F:F,"&gt;=55",'Empleados activos'!F:F,"&lt;60")</f>
        <v>46</v>
      </c>
    </row>
    <row r="44" spans="2:3" x14ac:dyDescent="0.25">
      <c r="B44" s="122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zoomScaleNormal="100" workbookViewId="0">
      <selection activeCell="BE226" sqref="BE226:DC227"/>
    </sheetView>
  </sheetViews>
  <sheetFormatPr baseColWidth="10" defaultColWidth="11.5703125" defaultRowHeight="15" x14ac:dyDescent="0.25"/>
  <cols>
    <col min="2" max="3" width="12.28515625" bestFit="1" customWidth="1"/>
    <col min="4" max="4" width="7.7109375" bestFit="1" customWidth="1"/>
    <col min="5" max="5" width="17.28515625" bestFit="1" customWidth="1"/>
    <col min="6" max="6" width="15.42578125" bestFit="1" customWidth="1"/>
    <col min="7" max="7" width="4.7109375" bestFit="1" customWidth="1"/>
    <col min="8" max="8" width="24" bestFit="1" customWidth="1"/>
    <col min="10" max="10" width="7.28515625" customWidth="1"/>
    <col min="11" max="11" width="22.7109375" bestFit="1" customWidth="1"/>
    <col min="12" max="12" width="18" style="43" bestFit="1" customWidth="1"/>
    <col min="13" max="13" width="18.28515625" style="43" bestFit="1" customWidth="1"/>
    <col min="14" max="15" width="17.42578125" style="43" bestFit="1" customWidth="1"/>
    <col min="16" max="17" width="17" style="43" bestFit="1" customWidth="1"/>
    <col min="18" max="18" width="17.42578125" style="43" bestFit="1" customWidth="1"/>
    <col min="19" max="19" width="17" style="43" bestFit="1" customWidth="1"/>
    <col min="20" max="20" width="17.42578125" style="43" bestFit="1" customWidth="1"/>
    <col min="21" max="22" width="17" style="43" bestFit="1" customWidth="1"/>
    <col min="23" max="23" width="17.42578125" style="43" bestFit="1" customWidth="1"/>
    <col min="24" max="24" width="17" style="43" bestFit="1" customWidth="1"/>
    <col min="25" max="25" width="36.28515625" style="43" bestFit="1" customWidth="1"/>
    <col min="26" max="26" width="35.42578125" style="43" bestFit="1" customWidth="1"/>
    <col min="27" max="27" width="34" style="43" bestFit="1" customWidth="1"/>
    <col min="28" max="28" width="35.42578125" style="43" bestFit="1" customWidth="1"/>
    <col min="29" max="29" width="36.28515625" style="43" bestFit="1" customWidth="1"/>
    <col min="30" max="30" width="35.42578125" style="43" bestFit="1" customWidth="1"/>
    <col min="31" max="31" width="36.28515625" style="43" bestFit="1" customWidth="1"/>
    <col min="32" max="32" width="34" style="43" bestFit="1" customWidth="1"/>
    <col min="33" max="33" width="35.42578125" style="43" bestFit="1" customWidth="1"/>
    <col min="34" max="34" width="34" style="43" bestFit="1" customWidth="1"/>
    <col min="35" max="35" width="36.28515625" style="43" bestFit="1" customWidth="1"/>
    <col min="36" max="36" width="34" style="43" bestFit="1" customWidth="1"/>
    <col min="37" max="38" width="36.28515625" style="43" bestFit="1" customWidth="1"/>
    <col min="39" max="39" width="35.42578125" style="43" bestFit="1" customWidth="1"/>
    <col min="40" max="40" width="36.28515625" style="43" bestFit="1" customWidth="1"/>
    <col min="41" max="42" width="35.42578125" style="43" bestFit="1" customWidth="1"/>
    <col min="43" max="43" width="36.28515625" style="43" bestFit="1" customWidth="1"/>
    <col min="44" max="44" width="34" style="43" bestFit="1" customWidth="1"/>
    <col min="45" max="45" width="36.28515625" style="43" bestFit="1" customWidth="1"/>
    <col min="46" max="48" width="35.42578125" style="43" bestFit="1" customWidth="1"/>
    <col min="49" max="49" width="33.28515625" style="43" bestFit="1" customWidth="1"/>
    <col min="50" max="50" width="35.42578125" style="43" bestFit="1" customWidth="1"/>
    <col min="51" max="51" width="34" style="43" bestFit="1" customWidth="1"/>
    <col min="52" max="52" width="31.7109375" style="43" bestFit="1" customWidth="1"/>
    <col min="53" max="53" width="32.42578125" style="43" bestFit="1" customWidth="1"/>
    <col min="54" max="54" width="31" style="43" bestFit="1" customWidth="1"/>
    <col min="55" max="55" width="31.7109375" style="43" bestFit="1" customWidth="1"/>
    <col min="56" max="57" width="11.5703125" style="43" bestFit="1" customWidth="1"/>
    <col min="58" max="63" width="11.42578125" style="43" bestFit="1" customWidth="1"/>
    <col min="64" max="66" width="11.28515625" style="43" bestFit="1" customWidth="1"/>
    <col min="67" max="83" width="11" style="43" bestFit="1" customWidth="1"/>
    <col min="84" max="107" width="12" style="43" bestFit="1" customWidth="1"/>
  </cols>
  <sheetData>
    <row r="1" spans="1:107" x14ac:dyDescent="0.2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32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7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25">
      <c r="A2" s="1">
        <v>1</v>
      </c>
      <c r="B2" s="5">
        <v>725402</v>
      </c>
      <c r="C2" s="7">
        <v>39510</v>
      </c>
      <c r="D2" s="115" t="s">
        <v>6</v>
      </c>
      <c r="E2" s="116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32"/>
      <c r="L2" s="46" cm="1">
        <f t="array" ref="L2">SalarioAnualEsperado($B2, $G2, $D2, L$1, Hombres!$A$1:$DW$117, Mujeres!$A$1:$DW$117 )</f>
        <v>9430226</v>
      </c>
      <c r="M2" s="46" cm="1">
        <f t="array" ref="M2">SalarioAnualEsperado($B2, $G2, $D2, M$1, Hombres!$A$1:$DW$117, Mujeres!$A$1:$DW$117 )</f>
        <v>9895384.7001134213</v>
      </c>
      <c r="N2" s="46" cm="1">
        <f t="array" ref="N2">SalarioAnualEsperado($B2, $G2, $D2, N$1, Hombres!$A$1:$DW$117, Mujeres!$A$1:$DW$117 )</f>
        <v>10382642.7824069</v>
      </c>
      <c r="O2" s="46" cm="1">
        <f t="array" ref="O2">SalarioAnualEsperado($B2, $G2, $D2, O$1, Hombres!$A$1:$DW$117, Mujeres!$A$1:$DW$117 )</f>
        <v>10892979.821788477</v>
      </c>
      <c r="P2" s="46" cm="1">
        <f t="array" ref="P2">SalarioAnualEsperado($B2, $G2, $D2, P$1, Hombres!$A$1:$DW$117, Mujeres!$A$1:$DW$117 )</f>
        <v>11427366.855969964</v>
      </c>
      <c r="Q2" s="46" cm="1">
        <f t="array" ref="Q2">SalarioAnualEsperado($B2, $G2, $D2, Q$1, Hombres!$A$1:$DW$117, Mujeres!$A$1:$DW$117 )</f>
        <v>11986775.255137768</v>
      </c>
      <c r="R2" s="46" cm="1">
        <f t="array" ref="R2">SalarioAnualEsperado($B2, $G2, $D2, R$1, Hombres!$A$1:$DW$117, Mujeres!$A$1:$DW$117 )</f>
        <v>12572207.258036202</v>
      </c>
      <c r="S2" s="46" cm="1">
        <f t="array" ref="S2">SalarioAnualEsperado($B2, $G2, $D2, S$1, Hombres!$A$1:$DW$117, Mujeres!$A$1:$DW$117 )</f>
        <v>13184733.829233892</v>
      </c>
      <c r="T2" s="46" cm="1">
        <f t="array" ref="T2">SalarioAnualEsperado($B2, $G2, $D2, T$1, Hombres!$A$1:$DW$117, Mujeres!$A$1:$DW$117 )</f>
        <v>13825400.719395315</v>
      </c>
      <c r="U2" s="46" cm="1">
        <f t="array" ref="U2">SalarioAnualEsperado($B2, $G2, $D2, U$1, Hombres!$A$1:$DW$117, Mujeres!$A$1:$DW$117 )</f>
        <v>14495098.308219563</v>
      </c>
      <c r="V2" s="46" cm="1">
        <f t="array" ref="V2">SalarioAnualEsperado($B2, $G2, $D2, V$1, Hombres!$A$1:$DW$117, Mujeres!$A$1:$DW$117 )</f>
        <v>15194762.698103432</v>
      </c>
      <c r="W2" s="46" cm="1">
        <f t="array" ref="W2">SalarioAnualEsperado($B2, $G2, $D2, W$1, Hombres!$A$1:$DW$117, Mujeres!$A$1:$DW$117 )</f>
        <v>15925456.662538022</v>
      </c>
      <c r="X2" s="46" cm="1">
        <f t="array" ref="X2">SalarioAnualEsperado($B2, $G2, $D2, X$1, Hombres!$A$1:$DW$117, Mujeres!$A$1:$DW$117 )</f>
        <v>16688507.893891849</v>
      </c>
      <c r="Y2" s="46" cm="1">
        <f t="array" ref="Y2">SalarioAnualEsperado($B2, $G2, $D2, Y$1, Hombres!$A$1:$DW$117, Mujeres!$A$1:$DW$117 )</f>
        <v>17485177.880874168</v>
      </c>
      <c r="Z2" s="46" cm="1">
        <f t="array" ref="Z2">SalarioAnualEsperado($B2, $G2, $D2, Z$1, Hombres!$A$1:$DW$117, Mujeres!$A$1:$DW$117 )</f>
        <v>18316429.140676681</v>
      </c>
      <c r="AA2" s="46" cm="1">
        <f t="array" ref="AA2">SalarioAnualEsperado($B2, $G2, $D2, AA$1, Hombres!$A$1:$DW$117, Mujeres!$A$1:$DW$117 )</f>
        <v>19182820.528813701</v>
      </c>
      <c r="AB2" s="46" cm="1">
        <f t="array" ref="AB2">SalarioAnualEsperado($B2, $G2, $D2, AB$1, Hombres!$A$1:$DW$117, Mujeres!$A$1:$DW$117 )</f>
        <v>20084602.80562447</v>
      </c>
      <c r="AC2" s="46" cm="1">
        <f t="array" ref="AC2">SalarioAnualEsperado($B2, $G2, $D2, AC$1, Hombres!$A$1:$DW$117, Mujeres!$A$1:$DW$117 )</f>
        <v>21021875.668722741</v>
      </c>
      <c r="AD2" s="46" cm="1">
        <f t="array" ref="AD2">SalarioAnualEsperado($B2, $G2, $D2, AD$1, Hombres!$A$1:$DW$117, Mujeres!$A$1:$DW$117 )</f>
        <v>0</v>
      </c>
      <c r="AE2" s="46" cm="1">
        <f t="array" ref="AE2">SalarioAnualEsperado($B2, $G2, $D2, AE$1, Hombres!$A$1:$DW$117, Mujeres!$A$1:$DW$117 )</f>
        <v>0</v>
      </c>
      <c r="AF2" s="46" cm="1">
        <f t="array" ref="AF2">SalarioAnualEsperado($B2, $G2, $D2, AF$1, Hombres!$A$1:$DW$117, Mujeres!$A$1:$DW$117 )</f>
        <v>0</v>
      </c>
      <c r="AG2" s="46" cm="1">
        <f t="array" ref="AG2">SalarioAnualEsperado($B2, $G2, $D2, AG$1, Hombres!$A$1:$DW$117, Mujeres!$A$1:$DW$117 )</f>
        <v>0</v>
      </c>
      <c r="AH2" s="46" cm="1">
        <f t="array" ref="AH2">SalarioAnualEsperado($B2, $G2, $D2, AH$1, Hombres!$A$1:$DW$117, Mujeres!$A$1:$DW$117 )</f>
        <v>0</v>
      </c>
      <c r="AI2" s="46" cm="1">
        <f t="array" ref="AI2">SalarioAnualEsperado($B2, $G2, $D2, AI$1, Hombres!$A$1:$DW$117, Mujeres!$A$1:$DW$117 )</f>
        <v>0</v>
      </c>
      <c r="AJ2" s="46" cm="1">
        <f t="array" ref="AJ2">SalarioAnualEsperado($B2, $G2, $D2, AJ$1, Hombres!$A$1:$DW$117, Mujeres!$A$1:$DW$117 )</f>
        <v>0</v>
      </c>
      <c r="AK2" s="46" cm="1">
        <f t="array" ref="AK2">SalarioAnualEsperado($B2, $G2, $D2, AK$1, Hombres!$A$1:$DW$117, Mujeres!$A$1:$DW$117 )</f>
        <v>0</v>
      </c>
      <c r="AL2" s="46" cm="1">
        <f t="array" ref="AL2">SalarioAnualEsperado($B2, $G2, $D2, AL$1, Hombres!$A$1:$DW$117, Mujeres!$A$1:$DW$117 )</f>
        <v>0</v>
      </c>
      <c r="AM2" s="46" cm="1">
        <f t="array" ref="AM2">SalarioAnualEsperado($B2, $G2, $D2, AM$1, Hombres!$A$1:$DW$117, Mujeres!$A$1:$DW$117 )</f>
        <v>0</v>
      </c>
      <c r="AN2" s="46" cm="1">
        <f t="array" ref="AN2">SalarioAnualEsperado($B2, $G2, $D2, AN$1, Hombres!$A$1:$DW$117, Mujeres!$A$1:$DW$117 )</f>
        <v>0</v>
      </c>
      <c r="AO2" s="46" cm="1">
        <f t="array" ref="AO2">SalarioAnualEsperado($B2, $G2, $D2, AO$1, Hombres!$A$1:$DW$117, Mujeres!$A$1:$DW$117 )</f>
        <v>0</v>
      </c>
      <c r="AP2" s="46" cm="1">
        <f t="array" ref="AP2">SalarioAnualEsperado($B2, $G2, $D2, AP$1, Hombres!$A$1:$DW$117, Mujeres!$A$1:$DW$117 )</f>
        <v>0</v>
      </c>
      <c r="AQ2" s="46" cm="1">
        <f t="array" ref="AQ2">SalarioAnualEsperado($B2, $G2, $D2, AQ$1, Hombres!$A$1:$DW$117, Mujeres!$A$1:$DW$117 )</f>
        <v>0</v>
      </c>
      <c r="AR2" s="46" cm="1">
        <f t="array" ref="AR2">SalarioAnualEsperado($B2, $G2, $D2, AR$1, Hombres!$A$1:$DW$117, Mujeres!$A$1:$DW$117 )</f>
        <v>0</v>
      </c>
      <c r="AS2" s="46" cm="1">
        <f t="array" ref="AS2">SalarioAnualEsperado($B2, $G2, $D2, AS$1, Hombres!$A$1:$DW$117, Mujeres!$A$1:$DW$117 )</f>
        <v>0</v>
      </c>
      <c r="AT2" s="46" cm="1">
        <f t="array" ref="AT2">SalarioAnualEsperado($B2, $G2, $D2, AT$1, Hombres!$A$1:$DW$117, Mujeres!$A$1:$DW$117 )</f>
        <v>0</v>
      </c>
      <c r="AU2" s="46" cm="1">
        <f t="array" ref="AU2">SalarioAnualEsperado($B2, $G2, $D2, AU$1, Hombres!$A$1:$DW$117, Mujeres!$A$1:$DW$117 )</f>
        <v>0</v>
      </c>
      <c r="AV2" s="46" cm="1">
        <f t="array" ref="AV2">SalarioAnualEsperado($B2, $G2, $D2, AV$1, Hombres!$A$1:$DW$117, Mujeres!$A$1:$DW$117 )</f>
        <v>0</v>
      </c>
      <c r="AW2" s="46" cm="1">
        <f t="array" ref="AW2">SalarioAnualEsperado($B2, $G2, $D2, AW$1, Hombres!$A$1:$DW$117, Mujeres!$A$1:$DW$117 )</f>
        <v>0</v>
      </c>
      <c r="AX2" s="46" cm="1">
        <f t="array" ref="AX2">SalarioAnualEsperado($B2, $G2, $D2, AX$1, Hombres!$A$1:$DW$117, Mujeres!$A$1:$DW$117 )</f>
        <v>0</v>
      </c>
      <c r="AY2" s="46" cm="1">
        <f t="array" ref="AY2">SalarioAnualEsperado($B2, $G2, $D2, AY$1, Hombres!$A$1:$DW$117, Mujeres!$A$1:$DW$117 )</f>
        <v>0</v>
      </c>
      <c r="AZ2" s="46" cm="1">
        <f t="array" ref="AZ2">SalarioAnualEsperado($B2, $G2, $D2, AZ$1, Hombres!$A$1:$DW$117, Mujeres!$A$1:$DW$117 )</f>
        <v>0</v>
      </c>
      <c r="BA2" s="46" cm="1">
        <f t="array" ref="BA2">SalarioAnualEsperado($B2, $G2, $D2, BA$1, Hombres!$A$1:$DW$117, Mujeres!$A$1:$DW$117 )</f>
        <v>0</v>
      </c>
      <c r="BB2" s="46" cm="1">
        <f t="array" ref="BB2">SalarioAnualEsperado($B2, $G2, $D2, BB$1, Hombres!$A$1:$DW$117, Mujeres!$A$1:$DW$117 )</f>
        <v>0</v>
      </c>
      <c r="BC2" s="46" cm="1">
        <f t="array" ref="BC2">SalarioAnualEsperado($B2, $G2, $D2, BC$1, Hombres!$A$1:$DW$117, Mujeres!$A$1:$DW$117 )</f>
        <v>0</v>
      </c>
      <c r="BD2" s="46" cm="1">
        <f t="array" ref="BD2">SalarioAnualEsperado($B2, $G2, $D2, BD$1, Hombres!$A$1:$DW$117, Mujeres!$A$1:$DW$117 )</f>
        <v>0</v>
      </c>
      <c r="BE2" s="46" cm="1">
        <f t="array" ref="BE2">SalarioAnualEsperado($B2, $G2, $D2, BE$1, Hombres!$A$1:$DW$117, Mujeres!$A$1:$DW$117 )</f>
        <v>0</v>
      </c>
      <c r="BF2" s="46" cm="1">
        <f t="array" ref="BF2">SalarioAnualEsperado($B2, $G2, $D2, BF$1, Hombres!$A$1:$DW$117, Mujeres!$A$1:$DW$117 )</f>
        <v>0</v>
      </c>
      <c r="BG2" s="46" cm="1">
        <f t="array" ref="BG2">SalarioAnualEsperado($B2, $G2, $D2, BG$1, Hombres!$A$1:$DW$117, Mujeres!$A$1:$DW$117 )</f>
        <v>0</v>
      </c>
      <c r="BH2" s="46" cm="1">
        <f t="array" ref="BH2">SalarioAnualEsperado($B2, $G2, $D2, BH$1, Hombres!$A$1:$DW$117, Mujeres!$A$1:$DW$117 )</f>
        <v>0</v>
      </c>
      <c r="BI2" s="46" cm="1">
        <f t="array" ref="BI2">SalarioAnualEsperado($B2, $G2, $D2, BI$1, Hombres!$A$1:$DW$117, Mujeres!$A$1:$DW$117 )</f>
        <v>0</v>
      </c>
      <c r="BJ2" s="46" cm="1">
        <f t="array" ref="BJ2">SalarioAnualEsperado($B2, $G2, $D2, BJ$1, Hombres!$A$1:$DW$117, Mujeres!$A$1:$DW$117 )</f>
        <v>0</v>
      </c>
      <c r="BK2" s="46" cm="1">
        <f t="array" ref="BK2">SalarioAnualEsperado($B2, $G2, $D2, BK$1, Hombres!$A$1:$DW$117, Mujeres!$A$1:$DW$117 )</f>
        <v>0</v>
      </c>
      <c r="BL2" s="46" cm="1">
        <f t="array" ref="BL2">SalarioAnualEsperado($B2, $G2, $D2, BL$1, Hombres!$A$1:$DW$117, Mujeres!$A$1:$DW$117 )</f>
        <v>0</v>
      </c>
      <c r="BM2" s="46" cm="1">
        <f t="array" ref="BM2">SalarioAnualEsperado($B2, $G2, $D2, BM$1, Hombres!$A$1:$DW$117, Mujeres!$A$1:$DW$117 )</f>
        <v>0</v>
      </c>
      <c r="BN2" s="46" cm="1">
        <f t="array" ref="BN2">SalarioAnualEsperado($B2, $G2, $D2, BN$1, Hombres!$A$1:$DW$117, Mujeres!$A$1:$DW$117 )</f>
        <v>0</v>
      </c>
      <c r="BO2" s="46" cm="1">
        <f t="array" ref="BO2">SalarioAnualEsperado($B2, $G2, $D2, BO$1, Hombres!$A$1:$DW$117, Mujeres!$A$1:$DW$117 )</f>
        <v>0</v>
      </c>
      <c r="BP2" s="46" cm="1">
        <f t="array" ref="BP2">SalarioAnualEsperado($B2, $G2, $D2, BP$1, Hombres!$A$1:$DW$117, Mujeres!$A$1:$DW$117 )</f>
        <v>0</v>
      </c>
      <c r="BQ2" s="46" cm="1">
        <f t="array" ref="BQ2">SalarioAnualEsperado($B2, $G2, $D2, BQ$1, Hombres!$A$1:$DW$117, Mujeres!$A$1:$DW$117 )</f>
        <v>0</v>
      </c>
      <c r="BR2" s="46" cm="1">
        <f t="array" ref="BR2">SalarioAnualEsperado($B2, $G2, $D2, BR$1, Hombres!$A$1:$DW$117, Mujeres!$A$1:$DW$117 )</f>
        <v>0</v>
      </c>
      <c r="BS2" s="46" cm="1">
        <f t="array" ref="BS2">SalarioAnualEsperado($B2, $G2, $D2, BS$1, Hombres!$A$1:$DW$117, Mujeres!$A$1:$DW$117 )</f>
        <v>0</v>
      </c>
      <c r="BT2" s="46" cm="1">
        <f t="array" ref="BT2">SalarioAnualEsperado($B2, $G2, $D2, BT$1, Hombres!$A$1:$DW$117, Mujeres!$A$1:$DW$117 )</f>
        <v>0</v>
      </c>
      <c r="BU2" s="46" cm="1">
        <f t="array" ref="BU2">SalarioAnualEsperado($B2, $G2, $D2, BU$1, Hombres!$A$1:$DW$117, Mujeres!$A$1:$DW$117 )</f>
        <v>0</v>
      </c>
      <c r="BV2" s="46" cm="1">
        <f t="array" ref="BV2">SalarioAnualEsperado($B2, $G2, $D2, BV$1, Hombres!$A$1:$DW$117, Mujeres!$A$1:$DW$117 )</f>
        <v>0</v>
      </c>
      <c r="BW2" s="46" cm="1">
        <f t="array" ref="BW2">SalarioAnualEsperado($B2, $G2, $D2, BW$1, Hombres!$A$1:$DW$117, Mujeres!$A$1:$DW$117 )</f>
        <v>0</v>
      </c>
      <c r="BX2" s="46" cm="1">
        <f t="array" ref="BX2">SalarioAnualEsperado($B2, $G2, $D2, BX$1, Hombres!$A$1:$DW$117, Mujeres!$A$1:$DW$117 )</f>
        <v>0</v>
      </c>
      <c r="BY2" s="46" cm="1">
        <f t="array" ref="BY2">SalarioAnualEsperado($B2, $G2, $D2, BY$1, Hombres!$A$1:$DW$117, Mujeres!$A$1:$DW$117 )</f>
        <v>0</v>
      </c>
      <c r="BZ2" s="46" cm="1">
        <f t="array" ref="BZ2">SalarioAnualEsperado($B2, $G2, $D2, BZ$1, Hombres!$A$1:$DW$117, Mujeres!$A$1:$DW$117 )</f>
        <v>0</v>
      </c>
      <c r="CA2" s="46" cm="1">
        <f t="array" ref="CA2">SalarioAnualEsperado($B2, $G2, $D2, CA$1, Hombres!$A$1:$DW$117, Mujeres!$A$1:$DW$117 )</f>
        <v>0</v>
      </c>
      <c r="CB2" s="46" cm="1">
        <f t="array" ref="CB2">SalarioAnualEsperado($B2, $G2, $D2, CB$1, Hombres!$A$1:$DW$117, Mujeres!$A$1:$DW$117 )</f>
        <v>0</v>
      </c>
      <c r="CC2" s="46" cm="1">
        <f t="array" ref="CC2">SalarioAnualEsperado($B2, $G2, $D2, CC$1, Hombres!$A$1:$DW$117, Mujeres!$A$1:$DW$117 )</f>
        <v>0</v>
      </c>
      <c r="CD2" s="46" cm="1">
        <f t="array" ref="CD2">SalarioAnualEsperado($B2, $G2, $D2, CD$1, Hombres!$A$1:$DW$117, Mujeres!$A$1:$DW$117 )</f>
        <v>0</v>
      </c>
      <c r="CE2" s="46" cm="1">
        <f t="array" ref="CE2">SalarioAnualEsperado($B2, $G2, $D2, CE$1, Hombres!$A$1:$DW$117, Mujeres!$A$1:$DW$117 )</f>
        <v>0</v>
      </c>
      <c r="CF2" s="46" cm="1">
        <f t="array" ref="CF2">SalarioAnualEsperado($B2, $G2, $D2, CF$1, Hombres!$A$1:$DW$117, Mujeres!$A$1:$DW$117 )</f>
        <v>0</v>
      </c>
      <c r="CG2" s="46" cm="1">
        <f t="array" ref="CG2">SalarioAnualEsperado($B2, $G2, $D2, CG$1, Hombres!$A$1:$DW$117, Mujeres!$A$1:$DW$117 )</f>
        <v>0</v>
      </c>
      <c r="CH2" s="46" cm="1">
        <f t="array" ref="CH2">SalarioAnualEsperado($B2, $G2, $D2, CH$1, Hombres!$A$1:$DW$117, Mujeres!$A$1:$DW$117 )</f>
        <v>0</v>
      </c>
      <c r="CI2" s="46" cm="1">
        <f t="array" ref="CI2">SalarioAnualEsperado($B2, $G2, $D2, CI$1, Hombres!$A$1:$DW$117, Mujeres!$A$1:$DW$117 )</f>
        <v>0</v>
      </c>
      <c r="CJ2" s="46" cm="1">
        <f t="array" ref="CJ2">SalarioAnualEsperado($B2, $G2, $D2, CJ$1, Hombres!$A$1:$DW$117, Mujeres!$A$1:$DW$117 )</f>
        <v>0</v>
      </c>
      <c r="CK2" s="46" cm="1">
        <f t="array" ref="CK2">SalarioAnualEsperado($B2, $G2, $D2, CK$1, Hombres!$A$1:$DW$117, Mujeres!$A$1:$DW$117 )</f>
        <v>0</v>
      </c>
      <c r="CL2" s="46" cm="1">
        <f t="array" ref="CL2">SalarioAnualEsperado($B2, $G2, $D2, CL$1, Hombres!$A$1:$DW$117, Mujeres!$A$1:$DW$117 )</f>
        <v>0</v>
      </c>
      <c r="CM2" s="46" cm="1">
        <f t="array" ref="CM2">SalarioAnualEsperado($B2, $G2, $D2, CM$1, Hombres!$A$1:$DW$117, Mujeres!$A$1:$DW$117 )</f>
        <v>0</v>
      </c>
      <c r="CN2" s="46" cm="1">
        <f t="array" ref="CN2">SalarioAnualEsperado($B2, $G2, $D2, CN$1, Hombres!$A$1:$DW$117, Mujeres!$A$1:$DW$117 )</f>
        <v>0</v>
      </c>
      <c r="CO2" s="46" cm="1">
        <f t="array" ref="CO2">SalarioAnualEsperado($B2, $G2, $D2, CO$1, Hombres!$A$1:$DW$117, Mujeres!$A$1:$DW$117 )</f>
        <v>0</v>
      </c>
      <c r="CP2" s="46" cm="1">
        <f t="array" ref="CP2">SalarioAnualEsperado($B2, $G2, $D2, CP$1, Hombres!$A$1:$DW$117, Mujeres!$A$1:$DW$117 )</f>
        <v>0</v>
      </c>
      <c r="CQ2" s="46" cm="1">
        <f t="array" ref="CQ2">SalarioAnualEsperado($B2, $G2, $D2, CQ$1, Hombres!$A$1:$DW$117, Mujeres!$A$1:$DW$117 )</f>
        <v>0</v>
      </c>
      <c r="CR2" s="46" cm="1">
        <f t="array" ref="CR2">SalarioAnualEsperado($B2, $G2, $D2, CR$1, Hombres!$A$1:$DW$117, Mujeres!$A$1:$DW$117 )</f>
        <v>0</v>
      </c>
      <c r="CS2" s="46" cm="1">
        <f t="array" ref="CS2">SalarioAnualEsperado($B2, $G2, $D2, CS$1, Hombres!$A$1:$DW$117, Mujeres!$A$1:$DW$117 )</f>
        <v>0</v>
      </c>
      <c r="CT2" s="46" cm="1">
        <f t="array" ref="CT2">SalarioAnualEsperado($B2, $G2, $D2, CT$1, Hombres!$A$1:$DW$117, Mujeres!$A$1:$DW$117 )</f>
        <v>0</v>
      </c>
      <c r="CU2" s="46" cm="1">
        <f t="array" ref="CU2">SalarioAnualEsperado($B2, $G2, $D2, CU$1, Hombres!$A$1:$DW$117, Mujeres!$A$1:$DW$117 )</f>
        <v>0</v>
      </c>
      <c r="CV2" s="46" cm="1">
        <f t="array" ref="CV2">SalarioAnualEsperado($B2, $G2, $D2, CV$1, Hombres!$A$1:$DW$117, Mujeres!$A$1:$DW$117 )</f>
        <v>0</v>
      </c>
      <c r="CW2" s="46" cm="1">
        <f t="array" ref="CW2">SalarioAnualEsperado($B2, $G2, $D2, CW$1, Hombres!$A$1:$DW$117, Mujeres!$A$1:$DW$117 )</f>
        <v>0</v>
      </c>
      <c r="CX2" s="46" cm="1">
        <f t="array" ref="CX2">SalarioAnualEsperado($B2, $G2, $D2, CX$1, Hombres!$A$1:$DW$117, Mujeres!$A$1:$DW$117 )</f>
        <v>0</v>
      </c>
      <c r="CY2" s="46" cm="1">
        <f t="array" ref="CY2">SalarioAnualEsperado($B2, $G2, $D2, CY$1, Hombres!$A$1:$DW$117, Mujeres!$A$1:$DW$117 )</f>
        <v>0</v>
      </c>
      <c r="CZ2" s="46" cm="1">
        <f t="array" ref="CZ2">SalarioAnualEsperado($B2, $G2, $D2, CZ$1, Hombres!$A$1:$DW$117, Mujeres!$A$1:$DW$117 )</f>
        <v>0</v>
      </c>
      <c r="DA2" s="46" cm="1">
        <f t="array" ref="DA2">SalarioAnualEsperado($B2, $G2, $D2, DA$1, Hombres!$A$1:$DW$117, Mujeres!$A$1:$DW$117 )</f>
        <v>0</v>
      </c>
      <c r="DB2" s="46" cm="1">
        <f t="array" ref="DB2">SalarioAnualEsperado($B2, $G2, $D2, DB$1, Hombres!$A$1:$DW$117, Mujeres!$A$1:$DW$117 )</f>
        <v>0</v>
      </c>
      <c r="DC2" s="46" cm="1">
        <f t="array" ref="DC2">SalarioAnualEsperado($B2, $G2, $D2, DC$1, Hombres!$A$1:$DW$117, Mujeres!$A$1:$DW$117 )</f>
        <v>0</v>
      </c>
    </row>
    <row r="3" spans="1:107" x14ac:dyDescent="0.25">
      <c r="A3" s="1">
        <f>+A2+1</f>
        <v>2</v>
      </c>
      <c r="B3" s="5">
        <v>653642</v>
      </c>
      <c r="C3" s="7">
        <v>39027</v>
      </c>
      <c r="D3" s="115" t="s">
        <v>6</v>
      </c>
      <c r="E3" s="116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32"/>
      <c r="L3" s="46" cm="1">
        <f t="array" ref="L3">SalarioAnualEsperado($B3, $G3, $D3, L$1, Hombres!$A$1:$DW$117, Mujeres!$A$1:$DW$117 )</f>
        <v>8497346</v>
      </c>
      <c r="M3" s="46" cm="1">
        <f t="array" ref="M3">SalarioAnualEsperado($B3, $G3, $D3, M$1, Hombres!$A$1:$DW$117, Mujeres!$A$1:$DW$117 )</f>
        <v>8919713.6726056617</v>
      </c>
      <c r="N3" s="46" cm="1">
        <f t="array" ref="N3">SalarioAnualEsperado($B3, $G3, $D3, N$1, Hombres!$A$1:$DW$117, Mujeres!$A$1:$DW$117 )</f>
        <v>9362607.8673223257</v>
      </c>
      <c r="O3" s="46" cm="1">
        <f t="array" ref="O3">SalarioAnualEsperado($B3, $G3, $D3, O$1, Hombres!$A$1:$DW$117, Mujeres!$A$1:$DW$117 )</f>
        <v>9826849.9711391609</v>
      </c>
      <c r="P3" s="46" cm="1">
        <f t="array" ref="P3">SalarioAnualEsperado($B3, $G3, $D3, P$1, Hombres!$A$1:$DW$117, Mujeres!$A$1:$DW$117 )</f>
        <v>10313336.041423067</v>
      </c>
      <c r="Q3" s="46" cm="1">
        <f t="array" ref="Q3">SalarioAnualEsperado($B3, $G3, $D3, Q$1, Hombres!$A$1:$DW$117, Mujeres!$A$1:$DW$117 )</f>
        <v>10823052.180815287</v>
      </c>
      <c r="R3" s="46" cm="1">
        <f t="array" ref="R3">SalarioAnualEsperado($B3, $G3, $D3, R$1, Hombres!$A$1:$DW$117, Mujeres!$A$1:$DW$117 )</f>
        <v>11357100.402683489</v>
      </c>
      <c r="S3" s="46" cm="1">
        <f t="array" ref="S3">SalarioAnualEsperado($B3, $G3, $D3, S$1, Hombres!$A$1:$DW$117, Mujeres!$A$1:$DW$117 )</f>
        <v>11916582.926606677</v>
      </c>
      <c r="T3" s="46" cm="1">
        <f t="array" ref="T3">SalarioAnualEsperado($B3, $G3, $D3, T$1, Hombres!$A$1:$DW$117, Mujeres!$A$1:$DW$117 )</f>
        <v>12502559.205509955</v>
      </c>
      <c r="U3" s="46" cm="1">
        <f t="array" ref="U3">SalarioAnualEsperado($B3, $G3, $D3, U$1, Hombres!$A$1:$DW$117, Mujeres!$A$1:$DW$117 )</f>
        <v>13116105.899163498</v>
      </c>
      <c r="V3" s="46" cm="1">
        <f t="array" ref="V3">SalarioAnualEsperado($B3, $G3, $D3, V$1, Hombres!$A$1:$DW$117, Mujeres!$A$1:$DW$117 )</f>
        <v>13758378.102033049</v>
      </c>
      <c r="W3" s="46" cm="1">
        <f t="array" ref="W3">SalarioAnualEsperado($B3, $G3, $D3, W$1, Hombres!$A$1:$DW$117, Mujeres!$A$1:$DW$117 )</f>
        <v>14430622.523103639</v>
      </c>
      <c r="X3" s="46" cm="1">
        <f t="array" ref="X3">SalarioAnualEsperado($B3, $G3, $D3, X$1, Hombres!$A$1:$DW$117, Mujeres!$A$1:$DW$117 )</f>
        <v>15134033.480496861</v>
      </c>
      <c r="Y3" s="46" cm="1">
        <f t="array" ref="Y3">SalarioAnualEsperado($B3, $G3, $D3, Y$1, Hombres!$A$1:$DW$117, Mujeres!$A$1:$DW$117 )</f>
        <v>15869569.355442422</v>
      </c>
      <c r="Z3" s="46" cm="1">
        <f t="array" ref="Z3">SalarioAnualEsperado($B3, $G3, $D3, Z$1, Hombres!$A$1:$DW$117, Mujeres!$A$1:$DW$117 )</f>
        <v>16638260.751177305</v>
      </c>
      <c r="AA3" s="46" cm="1">
        <f t="array" ref="AA3">SalarioAnualEsperado($B3, $G3, $D3, AA$1, Hombres!$A$1:$DW$117, Mujeres!$A$1:$DW$117 )</f>
        <v>17441356.041259587</v>
      </c>
      <c r="AB3" s="46" cm="1">
        <f t="array" ref="AB3">SalarioAnualEsperado($B3, $G3, $D3, AB$1, Hombres!$A$1:$DW$117, Mujeres!$A$1:$DW$117 )</f>
        <v>18280446.381719429</v>
      </c>
      <c r="AC3" s="46" cm="1">
        <f t="array" ref="AC3">SalarioAnualEsperado($B3, $G3, $D3, AC$1, Hombres!$A$1:$DW$117, Mujeres!$A$1:$DW$117 )</f>
        <v>19157010.459318019</v>
      </c>
      <c r="AD3" s="46" cm="1">
        <f t="array" ref="AD3">SalarioAnualEsperado($B3, $G3, $D3, AD$1, Hombres!$A$1:$DW$117, Mujeres!$A$1:$DW$117 )</f>
        <v>20072090.509700116</v>
      </c>
      <c r="AE3" s="46" cm="1">
        <f t="array" ref="AE3">SalarioAnualEsperado($B3, $G3, $D3, AE$1, Hombres!$A$1:$DW$117, Mujeres!$A$1:$DW$117 )</f>
        <v>21026305.490306001</v>
      </c>
      <c r="AF3" s="46" cm="1">
        <f t="array" ref="AF3">SalarioAnualEsperado($B3, $G3, $D3, AF$1, Hombres!$A$1:$DW$117, Mujeres!$A$1:$DW$117 )</f>
        <v>22020089.00195694</v>
      </c>
      <c r="AG3" s="46" cm="1">
        <f t="array" ref="AG3">SalarioAnualEsperado($B3, $G3, $D3, AG$1, Hombres!$A$1:$DW$117, Mujeres!$A$1:$DW$117 )</f>
        <v>23053798.122296974</v>
      </c>
      <c r="AH3" s="46" cm="1">
        <f t="array" ref="AH3">SalarioAnualEsperado($B3, $G3, $D3, AH$1, Hombres!$A$1:$DW$117, Mujeres!$A$1:$DW$117 )</f>
        <v>0</v>
      </c>
      <c r="AI3" s="46" cm="1">
        <f t="array" ref="AI3">SalarioAnualEsperado($B3, $G3, $D3, AI$1, Hombres!$A$1:$DW$117, Mujeres!$A$1:$DW$117 )</f>
        <v>0</v>
      </c>
      <c r="AJ3" s="46" cm="1">
        <f t="array" ref="AJ3">SalarioAnualEsperado($B3, $G3, $D3, AJ$1, Hombres!$A$1:$DW$117, Mujeres!$A$1:$DW$117 )</f>
        <v>0</v>
      </c>
      <c r="AK3" s="46" cm="1">
        <f t="array" ref="AK3">SalarioAnualEsperado($B3, $G3, $D3, AK$1, Hombres!$A$1:$DW$117, Mujeres!$A$1:$DW$117 )</f>
        <v>0</v>
      </c>
      <c r="AL3" s="46" cm="1">
        <f t="array" ref="AL3">SalarioAnualEsperado($B3, $G3, $D3, AL$1, Hombres!$A$1:$DW$117, Mujeres!$A$1:$DW$117 )</f>
        <v>0</v>
      </c>
      <c r="AM3" s="46" cm="1">
        <f t="array" ref="AM3">SalarioAnualEsperado($B3, $G3, $D3, AM$1, Hombres!$A$1:$DW$117, Mujeres!$A$1:$DW$117 )</f>
        <v>0</v>
      </c>
      <c r="AN3" s="46" cm="1">
        <f t="array" ref="AN3">SalarioAnualEsperado($B3, $G3, $D3, AN$1, Hombres!$A$1:$DW$117, Mujeres!$A$1:$DW$117 )</f>
        <v>0</v>
      </c>
      <c r="AO3" s="46" cm="1">
        <f t="array" ref="AO3">SalarioAnualEsperado($B3, $G3, $D3, AO$1, Hombres!$A$1:$DW$117, Mujeres!$A$1:$DW$117 )</f>
        <v>0</v>
      </c>
      <c r="AP3" s="46" cm="1">
        <f t="array" ref="AP3">SalarioAnualEsperado($B3, $G3, $D3, AP$1, Hombres!$A$1:$DW$117, Mujeres!$A$1:$DW$117 )</f>
        <v>0</v>
      </c>
      <c r="AQ3" s="46" cm="1">
        <f t="array" ref="AQ3">SalarioAnualEsperado($B3, $G3, $D3, AQ$1, Hombres!$A$1:$DW$117, Mujeres!$A$1:$DW$117 )</f>
        <v>0</v>
      </c>
      <c r="AR3" s="46" cm="1">
        <f t="array" ref="AR3">SalarioAnualEsperado($B3, $G3, $D3, AR$1, Hombres!$A$1:$DW$117, Mujeres!$A$1:$DW$117 )</f>
        <v>0</v>
      </c>
      <c r="AS3" s="46" cm="1">
        <f t="array" ref="AS3">SalarioAnualEsperado($B3, $G3, $D3, AS$1, Hombres!$A$1:$DW$117, Mujeres!$A$1:$DW$117 )</f>
        <v>0</v>
      </c>
      <c r="AT3" s="46" cm="1">
        <f t="array" ref="AT3">SalarioAnualEsperado($B3, $G3, $D3, AT$1, Hombres!$A$1:$DW$117, Mujeres!$A$1:$DW$117 )</f>
        <v>0</v>
      </c>
      <c r="AU3" s="46" cm="1">
        <f t="array" ref="AU3">SalarioAnualEsperado($B3, $G3, $D3, AU$1, Hombres!$A$1:$DW$117, Mujeres!$A$1:$DW$117 )</f>
        <v>0</v>
      </c>
      <c r="AV3" s="46" cm="1">
        <f t="array" ref="AV3">SalarioAnualEsperado($B3, $G3, $D3, AV$1, Hombres!$A$1:$DW$117, Mujeres!$A$1:$DW$117 )</f>
        <v>0</v>
      </c>
      <c r="AW3" s="46" cm="1">
        <f t="array" ref="AW3">SalarioAnualEsperado($B3, $G3, $D3, AW$1, Hombres!$A$1:$DW$117, Mujeres!$A$1:$DW$117 )</f>
        <v>0</v>
      </c>
      <c r="AX3" s="46" cm="1">
        <f t="array" ref="AX3">SalarioAnualEsperado($B3, $G3, $D3, AX$1, Hombres!$A$1:$DW$117, Mujeres!$A$1:$DW$117 )</f>
        <v>0</v>
      </c>
      <c r="AY3" s="46" cm="1">
        <f t="array" ref="AY3">SalarioAnualEsperado($B3, $G3, $D3, AY$1, Hombres!$A$1:$DW$117, Mujeres!$A$1:$DW$117 )</f>
        <v>0</v>
      </c>
      <c r="AZ3" s="46" cm="1">
        <f t="array" ref="AZ3">SalarioAnualEsperado($B3, $G3, $D3, AZ$1, Hombres!$A$1:$DW$117, Mujeres!$A$1:$DW$117 )</f>
        <v>0</v>
      </c>
      <c r="BA3" s="46" cm="1">
        <f t="array" ref="BA3">SalarioAnualEsperado($B3, $G3, $D3, BA$1, Hombres!$A$1:$DW$117, Mujeres!$A$1:$DW$117 )</f>
        <v>0</v>
      </c>
      <c r="BB3" s="46" cm="1">
        <f t="array" ref="BB3">SalarioAnualEsperado($B3, $G3, $D3, BB$1, Hombres!$A$1:$DW$117, Mujeres!$A$1:$DW$117 )</f>
        <v>0</v>
      </c>
      <c r="BC3" s="46" cm="1">
        <f t="array" ref="BC3">SalarioAnualEsperado($B3, $G3, $D3, BC$1, Hombres!$A$1:$DW$117, Mujeres!$A$1:$DW$117 )</f>
        <v>0</v>
      </c>
      <c r="BD3" s="46" cm="1">
        <f t="array" ref="BD3">SalarioAnualEsperado($B3, $G3, $D3, BD$1, Hombres!$A$1:$DW$117, Mujeres!$A$1:$DW$117 )</f>
        <v>0</v>
      </c>
      <c r="BE3" s="46" cm="1">
        <f t="array" ref="BE3">SalarioAnualEsperado($B3, $G3, $D3, BE$1, Hombres!$A$1:$DW$117, Mujeres!$A$1:$DW$117 )</f>
        <v>0</v>
      </c>
      <c r="BF3" s="46" cm="1">
        <f t="array" ref="BF3">SalarioAnualEsperado($B3, $G3, $D3, BF$1, Hombres!$A$1:$DW$117, Mujeres!$A$1:$DW$117 )</f>
        <v>0</v>
      </c>
      <c r="BG3" s="46" cm="1">
        <f t="array" ref="BG3">SalarioAnualEsperado($B3, $G3, $D3, BG$1, Hombres!$A$1:$DW$117, Mujeres!$A$1:$DW$117 )</f>
        <v>0</v>
      </c>
      <c r="BH3" s="46" cm="1">
        <f t="array" ref="BH3">SalarioAnualEsperado($B3, $G3, $D3, BH$1, Hombres!$A$1:$DW$117, Mujeres!$A$1:$DW$117 )</f>
        <v>0</v>
      </c>
      <c r="BI3" s="46" cm="1">
        <f t="array" ref="BI3">SalarioAnualEsperado($B3, $G3, $D3, BI$1, Hombres!$A$1:$DW$117, Mujeres!$A$1:$DW$117 )</f>
        <v>0</v>
      </c>
      <c r="BJ3" s="46" cm="1">
        <f t="array" ref="BJ3">SalarioAnualEsperado($B3, $G3, $D3, BJ$1, Hombres!$A$1:$DW$117, Mujeres!$A$1:$DW$117 )</f>
        <v>0</v>
      </c>
      <c r="BK3" s="46" cm="1">
        <f t="array" ref="BK3">SalarioAnualEsperado($B3, $G3, $D3, BK$1, Hombres!$A$1:$DW$117, Mujeres!$A$1:$DW$117 )</f>
        <v>0</v>
      </c>
      <c r="BL3" s="46" cm="1">
        <f t="array" ref="BL3">SalarioAnualEsperado($B3, $G3, $D3, BL$1, Hombres!$A$1:$DW$117, Mujeres!$A$1:$DW$117 )</f>
        <v>0</v>
      </c>
      <c r="BM3" s="46" cm="1">
        <f t="array" ref="BM3">SalarioAnualEsperado($B3, $G3, $D3, BM$1, Hombres!$A$1:$DW$117, Mujeres!$A$1:$DW$117 )</f>
        <v>0</v>
      </c>
      <c r="BN3" s="46" cm="1">
        <f t="array" ref="BN3">SalarioAnualEsperado($B3, $G3, $D3, BN$1, Hombres!$A$1:$DW$117, Mujeres!$A$1:$DW$117 )</f>
        <v>0</v>
      </c>
      <c r="BO3" s="46" cm="1">
        <f t="array" ref="BO3">SalarioAnualEsperado($B3, $G3, $D3, BO$1, Hombres!$A$1:$DW$117, Mujeres!$A$1:$DW$117 )</f>
        <v>0</v>
      </c>
      <c r="BP3" s="46" cm="1">
        <f t="array" ref="BP3">SalarioAnualEsperado($B3, $G3, $D3, BP$1, Hombres!$A$1:$DW$117, Mujeres!$A$1:$DW$117 )</f>
        <v>0</v>
      </c>
      <c r="BQ3" s="46" cm="1">
        <f t="array" ref="BQ3">SalarioAnualEsperado($B3, $G3, $D3, BQ$1, Hombres!$A$1:$DW$117, Mujeres!$A$1:$DW$117 )</f>
        <v>0</v>
      </c>
      <c r="BR3" s="46" cm="1">
        <f t="array" ref="BR3">SalarioAnualEsperado($B3, $G3, $D3, BR$1, Hombres!$A$1:$DW$117, Mujeres!$A$1:$DW$117 )</f>
        <v>0</v>
      </c>
      <c r="BS3" s="46" cm="1">
        <f t="array" ref="BS3">SalarioAnualEsperado($B3, $G3, $D3, BS$1, Hombres!$A$1:$DW$117, Mujeres!$A$1:$DW$117 )</f>
        <v>0</v>
      </c>
      <c r="BT3" s="46" cm="1">
        <f t="array" ref="BT3">SalarioAnualEsperado($B3, $G3, $D3, BT$1, Hombres!$A$1:$DW$117, Mujeres!$A$1:$DW$117 )</f>
        <v>0</v>
      </c>
      <c r="BU3" s="46" cm="1">
        <f t="array" ref="BU3">SalarioAnualEsperado($B3, $G3, $D3, BU$1, Hombres!$A$1:$DW$117, Mujeres!$A$1:$DW$117 )</f>
        <v>0</v>
      </c>
      <c r="BV3" s="46" cm="1">
        <f t="array" ref="BV3">SalarioAnualEsperado($B3, $G3, $D3, BV$1, Hombres!$A$1:$DW$117, Mujeres!$A$1:$DW$117 )</f>
        <v>0</v>
      </c>
      <c r="BW3" s="46" cm="1">
        <f t="array" ref="BW3">SalarioAnualEsperado($B3, $G3, $D3, BW$1, Hombres!$A$1:$DW$117, Mujeres!$A$1:$DW$117 )</f>
        <v>0</v>
      </c>
      <c r="BX3" s="46" cm="1">
        <f t="array" ref="BX3">SalarioAnualEsperado($B3, $G3, $D3, BX$1, Hombres!$A$1:$DW$117, Mujeres!$A$1:$DW$117 )</f>
        <v>0</v>
      </c>
      <c r="BY3" s="46" cm="1">
        <f t="array" ref="BY3">SalarioAnualEsperado($B3, $G3, $D3, BY$1, Hombres!$A$1:$DW$117, Mujeres!$A$1:$DW$117 )</f>
        <v>0</v>
      </c>
      <c r="BZ3" s="46" cm="1">
        <f t="array" ref="BZ3">SalarioAnualEsperado($B3, $G3, $D3, BZ$1, Hombres!$A$1:$DW$117, Mujeres!$A$1:$DW$117 )</f>
        <v>0</v>
      </c>
      <c r="CA3" s="46" cm="1">
        <f t="array" ref="CA3">SalarioAnualEsperado($B3, $G3, $D3, CA$1, Hombres!$A$1:$DW$117, Mujeres!$A$1:$DW$117 )</f>
        <v>0</v>
      </c>
      <c r="CB3" s="46" cm="1">
        <f t="array" ref="CB3">SalarioAnualEsperado($B3, $G3, $D3, CB$1, Hombres!$A$1:$DW$117, Mujeres!$A$1:$DW$117 )</f>
        <v>0</v>
      </c>
      <c r="CC3" s="46" cm="1">
        <f t="array" ref="CC3">SalarioAnualEsperado($B3, $G3, $D3, CC$1, Hombres!$A$1:$DW$117, Mujeres!$A$1:$DW$117 )</f>
        <v>0</v>
      </c>
      <c r="CD3" s="46" cm="1">
        <f t="array" ref="CD3">SalarioAnualEsperado($B3, $G3, $D3, CD$1, Hombres!$A$1:$DW$117, Mujeres!$A$1:$DW$117 )</f>
        <v>0</v>
      </c>
      <c r="CE3" s="46" cm="1">
        <f t="array" ref="CE3">SalarioAnualEsperado($B3, $G3, $D3, CE$1, Hombres!$A$1:$DW$117, Mujeres!$A$1:$DW$117 )</f>
        <v>0</v>
      </c>
      <c r="CF3" s="46" cm="1">
        <f t="array" ref="CF3">SalarioAnualEsperado($B3, $G3, $D3, CF$1, Hombres!$A$1:$DW$117, Mujeres!$A$1:$DW$117 )</f>
        <v>0</v>
      </c>
      <c r="CG3" s="46" cm="1">
        <f t="array" ref="CG3">SalarioAnualEsperado($B3, $G3, $D3, CG$1, Hombres!$A$1:$DW$117, Mujeres!$A$1:$DW$117 )</f>
        <v>0</v>
      </c>
      <c r="CH3" s="46" cm="1">
        <f t="array" ref="CH3">SalarioAnualEsperado($B3, $G3, $D3, CH$1, Hombres!$A$1:$DW$117, Mujeres!$A$1:$DW$117 )</f>
        <v>0</v>
      </c>
      <c r="CI3" s="46" cm="1">
        <f t="array" ref="CI3">SalarioAnualEsperado($B3, $G3, $D3, CI$1, Hombres!$A$1:$DW$117, Mujeres!$A$1:$DW$117 )</f>
        <v>0</v>
      </c>
      <c r="CJ3" s="46" cm="1">
        <f t="array" ref="CJ3">SalarioAnualEsperado($B3, $G3, $D3, CJ$1, Hombres!$A$1:$DW$117, Mujeres!$A$1:$DW$117 )</f>
        <v>0</v>
      </c>
      <c r="CK3" s="46" cm="1">
        <f t="array" ref="CK3">SalarioAnualEsperado($B3, $G3, $D3, CK$1, Hombres!$A$1:$DW$117, Mujeres!$A$1:$DW$117 )</f>
        <v>0</v>
      </c>
      <c r="CL3" s="46" cm="1">
        <f t="array" ref="CL3">SalarioAnualEsperado($B3, $G3, $D3, CL$1, Hombres!$A$1:$DW$117, Mujeres!$A$1:$DW$117 )</f>
        <v>0</v>
      </c>
      <c r="CM3" s="46" cm="1">
        <f t="array" ref="CM3">SalarioAnualEsperado($B3, $G3, $D3, CM$1, Hombres!$A$1:$DW$117, Mujeres!$A$1:$DW$117 )</f>
        <v>0</v>
      </c>
      <c r="CN3" s="46" cm="1">
        <f t="array" ref="CN3">SalarioAnualEsperado($B3, $G3, $D3, CN$1, Hombres!$A$1:$DW$117, Mujeres!$A$1:$DW$117 )</f>
        <v>0</v>
      </c>
      <c r="CO3" s="46" cm="1">
        <f t="array" ref="CO3">SalarioAnualEsperado($B3, $G3, $D3, CO$1, Hombres!$A$1:$DW$117, Mujeres!$A$1:$DW$117 )</f>
        <v>0</v>
      </c>
      <c r="CP3" s="46" cm="1">
        <f t="array" ref="CP3">SalarioAnualEsperado($B3, $G3, $D3, CP$1, Hombres!$A$1:$DW$117, Mujeres!$A$1:$DW$117 )</f>
        <v>0</v>
      </c>
      <c r="CQ3" s="46" cm="1">
        <f t="array" ref="CQ3">SalarioAnualEsperado($B3, $G3, $D3, CQ$1, Hombres!$A$1:$DW$117, Mujeres!$A$1:$DW$117 )</f>
        <v>0</v>
      </c>
      <c r="CR3" s="46" cm="1">
        <f t="array" ref="CR3">SalarioAnualEsperado($B3, $G3, $D3, CR$1, Hombres!$A$1:$DW$117, Mujeres!$A$1:$DW$117 )</f>
        <v>0</v>
      </c>
      <c r="CS3" s="46" cm="1">
        <f t="array" ref="CS3">SalarioAnualEsperado($B3, $G3, $D3, CS$1, Hombres!$A$1:$DW$117, Mujeres!$A$1:$DW$117 )</f>
        <v>0</v>
      </c>
      <c r="CT3" s="46" cm="1">
        <f t="array" ref="CT3">SalarioAnualEsperado($B3, $G3, $D3, CT$1, Hombres!$A$1:$DW$117, Mujeres!$A$1:$DW$117 )</f>
        <v>0</v>
      </c>
      <c r="CU3" s="46" cm="1">
        <f t="array" ref="CU3">SalarioAnualEsperado($B3, $G3, $D3, CU$1, Hombres!$A$1:$DW$117, Mujeres!$A$1:$DW$117 )</f>
        <v>0</v>
      </c>
      <c r="CV3" s="46" cm="1">
        <f t="array" ref="CV3">SalarioAnualEsperado($B3, $G3, $D3, CV$1, Hombres!$A$1:$DW$117, Mujeres!$A$1:$DW$117 )</f>
        <v>0</v>
      </c>
      <c r="CW3" s="46" cm="1">
        <f t="array" ref="CW3">SalarioAnualEsperado($B3, $G3, $D3, CW$1, Hombres!$A$1:$DW$117, Mujeres!$A$1:$DW$117 )</f>
        <v>0</v>
      </c>
      <c r="CX3" s="46" cm="1">
        <f t="array" ref="CX3">SalarioAnualEsperado($B3, $G3, $D3, CX$1, Hombres!$A$1:$DW$117, Mujeres!$A$1:$DW$117 )</f>
        <v>0</v>
      </c>
      <c r="CY3" s="46" cm="1">
        <f t="array" ref="CY3">SalarioAnualEsperado($B3, $G3, $D3, CY$1, Hombres!$A$1:$DW$117, Mujeres!$A$1:$DW$117 )</f>
        <v>0</v>
      </c>
      <c r="CZ3" s="46" cm="1">
        <f t="array" ref="CZ3">SalarioAnualEsperado($B3, $G3, $D3, CZ$1, Hombres!$A$1:$DW$117, Mujeres!$A$1:$DW$117 )</f>
        <v>0</v>
      </c>
      <c r="DA3" s="46" cm="1">
        <f t="array" ref="DA3">SalarioAnualEsperado($B3, $G3, $D3, DA$1, Hombres!$A$1:$DW$117, Mujeres!$A$1:$DW$117 )</f>
        <v>0</v>
      </c>
      <c r="DB3" s="46" cm="1">
        <f t="array" ref="DB3">SalarioAnualEsperado($B3, $G3, $D3, DB$1, Hombres!$A$1:$DW$117, Mujeres!$A$1:$DW$117 )</f>
        <v>0</v>
      </c>
      <c r="DC3" s="46" cm="1">
        <f t="array" ref="DC3">SalarioAnualEsperado($B3, $G3, $D3, DC$1, Hombres!$A$1:$DW$117, Mujeres!$A$1:$DW$117 )</f>
        <v>0</v>
      </c>
    </row>
    <row r="4" spans="1:107" x14ac:dyDescent="0.25">
      <c r="A4" s="1">
        <f t="shared" ref="A4:A67" si="0">+A3+1</f>
        <v>3</v>
      </c>
      <c r="B4" s="9">
        <v>663199.5</v>
      </c>
      <c r="C4" s="8">
        <v>44562</v>
      </c>
      <c r="D4" s="117" t="s">
        <v>6</v>
      </c>
      <c r="E4" s="118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32"/>
      <c r="L4" s="46" cm="1">
        <f t="array" ref="L4">SalarioAnualEsperado($B4, $G4, $D4, L$1, Hombres!$A$1:$DW$117, Mujeres!$A$1:$DW$117 )</f>
        <v>8621593.5</v>
      </c>
      <c r="M4" s="46" cm="1">
        <f t="array" ref="M4">SalarioAnualEsperado($B4, $G4, $D4, M$1, Hombres!$A$1:$DW$117, Mujeres!$A$1:$DW$117 )</f>
        <v>9026817.573393302</v>
      </c>
      <c r="N4" s="46" cm="1">
        <f t="array" ref="N4">SalarioAnualEsperado($B4, $G4, $D4, N$1, Hombres!$A$1:$DW$117, Mujeres!$A$1:$DW$117 )</f>
        <v>9448864.6597810611</v>
      </c>
      <c r="O4" s="46" cm="1">
        <f t="array" ref="O4">SalarioAnualEsperado($B4, $G4, $D4, O$1, Hombres!$A$1:$DW$117, Mujeres!$A$1:$DW$117 )</f>
        <v>9887778.556650674</v>
      </c>
      <c r="P4" s="46" cm="1">
        <f t="array" ref="P4">SalarioAnualEsperado($B4, $G4, $D4, P$1, Hombres!$A$1:$DW$117, Mujeres!$A$1:$DW$117 )</f>
        <v>10343487.416706061</v>
      </c>
      <c r="Q4" s="46" cm="1">
        <f t="array" ref="Q4">SalarioAnualEsperado($B4, $G4, $D4, Q$1, Hombres!$A$1:$DW$117, Mujeres!$A$1:$DW$117 )</f>
        <v>10815954.430600053</v>
      </c>
      <c r="R4" s="46" cm="1">
        <f t="array" ref="R4">SalarioAnualEsperado($B4, $G4, $D4, R$1, Hombres!$A$1:$DW$117, Mujeres!$A$1:$DW$117 )</f>
        <v>0</v>
      </c>
      <c r="S4" s="46" cm="1">
        <f t="array" ref="S4">SalarioAnualEsperado($B4, $G4, $D4, S$1, Hombres!$A$1:$DW$117, Mujeres!$A$1:$DW$117 )</f>
        <v>0</v>
      </c>
      <c r="T4" s="46" cm="1">
        <f t="array" ref="T4">SalarioAnualEsperado($B4, $G4, $D4, T$1, Hombres!$A$1:$DW$117, Mujeres!$A$1:$DW$117 )</f>
        <v>0</v>
      </c>
      <c r="U4" s="46" cm="1">
        <f t="array" ref="U4">SalarioAnualEsperado($B4, $G4, $D4, U$1, Hombres!$A$1:$DW$117, Mujeres!$A$1:$DW$117 )</f>
        <v>0</v>
      </c>
      <c r="V4" s="46" cm="1">
        <f t="array" ref="V4">SalarioAnualEsperado($B4, $G4, $D4, V$1, Hombres!$A$1:$DW$117, Mujeres!$A$1:$DW$117 )</f>
        <v>0</v>
      </c>
      <c r="W4" s="46" cm="1">
        <f t="array" ref="W4">SalarioAnualEsperado($B4, $G4, $D4, W$1, Hombres!$A$1:$DW$117, Mujeres!$A$1:$DW$117 )</f>
        <v>0</v>
      </c>
      <c r="X4" s="46" cm="1">
        <f t="array" ref="X4">SalarioAnualEsperado($B4, $G4, $D4, X$1, Hombres!$A$1:$DW$117, Mujeres!$A$1:$DW$117 )</f>
        <v>0</v>
      </c>
      <c r="Y4" s="46" cm="1">
        <f t="array" ref="Y4">SalarioAnualEsperado($B4, $G4, $D4, Y$1, Hombres!$A$1:$DW$117, Mujeres!$A$1:$DW$117 )</f>
        <v>0</v>
      </c>
      <c r="Z4" s="46" cm="1">
        <f t="array" ref="Z4">SalarioAnualEsperado($B4, $G4, $D4, Z$1, Hombres!$A$1:$DW$117, Mujeres!$A$1:$DW$117 )</f>
        <v>0</v>
      </c>
      <c r="AA4" s="46" cm="1">
        <f t="array" ref="AA4">SalarioAnualEsperado($B4, $G4, $D4, AA$1, Hombres!$A$1:$DW$117, Mujeres!$A$1:$DW$117 )</f>
        <v>0</v>
      </c>
      <c r="AB4" s="46" cm="1">
        <f t="array" ref="AB4">SalarioAnualEsperado($B4, $G4, $D4, AB$1, Hombres!$A$1:$DW$117, Mujeres!$A$1:$DW$117 )</f>
        <v>0</v>
      </c>
      <c r="AC4" s="46" cm="1">
        <f t="array" ref="AC4">SalarioAnualEsperado($B4, $G4, $D4, AC$1, Hombres!$A$1:$DW$117, Mujeres!$A$1:$DW$117 )</f>
        <v>0</v>
      </c>
      <c r="AD4" s="46" cm="1">
        <f t="array" ref="AD4">SalarioAnualEsperado($B4, $G4, $D4, AD$1, Hombres!$A$1:$DW$117, Mujeres!$A$1:$DW$117 )</f>
        <v>0</v>
      </c>
      <c r="AE4" s="46" cm="1">
        <f t="array" ref="AE4">SalarioAnualEsperado($B4, $G4, $D4, AE$1, Hombres!$A$1:$DW$117, Mujeres!$A$1:$DW$117 )</f>
        <v>0</v>
      </c>
      <c r="AF4" s="46" cm="1">
        <f t="array" ref="AF4">SalarioAnualEsperado($B4, $G4, $D4, AF$1, Hombres!$A$1:$DW$117, Mujeres!$A$1:$DW$117 )</f>
        <v>0</v>
      </c>
      <c r="AG4" s="46" cm="1">
        <f t="array" ref="AG4">SalarioAnualEsperado($B4, $G4, $D4, AG$1, Hombres!$A$1:$DW$117, Mujeres!$A$1:$DW$117 )</f>
        <v>0</v>
      </c>
      <c r="AH4" s="46" cm="1">
        <f t="array" ref="AH4">SalarioAnualEsperado($B4, $G4, $D4, AH$1, Hombres!$A$1:$DW$117, Mujeres!$A$1:$DW$117 )</f>
        <v>0</v>
      </c>
      <c r="AI4" s="46" cm="1">
        <f t="array" ref="AI4">SalarioAnualEsperado($B4, $G4, $D4, AI$1, Hombres!$A$1:$DW$117, Mujeres!$A$1:$DW$117 )</f>
        <v>0</v>
      </c>
      <c r="AJ4" s="46" cm="1">
        <f t="array" ref="AJ4">SalarioAnualEsperado($B4, $G4, $D4, AJ$1, Hombres!$A$1:$DW$117, Mujeres!$A$1:$DW$117 )</f>
        <v>0</v>
      </c>
      <c r="AK4" s="46" cm="1">
        <f t="array" ref="AK4">SalarioAnualEsperado($B4, $G4, $D4, AK$1, Hombres!$A$1:$DW$117, Mujeres!$A$1:$DW$117 )</f>
        <v>0</v>
      </c>
      <c r="AL4" s="46" cm="1">
        <f t="array" ref="AL4">SalarioAnualEsperado($B4, $G4, $D4, AL$1, Hombres!$A$1:$DW$117, Mujeres!$A$1:$DW$117 )</f>
        <v>0</v>
      </c>
      <c r="AM4" s="46" cm="1">
        <f t="array" ref="AM4">SalarioAnualEsperado($B4, $G4, $D4, AM$1, Hombres!$A$1:$DW$117, Mujeres!$A$1:$DW$117 )</f>
        <v>0</v>
      </c>
      <c r="AN4" s="46" cm="1">
        <f t="array" ref="AN4">SalarioAnualEsperado($B4, $G4, $D4, AN$1, Hombres!$A$1:$DW$117, Mujeres!$A$1:$DW$117 )</f>
        <v>0</v>
      </c>
      <c r="AO4" s="46" cm="1">
        <f t="array" ref="AO4">SalarioAnualEsperado($B4, $G4, $D4, AO$1, Hombres!$A$1:$DW$117, Mujeres!$A$1:$DW$117 )</f>
        <v>0</v>
      </c>
      <c r="AP4" s="46" cm="1">
        <f t="array" ref="AP4">SalarioAnualEsperado($B4, $G4, $D4, AP$1, Hombres!$A$1:$DW$117, Mujeres!$A$1:$DW$117 )</f>
        <v>0</v>
      </c>
      <c r="AQ4" s="46" cm="1">
        <f t="array" ref="AQ4">SalarioAnualEsperado($B4, $G4, $D4, AQ$1, Hombres!$A$1:$DW$117, Mujeres!$A$1:$DW$117 )</f>
        <v>0</v>
      </c>
      <c r="AR4" s="46" cm="1">
        <f t="array" ref="AR4">SalarioAnualEsperado($B4, $G4, $D4, AR$1, Hombres!$A$1:$DW$117, Mujeres!$A$1:$DW$117 )</f>
        <v>0</v>
      </c>
      <c r="AS4" s="46" cm="1">
        <f t="array" ref="AS4">SalarioAnualEsperado($B4, $G4, $D4, AS$1, Hombres!$A$1:$DW$117, Mujeres!$A$1:$DW$117 )</f>
        <v>0</v>
      </c>
      <c r="AT4" s="46" cm="1">
        <f t="array" ref="AT4">SalarioAnualEsperado($B4, $G4, $D4, AT$1, Hombres!$A$1:$DW$117, Mujeres!$A$1:$DW$117 )</f>
        <v>0</v>
      </c>
      <c r="AU4" s="46" cm="1">
        <f t="array" ref="AU4">SalarioAnualEsperado($B4, $G4, $D4, AU$1, Hombres!$A$1:$DW$117, Mujeres!$A$1:$DW$117 )</f>
        <v>0</v>
      </c>
      <c r="AV4" s="46" cm="1">
        <f t="array" ref="AV4">SalarioAnualEsperado($B4, $G4, $D4, AV$1, Hombres!$A$1:$DW$117, Mujeres!$A$1:$DW$117 )</f>
        <v>0</v>
      </c>
      <c r="AW4" s="46" cm="1">
        <f t="array" ref="AW4">SalarioAnualEsperado($B4, $G4, $D4, AW$1, Hombres!$A$1:$DW$117, Mujeres!$A$1:$DW$117 )</f>
        <v>0</v>
      </c>
      <c r="AX4" s="46" cm="1">
        <f t="array" ref="AX4">SalarioAnualEsperado($B4, $G4, $D4, AX$1, Hombres!$A$1:$DW$117, Mujeres!$A$1:$DW$117 )</f>
        <v>0</v>
      </c>
      <c r="AY4" s="46" cm="1">
        <f t="array" ref="AY4">SalarioAnualEsperado($B4, $G4, $D4, AY$1, Hombres!$A$1:$DW$117, Mujeres!$A$1:$DW$117 )</f>
        <v>0</v>
      </c>
      <c r="AZ4" s="46" cm="1">
        <f t="array" ref="AZ4">SalarioAnualEsperado($B4, $G4, $D4, AZ$1, Hombres!$A$1:$DW$117, Mujeres!$A$1:$DW$117 )</f>
        <v>0</v>
      </c>
      <c r="BA4" s="46" cm="1">
        <f t="array" ref="BA4">SalarioAnualEsperado($B4, $G4, $D4, BA$1, Hombres!$A$1:$DW$117, Mujeres!$A$1:$DW$117 )</f>
        <v>0</v>
      </c>
      <c r="BB4" s="46" cm="1">
        <f t="array" ref="BB4">SalarioAnualEsperado($B4, $G4, $D4, BB$1, Hombres!$A$1:$DW$117, Mujeres!$A$1:$DW$117 )</f>
        <v>0</v>
      </c>
      <c r="BC4" s="46" cm="1">
        <f t="array" ref="BC4">SalarioAnualEsperado($B4, $G4, $D4, BC$1, Hombres!$A$1:$DW$117, Mujeres!$A$1:$DW$117 )</f>
        <v>0</v>
      </c>
      <c r="BD4" s="46" cm="1">
        <f t="array" ref="BD4">SalarioAnualEsperado($B4, $G4, $D4, BD$1, Hombres!$A$1:$DW$117, Mujeres!$A$1:$DW$117 )</f>
        <v>0</v>
      </c>
      <c r="BE4" s="46" cm="1">
        <f t="array" ref="BE4">SalarioAnualEsperado($B4, $G4, $D4, BE$1, Hombres!$A$1:$DW$117, Mujeres!$A$1:$DW$117 )</f>
        <v>0</v>
      </c>
      <c r="BF4" s="46" cm="1">
        <f t="array" ref="BF4">SalarioAnualEsperado($B4, $G4, $D4, BF$1, Hombres!$A$1:$DW$117, Mujeres!$A$1:$DW$117 )</f>
        <v>0</v>
      </c>
      <c r="BG4" s="46" cm="1">
        <f t="array" ref="BG4">SalarioAnualEsperado($B4, $G4, $D4, BG$1, Hombres!$A$1:$DW$117, Mujeres!$A$1:$DW$117 )</f>
        <v>0</v>
      </c>
      <c r="BH4" s="46" cm="1">
        <f t="array" ref="BH4">SalarioAnualEsperado($B4, $G4, $D4, BH$1, Hombres!$A$1:$DW$117, Mujeres!$A$1:$DW$117 )</f>
        <v>0</v>
      </c>
      <c r="BI4" s="46" cm="1">
        <f t="array" ref="BI4">SalarioAnualEsperado($B4, $G4, $D4, BI$1, Hombres!$A$1:$DW$117, Mujeres!$A$1:$DW$117 )</f>
        <v>0</v>
      </c>
      <c r="BJ4" s="46" cm="1">
        <f t="array" ref="BJ4">SalarioAnualEsperado($B4, $G4, $D4, BJ$1, Hombres!$A$1:$DW$117, Mujeres!$A$1:$DW$117 )</f>
        <v>0</v>
      </c>
      <c r="BK4" s="46" cm="1">
        <f t="array" ref="BK4">SalarioAnualEsperado($B4, $G4, $D4, BK$1, Hombres!$A$1:$DW$117, Mujeres!$A$1:$DW$117 )</f>
        <v>0</v>
      </c>
      <c r="BL4" s="46" cm="1">
        <f t="array" ref="BL4">SalarioAnualEsperado($B4, $G4, $D4, BL$1, Hombres!$A$1:$DW$117, Mujeres!$A$1:$DW$117 )</f>
        <v>0</v>
      </c>
      <c r="BM4" s="46" cm="1">
        <f t="array" ref="BM4">SalarioAnualEsperado($B4, $G4, $D4, BM$1, Hombres!$A$1:$DW$117, Mujeres!$A$1:$DW$117 )</f>
        <v>0</v>
      </c>
      <c r="BN4" s="46" cm="1">
        <f t="array" ref="BN4">SalarioAnualEsperado($B4, $G4, $D4, BN$1, Hombres!$A$1:$DW$117, Mujeres!$A$1:$DW$117 )</f>
        <v>0</v>
      </c>
      <c r="BO4" s="46" cm="1">
        <f t="array" ref="BO4">SalarioAnualEsperado($B4, $G4, $D4, BO$1, Hombres!$A$1:$DW$117, Mujeres!$A$1:$DW$117 )</f>
        <v>0</v>
      </c>
      <c r="BP4" s="46" cm="1">
        <f t="array" ref="BP4">SalarioAnualEsperado($B4, $G4, $D4, BP$1, Hombres!$A$1:$DW$117, Mujeres!$A$1:$DW$117 )</f>
        <v>0</v>
      </c>
      <c r="BQ4" s="46" cm="1">
        <f t="array" ref="BQ4">SalarioAnualEsperado($B4, $G4, $D4, BQ$1, Hombres!$A$1:$DW$117, Mujeres!$A$1:$DW$117 )</f>
        <v>0</v>
      </c>
      <c r="BR4" s="46" cm="1">
        <f t="array" ref="BR4">SalarioAnualEsperado($B4, $G4, $D4, BR$1, Hombres!$A$1:$DW$117, Mujeres!$A$1:$DW$117 )</f>
        <v>0</v>
      </c>
      <c r="BS4" s="46" cm="1">
        <f t="array" ref="BS4">SalarioAnualEsperado($B4, $G4, $D4, BS$1, Hombres!$A$1:$DW$117, Mujeres!$A$1:$DW$117 )</f>
        <v>0</v>
      </c>
      <c r="BT4" s="46" cm="1">
        <f t="array" ref="BT4">SalarioAnualEsperado($B4, $G4, $D4, BT$1, Hombres!$A$1:$DW$117, Mujeres!$A$1:$DW$117 )</f>
        <v>0</v>
      </c>
      <c r="BU4" s="46" cm="1">
        <f t="array" ref="BU4">SalarioAnualEsperado($B4, $G4, $D4, BU$1, Hombres!$A$1:$DW$117, Mujeres!$A$1:$DW$117 )</f>
        <v>0</v>
      </c>
      <c r="BV4" s="46" cm="1">
        <f t="array" ref="BV4">SalarioAnualEsperado($B4, $G4, $D4, BV$1, Hombres!$A$1:$DW$117, Mujeres!$A$1:$DW$117 )</f>
        <v>0</v>
      </c>
      <c r="BW4" s="46" cm="1">
        <f t="array" ref="BW4">SalarioAnualEsperado($B4, $G4, $D4, BW$1, Hombres!$A$1:$DW$117, Mujeres!$A$1:$DW$117 )</f>
        <v>0</v>
      </c>
      <c r="BX4" s="46" cm="1">
        <f t="array" ref="BX4">SalarioAnualEsperado($B4, $G4, $D4, BX$1, Hombres!$A$1:$DW$117, Mujeres!$A$1:$DW$117 )</f>
        <v>0</v>
      </c>
      <c r="BY4" s="46" cm="1">
        <f t="array" ref="BY4">SalarioAnualEsperado($B4, $G4, $D4, BY$1, Hombres!$A$1:$DW$117, Mujeres!$A$1:$DW$117 )</f>
        <v>0</v>
      </c>
      <c r="BZ4" s="46" cm="1">
        <f t="array" ref="BZ4">SalarioAnualEsperado($B4, $G4, $D4, BZ$1, Hombres!$A$1:$DW$117, Mujeres!$A$1:$DW$117 )</f>
        <v>0</v>
      </c>
      <c r="CA4" s="46" cm="1">
        <f t="array" ref="CA4">SalarioAnualEsperado($B4, $G4, $D4, CA$1, Hombres!$A$1:$DW$117, Mujeres!$A$1:$DW$117 )</f>
        <v>0</v>
      </c>
      <c r="CB4" s="46" cm="1">
        <f t="array" ref="CB4">SalarioAnualEsperado($B4, $G4, $D4, CB$1, Hombres!$A$1:$DW$117, Mujeres!$A$1:$DW$117 )</f>
        <v>0</v>
      </c>
      <c r="CC4" s="46" cm="1">
        <f t="array" ref="CC4">SalarioAnualEsperado($B4, $G4, $D4, CC$1, Hombres!$A$1:$DW$117, Mujeres!$A$1:$DW$117 )</f>
        <v>0</v>
      </c>
      <c r="CD4" s="46" cm="1">
        <f t="array" ref="CD4">SalarioAnualEsperado($B4, $G4, $D4, CD$1, Hombres!$A$1:$DW$117, Mujeres!$A$1:$DW$117 )</f>
        <v>0</v>
      </c>
      <c r="CE4" s="46" cm="1">
        <f t="array" ref="CE4">SalarioAnualEsperado($B4, $G4, $D4, CE$1, Hombres!$A$1:$DW$117, Mujeres!$A$1:$DW$117 )</f>
        <v>0</v>
      </c>
      <c r="CF4" s="46" cm="1">
        <f t="array" ref="CF4">SalarioAnualEsperado($B4, $G4, $D4, CF$1, Hombres!$A$1:$DW$117, Mujeres!$A$1:$DW$117 )</f>
        <v>0</v>
      </c>
      <c r="CG4" s="46" cm="1">
        <f t="array" ref="CG4">SalarioAnualEsperado($B4, $G4, $D4, CG$1, Hombres!$A$1:$DW$117, Mujeres!$A$1:$DW$117 )</f>
        <v>0</v>
      </c>
      <c r="CH4" s="46" cm="1">
        <f t="array" ref="CH4">SalarioAnualEsperado($B4, $G4, $D4, CH$1, Hombres!$A$1:$DW$117, Mujeres!$A$1:$DW$117 )</f>
        <v>0</v>
      </c>
      <c r="CI4" s="46" cm="1">
        <f t="array" ref="CI4">SalarioAnualEsperado($B4, $G4, $D4, CI$1, Hombres!$A$1:$DW$117, Mujeres!$A$1:$DW$117 )</f>
        <v>0</v>
      </c>
      <c r="CJ4" s="46" cm="1">
        <f t="array" ref="CJ4">SalarioAnualEsperado($B4, $G4, $D4, CJ$1, Hombres!$A$1:$DW$117, Mujeres!$A$1:$DW$117 )</f>
        <v>0</v>
      </c>
      <c r="CK4" s="46" cm="1">
        <f t="array" ref="CK4">SalarioAnualEsperado($B4, $G4, $D4, CK$1, Hombres!$A$1:$DW$117, Mujeres!$A$1:$DW$117 )</f>
        <v>0</v>
      </c>
      <c r="CL4" s="46" cm="1">
        <f t="array" ref="CL4">SalarioAnualEsperado($B4, $G4, $D4, CL$1, Hombres!$A$1:$DW$117, Mujeres!$A$1:$DW$117 )</f>
        <v>0</v>
      </c>
      <c r="CM4" s="46" cm="1">
        <f t="array" ref="CM4">SalarioAnualEsperado($B4, $G4, $D4, CM$1, Hombres!$A$1:$DW$117, Mujeres!$A$1:$DW$117 )</f>
        <v>0</v>
      </c>
      <c r="CN4" s="46" cm="1">
        <f t="array" ref="CN4">SalarioAnualEsperado($B4, $G4, $D4, CN$1, Hombres!$A$1:$DW$117, Mujeres!$A$1:$DW$117 )</f>
        <v>0</v>
      </c>
      <c r="CO4" s="46" cm="1">
        <f t="array" ref="CO4">SalarioAnualEsperado($B4, $G4, $D4, CO$1, Hombres!$A$1:$DW$117, Mujeres!$A$1:$DW$117 )</f>
        <v>0</v>
      </c>
      <c r="CP4" s="46" cm="1">
        <f t="array" ref="CP4">SalarioAnualEsperado($B4, $G4, $D4, CP$1, Hombres!$A$1:$DW$117, Mujeres!$A$1:$DW$117 )</f>
        <v>0</v>
      </c>
      <c r="CQ4" s="46" cm="1">
        <f t="array" ref="CQ4">SalarioAnualEsperado($B4, $G4, $D4, CQ$1, Hombres!$A$1:$DW$117, Mujeres!$A$1:$DW$117 )</f>
        <v>0</v>
      </c>
      <c r="CR4" s="46" cm="1">
        <f t="array" ref="CR4">SalarioAnualEsperado($B4, $G4, $D4, CR$1, Hombres!$A$1:$DW$117, Mujeres!$A$1:$DW$117 )</f>
        <v>0</v>
      </c>
      <c r="CS4" s="46" cm="1">
        <f t="array" ref="CS4">SalarioAnualEsperado($B4, $G4, $D4, CS$1, Hombres!$A$1:$DW$117, Mujeres!$A$1:$DW$117 )</f>
        <v>0</v>
      </c>
      <c r="CT4" s="46" cm="1">
        <f t="array" ref="CT4">SalarioAnualEsperado($B4, $G4, $D4, CT$1, Hombres!$A$1:$DW$117, Mujeres!$A$1:$DW$117 )</f>
        <v>0</v>
      </c>
      <c r="CU4" s="46" cm="1">
        <f t="array" ref="CU4">SalarioAnualEsperado($B4, $G4, $D4, CU$1, Hombres!$A$1:$DW$117, Mujeres!$A$1:$DW$117 )</f>
        <v>0</v>
      </c>
      <c r="CV4" s="46" cm="1">
        <f t="array" ref="CV4">SalarioAnualEsperado($B4, $G4, $D4, CV$1, Hombres!$A$1:$DW$117, Mujeres!$A$1:$DW$117 )</f>
        <v>0</v>
      </c>
      <c r="CW4" s="46" cm="1">
        <f t="array" ref="CW4">SalarioAnualEsperado($B4, $G4, $D4, CW$1, Hombres!$A$1:$DW$117, Mujeres!$A$1:$DW$117 )</f>
        <v>0</v>
      </c>
      <c r="CX4" s="46" cm="1">
        <f t="array" ref="CX4">SalarioAnualEsperado($B4, $G4, $D4, CX$1, Hombres!$A$1:$DW$117, Mujeres!$A$1:$DW$117 )</f>
        <v>0</v>
      </c>
      <c r="CY4" s="46" cm="1">
        <f t="array" ref="CY4">SalarioAnualEsperado($B4, $G4, $D4, CY$1, Hombres!$A$1:$DW$117, Mujeres!$A$1:$DW$117 )</f>
        <v>0</v>
      </c>
      <c r="CZ4" s="46" cm="1">
        <f t="array" ref="CZ4">SalarioAnualEsperado($B4, $G4, $D4, CZ$1, Hombres!$A$1:$DW$117, Mujeres!$A$1:$DW$117 )</f>
        <v>0</v>
      </c>
      <c r="DA4" s="46" cm="1">
        <f t="array" ref="DA4">SalarioAnualEsperado($B4, $G4, $D4, DA$1, Hombres!$A$1:$DW$117, Mujeres!$A$1:$DW$117 )</f>
        <v>0</v>
      </c>
      <c r="DB4" s="46" cm="1">
        <f t="array" ref="DB4">SalarioAnualEsperado($B4, $G4, $D4, DB$1, Hombres!$A$1:$DW$117, Mujeres!$A$1:$DW$117 )</f>
        <v>0</v>
      </c>
      <c r="DC4" s="46" cm="1">
        <f t="array" ref="DC4">SalarioAnualEsperado($B4, $G4, $D4, DC$1, Hombres!$A$1:$DW$117, Mujeres!$A$1:$DW$117 )</f>
        <v>0</v>
      </c>
    </row>
    <row r="5" spans="1:107" x14ac:dyDescent="0.25">
      <c r="A5" s="1">
        <f t="shared" si="0"/>
        <v>4</v>
      </c>
      <c r="B5" s="9">
        <v>3016189.9</v>
      </c>
      <c r="C5" s="8">
        <v>44593</v>
      </c>
      <c r="D5" s="117" t="s">
        <v>6</v>
      </c>
      <c r="E5" s="118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6" cm="1">
        <f t="array" ref="L5">SalarioAnualEsperado($B5, $G5, $D5, L$1, Hombres!$A$1:$DW$117, Mujeres!$A$1:$DW$117 )</f>
        <v>39210468.699999996</v>
      </c>
      <c r="M5" s="46" cm="1">
        <f t="array" ref="M5">SalarioAnualEsperado($B5, $G5, $D5, M$1, Hombres!$A$1:$DW$117, Mujeres!$A$1:$DW$117 )</f>
        <v>41166312.529460408</v>
      </c>
      <c r="N5" s="46" cm="1">
        <f t="array" ref="N5">SalarioAnualEsperado($B5, $G5, $D5, N$1, Hombres!$A$1:$DW$117, Mujeres!$A$1:$DW$117 )</f>
        <v>43218326.825181246</v>
      </c>
      <c r="O5" s="46" cm="1">
        <f t="array" ref="O5">SalarioAnualEsperado($B5, $G5, $D5, O$1, Hombres!$A$1:$DW$117, Mujeres!$A$1:$DW$117 )</f>
        <v>45370897.796560124</v>
      </c>
      <c r="P5" s="46" cm="1">
        <f t="array" ref="P5">SalarioAnualEsperado($B5, $G5, $D5, P$1, Hombres!$A$1:$DW$117, Mujeres!$A$1:$DW$117 )</f>
        <v>47628703.492880814</v>
      </c>
      <c r="Q5" s="46" cm="1">
        <f t="array" ref="Q5">SalarioAnualEsperado($B5, $G5, $D5, Q$1, Hombres!$A$1:$DW$117, Mujeres!$A$1:$DW$117 )</f>
        <v>49996493.221152924</v>
      </c>
      <c r="R5" s="46" cm="1">
        <f t="array" ref="R5">SalarioAnualEsperado($B5, $G5, $D5, R$1, Hombres!$A$1:$DW$117, Mujeres!$A$1:$DW$117 )</f>
        <v>52478800.472890355</v>
      </c>
      <c r="S5" s="46" cm="1">
        <f t="array" ref="S5">SalarioAnualEsperado($B5, $G5, $D5, S$1, Hombres!$A$1:$DW$117, Mujeres!$A$1:$DW$117 )</f>
        <v>55080400.230240099</v>
      </c>
      <c r="T5" s="46" cm="1">
        <f t="array" ref="T5">SalarioAnualEsperado($B5, $G5, $D5, T$1, Hombres!$A$1:$DW$117, Mujeres!$A$1:$DW$117 )</f>
        <v>57806418.302641854</v>
      </c>
      <c r="U5" s="46" cm="1">
        <f t="array" ref="U5">SalarioAnualEsperado($B5, $G5, $D5, U$1, Hombres!$A$1:$DW$117, Mujeres!$A$1:$DW$117 )</f>
        <v>60662790.48754552</v>
      </c>
      <c r="V5" s="46" cm="1">
        <f t="array" ref="V5">SalarioAnualEsperado($B5, $G5, $D5, V$1, Hombres!$A$1:$DW$117, Mujeres!$A$1:$DW$117 )</f>
        <v>63655657.696008809</v>
      </c>
      <c r="W5" s="46" cm="1">
        <f t="array" ref="W5">SalarioAnualEsperado($B5, $G5, $D5, W$1, Hombres!$A$1:$DW$117, Mujeres!$A$1:$DW$117 )</f>
        <v>66790958.319640927</v>
      </c>
      <c r="X5" s="46" cm="1">
        <f t="array" ref="X5">SalarioAnualEsperado($B5, $G5, $D5, X$1, Hombres!$A$1:$DW$117, Mujeres!$A$1:$DW$117 )</f>
        <v>70074496.234310776</v>
      </c>
      <c r="Y5" s="46" cm="1">
        <f t="array" ref="Y5">SalarioAnualEsperado($B5, $G5, $D5, Y$1, Hombres!$A$1:$DW$117, Mujeres!$A$1:$DW$117 )</f>
        <v>73512301.624053672</v>
      </c>
      <c r="Z5" s="46" cm="1">
        <f t="array" ref="Z5">SalarioAnualEsperado($B5, $G5, $D5, Z$1, Hombres!$A$1:$DW$117, Mujeres!$A$1:$DW$117 )</f>
        <v>77111117.352523789</v>
      </c>
      <c r="AA5" s="46" cm="1">
        <f t="array" ref="AA5">SalarioAnualEsperado($B5, $G5, $D5, AA$1, Hombres!$A$1:$DW$117, Mujeres!$A$1:$DW$117 )</f>
        <v>80877753.597766131</v>
      </c>
      <c r="AB5" s="46" cm="1">
        <f t="array" ref="AB5">SalarioAnualEsperado($B5, $G5, $D5, AB$1, Hombres!$A$1:$DW$117, Mujeres!$A$1:$DW$117 )</f>
        <v>84817773.933630943</v>
      </c>
      <c r="AC5" s="46" cm="1">
        <f t="array" ref="AC5">SalarioAnualEsperado($B5, $G5, $D5, AC$1, Hombres!$A$1:$DW$117, Mujeres!$A$1:$DW$117 )</f>
        <v>88936698.583191663</v>
      </c>
      <c r="AD5" s="46" cm="1">
        <f t="array" ref="AD5">SalarioAnualEsperado($B5, $G5, $D5, AD$1, Hombres!$A$1:$DW$117, Mujeres!$A$1:$DW$117 )</f>
        <v>93240874.268365622</v>
      </c>
      <c r="AE5" s="46" cm="1">
        <f t="array" ref="AE5">SalarioAnualEsperado($B5, $G5, $D5, AE$1, Hombres!$A$1:$DW$117, Mujeres!$A$1:$DW$117 )</f>
        <v>97738905.676473185</v>
      </c>
      <c r="AF5" s="46" cm="1">
        <f t="array" ref="AF5">SalarioAnualEsperado($B5, $G5, $D5, AF$1, Hombres!$A$1:$DW$117, Mujeres!$A$1:$DW$117 )</f>
        <v>102439489.10029408</v>
      </c>
      <c r="AG5" s="46" cm="1">
        <f t="array" ref="AG5">SalarioAnualEsperado($B5, $G5, $D5, AG$1, Hombres!$A$1:$DW$117, Mujeres!$A$1:$DW$117 )</f>
        <v>107349048.4235063</v>
      </c>
      <c r="AH5" s="46" cm="1">
        <f t="array" ref="AH5">SalarioAnualEsperado($B5, $G5, $D5, AH$1, Hombres!$A$1:$DW$117, Mujeres!$A$1:$DW$117 )</f>
        <v>112470999.61039454</v>
      </c>
      <c r="AI5" s="46" cm="1">
        <f t="array" ref="AI5">SalarioAnualEsperado($B5, $G5, $D5, AI$1, Hombres!$A$1:$DW$117, Mujeres!$A$1:$DW$117 )</f>
        <v>117807179.79180865</v>
      </c>
      <c r="AJ5" s="46" cm="1">
        <f t="array" ref="AJ5">SalarioAnualEsperado($B5, $G5, $D5, AJ$1, Hombres!$A$1:$DW$117, Mujeres!$A$1:$DW$117 )</f>
        <v>123359800.32990186</v>
      </c>
      <c r="AK5" s="46" cm="1">
        <f t="array" ref="AK5">SalarioAnualEsperado($B5, $G5, $D5, AK$1, Hombres!$A$1:$DW$117, Mujeres!$A$1:$DW$117 )</f>
        <v>0</v>
      </c>
      <c r="AL5" s="46" cm="1">
        <f t="array" ref="AL5">SalarioAnualEsperado($B5, $G5, $D5, AL$1, Hombres!$A$1:$DW$117, Mujeres!$A$1:$DW$117 )</f>
        <v>0</v>
      </c>
      <c r="AM5" s="46" cm="1">
        <f t="array" ref="AM5">SalarioAnualEsperado($B5, $G5, $D5, AM$1, Hombres!$A$1:$DW$117, Mujeres!$A$1:$DW$117 )</f>
        <v>0</v>
      </c>
      <c r="AN5" s="46" cm="1">
        <f t="array" ref="AN5">SalarioAnualEsperado($B5, $G5, $D5, AN$1, Hombres!$A$1:$DW$117, Mujeres!$A$1:$DW$117 )</f>
        <v>0</v>
      </c>
      <c r="AO5" s="46" cm="1">
        <f t="array" ref="AO5">SalarioAnualEsperado($B5, $G5, $D5, AO$1, Hombres!$A$1:$DW$117, Mujeres!$A$1:$DW$117 )</f>
        <v>0</v>
      </c>
      <c r="AP5" s="46" cm="1">
        <f t="array" ref="AP5">SalarioAnualEsperado($B5, $G5, $D5, AP$1, Hombres!$A$1:$DW$117, Mujeres!$A$1:$DW$117 )</f>
        <v>0</v>
      </c>
      <c r="AQ5" s="46" cm="1">
        <f t="array" ref="AQ5">SalarioAnualEsperado($B5, $G5, $D5, AQ$1, Hombres!$A$1:$DW$117, Mujeres!$A$1:$DW$117 )</f>
        <v>0</v>
      </c>
      <c r="AR5" s="46" cm="1">
        <f t="array" ref="AR5">SalarioAnualEsperado($B5, $G5, $D5, AR$1, Hombres!$A$1:$DW$117, Mujeres!$A$1:$DW$117 )</f>
        <v>0</v>
      </c>
      <c r="AS5" s="46" cm="1">
        <f t="array" ref="AS5">SalarioAnualEsperado($B5, $G5, $D5, AS$1, Hombres!$A$1:$DW$117, Mujeres!$A$1:$DW$117 )</f>
        <v>0</v>
      </c>
      <c r="AT5" s="46" cm="1">
        <f t="array" ref="AT5">SalarioAnualEsperado($B5, $G5, $D5, AT$1, Hombres!$A$1:$DW$117, Mujeres!$A$1:$DW$117 )</f>
        <v>0</v>
      </c>
      <c r="AU5" s="46" cm="1">
        <f t="array" ref="AU5">SalarioAnualEsperado($B5, $G5, $D5, AU$1, Hombres!$A$1:$DW$117, Mujeres!$A$1:$DW$117 )</f>
        <v>0</v>
      </c>
      <c r="AV5" s="46" cm="1">
        <f t="array" ref="AV5">SalarioAnualEsperado($B5, $G5, $D5, AV$1, Hombres!$A$1:$DW$117, Mujeres!$A$1:$DW$117 )</f>
        <v>0</v>
      </c>
      <c r="AW5" s="46" cm="1">
        <f t="array" ref="AW5">SalarioAnualEsperado($B5, $G5, $D5, AW$1, Hombres!$A$1:$DW$117, Mujeres!$A$1:$DW$117 )</f>
        <v>0</v>
      </c>
      <c r="AX5" s="46" cm="1">
        <f t="array" ref="AX5">SalarioAnualEsperado($B5, $G5, $D5, AX$1, Hombres!$A$1:$DW$117, Mujeres!$A$1:$DW$117 )</f>
        <v>0</v>
      </c>
      <c r="AY5" s="46" cm="1">
        <f t="array" ref="AY5">SalarioAnualEsperado($B5, $G5, $D5, AY$1, Hombres!$A$1:$DW$117, Mujeres!$A$1:$DW$117 )</f>
        <v>0</v>
      </c>
      <c r="AZ5" s="46" cm="1">
        <f t="array" ref="AZ5">SalarioAnualEsperado($B5, $G5, $D5, AZ$1, Hombres!$A$1:$DW$117, Mujeres!$A$1:$DW$117 )</f>
        <v>0</v>
      </c>
      <c r="BA5" s="46" cm="1">
        <f t="array" ref="BA5">SalarioAnualEsperado($B5, $G5, $D5, BA$1, Hombres!$A$1:$DW$117, Mujeres!$A$1:$DW$117 )</f>
        <v>0</v>
      </c>
      <c r="BB5" s="46" cm="1">
        <f t="array" ref="BB5">SalarioAnualEsperado($B5, $G5, $D5, BB$1, Hombres!$A$1:$DW$117, Mujeres!$A$1:$DW$117 )</f>
        <v>0</v>
      </c>
      <c r="BC5" s="46" cm="1">
        <f t="array" ref="BC5">SalarioAnualEsperado($B5, $G5, $D5, BC$1, Hombres!$A$1:$DW$117, Mujeres!$A$1:$DW$117 )</f>
        <v>0</v>
      </c>
      <c r="BD5" s="46" cm="1">
        <f t="array" ref="BD5">SalarioAnualEsperado($B5, $G5, $D5, BD$1, Hombres!$A$1:$DW$117, Mujeres!$A$1:$DW$117 )</f>
        <v>0</v>
      </c>
      <c r="BE5" s="46" cm="1">
        <f t="array" ref="BE5">SalarioAnualEsperado($B5, $G5, $D5, BE$1, Hombres!$A$1:$DW$117, Mujeres!$A$1:$DW$117 )</f>
        <v>0</v>
      </c>
      <c r="BF5" s="46" cm="1">
        <f t="array" ref="BF5">SalarioAnualEsperado($B5, $G5, $D5, BF$1, Hombres!$A$1:$DW$117, Mujeres!$A$1:$DW$117 )</f>
        <v>0</v>
      </c>
      <c r="BG5" s="46" cm="1">
        <f t="array" ref="BG5">SalarioAnualEsperado($B5, $G5, $D5, BG$1, Hombres!$A$1:$DW$117, Mujeres!$A$1:$DW$117 )</f>
        <v>0</v>
      </c>
      <c r="BH5" s="46" cm="1">
        <f t="array" ref="BH5">SalarioAnualEsperado($B5, $G5, $D5, BH$1, Hombres!$A$1:$DW$117, Mujeres!$A$1:$DW$117 )</f>
        <v>0</v>
      </c>
      <c r="BI5" s="46" cm="1">
        <f t="array" ref="BI5">SalarioAnualEsperado($B5, $G5, $D5, BI$1, Hombres!$A$1:$DW$117, Mujeres!$A$1:$DW$117 )</f>
        <v>0</v>
      </c>
      <c r="BJ5" s="46" cm="1">
        <f t="array" ref="BJ5">SalarioAnualEsperado($B5, $G5, $D5, BJ$1, Hombres!$A$1:$DW$117, Mujeres!$A$1:$DW$117 )</f>
        <v>0</v>
      </c>
      <c r="BK5" s="46" cm="1">
        <f t="array" ref="BK5">SalarioAnualEsperado($B5, $G5, $D5, BK$1, Hombres!$A$1:$DW$117, Mujeres!$A$1:$DW$117 )</f>
        <v>0</v>
      </c>
      <c r="BL5" s="46" cm="1">
        <f t="array" ref="BL5">SalarioAnualEsperado($B5, $G5, $D5, BL$1, Hombres!$A$1:$DW$117, Mujeres!$A$1:$DW$117 )</f>
        <v>0</v>
      </c>
      <c r="BM5" s="46" cm="1">
        <f t="array" ref="BM5">SalarioAnualEsperado($B5, $G5, $D5, BM$1, Hombres!$A$1:$DW$117, Mujeres!$A$1:$DW$117 )</f>
        <v>0</v>
      </c>
      <c r="BN5" s="46" cm="1">
        <f t="array" ref="BN5">SalarioAnualEsperado($B5, $G5, $D5, BN$1, Hombres!$A$1:$DW$117, Mujeres!$A$1:$DW$117 )</f>
        <v>0</v>
      </c>
      <c r="BO5" s="46" cm="1">
        <f t="array" ref="BO5">SalarioAnualEsperado($B5, $G5, $D5, BO$1, Hombres!$A$1:$DW$117, Mujeres!$A$1:$DW$117 )</f>
        <v>0</v>
      </c>
      <c r="BP5" s="46" cm="1">
        <f t="array" ref="BP5">SalarioAnualEsperado($B5, $G5, $D5, BP$1, Hombres!$A$1:$DW$117, Mujeres!$A$1:$DW$117 )</f>
        <v>0</v>
      </c>
      <c r="BQ5" s="46" cm="1">
        <f t="array" ref="BQ5">SalarioAnualEsperado($B5, $G5, $D5, BQ$1, Hombres!$A$1:$DW$117, Mujeres!$A$1:$DW$117 )</f>
        <v>0</v>
      </c>
      <c r="BR5" s="46" cm="1">
        <f t="array" ref="BR5">SalarioAnualEsperado($B5, $G5, $D5, BR$1, Hombres!$A$1:$DW$117, Mujeres!$A$1:$DW$117 )</f>
        <v>0</v>
      </c>
      <c r="BS5" s="46" cm="1">
        <f t="array" ref="BS5">SalarioAnualEsperado($B5, $G5, $D5, BS$1, Hombres!$A$1:$DW$117, Mujeres!$A$1:$DW$117 )</f>
        <v>0</v>
      </c>
      <c r="BT5" s="46" cm="1">
        <f t="array" ref="BT5">SalarioAnualEsperado($B5, $G5, $D5, BT$1, Hombres!$A$1:$DW$117, Mujeres!$A$1:$DW$117 )</f>
        <v>0</v>
      </c>
      <c r="BU5" s="46" cm="1">
        <f t="array" ref="BU5">SalarioAnualEsperado($B5, $G5, $D5, BU$1, Hombres!$A$1:$DW$117, Mujeres!$A$1:$DW$117 )</f>
        <v>0</v>
      </c>
      <c r="BV5" s="46" cm="1">
        <f t="array" ref="BV5">SalarioAnualEsperado($B5, $G5, $D5, BV$1, Hombres!$A$1:$DW$117, Mujeres!$A$1:$DW$117 )</f>
        <v>0</v>
      </c>
      <c r="BW5" s="46" cm="1">
        <f t="array" ref="BW5">SalarioAnualEsperado($B5, $G5, $D5, BW$1, Hombres!$A$1:$DW$117, Mujeres!$A$1:$DW$117 )</f>
        <v>0</v>
      </c>
      <c r="BX5" s="46" cm="1">
        <f t="array" ref="BX5">SalarioAnualEsperado($B5, $G5, $D5, BX$1, Hombres!$A$1:$DW$117, Mujeres!$A$1:$DW$117 )</f>
        <v>0</v>
      </c>
      <c r="BY5" s="46" cm="1">
        <f t="array" ref="BY5">SalarioAnualEsperado($B5, $G5, $D5, BY$1, Hombres!$A$1:$DW$117, Mujeres!$A$1:$DW$117 )</f>
        <v>0</v>
      </c>
      <c r="BZ5" s="46" cm="1">
        <f t="array" ref="BZ5">SalarioAnualEsperado($B5, $G5, $D5, BZ$1, Hombres!$A$1:$DW$117, Mujeres!$A$1:$DW$117 )</f>
        <v>0</v>
      </c>
      <c r="CA5" s="46" cm="1">
        <f t="array" ref="CA5">SalarioAnualEsperado($B5, $G5, $D5, CA$1, Hombres!$A$1:$DW$117, Mujeres!$A$1:$DW$117 )</f>
        <v>0</v>
      </c>
      <c r="CB5" s="46" cm="1">
        <f t="array" ref="CB5">SalarioAnualEsperado($B5, $G5, $D5, CB$1, Hombres!$A$1:$DW$117, Mujeres!$A$1:$DW$117 )</f>
        <v>0</v>
      </c>
      <c r="CC5" s="46" cm="1">
        <f t="array" ref="CC5">SalarioAnualEsperado($B5, $G5, $D5, CC$1, Hombres!$A$1:$DW$117, Mujeres!$A$1:$DW$117 )</f>
        <v>0</v>
      </c>
      <c r="CD5" s="46" cm="1">
        <f t="array" ref="CD5">SalarioAnualEsperado($B5, $G5, $D5, CD$1, Hombres!$A$1:$DW$117, Mujeres!$A$1:$DW$117 )</f>
        <v>0</v>
      </c>
      <c r="CE5" s="46" cm="1">
        <f t="array" ref="CE5">SalarioAnualEsperado($B5, $G5, $D5, CE$1, Hombres!$A$1:$DW$117, Mujeres!$A$1:$DW$117 )</f>
        <v>0</v>
      </c>
      <c r="CF5" s="46" cm="1">
        <f t="array" ref="CF5">SalarioAnualEsperado($B5, $G5, $D5, CF$1, Hombres!$A$1:$DW$117, Mujeres!$A$1:$DW$117 )</f>
        <v>0</v>
      </c>
      <c r="CG5" s="46" cm="1">
        <f t="array" ref="CG5">SalarioAnualEsperado($B5, $G5, $D5, CG$1, Hombres!$A$1:$DW$117, Mujeres!$A$1:$DW$117 )</f>
        <v>0</v>
      </c>
      <c r="CH5" s="46" cm="1">
        <f t="array" ref="CH5">SalarioAnualEsperado($B5, $G5, $D5, CH$1, Hombres!$A$1:$DW$117, Mujeres!$A$1:$DW$117 )</f>
        <v>0</v>
      </c>
      <c r="CI5" s="46" cm="1">
        <f t="array" ref="CI5">SalarioAnualEsperado($B5, $G5, $D5, CI$1, Hombres!$A$1:$DW$117, Mujeres!$A$1:$DW$117 )</f>
        <v>0</v>
      </c>
      <c r="CJ5" s="46" cm="1">
        <f t="array" ref="CJ5">SalarioAnualEsperado($B5, $G5, $D5, CJ$1, Hombres!$A$1:$DW$117, Mujeres!$A$1:$DW$117 )</f>
        <v>0</v>
      </c>
      <c r="CK5" s="46" cm="1">
        <f t="array" ref="CK5">SalarioAnualEsperado($B5, $G5, $D5, CK$1, Hombres!$A$1:$DW$117, Mujeres!$A$1:$DW$117 )</f>
        <v>0</v>
      </c>
      <c r="CL5" s="46" cm="1">
        <f t="array" ref="CL5">SalarioAnualEsperado($B5, $G5, $D5, CL$1, Hombres!$A$1:$DW$117, Mujeres!$A$1:$DW$117 )</f>
        <v>0</v>
      </c>
      <c r="CM5" s="46" cm="1">
        <f t="array" ref="CM5">SalarioAnualEsperado($B5, $G5, $D5, CM$1, Hombres!$A$1:$DW$117, Mujeres!$A$1:$DW$117 )</f>
        <v>0</v>
      </c>
      <c r="CN5" s="46" cm="1">
        <f t="array" ref="CN5">SalarioAnualEsperado($B5, $G5, $D5, CN$1, Hombres!$A$1:$DW$117, Mujeres!$A$1:$DW$117 )</f>
        <v>0</v>
      </c>
      <c r="CO5" s="46" cm="1">
        <f t="array" ref="CO5">SalarioAnualEsperado($B5, $G5, $D5, CO$1, Hombres!$A$1:$DW$117, Mujeres!$A$1:$DW$117 )</f>
        <v>0</v>
      </c>
      <c r="CP5" s="46" cm="1">
        <f t="array" ref="CP5">SalarioAnualEsperado($B5, $G5, $D5, CP$1, Hombres!$A$1:$DW$117, Mujeres!$A$1:$DW$117 )</f>
        <v>0</v>
      </c>
      <c r="CQ5" s="46" cm="1">
        <f t="array" ref="CQ5">SalarioAnualEsperado($B5, $G5, $D5, CQ$1, Hombres!$A$1:$DW$117, Mujeres!$A$1:$DW$117 )</f>
        <v>0</v>
      </c>
      <c r="CR5" s="46" cm="1">
        <f t="array" ref="CR5">SalarioAnualEsperado($B5, $G5, $D5, CR$1, Hombres!$A$1:$DW$117, Mujeres!$A$1:$DW$117 )</f>
        <v>0</v>
      </c>
      <c r="CS5" s="46" cm="1">
        <f t="array" ref="CS5">SalarioAnualEsperado($B5, $G5, $D5, CS$1, Hombres!$A$1:$DW$117, Mujeres!$A$1:$DW$117 )</f>
        <v>0</v>
      </c>
      <c r="CT5" s="46" cm="1">
        <f t="array" ref="CT5">SalarioAnualEsperado($B5, $G5, $D5, CT$1, Hombres!$A$1:$DW$117, Mujeres!$A$1:$DW$117 )</f>
        <v>0</v>
      </c>
      <c r="CU5" s="46" cm="1">
        <f t="array" ref="CU5">SalarioAnualEsperado($B5, $G5, $D5, CU$1, Hombres!$A$1:$DW$117, Mujeres!$A$1:$DW$117 )</f>
        <v>0</v>
      </c>
      <c r="CV5" s="46" cm="1">
        <f t="array" ref="CV5">SalarioAnualEsperado($B5, $G5, $D5, CV$1, Hombres!$A$1:$DW$117, Mujeres!$A$1:$DW$117 )</f>
        <v>0</v>
      </c>
      <c r="CW5" s="46" cm="1">
        <f t="array" ref="CW5">SalarioAnualEsperado($B5, $G5, $D5, CW$1, Hombres!$A$1:$DW$117, Mujeres!$A$1:$DW$117 )</f>
        <v>0</v>
      </c>
      <c r="CX5" s="46" cm="1">
        <f t="array" ref="CX5">SalarioAnualEsperado($B5, $G5, $D5, CX$1, Hombres!$A$1:$DW$117, Mujeres!$A$1:$DW$117 )</f>
        <v>0</v>
      </c>
      <c r="CY5" s="46" cm="1">
        <f t="array" ref="CY5">SalarioAnualEsperado($B5, $G5, $D5, CY$1, Hombres!$A$1:$DW$117, Mujeres!$A$1:$DW$117 )</f>
        <v>0</v>
      </c>
      <c r="CZ5" s="46" cm="1">
        <f t="array" ref="CZ5">SalarioAnualEsperado($B5, $G5, $D5, CZ$1, Hombres!$A$1:$DW$117, Mujeres!$A$1:$DW$117 )</f>
        <v>0</v>
      </c>
      <c r="DA5" s="46" cm="1">
        <f t="array" ref="DA5">SalarioAnualEsperado($B5, $G5, $D5, DA$1, Hombres!$A$1:$DW$117, Mujeres!$A$1:$DW$117 )</f>
        <v>0</v>
      </c>
      <c r="DB5" s="46" cm="1">
        <f t="array" ref="DB5">SalarioAnualEsperado($B5, $G5, $D5, DB$1, Hombres!$A$1:$DW$117, Mujeres!$A$1:$DW$117 )</f>
        <v>0</v>
      </c>
      <c r="DC5" s="46" cm="1">
        <f t="array" ref="DC5">SalarioAnualEsperado($B5, $G5, $D5, DC$1, Hombres!$A$1:$DW$117, Mujeres!$A$1:$DW$117 )</f>
        <v>0</v>
      </c>
    </row>
    <row r="6" spans="1:107" x14ac:dyDescent="0.2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6" cm="1">
        <f t="array" ref="L6">SalarioAnualEsperado($B6, $G6, $D6, L$1, Hombres!$A$1:$DW$117, Mujeres!$A$1:$DW$117 )</f>
        <v>9716096</v>
      </c>
      <c r="M6" s="46" cm="1">
        <f t="array" ref="M6">SalarioAnualEsperado($B6, $G6, $D6, M$1, Hombres!$A$1:$DW$117, Mujeres!$A$1:$DW$117 )</f>
        <v>10185208.12111835</v>
      </c>
      <c r="N6" s="46" cm="1">
        <f t="array" ref="N6">SalarioAnualEsperado($B6, $G6, $D6, N$1, Hombres!$A$1:$DW$117, Mujeres!$A$1:$DW$117 )</f>
        <v>10676169.489744689</v>
      </c>
      <c r="O6" s="46" cm="1">
        <f t="array" ref="O6">SalarioAnualEsperado($B6, $G6, $D6, O$1, Hombres!$A$1:$DW$117, Mujeres!$A$1:$DW$117 )</f>
        <v>11189528.278514447</v>
      </c>
      <c r="P6" s="46" cm="1">
        <f t="array" ref="P6">SalarioAnualEsperado($B6, $G6, $D6, P$1, Hombres!$A$1:$DW$117, Mujeres!$A$1:$DW$117 )</f>
        <v>11725798.930483494</v>
      </c>
      <c r="Q6" s="46" cm="1">
        <f t="array" ref="Q6">SalarioAnualEsperado($B6, $G6, $D6, Q$1, Hombres!$A$1:$DW$117, Mujeres!$A$1:$DW$117 )</f>
        <v>12285610.178554464</v>
      </c>
      <c r="R6" s="46" cm="1">
        <f t="array" ref="R6">SalarioAnualEsperado($B6, $G6, $D6, R$1, Hombres!$A$1:$DW$117, Mujeres!$A$1:$DW$117 )</f>
        <v>12869676.106489267</v>
      </c>
      <c r="S6" s="46" cm="1">
        <f t="array" ref="S6">SalarioAnualEsperado($B6, $G6, $D6, S$1, Hombres!$A$1:$DW$117, Mujeres!$A$1:$DW$117 )</f>
        <v>13478689.806078237</v>
      </c>
      <c r="T6" s="46" cm="1">
        <f t="array" ref="T6">SalarioAnualEsperado($B6, $G6, $D6, T$1, Hombres!$A$1:$DW$117, Mujeres!$A$1:$DW$117 )</f>
        <v>14113373.667758128</v>
      </c>
      <c r="U6" s="46" cm="1">
        <f t="array" ref="U6">SalarioAnualEsperado($B6, $G6, $D6, U$1, Hombres!$A$1:$DW$117, Mujeres!$A$1:$DW$117 )</f>
        <v>14774739.265920829</v>
      </c>
      <c r="V6" s="46" cm="1">
        <f t="array" ref="V6">SalarioAnualEsperado($B6, $G6, $D6, V$1, Hombres!$A$1:$DW$117, Mujeres!$A$1:$DW$117 )</f>
        <v>15464036.055238858</v>
      </c>
      <c r="W6" s="46" cm="1">
        <f t="array" ref="W6">SalarioAnualEsperado($B6, $G6, $D6, W$1, Hombres!$A$1:$DW$117, Mujeres!$A$1:$DW$117 )</f>
        <v>16182090.719327059</v>
      </c>
      <c r="X6" s="46" cm="1">
        <f t="array" ref="X6">SalarioAnualEsperado($B6, $G6, $D6, X$1, Hombres!$A$1:$DW$117, Mujeres!$A$1:$DW$117 )</f>
        <v>16929301.800201394</v>
      </c>
      <c r="Y6" s="46" cm="1">
        <f t="array" ref="Y6">SalarioAnualEsperado($B6, $G6, $D6, Y$1, Hombres!$A$1:$DW$117, Mujeres!$A$1:$DW$117 )</f>
        <v>17705254.632259596</v>
      </c>
      <c r="Z6" s="46" cm="1">
        <f t="array" ref="Z6">SalarioAnualEsperado($B6, $G6, $D6, Z$1, Hombres!$A$1:$DW$117, Mujeres!$A$1:$DW$117 )</f>
        <v>18509096.493033383</v>
      </c>
      <c r="AA6" s="46" cm="1">
        <f t="array" ref="AA6">SalarioAnualEsperado($B6, $G6, $D6, AA$1, Hombres!$A$1:$DW$117, Mujeres!$A$1:$DW$117 )</f>
        <v>19339926.850560684</v>
      </c>
      <c r="AB6" s="46" cm="1">
        <f t="array" ref="AB6">SalarioAnualEsperado($B6, $G6, $D6, AB$1, Hombres!$A$1:$DW$117, Mujeres!$A$1:$DW$117 )</f>
        <v>20197652.231188469</v>
      </c>
      <c r="AC6" s="46" cm="1">
        <f t="array" ref="AC6">SalarioAnualEsperado($B6, $G6, $D6, AC$1, Hombres!$A$1:$DW$117, Mujeres!$A$1:$DW$117 )</f>
        <v>21082640.253828049</v>
      </c>
      <c r="AD6" s="46" cm="1">
        <f t="array" ref="AD6">SalarioAnualEsperado($B6, $G6, $D6, AD$1, Hombres!$A$1:$DW$117, Mujeres!$A$1:$DW$117 )</f>
        <v>21994958.427511718</v>
      </c>
      <c r="AE6" s="46" cm="1">
        <f t="array" ref="AE6">SalarioAnualEsperado($B6, $G6, $D6, AE$1, Hombres!$A$1:$DW$117, Mujeres!$A$1:$DW$117 )</f>
        <v>22934748.8719665</v>
      </c>
      <c r="AF6" s="46" cm="1">
        <f t="array" ref="AF6">SalarioAnualEsperado($B6, $G6, $D6, AF$1, Hombres!$A$1:$DW$117, Mujeres!$A$1:$DW$117 )</f>
        <v>23902111.711237848</v>
      </c>
      <c r="AG6" s="46" cm="1">
        <f t="array" ref="AG6">SalarioAnualEsperado($B6, $G6, $D6, AG$1, Hombres!$A$1:$DW$117, Mujeres!$A$1:$DW$117 )</f>
        <v>24895910.543503761</v>
      </c>
      <c r="AH6" s="46" cm="1">
        <f t="array" ref="AH6">SalarioAnualEsperado($B6, $G6, $D6, AH$1, Hombres!$A$1:$DW$117, Mujeres!$A$1:$DW$117 )</f>
        <v>0</v>
      </c>
      <c r="AI6" s="46" cm="1">
        <f t="array" ref="AI6">SalarioAnualEsperado($B6, $G6, $D6, AI$1, Hombres!$A$1:$DW$117, Mujeres!$A$1:$DW$117 )</f>
        <v>0</v>
      </c>
      <c r="AJ6" s="46" cm="1">
        <f t="array" ref="AJ6">SalarioAnualEsperado($B6, $G6, $D6, AJ$1, Hombres!$A$1:$DW$117, Mujeres!$A$1:$DW$117 )</f>
        <v>0</v>
      </c>
      <c r="AK6" s="46" cm="1">
        <f t="array" ref="AK6">SalarioAnualEsperado($B6, $G6, $D6, AK$1, Hombres!$A$1:$DW$117, Mujeres!$A$1:$DW$117 )</f>
        <v>0</v>
      </c>
      <c r="AL6" s="46" cm="1">
        <f t="array" ref="AL6">SalarioAnualEsperado($B6, $G6, $D6, AL$1, Hombres!$A$1:$DW$117, Mujeres!$A$1:$DW$117 )</f>
        <v>0</v>
      </c>
      <c r="AM6" s="46" cm="1">
        <f t="array" ref="AM6">SalarioAnualEsperado($B6, $G6, $D6, AM$1, Hombres!$A$1:$DW$117, Mujeres!$A$1:$DW$117 )</f>
        <v>0</v>
      </c>
      <c r="AN6" s="46" cm="1">
        <f t="array" ref="AN6">SalarioAnualEsperado($B6, $G6, $D6, AN$1, Hombres!$A$1:$DW$117, Mujeres!$A$1:$DW$117 )</f>
        <v>0</v>
      </c>
      <c r="AO6" s="46" cm="1">
        <f t="array" ref="AO6">SalarioAnualEsperado($B6, $G6, $D6, AO$1, Hombres!$A$1:$DW$117, Mujeres!$A$1:$DW$117 )</f>
        <v>0</v>
      </c>
      <c r="AP6" s="46" cm="1">
        <f t="array" ref="AP6">SalarioAnualEsperado($B6, $G6, $D6, AP$1, Hombres!$A$1:$DW$117, Mujeres!$A$1:$DW$117 )</f>
        <v>0</v>
      </c>
      <c r="AQ6" s="46" cm="1">
        <f t="array" ref="AQ6">SalarioAnualEsperado($B6, $G6, $D6, AQ$1, Hombres!$A$1:$DW$117, Mujeres!$A$1:$DW$117 )</f>
        <v>0</v>
      </c>
      <c r="AR6" s="46" cm="1">
        <f t="array" ref="AR6">SalarioAnualEsperado($B6, $G6, $D6, AR$1, Hombres!$A$1:$DW$117, Mujeres!$A$1:$DW$117 )</f>
        <v>0</v>
      </c>
      <c r="AS6" s="46" cm="1">
        <f t="array" ref="AS6">SalarioAnualEsperado($B6, $G6, $D6, AS$1, Hombres!$A$1:$DW$117, Mujeres!$A$1:$DW$117 )</f>
        <v>0</v>
      </c>
      <c r="AT6" s="46" cm="1">
        <f t="array" ref="AT6">SalarioAnualEsperado($B6, $G6, $D6, AT$1, Hombres!$A$1:$DW$117, Mujeres!$A$1:$DW$117 )</f>
        <v>0</v>
      </c>
      <c r="AU6" s="46" cm="1">
        <f t="array" ref="AU6">SalarioAnualEsperado($B6, $G6, $D6, AU$1, Hombres!$A$1:$DW$117, Mujeres!$A$1:$DW$117 )</f>
        <v>0</v>
      </c>
      <c r="AV6" s="46" cm="1">
        <f t="array" ref="AV6">SalarioAnualEsperado($B6, $G6, $D6, AV$1, Hombres!$A$1:$DW$117, Mujeres!$A$1:$DW$117 )</f>
        <v>0</v>
      </c>
      <c r="AW6" s="46" cm="1">
        <f t="array" ref="AW6">SalarioAnualEsperado($B6, $G6, $D6, AW$1, Hombres!$A$1:$DW$117, Mujeres!$A$1:$DW$117 )</f>
        <v>0</v>
      </c>
      <c r="AX6" s="46" cm="1">
        <f t="array" ref="AX6">SalarioAnualEsperado($B6, $G6, $D6, AX$1, Hombres!$A$1:$DW$117, Mujeres!$A$1:$DW$117 )</f>
        <v>0</v>
      </c>
      <c r="AY6" s="46" cm="1">
        <f t="array" ref="AY6">SalarioAnualEsperado($B6, $G6, $D6, AY$1, Hombres!$A$1:$DW$117, Mujeres!$A$1:$DW$117 )</f>
        <v>0</v>
      </c>
      <c r="AZ6" s="46" cm="1">
        <f t="array" ref="AZ6">SalarioAnualEsperado($B6, $G6, $D6, AZ$1, Hombres!$A$1:$DW$117, Mujeres!$A$1:$DW$117 )</f>
        <v>0</v>
      </c>
      <c r="BA6" s="46" cm="1">
        <f t="array" ref="BA6">SalarioAnualEsperado($B6, $G6, $D6, BA$1, Hombres!$A$1:$DW$117, Mujeres!$A$1:$DW$117 )</f>
        <v>0</v>
      </c>
      <c r="BB6" s="46" cm="1">
        <f t="array" ref="BB6">SalarioAnualEsperado($B6, $G6, $D6, BB$1, Hombres!$A$1:$DW$117, Mujeres!$A$1:$DW$117 )</f>
        <v>0</v>
      </c>
      <c r="BC6" s="46" cm="1">
        <f t="array" ref="BC6">SalarioAnualEsperado($B6, $G6, $D6, BC$1, Hombres!$A$1:$DW$117, Mujeres!$A$1:$DW$117 )</f>
        <v>0</v>
      </c>
      <c r="BD6" s="46" cm="1">
        <f t="array" ref="BD6">SalarioAnualEsperado($B6, $G6, $D6, BD$1, Hombres!$A$1:$DW$117, Mujeres!$A$1:$DW$117 )</f>
        <v>0</v>
      </c>
      <c r="BE6" s="46" cm="1">
        <f t="array" ref="BE6">SalarioAnualEsperado($B6, $G6, $D6, BE$1, Hombres!$A$1:$DW$117, Mujeres!$A$1:$DW$117 )</f>
        <v>0</v>
      </c>
      <c r="BF6" s="46" cm="1">
        <f t="array" ref="BF6">SalarioAnualEsperado($B6, $G6, $D6, BF$1, Hombres!$A$1:$DW$117, Mujeres!$A$1:$DW$117 )</f>
        <v>0</v>
      </c>
      <c r="BG6" s="46" cm="1">
        <f t="array" ref="BG6">SalarioAnualEsperado($B6, $G6, $D6, BG$1, Hombres!$A$1:$DW$117, Mujeres!$A$1:$DW$117 )</f>
        <v>0</v>
      </c>
      <c r="BH6" s="46" cm="1">
        <f t="array" ref="BH6">SalarioAnualEsperado($B6, $G6, $D6, BH$1, Hombres!$A$1:$DW$117, Mujeres!$A$1:$DW$117 )</f>
        <v>0</v>
      </c>
      <c r="BI6" s="46" cm="1">
        <f t="array" ref="BI6">SalarioAnualEsperado($B6, $G6, $D6, BI$1, Hombres!$A$1:$DW$117, Mujeres!$A$1:$DW$117 )</f>
        <v>0</v>
      </c>
      <c r="BJ6" s="46" cm="1">
        <f t="array" ref="BJ6">SalarioAnualEsperado($B6, $G6, $D6, BJ$1, Hombres!$A$1:$DW$117, Mujeres!$A$1:$DW$117 )</f>
        <v>0</v>
      </c>
      <c r="BK6" s="46" cm="1">
        <f t="array" ref="BK6">SalarioAnualEsperado($B6, $G6, $D6, BK$1, Hombres!$A$1:$DW$117, Mujeres!$A$1:$DW$117 )</f>
        <v>0</v>
      </c>
      <c r="BL6" s="46" cm="1">
        <f t="array" ref="BL6">SalarioAnualEsperado($B6, $G6, $D6, BL$1, Hombres!$A$1:$DW$117, Mujeres!$A$1:$DW$117 )</f>
        <v>0</v>
      </c>
      <c r="BM6" s="46" cm="1">
        <f t="array" ref="BM6">SalarioAnualEsperado($B6, $G6, $D6, BM$1, Hombres!$A$1:$DW$117, Mujeres!$A$1:$DW$117 )</f>
        <v>0</v>
      </c>
      <c r="BN6" s="46" cm="1">
        <f t="array" ref="BN6">SalarioAnualEsperado($B6, $G6, $D6, BN$1, Hombres!$A$1:$DW$117, Mujeres!$A$1:$DW$117 )</f>
        <v>0</v>
      </c>
      <c r="BO6" s="46" cm="1">
        <f t="array" ref="BO6">SalarioAnualEsperado($B6, $G6, $D6, BO$1, Hombres!$A$1:$DW$117, Mujeres!$A$1:$DW$117 )</f>
        <v>0</v>
      </c>
      <c r="BP6" s="46" cm="1">
        <f t="array" ref="BP6">SalarioAnualEsperado($B6, $G6, $D6, BP$1, Hombres!$A$1:$DW$117, Mujeres!$A$1:$DW$117 )</f>
        <v>0</v>
      </c>
      <c r="BQ6" s="46" cm="1">
        <f t="array" ref="BQ6">SalarioAnualEsperado($B6, $G6, $D6, BQ$1, Hombres!$A$1:$DW$117, Mujeres!$A$1:$DW$117 )</f>
        <v>0</v>
      </c>
      <c r="BR6" s="46" cm="1">
        <f t="array" ref="BR6">SalarioAnualEsperado($B6, $G6, $D6, BR$1, Hombres!$A$1:$DW$117, Mujeres!$A$1:$DW$117 )</f>
        <v>0</v>
      </c>
      <c r="BS6" s="46" cm="1">
        <f t="array" ref="BS6">SalarioAnualEsperado($B6, $G6, $D6, BS$1, Hombres!$A$1:$DW$117, Mujeres!$A$1:$DW$117 )</f>
        <v>0</v>
      </c>
      <c r="BT6" s="46" cm="1">
        <f t="array" ref="BT6">SalarioAnualEsperado($B6, $G6, $D6, BT$1, Hombres!$A$1:$DW$117, Mujeres!$A$1:$DW$117 )</f>
        <v>0</v>
      </c>
      <c r="BU6" s="46" cm="1">
        <f t="array" ref="BU6">SalarioAnualEsperado($B6, $G6, $D6, BU$1, Hombres!$A$1:$DW$117, Mujeres!$A$1:$DW$117 )</f>
        <v>0</v>
      </c>
      <c r="BV6" s="46" cm="1">
        <f t="array" ref="BV6">SalarioAnualEsperado($B6, $G6, $D6, BV$1, Hombres!$A$1:$DW$117, Mujeres!$A$1:$DW$117 )</f>
        <v>0</v>
      </c>
      <c r="BW6" s="46" cm="1">
        <f t="array" ref="BW6">SalarioAnualEsperado($B6, $G6, $D6, BW$1, Hombres!$A$1:$DW$117, Mujeres!$A$1:$DW$117 )</f>
        <v>0</v>
      </c>
      <c r="BX6" s="46" cm="1">
        <f t="array" ref="BX6">SalarioAnualEsperado($B6, $G6, $D6, BX$1, Hombres!$A$1:$DW$117, Mujeres!$A$1:$DW$117 )</f>
        <v>0</v>
      </c>
      <c r="BY6" s="46" cm="1">
        <f t="array" ref="BY6">SalarioAnualEsperado($B6, $G6, $D6, BY$1, Hombres!$A$1:$DW$117, Mujeres!$A$1:$DW$117 )</f>
        <v>0</v>
      </c>
      <c r="BZ6" s="46" cm="1">
        <f t="array" ref="BZ6">SalarioAnualEsperado($B6, $G6, $D6, BZ$1, Hombres!$A$1:$DW$117, Mujeres!$A$1:$DW$117 )</f>
        <v>0</v>
      </c>
      <c r="CA6" s="46" cm="1">
        <f t="array" ref="CA6">SalarioAnualEsperado($B6, $G6, $D6, CA$1, Hombres!$A$1:$DW$117, Mujeres!$A$1:$DW$117 )</f>
        <v>0</v>
      </c>
      <c r="CB6" s="46" cm="1">
        <f t="array" ref="CB6">SalarioAnualEsperado($B6, $G6, $D6, CB$1, Hombres!$A$1:$DW$117, Mujeres!$A$1:$DW$117 )</f>
        <v>0</v>
      </c>
      <c r="CC6" s="46" cm="1">
        <f t="array" ref="CC6">SalarioAnualEsperado($B6, $G6, $D6, CC$1, Hombres!$A$1:$DW$117, Mujeres!$A$1:$DW$117 )</f>
        <v>0</v>
      </c>
      <c r="CD6" s="46" cm="1">
        <f t="array" ref="CD6">SalarioAnualEsperado($B6, $G6, $D6, CD$1, Hombres!$A$1:$DW$117, Mujeres!$A$1:$DW$117 )</f>
        <v>0</v>
      </c>
      <c r="CE6" s="46" cm="1">
        <f t="array" ref="CE6">SalarioAnualEsperado($B6, $G6, $D6, CE$1, Hombres!$A$1:$DW$117, Mujeres!$A$1:$DW$117 )</f>
        <v>0</v>
      </c>
      <c r="CF6" s="46" cm="1">
        <f t="array" ref="CF6">SalarioAnualEsperado($B6, $G6, $D6, CF$1, Hombres!$A$1:$DW$117, Mujeres!$A$1:$DW$117 )</f>
        <v>0</v>
      </c>
      <c r="CG6" s="46" cm="1">
        <f t="array" ref="CG6">SalarioAnualEsperado($B6, $G6, $D6, CG$1, Hombres!$A$1:$DW$117, Mujeres!$A$1:$DW$117 )</f>
        <v>0</v>
      </c>
      <c r="CH6" s="46" cm="1">
        <f t="array" ref="CH6">SalarioAnualEsperado($B6, $G6, $D6, CH$1, Hombres!$A$1:$DW$117, Mujeres!$A$1:$DW$117 )</f>
        <v>0</v>
      </c>
      <c r="CI6" s="46" cm="1">
        <f t="array" ref="CI6">SalarioAnualEsperado($B6, $G6, $D6, CI$1, Hombres!$A$1:$DW$117, Mujeres!$A$1:$DW$117 )</f>
        <v>0</v>
      </c>
      <c r="CJ6" s="46" cm="1">
        <f t="array" ref="CJ6">SalarioAnualEsperado($B6, $G6, $D6, CJ$1, Hombres!$A$1:$DW$117, Mujeres!$A$1:$DW$117 )</f>
        <v>0</v>
      </c>
      <c r="CK6" s="46" cm="1">
        <f t="array" ref="CK6">SalarioAnualEsperado($B6, $G6, $D6, CK$1, Hombres!$A$1:$DW$117, Mujeres!$A$1:$DW$117 )</f>
        <v>0</v>
      </c>
      <c r="CL6" s="46" cm="1">
        <f t="array" ref="CL6">SalarioAnualEsperado($B6, $G6, $D6, CL$1, Hombres!$A$1:$DW$117, Mujeres!$A$1:$DW$117 )</f>
        <v>0</v>
      </c>
      <c r="CM6" s="46" cm="1">
        <f t="array" ref="CM6">SalarioAnualEsperado($B6, $G6, $D6, CM$1, Hombres!$A$1:$DW$117, Mujeres!$A$1:$DW$117 )</f>
        <v>0</v>
      </c>
      <c r="CN6" s="46" cm="1">
        <f t="array" ref="CN6">SalarioAnualEsperado($B6, $G6, $D6, CN$1, Hombres!$A$1:$DW$117, Mujeres!$A$1:$DW$117 )</f>
        <v>0</v>
      </c>
      <c r="CO6" s="46" cm="1">
        <f t="array" ref="CO6">SalarioAnualEsperado($B6, $G6, $D6, CO$1, Hombres!$A$1:$DW$117, Mujeres!$A$1:$DW$117 )</f>
        <v>0</v>
      </c>
      <c r="CP6" s="46" cm="1">
        <f t="array" ref="CP6">SalarioAnualEsperado($B6, $G6, $D6, CP$1, Hombres!$A$1:$DW$117, Mujeres!$A$1:$DW$117 )</f>
        <v>0</v>
      </c>
      <c r="CQ6" s="46" cm="1">
        <f t="array" ref="CQ6">SalarioAnualEsperado($B6, $G6, $D6, CQ$1, Hombres!$A$1:$DW$117, Mujeres!$A$1:$DW$117 )</f>
        <v>0</v>
      </c>
      <c r="CR6" s="46" cm="1">
        <f t="array" ref="CR6">SalarioAnualEsperado($B6, $G6, $D6, CR$1, Hombres!$A$1:$DW$117, Mujeres!$A$1:$DW$117 )</f>
        <v>0</v>
      </c>
      <c r="CS6" s="46" cm="1">
        <f t="array" ref="CS6">SalarioAnualEsperado($B6, $G6, $D6, CS$1, Hombres!$A$1:$DW$117, Mujeres!$A$1:$DW$117 )</f>
        <v>0</v>
      </c>
      <c r="CT6" s="46" cm="1">
        <f t="array" ref="CT6">SalarioAnualEsperado($B6, $G6, $D6, CT$1, Hombres!$A$1:$DW$117, Mujeres!$A$1:$DW$117 )</f>
        <v>0</v>
      </c>
      <c r="CU6" s="46" cm="1">
        <f t="array" ref="CU6">SalarioAnualEsperado($B6, $G6, $D6, CU$1, Hombres!$A$1:$DW$117, Mujeres!$A$1:$DW$117 )</f>
        <v>0</v>
      </c>
      <c r="CV6" s="46" cm="1">
        <f t="array" ref="CV6">SalarioAnualEsperado($B6, $G6, $D6, CV$1, Hombres!$A$1:$DW$117, Mujeres!$A$1:$DW$117 )</f>
        <v>0</v>
      </c>
      <c r="CW6" s="46" cm="1">
        <f t="array" ref="CW6">SalarioAnualEsperado($B6, $G6, $D6, CW$1, Hombres!$A$1:$DW$117, Mujeres!$A$1:$DW$117 )</f>
        <v>0</v>
      </c>
      <c r="CX6" s="46" cm="1">
        <f t="array" ref="CX6">SalarioAnualEsperado($B6, $G6, $D6, CX$1, Hombres!$A$1:$DW$117, Mujeres!$A$1:$DW$117 )</f>
        <v>0</v>
      </c>
      <c r="CY6" s="46" cm="1">
        <f t="array" ref="CY6">SalarioAnualEsperado($B6, $G6, $D6, CY$1, Hombres!$A$1:$DW$117, Mujeres!$A$1:$DW$117 )</f>
        <v>0</v>
      </c>
      <c r="CZ6" s="46" cm="1">
        <f t="array" ref="CZ6">SalarioAnualEsperado($B6, $G6, $D6, CZ$1, Hombres!$A$1:$DW$117, Mujeres!$A$1:$DW$117 )</f>
        <v>0</v>
      </c>
      <c r="DA6" s="46" cm="1">
        <f t="array" ref="DA6">SalarioAnualEsperado($B6, $G6, $D6, DA$1, Hombres!$A$1:$DW$117, Mujeres!$A$1:$DW$117 )</f>
        <v>0</v>
      </c>
      <c r="DB6" s="46" cm="1">
        <f t="array" ref="DB6">SalarioAnualEsperado($B6, $G6, $D6, DB$1, Hombres!$A$1:$DW$117, Mujeres!$A$1:$DW$117 )</f>
        <v>0</v>
      </c>
      <c r="DC6" s="46" cm="1">
        <f t="array" ref="DC6">SalarioAnualEsperado($B6, $G6, $D6, DC$1, Hombres!$A$1:$DW$117, Mujeres!$A$1:$DW$117 )</f>
        <v>0</v>
      </c>
    </row>
    <row r="7" spans="1:107" x14ac:dyDescent="0.2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5" cm="1">
        <f t="array" ref="L7">SalarioAnualEsperado($B7, $G7, $D7, L$1, Hombres!$A$1:$DW$117, Mujeres!$A$1:$DW$117 )</f>
        <v>7881640</v>
      </c>
      <c r="M7" s="46" cm="1">
        <f t="array" ref="M7">SalarioAnualEsperado($B7, $G7, $D7, M$1, Hombres!$A$1:$DW$117, Mujeres!$A$1:$DW$117 )</f>
        <v>8204065.4797627972</v>
      </c>
      <c r="N7" s="46" cm="1">
        <f t="array" ref="N7">SalarioAnualEsperado($B7, $G7, $D7, N$1, Hombres!$A$1:$DW$117, Mujeres!$A$1:$DW$117 )</f>
        <v>8534020.6552647799</v>
      </c>
      <c r="O7" s="46" cm="1">
        <f t="array" ref="O7">SalarioAnualEsperado($B7, $G7, $D7, O$1, Hombres!$A$1:$DW$117, Mujeres!$A$1:$DW$117 )</f>
        <v>8870774.5868777819</v>
      </c>
      <c r="P7" s="46" cm="1">
        <f t="array" ref="P7">SalarioAnualEsperado($B7, $G7, $D7, P$1, Hombres!$A$1:$DW$117, Mujeres!$A$1:$DW$117 )</f>
        <v>0</v>
      </c>
      <c r="Q7" s="46" cm="1">
        <f t="array" ref="Q7">SalarioAnualEsperado($B7, $G7, $D7, Q$1, Hombres!$A$1:$DW$117, Mujeres!$A$1:$DW$117 )</f>
        <v>0</v>
      </c>
      <c r="R7" s="46" cm="1">
        <f t="array" ref="R7">SalarioAnualEsperado($B7, $G7, $D7, R$1, Hombres!$A$1:$DW$117, Mujeres!$A$1:$DW$117 )</f>
        <v>0</v>
      </c>
      <c r="S7" s="46" cm="1">
        <f t="array" ref="S7">SalarioAnualEsperado($B7, $G7, $D7, S$1, Hombres!$A$1:$DW$117, Mujeres!$A$1:$DW$117 )</f>
        <v>0</v>
      </c>
      <c r="T7" s="46" cm="1">
        <f t="array" ref="T7">SalarioAnualEsperado($B7, $G7, $D7, T$1, Hombres!$A$1:$DW$117, Mujeres!$A$1:$DW$117 )</f>
        <v>0</v>
      </c>
      <c r="U7" s="46" cm="1">
        <f t="array" ref="U7">SalarioAnualEsperado($B7, $G7, $D7, U$1, Hombres!$A$1:$DW$117, Mujeres!$A$1:$DW$117 )</f>
        <v>0</v>
      </c>
      <c r="V7" s="46" cm="1">
        <f t="array" ref="V7">SalarioAnualEsperado($B7, $G7, $D7, V$1, Hombres!$A$1:$DW$117, Mujeres!$A$1:$DW$117 )</f>
        <v>0</v>
      </c>
      <c r="W7" s="46" cm="1">
        <f t="array" ref="W7">SalarioAnualEsperado($B7, $G7, $D7, W$1, Hombres!$A$1:$DW$117, Mujeres!$A$1:$DW$117 )</f>
        <v>0</v>
      </c>
      <c r="X7" s="46" cm="1">
        <f t="array" ref="X7">SalarioAnualEsperado($B7, $G7, $D7, X$1, Hombres!$A$1:$DW$117, Mujeres!$A$1:$DW$117 )</f>
        <v>0</v>
      </c>
      <c r="Y7" s="46" cm="1">
        <f t="array" ref="Y7">SalarioAnualEsperado($B7, $G7, $D7, Y$1, Hombres!$A$1:$DW$117, Mujeres!$A$1:$DW$117 )</f>
        <v>0</v>
      </c>
      <c r="Z7" s="46" cm="1">
        <f t="array" ref="Z7">SalarioAnualEsperado($B7, $G7, $D7, Z$1, Hombres!$A$1:$DW$117, Mujeres!$A$1:$DW$117 )</f>
        <v>0</v>
      </c>
      <c r="AA7" s="46" cm="1">
        <f t="array" ref="AA7">SalarioAnualEsperado($B7, $G7, $D7, AA$1, Hombres!$A$1:$DW$117, Mujeres!$A$1:$DW$117 )</f>
        <v>0</v>
      </c>
      <c r="AB7" s="46" cm="1">
        <f t="array" ref="AB7">SalarioAnualEsperado($B7, $G7, $D7, AB$1, Hombres!$A$1:$DW$117, Mujeres!$A$1:$DW$117 )</f>
        <v>0</v>
      </c>
      <c r="AC7" s="46" cm="1">
        <f t="array" ref="AC7">SalarioAnualEsperado($B7, $G7, $D7, AC$1, Hombres!$A$1:$DW$117, Mujeres!$A$1:$DW$117 )</f>
        <v>0</v>
      </c>
      <c r="AD7" s="46" cm="1">
        <f t="array" ref="AD7">SalarioAnualEsperado($B7, $G7, $D7, AD$1, Hombres!$A$1:$DW$117, Mujeres!$A$1:$DW$117 )</f>
        <v>0</v>
      </c>
      <c r="AE7" s="46" cm="1">
        <f t="array" ref="AE7">SalarioAnualEsperado($B7, $G7, $D7, AE$1, Hombres!$A$1:$DW$117, Mujeres!$A$1:$DW$117 )</f>
        <v>0</v>
      </c>
      <c r="AF7" s="46" cm="1">
        <f t="array" ref="AF7">SalarioAnualEsperado($B7, $G7, $D7, AF$1, Hombres!$A$1:$DW$117, Mujeres!$A$1:$DW$117 )</f>
        <v>0</v>
      </c>
      <c r="AG7" s="46" cm="1">
        <f t="array" ref="AG7">SalarioAnualEsperado($B7, $G7, $D7, AG$1, Hombres!$A$1:$DW$117, Mujeres!$A$1:$DW$117 )</f>
        <v>0</v>
      </c>
      <c r="AH7" s="46" cm="1">
        <f t="array" ref="AH7">SalarioAnualEsperado($B7, $G7, $D7, AH$1, Hombres!$A$1:$DW$117, Mujeres!$A$1:$DW$117 )</f>
        <v>0</v>
      </c>
      <c r="AI7" s="46" cm="1">
        <f t="array" ref="AI7">SalarioAnualEsperado($B7, $G7, $D7, AI$1, Hombres!$A$1:$DW$117, Mujeres!$A$1:$DW$117 )</f>
        <v>0</v>
      </c>
      <c r="AJ7" s="46" cm="1">
        <f t="array" ref="AJ7">SalarioAnualEsperado($B7, $G7, $D7, AJ$1, Hombres!$A$1:$DW$117, Mujeres!$A$1:$DW$117 )</f>
        <v>0</v>
      </c>
      <c r="AK7" s="46" cm="1">
        <f t="array" ref="AK7">SalarioAnualEsperado($B7, $G7, $D7, AK$1, Hombres!$A$1:$DW$117, Mujeres!$A$1:$DW$117 )</f>
        <v>0</v>
      </c>
      <c r="AL7" s="46" cm="1">
        <f t="array" ref="AL7">SalarioAnualEsperado($B7, $G7, $D7, AL$1, Hombres!$A$1:$DW$117, Mujeres!$A$1:$DW$117 )</f>
        <v>0</v>
      </c>
      <c r="AM7" s="46" cm="1">
        <f t="array" ref="AM7">SalarioAnualEsperado($B7, $G7, $D7, AM$1, Hombres!$A$1:$DW$117, Mujeres!$A$1:$DW$117 )</f>
        <v>0</v>
      </c>
      <c r="AN7" s="46" cm="1">
        <f t="array" ref="AN7">SalarioAnualEsperado($B7, $G7, $D7, AN$1, Hombres!$A$1:$DW$117, Mujeres!$A$1:$DW$117 )</f>
        <v>0</v>
      </c>
      <c r="AO7" s="46" cm="1">
        <f t="array" ref="AO7">SalarioAnualEsperado($B7, $G7, $D7, AO$1, Hombres!$A$1:$DW$117, Mujeres!$A$1:$DW$117 )</f>
        <v>0</v>
      </c>
      <c r="AP7" s="46" cm="1">
        <f t="array" ref="AP7">SalarioAnualEsperado($B7, $G7, $D7, AP$1, Hombres!$A$1:$DW$117, Mujeres!$A$1:$DW$117 )</f>
        <v>0</v>
      </c>
      <c r="AQ7" s="46" cm="1">
        <f t="array" ref="AQ7">SalarioAnualEsperado($B7, $G7, $D7, AQ$1, Hombres!$A$1:$DW$117, Mujeres!$A$1:$DW$117 )</f>
        <v>0</v>
      </c>
      <c r="AR7" s="46" cm="1">
        <f t="array" ref="AR7">SalarioAnualEsperado($B7, $G7, $D7, AR$1, Hombres!$A$1:$DW$117, Mujeres!$A$1:$DW$117 )</f>
        <v>0</v>
      </c>
      <c r="AS7" s="46" cm="1">
        <f t="array" ref="AS7">SalarioAnualEsperado($B7, $G7, $D7, AS$1, Hombres!$A$1:$DW$117, Mujeres!$A$1:$DW$117 )</f>
        <v>0</v>
      </c>
      <c r="AT7" s="46" cm="1">
        <f t="array" ref="AT7">SalarioAnualEsperado($B7, $G7, $D7, AT$1, Hombres!$A$1:$DW$117, Mujeres!$A$1:$DW$117 )</f>
        <v>0</v>
      </c>
      <c r="AU7" s="46" cm="1">
        <f t="array" ref="AU7">SalarioAnualEsperado($B7, $G7, $D7, AU$1, Hombres!$A$1:$DW$117, Mujeres!$A$1:$DW$117 )</f>
        <v>0</v>
      </c>
      <c r="AV7" s="46" cm="1">
        <f t="array" ref="AV7">SalarioAnualEsperado($B7, $G7, $D7, AV$1, Hombres!$A$1:$DW$117, Mujeres!$A$1:$DW$117 )</f>
        <v>0</v>
      </c>
      <c r="AW7" s="46" cm="1">
        <f t="array" ref="AW7">SalarioAnualEsperado($B7, $G7, $D7, AW$1, Hombres!$A$1:$DW$117, Mujeres!$A$1:$DW$117 )</f>
        <v>0</v>
      </c>
      <c r="AX7" s="46" cm="1">
        <f t="array" ref="AX7">SalarioAnualEsperado($B7, $G7, $D7, AX$1, Hombres!$A$1:$DW$117, Mujeres!$A$1:$DW$117 )</f>
        <v>0</v>
      </c>
      <c r="AY7" s="46" cm="1">
        <f t="array" ref="AY7">SalarioAnualEsperado($B7, $G7, $D7, AY$1, Hombres!$A$1:$DW$117, Mujeres!$A$1:$DW$117 )</f>
        <v>0</v>
      </c>
      <c r="AZ7" s="46" cm="1">
        <f t="array" ref="AZ7">SalarioAnualEsperado($B7, $G7, $D7, AZ$1, Hombres!$A$1:$DW$117, Mujeres!$A$1:$DW$117 )</f>
        <v>0</v>
      </c>
      <c r="BA7" s="46" cm="1">
        <f t="array" ref="BA7">SalarioAnualEsperado($B7, $G7, $D7, BA$1, Hombres!$A$1:$DW$117, Mujeres!$A$1:$DW$117 )</f>
        <v>0</v>
      </c>
      <c r="BB7" s="46" cm="1">
        <f t="array" ref="BB7">SalarioAnualEsperado($B7, $G7, $D7, BB$1, Hombres!$A$1:$DW$117, Mujeres!$A$1:$DW$117 )</f>
        <v>0</v>
      </c>
      <c r="BC7" s="46" cm="1">
        <f t="array" ref="BC7">SalarioAnualEsperado($B7, $G7, $D7, BC$1, Hombres!$A$1:$DW$117, Mujeres!$A$1:$DW$117 )</f>
        <v>0</v>
      </c>
      <c r="BD7" s="46" cm="1">
        <f t="array" ref="BD7">SalarioAnualEsperado($B7, $G7, $D7, BD$1, Hombres!$A$1:$DW$117, Mujeres!$A$1:$DW$117 )</f>
        <v>0</v>
      </c>
      <c r="BE7" s="46" cm="1">
        <f t="array" ref="BE7">SalarioAnualEsperado($B7, $G7, $D7, BE$1, Hombres!$A$1:$DW$117, Mujeres!$A$1:$DW$117 )</f>
        <v>0</v>
      </c>
      <c r="BF7" s="46" cm="1">
        <f t="array" ref="BF7">SalarioAnualEsperado($B7, $G7, $D7, BF$1, Hombres!$A$1:$DW$117, Mujeres!$A$1:$DW$117 )</f>
        <v>0</v>
      </c>
      <c r="BG7" s="46" cm="1">
        <f t="array" ref="BG7">SalarioAnualEsperado($B7, $G7, $D7, BG$1, Hombres!$A$1:$DW$117, Mujeres!$A$1:$DW$117 )</f>
        <v>0</v>
      </c>
      <c r="BH7" s="46" cm="1">
        <f t="array" ref="BH7">SalarioAnualEsperado($B7, $G7, $D7, BH$1, Hombres!$A$1:$DW$117, Mujeres!$A$1:$DW$117 )</f>
        <v>0</v>
      </c>
      <c r="BI7" s="46" cm="1">
        <f t="array" ref="BI7">SalarioAnualEsperado($B7, $G7, $D7, BI$1, Hombres!$A$1:$DW$117, Mujeres!$A$1:$DW$117 )</f>
        <v>0</v>
      </c>
      <c r="BJ7" s="46" cm="1">
        <f t="array" ref="BJ7">SalarioAnualEsperado($B7, $G7, $D7, BJ$1, Hombres!$A$1:$DW$117, Mujeres!$A$1:$DW$117 )</f>
        <v>0</v>
      </c>
      <c r="BK7" s="46" cm="1">
        <f t="array" ref="BK7">SalarioAnualEsperado($B7, $G7, $D7, BK$1, Hombres!$A$1:$DW$117, Mujeres!$A$1:$DW$117 )</f>
        <v>0</v>
      </c>
      <c r="BL7" s="46" cm="1">
        <f t="array" ref="BL7">SalarioAnualEsperado($B7, $G7, $D7, BL$1, Hombres!$A$1:$DW$117, Mujeres!$A$1:$DW$117 )</f>
        <v>0</v>
      </c>
      <c r="BM7" s="46" cm="1">
        <f t="array" ref="BM7">SalarioAnualEsperado($B7, $G7, $D7, BM$1, Hombres!$A$1:$DW$117, Mujeres!$A$1:$DW$117 )</f>
        <v>0</v>
      </c>
      <c r="BN7" s="46" cm="1">
        <f t="array" ref="BN7">SalarioAnualEsperado($B7, $G7, $D7, BN$1, Hombres!$A$1:$DW$117, Mujeres!$A$1:$DW$117 )</f>
        <v>0</v>
      </c>
      <c r="BO7" s="46" cm="1">
        <f t="array" ref="BO7">SalarioAnualEsperado($B7, $G7, $D7, BO$1, Hombres!$A$1:$DW$117, Mujeres!$A$1:$DW$117 )</f>
        <v>0</v>
      </c>
      <c r="BP7" s="46" cm="1">
        <f t="array" ref="BP7">SalarioAnualEsperado($B7, $G7, $D7, BP$1, Hombres!$A$1:$DW$117, Mujeres!$A$1:$DW$117 )</f>
        <v>0</v>
      </c>
      <c r="BQ7" s="46" cm="1">
        <f t="array" ref="BQ7">SalarioAnualEsperado($B7, $G7, $D7, BQ$1, Hombres!$A$1:$DW$117, Mujeres!$A$1:$DW$117 )</f>
        <v>0</v>
      </c>
      <c r="BR7" s="46" cm="1">
        <f t="array" ref="BR7">SalarioAnualEsperado($B7, $G7, $D7, BR$1, Hombres!$A$1:$DW$117, Mujeres!$A$1:$DW$117 )</f>
        <v>0</v>
      </c>
      <c r="BS7" s="46" cm="1">
        <f t="array" ref="BS7">SalarioAnualEsperado($B7, $G7, $D7, BS$1, Hombres!$A$1:$DW$117, Mujeres!$A$1:$DW$117 )</f>
        <v>0</v>
      </c>
      <c r="BT7" s="46" cm="1">
        <f t="array" ref="BT7">SalarioAnualEsperado($B7, $G7, $D7, BT$1, Hombres!$A$1:$DW$117, Mujeres!$A$1:$DW$117 )</f>
        <v>0</v>
      </c>
      <c r="BU7" s="46" cm="1">
        <f t="array" ref="BU7">SalarioAnualEsperado($B7, $G7, $D7, BU$1, Hombres!$A$1:$DW$117, Mujeres!$A$1:$DW$117 )</f>
        <v>0</v>
      </c>
      <c r="BV7" s="46" cm="1">
        <f t="array" ref="BV7">SalarioAnualEsperado($B7, $G7, $D7, BV$1, Hombres!$A$1:$DW$117, Mujeres!$A$1:$DW$117 )</f>
        <v>0</v>
      </c>
      <c r="BW7" s="46" cm="1">
        <f t="array" ref="BW7">SalarioAnualEsperado($B7, $G7, $D7, BW$1, Hombres!$A$1:$DW$117, Mujeres!$A$1:$DW$117 )</f>
        <v>0</v>
      </c>
      <c r="BX7" s="46" cm="1">
        <f t="array" ref="BX7">SalarioAnualEsperado($B7, $G7, $D7, BX$1, Hombres!$A$1:$DW$117, Mujeres!$A$1:$DW$117 )</f>
        <v>0</v>
      </c>
      <c r="BY7" s="46" cm="1">
        <f t="array" ref="BY7">SalarioAnualEsperado($B7, $G7, $D7, BY$1, Hombres!$A$1:$DW$117, Mujeres!$A$1:$DW$117 )</f>
        <v>0</v>
      </c>
      <c r="BZ7" s="46" cm="1">
        <f t="array" ref="BZ7">SalarioAnualEsperado($B7, $G7, $D7, BZ$1, Hombres!$A$1:$DW$117, Mujeres!$A$1:$DW$117 )</f>
        <v>0</v>
      </c>
      <c r="CA7" s="46" cm="1">
        <f t="array" ref="CA7">SalarioAnualEsperado($B7, $G7, $D7, CA$1, Hombres!$A$1:$DW$117, Mujeres!$A$1:$DW$117 )</f>
        <v>0</v>
      </c>
      <c r="CB7" s="46" cm="1">
        <f t="array" ref="CB7">SalarioAnualEsperado($B7, $G7, $D7, CB$1, Hombres!$A$1:$DW$117, Mujeres!$A$1:$DW$117 )</f>
        <v>0</v>
      </c>
      <c r="CC7" s="46" cm="1">
        <f t="array" ref="CC7">SalarioAnualEsperado($B7, $G7, $D7, CC$1, Hombres!$A$1:$DW$117, Mujeres!$A$1:$DW$117 )</f>
        <v>0</v>
      </c>
      <c r="CD7" s="46" cm="1">
        <f t="array" ref="CD7">SalarioAnualEsperado($B7, $G7, $D7, CD$1, Hombres!$A$1:$DW$117, Mujeres!$A$1:$DW$117 )</f>
        <v>0</v>
      </c>
      <c r="CE7" s="46" cm="1">
        <f t="array" ref="CE7">SalarioAnualEsperado($B7, $G7, $D7, CE$1, Hombres!$A$1:$DW$117, Mujeres!$A$1:$DW$117 )</f>
        <v>0</v>
      </c>
      <c r="CF7" s="46" cm="1">
        <f t="array" ref="CF7">SalarioAnualEsperado($B7, $G7, $D7, CF$1, Hombres!$A$1:$DW$117, Mujeres!$A$1:$DW$117 )</f>
        <v>0</v>
      </c>
      <c r="CG7" s="46" cm="1">
        <f t="array" ref="CG7">SalarioAnualEsperado($B7, $G7, $D7, CG$1, Hombres!$A$1:$DW$117, Mujeres!$A$1:$DW$117 )</f>
        <v>0</v>
      </c>
      <c r="CH7" s="46" cm="1">
        <f t="array" ref="CH7">SalarioAnualEsperado($B7, $G7, $D7, CH$1, Hombres!$A$1:$DW$117, Mujeres!$A$1:$DW$117 )</f>
        <v>0</v>
      </c>
      <c r="CI7" s="46" cm="1">
        <f t="array" ref="CI7">SalarioAnualEsperado($B7, $G7, $D7, CI$1, Hombres!$A$1:$DW$117, Mujeres!$A$1:$DW$117 )</f>
        <v>0</v>
      </c>
      <c r="CJ7" s="46" cm="1">
        <f t="array" ref="CJ7">SalarioAnualEsperado($B7, $G7, $D7, CJ$1, Hombres!$A$1:$DW$117, Mujeres!$A$1:$DW$117 )</f>
        <v>0</v>
      </c>
      <c r="CK7" s="46" cm="1">
        <f t="array" ref="CK7">SalarioAnualEsperado($B7, $G7, $D7, CK$1, Hombres!$A$1:$DW$117, Mujeres!$A$1:$DW$117 )</f>
        <v>0</v>
      </c>
      <c r="CL7" s="46" cm="1">
        <f t="array" ref="CL7">SalarioAnualEsperado($B7, $G7, $D7, CL$1, Hombres!$A$1:$DW$117, Mujeres!$A$1:$DW$117 )</f>
        <v>0</v>
      </c>
      <c r="CM7" s="46" cm="1">
        <f t="array" ref="CM7">SalarioAnualEsperado($B7, $G7, $D7, CM$1, Hombres!$A$1:$DW$117, Mujeres!$A$1:$DW$117 )</f>
        <v>0</v>
      </c>
      <c r="CN7" s="46" cm="1">
        <f t="array" ref="CN7">SalarioAnualEsperado($B7, $G7, $D7, CN$1, Hombres!$A$1:$DW$117, Mujeres!$A$1:$DW$117 )</f>
        <v>0</v>
      </c>
      <c r="CO7" s="46" cm="1">
        <f t="array" ref="CO7">SalarioAnualEsperado($B7, $G7, $D7, CO$1, Hombres!$A$1:$DW$117, Mujeres!$A$1:$DW$117 )</f>
        <v>0</v>
      </c>
      <c r="CP7" s="46" cm="1">
        <f t="array" ref="CP7">SalarioAnualEsperado($B7, $G7, $D7, CP$1, Hombres!$A$1:$DW$117, Mujeres!$A$1:$DW$117 )</f>
        <v>0</v>
      </c>
      <c r="CQ7" s="46" cm="1">
        <f t="array" ref="CQ7">SalarioAnualEsperado($B7, $G7, $D7, CQ$1, Hombres!$A$1:$DW$117, Mujeres!$A$1:$DW$117 )</f>
        <v>0</v>
      </c>
      <c r="CR7" s="46" cm="1">
        <f t="array" ref="CR7">SalarioAnualEsperado($B7, $G7, $D7, CR$1, Hombres!$A$1:$DW$117, Mujeres!$A$1:$DW$117 )</f>
        <v>0</v>
      </c>
      <c r="CS7" s="46" cm="1">
        <f t="array" ref="CS7">SalarioAnualEsperado($B7, $G7, $D7, CS$1, Hombres!$A$1:$DW$117, Mujeres!$A$1:$DW$117 )</f>
        <v>0</v>
      </c>
      <c r="CT7" s="46" cm="1">
        <f t="array" ref="CT7">SalarioAnualEsperado($B7, $G7, $D7, CT$1, Hombres!$A$1:$DW$117, Mujeres!$A$1:$DW$117 )</f>
        <v>0</v>
      </c>
      <c r="CU7" s="46" cm="1">
        <f t="array" ref="CU7">SalarioAnualEsperado($B7, $G7, $D7, CU$1, Hombres!$A$1:$DW$117, Mujeres!$A$1:$DW$117 )</f>
        <v>0</v>
      </c>
      <c r="CV7" s="46" cm="1">
        <f t="array" ref="CV7">SalarioAnualEsperado($B7, $G7, $D7, CV$1, Hombres!$A$1:$DW$117, Mujeres!$A$1:$DW$117 )</f>
        <v>0</v>
      </c>
      <c r="CW7" s="46" cm="1">
        <f t="array" ref="CW7">SalarioAnualEsperado($B7, $G7, $D7, CW$1, Hombres!$A$1:$DW$117, Mujeres!$A$1:$DW$117 )</f>
        <v>0</v>
      </c>
      <c r="CX7" s="46" cm="1">
        <f t="array" ref="CX7">SalarioAnualEsperado($B7, $G7, $D7, CX$1, Hombres!$A$1:$DW$117, Mujeres!$A$1:$DW$117 )</f>
        <v>0</v>
      </c>
      <c r="CY7" s="46" cm="1">
        <f t="array" ref="CY7">SalarioAnualEsperado($B7, $G7, $D7, CY$1, Hombres!$A$1:$DW$117, Mujeres!$A$1:$DW$117 )</f>
        <v>0</v>
      </c>
      <c r="CZ7" s="46" cm="1">
        <f t="array" ref="CZ7">SalarioAnualEsperado($B7, $G7, $D7, CZ$1, Hombres!$A$1:$DW$117, Mujeres!$A$1:$DW$117 )</f>
        <v>0</v>
      </c>
      <c r="DA7" s="46" cm="1">
        <f t="array" ref="DA7">SalarioAnualEsperado($B7, $G7, $D7, DA$1, Hombres!$A$1:$DW$117, Mujeres!$A$1:$DW$117 )</f>
        <v>0</v>
      </c>
      <c r="DB7" s="46" cm="1">
        <f t="array" ref="DB7">SalarioAnualEsperado($B7, $G7, $D7, DB$1, Hombres!$A$1:$DW$117, Mujeres!$A$1:$DW$117 )</f>
        <v>0</v>
      </c>
      <c r="DC7" s="46" cm="1">
        <f t="array" ref="DC7">SalarioAnualEsperado($B7, $G7, $D7, DC$1, Hombres!$A$1:$DW$117, Mujeres!$A$1:$DW$117 )</f>
        <v>0</v>
      </c>
    </row>
    <row r="8" spans="1:107" x14ac:dyDescent="0.2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6" cm="1">
        <f t="array" ref="L8">SalarioAnualEsperado($B8, $G8, $D8, L$1, Hombres!$A$1:$DW$117, Mujeres!$A$1:$DW$117 )</f>
        <v>1332440.2</v>
      </c>
      <c r="M8" s="46" cm="1">
        <f t="array" ref="M8">SalarioAnualEsperado($B8, $G8, $D8, M$1, Hombres!$A$1:$DW$117, Mujeres!$A$1:$DW$117 )</f>
        <v>1396505.6457424646</v>
      </c>
      <c r="N8" s="46" cm="1">
        <f t="array" ref="N8">SalarioAnualEsperado($B8, $G8, $D8, N$1, Hombres!$A$1:$DW$117, Mujeres!$A$1:$DW$117 )</f>
        <v>1463379.1343254829</v>
      </c>
      <c r="O8" s="46" cm="1">
        <f t="array" ref="O8">SalarioAnualEsperado($B8, $G8, $D8, O$1, Hombres!$A$1:$DW$117, Mujeres!$A$1:$DW$117 )</f>
        <v>1533143.0030987612</v>
      </c>
      <c r="P8" s="46" cm="1">
        <f t="array" ref="P8">SalarioAnualEsperado($B8, $G8, $D8, P$1, Hombres!$A$1:$DW$117, Mujeres!$A$1:$DW$117 )</f>
        <v>1605914.939035048</v>
      </c>
      <c r="Q8" s="46" cm="1">
        <f t="array" ref="Q8">SalarioAnualEsperado($B8, $G8, $D8, Q$1, Hombres!$A$1:$DW$117, Mujeres!$A$1:$DW$117 )</f>
        <v>1681816.9506019838</v>
      </c>
      <c r="R8" s="46" cm="1">
        <f t="array" ref="R8">SalarioAnualEsperado($B8, $G8, $D8, R$1, Hombres!$A$1:$DW$117, Mujeres!$A$1:$DW$117 )</f>
        <v>1760930.7505765643</v>
      </c>
      <c r="S8" s="46" cm="1">
        <f t="array" ref="S8">SalarioAnualEsperado($B8, $G8, $D8, S$1, Hombres!$A$1:$DW$117, Mujeres!$A$1:$DW$117 )</f>
        <v>1843278.4479650403</v>
      </c>
      <c r="T8" s="46" cm="1">
        <f t="array" ref="T8">SalarioAnualEsperado($B8, $G8, $D8, T$1, Hombres!$A$1:$DW$117, Mujeres!$A$1:$DW$117 )</f>
        <v>1928846.878348938</v>
      </c>
      <c r="U8" s="46" cm="1">
        <f t="array" ref="U8">SalarioAnualEsperado($B8, $G8, $D8, U$1, Hombres!$A$1:$DW$117, Mujeres!$A$1:$DW$117 )</f>
        <v>2017628.853605693</v>
      </c>
      <c r="V8" s="46" cm="1">
        <f t="array" ref="V8">SalarioAnualEsperado($B8, $G8, $D8, V$1, Hombres!$A$1:$DW$117, Mujeres!$A$1:$DW$117 )</f>
        <v>0</v>
      </c>
      <c r="W8" s="46" cm="1">
        <f t="array" ref="W8">SalarioAnualEsperado($B8, $G8, $D8, W$1, Hombres!$A$1:$DW$117, Mujeres!$A$1:$DW$117 )</f>
        <v>0</v>
      </c>
      <c r="X8" s="46" cm="1">
        <f t="array" ref="X8">SalarioAnualEsperado($B8, $G8, $D8, X$1, Hombres!$A$1:$DW$117, Mujeres!$A$1:$DW$117 )</f>
        <v>0</v>
      </c>
      <c r="Y8" s="46" cm="1">
        <f t="array" ref="Y8">SalarioAnualEsperado($B8, $G8, $D8, Y$1, Hombres!$A$1:$DW$117, Mujeres!$A$1:$DW$117 )</f>
        <v>0</v>
      </c>
      <c r="Z8" s="46" cm="1">
        <f t="array" ref="Z8">SalarioAnualEsperado($B8, $G8, $D8, Z$1, Hombres!$A$1:$DW$117, Mujeres!$A$1:$DW$117 )</f>
        <v>0</v>
      </c>
      <c r="AA8" s="46" cm="1">
        <f t="array" ref="AA8">SalarioAnualEsperado($B8, $G8, $D8, AA$1, Hombres!$A$1:$DW$117, Mujeres!$A$1:$DW$117 )</f>
        <v>0</v>
      </c>
      <c r="AB8" s="46" cm="1">
        <f t="array" ref="AB8">SalarioAnualEsperado($B8, $G8, $D8, AB$1, Hombres!$A$1:$DW$117, Mujeres!$A$1:$DW$117 )</f>
        <v>0</v>
      </c>
      <c r="AC8" s="46" cm="1">
        <f t="array" ref="AC8">SalarioAnualEsperado($B8, $G8, $D8, AC$1, Hombres!$A$1:$DW$117, Mujeres!$A$1:$DW$117 )</f>
        <v>0</v>
      </c>
      <c r="AD8" s="46" cm="1">
        <f t="array" ref="AD8">SalarioAnualEsperado($B8, $G8, $D8, AD$1, Hombres!$A$1:$DW$117, Mujeres!$A$1:$DW$117 )</f>
        <v>0</v>
      </c>
      <c r="AE8" s="46" cm="1">
        <f t="array" ref="AE8">SalarioAnualEsperado($B8, $G8, $D8, AE$1, Hombres!$A$1:$DW$117, Mujeres!$A$1:$DW$117 )</f>
        <v>0</v>
      </c>
      <c r="AF8" s="46" cm="1">
        <f t="array" ref="AF8">SalarioAnualEsperado($B8, $G8, $D8, AF$1, Hombres!$A$1:$DW$117, Mujeres!$A$1:$DW$117 )</f>
        <v>0</v>
      </c>
      <c r="AG8" s="46" cm="1">
        <f t="array" ref="AG8">SalarioAnualEsperado($B8, $G8, $D8, AG$1, Hombres!$A$1:$DW$117, Mujeres!$A$1:$DW$117 )</f>
        <v>0</v>
      </c>
      <c r="AH8" s="46" cm="1">
        <f t="array" ref="AH8">SalarioAnualEsperado($B8, $G8, $D8, AH$1, Hombres!$A$1:$DW$117, Mujeres!$A$1:$DW$117 )</f>
        <v>0</v>
      </c>
      <c r="AI8" s="46" cm="1">
        <f t="array" ref="AI8">SalarioAnualEsperado($B8, $G8, $D8, AI$1, Hombres!$A$1:$DW$117, Mujeres!$A$1:$DW$117 )</f>
        <v>0</v>
      </c>
      <c r="AJ8" s="46" cm="1">
        <f t="array" ref="AJ8">SalarioAnualEsperado($B8, $G8, $D8, AJ$1, Hombres!$A$1:$DW$117, Mujeres!$A$1:$DW$117 )</f>
        <v>0</v>
      </c>
      <c r="AK8" s="46" cm="1">
        <f t="array" ref="AK8">SalarioAnualEsperado($B8, $G8, $D8, AK$1, Hombres!$A$1:$DW$117, Mujeres!$A$1:$DW$117 )</f>
        <v>0</v>
      </c>
      <c r="AL8" s="46" cm="1">
        <f t="array" ref="AL8">SalarioAnualEsperado($B8, $G8, $D8, AL$1, Hombres!$A$1:$DW$117, Mujeres!$A$1:$DW$117 )</f>
        <v>0</v>
      </c>
      <c r="AM8" s="46" cm="1">
        <f t="array" ref="AM8">SalarioAnualEsperado($B8, $G8, $D8, AM$1, Hombres!$A$1:$DW$117, Mujeres!$A$1:$DW$117 )</f>
        <v>0</v>
      </c>
      <c r="AN8" s="46" cm="1">
        <f t="array" ref="AN8">SalarioAnualEsperado($B8, $G8, $D8, AN$1, Hombres!$A$1:$DW$117, Mujeres!$A$1:$DW$117 )</f>
        <v>0</v>
      </c>
      <c r="AO8" s="46" cm="1">
        <f t="array" ref="AO8">SalarioAnualEsperado($B8, $G8, $D8, AO$1, Hombres!$A$1:$DW$117, Mujeres!$A$1:$DW$117 )</f>
        <v>0</v>
      </c>
      <c r="AP8" s="46" cm="1">
        <f t="array" ref="AP8">SalarioAnualEsperado($B8, $G8, $D8, AP$1, Hombres!$A$1:$DW$117, Mujeres!$A$1:$DW$117 )</f>
        <v>0</v>
      </c>
      <c r="AQ8" s="46" cm="1">
        <f t="array" ref="AQ8">SalarioAnualEsperado($B8, $G8, $D8, AQ$1, Hombres!$A$1:$DW$117, Mujeres!$A$1:$DW$117 )</f>
        <v>0</v>
      </c>
      <c r="AR8" s="46" cm="1">
        <f t="array" ref="AR8">SalarioAnualEsperado($B8, $G8, $D8, AR$1, Hombres!$A$1:$DW$117, Mujeres!$A$1:$DW$117 )</f>
        <v>0</v>
      </c>
      <c r="AS8" s="46" cm="1">
        <f t="array" ref="AS8">SalarioAnualEsperado($B8, $G8, $D8, AS$1, Hombres!$A$1:$DW$117, Mujeres!$A$1:$DW$117 )</f>
        <v>0</v>
      </c>
      <c r="AT8" s="46" cm="1">
        <f t="array" ref="AT8">SalarioAnualEsperado($B8, $G8, $D8, AT$1, Hombres!$A$1:$DW$117, Mujeres!$A$1:$DW$117 )</f>
        <v>0</v>
      </c>
      <c r="AU8" s="46" cm="1">
        <f t="array" ref="AU8">SalarioAnualEsperado($B8, $G8, $D8, AU$1, Hombres!$A$1:$DW$117, Mujeres!$A$1:$DW$117 )</f>
        <v>0</v>
      </c>
      <c r="AV8" s="46" cm="1">
        <f t="array" ref="AV8">SalarioAnualEsperado($B8, $G8, $D8, AV$1, Hombres!$A$1:$DW$117, Mujeres!$A$1:$DW$117 )</f>
        <v>0</v>
      </c>
      <c r="AW8" s="46" cm="1">
        <f t="array" ref="AW8">SalarioAnualEsperado($B8, $G8, $D8, AW$1, Hombres!$A$1:$DW$117, Mujeres!$A$1:$DW$117 )</f>
        <v>0</v>
      </c>
      <c r="AX8" s="46" cm="1">
        <f t="array" ref="AX8">SalarioAnualEsperado($B8, $G8, $D8, AX$1, Hombres!$A$1:$DW$117, Mujeres!$A$1:$DW$117 )</f>
        <v>0</v>
      </c>
      <c r="AY8" s="46" cm="1">
        <f t="array" ref="AY8">SalarioAnualEsperado($B8, $G8, $D8, AY$1, Hombres!$A$1:$DW$117, Mujeres!$A$1:$DW$117 )</f>
        <v>0</v>
      </c>
      <c r="AZ8" s="46" cm="1">
        <f t="array" ref="AZ8">SalarioAnualEsperado($B8, $G8, $D8, AZ$1, Hombres!$A$1:$DW$117, Mujeres!$A$1:$DW$117 )</f>
        <v>0</v>
      </c>
      <c r="BA8" s="46" cm="1">
        <f t="array" ref="BA8">SalarioAnualEsperado($B8, $G8, $D8, BA$1, Hombres!$A$1:$DW$117, Mujeres!$A$1:$DW$117 )</f>
        <v>0</v>
      </c>
      <c r="BB8" s="46" cm="1">
        <f t="array" ref="BB8">SalarioAnualEsperado($B8, $G8, $D8, BB$1, Hombres!$A$1:$DW$117, Mujeres!$A$1:$DW$117 )</f>
        <v>0</v>
      </c>
      <c r="BC8" s="46" cm="1">
        <f t="array" ref="BC8">SalarioAnualEsperado($B8, $G8, $D8, BC$1, Hombres!$A$1:$DW$117, Mujeres!$A$1:$DW$117 )</f>
        <v>0</v>
      </c>
      <c r="BD8" s="46" cm="1">
        <f t="array" ref="BD8">SalarioAnualEsperado($B8, $G8, $D8, BD$1, Hombres!$A$1:$DW$117, Mujeres!$A$1:$DW$117 )</f>
        <v>0</v>
      </c>
      <c r="BE8" s="46" cm="1">
        <f t="array" ref="BE8">SalarioAnualEsperado($B8, $G8, $D8, BE$1, Hombres!$A$1:$DW$117, Mujeres!$A$1:$DW$117 )</f>
        <v>0</v>
      </c>
      <c r="BF8" s="46" cm="1">
        <f t="array" ref="BF8">SalarioAnualEsperado($B8, $G8, $D8, BF$1, Hombres!$A$1:$DW$117, Mujeres!$A$1:$DW$117 )</f>
        <v>0</v>
      </c>
      <c r="BG8" s="46" cm="1">
        <f t="array" ref="BG8">SalarioAnualEsperado($B8, $G8, $D8, BG$1, Hombres!$A$1:$DW$117, Mujeres!$A$1:$DW$117 )</f>
        <v>0</v>
      </c>
      <c r="BH8" s="46" cm="1">
        <f t="array" ref="BH8">SalarioAnualEsperado($B8, $G8, $D8, BH$1, Hombres!$A$1:$DW$117, Mujeres!$A$1:$DW$117 )</f>
        <v>0</v>
      </c>
      <c r="BI8" s="46" cm="1">
        <f t="array" ref="BI8">SalarioAnualEsperado($B8, $G8, $D8, BI$1, Hombres!$A$1:$DW$117, Mujeres!$A$1:$DW$117 )</f>
        <v>0</v>
      </c>
      <c r="BJ8" s="46" cm="1">
        <f t="array" ref="BJ8">SalarioAnualEsperado($B8, $G8, $D8, BJ$1, Hombres!$A$1:$DW$117, Mujeres!$A$1:$DW$117 )</f>
        <v>0</v>
      </c>
      <c r="BK8" s="46" cm="1">
        <f t="array" ref="BK8">SalarioAnualEsperado($B8, $G8, $D8, BK$1, Hombres!$A$1:$DW$117, Mujeres!$A$1:$DW$117 )</f>
        <v>0</v>
      </c>
      <c r="BL8" s="46" cm="1">
        <f t="array" ref="BL8">SalarioAnualEsperado($B8, $G8, $D8, BL$1, Hombres!$A$1:$DW$117, Mujeres!$A$1:$DW$117 )</f>
        <v>0</v>
      </c>
      <c r="BM8" s="46" cm="1">
        <f t="array" ref="BM8">SalarioAnualEsperado($B8, $G8, $D8, BM$1, Hombres!$A$1:$DW$117, Mujeres!$A$1:$DW$117 )</f>
        <v>0</v>
      </c>
      <c r="BN8" s="46" cm="1">
        <f t="array" ref="BN8">SalarioAnualEsperado($B8, $G8, $D8, BN$1, Hombres!$A$1:$DW$117, Mujeres!$A$1:$DW$117 )</f>
        <v>0</v>
      </c>
      <c r="BO8" s="46" cm="1">
        <f t="array" ref="BO8">SalarioAnualEsperado($B8, $G8, $D8, BO$1, Hombres!$A$1:$DW$117, Mujeres!$A$1:$DW$117 )</f>
        <v>0</v>
      </c>
      <c r="BP8" s="46" cm="1">
        <f t="array" ref="BP8">SalarioAnualEsperado($B8, $G8, $D8, BP$1, Hombres!$A$1:$DW$117, Mujeres!$A$1:$DW$117 )</f>
        <v>0</v>
      </c>
      <c r="BQ8" s="46" cm="1">
        <f t="array" ref="BQ8">SalarioAnualEsperado($B8, $G8, $D8, BQ$1, Hombres!$A$1:$DW$117, Mujeres!$A$1:$DW$117 )</f>
        <v>0</v>
      </c>
      <c r="BR8" s="46" cm="1">
        <f t="array" ref="BR8">SalarioAnualEsperado($B8, $G8, $D8, BR$1, Hombres!$A$1:$DW$117, Mujeres!$A$1:$DW$117 )</f>
        <v>0</v>
      </c>
      <c r="BS8" s="46" cm="1">
        <f t="array" ref="BS8">SalarioAnualEsperado($B8, $G8, $D8, BS$1, Hombres!$A$1:$DW$117, Mujeres!$A$1:$DW$117 )</f>
        <v>0</v>
      </c>
      <c r="BT8" s="46" cm="1">
        <f t="array" ref="BT8">SalarioAnualEsperado($B8, $G8, $D8, BT$1, Hombres!$A$1:$DW$117, Mujeres!$A$1:$DW$117 )</f>
        <v>0</v>
      </c>
      <c r="BU8" s="46" cm="1">
        <f t="array" ref="BU8">SalarioAnualEsperado($B8, $G8, $D8, BU$1, Hombres!$A$1:$DW$117, Mujeres!$A$1:$DW$117 )</f>
        <v>0</v>
      </c>
      <c r="BV8" s="46" cm="1">
        <f t="array" ref="BV8">SalarioAnualEsperado($B8, $G8, $D8, BV$1, Hombres!$A$1:$DW$117, Mujeres!$A$1:$DW$117 )</f>
        <v>0</v>
      </c>
      <c r="BW8" s="46" cm="1">
        <f t="array" ref="BW8">SalarioAnualEsperado($B8, $G8, $D8, BW$1, Hombres!$A$1:$DW$117, Mujeres!$A$1:$DW$117 )</f>
        <v>0</v>
      </c>
      <c r="BX8" s="46" cm="1">
        <f t="array" ref="BX8">SalarioAnualEsperado($B8, $G8, $D8, BX$1, Hombres!$A$1:$DW$117, Mujeres!$A$1:$DW$117 )</f>
        <v>0</v>
      </c>
      <c r="BY8" s="46" cm="1">
        <f t="array" ref="BY8">SalarioAnualEsperado($B8, $G8, $D8, BY$1, Hombres!$A$1:$DW$117, Mujeres!$A$1:$DW$117 )</f>
        <v>0</v>
      </c>
      <c r="BZ8" s="46" cm="1">
        <f t="array" ref="BZ8">SalarioAnualEsperado($B8, $G8, $D8, BZ$1, Hombres!$A$1:$DW$117, Mujeres!$A$1:$DW$117 )</f>
        <v>0</v>
      </c>
      <c r="CA8" s="46" cm="1">
        <f t="array" ref="CA8">SalarioAnualEsperado($B8, $G8, $D8, CA$1, Hombres!$A$1:$DW$117, Mujeres!$A$1:$DW$117 )</f>
        <v>0</v>
      </c>
      <c r="CB8" s="46" cm="1">
        <f t="array" ref="CB8">SalarioAnualEsperado($B8, $G8, $D8, CB$1, Hombres!$A$1:$DW$117, Mujeres!$A$1:$DW$117 )</f>
        <v>0</v>
      </c>
      <c r="CC8" s="46" cm="1">
        <f t="array" ref="CC8">SalarioAnualEsperado($B8, $G8, $D8, CC$1, Hombres!$A$1:$DW$117, Mujeres!$A$1:$DW$117 )</f>
        <v>0</v>
      </c>
      <c r="CD8" s="46" cm="1">
        <f t="array" ref="CD8">SalarioAnualEsperado($B8, $G8, $D8, CD$1, Hombres!$A$1:$DW$117, Mujeres!$A$1:$DW$117 )</f>
        <v>0</v>
      </c>
      <c r="CE8" s="46" cm="1">
        <f t="array" ref="CE8">SalarioAnualEsperado($B8, $G8, $D8, CE$1, Hombres!$A$1:$DW$117, Mujeres!$A$1:$DW$117 )</f>
        <v>0</v>
      </c>
      <c r="CF8" s="46" cm="1">
        <f t="array" ref="CF8">SalarioAnualEsperado($B8, $G8, $D8, CF$1, Hombres!$A$1:$DW$117, Mujeres!$A$1:$DW$117 )</f>
        <v>0</v>
      </c>
      <c r="CG8" s="46" cm="1">
        <f t="array" ref="CG8">SalarioAnualEsperado($B8, $G8, $D8, CG$1, Hombres!$A$1:$DW$117, Mujeres!$A$1:$DW$117 )</f>
        <v>0</v>
      </c>
      <c r="CH8" s="46" cm="1">
        <f t="array" ref="CH8">SalarioAnualEsperado($B8, $G8, $D8, CH$1, Hombres!$A$1:$DW$117, Mujeres!$A$1:$DW$117 )</f>
        <v>0</v>
      </c>
      <c r="CI8" s="46" cm="1">
        <f t="array" ref="CI8">SalarioAnualEsperado($B8, $G8, $D8, CI$1, Hombres!$A$1:$DW$117, Mujeres!$A$1:$DW$117 )</f>
        <v>0</v>
      </c>
      <c r="CJ8" s="46" cm="1">
        <f t="array" ref="CJ8">SalarioAnualEsperado($B8, $G8, $D8, CJ$1, Hombres!$A$1:$DW$117, Mujeres!$A$1:$DW$117 )</f>
        <v>0</v>
      </c>
      <c r="CK8" s="46" cm="1">
        <f t="array" ref="CK8">SalarioAnualEsperado($B8, $G8, $D8, CK$1, Hombres!$A$1:$DW$117, Mujeres!$A$1:$DW$117 )</f>
        <v>0</v>
      </c>
      <c r="CL8" s="46" cm="1">
        <f t="array" ref="CL8">SalarioAnualEsperado($B8, $G8, $D8, CL$1, Hombres!$A$1:$DW$117, Mujeres!$A$1:$DW$117 )</f>
        <v>0</v>
      </c>
      <c r="CM8" s="46" cm="1">
        <f t="array" ref="CM8">SalarioAnualEsperado($B8, $G8, $D8, CM$1, Hombres!$A$1:$DW$117, Mujeres!$A$1:$DW$117 )</f>
        <v>0</v>
      </c>
      <c r="CN8" s="46" cm="1">
        <f t="array" ref="CN8">SalarioAnualEsperado($B8, $G8, $D8, CN$1, Hombres!$A$1:$DW$117, Mujeres!$A$1:$DW$117 )</f>
        <v>0</v>
      </c>
      <c r="CO8" s="46" cm="1">
        <f t="array" ref="CO8">SalarioAnualEsperado($B8, $G8, $D8, CO$1, Hombres!$A$1:$DW$117, Mujeres!$A$1:$DW$117 )</f>
        <v>0</v>
      </c>
      <c r="CP8" s="46" cm="1">
        <f t="array" ref="CP8">SalarioAnualEsperado($B8, $G8, $D8, CP$1, Hombres!$A$1:$DW$117, Mujeres!$A$1:$DW$117 )</f>
        <v>0</v>
      </c>
      <c r="CQ8" s="46" cm="1">
        <f t="array" ref="CQ8">SalarioAnualEsperado($B8, $G8, $D8, CQ$1, Hombres!$A$1:$DW$117, Mujeres!$A$1:$DW$117 )</f>
        <v>0</v>
      </c>
      <c r="CR8" s="46" cm="1">
        <f t="array" ref="CR8">SalarioAnualEsperado($B8, $G8, $D8, CR$1, Hombres!$A$1:$DW$117, Mujeres!$A$1:$DW$117 )</f>
        <v>0</v>
      </c>
      <c r="CS8" s="46" cm="1">
        <f t="array" ref="CS8">SalarioAnualEsperado($B8, $G8, $D8, CS$1, Hombres!$A$1:$DW$117, Mujeres!$A$1:$DW$117 )</f>
        <v>0</v>
      </c>
      <c r="CT8" s="46" cm="1">
        <f t="array" ref="CT8">SalarioAnualEsperado($B8, $G8, $D8, CT$1, Hombres!$A$1:$DW$117, Mujeres!$A$1:$DW$117 )</f>
        <v>0</v>
      </c>
      <c r="CU8" s="46" cm="1">
        <f t="array" ref="CU8">SalarioAnualEsperado($B8, $G8, $D8, CU$1, Hombres!$A$1:$DW$117, Mujeres!$A$1:$DW$117 )</f>
        <v>0</v>
      </c>
      <c r="CV8" s="46" cm="1">
        <f t="array" ref="CV8">SalarioAnualEsperado($B8, $G8, $D8, CV$1, Hombres!$A$1:$DW$117, Mujeres!$A$1:$DW$117 )</f>
        <v>0</v>
      </c>
      <c r="CW8" s="46" cm="1">
        <f t="array" ref="CW8">SalarioAnualEsperado($B8, $G8, $D8, CW$1, Hombres!$A$1:$DW$117, Mujeres!$A$1:$DW$117 )</f>
        <v>0</v>
      </c>
      <c r="CX8" s="46" cm="1">
        <f t="array" ref="CX8">SalarioAnualEsperado($B8, $G8, $D8, CX$1, Hombres!$A$1:$DW$117, Mujeres!$A$1:$DW$117 )</f>
        <v>0</v>
      </c>
      <c r="CY8" s="46" cm="1">
        <f t="array" ref="CY8">SalarioAnualEsperado($B8, $G8, $D8, CY$1, Hombres!$A$1:$DW$117, Mujeres!$A$1:$DW$117 )</f>
        <v>0</v>
      </c>
      <c r="CZ8" s="46" cm="1">
        <f t="array" ref="CZ8">SalarioAnualEsperado($B8, $G8, $D8, CZ$1, Hombres!$A$1:$DW$117, Mujeres!$A$1:$DW$117 )</f>
        <v>0</v>
      </c>
      <c r="DA8" s="46" cm="1">
        <f t="array" ref="DA8">SalarioAnualEsperado($B8, $G8, $D8, DA$1, Hombres!$A$1:$DW$117, Mujeres!$A$1:$DW$117 )</f>
        <v>0</v>
      </c>
      <c r="DB8" s="46" cm="1">
        <f t="array" ref="DB8">SalarioAnualEsperado($B8, $G8, $D8, DB$1, Hombres!$A$1:$DW$117, Mujeres!$A$1:$DW$117 )</f>
        <v>0</v>
      </c>
      <c r="DC8" s="46" cm="1">
        <f t="array" ref="DC8">SalarioAnualEsperado($B8, $G8, $D8, DC$1, Hombres!$A$1:$DW$117, Mujeres!$A$1:$DW$117 )</f>
        <v>0</v>
      </c>
    </row>
    <row r="9" spans="1:107" x14ac:dyDescent="0.2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6" cm="1">
        <f t="array" ref="L9">SalarioAnualEsperado($B9, $G9, $D9, L$1, Hombres!$A$1:$DW$117, Mujeres!$A$1:$DW$117 )</f>
        <v>7729085</v>
      </c>
      <c r="M9" s="46" cm="1">
        <f t="array" ref="M9">SalarioAnualEsperado($B9, $G9, $D9, M$1, Hombres!$A$1:$DW$117, Mujeres!$A$1:$DW$117 )</f>
        <v>8114616.8160128249</v>
      </c>
      <c r="N9" s="46" cm="1">
        <f t="array" ref="N9">SalarioAnualEsperado($B9, $G9, $D9, N$1, Hombres!$A$1:$DW$117, Mujeres!$A$1:$DW$117 )</f>
        <v>8519105.5517682694</v>
      </c>
      <c r="O9" s="46" cm="1">
        <f t="array" ref="O9">SalarioAnualEsperado($B9, $G9, $D9, O$1, Hombres!$A$1:$DW$117, Mujeres!$A$1:$DW$117 )</f>
        <v>8943415.8076239955</v>
      </c>
      <c r="P9" s="46" cm="1">
        <f t="array" ref="P9">SalarioAnualEsperado($B9, $G9, $D9, P$1, Hombres!$A$1:$DW$117, Mujeres!$A$1:$DW$117 )</f>
        <v>9388469.7108013071</v>
      </c>
      <c r="Q9" s="46" cm="1">
        <f t="array" ref="Q9">SalarioAnualEsperado($B9, $G9, $D9, Q$1, Hombres!$A$1:$DW$117, Mujeres!$A$1:$DW$117 )</f>
        <v>9855203.4346943367</v>
      </c>
      <c r="R9" s="46" cm="1">
        <f t="array" ref="R9">SalarioAnualEsperado($B9, $G9, $D9, R$1, Hombres!$A$1:$DW$117, Mujeres!$A$1:$DW$117 )</f>
        <v>10344510.611601278</v>
      </c>
      <c r="S9" s="46" cm="1">
        <f t="array" ref="S9">SalarioAnualEsperado($B9, $G9, $D9, S$1, Hombres!$A$1:$DW$117, Mujeres!$A$1:$DW$117 )</f>
        <v>10857332.475945264</v>
      </c>
      <c r="T9" s="46" cm="1">
        <f t="array" ref="T9">SalarioAnualEsperado($B9, $G9, $D9, T$1, Hombres!$A$1:$DW$117, Mujeres!$A$1:$DW$117 )</f>
        <v>11394679.416486409</v>
      </c>
      <c r="U9" s="46" cm="1">
        <f t="array" ref="U9">SalarioAnualEsperado($B9, $G9, $D9, U$1, Hombres!$A$1:$DW$117, Mujeres!$A$1:$DW$117 )</f>
        <v>11957721.485115295</v>
      </c>
      <c r="V9" s="46" cm="1">
        <f t="array" ref="V9">SalarioAnualEsperado($B9, $G9, $D9, V$1, Hombres!$A$1:$DW$117, Mujeres!$A$1:$DW$117 )</f>
        <v>12547669.165284839</v>
      </c>
      <c r="W9" s="46" cm="1">
        <f t="array" ref="W9">SalarioAnualEsperado($B9, $G9, $D9, W$1, Hombres!$A$1:$DW$117, Mujeres!$A$1:$DW$117 )</f>
        <v>13165693.020240841</v>
      </c>
      <c r="X9" s="46" cm="1">
        <f t="array" ref="X9">SalarioAnualEsperado($B9, $G9, $D9, X$1, Hombres!$A$1:$DW$117, Mujeres!$A$1:$DW$117 )</f>
        <v>13812937.097769709</v>
      </c>
      <c r="Y9" s="46" cm="1">
        <f t="array" ref="Y9">SalarioAnualEsperado($B9, $G9, $D9, Y$1, Hombres!$A$1:$DW$117, Mujeres!$A$1:$DW$117 )</f>
        <v>14490590.055046927</v>
      </c>
      <c r="Z9" s="46" cm="1">
        <f t="array" ref="Z9">SalarioAnualEsperado($B9, $G9, $D9, Z$1, Hombres!$A$1:$DW$117, Mujeres!$A$1:$DW$117 )</f>
        <v>15199981.031153331</v>
      </c>
      <c r="AA9" s="46" cm="1">
        <f t="array" ref="AA9">SalarioAnualEsperado($B9, $G9, $D9, AA$1, Hombres!$A$1:$DW$117, Mujeres!$A$1:$DW$117 )</f>
        <v>15942452.434040662</v>
      </c>
      <c r="AB9" s="46" cm="1">
        <f t="array" ref="AB9">SalarioAnualEsperado($B9, $G9, $D9, AB$1, Hombres!$A$1:$DW$117, Mujeres!$A$1:$DW$117 )</f>
        <v>16719100.943667579</v>
      </c>
      <c r="AC9" s="46" cm="1">
        <f t="array" ref="AC9">SalarioAnualEsperado($B9, $G9, $D9, AC$1, Hombres!$A$1:$DW$117, Mujeres!$A$1:$DW$117 )</f>
        <v>17531014.694778897</v>
      </c>
      <c r="AD9" s="46" cm="1">
        <f t="array" ref="AD9">SalarioAnualEsperado($B9, $G9, $D9, AD$1, Hombres!$A$1:$DW$117, Mujeres!$A$1:$DW$117 )</f>
        <v>18379444.739830684</v>
      </c>
      <c r="AE9" s="46" cm="1">
        <f t="array" ref="AE9">SalarioAnualEsperado($B9, $G9, $D9, AE$1, Hombres!$A$1:$DW$117, Mujeres!$A$1:$DW$117 )</f>
        <v>19266087.21666323</v>
      </c>
      <c r="AF9" s="46" cm="1">
        <f t="array" ref="AF9">SalarioAnualEsperado($B9, $G9, $D9, AF$1, Hombres!$A$1:$DW$117, Mujeres!$A$1:$DW$117 )</f>
        <v>20192656.320192024</v>
      </c>
      <c r="AG9" s="46" cm="1">
        <f t="array" ref="AG9">SalarioAnualEsperado($B9, $G9, $D9, AG$1, Hombres!$A$1:$DW$117, Mujeres!$A$1:$DW$117 )</f>
        <v>21160418.312836856</v>
      </c>
      <c r="AH9" s="46" cm="1">
        <f t="array" ref="AH9">SalarioAnualEsperado($B9, $G9, $D9, AH$1, Hombres!$A$1:$DW$117, Mujeres!$A$1:$DW$117 )</f>
        <v>22170046.542282373</v>
      </c>
      <c r="AI9" s="46" cm="1">
        <f t="array" ref="AI9">SalarioAnualEsperado($B9, $G9, $D9, AI$1, Hombres!$A$1:$DW$117, Mujeres!$A$1:$DW$117 )</f>
        <v>23221903.139892112</v>
      </c>
      <c r="AJ9" s="46" cm="1">
        <f t="array" ref="AJ9">SalarioAnualEsperado($B9, $G9, $D9, AJ$1, Hombres!$A$1:$DW$117, Mujeres!$A$1:$DW$117 )</f>
        <v>24316424.004715852</v>
      </c>
      <c r="AK9" s="46" cm="1">
        <f t="array" ref="AK9">SalarioAnualEsperado($B9, $G9, $D9, AK$1, Hombres!$A$1:$DW$117, Mujeres!$A$1:$DW$117 )</f>
        <v>0</v>
      </c>
      <c r="AL9" s="46" cm="1">
        <f t="array" ref="AL9">SalarioAnualEsperado($B9, $G9, $D9, AL$1, Hombres!$A$1:$DW$117, Mujeres!$A$1:$DW$117 )</f>
        <v>0</v>
      </c>
      <c r="AM9" s="46" cm="1">
        <f t="array" ref="AM9">SalarioAnualEsperado($B9, $G9, $D9, AM$1, Hombres!$A$1:$DW$117, Mujeres!$A$1:$DW$117 )</f>
        <v>0</v>
      </c>
      <c r="AN9" s="46" cm="1">
        <f t="array" ref="AN9">SalarioAnualEsperado($B9, $G9, $D9, AN$1, Hombres!$A$1:$DW$117, Mujeres!$A$1:$DW$117 )</f>
        <v>0</v>
      </c>
      <c r="AO9" s="46" cm="1">
        <f t="array" ref="AO9">SalarioAnualEsperado($B9, $G9, $D9, AO$1, Hombres!$A$1:$DW$117, Mujeres!$A$1:$DW$117 )</f>
        <v>0</v>
      </c>
      <c r="AP9" s="46" cm="1">
        <f t="array" ref="AP9">SalarioAnualEsperado($B9, $G9, $D9, AP$1, Hombres!$A$1:$DW$117, Mujeres!$A$1:$DW$117 )</f>
        <v>0</v>
      </c>
      <c r="AQ9" s="46" cm="1">
        <f t="array" ref="AQ9">SalarioAnualEsperado($B9, $G9, $D9, AQ$1, Hombres!$A$1:$DW$117, Mujeres!$A$1:$DW$117 )</f>
        <v>0</v>
      </c>
      <c r="AR9" s="46" cm="1">
        <f t="array" ref="AR9">SalarioAnualEsperado($B9, $G9, $D9, AR$1, Hombres!$A$1:$DW$117, Mujeres!$A$1:$DW$117 )</f>
        <v>0</v>
      </c>
      <c r="AS9" s="46" cm="1">
        <f t="array" ref="AS9">SalarioAnualEsperado($B9, $G9, $D9, AS$1, Hombres!$A$1:$DW$117, Mujeres!$A$1:$DW$117 )</f>
        <v>0</v>
      </c>
      <c r="AT9" s="46" cm="1">
        <f t="array" ref="AT9">SalarioAnualEsperado($B9, $G9, $D9, AT$1, Hombres!$A$1:$DW$117, Mujeres!$A$1:$DW$117 )</f>
        <v>0</v>
      </c>
      <c r="AU9" s="46" cm="1">
        <f t="array" ref="AU9">SalarioAnualEsperado($B9, $G9, $D9, AU$1, Hombres!$A$1:$DW$117, Mujeres!$A$1:$DW$117 )</f>
        <v>0</v>
      </c>
      <c r="AV9" s="46" cm="1">
        <f t="array" ref="AV9">SalarioAnualEsperado($B9, $G9, $D9, AV$1, Hombres!$A$1:$DW$117, Mujeres!$A$1:$DW$117 )</f>
        <v>0</v>
      </c>
      <c r="AW9" s="46" cm="1">
        <f t="array" ref="AW9">SalarioAnualEsperado($B9, $G9, $D9, AW$1, Hombres!$A$1:$DW$117, Mujeres!$A$1:$DW$117 )</f>
        <v>0</v>
      </c>
      <c r="AX9" s="46" cm="1">
        <f t="array" ref="AX9">SalarioAnualEsperado($B9, $G9, $D9, AX$1, Hombres!$A$1:$DW$117, Mujeres!$A$1:$DW$117 )</f>
        <v>0</v>
      </c>
      <c r="AY9" s="46" cm="1">
        <f t="array" ref="AY9">SalarioAnualEsperado($B9, $G9, $D9, AY$1, Hombres!$A$1:$DW$117, Mujeres!$A$1:$DW$117 )</f>
        <v>0</v>
      </c>
      <c r="AZ9" s="46" cm="1">
        <f t="array" ref="AZ9">SalarioAnualEsperado($B9, $G9, $D9, AZ$1, Hombres!$A$1:$DW$117, Mujeres!$A$1:$DW$117 )</f>
        <v>0</v>
      </c>
      <c r="BA9" s="46" cm="1">
        <f t="array" ref="BA9">SalarioAnualEsperado($B9, $G9, $D9, BA$1, Hombres!$A$1:$DW$117, Mujeres!$A$1:$DW$117 )</f>
        <v>0</v>
      </c>
      <c r="BB9" s="46" cm="1">
        <f t="array" ref="BB9">SalarioAnualEsperado($B9, $G9, $D9, BB$1, Hombres!$A$1:$DW$117, Mujeres!$A$1:$DW$117 )</f>
        <v>0</v>
      </c>
      <c r="BC9" s="46" cm="1">
        <f t="array" ref="BC9">SalarioAnualEsperado($B9, $G9, $D9, BC$1, Hombres!$A$1:$DW$117, Mujeres!$A$1:$DW$117 )</f>
        <v>0</v>
      </c>
      <c r="BD9" s="46" cm="1">
        <f t="array" ref="BD9">SalarioAnualEsperado($B9, $G9, $D9, BD$1, Hombres!$A$1:$DW$117, Mujeres!$A$1:$DW$117 )</f>
        <v>0</v>
      </c>
      <c r="BE9" s="46" cm="1">
        <f t="array" ref="BE9">SalarioAnualEsperado($B9, $G9, $D9, BE$1, Hombres!$A$1:$DW$117, Mujeres!$A$1:$DW$117 )</f>
        <v>0</v>
      </c>
      <c r="BF9" s="46" cm="1">
        <f t="array" ref="BF9">SalarioAnualEsperado($B9, $G9, $D9, BF$1, Hombres!$A$1:$DW$117, Mujeres!$A$1:$DW$117 )</f>
        <v>0</v>
      </c>
      <c r="BG9" s="46" cm="1">
        <f t="array" ref="BG9">SalarioAnualEsperado($B9, $G9, $D9, BG$1, Hombres!$A$1:$DW$117, Mujeres!$A$1:$DW$117 )</f>
        <v>0</v>
      </c>
      <c r="BH9" s="46" cm="1">
        <f t="array" ref="BH9">SalarioAnualEsperado($B9, $G9, $D9, BH$1, Hombres!$A$1:$DW$117, Mujeres!$A$1:$DW$117 )</f>
        <v>0</v>
      </c>
      <c r="BI9" s="46" cm="1">
        <f t="array" ref="BI9">SalarioAnualEsperado($B9, $G9, $D9, BI$1, Hombres!$A$1:$DW$117, Mujeres!$A$1:$DW$117 )</f>
        <v>0</v>
      </c>
      <c r="BJ9" s="46" cm="1">
        <f t="array" ref="BJ9">SalarioAnualEsperado($B9, $G9, $D9, BJ$1, Hombres!$A$1:$DW$117, Mujeres!$A$1:$DW$117 )</f>
        <v>0</v>
      </c>
      <c r="BK9" s="46" cm="1">
        <f t="array" ref="BK9">SalarioAnualEsperado($B9, $G9, $D9, BK$1, Hombres!$A$1:$DW$117, Mujeres!$A$1:$DW$117 )</f>
        <v>0</v>
      </c>
      <c r="BL9" s="46" cm="1">
        <f t="array" ref="BL9">SalarioAnualEsperado($B9, $G9, $D9, BL$1, Hombres!$A$1:$DW$117, Mujeres!$A$1:$DW$117 )</f>
        <v>0</v>
      </c>
      <c r="BM9" s="46" cm="1">
        <f t="array" ref="BM9">SalarioAnualEsperado($B9, $G9, $D9, BM$1, Hombres!$A$1:$DW$117, Mujeres!$A$1:$DW$117 )</f>
        <v>0</v>
      </c>
      <c r="BN9" s="46" cm="1">
        <f t="array" ref="BN9">SalarioAnualEsperado($B9, $G9, $D9, BN$1, Hombres!$A$1:$DW$117, Mujeres!$A$1:$DW$117 )</f>
        <v>0</v>
      </c>
      <c r="BO9" s="46" cm="1">
        <f t="array" ref="BO9">SalarioAnualEsperado($B9, $G9, $D9, BO$1, Hombres!$A$1:$DW$117, Mujeres!$A$1:$DW$117 )</f>
        <v>0</v>
      </c>
      <c r="BP9" s="46" cm="1">
        <f t="array" ref="BP9">SalarioAnualEsperado($B9, $G9, $D9, BP$1, Hombres!$A$1:$DW$117, Mujeres!$A$1:$DW$117 )</f>
        <v>0</v>
      </c>
      <c r="BQ9" s="46" cm="1">
        <f t="array" ref="BQ9">SalarioAnualEsperado($B9, $G9, $D9, BQ$1, Hombres!$A$1:$DW$117, Mujeres!$A$1:$DW$117 )</f>
        <v>0</v>
      </c>
      <c r="BR9" s="46" cm="1">
        <f t="array" ref="BR9">SalarioAnualEsperado($B9, $G9, $D9, BR$1, Hombres!$A$1:$DW$117, Mujeres!$A$1:$DW$117 )</f>
        <v>0</v>
      </c>
      <c r="BS9" s="46" cm="1">
        <f t="array" ref="BS9">SalarioAnualEsperado($B9, $G9, $D9, BS$1, Hombres!$A$1:$DW$117, Mujeres!$A$1:$DW$117 )</f>
        <v>0</v>
      </c>
      <c r="BT9" s="46" cm="1">
        <f t="array" ref="BT9">SalarioAnualEsperado($B9, $G9, $D9, BT$1, Hombres!$A$1:$DW$117, Mujeres!$A$1:$DW$117 )</f>
        <v>0</v>
      </c>
      <c r="BU9" s="46" cm="1">
        <f t="array" ref="BU9">SalarioAnualEsperado($B9, $G9, $D9, BU$1, Hombres!$A$1:$DW$117, Mujeres!$A$1:$DW$117 )</f>
        <v>0</v>
      </c>
      <c r="BV9" s="46" cm="1">
        <f t="array" ref="BV9">SalarioAnualEsperado($B9, $G9, $D9, BV$1, Hombres!$A$1:$DW$117, Mujeres!$A$1:$DW$117 )</f>
        <v>0</v>
      </c>
      <c r="BW9" s="46" cm="1">
        <f t="array" ref="BW9">SalarioAnualEsperado($B9, $G9, $D9, BW$1, Hombres!$A$1:$DW$117, Mujeres!$A$1:$DW$117 )</f>
        <v>0</v>
      </c>
      <c r="BX9" s="46" cm="1">
        <f t="array" ref="BX9">SalarioAnualEsperado($B9, $G9, $D9, BX$1, Hombres!$A$1:$DW$117, Mujeres!$A$1:$DW$117 )</f>
        <v>0</v>
      </c>
      <c r="BY9" s="46" cm="1">
        <f t="array" ref="BY9">SalarioAnualEsperado($B9, $G9, $D9, BY$1, Hombres!$A$1:$DW$117, Mujeres!$A$1:$DW$117 )</f>
        <v>0</v>
      </c>
      <c r="BZ9" s="46" cm="1">
        <f t="array" ref="BZ9">SalarioAnualEsperado($B9, $G9, $D9, BZ$1, Hombres!$A$1:$DW$117, Mujeres!$A$1:$DW$117 )</f>
        <v>0</v>
      </c>
      <c r="CA9" s="46" cm="1">
        <f t="array" ref="CA9">SalarioAnualEsperado($B9, $G9, $D9, CA$1, Hombres!$A$1:$DW$117, Mujeres!$A$1:$DW$117 )</f>
        <v>0</v>
      </c>
      <c r="CB9" s="46" cm="1">
        <f t="array" ref="CB9">SalarioAnualEsperado($B9, $G9, $D9, CB$1, Hombres!$A$1:$DW$117, Mujeres!$A$1:$DW$117 )</f>
        <v>0</v>
      </c>
      <c r="CC9" s="46" cm="1">
        <f t="array" ref="CC9">SalarioAnualEsperado($B9, $G9, $D9, CC$1, Hombres!$A$1:$DW$117, Mujeres!$A$1:$DW$117 )</f>
        <v>0</v>
      </c>
      <c r="CD9" s="46" cm="1">
        <f t="array" ref="CD9">SalarioAnualEsperado($B9, $G9, $D9, CD$1, Hombres!$A$1:$DW$117, Mujeres!$A$1:$DW$117 )</f>
        <v>0</v>
      </c>
      <c r="CE9" s="46" cm="1">
        <f t="array" ref="CE9">SalarioAnualEsperado($B9, $G9, $D9, CE$1, Hombres!$A$1:$DW$117, Mujeres!$A$1:$DW$117 )</f>
        <v>0</v>
      </c>
      <c r="CF9" s="46" cm="1">
        <f t="array" ref="CF9">SalarioAnualEsperado($B9, $G9, $D9, CF$1, Hombres!$A$1:$DW$117, Mujeres!$A$1:$DW$117 )</f>
        <v>0</v>
      </c>
      <c r="CG9" s="46" cm="1">
        <f t="array" ref="CG9">SalarioAnualEsperado($B9, $G9, $D9, CG$1, Hombres!$A$1:$DW$117, Mujeres!$A$1:$DW$117 )</f>
        <v>0</v>
      </c>
      <c r="CH9" s="46" cm="1">
        <f t="array" ref="CH9">SalarioAnualEsperado($B9, $G9, $D9, CH$1, Hombres!$A$1:$DW$117, Mujeres!$A$1:$DW$117 )</f>
        <v>0</v>
      </c>
      <c r="CI9" s="46" cm="1">
        <f t="array" ref="CI9">SalarioAnualEsperado($B9, $G9, $D9, CI$1, Hombres!$A$1:$DW$117, Mujeres!$A$1:$DW$117 )</f>
        <v>0</v>
      </c>
      <c r="CJ9" s="46" cm="1">
        <f t="array" ref="CJ9">SalarioAnualEsperado($B9, $G9, $D9, CJ$1, Hombres!$A$1:$DW$117, Mujeres!$A$1:$DW$117 )</f>
        <v>0</v>
      </c>
      <c r="CK9" s="46" cm="1">
        <f t="array" ref="CK9">SalarioAnualEsperado($B9, $G9, $D9, CK$1, Hombres!$A$1:$DW$117, Mujeres!$A$1:$DW$117 )</f>
        <v>0</v>
      </c>
      <c r="CL9" s="46" cm="1">
        <f t="array" ref="CL9">SalarioAnualEsperado($B9, $G9, $D9, CL$1, Hombres!$A$1:$DW$117, Mujeres!$A$1:$DW$117 )</f>
        <v>0</v>
      </c>
      <c r="CM9" s="46" cm="1">
        <f t="array" ref="CM9">SalarioAnualEsperado($B9, $G9, $D9, CM$1, Hombres!$A$1:$DW$117, Mujeres!$A$1:$DW$117 )</f>
        <v>0</v>
      </c>
      <c r="CN9" s="46" cm="1">
        <f t="array" ref="CN9">SalarioAnualEsperado($B9, $G9, $D9, CN$1, Hombres!$A$1:$DW$117, Mujeres!$A$1:$DW$117 )</f>
        <v>0</v>
      </c>
      <c r="CO9" s="46" cm="1">
        <f t="array" ref="CO9">SalarioAnualEsperado($B9, $G9, $D9, CO$1, Hombres!$A$1:$DW$117, Mujeres!$A$1:$DW$117 )</f>
        <v>0</v>
      </c>
      <c r="CP9" s="46" cm="1">
        <f t="array" ref="CP9">SalarioAnualEsperado($B9, $G9, $D9, CP$1, Hombres!$A$1:$DW$117, Mujeres!$A$1:$DW$117 )</f>
        <v>0</v>
      </c>
      <c r="CQ9" s="46" cm="1">
        <f t="array" ref="CQ9">SalarioAnualEsperado($B9, $G9, $D9, CQ$1, Hombres!$A$1:$DW$117, Mujeres!$A$1:$DW$117 )</f>
        <v>0</v>
      </c>
      <c r="CR9" s="46" cm="1">
        <f t="array" ref="CR9">SalarioAnualEsperado($B9, $G9, $D9, CR$1, Hombres!$A$1:$DW$117, Mujeres!$A$1:$DW$117 )</f>
        <v>0</v>
      </c>
      <c r="CS9" s="46" cm="1">
        <f t="array" ref="CS9">SalarioAnualEsperado($B9, $G9, $D9, CS$1, Hombres!$A$1:$DW$117, Mujeres!$A$1:$DW$117 )</f>
        <v>0</v>
      </c>
      <c r="CT9" s="46" cm="1">
        <f t="array" ref="CT9">SalarioAnualEsperado($B9, $G9, $D9, CT$1, Hombres!$A$1:$DW$117, Mujeres!$A$1:$DW$117 )</f>
        <v>0</v>
      </c>
      <c r="CU9" s="46" cm="1">
        <f t="array" ref="CU9">SalarioAnualEsperado($B9, $G9, $D9, CU$1, Hombres!$A$1:$DW$117, Mujeres!$A$1:$DW$117 )</f>
        <v>0</v>
      </c>
      <c r="CV9" s="46" cm="1">
        <f t="array" ref="CV9">SalarioAnualEsperado($B9, $G9, $D9, CV$1, Hombres!$A$1:$DW$117, Mujeres!$A$1:$DW$117 )</f>
        <v>0</v>
      </c>
      <c r="CW9" s="46" cm="1">
        <f t="array" ref="CW9">SalarioAnualEsperado($B9, $G9, $D9, CW$1, Hombres!$A$1:$DW$117, Mujeres!$A$1:$DW$117 )</f>
        <v>0</v>
      </c>
      <c r="CX9" s="46" cm="1">
        <f t="array" ref="CX9">SalarioAnualEsperado($B9, $G9, $D9, CX$1, Hombres!$A$1:$DW$117, Mujeres!$A$1:$DW$117 )</f>
        <v>0</v>
      </c>
      <c r="CY9" s="46" cm="1">
        <f t="array" ref="CY9">SalarioAnualEsperado($B9, $G9, $D9, CY$1, Hombres!$A$1:$DW$117, Mujeres!$A$1:$DW$117 )</f>
        <v>0</v>
      </c>
      <c r="CZ9" s="46" cm="1">
        <f t="array" ref="CZ9">SalarioAnualEsperado($B9, $G9, $D9, CZ$1, Hombres!$A$1:$DW$117, Mujeres!$A$1:$DW$117 )</f>
        <v>0</v>
      </c>
      <c r="DA9" s="46" cm="1">
        <f t="array" ref="DA9">SalarioAnualEsperado($B9, $G9, $D9, DA$1, Hombres!$A$1:$DW$117, Mujeres!$A$1:$DW$117 )</f>
        <v>0</v>
      </c>
      <c r="DB9" s="46" cm="1">
        <f t="array" ref="DB9">SalarioAnualEsperado($B9, $G9, $D9, DB$1, Hombres!$A$1:$DW$117, Mujeres!$A$1:$DW$117 )</f>
        <v>0</v>
      </c>
      <c r="DC9" s="46" cm="1">
        <f t="array" ref="DC9">SalarioAnualEsperado($B9, $G9, $D9, DC$1, Hombres!$A$1:$DW$117, Mujeres!$A$1:$DW$117 )</f>
        <v>0</v>
      </c>
    </row>
    <row r="10" spans="1:107" x14ac:dyDescent="0.2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6" cm="1">
        <f t="array" ref="L10">SalarioAnualEsperado($B10, $G10, $D10, L$1, Hombres!$A$1:$DW$117, Mujeres!$A$1:$DW$117 )</f>
        <v>10287628</v>
      </c>
      <c r="M10" s="46" cm="1">
        <f t="array" ref="M10">SalarioAnualEsperado($B10, $G10, $D10, M$1, Hombres!$A$1:$DW$117, Mujeres!$A$1:$DW$117 )</f>
        <v>10797290.57182198</v>
      </c>
      <c r="N10" s="46" cm="1">
        <f t="array" ref="N10">SalarioAnualEsperado($B10, $G10, $D10, N$1, Hombres!$A$1:$DW$117, Mujeres!$A$1:$DW$117 )</f>
        <v>11331347.185339661</v>
      </c>
      <c r="O10" s="46" cm="1">
        <f t="array" ref="O10">SalarioAnualEsperado($B10, $G10, $D10, O$1, Hombres!$A$1:$DW$117, Mujeres!$A$1:$DW$117 )</f>
        <v>11890831.266677015</v>
      </c>
      <c r="P10" s="46" cm="1">
        <f t="array" ref="P10">SalarioAnualEsperado($B10, $G10, $D10, P$1, Hombres!$A$1:$DW$117, Mujeres!$A$1:$DW$117 )</f>
        <v>12476935.418385558</v>
      </c>
      <c r="Q10" s="46" cm="1">
        <f t="array" ref="Q10">SalarioAnualEsperado($B10, $G10, $D10, Q$1, Hombres!$A$1:$DW$117, Mujeres!$A$1:$DW$117 )</f>
        <v>13090899.894991379</v>
      </c>
      <c r="R10" s="46" cm="1">
        <f t="array" ref="R10">SalarioAnualEsperado($B10, $G10, $D10, R$1, Hombres!$A$1:$DW$117, Mujeres!$A$1:$DW$117 )</f>
        <v>13733914.154131813</v>
      </c>
      <c r="S10" s="46" cm="1">
        <f t="array" ref="S10">SalarioAnualEsperado($B10, $G10, $D10, S$1, Hombres!$A$1:$DW$117, Mujeres!$A$1:$DW$117 )</f>
        <v>14407118.919029104</v>
      </c>
      <c r="T10" s="46" cm="1">
        <f t="array" ref="T10">SalarioAnualEsperado($B10, $G10, $D10, T$1, Hombres!$A$1:$DW$117, Mujeres!$A$1:$DW$117 )</f>
        <v>15111692.467269763</v>
      </c>
      <c r="U10" s="46" cm="1">
        <f t="array" ref="U10">SalarioAnualEsperado($B10, $G10, $D10, U$1, Hombres!$A$1:$DW$117, Mujeres!$A$1:$DW$117 )</f>
        <v>15848966.938337032</v>
      </c>
      <c r="V10" s="46" cm="1">
        <f t="array" ref="V10">SalarioAnualEsperado($B10, $G10, $D10, V$1, Hombres!$A$1:$DW$117, Mujeres!$A$1:$DW$117 )</f>
        <v>16620305.280049652</v>
      </c>
      <c r="W10" s="46" cm="1">
        <f t="array" ref="W10">SalarioAnualEsperado($B10, $G10, $D10, W$1, Hombres!$A$1:$DW$117, Mujeres!$A$1:$DW$117 )</f>
        <v>17426815.404730268</v>
      </c>
      <c r="X10" s="46" cm="1">
        <f t="array" ref="X10">SalarioAnualEsperado($B10, $G10, $D10, X$1, Hombres!$A$1:$DW$117, Mujeres!$A$1:$DW$117 )</f>
        <v>18269559.994250059</v>
      </c>
      <c r="Y10" s="46" cm="1">
        <f t="array" ref="Y10">SalarioAnualEsperado($B10, $G10, $D10, Y$1, Hombres!$A$1:$DW$117, Mujeres!$A$1:$DW$117 )</f>
        <v>19149761.399381503</v>
      </c>
      <c r="Z10" s="46" cm="1">
        <f t="array" ref="Z10">SalarioAnualEsperado($B10, $G10, $D10, Z$1, Hombres!$A$1:$DW$117, Mujeres!$A$1:$DW$117 )</f>
        <v>20069104.384398561</v>
      </c>
      <c r="AA10" s="46" cm="1">
        <f t="array" ref="AA10">SalarioAnualEsperado($B10, $G10, $D10, AA$1, Hombres!$A$1:$DW$117, Mujeres!$A$1:$DW$117 )</f>
        <v>21029300.374572571</v>
      </c>
      <c r="AB10" s="46" cm="1">
        <f t="array" ref="AB10">SalarioAnualEsperado($B10, $G10, $D10, AB$1, Hombres!$A$1:$DW$117, Mujeres!$A$1:$DW$117 )</f>
        <v>22031576.7346575</v>
      </c>
      <c r="AC10" s="46" cm="1">
        <f t="array" ref="AC10">SalarioAnualEsperado($B10, $G10, $D10, AC$1, Hombres!$A$1:$DW$117, Mujeres!$A$1:$DW$117 )</f>
        <v>23076502.556675401</v>
      </c>
      <c r="AD10" s="46" cm="1">
        <f t="array" ref="AD10">SalarioAnualEsperado($B10, $G10, $D10, AD$1, Hombres!$A$1:$DW$117, Mujeres!$A$1:$DW$117 )</f>
        <v>24164276.911990367</v>
      </c>
      <c r="AE10" s="46" cm="1">
        <f t="array" ref="AE10">SalarioAnualEsperado($B10, $G10, $D10, AE$1, Hombres!$A$1:$DW$117, Mujeres!$A$1:$DW$117 )</f>
        <v>25295172.199449919</v>
      </c>
      <c r="AF10" s="46" cm="1">
        <f t="array" ref="AF10">SalarioAnualEsperado($B10, $G10, $D10, AF$1, Hombres!$A$1:$DW$117, Mujeres!$A$1:$DW$117 )</f>
        <v>0</v>
      </c>
      <c r="AG10" s="46" cm="1">
        <f t="array" ref="AG10">SalarioAnualEsperado($B10, $G10, $D10, AG$1, Hombres!$A$1:$DW$117, Mujeres!$A$1:$DW$117 )</f>
        <v>0</v>
      </c>
      <c r="AH10" s="46" cm="1">
        <f t="array" ref="AH10">SalarioAnualEsperado($B10, $G10, $D10, AH$1, Hombres!$A$1:$DW$117, Mujeres!$A$1:$DW$117 )</f>
        <v>0</v>
      </c>
      <c r="AI10" s="46" cm="1">
        <f t="array" ref="AI10">SalarioAnualEsperado($B10, $G10, $D10, AI$1, Hombres!$A$1:$DW$117, Mujeres!$A$1:$DW$117 )</f>
        <v>0</v>
      </c>
      <c r="AJ10" s="46" cm="1">
        <f t="array" ref="AJ10">SalarioAnualEsperado($B10, $G10, $D10, AJ$1, Hombres!$A$1:$DW$117, Mujeres!$A$1:$DW$117 )</f>
        <v>0</v>
      </c>
      <c r="AK10" s="46" cm="1">
        <f t="array" ref="AK10">SalarioAnualEsperado($B10, $G10, $D10, AK$1, Hombres!$A$1:$DW$117, Mujeres!$A$1:$DW$117 )</f>
        <v>0</v>
      </c>
      <c r="AL10" s="46" cm="1">
        <f t="array" ref="AL10">SalarioAnualEsperado($B10, $G10, $D10, AL$1, Hombres!$A$1:$DW$117, Mujeres!$A$1:$DW$117 )</f>
        <v>0</v>
      </c>
      <c r="AM10" s="46" cm="1">
        <f t="array" ref="AM10">SalarioAnualEsperado($B10, $G10, $D10, AM$1, Hombres!$A$1:$DW$117, Mujeres!$A$1:$DW$117 )</f>
        <v>0</v>
      </c>
      <c r="AN10" s="46" cm="1">
        <f t="array" ref="AN10">SalarioAnualEsperado($B10, $G10, $D10, AN$1, Hombres!$A$1:$DW$117, Mujeres!$A$1:$DW$117 )</f>
        <v>0</v>
      </c>
      <c r="AO10" s="46" cm="1">
        <f t="array" ref="AO10">SalarioAnualEsperado($B10, $G10, $D10, AO$1, Hombres!$A$1:$DW$117, Mujeres!$A$1:$DW$117 )</f>
        <v>0</v>
      </c>
      <c r="AP10" s="46" cm="1">
        <f t="array" ref="AP10">SalarioAnualEsperado($B10, $G10, $D10, AP$1, Hombres!$A$1:$DW$117, Mujeres!$A$1:$DW$117 )</f>
        <v>0</v>
      </c>
      <c r="AQ10" s="46" cm="1">
        <f t="array" ref="AQ10">SalarioAnualEsperado($B10, $G10, $D10, AQ$1, Hombres!$A$1:$DW$117, Mujeres!$A$1:$DW$117 )</f>
        <v>0</v>
      </c>
      <c r="AR10" s="46" cm="1">
        <f t="array" ref="AR10">SalarioAnualEsperado($B10, $G10, $D10, AR$1, Hombres!$A$1:$DW$117, Mujeres!$A$1:$DW$117 )</f>
        <v>0</v>
      </c>
      <c r="AS10" s="46" cm="1">
        <f t="array" ref="AS10">SalarioAnualEsperado($B10, $G10, $D10, AS$1, Hombres!$A$1:$DW$117, Mujeres!$A$1:$DW$117 )</f>
        <v>0</v>
      </c>
      <c r="AT10" s="46" cm="1">
        <f t="array" ref="AT10">SalarioAnualEsperado($B10, $G10, $D10, AT$1, Hombres!$A$1:$DW$117, Mujeres!$A$1:$DW$117 )</f>
        <v>0</v>
      </c>
      <c r="AU10" s="46" cm="1">
        <f t="array" ref="AU10">SalarioAnualEsperado($B10, $G10, $D10, AU$1, Hombres!$A$1:$DW$117, Mujeres!$A$1:$DW$117 )</f>
        <v>0</v>
      </c>
      <c r="AV10" s="46" cm="1">
        <f t="array" ref="AV10">SalarioAnualEsperado($B10, $G10, $D10, AV$1, Hombres!$A$1:$DW$117, Mujeres!$A$1:$DW$117 )</f>
        <v>0</v>
      </c>
      <c r="AW10" s="46" cm="1">
        <f t="array" ref="AW10">SalarioAnualEsperado($B10, $G10, $D10, AW$1, Hombres!$A$1:$DW$117, Mujeres!$A$1:$DW$117 )</f>
        <v>0</v>
      </c>
      <c r="AX10" s="46" cm="1">
        <f t="array" ref="AX10">SalarioAnualEsperado($B10, $G10, $D10, AX$1, Hombres!$A$1:$DW$117, Mujeres!$A$1:$DW$117 )</f>
        <v>0</v>
      </c>
      <c r="AY10" s="46" cm="1">
        <f t="array" ref="AY10">SalarioAnualEsperado($B10, $G10, $D10, AY$1, Hombres!$A$1:$DW$117, Mujeres!$A$1:$DW$117 )</f>
        <v>0</v>
      </c>
      <c r="AZ10" s="46" cm="1">
        <f t="array" ref="AZ10">SalarioAnualEsperado($B10, $G10, $D10, AZ$1, Hombres!$A$1:$DW$117, Mujeres!$A$1:$DW$117 )</f>
        <v>0</v>
      </c>
      <c r="BA10" s="46" cm="1">
        <f t="array" ref="BA10">SalarioAnualEsperado($B10, $G10, $D10, BA$1, Hombres!$A$1:$DW$117, Mujeres!$A$1:$DW$117 )</f>
        <v>0</v>
      </c>
      <c r="BB10" s="46" cm="1">
        <f t="array" ref="BB10">SalarioAnualEsperado($B10, $G10, $D10, BB$1, Hombres!$A$1:$DW$117, Mujeres!$A$1:$DW$117 )</f>
        <v>0</v>
      </c>
      <c r="BC10" s="46" cm="1">
        <f t="array" ref="BC10">SalarioAnualEsperado($B10, $G10, $D10, BC$1, Hombres!$A$1:$DW$117, Mujeres!$A$1:$DW$117 )</f>
        <v>0</v>
      </c>
      <c r="BD10" s="46" cm="1">
        <f t="array" ref="BD10">SalarioAnualEsperado($B10, $G10, $D10, BD$1, Hombres!$A$1:$DW$117, Mujeres!$A$1:$DW$117 )</f>
        <v>0</v>
      </c>
      <c r="BE10" s="46" cm="1">
        <f t="array" ref="BE10">SalarioAnualEsperado($B10, $G10, $D10, BE$1, Hombres!$A$1:$DW$117, Mujeres!$A$1:$DW$117 )</f>
        <v>0</v>
      </c>
      <c r="BF10" s="46" cm="1">
        <f t="array" ref="BF10">SalarioAnualEsperado($B10, $G10, $D10, BF$1, Hombres!$A$1:$DW$117, Mujeres!$A$1:$DW$117 )</f>
        <v>0</v>
      </c>
      <c r="BG10" s="46" cm="1">
        <f t="array" ref="BG10">SalarioAnualEsperado($B10, $G10, $D10, BG$1, Hombres!$A$1:$DW$117, Mujeres!$A$1:$DW$117 )</f>
        <v>0</v>
      </c>
      <c r="BH10" s="46" cm="1">
        <f t="array" ref="BH10">SalarioAnualEsperado($B10, $G10, $D10, BH$1, Hombres!$A$1:$DW$117, Mujeres!$A$1:$DW$117 )</f>
        <v>0</v>
      </c>
      <c r="BI10" s="46" cm="1">
        <f t="array" ref="BI10">SalarioAnualEsperado($B10, $G10, $D10, BI$1, Hombres!$A$1:$DW$117, Mujeres!$A$1:$DW$117 )</f>
        <v>0</v>
      </c>
      <c r="BJ10" s="46" cm="1">
        <f t="array" ref="BJ10">SalarioAnualEsperado($B10, $G10, $D10, BJ$1, Hombres!$A$1:$DW$117, Mujeres!$A$1:$DW$117 )</f>
        <v>0</v>
      </c>
      <c r="BK10" s="46" cm="1">
        <f t="array" ref="BK10">SalarioAnualEsperado($B10, $G10, $D10, BK$1, Hombres!$A$1:$DW$117, Mujeres!$A$1:$DW$117 )</f>
        <v>0</v>
      </c>
      <c r="BL10" s="46" cm="1">
        <f t="array" ref="BL10">SalarioAnualEsperado($B10, $G10, $D10, BL$1, Hombres!$A$1:$DW$117, Mujeres!$A$1:$DW$117 )</f>
        <v>0</v>
      </c>
      <c r="BM10" s="46" cm="1">
        <f t="array" ref="BM10">SalarioAnualEsperado($B10, $G10, $D10, BM$1, Hombres!$A$1:$DW$117, Mujeres!$A$1:$DW$117 )</f>
        <v>0</v>
      </c>
      <c r="BN10" s="46" cm="1">
        <f t="array" ref="BN10">SalarioAnualEsperado($B10, $G10, $D10, BN$1, Hombres!$A$1:$DW$117, Mujeres!$A$1:$DW$117 )</f>
        <v>0</v>
      </c>
      <c r="BO10" s="46" cm="1">
        <f t="array" ref="BO10">SalarioAnualEsperado($B10, $G10, $D10, BO$1, Hombres!$A$1:$DW$117, Mujeres!$A$1:$DW$117 )</f>
        <v>0</v>
      </c>
      <c r="BP10" s="46" cm="1">
        <f t="array" ref="BP10">SalarioAnualEsperado($B10, $G10, $D10, BP$1, Hombres!$A$1:$DW$117, Mujeres!$A$1:$DW$117 )</f>
        <v>0</v>
      </c>
      <c r="BQ10" s="46" cm="1">
        <f t="array" ref="BQ10">SalarioAnualEsperado($B10, $G10, $D10, BQ$1, Hombres!$A$1:$DW$117, Mujeres!$A$1:$DW$117 )</f>
        <v>0</v>
      </c>
      <c r="BR10" s="46" cm="1">
        <f t="array" ref="BR10">SalarioAnualEsperado($B10, $G10, $D10, BR$1, Hombres!$A$1:$DW$117, Mujeres!$A$1:$DW$117 )</f>
        <v>0</v>
      </c>
      <c r="BS10" s="46" cm="1">
        <f t="array" ref="BS10">SalarioAnualEsperado($B10, $G10, $D10, BS$1, Hombres!$A$1:$DW$117, Mujeres!$A$1:$DW$117 )</f>
        <v>0</v>
      </c>
      <c r="BT10" s="46" cm="1">
        <f t="array" ref="BT10">SalarioAnualEsperado($B10, $G10, $D10, BT$1, Hombres!$A$1:$DW$117, Mujeres!$A$1:$DW$117 )</f>
        <v>0</v>
      </c>
      <c r="BU10" s="46" cm="1">
        <f t="array" ref="BU10">SalarioAnualEsperado($B10, $G10, $D10, BU$1, Hombres!$A$1:$DW$117, Mujeres!$A$1:$DW$117 )</f>
        <v>0</v>
      </c>
      <c r="BV10" s="46" cm="1">
        <f t="array" ref="BV10">SalarioAnualEsperado($B10, $G10, $D10, BV$1, Hombres!$A$1:$DW$117, Mujeres!$A$1:$DW$117 )</f>
        <v>0</v>
      </c>
      <c r="BW10" s="46" cm="1">
        <f t="array" ref="BW10">SalarioAnualEsperado($B10, $G10, $D10, BW$1, Hombres!$A$1:$DW$117, Mujeres!$A$1:$DW$117 )</f>
        <v>0</v>
      </c>
      <c r="BX10" s="46" cm="1">
        <f t="array" ref="BX10">SalarioAnualEsperado($B10, $G10, $D10, BX$1, Hombres!$A$1:$DW$117, Mujeres!$A$1:$DW$117 )</f>
        <v>0</v>
      </c>
      <c r="BY10" s="46" cm="1">
        <f t="array" ref="BY10">SalarioAnualEsperado($B10, $G10, $D10, BY$1, Hombres!$A$1:$DW$117, Mujeres!$A$1:$DW$117 )</f>
        <v>0</v>
      </c>
      <c r="BZ10" s="46" cm="1">
        <f t="array" ref="BZ10">SalarioAnualEsperado($B10, $G10, $D10, BZ$1, Hombres!$A$1:$DW$117, Mujeres!$A$1:$DW$117 )</f>
        <v>0</v>
      </c>
      <c r="CA10" s="46" cm="1">
        <f t="array" ref="CA10">SalarioAnualEsperado($B10, $G10, $D10, CA$1, Hombres!$A$1:$DW$117, Mujeres!$A$1:$DW$117 )</f>
        <v>0</v>
      </c>
      <c r="CB10" s="46" cm="1">
        <f t="array" ref="CB10">SalarioAnualEsperado($B10, $G10, $D10, CB$1, Hombres!$A$1:$DW$117, Mujeres!$A$1:$DW$117 )</f>
        <v>0</v>
      </c>
      <c r="CC10" s="46" cm="1">
        <f t="array" ref="CC10">SalarioAnualEsperado($B10, $G10, $D10, CC$1, Hombres!$A$1:$DW$117, Mujeres!$A$1:$DW$117 )</f>
        <v>0</v>
      </c>
      <c r="CD10" s="46" cm="1">
        <f t="array" ref="CD10">SalarioAnualEsperado($B10, $G10, $D10, CD$1, Hombres!$A$1:$DW$117, Mujeres!$A$1:$DW$117 )</f>
        <v>0</v>
      </c>
      <c r="CE10" s="46" cm="1">
        <f t="array" ref="CE10">SalarioAnualEsperado($B10, $G10, $D10, CE$1, Hombres!$A$1:$DW$117, Mujeres!$A$1:$DW$117 )</f>
        <v>0</v>
      </c>
      <c r="CF10" s="46" cm="1">
        <f t="array" ref="CF10">SalarioAnualEsperado($B10, $G10, $D10, CF$1, Hombres!$A$1:$DW$117, Mujeres!$A$1:$DW$117 )</f>
        <v>0</v>
      </c>
      <c r="CG10" s="46" cm="1">
        <f t="array" ref="CG10">SalarioAnualEsperado($B10, $G10, $D10, CG$1, Hombres!$A$1:$DW$117, Mujeres!$A$1:$DW$117 )</f>
        <v>0</v>
      </c>
      <c r="CH10" s="46" cm="1">
        <f t="array" ref="CH10">SalarioAnualEsperado($B10, $G10, $D10, CH$1, Hombres!$A$1:$DW$117, Mujeres!$A$1:$DW$117 )</f>
        <v>0</v>
      </c>
      <c r="CI10" s="46" cm="1">
        <f t="array" ref="CI10">SalarioAnualEsperado($B10, $G10, $D10, CI$1, Hombres!$A$1:$DW$117, Mujeres!$A$1:$DW$117 )</f>
        <v>0</v>
      </c>
      <c r="CJ10" s="46" cm="1">
        <f t="array" ref="CJ10">SalarioAnualEsperado($B10, $G10, $D10, CJ$1, Hombres!$A$1:$DW$117, Mujeres!$A$1:$DW$117 )</f>
        <v>0</v>
      </c>
      <c r="CK10" s="46" cm="1">
        <f t="array" ref="CK10">SalarioAnualEsperado($B10, $G10, $D10, CK$1, Hombres!$A$1:$DW$117, Mujeres!$A$1:$DW$117 )</f>
        <v>0</v>
      </c>
      <c r="CL10" s="46" cm="1">
        <f t="array" ref="CL10">SalarioAnualEsperado($B10, $G10, $D10, CL$1, Hombres!$A$1:$DW$117, Mujeres!$A$1:$DW$117 )</f>
        <v>0</v>
      </c>
      <c r="CM10" s="46" cm="1">
        <f t="array" ref="CM10">SalarioAnualEsperado($B10, $G10, $D10, CM$1, Hombres!$A$1:$DW$117, Mujeres!$A$1:$DW$117 )</f>
        <v>0</v>
      </c>
      <c r="CN10" s="46" cm="1">
        <f t="array" ref="CN10">SalarioAnualEsperado($B10, $G10, $D10, CN$1, Hombres!$A$1:$DW$117, Mujeres!$A$1:$DW$117 )</f>
        <v>0</v>
      </c>
      <c r="CO10" s="46" cm="1">
        <f t="array" ref="CO10">SalarioAnualEsperado($B10, $G10, $D10, CO$1, Hombres!$A$1:$DW$117, Mujeres!$A$1:$DW$117 )</f>
        <v>0</v>
      </c>
      <c r="CP10" s="46" cm="1">
        <f t="array" ref="CP10">SalarioAnualEsperado($B10, $G10, $D10, CP$1, Hombres!$A$1:$DW$117, Mujeres!$A$1:$DW$117 )</f>
        <v>0</v>
      </c>
      <c r="CQ10" s="46" cm="1">
        <f t="array" ref="CQ10">SalarioAnualEsperado($B10, $G10, $D10, CQ$1, Hombres!$A$1:$DW$117, Mujeres!$A$1:$DW$117 )</f>
        <v>0</v>
      </c>
      <c r="CR10" s="46" cm="1">
        <f t="array" ref="CR10">SalarioAnualEsperado($B10, $G10, $D10, CR$1, Hombres!$A$1:$DW$117, Mujeres!$A$1:$DW$117 )</f>
        <v>0</v>
      </c>
      <c r="CS10" s="46" cm="1">
        <f t="array" ref="CS10">SalarioAnualEsperado($B10, $G10, $D10, CS$1, Hombres!$A$1:$DW$117, Mujeres!$A$1:$DW$117 )</f>
        <v>0</v>
      </c>
      <c r="CT10" s="46" cm="1">
        <f t="array" ref="CT10">SalarioAnualEsperado($B10, $G10, $D10, CT$1, Hombres!$A$1:$DW$117, Mujeres!$A$1:$DW$117 )</f>
        <v>0</v>
      </c>
      <c r="CU10" s="46" cm="1">
        <f t="array" ref="CU10">SalarioAnualEsperado($B10, $G10, $D10, CU$1, Hombres!$A$1:$DW$117, Mujeres!$A$1:$DW$117 )</f>
        <v>0</v>
      </c>
      <c r="CV10" s="46" cm="1">
        <f t="array" ref="CV10">SalarioAnualEsperado($B10, $G10, $D10, CV$1, Hombres!$A$1:$DW$117, Mujeres!$A$1:$DW$117 )</f>
        <v>0</v>
      </c>
      <c r="CW10" s="46" cm="1">
        <f t="array" ref="CW10">SalarioAnualEsperado($B10, $G10, $D10, CW$1, Hombres!$A$1:$DW$117, Mujeres!$A$1:$DW$117 )</f>
        <v>0</v>
      </c>
      <c r="CX10" s="46" cm="1">
        <f t="array" ref="CX10">SalarioAnualEsperado($B10, $G10, $D10, CX$1, Hombres!$A$1:$DW$117, Mujeres!$A$1:$DW$117 )</f>
        <v>0</v>
      </c>
      <c r="CY10" s="46" cm="1">
        <f t="array" ref="CY10">SalarioAnualEsperado($B10, $G10, $D10, CY$1, Hombres!$A$1:$DW$117, Mujeres!$A$1:$DW$117 )</f>
        <v>0</v>
      </c>
      <c r="CZ10" s="46" cm="1">
        <f t="array" ref="CZ10">SalarioAnualEsperado($B10, $G10, $D10, CZ$1, Hombres!$A$1:$DW$117, Mujeres!$A$1:$DW$117 )</f>
        <v>0</v>
      </c>
      <c r="DA10" s="46" cm="1">
        <f t="array" ref="DA10">SalarioAnualEsperado($B10, $G10, $D10, DA$1, Hombres!$A$1:$DW$117, Mujeres!$A$1:$DW$117 )</f>
        <v>0</v>
      </c>
      <c r="DB10" s="46" cm="1">
        <f t="array" ref="DB10">SalarioAnualEsperado($B10, $G10, $D10, DB$1, Hombres!$A$1:$DW$117, Mujeres!$A$1:$DW$117 )</f>
        <v>0</v>
      </c>
      <c r="DC10" s="46" cm="1">
        <f t="array" ref="DC10">SalarioAnualEsperado($B10, $G10, $D10, DC$1, Hombres!$A$1:$DW$117, Mujeres!$A$1:$DW$117 )</f>
        <v>0</v>
      </c>
    </row>
    <row r="11" spans="1:107" x14ac:dyDescent="0.2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6" cm="1">
        <f t="array" ref="L11">SalarioAnualEsperado($B11, $G11, $D11, L$1, Hombres!$A$1:$DW$117, Mujeres!$A$1:$DW$117 )</f>
        <v>9520478.5</v>
      </c>
      <c r="M11" s="46" cm="1">
        <f t="array" ref="M11">SalarioAnualEsperado($B11, $G11, $D11, M$1, Hombres!$A$1:$DW$117, Mujeres!$A$1:$DW$117 )</f>
        <v>9994314.9629203845</v>
      </c>
      <c r="N11" s="46" cm="1">
        <f t="array" ref="N11">SalarioAnualEsperado($B11, $G11, $D11, N$1, Hombres!$A$1:$DW$117, Mujeres!$A$1:$DW$117 )</f>
        <v>10491294.427338706</v>
      </c>
      <c r="O11" s="46" cm="1">
        <f t="array" ref="O11">SalarioAnualEsperado($B11, $G11, $D11, O$1, Hombres!$A$1:$DW$117, Mujeres!$A$1:$DW$117 )</f>
        <v>11012427.976738308</v>
      </c>
      <c r="P11" s="46" cm="1">
        <f t="array" ref="P11">SalarioAnualEsperado($B11, $G11, $D11, P$1, Hombres!$A$1:$DW$117, Mujeres!$A$1:$DW$117 )</f>
        <v>11558703.83823807</v>
      </c>
      <c r="Q11" s="46" cm="1">
        <f t="array" ref="Q11">SalarioAnualEsperado($B11, $G11, $D11, Q$1, Hombres!$A$1:$DW$117, Mujeres!$A$1:$DW$117 )</f>
        <v>12131197.521574816</v>
      </c>
      <c r="R11" s="46" cm="1">
        <f t="array" ref="R11">SalarioAnualEsperado($B11, $G11, $D11, R$1, Hombres!$A$1:$DW$117, Mujeres!$A$1:$DW$117 )</f>
        <v>12731059.909561515</v>
      </c>
      <c r="S11" s="46" cm="1">
        <f t="array" ref="S11">SalarioAnualEsperado($B11, $G11, $D11, S$1, Hombres!$A$1:$DW$117, Mujeres!$A$1:$DW$117 )</f>
        <v>13359569.058553519</v>
      </c>
      <c r="T11" s="46" cm="1">
        <f t="array" ref="T11">SalarioAnualEsperado($B11, $G11, $D11, T$1, Hombres!$A$1:$DW$117, Mujeres!$A$1:$DW$117 )</f>
        <v>14018018.798850182</v>
      </c>
      <c r="U11" s="46" cm="1">
        <f t="array" ref="U11">SalarioAnualEsperado($B11, $G11, $D11, U$1, Hombres!$A$1:$DW$117, Mujeres!$A$1:$DW$117 )</f>
        <v>14707690.182050426</v>
      </c>
      <c r="V11" s="46" cm="1">
        <f t="array" ref="V11">SalarioAnualEsperado($B11, $G11, $D11, V$1, Hombres!$A$1:$DW$117, Mujeres!$A$1:$DW$117 )</f>
        <v>15429891.165081691</v>
      </c>
      <c r="W11" s="46" cm="1">
        <f t="array" ref="W11">SalarioAnualEsperado($B11, $G11, $D11, W$1, Hombres!$A$1:$DW$117, Mujeres!$A$1:$DW$117 )</f>
        <v>16185974.300516026</v>
      </c>
      <c r="X11" s="46" cm="1">
        <f t="array" ref="X11">SalarioAnualEsperado($B11, $G11, $D11, X$1, Hombres!$A$1:$DW$117, Mujeres!$A$1:$DW$117 )</f>
        <v>16977373.606626913</v>
      </c>
      <c r="Y11" s="46" cm="1">
        <f t="array" ref="Y11">SalarioAnualEsperado($B11, $G11, $D11, Y$1, Hombres!$A$1:$DW$117, Mujeres!$A$1:$DW$117 )</f>
        <v>17805489.641879924</v>
      </c>
      <c r="Z11" s="46" cm="1">
        <f t="array" ref="Z11">SalarioAnualEsperado($B11, $G11, $D11, Z$1, Hombres!$A$1:$DW$117, Mujeres!$A$1:$DW$117 )</f>
        <v>18671509.385916896</v>
      </c>
      <c r="AA11" s="46" cm="1">
        <f t="array" ref="AA11">SalarioAnualEsperado($B11, $G11, $D11, AA$1, Hombres!$A$1:$DW$117, Mujeres!$A$1:$DW$117 )</f>
        <v>19576709.938658014</v>
      </c>
      <c r="AB11" s="46" cm="1">
        <f t="array" ref="AB11">SalarioAnualEsperado($B11, $G11, $D11, AB$1, Hombres!$A$1:$DW$117, Mujeres!$A$1:$DW$117 )</f>
        <v>20522545.262250353</v>
      </c>
      <c r="AC11" s="46" cm="1">
        <f t="array" ref="AC11">SalarioAnualEsperado($B11, $G11, $D11, AC$1, Hombres!$A$1:$DW$117, Mujeres!$A$1:$DW$117 )</f>
        <v>21510828.730666243</v>
      </c>
      <c r="AD11" s="46" cm="1">
        <f t="array" ref="AD11">SalarioAnualEsperado($B11, $G11, $D11, AD$1, Hombres!$A$1:$DW$117, Mujeres!$A$1:$DW$117 )</f>
        <v>22543289.216429472</v>
      </c>
      <c r="AE11" s="46" cm="1">
        <f t="array" ref="AE11">SalarioAnualEsperado($B11, $G11, $D11, AE$1, Hombres!$A$1:$DW$117, Mujeres!$A$1:$DW$117 )</f>
        <v>23621264.472665537</v>
      </c>
      <c r="AF11" s="46" cm="1">
        <f t="array" ref="AF11">SalarioAnualEsperado($B11, $G11, $D11, AF$1, Hombres!$A$1:$DW$117, Mujeres!$A$1:$DW$117 )</f>
        <v>24745604.676482622</v>
      </c>
      <c r="AG11" s="46" cm="1">
        <f t="array" ref="AG11">SalarioAnualEsperado($B11, $G11, $D11, AG$1, Hombres!$A$1:$DW$117, Mujeres!$A$1:$DW$117 )</f>
        <v>25916796.132999986</v>
      </c>
      <c r="AH11" s="46" cm="1">
        <f t="array" ref="AH11">SalarioAnualEsperado($B11, $G11, $D11, AH$1, Hombres!$A$1:$DW$117, Mujeres!$A$1:$DW$117 )</f>
        <v>27135155.474164374</v>
      </c>
      <c r="AI11" s="46" cm="1">
        <f t="array" ref="AI11">SalarioAnualEsperado($B11, $G11, $D11, AI$1, Hombres!$A$1:$DW$117, Mujeres!$A$1:$DW$117 )</f>
        <v>0</v>
      </c>
      <c r="AJ11" s="46" cm="1">
        <f t="array" ref="AJ11">SalarioAnualEsperado($B11, $G11, $D11, AJ$1, Hombres!$A$1:$DW$117, Mujeres!$A$1:$DW$117 )</f>
        <v>0</v>
      </c>
      <c r="AK11" s="46" cm="1">
        <f t="array" ref="AK11">SalarioAnualEsperado($B11, $G11, $D11, AK$1, Hombres!$A$1:$DW$117, Mujeres!$A$1:$DW$117 )</f>
        <v>0</v>
      </c>
      <c r="AL11" s="46" cm="1">
        <f t="array" ref="AL11">SalarioAnualEsperado($B11, $G11, $D11, AL$1, Hombres!$A$1:$DW$117, Mujeres!$A$1:$DW$117 )</f>
        <v>0</v>
      </c>
      <c r="AM11" s="46" cm="1">
        <f t="array" ref="AM11">SalarioAnualEsperado($B11, $G11, $D11, AM$1, Hombres!$A$1:$DW$117, Mujeres!$A$1:$DW$117 )</f>
        <v>0</v>
      </c>
      <c r="AN11" s="46" cm="1">
        <f t="array" ref="AN11">SalarioAnualEsperado($B11, $G11, $D11, AN$1, Hombres!$A$1:$DW$117, Mujeres!$A$1:$DW$117 )</f>
        <v>0</v>
      </c>
      <c r="AO11" s="46" cm="1">
        <f t="array" ref="AO11">SalarioAnualEsperado($B11, $G11, $D11, AO$1, Hombres!$A$1:$DW$117, Mujeres!$A$1:$DW$117 )</f>
        <v>0</v>
      </c>
      <c r="AP11" s="46" cm="1">
        <f t="array" ref="AP11">SalarioAnualEsperado($B11, $G11, $D11, AP$1, Hombres!$A$1:$DW$117, Mujeres!$A$1:$DW$117 )</f>
        <v>0</v>
      </c>
      <c r="AQ11" s="46" cm="1">
        <f t="array" ref="AQ11">SalarioAnualEsperado($B11, $G11, $D11, AQ$1, Hombres!$A$1:$DW$117, Mujeres!$A$1:$DW$117 )</f>
        <v>0</v>
      </c>
      <c r="AR11" s="46" cm="1">
        <f t="array" ref="AR11">SalarioAnualEsperado($B11, $G11, $D11, AR$1, Hombres!$A$1:$DW$117, Mujeres!$A$1:$DW$117 )</f>
        <v>0</v>
      </c>
      <c r="AS11" s="46" cm="1">
        <f t="array" ref="AS11">SalarioAnualEsperado($B11, $G11, $D11, AS$1, Hombres!$A$1:$DW$117, Mujeres!$A$1:$DW$117 )</f>
        <v>0</v>
      </c>
      <c r="AT11" s="46" cm="1">
        <f t="array" ref="AT11">SalarioAnualEsperado($B11, $G11, $D11, AT$1, Hombres!$A$1:$DW$117, Mujeres!$A$1:$DW$117 )</f>
        <v>0</v>
      </c>
      <c r="AU11" s="46" cm="1">
        <f t="array" ref="AU11">SalarioAnualEsperado($B11, $G11, $D11, AU$1, Hombres!$A$1:$DW$117, Mujeres!$A$1:$DW$117 )</f>
        <v>0</v>
      </c>
      <c r="AV11" s="46" cm="1">
        <f t="array" ref="AV11">SalarioAnualEsperado($B11, $G11, $D11, AV$1, Hombres!$A$1:$DW$117, Mujeres!$A$1:$DW$117 )</f>
        <v>0</v>
      </c>
      <c r="AW11" s="46" cm="1">
        <f t="array" ref="AW11">SalarioAnualEsperado($B11, $G11, $D11, AW$1, Hombres!$A$1:$DW$117, Mujeres!$A$1:$DW$117 )</f>
        <v>0</v>
      </c>
      <c r="AX11" s="46" cm="1">
        <f t="array" ref="AX11">SalarioAnualEsperado($B11, $G11, $D11, AX$1, Hombres!$A$1:$DW$117, Mujeres!$A$1:$DW$117 )</f>
        <v>0</v>
      </c>
      <c r="AY11" s="46" cm="1">
        <f t="array" ref="AY11">SalarioAnualEsperado($B11, $G11, $D11, AY$1, Hombres!$A$1:$DW$117, Mujeres!$A$1:$DW$117 )</f>
        <v>0</v>
      </c>
      <c r="AZ11" s="46" cm="1">
        <f t="array" ref="AZ11">SalarioAnualEsperado($B11, $G11, $D11, AZ$1, Hombres!$A$1:$DW$117, Mujeres!$A$1:$DW$117 )</f>
        <v>0</v>
      </c>
      <c r="BA11" s="46" cm="1">
        <f t="array" ref="BA11">SalarioAnualEsperado($B11, $G11, $D11, BA$1, Hombres!$A$1:$DW$117, Mujeres!$A$1:$DW$117 )</f>
        <v>0</v>
      </c>
      <c r="BB11" s="46" cm="1">
        <f t="array" ref="BB11">SalarioAnualEsperado($B11, $G11, $D11, BB$1, Hombres!$A$1:$DW$117, Mujeres!$A$1:$DW$117 )</f>
        <v>0</v>
      </c>
      <c r="BC11" s="46" cm="1">
        <f t="array" ref="BC11">SalarioAnualEsperado($B11, $G11, $D11, BC$1, Hombres!$A$1:$DW$117, Mujeres!$A$1:$DW$117 )</f>
        <v>0</v>
      </c>
      <c r="BD11" s="46" cm="1">
        <f t="array" ref="BD11">SalarioAnualEsperado($B11, $G11, $D11, BD$1, Hombres!$A$1:$DW$117, Mujeres!$A$1:$DW$117 )</f>
        <v>0</v>
      </c>
      <c r="BE11" s="46" cm="1">
        <f t="array" ref="BE11">SalarioAnualEsperado($B11, $G11, $D11, BE$1, Hombres!$A$1:$DW$117, Mujeres!$A$1:$DW$117 )</f>
        <v>0</v>
      </c>
      <c r="BF11" s="46" cm="1">
        <f t="array" ref="BF11">SalarioAnualEsperado($B11, $G11, $D11, BF$1, Hombres!$A$1:$DW$117, Mujeres!$A$1:$DW$117 )</f>
        <v>0</v>
      </c>
      <c r="BG11" s="46" cm="1">
        <f t="array" ref="BG11">SalarioAnualEsperado($B11, $G11, $D11, BG$1, Hombres!$A$1:$DW$117, Mujeres!$A$1:$DW$117 )</f>
        <v>0</v>
      </c>
      <c r="BH11" s="46" cm="1">
        <f t="array" ref="BH11">SalarioAnualEsperado($B11, $G11, $D11, BH$1, Hombres!$A$1:$DW$117, Mujeres!$A$1:$DW$117 )</f>
        <v>0</v>
      </c>
      <c r="BI11" s="46" cm="1">
        <f t="array" ref="BI11">SalarioAnualEsperado($B11, $G11, $D11, BI$1, Hombres!$A$1:$DW$117, Mujeres!$A$1:$DW$117 )</f>
        <v>0</v>
      </c>
      <c r="BJ11" s="46" cm="1">
        <f t="array" ref="BJ11">SalarioAnualEsperado($B11, $G11, $D11, BJ$1, Hombres!$A$1:$DW$117, Mujeres!$A$1:$DW$117 )</f>
        <v>0</v>
      </c>
      <c r="BK11" s="46" cm="1">
        <f t="array" ref="BK11">SalarioAnualEsperado($B11, $G11, $D11, BK$1, Hombres!$A$1:$DW$117, Mujeres!$A$1:$DW$117 )</f>
        <v>0</v>
      </c>
      <c r="BL11" s="46" cm="1">
        <f t="array" ref="BL11">SalarioAnualEsperado($B11, $G11, $D11, BL$1, Hombres!$A$1:$DW$117, Mujeres!$A$1:$DW$117 )</f>
        <v>0</v>
      </c>
      <c r="BM11" s="46" cm="1">
        <f t="array" ref="BM11">SalarioAnualEsperado($B11, $G11, $D11, BM$1, Hombres!$A$1:$DW$117, Mujeres!$A$1:$DW$117 )</f>
        <v>0</v>
      </c>
      <c r="BN11" s="46" cm="1">
        <f t="array" ref="BN11">SalarioAnualEsperado($B11, $G11, $D11, BN$1, Hombres!$A$1:$DW$117, Mujeres!$A$1:$DW$117 )</f>
        <v>0</v>
      </c>
      <c r="BO11" s="46" cm="1">
        <f t="array" ref="BO11">SalarioAnualEsperado($B11, $G11, $D11, BO$1, Hombres!$A$1:$DW$117, Mujeres!$A$1:$DW$117 )</f>
        <v>0</v>
      </c>
      <c r="BP11" s="46" cm="1">
        <f t="array" ref="BP11">SalarioAnualEsperado($B11, $G11, $D11, BP$1, Hombres!$A$1:$DW$117, Mujeres!$A$1:$DW$117 )</f>
        <v>0</v>
      </c>
      <c r="BQ11" s="46" cm="1">
        <f t="array" ref="BQ11">SalarioAnualEsperado($B11, $G11, $D11, BQ$1, Hombres!$A$1:$DW$117, Mujeres!$A$1:$DW$117 )</f>
        <v>0</v>
      </c>
      <c r="BR11" s="46" cm="1">
        <f t="array" ref="BR11">SalarioAnualEsperado($B11, $G11, $D11, BR$1, Hombres!$A$1:$DW$117, Mujeres!$A$1:$DW$117 )</f>
        <v>0</v>
      </c>
      <c r="BS11" s="46" cm="1">
        <f t="array" ref="BS11">SalarioAnualEsperado($B11, $G11, $D11, BS$1, Hombres!$A$1:$DW$117, Mujeres!$A$1:$DW$117 )</f>
        <v>0</v>
      </c>
      <c r="BT11" s="46" cm="1">
        <f t="array" ref="BT11">SalarioAnualEsperado($B11, $G11, $D11, BT$1, Hombres!$A$1:$DW$117, Mujeres!$A$1:$DW$117 )</f>
        <v>0</v>
      </c>
      <c r="BU11" s="46" cm="1">
        <f t="array" ref="BU11">SalarioAnualEsperado($B11, $G11, $D11, BU$1, Hombres!$A$1:$DW$117, Mujeres!$A$1:$DW$117 )</f>
        <v>0</v>
      </c>
      <c r="BV11" s="46" cm="1">
        <f t="array" ref="BV11">SalarioAnualEsperado($B11, $G11, $D11, BV$1, Hombres!$A$1:$DW$117, Mujeres!$A$1:$DW$117 )</f>
        <v>0</v>
      </c>
      <c r="BW11" s="46" cm="1">
        <f t="array" ref="BW11">SalarioAnualEsperado($B11, $G11, $D11, BW$1, Hombres!$A$1:$DW$117, Mujeres!$A$1:$DW$117 )</f>
        <v>0</v>
      </c>
      <c r="BX11" s="46" cm="1">
        <f t="array" ref="BX11">SalarioAnualEsperado($B11, $G11, $D11, BX$1, Hombres!$A$1:$DW$117, Mujeres!$A$1:$DW$117 )</f>
        <v>0</v>
      </c>
      <c r="BY11" s="46" cm="1">
        <f t="array" ref="BY11">SalarioAnualEsperado($B11, $G11, $D11, BY$1, Hombres!$A$1:$DW$117, Mujeres!$A$1:$DW$117 )</f>
        <v>0</v>
      </c>
      <c r="BZ11" s="46" cm="1">
        <f t="array" ref="BZ11">SalarioAnualEsperado($B11, $G11, $D11, BZ$1, Hombres!$A$1:$DW$117, Mujeres!$A$1:$DW$117 )</f>
        <v>0</v>
      </c>
      <c r="CA11" s="46" cm="1">
        <f t="array" ref="CA11">SalarioAnualEsperado($B11, $G11, $D11, CA$1, Hombres!$A$1:$DW$117, Mujeres!$A$1:$DW$117 )</f>
        <v>0</v>
      </c>
      <c r="CB11" s="46" cm="1">
        <f t="array" ref="CB11">SalarioAnualEsperado($B11, $G11, $D11, CB$1, Hombres!$A$1:$DW$117, Mujeres!$A$1:$DW$117 )</f>
        <v>0</v>
      </c>
      <c r="CC11" s="46" cm="1">
        <f t="array" ref="CC11">SalarioAnualEsperado($B11, $G11, $D11, CC$1, Hombres!$A$1:$DW$117, Mujeres!$A$1:$DW$117 )</f>
        <v>0</v>
      </c>
      <c r="CD11" s="46" cm="1">
        <f t="array" ref="CD11">SalarioAnualEsperado($B11, $G11, $D11, CD$1, Hombres!$A$1:$DW$117, Mujeres!$A$1:$DW$117 )</f>
        <v>0</v>
      </c>
      <c r="CE11" s="46" cm="1">
        <f t="array" ref="CE11">SalarioAnualEsperado($B11, $G11, $D11, CE$1, Hombres!$A$1:$DW$117, Mujeres!$A$1:$DW$117 )</f>
        <v>0</v>
      </c>
      <c r="CF11" s="46" cm="1">
        <f t="array" ref="CF11">SalarioAnualEsperado($B11, $G11, $D11, CF$1, Hombres!$A$1:$DW$117, Mujeres!$A$1:$DW$117 )</f>
        <v>0</v>
      </c>
      <c r="CG11" s="46" cm="1">
        <f t="array" ref="CG11">SalarioAnualEsperado($B11, $G11, $D11, CG$1, Hombres!$A$1:$DW$117, Mujeres!$A$1:$DW$117 )</f>
        <v>0</v>
      </c>
      <c r="CH11" s="46" cm="1">
        <f t="array" ref="CH11">SalarioAnualEsperado($B11, $G11, $D11, CH$1, Hombres!$A$1:$DW$117, Mujeres!$A$1:$DW$117 )</f>
        <v>0</v>
      </c>
      <c r="CI11" s="46" cm="1">
        <f t="array" ref="CI11">SalarioAnualEsperado($B11, $G11, $D11, CI$1, Hombres!$A$1:$DW$117, Mujeres!$A$1:$DW$117 )</f>
        <v>0</v>
      </c>
      <c r="CJ11" s="46" cm="1">
        <f t="array" ref="CJ11">SalarioAnualEsperado($B11, $G11, $D11, CJ$1, Hombres!$A$1:$DW$117, Mujeres!$A$1:$DW$117 )</f>
        <v>0</v>
      </c>
      <c r="CK11" s="46" cm="1">
        <f t="array" ref="CK11">SalarioAnualEsperado($B11, $G11, $D11, CK$1, Hombres!$A$1:$DW$117, Mujeres!$A$1:$DW$117 )</f>
        <v>0</v>
      </c>
      <c r="CL11" s="46" cm="1">
        <f t="array" ref="CL11">SalarioAnualEsperado($B11, $G11, $D11, CL$1, Hombres!$A$1:$DW$117, Mujeres!$A$1:$DW$117 )</f>
        <v>0</v>
      </c>
      <c r="CM11" s="46" cm="1">
        <f t="array" ref="CM11">SalarioAnualEsperado($B11, $G11, $D11, CM$1, Hombres!$A$1:$DW$117, Mujeres!$A$1:$DW$117 )</f>
        <v>0</v>
      </c>
      <c r="CN11" s="46" cm="1">
        <f t="array" ref="CN11">SalarioAnualEsperado($B11, $G11, $D11, CN$1, Hombres!$A$1:$DW$117, Mujeres!$A$1:$DW$117 )</f>
        <v>0</v>
      </c>
      <c r="CO11" s="46" cm="1">
        <f t="array" ref="CO11">SalarioAnualEsperado($B11, $G11, $D11, CO$1, Hombres!$A$1:$DW$117, Mujeres!$A$1:$DW$117 )</f>
        <v>0</v>
      </c>
      <c r="CP11" s="46" cm="1">
        <f t="array" ref="CP11">SalarioAnualEsperado($B11, $G11, $D11, CP$1, Hombres!$A$1:$DW$117, Mujeres!$A$1:$DW$117 )</f>
        <v>0</v>
      </c>
      <c r="CQ11" s="46" cm="1">
        <f t="array" ref="CQ11">SalarioAnualEsperado($B11, $G11, $D11, CQ$1, Hombres!$A$1:$DW$117, Mujeres!$A$1:$DW$117 )</f>
        <v>0</v>
      </c>
      <c r="CR11" s="46" cm="1">
        <f t="array" ref="CR11">SalarioAnualEsperado($B11, $G11, $D11, CR$1, Hombres!$A$1:$DW$117, Mujeres!$A$1:$DW$117 )</f>
        <v>0</v>
      </c>
      <c r="CS11" s="46" cm="1">
        <f t="array" ref="CS11">SalarioAnualEsperado($B11, $G11, $D11, CS$1, Hombres!$A$1:$DW$117, Mujeres!$A$1:$DW$117 )</f>
        <v>0</v>
      </c>
      <c r="CT11" s="46" cm="1">
        <f t="array" ref="CT11">SalarioAnualEsperado($B11, $G11, $D11, CT$1, Hombres!$A$1:$DW$117, Mujeres!$A$1:$DW$117 )</f>
        <v>0</v>
      </c>
      <c r="CU11" s="46" cm="1">
        <f t="array" ref="CU11">SalarioAnualEsperado($B11, $G11, $D11, CU$1, Hombres!$A$1:$DW$117, Mujeres!$A$1:$DW$117 )</f>
        <v>0</v>
      </c>
      <c r="CV11" s="46" cm="1">
        <f t="array" ref="CV11">SalarioAnualEsperado($B11, $G11, $D11, CV$1, Hombres!$A$1:$DW$117, Mujeres!$A$1:$DW$117 )</f>
        <v>0</v>
      </c>
      <c r="CW11" s="46" cm="1">
        <f t="array" ref="CW11">SalarioAnualEsperado($B11, $G11, $D11, CW$1, Hombres!$A$1:$DW$117, Mujeres!$A$1:$DW$117 )</f>
        <v>0</v>
      </c>
      <c r="CX11" s="46" cm="1">
        <f t="array" ref="CX11">SalarioAnualEsperado($B11, $G11, $D11, CX$1, Hombres!$A$1:$DW$117, Mujeres!$A$1:$DW$117 )</f>
        <v>0</v>
      </c>
      <c r="CY11" s="46" cm="1">
        <f t="array" ref="CY11">SalarioAnualEsperado($B11, $G11, $D11, CY$1, Hombres!$A$1:$DW$117, Mujeres!$A$1:$DW$117 )</f>
        <v>0</v>
      </c>
      <c r="CZ11" s="46" cm="1">
        <f t="array" ref="CZ11">SalarioAnualEsperado($B11, $G11, $D11, CZ$1, Hombres!$A$1:$DW$117, Mujeres!$A$1:$DW$117 )</f>
        <v>0</v>
      </c>
      <c r="DA11" s="46" cm="1">
        <f t="array" ref="DA11">SalarioAnualEsperado($B11, $G11, $D11, DA$1, Hombres!$A$1:$DW$117, Mujeres!$A$1:$DW$117 )</f>
        <v>0</v>
      </c>
      <c r="DB11" s="46" cm="1">
        <f t="array" ref="DB11">SalarioAnualEsperado($B11, $G11, $D11, DB$1, Hombres!$A$1:$DW$117, Mujeres!$A$1:$DW$117 )</f>
        <v>0</v>
      </c>
      <c r="DC11" s="46" cm="1">
        <f t="array" ref="DC11">SalarioAnualEsperado($B11, $G11, $D11, DC$1, Hombres!$A$1:$DW$117, Mujeres!$A$1:$DW$117 )</f>
        <v>0</v>
      </c>
    </row>
    <row r="12" spans="1:107" x14ac:dyDescent="0.2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6" cm="1">
        <f t="array" ref="L12">SalarioAnualEsperado($B12, $G12, $D12, L$1, Hombres!$A$1:$DW$117, Mujeres!$A$1:$DW$117 )</f>
        <v>12096935.5</v>
      </c>
      <c r="M12" s="46" cm="1">
        <f t="array" ref="M12">SalarioAnualEsperado($B12, $G12, $D12, M$1, Hombres!$A$1:$DW$117, Mujeres!$A$1:$DW$117 )</f>
        <v>12698223.771984665</v>
      </c>
      <c r="N12" s="46" cm="1">
        <f t="array" ref="N12">SalarioAnualEsperado($B12, $G12, $D12, N$1, Hombres!$A$1:$DW$117, Mujeres!$A$1:$DW$117 )</f>
        <v>13328733.875587828</v>
      </c>
      <c r="O12" s="46" cm="1">
        <f t="array" ref="O12">SalarioAnualEsperado($B12, $G12, $D12, O$1, Hombres!$A$1:$DW$117, Mujeres!$A$1:$DW$117 )</f>
        <v>13989635.148321288</v>
      </c>
      <c r="P12" s="46" cm="1">
        <f t="array" ref="P12">SalarioAnualEsperado($B12, $G12, $D12, P$1, Hombres!$A$1:$DW$117, Mujeres!$A$1:$DW$117 )</f>
        <v>14682203.229446014</v>
      </c>
      <c r="Q12" s="46" cm="1">
        <f t="array" ref="Q12">SalarioAnualEsperado($B12, $G12, $D12, Q$1, Hombres!$A$1:$DW$117, Mujeres!$A$1:$DW$117 )</f>
        <v>15407841.947880767</v>
      </c>
      <c r="R12" s="46" cm="1">
        <f t="array" ref="R12">SalarioAnualEsperado($B12, $G12, $D12, R$1, Hombres!$A$1:$DW$117, Mujeres!$A$1:$DW$117 )</f>
        <v>16168120.144605881</v>
      </c>
      <c r="S12" s="46" cm="1">
        <f t="array" ref="S12">SalarioAnualEsperado($B12, $G12, $D12, S$1, Hombres!$A$1:$DW$117, Mujeres!$A$1:$DW$117 )</f>
        <v>16964606.954166889</v>
      </c>
      <c r="T12" s="46" cm="1">
        <f t="array" ref="T12">SalarioAnualEsperado($B12, $G12, $D12, T$1, Hombres!$A$1:$DW$117, Mujeres!$A$1:$DW$117 )</f>
        <v>17798810.627928436</v>
      </c>
      <c r="U12" s="46" cm="1">
        <f t="array" ref="U12">SalarioAnualEsperado($B12, $G12, $D12, U$1, Hombres!$A$1:$DW$117, Mujeres!$A$1:$DW$117 )</f>
        <v>18672263.913150098</v>
      </c>
      <c r="V12" s="46" cm="1">
        <f t="array" ref="V12">SalarioAnualEsperado($B12, $G12, $D12, V$1, Hombres!$A$1:$DW$117, Mujeres!$A$1:$DW$117 )</f>
        <v>19586611.217773903</v>
      </c>
      <c r="W12" s="46" cm="1">
        <f t="array" ref="W12">SalarioAnualEsperado($B12, $G12, $D12, W$1, Hombres!$A$1:$DW$117, Mujeres!$A$1:$DW$117 )</f>
        <v>20543627.373397768</v>
      </c>
      <c r="X12" s="46" cm="1">
        <f t="array" ref="X12">SalarioAnualEsperado($B12, $G12, $D12, X$1, Hombres!$A$1:$DW$117, Mujeres!$A$1:$DW$117 )</f>
        <v>21545012.62728516</v>
      </c>
      <c r="Y12" s="46" cm="1">
        <f t="array" ref="Y12">SalarioAnualEsperado($B12, $G12, $D12, Y$1, Hombres!$A$1:$DW$117, Mujeres!$A$1:$DW$117 )</f>
        <v>22592131.343782347</v>
      </c>
      <c r="Z12" s="46" cm="1">
        <f t="array" ref="Z12">SalarioAnualEsperado($B12, $G12, $D12, Z$1, Hombres!$A$1:$DW$117, Mujeres!$A$1:$DW$117 )</f>
        <v>23686450.703451809</v>
      </c>
      <c r="AA12" s="46" cm="1">
        <f t="array" ref="AA12">SalarioAnualEsperado($B12, $G12, $D12, AA$1, Hombres!$A$1:$DW$117, Mujeres!$A$1:$DW$117 )</f>
        <v>24829747.907599919</v>
      </c>
      <c r="AB12" s="46" cm="1">
        <f t="array" ref="AB12">SalarioAnualEsperado($B12, $G12, $D12, AB$1, Hombres!$A$1:$DW$117, Mujeres!$A$1:$DW$117 )</f>
        <v>26024288.147248365</v>
      </c>
      <c r="AC12" s="46" cm="1">
        <f t="array" ref="AC12">SalarioAnualEsperado($B12, $G12, $D12, AC$1, Hombres!$A$1:$DW$117, Mujeres!$A$1:$DW$117 )</f>
        <v>27272176.500662141</v>
      </c>
      <c r="AD12" s="46" cm="1">
        <f t="array" ref="AD12">SalarioAnualEsperado($B12, $G12, $D12, AD$1, Hombres!$A$1:$DW$117, Mujeres!$A$1:$DW$117 )</f>
        <v>28574896.708455134</v>
      </c>
      <c r="AE12" s="46" cm="1">
        <f t="array" ref="AE12">SalarioAnualEsperado($B12, $G12, $D12, AE$1, Hombres!$A$1:$DW$117, Mujeres!$A$1:$DW$117 )</f>
        <v>29933329.92672389</v>
      </c>
      <c r="AF12" s="46" cm="1">
        <f t="array" ref="AF12">SalarioAnualEsperado($B12, $G12, $D12, AF$1, Hombres!$A$1:$DW$117, Mujeres!$A$1:$DW$117 )</f>
        <v>31348093.435401183</v>
      </c>
      <c r="AG12" s="46" cm="1">
        <f t="array" ref="AG12">SalarioAnualEsperado($B12, $G12, $D12, AG$1, Hombres!$A$1:$DW$117, Mujeres!$A$1:$DW$117 )</f>
        <v>32819695.575000428</v>
      </c>
      <c r="AH12" s="46" cm="1">
        <f t="array" ref="AH12">SalarioAnualEsperado($B12, $G12, $D12, AH$1, Hombres!$A$1:$DW$117, Mujeres!$A$1:$DW$117 )</f>
        <v>0</v>
      </c>
      <c r="AI12" s="46" cm="1">
        <f t="array" ref="AI12">SalarioAnualEsperado($B12, $G12, $D12, AI$1, Hombres!$A$1:$DW$117, Mujeres!$A$1:$DW$117 )</f>
        <v>0</v>
      </c>
      <c r="AJ12" s="46" cm="1">
        <f t="array" ref="AJ12">SalarioAnualEsperado($B12, $G12, $D12, AJ$1, Hombres!$A$1:$DW$117, Mujeres!$A$1:$DW$117 )</f>
        <v>0</v>
      </c>
      <c r="AK12" s="46" cm="1">
        <f t="array" ref="AK12">SalarioAnualEsperado($B12, $G12, $D12, AK$1, Hombres!$A$1:$DW$117, Mujeres!$A$1:$DW$117 )</f>
        <v>0</v>
      </c>
      <c r="AL12" s="46" cm="1">
        <f t="array" ref="AL12">SalarioAnualEsperado($B12, $G12, $D12, AL$1, Hombres!$A$1:$DW$117, Mujeres!$A$1:$DW$117 )</f>
        <v>0</v>
      </c>
      <c r="AM12" s="46" cm="1">
        <f t="array" ref="AM12">SalarioAnualEsperado($B12, $G12, $D12, AM$1, Hombres!$A$1:$DW$117, Mujeres!$A$1:$DW$117 )</f>
        <v>0</v>
      </c>
      <c r="AN12" s="46" cm="1">
        <f t="array" ref="AN12">SalarioAnualEsperado($B12, $G12, $D12, AN$1, Hombres!$A$1:$DW$117, Mujeres!$A$1:$DW$117 )</f>
        <v>0</v>
      </c>
      <c r="AO12" s="46" cm="1">
        <f t="array" ref="AO12">SalarioAnualEsperado($B12, $G12, $D12, AO$1, Hombres!$A$1:$DW$117, Mujeres!$A$1:$DW$117 )</f>
        <v>0</v>
      </c>
      <c r="AP12" s="46" cm="1">
        <f t="array" ref="AP12">SalarioAnualEsperado($B12, $G12, $D12, AP$1, Hombres!$A$1:$DW$117, Mujeres!$A$1:$DW$117 )</f>
        <v>0</v>
      </c>
      <c r="AQ12" s="46" cm="1">
        <f t="array" ref="AQ12">SalarioAnualEsperado($B12, $G12, $D12, AQ$1, Hombres!$A$1:$DW$117, Mujeres!$A$1:$DW$117 )</f>
        <v>0</v>
      </c>
      <c r="AR12" s="46" cm="1">
        <f t="array" ref="AR12">SalarioAnualEsperado($B12, $G12, $D12, AR$1, Hombres!$A$1:$DW$117, Mujeres!$A$1:$DW$117 )</f>
        <v>0</v>
      </c>
      <c r="AS12" s="46" cm="1">
        <f t="array" ref="AS12">SalarioAnualEsperado($B12, $G12, $D12, AS$1, Hombres!$A$1:$DW$117, Mujeres!$A$1:$DW$117 )</f>
        <v>0</v>
      </c>
      <c r="AT12" s="46" cm="1">
        <f t="array" ref="AT12">SalarioAnualEsperado($B12, $G12, $D12, AT$1, Hombres!$A$1:$DW$117, Mujeres!$A$1:$DW$117 )</f>
        <v>0</v>
      </c>
      <c r="AU12" s="46" cm="1">
        <f t="array" ref="AU12">SalarioAnualEsperado($B12, $G12, $D12, AU$1, Hombres!$A$1:$DW$117, Mujeres!$A$1:$DW$117 )</f>
        <v>0</v>
      </c>
      <c r="AV12" s="46" cm="1">
        <f t="array" ref="AV12">SalarioAnualEsperado($B12, $G12, $D12, AV$1, Hombres!$A$1:$DW$117, Mujeres!$A$1:$DW$117 )</f>
        <v>0</v>
      </c>
      <c r="AW12" s="46" cm="1">
        <f t="array" ref="AW12">SalarioAnualEsperado($B12, $G12, $D12, AW$1, Hombres!$A$1:$DW$117, Mujeres!$A$1:$DW$117 )</f>
        <v>0</v>
      </c>
      <c r="AX12" s="46" cm="1">
        <f t="array" ref="AX12">SalarioAnualEsperado($B12, $G12, $D12, AX$1, Hombres!$A$1:$DW$117, Mujeres!$A$1:$DW$117 )</f>
        <v>0</v>
      </c>
      <c r="AY12" s="46" cm="1">
        <f t="array" ref="AY12">SalarioAnualEsperado($B12, $G12, $D12, AY$1, Hombres!$A$1:$DW$117, Mujeres!$A$1:$DW$117 )</f>
        <v>0</v>
      </c>
      <c r="AZ12" s="46" cm="1">
        <f t="array" ref="AZ12">SalarioAnualEsperado($B12, $G12, $D12, AZ$1, Hombres!$A$1:$DW$117, Mujeres!$A$1:$DW$117 )</f>
        <v>0</v>
      </c>
      <c r="BA12" s="46" cm="1">
        <f t="array" ref="BA12">SalarioAnualEsperado($B12, $G12, $D12, BA$1, Hombres!$A$1:$DW$117, Mujeres!$A$1:$DW$117 )</f>
        <v>0</v>
      </c>
      <c r="BB12" s="46" cm="1">
        <f t="array" ref="BB12">SalarioAnualEsperado($B12, $G12, $D12, BB$1, Hombres!$A$1:$DW$117, Mujeres!$A$1:$DW$117 )</f>
        <v>0</v>
      </c>
      <c r="BC12" s="46" cm="1">
        <f t="array" ref="BC12">SalarioAnualEsperado($B12, $G12, $D12, BC$1, Hombres!$A$1:$DW$117, Mujeres!$A$1:$DW$117 )</f>
        <v>0</v>
      </c>
      <c r="BD12" s="46" cm="1">
        <f t="array" ref="BD12">SalarioAnualEsperado($B12, $G12, $D12, BD$1, Hombres!$A$1:$DW$117, Mujeres!$A$1:$DW$117 )</f>
        <v>0</v>
      </c>
      <c r="BE12" s="46" cm="1">
        <f t="array" ref="BE12">SalarioAnualEsperado($B12, $G12, $D12, BE$1, Hombres!$A$1:$DW$117, Mujeres!$A$1:$DW$117 )</f>
        <v>0</v>
      </c>
      <c r="BF12" s="46" cm="1">
        <f t="array" ref="BF12">SalarioAnualEsperado($B12, $G12, $D12, BF$1, Hombres!$A$1:$DW$117, Mujeres!$A$1:$DW$117 )</f>
        <v>0</v>
      </c>
      <c r="BG12" s="46" cm="1">
        <f t="array" ref="BG12">SalarioAnualEsperado($B12, $G12, $D12, BG$1, Hombres!$A$1:$DW$117, Mujeres!$A$1:$DW$117 )</f>
        <v>0</v>
      </c>
      <c r="BH12" s="46" cm="1">
        <f t="array" ref="BH12">SalarioAnualEsperado($B12, $G12, $D12, BH$1, Hombres!$A$1:$DW$117, Mujeres!$A$1:$DW$117 )</f>
        <v>0</v>
      </c>
      <c r="BI12" s="46" cm="1">
        <f t="array" ref="BI12">SalarioAnualEsperado($B12, $G12, $D12, BI$1, Hombres!$A$1:$DW$117, Mujeres!$A$1:$DW$117 )</f>
        <v>0</v>
      </c>
      <c r="BJ12" s="46" cm="1">
        <f t="array" ref="BJ12">SalarioAnualEsperado($B12, $G12, $D12, BJ$1, Hombres!$A$1:$DW$117, Mujeres!$A$1:$DW$117 )</f>
        <v>0</v>
      </c>
      <c r="BK12" s="46" cm="1">
        <f t="array" ref="BK12">SalarioAnualEsperado($B12, $G12, $D12, BK$1, Hombres!$A$1:$DW$117, Mujeres!$A$1:$DW$117 )</f>
        <v>0</v>
      </c>
      <c r="BL12" s="46" cm="1">
        <f t="array" ref="BL12">SalarioAnualEsperado($B12, $G12, $D12, BL$1, Hombres!$A$1:$DW$117, Mujeres!$A$1:$DW$117 )</f>
        <v>0</v>
      </c>
      <c r="BM12" s="46" cm="1">
        <f t="array" ref="BM12">SalarioAnualEsperado($B12, $G12, $D12, BM$1, Hombres!$A$1:$DW$117, Mujeres!$A$1:$DW$117 )</f>
        <v>0</v>
      </c>
      <c r="BN12" s="46" cm="1">
        <f t="array" ref="BN12">SalarioAnualEsperado($B12, $G12, $D12, BN$1, Hombres!$A$1:$DW$117, Mujeres!$A$1:$DW$117 )</f>
        <v>0</v>
      </c>
      <c r="BO12" s="46" cm="1">
        <f t="array" ref="BO12">SalarioAnualEsperado($B12, $G12, $D12, BO$1, Hombres!$A$1:$DW$117, Mujeres!$A$1:$DW$117 )</f>
        <v>0</v>
      </c>
      <c r="BP12" s="46" cm="1">
        <f t="array" ref="BP12">SalarioAnualEsperado($B12, $G12, $D12, BP$1, Hombres!$A$1:$DW$117, Mujeres!$A$1:$DW$117 )</f>
        <v>0</v>
      </c>
      <c r="BQ12" s="46" cm="1">
        <f t="array" ref="BQ12">SalarioAnualEsperado($B12, $G12, $D12, BQ$1, Hombres!$A$1:$DW$117, Mujeres!$A$1:$DW$117 )</f>
        <v>0</v>
      </c>
      <c r="BR12" s="46" cm="1">
        <f t="array" ref="BR12">SalarioAnualEsperado($B12, $G12, $D12, BR$1, Hombres!$A$1:$DW$117, Mujeres!$A$1:$DW$117 )</f>
        <v>0</v>
      </c>
      <c r="BS12" s="46" cm="1">
        <f t="array" ref="BS12">SalarioAnualEsperado($B12, $G12, $D12, BS$1, Hombres!$A$1:$DW$117, Mujeres!$A$1:$DW$117 )</f>
        <v>0</v>
      </c>
      <c r="BT12" s="46" cm="1">
        <f t="array" ref="BT12">SalarioAnualEsperado($B12, $G12, $D12, BT$1, Hombres!$A$1:$DW$117, Mujeres!$A$1:$DW$117 )</f>
        <v>0</v>
      </c>
      <c r="BU12" s="46" cm="1">
        <f t="array" ref="BU12">SalarioAnualEsperado($B12, $G12, $D12, BU$1, Hombres!$A$1:$DW$117, Mujeres!$A$1:$DW$117 )</f>
        <v>0</v>
      </c>
      <c r="BV12" s="46" cm="1">
        <f t="array" ref="BV12">SalarioAnualEsperado($B12, $G12, $D12, BV$1, Hombres!$A$1:$DW$117, Mujeres!$A$1:$DW$117 )</f>
        <v>0</v>
      </c>
      <c r="BW12" s="46" cm="1">
        <f t="array" ref="BW12">SalarioAnualEsperado($B12, $G12, $D12, BW$1, Hombres!$A$1:$DW$117, Mujeres!$A$1:$DW$117 )</f>
        <v>0</v>
      </c>
      <c r="BX12" s="46" cm="1">
        <f t="array" ref="BX12">SalarioAnualEsperado($B12, $G12, $D12, BX$1, Hombres!$A$1:$DW$117, Mujeres!$A$1:$DW$117 )</f>
        <v>0</v>
      </c>
      <c r="BY12" s="46" cm="1">
        <f t="array" ref="BY12">SalarioAnualEsperado($B12, $G12, $D12, BY$1, Hombres!$A$1:$DW$117, Mujeres!$A$1:$DW$117 )</f>
        <v>0</v>
      </c>
      <c r="BZ12" s="46" cm="1">
        <f t="array" ref="BZ12">SalarioAnualEsperado($B12, $G12, $D12, BZ$1, Hombres!$A$1:$DW$117, Mujeres!$A$1:$DW$117 )</f>
        <v>0</v>
      </c>
      <c r="CA12" s="46" cm="1">
        <f t="array" ref="CA12">SalarioAnualEsperado($B12, $G12, $D12, CA$1, Hombres!$A$1:$DW$117, Mujeres!$A$1:$DW$117 )</f>
        <v>0</v>
      </c>
      <c r="CB12" s="46" cm="1">
        <f t="array" ref="CB12">SalarioAnualEsperado($B12, $G12, $D12, CB$1, Hombres!$A$1:$DW$117, Mujeres!$A$1:$DW$117 )</f>
        <v>0</v>
      </c>
      <c r="CC12" s="46" cm="1">
        <f t="array" ref="CC12">SalarioAnualEsperado($B12, $G12, $D12, CC$1, Hombres!$A$1:$DW$117, Mujeres!$A$1:$DW$117 )</f>
        <v>0</v>
      </c>
      <c r="CD12" s="46" cm="1">
        <f t="array" ref="CD12">SalarioAnualEsperado($B12, $G12, $D12, CD$1, Hombres!$A$1:$DW$117, Mujeres!$A$1:$DW$117 )</f>
        <v>0</v>
      </c>
      <c r="CE12" s="46" cm="1">
        <f t="array" ref="CE12">SalarioAnualEsperado($B12, $G12, $D12, CE$1, Hombres!$A$1:$DW$117, Mujeres!$A$1:$DW$117 )</f>
        <v>0</v>
      </c>
      <c r="CF12" s="46" cm="1">
        <f t="array" ref="CF12">SalarioAnualEsperado($B12, $G12, $D12, CF$1, Hombres!$A$1:$DW$117, Mujeres!$A$1:$DW$117 )</f>
        <v>0</v>
      </c>
      <c r="CG12" s="46" cm="1">
        <f t="array" ref="CG12">SalarioAnualEsperado($B12, $G12, $D12, CG$1, Hombres!$A$1:$DW$117, Mujeres!$A$1:$DW$117 )</f>
        <v>0</v>
      </c>
      <c r="CH12" s="46" cm="1">
        <f t="array" ref="CH12">SalarioAnualEsperado($B12, $G12, $D12, CH$1, Hombres!$A$1:$DW$117, Mujeres!$A$1:$DW$117 )</f>
        <v>0</v>
      </c>
      <c r="CI12" s="46" cm="1">
        <f t="array" ref="CI12">SalarioAnualEsperado($B12, $G12, $D12, CI$1, Hombres!$A$1:$DW$117, Mujeres!$A$1:$DW$117 )</f>
        <v>0</v>
      </c>
      <c r="CJ12" s="46" cm="1">
        <f t="array" ref="CJ12">SalarioAnualEsperado($B12, $G12, $D12, CJ$1, Hombres!$A$1:$DW$117, Mujeres!$A$1:$DW$117 )</f>
        <v>0</v>
      </c>
      <c r="CK12" s="46" cm="1">
        <f t="array" ref="CK12">SalarioAnualEsperado($B12, $G12, $D12, CK$1, Hombres!$A$1:$DW$117, Mujeres!$A$1:$DW$117 )</f>
        <v>0</v>
      </c>
      <c r="CL12" s="46" cm="1">
        <f t="array" ref="CL12">SalarioAnualEsperado($B12, $G12, $D12, CL$1, Hombres!$A$1:$DW$117, Mujeres!$A$1:$DW$117 )</f>
        <v>0</v>
      </c>
      <c r="CM12" s="46" cm="1">
        <f t="array" ref="CM12">SalarioAnualEsperado($B12, $G12, $D12, CM$1, Hombres!$A$1:$DW$117, Mujeres!$A$1:$DW$117 )</f>
        <v>0</v>
      </c>
      <c r="CN12" s="46" cm="1">
        <f t="array" ref="CN12">SalarioAnualEsperado($B12, $G12, $D12, CN$1, Hombres!$A$1:$DW$117, Mujeres!$A$1:$DW$117 )</f>
        <v>0</v>
      </c>
      <c r="CO12" s="46" cm="1">
        <f t="array" ref="CO12">SalarioAnualEsperado($B12, $G12, $D12, CO$1, Hombres!$A$1:$DW$117, Mujeres!$A$1:$DW$117 )</f>
        <v>0</v>
      </c>
      <c r="CP12" s="46" cm="1">
        <f t="array" ref="CP12">SalarioAnualEsperado($B12, $G12, $D12, CP$1, Hombres!$A$1:$DW$117, Mujeres!$A$1:$DW$117 )</f>
        <v>0</v>
      </c>
      <c r="CQ12" s="46" cm="1">
        <f t="array" ref="CQ12">SalarioAnualEsperado($B12, $G12, $D12, CQ$1, Hombres!$A$1:$DW$117, Mujeres!$A$1:$DW$117 )</f>
        <v>0</v>
      </c>
      <c r="CR12" s="46" cm="1">
        <f t="array" ref="CR12">SalarioAnualEsperado($B12, $G12, $D12, CR$1, Hombres!$A$1:$DW$117, Mujeres!$A$1:$DW$117 )</f>
        <v>0</v>
      </c>
      <c r="CS12" s="46" cm="1">
        <f t="array" ref="CS12">SalarioAnualEsperado($B12, $G12, $D12, CS$1, Hombres!$A$1:$DW$117, Mujeres!$A$1:$DW$117 )</f>
        <v>0</v>
      </c>
      <c r="CT12" s="46" cm="1">
        <f t="array" ref="CT12">SalarioAnualEsperado($B12, $G12, $D12, CT$1, Hombres!$A$1:$DW$117, Mujeres!$A$1:$DW$117 )</f>
        <v>0</v>
      </c>
      <c r="CU12" s="46" cm="1">
        <f t="array" ref="CU12">SalarioAnualEsperado($B12, $G12, $D12, CU$1, Hombres!$A$1:$DW$117, Mujeres!$A$1:$DW$117 )</f>
        <v>0</v>
      </c>
      <c r="CV12" s="46" cm="1">
        <f t="array" ref="CV12">SalarioAnualEsperado($B12, $G12, $D12, CV$1, Hombres!$A$1:$DW$117, Mujeres!$A$1:$DW$117 )</f>
        <v>0</v>
      </c>
      <c r="CW12" s="46" cm="1">
        <f t="array" ref="CW12">SalarioAnualEsperado($B12, $G12, $D12, CW$1, Hombres!$A$1:$DW$117, Mujeres!$A$1:$DW$117 )</f>
        <v>0</v>
      </c>
      <c r="CX12" s="46" cm="1">
        <f t="array" ref="CX12">SalarioAnualEsperado($B12, $G12, $D12, CX$1, Hombres!$A$1:$DW$117, Mujeres!$A$1:$DW$117 )</f>
        <v>0</v>
      </c>
      <c r="CY12" s="46" cm="1">
        <f t="array" ref="CY12">SalarioAnualEsperado($B12, $G12, $D12, CY$1, Hombres!$A$1:$DW$117, Mujeres!$A$1:$DW$117 )</f>
        <v>0</v>
      </c>
      <c r="CZ12" s="46" cm="1">
        <f t="array" ref="CZ12">SalarioAnualEsperado($B12, $G12, $D12, CZ$1, Hombres!$A$1:$DW$117, Mujeres!$A$1:$DW$117 )</f>
        <v>0</v>
      </c>
      <c r="DA12" s="46" cm="1">
        <f t="array" ref="DA12">SalarioAnualEsperado($B12, $G12, $D12, DA$1, Hombres!$A$1:$DW$117, Mujeres!$A$1:$DW$117 )</f>
        <v>0</v>
      </c>
      <c r="DB12" s="46" cm="1">
        <f t="array" ref="DB12">SalarioAnualEsperado($B12, $G12, $D12, DB$1, Hombres!$A$1:$DW$117, Mujeres!$A$1:$DW$117 )</f>
        <v>0</v>
      </c>
      <c r="DC12" s="46" cm="1">
        <f t="array" ref="DC12">SalarioAnualEsperado($B12, $G12, $D12, DC$1, Hombres!$A$1:$DW$117, Mujeres!$A$1:$DW$117 )</f>
        <v>0</v>
      </c>
    </row>
    <row r="13" spans="1:107" x14ac:dyDescent="0.2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6" cm="1">
        <f t="array" ref="L13">SalarioAnualEsperado($B13, $G13, $D13, L$1, Hombres!$A$1:$DW$117, Mujeres!$A$1:$DW$117 )</f>
        <v>30806662.25</v>
      </c>
      <c r="M13" s="46" cm="1">
        <f t="array" ref="M13">SalarioAnualEsperado($B13, $G13, $D13, M$1, Hombres!$A$1:$DW$117, Mujeres!$A$1:$DW$117 )</f>
        <v>32271917.232116546</v>
      </c>
      <c r="N13" s="46" cm="1">
        <f t="array" ref="N13">SalarioAnualEsperado($B13, $G13, $D13, N$1, Hombres!$A$1:$DW$117, Mujeres!$A$1:$DW$117 )</f>
        <v>33800011.852326386</v>
      </c>
      <c r="O13" s="46" cm="1">
        <f t="array" ref="O13">SalarioAnualEsperado($B13, $G13, $D13, O$1, Hombres!$A$1:$DW$117, Mujeres!$A$1:$DW$117 )</f>
        <v>35393112.037991568</v>
      </c>
      <c r="P13" s="46" cm="1">
        <f t="array" ref="P13">SalarioAnualEsperado($B13, $G13, $D13, P$1, Hombres!$A$1:$DW$117, Mujeres!$A$1:$DW$117 )</f>
        <v>37052788.595538035</v>
      </c>
      <c r="Q13" s="46" cm="1">
        <f t="array" ref="Q13">SalarioAnualEsperado($B13, $G13, $D13, Q$1, Hombres!$A$1:$DW$117, Mujeres!$A$1:$DW$117 )</f>
        <v>38779742.377149999</v>
      </c>
      <c r="R13" s="46" cm="1">
        <f t="array" ref="R13">SalarioAnualEsperado($B13, $G13, $D13, R$1, Hombres!$A$1:$DW$117, Mujeres!$A$1:$DW$117 )</f>
        <v>40573904.008802503</v>
      </c>
      <c r="S13" s="46" cm="1">
        <f t="array" ref="S13">SalarioAnualEsperado($B13, $G13, $D13, S$1, Hombres!$A$1:$DW$117, Mujeres!$A$1:$DW$117 )</f>
        <v>42434828.179754987</v>
      </c>
      <c r="T13" s="46" cm="1">
        <f t="array" ref="T13">SalarioAnualEsperado($B13, $G13, $D13, T$1, Hombres!$A$1:$DW$117, Mujeres!$A$1:$DW$117 )</f>
        <v>0</v>
      </c>
      <c r="U13" s="46" cm="1">
        <f t="array" ref="U13">SalarioAnualEsperado($B13, $G13, $D13, U$1, Hombres!$A$1:$DW$117, Mujeres!$A$1:$DW$117 )</f>
        <v>0</v>
      </c>
      <c r="V13" s="46" cm="1">
        <f t="array" ref="V13">SalarioAnualEsperado($B13, $G13, $D13, V$1, Hombres!$A$1:$DW$117, Mujeres!$A$1:$DW$117 )</f>
        <v>0</v>
      </c>
      <c r="W13" s="46" cm="1">
        <f t="array" ref="W13">SalarioAnualEsperado($B13, $G13, $D13, W$1, Hombres!$A$1:$DW$117, Mujeres!$A$1:$DW$117 )</f>
        <v>0</v>
      </c>
      <c r="X13" s="46" cm="1">
        <f t="array" ref="X13">SalarioAnualEsperado($B13, $G13, $D13, X$1, Hombres!$A$1:$DW$117, Mujeres!$A$1:$DW$117 )</f>
        <v>0</v>
      </c>
      <c r="Y13" s="46" cm="1">
        <f t="array" ref="Y13">SalarioAnualEsperado($B13, $G13, $D13, Y$1, Hombres!$A$1:$DW$117, Mujeres!$A$1:$DW$117 )</f>
        <v>0</v>
      </c>
      <c r="Z13" s="46" cm="1">
        <f t="array" ref="Z13">SalarioAnualEsperado($B13, $G13, $D13, Z$1, Hombres!$A$1:$DW$117, Mujeres!$A$1:$DW$117 )</f>
        <v>0</v>
      </c>
      <c r="AA13" s="46" cm="1">
        <f t="array" ref="AA13">SalarioAnualEsperado($B13, $G13, $D13, AA$1, Hombres!$A$1:$DW$117, Mujeres!$A$1:$DW$117 )</f>
        <v>0</v>
      </c>
      <c r="AB13" s="46" cm="1">
        <f t="array" ref="AB13">SalarioAnualEsperado($B13, $G13, $D13, AB$1, Hombres!$A$1:$DW$117, Mujeres!$A$1:$DW$117 )</f>
        <v>0</v>
      </c>
      <c r="AC13" s="46" cm="1">
        <f t="array" ref="AC13">SalarioAnualEsperado($B13, $G13, $D13, AC$1, Hombres!$A$1:$DW$117, Mujeres!$A$1:$DW$117 )</f>
        <v>0</v>
      </c>
      <c r="AD13" s="46" cm="1">
        <f t="array" ref="AD13">SalarioAnualEsperado($B13, $G13, $D13, AD$1, Hombres!$A$1:$DW$117, Mujeres!$A$1:$DW$117 )</f>
        <v>0</v>
      </c>
      <c r="AE13" s="46" cm="1">
        <f t="array" ref="AE13">SalarioAnualEsperado($B13, $G13, $D13, AE$1, Hombres!$A$1:$DW$117, Mujeres!$A$1:$DW$117 )</f>
        <v>0</v>
      </c>
      <c r="AF13" s="46" cm="1">
        <f t="array" ref="AF13">SalarioAnualEsperado($B13, $G13, $D13, AF$1, Hombres!$A$1:$DW$117, Mujeres!$A$1:$DW$117 )</f>
        <v>0</v>
      </c>
      <c r="AG13" s="46" cm="1">
        <f t="array" ref="AG13">SalarioAnualEsperado($B13, $G13, $D13, AG$1, Hombres!$A$1:$DW$117, Mujeres!$A$1:$DW$117 )</f>
        <v>0</v>
      </c>
      <c r="AH13" s="46" cm="1">
        <f t="array" ref="AH13">SalarioAnualEsperado($B13, $G13, $D13, AH$1, Hombres!$A$1:$DW$117, Mujeres!$A$1:$DW$117 )</f>
        <v>0</v>
      </c>
      <c r="AI13" s="46" cm="1">
        <f t="array" ref="AI13">SalarioAnualEsperado($B13, $G13, $D13, AI$1, Hombres!$A$1:$DW$117, Mujeres!$A$1:$DW$117 )</f>
        <v>0</v>
      </c>
      <c r="AJ13" s="46" cm="1">
        <f t="array" ref="AJ13">SalarioAnualEsperado($B13, $G13, $D13, AJ$1, Hombres!$A$1:$DW$117, Mujeres!$A$1:$DW$117 )</f>
        <v>0</v>
      </c>
      <c r="AK13" s="46" cm="1">
        <f t="array" ref="AK13">SalarioAnualEsperado($B13, $G13, $D13, AK$1, Hombres!$A$1:$DW$117, Mujeres!$A$1:$DW$117 )</f>
        <v>0</v>
      </c>
      <c r="AL13" s="46" cm="1">
        <f t="array" ref="AL13">SalarioAnualEsperado($B13, $G13, $D13, AL$1, Hombres!$A$1:$DW$117, Mujeres!$A$1:$DW$117 )</f>
        <v>0</v>
      </c>
      <c r="AM13" s="46" cm="1">
        <f t="array" ref="AM13">SalarioAnualEsperado($B13, $G13, $D13, AM$1, Hombres!$A$1:$DW$117, Mujeres!$A$1:$DW$117 )</f>
        <v>0</v>
      </c>
      <c r="AN13" s="46" cm="1">
        <f t="array" ref="AN13">SalarioAnualEsperado($B13, $G13, $D13, AN$1, Hombres!$A$1:$DW$117, Mujeres!$A$1:$DW$117 )</f>
        <v>0</v>
      </c>
      <c r="AO13" s="46" cm="1">
        <f t="array" ref="AO13">SalarioAnualEsperado($B13, $G13, $D13, AO$1, Hombres!$A$1:$DW$117, Mujeres!$A$1:$DW$117 )</f>
        <v>0</v>
      </c>
      <c r="AP13" s="46" cm="1">
        <f t="array" ref="AP13">SalarioAnualEsperado($B13, $G13, $D13, AP$1, Hombres!$A$1:$DW$117, Mujeres!$A$1:$DW$117 )</f>
        <v>0</v>
      </c>
      <c r="AQ13" s="46" cm="1">
        <f t="array" ref="AQ13">SalarioAnualEsperado($B13, $G13, $D13, AQ$1, Hombres!$A$1:$DW$117, Mujeres!$A$1:$DW$117 )</f>
        <v>0</v>
      </c>
      <c r="AR13" s="46" cm="1">
        <f t="array" ref="AR13">SalarioAnualEsperado($B13, $G13, $D13, AR$1, Hombres!$A$1:$DW$117, Mujeres!$A$1:$DW$117 )</f>
        <v>0</v>
      </c>
      <c r="AS13" s="46" cm="1">
        <f t="array" ref="AS13">SalarioAnualEsperado($B13, $G13, $D13, AS$1, Hombres!$A$1:$DW$117, Mujeres!$A$1:$DW$117 )</f>
        <v>0</v>
      </c>
      <c r="AT13" s="46" cm="1">
        <f t="array" ref="AT13">SalarioAnualEsperado($B13, $G13, $D13, AT$1, Hombres!$A$1:$DW$117, Mujeres!$A$1:$DW$117 )</f>
        <v>0</v>
      </c>
      <c r="AU13" s="46" cm="1">
        <f t="array" ref="AU13">SalarioAnualEsperado($B13, $G13, $D13, AU$1, Hombres!$A$1:$DW$117, Mujeres!$A$1:$DW$117 )</f>
        <v>0</v>
      </c>
      <c r="AV13" s="46" cm="1">
        <f t="array" ref="AV13">SalarioAnualEsperado($B13, $G13, $D13, AV$1, Hombres!$A$1:$DW$117, Mujeres!$A$1:$DW$117 )</f>
        <v>0</v>
      </c>
      <c r="AW13" s="46" cm="1">
        <f t="array" ref="AW13">SalarioAnualEsperado($B13, $G13, $D13, AW$1, Hombres!$A$1:$DW$117, Mujeres!$A$1:$DW$117 )</f>
        <v>0</v>
      </c>
      <c r="AX13" s="46" cm="1">
        <f t="array" ref="AX13">SalarioAnualEsperado($B13, $G13, $D13, AX$1, Hombres!$A$1:$DW$117, Mujeres!$A$1:$DW$117 )</f>
        <v>0</v>
      </c>
      <c r="AY13" s="46" cm="1">
        <f t="array" ref="AY13">SalarioAnualEsperado($B13, $G13, $D13, AY$1, Hombres!$A$1:$DW$117, Mujeres!$A$1:$DW$117 )</f>
        <v>0</v>
      </c>
      <c r="AZ13" s="46" cm="1">
        <f t="array" ref="AZ13">SalarioAnualEsperado($B13, $G13, $D13, AZ$1, Hombres!$A$1:$DW$117, Mujeres!$A$1:$DW$117 )</f>
        <v>0</v>
      </c>
      <c r="BA13" s="46" cm="1">
        <f t="array" ref="BA13">SalarioAnualEsperado($B13, $G13, $D13, BA$1, Hombres!$A$1:$DW$117, Mujeres!$A$1:$DW$117 )</f>
        <v>0</v>
      </c>
      <c r="BB13" s="46" cm="1">
        <f t="array" ref="BB13">SalarioAnualEsperado($B13, $G13, $D13, BB$1, Hombres!$A$1:$DW$117, Mujeres!$A$1:$DW$117 )</f>
        <v>0</v>
      </c>
      <c r="BC13" s="46" cm="1">
        <f t="array" ref="BC13">SalarioAnualEsperado($B13, $G13, $D13, BC$1, Hombres!$A$1:$DW$117, Mujeres!$A$1:$DW$117 )</f>
        <v>0</v>
      </c>
      <c r="BD13" s="46" cm="1">
        <f t="array" ref="BD13">SalarioAnualEsperado($B13, $G13, $D13, BD$1, Hombres!$A$1:$DW$117, Mujeres!$A$1:$DW$117 )</f>
        <v>0</v>
      </c>
      <c r="BE13" s="46" cm="1">
        <f t="array" ref="BE13">SalarioAnualEsperado($B13, $G13, $D13, BE$1, Hombres!$A$1:$DW$117, Mujeres!$A$1:$DW$117 )</f>
        <v>0</v>
      </c>
      <c r="BF13" s="46" cm="1">
        <f t="array" ref="BF13">SalarioAnualEsperado($B13, $G13, $D13, BF$1, Hombres!$A$1:$DW$117, Mujeres!$A$1:$DW$117 )</f>
        <v>0</v>
      </c>
      <c r="BG13" s="46" cm="1">
        <f t="array" ref="BG13">SalarioAnualEsperado($B13, $G13, $D13, BG$1, Hombres!$A$1:$DW$117, Mujeres!$A$1:$DW$117 )</f>
        <v>0</v>
      </c>
      <c r="BH13" s="46" cm="1">
        <f t="array" ref="BH13">SalarioAnualEsperado($B13, $G13, $D13, BH$1, Hombres!$A$1:$DW$117, Mujeres!$A$1:$DW$117 )</f>
        <v>0</v>
      </c>
      <c r="BI13" s="46" cm="1">
        <f t="array" ref="BI13">SalarioAnualEsperado($B13, $G13, $D13, BI$1, Hombres!$A$1:$DW$117, Mujeres!$A$1:$DW$117 )</f>
        <v>0</v>
      </c>
      <c r="BJ13" s="46" cm="1">
        <f t="array" ref="BJ13">SalarioAnualEsperado($B13, $G13, $D13, BJ$1, Hombres!$A$1:$DW$117, Mujeres!$A$1:$DW$117 )</f>
        <v>0</v>
      </c>
      <c r="BK13" s="46" cm="1">
        <f t="array" ref="BK13">SalarioAnualEsperado($B13, $G13, $D13, BK$1, Hombres!$A$1:$DW$117, Mujeres!$A$1:$DW$117 )</f>
        <v>0</v>
      </c>
      <c r="BL13" s="46" cm="1">
        <f t="array" ref="BL13">SalarioAnualEsperado($B13, $G13, $D13, BL$1, Hombres!$A$1:$DW$117, Mujeres!$A$1:$DW$117 )</f>
        <v>0</v>
      </c>
      <c r="BM13" s="46" cm="1">
        <f t="array" ref="BM13">SalarioAnualEsperado($B13, $G13, $D13, BM$1, Hombres!$A$1:$DW$117, Mujeres!$A$1:$DW$117 )</f>
        <v>0</v>
      </c>
      <c r="BN13" s="46" cm="1">
        <f t="array" ref="BN13">SalarioAnualEsperado($B13, $G13, $D13, BN$1, Hombres!$A$1:$DW$117, Mujeres!$A$1:$DW$117 )</f>
        <v>0</v>
      </c>
      <c r="BO13" s="46" cm="1">
        <f t="array" ref="BO13">SalarioAnualEsperado($B13, $G13, $D13, BO$1, Hombres!$A$1:$DW$117, Mujeres!$A$1:$DW$117 )</f>
        <v>0</v>
      </c>
      <c r="BP13" s="46" cm="1">
        <f t="array" ref="BP13">SalarioAnualEsperado($B13, $G13, $D13, BP$1, Hombres!$A$1:$DW$117, Mujeres!$A$1:$DW$117 )</f>
        <v>0</v>
      </c>
      <c r="BQ13" s="46" cm="1">
        <f t="array" ref="BQ13">SalarioAnualEsperado($B13, $G13, $D13, BQ$1, Hombres!$A$1:$DW$117, Mujeres!$A$1:$DW$117 )</f>
        <v>0</v>
      </c>
      <c r="BR13" s="46" cm="1">
        <f t="array" ref="BR13">SalarioAnualEsperado($B13, $G13, $D13, BR$1, Hombres!$A$1:$DW$117, Mujeres!$A$1:$DW$117 )</f>
        <v>0</v>
      </c>
      <c r="BS13" s="46" cm="1">
        <f t="array" ref="BS13">SalarioAnualEsperado($B13, $G13, $D13, BS$1, Hombres!$A$1:$DW$117, Mujeres!$A$1:$DW$117 )</f>
        <v>0</v>
      </c>
      <c r="BT13" s="46" cm="1">
        <f t="array" ref="BT13">SalarioAnualEsperado($B13, $G13, $D13, BT$1, Hombres!$A$1:$DW$117, Mujeres!$A$1:$DW$117 )</f>
        <v>0</v>
      </c>
      <c r="BU13" s="46" cm="1">
        <f t="array" ref="BU13">SalarioAnualEsperado($B13, $G13, $D13, BU$1, Hombres!$A$1:$DW$117, Mujeres!$A$1:$DW$117 )</f>
        <v>0</v>
      </c>
      <c r="BV13" s="46" cm="1">
        <f t="array" ref="BV13">SalarioAnualEsperado($B13, $G13, $D13, BV$1, Hombres!$A$1:$DW$117, Mujeres!$A$1:$DW$117 )</f>
        <v>0</v>
      </c>
      <c r="BW13" s="46" cm="1">
        <f t="array" ref="BW13">SalarioAnualEsperado($B13, $G13, $D13, BW$1, Hombres!$A$1:$DW$117, Mujeres!$A$1:$DW$117 )</f>
        <v>0</v>
      </c>
      <c r="BX13" s="46" cm="1">
        <f t="array" ref="BX13">SalarioAnualEsperado($B13, $G13, $D13, BX$1, Hombres!$A$1:$DW$117, Mujeres!$A$1:$DW$117 )</f>
        <v>0</v>
      </c>
      <c r="BY13" s="46" cm="1">
        <f t="array" ref="BY13">SalarioAnualEsperado($B13, $G13, $D13, BY$1, Hombres!$A$1:$DW$117, Mujeres!$A$1:$DW$117 )</f>
        <v>0</v>
      </c>
      <c r="BZ13" s="46" cm="1">
        <f t="array" ref="BZ13">SalarioAnualEsperado($B13, $G13, $D13, BZ$1, Hombres!$A$1:$DW$117, Mujeres!$A$1:$DW$117 )</f>
        <v>0</v>
      </c>
      <c r="CA13" s="46" cm="1">
        <f t="array" ref="CA13">SalarioAnualEsperado($B13, $G13, $D13, CA$1, Hombres!$A$1:$DW$117, Mujeres!$A$1:$DW$117 )</f>
        <v>0</v>
      </c>
      <c r="CB13" s="46" cm="1">
        <f t="array" ref="CB13">SalarioAnualEsperado($B13, $G13, $D13, CB$1, Hombres!$A$1:$DW$117, Mujeres!$A$1:$DW$117 )</f>
        <v>0</v>
      </c>
      <c r="CC13" s="46" cm="1">
        <f t="array" ref="CC13">SalarioAnualEsperado($B13, $G13, $D13, CC$1, Hombres!$A$1:$DW$117, Mujeres!$A$1:$DW$117 )</f>
        <v>0</v>
      </c>
      <c r="CD13" s="46" cm="1">
        <f t="array" ref="CD13">SalarioAnualEsperado($B13, $G13, $D13, CD$1, Hombres!$A$1:$DW$117, Mujeres!$A$1:$DW$117 )</f>
        <v>0</v>
      </c>
      <c r="CE13" s="46" cm="1">
        <f t="array" ref="CE13">SalarioAnualEsperado($B13, $G13, $D13, CE$1, Hombres!$A$1:$DW$117, Mujeres!$A$1:$DW$117 )</f>
        <v>0</v>
      </c>
      <c r="CF13" s="46" cm="1">
        <f t="array" ref="CF13">SalarioAnualEsperado($B13, $G13, $D13, CF$1, Hombres!$A$1:$DW$117, Mujeres!$A$1:$DW$117 )</f>
        <v>0</v>
      </c>
      <c r="CG13" s="46" cm="1">
        <f t="array" ref="CG13">SalarioAnualEsperado($B13, $G13, $D13, CG$1, Hombres!$A$1:$DW$117, Mujeres!$A$1:$DW$117 )</f>
        <v>0</v>
      </c>
      <c r="CH13" s="46" cm="1">
        <f t="array" ref="CH13">SalarioAnualEsperado($B13, $G13, $D13, CH$1, Hombres!$A$1:$DW$117, Mujeres!$A$1:$DW$117 )</f>
        <v>0</v>
      </c>
      <c r="CI13" s="46" cm="1">
        <f t="array" ref="CI13">SalarioAnualEsperado($B13, $G13, $D13, CI$1, Hombres!$A$1:$DW$117, Mujeres!$A$1:$DW$117 )</f>
        <v>0</v>
      </c>
      <c r="CJ13" s="46" cm="1">
        <f t="array" ref="CJ13">SalarioAnualEsperado($B13, $G13, $D13, CJ$1, Hombres!$A$1:$DW$117, Mujeres!$A$1:$DW$117 )</f>
        <v>0</v>
      </c>
      <c r="CK13" s="46" cm="1">
        <f t="array" ref="CK13">SalarioAnualEsperado($B13, $G13, $D13, CK$1, Hombres!$A$1:$DW$117, Mujeres!$A$1:$DW$117 )</f>
        <v>0</v>
      </c>
      <c r="CL13" s="46" cm="1">
        <f t="array" ref="CL13">SalarioAnualEsperado($B13, $G13, $D13, CL$1, Hombres!$A$1:$DW$117, Mujeres!$A$1:$DW$117 )</f>
        <v>0</v>
      </c>
      <c r="CM13" s="46" cm="1">
        <f t="array" ref="CM13">SalarioAnualEsperado($B13, $G13, $D13, CM$1, Hombres!$A$1:$DW$117, Mujeres!$A$1:$DW$117 )</f>
        <v>0</v>
      </c>
      <c r="CN13" s="46" cm="1">
        <f t="array" ref="CN13">SalarioAnualEsperado($B13, $G13, $D13, CN$1, Hombres!$A$1:$DW$117, Mujeres!$A$1:$DW$117 )</f>
        <v>0</v>
      </c>
      <c r="CO13" s="46" cm="1">
        <f t="array" ref="CO13">SalarioAnualEsperado($B13, $G13, $D13, CO$1, Hombres!$A$1:$DW$117, Mujeres!$A$1:$DW$117 )</f>
        <v>0</v>
      </c>
      <c r="CP13" s="46" cm="1">
        <f t="array" ref="CP13">SalarioAnualEsperado($B13, $G13, $D13, CP$1, Hombres!$A$1:$DW$117, Mujeres!$A$1:$DW$117 )</f>
        <v>0</v>
      </c>
      <c r="CQ13" s="46" cm="1">
        <f t="array" ref="CQ13">SalarioAnualEsperado($B13, $G13, $D13, CQ$1, Hombres!$A$1:$DW$117, Mujeres!$A$1:$DW$117 )</f>
        <v>0</v>
      </c>
      <c r="CR13" s="46" cm="1">
        <f t="array" ref="CR13">SalarioAnualEsperado($B13, $G13, $D13, CR$1, Hombres!$A$1:$DW$117, Mujeres!$A$1:$DW$117 )</f>
        <v>0</v>
      </c>
      <c r="CS13" s="46" cm="1">
        <f t="array" ref="CS13">SalarioAnualEsperado($B13, $G13, $D13, CS$1, Hombres!$A$1:$DW$117, Mujeres!$A$1:$DW$117 )</f>
        <v>0</v>
      </c>
      <c r="CT13" s="46" cm="1">
        <f t="array" ref="CT13">SalarioAnualEsperado($B13, $G13, $D13, CT$1, Hombres!$A$1:$DW$117, Mujeres!$A$1:$DW$117 )</f>
        <v>0</v>
      </c>
      <c r="CU13" s="46" cm="1">
        <f t="array" ref="CU13">SalarioAnualEsperado($B13, $G13, $D13, CU$1, Hombres!$A$1:$DW$117, Mujeres!$A$1:$DW$117 )</f>
        <v>0</v>
      </c>
      <c r="CV13" s="46" cm="1">
        <f t="array" ref="CV13">SalarioAnualEsperado($B13, $G13, $D13, CV$1, Hombres!$A$1:$DW$117, Mujeres!$A$1:$DW$117 )</f>
        <v>0</v>
      </c>
      <c r="CW13" s="46" cm="1">
        <f t="array" ref="CW13">SalarioAnualEsperado($B13, $G13, $D13, CW$1, Hombres!$A$1:$DW$117, Mujeres!$A$1:$DW$117 )</f>
        <v>0</v>
      </c>
      <c r="CX13" s="46" cm="1">
        <f t="array" ref="CX13">SalarioAnualEsperado($B13, $G13, $D13, CX$1, Hombres!$A$1:$DW$117, Mujeres!$A$1:$DW$117 )</f>
        <v>0</v>
      </c>
      <c r="CY13" s="46" cm="1">
        <f t="array" ref="CY13">SalarioAnualEsperado($B13, $G13, $D13, CY$1, Hombres!$A$1:$DW$117, Mujeres!$A$1:$DW$117 )</f>
        <v>0</v>
      </c>
      <c r="CZ13" s="46" cm="1">
        <f t="array" ref="CZ13">SalarioAnualEsperado($B13, $G13, $D13, CZ$1, Hombres!$A$1:$DW$117, Mujeres!$A$1:$DW$117 )</f>
        <v>0</v>
      </c>
      <c r="DA13" s="46" cm="1">
        <f t="array" ref="DA13">SalarioAnualEsperado($B13, $G13, $D13, DA$1, Hombres!$A$1:$DW$117, Mujeres!$A$1:$DW$117 )</f>
        <v>0</v>
      </c>
      <c r="DB13" s="46" cm="1">
        <f t="array" ref="DB13">SalarioAnualEsperado($B13, $G13, $D13, DB$1, Hombres!$A$1:$DW$117, Mujeres!$A$1:$DW$117 )</f>
        <v>0</v>
      </c>
      <c r="DC13" s="46" cm="1">
        <f t="array" ref="DC13">SalarioAnualEsperado($B13, $G13, $D13, DC$1, Hombres!$A$1:$DW$117, Mujeres!$A$1:$DW$117 )</f>
        <v>0</v>
      </c>
    </row>
    <row r="14" spans="1:107" x14ac:dyDescent="0.2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6" cm="1">
        <f t="array" ref="L14">SalarioAnualEsperado($B14, $G14, $D14, L$1, Hombres!$A$1:$DW$117, Mujeres!$A$1:$DW$117 )</f>
        <v>9176622</v>
      </c>
      <c r="M14" s="46" cm="1">
        <f t="array" ref="M14">SalarioAnualEsperado($B14, $G14, $D14, M$1, Hombres!$A$1:$DW$117, Mujeres!$A$1:$DW$117 )</f>
        <v>9632073.9653181378</v>
      </c>
      <c r="N14" s="46" cm="1">
        <f t="array" ref="N14">SalarioAnualEsperado($B14, $G14, $D14, N$1, Hombres!$A$1:$DW$117, Mujeres!$A$1:$DW$117 )</f>
        <v>10109479.123451985</v>
      </c>
      <c r="O14" s="46" cm="1">
        <f t="array" ref="O14">SalarioAnualEsperado($B14, $G14, $D14, O$1, Hombres!$A$1:$DW$117, Mujeres!$A$1:$DW$117 )</f>
        <v>10609734.996760489</v>
      </c>
      <c r="P14" s="46" cm="1">
        <f t="array" ref="P14">SalarioAnualEsperado($B14, $G14, $D14, P$1, Hombres!$A$1:$DW$117, Mujeres!$A$1:$DW$117 )</f>
        <v>11133835.89139636</v>
      </c>
      <c r="Q14" s="46" cm="1">
        <f t="array" ref="Q14">SalarioAnualEsperado($B14, $G14, $D14, Q$1, Hombres!$A$1:$DW$117, Mujeres!$A$1:$DW$117 )</f>
        <v>11682923.357106678</v>
      </c>
      <c r="R14" s="46" cm="1">
        <f t="array" ref="R14">SalarioAnualEsperado($B14, $G14, $D14, R$1, Hombres!$A$1:$DW$117, Mujeres!$A$1:$DW$117 )</f>
        <v>12258149.978888022</v>
      </c>
      <c r="S14" s="46" cm="1">
        <f t="array" ref="S14">SalarioAnualEsperado($B14, $G14, $D14, S$1, Hombres!$A$1:$DW$117, Mujeres!$A$1:$DW$117 )</f>
        <v>12860607.962721245</v>
      </c>
      <c r="T14" s="46" cm="1">
        <f t="array" ref="T14">SalarioAnualEsperado($B14, $G14, $D14, T$1, Hombres!$A$1:$DW$117, Mujeres!$A$1:$DW$117 )</f>
        <v>13491364.676318362</v>
      </c>
      <c r="U14" s="46" cm="1">
        <f t="array" ref="U14">SalarioAnualEsperado($B14, $G14, $D14, U$1, Hombres!$A$1:$DW$117, Mujeres!$A$1:$DW$117 )</f>
        <v>14151568.982003568</v>
      </c>
      <c r="V14" s="46" cm="1">
        <f t="array" ref="V14">SalarioAnualEsperado($B14, $G14, $D14, V$1, Hombres!$A$1:$DW$117, Mujeres!$A$1:$DW$117 )</f>
        <v>14842512.063643435</v>
      </c>
      <c r="W14" s="46" cm="1">
        <f t="array" ref="W14">SalarioAnualEsperado($B14, $G14, $D14, W$1, Hombres!$A$1:$DW$117, Mujeres!$A$1:$DW$117 )</f>
        <v>15565457.643452987</v>
      </c>
      <c r="X14" s="46" cm="1">
        <f t="array" ref="X14">SalarioAnualEsperado($B14, $G14, $D14, X$1, Hombres!$A$1:$DW$117, Mujeres!$A$1:$DW$117 )</f>
        <v>16321398.809929635</v>
      </c>
      <c r="Y14" s="46" cm="1">
        <f t="array" ref="Y14">SalarioAnualEsperado($B14, $G14, $D14, Y$1, Hombres!$A$1:$DW$117, Mujeres!$A$1:$DW$117 )</f>
        <v>17111327.788324676</v>
      </c>
      <c r="Z14" s="46" cm="1">
        <f t="array" ref="Z14">SalarioAnualEsperado($B14, $G14, $D14, Z$1, Hombres!$A$1:$DW$117, Mujeres!$A$1:$DW$117 )</f>
        <v>17936466.075116124</v>
      </c>
      <c r="AA14" s="46" cm="1">
        <f t="array" ref="AA14">SalarioAnualEsperado($B14, $G14, $D14, AA$1, Hombres!$A$1:$DW$117, Mujeres!$A$1:$DW$117 )</f>
        <v>18798465.614117522</v>
      </c>
      <c r="AB14" s="46" cm="1">
        <f t="array" ref="AB14">SalarioAnualEsperado($B14, $G14, $D14, AB$1, Hombres!$A$1:$DW$117, Mujeres!$A$1:$DW$117 )</f>
        <v>19698909.352531396</v>
      </c>
      <c r="AC14" s="46" cm="1">
        <f t="array" ref="AC14">SalarioAnualEsperado($B14, $G14, $D14, AC$1, Hombres!$A$1:$DW$117, Mujeres!$A$1:$DW$117 )</f>
        <v>20638876.957588948</v>
      </c>
      <c r="AD14" s="46" cm="1">
        <f t="array" ref="AD14">SalarioAnualEsperado($B14, $G14, $D14, AD$1, Hombres!$A$1:$DW$117, Mujeres!$A$1:$DW$117 )</f>
        <v>21618891.748188492</v>
      </c>
      <c r="AE14" s="46" cm="1">
        <f t="array" ref="AE14">SalarioAnualEsperado($B14, $G14, $D14, AE$1, Hombres!$A$1:$DW$117, Mujeres!$A$1:$DW$117 )</f>
        <v>22639277.227093879</v>
      </c>
      <c r="AF14" s="46" cm="1">
        <f t="array" ref="AF14">SalarioAnualEsperado($B14, $G14, $D14, AF$1, Hombres!$A$1:$DW$117, Mujeres!$A$1:$DW$117 )</f>
        <v>23700424.204497326</v>
      </c>
      <c r="AG14" s="46" cm="1">
        <f t="array" ref="AG14">SalarioAnualEsperado($B14, $G14, $D14, AG$1, Hombres!$A$1:$DW$117, Mujeres!$A$1:$DW$117 )</f>
        <v>0</v>
      </c>
      <c r="AH14" s="46" cm="1">
        <f t="array" ref="AH14">SalarioAnualEsperado($B14, $G14, $D14, AH$1, Hombres!$A$1:$DW$117, Mujeres!$A$1:$DW$117 )</f>
        <v>0</v>
      </c>
      <c r="AI14" s="46" cm="1">
        <f t="array" ref="AI14">SalarioAnualEsperado($B14, $G14, $D14, AI$1, Hombres!$A$1:$DW$117, Mujeres!$A$1:$DW$117 )</f>
        <v>0</v>
      </c>
      <c r="AJ14" s="46" cm="1">
        <f t="array" ref="AJ14">SalarioAnualEsperado($B14, $G14, $D14, AJ$1, Hombres!$A$1:$DW$117, Mujeres!$A$1:$DW$117 )</f>
        <v>0</v>
      </c>
      <c r="AK14" s="46" cm="1">
        <f t="array" ref="AK14">SalarioAnualEsperado($B14, $G14, $D14, AK$1, Hombres!$A$1:$DW$117, Mujeres!$A$1:$DW$117 )</f>
        <v>0</v>
      </c>
      <c r="AL14" s="46" cm="1">
        <f t="array" ref="AL14">SalarioAnualEsperado($B14, $G14, $D14, AL$1, Hombres!$A$1:$DW$117, Mujeres!$A$1:$DW$117 )</f>
        <v>0</v>
      </c>
      <c r="AM14" s="46" cm="1">
        <f t="array" ref="AM14">SalarioAnualEsperado($B14, $G14, $D14, AM$1, Hombres!$A$1:$DW$117, Mujeres!$A$1:$DW$117 )</f>
        <v>0</v>
      </c>
      <c r="AN14" s="46" cm="1">
        <f t="array" ref="AN14">SalarioAnualEsperado($B14, $G14, $D14, AN$1, Hombres!$A$1:$DW$117, Mujeres!$A$1:$DW$117 )</f>
        <v>0</v>
      </c>
      <c r="AO14" s="46" cm="1">
        <f t="array" ref="AO14">SalarioAnualEsperado($B14, $G14, $D14, AO$1, Hombres!$A$1:$DW$117, Mujeres!$A$1:$DW$117 )</f>
        <v>0</v>
      </c>
      <c r="AP14" s="46" cm="1">
        <f t="array" ref="AP14">SalarioAnualEsperado($B14, $G14, $D14, AP$1, Hombres!$A$1:$DW$117, Mujeres!$A$1:$DW$117 )</f>
        <v>0</v>
      </c>
      <c r="AQ14" s="46" cm="1">
        <f t="array" ref="AQ14">SalarioAnualEsperado($B14, $G14, $D14, AQ$1, Hombres!$A$1:$DW$117, Mujeres!$A$1:$DW$117 )</f>
        <v>0</v>
      </c>
      <c r="AR14" s="46" cm="1">
        <f t="array" ref="AR14">SalarioAnualEsperado($B14, $G14, $D14, AR$1, Hombres!$A$1:$DW$117, Mujeres!$A$1:$DW$117 )</f>
        <v>0</v>
      </c>
      <c r="AS14" s="46" cm="1">
        <f t="array" ref="AS14">SalarioAnualEsperado($B14, $G14, $D14, AS$1, Hombres!$A$1:$DW$117, Mujeres!$A$1:$DW$117 )</f>
        <v>0</v>
      </c>
      <c r="AT14" s="46" cm="1">
        <f t="array" ref="AT14">SalarioAnualEsperado($B14, $G14, $D14, AT$1, Hombres!$A$1:$DW$117, Mujeres!$A$1:$DW$117 )</f>
        <v>0</v>
      </c>
      <c r="AU14" s="46" cm="1">
        <f t="array" ref="AU14">SalarioAnualEsperado($B14, $G14, $D14, AU$1, Hombres!$A$1:$DW$117, Mujeres!$A$1:$DW$117 )</f>
        <v>0</v>
      </c>
      <c r="AV14" s="46" cm="1">
        <f t="array" ref="AV14">SalarioAnualEsperado($B14, $G14, $D14, AV$1, Hombres!$A$1:$DW$117, Mujeres!$A$1:$DW$117 )</f>
        <v>0</v>
      </c>
      <c r="AW14" s="46" cm="1">
        <f t="array" ref="AW14">SalarioAnualEsperado($B14, $G14, $D14, AW$1, Hombres!$A$1:$DW$117, Mujeres!$A$1:$DW$117 )</f>
        <v>0</v>
      </c>
      <c r="AX14" s="46" cm="1">
        <f t="array" ref="AX14">SalarioAnualEsperado($B14, $G14, $D14, AX$1, Hombres!$A$1:$DW$117, Mujeres!$A$1:$DW$117 )</f>
        <v>0</v>
      </c>
      <c r="AY14" s="46" cm="1">
        <f t="array" ref="AY14">SalarioAnualEsperado($B14, $G14, $D14, AY$1, Hombres!$A$1:$DW$117, Mujeres!$A$1:$DW$117 )</f>
        <v>0</v>
      </c>
      <c r="AZ14" s="46" cm="1">
        <f t="array" ref="AZ14">SalarioAnualEsperado($B14, $G14, $D14, AZ$1, Hombres!$A$1:$DW$117, Mujeres!$A$1:$DW$117 )</f>
        <v>0</v>
      </c>
      <c r="BA14" s="46" cm="1">
        <f t="array" ref="BA14">SalarioAnualEsperado($B14, $G14, $D14, BA$1, Hombres!$A$1:$DW$117, Mujeres!$A$1:$DW$117 )</f>
        <v>0</v>
      </c>
      <c r="BB14" s="46" cm="1">
        <f t="array" ref="BB14">SalarioAnualEsperado($B14, $G14, $D14, BB$1, Hombres!$A$1:$DW$117, Mujeres!$A$1:$DW$117 )</f>
        <v>0</v>
      </c>
      <c r="BC14" s="46" cm="1">
        <f t="array" ref="BC14">SalarioAnualEsperado($B14, $G14, $D14, BC$1, Hombres!$A$1:$DW$117, Mujeres!$A$1:$DW$117 )</f>
        <v>0</v>
      </c>
      <c r="BD14" s="46" cm="1">
        <f t="array" ref="BD14">SalarioAnualEsperado($B14, $G14, $D14, BD$1, Hombres!$A$1:$DW$117, Mujeres!$A$1:$DW$117 )</f>
        <v>0</v>
      </c>
      <c r="BE14" s="46" cm="1">
        <f t="array" ref="BE14">SalarioAnualEsperado($B14, $G14, $D14, BE$1, Hombres!$A$1:$DW$117, Mujeres!$A$1:$DW$117 )</f>
        <v>0</v>
      </c>
      <c r="BF14" s="46" cm="1">
        <f t="array" ref="BF14">SalarioAnualEsperado($B14, $G14, $D14, BF$1, Hombres!$A$1:$DW$117, Mujeres!$A$1:$DW$117 )</f>
        <v>0</v>
      </c>
      <c r="BG14" s="46" cm="1">
        <f t="array" ref="BG14">SalarioAnualEsperado($B14, $G14, $D14, BG$1, Hombres!$A$1:$DW$117, Mujeres!$A$1:$DW$117 )</f>
        <v>0</v>
      </c>
      <c r="BH14" s="46" cm="1">
        <f t="array" ref="BH14">SalarioAnualEsperado($B14, $G14, $D14, BH$1, Hombres!$A$1:$DW$117, Mujeres!$A$1:$DW$117 )</f>
        <v>0</v>
      </c>
      <c r="BI14" s="46" cm="1">
        <f t="array" ref="BI14">SalarioAnualEsperado($B14, $G14, $D14, BI$1, Hombres!$A$1:$DW$117, Mujeres!$A$1:$DW$117 )</f>
        <v>0</v>
      </c>
      <c r="BJ14" s="46" cm="1">
        <f t="array" ref="BJ14">SalarioAnualEsperado($B14, $G14, $D14, BJ$1, Hombres!$A$1:$DW$117, Mujeres!$A$1:$DW$117 )</f>
        <v>0</v>
      </c>
      <c r="BK14" s="46" cm="1">
        <f t="array" ref="BK14">SalarioAnualEsperado($B14, $G14, $D14, BK$1, Hombres!$A$1:$DW$117, Mujeres!$A$1:$DW$117 )</f>
        <v>0</v>
      </c>
      <c r="BL14" s="46" cm="1">
        <f t="array" ref="BL14">SalarioAnualEsperado($B14, $G14, $D14, BL$1, Hombres!$A$1:$DW$117, Mujeres!$A$1:$DW$117 )</f>
        <v>0</v>
      </c>
      <c r="BM14" s="46" cm="1">
        <f t="array" ref="BM14">SalarioAnualEsperado($B14, $G14, $D14, BM$1, Hombres!$A$1:$DW$117, Mujeres!$A$1:$DW$117 )</f>
        <v>0</v>
      </c>
      <c r="BN14" s="46" cm="1">
        <f t="array" ref="BN14">SalarioAnualEsperado($B14, $G14, $D14, BN$1, Hombres!$A$1:$DW$117, Mujeres!$A$1:$DW$117 )</f>
        <v>0</v>
      </c>
      <c r="BO14" s="46" cm="1">
        <f t="array" ref="BO14">SalarioAnualEsperado($B14, $G14, $D14, BO$1, Hombres!$A$1:$DW$117, Mujeres!$A$1:$DW$117 )</f>
        <v>0</v>
      </c>
      <c r="BP14" s="46" cm="1">
        <f t="array" ref="BP14">SalarioAnualEsperado($B14, $G14, $D14, BP$1, Hombres!$A$1:$DW$117, Mujeres!$A$1:$DW$117 )</f>
        <v>0</v>
      </c>
      <c r="BQ14" s="46" cm="1">
        <f t="array" ref="BQ14">SalarioAnualEsperado($B14, $G14, $D14, BQ$1, Hombres!$A$1:$DW$117, Mujeres!$A$1:$DW$117 )</f>
        <v>0</v>
      </c>
      <c r="BR14" s="46" cm="1">
        <f t="array" ref="BR14">SalarioAnualEsperado($B14, $G14, $D14, BR$1, Hombres!$A$1:$DW$117, Mujeres!$A$1:$DW$117 )</f>
        <v>0</v>
      </c>
      <c r="BS14" s="46" cm="1">
        <f t="array" ref="BS14">SalarioAnualEsperado($B14, $G14, $D14, BS$1, Hombres!$A$1:$DW$117, Mujeres!$A$1:$DW$117 )</f>
        <v>0</v>
      </c>
      <c r="BT14" s="46" cm="1">
        <f t="array" ref="BT14">SalarioAnualEsperado($B14, $G14, $D14, BT$1, Hombres!$A$1:$DW$117, Mujeres!$A$1:$DW$117 )</f>
        <v>0</v>
      </c>
      <c r="BU14" s="46" cm="1">
        <f t="array" ref="BU14">SalarioAnualEsperado($B14, $G14, $D14, BU$1, Hombres!$A$1:$DW$117, Mujeres!$A$1:$DW$117 )</f>
        <v>0</v>
      </c>
      <c r="BV14" s="46" cm="1">
        <f t="array" ref="BV14">SalarioAnualEsperado($B14, $G14, $D14, BV$1, Hombres!$A$1:$DW$117, Mujeres!$A$1:$DW$117 )</f>
        <v>0</v>
      </c>
      <c r="BW14" s="46" cm="1">
        <f t="array" ref="BW14">SalarioAnualEsperado($B14, $G14, $D14, BW$1, Hombres!$A$1:$DW$117, Mujeres!$A$1:$DW$117 )</f>
        <v>0</v>
      </c>
      <c r="BX14" s="46" cm="1">
        <f t="array" ref="BX14">SalarioAnualEsperado($B14, $G14, $D14, BX$1, Hombres!$A$1:$DW$117, Mujeres!$A$1:$DW$117 )</f>
        <v>0</v>
      </c>
      <c r="BY14" s="46" cm="1">
        <f t="array" ref="BY14">SalarioAnualEsperado($B14, $G14, $D14, BY$1, Hombres!$A$1:$DW$117, Mujeres!$A$1:$DW$117 )</f>
        <v>0</v>
      </c>
      <c r="BZ14" s="46" cm="1">
        <f t="array" ref="BZ14">SalarioAnualEsperado($B14, $G14, $D14, BZ$1, Hombres!$A$1:$DW$117, Mujeres!$A$1:$DW$117 )</f>
        <v>0</v>
      </c>
      <c r="CA14" s="46" cm="1">
        <f t="array" ref="CA14">SalarioAnualEsperado($B14, $G14, $D14, CA$1, Hombres!$A$1:$DW$117, Mujeres!$A$1:$DW$117 )</f>
        <v>0</v>
      </c>
      <c r="CB14" s="46" cm="1">
        <f t="array" ref="CB14">SalarioAnualEsperado($B14, $G14, $D14, CB$1, Hombres!$A$1:$DW$117, Mujeres!$A$1:$DW$117 )</f>
        <v>0</v>
      </c>
      <c r="CC14" s="46" cm="1">
        <f t="array" ref="CC14">SalarioAnualEsperado($B14, $G14, $D14, CC$1, Hombres!$A$1:$DW$117, Mujeres!$A$1:$DW$117 )</f>
        <v>0</v>
      </c>
      <c r="CD14" s="46" cm="1">
        <f t="array" ref="CD14">SalarioAnualEsperado($B14, $G14, $D14, CD$1, Hombres!$A$1:$DW$117, Mujeres!$A$1:$DW$117 )</f>
        <v>0</v>
      </c>
      <c r="CE14" s="46" cm="1">
        <f t="array" ref="CE14">SalarioAnualEsperado($B14, $G14, $D14, CE$1, Hombres!$A$1:$DW$117, Mujeres!$A$1:$DW$117 )</f>
        <v>0</v>
      </c>
      <c r="CF14" s="46" cm="1">
        <f t="array" ref="CF14">SalarioAnualEsperado($B14, $G14, $D14, CF$1, Hombres!$A$1:$DW$117, Mujeres!$A$1:$DW$117 )</f>
        <v>0</v>
      </c>
      <c r="CG14" s="46" cm="1">
        <f t="array" ref="CG14">SalarioAnualEsperado($B14, $G14, $D14, CG$1, Hombres!$A$1:$DW$117, Mujeres!$A$1:$DW$117 )</f>
        <v>0</v>
      </c>
      <c r="CH14" s="46" cm="1">
        <f t="array" ref="CH14">SalarioAnualEsperado($B14, $G14, $D14, CH$1, Hombres!$A$1:$DW$117, Mujeres!$A$1:$DW$117 )</f>
        <v>0</v>
      </c>
      <c r="CI14" s="46" cm="1">
        <f t="array" ref="CI14">SalarioAnualEsperado($B14, $G14, $D14, CI$1, Hombres!$A$1:$DW$117, Mujeres!$A$1:$DW$117 )</f>
        <v>0</v>
      </c>
      <c r="CJ14" s="46" cm="1">
        <f t="array" ref="CJ14">SalarioAnualEsperado($B14, $G14, $D14, CJ$1, Hombres!$A$1:$DW$117, Mujeres!$A$1:$DW$117 )</f>
        <v>0</v>
      </c>
      <c r="CK14" s="46" cm="1">
        <f t="array" ref="CK14">SalarioAnualEsperado($B14, $G14, $D14, CK$1, Hombres!$A$1:$DW$117, Mujeres!$A$1:$DW$117 )</f>
        <v>0</v>
      </c>
      <c r="CL14" s="46" cm="1">
        <f t="array" ref="CL14">SalarioAnualEsperado($B14, $G14, $D14, CL$1, Hombres!$A$1:$DW$117, Mujeres!$A$1:$DW$117 )</f>
        <v>0</v>
      </c>
      <c r="CM14" s="46" cm="1">
        <f t="array" ref="CM14">SalarioAnualEsperado($B14, $G14, $D14, CM$1, Hombres!$A$1:$DW$117, Mujeres!$A$1:$DW$117 )</f>
        <v>0</v>
      </c>
      <c r="CN14" s="46" cm="1">
        <f t="array" ref="CN14">SalarioAnualEsperado($B14, $G14, $D14, CN$1, Hombres!$A$1:$DW$117, Mujeres!$A$1:$DW$117 )</f>
        <v>0</v>
      </c>
      <c r="CO14" s="46" cm="1">
        <f t="array" ref="CO14">SalarioAnualEsperado($B14, $G14, $D14, CO$1, Hombres!$A$1:$DW$117, Mujeres!$A$1:$DW$117 )</f>
        <v>0</v>
      </c>
      <c r="CP14" s="46" cm="1">
        <f t="array" ref="CP14">SalarioAnualEsperado($B14, $G14, $D14, CP$1, Hombres!$A$1:$DW$117, Mujeres!$A$1:$DW$117 )</f>
        <v>0</v>
      </c>
      <c r="CQ14" s="46" cm="1">
        <f t="array" ref="CQ14">SalarioAnualEsperado($B14, $G14, $D14, CQ$1, Hombres!$A$1:$DW$117, Mujeres!$A$1:$DW$117 )</f>
        <v>0</v>
      </c>
      <c r="CR14" s="46" cm="1">
        <f t="array" ref="CR14">SalarioAnualEsperado($B14, $G14, $D14, CR$1, Hombres!$A$1:$DW$117, Mujeres!$A$1:$DW$117 )</f>
        <v>0</v>
      </c>
      <c r="CS14" s="46" cm="1">
        <f t="array" ref="CS14">SalarioAnualEsperado($B14, $G14, $D14, CS$1, Hombres!$A$1:$DW$117, Mujeres!$A$1:$DW$117 )</f>
        <v>0</v>
      </c>
      <c r="CT14" s="46" cm="1">
        <f t="array" ref="CT14">SalarioAnualEsperado($B14, $G14, $D14, CT$1, Hombres!$A$1:$DW$117, Mujeres!$A$1:$DW$117 )</f>
        <v>0</v>
      </c>
      <c r="CU14" s="46" cm="1">
        <f t="array" ref="CU14">SalarioAnualEsperado($B14, $G14, $D14, CU$1, Hombres!$A$1:$DW$117, Mujeres!$A$1:$DW$117 )</f>
        <v>0</v>
      </c>
      <c r="CV14" s="46" cm="1">
        <f t="array" ref="CV14">SalarioAnualEsperado($B14, $G14, $D14, CV$1, Hombres!$A$1:$DW$117, Mujeres!$A$1:$DW$117 )</f>
        <v>0</v>
      </c>
      <c r="CW14" s="46" cm="1">
        <f t="array" ref="CW14">SalarioAnualEsperado($B14, $G14, $D14, CW$1, Hombres!$A$1:$DW$117, Mujeres!$A$1:$DW$117 )</f>
        <v>0</v>
      </c>
      <c r="CX14" s="46" cm="1">
        <f t="array" ref="CX14">SalarioAnualEsperado($B14, $G14, $D14, CX$1, Hombres!$A$1:$DW$117, Mujeres!$A$1:$DW$117 )</f>
        <v>0</v>
      </c>
      <c r="CY14" s="46" cm="1">
        <f t="array" ref="CY14">SalarioAnualEsperado($B14, $G14, $D14, CY$1, Hombres!$A$1:$DW$117, Mujeres!$A$1:$DW$117 )</f>
        <v>0</v>
      </c>
      <c r="CZ14" s="46" cm="1">
        <f t="array" ref="CZ14">SalarioAnualEsperado($B14, $G14, $D14, CZ$1, Hombres!$A$1:$DW$117, Mujeres!$A$1:$DW$117 )</f>
        <v>0</v>
      </c>
      <c r="DA14" s="46" cm="1">
        <f t="array" ref="DA14">SalarioAnualEsperado($B14, $G14, $D14, DA$1, Hombres!$A$1:$DW$117, Mujeres!$A$1:$DW$117 )</f>
        <v>0</v>
      </c>
      <c r="DB14" s="46" cm="1">
        <f t="array" ref="DB14">SalarioAnualEsperado($B14, $G14, $D14, DB$1, Hombres!$A$1:$DW$117, Mujeres!$A$1:$DW$117 )</f>
        <v>0</v>
      </c>
      <c r="DC14" s="46" cm="1">
        <f t="array" ref="DC14">SalarioAnualEsperado($B14, $G14, $D14, DC$1, Hombres!$A$1:$DW$117, Mujeres!$A$1:$DW$117 )</f>
        <v>0</v>
      </c>
    </row>
    <row r="15" spans="1:107" x14ac:dyDescent="0.2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6" cm="1">
        <f t="array" ref="L15">SalarioAnualEsperado($B15, $G15, $D15, L$1, Hombres!$A$1:$DW$117, Mujeres!$A$1:$DW$117 )</f>
        <v>8695729.9000000004</v>
      </c>
      <c r="M15" s="46" cm="1">
        <f t="array" ref="M15">SalarioAnualEsperado($B15, $G15, $D15, M$1, Hombres!$A$1:$DW$117, Mujeres!$A$1:$DW$117 )</f>
        <v>9130694.5621577501</v>
      </c>
      <c r="N15" s="46" cm="1">
        <f t="array" ref="N15">SalarioAnualEsperado($B15, $G15, $D15, N$1, Hombres!$A$1:$DW$117, Mujeres!$A$1:$DW$117 )</f>
        <v>9587142.9772621002</v>
      </c>
      <c r="O15" s="46" cm="1">
        <f t="array" ref="O15">SalarioAnualEsperado($B15, $G15, $D15, O$1, Hombres!$A$1:$DW$117, Mujeres!$A$1:$DW$117 )</f>
        <v>10066116.395742226</v>
      </c>
      <c r="P15" s="46" cm="1">
        <f t="array" ref="P15">SalarioAnualEsperado($B15, $G15, $D15, P$1, Hombres!$A$1:$DW$117, Mujeres!$A$1:$DW$117 )</f>
        <v>10568715.798230108</v>
      </c>
      <c r="Q15" s="46" cm="1">
        <f t="array" ref="Q15">SalarioAnualEsperado($B15, $G15, $D15, Q$1, Hombres!$A$1:$DW$117, Mujeres!$A$1:$DW$117 )</f>
        <v>11096071.243021252</v>
      </c>
      <c r="R15" s="46" cm="1">
        <f t="array" ref="R15">SalarioAnualEsperado($B15, $G15, $D15, R$1, Hombres!$A$1:$DW$117, Mujeres!$A$1:$DW$117 )</f>
        <v>11649339.534113733</v>
      </c>
      <c r="S15" s="46" cm="1">
        <f t="array" ref="S15">SalarioAnualEsperado($B15, $G15, $D15, S$1, Hombres!$A$1:$DW$117, Mujeres!$A$1:$DW$117 )</f>
        <v>12229721.047220955</v>
      </c>
      <c r="T15" s="46" cm="1">
        <f t="array" ref="T15">SalarioAnualEsperado($B15, $G15, $D15, T$1, Hombres!$A$1:$DW$117, Mujeres!$A$1:$DW$117 )</f>
        <v>12838408.715113316</v>
      </c>
      <c r="U15" s="46" cm="1">
        <f t="array" ref="U15">SalarioAnualEsperado($B15, $G15, $D15, U$1, Hombres!$A$1:$DW$117, Mujeres!$A$1:$DW$117 )</f>
        <v>13476564.671124926</v>
      </c>
      <c r="V15" s="46" cm="1">
        <f t="array" ref="V15">SalarioAnualEsperado($B15, $G15, $D15, V$1, Hombres!$A$1:$DW$117, Mujeres!$A$1:$DW$117 )</f>
        <v>14145464.369730914</v>
      </c>
      <c r="W15" s="46" cm="1">
        <f t="array" ref="W15">SalarioAnualEsperado($B15, $G15, $D15, W$1, Hombres!$A$1:$DW$117, Mujeres!$A$1:$DW$117 )</f>
        <v>14846470.6427915</v>
      </c>
      <c r="X15" s="46" cm="1">
        <f t="array" ref="X15">SalarioAnualEsperado($B15, $G15, $D15, X$1, Hombres!$A$1:$DW$117, Mujeres!$A$1:$DW$117 )</f>
        <v>15581110.781638382</v>
      </c>
      <c r="Y15" s="46" cm="1">
        <f t="array" ref="Y15">SalarioAnualEsperado($B15, $G15, $D15, Y$1, Hombres!$A$1:$DW$117, Mujeres!$A$1:$DW$117 )</f>
        <v>16350925.765969835</v>
      </c>
      <c r="Z15" s="46" cm="1">
        <f t="array" ref="Z15">SalarioAnualEsperado($B15, $G15, $D15, Z$1, Hombres!$A$1:$DW$117, Mujeres!$A$1:$DW$117 )</f>
        <v>17157452.224235352</v>
      </c>
      <c r="AA15" s="46" cm="1">
        <f t="array" ref="AA15">SalarioAnualEsperado($B15, $G15, $D15, AA$1, Hombres!$A$1:$DW$117, Mujeres!$A$1:$DW$117 )</f>
        <v>18002270.722093586</v>
      </c>
      <c r="AB15" s="46" cm="1">
        <f t="array" ref="AB15">SalarioAnualEsperado($B15, $G15, $D15, AB$1, Hombres!$A$1:$DW$117, Mujeres!$A$1:$DW$117 )</f>
        <v>18887028.684918184</v>
      </c>
      <c r="AC15" s="46" cm="1">
        <f t="array" ref="AC15">SalarioAnualEsperado($B15, $G15, $D15, AC$1, Hombres!$A$1:$DW$117, Mujeres!$A$1:$DW$117 )</f>
        <v>19813460.209848762</v>
      </c>
      <c r="AD15" s="46" cm="1">
        <f t="array" ref="AD15">SalarioAnualEsperado($B15, $G15, $D15, AD$1, Hombres!$A$1:$DW$117, Mujeres!$A$1:$DW$117 )</f>
        <v>20783248.552537948</v>
      </c>
      <c r="AE15" s="46" cm="1">
        <f t="array" ref="AE15">SalarioAnualEsperado($B15, $G15, $D15, AE$1, Hombres!$A$1:$DW$117, Mujeres!$A$1:$DW$117 )</f>
        <v>21797827.136359353</v>
      </c>
      <c r="AF15" s="46" cm="1">
        <f t="array" ref="AF15">SalarioAnualEsperado($B15, $G15, $D15, AF$1, Hombres!$A$1:$DW$117, Mujeres!$A$1:$DW$117 )</f>
        <v>22858755.905978728</v>
      </c>
      <c r="AG15" s="46" cm="1">
        <f t="array" ref="AG15">SalarioAnualEsperado($B15, $G15, $D15, AG$1, Hombres!$A$1:$DW$117, Mujeres!$A$1:$DW$117 )</f>
        <v>23967817.618895482</v>
      </c>
      <c r="AH15" s="46" cm="1">
        <f t="array" ref="AH15">SalarioAnualEsperado($B15, $G15, $D15, AH$1, Hombres!$A$1:$DW$117, Mujeres!$A$1:$DW$117 )</f>
        <v>25127236.558034949</v>
      </c>
      <c r="AI15" s="46" cm="1">
        <f t="array" ref="AI15">SalarioAnualEsperado($B15, $G15, $D15, AI$1, Hombres!$A$1:$DW$117, Mujeres!$A$1:$DW$117 )</f>
        <v>26339148.35622764</v>
      </c>
      <c r="AJ15" s="46" cm="1">
        <f t="array" ref="AJ15">SalarioAnualEsperado($B15, $G15, $D15, AJ$1, Hombres!$A$1:$DW$117, Mujeres!$A$1:$DW$117 )</f>
        <v>27605244.866447136</v>
      </c>
      <c r="AK15" s="46" cm="1">
        <f t="array" ref="AK15">SalarioAnualEsperado($B15, $G15, $D15, AK$1, Hombres!$A$1:$DW$117, Mujeres!$A$1:$DW$117 )</f>
        <v>28926673.574643046</v>
      </c>
      <c r="AL15" s="46" cm="1">
        <f t="array" ref="AL15">SalarioAnualEsperado($B15, $G15, $D15, AL$1, Hombres!$A$1:$DW$117, Mujeres!$A$1:$DW$117 )</f>
        <v>30304200.499612264</v>
      </c>
      <c r="AM15" s="46" cm="1">
        <f t="array" ref="AM15">SalarioAnualEsperado($B15, $G15, $D15, AM$1, Hombres!$A$1:$DW$117, Mujeres!$A$1:$DW$117 )</f>
        <v>31738415.758798495</v>
      </c>
      <c r="AN15" s="46" cm="1">
        <f t="array" ref="AN15">SalarioAnualEsperado($B15, $G15, $D15, AN$1, Hombres!$A$1:$DW$117, Mujeres!$A$1:$DW$117 )</f>
        <v>0</v>
      </c>
      <c r="AO15" s="46" cm="1">
        <f t="array" ref="AO15">SalarioAnualEsperado($B15, $G15, $D15, AO$1, Hombres!$A$1:$DW$117, Mujeres!$A$1:$DW$117 )</f>
        <v>0</v>
      </c>
      <c r="AP15" s="46" cm="1">
        <f t="array" ref="AP15">SalarioAnualEsperado($B15, $G15, $D15, AP$1, Hombres!$A$1:$DW$117, Mujeres!$A$1:$DW$117 )</f>
        <v>0</v>
      </c>
      <c r="AQ15" s="46" cm="1">
        <f t="array" ref="AQ15">SalarioAnualEsperado($B15, $G15, $D15, AQ$1, Hombres!$A$1:$DW$117, Mujeres!$A$1:$DW$117 )</f>
        <v>0</v>
      </c>
      <c r="AR15" s="46" cm="1">
        <f t="array" ref="AR15">SalarioAnualEsperado($B15, $G15, $D15, AR$1, Hombres!$A$1:$DW$117, Mujeres!$A$1:$DW$117 )</f>
        <v>0</v>
      </c>
      <c r="AS15" s="46" cm="1">
        <f t="array" ref="AS15">SalarioAnualEsperado($B15, $G15, $D15, AS$1, Hombres!$A$1:$DW$117, Mujeres!$A$1:$DW$117 )</f>
        <v>0</v>
      </c>
      <c r="AT15" s="46" cm="1">
        <f t="array" ref="AT15">SalarioAnualEsperado($B15, $G15, $D15, AT$1, Hombres!$A$1:$DW$117, Mujeres!$A$1:$DW$117 )</f>
        <v>0</v>
      </c>
      <c r="AU15" s="46" cm="1">
        <f t="array" ref="AU15">SalarioAnualEsperado($B15, $G15, $D15, AU$1, Hombres!$A$1:$DW$117, Mujeres!$A$1:$DW$117 )</f>
        <v>0</v>
      </c>
      <c r="AV15" s="46" cm="1">
        <f t="array" ref="AV15">SalarioAnualEsperado($B15, $G15, $D15, AV$1, Hombres!$A$1:$DW$117, Mujeres!$A$1:$DW$117 )</f>
        <v>0</v>
      </c>
      <c r="AW15" s="46" cm="1">
        <f t="array" ref="AW15">SalarioAnualEsperado($B15, $G15, $D15, AW$1, Hombres!$A$1:$DW$117, Mujeres!$A$1:$DW$117 )</f>
        <v>0</v>
      </c>
      <c r="AX15" s="46" cm="1">
        <f t="array" ref="AX15">SalarioAnualEsperado($B15, $G15, $D15, AX$1, Hombres!$A$1:$DW$117, Mujeres!$A$1:$DW$117 )</f>
        <v>0</v>
      </c>
      <c r="AY15" s="46" cm="1">
        <f t="array" ref="AY15">SalarioAnualEsperado($B15, $G15, $D15, AY$1, Hombres!$A$1:$DW$117, Mujeres!$A$1:$DW$117 )</f>
        <v>0</v>
      </c>
      <c r="AZ15" s="46" cm="1">
        <f t="array" ref="AZ15">SalarioAnualEsperado($B15, $G15, $D15, AZ$1, Hombres!$A$1:$DW$117, Mujeres!$A$1:$DW$117 )</f>
        <v>0</v>
      </c>
      <c r="BA15" s="46" cm="1">
        <f t="array" ref="BA15">SalarioAnualEsperado($B15, $G15, $D15, BA$1, Hombres!$A$1:$DW$117, Mujeres!$A$1:$DW$117 )</f>
        <v>0</v>
      </c>
      <c r="BB15" s="46" cm="1">
        <f t="array" ref="BB15">SalarioAnualEsperado($B15, $G15, $D15, BB$1, Hombres!$A$1:$DW$117, Mujeres!$A$1:$DW$117 )</f>
        <v>0</v>
      </c>
      <c r="BC15" s="46" cm="1">
        <f t="array" ref="BC15">SalarioAnualEsperado($B15, $G15, $D15, BC$1, Hombres!$A$1:$DW$117, Mujeres!$A$1:$DW$117 )</f>
        <v>0</v>
      </c>
      <c r="BD15" s="46" cm="1">
        <f t="array" ref="BD15">SalarioAnualEsperado($B15, $G15, $D15, BD$1, Hombres!$A$1:$DW$117, Mujeres!$A$1:$DW$117 )</f>
        <v>0</v>
      </c>
      <c r="BE15" s="46" cm="1">
        <f t="array" ref="BE15">SalarioAnualEsperado($B15, $G15, $D15, BE$1, Hombres!$A$1:$DW$117, Mujeres!$A$1:$DW$117 )</f>
        <v>0</v>
      </c>
      <c r="BF15" s="46" cm="1">
        <f t="array" ref="BF15">SalarioAnualEsperado($B15, $G15, $D15, BF$1, Hombres!$A$1:$DW$117, Mujeres!$A$1:$DW$117 )</f>
        <v>0</v>
      </c>
      <c r="BG15" s="46" cm="1">
        <f t="array" ref="BG15">SalarioAnualEsperado($B15, $G15, $D15, BG$1, Hombres!$A$1:$DW$117, Mujeres!$A$1:$DW$117 )</f>
        <v>0</v>
      </c>
      <c r="BH15" s="46" cm="1">
        <f t="array" ref="BH15">SalarioAnualEsperado($B15, $G15, $D15, BH$1, Hombres!$A$1:$DW$117, Mujeres!$A$1:$DW$117 )</f>
        <v>0</v>
      </c>
      <c r="BI15" s="46" cm="1">
        <f t="array" ref="BI15">SalarioAnualEsperado($B15, $G15, $D15, BI$1, Hombres!$A$1:$DW$117, Mujeres!$A$1:$DW$117 )</f>
        <v>0</v>
      </c>
      <c r="BJ15" s="46" cm="1">
        <f t="array" ref="BJ15">SalarioAnualEsperado($B15, $G15, $D15, BJ$1, Hombres!$A$1:$DW$117, Mujeres!$A$1:$DW$117 )</f>
        <v>0</v>
      </c>
      <c r="BK15" s="46" cm="1">
        <f t="array" ref="BK15">SalarioAnualEsperado($B15, $G15, $D15, BK$1, Hombres!$A$1:$DW$117, Mujeres!$A$1:$DW$117 )</f>
        <v>0</v>
      </c>
      <c r="BL15" s="46" cm="1">
        <f t="array" ref="BL15">SalarioAnualEsperado($B15, $G15, $D15, BL$1, Hombres!$A$1:$DW$117, Mujeres!$A$1:$DW$117 )</f>
        <v>0</v>
      </c>
      <c r="BM15" s="46" cm="1">
        <f t="array" ref="BM15">SalarioAnualEsperado($B15, $G15, $D15, BM$1, Hombres!$A$1:$DW$117, Mujeres!$A$1:$DW$117 )</f>
        <v>0</v>
      </c>
      <c r="BN15" s="46" cm="1">
        <f t="array" ref="BN15">SalarioAnualEsperado($B15, $G15, $D15, BN$1, Hombres!$A$1:$DW$117, Mujeres!$A$1:$DW$117 )</f>
        <v>0</v>
      </c>
      <c r="BO15" s="46" cm="1">
        <f t="array" ref="BO15">SalarioAnualEsperado($B15, $G15, $D15, BO$1, Hombres!$A$1:$DW$117, Mujeres!$A$1:$DW$117 )</f>
        <v>0</v>
      </c>
      <c r="BP15" s="46" cm="1">
        <f t="array" ref="BP15">SalarioAnualEsperado($B15, $G15, $D15, BP$1, Hombres!$A$1:$DW$117, Mujeres!$A$1:$DW$117 )</f>
        <v>0</v>
      </c>
      <c r="BQ15" s="46" cm="1">
        <f t="array" ref="BQ15">SalarioAnualEsperado($B15, $G15, $D15, BQ$1, Hombres!$A$1:$DW$117, Mujeres!$A$1:$DW$117 )</f>
        <v>0</v>
      </c>
      <c r="BR15" s="46" cm="1">
        <f t="array" ref="BR15">SalarioAnualEsperado($B15, $G15, $D15, BR$1, Hombres!$A$1:$DW$117, Mujeres!$A$1:$DW$117 )</f>
        <v>0</v>
      </c>
      <c r="BS15" s="46" cm="1">
        <f t="array" ref="BS15">SalarioAnualEsperado($B15, $G15, $D15, BS$1, Hombres!$A$1:$DW$117, Mujeres!$A$1:$DW$117 )</f>
        <v>0</v>
      </c>
      <c r="BT15" s="46" cm="1">
        <f t="array" ref="BT15">SalarioAnualEsperado($B15, $G15, $D15, BT$1, Hombres!$A$1:$DW$117, Mujeres!$A$1:$DW$117 )</f>
        <v>0</v>
      </c>
      <c r="BU15" s="46" cm="1">
        <f t="array" ref="BU15">SalarioAnualEsperado($B15, $G15, $D15, BU$1, Hombres!$A$1:$DW$117, Mujeres!$A$1:$DW$117 )</f>
        <v>0</v>
      </c>
      <c r="BV15" s="46" cm="1">
        <f t="array" ref="BV15">SalarioAnualEsperado($B15, $G15, $D15, BV$1, Hombres!$A$1:$DW$117, Mujeres!$A$1:$DW$117 )</f>
        <v>0</v>
      </c>
      <c r="BW15" s="46" cm="1">
        <f t="array" ref="BW15">SalarioAnualEsperado($B15, $G15, $D15, BW$1, Hombres!$A$1:$DW$117, Mujeres!$A$1:$DW$117 )</f>
        <v>0</v>
      </c>
      <c r="BX15" s="46" cm="1">
        <f t="array" ref="BX15">SalarioAnualEsperado($B15, $G15, $D15, BX$1, Hombres!$A$1:$DW$117, Mujeres!$A$1:$DW$117 )</f>
        <v>0</v>
      </c>
      <c r="BY15" s="46" cm="1">
        <f t="array" ref="BY15">SalarioAnualEsperado($B15, $G15, $D15, BY$1, Hombres!$A$1:$DW$117, Mujeres!$A$1:$DW$117 )</f>
        <v>0</v>
      </c>
      <c r="BZ15" s="46" cm="1">
        <f t="array" ref="BZ15">SalarioAnualEsperado($B15, $G15, $D15, BZ$1, Hombres!$A$1:$DW$117, Mujeres!$A$1:$DW$117 )</f>
        <v>0</v>
      </c>
      <c r="CA15" s="46" cm="1">
        <f t="array" ref="CA15">SalarioAnualEsperado($B15, $G15, $D15, CA$1, Hombres!$A$1:$DW$117, Mujeres!$A$1:$DW$117 )</f>
        <v>0</v>
      </c>
      <c r="CB15" s="46" cm="1">
        <f t="array" ref="CB15">SalarioAnualEsperado($B15, $G15, $D15, CB$1, Hombres!$A$1:$DW$117, Mujeres!$A$1:$DW$117 )</f>
        <v>0</v>
      </c>
      <c r="CC15" s="46" cm="1">
        <f t="array" ref="CC15">SalarioAnualEsperado($B15, $G15, $D15, CC$1, Hombres!$A$1:$DW$117, Mujeres!$A$1:$DW$117 )</f>
        <v>0</v>
      </c>
      <c r="CD15" s="46" cm="1">
        <f t="array" ref="CD15">SalarioAnualEsperado($B15, $G15, $D15, CD$1, Hombres!$A$1:$DW$117, Mujeres!$A$1:$DW$117 )</f>
        <v>0</v>
      </c>
      <c r="CE15" s="46" cm="1">
        <f t="array" ref="CE15">SalarioAnualEsperado($B15, $G15, $D15, CE$1, Hombres!$A$1:$DW$117, Mujeres!$A$1:$DW$117 )</f>
        <v>0</v>
      </c>
      <c r="CF15" s="46" cm="1">
        <f t="array" ref="CF15">SalarioAnualEsperado($B15, $G15, $D15, CF$1, Hombres!$A$1:$DW$117, Mujeres!$A$1:$DW$117 )</f>
        <v>0</v>
      </c>
      <c r="CG15" s="46" cm="1">
        <f t="array" ref="CG15">SalarioAnualEsperado($B15, $G15, $D15, CG$1, Hombres!$A$1:$DW$117, Mujeres!$A$1:$DW$117 )</f>
        <v>0</v>
      </c>
      <c r="CH15" s="46" cm="1">
        <f t="array" ref="CH15">SalarioAnualEsperado($B15, $G15, $D15, CH$1, Hombres!$A$1:$DW$117, Mujeres!$A$1:$DW$117 )</f>
        <v>0</v>
      </c>
      <c r="CI15" s="46" cm="1">
        <f t="array" ref="CI15">SalarioAnualEsperado($B15, $G15, $D15, CI$1, Hombres!$A$1:$DW$117, Mujeres!$A$1:$DW$117 )</f>
        <v>0</v>
      </c>
      <c r="CJ15" s="46" cm="1">
        <f t="array" ref="CJ15">SalarioAnualEsperado($B15, $G15, $D15, CJ$1, Hombres!$A$1:$DW$117, Mujeres!$A$1:$DW$117 )</f>
        <v>0</v>
      </c>
      <c r="CK15" s="46" cm="1">
        <f t="array" ref="CK15">SalarioAnualEsperado($B15, $G15, $D15, CK$1, Hombres!$A$1:$DW$117, Mujeres!$A$1:$DW$117 )</f>
        <v>0</v>
      </c>
      <c r="CL15" s="46" cm="1">
        <f t="array" ref="CL15">SalarioAnualEsperado($B15, $G15, $D15, CL$1, Hombres!$A$1:$DW$117, Mujeres!$A$1:$DW$117 )</f>
        <v>0</v>
      </c>
      <c r="CM15" s="46" cm="1">
        <f t="array" ref="CM15">SalarioAnualEsperado($B15, $G15, $D15, CM$1, Hombres!$A$1:$DW$117, Mujeres!$A$1:$DW$117 )</f>
        <v>0</v>
      </c>
      <c r="CN15" s="46" cm="1">
        <f t="array" ref="CN15">SalarioAnualEsperado($B15, $G15, $D15, CN$1, Hombres!$A$1:$DW$117, Mujeres!$A$1:$DW$117 )</f>
        <v>0</v>
      </c>
      <c r="CO15" s="46" cm="1">
        <f t="array" ref="CO15">SalarioAnualEsperado($B15, $G15, $D15, CO$1, Hombres!$A$1:$DW$117, Mujeres!$A$1:$DW$117 )</f>
        <v>0</v>
      </c>
      <c r="CP15" s="46" cm="1">
        <f t="array" ref="CP15">SalarioAnualEsperado($B15, $G15, $D15, CP$1, Hombres!$A$1:$DW$117, Mujeres!$A$1:$DW$117 )</f>
        <v>0</v>
      </c>
      <c r="CQ15" s="46" cm="1">
        <f t="array" ref="CQ15">SalarioAnualEsperado($B15, $G15, $D15, CQ$1, Hombres!$A$1:$DW$117, Mujeres!$A$1:$DW$117 )</f>
        <v>0</v>
      </c>
      <c r="CR15" s="46" cm="1">
        <f t="array" ref="CR15">SalarioAnualEsperado($B15, $G15, $D15, CR$1, Hombres!$A$1:$DW$117, Mujeres!$A$1:$DW$117 )</f>
        <v>0</v>
      </c>
      <c r="CS15" s="46" cm="1">
        <f t="array" ref="CS15">SalarioAnualEsperado($B15, $G15, $D15, CS$1, Hombres!$A$1:$DW$117, Mujeres!$A$1:$DW$117 )</f>
        <v>0</v>
      </c>
      <c r="CT15" s="46" cm="1">
        <f t="array" ref="CT15">SalarioAnualEsperado($B15, $G15, $D15, CT$1, Hombres!$A$1:$DW$117, Mujeres!$A$1:$DW$117 )</f>
        <v>0</v>
      </c>
      <c r="CU15" s="46" cm="1">
        <f t="array" ref="CU15">SalarioAnualEsperado($B15, $G15, $D15, CU$1, Hombres!$A$1:$DW$117, Mujeres!$A$1:$DW$117 )</f>
        <v>0</v>
      </c>
      <c r="CV15" s="46" cm="1">
        <f t="array" ref="CV15">SalarioAnualEsperado($B15, $G15, $D15, CV$1, Hombres!$A$1:$DW$117, Mujeres!$A$1:$DW$117 )</f>
        <v>0</v>
      </c>
      <c r="CW15" s="46" cm="1">
        <f t="array" ref="CW15">SalarioAnualEsperado($B15, $G15, $D15, CW$1, Hombres!$A$1:$DW$117, Mujeres!$A$1:$DW$117 )</f>
        <v>0</v>
      </c>
      <c r="CX15" s="46" cm="1">
        <f t="array" ref="CX15">SalarioAnualEsperado($B15, $G15, $D15, CX$1, Hombres!$A$1:$DW$117, Mujeres!$A$1:$DW$117 )</f>
        <v>0</v>
      </c>
      <c r="CY15" s="46" cm="1">
        <f t="array" ref="CY15">SalarioAnualEsperado($B15, $G15, $D15, CY$1, Hombres!$A$1:$DW$117, Mujeres!$A$1:$DW$117 )</f>
        <v>0</v>
      </c>
      <c r="CZ15" s="46" cm="1">
        <f t="array" ref="CZ15">SalarioAnualEsperado($B15, $G15, $D15, CZ$1, Hombres!$A$1:$DW$117, Mujeres!$A$1:$DW$117 )</f>
        <v>0</v>
      </c>
      <c r="DA15" s="46" cm="1">
        <f t="array" ref="DA15">SalarioAnualEsperado($B15, $G15, $D15, DA$1, Hombres!$A$1:$DW$117, Mujeres!$A$1:$DW$117 )</f>
        <v>0</v>
      </c>
      <c r="DB15" s="46" cm="1">
        <f t="array" ref="DB15">SalarioAnualEsperado($B15, $G15, $D15, DB$1, Hombres!$A$1:$DW$117, Mujeres!$A$1:$DW$117 )</f>
        <v>0</v>
      </c>
      <c r="DC15" s="46" cm="1">
        <f t="array" ref="DC15">SalarioAnualEsperado($B15, $G15, $D15, DC$1, Hombres!$A$1:$DW$117, Mujeres!$A$1:$DW$117 )</f>
        <v>0</v>
      </c>
    </row>
    <row r="16" spans="1:107" x14ac:dyDescent="0.2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6" cm="1">
        <f t="array" ref="L16">SalarioAnualEsperado($B16, $G16, $D16, L$1, Hombres!$A$1:$DW$117, Mujeres!$A$1:$DW$117 )</f>
        <v>20540507</v>
      </c>
      <c r="M16" s="46" cm="1">
        <f t="array" ref="M16">SalarioAnualEsperado($B16, $G16, $D16, M$1, Hombres!$A$1:$DW$117, Mujeres!$A$1:$DW$117 )</f>
        <v>21562812.883414514</v>
      </c>
      <c r="N16" s="46" cm="1">
        <f t="array" ref="N16">SalarioAnualEsperado($B16, $G16, $D16, N$1, Hombres!$A$1:$DW$117, Mujeres!$A$1:$DW$117 )</f>
        <v>22635049.973991506</v>
      </c>
      <c r="O16" s="46" cm="1">
        <f t="array" ref="O16">SalarioAnualEsperado($B16, $G16, $D16, O$1, Hombres!$A$1:$DW$117, Mujeres!$A$1:$DW$117 )</f>
        <v>23759399.692272723</v>
      </c>
      <c r="P16" s="46" cm="1">
        <f t="array" ref="P16">SalarioAnualEsperado($B16, $G16, $D16, P$1, Hombres!$A$1:$DW$117, Mujeres!$A$1:$DW$117 )</f>
        <v>24937994.1460144</v>
      </c>
      <c r="Q16" s="46" cm="1">
        <f t="array" ref="Q16">SalarioAnualEsperado($B16, $G16, $D16, Q$1, Hombres!$A$1:$DW$117, Mujeres!$A$1:$DW$117 )</f>
        <v>26173153.755905244</v>
      </c>
      <c r="R16" s="46" cm="1">
        <f t="array" ref="R16">SalarioAnualEsperado($B16, $G16, $D16, R$1, Hombres!$A$1:$DW$117, Mujeres!$A$1:$DW$117 )</f>
        <v>27467361.560636643</v>
      </c>
      <c r="S16" s="46" cm="1">
        <f t="array" ref="S16">SalarioAnualEsperado($B16, $G16, $D16, S$1, Hombres!$A$1:$DW$117, Mujeres!$A$1:$DW$117 )</f>
        <v>28823374.976814661</v>
      </c>
      <c r="T16" s="46" cm="1">
        <f t="array" ref="T16">SalarioAnualEsperado($B16, $G16, $D16, T$1, Hombres!$A$1:$DW$117, Mujeres!$A$1:$DW$117 )</f>
        <v>30243985.453453183</v>
      </c>
      <c r="U16" s="46" cm="1">
        <f t="array" ref="U16">SalarioAnualEsperado($B16, $G16, $D16, U$1, Hombres!$A$1:$DW$117, Mujeres!$A$1:$DW$117 )</f>
        <v>31731956.86941975</v>
      </c>
      <c r="V16" s="46" cm="1">
        <f t="array" ref="V16">SalarioAnualEsperado($B16, $G16, $D16, V$1, Hombres!$A$1:$DW$117, Mujeres!$A$1:$DW$117 )</f>
        <v>33290111.152039111</v>
      </c>
      <c r="W16" s="46" cm="1">
        <f t="array" ref="W16">SalarioAnualEsperado($B16, $G16, $D16, W$1, Hombres!$A$1:$DW$117, Mujeres!$A$1:$DW$117 )</f>
        <v>34921366.444088869</v>
      </c>
      <c r="X16" s="46" cm="1">
        <f t="array" ref="X16">SalarioAnualEsperado($B16, $G16, $D16, X$1, Hombres!$A$1:$DW$117, Mujeres!$A$1:$DW$117 )</f>
        <v>36628816.651236117</v>
      </c>
      <c r="Y16" s="46" cm="1">
        <f t="array" ref="Y16">SalarioAnualEsperado($B16, $G16, $D16, Y$1, Hombres!$A$1:$DW$117, Mujeres!$A$1:$DW$117 )</f>
        <v>38415483.489350051</v>
      </c>
      <c r="Z16" s="46" cm="1">
        <f t="array" ref="Z16">SalarioAnualEsperado($B16, $G16, $D16, Z$1, Hombres!$A$1:$DW$117, Mujeres!$A$1:$DW$117 )</f>
        <v>40283927.876313336</v>
      </c>
      <c r="AA16" s="46" cm="1">
        <f t="array" ref="AA16">SalarioAnualEsperado($B16, $G16, $D16, AA$1, Hombres!$A$1:$DW$117, Mujeres!$A$1:$DW$117 )</f>
        <v>42236905.165215649</v>
      </c>
      <c r="AB16" s="46" cm="1">
        <f t="array" ref="AB16">SalarioAnualEsperado($B16, $G16, $D16, AB$1, Hombres!$A$1:$DW$117, Mujeres!$A$1:$DW$117 )</f>
        <v>44277552.290787719</v>
      </c>
      <c r="AC16" s="46" cm="1">
        <f t="array" ref="AC16">SalarioAnualEsperado($B16, $G16, $D16, AC$1, Hombres!$A$1:$DW$117, Mujeres!$A$1:$DW$117 )</f>
        <v>46409781.621590875</v>
      </c>
      <c r="AD16" s="46" cm="1">
        <f t="array" ref="AD16">SalarioAnualEsperado($B16, $G16, $D16, AD$1, Hombres!$A$1:$DW$117, Mujeres!$A$1:$DW$117 )</f>
        <v>48637323.213648781</v>
      </c>
      <c r="AE16" s="46" cm="1">
        <f t="array" ref="AE16">SalarioAnualEsperado($B16, $G16, $D16, AE$1, Hombres!$A$1:$DW$117, Mujeres!$A$1:$DW$117 )</f>
        <v>50963063.27981706</v>
      </c>
      <c r="AF16" s="46" cm="1">
        <f t="array" ref="AF16">SalarioAnualEsperado($B16, $G16, $D16, AF$1, Hombres!$A$1:$DW$117, Mujeres!$A$1:$DW$117 )</f>
        <v>53388836.083871625</v>
      </c>
      <c r="AG16" s="46" cm="1">
        <f t="array" ref="AG16">SalarioAnualEsperado($B16, $G16, $D16, AG$1, Hombres!$A$1:$DW$117, Mujeres!$A$1:$DW$117 )</f>
        <v>55915690.832919717</v>
      </c>
      <c r="AH16" s="46" cm="1">
        <f t="array" ref="AH16">SalarioAnualEsperado($B16, $G16, $D16, AH$1, Hombres!$A$1:$DW$117, Mujeres!$A$1:$DW$117 )</f>
        <v>58544310.662868649</v>
      </c>
      <c r="AI16" s="46" cm="1">
        <f t="array" ref="AI16">SalarioAnualEsperado($B16, $G16, $D16, AI$1, Hombres!$A$1:$DW$117, Mujeres!$A$1:$DW$117 )</f>
        <v>0</v>
      </c>
      <c r="AJ16" s="46" cm="1">
        <f t="array" ref="AJ16">SalarioAnualEsperado($B16, $G16, $D16, AJ$1, Hombres!$A$1:$DW$117, Mujeres!$A$1:$DW$117 )</f>
        <v>0</v>
      </c>
      <c r="AK16" s="46" cm="1">
        <f t="array" ref="AK16">SalarioAnualEsperado($B16, $G16, $D16, AK$1, Hombres!$A$1:$DW$117, Mujeres!$A$1:$DW$117 )</f>
        <v>0</v>
      </c>
      <c r="AL16" s="46" cm="1">
        <f t="array" ref="AL16">SalarioAnualEsperado($B16, $G16, $D16, AL$1, Hombres!$A$1:$DW$117, Mujeres!$A$1:$DW$117 )</f>
        <v>0</v>
      </c>
      <c r="AM16" s="46" cm="1">
        <f t="array" ref="AM16">SalarioAnualEsperado($B16, $G16, $D16, AM$1, Hombres!$A$1:$DW$117, Mujeres!$A$1:$DW$117 )</f>
        <v>0</v>
      </c>
      <c r="AN16" s="46" cm="1">
        <f t="array" ref="AN16">SalarioAnualEsperado($B16, $G16, $D16, AN$1, Hombres!$A$1:$DW$117, Mujeres!$A$1:$DW$117 )</f>
        <v>0</v>
      </c>
      <c r="AO16" s="46" cm="1">
        <f t="array" ref="AO16">SalarioAnualEsperado($B16, $G16, $D16, AO$1, Hombres!$A$1:$DW$117, Mujeres!$A$1:$DW$117 )</f>
        <v>0</v>
      </c>
      <c r="AP16" s="46" cm="1">
        <f t="array" ref="AP16">SalarioAnualEsperado($B16, $G16, $D16, AP$1, Hombres!$A$1:$DW$117, Mujeres!$A$1:$DW$117 )</f>
        <v>0</v>
      </c>
      <c r="AQ16" s="46" cm="1">
        <f t="array" ref="AQ16">SalarioAnualEsperado($B16, $G16, $D16, AQ$1, Hombres!$A$1:$DW$117, Mujeres!$A$1:$DW$117 )</f>
        <v>0</v>
      </c>
      <c r="AR16" s="46" cm="1">
        <f t="array" ref="AR16">SalarioAnualEsperado($B16, $G16, $D16, AR$1, Hombres!$A$1:$DW$117, Mujeres!$A$1:$DW$117 )</f>
        <v>0</v>
      </c>
      <c r="AS16" s="46" cm="1">
        <f t="array" ref="AS16">SalarioAnualEsperado($B16, $G16, $D16, AS$1, Hombres!$A$1:$DW$117, Mujeres!$A$1:$DW$117 )</f>
        <v>0</v>
      </c>
      <c r="AT16" s="46" cm="1">
        <f t="array" ref="AT16">SalarioAnualEsperado($B16, $G16, $D16, AT$1, Hombres!$A$1:$DW$117, Mujeres!$A$1:$DW$117 )</f>
        <v>0</v>
      </c>
      <c r="AU16" s="46" cm="1">
        <f t="array" ref="AU16">SalarioAnualEsperado($B16, $G16, $D16, AU$1, Hombres!$A$1:$DW$117, Mujeres!$A$1:$DW$117 )</f>
        <v>0</v>
      </c>
      <c r="AV16" s="46" cm="1">
        <f t="array" ref="AV16">SalarioAnualEsperado($B16, $G16, $D16, AV$1, Hombres!$A$1:$DW$117, Mujeres!$A$1:$DW$117 )</f>
        <v>0</v>
      </c>
      <c r="AW16" s="46" cm="1">
        <f t="array" ref="AW16">SalarioAnualEsperado($B16, $G16, $D16, AW$1, Hombres!$A$1:$DW$117, Mujeres!$A$1:$DW$117 )</f>
        <v>0</v>
      </c>
      <c r="AX16" s="46" cm="1">
        <f t="array" ref="AX16">SalarioAnualEsperado($B16, $G16, $D16, AX$1, Hombres!$A$1:$DW$117, Mujeres!$A$1:$DW$117 )</f>
        <v>0</v>
      </c>
      <c r="AY16" s="46" cm="1">
        <f t="array" ref="AY16">SalarioAnualEsperado($B16, $G16, $D16, AY$1, Hombres!$A$1:$DW$117, Mujeres!$A$1:$DW$117 )</f>
        <v>0</v>
      </c>
      <c r="AZ16" s="46" cm="1">
        <f t="array" ref="AZ16">SalarioAnualEsperado($B16, $G16, $D16, AZ$1, Hombres!$A$1:$DW$117, Mujeres!$A$1:$DW$117 )</f>
        <v>0</v>
      </c>
      <c r="BA16" s="46" cm="1">
        <f t="array" ref="BA16">SalarioAnualEsperado($B16, $G16, $D16, BA$1, Hombres!$A$1:$DW$117, Mujeres!$A$1:$DW$117 )</f>
        <v>0</v>
      </c>
      <c r="BB16" s="46" cm="1">
        <f t="array" ref="BB16">SalarioAnualEsperado($B16, $G16, $D16, BB$1, Hombres!$A$1:$DW$117, Mujeres!$A$1:$DW$117 )</f>
        <v>0</v>
      </c>
      <c r="BC16" s="46" cm="1">
        <f t="array" ref="BC16">SalarioAnualEsperado($B16, $G16, $D16, BC$1, Hombres!$A$1:$DW$117, Mujeres!$A$1:$DW$117 )</f>
        <v>0</v>
      </c>
      <c r="BD16" s="46" cm="1">
        <f t="array" ref="BD16">SalarioAnualEsperado($B16, $G16, $D16, BD$1, Hombres!$A$1:$DW$117, Mujeres!$A$1:$DW$117 )</f>
        <v>0</v>
      </c>
      <c r="BE16" s="46" cm="1">
        <f t="array" ref="BE16">SalarioAnualEsperado($B16, $G16, $D16, BE$1, Hombres!$A$1:$DW$117, Mujeres!$A$1:$DW$117 )</f>
        <v>0</v>
      </c>
      <c r="BF16" s="46" cm="1">
        <f t="array" ref="BF16">SalarioAnualEsperado($B16, $G16, $D16, BF$1, Hombres!$A$1:$DW$117, Mujeres!$A$1:$DW$117 )</f>
        <v>0</v>
      </c>
      <c r="BG16" s="46" cm="1">
        <f t="array" ref="BG16">SalarioAnualEsperado($B16, $G16, $D16, BG$1, Hombres!$A$1:$DW$117, Mujeres!$A$1:$DW$117 )</f>
        <v>0</v>
      </c>
      <c r="BH16" s="46" cm="1">
        <f t="array" ref="BH16">SalarioAnualEsperado($B16, $G16, $D16, BH$1, Hombres!$A$1:$DW$117, Mujeres!$A$1:$DW$117 )</f>
        <v>0</v>
      </c>
      <c r="BI16" s="46" cm="1">
        <f t="array" ref="BI16">SalarioAnualEsperado($B16, $G16, $D16, BI$1, Hombres!$A$1:$DW$117, Mujeres!$A$1:$DW$117 )</f>
        <v>0</v>
      </c>
      <c r="BJ16" s="46" cm="1">
        <f t="array" ref="BJ16">SalarioAnualEsperado($B16, $G16, $D16, BJ$1, Hombres!$A$1:$DW$117, Mujeres!$A$1:$DW$117 )</f>
        <v>0</v>
      </c>
      <c r="BK16" s="46" cm="1">
        <f t="array" ref="BK16">SalarioAnualEsperado($B16, $G16, $D16, BK$1, Hombres!$A$1:$DW$117, Mujeres!$A$1:$DW$117 )</f>
        <v>0</v>
      </c>
      <c r="BL16" s="46" cm="1">
        <f t="array" ref="BL16">SalarioAnualEsperado($B16, $G16, $D16, BL$1, Hombres!$A$1:$DW$117, Mujeres!$A$1:$DW$117 )</f>
        <v>0</v>
      </c>
      <c r="BM16" s="46" cm="1">
        <f t="array" ref="BM16">SalarioAnualEsperado($B16, $G16, $D16, BM$1, Hombres!$A$1:$DW$117, Mujeres!$A$1:$DW$117 )</f>
        <v>0</v>
      </c>
      <c r="BN16" s="46" cm="1">
        <f t="array" ref="BN16">SalarioAnualEsperado($B16, $G16, $D16, BN$1, Hombres!$A$1:$DW$117, Mujeres!$A$1:$DW$117 )</f>
        <v>0</v>
      </c>
      <c r="BO16" s="46" cm="1">
        <f t="array" ref="BO16">SalarioAnualEsperado($B16, $G16, $D16, BO$1, Hombres!$A$1:$DW$117, Mujeres!$A$1:$DW$117 )</f>
        <v>0</v>
      </c>
      <c r="BP16" s="46" cm="1">
        <f t="array" ref="BP16">SalarioAnualEsperado($B16, $G16, $D16, BP$1, Hombres!$A$1:$DW$117, Mujeres!$A$1:$DW$117 )</f>
        <v>0</v>
      </c>
      <c r="BQ16" s="46" cm="1">
        <f t="array" ref="BQ16">SalarioAnualEsperado($B16, $G16, $D16, BQ$1, Hombres!$A$1:$DW$117, Mujeres!$A$1:$DW$117 )</f>
        <v>0</v>
      </c>
      <c r="BR16" s="46" cm="1">
        <f t="array" ref="BR16">SalarioAnualEsperado($B16, $G16, $D16, BR$1, Hombres!$A$1:$DW$117, Mujeres!$A$1:$DW$117 )</f>
        <v>0</v>
      </c>
      <c r="BS16" s="46" cm="1">
        <f t="array" ref="BS16">SalarioAnualEsperado($B16, $G16, $D16, BS$1, Hombres!$A$1:$DW$117, Mujeres!$A$1:$DW$117 )</f>
        <v>0</v>
      </c>
      <c r="BT16" s="46" cm="1">
        <f t="array" ref="BT16">SalarioAnualEsperado($B16, $G16, $D16, BT$1, Hombres!$A$1:$DW$117, Mujeres!$A$1:$DW$117 )</f>
        <v>0</v>
      </c>
      <c r="BU16" s="46" cm="1">
        <f t="array" ref="BU16">SalarioAnualEsperado($B16, $G16, $D16, BU$1, Hombres!$A$1:$DW$117, Mujeres!$A$1:$DW$117 )</f>
        <v>0</v>
      </c>
      <c r="BV16" s="46" cm="1">
        <f t="array" ref="BV16">SalarioAnualEsperado($B16, $G16, $D16, BV$1, Hombres!$A$1:$DW$117, Mujeres!$A$1:$DW$117 )</f>
        <v>0</v>
      </c>
      <c r="BW16" s="46" cm="1">
        <f t="array" ref="BW16">SalarioAnualEsperado($B16, $G16, $D16, BW$1, Hombres!$A$1:$DW$117, Mujeres!$A$1:$DW$117 )</f>
        <v>0</v>
      </c>
      <c r="BX16" s="46" cm="1">
        <f t="array" ref="BX16">SalarioAnualEsperado($B16, $G16, $D16, BX$1, Hombres!$A$1:$DW$117, Mujeres!$A$1:$DW$117 )</f>
        <v>0</v>
      </c>
      <c r="BY16" s="46" cm="1">
        <f t="array" ref="BY16">SalarioAnualEsperado($B16, $G16, $D16, BY$1, Hombres!$A$1:$DW$117, Mujeres!$A$1:$DW$117 )</f>
        <v>0</v>
      </c>
      <c r="BZ16" s="46" cm="1">
        <f t="array" ref="BZ16">SalarioAnualEsperado($B16, $G16, $D16, BZ$1, Hombres!$A$1:$DW$117, Mujeres!$A$1:$DW$117 )</f>
        <v>0</v>
      </c>
      <c r="CA16" s="46" cm="1">
        <f t="array" ref="CA16">SalarioAnualEsperado($B16, $G16, $D16, CA$1, Hombres!$A$1:$DW$117, Mujeres!$A$1:$DW$117 )</f>
        <v>0</v>
      </c>
      <c r="CB16" s="46" cm="1">
        <f t="array" ref="CB16">SalarioAnualEsperado($B16, $G16, $D16, CB$1, Hombres!$A$1:$DW$117, Mujeres!$A$1:$DW$117 )</f>
        <v>0</v>
      </c>
      <c r="CC16" s="46" cm="1">
        <f t="array" ref="CC16">SalarioAnualEsperado($B16, $G16, $D16, CC$1, Hombres!$A$1:$DW$117, Mujeres!$A$1:$DW$117 )</f>
        <v>0</v>
      </c>
      <c r="CD16" s="46" cm="1">
        <f t="array" ref="CD16">SalarioAnualEsperado($B16, $G16, $D16, CD$1, Hombres!$A$1:$DW$117, Mujeres!$A$1:$DW$117 )</f>
        <v>0</v>
      </c>
      <c r="CE16" s="46" cm="1">
        <f t="array" ref="CE16">SalarioAnualEsperado($B16, $G16, $D16, CE$1, Hombres!$A$1:$DW$117, Mujeres!$A$1:$DW$117 )</f>
        <v>0</v>
      </c>
      <c r="CF16" s="46" cm="1">
        <f t="array" ref="CF16">SalarioAnualEsperado($B16, $G16, $D16, CF$1, Hombres!$A$1:$DW$117, Mujeres!$A$1:$DW$117 )</f>
        <v>0</v>
      </c>
      <c r="CG16" s="46" cm="1">
        <f t="array" ref="CG16">SalarioAnualEsperado($B16, $G16, $D16, CG$1, Hombres!$A$1:$DW$117, Mujeres!$A$1:$DW$117 )</f>
        <v>0</v>
      </c>
      <c r="CH16" s="46" cm="1">
        <f t="array" ref="CH16">SalarioAnualEsperado($B16, $G16, $D16, CH$1, Hombres!$A$1:$DW$117, Mujeres!$A$1:$DW$117 )</f>
        <v>0</v>
      </c>
      <c r="CI16" s="46" cm="1">
        <f t="array" ref="CI16">SalarioAnualEsperado($B16, $G16, $D16, CI$1, Hombres!$A$1:$DW$117, Mujeres!$A$1:$DW$117 )</f>
        <v>0</v>
      </c>
      <c r="CJ16" s="46" cm="1">
        <f t="array" ref="CJ16">SalarioAnualEsperado($B16, $G16, $D16, CJ$1, Hombres!$A$1:$DW$117, Mujeres!$A$1:$DW$117 )</f>
        <v>0</v>
      </c>
      <c r="CK16" s="46" cm="1">
        <f t="array" ref="CK16">SalarioAnualEsperado($B16, $G16, $D16, CK$1, Hombres!$A$1:$DW$117, Mujeres!$A$1:$DW$117 )</f>
        <v>0</v>
      </c>
      <c r="CL16" s="46" cm="1">
        <f t="array" ref="CL16">SalarioAnualEsperado($B16, $G16, $D16, CL$1, Hombres!$A$1:$DW$117, Mujeres!$A$1:$DW$117 )</f>
        <v>0</v>
      </c>
      <c r="CM16" s="46" cm="1">
        <f t="array" ref="CM16">SalarioAnualEsperado($B16, $G16, $D16, CM$1, Hombres!$A$1:$DW$117, Mujeres!$A$1:$DW$117 )</f>
        <v>0</v>
      </c>
      <c r="CN16" s="46" cm="1">
        <f t="array" ref="CN16">SalarioAnualEsperado($B16, $G16, $D16, CN$1, Hombres!$A$1:$DW$117, Mujeres!$A$1:$DW$117 )</f>
        <v>0</v>
      </c>
      <c r="CO16" s="46" cm="1">
        <f t="array" ref="CO16">SalarioAnualEsperado($B16, $G16, $D16, CO$1, Hombres!$A$1:$DW$117, Mujeres!$A$1:$DW$117 )</f>
        <v>0</v>
      </c>
      <c r="CP16" s="46" cm="1">
        <f t="array" ref="CP16">SalarioAnualEsperado($B16, $G16, $D16, CP$1, Hombres!$A$1:$DW$117, Mujeres!$A$1:$DW$117 )</f>
        <v>0</v>
      </c>
      <c r="CQ16" s="46" cm="1">
        <f t="array" ref="CQ16">SalarioAnualEsperado($B16, $G16, $D16, CQ$1, Hombres!$A$1:$DW$117, Mujeres!$A$1:$DW$117 )</f>
        <v>0</v>
      </c>
      <c r="CR16" s="46" cm="1">
        <f t="array" ref="CR16">SalarioAnualEsperado($B16, $G16, $D16, CR$1, Hombres!$A$1:$DW$117, Mujeres!$A$1:$DW$117 )</f>
        <v>0</v>
      </c>
      <c r="CS16" s="46" cm="1">
        <f t="array" ref="CS16">SalarioAnualEsperado($B16, $G16, $D16, CS$1, Hombres!$A$1:$DW$117, Mujeres!$A$1:$DW$117 )</f>
        <v>0</v>
      </c>
      <c r="CT16" s="46" cm="1">
        <f t="array" ref="CT16">SalarioAnualEsperado($B16, $G16, $D16, CT$1, Hombres!$A$1:$DW$117, Mujeres!$A$1:$DW$117 )</f>
        <v>0</v>
      </c>
      <c r="CU16" s="46" cm="1">
        <f t="array" ref="CU16">SalarioAnualEsperado($B16, $G16, $D16, CU$1, Hombres!$A$1:$DW$117, Mujeres!$A$1:$DW$117 )</f>
        <v>0</v>
      </c>
      <c r="CV16" s="46" cm="1">
        <f t="array" ref="CV16">SalarioAnualEsperado($B16, $G16, $D16, CV$1, Hombres!$A$1:$DW$117, Mujeres!$A$1:$DW$117 )</f>
        <v>0</v>
      </c>
      <c r="CW16" s="46" cm="1">
        <f t="array" ref="CW16">SalarioAnualEsperado($B16, $G16, $D16, CW$1, Hombres!$A$1:$DW$117, Mujeres!$A$1:$DW$117 )</f>
        <v>0</v>
      </c>
      <c r="CX16" s="46" cm="1">
        <f t="array" ref="CX16">SalarioAnualEsperado($B16, $G16, $D16, CX$1, Hombres!$A$1:$DW$117, Mujeres!$A$1:$DW$117 )</f>
        <v>0</v>
      </c>
      <c r="CY16" s="46" cm="1">
        <f t="array" ref="CY16">SalarioAnualEsperado($B16, $G16, $D16, CY$1, Hombres!$A$1:$DW$117, Mujeres!$A$1:$DW$117 )</f>
        <v>0</v>
      </c>
      <c r="CZ16" s="46" cm="1">
        <f t="array" ref="CZ16">SalarioAnualEsperado($B16, $G16, $D16, CZ$1, Hombres!$A$1:$DW$117, Mujeres!$A$1:$DW$117 )</f>
        <v>0</v>
      </c>
      <c r="DA16" s="46" cm="1">
        <f t="array" ref="DA16">SalarioAnualEsperado($B16, $G16, $D16, DA$1, Hombres!$A$1:$DW$117, Mujeres!$A$1:$DW$117 )</f>
        <v>0</v>
      </c>
      <c r="DB16" s="46" cm="1">
        <f t="array" ref="DB16">SalarioAnualEsperado($B16, $G16, $D16, DB$1, Hombres!$A$1:$DW$117, Mujeres!$A$1:$DW$117 )</f>
        <v>0</v>
      </c>
      <c r="DC16" s="46" cm="1">
        <f t="array" ref="DC16">SalarioAnualEsperado($B16, $G16, $D16, DC$1, Hombres!$A$1:$DW$117, Mujeres!$A$1:$DW$117 )</f>
        <v>0</v>
      </c>
    </row>
    <row r="17" spans="1:107" x14ac:dyDescent="0.2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6" cm="1">
        <f t="array" ref="L17">SalarioAnualEsperado($B17, $G17, $D17, L$1, Hombres!$A$1:$DW$117, Mujeres!$A$1:$DW$117 )</f>
        <v>5071408.42</v>
      </c>
      <c r="M17" s="46" cm="1">
        <f t="array" ref="M17">SalarioAnualEsperado($B17, $G17, $D17, M$1, Hombres!$A$1:$DW$117, Mujeres!$A$1:$DW$117 )</f>
        <v>5321562.5253619989</v>
      </c>
      <c r="N17" s="46" cm="1">
        <f t="array" ref="N17">SalarioAnualEsperado($B17, $G17, $D17, N$1, Hombres!$A$1:$DW$117, Mujeres!$A$1:$DW$117 )</f>
        <v>5583601.2868143972</v>
      </c>
      <c r="O17" s="46" cm="1">
        <f t="array" ref="O17">SalarioAnualEsperado($B17, $G17, $D17, O$1, Hombres!$A$1:$DW$117, Mujeres!$A$1:$DW$117 )</f>
        <v>5858051.502382678</v>
      </c>
      <c r="P17" s="46" cm="1">
        <f t="array" ref="P17">SalarioAnualEsperado($B17, $G17, $D17, P$1, Hombres!$A$1:$DW$117, Mujeres!$A$1:$DW$117 )</f>
        <v>6145435.378939487</v>
      </c>
      <c r="Q17" s="46" cm="1">
        <f t="array" ref="Q17">SalarioAnualEsperado($B17, $G17, $D17, Q$1, Hombres!$A$1:$DW$117, Mujeres!$A$1:$DW$117 )</f>
        <v>6446275.3021564204</v>
      </c>
      <c r="R17" s="46" cm="1">
        <f t="array" ref="R17">SalarioAnualEsperado($B17, $G17, $D17, R$1, Hombres!$A$1:$DW$117, Mujeres!$A$1:$DW$117 )</f>
        <v>6761110.258268455</v>
      </c>
      <c r="S17" s="46" cm="1">
        <f t="array" ref="S17">SalarioAnualEsperado($B17, $G17, $D17, S$1, Hombres!$A$1:$DW$117, Mujeres!$A$1:$DW$117 )</f>
        <v>7090516.1930409307</v>
      </c>
      <c r="T17" s="46" cm="1">
        <f t="array" ref="T17">SalarioAnualEsperado($B17, $G17, $D17, T$1, Hombres!$A$1:$DW$117, Mujeres!$A$1:$DW$117 )</f>
        <v>7435055.4926483715</v>
      </c>
      <c r="U17" s="46" cm="1">
        <f t="array" ref="U17">SalarioAnualEsperado($B17, $G17, $D17, U$1, Hombres!$A$1:$DW$117, Mujeres!$A$1:$DW$117 )</f>
        <v>7795206.9875136018</v>
      </c>
      <c r="V17" s="46" cm="1">
        <f t="array" ref="V17">SalarioAnualEsperado($B17, $G17, $D17, V$1, Hombres!$A$1:$DW$117, Mujeres!$A$1:$DW$117 )</f>
        <v>8171474.0969159873</v>
      </c>
      <c r="W17" s="46" cm="1">
        <f t="array" ref="W17">SalarioAnualEsperado($B17, $G17, $D17, W$1, Hombres!$A$1:$DW$117, Mujeres!$A$1:$DW$117 )</f>
        <v>8564428.3616045285</v>
      </c>
      <c r="X17" s="46" cm="1">
        <f t="array" ref="X17">SalarioAnualEsperado($B17, $G17, $D17, X$1, Hombres!$A$1:$DW$117, Mujeres!$A$1:$DW$117 )</f>
        <v>8974783.7910056021</v>
      </c>
      <c r="Y17" s="46" cm="1">
        <f t="array" ref="Y17">SalarioAnualEsperado($B17, $G17, $D17, Y$1, Hombres!$A$1:$DW$117, Mujeres!$A$1:$DW$117 )</f>
        <v>9403218.7913908977</v>
      </c>
      <c r="Z17" s="46" cm="1">
        <f t="array" ref="Z17">SalarioAnualEsperado($B17, $G17, $D17, Z$1, Hombres!$A$1:$DW$117, Mujeres!$A$1:$DW$117 )</f>
        <v>9850250.9874483477</v>
      </c>
      <c r="AA17" s="46" cm="1">
        <f t="array" ref="AA17">SalarioAnualEsperado($B17, $G17, $D17, AA$1, Hombres!$A$1:$DW$117, Mujeres!$A$1:$DW$117 )</f>
        <v>10316180.921769494</v>
      </c>
      <c r="AB17" s="46" cm="1">
        <f t="array" ref="AB17">SalarioAnualEsperado($B17, $G17, $D17, AB$1, Hombres!$A$1:$DW$117, Mujeres!$A$1:$DW$117 )</f>
        <v>10801143.4488208</v>
      </c>
      <c r="AC17" s="46" cm="1">
        <f t="array" ref="AC17">SalarioAnualEsperado($B17, $G17, $D17, AC$1, Hombres!$A$1:$DW$117, Mujeres!$A$1:$DW$117 )</f>
        <v>11305192.184212092</v>
      </c>
      <c r="AD17" s="46" cm="1">
        <f t="array" ref="AD17">SalarioAnualEsperado($B17, $G17, $D17, AD$1, Hombres!$A$1:$DW$117, Mujeres!$A$1:$DW$117 )</f>
        <v>0</v>
      </c>
      <c r="AE17" s="46" cm="1">
        <f t="array" ref="AE17">SalarioAnualEsperado($B17, $G17, $D17, AE$1, Hombres!$A$1:$DW$117, Mujeres!$A$1:$DW$117 )</f>
        <v>0</v>
      </c>
      <c r="AF17" s="46" cm="1">
        <f t="array" ref="AF17">SalarioAnualEsperado($B17, $G17, $D17, AF$1, Hombres!$A$1:$DW$117, Mujeres!$A$1:$DW$117 )</f>
        <v>0</v>
      </c>
      <c r="AG17" s="46" cm="1">
        <f t="array" ref="AG17">SalarioAnualEsperado($B17, $G17, $D17, AG$1, Hombres!$A$1:$DW$117, Mujeres!$A$1:$DW$117 )</f>
        <v>0</v>
      </c>
      <c r="AH17" s="46" cm="1">
        <f t="array" ref="AH17">SalarioAnualEsperado($B17, $G17, $D17, AH$1, Hombres!$A$1:$DW$117, Mujeres!$A$1:$DW$117 )</f>
        <v>0</v>
      </c>
      <c r="AI17" s="46" cm="1">
        <f t="array" ref="AI17">SalarioAnualEsperado($B17, $G17, $D17, AI$1, Hombres!$A$1:$DW$117, Mujeres!$A$1:$DW$117 )</f>
        <v>0</v>
      </c>
      <c r="AJ17" s="46" cm="1">
        <f t="array" ref="AJ17">SalarioAnualEsperado($B17, $G17, $D17, AJ$1, Hombres!$A$1:$DW$117, Mujeres!$A$1:$DW$117 )</f>
        <v>0</v>
      </c>
      <c r="AK17" s="46" cm="1">
        <f t="array" ref="AK17">SalarioAnualEsperado($B17, $G17, $D17, AK$1, Hombres!$A$1:$DW$117, Mujeres!$A$1:$DW$117 )</f>
        <v>0</v>
      </c>
      <c r="AL17" s="46" cm="1">
        <f t="array" ref="AL17">SalarioAnualEsperado($B17, $G17, $D17, AL$1, Hombres!$A$1:$DW$117, Mujeres!$A$1:$DW$117 )</f>
        <v>0</v>
      </c>
      <c r="AM17" s="46" cm="1">
        <f t="array" ref="AM17">SalarioAnualEsperado($B17, $G17, $D17, AM$1, Hombres!$A$1:$DW$117, Mujeres!$A$1:$DW$117 )</f>
        <v>0</v>
      </c>
      <c r="AN17" s="46" cm="1">
        <f t="array" ref="AN17">SalarioAnualEsperado($B17, $G17, $D17, AN$1, Hombres!$A$1:$DW$117, Mujeres!$A$1:$DW$117 )</f>
        <v>0</v>
      </c>
      <c r="AO17" s="46" cm="1">
        <f t="array" ref="AO17">SalarioAnualEsperado($B17, $G17, $D17, AO$1, Hombres!$A$1:$DW$117, Mujeres!$A$1:$DW$117 )</f>
        <v>0</v>
      </c>
      <c r="AP17" s="46" cm="1">
        <f t="array" ref="AP17">SalarioAnualEsperado($B17, $G17, $D17, AP$1, Hombres!$A$1:$DW$117, Mujeres!$A$1:$DW$117 )</f>
        <v>0</v>
      </c>
      <c r="AQ17" s="46" cm="1">
        <f t="array" ref="AQ17">SalarioAnualEsperado($B17, $G17, $D17, AQ$1, Hombres!$A$1:$DW$117, Mujeres!$A$1:$DW$117 )</f>
        <v>0</v>
      </c>
      <c r="AR17" s="46" cm="1">
        <f t="array" ref="AR17">SalarioAnualEsperado($B17, $G17, $D17, AR$1, Hombres!$A$1:$DW$117, Mujeres!$A$1:$DW$117 )</f>
        <v>0</v>
      </c>
      <c r="AS17" s="46" cm="1">
        <f t="array" ref="AS17">SalarioAnualEsperado($B17, $G17, $D17, AS$1, Hombres!$A$1:$DW$117, Mujeres!$A$1:$DW$117 )</f>
        <v>0</v>
      </c>
      <c r="AT17" s="46" cm="1">
        <f t="array" ref="AT17">SalarioAnualEsperado($B17, $G17, $D17, AT$1, Hombres!$A$1:$DW$117, Mujeres!$A$1:$DW$117 )</f>
        <v>0</v>
      </c>
      <c r="AU17" s="46" cm="1">
        <f t="array" ref="AU17">SalarioAnualEsperado($B17, $G17, $D17, AU$1, Hombres!$A$1:$DW$117, Mujeres!$A$1:$DW$117 )</f>
        <v>0</v>
      </c>
      <c r="AV17" s="46" cm="1">
        <f t="array" ref="AV17">SalarioAnualEsperado($B17, $G17, $D17, AV$1, Hombres!$A$1:$DW$117, Mujeres!$A$1:$DW$117 )</f>
        <v>0</v>
      </c>
      <c r="AW17" s="46" cm="1">
        <f t="array" ref="AW17">SalarioAnualEsperado($B17, $G17, $D17, AW$1, Hombres!$A$1:$DW$117, Mujeres!$A$1:$DW$117 )</f>
        <v>0</v>
      </c>
      <c r="AX17" s="46" cm="1">
        <f t="array" ref="AX17">SalarioAnualEsperado($B17, $G17, $D17, AX$1, Hombres!$A$1:$DW$117, Mujeres!$A$1:$DW$117 )</f>
        <v>0</v>
      </c>
      <c r="AY17" s="46" cm="1">
        <f t="array" ref="AY17">SalarioAnualEsperado($B17, $G17, $D17, AY$1, Hombres!$A$1:$DW$117, Mujeres!$A$1:$DW$117 )</f>
        <v>0</v>
      </c>
      <c r="AZ17" s="46" cm="1">
        <f t="array" ref="AZ17">SalarioAnualEsperado($B17, $G17, $D17, AZ$1, Hombres!$A$1:$DW$117, Mujeres!$A$1:$DW$117 )</f>
        <v>0</v>
      </c>
      <c r="BA17" s="46" cm="1">
        <f t="array" ref="BA17">SalarioAnualEsperado($B17, $G17, $D17, BA$1, Hombres!$A$1:$DW$117, Mujeres!$A$1:$DW$117 )</f>
        <v>0</v>
      </c>
      <c r="BB17" s="46" cm="1">
        <f t="array" ref="BB17">SalarioAnualEsperado($B17, $G17, $D17, BB$1, Hombres!$A$1:$DW$117, Mujeres!$A$1:$DW$117 )</f>
        <v>0</v>
      </c>
      <c r="BC17" s="46" cm="1">
        <f t="array" ref="BC17">SalarioAnualEsperado($B17, $G17, $D17, BC$1, Hombres!$A$1:$DW$117, Mujeres!$A$1:$DW$117 )</f>
        <v>0</v>
      </c>
      <c r="BD17" s="46" cm="1">
        <f t="array" ref="BD17">SalarioAnualEsperado($B17, $G17, $D17, BD$1, Hombres!$A$1:$DW$117, Mujeres!$A$1:$DW$117 )</f>
        <v>0</v>
      </c>
      <c r="BE17" s="46" cm="1">
        <f t="array" ref="BE17">SalarioAnualEsperado($B17, $G17, $D17, BE$1, Hombres!$A$1:$DW$117, Mujeres!$A$1:$DW$117 )</f>
        <v>0</v>
      </c>
      <c r="BF17" s="46" cm="1">
        <f t="array" ref="BF17">SalarioAnualEsperado($B17, $G17, $D17, BF$1, Hombres!$A$1:$DW$117, Mujeres!$A$1:$DW$117 )</f>
        <v>0</v>
      </c>
      <c r="BG17" s="46" cm="1">
        <f t="array" ref="BG17">SalarioAnualEsperado($B17, $G17, $D17, BG$1, Hombres!$A$1:$DW$117, Mujeres!$A$1:$DW$117 )</f>
        <v>0</v>
      </c>
      <c r="BH17" s="46" cm="1">
        <f t="array" ref="BH17">SalarioAnualEsperado($B17, $G17, $D17, BH$1, Hombres!$A$1:$DW$117, Mujeres!$A$1:$DW$117 )</f>
        <v>0</v>
      </c>
      <c r="BI17" s="46" cm="1">
        <f t="array" ref="BI17">SalarioAnualEsperado($B17, $G17, $D17, BI$1, Hombres!$A$1:$DW$117, Mujeres!$A$1:$DW$117 )</f>
        <v>0</v>
      </c>
      <c r="BJ17" s="46" cm="1">
        <f t="array" ref="BJ17">SalarioAnualEsperado($B17, $G17, $D17, BJ$1, Hombres!$A$1:$DW$117, Mujeres!$A$1:$DW$117 )</f>
        <v>0</v>
      </c>
      <c r="BK17" s="46" cm="1">
        <f t="array" ref="BK17">SalarioAnualEsperado($B17, $G17, $D17, BK$1, Hombres!$A$1:$DW$117, Mujeres!$A$1:$DW$117 )</f>
        <v>0</v>
      </c>
      <c r="BL17" s="46" cm="1">
        <f t="array" ref="BL17">SalarioAnualEsperado($B17, $G17, $D17, BL$1, Hombres!$A$1:$DW$117, Mujeres!$A$1:$DW$117 )</f>
        <v>0</v>
      </c>
      <c r="BM17" s="46" cm="1">
        <f t="array" ref="BM17">SalarioAnualEsperado($B17, $G17, $D17, BM$1, Hombres!$A$1:$DW$117, Mujeres!$A$1:$DW$117 )</f>
        <v>0</v>
      </c>
      <c r="BN17" s="46" cm="1">
        <f t="array" ref="BN17">SalarioAnualEsperado($B17, $G17, $D17, BN$1, Hombres!$A$1:$DW$117, Mujeres!$A$1:$DW$117 )</f>
        <v>0</v>
      </c>
      <c r="BO17" s="46" cm="1">
        <f t="array" ref="BO17">SalarioAnualEsperado($B17, $G17, $D17, BO$1, Hombres!$A$1:$DW$117, Mujeres!$A$1:$DW$117 )</f>
        <v>0</v>
      </c>
      <c r="BP17" s="46" cm="1">
        <f t="array" ref="BP17">SalarioAnualEsperado($B17, $G17, $D17, BP$1, Hombres!$A$1:$DW$117, Mujeres!$A$1:$DW$117 )</f>
        <v>0</v>
      </c>
      <c r="BQ17" s="46" cm="1">
        <f t="array" ref="BQ17">SalarioAnualEsperado($B17, $G17, $D17, BQ$1, Hombres!$A$1:$DW$117, Mujeres!$A$1:$DW$117 )</f>
        <v>0</v>
      </c>
      <c r="BR17" s="46" cm="1">
        <f t="array" ref="BR17">SalarioAnualEsperado($B17, $G17, $D17, BR$1, Hombres!$A$1:$DW$117, Mujeres!$A$1:$DW$117 )</f>
        <v>0</v>
      </c>
      <c r="BS17" s="46" cm="1">
        <f t="array" ref="BS17">SalarioAnualEsperado($B17, $G17, $D17, BS$1, Hombres!$A$1:$DW$117, Mujeres!$A$1:$DW$117 )</f>
        <v>0</v>
      </c>
      <c r="BT17" s="46" cm="1">
        <f t="array" ref="BT17">SalarioAnualEsperado($B17, $G17, $D17, BT$1, Hombres!$A$1:$DW$117, Mujeres!$A$1:$DW$117 )</f>
        <v>0</v>
      </c>
      <c r="BU17" s="46" cm="1">
        <f t="array" ref="BU17">SalarioAnualEsperado($B17, $G17, $D17, BU$1, Hombres!$A$1:$DW$117, Mujeres!$A$1:$DW$117 )</f>
        <v>0</v>
      </c>
      <c r="BV17" s="46" cm="1">
        <f t="array" ref="BV17">SalarioAnualEsperado($B17, $G17, $D17, BV$1, Hombres!$A$1:$DW$117, Mujeres!$A$1:$DW$117 )</f>
        <v>0</v>
      </c>
      <c r="BW17" s="46" cm="1">
        <f t="array" ref="BW17">SalarioAnualEsperado($B17, $G17, $D17, BW$1, Hombres!$A$1:$DW$117, Mujeres!$A$1:$DW$117 )</f>
        <v>0</v>
      </c>
      <c r="BX17" s="46" cm="1">
        <f t="array" ref="BX17">SalarioAnualEsperado($B17, $G17, $D17, BX$1, Hombres!$A$1:$DW$117, Mujeres!$A$1:$DW$117 )</f>
        <v>0</v>
      </c>
      <c r="BY17" s="46" cm="1">
        <f t="array" ref="BY17">SalarioAnualEsperado($B17, $G17, $D17, BY$1, Hombres!$A$1:$DW$117, Mujeres!$A$1:$DW$117 )</f>
        <v>0</v>
      </c>
      <c r="BZ17" s="46" cm="1">
        <f t="array" ref="BZ17">SalarioAnualEsperado($B17, $G17, $D17, BZ$1, Hombres!$A$1:$DW$117, Mujeres!$A$1:$DW$117 )</f>
        <v>0</v>
      </c>
      <c r="CA17" s="46" cm="1">
        <f t="array" ref="CA17">SalarioAnualEsperado($B17, $G17, $D17, CA$1, Hombres!$A$1:$DW$117, Mujeres!$A$1:$DW$117 )</f>
        <v>0</v>
      </c>
      <c r="CB17" s="46" cm="1">
        <f t="array" ref="CB17">SalarioAnualEsperado($B17, $G17, $D17, CB$1, Hombres!$A$1:$DW$117, Mujeres!$A$1:$DW$117 )</f>
        <v>0</v>
      </c>
      <c r="CC17" s="46" cm="1">
        <f t="array" ref="CC17">SalarioAnualEsperado($B17, $G17, $D17, CC$1, Hombres!$A$1:$DW$117, Mujeres!$A$1:$DW$117 )</f>
        <v>0</v>
      </c>
      <c r="CD17" s="46" cm="1">
        <f t="array" ref="CD17">SalarioAnualEsperado($B17, $G17, $D17, CD$1, Hombres!$A$1:$DW$117, Mujeres!$A$1:$DW$117 )</f>
        <v>0</v>
      </c>
      <c r="CE17" s="46" cm="1">
        <f t="array" ref="CE17">SalarioAnualEsperado($B17, $G17, $D17, CE$1, Hombres!$A$1:$DW$117, Mujeres!$A$1:$DW$117 )</f>
        <v>0</v>
      </c>
      <c r="CF17" s="46" cm="1">
        <f t="array" ref="CF17">SalarioAnualEsperado($B17, $G17, $D17, CF$1, Hombres!$A$1:$DW$117, Mujeres!$A$1:$DW$117 )</f>
        <v>0</v>
      </c>
      <c r="CG17" s="46" cm="1">
        <f t="array" ref="CG17">SalarioAnualEsperado($B17, $G17, $D17, CG$1, Hombres!$A$1:$DW$117, Mujeres!$A$1:$DW$117 )</f>
        <v>0</v>
      </c>
      <c r="CH17" s="46" cm="1">
        <f t="array" ref="CH17">SalarioAnualEsperado($B17, $G17, $D17, CH$1, Hombres!$A$1:$DW$117, Mujeres!$A$1:$DW$117 )</f>
        <v>0</v>
      </c>
      <c r="CI17" s="46" cm="1">
        <f t="array" ref="CI17">SalarioAnualEsperado($B17, $G17, $D17, CI$1, Hombres!$A$1:$DW$117, Mujeres!$A$1:$DW$117 )</f>
        <v>0</v>
      </c>
      <c r="CJ17" s="46" cm="1">
        <f t="array" ref="CJ17">SalarioAnualEsperado($B17, $G17, $D17, CJ$1, Hombres!$A$1:$DW$117, Mujeres!$A$1:$DW$117 )</f>
        <v>0</v>
      </c>
      <c r="CK17" s="46" cm="1">
        <f t="array" ref="CK17">SalarioAnualEsperado($B17, $G17, $D17, CK$1, Hombres!$A$1:$DW$117, Mujeres!$A$1:$DW$117 )</f>
        <v>0</v>
      </c>
      <c r="CL17" s="46" cm="1">
        <f t="array" ref="CL17">SalarioAnualEsperado($B17, $G17, $D17, CL$1, Hombres!$A$1:$DW$117, Mujeres!$A$1:$DW$117 )</f>
        <v>0</v>
      </c>
      <c r="CM17" s="46" cm="1">
        <f t="array" ref="CM17">SalarioAnualEsperado($B17, $G17, $D17, CM$1, Hombres!$A$1:$DW$117, Mujeres!$A$1:$DW$117 )</f>
        <v>0</v>
      </c>
      <c r="CN17" s="46" cm="1">
        <f t="array" ref="CN17">SalarioAnualEsperado($B17, $G17, $D17, CN$1, Hombres!$A$1:$DW$117, Mujeres!$A$1:$DW$117 )</f>
        <v>0</v>
      </c>
      <c r="CO17" s="46" cm="1">
        <f t="array" ref="CO17">SalarioAnualEsperado($B17, $G17, $D17, CO$1, Hombres!$A$1:$DW$117, Mujeres!$A$1:$DW$117 )</f>
        <v>0</v>
      </c>
      <c r="CP17" s="46" cm="1">
        <f t="array" ref="CP17">SalarioAnualEsperado($B17, $G17, $D17, CP$1, Hombres!$A$1:$DW$117, Mujeres!$A$1:$DW$117 )</f>
        <v>0</v>
      </c>
      <c r="CQ17" s="46" cm="1">
        <f t="array" ref="CQ17">SalarioAnualEsperado($B17, $G17, $D17, CQ$1, Hombres!$A$1:$DW$117, Mujeres!$A$1:$DW$117 )</f>
        <v>0</v>
      </c>
      <c r="CR17" s="46" cm="1">
        <f t="array" ref="CR17">SalarioAnualEsperado($B17, $G17, $D17, CR$1, Hombres!$A$1:$DW$117, Mujeres!$A$1:$DW$117 )</f>
        <v>0</v>
      </c>
      <c r="CS17" s="46" cm="1">
        <f t="array" ref="CS17">SalarioAnualEsperado($B17, $G17, $D17, CS$1, Hombres!$A$1:$DW$117, Mujeres!$A$1:$DW$117 )</f>
        <v>0</v>
      </c>
      <c r="CT17" s="46" cm="1">
        <f t="array" ref="CT17">SalarioAnualEsperado($B17, $G17, $D17, CT$1, Hombres!$A$1:$DW$117, Mujeres!$A$1:$DW$117 )</f>
        <v>0</v>
      </c>
      <c r="CU17" s="46" cm="1">
        <f t="array" ref="CU17">SalarioAnualEsperado($B17, $G17, $D17, CU$1, Hombres!$A$1:$DW$117, Mujeres!$A$1:$DW$117 )</f>
        <v>0</v>
      </c>
      <c r="CV17" s="46" cm="1">
        <f t="array" ref="CV17">SalarioAnualEsperado($B17, $G17, $D17, CV$1, Hombres!$A$1:$DW$117, Mujeres!$A$1:$DW$117 )</f>
        <v>0</v>
      </c>
      <c r="CW17" s="46" cm="1">
        <f t="array" ref="CW17">SalarioAnualEsperado($B17, $G17, $D17, CW$1, Hombres!$A$1:$DW$117, Mujeres!$A$1:$DW$117 )</f>
        <v>0</v>
      </c>
      <c r="CX17" s="46" cm="1">
        <f t="array" ref="CX17">SalarioAnualEsperado($B17, $G17, $D17, CX$1, Hombres!$A$1:$DW$117, Mujeres!$A$1:$DW$117 )</f>
        <v>0</v>
      </c>
      <c r="CY17" s="46" cm="1">
        <f t="array" ref="CY17">SalarioAnualEsperado($B17, $G17, $D17, CY$1, Hombres!$A$1:$DW$117, Mujeres!$A$1:$DW$117 )</f>
        <v>0</v>
      </c>
      <c r="CZ17" s="46" cm="1">
        <f t="array" ref="CZ17">SalarioAnualEsperado($B17, $G17, $D17, CZ$1, Hombres!$A$1:$DW$117, Mujeres!$A$1:$DW$117 )</f>
        <v>0</v>
      </c>
      <c r="DA17" s="46" cm="1">
        <f t="array" ref="DA17">SalarioAnualEsperado($B17, $G17, $D17, DA$1, Hombres!$A$1:$DW$117, Mujeres!$A$1:$DW$117 )</f>
        <v>0</v>
      </c>
      <c r="DB17" s="46" cm="1">
        <f t="array" ref="DB17">SalarioAnualEsperado($B17, $G17, $D17, DB$1, Hombres!$A$1:$DW$117, Mujeres!$A$1:$DW$117 )</f>
        <v>0</v>
      </c>
      <c r="DC17" s="46" cm="1">
        <f t="array" ref="DC17">SalarioAnualEsperado($B17, $G17, $D17, DC$1, Hombres!$A$1:$DW$117, Mujeres!$A$1:$DW$117 )</f>
        <v>0</v>
      </c>
    </row>
    <row r="18" spans="1:107" x14ac:dyDescent="0.2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6" cm="1">
        <f t="array" ref="L18">SalarioAnualEsperado($B18, $G18, $D18, L$1, Hombres!$A$1:$DW$117, Mujeres!$A$1:$DW$117 )</f>
        <v>21486514.400000002</v>
      </c>
      <c r="M18" s="46" cm="1">
        <f t="array" ref="M18">SalarioAnualEsperado($B18, $G18, $D18, M$1, Hombres!$A$1:$DW$117, Mujeres!$A$1:$DW$117 )</f>
        <v>22548765.481016323</v>
      </c>
      <c r="N18" s="46" cm="1">
        <f t="array" ref="N18">SalarioAnualEsperado($B18, $G18, $D18, N$1, Hombres!$A$1:$DW$117, Mujeres!$A$1:$DW$117 )</f>
        <v>23661587.242561392</v>
      </c>
      <c r="O18" s="46" cm="1">
        <f t="array" ref="O18">SalarioAnualEsperado($B18, $G18, $D18, O$1, Hombres!$A$1:$DW$117, Mujeres!$A$1:$DW$117 )</f>
        <v>24827290.314431209</v>
      </c>
      <c r="P18" s="46" cm="1">
        <f t="array" ref="P18">SalarioAnualEsperado($B18, $G18, $D18, P$1, Hombres!$A$1:$DW$117, Mujeres!$A$1:$DW$117 )</f>
        <v>26048283.634758037</v>
      </c>
      <c r="Q18" s="46" cm="1">
        <f t="array" ref="Q18">SalarioAnualEsperado($B18, $G18, $D18, Q$1, Hombres!$A$1:$DW$117, Mujeres!$A$1:$DW$117 )</f>
        <v>27326954.852328803</v>
      </c>
      <c r="R18" s="46" cm="1">
        <f t="array" ref="R18">SalarioAnualEsperado($B18, $G18, $D18, R$1, Hombres!$A$1:$DW$117, Mujeres!$A$1:$DW$117 )</f>
        <v>28665615.025398597</v>
      </c>
      <c r="S18" s="46" cm="1">
        <f t="array" ref="S18">SalarioAnualEsperado($B18, $G18, $D18, S$1, Hombres!$A$1:$DW$117, Mujeres!$A$1:$DW$117 )</f>
        <v>30066611.389749892</v>
      </c>
      <c r="T18" s="46" cm="1">
        <f t="array" ref="T18">SalarioAnualEsperado($B18, $G18, $D18, T$1, Hombres!$A$1:$DW$117, Mujeres!$A$1:$DW$117 )</f>
        <v>31532491.318221707</v>
      </c>
      <c r="U18" s="46" cm="1">
        <f t="array" ref="U18">SalarioAnualEsperado($B18, $G18, $D18, U$1, Hombres!$A$1:$DW$117, Mujeres!$A$1:$DW$117 )</f>
        <v>33065870.620535173</v>
      </c>
      <c r="V18" s="46" cm="1">
        <f t="array" ref="V18">SalarioAnualEsperado($B18, $G18, $D18, V$1, Hombres!$A$1:$DW$117, Mujeres!$A$1:$DW$117 )</f>
        <v>34668987.212029442</v>
      </c>
      <c r="W18" s="46" cm="1">
        <f t="array" ref="W18">SalarioAnualEsperado($B18, $G18, $D18, W$1, Hombres!$A$1:$DW$117, Mujeres!$A$1:$DW$117 )</f>
        <v>36344050.203298509</v>
      </c>
      <c r="X18" s="46" cm="1">
        <f t="array" ref="X18">SalarioAnualEsperado($B18, $G18, $D18, X$1, Hombres!$A$1:$DW$117, Mujeres!$A$1:$DW$117 )</f>
        <v>38093496.96005822</v>
      </c>
      <c r="Y18" s="46" cm="1">
        <f t="array" ref="Y18">SalarioAnualEsperado($B18, $G18, $D18, Y$1, Hombres!$A$1:$DW$117, Mujeres!$A$1:$DW$117 )</f>
        <v>39920491.08203391</v>
      </c>
      <c r="Z18" s="46" cm="1">
        <f t="array" ref="Z18">SalarioAnualEsperado($B18, $G18, $D18, Z$1, Hombres!$A$1:$DW$117, Mujeres!$A$1:$DW$117 )</f>
        <v>41828264.596929595</v>
      </c>
      <c r="AA18" s="46" cm="1">
        <f t="array" ref="AA18">SalarioAnualEsperado($B18, $G18, $D18, AA$1, Hombres!$A$1:$DW$117, Mujeres!$A$1:$DW$117 )</f>
        <v>43819312.453521527</v>
      </c>
      <c r="AB18" s="46" cm="1">
        <f t="array" ref="AB18">SalarioAnualEsperado($B18, $G18, $D18, AB$1, Hombres!$A$1:$DW$117, Mujeres!$A$1:$DW$117 )</f>
        <v>45894919.742471561</v>
      </c>
      <c r="AC18" s="46" cm="1">
        <f t="array" ref="AC18">SalarioAnualEsperado($B18, $G18, $D18, AC$1, Hombres!$A$1:$DW$117, Mujeres!$A$1:$DW$117 )</f>
        <v>48055511.113968678</v>
      </c>
      <c r="AD18" s="46" cm="1">
        <f t="array" ref="AD18">SalarioAnualEsperado($B18, $G18, $D18, AD$1, Hombres!$A$1:$DW$117, Mujeres!$A$1:$DW$117 )</f>
        <v>50301297.082550593</v>
      </c>
      <c r="AE18" s="46" cm="1">
        <f t="array" ref="AE18">SalarioAnualEsperado($B18, $G18, $D18, AE$1, Hombres!$A$1:$DW$117, Mujeres!$A$1:$DW$117 )</f>
        <v>0</v>
      </c>
      <c r="AF18" s="46" cm="1">
        <f t="array" ref="AF18">SalarioAnualEsperado($B18, $G18, $D18, AF$1, Hombres!$A$1:$DW$117, Mujeres!$A$1:$DW$117 )</f>
        <v>0</v>
      </c>
      <c r="AG18" s="46" cm="1">
        <f t="array" ref="AG18">SalarioAnualEsperado($B18, $G18, $D18, AG$1, Hombres!$A$1:$DW$117, Mujeres!$A$1:$DW$117 )</f>
        <v>0</v>
      </c>
      <c r="AH18" s="46" cm="1">
        <f t="array" ref="AH18">SalarioAnualEsperado($B18, $G18, $D18, AH$1, Hombres!$A$1:$DW$117, Mujeres!$A$1:$DW$117 )</f>
        <v>0</v>
      </c>
      <c r="AI18" s="46" cm="1">
        <f t="array" ref="AI18">SalarioAnualEsperado($B18, $G18, $D18, AI$1, Hombres!$A$1:$DW$117, Mujeres!$A$1:$DW$117 )</f>
        <v>0</v>
      </c>
      <c r="AJ18" s="46" cm="1">
        <f t="array" ref="AJ18">SalarioAnualEsperado($B18, $G18, $D18, AJ$1, Hombres!$A$1:$DW$117, Mujeres!$A$1:$DW$117 )</f>
        <v>0</v>
      </c>
      <c r="AK18" s="46" cm="1">
        <f t="array" ref="AK18">SalarioAnualEsperado($B18, $G18, $D18, AK$1, Hombres!$A$1:$DW$117, Mujeres!$A$1:$DW$117 )</f>
        <v>0</v>
      </c>
      <c r="AL18" s="46" cm="1">
        <f t="array" ref="AL18">SalarioAnualEsperado($B18, $G18, $D18, AL$1, Hombres!$A$1:$DW$117, Mujeres!$A$1:$DW$117 )</f>
        <v>0</v>
      </c>
      <c r="AM18" s="46" cm="1">
        <f t="array" ref="AM18">SalarioAnualEsperado($B18, $G18, $D18, AM$1, Hombres!$A$1:$DW$117, Mujeres!$A$1:$DW$117 )</f>
        <v>0</v>
      </c>
      <c r="AN18" s="46" cm="1">
        <f t="array" ref="AN18">SalarioAnualEsperado($B18, $G18, $D18, AN$1, Hombres!$A$1:$DW$117, Mujeres!$A$1:$DW$117 )</f>
        <v>0</v>
      </c>
      <c r="AO18" s="46" cm="1">
        <f t="array" ref="AO18">SalarioAnualEsperado($B18, $G18, $D18, AO$1, Hombres!$A$1:$DW$117, Mujeres!$A$1:$DW$117 )</f>
        <v>0</v>
      </c>
      <c r="AP18" s="46" cm="1">
        <f t="array" ref="AP18">SalarioAnualEsperado($B18, $G18, $D18, AP$1, Hombres!$A$1:$DW$117, Mujeres!$A$1:$DW$117 )</f>
        <v>0</v>
      </c>
      <c r="AQ18" s="46" cm="1">
        <f t="array" ref="AQ18">SalarioAnualEsperado($B18, $G18, $D18, AQ$1, Hombres!$A$1:$DW$117, Mujeres!$A$1:$DW$117 )</f>
        <v>0</v>
      </c>
      <c r="AR18" s="46" cm="1">
        <f t="array" ref="AR18">SalarioAnualEsperado($B18, $G18, $D18, AR$1, Hombres!$A$1:$DW$117, Mujeres!$A$1:$DW$117 )</f>
        <v>0</v>
      </c>
      <c r="AS18" s="46" cm="1">
        <f t="array" ref="AS18">SalarioAnualEsperado($B18, $G18, $D18, AS$1, Hombres!$A$1:$DW$117, Mujeres!$A$1:$DW$117 )</f>
        <v>0</v>
      </c>
      <c r="AT18" s="46" cm="1">
        <f t="array" ref="AT18">SalarioAnualEsperado($B18, $G18, $D18, AT$1, Hombres!$A$1:$DW$117, Mujeres!$A$1:$DW$117 )</f>
        <v>0</v>
      </c>
      <c r="AU18" s="46" cm="1">
        <f t="array" ref="AU18">SalarioAnualEsperado($B18, $G18, $D18, AU$1, Hombres!$A$1:$DW$117, Mujeres!$A$1:$DW$117 )</f>
        <v>0</v>
      </c>
      <c r="AV18" s="46" cm="1">
        <f t="array" ref="AV18">SalarioAnualEsperado($B18, $G18, $D18, AV$1, Hombres!$A$1:$DW$117, Mujeres!$A$1:$DW$117 )</f>
        <v>0</v>
      </c>
      <c r="AW18" s="46" cm="1">
        <f t="array" ref="AW18">SalarioAnualEsperado($B18, $G18, $D18, AW$1, Hombres!$A$1:$DW$117, Mujeres!$A$1:$DW$117 )</f>
        <v>0</v>
      </c>
      <c r="AX18" s="46" cm="1">
        <f t="array" ref="AX18">SalarioAnualEsperado($B18, $G18, $D18, AX$1, Hombres!$A$1:$DW$117, Mujeres!$A$1:$DW$117 )</f>
        <v>0</v>
      </c>
      <c r="AY18" s="46" cm="1">
        <f t="array" ref="AY18">SalarioAnualEsperado($B18, $G18, $D18, AY$1, Hombres!$A$1:$DW$117, Mujeres!$A$1:$DW$117 )</f>
        <v>0</v>
      </c>
      <c r="AZ18" s="46" cm="1">
        <f t="array" ref="AZ18">SalarioAnualEsperado($B18, $G18, $D18, AZ$1, Hombres!$A$1:$DW$117, Mujeres!$A$1:$DW$117 )</f>
        <v>0</v>
      </c>
      <c r="BA18" s="46" cm="1">
        <f t="array" ref="BA18">SalarioAnualEsperado($B18, $G18, $D18, BA$1, Hombres!$A$1:$DW$117, Mujeres!$A$1:$DW$117 )</f>
        <v>0</v>
      </c>
      <c r="BB18" s="46" cm="1">
        <f t="array" ref="BB18">SalarioAnualEsperado($B18, $G18, $D18, BB$1, Hombres!$A$1:$DW$117, Mujeres!$A$1:$DW$117 )</f>
        <v>0</v>
      </c>
      <c r="BC18" s="46" cm="1">
        <f t="array" ref="BC18">SalarioAnualEsperado($B18, $G18, $D18, BC$1, Hombres!$A$1:$DW$117, Mujeres!$A$1:$DW$117 )</f>
        <v>0</v>
      </c>
      <c r="BD18" s="46" cm="1">
        <f t="array" ref="BD18">SalarioAnualEsperado($B18, $G18, $D18, BD$1, Hombres!$A$1:$DW$117, Mujeres!$A$1:$DW$117 )</f>
        <v>0</v>
      </c>
      <c r="BE18" s="46" cm="1">
        <f t="array" ref="BE18">SalarioAnualEsperado($B18, $G18, $D18, BE$1, Hombres!$A$1:$DW$117, Mujeres!$A$1:$DW$117 )</f>
        <v>0</v>
      </c>
      <c r="BF18" s="46" cm="1">
        <f t="array" ref="BF18">SalarioAnualEsperado($B18, $G18, $D18, BF$1, Hombres!$A$1:$DW$117, Mujeres!$A$1:$DW$117 )</f>
        <v>0</v>
      </c>
      <c r="BG18" s="46" cm="1">
        <f t="array" ref="BG18">SalarioAnualEsperado($B18, $G18, $D18, BG$1, Hombres!$A$1:$DW$117, Mujeres!$A$1:$DW$117 )</f>
        <v>0</v>
      </c>
      <c r="BH18" s="46" cm="1">
        <f t="array" ref="BH18">SalarioAnualEsperado($B18, $G18, $D18, BH$1, Hombres!$A$1:$DW$117, Mujeres!$A$1:$DW$117 )</f>
        <v>0</v>
      </c>
      <c r="BI18" s="46" cm="1">
        <f t="array" ref="BI18">SalarioAnualEsperado($B18, $G18, $D18, BI$1, Hombres!$A$1:$DW$117, Mujeres!$A$1:$DW$117 )</f>
        <v>0</v>
      </c>
      <c r="BJ18" s="46" cm="1">
        <f t="array" ref="BJ18">SalarioAnualEsperado($B18, $G18, $D18, BJ$1, Hombres!$A$1:$DW$117, Mujeres!$A$1:$DW$117 )</f>
        <v>0</v>
      </c>
      <c r="BK18" s="46" cm="1">
        <f t="array" ref="BK18">SalarioAnualEsperado($B18, $G18, $D18, BK$1, Hombres!$A$1:$DW$117, Mujeres!$A$1:$DW$117 )</f>
        <v>0</v>
      </c>
      <c r="BL18" s="46" cm="1">
        <f t="array" ref="BL18">SalarioAnualEsperado($B18, $G18, $D18, BL$1, Hombres!$A$1:$DW$117, Mujeres!$A$1:$DW$117 )</f>
        <v>0</v>
      </c>
      <c r="BM18" s="46" cm="1">
        <f t="array" ref="BM18">SalarioAnualEsperado($B18, $G18, $D18, BM$1, Hombres!$A$1:$DW$117, Mujeres!$A$1:$DW$117 )</f>
        <v>0</v>
      </c>
      <c r="BN18" s="46" cm="1">
        <f t="array" ref="BN18">SalarioAnualEsperado($B18, $G18, $D18, BN$1, Hombres!$A$1:$DW$117, Mujeres!$A$1:$DW$117 )</f>
        <v>0</v>
      </c>
      <c r="BO18" s="46" cm="1">
        <f t="array" ref="BO18">SalarioAnualEsperado($B18, $G18, $D18, BO$1, Hombres!$A$1:$DW$117, Mujeres!$A$1:$DW$117 )</f>
        <v>0</v>
      </c>
      <c r="BP18" s="46" cm="1">
        <f t="array" ref="BP18">SalarioAnualEsperado($B18, $G18, $D18, BP$1, Hombres!$A$1:$DW$117, Mujeres!$A$1:$DW$117 )</f>
        <v>0</v>
      </c>
      <c r="BQ18" s="46" cm="1">
        <f t="array" ref="BQ18">SalarioAnualEsperado($B18, $G18, $D18, BQ$1, Hombres!$A$1:$DW$117, Mujeres!$A$1:$DW$117 )</f>
        <v>0</v>
      </c>
      <c r="BR18" s="46" cm="1">
        <f t="array" ref="BR18">SalarioAnualEsperado($B18, $G18, $D18, BR$1, Hombres!$A$1:$DW$117, Mujeres!$A$1:$DW$117 )</f>
        <v>0</v>
      </c>
      <c r="BS18" s="46" cm="1">
        <f t="array" ref="BS18">SalarioAnualEsperado($B18, $G18, $D18, BS$1, Hombres!$A$1:$DW$117, Mujeres!$A$1:$DW$117 )</f>
        <v>0</v>
      </c>
      <c r="BT18" s="46" cm="1">
        <f t="array" ref="BT18">SalarioAnualEsperado($B18, $G18, $D18, BT$1, Hombres!$A$1:$DW$117, Mujeres!$A$1:$DW$117 )</f>
        <v>0</v>
      </c>
      <c r="BU18" s="46" cm="1">
        <f t="array" ref="BU18">SalarioAnualEsperado($B18, $G18, $D18, BU$1, Hombres!$A$1:$DW$117, Mujeres!$A$1:$DW$117 )</f>
        <v>0</v>
      </c>
      <c r="BV18" s="46" cm="1">
        <f t="array" ref="BV18">SalarioAnualEsperado($B18, $G18, $D18, BV$1, Hombres!$A$1:$DW$117, Mujeres!$A$1:$DW$117 )</f>
        <v>0</v>
      </c>
      <c r="BW18" s="46" cm="1">
        <f t="array" ref="BW18">SalarioAnualEsperado($B18, $G18, $D18, BW$1, Hombres!$A$1:$DW$117, Mujeres!$A$1:$DW$117 )</f>
        <v>0</v>
      </c>
      <c r="BX18" s="46" cm="1">
        <f t="array" ref="BX18">SalarioAnualEsperado($B18, $G18, $D18, BX$1, Hombres!$A$1:$DW$117, Mujeres!$A$1:$DW$117 )</f>
        <v>0</v>
      </c>
      <c r="BY18" s="46" cm="1">
        <f t="array" ref="BY18">SalarioAnualEsperado($B18, $G18, $D18, BY$1, Hombres!$A$1:$DW$117, Mujeres!$A$1:$DW$117 )</f>
        <v>0</v>
      </c>
      <c r="BZ18" s="46" cm="1">
        <f t="array" ref="BZ18">SalarioAnualEsperado($B18, $G18, $D18, BZ$1, Hombres!$A$1:$DW$117, Mujeres!$A$1:$DW$117 )</f>
        <v>0</v>
      </c>
      <c r="CA18" s="46" cm="1">
        <f t="array" ref="CA18">SalarioAnualEsperado($B18, $G18, $D18, CA$1, Hombres!$A$1:$DW$117, Mujeres!$A$1:$DW$117 )</f>
        <v>0</v>
      </c>
      <c r="CB18" s="46" cm="1">
        <f t="array" ref="CB18">SalarioAnualEsperado($B18, $G18, $D18, CB$1, Hombres!$A$1:$DW$117, Mujeres!$A$1:$DW$117 )</f>
        <v>0</v>
      </c>
      <c r="CC18" s="46" cm="1">
        <f t="array" ref="CC18">SalarioAnualEsperado($B18, $G18, $D18, CC$1, Hombres!$A$1:$DW$117, Mujeres!$A$1:$DW$117 )</f>
        <v>0</v>
      </c>
      <c r="CD18" s="46" cm="1">
        <f t="array" ref="CD18">SalarioAnualEsperado($B18, $G18, $D18, CD$1, Hombres!$A$1:$DW$117, Mujeres!$A$1:$DW$117 )</f>
        <v>0</v>
      </c>
      <c r="CE18" s="46" cm="1">
        <f t="array" ref="CE18">SalarioAnualEsperado($B18, $G18, $D18, CE$1, Hombres!$A$1:$DW$117, Mujeres!$A$1:$DW$117 )</f>
        <v>0</v>
      </c>
      <c r="CF18" s="46" cm="1">
        <f t="array" ref="CF18">SalarioAnualEsperado($B18, $G18, $D18, CF$1, Hombres!$A$1:$DW$117, Mujeres!$A$1:$DW$117 )</f>
        <v>0</v>
      </c>
      <c r="CG18" s="46" cm="1">
        <f t="array" ref="CG18">SalarioAnualEsperado($B18, $G18, $D18, CG$1, Hombres!$A$1:$DW$117, Mujeres!$A$1:$DW$117 )</f>
        <v>0</v>
      </c>
      <c r="CH18" s="46" cm="1">
        <f t="array" ref="CH18">SalarioAnualEsperado($B18, $G18, $D18, CH$1, Hombres!$A$1:$DW$117, Mujeres!$A$1:$DW$117 )</f>
        <v>0</v>
      </c>
      <c r="CI18" s="46" cm="1">
        <f t="array" ref="CI18">SalarioAnualEsperado($B18, $G18, $D18, CI$1, Hombres!$A$1:$DW$117, Mujeres!$A$1:$DW$117 )</f>
        <v>0</v>
      </c>
      <c r="CJ18" s="46" cm="1">
        <f t="array" ref="CJ18">SalarioAnualEsperado($B18, $G18, $D18, CJ$1, Hombres!$A$1:$DW$117, Mujeres!$A$1:$DW$117 )</f>
        <v>0</v>
      </c>
      <c r="CK18" s="46" cm="1">
        <f t="array" ref="CK18">SalarioAnualEsperado($B18, $G18, $D18, CK$1, Hombres!$A$1:$DW$117, Mujeres!$A$1:$DW$117 )</f>
        <v>0</v>
      </c>
      <c r="CL18" s="46" cm="1">
        <f t="array" ref="CL18">SalarioAnualEsperado($B18, $G18, $D18, CL$1, Hombres!$A$1:$DW$117, Mujeres!$A$1:$DW$117 )</f>
        <v>0</v>
      </c>
      <c r="CM18" s="46" cm="1">
        <f t="array" ref="CM18">SalarioAnualEsperado($B18, $G18, $D18, CM$1, Hombres!$A$1:$DW$117, Mujeres!$A$1:$DW$117 )</f>
        <v>0</v>
      </c>
      <c r="CN18" s="46" cm="1">
        <f t="array" ref="CN18">SalarioAnualEsperado($B18, $G18, $D18, CN$1, Hombres!$A$1:$DW$117, Mujeres!$A$1:$DW$117 )</f>
        <v>0</v>
      </c>
      <c r="CO18" s="46" cm="1">
        <f t="array" ref="CO18">SalarioAnualEsperado($B18, $G18, $D18, CO$1, Hombres!$A$1:$DW$117, Mujeres!$A$1:$DW$117 )</f>
        <v>0</v>
      </c>
      <c r="CP18" s="46" cm="1">
        <f t="array" ref="CP18">SalarioAnualEsperado($B18, $G18, $D18, CP$1, Hombres!$A$1:$DW$117, Mujeres!$A$1:$DW$117 )</f>
        <v>0</v>
      </c>
      <c r="CQ18" s="46" cm="1">
        <f t="array" ref="CQ18">SalarioAnualEsperado($B18, $G18, $D18, CQ$1, Hombres!$A$1:$DW$117, Mujeres!$A$1:$DW$117 )</f>
        <v>0</v>
      </c>
      <c r="CR18" s="46" cm="1">
        <f t="array" ref="CR18">SalarioAnualEsperado($B18, $G18, $D18, CR$1, Hombres!$A$1:$DW$117, Mujeres!$A$1:$DW$117 )</f>
        <v>0</v>
      </c>
      <c r="CS18" s="46" cm="1">
        <f t="array" ref="CS18">SalarioAnualEsperado($B18, $G18, $D18, CS$1, Hombres!$A$1:$DW$117, Mujeres!$A$1:$DW$117 )</f>
        <v>0</v>
      </c>
      <c r="CT18" s="46" cm="1">
        <f t="array" ref="CT18">SalarioAnualEsperado($B18, $G18, $D18, CT$1, Hombres!$A$1:$DW$117, Mujeres!$A$1:$DW$117 )</f>
        <v>0</v>
      </c>
      <c r="CU18" s="46" cm="1">
        <f t="array" ref="CU18">SalarioAnualEsperado($B18, $G18, $D18, CU$1, Hombres!$A$1:$DW$117, Mujeres!$A$1:$DW$117 )</f>
        <v>0</v>
      </c>
      <c r="CV18" s="46" cm="1">
        <f t="array" ref="CV18">SalarioAnualEsperado($B18, $G18, $D18, CV$1, Hombres!$A$1:$DW$117, Mujeres!$A$1:$DW$117 )</f>
        <v>0</v>
      </c>
      <c r="CW18" s="46" cm="1">
        <f t="array" ref="CW18">SalarioAnualEsperado($B18, $G18, $D18, CW$1, Hombres!$A$1:$DW$117, Mujeres!$A$1:$DW$117 )</f>
        <v>0</v>
      </c>
      <c r="CX18" s="46" cm="1">
        <f t="array" ref="CX18">SalarioAnualEsperado($B18, $G18, $D18, CX$1, Hombres!$A$1:$DW$117, Mujeres!$A$1:$DW$117 )</f>
        <v>0</v>
      </c>
      <c r="CY18" s="46" cm="1">
        <f t="array" ref="CY18">SalarioAnualEsperado($B18, $G18, $D18, CY$1, Hombres!$A$1:$DW$117, Mujeres!$A$1:$DW$117 )</f>
        <v>0</v>
      </c>
      <c r="CZ18" s="46" cm="1">
        <f t="array" ref="CZ18">SalarioAnualEsperado($B18, $G18, $D18, CZ$1, Hombres!$A$1:$DW$117, Mujeres!$A$1:$DW$117 )</f>
        <v>0</v>
      </c>
      <c r="DA18" s="46" cm="1">
        <f t="array" ref="DA18">SalarioAnualEsperado($B18, $G18, $D18, DA$1, Hombres!$A$1:$DW$117, Mujeres!$A$1:$DW$117 )</f>
        <v>0</v>
      </c>
      <c r="DB18" s="46" cm="1">
        <f t="array" ref="DB18">SalarioAnualEsperado($B18, $G18, $D18, DB$1, Hombres!$A$1:$DW$117, Mujeres!$A$1:$DW$117 )</f>
        <v>0</v>
      </c>
      <c r="DC18" s="46" cm="1">
        <f t="array" ref="DC18">SalarioAnualEsperado($B18, $G18, $D18, DC$1, Hombres!$A$1:$DW$117, Mujeres!$A$1:$DW$117 )</f>
        <v>0</v>
      </c>
    </row>
    <row r="19" spans="1:107" x14ac:dyDescent="0.2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6" cm="1">
        <f t="array" ref="L19">SalarioAnualEsperado($B19, $G19, $D19, L$1, Hombres!$A$1:$DW$117, Mujeres!$A$1:$DW$117 )</f>
        <v>1405049.75</v>
      </c>
      <c r="M19" s="46" cm="1">
        <f t="array" ref="M19">SalarioAnualEsperado($B19, $G19, $D19, M$1, Hombres!$A$1:$DW$117, Mujeres!$A$1:$DW$117 )</f>
        <v>1473890.3078395962</v>
      </c>
      <c r="N19" s="46" cm="1">
        <f t="array" ref="N19">SalarioAnualEsperado($B19, $G19, $D19, N$1, Hombres!$A$1:$DW$117, Mujeres!$A$1:$DW$117 )</f>
        <v>1545993.9294681496</v>
      </c>
      <c r="O19" s="46" cm="1">
        <f t="array" ref="O19">SalarioAnualEsperado($B19, $G19, $D19, O$1, Hombres!$A$1:$DW$117, Mujeres!$A$1:$DW$117 )</f>
        <v>1621481.9732078305</v>
      </c>
      <c r="P19" s="46" cm="1">
        <f t="array" ref="P19">SalarioAnualEsperado($B19, $G19, $D19, P$1, Hombres!$A$1:$DW$117, Mujeres!$A$1:$DW$117 )</f>
        <v>1700479.6442118632</v>
      </c>
      <c r="Q19" s="46" cm="1">
        <f t="array" ref="Q19">SalarioAnualEsperado($B19, $G19, $D19, Q$1, Hombres!$A$1:$DW$117, Mujeres!$A$1:$DW$117 )</f>
        <v>1783138.630043949</v>
      </c>
      <c r="R19" s="46" cm="1">
        <f t="array" ref="R19">SalarioAnualEsperado($B19, $G19, $D19, R$1, Hombres!$A$1:$DW$117, Mujeres!$A$1:$DW$117 )</f>
        <v>1869649.4370280181</v>
      </c>
      <c r="S19" s="46" cm="1">
        <f t="array" ref="S19">SalarioAnualEsperado($B19, $G19, $D19, S$1, Hombres!$A$1:$DW$117, Mujeres!$A$1:$DW$117 )</f>
        <v>1960219.3178702006</v>
      </c>
      <c r="T19" s="46" cm="1">
        <f t="array" ref="T19">SalarioAnualEsperado($B19, $G19, $D19, T$1, Hombres!$A$1:$DW$117, Mujeres!$A$1:$DW$117 )</f>
        <v>2055037.1787036171</v>
      </c>
      <c r="U19" s="46" cm="1">
        <f t="array" ref="U19">SalarioAnualEsperado($B19, $G19, $D19, U$1, Hombres!$A$1:$DW$117, Mujeres!$A$1:$DW$117 )</f>
        <v>2154218.8835692583</v>
      </c>
      <c r="V19" s="46" cm="1">
        <f t="array" ref="V19">SalarioAnualEsperado($B19, $G19, $D19, V$1, Hombres!$A$1:$DW$117, Mujeres!$A$1:$DW$117 )</f>
        <v>2257874.5909655974</v>
      </c>
      <c r="W19" s="46" cm="1">
        <f t="array" ref="W19">SalarioAnualEsperado($B19, $G19, $D19, W$1, Hombres!$A$1:$DW$117, Mujeres!$A$1:$DW$117 )</f>
        <v>2366126.3182100179</v>
      </c>
      <c r="X19" s="46" cm="1">
        <f t="array" ref="X19">SalarioAnualEsperado($B19, $G19, $D19, X$1, Hombres!$A$1:$DW$117, Mujeres!$A$1:$DW$117 )</f>
        <v>2479113.6614697371</v>
      </c>
      <c r="Y19" s="46" cm="1">
        <f t="array" ref="Y19">SalarioAnualEsperado($B19, $G19, $D19, Y$1, Hombres!$A$1:$DW$117, Mujeres!$A$1:$DW$117 )</f>
        <v>2596983.5428957012</v>
      </c>
      <c r="Z19" s="46" cm="1">
        <f t="array" ref="Z19">SalarioAnualEsperado($B19, $G19, $D19, Z$1, Hombres!$A$1:$DW$117, Mujeres!$A$1:$DW$117 )</f>
        <v>2719896.883584694</v>
      </c>
      <c r="AA19" s="46" cm="1">
        <f t="array" ref="AA19">SalarioAnualEsperado($B19, $G19, $D19, AA$1, Hombres!$A$1:$DW$117, Mujeres!$A$1:$DW$117 )</f>
        <v>2848067.2628265363</v>
      </c>
      <c r="AB19" s="46" cm="1">
        <f t="array" ref="AB19">SalarioAnualEsperado($B19, $G19, $D19, AB$1, Hombres!$A$1:$DW$117, Mujeres!$A$1:$DW$117 )</f>
        <v>2981745.7365264813</v>
      </c>
      <c r="AC19" s="46" cm="1">
        <f t="array" ref="AC19">SalarioAnualEsperado($B19, $G19, $D19, AC$1, Hombres!$A$1:$DW$117, Mujeres!$A$1:$DW$117 )</f>
        <v>3121093.3950497825</v>
      </c>
      <c r="AD19" s="46" cm="1">
        <f t="array" ref="AD19">SalarioAnualEsperado($B19, $G19, $D19, AD$1, Hombres!$A$1:$DW$117, Mujeres!$A$1:$DW$117 )</f>
        <v>3266202.3730373969</v>
      </c>
      <c r="AE19" s="46" cm="1">
        <f t="array" ref="AE19">SalarioAnualEsperado($B19, $G19, $D19, AE$1, Hombres!$A$1:$DW$117, Mujeres!$A$1:$DW$117 )</f>
        <v>3417023.9993597763</v>
      </c>
      <c r="AF19" s="46" cm="1">
        <f t="array" ref="AF19">SalarioAnualEsperado($B19, $G19, $D19, AF$1, Hombres!$A$1:$DW$117, Mujeres!$A$1:$DW$117 )</f>
        <v>3573427.5524960547</v>
      </c>
      <c r="AG19" s="46" cm="1">
        <f t="array" ref="AG19">SalarioAnualEsperado($B19, $G19, $D19, AG$1, Hombres!$A$1:$DW$117, Mujeres!$A$1:$DW$117 )</f>
        <v>3735248.7696856866</v>
      </c>
      <c r="AH19" s="46" cm="1">
        <f t="array" ref="AH19">SalarioAnualEsperado($B19, $G19, $D19, AH$1, Hombres!$A$1:$DW$117, Mujeres!$A$1:$DW$117 )</f>
        <v>3902474.7189742145</v>
      </c>
      <c r="AI19" s="46" cm="1">
        <f t="array" ref="AI19">SalarioAnualEsperado($B19, $G19, $D19, AI$1, Hombres!$A$1:$DW$117, Mujeres!$A$1:$DW$117 )</f>
        <v>4075202.9521278013</v>
      </c>
      <c r="AJ19" s="46" cm="1">
        <f t="array" ref="AJ19">SalarioAnualEsperado($B19, $G19, $D19, AJ$1, Hombres!$A$1:$DW$117, Mujeres!$A$1:$DW$117 )</f>
        <v>4253510.9936749609</v>
      </c>
      <c r="AK19" s="46" cm="1">
        <f t="array" ref="AK19">SalarioAnualEsperado($B19, $G19, $D19, AK$1, Hombres!$A$1:$DW$117, Mujeres!$A$1:$DW$117 )</f>
        <v>4437492.3355666986</v>
      </c>
      <c r="AL19" s="46" cm="1">
        <f t="array" ref="AL19">SalarioAnualEsperado($B19, $G19, $D19, AL$1, Hombres!$A$1:$DW$117, Mujeres!$A$1:$DW$117 )</f>
        <v>4627185.4396539172</v>
      </c>
      <c r="AM19" s="46" cm="1">
        <f t="array" ref="AM19">SalarioAnualEsperado($B19, $G19, $D19, AM$1, Hombres!$A$1:$DW$117, Mujeres!$A$1:$DW$117 )</f>
        <v>4822372.6049970305</v>
      </c>
      <c r="AN19" s="46" cm="1">
        <f t="array" ref="AN19">SalarioAnualEsperado($B19, $G19, $D19, AN$1, Hombres!$A$1:$DW$117, Mujeres!$A$1:$DW$117 )</f>
        <v>0</v>
      </c>
      <c r="AO19" s="46" cm="1">
        <f t="array" ref="AO19">SalarioAnualEsperado($B19, $G19, $D19, AO$1, Hombres!$A$1:$DW$117, Mujeres!$A$1:$DW$117 )</f>
        <v>0</v>
      </c>
      <c r="AP19" s="46" cm="1">
        <f t="array" ref="AP19">SalarioAnualEsperado($B19, $G19, $D19, AP$1, Hombres!$A$1:$DW$117, Mujeres!$A$1:$DW$117 )</f>
        <v>0</v>
      </c>
      <c r="AQ19" s="46" cm="1">
        <f t="array" ref="AQ19">SalarioAnualEsperado($B19, $G19, $D19, AQ$1, Hombres!$A$1:$DW$117, Mujeres!$A$1:$DW$117 )</f>
        <v>0</v>
      </c>
      <c r="AR19" s="46" cm="1">
        <f t="array" ref="AR19">SalarioAnualEsperado($B19, $G19, $D19, AR$1, Hombres!$A$1:$DW$117, Mujeres!$A$1:$DW$117 )</f>
        <v>0</v>
      </c>
      <c r="AS19" s="46" cm="1">
        <f t="array" ref="AS19">SalarioAnualEsperado($B19, $G19, $D19, AS$1, Hombres!$A$1:$DW$117, Mujeres!$A$1:$DW$117 )</f>
        <v>0</v>
      </c>
      <c r="AT19" s="46" cm="1">
        <f t="array" ref="AT19">SalarioAnualEsperado($B19, $G19, $D19, AT$1, Hombres!$A$1:$DW$117, Mujeres!$A$1:$DW$117 )</f>
        <v>0</v>
      </c>
      <c r="AU19" s="46" cm="1">
        <f t="array" ref="AU19">SalarioAnualEsperado($B19, $G19, $D19, AU$1, Hombres!$A$1:$DW$117, Mujeres!$A$1:$DW$117 )</f>
        <v>0</v>
      </c>
      <c r="AV19" s="46" cm="1">
        <f t="array" ref="AV19">SalarioAnualEsperado($B19, $G19, $D19, AV$1, Hombres!$A$1:$DW$117, Mujeres!$A$1:$DW$117 )</f>
        <v>0</v>
      </c>
      <c r="AW19" s="46" cm="1">
        <f t="array" ref="AW19">SalarioAnualEsperado($B19, $G19, $D19, AW$1, Hombres!$A$1:$DW$117, Mujeres!$A$1:$DW$117 )</f>
        <v>0</v>
      </c>
      <c r="AX19" s="46" cm="1">
        <f t="array" ref="AX19">SalarioAnualEsperado($B19, $G19, $D19, AX$1, Hombres!$A$1:$DW$117, Mujeres!$A$1:$DW$117 )</f>
        <v>0</v>
      </c>
      <c r="AY19" s="46" cm="1">
        <f t="array" ref="AY19">SalarioAnualEsperado($B19, $G19, $D19, AY$1, Hombres!$A$1:$DW$117, Mujeres!$A$1:$DW$117 )</f>
        <v>0</v>
      </c>
      <c r="AZ19" s="46" cm="1">
        <f t="array" ref="AZ19">SalarioAnualEsperado($B19, $G19, $D19, AZ$1, Hombres!$A$1:$DW$117, Mujeres!$A$1:$DW$117 )</f>
        <v>0</v>
      </c>
      <c r="BA19" s="46" cm="1">
        <f t="array" ref="BA19">SalarioAnualEsperado($B19, $G19, $D19, BA$1, Hombres!$A$1:$DW$117, Mujeres!$A$1:$DW$117 )</f>
        <v>0</v>
      </c>
      <c r="BB19" s="46" cm="1">
        <f t="array" ref="BB19">SalarioAnualEsperado($B19, $G19, $D19, BB$1, Hombres!$A$1:$DW$117, Mujeres!$A$1:$DW$117 )</f>
        <v>0</v>
      </c>
      <c r="BC19" s="46" cm="1">
        <f t="array" ref="BC19">SalarioAnualEsperado($B19, $G19, $D19, BC$1, Hombres!$A$1:$DW$117, Mujeres!$A$1:$DW$117 )</f>
        <v>0</v>
      </c>
      <c r="BD19" s="46" cm="1">
        <f t="array" ref="BD19">SalarioAnualEsperado($B19, $G19, $D19, BD$1, Hombres!$A$1:$DW$117, Mujeres!$A$1:$DW$117 )</f>
        <v>0</v>
      </c>
      <c r="BE19" s="46" cm="1">
        <f t="array" ref="BE19">SalarioAnualEsperado($B19, $G19, $D19, BE$1, Hombres!$A$1:$DW$117, Mujeres!$A$1:$DW$117 )</f>
        <v>0</v>
      </c>
      <c r="BF19" s="46" cm="1">
        <f t="array" ref="BF19">SalarioAnualEsperado($B19, $G19, $D19, BF$1, Hombres!$A$1:$DW$117, Mujeres!$A$1:$DW$117 )</f>
        <v>0</v>
      </c>
      <c r="BG19" s="46" cm="1">
        <f t="array" ref="BG19">SalarioAnualEsperado($B19, $G19, $D19, BG$1, Hombres!$A$1:$DW$117, Mujeres!$A$1:$DW$117 )</f>
        <v>0</v>
      </c>
      <c r="BH19" s="46" cm="1">
        <f t="array" ref="BH19">SalarioAnualEsperado($B19, $G19, $D19, BH$1, Hombres!$A$1:$DW$117, Mujeres!$A$1:$DW$117 )</f>
        <v>0</v>
      </c>
      <c r="BI19" s="46" cm="1">
        <f t="array" ref="BI19">SalarioAnualEsperado($B19, $G19, $D19, BI$1, Hombres!$A$1:$DW$117, Mujeres!$A$1:$DW$117 )</f>
        <v>0</v>
      </c>
      <c r="BJ19" s="46" cm="1">
        <f t="array" ref="BJ19">SalarioAnualEsperado($B19, $G19, $D19, BJ$1, Hombres!$A$1:$DW$117, Mujeres!$A$1:$DW$117 )</f>
        <v>0</v>
      </c>
      <c r="BK19" s="46" cm="1">
        <f t="array" ref="BK19">SalarioAnualEsperado($B19, $G19, $D19, BK$1, Hombres!$A$1:$DW$117, Mujeres!$A$1:$DW$117 )</f>
        <v>0</v>
      </c>
      <c r="BL19" s="46" cm="1">
        <f t="array" ref="BL19">SalarioAnualEsperado($B19, $G19, $D19, BL$1, Hombres!$A$1:$DW$117, Mujeres!$A$1:$DW$117 )</f>
        <v>0</v>
      </c>
      <c r="BM19" s="46" cm="1">
        <f t="array" ref="BM19">SalarioAnualEsperado($B19, $G19, $D19, BM$1, Hombres!$A$1:$DW$117, Mujeres!$A$1:$DW$117 )</f>
        <v>0</v>
      </c>
      <c r="BN19" s="46" cm="1">
        <f t="array" ref="BN19">SalarioAnualEsperado($B19, $G19, $D19, BN$1, Hombres!$A$1:$DW$117, Mujeres!$A$1:$DW$117 )</f>
        <v>0</v>
      </c>
      <c r="BO19" s="46" cm="1">
        <f t="array" ref="BO19">SalarioAnualEsperado($B19, $G19, $D19, BO$1, Hombres!$A$1:$DW$117, Mujeres!$A$1:$DW$117 )</f>
        <v>0</v>
      </c>
      <c r="BP19" s="46" cm="1">
        <f t="array" ref="BP19">SalarioAnualEsperado($B19, $G19, $D19, BP$1, Hombres!$A$1:$DW$117, Mujeres!$A$1:$DW$117 )</f>
        <v>0</v>
      </c>
      <c r="BQ19" s="46" cm="1">
        <f t="array" ref="BQ19">SalarioAnualEsperado($B19, $G19, $D19, BQ$1, Hombres!$A$1:$DW$117, Mujeres!$A$1:$DW$117 )</f>
        <v>0</v>
      </c>
      <c r="BR19" s="46" cm="1">
        <f t="array" ref="BR19">SalarioAnualEsperado($B19, $G19, $D19, BR$1, Hombres!$A$1:$DW$117, Mujeres!$A$1:$DW$117 )</f>
        <v>0</v>
      </c>
      <c r="BS19" s="46" cm="1">
        <f t="array" ref="BS19">SalarioAnualEsperado($B19, $G19, $D19, BS$1, Hombres!$A$1:$DW$117, Mujeres!$A$1:$DW$117 )</f>
        <v>0</v>
      </c>
      <c r="BT19" s="46" cm="1">
        <f t="array" ref="BT19">SalarioAnualEsperado($B19, $G19, $D19, BT$1, Hombres!$A$1:$DW$117, Mujeres!$A$1:$DW$117 )</f>
        <v>0</v>
      </c>
      <c r="BU19" s="46" cm="1">
        <f t="array" ref="BU19">SalarioAnualEsperado($B19, $G19, $D19, BU$1, Hombres!$A$1:$DW$117, Mujeres!$A$1:$DW$117 )</f>
        <v>0</v>
      </c>
      <c r="BV19" s="46" cm="1">
        <f t="array" ref="BV19">SalarioAnualEsperado($B19, $G19, $D19, BV$1, Hombres!$A$1:$DW$117, Mujeres!$A$1:$DW$117 )</f>
        <v>0</v>
      </c>
      <c r="BW19" s="46" cm="1">
        <f t="array" ref="BW19">SalarioAnualEsperado($B19, $G19, $D19, BW$1, Hombres!$A$1:$DW$117, Mujeres!$A$1:$DW$117 )</f>
        <v>0</v>
      </c>
      <c r="BX19" s="46" cm="1">
        <f t="array" ref="BX19">SalarioAnualEsperado($B19, $G19, $D19, BX$1, Hombres!$A$1:$DW$117, Mujeres!$A$1:$DW$117 )</f>
        <v>0</v>
      </c>
      <c r="BY19" s="46" cm="1">
        <f t="array" ref="BY19">SalarioAnualEsperado($B19, $G19, $D19, BY$1, Hombres!$A$1:$DW$117, Mujeres!$A$1:$DW$117 )</f>
        <v>0</v>
      </c>
      <c r="BZ19" s="46" cm="1">
        <f t="array" ref="BZ19">SalarioAnualEsperado($B19, $G19, $D19, BZ$1, Hombres!$A$1:$DW$117, Mujeres!$A$1:$DW$117 )</f>
        <v>0</v>
      </c>
      <c r="CA19" s="46" cm="1">
        <f t="array" ref="CA19">SalarioAnualEsperado($B19, $G19, $D19, CA$1, Hombres!$A$1:$DW$117, Mujeres!$A$1:$DW$117 )</f>
        <v>0</v>
      </c>
      <c r="CB19" s="46" cm="1">
        <f t="array" ref="CB19">SalarioAnualEsperado($B19, $G19, $D19, CB$1, Hombres!$A$1:$DW$117, Mujeres!$A$1:$DW$117 )</f>
        <v>0</v>
      </c>
      <c r="CC19" s="46" cm="1">
        <f t="array" ref="CC19">SalarioAnualEsperado($B19, $G19, $D19, CC$1, Hombres!$A$1:$DW$117, Mujeres!$A$1:$DW$117 )</f>
        <v>0</v>
      </c>
      <c r="CD19" s="46" cm="1">
        <f t="array" ref="CD19">SalarioAnualEsperado($B19, $G19, $D19, CD$1, Hombres!$A$1:$DW$117, Mujeres!$A$1:$DW$117 )</f>
        <v>0</v>
      </c>
      <c r="CE19" s="46" cm="1">
        <f t="array" ref="CE19">SalarioAnualEsperado($B19, $G19, $D19, CE$1, Hombres!$A$1:$DW$117, Mujeres!$A$1:$DW$117 )</f>
        <v>0</v>
      </c>
      <c r="CF19" s="46" cm="1">
        <f t="array" ref="CF19">SalarioAnualEsperado($B19, $G19, $D19, CF$1, Hombres!$A$1:$DW$117, Mujeres!$A$1:$DW$117 )</f>
        <v>0</v>
      </c>
      <c r="CG19" s="46" cm="1">
        <f t="array" ref="CG19">SalarioAnualEsperado($B19, $G19, $D19, CG$1, Hombres!$A$1:$DW$117, Mujeres!$A$1:$DW$117 )</f>
        <v>0</v>
      </c>
      <c r="CH19" s="46" cm="1">
        <f t="array" ref="CH19">SalarioAnualEsperado($B19, $G19, $D19, CH$1, Hombres!$A$1:$DW$117, Mujeres!$A$1:$DW$117 )</f>
        <v>0</v>
      </c>
      <c r="CI19" s="46" cm="1">
        <f t="array" ref="CI19">SalarioAnualEsperado($B19, $G19, $D19, CI$1, Hombres!$A$1:$DW$117, Mujeres!$A$1:$DW$117 )</f>
        <v>0</v>
      </c>
      <c r="CJ19" s="46" cm="1">
        <f t="array" ref="CJ19">SalarioAnualEsperado($B19, $G19, $D19, CJ$1, Hombres!$A$1:$DW$117, Mujeres!$A$1:$DW$117 )</f>
        <v>0</v>
      </c>
      <c r="CK19" s="46" cm="1">
        <f t="array" ref="CK19">SalarioAnualEsperado($B19, $G19, $D19, CK$1, Hombres!$A$1:$DW$117, Mujeres!$A$1:$DW$117 )</f>
        <v>0</v>
      </c>
      <c r="CL19" s="46" cm="1">
        <f t="array" ref="CL19">SalarioAnualEsperado($B19, $G19, $D19, CL$1, Hombres!$A$1:$DW$117, Mujeres!$A$1:$DW$117 )</f>
        <v>0</v>
      </c>
      <c r="CM19" s="46" cm="1">
        <f t="array" ref="CM19">SalarioAnualEsperado($B19, $G19, $D19, CM$1, Hombres!$A$1:$DW$117, Mujeres!$A$1:$DW$117 )</f>
        <v>0</v>
      </c>
      <c r="CN19" s="46" cm="1">
        <f t="array" ref="CN19">SalarioAnualEsperado($B19, $G19, $D19, CN$1, Hombres!$A$1:$DW$117, Mujeres!$A$1:$DW$117 )</f>
        <v>0</v>
      </c>
      <c r="CO19" s="46" cm="1">
        <f t="array" ref="CO19">SalarioAnualEsperado($B19, $G19, $D19, CO$1, Hombres!$A$1:$DW$117, Mujeres!$A$1:$DW$117 )</f>
        <v>0</v>
      </c>
      <c r="CP19" s="46" cm="1">
        <f t="array" ref="CP19">SalarioAnualEsperado($B19, $G19, $D19, CP$1, Hombres!$A$1:$DW$117, Mujeres!$A$1:$DW$117 )</f>
        <v>0</v>
      </c>
      <c r="CQ19" s="46" cm="1">
        <f t="array" ref="CQ19">SalarioAnualEsperado($B19, $G19, $D19, CQ$1, Hombres!$A$1:$DW$117, Mujeres!$A$1:$DW$117 )</f>
        <v>0</v>
      </c>
      <c r="CR19" s="46" cm="1">
        <f t="array" ref="CR19">SalarioAnualEsperado($B19, $G19, $D19, CR$1, Hombres!$A$1:$DW$117, Mujeres!$A$1:$DW$117 )</f>
        <v>0</v>
      </c>
      <c r="CS19" s="46" cm="1">
        <f t="array" ref="CS19">SalarioAnualEsperado($B19, $G19, $D19, CS$1, Hombres!$A$1:$DW$117, Mujeres!$A$1:$DW$117 )</f>
        <v>0</v>
      </c>
      <c r="CT19" s="46" cm="1">
        <f t="array" ref="CT19">SalarioAnualEsperado($B19, $G19, $D19, CT$1, Hombres!$A$1:$DW$117, Mujeres!$A$1:$DW$117 )</f>
        <v>0</v>
      </c>
      <c r="CU19" s="46" cm="1">
        <f t="array" ref="CU19">SalarioAnualEsperado($B19, $G19, $D19, CU$1, Hombres!$A$1:$DW$117, Mujeres!$A$1:$DW$117 )</f>
        <v>0</v>
      </c>
      <c r="CV19" s="46" cm="1">
        <f t="array" ref="CV19">SalarioAnualEsperado($B19, $G19, $D19, CV$1, Hombres!$A$1:$DW$117, Mujeres!$A$1:$DW$117 )</f>
        <v>0</v>
      </c>
      <c r="CW19" s="46" cm="1">
        <f t="array" ref="CW19">SalarioAnualEsperado($B19, $G19, $D19, CW$1, Hombres!$A$1:$DW$117, Mujeres!$A$1:$DW$117 )</f>
        <v>0</v>
      </c>
      <c r="CX19" s="46" cm="1">
        <f t="array" ref="CX19">SalarioAnualEsperado($B19, $G19, $D19, CX$1, Hombres!$A$1:$DW$117, Mujeres!$A$1:$DW$117 )</f>
        <v>0</v>
      </c>
      <c r="CY19" s="46" cm="1">
        <f t="array" ref="CY19">SalarioAnualEsperado($B19, $G19, $D19, CY$1, Hombres!$A$1:$DW$117, Mujeres!$A$1:$DW$117 )</f>
        <v>0</v>
      </c>
      <c r="CZ19" s="46" cm="1">
        <f t="array" ref="CZ19">SalarioAnualEsperado($B19, $G19, $D19, CZ$1, Hombres!$A$1:$DW$117, Mujeres!$A$1:$DW$117 )</f>
        <v>0</v>
      </c>
      <c r="DA19" s="46" cm="1">
        <f t="array" ref="DA19">SalarioAnualEsperado($B19, $G19, $D19, DA$1, Hombres!$A$1:$DW$117, Mujeres!$A$1:$DW$117 )</f>
        <v>0</v>
      </c>
      <c r="DB19" s="46" cm="1">
        <f t="array" ref="DB19">SalarioAnualEsperado($B19, $G19, $D19, DB$1, Hombres!$A$1:$DW$117, Mujeres!$A$1:$DW$117 )</f>
        <v>0</v>
      </c>
      <c r="DC19" s="46" cm="1">
        <f t="array" ref="DC19">SalarioAnualEsperado($B19, $G19, $D19, DC$1, Hombres!$A$1:$DW$117, Mujeres!$A$1:$DW$117 )</f>
        <v>0</v>
      </c>
    </row>
    <row r="20" spans="1:107" x14ac:dyDescent="0.2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6" cm="1">
        <f t="array" ref="L20">SalarioAnualEsperado($B20, $G20, $D20, L$1, Hombres!$A$1:$DW$117, Mujeres!$A$1:$DW$117 )</f>
        <v>10506340</v>
      </c>
      <c r="M20" s="46" cm="1">
        <f t="array" ref="M20">SalarioAnualEsperado($B20, $G20, $D20, M$1, Hombres!$A$1:$DW$117, Mujeres!$A$1:$DW$117 )</f>
        <v>11032317.094640914</v>
      </c>
      <c r="N20" s="46" cm="1">
        <f t="array" ref="N20">SalarioAnualEsperado($B20, $G20, $D20, N$1, Hombres!$A$1:$DW$117, Mujeres!$A$1:$DW$117 )</f>
        <v>11584318.940581489</v>
      </c>
      <c r="O20" s="46" cm="1">
        <f t="array" ref="O20">SalarioAnualEsperado($B20, $G20, $D20, O$1, Hombres!$A$1:$DW$117, Mujeres!$A$1:$DW$117 )</f>
        <v>12163588.46485398</v>
      </c>
      <c r="P20" s="46" cm="1">
        <f t="array" ref="P20">SalarioAnualEsperado($B20, $G20, $D20, P$1, Hombres!$A$1:$DW$117, Mujeres!$A$1:$DW$117 )</f>
        <v>12771463.774787696</v>
      </c>
      <c r="Q20" s="46" cm="1">
        <f t="array" ref="Q20">SalarioAnualEsperado($B20, $G20, $D20, Q$1, Hombres!$A$1:$DW$117, Mujeres!$A$1:$DW$117 )</f>
        <v>13409355.374260342</v>
      </c>
      <c r="R20" s="46" cm="1">
        <f t="array" ref="R20">SalarioAnualEsperado($B20, $G20, $D20, R$1, Hombres!$A$1:$DW$117, Mujeres!$A$1:$DW$117 )</f>
        <v>14078687.6921295</v>
      </c>
      <c r="S20" s="46" cm="1">
        <f t="array" ref="S20">SalarioAnualEsperado($B20, $G20, $D20, S$1, Hombres!$A$1:$DW$117, Mujeres!$A$1:$DW$117 )</f>
        <v>14780915.220284112</v>
      </c>
      <c r="T20" s="46" cm="1">
        <f t="array" ref="T20">SalarioAnualEsperado($B20, $G20, $D20, T$1, Hombres!$A$1:$DW$117, Mujeres!$A$1:$DW$117 )</f>
        <v>15517557.15307435</v>
      </c>
      <c r="U20" s="46" cm="1">
        <f t="array" ref="U20">SalarioAnualEsperado($B20, $G20, $D20, U$1, Hombres!$A$1:$DW$117, Mujeres!$A$1:$DW$117 )</f>
        <v>16290153.304360937</v>
      </c>
      <c r="V20" s="46" cm="1">
        <f t="array" ref="V20">SalarioAnualEsperado($B20, $G20, $D20, V$1, Hombres!$A$1:$DW$117, Mujeres!$A$1:$DW$117 )</f>
        <v>17100204.408807911</v>
      </c>
      <c r="W20" s="46" cm="1">
        <f t="array" ref="W20">SalarioAnualEsperado($B20, $G20, $D20, W$1, Hombres!$A$1:$DW$117, Mujeres!$A$1:$DW$117 )</f>
        <v>17949318.400449213</v>
      </c>
      <c r="X20" s="46" cm="1">
        <f t="array" ref="X20">SalarioAnualEsperado($B20, $G20, $D20, X$1, Hombres!$A$1:$DW$117, Mujeres!$A$1:$DW$117 )</f>
        <v>18839201.740045257</v>
      </c>
      <c r="Y20" s="46" cm="1">
        <f t="array" ref="Y20">SalarioAnualEsperado($B20, $G20, $D20, Y$1, Hombres!$A$1:$DW$117, Mujeres!$A$1:$DW$117 )</f>
        <v>19771790.138788935</v>
      </c>
      <c r="Z20" s="46" cm="1">
        <f t="array" ref="Z20">SalarioAnualEsperado($B20, $G20, $D20, Z$1, Hombres!$A$1:$DW$117, Mujeres!$A$1:$DW$117 )</f>
        <v>20749083.746403333</v>
      </c>
      <c r="AA20" s="46" cm="1">
        <f t="array" ref="AA20">SalarioAnualEsperado($B20, $G20, $D20, AA$1, Hombres!$A$1:$DW$117, Mujeres!$A$1:$DW$117 )</f>
        <v>21773072.747769278</v>
      </c>
      <c r="AB20" s="46" cm="1">
        <f t="array" ref="AB20">SalarioAnualEsperado($B20, $G20, $D20, AB$1, Hombres!$A$1:$DW$117, Mujeres!$A$1:$DW$117 )</f>
        <v>22845755.257568978</v>
      </c>
      <c r="AC20" s="46" cm="1">
        <f t="array" ref="AC20">SalarioAnualEsperado($B20, $G20, $D20, AC$1, Hombres!$A$1:$DW$117, Mujeres!$A$1:$DW$117 )</f>
        <v>23969187.298734434</v>
      </c>
      <c r="AD20" s="46" cm="1">
        <f t="array" ref="AD20">SalarioAnualEsperado($B20, $G20, $D20, AD$1, Hombres!$A$1:$DW$117, Mujeres!$A$1:$DW$117 )</f>
        <v>25145564.599251475</v>
      </c>
      <c r="AE20" s="46" cm="1">
        <f t="array" ref="AE20">SalarioAnualEsperado($B20, $G20, $D20, AE$1, Hombres!$A$1:$DW$117, Mujeres!$A$1:$DW$117 )</f>
        <v>26377093.331519943</v>
      </c>
      <c r="AF20" s="46" cm="1">
        <f t="array" ref="AF20">SalarioAnualEsperado($B20, $G20, $D20, AF$1, Hombres!$A$1:$DW$117, Mujeres!$A$1:$DW$117 )</f>
        <v>27665667.404090889</v>
      </c>
      <c r="AG20" s="46" cm="1">
        <f t="array" ref="AG20">SalarioAnualEsperado($B20, $G20, $D20, AG$1, Hombres!$A$1:$DW$117, Mujeres!$A$1:$DW$117 )</f>
        <v>29013249.623753466</v>
      </c>
      <c r="AH20" s="46" cm="1">
        <f t="array" ref="AH20">SalarioAnualEsperado($B20, $G20, $D20, AH$1, Hombres!$A$1:$DW$117, Mujeres!$A$1:$DW$117 )</f>
        <v>30422033.887208965</v>
      </c>
      <c r="AI20" s="46" cm="1">
        <f t="array" ref="AI20">SalarioAnualEsperado($B20, $G20, $D20, AI$1, Hombres!$A$1:$DW$117, Mujeres!$A$1:$DW$117 )</f>
        <v>31894841.994277298</v>
      </c>
      <c r="AJ20" s="46" cm="1">
        <f t="array" ref="AJ20">SalarioAnualEsperado($B20, $G20, $D20, AJ$1, Hombres!$A$1:$DW$117, Mujeres!$A$1:$DW$117 )</f>
        <v>33434522.638279229</v>
      </c>
      <c r="AK20" s="46" cm="1">
        <f t="array" ref="AK20">SalarioAnualEsperado($B20, $G20, $D20, AK$1, Hombres!$A$1:$DW$117, Mujeres!$A$1:$DW$117 )</f>
        <v>35043355.191299267</v>
      </c>
      <c r="AL20" s="46" cm="1">
        <f t="array" ref="AL20">SalarioAnualEsperado($B20, $G20, $D20, AL$1, Hombres!$A$1:$DW$117, Mujeres!$A$1:$DW$117 )</f>
        <v>36722755.12383838</v>
      </c>
      <c r="AM20" s="46" cm="1">
        <f t="array" ref="AM20">SalarioAnualEsperado($B20, $G20, $D20, AM$1, Hombres!$A$1:$DW$117, Mujeres!$A$1:$DW$117 )</f>
        <v>38473586.679304205</v>
      </c>
      <c r="AN20" s="46" cm="1">
        <f t="array" ref="AN20">SalarioAnualEsperado($B20, $G20, $D20, AN$1, Hombres!$A$1:$DW$117, Mujeres!$A$1:$DW$117 )</f>
        <v>40296603.263246</v>
      </c>
      <c r="AO20" s="46" cm="1">
        <f t="array" ref="AO20">SalarioAnualEsperado($B20, $G20, $D20, AO$1, Hombres!$A$1:$DW$117, Mujeres!$A$1:$DW$117 )</f>
        <v>0</v>
      </c>
      <c r="AP20" s="46" cm="1">
        <f t="array" ref="AP20">SalarioAnualEsperado($B20, $G20, $D20, AP$1, Hombres!$A$1:$DW$117, Mujeres!$A$1:$DW$117 )</f>
        <v>0</v>
      </c>
      <c r="AQ20" s="46" cm="1">
        <f t="array" ref="AQ20">SalarioAnualEsperado($B20, $G20, $D20, AQ$1, Hombres!$A$1:$DW$117, Mujeres!$A$1:$DW$117 )</f>
        <v>0</v>
      </c>
      <c r="AR20" s="46" cm="1">
        <f t="array" ref="AR20">SalarioAnualEsperado($B20, $G20, $D20, AR$1, Hombres!$A$1:$DW$117, Mujeres!$A$1:$DW$117 )</f>
        <v>0</v>
      </c>
      <c r="AS20" s="46" cm="1">
        <f t="array" ref="AS20">SalarioAnualEsperado($B20, $G20, $D20, AS$1, Hombres!$A$1:$DW$117, Mujeres!$A$1:$DW$117 )</f>
        <v>0</v>
      </c>
      <c r="AT20" s="46" cm="1">
        <f t="array" ref="AT20">SalarioAnualEsperado($B20, $G20, $D20, AT$1, Hombres!$A$1:$DW$117, Mujeres!$A$1:$DW$117 )</f>
        <v>0</v>
      </c>
      <c r="AU20" s="46" cm="1">
        <f t="array" ref="AU20">SalarioAnualEsperado($B20, $G20, $D20, AU$1, Hombres!$A$1:$DW$117, Mujeres!$A$1:$DW$117 )</f>
        <v>0</v>
      </c>
      <c r="AV20" s="46" cm="1">
        <f t="array" ref="AV20">SalarioAnualEsperado($B20, $G20, $D20, AV$1, Hombres!$A$1:$DW$117, Mujeres!$A$1:$DW$117 )</f>
        <v>0</v>
      </c>
      <c r="AW20" s="46" cm="1">
        <f t="array" ref="AW20">SalarioAnualEsperado($B20, $G20, $D20, AW$1, Hombres!$A$1:$DW$117, Mujeres!$A$1:$DW$117 )</f>
        <v>0</v>
      </c>
      <c r="AX20" s="46" cm="1">
        <f t="array" ref="AX20">SalarioAnualEsperado($B20, $G20, $D20, AX$1, Hombres!$A$1:$DW$117, Mujeres!$A$1:$DW$117 )</f>
        <v>0</v>
      </c>
      <c r="AY20" s="46" cm="1">
        <f t="array" ref="AY20">SalarioAnualEsperado($B20, $G20, $D20, AY$1, Hombres!$A$1:$DW$117, Mujeres!$A$1:$DW$117 )</f>
        <v>0</v>
      </c>
      <c r="AZ20" s="46" cm="1">
        <f t="array" ref="AZ20">SalarioAnualEsperado($B20, $G20, $D20, AZ$1, Hombres!$A$1:$DW$117, Mujeres!$A$1:$DW$117 )</f>
        <v>0</v>
      </c>
      <c r="BA20" s="46" cm="1">
        <f t="array" ref="BA20">SalarioAnualEsperado($B20, $G20, $D20, BA$1, Hombres!$A$1:$DW$117, Mujeres!$A$1:$DW$117 )</f>
        <v>0</v>
      </c>
      <c r="BB20" s="46" cm="1">
        <f t="array" ref="BB20">SalarioAnualEsperado($B20, $G20, $D20, BB$1, Hombres!$A$1:$DW$117, Mujeres!$A$1:$DW$117 )</f>
        <v>0</v>
      </c>
      <c r="BC20" s="46" cm="1">
        <f t="array" ref="BC20">SalarioAnualEsperado($B20, $G20, $D20, BC$1, Hombres!$A$1:$DW$117, Mujeres!$A$1:$DW$117 )</f>
        <v>0</v>
      </c>
      <c r="BD20" s="46" cm="1">
        <f t="array" ref="BD20">SalarioAnualEsperado($B20, $G20, $D20, BD$1, Hombres!$A$1:$DW$117, Mujeres!$A$1:$DW$117 )</f>
        <v>0</v>
      </c>
      <c r="BE20" s="46" cm="1">
        <f t="array" ref="BE20">SalarioAnualEsperado($B20, $G20, $D20, BE$1, Hombres!$A$1:$DW$117, Mujeres!$A$1:$DW$117 )</f>
        <v>0</v>
      </c>
      <c r="BF20" s="46" cm="1">
        <f t="array" ref="BF20">SalarioAnualEsperado($B20, $G20, $D20, BF$1, Hombres!$A$1:$DW$117, Mujeres!$A$1:$DW$117 )</f>
        <v>0</v>
      </c>
      <c r="BG20" s="46" cm="1">
        <f t="array" ref="BG20">SalarioAnualEsperado($B20, $G20, $D20, BG$1, Hombres!$A$1:$DW$117, Mujeres!$A$1:$DW$117 )</f>
        <v>0</v>
      </c>
      <c r="BH20" s="46" cm="1">
        <f t="array" ref="BH20">SalarioAnualEsperado($B20, $G20, $D20, BH$1, Hombres!$A$1:$DW$117, Mujeres!$A$1:$DW$117 )</f>
        <v>0</v>
      </c>
      <c r="BI20" s="46" cm="1">
        <f t="array" ref="BI20">SalarioAnualEsperado($B20, $G20, $D20, BI$1, Hombres!$A$1:$DW$117, Mujeres!$A$1:$DW$117 )</f>
        <v>0</v>
      </c>
      <c r="BJ20" s="46" cm="1">
        <f t="array" ref="BJ20">SalarioAnualEsperado($B20, $G20, $D20, BJ$1, Hombres!$A$1:$DW$117, Mujeres!$A$1:$DW$117 )</f>
        <v>0</v>
      </c>
      <c r="BK20" s="46" cm="1">
        <f t="array" ref="BK20">SalarioAnualEsperado($B20, $G20, $D20, BK$1, Hombres!$A$1:$DW$117, Mujeres!$A$1:$DW$117 )</f>
        <v>0</v>
      </c>
      <c r="BL20" s="46" cm="1">
        <f t="array" ref="BL20">SalarioAnualEsperado($B20, $G20, $D20, BL$1, Hombres!$A$1:$DW$117, Mujeres!$A$1:$DW$117 )</f>
        <v>0</v>
      </c>
      <c r="BM20" s="46" cm="1">
        <f t="array" ref="BM20">SalarioAnualEsperado($B20, $G20, $D20, BM$1, Hombres!$A$1:$DW$117, Mujeres!$A$1:$DW$117 )</f>
        <v>0</v>
      </c>
      <c r="BN20" s="46" cm="1">
        <f t="array" ref="BN20">SalarioAnualEsperado($B20, $G20, $D20, BN$1, Hombres!$A$1:$DW$117, Mujeres!$A$1:$DW$117 )</f>
        <v>0</v>
      </c>
      <c r="BO20" s="46" cm="1">
        <f t="array" ref="BO20">SalarioAnualEsperado($B20, $G20, $D20, BO$1, Hombres!$A$1:$DW$117, Mujeres!$A$1:$DW$117 )</f>
        <v>0</v>
      </c>
      <c r="BP20" s="46" cm="1">
        <f t="array" ref="BP20">SalarioAnualEsperado($B20, $G20, $D20, BP$1, Hombres!$A$1:$DW$117, Mujeres!$A$1:$DW$117 )</f>
        <v>0</v>
      </c>
      <c r="BQ20" s="46" cm="1">
        <f t="array" ref="BQ20">SalarioAnualEsperado($B20, $G20, $D20, BQ$1, Hombres!$A$1:$DW$117, Mujeres!$A$1:$DW$117 )</f>
        <v>0</v>
      </c>
      <c r="BR20" s="46" cm="1">
        <f t="array" ref="BR20">SalarioAnualEsperado($B20, $G20, $D20, BR$1, Hombres!$A$1:$DW$117, Mujeres!$A$1:$DW$117 )</f>
        <v>0</v>
      </c>
      <c r="BS20" s="46" cm="1">
        <f t="array" ref="BS20">SalarioAnualEsperado($B20, $G20, $D20, BS$1, Hombres!$A$1:$DW$117, Mujeres!$A$1:$DW$117 )</f>
        <v>0</v>
      </c>
      <c r="BT20" s="46" cm="1">
        <f t="array" ref="BT20">SalarioAnualEsperado($B20, $G20, $D20, BT$1, Hombres!$A$1:$DW$117, Mujeres!$A$1:$DW$117 )</f>
        <v>0</v>
      </c>
      <c r="BU20" s="46" cm="1">
        <f t="array" ref="BU20">SalarioAnualEsperado($B20, $G20, $D20, BU$1, Hombres!$A$1:$DW$117, Mujeres!$A$1:$DW$117 )</f>
        <v>0</v>
      </c>
      <c r="BV20" s="46" cm="1">
        <f t="array" ref="BV20">SalarioAnualEsperado($B20, $G20, $D20, BV$1, Hombres!$A$1:$DW$117, Mujeres!$A$1:$DW$117 )</f>
        <v>0</v>
      </c>
      <c r="BW20" s="46" cm="1">
        <f t="array" ref="BW20">SalarioAnualEsperado($B20, $G20, $D20, BW$1, Hombres!$A$1:$DW$117, Mujeres!$A$1:$DW$117 )</f>
        <v>0</v>
      </c>
      <c r="BX20" s="46" cm="1">
        <f t="array" ref="BX20">SalarioAnualEsperado($B20, $G20, $D20, BX$1, Hombres!$A$1:$DW$117, Mujeres!$A$1:$DW$117 )</f>
        <v>0</v>
      </c>
      <c r="BY20" s="46" cm="1">
        <f t="array" ref="BY20">SalarioAnualEsperado($B20, $G20, $D20, BY$1, Hombres!$A$1:$DW$117, Mujeres!$A$1:$DW$117 )</f>
        <v>0</v>
      </c>
      <c r="BZ20" s="46" cm="1">
        <f t="array" ref="BZ20">SalarioAnualEsperado($B20, $G20, $D20, BZ$1, Hombres!$A$1:$DW$117, Mujeres!$A$1:$DW$117 )</f>
        <v>0</v>
      </c>
      <c r="CA20" s="46" cm="1">
        <f t="array" ref="CA20">SalarioAnualEsperado($B20, $G20, $D20, CA$1, Hombres!$A$1:$DW$117, Mujeres!$A$1:$DW$117 )</f>
        <v>0</v>
      </c>
      <c r="CB20" s="46" cm="1">
        <f t="array" ref="CB20">SalarioAnualEsperado($B20, $G20, $D20, CB$1, Hombres!$A$1:$DW$117, Mujeres!$A$1:$DW$117 )</f>
        <v>0</v>
      </c>
      <c r="CC20" s="46" cm="1">
        <f t="array" ref="CC20">SalarioAnualEsperado($B20, $G20, $D20, CC$1, Hombres!$A$1:$DW$117, Mujeres!$A$1:$DW$117 )</f>
        <v>0</v>
      </c>
      <c r="CD20" s="46" cm="1">
        <f t="array" ref="CD20">SalarioAnualEsperado($B20, $G20, $D20, CD$1, Hombres!$A$1:$DW$117, Mujeres!$A$1:$DW$117 )</f>
        <v>0</v>
      </c>
      <c r="CE20" s="46" cm="1">
        <f t="array" ref="CE20">SalarioAnualEsperado($B20, $G20, $D20, CE$1, Hombres!$A$1:$DW$117, Mujeres!$A$1:$DW$117 )</f>
        <v>0</v>
      </c>
      <c r="CF20" s="46" cm="1">
        <f t="array" ref="CF20">SalarioAnualEsperado($B20, $G20, $D20, CF$1, Hombres!$A$1:$DW$117, Mujeres!$A$1:$DW$117 )</f>
        <v>0</v>
      </c>
      <c r="CG20" s="46" cm="1">
        <f t="array" ref="CG20">SalarioAnualEsperado($B20, $G20, $D20, CG$1, Hombres!$A$1:$DW$117, Mujeres!$A$1:$DW$117 )</f>
        <v>0</v>
      </c>
      <c r="CH20" s="46" cm="1">
        <f t="array" ref="CH20">SalarioAnualEsperado($B20, $G20, $D20, CH$1, Hombres!$A$1:$DW$117, Mujeres!$A$1:$DW$117 )</f>
        <v>0</v>
      </c>
      <c r="CI20" s="46" cm="1">
        <f t="array" ref="CI20">SalarioAnualEsperado($B20, $G20, $D20, CI$1, Hombres!$A$1:$DW$117, Mujeres!$A$1:$DW$117 )</f>
        <v>0</v>
      </c>
      <c r="CJ20" s="46" cm="1">
        <f t="array" ref="CJ20">SalarioAnualEsperado($B20, $G20, $D20, CJ$1, Hombres!$A$1:$DW$117, Mujeres!$A$1:$DW$117 )</f>
        <v>0</v>
      </c>
      <c r="CK20" s="46" cm="1">
        <f t="array" ref="CK20">SalarioAnualEsperado($B20, $G20, $D20, CK$1, Hombres!$A$1:$DW$117, Mujeres!$A$1:$DW$117 )</f>
        <v>0</v>
      </c>
      <c r="CL20" s="46" cm="1">
        <f t="array" ref="CL20">SalarioAnualEsperado($B20, $G20, $D20, CL$1, Hombres!$A$1:$DW$117, Mujeres!$A$1:$DW$117 )</f>
        <v>0</v>
      </c>
      <c r="CM20" s="46" cm="1">
        <f t="array" ref="CM20">SalarioAnualEsperado($B20, $G20, $D20, CM$1, Hombres!$A$1:$DW$117, Mujeres!$A$1:$DW$117 )</f>
        <v>0</v>
      </c>
      <c r="CN20" s="46" cm="1">
        <f t="array" ref="CN20">SalarioAnualEsperado($B20, $G20, $D20, CN$1, Hombres!$A$1:$DW$117, Mujeres!$A$1:$DW$117 )</f>
        <v>0</v>
      </c>
      <c r="CO20" s="46" cm="1">
        <f t="array" ref="CO20">SalarioAnualEsperado($B20, $G20, $D20, CO$1, Hombres!$A$1:$DW$117, Mujeres!$A$1:$DW$117 )</f>
        <v>0</v>
      </c>
      <c r="CP20" s="46" cm="1">
        <f t="array" ref="CP20">SalarioAnualEsperado($B20, $G20, $D20, CP$1, Hombres!$A$1:$DW$117, Mujeres!$A$1:$DW$117 )</f>
        <v>0</v>
      </c>
      <c r="CQ20" s="46" cm="1">
        <f t="array" ref="CQ20">SalarioAnualEsperado($B20, $G20, $D20, CQ$1, Hombres!$A$1:$DW$117, Mujeres!$A$1:$DW$117 )</f>
        <v>0</v>
      </c>
      <c r="CR20" s="46" cm="1">
        <f t="array" ref="CR20">SalarioAnualEsperado($B20, $G20, $D20, CR$1, Hombres!$A$1:$DW$117, Mujeres!$A$1:$DW$117 )</f>
        <v>0</v>
      </c>
      <c r="CS20" s="46" cm="1">
        <f t="array" ref="CS20">SalarioAnualEsperado($B20, $G20, $D20, CS$1, Hombres!$A$1:$DW$117, Mujeres!$A$1:$DW$117 )</f>
        <v>0</v>
      </c>
      <c r="CT20" s="46" cm="1">
        <f t="array" ref="CT20">SalarioAnualEsperado($B20, $G20, $D20, CT$1, Hombres!$A$1:$DW$117, Mujeres!$A$1:$DW$117 )</f>
        <v>0</v>
      </c>
      <c r="CU20" s="46" cm="1">
        <f t="array" ref="CU20">SalarioAnualEsperado($B20, $G20, $D20, CU$1, Hombres!$A$1:$DW$117, Mujeres!$A$1:$DW$117 )</f>
        <v>0</v>
      </c>
      <c r="CV20" s="46" cm="1">
        <f t="array" ref="CV20">SalarioAnualEsperado($B20, $G20, $D20, CV$1, Hombres!$A$1:$DW$117, Mujeres!$A$1:$DW$117 )</f>
        <v>0</v>
      </c>
      <c r="CW20" s="46" cm="1">
        <f t="array" ref="CW20">SalarioAnualEsperado($B20, $G20, $D20, CW$1, Hombres!$A$1:$DW$117, Mujeres!$A$1:$DW$117 )</f>
        <v>0</v>
      </c>
      <c r="CX20" s="46" cm="1">
        <f t="array" ref="CX20">SalarioAnualEsperado($B20, $G20, $D20, CX$1, Hombres!$A$1:$DW$117, Mujeres!$A$1:$DW$117 )</f>
        <v>0</v>
      </c>
      <c r="CY20" s="46" cm="1">
        <f t="array" ref="CY20">SalarioAnualEsperado($B20, $G20, $D20, CY$1, Hombres!$A$1:$DW$117, Mujeres!$A$1:$DW$117 )</f>
        <v>0</v>
      </c>
      <c r="CZ20" s="46" cm="1">
        <f t="array" ref="CZ20">SalarioAnualEsperado($B20, $G20, $D20, CZ$1, Hombres!$A$1:$DW$117, Mujeres!$A$1:$DW$117 )</f>
        <v>0</v>
      </c>
      <c r="DA20" s="46" cm="1">
        <f t="array" ref="DA20">SalarioAnualEsperado($B20, $G20, $D20, DA$1, Hombres!$A$1:$DW$117, Mujeres!$A$1:$DW$117 )</f>
        <v>0</v>
      </c>
      <c r="DB20" s="46" cm="1">
        <f t="array" ref="DB20">SalarioAnualEsperado($B20, $G20, $D20, DB$1, Hombres!$A$1:$DW$117, Mujeres!$A$1:$DW$117 )</f>
        <v>0</v>
      </c>
      <c r="DC20" s="46" cm="1">
        <f t="array" ref="DC20">SalarioAnualEsperado($B20, $G20, $D20, DC$1, Hombres!$A$1:$DW$117, Mujeres!$A$1:$DW$117 )</f>
        <v>0</v>
      </c>
    </row>
    <row r="21" spans="1:107" x14ac:dyDescent="0.2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6" cm="1">
        <f t="array" ref="L21">SalarioAnualEsperado($B21, $G21, $D21, L$1, Hombres!$A$1:$DW$117, Mujeres!$A$1:$DW$117 )</f>
        <v>19966746.800000001</v>
      </c>
      <c r="M21" s="46" cm="1">
        <f t="array" ref="M21">SalarioAnualEsperado($B21, $G21, $D21, M$1, Hombres!$A$1:$DW$117, Mujeres!$A$1:$DW$117 )</f>
        <v>20949114.347755801</v>
      </c>
      <c r="N21" s="46" cm="1">
        <f t="array" ref="N21">SalarioAnualEsperado($B21, $G21, $D21, N$1, Hombres!$A$1:$DW$117, Mujeres!$A$1:$DW$117 )</f>
        <v>21979726.519679338</v>
      </c>
      <c r="O21" s="46" cm="1">
        <f t="array" ref="O21">SalarioAnualEsperado($B21, $G21, $D21, O$1, Hombres!$A$1:$DW$117, Mujeres!$A$1:$DW$117 )</f>
        <v>23060548.808019739</v>
      </c>
      <c r="P21" s="46" cm="1">
        <f t="array" ref="P21">SalarioAnualEsperado($B21, $G21, $D21, P$1, Hombres!$A$1:$DW$117, Mujeres!$A$1:$DW$117 )</f>
        <v>24193593.532488316</v>
      </c>
      <c r="Q21" s="46" cm="1">
        <f t="array" ref="Q21">SalarioAnualEsperado($B21, $G21, $D21, Q$1, Hombres!$A$1:$DW$117, Mujeres!$A$1:$DW$117 )</f>
        <v>25380948.821326256</v>
      </c>
      <c r="R21" s="46" cm="1">
        <f t="array" ref="R21">SalarioAnualEsperado($B21, $G21, $D21, R$1, Hombres!$A$1:$DW$117, Mujeres!$A$1:$DW$117 )</f>
        <v>26624781.685183149</v>
      </c>
      <c r="S21" s="46" cm="1">
        <f t="array" ref="S21">SalarioAnualEsperado($B21, $G21, $D21, S$1, Hombres!$A$1:$DW$117, Mujeres!$A$1:$DW$117 )</f>
        <v>27927215.270635813</v>
      </c>
      <c r="T21" s="46" cm="1">
        <f t="array" ref="T21">SalarioAnualEsperado($B21, $G21, $D21, T$1, Hombres!$A$1:$DW$117, Mujeres!$A$1:$DW$117 )</f>
        <v>29290380.447481409</v>
      </c>
      <c r="U21" s="46" cm="1">
        <f t="array" ref="U21">SalarioAnualEsperado($B21, $G21, $D21, U$1, Hombres!$A$1:$DW$117, Mujeres!$A$1:$DW$117 )</f>
        <v>30716873.992646195</v>
      </c>
      <c r="V21" s="46" cm="1">
        <f t="array" ref="V21">SalarioAnualEsperado($B21, $G21, $D21, V$1, Hombres!$A$1:$DW$117, Mujeres!$A$1:$DW$117 )</f>
        <v>32210039.171168439</v>
      </c>
      <c r="W21" s="46" cm="1">
        <f t="array" ref="W21">SalarioAnualEsperado($B21, $G21, $D21, W$1, Hombres!$A$1:$DW$117, Mujeres!$A$1:$DW$117 )</f>
        <v>33773568.085502952</v>
      </c>
      <c r="X21" s="46" cm="1">
        <f t="array" ref="X21">SalarioAnualEsperado($B21, $G21, $D21, X$1, Hombres!$A$1:$DW$117, Mujeres!$A$1:$DW$117 )</f>
        <v>35410850.15215978</v>
      </c>
      <c r="Y21" s="46" cm="1">
        <f t="array" ref="Y21">SalarioAnualEsperado($B21, $G21, $D21, Y$1, Hombres!$A$1:$DW$117, Mujeres!$A$1:$DW$117 )</f>
        <v>37123870.021944724</v>
      </c>
      <c r="Z21" s="46" cm="1">
        <f t="array" ref="Z21">SalarioAnualEsperado($B21, $G21, $D21, Z$1, Hombres!$A$1:$DW$117, Mujeres!$A$1:$DW$117 )</f>
        <v>38914527.981630765</v>
      </c>
      <c r="AA21" s="46" cm="1">
        <f t="array" ref="AA21">SalarioAnualEsperado($B21, $G21, $D21, AA$1, Hombres!$A$1:$DW$117, Mujeres!$A$1:$DW$117 )</f>
        <v>40785028.642072901</v>
      </c>
      <c r="AB21" s="46" cm="1">
        <f t="array" ref="AB21">SalarioAnualEsperado($B21, $G21, $D21, AB$1, Hombres!$A$1:$DW$117, Mujeres!$A$1:$DW$117 )</f>
        <v>42737982.784915507</v>
      </c>
      <c r="AC21" s="46" cm="1">
        <f t="array" ref="AC21">SalarioAnualEsperado($B21, $G21, $D21, AC$1, Hombres!$A$1:$DW$117, Mujeres!$A$1:$DW$117 )</f>
        <v>44776132.300165035</v>
      </c>
      <c r="AD21" s="46" cm="1">
        <f t="array" ref="AD21">SalarioAnualEsperado($B21, $G21, $D21, AD$1, Hombres!$A$1:$DW$117, Mujeres!$A$1:$DW$117 )</f>
        <v>46902255.081223637</v>
      </c>
      <c r="AE21" s="46" cm="1">
        <f t="array" ref="AE21">SalarioAnualEsperado($B21, $G21, $D21, AE$1, Hombres!$A$1:$DW$117, Mujeres!$A$1:$DW$117 )</f>
        <v>49120005.536437005</v>
      </c>
      <c r="AF21" s="46" cm="1">
        <f t="array" ref="AF21">SalarioAnualEsperado($B21, $G21, $D21, AF$1, Hombres!$A$1:$DW$117, Mujeres!$A$1:$DW$117 )</f>
        <v>51433946.368866183</v>
      </c>
      <c r="AG21" s="46" cm="1">
        <f t="array" ref="AG21">SalarioAnualEsperado($B21, $G21, $D21, AG$1, Hombres!$A$1:$DW$117, Mujeres!$A$1:$DW$117 )</f>
        <v>53847187.163173661</v>
      </c>
      <c r="AH21" s="46" cm="1">
        <f t="array" ref="AH21">SalarioAnualEsperado($B21, $G21, $D21, AH$1, Hombres!$A$1:$DW$117, Mujeres!$A$1:$DW$117 )</f>
        <v>56361611.192326561</v>
      </c>
      <c r="AI21" s="46" cm="1">
        <f t="array" ref="AI21">SalarioAnualEsperado($B21, $G21, $D21, AI$1, Hombres!$A$1:$DW$117, Mujeres!$A$1:$DW$117 )</f>
        <v>58976352.694889165</v>
      </c>
      <c r="AJ21" s="46" cm="1">
        <f t="array" ref="AJ21">SalarioAnualEsperado($B21, $G21, $D21, AJ$1, Hombres!$A$1:$DW$117, Mujeres!$A$1:$DW$117 )</f>
        <v>61689187.49351874</v>
      </c>
      <c r="AK21" s="46" cm="1">
        <f t="array" ref="AK21">SalarioAnualEsperado($B21, $G21, $D21, AK$1, Hombres!$A$1:$DW$117, Mujeres!$A$1:$DW$117 )</f>
        <v>64497663.777448267</v>
      </c>
      <c r="AL21" s="46" cm="1">
        <f t="array" ref="AL21">SalarioAnualEsperado($B21, $G21, $D21, AL$1, Hombres!$A$1:$DW$117, Mujeres!$A$1:$DW$117 )</f>
        <v>67402185.500464961</v>
      </c>
      <c r="AM21" s="46" cm="1">
        <f t="array" ref="AM21">SalarioAnualEsperado($B21, $G21, $D21, AM$1, Hombres!$A$1:$DW$117, Mujeres!$A$1:$DW$117 )</f>
        <v>70404932.620938286</v>
      </c>
      <c r="AN21" s="46" cm="1">
        <f t="array" ref="AN21">SalarioAnualEsperado($B21, $G21, $D21, AN$1, Hombres!$A$1:$DW$117, Mujeres!$A$1:$DW$117 )</f>
        <v>73507278.274721876</v>
      </c>
      <c r="AO21" s="46" cm="1">
        <f t="array" ref="AO21">SalarioAnualEsperado($B21, $G21, $D21, AO$1, Hombres!$A$1:$DW$117, Mujeres!$A$1:$DW$117 )</f>
        <v>76710933.669829816</v>
      </c>
      <c r="AP21" s="46" cm="1">
        <f t="array" ref="AP21">SalarioAnualEsperado($B21, $G21, $D21, AP$1, Hombres!$A$1:$DW$117, Mujeres!$A$1:$DW$117 )</f>
        <v>80017318.1916814</v>
      </c>
      <c r="AQ21" s="46" cm="1">
        <f t="array" ref="AQ21">SalarioAnualEsperado($B21, $G21, $D21, AQ$1, Hombres!$A$1:$DW$117, Mujeres!$A$1:$DW$117 )</f>
        <v>83423735.414012894</v>
      </c>
      <c r="AR21" s="46" cm="1">
        <f t="array" ref="AR21">SalarioAnualEsperado($B21, $G21, $D21, AR$1, Hombres!$A$1:$DW$117, Mujeres!$A$1:$DW$117 )</f>
        <v>0</v>
      </c>
      <c r="AS21" s="46" cm="1">
        <f t="array" ref="AS21">SalarioAnualEsperado($B21, $G21, $D21, AS$1, Hombres!$A$1:$DW$117, Mujeres!$A$1:$DW$117 )</f>
        <v>0</v>
      </c>
      <c r="AT21" s="46" cm="1">
        <f t="array" ref="AT21">SalarioAnualEsperado($B21, $G21, $D21, AT$1, Hombres!$A$1:$DW$117, Mujeres!$A$1:$DW$117 )</f>
        <v>0</v>
      </c>
      <c r="AU21" s="46" cm="1">
        <f t="array" ref="AU21">SalarioAnualEsperado($B21, $G21, $D21, AU$1, Hombres!$A$1:$DW$117, Mujeres!$A$1:$DW$117 )</f>
        <v>0</v>
      </c>
      <c r="AV21" s="46" cm="1">
        <f t="array" ref="AV21">SalarioAnualEsperado($B21, $G21, $D21, AV$1, Hombres!$A$1:$DW$117, Mujeres!$A$1:$DW$117 )</f>
        <v>0</v>
      </c>
      <c r="AW21" s="46" cm="1">
        <f t="array" ref="AW21">SalarioAnualEsperado($B21, $G21, $D21, AW$1, Hombres!$A$1:$DW$117, Mujeres!$A$1:$DW$117 )</f>
        <v>0</v>
      </c>
      <c r="AX21" s="46" cm="1">
        <f t="array" ref="AX21">SalarioAnualEsperado($B21, $G21, $D21, AX$1, Hombres!$A$1:$DW$117, Mujeres!$A$1:$DW$117 )</f>
        <v>0</v>
      </c>
      <c r="AY21" s="46" cm="1">
        <f t="array" ref="AY21">SalarioAnualEsperado($B21, $G21, $D21, AY$1, Hombres!$A$1:$DW$117, Mujeres!$A$1:$DW$117 )</f>
        <v>0</v>
      </c>
      <c r="AZ21" s="46" cm="1">
        <f t="array" ref="AZ21">SalarioAnualEsperado($B21, $G21, $D21, AZ$1, Hombres!$A$1:$DW$117, Mujeres!$A$1:$DW$117 )</f>
        <v>0</v>
      </c>
      <c r="BA21" s="46" cm="1">
        <f t="array" ref="BA21">SalarioAnualEsperado($B21, $G21, $D21, BA$1, Hombres!$A$1:$DW$117, Mujeres!$A$1:$DW$117 )</f>
        <v>0</v>
      </c>
      <c r="BB21" s="46" cm="1">
        <f t="array" ref="BB21">SalarioAnualEsperado($B21, $G21, $D21, BB$1, Hombres!$A$1:$DW$117, Mujeres!$A$1:$DW$117 )</f>
        <v>0</v>
      </c>
      <c r="BC21" s="46" cm="1">
        <f t="array" ref="BC21">SalarioAnualEsperado($B21, $G21, $D21, BC$1, Hombres!$A$1:$DW$117, Mujeres!$A$1:$DW$117 )</f>
        <v>0</v>
      </c>
      <c r="BD21" s="46" cm="1">
        <f t="array" ref="BD21">SalarioAnualEsperado($B21, $G21, $D21, BD$1, Hombres!$A$1:$DW$117, Mujeres!$A$1:$DW$117 )</f>
        <v>0</v>
      </c>
      <c r="BE21" s="46" cm="1">
        <f t="array" ref="BE21">SalarioAnualEsperado($B21, $G21, $D21, BE$1, Hombres!$A$1:$DW$117, Mujeres!$A$1:$DW$117 )</f>
        <v>0</v>
      </c>
      <c r="BF21" s="46" cm="1">
        <f t="array" ref="BF21">SalarioAnualEsperado($B21, $G21, $D21, BF$1, Hombres!$A$1:$DW$117, Mujeres!$A$1:$DW$117 )</f>
        <v>0</v>
      </c>
      <c r="BG21" s="46" cm="1">
        <f t="array" ref="BG21">SalarioAnualEsperado($B21, $G21, $D21, BG$1, Hombres!$A$1:$DW$117, Mujeres!$A$1:$DW$117 )</f>
        <v>0</v>
      </c>
      <c r="BH21" s="46" cm="1">
        <f t="array" ref="BH21">SalarioAnualEsperado($B21, $G21, $D21, BH$1, Hombres!$A$1:$DW$117, Mujeres!$A$1:$DW$117 )</f>
        <v>0</v>
      </c>
      <c r="BI21" s="46" cm="1">
        <f t="array" ref="BI21">SalarioAnualEsperado($B21, $G21, $D21, BI$1, Hombres!$A$1:$DW$117, Mujeres!$A$1:$DW$117 )</f>
        <v>0</v>
      </c>
      <c r="BJ21" s="46" cm="1">
        <f t="array" ref="BJ21">SalarioAnualEsperado($B21, $G21, $D21, BJ$1, Hombres!$A$1:$DW$117, Mujeres!$A$1:$DW$117 )</f>
        <v>0</v>
      </c>
      <c r="BK21" s="46" cm="1">
        <f t="array" ref="BK21">SalarioAnualEsperado($B21, $G21, $D21, BK$1, Hombres!$A$1:$DW$117, Mujeres!$A$1:$DW$117 )</f>
        <v>0</v>
      </c>
      <c r="BL21" s="46" cm="1">
        <f t="array" ref="BL21">SalarioAnualEsperado($B21, $G21, $D21, BL$1, Hombres!$A$1:$DW$117, Mujeres!$A$1:$DW$117 )</f>
        <v>0</v>
      </c>
      <c r="BM21" s="46" cm="1">
        <f t="array" ref="BM21">SalarioAnualEsperado($B21, $G21, $D21, BM$1, Hombres!$A$1:$DW$117, Mujeres!$A$1:$DW$117 )</f>
        <v>0</v>
      </c>
      <c r="BN21" s="46" cm="1">
        <f t="array" ref="BN21">SalarioAnualEsperado($B21, $G21, $D21, BN$1, Hombres!$A$1:$DW$117, Mujeres!$A$1:$DW$117 )</f>
        <v>0</v>
      </c>
      <c r="BO21" s="46" cm="1">
        <f t="array" ref="BO21">SalarioAnualEsperado($B21, $G21, $D21, BO$1, Hombres!$A$1:$DW$117, Mujeres!$A$1:$DW$117 )</f>
        <v>0</v>
      </c>
      <c r="BP21" s="46" cm="1">
        <f t="array" ref="BP21">SalarioAnualEsperado($B21, $G21, $D21, BP$1, Hombres!$A$1:$DW$117, Mujeres!$A$1:$DW$117 )</f>
        <v>0</v>
      </c>
      <c r="BQ21" s="46" cm="1">
        <f t="array" ref="BQ21">SalarioAnualEsperado($B21, $G21, $D21, BQ$1, Hombres!$A$1:$DW$117, Mujeres!$A$1:$DW$117 )</f>
        <v>0</v>
      </c>
      <c r="BR21" s="46" cm="1">
        <f t="array" ref="BR21">SalarioAnualEsperado($B21, $G21, $D21, BR$1, Hombres!$A$1:$DW$117, Mujeres!$A$1:$DW$117 )</f>
        <v>0</v>
      </c>
      <c r="BS21" s="46" cm="1">
        <f t="array" ref="BS21">SalarioAnualEsperado($B21, $G21, $D21, BS$1, Hombres!$A$1:$DW$117, Mujeres!$A$1:$DW$117 )</f>
        <v>0</v>
      </c>
      <c r="BT21" s="46" cm="1">
        <f t="array" ref="BT21">SalarioAnualEsperado($B21, $G21, $D21, BT$1, Hombres!$A$1:$DW$117, Mujeres!$A$1:$DW$117 )</f>
        <v>0</v>
      </c>
      <c r="BU21" s="46" cm="1">
        <f t="array" ref="BU21">SalarioAnualEsperado($B21, $G21, $D21, BU$1, Hombres!$A$1:$DW$117, Mujeres!$A$1:$DW$117 )</f>
        <v>0</v>
      </c>
      <c r="BV21" s="46" cm="1">
        <f t="array" ref="BV21">SalarioAnualEsperado($B21, $G21, $D21, BV$1, Hombres!$A$1:$DW$117, Mujeres!$A$1:$DW$117 )</f>
        <v>0</v>
      </c>
      <c r="BW21" s="46" cm="1">
        <f t="array" ref="BW21">SalarioAnualEsperado($B21, $G21, $D21, BW$1, Hombres!$A$1:$DW$117, Mujeres!$A$1:$DW$117 )</f>
        <v>0</v>
      </c>
      <c r="BX21" s="46" cm="1">
        <f t="array" ref="BX21">SalarioAnualEsperado($B21, $G21, $D21, BX$1, Hombres!$A$1:$DW$117, Mujeres!$A$1:$DW$117 )</f>
        <v>0</v>
      </c>
      <c r="BY21" s="46" cm="1">
        <f t="array" ref="BY21">SalarioAnualEsperado($B21, $G21, $D21, BY$1, Hombres!$A$1:$DW$117, Mujeres!$A$1:$DW$117 )</f>
        <v>0</v>
      </c>
      <c r="BZ21" s="46" cm="1">
        <f t="array" ref="BZ21">SalarioAnualEsperado($B21, $G21, $D21, BZ$1, Hombres!$A$1:$DW$117, Mujeres!$A$1:$DW$117 )</f>
        <v>0</v>
      </c>
      <c r="CA21" s="46" cm="1">
        <f t="array" ref="CA21">SalarioAnualEsperado($B21, $G21, $D21, CA$1, Hombres!$A$1:$DW$117, Mujeres!$A$1:$DW$117 )</f>
        <v>0</v>
      </c>
      <c r="CB21" s="46" cm="1">
        <f t="array" ref="CB21">SalarioAnualEsperado($B21, $G21, $D21, CB$1, Hombres!$A$1:$DW$117, Mujeres!$A$1:$DW$117 )</f>
        <v>0</v>
      </c>
      <c r="CC21" s="46" cm="1">
        <f t="array" ref="CC21">SalarioAnualEsperado($B21, $G21, $D21, CC$1, Hombres!$A$1:$DW$117, Mujeres!$A$1:$DW$117 )</f>
        <v>0</v>
      </c>
      <c r="CD21" s="46" cm="1">
        <f t="array" ref="CD21">SalarioAnualEsperado($B21, $G21, $D21, CD$1, Hombres!$A$1:$DW$117, Mujeres!$A$1:$DW$117 )</f>
        <v>0</v>
      </c>
      <c r="CE21" s="46" cm="1">
        <f t="array" ref="CE21">SalarioAnualEsperado($B21, $G21, $D21, CE$1, Hombres!$A$1:$DW$117, Mujeres!$A$1:$DW$117 )</f>
        <v>0</v>
      </c>
      <c r="CF21" s="46" cm="1">
        <f t="array" ref="CF21">SalarioAnualEsperado($B21, $G21, $D21, CF$1, Hombres!$A$1:$DW$117, Mujeres!$A$1:$DW$117 )</f>
        <v>0</v>
      </c>
      <c r="CG21" s="46" cm="1">
        <f t="array" ref="CG21">SalarioAnualEsperado($B21, $G21, $D21, CG$1, Hombres!$A$1:$DW$117, Mujeres!$A$1:$DW$117 )</f>
        <v>0</v>
      </c>
      <c r="CH21" s="46" cm="1">
        <f t="array" ref="CH21">SalarioAnualEsperado($B21, $G21, $D21, CH$1, Hombres!$A$1:$DW$117, Mujeres!$A$1:$DW$117 )</f>
        <v>0</v>
      </c>
      <c r="CI21" s="46" cm="1">
        <f t="array" ref="CI21">SalarioAnualEsperado($B21, $G21, $D21, CI$1, Hombres!$A$1:$DW$117, Mujeres!$A$1:$DW$117 )</f>
        <v>0</v>
      </c>
      <c r="CJ21" s="46" cm="1">
        <f t="array" ref="CJ21">SalarioAnualEsperado($B21, $G21, $D21, CJ$1, Hombres!$A$1:$DW$117, Mujeres!$A$1:$DW$117 )</f>
        <v>0</v>
      </c>
      <c r="CK21" s="46" cm="1">
        <f t="array" ref="CK21">SalarioAnualEsperado($B21, $G21, $D21, CK$1, Hombres!$A$1:$DW$117, Mujeres!$A$1:$DW$117 )</f>
        <v>0</v>
      </c>
      <c r="CL21" s="46" cm="1">
        <f t="array" ref="CL21">SalarioAnualEsperado($B21, $G21, $D21, CL$1, Hombres!$A$1:$DW$117, Mujeres!$A$1:$DW$117 )</f>
        <v>0</v>
      </c>
      <c r="CM21" s="46" cm="1">
        <f t="array" ref="CM21">SalarioAnualEsperado($B21, $G21, $D21, CM$1, Hombres!$A$1:$DW$117, Mujeres!$A$1:$DW$117 )</f>
        <v>0</v>
      </c>
      <c r="CN21" s="46" cm="1">
        <f t="array" ref="CN21">SalarioAnualEsperado($B21, $G21, $D21, CN$1, Hombres!$A$1:$DW$117, Mujeres!$A$1:$DW$117 )</f>
        <v>0</v>
      </c>
      <c r="CO21" s="46" cm="1">
        <f t="array" ref="CO21">SalarioAnualEsperado($B21, $G21, $D21, CO$1, Hombres!$A$1:$DW$117, Mujeres!$A$1:$DW$117 )</f>
        <v>0</v>
      </c>
      <c r="CP21" s="46" cm="1">
        <f t="array" ref="CP21">SalarioAnualEsperado($B21, $G21, $D21, CP$1, Hombres!$A$1:$DW$117, Mujeres!$A$1:$DW$117 )</f>
        <v>0</v>
      </c>
      <c r="CQ21" s="46" cm="1">
        <f t="array" ref="CQ21">SalarioAnualEsperado($B21, $G21, $D21, CQ$1, Hombres!$A$1:$DW$117, Mujeres!$A$1:$DW$117 )</f>
        <v>0</v>
      </c>
      <c r="CR21" s="46" cm="1">
        <f t="array" ref="CR21">SalarioAnualEsperado($B21, $G21, $D21, CR$1, Hombres!$A$1:$DW$117, Mujeres!$A$1:$DW$117 )</f>
        <v>0</v>
      </c>
      <c r="CS21" s="46" cm="1">
        <f t="array" ref="CS21">SalarioAnualEsperado($B21, $G21, $D21, CS$1, Hombres!$A$1:$DW$117, Mujeres!$A$1:$DW$117 )</f>
        <v>0</v>
      </c>
      <c r="CT21" s="46" cm="1">
        <f t="array" ref="CT21">SalarioAnualEsperado($B21, $G21, $D21, CT$1, Hombres!$A$1:$DW$117, Mujeres!$A$1:$DW$117 )</f>
        <v>0</v>
      </c>
      <c r="CU21" s="46" cm="1">
        <f t="array" ref="CU21">SalarioAnualEsperado($B21, $G21, $D21, CU$1, Hombres!$A$1:$DW$117, Mujeres!$A$1:$DW$117 )</f>
        <v>0</v>
      </c>
      <c r="CV21" s="46" cm="1">
        <f t="array" ref="CV21">SalarioAnualEsperado($B21, $G21, $D21, CV$1, Hombres!$A$1:$DW$117, Mujeres!$A$1:$DW$117 )</f>
        <v>0</v>
      </c>
      <c r="CW21" s="46" cm="1">
        <f t="array" ref="CW21">SalarioAnualEsperado($B21, $G21, $D21, CW$1, Hombres!$A$1:$DW$117, Mujeres!$A$1:$DW$117 )</f>
        <v>0</v>
      </c>
      <c r="CX21" s="46" cm="1">
        <f t="array" ref="CX21">SalarioAnualEsperado($B21, $G21, $D21, CX$1, Hombres!$A$1:$DW$117, Mujeres!$A$1:$DW$117 )</f>
        <v>0</v>
      </c>
      <c r="CY21" s="46" cm="1">
        <f t="array" ref="CY21">SalarioAnualEsperado($B21, $G21, $D21, CY$1, Hombres!$A$1:$DW$117, Mujeres!$A$1:$DW$117 )</f>
        <v>0</v>
      </c>
      <c r="CZ21" s="46" cm="1">
        <f t="array" ref="CZ21">SalarioAnualEsperado($B21, $G21, $D21, CZ$1, Hombres!$A$1:$DW$117, Mujeres!$A$1:$DW$117 )</f>
        <v>0</v>
      </c>
      <c r="DA21" s="46" cm="1">
        <f t="array" ref="DA21">SalarioAnualEsperado($B21, $G21, $D21, DA$1, Hombres!$A$1:$DW$117, Mujeres!$A$1:$DW$117 )</f>
        <v>0</v>
      </c>
      <c r="DB21" s="46" cm="1">
        <f t="array" ref="DB21">SalarioAnualEsperado($B21, $G21, $D21, DB$1, Hombres!$A$1:$DW$117, Mujeres!$A$1:$DW$117 )</f>
        <v>0</v>
      </c>
      <c r="DC21" s="46" cm="1">
        <f t="array" ref="DC21">SalarioAnualEsperado($B21, $G21, $D21, DC$1, Hombres!$A$1:$DW$117, Mujeres!$A$1:$DW$117 )</f>
        <v>0</v>
      </c>
    </row>
    <row r="22" spans="1:107" x14ac:dyDescent="0.2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6" cm="1">
        <f t="array" ref="L22">SalarioAnualEsperado($B22, $G22, $D22, L$1, Hombres!$A$1:$DW$117, Mujeres!$A$1:$DW$117 )</f>
        <v>117332.93000000001</v>
      </c>
      <c r="M22" s="46" cm="1">
        <f t="array" ref="M22">SalarioAnualEsperado($B22, $G22, $D22, M$1, Hombres!$A$1:$DW$117, Mujeres!$A$1:$DW$117 )</f>
        <v>123196.64294912413</v>
      </c>
      <c r="N22" s="46" cm="1">
        <f t="array" ref="N22">SalarioAnualEsperado($B22, $G22, $D22, N$1, Hombres!$A$1:$DW$117, Mujeres!$A$1:$DW$117 )</f>
        <v>129349.69323226294</v>
      </c>
      <c r="O22" s="46" cm="1">
        <f t="array" ref="O22">SalarioAnualEsperado($B22, $G22, $D22, O$1, Hombres!$A$1:$DW$117, Mujeres!$A$1:$DW$117 )</f>
        <v>135806.04841344096</v>
      </c>
      <c r="P22" s="46" cm="1">
        <f t="array" ref="P22">SalarioAnualEsperado($B22, $G22, $D22, P$1, Hombres!$A$1:$DW$117, Mujeres!$A$1:$DW$117 )</f>
        <v>142580.0716109869</v>
      </c>
      <c r="Q22" s="46" cm="1">
        <f t="array" ref="Q22">SalarioAnualEsperado($B22, $G22, $D22, Q$1, Hombres!$A$1:$DW$117, Mujeres!$A$1:$DW$117 )</f>
        <v>149686.69620846235</v>
      </c>
      <c r="R22" s="46" cm="1">
        <f t="array" ref="R22">SalarioAnualEsperado($B22, $G22, $D22, R$1, Hombres!$A$1:$DW$117, Mujeres!$A$1:$DW$117 )</f>
        <v>157141.51350891439</v>
      </c>
      <c r="S22" s="46" cm="1">
        <f t="array" ref="S22">SalarioAnualEsperado($B22, $G22, $D22, S$1, Hombres!$A$1:$DW$117, Mujeres!$A$1:$DW$117 )</f>
        <v>164959.89178238399</v>
      </c>
      <c r="T22" s="46" cm="1">
        <f t="array" ref="T22">SalarioAnualEsperado($B22, $G22, $D22, T$1, Hombres!$A$1:$DW$117, Mujeres!$A$1:$DW$117 )</f>
        <v>173156.48394214918</v>
      </c>
      <c r="U22" s="46" cm="1">
        <f t="array" ref="U22">SalarioAnualEsperado($B22, $G22, $D22, U$1, Hombres!$A$1:$DW$117, Mujeres!$A$1:$DW$117 )</f>
        <v>181747.36264609592</v>
      </c>
      <c r="V22" s="46" cm="1">
        <f t="array" ref="V22">SalarioAnualEsperado($B22, $G22, $D22, V$1, Hombres!$A$1:$DW$117, Mujeres!$A$1:$DW$117 )</f>
        <v>190750.16220388366</v>
      </c>
      <c r="W22" s="46" cm="1">
        <f t="array" ref="W22">SalarioAnualEsperado($B22, $G22, $D22, W$1, Hombres!$A$1:$DW$117, Mujeres!$A$1:$DW$117 )</f>
        <v>200184.74423138989</v>
      </c>
      <c r="X22" s="46" cm="1">
        <f t="array" ref="X22">SalarioAnualEsperado($B22, $G22, $D22, X$1, Hombres!$A$1:$DW$117, Mujeres!$A$1:$DW$117 )</f>
        <v>210070.96919881154</v>
      </c>
      <c r="Y22" s="46" cm="1">
        <f t="array" ref="Y22">SalarioAnualEsperado($B22, $G22, $D22, Y$1, Hombres!$A$1:$DW$117, Mujeres!$A$1:$DW$117 )</f>
        <v>220428.03918848673</v>
      </c>
      <c r="Z22" s="46" cm="1">
        <f t="array" ref="Z22">SalarioAnualEsperado($B22, $G22, $D22, Z$1, Hombres!$A$1:$DW$117, Mujeres!$A$1:$DW$117 )</f>
        <v>231275.75539023412</v>
      </c>
      <c r="AA22" s="46" cm="1">
        <f t="array" ref="AA22">SalarioAnualEsperado($B22, $G22, $D22, AA$1, Hombres!$A$1:$DW$117, Mujeres!$A$1:$DW$117 )</f>
        <v>242635.34473037274</v>
      </c>
      <c r="AB22" s="46" cm="1">
        <f t="array" ref="AB22">SalarioAnualEsperado($B22, $G22, $D22, AB$1, Hombres!$A$1:$DW$117, Mujeres!$A$1:$DW$117 )</f>
        <v>254529.5339046201</v>
      </c>
      <c r="AC22" s="46" cm="1">
        <f t="array" ref="AC22">SalarioAnualEsperado($B22, $G22, $D22, AC$1, Hombres!$A$1:$DW$117, Mujeres!$A$1:$DW$117 )</f>
        <v>266980.07212869666</v>
      </c>
      <c r="AD22" s="46" cm="1">
        <f t="array" ref="AD22">SalarioAnualEsperado($B22, $G22, $D22, AD$1, Hombres!$A$1:$DW$117, Mujeres!$A$1:$DW$117 )</f>
        <v>280004.5502816732</v>
      </c>
      <c r="AE22" s="46" cm="1">
        <f t="array" ref="AE22">SalarioAnualEsperado($B22, $G22, $D22, AE$1, Hombres!$A$1:$DW$117, Mujeres!$A$1:$DW$117 )</f>
        <v>293622.08908078133</v>
      </c>
      <c r="AF22" s="46" cm="1">
        <f t="array" ref="AF22">SalarioAnualEsperado($B22, $G22, $D22, AF$1, Hombres!$A$1:$DW$117, Mujeres!$A$1:$DW$117 )</f>
        <v>307855.80659624306</v>
      </c>
      <c r="AG22" s="46" cm="1">
        <f t="array" ref="AG22">SalarioAnualEsperado($B22, $G22, $D22, AG$1, Hombres!$A$1:$DW$117, Mujeres!$A$1:$DW$117 )</f>
        <v>322735.05023616884</v>
      </c>
      <c r="AH22" s="46" cm="1">
        <f t="array" ref="AH22">SalarioAnualEsperado($B22, $G22, $D22, AH$1, Hombres!$A$1:$DW$117, Mujeres!$A$1:$DW$117 )</f>
        <v>338287.32249119249</v>
      </c>
      <c r="AI22" s="46" cm="1">
        <f t="array" ref="AI22">SalarioAnualEsperado($B22, $G22, $D22, AI$1, Hombres!$A$1:$DW$117, Mujeres!$A$1:$DW$117 )</f>
        <v>354532.74675439287</v>
      </c>
      <c r="AJ22" s="46" cm="1">
        <f t="array" ref="AJ22">SalarioAnualEsperado($B22, $G22, $D22, AJ$1, Hombres!$A$1:$DW$117, Mujeres!$A$1:$DW$117 )</f>
        <v>371484.45670988772</v>
      </c>
      <c r="AK22" s="46" cm="1">
        <f t="array" ref="AK22">SalarioAnualEsperado($B22, $G22, $D22, AK$1, Hombres!$A$1:$DW$117, Mujeres!$A$1:$DW$117 )</f>
        <v>389152.64174939139</v>
      </c>
      <c r="AL22" s="46" cm="1">
        <f t="array" ref="AL22">SalarioAnualEsperado($B22, $G22, $D22, AL$1, Hombres!$A$1:$DW$117, Mujeres!$A$1:$DW$117 )</f>
        <v>407546.2179635911</v>
      </c>
      <c r="AM22" s="46" cm="1">
        <f t="array" ref="AM22">SalarioAnualEsperado($B22, $G22, $D22, AM$1, Hombres!$A$1:$DW$117, Mujeres!$A$1:$DW$117 )</f>
        <v>0</v>
      </c>
      <c r="AN22" s="46" cm="1">
        <f t="array" ref="AN22">SalarioAnualEsperado($B22, $G22, $D22, AN$1, Hombres!$A$1:$DW$117, Mujeres!$A$1:$DW$117 )</f>
        <v>0</v>
      </c>
      <c r="AO22" s="46" cm="1">
        <f t="array" ref="AO22">SalarioAnualEsperado($B22, $G22, $D22, AO$1, Hombres!$A$1:$DW$117, Mujeres!$A$1:$DW$117 )</f>
        <v>0</v>
      </c>
      <c r="AP22" s="46" cm="1">
        <f t="array" ref="AP22">SalarioAnualEsperado($B22, $G22, $D22, AP$1, Hombres!$A$1:$DW$117, Mujeres!$A$1:$DW$117 )</f>
        <v>0</v>
      </c>
      <c r="AQ22" s="46" cm="1">
        <f t="array" ref="AQ22">SalarioAnualEsperado($B22, $G22, $D22, AQ$1, Hombres!$A$1:$DW$117, Mujeres!$A$1:$DW$117 )</f>
        <v>0</v>
      </c>
      <c r="AR22" s="46" cm="1">
        <f t="array" ref="AR22">SalarioAnualEsperado($B22, $G22, $D22, AR$1, Hombres!$A$1:$DW$117, Mujeres!$A$1:$DW$117 )</f>
        <v>0</v>
      </c>
      <c r="AS22" s="46" cm="1">
        <f t="array" ref="AS22">SalarioAnualEsperado($B22, $G22, $D22, AS$1, Hombres!$A$1:$DW$117, Mujeres!$A$1:$DW$117 )</f>
        <v>0</v>
      </c>
      <c r="AT22" s="46" cm="1">
        <f t="array" ref="AT22">SalarioAnualEsperado($B22, $G22, $D22, AT$1, Hombres!$A$1:$DW$117, Mujeres!$A$1:$DW$117 )</f>
        <v>0</v>
      </c>
      <c r="AU22" s="46" cm="1">
        <f t="array" ref="AU22">SalarioAnualEsperado($B22, $G22, $D22, AU$1, Hombres!$A$1:$DW$117, Mujeres!$A$1:$DW$117 )</f>
        <v>0</v>
      </c>
      <c r="AV22" s="46" cm="1">
        <f t="array" ref="AV22">SalarioAnualEsperado($B22, $G22, $D22, AV$1, Hombres!$A$1:$DW$117, Mujeres!$A$1:$DW$117 )</f>
        <v>0</v>
      </c>
      <c r="AW22" s="46" cm="1">
        <f t="array" ref="AW22">SalarioAnualEsperado($B22, $G22, $D22, AW$1, Hombres!$A$1:$DW$117, Mujeres!$A$1:$DW$117 )</f>
        <v>0</v>
      </c>
      <c r="AX22" s="46" cm="1">
        <f t="array" ref="AX22">SalarioAnualEsperado($B22, $G22, $D22, AX$1, Hombres!$A$1:$DW$117, Mujeres!$A$1:$DW$117 )</f>
        <v>0</v>
      </c>
      <c r="AY22" s="46" cm="1">
        <f t="array" ref="AY22">SalarioAnualEsperado($B22, $G22, $D22, AY$1, Hombres!$A$1:$DW$117, Mujeres!$A$1:$DW$117 )</f>
        <v>0</v>
      </c>
      <c r="AZ22" s="46" cm="1">
        <f t="array" ref="AZ22">SalarioAnualEsperado($B22, $G22, $D22, AZ$1, Hombres!$A$1:$DW$117, Mujeres!$A$1:$DW$117 )</f>
        <v>0</v>
      </c>
      <c r="BA22" s="46" cm="1">
        <f t="array" ref="BA22">SalarioAnualEsperado($B22, $G22, $D22, BA$1, Hombres!$A$1:$DW$117, Mujeres!$A$1:$DW$117 )</f>
        <v>0</v>
      </c>
      <c r="BB22" s="46" cm="1">
        <f t="array" ref="BB22">SalarioAnualEsperado($B22, $G22, $D22, BB$1, Hombres!$A$1:$DW$117, Mujeres!$A$1:$DW$117 )</f>
        <v>0</v>
      </c>
      <c r="BC22" s="46" cm="1">
        <f t="array" ref="BC22">SalarioAnualEsperado($B22, $G22, $D22, BC$1, Hombres!$A$1:$DW$117, Mujeres!$A$1:$DW$117 )</f>
        <v>0</v>
      </c>
      <c r="BD22" s="46" cm="1">
        <f t="array" ref="BD22">SalarioAnualEsperado($B22, $G22, $D22, BD$1, Hombres!$A$1:$DW$117, Mujeres!$A$1:$DW$117 )</f>
        <v>0</v>
      </c>
      <c r="BE22" s="46" cm="1">
        <f t="array" ref="BE22">SalarioAnualEsperado($B22, $G22, $D22, BE$1, Hombres!$A$1:$DW$117, Mujeres!$A$1:$DW$117 )</f>
        <v>0</v>
      </c>
      <c r="BF22" s="46" cm="1">
        <f t="array" ref="BF22">SalarioAnualEsperado($B22, $G22, $D22, BF$1, Hombres!$A$1:$DW$117, Mujeres!$A$1:$DW$117 )</f>
        <v>0</v>
      </c>
      <c r="BG22" s="46" cm="1">
        <f t="array" ref="BG22">SalarioAnualEsperado($B22, $G22, $D22, BG$1, Hombres!$A$1:$DW$117, Mujeres!$A$1:$DW$117 )</f>
        <v>0</v>
      </c>
      <c r="BH22" s="46" cm="1">
        <f t="array" ref="BH22">SalarioAnualEsperado($B22, $G22, $D22, BH$1, Hombres!$A$1:$DW$117, Mujeres!$A$1:$DW$117 )</f>
        <v>0</v>
      </c>
      <c r="BI22" s="46" cm="1">
        <f t="array" ref="BI22">SalarioAnualEsperado($B22, $G22, $D22, BI$1, Hombres!$A$1:$DW$117, Mujeres!$A$1:$DW$117 )</f>
        <v>0</v>
      </c>
      <c r="BJ22" s="46" cm="1">
        <f t="array" ref="BJ22">SalarioAnualEsperado($B22, $G22, $D22, BJ$1, Hombres!$A$1:$DW$117, Mujeres!$A$1:$DW$117 )</f>
        <v>0</v>
      </c>
      <c r="BK22" s="46" cm="1">
        <f t="array" ref="BK22">SalarioAnualEsperado($B22, $G22, $D22, BK$1, Hombres!$A$1:$DW$117, Mujeres!$A$1:$DW$117 )</f>
        <v>0</v>
      </c>
      <c r="BL22" s="46" cm="1">
        <f t="array" ref="BL22">SalarioAnualEsperado($B22, $G22, $D22, BL$1, Hombres!$A$1:$DW$117, Mujeres!$A$1:$DW$117 )</f>
        <v>0</v>
      </c>
      <c r="BM22" s="46" cm="1">
        <f t="array" ref="BM22">SalarioAnualEsperado($B22, $G22, $D22, BM$1, Hombres!$A$1:$DW$117, Mujeres!$A$1:$DW$117 )</f>
        <v>0</v>
      </c>
      <c r="BN22" s="46" cm="1">
        <f t="array" ref="BN22">SalarioAnualEsperado($B22, $G22, $D22, BN$1, Hombres!$A$1:$DW$117, Mujeres!$A$1:$DW$117 )</f>
        <v>0</v>
      </c>
      <c r="BO22" s="46" cm="1">
        <f t="array" ref="BO22">SalarioAnualEsperado($B22, $G22, $D22, BO$1, Hombres!$A$1:$DW$117, Mujeres!$A$1:$DW$117 )</f>
        <v>0</v>
      </c>
      <c r="BP22" s="46" cm="1">
        <f t="array" ref="BP22">SalarioAnualEsperado($B22, $G22, $D22, BP$1, Hombres!$A$1:$DW$117, Mujeres!$A$1:$DW$117 )</f>
        <v>0</v>
      </c>
      <c r="BQ22" s="46" cm="1">
        <f t="array" ref="BQ22">SalarioAnualEsperado($B22, $G22, $D22, BQ$1, Hombres!$A$1:$DW$117, Mujeres!$A$1:$DW$117 )</f>
        <v>0</v>
      </c>
      <c r="BR22" s="46" cm="1">
        <f t="array" ref="BR22">SalarioAnualEsperado($B22, $G22, $D22, BR$1, Hombres!$A$1:$DW$117, Mujeres!$A$1:$DW$117 )</f>
        <v>0</v>
      </c>
      <c r="BS22" s="46" cm="1">
        <f t="array" ref="BS22">SalarioAnualEsperado($B22, $G22, $D22, BS$1, Hombres!$A$1:$DW$117, Mujeres!$A$1:$DW$117 )</f>
        <v>0</v>
      </c>
      <c r="BT22" s="46" cm="1">
        <f t="array" ref="BT22">SalarioAnualEsperado($B22, $G22, $D22, BT$1, Hombres!$A$1:$DW$117, Mujeres!$A$1:$DW$117 )</f>
        <v>0</v>
      </c>
      <c r="BU22" s="46" cm="1">
        <f t="array" ref="BU22">SalarioAnualEsperado($B22, $G22, $D22, BU$1, Hombres!$A$1:$DW$117, Mujeres!$A$1:$DW$117 )</f>
        <v>0</v>
      </c>
      <c r="BV22" s="46" cm="1">
        <f t="array" ref="BV22">SalarioAnualEsperado($B22, $G22, $D22, BV$1, Hombres!$A$1:$DW$117, Mujeres!$A$1:$DW$117 )</f>
        <v>0</v>
      </c>
      <c r="BW22" s="46" cm="1">
        <f t="array" ref="BW22">SalarioAnualEsperado($B22, $G22, $D22, BW$1, Hombres!$A$1:$DW$117, Mujeres!$A$1:$DW$117 )</f>
        <v>0</v>
      </c>
      <c r="BX22" s="46" cm="1">
        <f t="array" ref="BX22">SalarioAnualEsperado($B22, $G22, $D22, BX$1, Hombres!$A$1:$DW$117, Mujeres!$A$1:$DW$117 )</f>
        <v>0</v>
      </c>
      <c r="BY22" s="46" cm="1">
        <f t="array" ref="BY22">SalarioAnualEsperado($B22, $G22, $D22, BY$1, Hombres!$A$1:$DW$117, Mujeres!$A$1:$DW$117 )</f>
        <v>0</v>
      </c>
      <c r="BZ22" s="46" cm="1">
        <f t="array" ref="BZ22">SalarioAnualEsperado($B22, $G22, $D22, BZ$1, Hombres!$A$1:$DW$117, Mujeres!$A$1:$DW$117 )</f>
        <v>0</v>
      </c>
      <c r="CA22" s="46" cm="1">
        <f t="array" ref="CA22">SalarioAnualEsperado($B22, $G22, $D22, CA$1, Hombres!$A$1:$DW$117, Mujeres!$A$1:$DW$117 )</f>
        <v>0</v>
      </c>
      <c r="CB22" s="46" cm="1">
        <f t="array" ref="CB22">SalarioAnualEsperado($B22, $G22, $D22, CB$1, Hombres!$A$1:$DW$117, Mujeres!$A$1:$DW$117 )</f>
        <v>0</v>
      </c>
      <c r="CC22" s="46" cm="1">
        <f t="array" ref="CC22">SalarioAnualEsperado($B22, $G22, $D22, CC$1, Hombres!$A$1:$DW$117, Mujeres!$A$1:$DW$117 )</f>
        <v>0</v>
      </c>
      <c r="CD22" s="46" cm="1">
        <f t="array" ref="CD22">SalarioAnualEsperado($B22, $G22, $D22, CD$1, Hombres!$A$1:$DW$117, Mujeres!$A$1:$DW$117 )</f>
        <v>0</v>
      </c>
      <c r="CE22" s="46" cm="1">
        <f t="array" ref="CE22">SalarioAnualEsperado($B22, $G22, $D22, CE$1, Hombres!$A$1:$DW$117, Mujeres!$A$1:$DW$117 )</f>
        <v>0</v>
      </c>
      <c r="CF22" s="46" cm="1">
        <f t="array" ref="CF22">SalarioAnualEsperado($B22, $G22, $D22, CF$1, Hombres!$A$1:$DW$117, Mujeres!$A$1:$DW$117 )</f>
        <v>0</v>
      </c>
      <c r="CG22" s="46" cm="1">
        <f t="array" ref="CG22">SalarioAnualEsperado($B22, $G22, $D22, CG$1, Hombres!$A$1:$DW$117, Mujeres!$A$1:$DW$117 )</f>
        <v>0</v>
      </c>
      <c r="CH22" s="46" cm="1">
        <f t="array" ref="CH22">SalarioAnualEsperado($B22, $G22, $D22, CH$1, Hombres!$A$1:$DW$117, Mujeres!$A$1:$DW$117 )</f>
        <v>0</v>
      </c>
      <c r="CI22" s="46" cm="1">
        <f t="array" ref="CI22">SalarioAnualEsperado($B22, $G22, $D22, CI$1, Hombres!$A$1:$DW$117, Mujeres!$A$1:$DW$117 )</f>
        <v>0</v>
      </c>
      <c r="CJ22" s="46" cm="1">
        <f t="array" ref="CJ22">SalarioAnualEsperado($B22, $G22, $D22, CJ$1, Hombres!$A$1:$DW$117, Mujeres!$A$1:$DW$117 )</f>
        <v>0</v>
      </c>
      <c r="CK22" s="46" cm="1">
        <f t="array" ref="CK22">SalarioAnualEsperado($B22, $G22, $D22, CK$1, Hombres!$A$1:$DW$117, Mujeres!$A$1:$DW$117 )</f>
        <v>0</v>
      </c>
      <c r="CL22" s="46" cm="1">
        <f t="array" ref="CL22">SalarioAnualEsperado($B22, $G22, $D22, CL$1, Hombres!$A$1:$DW$117, Mujeres!$A$1:$DW$117 )</f>
        <v>0</v>
      </c>
      <c r="CM22" s="46" cm="1">
        <f t="array" ref="CM22">SalarioAnualEsperado($B22, $G22, $D22, CM$1, Hombres!$A$1:$DW$117, Mujeres!$A$1:$DW$117 )</f>
        <v>0</v>
      </c>
      <c r="CN22" s="46" cm="1">
        <f t="array" ref="CN22">SalarioAnualEsperado($B22, $G22, $D22, CN$1, Hombres!$A$1:$DW$117, Mujeres!$A$1:$DW$117 )</f>
        <v>0</v>
      </c>
      <c r="CO22" s="46" cm="1">
        <f t="array" ref="CO22">SalarioAnualEsperado($B22, $G22, $D22, CO$1, Hombres!$A$1:$DW$117, Mujeres!$A$1:$DW$117 )</f>
        <v>0</v>
      </c>
      <c r="CP22" s="46" cm="1">
        <f t="array" ref="CP22">SalarioAnualEsperado($B22, $G22, $D22, CP$1, Hombres!$A$1:$DW$117, Mujeres!$A$1:$DW$117 )</f>
        <v>0</v>
      </c>
      <c r="CQ22" s="46" cm="1">
        <f t="array" ref="CQ22">SalarioAnualEsperado($B22, $G22, $D22, CQ$1, Hombres!$A$1:$DW$117, Mujeres!$A$1:$DW$117 )</f>
        <v>0</v>
      </c>
      <c r="CR22" s="46" cm="1">
        <f t="array" ref="CR22">SalarioAnualEsperado($B22, $G22, $D22, CR$1, Hombres!$A$1:$DW$117, Mujeres!$A$1:$DW$117 )</f>
        <v>0</v>
      </c>
      <c r="CS22" s="46" cm="1">
        <f t="array" ref="CS22">SalarioAnualEsperado($B22, $G22, $D22, CS$1, Hombres!$A$1:$DW$117, Mujeres!$A$1:$DW$117 )</f>
        <v>0</v>
      </c>
      <c r="CT22" s="46" cm="1">
        <f t="array" ref="CT22">SalarioAnualEsperado($B22, $G22, $D22, CT$1, Hombres!$A$1:$DW$117, Mujeres!$A$1:$DW$117 )</f>
        <v>0</v>
      </c>
      <c r="CU22" s="46" cm="1">
        <f t="array" ref="CU22">SalarioAnualEsperado($B22, $G22, $D22, CU$1, Hombres!$A$1:$DW$117, Mujeres!$A$1:$DW$117 )</f>
        <v>0</v>
      </c>
      <c r="CV22" s="46" cm="1">
        <f t="array" ref="CV22">SalarioAnualEsperado($B22, $G22, $D22, CV$1, Hombres!$A$1:$DW$117, Mujeres!$A$1:$DW$117 )</f>
        <v>0</v>
      </c>
      <c r="CW22" s="46" cm="1">
        <f t="array" ref="CW22">SalarioAnualEsperado($B22, $G22, $D22, CW$1, Hombres!$A$1:$DW$117, Mujeres!$A$1:$DW$117 )</f>
        <v>0</v>
      </c>
      <c r="CX22" s="46" cm="1">
        <f t="array" ref="CX22">SalarioAnualEsperado($B22, $G22, $D22, CX$1, Hombres!$A$1:$DW$117, Mujeres!$A$1:$DW$117 )</f>
        <v>0</v>
      </c>
      <c r="CY22" s="46" cm="1">
        <f t="array" ref="CY22">SalarioAnualEsperado($B22, $G22, $D22, CY$1, Hombres!$A$1:$DW$117, Mujeres!$A$1:$DW$117 )</f>
        <v>0</v>
      </c>
      <c r="CZ22" s="46" cm="1">
        <f t="array" ref="CZ22">SalarioAnualEsperado($B22, $G22, $D22, CZ$1, Hombres!$A$1:$DW$117, Mujeres!$A$1:$DW$117 )</f>
        <v>0</v>
      </c>
      <c r="DA22" s="46" cm="1">
        <f t="array" ref="DA22">SalarioAnualEsperado($B22, $G22, $D22, DA$1, Hombres!$A$1:$DW$117, Mujeres!$A$1:$DW$117 )</f>
        <v>0</v>
      </c>
      <c r="DB22" s="46" cm="1">
        <f t="array" ref="DB22">SalarioAnualEsperado($B22, $G22, $D22, DB$1, Hombres!$A$1:$DW$117, Mujeres!$A$1:$DW$117 )</f>
        <v>0</v>
      </c>
      <c r="DC22" s="46" cm="1">
        <f t="array" ref="DC22">SalarioAnualEsperado($B22, $G22, $D22, DC$1, Hombres!$A$1:$DW$117, Mujeres!$A$1:$DW$117 )</f>
        <v>0</v>
      </c>
    </row>
    <row r="23" spans="1:107" x14ac:dyDescent="0.2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6" cm="1">
        <f t="array" ref="L23">SalarioAnualEsperado($B23, $G23, $D23, L$1, Hombres!$A$1:$DW$117, Mujeres!$A$1:$DW$117 )</f>
        <v>8580364</v>
      </c>
      <c r="M23" s="46" cm="1">
        <f t="array" ref="M23">SalarioAnualEsperado($B23, $G23, $D23, M$1, Hombres!$A$1:$DW$117, Mujeres!$A$1:$DW$117 )</f>
        <v>9003127.0374207236</v>
      </c>
      <c r="N23" s="46" cm="1">
        <f t="array" ref="N23">SalarioAnualEsperado($B23, $G23, $D23, N$1, Hombres!$A$1:$DW$117, Mujeres!$A$1:$DW$117 )</f>
        <v>9446615.0372468904</v>
      </c>
      <c r="O23" s="46" cm="1">
        <f t="array" ref="O23">SalarioAnualEsperado($B23, $G23, $D23, O$1, Hombres!$A$1:$DW$117, Mujeres!$A$1:$DW$117 )</f>
        <v>9911853.6822227538</v>
      </c>
      <c r="P23" s="46" cm="1">
        <f t="array" ref="P23">SalarioAnualEsperado($B23, $G23, $D23, P$1, Hombres!$A$1:$DW$117, Mujeres!$A$1:$DW$117 )</f>
        <v>10399974.779706774</v>
      </c>
      <c r="Q23" s="46" cm="1">
        <f t="array" ref="Q23">SalarioAnualEsperado($B23, $G23, $D23, Q$1, Hombres!$A$1:$DW$117, Mujeres!$A$1:$DW$117 )</f>
        <v>10912127.429111147</v>
      </c>
      <c r="R23" s="46" cm="1">
        <f t="array" ref="R23">SalarioAnualEsperado($B23, $G23, $D23, R$1, Hombres!$A$1:$DW$117, Mujeres!$A$1:$DW$117 )</f>
        <v>11449316.750934333</v>
      </c>
      <c r="S23" s="46" cm="1">
        <f t="array" ref="S23">SalarioAnualEsperado($B23, $G23, $D23, S$1, Hombres!$A$1:$DW$117, Mujeres!$A$1:$DW$117 )</f>
        <v>12012541.001803683</v>
      </c>
      <c r="T23" s="46" cm="1">
        <f t="array" ref="T23">SalarioAnualEsperado($B23, $G23, $D23, T$1, Hombres!$A$1:$DW$117, Mujeres!$A$1:$DW$117 )</f>
        <v>12602801.70350468</v>
      </c>
      <c r="U23" s="46" cm="1">
        <f t="array" ref="U23">SalarioAnualEsperado($B23, $G23, $D23, U$1, Hombres!$A$1:$DW$117, Mujeres!$A$1:$DW$117 )</f>
        <v>13221167.038434863</v>
      </c>
      <c r="V23" s="46" cm="1">
        <f t="array" ref="V23">SalarioAnualEsperado($B23, $G23, $D23, V$1, Hombres!$A$1:$DW$117, Mujeres!$A$1:$DW$117 )</f>
        <v>13868733.910740755</v>
      </c>
      <c r="W23" s="46" cm="1">
        <f t="array" ref="W23">SalarioAnualEsperado($B23, $G23, $D23, W$1, Hombres!$A$1:$DW$117, Mujeres!$A$1:$DW$117 )</f>
        <v>14546602.068192514</v>
      </c>
      <c r="X23" s="46" cm="1">
        <f t="array" ref="X23">SalarioAnualEsperado($B23, $G23, $D23, X$1, Hombres!$A$1:$DW$117, Mujeres!$A$1:$DW$117 )</f>
        <v>15256054.549817786</v>
      </c>
      <c r="Y23" s="46" cm="1">
        <f t="array" ref="Y23">SalarioAnualEsperado($B23, $G23, $D23, Y$1, Hombres!$A$1:$DW$117, Mujeres!$A$1:$DW$117 )</f>
        <v>15998713.308896108</v>
      </c>
      <c r="Z23" s="46" cm="1">
        <f t="array" ref="Z23">SalarioAnualEsperado($B23, $G23, $D23, Z$1, Hombres!$A$1:$DW$117, Mujeres!$A$1:$DW$117 )</f>
        <v>16776421.784355145</v>
      </c>
      <c r="AA23" s="46" cm="1">
        <f t="array" ref="AA23">SalarioAnualEsperado($B23, $G23, $D23, AA$1, Hombres!$A$1:$DW$117, Mujeres!$A$1:$DW$117 )</f>
        <v>17590951.712342668</v>
      </c>
      <c r="AB23" s="46" cm="1">
        <f t="array" ref="AB23">SalarioAnualEsperado($B23, $G23, $D23, AB$1, Hombres!$A$1:$DW$117, Mujeres!$A$1:$DW$117 )</f>
        <v>18443363.607726794</v>
      </c>
      <c r="AC23" s="46" cm="1">
        <f t="array" ref="AC23">SalarioAnualEsperado($B23, $G23, $D23, AC$1, Hombres!$A$1:$DW$117, Mujeres!$A$1:$DW$117 )</f>
        <v>19334599.030532662</v>
      </c>
      <c r="AD23" s="46" cm="1">
        <f t="array" ref="AD23">SalarioAnualEsperado($B23, $G23, $D23, AD$1, Hombres!$A$1:$DW$117, Mujeres!$A$1:$DW$117 )</f>
        <v>20265687.960777856</v>
      </c>
      <c r="AE23" s="46" cm="1">
        <f t="array" ref="AE23">SalarioAnualEsperado($B23, $G23, $D23, AE$1, Hombres!$A$1:$DW$117, Mujeres!$A$1:$DW$117 )</f>
        <v>21237944.3953146</v>
      </c>
      <c r="AF23" s="46" cm="1">
        <f t="array" ref="AF23">SalarioAnualEsperado($B23, $G23, $D23, AF$1, Hombres!$A$1:$DW$117, Mujeres!$A$1:$DW$117 )</f>
        <v>22252866.980878286</v>
      </c>
      <c r="AG23" s="46" cm="1">
        <f t="array" ref="AG23">SalarioAnualEsperado($B23, $G23, $D23, AG$1, Hombres!$A$1:$DW$117, Mujeres!$A$1:$DW$117 )</f>
        <v>23311975.125785362</v>
      </c>
      <c r="AH23" s="46" cm="1">
        <f t="array" ref="AH23">SalarioAnualEsperado($B23, $G23, $D23, AH$1, Hombres!$A$1:$DW$117, Mujeres!$A$1:$DW$117 )</f>
        <v>24417079.780788794</v>
      </c>
      <c r="AI23" s="46" cm="1">
        <f t="array" ref="AI23">SalarioAnualEsperado($B23, $G23, $D23, AI$1, Hombres!$A$1:$DW$117, Mujeres!$A$1:$DW$117 )</f>
        <v>25570362.355403181</v>
      </c>
      <c r="AJ23" s="46" cm="1">
        <f t="array" ref="AJ23">SalarioAnualEsperado($B23, $G23, $D23, AJ$1, Hombres!$A$1:$DW$117, Mujeres!$A$1:$DW$117 )</f>
        <v>26773394.753669709</v>
      </c>
      <c r="AK23" s="46" cm="1">
        <f t="array" ref="AK23">SalarioAnualEsperado($B23, $G23, $D23, AK$1, Hombres!$A$1:$DW$117, Mujeres!$A$1:$DW$117 )</f>
        <v>28027337.005250275</v>
      </c>
      <c r="AL23" s="46" cm="1">
        <f t="array" ref="AL23">SalarioAnualEsperado($B23, $G23, $D23, AL$1, Hombres!$A$1:$DW$117, Mujeres!$A$1:$DW$117 )</f>
        <v>29331984.220706243</v>
      </c>
      <c r="AM23" s="46" cm="1">
        <f t="array" ref="AM23">SalarioAnualEsperado($B23, $G23, $D23, AM$1, Hombres!$A$1:$DW$117, Mujeres!$A$1:$DW$117 )</f>
        <v>30686243.106628895</v>
      </c>
      <c r="AN23" s="46" cm="1">
        <f t="array" ref="AN23">SalarioAnualEsperado($B23, $G23, $D23, AN$1, Hombres!$A$1:$DW$117, Mujeres!$A$1:$DW$117 )</f>
        <v>32088730.197671156</v>
      </c>
      <c r="AO23" s="46" cm="1">
        <f t="array" ref="AO23">SalarioAnualEsperado($B23, $G23, $D23, AO$1, Hombres!$A$1:$DW$117, Mujeres!$A$1:$DW$117 )</f>
        <v>33539724.70325961</v>
      </c>
      <c r="AP23" s="46" cm="1">
        <f t="array" ref="AP23">SalarioAnualEsperado($B23, $G23, $D23, AP$1, Hombres!$A$1:$DW$117, Mujeres!$A$1:$DW$117 )</f>
        <v>35040734.740364484</v>
      </c>
      <c r="AQ23" s="46" cm="1">
        <f t="array" ref="AQ23">SalarioAnualEsperado($B23, $G23, $D23, AQ$1, Hombres!$A$1:$DW$117, Mujeres!$A$1:$DW$117 )</f>
        <v>36592857.922023684</v>
      </c>
      <c r="AR23" s="46" cm="1">
        <f t="array" ref="AR23">SalarioAnualEsperado($B23, $G23, $D23, AR$1, Hombres!$A$1:$DW$117, Mujeres!$A$1:$DW$117 )</f>
        <v>38196931.899491146</v>
      </c>
      <c r="AS23" s="46" cm="1">
        <f t="array" ref="AS23">SalarioAnualEsperado($B23, $G23, $D23, AS$1, Hombres!$A$1:$DW$117, Mujeres!$A$1:$DW$117 )</f>
        <v>39853303.367903687</v>
      </c>
      <c r="AT23" s="46" cm="1">
        <f t="array" ref="AT23">SalarioAnualEsperado($B23, $G23, $D23, AT$1, Hombres!$A$1:$DW$117, Mujeres!$A$1:$DW$117 )</f>
        <v>41560671.450691827</v>
      </c>
      <c r="AU23" s="46" cm="1">
        <f t="array" ref="AU23">SalarioAnualEsperado($B23, $G23, $D23, AU$1, Hombres!$A$1:$DW$117, Mujeres!$A$1:$DW$117 )</f>
        <v>0</v>
      </c>
      <c r="AV23" s="46" cm="1">
        <f t="array" ref="AV23">SalarioAnualEsperado($B23, $G23, $D23, AV$1, Hombres!$A$1:$DW$117, Mujeres!$A$1:$DW$117 )</f>
        <v>0</v>
      </c>
      <c r="AW23" s="46" cm="1">
        <f t="array" ref="AW23">SalarioAnualEsperado($B23, $G23, $D23, AW$1, Hombres!$A$1:$DW$117, Mujeres!$A$1:$DW$117 )</f>
        <v>0</v>
      </c>
      <c r="AX23" s="46" cm="1">
        <f t="array" ref="AX23">SalarioAnualEsperado($B23, $G23, $D23, AX$1, Hombres!$A$1:$DW$117, Mujeres!$A$1:$DW$117 )</f>
        <v>0</v>
      </c>
      <c r="AY23" s="46" cm="1">
        <f t="array" ref="AY23">SalarioAnualEsperado($B23, $G23, $D23, AY$1, Hombres!$A$1:$DW$117, Mujeres!$A$1:$DW$117 )</f>
        <v>0</v>
      </c>
      <c r="AZ23" s="46" cm="1">
        <f t="array" ref="AZ23">SalarioAnualEsperado($B23, $G23, $D23, AZ$1, Hombres!$A$1:$DW$117, Mujeres!$A$1:$DW$117 )</f>
        <v>0</v>
      </c>
      <c r="BA23" s="46" cm="1">
        <f t="array" ref="BA23">SalarioAnualEsperado($B23, $G23, $D23, BA$1, Hombres!$A$1:$DW$117, Mujeres!$A$1:$DW$117 )</f>
        <v>0</v>
      </c>
      <c r="BB23" s="46" cm="1">
        <f t="array" ref="BB23">SalarioAnualEsperado($B23, $G23, $D23, BB$1, Hombres!$A$1:$DW$117, Mujeres!$A$1:$DW$117 )</f>
        <v>0</v>
      </c>
      <c r="BC23" s="46" cm="1">
        <f t="array" ref="BC23">SalarioAnualEsperado($B23, $G23, $D23, BC$1, Hombres!$A$1:$DW$117, Mujeres!$A$1:$DW$117 )</f>
        <v>0</v>
      </c>
      <c r="BD23" s="46" cm="1">
        <f t="array" ref="BD23">SalarioAnualEsperado($B23, $G23, $D23, BD$1, Hombres!$A$1:$DW$117, Mujeres!$A$1:$DW$117 )</f>
        <v>0</v>
      </c>
      <c r="BE23" s="46" cm="1">
        <f t="array" ref="BE23">SalarioAnualEsperado($B23, $G23, $D23, BE$1, Hombres!$A$1:$DW$117, Mujeres!$A$1:$DW$117 )</f>
        <v>0</v>
      </c>
      <c r="BF23" s="46" cm="1">
        <f t="array" ref="BF23">SalarioAnualEsperado($B23, $G23, $D23, BF$1, Hombres!$A$1:$DW$117, Mujeres!$A$1:$DW$117 )</f>
        <v>0</v>
      </c>
      <c r="BG23" s="46" cm="1">
        <f t="array" ref="BG23">SalarioAnualEsperado($B23, $G23, $D23, BG$1, Hombres!$A$1:$DW$117, Mujeres!$A$1:$DW$117 )</f>
        <v>0</v>
      </c>
      <c r="BH23" s="46" cm="1">
        <f t="array" ref="BH23">SalarioAnualEsperado($B23, $G23, $D23, BH$1, Hombres!$A$1:$DW$117, Mujeres!$A$1:$DW$117 )</f>
        <v>0</v>
      </c>
      <c r="BI23" s="46" cm="1">
        <f t="array" ref="BI23">SalarioAnualEsperado($B23, $G23, $D23, BI$1, Hombres!$A$1:$DW$117, Mujeres!$A$1:$DW$117 )</f>
        <v>0</v>
      </c>
      <c r="BJ23" s="46" cm="1">
        <f t="array" ref="BJ23">SalarioAnualEsperado($B23, $G23, $D23, BJ$1, Hombres!$A$1:$DW$117, Mujeres!$A$1:$DW$117 )</f>
        <v>0</v>
      </c>
      <c r="BK23" s="46" cm="1">
        <f t="array" ref="BK23">SalarioAnualEsperado($B23, $G23, $D23, BK$1, Hombres!$A$1:$DW$117, Mujeres!$A$1:$DW$117 )</f>
        <v>0</v>
      </c>
      <c r="BL23" s="46" cm="1">
        <f t="array" ref="BL23">SalarioAnualEsperado($B23, $G23, $D23, BL$1, Hombres!$A$1:$DW$117, Mujeres!$A$1:$DW$117 )</f>
        <v>0</v>
      </c>
      <c r="BM23" s="46" cm="1">
        <f t="array" ref="BM23">SalarioAnualEsperado($B23, $G23, $D23, BM$1, Hombres!$A$1:$DW$117, Mujeres!$A$1:$DW$117 )</f>
        <v>0</v>
      </c>
      <c r="BN23" s="46" cm="1">
        <f t="array" ref="BN23">SalarioAnualEsperado($B23, $G23, $D23, BN$1, Hombres!$A$1:$DW$117, Mujeres!$A$1:$DW$117 )</f>
        <v>0</v>
      </c>
      <c r="BO23" s="46" cm="1">
        <f t="array" ref="BO23">SalarioAnualEsperado($B23, $G23, $D23, BO$1, Hombres!$A$1:$DW$117, Mujeres!$A$1:$DW$117 )</f>
        <v>0</v>
      </c>
      <c r="BP23" s="46" cm="1">
        <f t="array" ref="BP23">SalarioAnualEsperado($B23, $G23, $D23, BP$1, Hombres!$A$1:$DW$117, Mujeres!$A$1:$DW$117 )</f>
        <v>0</v>
      </c>
      <c r="BQ23" s="46" cm="1">
        <f t="array" ref="BQ23">SalarioAnualEsperado($B23, $G23, $D23, BQ$1, Hombres!$A$1:$DW$117, Mujeres!$A$1:$DW$117 )</f>
        <v>0</v>
      </c>
      <c r="BR23" s="46" cm="1">
        <f t="array" ref="BR23">SalarioAnualEsperado($B23, $G23, $D23, BR$1, Hombres!$A$1:$DW$117, Mujeres!$A$1:$DW$117 )</f>
        <v>0</v>
      </c>
      <c r="BS23" s="46" cm="1">
        <f t="array" ref="BS23">SalarioAnualEsperado($B23, $G23, $D23, BS$1, Hombres!$A$1:$DW$117, Mujeres!$A$1:$DW$117 )</f>
        <v>0</v>
      </c>
      <c r="BT23" s="46" cm="1">
        <f t="array" ref="BT23">SalarioAnualEsperado($B23, $G23, $D23, BT$1, Hombres!$A$1:$DW$117, Mujeres!$A$1:$DW$117 )</f>
        <v>0</v>
      </c>
      <c r="BU23" s="46" cm="1">
        <f t="array" ref="BU23">SalarioAnualEsperado($B23, $G23, $D23, BU$1, Hombres!$A$1:$DW$117, Mujeres!$A$1:$DW$117 )</f>
        <v>0</v>
      </c>
      <c r="BV23" s="46" cm="1">
        <f t="array" ref="BV23">SalarioAnualEsperado($B23, $G23, $D23, BV$1, Hombres!$A$1:$DW$117, Mujeres!$A$1:$DW$117 )</f>
        <v>0</v>
      </c>
      <c r="BW23" s="46" cm="1">
        <f t="array" ref="BW23">SalarioAnualEsperado($B23, $G23, $D23, BW$1, Hombres!$A$1:$DW$117, Mujeres!$A$1:$DW$117 )</f>
        <v>0</v>
      </c>
      <c r="BX23" s="46" cm="1">
        <f t="array" ref="BX23">SalarioAnualEsperado($B23, $G23, $D23, BX$1, Hombres!$A$1:$DW$117, Mujeres!$A$1:$DW$117 )</f>
        <v>0</v>
      </c>
      <c r="BY23" s="46" cm="1">
        <f t="array" ref="BY23">SalarioAnualEsperado($B23, $G23, $D23, BY$1, Hombres!$A$1:$DW$117, Mujeres!$A$1:$DW$117 )</f>
        <v>0</v>
      </c>
      <c r="BZ23" s="46" cm="1">
        <f t="array" ref="BZ23">SalarioAnualEsperado($B23, $G23, $D23, BZ$1, Hombres!$A$1:$DW$117, Mujeres!$A$1:$DW$117 )</f>
        <v>0</v>
      </c>
      <c r="CA23" s="46" cm="1">
        <f t="array" ref="CA23">SalarioAnualEsperado($B23, $G23, $D23, CA$1, Hombres!$A$1:$DW$117, Mujeres!$A$1:$DW$117 )</f>
        <v>0</v>
      </c>
      <c r="CB23" s="46" cm="1">
        <f t="array" ref="CB23">SalarioAnualEsperado($B23, $G23, $D23, CB$1, Hombres!$A$1:$DW$117, Mujeres!$A$1:$DW$117 )</f>
        <v>0</v>
      </c>
      <c r="CC23" s="46" cm="1">
        <f t="array" ref="CC23">SalarioAnualEsperado($B23, $G23, $D23, CC$1, Hombres!$A$1:$DW$117, Mujeres!$A$1:$DW$117 )</f>
        <v>0</v>
      </c>
      <c r="CD23" s="46" cm="1">
        <f t="array" ref="CD23">SalarioAnualEsperado($B23, $G23, $D23, CD$1, Hombres!$A$1:$DW$117, Mujeres!$A$1:$DW$117 )</f>
        <v>0</v>
      </c>
      <c r="CE23" s="46" cm="1">
        <f t="array" ref="CE23">SalarioAnualEsperado($B23, $G23, $D23, CE$1, Hombres!$A$1:$DW$117, Mujeres!$A$1:$DW$117 )</f>
        <v>0</v>
      </c>
      <c r="CF23" s="46" cm="1">
        <f t="array" ref="CF23">SalarioAnualEsperado($B23, $G23, $D23, CF$1, Hombres!$A$1:$DW$117, Mujeres!$A$1:$DW$117 )</f>
        <v>0</v>
      </c>
      <c r="CG23" s="46" cm="1">
        <f t="array" ref="CG23">SalarioAnualEsperado($B23, $G23, $D23, CG$1, Hombres!$A$1:$DW$117, Mujeres!$A$1:$DW$117 )</f>
        <v>0</v>
      </c>
      <c r="CH23" s="46" cm="1">
        <f t="array" ref="CH23">SalarioAnualEsperado($B23, $G23, $D23, CH$1, Hombres!$A$1:$DW$117, Mujeres!$A$1:$DW$117 )</f>
        <v>0</v>
      </c>
      <c r="CI23" s="46" cm="1">
        <f t="array" ref="CI23">SalarioAnualEsperado($B23, $G23, $D23, CI$1, Hombres!$A$1:$DW$117, Mujeres!$A$1:$DW$117 )</f>
        <v>0</v>
      </c>
      <c r="CJ23" s="46" cm="1">
        <f t="array" ref="CJ23">SalarioAnualEsperado($B23, $G23, $D23, CJ$1, Hombres!$A$1:$DW$117, Mujeres!$A$1:$DW$117 )</f>
        <v>0</v>
      </c>
      <c r="CK23" s="46" cm="1">
        <f t="array" ref="CK23">SalarioAnualEsperado($B23, $G23, $D23, CK$1, Hombres!$A$1:$DW$117, Mujeres!$A$1:$DW$117 )</f>
        <v>0</v>
      </c>
      <c r="CL23" s="46" cm="1">
        <f t="array" ref="CL23">SalarioAnualEsperado($B23, $G23, $D23, CL$1, Hombres!$A$1:$DW$117, Mujeres!$A$1:$DW$117 )</f>
        <v>0</v>
      </c>
      <c r="CM23" s="46" cm="1">
        <f t="array" ref="CM23">SalarioAnualEsperado($B23, $G23, $D23, CM$1, Hombres!$A$1:$DW$117, Mujeres!$A$1:$DW$117 )</f>
        <v>0</v>
      </c>
      <c r="CN23" s="46" cm="1">
        <f t="array" ref="CN23">SalarioAnualEsperado($B23, $G23, $D23, CN$1, Hombres!$A$1:$DW$117, Mujeres!$A$1:$DW$117 )</f>
        <v>0</v>
      </c>
      <c r="CO23" s="46" cm="1">
        <f t="array" ref="CO23">SalarioAnualEsperado($B23, $G23, $D23, CO$1, Hombres!$A$1:$DW$117, Mujeres!$A$1:$DW$117 )</f>
        <v>0</v>
      </c>
      <c r="CP23" s="46" cm="1">
        <f t="array" ref="CP23">SalarioAnualEsperado($B23, $G23, $D23, CP$1, Hombres!$A$1:$DW$117, Mujeres!$A$1:$DW$117 )</f>
        <v>0</v>
      </c>
      <c r="CQ23" s="46" cm="1">
        <f t="array" ref="CQ23">SalarioAnualEsperado($B23, $G23, $D23, CQ$1, Hombres!$A$1:$DW$117, Mujeres!$A$1:$DW$117 )</f>
        <v>0</v>
      </c>
      <c r="CR23" s="46" cm="1">
        <f t="array" ref="CR23">SalarioAnualEsperado($B23, $G23, $D23, CR$1, Hombres!$A$1:$DW$117, Mujeres!$A$1:$DW$117 )</f>
        <v>0</v>
      </c>
      <c r="CS23" s="46" cm="1">
        <f t="array" ref="CS23">SalarioAnualEsperado($B23, $G23, $D23, CS$1, Hombres!$A$1:$DW$117, Mujeres!$A$1:$DW$117 )</f>
        <v>0</v>
      </c>
      <c r="CT23" s="46" cm="1">
        <f t="array" ref="CT23">SalarioAnualEsperado($B23, $G23, $D23, CT$1, Hombres!$A$1:$DW$117, Mujeres!$A$1:$DW$117 )</f>
        <v>0</v>
      </c>
      <c r="CU23" s="46" cm="1">
        <f t="array" ref="CU23">SalarioAnualEsperado($B23, $G23, $D23, CU$1, Hombres!$A$1:$DW$117, Mujeres!$A$1:$DW$117 )</f>
        <v>0</v>
      </c>
      <c r="CV23" s="46" cm="1">
        <f t="array" ref="CV23">SalarioAnualEsperado($B23, $G23, $D23, CV$1, Hombres!$A$1:$DW$117, Mujeres!$A$1:$DW$117 )</f>
        <v>0</v>
      </c>
      <c r="CW23" s="46" cm="1">
        <f t="array" ref="CW23">SalarioAnualEsperado($B23, $G23, $D23, CW$1, Hombres!$A$1:$DW$117, Mujeres!$A$1:$DW$117 )</f>
        <v>0</v>
      </c>
      <c r="CX23" s="46" cm="1">
        <f t="array" ref="CX23">SalarioAnualEsperado($B23, $G23, $D23, CX$1, Hombres!$A$1:$DW$117, Mujeres!$A$1:$DW$117 )</f>
        <v>0</v>
      </c>
      <c r="CY23" s="46" cm="1">
        <f t="array" ref="CY23">SalarioAnualEsperado($B23, $G23, $D23, CY$1, Hombres!$A$1:$DW$117, Mujeres!$A$1:$DW$117 )</f>
        <v>0</v>
      </c>
      <c r="CZ23" s="46" cm="1">
        <f t="array" ref="CZ23">SalarioAnualEsperado($B23, $G23, $D23, CZ$1, Hombres!$A$1:$DW$117, Mujeres!$A$1:$DW$117 )</f>
        <v>0</v>
      </c>
      <c r="DA23" s="46" cm="1">
        <f t="array" ref="DA23">SalarioAnualEsperado($B23, $G23, $D23, DA$1, Hombres!$A$1:$DW$117, Mujeres!$A$1:$DW$117 )</f>
        <v>0</v>
      </c>
      <c r="DB23" s="46" cm="1">
        <f t="array" ref="DB23">SalarioAnualEsperado($B23, $G23, $D23, DB$1, Hombres!$A$1:$DW$117, Mujeres!$A$1:$DW$117 )</f>
        <v>0</v>
      </c>
      <c r="DC23" s="46" cm="1">
        <f t="array" ref="DC23">SalarioAnualEsperado($B23, $G23, $D23, DC$1, Hombres!$A$1:$DW$117, Mujeres!$A$1:$DW$117 )</f>
        <v>0</v>
      </c>
    </row>
    <row r="24" spans="1:107" x14ac:dyDescent="0.2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6" cm="1">
        <f t="array" ref="L24">SalarioAnualEsperado($B24, $G24, $D24, L$1, Hombres!$A$1:$DW$117, Mujeres!$A$1:$DW$117 )</f>
        <v>27595838.399999999</v>
      </c>
      <c r="M24" s="46" cm="1">
        <f t="array" ref="M24">SalarioAnualEsperado($B24, $G24, $D24, M$1, Hombres!$A$1:$DW$117, Mujeres!$A$1:$DW$117 )</f>
        <v>28976195.73223681</v>
      </c>
      <c r="N24" s="46" cm="1">
        <f t="array" ref="N24">SalarioAnualEsperado($B24, $G24, $D24, N$1, Hombres!$A$1:$DW$117, Mujeres!$A$1:$DW$117 )</f>
        <v>30424731.60513182</v>
      </c>
      <c r="O24" s="46" cm="1">
        <f t="array" ref="O24">SalarioAnualEsperado($B24, $G24, $D24, O$1, Hombres!$A$1:$DW$117, Mujeres!$A$1:$DW$117 )</f>
        <v>31944750.419685055</v>
      </c>
      <c r="P24" s="46" cm="1">
        <f t="array" ref="P24">SalarioAnualEsperado($B24, $G24, $D24, P$1, Hombres!$A$1:$DW$117, Mujeres!$A$1:$DW$117 )</f>
        <v>33539746.130279992</v>
      </c>
      <c r="Q24" s="46" cm="1">
        <f t="array" ref="Q24">SalarioAnualEsperado($B24, $G24, $D24, Q$1, Hombres!$A$1:$DW$117, Mujeres!$A$1:$DW$117 )</f>
        <v>35213304.969063208</v>
      </c>
      <c r="R24" s="46" cm="1">
        <f t="array" ref="R24">SalarioAnualEsperado($B24, $G24, $D24, R$1, Hombres!$A$1:$DW$117, Mujeres!$A$1:$DW$117 )</f>
        <v>36969098.045482509</v>
      </c>
      <c r="S24" s="46" cm="1">
        <f t="array" ref="S24">SalarioAnualEsperado($B24, $G24, $D24, S$1, Hombres!$A$1:$DW$117, Mujeres!$A$1:$DW$117 )</f>
        <v>38810934.743521437</v>
      </c>
      <c r="T24" s="46" cm="1">
        <f t="array" ref="T24">SalarioAnualEsperado($B24, $G24, $D24, T$1, Hombres!$A$1:$DW$117, Mujeres!$A$1:$DW$117 )</f>
        <v>40742600.827035651</v>
      </c>
      <c r="U24" s="46" cm="1">
        <f t="array" ref="U24">SalarioAnualEsperado($B24, $G24, $D24, U$1, Hombres!$A$1:$DW$117, Mujeres!$A$1:$DW$117 )</f>
        <v>42767784.318083815</v>
      </c>
      <c r="V24" s="46" cm="1">
        <f t="array" ref="V24">SalarioAnualEsperado($B24, $G24, $D24, V$1, Hombres!$A$1:$DW$117, Mujeres!$A$1:$DW$117 )</f>
        <v>44890532.862577997</v>
      </c>
      <c r="W24" s="46" cm="1">
        <f t="array" ref="W24">SalarioAnualEsperado($B24, $G24, $D24, W$1, Hombres!$A$1:$DW$117, Mujeres!$A$1:$DW$117 )</f>
        <v>47115171.397954568</v>
      </c>
      <c r="X24" s="46" cm="1">
        <f t="array" ref="X24">SalarioAnualEsperado($B24, $G24, $D24, X$1, Hombres!$A$1:$DW$117, Mujeres!$A$1:$DW$117 )</f>
        <v>49446546.772639573</v>
      </c>
      <c r="Y24" s="46" cm="1">
        <f t="array" ref="Y24">SalarioAnualEsperado($B24, $G24, $D24, Y$1, Hombres!$A$1:$DW$117, Mujeres!$A$1:$DW$117 )</f>
        <v>51889549.274995275</v>
      </c>
      <c r="Z24" s="46" cm="1">
        <f t="array" ref="Z24">SalarioAnualEsperado($B24, $G24, $D24, Z$1, Hombres!$A$1:$DW$117, Mujeres!$A$1:$DW$117 )</f>
        <v>54449055.384726159</v>
      </c>
      <c r="AA24" s="46" cm="1">
        <f t="array" ref="AA24">SalarioAnualEsperado($B24, $G24, $D24, AA$1, Hombres!$A$1:$DW$117, Mujeres!$A$1:$DW$117 )</f>
        <v>57130081.015964612</v>
      </c>
      <c r="AB24" s="46" cm="1">
        <f t="array" ref="AB24">SalarioAnualEsperado($B24, $G24, $D24, AB$1, Hombres!$A$1:$DW$117, Mujeres!$A$1:$DW$117 )</f>
        <v>59937854.261683844</v>
      </c>
      <c r="AC24" s="46" cm="1">
        <f t="array" ref="AC24">SalarioAnualEsperado($B24, $G24, $D24, AC$1, Hombres!$A$1:$DW$117, Mujeres!$A$1:$DW$117 )</f>
        <v>62877878.267104</v>
      </c>
      <c r="AD24" s="46" cm="1">
        <f t="array" ref="AD24">SalarioAnualEsperado($B24, $G24, $D24, AD$1, Hombres!$A$1:$DW$117, Mujeres!$A$1:$DW$117 )</f>
        <v>65955494.832339615</v>
      </c>
      <c r="AE24" s="46" cm="1">
        <f t="array" ref="AE24">SalarioAnualEsperado($B24, $G24, $D24, AE$1, Hombres!$A$1:$DW$117, Mujeres!$A$1:$DW$117 )</f>
        <v>69175252.91650416</v>
      </c>
      <c r="AF24" s="46" cm="1">
        <f t="array" ref="AF24">SalarioAnualEsperado($B24, $G24, $D24, AF$1, Hombres!$A$1:$DW$117, Mujeres!$A$1:$DW$117 )</f>
        <v>72542102.99315235</v>
      </c>
      <c r="AG24" s="46" cm="1">
        <f t="array" ref="AG24">SalarioAnualEsperado($B24, $G24, $D24, AG$1, Hombres!$A$1:$DW$117, Mujeres!$A$1:$DW$117 )</f>
        <v>76061702.630817965</v>
      </c>
      <c r="AH24" s="46" cm="1">
        <f t="array" ref="AH24">SalarioAnualEsperado($B24, $G24, $D24, AH$1, Hombres!$A$1:$DW$117, Mujeres!$A$1:$DW$117 )</f>
        <v>79741110.575905144</v>
      </c>
      <c r="AI24" s="46" cm="1">
        <f t="array" ref="AI24">SalarioAnualEsperado($B24, $G24, $D24, AI$1, Hombres!$A$1:$DW$117, Mujeres!$A$1:$DW$117 )</f>
        <v>83587104.244358316</v>
      </c>
      <c r="AJ24" s="46" cm="1">
        <f t="array" ref="AJ24">SalarioAnualEsperado($B24, $G24, $D24, AJ$1, Hombres!$A$1:$DW$117, Mujeres!$A$1:$DW$117 )</f>
        <v>87605052.719830304</v>
      </c>
      <c r="AK24" s="46" cm="1">
        <f t="array" ref="AK24">SalarioAnualEsperado($B24, $G24, $D24, AK$1, Hombres!$A$1:$DW$117, Mujeres!$A$1:$DW$117 )</f>
        <v>91798597.541006848</v>
      </c>
      <c r="AL24" s="46" cm="1">
        <f t="array" ref="AL24">SalarioAnualEsperado($B24, $G24, $D24, AL$1, Hombres!$A$1:$DW$117, Mujeres!$A$1:$DW$117 )</f>
        <v>96170169.663215861</v>
      </c>
      <c r="AM24" s="46" cm="1">
        <f t="array" ref="AM24">SalarioAnualEsperado($B24, $G24, $D24, AM$1, Hombres!$A$1:$DW$117, Mujeres!$A$1:$DW$117 )</f>
        <v>100721641.82006349</v>
      </c>
      <c r="AN24" s="46" cm="1">
        <f t="array" ref="AN24">SalarioAnualEsperado($B24, $G24, $D24, AN$1, Hombres!$A$1:$DW$117, Mujeres!$A$1:$DW$117 )</f>
        <v>0</v>
      </c>
      <c r="AO24" s="46" cm="1">
        <f t="array" ref="AO24">SalarioAnualEsperado($B24, $G24, $D24, AO$1, Hombres!$A$1:$DW$117, Mujeres!$A$1:$DW$117 )</f>
        <v>0</v>
      </c>
      <c r="AP24" s="46" cm="1">
        <f t="array" ref="AP24">SalarioAnualEsperado($B24, $G24, $D24, AP$1, Hombres!$A$1:$DW$117, Mujeres!$A$1:$DW$117 )</f>
        <v>0</v>
      </c>
      <c r="AQ24" s="46" cm="1">
        <f t="array" ref="AQ24">SalarioAnualEsperado($B24, $G24, $D24, AQ$1, Hombres!$A$1:$DW$117, Mujeres!$A$1:$DW$117 )</f>
        <v>0</v>
      </c>
      <c r="AR24" s="46" cm="1">
        <f t="array" ref="AR24">SalarioAnualEsperado($B24, $G24, $D24, AR$1, Hombres!$A$1:$DW$117, Mujeres!$A$1:$DW$117 )</f>
        <v>0</v>
      </c>
      <c r="AS24" s="46" cm="1">
        <f t="array" ref="AS24">SalarioAnualEsperado($B24, $G24, $D24, AS$1, Hombres!$A$1:$DW$117, Mujeres!$A$1:$DW$117 )</f>
        <v>0</v>
      </c>
      <c r="AT24" s="46" cm="1">
        <f t="array" ref="AT24">SalarioAnualEsperado($B24, $G24, $D24, AT$1, Hombres!$A$1:$DW$117, Mujeres!$A$1:$DW$117 )</f>
        <v>0</v>
      </c>
      <c r="AU24" s="46" cm="1">
        <f t="array" ref="AU24">SalarioAnualEsperado($B24, $G24, $D24, AU$1, Hombres!$A$1:$DW$117, Mujeres!$A$1:$DW$117 )</f>
        <v>0</v>
      </c>
      <c r="AV24" s="46" cm="1">
        <f t="array" ref="AV24">SalarioAnualEsperado($B24, $G24, $D24, AV$1, Hombres!$A$1:$DW$117, Mujeres!$A$1:$DW$117 )</f>
        <v>0</v>
      </c>
      <c r="AW24" s="46" cm="1">
        <f t="array" ref="AW24">SalarioAnualEsperado($B24, $G24, $D24, AW$1, Hombres!$A$1:$DW$117, Mujeres!$A$1:$DW$117 )</f>
        <v>0</v>
      </c>
      <c r="AX24" s="46" cm="1">
        <f t="array" ref="AX24">SalarioAnualEsperado($B24, $G24, $D24, AX$1, Hombres!$A$1:$DW$117, Mujeres!$A$1:$DW$117 )</f>
        <v>0</v>
      </c>
      <c r="AY24" s="46" cm="1">
        <f t="array" ref="AY24">SalarioAnualEsperado($B24, $G24, $D24, AY$1, Hombres!$A$1:$DW$117, Mujeres!$A$1:$DW$117 )</f>
        <v>0</v>
      </c>
      <c r="AZ24" s="46" cm="1">
        <f t="array" ref="AZ24">SalarioAnualEsperado($B24, $G24, $D24, AZ$1, Hombres!$A$1:$DW$117, Mujeres!$A$1:$DW$117 )</f>
        <v>0</v>
      </c>
      <c r="BA24" s="46" cm="1">
        <f t="array" ref="BA24">SalarioAnualEsperado($B24, $G24, $D24, BA$1, Hombres!$A$1:$DW$117, Mujeres!$A$1:$DW$117 )</f>
        <v>0</v>
      </c>
      <c r="BB24" s="46" cm="1">
        <f t="array" ref="BB24">SalarioAnualEsperado($B24, $G24, $D24, BB$1, Hombres!$A$1:$DW$117, Mujeres!$A$1:$DW$117 )</f>
        <v>0</v>
      </c>
      <c r="BC24" s="46" cm="1">
        <f t="array" ref="BC24">SalarioAnualEsperado($B24, $G24, $D24, BC$1, Hombres!$A$1:$DW$117, Mujeres!$A$1:$DW$117 )</f>
        <v>0</v>
      </c>
      <c r="BD24" s="46" cm="1">
        <f t="array" ref="BD24">SalarioAnualEsperado($B24, $G24, $D24, BD$1, Hombres!$A$1:$DW$117, Mujeres!$A$1:$DW$117 )</f>
        <v>0</v>
      </c>
      <c r="BE24" s="46" cm="1">
        <f t="array" ref="BE24">SalarioAnualEsperado($B24, $G24, $D24, BE$1, Hombres!$A$1:$DW$117, Mujeres!$A$1:$DW$117 )</f>
        <v>0</v>
      </c>
      <c r="BF24" s="46" cm="1">
        <f t="array" ref="BF24">SalarioAnualEsperado($B24, $G24, $D24, BF$1, Hombres!$A$1:$DW$117, Mujeres!$A$1:$DW$117 )</f>
        <v>0</v>
      </c>
      <c r="BG24" s="46" cm="1">
        <f t="array" ref="BG24">SalarioAnualEsperado($B24, $G24, $D24, BG$1, Hombres!$A$1:$DW$117, Mujeres!$A$1:$DW$117 )</f>
        <v>0</v>
      </c>
      <c r="BH24" s="46" cm="1">
        <f t="array" ref="BH24">SalarioAnualEsperado($B24, $G24, $D24, BH$1, Hombres!$A$1:$DW$117, Mujeres!$A$1:$DW$117 )</f>
        <v>0</v>
      </c>
      <c r="BI24" s="46" cm="1">
        <f t="array" ref="BI24">SalarioAnualEsperado($B24, $G24, $D24, BI$1, Hombres!$A$1:$DW$117, Mujeres!$A$1:$DW$117 )</f>
        <v>0</v>
      </c>
      <c r="BJ24" s="46" cm="1">
        <f t="array" ref="BJ24">SalarioAnualEsperado($B24, $G24, $D24, BJ$1, Hombres!$A$1:$DW$117, Mujeres!$A$1:$DW$117 )</f>
        <v>0</v>
      </c>
      <c r="BK24" s="46" cm="1">
        <f t="array" ref="BK24">SalarioAnualEsperado($B24, $G24, $D24, BK$1, Hombres!$A$1:$DW$117, Mujeres!$A$1:$DW$117 )</f>
        <v>0</v>
      </c>
      <c r="BL24" s="46" cm="1">
        <f t="array" ref="BL24">SalarioAnualEsperado($B24, $G24, $D24, BL$1, Hombres!$A$1:$DW$117, Mujeres!$A$1:$DW$117 )</f>
        <v>0</v>
      </c>
      <c r="BM24" s="46" cm="1">
        <f t="array" ref="BM24">SalarioAnualEsperado($B24, $G24, $D24, BM$1, Hombres!$A$1:$DW$117, Mujeres!$A$1:$DW$117 )</f>
        <v>0</v>
      </c>
      <c r="BN24" s="46" cm="1">
        <f t="array" ref="BN24">SalarioAnualEsperado($B24, $G24, $D24, BN$1, Hombres!$A$1:$DW$117, Mujeres!$A$1:$DW$117 )</f>
        <v>0</v>
      </c>
      <c r="BO24" s="46" cm="1">
        <f t="array" ref="BO24">SalarioAnualEsperado($B24, $G24, $D24, BO$1, Hombres!$A$1:$DW$117, Mujeres!$A$1:$DW$117 )</f>
        <v>0</v>
      </c>
      <c r="BP24" s="46" cm="1">
        <f t="array" ref="BP24">SalarioAnualEsperado($B24, $G24, $D24, BP$1, Hombres!$A$1:$DW$117, Mujeres!$A$1:$DW$117 )</f>
        <v>0</v>
      </c>
      <c r="BQ24" s="46" cm="1">
        <f t="array" ref="BQ24">SalarioAnualEsperado($B24, $G24, $D24, BQ$1, Hombres!$A$1:$DW$117, Mujeres!$A$1:$DW$117 )</f>
        <v>0</v>
      </c>
      <c r="BR24" s="46" cm="1">
        <f t="array" ref="BR24">SalarioAnualEsperado($B24, $G24, $D24, BR$1, Hombres!$A$1:$DW$117, Mujeres!$A$1:$DW$117 )</f>
        <v>0</v>
      </c>
      <c r="BS24" s="46" cm="1">
        <f t="array" ref="BS24">SalarioAnualEsperado($B24, $G24, $D24, BS$1, Hombres!$A$1:$DW$117, Mujeres!$A$1:$DW$117 )</f>
        <v>0</v>
      </c>
      <c r="BT24" s="46" cm="1">
        <f t="array" ref="BT24">SalarioAnualEsperado($B24, $G24, $D24, BT$1, Hombres!$A$1:$DW$117, Mujeres!$A$1:$DW$117 )</f>
        <v>0</v>
      </c>
      <c r="BU24" s="46" cm="1">
        <f t="array" ref="BU24">SalarioAnualEsperado($B24, $G24, $D24, BU$1, Hombres!$A$1:$DW$117, Mujeres!$A$1:$DW$117 )</f>
        <v>0</v>
      </c>
      <c r="BV24" s="46" cm="1">
        <f t="array" ref="BV24">SalarioAnualEsperado($B24, $G24, $D24, BV$1, Hombres!$A$1:$DW$117, Mujeres!$A$1:$DW$117 )</f>
        <v>0</v>
      </c>
      <c r="BW24" s="46" cm="1">
        <f t="array" ref="BW24">SalarioAnualEsperado($B24, $G24, $D24, BW$1, Hombres!$A$1:$DW$117, Mujeres!$A$1:$DW$117 )</f>
        <v>0</v>
      </c>
      <c r="BX24" s="46" cm="1">
        <f t="array" ref="BX24">SalarioAnualEsperado($B24, $G24, $D24, BX$1, Hombres!$A$1:$DW$117, Mujeres!$A$1:$DW$117 )</f>
        <v>0</v>
      </c>
      <c r="BY24" s="46" cm="1">
        <f t="array" ref="BY24">SalarioAnualEsperado($B24, $G24, $D24, BY$1, Hombres!$A$1:$DW$117, Mujeres!$A$1:$DW$117 )</f>
        <v>0</v>
      </c>
      <c r="BZ24" s="46" cm="1">
        <f t="array" ref="BZ24">SalarioAnualEsperado($B24, $G24, $D24, BZ$1, Hombres!$A$1:$DW$117, Mujeres!$A$1:$DW$117 )</f>
        <v>0</v>
      </c>
      <c r="CA24" s="46" cm="1">
        <f t="array" ref="CA24">SalarioAnualEsperado($B24, $G24, $D24, CA$1, Hombres!$A$1:$DW$117, Mujeres!$A$1:$DW$117 )</f>
        <v>0</v>
      </c>
      <c r="CB24" s="46" cm="1">
        <f t="array" ref="CB24">SalarioAnualEsperado($B24, $G24, $D24, CB$1, Hombres!$A$1:$DW$117, Mujeres!$A$1:$DW$117 )</f>
        <v>0</v>
      </c>
      <c r="CC24" s="46" cm="1">
        <f t="array" ref="CC24">SalarioAnualEsperado($B24, $G24, $D24, CC$1, Hombres!$A$1:$DW$117, Mujeres!$A$1:$DW$117 )</f>
        <v>0</v>
      </c>
      <c r="CD24" s="46" cm="1">
        <f t="array" ref="CD24">SalarioAnualEsperado($B24, $G24, $D24, CD$1, Hombres!$A$1:$DW$117, Mujeres!$A$1:$DW$117 )</f>
        <v>0</v>
      </c>
      <c r="CE24" s="46" cm="1">
        <f t="array" ref="CE24">SalarioAnualEsperado($B24, $G24, $D24, CE$1, Hombres!$A$1:$DW$117, Mujeres!$A$1:$DW$117 )</f>
        <v>0</v>
      </c>
      <c r="CF24" s="46" cm="1">
        <f t="array" ref="CF24">SalarioAnualEsperado($B24, $G24, $D24, CF$1, Hombres!$A$1:$DW$117, Mujeres!$A$1:$DW$117 )</f>
        <v>0</v>
      </c>
      <c r="CG24" s="46" cm="1">
        <f t="array" ref="CG24">SalarioAnualEsperado($B24, $G24, $D24, CG$1, Hombres!$A$1:$DW$117, Mujeres!$A$1:$DW$117 )</f>
        <v>0</v>
      </c>
      <c r="CH24" s="46" cm="1">
        <f t="array" ref="CH24">SalarioAnualEsperado($B24, $G24, $D24, CH$1, Hombres!$A$1:$DW$117, Mujeres!$A$1:$DW$117 )</f>
        <v>0</v>
      </c>
      <c r="CI24" s="46" cm="1">
        <f t="array" ref="CI24">SalarioAnualEsperado($B24, $G24, $D24, CI$1, Hombres!$A$1:$DW$117, Mujeres!$A$1:$DW$117 )</f>
        <v>0</v>
      </c>
      <c r="CJ24" s="46" cm="1">
        <f t="array" ref="CJ24">SalarioAnualEsperado($B24, $G24, $D24, CJ$1, Hombres!$A$1:$DW$117, Mujeres!$A$1:$DW$117 )</f>
        <v>0</v>
      </c>
      <c r="CK24" s="46" cm="1">
        <f t="array" ref="CK24">SalarioAnualEsperado($B24, $G24, $D24, CK$1, Hombres!$A$1:$DW$117, Mujeres!$A$1:$DW$117 )</f>
        <v>0</v>
      </c>
      <c r="CL24" s="46" cm="1">
        <f t="array" ref="CL24">SalarioAnualEsperado($B24, $G24, $D24, CL$1, Hombres!$A$1:$DW$117, Mujeres!$A$1:$DW$117 )</f>
        <v>0</v>
      </c>
      <c r="CM24" s="46" cm="1">
        <f t="array" ref="CM24">SalarioAnualEsperado($B24, $G24, $D24, CM$1, Hombres!$A$1:$DW$117, Mujeres!$A$1:$DW$117 )</f>
        <v>0</v>
      </c>
      <c r="CN24" s="46" cm="1">
        <f t="array" ref="CN24">SalarioAnualEsperado($B24, $G24, $D24, CN$1, Hombres!$A$1:$DW$117, Mujeres!$A$1:$DW$117 )</f>
        <v>0</v>
      </c>
      <c r="CO24" s="46" cm="1">
        <f t="array" ref="CO24">SalarioAnualEsperado($B24, $G24, $D24, CO$1, Hombres!$A$1:$DW$117, Mujeres!$A$1:$DW$117 )</f>
        <v>0</v>
      </c>
      <c r="CP24" s="46" cm="1">
        <f t="array" ref="CP24">SalarioAnualEsperado($B24, $G24, $D24, CP$1, Hombres!$A$1:$DW$117, Mujeres!$A$1:$DW$117 )</f>
        <v>0</v>
      </c>
      <c r="CQ24" s="46" cm="1">
        <f t="array" ref="CQ24">SalarioAnualEsperado($B24, $G24, $D24, CQ$1, Hombres!$A$1:$DW$117, Mujeres!$A$1:$DW$117 )</f>
        <v>0</v>
      </c>
      <c r="CR24" s="46" cm="1">
        <f t="array" ref="CR24">SalarioAnualEsperado($B24, $G24, $D24, CR$1, Hombres!$A$1:$DW$117, Mujeres!$A$1:$DW$117 )</f>
        <v>0</v>
      </c>
      <c r="CS24" s="46" cm="1">
        <f t="array" ref="CS24">SalarioAnualEsperado($B24, $G24, $D24, CS$1, Hombres!$A$1:$DW$117, Mujeres!$A$1:$DW$117 )</f>
        <v>0</v>
      </c>
      <c r="CT24" s="46" cm="1">
        <f t="array" ref="CT24">SalarioAnualEsperado($B24, $G24, $D24, CT$1, Hombres!$A$1:$DW$117, Mujeres!$A$1:$DW$117 )</f>
        <v>0</v>
      </c>
      <c r="CU24" s="46" cm="1">
        <f t="array" ref="CU24">SalarioAnualEsperado($B24, $G24, $D24, CU$1, Hombres!$A$1:$DW$117, Mujeres!$A$1:$DW$117 )</f>
        <v>0</v>
      </c>
      <c r="CV24" s="46" cm="1">
        <f t="array" ref="CV24">SalarioAnualEsperado($B24, $G24, $D24, CV$1, Hombres!$A$1:$DW$117, Mujeres!$A$1:$DW$117 )</f>
        <v>0</v>
      </c>
      <c r="CW24" s="46" cm="1">
        <f t="array" ref="CW24">SalarioAnualEsperado($B24, $G24, $D24, CW$1, Hombres!$A$1:$DW$117, Mujeres!$A$1:$DW$117 )</f>
        <v>0</v>
      </c>
      <c r="CX24" s="46" cm="1">
        <f t="array" ref="CX24">SalarioAnualEsperado($B24, $G24, $D24, CX$1, Hombres!$A$1:$DW$117, Mujeres!$A$1:$DW$117 )</f>
        <v>0</v>
      </c>
      <c r="CY24" s="46" cm="1">
        <f t="array" ref="CY24">SalarioAnualEsperado($B24, $G24, $D24, CY$1, Hombres!$A$1:$DW$117, Mujeres!$A$1:$DW$117 )</f>
        <v>0</v>
      </c>
      <c r="CZ24" s="46" cm="1">
        <f t="array" ref="CZ24">SalarioAnualEsperado($B24, $G24, $D24, CZ$1, Hombres!$A$1:$DW$117, Mujeres!$A$1:$DW$117 )</f>
        <v>0</v>
      </c>
      <c r="DA24" s="46" cm="1">
        <f t="array" ref="DA24">SalarioAnualEsperado($B24, $G24, $D24, DA$1, Hombres!$A$1:$DW$117, Mujeres!$A$1:$DW$117 )</f>
        <v>0</v>
      </c>
      <c r="DB24" s="46" cm="1">
        <f t="array" ref="DB24">SalarioAnualEsperado($B24, $G24, $D24, DB$1, Hombres!$A$1:$DW$117, Mujeres!$A$1:$DW$117 )</f>
        <v>0</v>
      </c>
      <c r="DC24" s="46" cm="1">
        <f t="array" ref="DC24">SalarioAnualEsperado($B24, $G24, $D24, DC$1, Hombres!$A$1:$DW$117, Mujeres!$A$1:$DW$117 )</f>
        <v>0</v>
      </c>
    </row>
    <row r="25" spans="1:107" x14ac:dyDescent="0.2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6" cm="1">
        <f t="array" ref="L25">SalarioAnualEsperado($B25, $G25, $D25, L$1, Hombres!$A$1:$DW$117, Mujeres!$A$1:$DW$117 )</f>
        <v>9072811.1500000004</v>
      </c>
      <c r="M25" s="46" cm="1">
        <f t="array" ref="M25">SalarioAnualEsperado($B25, $G25, $D25, M$1, Hombres!$A$1:$DW$117, Mujeres!$A$1:$DW$117 )</f>
        <v>9504691.3647349831</v>
      </c>
      <c r="N25" s="46" cm="1">
        <f t="array" ref="N25">SalarioAnualEsperado($B25, $G25, $D25, N$1, Hombres!$A$1:$DW$117, Mujeres!$A$1:$DW$117 )</f>
        <v>9955119.6562774479</v>
      </c>
      <c r="O25" s="46" cm="1">
        <f t="array" ref="O25">SalarioAnualEsperado($B25, $G25, $D25, O$1, Hombres!$A$1:$DW$117, Mujeres!$A$1:$DW$117 )</f>
        <v>10424576.109544387</v>
      </c>
      <c r="P25" s="46" cm="1">
        <f t="array" ref="P25">SalarioAnualEsperado($B25, $G25, $D25, P$1, Hombres!$A$1:$DW$117, Mujeres!$A$1:$DW$117 )</f>
        <v>10913617.93127832</v>
      </c>
      <c r="Q25" s="46" cm="1">
        <f t="array" ref="Q25">SalarioAnualEsperado($B25, $G25, $D25, Q$1, Hombres!$A$1:$DW$117, Mujeres!$A$1:$DW$117 )</f>
        <v>11423032.379323525</v>
      </c>
      <c r="R25" s="46" cm="1">
        <f t="array" ref="R25">SalarioAnualEsperado($B25, $G25, $D25, R$1, Hombres!$A$1:$DW$117, Mujeres!$A$1:$DW$117 )</f>
        <v>11953722.526017165</v>
      </c>
      <c r="S25" s="46" cm="1">
        <f t="array" ref="S25">SalarioAnualEsperado($B25, $G25, $D25, S$1, Hombres!$A$1:$DW$117, Mujeres!$A$1:$DW$117 )</f>
        <v>12506237.976559566</v>
      </c>
      <c r="T25" s="46" cm="1">
        <f t="array" ref="T25">SalarioAnualEsperado($B25, $G25, $D25, T$1, Hombres!$A$1:$DW$117, Mujeres!$A$1:$DW$117 )</f>
        <v>13080809.507389478</v>
      </c>
      <c r="U25" s="46" cm="1">
        <f t="array" ref="U25">SalarioAnualEsperado($B25, $G25, $D25, U$1, Hombres!$A$1:$DW$117, Mujeres!$A$1:$DW$117 )</f>
        <v>13677132.054070348</v>
      </c>
      <c r="V25" s="46" cm="1">
        <f t="array" ref="V25">SalarioAnualEsperado($B25, $G25, $D25, V$1, Hombres!$A$1:$DW$117, Mujeres!$A$1:$DW$117 )</f>
        <v>14294545.53139426</v>
      </c>
      <c r="W25" s="46" cm="1">
        <f t="array" ref="W25">SalarioAnualEsperado($B25, $G25, $D25, W$1, Hombres!$A$1:$DW$117, Mujeres!$A$1:$DW$117 )</f>
        <v>14932264.312566189</v>
      </c>
      <c r="X25" s="46" cm="1">
        <f t="array" ref="X25">SalarioAnualEsperado($B25, $G25, $D25, X$1, Hombres!$A$1:$DW$117, Mujeres!$A$1:$DW$117 )</f>
        <v>15590053.030683037</v>
      </c>
      <c r="Y25" s="46" cm="1">
        <f t="array" ref="Y25">SalarioAnualEsperado($B25, $G25, $D25, Y$1, Hombres!$A$1:$DW$117, Mujeres!$A$1:$DW$117 )</f>
        <v>16268065.442545861</v>
      </c>
      <c r="Z25" s="46" cm="1">
        <f t="array" ref="Z25">SalarioAnualEsperado($B25, $G25, $D25, Z$1, Hombres!$A$1:$DW$117, Mujeres!$A$1:$DW$117 )</f>
        <v>16966359.32169465</v>
      </c>
      <c r="AA25" s="46" cm="1">
        <f t="array" ref="AA25">SalarioAnualEsperado($B25, $G25, $D25, AA$1, Hombres!$A$1:$DW$117, Mujeres!$A$1:$DW$117 )</f>
        <v>17685049.619167808</v>
      </c>
      <c r="AB25" s="46" cm="1">
        <f t="array" ref="AB25">SalarioAnualEsperado($B25, $G25, $D25, AB$1, Hombres!$A$1:$DW$117, Mujeres!$A$1:$DW$117 )</f>
        <v>18424049.954633616</v>
      </c>
      <c r="AC25" s="46" cm="1">
        <f t="array" ref="AC25">SalarioAnualEsperado($B25, $G25, $D25, AC$1, Hombres!$A$1:$DW$117, Mujeres!$A$1:$DW$117 )</f>
        <v>19182229.80765314</v>
      </c>
      <c r="AD25" s="46" cm="1">
        <f t="array" ref="AD25">SalarioAnualEsperado($B25, $G25, $D25, AD$1, Hombres!$A$1:$DW$117, Mujeres!$A$1:$DW$117 )</f>
        <v>0</v>
      </c>
      <c r="AE25" s="46" cm="1">
        <f t="array" ref="AE25">SalarioAnualEsperado($B25, $G25, $D25, AE$1, Hombres!$A$1:$DW$117, Mujeres!$A$1:$DW$117 )</f>
        <v>0</v>
      </c>
      <c r="AF25" s="46" cm="1">
        <f t="array" ref="AF25">SalarioAnualEsperado($B25, $G25, $D25, AF$1, Hombres!$A$1:$DW$117, Mujeres!$A$1:$DW$117 )</f>
        <v>0</v>
      </c>
      <c r="AG25" s="46" cm="1">
        <f t="array" ref="AG25">SalarioAnualEsperado($B25, $G25, $D25, AG$1, Hombres!$A$1:$DW$117, Mujeres!$A$1:$DW$117 )</f>
        <v>0</v>
      </c>
      <c r="AH25" s="46" cm="1">
        <f t="array" ref="AH25">SalarioAnualEsperado($B25, $G25, $D25, AH$1, Hombres!$A$1:$DW$117, Mujeres!$A$1:$DW$117 )</f>
        <v>0</v>
      </c>
      <c r="AI25" s="46" cm="1">
        <f t="array" ref="AI25">SalarioAnualEsperado($B25, $G25, $D25, AI$1, Hombres!$A$1:$DW$117, Mujeres!$A$1:$DW$117 )</f>
        <v>0</v>
      </c>
      <c r="AJ25" s="46" cm="1">
        <f t="array" ref="AJ25">SalarioAnualEsperado($B25, $G25, $D25, AJ$1, Hombres!$A$1:$DW$117, Mujeres!$A$1:$DW$117 )</f>
        <v>0</v>
      </c>
      <c r="AK25" s="46" cm="1">
        <f t="array" ref="AK25">SalarioAnualEsperado($B25, $G25, $D25, AK$1, Hombres!$A$1:$DW$117, Mujeres!$A$1:$DW$117 )</f>
        <v>0</v>
      </c>
      <c r="AL25" s="46" cm="1">
        <f t="array" ref="AL25">SalarioAnualEsperado($B25, $G25, $D25, AL$1, Hombres!$A$1:$DW$117, Mujeres!$A$1:$DW$117 )</f>
        <v>0</v>
      </c>
      <c r="AM25" s="46" cm="1">
        <f t="array" ref="AM25">SalarioAnualEsperado($B25, $G25, $D25, AM$1, Hombres!$A$1:$DW$117, Mujeres!$A$1:$DW$117 )</f>
        <v>0</v>
      </c>
      <c r="AN25" s="46" cm="1">
        <f t="array" ref="AN25">SalarioAnualEsperado($B25, $G25, $D25, AN$1, Hombres!$A$1:$DW$117, Mujeres!$A$1:$DW$117 )</f>
        <v>0</v>
      </c>
      <c r="AO25" s="46" cm="1">
        <f t="array" ref="AO25">SalarioAnualEsperado($B25, $G25, $D25, AO$1, Hombres!$A$1:$DW$117, Mujeres!$A$1:$DW$117 )</f>
        <v>0</v>
      </c>
      <c r="AP25" s="46" cm="1">
        <f t="array" ref="AP25">SalarioAnualEsperado($B25, $G25, $D25, AP$1, Hombres!$A$1:$DW$117, Mujeres!$A$1:$DW$117 )</f>
        <v>0</v>
      </c>
      <c r="AQ25" s="46" cm="1">
        <f t="array" ref="AQ25">SalarioAnualEsperado($B25, $G25, $D25, AQ$1, Hombres!$A$1:$DW$117, Mujeres!$A$1:$DW$117 )</f>
        <v>0</v>
      </c>
      <c r="AR25" s="46" cm="1">
        <f t="array" ref="AR25">SalarioAnualEsperado($B25, $G25, $D25, AR$1, Hombres!$A$1:$DW$117, Mujeres!$A$1:$DW$117 )</f>
        <v>0</v>
      </c>
      <c r="AS25" s="46" cm="1">
        <f t="array" ref="AS25">SalarioAnualEsperado($B25, $G25, $D25, AS$1, Hombres!$A$1:$DW$117, Mujeres!$A$1:$DW$117 )</f>
        <v>0</v>
      </c>
      <c r="AT25" s="46" cm="1">
        <f t="array" ref="AT25">SalarioAnualEsperado($B25, $G25, $D25, AT$1, Hombres!$A$1:$DW$117, Mujeres!$A$1:$DW$117 )</f>
        <v>0</v>
      </c>
      <c r="AU25" s="46" cm="1">
        <f t="array" ref="AU25">SalarioAnualEsperado($B25, $G25, $D25, AU$1, Hombres!$A$1:$DW$117, Mujeres!$A$1:$DW$117 )</f>
        <v>0</v>
      </c>
      <c r="AV25" s="46" cm="1">
        <f t="array" ref="AV25">SalarioAnualEsperado($B25, $G25, $D25, AV$1, Hombres!$A$1:$DW$117, Mujeres!$A$1:$DW$117 )</f>
        <v>0</v>
      </c>
      <c r="AW25" s="46" cm="1">
        <f t="array" ref="AW25">SalarioAnualEsperado($B25, $G25, $D25, AW$1, Hombres!$A$1:$DW$117, Mujeres!$A$1:$DW$117 )</f>
        <v>0</v>
      </c>
      <c r="AX25" s="46" cm="1">
        <f t="array" ref="AX25">SalarioAnualEsperado($B25, $G25, $D25, AX$1, Hombres!$A$1:$DW$117, Mujeres!$A$1:$DW$117 )</f>
        <v>0</v>
      </c>
      <c r="AY25" s="46" cm="1">
        <f t="array" ref="AY25">SalarioAnualEsperado($B25, $G25, $D25, AY$1, Hombres!$A$1:$DW$117, Mujeres!$A$1:$DW$117 )</f>
        <v>0</v>
      </c>
      <c r="AZ25" s="46" cm="1">
        <f t="array" ref="AZ25">SalarioAnualEsperado($B25, $G25, $D25, AZ$1, Hombres!$A$1:$DW$117, Mujeres!$A$1:$DW$117 )</f>
        <v>0</v>
      </c>
      <c r="BA25" s="46" cm="1">
        <f t="array" ref="BA25">SalarioAnualEsperado($B25, $G25, $D25, BA$1, Hombres!$A$1:$DW$117, Mujeres!$A$1:$DW$117 )</f>
        <v>0</v>
      </c>
      <c r="BB25" s="46" cm="1">
        <f t="array" ref="BB25">SalarioAnualEsperado($B25, $G25, $D25, BB$1, Hombres!$A$1:$DW$117, Mujeres!$A$1:$DW$117 )</f>
        <v>0</v>
      </c>
      <c r="BC25" s="46" cm="1">
        <f t="array" ref="BC25">SalarioAnualEsperado($B25, $G25, $D25, BC$1, Hombres!$A$1:$DW$117, Mujeres!$A$1:$DW$117 )</f>
        <v>0</v>
      </c>
      <c r="BD25" s="46" cm="1">
        <f t="array" ref="BD25">SalarioAnualEsperado($B25, $G25, $D25, BD$1, Hombres!$A$1:$DW$117, Mujeres!$A$1:$DW$117 )</f>
        <v>0</v>
      </c>
      <c r="BE25" s="46" cm="1">
        <f t="array" ref="BE25">SalarioAnualEsperado($B25, $G25, $D25, BE$1, Hombres!$A$1:$DW$117, Mujeres!$A$1:$DW$117 )</f>
        <v>0</v>
      </c>
      <c r="BF25" s="46" cm="1">
        <f t="array" ref="BF25">SalarioAnualEsperado($B25, $G25, $D25, BF$1, Hombres!$A$1:$DW$117, Mujeres!$A$1:$DW$117 )</f>
        <v>0</v>
      </c>
      <c r="BG25" s="46" cm="1">
        <f t="array" ref="BG25">SalarioAnualEsperado($B25, $G25, $D25, BG$1, Hombres!$A$1:$DW$117, Mujeres!$A$1:$DW$117 )</f>
        <v>0</v>
      </c>
      <c r="BH25" s="46" cm="1">
        <f t="array" ref="BH25">SalarioAnualEsperado($B25, $G25, $D25, BH$1, Hombres!$A$1:$DW$117, Mujeres!$A$1:$DW$117 )</f>
        <v>0</v>
      </c>
      <c r="BI25" s="46" cm="1">
        <f t="array" ref="BI25">SalarioAnualEsperado($B25, $G25, $D25, BI$1, Hombres!$A$1:$DW$117, Mujeres!$A$1:$DW$117 )</f>
        <v>0</v>
      </c>
      <c r="BJ25" s="46" cm="1">
        <f t="array" ref="BJ25">SalarioAnualEsperado($B25, $G25, $D25, BJ$1, Hombres!$A$1:$DW$117, Mujeres!$A$1:$DW$117 )</f>
        <v>0</v>
      </c>
      <c r="BK25" s="46" cm="1">
        <f t="array" ref="BK25">SalarioAnualEsperado($B25, $G25, $D25, BK$1, Hombres!$A$1:$DW$117, Mujeres!$A$1:$DW$117 )</f>
        <v>0</v>
      </c>
      <c r="BL25" s="46" cm="1">
        <f t="array" ref="BL25">SalarioAnualEsperado($B25, $G25, $D25, BL$1, Hombres!$A$1:$DW$117, Mujeres!$A$1:$DW$117 )</f>
        <v>0</v>
      </c>
      <c r="BM25" s="46" cm="1">
        <f t="array" ref="BM25">SalarioAnualEsperado($B25, $G25, $D25, BM$1, Hombres!$A$1:$DW$117, Mujeres!$A$1:$DW$117 )</f>
        <v>0</v>
      </c>
      <c r="BN25" s="46" cm="1">
        <f t="array" ref="BN25">SalarioAnualEsperado($B25, $G25, $D25, BN$1, Hombres!$A$1:$DW$117, Mujeres!$A$1:$DW$117 )</f>
        <v>0</v>
      </c>
      <c r="BO25" s="46" cm="1">
        <f t="array" ref="BO25">SalarioAnualEsperado($B25, $G25, $D25, BO$1, Hombres!$A$1:$DW$117, Mujeres!$A$1:$DW$117 )</f>
        <v>0</v>
      </c>
      <c r="BP25" s="46" cm="1">
        <f t="array" ref="BP25">SalarioAnualEsperado($B25, $G25, $D25, BP$1, Hombres!$A$1:$DW$117, Mujeres!$A$1:$DW$117 )</f>
        <v>0</v>
      </c>
      <c r="BQ25" s="46" cm="1">
        <f t="array" ref="BQ25">SalarioAnualEsperado($B25, $G25, $D25, BQ$1, Hombres!$A$1:$DW$117, Mujeres!$A$1:$DW$117 )</f>
        <v>0</v>
      </c>
      <c r="BR25" s="46" cm="1">
        <f t="array" ref="BR25">SalarioAnualEsperado($B25, $G25, $D25, BR$1, Hombres!$A$1:$DW$117, Mujeres!$A$1:$DW$117 )</f>
        <v>0</v>
      </c>
      <c r="BS25" s="46" cm="1">
        <f t="array" ref="BS25">SalarioAnualEsperado($B25, $G25, $D25, BS$1, Hombres!$A$1:$DW$117, Mujeres!$A$1:$DW$117 )</f>
        <v>0</v>
      </c>
      <c r="BT25" s="46" cm="1">
        <f t="array" ref="BT25">SalarioAnualEsperado($B25, $G25, $D25, BT$1, Hombres!$A$1:$DW$117, Mujeres!$A$1:$DW$117 )</f>
        <v>0</v>
      </c>
      <c r="BU25" s="46" cm="1">
        <f t="array" ref="BU25">SalarioAnualEsperado($B25, $G25, $D25, BU$1, Hombres!$A$1:$DW$117, Mujeres!$A$1:$DW$117 )</f>
        <v>0</v>
      </c>
      <c r="BV25" s="46" cm="1">
        <f t="array" ref="BV25">SalarioAnualEsperado($B25, $G25, $D25, BV$1, Hombres!$A$1:$DW$117, Mujeres!$A$1:$DW$117 )</f>
        <v>0</v>
      </c>
      <c r="BW25" s="46" cm="1">
        <f t="array" ref="BW25">SalarioAnualEsperado($B25, $G25, $D25, BW$1, Hombres!$A$1:$DW$117, Mujeres!$A$1:$DW$117 )</f>
        <v>0</v>
      </c>
      <c r="BX25" s="46" cm="1">
        <f t="array" ref="BX25">SalarioAnualEsperado($B25, $G25, $D25, BX$1, Hombres!$A$1:$DW$117, Mujeres!$A$1:$DW$117 )</f>
        <v>0</v>
      </c>
      <c r="BY25" s="46" cm="1">
        <f t="array" ref="BY25">SalarioAnualEsperado($B25, $G25, $D25, BY$1, Hombres!$A$1:$DW$117, Mujeres!$A$1:$DW$117 )</f>
        <v>0</v>
      </c>
      <c r="BZ25" s="46" cm="1">
        <f t="array" ref="BZ25">SalarioAnualEsperado($B25, $G25, $D25, BZ$1, Hombres!$A$1:$DW$117, Mujeres!$A$1:$DW$117 )</f>
        <v>0</v>
      </c>
      <c r="CA25" s="46" cm="1">
        <f t="array" ref="CA25">SalarioAnualEsperado($B25, $G25, $D25, CA$1, Hombres!$A$1:$DW$117, Mujeres!$A$1:$DW$117 )</f>
        <v>0</v>
      </c>
      <c r="CB25" s="46" cm="1">
        <f t="array" ref="CB25">SalarioAnualEsperado($B25, $G25, $D25, CB$1, Hombres!$A$1:$DW$117, Mujeres!$A$1:$DW$117 )</f>
        <v>0</v>
      </c>
      <c r="CC25" s="46" cm="1">
        <f t="array" ref="CC25">SalarioAnualEsperado($B25, $G25, $D25, CC$1, Hombres!$A$1:$DW$117, Mujeres!$A$1:$DW$117 )</f>
        <v>0</v>
      </c>
      <c r="CD25" s="46" cm="1">
        <f t="array" ref="CD25">SalarioAnualEsperado($B25, $G25, $D25, CD$1, Hombres!$A$1:$DW$117, Mujeres!$A$1:$DW$117 )</f>
        <v>0</v>
      </c>
      <c r="CE25" s="46" cm="1">
        <f t="array" ref="CE25">SalarioAnualEsperado($B25, $G25, $D25, CE$1, Hombres!$A$1:$DW$117, Mujeres!$A$1:$DW$117 )</f>
        <v>0</v>
      </c>
      <c r="CF25" s="46" cm="1">
        <f t="array" ref="CF25">SalarioAnualEsperado($B25, $G25, $D25, CF$1, Hombres!$A$1:$DW$117, Mujeres!$A$1:$DW$117 )</f>
        <v>0</v>
      </c>
      <c r="CG25" s="46" cm="1">
        <f t="array" ref="CG25">SalarioAnualEsperado($B25, $G25, $D25, CG$1, Hombres!$A$1:$DW$117, Mujeres!$A$1:$DW$117 )</f>
        <v>0</v>
      </c>
      <c r="CH25" s="46" cm="1">
        <f t="array" ref="CH25">SalarioAnualEsperado($B25, $G25, $D25, CH$1, Hombres!$A$1:$DW$117, Mujeres!$A$1:$DW$117 )</f>
        <v>0</v>
      </c>
      <c r="CI25" s="46" cm="1">
        <f t="array" ref="CI25">SalarioAnualEsperado($B25, $G25, $D25, CI$1, Hombres!$A$1:$DW$117, Mujeres!$A$1:$DW$117 )</f>
        <v>0</v>
      </c>
      <c r="CJ25" s="46" cm="1">
        <f t="array" ref="CJ25">SalarioAnualEsperado($B25, $G25, $D25, CJ$1, Hombres!$A$1:$DW$117, Mujeres!$A$1:$DW$117 )</f>
        <v>0</v>
      </c>
      <c r="CK25" s="46" cm="1">
        <f t="array" ref="CK25">SalarioAnualEsperado($B25, $G25, $D25, CK$1, Hombres!$A$1:$DW$117, Mujeres!$A$1:$DW$117 )</f>
        <v>0</v>
      </c>
      <c r="CL25" s="46" cm="1">
        <f t="array" ref="CL25">SalarioAnualEsperado($B25, $G25, $D25, CL$1, Hombres!$A$1:$DW$117, Mujeres!$A$1:$DW$117 )</f>
        <v>0</v>
      </c>
      <c r="CM25" s="46" cm="1">
        <f t="array" ref="CM25">SalarioAnualEsperado($B25, $G25, $D25, CM$1, Hombres!$A$1:$DW$117, Mujeres!$A$1:$DW$117 )</f>
        <v>0</v>
      </c>
      <c r="CN25" s="46" cm="1">
        <f t="array" ref="CN25">SalarioAnualEsperado($B25, $G25, $D25, CN$1, Hombres!$A$1:$DW$117, Mujeres!$A$1:$DW$117 )</f>
        <v>0</v>
      </c>
      <c r="CO25" s="46" cm="1">
        <f t="array" ref="CO25">SalarioAnualEsperado($B25, $G25, $D25, CO$1, Hombres!$A$1:$DW$117, Mujeres!$A$1:$DW$117 )</f>
        <v>0</v>
      </c>
      <c r="CP25" s="46" cm="1">
        <f t="array" ref="CP25">SalarioAnualEsperado($B25, $G25, $D25, CP$1, Hombres!$A$1:$DW$117, Mujeres!$A$1:$DW$117 )</f>
        <v>0</v>
      </c>
      <c r="CQ25" s="46" cm="1">
        <f t="array" ref="CQ25">SalarioAnualEsperado($B25, $G25, $D25, CQ$1, Hombres!$A$1:$DW$117, Mujeres!$A$1:$DW$117 )</f>
        <v>0</v>
      </c>
      <c r="CR25" s="46" cm="1">
        <f t="array" ref="CR25">SalarioAnualEsperado($B25, $G25, $D25, CR$1, Hombres!$A$1:$DW$117, Mujeres!$A$1:$DW$117 )</f>
        <v>0</v>
      </c>
      <c r="CS25" s="46" cm="1">
        <f t="array" ref="CS25">SalarioAnualEsperado($B25, $G25, $D25, CS$1, Hombres!$A$1:$DW$117, Mujeres!$A$1:$DW$117 )</f>
        <v>0</v>
      </c>
      <c r="CT25" s="46" cm="1">
        <f t="array" ref="CT25">SalarioAnualEsperado($B25, $G25, $D25, CT$1, Hombres!$A$1:$DW$117, Mujeres!$A$1:$DW$117 )</f>
        <v>0</v>
      </c>
      <c r="CU25" s="46" cm="1">
        <f t="array" ref="CU25">SalarioAnualEsperado($B25, $G25, $D25, CU$1, Hombres!$A$1:$DW$117, Mujeres!$A$1:$DW$117 )</f>
        <v>0</v>
      </c>
      <c r="CV25" s="46" cm="1">
        <f t="array" ref="CV25">SalarioAnualEsperado($B25, $G25, $D25, CV$1, Hombres!$A$1:$DW$117, Mujeres!$A$1:$DW$117 )</f>
        <v>0</v>
      </c>
      <c r="CW25" s="46" cm="1">
        <f t="array" ref="CW25">SalarioAnualEsperado($B25, $G25, $D25, CW$1, Hombres!$A$1:$DW$117, Mujeres!$A$1:$DW$117 )</f>
        <v>0</v>
      </c>
      <c r="CX25" s="46" cm="1">
        <f t="array" ref="CX25">SalarioAnualEsperado($B25, $G25, $D25, CX$1, Hombres!$A$1:$DW$117, Mujeres!$A$1:$DW$117 )</f>
        <v>0</v>
      </c>
      <c r="CY25" s="46" cm="1">
        <f t="array" ref="CY25">SalarioAnualEsperado($B25, $G25, $D25, CY$1, Hombres!$A$1:$DW$117, Mujeres!$A$1:$DW$117 )</f>
        <v>0</v>
      </c>
      <c r="CZ25" s="46" cm="1">
        <f t="array" ref="CZ25">SalarioAnualEsperado($B25, $G25, $D25, CZ$1, Hombres!$A$1:$DW$117, Mujeres!$A$1:$DW$117 )</f>
        <v>0</v>
      </c>
      <c r="DA25" s="46" cm="1">
        <f t="array" ref="DA25">SalarioAnualEsperado($B25, $G25, $D25, DA$1, Hombres!$A$1:$DW$117, Mujeres!$A$1:$DW$117 )</f>
        <v>0</v>
      </c>
      <c r="DB25" s="46" cm="1">
        <f t="array" ref="DB25">SalarioAnualEsperado($B25, $G25, $D25, DB$1, Hombres!$A$1:$DW$117, Mujeres!$A$1:$DW$117 )</f>
        <v>0</v>
      </c>
      <c r="DC25" s="46" cm="1">
        <f t="array" ref="DC25">SalarioAnualEsperado($B25, $G25, $D25, DC$1, Hombres!$A$1:$DW$117, Mujeres!$A$1:$DW$117 )</f>
        <v>0</v>
      </c>
    </row>
    <row r="26" spans="1:107" x14ac:dyDescent="0.2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6" cm="1">
        <f t="array" ref="L26">SalarioAnualEsperado($B26, $G26, $D26, L$1, Hombres!$A$1:$DW$117, Mujeres!$A$1:$DW$117 )</f>
        <v>9583263.2999999989</v>
      </c>
      <c r="M26" s="46" cm="1">
        <f t="array" ref="M26">SalarioAnualEsperado($B26, $G26, $D26, M$1, Hombres!$A$1:$DW$117, Mujeres!$A$1:$DW$117 )</f>
        <v>10051156.170736952</v>
      </c>
      <c r="N26" s="46" cm="1">
        <f t="array" ref="N26">SalarioAnualEsperado($B26, $G26, $D26, N$1, Hombres!$A$1:$DW$117, Mujeres!$A$1:$DW$117 )</f>
        <v>10540630.479143687</v>
      </c>
      <c r="O26" s="46" cm="1">
        <f t="array" ref="O26">SalarioAnualEsperado($B26, $G26, $D26, O$1, Hombres!$A$1:$DW$117, Mujeres!$A$1:$DW$117 )</f>
        <v>11052536.069767607</v>
      </c>
      <c r="P26" s="46" cm="1">
        <f t="array" ref="P26">SalarioAnualEsperado($B26, $G26, $D26, P$1, Hombres!$A$1:$DW$117, Mujeres!$A$1:$DW$117 )</f>
        <v>11587761.46403873</v>
      </c>
      <c r="Q26" s="46" cm="1">
        <f t="array" ref="Q26">SalarioAnualEsperado($B26, $G26, $D26, Q$1, Hombres!$A$1:$DW$117, Mujeres!$A$1:$DW$117 )</f>
        <v>12147069.600197047</v>
      </c>
      <c r="R26" s="46" cm="1">
        <f t="array" ref="R26">SalarioAnualEsperado($B26, $G26, $D26, R$1, Hombres!$A$1:$DW$117, Mujeres!$A$1:$DW$117 )</f>
        <v>12731186.584656006</v>
      </c>
      <c r="S26" s="46" cm="1">
        <f t="array" ref="S26">SalarioAnualEsperado($B26, $G26, $D26, S$1, Hombres!$A$1:$DW$117, Mujeres!$A$1:$DW$117 )</f>
        <v>13340902.884274185</v>
      </c>
      <c r="T26" s="46" cm="1">
        <f t="array" ref="T26">SalarioAnualEsperado($B26, $G26, $D26, T$1, Hombres!$A$1:$DW$117, Mujeres!$A$1:$DW$117 )</f>
        <v>13977248.918791056</v>
      </c>
      <c r="U26" s="46" cm="1">
        <f t="array" ref="U26">SalarioAnualEsperado($B26, $G26, $D26, U$1, Hombres!$A$1:$DW$117, Mujeres!$A$1:$DW$117 )</f>
        <v>14641284.174208883</v>
      </c>
      <c r="V26" s="46" cm="1">
        <f t="array" ref="V26">SalarioAnualEsperado($B26, $G26, $D26, V$1, Hombres!$A$1:$DW$117, Mujeres!$A$1:$DW$117 )</f>
        <v>15333813.258549003</v>
      </c>
      <c r="W26" s="46" cm="1">
        <f t="array" ref="W26">SalarioAnualEsperado($B26, $G26, $D26, W$1, Hombres!$A$1:$DW$117, Mujeres!$A$1:$DW$117 )</f>
        <v>16055195.414268548</v>
      </c>
      <c r="X26" s="46" cm="1">
        <f t="array" ref="X26">SalarioAnualEsperado($B26, $G26, $D26, X$1, Hombres!$A$1:$DW$117, Mujeres!$A$1:$DW$117 )</f>
        <v>16805453.167201608</v>
      </c>
      <c r="Y26" s="46" cm="1">
        <f t="array" ref="Y26">SalarioAnualEsperado($B26, $G26, $D26, Y$1, Hombres!$A$1:$DW$117, Mujeres!$A$1:$DW$117 )</f>
        <v>17584530.830554646</v>
      </c>
      <c r="Z26" s="46" cm="1">
        <f t="array" ref="Z26">SalarioAnualEsperado($B26, $G26, $D26, Z$1, Hombres!$A$1:$DW$117, Mujeres!$A$1:$DW$117 )</f>
        <v>0</v>
      </c>
      <c r="AA26" s="46" cm="1">
        <f t="array" ref="AA26">SalarioAnualEsperado($B26, $G26, $D26, AA$1, Hombres!$A$1:$DW$117, Mujeres!$A$1:$DW$117 )</f>
        <v>0</v>
      </c>
      <c r="AB26" s="46" cm="1">
        <f t="array" ref="AB26">SalarioAnualEsperado($B26, $G26, $D26, AB$1, Hombres!$A$1:$DW$117, Mujeres!$A$1:$DW$117 )</f>
        <v>0</v>
      </c>
      <c r="AC26" s="46" cm="1">
        <f t="array" ref="AC26">SalarioAnualEsperado($B26, $G26, $D26, AC$1, Hombres!$A$1:$DW$117, Mujeres!$A$1:$DW$117 )</f>
        <v>0</v>
      </c>
      <c r="AD26" s="46" cm="1">
        <f t="array" ref="AD26">SalarioAnualEsperado($B26, $G26, $D26, AD$1, Hombres!$A$1:$DW$117, Mujeres!$A$1:$DW$117 )</f>
        <v>0</v>
      </c>
      <c r="AE26" s="46" cm="1">
        <f t="array" ref="AE26">SalarioAnualEsperado($B26, $G26, $D26, AE$1, Hombres!$A$1:$DW$117, Mujeres!$A$1:$DW$117 )</f>
        <v>0</v>
      </c>
      <c r="AF26" s="46" cm="1">
        <f t="array" ref="AF26">SalarioAnualEsperado($B26, $G26, $D26, AF$1, Hombres!$A$1:$DW$117, Mujeres!$A$1:$DW$117 )</f>
        <v>0</v>
      </c>
      <c r="AG26" s="46" cm="1">
        <f t="array" ref="AG26">SalarioAnualEsperado($B26, $G26, $D26, AG$1, Hombres!$A$1:$DW$117, Mujeres!$A$1:$DW$117 )</f>
        <v>0</v>
      </c>
      <c r="AH26" s="46" cm="1">
        <f t="array" ref="AH26">SalarioAnualEsperado($B26, $G26, $D26, AH$1, Hombres!$A$1:$DW$117, Mujeres!$A$1:$DW$117 )</f>
        <v>0</v>
      </c>
      <c r="AI26" s="46" cm="1">
        <f t="array" ref="AI26">SalarioAnualEsperado($B26, $G26, $D26, AI$1, Hombres!$A$1:$DW$117, Mujeres!$A$1:$DW$117 )</f>
        <v>0</v>
      </c>
      <c r="AJ26" s="46" cm="1">
        <f t="array" ref="AJ26">SalarioAnualEsperado($B26, $G26, $D26, AJ$1, Hombres!$A$1:$DW$117, Mujeres!$A$1:$DW$117 )</f>
        <v>0</v>
      </c>
      <c r="AK26" s="46" cm="1">
        <f t="array" ref="AK26">SalarioAnualEsperado($B26, $G26, $D26, AK$1, Hombres!$A$1:$DW$117, Mujeres!$A$1:$DW$117 )</f>
        <v>0</v>
      </c>
      <c r="AL26" s="46" cm="1">
        <f t="array" ref="AL26">SalarioAnualEsperado($B26, $G26, $D26, AL$1, Hombres!$A$1:$DW$117, Mujeres!$A$1:$DW$117 )</f>
        <v>0</v>
      </c>
      <c r="AM26" s="46" cm="1">
        <f t="array" ref="AM26">SalarioAnualEsperado($B26, $G26, $D26, AM$1, Hombres!$A$1:$DW$117, Mujeres!$A$1:$DW$117 )</f>
        <v>0</v>
      </c>
      <c r="AN26" s="46" cm="1">
        <f t="array" ref="AN26">SalarioAnualEsperado($B26, $G26, $D26, AN$1, Hombres!$A$1:$DW$117, Mujeres!$A$1:$DW$117 )</f>
        <v>0</v>
      </c>
      <c r="AO26" s="46" cm="1">
        <f t="array" ref="AO26">SalarioAnualEsperado($B26, $G26, $D26, AO$1, Hombres!$A$1:$DW$117, Mujeres!$A$1:$DW$117 )</f>
        <v>0</v>
      </c>
      <c r="AP26" s="46" cm="1">
        <f t="array" ref="AP26">SalarioAnualEsperado($B26, $G26, $D26, AP$1, Hombres!$A$1:$DW$117, Mujeres!$A$1:$DW$117 )</f>
        <v>0</v>
      </c>
      <c r="AQ26" s="46" cm="1">
        <f t="array" ref="AQ26">SalarioAnualEsperado($B26, $G26, $D26, AQ$1, Hombres!$A$1:$DW$117, Mujeres!$A$1:$DW$117 )</f>
        <v>0</v>
      </c>
      <c r="AR26" s="46" cm="1">
        <f t="array" ref="AR26">SalarioAnualEsperado($B26, $G26, $D26, AR$1, Hombres!$A$1:$DW$117, Mujeres!$A$1:$DW$117 )</f>
        <v>0</v>
      </c>
      <c r="AS26" s="46" cm="1">
        <f t="array" ref="AS26">SalarioAnualEsperado($B26, $G26, $D26, AS$1, Hombres!$A$1:$DW$117, Mujeres!$A$1:$DW$117 )</f>
        <v>0</v>
      </c>
      <c r="AT26" s="46" cm="1">
        <f t="array" ref="AT26">SalarioAnualEsperado($B26, $G26, $D26, AT$1, Hombres!$A$1:$DW$117, Mujeres!$A$1:$DW$117 )</f>
        <v>0</v>
      </c>
      <c r="AU26" s="46" cm="1">
        <f t="array" ref="AU26">SalarioAnualEsperado($B26, $G26, $D26, AU$1, Hombres!$A$1:$DW$117, Mujeres!$A$1:$DW$117 )</f>
        <v>0</v>
      </c>
      <c r="AV26" s="46" cm="1">
        <f t="array" ref="AV26">SalarioAnualEsperado($B26, $G26, $D26, AV$1, Hombres!$A$1:$DW$117, Mujeres!$A$1:$DW$117 )</f>
        <v>0</v>
      </c>
      <c r="AW26" s="46" cm="1">
        <f t="array" ref="AW26">SalarioAnualEsperado($B26, $G26, $D26, AW$1, Hombres!$A$1:$DW$117, Mujeres!$A$1:$DW$117 )</f>
        <v>0</v>
      </c>
      <c r="AX26" s="46" cm="1">
        <f t="array" ref="AX26">SalarioAnualEsperado($B26, $G26, $D26, AX$1, Hombres!$A$1:$DW$117, Mujeres!$A$1:$DW$117 )</f>
        <v>0</v>
      </c>
      <c r="AY26" s="46" cm="1">
        <f t="array" ref="AY26">SalarioAnualEsperado($B26, $G26, $D26, AY$1, Hombres!$A$1:$DW$117, Mujeres!$A$1:$DW$117 )</f>
        <v>0</v>
      </c>
      <c r="AZ26" s="46" cm="1">
        <f t="array" ref="AZ26">SalarioAnualEsperado($B26, $G26, $D26, AZ$1, Hombres!$A$1:$DW$117, Mujeres!$A$1:$DW$117 )</f>
        <v>0</v>
      </c>
      <c r="BA26" s="46" cm="1">
        <f t="array" ref="BA26">SalarioAnualEsperado($B26, $G26, $D26, BA$1, Hombres!$A$1:$DW$117, Mujeres!$A$1:$DW$117 )</f>
        <v>0</v>
      </c>
      <c r="BB26" s="46" cm="1">
        <f t="array" ref="BB26">SalarioAnualEsperado($B26, $G26, $D26, BB$1, Hombres!$A$1:$DW$117, Mujeres!$A$1:$DW$117 )</f>
        <v>0</v>
      </c>
      <c r="BC26" s="46" cm="1">
        <f t="array" ref="BC26">SalarioAnualEsperado($B26, $G26, $D26, BC$1, Hombres!$A$1:$DW$117, Mujeres!$A$1:$DW$117 )</f>
        <v>0</v>
      </c>
      <c r="BD26" s="46" cm="1">
        <f t="array" ref="BD26">SalarioAnualEsperado($B26, $G26, $D26, BD$1, Hombres!$A$1:$DW$117, Mujeres!$A$1:$DW$117 )</f>
        <v>0</v>
      </c>
      <c r="BE26" s="46" cm="1">
        <f t="array" ref="BE26">SalarioAnualEsperado($B26, $G26, $D26, BE$1, Hombres!$A$1:$DW$117, Mujeres!$A$1:$DW$117 )</f>
        <v>0</v>
      </c>
      <c r="BF26" s="46" cm="1">
        <f t="array" ref="BF26">SalarioAnualEsperado($B26, $G26, $D26, BF$1, Hombres!$A$1:$DW$117, Mujeres!$A$1:$DW$117 )</f>
        <v>0</v>
      </c>
      <c r="BG26" s="46" cm="1">
        <f t="array" ref="BG26">SalarioAnualEsperado($B26, $G26, $D26, BG$1, Hombres!$A$1:$DW$117, Mujeres!$A$1:$DW$117 )</f>
        <v>0</v>
      </c>
      <c r="BH26" s="46" cm="1">
        <f t="array" ref="BH26">SalarioAnualEsperado($B26, $G26, $D26, BH$1, Hombres!$A$1:$DW$117, Mujeres!$A$1:$DW$117 )</f>
        <v>0</v>
      </c>
      <c r="BI26" s="46" cm="1">
        <f t="array" ref="BI26">SalarioAnualEsperado($B26, $G26, $D26, BI$1, Hombres!$A$1:$DW$117, Mujeres!$A$1:$DW$117 )</f>
        <v>0</v>
      </c>
      <c r="BJ26" s="46" cm="1">
        <f t="array" ref="BJ26">SalarioAnualEsperado($B26, $G26, $D26, BJ$1, Hombres!$A$1:$DW$117, Mujeres!$A$1:$DW$117 )</f>
        <v>0</v>
      </c>
      <c r="BK26" s="46" cm="1">
        <f t="array" ref="BK26">SalarioAnualEsperado($B26, $G26, $D26, BK$1, Hombres!$A$1:$DW$117, Mujeres!$A$1:$DW$117 )</f>
        <v>0</v>
      </c>
      <c r="BL26" s="46" cm="1">
        <f t="array" ref="BL26">SalarioAnualEsperado($B26, $G26, $D26, BL$1, Hombres!$A$1:$DW$117, Mujeres!$A$1:$DW$117 )</f>
        <v>0</v>
      </c>
      <c r="BM26" s="46" cm="1">
        <f t="array" ref="BM26">SalarioAnualEsperado($B26, $G26, $D26, BM$1, Hombres!$A$1:$DW$117, Mujeres!$A$1:$DW$117 )</f>
        <v>0</v>
      </c>
      <c r="BN26" s="46" cm="1">
        <f t="array" ref="BN26">SalarioAnualEsperado($B26, $G26, $D26, BN$1, Hombres!$A$1:$DW$117, Mujeres!$A$1:$DW$117 )</f>
        <v>0</v>
      </c>
      <c r="BO26" s="46" cm="1">
        <f t="array" ref="BO26">SalarioAnualEsperado($B26, $G26, $D26, BO$1, Hombres!$A$1:$DW$117, Mujeres!$A$1:$DW$117 )</f>
        <v>0</v>
      </c>
      <c r="BP26" s="46" cm="1">
        <f t="array" ref="BP26">SalarioAnualEsperado($B26, $G26, $D26, BP$1, Hombres!$A$1:$DW$117, Mujeres!$A$1:$DW$117 )</f>
        <v>0</v>
      </c>
      <c r="BQ26" s="46" cm="1">
        <f t="array" ref="BQ26">SalarioAnualEsperado($B26, $G26, $D26, BQ$1, Hombres!$A$1:$DW$117, Mujeres!$A$1:$DW$117 )</f>
        <v>0</v>
      </c>
      <c r="BR26" s="46" cm="1">
        <f t="array" ref="BR26">SalarioAnualEsperado($B26, $G26, $D26, BR$1, Hombres!$A$1:$DW$117, Mujeres!$A$1:$DW$117 )</f>
        <v>0</v>
      </c>
      <c r="BS26" s="46" cm="1">
        <f t="array" ref="BS26">SalarioAnualEsperado($B26, $G26, $D26, BS$1, Hombres!$A$1:$DW$117, Mujeres!$A$1:$DW$117 )</f>
        <v>0</v>
      </c>
      <c r="BT26" s="46" cm="1">
        <f t="array" ref="BT26">SalarioAnualEsperado($B26, $G26, $D26, BT$1, Hombres!$A$1:$DW$117, Mujeres!$A$1:$DW$117 )</f>
        <v>0</v>
      </c>
      <c r="BU26" s="46" cm="1">
        <f t="array" ref="BU26">SalarioAnualEsperado($B26, $G26, $D26, BU$1, Hombres!$A$1:$DW$117, Mujeres!$A$1:$DW$117 )</f>
        <v>0</v>
      </c>
      <c r="BV26" s="46" cm="1">
        <f t="array" ref="BV26">SalarioAnualEsperado($B26, $G26, $D26, BV$1, Hombres!$A$1:$DW$117, Mujeres!$A$1:$DW$117 )</f>
        <v>0</v>
      </c>
      <c r="BW26" s="46" cm="1">
        <f t="array" ref="BW26">SalarioAnualEsperado($B26, $G26, $D26, BW$1, Hombres!$A$1:$DW$117, Mujeres!$A$1:$DW$117 )</f>
        <v>0</v>
      </c>
      <c r="BX26" s="46" cm="1">
        <f t="array" ref="BX26">SalarioAnualEsperado($B26, $G26, $D26, BX$1, Hombres!$A$1:$DW$117, Mujeres!$A$1:$DW$117 )</f>
        <v>0</v>
      </c>
      <c r="BY26" s="46" cm="1">
        <f t="array" ref="BY26">SalarioAnualEsperado($B26, $G26, $D26, BY$1, Hombres!$A$1:$DW$117, Mujeres!$A$1:$DW$117 )</f>
        <v>0</v>
      </c>
      <c r="BZ26" s="46" cm="1">
        <f t="array" ref="BZ26">SalarioAnualEsperado($B26, $G26, $D26, BZ$1, Hombres!$A$1:$DW$117, Mujeres!$A$1:$DW$117 )</f>
        <v>0</v>
      </c>
      <c r="CA26" s="46" cm="1">
        <f t="array" ref="CA26">SalarioAnualEsperado($B26, $G26, $D26, CA$1, Hombres!$A$1:$DW$117, Mujeres!$A$1:$DW$117 )</f>
        <v>0</v>
      </c>
      <c r="CB26" s="46" cm="1">
        <f t="array" ref="CB26">SalarioAnualEsperado($B26, $G26, $D26, CB$1, Hombres!$A$1:$DW$117, Mujeres!$A$1:$DW$117 )</f>
        <v>0</v>
      </c>
      <c r="CC26" s="46" cm="1">
        <f t="array" ref="CC26">SalarioAnualEsperado($B26, $G26, $D26, CC$1, Hombres!$A$1:$DW$117, Mujeres!$A$1:$DW$117 )</f>
        <v>0</v>
      </c>
      <c r="CD26" s="46" cm="1">
        <f t="array" ref="CD26">SalarioAnualEsperado($B26, $G26, $D26, CD$1, Hombres!$A$1:$DW$117, Mujeres!$A$1:$DW$117 )</f>
        <v>0</v>
      </c>
      <c r="CE26" s="46" cm="1">
        <f t="array" ref="CE26">SalarioAnualEsperado($B26, $G26, $D26, CE$1, Hombres!$A$1:$DW$117, Mujeres!$A$1:$DW$117 )</f>
        <v>0</v>
      </c>
      <c r="CF26" s="46" cm="1">
        <f t="array" ref="CF26">SalarioAnualEsperado($B26, $G26, $D26, CF$1, Hombres!$A$1:$DW$117, Mujeres!$A$1:$DW$117 )</f>
        <v>0</v>
      </c>
      <c r="CG26" s="46" cm="1">
        <f t="array" ref="CG26">SalarioAnualEsperado($B26, $G26, $D26, CG$1, Hombres!$A$1:$DW$117, Mujeres!$A$1:$DW$117 )</f>
        <v>0</v>
      </c>
      <c r="CH26" s="46" cm="1">
        <f t="array" ref="CH26">SalarioAnualEsperado($B26, $G26, $D26, CH$1, Hombres!$A$1:$DW$117, Mujeres!$A$1:$DW$117 )</f>
        <v>0</v>
      </c>
      <c r="CI26" s="46" cm="1">
        <f t="array" ref="CI26">SalarioAnualEsperado($B26, $G26, $D26, CI$1, Hombres!$A$1:$DW$117, Mujeres!$A$1:$DW$117 )</f>
        <v>0</v>
      </c>
      <c r="CJ26" s="46" cm="1">
        <f t="array" ref="CJ26">SalarioAnualEsperado($B26, $G26, $D26, CJ$1, Hombres!$A$1:$DW$117, Mujeres!$A$1:$DW$117 )</f>
        <v>0</v>
      </c>
      <c r="CK26" s="46" cm="1">
        <f t="array" ref="CK26">SalarioAnualEsperado($B26, $G26, $D26, CK$1, Hombres!$A$1:$DW$117, Mujeres!$A$1:$DW$117 )</f>
        <v>0</v>
      </c>
      <c r="CL26" s="46" cm="1">
        <f t="array" ref="CL26">SalarioAnualEsperado($B26, $G26, $D26, CL$1, Hombres!$A$1:$DW$117, Mujeres!$A$1:$DW$117 )</f>
        <v>0</v>
      </c>
      <c r="CM26" s="46" cm="1">
        <f t="array" ref="CM26">SalarioAnualEsperado($B26, $G26, $D26, CM$1, Hombres!$A$1:$DW$117, Mujeres!$A$1:$DW$117 )</f>
        <v>0</v>
      </c>
      <c r="CN26" s="46" cm="1">
        <f t="array" ref="CN26">SalarioAnualEsperado($B26, $G26, $D26, CN$1, Hombres!$A$1:$DW$117, Mujeres!$A$1:$DW$117 )</f>
        <v>0</v>
      </c>
      <c r="CO26" s="46" cm="1">
        <f t="array" ref="CO26">SalarioAnualEsperado($B26, $G26, $D26, CO$1, Hombres!$A$1:$DW$117, Mujeres!$A$1:$DW$117 )</f>
        <v>0</v>
      </c>
      <c r="CP26" s="46" cm="1">
        <f t="array" ref="CP26">SalarioAnualEsperado($B26, $G26, $D26, CP$1, Hombres!$A$1:$DW$117, Mujeres!$A$1:$DW$117 )</f>
        <v>0</v>
      </c>
      <c r="CQ26" s="46" cm="1">
        <f t="array" ref="CQ26">SalarioAnualEsperado($B26, $G26, $D26, CQ$1, Hombres!$A$1:$DW$117, Mujeres!$A$1:$DW$117 )</f>
        <v>0</v>
      </c>
      <c r="CR26" s="46" cm="1">
        <f t="array" ref="CR26">SalarioAnualEsperado($B26, $G26, $D26, CR$1, Hombres!$A$1:$DW$117, Mujeres!$A$1:$DW$117 )</f>
        <v>0</v>
      </c>
      <c r="CS26" s="46" cm="1">
        <f t="array" ref="CS26">SalarioAnualEsperado($B26, $G26, $D26, CS$1, Hombres!$A$1:$DW$117, Mujeres!$A$1:$DW$117 )</f>
        <v>0</v>
      </c>
      <c r="CT26" s="46" cm="1">
        <f t="array" ref="CT26">SalarioAnualEsperado($B26, $G26, $D26, CT$1, Hombres!$A$1:$DW$117, Mujeres!$A$1:$DW$117 )</f>
        <v>0</v>
      </c>
      <c r="CU26" s="46" cm="1">
        <f t="array" ref="CU26">SalarioAnualEsperado($B26, $G26, $D26, CU$1, Hombres!$A$1:$DW$117, Mujeres!$A$1:$DW$117 )</f>
        <v>0</v>
      </c>
      <c r="CV26" s="46" cm="1">
        <f t="array" ref="CV26">SalarioAnualEsperado($B26, $G26, $D26, CV$1, Hombres!$A$1:$DW$117, Mujeres!$A$1:$DW$117 )</f>
        <v>0</v>
      </c>
      <c r="CW26" s="46" cm="1">
        <f t="array" ref="CW26">SalarioAnualEsperado($B26, $G26, $D26, CW$1, Hombres!$A$1:$DW$117, Mujeres!$A$1:$DW$117 )</f>
        <v>0</v>
      </c>
      <c r="CX26" s="46" cm="1">
        <f t="array" ref="CX26">SalarioAnualEsperado($B26, $G26, $D26, CX$1, Hombres!$A$1:$DW$117, Mujeres!$A$1:$DW$117 )</f>
        <v>0</v>
      </c>
      <c r="CY26" s="46" cm="1">
        <f t="array" ref="CY26">SalarioAnualEsperado($B26, $G26, $D26, CY$1, Hombres!$A$1:$DW$117, Mujeres!$A$1:$DW$117 )</f>
        <v>0</v>
      </c>
      <c r="CZ26" s="46" cm="1">
        <f t="array" ref="CZ26">SalarioAnualEsperado($B26, $G26, $D26, CZ$1, Hombres!$A$1:$DW$117, Mujeres!$A$1:$DW$117 )</f>
        <v>0</v>
      </c>
      <c r="DA26" s="46" cm="1">
        <f t="array" ref="DA26">SalarioAnualEsperado($B26, $G26, $D26, DA$1, Hombres!$A$1:$DW$117, Mujeres!$A$1:$DW$117 )</f>
        <v>0</v>
      </c>
      <c r="DB26" s="46" cm="1">
        <f t="array" ref="DB26">SalarioAnualEsperado($B26, $G26, $D26, DB$1, Hombres!$A$1:$DW$117, Mujeres!$A$1:$DW$117 )</f>
        <v>0</v>
      </c>
      <c r="DC26" s="46" cm="1">
        <f t="array" ref="DC26">SalarioAnualEsperado($B26, $G26, $D26, DC$1, Hombres!$A$1:$DW$117, Mujeres!$A$1:$DW$117 )</f>
        <v>0</v>
      </c>
    </row>
    <row r="27" spans="1:107" x14ac:dyDescent="0.2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6" cm="1">
        <f t="array" ref="L27">SalarioAnualEsperado($B27, $G27, $D27, L$1, Hombres!$A$1:$DW$117, Mujeres!$A$1:$DW$117 )</f>
        <v>6848604.0999999996</v>
      </c>
      <c r="M27" s="46" cm="1">
        <f t="array" ref="M27">SalarioAnualEsperado($B27, $G27, $D27, M$1, Hombres!$A$1:$DW$117, Mujeres!$A$1:$DW$117 )</f>
        <v>7192340.9590794239</v>
      </c>
      <c r="N27" s="46" cm="1">
        <f t="array" ref="N27">SalarioAnualEsperado($B27, $G27, $D27, N$1, Hombres!$A$1:$DW$117, Mujeres!$A$1:$DW$117 )</f>
        <v>7553195.7414482925</v>
      </c>
      <c r="O27" s="46" cm="1">
        <f t="array" ref="O27">SalarioAnualEsperado($B27, $G27, $D27, O$1, Hombres!$A$1:$DW$117, Mujeres!$A$1:$DW$117 )</f>
        <v>7932003.0032198736</v>
      </c>
      <c r="P27" s="46" cm="1">
        <f t="array" ref="P27">SalarioAnualEsperado($B27, $G27, $D27, P$1, Hombres!$A$1:$DW$117, Mujeres!$A$1:$DW$117 )</f>
        <v>8329655.6756072138</v>
      </c>
      <c r="Q27" s="46" cm="1">
        <f t="array" ref="Q27">SalarioAnualEsperado($B27, $G27, $D27, Q$1, Hombres!$A$1:$DW$117, Mujeres!$A$1:$DW$117 )</f>
        <v>8747084.4767078944</v>
      </c>
      <c r="R27" s="46" cm="1">
        <f t="array" ref="R27">SalarioAnualEsperado($B27, $G27, $D27, R$1, Hombres!$A$1:$DW$117, Mujeres!$A$1:$DW$117 )</f>
        <v>9185217.087496236</v>
      </c>
      <c r="S27" s="46" cm="1">
        <f t="array" ref="S27">SalarioAnualEsperado($B27, $G27, $D27, S$1, Hombres!$A$1:$DW$117, Mujeres!$A$1:$DW$117 )</f>
        <v>9645051.1727153417</v>
      </c>
      <c r="T27" s="46" cm="1">
        <f t="array" ref="T27">SalarioAnualEsperado($B27, $G27, $D27, T$1, Hombres!$A$1:$DW$117, Mujeres!$A$1:$DW$117 )</f>
        <v>10127639.159224752</v>
      </c>
      <c r="U27" s="46" cm="1">
        <f t="array" ref="U27">SalarioAnualEsperado($B27, $G27, $D27, U$1, Hombres!$A$1:$DW$117, Mujeres!$A$1:$DW$117 )</f>
        <v>10634088.173500178</v>
      </c>
      <c r="V27" s="46" cm="1">
        <f t="array" ref="V27">SalarioAnualEsperado($B27, $G27, $D27, V$1, Hombres!$A$1:$DW$117, Mujeres!$A$1:$DW$117 )</f>
        <v>11165540.11594836</v>
      </c>
      <c r="W27" s="46" cm="1">
        <f t="array" ref="W27">SalarioAnualEsperado($B27, $G27, $D27, W$1, Hombres!$A$1:$DW$117, Mujeres!$A$1:$DW$117 )</f>
        <v>11723174.31557191</v>
      </c>
      <c r="X27" s="46" cm="1">
        <f t="array" ref="X27">SalarioAnualEsperado($B27, $G27, $D27, X$1, Hombres!$A$1:$DW$117, Mujeres!$A$1:$DW$117 )</f>
        <v>12308215.964301642</v>
      </c>
      <c r="Y27" s="46" cm="1">
        <f t="array" ref="Y27">SalarioAnualEsperado($B27, $G27, $D27, Y$1, Hombres!$A$1:$DW$117, Mujeres!$A$1:$DW$117 )</f>
        <v>12921881.104739519</v>
      </c>
      <c r="Z27" s="46" cm="1">
        <f t="array" ref="Z27">SalarioAnualEsperado($B27, $G27, $D27, Z$1, Hombres!$A$1:$DW$117, Mujeres!$A$1:$DW$117 )</f>
        <v>13565353.717081159</v>
      </c>
      <c r="AA27" s="46" cm="1">
        <f t="array" ref="AA27">SalarioAnualEsperado($B27, $G27, $D27, AA$1, Hombres!$A$1:$DW$117, Mujeres!$A$1:$DW$117 )</f>
        <v>14239937.354559125</v>
      </c>
      <c r="AB27" s="46" cm="1">
        <f t="array" ref="AB27">SalarioAnualEsperado($B27, $G27, $D27, AB$1, Hombres!$A$1:$DW$117, Mujeres!$A$1:$DW$117 )</f>
        <v>14947025.722716132</v>
      </c>
      <c r="AC27" s="46" cm="1">
        <f t="array" ref="AC27">SalarioAnualEsperado($B27, $G27, $D27, AC$1, Hombres!$A$1:$DW$117, Mujeres!$A$1:$DW$117 )</f>
        <v>15688186.785140568</v>
      </c>
      <c r="AD27" s="46" cm="1">
        <f t="array" ref="AD27">SalarioAnualEsperado($B27, $G27, $D27, AD$1, Hombres!$A$1:$DW$117, Mujeres!$A$1:$DW$117 )</f>
        <v>16465002.89954485</v>
      </c>
      <c r="AE27" s="46" cm="1">
        <f t="array" ref="AE27">SalarioAnualEsperado($B27, $G27, $D27, AE$1, Hombres!$A$1:$DW$117, Mujeres!$A$1:$DW$117 )</f>
        <v>17279052.206614792</v>
      </c>
      <c r="AF27" s="46" cm="1">
        <f t="array" ref="AF27">SalarioAnualEsperado($B27, $G27, $D27, AF$1, Hombres!$A$1:$DW$117, Mujeres!$A$1:$DW$117 )</f>
        <v>18131976.683737691</v>
      </c>
      <c r="AG27" s="46" cm="1">
        <f t="array" ref="AG27">SalarioAnualEsperado($B27, $G27, $D27, AG$1, Hombres!$A$1:$DW$117, Mujeres!$A$1:$DW$117 )</f>
        <v>19025490.489917271</v>
      </c>
      <c r="AH27" s="46" cm="1">
        <f t="array" ref="AH27">SalarioAnualEsperado($B27, $G27, $D27, AH$1, Hombres!$A$1:$DW$117, Mujeres!$A$1:$DW$117 )</f>
        <v>19961398.145911448</v>
      </c>
      <c r="AI27" s="46" cm="1">
        <f t="array" ref="AI27">SalarioAnualEsperado($B27, $G27, $D27, AI$1, Hombres!$A$1:$DW$117, Mujeres!$A$1:$DW$117 )</f>
        <v>20941447.337320909</v>
      </c>
      <c r="AJ27" s="46" cm="1">
        <f t="array" ref="AJ27">SalarioAnualEsperado($B27, $G27, $D27, AJ$1, Hombres!$A$1:$DW$117, Mujeres!$A$1:$DW$117 )</f>
        <v>21967139.099202301</v>
      </c>
      <c r="AK27" s="46" cm="1">
        <f t="array" ref="AK27">SalarioAnualEsperado($B27, $G27, $D27, AK$1, Hombres!$A$1:$DW$117, Mujeres!$A$1:$DW$117 )</f>
        <v>23040121.100932304</v>
      </c>
      <c r="AL27" s="46" cm="1">
        <f t="array" ref="AL27">SalarioAnualEsperado($B27, $G27, $D27, AL$1, Hombres!$A$1:$DW$117, Mujeres!$A$1:$DW$117 )</f>
        <v>24162274.010242522</v>
      </c>
      <c r="AM27" s="46" cm="1">
        <f t="array" ref="AM27">SalarioAnualEsperado($B27, $G27, $D27, AM$1, Hombres!$A$1:$DW$117, Mujeres!$A$1:$DW$117 )</f>
        <v>25335940.478247374</v>
      </c>
      <c r="AN27" s="46" cm="1">
        <f t="array" ref="AN27">SalarioAnualEsperado($B27, $G27, $D27, AN$1, Hombres!$A$1:$DW$117, Mujeres!$A$1:$DW$117 )</f>
        <v>26563372.291360479</v>
      </c>
      <c r="AO27" s="46" cm="1">
        <f t="array" ref="AO27">SalarioAnualEsperado($B27, $G27, $D27, AO$1, Hombres!$A$1:$DW$117, Mujeres!$A$1:$DW$117 )</f>
        <v>27846395.039422855</v>
      </c>
      <c r="AP27" s="46" cm="1">
        <f t="array" ref="AP27">SalarioAnualEsperado($B27, $G27, $D27, AP$1, Hombres!$A$1:$DW$117, Mujeres!$A$1:$DW$117 )</f>
        <v>29186312.543542542</v>
      </c>
      <c r="AQ27" s="46" cm="1">
        <f t="array" ref="AQ27">SalarioAnualEsperado($B27, $G27, $D27, AQ$1, Hombres!$A$1:$DW$117, Mujeres!$A$1:$DW$117 )</f>
        <v>30584087.317119442</v>
      </c>
      <c r="AR27" s="46" cm="1">
        <f t="array" ref="AR27">SalarioAnualEsperado($B27, $G27, $D27, AR$1, Hombres!$A$1:$DW$117, Mujeres!$A$1:$DW$117 )</f>
        <v>32040526.437762428</v>
      </c>
      <c r="AS27" s="46" cm="1">
        <f t="array" ref="AS27">SalarioAnualEsperado($B27, $G27, $D27, AS$1, Hombres!$A$1:$DW$117, Mujeres!$A$1:$DW$117 )</f>
        <v>0</v>
      </c>
      <c r="AT27" s="46" cm="1">
        <f t="array" ref="AT27">SalarioAnualEsperado($B27, $G27, $D27, AT$1, Hombres!$A$1:$DW$117, Mujeres!$A$1:$DW$117 )</f>
        <v>0</v>
      </c>
      <c r="AU27" s="46" cm="1">
        <f t="array" ref="AU27">SalarioAnualEsperado($B27, $G27, $D27, AU$1, Hombres!$A$1:$DW$117, Mujeres!$A$1:$DW$117 )</f>
        <v>0</v>
      </c>
      <c r="AV27" s="46" cm="1">
        <f t="array" ref="AV27">SalarioAnualEsperado($B27, $G27, $D27, AV$1, Hombres!$A$1:$DW$117, Mujeres!$A$1:$DW$117 )</f>
        <v>0</v>
      </c>
      <c r="AW27" s="46" cm="1">
        <f t="array" ref="AW27">SalarioAnualEsperado($B27, $G27, $D27, AW$1, Hombres!$A$1:$DW$117, Mujeres!$A$1:$DW$117 )</f>
        <v>0</v>
      </c>
      <c r="AX27" s="46" cm="1">
        <f t="array" ref="AX27">SalarioAnualEsperado($B27, $G27, $D27, AX$1, Hombres!$A$1:$DW$117, Mujeres!$A$1:$DW$117 )</f>
        <v>0</v>
      </c>
      <c r="AY27" s="46" cm="1">
        <f t="array" ref="AY27">SalarioAnualEsperado($B27, $G27, $D27, AY$1, Hombres!$A$1:$DW$117, Mujeres!$A$1:$DW$117 )</f>
        <v>0</v>
      </c>
      <c r="AZ27" s="46" cm="1">
        <f t="array" ref="AZ27">SalarioAnualEsperado($B27, $G27, $D27, AZ$1, Hombres!$A$1:$DW$117, Mujeres!$A$1:$DW$117 )</f>
        <v>0</v>
      </c>
      <c r="BA27" s="46" cm="1">
        <f t="array" ref="BA27">SalarioAnualEsperado($B27, $G27, $D27, BA$1, Hombres!$A$1:$DW$117, Mujeres!$A$1:$DW$117 )</f>
        <v>0</v>
      </c>
      <c r="BB27" s="46" cm="1">
        <f t="array" ref="BB27">SalarioAnualEsperado($B27, $G27, $D27, BB$1, Hombres!$A$1:$DW$117, Mujeres!$A$1:$DW$117 )</f>
        <v>0</v>
      </c>
      <c r="BC27" s="46" cm="1">
        <f t="array" ref="BC27">SalarioAnualEsperado($B27, $G27, $D27, BC$1, Hombres!$A$1:$DW$117, Mujeres!$A$1:$DW$117 )</f>
        <v>0</v>
      </c>
      <c r="BD27" s="46" cm="1">
        <f t="array" ref="BD27">SalarioAnualEsperado($B27, $G27, $D27, BD$1, Hombres!$A$1:$DW$117, Mujeres!$A$1:$DW$117 )</f>
        <v>0</v>
      </c>
      <c r="BE27" s="46" cm="1">
        <f t="array" ref="BE27">SalarioAnualEsperado($B27, $G27, $D27, BE$1, Hombres!$A$1:$DW$117, Mujeres!$A$1:$DW$117 )</f>
        <v>0</v>
      </c>
      <c r="BF27" s="46" cm="1">
        <f t="array" ref="BF27">SalarioAnualEsperado($B27, $G27, $D27, BF$1, Hombres!$A$1:$DW$117, Mujeres!$A$1:$DW$117 )</f>
        <v>0</v>
      </c>
      <c r="BG27" s="46" cm="1">
        <f t="array" ref="BG27">SalarioAnualEsperado($B27, $G27, $D27, BG$1, Hombres!$A$1:$DW$117, Mujeres!$A$1:$DW$117 )</f>
        <v>0</v>
      </c>
      <c r="BH27" s="46" cm="1">
        <f t="array" ref="BH27">SalarioAnualEsperado($B27, $G27, $D27, BH$1, Hombres!$A$1:$DW$117, Mujeres!$A$1:$DW$117 )</f>
        <v>0</v>
      </c>
      <c r="BI27" s="46" cm="1">
        <f t="array" ref="BI27">SalarioAnualEsperado($B27, $G27, $D27, BI$1, Hombres!$A$1:$DW$117, Mujeres!$A$1:$DW$117 )</f>
        <v>0</v>
      </c>
      <c r="BJ27" s="46" cm="1">
        <f t="array" ref="BJ27">SalarioAnualEsperado($B27, $G27, $D27, BJ$1, Hombres!$A$1:$DW$117, Mujeres!$A$1:$DW$117 )</f>
        <v>0</v>
      </c>
      <c r="BK27" s="46" cm="1">
        <f t="array" ref="BK27">SalarioAnualEsperado($B27, $G27, $D27, BK$1, Hombres!$A$1:$DW$117, Mujeres!$A$1:$DW$117 )</f>
        <v>0</v>
      </c>
      <c r="BL27" s="46" cm="1">
        <f t="array" ref="BL27">SalarioAnualEsperado($B27, $G27, $D27, BL$1, Hombres!$A$1:$DW$117, Mujeres!$A$1:$DW$117 )</f>
        <v>0</v>
      </c>
      <c r="BM27" s="46" cm="1">
        <f t="array" ref="BM27">SalarioAnualEsperado($B27, $G27, $D27, BM$1, Hombres!$A$1:$DW$117, Mujeres!$A$1:$DW$117 )</f>
        <v>0</v>
      </c>
      <c r="BN27" s="46" cm="1">
        <f t="array" ref="BN27">SalarioAnualEsperado($B27, $G27, $D27, BN$1, Hombres!$A$1:$DW$117, Mujeres!$A$1:$DW$117 )</f>
        <v>0</v>
      </c>
      <c r="BO27" s="46" cm="1">
        <f t="array" ref="BO27">SalarioAnualEsperado($B27, $G27, $D27, BO$1, Hombres!$A$1:$DW$117, Mujeres!$A$1:$DW$117 )</f>
        <v>0</v>
      </c>
      <c r="BP27" s="46" cm="1">
        <f t="array" ref="BP27">SalarioAnualEsperado($B27, $G27, $D27, BP$1, Hombres!$A$1:$DW$117, Mujeres!$A$1:$DW$117 )</f>
        <v>0</v>
      </c>
      <c r="BQ27" s="46" cm="1">
        <f t="array" ref="BQ27">SalarioAnualEsperado($B27, $G27, $D27, BQ$1, Hombres!$A$1:$DW$117, Mujeres!$A$1:$DW$117 )</f>
        <v>0</v>
      </c>
      <c r="BR27" s="46" cm="1">
        <f t="array" ref="BR27">SalarioAnualEsperado($B27, $G27, $D27, BR$1, Hombres!$A$1:$DW$117, Mujeres!$A$1:$DW$117 )</f>
        <v>0</v>
      </c>
      <c r="BS27" s="46" cm="1">
        <f t="array" ref="BS27">SalarioAnualEsperado($B27, $G27, $D27, BS$1, Hombres!$A$1:$DW$117, Mujeres!$A$1:$DW$117 )</f>
        <v>0</v>
      </c>
      <c r="BT27" s="46" cm="1">
        <f t="array" ref="BT27">SalarioAnualEsperado($B27, $G27, $D27, BT$1, Hombres!$A$1:$DW$117, Mujeres!$A$1:$DW$117 )</f>
        <v>0</v>
      </c>
      <c r="BU27" s="46" cm="1">
        <f t="array" ref="BU27">SalarioAnualEsperado($B27, $G27, $D27, BU$1, Hombres!$A$1:$DW$117, Mujeres!$A$1:$DW$117 )</f>
        <v>0</v>
      </c>
      <c r="BV27" s="46" cm="1">
        <f t="array" ref="BV27">SalarioAnualEsperado($B27, $G27, $D27, BV$1, Hombres!$A$1:$DW$117, Mujeres!$A$1:$DW$117 )</f>
        <v>0</v>
      </c>
      <c r="BW27" s="46" cm="1">
        <f t="array" ref="BW27">SalarioAnualEsperado($B27, $G27, $D27, BW$1, Hombres!$A$1:$DW$117, Mujeres!$A$1:$DW$117 )</f>
        <v>0</v>
      </c>
      <c r="BX27" s="46" cm="1">
        <f t="array" ref="BX27">SalarioAnualEsperado($B27, $G27, $D27, BX$1, Hombres!$A$1:$DW$117, Mujeres!$A$1:$DW$117 )</f>
        <v>0</v>
      </c>
      <c r="BY27" s="46" cm="1">
        <f t="array" ref="BY27">SalarioAnualEsperado($B27, $G27, $D27, BY$1, Hombres!$A$1:$DW$117, Mujeres!$A$1:$DW$117 )</f>
        <v>0</v>
      </c>
      <c r="BZ27" s="46" cm="1">
        <f t="array" ref="BZ27">SalarioAnualEsperado($B27, $G27, $D27, BZ$1, Hombres!$A$1:$DW$117, Mujeres!$A$1:$DW$117 )</f>
        <v>0</v>
      </c>
      <c r="CA27" s="46" cm="1">
        <f t="array" ref="CA27">SalarioAnualEsperado($B27, $G27, $D27, CA$1, Hombres!$A$1:$DW$117, Mujeres!$A$1:$DW$117 )</f>
        <v>0</v>
      </c>
      <c r="CB27" s="46" cm="1">
        <f t="array" ref="CB27">SalarioAnualEsperado($B27, $G27, $D27, CB$1, Hombres!$A$1:$DW$117, Mujeres!$A$1:$DW$117 )</f>
        <v>0</v>
      </c>
      <c r="CC27" s="46" cm="1">
        <f t="array" ref="CC27">SalarioAnualEsperado($B27, $G27, $D27, CC$1, Hombres!$A$1:$DW$117, Mujeres!$A$1:$DW$117 )</f>
        <v>0</v>
      </c>
      <c r="CD27" s="46" cm="1">
        <f t="array" ref="CD27">SalarioAnualEsperado($B27, $G27, $D27, CD$1, Hombres!$A$1:$DW$117, Mujeres!$A$1:$DW$117 )</f>
        <v>0</v>
      </c>
      <c r="CE27" s="46" cm="1">
        <f t="array" ref="CE27">SalarioAnualEsperado($B27, $G27, $D27, CE$1, Hombres!$A$1:$DW$117, Mujeres!$A$1:$DW$117 )</f>
        <v>0</v>
      </c>
      <c r="CF27" s="46" cm="1">
        <f t="array" ref="CF27">SalarioAnualEsperado($B27, $G27, $D27, CF$1, Hombres!$A$1:$DW$117, Mujeres!$A$1:$DW$117 )</f>
        <v>0</v>
      </c>
      <c r="CG27" s="46" cm="1">
        <f t="array" ref="CG27">SalarioAnualEsperado($B27, $G27, $D27, CG$1, Hombres!$A$1:$DW$117, Mujeres!$A$1:$DW$117 )</f>
        <v>0</v>
      </c>
      <c r="CH27" s="46" cm="1">
        <f t="array" ref="CH27">SalarioAnualEsperado($B27, $G27, $D27, CH$1, Hombres!$A$1:$DW$117, Mujeres!$A$1:$DW$117 )</f>
        <v>0</v>
      </c>
      <c r="CI27" s="46" cm="1">
        <f t="array" ref="CI27">SalarioAnualEsperado($B27, $G27, $D27, CI$1, Hombres!$A$1:$DW$117, Mujeres!$A$1:$DW$117 )</f>
        <v>0</v>
      </c>
      <c r="CJ27" s="46" cm="1">
        <f t="array" ref="CJ27">SalarioAnualEsperado($B27, $G27, $D27, CJ$1, Hombres!$A$1:$DW$117, Mujeres!$A$1:$DW$117 )</f>
        <v>0</v>
      </c>
      <c r="CK27" s="46" cm="1">
        <f t="array" ref="CK27">SalarioAnualEsperado($B27, $G27, $D27, CK$1, Hombres!$A$1:$DW$117, Mujeres!$A$1:$DW$117 )</f>
        <v>0</v>
      </c>
      <c r="CL27" s="46" cm="1">
        <f t="array" ref="CL27">SalarioAnualEsperado($B27, $G27, $D27, CL$1, Hombres!$A$1:$DW$117, Mujeres!$A$1:$DW$117 )</f>
        <v>0</v>
      </c>
      <c r="CM27" s="46" cm="1">
        <f t="array" ref="CM27">SalarioAnualEsperado($B27, $G27, $D27, CM$1, Hombres!$A$1:$DW$117, Mujeres!$A$1:$DW$117 )</f>
        <v>0</v>
      </c>
      <c r="CN27" s="46" cm="1">
        <f t="array" ref="CN27">SalarioAnualEsperado($B27, $G27, $D27, CN$1, Hombres!$A$1:$DW$117, Mujeres!$A$1:$DW$117 )</f>
        <v>0</v>
      </c>
      <c r="CO27" s="46" cm="1">
        <f t="array" ref="CO27">SalarioAnualEsperado($B27, $G27, $D27, CO$1, Hombres!$A$1:$DW$117, Mujeres!$A$1:$DW$117 )</f>
        <v>0</v>
      </c>
      <c r="CP27" s="46" cm="1">
        <f t="array" ref="CP27">SalarioAnualEsperado($B27, $G27, $D27, CP$1, Hombres!$A$1:$DW$117, Mujeres!$A$1:$DW$117 )</f>
        <v>0</v>
      </c>
      <c r="CQ27" s="46" cm="1">
        <f t="array" ref="CQ27">SalarioAnualEsperado($B27, $G27, $D27, CQ$1, Hombres!$A$1:$DW$117, Mujeres!$A$1:$DW$117 )</f>
        <v>0</v>
      </c>
      <c r="CR27" s="46" cm="1">
        <f t="array" ref="CR27">SalarioAnualEsperado($B27, $G27, $D27, CR$1, Hombres!$A$1:$DW$117, Mujeres!$A$1:$DW$117 )</f>
        <v>0</v>
      </c>
      <c r="CS27" s="46" cm="1">
        <f t="array" ref="CS27">SalarioAnualEsperado($B27, $G27, $D27, CS$1, Hombres!$A$1:$DW$117, Mujeres!$A$1:$DW$117 )</f>
        <v>0</v>
      </c>
      <c r="CT27" s="46" cm="1">
        <f t="array" ref="CT27">SalarioAnualEsperado($B27, $G27, $D27, CT$1, Hombres!$A$1:$DW$117, Mujeres!$A$1:$DW$117 )</f>
        <v>0</v>
      </c>
      <c r="CU27" s="46" cm="1">
        <f t="array" ref="CU27">SalarioAnualEsperado($B27, $G27, $D27, CU$1, Hombres!$A$1:$DW$117, Mujeres!$A$1:$DW$117 )</f>
        <v>0</v>
      </c>
      <c r="CV27" s="46" cm="1">
        <f t="array" ref="CV27">SalarioAnualEsperado($B27, $G27, $D27, CV$1, Hombres!$A$1:$DW$117, Mujeres!$A$1:$DW$117 )</f>
        <v>0</v>
      </c>
      <c r="CW27" s="46" cm="1">
        <f t="array" ref="CW27">SalarioAnualEsperado($B27, $G27, $D27, CW$1, Hombres!$A$1:$DW$117, Mujeres!$A$1:$DW$117 )</f>
        <v>0</v>
      </c>
      <c r="CX27" s="46" cm="1">
        <f t="array" ref="CX27">SalarioAnualEsperado($B27, $G27, $D27, CX$1, Hombres!$A$1:$DW$117, Mujeres!$A$1:$DW$117 )</f>
        <v>0</v>
      </c>
      <c r="CY27" s="46" cm="1">
        <f t="array" ref="CY27">SalarioAnualEsperado($B27, $G27, $D27, CY$1, Hombres!$A$1:$DW$117, Mujeres!$A$1:$DW$117 )</f>
        <v>0</v>
      </c>
      <c r="CZ27" s="46" cm="1">
        <f t="array" ref="CZ27">SalarioAnualEsperado($B27, $G27, $D27, CZ$1, Hombres!$A$1:$DW$117, Mujeres!$A$1:$DW$117 )</f>
        <v>0</v>
      </c>
      <c r="DA27" s="46" cm="1">
        <f t="array" ref="DA27">SalarioAnualEsperado($B27, $G27, $D27, DA$1, Hombres!$A$1:$DW$117, Mujeres!$A$1:$DW$117 )</f>
        <v>0</v>
      </c>
      <c r="DB27" s="46" cm="1">
        <f t="array" ref="DB27">SalarioAnualEsperado($B27, $G27, $D27, DB$1, Hombres!$A$1:$DW$117, Mujeres!$A$1:$DW$117 )</f>
        <v>0</v>
      </c>
      <c r="DC27" s="46" cm="1">
        <f t="array" ref="DC27">SalarioAnualEsperado($B27, $G27, $D27, DC$1, Hombres!$A$1:$DW$117, Mujeres!$A$1:$DW$117 )</f>
        <v>0</v>
      </c>
    </row>
    <row r="28" spans="1:107" x14ac:dyDescent="0.2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6" cm="1">
        <f t="array" ref="L28">SalarioAnualEsperado($B28, $G28, $D28, L$1, Hombres!$A$1:$DW$117, Mujeres!$A$1:$DW$117 )</f>
        <v>21399430</v>
      </c>
      <c r="M28" s="46" cm="1">
        <f t="array" ref="M28">SalarioAnualEsperado($B28, $G28, $D28, M$1, Hombres!$A$1:$DW$117, Mujeres!$A$1:$DW$117 )</f>
        <v>22472182.60330591</v>
      </c>
      <c r="N28" s="46" cm="1">
        <f t="array" ref="N28">SalarioAnualEsperado($B28, $G28, $D28, N$1, Hombres!$A$1:$DW$117, Mujeres!$A$1:$DW$117 )</f>
        <v>23598266.038080622</v>
      </c>
      <c r="O28" s="46" cm="1">
        <f t="array" ref="O28">SalarioAnualEsperado($B28, $G28, $D28, O$1, Hombres!$A$1:$DW$117, Mujeres!$A$1:$DW$117 )</f>
        <v>24780266.910089422</v>
      </c>
      <c r="P28" s="46" cm="1">
        <f t="array" ref="P28">SalarioAnualEsperado($B28, $G28, $D28, P$1, Hombres!$A$1:$DW$117, Mujeres!$A$1:$DW$117 )</f>
        <v>26020795.501017515</v>
      </c>
      <c r="Q28" s="46" cm="1">
        <f t="array" ref="Q28">SalarioAnualEsperado($B28, $G28, $D28, Q$1, Hombres!$A$1:$DW$117, Mujeres!$A$1:$DW$117 )</f>
        <v>27322712.869029932</v>
      </c>
      <c r="R28" s="46" cm="1">
        <f t="array" ref="R28">SalarioAnualEsperado($B28, $G28, $D28, R$1, Hombres!$A$1:$DW$117, Mujeres!$A$1:$DW$117 )</f>
        <v>28689038.031014707</v>
      </c>
      <c r="S28" s="46" cm="1">
        <f t="array" ref="S28">SalarioAnualEsperado($B28, $G28, $D28, S$1, Hombres!$A$1:$DW$117, Mujeres!$A$1:$DW$117 )</f>
        <v>30122881.157490008</v>
      </c>
      <c r="T28" s="46" cm="1">
        <f t="array" ref="T28">SalarioAnualEsperado($B28, $G28, $D28, T$1, Hombres!$A$1:$DW$117, Mujeres!$A$1:$DW$117 )</f>
        <v>31627404.954386119</v>
      </c>
      <c r="U28" s="46" cm="1">
        <f t="array" ref="U28">SalarioAnualEsperado($B28, $G28, $D28, U$1, Hombres!$A$1:$DW$117, Mujeres!$A$1:$DW$117 )</f>
        <v>33205917.689472072</v>
      </c>
      <c r="V28" s="46" cm="1">
        <f t="array" ref="V28">SalarioAnualEsperado($B28, $G28, $D28, V$1, Hombres!$A$1:$DW$117, Mujeres!$A$1:$DW$117 )</f>
        <v>34861936.611236051</v>
      </c>
      <c r="W28" s="46" cm="1">
        <f t="array" ref="W28">SalarioAnualEsperado($B28, $G28, $D28, W$1, Hombres!$A$1:$DW$117, Mujeres!$A$1:$DW$117 )</f>
        <v>36598953.615574554</v>
      </c>
      <c r="X28" s="46" cm="1">
        <f t="array" ref="X28">SalarioAnualEsperado($B28, $G28, $D28, X$1, Hombres!$A$1:$DW$117, Mujeres!$A$1:$DW$117 )</f>
        <v>38420269.163774744</v>
      </c>
      <c r="Y28" s="46" cm="1">
        <f t="array" ref="Y28">SalarioAnualEsperado($B28, $G28, $D28, Y$1, Hombres!$A$1:$DW$117, Mujeres!$A$1:$DW$117 )</f>
        <v>40329447.888908409</v>
      </c>
      <c r="Z28" s="46" cm="1">
        <f t="array" ref="Z28">SalarioAnualEsperado($B28, $G28, $D28, Z$1, Hombres!$A$1:$DW$117, Mujeres!$A$1:$DW$117 )</f>
        <v>42330395.966507085</v>
      </c>
      <c r="AA28" s="46" cm="1">
        <f t="array" ref="AA28">SalarioAnualEsperado($B28, $G28, $D28, AA$1, Hombres!$A$1:$DW$117, Mujeres!$A$1:$DW$117 )</f>
        <v>44427623.774071328</v>
      </c>
      <c r="AB28" s="46" cm="1">
        <f t="array" ref="AB28">SalarioAnualEsperado($B28, $G28, $D28, AB$1, Hombres!$A$1:$DW$117, Mujeres!$A$1:$DW$117 )</f>
        <v>46625681.238665462</v>
      </c>
      <c r="AC28" s="46" cm="1">
        <f t="array" ref="AC28">SalarioAnualEsperado($B28, $G28, $D28, AC$1, Hombres!$A$1:$DW$117, Mujeres!$A$1:$DW$117 )</f>
        <v>48928950.922111161</v>
      </c>
      <c r="AD28" s="46" cm="1">
        <f t="array" ref="AD28">SalarioAnualEsperado($B28, $G28, $D28, AD$1, Hombres!$A$1:$DW$117, Mujeres!$A$1:$DW$117 )</f>
        <v>51341856.979525663</v>
      </c>
      <c r="AE28" s="46" cm="1">
        <f t="array" ref="AE28">SalarioAnualEsperado($B28, $G28, $D28, AE$1, Hombres!$A$1:$DW$117, Mujeres!$A$1:$DW$117 )</f>
        <v>53869147.803469673</v>
      </c>
      <c r="AF28" s="46" cm="1">
        <f t="array" ref="AF28">SalarioAnualEsperado($B28, $G28, $D28, AF$1, Hombres!$A$1:$DW$117, Mujeres!$A$1:$DW$117 )</f>
        <v>56516039.014022753</v>
      </c>
      <c r="AG28" s="46" cm="1">
        <f t="array" ref="AG28">SalarioAnualEsperado($B28, $G28, $D28, AG$1, Hombres!$A$1:$DW$117, Mujeres!$A$1:$DW$117 )</f>
        <v>59287601.348809168</v>
      </c>
      <c r="AH28" s="46" cm="1">
        <f t="array" ref="AH28">SalarioAnualEsperado($B28, $G28, $D28, AH$1, Hombres!$A$1:$DW$117, Mujeres!$A$1:$DW$117 )</f>
        <v>62187918.805717215</v>
      </c>
      <c r="AI28" s="46" cm="1">
        <f t="array" ref="AI28">SalarioAnualEsperado($B28, $G28, $D28, AI$1, Hombres!$A$1:$DW$117, Mujeres!$A$1:$DW$117 )</f>
        <v>65221265.385115951</v>
      </c>
      <c r="AJ28" s="46" cm="1">
        <f t="array" ref="AJ28">SalarioAnualEsperado($B28, $G28, $D28, AJ$1, Hombres!$A$1:$DW$117, Mujeres!$A$1:$DW$117 )</f>
        <v>68392812.369798794</v>
      </c>
      <c r="AK28" s="46" cm="1">
        <f t="array" ref="AK28">SalarioAnualEsperado($B28, $G28, $D28, AK$1, Hombres!$A$1:$DW$117, Mujeres!$A$1:$DW$117 )</f>
        <v>71709415.245566934</v>
      </c>
      <c r="AL28" s="46" cm="1">
        <f t="array" ref="AL28">SalarioAnualEsperado($B28, $G28, $D28, AL$1, Hombres!$A$1:$DW$117, Mujeres!$A$1:$DW$117 )</f>
        <v>75177645.317524701</v>
      </c>
      <c r="AM28" s="46" cm="1">
        <f t="array" ref="AM28">SalarioAnualEsperado($B28, $G28, $D28, AM$1, Hombres!$A$1:$DW$117, Mujeres!$A$1:$DW$117 )</f>
        <v>78802345.861024201</v>
      </c>
      <c r="AN28" s="46" cm="1">
        <f t="array" ref="AN28">SalarioAnualEsperado($B28, $G28, $D28, AN$1, Hombres!$A$1:$DW$117, Mujeres!$A$1:$DW$117 )</f>
        <v>82586479.18074441</v>
      </c>
      <c r="AO28" s="46" cm="1">
        <f t="array" ref="AO28">SalarioAnualEsperado($B28, $G28, $D28, AO$1, Hombres!$A$1:$DW$117, Mujeres!$A$1:$DW$117 )</f>
        <v>86532459.461325824</v>
      </c>
      <c r="AP28" s="46" cm="1">
        <f t="array" ref="AP28">SalarioAnualEsperado($B28, $G28, $D28, AP$1, Hombres!$A$1:$DW$117, Mujeres!$A$1:$DW$117 )</f>
        <v>90642941.729836881</v>
      </c>
      <c r="AQ28" s="46" cm="1">
        <f t="array" ref="AQ28">SalarioAnualEsperado($B28, $G28, $D28, AQ$1, Hombres!$A$1:$DW$117, Mujeres!$A$1:$DW$117 )</f>
        <v>0</v>
      </c>
      <c r="AR28" s="46" cm="1">
        <f t="array" ref="AR28">SalarioAnualEsperado($B28, $G28, $D28, AR$1, Hombres!$A$1:$DW$117, Mujeres!$A$1:$DW$117 )</f>
        <v>0</v>
      </c>
      <c r="AS28" s="46" cm="1">
        <f t="array" ref="AS28">SalarioAnualEsperado($B28, $G28, $D28, AS$1, Hombres!$A$1:$DW$117, Mujeres!$A$1:$DW$117 )</f>
        <v>0</v>
      </c>
      <c r="AT28" s="46" cm="1">
        <f t="array" ref="AT28">SalarioAnualEsperado($B28, $G28, $D28, AT$1, Hombres!$A$1:$DW$117, Mujeres!$A$1:$DW$117 )</f>
        <v>0</v>
      </c>
      <c r="AU28" s="46" cm="1">
        <f t="array" ref="AU28">SalarioAnualEsperado($B28, $G28, $D28, AU$1, Hombres!$A$1:$DW$117, Mujeres!$A$1:$DW$117 )</f>
        <v>0</v>
      </c>
      <c r="AV28" s="46" cm="1">
        <f t="array" ref="AV28">SalarioAnualEsperado($B28, $G28, $D28, AV$1, Hombres!$A$1:$DW$117, Mujeres!$A$1:$DW$117 )</f>
        <v>0</v>
      </c>
      <c r="AW28" s="46" cm="1">
        <f t="array" ref="AW28">SalarioAnualEsperado($B28, $G28, $D28, AW$1, Hombres!$A$1:$DW$117, Mujeres!$A$1:$DW$117 )</f>
        <v>0</v>
      </c>
      <c r="AX28" s="46" cm="1">
        <f t="array" ref="AX28">SalarioAnualEsperado($B28, $G28, $D28, AX$1, Hombres!$A$1:$DW$117, Mujeres!$A$1:$DW$117 )</f>
        <v>0</v>
      </c>
      <c r="AY28" s="46" cm="1">
        <f t="array" ref="AY28">SalarioAnualEsperado($B28, $G28, $D28, AY$1, Hombres!$A$1:$DW$117, Mujeres!$A$1:$DW$117 )</f>
        <v>0</v>
      </c>
      <c r="AZ28" s="46" cm="1">
        <f t="array" ref="AZ28">SalarioAnualEsperado($B28, $G28, $D28, AZ$1, Hombres!$A$1:$DW$117, Mujeres!$A$1:$DW$117 )</f>
        <v>0</v>
      </c>
      <c r="BA28" s="46" cm="1">
        <f t="array" ref="BA28">SalarioAnualEsperado($B28, $G28, $D28, BA$1, Hombres!$A$1:$DW$117, Mujeres!$A$1:$DW$117 )</f>
        <v>0</v>
      </c>
      <c r="BB28" s="46" cm="1">
        <f t="array" ref="BB28">SalarioAnualEsperado($B28, $G28, $D28, BB$1, Hombres!$A$1:$DW$117, Mujeres!$A$1:$DW$117 )</f>
        <v>0</v>
      </c>
      <c r="BC28" s="46" cm="1">
        <f t="array" ref="BC28">SalarioAnualEsperado($B28, $G28, $D28, BC$1, Hombres!$A$1:$DW$117, Mujeres!$A$1:$DW$117 )</f>
        <v>0</v>
      </c>
      <c r="BD28" s="46" cm="1">
        <f t="array" ref="BD28">SalarioAnualEsperado($B28, $G28, $D28, BD$1, Hombres!$A$1:$DW$117, Mujeres!$A$1:$DW$117 )</f>
        <v>0</v>
      </c>
      <c r="BE28" s="46" cm="1">
        <f t="array" ref="BE28">SalarioAnualEsperado($B28, $G28, $D28, BE$1, Hombres!$A$1:$DW$117, Mujeres!$A$1:$DW$117 )</f>
        <v>0</v>
      </c>
      <c r="BF28" s="46" cm="1">
        <f t="array" ref="BF28">SalarioAnualEsperado($B28, $G28, $D28, BF$1, Hombres!$A$1:$DW$117, Mujeres!$A$1:$DW$117 )</f>
        <v>0</v>
      </c>
      <c r="BG28" s="46" cm="1">
        <f t="array" ref="BG28">SalarioAnualEsperado($B28, $G28, $D28, BG$1, Hombres!$A$1:$DW$117, Mujeres!$A$1:$DW$117 )</f>
        <v>0</v>
      </c>
      <c r="BH28" s="46" cm="1">
        <f t="array" ref="BH28">SalarioAnualEsperado($B28, $G28, $D28, BH$1, Hombres!$A$1:$DW$117, Mujeres!$A$1:$DW$117 )</f>
        <v>0</v>
      </c>
      <c r="BI28" s="46" cm="1">
        <f t="array" ref="BI28">SalarioAnualEsperado($B28, $G28, $D28, BI$1, Hombres!$A$1:$DW$117, Mujeres!$A$1:$DW$117 )</f>
        <v>0</v>
      </c>
      <c r="BJ28" s="46" cm="1">
        <f t="array" ref="BJ28">SalarioAnualEsperado($B28, $G28, $D28, BJ$1, Hombres!$A$1:$DW$117, Mujeres!$A$1:$DW$117 )</f>
        <v>0</v>
      </c>
      <c r="BK28" s="46" cm="1">
        <f t="array" ref="BK28">SalarioAnualEsperado($B28, $G28, $D28, BK$1, Hombres!$A$1:$DW$117, Mujeres!$A$1:$DW$117 )</f>
        <v>0</v>
      </c>
      <c r="BL28" s="46" cm="1">
        <f t="array" ref="BL28">SalarioAnualEsperado($B28, $G28, $D28, BL$1, Hombres!$A$1:$DW$117, Mujeres!$A$1:$DW$117 )</f>
        <v>0</v>
      </c>
      <c r="BM28" s="46" cm="1">
        <f t="array" ref="BM28">SalarioAnualEsperado($B28, $G28, $D28, BM$1, Hombres!$A$1:$DW$117, Mujeres!$A$1:$DW$117 )</f>
        <v>0</v>
      </c>
      <c r="BN28" s="46" cm="1">
        <f t="array" ref="BN28">SalarioAnualEsperado($B28, $G28, $D28, BN$1, Hombres!$A$1:$DW$117, Mujeres!$A$1:$DW$117 )</f>
        <v>0</v>
      </c>
      <c r="BO28" s="46" cm="1">
        <f t="array" ref="BO28">SalarioAnualEsperado($B28, $G28, $D28, BO$1, Hombres!$A$1:$DW$117, Mujeres!$A$1:$DW$117 )</f>
        <v>0</v>
      </c>
      <c r="BP28" s="46" cm="1">
        <f t="array" ref="BP28">SalarioAnualEsperado($B28, $G28, $D28, BP$1, Hombres!$A$1:$DW$117, Mujeres!$A$1:$DW$117 )</f>
        <v>0</v>
      </c>
      <c r="BQ28" s="46" cm="1">
        <f t="array" ref="BQ28">SalarioAnualEsperado($B28, $G28, $D28, BQ$1, Hombres!$A$1:$DW$117, Mujeres!$A$1:$DW$117 )</f>
        <v>0</v>
      </c>
      <c r="BR28" s="46" cm="1">
        <f t="array" ref="BR28">SalarioAnualEsperado($B28, $G28, $D28, BR$1, Hombres!$A$1:$DW$117, Mujeres!$A$1:$DW$117 )</f>
        <v>0</v>
      </c>
      <c r="BS28" s="46" cm="1">
        <f t="array" ref="BS28">SalarioAnualEsperado($B28, $G28, $D28, BS$1, Hombres!$A$1:$DW$117, Mujeres!$A$1:$DW$117 )</f>
        <v>0</v>
      </c>
      <c r="BT28" s="46" cm="1">
        <f t="array" ref="BT28">SalarioAnualEsperado($B28, $G28, $D28, BT$1, Hombres!$A$1:$DW$117, Mujeres!$A$1:$DW$117 )</f>
        <v>0</v>
      </c>
      <c r="BU28" s="46" cm="1">
        <f t="array" ref="BU28">SalarioAnualEsperado($B28, $G28, $D28, BU$1, Hombres!$A$1:$DW$117, Mujeres!$A$1:$DW$117 )</f>
        <v>0</v>
      </c>
      <c r="BV28" s="46" cm="1">
        <f t="array" ref="BV28">SalarioAnualEsperado($B28, $G28, $D28, BV$1, Hombres!$A$1:$DW$117, Mujeres!$A$1:$DW$117 )</f>
        <v>0</v>
      </c>
      <c r="BW28" s="46" cm="1">
        <f t="array" ref="BW28">SalarioAnualEsperado($B28, $G28, $D28, BW$1, Hombres!$A$1:$DW$117, Mujeres!$A$1:$DW$117 )</f>
        <v>0</v>
      </c>
      <c r="BX28" s="46" cm="1">
        <f t="array" ref="BX28">SalarioAnualEsperado($B28, $G28, $D28, BX$1, Hombres!$A$1:$DW$117, Mujeres!$A$1:$DW$117 )</f>
        <v>0</v>
      </c>
      <c r="BY28" s="46" cm="1">
        <f t="array" ref="BY28">SalarioAnualEsperado($B28, $G28, $D28, BY$1, Hombres!$A$1:$DW$117, Mujeres!$A$1:$DW$117 )</f>
        <v>0</v>
      </c>
      <c r="BZ28" s="46" cm="1">
        <f t="array" ref="BZ28">SalarioAnualEsperado($B28, $G28, $D28, BZ$1, Hombres!$A$1:$DW$117, Mujeres!$A$1:$DW$117 )</f>
        <v>0</v>
      </c>
      <c r="CA28" s="46" cm="1">
        <f t="array" ref="CA28">SalarioAnualEsperado($B28, $G28, $D28, CA$1, Hombres!$A$1:$DW$117, Mujeres!$A$1:$DW$117 )</f>
        <v>0</v>
      </c>
      <c r="CB28" s="46" cm="1">
        <f t="array" ref="CB28">SalarioAnualEsperado($B28, $G28, $D28, CB$1, Hombres!$A$1:$DW$117, Mujeres!$A$1:$DW$117 )</f>
        <v>0</v>
      </c>
      <c r="CC28" s="46" cm="1">
        <f t="array" ref="CC28">SalarioAnualEsperado($B28, $G28, $D28, CC$1, Hombres!$A$1:$DW$117, Mujeres!$A$1:$DW$117 )</f>
        <v>0</v>
      </c>
      <c r="CD28" s="46" cm="1">
        <f t="array" ref="CD28">SalarioAnualEsperado($B28, $G28, $D28, CD$1, Hombres!$A$1:$DW$117, Mujeres!$A$1:$DW$117 )</f>
        <v>0</v>
      </c>
      <c r="CE28" s="46" cm="1">
        <f t="array" ref="CE28">SalarioAnualEsperado($B28, $G28, $D28, CE$1, Hombres!$A$1:$DW$117, Mujeres!$A$1:$DW$117 )</f>
        <v>0</v>
      </c>
      <c r="CF28" s="46" cm="1">
        <f t="array" ref="CF28">SalarioAnualEsperado($B28, $G28, $D28, CF$1, Hombres!$A$1:$DW$117, Mujeres!$A$1:$DW$117 )</f>
        <v>0</v>
      </c>
      <c r="CG28" s="46" cm="1">
        <f t="array" ref="CG28">SalarioAnualEsperado($B28, $G28, $D28, CG$1, Hombres!$A$1:$DW$117, Mujeres!$A$1:$DW$117 )</f>
        <v>0</v>
      </c>
      <c r="CH28" s="46" cm="1">
        <f t="array" ref="CH28">SalarioAnualEsperado($B28, $G28, $D28, CH$1, Hombres!$A$1:$DW$117, Mujeres!$A$1:$DW$117 )</f>
        <v>0</v>
      </c>
      <c r="CI28" s="46" cm="1">
        <f t="array" ref="CI28">SalarioAnualEsperado($B28, $G28, $D28, CI$1, Hombres!$A$1:$DW$117, Mujeres!$A$1:$DW$117 )</f>
        <v>0</v>
      </c>
      <c r="CJ28" s="46" cm="1">
        <f t="array" ref="CJ28">SalarioAnualEsperado($B28, $G28, $D28, CJ$1, Hombres!$A$1:$DW$117, Mujeres!$A$1:$DW$117 )</f>
        <v>0</v>
      </c>
      <c r="CK28" s="46" cm="1">
        <f t="array" ref="CK28">SalarioAnualEsperado($B28, $G28, $D28, CK$1, Hombres!$A$1:$DW$117, Mujeres!$A$1:$DW$117 )</f>
        <v>0</v>
      </c>
      <c r="CL28" s="46" cm="1">
        <f t="array" ref="CL28">SalarioAnualEsperado($B28, $G28, $D28, CL$1, Hombres!$A$1:$DW$117, Mujeres!$A$1:$DW$117 )</f>
        <v>0</v>
      </c>
      <c r="CM28" s="46" cm="1">
        <f t="array" ref="CM28">SalarioAnualEsperado($B28, $G28, $D28, CM$1, Hombres!$A$1:$DW$117, Mujeres!$A$1:$DW$117 )</f>
        <v>0</v>
      </c>
      <c r="CN28" s="46" cm="1">
        <f t="array" ref="CN28">SalarioAnualEsperado($B28, $G28, $D28, CN$1, Hombres!$A$1:$DW$117, Mujeres!$A$1:$DW$117 )</f>
        <v>0</v>
      </c>
      <c r="CO28" s="46" cm="1">
        <f t="array" ref="CO28">SalarioAnualEsperado($B28, $G28, $D28, CO$1, Hombres!$A$1:$DW$117, Mujeres!$A$1:$DW$117 )</f>
        <v>0</v>
      </c>
      <c r="CP28" s="46" cm="1">
        <f t="array" ref="CP28">SalarioAnualEsperado($B28, $G28, $D28, CP$1, Hombres!$A$1:$DW$117, Mujeres!$A$1:$DW$117 )</f>
        <v>0</v>
      </c>
      <c r="CQ28" s="46" cm="1">
        <f t="array" ref="CQ28">SalarioAnualEsperado($B28, $G28, $D28, CQ$1, Hombres!$A$1:$DW$117, Mujeres!$A$1:$DW$117 )</f>
        <v>0</v>
      </c>
      <c r="CR28" s="46" cm="1">
        <f t="array" ref="CR28">SalarioAnualEsperado($B28, $G28, $D28, CR$1, Hombres!$A$1:$DW$117, Mujeres!$A$1:$DW$117 )</f>
        <v>0</v>
      </c>
      <c r="CS28" s="46" cm="1">
        <f t="array" ref="CS28">SalarioAnualEsperado($B28, $G28, $D28, CS$1, Hombres!$A$1:$DW$117, Mujeres!$A$1:$DW$117 )</f>
        <v>0</v>
      </c>
      <c r="CT28" s="46" cm="1">
        <f t="array" ref="CT28">SalarioAnualEsperado($B28, $G28, $D28, CT$1, Hombres!$A$1:$DW$117, Mujeres!$A$1:$DW$117 )</f>
        <v>0</v>
      </c>
      <c r="CU28" s="46" cm="1">
        <f t="array" ref="CU28">SalarioAnualEsperado($B28, $G28, $D28, CU$1, Hombres!$A$1:$DW$117, Mujeres!$A$1:$DW$117 )</f>
        <v>0</v>
      </c>
      <c r="CV28" s="46" cm="1">
        <f t="array" ref="CV28">SalarioAnualEsperado($B28, $G28, $D28, CV$1, Hombres!$A$1:$DW$117, Mujeres!$A$1:$DW$117 )</f>
        <v>0</v>
      </c>
      <c r="CW28" s="46" cm="1">
        <f t="array" ref="CW28">SalarioAnualEsperado($B28, $G28, $D28, CW$1, Hombres!$A$1:$DW$117, Mujeres!$A$1:$DW$117 )</f>
        <v>0</v>
      </c>
      <c r="CX28" s="46" cm="1">
        <f t="array" ref="CX28">SalarioAnualEsperado($B28, $G28, $D28, CX$1, Hombres!$A$1:$DW$117, Mujeres!$A$1:$DW$117 )</f>
        <v>0</v>
      </c>
      <c r="CY28" s="46" cm="1">
        <f t="array" ref="CY28">SalarioAnualEsperado($B28, $G28, $D28, CY$1, Hombres!$A$1:$DW$117, Mujeres!$A$1:$DW$117 )</f>
        <v>0</v>
      </c>
      <c r="CZ28" s="46" cm="1">
        <f t="array" ref="CZ28">SalarioAnualEsperado($B28, $G28, $D28, CZ$1, Hombres!$A$1:$DW$117, Mujeres!$A$1:$DW$117 )</f>
        <v>0</v>
      </c>
      <c r="DA28" s="46" cm="1">
        <f t="array" ref="DA28">SalarioAnualEsperado($B28, $G28, $D28, DA$1, Hombres!$A$1:$DW$117, Mujeres!$A$1:$DW$117 )</f>
        <v>0</v>
      </c>
      <c r="DB28" s="46" cm="1">
        <f t="array" ref="DB28">SalarioAnualEsperado($B28, $G28, $D28, DB$1, Hombres!$A$1:$DW$117, Mujeres!$A$1:$DW$117 )</f>
        <v>0</v>
      </c>
      <c r="DC28" s="46" cm="1">
        <f t="array" ref="DC28">SalarioAnualEsperado($B28, $G28, $D28, DC$1, Hombres!$A$1:$DW$117, Mujeres!$A$1:$DW$117 )</f>
        <v>0</v>
      </c>
    </row>
    <row r="29" spans="1:107" x14ac:dyDescent="0.2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6" cm="1">
        <f t="array" ref="L29">SalarioAnualEsperado($B29, $G29, $D29, L$1, Hombres!$A$1:$DW$117, Mujeres!$A$1:$DW$117 )</f>
        <v>22880533</v>
      </c>
      <c r="M29" s="46" cm="1">
        <f t="array" ref="M29">SalarioAnualEsperado($B29, $G29, $D29, M$1, Hombres!$A$1:$DW$117, Mujeres!$A$1:$DW$117 )</f>
        <v>24003418.029271007</v>
      </c>
      <c r="N29" s="46" cm="1">
        <f t="array" ref="N29">SalarioAnualEsperado($B29, $G29, $D29, N$1, Hombres!$A$1:$DW$117, Mujeres!$A$1:$DW$117 )</f>
        <v>25179982.425544724</v>
      </c>
      <c r="O29" s="46" cm="1">
        <f t="array" ref="O29">SalarioAnualEsperado($B29, $G29, $D29, O$1, Hombres!$A$1:$DW$117, Mujeres!$A$1:$DW$117 )</f>
        <v>26412318.528899506</v>
      </c>
      <c r="P29" s="46" cm="1">
        <f t="array" ref="P29">SalarioAnualEsperado($B29, $G29, $D29, P$1, Hombres!$A$1:$DW$117, Mujeres!$A$1:$DW$117 )</f>
        <v>27702552.375905614</v>
      </c>
      <c r="Q29" s="46" cm="1">
        <f t="array" ref="Q29">SalarioAnualEsperado($B29, $G29, $D29, Q$1, Hombres!$A$1:$DW$117, Mujeres!$A$1:$DW$117 )</f>
        <v>29052874.225329775</v>
      </c>
      <c r="R29" s="46" cm="1">
        <f t="array" ref="R29">SalarioAnualEsperado($B29, $G29, $D29, R$1, Hombres!$A$1:$DW$117, Mujeres!$A$1:$DW$117 )</f>
        <v>30465853.431495357</v>
      </c>
      <c r="S29" s="46" cm="1">
        <f t="array" ref="S29">SalarioAnualEsperado($B29, $G29, $D29, S$1, Hombres!$A$1:$DW$117, Mujeres!$A$1:$DW$117 )</f>
        <v>31944687.860180806</v>
      </c>
      <c r="T29" s="46" cm="1">
        <f t="array" ref="T29">SalarioAnualEsperado($B29, $G29, $D29, T$1, Hombres!$A$1:$DW$117, Mujeres!$A$1:$DW$117 )</f>
        <v>33492916.425686378</v>
      </c>
      <c r="U29" s="46" cm="1">
        <f t="array" ref="U29">SalarioAnualEsperado($B29, $G29, $D29, U$1, Hombres!$A$1:$DW$117, Mujeres!$A$1:$DW$117 )</f>
        <v>35113862.440475166</v>
      </c>
      <c r="V29" s="46" cm="1">
        <f t="array" ref="V29">SalarioAnualEsperado($B29, $G29, $D29, V$1, Hombres!$A$1:$DW$117, Mujeres!$A$1:$DW$117 )</f>
        <v>36809593.624610864</v>
      </c>
      <c r="W29" s="46" cm="1">
        <f t="array" ref="W29">SalarioAnualEsperado($B29, $G29, $D29, W$1, Hombres!$A$1:$DW$117, Mujeres!$A$1:$DW$117 )</f>
        <v>38581963.985435836</v>
      </c>
      <c r="X29" s="46" cm="1">
        <f t="array" ref="X29">SalarioAnualEsperado($B29, $G29, $D29, X$1, Hombres!$A$1:$DW$117, Mujeres!$A$1:$DW$117 )</f>
        <v>40432973.116798408</v>
      </c>
      <c r="Y29" s="46" cm="1">
        <f t="array" ref="Y29">SalarioAnualEsperado($B29, $G29, $D29, Y$1, Hombres!$A$1:$DW$117, Mujeres!$A$1:$DW$117 )</f>
        <v>42364995.675055414</v>
      </c>
      <c r="Z29" s="46" cm="1">
        <f t="array" ref="Z29">SalarioAnualEsperado($B29, $G29, $D29, Z$1, Hombres!$A$1:$DW$117, Mujeres!$A$1:$DW$117 )</f>
        <v>44380710.947634496</v>
      </c>
      <c r="AA29" s="46" cm="1">
        <f t="array" ref="AA29">SalarioAnualEsperado($B29, $G29, $D29, AA$1, Hombres!$A$1:$DW$117, Mujeres!$A$1:$DW$117 )</f>
        <v>46483012.806613408</v>
      </c>
      <c r="AB29" s="46" cm="1">
        <f t="array" ref="AB29">SalarioAnualEsperado($B29, $G29, $D29, AB$1, Hombres!$A$1:$DW$117, Mujeres!$A$1:$DW$117 )</f>
        <v>48675504.252139851</v>
      </c>
      <c r="AC29" s="46" cm="1">
        <f t="array" ref="AC29">SalarioAnualEsperado($B29, $G29, $D29, AC$1, Hombres!$A$1:$DW$117, Mujeres!$A$1:$DW$117 )</f>
        <v>50962348.484214127</v>
      </c>
      <c r="AD29" s="46" cm="1">
        <f t="array" ref="AD29">SalarioAnualEsperado($B29, $G29, $D29, AD$1, Hombres!$A$1:$DW$117, Mujeres!$A$1:$DW$117 )</f>
        <v>53346261.001926236</v>
      </c>
      <c r="AE29" s="46" cm="1">
        <f t="array" ref="AE29">SalarioAnualEsperado($B29, $G29, $D29, AE$1, Hombres!$A$1:$DW$117, Mujeres!$A$1:$DW$117 )</f>
        <v>55829077.726096988</v>
      </c>
      <c r="AF29" s="46" cm="1">
        <f t="array" ref="AF29">SalarioAnualEsperado($B29, $G29, $D29, AF$1, Hombres!$A$1:$DW$117, Mujeres!$A$1:$DW$117 )</f>
        <v>58410221.856447801</v>
      </c>
      <c r="AG29" s="46" cm="1">
        <f t="array" ref="AG29">SalarioAnualEsperado($B29, $G29, $D29, AG$1, Hombres!$A$1:$DW$117, Mujeres!$A$1:$DW$117 )</f>
        <v>61087393.225576825</v>
      </c>
      <c r="AH29" s="46" cm="1">
        <f t="array" ref="AH29">SalarioAnualEsperado($B29, $G29, $D29, AH$1, Hombres!$A$1:$DW$117, Mujeres!$A$1:$DW$117 )</f>
        <v>63857542.499701656</v>
      </c>
      <c r="AI29" s="46" cm="1">
        <f t="array" ref="AI29">SalarioAnualEsperado($B29, $G29, $D29, AI$1, Hombres!$A$1:$DW$117, Mujeres!$A$1:$DW$117 )</f>
        <v>66720410.290828608</v>
      </c>
      <c r="AJ29" s="46" cm="1">
        <f t="array" ref="AJ29">SalarioAnualEsperado($B29, $G29, $D29, AJ$1, Hombres!$A$1:$DW$117, Mujeres!$A$1:$DW$117 )</f>
        <v>69678134.369699225</v>
      </c>
      <c r="AK29" s="46" cm="1">
        <f t="array" ref="AK29">SalarioAnualEsperado($B29, $G29, $D29, AK$1, Hombres!$A$1:$DW$117, Mujeres!$A$1:$DW$117 )</f>
        <v>72732503.032504454</v>
      </c>
      <c r="AL29" s="46" cm="1">
        <f t="array" ref="AL29">SalarioAnualEsperado($B29, $G29, $D29, AL$1, Hombres!$A$1:$DW$117, Mujeres!$A$1:$DW$117 )</f>
        <v>75884969.41698879</v>
      </c>
      <c r="AM29" s="46" cm="1">
        <f t="array" ref="AM29">SalarioAnualEsperado($B29, $G29, $D29, AM$1, Hombres!$A$1:$DW$117, Mujeres!$A$1:$DW$117 )</f>
        <v>79135774.314740181</v>
      </c>
      <c r="AN29" s="46" cm="1">
        <f t="array" ref="AN29">SalarioAnualEsperado($B29, $G29, $D29, AN$1, Hombres!$A$1:$DW$117, Mujeres!$A$1:$DW$117 )</f>
        <v>82481143.014433756</v>
      </c>
      <c r="AO29" s="46" cm="1">
        <f t="array" ref="AO29">SalarioAnualEsperado($B29, $G29, $D29, AO$1, Hombres!$A$1:$DW$117, Mujeres!$A$1:$DW$117 )</f>
        <v>0</v>
      </c>
      <c r="AP29" s="46" cm="1">
        <f t="array" ref="AP29">SalarioAnualEsperado($B29, $G29, $D29, AP$1, Hombres!$A$1:$DW$117, Mujeres!$A$1:$DW$117 )</f>
        <v>0</v>
      </c>
      <c r="AQ29" s="46" cm="1">
        <f t="array" ref="AQ29">SalarioAnualEsperado($B29, $G29, $D29, AQ$1, Hombres!$A$1:$DW$117, Mujeres!$A$1:$DW$117 )</f>
        <v>0</v>
      </c>
      <c r="AR29" s="46" cm="1">
        <f t="array" ref="AR29">SalarioAnualEsperado($B29, $G29, $D29, AR$1, Hombres!$A$1:$DW$117, Mujeres!$A$1:$DW$117 )</f>
        <v>0</v>
      </c>
      <c r="AS29" s="46" cm="1">
        <f t="array" ref="AS29">SalarioAnualEsperado($B29, $G29, $D29, AS$1, Hombres!$A$1:$DW$117, Mujeres!$A$1:$DW$117 )</f>
        <v>0</v>
      </c>
      <c r="AT29" s="46" cm="1">
        <f t="array" ref="AT29">SalarioAnualEsperado($B29, $G29, $D29, AT$1, Hombres!$A$1:$DW$117, Mujeres!$A$1:$DW$117 )</f>
        <v>0</v>
      </c>
      <c r="AU29" s="46" cm="1">
        <f t="array" ref="AU29">SalarioAnualEsperado($B29, $G29, $D29, AU$1, Hombres!$A$1:$DW$117, Mujeres!$A$1:$DW$117 )</f>
        <v>0</v>
      </c>
      <c r="AV29" s="46" cm="1">
        <f t="array" ref="AV29">SalarioAnualEsperado($B29, $G29, $D29, AV$1, Hombres!$A$1:$DW$117, Mujeres!$A$1:$DW$117 )</f>
        <v>0</v>
      </c>
      <c r="AW29" s="46" cm="1">
        <f t="array" ref="AW29">SalarioAnualEsperado($B29, $G29, $D29, AW$1, Hombres!$A$1:$DW$117, Mujeres!$A$1:$DW$117 )</f>
        <v>0</v>
      </c>
      <c r="AX29" s="46" cm="1">
        <f t="array" ref="AX29">SalarioAnualEsperado($B29, $G29, $D29, AX$1, Hombres!$A$1:$DW$117, Mujeres!$A$1:$DW$117 )</f>
        <v>0</v>
      </c>
      <c r="AY29" s="46" cm="1">
        <f t="array" ref="AY29">SalarioAnualEsperado($B29, $G29, $D29, AY$1, Hombres!$A$1:$DW$117, Mujeres!$A$1:$DW$117 )</f>
        <v>0</v>
      </c>
      <c r="AZ29" s="46" cm="1">
        <f t="array" ref="AZ29">SalarioAnualEsperado($B29, $G29, $D29, AZ$1, Hombres!$A$1:$DW$117, Mujeres!$A$1:$DW$117 )</f>
        <v>0</v>
      </c>
      <c r="BA29" s="46" cm="1">
        <f t="array" ref="BA29">SalarioAnualEsperado($B29, $G29, $D29, BA$1, Hombres!$A$1:$DW$117, Mujeres!$A$1:$DW$117 )</f>
        <v>0</v>
      </c>
      <c r="BB29" s="46" cm="1">
        <f t="array" ref="BB29">SalarioAnualEsperado($B29, $G29, $D29, BB$1, Hombres!$A$1:$DW$117, Mujeres!$A$1:$DW$117 )</f>
        <v>0</v>
      </c>
      <c r="BC29" s="46" cm="1">
        <f t="array" ref="BC29">SalarioAnualEsperado($B29, $G29, $D29, BC$1, Hombres!$A$1:$DW$117, Mujeres!$A$1:$DW$117 )</f>
        <v>0</v>
      </c>
      <c r="BD29" s="46" cm="1">
        <f t="array" ref="BD29">SalarioAnualEsperado($B29, $G29, $D29, BD$1, Hombres!$A$1:$DW$117, Mujeres!$A$1:$DW$117 )</f>
        <v>0</v>
      </c>
      <c r="BE29" s="46" cm="1">
        <f t="array" ref="BE29">SalarioAnualEsperado($B29, $G29, $D29, BE$1, Hombres!$A$1:$DW$117, Mujeres!$A$1:$DW$117 )</f>
        <v>0</v>
      </c>
      <c r="BF29" s="46" cm="1">
        <f t="array" ref="BF29">SalarioAnualEsperado($B29, $G29, $D29, BF$1, Hombres!$A$1:$DW$117, Mujeres!$A$1:$DW$117 )</f>
        <v>0</v>
      </c>
      <c r="BG29" s="46" cm="1">
        <f t="array" ref="BG29">SalarioAnualEsperado($B29, $G29, $D29, BG$1, Hombres!$A$1:$DW$117, Mujeres!$A$1:$DW$117 )</f>
        <v>0</v>
      </c>
      <c r="BH29" s="46" cm="1">
        <f t="array" ref="BH29">SalarioAnualEsperado($B29, $G29, $D29, BH$1, Hombres!$A$1:$DW$117, Mujeres!$A$1:$DW$117 )</f>
        <v>0</v>
      </c>
      <c r="BI29" s="46" cm="1">
        <f t="array" ref="BI29">SalarioAnualEsperado($B29, $G29, $D29, BI$1, Hombres!$A$1:$DW$117, Mujeres!$A$1:$DW$117 )</f>
        <v>0</v>
      </c>
      <c r="BJ29" s="46" cm="1">
        <f t="array" ref="BJ29">SalarioAnualEsperado($B29, $G29, $D29, BJ$1, Hombres!$A$1:$DW$117, Mujeres!$A$1:$DW$117 )</f>
        <v>0</v>
      </c>
      <c r="BK29" s="46" cm="1">
        <f t="array" ref="BK29">SalarioAnualEsperado($B29, $G29, $D29, BK$1, Hombres!$A$1:$DW$117, Mujeres!$A$1:$DW$117 )</f>
        <v>0</v>
      </c>
      <c r="BL29" s="46" cm="1">
        <f t="array" ref="BL29">SalarioAnualEsperado($B29, $G29, $D29, BL$1, Hombres!$A$1:$DW$117, Mujeres!$A$1:$DW$117 )</f>
        <v>0</v>
      </c>
      <c r="BM29" s="46" cm="1">
        <f t="array" ref="BM29">SalarioAnualEsperado($B29, $G29, $D29, BM$1, Hombres!$A$1:$DW$117, Mujeres!$A$1:$DW$117 )</f>
        <v>0</v>
      </c>
      <c r="BN29" s="46" cm="1">
        <f t="array" ref="BN29">SalarioAnualEsperado($B29, $G29, $D29, BN$1, Hombres!$A$1:$DW$117, Mujeres!$A$1:$DW$117 )</f>
        <v>0</v>
      </c>
      <c r="BO29" s="46" cm="1">
        <f t="array" ref="BO29">SalarioAnualEsperado($B29, $G29, $D29, BO$1, Hombres!$A$1:$DW$117, Mujeres!$A$1:$DW$117 )</f>
        <v>0</v>
      </c>
      <c r="BP29" s="46" cm="1">
        <f t="array" ref="BP29">SalarioAnualEsperado($B29, $G29, $D29, BP$1, Hombres!$A$1:$DW$117, Mujeres!$A$1:$DW$117 )</f>
        <v>0</v>
      </c>
      <c r="BQ29" s="46" cm="1">
        <f t="array" ref="BQ29">SalarioAnualEsperado($B29, $G29, $D29, BQ$1, Hombres!$A$1:$DW$117, Mujeres!$A$1:$DW$117 )</f>
        <v>0</v>
      </c>
      <c r="BR29" s="46" cm="1">
        <f t="array" ref="BR29">SalarioAnualEsperado($B29, $G29, $D29, BR$1, Hombres!$A$1:$DW$117, Mujeres!$A$1:$DW$117 )</f>
        <v>0</v>
      </c>
      <c r="BS29" s="46" cm="1">
        <f t="array" ref="BS29">SalarioAnualEsperado($B29, $G29, $D29, BS$1, Hombres!$A$1:$DW$117, Mujeres!$A$1:$DW$117 )</f>
        <v>0</v>
      </c>
      <c r="BT29" s="46" cm="1">
        <f t="array" ref="BT29">SalarioAnualEsperado($B29, $G29, $D29, BT$1, Hombres!$A$1:$DW$117, Mujeres!$A$1:$DW$117 )</f>
        <v>0</v>
      </c>
      <c r="BU29" s="46" cm="1">
        <f t="array" ref="BU29">SalarioAnualEsperado($B29, $G29, $D29, BU$1, Hombres!$A$1:$DW$117, Mujeres!$A$1:$DW$117 )</f>
        <v>0</v>
      </c>
      <c r="BV29" s="46" cm="1">
        <f t="array" ref="BV29">SalarioAnualEsperado($B29, $G29, $D29, BV$1, Hombres!$A$1:$DW$117, Mujeres!$A$1:$DW$117 )</f>
        <v>0</v>
      </c>
      <c r="BW29" s="46" cm="1">
        <f t="array" ref="BW29">SalarioAnualEsperado($B29, $G29, $D29, BW$1, Hombres!$A$1:$DW$117, Mujeres!$A$1:$DW$117 )</f>
        <v>0</v>
      </c>
      <c r="BX29" s="46" cm="1">
        <f t="array" ref="BX29">SalarioAnualEsperado($B29, $G29, $D29, BX$1, Hombres!$A$1:$DW$117, Mujeres!$A$1:$DW$117 )</f>
        <v>0</v>
      </c>
      <c r="BY29" s="46" cm="1">
        <f t="array" ref="BY29">SalarioAnualEsperado($B29, $G29, $D29, BY$1, Hombres!$A$1:$DW$117, Mujeres!$A$1:$DW$117 )</f>
        <v>0</v>
      </c>
      <c r="BZ29" s="46" cm="1">
        <f t="array" ref="BZ29">SalarioAnualEsperado($B29, $G29, $D29, BZ$1, Hombres!$A$1:$DW$117, Mujeres!$A$1:$DW$117 )</f>
        <v>0</v>
      </c>
      <c r="CA29" s="46" cm="1">
        <f t="array" ref="CA29">SalarioAnualEsperado($B29, $G29, $D29, CA$1, Hombres!$A$1:$DW$117, Mujeres!$A$1:$DW$117 )</f>
        <v>0</v>
      </c>
      <c r="CB29" s="46" cm="1">
        <f t="array" ref="CB29">SalarioAnualEsperado($B29, $G29, $D29, CB$1, Hombres!$A$1:$DW$117, Mujeres!$A$1:$DW$117 )</f>
        <v>0</v>
      </c>
      <c r="CC29" s="46" cm="1">
        <f t="array" ref="CC29">SalarioAnualEsperado($B29, $G29, $D29, CC$1, Hombres!$A$1:$DW$117, Mujeres!$A$1:$DW$117 )</f>
        <v>0</v>
      </c>
      <c r="CD29" s="46" cm="1">
        <f t="array" ref="CD29">SalarioAnualEsperado($B29, $G29, $D29, CD$1, Hombres!$A$1:$DW$117, Mujeres!$A$1:$DW$117 )</f>
        <v>0</v>
      </c>
      <c r="CE29" s="46" cm="1">
        <f t="array" ref="CE29">SalarioAnualEsperado($B29, $G29, $D29, CE$1, Hombres!$A$1:$DW$117, Mujeres!$A$1:$DW$117 )</f>
        <v>0</v>
      </c>
      <c r="CF29" s="46" cm="1">
        <f t="array" ref="CF29">SalarioAnualEsperado($B29, $G29, $D29, CF$1, Hombres!$A$1:$DW$117, Mujeres!$A$1:$DW$117 )</f>
        <v>0</v>
      </c>
      <c r="CG29" s="46" cm="1">
        <f t="array" ref="CG29">SalarioAnualEsperado($B29, $G29, $D29, CG$1, Hombres!$A$1:$DW$117, Mujeres!$A$1:$DW$117 )</f>
        <v>0</v>
      </c>
      <c r="CH29" s="46" cm="1">
        <f t="array" ref="CH29">SalarioAnualEsperado($B29, $G29, $D29, CH$1, Hombres!$A$1:$DW$117, Mujeres!$A$1:$DW$117 )</f>
        <v>0</v>
      </c>
      <c r="CI29" s="46" cm="1">
        <f t="array" ref="CI29">SalarioAnualEsperado($B29, $G29, $D29, CI$1, Hombres!$A$1:$DW$117, Mujeres!$A$1:$DW$117 )</f>
        <v>0</v>
      </c>
      <c r="CJ29" s="46" cm="1">
        <f t="array" ref="CJ29">SalarioAnualEsperado($B29, $G29, $D29, CJ$1, Hombres!$A$1:$DW$117, Mujeres!$A$1:$DW$117 )</f>
        <v>0</v>
      </c>
      <c r="CK29" s="46" cm="1">
        <f t="array" ref="CK29">SalarioAnualEsperado($B29, $G29, $D29, CK$1, Hombres!$A$1:$DW$117, Mujeres!$A$1:$DW$117 )</f>
        <v>0</v>
      </c>
      <c r="CL29" s="46" cm="1">
        <f t="array" ref="CL29">SalarioAnualEsperado($B29, $G29, $D29, CL$1, Hombres!$A$1:$DW$117, Mujeres!$A$1:$DW$117 )</f>
        <v>0</v>
      </c>
      <c r="CM29" s="46" cm="1">
        <f t="array" ref="CM29">SalarioAnualEsperado($B29, $G29, $D29, CM$1, Hombres!$A$1:$DW$117, Mujeres!$A$1:$DW$117 )</f>
        <v>0</v>
      </c>
      <c r="CN29" s="46" cm="1">
        <f t="array" ref="CN29">SalarioAnualEsperado($B29, $G29, $D29, CN$1, Hombres!$A$1:$DW$117, Mujeres!$A$1:$DW$117 )</f>
        <v>0</v>
      </c>
      <c r="CO29" s="46" cm="1">
        <f t="array" ref="CO29">SalarioAnualEsperado($B29, $G29, $D29, CO$1, Hombres!$A$1:$DW$117, Mujeres!$A$1:$DW$117 )</f>
        <v>0</v>
      </c>
      <c r="CP29" s="46" cm="1">
        <f t="array" ref="CP29">SalarioAnualEsperado($B29, $G29, $D29, CP$1, Hombres!$A$1:$DW$117, Mujeres!$A$1:$DW$117 )</f>
        <v>0</v>
      </c>
      <c r="CQ29" s="46" cm="1">
        <f t="array" ref="CQ29">SalarioAnualEsperado($B29, $G29, $D29, CQ$1, Hombres!$A$1:$DW$117, Mujeres!$A$1:$DW$117 )</f>
        <v>0</v>
      </c>
      <c r="CR29" s="46" cm="1">
        <f t="array" ref="CR29">SalarioAnualEsperado($B29, $G29, $D29, CR$1, Hombres!$A$1:$DW$117, Mujeres!$A$1:$DW$117 )</f>
        <v>0</v>
      </c>
      <c r="CS29" s="46" cm="1">
        <f t="array" ref="CS29">SalarioAnualEsperado($B29, $G29, $D29, CS$1, Hombres!$A$1:$DW$117, Mujeres!$A$1:$DW$117 )</f>
        <v>0</v>
      </c>
      <c r="CT29" s="46" cm="1">
        <f t="array" ref="CT29">SalarioAnualEsperado($B29, $G29, $D29, CT$1, Hombres!$A$1:$DW$117, Mujeres!$A$1:$DW$117 )</f>
        <v>0</v>
      </c>
      <c r="CU29" s="46" cm="1">
        <f t="array" ref="CU29">SalarioAnualEsperado($B29, $G29, $D29, CU$1, Hombres!$A$1:$DW$117, Mujeres!$A$1:$DW$117 )</f>
        <v>0</v>
      </c>
      <c r="CV29" s="46" cm="1">
        <f t="array" ref="CV29">SalarioAnualEsperado($B29, $G29, $D29, CV$1, Hombres!$A$1:$DW$117, Mujeres!$A$1:$DW$117 )</f>
        <v>0</v>
      </c>
      <c r="CW29" s="46" cm="1">
        <f t="array" ref="CW29">SalarioAnualEsperado($B29, $G29, $D29, CW$1, Hombres!$A$1:$DW$117, Mujeres!$A$1:$DW$117 )</f>
        <v>0</v>
      </c>
      <c r="CX29" s="46" cm="1">
        <f t="array" ref="CX29">SalarioAnualEsperado($B29, $G29, $D29, CX$1, Hombres!$A$1:$DW$117, Mujeres!$A$1:$DW$117 )</f>
        <v>0</v>
      </c>
      <c r="CY29" s="46" cm="1">
        <f t="array" ref="CY29">SalarioAnualEsperado($B29, $G29, $D29, CY$1, Hombres!$A$1:$DW$117, Mujeres!$A$1:$DW$117 )</f>
        <v>0</v>
      </c>
      <c r="CZ29" s="46" cm="1">
        <f t="array" ref="CZ29">SalarioAnualEsperado($B29, $G29, $D29, CZ$1, Hombres!$A$1:$DW$117, Mujeres!$A$1:$DW$117 )</f>
        <v>0</v>
      </c>
      <c r="DA29" s="46" cm="1">
        <f t="array" ref="DA29">SalarioAnualEsperado($B29, $G29, $D29, DA$1, Hombres!$A$1:$DW$117, Mujeres!$A$1:$DW$117 )</f>
        <v>0</v>
      </c>
      <c r="DB29" s="46" cm="1">
        <f t="array" ref="DB29">SalarioAnualEsperado($B29, $G29, $D29, DB$1, Hombres!$A$1:$DW$117, Mujeres!$A$1:$DW$117 )</f>
        <v>0</v>
      </c>
      <c r="DC29" s="46" cm="1">
        <f t="array" ref="DC29">SalarioAnualEsperado($B29, $G29, $D29, DC$1, Hombres!$A$1:$DW$117, Mujeres!$A$1:$DW$117 )</f>
        <v>0</v>
      </c>
    </row>
    <row r="30" spans="1:107" x14ac:dyDescent="0.2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6" cm="1">
        <f t="array" ref="L30">SalarioAnualEsperado($B30, $G30, $D30, L$1, Hombres!$A$1:$DW$117, Mujeres!$A$1:$DW$117 )</f>
        <v>6422486.8500000006</v>
      </c>
      <c r="M30" s="46" cm="1">
        <f t="array" ref="M30">SalarioAnualEsperado($B30, $G30, $D30, M$1, Hombres!$A$1:$DW$117, Mujeres!$A$1:$DW$117 )</f>
        <v>6737813.7858716026</v>
      </c>
      <c r="N30" s="46" cm="1">
        <f t="array" ref="N30">SalarioAnualEsperado($B30, $G30, $D30, N$1, Hombres!$A$1:$DW$117, Mujeres!$A$1:$DW$117 )</f>
        <v>7067971.894504522</v>
      </c>
      <c r="O30" s="46" cm="1">
        <f t="array" ref="O30">SalarioAnualEsperado($B30, $G30, $D30, O$1, Hombres!$A$1:$DW$117, Mujeres!$A$1:$DW$117 )</f>
        <v>7413517.9218482748</v>
      </c>
      <c r="P30" s="46" cm="1">
        <f t="array" ref="P30">SalarioAnualEsperado($B30, $G30, $D30, P$1, Hombres!$A$1:$DW$117, Mujeres!$A$1:$DW$117 )</f>
        <v>7775049.9696640344</v>
      </c>
      <c r="Q30" s="46" cm="1">
        <f t="array" ref="Q30">SalarioAnualEsperado($B30, $G30, $D30, Q$1, Hombres!$A$1:$DW$117, Mujeres!$A$1:$DW$117 )</f>
        <v>8153251.2768735169</v>
      </c>
      <c r="R30" s="46" cm="1">
        <f t="array" ref="R30">SalarioAnualEsperado($B30, $G30, $D30, R$1, Hombres!$A$1:$DW$117, Mujeres!$A$1:$DW$117 )</f>
        <v>8548796.6709231716</v>
      </c>
      <c r="S30" s="46" cm="1">
        <f t="array" ref="S30">SalarioAnualEsperado($B30, $G30, $D30, S$1, Hombres!$A$1:$DW$117, Mujeres!$A$1:$DW$117 )</f>
        <v>8962210.3255310263</v>
      </c>
      <c r="T30" s="46" cm="1">
        <f t="array" ref="T30">SalarioAnualEsperado($B30, $G30, $D30, T$1, Hombres!$A$1:$DW$117, Mujeres!$A$1:$DW$117 )</f>
        <v>9393997.8084350992</v>
      </c>
      <c r="U30" s="46" cm="1">
        <f t="array" ref="U30">SalarioAnualEsperado($B30, $G30, $D30, U$1, Hombres!$A$1:$DW$117, Mujeres!$A$1:$DW$117 )</f>
        <v>9844785.1159076896</v>
      </c>
      <c r="V30" s="46" cm="1">
        <f t="array" ref="V30">SalarioAnualEsperado($B30, $G30, $D30, V$1, Hombres!$A$1:$DW$117, Mujeres!$A$1:$DW$117 )</f>
        <v>10315430.422891209</v>
      </c>
      <c r="W30" s="46" cm="1">
        <f t="array" ref="W30">SalarioAnualEsperado($B30, $G30, $D30, W$1, Hombres!$A$1:$DW$117, Mujeres!$A$1:$DW$117 )</f>
        <v>10806754.981099753</v>
      </c>
      <c r="X30" s="46" cm="1">
        <f t="array" ref="X30">SalarioAnualEsperado($B30, $G30, $D30, X$1, Hombres!$A$1:$DW$117, Mujeres!$A$1:$DW$117 )</f>
        <v>11319296.928762052</v>
      </c>
      <c r="Y30" s="46" cm="1">
        <f t="array" ref="Y30">SalarioAnualEsperado($B30, $G30, $D30, Y$1, Hombres!$A$1:$DW$117, Mujeres!$A$1:$DW$117 )</f>
        <v>11853269.79975611</v>
      </c>
      <c r="Z30" s="46" cm="1">
        <f t="array" ref="Z30">SalarioAnualEsperado($B30, $G30, $D30, Z$1, Hombres!$A$1:$DW$117, Mujeres!$A$1:$DW$117 )</f>
        <v>12408770.939840669</v>
      </c>
      <c r="AA30" s="46" cm="1">
        <f t="array" ref="AA30">SalarioAnualEsperado($B30, $G30, $D30, AA$1, Hombres!$A$1:$DW$117, Mujeres!$A$1:$DW$117 )</f>
        <v>12985935.644094082</v>
      </c>
      <c r="AB30" s="46" cm="1">
        <f t="array" ref="AB30">SalarioAnualEsperado($B30, $G30, $D30, AB$1, Hombres!$A$1:$DW$117, Mujeres!$A$1:$DW$117 )</f>
        <v>0</v>
      </c>
      <c r="AC30" s="46" cm="1">
        <f t="array" ref="AC30">SalarioAnualEsperado($B30, $G30, $D30, AC$1, Hombres!$A$1:$DW$117, Mujeres!$A$1:$DW$117 )</f>
        <v>0</v>
      </c>
      <c r="AD30" s="46" cm="1">
        <f t="array" ref="AD30">SalarioAnualEsperado($B30, $G30, $D30, AD$1, Hombres!$A$1:$DW$117, Mujeres!$A$1:$DW$117 )</f>
        <v>0</v>
      </c>
      <c r="AE30" s="46" cm="1">
        <f t="array" ref="AE30">SalarioAnualEsperado($B30, $G30, $D30, AE$1, Hombres!$A$1:$DW$117, Mujeres!$A$1:$DW$117 )</f>
        <v>0</v>
      </c>
      <c r="AF30" s="46" cm="1">
        <f t="array" ref="AF30">SalarioAnualEsperado($B30, $G30, $D30, AF$1, Hombres!$A$1:$DW$117, Mujeres!$A$1:$DW$117 )</f>
        <v>0</v>
      </c>
      <c r="AG30" s="46" cm="1">
        <f t="array" ref="AG30">SalarioAnualEsperado($B30, $G30, $D30, AG$1, Hombres!$A$1:$DW$117, Mujeres!$A$1:$DW$117 )</f>
        <v>0</v>
      </c>
      <c r="AH30" s="46" cm="1">
        <f t="array" ref="AH30">SalarioAnualEsperado($B30, $G30, $D30, AH$1, Hombres!$A$1:$DW$117, Mujeres!$A$1:$DW$117 )</f>
        <v>0</v>
      </c>
      <c r="AI30" s="46" cm="1">
        <f t="array" ref="AI30">SalarioAnualEsperado($B30, $G30, $D30, AI$1, Hombres!$A$1:$DW$117, Mujeres!$A$1:$DW$117 )</f>
        <v>0</v>
      </c>
      <c r="AJ30" s="46" cm="1">
        <f t="array" ref="AJ30">SalarioAnualEsperado($B30, $G30, $D30, AJ$1, Hombres!$A$1:$DW$117, Mujeres!$A$1:$DW$117 )</f>
        <v>0</v>
      </c>
      <c r="AK30" s="46" cm="1">
        <f t="array" ref="AK30">SalarioAnualEsperado($B30, $G30, $D30, AK$1, Hombres!$A$1:$DW$117, Mujeres!$A$1:$DW$117 )</f>
        <v>0</v>
      </c>
      <c r="AL30" s="46" cm="1">
        <f t="array" ref="AL30">SalarioAnualEsperado($B30, $G30, $D30, AL$1, Hombres!$A$1:$DW$117, Mujeres!$A$1:$DW$117 )</f>
        <v>0</v>
      </c>
      <c r="AM30" s="46" cm="1">
        <f t="array" ref="AM30">SalarioAnualEsperado($B30, $G30, $D30, AM$1, Hombres!$A$1:$DW$117, Mujeres!$A$1:$DW$117 )</f>
        <v>0</v>
      </c>
      <c r="AN30" s="46" cm="1">
        <f t="array" ref="AN30">SalarioAnualEsperado($B30, $G30, $D30, AN$1, Hombres!$A$1:$DW$117, Mujeres!$A$1:$DW$117 )</f>
        <v>0</v>
      </c>
      <c r="AO30" s="46" cm="1">
        <f t="array" ref="AO30">SalarioAnualEsperado($B30, $G30, $D30, AO$1, Hombres!$A$1:$DW$117, Mujeres!$A$1:$DW$117 )</f>
        <v>0</v>
      </c>
      <c r="AP30" s="46" cm="1">
        <f t="array" ref="AP30">SalarioAnualEsperado($B30, $G30, $D30, AP$1, Hombres!$A$1:$DW$117, Mujeres!$A$1:$DW$117 )</f>
        <v>0</v>
      </c>
      <c r="AQ30" s="46" cm="1">
        <f t="array" ref="AQ30">SalarioAnualEsperado($B30, $G30, $D30, AQ$1, Hombres!$A$1:$DW$117, Mujeres!$A$1:$DW$117 )</f>
        <v>0</v>
      </c>
      <c r="AR30" s="46" cm="1">
        <f t="array" ref="AR30">SalarioAnualEsperado($B30, $G30, $D30, AR$1, Hombres!$A$1:$DW$117, Mujeres!$A$1:$DW$117 )</f>
        <v>0</v>
      </c>
      <c r="AS30" s="46" cm="1">
        <f t="array" ref="AS30">SalarioAnualEsperado($B30, $G30, $D30, AS$1, Hombres!$A$1:$DW$117, Mujeres!$A$1:$DW$117 )</f>
        <v>0</v>
      </c>
      <c r="AT30" s="46" cm="1">
        <f t="array" ref="AT30">SalarioAnualEsperado($B30, $G30, $D30, AT$1, Hombres!$A$1:$DW$117, Mujeres!$A$1:$DW$117 )</f>
        <v>0</v>
      </c>
      <c r="AU30" s="46" cm="1">
        <f t="array" ref="AU30">SalarioAnualEsperado($B30, $G30, $D30, AU$1, Hombres!$A$1:$DW$117, Mujeres!$A$1:$DW$117 )</f>
        <v>0</v>
      </c>
      <c r="AV30" s="46" cm="1">
        <f t="array" ref="AV30">SalarioAnualEsperado($B30, $G30, $D30, AV$1, Hombres!$A$1:$DW$117, Mujeres!$A$1:$DW$117 )</f>
        <v>0</v>
      </c>
      <c r="AW30" s="46" cm="1">
        <f t="array" ref="AW30">SalarioAnualEsperado($B30, $G30, $D30, AW$1, Hombres!$A$1:$DW$117, Mujeres!$A$1:$DW$117 )</f>
        <v>0</v>
      </c>
      <c r="AX30" s="46" cm="1">
        <f t="array" ref="AX30">SalarioAnualEsperado($B30, $G30, $D30, AX$1, Hombres!$A$1:$DW$117, Mujeres!$A$1:$DW$117 )</f>
        <v>0</v>
      </c>
      <c r="AY30" s="46" cm="1">
        <f t="array" ref="AY30">SalarioAnualEsperado($B30, $G30, $D30, AY$1, Hombres!$A$1:$DW$117, Mujeres!$A$1:$DW$117 )</f>
        <v>0</v>
      </c>
      <c r="AZ30" s="46" cm="1">
        <f t="array" ref="AZ30">SalarioAnualEsperado($B30, $G30, $D30, AZ$1, Hombres!$A$1:$DW$117, Mujeres!$A$1:$DW$117 )</f>
        <v>0</v>
      </c>
      <c r="BA30" s="46" cm="1">
        <f t="array" ref="BA30">SalarioAnualEsperado($B30, $G30, $D30, BA$1, Hombres!$A$1:$DW$117, Mujeres!$A$1:$DW$117 )</f>
        <v>0</v>
      </c>
      <c r="BB30" s="46" cm="1">
        <f t="array" ref="BB30">SalarioAnualEsperado($B30, $G30, $D30, BB$1, Hombres!$A$1:$DW$117, Mujeres!$A$1:$DW$117 )</f>
        <v>0</v>
      </c>
      <c r="BC30" s="46" cm="1">
        <f t="array" ref="BC30">SalarioAnualEsperado($B30, $G30, $D30, BC$1, Hombres!$A$1:$DW$117, Mujeres!$A$1:$DW$117 )</f>
        <v>0</v>
      </c>
      <c r="BD30" s="46" cm="1">
        <f t="array" ref="BD30">SalarioAnualEsperado($B30, $G30, $D30, BD$1, Hombres!$A$1:$DW$117, Mujeres!$A$1:$DW$117 )</f>
        <v>0</v>
      </c>
      <c r="BE30" s="46" cm="1">
        <f t="array" ref="BE30">SalarioAnualEsperado($B30, $G30, $D30, BE$1, Hombres!$A$1:$DW$117, Mujeres!$A$1:$DW$117 )</f>
        <v>0</v>
      </c>
      <c r="BF30" s="46" cm="1">
        <f t="array" ref="BF30">SalarioAnualEsperado($B30, $G30, $D30, BF$1, Hombres!$A$1:$DW$117, Mujeres!$A$1:$DW$117 )</f>
        <v>0</v>
      </c>
      <c r="BG30" s="46" cm="1">
        <f t="array" ref="BG30">SalarioAnualEsperado($B30, $G30, $D30, BG$1, Hombres!$A$1:$DW$117, Mujeres!$A$1:$DW$117 )</f>
        <v>0</v>
      </c>
      <c r="BH30" s="46" cm="1">
        <f t="array" ref="BH30">SalarioAnualEsperado($B30, $G30, $D30, BH$1, Hombres!$A$1:$DW$117, Mujeres!$A$1:$DW$117 )</f>
        <v>0</v>
      </c>
      <c r="BI30" s="46" cm="1">
        <f t="array" ref="BI30">SalarioAnualEsperado($B30, $G30, $D30, BI$1, Hombres!$A$1:$DW$117, Mujeres!$A$1:$DW$117 )</f>
        <v>0</v>
      </c>
      <c r="BJ30" s="46" cm="1">
        <f t="array" ref="BJ30">SalarioAnualEsperado($B30, $G30, $D30, BJ$1, Hombres!$A$1:$DW$117, Mujeres!$A$1:$DW$117 )</f>
        <v>0</v>
      </c>
      <c r="BK30" s="46" cm="1">
        <f t="array" ref="BK30">SalarioAnualEsperado($B30, $G30, $D30, BK$1, Hombres!$A$1:$DW$117, Mujeres!$A$1:$DW$117 )</f>
        <v>0</v>
      </c>
      <c r="BL30" s="46" cm="1">
        <f t="array" ref="BL30">SalarioAnualEsperado($B30, $G30, $D30, BL$1, Hombres!$A$1:$DW$117, Mujeres!$A$1:$DW$117 )</f>
        <v>0</v>
      </c>
      <c r="BM30" s="46" cm="1">
        <f t="array" ref="BM30">SalarioAnualEsperado($B30, $G30, $D30, BM$1, Hombres!$A$1:$DW$117, Mujeres!$A$1:$DW$117 )</f>
        <v>0</v>
      </c>
      <c r="BN30" s="46" cm="1">
        <f t="array" ref="BN30">SalarioAnualEsperado($B30, $G30, $D30, BN$1, Hombres!$A$1:$DW$117, Mujeres!$A$1:$DW$117 )</f>
        <v>0</v>
      </c>
      <c r="BO30" s="46" cm="1">
        <f t="array" ref="BO30">SalarioAnualEsperado($B30, $G30, $D30, BO$1, Hombres!$A$1:$DW$117, Mujeres!$A$1:$DW$117 )</f>
        <v>0</v>
      </c>
      <c r="BP30" s="46" cm="1">
        <f t="array" ref="BP30">SalarioAnualEsperado($B30, $G30, $D30, BP$1, Hombres!$A$1:$DW$117, Mujeres!$A$1:$DW$117 )</f>
        <v>0</v>
      </c>
      <c r="BQ30" s="46" cm="1">
        <f t="array" ref="BQ30">SalarioAnualEsperado($B30, $G30, $D30, BQ$1, Hombres!$A$1:$DW$117, Mujeres!$A$1:$DW$117 )</f>
        <v>0</v>
      </c>
      <c r="BR30" s="46" cm="1">
        <f t="array" ref="BR30">SalarioAnualEsperado($B30, $G30, $D30, BR$1, Hombres!$A$1:$DW$117, Mujeres!$A$1:$DW$117 )</f>
        <v>0</v>
      </c>
      <c r="BS30" s="46" cm="1">
        <f t="array" ref="BS30">SalarioAnualEsperado($B30, $G30, $D30, BS$1, Hombres!$A$1:$DW$117, Mujeres!$A$1:$DW$117 )</f>
        <v>0</v>
      </c>
      <c r="BT30" s="46" cm="1">
        <f t="array" ref="BT30">SalarioAnualEsperado($B30, $G30, $D30, BT$1, Hombres!$A$1:$DW$117, Mujeres!$A$1:$DW$117 )</f>
        <v>0</v>
      </c>
      <c r="BU30" s="46" cm="1">
        <f t="array" ref="BU30">SalarioAnualEsperado($B30, $G30, $D30, BU$1, Hombres!$A$1:$DW$117, Mujeres!$A$1:$DW$117 )</f>
        <v>0</v>
      </c>
      <c r="BV30" s="46" cm="1">
        <f t="array" ref="BV30">SalarioAnualEsperado($B30, $G30, $D30, BV$1, Hombres!$A$1:$DW$117, Mujeres!$A$1:$DW$117 )</f>
        <v>0</v>
      </c>
      <c r="BW30" s="46" cm="1">
        <f t="array" ref="BW30">SalarioAnualEsperado($B30, $G30, $D30, BW$1, Hombres!$A$1:$DW$117, Mujeres!$A$1:$DW$117 )</f>
        <v>0</v>
      </c>
      <c r="BX30" s="46" cm="1">
        <f t="array" ref="BX30">SalarioAnualEsperado($B30, $G30, $D30, BX$1, Hombres!$A$1:$DW$117, Mujeres!$A$1:$DW$117 )</f>
        <v>0</v>
      </c>
      <c r="BY30" s="46" cm="1">
        <f t="array" ref="BY30">SalarioAnualEsperado($B30, $G30, $D30, BY$1, Hombres!$A$1:$DW$117, Mujeres!$A$1:$DW$117 )</f>
        <v>0</v>
      </c>
      <c r="BZ30" s="46" cm="1">
        <f t="array" ref="BZ30">SalarioAnualEsperado($B30, $G30, $D30, BZ$1, Hombres!$A$1:$DW$117, Mujeres!$A$1:$DW$117 )</f>
        <v>0</v>
      </c>
      <c r="CA30" s="46" cm="1">
        <f t="array" ref="CA30">SalarioAnualEsperado($B30, $G30, $D30, CA$1, Hombres!$A$1:$DW$117, Mujeres!$A$1:$DW$117 )</f>
        <v>0</v>
      </c>
      <c r="CB30" s="46" cm="1">
        <f t="array" ref="CB30">SalarioAnualEsperado($B30, $G30, $D30, CB$1, Hombres!$A$1:$DW$117, Mujeres!$A$1:$DW$117 )</f>
        <v>0</v>
      </c>
      <c r="CC30" s="46" cm="1">
        <f t="array" ref="CC30">SalarioAnualEsperado($B30, $G30, $D30, CC$1, Hombres!$A$1:$DW$117, Mujeres!$A$1:$DW$117 )</f>
        <v>0</v>
      </c>
      <c r="CD30" s="46" cm="1">
        <f t="array" ref="CD30">SalarioAnualEsperado($B30, $G30, $D30, CD$1, Hombres!$A$1:$DW$117, Mujeres!$A$1:$DW$117 )</f>
        <v>0</v>
      </c>
      <c r="CE30" s="46" cm="1">
        <f t="array" ref="CE30">SalarioAnualEsperado($B30, $G30, $D30, CE$1, Hombres!$A$1:$DW$117, Mujeres!$A$1:$DW$117 )</f>
        <v>0</v>
      </c>
      <c r="CF30" s="46" cm="1">
        <f t="array" ref="CF30">SalarioAnualEsperado($B30, $G30, $D30, CF$1, Hombres!$A$1:$DW$117, Mujeres!$A$1:$DW$117 )</f>
        <v>0</v>
      </c>
      <c r="CG30" s="46" cm="1">
        <f t="array" ref="CG30">SalarioAnualEsperado($B30, $G30, $D30, CG$1, Hombres!$A$1:$DW$117, Mujeres!$A$1:$DW$117 )</f>
        <v>0</v>
      </c>
      <c r="CH30" s="46" cm="1">
        <f t="array" ref="CH30">SalarioAnualEsperado($B30, $G30, $D30, CH$1, Hombres!$A$1:$DW$117, Mujeres!$A$1:$DW$117 )</f>
        <v>0</v>
      </c>
      <c r="CI30" s="46" cm="1">
        <f t="array" ref="CI30">SalarioAnualEsperado($B30, $G30, $D30, CI$1, Hombres!$A$1:$DW$117, Mujeres!$A$1:$DW$117 )</f>
        <v>0</v>
      </c>
      <c r="CJ30" s="46" cm="1">
        <f t="array" ref="CJ30">SalarioAnualEsperado($B30, $G30, $D30, CJ$1, Hombres!$A$1:$DW$117, Mujeres!$A$1:$DW$117 )</f>
        <v>0</v>
      </c>
      <c r="CK30" s="46" cm="1">
        <f t="array" ref="CK30">SalarioAnualEsperado($B30, $G30, $D30, CK$1, Hombres!$A$1:$DW$117, Mujeres!$A$1:$DW$117 )</f>
        <v>0</v>
      </c>
      <c r="CL30" s="46" cm="1">
        <f t="array" ref="CL30">SalarioAnualEsperado($B30, $G30, $D30, CL$1, Hombres!$A$1:$DW$117, Mujeres!$A$1:$DW$117 )</f>
        <v>0</v>
      </c>
      <c r="CM30" s="46" cm="1">
        <f t="array" ref="CM30">SalarioAnualEsperado($B30, $G30, $D30, CM$1, Hombres!$A$1:$DW$117, Mujeres!$A$1:$DW$117 )</f>
        <v>0</v>
      </c>
      <c r="CN30" s="46" cm="1">
        <f t="array" ref="CN30">SalarioAnualEsperado($B30, $G30, $D30, CN$1, Hombres!$A$1:$DW$117, Mujeres!$A$1:$DW$117 )</f>
        <v>0</v>
      </c>
      <c r="CO30" s="46" cm="1">
        <f t="array" ref="CO30">SalarioAnualEsperado($B30, $G30, $D30, CO$1, Hombres!$A$1:$DW$117, Mujeres!$A$1:$DW$117 )</f>
        <v>0</v>
      </c>
      <c r="CP30" s="46" cm="1">
        <f t="array" ref="CP30">SalarioAnualEsperado($B30, $G30, $D30, CP$1, Hombres!$A$1:$DW$117, Mujeres!$A$1:$DW$117 )</f>
        <v>0</v>
      </c>
      <c r="CQ30" s="46" cm="1">
        <f t="array" ref="CQ30">SalarioAnualEsperado($B30, $G30, $D30, CQ$1, Hombres!$A$1:$DW$117, Mujeres!$A$1:$DW$117 )</f>
        <v>0</v>
      </c>
      <c r="CR30" s="46" cm="1">
        <f t="array" ref="CR30">SalarioAnualEsperado($B30, $G30, $D30, CR$1, Hombres!$A$1:$DW$117, Mujeres!$A$1:$DW$117 )</f>
        <v>0</v>
      </c>
      <c r="CS30" s="46" cm="1">
        <f t="array" ref="CS30">SalarioAnualEsperado($B30, $G30, $D30, CS$1, Hombres!$A$1:$DW$117, Mujeres!$A$1:$DW$117 )</f>
        <v>0</v>
      </c>
      <c r="CT30" s="46" cm="1">
        <f t="array" ref="CT30">SalarioAnualEsperado($B30, $G30, $D30, CT$1, Hombres!$A$1:$DW$117, Mujeres!$A$1:$DW$117 )</f>
        <v>0</v>
      </c>
      <c r="CU30" s="46" cm="1">
        <f t="array" ref="CU30">SalarioAnualEsperado($B30, $G30, $D30, CU$1, Hombres!$A$1:$DW$117, Mujeres!$A$1:$DW$117 )</f>
        <v>0</v>
      </c>
      <c r="CV30" s="46" cm="1">
        <f t="array" ref="CV30">SalarioAnualEsperado($B30, $G30, $D30, CV$1, Hombres!$A$1:$DW$117, Mujeres!$A$1:$DW$117 )</f>
        <v>0</v>
      </c>
      <c r="CW30" s="46" cm="1">
        <f t="array" ref="CW30">SalarioAnualEsperado($B30, $G30, $D30, CW$1, Hombres!$A$1:$DW$117, Mujeres!$A$1:$DW$117 )</f>
        <v>0</v>
      </c>
      <c r="CX30" s="46" cm="1">
        <f t="array" ref="CX30">SalarioAnualEsperado($B30, $G30, $D30, CX$1, Hombres!$A$1:$DW$117, Mujeres!$A$1:$DW$117 )</f>
        <v>0</v>
      </c>
      <c r="CY30" s="46" cm="1">
        <f t="array" ref="CY30">SalarioAnualEsperado($B30, $G30, $D30, CY$1, Hombres!$A$1:$DW$117, Mujeres!$A$1:$DW$117 )</f>
        <v>0</v>
      </c>
      <c r="CZ30" s="46" cm="1">
        <f t="array" ref="CZ30">SalarioAnualEsperado($B30, $G30, $D30, CZ$1, Hombres!$A$1:$DW$117, Mujeres!$A$1:$DW$117 )</f>
        <v>0</v>
      </c>
      <c r="DA30" s="46" cm="1">
        <f t="array" ref="DA30">SalarioAnualEsperado($B30, $G30, $D30, DA$1, Hombres!$A$1:$DW$117, Mujeres!$A$1:$DW$117 )</f>
        <v>0</v>
      </c>
      <c r="DB30" s="46" cm="1">
        <f t="array" ref="DB30">SalarioAnualEsperado($B30, $G30, $D30, DB$1, Hombres!$A$1:$DW$117, Mujeres!$A$1:$DW$117 )</f>
        <v>0</v>
      </c>
      <c r="DC30" s="46" cm="1">
        <f t="array" ref="DC30">SalarioAnualEsperado($B30, $G30, $D30, DC$1, Hombres!$A$1:$DW$117, Mujeres!$A$1:$DW$117 )</f>
        <v>0</v>
      </c>
    </row>
    <row r="31" spans="1:107" x14ac:dyDescent="0.2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6" cm="1">
        <f t="array" ref="L31">SalarioAnualEsperado($B31, $G31, $D31, L$1, Hombres!$A$1:$DW$117, Mujeres!$A$1:$DW$117 )</f>
        <v>20206127.5</v>
      </c>
      <c r="M31" s="46" cm="1">
        <f t="array" ref="M31">SalarioAnualEsperado($B31, $G31, $D31, M$1, Hombres!$A$1:$DW$117, Mujeres!$A$1:$DW$117 )</f>
        <v>21202822.171180315</v>
      </c>
      <c r="N31" s="46" cm="1">
        <f t="array" ref="N31">SalarioAnualEsperado($B31, $G31, $D31, N$1, Hombres!$A$1:$DW$117, Mujeres!$A$1:$DW$117 )</f>
        <v>22246869.14696091</v>
      </c>
      <c r="O31" s="46" cm="1">
        <f t="array" ref="O31">SalarioAnualEsperado($B31, $G31, $D31, O$1, Hombres!$A$1:$DW$117, Mujeres!$A$1:$DW$117 )</f>
        <v>23340367.360653419</v>
      </c>
      <c r="P31" s="46" cm="1">
        <f t="array" ref="P31">SalarioAnualEsperado($B31, $G31, $D31, P$1, Hombres!$A$1:$DW$117, Mujeres!$A$1:$DW$117 )</f>
        <v>24485397.452935189</v>
      </c>
      <c r="Q31" s="46" cm="1">
        <f t="array" ref="Q31">SalarioAnualEsperado($B31, $G31, $D31, Q$1, Hombres!$A$1:$DW$117, Mujeres!$A$1:$DW$117 )</f>
        <v>25684040.776876267</v>
      </c>
      <c r="R31" s="46" cm="1">
        <f t="array" ref="R31">SalarioAnualEsperado($B31, $G31, $D31, R$1, Hombres!$A$1:$DW$117, Mujeres!$A$1:$DW$117 )</f>
        <v>26938444.827547599</v>
      </c>
      <c r="S31" s="46" cm="1">
        <f t="array" ref="S31">SalarioAnualEsperado($B31, $G31, $D31, S$1, Hombres!$A$1:$DW$117, Mujeres!$A$1:$DW$117 )</f>
        <v>28250904.358714543</v>
      </c>
      <c r="T31" s="46" cm="1">
        <f t="array" ref="T31">SalarioAnualEsperado($B31, $G31, $D31, T$1, Hombres!$A$1:$DW$117, Mujeres!$A$1:$DW$117 )</f>
        <v>29623660.098357502</v>
      </c>
      <c r="U31" s="46" cm="1">
        <f t="array" ref="U31">SalarioAnualEsperado($B31, $G31, $D31, U$1, Hombres!$A$1:$DW$117, Mujeres!$A$1:$DW$117 )</f>
        <v>31058619.861381769</v>
      </c>
      <c r="V31" s="46" cm="1">
        <f t="array" ref="V31">SalarioAnualEsperado($B31, $G31, $D31, V$1, Hombres!$A$1:$DW$117, Mujeres!$A$1:$DW$117 )</f>
        <v>32557789.432630982</v>
      </c>
      <c r="W31" s="46" cm="1">
        <f t="array" ref="W31">SalarioAnualEsperado($B31, $G31, $D31, W$1, Hombres!$A$1:$DW$117, Mujeres!$A$1:$DW$117 )</f>
        <v>34123446.014864087</v>
      </c>
      <c r="X31" s="46" cm="1">
        <f t="array" ref="X31">SalarioAnualEsperado($B31, $G31, $D31, X$1, Hombres!$A$1:$DW$117, Mujeres!$A$1:$DW$117 )</f>
        <v>35758434.452020042</v>
      </c>
      <c r="Y31" s="46" cm="1">
        <f t="array" ref="Y31">SalarioAnualEsperado($B31, $G31, $D31, Y$1, Hombres!$A$1:$DW$117, Mujeres!$A$1:$DW$117 )</f>
        <v>37465457.733581707</v>
      </c>
      <c r="Z31" s="46" cm="1">
        <f t="array" ref="Z31">SalarioAnualEsperado($B31, $G31, $D31, Z$1, Hombres!$A$1:$DW$117, Mujeres!$A$1:$DW$117 )</f>
        <v>39246578.243324012</v>
      </c>
      <c r="AA31" s="46" cm="1">
        <f t="array" ref="AA31">SalarioAnualEsperado($B31, $G31, $D31, AA$1, Hombres!$A$1:$DW$117, Mujeres!$A$1:$DW$117 )</f>
        <v>41102993.439905584</v>
      </c>
      <c r="AB31" s="46" cm="1">
        <f t="array" ref="AB31">SalarioAnualEsperado($B31, $G31, $D31, AB$1, Hombres!$A$1:$DW$117, Mujeres!$A$1:$DW$117 )</f>
        <v>43035240.627033301</v>
      </c>
      <c r="AC31" s="46" cm="1">
        <f t="array" ref="AC31">SalarioAnualEsperado($B31, $G31, $D31, AC$1, Hombres!$A$1:$DW$117, Mujeres!$A$1:$DW$117 )</f>
        <v>45043533.426596507</v>
      </c>
      <c r="AD31" s="46" cm="1">
        <f t="array" ref="AD31">SalarioAnualEsperado($B31, $G31, $D31, AD$1, Hombres!$A$1:$DW$117, Mujeres!$A$1:$DW$117 )</f>
        <v>0</v>
      </c>
      <c r="AE31" s="46" cm="1">
        <f t="array" ref="AE31">SalarioAnualEsperado($B31, $G31, $D31, AE$1, Hombres!$A$1:$DW$117, Mujeres!$A$1:$DW$117 )</f>
        <v>0</v>
      </c>
      <c r="AF31" s="46" cm="1">
        <f t="array" ref="AF31">SalarioAnualEsperado($B31, $G31, $D31, AF$1, Hombres!$A$1:$DW$117, Mujeres!$A$1:$DW$117 )</f>
        <v>0</v>
      </c>
      <c r="AG31" s="46" cm="1">
        <f t="array" ref="AG31">SalarioAnualEsperado($B31, $G31, $D31, AG$1, Hombres!$A$1:$DW$117, Mujeres!$A$1:$DW$117 )</f>
        <v>0</v>
      </c>
      <c r="AH31" s="46" cm="1">
        <f t="array" ref="AH31">SalarioAnualEsperado($B31, $G31, $D31, AH$1, Hombres!$A$1:$DW$117, Mujeres!$A$1:$DW$117 )</f>
        <v>0</v>
      </c>
      <c r="AI31" s="46" cm="1">
        <f t="array" ref="AI31">SalarioAnualEsperado($B31, $G31, $D31, AI$1, Hombres!$A$1:$DW$117, Mujeres!$A$1:$DW$117 )</f>
        <v>0</v>
      </c>
      <c r="AJ31" s="46" cm="1">
        <f t="array" ref="AJ31">SalarioAnualEsperado($B31, $G31, $D31, AJ$1, Hombres!$A$1:$DW$117, Mujeres!$A$1:$DW$117 )</f>
        <v>0</v>
      </c>
      <c r="AK31" s="46" cm="1">
        <f t="array" ref="AK31">SalarioAnualEsperado($B31, $G31, $D31, AK$1, Hombres!$A$1:$DW$117, Mujeres!$A$1:$DW$117 )</f>
        <v>0</v>
      </c>
      <c r="AL31" s="46" cm="1">
        <f t="array" ref="AL31">SalarioAnualEsperado($B31, $G31, $D31, AL$1, Hombres!$A$1:$DW$117, Mujeres!$A$1:$DW$117 )</f>
        <v>0</v>
      </c>
      <c r="AM31" s="46" cm="1">
        <f t="array" ref="AM31">SalarioAnualEsperado($B31, $G31, $D31, AM$1, Hombres!$A$1:$DW$117, Mujeres!$A$1:$DW$117 )</f>
        <v>0</v>
      </c>
      <c r="AN31" s="46" cm="1">
        <f t="array" ref="AN31">SalarioAnualEsperado($B31, $G31, $D31, AN$1, Hombres!$A$1:$DW$117, Mujeres!$A$1:$DW$117 )</f>
        <v>0</v>
      </c>
      <c r="AO31" s="46" cm="1">
        <f t="array" ref="AO31">SalarioAnualEsperado($B31, $G31, $D31, AO$1, Hombres!$A$1:$DW$117, Mujeres!$A$1:$DW$117 )</f>
        <v>0</v>
      </c>
      <c r="AP31" s="46" cm="1">
        <f t="array" ref="AP31">SalarioAnualEsperado($B31, $G31, $D31, AP$1, Hombres!$A$1:$DW$117, Mujeres!$A$1:$DW$117 )</f>
        <v>0</v>
      </c>
      <c r="AQ31" s="46" cm="1">
        <f t="array" ref="AQ31">SalarioAnualEsperado($B31, $G31, $D31, AQ$1, Hombres!$A$1:$DW$117, Mujeres!$A$1:$DW$117 )</f>
        <v>0</v>
      </c>
      <c r="AR31" s="46" cm="1">
        <f t="array" ref="AR31">SalarioAnualEsperado($B31, $G31, $D31, AR$1, Hombres!$A$1:$DW$117, Mujeres!$A$1:$DW$117 )</f>
        <v>0</v>
      </c>
      <c r="AS31" s="46" cm="1">
        <f t="array" ref="AS31">SalarioAnualEsperado($B31, $G31, $D31, AS$1, Hombres!$A$1:$DW$117, Mujeres!$A$1:$DW$117 )</f>
        <v>0</v>
      </c>
      <c r="AT31" s="46" cm="1">
        <f t="array" ref="AT31">SalarioAnualEsperado($B31, $G31, $D31, AT$1, Hombres!$A$1:$DW$117, Mujeres!$A$1:$DW$117 )</f>
        <v>0</v>
      </c>
      <c r="AU31" s="46" cm="1">
        <f t="array" ref="AU31">SalarioAnualEsperado($B31, $G31, $D31, AU$1, Hombres!$A$1:$DW$117, Mujeres!$A$1:$DW$117 )</f>
        <v>0</v>
      </c>
      <c r="AV31" s="46" cm="1">
        <f t="array" ref="AV31">SalarioAnualEsperado($B31, $G31, $D31, AV$1, Hombres!$A$1:$DW$117, Mujeres!$A$1:$DW$117 )</f>
        <v>0</v>
      </c>
      <c r="AW31" s="46" cm="1">
        <f t="array" ref="AW31">SalarioAnualEsperado($B31, $G31, $D31, AW$1, Hombres!$A$1:$DW$117, Mujeres!$A$1:$DW$117 )</f>
        <v>0</v>
      </c>
      <c r="AX31" s="46" cm="1">
        <f t="array" ref="AX31">SalarioAnualEsperado($B31, $G31, $D31, AX$1, Hombres!$A$1:$DW$117, Mujeres!$A$1:$DW$117 )</f>
        <v>0</v>
      </c>
      <c r="AY31" s="46" cm="1">
        <f t="array" ref="AY31">SalarioAnualEsperado($B31, $G31, $D31, AY$1, Hombres!$A$1:$DW$117, Mujeres!$A$1:$DW$117 )</f>
        <v>0</v>
      </c>
      <c r="AZ31" s="46" cm="1">
        <f t="array" ref="AZ31">SalarioAnualEsperado($B31, $G31, $D31, AZ$1, Hombres!$A$1:$DW$117, Mujeres!$A$1:$DW$117 )</f>
        <v>0</v>
      </c>
      <c r="BA31" s="46" cm="1">
        <f t="array" ref="BA31">SalarioAnualEsperado($B31, $G31, $D31, BA$1, Hombres!$A$1:$DW$117, Mujeres!$A$1:$DW$117 )</f>
        <v>0</v>
      </c>
      <c r="BB31" s="46" cm="1">
        <f t="array" ref="BB31">SalarioAnualEsperado($B31, $G31, $D31, BB$1, Hombres!$A$1:$DW$117, Mujeres!$A$1:$DW$117 )</f>
        <v>0</v>
      </c>
      <c r="BC31" s="46" cm="1">
        <f t="array" ref="BC31">SalarioAnualEsperado($B31, $G31, $D31, BC$1, Hombres!$A$1:$DW$117, Mujeres!$A$1:$DW$117 )</f>
        <v>0</v>
      </c>
      <c r="BD31" s="46" cm="1">
        <f t="array" ref="BD31">SalarioAnualEsperado($B31, $G31, $D31, BD$1, Hombres!$A$1:$DW$117, Mujeres!$A$1:$DW$117 )</f>
        <v>0</v>
      </c>
      <c r="BE31" s="46" cm="1">
        <f t="array" ref="BE31">SalarioAnualEsperado($B31, $G31, $D31, BE$1, Hombres!$A$1:$DW$117, Mujeres!$A$1:$DW$117 )</f>
        <v>0</v>
      </c>
      <c r="BF31" s="46" cm="1">
        <f t="array" ref="BF31">SalarioAnualEsperado($B31, $G31, $D31, BF$1, Hombres!$A$1:$DW$117, Mujeres!$A$1:$DW$117 )</f>
        <v>0</v>
      </c>
      <c r="BG31" s="46" cm="1">
        <f t="array" ref="BG31">SalarioAnualEsperado($B31, $G31, $D31, BG$1, Hombres!$A$1:$DW$117, Mujeres!$A$1:$DW$117 )</f>
        <v>0</v>
      </c>
      <c r="BH31" s="46" cm="1">
        <f t="array" ref="BH31">SalarioAnualEsperado($B31, $G31, $D31, BH$1, Hombres!$A$1:$DW$117, Mujeres!$A$1:$DW$117 )</f>
        <v>0</v>
      </c>
      <c r="BI31" s="46" cm="1">
        <f t="array" ref="BI31">SalarioAnualEsperado($B31, $G31, $D31, BI$1, Hombres!$A$1:$DW$117, Mujeres!$A$1:$DW$117 )</f>
        <v>0</v>
      </c>
      <c r="BJ31" s="46" cm="1">
        <f t="array" ref="BJ31">SalarioAnualEsperado($B31, $G31, $D31, BJ$1, Hombres!$A$1:$DW$117, Mujeres!$A$1:$DW$117 )</f>
        <v>0</v>
      </c>
      <c r="BK31" s="46" cm="1">
        <f t="array" ref="BK31">SalarioAnualEsperado($B31, $G31, $D31, BK$1, Hombres!$A$1:$DW$117, Mujeres!$A$1:$DW$117 )</f>
        <v>0</v>
      </c>
      <c r="BL31" s="46" cm="1">
        <f t="array" ref="BL31">SalarioAnualEsperado($B31, $G31, $D31, BL$1, Hombres!$A$1:$DW$117, Mujeres!$A$1:$DW$117 )</f>
        <v>0</v>
      </c>
      <c r="BM31" s="46" cm="1">
        <f t="array" ref="BM31">SalarioAnualEsperado($B31, $G31, $D31, BM$1, Hombres!$A$1:$DW$117, Mujeres!$A$1:$DW$117 )</f>
        <v>0</v>
      </c>
      <c r="BN31" s="46" cm="1">
        <f t="array" ref="BN31">SalarioAnualEsperado($B31, $G31, $D31, BN$1, Hombres!$A$1:$DW$117, Mujeres!$A$1:$DW$117 )</f>
        <v>0</v>
      </c>
      <c r="BO31" s="46" cm="1">
        <f t="array" ref="BO31">SalarioAnualEsperado($B31, $G31, $D31, BO$1, Hombres!$A$1:$DW$117, Mujeres!$A$1:$DW$117 )</f>
        <v>0</v>
      </c>
      <c r="BP31" s="46" cm="1">
        <f t="array" ref="BP31">SalarioAnualEsperado($B31, $G31, $D31, BP$1, Hombres!$A$1:$DW$117, Mujeres!$A$1:$DW$117 )</f>
        <v>0</v>
      </c>
      <c r="BQ31" s="46" cm="1">
        <f t="array" ref="BQ31">SalarioAnualEsperado($B31, $G31, $D31, BQ$1, Hombres!$A$1:$DW$117, Mujeres!$A$1:$DW$117 )</f>
        <v>0</v>
      </c>
      <c r="BR31" s="46" cm="1">
        <f t="array" ref="BR31">SalarioAnualEsperado($B31, $G31, $D31, BR$1, Hombres!$A$1:$DW$117, Mujeres!$A$1:$DW$117 )</f>
        <v>0</v>
      </c>
      <c r="BS31" s="46" cm="1">
        <f t="array" ref="BS31">SalarioAnualEsperado($B31, $G31, $D31, BS$1, Hombres!$A$1:$DW$117, Mujeres!$A$1:$DW$117 )</f>
        <v>0</v>
      </c>
      <c r="BT31" s="46" cm="1">
        <f t="array" ref="BT31">SalarioAnualEsperado($B31, $G31, $D31, BT$1, Hombres!$A$1:$DW$117, Mujeres!$A$1:$DW$117 )</f>
        <v>0</v>
      </c>
      <c r="BU31" s="46" cm="1">
        <f t="array" ref="BU31">SalarioAnualEsperado($B31, $G31, $D31, BU$1, Hombres!$A$1:$DW$117, Mujeres!$A$1:$DW$117 )</f>
        <v>0</v>
      </c>
      <c r="BV31" s="46" cm="1">
        <f t="array" ref="BV31">SalarioAnualEsperado($B31, $G31, $D31, BV$1, Hombres!$A$1:$DW$117, Mujeres!$A$1:$DW$117 )</f>
        <v>0</v>
      </c>
      <c r="BW31" s="46" cm="1">
        <f t="array" ref="BW31">SalarioAnualEsperado($B31, $G31, $D31, BW$1, Hombres!$A$1:$DW$117, Mujeres!$A$1:$DW$117 )</f>
        <v>0</v>
      </c>
      <c r="BX31" s="46" cm="1">
        <f t="array" ref="BX31">SalarioAnualEsperado($B31, $G31, $D31, BX$1, Hombres!$A$1:$DW$117, Mujeres!$A$1:$DW$117 )</f>
        <v>0</v>
      </c>
      <c r="BY31" s="46" cm="1">
        <f t="array" ref="BY31">SalarioAnualEsperado($B31, $G31, $D31, BY$1, Hombres!$A$1:$DW$117, Mujeres!$A$1:$DW$117 )</f>
        <v>0</v>
      </c>
      <c r="BZ31" s="46" cm="1">
        <f t="array" ref="BZ31">SalarioAnualEsperado($B31, $G31, $D31, BZ$1, Hombres!$A$1:$DW$117, Mujeres!$A$1:$DW$117 )</f>
        <v>0</v>
      </c>
      <c r="CA31" s="46" cm="1">
        <f t="array" ref="CA31">SalarioAnualEsperado($B31, $G31, $D31, CA$1, Hombres!$A$1:$DW$117, Mujeres!$A$1:$DW$117 )</f>
        <v>0</v>
      </c>
      <c r="CB31" s="46" cm="1">
        <f t="array" ref="CB31">SalarioAnualEsperado($B31, $G31, $D31, CB$1, Hombres!$A$1:$DW$117, Mujeres!$A$1:$DW$117 )</f>
        <v>0</v>
      </c>
      <c r="CC31" s="46" cm="1">
        <f t="array" ref="CC31">SalarioAnualEsperado($B31, $G31, $D31, CC$1, Hombres!$A$1:$DW$117, Mujeres!$A$1:$DW$117 )</f>
        <v>0</v>
      </c>
      <c r="CD31" s="46" cm="1">
        <f t="array" ref="CD31">SalarioAnualEsperado($B31, $G31, $D31, CD$1, Hombres!$A$1:$DW$117, Mujeres!$A$1:$DW$117 )</f>
        <v>0</v>
      </c>
      <c r="CE31" s="46" cm="1">
        <f t="array" ref="CE31">SalarioAnualEsperado($B31, $G31, $D31, CE$1, Hombres!$A$1:$DW$117, Mujeres!$A$1:$DW$117 )</f>
        <v>0</v>
      </c>
      <c r="CF31" s="46" cm="1">
        <f t="array" ref="CF31">SalarioAnualEsperado($B31, $G31, $D31, CF$1, Hombres!$A$1:$DW$117, Mujeres!$A$1:$DW$117 )</f>
        <v>0</v>
      </c>
      <c r="CG31" s="46" cm="1">
        <f t="array" ref="CG31">SalarioAnualEsperado($B31, $G31, $D31, CG$1, Hombres!$A$1:$DW$117, Mujeres!$A$1:$DW$117 )</f>
        <v>0</v>
      </c>
      <c r="CH31" s="46" cm="1">
        <f t="array" ref="CH31">SalarioAnualEsperado($B31, $G31, $D31, CH$1, Hombres!$A$1:$DW$117, Mujeres!$A$1:$DW$117 )</f>
        <v>0</v>
      </c>
      <c r="CI31" s="46" cm="1">
        <f t="array" ref="CI31">SalarioAnualEsperado($B31, $G31, $D31, CI$1, Hombres!$A$1:$DW$117, Mujeres!$A$1:$DW$117 )</f>
        <v>0</v>
      </c>
      <c r="CJ31" s="46" cm="1">
        <f t="array" ref="CJ31">SalarioAnualEsperado($B31, $G31, $D31, CJ$1, Hombres!$A$1:$DW$117, Mujeres!$A$1:$DW$117 )</f>
        <v>0</v>
      </c>
      <c r="CK31" s="46" cm="1">
        <f t="array" ref="CK31">SalarioAnualEsperado($B31, $G31, $D31, CK$1, Hombres!$A$1:$DW$117, Mujeres!$A$1:$DW$117 )</f>
        <v>0</v>
      </c>
      <c r="CL31" s="46" cm="1">
        <f t="array" ref="CL31">SalarioAnualEsperado($B31, $G31, $D31, CL$1, Hombres!$A$1:$DW$117, Mujeres!$A$1:$DW$117 )</f>
        <v>0</v>
      </c>
      <c r="CM31" s="46" cm="1">
        <f t="array" ref="CM31">SalarioAnualEsperado($B31, $G31, $D31, CM$1, Hombres!$A$1:$DW$117, Mujeres!$A$1:$DW$117 )</f>
        <v>0</v>
      </c>
      <c r="CN31" s="46" cm="1">
        <f t="array" ref="CN31">SalarioAnualEsperado($B31, $G31, $D31, CN$1, Hombres!$A$1:$DW$117, Mujeres!$A$1:$DW$117 )</f>
        <v>0</v>
      </c>
      <c r="CO31" s="46" cm="1">
        <f t="array" ref="CO31">SalarioAnualEsperado($B31, $G31, $D31, CO$1, Hombres!$A$1:$DW$117, Mujeres!$A$1:$DW$117 )</f>
        <v>0</v>
      </c>
      <c r="CP31" s="46" cm="1">
        <f t="array" ref="CP31">SalarioAnualEsperado($B31, $G31, $D31, CP$1, Hombres!$A$1:$DW$117, Mujeres!$A$1:$DW$117 )</f>
        <v>0</v>
      </c>
      <c r="CQ31" s="46" cm="1">
        <f t="array" ref="CQ31">SalarioAnualEsperado($B31, $G31, $D31, CQ$1, Hombres!$A$1:$DW$117, Mujeres!$A$1:$DW$117 )</f>
        <v>0</v>
      </c>
      <c r="CR31" s="46" cm="1">
        <f t="array" ref="CR31">SalarioAnualEsperado($B31, $G31, $D31, CR$1, Hombres!$A$1:$DW$117, Mujeres!$A$1:$DW$117 )</f>
        <v>0</v>
      </c>
      <c r="CS31" s="46" cm="1">
        <f t="array" ref="CS31">SalarioAnualEsperado($B31, $G31, $D31, CS$1, Hombres!$A$1:$DW$117, Mujeres!$A$1:$DW$117 )</f>
        <v>0</v>
      </c>
      <c r="CT31" s="46" cm="1">
        <f t="array" ref="CT31">SalarioAnualEsperado($B31, $G31, $D31, CT$1, Hombres!$A$1:$DW$117, Mujeres!$A$1:$DW$117 )</f>
        <v>0</v>
      </c>
      <c r="CU31" s="46" cm="1">
        <f t="array" ref="CU31">SalarioAnualEsperado($B31, $G31, $D31, CU$1, Hombres!$A$1:$DW$117, Mujeres!$A$1:$DW$117 )</f>
        <v>0</v>
      </c>
      <c r="CV31" s="46" cm="1">
        <f t="array" ref="CV31">SalarioAnualEsperado($B31, $G31, $D31, CV$1, Hombres!$A$1:$DW$117, Mujeres!$A$1:$DW$117 )</f>
        <v>0</v>
      </c>
      <c r="CW31" s="46" cm="1">
        <f t="array" ref="CW31">SalarioAnualEsperado($B31, $G31, $D31, CW$1, Hombres!$A$1:$DW$117, Mujeres!$A$1:$DW$117 )</f>
        <v>0</v>
      </c>
      <c r="CX31" s="46" cm="1">
        <f t="array" ref="CX31">SalarioAnualEsperado($B31, $G31, $D31, CX$1, Hombres!$A$1:$DW$117, Mujeres!$A$1:$DW$117 )</f>
        <v>0</v>
      </c>
      <c r="CY31" s="46" cm="1">
        <f t="array" ref="CY31">SalarioAnualEsperado($B31, $G31, $D31, CY$1, Hombres!$A$1:$DW$117, Mujeres!$A$1:$DW$117 )</f>
        <v>0</v>
      </c>
      <c r="CZ31" s="46" cm="1">
        <f t="array" ref="CZ31">SalarioAnualEsperado($B31, $G31, $D31, CZ$1, Hombres!$A$1:$DW$117, Mujeres!$A$1:$DW$117 )</f>
        <v>0</v>
      </c>
      <c r="DA31" s="46" cm="1">
        <f t="array" ref="DA31">SalarioAnualEsperado($B31, $G31, $D31, DA$1, Hombres!$A$1:$DW$117, Mujeres!$A$1:$DW$117 )</f>
        <v>0</v>
      </c>
      <c r="DB31" s="46" cm="1">
        <f t="array" ref="DB31">SalarioAnualEsperado($B31, $G31, $D31, DB$1, Hombres!$A$1:$DW$117, Mujeres!$A$1:$DW$117 )</f>
        <v>0</v>
      </c>
      <c r="DC31" s="46" cm="1">
        <f t="array" ref="DC31">SalarioAnualEsperado($B31, $G31, $D31, DC$1, Hombres!$A$1:$DW$117, Mujeres!$A$1:$DW$117 )</f>
        <v>0</v>
      </c>
    </row>
    <row r="32" spans="1:107" x14ac:dyDescent="0.2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6" cm="1">
        <f t="array" ref="L32">SalarioAnualEsperado($B32, $G32, $D32, L$1, Hombres!$A$1:$DW$117, Mujeres!$A$1:$DW$117 )</f>
        <v>7271420</v>
      </c>
      <c r="M32" s="46" cm="1">
        <f t="array" ref="M32">SalarioAnualEsperado($B32, $G32, $D32, M$1, Hombres!$A$1:$DW$117, Mujeres!$A$1:$DW$117 )</f>
        <v>7620617.5727425842</v>
      </c>
      <c r="N32" s="46" cm="1">
        <f t="array" ref="N32">SalarioAnualEsperado($B32, $G32, $D32, N$1, Hombres!$A$1:$DW$117, Mujeres!$A$1:$DW$117 )</f>
        <v>7985363.0154380836</v>
      </c>
      <c r="O32" s="46" cm="1">
        <f t="array" ref="O32">SalarioAnualEsperado($B32, $G32, $D32, O$1, Hombres!$A$1:$DW$117, Mujeres!$A$1:$DW$117 )</f>
        <v>8366037.7080660369</v>
      </c>
      <c r="P32" s="46" cm="1">
        <f t="array" ref="P32">SalarioAnualEsperado($B32, $G32, $D32, P$1, Hombres!$A$1:$DW$117, Mujeres!$A$1:$DW$117 )</f>
        <v>8763108.03692347</v>
      </c>
      <c r="Q32" s="46" cm="1">
        <f t="array" ref="Q32">SalarioAnualEsperado($B32, $G32, $D32, Q$1, Hombres!$A$1:$DW$117, Mujeres!$A$1:$DW$117 )</f>
        <v>9177068.7212894764</v>
      </c>
      <c r="R32" s="46" cm="1">
        <f t="array" ref="R32">SalarioAnualEsperado($B32, $G32, $D32, R$1, Hombres!$A$1:$DW$117, Mujeres!$A$1:$DW$117 )</f>
        <v>9608437.3588924408</v>
      </c>
      <c r="S32" s="46" cm="1">
        <f t="array" ref="S32">SalarioAnualEsperado($B32, $G32, $D32, S$1, Hombres!$A$1:$DW$117, Mujeres!$A$1:$DW$117 )</f>
        <v>10057867.74329037</v>
      </c>
      <c r="T32" s="46" cm="1">
        <f t="array" ref="T32">SalarioAnualEsperado($B32, $G32, $D32, T$1, Hombres!$A$1:$DW$117, Mujeres!$A$1:$DW$117 )</f>
        <v>10526121.083831221</v>
      </c>
      <c r="U32" s="46" cm="1">
        <f t="array" ref="U32">SalarioAnualEsperado($B32, $G32, $D32, U$1, Hombres!$A$1:$DW$117, Mujeres!$A$1:$DW$117 )</f>
        <v>11013724.880439393</v>
      </c>
      <c r="V32" s="46" cm="1">
        <f t="array" ref="V32">SalarioAnualEsperado($B32, $G32, $D32, V$1, Hombres!$A$1:$DW$117, Mujeres!$A$1:$DW$117 )</f>
        <v>11520998.999800919</v>
      </c>
      <c r="W32" s="46" cm="1">
        <f t="array" ref="W32">SalarioAnualEsperado($B32, $G32, $D32, W$1, Hombres!$A$1:$DW$117, Mujeres!$A$1:$DW$117 )</f>
        <v>12047716.860664066</v>
      </c>
      <c r="X32" s="46" cm="1">
        <f t="array" ref="X32">SalarioAnualEsperado($B32, $G32, $D32, X$1, Hombres!$A$1:$DW$117, Mujeres!$A$1:$DW$117 )</f>
        <v>12593228.279273568</v>
      </c>
      <c r="Y32" s="46" cm="1">
        <f t="array" ref="Y32">SalarioAnualEsperado($B32, $G32, $D32, Y$1, Hombres!$A$1:$DW$117, Mujeres!$A$1:$DW$117 )</f>
        <v>13156770.570668453</v>
      </c>
      <c r="Z32" s="46" cm="1">
        <f t="array" ref="Z32">SalarioAnualEsperado($B32, $G32, $D32, Z$1, Hombres!$A$1:$DW$117, Mujeres!$A$1:$DW$117 )</f>
        <v>13738224.595267706</v>
      </c>
      <c r="AA32" s="46" cm="1">
        <f t="array" ref="AA32">SalarioAnualEsperado($B32, $G32, $D32, AA$1, Hombres!$A$1:$DW$117, Mujeres!$A$1:$DW$117 )</f>
        <v>14337927.93937402</v>
      </c>
      <c r="AB32" s="46" cm="1">
        <f t="array" ref="AB32">SalarioAnualEsperado($B32, $G32, $D32, AB$1, Hombres!$A$1:$DW$117, Mujeres!$A$1:$DW$117 )</f>
        <v>14956014.313533532</v>
      </c>
      <c r="AC32" s="46" cm="1">
        <f t="array" ref="AC32">SalarioAnualEsperado($B32, $G32, $D32, AC$1, Hombres!$A$1:$DW$117, Mujeres!$A$1:$DW$117 )</f>
        <v>15592466.387525523</v>
      </c>
      <c r="AD32" s="46" cm="1">
        <f t="array" ref="AD32">SalarioAnualEsperado($B32, $G32, $D32, AD$1, Hombres!$A$1:$DW$117, Mujeres!$A$1:$DW$117 )</f>
        <v>16247081.29702368</v>
      </c>
      <c r="AE32" s="46" cm="1">
        <f t="array" ref="AE32">SalarioAnualEsperado($B32, $G32, $D32, AE$1, Hombres!$A$1:$DW$117, Mujeres!$A$1:$DW$117 )</f>
        <v>16918995.277899664</v>
      </c>
      <c r="AF32" s="46" cm="1">
        <f t="array" ref="AF32">SalarioAnualEsperado($B32, $G32, $D32, AF$1, Hombres!$A$1:$DW$117, Mujeres!$A$1:$DW$117 )</f>
        <v>0</v>
      </c>
      <c r="AG32" s="46" cm="1">
        <f t="array" ref="AG32">SalarioAnualEsperado($B32, $G32, $D32, AG$1, Hombres!$A$1:$DW$117, Mujeres!$A$1:$DW$117 )</f>
        <v>0</v>
      </c>
      <c r="AH32" s="46" cm="1">
        <f t="array" ref="AH32">SalarioAnualEsperado($B32, $G32, $D32, AH$1, Hombres!$A$1:$DW$117, Mujeres!$A$1:$DW$117 )</f>
        <v>0</v>
      </c>
      <c r="AI32" s="46" cm="1">
        <f t="array" ref="AI32">SalarioAnualEsperado($B32, $G32, $D32, AI$1, Hombres!$A$1:$DW$117, Mujeres!$A$1:$DW$117 )</f>
        <v>0</v>
      </c>
      <c r="AJ32" s="46" cm="1">
        <f t="array" ref="AJ32">SalarioAnualEsperado($B32, $G32, $D32, AJ$1, Hombres!$A$1:$DW$117, Mujeres!$A$1:$DW$117 )</f>
        <v>0</v>
      </c>
      <c r="AK32" s="46" cm="1">
        <f t="array" ref="AK32">SalarioAnualEsperado($B32, $G32, $D32, AK$1, Hombres!$A$1:$DW$117, Mujeres!$A$1:$DW$117 )</f>
        <v>0</v>
      </c>
      <c r="AL32" s="46" cm="1">
        <f t="array" ref="AL32">SalarioAnualEsperado($B32, $G32, $D32, AL$1, Hombres!$A$1:$DW$117, Mujeres!$A$1:$DW$117 )</f>
        <v>0</v>
      </c>
      <c r="AM32" s="46" cm="1">
        <f t="array" ref="AM32">SalarioAnualEsperado($B32, $G32, $D32, AM$1, Hombres!$A$1:$DW$117, Mujeres!$A$1:$DW$117 )</f>
        <v>0</v>
      </c>
      <c r="AN32" s="46" cm="1">
        <f t="array" ref="AN32">SalarioAnualEsperado($B32, $G32, $D32, AN$1, Hombres!$A$1:$DW$117, Mujeres!$A$1:$DW$117 )</f>
        <v>0</v>
      </c>
      <c r="AO32" s="46" cm="1">
        <f t="array" ref="AO32">SalarioAnualEsperado($B32, $G32, $D32, AO$1, Hombres!$A$1:$DW$117, Mujeres!$A$1:$DW$117 )</f>
        <v>0</v>
      </c>
      <c r="AP32" s="46" cm="1">
        <f t="array" ref="AP32">SalarioAnualEsperado($B32, $G32, $D32, AP$1, Hombres!$A$1:$DW$117, Mujeres!$A$1:$DW$117 )</f>
        <v>0</v>
      </c>
      <c r="AQ32" s="46" cm="1">
        <f t="array" ref="AQ32">SalarioAnualEsperado($B32, $G32, $D32, AQ$1, Hombres!$A$1:$DW$117, Mujeres!$A$1:$DW$117 )</f>
        <v>0</v>
      </c>
      <c r="AR32" s="46" cm="1">
        <f t="array" ref="AR32">SalarioAnualEsperado($B32, $G32, $D32, AR$1, Hombres!$A$1:$DW$117, Mujeres!$A$1:$DW$117 )</f>
        <v>0</v>
      </c>
      <c r="AS32" s="46" cm="1">
        <f t="array" ref="AS32">SalarioAnualEsperado($B32, $G32, $D32, AS$1, Hombres!$A$1:$DW$117, Mujeres!$A$1:$DW$117 )</f>
        <v>0</v>
      </c>
      <c r="AT32" s="46" cm="1">
        <f t="array" ref="AT32">SalarioAnualEsperado($B32, $G32, $D32, AT$1, Hombres!$A$1:$DW$117, Mujeres!$A$1:$DW$117 )</f>
        <v>0</v>
      </c>
      <c r="AU32" s="46" cm="1">
        <f t="array" ref="AU32">SalarioAnualEsperado($B32, $G32, $D32, AU$1, Hombres!$A$1:$DW$117, Mujeres!$A$1:$DW$117 )</f>
        <v>0</v>
      </c>
      <c r="AV32" s="46" cm="1">
        <f t="array" ref="AV32">SalarioAnualEsperado($B32, $G32, $D32, AV$1, Hombres!$A$1:$DW$117, Mujeres!$A$1:$DW$117 )</f>
        <v>0</v>
      </c>
      <c r="AW32" s="46" cm="1">
        <f t="array" ref="AW32">SalarioAnualEsperado($B32, $G32, $D32, AW$1, Hombres!$A$1:$DW$117, Mujeres!$A$1:$DW$117 )</f>
        <v>0</v>
      </c>
      <c r="AX32" s="46" cm="1">
        <f t="array" ref="AX32">SalarioAnualEsperado($B32, $G32, $D32, AX$1, Hombres!$A$1:$DW$117, Mujeres!$A$1:$DW$117 )</f>
        <v>0</v>
      </c>
      <c r="AY32" s="46" cm="1">
        <f t="array" ref="AY32">SalarioAnualEsperado($B32, $G32, $D32, AY$1, Hombres!$A$1:$DW$117, Mujeres!$A$1:$DW$117 )</f>
        <v>0</v>
      </c>
      <c r="AZ32" s="46" cm="1">
        <f t="array" ref="AZ32">SalarioAnualEsperado($B32, $G32, $D32, AZ$1, Hombres!$A$1:$DW$117, Mujeres!$A$1:$DW$117 )</f>
        <v>0</v>
      </c>
      <c r="BA32" s="46" cm="1">
        <f t="array" ref="BA32">SalarioAnualEsperado($B32, $G32, $D32, BA$1, Hombres!$A$1:$DW$117, Mujeres!$A$1:$DW$117 )</f>
        <v>0</v>
      </c>
      <c r="BB32" s="46" cm="1">
        <f t="array" ref="BB32">SalarioAnualEsperado($B32, $G32, $D32, BB$1, Hombres!$A$1:$DW$117, Mujeres!$A$1:$DW$117 )</f>
        <v>0</v>
      </c>
      <c r="BC32" s="46" cm="1">
        <f t="array" ref="BC32">SalarioAnualEsperado($B32, $G32, $D32, BC$1, Hombres!$A$1:$DW$117, Mujeres!$A$1:$DW$117 )</f>
        <v>0</v>
      </c>
      <c r="BD32" s="46" cm="1">
        <f t="array" ref="BD32">SalarioAnualEsperado($B32, $G32, $D32, BD$1, Hombres!$A$1:$DW$117, Mujeres!$A$1:$DW$117 )</f>
        <v>0</v>
      </c>
      <c r="BE32" s="46" cm="1">
        <f t="array" ref="BE32">SalarioAnualEsperado($B32, $G32, $D32, BE$1, Hombres!$A$1:$DW$117, Mujeres!$A$1:$DW$117 )</f>
        <v>0</v>
      </c>
      <c r="BF32" s="46" cm="1">
        <f t="array" ref="BF32">SalarioAnualEsperado($B32, $G32, $D32, BF$1, Hombres!$A$1:$DW$117, Mujeres!$A$1:$DW$117 )</f>
        <v>0</v>
      </c>
      <c r="BG32" s="46" cm="1">
        <f t="array" ref="BG32">SalarioAnualEsperado($B32, $G32, $D32, BG$1, Hombres!$A$1:$DW$117, Mujeres!$A$1:$DW$117 )</f>
        <v>0</v>
      </c>
      <c r="BH32" s="46" cm="1">
        <f t="array" ref="BH32">SalarioAnualEsperado($B32, $G32, $D32, BH$1, Hombres!$A$1:$DW$117, Mujeres!$A$1:$DW$117 )</f>
        <v>0</v>
      </c>
      <c r="BI32" s="46" cm="1">
        <f t="array" ref="BI32">SalarioAnualEsperado($B32, $G32, $D32, BI$1, Hombres!$A$1:$DW$117, Mujeres!$A$1:$DW$117 )</f>
        <v>0</v>
      </c>
      <c r="BJ32" s="46" cm="1">
        <f t="array" ref="BJ32">SalarioAnualEsperado($B32, $G32, $D32, BJ$1, Hombres!$A$1:$DW$117, Mujeres!$A$1:$DW$117 )</f>
        <v>0</v>
      </c>
      <c r="BK32" s="46" cm="1">
        <f t="array" ref="BK32">SalarioAnualEsperado($B32, $G32, $D32, BK$1, Hombres!$A$1:$DW$117, Mujeres!$A$1:$DW$117 )</f>
        <v>0</v>
      </c>
      <c r="BL32" s="46" cm="1">
        <f t="array" ref="BL32">SalarioAnualEsperado($B32, $G32, $D32, BL$1, Hombres!$A$1:$DW$117, Mujeres!$A$1:$DW$117 )</f>
        <v>0</v>
      </c>
      <c r="BM32" s="46" cm="1">
        <f t="array" ref="BM32">SalarioAnualEsperado($B32, $G32, $D32, BM$1, Hombres!$A$1:$DW$117, Mujeres!$A$1:$DW$117 )</f>
        <v>0</v>
      </c>
      <c r="BN32" s="46" cm="1">
        <f t="array" ref="BN32">SalarioAnualEsperado($B32, $G32, $D32, BN$1, Hombres!$A$1:$DW$117, Mujeres!$A$1:$DW$117 )</f>
        <v>0</v>
      </c>
      <c r="BO32" s="46" cm="1">
        <f t="array" ref="BO32">SalarioAnualEsperado($B32, $G32, $D32, BO$1, Hombres!$A$1:$DW$117, Mujeres!$A$1:$DW$117 )</f>
        <v>0</v>
      </c>
      <c r="BP32" s="46" cm="1">
        <f t="array" ref="BP32">SalarioAnualEsperado($B32, $G32, $D32, BP$1, Hombres!$A$1:$DW$117, Mujeres!$A$1:$DW$117 )</f>
        <v>0</v>
      </c>
      <c r="BQ32" s="46" cm="1">
        <f t="array" ref="BQ32">SalarioAnualEsperado($B32, $G32, $D32, BQ$1, Hombres!$A$1:$DW$117, Mujeres!$A$1:$DW$117 )</f>
        <v>0</v>
      </c>
      <c r="BR32" s="46" cm="1">
        <f t="array" ref="BR32">SalarioAnualEsperado($B32, $G32, $D32, BR$1, Hombres!$A$1:$DW$117, Mujeres!$A$1:$DW$117 )</f>
        <v>0</v>
      </c>
      <c r="BS32" s="46" cm="1">
        <f t="array" ref="BS32">SalarioAnualEsperado($B32, $G32, $D32, BS$1, Hombres!$A$1:$DW$117, Mujeres!$A$1:$DW$117 )</f>
        <v>0</v>
      </c>
      <c r="BT32" s="46" cm="1">
        <f t="array" ref="BT32">SalarioAnualEsperado($B32, $G32, $D32, BT$1, Hombres!$A$1:$DW$117, Mujeres!$A$1:$DW$117 )</f>
        <v>0</v>
      </c>
      <c r="BU32" s="46" cm="1">
        <f t="array" ref="BU32">SalarioAnualEsperado($B32, $G32, $D32, BU$1, Hombres!$A$1:$DW$117, Mujeres!$A$1:$DW$117 )</f>
        <v>0</v>
      </c>
      <c r="BV32" s="46" cm="1">
        <f t="array" ref="BV32">SalarioAnualEsperado($B32, $G32, $D32, BV$1, Hombres!$A$1:$DW$117, Mujeres!$A$1:$DW$117 )</f>
        <v>0</v>
      </c>
      <c r="BW32" s="46" cm="1">
        <f t="array" ref="BW32">SalarioAnualEsperado($B32, $G32, $D32, BW$1, Hombres!$A$1:$DW$117, Mujeres!$A$1:$DW$117 )</f>
        <v>0</v>
      </c>
      <c r="BX32" s="46" cm="1">
        <f t="array" ref="BX32">SalarioAnualEsperado($B32, $G32, $D32, BX$1, Hombres!$A$1:$DW$117, Mujeres!$A$1:$DW$117 )</f>
        <v>0</v>
      </c>
      <c r="BY32" s="46" cm="1">
        <f t="array" ref="BY32">SalarioAnualEsperado($B32, $G32, $D32, BY$1, Hombres!$A$1:$DW$117, Mujeres!$A$1:$DW$117 )</f>
        <v>0</v>
      </c>
      <c r="BZ32" s="46" cm="1">
        <f t="array" ref="BZ32">SalarioAnualEsperado($B32, $G32, $D32, BZ$1, Hombres!$A$1:$DW$117, Mujeres!$A$1:$DW$117 )</f>
        <v>0</v>
      </c>
      <c r="CA32" s="46" cm="1">
        <f t="array" ref="CA32">SalarioAnualEsperado($B32, $G32, $D32, CA$1, Hombres!$A$1:$DW$117, Mujeres!$A$1:$DW$117 )</f>
        <v>0</v>
      </c>
      <c r="CB32" s="46" cm="1">
        <f t="array" ref="CB32">SalarioAnualEsperado($B32, $G32, $D32, CB$1, Hombres!$A$1:$DW$117, Mujeres!$A$1:$DW$117 )</f>
        <v>0</v>
      </c>
      <c r="CC32" s="46" cm="1">
        <f t="array" ref="CC32">SalarioAnualEsperado($B32, $G32, $D32, CC$1, Hombres!$A$1:$DW$117, Mujeres!$A$1:$DW$117 )</f>
        <v>0</v>
      </c>
      <c r="CD32" s="46" cm="1">
        <f t="array" ref="CD32">SalarioAnualEsperado($B32, $G32, $D32, CD$1, Hombres!$A$1:$DW$117, Mujeres!$A$1:$DW$117 )</f>
        <v>0</v>
      </c>
      <c r="CE32" s="46" cm="1">
        <f t="array" ref="CE32">SalarioAnualEsperado($B32, $G32, $D32, CE$1, Hombres!$A$1:$DW$117, Mujeres!$A$1:$DW$117 )</f>
        <v>0</v>
      </c>
      <c r="CF32" s="46" cm="1">
        <f t="array" ref="CF32">SalarioAnualEsperado($B32, $G32, $D32, CF$1, Hombres!$A$1:$DW$117, Mujeres!$A$1:$DW$117 )</f>
        <v>0</v>
      </c>
      <c r="CG32" s="46" cm="1">
        <f t="array" ref="CG32">SalarioAnualEsperado($B32, $G32, $D32, CG$1, Hombres!$A$1:$DW$117, Mujeres!$A$1:$DW$117 )</f>
        <v>0</v>
      </c>
      <c r="CH32" s="46" cm="1">
        <f t="array" ref="CH32">SalarioAnualEsperado($B32, $G32, $D32, CH$1, Hombres!$A$1:$DW$117, Mujeres!$A$1:$DW$117 )</f>
        <v>0</v>
      </c>
      <c r="CI32" s="46" cm="1">
        <f t="array" ref="CI32">SalarioAnualEsperado($B32, $G32, $D32, CI$1, Hombres!$A$1:$DW$117, Mujeres!$A$1:$DW$117 )</f>
        <v>0</v>
      </c>
      <c r="CJ32" s="46" cm="1">
        <f t="array" ref="CJ32">SalarioAnualEsperado($B32, $G32, $D32, CJ$1, Hombres!$A$1:$DW$117, Mujeres!$A$1:$DW$117 )</f>
        <v>0</v>
      </c>
      <c r="CK32" s="46" cm="1">
        <f t="array" ref="CK32">SalarioAnualEsperado($B32, $G32, $D32, CK$1, Hombres!$A$1:$DW$117, Mujeres!$A$1:$DW$117 )</f>
        <v>0</v>
      </c>
      <c r="CL32" s="46" cm="1">
        <f t="array" ref="CL32">SalarioAnualEsperado($B32, $G32, $D32, CL$1, Hombres!$A$1:$DW$117, Mujeres!$A$1:$DW$117 )</f>
        <v>0</v>
      </c>
      <c r="CM32" s="46" cm="1">
        <f t="array" ref="CM32">SalarioAnualEsperado($B32, $G32, $D32, CM$1, Hombres!$A$1:$DW$117, Mujeres!$A$1:$DW$117 )</f>
        <v>0</v>
      </c>
      <c r="CN32" s="46" cm="1">
        <f t="array" ref="CN32">SalarioAnualEsperado($B32, $G32, $D32, CN$1, Hombres!$A$1:$DW$117, Mujeres!$A$1:$DW$117 )</f>
        <v>0</v>
      </c>
      <c r="CO32" s="46" cm="1">
        <f t="array" ref="CO32">SalarioAnualEsperado($B32, $G32, $D32, CO$1, Hombres!$A$1:$DW$117, Mujeres!$A$1:$DW$117 )</f>
        <v>0</v>
      </c>
      <c r="CP32" s="46" cm="1">
        <f t="array" ref="CP32">SalarioAnualEsperado($B32, $G32, $D32, CP$1, Hombres!$A$1:$DW$117, Mujeres!$A$1:$DW$117 )</f>
        <v>0</v>
      </c>
      <c r="CQ32" s="46" cm="1">
        <f t="array" ref="CQ32">SalarioAnualEsperado($B32, $G32, $D32, CQ$1, Hombres!$A$1:$DW$117, Mujeres!$A$1:$DW$117 )</f>
        <v>0</v>
      </c>
      <c r="CR32" s="46" cm="1">
        <f t="array" ref="CR32">SalarioAnualEsperado($B32, $G32, $D32, CR$1, Hombres!$A$1:$DW$117, Mujeres!$A$1:$DW$117 )</f>
        <v>0</v>
      </c>
      <c r="CS32" s="46" cm="1">
        <f t="array" ref="CS32">SalarioAnualEsperado($B32, $G32, $D32, CS$1, Hombres!$A$1:$DW$117, Mujeres!$A$1:$DW$117 )</f>
        <v>0</v>
      </c>
      <c r="CT32" s="46" cm="1">
        <f t="array" ref="CT32">SalarioAnualEsperado($B32, $G32, $D32, CT$1, Hombres!$A$1:$DW$117, Mujeres!$A$1:$DW$117 )</f>
        <v>0</v>
      </c>
      <c r="CU32" s="46" cm="1">
        <f t="array" ref="CU32">SalarioAnualEsperado($B32, $G32, $D32, CU$1, Hombres!$A$1:$DW$117, Mujeres!$A$1:$DW$117 )</f>
        <v>0</v>
      </c>
      <c r="CV32" s="46" cm="1">
        <f t="array" ref="CV32">SalarioAnualEsperado($B32, $G32, $D32, CV$1, Hombres!$A$1:$DW$117, Mujeres!$A$1:$DW$117 )</f>
        <v>0</v>
      </c>
      <c r="CW32" s="46" cm="1">
        <f t="array" ref="CW32">SalarioAnualEsperado($B32, $G32, $D32, CW$1, Hombres!$A$1:$DW$117, Mujeres!$A$1:$DW$117 )</f>
        <v>0</v>
      </c>
      <c r="CX32" s="46" cm="1">
        <f t="array" ref="CX32">SalarioAnualEsperado($B32, $G32, $D32, CX$1, Hombres!$A$1:$DW$117, Mujeres!$A$1:$DW$117 )</f>
        <v>0</v>
      </c>
      <c r="CY32" s="46" cm="1">
        <f t="array" ref="CY32">SalarioAnualEsperado($B32, $G32, $D32, CY$1, Hombres!$A$1:$DW$117, Mujeres!$A$1:$DW$117 )</f>
        <v>0</v>
      </c>
      <c r="CZ32" s="46" cm="1">
        <f t="array" ref="CZ32">SalarioAnualEsperado($B32, $G32, $D32, CZ$1, Hombres!$A$1:$DW$117, Mujeres!$A$1:$DW$117 )</f>
        <v>0</v>
      </c>
      <c r="DA32" s="46" cm="1">
        <f t="array" ref="DA32">SalarioAnualEsperado($B32, $G32, $D32, DA$1, Hombres!$A$1:$DW$117, Mujeres!$A$1:$DW$117 )</f>
        <v>0</v>
      </c>
      <c r="DB32" s="46" cm="1">
        <f t="array" ref="DB32">SalarioAnualEsperado($B32, $G32, $D32, DB$1, Hombres!$A$1:$DW$117, Mujeres!$A$1:$DW$117 )</f>
        <v>0</v>
      </c>
      <c r="DC32" s="46" cm="1">
        <f t="array" ref="DC32">SalarioAnualEsperado($B32, $G32, $D32, DC$1, Hombres!$A$1:$DW$117, Mujeres!$A$1:$DW$117 )</f>
        <v>0</v>
      </c>
    </row>
    <row r="33" spans="1:107" x14ac:dyDescent="0.2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6" cm="1">
        <f t="array" ref="L33">SalarioAnualEsperado($B33, $G33, $D33, L$1, Hombres!$A$1:$DW$117, Mujeres!$A$1:$DW$117 )</f>
        <v>23944810.5</v>
      </c>
      <c r="M33" s="46" cm="1">
        <f t="array" ref="M33">SalarioAnualEsperado($B33, $G33, $D33, M$1, Hombres!$A$1:$DW$117, Mujeres!$A$1:$DW$117 )</f>
        <v>25131067.788970783</v>
      </c>
      <c r="N33" s="46" cm="1">
        <f t="array" ref="N33">SalarioAnualEsperado($B33, $G33, $D33, N$1, Hombres!$A$1:$DW$117, Mujeres!$A$1:$DW$117 )</f>
        <v>26374103.054918647</v>
      </c>
      <c r="O33" s="46" cm="1">
        <f t="array" ref="O33">SalarioAnualEsperado($B33, $G33, $D33, O$1, Hombres!$A$1:$DW$117, Mujeres!$A$1:$DW$117 )</f>
        <v>27676321.632941633</v>
      </c>
      <c r="P33" s="46" cm="1">
        <f t="array" ref="P33">SalarioAnualEsperado($B33, $G33, $D33, P$1, Hombres!$A$1:$DW$117, Mujeres!$A$1:$DW$117 )</f>
        <v>29040499.346786294</v>
      </c>
      <c r="Q33" s="46" cm="1">
        <f t="array" ref="Q33">SalarioAnualEsperado($B33, $G33, $D33, Q$1, Hombres!$A$1:$DW$117, Mujeres!$A$1:$DW$117 )</f>
        <v>30469522.931820478</v>
      </c>
      <c r="R33" s="46" cm="1">
        <f t="array" ref="R33">SalarioAnualEsperado($B33, $G33, $D33, R$1, Hombres!$A$1:$DW$117, Mujeres!$A$1:$DW$117 )</f>
        <v>31966160.891894035</v>
      </c>
      <c r="S33" s="46" cm="1">
        <f t="array" ref="S33">SalarioAnualEsperado($B33, $G33, $D33, S$1, Hombres!$A$1:$DW$117, Mujeres!$A$1:$DW$117 )</f>
        <v>33533068.299817678</v>
      </c>
      <c r="T33" s="46" cm="1">
        <f t="array" ref="T33">SalarioAnualEsperado($B33, $G33, $D33, T$1, Hombres!$A$1:$DW$117, Mujeres!$A$1:$DW$117 )</f>
        <v>35172987.63748572</v>
      </c>
      <c r="U33" s="46" cm="1">
        <f t="array" ref="U33">SalarioAnualEsperado($B33, $G33, $D33, U$1, Hombres!$A$1:$DW$117, Mujeres!$A$1:$DW$117 )</f>
        <v>36889019.505686387</v>
      </c>
      <c r="V33" s="46" cm="1">
        <f t="array" ref="V33">SalarioAnualEsperado($B33, $G33, $D33, V$1, Hombres!$A$1:$DW$117, Mujeres!$A$1:$DW$117 )</f>
        <v>38684336.212675884</v>
      </c>
      <c r="W33" s="46" cm="1">
        <f t="array" ref="W33">SalarioAnualEsperado($B33, $G33, $D33, W$1, Hombres!$A$1:$DW$117, Mujeres!$A$1:$DW$117 )</f>
        <v>40561516.462759644</v>
      </c>
      <c r="X33" s="46" cm="1">
        <f t="array" ref="X33">SalarioAnualEsperado($B33, $G33, $D33, X$1, Hombres!$A$1:$DW$117, Mujeres!$A$1:$DW$117 )</f>
        <v>42523033.684800684</v>
      </c>
      <c r="Y33" s="46" cm="1">
        <f t="array" ref="Y33">SalarioAnualEsperado($B33, $G33, $D33, Y$1, Hombres!$A$1:$DW$117, Mujeres!$A$1:$DW$117 )</f>
        <v>44571732.942560218</v>
      </c>
      <c r="Z33" s="46" cm="1">
        <f t="array" ref="Z33">SalarioAnualEsperado($B33, $G33, $D33, Z$1, Hombres!$A$1:$DW$117, Mujeres!$A$1:$DW$117 )</f>
        <v>46711535.583240636</v>
      </c>
      <c r="AA33" s="46" cm="1">
        <f t="array" ref="AA33">SalarioAnualEsperado($B33, $G33, $D33, AA$1, Hombres!$A$1:$DW$117, Mujeres!$A$1:$DW$117 )</f>
        <v>48946425.008439191</v>
      </c>
      <c r="AB33" s="46" cm="1">
        <f t="array" ref="AB33">SalarioAnualEsperado($B33, $G33, $D33, AB$1, Hombres!$A$1:$DW$117, Mujeres!$A$1:$DW$117 )</f>
        <v>51279257.952132665</v>
      </c>
      <c r="AC33" s="46" cm="1">
        <f t="array" ref="AC33">SalarioAnualEsperado($B33, $G33, $D33, AC$1, Hombres!$A$1:$DW$117, Mujeres!$A$1:$DW$117 )</f>
        <v>53711358.995713875</v>
      </c>
      <c r="AD33" s="46" cm="1">
        <f t="array" ref="AD33">SalarioAnualEsperado($B33, $G33, $D33, AD$1, Hombres!$A$1:$DW$117, Mujeres!$A$1:$DW$117 )</f>
        <v>56243191.484677956</v>
      </c>
      <c r="AE33" s="46" cm="1">
        <f t="array" ref="AE33">SalarioAnualEsperado($B33, $G33, $D33, AE$1, Hombres!$A$1:$DW$117, Mujeres!$A$1:$DW$117 )</f>
        <v>58875389.436777502</v>
      </c>
      <c r="AF33" s="46" cm="1">
        <f t="array" ref="AF33">SalarioAnualEsperado($B33, $G33, $D33, AF$1, Hombres!$A$1:$DW$117, Mujeres!$A$1:$DW$117 )</f>
        <v>0</v>
      </c>
      <c r="AG33" s="46" cm="1">
        <f t="array" ref="AG33">SalarioAnualEsperado($B33, $G33, $D33, AG$1, Hombres!$A$1:$DW$117, Mujeres!$A$1:$DW$117 )</f>
        <v>0</v>
      </c>
      <c r="AH33" s="46" cm="1">
        <f t="array" ref="AH33">SalarioAnualEsperado($B33, $G33, $D33, AH$1, Hombres!$A$1:$DW$117, Mujeres!$A$1:$DW$117 )</f>
        <v>0</v>
      </c>
      <c r="AI33" s="46" cm="1">
        <f t="array" ref="AI33">SalarioAnualEsperado($B33, $G33, $D33, AI$1, Hombres!$A$1:$DW$117, Mujeres!$A$1:$DW$117 )</f>
        <v>0</v>
      </c>
      <c r="AJ33" s="46" cm="1">
        <f t="array" ref="AJ33">SalarioAnualEsperado($B33, $G33, $D33, AJ$1, Hombres!$A$1:$DW$117, Mujeres!$A$1:$DW$117 )</f>
        <v>0</v>
      </c>
      <c r="AK33" s="46" cm="1">
        <f t="array" ref="AK33">SalarioAnualEsperado($B33, $G33, $D33, AK$1, Hombres!$A$1:$DW$117, Mujeres!$A$1:$DW$117 )</f>
        <v>0</v>
      </c>
      <c r="AL33" s="46" cm="1">
        <f t="array" ref="AL33">SalarioAnualEsperado($B33, $G33, $D33, AL$1, Hombres!$A$1:$DW$117, Mujeres!$A$1:$DW$117 )</f>
        <v>0</v>
      </c>
      <c r="AM33" s="46" cm="1">
        <f t="array" ref="AM33">SalarioAnualEsperado($B33, $G33, $D33, AM$1, Hombres!$A$1:$DW$117, Mujeres!$A$1:$DW$117 )</f>
        <v>0</v>
      </c>
      <c r="AN33" s="46" cm="1">
        <f t="array" ref="AN33">SalarioAnualEsperado($B33, $G33, $D33, AN$1, Hombres!$A$1:$DW$117, Mujeres!$A$1:$DW$117 )</f>
        <v>0</v>
      </c>
      <c r="AO33" s="46" cm="1">
        <f t="array" ref="AO33">SalarioAnualEsperado($B33, $G33, $D33, AO$1, Hombres!$A$1:$DW$117, Mujeres!$A$1:$DW$117 )</f>
        <v>0</v>
      </c>
      <c r="AP33" s="46" cm="1">
        <f t="array" ref="AP33">SalarioAnualEsperado($B33, $G33, $D33, AP$1, Hombres!$A$1:$DW$117, Mujeres!$A$1:$DW$117 )</f>
        <v>0</v>
      </c>
      <c r="AQ33" s="46" cm="1">
        <f t="array" ref="AQ33">SalarioAnualEsperado($B33, $G33, $D33, AQ$1, Hombres!$A$1:$DW$117, Mujeres!$A$1:$DW$117 )</f>
        <v>0</v>
      </c>
      <c r="AR33" s="46" cm="1">
        <f t="array" ref="AR33">SalarioAnualEsperado($B33, $G33, $D33, AR$1, Hombres!$A$1:$DW$117, Mujeres!$A$1:$DW$117 )</f>
        <v>0</v>
      </c>
      <c r="AS33" s="46" cm="1">
        <f t="array" ref="AS33">SalarioAnualEsperado($B33, $G33, $D33, AS$1, Hombres!$A$1:$DW$117, Mujeres!$A$1:$DW$117 )</f>
        <v>0</v>
      </c>
      <c r="AT33" s="46" cm="1">
        <f t="array" ref="AT33">SalarioAnualEsperado($B33, $G33, $D33, AT$1, Hombres!$A$1:$DW$117, Mujeres!$A$1:$DW$117 )</f>
        <v>0</v>
      </c>
      <c r="AU33" s="46" cm="1">
        <f t="array" ref="AU33">SalarioAnualEsperado($B33, $G33, $D33, AU$1, Hombres!$A$1:$DW$117, Mujeres!$A$1:$DW$117 )</f>
        <v>0</v>
      </c>
      <c r="AV33" s="46" cm="1">
        <f t="array" ref="AV33">SalarioAnualEsperado($B33, $G33, $D33, AV$1, Hombres!$A$1:$DW$117, Mujeres!$A$1:$DW$117 )</f>
        <v>0</v>
      </c>
      <c r="AW33" s="46" cm="1">
        <f t="array" ref="AW33">SalarioAnualEsperado($B33, $G33, $D33, AW$1, Hombres!$A$1:$DW$117, Mujeres!$A$1:$DW$117 )</f>
        <v>0</v>
      </c>
      <c r="AX33" s="46" cm="1">
        <f t="array" ref="AX33">SalarioAnualEsperado($B33, $G33, $D33, AX$1, Hombres!$A$1:$DW$117, Mujeres!$A$1:$DW$117 )</f>
        <v>0</v>
      </c>
      <c r="AY33" s="46" cm="1">
        <f t="array" ref="AY33">SalarioAnualEsperado($B33, $G33, $D33, AY$1, Hombres!$A$1:$DW$117, Mujeres!$A$1:$DW$117 )</f>
        <v>0</v>
      </c>
      <c r="AZ33" s="46" cm="1">
        <f t="array" ref="AZ33">SalarioAnualEsperado($B33, $G33, $D33, AZ$1, Hombres!$A$1:$DW$117, Mujeres!$A$1:$DW$117 )</f>
        <v>0</v>
      </c>
      <c r="BA33" s="46" cm="1">
        <f t="array" ref="BA33">SalarioAnualEsperado($B33, $G33, $D33, BA$1, Hombres!$A$1:$DW$117, Mujeres!$A$1:$DW$117 )</f>
        <v>0</v>
      </c>
      <c r="BB33" s="46" cm="1">
        <f t="array" ref="BB33">SalarioAnualEsperado($B33, $G33, $D33, BB$1, Hombres!$A$1:$DW$117, Mujeres!$A$1:$DW$117 )</f>
        <v>0</v>
      </c>
      <c r="BC33" s="46" cm="1">
        <f t="array" ref="BC33">SalarioAnualEsperado($B33, $G33, $D33, BC$1, Hombres!$A$1:$DW$117, Mujeres!$A$1:$DW$117 )</f>
        <v>0</v>
      </c>
      <c r="BD33" s="46" cm="1">
        <f t="array" ref="BD33">SalarioAnualEsperado($B33, $G33, $D33, BD$1, Hombres!$A$1:$DW$117, Mujeres!$A$1:$DW$117 )</f>
        <v>0</v>
      </c>
      <c r="BE33" s="46" cm="1">
        <f t="array" ref="BE33">SalarioAnualEsperado($B33, $G33, $D33, BE$1, Hombres!$A$1:$DW$117, Mujeres!$A$1:$DW$117 )</f>
        <v>0</v>
      </c>
      <c r="BF33" s="46" cm="1">
        <f t="array" ref="BF33">SalarioAnualEsperado($B33, $G33, $D33, BF$1, Hombres!$A$1:$DW$117, Mujeres!$A$1:$DW$117 )</f>
        <v>0</v>
      </c>
      <c r="BG33" s="46" cm="1">
        <f t="array" ref="BG33">SalarioAnualEsperado($B33, $G33, $D33, BG$1, Hombres!$A$1:$DW$117, Mujeres!$A$1:$DW$117 )</f>
        <v>0</v>
      </c>
      <c r="BH33" s="46" cm="1">
        <f t="array" ref="BH33">SalarioAnualEsperado($B33, $G33, $D33, BH$1, Hombres!$A$1:$DW$117, Mujeres!$A$1:$DW$117 )</f>
        <v>0</v>
      </c>
      <c r="BI33" s="46" cm="1">
        <f t="array" ref="BI33">SalarioAnualEsperado($B33, $G33, $D33, BI$1, Hombres!$A$1:$DW$117, Mujeres!$A$1:$DW$117 )</f>
        <v>0</v>
      </c>
      <c r="BJ33" s="46" cm="1">
        <f t="array" ref="BJ33">SalarioAnualEsperado($B33, $G33, $D33, BJ$1, Hombres!$A$1:$DW$117, Mujeres!$A$1:$DW$117 )</f>
        <v>0</v>
      </c>
      <c r="BK33" s="46" cm="1">
        <f t="array" ref="BK33">SalarioAnualEsperado($B33, $G33, $D33, BK$1, Hombres!$A$1:$DW$117, Mujeres!$A$1:$DW$117 )</f>
        <v>0</v>
      </c>
      <c r="BL33" s="46" cm="1">
        <f t="array" ref="BL33">SalarioAnualEsperado($B33, $G33, $D33, BL$1, Hombres!$A$1:$DW$117, Mujeres!$A$1:$DW$117 )</f>
        <v>0</v>
      </c>
      <c r="BM33" s="46" cm="1">
        <f t="array" ref="BM33">SalarioAnualEsperado($B33, $G33, $D33, BM$1, Hombres!$A$1:$DW$117, Mujeres!$A$1:$DW$117 )</f>
        <v>0</v>
      </c>
      <c r="BN33" s="46" cm="1">
        <f t="array" ref="BN33">SalarioAnualEsperado($B33, $G33, $D33, BN$1, Hombres!$A$1:$DW$117, Mujeres!$A$1:$DW$117 )</f>
        <v>0</v>
      </c>
      <c r="BO33" s="46" cm="1">
        <f t="array" ref="BO33">SalarioAnualEsperado($B33, $G33, $D33, BO$1, Hombres!$A$1:$DW$117, Mujeres!$A$1:$DW$117 )</f>
        <v>0</v>
      </c>
      <c r="BP33" s="46" cm="1">
        <f t="array" ref="BP33">SalarioAnualEsperado($B33, $G33, $D33, BP$1, Hombres!$A$1:$DW$117, Mujeres!$A$1:$DW$117 )</f>
        <v>0</v>
      </c>
      <c r="BQ33" s="46" cm="1">
        <f t="array" ref="BQ33">SalarioAnualEsperado($B33, $G33, $D33, BQ$1, Hombres!$A$1:$DW$117, Mujeres!$A$1:$DW$117 )</f>
        <v>0</v>
      </c>
      <c r="BR33" s="46" cm="1">
        <f t="array" ref="BR33">SalarioAnualEsperado($B33, $G33, $D33, BR$1, Hombres!$A$1:$DW$117, Mujeres!$A$1:$DW$117 )</f>
        <v>0</v>
      </c>
      <c r="BS33" s="46" cm="1">
        <f t="array" ref="BS33">SalarioAnualEsperado($B33, $G33, $D33, BS$1, Hombres!$A$1:$DW$117, Mujeres!$A$1:$DW$117 )</f>
        <v>0</v>
      </c>
      <c r="BT33" s="46" cm="1">
        <f t="array" ref="BT33">SalarioAnualEsperado($B33, $G33, $D33, BT$1, Hombres!$A$1:$DW$117, Mujeres!$A$1:$DW$117 )</f>
        <v>0</v>
      </c>
      <c r="BU33" s="46" cm="1">
        <f t="array" ref="BU33">SalarioAnualEsperado($B33, $G33, $D33, BU$1, Hombres!$A$1:$DW$117, Mujeres!$A$1:$DW$117 )</f>
        <v>0</v>
      </c>
      <c r="BV33" s="46" cm="1">
        <f t="array" ref="BV33">SalarioAnualEsperado($B33, $G33, $D33, BV$1, Hombres!$A$1:$DW$117, Mujeres!$A$1:$DW$117 )</f>
        <v>0</v>
      </c>
      <c r="BW33" s="46" cm="1">
        <f t="array" ref="BW33">SalarioAnualEsperado($B33, $G33, $D33, BW$1, Hombres!$A$1:$DW$117, Mujeres!$A$1:$DW$117 )</f>
        <v>0</v>
      </c>
      <c r="BX33" s="46" cm="1">
        <f t="array" ref="BX33">SalarioAnualEsperado($B33, $G33, $D33, BX$1, Hombres!$A$1:$DW$117, Mujeres!$A$1:$DW$117 )</f>
        <v>0</v>
      </c>
      <c r="BY33" s="46" cm="1">
        <f t="array" ref="BY33">SalarioAnualEsperado($B33, $G33, $D33, BY$1, Hombres!$A$1:$DW$117, Mujeres!$A$1:$DW$117 )</f>
        <v>0</v>
      </c>
      <c r="BZ33" s="46" cm="1">
        <f t="array" ref="BZ33">SalarioAnualEsperado($B33, $G33, $D33, BZ$1, Hombres!$A$1:$DW$117, Mujeres!$A$1:$DW$117 )</f>
        <v>0</v>
      </c>
      <c r="CA33" s="46" cm="1">
        <f t="array" ref="CA33">SalarioAnualEsperado($B33, $G33, $D33, CA$1, Hombres!$A$1:$DW$117, Mujeres!$A$1:$DW$117 )</f>
        <v>0</v>
      </c>
      <c r="CB33" s="46" cm="1">
        <f t="array" ref="CB33">SalarioAnualEsperado($B33, $G33, $D33, CB$1, Hombres!$A$1:$DW$117, Mujeres!$A$1:$DW$117 )</f>
        <v>0</v>
      </c>
      <c r="CC33" s="46" cm="1">
        <f t="array" ref="CC33">SalarioAnualEsperado($B33, $G33, $D33, CC$1, Hombres!$A$1:$DW$117, Mujeres!$A$1:$DW$117 )</f>
        <v>0</v>
      </c>
      <c r="CD33" s="46" cm="1">
        <f t="array" ref="CD33">SalarioAnualEsperado($B33, $G33, $D33, CD$1, Hombres!$A$1:$DW$117, Mujeres!$A$1:$DW$117 )</f>
        <v>0</v>
      </c>
      <c r="CE33" s="46" cm="1">
        <f t="array" ref="CE33">SalarioAnualEsperado($B33, $G33, $D33, CE$1, Hombres!$A$1:$DW$117, Mujeres!$A$1:$DW$117 )</f>
        <v>0</v>
      </c>
      <c r="CF33" s="46" cm="1">
        <f t="array" ref="CF33">SalarioAnualEsperado($B33, $G33, $D33, CF$1, Hombres!$A$1:$DW$117, Mujeres!$A$1:$DW$117 )</f>
        <v>0</v>
      </c>
      <c r="CG33" s="46" cm="1">
        <f t="array" ref="CG33">SalarioAnualEsperado($B33, $G33, $D33, CG$1, Hombres!$A$1:$DW$117, Mujeres!$A$1:$DW$117 )</f>
        <v>0</v>
      </c>
      <c r="CH33" s="46" cm="1">
        <f t="array" ref="CH33">SalarioAnualEsperado($B33, $G33, $D33, CH$1, Hombres!$A$1:$DW$117, Mujeres!$A$1:$DW$117 )</f>
        <v>0</v>
      </c>
      <c r="CI33" s="46" cm="1">
        <f t="array" ref="CI33">SalarioAnualEsperado($B33, $G33, $D33, CI$1, Hombres!$A$1:$DW$117, Mujeres!$A$1:$DW$117 )</f>
        <v>0</v>
      </c>
      <c r="CJ33" s="46" cm="1">
        <f t="array" ref="CJ33">SalarioAnualEsperado($B33, $G33, $D33, CJ$1, Hombres!$A$1:$DW$117, Mujeres!$A$1:$DW$117 )</f>
        <v>0</v>
      </c>
      <c r="CK33" s="46" cm="1">
        <f t="array" ref="CK33">SalarioAnualEsperado($B33, $G33, $D33, CK$1, Hombres!$A$1:$DW$117, Mujeres!$A$1:$DW$117 )</f>
        <v>0</v>
      </c>
      <c r="CL33" s="46" cm="1">
        <f t="array" ref="CL33">SalarioAnualEsperado($B33, $G33, $D33, CL$1, Hombres!$A$1:$DW$117, Mujeres!$A$1:$DW$117 )</f>
        <v>0</v>
      </c>
      <c r="CM33" s="46" cm="1">
        <f t="array" ref="CM33">SalarioAnualEsperado($B33, $G33, $D33, CM$1, Hombres!$A$1:$DW$117, Mujeres!$A$1:$DW$117 )</f>
        <v>0</v>
      </c>
      <c r="CN33" s="46" cm="1">
        <f t="array" ref="CN33">SalarioAnualEsperado($B33, $G33, $D33, CN$1, Hombres!$A$1:$DW$117, Mujeres!$A$1:$DW$117 )</f>
        <v>0</v>
      </c>
      <c r="CO33" s="46" cm="1">
        <f t="array" ref="CO33">SalarioAnualEsperado($B33, $G33, $D33, CO$1, Hombres!$A$1:$DW$117, Mujeres!$A$1:$DW$117 )</f>
        <v>0</v>
      </c>
      <c r="CP33" s="46" cm="1">
        <f t="array" ref="CP33">SalarioAnualEsperado($B33, $G33, $D33, CP$1, Hombres!$A$1:$DW$117, Mujeres!$A$1:$DW$117 )</f>
        <v>0</v>
      </c>
      <c r="CQ33" s="46" cm="1">
        <f t="array" ref="CQ33">SalarioAnualEsperado($B33, $G33, $D33, CQ$1, Hombres!$A$1:$DW$117, Mujeres!$A$1:$DW$117 )</f>
        <v>0</v>
      </c>
      <c r="CR33" s="46" cm="1">
        <f t="array" ref="CR33">SalarioAnualEsperado($B33, $G33, $D33, CR$1, Hombres!$A$1:$DW$117, Mujeres!$A$1:$DW$117 )</f>
        <v>0</v>
      </c>
      <c r="CS33" s="46" cm="1">
        <f t="array" ref="CS33">SalarioAnualEsperado($B33, $G33, $D33, CS$1, Hombres!$A$1:$DW$117, Mujeres!$A$1:$DW$117 )</f>
        <v>0</v>
      </c>
      <c r="CT33" s="46" cm="1">
        <f t="array" ref="CT33">SalarioAnualEsperado($B33, $G33, $D33, CT$1, Hombres!$A$1:$DW$117, Mujeres!$A$1:$DW$117 )</f>
        <v>0</v>
      </c>
      <c r="CU33" s="46" cm="1">
        <f t="array" ref="CU33">SalarioAnualEsperado($B33, $G33, $D33, CU$1, Hombres!$A$1:$DW$117, Mujeres!$A$1:$DW$117 )</f>
        <v>0</v>
      </c>
      <c r="CV33" s="46" cm="1">
        <f t="array" ref="CV33">SalarioAnualEsperado($B33, $G33, $D33, CV$1, Hombres!$A$1:$DW$117, Mujeres!$A$1:$DW$117 )</f>
        <v>0</v>
      </c>
      <c r="CW33" s="46" cm="1">
        <f t="array" ref="CW33">SalarioAnualEsperado($B33, $G33, $D33, CW$1, Hombres!$A$1:$DW$117, Mujeres!$A$1:$DW$117 )</f>
        <v>0</v>
      </c>
      <c r="CX33" s="46" cm="1">
        <f t="array" ref="CX33">SalarioAnualEsperado($B33, $G33, $D33, CX$1, Hombres!$A$1:$DW$117, Mujeres!$A$1:$DW$117 )</f>
        <v>0</v>
      </c>
      <c r="CY33" s="46" cm="1">
        <f t="array" ref="CY33">SalarioAnualEsperado($B33, $G33, $D33, CY$1, Hombres!$A$1:$DW$117, Mujeres!$A$1:$DW$117 )</f>
        <v>0</v>
      </c>
      <c r="CZ33" s="46" cm="1">
        <f t="array" ref="CZ33">SalarioAnualEsperado($B33, $G33, $D33, CZ$1, Hombres!$A$1:$DW$117, Mujeres!$A$1:$DW$117 )</f>
        <v>0</v>
      </c>
      <c r="DA33" s="46" cm="1">
        <f t="array" ref="DA33">SalarioAnualEsperado($B33, $G33, $D33, DA$1, Hombres!$A$1:$DW$117, Mujeres!$A$1:$DW$117 )</f>
        <v>0</v>
      </c>
      <c r="DB33" s="46" cm="1">
        <f t="array" ref="DB33">SalarioAnualEsperado($B33, $G33, $D33, DB$1, Hombres!$A$1:$DW$117, Mujeres!$A$1:$DW$117 )</f>
        <v>0</v>
      </c>
      <c r="DC33" s="46" cm="1">
        <f t="array" ref="DC33">SalarioAnualEsperado($B33, $G33, $D33, DC$1, Hombres!$A$1:$DW$117, Mujeres!$A$1:$DW$117 )</f>
        <v>0</v>
      </c>
    </row>
    <row r="34" spans="1:107" x14ac:dyDescent="0.2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6" cm="1">
        <f t="array" ref="L34">SalarioAnualEsperado($B34, $G34, $D34, L$1, Hombres!$A$1:$DW$117, Mujeres!$A$1:$DW$117 )</f>
        <v>40901563.300000004</v>
      </c>
      <c r="M34" s="46" cm="1">
        <f t="array" ref="M34">SalarioAnualEsperado($B34, $G34, $D34, M$1, Hombres!$A$1:$DW$117, Mujeres!$A$1:$DW$117 )</f>
        <v>42905539.624741212</v>
      </c>
      <c r="N34" s="46" cm="1">
        <f t="array" ref="N34">SalarioAnualEsperado($B34, $G34, $D34, N$1, Hombres!$A$1:$DW$117, Mujeres!$A$1:$DW$117 )</f>
        <v>45004505.048705406</v>
      </c>
      <c r="O34" s="46" cm="1">
        <f t="array" ref="O34">SalarioAnualEsperado($B34, $G34, $D34, O$1, Hombres!$A$1:$DW$117, Mujeres!$A$1:$DW$117 )</f>
        <v>47201992.361458369</v>
      </c>
      <c r="P34" s="46" cm="1">
        <f t="array" ref="P34">SalarioAnualEsperado($B34, $G34, $D34, P$1, Hombres!$A$1:$DW$117, Mujeres!$A$1:$DW$117 )</f>
        <v>49501646.335364997</v>
      </c>
      <c r="Q34" s="46" cm="1">
        <f t="array" ref="Q34">SalarioAnualEsperado($B34, $G34, $D34, Q$1, Hombres!$A$1:$DW$117, Mujeres!$A$1:$DW$117 )</f>
        <v>51907882.656409748</v>
      </c>
      <c r="R34" s="46" cm="1">
        <f t="array" ref="R34">SalarioAnualEsperado($B34, $G34, $D34, R$1, Hombres!$A$1:$DW$117, Mujeres!$A$1:$DW$117 )</f>
        <v>54426247.040299349</v>
      </c>
      <c r="S34" s="46" cm="1">
        <f t="array" ref="S34">SalarioAnualEsperado($B34, $G34, $D34, S$1, Hombres!$A$1:$DW$117, Mujeres!$A$1:$DW$117 )</f>
        <v>57062772.696661338</v>
      </c>
      <c r="T34" s="46" cm="1">
        <f t="array" ref="T34">SalarioAnualEsperado($B34, $G34, $D34, T$1, Hombres!$A$1:$DW$117, Mujeres!$A$1:$DW$117 )</f>
        <v>59822958.759004369</v>
      </c>
      <c r="U34" s="46" cm="1">
        <f t="array" ref="U34">SalarioAnualEsperado($B34, $G34, $D34, U$1, Hombres!$A$1:$DW$117, Mujeres!$A$1:$DW$117 )</f>
        <v>62710178.076159462</v>
      </c>
      <c r="V34" s="46" cm="1">
        <f t="array" ref="V34">SalarioAnualEsperado($B34, $G34, $D34, V$1, Hombres!$A$1:$DW$117, Mujeres!$A$1:$DW$117 )</f>
        <v>65727637.406320311</v>
      </c>
      <c r="W34" s="46" cm="1">
        <f t="array" ref="W34">SalarioAnualEsperado($B34, $G34, $D34, W$1, Hombres!$A$1:$DW$117, Mujeres!$A$1:$DW$117 )</f>
        <v>68878888.722668365</v>
      </c>
      <c r="X34" s="46" cm="1">
        <f t="array" ref="X34">SalarioAnualEsperado($B34, $G34, $D34, X$1, Hombres!$A$1:$DW$117, Mujeres!$A$1:$DW$117 )</f>
        <v>72167995.725773558</v>
      </c>
      <c r="Y34" s="46" cm="1">
        <f t="array" ref="Y34">SalarioAnualEsperado($B34, $G34, $D34, Y$1, Hombres!$A$1:$DW$117, Mujeres!$A$1:$DW$117 )</f>
        <v>75599235.378538594</v>
      </c>
      <c r="Z34" s="46" cm="1">
        <f t="array" ref="Z34">SalarioAnualEsperado($B34, $G34, $D34, Z$1, Hombres!$A$1:$DW$117, Mujeres!$A$1:$DW$117 )</f>
        <v>79177292.158809394</v>
      </c>
      <c r="AA34" s="46" cm="1">
        <f t="array" ref="AA34">SalarioAnualEsperado($B34, $G34, $D34, AA$1, Hombres!$A$1:$DW$117, Mujeres!$A$1:$DW$117 )</f>
        <v>82908383.445609182</v>
      </c>
      <c r="AB34" s="46" cm="1">
        <f t="array" ref="AB34">SalarioAnualEsperado($B34, $G34, $D34, AB$1, Hombres!$A$1:$DW$117, Mujeres!$A$1:$DW$117 )</f>
        <v>86799817.577308565</v>
      </c>
      <c r="AC34" s="46" cm="1">
        <f t="array" ref="AC34">SalarioAnualEsperado($B34, $G34, $D34, AC$1, Hombres!$A$1:$DW$117, Mujeres!$A$1:$DW$117 )</f>
        <v>90856283.959226772</v>
      </c>
      <c r="AD34" s="46" cm="1">
        <f t="array" ref="AD34">SalarioAnualEsperado($B34, $G34, $D34, AD$1, Hombres!$A$1:$DW$117, Mujeres!$A$1:$DW$117 )</f>
        <v>95080464.667816415</v>
      </c>
      <c r="AE34" s="46" cm="1">
        <f t="array" ref="AE34">SalarioAnualEsperado($B34, $G34, $D34, AE$1, Hombres!$A$1:$DW$117, Mujeres!$A$1:$DW$117 )</f>
        <v>99470942.866922006</v>
      </c>
      <c r="AF34" s="46" cm="1">
        <f t="array" ref="AF34">SalarioAnualEsperado($B34, $G34, $D34, AF$1, Hombres!$A$1:$DW$117, Mujeres!$A$1:$DW$117 )</f>
        <v>104023913.20049804</v>
      </c>
      <c r="AG34" s="46" cm="1">
        <f t="array" ref="AG34">SalarioAnualEsperado($B34, $G34, $D34, AG$1, Hombres!$A$1:$DW$117, Mujeres!$A$1:$DW$117 )</f>
        <v>108734593.91352245</v>
      </c>
      <c r="AH34" s="46" cm="1">
        <f t="array" ref="AH34">SalarioAnualEsperado($B34, $G34, $D34, AH$1, Hombres!$A$1:$DW$117, Mujeres!$A$1:$DW$117 )</f>
        <v>113602608.55160007</v>
      </c>
      <c r="AI34" s="46" cm="1">
        <f t="array" ref="AI34">SalarioAnualEsperado($B34, $G34, $D34, AI$1, Hombres!$A$1:$DW$117, Mujeres!$A$1:$DW$117 )</f>
        <v>118630796.88587692</v>
      </c>
      <c r="AJ34" s="46" cm="1">
        <f t="array" ref="AJ34">SalarioAnualEsperado($B34, $G34, $D34, AJ$1, Hombres!$A$1:$DW$117, Mujeres!$A$1:$DW$117 )</f>
        <v>123821415.68655652</v>
      </c>
      <c r="AK34" s="46" cm="1">
        <f t="array" ref="AK34">SalarioAnualEsperado($B34, $G34, $D34, AK$1, Hombres!$A$1:$DW$117, Mujeres!$A$1:$DW$117 )</f>
        <v>129177186.54193291</v>
      </c>
      <c r="AL34" s="46" cm="1">
        <f t="array" ref="AL34">SalarioAnualEsperado($B34, $G34, $D34, AL$1, Hombres!$A$1:$DW$117, Mujeres!$A$1:$DW$117 )</f>
        <v>134699229.09195426</v>
      </c>
      <c r="AM34" s="46" cm="1">
        <f t="array" ref="AM34">SalarioAnualEsperado($B34, $G34, $D34, AM$1, Hombres!$A$1:$DW$117, Mujeres!$A$1:$DW$117 )</f>
        <v>140381205.97471505</v>
      </c>
      <c r="AN34" s="46" cm="1">
        <f t="array" ref="AN34">SalarioAnualEsperado($B34, $G34, $D34, AN$1, Hombres!$A$1:$DW$117, Mujeres!$A$1:$DW$117 )</f>
        <v>0</v>
      </c>
      <c r="AO34" s="46" cm="1">
        <f t="array" ref="AO34">SalarioAnualEsperado($B34, $G34, $D34, AO$1, Hombres!$A$1:$DW$117, Mujeres!$A$1:$DW$117 )</f>
        <v>0</v>
      </c>
      <c r="AP34" s="46" cm="1">
        <f t="array" ref="AP34">SalarioAnualEsperado($B34, $G34, $D34, AP$1, Hombres!$A$1:$DW$117, Mujeres!$A$1:$DW$117 )</f>
        <v>0</v>
      </c>
      <c r="AQ34" s="46" cm="1">
        <f t="array" ref="AQ34">SalarioAnualEsperado($B34, $G34, $D34, AQ$1, Hombres!$A$1:$DW$117, Mujeres!$A$1:$DW$117 )</f>
        <v>0</v>
      </c>
      <c r="AR34" s="46" cm="1">
        <f t="array" ref="AR34">SalarioAnualEsperado($B34, $G34, $D34, AR$1, Hombres!$A$1:$DW$117, Mujeres!$A$1:$DW$117 )</f>
        <v>0</v>
      </c>
      <c r="AS34" s="46" cm="1">
        <f t="array" ref="AS34">SalarioAnualEsperado($B34, $G34, $D34, AS$1, Hombres!$A$1:$DW$117, Mujeres!$A$1:$DW$117 )</f>
        <v>0</v>
      </c>
      <c r="AT34" s="46" cm="1">
        <f t="array" ref="AT34">SalarioAnualEsperado($B34, $G34, $D34, AT$1, Hombres!$A$1:$DW$117, Mujeres!$A$1:$DW$117 )</f>
        <v>0</v>
      </c>
      <c r="AU34" s="46" cm="1">
        <f t="array" ref="AU34">SalarioAnualEsperado($B34, $G34, $D34, AU$1, Hombres!$A$1:$DW$117, Mujeres!$A$1:$DW$117 )</f>
        <v>0</v>
      </c>
      <c r="AV34" s="46" cm="1">
        <f t="array" ref="AV34">SalarioAnualEsperado($B34, $G34, $D34, AV$1, Hombres!$A$1:$DW$117, Mujeres!$A$1:$DW$117 )</f>
        <v>0</v>
      </c>
      <c r="AW34" s="46" cm="1">
        <f t="array" ref="AW34">SalarioAnualEsperado($B34, $G34, $D34, AW$1, Hombres!$A$1:$DW$117, Mujeres!$A$1:$DW$117 )</f>
        <v>0</v>
      </c>
      <c r="AX34" s="46" cm="1">
        <f t="array" ref="AX34">SalarioAnualEsperado($B34, $G34, $D34, AX$1, Hombres!$A$1:$DW$117, Mujeres!$A$1:$DW$117 )</f>
        <v>0</v>
      </c>
      <c r="AY34" s="46" cm="1">
        <f t="array" ref="AY34">SalarioAnualEsperado($B34, $G34, $D34, AY$1, Hombres!$A$1:$DW$117, Mujeres!$A$1:$DW$117 )</f>
        <v>0</v>
      </c>
      <c r="AZ34" s="46" cm="1">
        <f t="array" ref="AZ34">SalarioAnualEsperado($B34, $G34, $D34, AZ$1, Hombres!$A$1:$DW$117, Mujeres!$A$1:$DW$117 )</f>
        <v>0</v>
      </c>
      <c r="BA34" s="46" cm="1">
        <f t="array" ref="BA34">SalarioAnualEsperado($B34, $G34, $D34, BA$1, Hombres!$A$1:$DW$117, Mujeres!$A$1:$DW$117 )</f>
        <v>0</v>
      </c>
      <c r="BB34" s="46" cm="1">
        <f t="array" ref="BB34">SalarioAnualEsperado($B34, $G34, $D34, BB$1, Hombres!$A$1:$DW$117, Mujeres!$A$1:$DW$117 )</f>
        <v>0</v>
      </c>
      <c r="BC34" s="46" cm="1">
        <f t="array" ref="BC34">SalarioAnualEsperado($B34, $G34, $D34, BC$1, Hombres!$A$1:$DW$117, Mujeres!$A$1:$DW$117 )</f>
        <v>0</v>
      </c>
      <c r="BD34" s="46" cm="1">
        <f t="array" ref="BD34">SalarioAnualEsperado($B34, $G34, $D34, BD$1, Hombres!$A$1:$DW$117, Mujeres!$A$1:$DW$117 )</f>
        <v>0</v>
      </c>
      <c r="BE34" s="46" cm="1">
        <f t="array" ref="BE34">SalarioAnualEsperado($B34, $G34, $D34, BE$1, Hombres!$A$1:$DW$117, Mujeres!$A$1:$DW$117 )</f>
        <v>0</v>
      </c>
      <c r="BF34" s="46" cm="1">
        <f t="array" ref="BF34">SalarioAnualEsperado($B34, $G34, $D34, BF$1, Hombres!$A$1:$DW$117, Mujeres!$A$1:$DW$117 )</f>
        <v>0</v>
      </c>
      <c r="BG34" s="46" cm="1">
        <f t="array" ref="BG34">SalarioAnualEsperado($B34, $G34, $D34, BG$1, Hombres!$A$1:$DW$117, Mujeres!$A$1:$DW$117 )</f>
        <v>0</v>
      </c>
      <c r="BH34" s="46" cm="1">
        <f t="array" ref="BH34">SalarioAnualEsperado($B34, $G34, $D34, BH$1, Hombres!$A$1:$DW$117, Mujeres!$A$1:$DW$117 )</f>
        <v>0</v>
      </c>
      <c r="BI34" s="46" cm="1">
        <f t="array" ref="BI34">SalarioAnualEsperado($B34, $G34, $D34, BI$1, Hombres!$A$1:$DW$117, Mujeres!$A$1:$DW$117 )</f>
        <v>0</v>
      </c>
      <c r="BJ34" s="46" cm="1">
        <f t="array" ref="BJ34">SalarioAnualEsperado($B34, $G34, $D34, BJ$1, Hombres!$A$1:$DW$117, Mujeres!$A$1:$DW$117 )</f>
        <v>0</v>
      </c>
      <c r="BK34" s="46" cm="1">
        <f t="array" ref="BK34">SalarioAnualEsperado($B34, $G34, $D34, BK$1, Hombres!$A$1:$DW$117, Mujeres!$A$1:$DW$117 )</f>
        <v>0</v>
      </c>
      <c r="BL34" s="46" cm="1">
        <f t="array" ref="BL34">SalarioAnualEsperado($B34, $G34, $D34, BL$1, Hombres!$A$1:$DW$117, Mujeres!$A$1:$DW$117 )</f>
        <v>0</v>
      </c>
      <c r="BM34" s="46" cm="1">
        <f t="array" ref="BM34">SalarioAnualEsperado($B34, $G34, $D34, BM$1, Hombres!$A$1:$DW$117, Mujeres!$A$1:$DW$117 )</f>
        <v>0</v>
      </c>
      <c r="BN34" s="46" cm="1">
        <f t="array" ref="BN34">SalarioAnualEsperado($B34, $G34, $D34, BN$1, Hombres!$A$1:$DW$117, Mujeres!$A$1:$DW$117 )</f>
        <v>0</v>
      </c>
      <c r="BO34" s="46" cm="1">
        <f t="array" ref="BO34">SalarioAnualEsperado($B34, $G34, $D34, BO$1, Hombres!$A$1:$DW$117, Mujeres!$A$1:$DW$117 )</f>
        <v>0</v>
      </c>
      <c r="BP34" s="46" cm="1">
        <f t="array" ref="BP34">SalarioAnualEsperado($B34, $G34, $D34, BP$1, Hombres!$A$1:$DW$117, Mujeres!$A$1:$DW$117 )</f>
        <v>0</v>
      </c>
      <c r="BQ34" s="46" cm="1">
        <f t="array" ref="BQ34">SalarioAnualEsperado($B34, $G34, $D34, BQ$1, Hombres!$A$1:$DW$117, Mujeres!$A$1:$DW$117 )</f>
        <v>0</v>
      </c>
      <c r="BR34" s="46" cm="1">
        <f t="array" ref="BR34">SalarioAnualEsperado($B34, $G34, $D34, BR$1, Hombres!$A$1:$DW$117, Mujeres!$A$1:$DW$117 )</f>
        <v>0</v>
      </c>
      <c r="BS34" s="46" cm="1">
        <f t="array" ref="BS34">SalarioAnualEsperado($B34, $G34, $D34, BS$1, Hombres!$A$1:$DW$117, Mujeres!$A$1:$DW$117 )</f>
        <v>0</v>
      </c>
      <c r="BT34" s="46" cm="1">
        <f t="array" ref="BT34">SalarioAnualEsperado($B34, $G34, $D34, BT$1, Hombres!$A$1:$DW$117, Mujeres!$A$1:$DW$117 )</f>
        <v>0</v>
      </c>
      <c r="BU34" s="46" cm="1">
        <f t="array" ref="BU34">SalarioAnualEsperado($B34, $G34, $D34, BU$1, Hombres!$A$1:$DW$117, Mujeres!$A$1:$DW$117 )</f>
        <v>0</v>
      </c>
      <c r="BV34" s="46" cm="1">
        <f t="array" ref="BV34">SalarioAnualEsperado($B34, $G34, $D34, BV$1, Hombres!$A$1:$DW$117, Mujeres!$A$1:$DW$117 )</f>
        <v>0</v>
      </c>
      <c r="BW34" s="46" cm="1">
        <f t="array" ref="BW34">SalarioAnualEsperado($B34, $G34, $D34, BW$1, Hombres!$A$1:$DW$117, Mujeres!$A$1:$DW$117 )</f>
        <v>0</v>
      </c>
      <c r="BX34" s="46" cm="1">
        <f t="array" ref="BX34">SalarioAnualEsperado($B34, $G34, $D34, BX$1, Hombres!$A$1:$DW$117, Mujeres!$A$1:$DW$117 )</f>
        <v>0</v>
      </c>
      <c r="BY34" s="46" cm="1">
        <f t="array" ref="BY34">SalarioAnualEsperado($B34, $G34, $D34, BY$1, Hombres!$A$1:$DW$117, Mujeres!$A$1:$DW$117 )</f>
        <v>0</v>
      </c>
      <c r="BZ34" s="46" cm="1">
        <f t="array" ref="BZ34">SalarioAnualEsperado($B34, $G34, $D34, BZ$1, Hombres!$A$1:$DW$117, Mujeres!$A$1:$DW$117 )</f>
        <v>0</v>
      </c>
      <c r="CA34" s="46" cm="1">
        <f t="array" ref="CA34">SalarioAnualEsperado($B34, $G34, $D34, CA$1, Hombres!$A$1:$DW$117, Mujeres!$A$1:$DW$117 )</f>
        <v>0</v>
      </c>
      <c r="CB34" s="46" cm="1">
        <f t="array" ref="CB34">SalarioAnualEsperado($B34, $G34, $D34, CB$1, Hombres!$A$1:$DW$117, Mujeres!$A$1:$DW$117 )</f>
        <v>0</v>
      </c>
      <c r="CC34" s="46" cm="1">
        <f t="array" ref="CC34">SalarioAnualEsperado($B34, $G34, $D34, CC$1, Hombres!$A$1:$DW$117, Mujeres!$A$1:$DW$117 )</f>
        <v>0</v>
      </c>
      <c r="CD34" s="46" cm="1">
        <f t="array" ref="CD34">SalarioAnualEsperado($B34, $G34, $D34, CD$1, Hombres!$A$1:$DW$117, Mujeres!$A$1:$DW$117 )</f>
        <v>0</v>
      </c>
      <c r="CE34" s="46" cm="1">
        <f t="array" ref="CE34">SalarioAnualEsperado($B34, $G34, $D34, CE$1, Hombres!$A$1:$DW$117, Mujeres!$A$1:$DW$117 )</f>
        <v>0</v>
      </c>
      <c r="CF34" s="46" cm="1">
        <f t="array" ref="CF34">SalarioAnualEsperado($B34, $G34, $D34, CF$1, Hombres!$A$1:$DW$117, Mujeres!$A$1:$DW$117 )</f>
        <v>0</v>
      </c>
      <c r="CG34" s="46" cm="1">
        <f t="array" ref="CG34">SalarioAnualEsperado($B34, $G34, $D34, CG$1, Hombres!$A$1:$DW$117, Mujeres!$A$1:$DW$117 )</f>
        <v>0</v>
      </c>
      <c r="CH34" s="46" cm="1">
        <f t="array" ref="CH34">SalarioAnualEsperado($B34, $G34, $D34, CH$1, Hombres!$A$1:$DW$117, Mujeres!$A$1:$DW$117 )</f>
        <v>0</v>
      </c>
      <c r="CI34" s="46" cm="1">
        <f t="array" ref="CI34">SalarioAnualEsperado($B34, $G34, $D34, CI$1, Hombres!$A$1:$DW$117, Mujeres!$A$1:$DW$117 )</f>
        <v>0</v>
      </c>
      <c r="CJ34" s="46" cm="1">
        <f t="array" ref="CJ34">SalarioAnualEsperado($B34, $G34, $D34, CJ$1, Hombres!$A$1:$DW$117, Mujeres!$A$1:$DW$117 )</f>
        <v>0</v>
      </c>
      <c r="CK34" s="46" cm="1">
        <f t="array" ref="CK34">SalarioAnualEsperado($B34, $G34, $D34, CK$1, Hombres!$A$1:$DW$117, Mujeres!$A$1:$DW$117 )</f>
        <v>0</v>
      </c>
      <c r="CL34" s="46" cm="1">
        <f t="array" ref="CL34">SalarioAnualEsperado($B34, $G34, $D34, CL$1, Hombres!$A$1:$DW$117, Mujeres!$A$1:$DW$117 )</f>
        <v>0</v>
      </c>
      <c r="CM34" s="46" cm="1">
        <f t="array" ref="CM34">SalarioAnualEsperado($B34, $G34, $D34, CM$1, Hombres!$A$1:$DW$117, Mujeres!$A$1:$DW$117 )</f>
        <v>0</v>
      </c>
      <c r="CN34" s="46" cm="1">
        <f t="array" ref="CN34">SalarioAnualEsperado($B34, $G34, $D34, CN$1, Hombres!$A$1:$DW$117, Mujeres!$A$1:$DW$117 )</f>
        <v>0</v>
      </c>
      <c r="CO34" s="46" cm="1">
        <f t="array" ref="CO34">SalarioAnualEsperado($B34, $G34, $D34, CO$1, Hombres!$A$1:$DW$117, Mujeres!$A$1:$DW$117 )</f>
        <v>0</v>
      </c>
      <c r="CP34" s="46" cm="1">
        <f t="array" ref="CP34">SalarioAnualEsperado($B34, $G34, $D34, CP$1, Hombres!$A$1:$DW$117, Mujeres!$A$1:$DW$117 )</f>
        <v>0</v>
      </c>
      <c r="CQ34" s="46" cm="1">
        <f t="array" ref="CQ34">SalarioAnualEsperado($B34, $G34, $D34, CQ$1, Hombres!$A$1:$DW$117, Mujeres!$A$1:$DW$117 )</f>
        <v>0</v>
      </c>
      <c r="CR34" s="46" cm="1">
        <f t="array" ref="CR34">SalarioAnualEsperado($B34, $G34, $D34, CR$1, Hombres!$A$1:$DW$117, Mujeres!$A$1:$DW$117 )</f>
        <v>0</v>
      </c>
      <c r="CS34" s="46" cm="1">
        <f t="array" ref="CS34">SalarioAnualEsperado($B34, $G34, $D34, CS$1, Hombres!$A$1:$DW$117, Mujeres!$A$1:$DW$117 )</f>
        <v>0</v>
      </c>
      <c r="CT34" s="46" cm="1">
        <f t="array" ref="CT34">SalarioAnualEsperado($B34, $G34, $D34, CT$1, Hombres!$A$1:$DW$117, Mujeres!$A$1:$DW$117 )</f>
        <v>0</v>
      </c>
      <c r="CU34" s="46" cm="1">
        <f t="array" ref="CU34">SalarioAnualEsperado($B34, $G34, $D34, CU$1, Hombres!$A$1:$DW$117, Mujeres!$A$1:$DW$117 )</f>
        <v>0</v>
      </c>
      <c r="CV34" s="46" cm="1">
        <f t="array" ref="CV34">SalarioAnualEsperado($B34, $G34, $D34, CV$1, Hombres!$A$1:$DW$117, Mujeres!$A$1:$DW$117 )</f>
        <v>0</v>
      </c>
      <c r="CW34" s="46" cm="1">
        <f t="array" ref="CW34">SalarioAnualEsperado($B34, $G34, $D34, CW$1, Hombres!$A$1:$DW$117, Mujeres!$A$1:$DW$117 )</f>
        <v>0</v>
      </c>
      <c r="CX34" s="46" cm="1">
        <f t="array" ref="CX34">SalarioAnualEsperado($B34, $G34, $D34, CX$1, Hombres!$A$1:$DW$117, Mujeres!$A$1:$DW$117 )</f>
        <v>0</v>
      </c>
      <c r="CY34" s="46" cm="1">
        <f t="array" ref="CY34">SalarioAnualEsperado($B34, $G34, $D34, CY$1, Hombres!$A$1:$DW$117, Mujeres!$A$1:$DW$117 )</f>
        <v>0</v>
      </c>
      <c r="CZ34" s="46" cm="1">
        <f t="array" ref="CZ34">SalarioAnualEsperado($B34, $G34, $D34, CZ$1, Hombres!$A$1:$DW$117, Mujeres!$A$1:$DW$117 )</f>
        <v>0</v>
      </c>
      <c r="DA34" s="46" cm="1">
        <f t="array" ref="DA34">SalarioAnualEsperado($B34, $G34, $D34, DA$1, Hombres!$A$1:$DW$117, Mujeres!$A$1:$DW$117 )</f>
        <v>0</v>
      </c>
      <c r="DB34" s="46" cm="1">
        <f t="array" ref="DB34">SalarioAnualEsperado($B34, $G34, $D34, DB$1, Hombres!$A$1:$DW$117, Mujeres!$A$1:$DW$117 )</f>
        <v>0</v>
      </c>
      <c r="DC34" s="46" cm="1">
        <f t="array" ref="DC34">SalarioAnualEsperado($B34, $G34, $D34, DC$1, Hombres!$A$1:$DW$117, Mujeres!$A$1:$DW$117 )</f>
        <v>0</v>
      </c>
    </row>
    <row r="35" spans="1:107" x14ac:dyDescent="0.2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6" cm="1">
        <f t="array" ref="L35">SalarioAnualEsperado($B35, $G35, $D35, L$1, Hombres!$A$1:$DW$117, Mujeres!$A$1:$DW$117 )</f>
        <v>12773553</v>
      </c>
      <c r="M35" s="46" cm="1">
        <f t="array" ref="M35">SalarioAnualEsperado($B35, $G35, $D35, M$1, Hombres!$A$1:$DW$117, Mujeres!$A$1:$DW$117 )</f>
        <v>13386981.147858158</v>
      </c>
      <c r="N35" s="46" cm="1">
        <f t="array" ref="N35">SalarioAnualEsperado($B35, $G35, $D35, N$1, Hombres!$A$1:$DW$117, Mujeres!$A$1:$DW$117 )</f>
        <v>14027721.917031089</v>
      </c>
      <c r="O35" s="46" cm="1">
        <f t="array" ref="O35">SalarioAnualEsperado($B35, $G35, $D35, O$1, Hombres!$A$1:$DW$117, Mujeres!$A$1:$DW$117 )</f>
        <v>14696445.269834511</v>
      </c>
      <c r="P35" s="46" cm="1">
        <f t="array" ref="P35">SalarioAnualEsperado($B35, $G35, $D35, P$1, Hombres!$A$1:$DW$117, Mujeres!$A$1:$DW$117 )</f>
        <v>15393970.497422496</v>
      </c>
      <c r="Q35" s="46" cm="1">
        <f t="array" ref="Q35">SalarioAnualEsperado($B35, $G35, $D35, Q$1, Hombres!$A$1:$DW$117, Mujeres!$A$1:$DW$117 )</f>
        <v>16121166.662912246</v>
      </c>
      <c r="R35" s="46" cm="1">
        <f t="array" ref="R35">SalarioAnualEsperado($B35, $G35, $D35, R$1, Hombres!$A$1:$DW$117, Mujeres!$A$1:$DW$117 )</f>
        <v>16878943.01951924</v>
      </c>
      <c r="S35" s="46" cm="1">
        <f t="array" ref="S35">SalarioAnualEsperado($B35, $G35, $D35, S$1, Hombres!$A$1:$DW$117, Mujeres!$A$1:$DW$117 )</f>
        <v>17668448.072853711</v>
      </c>
      <c r="T35" s="46" cm="1">
        <f t="array" ref="T35">SalarioAnualEsperado($B35, $G35, $D35, T$1, Hombres!$A$1:$DW$117, Mujeres!$A$1:$DW$117 )</f>
        <v>18491019.023620635</v>
      </c>
      <c r="U35" s="46" cm="1">
        <f t="array" ref="U35">SalarioAnualEsperado($B35, $G35, $D35, U$1, Hombres!$A$1:$DW$117, Mujeres!$A$1:$DW$117 )</f>
        <v>19347582.520018272</v>
      </c>
      <c r="V35" s="46" cm="1">
        <f t="array" ref="V35">SalarioAnualEsperado($B35, $G35, $D35, V$1, Hombres!$A$1:$DW$117, Mujeres!$A$1:$DW$117 )</f>
        <v>20238700.465232931</v>
      </c>
      <c r="W35" s="46" cm="1">
        <f t="array" ref="W35">SalarioAnualEsperado($B35, $G35, $D35, W$1, Hombres!$A$1:$DW$117, Mujeres!$A$1:$DW$117 )</f>
        <v>21163974.828669786</v>
      </c>
      <c r="X35" s="46" cm="1">
        <f t="array" ref="X35">SalarioAnualEsperado($B35, $G35, $D35, X$1, Hombres!$A$1:$DW$117, Mujeres!$A$1:$DW$117 )</f>
        <v>22122263.445984378</v>
      </c>
      <c r="Y35" s="46" cm="1">
        <f t="array" ref="Y35">SalarioAnualEsperado($B35, $G35, $D35, Y$1, Hombres!$A$1:$DW$117, Mujeres!$A$1:$DW$117 )</f>
        <v>23112226.524292875</v>
      </c>
      <c r="Z35" s="46" cm="1">
        <f t="array" ref="Z35">SalarioAnualEsperado($B35, $G35, $D35, Z$1, Hombres!$A$1:$DW$117, Mujeres!$A$1:$DW$117 )</f>
        <v>24133654.77355944</v>
      </c>
      <c r="AA35" s="46" cm="1">
        <f t="array" ref="AA35">SalarioAnualEsperado($B35, $G35, $D35, AA$1, Hombres!$A$1:$DW$117, Mujeres!$A$1:$DW$117 )</f>
        <v>25187141.224654175</v>
      </c>
      <c r="AB35" s="46" cm="1">
        <f t="array" ref="AB35">SalarioAnualEsperado($B35, $G35, $D35, AB$1, Hombres!$A$1:$DW$117, Mujeres!$A$1:$DW$117 )</f>
        <v>26272920.764125742</v>
      </c>
      <c r="AC35" s="46" cm="1">
        <f t="array" ref="AC35">SalarioAnualEsperado($B35, $G35, $D35, AC$1, Hombres!$A$1:$DW$117, Mujeres!$A$1:$DW$117 )</f>
        <v>27390962.948334139</v>
      </c>
      <c r="AD35" s="46" cm="1">
        <f t="array" ref="AD35">SalarioAnualEsperado($B35, $G35, $D35, AD$1, Hombres!$A$1:$DW$117, Mujeres!$A$1:$DW$117 )</f>
        <v>28540911.409716494</v>
      </c>
      <c r="AE35" s="46" cm="1">
        <f t="array" ref="AE35">SalarioAnualEsperado($B35, $G35, $D35, AE$1, Hombres!$A$1:$DW$117, Mujeres!$A$1:$DW$117 )</f>
        <v>29721248.791707959</v>
      </c>
      <c r="AF35" s="46" cm="1">
        <f t="array" ref="AF35">SalarioAnualEsperado($B35, $G35, $D35, AF$1, Hombres!$A$1:$DW$117, Mujeres!$A$1:$DW$117 )</f>
        <v>0</v>
      </c>
      <c r="AG35" s="46" cm="1">
        <f t="array" ref="AG35">SalarioAnualEsperado($B35, $G35, $D35, AG$1, Hombres!$A$1:$DW$117, Mujeres!$A$1:$DW$117 )</f>
        <v>0</v>
      </c>
      <c r="AH35" s="46" cm="1">
        <f t="array" ref="AH35">SalarioAnualEsperado($B35, $G35, $D35, AH$1, Hombres!$A$1:$DW$117, Mujeres!$A$1:$DW$117 )</f>
        <v>0</v>
      </c>
      <c r="AI35" s="46" cm="1">
        <f t="array" ref="AI35">SalarioAnualEsperado($B35, $G35, $D35, AI$1, Hombres!$A$1:$DW$117, Mujeres!$A$1:$DW$117 )</f>
        <v>0</v>
      </c>
      <c r="AJ35" s="46" cm="1">
        <f t="array" ref="AJ35">SalarioAnualEsperado($B35, $G35, $D35, AJ$1, Hombres!$A$1:$DW$117, Mujeres!$A$1:$DW$117 )</f>
        <v>0</v>
      </c>
      <c r="AK35" s="46" cm="1">
        <f t="array" ref="AK35">SalarioAnualEsperado($B35, $G35, $D35, AK$1, Hombres!$A$1:$DW$117, Mujeres!$A$1:$DW$117 )</f>
        <v>0</v>
      </c>
      <c r="AL35" s="46" cm="1">
        <f t="array" ref="AL35">SalarioAnualEsperado($B35, $G35, $D35, AL$1, Hombres!$A$1:$DW$117, Mujeres!$A$1:$DW$117 )</f>
        <v>0</v>
      </c>
      <c r="AM35" s="46" cm="1">
        <f t="array" ref="AM35">SalarioAnualEsperado($B35, $G35, $D35, AM$1, Hombres!$A$1:$DW$117, Mujeres!$A$1:$DW$117 )</f>
        <v>0</v>
      </c>
      <c r="AN35" s="46" cm="1">
        <f t="array" ref="AN35">SalarioAnualEsperado($B35, $G35, $D35, AN$1, Hombres!$A$1:$DW$117, Mujeres!$A$1:$DW$117 )</f>
        <v>0</v>
      </c>
      <c r="AO35" s="46" cm="1">
        <f t="array" ref="AO35">SalarioAnualEsperado($B35, $G35, $D35, AO$1, Hombres!$A$1:$DW$117, Mujeres!$A$1:$DW$117 )</f>
        <v>0</v>
      </c>
      <c r="AP35" s="46" cm="1">
        <f t="array" ref="AP35">SalarioAnualEsperado($B35, $G35, $D35, AP$1, Hombres!$A$1:$DW$117, Mujeres!$A$1:$DW$117 )</f>
        <v>0</v>
      </c>
      <c r="AQ35" s="46" cm="1">
        <f t="array" ref="AQ35">SalarioAnualEsperado($B35, $G35, $D35, AQ$1, Hombres!$A$1:$DW$117, Mujeres!$A$1:$DW$117 )</f>
        <v>0</v>
      </c>
      <c r="AR35" s="46" cm="1">
        <f t="array" ref="AR35">SalarioAnualEsperado($B35, $G35, $D35, AR$1, Hombres!$A$1:$DW$117, Mujeres!$A$1:$DW$117 )</f>
        <v>0</v>
      </c>
      <c r="AS35" s="46" cm="1">
        <f t="array" ref="AS35">SalarioAnualEsperado($B35, $G35, $D35, AS$1, Hombres!$A$1:$DW$117, Mujeres!$A$1:$DW$117 )</f>
        <v>0</v>
      </c>
      <c r="AT35" s="46" cm="1">
        <f t="array" ref="AT35">SalarioAnualEsperado($B35, $G35, $D35, AT$1, Hombres!$A$1:$DW$117, Mujeres!$A$1:$DW$117 )</f>
        <v>0</v>
      </c>
      <c r="AU35" s="46" cm="1">
        <f t="array" ref="AU35">SalarioAnualEsperado($B35, $G35, $D35, AU$1, Hombres!$A$1:$DW$117, Mujeres!$A$1:$DW$117 )</f>
        <v>0</v>
      </c>
      <c r="AV35" s="46" cm="1">
        <f t="array" ref="AV35">SalarioAnualEsperado($B35, $G35, $D35, AV$1, Hombres!$A$1:$DW$117, Mujeres!$A$1:$DW$117 )</f>
        <v>0</v>
      </c>
      <c r="AW35" s="46" cm="1">
        <f t="array" ref="AW35">SalarioAnualEsperado($B35, $G35, $D35, AW$1, Hombres!$A$1:$DW$117, Mujeres!$A$1:$DW$117 )</f>
        <v>0</v>
      </c>
      <c r="AX35" s="46" cm="1">
        <f t="array" ref="AX35">SalarioAnualEsperado($B35, $G35, $D35, AX$1, Hombres!$A$1:$DW$117, Mujeres!$A$1:$DW$117 )</f>
        <v>0</v>
      </c>
      <c r="AY35" s="46" cm="1">
        <f t="array" ref="AY35">SalarioAnualEsperado($B35, $G35, $D35, AY$1, Hombres!$A$1:$DW$117, Mujeres!$A$1:$DW$117 )</f>
        <v>0</v>
      </c>
      <c r="AZ35" s="46" cm="1">
        <f t="array" ref="AZ35">SalarioAnualEsperado($B35, $G35, $D35, AZ$1, Hombres!$A$1:$DW$117, Mujeres!$A$1:$DW$117 )</f>
        <v>0</v>
      </c>
      <c r="BA35" s="46" cm="1">
        <f t="array" ref="BA35">SalarioAnualEsperado($B35, $G35, $D35, BA$1, Hombres!$A$1:$DW$117, Mujeres!$A$1:$DW$117 )</f>
        <v>0</v>
      </c>
      <c r="BB35" s="46" cm="1">
        <f t="array" ref="BB35">SalarioAnualEsperado($B35, $G35, $D35, BB$1, Hombres!$A$1:$DW$117, Mujeres!$A$1:$DW$117 )</f>
        <v>0</v>
      </c>
      <c r="BC35" s="46" cm="1">
        <f t="array" ref="BC35">SalarioAnualEsperado($B35, $G35, $D35, BC$1, Hombres!$A$1:$DW$117, Mujeres!$A$1:$DW$117 )</f>
        <v>0</v>
      </c>
      <c r="BD35" s="46" cm="1">
        <f t="array" ref="BD35">SalarioAnualEsperado($B35, $G35, $D35, BD$1, Hombres!$A$1:$DW$117, Mujeres!$A$1:$DW$117 )</f>
        <v>0</v>
      </c>
      <c r="BE35" s="46" cm="1">
        <f t="array" ref="BE35">SalarioAnualEsperado($B35, $G35, $D35, BE$1, Hombres!$A$1:$DW$117, Mujeres!$A$1:$DW$117 )</f>
        <v>0</v>
      </c>
      <c r="BF35" s="46" cm="1">
        <f t="array" ref="BF35">SalarioAnualEsperado($B35, $G35, $D35, BF$1, Hombres!$A$1:$DW$117, Mujeres!$A$1:$DW$117 )</f>
        <v>0</v>
      </c>
      <c r="BG35" s="46" cm="1">
        <f t="array" ref="BG35">SalarioAnualEsperado($B35, $G35, $D35, BG$1, Hombres!$A$1:$DW$117, Mujeres!$A$1:$DW$117 )</f>
        <v>0</v>
      </c>
      <c r="BH35" s="46" cm="1">
        <f t="array" ref="BH35">SalarioAnualEsperado($B35, $G35, $D35, BH$1, Hombres!$A$1:$DW$117, Mujeres!$A$1:$DW$117 )</f>
        <v>0</v>
      </c>
      <c r="BI35" s="46" cm="1">
        <f t="array" ref="BI35">SalarioAnualEsperado($B35, $G35, $D35, BI$1, Hombres!$A$1:$DW$117, Mujeres!$A$1:$DW$117 )</f>
        <v>0</v>
      </c>
      <c r="BJ35" s="46" cm="1">
        <f t="array" ref="BJ35">SalarioAnualEsperado($B35, $G35, $D35, BJ$1, Hombres!$A$1:$DW$117, Mujeres!$A$1:$DW$117 )</f>
        <v>0</v>
      </c>
      <c r="BK35" s="46" cm="1">
        <f t="array" ref="BK35">SalarioAnualEsperado($B35, $G35, $D35, BK$1, Hombres!$A$1:$DW$117, Mujeres!$A$1:$DW$117 )</f>
        <v>0</v>
      </c>
      <c r="BL35" s="46" cm="1">
        <f t="array" ref="BL35">SalarioAnualEsperado($B35, $G35, $D35, BL$1, Hombres!$A$1:$DW$117, Mujeres!$A$1:$DW$117 )</f>
        <v>0</v>
      </c>
      <c r="BM35" s="46" cm="1">
        <f t="array" ref="BM35">SalarioAnualEsperado($B35, $G35, $D35, BM$1, Hombres!$A$1:$DW$117, Mujeres!$A$1:$DW$117 )</f>
        <v>0</v>
      </c>
      <c r="BN35" s="46" cm="1">
        <f t="array" ref="BN35">SalarioAnualEsperado($B35, $G35, $D35, BN$1, Hombres!$A$1:$DW$117, Mujeres!$A$1:$DW$117 )</f>
        <v>0</v>
      </c>
      <c r="BO35" s="46" cm="1">
        <f t="array" ref="BO35">SalarioAnualEsperado($B35, $G35, $D35, BO$1, Hombres!$A$1:$DW$117, Mujeres!$A$1:$DW$117 )</f>
        <v>0</v>
      </c>
      <c r="BP35" s="46" cm="1">
        <f t="array" ref="BP35">SalarioAnualEsperado($B35, $G35, $D35, BP$1, Hombres!$A$1:$DW$117, Mujeres!$A$1:$DW$117 )</f>
        <v>0</v>
      </c>
      <c r="BQ35" s="46" cm="1">
        <f t="array" ref="BQ35">SalarioAnualEsperado($B35, $G35, $D35, BQ$1, Hombres!$A$1:$DW$117, Mujeres!$A$1:$DW$117 )</f>
        <v>0</v>
      </c>
      <c r="BR35" s="46" cm="1">
        <f t="array" ref="BR35">SalarioAnualEsperado($B35, $G35, $D35, BR$1, Hombres!$A$1:$DW$117, Mujeres!$A$1:$DW$117 )</f>
        <v>0</v>
      </c>
      <c r="BS35" s="46" cm="1">
        <f t="array" ref="BS35">SalarioAnualEsperado($B35, $G35, $D35, BS$1, Hombres!$A$1:$DW$117, Mujeres!$A$1:$DW$117 )</f>
        <v>0</v>
      </c>
      <c r="BT35" s="46" cm="1">
        <f t="array" ref="BT35">SalarioAnualEsperado($B35, $G35, $D35, BT$1, Hombres!$A$1:$DW$117, Mujeres!$A$1:$DW$117 )</f>
        <v>0</v>
      </c>
      <c r="BU35" s="46" cm="1">
        <f t="array" ref="BU35">SalarioAnualEsperado($B35, $G35, $D35, BU$1, Hombres!$A$1:$DW$117, Mujeres!$A$1:$DW$117 )</f>
        <v>0</v>
      </c>
      <c r="BV35" s="46" cm="1">
        <f t="array" ref="BV35">SalarioAnualEsperado($B35, $G35, $D35, BV$1, Hombres!$A$1:$DW$117, Mujeres!$A$1:$DW$117 )</f>
        <v>0</v>
      </c>
      <c r="BW35" s="46" cm="1">
        <f t="array" ref="BW35">SalarioAnualEsperado($B35, $G35, $D35, BW$1, Hombres!$A$1:$DW$117, Mujeres!$A$1:$DW$117 )</f>
        <v>0</v>
      </c>
      <c r="BX35" s="46" cm="1">
        <f t="array" ref="BX35">SalarioAnualEsperado($B35, $G35, $D35, BX$1, Hombres!$A$1:$DW$117, Mujeres!$A$1:$DW$117 )</f>
        <v>0</v>
      </c>
      <c r="BY35" s="46" cm="1">
        <f t="array" ref="BY35">SalarioAnualEsperado($B35, $G35, $D35, BY$1, Hombres!$A$1:$DW$117, Mujeres!$A$1:$DW$117 )</f>
        <v>0</v>
      </c>
      <c r="BZ35" s="46" cm="1">
        <f t="array" ref="BZ35">SalarioAnualEsperado($B35, $G35, $D35, BZ$1, Hombres!$A$1:$DW$117, Mujeres!$A$1:$DW$117 )</f>
        <v>0</v>
      </c>
      <c r="CA35" s="46" cm="1">
        <f t="array" ref="CA35">SalarioAnualEsperado($B35, $G35, $D35, CA$1, Hombres!$A$1:$DW$117, Mujeres!$A$1:$DW$117 )</f>
        <v>0</v>
      </c>
      <c r="CB35" s="46" cm="1">
        <f t="array" ref="CB35">SalarioAnualEsperado($B35, $G35, $D35, CB$1, Hombres!$A$1:$DW$117, Mujeres!$A$1:$DW$117 )</f>
        <v>0</v>
      </c>
      <c r="CC35" s="46" cm="1">
        <f t="array" ref="CC35">SalarioAnualEsperado($B35, $G35, $D35, CC$1, Hombres!$A$1:$DW$117, Mujeres!$A$1:$DW$117 )</f>
        <v>0</v>
      </c>
      <c r="CD35" s="46" cm="1">
        <f t="array" ref="CD35">SalarioAnualEsperado($B35, $G35, $D35, CD$1, Hombres!$A$1:$DW$117, Mujeres!$A$1:$DW$117 )</f>
        <v>0</v>
      </c>
      <c r="CE35" s="46" cm="1">
        <f t="array" ref="CE35">SalarioAnualEsperado($B35, $G35, $D35, CE$1, Hombres!$A$1:$DW$117, Mujeres!$A$1:$DW$117 )</f>
        <v>0</v>
      </c>
      <c r="CF35" s="46" cm="1">
        <f t="array" ref="CF35">SalarioAnualEsperado($B35, $G35, $D35, CF$1, Hombres!$A$1:$DW$117, Mujeres!$A$1:$DW$117 )</f>
        <v>0</v>
      </c>
      <c r="CG35" s="46" cm="1">
        <f t="array" ref="CG35">SalarioAnualEsperado($B35, $G35, $D35, CG$1, Hombres!$A$1:$DW$117, Mujeres!$A$1:$DW$117 )</f>
        <v>0</v>
      </c>
      <c r="CH35" s="46" cm="1">
        <f t="array" ref="CH35">SalarioAnualEsperado($B35, $G35, $D35, CH$1, Hombres!$A$1:$DW$117, Mujeres!$A$1:$DW$117 )</f>
        <v>0</v>
      </c>
      <c r="CI35" s="46" cm="1">
        <f t="array" ref="CI35">SalarioAnualEsperado($B35, $G35, $D35, CI$1, Hombres!$A$1:$DW$117, Mujeres!$A$1:$DW$117 )</f>
        <v>0</v>
      </c>
      <c r="CJ35" s="46" cm="1">
        <f t="array" ref="CJ35">SalarioAnualEsperado($B35, $G35, $D35, CJ$1, Hombres!$A$1:$DW$117, Mujeres!$A$1:$DW$117 )</f>
        <v>0</v>
      </c>
      <c r="CK35" s="46" cm="1">
        <f t="array" ref="CK35">SalarioAnualEsperado($B35, $G35, $D35, CK$1, Hombres!$A$1:$DW$117, Mujeres!$A$1:$DW$117 )</f>
        <v>0</v>
      </c>
      <c r="CL35" s="46" cm="1">
        <f t="array" ref="CL35">SalarioAnualEsperado($B35, $G35, $D35, CL$1, Hombres!$A$1:$DW$117, Mujeres!$A$1:$DW$117 )</f>
        <v>0</v>
      </c>
      <c r="CM35" s="46" cm="1">
        <f t="array" ref="CM35">SalarioAnualEsperado($B35, $G35, $D35, CM$1, Hombres!$A$1:$DW$117, Mujeres!$A$1:$DW$117 )</f>
        <v>0</v>
      </c>
      <c r="CN35" s="46" cm="1">
        <f t="array" ref="CN35">SalarioAnualEsperado($B35, $G35, $D35, CN$1, Hombres!$A$1:$DW$117, Mujeres!$A$1:$DW$117 )</f>
        <v>0</v>
      </c>
      <c r="CO35" s="46" cm="1">
        <f t="array" ref="CO35">SalarioAnualEsperado($B35, $G35, $D35, CO$1, Hombres!$A$1:$DW$117, Mujeres!$A$1:$DW$117 )</f>
        <v>0</v>
      </c>
      <c r="CP35" s="46" cm="1">
        <f t="array" ref="CP35">SalarioAnualEsperado($B35, $G35, $D35, CP$1, Hombres!$A$1:$DW$117, Mujeres!$A$1:$DW$117 )</f>
        <v>0</v>
      </c>
      <c r="CQ35" s="46" cm="1">
        <f t="array" ref="CQ35">SalarioAnualEsperado($B35, $G35, $D35, CQ$1, Hombres!$A$1:$DW$117, Mujeres!$A$1:$DW$117 )</f>
        <v>0</v>
      </c>
      <c r="CR35" s="46" cm="1">
        <f t="array" ref="CR35">SalarioAnualEsperado($B35, $G35, $D35, CR$1, Hombres!$A$1:$DW$117, Mujeres!$A$1:$DW$117 )</f>
        <v>0</v>
      </c>
      <c r="CS35" s="46" cm="1">
        <f t="array" ref="CS35">SalarioAnualEsperado($B35, $G35, $D35, CS$1, Hombres!$A$1:$DW$117, Mujeres!$A$1:$DW$117 )</f>
        <v>0</v>
      </c>
      <c r="CT35" s="46" cm="1">
        <f t="array" ref="CT35">SalarioAnualEsperado($B35, $G35, $D35, CT$1, Hombres!$A$1:$DW$117, Mujeres!$A$1:$DW$117 )</f>
        <v>0</v>
      </c>
      <c r="CU35" s="46" cm="1">
        <f t="array" ref="CU35">SalarioAnualEsperado($B35, $G35, $D35, CU$1, Hombres!$A$1:$DW$117, Mujeres!$A$1:$DW$117 )</f>
        <v>0</v>
      </c>
      <c r="CV35" s="46" cm="1">
        <f t="array" ref="CV35">SalarioAnualEsperado($B35, $G35, $D35, CV$1, Hombres!$A$1:$DW$117, Mujeres!$A$1:$DW$117 )</f>
        <v>0</v>
      </c>
      <c r="CW35" s="46" cm="1">
        <f t="array" ref="CW35">SalarioAnualEsperado($B35, $G35, $D35, CW$1, Hombres!$A$1:$DW$117, Mujeres!$A$1:$DW$117 )</f>
        <v>0</v>
      </c>
      <c r="CX35" s="46" cm="1">
        <f t="array" ref="CX35">SalarioAnualEsperado($B35, $G35, $D35, CX$1, Hombres!$A$1:$DW$117, Mujeres!$A$1:$DW$117 )</f>
        <v>0</v>
      </c>
      <c r="CY35" s="46" cm="1">
        <f t="array" ref="CY35">SalarioAnualEsperado($B35, $G35, $D35, CY$1, Hombres!$A$1:$DW$117, Mujeres!$A$1:$DW$117 )</f>
        <v>0</v>
      </c>
      <c r="CZ35" s="46" cm="1">
        <f t="array" ref="CZ35">SalarioAnualEsperado($B35, $G35, $D35, CZ$1, Hombres!$A$1:$DW$117, Mujeres!$A$1:$DW$117 )</f>
        <v>0</v>
      </c>
      <c r="DA35" s="46" cm="1">
        <f t="array" ref="DA35">SalarioAnualEsperado($B35, $G35, $D35, DA$1, Hombres!$A$1:$DW$117, Mujeres!$A$1:$DW$117 )</f>
        <v>0</v>
      </c>
      <c r="DB35" s="46" cm="1">
        <f t="array" ref="DB35">SalarioAnualEsperado($B35, $G35, $D35, DB$1, Hombres!$A$1:$DW$117, Mujeres!$A$1:$DW$117 )</f>
        <v>0</v>
      </c>
      <c r="DC35" s="46" cm="1">
        <f t="array" ref="DC35">SalarioAnualEsperado($B35, $G35, $D35, DC$1, Hombres!$A$1:$DW$117, Mujeres!$A$1:$DW$117 )</f>
        <v>0</v>
      </c>
    </row>
    <row r="36" spans="1:107" x14ac:dyDescent="0.2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6" cm="1">
        <f t="array" ref="L36">SalarioAnualEsperado($B36, $G36, $D36, L$1, Hombres!$A$1:$DW$117, Mujeres!$A$1:$DW$117 )</f>
        <v>6854311.4900000002</v>
      </c>
      <c r="M36" s="46" cm="1">
        <f t="array" ref="M36">SalarioAnualEsperado($B36, $G36, $D36, M$1, Hombres!$A$1:$DW$117, Mujeres!$A$1:$DW$117 )</f>
        <v>7189964.2027690001</v>
      </c>
      <c r="N36" s="46" cm="1">
        <f t="array" ref="N36">SalarioAnualEsperado($B36, $G36, $D36, N$1, Hombres!$A$1:$DW$117, Mujeres!$A$1:$DW$117 )</f>
        <v>7541251.4747944828</v>
      </c>
      <c r="O36" s="46" cm="1">
        <f t="array" ref="O36">SalarioAnualEsperado($B36, $G36, $D36, O$1, Hombres!$A$1:$DW$117, Mujeres!$A$1:$DW$117 )</f>
        <v>7908754.3688853579</v>
      </c>
      <c r="P36" s="46" cm="1">
        <f t="array" ref="P36">SalarioAnualEsperado($B36, $G36, $D36, P$1, Hombres!$A$1:$DW$117, Mujeres!$A$1:$DW$117 )</f>
        <v>8293141.2191739753</v>
      </c>
      <c r="Q36" s="46" cm="1">
        <f t="array" ref="Q36">SalarioAnualEsperado($B36, $G36, $D36, Q$1, Hombres!$A$1:$DW$117, Mujeres!$A$1:$DW$117 )</f>
        <v>8695106.4014126658</v>
      </c>
      <c r="R36" s="46" cm="1">
        <f t="array" ref="R36">SalarioAnualEsperado($B36, $G36, $D36, R$1, Hombres!$A$1:$DW$117, Mujeres!$A$1:$DW$117 )</f>
        <v>9115210.902473947</v>
      </c>
      <c r="S36" s="46" cm="1">
        <f t="array" ref="S36">SalarioAnualEsperado($B36, $G36, $D36, S$1, Hombres!$A$1:$DW$117, Mujeres!$A$1:$DW$117 )</f>
        <v>9553972.329264082</v>
      </c>
      <c r="T36" s="46" cm="1">
        <f t="array" ref="T36">SalarioAnualEsperado($B36, $G36, $D36, T$1, Hombres!$A$1:$DW$117, Mujeres!$A$1:$DW$117 )</f>
        <v>10011980.593972838</v>
      </c>
      <c r="U36" s="46" cm="1">
        <f t="array" ref="U36">SalarioAnualEsperado($B36, $G36, $D36, U$1, Hombres!$A$1:$DW$117, Mujeres!$A$1:$DW$117 )</f>
        <v>10490062.508311003</v>
      </c>
      <c r="V36" s="46" cm="1">
        <f t="array" ref="V36">SalarioAnualEsperado($B36, $G36, $D36, V$1, Hombres!$A$1:$DW$117, Mujeres!$A$1:$DW$117 )</f>
        <v>10989065.593166005</v>
      </c>
      <c r="W36" s="46" cm="1">
        <f t="array" ref="W36">SalarioAnualEsperado($B36, $G36, $D36, W$1, Hombres!$A$1:$DW$117, Mujeres!$A$1:$DW$117 )</f>
        <v>11509578.765505776</v>
      </c>
      <c r="X36" s="46" cm="1">
        <f t="array" ref="X36">SalarioAnualEsperado($B36, $G36, $D36, X$1, Hombres!$A$1:$DW$117, Mujeres!$A$1:$DW$117 )</f>
        <v>12051822.969168292</v>
      </c>
      <c r="Y36" s="46" cm="1">
        <f t="array" ref="Y36">SalarioAnualEsperado($B36, $G36, $D36, Y$1, Hombres!$A$1:$DW$117, Mujeres!$A$1:$DW$117 )</f>
        <v>12615813.854236476</v>
      </c>
      <c r="Z36" s="46" cm="1">
        <f t="array" ref="Z36">SalarioAnualEsperado($B36, $G36, $D36, Z$1, Hombres!$A$1:$DW$117, Mujeres!$A$1:$DW$117 )</f>
        <v>13201604.004784787</v>
      </c>
      <c r="AA36" s="46" cm="1">
        <f t="array" ref="AA36">SalarioAnualEsperado($B36, $G36, $D36, AA$1, Hombres!$A$1:$DW$117, Mujeres!$A$1:$DW$117 )</f>
        <v>0</v>
      </c>
      <c r="AB36" s="46" cm="1">
        <f t="array" ref="AB36">SalarioAnualEsperado($B36, $G36, $D36, AB$1, Hombres!$A$1:$DW$117, Mujeres!$A$1:$DW$117 )</f>
        <v>0</v>
      </c>
      <c r="AC36" s="46" cm="1">
        <f t="array" ref="AC36">SalarioAnualEsperado($B36, $G36, $D36, AC$1, Hombres!$A$1:$DW$117, Mujeres!$A$1:$DW$117 )</f>
        <v>0</v>
      </c>
      <c r="AD36" s="46" cm="1">
        <f t="array" ref="AD36">SalarioAnualEsperado($B36, $G36, $D36, AD$1, Hombres!$A$1:$DW$117, Mujeres!$A$1:$DW$117 )</f>
        <v>0</v>
      </c>
      <c r="AE36" s="46" cm="1">
        <f t="array" ref="AE36">SalarioAnualEsperado($B36, $G36, $D36, AE$1, Hombres!$A$1:$DW$117, Mujeres!$A$1:$DW$117 )</f>
        <v>0</v>
      </c>
      <c r="AF36" s="46" cm="1">
        <f t="array" ref="AF36">SalarioAnualEsperado($B36, $G36, $D36, AF$1, Hombres!$A$1:$DW$117, Mujeres!$A$1:$DW$117 )</f>
        <v>0</v>
      </c>
      <c r="AG36" s="46" cm="1">
        <f t="array" ref="AG36">SalarioAnualEsperado($B36, $G36, $D36, AG$1, Hombres!$A$1:$DW$117, Mujeres!$A$1:$DW$117 )</f>
        <v>0</v>
      </c>
      <c r="AH36" s="46" cm="1">
        <f t="array" ref="AH36">SalarioAnualEsperado($B36, $G36, $D36, AH$1, Hombres!$A$1:$DW$117, Mujeres!$A$1:$DW$117 )</f>
        <v>0</v>
      </c>
      <c r="AI36" s="46" cm="1">
        <f t="array" ref="AI36">SalarioAnualEsperado($B36, $G36, $D36, AI$1, Hombres!$A$1:$DW$117, Mujeres!$A$1:$DW$117 )</f>
        <v>0</v>
      </c>
      <c r="AJ36" s="46" cm="1">
        <f t="array" ref="AJ36">SalarioAnualEsperado($B36, $G36, $D36, AJ$1, Hombres!$A$1:$DW$117, Mujeres!$A$1:$DW$117 )</f>
        <v>0</v>
      </c>
      <c r="AK36" s="46" cm="1">
        <f t="array" ref="AK36">SalarioAnualEsperado($B36, $G36, $D36, AK$1, Hombres!$A$1:$DW$117, Mujeres!$A$1:$DW$117 )</f>
        <v>0</v>
      </c>
      <c r="AL36" s="46" cm="1">
        <f t="array" ref="AL36">SalarioAnualEsperado($B36, $G36, $D36, AL$1, Hombres!$A$1:$DW$117, Mujeres!$A$1:$DW$117 )</f>
        <v>0</v>
      </c>
      <c r="AM36" s="46" cm="1">
        <f t="array" ref="AM36">SalarioAnualEsperado($B36, $G36, $D36, AM$1, Hombres!$A$1:$DW$117, Mujeres!$A$1:$DW$117 )</f>
        <v>0</v>
      </c>
      <c r="AN36" s="46" cm="1">
        <f t="array" ref="AN36">SalarioAnualEsperado($B36, $G36, $D36, AN$1, Hombres!$A$1:$DW$117, Mujeres!$A$1:$DW$117 )</f>
        <v>0</v>
      </c>
      <c r="AO36" s="46" cm="1">
        <f t="array" ref="AO36">SalarioAnualEsperado($B36, $G36, $D36, AO$1, Hombres!$A$1:$DW$117, Mujeres!$A$1:$DW$117 )</f>
        <v>0</v>
      </c>
      <c r="AP36" s="46" cm="1">
        <f t="array" ref="AP36">SalarioAnualEsperado($B36, $G36, $D36, AP$1, Hombres!$A$1:$DW$117, Mujeres!$A$1:$DW$117 )</f>
        <v>0</v>
      </c>
      <c r="AQ36" s="46" cm="1">
        <f t="array" ref="AQ36">SalarioAnualEsperado($B36, $G36, $D36, AQ$1, Hombres!$A$1:$DW$117, Mujeres!$A$1:$DW$117 )</f>
        <v>0</v>
      </c>
      <c r="AR36" s="46" cm="1">
        <f t="array" ref="AR36">SalarioAnualEsperado($B36, $G36, $D36, AR$1, Hombres!$A$1:$DW$117, Mujeres!$A$1:$DW$117 )</f>
        <v>0</v>
      </c>
      <c r="AS36" s="46" cm="1">
        <f t="array" ref="AS36">SalarioAnualEsperado($B36, $G36, $D36, AS$1, Hombres!$A$1:$DW$117, Mujeres!$A$1:$DW$117 )</f>
        <v>0</v>
      </c>
      <c r="AT36" s="46" cm="1">
        <f t="array" ref="AT36">SalarioAnualEsperado($B36, $G36, $D36, AT$1, Hombres!$A$1:$DW$117, Mujeres!$A$1:$DW$117 )</f>
        <v>0</v>
      </c>
      <c r="AU36" s="46" cm="1">
        <f t="array" ref="AU36">SalarioAnualEsperado($B36, $G36, $D36, AU$1, Hombres!$A$1:$DW$117, Mujeres!$A$1:$DW$117 )</f>
        <v>0</v>
      </c>
      <c r="AV36" s="46" cm="1">
        <f t="array" ref="AV36">SalarioAnualEsperado($B36, $G36, $D36, AV$1, Hombres!$A$1:$DW$117, Mujeres!$A$1:$DW$117 )</f>
        <v>0</v>
      </c>
      <c r="AW36" s="46" cm="1">
        <f t="array" ref="AW36">SalarioAnualEsperado($B36, $G36, $D36, AW$1, Hombres!$A$1:$DW$117, Mujeres!$A$1:$DW$117 )</f>
        <v>0</v>
      </c>
      <c r="AX36" s="46" cm="1">
        <f t="array" ref="AX36">SalarioAnualEsperado($B36, $G36, $D36, AX$1, Hombres!$A$1:$DW$117, Mujeres!$A$1:$DW$117 )</f>
        <v>0</v>
      </c>
      <c r="AY36" s="46" cm="1">
        <f t="array" ref="AY36">SalarioAnualEsperado($B36, $G36, $D36, AY$1, Hombres!$A$1:$DW$117, Mujeres!$A$1:$DW$117 )</f>
        <v>0</v>
      </c>
      <c r="AZ36" s="46" cm="1">
        <f t="array" ref="AZ36">SalarioAnualEsperado($B36, $G36, $D36, AZ$1, Hombres!$A$1:$DW$117, Mujeres!$A$1:$DW$117 )</f>
        <v>0</v>
      </c>
      <c r="BA36" s="46" cm="1">
        <f t="array" ref="BA36">SalarioAnualEsperado($B36, $G36, $D36, BA$1, Hombres!$A$1:$DW$117, Mujeres!$A$1:$DW$117 )</f>
        <v>0</v>
      </c>
      <c r="BB36" s="46" cm="1">
        <f t="array" ref="BB36">SalarioAnualEsperado($B36, $G36, $D36, BB$1, Hombres!$A$1:$DW$117, Mujeres!$A$1:$DW$117 )</f>
        <v>0</v>
      </c>
      <c r="BC36" s="46" cm="1">
        <f t="array" ref="BC36">SalarioAnualEsperado($B36, $G36, $D36, BC$1, Hombres!$A$1:$DW$117, Mujeres!$A$1:$DW$117 )</f>
        <v>0</v>
      </c>
      <c r="BD36" s="46" cm="1">
        <f t="array" ref="BD36">SalarioAnualEsperado($B36, $G36, $D36, BD$1, Hombres!$A$1:$DW$117, Mujeres!$A$1:$DW$117 )</f>
        <v>0</v>
      </c>
      <c r="BE36" s="46" cm="1">
        <f t="array" ref="BE36">SalarioAnualEsperado($B36, $G36, $D36, BE$1, Hombres!$A$1:$DW$117, Mujeres!$A$1:$DW$117 )</f>
        <v>0</v>
      </c>
      <c r="BF36" s="46" cm="1">
        <f t="array" ref="BF36">SalarioAnualEsperado($B36, $G36, $D36, BF$1, Hombres!$A$1:$DW$117, Mujeres!$A$1:$DW$117 )</f>
        <v>0</v>
      </c>
      <c r="BG36" s="46" cm="1">
        <f t="array" ref="BG36">SalarioAnualEsperado($B36, $G36, $D36, BG$1, Hombres!$A$1:$DW$117, Mujeres!$A$1:$DW$117 )</f>
        <v>0</v>
      </c>
      <c r="BH36" s="46" cm="1">
        <f t="array" ref="BH36">SalarioAnualEsperado($B36, $G36, $D36, BH$1, Hombres!$A$1:$DW$117, Mujeres!$A$1:$DW$117 )</f>
        <v>0</v>
      </c>
      <c r="BI36" s="46" cm="1">
        <f t="array" ref="BI36">SalarioAnualEsperado($B36, $G36, $D36, BI$1, Hombres!$A$1:$DW$117, Mujeres!$A$1:$DW$117 )</f>
        <v>0</v>
      </c>
      <c r="BJ36" s="46" cm="1">
        <f t="array" ref="BJ36">SalarioAnualEsperado($B36, $G36, $D36, BJ$1, Hombres!$A$1:$DW$117, Mujeres!$A$1:$DW$117 )</f>
        <v>0</v>
      </c>
      <c r="BK36" s="46" cm="1">
        <f t="array" ref="BK36">SalarioAnualEsperado($B36, $G36, $D36, BK$1, Hombres!$A$1:$DW$117, Mujeres!$A$1:$DW$117 )</f>
        <v>0</v>
      </c>
      <c r="BL36" s="46" cm="1">
        <f t="array" ref="BL36">SalarioAnualEsperado($B36, $G36, $D36, BL$1, Hombres!$A$1:$DW$117, Mujeres!$A$1:$DW$117 )</f>
        <v>0</v>
      </c>
      <c r="BM36" s="46" cm="1">
        <f t="array" ref="BM36">SalarioAnualEsperado($B36, $G36, $D36, BM$1, Hombres!$A$1:$DW$117, Mujeres!$A$1:$DW$117 )</f>
        <v>0</v>
      </c>
      <c r="BN36" s="46" cm="1">
        <f t="array" ref="BN36">SalarioAnualEsperado($B36, $G36, $D36, BN$1, Hombres!$A$1:$DW$117, Mujeres!$A$1:$DW$117 )</f>
        <v>0</v>
      </c>
      <c r="BO36" s="46" cm="1">
        <f t="array" ref="BO36">SalarioAnualEsperado($B36, $G36, $D36, BO$1, Hombres!$A$1:$DW$117, Mujeres!$A$1:$DW$117 )</f>
        <v>0</v>
      </c>
      <c r="BP36" s="46" cm="1">
        <f t="array" ref="BP36">SalarioAnualEsperado($B36, $G36, $D36, BP$1, Hombres!$A$1:$DW$117, Mujeres!$A$1:$DW$117 )</f>
        <v>0</v>
      </c>
      <c r="BQ36" s="46" cm="1">
        <f t="array" ref="BQ36">SalarioAnualEsperado($B36, $G36, $D36, BQ$1, Hombres!$A$1:$DW$117, Mujeres!$A$1:$DW$117 )</f>
        <v>0</v>
      </c>
      <c r="BR36" s="46" cm="1">
        <f t="array" ref="BR36">SalarioAnualEsperado($B36, $G36, $D36, BR$1, Hombres!$A$1:$DW$117, Mujeres!$A$1:$DW$117 )</f>
        <v>0</v>
      </c>
      <c r="BS36" s="46" cm="1">
        <f t="array" ref="BS36">SalarioAnualEsperado($B36, $G36, $D36, BS$1, Hombres!$A$1:$DW$117, Mujeres!$A$1:$DW$117 )</f>
        <v>0</v>
      </c>
      <c r="BT36" s="46" cm="1">
        <f t="array" ref="BT36">SalarioAnualEsperado($B36, $G36, $D36, BT$1, Hombres!$A$1:$DW$117, Mujeres!$A$1:$DW$117 )</f>
        <v>0</v>
      </c>
      <c r="BU36" s="46" cm="1">
        <f t="array" ref="BU36">SalarioAnualEsperado($B36, $G36, $D36, BU$1, Hombres!$A$1:$DW$117, Mujeres!$A$1:$DW$117 )</f>
        <v>0</v>
      </c>
      <c r="BV36" s="46" cm="1">
        <f t="array" ref="BV36">SalarioAnualEsperado($B36, $G36, $D36, BV$1, Hombres!$A$1:$DW$117, Mujeres!$A$1:$DW$117 )</f>
        <v>0</v>
      </c>
      <c r="BW36" s="46" cm="1">
        <f t="array" ref="BW36">SalarioAnualEsperado($B36, $G36, $D36, BW$1, Hombres!$A$1:$DW$117, Mujeres!$A$1:$DW$117 )</f>
        <v>0</v>
      </c>
      <c r="BX36" s="46" cm="1">
        <f t="array" ref="BX36">SalarioAnualEsperado($B36, $G36, $D36, BX$1, Hombres!$A$1:$DW$117, Mujeres!$A$1:$DW$117 )</f>
        <v>0</v>
      </c>
      <c r="BY36" s="46" cm="1">
        <f t="array" ref="BY36">SalarioAnualEsperado($B36, $G36, $D36, BY$1, Hombres!$A$1:$DW$117, Mujeres!$A$1:$DW$117 )</f>
        <v>0</v>
      </c>
      <c r="BZ36" s="46" cm="1">
        <f t="array" ref="BZ36">SalarioAnualEsperado($B36, $G36, $D36, BZ$1, Hombres!$A$1:$DW$117, Mujeres!$A$1:$DW$117 )</f>
        <v>0</v>
      </c>
      <c r="CA36" s="46" cm="1">
        <f t="array" ref="CA36">SalarioAnualEsperado($B36, $G36, $D36, CA$1, Hombres!$A$1:$DW$117, Mujeres!$A$1:$DW$117 )</f>
        <v>0</v>
      </c>
      <c r="CB36" s="46" cm="1">
        <f t="array" ref="CB36">SalarioAnualEsperado($B36, $G36, $D36, CB$1, Hombres!$A$1:$DW$117, Mujeres!$A$1:$DW$117 )</f>
        <v>0</v>
      </c>
      <c r="CC36" s="46" cm="1">
        <f t="array" ref="CC36">SalarioAnualEsperado($B36, $G36, $D36, CC$1, Hombres!$A$1:$DW$117, Mujeres!$A$1:$DW$117 )</f>
        <v>0</v>
      </c>
      <c r="CD36" s="46" cm="1">
        <f t="array" ref="CD36">SalarioAnualEsperado($B36, $G36, $D36, CD$1, Hombres!$A$1:$DW$117, Mujeres!$A$1:$DW$117 )</f>
        <v>0</v>
      </c>
      <c r="CE36" s="46" cm="1">
        <f t="array" ref="CE36">SalarioAnualEsperado($B36, $G36, $D36, CE$1, Hombres!$A$1:$DW$117, Mujeres!$A$1:$DW$117 )</f>
        <v>0</v>
      </c>
      <c r="CF36" s="46" cm="1">
        <f t="array" ref="CF36">SalarioAnualEsperado($B36, $G36, $D36, CF$1, Hombres!$A$1:$DW$117, Mujeres!$A$1:$DW$117 )</f>
        <v>0</v>
      </c>
      <c r="CG36" s="46" cm="1">
        <f t="array" ref="CG36">SalarioAnualEsperado($B36, $G36, $D36, CG$1, Hombres!$A$1:$DW$117, Mujeres!$A$1:$DW$117 )</f>
        <v>0</v>
      </c>
      <c r="CH36" s="46" cm="1">
        <f t="array" ref="CH36">SalarioAnualEsperado($B36, $G36, $D36, CH$1, Hombres!$A$1:$DW$117, Mujeres!$A$1:$DW$117 )</f>
        <v>0</v>
      </c>
      <c r="CI36" s="46" cm="1">
        <f t="array" ref="CI36">SalarioAnualEsperado($B36, $G36, $D36, CI$1, Hombres!$A$1:$DW$117, Mujeres!$A$1:$DW$117 )</f>
        <v>0</v>
      </c>
      <c r="CJ36" s="46" cm="1">
        <f t="array" ref="CJ36">SalarioAnualEsperado($B36, $G36, $D36, CJ$1, Hombres!$A$1:$DW$117, Mujeres!$A$1:$DW$117 )</f>
        <v>0</v>
      </c>
      <c r="CK36" s="46" cm="1">
        <f t="array" ref="CK36">SalarioAnualEsperado($B36, $G36, $D36, CK$1, Hombres!$A$1:$DW$117, Mujeres!$A$1:$DW$117 )</f>
        <v>0</v>
      </c>
      <c r="CL36" s="46" cm="1">
        <f t="array" ref="CL36">SalarioAnualEsperado($B36, $G36, $D36, CL$1, Hombres!$A$1:$DW$117, Mujeres!$A$1:$DW$117 )</f>
        <v>0</v>
      </c>
      <c r="CM36" s="46" cm="1">
        <f t="array" ref="CM36">SalarioAnualEsperado($B36, $G36, $D36, CM$1, Hombres!$A$1:$DW$117, Mujeres!$A$1:$DW$117 )</f>
        <v>0</v>
      </c>
      <c r="CN36" s="46" cm="1">
        <f t="array" ref="CN36">SalarioAnualEsperado($B36, $G36, $D36, CN$1, Hombres!$A$1:$DW$117, Mujeres!$A$1:$DW$117 )</f>
        <v>0</v>
      </c>
      <c r="CO36" s="46" cm="1">
        <f t="array" ref="CO36">SalarioAnualEsperado($B36, $G36, $D36, CO$1, Hombres!$A$1:$DW$117, Mujeres!$A$1:$DW$117 )</f>
        <v>0</v>
      </c>
      <c r="CP36" s="46" cm="1">
        <f t="array" ref="CP36">SalarioAnualEsperado($B36, $G36, $D36, CP$1, Hombres!$A$1:$DW$117, Mujeres!$A$1:$DW$117 )</f>
        <v>0</v>
      </c>
      <c r="CQ36" s="46" cm="1">
        <f t="array" ref="CQ36">SalarioAnualEsperado($B36, $G36, $D36, CQ$1, Hombres!$A$1:$DW$117, Mujeres!$A$1:$DW$117 )</f>
        <v>0</v>
      </c>
      <c r="CR36" s="46" cm="1">
        <f t="array" ref="CR36">SalarioAnualEsperado($B36, $G36, $D36, CR$1, Hombres!$A$1:$DW$117, Mujeres!$A$1:$DW$117 )</f>
        <v>0</v>
      </c>
      <c r="CS36" s="46" cm="1">
        <f t="array" ref="CS36">SalarioAnualEsperado($B36, $G36, $D36, CS$1, Hombres!$A$1:$DW$117, Mujeres!$A$1:$DW$117 )</f>
        <v>0</v>
      </c>
      <c r="CT36" s="46" cm="1">
        <f t="array" ref="CT36">SalarioAnualEsperado($B36, $G36, $D36, CT$1, Hombres!$A$1:$DW$117, Mujeres!$A$1:$DW$117 )</f>
        <v>0</v>
      </c>
      <c r="CU36" s="46" cm="1">
        <f t="array" ref="CU36">SalarioAnualEsperado($B36, $G36, $D36, CU$1, Hombres!$A$1:$DW$117, Mujeres!$A$1:$DW$117 )</f>
        <v>0</v>
      </c>
      <c r="CV36" s="46" cm="1">
        <f t="array" ref="CV36">SalarioAnualEsperado($B36, $G36, $D36, CV$1, Hombres!$A$1:$DW$117, Mujeres!$A$1:$DW$117 )</f>
        <v>0</v>
      </c>
      <c r="CW36" s="46" cm="1">
        <f t="array" ref="CW36">SalarioAnualEsperado($B36, $G36, $D36, CW$1, Hombres!$A$1:$DW$117, Mujeres!$A$1:$DW$117 )</f>
        <v>0</v>
      </c>
      <c r="CX36" s="46" cm="1">
        <f t="array" ref="CX36">SalarioAnualEsperado($B36, $G36, $D36, CX$1, Hombres!$A$1:$DW$117, Mujeres!$A$1:$DW$117 )</f>
        <v>0</v>
      </c>
      <c r="CY36" s="46" cm="1">
        <f t="array" ref="CY36">SalarioAnualEsperado($B36, $G36, $D36, CY$1, Hombres!$A$1:$DW$117, Mujeres!$A$1:$DW$117 )</f>
        <v>0</v>
      </c>
      <c r="CZ36" s="46" cm="1">
        <f t="array" ref="CZ36">SalarioAnualEsperado($B36, $G36, $D36, CZ$1, Hombres!$A$1:$DW$117, Mujeres!$A$1:$DW$117 )</f>
        <v>0</v>
      </c>
      <c r="DA36" s="46" cm="1">
        <f t="array" ref="DA36">SalarioAnualEsperado($B36, $G36, $D36, DA$1, Hombres!$A$1:$DW$117, Mujeres!$A$1:$DW$117 )</f>
        <v>0</v>
      </c>
      <c r="DB36" s="46" cm="1">
        <f t="array" ref="DB36">SalarioAnualEsperado($B36, $G36, $D36, DB$1, Hombres!$A$1:$DW$117, Mujeres!$A$1:$DW$117 )</f>
        <v>0</v>
      </c>
      <c r="DC36" s="46" cm="1">
        <f t="array" ref="DC36">SalarioAnualEsperado($B36, $G36, $D36, DC$1, Hombres!$A$1:$DW$117, Mujeres!$A$1:$DW$117 )</f>
        <v>0</v>
      </c>
    </row>
    <row r="37" spans="1:107" x14ac:dyDescent="0.2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6" cm="1">
        <f t="array" ref="L37">SalarioAnualEsperado($B37, $G37, $D37, L$1, Hombres!$A$1:$DW$117, Mujeres!$A$1:$DW$117 )</f>
        <v>5793076.25</v>
      </c>
      <c r="M37" s="46" cm="1">
        <f t="array" ref="M37">SalarioAnualEsperado($B37, $G37, $D37, M$1, Hombres!$A$1:$DW$117, Mujeres!$A$1:$DW$117 )</f>
        <v>6078827.6008274276</v>
      </c>
      <c r="N37" s="46" cm="1">
        <f t="array" ref="N37">SalarioAnualEsperado($B37, $G37, $D37, N$1, Hombres!$A$1:$DW$117, Mujeres!$A$1:$DW$117 )</f>
        <v>6378154.8093328122</v>
      </c>
      <c r="O37" s="46" cm="1">
        <f t="array" ref="O37">SalarioAnualEsperado($B37, $G37, $D37, O$1, Hombres!$A$1:$DW$117, Mujeres!$A$1:$DW$117 )</f>
        <v>6691659.6375666996</v>
      </c>
      <c r="P37" s="46" cm="1">
        <f t="array" ref="P37">SalarioAnualEsperado($B37, $G37, $D37, P$1, Hombres!$A$1:$DW$117, Mujeres!$A$1:$DW$117 )</f>
        <v>7019938.6030999431</v>
      </c>
      <c r="Q37" s="46" cm="1">
        <f t="array" ref="Q37">SalarioAnualEsperado($B37, $G37, $D37, Q$1, Hombres!$A$1:$DW$117, Mujeres!$A$1:$DW$117 )</f>
        <v>7363588.4277456645</v>
      </c>
      <c r="R37" s="46" cm="1">
        <f t="array" ref="R37">SalarioAnualEsperado($B37, $G37, $D37, R$1, Hombres!$A$1:$DW$117, Mujeres!$A$1:$DW$117 )</f>
        <v>7723224.7961615277</v>
      </c>
      <c r="S37" s="46" cm="1">
        <f t="array" ref="S37">SalarioAnualEsperado($B37, $G37, $D37, S$1, Hombres!$A$1:$DW$117, Mujeres!$A$1:$DW$117 )</f>
        <v>8099505.6119234487</v>
      </c>
      <c r="T37" s="46" cm="1">
        <f t="array" ref="T37">SalarioAnualEsperado($B37, $G37, $D37, T$1, Hombres!$A$1:$DW$117, Mujeres!$A$1:$DW$117 )</f>
        <v>8493073.2894696184</v>
      </c>
      <c r="U37" s="46" cm="1">
        <f t="array" ref="U37">SalarioAnualEsperado($B37, $G37, $D37, U$1, Hombres!$A$1:$DW$117, Mujeres!$A$1:$DW$117 )</f>
        <v>8904474.7973974235</v>
      </c>
      <c r="V37" s="46" cm="1">
        <f t="array" ref="V37">SalarioAnualEsperado($B37, $G37, $D37, V$1, Hombres!$A$1:$DW$117, Mujeres!$A$1:$DW$117 )</f>
        <v>9334285.19218616</v>
      </c>
      <c r="W37" s="46" cm="1">
        <f t="array" ref="W37">SalarioAnualEsperado($B37, $G37, $D37, W$1, Hombres!$A$1:$DW$117, Mujeres!$A$1:$DW$117 )</f>
        <v>9783157.3455560114</v>
      </c>
      <c r="X37" s="46" cm="1">
        <f t="array" ref="X37">SalarioAnualEsperado($B37, $G37, $D37, X$1, Hombres!$A$1:$DW$117, Mujeres!$A$1:$DW$117 )</f>
        <v>10251906.871377461</v>
      </c>
      <c r="Y37" s="46" cm="1">
        <f t="array" ref="Y37">SalarioAnualEsperado($B37, $G37, $D37, Y$1, Hombres!$A$1:$DW$117, Mujeres!$A$1:$DW$117 )</f>
        <v>10741308.713992378</v>
      </c>
      <c r="Z37" s="46" cm="1">
        <f t="array" ref="Z37">SalarioAnualEsperado($B37, $G37, $D37, Z$1, Hombres!$A$1:$DW$117, Mujeres!$A$1:$DW$117 )</f>
        <v>11251954.156736221</v>
      </c>
      <c r="AA37" s="46" cm="1">
        <f t="array" ref="AA37">SalarioAnualEsperado($B37, $G37, $D37, AA$1, Hombres!$A$1:$DW$117, Mujeres!$A$1:$DW$117 )</f>
        <v>11784186.50979129</v>
      </c>
      <c r="AB37" s="46" cm="1">
        <f t="array" ref="AB37">SalarioAnualEsperado($B37, $G37, $D37, AB$1, Hombres!$A$1:$DW$117, Mujeres!$A$1:$DW$117 )</f>
        <v>12338159.817585124</v>
      </c>
      <c r="AC37" s="46" cm="1">
        <f t="array" ref="AC37">SalarioAnualEsperado($B37, $G37, $D37, AC$1, Hombres!$A$1:$DW$117, Mujeres!$A$1:$DW$117 )</f>
        <v>12913935.325296612</v>
      </c>
      <c r="AD37" s="46" cm="1">
        <f t="array" ref="AD37">SalarioAnualEsperado($B37, $G37, $D37, AD$1, Hombres!$A$1:$DW$117, Mujeres!$A$1:$DW$117 )</f>
        <v>0</v>
      </c>
      <c r="AE37" s="46" cm="1">
        <f t="array" ref="AE37">SalarioAnualEsperado($B37, $G37, $D37, AE$1, Hombres!$A$1:$DW$117, Mujeres!$A$1:$DW$117 )</f>
        <v>0</v>
      </c>
      <c r="AF37" s="46" cm="1">
        <f t="array" ref="AF37">SalarioAnualEsperado($B37, $G37, $D37, AF$1, Hombres!$A$1:$DW$117, Mujeres!$A$1:$DW$117 )</f>
        <v>0</v>
      </c>
      <c r="AG37" s="46" cm="1">
        <f t="array" ref="AG37">SalarioAnualEsperado($B37, $G37, $D37, AG$1, Hombres!$A$1:$DW$117, Mujeres!$A$1:$DW$117 )</f>
        <v>0</v>
      </c>
      <c r="AH37" s="46" cm="1">
        <f t="array" ref="AH37">SalarioAnualEsperado($B37, $G37, $D37, AH$1, Hombres!$A$1:$DW$117, Mujeres!$A$1:$DW$117 )</f>
        <v>0</v>
      </c>
      <c r="AI37" s="46" cm="1">
        <f t="array" ref="AI37">SalarioAnualEsperado($B37, $G37, $D37, AI$1, Hombres!$A$1:$DW$117, Mujeres!$A$1:$DW$117 )</f>
        <v>0</v>
      </c>
      <c r="AJ37" s="46" cm="1">
        <f t="array" ref="AJ37">SalarioAnualEsperado($B37, $G37, $D37, AJ$1, Hombres!$A$1:$DW$117, Mujeres!$A$1:$DW$117 )</f>
        <v>0</v>
      </c>
      <c r="AK37" s="46" cm="1">
        <f t="array" ref="AK37">SalarioAnualEsperado($B37, $G37, $D37, AK$1, Hombres!$A$1:$DW$117, Mujeres!$A$1:$DW$117 )</f>
        <v>0</v>
      </c>
      <c r="AL37" s="46" cm="1">
        <f t="array" ref="AL37">SalarioAnualEsperado($B37, $G37, $D37, AL$1, Hombres!$A$1:$DW$117, Mujeres!$A$1:$DW$117 )</f>
        <v>0</v>
      </c>
      <c r="AM37" s="46" cm="1">
        <f t="array" ref="AM37">SalarioAnualEsperado($B37, $G37, $D37, AM$1, Hombres!$A$1:$DW$117, Mujeres!$A$1:$DW$117 )</f>
        <v>0</v>
      </c>
      <c r="AN37" s="46" cm="1">
        <f t="array" ref="AN37">SalarioAnualEsperado($B37, $G37, $D37, AN$1, Hombres!$A$1:$DW$117, Mujeres!$A$1:$DW$117 )</f>
        <v>0</v>
      </c>
      <c r="AO37" s="46" cm="1">
        <f t="array" ref="AO37">SalarioAnualEsperado($B37, $G37, $D37, AO$1, Hombres!$A$1:$DW$117, Mujeres!$A$1:$DW$117 )</f>
        <v>0</v>
      </c>
      <c r="AP37" s="46" cm="1">
        <f t="array" ref="AP37">SalarioAnualEsperado($B37, $G37, $D37, AP$1, Hombres!$A$1:$DW$117, Mujeres!$A$1:$DW$117 )</f>
        <v>0</v>
      </c>
      <c r="AQ37" s="46" cm="1">
        <f t="array" ref="AQ37">SalarioAnualEsperado($B37, $G37, $D37, AQ$1, Hombres!$A$1:$DW$117, Mujeres!$A$1:$DW$117 )</f>
        <v>0</v>
      </c>
      <c r="AR37" s="46" cm="1">
        <f t="array" ref="AR37">SalarioAnualEsperado($B37, $G37, $D37, AR$1, Hombres!$A$1:$DW$117, Mujeres!$A$1:$DW$117 )</f>
        <v>0</v>
      </c>
      <c r="AS37" s="46" cm="1">
        <f t="array" ref="AS37">SalarioAnualEsperado($B37, $G37, $D37, AS$1, Hombres!$A$1:$DW$117, Mujeres!$A$1:$DW$117 )</f>
        <v>0</v>
      </c>
      <c r="AT37" s="46" cm="1">
        <f t="array" ref="AT37">SalarioAnualEsperado($B37, $G37, $D37, AT$1, Hombres!$A$1:$DW$117, Mujeres!$A$1:$DW$117 )</f>
        <v>0</v>
      </c>
      <c r="AU37" s="46" cm="1">
        <f t="array" ref="AU37">SalarioAnualEsperado($B37, $G37, $D37, AU$1, Hombres!$A$1:$DW$117, Mujeres!$A$1:$DW$117 )</f>
        <v>0</v>
      </c>
      <c r="AV37" s="46" cm="1">
        <f t="array" ref="AV37">SalarioAnualEsperado($B37, $G37, $D37, AV$1, Hombres!$A$1:$DW$117, Mujeres!$A$1:$DW$117 )</f>
        <v>0</v>
      </c>
      <c r="AW37" s="46" cm="1">
        <f t="array" ref="AW37">SalarioAnualEsperado($B37, $G37, $D37, AW$1, Hombres!$A$1:$DW$117, Mujeres!$A$1:$DW$117 )</f>
        <v>0</v>
      </c>
      <c r="AX37" s="46" cm="1">
        <f t="array" ref="AX37">SalarioAnualEsperado($B37, $G37, $D37, AX$1, Hombres!$A$1:$DW$117, Mujeres!$A$1:$DW$117 )</f>
        <v>0</v>
      </c>
      <c r="AY37" s="46" cm="1">
        <f t="array" ref="AY37">SalarioAnualEsperado($B37, $G37, $D37, AY$1, Hombres!$A$1:$DW$117, Mujeres!$A$1:$DW$117 )</f>
        <v>0</v>
      </c>
      <c r="AZ37" s="46" cm="1">
        <f t="array" ref="AZ37">SalarioAnualEsperado($B37, $G37, $D37, AZ$1, Hombres!$A$1:$DW$117, Mujeres!$A$1:$DW$117 )</f>
        <v>0</v>
      </c>
      <c r="BA37" s="46" cm="1">
        <f t="array" ref="BA37">SalarioAnualEsperado($B37, $G37, $D37, BA$1, Hombres!$A$1:$DW$117, Mujeres!$A$1:$DW$117 )</f>
        <v>0</v>
      </c>
      <c r="BB37" s="46" cm="1">
        <f t="array" ref="BB37">SalarioAnualEsperado($B37, $G37, $D37, BB$1, Hombres!$A$1:$DW$117, Mujeres!$A$1:$DW$117 )</f>
        <v>0</v>
      </c>
      <c r="BC37" s="46" cm="1">
        <f t="array" ref="BC37">SalarioAnualEsperado($B37, $G37, $D37, BC$1, Hombres!$A$1:$DW$117, Mujeres!$A$1:$DW$117 )</f>
        <v>0</v>
      </c>
      <c r="BD37" s="46" cm="1">
        <f t="array" ref="BD37">SalarioAnualEsperado($B37, $G37, $D37, BD$1, Hombres!$A$1:$DW$117, Mujeres!$A$1:$DW$117 )</f>
        <v>0</v>
      </c>
      <c r="BE37" s="46" cm="1">
        <f t="array" ref="BE37">SalarioAnualEsperado($B37, $G37, $D37, BE$1, Hombres!$A$1:$DW$117, Mujeres!$A$1:$DW$117 )</f>
        <v>0</v>
      </c>
      <c r="BF37" s="46" cm="1">
        <f t="array" ref="BF37">SalarioAnualEsperado($B37, $G37, $D37, BF$1, Hombres!$A$1:$DW$117, Mujeres!$A$1:$DW$117 )</f>
        <v>0</v>
      </c>
      <c r="BG37" s="46" cm="1">
        <f t="array" ref="BG37">SalarioAnualEsperado($B37, $G37, $D37, BG$1, Hombres!$A$1:$DW$117, Mujeres!$A$1:$DW$117 )</f>
        <v>0</v>
      </c>
      <c r="BH37" s="46" cm="1">
        <f t="array" ref="BH37">SalarioAnualEsperado($B37, $G37, $D37, BH$1, Hombres!$A$1:$DW$117, Mujeres!$A$1:$DW$117 )</f>
        <v>0</v>
      </c>
      <c r="BI37" s="46" cm="1">
        <f t="array" ref="BI37">SalarioAnualEsperado($B37, $G37, $D37, BI$1, Hombres!$A$1:$DW$117, Mujeres!$A$1:$DW$117 )</f>
        <v>0</v>
      </c>
      <c r="BJ37" s="46" cm="1">
        <f t="array" ref="BJ37">SalarioAnualEsperado($B37, $G37, $D37, BJ$1, Hombres!$A$1:$DW$117, Mujeres!$A$1:$DW$117 )</f>
        <v>0</v>
      </c>
      <c r="BK37" s="46" cm="1">
        <f t="array" ref="BK37">SalarioAnualEsperado($B37, $G37, $D37, BK$1, Hombres!$A$1:$DW$117, Mujeres!$A$1:$DW$117 )</f>
        <v>0</v>
      </c>
      <c r="BL37" s="46" cm="1">
        <f t="array" ref="BL37">SalarioAnualEsperado($B37, $G37, $D37, BL$1, Hombres!$A$1:$DW$117, Mujeres!$A$1:$DW$117 )</f>
        <v>0</v>
      </c>
      <c r="BM37" s="46" cm="1">
        <f t="array" ref="BM37">SalarioAnualEsperado($B37, $G37, $D37, BM$1, Hombres!$A$1:$DW$117, Mujeres!$A$1:$DW$117 )</f>
        <v>0</v>
      </c>
      <c r="BN37" s="46" cm="1">
        <f t="array" ref="BN37">SalarioAnualEsperado($B37, $G37, $D37, BN$1, Hombres!$A$1:$DW$117, Mujeres!$A$1:$DW$117 )</f>
        <v>0</v>
      </c>
      <c r="BO37" s="46" cm="1">
        <f t="array" ref="BO37">SalarioAnualEsperado($B37, $G37, $D37, BO$1, Hombres!$A$1:$DW$117, Mujeres!$A$1:$DW$117 )</f>
        <v>0</v>
      </c>
      <c r="BP37" s="46" cm="1">
        <f t="array" ref="BP37">SalarioAnualEsperado($B37, $G37, $D37, BP$1, Hombres!$A$1:$DW$117, Mujeres!$A$1:$DW$117 )</f>
        <v>0</v>
      </c>
      <c r="BQ37" s="46" cm="1">
        <f t="array" ref="BQ37">SalarioAnualEsperado($B37, $G37, $D37, BQ$1, Hombres!$A$1:$DW$117, Mujeres!$A$1:$DW$117 )</f>
        <v>0</v>
      </c>
      <c r="BR37" s="46" cm="1">
        <f t="array" ref="BR37">SalarioAnualEsperado($B37, $G37, $D37, BR$1, Hombres!$A$1:$DW$117, Mujeres!$A$1:$DW$117 )</f>
        <v>0</v>
      </c>
      <c r="BS37" s="46" cm="1">
        <f t="array" ref="BS37">SalarioAnualEsperado($B37, $G37, $D37, BS$1, Hombres!$A$1:$DW$117, Mujeres!$A$1:$DW$117 )</f>
        <v>0</v>
      </c>
      <c r="BT37" s="46" cm="1">
        <f t="array" ref="BT37">SalarioAnualEsperado($B37, $G37, $D37, BT$1, Hombres!$A$1:$DW$117, Mujeres!$A$1:$DW$117 )</f>
        <v>0</v>
      </c>
      <c r="BU37" s="46" cm="1">
        <f t="array" ref="BU37">SalarioAnualEsperado($B37, $G37, $D37, BU$1, Hombres!$A$1:$DW$117, Mujeres!$A$1:$DW$117 )</f>
        <v>0</v>
      </c>
      <c r="BV37" s="46" cm="1">
        <f t="array" ref="BV37">SalarioAnualEsperado($B37, $G37, $D37, BV$1, Hombres!$A$1:$DW$117, Mujeres!$A$1:$DW$117 )</f>
        <v>0</v>
      </c>
      <c r="BW37" s="46" cm="1">
        <f t="array" ref="BW37">SalarioAnualEsperado($B37, $G37, $D37, BW$1, Hombres!$A$1:$DW$117, Mujeres!$A$1:$DW$117 )</f>
        <v>0</v>
      </c>
      <c r="BX37" s="46" cm="1">
        <f t="array" ref="BX37">SalarioAnualEsperado($B37, $G37, $D37, BX$1, Hombres!$A$1:$DW$117, Mujeres!$A$1:$DW$117 )</f>
        <v>0</v>
      </c>
      <c r="BY37" s="46" cm="1">
        <f t="array" ref="BY37">SalarioAnualEsperado($B37, $G37, $D37, BY$1, Hombres!$A$1:$DW$117, Mujeres!$A$1:$DW$117 )</f>
        <v>0</v>
      </c>
      <c r="BZ37" s="46" cm="1">
        <f t="array" ref="BZ37">SalarioAnualEsperado($B37, $G37, $D37, BZ$1, Hombres!$A$1:$DW$117, Mujeres!$A$1:$DW$117 )</f>
        <v>0</v>
      </c>
      <c r="CA37" s="46" cm="1">
        <f t="array" ref="CA37">SalarioAnualEsperado($B37, $G37, $D37, CA$1, Hombres!$A$1:$DW$117, Mujeres!$A$1:$DW$117 )</f>
        <v>0</v>
      </c>
      <c r="CB37" s="46" cm="1">
        <f t="array" ref="CB37">SalarioAnualEsperado($B37, $G37, $D37, CB$1, Hombres!$A$1:$DW$117, Mujeres!$A$1:$DW$117 )</f>
        <v>0</v>
      </c>
      <c r="CC37" s="46" cm="1">
        <f t="array" ref="CC37">SalarioAnualEsperado($B37, $G37, $D37, CC$1, Hombres!$A$1:$DW$117, Mujeres!$A$1:$DW$117 )</f>
        <v>0</v>
      </c>
      <c r="CD37" s="46" cm="1">
        <f t="array" ref="CD37">SalarioAnualEsperado($B37, $G37, $D37, CD$1, Hombres!$A$1:$DW$117, Mujeres!$A$1:$DW$117 )</f>
        <v>0</v>
      </c>
      <c r="CE37" s="46" cm="1">
        <f t="array" ref="CE37">SalarioAnualEsperado($B37, $G37, $D37, CE$1, Hombres!$A$1:$DW$117, Mujeres!$A$1:$DW$117 )</f>
        <v>0</v>
      </c>
      <c r="CF37" s="46" cm="1">
        <f t="array" ref="CF37">SalarioAnualEsperado($B37, $G37, $D37, CF$1, Hombres!$A$1:$DW$117, Mujeres!$A$1:$DW$117 )</f>
        <v>0</v>
      </c>
      <c r="CG37" s="46" cm="1">
        <f t="array" ref="CG37">SalarioAnualEsperado($B37, $G37, $D37, CG$1, Hombres!$A$1:$DW$117, Mujeres!$A$1:$DW$117 )</f>
        <v>0</v>
      </c>
      <c r="CH37" s="46" cm="1">
        <f t="array" ref="CH37">SalarioAnualEsperado($B37, $G37, $D37, CH$1, Hombres!$A$1:$DW$117, Mujeres!$A$1:$DW$117 )</f>
        <v>0</v>
      </c>
      <c r="CI37" s="46" cm="1">
        <f t="array" ref="CI37">SalarioAnualEsperado($B37, $G37, $D37, CI$1, Hombres!$A$1:$DW$117, Mujeres!$A$1:$DW$117 )</f>
        <v>0</v>
      </c>
      <c r="CJ37" s="46" cm="1">
        <f t="array" ref="CJ37">SalarioAnualEsperado($B37, $G37, $D37, CJ$1, Hombres!$A$1:$DW$117, Mujeres!$A$1:$DW$117 )</f>
        <v>0</v>
      </c>
      <c r="CK37" s="46" cm="1">
        <f t="array" ref="CK37">SalarioAnualEsperado($B37, $G37, $D37, CK$1, Hombres!$A$1:$DW$117, Mujeres!$A$1:$DW$117 )</f>
        <v>0</v>
      </c>
      <c r="CL37" s="46" cm="1">
        <f t="array" ref="CL37">SalarioAnualEsperado($B37, $G37, $D37, CL$1, Hombres!$A$1:$DW$117, Mujeres!$A$1:$DW$117 )</f>
        <v>0</v>
      </c>
      <c r="CM37" s="46" cm="1">
        <f t="array" ref="CM37">SalarioAnualEsperado($B37, $G37, $D37, CM$1, Hombres!$A$1:$DW$117, Mujeres!$A$1:$DW$117 )</f>
        <v>0</v>
      </c>
      <c r="CN37" s="46" cm="1">
        <f t="array" ref="CN37">SalarioAnualEsperado($B37, $G37, $D37, CN$1, Hombres!$A$1:$DW$117, Mujeres!$A$1:$DW$117 )</f>
        <v>0</v>
      </c>
      <c r="CO37" s="46" cm="1">
        <f t="array" ref="CO37">SalarioAnualEsperado($B37, $G37, $D37, CO$1, Hombres!$A$1:$DW$117, Mujeres!$A$1:$DW$117 )</f>
        <v>0</v>
      </c>
      <c r="CP37" s="46" cm="1">
        <f t="array" ref="CP37">SalarioAnualEsperado($B37, $G37, $D37, CP$1, Hombres!$A$1:$DW$117, Mujeres!$A$1:$DW$117 )</f>
        <v>0</v>
      </c>
      <c r="CQ37" s="46" cm="1">
        <f t="array" ref="CQ37">SalarioAnualEsperado($B37, $G37, $D37, CQ$1, Hombres!$A$1:$DW$117, Mujeres!$A$1:$DW$117 )</f>
        <v>0</v>
      </c>
      <c r="CR37" s="46" cm="1">
        <f t="array" ref="CR37">SalarioAnualEsperado($B37, $G37, $D37, CR$1, Hombres!$A$1:$DW$117, Mujeres!$A$1:$DW$117 )</f>
        <v>0</v>
      </c>
      <c r="CS37" s="46" cm="1">
        <f t="array" ref="CS37">SalarioAnualEsperado($B37, $G37, $D37, CS$1, Hombres!$A$1:$DW$117, Mujeres!$A$1:$DW$117 )</f>
        <v>0</v>
      </c>
      <c r="CT37" s="46" cm="1">
        <f t="array" ref="CT37">SalarioAnualEsperado($B37, $G37, $D37, CT$1, Hombres!$A$1:$DW$117, Mujeres!$A$1:$DW$117 )</f>
        <v>0</v>
      </c>
      <c r="CU37" s="46" cm="1">
        <f t="array" ref="CU37">SalarioAnualEsperado($B37, $G37, $D37, CU$1, Hombres!$A$1:$DW$117, Mujeres!$A$1:$DW$117 )</f>
        <v>0</v>
      </c>
      <c r="CV37" s="46" cm="1">
        <f t="array" ref="CV37">SalarioAnualEsperado($B37, $G37, $D37, CV$1, Hombres!$A$1:$DW$117, Mujeres!$A$1:$DW$117 )</f>
        <v>0</v>
      </c>
      <c r="CW37" s="46" cm="1">
        <f t="array" ref="CW37">SalarioAnualEsperado($B37, $G37, $D37, CW$1, Hombres!$A$1:$DW$117, Mujeres!$A$1:$DW$117 )</f>
        <v>0</v>
      </c>
      <c r="CX37" s="46" cm="1">
        <f t="array" ref="CX37">SalarioAnualEsperado($B37, $G37, $D37, CX$1, Hombres!$A$1:$DW$117, Mujeres!$A$1:$DW$117 )</f>
        <v>0</v>
      </c>
      <c r="CY37" s="46" cm="1">
        <f t="array" ref="CY37">SalarioAnualEsperado($B37, $G37, $D37, CY$1, Hombres!$A$1:$DW$117, Mujeres!$A$1:$DW$117 )</f>
        <v>0</v>
      </c>
      <c r="CZ37" s="46" cm="1">
        <f t="array" ref="CZ37">SalarioAnualEsperado($B37, $G37, $D37, CZ$1, Hombres!$A$1:$DW$117, Mujeres!$A$1:$DW$117 )</f>
        <v>0</v>
      </c>
      <c r="DA37" s="46" cm="1">
        <f t="array" ref="DA37">SalarioAnualEsperado($B37, $G37, $D37, DA$1, Hombres!$A$1:$DW$117, Mujeres!$A$1:$DW$117 )</f>
        <v>0</v>
      </c>
      <c r="DB37" s="46" cm="1">
        <f t="array" ref="DB37">SalarioAnualEsperado($B37, $G37, $D37, DB$1, Hombres!$A$1:$DW$117, Mujeres!$A$1:$DW$117 )</f>
        <v>0</v>
      </c>
      <c r="DC37" s="46" cm="1">
        <f t="array" ref="DC37">SalarioAnualEsperado($B37, $G37, $D37, DC$1, Hombres!$A$1:$DW$117, Mujeres!$A$1:$DW$117 )</f>
        <v>0</v>
      </c>
    </row>
    <row r="38" spans="1:107" x14ac:dyDescent="0.2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6" cm="1">
        <f t="array" ref="L38">SalarioAnualEsperado($B38, $G38, $D38, L$1, Hombres!$A$1:$DW$117, Mujeres!$A$1:$DW$117 )</f>
        <v>8688530.5</v>
      </c>
      <c r="M38" s="46" cm="1">
        <f t="array" ref="M38">SalarioAnualEsperado($B38, $G38, $D38, M$1, Hombres!$A$1:$DW$117, Mujeres!$A$1:$DW$117 )</f>
        <v>9124359.1322651729</v>
      </c>
      <c r="N38" s="46" cm="1">
        <f t="array" ref="N38">SalarioAnualEsperado($B38, $G38, $D38, N$1, Hombres!$A$1:$DW$117, Mujeres!$A$1:$DW$117 )</f>
        <v>9581868.3513940088</v>
      </c>
      <c r="O38" s="46" cm="1">
        <f t="array" ref="O38">SalarioAnualEsperado($B38, $G38, $D38, O$1, Hombres!$A$1:$DW$117, Mujeres!$A$1:$DW$117 )</f>
        <v>10062125.503164161</v>
      </c>
      <c r="P38" s="46" cm="1">
        <f t="array" ref="P38">SalarioAnualEsperado($B38, $G38, $D38, P$1, Hombres!$A$1:$DW$117, Mujeres!$A$1:$DW$117 )</f>
        <v>10566244.529443081</v>
      </c>
      <c r="Q38" s="46" cm="1">
        <f t="array" ref="Q38">SalarioAnualEsperado($B38, $G38, $D38, Q$1, Hombres!$A$1:$DW$117, Mujeres!$A$1:$DW$117 )</f>
        <v>11095350.494740184</v>
      </c>
      <c r="R38" s="46" cm="1">
        <f t="array" ref="R38">SalarioAnualEsperado($B38, $G38, $D38, R$1, Hombres!$A$1:$DW$117, Mujeres!$A$1:$DW$117 )</f>
        <v>11650658.919810973</v>
      </c>
      <c r="S38" s="46" cm="1">
        <f t="array" ref="S38">SalarioAnualEsperado($B38, $G38, $D38, S$1, Hombres!$A$1:$DW$117, Mujeres!$A$1:$DW$117 )</f>
        <v>12233444.040818645</v>
      </c>
      <c r="T38" s="46" cm="1">
        <f t="array" ref="T38">SalarioAnualEsperado($B38, $G38, $D38, T$1, Hombres!$A$1:$DW$117, Mujeres!$A$1:$DW$117 )</f>
        <v>12845027.589537302</v>
      </c>
      <c r="U38" s="46" cm="1">
        <f t="array" ref="U38">SalarioAnualEsperado($B38, $G38, $D38, U$1, Hombres!$A$1:$DW$117, Mujeres!$A$1:$DW$117 )</f>
        <v>13486774.286595672</v>
      </c>
      <c r="V38" s="46" cm="1">
        <f t="array" ref="V38">SalarioAnualEsperado($B38, $G38, $D38, V$1, Hombres!$A$1:$DW$117, Mujeres!$A$1:$DW$117 )</f>
        <v>14160115.520447897</v>
      </c>
      <c r="W38" s="46" cm="1">
        <f t="array" ref="W38">SalarioAnualEsperado($B38, $G38, $D38, W$1, Hombres!$A$1:$DW$117, Mujeres!$A$1:$DW$117 )</f>
        <v>14866544.408164186</v>
      </c>
      <c r="X38" s="46" cm="1">
        <f t="array" ref="X38">SalarioAnualEsperado($B38, $G38, $D38, X$1, Hombres!$A$1:$DW$117, Mujeres!$A$1:$DW$117 )</f>
        <v>15607531.968385138</v>
      </c>
      <c r="Y38" s="46" cm="1">
        <f t="array" ref="Y38">SalarioAnualEsperado($B38, $G38, $D38, Y$1, Hombres!$A$1:$DW$117, Mujeres!$A$1:$DW$117 )</f>
        <v>16384484.852705669</v>
      </c>
      <c r="Z38" s="46" cm="1">
        <f t="array" ref="Z38">SalarioAnualEsperado($B38, $G38, $D38, Z$1, Hombres!$A$1:$DW$117, Mujeres!$A$1:$DW$117 )</f>
        <v>17198951.311283723</v>
      </c>
      <c r="AA38" s="46" cm="1">
        <f t="array" ref="AA38">SalarioAnualEsperado($B38, $G38, $D38, AA$1, Hombres!$A$1:$DW$117, Mujeres!$A$1:$DW$117 )</f>
        <v>18052625.284517877</v>
      </c>
      <c r="AB38" s="46" cm="1">
        <f t="array" ref="AB38">SalarioAnualEsperado($B38, $G38, $D38, AB$1, Hombres!$A$1:$DW$117, Mujeres!$A$1:$DW$117 )</f>
        <v>18947419.803374112</v>
      </c>
      <c r="AC38" s="46" cm="1">
        <f t="array" ref="AC38">SalarioAnualEsperado($B38, $G38, $D38, AC$1, Hombres!$A$1:$DW$117, Mujeres!$A$1:$DW$117 )</f>
        <v>19885249.815753445</v>
      </c>
      <c r="AD38" s="46" cm="1">
        <f t="array" ref="AD38">SalarioAnualEsperado($B38, $G38, $D38, AD$1, Hombres!$A$1:$DW$117, Mujeres!$A$1:$DW$117 )</f>
        <v>20867982.365428995</v>
      </c>
      <c r="AE38" s="46" cm="1">
        <f t="array" ref="AE38">SalarioAnualEsperado($B38, $G38, $D38, AE$1, Hombres!$A$1:$DW$117, Mujeres!$A$1:$DW$117 )</f>
        <v>21897551.934977643</v>
      </c>
      <c r="AF38" s="46" cm="1">
        <f t="array" ref="AF38">SalarioAnualEsperado($B38, $G38, $D38, AF$1, Hombres!$A$1:$DW$117, Mujeres!$A$1:$DW$117 )</f>
        <v>22976040.416278794</v>
      </c>
      <c r="AG38" s="46" cm="1">
        <f t="array" ref="AG38">SalarioAnualEsperado($B38, $G38, $D38, AG$1, Hombres!$A$1:$DW$117, Mujeres!$A$1:$DW$117 )</f>
        <v>24105659.523136321</v>
      </c>
      <c r="AH38" s="46" cm="1">
        <f t="array" ref="AH38">SalarioAnualEsperado($B38, $G38, $D38, AH$1, Hombres!$A$1:$DW$117, Mujeres!$A$1:$DW$117 )</f>
        <v>25288524.506402116</v>
      </c>
      <c r="AI38" s="46" cm="1">
        <f t="array" ref="AI38">SalarioAnualEsperado($B38, $G38, $D38, AI$1, Hombres!$A$1:$DW$117, Mujeres!$A$1:$DW$117 )</f>
        <v>26526374.696613789</v>
      </c>
      <c r="AJ38" s="46" cm="1">
        <f t="array" ref="AJ38">SalarioAnualEsperado($B38, $G38, $D38, AJ$1, Hombres!$A$1:$DW$117, Mujeres!$A$1:$DW$117 )</f>
        <v>27821121.146089777</v>
      </c>
      <c r="AK38" s="46" cm="1">
        <f t="array" ref="AK38">SalarioAnualEsperado($B38, $G38, $D38, AK$1, Hombres!$A$1:$DW$117, Mujeres!$A$1:$DW$117 )</f>
        <v>29175059.52664005</v>
      </c>
      <c r="AL38" s="46" cm="1">
        <f t="array" ref="AL38">SalarioAnualEsperado($B38, $G38, $D38, AL$1, Hombres!$A$1:$DW$117, Mujeres!$A$1:$DW$117 )</f>
        <v>30591084.634592757</v>
      </c>
      <c r="AM38" s="46" cm="1">
        <f t="array" ref="AM38">SalarioAnualEsperado($B38, $G38, $D38, AM$1, Hombres!$A$1:$DW$117, Mujeres!$A$1:$DW$117 )</f>
        <v>32071922.651532307</v>
      </c>
      <c r="AN38" s="46" cm="1">
        <f t="array" ref="AN38">SalarioAnualEsperado($B38, $G38, $D38, AN$1, Hombres!$A$1:$DW$117, Mujeres!$A$1:$DW$117 )</f>
        <v>33619632.727007352</v>
      </c>
      <c r="AO38" s="46" cm="1">
        <f t="array" ref="AO38">SalarioAnualEsperado($B38, $G38, $D38, AO$1, Hombres!$A$1:$DW$117, Mujeres!$A$1:$DW$117 )</f>
        <v>35235648.92007485</v>
      </c>
      <c r="AP38" s="46" cm="1">
        <f t="array" ref="AP38">SalarioAnualEsperado($B38, $G38, $D38, AP$1, Hombres!$A$1:$DW$117, Mujeres!$A$1:$DW$117 )</f>
        <v>36921169.48679655</v>
      </c>
      <c r="AQ38" s="46" cm="1">
        <f t="array" ref="AQ38">SalarioAnualEsperado($B38, $G38, $D38, AQ$1, Hombres!$A$1:$DW$117, Mujeres!$A$1:$DW$117 )</f>
        <v>38677283.231650949</v>
      </c>
      <c r="AR38" s="46" cm="1">
        <f t="array" ref="AR38">SalarioAnualEsperado($B38, $G38, $D38, AR$1, Hombres!$A$1:$DW$117, Mujeres!$A$1:$DW$117 )</f>
        <v>0</v>
      </c>
      <c r="AS38" s="46" cm="1">
        <f t="array" ref="AS38">SalarioAnualEsperado($B38, $G38, $D38, AS$1, Hombres!$A$1:$DW$117, Mujeres!$A$1:$DW$117 )</f>
        <v>0</v>
      </c>
      <c r="AT38" s="46" cm="1">
        <f t="array" ref="AT38">SalarioAnualEsperado($B38, $G38, $D38, AT$1, Hombres!$A$1:$DW$117, Mujeres!$A$1:$DW$117 )</f>
        <v>0</v>
      </c>
      <c r="AU38" s="46" cm="1">
        <f t="array" ref="AU38">SalarioAnualEsperado($B38, $G38, $D38, AU$1, Hombres!$A$1:$DW$117, Mujeres!$A$1:$DW$117 )</f>
        <v>0</v>
      </c>
      <c r="AV38" s="46" cm="1">
        <f t="array" ref="AV38">SalarioAnualEsperado($B38, $G38, $D38, AV$1, Hombres!$A$1:$DW$117, Mujeres!$A$1:$DW$117 )</f>
        <v>0</v>
      </c>
      <c r="AW38" s="46" cm="1">
        <f t="array" ref="AW38">SalarioAnualEsperado($B38, $G38, $D38, AW$1, Hombres!$A$1:$DW$117, Mujeres!$A$1:$DW$117 )</f>
        <v>0</v>
      </c>
      <c r="AX38" s="46" cm="1">
        <f t="array" ref="AX38">SalarioAnualEsperado($B38, $G38, $D38, AX$1, Hombres!$A$1:$DW$117, Mujeres!$A$1:$DW$117 )</f>
        <v>0</v>
      </c>
      <c r="AY38" s="46" cm="1">
        <f t="array" ref="AY38">SalarioAnualEsperado($B38, $G38, $D38, AY$1, Hombres!$A$1:$DW$117, Mujeres!$A$1:$DW$117 )</f>
        <v>0</v>
      </c>
      <c r="AZ38" s="46" cm="1">
        <f t="array" ref="AZ38">SalarioAnualEsperado($B38, $G38, $D38, AZ$1, Hombres!$A$1:$DW$117, Mujeres!$A$1:$DW$117 )</f>
        <v>0</v>
      </c>
      <c r="BA38" s="46" cm="1">
        <f t="array" ref="BA38">SalarioAnualEsperado($B38, $G38, $D38, BA$1, Hombres!$A$1:$DW$117, Mujeres!$A$1:$DW$117 )</f>
        <v>0</v>
      </c>
      <c r="BB38" s="46" cm="1">
        <f t="array" ref="BB38">SalarioAnualEsperado($B38, $G38, $D38, BB$1, Hombres!$A$1:$DW$117, Mujeres!$A$1:$DW$117 )</f>
        <v>0</v>
      </c>
      <c r="BC38" s="46" cm="1">
        <f t="array" ref="BC38">SalarioAnualEsperado($B38, $G38, $D38, BC$1, Hombres!$A$1:$DW$117, Mujeres!$A$1:$DW$117 )</f>
        <v>0</v>
      </c>
      <c r="BD38" s="46" cm="1">
        <f t="array" ref="BD38">SalarioAnualEsperado($B38, $G38, $D38, BD$1, Hombres!$A$1:$DW$117, Mujeres!$A$1:$DW$117 )</f>
        <v>0</v>
      </c>
      <c r="BE38" s="46" cm="1">
        <f t="array" ref="BE38">SalarioAnualEsperado($B38, $G38, $D38, BE$1, Hombres!$A$1:$DW$117, Mujeres!$A$1:$DW$117 )</f>
        <v>0</v>
      </c>
      <c r="BF38" s="46" cm="1">
        <f t="array" ref="BF38">SalarioAnualEsperado($B38, $G38, $D38, BF$1, Hombres!$A$1:$DW$117, Mujeres!$A$1:$DW$117 )</f>
        <v>0</v>
      </c>
      <c r="BG38" s="46" cm="1">
        <f t="array" ref="BG38">SalarioAnualEsperado($B38, $G38, $D38, BG$1, Hombres!$A$1:$DW$117, Mujeres!$A$1:$DW$117 )</f>
        <v>0</v>
      </c>
      <c r="BH38" s="46" cm="1">
        <f t="array" ref="BH38">SalarioAnualEsperado($B38, $G38, $D38, BH$1, Hombres!$A$1:$DW$117, Mujeres!$A$1:$DW$117 )</f>
        <v>0</v>
      </c>
      <c r="BI38" s="46" cm="1">
        <f t="array" ref="BI38">SalarioAnualEsperado($B38, $G38, $D38, BI$1, Hombres!$A$1:$DW$117, Mujeres!$A$1:$DW$117 )</f>
        <v>0</v>
      </c>
      <c r="BJ38" s="46" cm="1">
        <f t="array" ref="BJ38">SalarioAnualEsperado($B38, $G38, $D38, BJ$1, Hombres!$A$1:$DW$117, Mujeres!$A$1:$DW$117 )</f>
        <v>0</v>
      </c>
      <c r="BK38" s="46" cm="1">
        <f t="array" ref="BK38">SalarioAnualEsperado($B38, $G38, $D38, BK$1, Hombres!$A$1:$DW$117, Mujeres!$A$1:$DW$117 )</f>
        <v>0</v>
      </c>
      <c r="BL38" s="46" cm="1">
        <f t="array" ref="BL38">SalarioAnualEsperado($B38, $G38, $D38, BL$1, Hombres!$A$1:$DW$117, Mujeres!$A$1:$DW$117 )</f>
        <v>0</v>
      </c>
      <c r="BM38" s="46" cm="1">
        <f t="array" ref="BM38">SalarioAnualEsperado($B38, $G38, $D38, BM$1, Hombres!$A$1:$DW$117, Mujeres!$A$1:$DW$117 )</f>
        <v>0</v>
      </c>
      <c r="BN38" s="46" cm="1">
        <f t="array" ref="BN38">SalarioAnualEsperado($B38, $G38, $D38, BN$1, Hombres!$A$1:$DW$117, Mujeres!$A$1:$DW$117 )</f>
        <v>0</v>
      </c>
      <c r="BO38" s="46" cm="1">
        <f t="array" ref="BO38">SalarioAnualEsperado($B38, $G38, $D38, BO$1, Hombres!$A$1:$DW$117, Mujeres!$A$1:$DW$117 )</f>
        <v>0</v>
      </c>
      <c r="BP38" s="46" cm="1">
        <f t="array" ref="BP38">SalarioAnualEsperado($B38, $G38, $D38, BP$1, Hombres!$A$1:$DW$117, Mujeres!$A$1:$DW$117 )</f>
        <v>0</v>
      </c>
      <c r="BQ38" s="46" cm="1">
        <f t="array" ref="BQ38">SalarioAnualEsperado($B38, $G38, $D38, BQ$1, Hombres!$A$1:$DW$117, Mujeres!$A$1:$DW$117 )</f>
        <v>0</v>
      </c>
      <c r="BR38" s="46" cm="1">
        <f t="array" ref="BR38">SalarioAnualEsperado($B38, $G38, $D38, BR$1, Hombres!$A$1:$DW$117, Mujeres!$A$1:$DW$117 )</f>
        <v>0</v>
      </c>
      <c r="BS38" s="46" cm="1">
        <f t="array" ref="BS38">SalarioAnualEsperado($B38, $G38, $D38, BS$1, Hombres!$A$1:$DW$117, Mujeres!$A$1:$DW$117 )</f>
        <v>0</v>
      </c>
      <c r="BT38" s="46" cm="1">
        <f t="array" ref="BT38">SalarioAnualEsperado($B38, $G38, $D38, BT$1, Hombres!$A$1:$DW$117, Mujeres!$A$1:$DW$117 )</f>
        <v>0</v>
      </c>
      <c r="BU38" s="46" cm="1">
        <f t="array" ref="BU38">SalarioAnualEsperado($B38, $G38, $D38, BU$1, Hombres!$A$1:$DW$117, Mujeres!$A$1:$DW$117 )</f>
        <v>0</v>
      </c>
      <c r="BV38" s="46" cm="1">
        <f t="array" ref="BV38">SalarioAnualEsperado($B38, $G38, $D38, BV$1, Hombres!$A$1:$DW$117, Mujeres!$A$1:$DW$117 )</f>
        <v>0</v>
      </c>
      <c r="BW38" s="46" cm="1">
        <f t="array" ref="BW38">SalarioAnualEsperado($B38, $G38, $D38, BW$1, Hombres!$A$1:$DW$117, Mujeres!$A$1:$DW$117 )</f>
        <v>0</v>
      </c>
      <c r="BX38" s="46" cm="1">
        <f t="array" ref="BX38">SalarioAnualEsperado($B38, $G38, $D38, BX$1, Hombres!$A$1:$DW$117, Mujeres!$A$1:$DW$117 )</f>
        <v>0</v>
      </c>
      <c r="BY38" s="46" cm="1">
        <f t="array" ref="BY38">SalarioAnualEsperado($B38, $G38, $D38, BY$1, Hombres!$A$1:$DW$117, Mujeres!$A$1:$DW$117 )</f>
        <v>0</v>
      </c>
      <c r="BZ38" s="46" cm="1">
        <f t="array" ref="BZ38">SalarioAnualEsperado($B38, $G38, $D38, BZ$1, Hombres!$A$1:$DW$117, Mujeres!$A$1:$DW$117 )</f>
        <v>0</v>
      </c>
      <c r="CA38" s="46" cm="1">
        <f t="array" ref="CA38">SalarioAnualEsperado($B38, $G38, $D38, CA$1, Hombres!$A$1:$DW$117, Mujeres!$A$1:$DW$117 )</f>
        <v>0</v>
      </c>
      <c r="CB38" s="46" cm="1">
        <f t="array" ref="CB38">SalarioAnualEsperado($B38, $G38, $D38, CB$1, Hombres!$A$1:$DW$117, Mujeres!$A$1:$DW$117 )</f>
        <v>0</v>
      </c>
      <c r="CC38" s="46" cm="1">
        <f t="array" ref="CC38">SalarioAnualEsperado($B38, $G38, $D38, CC$1, Hombres!$A$1:$DW$117, Mujeres!$A$1:$DW$117 )</f>
        <v>0</v>
      </c>
      <c r="CD38" s="46" cm="1">
        <f t="array" ref="CD38">SalarioAnualEsperado($B38, $G38, $D38, CD$1, Hombres!$A$1:$DW$117, Mujeres!$A$1:$DW$117 )</f>
        <v>0</v>
      </c>
      <c r="CE38" s="46" cm="1">
        <f t="array" ref="CE38">SalarioAnualEsperado($B38, $G38, $D38, CE$1, Hombres!$A$1:$DW$117, Mujeres!$A$1:$DW$117 )</f>
        <v>0</v>
      </c>
      <c r="CF38" s="46" cm="1">
        <f t="array" ref="CF38">SalarioAnualEsperado($B38, $G38, $D38, CF$1, Hombres!$A$1:$DW$117, Mujeres!$A$1:$DW$117 )</f>
        <v>0</v>
      </c>
      <c r="CG38" s="46" cm="1">
        <f t="array" ref="CG38">SalarioAnualEsperado($B38, $G38, $D38, CG$1, Hombres!$A$1:$DW$117, Mujeres!$A$1:$DW$117 )</f>
        <v>0</v>
      </c>
      <c r="CH38" s="46" cm="1">
        <f t="array" ref="CH38">SalarioAnualEsperado($B38, $G38, $D38, CH$1, Hombres!$A$1:$DW$117, Mujeres!$A$1:$DW$117 )</f>
        <v>0</v>
      </c>
      <c r="CI38" s="46" cm="1">
        <f t="array" ref="CI38">SalarioAnualEsperado($B38, $G38, $D38, CI$1, Hombres!$A$1:$DW$117, Mujeres!$A$1:$DW$117 )</f>
        <v>0</v>
      </c>
      <c r="CJ38" s="46" cm="1">
        <f t="array" ref="CJ38">SalarioAnualEsperado($B38, $G38, $D38, CJ$1, Hombres!$A$1:$DW$117, Mujeres!$A$1:$DW$117 )</f>
        <v>0</v>
      </c>
      <c r="CK38" s="46" cm="1">
        <f t="array" ref="CK38">SalarioAnualEsperado($B38, $G38, $D38, CK$1, Hombres!$A$1:$DW$117, Mujeres!$A$1:$DW$117 )</f>
        <v>0</v>
      </c>
      <c r="CL38" s="46" cm="1">
        <f t="array" ref="CL38">SalarioAnualEsperado($B38, $G38, $D38, CL$1, Hombres!$A$1:$DW$117, Mujeres!$A$1:$DW$117 )</f>
        <v>0</v>
      </c>
      <c r="CM38" s="46" cm="1">
        <f t="array" ref="CM38">SalarioAnualEsperado($B38, $G38, $D38, CM$1, Hombres!$A$1:$DW$117, Mujeres!$A$1:$DW$117 )</f>
        <v>0</v>
      </c>
      <c r="CN38" s="46" cm="1">
        <f t="array" ref="CN38">SalarioAnualEsperado($B38, $G38, $D38, CN$1, Hombres!$A$1:$DW$117, Mujeres!$A$1:$DW$117 )</f>
        <v>0</v>
      </c>
      <c r="CO38" s="46" cm="1">
        <f t="array" ref="CO38">SalarioAnualEsperado($B38, $G38, $D38, CO$1, Hombres!$A$1:$DW$117, Mujeres!$A$1:$DW$117 )</f>
        <v>0</v>
      </c>
      <c r="CP38" s="46" cm="1">
        <f t="array" ref="CP38">SalarioAnualEsperado($B38, $G38, $D38, CP$1, Hombres!$A$1:$DW$117, Mujeres!$A$1:$DW$117 )</f>
        <v>0</v>
      </c>
      <c r="CQ38" s="46" cm="1">
        <f t="array" ref="CQ38">SalarioAnualEsperado($B38, $G38, $D38, CQ$1, Hombres!$A$1:$DW$117, Mujeres!$A$1:$DW$117 )</f>
        <v>0</v>
      </c>
      <c r="CR38" s="46" cm="1">
        <f t="array" ref="CR38">SalarioAnualEsperado($B38, $G38, $D38, CR$1, Hombres!$A$1:$DW$117, Mujeres!$A$1:$DW$117 )</f>
        <v>0</v>
      </c>
      <c r="CS38" s="46" cm="1">
        <f t="array" ref="CS38">SalarioAnualEsperado($B38, $G38, $D38, CS$1, Hombres!$A$1:$DW$117, Mujeres!$A$1:$DW$117 )</f>
        <v>0</v>
      </c>
      <c r="CT38" s="46" cm="1">
        <f t="array" ref="CT38">SalarioAnualEsperado($B38, $G38, $D38, CT$1, Hombres!$A$1:$DW$117, Mujeres!$A$1:$DW$117 )</f>
        <v>0</v>
      </c>
      <c r="CU38" s="46" cm="1">
        <f t="array" ref="CU38">SalarioAnualEsperado($B38, $G38, $D38, CU$1, Hombres!$A$1:$DW$117, Mujeres!$A$1:$DW$117 )</f>
        <v>0</v>
      </c>
      <c r="CV38" s="46" cm="1">
        <f t="array" ref="CV38">SalarioAnualEsperado($B38, $G38, $D38, CV$1, Hombres!$A$1:$DW$117, Mujeres!$A$1:$DW$117 )</f>
        <v>0</v>
      </c>
      <c r="CW38" s="46" cm="1">
        <f t="array" ref="CW38">SalarioAnualEsperado($B38, $G38, $D38, CW$1, Hombres!$A$1:$DW$117, Mujeres!$A$1:$DW$117 )</f>
        <v>0</v>
      </c>
      <c r="CX38" s="46" cm="1">
        <f t="array" ref="CX38">SalarioAnualEsperado($B38, $G38, $D38, CX$1, Hombres!$A$1:$DW$117, Mujeres!$A$1:$DW$117 )</f>
        <v>0</v>
      </c>
      <c r="CY38" s="46" cm="1">
        <f t="array" ref="CY38">SalarioAnualEsperado($B38, $G38, $D38, CY$1, Hombres!$A$1:$DW$117, Mujeres!$A$1:$DW$117 )</f>
        <v>0</v>
      </c>
      <c r="CZ38" s="46" cm="1">
        <f t="array" ref="CZ38">SalarioAnualEsperado($B38, $G38, $D38, CZ$1, Hombres!$A$1:$DW$117, Mujeres!$A$1:$DW$117 )</f>
        <v>0</v>
      </c>
      <c r="DA38" s="46" cm="1">
        <f t="array" ref="DA38">SalarioAnualEsperado($B38, $G38, $D38, DA$1, Hombres!$A$1:$DW$117, Mujeres!$A$1:$DW$117 )</f>
        <v>0</v>
      </c>
      <c r="DB38" s="46" cm="1">
        <f t="array" ref="DB38">SalarioAnualEsperado($B38, $G38, $D38, DB$1, Hombres!$A$1:$DW$117, Mujeres!$A$1:$DW$117 )</f>
        <v>0</v>
      </c>
      <c r="DC38" s="46" cm="1">
        <f t="array" ref="DC38">SalarioAnualEsperado($B38, $G38, $D38, DC$1, Hombres!$A$1:$DW$117, Mujeres!$A$1:$DW$117 )</f>
        <v>0</v>
      </c>
    </row>
    <row r="39" spans="1:107" x14ac:dyDescent="0.2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6" cm="1">
        <f t="array" ref="L39">SalarioAnualEsperado($B39, $G39, $D39, L$1, Hombres!$A$1:$DW$117, Mujeres!$A$1:$DW$117 )</f>
        <v>11120824</v>
      </c>
      <c r="M39" s="46" cm="1">
        <f t="array" ref="M39">SalarioAnualEsperado($B39, $G39, $D39, M$1, Hombres!$A$1:$DW$117, Mujeres!$A$1:$DW$117 )</f>
        <v>11676068.40875197</v>
      </c>
      <c r="N39" s="46" cm="1">
        <f t="array" ref="N39">SalarioAnualEsperado($B39, $G39, $D39, N$1, Hombres!$A$1:$DW$117, Mujeres!$A$1:$DW$117 )</f>
        <v>12258683.196084702</v>
      </c>
      <c r="O39" s="46" cm="1">
        <f t="array" ref="O39">SalarioAnualEsperado($B39, $G39, $D39, O$1, Hombres!$A$1:$DW$117, Mujeres!$A$1:$DW$117 )</f>
        <v>12869944.406037958</v>
      </c>
      <c r="P39" s="46" cm="1">
        <f t="array" ref="P39">SalarioAnualEsperado($B39, $G39, $D39, P$1, Hombres!$A$1:$DW$117, Mujeres!$A$1:$DW$117 )</f>
        <v>13511182.270019138</v>
      </c>
      <c r="Q39" s="46" cm="1">
        <f t="array" ref="Q39">SalarioAnualEsperado($B39, $G39, $D39, Q$1, Hombres!$A$1:$DW$117, Mujeres!$A$1:$DW$117 )</f>
        <v>14183810.179005079</v>
      </c>
      <c r="R39" s="46" cm="1">
        <f t="array" ref="R39">SalarioAnualEsperado($B39, $G39, $D39, R$1, Hombres!$A$1:$DW$117, Mujeres!$A$1:$DW$117 )</f>
        <v>14889235.109322306</v>
      </c>
      <c r="S39" s="46" cm="1">
        <f t="array" ref="S39">SalarioAnualEsperado($B39, $G39, $D39, S$1, Hombres!$A$1:$DW$117, Mujeres!$A$1:$DW$117 )</f>
        <v>15628783.549418749</v>
      </c>
      <c r="T39" s="46" cm="1">
        <f t="array" ref="T39">SalarioAnualEsperado($B39, $G39, $D39, T$1, Hombres!$A$1:$DW$117, Mujeres!$A$1:$DW$117 )</f>
        <v>16403874.946102194</v>
      </c>
      <c r="U39" s="46" cm="1">
        <f t="array" ref="U39">SalarioAnualEsperado($B39, $G39, $D39, U$1, Hombres!$A$1:$DW$117, Mujeres!$A$1:$DW$117 )</f>
        <v>17216072.197079848</v>
      </c>
      <c r="V39" s="46" cm="1">
        <f t="array" ref="V39">SalarioAnualEsperado($B39, $G39, $D39, V$1, Hombres!$A$1:$DW$117, Mujeres!$A$1:$DW$117 )</f>
        <v>18067175.678936478</v>
      </c>
      <c r="W39" s="46" cm="1">
        <f t="array" ref="W39">SalarioAnualEsperado($B39, $G39, $D39, W$1, Hombres!$A$1:$DW$117, Mujeres!$A$1:$DW$117 )</f>
        <v>18959003.319988754</v>
      </c>
      <c r="X39" s="46" cm="1">
        <f t="array" ref="X39">SalarioAnualEsperado($B39, $G39, $D39, X$1, Hombres!$A$1:$DW$117, Mujeres!$A$1:$DW$117 )</f>
        <v>19893293.540400881</v>
      </c>
      <c r="Y39" s="46" cm="1">
        <f t="array" ref="Y39">SalarioAnualEsperado($B39, $G39, $D39, Y$1, Hombres!$A$1:$DW$117, Mujeres!$A$1:$DW$117 )</f>
        <v>20871777.565886591</v>
      </c>
      <c r="Z39" s="46" cm="1">
        <f t="array" ref="Z39">SalarioAnualEsperado($B39, $G39, $D39, Z$1, Hombres!$A$1:$DW$117, Mujeres!$A$1:$DW$117 )</f>
        <v>21896315.542613961</v>
      </c>
      <c r="AA39" s="46" cm="1">
        <f t="array" ref="AA39">SalarioAnualEsperado($B39, $G39, $D39, AA$1, Hombres!$A$1:$DW$117, Mujeres!$A$1:$DW$117 )</f>
        <v>22968973.658976186</v>
      </c>
      <c r="AB39" s="46" cm="1">
        <f t="array" ref="AB39">SalarioAnualEsperado($B39, $G39, $D39, AB$1, Hombres!$A$1:$DW$117, Mujeres!$A$1:$DW$117 )</f>
        <v>24091761.273630034</v>
      </c>
      <c r="AC39" s="46" cm="1">
        <f t="array" ref="AC39">SalarioAnualEsperado($B39, $G39, $D39, AC$1, Hombres!$A$1:$DW$117, Mujeres!$A$1:$DW$117 )</f>
        <v>25266277.626985654</v>
      </c>
      <c r="AD39" s="46" cm="1">
        <f t="array" ref="AD39">SalarioAnualEsperado($B39, $G39, $D39, AD$1, Hombres!$A$1:$DW$117, Mujeres!$A$1:$DW$117 )</f>
        <v>26494159.633456271</v>
      </c>
      <c r="AE39" s="46" cm="1">
        <f t="array" ref="AE39">SalarioAnualEsperado($B39, $G39, $D39, AE$1, Hombres!$A$1:$DW$117, Mujeres!$A$1:$DW$117 )</f>
        <v>27777399.445552986</v>
      </c>
      <c r="AF39" s="46" cm="1">
        <f t="array" ref="AF39">SalarioAnualEsperado($B39, $G39, $D39, AF$1, Hombres!$A$1:$DW$117, Mujeres!$A$1:$DW$117 )</f>
        <v>29118669.196152586</v>
      </c>
      <c r="AG39" s="46" cm="1">
        <f t="array" ref="AG39">SalarioAnualEsperado($B39, $G39, $D39, AG$1, Hombres!$A$1:$DW$117, Mujeres!$A$1:$DW$117 )</f>
        <v>30520528.174347423</v>
      </c>
      <c r="AH39" s="46" cm="1">
        <f t="array" ref="AH39">SalarioAnualEsperado($B39, $G39, $D39, AH$1, Hombres!$A$1:$DW$117, Mujeres!$A$1:$DW$117 )</f>
        <v>31984800.927320179</v>
      </c>
      <c r="AI39" s="46" cm="1">
        <f t="array" ref="AI39">SalarioAnualEsperado($B39, $G39, $D39, AI$1, Hombres!$A$1:$DW$117, Mujeres!$A$1:$DW$117 )</f>
        <v>33512499.767912935</v>
      </c>
      <c r="AJ39" s="46" cm="1">
        <f t="array" ref="AJ39">SalarioAnualEsperado($B39, $G39, $D39, AJ$1, Hombres!$A$1:$DW$117, Mujeres!$A$1:$DW$117 )</f>
        <v>35104375.012660086</v>
      </c>
      <c r="AK39" s="46" cm="1">
        <f t="array" ref="AK39">SalarioAnualEsperado($B39, $G39, $D39, AK$1, Hombres!$A$1:$DW$117, Mujeres!$A$1:$DW$117 )</f>
        <v>36761277.391637392</v>
      </c>
      <c r="AL39" s="46" cm="1">
        <f t="array" ref="AL39">SalarioAnualEsperado($B39, $G39, $D39, AL$1, Hombres!$A$1:$DW$117, Mujeres!$A$1:$DW$117 )</f>
        <v>0</v>
      </c>
      <c r="AM39" s="46" cm="1">
        <f t="array" ref="AM39">SalarioAnualEsperado($B39, $G39, $D39, AM$1, Hombres!$A$1:$DW$117, Mujeres!$A$1:$DW$117 )</f>
        <v>0</v>
      </c>
      <c r="AN39" s="46" cm="1">
        <f t="array" ref="AN39">SalarioAnualEsperado($B39, $G39, $D39, AN$1, Hombres!$A$1:$DW$117, Mujeres!$A$1:$DW$117 )</f>
        <v>0</v>
      </c>
      <c r="AO39" s="46" cm="1">
        <f t="array" ref="AO39">SalarioAnualEsperado($B39, $G39, $D39, AO$1, Hombres!$A$1:$DW$117, Mujeres!$A$1:$DW$117 )</f>
        <v>0</v>
      </c>
      <c r="AP39" s="46" cm="1">
        <f t="array" ref="AP39">SalarioAnualEsperado($B39, $G39, $D39, AP$1, Hombres!$A$1:$DW$117, Mujeres!$A$1:$DW$117 )</f>
        <v>0</v>
      </c>
      <c r="AQ39" s="46" cm="1">
        <f t="array" ref="AQ39">SalarioAnualEsperado($B39, $G39, $D39, AQ$1, Hombres!$A$1:$DW$117, Mujeres!$A$1:$DW$117 )</f>
        <v>0</v>
      </c>
      <c r="AR39" s="46" cm="1">
        <f t="array" ref="AR39">SalarioAnualEsperado($B39, $G39, $D39, AR$1, Hombres!$A$1:$DW$117, Mujeres!$A$1:$DW$117 )</f>
        <v>0</v>
      </c>
      <c r="AS39" s="46" cm="1">
        <f t="array" ref="AS39">SalarioAnualEsperado($B39, $G39, $D39, AS$1, Hombres!$A$1:$DW$117, Mujeres!$A$1:$DW$117 )</f>
        <v>0</v>
      </c>
      <c r="AT39" s="46" cm="1">
        <f t="array" ref="AT39">SalarioAnualEsperado($B39, $G39, $D39, AT$1, Hombres!$A$1:$DW$117, Mujeres!$A$1:$DW$117 )</f>
        <v>0</v>
      </c>
      <c r="AU39" s="46" cm="1">
        <f t="array" ref="AU39">SalarioAnualEsperado($B39, $G39, $D39, AU$1, Hombres!$A$1:$DW$117, Mujeres!$A$1:$DW$117 )</f>
        <v>0</v>
      </c>
      <c r="AV39" s="46" cm="1">
        <f t="array" ref="AV39">SalarioAnualEsperado($B39, $G39, $D39, AV$1, Hombres!$A$1:$DW$117, Mujeres!$A$1:$DW$117 )</f>
        <v>0</v>
      </c>
      <c r="AW39" s="46" cm="1">
        <f t="array" ref="AW39">SalarioAnualEsperado($B39, $G39, $D39, AW$1, Hombres!$A$1:$DW$117, Mujeres!$A$1:$DW$117 )</f>
        <v>0</v>
      </c>
      <c r="AX39" s="46" cm="1">
        <f t="array" ref="AX39">SalarioAnualEsperado($B39, $G39, $D39, AX$1, Hombres!$A$1:$DW$117, Mujeres!$A$1:$DW$117 )</f>
        <v>0</v>
      </c>
      <c r="AY39" s="46" cm="1">
        <f t="array" ref="AY39">SalarioAnualEsperado($B39, $G39, $D39, AY$1, Hombres!$A$1:$DW$117, Mujeres!$A$1:$DW$117 )</f>
        <v>0</v>
      </c>
      <c r="AZ39" s="46" cm="1">
        <f t="array" ref="AZ39">SalarioAnualEsperado($B39, $G39, $D39, AZ$1, Hombres!$A$1:$DW$117, Mujeres!$A$1:$DW$117 )</f>
        <v>0</v>
      </c>
      <c r="BA39" s="46" cm="1">
        <f t="array" ref="BA39">SalarioAnualEsperado($B39, $G39, $D39, BA$1, Hombres!$A$1:$DW$117, Mujeres!$A$1:$DW$117 )</f>
        <v>0</v>
      </c>
      <c r="BB39" s="46" cm="1">
        <f t="array" ref="BB39">SalarioAnualEsperado($B39, $G39, $D39, BB$1, Hombres!$A$1:$DW$117, Mujeres!$A$1:$DW$117 )</f>
        <v>0</v>
      </c>
      <c r="BC39" s="46" cm="1">
        <f t="array" ref="BC39">SalarioAnualEsperado($B39, $G39, $D39, BC$1, Hombres!$A$1:$DW$117, Mujeres!$A$1:$DW$117 )</f>
        <v>0</v>
      </c>
      <c r="BD39" s="46" cm="1">
        <f t="array" ref="BD39">SalarioAnualEsperado($B39, $G39, $D39, BD$1, Hombres!$A$1:$DW$117, Mujeres!$A$1:$DW$117 )</f>
        <v>0</v>
      </c>
      <c r="BE39" s="46" cm="1">
        <f t="array" ref="BE39">SalarioAnualEsperado($B39, $G39, $D39, BE$1, Hombres!$A$1:$DW$117, Mujeres!$A$1:$DW$117 )</f>
        <v>0</v>
      </c>
      <c r="BF39" s="46" cm="1">
        <f t="array" ref="BF39">SalarioAnualEsperado($B39, $G39, $D39, BF$1, Hombres!$A$1:$DW$117, Mujeres!$A$1:$DW$117 )</f>
        <v>0</v>
      </c>
      <c r="BG39" s="46" cm="1">
        <f t="array" ref="BG39">SalarioAnualEsperado($B39, $G39, $D39, BG$1, Hombres!$A$1:$DW$117, Mujeres!$A$1:$DW$117 )</f>
        <v>0</v>
      </c>
      <c r="BH39" s="46" cm="1">
        <f t="array" ref="BH39">SalarioAnualEsperado($B39, $G39, $D39, BH$1, Hombres!$A$1:$DW$117, Mujeres!$A$1:$DW$117 )</f>
        <v>0</v>
      </c>
      <c r="BI39" s="46" cm="1">
        <f t="array" ref="BI39">SalarioAnualEsperado($B39, $G39, $D39, BI$1, Hombres!$A$1:$DW$117, Mujeres!$A$1:$DW$117 )</f>
        <v>0</v>
      </c>
      <c r="BJ39" s="46" cm="1">
        <f t="array" ref="BJ39">SalarioAnualEsperado($B39, $G39, $D39, BJ$1, Hombres!$A$1:$DW$117, Mujeres!$A$1:$DW$117 )</f>
        <v>0</v>
      </c>
      <c r="BK39" s="46" cm="1">
        <f t="array" ref="BK39">SalarioAnualEsperado($B39, $G39, $D39, BK$1, Hombres!$A$1:$DW$117, Mujeres!$A$1:$DW$117 )</f>
        <v>0</v>
      </c>
      <c r="BL39" s="46" cm="1">
        <f t="array" ref="BL39">SalarioAnualEsperado($B39, $G39, $D39, BL$1, Hombres!$A$1:$DW$117, Mujeres!$A$1:$DW$117 )</f>
        <v>0</v>
      </c>
      <c r="BM39" s="46" cm="1">
        <f t="array" ref="BM39">SalarioAnualEsperado($B39, $G39, $D39, BM$1, Hombres!$A$1:$DW$117, Mujeres!$A$1:$DW$117 )</f>
        <v>0</v>
      </c>
      <c r="BN39" s="46" cm="1">
        <f t="array" ref="BN39">SalarioAnualEsperado($B39, $G39, $D39, BN$1, Hombres!$A$1:$DW$117, Mujeres!$A$1:$DW$117 )</f>
        <v>0</v>
      </c>
      <c r="BO39" s="46" cm="1">
        <f t="array" ref="BO39">SalarioAnualEsperado($B39, $G39, $D39, BO$1, Hombres!$A$1:$DW$117, Mujeres!$A$1:$DW$117 )</f>
        <v>0</v>
      </c>
      <c r="BP39" s="46" cm="1">
        <f t="array" ref="BP39">SalarioAnualEsperado($B39, $G39, $D39, BP$1, Hombres!$A$1:$DW$117, Mujeres!$A$1:$DW$117 )</f>
        <v>0</v>
      </c>
      <c r="BQ39" s="46" cm="1">
        <f t="array" ref="BQ39">SalarioAnualEsperado($B39, $G39, $D39, BQ$1, Hombres!$A$1:$DW$117, Mujeres!$A$1:$DW$117 )</f>
        <v>0</v>
      </c>
      <c r="BR39" s="46" cm="1">
        <f t="array" ref="BR39">SalarioAnualEsperado($B39, $G39, $D39, BR$1, Hombres!$A$1:$DW$117, Mujeres!$A$1:$DW$117 )</f>
        <v>0</v>
      </c>
      <c r="BS39" s="46" cm="1">
        <f t="array" ref="BS39">SalarioAnualEsperado($B39, $G39, $D39, BS$1, Hombres!$A$1:$DW$117, Mujeres!$A$1:$DW$117 )</f>
        <v>0</v>
      </c>
      <c r="BT39" s="46" cm="1">
        <f t="array" ref="BT39">SalarioAnualEsperado($B39, $G39, $D39, BT$1, Hombres!$A$1:$DW$117, Mujeres!$A$1:$DW$117 )</f>
        <v>0</v>
      </c>
      <c r="BU39" s="46" cm="1">
        <f t="array" ref="BU39">SalarioAnualEsperado($B39, $G39, $D39, BU$1, Hombres!$A$1:$DW$117, Mujeres!$A$1:$DW$117 )</f>
        <v>0</v>
      </c>
      <c r="BV39" s="46" cm="1">
        <f t="array" ref="BV39">SalarioAnualEsperado($B39, $G39, $D39, BV$1, Hombres!$A$1:$DW$117, Mujeres!$A$1:$DW$117 )</f>
        <v>0</v>
      </c>
      <c r="BW39" s="46" cm="1">
        <f t="array" ref="BW39">SalarioAnualEsperado($B39, $G39, $D39, BW$1, Hombres!$A$1:$DW$117, Mujeres!$A$1:$DW$117 )</f>
        <v>0</v>
      </c>
      <c r="BX39" s="46" cm="1">
        <f t="array" ref="BX39">SalarioAnualEsperado($B39, $G39, $D39, BX$1, Hombres!$A$1:$DW$117, Mujeres!$A$1:$DW$117 )</f>
        <v>0</v>
      </c>
      <c r="BY39" s="46" cm="1">
        <f t="array" ref="BY39">SalarioAnualEsperado($B39, $G39, $D39, BY$1, Hombres!$A$1:$DW$117, Mujeres!$A$1:$DW$117 )</f>
        <v>0</v>
      </c>
      <c r="BZ39" s="46" cm="1">
        <f t="array" ref="BZ39">SalarioAnualEsperado($B39, $G39, $D39, BZ$1, Hombres!$A$1:$DW$117, Mujeres!$A$1:$DW$117 )</f>
        <v>0</v>
      </c>
      <c r="CA39" s="46" cm="1">
        <f t="array" ref="CA39">SalarioAnualEsperado($B39, $G39, $D39, CA$1, Hombres!$A$1:$DW$117, Mujeres!$A$1:$DW$117 )</f>
        <v>0</v>
      </c>
      <c r="CB39" s="46" cm="1">
        <f t="array" ref="CB39">SalarioAnualEsperado($B39, $G39, $D39, CB$1, Hombres!$A$1:$DW$117, Mujeres!$A$1:$DW$117 )</f>
        <v>0</v>
      </c>
      <c r="CC39" s="46" cm="1">
        <f t="array" ref="CC39">SalarioAnualEsperado($B39, $G39, $D39, CC$1, Hombres!$A$1:$DW$117, Mujeres!$A$1:$DW$117 )</f>
        <v>0</v>
      </c>
      <c r="CD39" s="46" cm="1">
        <f t="array" ref="CD39">SalarioAnualEsperado($B39, $G39, $D39, CD$1, Hombres!$A$1:$DW$117, Mujeres!$A$1:$DW$117 )</f>
        <v>0</v>
      </c>
      <c r="CE39" s="46" cm="1">
        <f t="array" ref="CE39">SalarioAnualEsperado($B39, $G39, $D39, CE$1, Hombres!$A$1:$DW$117, Mujeres!$A$1:$DW$117 )</f>
        <v>0</v>
      </c>
      <c r="CF39" s="46" cm="1">
        <f t="array" ref="CF39">SalarioAnualEsperado($B39, $G39, $D39, CF$1, Hombres!$A$1:$DW$117, Mujeres!$A$1:$DW$117 )</f>
        <v>0</v>
      </c>
      <c r="CG39" s="46" cm="1">
        <f t="array" ref="CG39">SalarioAnualEsperado($B39, $G39, $D39, CG$1, Hombres!$A$1:$DW$117, Mujeres!$A$1:$DW$117 )</f>
        <v>0</v>
      </c>
      <c r="CH39" s="46" cm="1">
        <f t="array" ref="CH39">SalarioAnualEsperado($B39, $G39, $D39, CH$1, Hombres!$A$1:$DW$117, Mujeres!$A$1:$DW$117 )</f>
        <v>0</v>
      </c>
      <c r="CI39" s="46" cm="1">
        <f t="array" ref="CI39">SalarioAnualEsperado($B39, $G39, $D39, CI$1, Hombres!$A$1:$DW$117, Mujeres!$A$1:$DW$117 )</f>
        <v>0</v>
      </c>
      <c r="CJ39" s="46" cm="1">
        <f t="array" ref="CJ39">SalarioAnualEsperado($B39, $G39, $D39, CJ$1, Hombres!$A$1:$DW$117, Mujeres!$A$1:$DW$117 )</f>
        <v>0</v>
      </c>
      <c r="CK39" s="46" cm="1">
        <f t="array" ref="CK39">SalarioAnualEsperado($B39, $G39, $D39, CK$1, Hombres!$A$1:$DW$117, Mujeres!$A$1:$DW$117 )</f>
        <v>0</v>
      </c>
      <c r="CL39" s="46" cm="1">
        <f t="array" ref="CL39">SalarioAnualEsperado($B39, $G39, $D39, CL$1, Hombres!$A$1:$DW$117, Mujeres!$A$1:$DW$117 )</f>
        <v>0</v>
      </c>
      <c r="CM39" s="46" cm="1">
        <f t="array" ref="CM39">SalarioAnualEsperado($B39, $G39, $D39, CM$1, Hombres!$A$1:$DW$117, Mujeres!$A$1:$DW$117 )</f>
        <v>0</v>
      </c>
      <c r="CN39" s="46" cm="1">
        <f t="array" ref="CN39">SalarioAnualEsperado($B39, $G39, $D39, CN$1, Hombres!$A$1:$DW$117, Mujeres!$A$1:$DW$117 )</f>
        <v>0</v>
      </c>
      <c r="CO39" s="46" cm="1">
        <f t="array" ref="CO39">SalarioAnualEsperado($B39, $G39, $D39, CO$1, Hombres!$A$1:$DW$117, Mujeres!$A$1:$DW$117 )</f>
        <v>0</v>
      </c>
      <c r="CP39" s="46" cm="1">
        <f t="array" ref="CP39">SalarioAnualEsperado($B39, $G39, $D39, CP$1, Hombres!$A$1:$DW$117, Mujeres!$A$1:$DW$117 )</f>
        <v>0</v>
      </c>
      <c r="CQ39" s="46" cm="1">
        <f t="array" ref="CQ39">SalarioAnualEsperado($B39, $G39, $D39, CQ$1, Hombres!$A$1:$DW$117, Mujeres!$A$1:$DW$117 )</f>
        <v>0</v>
      </c>
      <c r="CR39" s="46" cm="1">
        <f t="array" ref="CR39">SalarioAnualEsperado($B39, $G39, $D39, CR$1, Hombres!$A$1:$DW$117, Mujeres!$A$1:$DW$117 )</f>
        <v>0</v>
      </c>
      <c r="CS39" s="46" cm="1">
        <f t="array" ref="CS39">SalarioAnualEsperado($B39, $G39, $D39, CS$1, Hombres!$A$1:$DW$117, Mujeres!$A$1:$DW$117 )</f>
        <v>0</v>
      </c>
      <c r="CT39" s="46" cm="1">
        <f t="array" ref="CT39">SalarioAnualEsperado($B39, $G39, $D39, CT$1, Hombres!$A$1:$DW$117, Mujeres!$A$1:$DW$117 )</f>
        <v>0</v>
      </c>
      <c r="CU39" s="46" cm="1">
        <f t="array" ref="CU39">SalarioAnualEsperado($B39, $G39, $D39, CU$1, Hombres!$A$1:$DW$117, Mujeres!$A$1:$DW$117 )</f>
        <v>0</v>
      </c>
      <c r="CV39" s="46" cm="1">
        <f t="array" ref="CV39">SalarioAnualEsperado($B39, $G39, $D39, CV$1, Hombres!$A$1:$DW$117, Mujeres!$A$1:$DW$117 )</f>
        <v>0</v>
      </c>
      <c r="CW39" s="46" cm="1">
        <f t="array" ref="CW39">SalarioAnualEsperado($B39, $G39, $D39, CW$1, Hombres!$A$1:$DW$117, Mujeres!$A$1:$DW$117 )</f>
        <v>0</v>
      </c>
      <c r="CX39" s="46" cm="1">
        <f t="array" ref="CX39">SalarioAnualEsperado($B39, $G39, $D39, CX$1, Hombres!$A$1:$DW$117, Mujeres!$A$1:$DW$117 )</f>
        <v>0</v>
      </c>
      <c r="CY39" s="46" cm="1">
        <f t="array" ref="CY39">SalarioAnualEsperado($B39, $G39, $D39, CY$1, Hombres!$A$1:$DW$117, Mujeres!$A$1:$DW$117 )</f>
        <v>0</v>
      </c>
      <c r="CZ39" s="46" cm="1">
        <f t="array" ref="CZ39">SalarioAnualEsperado($B39, $G39, $D39, CZ$1, Hombres!$A$1:$DW$117, Mujeres!$A$1:$DW$117 )</f>
        <v>0</v>
      </c>
      <c r="DA39" s="46" cm="1">
        <f t="array" ref="DA39">SalarioAnualEsperado($B39, $G39, $D39, DA$1, Hombres!$A$1:$DW$117, Mujeres!$A$1:$DW$117 )</f>
        <v>0</v>
      </c>
      <c r="DB39" s="46" cm="1">
        <f t="array" ref="DB39">SalarioAnualEsperado($B39, $G39, $D39, DB$1, Hombres!$A$1:$DW$117, Mujeres!$A$1:$DW$117 )</f>
        <v>0</v>
      </c>
      <c r="DC39" s="46" cm="1">
        <f t="array" ref="DC39">SalarioAnualEsperado($B39, $G39, $D39, DC$1, Hombres!$A$1:$DW$117, Mujeres!$A$1:$DW$117 )</f>
        <v>0</v>
      </c>
    </row>
    <row r="40" spans="1:107" x14ac:dyDescent="0.2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6" cm="1">
        <f t="array" ref="L40">SalarioAnualEsperado($B40, $G40, $D40, L$1, Hombres!$A$1:$DW$117, Mujeres!$A$1:$DW$117 )</f>
        <v>20316875.800000001</v>
      </c>
      <c r="M40" s="46" cm="1">
        <f t="array" ref="M40">SalarioAnualEsperado($B40, $G40, $D40, M$1, Hombres!$A$1:$DW$117, Mujeres!$A$1:$DW$117 )</f>
        <v>21317379.050928976</v>
      </c>
      <c r="N40" s="46" cm="1">
        <f t="array" ref="N40">SalarioAnualEsperado($B40, $G40, $D40, N$1, Hombres!$A$1:$DW$117, Mujeres!$A$1:$DW$117 )</f>
        <v>22366948.216588076</v>
      </c>
      <c r="O40" s="46" cm="1">
        <f t="array" ref="O40">SalarioAnualEsperado($B40, $G40, $D40, O$1, Hombres!$A$1:$DW$117, Mujeres!$A$1:$DW$117 )</f>
        <v>23468099.319536373</v>
      </c>
      <c r="P40" s="46" cm="1">
        <f t="array" ref="P40">SalarioAnualEsperado($B40, $G40, $D40, P$1, Hombres!$A$1:$DW$117, Mujeres!$A$1:$DW$117 )</f>
        <v>24623389.882022437</v>
      </c>
      <c r="Q40" s="46" cm="1">
        <f t="array" ref="Q40">SalarioAnualEsperado($B40, $G40, $D40, Q$1, Hombres!$A$1:$DW$117, Mujeres!$A$1:$DW$117 )</f>
        <v>25835100.521151245</v>
      </c>
      <c r="R40" s="46" cm="1">
        <f t="array" ref="R40">SalarioAnualEsperado($B40, $G40, $D40, R$1, Hombres!$A$1:$DW$117, Mujeres!$A$1:$DW$117 )</f>
        <v>27105516.286898114</v>
      </c>
      <c r="S40" s="46" cm="1">
        <f t="array" ref="S40">SalarioAnualEsperado($B40, $G40, $D40, S$1, Hombres!$A$1:$DW$117, Mujeres!$A$1:$DW$117 )</f>
        <v>28436905.610591162</v>
      </c>
      <c r="T40" s="46" cm="1">
        <f t="array" ref="T40">SalarioAnualEsperado($B40, $G40, $D40, T$1, Hombres!$A$1:$DW$117, Mujeres!$A$1:$DW$117 )</f>
        <v>29831635.669752982</v>
      </c>
      <c r="U40" s="46" cm="1">
        <f t="array" ref="U40">SalarioAnualEsperado($B40, $G40, $D40, U$1, Hombres!$A$1:$DW$117, Mujeres!$A$1:$DW$117 )</f>
        <v>31292133.403766774</v>
      </c>
      <c r="V40" s="46" cm="1">
        <f t="array" ref="V40">SalarioAnualEsperado($B40, $G40, $D40, V$1, Hombres!$A$1:$DW$117, Mujeres!$A$1:$DW$117 )</f>
        <v>32820902.547891311</v>
      </c>
      <c r="W40" s="46" cm="1">
        <f t="array" ref="W40">SalarioAnualEsperado($B40, $G40, $D40, W$1, Hombres!$A$1:$DW$117, Mujeres!$A$1:$DW$117 )</f>
        <v>34420887.014916606</v>
      </c>
      <c r="X40" s="46" cm="1">
        <f t="array" ref="X40">SalarioAnualEsperado($B40, $G40, $D40, X$1, Hombres!$A$1:$DW$117, Mujeres!$A$1:$DW$117 )</f>
        <v>36095755.442828119</v>
      </c>
      <c r="Y40" s="46" cm="1">
        <f t="array" ref="Y40">SalarioAnualEsperado($B40, $G40, $D40, Y$1, Hombres!$A$1:$DW$117, Mujeres!$A$1:$DW$117 )</f>
        <v>37849579.653955556</v>
      </c>
      <c r="Z40" s="46" cm="1">
        <f t="array" ref="Z40">SalarioAnualEsperado($B40, $G40, $D40, Z$1, Hombres!$A$1:$DW$117, Mujeres!$A$1:$DW$117 )</f>
        <v>39686272.731654808</v>
      </c>
      <c r="AA40" s="46" cm="1">
        <f t="array" ref="AA40">SalarioAnualEsperado($B40, $G40, $D40, AA$1, Hombres!$A$1:$DW$117, Mujeres!$A$1:$DW$117 )</f>
        <v>41608249.166456461</v>
      </c>
      <c r="AB40" s="46" cm="1">
        <f t="array" ref="AB40">SalarioAnualEsperado($B40, $G40, $D40, AB$1, Hombres!$A$1:$DW$117, Mujeres!$A$1:$DW$117 )</f>
        <v>43617710.134849869</v>
      </c>
      <c r="AC40" s="46" cm="1">
        <f t="array" ref="AC40">SalarioAnualEsperado($B40, $G40, $D40, AC$1, Hombres!$A$1:$DW$117, Mujeres!$A$1:$DW$117 )</f>
        <v>45716995.582364954</v>
      </c>
      <c r="AD40" s="46" cm="1">
        <f t="array" ref="AD40">SalarioAnualEsperado($B40, $G40, $D40, AD$1, Hombres!$A$1:$DW$117, Mujeres!$A$1:$DW$117 )</f>
        <v>47908931.870660782</v>
      </c>
      <c r="AE40" s="46" cm="1">
        <f t="array" ref="AE40">SalarioAnualEsperado($B40, $G40, $D40, AE$1, Hombres!$A$1:$DW$117, Mujeres!$A$1:$DW$117 )</f>
        <v>50196756.2909417</v>
      </c>
      <c r="AF40" s="46" cm="1">
        <f t="array" ref="AF40">SalarioAnualEsperado($B40, $G40, $D40, AF$1, Hombres!$A$1:$DW$117, Mujeres!$A$1:$DW$117 )</f>
        <v>52583918.083124317</v>
      </c>
      <c r="AG40" s="46" cm="1">
        <f t="array" ref="AG40">SalarioAnualEsperado($B40, $G40, $D40, AG$1, Hombres!$A$1:$DW$117, Mujeres!$A$1:$DW$117 )</f>
        <v>55074637.834696956</v>
      </c>
      <c r="AH40" s="46" cm="1">
        <f t="array" ref="AH40">SalarioAnualEsperado($B40, $G40, $D40, AH$1, Hombres!$A$1:$DW$117, Mujeres!$A$1:$DW$117 )</f>
        <v>57673850.947859816</v>
      </c>
      <c r="AI40" s="46" cm="1">
        <f t="array" ref="AI40">SalarioAnualEsperado($B40, $G40, $D40, AI$1, Hombres!$A$1:$DW$117, Mujeres!$A$1:$DW$117 )</f>
        <v>60384856.008963019</v>
      </c>
      <c r="AJ40" s="46" cm="1">
        <f t="array" ref="AJ40">SalarioAnualEsperado($B40, $G40, $D40, AJ$1, Hombres!$A$1:$DW$117, Mujeres!$A$1:$DW$117 )</f>
        <v>63210034.982089035</v>
      </c>
      <c r="AK40" s="46" cm="1">
        <f t="array" ref="AK40">SalarioAnualEsperado($B40, $G40, $D40, AK$1, Hombres!$A$1:$DW$117, Mujeres!$A$1:$DW$117 )</f>
        <v>66148998.247363687</v>
      </c>
      <c r="AL40" s="46" cm="1">
        <f t="array" ref="AL40">SalarioAnualEsperado($B40, $G40, $D40, AL$1, Hombres!$A$1:$DW$117, Mujeres!$A$1:$DW$117 )</f>
        <v>69199486.345897302</v>
      </c>
      <c r="AM40" s="46" cm="1">
        <f t="array" ref="AM40">SalarioAnualEsperado($B40, $G40, $D40, AM$1, Hombres!$A$1:$DW$117, Mujeres!$A$1:$DW$117 )</f>
        <v>72358391.525272831</v>
      </c>
      <c r="AN40" s="46" cm="1">
        <f t="array" ref="AN40">SalarioAnualEsperado($B40, $G40, $D40, AN$1, Hombres!$A$1:$DW$117, Mujeres!$A$1:$DW$117 )</f>
        <v>75625875.537311301</v>
      </c>
      <c r="AO40" s="46" cm="1">
        <f t="array" ref="AO40">SalarioAnualEsperado($B40, $G40, $D40, AO$1, Hombres!$A$1:$DW$117, Mujeres!$A$1:$DW$117 )</f>
        <v>79004925.092382476</v>
      </c>
      <c r="AP40" s="46" cm="1">
        <f t="array" ref="AP40">SalarioAnualEsperado($B40, $G40, $D40, AP$1, Hombres!$A$1:$DW$117, Mujeres!$A$1:$DW$117 )</f>
        <v>82498159.357766017</v>
      </c>
      <c r="AQ40" s="46" cm="1">
        <f t="array" ref="AQ40">SalarioAnualEsperado($B40, $G40, $D40, AQ$1, Hombres!$A$1:$DW$117, Mujeres!$A$1:$DW$117 )</f>
        <v>86107877.117824167</v>
      </c>
      <c r="AR40" s="46" cm="1">
        <f t="array" ref="AR40">SalarioAnualEsperado($B40, $G40, $D40, AR$1, Hombres!$A$1:$DW$117, Mujeres!$A$1:$DW$117 )</f>
        <v>89834955.980758488</v>
      </c>
      <c r="AS40" s="46" cm="1">
        <f t="array" ref="AS40">SalarioAnualEsperado($B40, $G40, $D40, AS$1, Hombres!$A$1:$DW$117, Mujeres!$A$1:$DW$117 )</f>
        <v>93675694.892602786</v>
      </c>
      <c r="AT40" s="46" cm="1">
        <f t="array" ref="AT40">SalarioAnualEsperado($B40, $G40, $D40, AT$1, Hombres!$A$1:$DW$117, Mujeres!$A$1:$DW$117 )</f>
        <v>0</v>
      </c>
      <c r="AU40" s="46" cm="1">
        <f t="array" ref="AU40">SalarioAnualEsperado($B40, $G40, $D40, AU$1, Hombres!$A$1:$DW$117, Mujeres!$A$1:$DW$117 )</f>
        <v>0</v>
      </c>
      <c r="AV40" s="46" cm="1">
        <f t="array" ref="AV40">SalarioAnualEsperado($B40, $G40, $D40, AV$1, Hombres!$A$1:$DW$117, Mujeres!$A$1:$DW$117 )</f>
        <v>0</v>
      </c>
      <c r="AW40" s="46" cm="1">
        <f t="array" ref="AW40">SalarioAnualEsperado($B40, $G40, $D40, AW$1, Hombres!$A$1:$DW$117, Mujeres!$A$1:$DW$117 )</f>
        <v>0</v>
      </c>
      <c r="AX40" s="46" cm="1">
        <f t="array" ref="AX40">SalarioAnualEsperado($B40, $G40, $D40, AX$1, Hombres!$A$1:$DW$117, Mujeres!$A$1:$DW$117 )</f>
        <v>0</v>
      </c>
      <c r="AY40" s="46" cm="1">
        <f t="array" ref="AY40">SalarioAnualEsperado($B40, $G40, $D40, AY$1, Hombres!$A$1:$DW$117, Mujeres!$A$1:$DW$117 )</f>
        <v>0</v>
      </c>
      <c r="AZ40" s="46" cm="1">
        <f t="array" ref="AZ40">SalarioAnualEsperado($B40, $G40, $D40, AZ$1, Hombres!$A$1:$DW$117, Mujeres!$A$1:$DW$117 )</f>
        <v>0</v>
      </c>
      <c r="BA40" s="46" cm="1">
        <f t="array" ref="BA40">SalarioAnualEsperado($B40, $G40, $D40, BA$1, Hombres!$A$1:$DW$117, Mujeres!$A$1:$DW$117 )</f>
        <v>0</v>
      </c>
      <c r="BB40" s="46" cm="1">
        <f t="array" ref="BB40">SalarioAnualEsperado($B40, $G40, $D40, BB$1, Hombres!$A$1:$DW$117, Mujeres!$A$1:$DW$117 )</f>
        <v>0</v>
      </c>
      <c r="BC40" s="46" cm="1">
        <f t="array" ref="BC40">SalarioAnualEsperado($B40, $G40, $D40, BC$1, Hombres!$A$1:$DW$117, Mujeres!$A$1:$DW$117 )</f>
        <v>0</v>
      </c>
      <c r="BD40" s="46" cm="1">
        <f t="array" ref="BD40">SalarioAnualEsperado($B40, $G40, $D40, BD$1, Hombres!$A$1:$DW$117, Mujeres!$A$1:$DW$117 )</f>
        <v>0</v>
      </c>
      <c r="BE40" s="46" cm="1">
        <f t="array" ref="BE40">SalarioAnualEsperado($B40, $G40, $D40, BE$1, Hombres!$A$1:$DW$117, Mujeres!$A$1:$DW$117 )</f>
        <v>0</v>
      </c>
      <c r="BF40" s="46" cm="1">
        <f t="array" ref="BF40">SalarioAnualEsperado($B40, $G40, $D40, BF$1, Hombres!$A$1:$DW$117, Mujeres!$A$1:$DW$117 )</f>
        <v>0</v>
      </c>
      <c r="BG40" s="46" cm="1">
        <f t="array" ref="BG40">SalarioAnualEsperado($B40, $G40, $D40, BG$1, Hombres!$A$1:$DW$117, Mujeres!$A$1:$DW$117 )</f>
        <v>0</v>
      </c>
      <c r="BH40" s="46" cm="1">
        <f t="array" ref="BH40">SalarioAnualEsperado($B40, $G40, $D40, BH$1, Hombres!$A$1:$DW$117, Mujeres!$A$1:$DW$117 )</f>
        <v>0</v>
      </c>
      <c r="BI40" s="46" cm="1">
        <f t="array" ref="BI40">SalarioAnualEsperado($B40, $G40, $D40, BI$1, Hombres!$A$1:$DW$117, Mujeres!$A$1:$DW$117 )</f>
        <v>0</v>
      </c>
      <c r="BJ40" s="46" cm="1">
        <f t="array" ref="BJ40">SalarioAnualEsperado($B40, $G40, $D40, BJ$1, Hombres!$A$1:$DW$117, Mujeres!$A$1:$DW$117 )</f>
        <v>0</v>
      </c>
      <c r="BK40" s="46" cm="1">
        <f t="array" ref="BK40">SalarioAnualEsperado($B40, $G40, $D40, BK$1, Hombres!$A$1:$DW$117, Mujeres!$A$1:$DW$117 )</f>
        <v>0</v>
      </c>
      <c r="BL40" s="46" cm="1">
        <f t="array" ref="BL40">SalarioAnualEsperado($B40, $G40, $D40, BL$1, Hombres!$A$1:$DW$117, Mujeres!$A$1:$DW$117 )</f>
        <v>0</v>
      </c>
      <c r="BM40" s="46" cm="1">
        <f t="array" ref="BM40">SalarioAnualEsperado($B40, $G40, $D40, BM$1, Hombres!$A$1:$DW$117, Mujeres!$A$1:$DW$117 )</f>
        <v>0</v>
      </c>
      <c r="BN40" s="46" cm="1">
        <f t="array" ref="BN40">SalarioAnualEsperado($B40, $G40, $D40, BN$1, Hombres!$A$1:$DW$117, Mujeres!$A$1:$DW$117 )</f>
        <v>0</v>
      </c>
      <c r="BO40" s="46" cm="1">
        <f t="array" ref="BO40">SalarioAnualEsperado($B40, $G40, $D40, BO$1, Hombres!$A$1:$DW$117, Mujeres!$A$1:$DW$117 )</f>
        <v>0</v>
      </c>
      <c r="BP40" s="46" cm="1">
        <f t="array" ref="BP40">SalarioAnualEsperado($B40, $G40, $D40, BP$1, Hombres!$A$1:$DW$117, Mujeres!$A$1:$DW$117 )</f>
        <v>0</v>
      </c>
      <c r="BQ40" s="46" cm="1">
        <f t="array" ref="BQ40">SalarioAnualEsperado($B40, $G40, $D40, BQ$1, Hombres!$A$1:$DW$117, Mujeres!$A$1:$DW$117 )</f>
        <v>0</v>
      </c>
      <c r="BR40" s="46" cm="1">
        <f t="array" ref="BR40">SalarioAnualEsperado($B40, $G40, $D40, BR$1, Hombres!$A$1:$DW$117, Mujeres!$A$1:$DW$117 )</f>
        <v>0</v>
      </c>
      <c r="BS40" s="46" cm="1">
        <f t="array" ref="BS40">SalarioAnualEsperado($B40, $G40, $D40, BS$1, Hombres!$A$1:$DW$117, Mujeres!$A$1:$DW$117 )</f>
        <v>0</v>
      </c>
      <c r="BT40" s="46" cm="1">
        <f t="array" ref="BT40">SalarioAnualEsperado($B40, $G40, $D40, BT$1, Hombres!$A$1:$DW$117, Mujeres!$A$1:$DW$117 )</f>
        <v>0</v>
      </c>
      <c r="BU40" s="46" cm="1">
        <f t="array" ref="BU40">SalarioAnualEsperado($B40, $G40, $D40, BU$1, Hombres!$A$1:$DW$117, Mujeres!$A$1:$DW$117 )</f>
        <v>0</v>
      </c>
      <c r="BV40" s="46" cm="1">
        <f t="array" ref="BV40">SalarioAnualEsperado($B40, $G40, $D40, BV$1, Hombres!$A$1:$DW$117, Mujeres!$A$1:$DW$117 )</f>
        <v>0</v>
      </c>
      <c r="BW40" s="46" cm="1">
        <f t="array" ref="BW40">SalarioAnualEsperado($B40, $G40, $D40, BW$1, Hombres!$A$1:$DW$117, Mujeres!$A$1:$DW$117 )</f>
        <v>0</v>
      </c>
      <c r="BX40" s="46" cm="1">
        <f t="array" ref="BX40">SalarioAnualEsperado($B40, $G40, $D40, BX$1, Hombres!$A$1:$DW$117, Mujeres!$A$1:$DW$117 )</f>
        <v>0</v>
      </c>
      <c r="BY40" s="46" cm="1">
        <f t="array" ref="BY40">SalarioAnualEsperado($B40, $G40, $D40, BY$1, Hombres!$A$1:$DW$117, Mujeres!$A$1:$DW$117 )</f>
        <v>0</v>
      </c>
      <c r="BZ40" s="46" cm="1">
        <f t="array" ref="BZ40">SalarioAnualEsperado($B40, $G40, $D40, BZ$1, Hombres!$A$1:$DW$117, Mujeres!$A$1:$DW$117 )</f>
        <v>0</v>
      </c>
      <c r="CA40" s="46" cm="1">
        <f t="array" ref="CA40">SalarioAnualEsperado($B40, $G40, $D40, CA$1, Hombres!$A$1:$DW$117, Mujeres!$A$1:$DW$117 )</f>
        <v>0</v>
      </c>
      <c r="CB40" s="46" cm="1">
        <f t="array" ref="CB40">SalarioAnualEsperado($B40, $G40, $D40, CB$1, Hombres!$A$1:$DW$117, Mujeres!$A$1:$DW$117 )</f>
        <v>0</v>
      </c>
      <c r="CC40" s="46" cm="1">
        <f t="array" ref="CC40">SalarioAnualEsperado($B40, $G40, $D40, CC$1, Hombres!$A$1:$DW$117, Mujeres!$A$1:$DW$117 )</f>
        <v>0</v>
      </c>
      <c r="CD40" s="46" cm="1">
        <f t="array" ref="CD40">SalarioAnualEsperado($B40, $G40, $D40, CD$1, Hombres!$A$1:$DW$117, Mujeres!$A$1:$DW$117 )</f>
        <v>0</v>
      </c>
      <c r="CE40" s="46" cm="1">
        <f t="array" ref="CE40">SalarioAnualEsperado($B40, $G40, $D40, CE$1, Hombres!$A$1:$DW$117, Mujeres!$A$1:$DW$117 )</f>
        <v>0</v>
      </c>
      <c r="CF40" s="46" cm="1">
        <f t="array" ref="CF40">SalarioAnualEsperado($B40, $G40, $D40, CF$1, Hombres!$A$1:$DW$117, Mujeres!$A$1:$DW$117 )</f>
        <v>0</v>
      </c>
      <c r="CG40" s="46" cm="1">
        <f t="array" ref="CG40">SalarioAnualEsperado($B40, $G40, $D40, CG$1, Hombres!$A$1:$DW$117, Mujeres!$A$1:$DW$117 )</f>
        <v>0</v>
      </c>
      <c r="CH40" s="46" cm="1">
        <f t="array" ref="CH40">SalarioAnualEsperado($B40, $G40, $D40, CH$1, Hombres!$A$1:$DW$117, Mujeres!$A$1:$DW$117 )</f>
        <v>0</v>
      </c>
      <c r="CI40" s="46" cm="1">
        <f t="array" ref="CI40">SalarioAnualEsperado($B40, $G40, $D40, CI$1, Hombres!$A$1:$DW$117, Mujeres!$A$1:$DW$117 )</f>
        <v>0</v>
      </c>
      <c r="CJ40" s="46" cm="1">
        <f t="array" ref="CJ40">SalarioAnualEsperado($B40, $G40, $D40, CJ$1, Hombres!$A$1:$DW$117, Mujeres!$A$1:$DW$117 )</f>
        <v>0</v>
      </c>
      <c r="CK40" s="46" cm="1">
        <f t="array" ref="CK40">SalarioAnualEsperado($B40, $G40, $D40, CK$1, Hombres!$A$1:$DW$117, Mujeres!$A$1:$DW$117 )</f>
        <v>0</v>
      </c>
      <c r="CL40" s="46" cm="1">
        <f t="array" ref="CL40">SalarioAnualEsperado($B40, $G40, $D40, CL$1, Hombres!$A$1:$DW$117, Mujeres!$A$1:$DW$117 )</f>
        <v>0</v>
      </c>
      <c r="CM40" s="46" cm="1">
        <f t="array" ref="CM40">SalarioAnualEsperado($B40, $G40, $D40, CM$1, Hombres!$A$1:$DW$117, Mujeres!$A$1:$DW$117 )</f>
        <v>0</v>
      </c>
      <c r="CN40" s="46" cm="1">
        <f t="array" ref="CN40">SalarioAnualEsperado($B40, $G40, $D40, CN$1, Hombres!$A$1:$DW$117, Mujeres!$A$1:$DW$117 )</f>
        <v>0</v>
      </c>
      <c r="CO40" s="46" cm="1">
        <f t="array" ref="CO40">SalarioAnualEsperado($B40, $G40, $D40, CO$1, Hombres!$A$1:$DW$117, Mujeres!$A$1:$DW$117 )</f>
        <v>0</v>
      </c>
      <c r="CP40" s="46" cm="1">
        <f t="array" ref="CP40">SalarioAnualEsperado($B40, $G40, $D40, CP$1, Hombres!$A$1:$DW$117, Mujeres!$A$1:$DW$117 )</f>
        <v>0</v>
      </c>
      <c r="CQ40" s="46" cm="1">
        <f t="array" ref="CQ40">SalarioAnualEsperado($B40, $G40, $D40, CQ$1, Hombres!$A$1:$DW$117, Mujeres!$A$1:$DW$117 )</f>
        <v>0</v>
      </c>
      <c r="CR40" s="46" cm="1">
        <f t="array" ref="CR40">SalarioAnualEsperado($B40, $G40, $D40, CR$1, Hombres!$A$1:$DW$117, Mujeres!$A$1:$DW$117 )</f>
        <v>0</v>
      </c>
      <c r="CS40" s="46" cm="1">
        <f t="array" ref="CS40">SalarioAnualEsperado($B40, $G40, $D40, CS$1, Hombres!$A$1:$DW$117, Mujeres!$A$1:$DW$117 )</f>
        <v>0</v>
      </c>
      <c r="CT40" s="46" cm="1">
        <f t="array" ref="CT40">SalarioAnualEsperado($B40, $G40, $D40, CT$1, Hombres!$A$1:$DW$117, Mujeres!$A$1:$DW$117 )</f>
        <v>0</v>
      </c>
      <c r="CU40" s="46" cm="1">
        <f t="array" ref="CU40">SalarioAnualEsperado($B40, $G40, $D40, CU$1, Hombres!$A$1:$DW$117, Mujeres!$A$1:$DW$117 )</f>
        <v>0</v>
      </c>
      <c r="CV40" s="46" cm="1">
        <f t="array" ref="CV40">SalarioAnualEsperado($B40, $G40, $D40, CV$1, Hombres!$A$1:$DW$117, Mujeres!$A$1:$DW$117 )</f>
        <v>0</v>
      </c>
      <c r="CW40" s="46" cm="1">
        <f t="array" ref="CW40">SalarioAnualEsperado($B40, $G40, $D40, CW$1, Hombres!$A$1:$DW$117, Mujeres!$A$1:$DW$117 )</f>
        <v>0</v>
      </c>
      <c r="CX40" s="46" cm="1">
        <f t="array" ref="CX40">SalarioAnualEsperado($B40, $G40, $D40, CX$1, Hombres!$A$1:$DW$117, Mujeres!$A$1:$DW$117 )</f>
        <v>0</v>
      </c>
      <c r="CY40" s="46" cm="1">
        <f t="array" ref="CY40">SalarioAnualEsperado($B40, $G40, $D40, CY$1, Hombres!$A$1:$DW$117, Mujeres!$A$1:$DW$117 )</f>
        <v>0</v>
      </c>
      <c r="CZ40" s="46" cm="1">
        <f t="array" ref="CZ40">SalarioAnualEsperado($B40, $G40, $D40, CZ$1, Hombres!$A$1:$DW$117, Mujeres!$A$1:$DW$117 )</f>
        <v>0</v>
      </c>
      <c r="DA40" s="46" cm="1">
        <f t="array" ref="DA40">SalarioAnualEsperado($B40, $G40, $D40, DA$1, Hombres!$A$1:$DW$117, Mujeres!$A$1:$DW$117 )</f>
        <v>0</v>
      </c>
      <c r="DB40" s="46" cm="1">
        <f t="array" ref="DB40">SalarioAnualEsperado($B40, $G40, $D40, DB$1, Hombres!$A$1:$DW$117, Mujeres!$A$1:$DW$117 )</f>
        <v>0</v>
      </c>
      <c r="DC40" s="46" cm="1">
        <f t="array" ref="DC40">SalarioAnualEsperado($B40, $G40, $D40, DC$1, Hombres!$A$1:$DW$117, Mujeres!$A$1:$DW$117 )</f>
        <v>0</v>
      </c>
    </row>
    <row r="41" spans="1:107" x14ac:dyDescent="0.2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6" cm="1">
        <f t="array" ref="L41">SalarioAnualEsperado($B41, $G41, $D41, L$1, Hombres!$A$1:$DW$117, Mujeres!$A$1:$DW$117 )</f>
        <v>10130237</v>
      </c>
      <c r="M41" s="46" cm="1">
        <f t="array" ref="M41">SalarioAnualEsperado($B41, $G41, $D41, M$1, Hombres!$A$1:$DW$117, Mujeres!$A$1:$DW$117 )</f>
        <v>10635539.848558441</v>
      </c>
      <c r="N41" s="46" cm="1">
        <f t="array" ref="N41">SalarioAnualEsperado($B41, $G41, $D41, N$1, Hombres!$A$1:$DW$117, Mujeres!$A$1:$DW$117 )</f>
        <v>11165688.858050901</v>
      </c>
      <c r="O41" s="46" cm="1">
        <f t="array" ref="O41">SalarioAnualEsperado($B41, $G41, $D41, O$1, Hombres!$A$1:$DW$117, Mujeres!$A$1:$DW$117 )</f>
        <v>11721817.229436276</v>
      </c>
      <c r="P41" s="46" cm="1">
        <f t="array" ref="P41">SalarioAnualEsperado($B41, $G41, $D41, P$1, Hombres!$A$1:$DW$117, Mujeres!$A$1:$DW$117 )</f>
        <v>12305133.562089007</v>
      </c>
      <c r="Q41" s="46" cm="1">
        <f t="array" ref="Q41">SalarioAnualEsperado($B41, $G41, $D41, Q$1, Hombres!$A$1:$DW$117, Mujeres!$A$1:$DW$117 )</f>
        <v>12916864.865203016</v>
      </c>
      <c r="R41" s="46" cm="1">
        <f t="array" ref="R41">SalarioAnualEsperado($B41, $G41, $D41, R$1, Hombres!$A$1:$DW$117, Mujeres!$A$1:$DW$117 )</f>
        <v>13558182.3908698</v>
      </c>
      <c r="S41" s="46" cm="1">
        <f t="array" ref="S41">SalarioAnualEsperado($B41, $G41, $D41, S$1, Hombres!$A$1:$DW$117, Mujeres!$A$1:$DW$117 )</f>
        <v>14230319.781594113</v>
      </c>
      <c r="T41" s="46" cm="1">
        <f t="array" ref="T41">SalarioAnualEsperado($B41, $G41, $D41, T$1, Hombres!$A$1:$DW$117, Mujeres!$A$1:$DW$117 )</f>
        <v>14934601.318012292</v>
      </c>
      <c r="U41" s="46" cm="1">
        <f t="array" ref="U41">SalarioAnualEsperado($B41, $G41, $D41, U$1, Hombres!$A$1:$DW$117, Mujeres!$A$1:$DW$117 )</f>
        <v>15672560.545550983</v>
      </c>
      <c r="V41" s="46" cm="1">
        <f t="array" ref="V41">SalarioAnualEsperado($B41, $G41, $D41, V$1, Hombres!$A$1:$DW$117, Mujeres!$A$1:$DW$117 )</f>
        <v>16445784.001848549</v>
      </c>
      <c r="W41" s="46" cm="1">
        <f t="array" ref="W41">SalarioAnualEsperado($B41, $G41, $D41, W$1, Hombres!$A$1:$DW$117, Mujeres!$A$1:$DW$117 )</f>
        <v>17255805.902546745</v>
      </c>
      <c r="X41" s="46" cm="1">
        <f t="array" ref="X41">SalarioAnualEsperado($B41, $G41, $D41, X$1, Hombres!$A$1:$DW$117, Mujeres!$A$1:$DW$117 )</f>
        <v>18104125.710417122</v>
      </c>
      <c r="Y41" s="46" cm="1">
        <f t="array" ref="Y41">SalarioAnualEsperado($B41, $G41, $D41, Y$1, Hombres!$A$1:$DW$117, Mujeres!$A$1:$DW$117 )</f>
        <v>18992301.356171969</v>
      </c>
      <c r="Z41" s="46" cm="1">
        <f t="array" ref="Z41">SalarioAnualEsperado($B41, $G41, $D41, Z$1, Hombres!$A$1:$DW$117, Mujeres!$A$1:$DW$117 )</f>
        <v>19922074.895163864</v>
      </c>
      <c r="AA41" s="46" cm="1">
        <f t="array" ref="AA41">SalarioAnualEsperado($B41, $G41, $D41, AA$1, Hombres!$A$1:$DW$117, Mujeres!$A$1:$DW$117 )</f>
        <v>20895205.773782898</v>
      </c>
      <c r="AB41" s="46" cm="1">
        <f t="array" ref="AB41">SalarioAnualEsperado($B41, $G41, $D41, AB$1, Hombres!$A$1:$DW$117, Mujeres!$A$1:$DW$117 )</f>
        <v>21913131.371472333</v>
      </c>
      <c r="AC41" s="46" cm="1">
        <f t="array" ref="AC41">SalarioAnualEsperado($B41, $G41, $D41, AC$1, Hombres!$A$1:$DW$117, Mujeres!$A$1:$DW$117 )</f>
        <v>22977277.867767382</v>
      </c>
      <c r="AD41" s="46" cm="1">
        <f t="array" ref="AD41">SalarioAnualEsperado($B41, $G41, $D41, AD$1, Hombres!$A$1:$DW$117, Mujeres!$A$1:$DW$117 )</f>
        <v>24089284.972656943</v>
      </c>
      <c r="AE41" s="46" cm="1">
        <f t="array" ref="AE41">SalarioAnualEsperado($B41, $G41, $D41, AE$1, Hombres!$A$1:$DW$117, Mujeres!$A$1:$DW$117 )</f>
        <v>25251375.753723614</v>
      </c>
      <c r="AF41" s="46" cm="1">
        <f t="array" ref="AF41">SalarioAnualEsperado($B41, $G41, $D41, AF$1, Hombres!$A$1:$DW$117, Mujeres!$A$1:$DW$117 )</f>
        <v>26465796.945316695</v>
      </c>
      <c r="AG41" s="46" cm="1">
        <f t="array" ref="AG41">SalarioAnualEsperado($B41, $G41, $D41, AG$1, Hombres!$A$1:$DW$117, Mujeres!$A$1:$DW$117 )</f>
        <v>27734208.192583922</v>
      </c>
      <c r="AH41" s="46" cm="1">
        <f t="array" ref="AH41">SalarioAnualEsperado($B41, $G41, $D41, AH$1, Hombres!$A$1:$DW$117, Mujeres!$A$1:$DW$117 )</f>
        <v>29057492.028403226</v>
      </c>
      <c r="AI41" s="46" cm="1">
        <f t="array" ref="AI41">SalarioAnualEsperado($B41, $G41, $D41, AI$1, Hombres!$A$1:$DW$117, Mujeres!$A$1:$DW$117 )</f>
        <v>30436123.085481819</v>
      </c>
      <c r="AJ41" s="46" cm="1">
        <f t="array" ref="AJ41">SalarioAnualEsperado($B41, $G41, $D41, AJ$1, Hombres!$A$1:$DW$117, Mujeres!$A$1:$DW$117 )</f>
        <v>31870672.681211382</v>
      </c>
      <c r="AK41" s="46" cm="1">
        <f t="array" ref="AK41">SalarioAnualEsperado($B41, $G41, $D41, AK$1, Hombres!$A$1:$DW$117, Mujeres!$A$1:$DW$117 )</f>
        <v>0</v>
      </c>
      <c r="AL41" s="46" cm="1">
        <f t="array" ref="AL41">SalarioAnualEsperado($B41, $G41, $D41, AL$1, Hombres!$A$1:$DW$117, Mujeres!$A$1:$DW$117 )</f>
        <v>0</v>
      </c>
      <c r="AM41" s="46" cm="1">
        <f t="array" ref="AM41">SalarioAnualEsperado($B41, $G41, $D41, AM$1, Hombres!$A$1:$DW$117, Mujeres!$A$1:$DW$117 )</f>
        <v>0</v>
      </c>
      <c r="AN41" s="46" cm="1">
        <f t="array" ref="AN41">SalarioAnualEsperado($B41, $G41, $D41, AN$1, Hombres!$A$1:$DW$117, Mujeres!$A$1:$DW$117 )</f>
        <v>0</v>
      </c>
      <c r="AO41" s="46" cm="1">
        <f t="array" ref="AO41">SalarioAnualEsperado($B41, $G41, $D41, AO$1, Hombres!$A$1:$DW$117, Mujeres!$A$1:$DW$117 )</f>
        <v>0</v>
      </c>
      <c r="AP41" s="46" cm="1">
        <f t="array" ref="AP41">SalarioAnualEsperado($B41, $G41, $D41, AP$1, Hombres!$A$1:$DW$117, Mujeres!$A$1:$DW$117 )</f>
        <v>0</v>
      </c>
      <c r="AQ41" s="46" cm="1">
        <f t="array" ref="AQ41">SalarioAnualEsperado($B41, $G41, $D41, AQ$1, Hombres!$A$1:$DW$117, Mujeres!$A$1:$DW$117 )</f>
        <v>0</v>
      </c>
      <c r="AR41" s="46" cm="1">
        <f t="array" ref="AR41">SalarioAnualEsperado($B41, $G41, $D41, AR$1, Hombres!$A$1:$DW$117, Mujeres!$A$1:$DW$117 )</f>
        <v>0</v>
      </c>
      <c r="AS41" s="46" cm="1">
        <f t="array" ref="AS41">SalarioAnualEsperado($B41, $G41, $D41, AS$1, Hombres!$A$1:$DW$117, Mujeres!$A$1:$DW$117 )</f>
        <v>0</v>
      </c>
      <c r="AT41" s="46" cm="1">
        <f t="array" ref="AT41">SalarioAnualEsperado($B41, $G41, $D41, AT$1, Hombres!$A$1:$DW$117, Mujeres!$A$1:$DW$117 )</f>
        <v>0</v>
      </c>
      <c r="AU41" s="46" cm="1">
        <f t="array" ref="AU41">SalarioAnualEsperado($B41, $G41, $D41, AU$1, Hombres!$A$1:$DW$117, Mujeres!$A$1:$DW$117 )</f>
        <v>0</v>
      </c>
      <c r="AV41" s="46" cm="1">
        <f t="array" ref="AV41">SalarioAnualEsperado($B41, $G41, $D41, AV$1, Hombres!$A$1:$DW$117, Mujeres!$A$1:$DW$117 )</f>
        <v>0</v>
      </c>
      <c r="AW41" s="46" cm="1">
        <f t="array" ref="AW41">SalarioAnualEsperado($B41, $G41, $D41, AW$1, Hombres!$A$1:$DW$117, Mujeres!$A$1:$DW$117 )</f>
        <v>0</v>
      </c>
      <c r="AX41" s="46" cm="1">
        <f t="array" ref="AX41">SalarioAnualEsperado($B41, $G41, $D41, AX$1, Hombres!$A$1:$DW$117, Mujeres!$A$1:$DW$117 )</f>
        <v>0</v>
      </c>
      <c r="AY41" s="46" cm="1">
        <f t="array" ref="AY41">SalarioAnualEsperado($B41, $G41, $D41, AY$1, Hombres!$A$1:$DW$117, Mujeres!$A$1:$DW$117 )</f>
        <v>0</v>
      </c>
      <c r="AZ41" s="46" cm="1">
        <f t="array" ref="AZ41">SalarioAnualEsperado($B41, $G41, $D41, AZ$1, Hombres!$A$1:$DW$117, Mujeres!$A$1:$DW$117 )</f>
        <v>0</v>
      </c>
      <c r="BA41" s="46" cm="1">
        <f t="array" ref="BA41">SalarioAnualEsperado($B41, $G41, $D41, BA$1, Hombres!$A$1:$DW$117, Mujeres!$A$1:$DW$117 )</f>
        <v>0</v>
      </c>
      <c r="BB41" s="46" cm="1">
        <f t="array" ref="BB41">SalarioAnualEsperado($B41, $G41, $D41, BB$1, Hombres!$A$1:$DW$117, Mujeres!$A$1:$DW$117 )</f>
        <v>0</v>
      </c>
      <c r="BC41" s="46" cm="1">
        <f t="array" ref="BC41">SalarioAnualEsperado($B41, $G41, $D41, BC$1, Hombres!$A$1:$DW$117, Mujeres!$A$1:$DW$117 )</f>
        <v>0</v>
      </c>
      <c r="BD41" s="46" cm="1">
        <f t="array" ref="BD41">SalarioAnualEsperado($B41, $G41, $D41, BD$1, Hombres!$A$1:$DW$117, Mujeres!$A$1:$DW$117 )</f>
        <v>0</v>
      </c>
      <c r="BE41" s="46" cm="1">
        <f t="array" ref="BE41">SalarioAnualEsperado($B41, $G41, $D41, BE$1, Hombres!$A$1:$DW$117, Mujeres!$A$1:$DW$117 )</f>
        <v>0</v>
      </c>
      <c r="BF41" s="46" cm="1">
        <f t="array" ref="BF41">SalarioAnualEsperado($B41, $G41, $D41, BF$1, Hombres!$A$1:$DW$117, Mujeres!$A$1:$DW$117 )</f>
        <v>0</v>
      </c>
      <c r="BG41" s="46" cm="1">
        <f t="array" ref="BG41">SalarioAnualEsperado($B41, $G41, $D41, BG$1, Hombres!$A$1:$DW$117, Mujeres!$A$1:$DW$117 )</f>
        <v>0</v>
      </c>
      <c r="BH41" s="46" cm="1">
        <f t="array" ref="BH41">SalarioAnualEsperado($B41, $G41, $D41, BH$1, Hombres!$A$1:$DW$117, Mujeres!$A$1:$DW$117 )</f>
        <v>0</v>
      </c>
      <c r="BI41" s="46" cm="1">
        <f t="array" ref="BI41">SalarioAnualEsperado($B41, $G41, $D41, BI$1, Hombres!$A$1:$DW$117, Mujeres!$A$1:$DW$117 )</f>
        <v>0</v>
      </c>
      <c r="BJ41" s="46" cm="1">
        <f t="array" ref="BJ41">SalarioAnualEsperado($B41, $G41, $D41, BJ$1, Hombres!$A$1:$DW$117, Mujeres!$A$1:$DW$117 )</f>
        <v>0</v>
      </c>
      <c r="BK41" s="46" cm="1">
        <f t="array" ref="BK41">SalarioAnualEsperado($B41, $G41, $D41, BK$1, Hombres!$A$1:$DW$117, Mujeres!$A$1:$DW$117 )</f>
        <v>0</v>
      </c>
      <c r="BL41" s="46" cm="1">
        <f t="array" ref="BL41">SalarioAnualEsperado($B41, $G41, $D41, BL$1, Hombres!$A$1:$DW$117, Mujeres!$A$1:$DW$117 )</f>
        <v>0</v>
      </c>
      <c r="BM41" s="46" cm="1">
        <f t="array" ref="BM41">SalarioAnualEsperado($B41, $G41, $D41, BM$1, Hombres!$A$1:$DW$117, Mujeres!$A$1:$DW$117 )</f>
        <v>0</v>
      </c>
      <c r="BN41" s="46" cm="1">
        <f t="array" ref="BN41">SalarioAnualEsperado($B41, $G41, $D41, BN$1, Hombres!$A$1:$DW$117, Mujeres!$A$1:$DW$117 )</f>
        <v>0</v>
      </c>
      <c r="BO41" s="46" cm="1">
        <f t="array" ref="BO41">SalarioAnualEsperado($B41, $G41, $D41, BO$1, Hombres!$A$1:$DW$117, Mujeres!$A$1:$DW$117 )</f>
        <v>0</v>
      </c>
      <c r="BP41" s="46" cm="1">
        <f t="array" ref="BP41">SalarioAnualEsperado($B41, $G41, $D41, BP$1, Hombres!$A$1:$DW$117, Mujeres!$A$1:$DW$117 )</f>
        <v>0</v>
      </c>
      <c r="BQ41" s="46" cm="1">
        <f t="array" ref="BQ41">SalarioAnualEsperado($B41, $G41, $D41, BQ$1, Hombres!$A$1:$DW$117, Mujeres!$A$1:$DW$117 )</f>
        <v>0</v>
      </c>
      <c r="BR41" s="46" cm="1">
        <f t="array" ref="BR41">SalarioAnualEsperado($B41, $G41, $D41, BR$1, Hombres!$A$1:$DW$117, Mujeres!$A$1:$DW$117 )</f>
        <v>0</v>
      </c>
      <c r="BS41" s="46" cm="1">
        <f t="array" ref="BS41">SalarioAnualEsperado($B41, $G41, $D41, BS$1, Hombres!$A$1:$DW$117, Mujeres!$A$1:$DW$117 )</f>
        <v>0</v>
      </c>
      <c r="BT41" s="46" cm="1">
        <f t="array" ref="BT41">SalarioAnualEsperado($B41, $G41, $D41, BT$1, Hombres!$A$1:$DW$117, Mujeres!$A$1:$DW$117 )</f>
        <v>0</v>
      </c>
      <c r="BU41" s="46" cm="1">
        <f t="array" ref="BU41">SalarioAnualEsperado($B41, $G41, $D41, BU$1, Hombres!$A$1:$DW$117, Mujeres!$A$1:$DW$117 )</f>
        <v>0</v>
      </c>
      <c r="BV41" s="46" cm="1">
        <f t="array" ref="BV41">SalarioAnualEsperado($B41, $G41, $D41, BV$1, Hombres!$A$1:$DW$117, Mujeres!$A$1:$DW$117 )</f>
        <v>0</v>
      </c>
      <c r="BW41" s="46" cm="1">
        <f t="array" ref="BW41">SalarioAnualEsperado($B41, $G41, $D41, BW$1, Hombres!$A$1:$DW$117, Mujeres!$A$1:$DW$117 )</f>
        <v>0</v>
      </c>
      <c r="BX41" s="46" cm="1">
        <f t="array" ref="BX41">SalarioAnualEsperado($B41, $G41, $D41, BX$1, Hombres!$A$1:$DW$117, Mujeres!$A$1:$DW$117 )</f>
        <v>0</v>
      </c>
      <c r="BY41" s="46" cm="1">
        <f t="array" ref="BY41">SalarioAnualEsperado($B41, $G41, $D41, BY$1, Hombres!$A$1:$DW$117, Mujeres!$A$1:$DW$117 )</f>
        <v>0</v>
      </c>
      <c r="BZ41" s="46" cm="1">
        <f t="array" ref="BZ41">SalarioAnualEsperado($B41, $G41, $D41, BZ$1, Hombres!$A$1:$DW$117, Mujeres!$A$1:$DW$117 )</f>
        <v>0</v>
      </c>
      <c r="CA41" s="46" cm="1">
        <f t="array" ref="CA41">SalarioAnualEsperado($B41, $G41, $D41, CA$1, Hombres!$A$1:$DW$117, Mujeres!$A$1:$DW$117 )</f>
        <v>0</v>
      </c>
      <c r="CB41" s="46" cm="1">
        <f t="array" ref="CB41">SalarioAnualEsperado($B41, $G41, $D41, CB$1, Hombres!$A$1:$DW$117, Mujeres!$A$1:$DW$117 )</f>
        <v>0</v>
      </c>
      <c r="CC41" s="46" cm="1">
        <f t="array" ref="CC41">SalarioAnualEsperado($B41, $G41, $D41, CC$1, Hombres!$A$1:$DW$117, Mujeres!$A$1:$DW$117 )</f>
        <v>0</v>
      </c>
      <c r="CD41" s="46" cm="1">
        <f t="array" ref="CD41">SalarioAnualEsperado($B41, $G41, $D41, CD$1, Hombres!$A$1:$DW$117, Mujeres!$A$1:$DW$117 )</f>
        <v>0</v>
      </c>
      <c r="CE41" s="46" cm="1">
        <f t="array" ref="CE41">SalarioAnualEsperado($B41, $G41, $D41, CE$1, Hombres!$A$1:$DW$117, Mujeres!$A$1:$DW$117 )</f>
        <v>0</v>
      </c>
      <c r="CF41" s="46" cm="1">
        <f t="array" ref="CF41">SalarioAnualEsperado($B41, $G41, $D41, CF$1, Hombres!$A$1:$DW$117, Mujeres!$A$1:$DW$117 )</f>
        <v>0</v>
      </c>
      <c r="CG41" s="46" cm="1">
        <f t="array" ref="CG41">SalarioAnualEsperado($B41, $G41, $D41, CG$1, Hombres!$A$1:$DW$117, Mujeres!$A$1:$DW$117 )</f>
        <v>0</v>
      </c>
      <c r="CH41" s="46" cm="1">
        <f t="array" ref="CH41">SalarioAnualEsperado($B41, $G41, $D41, CH$1, Hombres!$A$1:$DW$117, Mujeres!$A$1:$DW$117 )</f>
        <v>0</v>
      </c>
      <c r="CI41" s="46" cm="1">
        <f t="array" ref="CI41">SalarioAnualEsperado($B41, $G41, $D41, CI$1, Hombres!$A$1:$DW$117, Mujeres!$A$1:$DW$117 )</f>
        <v>0</v>
      </c>
      <c r="CJ41" s="46" cm="1">
        <f t="array" ref="CJ41">SalarioAnualEsperado($B41, $G41, $D41, CJ$1, Hombres!$A$1:$DW$117, Mujeres!$A$1:$DW$117 )</f>
        <v>0</v>
      </c>
      <c r="CK41" s="46" cm="1">
        <f t="array" ref="CK41">SalarioAnualEsperado($B41, $G41, $D41, CK$1, Hombres!$A$1:$DW$117, Mujeres!$A$1:$DW$117 )</f>
        <v>0</v>
      </c>
      <c r="CL41" s="46" cm="1">
        <f t="array" ref="CL41">SalarioAnualEsperado($B41, $G41, $D41, CL$1, Hombres!$A$1:$DW$117, Mujeres!$A$1:$DW$117 )</f>
        <v>0</v>
      </c>
      <c r="CM41" s="46" cm="1">
        <f t="array" ref="CM41">SalarioAnualEsperado($B41, $G41, $D41, CM$1, Hombres!$A$1:$DW$117, Mujeres!$A$1:$DW$117 )</f>
        <v>0</v>
      </c>
      <c r="CN41" s="46" cm="1">
        <f t="array" ref="CN41">SalarioAnualEsperado($B41, $G41, $D41, CN$1, Hombres!$A$1:$DW$117, Mujeres!$A$1:$DW$117 )</f>
        <v>0</v>
      </c>
      <c r="CO41" s="46" cm="1">
        <f t="array" ref="CO41">SalarioAnualEsperado($B41, $G41, $D41, CO$1, Hombres!$A$1:$DW$117, Mujeres!$A$1:$DW$117 )</f>
        <v>0</v>
      </c>
      <c r="CP41" s="46" cm="1">
        <f t="array" ref="CP41">SalarioAnualEsperado($B41, $G41, $D41, CP$1, Hombres!$A$1:$DW$117, Mujeres!$A$1:$DW$117 )</f>
        <v>0</v>
      </c>
      <c r="CQ41" s="46" cm="1">
        <f t="array" ref="CQ41">SalarioAnualEsperado($B41, $G41, $D41, CQ$1, Hombres!$A$1:$DW$117, Mujeres!$A$1:$DW$117 )</f>
        <v>0</v>
      </c>
      <c r="CR41" s="46" cm="1">
        <f t="array" ref="CR41">SalarioAnualEsperado($B41, $G41, $D41, CR$1, Hombres!$A$1:$DW$117, Mujeres!$A$1:$DW$117 )</f>
        <v>0</v>
      </c>
      <c r="CS41" s="46" cm="1">
        <f t="array" ref="CS41">SalarioAnualEsperado($B41, $G41, $D41, CS$1, Hombres!$A$1:$DW$117, Mujeres!$A$1:$DW$117 )</f>
        <v>0</v>
      </c>
      <c r="CT41" s="46" cm="1">
        <f t="array" ref="CT41">SalarioAnualEsperado($B41, $G41, $D41, CT$1, Hombres!$A$1:$DW$117, Mujeres!$A$1:$DW$117 )</f>
        <v>0</v>
      </c>
      <c r="CU41" s="46" cm="1">
        <f t="array" ref="CU41">SalarioAnualEsperado($B41, $G41, $D41, CU$1, Hombres!$A$1:$DW$117, Mujeres!$A$1:$DW$117 )</f>
        <v>0</v>
      </c>
      <c r="CV41" s="46" cm="1">
        <f t="array" ref="CV41">SalarioAnualEsperado($B41, $G41, $D41, CV$1, Hombres!$A$1:$DW$117, Mujeres!$A$1:$DW$117 )</f>
        <v>0</v>
      </c>
      <c r="CW41" s="46" cm="1">
        <f t="array" ref="CW41">SalarioAnualEsperado($B41, $G41, $D41, CW$1, Hombres!$A$1:$DW$117, Mujeres!$A$1:$DW$117 )</f>
        <v>0</v>
      </c>
      <c r="CX41" s="46" cm="1">
        <f t="array" ref="CX41">SalarioAnualEsperado($B41, $G41, $D41, CX$1, Hombres!$A$1:$DW$117, Mujeres!$A$1:$DW$117 )</f>
        <v>0</v>
      </c>
      <c r="CY41" s="46" cm="1">
        <f t="array" ref="CY41">SalarioAnualEsperado($B41, $G41, $D41, CY$1, Hombres!$A$1:$DW$117, Mujeres!$A$1:$DW$117 )</f>
        <v>0</v>
      </c>
      <c r="CZ41" s="46" cm="1">
        <f t="array" ref="CZ41">SalarioAnualEsperado($B41, $G41, $D41, CZ$1, Hombres!$A$1:$DW$117, Mujeres!$A$1:$DW$117 )</f>
        <v>0</v>
      </c>
      <c r="DA41" s="46" cm="1">
        <f t="array" ref="DA41">SalarioAnualEsperado($B41, $G41, $D41, DA$1, Hombres!$A$1:$DW$117, Mujeres!$A$1:$DW$117 )</f>
        <v>0</v>
      </c>
      <c r="DB41" s="46" cm="1">
        <f t="array" ref="DB41">SalarioAnualEsperado($B41, $G41, $D41, DB$1, Hombres!$A$1:$DW$117, Mujeres!$A$1:$DW$117 )</f>
        <v>0</v>
      </c>
      <c r="DC41" s="46" cm="1">
        <f t="array" ref="DC41">SalarioAnualEsperado($B41, $G41, $D41, DC$1, Hombres!$A$1:$DW$117, Mujeres!$A$1:$DW$117 )</f>
        <v>0</v>
      </c>
    </row>
    <row r="42" spans="1:107" x14ac:dyDescent="0.2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6" cm="1">
        <f t="array" ref="L42">SalarioAnualEsperado($B42, $G42, $D42, L$1, Hombres!$A$1:$DW$117, Mujeres!$A$1:$DW$117 )</f>
        <v>10483694</v>
      </c>
      <c r="M42" s="46" cm="1">
        <f t="array" ref="M42">SalarioAnualEsperado($B42, $G42, $D42, M$1, Hombres!$A$1:$DW$117, Mujeres!$A$1:$DW$117 )</f>
        <v>10979440.140389699</v>
      </c>
      <c r="N42" s="46" cm="1">
        <f t="array" ref="N42">SalarioAnualEsperado($B42, $G42, $D42, N$1, Hombres!$A$1:$DW$117, Mujeres!$A$1:$DW$117 )</f>
        <v>11496244.51912676</v>
      </c>
      <c r="O42" s="46" cm="1">
        <f t="array" ref="O42">SalarioAnualEsperado($B42, $G42, $D42, O$1, Hombres!$A$1:$DW$117, Mujeres!$A$1:$DW$117 )</f>
        <v>12034539.076578371</v>
      </c>
      <c r="P42" s="46" cm="1">
        <f t="array" ref="P42">SalarioAnualEsperado($B42, $G42, $D42, P$1, Hombres!$A$1:$DW$117, Mujeres!$A$1:$DW$117 )</f>
        <v>12594471.748754574</v>
      </c>
      <c r="Q42" s="46" cm="1">
        <f t="array" ref="Q42">SalarioAnualEsperado($B42, $G42, $D42, Q$1, Hombres!$A$1:$DW$117, Mujeres!$A$1:$DW$117 )</f>
        <v>13176042.373714941</v>
      </c>
      <c r="R42" s="46" cm="1">
        <f t="array" ref="R42">SalarioAnualEsperado($B42, $G42, $D42, R$1, Hombres!$A$1:$DW$117, Mujeres!$A$1:$DW$117 )</f>
        <v>13779177.287908807</v>
      </c>
      <c r="S42" s="46" cm="1">
        <f t="array" ref="S42">SalarioAnualEsperado($B42, $G42, $D42, S$1, Hombres!$A$1:$DW$117, Mujeres!$A$1:$DW$117 )</f>
        <v>0</v>
      </c>
      <c r="T42" s="46" cm="1">
        <f t="array" ref="T42">SalarioAnualEsperado($B42, $G42, $D42, T$1, Hombres!$A$1:$DW$117, Mujeres!$A$1:$DW$117 )</f>
        <v>0</v>
      </c>
      <c r="U42" s="46" cm="1">
        <f t="array" ref="U42">SalarioAnualEsperado($B42, $G42, $D42, U$1, Hombres!$A$1:$DW$117, Mujeres!$A$1:$DW$117 )</f>
        <v>0</v>
      </c>
      <c r="V42" s="46" cm="1">
        <f t="array" ref="V42">SalarioAnualEsperado($B42, $G42, $D42, V$1, Hombres!$A$1:$DW$117, Mujeres!$A$1:$DW$117 )</f>
        <v>0</v>
      </c>
      <c r="W42" s="46" cm="1">
        <f t="array" ref="W42">SalarioAnualEsperado($B42, $G42, $D42, W$1, Hombres!$A$1:$DW$117, Mujeres!$A$1:$DW$117 )</f>
        <v>0</v>
      </c>
      <c r="X42" s="46" cm="1">
        <f t="array" ref="X42">SalarioAnualEsperado($B42, $G42, $D42, X$1, Hombres!$A$1:$DW$117, Mujeres!$A$1:$DW$117 )</f>
        <v>0</v>
      </c>
      <c r="Y42" s="46" cm="1">
        <f t="array" ref="Y42">SalarioAnualEsperado($B42, $G42, $D42, Y$1, Hombres!$A$1:$DW$117, Mujeres!$A$1:$DW$117 )</f>
        <v>0</v>
      </c>
      <c r="Z42" s="46" cm="1">
        <f t="array" ref="Z42">SalarioAnualEsperado($B42, $G42, $D42, Z$1, Hombres!$A$1:$DW$117, Mujeres!$A$1:$DW$117 )</f>
        <v>0</v>
      </c>
      <c r="AA42" s="46" cm="1">
        <f t="array" ref="AA42">SalarioAnualEsperado($B42, $G42, $D42, AA$1, Hombres!$A$1:$DW$117, Mujeres!$A$1:$DW$117 )</f>
        <v>0</v>
      </c>
      <c r="AB42" s="46" cm="1">
        <f t="array" ref="AB42">SalarioAnualEsperado($B42, $G42, $D42, AB$1, Hombres!$A$1:$DW$117, Mujeres!$A$1:$DW$117 )</f>
        <v>0</v>
      </c>
      <c r="AC42" s="46" cm="1">
        <f t="array" ref="AC42">SalarioAnualEsperado($B42, $G42, $D42, AC$1, Hombres!$A$1:$DW$117, Mujeres!$A$1:$DW$117 )</f>
        <v>0</v>
      </c>
      <c r="AD42" s="46" cm="1">
        <f t="array" ref="AD42">SalarioAnualEsperado($B42, $G42, $D42, AD$1, Hombres!$A$1:$DW$117, Mujeres!$A$1:$DW$117 )</f>
        <v>0</v>
      </c>
      <c r="AE42" s="46" cm="1">
        <f t="array" ref="AE42">SalarioAnualEsperado($B42, $G42, $D42, AE$1, Hombres!$A$1:$DW$117, Mujeres!$A$1:$DW$117 )</f>
        <v>0</v>
      </c>
      <c r="AF42" s="46" cm="1">
        <f t="array" ref="AF42">SalarioAnualEsperado($B42, $G42, $D42, AF$1, Hombres!$A$1:$DW$117, Mujeres!$A$1:$DW$117 )</f>
        <v>0</v>
      </c>
      <c r="AG42" s="46" cm="1">
        <f t="array" ref="AG42">SalarioAnualEsperado($B42, $G42, $D42, AG$1, Hombres!$A$1:$DW$117, Mujeres!$A$1:$DW$117 )</f>
        <v>0</v>
      </c>
      <c r="AH42" s="46" cm="1">
        <f t="array" ref="AH42">SalarioAnualEsperado($B42, $G42, $D42, AH$1, Hombres!$A$1:$DW$117, Mujeres!$A$1:$DW$117 )</f>
        <v>0</v>
      </c>
      <c r="AI42" s="46" cm="1">
        <f t="array" ref="AI42">SalarioAnualEsperado($B42, $G42, $D42, AI$1, Hombres!$A$1:$DW$117, Mujeres!$A$1:$DW$117 )</f>
        <v>0</v>
      </c>
      <c r="AJ42" s="46" cm="1">
        <f t="array" ref="AJ42">SalarioAnualEsperado($B42, $G42, $D42, AJ$1, Hombres!$A$1:$DW$117, Mujeres!$A$1:$DW$117 )</f>
        <v>0</v>
      </c>
      <c r="AK42" s="46" cm="1">
        <f t="array" ref="AK42">SalarioAnualEsperado($B42, $G42, $D42, AK$1, Hombres!$A$1:$DW$117, Mujeres!$A$1:$DW$117 )</f>
        <v>0</v>
      </c>
      <c r="AL42" s="46" cm="1">
        <f t="array" ref="AL42">SalarioAnualEsperado($B42, $G42, $D42, AL$1, Hombres!$A$1:$DW$117, Mujeres!$A$1:$DW$117 )</f>
        <v>0</v>
      </c>
      <c r="AM42" s="46" cm="1">
        <f t="array" ref="AM42">SalarioAnualEsperado($B42, $G42, $D42, AM$1, Hombres!$A$1:$DW$117, Mujeres!$A$1:$DW$117 )</f>
        <v>0</v>
      </c>
      <c r="AN42" s="46" cm="1">
        <f t="array" ref="AN42">SalarioAnualEsperado($B42, $G42, $D42, AN$1, Hombres!$A$1:$DW$117, Mujeres!$A$1:$DW$117 )</f>
        <v>0</v>
      </c>
      <c r="AO42" s="46" cm="1">
        <f t="array" ref="AO42">SalarioAnualEsperado($B42, $G42, $D42, AO$1, Hombres!$A$1:$DW$117, Mujeres!$A$1:$DW$117 )</f>
        <v>0</v>
      </c>
      <c r="AP42" s="46" cm="1">
        <f t="array" ref="AP42">SalarioAnualEsperado($B42, $G42, $D42, AP$1, Hombres!$A$1:$DW$117, Mujeres!$A$1:$DW$117 )</f>
        <v>0</v>
      </c>
      <c r="AQ42" s="46" cm="1">
        <f t="array" ref="AQ42">SalarioAnualEsperado($B42, $G42, $D42, AQ$1, Hombres!$A$1:$DW$117, Mujeres!$A$1:$DW$117 )</f>
        <v>0</v>
      </c>
      <c r="AR42" s="46" cm="1">
        <f t="array" ref="AR42">SalarioAnualEsperado($B42, $G42, $D42, AR$1, Hombres!$A$1:$DW$117, Mujeres!$A$1:$DW$117 )</f>
        <v>0</v>
      </c>
      <c r="AS42" s="46" cm="1">
        <f t="array" ref="AS42">SalarioAnualEsperado($B42, $G42, $D42, AS$1, Hombres!$A$1:$DW$117, Mujeres!$A$1:$DW$117 )</f>
        <v>0</v>
      </c>
      <c r="AT42" s="46" cm="1">
        <f t="array" ref="AT42">SalarioAnualEsperado($B42, $G42, $D42, AT$1, Hombres!$A$1:$DW$117, Mujeres!$A$1:$DW$117 )</f>
        <v>0</v>
      </c>
      <c r="AU42" s="46" cm="1">
        <f t="array" ref="AU42">SalarioAnualEsperado($B42, $G42, $D42, AU$1, Hombres!$A$1:$DW$117, Mujeres!$A$1:$DW$117 )</f>
        <v>0</v>
      </c>
      <c r="AV42" s="46" cm="1">
        <f t="array" ref="AV42">SalarioAnualEsperado($B42, $G42, $D42, AV$1, Hombres!$A$1:$DW$117, Mujeres!$A$1:$DW$117 )</f>
        <v>0</v>
      </c>
      <c r="AW42" s="46" cm="1">
        <f t="array" ref="AW42">SalarioAnualEsperado($B42, $G42, $D42, AW$1, Hombres!$A$1:$DW$117, Mujeres!$A$1:$DW$117 )</f>
        <v>0</v>
      </c>
      <c r="AX42" s="46" cm="1">
        <f t="array" ref="AX42">SalarioAnualEsperado($B42, $G42, $D42, AX$1, Hombres!$A$1:$DW$117, Mujeres!$A$1:$DW$117 )</f>
        <v>0</v>
      </c>
      <c r="AY42" s="46" cm="1">
        <f t="array" ref="AY42">SalarioAnualEsperado($B42, $G42, $D42, AY$1, Hombres!$A$1:$DW$117, Mujeres!$A$1:$DW$117 )</f>
        <v>0</v>
      </c>
      <c r="AZ42" s="46" cm="1">
        <f t="array" ref="AZ42">SalarioAnualEsperado($B42, $G42, $D42, AZ$1, Hombres!$A$1:$DW$117, Mujeres!$A$1:$DW$117 )</f>
        <v>0</v>
      </c>
      <c r="BA42" s="46" cm="1">
        <f t="array" ref="BA42">SalarioAnualEsperado($B42, $G42, $D42, BA$1, Hombres!$A$1:$DW$117, Mujeres!$A$1:$DW$117 )</f>
        <v>0</v>
      </c>
      <c r="BB42" s="46" cm="1">
        <f t="array" ref="BB42">SalarioAnualEsperado($B42, $G42, $D42, BB$1, Hombres!$A$1:$DW$117, Mujeres!$A$1:$DW$117 )</f>
        <v>0</v>
      </c>
      <c r="BC42" s="46" cm="1">
        <f t="array" ref="BC42">SalarioAnualEsperado($B42, $G42, $D42, BC$1, Hombres!$A$1:$DW$117, Mujeres!$A$1:$DW$117 )</f>
        <v>0</v>
      </c>
      <c r="BD42" s="46" cm="1">
        <f t="array" ref="BD42">SalarioAnualEsperado($B42, $G42, $D42, BD$1, Hombres!$A$1:$DW$117, Mujeres!$A$1:$DW$117 )</f>
        <v>0</v>
      </c>
      <c r="BE42" s="46" cm="1">
        <f t="array" ref="BE42">SalarioAnualEsperado($B42, $G42, $D42, BE$1, Hombres!$A$1:$DW$117, Mujeres!$A$1:$DW$117 )</f>
        <v>0</v>
      </c>
      <c r="BF42" s="46" cm="1">
        <f t="array" ref="BF42">SalarioAnualEsperado($B42, $G42, $D42, BF$1, Hombres!$A$1:$DW$117, Mujeres!$A$1:$DW$117 )</f>
        <v>0</v>
      </c>
      <c r="BG42" s="46" cm="1">
        <f t="array" ref="BG42">SalarioAnualEsperado($B42, $G42, $D42, BG$1, Hombres!$A$1:$DW$117, Mujeres!$A$1:$DW$117 )</f>
        <v>0</v>
      </c>
      <c r="BH42" s="46" cm="1">
        <f t="array" ref="BH42">SalarioAnualEsperado($B42, $G42, $D42, BH$1, Hombres!$A$1:$DW$117, Mujeres!$A$1:$DW$117 )</f>
        <v>0</v>
      </c>
      <c r="BI42" s="46" cm="1">
        <f t="array" ref="BI42">SalarioAnualEsperado($B42, $G42, $D42, BI$1, Hombres!$A$1:$DW$117, Mujeres!$A$1:$DW$117 )</f>
        <v>0</v>
      </c>
      <c r="BJ42" s="46" cm="1">
        <f t="array" ref="BJ42">SalarioAnualEsperado($B42, $G42, $D42, BJ$1, Hombres!$A$1:$DW$117, Mujeres!$A$1:$DW$117 )</f>
        <v>0</v>
      </c>
      <c r="BK42" s="46" cm="1">
        <f t="array" ref="BK42">SalarioAnualEsperado($B42, $G42, $D42, BK$1, Hombres!$A$1:$DW$117, Mujeres!$A$1:$DW$117 )</f>
        <v>0</v>
      </c>
      <c r="BL42" s="46" cm="1">
        <f t="array" ref="BL42">SalarioAnualEsperado($B42, $G42, $D42, BL$1, Hombres!$A$1:$DW$117, Mujeres!$A$1:$DW$117 )</f>
        <v>0</v>
      </c>
      <c r="BM42" s="46" cm="1">
        <f t="array" ref="BM42">SalarioAnualEsperado($B42, $G42, $D42, BM$1, Hombres!$A$1:$DW$117, Mujeres!$A$1:$DW$117 )</f>
        <v>0</v>
      </c>
      <c r="BN42" s="46" cm="1">
        <f t="array" ref="BN42">SalarioAnualEsperado($B42, $G42, $D42, BN$1, Hombres!$A$1:$DW$117, Mujeres!$A$1:$DW$117 )</f>
        <v>0</v>
      </c>
      <c r="BO42" s="46" cm="1">
        <f t="array" ref="BO42">SalarioAnualEsperado($B42, $G42, $D42, BO$1, Hombres!$A$1:$DW$117, Mujeres!$A$1:$DW$117 )</f>
        <v>0</v>
      </c>
      <c r="BP42" s="46" cm="1">
        <f t="array" ref="BP42">SalarioAnualEsperado($B42, $G42, $D42, BP$1, Hombres!$A$1:$DW$117, Mujeres!$A$1:$DW$117 )</f>
        <v>0</v>
      </c>
      <c r="BQ42" s="46" cm="1">
        <f t="array" ref="BQ42">SalarioAnualEsperado($B42, $G42, $D42, BQ$1, Hombres!$A$1:$DW$117, Mujeres!$A$1:$DW$117 )</f>
        <v>0</v>
      </c>
      <c r="BR42" s="46" cm="1">
        <f t="array" ref="BR42">SalarioAnualEsperado($B42, $G42, $D42, BR$1, Hombres!$A$1:$DW$117, Mujeres!$A$1:$DW$117 )</f>
        <v>0</v>
      </c>
      <c r="BS42" s="46" cm="1">
        <f t="array" ref="BS42">SalarioAnualEsperado($B42, $G42, $D42, BS$1, Hombres!$A$1:$DW$117, Mujeres!$A$1:$DW$117 )</f>
        <v>0</v>
      </c>
      <c r="BT42" s="46" cm="1">
        <f t="array" ref="BT42">SalarioAnualEsperado($B42, $G42, $D42, BT$1, Hombres!$A$1:$DW$117, Mujeres!$A$1:$DW$117 )</f>
        <v>0</v>
      </c>
      <c r="BU42" s="46" cm="1">
        <f t="array" ref="BU42">SalarioAnualEsperado($B42, $G42, $D42, BU$1, Hombres!$A$1:$DW$117, Mujeres!$A$1:$DW$117 )</f>
        <v>0</v>
      </c>
      <c r="BV42" s="46" cm="1">
        <f t="array" ref="BV42">SalarioAnualEsperado($B42, $G42, $D42, BV$1, Hombres!$A$1:$DW$117, Mujeres!$A$1:$DW$117 )</f>
        <v>0</v>
      </c>
      <c r="BW42" s="46" cm="1">
        <f t="array" ref="BW42">SalarioAnualEsperado($B42, $G42, $D42, BW$1, Hombres!$A$1:$DW$117, Mujeres!$A$1:$DW$117 )</f>
        <v>0</v>
      </c>
      <c r="BX42" s="46" cm="1">
        <f t="array" ref="BX42">SalarioAnualEsperado($B42, $G42, $D42, BX$1, Hombres!$A$1:$DW$117, Mujeres!$A$1:$DW$117 )</f>
        <v>0</v>
      </c>
      <c r="BY42" s="46" cm="1">
        <f t="array" ref="BY42">SalarioAnualEsperado($B42, $G42, $D42, BY$1, Hombres!$A$1:$DW$117, Mujeres!$A$1:$DW$117 )</f>
        <v>0</v>
      </c>
      <c r="BZ42" s="46" cm="1">
        <f t="array" ref="BZ42">SalarioAnualEsperado($B42, $G42, $D42, BZ$1, Hombres!$A$1:$DW$117, Mujeres!$A$1:$DW$117 )</f>
        <v>0</v>
      </c>
      <c r="CA42" s="46" cm="1">
        <f t="array" ref="CA42">SalarioAnualEsperado($B42, $G42, $D42, CA$1, Hombres!$A$1:$DW$117, Mujeres!$A$1:$DW$117 )</f>
        <v>0</v>
      </c>
      <c r="CB42" s="46" cm="1">
        <f t="array" ref="CB42">SalarioAnualEsperado($B42, $G42, $D42, CB$1, Hombres!$A$1:$DW$117, Mujeres!$A$1:$DW$117 )</f>
        <v>0</v>
      </c>
      <c r="CC42" s="46" cm="1">
        <f t="array" ref="CC42">SalarioAnualEsperado($B42, $G42, $D42, CC$1, Hombres!$A$1:$DW$117, Mujeres!$A$1:$DW$117 )</f>
        <v>0</v>
      </c>
      <c r="CD42" s="46" cm="1">
        <f t="array" ref="CD42">SalarioAnualEsperado($B42, $G42, $D42, CD$1, Hombres!$A$1:$DW$117, Mujeres!$A$1:$DW$117 )</f>
        <v>0</v>
      </c>
      <c r="CE42" s="46" cm="1">
        <f t="array" ref="CE42">SalarioAnualEsperado($B42, $G42, $D42, CE$1, Hombres!$A$1:$DW$117, Mujeres!$A$1:$DW$117 )</f>
        <v>0</v>
      </c>
      <c r="CF42" s="46" cm="1">
        <f t="array" ref="CF42">SalarioAnualEsperado($B42, $G42, $D42, CF$1, Hombres!$A$1:$DW$117, Mujeres!$A$1:$DW$117 )</f>
        <v>0</v>
      </c>
      <c r="CG42" s="46" cm="1">
        <f t="array" ref="CG42">SalarioAnualEsperado($B42, $G42, $D42, CG$1, Hombres!$A$1:$DW$117, Mujeres!$A$1:$DW$117 )</f>
        <v>0</v>
      </c>
      <c r="CH42" s="46" cm="1">
        <f t="array" ref="CH42">SalarioAnualEsperado($B42, $G42, $D42, CH$1, Hombres!$A$1:$DW$117, Mujeres!$A$1:$DW$117 )</f>
        <v>0</v>
      </c>
      <c r="CI42" s="46" cm="1">
        <f t="array" ref="CI42">SalarioAnualEsperado($B42, $G42, $D42, CI$1, Hombres!$A$1:$DW$117, Mujeres!$A$1:$DW$117 )</f>
        <v>0</v>
      </c>
      <c r="CJ42" s="46" cm="1">
        <f t="array" ref="CJ42">SalarioAnualEsperado($B42, $G42, $D42, CJ$1, Hombres!$A$1:$DW$117, Mujeres!$A$1:$DW$117 )</f>
        <v>0</v>
      </c>
      <c r="CK42" s="46" cm="1">
        <f t="array" ref="CK42">SalarioAnualEsperado($B42, $G42, $D42, CK$1, Hombres!$A$1:$DW$117, Mujeres!$A$1:$DW$117 )</f>
        <v>0</v>
      </c>
      <c r="CL42" s="46" cm="1">
        <f t="array" ref="CL42">SalarioAnualEsperado($B42, $G42, $D42, CL$1, Hombres!$A$1:$DW$117, Mujeres!$A$1:$DW$117 )</f>
        <v>0</v>
      </c>
      <c r="CM42" s="46" cm="1">
        <f t="array" ref="CM42">SalarioAnualEsperado($B42, $G42, $D42, CM$1, Hombres!$A$1:$DW$117, Mujeres!$A$1:$DW$117 )</f>
        <v>0</v>
      </c>
      <c r="CN42" s="46" cm="1">
        <f t="array" ref="CN42">SalarioAnualEsperado($B42, $G42, $D42, CN$1, Hombres!$A$1:$DW$117, Mujeres!$A$1:$DW$117 )</f>
        <v>0</v>
      </c>
      <c r="CO42" s="46" cm="1">
        <f t="array" ref="CO42">SalarioAnualEsperado($B42, $G42, $D42, CO$1, Hombres!$A$1:$DW$117, Mujeres!$A$1:$DW$117 )</f>
        <v>0</v>
      </c>
      <c r="CP42" s="46" cm="1">
        <f t="array" ref="CP42">SalarioAnualEsperado($B42, $G42, $D42, CP$1, Hombres!$A$1:$DW$117, Mujeres!$A$1:$DW$117 )</f>
        <v>0</v>
      </c>
      <c r="CQ42" s="46" cm="1">
        <f t="array" ref="CQ42">SalarioAnualEsperado($B42, $G42, $D42, CQ$1, Hombres!$A$1:$DW$117, Mujeres!$A$1:$DW$117 )</f>
        <v>0</v>
      </c>
      <c r="CR42" s="46" cm="1">
        <f t="array" ref="CR42">SalarioAnualEsperado($B42, $G42, $D42, CR$1, Hombres!$A$1:$DW$117, Mujeres!$A$1:$DW$117 )</f>
        <v>0</v>
      </c>
      <c r="CS42" s="46" cm="1">
        <f t="array" ref="CS42">SalarioAnualEsperado($B42, $G42, $D42, CS$1, Hombres!$A$1:$DW$117, Mujeres!$A$1:$DW$117 )</f>
        <v>0</v>
      </c>
      <c r="CT42" s="46" cm="1">
        <f t="array" ref="CT42">SalarioAnualEsperado($B42, $G42, $D42, CT$1, Hombres!$A$1:$DW$117, Mujeres!$A$1:$DW$117 )</f>
        <v>0</v>
      </c>
      <c r="CU42" s="46" cm="1">
        <f t="array" ref="CU42">SalarioAnualEsperado($B42, $G42, $D42, CU$1, Hombres!$A$1:$DW$117, Mujeres!$A$1:$DW$117 )</f>
        <v>0</v>
      </c>
      <c r="CV42" s="46" cm="1">
        <f t="array" ref="CV42">SalarioAnualEsperado($B42, $G42, $D42, CV$1, Hombres!$A$1:$DW$117, Mujeres!$A$1:$DW$117 )</f>
        <v>0</v>
      </c>
      <c r="CW42" s="46" cm="1">
        <f t="array" ref="CW42">SalarioAnualEsperado($B42, $G42, $D42, CW$1, Hombres!$A$1:$DW$117, Mujeres!$A$1:$DW$117 )</f>
        <v>0</v>
      </c>
      <c r="CX42" s="46" cm="1">
        <f t="array" ref="CX42">SalarioAnualEsperado($B42, $G42, $D42, CX$1, Hombres!$A$1:$DW$117, Mujeres!$A$1:$DW$117 )</f>
        <v>0</v>
      </c>
      <c r="CY42" s="46" cm="1">
        <f t="array" ref="CY42">SalarioAnualEsperado($B42, $G42, $D42, CY$1, Hombres!$A$1:$DW$117, Mujeres!$A$1:$DW$117 )</f>
        <v>0</v>
      </c>
      <c r="CZ42" s="46" cm="1">
        <f t="array" ref="CZ42">SalarioAnualEsperado($B42, $G42, $D42, CZ$1, Hombres!$A$1:$DW$117, Mujeres!$A$1:$DW$117 )</f>
        <v>0</v>
      </c>
      <c r="DA42" s="46" cm="1">
        <f t="array" ref="DA42">SalarioAnualEsperado($B42, $G42, $D42, DA$1, Hombres!$A$1:$DW$117, Mujeres!$A$1:$DW$117 )</f>
        <v>0</v>
      </c>
      <c r="DB42" s="46" cm="1">
        <f t="array" ref="DB42">SalarioAnualEsperado($B42, $G42, $D42, DB$1, Hombres!$A$1:$DW$117, Mujeres!$A$1:$DW$117 )</f>
        <v>0</v>
      </c>
      <c r="DC42" s="46" cm="1">
        <f t="array" ref="DC42">SalarioAnualEsperado($B42, $G42, $D42, DC$1, Hombres!$A$1:$DW$117, Mujeres!$A$1:$DW$117 )</f>
        <v>0</v>
      </c>
    </row>
    <row r="43" spans="1:107" x14ac:dyDescent="0.2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6" cm="1">
        <f t="array" ref="L43">SalarioAnualEsperado($B43, $G43, $D43, L$1, Hombres!$A$1:$DW$117, Mujeres!$A$1:$DW$117 )</f>
        <v>7370823.2000000002</v>
      </c>
      <c r="M43" s="46" cm="1">
        <f t="array" ref="M43">SalarioAnualEsperado($B43, $G43, $D43, M$1, Hombres!$A$1:$DW$117, Mujeres!$A$1:$DW$117 )</f>
        <v>7738101.3656118512</v>
      </c>
      <c r="N43" s="46" cm="1">
        <f t="array" ref="N43">SalarioAnualEsperado($B43, $G43, $D43, N$1, Hombres!$A$1:$DW$117, Mujeres!$A$1:$DW$117 )</f>
        <v>8123377.2702809405</v>
      </c>
      <c r="O43" s="46" cm="1">
        <f t="array" ref="O43">SalarioAnualEsperado($B43, $G43, $D43, O$1, Hombres!$A$1:$DW$117, Mujeres!$A$1:$DW$117 )</f>
        <v>8527472.2887047715</v>
      </c>
      <c r="P43" s="46" cm="1">
        <f t="array" ref="P43">SalarioAnualEsperado($B43, $G43, $D43, P$1, Hombres!$A$1:$DW$117, Mujeres!$A$1:$DW$117 )</f>
        <v>8951224.5307000019</v>
      </c>
      <c r="Q43" s="46" cm="1">
        <f t="array" ref="Q43">SalarioAnualEsperado($B43, $G43, $D43, Q$1, Hombres!$A$1:$DW$117, Mujeres!$A$1:$DW$117 )</f>
        <v>9395451.0642888211</v>
      </c>
      <c r="R43" s="46" cm="1">
        <f t="array" ref="R43">SalarioAnualEsperado($B43, $G43, $D43, R$1, Hombres!$A$1:$DW$117, Mujeres!$A$1:$DW$117 )</f>
        <v>9861020.6269224472</v>
      </c>
      <c r="S43" s="46" cm="1">
        <f t="array" ref="S43">SalarioAnualEsperado($B43, $G43, $D43, S$1, Hombres!$A$1:$DW$117, Mujeres!$A$1:$DW$117 )</f>
        <v>10348853.355251433</v>
      </c>
      <c r="T43" s="46" cm="1">
        <f t="array" ref="T43">SalarioAnualEsperado($B43, $G43, $D43, T$1, Hombres!$A$1:$DW$117, Mujeres!$A$1:$DW$117 )</f>
        <v>10859987.819634939</v>
      </c>
      <c r="U43" s="46" cm="1">
        <f t="array" ref="U43">SalarioAnualEsperado($B43, $G43, $D43, U$1, Hombres!$A$1:$DW$117, Mujeres!$A$1:$DW$117 )</f>
        <v>11395500.320027046</v>
      </c>
      <c r="V43" s="46" cm="1">
        <f t="array" ref="V43">SalarioAnualEsperado($B43, $G43, $D43, V$1, Hombres!$A$1:$DW$117, Mujeres!$A$1:$DW$117 )</f>
        <v>11956460.296159819</v>
      </c>
      <c r="W43" s="46" cm="1">
        <f t="array" ref="W43">SalarioAnualEsperado($B43, $G43, $D43, W$1, Hombres!$A$1:$DW$117, Mujeres!$A$1:$DW$117 )</f>
        <v>12543925.161349406</v>
      </c>
      <c r="X43" s="46" cm="1">
        <f t="array" ref="X43">SalarioAnualEsperado($B43, $G43, $D43, X$1, Hombres!$A$1:$DW$117, Mujeres!$A$1:$DW$117 )</f>
        <v>13158974.689115891</v>
      </c>
      <c r="Y43" s="46" cm="1">
        <f t="array" ref="Y43">SalarioAnualEsperado($B43, $G43, $D43, Y$1, Hombres!$A$1:$DW$117, Mujeres!$A$1:$DW$117 )</f>
        <v>13802772.369831424</v>
      </c>
      <c r="Z43" s="46" cm="1">
        <f t="array" ref="Z43">SalarioAnualEsperado($B43, $G43, $D43, Z$1, Hombres!$A$1:$DW$117, Mujeres!$A$1:$DW$117 )</f>
        <v>14476500.020897506</v>
      </c>
      <c r="AA43" s="46" cm="1">
        <f t="array" ref="AA43">SalarioAnualEsperado($B43, $G43, $D43, AA$1, Hombres!$A$1:$DW$117, Mujeres!$A$1:$DW$117 )</f>
        <v>15181169.306561187</v>
      </c>
      <c r="AB43" s="46" cm="1">
        <f t="array" ref="AB43">SalarioAnualEsperado($B43, $G43, $D43, AB$1, Hombres!$A$1:$DW$117, Mujeres!$A$1:$DW$117 )</f>
        <v>15917803.040331479</v>
      </c>
      <c r="AC43" s="46" cm="1">
        <f t="array" ref="AC43">SalarioAnualEsperado($B43, $G43, $D43, AC$1, Hombres!$A$1:$DW$117, Mujeres!$A$1:$DW$117 )</f>
        <v>16687541.42082528</v>
      </c>
      <c r="AD43" s="46" cm="1">
        <f t="array" ref="AD43">SalarioAnualEsperado($B43, $G43, $D43, AD$1, Hombres!$A$1:$DW$117, Mujeres!$A$1:$DW$117 )</f>
        <v>17491854.775607921</v>
      </c>
      <c r="AE43" s="46" cm="1">
        <f t="array" ref="AE43">SalarioAnualEsperado($B43, $G43, $D43, AE$1, Hombres!$A$1:$DW$117, Mujeres!$A$1:$DW$117 )</f>
        <v>18332227.850453045</v>
      </c>
      <c r="AF43" s="46" cm="1">
        <f t="array" ref="AF43">SalarioAnualEsperado($B43, $G43, $D43, AF$1, Hombres!$A$1:$DW$117, Mujeres!$A$1:$DW$117 )</f>
        <v>19209830.408813819</v>
      </c>
      <c r="AG43" s="46" cm="1">
        <f t="array" ref="AG43">SalarioAnualEsperado($B43, $G43, $D43, AG$1, Hombres!$A$1:$DW$117, Mujeres!$A$1:$DW$117 )</f>
        <v>20125332.59902845</v>
      </c>
      <c r="AH43" s="46" cm="1">
        <f t="array" ref="AH43">SalarioAnualEsperado($B43, $G43, $D43, AH$1, Hombres!$A$1:$DW$117, Mujeres!$A$1:$DW$117 )</f>
        <v>21079065.702587999</v>
      </c>
      <c r="AI43" s="46" cm="1">
        <f t="array" ref="AI43">SalarioAnualEsperado($B43, $G43, $D43, AI$1, Hombres!$A$1:$DW$117, Mujeres!$A$1:$DW$117 )</f>
        <v>22071285.777310118</v>
      </c>
      <c r="AJ43" s="46" cm="1">
        <f t="array" ref="AJ43">SalarioAnualEsperado($B43, $G43, $D43, AJ$1, Hombres!$A$1:$DW$117, Mujeres!$A$1:$DW$117 )</f>
        <v>0</v>
      </c>
      <c r="AK43" s="46" cm="1">
        <f t="array" ref="AK43">SalarioAnualEsperado($B43, $G43, $D43, AK$1, Hombres!$A$1:$DW$117, Mujeres!$A$1:$DW$117 )</f>
        <v>0</v>
      </c>
      <c r="AL43" s="46" cm="1">
        <f t="array" ref="AL43">SalarioAnualEsperado($B43, $G43, $D43, AL$1, Hombres!$A$1:$DW$117, Mujeres!$A$1:$DW$117 )</f>
        <v>0</v>
      </c>
      <c r="AM43" s="46" cm="1">
        <f t="array" ref="AM43">SalarioAnualEsperado($B43, $G43, $D43, AM$1, Hombres!$A$1:$DW$117, Mujeres!$A$1:$DW$117 )</f>
        <v>0</v>
      </c>
      <c r="AN43" s="46" cm="1">
        <f t="array" ref="AN43">SalarioAnualEsperado($B43, $G43, $D43, AN$1, Hombres!$A$1:$DW$117, Mujeres!$A$1:$DW$117 )</f>
        <v>0</v>
      </c>
      <c r="AO43" s="46" cm="1">
        <f t="array" ref="AO43">SalarioAnualEsperado($B43, $G43, $D43, AO$1, Hombres!$A$1:$DW$117, Mujeres!$A$1:$DW$117 )</f>
        <v>0</v>
      </c>
      <c r="AP43" s="46" cm="1">
        <f t="array" ref="AP43">SalarioAnualEsperado($B43, $G43, $D43, AP$1, Hombres!$A$1:$DW$117, Mujeres!$A$1:$DW$117 )</f>
        <v>0</v>
      </c>
      <c r="AQ43" s="46" cm="1">
        <f t="array" ref="AQ43">SalarioAnualEsperado($B43, $G43, $D43, AQ$1, Hombres!$A$1:$DW$117, Mujeres!$A$1:$DW$117 )</f>
        <v>0</v>
      </c>
      <c r="AR43" s="46" cm="1">
        <f t="array" ref="AR43">SalarioAnualEsperado($B43, $G43, $D43, AR$1, Hombres!$A$1:$DW$117, Mujeres!$A$1:$DW$117 )</f>
        <v>0</v>
      </c>
      <c r="AS43" s="46" cm="1">
        <f t="array" ref="AS43">SalarioAnualEsperado($B43, $G43, $D43, AS$1, Hombres!$A$1:$DW$117, Mujeres!$A$1:$DW$117 )</f>
        <v>0</v>
      </c>
      <c r="AT43" s="46" cm="1">
        <f t="array" ref="AT43">SalarioAnualEsperado($B43, $G43, $D43, AT$1, Hombres!$A$1:$DW$117, Mujeres!$A$1:$DW$117 )</f>
        <v>0</v>
      </c>
      <c r="AU43" s="46" cm="1">
        <f t="array" ref="AU43">SalarioAnualEsperado($B43, $G43, $D43, AU$1, Hombres!$A$1:$DW$117, Mujeres!$A$1:$DW$117 )</f>
        <v>0</v>
      </c>
      <c r="AV43" s="46" cm="1">
        <f t="array" ref="AV43">SalarioAnualEsperado($B43, $G43, $D43, AV$1, Hombres!$A$1:$DW$117, Mujeres!$A$1:$DW$117 )</f>
        <v>0</v>
      </c>
      <c r="AW43" s="46" cm="1">
        <f t="array" ref="AW43">SalarioAnualEsperado($B43, $G43, $D43, AW$1, Hombres!$A$1:$DW$117, Mujeres!$A$1:$DW$117 )</f>
        <v>0</v>
      </c>
      <c r="AX43" s="46" cm="1">
        <f t="array" ref="AX43">SalarioAnualEsperado($B43, $G43, $D43, AX$1, Hombres!$A$1:$DW$117, Mujeres!$A$1:$DW$117 )</f>
        <v>0</v>
      </c>
      <c r="AY43" s="46" cm="1">
        <f t="array" ref="AY43">SalarioAnualEsperado($B43, $G43, $D43, AY$1, Hombres!$A$1:$DW$117, Mujeres!$A$1:$DW$117 )</f>
        <v>0</v>
      </c>
      <c r="AZ43" s="46" cm="1">
        <f t="array" ref="AZ43">SalarioAnualEsperado($B43, $G43, $D43, AZ$1, Hombres!$A$1:$DW$117, Mujeres!$A$1:$DW$117 )</f>
        <v>0</v>
      </c>
      <c r="BA43" s="46" cm="1">
        <f t="array" ref="BA43">SalarioAnualEsperado($B43, $G43, $D43, BA$1, Hombres!$A$1:$DW$117, Mujeres!$A$1:$DW$117 )</f>
        <v>0</v>
      </c>
      <c r="BB43" s="46" cm="1">
        <f t="array" ref="BB43">SalarioAnualEsperado($B43, $G43, $D43, BB$1, Hombres!$A$1:$DW$117, Mujeres!$A$1:$DW$117 )</f>
        <v>0</v>
      </c>
      <c r="BC43" s="46" cm="1">
        <f t="array" ref="BC43">SalarioAnualEsperado($B43, $G43, $D43, BC$1, Hombres!$A$1:$DW$117, Mujeres!$A$1:$DW$117 )</f>
        <v>0</v>
      </c>
      <c r="BD43" s="46" cm="1">
        <f t="array" ref="BD43">SalarioAnualEsperado($B43, $G43, $D43, BD$1, Hombres!$A$1:$DW$117, Mujeres!$A$1:$DW$117 )</f>
        <v>0</v>
      </c>
      <c r="BE43" s="46" cm="1">
        <f t="array" ref="BE43">SalarioAnualEsperado($B43, $G43, $D43, BE$1, Hombres!$A$1:$DW$117, Mujeres!$A$1:$DW$117 )</f>
        <v>0</v>
      </c>
      <c r="BF43" s="46" cm="1">
        <f t="array" ref="BF43">SalarioAnualEsperado($B43, $G43, $D43, BF$1, Hombres!$A$1:$DW$117, Mujeres!$A$1:$DW$117 )</f>
        <v>0</v>
      </c>
      <c r="BG43" s="46" cm="1">
        <f t="array" ref="BG43">SalarioAnualEsperado($B43, $G43, $D43, BG$1, Hombres!$A$1:$DW$117, Mujeres!$A$1:$DW$117 )</f>
        <v>0</v>
      </c>
      <c r="BH43" s="46" cm="1">
        <f t="array" ref="BH43">SalarioAnualEsperado($B43, $G43, $D43, BH$1, Hombres!$A$1:$DW$117, Mujeres!$A$1:$DW$117 )</f>
        <v>0</v>
      </c>
      <c r="BI43" s="46" cm="1">
        <f t="array" ref="BI43">SalarioAnualEsperado($B43, $G43, $D43, BI$1, Hombres!$A$1:$DW$117, Mujeres!$A$1:$DW$117 )</f>
        <v>0</v>
      </c>
      <c r="BJ43" s="46" cm="1">
        <f t="array" ref="BJ43">SalarioAnualEsperado($B43, $G43, $D43, BJ$1, Hombres!$A$1:$DW$117, Mujeres!$A$1:$DW$117 )</f>
        <v>0</v>
      </c>
      <c r="BK43" s="46" cm="1">
        <f t="array" ref="BK43">SalarioAnualEsperado($B43, $G43, $D43, BK$1, Hombres!$A$1:$DW$117, Mujeres!$A$1:$DW$117 )</f>
        <v>0</v>
      </c>
      <c r="BL43" s="46" cm="1">
        <f t="array" ref="BL43">SalarioAnualEsperado($B43, $G43, $D43, BL$1, Hombres!$A$1:$DW$117, Mujeres!$A$1:$DW$117 )</f>
        <v>0</v>
      </c>
      <c r="BM43" s="46" cm="1">
        <f t="array" ref="BM43">SalarioAnualEsperado($B43, $G43, $D43, BM$1, Hombres!$A$1:$DW$117, Mujeres!$A$1:$DW$117 )</f>
        <v>0</v>
      </c>
      <c r="BN43" s="46" cm="1">
        <f t="array" ref="BN43">SalarioAnualEsperado($B43, $G43, $D43, BN$1, Hombres!$A$1:$DW$117, Mujeres!$A$1:$DW$117 )</f>
        <v>0</v>
      </c>
      <c r="BO43" s="46" cm="1">
        <f t="array" ref="BO43">SalarioAnualEsperado($B43, $G43, $D43, BO$1, Hombres!$A$1:$DW$117, Mujeres!$A$1:$DW$117 )</f>
        <v>0</v>
      </c>
      <c r="BP43" s="46" cm="1">
        <f t="array" ref="BP43">SalarioAnualEsperado($B43, $G43, $D43, BP$1, Hombres!$A$1:$DW$117, Mujeres!$A$1:$DW$117 )</f>
        <v>0</v>
      </c>
      <c r="BQ43" s="46" cm="1">
        <f t="array" ref="BQ43">SalarioAnualEsperado($B43, $G43, $D43, BQ$1, Hombres!$A$1:$DW$117, Mujeres!$A$1:$DW$117 )</f>
        <v>0</v>
      </c>
      <c r="BR43" s="46" cm="1">
        <f t="array" ref="BR43">SalarioAnualEsperado($B43, $G43, $D43, BR$1, Hombres!$A$1:$DW$117, Mujeres!$A$1:$DW$117 )</f>
        <v>0</v>
      </c>
      <c r="BS43" s="46" cm="1">
        <f t="array" ref="BS43">SalarioAnualEsperado($B43, $G43, $D43, BS$1, Hombres!$A$1:$DW$117, Mujeres!$A$1:$DW$117 )</f>
        <v>0</v>
      </c>
      <c r="BT43" s="46" cm="1">
        <f t="array" ref="BT43">SalarioAnualEsperado($B43, $G43, $D43, BT$1, Hombres!$A$1:$DW$117, Mujeres!$A$1:$DW$117 )</f>
        <v>0</v>
      </c>
      <c r="BU43" s="46" cm="1">
        <f t="array" ref="BU43">SalarioAnualEsperado($B43, $G43, $D43, BU$1, Hombres!$A$1:$DW$117, Mujeres!$A$1:$DW$117 )</f>
        <v>0</v>
      </c>
      <c r="BV43" s="46" cm="1">
        <f t="array" ref="BV43">SalarioAnualEsperado($B43, $G43, $D43, BV$1, Hombres!$A$1:$DW$117, Mujeres!$A$1:$DW$117 )</f>
        <v>0</v>
      </c>
      <c r="BW43" s="46" cm="1">
        <f t="array" ref="BW43">SalarioAnualEsperado($B43, $G43, $D43, BW$1, Hombres!$A$1:$DW$117, Mujeres!$A$1:$DW$117 )</f>
        <v>0</v>
      </c>
      <c r="BX43" s="46" cm="1">
        <f t="array" ref="BX43">SalarioAnualEsperado($B43, $G43, $D43, BX$1, Hombres!$A$1:$DW$117, Mujeres!$A$1:$DW$117 )</f>
        <v>0</v>
      </c>
      <c r="BY43" s="46" cm="1">
        <f t="array" ref="BY43">SalarioAnualEsperado($B43, $G43, $D43, BY$1, Hombres!$A$1:$DW$117, Mujeres!$A$1:$DW$117 )</f>
        <v>0</v>
      </c>
      <c r="BZ43" s="46" cm="1">
        <f t="array" ref="BZ43">SalarioAnualEsperado($B43, $G43, $D43, BZ$1, Hombres!$A$1:$DW$117, Mujeres!$A$1:$DW$117 )</f>
        <v>0</v>
      </c>
      <c r="CA43" s="46" cm="1">
        <f t="array" ref="CA43">SalarioAnualEsperado($B43, $G43, $D43, CA$1, Hombres!$A$1:$DW$117, Mujeres!$A$1:$DW$117 )</f>
        <v>0</v>
      </c>
      <c r="CB43" s="46" cm="1">
        <f t="array" ref="CB43">SalarioAnualEsperado($B43, $G43, $D43, CB$1, Hombres!$A$1:$DW$117, Mujeres!$A$1:$DW$117 )</f>
        <v>0</v>
      </c>
      <c r="CC43" s="46" cm="1">
        <f t="array" ref="CC43">SalarioAnualEsperado($B43, $G43, $D43, CC$1, Hombres!$A$1:$DW$117, Mujeres!$A$1:$DW$117 )</f>
        <v>0</v>
      </c>
      <c r="CD43" s="46" cm="1">
        <f t="array" ref="CD43">SalarioAnualEsperado($B43, $G43, $D43, CD$1, Hombres!$A$1:$DW$117, Mujeres!$A$1:$DW$117 )</f>
        <v>0</v>
      </c>
      <c r="CE43" s="46" cm="1">
        <f t="array" ref="CE43">SalarioAnualEsperado($B43, $G43, $D43, CE$1, Hombres!$A$1:$DW$117, Mujeres!$A$1:$DW$117 )</f>
        <v>0</v>
      </c>
      <c r="CF43" s="46" cm="1">
        <f t="array" ref="CF43">SalarioAnualEsperado($B43, $G43, $D43, CF$1, Hombres!$A$1:$DW$117, Mujeres!$A$1:$DW$117 )</f>
        <v>0</v>
      </c>
      <c r="CG43" s="46" cm="1">
        <f t="array" ref="CG43">SalarioAnualEsperado($B43, $G43, $D43, CG$1, Hombres!$A$1:$DW$117, Mujeres!$A$1:$DW$117 )</f>
        <v>0</v>
      </c>
      <c r="CH43" s="46" cm="1">
        <f t="array" ref="CH43">SalarioAnualEsperado($B43, $G43, $D43, CH$1, Hombres!$A$1:$DW$117, Mujeres!$A$1:$DW$117 )</f>
        <v>0</v>
      </c>
      <c r="CI43" s="46" cm="1">
        <f t="array" ref="CI43">SalarioAnualEsperado($B43, $G43, $D43, CI$1, Hombres!$A$1:$DW$117, Mujeres!$A$1:$DW$117 )</f>
        <v>0</v>
      </c>
      <c r="CJ43" s="46" cm="1">
        <f t="array" ref="CJ43">SalarioAnualEsperado($B43, $G43, $D43, CJ$1, Hombres!$A$1:$DW$117, Mujeres!$A$1:$DW$117 )</f>
        <v>0</v>
      </c>
      <c r="CK43" s="46" cm="1">
        <f t="array" ref="CK43">SalarioAnualEsperado($B43, $G43, $D43, CK$1, Hombres!$A$1:$DW$117, Mujeres!$A$1:$DW$117 )</f>
        <v>0</v>
      </c>
      <c r="CL43" s="46" cm="1">
        <f t="array" ref="CL43">SalarioAnualEsperado($B43, $G43, $D43, CL$1, Hombres!$A$1:$DW$117, Mujeres!$A$1:$DW$117 )</f>
        <v>0</v>
      </c>
      <c r="CM43" s="46" cm="1">
        <f t="array" ref="CM43">SalarioAnualEsperado($B43, $G43, $D43, CM$1, Hombres!$A$1:$DW$117, Mujeres!$A$1:$DW$117 )</f>
        <v>0</v>
      </c>
      <c r="CN43" s="46" cm="1">
        <f t="array" ref="CN43">SalarioAnualEsperado($B43, $G43, $D43, CN$1, Hombres!$A$1:$DW$117, Mujeres!$A$1:$DW$117 )</f>
        <v>0</v>
      </c>
      <c r="CO43" s="46" cm="1">
        <f t="array" ref="CO43">SalarioAnualEsperado($B43, $G43, $D43, CO$1, Hombres!$A$1:$DW$117, Mujeres!$A$1:$DW$117 )</f>
        <v>0</v>
      </c>
      <c r="CP43" s="46" cm="1">
        <f t="array" ref="CP43">SalarioAnualEsperado($B43, $G43, $D43, CP$1, Hombres!$A$1:$DW$117, Mujeres!$A$1:$DW$117 )</f>
        <v>0</v>
      </c>
      <c r="CQ43" s="46" cm="1">
        <f t="array" ref="CQ43">SalarioAnualEsperado($B43, $G43, $D43, CQ$1, Hombres!$A$1:$DW$117, Mujeres!$A$1:$DW$117 )</f>
        <v>0</v>
      </c>
      <c r="CR43" s="46" cm="1">
        <f t="array" ref="CR43">SalarioAnualEsperado($B43, $G43, $D43, CR$1, Hombres!$A$1:$DW$117, Mujeres!$A$1:$DW$117 )</f>
        <v>0</v>
      </c>
      <c r="CS43" s="46" cm="1">
        <f t="array" ref="CS43">SalarioAnualEsperado($B43, $G43, $D43, CS$1, Hombres!$A$1:$DW$117, Mujeres!$A$1:$DW$117 )</f>
        <v>0</v>
      </c>
      <c r="CT43" s="46" cm="1">
        <f t="array" ref="CT43">SalarioAnualEsperado($B43, $G43, $D43, CT$1, Hombres!$A$1:$DW$117, Mujeres!$A$1:$DW$117 )</f>
        <v>0</v>
      </c>
      <c r="CU43" s="46" cm="1">
        <f t="array" ref="CU43">SalarioAnualEsperado($B43, $G43, $D43, CU$1, Hombres!$A$1:$DW$117, Mujeres!$A$1:$DW$117 )</f>
        <v>0</v>
      </c>
      <c r="CV43" s="46" cm="1">
        <f t="array" ref="CV43">SalarioAnualEsperado($B43, $G43, $D43, CV$1, Hombres!$A$1:$DW$117, Mujeres!$A$1:$DW$117 )</f>
        <v>0</v>
      </c>
      <c r="CW43" s="46" cm="1">
        <f t="array" ref="CW43">SalarioAnualEsperado($B43, $G43, $D43, CW$1, Hombres!$A$1:$DW$117, Mujeres!$A$1:$DW$117 )</f>
        <v>0</v>
      </c>
      <c r="CX43" s="46" cm="1">
        <f t="array" ref="CX43">SalarioAnualEsperado($B43, $G43, $D43, CX$1, Hombres!$A$1:$DW$117, Mujeres!$A$1:$DW$117 )</f>
        <v>0</v>
      </c>
      <c r="CY43" s="46" cm="1">
        <f t="array" ref="CY43">SalarioAnualEsperado($B43, $G43, $D43, CY$1, Hombres!$A$1:$DW$117, Mujeres!$A$1:$DW$117 )</f>
        <v>0</v>
      </c>
      <c r="CZ43" s="46" cm="1">
        <f t="array" ref="CZ43">SalarioAnualEsperado($B43, $G43, $D43, CZ$1, Hombres!$A$1:$DW$117, Mujeres!$A$1:$DW$117 )</f>
        <v>0</v>
      </c>
      <c r="DA43" s="46" cm="1">
        <f t="array" ref="DA43">SalarioAnualEsperado($B43, $G43, $D43, DA$1, Hombres!$A$1:$DW$117, Mujeres!$A$1:$DW$117 )</f>
        <v>0</v>
      </c>
      <c r="DB43" s="46" cm="1">
        <f t="array" ref="DB43">SalarioAnualEsperado($B43, $G43, $D43, DB$1, Hombres!$A$1:$DW$117, Mujeres!$A$1:$DW$117 )</f>
        <v>0</v>
      </c>
      <c r="DC43" s="46" cm="1">
        <f t="array" ref="DC43">SalarioAnualEsperado($B43, $G43, $D43, DC$1, Hombres!$A$1:$DW$117, Mujeres!$A$1:$DW$117 )</f>
        <v>0</v>
      </c>
    </row>
    <row r="44" spans="1:107" x14ac:dyDescent="0.2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6" cm="1">
        <f t="array" ref="L44">SalarioAnualEsperado($B44, $G44, $D44, L$1, Hombres!$A$1:$DW$117, Mujeres!$A$1:$DW$117 )</f>
        <v>28858774.100000001</v>
      </c>
      <c r="M44" s="46" cm="1">
        <f t="array" ref="M44">SalarioAnualEsperado($B44, $G44, $D44, M$1, Hombres!$A$1:$DW$117, Mujeres!$A$1:$DW$117 )</f>
        <v>30278003.392579217</v>
      </c>
      <c r="N44" s="46" cm="1">
        <f t="array" ref="N44">SalarioAnualEsperado($B44, $G44, $D44, N$1, Hombres!$A$1:$DW$117, Mujeres!$A$1:$DW$117 )</f>
        <v>31766360.14655621</v>
      </c>
      <c r="O44" s="46" cm="1">
        <f t="array" ref="O44">SalarioAnualEsperado($B44, $G44, $D44, O$1, Hombres!$A$1:$DW$117, Mujeres!$A$1:$DW$117 )</f>
        <v>33326557.516603809</v>
      </c>
      <c r="P44" s="46" cm="1">
        <f t="array" ref="P44">SalarioAnualEsperado($B44, $G44, $D44, P$1, Hombres!$A$1:$DW$117, Mujeres!$A$1:$DW$117 )</f>
        <v>34961422.895257749</v>
      </c>
      <c r="Q44" s="46" cm="1">
        <f t="array" ref="Q44">SalarioAnualEsperado($B44, $G44, $D44, Q$1, Hombres!$A$1:$DW$117, Mujeres!$A$1:$DW$117 )</f>
        <v>36673975.756476097</v>
      </c>
      <c r="R44" s="46" cm="1">
        <f t="array" ref="R44">SalarioAnualEsperado($B44, $G44, $D44, R$1, Hombres!$A$1:$DW$117, Mujeres!$A$1:$DW$117 )</f>
        <v>38467199.202401303</v>
      </c>
      <c r="S44" s="46" cm="1">
        <f t="array" ref="S44">SalarioAnualEsperado($B44, $G44, $D44, S$1, Hombres!$A$1:$DW$117, Mujeres!$A$1:$DW$117 )</f>
        <v>40344039.112126835</v>
      </c>
      <c r="T44" s="46" cm="1">
        <f t="array" ref="T44">SalarioAnualEsperado($B44, $G44, $D44, T$1, Hombres!$A$1:$DW$117, Mujeres!$A$1:$DW$117 )</f>
        <v>42307988.08591029</v>
      </c>
      <c r="U44" s="46" cm="1">
        <f t="array" ref="U44">SalarioAnualEsperado($B44, $G44, $D44, U$1, Hombres!$A$1:$DW$117, Mujeres!$A$1:$DW$117 )</f>
        <v>44363568.431467958</v>
      </c>
      <c r="V44" s="46" cm="1">
        <f t="array" ref="V44">SalarioAnualEsperado($B44, $G44, $D44, V$1, Hombres!$A$1:$DW$117, Mujeres!$A$1:$DW$117 )</f>
        <v>46515893.997951932</v>
      </c>
      <c r="W44" s="46" cm="1">
        <f t="array" ref="W44">SalarioAnualEsperado($B44, $G44, $D44, W$1, Hombres!$A$1:$DW$117, Mujeres!$A$1:$DW$117 )</f>
        <v>48769689.22761821</v>
      </c>
      <c r="X44" s="46" cm="1">
        <f t="array" ref="X44">SalarioAnualEsperado($B44, $G44, $D44, X$1, Hombres!$A$1:$DW$117, Mujeres!$A$1:$DW$117 )</f>
        <v>51127705.410663456</v>
      </c>
      <c r="Y44" s="46" cm="1">
        <f t="array" ref="Y44">SalarioAnualEsperado($B44, $G44, $D44, Y$1, Hombres!$A$1:$DW$117, Mujeres!$A$1:$DW$117 )</f>
        <v>53592415.807476968</v>
      </c>
      <c r="Z44" s="46" cm="1">
        <f t="array" ref="Z44">SalarioAnualEsperado($B44, $G44, $D44, Z$1, Hombres!$A$1:$DW$117, Mujeres!$A$1:$DW$117 )</f>
        <v>56166725.362451732</v>
      </c>
      <c r="AA44" s="46" cm="1">
        <f t="array" ref="AA44">SalarioAnualEsperado($B44, $G44, $D44, AA$1, Hombres!$A$1:$DW$117, Mujeres!$A$1:$DW$117 )</f>
        <v>58854270.826874584</v>
      </c>
      <c r="AB44" s="46" cm="1">
        <f t="array" ref="AB44">SalarioAnualEsperado($B44, $G44, $D44, AB$1, Hombres!$A$1:$DW$117, Mujeres!$A$1:$DW$117 )</f>
        <v>61658937.719809785</v>
      </c>
      <c r="AC44" s="46" cm="1">
        <f t="array" ref="AC44">SalarioAnualEsperado($B44, $G44, $D44, AC$1, Hombres!$A$1:$DW$117, Mujeres!$A$1:$DW$117 )</f>
        <v>64584575.717966847</v>
      </c>
      <c r="AD44" s="46" cm="1">
        <f t="array" ref="AD44">SalarioAnualEsperado($B44, $G44, $D44, AD$1, Hombres!$A$1:$DW$117, Mujeres!$A$1:$DW$117 )</f>
        <v>67635969.892940208</v>
      </c>
      <c r="AE44" s="46" cm="1">
        <f t="array" ref="AE44">SalarioAnualEsperado($B44, $G44, $D44, AE$1, Hombres!$A$1:$DW$117, Mujeres!$A$1:$DW$117 )</f>
        <v>70819160.457690582</v>
      </c>
      <c r="AF44" s="46" cm="1">
        <f t="array" ref="AF44">SalarioAnualEsperado($B44, $G44, $D44, AF$1, Hombres!$A$1:$DW$117, Mujeres!$A$1:$DW$117 )</f>
        <v>74138503.03221488</v>
      </c>
      <c r="AG44" s="46" cm="1">
        <f t="array" ref="AG44">SalarioAnualEsperado($B44, $G44, $D44, AG$1, Hombres!$A$1:$DW$117, Mujeres!$A$1:$DW$117 )</f>
        <v>77596803.760485947</v>
      </c>
      <c r="AH44" s="46" cm="1">
        <f t="array" ref="AH44">SalarioAnualEsperado($B44, $G44, $D44, AH$1, Hombres!$A$1:$DW$117, Mujeres!$A$1:$DW$117 )</f>
        <v>81192910.777738899</v>
      </c>
      <c r="AI44" s="46" cm="1">
        <f t="array" ref="AI44">SalarioAnualEsperado($B44, $G44, $D44, AI$1, Hombres!$A$1:$DW$117, Mujeres!$A$1:$DW$117 )</f>
        <v>84923302.126580909</v>
      </c>
      <c r="AJ44" s="46" cm="1">
        <f t="array" ref="AJ44">SalarioAnualEsperado($B44, $G44, $D44, AJ$1, Hombres!$A$1:$DW$117, Mujeres!$A$1:$DW$117 )</f>
        <v>88784195.808743387</v>
      </c>
      <c r="AK44" s="46" cm="1">
        <f t="array" ref="AK44">SalarioAnualEsperado($B44, $G44, $D44, AK$1, Hombres!$A$1:$DW$117, Mujeres!$A$1:$DW$117 )</f>
        <v>92776274.732302725</v>
      </c>
      <c r="AL44" s="46" cm="1">
        <f t="array" ref="AL44">SalarioAnualEsperado($B44, $G44, $D44, AL$1, Hombres!$A$1:$DW$117, Mujeres!$A$1:$DW$117 )</f>
        <v>96902928.607893065</v>
      </c>
      <c r="AM44" s="46" cm="1">
        <f t="array" ref="AM44">SalarioAnualEsperado($B44, $G44, $D44, AM$1, Hombres!$A$1:$DW$117, Mujeres!$A$1:$DW$117 )</f>
        <v>101166049.12362096</v>
      </c>
      <c r="AN44" s="46" cm="1">
        <f t="array" ref="AN44">SalarioAnualEsperado($B44, $G44, $D44, AN$1, Hombres!$A$1:$DW$117, Mujeres!$A$1:$DW$117 )</f>
        <v>105567138.202378</v>
      </c>
      <c r="AO44" s="46" cm="1">
        <f t="array" ref="AO44">SalarioAnualEsperado($B44, $G44, $D44, AO$1, Hombres!$A$1:$DW$117, Mujeres!$A$1:$DW$117 )</f>
        <v>110107430.33261812</v>
      </c>
      <c r="AP44" s="46" cm="1">
        <f t="array" ref="AP44">SalarioAnualEsperado($B44, $G44, $D44, AP$1, Hombres!$A$1:$DW$117, Mujeres!$A$1:$DW$117 )</f>
        <v>114783546.58588885</v>
      </c>
      <c r="AQ44" s="46" cm="1">
        <f t="array" ref="AQ44">SalarioAnualEsperado($B44, $G44, $D44, AQ$1, Hombres!$A$1:$DW$117, Mujeres!$A$1:$DW$117 )</f>
        <v>0</v>
      </c>
      <c r="AR44" s="46" cm="1">
        <f t="array" ref="AR44">SalarioAnualEsperado($B44, $G44, $D44, AR$1, Hombres!$A$1:$DW$117, Mujeres!$A$1:$DW$117 )</f>
        <v>0</v>
      </c>
      <c r="AS44" s="46" cm="1">
        <f t="array" ref="AS44">SalarioAnualEsperado($B44, $G44, $D44, AS$1, Hombres!$A$1:$DW$117, Mujeres!$A$1:$DW$117 )</f>
        <v>0</v>
      </c>
      <c r="AT44" s="46" cm="1">
        <f t="array" ref="AT44">SalarioAnualEsperado($B44, $G44, $D44, AT$1, Hombres!$A$1:$DW$117, Mujeres!$A$1:$DW$117 )</f>
        <v>0</v>
      </c>
      <c r="AU44" s="46" cm="1">
        <f t="array" ref="AU44">SalarioAnualEsperado($B44, $G44, $D44, AU$1, Hombres!$A$1:$DW$117, Mujeres!$A$1:$DW$117 )</f>
        <v>0</v>
      </c>
      <c r="AV44" s="46" cm="1">
        <f t="array" ref="AV44">SalarioAnualEsperado($B44, $G44, $D44, AV$1, Hombres!$A$1:$DW$117, Mujeres!$A$1:$DW$117 )</f>
        <v>0</v>
      </c>
      <c r="AW44" s="46" cm="1">
        <f t="array" ref="AW44">SalarioAnualEsperado($B44, $G44, $D44, AW$1, Hombres!$A$1:$DW$117, Mujeres!$A$1:$DW$117 )</f>
        <v>0</v>
      </c>
      <c r="AX44" s="46" cm="1">
        <f t="array" ref="AX44">SalarioAnualEsperado($B44, $G44, $D44, AX$1, Hombres!$A$1:$DW$117, Mujeres!$A$1:$DW$117 )</f>
        <v>0</v>
      </c>
      <c r="AY44" s="46" cm="1">
        <f t="array" ref="AY44">SalarioAnualEsperado($B44, $G44, $D44, AY$1, Hombres!$A$1:$DW$117, Mujeres!$A$1:$DW$117 )</f>
        <v>0</v>
      </c>
      <c r="AZ44" s="46" cm="1">
        <f t="array" ref="AZ44">SalarioAnualEsperado($B44, $G44, $D44, AZ$1, Hombres!$A$1:$DW$117, Mujeres!$A$1:$DW$117 )</f>
        <v>0</v>
      </c>
      <c r="BA44" s="46" cm="1">
        <f t="array" ref="BA44">SalarioAnualEsperado($B44, $G44, $D44, BA$1, Hombres!$A$1:$DW$117, Mujeres!$A$1:$DW$117 )</f>
        <v>0</v>
      </c>
      <c r="BB44" s="46" cm="1">
        <f t="array" ref="BB44">SalarioAnualEsperado($B44, $G44, $D44, BB$1, Hombres!$A$1:$DW$117, Mujeres!$A$1:$DW$117 )</f>
        <v>0</v>
      </c>
      <c r="BC44" s="46" cm="1">
        <f t="array" ref="BC44">SalarioAnualEsperado($B44, $G44, $D44, BC$1, Hombres!$A$1:$DW$117, Mujeres!$A$1:$DW$117 )</f>
        <v>0</v>
      </c>
      <c r="BD44" s="46" cm="1">
        <f t="array" ref="BD44">SalarioAnualEsperado($B44, $G44, $D44, BD$1, Hombres!$A$1:$DW$117, Mujeres!$A$1:$DW$117 )</f>
        <v>0</v>
      </c>
      <c r="BE44" s="46" cm="1">
        <f t="array" ref="BE44">SalarioAnualEsperado($B44, $G44, $D44, BE$1, Hombres!$A$1:$DW$117, Mujeres!$A$1:$DW$117 )</f>
        <v>0</v>
      </c>
      <c r="BF44" s="46" cm="1">
        <f t="array" ref="BF44">SalarioAnualEsperado($B44, $G44, $D44, BF$1, Hombres!$A$1:$DW$117, Mujeres!$A$1:$DW$117 )</f>
        <v>0</v>
      </c>
      <c r="BG44" s="46" cm="1">
        <f t="array" ref="BG44">SalarioAnualEsperado($B44, $G44, $D44, BG$1, Hombres!$A$1:$DW$117, Mujeres!$A$1:$DW$117 )</f>
        <v>0</v>
      </c>
      <c r="BH44" s="46" cm="1">
        <f t="array" ref="BH44">SalarioAnualEsperado($B44, $G44, $D44, BH$1, Hombres!$A$1:$DW$117, Mujeres!$A$1:$DW$117 )</f>
        <v>0</v>
      </c>
      <c r="BI44" s="46" cm="1">
        <f t="array" ref="BI44">SalarioAnualEsperado($B44, $G44, $D44, BI$1, Hombres!$A$1:$DW$117, Mujeres!$A$1:$DW$117 )</f>
        <v>0</v>
      </c>
      <c r="BJ44" s="46" cm="1">
        <f t="array" ref="BJ44">SalarioAnualEsperado($B44, $G44, $D44, BJ$1, Hombres!$A$1:$DW$117, Mujeres!$A$1:$DW$117 )</f>
        <v>0</v>
      </c>
      <c r="BK44" s="46" cm="1">
        <f t="array" ref="BK44">SalarioAnualEsperado($B44, $G44, $D44, BK$1, Hombres!$A$1:$DW$117, Mujeres!$A$1:$DW$117 )</f>
        <v>0</v>
      </c>
      <c r="BL44" s="46" cm="1">
        <f t="array" ref="BL44">SalarioAnualEsperado($B44, $G44, $D44, BL$1, Hombres!$A$1:$DW$117, Mujeres!$A$1:$DW$117 )</f>
        <v>0</v>
      </c>
      <c r="BM44" s="46" cm="1">
        <f t="array" ref="BM44">SalarioAnualEsperado($B44, $G44, $D44, BM$1, Hombres!$A$1:$DW$117, Mujeres!$A$1:$DW$117 )</f>
        <v>0</v>
      </c>
      <c r="BN44" s="46" cm="1">
        <f t="array" ref="BN44">SalarioAnualEsperado($B44, $G44, $D44, BN$1, Hombres!$A$1:$DW$117, Mujeres!$A$1:$DW$117 )</f>
        <v>0</v>
      </c>
      <c r="BO44" s="46" cm="1">
        <f t="array" ref="BO44">SalarioAnualEsperado($B44, $G44, $D44, BO$1, Hombres!$A$1:$DW$117, Mujeres!$A$1:$DW$117 )</f>
        <v>0</v>
      </c>
      <c r="BP44" s="46" cm="1">
        <f t="array" ref="BP44">SalarioAnualEsperado($B44, $G44, $D44, BP$1, Hombres!$A$1:$DW$117, Mujeres!$A$1:$DW$117 )</f>
        <v>0</v>
      </c>
      <c r="BQ44" s="46" cm="1">
        <f t="array" ref="BQ44">SalarioAnualEsperado($B44, $G44, $D44, BQ$1, Hombres!$A$1:$DW$117, Mujeres!$A$1:$DW$117 )</f>
        <v>0</v>
      </c>
      <c r="BR44" s="46" cm="1">
        <f t="array" ref="BR44">SalarioAnualEsperado($B44, $G44, $D44, BR$1, Hombres!$A$1:$DW$117, Mujeres!$A$1:$DW$117 )</f>
        <v>0</v>
      </c>
      <c r="BS44" s="46" cm="1">
        <f t="array" ref="BS44">SalarioAnualEsperado($B44, $G44, $D44, BS$1, Hombres!$A$1:$DW$117, Mujeres!$A$1:$DW$117 )</f>
        <v>0</v>
      </c>
      <c r="BT44" s="46" cm="1">
        <f t="array" ref="BT44">SalarioAnualEsperado($B44, $G44, $D44, BT$1, Hombres!$A$1:$DW$117, Mujeres!$A$1:$DW$117 )</f>
        <v>0</v>
      </c>
      <c r="BU44" s="46" cm="1">
        <f t="array" ref="BU44">SalarioAnualEsperado($B44, $G44, $D44, BU$1, Hombres!$A$1:$DW$117, Mujeres!$A$1:$DW$117 )</f>
        <v>0</v>
      </c>
      <c r="BV44" s="46" cm="1">
        <f t="array" ref="BV44">SalarioAnualEsperado($B44, $G44, $D44, BV$1, Hombres!$A$1:$DW$117, Mujeres!$A$1:$DW$117 )</f>
        <v>0</v>
      </c>
      <c r="BW44" s="46" cm="1">
        <f t="array" ref="BW44">SalarioAnualEsperado($B44, $G44, $D44, BW$1, Hombres!$A$1:$DW$117, Mujeres!$A$1:$DW$117 )</f>
        <v>0</v>
      </c>
      <c r="BX44" s="46" cm="1">
        <f t="array" ref="BX44">SalarioAnualEsperado($B44, $G44, $D44, BX$1, Hombres!$A$1:$DW$117, Mujeres!$A$1:$DW$117 )</f>
        <v>0</v>
      </c>
      <c r="BY44" s="46" cm="1">
        <f t="array" ref="BY44">SalarioAnualEsperado($B44, $G44, $D44, BY$1, Hombres!$A$1:$DW$117, Mujeres!$A$1:$DW$117 )</f>
        <v>0</v>
      </c>
      <c r="BZ44" s="46" cm="1">
        <f t="array" ref="BZ44">SalarioAnualEsperado($B44, $G44, $D44, BZ$1, Hombres!$A$1:$DW$117, Mujeres!$A$1:$DW$117 )</f>
        <v>0</v>
      </c>
      <c r="CA44" s="46" cm="1">
        <f t="array" ref="CA44">SalarioAnualEsperado($B44, $G44, $D44, CA$1, Hombres!$A$1:$DW$117, Mujeres!$A$1:$DW$117 )</f>
        <v>0</v>
      </c>
      <c r="CB44" s="46" cm="1">
        <f t="array" ref="CB44">SalarioAnualEsperado($B44, $G44, $D44, CB$1, Hombres!$A$1:$DW$117, Mujeres!$A$1:$DW$117 )</f>
        <v>0</v>
      </c>
      <c r="CC44" s="46" cm="1">
        <f t="array" ref="CC44">SalarioAnualEsperado($B44, $G44, $D44, CC$1, Hombres!$A$1:$DW$117, Mujeres!$A$1:$DW$117 )</f>
        <v>0</v>
      </c>
      <c r="CD44" s="46" cm="1">
        <f t="array" ref="CD44">SalarioAnualEsperado($B44, $G44, $D44, CD$1, Hombres!$A$1:$DW$117, Mujeres!$A$1:$DW$117 )</f>
        <v>0</v>
      </c>
      <c r="CE44" s="46" cm="1">
        <f t="array" ref="CE44">SalarioAnualEsperado($B44, $G44, $D44, CE$1, Hombres!$A$1:$DW$117, Mujeres!$A$1:$DW$117 )</f>
        <v>0</v>
      </c>
      <c r="CF44" s="46" cm="1">
        <f t="array" ref="CF44">SalarioAnualEsperado($B44, $G44, $D44, CF$1, Hombres!$A$1:$DW$117, Mujeres!$A$1:$DW$117 )</f>
        <v>0</v>
      </c>
      <c r="CG44" s="46" cm="1">
        <f t="array" ref="CG44">SalarioAnualEsperado($B44, $G44, $D44, CG$1, Hombres!$A$1:$DW$117, Mujeres!$A$1:$DW$117 )</f>
        <v>0</v>
      </c>
      <c r="CH44" s="46" cm="1">
        <f t="array" ref="CH44">SalarioAnualEsperado($B44, $G44, $D44, CH$1, Hombres!$A$1:$DW$117, Mujeres!$A$1:$DW$117 )</f>
        <v>0</v>
      </c>
      <c r="CI44" s="46" cm="1">
        <f t="array" ref="CI44">SalarioAnualEsperado($B44, $G44, $D44, CI$1, Hombres!$A$1:$DW$117, Mujeres!$A$1:$DW$117 )</f>
        <v>0</v>
      </c>
      <c r="CJ44" s="46" cm="1">
        <f t="array" ref="CJ44">SalarioAnualEsperado($B44, $G44, $D44, CJ$1, Hombres!$A$1:$DW$117, Mujeres!$A$1:$DW$117 )</f>
        <v>0</v>
      </c>
      <c r="CK44" s="46" cm="1">
        <f t="array" ref="CK44">SalarioAnualEsperado($B44, $G44, $D44, CK$1, Hombres!$A$1:$DW$117, Mujeres!$A$1:$DW$117 )</f>
        <v>0</v>
      </c>
      <c r="CL44" s="46" cm="1">
        <f t="array" ref="CL44">SalarioAnualEsperado($B44, $G44, $D44, CL$1, Hombres!$A$1:$DW$117, Mujeres!$A$1:$DW$117 )</f>
        <v>0</v>
      </c>
      <c r="CM44" s="46" cm="1">
        <f t="array" ref="CM44">SalarioAnualEsperado($B44, $G44, $D44, CM$1, Hombres!$A$1:$DW$117, Mujeres!$A$1:$DW$117 )</f>
        <v>0</v>
      </c>
      <c r="CN44" s="46" cm="1">
        <f t="array" ref="CN44">SalarioAnualEsperado($B44, $G44, $D44, CN$1, Hombres!$A$1:$DW$117, Mujeres!$A$1:$DW$117 )</f>
        <v>0</v>
      </c>
      <c r="CO44" s="46" cm="1">
        <f t="array" ref="CO44">SalarioAnualEsperado($B44, $G44, $D44, CO$1, Hombres!$A$1:$DW$117, Mujeres!$A$1:$DW$117 )</f>
        <v>0</v>
      </c>
      <c r="CP44" s="46" cm="1">
        <f t="array" ref="CP44">SalarioAnualEsperado($B44, $G44, $D44, CP$1, Hombres!$A$1:$DW$117, Mujeres!$A$1:$DW$117 )</f>
        <v>0</v>
      </c>
      <c r="CQ44" s="46" cm="1">
        <f t="array" ref="CQ44">SalarioAnualEsperado($B44, $G44, $D44, CQ$1, Hombres!$A$1:$DW$117, Mujeres!$A$1:$DW$117 )</f>
        <v>0</v>
      </c>
      <c r="CR44" s="46" cm="1">
        <f t="array" ref="CR44">SalarioAnualEsperado($B44, $G44, $D44, CR$1, Hombres!$A$1:$DW$117, Mujeres!$A$1:$DW$117 )</f>
        <v>0</v>
      </c>
      <c r="CS44" s="46" cm="1">
        <f t="array" ref="CS44">SalarioAnualEsperado($B44, $G44, $D44, CS$1, Hombres!$A$1:$DW$117, Mujeres!$A$1:$DW$117 )</f>
        <v>0</v>
      </c>
      <c r="CT44" s="46" cm="1">
        <f t="array" ref="CT44">SalarioAnualEsperado($B44, $G44, $D44, CT$1, Hombres!$A$1:$DW$117, Mujeres!$A$1:$DW$117 )</f>
        <v>0</v>
      </c>
      <c r="CU44" s="46" cm="1">
        <f t="array" ref="CU44">SalarioAnualEsperado($B44, $G44, $D44, CU$1, Hombres!$A$1:$DW$117, Mujeres!$A$1:$DW$117 )</f>
        <v>0</v>
      </c>
      <c r="CV44" s="46" cm="1">
        <f t="array" ref="CV44">SalarioAnualEsperado($B44, $G44, $D44, CV$1, Hombres!$A$1:$DW$117, Mujeres!$A$1:$DW$117 )</f>
        <v>0</v>
      </c>
      <c r="CW44" s="46" cm="1">
        <f t="array" ref="CW44">SalarioAnualEsperado($B44, $G44, $D44, CW$1, Hombres!$A$1:$DW$117, Mujeres!$A$1:$DW$117 )</f>
        <v>0</v>
      </c>
      <c r="CX44" s="46" cm="1">
        <f t="array" ref="CX44">SalarioAnualEsperado($B44, $G44, $D44, CX$1, Hombres!$A$1:$DW$117, Mujeres!$A$1:$DW$117 )</f>
        <v>0</v>
      </c>
      <c r="CY44" s="46" cm="1">
        <f t="array" ref="CY44">SalarioAnualEsperado($B44, $G44, $D44, CY$1, Hombres!$A$1:$DW$117, Mujeres!$A$1:$DW$117 )</f>
        <v>0</v>
      </c>
      <c r="CZ44" s="46" cm="1">
        <f t="array" ref="CZ44">SalarioAnualEsperado($B44, $G44, $D44, CZ$1, Hombres!$A$1:$DW$117, Mujeres!$A$1:$DW$117 )</f>
        <v>0</v>
      </c>
      <c r="DA44" s="46" cm="1">
        <f t="array" ref="DA44">SalarioAnualEsperado($B44, $G44, $D44, DA$1, Hombres!$A$1:$DW$117, Mujeres!$A$1:$DW$117 )</f>
        <v>0</v>
      </c>
      <c r="DB44" s="46" cm="1">
        <f t="array" ref="DB44">SalarioAnualEsperado($B44, $G44, $D44, DB$1, Hombres!$A$1:$DW$117, Mujeres!$A$1:$DW$117 )</f>
        <v>0</v>
      </c>
      <c r="DC44" s="46" cm="1">
        <f t="array" ref="DC44">SalarioAnualEsperado($B44, $G44, $D44, DC$1, Hombres!$A$1:$DW$117, Mujeres!$A$1:$DW$117 )</f>
        <v>0</v>
      </c>
    </row>
    <row r="45" spans="1:107" x14ac:dyDescent="0.2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6" cm="1">
        <f t="array" ref="L45">SalarioAnualEsperado($B45, $G45, $D45, L$1, Hombres!$A$1:$DW$117, Mujeres!$A$1:$DW$117 )</f>
        <v>42259093.5</v>
      </c>
      <c r="M45" s="46" cm="1">
        <f t="array" ref="M45">SalarioAnualEsperado($B45, $G45, $D45, M$1, Hombres!$A$1:$DW$117, Mujeres!$A$1:$DW$117 )</f>
        <v>44339092.081170917</v>
      </c>
      <c r="N45" s="46" cm="1">
        <f t="array" ref="N45">SalarioAnualEsperado($B45, $G45, $D45, N$1, Hombres!$A$1:$DW$117, Mujeres!$A$1:$DW$117 )</f>
        <v>46521300.790243149</v>
      </c>
      <c r="O45" s="46" cm="1">
        <f t="array" ref="O45">SalarioAnualEsperado($B45, $G45, $D45, O$1, Hombres!$A$1:$DW$117, Mujeres!$A$1:$DW$117 )</f>
        <v>48810704.592129618</v>
      </c>
      <c r="P45" s="46" cm="1">
        <f t="array" ref="P45">SalarioAnualEsperado($B45, $G45, $D45, P$1, Hombres!$A$1:$DW$117, Mujeres!$A$1:$DW$117 )</f>
        <v>51211753.930744886</v>
      </c>
      <c r="Q45" s="46" cm="1">
        <f t="array" ref="Q45">SalarioAnualEsperado($B45, $G45, $D45, Q$1, Hombres!$A$1:$DW$117, Mujeres!$A$1:$DW$117 )</f>
        <v>53728997.994989306</v>
      </c>
      <c r="R45" s="46" cm="1">
        <f t="array" ref="R45">SalarioAnualEsperado($B45, $G45, $D45, R$1, Hombres!$A$1:$DW$117, Mujeres!$A$1:$DW$117 )</f>
        <v>56367027.196019851</v>
      </c>
      <c r="S45" s="46" cm="1">
        <f t="array" ref="S45">SalarioAnualEsperado($B45, $G45, $D45, S$1, Hombres!$A$1:$DW$117, Mujeres!$A$1:$DW$117 )</f>
        <v>59130559.475416303</v>
      </c>
      <c r="T45" s="46" cm="1">
        <f t="array" ref="T45">SalarioAnualEsperado($B45, $G45, $D45, T$1, Hombres!$A$1:$DW$117, Mujeres!$A$1:$DW$117 )</f>
        <v>62024287.885800704</v>
      </c>
      <c r="U45" s="46" cm="1">
        <f t="array" ref="U45">SalarioAnualEsperado($B45, $G45, $D45, U$1, Hombres!$A$1:$DW$117, Mujeres!$A$1:$DW$117 )</f>
        <v>65053074.065445662</v>
      </c>
      <c r="V45" s="46" cm="1">
        <f t="array" ref="V45">SalarioAnualEsperado($B45, $G45, $D45, V$1, Hombres!$A$1:$DW$117, Mujeres!$A$1:$DW$117 )</f>
        <v>68222798.389627546</v>
      </c>
      <c r="W45" s="46" cm="1">
        <f t="array" ref="W45">SalarioAnualEsperado($B45, $G45, $D45, W$1, Hombres!$A$1:$DW$117, Mujeres!$A$1:$DW$117 )</f>
        <v>71540839.977524862</v>
      </c>
      <c r="X45" s="46" cm="1">
        <f t="array" ref="X45">SalarioAnualEsperado($B45, $G45, $D45, X$1, Hombres!$A$1:$DW$117, Mujeres!$A$1:$DW$117 )</f>
        <v>75015287.642960936</v>
      </c>
      <c r="Y45" s="46" cm="1">
        <f t="array" ref="Y45">SalarioAnualEsperado($B45, $G45, $D45, Y$1, Hombres!$A$1:$DW$117, Mujeres!$A$1:$DW$117 )</f>
        <v>78653675.508482978</v>
      </c>
      <c r="Z45" s="46" cm="1">
        <f t="array" ref="Z45">SalarioAnualEsperado($B45, $G45, $D45, Z$1, Hombres!$A$1:$DW$117, Mujeres!$A$1:$DW$117 )</f>
        <v>82460624.256010741</v>
      </c>
      <c r="AA45" s="46" cm="1">
        <f t="array" ref="AA45">SalarioAnualEsperado($B45, $G45, $D45, AA$1, Hombres!$A$1:$DW$117, Mujeres!$A$1:$DW$117 )</f>
        <v>86440546.39127709</v>
      </c>
      <c r="AB45" s="46" cm="1">
        <f t="array" ref="AB45">SalarioAnualEsperado($B45, $G45, $D45, AB$1, Hombres!$A$1:$DW$117, Mujeres!$A$1:$DW$117 )</f>
        <v>90598263.35036844</v>
      </c>
      <c r="AC45" s="46" cm="1">
        <f t="array" ref="AC45">SalarioAnualEsperado($B45, $G45, $D45, AC$1, Hombres!$A$1:$DW$117, Mujeres!$A$1:$DW$117 )</f>
        <v>94939401.207277447</v>
      </c>
      <c r="AD45" s="46" cm="1">
        <f t="array" ref="AD45">SalarioAnualEsperado($B45, $G45, $D45, AD$1, Hombres!$A$1:$DW$117, Mujeres!$A$1:$DW$117 )</f>
        <v>99470038.170716748</v>
      </c>
      <c r="AE45" s="46" cm="1">
        <f t="array" ref="AE45">SalarioAnualEsperado($B45, $G45, $D45, AE$1, Hombres!$A$1:$DW$117, Mujeres!$A$1:$DW$117 )</f>
        <v>104196703.70140719</v>
      </c>
      <c r="AF45" s="46" cm="1">
        <f t="array" ref="AF45">SalarioAnualEsperado($B45, $G45, $D45, AF$1, Hombres!$A$1:$DW$117, Mujeres!$A$1:$DW$117 )</f>
        <v>109127841.85831398</v>
      </c>
      <c r="AG45" s="46" cm="1">
        <f t="array" ref="AG45">SalarioAnualEsperado($B45, $G45, $D45, AG$1, Hombres!$A$1:$DW$117, Mujeres!$A$1:$DW$117 )</f>
        <v>114273510.56076801</v>
      </c>
      <c r="AH45" s="46" cm="1">
        <f t="array" ref="AH45">SalarioAnualEsperado($B45, $G45, $D45, AH$1, Hombres!$A$1:$DW$117, Mujeres!$A$1:$DW$117 )</f>
        <v>119640297.27159256</v>
      </c>
      <c r="AI45" s="46" cm="1">
        <f t="array" ref="AI45">SalarioAnualEsperado($B45, $G45, $D45, AI$1, Hombres!$A$1:$DW$117, Mujeres!$A$1:$DW$117 )</f>
        <v>125232346.48131773</v>
      </c>
      <c r="AJ45" s="46" cm="1">
        <f t="array" ref="AJ45">SalarioAnualEsperado($B45, $G45, $D45, AJ$1, Hombres!$A$1:$DW$117, Mujeres!$A$1:$DW$117 )</f>
        <v>131048365.85966462</v>
      </c>
      <c r="AK45" s="46" cm="1">
        <f t="array" ref="AK45">SalarioAnualEsperado($B45, $G45, $D45, AK$1, Hombres!$A$1:$DW$117, Mujeres!$A$1:$DW$117 )</f>
        <v>137084018.54990062</v>
      </c>
      <c r="AL45" s="46" cm="1">
        <f t="array" ref="AL45">SalarioAnualEsperado($B45, $G45, $D45, AL$1, Hombres!$A$1:$DW$117, Mujeres!$A$1:$DW$117 )</f>
        <v>143333665.07172117</v>
      </c>
      <c r="AM45" s="46" cm="1">
        <f t="array" ref="AM45">SalarioAnualEsperado($B45, $G45, $D45, AM$1, Hombres!$A$1:$DW$117, Mujeres!$A$1:$DW$117 )</f>
        <v>149797637.46531913</v>
      </c>
      <c r="AN45" s="46" cm="1">
        <f t="array" ref="AN45">SalarioAnualEsperado($B45, $G45, $D45, AN$1, Hombres!$A$1:$DW$117, Mujeres!$A$1:$DW$117 )</f>
        <v>156480787.40962842</v>
      </c>
      <c r="AO45" s="46" cm="1">
        <f t="array" ref="AO45">SalarioAnualEsperado($B45, $G45, $D45, AO$1, Hombres!$A$1:$DW$117, Mujeres!$A$1:$DW$117 )</f>
        <v>163387367.23606491</v>
      </c>
      <c r="AP45" s="46" cm="1">
        <f t="array" ref="AP45">SalarioAnualEsperado($B45, $G45, $D45, AP$1, Hombres!$A$1:$DW$117, Mujeres!$A$1:$DW$117 )</f>
        <v>170522241.35525605</v>
      </c>
      <c r="AQ45" s="46" cm="1">
        <f t="array" ref="AQ45">SalarioAnualEsperado($B45, $G45, $D45, AQ$1, Hombres!$A$1:$DW$117, Mujeres!$A$1:$DW$117 )</f>
        <v>177888138.27391908</v>
      </c>
      <c r="AR45" s="46" cm="1">
        <f t="array" ref="AR45">SalarioAnualEsperado($B45, $G45, $D45, AR$1, Hombres!$A$1:$DW$117, Mujeres!$A$1:$DW$117 )</f>
        <v>185477964.99830157</v>
      </c>
      <c r="AS45" s="46" cm="1">
        <f t="array" ref="AS45">SalarioAnualEsperado($B45, $G45, $D45, AS$1, Hombres!$A$1:$DW$117, Mujeres!$A$1:$DW$117 )</f>
        <v>0</v>
      </c>
      <c r="AT45" s="46" cm="1">
        <f t="array" ref="AT45">SalarioAnualEsperado($B45, $G45, $D45, AT$1, Hombres!$A$1:$DW$117, Mujeres!$A$1:$DW$117 )</f>
        <v>0</v>
      </c>
      <c r="AU45" s="46" cm="1">
        <f t="array" ref="AU45">SalarioAnualEsperado($B45, $G45, $D45, AU$1, Hombres!$A$1:$DW$117, Mujeres!$A$1:$DW$117 )</f>
        <v>0</v>
      </c>
      <c r="AV45" s="46" cm="1">
        <f t="array" ref="AV45">SalarioAnualEsperado($B45, $G45, $D45, AV$1, Hombres!$A$1:$DW$117, Mujeres!$A$1:$DW$117 )</f>
        <v>0</v>
      </c>
      <c r="AW45" s="46" cm="1">
        <f t="array" ref="AW45">SalarioAnualEsperado($B45, $G45, $D45, AW$1, Hombres!$A$1:$DW$117, Mujeres!$A$1:$DW$117 )</f>
        <v>0</v>
      </c>
      <c r="AX45" s="46" cm="1">
        <f t="array" ref="AX45">SalarioAnualEsperado($B45, $G45, $D45, AX$1, Hombres!$A$1:$DW$117, Mujeres!$A$1:$DW$117 )</f>
        <v>0</v>
      </c>
      <c r="AY45" s="46" cm="1">
        <f t="array" ref="AY45">SalarioAnualEsperado($B45, $G45, $D45, AY$1, Hombres!$A$1:$DW$117, Mujeres!$A$1:$DW$117 )</f>
        <v>0</v>
      </c>
      <c r="AZ45" s="46" cm="1">
        <f t="array" ref="AZ45">SalarioAnualEsperado($B45, $G45, $D45, AZ$1, Hombres!$A$1:$DW$117, Mujeres!$A$1:$DW$117 )</f>
        <v>0</v>
      </c>
      <c r="BA45" s="46" cm="1">
        <f t="array" ref="BA45">SalarioAnualEsperado($B45, $G45, $D45, BA$1, Hombres!$A$1:$DW$117, Mujeres!$A$1:$DW$117 )</f>
        <v>0</v>
      </c>
      <c r="BB45" s="46" cm="1">
        <f t="array" ref="BB45">SalarioAnualEsperado($B45, $G45, $D45, BB$1, Hombres!$A$1:$DW$117, Mujeres!$A$1:$DW$117 )</f>
        <v>0</v>
      </c>
      <c r="BC45" s="46" cm="1">
        <f t="array" ref="BC45">SalarioAnualEsperado($B45, $G45, $D45, BC$1, Hombres!$A$1:$DW$117, Mujeres!$A$1:$DW$117 )</f>
        <v>0</v>
      </c>
      <c r="BD45" s="46" cm="1">
        <f t="array" ref="BD45">SalarioAnualEsperado($B45, $G45, $D45, BD$1, Hombres!$A$1:$DW$117, Mujeres!$A$1:$DW$117 )</f>
        <v>0</v>
      </c>
      <c r="BE45" s="46" cm="1">
        <f t="array" ref="BE45">SalarioAnualEsperado($B45, $G45, $D45, BE$1, Hombres!$A$1:$DW$117, Mujeres!$A$1:$DW$117 )</f>
        <v>0</v>
      </c>
      <c r="BF45" s="46" cm="1">
        <f t="array" ref="BF45">SalarioAnualEsperado($B45, $G45, $D45, BF$1, Hombres!$A$1:$DW$117, Mujeres!$A$1:$DW$117 )</f>
        <v>0</v>
      </c>
      <c r="BG45" s="46" cm="1">
        <f t="array" ref="BG45">SalarioAnualEsperado($B45, $G45, $D45, BG$1, Hombres!$A$1:$DW$117, Mujeres!$A$1:$DW$117 )</f>
        <v>0</v>
      </c>
      <c r="BH45" s="46" cm="1">
        <f t="array" ref="BH45">SalarioAnualEsperado($B45, $G45, $D45, BH$1, Hombres!$A$1:$DW$117, Mujeres!$A$1:$DW$117 )</f>
        <v>0</v>
      </c>
      <c r="BI45" s="46" cm="1">
        <f t="array" ref="BI45">SalarioAnualEsperado($B45, $G45, $D45, BI$1, Hombres!$A$1:$DW$117, Mujeres!$A$1:$DW$117 )</f>
        <v>0</v>
      </c>
      <c r="BJ45" s="46" cm="1">
        <f t="array" ref="BJ45">SalarioAnualEsperado($B45, $G45, $D45, BJ$1, Hombres!$A$1:$DW$117, Mujeres!$A$1:$DW$117 )</f>
        <v>0</v>
      </c>
      <c r="BK45" s="46" cm="1">
        <f t="array" ref="BK45">SalarioAnualEsperado($B45, $G45, $D45, BK$1, Hombres!$A$1:$DW$117, Mujeres!$A$1:$DW$117 )</f>
        <v>0</v>
      </c>
      <c r="BL45" s="46" cm="1">
        <f t="array" ref="BL45">SalarioAnualEsperado($B45, $G45, $D45, BL$1, Hombres!$A$1:$DW$117, Mujeres!$A$1:$DW$117 )</f>
        <v>0</v>
      </c>
      <c r="BM45" s="46" cm="1">
        <f t="array" ref="BM45">SalarioAnualEsperado($B45, $G45, $D45, BM$1, Hombres!$A$1:$DW$117, Mujeres!$A$1:$DW$117 )</f>
        <v>0</v>
      </c>
      <c r="BN45" s="46" cm="1">
        <f t="array" ref="BN45">SalarioAnualEsperado($B45, $G45, $D45, BN$1, Hombres!$A$1:$DW$117, Mujeres!$A$1:$DW$117 )</f>
        <v>0</v>
      </c>
      <c r="BO45" s="46" cm="1">
        <f t="array" ref="BO45">SalarioAnualEsperado($B45, $G45, $D45, BO$1, Hombres!$A$1:$DW$117, Mujeres!$A$1:$DW$117 )</f>
        <v>0</v>
      </c>
      <c r="BP45" s="46" cm="1">
        <f t="array" ref="BP45">SalarioAnualEsperado($B45, $G45, $D45, BP$1, Hombres!$A$1:$DW$117, Mujeres!$A$1:$DW$117 )</f>
        <v>0</v>
      </c>
      <c r="BQ45" s="46" cm="1">
        <f t="array" ref="BQ45">SalarioAnualEsperado($B45, $G45, $D45, BQ$1, Hombres!$A$1:$DW$117, Mujeres!$A$1:$DW$117 )</f>
        <v>0</v>
      </c>
      <c r="BR45" s="46" cm="1">
        <f t="array" ref="BR45">SalarioAnualEsperado($B45, $G45, $D45, BR$1, Hombres!$A$1:$DW$117, Mujeres!$A$1:$DW$117 )</f>
        <v>0</v>
      </c>
      <c r="BS45" s="46" cm="1">
        <f t="array" ref="BS45">SalarioAnualEsperado($B45, $G45, $D45, BS$1, Hombres!$A$1:$DW$117, Mujeres!$A$1:$DW$117 )</f>
        <v>0</v>
      </c>
      <c r="BT45" s="46" cm="1">
        <f t="array" ref="BT45">SalarioAnualEsperado($B45, $G45, $D45, BT$1, Hombres!$A$1:$DW$117, Mujeres!$A$1:$DW$117 )</f>
        <v>0</v>
      </c>
      <c r="BU45" s="46" cm="1">
        <f t="array" ref="BU45">SalarioAnualEsperado($B45, $G45, $D45, BU$1, Hombres!$A$1:$DW$117, Mujeres!$A$1:$DW$117 )</f>
        <v>0</v>
      </c>
      <c r="BV45" s="46" cm="1">
        <f t="array" ref="BV45">SalarioAnualEsperado($B45, $G45, $D45, BV$1, Hombres!$A$1:$DW$117, Mujeres!$A$1:$DW$117 )</f>
        <v>0</v>
      </c>
      <c r="BW45" s="46" cm="1">
        <f t="array" ref="BW45">SalarioAnualEsperado($B45, $G45, $D45, BW$1, Hombres!$A$1:$DW$117, Mujeres!$A$1:$DW$117 )</f>
        <v>0</v>
      </c>
      <c r="BX45" s="46" cm="1">
        <f t="array" ref="BX45">SalarioAnualEsperado($B45, $G45, $D45, BX$1, Hombres!$A$1:$DW$117, Mujeres!$A$1:$DW$117 )</f>
        <v>0</v>
      </c>
      <c r="BY45" s="46" cm="1">
        <f t="array" ref="BY45">SalarioAnualEsperado($B45, $G45, $D45, BY$1, Hombres!$A$1:$DW$117, Mujeres!$A$1:$DW$117 )</f>
        <v>0</v>
      </c>
      <c r="BZ45" s="46" cm="1">
        <f t="array" ref="BZ45">SalarioAnualEsperado($B45, $G45, $D45, BZ$1, Hombres!$A$1:$DW$117, Mujeres!$A$1:$DW$117 )</f>
        <v>0</v>
      </c>
      <c r="CA45" s="46" cm="1">
        <f t="array" ref="CA45">SalarioAnualEsperado($B45, $G45, $D45, CA$1, Hombres!$A$1:$DW$117, Mujeres!$A$1:$DW$117 )</f>
        <v>0</v>
      </c>
      <c r="CB45" s="46" cm="1">
        <f t="array" ref="CB45">SalarioAnualEsperado($B45, $G45, $D45, CB$1, Hombres!$A$1:$DW$117, Mujeres!$A$1:$DW$117 )</f>
        <v>0</v>
      </c>
      <c r="CC45" s="46" cm="1">
        <f t="array" ref="CC45">SalarioAnualEsperado($B45, $G45, $D45, CC$1, Hombres!$A$1:$DW$117, Mujeres!$A$1:$DW$117 )</f>
        <v>0</v>
      </c>
      <c r="CD45" s="46" cm="1">
        <f t="array" ref="CD45">SalarioAnualEsperado($B45, $G45, $D45, CD$1, Hombres!$A$1:$DW$117, Mujeres!$A$1:$DW$117 )</f>
        <v>0</v>
      </c>
      <c r="CE45" s="46" cm="1">
        <f t="array" ref="CE45">SalarioAnualEsperado($B45, $G45, $D45, CE$1, Hombres!$A$1:$DW$117, Mujeres!$A$1:$DW$117 )</f>
        <v>0</v>
      </c>
      <c r="CF45" s="46" cm="1">
        <f t="array" ref="CF45">SalarioAnualEsperado($B45, $G45, $D45, CF$1, Hombres!$A$1:$DW$117, Mujeres!$A$1:$DW$117 )</f>
        <v>0</v>
      </c>
      <c r="CG45" s="46" cm="1">
        <f t="array" ref="CG45">SalarioAnualEsperado($B45, $G45, $D45, CG$1, Hombres!$A$1:$DW$117, Mujeres!$A$1:$DW$117 )</f>
        <v>0</v>
      </c>
      <c r="CH45" s="46" cm="1">
        <f t="array" ref="CH45">SalarioAnualEsperado($B45, $G45, $D45, CH$1, Hombres!$A$1:$DW$117, Mujeres!$A$1:$DW$117 )</f>
        <v>0</v>
      </c>
      <c r="CI45" s="46" cm="1">
        <f t="array" ref="CI45">SalarioAnualEsperado($B45, $G45, $D45, CI$1, Hombres!$A$1:$DW$117, Mujeres!$A$1:$DW$117 )</f>
        <v>0</v>
      </c>
      <c r="CJ45" s="46" cm="1">
        <f t="array" ref="CJ45">SalarioAnualEsperado($B45, $G45, $D45, CJ$1, Hombres!$A$1:$DW$117, Mujeres!$A$1:$DW$117 )</f>
        <v>0</v>
      </c>
      <c r="CK45" s="46" cm="1">
        <f t="array" ref="CK45">SalarioAnualEsperado($B45, $G45, $D45, CK$1, Hombres!$A$1:$DW$117, Mujeres!$A$1:$DW$117 )</f>
        <v>0</v>
      </c>
      <c r="CL45" s="46" cm="1">
        <f t="array" ref="CL45">SalarioAnualEsperado($B45, $G45, $D45, CL$1, Hombres!$A$1:$DW$117, Mujeres!$A$1:$DW$117 )</f>
        <v>0</v>
      </c>
      <c r="CM45" s="46" cm="1">
        <f t="array" ref="CM45">SalarioAnualEsperado($B45, $G45, $D45, CM$1, Hombres!$A$1:$DW$117, Mujeres!$A$1:$DW$117 )</f>
        <v>0</v>
      </c>
      <c r="CN45" s="46" cm="1">
        <f t="array" ref="CN45">SalarioAnualEsperado($B45, $G45, $D45, CN$1, Hombres!$A$1:$DW$117, Mujeres!$A$1:$DW$117 )</f>
        <v>0</v>
      </c>
      <c r="CO45" s="46" cm="1">
        <f t="array" ref="CO45">SalarioAnualEsperado($B45, $G45, $D45, CO$1, Hombres!$A$1:$DW$117, Mujeres!$A$1:$DW$117 )</f>
        <v>0</v>
      </c>
      <c r="CP45" s="46" cm="1">
        <f t="array" ref="CP45">SalarioAnualEsperado($B45, $G45, $D45, CP$1, Hombres!$A$1:$DW$117, Mujeres!$A$1:$DW$117 )</f>
        <v>0</v>
      </c>
      <c r="CQ45" s="46" cm="1">
        <f t="array" ref="CQ45">SalarioAnualEsperado($B45, $G45, $D45, CQ$1, Hombres!$A$1:$DW$117, Mujeres!$A$1:$DW$117 )</f>
        <v>0</v>
      </c>
      <c r="CR45" s="46" cm="1">
        <f t="array" ref="CR45">SalarioAnualEsperado($B45, $G45, $D45, CR$1, Hombres!$A$1:$DW$117, Mujeres!$A$1:$DW$117 )</f>
        <v>0</v>
      </c>
      <c r="CS45" s="46" cm="1">
        <f t="array" ref="CS45">SalarioAnualEsperado($B45, $G45, $D45, CS$1, Hombres!$A$1:$DW$117, Mujeres!$A$1:$DW$117 )</f>
        <v>0</v>
      </c>
      <c r="CT45" s="46" cm="1">
        <f t="array" ref="CT45">SalarioAnualEsperado($B45, $G45, $D45, CT$1, Hombres!$A$1:$DW$117, Mujeres!$A$1:$DW$117 )</f>
        <v>0</v>
      </c>
      <c r="CU45" s="46" cm="1">
        <f t="array" ref="CU45">SalarioAnualEsperado($B45, $G45, $D45, CU$1, Hombres!$A$1:$DW$117, Mujeres!$A$1:$DW$117 )</f>
        <v>0</v>
      </c>
      <c r="CV45" s="46" cm="1">
        <f t="array" ref="CV45">SalarioAnualEsperado($B45, $G45, $D45, CV$1, Hombres!$A$1:$DW$117, Mujeres!$A$1:$DW$117 )</f>
        <v>0</v>
      </c>
      <c r="CW45" s="46" cm="1">
        <f t="array" ref="CW45">SalarioAnualEsperado($B45, $G45, $D45, CW$1, Hombres!$A$1:$DW$117, Mujeres!$A$1:$DW$117 )</f>
        <v>0</v>
      </c>
      <c r="CX45" s="46" cm="1">
        <f t="array" ref="CX45">SalarioAnualEsperado($B45, $G45, $D45, CX$1, Hombres!$A$1:$DW$117, Mujeres!$A$1:$DW$117 )</f>
        <v>0</v>
      </c>
      <c r="CY45" s="46" cm="1">
        <f t="array" ref="CY45">SalarioAnualEsperado($B45, $G45, $D45, CY$1, Hombres!$A$1:$DW$117, Mujeres!$A$1:$DW$117 )</f>
        <v>0</v>
      </c>
      <c r="CZ45" s="46" cm="1">
        <f t="array" ref="CZ45">SalarioAnualEsperado($B45, $G45, $D45, CZ$1, Hombres!$A$1:$DW$117, Mujeres!$A$1:$DW$117 )</f>
        <v>0</v>
      </c>
      <c r="DA45" s="46" cm="1">
        <f t="array" ref="DA45">SalarioAnualEsperado($B45, $G45, $D45, DA$1, Hombres!$A$1:$DW$117, Mujeres!$A$1:$DW$117 )</f>
        <v>0</v>
      </c>
      <c r="DB45" s="46" cm="1">
        <f t="array" ref="DB45">SalarioAnualEsperado($B45, $G45, $D45, DB$1, Hombres!$A$1:$DW$117, Mujeres!$A$1:$DW$117 )</f>
        <v>0</v>
      </c>
      <c r="DC45" s="46" cm="1">
        <f t="array" ref="DC45">SalarioAnualEsperado($B45, $G45, $D45, DC$1, Hombres!$A$1:$DW$117, Mujeres!$A$1:$DW$117 )</f>
        <v>0</v>
      </c>
    </row>
    <row r="46" spans="1:107" x14ac:dyDescent="0.2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6" cm="1">
        <f t="array" ref="L46">SalarioAnualEsperado($B46, $G46, $D46, L$1, Hombres!$A$1:$DW$117, Mujeres!$A$1:$DW$117 )</f>
        <v>24987757.599999998</v>
      </c>
      <c r="M46" s="46" cm="1">
        <f t="array" ref="M46">SalarioAnualEsperado($B46, $G46, $D46, M$1, Hombres!$A$1:$DW$117, Mujeres!$A$1:$DW$117 )</f>
        <v>26214056.782982007</v>
      </c>
      <c r="N46" s="46" cm="1">
        <f t="array" ref="N46">SalarioAnualEsperado($B46, $G46, $D46, N$1, Hombres!$A$1:$DW$117, Mujeres!$A$1:$DW$117 )</f>
        <v>27498979.03260259</v>
      </c>
      <c r="O46" s="46" cm="1">
        <f t="array" ref="O46">SalarioAnualEsperado($B46, $G46, $D46, O$1, Hombres!$A$1:$DW$117, Mujeres!$A$1:$DW$117 )</f>
        <v>28844809.386832442</v>
      </c>
      <c r="P46" s="46" cm="1">
        <f t="array" ref="P46">SalarioAnualEsperado($B46, $G46, $D46, P$1, Hombres!$A$1:$DW$117, Mujeres!$A$1:$DW$117 )</f>
        <v>30253869.683474313</v>
      </c>
      <c r="Q46" s="46" cm="1">
        <f t="array" ref="Q46">SalarioAnualEsperado($B46, $G46, $D46, Q$1, Hombres!$A$1:$DW$117, Mujeres!$A$1:$DW$117 )</f>
        <v>31728551.897188246</v>
      </c>
      <c r="R46" s="46" cm="1">
        <f t="array" ref="R46">SalarioAnualEsperado($B46, $G46, $D46, R$1, Hombres!$A$1:$DW$117, Mujeres!$A$1:$DW$117 )</f>
        <v>33271662.011690643</v>
      </c>
      <c r="S46" s="46" cm="1">
        <f t="array" ref="S46">SalarioAnualEsperado($B46, $G46, $D46, S$1, Hombres!$A$1:$DW$117, Mujeres!$A$1:$DW$117 )</f>
        <v>34886692.40606679</v>
      </c>
      <c r="T46" s="46" cm="1">
        <f t="array" ref="T46">SalarioAnualEsperado($B46, $G46, $D46, T$1, Hombres!$A$1:$DW$117, Mujeres!$A$1:$DW$117 )</f>
        <v>36577507.917412132</v>
      </c>
      <c r="U46" s="46" cm="1">
        <f t="array" ref="U46">SalarioAnualEsperado($B46, $G46, $D46, U$1, Hombres!$A$1:$DW$117, Mujeres!$A$1:$DW$117 )</f>
        <v>38347737.924738809</v>
      </c>
      <c r="V46" s="46" cm="1">
        <f t="array" ref="V46">SalarioAnualEsperado($B46, $G46, $D46, V$1, Hombres!$A$1:$DW$117, Mujeres!$A$1:$DW$117 )</f>
        <v>40199640.578577504</v>
      </c>
      <c r="W46" s="46" cm="1">
        <f t="array" ref="W46">SalarioAnualEsperado($B46, $G46, $D46, W$1, Hombres!$A$1:$DW$117, Mujeres!$A$1:$DW$117 )</f>
        <v>42135240.634473011</v>
      </c>
      <c r="X46" s="46" cm="1">
        <f t="array" ref="X46">SalarioAnualEsperado($B46, $G46, $D46, X$1, Hombres!$A$1:$DW$117, Mujeres!$A$1:$DW$117 )</f>
        <v>44156721.842532039</v>
      </c>
      <c r="Y46" s="46" cm="1">
        <f t="array" ref="Y46">SalarioAnualEsperado($B46, $G46, $D46, Y$1, Hombres!$A$1:$DW$117, Mujeres!$A$1:$DW$117 )</f>
        <v>46266677.55743859</v>
      </c>
      <c r="Z46" s="46" cm="1">
        <f t="array" ref="Z46">SalarioAnualEsperado($B46, $G46, $D46, Z$1, Hombres!$A$1:$DW$117, Mujeres!$A$1:$DW$117 )</f>
        <v>48468033.820503965</v>
      </c>
      <c r="AA46" s="46" cm="1">
        <f t="array" ref="AA46">SalarioAnualEsperado($B46, $G46, $D46, AA$1, Hombres!$A$1:$DW$117, Mujeres!$A$1:$DW$117 )</f>
        <v>50763951.020256028</v>
      </c>
      <c r="AB46" s="46" cm="1">
        <f t="array" ref="AB46">SalarioAnualEsperado($B46, $G46, $D46, AB$1, Hombres!$A$1:$DW$117, Mujeres!$A$1:$DW$117 )</f>
        <v>53158363.98174116</v>
      </c>
      <c r="AC46" s="46" cm="1">
        <f t="array" ref="AC46">SalarioAnualEsperado($B46, $G46, $D46, AC$1, Hombres!$A$1:$DW$117, Mujeres!$A$1:$DW$117 )</f>
        <v>55655819.322489999</v>
      </c>
      <c r="AD46" s="46" cm="1">
        <f t="array" ref="AD46">SalarioAnualEsperado($B46, $G46, $D46, AD$1, Hombres!$A$1:$DW$117, Mujeres!$A$1:$DW$117 )</f>
        <v>58259282.630455583</v>
      </c>
      <c r="AE46" s="46" cm="1">
        <f t="array" ref="AE46">SalarioAnualEsperado($B46, $G46, $D46, AE$1, Hombres!$A$1:$DW$117, Mujeres!$A$1:$DW$117 )</f>
        <v>60970758.908949837</v>
      </c>
      <c r="AF46" s="46" cm="1">
        <f t="array" ref="AF46">SalarioAnualEsperado($B46, $G46, $D46, AF$1, Hombres!$A$1:$DW$117, Mujeres!$A$1:$DW$117 )</f>
        <v>63789618.236215897</v>
      </c>
      <c r="AG46" s="46" cm="1">
        <f t="array" ref="AG46">SalarioAnualEsperado($B46, $G46, $D46, AG$1, Hombres!$A$1:$DW$117, Mujeres!$A$1:$DW$117 )</f>
        <v>66713348.606721528</v>
      </c>
      <c r="AH46" s="46" cm="1">
        <f t="array" ref="AH46">SalarioAnualEsperado($B46, $G46, $D46, AH$1, Hombres!$A$1:$DW$117, Mujeres!$A$1:$DW$117 )</f>
        <v>69738619.852703735</v>
      </c>
      <c r="AI46" s="46" cm="1">
        <f t="array" ref="AI46">SalarioAnualEsperado($B46, $G46, $D46, AI$1, Hombres!$A$1:$DW$117, Mujeres!$A$1:$DW$117 )</f>
        <v>72865148.697356433</v>
      </c>
      <c r="AJ46" s="46" cm="1">
        <f t="array" ref="AJ46">SalarioAnualEsperado($B46, $G46, $D46, AJ$1, Hombres!$A$1:$DW$117, Mujeres!$A$1:$DW$117 )</f>
        <v>76095269.79333362</v>
      </c>
      <c r="AK46" s="46" cm="1">
        <f t="array" ref="AK46">SalarioAnualEsperado($B46, $G46, $D46, AK$1, Hombres!$A$1:$DW$117, Mujeres!$A$1:$DW$117 )</f>
        <v>79430936.133239821</v>
      </c>
      <c r="AL46" s="46" cm="1">
        <f t="array" ref="AL46">SalarioAnualEsperado($B46, $G46, $D46, AL$1, Hombres!$A$1:$DW$117, Mujeres!$A$1:$DW$117 )</f>
        <v>82873734.68420203</v>
      </c>
      <c r="AM46" s="46" cm="1">
        <f t="array" ref="AM46">SalarioAnualEsperado($B46, $G46, $D46, AM$1, Hombres!$A$1:$DW$117, Mujeres!$A$1:$DW$117 )</f>
        <v>86423928.413950577</v>
      </c>
      <c r="AN46" s="46" cm="1">
        <f t="array" ref="AN46">SalarioAnualEsperado($B46, $G46, $D46, AN$1, Hombres!$A$1:$DW$117, Mujeres!$A$1:$DW$117 )</f>
        <v>90077394.972206444</v>
      </c>
      <c r="AO46" s="46" cm="1">
        <f t="array" ref="AO46">SalarioAnualEsperado($B46, $G46, $D46, AO$1, Hombres!$A$1:$DW$117, Mujeres!$A$1:$DW$117 )</f>
        <v>0</v>
      </c>
      <c r="AP46" s="46" cm="1">
        <f t="array" ref="AP46">SalarioAnualEsperado($B46, $G46, $D46, AP$1, Hombres!$A$1:$DW$117, Mujeres!$A$1:$DW$117 )</f>
        <v>0</v>
      </c>
      <c r="AQ46" s="46" cm="1">
        <f t="array" ref="AQ46">SalarioAnualEsperado($B46, $G46, $D46, AQ$1, Hombres!$A$1:$DW$117, Mujeres!$A$1:$DW$117 )</f>
        <v>0</v>
      </c>
      <c r="AR46" s="46" cm="1">
        <f t="array" ref="AR46">SalarioAnualEsperado($B46, $G46, $D46, AR$1, Hombres!$A$1:$DW$117, Mujeres!$A$1:$DW$117 )</f>
        <v>0</v>
      </c>
      <c r="AS46" s="46" cm="1">
        <f t="array" ref="AS46">SalarioAnualEsperado($B46, $G46, $D46, AS$1, Hombres!$A$1:$DW$117, Mujeres!$A$1:$DW$117 )</f>
        <v>0</v>
      </c>
      <c r="AT46" s="46" cm="1">
        <f t="array" ref="AT46">SalarioAnualEsperado($B46, $G46, $D46, AT$1, Hombres!$A$1:$DW$117, Mujeres!$A$1:$DW$117 )</f>
        <v>0</v>
      </c>
      <c r="AU46" s="46" cm="1">
        <f t="array" ref="AU46">SalarioAnualEsperado($B46, $G46, $D46, AU$1, Hombres!$A$1:$DW$117, Mujeres!$A$1:$DW$117 )</f>
        <v>0</v>
      </c>
      <c r="AV46" s="46" cm="1">
        <f t="array" ref="AV46">SalarioAnualEsperado($B46, $G46, $D46, AV$1, Hombres!$A$1:$DW$117, Mujeres!$A$1:$DW$117 )</f>
        <v>0</v>
      </c>
      <c r="AW46" s="46" cm="1">
        <f t="array" ref="AW46">SalarioAnualEsperado($B46, $G46, $D46, AW$1, Hombres!$A$1:$DW$117, Mujeres!$A$1:$DW$117 )</f>
        <v>0</v>
      </c>
      <c r="AX46" s="46" cm="1">
        <f t="array" ref="AX46">SalarioAnualEsperado($B46, $G46, $D46, AX$1, Hombres!$A$1:$DW$117, Mujeres!$A$1:$DW$117 )</f>
        <v>0</v>
      </c>
      <c r="AY46" s="46" cm="1">
        <f t="array" ref="AY46">SalarioAnualEsperado($B46, $G46, $D46, AY$1, Hombres!$A$1:$DW$117, Mujeres!$A$1:$DW$117 )</f>
        <v>0</v>
      </c>
      <c r="AZ46" s="46" cm="1">
        <f t="array" ref="AZ46">SalarioAnualEsperado($B46, $G46, $D46, AZ$1, Hombres!$A$1:$DW$117, Mujeres!$A$1:$DW$117 )</f>
        <v>0</v>
      </c>
      <c r="BA46" s="46" cm="1">
        <f t="array" ref="BA46">SalarioAnualEsperado($B46, $G46, $D46, BA$1, Hombres!$A$1:$DW$117, Mujeres!$A$1:$DW$117 )</f>
        <v>0</v>
      </c>
      <c r="BB46" s="46" cm="1">
        <f t="array" ref="BB46">SalarioAnualEsperado($B46, $G46, $D46, BB$1, Hombres!$A$1:$DW$117, Mujeres!$A$1:$DW$117 )</f>
        <v>0</v>
      </c>
      <c r="BC46" s="46" cm="1">
        <f t="array" ref="BC46">SalarioAnualEsperado($B46, $G46, $D46, BC$1, Hombres!$A$1:$DW$117, Mujeres!$A$1:$DW$117 )</f>
        <v>0</v>
      </c>
      <c r="BD46" s="46" cm="1">
        <f t="array" ref="BD46">SalarioAnualEsperado($B46, $G46, $D46, BD$1, Hombres!$A$1:$DW$117, Mujeres!$A$1:$DW$117 )</f>
        <v>0</v>
      </c>
      <c r="BE46" s="46" cm="1">
        <f t="array" ref="BE46">SalarioAnualEsperado($B46, $G46, $D46, BE$1, Hombres!$A$1:$DW$117, Mujeres!$A$1:$DW$117 )</f>
        <v>0</v>
      </c>
      <c r="BF46" s="46" cm="1">
        <f t="array" ref="BF46">SalarioAnualEsperado($B46, $G46, $D46, BF$1, Hombres!$A$1:$DW$117, Mujeres!$A$1:$DW$117 )</f>
        <v>0</v>
      </c>
      <c r="BG46" s="46" cm="1">
        <f t="array" ref="BG46">SalarioAnualEsperado($B46, $G46, $D46, BG$1, Hombres!$A$1:$DW$117, Mujeres!$A$1:$DW$117 )</f>
        <v>0</v>
      </c>
      <c r="BH46" s="46" cm="1">
        <f t="array" ref="BH46">SalarioAnualEsperado($B46, $G46, $D46, BH$1, Hombres!$A$1:$DW$117, Mujeres!$A$1:$DW$117 )</f>
        <v>0</v>
      </c>
      <c r="BI46" s="46" cm="1">
        <f t="array" ref="BI46">SalarioAnualEsperado($B46, $G46, $D46, BI$1, Hombres!$A$1:$DW$117, Mujeres!$A$1:$DW$117 )</f>
        <v>0</v>
      </c>
      <c r="BJ46" s="46" cm="1">
        <f t="array" ref="BJ46">SalarioAnualEsperado($B46, $G46, $D46, BJ$1, Hombres!$A$1:$DW$117, Mujeres!$A$1:$DW$117 )</f>
        <v>0</v>
      </c>
      <c r="BK46" s="46" cm="1">
        <f t="array" ref="BK46">SalarioAnualEsperado($B46, $G46, $D46, BK$1, Hombres!$A$1:$DW$117, Mujeres!$A$1:$DW$117 )</f>
        <v>0</v>
      </c>
      <c r="BL46" s="46" cm="1">
        <f t="array" ref="BL46">SalarioAnualEsperado($B46, $G46, $D46, BL$1, Hombres!$A$1:$DW$117, Mujeres!$A$1:$DW$117 )</f>
        <v>0</v>
      </c>
      <c r="BM46" s="46" cm="1">
        <f t="array" ref="BM46">SalarioAnualEsperado($B46, $G46, $D46, BM$1, Hombres!$A$1:$DW$117, Mujeres!$A$1:$DW$117 )</f>
        <v>0</v>
      </c>
      <c r="BN46" s="46" cm="1">
        <f t="array" ref="BN46">SalarioAnualEsperado($B46, $G46, $D46, BN$1, Hombres!$A$1:$DW$117, Mujeres!$A$1:$DW$117 )</f>
        <v>0</v>
      </c>
      <c r="BO46" s="46" cm="1">
        <f t="array" ref="BO46">SalarioAnualEsperado($B46, $G46, $D46, BO$1, Hombres!$A$1:$DW$117, Mujeres!$A$1:$DW$117 )</f>
        <v>0</v>
      </c>
      <c r="BP46" s="46" cm="1">
        <f t="array" ref="BP46">SalarioAnualEsperado($B46, $G46, $D46, BP$1, Hombres!$A$1:$DW$117, Mujeres!$A$1:$DW$117 )</f>
        <v>0</v>
      </c>
      <c r="BQ46" s="46" cm="1">
        <f t="array" ref="BQ46">SalarioAnualEsperado($B46, $G46, $D46, BQ$1, Hombres!$A$1:$DW$117, Mujeres!$A$1:$DW$117 )</f>
        <v>0</v>
      </c>
      <c r="BR46" s="46" cm="1">
        <f t="array" ref="BR46">SalarioAnualEsperado($B46, $G46, $D46, BR$1, Hombres!$A$1:$DW$117, Mujeres!$A$1:$DW$117 )</f>
        <v>0</v>
      </c>
      <c r="BS46" s="46" cm="1">
        <f t="array" ref="BS46">SalarioAnualEsperado($B46, $G46, $D46, BS$1, Hombres!$A$1:$DW$117, Mujeres!$A$1:$DW$117 )</f>
        <v>0</v>
      </c>
      <c r="BT46" s="46" cm="1">
        <f t="array" ref="BT46">SalarioAnualEsperado($B46, $G46, $D46, BT$1, Hombres!$A$1:$DW$117, Mujeres!$A$1:$DW$117 )</f>
        <v>0</v>
      </c>
      <c r="BU46" s="46" cm="1">
        <f t="array" ref="BU46">SalarioAnualEsperado($B46, $G46, $D46, BU$1, Hombres!$A$1:$DW$117, Mujeres!$A$1:$DW$117 )</f>
        <v>0</v>
      </c>
      <c r="BV46" s="46" cm="1">
        <f t="array" ref="BV46">SalarioAnualEsperado($B46, $G46, $D46, BV$1, Hombres!$A$1:$DW$117, Mujeres!$A$1:$DW$117 )</f>
        <v>0</v>
      </c>
      <c r="BW46" s="46" cm="1">
        <f t="array" ref="BW46">SalarioAnualEsperado($B46, $G46, $D46, BW$1, Hombres!$A$1:$DW$117, Mujeres!$A$1:$DW$117 )</f>
        <v>0</v>
      </c>
      <c r="BX46" s="46" cm="1">
        <f t="array" ref="BX46">SalarioAnualEsperado($B46, $G46, $D46, BX$1, Hombres!$A$1:$DW$117, Mujeres!$A$1:$DW$117 )</f>
        <v>0</v>
      </c>
      <c r="BY46" s="46" cm="1">
        <f t="array" ref="BY46">SalarioAnualEsperado($B46, $G46, $D46, BY$1, Hombres!$A$1:$DW$117, Mujeres!$A$1:$DW$117 )</f>
        <v>0</v>
      </c>
      <c r="BZ46" s="46" cm="1">
        <f t="array" ref="BZ46">SalarioAnualEsperado($B46, $G46, $D46, BZ$1, Hombres!$A$1:$DW$117, Mujeres!$A$1:$DW$117 )</f>
        <v>0</v>
      </c>
      <c r="CA46" s="46" cm="1">
        <f t="array" ref="CA46">SalarioAnualEsperado($B46, $G46, $D46, CA$1, Hombres!$A$1:$DW$117, Mujeres!$A$1:$DW$117 )</f>
        <v>0</v>
      </c>
      <c r="CB46" s="46" cm="1">
        <f t="array" ref="CB46">SalarioAnualEsperado($B46, $G46, $D46, CB$1, Hombres!$A$1:$DW$117, Mujeres!$A$1:$DW$117 )</f>
        <v>0</v>
      </c>
      <c r="CC46" s="46" cm="1">
        <f t="array" ref="CC46">SalarioAnualEsperado($B46, $G46, $D46, CC$1, Hombres!$A$1:$DW$117, Mujeres!$A$1:$DW$117 )</f>
        <v>0</v>
      </c>
      <c r="CD46" s="46" cm="1">
        <f t="array" ref="CD46">SalarioAnualEsperado($B46, $G46, $D46, CD$1, Hombres!$A$1:$DW$117, Mujeres!$A$1:$DW$117 )</f>
        <v>0</v>
      </c>
      <c r="CE46" s="46" cm="1">
        <f t="array" ref="CE46">SalarioAnualEsperado($B46, $G46, $D46, CE$1, Hombres!$A$1:$DW$117, Mujeres!$A$1:$DW$117 )</f>
        <v>0</v>
      </c>
      <c r="CF46" s="46" cm="1">
        <f t="array" ref="CF46">SalarioAnualEsperado($B46, $G46, $D46, CF$1, Hombres!$A$1:$DW$117, Mujeres!$A$1:$DW$117 )</f>
        <v>0</v>
      </c>
      <c r="CG46" s="46" cm="1">
        <f t="array" ref="CG46">SalarioAnualEsperado($B46, $G46, $D46, CG$1, Hombres!$A$1:$DW$117, Mujeres!$A$1:$DW$117 )</f>
        <v>0</v>
      </c>
      <c r="CH46" s="46" cm="1">
        <f t="array" ref="CH46">SalarioAnualEsperado($B46, $G46, $D46, CH$1, Hombres!$A$1:$DW$117, Mujeres!$A$1:$DW$117 )</f>
        <v>0</v>
      </c>
      <c r="CI46" s="46" cm="1">
        <f t="array" ref="CI46">SalarioAnualEsperado($B46, $G46, $D46, CI$1, Hombres!$A$1:$DW$117, Mujeres!$A$1:$DW$117 )</f>
        <v>0</v>
      </c>
      <c r="CJ46" s="46" cm="1">
        <f t="array" ref="CJ46">SalarioAnualEsperado($B46, $G46, $D46, CJ$1, Hombres!$A$1:$DW$117, Mujeres!$A$1:$DW$117 )</f>
        <v>0</v>
      </c>
      <c r="CK46" s="46" cm="1">
        <f t="array" ref="CK46">SalarioAnualEsperado($B46, $G46, $D46, CK$1, Hombres!$A$1:$DW$117, Mujeres!$A$1:$DW$117 )</f>
        <v>0</v>
      </c>
      <c r="CL46" s="46" cm="1">
        <f t="array" ref="CL46">SalarioAnualEsperado($B46, $G46, $D46, CL$1, Hombres!$A$1:$DW$117, Mujeres!$A$1:$DW$117 )</f>
        <v>0</v>
      </c>
      <c r="CM46" s="46" cm="1">
        <f t="array" ref="CM46">SalarioAnualEsperado($B46, $G46, $D46, CM$1, Hombres!$A$1:$DW$117, Mujeres!$A$1:$DW$117 )</f>
        <v>0</v>
      </c>
      <c r="CN46" s="46" cm="1">
        <f t="array" ref="CN46">SalarioAnualEsperado($B46, $G46, $D46, CN$1, Hombres!$A$1:$DW$117, Mujeres!$A$1:$DW$117 )</f>
        <v>0</v>
      </c>
      <c r="CO46" s="46" cm="1">
        <f t="array" ref="CO46">SalarioAnualEsperado($B46, $G46, $D46, CO$1, Hombres!$A$1:$DW$117, Mujeres!$A$1:$DW$117 )</f>
        <v>0</v>
      </c>
      <c r="CP46" s="46" cm="1">
        <f t="array" ref="CP46">SalarioAnualEsperado($B46, $G46, $D46, CP$1, Hombres!$A$1:$DW$117, Mujeres!$A$1:$DW$117 )</f>
        <v>0</v>
      </c>
      <c r="CQ46" s="46" cm="1">
        <f t="array" ref="CQ46">SalarioAnualEsperado($B46, $G46, $D46, CQ$1, Hombres!$A$1:$DW$117, Mujeres!$A$1:$DW$117 )</f>
        <v>0</v>
      </c>
      <c r="CR46" s="46" cm="1">
        <f t="array" ref="CR46">SalarioAnualEsperado($B46, $G46, $D46, CR$1, Hombres!$A$1:$DW$117, Mujeres!$A$1:$DW$117 )</f>
        <v>0</v>
      </c>
      <c r="CS46" s="46" cm="1">
        <f t="array" ref="CS46">SalarioAnualEsperado($B46, $G46, $D46, CS$1, Hombres!$A$1:$DW$117, Mujeres!$A$1:$DW$117 )</f>
        <v>0</v>
      </c>
      <c r="CT46" s="46" cm="1">
        <f t="array" ref="CT46">SalarioAnualEsperado($B46, $G46, $D46, CT$1, Hombres!$A$1:$DW$117, Mujeres!$A$1:$DW$117 )</f>
        <v>0</v>
      </c>
      <c r="CU46" s="46" cm="1">
        <f t="array" ref="CU46">SalarioAnualEsperado($B46, $G46, $D46, CU$1, Hombres!$A$1:$DW$117, Mujeres!$A$1:$DW$117 )</f>
        <v>0</v>
      </c>
      <c r="CV46" s="46" cm="1">
        <f t="array" ref="CV46">SalarioAnualEsperado($B46, $G46, $D46, CV$1, Hombres!$A$1:$DW$117, Mujeres!$A$1:$DW$117 )</f>
        <v>0</v>
      </c>
      <c r="CW46" s="46" cm="1">
        <f t="array" ref="CW46">SalarioAnualEsperado($B46, $G46, $D46, CW$1, Hombres!$A$1:$DW$117, Mujeres!$A$1:$DW$117 )</f>
        <v>0</v>
      </c>
      <c r="CX46" s="46" cm="1">
        <f t="array" ref="CX46">SalarioAnualEsperado($B46, $G46, $D46, CX$1, Hombres!$A$1:$DW$117, Mujeres!$A$1:$DW$117 )</f>
        <v>0</v>
      </c>
      <c r="CY46" s="46" cm="1">
        <f t="array" ref="CY46">SalarioAnualEsperado($B46, $G46, $D46, CY$1, Hombres!$A$1:$DW$117, Mujeres!$A$1:$DW$117 )</f>
        <v>0</v>
      </c>
      <c r="CZ46" s="46" cm="1">
        <f t="array" ref="CZ46">SalarioAnualEsperado($B46, $G46, $D46, CZ$1, Hombres!$A$1:$DW$117, Mujeres!$A$1:$DW$117 )</f>
        <v>0</v>
      </c>
      <c r="DA46" s="46" cm="1">
        <f t="array" ref="DA46">SalarioAnualEsperado($B46, $G46, $D46, DA$1, Hombres!$A$1:$DW$117, Mujeres!$A$1:$DW$117 )</f>
        <v>0</v>
      </c>
      <c r="DB46" s="46" cm="1">
        <f t="array" ref="DB46">SalarioAnualEsperado($B46, $G46, $D46, DB$1, Hombres!$A$1:$DW$117, Mujeres!$A$1:$DW$117 )</f>
        <v>0</v>
      </c>
      <c r="DC46" s="46" cm="1">
        <f t="array" ref="DC46">SalarioAnualEsperado($B46, $G46, $D46, DC$1, Hombres!$A$1:$DW$117, Mujeres!$A$1:$DW$117 )</f>
        <v>0</v>
      </c>
    </row>
    <row r="47" spans="1:107" x14ac:dyDescent="0.2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6" cm="1">
        <f t="array" ref="L47">SalarioAnualEsperado($B47, $G47, $D47, L$1, Hombres!$A$1:$DW$117, Mujeres!$A$1:$DW$117 )</f>
        <v>25496689.400000002</v>
      </c>
      <c r="M47" s="46" cm="1">
        <f t="array" ref="M47">SalarioAnualEsperado($B47, $G47, $D47, M$1, Hombres!$A$1:$DW$117, Mujeres!$A$1:$DW$117 )</f>
        <v>26750576.634949248</v>
      </c>
      <c r="N47" s="46" cm="1">
        <f t="array" ref="N47">SalarioAnualEsperado($B47, $G47, $D47, N$1, Hombres!$A$1:$DW$117, Mujeres!$A$1:$DW$117 )</f>
        <v>28065537.892175477</v>
      </c>
      <c r="O47" s="46" cm="1">
        <f t="array" ref="O47">SalarioAnualEsperado($B47, $G47, $D47, O$1, Hombres!$A$1:$DW$117, Mujeres!$A$1:$DW$117 )</f>
        <v>29443970.240304928</v>
      </c>
      <c r="P47" s="46" cm="1">
        <f t="array" ref="P47">SalarioAnualEsperado($B47, $G47, $D47, P$1, Hombres!$A$1:$DW$117, Mujeres!$A$1:$DW$117 )</f>
        <v>30888371.676967237</v>
      </c>
      <c r="Q47" s="46" cm="1">
        <f t="array" ref="Q47">SalarioAnualEsperado($B47, $G47, $D47, Q$1, Hombres!$A$1:$DW$117, Mujeres!$A$1:$DW$117 )</f>
        <v>32401409.903478924</v>
      </c>
      <c r="R47" s="46" cm="1">
        <f t="array" ref="R47">SalarioAnualEsperado($B47, $G47, $D47, R$1, Hombres!$A$1:$DW$117, Mujeres!$A$1:$DW$117 )</f>
        <v>33985720.486704729</v>
      </c>
      <c r="S47" s="46" cm="1">
        <f t="array" ref="S47">SalarioAnualEsperado($B47, $G47, $D47, S$1, Hombres!$A$1:$DW$117, Mujeres!$A$1:$DW$117 )</f>
        <v>35643906.106993981</v>
      </c>
      <c r="T47" s="46" cm="1">
        <f t="array" ref="T47">SalarioAnualEsperado($B47, $G47, $D47, T$1, Hombres!$A$1:$DW$117, Mujeres!$A$1:$DW$117 )</f>
        <v>37379052.472133771</v>
      </c>
      <c r="U47" s="46" cm="1">
        <f t="array" ref="U47">SalarioAnualEsperado($B47, $G47, $D47, U$1, Hombres!$A$1:$DW$117, Mujeres!$A$1:$DW$117 )</f>
        <v>39195155.035112306</v>
      </c>
      <c r="V47" s="46" cm="1">
        <f t="array" ref="V47">SalarioAnualEsperado($B47, $G47, $D47, V$1, Hombres!$A$1:$DW$117, Mujeres!$A$1:$DW$117 )</f>
        <v>41096731.875007287</v>
      </c>
      <c r="W47" s="46" cm="1">
        <f t="array" ref="W47">SalarioAnualEsperado($B47, $G47, $D47, W$1, Hombres!$A$1:$DW$117, Mujeres!$A$1:$DW$117 )</f>
        <v>43087957.03040994</v>
      </c>
      <c r="X47" s="46" cm="1">
        <f t="array" ref="X47">SalarioAnualEsperado($B47, $G47, $D47, X$1, Hombres!$A$1:$DW$117, Mujeres!$A$1:$DW$117 )</f>
        <v>45171261.262632273</v>
      </c>
      <c r="Y47" s="46" cm="1">
        <f t="array" ref="Y47">SalarioAnualEsperado($B47, $G47, $D47, Y$1, Hombres!$A$1:$DW$117, Mujeres!$A$1:$DW$117 )</f>
        <v>47348829.694012895</v>
      </c>
      <c r="Z47" s="46" cm="1">
        <f t="array" ref="Z47">SalarioAnualEsperado($B47, $G47, $D47, Z$1, Hombres!$A$1:$DW$117, Mujeres!$A$1:$DW$117 )</f>
        <v>49623228.839146502</v>
      </c>
      <c r="AA47" s="46" cm="1">
        <f t="array" ref="AA47">SalarioAnualEsperado($B47, $G47, $D47, AA$1, Hombres!$A$1:$DW$117, Mujeres!$A$1:$DW$117 )</f>
        <v>51997671.763067111</v>
      </c>
      <c r="AB47" s="46" cm="1">
        <f t="array" ref="AB47">SalarioAnualEsperado($B47, $G47, $D47, AB$1, Hombres!$A$1:$DW$117, Mujeres!$A$1:$DW$117 )</f>
        <v>54475591.316816688</v>
      </c>
      <c r="AC47" s="46" cm="1">
        <f t="array" ref="AC47">SalarioAnualEsperado($B47, $G47, $D47, AC$1, Hombres!$A$1:$DW$117, Mujeres!$A$1:$DW$117 )</f>
        <v>57060388.684763387</v>
      </c>
      <c r="AD47" s="46" cm="1">
        <f t="array" ref="AD47">SalarioAnualEsperado($B47, $G47, $D47, AD$1, Hombres!$A$1:$DW$117, Mujeres!$A$1:$DW$117 )</f>
        <v>59756291.471440136</v>
      </c>
      <c r="AE47" s="46" cm="1">
        <f t="array" ref="AE47">SalarioAnualEsperado($B47, $G47, $D47, AE$1, Hombres!$A$1:$DW$117, Mujeres!$A$1:$DW$117 )</f>
        <v>62568636.197145268</v>
      </c>
      <c r="AF47" s="46" cm="1">
        <f t="array" ref="AF47">SalarioAnualEsperado($B47, $G47, $D47, AF$1, Hombres!$A$1:$DW$117, Mujeres!$A$1:$DW$117 )</f>
        <v>65501271.046483606</v>
      </c>
      <c r="AG47" s="46" cm="1">
        <f t="array" ref="AG47">SalarioAnualEsperado($B47, $G47, $D47, AG$1, Hombres!$A$1:$DW$117, Mujeres!$A$1:$DW$117 )</f>
        <v>68556675.244007066</v>
      </c>
      <c r="AH47" s="46" cm="1">
        <f t="array" ref="AH47">SalarioAnualEsperado($B47, $G47, $D47, AH$1, Hombres!$A$1:$DW$117, Mujeres!$A$1:$DW$117 )</f>
        <v>71733831.118693322</v>
      </c>
      <c r="AI47" s="46" cm="1">
        <f t="array" ref="AI47">SalarioAnualEsperado($B47, $G47, $D47, AI$1, Hombres!$A$1:$DW$117, Mujeres!$A$1:$DW$117 )</f>
        <v>75029627.02576451</v>
      </c>
      <c r="AJ47" s="46" cm="1">
        <f t="array" ref="AJ47">SalarioAnualEsperado($B47, $G47, $D47, AJ$1, Hombres!$A$1:$DW$117, Mujeres!$A$1:$DW$117 )</f>
        <v>78440721.574667022</v>
      </c>
      <c r="AK47" s="46" cm="1">
        <f t="array" ref="AK47">SalarioAnualEsperado($B47, $G47, $D47, AK$1, Hombres!$A$1:$DW$117, Mujeres!$A$1:$DW$117 )</f>
        <v>81967718.113798559</v>
      </c>
      <c r="AL47" s="46" cm="1">
        <f t="array" ref="AL47">SalarioAnualEsperado($B47, $G47, $D47, AL$1, Hombres!$A$1:$DW$117, Mujeres!$A$1:$DW$117 )</f>
        <v>85613611.448097646</v>
      </c>
      <c r="AM47" s="46" cm="1">
        <f t="array" ref="AM47">SalarioAnualEsperado($B47, $G47, $D47, AM$1, Hombres!$A$1:$DW$117, Mujeres!$A$1:$DW$117 )</f>
        <v>89380072.881547168</v>
      </c>
      <c r="AN47" s="46" cm="1">
        <f t="array" ref="AN47">SalarioAnualEsperado($B47, $G47, $D47, AN$1, Hombres!$A$1:$DW$117, Mujeres!$A$1:$DW$117 )</f>
        <v>93268429.361069292</v>
      </c>
      <c r="AO47" s="46" cm="1">
        <f t="array" ref="AO47">SalarioAnualEsperado($B47, $G47, $D47, AO$1, Hombres!$A$1:$DW$117, Mujeres!$A$1:$DW$117 )</f>
        <v>97279771.555608198</v>
      </c>
      <c r="AP47" s="46" cm="1">
        <f t="array" ref="AP47">SalarioAnualEsperado($B47, $G47, $D47, AP$1, Hombres!$A$1:$DW$117, Mujeres!$A$1:$DW$117 )</f>
        <v>101411114.18626885</v>
      </c>
      <c r="AQ47" s="46" cm="1">
        <f t="array" ref="AQ47">SalarioAnualEsperado($B47, $G47, $D47, AQ$1, Hombres!$A$1:$DW$117, Mujeres!$A$1:$DW$117 )</f>
        <v>0</v>
      </c>
      <c r="AR47" s="46" cm="1">
        <f t="array" ref="AR47">SalarioAnualEsperado($B47, $G47, $D47, AR$1, Hombres!$A$1:$DW$117, Mujeres!$A$1:$DW$117 )</f>
        <v>0</v>
      </c>
      <c r="AS47" s="46" cm="1">
        <f t="array" ref="AS47">SalarioAnualEsperado($B47, $G47, $D47, AS$1, Hombres!$A$1:$DW$117, Mujeres!$A$1:$DW$117 )</f>
        <v>0</v>
      </c>
      <c r="AT47" s="46" cm="1">
        <f t="array" ref="AT47">SalarioAnualEsperado($B47, $G47, $D47, AT$1, Hombres!$A$1:$DW$117, Mujeres!$A$1:$DW$117 )</f>
        <v>0</v>
      </c>
      <c r="AU47" s="46" cm="1">
        <f t="array" ref="AU47">SalarioAnualEsperado($B47, $G47, $D47, AU$1, Hombres!$A$1:$DW$117, Mujeres!$A$1:$DW$117 )</f>
        <v>0</v>
      </c>
      <c r="AV47" s="46" cm="1">
        <f t="array" ref="AV47">SalarioAnualEsperado($B47, $G47, $D47, AV$1, Hombres!$A$1:$DW$117, Mujeres!$A$1:$DW$117 )</f>
        <v>0</v>
      </c>
      <c r="AW47" s="46" cm="1">
        <f t="array" ref="AW47">SalarioAnualEsperado($B47, $G47, $D47, AW$1, Hombres!$A$1:$DW$117, Mujeres!$A$1:$DW$117 )</f>
        <v>0</v>
      </c>
      <c r="AX47" s="46" cm="1">
        <f t="array" ref="AX47">SalarioAnualEsperado($B47, $G47, $D47, AX$1, Hombres!$A$1:$DW$117, Mujeres!$A$1:$DW$117 )</f>
        <v>0</v>
      </c>
      <c r="AY47" s="46" cm="1">
        <f t="array" ref="AY47">SalarioAnualEsperado($B47, $G47, $D47, AY$1, Hombres!$A$1:$DW$117, Mujeres!$A$1:$DW$117 )</f>
        <v>0</v>
      </c>
      <c r="AZ47" s="46" cm="1">
        <f t="array" ref="AZ47">SalarioAnualEsperado($B47, $G47, $D47, AZ$1, Hombres!$A$1:$DW$117, Mujeres!$A$1:$DW$117 )</f>
        <v>0</v>
      </c>
      <c r="BA47" s="46" cm="1">
        <f t="array" ref="BA47">SalarioAnualEsperado($B47, $G47, $D47, BA$1, Hombres!$A$1:$DW$117, Mujeres!$A$1:$DW$117 )</f>
        <v>0</v>
      </c>
      <c r="BB47" s="46" cm="1">
        <f t="array" ref="BB47">SalarioAnualEsperado($B47, $G47, $D47, BB$1, Hombres!$A$1:$DW$117, Mujeres!$A$1:$DW$117 )</f>
        <v>0</v>
      </c>
      <c r="BC47" s="46" cm="1">
        <f t="array" ref="BC47">SalarioAnualEsperado($B47, $G47, $D47, BC$1, Hombres!$A$1:$DW$117, Mujeres!$A$1:$DW$117 )</f>
        <v>0</v>
      </c>
      <c r="BD47" s="46" cm="1">
        <f t="array" ref="BD47">SalarioAnualEsperado($B47, $G47, $D47, BD$1, Hombres!$A$1:$DW$117, Mujeres!$A$1:$DW$117 )</f>
        <v>0</v>
      </c>
      <c r="BE47" s="46" cm="1">
        <f t="array" ref="BE47">SalarioAnualEsperado($B47, $G47, $D47, BE$1, Hombres!$A$1:$DW$117, Mujeres!$A$1:$DW$117 )</f>
        <v>0</v>
      </c>
      <c r="BF47" s="46" cm="1">
        <f t="array" ref="BF47">SalarioAnualEsperado($B47, $G47, $D47, BF$1, Hombres!$A$1:$DW$117, Mujeres!$A$1:$DW$117 )</f>
        <v>0</v>
      </c>
      <c r="BG47" s="46" cm="1">
        <f t="array" ref="BG47">SalarioAnualEsperado($B47, $G47, $D47, BG$1, Hombres!$A$1:$DW$117, Mujeres!$A$1:$DW$117 )</f>
        <v>0</v>
      </c>
      <c r="BH47" s="46" cm="1">
        <f t="array" ref="BH47">SalarioAnualEsperado($B47, $G47, $D47, BH$1, Hombres!$A$1:$DW$117, Mujeres!$A$1:$DW$117 )</f>
        <v>0</v>
      </c>
      <c r="BI47" s="46" cm="1">
        <f t="array" ref="BI47">SalarioAnualEsperado($B47, $G47, $D47, BI$1, Hombres!$A$1:$DW$117, Mujeres!$A$1:$DW$117 )</f>
        <v>0</v>
      </c>
      <c r="BJ47" s="46" cm="1">
        <f t="array" ref="BJ47">SalarioAnualEsperado($B47, $G47, $D47, BJ$1, Hombres!$A$1:$DW$117, Mujeres!$A$1:$DW$117 )</f>
        <v>0</v>
      </c>
      <c r="BK47" s="46" cm="1">
        <f t="array" ref="BK47">SalarioAnualEsperado($B47, $G47, $D47, BK$1, Hombres!$A$1:$DW$117, Mujeres!$A$1:$DW$117 )</f>
        <v>0</v>
      </c>
      <c r="BL47" s="46" cm="1">
        <f t="array" ref="BL47">SalarioAnualEsperado($B47, $G47, $D47, BL$1, Hombres!$A$1:$DW$117, Mujeres!$A$1:$DW$117 )</f>
        <v>0</v>
      </c>
      <c r="BM47" s="46" cm="1">
        <f t="array" ref="BM47">SalarioAnualEsperado($B47, $G47, $D47, BM$1, Hombres!$A$1:$DW$117, Mujeres!$A$1:$DW$117 )</f>
        <v>0</v>
      </c>
      <c r="BN47" s="46" cm="1">
        <f t="array" ref="BN47">SalarioAnualEsperado($B47, $G47, $D47, BN$1, Hombres!$A$1:$DW$117, Mujeres!$A$1:$DW$117 )</f>
        <v>0</v>
      </c>
      <c r="BO47" s="46" cm="1">
        <f t="array" ref="BO47">SalarioAnualEsperado($B47, $G47, $D47, BO$1, Hombres!$A$1:$DW$117, Mujeres!$A$1:$DW$117 )</f>
        <v>0</v>
      </c>
      <c r="BP47" s="46" cm="1">
        <f t="array" ref="BP47">SalarioAnualEsperado($B47, $G47, $D47, BP$1, Hombres!$A$1:$DW$117, Mujeres!$A$1:$DW$117 )</f>
        <v>0</v>
      </c>
      <c r="BQ47" s="46" cm="1">
        <f t="array" ref="BQ47">SalarioAnualEsperado($B47, $G47, $D47, BQ$1, Hombres!$A$1:$DW$117, Mujeres!$A$1:$DW$117 )</f>
        <v>0</v>
      </c>
      <c r="BR47" s="46" cm="1">
        <f t="array" ref="BR47">SalarioAnualEsperado($B47, $G47, $D47, BR$1, Hombres!$A$1:$DW$117, Mujeres!$A$1:$DW$117 )</f>
        <v>0</v>
      </c>
      <c r="BS47" s="46" cm="1">
        <f t="array" ref="BS47">SalarioAnualEsperado($B47, $G47, $D47, BS$1, Hombres!$A$1:$DW$117, Mujeres!$A$1:$DW$117 )</f>
        <v>0</v>
      </c>
      <c r="BT47" s="46" cm="1">
        <f t="array" ref="BT47">SalarioAnualEsperado($B47, $G47, $D47, BT$1, Hombres!$A$1:$DW$117, Mujeres!$A$1:$DW$117 )</f>
        <v>0</v>
      </c>
      <c r="BU47" s="46" cm="1">
        <f t="array" ref="BU47">SalarioAnualEsperado($B47, $G47, $D47, BU$1, Hombres!$A$1:$DW$117, Mujeres!$A$1:$DW$117 )</f>
        <v>0</v>
      </c>
      <c r="BV47" s="46" cm="1">
        <f t="array" ref="BV47">SalarioAnualEsperado($B47, $G47, $D47, BV$1, Hombres!$A$1:$DW$117, Mujeres!$A$1:$DW$117 )</f>
        <v>0</v>
      </c>
      <c r="BW47" s="46" cm="1">
        <f t="array" ref="BW47">SalarioAnualEsperado($B47, $G47, $D47, BW$1, Hombres!$A$1:$DW$117, Mujeres!$A$1:$DW$117 )</f>
        <v>0</v>
      </c>
      <c r="BX47" s="46" cm="1">
        <f t="array" ref="BX47">SalarioAnualEsperado($B47, $G47, $D47, BX$1, Hombres!$A$1:$DW$117, Mujeres!$A$1:$DW$117 )</f>
        <v>0</v>
      </c>
      <c r="BY47" s="46" cm="1">
        <f t="array" ref="BY47">SalarioAnualEsperado($B47, $G47, $D47, BY$1, Hombres!$A$1:$DW$117, Mujeres!$A$1:$DW$117 )</f>
        <v>0</v>
      </c>
      <c r="BZ47" s="46" cm="1">
        <f t="array" ref="BZ47">SalarioAnualEsperado($B47, $G47, $D47, BZ$1, Hombres!$A$1:$DW$117, Mujeres!$A$1:$DW$117 )</f>
        <v>0</v>
      </c>
      <c r="CA47" s="46" cm="1">
        <f t="array" ref="CA47">SalarioAnualEsperado($B47, $G47, $D47, CA$1, Hombres!$A$1:$DW$117, Mujeres!$A$1:$DW$117 )</f>
        <v>0</v>
      </c>
      <c r="CB47" s="46" cm="1">
        <f t="array" ref="CB47">SalarioAnualEsperado($B47, $G47, $D47, CB$1, Hombres!$A$1:$DW$117, Mujeres!$A$1:$DW$117 )</f>
        <v>0</v>
      </c>
      <c r="CC47" s="46" cm="1">
        <f t="array" ref="CC47">SalarioAnualEsperado($B47, $G47, $D47, CC$1, Hombres!$A$1:$DW$117, Mujeres!$A$1:$DW$117 )</f>
        <v>0</v>
      </c>
      <c r="CD47" s="46" cm="1">
        <f t="array" ref="CD47">SalarioAnualEsperado($B47, $G47, $D47, CD$1, Hombres!$A$1:$DW$117, Mujeres!$A$1:$DW$117 )</f>
        <v>0</v>
      </c>
      <c r="CE47" s="46" cm="1">
        <f t="array" ref="CE47">SalarioAnualEsperado($B47, $G47, $D47, CE$1, Hombres!$A$1:$DW$117, Mujeres!$A$1:$DW$117 )</f>
        <v>0</v>
      </c>
      <c r="CF47" s="46" cm="1">
        <f t="array" ref="CF47">SalarioAnualEsperado($B47, $G47, $D47, CF$1, Hombres!$A$1:$DW$117, Mujeres!$A$1:$DW$117 )</f>
        <v>0</v>
      </c>
      <c r="CG47" s="46" cm="1">
        <f t="array" ref="CG47">SalarioAnualEsperado($B47, $G47, $D47, CG$1, Hombres!$A$1:$DW$117, Mujeres!$A$1:$DW$117 )</f>
        <v>0</v>
      </c>
      <c r="CH47" s="46" cm="1">
        <f t="array" ref="CH47">SalarioAnualEsperado($B47, $G47, $D47, CH$1, Hombres!$A$1:$DW$117, Mujeres!$A$1:$DW$117 )</f>
        <v>0</v>
      </c>
      <c r="CI47" s="46" cm="1">
        <f t="array" ref="CI47">SalarioAnualEsperado($B47, $G47, $D47, CI$1, Hombres!$A$1:$DW$117, Mujeres!$A$1:$DW$117 )</f>
        <v>0</v>
      </c>
      <c r="CJ47" s="46" cm="1">
        <f t="array" ref="CJ47">SalarioAnualEsperado($B47, $G47, $D47, CJ$1, Hombres!$A$1:$DW$117, Mujeres!$A$1:$DW$117 )</f>
        <v>0</v>
      </c>
      <c r="CK47" s="46" cm="1">
        <f t="array" ref="CK47">SalarioAnualEsperado($B47, $G47, $D47, CK$1, Hombres!$A$1:$DW$117, Mujeres!$A$1:$DW$117 )</f>
        <v>0</v>
      </c>
      <c r="CL47" s="46" cm="1">
        <f t="array" ref="CL47">SalarioAnualEsperado($B47, $G47, $D47, CL$1, Hombres!$A$1:$DW$117, Mujeres!$A$1:$DW$117 )</f>
        <v>0</v>
      </c>
      <c r="CM47" s="46" cm="1">
        <f t="array" ref="CM47">SalarioAnualEsperado($B47, $G47, $D47, CM$1, Hombres!$A$1:$DW$117, Mujeres!$A$1:$DW$117 )</f>
        <v>0</v>
      </c>
      <c r="CN47" s="46" cm="1">
        <f t="array" ref="CN47">SalarioAnualEsperado($B47, $G47, $D47, CN$1, Hombres!$A$1:$DW$117, Mujeres!$A$1:$DW$117 )</f>
        <v>0</v>
      </c>
      <c r="CO47" s="46" cm="1">
        <f t="array" ref="CO47">SalarioAnualEsperado($B47, $G47, $D47, CO$1, Hombres!$A$1:$DW$117, Mujeres!$A$1:$DW$117 )</f>
        <v>0</v>
      </c>
      <c r="CP47" s="46" cm="1">
        <f t="array" ref="CP47">SalarioAnualEsperado($B47, $G47, $D47, CP$1, Hombres!$A$1:$DW$117, Mujeres!$A$1:$DW$117 )</f>
        <v>0</v>
      </c>
      <c r="CQ47" s="46" cm="1">
        <f t="array" ref="CQ47">SalarioAnualEsperado($B47, $G47, $D47, CQ$1, Hombres!$A$1:$DW$117, Mujeres!$A$1:$DW$117 )</f>
        <v>0</v>
      </c>
      <c r="CR47" s="46" cm="1">
        <f t="array" ref="CR47">SalarioAnualEsperado($B47, $G47, $D47, CR$1, Hombres!$A$1:$DW$117, Mujeres!$A$1:$DW$117 )</f>
        <v>0</v>
      </c>
      <c r="CS47" s="46" cm="1">
        <f t="array" ref="CS47">SalarioAnualEsperado($B47, $G47, $D47, CS$1, Hombres!$A$1:$DW$117, Mujeres!$A$1:$DW$117 )</f>
        <v>0</v>
      </c>
      <c r="CT47" s="46" cm="1">
        <f t="array" ref="CT47">SalarioAnualEsperado($B47, $G47, $D47, CT$1, Hombres!$A$1:$DW$117, Mujeres!$A$1:$DW$117 )</f>
        <v>0</v>
      </c>
      <c r="CU47" s="46" cm="1">
        <f t="array" ref="CU47">SalarioAnualEsperado($B47, $G47, $D47, CU$1, Hombres!$A$1:$DW$117, Mujeres!$A$1:$DW$117 )</f>
        <v>0</v>
      </c>
      <c r="CV47" s="46" cm="1">
        <f t="array" ref="CV47">SalarioAnualEsperado($B47, $G47, $D47, CV$1, Hombres!$A$1:$DW$117, Mujeres!$A$1:$DW$117 )</f>
        <v>0</v>
      </c>
      <c r="CW47" s="46" cm="1">
        <f t="array" ref="CW47">SalarioAnualEsperado($B47, $G47, $D47, CW$1, Hombres!$A$1:$DW$117, Mujeres!$A$1:$DW$117 )</f>
        <v>0</v>
      </c>
      <c r="CX47" s="46" cm="1">
        <f t="array" ref="CX47">SalarioAnualEsperado($B47, $G47, $D47, CX$1, Hombres!$A$1:$DW$117, Mujeres!$A$1:$DW$117 )</f>
        <v>0</v>
      </c>
      <c r="CY47" s="46" cm="1">
        <f t="array" ref="CY47">SalarioAnualEsperado($B47, $G47, $D47, CY$1, Hombres!$A$1:$DW$117, Mujeres!$A$1:$DW$117 )</f>
        <v>0</v>
      </c>
      <c r="CZ47" s="46" cm="1">
        <f t="array" ref="CZ47">SalarioAnualEsperado($B47, $G47, $D47, CZ$1, Hombres!$A$1:$DW$117, Mujeres!$A$1:$DW$117 )</f>
        <v>0</v>
      </c>
      <c r="DA47" s="46" cm="1">
        <f t="array" ref="DA47">SalarioAnualEsperado($B47, $G47, $D47, DA$1, Hombres!$A$1:$DW$117, Mujeres!$A$1:$DW$117 )</f>
        <v>0</v>
      </c>
      <c r="DB47" s="46" cm="1">
        <f t="array" ref="DB47">SalarioAnualEsperado($B47, $G47, $D47, DB$1, Hombres!$A$1:$DW$117, Mujeres!$A$1:$DW$117 )</f>
        <v>0</v>
      </c>
      <c r="DC47" s="46" cm="1">
        <f t="array" ref="DC47">SalarioAnualEsperado($B47, $G47, $D47, DC$1, Hombres!$A$1:$DW$117, Mujeres!$A$1:$DW$117 )</f>
        <v>0</v>
      </c>
    </row>
    <row r="48" spans="1:107" x14ac:dyDescent="0.2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6" cm="1">
        <f t="array" ref="L48">SalarioAnualEsperado($B48, $G48, $D48, L$1, Hombres!$A$1:$DW$117, Mujeres!$A$1:$DW$117 )</f>
        <v>30039191</v>
      </c>
      <c r="M48" s="46" cm="1">
        <f t="array" ref="M48">SalarioAnualEsperado($B48, $G48, $D48, M$1, Hombres!$A$1:$DW$117, Mujeres!$A$1:$DW$117 )</f>
        <v>31538998.284620497</v>
      </c>
      <c r="N48" s="46" cm="1">
        <f t="array" ref="N48">SalarioAnualEsperado($B48, $G48, $D48, N$1, Hombres!$A$1:$DW$117, Mujeres!$A$1:$DW$117 )</f>
        <v>33112737.50359495</v>
      </c>
      <c r="O48" s="46" cm="1">
        <f t="array" ref="O48">SalarioAnualEsperado($B48, $G48, $D48, O$1, Hombres!$A$1:$DW$117, Mujeres!$A$1:$DW$117 )</f>
        <v>34763855.46361994</v>
      </c>
      <c r="P48" s="46" cm="1">
        <f t="array" ref="P48">SalarioAnualEsperado($B48, $G48, $D48, P$1, Hombres!$A$1:$DW$117, Mujeres!$A$1:$DW$117 )</f>
        <v>36495945.340463847</v>
      </c>
      <c r="Q48" s="46" cm="1">
        <f t="array" ref="Q48">SalarioAnualEsperado($B48, $G48, $D48, Q$1, Hombres!$A$1:$DW$117, Mujeres!$A$1:$DW$117 )</f>
        <v>38312824.937691472</v>
      </c>
      <c r="R48" s="46" cm="1">
        <f t="array" ref="R48">SalarioAnualEsperado($B48, $G48, $D48, R$1, Hombres!$A$1:$DW$117, Mujeres!$A$1:$DW$117 )</f>
        <v>40218294.731832698</v>
      </c>
      <c r="S48" s="46" cm="1">
        <f t="array" ref="S48">SalarioAnualEsperado($B48, $G48, $D48, S$1, Hombres!$A$1:$DW$117, Mujeres!$A$1:$DW$117 )</f>
        <v>42215937.788301282</v>
      </c>
      <c r="T48" s="46" cm="1">
        <f t="array" ref="T48">SalarioAnualEsperado($B48, $G48, $D48, T$1, Hombres!$A$1:$DW$117, Mujeres!$A$1:$DW$117 )</f>
        <v>44309588.268466309</v>
      </c>
      <c r="U48" s="46" cm="1">
        <f t="array" ref="U48">SalarioAnualEsperado($B48, $G48, $D48, U$1, Hombres!$A$1:$DW$117, Mujeres!$A$1:$DW$117 )</f>
        <v>46503467.818380289</v>
      </c>
      <c r="V48" s="46" cm="1">
        <f t="array" ref="V48">SalarioAnualEsperado($B48, $G48, $D48, V$1, Hombres!$A$1:$DW$117, Mujeres!$A$1:$DW$117 )</f>
        <v>48802439.553950988</v>
      </c>
      <c r="W48" s="46" cm="1">
        <f t="array" ref="W48">SalarioAnualEsperado($B48, $G48, $D48, W$1, Hombres!$A$1:$DW$117, Mujeres!$A$1:$DW$117 )</f>
        <v>51211414.001226559</v>
      </c>
      <c r="X48" s="46" cm="1">
        <f t="array" ref="X48">SalarioAnualEsperado($B48, $G48, $D48, X$1, Hombres!$A$1:$DW$117, Mujeres!$A$1:$DW$117 )</f>
        <v>53735086.92154181</v>
      </c>
      <c r="Y48" s="46" cm="1">
        <f t="array" ref="Y48">SalarioAnualEsperado($B48, $G48, $D48, Y$1, Hombres!$A$1:$DW$117, Mujeres!$A$1:$DW$117 )</f>
        <v>56378134.642827041</v>
      </c>
      <c r="Z48" s="46" cm="1">
        <f t="array" ref="Z48">SalarioAnualEsperado($B48, $G48, $D48, Z$1, Hombres!$A$1:$DW$117, Mujeres!$A$1:$DW$117 )</f>
        <v>59145581.728552617</v>
      </c>
      <c r="AA48" s="46" cm="1">
        <f t="array" ref="AA48">SalarioAnualEsperado($B48, $G48, $D48, AA$1, Hombres!$A$1:$DW$117, Mujeres!$A$1:$DW$117 )</f>
        <v>62043009.296429336</v>
      </c>
      <c r="AB48" s="46" cm="1">
        <f t="array" ref="AB48">SalarioAnualEsperado($B48, $G48, $D48, AB$1, Hombres!$A$1:$DW$117, Mujeres!$A$1:$DW$117 )</f>
        <v>65075844.957619675</v>
      </c>
      <c r="AC48" s="46" cm="1">
        <f t="array" ref="AC48">SalarioAnualEsperado($B48, $G48, $D48, AC$1, Hombres!$A$1:$DW$117, Mujeres!$A$1:$DW$117 )</f>
        <v>68248408.52584745</v>
      </c>
      <c r="AD48" s="46" cm="1">
        <f t="array" ref="AD48">SalarioAnualEsperado($B48, $G48, $D48, AD$1, Hombres!$A$1:$DW$117, Mujeres!$A$1:$DW$117 )</f>
        <v>71565121.578570336</v>
      </c>
      <c r="AE48" s="46" cm="1">
        <f t="array" ref="AE48">SalarioAnualEsperado($B48, $G48, $D48, AE$1, Hombres!$A$1:$DW$117, Mujeres!$A$1:$DW$117 )</f>
        <v>75031365.250296235</v>
      </c>
      <c r="AF48" s="46" cm="1">
        <f t="array" ref="AF48">SalarioAnualEsperado($B48, $G48, $D48, AF$1, Hombres!$A$1:$DW$117, Mujeres!$A$1:$DW$117 )</f>
        <v>78654357.41533576</v>
      </c>
      <c r="AG48" s="46" cm="1">
        <f t="array" ref="AG48">SalarioAnualEsperado($B48, $G48, $D48, AG$1, Hombres!$A$1:$DW$117, Mujeres!$A$1:$DW$117 )</f>
        <v>82441011.138212726</v>
      </c>
      <c r="AH48" s="46" cm="1">
        <f t="array" ref="AH48">SalarioAnualEsperado($B48, $G48, $D48, AH$1, Hombres!$A$1:$DW$117, Mujeres!$A$1:$DW$117 )</f>
        <v>86396254.823630691</v>
      </c>
      <c r="AI48" s="46" cm="1">
        <f t="array" ref="AI48">SalarioAnualEsperado($B48, $G48, $D48, AI$1, Hombres!$A$1:$DW$117, Mujeres!$A$1:$DW$117 )</f>
        <v>90522822.896558046</v>
      </c>
      <c r="AJ48" s="46" cm="1">
        <f t="array" ref="AJ48">SalarioAnualEsperado($B48, $G48, $D48, AJ$1, Hombres!$A$1:$DW$117, Mujeres!$A$1:$DW$117 )</f>
        <v>94822742.086460829</v>
      </c>
      <c r="AK48" s="46" cm="1">
        <f t="array" ref="AK48">SalarioAnualEsperado($B48, $G48, $D48, AK$1, Hombres!$A$1:$DW$117, Mujeres!$A$1:$DW$117 )</f>
        <v>99298310.356442779</v>
      </c>
      <c r="AL48" s="46" cm="1">
        <f t="array" ref="AL48">SalarioAnualEsperado($B48, $G48, $D48, AL$1, Hombres!$A$1:$DW$117, Mujeres!$A$1:$DW$117 )</f>
        <v>0</v>
      </c>
      <c r="AM48" s="46" cm="1">
        <f t="array" ref="AM48">SalarioAnualEsperado($B48, $G48, $D48, AM$1, Hombres!$A$1:$DW$117, Mujeres!$A$1:$DW$117 )</f>
        <v>0</v>
      </c>
      <c r="AN48" s="46" cm="1">
        <f t="array" ref="AN48">SalarioAnualEsperado($B48, $G48, $D48, AN$1, Hombres!$A$1:$DW$117, Mujeres!$A$1:$DW$117 )</f>
        <v>0</v>
      </c>
      <c r="AO48" s="46" cm="1">
        <f t="array" ref="AO48">SalarioAnualEsperado($B48, $G48, $D48, AO$1, Hombres!$A$1:$DW$117, Mujeres!$A$1:$DW$117 )</f>
        <v>0</v>
      </c>
      <c r="AP48" s="46" cm="1">
        <f t="array" ref="AP48">SalarioAnualEsperado($B48, $G48, $D48, AP$1, Hombres!$A$1:$DW$117, Mujeres!$A$1:$DW$117 )</f>
        <v>0</v>
      </c>
      <c r="AQ48" s="46" cm="1">
        <f t="array" ref="AQ48">SalarioAnualEsperado($B48, $G48, $D48, AQ$1, Hombres!$A$1:$DW$117, Mujeres!$A$1:$DW$117 )</f>
        <v>0</v>
      </c>
      <c r="AR48" s="46" cm="1">
        <f t="array" ref="AR48">SalarioAnualEsperado($B48, $G48, $D48, AR$1, Hombres!$A$1:$DW$117, Mujeres!$A$1:$DW$117 )</f>
        <v>0</v>
      </c>
      <c r="AS48" s="46" cm="1">
        <f t="array" ref="AS48">SalarioAnualEsperado($B48, $G48, $D48, AS$1, Hombres!$A$1:$DW$117, Mujeres!$A$1:$DW$117 )</f>
        <v>0</v>
      </c>
      <c r="AT48" s="46" cm="1">
        <f t="array" ref="AT48">SalarioAnualEsperado($B48, $G48, $D48, AT$1, Hombres!$A$1:$DW$117, Mujeres!$A$1:$DW$117 )</f>
        <v>0</v>
      </c>
      <c r="AU48" s="46" cm="1">
        <f t="array" ref="AU48">SalarioAnualEsperado($B48, $G48, $D48, AU$1, Hombres!$A$1:$DW$117, Mujeres!$A$1:$DW$117 )</f>
        <v>0</v>
      </c>
      <c r="AV48" s="46" cm="1">
        <f t="array" ref="AV48">SalarioAnualEsperado($B48, $G48, $D48, AV$1, Hombres!$A$1:$DW$117, Mujeres!$A$1:$DW$117 )</f>
        <v>0</v>
      </c>
      <c r="AW48" s="46" cm="1">
        <f t="array" ref="AW48">SalarioAnualEsperado($B48, $G48, $D48, AW$1, Hombres!$A$1:$DW$117, Mujeres!$A$1:$DW$117 )</f>
        <v>0</v>
      </c>
      <c r="AX48" s="46" cm="1">
        <f t="array" ref="AX48">SalarioAnualEsperado($B48, $G48, $D48, AX$1, Hombres!$A$1:$DW$117, Mujeres!$A$1:$DW$117 )</f>
        <v>0</v>
      </c>
      <c r="AY48" s="46" cm="1">
        <f t="array" ref="AY48">SalarioAnualEsperado($B48, $G48, $D48, AY$1, Hombres!$A$1:$DW$117, Mujeres!$A$1:$DW$117 )</f>
        <v>0</v>
      </c>
      <c r="AZ48" s="46" cm="1">
        <f t="array" ref="AZ48">SalarioAnualEsperado($B48, $G48, $D48, AZ$1, Hombres!$A$1:$DW$117, Mujeres!$A$1:$DW$117 )</f>
        <v>0</v>
      </c>
      <c r="BA48" s="46" cm="1">
        <f t="array" ref="BA48">SalarioAnualEsperado($B48, $G48, $D48, BA$1, Hombres!$A$1:$DW$117, Mujeres!$A$1:$DW$117 )</f>
        <v>0</v>
      </c>
      <c r="BB48" s="46" cm="1">
        <f t="array" ref="BB48">SalarioAnualEsperado($B48, $G48, $D48, BB$1, Hombres!$A$1:$DW$117, Mujeres!$A$1:$DW$117 )</f>
        <v>0</v>
      </c>
      <c r="BC48" s="46" cm="1">
        <f t="array" ref="BC48">SalarioAnualEsperado($B48, $G48, $D48, BC$1, Hombres!$A$1:$DW$117, Mujeres!$A$1:$DW$117 )</f>
        <v>0</v>
      </c>
      <c r="BD48" s="46" cm="1">
        <f t="array" ref="BD48">SalarioAnualEsperado($B48, $G48, $D48, BD$1, Hombres!$A$1:$DW$117, Mujeres!$A$1:$DW$117 )</f>
        <v>0</v>
      </c>
      <c r="BE48" s="46" cm="1">
        <f t="array" ref="BE48">SalarioAnualEsperado($B48, $G48, $D48, BE$1, Hombres!$A$1:$DW$117, Mujeres!$A$1:$DW$117 )</f>
        <v>0</v>
      </c>
      <c r="BF48" s="46" cm="1">
        <f t="array" ref="BF48">SalarioAnualEsperado($B48, $G48, $D48, BF$1, Hombres!$A$1:$DW$117, Mujeres!$A$1:$DW$117 )</f>
        <v>0</v>
      </c>
      <c r="BG48" s="46" cm="1">
        <f t="array" ref="BG48">SalarioAnualEsperado($B48, $G48, $D48, BG$1, Hombres!$A$1:$DW$117, Mujeres!$A$1:$DW$117 )</f>
        <v>0</v>
      </c>
      <c r="BH48" s="46" cm="1">
        <f t="array" ref="BH48">SalarioAnualEsperado($B48, $G48, $D48, BH$1, Hombres!$A$1:$DW$117, Mujeres!$A$1:$DW$117 )</f>
        <v>0</v>
      </c>
      <c r="BI48" s="46" cm="1">
        <f t="array" ref="BI48">SalarioAnualEsperado($B48, $G48, $D48, BI$1, Hombres!$A$1:$DW$117, Mujeres!$A$1:$DW$117 )</f>
        <v>0</v>
      </c>
      <c r="BJ48" s="46" cm="1">
        <f t="array" ref="BJ48">SalarioAnualEsperado($B48, $G48, $D48, BJ$1, Hombres!$A$1:$DW$117, Mujeres!$A$1:$DW$117 )</f>
        <v>0</v>
      </c>
      <c r="BK48" s="46" cm="1">
        <f t="array" ref="BK48">SalarioAnualEsperado($B48, $G48, $D48, BK$1, Hombres!$A$1:$DW$117, Mujeres!$A$1:$DW$117 )</f>
        <v>0</v>
      </c>
      <c r="BL48" s="46" cm="1">
        <f t="array" ref="BL48">SalarioAnualEsperado($B48, $G48, $D48, BL$1, Hombres!$A$1:$DW$117, Mujeres!$A$1:$DW$117 )</f>
        <v>0</v>
      </c>
      <c r="BM48" s="46" cm="1">
        <f t="array" ref="BM48">SalarioAnualEsperado($B48, $G48, $D48, BM$1, Hombres!$A$1:$DW$117, Mujeres!$A$1:$DW$117 )</f>
        <v>0</v>
      </c>
      <c r="BN48" s="46" cm="1">
        <f t="array" ref="BN48">SalarioAnualEsperado($B48, $G48, $D48, BN$1, Hombres!$A$1:$DW$117, Mujeres!$A$1:$DW$117 )</f>
        <v>0</v>
      </c>
      <c r="BO48" s="46" cm="1">
        <f t="array" ref="BO48">SalarioAnualEsperado($B48, $G48, $D48, BO$1, Hombres!$A$1:$DW$117, Mujeres!$A$1:$DW$117 )</f>
        <v>0</v>
      </c>
      <c r="BP48" s="46" cm="1">
        <f t="array" ref="BP48">SalarioAnualEsperado($B48, $G48, $D48, BP$1, Hombres!$A$1:$DW$117, Mujeres!$A$1:$DW$117 )</f>
        <v>0</v>
      </c>
      <c r="BQ48" s="46" cm="1">
        <f t="array" ref="BQ48">SalarioAnualEsperado($B48, $G48, $D48, BQ$1, Hombres!$A$1:$DW$117, Mujeres!$A$1:$DW$117 )</f>
        <v>0</v>
      </c>
      <c r="BR48" s="46" cm="1">
        <f t="array" ref="BR48">SalarioAnualEsperado($B48, $G48, $D48, BR$1, Hombres!$A$1:$DW$117, Mujeres!$A$1:$DW$117 )</f>
        <v>0</v>
      </c>
      <c r="BS48" s="46" cm="1">
        <f t="array" ref="BS48">SalarioAnualEsperado($B48, $G48, $D48, BS$1, Hombres!$A$1:$DW$117, Mujeres!$A$1:$DW$117 )</f>
        <v>0</v>
      </c>
      <c r="BT48" s="46" cm="1">
        <f t="array" ref="BT48">SalarioAnualEsperado($B48, $G48, $D48, BT$1, Hombres!$A$1:$DW$117, Mujeres!$A$1:$DW$117 )</f>
        <v>0</v>
      </c>
      <c r="BU48" s="46" cm="1">
        <f t="array" ref="BU48">SalarioAnualEsperado($B48, $G48, $D48, BU$1, Hombres!$A$1:$DW$117, Mujeres!$A$1:$DW$117 )</f>
        <v>0</v>
      </c>
      <c r="BV48" s="46" cm="1">
        <f t="array" ref="BV48">SalarioAnualEsperado($B48, $G48, $D48, BV$1, Hombres!$A$1:$DW$117, Mujeres!$A$1:$DW$117 )</f>
        <v>0</v>
      </c>
      <c r="BW48" s="46" cm="1">
        <f t="array" ref="BW48">SalarioAnualEsperado($B48, $G48, $D48, BW$1, Hombres!$A$1:$DW$117, Mujeres!$A$1:$DW$117 )</f>
        <v>0</v>
      </c>
      <c r="BX48" s="46" cm="1">
        <f t="array" ref="BX48">SalarioAnualEsperado($B48, $G48, $D48, BX$1, Hombres!$A$1:$DW$117, Mujeres!$A$1:$DW$117 )</f>
        <v>0</v>
      </c>
      <c r="BY48" s="46" cm="1">
        <f t="array" ref="BY48">SalarioAnualEsperado($B48, $G48, $D48, BY$1, Hombres!$A$1:$DW$117, Mujeres!$A$1:$DW$117 )</f>
        <v>0</v>
      </c>
      <c r="BZ48" s="46" cm="1">
        <f t="array" ref="BZ48">SalarioAnualEsperado($B48, $G48, $D48, BZ$1, Hombres!$A$1:$DW$117, Mujeres!$A$1:$DW$117 )</f>
        <v>0</v>
      </c>
      <c r="CA48" s="46" cm="1">
        <f t="array" ref="CA48">SalarioAnualEsperado($B48, $G48, $D48, CA$1, Hombres!$A$1:$DW$117, Mujeres!$A$1:$DW$117 )</f>
        <v>0</v>
      </c>
      <c r="CB48" s="46" cm="1">
        <f t="array" ref="CB48">SalarioAnualEsperado($B48, $G48, $D48, CB$1, Hombres!$A$1:$DW$117, Mujeres!$A$1:$DW$117 )</f>
        <v>0</v>
      </c>
      <c r="CC48" s="46" cm="1">
        <f t="array" ref="CC48">SalarioAnualEsperado($B48, $G48, $D48, CC$1, Hombres!$A$1:$DW$117, Mujeres!$A$1:$DW$117 )</f>
        <v>0</v>
      </c>
      <c r="CD48" s="46" cm="1">
        <f t="array" ref="CD48">SalarioAnualEsperado($B48, $G48, $D48, CD$1, Hombres!$A$1:$DW$117, Mujeres!$A$1:$DW$117 )</f>
        <v>0</v>
      </c>
      <c r="CE48" s="46" cm="1">
        <f t="array" ref="CE48">SalarioAnualEsperado($B48, $G48, $D48, CE$1, Hombres!$A$1:$DW$117, Mujeres!$A$1:$DW$117 )</f>
        <v>0</v>
      </c>
      <c r="CF48" s="46" cm="1">
        <f t="array" ref="CF48">SalarioAnualEsperado($B48, $G48, $D48, CF$1, Hombres!$A$1:$DW$117, Mujeres!$A$1:$DW$117 )</f>
        <v>0</v>
      </c>
      <c r="CG48" s="46" cm="1">
        <f t="array" ref="CG48">SalarioAnualEsperado($B48, $G48, $D48, CG$1, Hombres!$A$1:$DW$117, Mujeres!$A$1:$DW$117 )</f>
        <v>0</v>
      </c>
      <c r="CH48" s="46" cm="1">
        <f t="array" ref="CH48">SalarioAnualEsperado($B48, $G48, $D48, CH$1, Hombres!$A$1:$DW$117, Mujeres!$A$1:$DW$117 )</f>
        <v>0</v>
      </c>
      <c r="CI48" s="46" cm="1">
        <f t="array" ref="CI48">SalarioAnualEsperado($B48, $G48, $D48, CI$1, Hombres!$A$1:$DW$117, Mujeres!$A$1:$DW$117 )</f>
        <v>0</v>
      </c>
      <c r="CJ48" s="46" cm="1">
        <f t="array" ref="CJ48">SalarioAnualEsperado($B48, $G48, $D48, CJ$1, Hombres!$A$1:$DW$117, Mujeres!$A$1:$DW$117 )</f>
        <v>0</v>
      </c>
      <c r="CK48" s="46" cm="1">
        <f t="array" ref="CK48">SalarioAnualEsperado($B48, $G48, $D48, CK$1, Hombres!$A$1:$DW$117, Mujeres!$A$1:$DW$117 )</f>
        <v>0</v>
      </c>
      <c r="CL48" s="46" cm="1">
        <f t="array" ref="CL48">SalarioAnualEsperado($B48, $G48, $D48, CL$1, Hombres!$A$1:$DW$117, Mujeres!$A$1:$DW$117 )</f>
        <v>0</v>
      </c>
      <c r="CM48" s="46" cm="1">
        <f t="array" ref="CM48">SalarioAnualEsperado($B48, $G48, $D48, CM$1, Hombres!$A$1:$DW$117, Mujeres!$A$1:$DW$117 )</f>
        <v>0</v>
      </c>
      <c r="CN48" s="46" cm="1">
        <f t="array" ref="CN48">SalarioAnualEsperado($B48, $G48, $D48, CN$1, Hombres!$A$1:$DW$117, Mujeres!$A$1:$DW$117 )</f>
        <v>0</v>
      </c>
      <c r="CO48" s="46" cm="1">
        <f t="array" ref="CO48">SalarioAnualEsperado($B48, $G48, $D48, CO$1, Hombres!$A$1:$DW$117, Mujeres!$A$1:$DW$117 )</f>
        <v>0</v>
      </c>
      <c r="CP48" s="46" cm="1">
        <f t="array" ref="CP48">SalarioAnualEsperado($B48, $G48, $D48, CP$1, Hombres!$A$1:$DW$117, Mujeres!$A$1:$DW$117 )</f>
        <v>0</v>
      </c>
      <c r="CQ48" s="46" cm="1">
        <f t="array" ref="CQ48">SalarioAnualEsperado($B48, $G48, $D48, CQ$1, Hombres!$A$1:$DW$117, Mujeres!$A$1:$DW$117 )</f>
        <v>0</v>
      </c>
      <c r="CR48" s="46" cm="1">
        <f t="array" ref="CR48">SalarioAnualEsperado($B48, $G48, $D48, CR$1, Hombres!$A$1:$DW$117, Mujeres!$A$1:$DW$117 )</f>
        <v>0</v>
      </c>
      <c r="CS48" s="46" cm="1">
        <f t="array" ref="CS48">SalarioAnualEsperado($B48, $G48, $D48, CS$1, Hombres!$A$1:$DW$117, Mujeres!$A$1:$DW$117 )</f>
        <v>0</v>
      </c>
      <c r="CT48" s="46" cm="1">
        <f t="array" ref="CT48">SalarioAnualEsperado($B48, $G48, $D48, CT$1, Hombres!$A$1:$DW$117, Mujeres!$A$1:$DW$117 )</f>
        <v>0</v>
      </c>
      <c r="CU48" s="46" cm="1">
        <f t="array" ref="CU48">SalarioAnualEsperado($B48, $G48, $D48, CU$1, Hombres!$A$1:$DW$117, Mujeres!$A$1:$DW$117 )</f>
        <v>0</v>
      </c>
      <c r="CV48" s="46" cm="1">
        <f t="array" ref="CV48">SalarioAnualEsperado($B48, $G48, $D48, CV$1, Hombres!$A$1:$DW$117, Mujeres!$A$1:$DW$117 )</f>
        <v>0</v>
      </c>
      <c r="CW48" s="46" cm="1">
        <f t="array" ref="CW48">SalarioAnualEsperado($B48, $G48, $D48, CW$1, Hombres!$A$1:$DW$117, Mujeres!$A$1:$DW$117 )</f>
        <v>0</v>
      </c>
      <c r="CX48" s="46" cm="1">
        <f t="array" ref="CX48">SalarioAnualEsperado($B48, $G48, $D48, CX$1, Hombres!$A$1:$DW$117, Mujeres!$A$1:$DW$117 )</f>
        <v>0</v>
      </c>
      <c r="CY48" s="46" cm="1">
        <f t="array" ref="CY48">SalarioAnualEsperado($B48, $G48, $D48, CY$1, Hombres!$A$1:$DW$117, Mujeres!$A$1:$DW$117 )</f>
        <v>0</v>
      </c>
      <c r="CZ48" s="46" cm="1">
        <f t="array" ref="CZ48">SalarioAnualEsperado($B48, $G48, $D48, CZ$1, Hombres!$A$1:$DW$117, Mujeres!$A$1:$DW$117 )</f>
        <v>0</v>
      </c>
      <c r="DA48" s="46" cm="1">
        <f t="array" ref="DA48">SalarioAnualEsperado($B48, $G48, $D48, DA$1, Hombres!$A$1:$DW$117, Mujeres!$A$1:$DW$117 )</f>
        <v>0</v>
      </c>
      <c r="DB48" s="46" cm="1">
        <f t="array" ref="DB48">SalarioAnualEsperado($B48, $G48, $D48, DB$1, Hombres!$A$1:$DW$117, Mujeres!$A$1:$DW$117 )</f>
        <v>0</v>
      </c>
      <c r="DC48" s="46" cm="1">
        <f t="array" ref="DC48">SalarioAnualEsperado($B48, $G48, $D48, DC$1, Hombres!$A$1:$DW$117, Mujeres!$A$1:$DW$117 )</f>
        <v>0</v>
      </c>
    </row>
    <row r="49" spans="1:107" x14ac:dyDescent="0.2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6" cm="1">
        <f t="array" ref="L49">SalarioAnualEsperado($B49, $G49, $D49, L$1, Hombres!$A$1:$DW$117, Mujeres!$A$1:$DW$117 )</f>
        <v>8759325.25</v>
      </c>
      <c r="M49" s="46" cm="1">
        <f t="array" ref="M49">SalarioAnualEsperado($B49, $G49, $D49, M$1, Hombres!$A$1:$DW$117, Mujeres!$A$1:$DW$117 )</f>
        <v>9189737.162076151</v>
      </c>
      <c r="N49" s="46" cm="1">
        <f t="array" ref="N49">SalarioAnualEsperado($B49, $G49, $D49, N$1, Hombres!$A$1:$DW$117, Mujeres!$A$1:$DW$117 )</f>
        <v>9640919.0361746401</v>
      </c>
      <c r="O49" s="46" cm="1">
        <f t="array" ref="O49">SalarioAnualEsperado($B49, $G49, $D49, O$1, Hombres!$A$1:$DW$117, Mujeres!$A$1:$DW$117 )</f>
        <v>10113672.895715673</v>
      </c>
      <c r="P49" s="46" cm="1">
        <f t="array" ref="P49">SalarioAnualEsperado($B49, $G49, $D49, P$1, Hombres!$A$1:$DW$117, Mujeres!$A$1:$DW$117 )</f>
        <v>10608856.519435193</v>
      </c>
      <c r="Q49" s="46" cm="1">
        <f t="array" ref="Q49">SalarioAnualEsperado($B49, $G49, $D49, Q$1, Hombres!$A$1:$DW$117, Mujeres!$A$1:$DW$117 )</f>
        <v>11127342.301185159</v>
      </c>
      <c r="R49" s="46" cm="1">
        <f t="array" ref="R49">SalarioAnualEsperado($B49, $G49, $D49, R$1, Hombres!$A$1:$DW$117, Mujeres!$A$1:$DW$117 )</f>
        <v>11670000.12682938</v>
      </c>
      <c r="S49" s="46" cm="1">
        <f t="array" ref="S49">SalarioAnualEsperado($B49, $G49, $D49, S$1, Hombres!$A$1:$DW$117, Mujeres!$A$1:$DW$117 )</f>
        <v>12237843.499254491</v>
      </c>
      <c r="T49" s="46" cm="1">
        <f t="array" ref="T49">SalarioAnualEsperado($B49, $G49, $D49, T$1, Hombres!$A$1:$DW$117, Mujeres!$A$1:$DW$117 )</f>
        <v>12832153.648168687</v>
      </c>
      <c r="U49" s="46" cm="1">
        <f t="array" ref="U49">SalarioAnualEsperado($B49, $G49, $D49, U$1, Hombres!$A$1:$DW$117, Mujeres!$A$1:$DW$117 )</f>
        <v>13454383.109105198</v>
      </c>
      <c r="V49" s="46" cm="1">
        <f t="array" ref="V49">SalarioAnualEsperado($B49, $G49, $D49, V$1, Hombres!$A$1:$DW$117, Mujeres!$A$1:$DW$117 )</f>
        <v>14105902.360737052</v>
      </c>
      <c r="W49" s="46" cm="1">
        <f t="array" ref="W49">SalarioAnualEsperado($B49, $G49, $D49, W$1, Hombres!$A$1:$DW$117, Mujeres!$A$1:$DW$117 )</f>
        <v>14787530.513132473</v>
      </c>
      <c r="X49" s="46" cm="1">
        <f t="array" ref="X49">SalarioAnualEsperado($B49, $G49, $D49, X$1, Hombres!$A$1:$DW$117, Mujeres!$A$1:$DW$117 )</f>
        <v>15499986.674575379</v>
      </c>
      <c r="Y49" s="46" cm="1">
        <f t="array" ref="Y49">SalarioAnualEsperado($B49, $G49, $D49, Y$1, Hombres!$A$1:$DW$117, Mujeres!$A$1:$DW$117 )</f>
        <v>16244067.07074533</v>
      </c>
      <c r="Z49" s="46" cm="1">
        <f t="array" ref="Z49">SalarioAnualEsperado($B49, $G49, $D49, Z$1, Hombres!$A$1:$DW$117, Mujeres!$A$1:$DW$117 )</f>
        <v>17020779.973622248</v>
      </c>
      <c r="AA49" s="46" cm="1">
        <f t="array" ref="AA49">SalarioAnualEsperado($B49, $G49, $D49, AA$1, Hombres!$A$1:$DW$117, Mujeres!$A$1:$DW$117 )</f>
        <v>17831255.412012838</v>
      </c>
      <c r="AB49" s="46" cm="1">
        <f t="array" ref="AB49">SalarioAnualEsperado($B49, $G49, $D49, AB$1, Hombres!$A$1:$DW$117, Mujeres!$A$1:$DW$117 )</f>
        <v>18676647.598498493</v>
      </c>
      <c r="AC49" s="46" cm="1">
        <f t="array" ref="AC49">SalarioAnualEsperado($B49, $G49, $D49, AC$1, Hombres!$A$1:$DW$117, Mujeres!$A$1:$DW$117 )</f>
        <v>19558351.089018289</v>
      </c>
      <c r="AD49" s="46" cm="1">
        <f t="array" ref="AD49">SalarioAnualEsperado($B49, $G49, $D49, AD$1, Hombres!$A$1:$DW$117, Mujeres!$A$1:$DW$117 )</f>
        <v>20478029.482478864</v>
      </c>
      <c r="AE49" s="46" cm="1">
        <f t="array" ref="AE49">SalarioAnualEsperado($B49, $G49, $D49, AE$1, Hombres!$A$1:$DW$117, Mujeres!$A$1:$DW$117 )</f>
        <v>21436865.555706602</v>
      </c>
      <c r="AF49" s="46" cm="1">
        <f t="array" ref="AF49">SalarioAnualEsperado($B49, $G49, $D49, AF$1, Hombres!$A$1:$DW$117, Mujeres!$A$1:$DW$117 )</f>
        <v>22435689.446310949</v>
      </c>
      <c r="AG49" s="46" cm="1">
        <f t="array" ref="AG49">SalarioAnualEsperado($B49, $G49, $D49, AG$1, Hombres!$A$1:$DW$117, Mujeres!$A$1:$DW$117 )</f>
        <v>23474242.641374148</v>
      </c>
      <c r="AH49" s="46" cm="1">
        <f t="array" ref="AH49">SalarioAnualEsperado($B49, $G49, $D49, AH$1, Hombres!$A$1:$DW$117, Mujeres!$A$1:$DW$117 )</f>
        <v>24551518.85602339</v>
      </c>
      <c r="AI49" s="46" cm="1">
        <f t="array" ref="AI49">SalarioAnualEsperado($B49, $G49, $D49, AI$1, Hombres!$A$1:$DW$117, Mujeres!$A$1:$DW$117 )</f>
        <v>25666275.242001534</v>
      </c>
      <c r="AJ49" s="46" cm="1">
        <f t="array" ref="AJ49">SalarioAnualEsperado($B49, $G49, $D49, AJ$1, Hombres!$A$1:$DW$117, Mujeres!$A$1:$DW$117 )</f>
        <v>26818574.273227554</v>
      </c>
      <c r="AK49" s="46" cm="1">
        <f t="array" ref="AK49">SalarioAnualEsperado($B49, $G49, $D49, AK$1, Hombres!$A$1:$DW$117, Mujeres!$A$1:$DW$117 )</f>
        <v>28009439.835300285</v>
      </c>
      <c r="AL49" s="46" cm="1">
        <f t="array" ref="AL49">SalarioAnualEsperado($B49, $G49, $D49, AL$1, Hombres!$A$1:$DW$117, Mujeres!$A$1:$DW$117 )</f>
        <v>29239540.026349936</v>
      </c>
      <c r="AM49" s="46" cm="1">
        <f t="array" ref="AM49">SalarioAnualEsperado($B49, $G49, $D49, AM$1, Hombres!$A$1:$DW$117, Mujeres!$A$1:$DW$117 )</f>
        <v>30509314.076776829</v>
      </c>
      <c r="AN49" s="46" cm="1">
        <f t="array" ref="AN49">SalarioAnualEsperado($B49, $G49, $D49, AN$1, Hombres!$A$1:$DW$117, Mujeres!$A$1:$DW$117 )</f>
        <v>31818847.831801709</v>
      </c>
      <c r="AO49" s="46" cm="1">
        <f t="array" ref="AO49">SalarioAnualEsperado($B49, $G49, $D49, AO$1, Hombres!$A$1:$DW$117, Mujeres!$A$1:$DW$117 )</f>
        <v>33166929.473517258</v>
      </c>
      <c r="AP49" s="46" cm="1">
        <f t="array" ref="AP49">SalarioAnualEsperado($B49, $G49, $D49, AP$1, Hombres!$A$1:$DW$117, Mujeres!$A$1:$DW$117 )</f>
        <v>0</v>
      </c>
      <c r="AQ49" s="46" cm="1">
        <f t="array" ref="AQ49">SalarioAnualEsperado($B49, $G49, $D49, AQ$1, Hombres!$A$1:$DW$117, Mujeres!$A$1:$DW$117 )</f>
        <v>0</v>
      </c>
      <c r="AR49" s="46" cm="1">
        <f t="array" ref="AR49">SalarioAnualEsperado($B49, $G49, $D49, AR$1, Hombres!$A$1:$DW$117, Mujeres!$A$1:$DW$117 )</f>
        <v>0</v>
      </c>
      <c r="AS49" s="46" cm="1">
        <f t="array" ref="AS49">SalarioAnualEsperado($B49, $G49, $D49, AS$1, Hombres!$A$1:$DW$117, Mujeres!$A$1:$DW$117 )</f>
        <v>0</v>
      </c>
      <c r="AT49" s="46" cm="1">
        <f t="array" ref="AT49">SalarioAnualEsperado($B49, $G49, $D49, AT$1, Hombres!$A$1:$DW$117, Mujeres!$A$1:$DW$117 )</f>
        <v>0</v>
      </c>
      <c r="AU49" s="46" cm="1">
        <f t="array" ref="AU49">SalarioAnualEsperado($B49, $G49, $D49, AU$1, Hombres!$A$1:$DW$117, Mujeres!$A$1:$DW$117 )</f>
        <v>0</v>
      </c>
      <c r="AV49" s="46" cm="1">
        <f t="array" ref="AV49">SalarioAnualEsperado($B49, $G49, $D49, AV$1, Hombres!$A$1:$DW$117, Mujeres!$A$1:$DW$117 )</f>
        <v>0</v>
      </c>
      <c r="AW49" s="46" cm="1">
        <f t="array" ref="AW49">SalarioAnualEsperado($B49, $G49, $D49, AW$1, Hombres!$A$1:$DW$117, Mujeres!$A$1:$DW$117 )</f>
        <v>0</v>
      </c>
      <c r="AX49" s="46" cm="1">
        <f t="array" ref="AX49">SalarioAnualEsperado($B49, $G49, $D49, AX$1, Hombres!$A$1:$DW$117, Mujeres!$A$1:$DW$117 )</f>
        <v>0</v>
      </c>
      <c r="AY49" s="46" cm="1">
        <f t="array" ref="AY49">SalarioAnualEsperado($B49, $G49, $D49, AY$1, Hombres!$A$1:$DW$117, Mujeres!$A$1:$DW$117 )</f>
        <v>0</v>
      </c>
      <c r="AZ49" s="46" cm="1">
        <f t="array" ref="AZ49">SalarioAnualEsperado($B49, $G49, $D49, AZ$1, Hombres!$A$1:$DW$117, Mujeres!$A$1:$DW$117 )</f>
        <v>0</v>
      </c>
      <c r="BA49" s="46" cm="1">
        <f t="array" ref="BA49">SalarioAnualEsperado($B49, $G49, $D49, BA$1, Hombres!$A$1:$DW$117, Mujeres!$A$1:$DW$117 )</f>
        <v>0</v>
      </c>
      <c r="BB49" s="46" cm="1">
        <f t="array" ref="BB49">SalarioAnualEsperado($B49, $G49, $D49, BB$1, Hombres!$A$1:$DW$117, Mujeres!$A$1:$DW$117 )</f>
        <v>0</v>
      </c>
      <c r="BC49" s="46" cm="1">
        <f t="array" ref="BC49">SalarioAnualEsperado($B49, $G49, $D49, BC$1, Hombres!$A$1:$DW$117, Mujeres!$A$1:$DW$117 )</f>
        <v>0</v>
      </c>
      <c r="BD49" s="46" cm="1">
        <f t="array" ref="BD49">SalarioAnualEsperado($B49, $G49, $D49, BD$1, Hombres!$A$1:$DW$117, Mujeres!$A$1:$DW$117 )</f>
        <v>0</v>
      </c>
      <c r="BE49" s="46" cm="1">
        <f t="array" ref="BE49">SalarioAnualEsperado($B49, $G49, $D49, BE$1, Hombres!$A$1:$DW$117, Mujeres!$A$1:$DW$117 )</f>
        <v>0</v>
      </c>
      <c r="BF49" s="46" cm="1">
        <f t="array" ref="BF49">SalarioAnualEsperado($B49, $G49, $D49, BF$1, Hombres!$A$1:$DW$117, Mujeres!$A$1:$DW$117 )</f>
        <v>0</v>
      </c>
      <c r="BG49" s="46" cm="1">
        <f t="array" ref="BG49">SalarioAnualEsperado($B49, $G49, $D49, BG$1, Hombres!$A$1:$DW$117, Mujeres!$A$1:$DW$117 )</f>
        <v>0</v>
      </c>
      <c r="BH49" s="46" cm="1">
        <f t="array" ref="BH49">SalarioAnualEsperado($B49, $G49, $D49, BH$1, Hombres!$A$1:$DW$117, Mujeres!$A$1:$DW$117 )</f>
        <v>0</v>
      </c>
      <c r="BI49" s="46" cm="1">
        <f t="array" ref="BI49">SalarioAnualEsperado($B49, $G49, $D49, BI$1, Hombres!$A$1:$DW$117, Mujeres!$A$1:$DW$117 )</f>
        <v>0</v>
      </c>
      <c r="BJ49" s="46" cm="1">
        <f t="array" ref="BJ49">SalarioAnualEsperado($B49, $G49, $D49, BJ$1, Hombres!$A$1:$DW$117, Mujeres!$A$1:$DW$117 )</f>
        <v>0</v>
      </c>
      <c r="BK49" s="46" cm="1">
        <f t="array" ref="BK49">SalarioAnualEsperado($B49, $G49, $D49, BK$1, Hombres!$A$1:$DW$117, Mujeres!$A$1:$DW$117 )</f>
        <v>0</v>
      </c>
      <c r="BL49" s="46" cm="1">
        <f t="array" ref="BL49">SalarioAnualEsperado($B49, $G49, $D49, BL$1, Hombres!$A$1:$DW$117, Mujeres!$A$1:$DW$117 )</f>
        <v>0</v>
      </c>
      <c r="BM49" s="46" cm="1">
        <f t="array" ref="BM49">SalarioAnualEsperado($B49, $G49, $D49, BM$1, Hombres!$A$1:$DW$117, Mujeres!$A$1:$DW$117 )</f>
        <v>0</v>
      </c>
      <c r="BN49" s="46" cm="1">
        <f t="array" ref="BN49">SalarioAnualEsperado($B49, $G49, $D49, BN$1, Hombres!$A$1:$DW$117, Mujeres!$A$1:$DW$117 )</f>
        <v>0</v>
      </c>
      <c r="BO49" s="46" cm="1">
        <f t="array" ref="BO49">SalarioAnualEsperado($B49, $G49, $D49, BO$1, Hombres!$A$1:$DW$117, Mujeres!$A$1:$DW$117 )</f>
        <v>0</v>
      </c>
      <c r="BP49" s="46" cm="1">
        <f t="array" ref="BP49">SalarioAnualEsperado($B49, $G49, $D49, BP$1, Hombres!$A$1:$DW$117, Mujeres!$A$1:$DW$117 )</f>
        <v>0</v>
      </c>
      <c r="BQ49" s="46" cm="1">
        <f t="array" ref="BQ49">SalarioAnualEsperado($B49, $G49, $D49, BQ$1, Hombres!$A$1:$DW$117, Mujeres!$A$1:$DW$117 )</f>
        <v>0</v>
      </c>
      <c r="BR49" s="46" cm="1">
        <f t="array" ref="BR49">SalarioAnualEsperado($B49, $G49, $D49, BR$1, Hombres!$A$1:$DW$117, Mujeres!$A$1:$DW$117 )</f>
        <v>0</v>
      </c>
      <c r="BS49" s="46" cm="1">
        <f t="array" ref="BS49">SalarioAnualEsperado($B49, $G49, $D49, BS$1, Hombres!$A$1:$DW$117, Mujeres!$A$1:$DW$117 )</f>
        <v>0</v>
      </c>
      <c r="BT49" s="46" cm="1">
        <f t="array" ref="BT49">SalarioAnualEsperado($B49, $G49, $D49, BT$1, Hombres!$A$1:$DW$117, Mujeres!$A$1:$DW$117 )</f>
        <v>0</v>
      </c>
      <c r="BU49" s="46" cm="1">
        <f t="array" ref="BU49">SalarioAnualEsperado($B49, $G49, $D49, BU$1, Hombres!$A$1:$DW$117, Mujeres!$A$1:$DW$117 )</f>
        <v>0</v>
      </c>
      <c r="BV49" s="46" cm="1">
        <f t="array" ref="BV49">SalarioAnualEsperado($B49, $G49, $D49, BV$1, Hombres!$A$1:$DW$117, Mujeres!$A$1:$DW$117 )</f>
        <v>0</v>
      </c>
      <c r="BW49" s="46" cm="1">
        <f t="array" ref="BW49">SalarioAnualEsperado($B49, $G49, $D49, BW$1, Hombres!$A$1:$DW$117, Mujeres!$A$1:$DW$117 )</f>
        <v>0</v>
      </c>
      <c r="BX49" s="46" cm="1">
        <f t="array" ref="BX49">SalarioAnualEsperado($B49, $G49, $D49, BX$1, Hombres!$A$1:$DW$117, Mujeres!$A$1:$DW$117 )</f>
        <v>0</v>
      </c>
      <c r="BY49" s="46" cm="1">
        <f t="array" ref="BY49">SalarioAnualEsperado($B49, $G49, $D49, BY$1, Hombres!$A$1:$DW$117, Mujeres!$A$1:$DW$117 )</f>
        <v>0</v>
      </c>
      <c r="BZ49" s="46" cm="1">
        <f t="array" ref="BZ49">SalarioAnualEsperado($B49, $G49, $D49, BZ$1, Hombres!$A$1:$DW$117, Mujeres!$A$1:$DW$117 )</f>
        <v>0</v>
      </c>
      <c r="CA49" s="46" cm="1">
        <f t="array" ref="CA49">SalarioAnualEsperado($B49, $G49, $D49, CA$1, Hombres!$A$1:$DW$117, Mujeres!$A$1:$DW$117 )</f>
        <v>0</v>
      </c>
      <c r="CB49" s="46" cm="1">
        <f t="array" ref="CB49">SalarioAnualEsperado($B49, $G49, $D49, CB$1, Hombres!$A$1:$DW$117, Mujeres!$A$1:$DW$117 )</f>
        <v>0</v>
      </c>
      <c r="CC49" s="46" cm="1">
        <f t="array" ref="CC49">SalarioAnualEsperado($B49, $G49, $D49, CC$1, Hombres!$A$1:$DW$117, Mujeres!$A$1:$DW$117 )</f>
        <v>0</v>
      </c>
      <c r="CD49" s="46" cm="1">
        <f t="array" ref="CD49">SalarioAnualEsperado($B49, $G49, $D49, CD$1, Hombres!$A$1:$DW$117, Mujeres!$A$1:$DW$117 )</f>
        <v>0</v>
      </c>
      <c r="CE49" s="46" cm="1">
        <f t="array" ref="CE49">SalarioAnualEsperado($B49, $G49, $D49, CE$1, Hombres!$A$1:$DW$117, Mujeres!$A$1:$DW$117 )</f>
        <v>0</v>
      </c>
      <c r="CF49" s="46" cm="1">
        <f t="array" ref="CF49">SalarioAnualEsperado($B49, $G49, $D49, CF$1, Hombres!$A$1:$DW$117, Mujeres!$A$1:$DW$117 )</f>
        <v>0</v>
      </c>
      <c r="CG49" s="46" cm="1">
        <f t="array" ref="CG49">SalarioAnualEsperado($B49, $G49, $D49, CG$1, Hombres!$A$1:$DW$117, Mujeres!$A$1:$DW$117 )</f>
        <v>0</v>
      </c>
      <c r="CH49" s="46" cm="1">
        <f t="array" ref="CH49">SalarioAnualEsperado($B49, $G49, $D49, CH$1, Hombres!$A$1:$DW$117, Mujeres!$A$1:$DW$117 )</f>
        <v>0</v>
      </c>
      <c r="CI49" s="46" cm="1">
        <f t="array" ref="CI49">SalarioAnualEsperado($B49, $G49, $D49, CI$1, Hombres!$A$1:$DW$117, Mujeres!$A$1:$DW$117 )</f>
        <v>0</v>
      </c>
      <c r="CJ49" s="46" cm="1">
        <f t="array" ref="CJ49">SalarioAnualEsperado($B49, $G49, $D49, CJ$1, Hombres!$A$1:$DW$117, Mujeres!$A$1:$DW$117 )</f>
        <v>0</v>
      </c>
      <c r="CK49" s="46" cm="1">
        <f t="array" ref="CK49">SalarioAnualEsperado($B49, $G49, $D49, CK$1, Hombres!$A$1:$DW$117, Mujeres!$A$1:$DW$117 )</f>
        <v>0</v>
      </c>
      <c r="CL49" s="46" cm="1">
        <f t="array" ref="CL49">SalarioAnualEsperado($B49, $G49, $D49, CL$1, Hombres!$A$1:$DW$117, Mujeres!$A$1:$DW$117 )</f>
        <v>0</v>
      </c>
      <c r="CM49" s="46" cm="1">
        <f t="array" ref="CM49">SalarioAnualEsperado($B49, $G49, $D49, CM$1, Hombres!$A$1:$DW$117, Mujeres!$A$1:$DW$117 )</f>
        <v>0</v>
      </c>
      <c r="CN49" s="46" cm="1">
        <f t="array" ref="CN49">SalarioAnualEsperado($B49, $G49, $D49, CN$1, Hombres!$A$1:$DW$117, Mujeres!$A$1:$DW$117 )</f>
        <v>0</v>
      </c>
      <c r="CO49" s="46" cm="1">
        <f t="array" ref="CO49">SalarioAnualEsperado($B49, $G49, $D49, CO$1, Hombres!$A$1:$DW$117, Mujeres!$A$1:$DW$117 )</f>
        <v>0</v>
      </c>
      <c r="CP49" s="46" cm="1">
        <f t="array" ref="CP49">SalarioAnualEsperado($B49, $G49, $D49, CP$1, Hombres!$A$1:$DW$117, Mujeres!$A$1:$DW$117 )</f>
        <v>0</v>
      </c>
      <c r="CQ49" s="46" cm="1">
        <f t="array" ref="CQ49">SalarioAnualEsperado($B49, $G49, $D49, CQ$1, Hombres!$A$1:$DW$117, Mujeres!$A$1:$DW$117 )</f>
        <v>0</v>
      </c>
      <c r="CR49" s="46" cm="1">
        <f t="array" ref="CR49">SalarioAnualEsperado($B49, $G49, $D49, CR$1, Hombres!$A$1:$DW$117, Mujeres!$A$1:$DW$117 )</f>
        <v>0</v>
      </c>
      <c r="CS49" s="46" cm="1">
        <f t="array" ref="CS49">SalarioAnualEsperado($B49, $G49, $D49, CS$1, Hombres!$A$1:$DW$117, Mujeres!$A$1:$DW$117 )</f>
        <v>0</v>
      </c>
      <c r="CT49" s="46" cm="1">
        <f t="array" ref="CT49">SalarioAnualEsperado($B49, $G49, $D49, CT$1, Hombres!$A$1:$DW$117, Mujeres!$A$1:$DW$117 )</f>
        <v>0</v>
      </c>
      <c r="CU49" s="46" cm="1">
        <f t="array" ref="CU49">SalarioAnualEsperado($B49, $G49, $D49, CU$1, Hombres!$A$1:$DW$117, Mujeres!$A$1:$DW$117 )</f>
        <v>0</v>
      </c>
      <c r="CV49" s="46" cm="1">
        <f t="array" ref="CV49">SalarioAnualEsperado($B49, $G49, $D49, CV$1, Hombres!$A$1:$DW$117, Mujeres!$A$1:$DW$117 )</f>
        <v>0</v>
      </c>
      <c r="CW49" s="46" cm="1">
        <f t="array" ref="CW49">SalarioAnualEsperado($B49, $G49, $D49, CW$1, Hombres!$A$1:$DW$117, Mujeres!$A$1:$DW$117 )</f>
        <v>0</v>
      </c>
      <c r="CX49" s="46" cm="1">
        <f t="array" ref="CX49">SalarioAnualEsperado($B49, $G49, $D49, CX$1, Hombres!$A$1:$DW$117, Mujeres!$A$1:$DW$117 )</f>
        <v>0</v>
      </c>
      <c r="CY49" s="46" cm="1">
        <f t="array" ref="CY49">SalarioAnualEsperado($B49, $G49, $D49, CY$1, Hombres!$A$1:$DW$117, Mujeres!$A$1:$DW$117 )</f>
        <v>0</v>
      </c>
      <c r="CZ49" s="46" cm="1">
        <f t="array" ref="CZ49">SalarioAnualEsperado($B49, $G49, $D49, CZ$1, Hombres!$A$1:$DW$117, Mujeres!$A$1:$DW$117 )</f>
        <v>0</v>
      </c>
      <c r="DA49" s="46" cm="1">
        <f t="array" ref="DA49">SalarioAnualEsperado($B49, $G49, $D49, DA$1, Hombres!$A$1:$DW$117, Mujeres!$A$1:$DW$117 )</f>
        <v>0</v>
      </c>
      <c r="DB49" s="46" cm="1">
        <f t="array" ref="DB49">SalarioAnualEsperado($B49, $G49, $D49, DB$1, Hombres!$A$1:$DW$117, Mujeres!$A$1:$DW$117 )</f>
        <v>0</v>
      </c>
      <c r="DC49" s="46" cm="1">
        <f t="array" ref="DC49">SalarioAnualEsperado($B49, $G49, $D49, DC$1, Hombres!$A$1:$DW$117, Mujeres!$A$1:$DW$117 )</f>
        <v>0</v>
      </c>
    </row>
    <row r="50" spans="1:107" x14ac:dyDescent="0.2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6" cm="1">
        <f t="array" ref="L50">SalarioAnualEsperado($B50, $G50, $D50, L$1, Hombres!$A$1:$DW$117, Mujeres!$A$1:$DW$117 )</f>
        <v>18583454.5</v>
      </c>
      <c r="M50" s="46" cm="1">
        <f t="array" ref="M50">SalarioAnualEsperado($B50, $G50, $D50, M$1, Hombres!$A$1:$DW$117, Mujeres!$A$1:$DW$117 )</f>
        <v>19505784.18454244</v>
      </c>
      <c r="N50" s="46" cm="1">
        <f t="array" ref="N50">SalarioAnualEsperado($B50, $G50, $D50, N$1, Hombres!$A$1:$DW$117, Mujeres!$A$1:$DW$117 )</f>
        <v>20472570.986292105</v>
      </c>
      <c r="O50" s="46" cm="1">
        <f t="array" ref="O50">SalarioAnualEsperado($B50, $G50, $D50, O$1, Hombres!$A$1:$DW$117, Mujeres!$A$1:$DW$117 )</f>
        <v>21485632.465776209</v>
      </c>
      <c r="P50" s="46" cm="1">
        <f t="array" ref="P50">SalarioAnualEsperado($B50, $G50, $D50, P$1, Hombres!$A$1:$DW$117, Mujeres!$A$1:$DW$117 )</f>
        <v>22546982.17908847</v>
      </c>
      <c r="Q50" s="46" cm="1">
        <f t="array" ref="Q50">SalarioAnualEsperado($B50, $G50, $D50, Q$1, Hombres!$A$1:$DW$117, Mujeres!$A$1:$DW$117 )</f>
        <v>23658931.863356605</v>
      </c>
      <c r="R50" s="46" cm="1">
        <f t="array" ref="R50">SalarioAnualEsperado($B50, $G50, $D50, R$1, Hombres!$A$1:$DW$117, Mujeres!$A$1:$DW$117 )</f>
        <v>24823815.60304451</v>
      </c>
      <c r="S50" s="46" cm="1">
        <f t="array" ref="S50">SalarioAnualEsperado($B50, $G50, $D50, S$1, Hombres!$A$1:$DW$117, Mujeres!$A$1:$DW$117 )</f>
        <v>26043845.20987875</v>
      </c>
      <c r="T50" s="46" cm="1">
        <f t="array" ref="T50">SalarioAnualEsperado($B50, $G50, $D50, T$1, Hombres!$A$1:$DW$117, Mujeres!$A$1:$DW$117 )</f>
        <v>27321182.195939805</v>
      </c>
      <c r="U50" s="46" cm="1">
        <f t="array" ref="U50">SalarioAnualEsperado($B50, $G50, $D50, U$1, Hombres!$A$1:$DW$117, Mujeres!$A$1:$DW$117 )</f>
        <v>28658153.106957506</v>
      </c>
      <c r="V50" s="46" cm="1">
        <f t="array" ref="V50">SalarioAnualEsperado($B50, $G50, $D50, V$1, Hombres!$A$1:$DW$117, Mujeres!$A$1:$DW$117 )</f>
        <v>30057372.702114008</v>
      </c>
      <c r="W50" s="46" cm="1">
        <f t="array" ref="W50">SalarioAnualEsperado($B50, $G50, $D50, W$1, Hombres!$A$1:$DW$117, Mujeres!$A$1:$DW$117 )</f>
        <v>31521400.128368128</v>
      </c>
      <c r="X50" s="46" cm="1">
        <f t="array" ref="X50">SalarioAnualEsperado($B50, $G50, $D50, X$1, Hombres!$A$1:$DW$117, Mujeres!$A$1:$DW$117 )</f>
        <v>33052246.475956138</v>
      </c>
      <c r="Y50" s="46" cm="1">
        <f t="array" ref="Y50">SalarioAnualEsperado($B50, $G50, $D50, Y$1, Hombres!$A$1:$DW$117, Mujeres!$A$1:$DW$117 )</f>
        <v>34651921.086966127</v>
      </c>
      <c r="Z50" s="46" cm="1">
        <f t="array" ref="Z50">SalarioAnualEsperado($B50, $G50, $D50, Z$1, Hombres!$A$1:$DW$117, Mujeres!$A$1:$DW$117 )</f>
        <v>36322897.597581558</v>
      </c>
      <c r="AA50" s="46" cm="1">
        <f t="array" ref="AA50">SalarioAnualEsperado($B50, $G50, $D50, AA$1, Hombres!$A$1:$DW$117, Mujeres!$A$1:$DW$117 )</f>
        <v>38068521.337129012</v>
      </c>
      <c r="AB50" s="46" cm="1">
        <f t="array" ref="AB50">SalarioAnualEsperado($B50, $G50, $D50, AB$1, Hombres!$A$1:$DW$117, Mujeres!$A$1:$DW$117 )</f>
        <v>39891997.910820745</v>
      </c>
      <c r="AC50" s="46" cm="1">
        <f t="array" ref="AC50">SalarioAnualEsperado($B50, $G50, $D50, AC$1, Hombres!$A$1:$DW$117, Mujeres!$A$1:$DW$117 )</f>
        <v>41795513.738329053</v>
      </c>
      <c r="AD50" s="46" cm="1">
        <f t="array" ref="AD50">SalarioAnualEsperado($B50, $G50, $D50, AD$1, Hombres!$A$1:$DW$117, Mujeres!$A$1:$DW$117 )</f>
        <v>43780128.585756972</v>
      </c>
      <c r="AE50" s="46" cm="1">
        <f t="array" ref="AE50">SalarioAnualEsperado($B50, $G50, $D50, AE$1, Hombres!$A$1:$DW$117, Mujeres!$A$1:$DW$117 )</f>
        <v>45846497.574225605</v>
      </c>
      <c r="AF50" s="46" cm="1">
        <f t="array" ref="AF50">SalarioAnualEsperado($B50, $G50, $D50, AF$1, Hombres!$A$1:$DW$117, Mujeres!$A$1:$DW$117 )</f>
        <v>47995412.128229186</v>
      </c>
      <c r="AG50" s="46" cm="1">
        <f t="array" ref="AG50">SalarioAnualEsperado($B50, $G50, $D50, AG$1, Hombres!$A$1:$DW$117, Mujeres!$A$1:$DW$117 )</f>
        <v>0</v>
      </c>
      <c r="AH50" s="46" cm="1">
        <f t="array" ref="AH50">SalarioAnualEsperado($B50, $G50, $D50, AH$1, Hombres!$A$1:$DW$117, Mujeres!$A$1:$DW$117 )</f>
        <v>0</v>
      </c>
      <c r="AI50" s="46" cm="1">
        <f t="array" ref="AI50">SalarioAnualEsperado($B50, $G50, $D50, AI$1, Hombres!$A$1:$DW$117, Mujeres!$A$1:$DW$117 )</f>
        <v>0</v>
      </c>
      <c r="AJ50" s="46" cm="1">
        <f t="array" ref="AJ50">SalarioAnualEsperado($B50, $G50, $D50, AJ$1, Hombres!$A$1:$DW$117, Mujeres!$A$1:$DW$117 )</f>
        <v>0</v>
      </c>
      <c r="AK50" s="46" cm="1">
        <f t="array" ref="AK50">SalarioAnualEsperado($B50, $G50, $D50, AK$1, Hombres!$A$1:$DW$117, Mujeres!$A$1:$DW$117 )</f>
        <v>0</v>
      </c>
      <c r="AL50" s="46" cm="1">
        <f t="array" ref="AL50">SalarioAnualEsperado($B50, $G50, $D50, AL$1, Hombres!$A$1:$DW$117, Mujeres!$A$1:$DW$117 )</f>
        <v>0</v>
      </c>
      <c r="AM50" s="46" cm="1">
        <f t="array" ref="AM50">SalarioAnualEsperado($B50, $G50, $D50, AM$1, Hombres!$A$1:$DW$117, Mujeres!$A$1:$DW$117 )</f>
        <v>0</v>
      </c>
      <c r="AN50" s="46" cm="1">
        <f t="array" ref="AN50">SalarioAnualEsperado($B50, $G50, $D50, AN$1, Hombres!$A$1:$DW$117, Mujeres!$A$1:$DW$117 )</f>
        <v>0</v>
      </c>
      <c r="AO50" s="46" cm="1">
        <f t="array" ref="AO50">SalarioAnualEsperado($B50, $G50, $D50, AO$1, Hombres!$A$1:$DW$117, Mujeres!$A$1:$DW$117 )</f>
        <v>0</v>
      </c>
      <c r="AP50" s="46" cm="1">
        <f t="array" ref="AP50">SalarioAnualEsperado($B50, $G50, $D50, AP$1, Hombres!$A$1:$DW$117, Mujeres!$A$1:$DW$117 )</f>
        <v>0</v>
      </c>
      <c r="AQ50" s="46" cm="1">
        <f t="array" ref="AQ50">SalarioAnualEsperado($B50, $G50, $D50, AQ$1, Hombres!$A$1:$DW$117, Mujeres!$A$1:$DW$117 )</f>
        <v>0</v>
      </c>
      <c r="AR50" s="46" cm="1">
        <f t="array" ref="AR50">SalarioAnualEsperado($B50, $G50, $D50, AR$1, Hombres!$A$1:$DW$117, Mujeres!$A$1:$DW$117 )</f>
        <v>0</v>
      </c>
      <c r="AS50" s="46" cm="1">
        <f t="array" ref="AS50">SalarioAnualEsperado($B50, $G50, $D50, AS$1, Hombres!$A$1:$DW$117, Mujeres!$A$1:$DW$117 )</f>
        <v>0</v>
      </c>
      <c r="AT50" s="46" cm="1">
        <f t="array" ref="AT50">SalarioAnualEsperado($B50, $G50, $D50, AT$1, Hombres!$A$1:$DW$117, Mujeres!$A$1:$DW$117 )</f>
        <v>0</v>
      </c>
      <c r="AU50" s="46" cm="1">
        <f t="array" ref="AU50">SalarioAnualEsperado($B50, $G50, $D50, AU$1, Hombres!$A$1:$DW$117, Mujeres!$A$1:$DW$117 )</f>
        <v>0</v>
      </c>
      <c r="AV50" s="46" cm="1">
        <f t="array" ref="AV50">SalarioAnualEsperado($B50, $G50, $D50, AV$1, Hombres!$A$1:$DW$117, Mujeres!$A$1:$DW$117 )</f>
        <v>0</v>
      </c>
      <c r="AW50" s="46" cm="1">
        <f t="array" ref="AW50">SalarioAnualEsperado($B50, $G50, $D50, AW$1, Hombres!$A$1:$DW$117, Mujeres!$A$1:$DW$117 )</f>
        <v>0</v>
      </c>
      <c r="AX50" s="46" cm="1">
        <f t="array" ref="AX50">SalarioAnualEsperado($B50, $G50, $D50, AX$1, Hombres!$A$1:$DW$117, Mujeres!$A$1:$DW$117 )</f>
        <v>0</v>
      </c>
      <c r="AY50" s="46" cm="1">
        <f t="array" ref="AY50">SalarioAnualEsperado($B50, $G50, $D50, AY$1, Hombres!$A$1:$DW$117, Mujeres!$A$1:$DW$117 )</f>
        <v>0</v>
      </c>
      <c r="AZ50" s="46" cm="1">
        <f t="array" ref="AZ50">SalarioAnualEsperado($B50, $G50, $D50, AZ$1, Hombres!$A$1:$DW$117, Mujeres!$A$1:$DW$117 )</f>
        <v>0</v>
      </c>
      <c r="BA50" s="46" cm="1">
        <f t="array" ref="BA50">SalarioAnualEsperado($B50, $G50, $D50, BA$1, Hombres!$A$1:$DW$117, Mujeres!$A$1:$DW$117 )</f>
        <v>0</v>
      </c>
      <c r="BB50" s="46" cm="1">
        <f t="array" ref="BB50">SalarioAnualEsperado($B50, $G50, $D50, BB$1, Hombres!$A$1:$DW$117, Mujeres!$A$1:$DW$117 )</f>
        <v>0</v>
      </c>
      <c r="BC50" s="46" cm="1">
        <f t="array" ref="BC50">SalarioAnualEsperado($B50, $G50, $D50, BC$1, Hombres!$A$1:$DW$117, Mujeres!$A$1:$DW$117 )</f>
        <v>0</v>
      </c>
      <c r="BD50" s="46" cm="1">
        <f t="array" ref="BD50">SalarioAnualEsperado($B50, $G50, $D50, BD$1, Hombres!$A$1:$DW$117, Mujeres!$A$1:$DW$117 )</f>
        <v>0</v>
      </c>
      <c r="BE50" s="46" cm="1">
        <f t="array" ref="BE50">SalarioAnualEsperado($B50, $G50, $D50, BE$1, Hombres!$A$1:$DW$117, Mujeres!$A$1:$DW$117 )</f>
        <v>0</v>
      </c>
      <c r="BF50" s="46" cm="1">
        <f t="array" ref="BF50">SalarioAnualEsperado($B50, $G50, $D50, BF$1, Hombres!$A$1:$DW$117, Mujeres!$A$1:$DW$117 )</f>
        <v>0</v>
      </c>
      <c r="BG50" s="46" cm="1">
        <f t="array" ref="BG50">SalarioAnualEsperado($B50, $G50, $D50, BG$1, Hombres!$A$1:$DW$117, Mujeres!$A$1:$DW$117 )</f>
        <v>0</v>
      </c>
      <c r="BH50" s="46" cm="1">
        <f t="array" ref="BH50">SalarioAnualEsperado($B50, $G50, $D50, BH$1, Hombres!$A$1:$DW$117, Mujeres!$A$1:$DW$117 )</f>
        <v>0</v>
      </c>
      <c r="BI50" s="46" cm="1">
        <f t="array" ref="BI50">SalarioAnualEsperado($B50, $G50, $D50, BI$1, Hombres!$A$1:$DW$117, Mujeres!$A$1:$DW$117 )</f>
        <v>0</v>
      </c>
      <c r="BJ50" s="46" cm="1">
        <f t="array" ref="BJ50">SalarioAnualEsperado($B50, $G50, $D50, BJ$1, Hombres!$A$1:$DW$117, Mujeres!$A$1:$DW$117 )</f>
        <v>0</v>
      </c>
      <c r="BK50" s="46" cm="1">
        <f t="array" ref="BK50">SalarioAnualEsperado($B50, $G50, $D50, BK$1, Hombres!$A$1:$DW$117, Mujeres!$A$1:$DW$117 )</f>
        <v>0</v>
      </c>
      <c r="BL50" s="46" cm="1">
        <f t="array" ref="BL50">SalarioAnualEsperado($B50, $G50, $D50, BL$1, Hombres!$A$1:$DW$117, Mujeres!$A$1:$DW$117 )</f>
        <v>0</v>
      </c>
      <c r="BM50" s="46" cm="1">
        <f t="array" ref="BM50">SalarioAnualEsperado($B50, $G50, $D50, BM$1, Hombres!$A$1:$DW$117, Mujeres!$A$1:$DW$117 )</f>
        <v>0</v>
      </c>
      <c r="BN50" s="46" cm="1">
        <f t="array" ref="BN50">SalarioAnualEsperado($B50, $G50, $D50, BN$1, Hombres!$A$1:$DW$117, Mujeres!$A$1:$DW$117 )</f>
        <v>0</v>
      </c>
      <c r="BO50" s="46" cm="1">
        <f t="array" ref="BO50">SalarioAnualEsperado($B50, $G50, $D50, BO$1, Hombres!$A$1:$DW$117, Mujeres!$A$1:$DW$117 )</f>
        <v>0</v>
      </c>
      <c r="BP50" s="46" cm="1">
        <f t="array" ref="BP50">SalarioAnualEsperado($B50, $G50, $D50, BP$1, Hombres!$A$1:$DW$117, Mujeres!$A$1:$DW$117 )</f>
        <v>0</v>
      </c>
      <c r="BQ50" s="46" cm="1">
        <f t="array" ref="BQ50">SalarioAnualEsperado($B50, $G50, $D50, BQ$1, Hombres!$A$1:$DW$117, Mujeres!$A$1:$DW$117 )</f>
        <v>0</v>
      </c>
      <c r="BR50" s="46" cm="1">
        <f t="array" ref="BR50">SalarioAnualEsperado($B50, $G50, $D50, BR$1, Hombres!$A$1:$DW$117, Mujeres!$A$1:$DW$117 )</f>
        <v>0</v>
      </c>
      <c r="BS50" s="46" cm="1">
        <f t="array" ref="BS50">SalarioAnualEsperado($B50, $G50, $D50, BS$1, Hombres!$A$1:$DW$117, Mujeres!$A$1:$DW$117 )</f>
        <v>0</v>
      </c>
      <c r="BT50" s="46" cm="1">
        <f t="array" ref="BT50">SalarioAnualEsperado($B50, $G50, $D50, BT$1, Hombres!$A$1:$DW$117, Mujeres!$A$1:$DW$117 )</f>
        <v>0</v>
      </c>
      <c r="BU50" s="46" cm="1">
        <f t="array" ref="BU50">SalarioAnualEsperado($B50, $G50, $D50, BU$1, Hombres!$A$1:$DW$117, Mujeres!$A$1:$DW$117 )</f>
        <v>0</v>
      </c>
      <c r="BV50" s="46" cm="1">
        <f t="array" ref="BV50">SalarioAnualEsperado($B50, $G50, $D50, BV$1, Hombres!$A$1:$DW$117, Mujeres!$A$1:$DW$117 )</f>
        <v>0</v>
      </c>
      <c r="BW50" s="46" cm="1">
        <f t="array" ref="BW50">SalarioAnualEsperado($B50, $G50, $D50, BW$1, Hombres!$A$1:$DW$117, Mujeres!$A$1:$DW$117 )</f>
        <v>0</v>
      </c>
      <c r="BX50" s="46" cm="1">
        <f t="array" ref="BX50">SalarioAnualEsperado($B50, $G50, $D50, BX$1, Hombres!$A$1:$DW$117, Mujeres!$A$1:$DW$117 )</f>
        <v>0</v>
      </c>
      <c r="BY50" s="46" cm="1">
        <f t="array" ref="BY50">SalarioAnualEsperado($B50, $G50, $D50, BY$1, Hombres!$A$1:$DW$117, Mujeres!$A$1:$DW$117 )</f>
        <v>0</v>
      </c>
      <c r="BZ50" s="46" cm="1">
        <f t="array" ref="BZ50">SalarioAnualEsperado($B50, $G50, $D50, BZ$1, Hombres!$A$1:$DW$117, Mujeres!$A$1:$DW$117 )</f>
        <v>0</v>
      </c>
      <c r="CA50" s="46" cm="1">
        <f t="array" ref="CA50">SalarioAnualEsperado($B50, $G50, $D50, CA$1, Hombres!$A$1:$DW$117, Mujeres!$A$1:$DW$117 )</f>
        <v>0</v>
      </c>
      <c r="CB50" s="46" cm="1">
        <f t="array" ref="CB50">SalarioAnualEsperado($B50, $G50, $D50, CB$1, Hombres!$A$1:$DW$117, Mujeres!$A$1:$DW$117 )</f>
        <v>0</v>
      </c>
      <c r="CC50" s="46" cm="1">
        <f t="array" ref="CC50">SalarioAnualEsperado($B50, $G50, $D50, CC$1, Hombres!$A$1:$DW$117, Mujeres!$A$1:$DW$117 )</f>
        <v>0</v>
      </c>
      <c r="CD50" s="46" cm="1">
        <f t="array" ref="CD50">SalarioAnualEsperado($B50, $G50, $D50, CD$1, Hombres!$A$1:$DW$117, Mujeres!$A$1:$DW$117 )</f>
        <v>0</v>
      </c>
      <c r="CE50" s="46" cm="1">
        <f t="array" ref="CE50">SalarioAnualEsperado($B50, $G50, $D50, CE$1, Hombres!$A$1:$DW$117, Mujeres!$A$1:$DW$117 )</f>
        <v>0</v>
      </c>
      <c r="CF50" s="46" cm="1">
        <f t="array" ref="CF50">SalarioAnualEsperado($B50, $G50, $D50, CF$1, Hombres!$A$1:$DW$117, Mujeres!$A$1:$DW$117 )</f>
        <v>0</v>
      </c>
      <c r="CG50" s="46" cm="1">
        <f t="array" ref="CG50">SalarioAnualEsperado($B50, $G50, $D50, CG$1, Hombres!$A$1:$DW$117, Mujeres!$A$1:$DW$117 )</f>
        <v>0</v>
      </c>
      <c r="CH50" s="46" cm="1">
        <f t="array" ref="CH50">SalarioAnualEsperado($B50, $G50, $D50, CH$1, Hombres!$A$1:$DW$117, Mujeres!$A$1:$DW$117 )</f>
        <v>0</v>
      </c>
      <c r="CI50" s="46" cm="1">
        <f t="array" ref="CI50">SalarioAnualEsperado($B50, $G50, $D50, CI$1, Hombres!$A$1:$DW$117, Mujeres!$A$1:$DW$117 )</f>
        <v>0</v>
      </c>
      <c r="CJ50" s="46" cm="1">
        <f t="array" ref="CJ50">SalarioAnualEsperado($B50, $G50, $D50, CJ$1, Hombres!$A$1:$DW$117, Mujeres!$A$1:$DW$117 )</f>
        <v>0</v>
      </c>
      <c r="CK50" s="46" cm="1">
        <f t="array" ref="CK50">SalarioAnualEsperado($B50, $G50, $D50, CK$1, Hombres!$A$1:$DW$117, Mujeres!$A$1:$DW$117 )</f>
        <v>0</v>
      </c>
      <c r="CL50" s="46" cm="1">
        <f t="array" ref="CL50">SalarioAnualEsperado($B50, $G50, $D50, CL$1, Hombres!$A$1:$DW$117, Mujeres!$A$1:$DW$117 )</f>
        <v>0</v>
      </c>
      <c r="CM50" s="46" cm="1">
        <f t="array" ref="CM50">SalarioAnualEsperado($B50, $G50, $D50, CM$1, Hombres!$A$1:$DW$117, Mujeres!$A$1:$DW$117 )</f>
        <v>0</v>
      </c>
      <c r="CN50" s="46" cm="1">
        <f t="array" ref="CN50">SalarioAnualEsperado($B50, $G50, $D50, CN$1, Hombres!$A$1:$DW$117, Mujeres!$A$1:$DW$117 )</f>
        <v>0</v>
      </c>
      <c r="CO50" s="46" cm="1">
        <f t="array" ref="CO50">SalarioAnualEsperado($B50, $G50, $D50, CO$1, Hombres!$A$1:$DW$117, Mujeres!$A$1:$DW$117 )</f>
        <v>0</v>
      </c>
      <c r="CP50" s="46" cm="1">
        <f t="array" ref="CP50">SalarioAnualEsperado($B50, $G50, $D50, CP$1, Hombres!$A$1:$DW$117, Mujeres!$A$1:$DW$117 )</f>
        <v>0</v>
      </c>
      <c r="CQ50" s="46" cm="1">
        <f t="array" ref="CQ50">SalarioAnualEsperado($B50, $G50, $D50, CQ$1, Hombres!$A$1:$DW$117, Mujeres!$A$1:$DW$117 )</f>
        <v>0</v>
      </c>
      <c r="CR50" s="46" cm="1">
        <f t="array" ref="CR50">SalarioAnualEsperado($B50, $G50, $D50, CR$1, Hombres!$A$1:$DW$117, Mujeres!$A$1:$DW$117 )</f>
        <v>0</v>
      </c>
      <c r="CS50" s="46" cm="1">
        <f t="array" ref="CS50">SalarioAnualEsperado($B50, $G50, $D50, CS$1, Hombres!$A$1:$DW$117, Mujeres!$A$1:$DW$117 )</f>
        <v>0</v>
      </c>
      <c r="CT50" s="46" cm="1">
        <f t="array" ref="CT50">SalarioAnualEsperado($B50, $G50, $D50, CT$1, Hombres!$A$1:$DW$117, Mujeres!$A$1:$DW$117 )</f>
        <v>0</v>
      </c>
      <c r="CU50" s="46" cm="1">
        <f t="array" ref="CU50">SalarioAnualEsperado($B50, $G50, $D50, CU$1, Hombres!$A$1:$DW$117, Mujeres!$A$1:$DW$117 )</f>
        <v>0</v>
      </c>
      <c r="CV50" s="46" cm="1">
        <f t="array" ref="CV50">SalarioAnualEsperado($B50, $G50, $D50, CV$1, Hombres!$A$1:$DW$117, Mujeres!$A$1:$DW$117 )</f>
        <v>0</v>
      </c>
      <c r="CW50" s="46" cm="1">
        <f t="array" ref="CW50">SalarioAnualEsperado($B50, $G50, $D50, CW$1, Hombres!$A$1:$DW$117, Mujeres!$A$1:$DW$117 )</f>
        <v>0</v>
      </c>
      <c r="CX50" s="46" cm="1">
        <f t="array" ref="CX50">SalarioAnualEsperado($B50, $G50, $D50, CX$1, Hombres!$A$1:$DW$117, Mujeres!$A$1:$DW$117 )</f>
        <v>0</v>
      </c>
      <c r="CY50" s="46" cm="1">
        <f t="array" ref="CY50">SalarioAnualEsperado($B50, $G50, $D50, CY$1, Hombres!$A$1:$DW$117, Mujeres!$A$1:$DW$117 )</f>
        <v>0</v>
      </c>
      <c r="CZ50" s="46" cm="1">
        <f t="array" ref="CZ50">SalarioAnualEsperado($B50, $G50, $D50, CZ$1, Hombres!$A$1:$DW$117, Mujeres!$A$1:$DW$117 )</f>
        <v>0</v>
      </c>
      <c r="DA50" s="46" cm="1">
        <f t="array" ref="DA50">SalarioAnualEsperado($B50, $G50, $D50, DA$1, Hombres!$A$1:$DW$117, Mujeres!$A$1:$DW$117 )</f>
        <v>0</v>
      </c>
      <c r="DB50" s="46" cm="1">
        <f t="array" ref="DB50">SalarioAnualEsperado($B50, $G50, $D50, DB$1, Hombres!$A$1:$DW$117, Mujeres!$A$1:$DW$117 )</f>
        <v>0</v>
      </c>
      <c r="DC50" s="46" cm="1">
        <f t="array" ref="DC50">SalarioAnualEsperado($B50, $G50, $D50, DC$1, Hombres!$A$1:$DW$117, Mujeres!$A$1:$DW$117 )</f>
        <v>0</v>
      </c>
    </row>
    <row r="51" spans="1:107" x14ac:dyDescent="0.2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6" cm="1">
        <f t="array" ref="L51">SalarioAnualEsperado($B51, $G51, $D51, L$1, Hombres!$A$1:$DW$117, Mujeres!$A$1:$DW$117 )</f>
        <v>8339305</v>
      </c>
      <c r="M51" s="46" cm="1">
        <f t="array" ref="M51">SalarioAnualEsperado($B51, $G51, $D51, M$1, Hombres!$A$1:$DW$117, Mujeres!$A$1:$DW$117 )</f>
        <v>8747890.111092709</v>
      </c>
      <c r="N51" s="46" cm="1">
        <f t="array" ref="N51">SalarioAnualEsperado($B51, $G51, $D51, N$1, Hombres!$A$1:$DW$117, Mujeres!$A$1:$DW$117 )</f>
        <v>9175842.2831528839</v>
      </c>
      <c r="O51" s="46" cm="1">
        <f t="array" ref="O51">SalarioAnualEsperado($B51, $G51, $D51, O$1, Hombres!$A$1:$DW$117, Mujeres!$A$1:$DW$117 )</f>
        <v>9623881.8067345489</v>
      </c>
      <c r="P51" s="46" cm="1">
        <f t="array" ref="P51">SalarioAnualEsperado($B51, $G51, $D51, P$1, Hombres!$A$1:$DW$117, Mujeres!$A$1:$DW$117 )</f>
        <v>10092751.804250499</v>
      </c>
      <c r="Q51" s="46" cm="1">
        <f t="array" ref="Q51">SalarioAnualEsperado($B51, $G51, $D51, Q$1, Hombres!$A$1:$DW$117, Mujeres!$A$1:$DW$117 )</f>
        <v>10583352.577528769</v>
      </c>
      <c r="R51" s="46" cm="1">
        <f t="array" ref="R51">SalarioAnualEsperado($B51, $G51, $D51, R$1, Hombres!$A$1:$DW$117, Mujeres!$A$1:$DW$117 )</f>
        <v>11096814.826987397</v>
      </c>
      <c r="S51" s="46" cm="1">
        <f t="array" ref="S51">SalarioAnualEsperado($B51, $G51, $D51, S$1, Hombres!$A$1:$DW$117, Mujeres!$A$1:$DW$117 )</f>
        <v>11634368.646812366</v>
      </c>
      <c r="T51" s="46" cm="1">
        <f t="array" ref="T51">SalarioAnualEsperado($B51, $G51, $D51, T$1, Hombres!$A$1:$DW$117, Mujeres!$A$1:$DW$117 )</f>
        <v>12197135.23990803</v>
      </c>
      <c r="U51" s="46" cm="1">
        <f t="array" ref="U51">SalarioAnualEsperado($B51, $G51, $D51, U$1, Hombres!$A$1:$DW$117, Mujeres!$A$1:$DW$117 )</f>
        <v>12785802.286960682</v>
      </c>
      <c r="V51" s="46" cm="1">
        <f t="array" ref="V51">SalarioAnualEsperado($B51, $G51, $D51, V$1, Hombres!$A$1:$DW$117, Mujeres!$A$1:$DW$117 )</f>
        <v>13401023.604902504</v>
      </c>
      <c r="W51" s="46" cm="1">
        <f t="array" ref="W51">SalarioAnualEsperado($B51, $G51, $D51, W$1, Hombres!$A$1:$DW$117, Mujeres!$A$1:$DW$117 )</f>
        <v>14043523.395581115</v>
      </c>
      <c r="X51" s="46" cm="1">
        <f t="array" ref="X51">SalarioAnualEsperado($B51, $G51, $D51, X$1, Hombres!$A$1:$DW$117, Mujeres!$A$1:$DW$117 )</f>
        <v>14714130.195505807</v>
      </c>
      <c r="Y51" s="46" cm="1">
        <f t="array" ref="Y51">SalarioAnualEsperado($B51, $G51, $D51, Y$1, Hombres!$A$1:$DW$117, Mujeres!$A$1:$DW$117 )</f>
        <v>15413716.022644633</v>
      </c>
      <c r="Z51" s="46" cm="1">
        <f t="array" ref="Z51">SalarioAnualEsperado($B51, $G51, $D51, Z$1, Hombres!$A$1:$DW$117, Mujeres!$A$1:$DW$117 )</f>
        <v>16143235.982044237</v>
      </c>
      <c r="AA51" s="46" cm="1">
        <f t="array" ref="AA51">SalarioAnualEsperado($B51, $G51, $D51, AA$1, Hombres!$A$1:$DW$117, Mujeres!$A$1:$DW$117 )</f>
        <v>16903957.717672024</v>
      </c>
      <c r="AB51" s="46" cm="1">
        <f t="array" ref="AB51">SalarioAnualEsperado($B51, $G51, $D51, AB$1, Hombres!$A$1:$DW$117, Mujeres!$A$1:$DW$117 )</f>
        <v>17697371.306136291</v>
      </c>
      <c r="AC51" s="46" cm="1">
        <f t="array" ref="AC51">SalarioAnualEsperado($B51, $G51, $D51, AC$1, Hombres!$A$1:$DW$117, Mujeres!$A$1:$DW$117 )</f>
        <v>18524432.857132372</v>
      </c>
      <c r="AD51" s="46" cm="1">
        <f t="array" ref="AD51">SalarioAnualEsperado($B51, $G51, $D51, AD$1, Hombres!$A$1:$DW$117, Mujeres!$A$1:$DW$117 )</f>
        <v>19385689.211704161</v>
      </c>
      <c r="AE51" s="46" cm="1">
        <f t="array" ref="AE51">SalarioAnualEsperado($B51, $G51, $D51, AE$1, Hombres!$A$1:$DW$117, Mujeres!$A$1:$DW$117 )</f>
        <v>20280851.495102562</v>
      </c>
      <c r="AF51" s="46" cm="1">
        <f t="array" ref="AF51">SalarioAnualEsperado($B51, $G51, $D51, AF$1, Hombres!$A$1:$DW$117, Mujeres!$A$1:$DW$117 )</f>
        <v>21209143.843958631</v>
      </c>
      <c r="AG51" s="46" cm="1">
        <f t="array" ref="AG51">SalarioAnualEsperado($B51, $G51, $D51, AG$1, Hombres!$A$1:$DW$117, Mujeres!$A$1:$DW$117 )</f>
        <v>22169591.319655187</v>
      </c>
      <c r="AH51" s="46" cm="1">
        <f t="array" ref="AH51">SalarioAnualEsperado($B51, $G51, $D51, AH$1, Hombres!$A$1:$DW$117, Mujeres!$A$1:$DW$117 )</f>
        <v>23162117.167961679</v>
      </c>
      <c r="AI51" s="46" cm="1">
        <f t="array" ref="AI51">SalarioAnualEsperado($B51, $G51, $D51, AI$1, Hombres!$A$1:$DW$117, Mujeres!$A$1:$DW$117 )</f>
        <v>24187300.381850634</v>
      </c>
      <c r="AJ51" s="46" cm="1">
        <f t="array" ref="AJ51">SalarioAnualEsperado($B51, $G51, $D51, AJ$1, Hombres!$A$1:$DW$117, Mujeres!$A$1:$DW$117 )</f>
        <v>25245601.087867934</v>
      </c>
      <c r="AK51" s="46" cm="1">
        <f t="array" ref="AK51">SalarioAnualEsperado($B51, $G51, $D51, AK$1, Hombres!$A$1:$DW$117, Mujeres!$A$1:$DW$117 )</f>
        <v>26337574.183015976</v>
      </c>
      <c r="AL51" s="46" cm="1">
        <f t="array" ref="AL51">SalarioAnualEsperado($B51, $G51, $D51, AL$1, Hombres!$A$1:$DW$117, Mujeres!$A$1:$DW$117 )</f>
        <v>27463447.947542861</v>
      </c>
      <c r="AM51" s="46" cm="1">
        <f t="array" ref="AM51">SalarioAnualEsperado($B51, $G51, $D51, AM$1, Hombres!$A$1:$DW$117, Mujeres!$A$1:$DW$117 )</f>
        <v>28621930.274507903</v>
      </c>
      <c r="AN51" s="46" cm="1">
        <f t="array" ref="AN51">SalarioAnualEsperado($B51, $G51, $D51, AN$1, Hombres!$A$1:$DW$117, Mujeres!$A$1:$DW$117 )</f>
        <v>0</v>
      </c>
      <c r="AO51" s="46" cm="1">
        <f t="array" ref="AO51">SalarioAnualEsperado($B51, $G51, $D51, AO$1, Hombres!$A$1:$DW$117, Mujeres!$A$1:$DW$117 )</f>
        <v>0</v>
      </c>
      <c r="AP51" s="46" cm="1">
        <f t="array" ref="AP51">SalarioAnualEsperado($B51, $G51, $D51, AP$1, Hombres!$A$1:$DW$117, Mujeres!$A$1:$DW$117 )</f>
        <v>0</v>
      </c>
      <c r="AQ51" s="46" cm="1">
        <f t="array" ref="AQ51">SalarioAnualEsperado($B51, $G51, $D51, AQ$1, Hombres!$A$1:$DW$117, Mujeres!$A$1:$DW$117 )</f>
        <v>0</v>
      </c>
      <c r="AR51" s="46" cm="1">
        <f t="array" ref="AR51">SalarioAnualEsperado($B51, $G51, $D51, AR$1, Hombres!$A$1:$DW$117, Mujeres!$A$1:$DW$117 )</f>
        <v>0</v>
      </c>
      <c r="AS51" s="46" cm="1">
        <f t="array" ref="AS51">SalarioAnualEsperado($B51, $G51, $D51, AS$1, Hombres!$A$1:$DW$117, Mujeres!$A$1:$DW$117 )</f>
        <v>0</v>
      </c>
      <c r="AT51" s="46" cm="1">
        <f t="array" ref="AT51">SalarioAnualEsperado($B51, $G51, $D51, AT$1, Hombres!$A$1:$DW$117, Mujeres!$A$1:$DW$117 )</f>
        <v>0</v>
      </c>
      <c r="AU51" s="46" cm="1">
        <f t="array" ref="AU51">SalarioAnualEsperado($B51, $G51, $D51, AU$1, Hombres!$A$1:$DW$117, Mujeres!$A$1:$DW$117 )</f>
        <v>0</v>
      </c>
      <c r="AV51" s="46" cm="1">
        <f t="array" ref="AV51">SalarioAnualEsperado($B51, $G51, $D51, AV$1, Hombres!$A$1:$DW$117, Mujeres!$A$1:$DW$117 )</f>
        <v>0</v>
      </c>
      <c r="AW51" s="46" cm="1">
        <f t="array" ref="AW51">SalarioAnualEsperado($B51, $G51, $D51, AW$1, Hombres!$A$1:$DW$117, Mujeres!$A$1:$DW$117 )</f>
        <v>0</v>
      </c>
      <c r="AX51" s="46" cm="1">
        <f t="array" ref="AX51">SalarioAnualEsperado($B51, $G51, $D51, AX$1, Hombres!$A$1:$DW$117, Mujeres!$A$1:$DW$117 )</f>
        <v>0</v>
      </c>
      <c r="AY51" s="46" cm="1">
        <f t="array" ref="AY51">SalarioAnualEsperado($B51, $G51, $D51, AY$1, Hombres!$A$1:$DW$117, Mujeres!$A$1:$DW$117 )</f>
        <v>0</v>
      </c>
      <c r="AZ51" s="46" cm="1">
        <f t="array" ref="AZ51">SalarioAnualEsperado($B51, $G51, $D51, AZ$1, Hombres!$A$1:$DW$117, Mujeres!$A$1:$DW$117 )</f>
        <v>0</v>
      </c>
      <c r="BA51" s="46" cm="1">
        <f t="array" ref="BA51">SalarioAnualEsperado($B51, $G51, $D51, BA$1, Hombres!$A$1:$DW$117, Mujeres!$A$1:$DW$117 )</f>
        <v>0</v>
      </c>
      <c r="BB51" s="46" cm="1">
        <f t="array" ref="BB51">SalarioAnualEsperado($B51, $G51, $D51, BB$1, Hombres!$A$1:$DW$117, Mujeres!$A$1:$DW$117 )</f>
        <v>0</v>
      </c>
      <c r="BC51" s="46" cm="1">
        <f t="array" ref="BC51">SalarioAnualEsperado($B51, $G51, $D51, BC$1, Hombres!$A$1:$DW$117, Mujeres!$A$1:$DW$117 )</f>
        <v>0</v>
      </c>
      <c r="BD51" s="46" cm="1">
        <f t="array" ref="BD51">SalarioAnualEsperado($B51, $G51, $D51, BD$1, Hombres!$A$1:$DW$117, Mujeres!$A$1:$DW$117 )</f>
        <v>0</v>
      </c>
      <c r="BE51" s="46" cm="1">
        <f t="array" ref="BE51">SalarioAnualEsperado($B51, $G51, $D51, BE$1, Hombres!$A$1:$DW$117, Mujeres!$A$1:$DW$117 )</f>
        <v>0</v>
      </c>
      <c r="BF51" s="46" cm="1">
        <f t="array" ref="BF51">SalarioAnualEsperado($B51, $G51, $D51, BF$1, Hombres!$A$1:$DW$117, Mujeres!$A$1:$DW$117 )</f>
        <v>0</v>
      </c>
      <c r="BG51" s="46" cm="1">
        <f t="array" ref="BG51">SalarioAnualEsperado($B51, $G51, $D51, BG$1, Hombres!$A$1:$DW$117, Mujeres!$A$1:$DW$117 )</f>
        <v>0</v>
      </c>
      <c r="BH51" s="46" cm="1">
        <f t="array" ref="BH51">SalarioAnualEsperado($B51, $G51, $D51, BH$1, Hombres!$A$1:$DW$117, Mujeres!$A$1:$DW$117 )</f>
        <v>0</v>
      </c>
      <c r="BI51" s="46" cm="1">
        <f t="array" ref="BI51">SalarioAnualEsperado($B51, $G51, $D51, BI$1, Hombres!$A$1:$DW$117, Mujeres!$A$1:$DW$117 )</f>
        <v>0</v>
      </c>
      <c r="BJ51" s="46" cm="1">
        <f t="array" ref="BJ51">SalarioAnualEsperado($B51, $G51, $D51, BJ$1, Hombres!$A$1:$DW$117, Mujeres!$A$1:$DW$117 )</f>
        <v>0</v>
      </c>
      <c r="BK51" s="46" cm="1">
        <f t="array" ref="BK51">SalarioAnualEsperado($B51, $G51, $D51, BK$1, Hombres!$A$1:$DW$117, Mujeres!$A$1:$DW$117 )</f>
        <v>0</v>
      </c>
      <c r="BL51" s="46" cm="1">
        <f t="array" ref="BL51">SalarioAnualEsperado($B51, $G51, $D51, BL$1, Hombres!$A$1:$DW$117, Mujeres!$A$1:$DW$117 )</f>
        <v>0</v>
      </c>
      <c r="BM51" s="46" cm="1">
        <f t="array" ref="BM51">SalarioAnualEsperado($B51, $G51, $D51, BM$1, Hombres!$A$1:$DW$117, Mujeres!$A$1:$DW$117 )</f>
        <v>0</v>
      </c>
      <c r="BN51" s="46" cm="1">
        <f t="array" ref="BN51">SalarioAnualEsperado($B51, $G51, $D51, BN$1, Hombres!$A$1:$DW$117, Mujeres!$A$1:$DW$117 )</f>
        <v>0</v>
      </c>
      <c r="BO51" s="46" cm="1">
        <f t="array" ref="BO51">SalarioAnualEsperado($B51, $G51, $D51, BO$1, Hombres!$A$1:$DW$117, Mujeres!$A$1:$DW$117 )</f>
        <v>0</v>
      </c>
      <c r="BP51" s="46" cm="1">
        <f t="array" ref="BP51">SalarioAnualEsperado($B51, $G51, $D51, BP$1, Hombres!$A$1:$DW$117, Mujeres!$A$1:$DW$117 )</f>
        <v>0</v>
      </c>
      <c r="BQ51" s="46" cm="1">
        <f t="array" ref="BQ51">SalarioAnualEsperado($B51, $G51, $D51, BQ$1, Hombres!$A$1:$DW$117, Mujeres!$A$1:$DW$117 )</f>
        <v>0</v>
      </c>
      <c r="BR51" s="46" cm="1">
        <f t="array" ref="BR51">SalarioAnualEsperado($B51, $G51, $D51, BR$1, Hombres!$A$1:$DW$117, Mujeres!$A$1:$DW$117 )</f>
        <v>0</v>
      </c>
      <c r="BS51" s="46" cm="1">
        <f t="array" ref="BS51">SalarioAnualEsperado($B51, $G51, $D51, BS$1, Hombres!$A$1:$DW$117, Mujeres!$A$1:$DW$117 )</f>
        <v>0</v>
      </c>
      <c r="BT51" s="46" cm="1">
        <f t="array" ref="BT51">SalarioAnualEsperado($B51, $G51, $D51, BT$1, Hombres!$A$1:$DW$117, Mujeres!$A$1:$DW$117 )</f>
        <v>0</v>
      </c>
      <c r="BU51" s="46" cm="1">
        <f t="array" ref="BU51">SalarioAnualEsperado($B51, $G51, $D51, BU$1, Hombres!$A$1:$DW$117, Mujeres!$A$1:$DW$117 )</f>
        <v>0</v>
      </c>
      <c r="BV51" s="46" cm="1">
        <f t="array" ref="BV51">SalarioAnualEsperado($B51, $G51, $D51, BV$1, Hombres!$A$1:$DW$117, Mujeres!$A$1:$DW$117 )</f>
        <v>0</v>
      </c>
      <c r="BW51" s="46" cm="1">
        <f t="array" ref="BW51">SalarioAnualEsperado($B51, $G51, $D51, BW$1, Hombres!$A$1:$DW$117, Mujeres!$A$1:$DW$117 )</f>
        <v>0</v>
      </c>
      <c r="BX51" s="46" cm="1">
        <f t="array" ref="BX51">SalarioAnualEsperado($B51, $G51, $D51, BX$1, Hombres!$A$1:$DW$117, Mujeres!$A$1:$DW$117 )</f>
        <v>0</v>
      </c>
      <c r="BY51" s="46" cm="1">
        <f t="array" ref="BY51">SalarioAnualEsperado($B51, $G51, $D51, BY$1, Hombres!$A$1:$DW$117, Mujeres!$A$1:$DW$117 )</f>
        <v>0</v>
      </c>
      <c r="BZ51" s="46" cm="1">
        <f t="array" ref="BZ51">SalarioAnualEsperado($B51, $G51, $D51, BZ$1, Hombres!$A$1:$DW$117, Mujeres!$A$1:$DW$117 )</f>
        <v>0</v>
      </c>
      <c r="CA51" s="46" cm="1">
        <f t="array" ref="CA51">SalarioAnualEsperado($B51, $G51, $D51, CA$1, Hombres!$A$1:$DW$117, Mujeres!$A$1:$DW$117 )</f>
        <v>0</v>
      </c>
      <c r="CB51" s="46" cm="1">
        <f t="array" ref="CB51">SalarioAnualEsperado($B51, $G51, $D51, CB$1, Hombres!$A$1:$DW$117, Mujeres!$A$1:$DW$117 )</f>
        <v>0</v>
      </c>
      <c r="CC51" s="46" cm="1">
        <f t="array" ref="CC51">SalarioAnualEsperado($B51, $G51, $D51, CC$1, Hombres!$A$1:$DW$117, Mujeres!$A$1:$DW$117 )</f>
        <v>0</v>
      </c>
      <c r="CD51" s="46" cm="1">
        <f t="array" ref="CD51">SalarioAnualEsperado($B51, $G51, $D51, CD$1, Hombres!$A$1:$DW$117, Mujeres!$A$1:$DW$117 )</f>
        <v>0</v>
      </c>
      <c r="CE51" s="46" cm="1">
        <f t="array" ref="CE51">SalarioAnualEsperado($B51, $G51, $D51, CE$1, Hombres!$A$1:$DW$117, Mujeres!$A$1:$DW$117 )</f>
        <v>0</v>
      </c>
      <c r="CF51" s="46" cm="1">
        <f t="array" ref="CF51">SalarioAnualEsperado($B51, $G51, $D51, CF$1, Hombres!$A$1:$DW$117, Mujeres!$A$1:$DW$117 )</f>
        <v>0</v>
      </c>
      <c r="CG51" s="46" cm="1">
        <f t="array" ref="CG51">SalarioAnualEsperado($B51, $G51, $D51, CG$1, Hombres!$A$1:$DW$117, Mujeres!$A$1:$DW$117 )</f>
        <v>0</v>
      </c>
      <c r="CH51" s="46" cm="1">
        <f t="array" ref="CH51">SalarioAnualEsperado($B51, $G51, $D51, CH$1, Hombres!$A$1:$DW$117, Mujeres!$A$1:$DW$117 )</f>
        <v>0</v>
      </c>
      <c r="CI51" s="46" cm="1">
        <f t="array" ref="CI51">SalarioAnualEsperado($B51, $G51, $D51, CI$1, Hombres!$A$1:$DW$117, Mujeres!$A$1:$DW$117 )</f>
        <v>0</v>
      </c>
      <c r="CJ51" s="46" cm="1">
        <f t="array" ref="CJ51">SalarioAnualEsperado($B51, $G51, $D51, CJ$1, Hombres!$A$1:$DW$117, Mujeres!$A$1:$DW$117 )</f>
        <v>0</v>
      </c>
      <c r="CK51" s="46" cm="1">
        <f t="array" ref="CK51">SalarioAnualEsperado($B51, $G51, $D51, CK$1, Hombres!$A$1:$DW$117, Mujeres!$A$1:$DW$117 )</f>
        <v>0</v>
      </c>
      <c r="CL51" s="46" cm="1">
        <f t="array" ref="CL51">SalarioAnualEsperado($B51, $G51, $D51, CL$1, Hombres!$A$1:$DW$117, Mujeres!$A$1:$DW$117 )</f>
        <v>0</v>
      </c>
      <c r="CM51" s="46" cm="1">
        <f t="array" ref="CM51">SalarioAnualEsperado($B51, $G51, $D51, CM$1, Hombres!$A$1:$DW$117, Mujeres!$A$1:$DW$117 )</f>
        <v>0</v>
      </c>
      <c r="CN51" s="46" cm="1">
        <f t="array" ref="CN51">SalarioAnualEsperado($B51, $G51, $D51, CN$1, Hombres!$A$1:$DW$117, Mujeres!$A$1:$DW$117 )</f>
        <v>0</v>
      </c>
      <c r="CO51" s="46" cm="1">
        <f t="array" ref="CO51">SalarioAnualEsperado($B51, $G51, $D51, CO$1, Hombres!$A$1:$DW$117, Mujeres!$A$1:$DW$117 )</f>
        <v>0</v>
      </c>
      <c r="CP51" s="46" cm="1">
        <f t="array" ref="CP51">SalarioAnualEsperado($B51, $G51, $D51, CP$1, Hombres!$A$1:$DW$117, Mujeres!$A$1:$DW$117 )</f>
        <v>0</v>
      </c>
      <c r="CQ51" s="46" cm="1">
        <f t="array" ref="CQ51">SalarioAnualEsperado($B51, $G51, $D51, CQ$1, Hombres!$A$1:$DW$117, Mujeres!$A$1:$DW$117 )</f>
        <v>0</v>
      </c>
      <c r="CR51" s="46" cm="1">
        <f t="array" ref="CR51">SalarioAnualEsperado($B51, $G51, $D51, CR$1, Hombres!$A$1:$DW$117, Mujeres!$A$1:$DW$117 )</f>
        <v>0</v>
      </c>
      <c r="CS51" s="46" cm="1">
        <f t="array" ref="CS51">SalarioAnualEsperado($B51, $G51, $D51, CS$1, Hombres!$A$1:$DW$117, Mujeres!$A$1:$DW$117 )</f>
        <v>0</v>
      </c>
      <c r="CT51" s="46" cm="1">
        <f t="array" ref="CT51">SalarioAnualEsperado($B51, $G51, $D51, CT$1, Hombres!$A$1:$DW$117, Mujeres!$A$1:$DW$117 )</f>
        <v>0</v>
      </c>
      <c r="CU51" s="46" cm="1">
        <f t="array" ref="CU51">SalarioAnualEsperado($B51, $G51, $D51, CU$1, Hombres!$A$1:$DW$117, Mujeres!$A$1:$DW$117 )</f>
        <v>0</v>
      </c>
      <c r="CV51" s="46" cm="1">
        <f t="array" ref="CV51">SalarioAnualEsperado($B51, $G51, $D51, CV$1, Hombres!$A$1:$DW$117, Mujeres!$A$1:$DW$117 )</f>
        <v>0</v>
      </c>
      <c r="CW51" s="46" cm="1">
        <f t="array" ref="CW51">SalarioAnualEsperado($B51, $G51, $D51, CW$1, Hombres!$A$1:$DW$117, Mujeres!$A$1:$DW$117 )</f>
        <v>0</v>
      </c>
      <c r="CX51" s="46" cm="1">
        <f t="array" ref="CX51">SalarioAnualEsperado($B51, $G51, $D51, CX$1, Hombres!$A$1:$DW$117, Mujeres!$A$1:$DW$117 )</f>
        <v>0</v>
      </c>
      <c r="CY51" s="46" cm="1">
        <f t="array" ref="CY51">SalarioAnualEsperado($B51, $G51, $D51, CY$1, Hombres!$A$1:$DW$117, Mujeres!$A$1:$DW$117 )</f>
        <v>0</v>
      </c>
      <c r="CZ51" s="46" cm="1">
        <f t="array" ref="CZ51">SalarioAnualEsperado($B51, $G51, $D51, CZ$1, Hombres!$A$1:$DW$117, Mujeres!$A$1:$DW$117 )</f>
        <v>0</v>
      </c>
      <c r="DA51" s="46" cm="1">
        <f t="array" ref="DA51">SalarioAnualEsperado($B51, $G51, $D51, DA$1, Hombres!$A$1:$DW$117, Mujeres!$A$1:$DW$117 )</f>
        <v>0</v>
      </c>
      <c r="DB51" s="46" cm="1">
        <f t="array" ref="DB51">SalarioAnualEsperado($B51, $G51, $D51, DB$1, Hombres!$A$1:$DW$117, Mujeres!$A$1:$DW$117 )</f>
        <v>0</v>
      </c>
      <c r="DC51" s="46" cm="1">
        <f t="array" ref="DC51">SalarioAnualEsperado($B51, $G51, $D51, DC$1, Hombres!$A$1:$DW$117, Mujeres!$A$1:$DW$117 )</f>
        <v>0</v>
      </c>
    </row>
    <row r="52" spans="1:107" x14ac:dyDescent="0.2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6" cm="1">
        <f t="array" ref="L52">SalarioAnualEsperado($B52, $G52, $D52, L$1, Hombres!$A$1:$DW$117, Mujeres!$A$1:$DW$117 )</f>
        <v>9270946.0999999996</v>
      </c>
      <c r="M52" s="46" cm="1">
        <f t="array" ref="M52">SalarioAnualEsperado($B52, $G52, $D52, M$1, Hombres!$A$1:$DW$117, Mujeres!$A$1:$DW$117 )</f>
        <v>9724278.0559898876</v>
      </c>
      <c r="N52" s="46" cm="1">
        <f t="array" ref="N52">SalarioAnualEsperado($B52, $G52, $D52, N$1, Hombres!$A$1:$DW$117, Mujeres!$A$1:$DW$117 )</f>
        <v>10198889.299509041</v>
      </c>
      <c r="O52" s="46" cm="1">
        <f t="array" ref="O52">SalarioAnualEsperado($B52, $G52, $D52, O$1, Hombres!$A$1:$DW$117, Mujeres!$A$1:$DW$117 )</f>
        <v>10695544.032022366</v>
      </c>
      <c r="P52" s="46" cm="1">
        <f t="array" ref="P52">SalarioAnualEsperado($B52, $G52, $D52, P$1, Hombres!$A$1:$DW$117, Mujeres!$A$1:$DW$117 )</f>
        <v>11215177.506093688</v>
      </c>
      <c r="Q52" s="46" cm="1">
        <f t="array" ref="Q52">SalarioAnualEsperado($B52, $G52, $D52, Q$1, Hombres!$A$1:$DW$117, Mujeres!$A$1:$DW$117 )</f>
        <v>11758995.291203381</v>
      </c>
      <c r="R52" s="46" cm="1">
        <f t="array" ref="R52">SalarioAnualEsperado($B52, $G52, $D52, R$1, Hombres!$A$1:$DW$117, Mujeres!$A$1:$DW$117 )</f>
        <v>12328321.427596796</v>
      </c>
      <c r="S52" s="46" cm="1">
        <f t="array" ref="S52">SalarioAnualEsperado($B52, $G52, $D52, S$1, Hombres!$A$1:$DW$117, Mujeres!$A$1:$DW$117 )</f>
        <v>12924341.801640615</v>
      </c>
      <c r="T52" s="46" cm="1">
        <f t="array" ref="T52">SalarioAnualEsperado($B52, $G52, $D52, T$1, Hombres!$A$1:$DW$117, Mujeres!$A$1:$DW$117 )</f>
        <v>13547750.070953676</v>
      </c>
      <c r="U52" s="46" cm="1">
        <f t="array" ref="U52">SalarioAnualEsperado($B52, $G52, $D52, U$1, Hombres!$A$1:$DW$117, Mujeres!$A$1:$DW$117 )</f>
        <v>14199203.171815354</v>
      </c>
      <c r="V52" s="46" cm="1">
        <f t="array" ref="V52">SalarioAnualEsperado($B52, $G52, $D52, V$1, Hombres!$A$1:$DW$117, Mujeres!$A$1:$DW$117 )</f>
        <v>14879483.141829303</v>
      </c>
      <c r="W52" s="46" cm="1">
        <f t="array" ref="W52">SalarioAnualEsperado($B52, $G52, $D52, W$1, Hombres!$A$1:$DW$117, Mujeres!$A$1:$DW$117 )</f>
        <v>15589499.103827575</v>
      </c>
      <c r="X52" s="46" cm="1">
        <f t="array" ref="X52">SalarioAnualEsperado($B52, $G52, $D52, X$1, Hombres!$A$1:$DW$117, Mujeres!$A$1:$DW$117 )</f>
        <v>16330173.837038537</v>
      </c>
      <c r="Y52" s="46" cm="1">
        <f t="array" ref="Y52">SalarioAnualEsperado($B52, $G52, $D52, Y$1, Hombres!$A$1:$DW$117, Mujeres!$A$1:$DW$117 )</f>
        <v>17102456.591326825</v>
      </c>
      <c r="Z52" s="46" cm="1">
        <f t="array" ref="Z52">SalarioAnualEsperado($B52, $G52, $D52, Z$1, Hombres!$A$1:$DW$117, Mujeres!$A$1:$DW$117 )</f>
        <v>17907628.863225237</v>
      </c>
      <c r="AA52" s="46" cm="1">
        <f t="array" ref="AA52">SalarioAnualEsperado($B52, $G52, $D52, AA$1, Hombres!$A$1:$DW$117, Mujeres!$A$1:$DW$117 )</f>
        <v>18747287.769075796</v>
      </c>
      <c r="AB52" s="46" cm="1">
        <f t="array" ref="AB52">SalarioAnualEsperado($B52, $G52, $D52, AB$1, Hombres!$A$1:$DW$117, Mujeres!$A$1:$DW$117 )</f>
        <v>19622505.726455327</v>
      </c>
      <c r="AC52" s="46" cm="1">
        <f t="array" ref="AC52">SalarioAnualEsperado($B52, $G52, $D52, AC$1, Hombres!$A$1:$DW$117, Mujeres!$A$1:$DW$117 )</f>
        <v>20533868.529811885</v>
      </c>
      <c r="AD52" s="46" cm="1">
        <f t="array" ref="AD52">SalarioAnualEsperado($B52, $G52, $D52, AD$1, Hombres!$A$1:$DW$117, Mujeres!$A$1:$DW$117 )</f>
        <v>21480966.697900962</v>
      </c>
      <c r="AE52" s="46" cm="1">
        <f t="array" ref="AE52">SalarioAnualEsperado($B52, $G52, $D52, AE$1, Hombres!$A$1:$DW$117, Mujeres!$A$1:$DW$117 )</f>
        <v>22462870.33261035</v>
      </c>
      <c r="AF52" s="46" cm="1">
        <f t="array" ref="AF52">SalarioAnualEsperado($B52, $G52, $D52, AF$1, Hombres!$A$1:$DW$117, Mujeres!$A$1:$DW$117 )</f>
        <v>23478579.576374158</v>
      </c>
      <c r="AG52" s="46" cm="1">
        <f t="array" ref="AG52">SalarioAnualEsperado($B52, $G52, $D52, AG$1, Hombres!$A$1:$DW$117, Mujeres!$A$1:$DW$117 )</f>
        <v>24528112.501343254</v>
      </c>
      <c r="AH52" s="46" cm="1">
        <f t="array" ref="AH52">SalarioAnualEsperado($B52, $G52, $D52, AH$1, Hombres!$A$1:$DW$117, Mujeres!$A$1:$DW$117 )</f>
        <v>25612091.621994853</v>
      </c>
      <c r="AI52" s="46" cm="1">
        <f t="array" ref="AI52">SalarioAnualEsperado($B52, $G52, $D52, AI$1, Hombres!$A$1:$DW$117, Mujeres!$A$1:$DW$117 )</f>
        <v>26730809.280844115</v>
      </c>
      <c r="AJ52" s="46" cm="1">
        <f t="array" ref="AJ52">SalarioAnualEsperado($B52, $G52, $D52, AJ$1, Hombres!$A$1:$DW$117, Mujeres!$A$1:$DW$117 )</f>
        <v>27884661.75031966</v>
      </c>
      <c r="AK52" s="46" cm="1">
        <f t="array" ref="AK52">SalarioAnualEsperado($B52, $G52, $D52, AK$1, Hombres!$A$1:$DW$117, Mujeres!$A$1:$DW$117 )</f>
        <v>29073957.353956908</v>
      </c>
      <c r="AL52" s="46" cm="1">
        <f t="array" ref="AL52">SalarioAnualEsperado($B52, $G52, $D52, AL$1, Hombres!$A$1:$DW$117, Mujeres!$A$1:$DW$117 )</f>
        <v>30297510.182271279</v>
      </c>
      <c r="AM52" s="46" cm="1">
        <f t="array" ref="AM52">SalarioAnualEsperado($B52, $G52, $D52, AM$1, Hombres!$A$1:$DW$117, Mujeres!$A$1:$DW$117 )</f>
        <v>0</v>
      </c>
      <c r="AN52" s="46" cm="1">
        <f t="array" ref="AN52">SalarioAnualEsperado($B52, $G52, $D52, AN$1, Hombres!$A$1:$DW$117, Mujeres!$A$1:$DW$117 )</f>
        <v>0</v>
      </c>
      <c r="AO52" s="46" cm="1">
        <f t="array" ref="AO52">SalarioAnualEsperado($B52, $G52, $D52, AO$1, Hombres!$A$1:$DW$117, Mujeres!$A$1:$DW$117 )</f>
        <v>0</v>
      </c>
      <c r="AP52" s="46" cm="1">
        <f t="array" ref="AP52">SalarioAnualEsperado($B52, $G52, $D52, AP$1, Hombres!$A$1:$DW$117, Mujeres!$A$1:$DW$117 )</f>
        <v>0</v>
      </c>
      <c r="AQ52" s="46" cm="1">
        <f t="array" ref="AQ52">SalarioAnualEsperado($B52, $G52, $D52, AQ$1, Hombres!$A$1:$DW$117, Mujeres!$A$1:$DW$117 )</f>
        <v>0</v>
      </c>
      <c r="AR52" s="46" cm="1">
        <f t="array" ref="AR52">SalarioAnualEsperado($B52, $G52, $D52, AR$1, Hombres!$A$1:$DW$117, Mujeres!$A$1:$DW$117 )</f>
        <v>0</v>
      </c>
      <c r="AS52" s="46" cm="1">
        <f t="array" ref="AS52">SalarioAnualEsperado($B52, $G52, $D52, AS$1, Hombres!$A$1:$DW$117, Mujeres!$A$1:$DW$117 )</f>
        <v>0</v>
      </c>
      <c r="AT52" s="46" cm="1">
        <f t="array" ref="AT52">SalarioAnualEsperado($B52, $G52, $D52, AT$1, Hombres!$A$1:$DW$117, Mujeres!$A$1:$DW$117 )</f>
        <v>0</v>
      </c>
      <c r="AU52" s="46" cm="1">
        <f t="array" ref="AU52">SalarioAnualEsperado($B52, $G52, $D52, AU$1, Hombres!$A$1:$DW$117, Mujeres!$A$1:$DW$117 )</f>
        <v>0</v>
      </c>
      <c r="AV52" s="46" cm="1">
        <f t="array" ref="AV52">SalarioAnualEsperado($B52, $G52, $D52, AV$1, Hombres!$A$1:$DW$117, Mujeres!$A$1:$DW$117 )</f>
        <v>0</v>
      </c>
      <c r="AW52" s="46" cm="1">
        <f t="array" ref="AW52">SalarioAnualEsperado($B52, $G52, $D52, AW$1, Hombres!$A$1:$DW$117, Mujeres!$A$1:$DW$117 )</f>
        <v>0</v>
      </c>
      <c r="AX52" s="46" cm="1">
        <f t="array" ref="AX52">SalarioAnualEsperado($B52, $G52, $D52, AX$1, Hombres!$A$1:$DW$117, Mujeres!$A$1:$DW$117 )</f>
        <v>0</v>
      </c>
      <c r="AY52" s="46" cm="1">
        <f t="array" ref="AY52">SalarioAnualEsperado($B52, $G52, $D52, AY$1, Hombres!$A$1:$DW$117, Mujeres!$A$1:$DW$117 )</f>
        <v>0</v>
      </c>
      <c r="AZ52" s="46" cm="1">
        <f t="array" ref="AZ52">SalarioAnualEsperado($B52, $G52, $D52, AZ$1, Hombres!$A$1:$DW$117, Mujeres!$A$1:$DW$117 )</f>
        <v>0</v>
      </c>
      <c r="BA52" s="46" cm="1">
        <f t="array" ref="BA52">SalarioAnualEsperado($B52, $G52, $D52, BA$1, Hombres!$A$1:$DW$117, Mujeres!$A$1:$DW$117 )</f>
        <v>0</v>
      </c>
      <c r="BB52" s="46" cm="1">
        <f t="array" ref="BB52">SalarioAnualEsperado($B52, $G52, $D52, BB$1, Hombres!$A$1:$DW$117, Mujeres!$A$1:$DW$117 )</f>
        <v>0</v>
      </c>
      <c r="BC52" s="46" cm="1">
        <f t="array" ref="BC52">SalarioAnualEsperado($B52, $G52, $D52, BC$1, Hombres!$A$1:$DW$117, Mujeres!$A$1:$DW$117 )</f>
        <v>0</v>
      </c>
      <c r="BD52" s="46" cm="1">
        <f t="array" ref="BD52">SalarioAnualEsperado($B52, $G52, $D52, BD$1, Hombres!$A$1:$DW$117, Mujeres!$A$1:$DW$117 )</f>
        <v>0</v>
      </c>
      <c r="BE52" s="46" cm="1">
        <f t="array" ref="BE52">SalarioAnualEsperado($B52, $G52, $D52, BE$1, Hombres!$A$1:$DW$117, Mujeres!$A$1:$DW$117 )</f>
        <v>0</v>
      </c>
      <c r="BF52" s="46" cm="1">
        <f t="array" ref="BF52">SalarioAnualEsperado($B52, $G52, $D52, BF$1, Hombres!$A$1:$DW$117, Mujeres!$A$1:$DW$117 )</f>
        <v>0</v>
      </c>
      <c r="BG52" s="46" cm="1">
        <f t="array" ref="BG52">SalarioAnualEsperado($B52, $G52, $D52, BG$1, Hombres!$A$1:$DW$117, Mujeres!$A$1:$DW$117 )</f>
        <v>0</v>
      </c>
      <c r="BH52" s="46" cm="1">
        <f t="array" ref="BH52">SalarioAnualEsperado($B52, $G52, $D52, BH$1, Hombres!$A$1:$DW$117, Mujeres!$A$1:$DW$117 )</f>
        <v>0</v>
      </c>
      <c r="BI52" s="46" cm="1">
        <f t="array" ref="BI52">SalarioAnualEsperado($B52, $G52, $D52, BI$1, Hombres!$A$1:$DW$117, Mujeres!$A$1:$DW$117 )</f>
        <v>0</v>
      </c>
      <c r="BJ52" s="46" cm="1">
        <f t="array" ref="BJ52">SalarioAnualEsperado($B52, $G52, $D52, BJ$1, Hombres!$A$1:$DW$117, Mujeres!$A$1:$DW$117 )</f>
        <v>0</v>
      </c>
      <c r="BK52" s="46" cm="1">
        <f t="array" ref="BK52">SalarioAnualEsperado($B52, $G52, $D52, BK$1, Hombres!$A$1:$DW$117, Mujeres!$A$1:$DW$117 )</f>
        <v>0</v>
      </c>
      <c r="BL52" s="46" cm="1">
        <f t="array" ref="BL52">SalarioAnualEsperado($B52, $G52, $D52, BL$1, Hombres!$A$1:$DW$117, Mujeres!$A$1:$DW$117 )</f>
        <v>0</v>
      </c>
      <c r="BM52" s="46" cm="1">
        <f t="array" ref="BM52">SalarioAnualEsperado($B52, $G52, $D52, BM$1, Hombres!$A$1:$DW$117, Mujeres!$A$1:$DW$117 )</f>
        <v>0</v>
      </c>
      <c r="BN52" s="46" cm="1">
        <f t="array" ref="BN52">SalarioAnualEsperado($B52, $G52, $D52, BN$1, Hombres!$A$1:$DW$117, Mujeres!$A$1:$DW$117 )</f>
        <v>0</v>
      </c>
      <c r="BO52" s="46" cm="1">
        <f t="array" ref="BO52">SalarioAnualEsperado($B52, $G52, $D52, BO$1, Hombres!$A$1:$DW$117, Mujeres!$A$1:$DW$117 )</f>
        <v>0</v>
      </c>
      <c r="BP52" s="46" cm="1">
        <f t="array" ref="BP52">SalarioAnualEsperado($B52, $G52, $D52, BP$1, Hombres!$A$1:$DW$117, Mujeres!$A$1:$DW$117 )</f>
        <v>0</v>
      </c>
      <c r="BQ52" s="46" cm="1">
        <f t="array" ref="BQ52">SalarioAnualEsperado($B52, $G52, $D52, BQ$1, Hombres!$A$1:$DW$117, Mujeres!$A$1:$DW$117 )</f>
        <v>0</v>
      </c>
      <c r="BR52" s="46" cm="1">
        <f t="array" ref="BR52">SalarioAnualEsperado($B52, $G52, $D52, BR$1, Hombres!$A$1:$DW$117, Mujeres!$A$1:$DW$117 )</f>
        <v>0</v>
      </c>
      <c r="BS52" s="46" cm="1">
        <f t="array" ref="BS52">SalarioAnualEsperado($B52, $G52, $D52, BS$1, Hombres!$A$1:$DW$117, Mujeres!$A$1:$DW$117 )</f>
        <v>0</v>
      </c>
      <c r="BT52" s="46" cm="1">
        <f t="array" ref="BT52">SalarioAnualEsperado($B52, $G52, $D52, BT$1, Hombres!$A$1:$DW$117, Mujeres!$A$1:$DW$117 )</f>
        <v>0</v>
      </c>
      <c r="BU52" s="46" cm="1">
        <f t="array" ref="BU52">SalarioAnualEsperado($B52, $G52, $D52, BU$1, Hombres!$A$1:$DW$117, Mujeres!$A$1:$DW$117 )</f>
        <v>0</v>
      </c>
      <c r="BV52" s="46" cm="1">
        <f t="array" ref="BV52">SalarioAnualEsperado($B52, $G52, $D52, BV$1, Hombres!$A$1:$DW$117, Mujeres!$A$1:$DW$117 )</f>
        <v>0</v>
      </c>
      <c r="BW52" s="46" cm="1">
        <f t="array" ref="BW52">SalarioAnualEsperado($B52, $G52, $D52, BW$1, Hombres!$A$1:$DW$117, Mujeres!$A$1:$DW$117 )</f>
        <v>0</v>
      </c>
      <c r="BX52" s="46" cm="1">
        <f t="array" ref="BX52">SalarioAnualEsperado($B52, $G52, $D52, BX$1, Hombres!$A$1:$DW$117, Mujeres!$A$1:$DW$117 )</f>
        <v>0</v>
      </c>
      <c r="BY52" s="46" cm="1">
        <f t="array" ref="BY52">SalarioAnualEsperado($B52, $G52, $D52, BY$1, Hombres!$A$1:$DW$117, Mujeres!$A$1:$DW$117 )</f>
        <v>0</v>
      </c>
      <c r="BZ52" s="46" cm="1">
        <f t="array" ref="BZ52">SalarioAnualEsperado($B52, $G52, $D52, BZ$1, Hombres!$A$1:$DW$117, Mujeres!$A$1:$DW$117 )</f>
        <v>0</v>
      </c>
      <c r="CA52" s="46" cm="1">
        <f t="array" ref="CA52">SalarioAnualEsperado($B52, $G52, $D52, CA$1, Hombres!$A$1:$DW$117, Mujeres!$A$1:$DW$117 )</f>
        <v>0</v>
      </c>
      <c r="CB52" s="46" cm="1">
        <f t="array" ref="CB52">SalarioAnualEsperado($B52, $G52, $D52, CB$1, Hombres!$A$1:$DW$117, Mujeres!$A$1:$DW$117 )</f>
        <v>0</v>
      </c>
      <c r="CC52" s="46" cm="1">
        <f t="array" ref="CC52">SalarioAnualEsperado($B52, $G52, $D52, CC$1, Hombres!$A$1:$DW$117, Mujeres!$A$1:$DW$117 )</f>
        <v>0</v>
      </c>
      <c r="CD52" s="46" cm="1">
        <f t="array" ref="CD52">SalarioAnualEsperado($B52, $G52, $D52, CD$1, Hombres!$A$1:$DW$117, Mujeres!$A$1:$DW$117 )</f>
        <v>0</v>
      </c>
      <c r="CE52" s="46" cm="1">
        <f t="array" ref="CE52">SalarioAnualEsperado($B52, $G52, $D52, CE$1, Hombres!$A$1:$DW$117, Mujeres!$A$1:$DW$117 )</f>
        <v>0</v>
      </c>
      <c r="CF52" s="46" cm="1">
        <f t="array" ref="CF52">SalarioAnualEsperado($B52, $G52, $D52, CF$1, Hombres!$A$1:$DW$117, Mujeres!$A$1:$DW$117 )</f>
        <v>0</v>
      </c>
      <c r="CG52" s="46" cm="1">
        <f t="array" ref="CG52">SalarioAnualEsperado($B52, $G52, $D52, CG$1, Hombres!$A$1:$DW$117, Mujeres!$A$1:$DW$117 )</f>
        <v>0</v>
      </c>
      <c r="CH52" s="46" cm="1">
        <f t="array" ref="CH52">SalarioAnualEsperado($B52, $G52, $D52, CH$1, Hombres!$A$1:$DW$117, Mujeres!$A$1:$DW$117 )</f>
        <v>0</v>
      </c>
      <c r="CI52" s="46" cm="1">
        <f t="array" ref="CI52">SalarioAnualEsperado($B52, $G52, $D52, CI$1, Hombres!$A$1:$DW$117, Mujeres!$A$1:$DW$117 )</f>
        <v>0</v>
      </c>
      <c r="CJ52" s="46" cm="1">
        <f t="array" ref="CJ52">SalarioAnualEsperado($B52, $G52, $D52, CJ$1, Hombres!$A$1:$DW$117, Mujeres!$A$1:$DW$117 )</f>
        <v>0</v>
      </c>
      <c r="CK52" s="46" cm="1">
        <f t="array" ref="CK52">SalarioAnualEsperado($B52, $G52, $D52, CK$1, Hombres!$A$1:$DW$117, Mujeres!$A$1:$DW$117 )</f>
        <v>0</v>
      </c>
      <c r="CL52" s="46" cm="1">
        <f t="array" ref="CL52">SalarioAnualEsperado($B52, $G52, $D52, CL$1, Hombres!$A$1:$DW$117, Mujeres!$A$1:$DW$117 )</f>
        <v>0</v>
      </c>
      <c r="CM52" s="46" cm="1">
        <f t="array" ref="CM52">SalarioAnualEsperado($B52, $G52, $D52, CM$1, Hombres!$A$1:$DW$117, Mujeres!$A$1:$DW$117 )</f>
        <v>0</v>
      </c>
      <c r="CN52" s="46" cm="1">
        <f t="array" ref="CN52">SalarioAnualEsperado($B52, $G52, $D52, CN$1, Hombres!$A$1:$DW$117, Mujeres!$A$1:$DW$117 )</f>
        <v>0</v>
      </c>
      <c r="CO52" s="46" cm="1">
        <f t="array" ref="CO52">SalarioAnualEsperado($B52, $G52, $D52, CO$1, Hombres!$A$1:$DW$117, Mujeres!$A$1:$DW$117 )</f>
        <v>0</v>
      </c>
      <c r="CP52" s="46" cm="1">
        <f t="array" ref="CP52">SalarioAnualEsperado($B52, $G52, $D52, CP$1, Hombres!$A$1:$DW$117, Mujeres!$A$1:$DW$117 )</f>
        <v>0</v>
      </c>
      <c r="CQ52" s="46" cm="1">
        <f t="array" ref="CQ52">SalarioAnualEsperado($B52, $G52, $D52, CQ$1, Hombres!$A$1:$DW$117, Mujeres!$A$1:$DW$117 )</f>
        <v>0</v>
      </c>
      <c r="CR52" s="46" cm="1">
        <f t="array" ref="CR52">SalarioAnualEsperado($B52, $G52, $D52, CR$1, Hombres!$A$1:$DW$117, Mujeres!$A$1:$DW$117 )</f>
        <v>0</v>
      </c>
      <c r="CS52" s="46" cm="1">
        <f t="array" ref="CS52">SalarioAnualEsperado($B52, $G52, $D52, CS$1, Hombres!$A$1:$DW$117, Mujeres!$A$1:$DW$117 )</f>
        <v>0</v>
      </c>
      <c r="CT52" s="46" cm="1">
        <f t="array" ref="CT52">SalarioAnualEsperado($B52, $G52, $D52, CT$1, Hombres!$A$1:$DW$117, Mujeres!$A$1:$DW$117 )</f>
        <v>0</v>
      </c>
      <c r="CU52" s="46" cm="1">
        <f t="array" ref="CU52">SalarioAnualEsperado($B52, $G52, $D52, CU$1, Hombres!$A$1:$DW$117, Mujeres!$A$1:$DW$117 )</f>
        <v>0</v>
      </c>
      <c r="CV52" s="46" cm="1">
        <f t="array" ref="CV52">SalarioAnualEsperado($B52, $G52, $D52, CV$1, Hombres!$A$1:$DW$117, Mujeres!$A$1:$DW$117 )</f>
        <v>0</v>
      </c>
      <c r="CW52" s="46" cm="1">
        <f t="array" ref="CW52">SalarioAnualEsperado($B52, $G52, $D52, CW$1, Hombres!$A$1:$DW$117, Mujeres!$A$1:$DW$117 )</f>
        <v>0</v>
      </c>
      <c r="CX52" s="46" cm="1">
        <f t="array" ref="CX52">SalarioAnualEsperado($B52, $G52, $D52, CX$1, Hombres!$A$1:$DW$117, Mujeres!$A$1:$DW$117 )</f>
        <v>0</v>
      </c>
      <c r="CY52" s="46" cm="1">
        <f t="array" ref="CY52">SalarioAnualEsperado($B52, $G52, $D52, CY$1, Hombres!$A$1:$DW$117, Mujeres!$A$1:$DW$117 )</f>
        <v>0</v>
      </c>
      <c r="CZ52" s="46" cm="1">
        <f t="array" ref="CZ52">SalarioAnualEsperado($B52, $G52, $D52, CZ$1, Hombres!$A$1:$DW$117, Mujeres!$A$1:$DW$117 )</f>
        <v>0</v>
      </c>
      <c r="DA52" s="46" cm="1">
        <f t="array" ref="DA52">SalarioAnualEsperado($B52, $G52, $D52, DA$1, Hombres!$A$1:$DW$117, Mujeres!$A$1:$DW$117 )</f>
        <v>0</v>
      </c>
      <c r="DB52" s="46" cm="1">
        <f t="array" ref="DB52">SalarioAnualEsperado($B52, $G52, $D52, DB$1, Hombres!$A$1:$DW$117, Mujeres!$A$1:$DW$117 )</f>
        <v>0</v>
      </c>
      <c r="DC52" s="46" cm="1">
        <f t="array" ref="DC52">SalarioAnualEsperado($B52, $G52, $D52, DC$1, Hombres!$A$1:$DW$117, Mujeres!$A$1:$DW$117 )</f>
        <v>0</v>
      </c>
    </row>
    <row r="53" spans="1:107" x14ac:dyDescent="0.2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6" cm="1">
        <f t="array" ref="L53">SalarioAnualEsperado($B53, $G53, $D53, L$1, Hombres!$A$1:$DW$117, Mujeres!$A$1:$DW$117 )</f>
        <v>28263450.800000001</v>
      </c>
      <c r="M53" s="46" cm="1">
        <f t="array" ref="M53">SalarioAnualEsperado($B53, $G53, $D53, M$1, Hombres!$A$1:$DW$117, Mujeres!$A$1:$DW$117 )</f>
        <v>29647499.941489074</v>
      </c>
      <c r="N53" s="46" cm="1">
        <f t="array" ref="N53">SalarioAnualEsperado($B53, $G53, $D53, N$1, Hombres!$A$1:$DW$117, Mujeres!$A$1:$DW$117 )</f>
        <v>31096017.497780997</v>
      </c>
      <c r="O53" s="46" cm="1">
        <f t="array" ref="O53">SalarioAnualEsperado($B53, $G53, $D53, O$1, Hombres!$A$1:$DW$117, Mujeres!$A$1:$DW$117 )</f>
        <v>32611399.455713432</v>
      </c>
      <c r="P53" s="46" cm="1">
        <f t="array" ref="P53">SalarioAnualEsperado($B53, $G53, $D53, P$1, Hombres!$A$1:$DW$117, Mujeres!$A$1:$DW$117 )</f>
        <v>34196401.661573119</v>
      </c>
      <c r="Q53" s="46" cm="1">
        <f t="array" ref="Q53">SalarioAnualEsperado($B53, $G53, $D53, Q$1, Hombres!$A$1:$DW$117, Mujeres!$A$1:$DW$117 )</f>
        <v>35853887.343116932</v>
      </c>
      <c r="R53" s="46" cm="1">
        <f t="array" ref="R53">SalarioAnualEsperado($B53, $G53, $D53, R$1, Hombres!$A$1:$DW$117, Mujeres!$A$1:$DW$117 )</f>
        <v>37586169.704945229</v>
      </c>
      <c r="S53" s="46" cm="1">
        <f t="array" ref="S53">SalarioAnualEsperado($B53, $G53, $D53, S$1, Hombres!$A$1:$DW$117, Mujeres!$A$1:$DW$117 )</f>
        <v>39395383.076282807</v>
      </c>
      <c r="T53" s="46" cm="1">
        <f t="array" ref="T53">SalarioAnualEsperado($B53, $G53, $D53, T$1, Hombres!$A$1:$DW$117, Mujeres!$A$1:$DW$117 )</f>
        <v>41283959.933998577</v>
      </c>
      <c r="U53" s="46" cm="1">
        <f t="array" ref="U53">SalarioAnualEsperado($B53, $G53, $D53, U$1, Hombres!$A$1:$DW$117, Mujeres!$A$1:$DW$117 )</f>
        <v>43255309.5996769</v>
      </c>
      <c r="V53" s="46" cm="1">
        <f t="array" ref="V53">SalarioAnualEsperado($B53, $G53, $D53, V$1, Hombres!$A$1:$DW$117, Mujeres!$A$1:$DW$117 )</f>
        <v>45312926.788277633</v>
      </c>
      <c r="W53" s="46" cm="1">
        <f t="array" ref="W53">SalarioAnualEsperado($B53, $G53, $D53, W$1, Hombres!$A$1:$DW$117, Mujeres!$A$1:$DW$117 )</f>
        <v>47459239.872916438</v>
      </c>
      <c r="X53" s="46" cm="1">
        <f t="array" ref="X53">SalarioAnualEsperado($B53, $G53, $D53, X$1, Hombres!$A$1:$DW$117, Mujeres!$A$1:$DW$117 )</f>
        <v>49695159.905754149</v>
      </c>
      <c r="Y53" s="46" cm="1">
        <f t="array" ref="Y53">SalarioAnualEsperado($B53, $G53, $D53, Y$1, Hombres!$A$1:$DW$117, Mujeres!$A$1:$DW$117 )</f>
        <v>52020751.41921673</v>
      </c>
      <c r="Z53" s="46" cm="1">
        <f t="array" ref="Z53">SalarioAnualEsperado($B53, $G53, $D53, Z$1, Hombres!$A$1:$DW$117, Mujeres!$A$1:$DW$117 )</f>
        <v>54436231.241413549</v>
      </c>
      <c r="AA53" s="46" cm="1">
        <f t="array" ref="AA53">SalarioAnualEsperado($B53, $G53, $D53, AA$1, Hombres!$A$1:$DW$117, Mujeres!$A$1:$DW$117 )</f>
        <v>0</v>
      </c>
      <c r="AB53" s="46" cm="1">
        <f t="array" ref="AB53">SalarioAnualEsperado($B53, $G53, $D53, AB$1, Hombres!$A$1:$DW$117, Mujeres!$A$1:$DW$117 )</f>
        <v>0</v>
      </c>
      <c r="AC53" s="46" cm="1">
        <f t="array" ref="AC53">SalarioAnualEsperado($B53, $G53, $D53, AC$1, Hombres!$A$1:$DW$117, Mujeres!$A$1:$DW$117 )</f>
        <v>0</v>
      </c>
      <c r="AD53" s="46" cm="1">
        <f t="array" ref="AD53">SalarioAnualEsperado($B53, $G53, $D53, AD$1, Hombres!$A$1:$DW$117, Mujeres!$A$1:$DW$117 )</f>
        <v>0</v>
      </c>
      <c r="AE53" s="46" cm="1">
        <f t="array" ref="AE53">SalarioAnualEsperado($B53, $G53, $D53, AE$1, Hombres!$A$1:$DW$117, Mujeres!$A$1:$DW$117 )</f>
        <v>0</v>
      </c>
      <c r="AF53" s="46" cm="1">
        <f t="array" ref="AF53">SalarioAnualEsperado($B53, $G53, $D53, AF$1, Hombres!$A$1:$DW$117, Mujeres!$A$1:$DW$117 )</f>
        <v>0</v>
      </c>
      <c r="AG53" s="46" cm="1">
        <f t="array" ref="AG53">SalarioAnualEsperado($B53, $G53, $D53, AG$1, Hombres!$A$1:$DW$117, Mujeres!$A$1:$DW$117 )</f>
        <v>0</v>
      </c>
      <c r="AH53" s="46" cm="1">
        <f t="array" ref="AH53">SalarioAnualEsperado($B53, $G53, $D53, AH$1, Hombres!$A$1:$DW$117, Mujeres!$A$1:$DW$117 )</f>
        <v>0</v>
      </c>
      <c r="AI53" s="46" cm="1">
        <f t="array" ref="AI53">SalarioAnualEsperado($B53, $G53, $D53, AI$1, Hombres!$A$1:$DW$117, Mujeres!$A$1:$DW$117 )</f>
        <v>0</v>
      </c>
      <c r="AJ53" s="46" cm="1">
        <f t="array" ref="AJ53">SalarioAnualEsperado($B53, $G53, $D53, AJ$1, Hombres!$A$1:$DW$117, Mujeres!$A$1:$DW$117 )</f>
        <v>0</v>
      </c>
      <c r="AK53" s="46" cm="1">
        <f t="array" ref="AK53">SalarioAnualEsperado($B53, $G53, $D53, AK$1, Hombres!$A$1:$DW$117, Mujeres!$A$1:$DW$117 )</f>
        <v>0</v>
      </c>
      <c r="AL53" s="46" cm="1">
        <f t="array" ref="AL53">SalarioAnualEsperado($B53, $G53, $D53, AL$1, Hombres!$A$1:$DW$117, Mujeres!$A$1:$DW$117 )</f>
        <v>0</v>
      </c>
      <c r="AM53" s="46" cm="1">
        <f t="array" ref="AM53">SalarioAnualEsperado($B53, $G53, $D53, AM$1, Hombres!$A$1:$DW$117, Mujeres!$A$1:$DW$117 )</f>
        <v>0</v>
      </c>
      <c r="AN53" s="46" cm="1">
        <f t="array" ref="AN53">SalarioAnualEsperado($B53, $G53, $D53, AN$1, Hombres!$A$1:$DW$117, Mujeres!$A$1:$DW$117 )</f>
        <v>0</v>
      </c>
      <c r="AO53" s="46" cm="1">
        <f t="array" ref="AO53">SalarioAnualEsperado($B53, $G53, $D53, AO$1, Hombres!$A$1:$DW$117, Mujeres!$A$1:$DW$117 )</f>
        <v>0</v>
      </c>
      <c r="AP53" s="46" cm="1">
        <f t="array" ref="AP53">SalarioAnualEsperado($B53, $G53, $D53, AP$1, Hombres!$A$1:$DW$117, Mujeres!$A$1:$DW$117 )</f>
        <v>0</v>
      </c>
      <c r="AQ53" s="46" cm="1">
        <f t="array" ref="AQ53">SalarioAnualEsperado($B53, $G53, $D53, AQ$1, Hombres!$A$1:$DW$117, Mujeres!$A$1:$DW$117 )</f>
        <v>0</v>
      </c>
      <c r="AR53" s="46" cm="1">
        <f t="array" ref="AR53">SalarioAnualEsperado($B53, $G53, $D53, AR$1, Hombres!$A$1:$DW$117, Mujeres!$A$1:$DW$117 )</f>
        <v>0</v>
      </c>
      <c r="AS53" s="46" cm="1">
        <f t="array" ref="AS53">SalarioAnualEsperado($B53, $G53, $D53, AS$1, Hombres!$A$1:$DW$117, Mujeres!$A$1:$DW$117 )</f>
        <v>0</v>
      </c>
      <c r="AT53" s="46" cm="1">
        <f t="array" ref="AT53">SalarioAnualEsperado($B53, $G53, $D53, AT$1, Hombres!$A$1:$DW$117, Mujeres!$A$1:$DW$117 )</f>
        <v>0</v>
      </c>
      <c r="AU53" s="46" cm="1">
        <f t="array" ref="AU53">SalarioAnualEsperado($B53, $G53, $D53, AU$1, Hombres!$A$1:$DW$117, Mujeres!$A$1:$DW$117 )</f>
        <v>0</v>
      </c>
      <c r="AV53" s="46" cm="1">
        <f t="array" ref="AV53">SalarioAnualEsperado($B53, $G53, $D53, AV$1, Hombres!$A$1:$DW$117, Mujeres!$A$1:$DW$117 )</f>
        <v>0</v>
      </c>
      <c r="AW53" s="46" cm="1">
        <f t="array" ref="AW53">SalarioAnualEsperado($B53, $G53, $D53, AW$1, Hombres!$A$1:$DW$117, Mujeres!$A$1:$DW$117 )</f>
        <v>0</v>
      </c>
      <c r="AX53" s="46" cm="1">
        <f t="array" ref="AX53">SalarioAnualEsperado($B53, $G53, $D53, AX$1, Hombres!$A$1:$DW$117, Mujeres!$A$1:$DW$117 )</f>
        <v>0</v>
      </c>
      <c r="AY53" s="46" cm="1">
        <f t="array" ref="AY53">SalarioAnualEsperado($B53, $G53, $D53, AY$1, Hombres!$A$1:$DW$117, Mujeres!$A$1:$DW$117 )</f>
        <v>0</v>
      </c>
      <c r="AZ53" s="46" cm="1">
        <f t="array" ref="AZ53">SalarioAnualEsperado($B53, $G53, $D53, AZ$1, Hombres!$A$1:$DW$117, Mujeres!$A$1:$DW$117 )</f>
        <v>0</v>
      </c>
      <c r="BA53" s="46" cm="1">
        <f t="array" ref="BA53">SalarioAnualEsperado($B53, $G53, $D53, BA$1, Hombres!$A$1:$DW$117, Mujeres!$A$1:$DW$117 )</f>
        <v>0</v>
      </c>
      <c r="BB53" s="46" cm="1">
        <f t="array" ref="BB53">SalarioAnualEsperado($B53, $G53, $D53, BB$1, Hombres!$A$1:$DW$117, Mujeres!$A$1:$DW$117 )</f>
        <v>0</v>
      </c>
      <c r="BC53" s="46" cm="1">
        <f t="array" ref="BC53">SalarioAnualEsperado($B53, $G53, $D53, BC$1, Hombres!$A$1:$DW$117, Mujeres!$A$1:$DW$117 )</f>
        <v>0</v>
      </c>
      <c r="BD53" s="46" cm="1">
        <f t="array" ref="BD53">SalarioAnualEsperado($B53, $G53, $D53, BD$1, Hombres!$A$1:$DW$117, Mujeres!$A$1:$DW$117 )</f>
        <v>0</v>
      </c>
      <c r="BE53" s="46" cm="1">
        <f t="array" ref="BE53">SalarioAnualEsperado($B53, $G53, $D53, BE$1, Hombres!$A$1:$DW$117, Mujeres!$A$1:$DW$117 )</f>
        <v>0</v>
      </c>
      <c r="BF53" s="46" cm="1">
        <f t="array" ref="BF53">SalarioAnualEsperado($B53, $G53, $D53, BF$1, Hombres!$A$1:$DW$117, Mujeres!$A$1:$DW$117 )</f>
        <v>0</v>
      </c>
      <c r="BG53" s="46" cm="1">
        <f t="array" ref="BG53">SalarioAnualEsperado($B53, $G53, $D53, BG$1, Hombres!$A$1:$DW$117, Mujeres!$A$1:$DW$117 )</f>
        <v>0</v>
      </c>
      <c r="BH53" s="46" cm="1">
        <f t="array" ref="BH53">SalarioAnualEsperado($B53, $G53, $D53, BH$1, Hombres!$A$1:$DW$117, Mujeres!$A$1:$DW$117 )</f>
        <v>0</v>
      </c>
      <c r="BI53" s="46" cm="1">
        <f t="array" ref="BI53">SalarioAnualEsperado($B53, $G53, $D53, BI$1, Hombres!$A$1:$DW$117, Mujeres!$A$1:$DW$117 )</f>
        <v>0</v>
      </c>
      <c r="BJ53" s="46" cm="1">
        <f t="array" ref="BJ53">SalarioAnualEsperado($B53, $G53, $D53, BJ$1, Hombres!$A$1:$DW$117, Mujeres!$A$1:$DW$117 )</f>
        <v>0</v>
      </c>
      <c r="BK53" s="46" cm="1">
        <f t="array" ref="BK53">SalarioAnualEsperado($B53, $G53, $D53, BK$1, Hombres!$A$1:$DW$117, Mujeres!$A$1:$DW$117 )</f>
        <v>0</v>
      </c>
      <c r="BL53" s="46" cm="1">
        <f t="array" ref="BL53">SalarioAnualEsperado($B53, $G53, $D53, BL$1, Hombres!$A$1:$DW$117, Mujeres!$A$1:$DW$117 )</f>
        <v>0</v>
      </c>
      <c r="BM53" s="46" cm="1">
        <f t="array" ref="BM53">SalarioAnualEsperado($B53, $G53, $D53, BM$1, Hombres!$A$1:$DW$117, Mujeres!$A$1:$DW$117 )</f>
        <v>0</v>
      </c>
      <c r="BN53" s="46" cm="1">
        <f t="array" ref="BN53">SalarioAnualEsperado($B53, $G53, $D53, BN$1, Hombres!$A$1:$DW$117, Mujeres!$A$1:$DW$117 )</f>
        <v>0</v>
      </c>
      <c r="BO53" s="46" cm="1">
        <f t="array" ref="BO53">SalarioAnualEsperado($B53, $G53, $D53, BO$1, Hombres!$A$1:$DW$117, Mujeres!$A$1:$DW$117 )</f>
        <v>0</v>
      </c>
      <c r="BP53" s="46" cm="1">
        <f t="array" ref="BP53">SalarioAnualEsperado($B53, $G53, $D53, BP$1, Hombres!$A$1:$DW$117, Mujeres!$A$1:$DW$117 )</f>
        <v>0</v>
      </c>
      <c r="BQ53" s="46" cm="1">
        <f t="array" ref="BQ53">SalarioAnualEsperado($B53, $G53, $D53, BQ$1, Hombres!$A$1:$DW$117, Mujeres!$A$1:$DW$117 )</f>
        <v>0</v>
      </c>
      <c r="BR53" s="46" cm="1">
        <f t="array" ref="BR53">SalarioAnualEsperado($B53, $G53, $D53, BR$1, Hombres!$A$1:$DW$117, Mujeres!$A$1:$DW$117 )</f>
        <v>0</v>
      </c>
      <c r="BS53" s="46" cm="1">
        <f t="array" ref="BS53">SalarioAnualEsperado($B53, $G53, $D53, BS$1, Hombres!$A$1:$DW$117, Mujeres!$A$1:$DW$117 )</f>
        <v>0</v>
      </c>
      <c r="BT53" s="46" cm="1">
        <f t="array" ref="BT53">SalarioAnualEsperado($B53, $G53, $D53, BT$1, Hombres!$A$1:$DW$117, Mujeres!$A$1:$DW$117 )</f>
        <v>0</v>
      </c>
      <c r="BU53" s="46" cm="1">
        <f t="array" ref="BU53">SalarioAnualEsperado($B53, $G53, $D53, BU$1, Hombres!$A$1:$DW$117, Mujeres!$A$1:$DW$117 )</f>
        <v>0</v>
      </c>
      <c r="BV53" s="46" cm="1">
        <f t="array" ref="BV53">SalarioAnualEsperado($B53, $G53, $D53, BV$1, Hombres!$A$1:$DW$117, Mujeres!$A$1:$DW$117 )</f>
        <v>0</v>
      </c>
      <c r="BW53" s="46" cm="1">
        <f t="array" ref="BW53">SalarioAnualEsperado($B53, $G53, $D53, BW$1, Hombres!$A$1:$DW$117, Mujeres!$A$1:$DW$117 )</f>
        <v>0</v>
      </c>
      <c r="BX53" s="46" cm="1">
        <f t="array" ref="BX53">SalarioAnualEsperado($B53, $G53, $D53, BX$1, Hombres!$A$1:$DW$117, Mujeres!$A$1:$DW$117 )</f>
        <v>0</v>
      </c>
      <c r="BY53" s="46" cm="1">
        <f t="array" ref="BY53">SalarioAnualEsperado($B53, $G53, $D53, BY$1, Hombres!$A$1:$DW$117, Mujeres!$A$1:$DW$117 )</f>
        <v>0</v>
      </c>
      <c r="BZ53" s="46" cm="1">
        <f t="array" ref="BZ53">SalarioAnualEsperado($B53, $G53, $D53, BZ$1, Hombres!$A$1:$DW$117, Mujeres!$A$1:$DW$117 )</f>
        <v>0</v>
      </c>
      <c r="CA53" s="46" cm="1">
        <f t="array" ref="CA53">SalarioAnualEsperado($B53, $G53, $D53, CA$1, Hombres!$A$1:$DW$117, Mujeres!$A$1:$DW$117 )</f>
        <v>0</v>
      </c>
      <c r="CB53" s="46" cm="1">
        <f t="array" ref="CB53">SalarioAnualEsperado($B53, $G53, $D53, CB$1, Hombres!$A$1:$DW$117, Mujeres!$A$1:$DW$117 )</f>
        <v>0</v>
      </c>
      <c r="CC53" s="46" cm="1">
        <f t="array" ref="CC53">SalarioAnualEsperado($B53, $G53, $D53, CC$1, Hombres!$A$1:$DW$117, Mujeres!$A$1:$DW$117 )</f>
        <v>0</v>
      </c>
      <c r="CD53" s="46" cm="1">
        <f t="array" ref="CD53">SalarioAnualEsperado($B53, $G53, $D53, CD$1, Hombres!$A$1:$DW$117, Mujeres!$A$1:$DW$117 )</f>
        <v>0</v>
      </c>
      <c r="CE53" s="46" cm="1">
        <f t="array" ref="CE53">SalarioAnualEsperado($B53, $G53, $D53, CE$1, Hombres!$A$1:$DW$117, Mujeres!$A$1:$DW$117 )</f>
        <v>0</v>
      </c>
      <c r="CF53" s="46" cm="1">
        <f t="array" ref="CF53">SalarioAnualEsperado($B53, $G53, $D53, CF$1, Hombres!$A$1:$DW$117, Mujeres!$A$1:$DW$117 )</f>
        <v>0</v>
      </c>
      <c r="CG53" s="46" cm="1">
        <f t="array" ref="CG53">SalarioAnualEsperado($B53, $G53, $D53, CG$1, Hombres!$A$1:$DW$117, Mujeres!$A$1:$DW$117 )</f>
        <v>0</v>
      </c>
      <c r="CH53" s="46" cm="1">
        <f t="array" ref="CH53">SalarioAnualEsperado($B53, $G53, $D53, CH$1, Hombres!$A$1:$DW$117, Mujeres!$A$1:$DW$117 )</f>
        <v>0</v>
      </c>
      <c r="CI53" s="46" cm="1">
        <f t="array" ref="CI53">SalarioAnualEsperado($B53, $G53, $D53, CI$1, Hombres!$A$1:$DW$117, Mujeres!$A$1:$DW$117 )</f>
        <v>0</v>
      </c>
      <c r="CJ53" s="46" cm="1">
        <f t="array" ref="CJ53">SalarioAnualEsperado($B53, $G53, $D53, CJ$1, Hombres!$A$1:$DW$117, Mujeres!$A$1:$DW$117 )</f>
        <v>0</v>
      </c>
      <c r="CK53" s="46" cm="1">
        <f t="array" ref="CK53">SalarioAnualEsperado($B53, $G53, $D53, CK$1, Hombres!$A$1:$DW$117, Mujeres!$A$1:$DW$117 )</f>
        <v>0</v>
      </c>
      <c r="CL53" s="46" cm="1">
        <f t="array" ref="CL53">SalarioAnualEsperado($B53, $G53, $D53, CL$1, Hombres!$A$1:$DW$117, Mujeres!$A$1:$DW$117 )</f>
        <v>0</v>
      </c>
      <c r="CM53" s="46" cm="1">
        <f t="array" ref="CM53">SalarioAnualEsperado($B53, $G53, $D53, CM$1, Hombres!$A$1:$DW$117, Mujeres!$A$1:$DW$117 )</f>
        <v>0</v>
      </c>
      <c r="CN53" s="46" cm="1">
        <f t="array" ref="CN53">SalarioAnualEsperado($B53, $G53, $D53, CN$1, Hombres!$A$1:$DW$117, Mujeres!$A$1:$DW$117 )</f>
        <v>0</v>
      </c>
      <c r="CO53" s="46" cm="1">
        <f t="array" ref="CO53">SalarioAnualEsperado($B53, $G53, $D53, CO$1, Hombres!$A$1:$DW$117, Mujeres!$A$1:$DW$117 )</f>
        <v>0</v>
      </c>
      <c r="CP53" s="46" cm="1">
        <f t="array" ref="CP53">SalarioAnualEsperado($B53, $G53, $D53, CP$1, Hombres!$A$1:$DW$117, Mujeres!$A$1:$DW$117 )</f>
        <v>0</v>
      </c>
      <c r="CQ53" s="46" cm="1">
        <f t="array" ref="CQ53">SalarioAnualEsperado($B53, $G53, $D53, CQ$1, Hombres!$A$1:$DW$117, Mujeres!$A$1:$DW$117 )</f>
        <v>0</v>
      </c>
      <c r="CR53" s="46" cm="1">
        <f t="array" ref="CR53">SalarioAnualEsperado($B53, $G53, $D53, CR$1, Hombres!$A$1:$DW$117, Mujeres!$A$1:$DW$117 )</f>
        <v>0</v>
      </c>
      <c r="CS53" s="46" cm="1">
        <f t="array" ref="CS53">SalarioAnualEsperado($B53, $G53, $D53, CS$1, Hombres!$A$1:$DW$117, Mujeres!$A$1:$DW$117 )</f>
        <v>0</v>
      </c>
      <c r="CT53" s="46" cm="1">
        <f t="array" ref="CT53">SalarioAnualEsperado($B53, $G53, $D53, CT$1, Hombres!$A$1:$DW$117, Mujeres!$A$1:$DW$117 )</f>
        <v>0</v>
      </c>
      <c r="CU53" s="46" cm="1">
        <f t="array" ref="CU53">SalarioAnualEsperado($B53, $G53, $D53, CU$1, Hombres!$A$1:$DW$117, Mujeres!$A$1:$DW$117 )</f>
        <v>0</v>
      </c>
      <c r="CV53" s="46" cm="1">
        <f t="array" ref="CV53">SalarioAnualEsperado($B53, $G53, $D53, CV$1, Hombres!$A$1:$DW$117, Mujeres!$A$1:$DW$117 )</f>
        <v>0</v>
      </c>
      <c r="CW53" s="46" cm="1">
        <f t="array" ref="CW53">SalarioAnualEsperado($B53, $G53, $D53, CW$1, Hombres!$A$1:$DW$117, Mujeres!$A$1:$DW$117 )</f>
        <v>0</v>
      </c>
      <c r="CX53" s="46" cm="1">
        <f t="array" ref="CX53">SalarioAnualEsperado($B53, $G53, $D53, CX$1, Hombres!$A$1:$DW$117, Mujeres!$A$1:$DW$117 )</f>
        <v>0</v>
      </c>
      <c r="CY53" s="46" cm="1">
        <f t="array" ref="CY53">SalarioAnualEsperado($B53, $G53, $D53, CY$1, Hombres!$A$1:$DW$117, Mujeres!$A$1:$DW$117 )</f>
        <v>0</v>
      </c>
      <c r="CZ53" s="46" cm="1">
        <f t="array" ref="CZ53">SalarioAnualEsperado($B53, $G53, $D53, CZ$1, Hombres!$A$1:$DW$117, Mujeres!$A$1:$DW$117 )</f>
        <v>0</v>
      </c>
      <c r="DA53" s="46" cm="1">
        <f t="array" ref="DA53">SalarioAnualEsperado($B53, $G53, $D53, DA$1, Hombres!$A$1:$DW$117, Mujeres!$A$1:$DW$117 )</f>
        <v>0</v>
      </c>
      <c r="DB53" s="46" cm="1">
        <f t="array" ref="DB53">SalarioAnualEsperado($B53, $G53, $D53, DB$1, Hombres!$A$1:$DW$117, Mujeres!$A$1:$DW$117 )</f>
        <v>0</v>
      </c>
      <c r="DC53" s="46" cm="1">
        <f t="array" ref="DC53">SalarioAnualEsperado($B53, $G53, $D53, DC$1, Hombres!$A$1:$DW$117, Mujeres!$A$1:$DW$117 )</f>
        <v>0</v>
      </c>
    </row>
    <row r="54" spans="1:107" x14ac:dyDescent="0.2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6" cm="1">
        <f t="array" ref="L54">SalarioAnualEsperado($B54, $G54, $D54, L$1, Hombres!$A$1:$DW$117, Mujeres!$A$1:$DW$117 )</f>
        <v>24489015.199999999</v>
      </c>
      <c r="M54" s="46" cm="1">
        <f t="array" ref="M54">SalarioAnualEsperado($B54, $G54, $D54, M$1, Hombres!$A$1:$DW$117, Mujeres!$A$1:$DW$117 )</f>
        <v>25691360.382774346</v>
      </c>
      <c r="N54" s="46" cm="1">
        <f t="array" ref="N54">SalarioAnualEsperado($B54, $G54, $D54, N$1, Hombres!$A$1:$DW$117, Mujeres!$A$1:$DW$117 )</f>
        <v>26950256.995496068</v>
      </c>
      <c r="O54" s="46" cm="1">
        <f t="array" ref="O54">SalarioAnualEsperado($B54, $G54, $D54, O$1, Hombres!$A$1:$DW$117, Mujeres!$A$1:$DW$117 )</f>
        <v>28267827.916785039</v>
      </c>
      <c r="P54" s="46" cm="1">
        <f t="array" ref="P54">SalarioAnualEsperado($B54, $G54, $D54, P$1, Hombres!$A$1:$DW$117, Mujeres!$A$1:$DW$117 )</f>
        <v>29646353.715439998</v>
      </c>
      <c r="Q54" s="46" cm="1">
        <f t="array" ref="Q54">SalarioAnualEsperado($B54, $G54, $D54, Q$1, Hombres!$A$1:$DW$117, Mujeres!$A$1:$DW$117 )</f>
        <v>31088439.58921846</v>
      </c>
      <c r="R54" s="46" cm="1">
        <f t="array" ref="R54">SalarioAnualEsperado($B54, $G54, $D54, R$1, Hombres!$A$1:$DW$117, Mujeres!$A$1:$DW$117 )</f>
        <v>32596658.662827294</v>
      </c>
      <c r="S54" s="46" cm="1">
        <f t="array" ref="S54">SalarioAnualEsperado($B54, $G54, $D54, S$1, Hombres!$A$1:$DW$117, Mujeres!$A$1:$DW$117 )</f>
        <v>34173009.616598316</v>
      </c>
      <c r="T54" s="46" cm="1">
        <f t="array" ref="T54">SalarioAnualEsperado($B54, $G54, $D54, T$1, Hombres!$A$1:$DW$117, Mujeres!$A$1:$DW$117 )</f>
        <v>35819420.18605049</v>
      </c>
      <c r="U54" s="46" cm="1">
        <f t="array" ref="U54">SalarioAnualEsperado($B54, $G54, $D54, U$1, Hombres!$A$1:$DW$117, Mujeres!$A$1:$DW$117 )</f>
        <v>37538277.302069858</v>
      </c>
      <c r="V54" s="46" cm="1">
        <f t="array" ref="V54">SalarioAnualEsperado($B54, $G54, $D54, V$1, Hombres!$A$1:$DW$117, Mujeres!$A$1:$DW$117 )</f>
        <v>39332853.195444882</v>
      </c>
      <c r="W54" s="46" cm="1">
        <f t="array" ref="W54">SalarioAnualEsperado($B54, $G54, $D54, W$1, Hombres!$A$1:$DW$117, Mujeres!$A$1:$DW$117 )</f>
        <v>41206279.308275662</v>
      </c>
      <c r="X54" s="46" cm="1">
        <f t="array" ref="X54">SalarioAnualEsperado($B54, $G54, $D54, X$1, Hombres!$A$1:$DW$117, Mujeres!$A$1:$DW$117 )</f>
        <v>43160607.567731686</v>
      </c>
      <c r="Y54" s="46" cm="1">
        <f t="array" ref="Y54">SalarioAnualEsperado($B54, $G54, $D54, Y$1, Hombres!$A$1:$DW$117, Mujeres!$A$1:$DW$117 )</f>
        <v>45196652.180911563</v>
      </c>
      <c r="Z54" s="46" cm="1">
        <f t="array" ref="Z54">SalarioAnualEsperado($B54, $G54, $D54, Z$1, Hombres!$A$1:$DW$117, Mujeres!$A$1:$DW$117 )</f>
        <v>47314784.328297451</v>
      </c>
      <c r="AA54" s="46" cm="1">
        <f t="array" ref="AA54">SalarioAnualEsperado($B54, $G54, $D54, AA$1, Hombres!$A$1:$DW$117, Mujeres!$A$1:$DW$117 )</f>
        <v>49515519.891557544</v>
      </c>
      <c r="AB54" s="46" cm="1">
        <f t="array" ref="AB54">SalarioAnualEsperado($B54, $G54, $D54, AB$1, Hombres!$A$1:$DW$117, Mujeres!$A$1:$DW$117 )</f>
        <v>0</v>
      </c>
      <c r="AC54" s="46" cm="1">
        <f t="array" ref="AC54">SalarioAnualEsperado($B54, $G54, $D54, AC$1, Hombres!$A$1:$DW$117, Mujeres!$A$1:$DW$117 )</f>
        <v>0</v>
      </c>
      <c r="AD54" s="46" cm="1">
        <f t="array" ref="AD54">SalarioAnualEsperado($B54, $G54, $D54, AD$1, Hombres!$A$1:$DW$117, Mujeres!$A$1:$DW$117 )</f>
        <v>0</v>
      </c>
      <c r="AE54" s="46" cm="1">
        <f t="array" ref="AE54">SalarioAnualEsperado($B54, $G54, $D54, AE$1, Hombres!$A$1:$DW$117, Mujeres!$A$1:$DW$117 )</f>
        <v>0</v>
      </c>
      <c r="AF54" s="46" cm="1">
        <f t="array" ref="AF54">SalarioAnualEsperado($B54, $G54, $D54, AF$1, Hombres!$A$1:$DW$117, Mujeres!$A$1:$DW$117 )</f>
        <v>0</v>
      </c>
      <c r="AG54" s="46" cm="1">
        <f t="array" ref="AG54">SalarioAnualEsperado($B54, $G54, $D54, AG$1, Hombres!$A$1:$DW$117, Mujeres!$A$1:$DW$117 )</f>
        <v>0</v>
      </c>
      <c r="AH54" s="46" cm="1">
        <f t="array" ref="AH54">SalarioAnualEsperado($B54, $G54, $D54, AH$1, Hombres!$A$1:$DW$117, Mujeres!$A$1:$DW$117 )</f>
        <v>0</v>
      </c>
      <c r="AI54" s="46" cm="1">
        <f t="array" ref="AI54">SalarioAnualEsperado($B54, $G54, $D54, AI$1, Hombres!$A$1:$DW$117, Mujeres!$A$1:$DW$117 )</f>
        <v>0</v>
      </c>
      <c r="AJ54" s="46" cm="1">
        <f t="array" ref="AJ54">SalarioAnualEsperado($B54, $G54, $D54, AJ$1, Hombres!$A$1:$DW$117, Mujeres!$A$1:$DW$117 )</f>
        <v>0</v>
      </c>
      <c r="AK54" s="46" cm="1">
        <f t="array" ref="AK54">SalarioAnualEsperado($B54, $G54, $D54, AK$1, Hombres!$A$1:$DW$117, Mujeres!$A$1:$DW$117 )</f>
        <v>0</v>
      </c>
      <c r="AL54" s="46" cm="1">
        <f t="array" ref="AL54">SalarioAnualEsperado($B54, $G54, $D54, AL$1, Hombres!$A$1:$DW$117, Mujeres!$A$1:$DW$117 )</f>
        <v>0</v>
      </c>
      <c r="AM54" s="46" cm="1">
        <f t="array" ref="AM54">SalarioAnualEsperado($B54, $G54, $D54, AM$1, Hombres!$A$1:$DW$117, Mujeres!$A$1:$DW$117 )</f>
        <v>0</v>
      </c>
      <c r="AN54" s="46" cm="1">
        <f t="array" ref="AN54">SalarioAnualEsperado($B54, $G54, $D54, AN$1, Hombres!$A$1:$DW$117, Mujeres!$A$1:$DW$117 )</f>
        <v>0</v>
      </c>
      <c r="AO54" s="46" cm="1">
        <f t="array" ref="AO54">SalarioAnualEsperado($B54, $G54, $D54, AO$1, Hombres!$A$1:$DW$117, Mujeres!$A$1:$DW$117 )</f>
        <v>0</v>
      </c>
      <c r="AP54" s="46" cm="1">
        <f t="array" ref="AP54">SalarioAnualEsperado($B54, $G54, $D54, AP$1, Hombres!$A$1:$DW$117, Mujeres!$A$1:$DW$117 )</f>
        <v>0</v>
      </c>
      <c r="AQ54" s="46" cm="1">
        <f t="array" ref="AQ54">SalarioAnualEsperado($B54, $G54, $D54, AQ$1, Hombres!$A$1:$DW$117, Mujeres!$A$1:$DW$117 )</f>
        <v>0</v>
      </c>
      <c r="AR54" s="46" cm="1">
        <f t="array" ref="AR54">SalarioAnualEsperado($B54, $G54, $D54, AR$1, Hombres!$A$1:$DW$117, Mujeres!$A$1:$DW$117 )</f>
        <v>0</v>
      </c>
      <c r="AS54" s="46" cm="1">
        <f t="array" ref="AS54">SalarioAnualEsperado($B54, $G54, $D54, AS$1, Hombres!$A$1:$DW$117, Mujeres!$A$1:$DW$117 )</f>
        <v>0</v>
      </c>
      <c r="AT54" s="46" cm="1">
        <f t="array" ref="AT54">SalarioAnualEsperado($B54, $G54, $D54, AT$1, Hombres!$A$1:$DW$117, Mujeres!$A$1:$DW$117 )</f>
        <v>0</v>
      </c>
      <c r="AU54" s="46" cm="1">
        <f t="array" ref="AU54">SalarioAnualEsperado($B54, $G54, $D54, AU$1, Hombres!$A$1:$DW$117, Mujeres!$A$1:$DW$117 )</f>
        <v>0</v>
      </c>
      <c r="AV54" s="46" cm="1">
        <f t="array" ref="AV54">SalarioAnualEsperado($B54, $G54, $D54, AV$1, Hombres!$A$1:$DW$117, Mujeres!$A$1:$DW$117 )</f>
        <v>0</v>
      </c>
      <c r="AW54" s="46" cm="1">
        <f t="array" ref="AW54">SalarioAnualEsperado($B54, $G54, $D54, AW$1, Hombres!$A$1:$DW$117, Mujeres!$A$1:$DW$117 )</f>
        <v>0</v>
      </c>
      <c r="AX54" s="46" cm="1">
        <f t="array" ref="AX54">SalarioAnualEsperado($B54, $G54, $D54, AX$1, Hombres!$A$1:$DW$117, Mujeres!$A$1:$DW$117 )</f>
        <v>0</v>
      </c>
      <c r="AY54" s="46" cm="1">
        <f t="array" ref="AY54">SalarioAnualEsperado($B54, $G54, $D54, AY$1, Hombres!$A$1:$DW$117, Mujeres!$A$1:$DW$117 )</f>
        <v>0</v>
      </c>
      <c r="AZ54" s="46" cm="1">
        <f t="array" ref="AZ54">SalarioAnualEsperado($B54, $G54, $D54, AZ$1, Hombres!$A$1:$DW$117, Mujeres!$A$1:$DW$117 )</f>
        <v>0</v>
      </c>
      <c r="BA54" s="46" cm="1">
        <f t="array" ref="BA54">SalarioAnualEsperado($B54, $G54, $D54, BA$1, Hombres!$A$1:$DW$117, Mujeres!$A$1:$DW$117 )</f>
        <v>0</v>
      </c>
      <c r="BB54" s="46" cm="1">
        <f t="array" ref="BB54">SalarioAnualEsperado($B54, $G54, $D54, BB$1, Hombres!$A$1:$DW$117, Mujeres!$A$1:$DW$117 )</f>
        <v>0</v>
      </c>
      <c r="BC54" s="46" cm="1">
        <f t="array" ref="BC54">SalarioAnualEsperado($B54, $G54, $D54, BC$1, Hombres!$A$1:$DW$117, Mujeres!$A$1:$DW$117 )</f>
        <v>0</v>
      </c>
      <c r="BD54" s="46" cm="1">
        <f t="array" ref="BD54">SalarioAnualEsperado($B54, $G54, $D54, BD$1, Hombres!$A$1:$DW$117, Mujeres!$A$1:$DW$117 )</f>
        <v>0</v>
      </c>
      <c r="BE54" s="46" cm="1">
        <f t="array" ref="BE54">SalarioAnualEsperado($B54, $G54, $D54, BE$1, Hombres!$A$1:$DW$117, Mujeres!$A$1:$DW$117 )</f>
        <v>0</v>
      </c>
      <c r="BF54" s="46" cm="1">
        <f t="array" ref="BF54">SalarioAnualEsperado($B54, $G54, $D54, BF$1, Hombres!$A$1:$DW$117, Mujeres!$A$1:$DW$117 )</f>
        <v>0</v>
      </c>
      <c r="BG54" s="46" cm="1">
        <f t="array" ref="BG54">SalarioAnualEsperado($B54, $G54, $D54, BG$1, Hombres!$A$1:$DW$117, Mujeres!$A$1:$DW$117 )</f>
        <v>0</v>
      </c>
      <c r="BH54" s="46" cm="1">
        <f t="array" ref="BH54">SalarioAnualEsperado($B54, $G54, $D54, BH$1, Hombres!$A$1:$DW$117, Mujeres!$A$1:$DW$117 )</f>
        <v>0</v>
      </c>
      <c r="BI54" s="46" cm="1">
        <f t="array" ref="BI54">SalarioAnualEsperado($B54, $G54, $D54, BI$1, Hombres!$A$1:$DW$117, Mujeres!$A$1:$DW$117 )</f>
        <v>0</v>
      </c>
      <c r="BJ54" s="46" cm="1">
        <f t="array" ref="BJ54">SalarioAnualEsperado($B54, $G54, $D54, BJ$1, Hombres!$A$1:$DW$117, Mujeres!$A$1:$DW$117 )</f>
        <v>0</v>
      </c>
      <c r="BK54" s="46" cm="1">
        <f t="array" ref="BK54">SalarioAnualEsperado($B54, $G54, $D54, BK$1, Hombres!$A$1:$DW$117, Mujeres!$A$1:$DW$117 )</f>
        <v>0</v>
      </c>
      <c r="BL54" s="46" cm="1">
        <f t="array" ref="BL54">SalarioAnualEsperado($B54, $G54, $D54, BL$1, Hombres!$A$1:$DW$117, Mujeres!$A$1:$DW$117 )</f>
        <v>0</v>
      </c>
      <c r="BM54" s="46" cm="1">
        <f t="array" ref="BM54">SalarioAnualEsperado($B54, $G54, $D54, BM$1, Hombres!$A$1:$DW$117, Mujeres!$A$1:$DW$117 )</f>
        <v>0</v>
      </c>
      <c r="BN54" s="46" cm="1">
        <f t="array" ref="BN54">SalarioAnualEsperado($B54, $G54, $D54, BN$1, Hombres!$A$1:$DW$117, Mujeres!$A$1:$DW$117 )</f>
        <v>0</v>
      </c>
      <c r="BO54" s="46" cm="1">
        <f t="array" ref="BO54">SalarioAnualEsperado($B54, $G54, $D54, BO$1, Hombres!$A$1:$DW$117, Mujeres!$A$1:$DW$117 )</f>
        <v>0</v>
      </c>
      <c r="BP54" s="46" cm="1">
        <f t="array" ref="BP54">SalarioAnualEsperado($B54, $G54, $D54, BP$1, Hombres!$A$1:$DW$117, Mujeres!$A$1:$DW$117 )</f>
        <v>0</v>
      </c>
      <c r="BQ54" s="46" cm="1">
        <f t="array" ref="BQ54">SalarioAnualEsperado($B54, $G54, $D54, BQ$1, Hombres!$A$1:$DW$117, Mujeres!$A$1:$DW$117 )</f>
        <v>0</v>
      </c>
      <c r="BR54" s="46" cm="1">
        <f t="array" ref="BR54">SalarioAnualEsperado($B54, $G54, $D54, BR$1, Hombres!$A$1:$DW$117, Mujeres!$A$1:$DW$117 )</f>
        <v>0</v>
      </c>
      <c r="BS54" s="46" cm="1">
        <f t="array" ref="BS54">SalarioAnualEsperado($B54, $G54, $D54, BS$1, Hombres!$A$1:$DW$117, Mujeres!$A$1:$DW$117 )</f>
        <v>0</v>
      </c>
      <c r="BT54" s="46" cm="1">
        <f t="array" ref="BT54">SalarioAnualEsperado($B54, $G54, $D54, BT$1, Hombres!$A$1:$DW$117, Mujeres!$A$1:$DW$117 )</f>
        <v>0</v>
      </c>
      <c r="BU54" s="46" cm="1">
        <f t="array" ref="BU54">SalarioAnualEsperado($B54, $G54, $D54, BU$1, Hombres!$A$1:$DW$117, Mujeres!$A$1:$DW$117 )</f>
        <v>0</v>
      </c>
      <c r="BV54" s="46" cm="1">
        <f t="array" ref="BV54">SalarioAnualEsperado($B54, $G54, $D54, BV$1, Hombres!$A$1:$DW$117, Mujeres!$A$1:$DW$117 )</f>
        <v>0</v>
      </c>
      <c r="BW54" s="46" cm="1">
        <f t="array" ref="BW54">SalarioAnualEsperado($B54, $G54, $D54, BW$1, Hombres!$A$1:$DW$117, Mujeres!$A$1:$DW$117 )</f>
        <v>0</v>
      </c>
      <c r="BX54" s="46" cm="1">
        <f t="array" ref="BX54">SalarioAnualEsperado($B54, $G54, $D54, BX$1, Hombres!$A$1:$DW$117, Mujeres!$A$1:$DW$117 )</f>
        <v>0</v>
      </c>
      <c r="BY54" s="46" cm="1">
        <f t="array" ref="BY54">SalarioAnualEsperado($B54, $G54, $D54, BY$1, Hombres!$A$1:$DW$117, Mujeres!$A$1:$DW$117 )</f>
        <v>0</v>
      </c>
      <c r="BZ54" s="46" cm="1">
        <f t="array" ref="BZ54">SalarioAnualEsperado($B54, $G54, $D54, BZ$1, Hombres!$A$1:$DW$117, Mujeres!$A$1:$DW$117 )</f>
        <v>0</v>
      </c>
      <c r="CA54" s="46" cm="1">
        <f t="array" ref="CA54">SalarioAnualEsperado($B54, $G54, $D54, CA$1, Hombres!$A$1:$DW$117, Mujeres!$A$1:$DW$117 )</f>
        <v>0</v>
      </c>
      <c r="CB54" s="46" cm="1">
        <f t="array" ref="CB54">SalarioAnualEsperado($B54, $G54, $D54, CB$1, Hombres!$A$1:$DW$117, Mujeres!$A$1:$DW$117 )</f>
        <v>0</v>
      </c>
      <c r="CC54" s="46" cm="1">
        <f t="array" ref="CC54">SalarioAnualEsperado($B54, $G54, $D54, CC$1, Hombres!$A$1:$DW$117, Mujeres!$A$1:$DW$117 )</f>
        <v>0</v>
      </c>
      <c r="CD54" s="46" cm="1">
        <f t="array" ref="CD54">SalarioAnualEsperado($B54, $G54, $D54, CD$1, Hombres!$A$1:$DW$117, Mujeres!$A$1:$DW$117 )</f>
        <v>0</v>
      </c>
      <c r="CE54" s="46" cm="1">
        <f t="array" ref="CE54">SalarioAnualEsperado($B54, $G54, $D54, CE$1, Hombres!$A$1:$DW$117, Mujeres!$A$1:$DW$117 )</f>
        <v>0</v>
      </c>
      <c r="CF54" s="46" cm="1">
        <f t="array" ref="CF54">SalarioAnualEsperado($B54, $G54, $D54, CF$1, Hombres!$A$1:$DW$117, Mujeres!$A$1:$DW$117 )</f>
        <v>0</v>
      </c>
      <c r="CG54" s="46" cm="1">
        <f t="array" ref="CG54">SalarioAnualEsperado($B54, $G54, $D54, CG$1, Hombres!$A$1:$DW$117, Mujeres!$A$1:$DW$117 )</f>
        <v>0</v>
      </c>
      <c r="CH54" s="46" cm="1">
        <f t="array" ref="CH54">SalarioAnualEsperado($B54, $G54, $D54, CH$1, Hombres!$A$1:$DW$117, Mujeres!$A$1:$DW$117 )</f>
        <v>0</v>
      </c>
      <c r="CI54" s="46" cm="1">
        <f t="array" ref="CI54">SalarioAnualEsperado($B54, $G54, $D54, CI$1, Hombres!$A$1:$DW$117, Mujeres!$A$1:$DW$117 )</f>
        <v>0</v>
      </c>
      <c r="CJ54" s="46" cm="1">
        <f t="array" ref="CJ54">SalarioAnualEsperado($B54, $G54, $D54, CJ$1, Hombres!$A$1:$DW$117, Mujeres!$A$1:$DW$117 )</f>
        <v>0</v>
      </c>
      <c r="CK54" s="46" cm="1">
        <f t="array" ref="CK54">SalarioAnualEsperado($B54, $G54, $D54, CK$1, Hombres!$A$1:$DW$117, Mujeres!$A$1:$DW$117 )</f>
        <v>0</v>
      </c>
      <c r="CL54" s="46" cm="1">
        <f t="array" ref="CL54">SalarioAnualEsperado($B54, $G54, $D54, CL$1, Hombres!$A$1:$DW$117, Mujeres!$A$1:$DW$117 )</f>
        <v>0</v>
      </c>
      <c r="CM54" s="46" cm="1">
        <f t="array" ref="CM54">SalarioAnualEsperado($B54, $G54, $D54, CM$1, Hombres!$A$1:$DW$117, Mujeres!$A$1:$DW$117 )</f>
        <v>0</v>
      </c>
      <c r="CN54" s="46" cm="1">
        <f t="array" ref="CN54">SalarioAnualEsperado($B54, $G54, $D54, CN$1, Hombres!$A$1:$DW$117, Mujeres!$A$1:$DW$117 )</f>
        <v>0</v>
      </c>
      <c r="CO54" s="46" cm="1">
        <f t="array" ref="CO54">SalarioAnualEsperado($B54, $G54, $D54, CO$1, Hombres!$A$1:$DW$117, Mujeres!$A$1:$DW$117 )</f>
        <v>0</v>
      </c>
      <c r="CP54" s="46" cm="1">
        <f t="array" ref="CP54">SalarioAnualEsperado($B54, $G54, $D54, CP$1, Hombres!$A$1:$DW$117, Mujeres!$A$1:$DW$117 )</f>
        <v>0</v>
      </c>
      <c r="CQ54" s="46" cm="1">
        <f t="array" ref="CQ54">SalarioAnualEsperado($B54, $G54, $D54, CQ$1, Hombres!$A$1:$DW$117, Mujeres!$A$1:$DW$117 )</f>
        <v>0</v>
      </c>
      <c r="CR54" s="46" cm="1">
        <f t="array" ref="CR54">SalarioAnualEsperado($B54, $G54, $D54, CR$1, Hombres!$A$1:$DW$117, Mujeres!$A$1:$DW$117 )</f>
        <v>0</v>
      </c>
      <c r="CS54" s="46" cm="1">
        <f t="array" ref="CS54">SalarioAnualEsperado($B54, $G54, $D54, CS$1, Hombres!$A$1:$DW$117, Mujeres!$A$1:$DW$117 )</f>
        <v>0</v>
      </c>
      <c r="CT54" s="46" cm="1">
        <f t="array" ref="CT54">SalarioAnualEsperado($B54, $G54, $D54, CT$1, Hombres!$A$1:$DW$117, Mujeres!$A$1:$DW$117 )</f>
        <v>0</v>
      </c>
      <c r="CU54" s="46" cm="1">
        <f t="array" ref="CU54">SalarioAnualEsperado($B54, $G54, $D54, CU$1, Hombres!$A$1:$DW$117, Mujeres!$A$1:$DW$117 )</f>
        <v>0</v>
      </c>
      <c r="CV54" s="46" cm="1">
        <f t="array" ref="CV54">SalarioAnualEsperado($B54, $G54, $D54, CV$1, Hombres!$A$1:$DW$117, Mujeres!$A$1:$DW$117 )</f>
        <v>0</v>
      </c>
      <c r="CW54" s="46" cm="1">
        <f t="array" ref="CW54">SalarioAnualEsperado($B54, $G54, $D54, CW$1, Hombres!$A$1:$DW$117, Mujeres!$A$1:$DW$117 )</f>
        <v>0</v>
      </c>
      <c r="CX54" s="46" cm="1">
        <f t="array" ref="CX54">SalarioAnualEsperado($B54, $G54, $D54, CX$1, Hombres!$A$1:$DW$117, Mujeres!$A$1:$DW$117 )</f>
        <v>0</v>
      </c>
      <c r="CY54" s="46" cm="1">
        <f t="array" ref="CY54">SalarioAnualEsperado($B54, $G54, $D54, CY$1, Hombres!$A$1:$DW$117, Mujeres!$A$1:$DW$117 )</f>
        <v>0</v>
      </c>
      <c r="CZ54" s="46" cm="1">
        <f t="array" ref="CZ54">SalarioAnualEsperado($B54, $G54, $D54, CZ$1, Hombres!$A$1:$DW$117, Mujeres!$A$1:$DW$117 )</f>
        <v>0</v>
      </c>
      <c r="DA54" s="46" cm="1">
        <f t="array" ref="DA54">SalarioAnualEsperado($B54, $G54, $D54, DA$1, Hombres!$A$1:$DW$117, Mujeres!$A$1:$DW$117 )</f>
        <v>0</v>
      </c>
      <c r="DB54" s="46" cm="1">
        <f t="array" ref="DB54">SalarioAnualEsperado($B54, $G54, $D54, DB$1, Hombres!$A$1:$DW$117, Mujeres!$A$1:$DW$117 )</f>
        <v>0</v>
      </c>
      <c r="DC54" s="46" cm="1">
        <f t="array" ref="DC54">SalarioAnualEsperado($B54, $G54, $D54, DC$1, Hombres!$A$1:$DW$117, Mujeres!$A$1:$DW$117 )</f>
        <v>0</v>
      </c>
    </row>
    <row r="55" spans="1:107" x14ac:dyDescent="0.2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6" cm="1">
        <f t="array" ref="L55">SalarioAnualEsperado($B55, $G55, $D55, L$1, Hombres!$A$1:$DW$117, Mujeres!$A$1:$DW$117 )</f>
        <v>24962634.969999999</v>
      </c>
      <c r="M55" s="46" cm="1">
        <f t="array" ref="M55">SalarioAnualEsperado($B55, $G55, $D55, M$1, Hombres!$A$1:$DW$117, Mujeres!$A$1:$DW$117 )</f>
        <v>26207787.532360144</v>
      </c>
      <c r="N55" s="46" cm="1">
        <f t="array" ref="N55">SalarioAnualEsperado($B55, $G55, $D55, N$1, Hombres!$A$1:$DW$117, Mujeres!$A$1:$DW$117 )</f>
        <v>27514165.280843947</v>
      </c>
      <c r="O55" s="46" cm="1">
        <f t="array" ref="O55">SalarioAnualEsperado($B55, $G55, $D55, O$1, Hombres!$A$1:$DW$117, Mujeres!$A$1:$DW$117 )</f>
        <v>28884560.616249602</v>
      </c>
      <c r="P55" s="46" cm="1">
        <f t="array" ref="P55">SalarioAnualEsperado($B55, $G55, $D55, P$1, Hombres!$A$1:$DW$117, Mujeres!$A$1:$DW$117 )</f>
        <v>30321951.733954858</v>
      </c>
      <c r="Q55" s="46" cm="1">
        <f t="array" ref="Q55">SalarioAnualEsperado($B55, $G55, $D55, Q$1, Hombres!$A$1:$DW$117, Mujeres!$A$1:$DW$117 )</f>
        <v>31829362.194278486</v>
      </c>
      <c r="R55" s="46" cm="1">
        <f t="array" ref="R55">SalarioAnualEsperado($B55, $G55, $D55, R$1, Hombres!$A$1:$DW$117, Mujeres!$A$1:$DW$117 )</f>
        <v>33409678.162511364</v>
      </c>
      <c r="S55" s="46" cm="1">
        <f t="array" ref="S55">SalarioAnualEsperado($B55, $G55, $D55, S$1, Hombres!$A$1:$DW$117, Mujeres!$A$1:$DW$117 )</f>
        <v>35065939.544583604</v>
      </c>
      <c r="T55" s="46" cm="1">
        <f t="array" ref="T55">SalarioAnualEsperado($B55, $G55, $D55, T$1, Hombres!$A$1:$DW$117, Mujeres!$A$1:$DW$117 )</f>
        <v>36801409.594269283</v>
      </c>
      <c r="U55" s="46" cm="1">
        <f t="array" ref="U55">SalarioAnualEsperado($B55, $G55, $D55, U$1, Hombres!$A$1:$DW$117, Mujeres!$A$1:$DW$117 )</f>
        <v>38619867.229543917</v>
      </c>
      <c r="V55" s="46" cm="1">
        <f t="array" ref="V55">SalarioAnualEsperado($B55, $G55, $D55, V$1, Hombres!$A$1:$DW$117, Mujeres!$A$1:$DW$117 )</f>
        <v>40525221.950247668</v>
      </c>
      <c r="W55" s="46" cm="1">
        <f t="array" ref="W55">SalarioAnualEsperado($B55, $G55, $D55, W$1, Hombres!$A$1:$DW$117, Mujeres!$A$1:$DW$117 )</f>
        <v>42521254.325880609</v>
      </c>
      <c r="X55" s="46" cm="1">
        <f t="array" ref="X55">SalarioAnualEsperado($B55, $G55, $D55, X$1, Hombres!$A$1:$DW$117, Mujeres!$A$1:$DW$117 )</f>
        <v>44611659.288932182</v>
      </c>
      <c r="Y55" s="46" cm="1">
        <f t="array" ref="Y55">SalarioAnualEsperado($B55, $G55, $D55, Y$1, Hombres!$A$1:$DW$117, Mujeres!$A$1:$DW$117 )</f>
        <v>46800275.846888565</v>
      </c>
      <c r="Z55" s="46" cm="1">
        <f t="array" ref="Z55">SalarioAnualEsperado($B55, $G55, $D55, Z$1, Hombres!$A$1:$DW$117, Mujeres!$A$1:$DW$117 )</f>
        <v>49091396.721811794</v>
      </c>
      <c r="AA55" s="46" cm="1">
        <f t="array" ref="AA55">SalarioAnualEsperado($B55, $G55, $D55, AA$1, Hombres!$A$1:$DW$117, Mujeres!$A$1:$DW$117 )</f>
        <v>51489357.490252085</v>
      </c>
      <c r="AB55" s="46" cm="1">
        <f t="array" ref="AB55">SalarioAnualEsperado($B55, $G55, $D55, AB$1, Hombres!$A$1:$DW$117, Mujeres!$A$1:$DW$117 )</f>
        <v>53997700.100769527</v>
      </c>
      <c r="AC55" s="46" cm="1">
        <f t="array" ref="AC55">SalarioAnualEsperado($B55, $G55, $D55, AC$1, Hombres!$A$1:$DW$117, Mujeres!$A$1:$DW$117 )</f>
        <v>56619938.903437026</v>
      </c>
      <c r="AD55" s="46" cm="1">
        <f t="array" ref="AD55">SalarioAnualEsperado($B55, $G55, $D55, AD$1, Hombres!$A$1:$DW$117, Mujeres!$A$1:$DW$117 )</f>
        <v>59360114.423852243</v>
      </c>
      <c r="AE55" s="46" cm="1">
        <f t="array" ref="AE55">SalarioAnualEsperado($B55, $G55, $D55, AE$1, Hombres!$A$1:$DW$117, Mujeres!$A$1:$DW$117 )</f>
        <v>62223704.680404931</v>
      </c>
      <c r="AF55" s="46" cm="1">
        <f t="array" ref="AF55">SalarioAnualEsperado($B55, $G55, $D55, AF$1, Hombres!$A$1:$DW$117, Mujeres!$A$1:$DW$117 )</f>
        <v>65216246.010441981</v>
      </c>
      <c r="AG55" s="46" cm="1">
        <f t="array" ref="AG55">SalarioAnualEsperado($B55, $G55, $D55, AG$1, Hombres!$A$1:$DW$117, Mujeres!$A$1:$DW$117 )</f>
        <v>68341828.063198894</v>
      </c>
      <c r="AH55" s="46" cm="1">
        <f t="array" ref="AH55">SalarioAnualEsperado($B55, $G55, $D55, AH$1, Hombres!$A$1:$DW$117, Mujeres!$A$1:$DW$117 )</f>
        <v>71602625.55048956</v>
      </c>
      <c r="AI55" s="46" cm="1">
        <f t="array" ref="AI55">SalarioAnualEsperado($B55, $G55, $D55, AI$1, Hombres!$A$1:$DW$117, Mujeres!$A$1:$DW$117 )</f>
        <v>74999808.048407227</v>
      </c>
      <c r="AJ55" s="46" cm="1">
        <f t="array" ref="AJ55">SalarioAnualEsperado($B55, $G55, $D55, AJ$1, Hombres!$A$1:$DW$117, Mujeres!$A$1:$DW$117 )</f>
        <v>78534783.380628809</v>
      </c>
      <c r="AK55" s="46" cm="1">
        <f t="array" ref="AK55">SalarioAnualEsperado($B55, $G55, $D55, AK$1, Hombres!$A$1:$DW$117, Mujeres!$A$1:$DW$117 )</f>
        <v>0</v>
      </c>
      <c r="AL55" s="46" cm="1">
        <f t="array" ref="AL55">SalarioAnualEsperado($B55, $G55, $D55, AL$1, Hombres!$A$1:$DW$117, Mujeres!$A$1:$DW$117 )</f>
        <v>0</v>
      </c>
      <c r="AM55" s="46" cm="1">
        <f t="array" ref="AM55">SalarioAnualEsperado($B55, $G55, $D55, AM$1, Hombres!$A$1:$DW$117, Mujeres!$A$1:$DW$117 )</f>
        <v>0</v>
      </c>
      <c r="AN55" s="46" cm="1">
        <f t="array" ref="AN55">SalarioAnualEsperado($B55, $G55, $D55, AN$1, Hombres!$A$1:$DW$117, Mujeres!$A$1:$DW$117 )</f>
        <v>0</v>
      </c>
      <c r="AO55" s="46" cm="1">
        <f t="array" ref="AO55">SalarioAnualEsperado($B55, $G55, $D55, AO$1, Hombres!$A$1:$DW$117, Mujeres!$A$1:$DW$117 )</f>
        <v>0</v>
      </c>
      <c r="AP55" s="46" cm="1">
        <f t="array" ref="AP55">SalarioAnualEsperado($B55, $G55, $D55, AP$1, Hombres!$A$1:$DW$117, Mujeres!$A$1:$DW$117 )</f>
        <v>0</v>
      </c>
      <c r="AQ55" s="46" cm="1">
        <f t="array" ref="AQ55">SalarioAnualEsperado($B55, $G55, $D55, AQ$1, Hombres!$A$1:$DW$117, Mujeres!$A$1:$DW$117 )</f>
        <v>0</v>
      </c>
      <c r="AR55" s="46" cm="1">
        <f t="array" ref="AR55">SalarioAnualEsperado($B55, $G55, $D55, AR$1, Hombres!$A$1:$DW$117, Mujeres!$A$1:$DW$117 )</f>
        <v>0</v>
      </c>
      <c r="AS55" s="46" cm="1">
        <f t="array" ref="AS55">SalarioAnualEsperado($B55, $G55, $D55, AS$1, Hombres!$A$1:$DW$117, Mujeres!$A$1:$DW$117 )</f>
        <v>0</v>
      </c>
      <c r="AT55" s="46" cm="1">
        <f t="array" ref="AT55">SalarioAnualEsperado($B55, $G55, $D55, AT$1, Hombres!$A$1:$DW$117, Mujeres!$A$1:$DW$117 )</f>
        <v>0</v>
      </c>
      <c r="AU55" s="46" cm="1">
        <f t="array" ref="AU55">SalarioAnualEsperado($B55, $G55, $D55, AU$1, Hombres!$A$1:$DW$117, Mujeres!$A$1:$DW$117 )</f>
        <v>0</v>
      </c>
      <c r="AV55" s="46" cm="1">
        <f t="array" ref="AV55">SalarioAnualEsperado($B55, $G55, $D55, AV$1, Hombres!$A$1:$DW$117, Mujeres!$A$1:$DW$117 )</f>
        <v>0</v>
      </c>
      <c r="AW55" s="46" cm="1">
        <f t="array" ref="AW55">SalarioAnualEsperado($B55, $G55, $D55, AW$1, Hombres!$A$1:$DW$117, Mujeres!$A$1:$DW$117 )</f>
        <v>0</v>
      </c>
      <c r="AX55" s="46" cm="1">
        <f t="array" ref="AX55">SalarioAnualEsperado($B55, $G55, $D55, AX$1, Hombres!$A$1:$DW$117, Mujeres!$A$1:$DW$117 )</f>
        <v>0</v>
      </c>
      <c r="AY55" s="46" cm="1">
        <f t="array" ref="AY55">SalarioAnualEsperado($B55, $G55, $D55, AY$1, Hombres!$A$1:$DW$117, Mujeres!$A$1:$DW$117 )</f>
        <v>0</v>
      </c>
      <c r="AZ55" s="46" cm="1">
        <f t="array" ref="AZ55">SalarioAnualEsperado($B55, $G55, $D55, AZ$1, Hombres!$A$1:$DW$117, Mujeres!$A$1:$DW$117 )</f>
        <v>0</v>
      </c>
      <c r="BA55" s="46" cm="1">
        <f t="array" ref="BA55">SalarioAnualEsperado($B55, $G55, $D55, BA$1, Hombres!$A$1:$DW$117, Mujeres!$A$1:$DW$117 )</f>
        <v>0</v>
      </c>
      <c r="BB55" s="46" cm="1">
        <f t="array" ref="BB55">SalarioAnualEsperado($B55, $G55, $D55, BB$1, Hombres!$A$1:$DW$117, Mujeres!$A$1:$DW$117 )</f>
        <v>0</v>
      </c>
      <c r="BC55" s="46" cm="1">
        <f t="array" ref="BC55">SalarioAnualEsperado($B55, $G55, $D55, BC$1, Hombres!$A$1:$DW$117, Mujeres!$A$1:$DW$117 )</f>
        <v>0</v>
      </c>
      <c r="BD55" s="46" cm="1">
        <f t="array" ref="BD55">SalarioAnualEsperado($B55, $G55, $D55, BD$1, Hombres!$A$1:$DW$117, Mujeres!$A$1:$DW$117 )</f>
        <v>0</v>
      </c>
      <c r="BE55" s="46" cm="1">
        <f t="array" ref="BE55">SalarioAnualEsperado($B55, $G55, $D55, BE$1, Hombres!$A$1:$DW$117, Mujeres!$A$1:$DW$117 )</f>
        <v>0</v>
      </c>
      <c r="BF55" s="46" cm="1">
        <f t="array" ref="BF55">SalarioAnualEsperado($B55, $G55, $D55, BF$1, Hombres!$A$1:$DW$117, Mujeres!$A$1:$DW$117 )</f>
        <v>0</v>
      </c>
      <c r="BG55" s="46" cm="1">
        <f t="array" ref="BG55">SalarioAnualEsperado($B55, $G55, $D55, BG$1, Hombres!$A$1:$DW$117, Mujeres!$A$1:$DW$117 )</f>
        <v>0</v>
      </c>
      <c r="BH55" s="46" cm="1">
        <f t="array" ref="BH55">SalarioAnualEsperado($B55, $G55, $D55, BH$1, Hombres!$A$1:$DW$117, Mujeres!$A$1:$DW$117 )</f>
        <v>0</v>
      </c>
      <c r="BI55" s="46" cm="1">
        <f t="array" ref="BI55">SalarioAnualEsperado($B55, $G55, $D55, BI$1, Hombres!$A$1:$DW$117, Mujeres!$A$1:$DW$117 )</f>
        <v>0</v>
      </c>
      <c r="BJ55" s="46" cm="1">
        <f t="array" ref="BJ55">SalarioAnualEsperado($B55, $G55, $D55, BJ$1, Hombres!$A$1:$DW$117, Mujeres!$A$1:$DW$117 )</f>
        <v>0</v>
      </c>
      <c r="BK55" s="46" cm="1">
        <f t="array" ref="BK55">SalarioAnualEsperado($B55, $G55, $D55, BK$1, Hombres!$A$1:$DW$117, Mujeres!$A$1:$DW$117 )</f>
        <v>0</v>
      </c>
      <c r="BL55" s="46" cm="1">
        <f t="array" ref="BL55">SalarioAnualEsperado($B55, $G55, $D55, BL$1, Hombres!$A$1:$DW$117, Mujeres!$A$1:$DW$117 )</f>
        <v>0</v>
      </c>
      <c r="BM55" s="46" cm="1">
        <f t="array" ref="BM55">SalarioAnualEsperado($B55, $G55, $D55, BM$1, Hombres!$A$1:$DW$117, Mujeres!$A$1:$DW$117 )</f>
        <v>0</v>
      </c>
      <c r="BN55" s="46" cm="1">
        <f t="array" ref="BN55">SalarioAnualEsperado($B55, $G55, $D55, BN$1, Hombres!$A$1:$DW$117, Mujeres!$A$1:$DW$117 )</f>
        <v>0</v>
      </c>
      <c r="BO55" s="46" cm="1">
        <f t="array" ref="BO55">SalarioAnualEsperado($B55, $G55, $D55, BO$1, Hombres!$A$1:$DW$117, Mujeres!$A$1:$DW$117 )</f>
        <v>0</v>
      </c>
      <c r="BP55" s="46" cm="1">
        <f t="array" ref="BP55">SalarioAnualEsperado($B55, $G55, $D55, BP$1, Hombres!$A$1:$DW$117, Mujeres!$A$1:$DW$117 )</f>
        <v>0</v>
      </c>
      <c r="BQ55" s="46" cm="1">
        <f t="array" ref="BQ55">SalarioAnualEsperado($B55, $G55, $D55, BQ$1, Hombres!$A$1:$DW$117, Mujeres!$A$1:$DW$117 )</f>
        <v>0</v>
      </c>
      <c r="BR55" s="46" cm="1">
        <f t="array" ref="BR55">SalarioAnualEsperado($B55, $G55, $D55, BR$1, Hombres!$A$1:$DW$117, Mujeres!$A$1:$DW$117 )</f>
        <v>0</v>
      </c>
      <c r="BS55" s="46" cm="1">
        <f t="array" ref="BS55">SalarioAnualEsperado($B55, $G55, $D55, BS$1, Hombres!$A$1:$DW$117, Mujeres!$A$1:$DW$117 )</f>
        <v>0</v>
      </c>
      <c r="BT55" s="46" cm="1">
        <f t="array" ref="BT55">SalarioAnualEsperado($B55, $G55, $D55, BT$1, Hombres!$A$1:$DW$117, Mujeres!$A$1:$DW$117 )</f>
        <v>0</v>
      </c>
      <c r="BU55" s="46" cm="1">
        <f t="array" ref="BU55">SalarioAnualEsperado($B55, $G55, $D55, BU$1, Hombres!$A$1:$DW$117, Mujeres!$A$1:$DW$117 )</f>
        <v>0</v>
      </c>
      <c r="BV55" s="46" cm="1">
        <f t="array" ref="BV55">SalarioAnualEsperado($B55, $G55, $D55, BV$1, Hombres!$A$1:$DW$117, Mujeres!$A$1:$DW$117 )</f>
        <v>0</v>
      </c>
      <c r="BW55" s="46" cm="1">
        <f t="array" ref="BW55">SalarioAnualEsperado($B55, $G55, $D55, BW$1, Hombres!$A$1:$DW$117, Mujeres!$A$1:$DW$117 )</f>
        <v>0</v>
      </c>
      <c r="BX55" s="46" cm="1">
        <f t="array" ref="BX55">SalarioAnualEsperado($B55, $G55, $D55, BX$1, Hombres!$A$1:$DW$117, Mujeres!$A$1:$DW$117 )</f>
        <v>0</v>
      </c>
      <c r="BY55" s="46" cm="1">
        <f t="array" ref="BY55">SalarioAnualEsperado($B55, $G55, $D55, BY$1, Hombres!$A$1:$DW$117, Mujeres!$A$1:$DW$117 )</f>
        <v>0</v>
      </c>
      <c r="BZ55" s="46" cm="1">
        <f t="array" ref="BZ55">SalarioAnualEsperado($B55, $G55, $D55, BZ$1, Hombres!$A$1:$DW$117, Mujeres!$A$1:$DW$117 )</f>
        <v>0</v>
      </c>
      <c r="CA55" s="46" cm="1">
        <f t="array" ref="CA55">SalarioAnualEsperado($B55, $G55, $D55, CA$1, Hombres!$A$1:$DW$117, Mujeres!$A$1:$DW$117 )</f>
        <v>0</v>
      </c>
      <c r="CB55" s="46" cm="1">
        <f t="array" ref="CB55">SalarioAnualEsperado($B55, $G55, $D55, CB$1, Hombres!$A$1:$DW$117, Mujeres!$A$1:$DW$117 )</f>
        <v>0</v>
      </c>
      <c r="CC55" s="46" cm="1">
        <f t="array" ref="CC55">SalarioAnualEsperado($B55, $G55, $D55, CC$1, Hombres!$A$1:$DW$117, Mujeres!$A$1:$DW$117 )</f>
        <v>0</v>
      </c>
      <c r="CD55" s="46" cm="1">
        <f t="array" ref="CD55">SalarioAnualEsperado($B55, $G55, $D55, CD$1, Hombres!$A$1:$DW$117, Mujeres!$A$1:$DW$117 )</f>
        <v>0</v>
      </c>
      <c r="CE55" s="46" cm="1">
        <f t="array" ref="CE55">SalarioAnualEsperado($B55, $G55, $D55, CE$1, Hombres!$A$1:$DW$117, Mujeres!$A$1:$DW$117 )</f>
        <v>0</v>
      </c>
      <c r="CF55" s="46" cm="1">
        <f t="array" ref="CF55">SalarioAnualEsperado($B55, $G55, $D55, CF$1, Hombres!$A$1:$DW$117, Mujeres!$A$1:$DW$117 )</f>
        <v>0</v>
      </c>
      <c r="CG55" s="46" cm="1">
        <f t="array" ref="CG55">SalarioAnualEsperado($B55, $G55, $D55, CG$1, Hombres!$A$1:$DW$117, Mujeres!$A$1:$DW$117 )</f>
        <v>0</v>
      </c>
      <c r="CH55" s="46" cm="1">
        <f t="array" ref="CH55">SalarioAnualEsperado($B55, $G55, $D55, CH$1, Hombres!$A$1:$DW$117, Mujeres!$A$1:$DW$117 )</f>
        <v>0</v>
      </c>
      <c r="CI55" s="46" cm="1">
        <f t="array" ref="CI55">SalarioAnualEsperado($B55, $G55, $D55, CI$1, Hombres!$A$1:$DW$117, Mujeres!$A$1:$DW$117 )</f>
        <v>0</v>
      </c>
      <c r="CJ55" s="46" cm="1">
        <f t="array" ref="CJ55">SalarioAnualEsperado($B55, $G55, $D55, CJ$1, Hombres!$A$1:$DW$117, Mujeres!$A$1:$DW$117 )</f>
        <v>0</v>
      </c>
      <c r="CK55" s="46" cm="1">
        <f t="array" ref="CK55">SalarioAnualEsperado($B55, $G55, $D55, CK$1, Hombres!$A$1:$DW$117, Mujeres!$A$1:$DW$117 )</f>
        <v>0</v>
      </c>
      <c r="CL55" s="46" cm="1">
        <f t="array" ref="CL55">SalarioAnualEsperado($B55, $G55, $D55, CL$1, Hombres!$A$1:$DW$117, Mujeres!$A$1:$DW$117 )</f>
        <v>0</v>
      </c>
      <c r="CM55" s="46" cm="1">
        <f t="array" ref="CM55">SalarioAnualEsperado($B55, $G55, $D55, CM$1, Hombres!$A$1:$DW$117, Mujeres!$A$1:$DW$117 )</f>
        <v>0</v>
      </c>
      <c r="CN55" s="46" cm="1">
        <f t="array" ref="CN55">SalarioAnualEsperado($B55, $G55, $D55, CN$1, Hombres!$A$1:$DW$117, Mujeres!$A$1:$DW$117 )</f>
        <v>0</v>
      </c>
      <c r="CO55" s="46" cm="1">
        <f t="array" ref="CO55">SalarioAnualEsperado($B55, $G55, $D55, CO$1, Hombres!$A$1:$DW$117, Mujeres!$A$1:$DW$117 )</f>
        <v>0</v>
      </c>
      <c r="CP55" s="46" cm="1">
        <f t="array" ref="CP55">SalarioAnualEsperado($B55, $G55, $D55, CP$1, Hombres!$A$1:$DW$117, Mujeres!$A$1:$DW$117 )</f>
        <v>0</v>
      </c>
      <c r="CQ55" s="46" cm="1">
        <f t="array" ref="CQ55">SalarioAnualEsperado($B55, $G55, $D55, CQ$1, Hombres!$A$1:$DW$117, Mujeres!$A$1:$DW$117 )</f>
        <v>0</v>
      </c>
      <c r="CR55" s="46" cm="1">
        <f t="array" ref="CR55">SalarioAnualEsperado($B55, $G55, $D55, CR$1, Hombres!$A$1:$DW$117, Mujeres!$A$1:$DW$117 )</f>
        <v>0</v>
      </c>
      <c r="CS55" s="46" cm="1">
        <f t="array" ref="CS55">SalarioAnualEsperado($B55, $G55, $D55, CS$1, Hombres!$A$1:$DW$117, Mujeres!$A$1:$DW$117 )</f>
        <v>0</v>
      </c>
      <c r="CT55" s="46" cm="1">
        <f t="array" ref="CT55">SalarioAnualEsperado($B55, $G55, $D55, CT$1, Hombres!$A$1:$DW$117, Mujeres!$A$1:$DW$117 )</f>
        <v>0</v>
      </c>
      <c r="CU55" s="46" cm="1">
        <f t="array" ref="CU55">SalarioAnualEsperado($B55, $G55, $D55, CU$1, Hombres!$A$1:$DW$117, Mujeres!$A$1:$DW$117 )</f>
        <v>0</v>
      </c>
      <c r="CV55" s="46" cm="1">
        <f t="array" ref="CV55">SalarioAnualEsperado($B55, $G55, $D55, CV$1, Hombres!$A$1:$DW$117, Mujeres!$A$1:$DW$117 )</f>
        <v>0</v>
      </c>
      <c r="CW55" s="46" cm="1">
        <f t="array" ref="CW55">SalarioAnualEsperado($B55, $G55, $D55, CW$1, Hombres!$A$1:$DW$117, Mujeres!$A$1:$DW$117 )</f>
        <v>0</v>
      </c>
      <c r="CX55" s="46" cm="1">
        <f t="array" ref="CX55">SalarioAnualEsperado($B55, $G55, $D55, CX$1, Hombres!$A$1:$DW$117, Mujeres!$A$1:$DW$117 )</f>
        <v>0</v>
      </c>
      <c r="CY55" s="46" cm="1">
        <f t="array" ref="CY55">SalarioAnualEsperado($B55, $G55, $D55, CY$1, Hombres!$A$1:$DW$117, Mujeres!$A$1:$DW$117 )</f>
        <v>0</v>
      </c>
      <c r="CZ55" s="46" cm="1">
        <f t="array" ref="CZ55">SalarioAnualEsperado($B55, $G55, $D55, CZ$1, Hombres!$A$1:$DW$117, Mujeres!$A$1:$DW$117 )</f>
        <v>0</v>
      </c>
      <c r="DA55" s="46" cm="1">
        <f t="array" ref="DA55">SalarioAnualEsperado($B55, $G55, $D55, DA$1, Hombres!$A$1:$DW$117, Mujeres!$A$1:$DW$117 )</f>
        <v>0</v>
      </c>
      <c r="DB55" s="46" cm="1">
        <f t="array" ref="DB55">SalarioAnualEsperado($B55, $G55, $D55, DB$1, Hombres!$A$1:$DW$117, Mujeres!$A$1:$DW$117 )</f>
        <v>0</v>
      </c>
      <c r="DC55" s="46" cm="1">
        <f t="array" ref="DC55">SalarioAnualEsperado($B55, $G55, $D55, DC$1, Hombres!$A$1:$DW$117, Mujeres!$A$1:$DW$117 )</f>
        <v>0</v>
      </c>
    </row>
    <row r="56" spans="1:107" x14ac:dyDescent="0.2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6" cm="1">
        <f t="array" ref="L56">SalarioAnualEsperado($B56, $G56, $D56, L$1, Hombres!$A$1:$DW$117, Mujeres!$A$1:$DW$117 )</f>
        <v>23981807.199999999</v>
      </c>
      <c r="M56" s="46" cm="1">
        <f t="array" ref="M56">SalarioAnualEsperado($B56, $G56, $D56, M$1, Hombres!$A$1:$DW$117, Mujeres!$A$1:$DW$117 )</f>
        <v>25182404.294258758</v>
      </c>
      <c r="N56" s="46" cm="1">
        <f t="array" ref="N56">SalarioAnualEsperado($B56, $G56, $D56, N$1, Hombres!$A$1:$DW$117, Mujeres!$A$1:$DW$117 )</f>
        <v>26442405.573809102</v>
      </c>
      <c r="O56" s="46" cm="1">
        <f t="array" ref="O56">SalarioAnualEsperado($B56, $G56, $D56, O$1, Hombres!$A$1:$DW$117, Mujeres!$A$1:$DW$117 )</f>
        <v>27764648.148096494</v>
      </c>
      <c r="P56" s="46" cm="1">
        <f t="array" ref="P56">SalarioAnualEsperado($B56, $G56, $D56, P$1, Hombres!$A$1:$DW$117, Mujeres!$A$1:$DW$117 )</f>
        <v>29152186.385434195</v>
      </c>
      <c r="Q56" s="46" cm="1">
        <f t="array" ref="Q56">SalarioAnualEsperado($B56, $G56, $D56, Q$1, Hombres!$A$1:$DW$117, Mujeres!$A$1:$DW$117 )</f>
        <v>30608239.906741578</v>
      </c>
      <c r="R56" s="46" cm="1">
        <f t="array" ref="R56">SalarioAnualEsperado($B56, $G56, $D56, R$1, Hombres!$A$1:$DW$117, Mujeres!$A$1:$DW$117 )</f>
        <v>32136060.118144155</v>
      </c>
      <c r="S56" s="46" cm="1">
        <f t="array" ref="S56">SalarioAnualEsperado($B56, $G56, $D56, S$1, Hombres!$A$1:$DW$117, Mujeres!$A$1:$DW$117 )</f>
        <v>33738967.047744416</v>
      </c>
      <c r="T56" s="46" cm="1">
        <f t="array" ref="T56">SalarioAnualEsperado($B56, $G56, $D56, T$1, Hombres!$A$1:$DW$117, Mujeres!$A$1:$DW$117 )</f>
        <v>35420428.413701624</v>
      </c>
      <c r="U56" s="46" cm="1">
        <f t="array" ref="U56">SalarioAnualEsperado($B56, $G56, $D56, U$1, Hombres!$A$1:$DW$117, Mujeres!$A$1:$DW$117 )</f>
        <v>37183959.000339501</v>
      </c>
      <c r="V56" s="46" cm="1">
        <f t="array" ref="V56">SalarioAnualEsperado($B56, $G56, $D56, V$1, Hombres!$A$1:$DW$117, Mujeres!$A$1:$DW$117 )</f>
        <v>39032984.389675304</v>
      </c>
      <c r="W56" s="46" cm="1">
        <f t="array" ref="W56">SalarioAnualEsperado($B56, $G56, $D56, W$1, Hombres!$A$1:$DW$117, Mujeres!$A$1:$DW$117 )</f>
        <v>40971174.857370444</v>
      </c>
      <c r="X56" s="46" cm="1">
        <f t="array" ref="X56">SalarioAnualEsperado($B56, $G56, $D56, X$1, Hombres!$A$1:$DW$117, Mujeres!$A$1:$DW$117 )</f>
        <v>43002425.576525211</v>
      </c>
      <c r="Y56" s="46" cm="1">
        <f t="array" ref="Y56">SalarioAnualEsperado($B56, $G56, $D56, Y$1, Hombres!$A$1:$DW$117, Mujeres!$A$1:$DW$117 )</f>
        <v>45131155.008052036</v>
      </c>
      <c r="Z56" s="46" cm="1">
        <f t="array" ref="Z56">SalarioAnualEsperado($B56, $G56, $D56, Z$1, Hombres!$A$1:$DW$117, Mujeres!$A$1:$DW$117 )</f>
        <v>47361928.700470231</v>
      </c>
      <c r="AA56" s="46" cm="1">
        <f t="array" ref="AA56">SalarioAnualEsperado($B56, $G56, $D56, AA$1, Hombres!$A$1:$DW$117, Mujeres!$A$1:$DW$117 )</f>
        <v>49699289.456516452</v>
      </c>
      <c r="AB56" s="46" cm="1">
        <f t="array" ref="AB56">SalarioAnualEsperado($B56, $G56, $D56, AB$1, Hombres!$A$1:$DW$117, Mujeres!$A$1:$DW$117 )</f>
        <v>52147798.179518797</v>
      </c>
      <c r="AC56" s="46" cm="1">
        <f t="array" ref="AC56">SalarioAnualEsperado($B56, $G56, $D56, AC$1, Hombres!$A$1:$DW$117, Mujeres!$A$1:$DW$117 )</f>
        <v>54712147.954372115</v>
      </c>
      <c r="AD56" s="46" cm="1">
        <f t="array" ref="AD56">SalarioAnualEsperado($B56, $G56, $D56, AD$1, Hombres!$A$1:$DW$117, Mujeres!$A$1:$DW$117 )</f>
        <v>57397350.757199377</v>
      </c>
      <c r="AE56" s="46" cm="1">
        <f t="array" ref="AE56">SalarioAnualEsperado($B56, $G56, $D56, AE$1, Hombres!$A$1:$DW$117, Mujeres!$A$1:$DW$117 )</f>
        <v>60208442.404578269</v>
      </c>
      <c r="AF56" s="46" cm="1">
        <f t="array" ref="AF56">SalarioAnualEsperado($B56, $G56, $D56, AF$1, Hombres!$A$1:$DW$117, Mujeres!$A$1:$DW$117 )</f>
        <v>63149745.938569672</v>
      </c>
      <c r="AG56" s="46" cm="1">
        <f t="array" ref="AG56">SalarioAnualEsperado($B56, $G56, $D56, AG$1, Hombres!$A$1:$DW$117, Mujeres!$A$1:$DW$117 )</f>
        <v>66225741.668585636</v>
      </c>
      <c r="AH56" s="46" cm="1">
        <f t="array" ref="AH56">SalarioAnualEsperado($B56, $G56, $D56, AH$1, Hombres!$A$1:$DW$117, Mujeres!$A$1:$DW$117 )</f>
        <v>69441437.39065288</v>
      </c>
      <c r="AI56" s="46" cm="1">
        <f t="array" ref="AI56">SalarioAnualEsperado($B56, $G56, $D56, AI$1, Hombres!$A$1:$DW$117, Mujeres!$A$1:$DW$117 )</f>
        <v>72803274.154579207</v>
      </c>
      <c r="AJ56" s="46" cm="1">
        <f t="array" ref="AJ56">SalarioAnualEsperado($B56, $G56, $D56, AJ$1, Hombres!$A$1:$DW$117, Mujeres!$A$1:$DW$117 )</f>
        <v>76317754.397368416</v>
      </c>
      <c r="AK56" s="46" cm="1">
        <f t="array" ref="AK56">SalarioAnualEsperado($B56, $G56, $D56, AK$1, Hombres!$A$1:$DW$117, Mujeres!$A$1:$DW$117 )</f>
        <v>79990081.02144593</v>
      </c>
      <c r="AL56" s="46" cm="1">
        <f t="array" ref="AL56">SalarioAnualEsperado($B56, $G56, $D56, AL$1, Hombres!$A$1:$DW$117, Mujeres!$A$1:$DW$117 )</f>
        <v>83823484.984562099</v>
      </c>
      <c r="AM56" s="46" cm="1">
        <f t="array" ref="AM56">SalarioAnualEsperado($B56, $G56, $D56, AM$1, Hombres!$A$1:$DW$117, Mujeres!$A$1:$DW$117 )</f>
        <v>87819939.011640728</v>
      </c>
      <c r="AN56" s="46" cm="1">
        <f t="array" ref="AN56">SalarioAnualEsperado($B56, $G56, $D56, AN$1, Hombres!$A$1:$DW$117, Mujeres!$A$1:$DW$117 )</f>
        <v>91981162.828735441</v>
      </c>
      <c r="AO56" s="46" cm="1">
        <f t="array" ref="AO56">SalarioAnualEsperado($B56, $G56, $D56, AO$1, Hombres!$A$1:$DW$117, Mujeres!$A$1:$DW$117 )</f>
        <v>0</v>
      </c>
      <c r="AP56" s="46" cm="1">
        <f t="array" ref="AP56">SalarioAnualEsperado($B56, $G56, $D56, AP$1, Hombres!$A$1:$DW$117, Mujeres!$A$1:$DW$117 )</f>
        <v>0</v>
      </c>
      <c r="AQ56" s="46" cm="1">
        <f t="array" ref="AQ56">SalarioAnualEsperado($B56, $G56, $D56, AQ$1, Hombres!$A$1:$DW$117, Mujeres!$A$1:$DW$117 )</f>
        <v>0</v>
      </c>
      <c r="AR56" s="46" cm="1">
        <f t="array" ref="AR56">SalarioAnualEsperado($B56, $G56, $D56, AR$1, Hombres!$A$1:$DW$117, Mujeres!$A$1:$DW$117 )</f>
        <v>0</v>
      </c>
      <c r="AS56" s="46" cm="1">
        <f t="array" ref="AS56">SalarioAnualEsperado($B56, $G56, $D56, AS$1, Hombres!$A$1:$DW$117, Mujeres!$A$1:$DW$117 )</f>
        <v>0</v>
      </c>
      <c r="AT56" s="46" cm="1">
        <f t="array" ref="AT56">SalarioAnualEsperado($B56, $G56, $D56, AT$1, Hombres!$A$1:$DW$117, Mujeres!$A$1:$DW$117 )</f>
        <v>0</v>
      </c>
      <c r="AU56" s="46" cm="1">
        <f t="array" ref="AU56">SalarioAnualEsperado($B56, $G56, $D56, AU$1, Hombres!$A$1:$DW$117, Mujeres!$A$1:$DW$117 )</f>
        <v>0</v>
      </c>
      <c r="AV56" s="46" cm="1">
        <f t="array" ref="AV56">SalarioAnualEsperado($B56, $G56, $D56, AV$1, Hombres!$A$1:$DW$117, Mujeres!$A$1:$DW$117 )</f>
        <v>0</v>
      </c>
      <c r="AW56" s="46" cm="1">
        <f t="array" ref="AW56">SalarioAnualEsperado($B56, $G56, $D56, AW$1, Hombres!$A$1:$DW$117, Mujeres!$A$1:$DW$117 )</f>
        <v>0</v>
      </c>
      <c r="AX56" s="46" cm="1">
        <f t="array" ref="AX56">SalarioAnualEsperado($B56, $G56, $D56, AX$1, Hombres!$A$1:$DW$117, Mujeres!$A$1:$DW$117 )</f>
        <v>0</v>
      </c>
      <c r="AY56" s="46" cm="1">
        <f t="array" ref="AY56">SalarioAnualEsperado($B56, $G56, $D56, AY$1, Hombres!$A$1:$DW$117, Mujeres!$A$1:$DW$117 )</f>
        <v>0</v>
      </c>
      <c r="AZ56" s="46" cm="1">
        <f t="array" ref="AZ56">SalarioAnualEsperado($B56, $G56, $D56, AZ$1, Hombres!$A$1:$DW$117, Mujeres!$A$1:$DW$117 )</f>
        <v>0</v>
      </c>
      <c r="BA56" s="46" cm="1">
        <f t="array" ref="BA56">SalarioAnualEsperado($B56, $G56, $D56, BA$1, Hombres!$A$1:$DW$117, Mujeres!$A$1:$DW$117 )</f>
        <v>0</v>
      </c>
      <c r="BB56" s="46" cm="1">
        <f t="array" ref="BB56">SalarioAnualEsperado($B56, $G56, $D56, BB$1, Hombres!$A$1:$DW$117, Mujeres!$A$1:$DW$117 )</f>
        <v>0</v>
      </c>
      <c r="BC56" s="46" cm="1">
        <f t="array" ref="BC56">SalarioAnualEsperado($B56, $G56, $D56, BC$1, Hombres!$A$1:$DW$117, Mujeres!$A$1:$DW$117 )</f>
        <v>0</v>
      </c>
      <c r="BD56" s="46" cm="1">
        <f t="array" ref="BD56">SalarioAnualEsperado($B56, $G56, $D56, BD$1, Hombres!$A$1:$DW$117, Mujeres!$A$1:$DW$117 )</f>
        <v>0</v>
      </c>
      <c r="BE56" s="46" cm="1">
        <f t="array" ref="BE56">SalarioAnualEsperado($B56, $G56, $D56, BE$1, Hombres!$A$1:$DW$117, Mujeres!$A$1:$DW$117 )</f>
        <v>0</v>
      </c>
      <c r="BF56" s="46" cm="1">
        <f t="array" ref="BF56">SalarioAnualEsperado($B56, $G56, $D56, BF$1, Hombres!$A$1:$DW$117, Mujeres!$A$1:$DW$117 )</f>
        <v>0</v>
      </c>
      <c r="BG56" s="46" cm="1">
        <f t="array" ref="BG56">SalarioAnualEsperado($B56, $G56, $D56, BG$1, Hombres!$A$1:$DW$117, Mujeres!$A$1:$DW$117 )</f>
        <v>0</v>
      </c>
      <c r="BH56" s="46" cm="1">
        <f t="array" ref="BH56">SalarioAnualEsperado($B56, $G56, $D56, BH$1, Hombres!$A$1:$DW$117, Mujeres!$A$1:$DW$117 )</f>
        <v>0</v>
      </c>
      <c r="BI56" s="46" cm="1">
        <f t="array" ref="BI56">SalarioAnualEsperado($B56, $G56, $D56, BI$1, Hombres!$A$1:$DW$117, Mujeres!$A$1:$DW$117 )</f>
        <v>0</v>
      </c>
      <c r="BJ56" s="46" cm="1">
        <f t="array" ref="BJ56">SalarioAnualEsperado($B56, $G56, $D56, BJ$1, Hombres!$A$1:$DW$117, Mujeres!$A$1:$DW$117 )</f>
        <v>0</v>
      </c>
      <c r="BK56" s="46" cm="1">
        <f t="array" ref="BK56">SalarioAnualEsperado($B56, $G56, $D56, BK$1, Hombres!$A$1:$DW$117, Mujeres!$A$1:$DW$117 )</f>
        <v>0</v>
      </c>
      <c r="BL56" s="46" cm="1">
        <f t="array" ref="BL56">SalarioAnualEsperado($B56, $G56, $D56, BL$1, Hombres!$A$1:$DW$117, Mujeres!$A$1:$DW$117 )</f>
        <v>0</v>
      </c>
      <c r="BM56" s="46" cm="1">
        <f t="array" ref="BM56">SalarioAnualEsperado($B56, $G56, $D56, BM$1, Hombres!$A$1:$DW$117, Mujeres!$A$1:$DW$117 )</f>
        <v>0</v>
      </c>
      <c r="BN56" s="46" cm="1">
        <f t="array" ref="BN56">SalarioAnualEsperado($B56, $G56, $D56, BN$1, Hombres!$A$1:$DW$117, Mujeres!$A$1:$DW$117 )</f>
        <v>0</v>
      </c>
      <c r="BO56" s="46" cm="1">
        <f t="array" ref="BO56">SalarioAnualEsperado($B56, $G56, $D56, BO$1, Hombres!$A$1:$DW$117, Mujeres!$A$1:$DW$117 )</f>
        <v>0</v>
      </c>
      <c r="BP56" s="46" cm="1">
        <f t="array" ref="BP56">SalarioAnualEsperado($B56, $G56, $D56, BP$1, Hombres!$A$1:$DW$117, Mujeres!$A$1:$DW$117 )</f>
        <v>0</v>
      </c>
      <c r="BQ56" s="46" cm="1">
        <f t="array" ref="BQ56">SalarioAnualEsperado($B56, $G56, $D56, BQ$1, Hombres!$A$1:$DW$117, Mujeres!$A$1:$DW$117 )</f>
        <v>0</v>
      </c>
      <c r="BR56" s="46" cm="1">
        <f t="array" ref="BR56">SalarioAnualEsperado($B56, $G56, $D56, BR$1, Hombres!$A$1:$DW$117, Mujeres!$A$1:$DW$117 )</f>
        <v>0</v>
      </c>
      <c r="BS56" s="46" cm="1">
        <f t="array" ref="BS56">SalarioAnualEsperado($B56, $G56, $D56, BS$1, Hombres!$A$1:$DW$117, Mujeres!$A$1:$DW$117 )</f>
        <v>0</v>
      </c>
      <c r="BT56" s="46" cm="1">
        <f t="array" ref="BT56">SalarioAnualEsperado($B56, $G56, $D56, BT$1, Hombres!$A$1:$DW$117, Mujeres!$A$1:$DW$117 )</f>
        <v>0</v>
      </c>
      <c r="BU56" s="46" cm="1">
        <f t="array" ref="BU56">SalarioAnualEsperado($B56, $G56, $D56, BU$1, Hombres!$A$1:$DW$117, Mujeres!$A$1:$DW$117 )</f>
        <v>0</v>
      </c>
      <c r="BV56" s="46" cm="1">
        <f t="array" ref="BV56">SalarioAnualEsperado($B56, $G56, $D56, BV$1, Hombres!$A$1:$DW$117, Mujeres!$A$1:$DW$117 )</f>
        <v>0</v>
      </c>
      <c r="BW56" s="46" cm="1">
        <f t="array" ref="BW56">SalarioAnualEsperado($B56, $G56, $D56, BW$1, Hombres!$A$1:$DW$117, Mujeres!$A$1:$DW$117 )</f>
        <v>0</v>
      </c>
      <c r="BX56" s="46" cm="1">
        <f t="array" ref="BX56">SalarioAnualEsperado($B56, $G56, $D56, BX$1, Hombres!$A$1:$DW$117, Mujeres!$A$1:$DW$117 )</f>
        <v>0</v>
      </c>
      <c r="BY56" s="46" cm="1">
        <f t="array" ref="BY56">SalarioAnualEsperado($B56, $G56, $D56, BY$1, Hombres!$A$1:$DW$117, Mujeres!$A$1:$DW$117 )</f>
        <v>0</v>
      </c>
      <c r="BZ56" s="46" cm="1">
        <f t="array" ref="BZ56">SalarioAnualEsperado($B56, $G56, $D56, BZ$1, Hombres!$A$1:$DW$117, Mujeres!$A$1:$DW$117 )</f>
        <v>0</v>
      </c>
      <c r="CA56" s="46" cm="1">
        <f t="array" ref="CA56">SalarioAnualEsperado($B56, $G56, $D56, CA$1, Hombres!$A$1:$DW$117, Mujeres!$A$1:$DW$117 )</f>
        <v>0</v>
      </c>
      <c r="CB56" s="46" cm="1">
        <f t="array" ref="CB56">SalarioAnualEsperado($B56, $G56, $D56, CB$1, Hombres!$A$1:$DW$117, Mujeres!$A$1:$DW$117 )</f>
        <v>0</v>
      </c>
      <c r="CC56" s="46" cm="1">
        <f t="array" ref="CC56">SalarioAnualEsperado($B56, $G56, $D56, CC$1, Hombres!$A$1:$DW$117, Mujeres!$A$1:$DW$117 )</f>
        <v>0</v>
      </c>
      <c r="CD56" s="46" cm="1">
        <f t="array" ref="CD56">SalarioAnualEsperado($B56, $G56, $D56, CD$1, Hombres!$A$1:$DW$117, Mujeres!$A$1:$DW$117 )</f>
        <v>0</v>
      </c>
      <c r="CE56" s="46" cm="1">
        <f t="array" ref="CE56">SalarioAnualEsperado($B56, $G56, $D56, CE$1, Hombres!$A$1:$DW$117, Mujeres!$A$1:$DW$117 )</f>
        <v>0</v>
      </c>
      <c r="CF56" s="46" cm="1">
        <f t="array" ref="CF56">SalarioAnualEsperado($B56, $G56, $D56, CF$1, Hombres!$A$1:$DW$117, Mujeres!$A$1:$DW$117 )</f>
        <v>0</v>
      </c>
      <c r="CG56" s="46" cm="1">
        <f t="array" ref="CG56">SalarioAnualEsperado($B56, $G56, $D56, CG$1, Hombres!$A$1:$DW$117, Mujeres!$A$1:$DW$117 )</f>
        <v>0</v>
      </c>
      <c r="CH56" s="46" cm="1">
        <f t="array" ref="CH56">SalarioAnualEsperado($B56, $G56, $D56, CH$1, Hombres!$A$1:$DW$117, Mujeres!$A$1:$DW$117 )</f>
        <v>0</v>
      </c>
      <c r="CI56" s="46" cm="1">
        <f t="array" ref="CI56">SalarioAnualEsperado($B56, $G56, $D56, CI$1, Hombres!$A$1:$DW$117, Mujeres!$A$1:$DW$117 )</f>
        <v>0</v>
      </c>
      <c r="CJ56" s="46" cm="1">
        <f t="array" ref="CJ56">SalarioAnualEsperado($B56, $G56, $D56, CJ$1, Hombres!$A$1:$DW$117, Mujeres!$A$1:$DW$117 )</f>
        <v>0</v>
      </c>
      <c r="CK56" s="46" cm="1">
        <f t="array" ref="CK56">SalarioAnualEsperado($B56, $G56, $D56, CK$1, Hombres!$A$1:$DW$117, Mujeres!$A$1:$DW$117 )</f>
        <v>0</v>
      </c>
      <c r="CL56" s="46" cm="1">
        <f t="array" ref="CL56">SalarioAnualEsperado($B56, $G56, $D56, CL$1, Hombres!$A$1:$DW$117, Mujeres!$A$1:$DW$117 )</f>
        <v>0</v>
      </c>
      <c r="CM56" s="46" cm="1">
        <f t="array" ref="CM56">SalarioAnualEsperado($B56, $G56, $D56, CM$1, Hombres!$A$1:$DW$117, Mujeres!$A$1:$DW$117 )</f>
        <v>0</v>
      </c>
      <c r="CN56" s="46" cm="1">
        <f t="array" ref="CN56">SalarioAnualEsperado($B56, $G56, $D56, CN$1, Hombres!$A$1:$DW$117, Mujeres!$A$1:$DW$117 )</f>
        <v>0</v>
      </c>
      <c r="CO56" s="46" cm="1">
        <f t="array" ref="CO56">SalarioAnualEsperado($B56, $G56, $D56, CO$1, Hombres!$A$1:$DW$117, Mujeres!$A$1:$DW$117 )</f>
        <v>0</v>
      </c>
      <c r="CP56" s="46" cm="1">
        <f t="array" ref="CP56">SalarioAnualEsperado($B56, $G56, $D56, CP$1, Hombres!$A$1:$DW$117, Mujeres!$A$1:$DW$117 )</f>
        <v>0</v>
      </c>
      <c r="CQ56" s="46" cm="1">
        <f t="array" ref="CQ56">SalarioAnualEsperado($B56, $G56, $D56, CQ$1, Hombres!$A$1:$DW$117, Mujeres!$A$1:$DW$117 )</f>
        <v>0</v>
      </c>
      <c r="CR56" s="46" cm="1">
        <f t="array" ref="CR56">SalarioAnualEsperado($B56, $G56, $D56, CR$1, Hombres!$A$1:$DW$117, Mujeres!$A$1:$DW$117 )</f>
        <v>0</v>
      </c>
      <c r="CS56" s="46" cm="1">
        <f t="array" ref="CS56">SalarioAnualEsperado($B56, $G56, $D56, CS$1, Hombres!$A$1:$DW$117, Mujeres!$A$1:$DW$117 )</f>
        <v>0</v>
      </c>
      <c r="CT56" s="46" cm="1">
        <f t="array" ref="CT56">SalarioAnualEsperado($B56, $G56, $D56, CT$1, Hombres!$A$1:$DW$117, Mujeres!$A$1:$DW$117 )</f>
        <v>0</v>
      </c>
      <c r="CU56" s="46" cm="1">
        <f t="array" ref="CU56">SalarioAnualEsperado($B56, $G56, $D56, CU$1, Hombres!$A$1:$DW$117, Mujeres!$A$1:$DW$117 )</f>
        <v>0</v>
      </c>
      <c r="CV56" s="46" cm="1">
        <f t="array" ref="CV56">SalarioAnualEsperado($B56, $G56, $D56, CV$1, Hombres!$A$1:$DW$117, Mujeres!$A$1:$DW$117 )</f>
        <v>0</v>
      </c>
      <c r="CW56" s="46" cm="1">
        <f t="array" ref="CW56">SalarioAnualEsperado($B56, $G56, $D56, CW$1, Hombres!$A$1:$DW$117, Mujeres!$A$1:$DW$117 )</f>
        <v>0</v>
      </c>
      <c r="CX56" s="46" cm="1">
        <f t="array" ref="CX56">SalarioAnualEsperado($B56, $G56, $D56, CX$1, Hombres!$A$1:$DW$117, Mujeres!$A$1:$DW$117 )</f>
        <v>0</v>
      </c>
      <c r="CY56" s="46" cm="1">
        <f t="array" ref="CY56">SalarioAnualEsperado($B56, $G56, $D56, CY$1, Hombres!$A$1:$DW$117, Mujeres!$A$1:$DW$117 )</f>
        <v>0</v>
      </c>
      <c r="CZ56" s="46" cm="1">
        <f t="array" ref="CZ56">SalarioAnualEsperado($B56, $G56, $D56, CZ$1, Hombres!$A$1:$DW$117, Mujeres!$A$1:$DW$117 )</f>
        <v>0</v>
      </c>
      <c r="DA56" s="46" cm="1">
        <f t="array" ref="DA56">SalarioAnualEsperado($B56, $G56, $D56, DA$1, Hombres!$A$1:$DW$117, Mujeres!$A$1:$DW$117 )</f>
        <v>0</v>
      </c>
      <c r="DB56" s="46" cm="1">
        <f t="array" ref="DB56">SalarioAnualEsperado($B56, $G56, $D56, DB$1, Hombres!$A$1:$DW$117, Mujeres!$A$1:$DW$117 )</f>
        <v>0</v>
      </c>
      <c r="DC56" s="46" cm="1">
        <f t="array" ref="DC56">SalarioAnualEsperado($B56, $G56, $D56, DC$1, Hombres!$A$1:$DW$117, Mujeres!$A$1:$DW$117 )</f>
        <v>0</v>
      </c>
    </row>
    <row r="57" spans="1:107" x14ac:dyDescent="0.2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6" cm="1">
        <f t="array" ref="L57">SalarioAnualEsperado($B57, $G57, $D57, L$1, Hombres!$A$1:$DW$117, Mujeres!$A$1:$DW$117 )</f>
        <v>21385020.800000001</v>
      </c>
      <c r="M57" s="46" cm="1">
        <f t="array" ref="M57">SalarioAnualEsperado($B57, $G57, $D57, M$1, Hombres!$A$1:$DW$117, Mujeres!$A$1:$DW$117 )</f>
        <v>22455615.422791526</v>
      </c>
      <c r="N57" s="46" cm="1">
        <f t="array" ref="N57">SalarioAnualEsperado($B57, $G57, $D57, N$1, Hombres!$A$1:$DW$117, Mujeres!$A$1:$DW$117 )</f>
        <v>23579181.855733696</v>
      </c>
      <c r="O57" s="46" cm="1">
        <f t="array" ref="O57">SalarioAnualEsperado($B57, $G57, $D57, O$1, Hombres!$A$1:$DW$117, Mujeres!$A$1:$DW$117 )</f>
        <v>24758250.001764879</v>
      </c>
      <c r="P57" s="46" cm="1">
        <f t="array" ref="P57">SalarioAnualEsperado($B57, $G57, $D57, P$1, Hombres!$A$1:$DW$117, Mujeres!$A$1:$DW$117 )</f>
        <v>25995543.497572072</v>
      </c>
      <c r="Q57" s="46" cm="1">
        <f t="array" ref="Q57">SalarioAnualEsperado($B57, $G57, $D57, Q$1, Hombres!$A$1:$DW$117, Mujeres!$A$1:$DW$117 )</f>
        <v>27293933.33864592</v>
      </c>
      <c r="R57" s="46" cm="1">
        <f t="array" ref="R57">SalarioAnualEsperado($B57, $G57, $D57, R$1, Hombres!$A$1:$DW$117, Mujeres!$A$1:$DW$117 )</f>
        <v>28656318.86393296</v>
      </c>
      <c r="S57" s="46" cm="1">
        <f t="array" ref="S57">SalarioAnualEsperado($B57, $G57, $D57, S$1, Hombres!$A$1:$DW$117, Mujeres!$A$1:$DW$117 )</f>
        <v>30085660.603865128</v>
      </c>
      <c r="T57" s="46" cm="1">
        <f t="array" ref="T57">SalarioAnualEsperado($B57, $G57, $D57, T$1, Hombres!$A$1:$DW$117, Mujeres!$A$1:$DW$117 )</f>
        <v>31585050.786828123</v>
      </c>
      <c r="U57" s="46" cm="1">
        <f t="array" ref="U57">SalarioAnualEsperado($B57, $G57, $D57, U$1, Hombres!$A$1:$DW$117, Mujeres!$A$1:$DW$117 )</f>
        <v>33157623.610976551</v>
      </c>
      <c r="V57" s="46" cm="1">
        <f t="array" ref="V57">SalarioAnualEsperado($B57, $G57, $D57, V$1, Hombres!$A$1:$DW$117, Mujeres!$A$1:$DW$117 )</f>
        <v>34806433.731119394</v>
      </c>
      <c r="W57" s="46" cm="1">
        <f t="array" ref="W57">SalarioAnualEsperado($B57, $G57, $D57, W$1, Hombres!$A$1:$DW$117, Mujeres!$A$1:$DW$117 )</f>
        <v>36534753.999911398</v>
      </c>
      <c r="X57" s="46" cm="1">
        <f t="array" ref="X57">SalarioAnualEsperado($B57, $G57, $D57, X$1, Hombres!$A$1:$DW$117, Mujeres!$A$1:$DW$117 )</f>
        <v>38346057.815211006</v>
      </c>
      <c r="Y57" s="46" cm="1">
        <f t="array" ref="Y57">SalarioAnualEsperado($B57, $G57, $D57, Y$1, Hombres!$A$1:$DW$117, Mujeres!$A$1:$DW$117 )</f>
        <v>40244285.200292043</v>
      </c>
      <c r="Z57" s="46" cm="1">
        <f t="array" ref="Z57">SalarioAnualEsperado($B57, $G57, $D57, Z$1, Hombres!$A$1:$DW$117, Mujeres!$A$1:$DW$117 )</f>
        <v>42233507.339166373</v>
      </c>
      <c r="AA57" s="46" cm="1">
        <f t="array" ref="AA57">SalarioAnualEsperado($B57, $G57, $D57, AA$1, Hombres!$A$1:$DW$117, Mujeres!$A$1:$DW$117 )</f>
        <v>44317775.133011043</v>
      </c>
      <c r="AB57" s="46" cm="1">
        <f t="array" ref="AB57">SalarioAnualEsperado($B57, $G57, $D57, AB$1, Hombres!$A$1:$DW$117, Mujeres!$A$1:$DW$117 )</f>
        <v>46501155.623635061</v>
      </c>
      <c r="AC57" s="46" cm="1">
        <f t="array" ref="AC57">SalarioAnualEsperado($B57, $G57, $D57, AC$1, Hombres!$A$1:$DW$117, Mujeres!$A$1:$DW$117 )</f>
        <v>48787833.721593983</v>
      </c>
      <c r="AD57" s="46" cm="1">
        <f t="array" ref="AD57">SalarioAnualEsperado($B57, $G57, $D57, AD$1, Hombres!$A$1:$DW$117, Mujeres!$A$1:$DW$117 )</f>
        <v>51182278.698646381</v>
      </c>
      <c r="AE57" s="46" cm="1">
        <f t="array" ref="AE57">SalarioAnualEsperado($B57, $G57, $D57, AE$1, Hombres!$A$1:$DW$117, Mujeres!$A$1:$DW$117 )</f>
        <v>53688981.085525058</v>
      </c>
      <c r="AF57" s="46" cm="1">
        <f t="array" ref="AF57">SalarioAnualEsperado($B57, $G57, $D57, AF$1, Hombres!$A$1:$DW$117, Mujeres!$A$1:$DW$117 )</f>
        <v>56311795.818749979</v>
      </c>
      <c r="AG57" s="46" cm="1">
        <f t="array" ref="AG57">SalarioAnualEsperado($B57, $G57, $D57, AG$1, Hombres!$A$1:$DW$117, Mujeres!$A$1:$DW$117 )</f>
        <v>59054718.073045418</v>
      </c>
      <c r="AH57" s="46" cm="1">
        <f t="array" ref="AH57">SalarioAnualEsperado($B57, $G57, $D57, AH$1, Hombres!$A$1:$DW$117, Mujeres!$A$1:$DW$117 )</f>
        <v>61922213.392700851</v>
      </c>
      <c r="AI57" s="46" cm="1">
        <f t="array" ref="AI57">SalarioAnualEsperado($B57, $G57, $D57, AI$1, Hombres!$A$1:$DW$117, Mujeres!$A$1:$DW$117 )</f>
        <v>64920025.380897008</v>
      </c>
      <c r="AJ57" s="46" cm="1">
        <f t="array" ref="AJ57">SalarioAnualEsperado($B57, $G57, $D57, AJ$1, Hombres!$A$1:$DW$117, Mujeres!$A$1:$DW$117 )</f>
        <v>68053952.38091211</v>
      </c>
      <c r="AK57" s="46" cm="1">
        <f t="array" ref="AK57">SalarioAnualEsperado($B57, $G57, $D57, AK$1, Hombres!$A$1:$DW$117, Mujeres!$A$1:$DW$117 )</f>
        <v>71328633.917018011</v>
      </c>
      <c r="AL57" s="46" cm="1">
        <f t="array" ref="AL57">SalarioAnualEsperado($B57, $G57, $D57, AL$1, Hombres!$A$1:$DW$117, Mujeres!$A$1:$DW$117 )</f>
        <v>74746951.09396711</v>
      </c>
      <c r="AM57" s="46" cm="1">
        <f t="array" ref="AM57">SalarioAnualEsperado($B57, $G57, $D57, AM$1, Hombres!$A$1:$DW$117, Mujeres!$A$1:$DW$117 )</f>
        <v>78310663.027041137</v>
      </c>
      <c r="AN57" s="46" cm="1">
        <f t="array" ref="AN57">SalarioAnualEsperado($B57, $G57, $D57, AN$1, Hombres!$A$1:$DW$117, Mujeres!$A$1:$DW$117 )</f>
        <v>82021303.227752343</v>
      </c>
      <c r="AO57" s="46" cm="1">
        <f t="array" ref="AO57">SalarioAnualEsperado($B57, $G57, $D57, AO$1, Hombres!$A$1:$DW$117, Mujeres!$A$1:$DW$117 )</f>
        <v>0</v>
      </c>
      <c r="AP57" s="46" cm="1">
        <f t="array" ref="AP57">SalarioAnualEsperado($B57, $G57, $D57, AP$1, Hombres!$A$1:$DW$117, Mujeres!$A$1:$DW$117 )</f>
        <v>0</v>
      </c>
      <c r="AQ57" s="46" cm="1">
        <f t="array" ref="AQ57">SalarioAnualEsperado($B57, $G57, $D57, AQ$1, Hombres!$A$1:$DW$117, Mujeres!$A$1:$DW$117 )</f>
        <v>0</v>
      </c>
      <c r="AR57" s="46" cm="1">
        <f t="array" ref="AR57">SalarioAnualEsperado($B57, $G57, $D57, AR$1, Hombres!$A$1:$DW$117, Mujeres!$A$1:$DW$117 )</f>
        <v>0</v>
      </c>
      <c r="AS57" s="46" cm="1">
        <f t="array" ref="AS57">SalarioAnualEsperado($B57, $G57, $D57, AS$1, Hombres!$A$1:$DW$117, Mujeres!$A$1:$DW$117 )</f>
        <v>0</v>
      </c>
      <c r="AT57" s="46" cm="1">
        <f t="array" ref="AT57">SalarioAnualEsperado($B57, $G57, $D57, AT$1, Hombres!$A$1:$DW$117, Mujeres!$A$1:$DW$117 )</f>
        <v>0</v>
      </c>
      <c r="AU57" s="46" cm="1">
        <f t="array" ref="AU57">SalarioAnualEsperado($B57, $G57, $D57, AU$1, Hombres!$A$1:$DW$117, Mujeres!$A$1:$DW$117 )</f>
        <v>0</v>
      </c>
      <c r="AV57" s="46" cm="1">
        <f t="array" ref="AV57">SalarioAnualEsperado($B57, $G57, $D57, AV$1, Hombres!$A$1:$DW$117, Mujeres!$A$1:$DW$117 )</f>
        <v>0</v>
      </c>
      <c r="AW57" s="46" cm="1">
        <f t="array" ref="AW57">SalarioAnualEsperado($B57, $G57, $D57, AW$1, Hombres!$A$1:$DW$117, Mujeres!$A$1:$DW$117 )</f>
        <v>0</v>
      </c>
      <c r="AX57" s="46" cm="1">
        <f t="array" ref="AX57">SalarioAnualEsperado($B57, $G57, $D57, AX$1, Hombres!$A$1:$DW$117, Mujeres!$A$1:$DW$117 )</f>
        <v>0</v>
      </c>
      <c r="AY57" s="46" cm="1">
        <f t="array" ref="AY57">SalarioAnualEsperado($B57, $G57, $D57, AY$1, Hombres!$A$1:$DW$117, Mujeres!$A$1:$DW$117 )</f>
        <v>0</v>
      </c>
      <c r="AZ57" s="46" cm="1">
        <f t="array" ref="AZ57">SalarioAnualEsperado($B57, $G57, $D57, AZ$1, Hombres!$A$1:$DW$117, Mujeres!$A$1:$DW$117 )</f>
        <v>0</v>
      </c>
      <c r="BA57" s="46" cm="1">
        <f t="array" ref="BA57">SalarioAnualEsperado($B57, $G57, $D57, BA$1, Hombres!$A$1:$DW$117, Mujeres!$A$1:$DW$117 )</f>
        <v>0</v>
      </c>
      <c r="BB57" s="46" cm="1">
        <f t="array" ref="BB57">SalarioAnualEsperado($B57, $G57, $D57, BB$1, Hombres!$A$1:$DW$117, Mujeres!$A$1:$DW$117 )</f>
        <v>0</v>
      </c>
      <c r="BC57" s="46" cm="1">
        <f t="array" ref="BC57">SalarioAnualEsperado($B57, $G57, $D57, BC$1, Hombres!$A$1:$DW$117, Mujeres!$A$1:$DW$117 )</f>
        <v>0</v>
      </c>
      <c r="BD57" s="46" cm="1">
        <f t="array" ref="BD57">SalarioAnualEsperado($B57, $G57, $D57, BD$1, Hombres!$A$1:$DW$117, Mujeres!$A$1:$DW$117 )</f>
        <v>0</v>
      </c>
      <c r="BE57" s="46" cm="1">
        <f t="array" ref="BE57">SalarioAnualEsperado($B57, $G57, $D57, BE$1, Hombres!$A$1:$DW$117, Mujeres!$A$1:$DW$117 )</f>
        <v>0</v>
      </c>
      <c r="BF57" s="46" cm="1">
        <f t="array" ref="BF57">SalarioAnualEsperado($B57, $G57, $D57, BF$1, Hombres!$A$1:$DW$117, Mujeres!$A$1:$DW$117 )</f>
        <v>0</v>
      </c>
      <c r="BG57" s="46" cm="1">
        <f t="array" ref="BG57">SalarioAnualEsperado($B57, $G57, $D57, BG$1, Hombres!$A$1:$DW$117, Mujeres!$A$1:$DW$117 )</f>
        <v>0</v>
      </c>
      <c r="BH57" s="46" cm="1">
        <f t="array" ref="BH57">SalarioAnualEsperado($B57, $G57, $D57, BH$1, Hombres!$A$1:$DW$117, Mujeres!$A$1:$DW$117 )</f>
        <v>0</v>
      </c>
      <c r="BI57" s="46" cm="1">
        <f t="array" ref="BI57">SalarioAnualEsperado($B57, $G57, $D57, BI$1, Hombres!$A$1:$DW$117, Mujeres!$A$1:$DW$117 )</f>
        <v>0</v>
      </c>
      <c r="BJ57" s="46" cm="1">
        <f t="array" ref="BJ57">SalarioAnualEsperado($B57, $G57, $D57, BJ$1, Hombres!$A$1:$DW$117, Mujeres!$A$1:$DW$117 )</f>
        <v>0</v>
      </c>
      <c r="BK57" s="46" cm="1">
        <f t="array" ref="BK57">SalarioAnualEsperado($B57, $G57, $D57, BK$1, Hombres!$A$1:$DW$117, Mujeres!$A$1:$DW$117 )</f>
        <v>0</v>
      </c>
      <c r="BL57" s="46" cm="1">
        <f t="array" ref="BL57">SalarioAnualEsperado($B57, $G57, $D57, BL$1, Hombres!$A$1:$DW$117, Mujeres!$A$1:$DW$117 )</f>
        <v>0</v>
      </c>
      <c r="BM57" s="46" cm="1">
        <f t="array" ref="BM57">SalarioAnualEsperado($B57, $G57, $D57, BM$1, Hombres!$A$1:$DW$117, Mujeres!$A$1:$DW$117 )</f>
        <v>0</v>
      </c>
      <c r="BN57" s="46" cm="1">
        <f t="array" ref="BN57">SalarioAnualEsperado($B57, $G57, $D57, BN$1, Hombres!$A$1:$DW$117, Mujeres!$A$1:$DW$117 )</f>
        <v>0</v>
      </c>
      <c r="BO57" s="46" cm="1">
        <f t="array" ref="BO57">SalarioAnualEsperado($B57, $G57, $D57, BO$1, Hombres!$A$1:$DW$117, Mujeres!$A$1:$DW$117 )</f>
        <v>0</v>
      </c>
      <c r="BP57" s="46" cm="1">
        <f t="array" ref="BP57">SalarioAnualEsperado($B57, $G57, $D57, BP$1, Hombres!$A$1:$DW$117, Mujeres!$A$1:$DW$117 )</f>
        <v>0</v>
      </c>
      <c r="BQ57" s="46" cm="1">
        <f t="array" ref="BQ57">SalarioAnualEsperado($B57, $G57, $D57, BQ$1, Hombres!$A$1:$DW$117, Mujeres!$A$1:$DW$117 )</f>
        <v>0</v>
      </c>
      <c r="BR57" s="46" cm="1">
        <f t="array" ref="BR57">SalarioAnualEsperado($B57, $G57, $D57, BR$1, Hombres!$A$1:$DW$117, Mujeres!$A$1:$DW$117 )</f>
        <v>0</v>
      </c>
      <c r="BS57" s="46" cm="1">
        <f t="array" ref="BS57">SalarioAnualEsperado($B57, $G57, $D57, BS$1, Hombres!$A$1:$DW$117, Mujeres!$A$1:$DW$117 )</f>
        <v>0</v>
      </c>
      <c r="BT57" s="46" cm="1">
        <f t="array" ref="BT57">SalarioAnualEsperado($B57, $G57, $D57, BT$1, Hombres!$A$1:$DW$117, Mujeres!$A$1:$DW$117 )</f>
        <v>0</v>
      </c>
      <c r="BU57" s="46" cm="1">
        <f t="array" ref="BU57">SalarioAnualEsperado($B57, $G57, $D57, BU$1, Hombres!$A$1:$DW$117, Mujeres!$A$1:$DW$117 )</f>
        <v>0</v>
      </c>
      <c r="BV57" s="46" cm="1">
        <f t="array" ref="BV57">SalarioAnualEsperado($B57, $G57, $D57, BV$1, Hombres!$A$1:$DW$117, Mujeres!$A$1:$DW$117 )</f>
        <v>0</v>
      </c>
      <c r="BW57" s="46" cm="1">
        <f t="array" ref="BW57">SalarioAnualEsperado($B57, $G57, $D57, BW$1, Hombres!$A$1:$DW$117, Mujeres!$A$1:$DW$117 )</f>
        <v>0</v>
      </c>
      <c r="BX57" s="46" cm="1">
        <f t="array" ref="BX57">SalarioAnualEsperado($B57, $G57, $D57, BX$1, Hombres!$A$1:$DW$117, Mujeres!$A$1:$DW$117 )</f>
        <v>0</v>
      </c>
      <c r="BY57" s="46" cm="1">
        <f t="array" ref="BY57">SalarioAnualEsperado($B57, $G57, $D57, BY$1, Hombres!$A$1:$DW$117, Mujeres!$A$1:$DW$117 )</f>
        <v>0</v>
      </c>
      <c r="BZ57" s="46" cm="1">
        <f t="array" ref="BZ57">SalarioAnualEsperado($B57, $G57, $D57, BZ$1, Hombres!$A$1:$DW$117, Mujeres!$A$1:$DW$117 )</f>
        <v>0</v>
      </c>
      <c r="CA57" s="46" cm="1">
        <f t="array" ref="CA57">SalarioAnualEsperado($B57, $G57, $D57, CA$1, Hombres!$A$1:$DW$117, Mujeres!$A$1:$DW$117 )</f>
        <v>0</v>
      </c>
      <c r="CB57" s="46" cm="1">
        <f t="array" ref="CB57">SalarioAnualEsperado($B57, $G57, $D57, CB$1, Hombres!$A$1:$DW$117, Mujeres!$A$1:$DW$117 )</f>
        <v>0</v>
      </c>
      <c r="CC57" s="46" cm="1">
        <f t="array" ref="CC57">SalarioAnualEsperado($B57, $G57, $D57, CC$1, Hombres!$A$1:$DW$117, Mujeres!$A$1:$DW$117 )</f>
        <v>0</v>
      </c>
      <c r="CD57" s="46" cm="1">
        <f t="array" ref="CD57">SalarioAnualEsperado($B57, $G57, $D57, CD$1, Hombres!$A$1:$DW$117, Mujeres!$A$1:$DW$117 )</f>
        <v>0</v>
      </c>
      <c r="CE57" s="46" cm="1">
        <f t="array" ref="CE57">SalarioAnualEsperado($B57, $G57, $D57, CE$1, Hombres!$A$1:$DW$117, Mujeres!$A$1:$DW$117 )</f>
        <v>0</v>
      </c>
      <c r="CF57" s="46" cm="1">
        <f t="array" ref="CF57">SalarioAnualEsperado($B57, $G57, $D57, CF$1, Hombres!$A$1:$DW$117, Mujeres!$A$1:$DW$117 )</f>
        <v>0</v>
      </c>
      <c r="CG57" s="46" cm="1">
        <f t="array" ref="CG57">SalarioAnualEsperado($B57, $G57, $D57, CG$1, Hombres!$A$1:$DW$117, Mujeres!$A$1:$DW$117 )</f>
        <v>0</v>
      </c>
      <c r="CH57" s="46" cm="1">
        <f t="array" ref="CH57">SalarioAnualEsperado($B57, $G57, $D57, CH$1, Hombres!$A$1:$DW$117, Mujeres!$A$1:$DW$117 )</f>
        <v>0</v>
      </c>
      <c r="CI57" s="46" cm="1">
        <f t="array" ref="CI57">SalarioAnualEsperado($B57, $G57, $D57, CI$1, Hombres!$A$1:$DW$117, Mujeres!$A$1:$DW$117 )</f>
        <v>0</v>
      </c>
      <c r="CJ57" s="46" cm="1">
        <f t="array" ref="CJ57">SalarioAnualEsperado($B57, $G57, $D57, CJ$1, Hombres!$A$1:$DW$117, Mujeres!$A$1:$DW$117 )</f>
        <v>0</v>
      </c>
      <c r="CK57" s="46" cm="1">
        <f t="array" ref="CK57">SalarioAnualEsperado($B57, $G57, $D57, CK$1, Hombres!$A$1:$DW$117, Mujeres!$A$1:$DW$117 )</f>
        <v>0</v>
      </c>
      <c r="CL57" s="46" cm="1">
        <f t="array" ref="CL57">SalarioAnualEsperado($B57, $G57, $D57, CL$1, Hombres!$A$1:$DW$117, Mujeres!$A$1:$DW$117 )</f>
        <v>0</v>
      </c>
      <c r="CM57" s="46" cm="1">
        <f t="array" ref="CM57">SalarioAnualEsperado($B57, $G57, $D57, CM$1, Hombres!$A$1:$DW$117, Mujeres!$A$1:$DW$117 )</f>
        <v>0</v>
      </c>
      <c r="CN57" s="46" cm="1">
        <f t="array" ref="CN57">SalarioAnualEsperado($B57, $G57, $D57, CN$1, Hombres!$A$1:$DW$117, Mujeres!$A$1:$DW$117 )</f>
        <v>0</v>
      </c>
      <c r="CO57" s="46" cm="1">
        <f t="array" ref="CO57">SalarioAnualEsperado($B57, $G57, $D57, CO$1, Hombres!$A$1:$DW$117, Mujeres!$A$1:$DW$117 )</f>
        <v>0</v>
      </c>
      <c r="CP57" s="46" cm="1">
        <f t="array" ref="CP57">SalarioAnualEsperado($B57, $G57, $D57, CP$1, Hombres!$A$1:$DW$117, Mujeres!$A$1:$DW$117 )</f>
        <v>0</v>
      </c>
      <c r="CQ57" s="46" cm="1">
        <f t="array" ref="CQ57">SalarioAnualEsperado($B57, $G57, $D57, CQ$1, Hombres!$A$1:$DW$117, Mujeres!$A$1:$DW$117 )</f>
        <v>0</v>
      </c>
      <c r="CR57" s="46" cm="1">
        <f t="array" ref="CR57">SalarioAnualEsperado($B57, $G57, $D57, CR$1, Hombres!$A$1:$DW$117, Mujeres!$A$1:$DW$117 )</f>
        <v>0</v>
      </c>
      <c r="CS57" s="46" cm="1">
        <f t="array" ref="CS57">SalarioAnualEsperado($B57, $G57, $D57, CS$1, Hombres!$A$1:$DW$117, Mujeres!$A$1:$DW$117 )</f>
        <v>0</v>
      </c>
      <c r="CT57" s="46" cm="1">
        <f t="array" ref="CT57">SalarioAnualEsperado($B57, $G57, $D57, CT$1, Hombres!$A$1:$DW$117, Mujeres!$A$1:$DW$117 )</f>
        <v>0</v>
      </c>
      <c r="CU57" s="46" cm="1">
        <f t="array" ref="CU57">SalarioAnualEsperado($B57, $G57, $D57, CU$1, Hombres!$A$1:$DW$117, Mujeres!$A$1:$DW$117 )</f>
        <v>0</v>
      </c>
      <c r="CV57" s="46" cm="1">
        <f t="array" ref="CV57">SalarioAnualEsperado($B57, $G57, $D57, CV$1, Hombres!$A$1:$DW$117, Mujeres!$A$1:$DW$117 )</f>
        <v>0</v>
      </c>
      <c r="CW57" s="46" cm="1">
        <f t="array" ref="CW57">SalarioAnualEsperado($B57, $G57, $D57, CW$1, Hombres!$A$1:$DW$117, Mujeres!$A$1:$DW$117 )</f>
        <v>0</v>
      </c>
      <c r="CX57" s="46" cm="1">
        <f t="array" ref="CX57">SalarioAnualEsperado($B57, $G57, $D57, CX$1, Hombres!$A$1:$DW$117, Mujeres!$A$1:$DW$117 )</f>
        <v>0</v>
      </c>
      <c r="CY57" s="46" cm="1">
        <f t="array" ref="CY57">SalarioAnualEsperado($B57, $G57, $D57, CY$1, Hombres!$A$1:$DW$117, Mujeres!$A$1:$DW$117 )</f>
        <v>0</v>
      </c>
      <c r="CZ57" s="46" cm="1">
        <f t="array" ref="CZ57">SalarioAnualEsperado($B57, $G57, $D57, CZ$1, Hombres!$A$1:$DW$117, Mujeres!$A$1:$DW$117 )</f>
        <v>0</v>
      </c>
      <c r="DA57" s="46" cm="1">
        <f t="array" ref="DA57">SalarioAnualEsperado($B57, $G57, $D57, DA$1, Hombres!$A$1:$DW$117, Mujeres!$A$1:$DW$117 )</f>
        <v>0</v>
      </c>
      <c r="DB57" s="46" cm="1">
        <f t="array" ref="DB57">SalarioAnualEsperado($B57, $G57, $D57, DB$1, Hombres!$A$1:$DW$117, Mujeres!$A$1:$DW$117 )</f>
        <v>0</v>
      </c>
      <c r="DC57" s="46" cm="1">
        <f t="array" ref="DC57">SalarioAnualEsperado($B57, $G57, $D57, DC$1, Hombres!$A$1:$DW$117, Mujeres!$A$1:$DW$117 )</f>
        <v>0</v>
      </c>
    </row>
    <row r="58" spans="1:107" x14ac:dyDescent="0.2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6" cm="1">
        <f t="array" ref="L58">SalarioAnualEsperado($B58, $G58, $D58, L$1, Hombres!$A$1:$DW$117, Mujeres!$A$1:$DW$117 )</f>
        <v>10094506.5</v>
      </c>
      <c r="M58" s="46" cm="1">
        <f t="array" ref="M58">SalarioAnualEsperado($B58, $G58, $D58, M$1, Hombres!$A$1:$DW$117, Mujeres!$A$1:$DW$117 )</f>
        <v>10600218.140454333</v>
      </c>
      <c r="N58" s="46" cm="1">
        <f t="array" ref="N58">SalarioAnualEsperado($B58, $G58, $D58, N$1, Hombres!$A$1:$DW$117, Mujeres!$A$1:$DW$117 )</f>
        <v>11131037.588655908</v>
      </c>
      <c r="O58" s="46" cm="1">
        <f t="array" ref="O58">SalarioAnualEsperado($B58, $G58, $D58, O$1, Hombres!$A$1:$DW$117, Mujeres!$A$1:$DW$117 )</f>
        <v>11688125.091613885</v>
      </c>
      <c r="P58" s="46" cm="1">
        <f t="array" ref="P58">SalarioAnualEsperado($B58, $G58, $D58, P$1, Hombres!$A$1:$DW$117, Mujeres!$A$1:$DW$117 )</f>
        <v>12272751.177386351</v>
      </c>
      <c r="Q58" s="46" cm="1">
        <f t="array" ref="Q58">SalarioAnualEsperado($B58, $G58, $D58, Q$1, Hombres!$A$1:$DW$117, Mujeres!$A$1:$DW$117 )</f>
        <v>12886279.168078614</v>
      </c>
      <c r="R58" s="46" cm="1">
        <f t="array" ref="R58">SalarioAnualEsperado($B58, $G58, $D58, R$1, Hombres!$A$1:$DW$117, Mujeres!$A$1:$DW$117 )</f>
        <v>13530120.669097641</v>
      </c>
      <c r="S58" s="46" cm="1">
        <f t="array" ref="S58">SalarioAnualEsperado($B58, $G58, $D58, S$1, Hombres!$A$1:$DW$117, Mujeres!$A$1:$DW$117 )</f>
        <v>14205699.932853676</v>
      </c>
      <c r="T58" s="46" cm="1">
        <f t="array" ref="T58">SalarioAnualEsperado($B58, $G58, $D58, T$1, Hombres!$A$1:$DW$117, Mujeres!$A$1:$DW$117 )</f>
        <v>14914482.064746907</v>
      </c>
      <c r="U58" s="46" cm="1">
        <f t="array" ref="U58">SalarioAnualEsperado($B58, $G58, $D58, U$1, Hombres!$A$1:$DW$117, Mujeres!$A$1:$DW$117 )</f>
        <v>15658025.056528011</v>
      </c>
      <c r="V58" s="46" cm="1">
        <f t="array" ref="V58">SalarioAnualEsperado($B58, $G58, $D58, V$1, Hombres!$A$1:$DW$117, Mujeres!$A$1:$DW$117 )</f>
        <v>16437906.067035753</v>
      </c>
      <c r="W58" s="46" cm="1">
        <f t="array" ref="W58">SalarioAnualEsperado($B58, $G58, $D58, W$1, Hombres!$A$1:$DW$117, Mujeres!$A$1:$DW$117 )</f>
        <v>17255627.331035882</v>
      </c>
      <c r="X58" s="46" cm="1">
        <f t="array" ref="X58">SalarioAnualEsperado($B58, $G58, $D58, X$1, Hombres!$A$1:$DW$117, Mujeres!$A$1:$DW$117 )</f>
        <v>18112792.447475325</v>
      </c>
      <c r="Y58" s="46" cm="1">
        <f t="array" ref="Y58">SalarioAnualEsperado($B58, $G58, $D58, Y$1, Hombres!$A$1:$DW$117, Mujeres!$A$1:$DW$117 )</f>
        <v>19011119.1523409</v>
      </c>
      <c r="Z58" s="46" cm="1">
        <f t="array" ref="Z58">SalarioAnualEsperado($B58, $G58, $D58, Z$1, Hombres!$A$1:$DW$117, Mujeres!$A$1:$DW$117 )</f>
        <v>19952601.38339065</v>
      </c>
      <c r="AA58" s="46" cm="1">
        <f t="array" ref="AA58">SalarioAnualEsperado($B58, $G58, $D58, AA$1, Hombres!$A$1:$DW$117, Mujeres!$A$1:$DW$117 )</f>
        <v>20939293.421716888</v>
      </c>
      <c r="AB58" s="46" cm="1">
        <f t="array" ref="AB58">SalarioAnualEsperado($B58, $G58, $D58, AB$1, Hombres!$A$1:$DW$117, Mujeres!$A$1:$DW$117 )</f>
        <v>21973193.041611541</v>
      </c>
      <c r="AC58" s="46" cm="1">
        <f t="array" ref="AC58">SalarioAnualEsperado($B58, $G58, $D58, AC$1, Hombres!$A$1:$DW$117, Mujeres!$A$1:$DW$117 )</f>
        <v>23056286.504923597</v>
      </c>
      <c r="AD58" s="46" cm="1">
        <f t="array" ref="AD58">SalarioAnualEsperado($B58, $G58, $D58, AD$1, Hombres!$A$1:$DW$117, Mujeres!$A$1:$DW$117 )</f>
        <v>24190647.852541625</v>
      </c>
      <c r="AE58" s="46" cm="1">
        <f t="array" ref="AE58">SalarioAnualEsperado($B58, $G58, $D58, AE$1, Hombres!$A$1:$DW$117, Mujeres!$A$1:$DW$117 )</f>
        <v>25378560.021049779</v>
      </c>
      <c r="AF58" s="46" cm="1">
        <f t="array" ref="AF58">SalarioAnualEsperado($B58, $G58, $D58, AF$1, Hombres!$A$1:$DW$117, Mujeres!$A$1:$DW$117 )</f>
        <v>26622315.812107321</v>
      </c>
      <c r="AG58" s="46" cm="1">
        <f t="array" ref="AG58">SalarioAnualEsperado($B58, $G58, $D58, AG$1, Hombres!$A$1:$DW$117, Mujeres!$A$1:$DW$117 )</f>
        <v>27923803.674300671</v>
      </c>
      <c r="AH58" s="46" cm="1">
        <f t="array" ref="AH58">SalarioAnualEsperado($B58, $G58, $D58, AH$1, Hombres!$A$1:$DW$117, Mujeres!$A$1:$DW$117 )</f>
        <v>29284945.310354285</v>
      </c>
      <c r="AI58" s="46" cm="1">
        <f t="array" ref="AI58">SalarioAnualEsperado($B58, $G58, $D58, AI$1, Hombres!$A$1:$DW$117, Mujeres!$A$1:$DW$117 )</f>
        <v>30707952.874545656</v>
      </c>
      <c r="AJ58" s="46" cm="1">
        <f t="array" ref="AJ58">SalarioAnualEsperado($B58, $G58, $D58, AJ$1, Hombres!$A$1:$DW$117, Mujeres!$A$1:$DW$117 )</f>
        <v>32195803.185707144</v>
      </c>
      <c r="AK58" s="46" cm="1">
        <f t="array" ref="AK58">SalarioAnualEsperado($B58, $G58, $D58, AK$1, Hombres!$A$1:$DW$117, Mujeres!$A$1:$DW$117 )</f>
        <v>33751480.327989794</v>
      </c>
      <c r="AL58" s="46" cm="1">
        <f t="array" ref="AL58">SalarioAnualEsperado($B58, $G58, $D58, AL$1, Hombres!$A$1:$DW$117, Mujeres!$A$1:$DW$117 )</f>
        <v>35377252.400277875</v>
      </c>
      <c r="AM58" s="46" cm="1">
        <f t="array" ref="AM58">SalarioAnualEsperado($B58, $G58, $D58, AM$1, Hombres!$A$1:$DW$117, Mujeres!$A$1:$DW$117 )</f>
        <v>37074449.035441563</v>
      </c>
      <c r="AN58" s="46" cm="1">
        <f t="array" ref="AN58">SalarioAnualEsperado($B58, $G58, $D58, AN$1, Hombres!$A$1:$DW$117, Mujeres!$A$1:$DW$117 )</f>
        <v>38843941.299029134</v>
      </c>
      <c r="AO58" s="46" cm="1">
        <f t="array" ref="AO58">SalarioAnualEsperado($B58, $G58, $D58, AO$1, Hombres!$A$1:$DW$117, Mujeres!$A$1:$DW$117 )</f>
        <v>40686730.728460625</v>
      </c>
      <c r="AP58" s="46" cm="1">
        <f t="array" ref="AP58">SalarioAnualEsperado($B58, $G58, $D58, AP$1, Hombres!$A$1:$DW$117, Mujeres!$A$1:$DW$117 )</f>
        <v>0</v>
      </c>
      <c r="AQ58" s="46" cm="1">
        <f t="array" ref="AQ58">SalarioAnualEsperado($B58, $G58, $D58, AQ$1, Hombres!$A$1:$DW$117, Mujeres!$A$1:$DW$117 )</f>
        <v>0</v>
      </c>
      <c r="AR58" s="46" cm="1">
        <f t="array" ref="AR58">SalarioAnualEsperado($B58, $G58, $D58, AR$1, Hombres!$A$1:$DW$117, Mujeres!$A$1:$DW$117 )</f>
        <v>0</v>
      </c>
      <c r="AS58" s="46" cm="1">
        <f t="array" ref="AS58">SalarioAnualEsperado($B58, $G58, $D58, AS$1, Hombres!$A$1:$DW$117, Mujeres!$A$1:$DW$117 )</f>
        <v>0</v>
      </c>
      <c r="AT58" s="46" cm="1">
        <f t="array" ref="AT58">SalarioAnualEsperado($B58, $G58, $D58, AT$1, Hombres!$A$1:$DW$117, Mujeres!$A$1:$DW$117 )</f>
        <v>0</v>
      </c>
      <c r="AU58" s="46" cm="1">
        <f t="array" ref="AU58">SalarioAnualEsperado($B58, $G58, $D58, AU$1, Hombres!$A$1:$DW$117, Mujeres!$A$1:$DW$117 )</f>
        <v>0</v>
      </c>
      <c r="AV58" s="46" cm="1">
        <f t="array" ref="AV58">SalarioAnualEsperado($B58, $G58, $D58, AV$1, Hombres!$A$1:$DW$117, Mujeres!$A$1:$DW$117 )</f>
        <v>0</v>
      </c>
      <c r="AW58" s="46" cm="1">
        <f t="array" ref="AW58">SalarioAnualEsperado($B58, $G58, $D58, AW$1, Hombres!$A$1:$DW$117, Mujeres!$A$1:$DW$117 )</f>
        <v>0</v>
      </c>
      <c r="AX58" s="46" cm="1">
        <f t="array" ref="AX58">SalarioAnualEsperado($B58, $G58, $D58, AX$1, Hombres!$A$1:$DW$117, Mujeres!$A$1:$DW$117 )</f>
        <v>0</v>
      </c>
      <c r="AY58" s="46" cm="1">
        <f t="array" ref="AY58">SalarioAnualEsperado($B58, $G58, $D58, AY$1, Hombres!$A$1:$DW$117, Mujeres!$A$1:$DW$117 )</f>
        <v>0</v>
      </c>
      <c r="AZ58" s="46" cm="1">
        <f t="array" ref="AZ58">SalarioAnualEsperado($B58, $G58, $D58, AZ$1, Hombres!$A$1:$DW$117, Mujeres!$A$1:$DW$117 )</f>
        <v>0</v>
      </c>
      <c r="BA58" s="46" cm="1">
        <f t="array" ref="BA58">SalarioAnualEsperado($B58, $G58, $D58, BA$1, Hombres!$A$1:$DW$117, Mujeres!$A$1:$DW$117 )</f>
        <v>0</v>
      </c>
      <c r="BB58" s="46" cm="1">
        <f t="array" ref="BB58">SalarioAnualEsperado($B58, $G58, $D58, BB$1, Hombres!$A$1:$DW$117, Mujeres!$A$1:$DW$117 )</f>
        <v>0</v>
      </c>
      <c r="BC58" s="46" cm="1">
        <f t="array" ref="BC58">SalarioAnualEsperado($B58, $G58, $D58, BC$1, Hombres!$A$1:$DW$117, Mujeres!$A$1:$DW$117 )</f>
        <v>0</v>
      </c>
      <c r="BD58" s="46" cm="1">
        <f t="array" ref="BD58">SalarioAnualEsperado($B58, $G58, $D58, BD$1, Hombres!$A$1:$DW$117, Mujeres!$A$1:$DW$117 )</f>
        <v>0</v>
      </c>
      <c r="BE58" s="46" cm="1">
        <f t="array" ref="BE58">SalarioAnualEsperado($B58, $G58, $D58, BE$1, Hombres!$A$1:$DW$117, Mujeres!$A$1:$DW$117 )</f>
        <v>0</v>
      </c>
      <c r="BF58" s="46" cm="1">
        <f t="array" ref="BF58">SalarioAnualEsperado($B58, $G58, $D58, BF$1, Hombres!$A$1:$DW$117, Mujeres!$A$1:$DW$117 )</f>
        <v>0</v>
      </c>
      <c r="BG58" s="46" cm="1">
        <f t="array" ref="BG58">SalarioAnualEsperado($B58, $G58, $D58, BG$1, Hombres!$A$1:$DW$117, Mujeres!$A$1:$DW$117 )</f>
        <v>0</v>
      </c>
      <c r="BH58" s="46" cm="1">
        <f t="array" ref="BH58">SalarioAnualEsperado($B58, $G58, $D58, BH$1, Hombres!$A$1:$DW$117, Mujeres!$A$1:$DW$117 )</f>
        <v>0</v>
      </c>
      <c r="BI58" s="46" cm="1">
        <f t="array" ref="BI58">SalarioAnualEsperado($B58, $G58, $D58, BI$1, Hombres!$A$1:$DW$117, Mujeres!$A$1:$DW$117 )</f>
        <v>0</v>
      </c>
      <c r="BJ58" s="46" cm="1">
        <f t="array" ref="BJ58">SalarioAnualEsperado($B58, $G58, $D58, BJ$1, Hombres!$A$1:$DW$117, Mujeres!$A$1:$DW$117 )</f>
        <v>0</v>
      </c>
      <c r="BK58" s="46" cm="1">
        <f t="array" ref="BK58">SalarioAnualEsperado($B58, $G58, $D58, BK$1, Hombres!$A$1:$DW$117, Mujeres!$A$1:$DW$117 )</f>
        <v>0</v>
      </c>
      <c r="BL58" s="46" cm="1">
        <f t="array" ref="BL58">SalarioAnualEsperado($B58, $G58, $D58, BL$1, Hombres!$A$1:$DW$117, Mujeres!$A$1:$DW$117 )</f>
        <v>0</v>
      </c>
      <c r="BM58" s="46" cm="1">
        <f t="array" ref="BM58">SalarioAnualEsperado($B58, $G58, $D58, BM$1, Hombres!$A$1:$DW$117, Mujeres!$A$1:$DW$117 )</f>
        <v>0</v>
      </c>
      <c r="BN58" s="46" cm="1">
        <f t="array" ref="BN58">SalarioAnualEsperado($B58, $G58, $D58, BN$1, Hombres!$A$1:$DW$117, Mujeres!$A$1:$DW$117 )</f>
        <v>0</v>
      </c>
      <c r="BO58" s="46" cm="1">
        <f t="array" ref="BO58">SalarioAnualEsperado($B58, $G58, $D58, BO$1, Hombres!$A$1:$DW$117, Mujeres!$A$1:$DW$117 )</f>
        <v>0</v>
      </c>
      <c r="BP58" s="46" cm="1">
        <f t="array" ref="BP58">SalarioAnualEsperado($B58, $G58, $D58, BP$1, Hombres!$A$1:$DW$117, Mujeres!$A$1:$DW$117 )</f>
        <v>0</v>
      </c>
      <c r="BQ58" s="46" cm="1">
        <f t="array" ref="BQ58">SalarioAnualEsperado($B58, $G58, $D58, BQ$1, Hombres!$A$1:$DW$117, Mujeres!$A$1:$DW$117 )</f>
        <v>0</v>
      </c>
      <c r="BR58" s="46" cm="1">
        <f t="array" ref="BR58">SalarioAnualEsperado($B58, $G58, $D58, BR$1, Hombres!$A$1:$DW$117, Mujeres!$A$1:$DW$117 )</f>
        <v>0</v>
      </c>
      <c r="BS58" s="46" cm="1">
        <f t="array" ref="BS58">SalarioAnualEsperado($B58, $G58, $D58, BS$1, Hombres!$A$1:$DW$117, Mujeres!$A$1:$DW$117 )</f>
        <v>0</v>
      </c>
      <c r="BT58" s="46" cm="1">
        <f t="array" ref="BT58">SalarioAnualEsperado($B58, $G58, $D58, BT$1, Hombres!$A$1:$DW$117, Mujeres!$A$1:$DW$117 )</f>
        <v>0</v>
      </c>
      <c r="BU58" s="46" cm="1">
        <f t="array" ref="BU58">SalarioAnualEsperado($B58, $G58, $D58, BU$1, Hombres!$A$1:$DW$117, Mujeres!$A$1:$DW$117 )</f>
        <v>0</v>
      </c>
      <c r="BV58" s="46" cm="1">
        <f t="array" ref="BV58">SalarioAnualEsperado($B58, $G58, $D58, BV$1, Hombres!$A$1:$DW$117, Mujeres!$A$1:$DW$117 )</f>
        <v>0</v>
      </c>
      <c r="BW58" s="46" cm="1">
        <f t="array" ref="BW58">SalarioAnualEsperado($B58, $G58, $D58, BW$1, Hombres!$A$1:$DW$117, Mujeres!$A$1:$DW$117 )</f>
        <v>0</v>
      </c>
      <c r="BX58" s="46" cm="1">
        <f t="array" ref="BX58">SalarioAnualEsperado($B58, $G58, $D58, BX$1, Hombres!$A$1:$DW$117, Mujeres!$A$1:$DW$117 )</f>
        <v>0</v>
      </c>
      <c r="BY58" s="46" cm="1">
        <f t="array" ref="BY58">SalarioAnualEsperado($B58, $G58, $D58, BY$1, Hombres!$A$1:$DW$117, Mujeres!$A$1:$DW$117 )</f>
        <v>0</v>
      </c>
      <c r="BZ58" s="46" cm="1">
        <f t="array" ref="BZ58">SalarioAnualEsperado($B58, $G58, $D58, BZ$1, Hombres!$A$1:$DW$117, Mujeres!$A$1:$DW$117 )</f>
        <v>0</v>
      </c>
      <c r="CA58" s="46" cm="1">
        <f t="array" ref="CA58">SalarioAnualEsperado($B58, $G58, $D58, CA$1, Hombres!$A$1:$DW$117, Mujeres!$A$1:$DW$117 )</f>
        <v>0</v>
      </c>
      <c r="CB58" s="46" cm="1">
        <f t="array" ref="CB58">SalarioAnualEsperado($B58, $G58, $D58, CB$1, Hombres!$A$1:$DW$117, Mujeres!$A$1:$DW$117 )</f>
        <v>0</v>
      </c>
      <c r="CC58" s="46" cm="1">
        <f t="array" ref="CC58">SalarioAnualEsperado($B58, $G58, $D58, CC$1, Hombres!$A$1:$DW$117, Mujeres!$A$1:$DW$117 )</f>
        <v>0</v>
      </c>
      <c r="CD58" s="46" cm="1">
        <f t="array" ref="CD58">SalarioAnualEsperado($B58, $G58, $D58, CD$1, Hombres!$A$1:$DW$117, Mujeres!$A$1:$DW$117 )</f>
        <v>0</v>
      </c>
      <c r="CE58" s="46" cm="1">
        <f t="array" ref="CE58">SalarioAnualEsperado($B58, $G58, $D58, CE$1, Hombres!$A$1:$DW$117, Mujeres!$A$1:$DW$117 )</f>
        <v>0</v>
      </c>
      <c r="CF58" s="46" cm="1">
        <f t="array" ref="CF58">SalarioAnualEsperado($B58, $G58, $D58, CF$1, Hombres!$A$1:$DW$117, Mujeres!$A$1:$DW$117 )</f>
        <v>0</v>
      </c>
      <c r="CG58" s="46" cm="1">
        <f t="array" ref="CG58">SalarioAnualEsperado($B58, $G58, $D58, CG$1, Hombres!$A$1:$DW$117, Mujeres!$A$1:$DW$117 )</f>
        <v>0</v>
      </c>
      <c r="CH58" s="46" cm="1">
        <f t="array" ref="CH58">SalarioAnualEsperado($B58, $G58, $D58, CH$1, Hombres!$A$1:$DW$117, Mujeres!$A$1:$DW$117 )</f>
        <v>0</v>
      </c>
      <c r="CI58" s="46" cm="1">
        <f t="array" ref="CI58">SalarioAnualEsperado($B58, $G58, $D58, CI$1, Hombres!$A$1:$DW$117, Mujeres!$A$1:$DW$117 )</f>
        <v>0</v>
      </c>
      <c r="CJ58" s="46" cm="1">
        <f t="array" ref="CJ58">SalarioAnualEsperado($B58, $G58, $D58, CJ$1, Hombres!$A$1:$DW$117, Mujeres!$A$1:$DW$117 )</f>
        <v>0</v>
      </c>
      <c r="CK58" s="46" cm="1">
        <f t="array" ref="CK58">SalarioAnualEsperado($B58, $G58, $D58, CK$1, Hombres!$A$1:$DW$117, Mujeres!$A$1:$DW$117 )</f>
        <v>0</v>
      </c>
      <c r="CL58" s="46" cm="1">
        <f t="array" ref="CL58">SalarioAnualEsperado($B58, $G58, $D58, CL$1, Hombres!$A$1:$DW$117, Mujeres!$A$1:$DW$117 )</f>
        <v>0</v>
      </c>
      <c r="CM58" s="46" cm="1">
        <f t="array" ref="CM58">SalarioAnualEsperado($B58, $G58, $D58, CM$1, Hombres!$A$1:$DW$117, Mujeres!$A$1:$DW$117 )</f>
        <v>0</v>
      </c>
      <c r="CN58" s="46" cm="1">
        <f t="array" ref="CN58">SalarioAnualEsperado($B58, $G58, $D58, CN$1, Hombres!$A$1:$DW$117, Mujeres!$A$1:$DW$117 )</f>
        <v>0</v>
      </c>
      <c r="CO58" s="46" cm="1">
        <f t="array" ref="CO58">SalarioAnualEsperado($B58, $G58, $D58, CO$1, Hombres!$A$1:$DW$117, Mujeres!$A$1:$DW$117 )</f>
        <v>0</v>
      </c>
      <c r="CP58" s="46" cm="1">
        <f t="array" ref="CP58">SalarioAnualEsperado($B58, $G58, $D58, CP$1, Hombres!$A$1:$DW$117, Mujeres!$A$1:$DW$117 )</f>
        <v>0</v>
      </c>
      <c r="CQ58" s="46" cm="1">
        <f t="array" ref="CQ58">SalarioAnualEsperado($B58, $G58, $D58, CQ$1, Hombres!$A$1:$DW$117, Mujeres!$A$1:$DW$117 )</f>
        <v>0</v>
      </c>
      <c r="CR58" s="46" cm="1">
        <f t="array" ref="CR58">SalarioAnualEsperado($B58, $G58, $D58, CR$1, Hombres!$A$1:$DW$117, Mujeres!$A$1:$DW$117 )</f>
        <v>0</v>
      </c>
      <c r="CS58" s="46" cm="1">
        <f t="array" ref="CS58">SalarioAnualEsperado($B58, $G58, $D58, CS$1, Hombres!$A$1:$DW$117, Mujeres!$A$1:$DW$117 )</f>
        <v>0</v>
      </c>
      <c r="CT58" s="46" cm="1">
        <f t="array" ref="CT58">SalarioAnualEsperado($B58, $G58, $D58, CT$1, Hombres!$A$1:$DW$117, Mujeres!$A$1:$DW$117 )</f>
        <v>0</v>
      </c>
      <c r="CU58" s="46" cm="1">
        <f t="array" ref="CU58">SalarioAnualEsperado($B58, $G58, $D58, CU$1, Hombres!$A$1:$DW$117, Mujeres!$A$1:$DW$117 )</f>
        <v>0</v>
      </c>
      <c r="CV58" s="46" cm="1">
        <f t="array" ref="CV58">SalarioAnualEsperado($B58, $G58, $D58, CV$1, Hombres!$A$1:$DW$117, Mujeres!$A$1:$DW$117 )</f>
        <v>0</v>
      </c>
      <c r="CW58" s="46" cm="1">
        <f t="array" ref="CW58">SalarioAnualEsperado($B58, $G58, $D58, CW$1, Hombres!$A$1:$DW$117, Mujeres!$A$1:$DW$117 )</f>
        <v>0</v>
      </c>
      <c r="CX58" s="46" cm="1">
        <f t="array" ref="CX58">SalarioAnualEsperado($B58, $G58, $D58, CX$1, Hombres!$A$1:$DW$117, Mujeres!$A$1:$DW$117 )</f>
        <v>0</v>
      </c>
      <c r="CY58" s="46" cm="1">
        <f t="array" ref="CY58">SalarioAnualEsperado($B58, $G58, $D58, CY$1, Hombres!$A$1:$DW$117, Mujeres!$A$1:$DW$117 )</f>
        <v>0</v>
      </c>
      <c r="CZ58" s="46" cm="1">
        <f t="array" ref="CZ58">SalarioAnualEsperado($B58, $G58, $D58, CZ$1, Hombres!$A$1:$DW$117, Mujeres!$A$1:$DW$117 )</f>
        <v>0</v>
      </c>
      <c r="DA58" s="46" cm="1">
        <f t="array" ref="DA58">SalarioAnualEsperado($B58, $G58, $D58, DA$1, Hombres!$A$1:$DW$117, Mujeres!$A$1:$DW$117 )</f>
        <v>0</v>
      </c>
      <c r="DB58" s="46" cm="1">
        <f t="array" ref="DB58">SalarioAnualEsperado($B58, $G58, $D58, DB$1, Hombres!$A$1:$DW$117, Mujeres!$A$1:$DW$117 )</f>
        <v>0</v>
      </c>
      <c r="DC58" s="46" cm="1">
        <f t="array" ref="DC58">SalarioAnualEsperado($B58, $G58, $D58, DC$1, Hombres!$A$1:$DW$117, Mujeres!$A$1:$DW$117 )</f>
        <v>0</v>
      </c>
    </row>
    <row r="59" spans="1:107" x14ac:dyDescent="0.2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6" cm="1">
        <f t="array" ref="L59">SalarioAnualEsperado($B59, $G59, $D59, L$1, Hombres!$A$1:$DW$117, Mujeres!$A$1:$DW$117 )</f>
        <v>10437258</v>
      </c>
      <c r="M59" s="46" cm="1">
        <f t="array" ref="M59">SalarioAnualEsperado($B59, $G59, $D59, M$1, Hombres!$A$1:$DW$117, Mujeres!$A$1:$DW$117 )</f>
        <v>10950545.99471793</v>
      </c>
      <c r="N59" s="46" cm="1">
        <f t="array" ref="N59">SalarioAnualEsperado($B59, $G59, $D59, N$1, Hombres!$A$1:$DW$117, Mujeres!$A$1:$DW$117 )</f>
        <v>11488835.091249596</v>
      </c>
      <c r="O59" s="46" cm="1">
        <f t="array" ref="O59">SalarioAnualEsperado($B59, $G59, $D59, O$1, Hombres!$A$1:$DW$117, Mujeres!$A$1:$DW$117 )</f>
        <v>12053106.547330201</v>
      </c>
      <c r="P59" s="46" cm="1">
        <f t="array" ref="P59">SalarioAnualEsperado($B59, $G59, $D59, P$1, Hombres!$A$1:$DW$117, Mujeres!$A$1:$DW$117 )</f>
        <v>12644382.936727451</v>
      </c>
      <c r="Q59" s="46" cm="1">
        <f t="array" ref="Q59">SalarioAnualEsperado($B59, $G59, $D59, Q$1, Hombres!$A$1:$DW$117, Mujeres!$A$1:$DW$117 )</f>
        <v>13263756.302665893</v>
      </c>
      <c r="R59" s="46" cm="1">
        <f t="array" ref="R59">SalarioAnualEsperado($B59, $G59, $D59, R$1, Hombres!$A$1:$DW$117, Mujeres!$A$1:$DW$117 )</f>
        <v>13912305.533895034</v>
      </c>
      <c r="S59" s="46" cm="1">
        <f t="array" ref="S59">SalarioAnualEsperado($B59, $G59, $D59, S$1, Hombres!$A$1:$DW$117, Mujeres!$A$1:$DW$117 )</f>
        <v>14591096.056826569</v>
      </c>
      <c r="T59" s="46" cm="1">
        <f t="array" ref="T59">SalarioAnualEsperado($B59, $G59, $D59, T$1, Hombres!$A$1:$DW$117, Mujeres!$A$1:$DW$117 )</f>
        <v>15301391.028719123</v>
      </c>
      <c r="U59" s="46" cm="1">
        <f t="array" ref="U59">SalarioAnualEsperado($B59, $G59, $D59, U$1, Hombres!$A$1:$DW$117, Mujeres!$A$1:$DW$117 )</f>
        <v>16044826.017744334</v>
      </c>
      <c r="V59" s="46" cm="1">
        <f t="array" ref="V59">SalarioAnualEsperado($B59, $G59, $D59, V$1, Hombres!$A$1:$DW$117, Mujeres!$A$1:$DW$117 )</f>
        <v>16823250.532921139</v>
      </c>
      <c r="W59" s="46" cm="1">
        <f t="array" ref="W59">SalarioAnualEsperado($B59, $G59, $D59, W$1, Hombres!$A$1:$DW$117, Mujeres!$A$1:$DW$117 )</f>
        <v>17638373.247755937</v>
      </c>
      <c r="X59" s="46" cm="1">
        <f t="array" ref="X59">SalarioAnualEsperado($B59, $G59, $D59, X$1, Hombres!$A$1:$DW$117, Mujeres!$A$1:$DW$117 )</f>
        <v>18491189.212333534</v>
      </c>
      <c r="Y59" s="46" cm="1">
        <f t="array" ref="Y59">SalarioAnualEsperado($B59, $G59, $D59, Y$1, Hombres!$A$1:$DW$117, Mujeres!$A$1:$DW$117 )</f>
        <v>19382592.922611892</v>
      </c>
      <c r="Z59" s="46" cm="1">
        <f t="array" ref="Z59">SalarioAnualEsperado($B59, $G59, $D59, Z$1, Hombres!$A$1:$DW$117, Mujeres!$A$1:$DW$117 )</f>
        <v>20313635.000284094</v>
      </c>
      <c r="AA59" s="46" cm="1">
        <f t="array" ref="AA59">SalarioAnualEsperado($B59, $G59, $D59, AA$1, Hombres!$A$1:$DW$117, Mujeres!$A$1:$DW$117 )</f>
        <v>21285630.737237841</v>
      </c>
      <c r="AB59" s="46" cm="1">
        <f t="array" ref="AB59">SalarioAnualEsperado($B59, $G59, $D59, AB$1, Hombres!$A$1:$DW$117, Mujeres!$A$1:$DW$117 )</f>
        <v>22299985.396385442</v>
      </c>
      <c r="AC59" s="46" cm="1">
        <f t="array" ref="AC59">SalarioAnualEsperado($B59, $G59, $D59, AC$1, Hombres!$A$1:$DW$117, Mujeres!$A$1:$DW$117 )</f>
        <v>23358091.277652543</v>
      </c>
      <c r="AD59" s="46" cm="1">
        <f t="array" ref="AD59">SalarioAnualEsperado($B59, $G59, $D59, AD$1, Hombres!$A$1:$DW$117, Mujeres!$A$1:$DW$117 )</f>
        <v>24461678.982159164</v>
      </c>
      <c r="AE59" s="46" cm="1">
        <f t="array" ref="AE59">SalarioAnualEsperado($B59, $G59, $D59, AE$1, Hombres!$A$1:$DW$117, Mujeres!$A$1:$DW$117 )</f>
        <v>25612933.053878907</v>
      </c>
      <c r="AF59" s="46" cm="1">
        <f t="array" ref="AF59">SalarioAnualEsperado($B59, $G59, $D59, AF$1, Hombres!$A$1:$DW$117, Mujeres!$A$1:$DW$117 )</f>
        <v>26813428.775583681</v>
      </c>
      <c r="AG59" s="46" cm="1">
        <f t="array" ref="AG59">SalarioAnualEsperado($B59, $G59, $D59, AG$1, Hombres!$A$1:$DW$117, Mujeres!$A$1:$DW$117 )</f>
        <v>28064181.036143251</v>
      </c>
      <c r="AH59" s="46" cm="1">
        <f t="array" ref="AH59">SalarioAnualEsperado($B59, $G59, $D59, AH$1, Hombres!$A$1:$DW$117, Mujeres!$A$1:$DW$117 )</f>
        <v>29364773.244413089</v>
      </c>
      <c r="AI59" s="46" cm="1">
        <f t="array" ref="AI59">SalarioAnualEsperado($B59, $G59, $D59, AI$1, Hombres!$A$1:$DW$117, Mujeres!$A$1:$DW$117 )</f>
        <v>30713931.625635948</v>
      </c>
      <c r="AJ59" s="46" cm="1">
        <f t="array" ref="AJ59">SalarioAnualEsperado($B59, $G59, $D59, AJ$1, Hombres!$A$1:$DW$117, Mujeres!$A$1:$DW$117 )</f>
        <v>32110288.356925506</v>
      </c>
      <c r="AK59" s="46" cm="1">
        <f t="array" ref="AK59">SalarioAnualEsperado($B59, $G59, $D59, AK$1, Hombres!$A$1:$DW$117, Mujeres!$A$1:$DW$117 )</f>
        <v>33554090.423401747</v>
      </c>
      <c r="AL59" s="46" cm="1">
        <f t="array" ref="AL59">SalarioAnualEsperado($B59, $G59, $D59, AL$1, Hombres!$A$1:$DW$117, Mujeres!$A$1:$DW$117 )</f>
        <v>35046563.770571277</v>
      </c>
      <c r="AM59" s="46" cm="1">
        <f t="array" ref="AM59">SalarioAnualEsperado($B59, $G59, $D59, AM$1, Hombres!$A$1:$DW$117, Mujeres!$A$1:$DW$117 )</f>
        <v>36588392.559055574</v>
      </c>
      <c r="AN59" s="46" cm="1">
        <f t="array" ref="AN59">SalarioAnualEsperado($B59, $G59, $D59, AN$1, Hombres!$A$1:$DW$117, Mujeres!$A$1:$DW$117 )</f>
        <v>38180119.984371595</v>
      </c>
      <c r="AO59" s="46" cm="1">
        <f t="array" ref="AO59">SalarioAnualEsperado($B59, $G59, $D59, AO$1, Hombres!$A$1:$DW$117, Mujeres!$A$1:$DW$117 )</f>
        <v>39822192.519901976</v>
      </c>
      <c r="AP59" s="46" cm="1">
        <f t="array" ref="AP59">SalarioAnualEsperado($B59, $G59, $D59, AP$1, Hombres!$A$1:$DW$117, Mujeres!$A$1:$DW$117 )</f>
        <v>41513388.119696356</v>
      </c>
      <c r="AQ59" s="46" cm="1">
        <f t="array" ref="AQ59">SalarioAnualEsperado($B59, $G59, $D59, AQ$1, Hombres!$A$1:$DW$117, Mujeres!$A$1:$DW$117 )</f>
        <v>0</v>
      </c>
      <c r="AR59" s="46" cm="1">
        <f t="array" ref="AR59">SalarioAnualEsperado($B59, $G59, $D59, AR$1, Hombres!$A$1:$DW$117, Mujeres!$A$1:$DW$117 )</f>
        <v>0</v>
      </c>
      <c r="AS59" s="46" cm="1">
        <f t="array" ref="AS59">SalarioAnualEsperado($B59, $G59, $D59, AS$1, Hombres!$A$1:$DW$117, Mujeres!$A$1:$DW$117 )</f>
        <v>0</v>
      </c>
      <c r="AT59" s="46" cm="1">
        <f t="array" ref="AT59">SalarioAnualEsperado($B59, $G59, $D59, AT$1, Hombres!$A$1:$DW$117, Mujeres!$A$1:$DW$117 )</f>
        <v>0</v>
      </c>
      <c r="AU59" s="46" cm="1">
        <f t="array" ref="AU59">SalarioAnualEsperado($B59, $G59, $D59, AU$1, Hombres!$A$1:$DW$117, Mujeres!$A$1:$DW$117 )</f>
        <v>0</v>
      </c>
      <c r="AV59" s="46" cm="1">
        <f t="array" ref="AV59">SalarioAnualEsperado($B59, $G59, $D59, AV$1, Hombres!$A$1:$DW$117, Mujeres!$A$1:$DW$117 )</f>
        <v>0</v>
      </c>
      <c r="AW59" s="46" cm="1">
        <f t="array" ref="AW59">SalarioAnualEsperado($B59, $G59, $D59, AW$1, Hombres!$A$1:$DW$117, Mujeres!$A$1:$DW$117 )</f>
        <v>0</v>
      </c>
      <c r="AX59" s="46" cm="1">
        <f t="array" ref="AX59">SalarioAnualEsperado($B59, $G59, $D59, AX$1, Hombres!$A$1:$DW$117, Mujeres!$A$1:$DW$117 )</f>
        <v>0</v>
      </c>
      <c r="AY59" s="46" cm="1">
        <f t="array" ref="AY59">SalarioAnualEsperado($B59, $G59, $D59, AY$1, Hombres!$A$1:$DW$117, Mujeres!$A$1:$DW$117 )</f>
        <v>0</v>
      </c>
      <c r="AZ59" s="46" cm="1">
        <f t="array" ref="AZ59">SalarioAnualEsperado($B59, $G59, $D59, AZ$1, Hombres!$A$1:$DW$117, Mujeres!$A$1:$DW$117 )</f>
        <v>0</v>
      </c>
      <c r="BA59" s="46" cm="1">
        <f t="array" ref="BA59">SalarioAnualEsperado($B59, $G59, $D59, BA$1, Hombres!$A$1:$DW$117, Mujeres!$A$1:$DW$117 )</f>
        <v>0</v>
      </c>
      <c r="BB59" s="46" cm="1">
        <f t="array" ref="BB59">SalarioAnualEsperado($B59, $G59, $D59, BB$1, Hombres!$A$1:$DW$117, Mujeres!$A$1:$DW$117 )</f>
        <v>0</v>
      </c>
      <c r="BC59" s="46" cm="1">
        <f t="array" ref="BC59">SalarioAnualEsperado($B59, $G59, $D59, BC$1, Hombres!$A$1:$DW$117, Mujeres!$A$1:$DW$117 )</f>
        <v>0</v>
      </c>
      <c r="BD59" s="46" cm="1">
        <f t="array" ref="BD59">SalarioAnualEsperado($B59, $G59, $D59, BD$1, Hombres!$A$1:$DW$117, Mujeres!$A$1:$DW$117 )</f>
        <v>0</v>
      </c>
      <c r="BE59" s="46" cm="1">
        <f t="array" ref="BE59">SalarioAnualEsperado($B59, $G59, $D59, BE$1, Hombres!$A$1:$DW$117, Mujeres!$A$1:$DW$117 )</f>
        <v>0</v>
      </c>
      <c r="BF59" s="46" cm="1">
        <f t="array" ref="BF59">SalarioAnualEsperado($B59, $G59, $D59, BF$1, Hombres!$A$1:$DW$117, Mujeres!$A$1:$DW$117 )</f>
        <v>0</v>
      </c>
      <c r="BG59" s="46" cm="1">
        <f t="array" ref="BG59">SalarioAnualEsperado($B59, $G59, $D59, BG$1, Hombres!$A$1:$DW$117, Mujeres!$A$1:$DW$117 )</f>
        <v>0</v>
      </c>
      <c r="BH59" s="46" cm="1">
        <f t="array" ref="BH59">SalarioAnualEsperado($B59, $G59, $D59, BH$1, Hombres!$A$1:$DW$117, Mujeres!$A$1:$DW$117 )</f>
        <v>0</v>
      </c>
      <c r="BI59" s="46" cm="1">
        <f t="array" ref="BI59">SalarioAnualEsperado($B59, $G59, $D59, BI$1, Hombres!$A$1:$DW$117, Mujeres!$A$1:$DW$117 )</f>
        <v>0</v>
      </c>
      <c r="BJ59" s="46" cm="1">
        <f t="array" ref="BJ59">SalarioAnualEsperado($B59, $G59, $D59, BJ$1, Hombres!$A$1:$DW$117, Mujeres!$A$1:$DW$117 )</f>
        <v>0</v>
      </c>
      <c r="BK59" s="46" cm="1">
        <f t="array" ref="BK59">SalarioAnualEsperado($B59, $G59, $D59, BK$1, Hombres!$A$1:$DW$117, Mujeres!$A$1:$DW$117 )</f>
        <v>0</v>
      </c>
      <c r="BL59" s="46" cm="1">
        <f t="array" ref="BL59">SalarioAnualEsperado($B59, $G59, $D59, BL$1, Hombres!$A$1:$DW$117, Mujeres!$A$1:$DW$117 )</f>
        <v>0</v>
      </c>
      <c r="BM59" s="46" cm="1">
        <f t="array" ref="BM59">SalarioAnualEsperado($B59, $G59, $D59, BM$1, Hombres!$A$1:$DW$117, Mujeres!$A$1:$DW$117 )</f>
        <v>0</v>
      </c>
      <c r="BN59" s="46" cm="1">
        <f t="array" ref="BN59">SalarioAnualEsperado($B59, $G59, $D59, BN$1, Hombres!$A$1:$DW$117, Mujeres!$A$1:$DW$117 )</f>
        <v>0</v>
      </c>
      <c r="BO59" s="46" cm="1">
        <f t="array" ref="BO59">SalarioAnualEsperado($B59, $G59, $D59, BO$1, Hombres!$A$1:$DW$117, Mujeres!$A$1:$DW$117 )</f>
        <v>0</v>
      </c>
      <c r="BP59" s="46" cm="1">
        <f t="array" ref="BP59">SalarioAnualEsperado($B59, $G59, $D59, BP$1, Hombres!$A$1:$DW$117, Mujeres!$A$1:$DW$117 )</f>
        <v>0</v>
      </c>
      <c r="BQ59" s="46" cm="1">
        <f t="array" ref="BQ59">SalarioAnualEsperado($B59, $G59, $D59, BQ$1, Hombres!$A$1:$DW$117, Mujeres!$A$1:$DW$117 )</f>
        <v>0</v>
      </c>
      <c r="BR59" s="46" cm="1">
        <f t="array" ref="BR59">SalarioAnualEsperado($B59, $G59, $D59, BR$1, Hombres!$A$1:$DW$117, Mujeres!$A$1:$DW$117 )</f>
        <v>0</v>
      </c>
      <c r="BS59" s="46" cm="1">
        <f t="array" ref="BS59">SalarioAnualEsperado($B59, $G59, $D59, BS$1, Hombres!$A$1:$DW$117, Mujeres!$A$1:$DW$117 )</f>
        <v>0</v>
      </c>
      <c r="BT59" s="46" cm="1">
        <f t="array" ref="BT59">SalarioAnualEsperado($B59, $G59, $D59, BT$1, Hombres!$A$1:$DW$117, Mujeres!$A$1:$DW$117 )</f>
        <v>0</v>
      </c>
      <c r="BU59" s="46" cm="1">
        <f t="array" ref="BU59">SalarioAnualEsperado($B59, $G59, $D59, BU$1, Hombres!$A$1:$DW$117, Mujeres!$A$1:$DW$117 )</f>
        <v>0</v>
      </c>
      <c r="BV59" s="46" cm="1">
        <f t="array" ref="BV59">SalarioAnualEsperado($B59, $G59, $D59, BV$1, Hombres!$A$1:$DW$117, Mujeres!$A$1:$DW$117 )</f>
        <v>0</v>
      </c>
      <c r="BW59" s="46" cm="1">
        <f t="array" ref="BW59">SalarioAnualEsperado($B59, $G59, $D59, BW$1, Hombres!$A$1:$DW$117, Mujeres!$A$1:$DW$117 )</f>
        <v>0</v>
      </c>
      <c r="BX59" s="46" cm="1">
        <f t="array" ref="BX59">SalarioAnualEsperado($B59, $G59, $D59, BX$1, Hombres!$A$1:$DW$117, Mujeres!$A$1:$DW$117 )</f>
        <v>0</v>
      </c>
      <c r="BY59" s="46" cm="1">
        <f t="array" ref="BY59">SalarioAnualEsperado($B59, $G59, $D59, BY$1, Hombres!$A$1:$DW$117, Mujeres!$A$1:$DW$117 )</f>
        <v>0</v>
      </c>
      <c r="BZ59" s="46" cm="1">
        <f t="array" ref="BZ59">SalarioAnualEsperado($B59, $G59, $D59, BZ$1, Hombres!$A$1:$DW$117, Mujeres!$A$1:$DW$117 )</f>
        <v>0</v>
      </c>
      <c r="CA59" s="46" cm="1">
        <f t="array" ref="CA59">SalarioAnualEsperado($B59, $G59, $D59, CA$1, Hombres!$A$1:$DW$117, Mujeres!$A$1:$DW$117 )</f>
        <v>0</v>
      </c>
      <c r="CB59" s="46" cm="1">
        <f t="array" ref="CB59">SalarioAnualEsperado($B59, $G59, $D59, CB$1, Hombres!$A$1:$DW$117, Mujeres!$A$1:$DW$117 )</f>
        <v>0</v>
      </c>
      <c r="CC59" s="46" cm="1">
        <f t="array" ref="CC59">SalarioAnualEsperado($B59, $G59, $D59, CC$1, Hombres!$A$1:$DW$117, Mujeres!$A$1:$DW$117 )</f>
        <v>0</v>
      </c>
      <c r="CD59" s="46" cm="1">
        <f t="array" ref="CD59">SalarioAnualEsperado($B59, $G59, $D59, CD$1, Hombres!$A$1:$DW$117, Mujeres!$A$1:$DW$117 )</f>
        <v>0</v>
      </c>
      <c r="CE59" s="46" cm="1">
        <f t="array" ref="CE59">SalarioAnualEsperado($B59, $G59, $D59, CE$1, Hombres!$A$1:$DW$117, Mujeres!$A$1:$DW$117 )</f>
        <v>0</v>
      </c>
      <c r="CF59" s="46" cm="1">
        <f t="array" ref="CF59">SalarioAnualEsperado($B59, $G59, $D59, CF$1, Hombres!$A$1:$DW$117, Mujeres!$A$1:$DW$117 )</f>
        <v>0</v>
      </c>
      <c r="CG59" s="46" cm="1">
        <f t="array" ref="CG59">SalarioAnualEsperado($B59, $G59, $D59, CG$1, Hombres!$A$1:$DW$117, Mujeres!$A$1:$DW$117 )</f>
        <v>0</v>
      </c>
      <c r="CH59" s="46" cm="1">
        <f t="array" ref="CH59">SalarioAnualEsperado($B59, $G59, $D59, CH$1, Hombres!$A$1:$DW$117, Mujeres!$A$1:$DW$117 )</f>
        <v>0</v>
      </c>
      <c r="CI59" s="46" cm="1">
        <f t="array" ref="CI59">SalarioAnualEsperado($B59, $G59, $D59, CI$1, Hombres!$A$1:$DW$117, Mujeres!$A$1:$DW$117 )</f>
        <v>0</v>
      </c>
      <c r="CJ59" s="46" cm="1">
        <f t="array" ref="CJ59">SalarioAnualEsperado($B59, $G59, $D59, CJ$1, Hombres!$A$1:$DW$117, Mujeres!$A$1:$DW$117 )</f>
        <v>0</v>
      </c>
      <c r="CK59" s="46" cm="1">
        <f t="array" ref="CK59">SalarioAnualEsperado($B59, $G59, $D59, CK$1, Hombres!$A$1:$DW$117, Mujeres!$A$1:$DW$117 )</f>
        <v>0</v>
      </c>
      <c r="CL59" s="46" cm="1">
        <f t="array" ref="CL59">SalarioAnualEsperado($B59, $G59, $D59, CL$1, Hombres!$A$1:$DW$117, Mujeres!$A$1:$DW$117 )</f>
        <v>0</v>
      </c>
      <c r="CM59" s="46" cm="1">
        <f t="array" ref="CM59">SalarioAnualEsperado($B59, $G59, $D59, CM$1, Hombres!$A$1:$DW$117, Mujeres!$A$1:$DW$117 )</f>
        <v>0</v>
      </c>
      <c r="CN59" s="46" cm="1">
        <f t="array" ref="CN59">SalarioAnualEsperado($B59, $G59, $D59, CN$1, Hombres!$A$1:$DW$117, Mujeres!$A$1:$DW$117 )</f>
        <v>0</v>
      </c>
      <c r="CO59" s="46" cm="1">
        <f t="array" ref="CO59">SalarioAnualEsperado($B59, $G59, $D59, CO$1, Hombres!$A$1:$DW$117, Mujeres!$A$1:$DW$117 )</f>
        <v>0</v>
      </c>
      <c r="CP59" s="46" cm="1">
        <f t="array" ref="CP59">SalarioAnualEsperado($B59, $G59, $D59, CP$1, Hombres!$A$1:$DW$117, Mujeres!$A$1:$DW$117 )</f>
        <v>0</v>
      </c>
      <c r="CQ59" s="46" cm="1">
        <f t="array" ref="CQ59">SalarioAnualEsperado($B59, $G59, $D59, CQ$1, Hombres!$A$1:$DW$117, Mujeres!$A$1:$DW$117 )</f>
        <v>0</v>
      </c>
      <c r="CR59" s="46" cm="1">
        <f t="array" ref="CR59">SalarioAnualEsperado($B59, $G59, $D59, CR$1, Hombres!$A$1:$DW$117, Mujeres!$A$1:$DW$117 )</f>
        <v>0</v>
      </c>
      <c r="CS59" s="46" cm="1">
        <f t="array" ref="CS59">SalarioAnualEsperado($B59, $G59, $D59, CS$1, Hombres!$A$1:$DW$117, Mujeres!$A$1:$DW$117 )</f>
        <v>0</v>
      </c>
      <c r="CT59" s="46" cm="1">
        <f t="array" ref="CT59">SalarioAnualEsperado($B59, $G59, $D59, CT$1, Hombres!$A$1:$DW$117, Mujeres!$A$1:$DW$117 )</f>
        <v>0</v>
      </c>
      <c r="CU59" s="46" cm="1">
        <f t="array" ref="CU59">SalarioAnualEsperado($B59, $G59, $D59, CU$1, Hombres!$A$1:$DW$117, Mujeres!$A$1:$DW$117 )</f>
        <v>0</v>
      </c>
      <c r="CV59" s="46" cm="1">
        <f t="array" ref="CV59">SalarioAnualEsperado($B59, $G59, $D59, CV$1, Hombres!$A$1:$DW$117, Mujeres!$A$1:$DW$117 )</f>
        <v>0</v>
      </c>
      <c r="CW59" s="46" cm="1">
        <f t="array" ref="CW59">SalarioAnualEsperado($B59, $G59, $D59, CW$1, Hombres!$A$1:$DW$117, Mujeres!$A$1:$DW$117 )</f>
        <v>0</v>
      </c>
      <c r="CX59" s="46" cm="1">
        <f t="array" ref="CX59">SalarioAnualEsperado($B59, $G59, $D59, CX$1, Hombres!$A$1:$DW$117, Mujeres!$A$1:$DW$117 )</f>
        <v>0</v>
      </c>
      <c r="CY59" s="46" cm="1">
        <f t="array" ref="CY59">SalarioAnualEsperado($B59, $G59, $D59, CY$1, Hombres!$A$1:$DW$117, Mujeres!$A$1:$DW$117 )</f>
        <v>0</v>
      </c>
      <c r="CZ59" s="46" cm="1">
        <f t="array" ref="CZ59">SalarioAnualEsperado($B59, $G59, $D59, CZ$1, Hombres!$A$1:$DW$117, Mujeres!$A$1:$DW$117 )</f>
        <v>0</v>
      </c>
      <c r="DA59" s="46" cm="1">
        <f t="array" ref="DA59">SalarioAnualEsperado($B59, $G59, $D59, DA$1, Hombres!$A$1:$DW$117, Mujeres!$A$1:$DW$117 )</f>
        <v>0</v>
      </c>
      <c r="DB59" s="46" cm="1">
        <f t="array" ref="DB59">SalarioAnualEsperado($B59, $G59, $D59, DB$1, Hombres!$A$1:$DW$117, Mujeres!$A$1:$DW$117 )</f>
        <v>0</v>
      </c>
      <c r="DC59" s="46" cm="1">
        <f t="array" ref="DC59">SalarioAnualEsperado($B59, $G59, $D59, DC$1, Hombres!$A$1:$DW$117, Mujeres!$A$1:$DW$117 )</f>
        <v>0</v>
      </c>
    </row>
    <row r="60" spans="1:107" x14ac:dyDescent="0.2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6" cm="1">
        <f t="array" ref="L60">SalarioAnualEsperado($B60, $G60, $D60, L$1, Hombres!$A$1:$DW$117, Mujeres!$A$1:$DW$117 )</f>
        <v>7754859.4500000002</v>
      </c>
      <c r="M60" s="46" cm="1">
        <f t="array" ref="M60">SalarioAnualEsperado($B60, $G60, $D60, M$1, Hombres!$A$1:$DW$117, Mujeres!$A$1:$DW$117 )</f>
        <v>8133168.7336903047</v>
      </c>
      <c r="N60" s="46" cm="1">
        <f t="array" ref="N60">SalarioAnualEsperado($B60, $G60, $D60, N$1, Hombres!$A$1:$DW$117, Mujeres!$A$1:$DW$117 )</f>
        <v>8529048.8959062994</v>
      </c>
      <c r="O60" s="46" cm="1">
        <f t="array" ref="O60">SalarioAnualEsperado($B60, $G60, $D60, O$1, Hombres!$A$1:$DW$117, Mujeres!$A$1:$DW$117 )</f>
        <v>8943225.3129446339</v>
      </c>
      <c r="P60" s="46" cm="1">
        <f t="array" ref="P60">SalarioAnualEsperado($B60, $G60, $D60, P$1, Hombres!$A$1:$DW$117, Mujeres!$A$1:$DW$117 )</f>
        <v>9376642.4927418567</v>
      </c>
      <c r="Q60" s="46" cm="1">
        <f t="array" ref="Q60">SalarioAnualEsperado($B60, $G60, $D60, Q$1, Hombres!$A$1:$DW$117, Mujeres!$A$1:$DW$117 )</f>
        <v>9830362.0658854228</v>
      </c>
      <c r="R60" s="46" cm="1">
        <f t="array" ref="R60">SalarioAnualEsperado($B60, $G60, $D60, R$1, Hombres!$A$1:$DW$117, Mujeres!$A$1:$DW$117 )</f>
        <v>10305342.320652569</v>
      </c>
      <c r="S60" s="46" cm="1">
        <f t="array" ref="S60">SalarioAnualEsperado($B60, $G60, $D60, S$1, Hombres!$A$1:$DW$117, Mujeres!$A$1:$DW$117 )</f>
        <v>10802141.11791084</v>
      </c>
      <c r="T60" s="46" cm="1">
        <f t="array" ref="T60">SalarioAnualEsperado($B60, $G60, $D60, T$1, Hombres!$A$1:$DW$117, Mujeres!$A$1:$DW$117 )</f>
        <v>11321250.77983932</v>
      </c>
      <c r="U60" s="46" cm="1">
        <f t="array" ref="U60">SalarioAnualEsperado($B60, $G60, $D60, U$1, Hombres!$A$1:$DW$117, Mujeres!$A$1:$DW$117 )</f>
        <v>11863264.652261496</v>
      </c>
      <c r="V60" s="46" cm="1">
        <f t="array" ref="V60">SalarioAnualEsperado($B60, $G60, $D60, V$1, Hombres!$A$1:$DW$117, Mujeres!$A$1:$DW$117 )</f>
        <v>12428917.127893887</v>
      </c>
      <c r="W60" s="46" cm="1">
        <f t="array" ref="W60">SalarioAnualEsperado($B60, $G60, $D60, W$1, Hombres!$A$1:$DW$117, Mujeres!$A$1:$DW$117 )</f>
        <v>13018968.095941853</v>
      </c>
      <c r="X60" s="46" cm="1">
        <f t="array" ref="X60">SalarioAnualEsperado($B60, $G60, $D60, X$1, Hombres!$A$1:$DW$117, Mujeres!$A$1:$DW$117 )</f>
        <v>13634175.260475928</v>
      </c>
      <c r="Y60" s="46" cm="1">
        <f t="array" ref="Y60">SalarioAnualEsperado($B60, $G60, $D60, Y$1, Hombres!$A$1:$DW$117, Mujeres!$A$1:$DW$117 )</f>
        <v>14275507.382310323</v>
      </c>
      <c r="Z60" s="46" cm="1">
        <f t="array" ref="Z60">SalarioAnualEsperado($B60, $G60, $D60, Z$1, Hombres!$A$1:$DW$117, Mujeres!$A$1:$DW$117 )</f>
        <v>14944181.256156957</v>
      </c>
      <c r="AA60" s="46" cm="1">
        <f t="array" ref="AA60">SalarioAnualEsperado($B60, $G60, $D60, AA$1, Hombres!$A$1:$DW$117, Mujeres!$A$1:$DW$117 )</f>
        <v>15641069.140265672</v>
      </c>
      <c r="AB60" s="46" cm="1">
        <f t="array" ref="AB60">SalarioAnualEsperado($B60, $G60, $D60, AB$1, Hombres!$A$1:$DW$117, Mujeres!$A$1:$DW$117 )</f>
        <v>16366690.117519695</v>
      </c>
      <c r="AC60" s="46" cm="1">
        <f t="array" ref="AC60">SalarioAnualEsperado($B60, $G60, $D60, AC$1, Hombres!$A$1:$DW$117, Mujeres!$A$1:$DW$117 )</f>
        <v>17120727.979140855</v>
      </c>
      <c r="AD60" s="46" cm="1">
        <f t="array" ref="AD60">SalarioAnualEsperado($B60, $G60, $D60, AD$1, Hombres!$A$1:$DW$117, Mujeres!$A$1:$DW$117 )</f>
        <v>17902343.053338815</v>
      </c>
      <c r="AE60" s="46" cm="1">
        <f t="array" ref="AE60">SalarioAnualEsperado($B60, $G60, $D60, AE$1, Hombres!$A$1:$DW$117, Mujeres!$A$1:$DW$117 )</f>
        <v>18710645.350897316</v>
      </c>
      <c r="AF60" s="46" cm="1">
        <f t="array" ref="AF60">SalarioAnualEsperado($B60, $G60, $D60, AF$1, Hombres!$A$1:$DW$117, Mujeres!$A$1:$DW$117 )</f>
        <v>19545677.218505792</v>
      </c>
      <c r="AG60" s="46" cm="1">
        <f t="array" ref="AG60">SalarioAnualEsperado($B60, $G60, $D60, AG$1, Hombres!$A$1:$DW$117, Mujeres!$A$1:$DW$117 )</f>
        <v>20408022.313306611</v>
      </c>
      <c r="AH60" s="46" cm="1">
        <f t="array" ref="AH60">SalarioAnualEsperado($B60, $G60, $D60, AH$1, Hombres!$A$1:$DW$117, Mujeres!$A$1:$DW$117 )</f>
        <v>21297920.56133594</v>
      </c>
      <c r="AI60" s="46" cm="1">
        <f t="array" ref="AI60">SalarioAnualEsperado($B60, $G60, $D60, AI$1, Hombres!$A$1:$DW$117, Mujeres!$A$1:$DW$117 )</f>
        <v>22215513.619986132</v>
      </c>
      <c r="AJ60" s="46" cm="1">
        <f t="array" ref="AJ60">SalarioAnualEsperado($B60, $G60, $D60, AJ$1, Hombres!$A$1:$DW$117, Mujeres!$A$1:$DW$117 )</f>
        <v>23160881.475886643</v>
      </c>
      <c r="AK60" s="46" cm="1">
        <f t="array" ref="AK60">SalarioAnualEsperado($B60, $G60, $D60, AK$1, Hombres!$A$1:$DW$117, Mujeres!$A$1:$DW$117 )</f>
        <v>24133142.074025374</v>
      </c>
      <c r="AL60" s="46" cm="1">
        <f t="array" ref="AL60">SalarioAnualEsperado($B60, $G60, $D60, AL$1, Hombres!$A$1:$DW$117, Mujeres!$A$1:$DW$117 )</f>
        <v>0</v>
      </c>
      <c r="AM60" s="46" cm="1">
        <f t="array" ref="AM60">SalarioAnualEsperado($B60, $G60, $D60, AM$1, Hombres!$A$1:$DW$117, Mujeres!$A$1:$DW$117 )</f>
        <v>0</v>
      </c>
      <c r="AN60" s="46" cm="1">
        <f t="array" ref="AN60">SalarioAnualEsperado($B60, $G60, $D60, AN$1, Hombres!$A$1:$DW$117, Mujeres!$A$1:$DW$117 )</f>
        <v>0</v>
      </c>
      <c r="AO60" s="46" cm="1">
        <f t="array" ref="AO60">SalarioAnualEsperado($B60, $G60, $D60, AO$1, Hombres!$A$1:$DW$117, Mujeres!$A$1:$DW$117 )</f>
        <v>0</v>
      </c>
      <c r="AP60" s="46" cm="1">
        <f t="array" ref="AP60">SalarioAnualEsperado($B60, $G60, $D60, AP$1, Hombres!$A$1:$DW$117, Mujeres!$A$1:$DW$117 )</f>
        <v>0</v>
      </c>
      <c r="AQ60" s="46" cm="1">
        <f t="array" ref="AQ60">SalarioAnualEsperado($B60, $G60, $D60, AQ$1, Hombres!$A$1:$DW$117, Mujeres!$A$1:$DW$117 )</f>
        <v>0</v>
      </c>
      <c r="AR60" s="46" cm="1">
        <f t="array" ref="AR60">SalarioAnualEsperado($B60, $G60, $D60, AR$1, Hombres!$A$1:$DW$117, Mujeres!$A$1:$DW$117 )</f>
        <v>0</v>
      </c>
      <c r="AS60" s="46" cm="1">
        <f t="array" ref="AS60">SalarioAnualEsperado($B60, $G60, $D60, AS$1, Hombres!$A$1:$DW$117, Mujeres!$A$1:$DW$117 )</f>
        <v>0</v>
      </c>
      <c r="AT60" s="46" cm="1">
        <f t="array" ref="AT60">SalarioAnualEsperado($B60, $G60, $D60, AT$1, Hombres!$A$1:$DW$117, Mujeres!$A$1:$DW$117 )</f>
        <v>0</v>
      </c>
      <c r="AU60" s="46" cm="1">
        <f t="array" ref="AU60">SalarioAnualEsperado($B60, $G60, $D60, AU$1, Hombres!$A$1:$DW$117, Mujeres!$A$1:$DW$117 )</f>
        <v>0</v>
      </c>
      <c r="AV60" s="46" cm="1">
        <f t="array" ref="AV60">SalarioAnualEsperado($B60, $G60, $D60, AV$1, Hombres!$A$1:$DW$117, Mujeres!$A$1:$DW$117 )</f>
        <v>0</v>
      </c>
      <c r="AW60" s="46" cm="1">
        <f t="array" ref="AW60">SalarioAnualEsperado($B60, $G60, $D60, AW$1, Hombres!$A$1:$DW$117, Mujeres!$A$1:$DW$117 )</f>
        <v>0</v>
      </c>
      <c r="AX60" s="46" cm="1">
        <f t="array" ref="AX60">SalarioAnualEsperado($B60, $G60, $D60, AX$1, Hombres!$A$1:$DW$117, Mujeres!$A$1:$DW$117 )</f>
        <v>0</v>
      </c>
      <c r="AY60" s="46" cm="1">
        <f t="array" ref="AY60">SalarioAnualEsperado($B60, $G60, $D60, AY$1, Hombres!$A$1:$DW$117, Mujeres!$A$1:$DW$117 )</f>
        <v>0</v>
      </c>
      <c r="AZ60" s="46" cm="1">
        <f t="array" ref="AZ60">SalarioAnualEsperado($B60, $G60, $D60, AZ$1, Hombres!$A$1:$DW$117, Mujeres!$A$1:$DW$117 )</f>
        <v>0</v>
      </c>
      <c r="BA60" s="46" cm="1">
        <f t="array" ref="BA60">SalarioAnualEsperado($B60, $G60, $D60, BA$1, Hombres!$A$1:$DW$117, Mujeres!$A$1:$DW$117 )</f>
        <v>0</v>
      </c>
      <c r="BB60" s="46" cm="1">
        <f t="array" ref="BB60">SalarioAnualEsperado($B60, $G60, $D60, BB$1, Hombres!$A$1:$DW$117, Mujeres!$A$1:$DW$117 )</f>
        <v>0</v>
      </c>
      <c r="BC60" s="46" cm="1">
        <f t="array" ref="BC60">SalarioAnualEsperado($B60, $G60, $D60, BC$1, Hombres!$A$1:$DW$117, Mujeres!$A$1:$DW$117 )</f>
        <v>0</v>
      </c>
      <c r="BD60" s="46" cm="1">
        <f t="array" ref="BD60">SalarioAnualEsperado($B60, $G60, $D60, BD$1, Hombres!$A$1:$DW$117, Mujeres!$A$1:$DW$117 )</f>
        <v>0</v>
      </c>
      <c r="BE60" s="46" cm="1">
        <f t="array" ref="BE60">SalarioAnualEsperado($B60, $G60, $D60, BE$1, Hombres!$A$1:$DW$117, Mujeres!$A$1:$DW$117 )</f>
        <v>0</v>
      </c>
      <c r="BF60" s="46" cm="1">
        <f t="array" ref="BF60">SalarioAnualEsperado($B60, $G60, $D60, BF$1, Hombres!$A$1:$DW$117, Mujeres!$A$1:$DW$117 )</f>
        <v>0</v>
      </c>
      <c r="BG60" s="46" cm="1">
        <f t="array" ref="BG60">SalarioAnualEsperado($B60, $G60, $D60, BG$1, Hombres!$A$1:$DW$117, Mujeres!$A$1:$DW$117 )</f>
        <v>0</v>
      </c>
      <c r="BH60" s="46" cm="1">
        <f t="array" ref="BH60">SalarioAnualEsperado($B60, $G60, $D60, BH$1, Hombres!$A$1:$DW$117, Mujeres!$A$1:$DW$117 )</f>
        <v>0</v>
      </c>
      <c r="BI60" s="46" cm="1">
        <f t="array" ref="BI60">SalarioAnualEsperado($B60, $G60, $D60, BI$1, Hombres!$A$1:$DW$117, Mujeres!$A$1:$DW$117 )</f>
        <v>0</v>
      </c>
      <c r="BJ60" s="46" cm="1">
        <f t="array" ref="BJ60">SalarioAnualEsperado($B60, $G60, $D60, BJ$1, Hombres!$A$1:$DW$117, Mujeres!$A$1:$DW$117 )</f>
        <v>0</v>
      </c>
      <c r="BK60" s="46" cm="1">
        <f t="array" ref="BK60">SalarioAnualEsperado($B60, $G60, $D60, BK$1, Hombres!$A$1:$DW$117, Mujeres!$A$1:$DW$117 )</f>
        <v>0</v>
      </c>
      <c r="BL60" s="46" cm="1">
        <f t="array" ref="BL60">SalarioAnualEsperado($B60, $G60, $D60, BL$1, Hombres!$A$1:$DW$117, Mujeres!$A$1:$DW$117 )</f>
        <v>0</v>
      </c>
      <c r="BM60" s="46" cm="1">
        <f t="array" ref="BM60">SalarioAnualEsperado($B60, $G60, $D60, BM$1, Hombres!$A$1:$DW$117, Mujeres!$A$1:$DW$117 )</f>
        <v>0</v>
      </c>
      <c r="BN60" s="46" cm="1">
        <f t="array" ref="BN60">SalarioAnualEsperado($B60, $G60, $D60, BN$1, Hombres!$A$1:$DW$117, Mujeres!$A$1:$DW$117 )</f>
        <v>0</v>
      </c>
      <c r="BO60" s="46" cm="1">
        <f t="array" ref="BO60">SalarioAnualEsperado($B60, $G60, $D60, BO$1, Hombres!$A$1:$DW$117, Mujeres!$A$1:$DW$117 )</f>
        <v>0</v>
      </c>
      <c r="BP60" s="46" cm="1">
        <f t="array" ref="BP60">SalarioAnualEsperado($B60, $G60, $D60, BP$1, Hombres!$A$1:$DW$117, Mujeres!$A$1:$DW$117 )</f>
        <v>0</v>
      </c>
      <c r="BQ60" s="46" cm="1">
        <f t="array" ref="BQ60">SalarioAnualEsperado($B60, $G60, $D60, BQ$1, Hombres!$A$1:$DW$117, Mujeres!$A$1:$DW$117 )</f>
        <v>0</v>
      </c>
      <c r="BR60" s="46" cm="1">
        <f t="array" ref="BR60">SalarioAnualEsperado($B60, $G60, $D60, BR$1, Hombres!$A$1:$DW$117, Mujeres!$A$1:$DW$117 )</f>
        <v>0</v>
      </c>
      <c r="BS60" s="46" cm="1">
        <f t="array" ref="BS60">SalarioAnualEsperado($B60, $G60, $D60, BS$1, Hombres!$A$1:$DW$117, Mujeres!$A$1:$DW$117 )</f>
        <v>0</v>
      </c>
      <c r="BT60" s="46" cm="1">
        <f t="array" ref="BT60">SalarioAnualEsperado($B60, $G60, $D60, BT$1, Hombres!$A$1:$DW$117, Mujeres!$A$1:$DW$117 )</f>
        <v>0</v>
      </c>
      <c r="BU60" s="46" cm="1">
        <f t="array" ref="BU60">SalarioAnualEsperado($B60, $G60, $D60, BU$1, Hombres!$A$1:$DW$117, Mujeres!$A$1:$DW$117 )</f>
        <v>0</v>
      </c>
      <c r="BV60" s="46" cm="1">
        <f t="array" ref="BV60">SalarioAnualEsperado($B60, $G60, $D60, BV$1, Hombres!$A$1:$DW$117, Mujeres!$A$1:$DW$117 )</f>
        <v>0</v>
      </c>
      <c r="BW60" s="46" cm="1">
        <f t="array" ref="BW60">SalarioAnualEsperado($B60, $G60, $D60, BW$1, Hombres!$A$1:$DW$117, Mujeres!$A$1:$DW$117 )</f>
        <v>0</v>
      </c>
      <c r="BX60" s="46" cm="1">
        <f t="array" ref="BX60">SalarioAnualEsperado($B60, $G60, $D60, BX$1, Hombres!$A$1:$DW$117, Mujeres!$A$1:$DW$117 )</f>
        <v>0</v>
      </c>
      <c r="BY60" s="46" cm="1">
        <f t="array" ref="BY60">SalarioAnualEsperado($B60, $G60, $D60, BY$1, Hombres!$A$1:$DW$117, Mujeres!$A$1:$DW$117 )</f>
        <v>0</v>
      </c>
      <c r="BZ60" s="46" cm="1">
        <f t="array" ref="BZ60">SalarioAnualEsperado($B60, $G60, $D60, BZ$1, Hombres!$A$1:$DW$117, Mujeres!$A$1:$DW$117 )</f>
        <v>0</v>
      </c>
      <c r="CA60" s="46" cm="1">
        <f t="array" ref="CA60">SalarioAnualEsperado($B60, $G60, $D60, CA$1, Hombres!$A$1:$DW$117, Mujeres!$A$1:$DW$117 )</f>
        <v>0</v>
      </c>
      <c r="CB60" s="46" cm="1">
        <f t="array" ref="CB60">SalarioAnualEsperado($B60, $G60, $D60, CB$1, Hombres!$A$1:$DW$117, Mujeres!$A$1:$DW$117 )</f>
        <v>0</v>
      </c>
      <c r="CC60" s="46" cm="1">
        <f t="array" ref="CC60">SalarioAnualEsperado($B60, $G60, $D60, CC$1, Hombres!$A$1:$DW$117, Mujeres!$A$1:$DW$117 )</f>
        <v>0</v>
      </c>
      <c r="CD60" s="46" cm="1">
        <f t="array" ref="CD60">SalarioAnualEsperado($B60, $G60, $D60, CD$1, Hombres!$A$1:$DW$117, Mujeres!$A$1:$DW$117 )</f>
        <v>0</v>
      </c>
      <c r="CE60" s="46" cm="1">
        <f t="array" ref="CE60">SalarioAnualEsperado($B60, $G60, $D60, CE$1, Hombres!$A$1:$DW$117, Mujeres!$A$1:$DW$117 )</f>
        <v>0</v>
      </c>
      <c r="CF60" s="46" cm="1">
        <f t="array" ref="CF60">SalarioAnualEsperado($B60, $G60, $D60, CF$1, Hombres!$A$1:$DW$117, Mujeres!$A$1:$DW$117 )</f>
        <v>0</v>
      </c>
      <c r="CG60" s="46" cm="1">
        <f t="array" ref="CG60">SalarioAnualEsperado($B60, $G60, $D60, CG$1, Hombres!$A$1:$DW$117, Mujeres!$A$1:$DW$117 )</f>
        <v>0</v>
      </c>
      <c r="CH60" s="46" cm="1">
        <f t="array" ref="CH60">SalarioAnualEsperado($B60, $G60, $D60, CH$1, Hombres!$A$1:$DW$117, Mujeres!$A$1:$DW$117 )</f>
        <v>0</v>
      </c>
      <c r="CI60" s="46" cm="1">
        <f t="array" ref="CI60">SalarioAnualEsperado($B60, $G60, $D60, CI$1, Hombres!$A$1:$DW$117, Mujeres!$A$1:$DW$117 )</f>
        <v>0</v>
      </c>
      <c r="CJ60" s="46" cm="1">
        <f t="array" ref="CJ60">SalarioAnualEsperado($B60, $G60, $D60, CJ$1, Hombres!$A$1:$DW$117, Mujeres!$A$1:$DW$117 )</f>
        <v>0</v>
      </c>
      <c r="CK60" s="46" cm="1">
        <f t="array" ref="CK60">SalarioAnualEsperado($B60, $G60, $D60, CK$1, Hombres!$A$1:$DW$117, Mujeres!$A$1:$DW$117 )</f>
        <v>0</v>
      </c>
      <c r="CL60" s="46" cm="1">
        <f t="array" ref="CL60">SalarioAnualEsperado($B60, $G60, $D60, CL$1, Hombres!$A$1:$DW$117, Mujeres!$A$1:$DW$117 )</f>
        <v>0</v>
      </c>
      <c r="CM60" s="46" cm="1">
        <f t="array" ref="CM60">SalarioAnualEsperado($B60, $G60, $D60, CM$1, Hombres!$A$1:$DW$117, Mujeres!$A$1:$DW$117 )</f>
        <v>0</v>
      </c>
      <c r="CN60" s="46" cm="1">
        <f t="array" ref="CN60">SalarioAnualEsperado($B60, $G60, $D60, CN$1, Hombres!$A$1:$DW$117, Mujeres!$A$1:$DW$117 )</f>
        <v>0</v>
      </c>
      <c r="CO60" s="46" cm="1">
        <f t="array" ref="CO60">SalarioAnualEsperado($B60, $G60, $D60, CO$1, Hombres!$A$1:$DW$117, Mujeres!$A$1:$DW$117 )</f>
        <v>0</v>
      </c>
      <c r="CP60" s="46" cm="1">
        <f t="array" ref="CP60">SalarioAnualEsperado($B60, $G60, $D60, CP$1, Hombres!$A$1:$DW$117, Mujeres!$A$1:$DW$117 )</f>
        <v>0</v>
      </c>
      <c r="CQ60" s="46" cm="1">
        <f t="array" ref="CQ60">SalarioAnualEsperado($B60, $G60, $D60, CQ$1, Hombres!$A$1:$DW$117, Mujeres!$A$1:$DW$117 )</f>
        <v>0</v>
      </c>
      <c r="CR60" s="46" cm="1">
        <f t="array" ref="CR60">SalarioAnualEsperado($B60, $G60, $D60, CR$1, Hombres!$A$1:$DW$117, Mujeres!$A$1:$DW$117 )</f>
        <v>0</v>
      </c>
      <c r="CS60" s="46" cm="1">
        <f t="array" ref="CS60">SalarioAnualEsperado($B60, $G60, $D60, CS$1, Hombres!$A$1:$DW$117, Mujeres!$A$1:$DW$117 )</f>
        <v>0</v>
      </c>
      <c r="CT60" s="46" cm="1">
        <f t="array" ref="CT60">SalarioAnualEsperado($B60, $G60, $D60, CT$1, Hombres!$A$1:$DW$117, Mujeres!$A$1:$DW$117 )</f>
        <v>0</v>
      </c>
      <c r="CU60" s="46" cm="1">
        <f t="array" ref="CU60">SalarioAnualEsperado($B60, $G60, $D60, CU$1, Hombres!$A$1:$DW$117, Mujeres!$A$1:$DW$117 )</f>
        <v>0</v>
      </c>
      <c r="CV60" s="46" cm="1">
        <f t="array" ref="CV60">SalarioAnualEsperado($B60, $G60, $D60, CV$1, Hombres!$A$1:$DW$117, Mujeres!$A$1:$DW$117 )</f>
        <v>0</v>
      </c>
      <c r="CW60" s="46" cm="1">
        <f t="array" ref="CW60">SalarioAnualEsperado($B60, $G60, $D60, CW$1, Hombres!$A$1:$DW$117, Mujeres!$A$1:$DW$117 )</f>
        <v>0</v>
      </c>
      <c r="CX60" s="46" cm="1">
        <f t="array" ref="CX60">SalarioAnualEsperado($B60, $G60, $D60, CX$1, Hombres!$A$1:$DW$117, Mujeres!$A$1:$DW$117 )</f>
        <v>0</v>
      </c>
      <c r="CY60" s="46" cm="1">
        <f t="array" ref="CY60">SalarioAnualEsperado($B60, $G60, $D60, CY$1, Hombres!$A$1:$DW$117, Mujeres!$A$1:$DW$117 )</f>
        <v>0</v>
      </c>
      <c r="CZ60" s="46" cm="1">
        <f t="array" ref="CZ60">SalarioAnualEsperado($B60, $G60, $D60, CZ$1, Hombres!$A$1:$DW$117, Mujeres!$A$1:$DW$117 )</f>
        <v>0</v>
      </c>
      <c r="DA60" s="46" cm="1">
        <f t="array" ref="DA60">SalarioAnualEsperado($B60, $G60, $D60, DA$1, Hombres!$A$1:$DW$117, Mujeres!$A$1:$DW$117 )</f>
        <v>0</v>
      </c>
      <c r="DB60" s="46" cm="1">
        <f t="array" ref="DB60">SalarioAnualEsperado($B60, $G60, $D60, DB$1, Hombres!$A$1:$DW$117, Mujeres!$A$1:$DW$117 )</f>
        <v>0</v>
      </c>
      <c r="DC60" s="46" cm="1">
        <f t="array" ref="DC60">SalarioAnualEsperado($B60, $G60, $D60, DC$1, Hombres!$A$1:$DW$117, Mujeres!$A$1:$DW$117 )</f>
        <v>0</v>
      </c>
    </row>
    <row r="61" spans="1:107" x14ac:dyDescent="0.2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6" cm="1">
        <f t="array" ref="L61">SalarioAnualEsperado($B61, $G61, $D61, L$1, Hombres!$A$1:$DW$117, Mujeres!$A$1:$DW$117 )</f>
        <v>5805583.5499999998</v>
      </c>
      <c r="M61" s="46" cm="1">
        <f t="array" ref="M61">SalarioAnualEsperado($B61, $G61, $D61, M$1, Hombres!$A$1:$DW$117, Mujeres!$A$1:$DW$117 )</f>
        <v>6094867.9377398035</v>
      </c>
      <c r="N61" s="46" cm="1">
        <f t="array" ref="N61">SalarioAnualEsperado($B61, $G61, $D61, N$1, Hombres!$A$1:$DW$117, Mujeres!$A$1:$DW$117 )</f>
        <v>6398328.1339304037</v>
      </c>
      <c r="O61" s="46" cm="1">
        <f t="array" ref="O61">SalarioAnualEsperado($B61, $G61, $D61, O$1, Hombres!$A$1:$DW$117, Mujeres!$A$1:$DW$117 )</f>
        <v>6716611.0892993975</v>
      </c>
      <c r="P61" s="46" cm="1">
        <f t="array" ref="P61">SalarioAnualEsperado($B61, $G61, $D61, P$1, Hombres!$A$1:$DW$117, Mujeres!$A$1:$DW$117 )</f>
        <v>7050376.9358880287</v>
      </c>
      <c r="Q61" s="46" cm="1">
        <f t="array" ref="Q61">SalarioAnualEsperado($B61, $G61, $D61, Q$1, Hombres!$A$1:$DW$117, Mujeres!$A$1:$DW$117 )</f>
        <v>7400269.232297576</v>
      </c>
      <c r="R61" s="46" cm="1">
        <f t="array" ref="R61">SalarioAnualEsperado($B61, $G61, $D61, R$1, Hombres!$A$1:$DW$117, Mujeres!$A$1:$DW$117 )</f>
        <v>7766972.234237235</v>
      </c>
      <c r="S61" s="46" cm="1">
        <f t="array" ref="S61">SalarioAnualEsperado($B61, $G61, $D61, S$1, Hombres!$A$1:$DW$117, Mujeres!$A$1:$DW$117 )</f>
        <v>8151210.6816793568</v>
      </c>
      <c r="T61" s="46" cm="1">
        <f t="array" ref="T61">SalarioAnualEsperado($B61, $G61, $D61, T$1, Hombres!$A$1:$DW$117, Mujeres!$A$1:$DW$117 )</f>
        <v>8553802.5981783103</v>
      </c>
      <c r="U61" s="46" cm="1">
        <f t="array" ref="U61">SalarioAnualEsperado($B61, $G61, $D61, U$1, Hombres!$A$1:$DW$117, Mujeres!$A$1:$DW$117 )</f>
        <v>8975595.7247717921</v>
      </c>
      <c r="V61" s="46" cm="1">
        <f t="array" ref="V61">SalarioAnualEsperado($B61, $G61, $D61, V$1, Hombres!$A$1:$DW$117, Mujeres!$A$1:$DW$117 )</f>
        <v>9417432.3990858402</v>
      </c>
      <c r="W61" s="46" cm="1">
        <f t="array" ref="W61">SalarioAnualEsperado($B61, $G61, $D61, W$1, Hombres!$A$1:$DW$117, Mujeres!$A$1:$DW$117 )</f>
        <v>9880145.4862139691</v>
      </c>
      <c r="X61" s="46" cm="1">
        <f t="array" ref="X61">SalarioAnualEsperado($B61, $G61, $D61, X$1, Hombres!$A$1:$DW$117, Mujeres!$A$1:$DW$117 )</f>
        <v>10364585.463126775</v>
      </c>
      <c r="Y61" s="46" cm="1">
        <f t="array" ref="Y61">SalarioAnualEsperado($B61, $G61, $D61, Y$1, Hombres!$A$1:$DW$117, Mujeres!$A$1:$DW$117 )</f>
        <v>10871668.745858379</v>
      </c>
      <c r="Z61" s="46" cm="1">
        <f t="array" ref="Z61">SalarioAnualEsperado($B61, $G61, $D61, Z$1, Hombres!$A$1:$DW$117, Mujeres!$A$1:$DW$117 )</f>
        <v>11402326.185614817</v>
      </c>
      <c r="AA61" s="46" cm="1">
        <f t="array" ref="AA61">SalarioAnualEsperado($B61, $G61, $D61, AA$1, Hombres!$A$1:$DW$117, Mujeres!$A$1:$DW$117 )</f>
        <v>11957354.613516781</v>
      </c>
      <c r="AB61" s="46" cm="1">
        <f t="array" ref="AB61">SalarioAnualEsperado($B61, $G61, $D61, AB$1, Hombres!$A$1:$DW$117, Mujeres!$A$1:$DW$117 )</f>
        <v>12537559.642332543</v>
      </c>
      <c r="AC61" s="46" cm="1">
        <f t="array" ref="AC61">SalarioAnualEsperado($B61, $G61, $D61, AC$1, Hombres!$A$1:$DW$117, Mujeres!$A$1:$DW$117 )</f>
        <v>13143839.342488484</v>
      </c>
      <c r="AD61" s="46" cm="1">
        <f t="array" ref="AD61">SalarioAnualEsperado($B61, $G61, $D61, AD$1, Hombres!$A$1:$DW$117, Mujeres!$A$1:$DW$117 )</f>
        <v>13777351.808446344</v>
      </c>
      <c r="AE61" s="46" cm="1">
        <f t="array" ref="AE61">SalarioAnualEsperado($B61, $G61, $D61, AE$1, Hombres!$A$1:$DW$117, Mujeres!$A$1:$DW$117 )</f>
        <v>14439266.491080951</v>
      </c>
      <c r="AF61" s="46" cm="1">
        <f t="array" ref="AF61">SalarioAnualEsperado($B61, $G61, $D61, AF$1, Hombres!$A$1:$DW$117, Mujeres!$A$1:$DW$117 )</f>
        <v>15130504.747380083</v>
      </c>
      <c r="AG61" s="46" cm="1">
        <f t="array" ref="AG61">SalarioAnualEsperado($B61, $G61, $D61, AG$1, Hombres!$A$1:$DW$117, Mujeres!$A$1:$DW$117 )</f>
        <v>15851594.415559758</v>
      </c>
      <c r="AH61" s="46" cm="1">
        <f t="array" ref="AH61">SalarioAnualEsperado($B61, $G61, $D61, AH$1, Hombres!$A$1:$DW$117, Mujeres!$A$1:$DW$117 )</f>
        <v>16602796.427448438</v>
      </c>
      <c r="AI61" s="46" cm="1">
        <f t="array" ref="AI61">SalarioAnualEsperado($B61, $G61, $D61, AI$1, Hombres!$A$1:$DW$117, Mujeres!$A$1:$DW$117 )</f>
        <v>17384312.465410996</v>
      </c>
      <c r="AJ61" s="46" cm="1">
        <f t="array" ref="AJ61">SalarioAnualEsperado($B61, $G61, $D61, AJ$1, Hombres!$A$1:$DW$117, Mujeres!$A$1:$DW$117 )</f>
        <v>0</v>
      </c>
      <c r="AK61" s="46" cm="1">
        <f t="array" ref="AK61">SalarioAnualEsperado($B61, $G61, $D61, AK$1, Hombres!$A$1:$DW$117, Mujeres!$A$1:$DW$117 )</f>
        <v>0</v>
      </c>
      <c r="AL61" s="46" cm="1">
        <f t="array" ref="AL61">SalarioAnualEsperado($B61, $G61, $D61, AL$1, Hombres!$A$1:$DW$117, Mujeres!$A$1:$DW$117 )</f>
        <v>0</v>
      </c>
      <c r="AM61" s="46" cm="1">
        <f t="array" ref="AM61">SalarioAnualEsperado($B61, $G61, $D61, AM$1, Hombres!$A$1:$DW$117, Mujeres!$A$1:$DW$117 )</f>
        <v>0</v>
      </c>
      <c r="AN61" s="46" cm="1">
        <f t="array" ref="AN61">SalarioAnualEsperado($B61, $G61, $D61, AN$1, Hombres!$A$1:$DW$117, Mujeres!$A$1:$DW$117 )</f>
        <v>0</v>
      </c>
      <c r="AO61" s="46" cm="1">
        <f t="array" ref="AO61">SalarioAnualEsperado($B61, $G61, $D61, AO$1, Hombres!$A$1:$DW$117, Mujeres!$A$1:$DW$117 )</f>
        <v>0</v>
      </c>
      <c r="AP61" s="46" cm="1">
        <f t="array" ref="AP61">SalarioAnualEsperado($B61, $G61, $D61, AP$1, Hombres!$A$1:$DW$117, Mujeres!$A$1:$DW$117 )</f>
        <v>0</v>
      </c>
      <c r="AQ61" s="46" cm="1">
        <f t="array" ref="AQ61">SalarioAnualEsperado($B61, $G61, $D61, AQ$1, Hombres!$A$1:$DW$117, Mujeres!$A$1:$DW$117 )</f>
        <v>0</v>
      </c>
      <c r="AR61" s="46" cm="1">
        <f t="array" ref="AR61">SalarioAnualEsperado($B61, $G61, $D61, AR$1, Hombres!$A$1:$DW$117, Mujeres!$A$1:$DW$117 )</f>
        <v>0</v>
      </c>
      <c r="AS61" s="46" cm="1">
        <f t="array" ref="AS61">SalarioAnualEsperado($B61, $G61, $D61, AS$1, Hombres!$A$1:$DW$117, Mujeres!$A$1:$DW$117 )</f>
        <v>0</v>
      </c>
      <c r="AT61" s="46" cm="1">
        <f t="array" ref="AT61">SalarioAnualEsperado($B61, $G61, $D61, AT$1, Hombres!$A$1:$DW$117, Mujeres!$A$1:$DW$117 )</f>
        <v>0</v>
      </c>
      <c r="AU61" s="46" cm="1">
        <f t="array" ref="AU61">SalarioAnualEsperado($B61, $G61, $D61, AU$1, Hombres!$A$1:$DW$117, Mujeres!$A$1:$DW$117 )</f>
        <v>0</v>
      </c>
      <c r="AV61" s="46" cm="1">
        <f t="array" ref="AV61">SalarioAnualEsperado($B61, $G61, $D61, AV$1, Hombres!$A$1:$DW$117, Mujeres!$A$1:$DW$117 )</f>
        <v>0</v>
      </c>
      <c r="AW61" s="46" cm="1">
        <f t="array" ref="AW61">SalarioAnualEsperado($B61, $G61, $D61, AW$1, Hombres!$A$1:$DW$117, Mujeres!$A$1:$DW$117 )</f>
        <v>0</v>
      </c>
      <c r="AX61" s="46" cm="1">
        <f t="array" ref="AX61">SalarioAnualEsperado($B61, $G61, $D61, AX$1, Hombres!$A$1:$DW$117, Mujeres!$A$1:$DW$117 )</f>
        <v>0</v>
      </c>
      <c r="AY61" s="46" cm="1">
        <f t="array" ref="AY61">SalarioAnualEsperado($B61, $G61, $D61, AY$1, Hombres!$A$1:$DW$117, Mujeres!$A$1:$DW$117 )</f>
        <v>0</v>
      </c>
      <c r="AZ61" s="46" cm="1">
        <f t="array" ref="AZ61">SalarioAnualEsperado($B61, $G61, $D61, AZ$1, Hombres!$A$1:$DW$117, Mujeres!$A$1:$DW$117 )</f>
        <v>0</v>
      </c>
      <c r="BA61" s="46" cm="1">
        <f t="array" ref="BA61">SalarioAnualEsperado($B61, $G61, $D61, BA$1, Hombres!$A$1:$DW$117, Mujeres!$A$1:$DW$117 )</f>
        <v>0</v>
      </c>
      <c r="BB61" s="46" cm="1">
        <f t="array" ref="BB61">SalarioAnualEsperado($B61, $G61, $D61, BB$1, Hombres!$A$1:$DW$117, Mujeres!$A$1:$DW$117 )</f>
        <v>0</v>
      </c>
      <c r="BC61" s="46" cm="1">
        <f t="array" ref="BC61">SalarioAnualEsperado($B61, $G61, $D61, BC$1, Hombres!$A$1:$DW$117, Mujeres!$A$1:$DW$117 )</f>
        <v>0</v>
      </c>
      <c r="BD61" s="46" cm="1">
        <f t="array" ref="BD61">SalarioAnualEsperado($B61, $G61, $D61, BD$1, Hombres!$A$1:$DW$117, Mujeres!$A$1:$DW$117 )</f>
        <v>0</v>
      </c>
      <c r="BE61" s="46" cm="1">
        <f t="array" ref="BE61">SalarioAnualEsperado($B61, $G61, $D61, BE$1, Hombres!$A$1:$DW$117, Mujeres!$A$1:$DW$117 )</f>
        <v>0</v>
      </c>
      <c r="BF61" s="46" cm="1">
        <f t="array" ref="BF61">SalarioAnualEsperado($B61, $G61, $D61, BF$1, Hombres!$A$1:$DW$117, Mujeres!$A$1:$DW$117 )</f>
        <v>0</v>
      </c>
      <c r="BG61" s="46" cm="1">
        <f t="array" ref="BG61">SalarioAnualEsperado($B61, $G61, $D61, BG$1, Hombres!$A$1:$DW$117, Mujeres!$A$1:$DW$117 )</f>
        <v>0</v>
      </c>
      <c r="BH61" s="46" cm="1">
        <f t="array" ref="BH61">SalarioAnualEsperado($B61, $G61, $D61, BH$1, Hombres!$A$1:$DW$117, Mujeres!$A$1:$DW$117 )</f>
        <v>0</v>
      </c>
      <c r="BI61" s="46" cm="1">
        <f t="array" ref="BI61">SalarioAnualEsperado($B61, $G61, $D61, BI$1, Hombres!$A$1:$DW$117, Mujeres!$A$1:$DW$117 )</f>
        <v>0</v>
      </c>
      <c r="BJ61" s="46" cm="1">
        <f t="array" ref="BJ61">SalarioAnualEsperado($B61, $G61, $D61, BJ$1, Hombres!$A$1:$DW$117, Mujeres!$A$1:$DW$117 )</f>
        <v>0</v>
      </c>
      <c r="BK61" s="46" cm="1">
        <f t="array" ref="BK61">SalarioAnualEsperado($B61, $G61, $D61, BK$1, Hombres!$A$1:$DW$117, Mujeres!$A$1:$DW$117 )</f>
        <v>0</v>
      </c>
      <c r="BL61" s="46" cm="1">
        <f t="array" ref="BL61">SalarioAnualEsperado($B61, $G61, $D61, BL$1, Hombres!$A$1:$DW$117, Mujeres!$A$1:$DW$117 )</f>
        <v>0</v>
      </c>
      <c r="BM61" s="46" cm="1">
        <f t="array" ref="BM61">SalarioAnualEsperado($B61, $G61, $D61, BM$1, Hombres!$A$1:$DW$117, Mujeres!$A$1:$DW$117 )</f>
        <v>0</v>
      </c>
      <c r="BN61" s="46" cm="1">
        <f t="array" ref="BN61">SalarioAnualEsperado($B61, $G61, $D61, BN$1, Hombres!$A$1:$DW$117, Mujeres!$A$1:$DW$117 )</f>
        <v>0</v>
      </c>
      <c r="BO61" s="46" cm="1">
        <f t="array" ref="BO61">SalarioAnualEsperado($B61, $G61, $D61, BO$1, Hombres!$A$1:$DW$117, Mujeres!$A$1:$DW$117 )</f>
        <v>0</v>
      </c>
      <c r="BP61" s="46" cm="1">
        <f t="array" ref="BP61">SalarioAnualEsperado($B61, $G61, $D61, BP$1, Hombres!$A$1:$DW$117, Mujeres!$A$1:$DW$117 )</f>
        <v>0</v>
      </c>
      <c r="BQ61" s="46" cm="1">
        <f t="array" ref="BQ61">SalarioAnualEsperado($B61, $G61, $D61, BQ$1, Hombres!$A$1:$DW$117, Mujeres!$A$1:$DW$117 )</f>
        <v>0</v>
      </c>
      <c r="BR61" s="46" cm="1">
        <f t="array" ref="BR61">SalarioAnualEsperado($B61, $G61, $D61, BR$1, Hombres!$A$1:$DW$117, Mujeres!$A$1:$DW$117 )</f>
        <v>0</v>
      </c>
      <c r="BS61" s="46" cm="1">
        <f t="array" ref="BS61">SalarioAnualEsperado($B61, $G61, $D61, BS$1, Hombres!$A$1:$DW$117, Mujeres!$A$1:$DW$117 )</f>
        <v>0</v>
      </c>
      <c r="BT61" s="46" cm="1">
        <f t="array" ref="BT61">SalarioAnualEsperado($B61, $G61, $D61, BT$1, Hombres!$A$1:$DW$117, Mujeres!$A$1:$DW$117 )</f>
        <v>0</v>
      </c>
      <c r="BU61" s="46" cm="1">
        <f t="array" ref="BU61">SalarioAnualEsperado($B61, $G61, $D61, BU$1, Hombres!$A$1:$DW$117, Mujeres!$A$1:$DW$117 )</f>
        <v>0</v>
      </c>
      <c r="BV61" s="46" cm="1">
        <f t="array" ref="BV61">SalarioAnualEsperado($B61, $G61, $D61, BV$1, Hombres!$A$1:$DW$117, Mujeres!$A$1:$DW$117 )</f>
        <v>0</v>
      </c>
      <c r="BW61" s="46" cm="1">
        <f t="array" ref="BW61">SalarioAnualEsperado($B61, $G61, $D61, BW$1, Hombres!$A$1:$DW$117, Mujeres!$A$1:$DW$117 )</f>
        <v>0</v>
      </c>
      <c r="BX61" s="46" cm="1">
        <f t="array" ref="BX61">SalarioAnualEsperado($B61, $G61, $D61, BX$1, Hombres!$A$1:$DW$117, Mujeres!$A$1:$DW$117 )</f>
        <v>0</v>
      </c>
      <c r="BY61" s="46" cm="1">
        <f t="array" ref="BY61">SalarioAnualEsperado($B61, $G61, $D61, BY$1, Hombres!$A$1:$DW$117, Mujeres!$A$1:$DW$117 )</f>
        <v>0</v>
      </c>
      <c r="BZ61" s="46" cm="1">
        <f t="array" ref="BZ61">SalarioAnualEsperado($B61, $G61, $D61, BZ$1, Hombres!$A$1:$DW$117, Mujeres!$A$1:$DW$117 )</f>
        <v>0</v>
      </c>
      <c r="CA61" s="46" cm="1">
        <f t="array" ref="CA61">SalarioAnualEsperado($B61, $G61, $D61, CA$1, Hombres!$A$1:$DW$117, Mujeres!$A$1:$DW$117 )</f>
        <v>0</v>
      </c>
      <c r="CB61" s="46" cm="1">
        <f t="array" ref="CB61">SalarioAnualEsperado($B61, $G61, $D61, CB$1, Hombres!$A$1:$DW$117, Mujeres!$A$1:$DW$117 )</f>
        <v>0</v>
      </c>
      <c r="CC61" s="46" cm="1">
        <f t="array" ref="CC61">SalarioAnualEsperado($B61, $G61, $D61, CC$1, Hombres!$A$1:$DW$117, Mujeres!$A$1:$DW$117 )</f>
        <v>0</v>
      </c>
      <c r="CD61" s="46" cm="1">
        <f t="array" ref="CD61">SalarioAnualEsperado($B61, $G61, $D61, CD$1, Hombres!$A$1:$DW$117, Mujeres!$A$1:$DW$117 )</f>
        <v>0</v>
      </c>
      <c r="CE61" s="46" cm="1">
        <f t="array" ref="CE61">SalarioAnualEsperado($B61, $G61, $D61, CE$1, Hombres!$A$1:$DW$117, Mujeres!$A$1:$DW$117 )</f>
        <v>0</v>
      </c>
      <c r="CF61" s="46" cm="1">
        <f t="array" ref="CF61">SalarioAnualEsperado($B61, $G61, $D61, CF$1, Hombres!$A$1:$DW$117, Mujeres!$A$1:$DW$117 )</f>
        <v>0</v>
      </c>
      <c r="CG61" s="46" cm="1">
        <f t="array" ref="CG61">SalarioAnualEsperado($B61, $G61, $D61, CG$1, Hombres!$A$1:$DW$117, Mujeres!$A$1:$DW$117 )</f>
        <v>0</v>
      </c>
      <c r="CH61" s="46" cm="1">
        <f t="array" ref="CH61">SalarioAnualEsperado($B61, $G61, $D61, CH$1, Hombres!$A$1:$DW$117, Mujeres!$A$1:$DW$117 )</f>
        <v>0</v>
      </c>
      <c r="CI61" s="46" cm="1">
        <f t="array" ref="CI61">SalarioAnualEsperado($B61, $G61, $D61, CI$1, Hombres!$A$1:$DW$117, Mujeres!$A$1:$DW$117 )</f>
        <v>0</v>
      </c>
      <c r="CJ61" s="46" cm="1">
        <f t="array" ref="CJ61">SalarioAnualEsperado($B61, $G61, $D61, CJ$1, Hombres!$A$1:$DW$117, Mujeres!$A$1:$DW$117 )</f>
        <v>0</v>
      </c>
      <c r="CK61" s="46" cm="1">
        <f t="array" ref="CK61">SalarioAnualEsperado($B61, $G61, $D61, CK$1, Hombres!$A$1:$DW$117, Mujeres!$A$1:$DW$117 )</f>
        <v>0</v>
      </c>
      <c r="CL61" s="46" cm="1">
        <f t="array" ref="CL61">SalarioAnualEsperado($B61, $G61, $D61, CL$1, Hombres!$A$1:$DW$117, Mujeres!$A$1:$DW$117 )</f>
        <v>0</v>
      </c>
      <c r="CM61" s="46" cm="1">
        <f t="array" ref="CM61">SalarioAnualEsperado($B61, $G61, $D61, CM$1, Hombres!$A$1:$DW$117, Mujeres!$A$1:$DW$117 )</f>
        <v>0</v>
      </c>
      <c r="CN61" s="46" cm="1">
        <f t="array" ref="CN61">SalarioAnualEsperado($B61, $G61, $D61, CN$1, Hombres!$A$1:$DW$117, Mujeres!$A$1:$DW$117 )</f>
        <v>0</v>
      </c>
      <c r="CO61" s="46" cm="1">
        <f t="array" ref="CO61">SalarioAnualEsperado($B61, $G61, $D61, CO$1, Hombres!$A$1:$DW$117, Mujeres!$A$1:$DW$117 )</f>
        <v>0</v>
      </c>
      <c r="CP61" s="46" cm="1">
        <f t="array" ref="CP61">SalarioAnualEsperado($B61, $G61, $D61, CP$1, Hombres!$A$1:$DW$117, Mujeres!$A$1:$DW$117 )</f>
        <v>0</v>
      </c>
      <c r="CQ61" s="46" cm="1">
        <f t="array" ref="CQ61">SalarioAnualEsperado($B61, $G61, $D61, CQ$1, Hombres!$A$1:$DW$117, Mujeres!$A$1:$DW$117 )</f>
        <v>0</v>
      </c>
      <c r="CR61" s="46" cm="1">
        <f t="array" ref="CR61">SalarioAnualEsperado($B61, $G61, $D61, CR$1, Hombres!$A$1:$DW$117, Mujeres!$A$1:$DW$117 )</f>
        <v>0</v>
      </c>
      <c r="CS61" s="46" cm="1">
        <f t="array" ref="CS61">SalarioAnualEsperado($B61, $G61, $D61, CS$1, Hombres!$A$1:$DW$117, Mujeres!$A$1:$DW$117 )</f>
        <v>0</v>
      </c>
      <c r="CT61" s="46" cm="1">
        <f t="array" ref="CT61">SalarioAnualEsperado($B61, $G61, $D61, CT$1, Hombres!$A$1:$DW$117, Mujeres!$A$1:$DW$117 )</f>
        <v>0</v>
      </c>
      <c r="CU61" s="46" cm="1">
        <f t="array" ref="CU61">SalarioAnualEsperado($B61, $G61, $D61, CU$1, Hombres!$A$1:$DW$117, Mujeres!$A$1:$DW$117 )</f>
        <v>0</v>
      </c>
      <c r="CV61" s="46" cm="1">
        <f t="array" ref="CV61">SalarioAnualEsperado($B61, $G61, $D61, CV$1, Hombres!$A$1:$DW$117, Mujeres!$A$1:$DW$117 )</f>
        <v>0</v>
      </c>
      <c r="CW61" s="46" cm="1">
        <f t="array" ref="CW61">SalarioAnualEsperado($B61, $G61, $D61, CW$1, Hombres!$A$1:$DW$117, Mujeres!$A$1:$DW$117 )</f>
        <v>0</v>
      </c>
      <c r="CX61" s="46" cm="1">
        <f t="array" ref="CX61">SalarioAnualEsperado($B61, $G61, $D61, CX$1, Hombres!$A$1:$DW$117, Mujeres!$A$1:$DW$117 )</f>
        <v>0</v>
      </c>
      <c r="CY61" s="46" cm="1">
        <f t="array" ref="CY61">SalarioAnualEsperado($B61, $G61, $D61, CY$1, Hombres!$A$1:$DW$117, Mujeres!$A$1:$DW$117 )</f>
        <v>0</v>
      </c>
      <c r="CZ61" s="46" cm="1">
        <f t="array" ref="CZ61">SalarioAnualEsperado($B61, $G61, $D61, CZ$1, Hombres!$A$1:$DW$117, Mujeres!$A$1:$DW$117 )</f>
        <v>0</v>
      </c>
      <c r="DA61" s="46" cm="1">
        <f t="array" ref="DA61">SalarioAnualEsperado($B61, $G61, $D61, DA$1, Hombres!$A$1:$DW$117, Mujeres!$A$1:$DW$117 )</f>
        <v>0</v>
      </c>
      <c r="DB61" s="46" cm="1">
        <f t="array" ref="DB61">SalarioAnualEsperado($B61, $G61, $D61, DB$1, Hombres!$A$1:$DW$117, Mujeres!$A$1:$DW$117 )</f>
        <v>0</v>
      </c>
      <c r="DC61" s="46" cm="1">
        <f t="array" ref="DC61">SalarioAnualEsperado($B61, $G61, $D61, DC$1, Hombres!$A$1:$DW$117, Mujeres!$A$1:$DW$117 )</f>
        <v>0</v>
      </c>
    </row>
    <row r="62" spans="1:107" x14ac:dyDescent="0.2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6" cm="1">
        <f t="array" ref="L62">SalarioAnualEsperado($B62, $G62, $D62, L$1, Hombres!$A$1:$DW$117, Mujeres!$A$1:$DW$117 )</f>
        <v>6586825.7000000002</v>
      </c>
      <c r="M62" s="46" cm="1">
        <f t="array" ref="M62">SalarioAnualEsperado($B62, $G62, $D62, M$1, Hombres!$A$1:$DW$117, Mujeres!$A$1:$DW$117 )</f>
        <v>6917229.930703925</v>
      </c>
      <c r="N62" s="46" cm="1">
        <f t="array" ref="N62">SalarioAnualEsperado($B62, $G62, $D62, N$1, Hombres!$A$1:$DW$117, Mujeres!$A$1:$DW$117 )</f>
        <v>7264070.3408912113</v>
      </c>
      <c r="O62" s="46" cm="1">
        <f t="array" ref="O62">SalarioAnualEsperado($B62, $G62, $D62, O$1, Hombres!$A$1:$DW$117, Mujeres!$A$1:$DW$117 )</f>
        <v>7628156.0916275922</v>
      </c>
      <c r="P62" s="46" cm="1">
        <f t="array" ref="P62">SalarioAnualEsperado($B62, $G62, $D62, P$1, Hombres!$A$1:$DW$117, Mujeres!$A$1:$DW$117 )</f>
        <v>8010331.6687465273</v>
      </c>
      <c r="Q62" s="46" cm="1">
        <f t="array" ref="Q62">SalarioAnualEsperado($B62, $G62, $D62, Q$1, Hombres!$A$1:$DW$117, Mujeres!$A$1:$DW$117 )</f>
        <v>8411449.9902212881</v>
      </c>
      <c r="R62" s="46" cm="1">
        <f t="array" ref="R62">SalarioAnualEsperado($B62, $G62, $D62, R$1, Hombres!$A$1:$DW$117, Mujeres!$A$1:$DW$117 )</f>
        <v>8832432.5494334362</v>
      </c>
      <c r="S62" s="46" cm="1">
        <f t="array" ref="S62">SalarioAnualEsperado($B62, $G62, $D62, S$1, Hombres!$A$1:$DW$117, Mujeres!$A$1:$DW$117 )</f>
        <v>9274245.3522579111</v>
      </c>
      <c r="T62" s="46" cm="1">
        <f t="array" ref="T62">SalarioAnualEsperado($B62, $G62, $D62, T$1, Hombres!$A$1:$DW$117, Mujeres!$A$1:$DW$117 )</f>
        <v>9737890.4112695884</v>
      </c>
      <c r="U62" s="46" cm="1">
        <f t="array" ref="U62">SalarioAnualEsperado($B62, $G62, $D62, U$1, Hombres!$A$1:$DW$117, Mujeres!$A$1:$DW$117 )</f>
        <v>10224402.32914502</v>
      </c>
      <c r="V62" s="46" cm="1">
        <f t="array" ref="V62">SalarioAnualEsperado($B62, $G62, $D62, V$1, Hombres!$A$1:$DW$117, Mujeres!$A$1:$DW$117 )</f>
        <v>10734866.249828447</v>
      </c>
      <c r="W62" s="46" cm="1">
        <f t="array" ref="W62">SalarioAnualEsperado($B62, $G62, $D62, W$1, Hombres!$A$1:$DW$117, Mujeres!$A$1:$DW$117 )</f>
        <v>11270414.114088355</v>
      </c>
      <c r="X62" s="46" cm="1">
        <f t="array" ref="X62">SalarioAnualEsperado($B62, $G62, $D62, X$1, Hombres!$A$1:$DW$117, Mujeres!$A$1:$DW$117 )</f>
        <v>11832161.109744716</v>
      </c>
      <c r="Y62" s="46" cm="1">
        <f t="array" ref="Y62">SalarioAnualEsperado($B62, $G62, $D62, Y$1, Hombres!$A$1:$DW$117, Mujeres!$A$1:$DW$117 )</f>
        <v>12421173.627584366</v>
      </c>
      <c r="Z62" s="46" cm="1">
        <f t="array" ref="Z62">SalarioAnualEsperado($B62, $G62, $D62, Z$1, Hombres!$A$1:$DW$117, Mujeres!$A$1:$DW$117 )</f>
        <v>13038625.405091498</v>
      </c>
      <c r="AA62" s="46" cm="1">
        <f t="array" ref="AA62">SalarioAnualEsperado($B62, $G62, $D62, AA$1, Hombres!$A$1:$DW$117, Mujeres!$A$1:$DW$117 )</f>
        <v>13685800.628372332</v>
      </c>
      <c r="AB62" s="46" cm="1">
        <f t="array" ref="AB62">SalarioAnualEsperado($B62, $G62, $D62, AB$1, Hombres!$A$1:$DW$117, Mujeres!$A$1:$DW$117 )</f>
        <v>14364149.577371402</v>
      </c>
      <c r="AC62" s="46" cm="1">
        <f t="array" ref="AC62">SalarioAnualEsperado($B62, $G62, $D62, AC$1, Hombres!$A$1:$DW$117, Mujeres!$A$1:$DW$117 )</f>
        <v>15075123.98527289</v>
      </c>
      <c r="AD62" s="46" cm="1">
        <f t="array" ref="AD62">SalarioAnualEsperado($B62, $G62, $D62, AD$1, Hombres!$A$1:$DW$117, Mujeres!$A$1:$DW$117 )</f>
        <v>15820139.268861923</v>
      </c>
      <c r="AE62" s="46" cm="1">
        <f t="array" ref="AE62">SalarioAnualEsperado($B62, $G62, $D62, AE$1, Hombres!$A$1:$DW$117, Mujeres!$A$1:$DW$117 )</f>
        <v>16600661.970674494</v>
      </c>
      <c r="AF62" s="46" cm="1">
        <f t="array" ref="AF62">SalarioAnualEsperado($B62, $G62, $D62, AF$1, Hombres!$A$1:$DW$117, Mujeres!$A$1:$DW$117 )</f>
        <v>17418270.385099512</v>
      </c>
      <c r="AG62" s="46" cm="1">
        <f t="array" ref="AG62">SalarioAnualEsperado($B62, $G62, $D62, AG$1, Hombres!$A$1:$DW$117, Mujeres!$A$1:$DW$117 )</f>
        <v>18274641.225284766</v>
      </c>
      <c r="AH62" s="46" cm="1">
        <f t="array" ref="AH62">SalarioAnualEsperado($B62, $G62, $D62, AH$1, Hombres!$A$1:$DW$117, Mujeres!$A$1:$DW$117 )</f>
        <v>19171378.075250965</v>
      </c>
      <c r="AI62" s="46" cm="1">
        <f t="array" ref="AI62">SalarioAnualEsperado($B62, $G62, $D62, AI$1, Hombres!$A$1:$DW$117, Mujeres!$A$1:$DW$117 )</f>
        <v>20109799.531633735</v>
      </c>
      <c r="AJ62" s="46" cm="1">
        <f t="array" ref="AJ62">SalarioAnualEsperado($B62, $G62, $D62, AJ$1, Hombres!$A$1:$DW$117, Mujeres!$A$1:$DW$117 )</f>
        <v>21091354.37435336</v>
      </c>
      <c r="AK62" s="46" cm="1">
        <f t="array" ref="AK62">SalarioAnualEsperado($B62, $G62, $D62, AK$1, Hombres!$A$1:$DW$117, Mujeres!$A$1:$DW$117 )</f>
        <v>22117782.965612255</v>
      </c>
      <c r="AL62" s="46" cm="1">
        <f t="array" ref="AL62">SalarioAnualEsperado($B62, $G62, $D62, AL$1, Hombres!$A$1:$DW$117, Mujeres!$A$1:$DW$117 )</f>
        <v>23191279.867408037</v>
      </c>
      <c r="AM62" s="46" cm="1">
        <f t="array" ref="AM62">SalarioAnualEsperado($B62, $G62, $D62, AM$1, Hombres!$A$1:$DW$117, Mujeres!$A$1:$DW$117 )</f>
        <v>24313911.813916653</v>
      </c>
      <c r="AN62" s="46" cm="1">
        <f t="array" ref="AN62">SalarioAnualEsperado($B62, $G62, $D62, AN$1, Hombres!$A$1:$DW$117, Mujeres!$A$1:$DW$117 )</f>
        <v>25487239.858433269</v>
      </c>
      <c r="AO62" s="46" cm="1">
        <f t="array" ref="AO62">SalarioAnualEsperado($B62, $G62, $D62, AO$1, Hombres!$A$1:$DW$117, Mujeres!$A$1:$DW$117 )</f>
        <v>26712351.169501711</v>
      </c>
      <c r="AP62" s="46" cm="1">
        <f t="array" ref="AP62">SalarioAnualEsperado($B62, $G62, $D62, AP$1, Hombres!$A$1:$DW$117, Mujeres!$A$1:$DW$117 )</f>
        <v>27990154.152038407</v>
      </c>
      <c r="AQ62" s="46" cm="1">
        <f t="array" ref="AQ62">SalarioAnualEsperado($B62, $G62, $D62, AQ$1, Hombres!$A$1:$DW$117, Mujeres!$A$1:$DW$117 )</f>
        <v>29321474.235075485</v>
      </c>
      <c r="AR62" s="46" cm="1">
        <f t="array" ref="AR62">SalarioAnualEsperado($B62, $G62, $D62, AR$1, Hombres!$A$1:$DW$117, Mujeres!$A$1:$DW$117 )</f>
        <v>0</v>
      </c>
      <c r="AS62" s="46" cm="1">
        <f t="array" ref="AS62">SalarioAnualEsperado($B62, $G62, $D62, AS$1, Hombres!$A$1:$DW$117, Mujeres!$A$1:$DW$117 )</f>
        <v>0</v>
      </c>
      <c r="AT62" s="46" cm="1">
        <f t="array" ref="AT62">SalarioAnualEsperado($B62, $G62, $D62, AT$1, Hombres!$A$1:$DW$117, Mujeres!$A$1:$DW$117 )</f>
        <v>0</v>
      </c>
      <c r="AU62" s="46" cm="1">
        <f t="array" ref="AU62">SalarioAnualEsperado($B62, $G62, $D62, AU$1, Hombres!$A$1:$DW$117, Mujeres!$A$1:$DW$117 )</f>
        <v>0</v>
      </c>
      <c r="AV62" s="46" cm="1">
        <f t="array" ref="AV62">SalarioAnualEsperado($B62, $G62, $D62, AV$1, Hombres!$A$1:$DW$117, Mujeres!$A$1:$DW$117 )</f>
        <v>0</v>
      </c>
      <c r="AW62" s="46" cm="1">
        <f t="array" ref="AW62">SalarioAnualEsperado($B62, $G62, $D62, AW$1, Hombres!$A$1:$DW$117, Mujeres!$A$1:$DW$117 )</f>
        <v>0</v>
      </c>
      <c r="AX62" s="46" cm="1">
        <f t="array" ref="AX62">SalarioAnualEsperado($B62, $G62, $D62, AX$1, Hombres!$A$1:$DW$117, Mujeres!$A$1:$DW$117 )</f>
        <v>0</v>
      </c>
      <c r="AY62" s="46" cm="1">
        <f t="array" ref="AY62">SalarioAnualEsperado($B62, $G62, $D62, AY$1, Hombres!$A$1:$DW$117, Mujeres!$A$1:$DW$117 )</f>
        <v>0</v>
      </c>
      <c r="AZ62" s="46" cm="1">
        <f t="array" ref="AZ62">SalarioAnualEsperado($B62, $G62, $D62, AZ$1, Hombres!$A$1:$DW$117, Mujeres!$A$1:$DW$117 )</f>
        <v>0</v>
      </c>
      <c r="BA62" s="46" cm="1">
        <f t="array" ref="BA62">SalarioAnualEsperado($B62, $G62, $D62, BA$1, Hombres!$A$1:$DW$117, Mujeres!$A$1:$DW$117 )</f>
        <v>0</v>
      </c>
      <c r="BB62" s="46" cm="1">
        <f t="array" ref="BB62">SalarioAnualEsperado($B62, $G62, $D62, BB$1, Hombres!$A$1:$DW$117, Mujeres!$A$1:$DW$117 )</f>
        <v>0</v>
      </c>
      <c r="BC62" s="46" cm="1">
        <f t="array" ref="BC62">SalarioAnualEsperado($B62, $G62, $D62, BC$1, Hombres!$A$1:$DW$117, Mujeres!$A$1:$DW$117 )</f>
        <v>0</v>
      </c>
      <c r="BD62" s="46" cm="1">
        <f t="array" ref="BD62">SalarioAnualEsperado($B62, $G62, $D62, BD$1, Hombres!$A$1:$DW$117, Mujeres!$A$1:$DW$117 )</f>
        <v>0</v>
      </c>
      <c r="BE62" s="46" cm="1">
        <f t="array" ref="BE62">SalarioAnualEsperado($B62, $G62, $D62, BE$1, Hombres!$A$1:$DW$117, Mujeres!$A$1:$DW$117 )</f>
        <v>0</v>
      </c>
      <c r="BF62" s="46" cm="1">
        <f t="array" ref="BF62">SalarioAnualEsperado($B62, $G62, $D62, BF$1, Hombres!$A$1:$DW$117, Mujeres!$A$1:$DW$117 )</f>
        <v>0</v>
      </c>
      <c r="BG62" s="46" cm="1">
        <f t="array" ref="BG62">SalarioAnualEsperado($B62, $G62, $D62, BG$1, Hombres!$A$1:$DW$117, Mujeres!$A$1:$DW$117 )</f>
        <v>0</v>
      </c>
      <c r="BH62" s="46" cm="1">
        <f t="array" ref="BH62">SalarioAnualEsperado($B62, $G62, $D62, BH$1, Hombres!$A$1:$DW$117, Mujeres!$A$1:$DW$117 )</f>
        <v>0</v>
      </c>
      <c r="BI62" s="46" cm="1">
        <f t="array" ref="BI62">SalarioAnualEsperado($B62, $G62, $D62, BI$1, Hombres!$A$1:$DW$117, Mujeres!$A$1:$DW$117 )</f>
        <v>0</v>
      </c>
      <c r="BJ62" s="46" cm="1">
        <f t="array" ref="BJ62">SalarioAnualEsperado($B62, $G62, $D62, BJ$1, Hombres!$A$1:$DW$117, Mujeres!$A$1:$DW$117 )</f>
        <v>0</v>
      </c>
      <c r="BK62" s="46" cm="1">
        <f t="array" ref="BK62">SalarioAnualEsperado($B62, $G62, $D62, BK$1, Hombres!$A$1:$DW$117, Mujeres!$A$1:$DW$117 )</f>
        <v>0</v>
      </c>
      <c r="BL62" s="46" cm="1">
        <f t="array" ref="BL62">SalarioAnualEsperado($B62, $G62, $D62, BL$1, Hombres!$A$1:$DW$117, Mujeres!$A$1:$DW$117 )</f>
        <v>0</v>
      </c>
      <c r="BM62" s="46" cm="1">
        <f t="array" ref="BM62">SalarioAnualEsperado($B62, $G62, $D62, BM$1, Hombres!$A$1:$DW$117, Mujeres!$A$1:$DW$117 )</f>
        <v>0</v>
      </c>
      <c r="BN62" s="46" cm="1">
        <f t="array" ref="BN62">SalarioAnualEsperado($B62, $G62, $D62, BN$1, Hombres!$A$1:$DW$117, Mujeres!$A$1:$DW$117 )</f>
        <v>0</v>
      </c>
      <c r="BO62" s="46" cm="1">
        <f t="array" ref="BO62">SalarioAnualEsperado($B62, $G62, $D62, BO$1, Hombres!$A$1:$DW$117, Mujeres!$A$1:$DW$117 )</f>
        <v>0</v>
      </c>
      <c r="BP62" s="46" cm="1">
        <f t="array" ref="BP62">SalarioAnualEsperado($B62, $G62, $D62, BP$1, Hombres!$A$1:$DW$117, Mujeres!$A$1:$DW$117 )</f>
        <v>0</v>
      </c>
      <c r="BQ62" s="46" cm="1">
        <f t="array" ref="BQ62">SalarioAnualEsperado($B62, $G62, $D62, BQ$1, Hombres!$A$1:$DW$117, Mujeres!$A$1:$DW$117 )</f>
        <v>0</v>
      </c>
      <c r="BR62" s="46" cm="1">
        <f t="array" ref="BR62">SalarioAnualEsperado($B62, $G62, $D62, BR$1, Hombres!$A$1:$DW$117, Mujeres!$A$1:$DW$117 )</f>
        <v>0</v>
      </c>
      <c r="BS62" s="46" cm="1">
        <f t="array" ref="BS62">SalarioAnualEsperado($B62, $G62, $D62, BS$1, Hombres!$A$1:$DW$117, Mujeres!$A$1:$DW$117 )</f>
        <v>0</v>
      </c>
      <c r="BT62" s="46" cm="1">
        <f t="array" ref="BT62">SalarioAnualEsperado($B62, $G62, $D62, BT$1, Hombres!$A$1:$DW$117, Mujeres!$A$1:$DW$117 )</f>
        <v>0</v>
      </c>
      <c r="BU62" s="46" cm="1">
        <f t="array" ref="BU62">SalarioAnualEsperado($B62, $G62, $D62, BU$1, Hombres!$A$1:$DW$117, Mujeres!$A$1:$DW$117 )</f>
        <v>0</v>
      </c>
      <c r="BV62" s="46" cm="1">
        <f t="array" ref="BV62">SalarioAnualEsperado($B62, $G62, $D62, BV$1, Hombres!$A$1:$DW$117, Mujeres!$A$1:$DW$117 )</f>
        <v>0</v>
      </c>
      <c r="BW62" s="46" cm="1">
        <f t="array" ref="BW62">SalarioAnualEsperado($B62, $G62, $D62, BW$1, Hombres!$A$1:$DW$117, Mujeres!$A$1:$DW$117 )</f>
        <v>0</v>
      </c>
      <c r="BX62" s="46" cm="1">
        <f t="array" ref="BX62">SalarioAnualEsperado($B62, $G62, $D62, BX$1, Hombres!$A$1:$DW$117, Mujeres!$A$1:$DW$117 )</f>
        <v>0</v>
      </c>
      <c r="BY62" s="46" cm="1">
        <f t="array" ref="BY62">SalarioAnualEsperado($B62, $G62, $D62, BY$1, Hombres!$A$1:$DW$117, Mujeres!$A$1:$DW$117 )</f>
        <v>0</v>
      </c>
      <c r="BZ62" s="46" cm="1">
        <f t="array" ref="BZ62">SalarioAnualEsperado($B62, $G62, $D62, BZ$1, Hombres!$A$1:$DW$117, Mujeres!$A$1:$DW$117 )</f>
        <v>0</v>
      </c>
      <c r="CA62" s="46" cm="1">
        <f t="array" ref="CA62">SalarioAnualEsperado($B62, $G62, $D62, CA$1, Hombres!$A$1:$DW$117, Mujeres!$A$1:$DW$117 )</f>
        <v>0</v>
      </c>
      <c r="CB62" s="46" cm="1">
        <f t="array" ref="CB62">SalarioAnualEsperado($B62, $G62, $D62, CB$1, Hombres!$A$1:$DW$117, Mujeres!$A$1:$DW$117 )</f>
        <v>0</v>
      </c>
      <c r="CC62" s="46" cm="1">
        <f t="array" ref="CC62">SalarioAnualEsperado($B62, $G62, $D62, CC$1, Hombres!$A$1:$DW$117, Mujeres!$A$1:$DW$117 )</f>
        <v>0</v>
      </c>
      <c r="CD62" s="46" cm="1">
        <f t="array" ref="CD62">SalarioAnualEsperado($B62, $G62, $D62, CD$1, Hombres!$A$1:$DW$117, Mujeres!$A$1:$DW$117 )</f>
        <v>0</v>
      </c>
      <c r="CE62" s="46" cm="1">
        <f t="array" ref="CE62">SalarioAnualEsperado($B62, $G62, $D62, CE$1, Hombres!$A$1:$DW$117, Mujeres!$A$1:$DW$117 )</f>
        <v>0</v>
      </c>
      <c r="CF62" s="46" cm="1">
        <f t="array" ref="CF62">SalarioAnualEsperado($B62, $G62, $D62, CF$1, Hombres!$A$1:$DW$117, Mujeres!$A$1:$DW$117 )</f>
        <v>0</v>
      </c>
      <c r="CG62" s="46" cm="1">
        <f t="array" ref="CG62">SalarioAnualEsperado($B62, $G62, $D62, CG$1, Hombres!$A$1:$DW$117, Mujeres!$A$1:$DW$117 )</f>
        <v>0</v>
      </c>
      <c r="CH62" s="46" cm="1">
        <f t="array" ref="CH62">SalarioAnualEsperado($B62, $G62, $D62, CH$1, Hombres!$A$1:$DW$117, Mujeres!$A$1:$DW$117 )</f>
        <v>0</v>
      </c>
      <c r="CI62" s="46" cm="1">
        <f t="array" ref="CI62">SalarioAnualEsperado($B62, $G62, $D62, CI$1, Hombres!$A$1:$DW$117, Mujeres!$A$1:$DW$117 )</f>
        <v>0</v>
      </c>
      <c r="CJ62" s="46" cm="1">
        <f t="array" ref="CJ62">SalarioAnualEsperado($B62, $G62, $D62, CJ$1, Hombres!$A$1:$DW$117, Mujeres!$A$1:$DW$117 )</f>
        <v>0</v>
      </c>
      <c r="CK62" s="46" cm="1">
        <f t="array" ref="CK62">SalarioAnualEsperado($B62, $G62, $D62, CK$1, Hombres!$A$1:$DW$117, Mujeres!$A$1:$DW$117 )</f>
        <v>0</v>
      </c>
      <c r="CL62" s="46" cm="1">
        <f t="array" ref="CL62">SalarioAnualEsperado($B62, $G62, $D62, CL$1, Hombres!$A$1:$DW$117, Mujeres!$A$1:$DW$117 )</f>
        <v>0</v>
      </c>
      <c r="CM62" s="46" cm="1">
        <f t="array" ref="CM62">SalarioAnualEsperado($B62, $G62, $D62, CM$1, Hombres!$A$1:$DW$117, Mujeres!$A$1:$DW$117 )</f>
        <v>0</v>
      </c>
      <c r="CN62" s="46" cm="1">
        <f t="array" ref="CN62">SalarioAnualEsperado($B62, $G62, $D62, CN$1, Hombres!$A$1:$DW$117, Mujeres!$A$1:$DW$117 )</f>
        <v>0</v>
      </c>
      <c r="CO62" s="46" cm="1">
        <f t="array" ref="CO62">SalarioAnualEsperado($B62, $G62, $D62, CO$1, Hombres!$A$1:$DW$117, Mujeres!$A$1:$DW$117 )</f>
        <v>0</v>
      </c>
      <c r="CP62" s="46" cm="1">
        <f t="array" ref="CP62">SalarioAnualEsperado($B62, $G62, $D62, CP$1, Hombres!$A$1:$DW$117, Mujeres!$A$1:$DW$117 )</f>
        <v>0</v>
      </c>
      <c r="CQ62" s="46" cm="1">
        <f t="array" ref="CQ62">SalarioAnualEsperado($B62, $G62, $D62, CQ$1, Hombres!$A$1:$DW$117, Mujeres!$A$1:$DW$117 )</f>
        <v>0</v>
      </c>
      <c r="CR62" s="46" cm="1">
        <f t="array" ref="CR62">SalarioAnualEsperado($B62, $G62, $D62, CR$1, Hombres!$A$1:$DW$117, Mujeres!$A$1:$DW$117 )</f>
        <v>0</v>
      </c>
      <c r="CS62" s="46" cm="1">
        <f t="array" ref="CS62">SalarioAnualEsperado($B62, $G62, $D62, CS$1, Hombres!$A$1:$DW$117, Mujeres!$A$1:$DW$117 )</f>
        <v>0</v>
      </c>
      <c r="CT62" s="46" cm="1">
        <f t="array" ref="CT62">SalarioAnualEsperado($B62, $G62, $D62, CT$1, Hombres!$A$1:$DW$117, Mujeres!$A$1:$DW$117 )</f>
        <v>0</v>
      </c>
      <c r="CU62" s="46" cm="1">
        <f t="array" ref="CU62">SalarioAnualEsperado($B62, $G62, $D62, CU$1, Hombres!$A$1:$DW$117, Mujeres!$A$1:$DW$117 )</f>
        <v>0</v>
      </c>
      <c r="CV62" s="46" cm="1">
        <f t="array" ref="CV62">SalarioAnualEsperado($B62, $G62, $D62, CV$1, Hombres!$A$1:$DW$117, Mujeres!$A$1:$DW$117 )</f>
        <v>0</v>
      </c>
      <c r="CW62" s="46" cm="1">
        <f t="array" ref="CW62">SalarioAnualEsperado($B62, $G62, $D62, CW$1, Hombres!$A$1:$DW$117, Mujeres!$A$1:$DW$117 )</f>
        <v>0</v>
      </c>
      <c r="CX62" s="46" cm="1">
        <f t="array" ref="CX62">SalarioAnualEsperado($B62, $G62, $D62, CX$1, Hombres!$A$1:$DW$117, Mujeres!$A$1:$DW$117 )</f>
        <v>0</v>
      </c>
      <c r="CY62" s="46" cm="1">
        <f t="array" ref="CY62">SalarioAnualEsperado($B62, $G62, $D62, CY$1, Hombres!$A$1:$DW$117, Mujeres!$A$1:$DW$117 )</f>
        <v>0</v>
      </c>
      <c r="CZ62" s="46" cm="1">
        <f t="array" ref="CZ62">SalarioAnualEsperado($B62, $G62, $D62, CZ$1, Hombres!$A$1:$DW$117, Mujeres!$A$1:$DW$117 )</f>
        <v>0</v>
      </c>
      <c r="DA62" s="46" cm="1">
        <f t="array" ref="DA62">SalarioAnualEsperado($B62, $G62, $D62, DA$1, Hombres!$A$1:$DW$117, Mujeres!$A$1:$DW$117 )</f>
        <v>0</v>
      </c>
      <c r="DB62" s="46" cm="1">
        <f t="array" ref="DB62">SalarioAnualEsperado($B62, $G62, $D62, DB$1, Hombres!$A$1:$DW$117, Mujeres!$A$1:$DW$117 )</f>
        <v>0</v>
      </c>
      <c r="DC62" s="46" cm="1">
        <f t="array" ref="DC62">SalarioAnualEsperado($B62, $G62, $D62, DC$1, Hombres!$A$1:$DW$117, Mujeres!$A$1:$DW$117 )</f>
        <v>0</v>
      </c>
    </row>
    <row r="63" spans="1:107" x14ac:dyDescent="0.2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6" cm="1">
        <f t="array" ref="L63">SalarioAnualEsperado($B63, $G63, $D63, L$1, Hombres!$A$1:$DW$117, Mujeres!$A$1:$DW$117 )</f>
        <v>10611709.42</v>
      </c>
      <c r="M63" s="46" cm="1">
        <f t="array" ref="M63">SalarioAnualEsperado($B63, $G63, $D63, M$1, Hombres!$A$1:$DW$117, Mujeres!$A$1:$DW$117 )</f>
        <v>11133807.439514251</v>
      </c>
      <c r="N63" s="46" cm="1">
        <f t="array" ref="N63">SalarioAnualEsperado($B63, $G63, $D63, N$1, Hombres!$A$1:$DW$117, Mujeres!$A$1:$DW$117 )</f>
        <v>11681545.98714624</v>
      </c>
      <c r="O63" s="46" cm="1">
        <f t="array" ref="O63">SalarioAnualEsperado($B63, $G63, $D63, O$1, Hombres!$A$1:$DW$117, Mujeres!$A$1:$DW$117 )</f>
        <v>12255969.661338761</v>
      </c>
      <c r="P63" s="46" cm="1">
        <f t="array" ref="P63">SalarioAnualEsperado($B63, $G63, $D63, P$1, Hombres!$A$1:$DW$117, Mujeres!$A$1:$DW$117 )</f>
        <v>12858147.947884897</v>
      </c>
      <c r="Q63" s="46" cm="1">
        <f t="array" ref="Q63">SalarioAnualEsperado($B63, $G63, $D63, Q$1, Hombres!$A$1:$DW$117, Mujeres!$A$1:$DW$117 )</f>
        <v>13489190.62247064</v>
      </c>
      <c r="R63" s="46" cm="1">
        <f t="array" ref="R63">SalarioAnualEsperado($B63, $G63, $D63, R$1, Hombres!$A$1:$DW$117, Mujeres!$A$1:$DW$117 )</f>
        <v>14150249.38434645</v>
      </c>
      <c r="S63" s="46" cm="1">
        <f t="array" ref="S63">SalarioAnualEsperado($B63, $G63, $D63, S$1, Hombres!$A$1:$DW$117, Mujeres!$A$1:$DW$117 )</f>
        <v>14842452.620362464</v>
      </c>
      <c r="T63" s="46" cm="1">
        <f t="array" ref="T63">SalarioAnualEsperado($B63, $G63, $D63, T$1, Hombres!$A$1:$DW$117, Mujeres!$A$1:$DW$117 )</f>
        <v>15566932.822021976</v>
      </c>
      <c r="U63" s="46" cm="1">
        <f t="array" ref="U63">SalarioAnualEsperado($B63, $G63, $D63, U$1, Hombres!$A$1:$DW$117, Mujeres!$A$1:$DW$117 )</f>
        <v>16325070.096081782</v>
      </c>
      <c r="V63" s="46" cm="1">
        <f t="array" ref="V63">SalarioAnualEsperado($B63, $G63, $D63, V$1, Hombres!$A$1:$DW$117, Mujeres!$A$1:$DW$117 )</f>
        <v>17118641.284681242</v>
      </c>
      <c r="W63" s="46" cm="1">
        <f t="array" ref="W63">SalarioAnualEsperado($B63, $G63, $D63, W$1, Hombres!$A$1:$DW$117, Mujeres!$A$1:$DW$117 )</f>
        <v>17949608.626275714</v>
      </c>
      <c r="X63" s="46" cm="1">
        <f t="array" ref="X63">SalarioAnualEsperado($B63, $G63, $D63, X$1, Hombres!$A$1:$DW$117, Mujeres!$A$1:$DW$117 )</f>
        <v>18819773.491086807</v>
      </c>
      <c r="Y63" s="46" cm="1">
        <f t="array" ref="Y63">SalarioAnualEsperado($B63, $G63, $D63, Y$1, Hombres!$A$1:$DW$117, Mujeres!$A$1:$DW$117 )</f>
        <v>19730190.659738641</v>
      </c>
      <c r="Z63" s="46" cm="1">
        <f t="array" ref="Z63">SalarioAnualEsperado($B63, $G63, $D63, Z$1, Hombres!$A$1:$DW$117, Mujeres!$A$1:$DW$117 )</f>
        <v>20681870.075976763</v>
      </c>
      <c r="AA63" s="46" cm="1">
        <f t="array" ref="AA63">SalarioAnualEsperado($B63, $G63, $D63, AA$1, Hombres!$A$1:$DW$117, Mujeres!$A$1:$DW$117 )</f>
        <v>21675983.422399826</v>
      </c>
      <c r="AB63" s="46" cm="1">
        <f t="array" ref="AB63">SalarioAnualEsperado($B63, $G63, $D63, AB$1, Hombres!$A$1:$DW$117, Mujeres!$A$1:$DW$117 )</f>
        <v>22713918.2488399</v>
      </c>
      <c r="AC63" s="46" cm="1">
        <f t="array" ref="AC63">SalarioAnualEsperado($B63, $G63, $D63, AC$1, Hombres!$A$1:$DW$117, Mujeres!$A$1:$DW$117 )</f>
        <v>23797131.785175316</v>
      </c>
      <c r="AD63" s="46" cm="1">
        <f t="array" ref="AD63">SalarioAnualEsperado($B63, $G63, $D63, AD$1, Hombres!$A$1:$DW$117, Mujeres!$A$1:$DW$117 )</f>
        <v>24927100.39597756</v>
      </c>
      <c r="AE63" s="46" cm="1">
        <f t="array" ref="AE63">SalarioAnualEsperado($B63, $G63, $D63, AE$1, Hombres!$A$1:$DW$117, Mujeres!$A$1:$DW$117 )</f>
        <v>26105766.286446862</v>
      </c>
      <c r="AF63" s="46" cm="1">
        <f t="array" ref="AF63">SalarioAnualEsperado($B63, $G63, $D63, AF$1, Hombres!$A$1:$DW$117, Mujeres!$A$1:$DW$117 )</f>
        <v>27335554.392379638</v>
      </c>
      <c r="AG63" s="46" cm="1">
        <f t="array" ref="AG63">SalarioAnualEsperado($B63, $G63, $D63, AG$1, Hombres!$A$1:$DW$117, Mujeres!$A$1:$DW$117 )</f>
        <v>28618117.36201077</v>
      </c>
      <c r="AH63" s="46" cm="1">
        <f t="array" ref="AH63">SalarioAnualEsperado($B63, $G63, $D63, AH$1, Hombres!$A$1:$DW$117, Mujeres!$A$1:$DW$117 )</f>
        <v>29954456.096773315</v>
      </c>
      <c r="AI63" s="46" cm="1">
        <f t="array" ref="AI63">SalarioAnualEsperado($B63, $G63, $D63, AI$1, Hombres!$A$1:$DW$117, Mujeres!$A$1:$DW$117 )</f>
        <v>31344110.471195929</v>
      </c>
      <c r="AJ63" s="46" cm="1">
        <f t="array" ref="AJ63">SalarioAnualEsperado($B63, $G63, $D63, AJ$1, Hombres!$A$1:$DW$117, Mujeres!$A$1:$DW$117 )</f>
        <v>32785898.403695829</v>
      </c>
      <c r="AK63" s="46" cm="1">
        <f t="array" ref="AK63">SalarioAnualEsperado($B63, $G63, $D63, AK$1, Hombres!$A$1:$DW$117, Mujeres!$A$1:$DW$117 )</f>
        <v>34278516.832553841</v>
      </c>
      <c r="AL63" s="46" cm="1">
        <f t="array" ref="AL63">SalarioAnualEsperado($B63, $G63, $D63, AL$1, Hombres!$A$1:$DW$117, Mujeres!$A$1:$DW$117 )</f>
        <v>35822180.446735136</v>
      </c>
      <c r="AM63" s="46" cm="1">
        <f t="array" ref="AM63">SalarioAnualEsperado($B63, $G63, $D63, AM$1, Hombres!$A$1:$DW$117, Mujeres!$A$1:$DW$117 )</f>
        <v>37418047.826803513</v>
      </c>
      <c r="AN63" s="46" cm="1">
        <f t="array" ref="AN63">SalarioAnualEsperado($B63, $G63, $D63, AN$1, Hombres!$A$1:$DW$117, Mujeres!$A$1:$DW$117 )</f>
        <v>39066848.752067484</v>
      </c>
      <c r="AO63" s="46" cm="1">
        <f t="array" ref="AO63">SalarioAnualEsperado($B63, $G63, $D63, AO$1, Hombres!$A$1:$DW$117, Mujeres!$A$1:$DW$117 )</f>
        <v>40769492.676750332</v>
      </c>
      <c r="AP63" s="46" cm="1">
        <f t="array" ref="AP63">SalarioAnualEsperado($B63, $G63, $D63, AP$1, Hombres!$A$1:$DW$117, Mujeres!$A$1:$DW$117 )</f>
        <v>42526733.960376702</v>
      </c>
      <c r="AQ63" s="46" cm="1">
        <f t="array" ref="AQ63">SalarioAnualEsperado($B63, $G63, $D63, AQ$1, Hombres!$A$1:$DW$117, Mujeres!$A$1:$DW$117 )</f>
        <v>44337139.535643741</v>
      </c>
      <c r="AR63" s="46" cm="1">
        <f t="array" ref="AR63">SalarioAnualEsperado($B63, $G63, $D63, AR$1, Hombres!$A$1:$DW$117, Mujeres!$A$1:$DW$117 )</f>
        <v>0</v>
      </c>
      <c r="AS63" s="46" cm="1">
        <f t="array" ref="AS63">SalarioAnualEsperado($B63, $G63, $D63, AS$1, Hombres!$A$1:$DW$117, Mujeres!$A$1:$DW$117 )</f>
        <v>0</v>
      </c>
      <c r="AT63" s="46" cm="1">
        <f t="array" ref="AT63">SalarioAnualEsperado($B63, $G63, $D63, AT$1, Hombres!$A$1:$DW$117, Mujeres!$A$1:$DW$117 )</f>
        <v>0</v>
      </c>
      <c r="AU63" s="46" cm="1">
        <f t="array" ref="AU63">SalarioAnualEsperado($B63, $G63, $D63, AU$1, Hombres!$A$1:$DW$117, Mujeres!$A$1:$DW$117 )</f>
        <v>0</v>
      </c>
      <c r="AV63" s="46" cm="1">
        <f t="array" ref="AV63">SalarioAnualEsperado($B63, $G63, $D63, AV$1, Hombres!$A$1:$DW$117, Mujeres!$A$1:$DW$117 )</f>
        <v>0</v>
      </c>
      <c r="AW63" s="46" cm="1">
        <f t="array" ref="AW63">SalarioAnualEsperado($B63, $G63, $D63, AW$1, Hombres!$A$1:$DW$117, Mujeres!$A$1:$DW$117 )</f>
        <v>0</v>
      </c>
      <c r="AX63" s="46" cm="1">
        <f t="array" ref="AX63">SalarioAnualEsperado($B63, $G63, $D63, AX$1, Hombres!$A$1:$DW$117, Mujeres!$A$1:$DW$117 )</f>
        <v>0</v>
      </c>
      <c r="AY63" s="46" cm="1">
        <f t="array" ref="AY63">SalarioAnualEsperado($B63, $G63, $D63, AY$1, Hombres!$A$1:$DW$117, Mujeres!$A$1:$DW$117 )</f>
        <v>0</v>
      </c>
      <c r="AZ63" s="46" cm="1">
        <f t="array" ref="AZ63">SalarioAnualEsperado($B63, $G63, $D63, AZ$1, Hombres!$A$1:$DW$117, Mujeres!$A$1:$DW$117 )</f>
        <v>0</v>
      </c>
      <c r="BA63" s="46" cm="1">
        <f t="array" ref="BA63">SalarioAnualEsperado($B63, $G63, $D63, BA$1, Hombres!$A$1:$DW$117, Mujeres!$A$1:$DW$117 )</f>
        <v>0</v>
      </c>
      <c r="BB63" s="46" cm="1">
        <f t="array" ref="BB63">SalarioAnualEsperado($B63, $G63, $D63, BB$1, Hombres!$A$1:$DW$117, Mujeres!$A$1:$DW$117 )</f>
        <v>0</v>
      </c>
      <c r="BC63" s="46" cm="1">
        <f t="array" ref="BC63">SalarioAnualEsperado($B63, $G63, $D63, BC$1, Hombres!$A$1:$DW$117, Mujeres!$A$1:$DW$117 )</f>
        <v>0</v>
      </c>
      <c r="BD63" s="46" cm="1">
        <f t="array" ref="BD63">SalarioAnualEsperado($B63, $G63, $D63, BD$1, Hombres!$A$1:$DW$117, Mujeres!$A$1:$DW$117 )</f>
        <v>0</v>
      </c>
      <c r="BE63" s="46" cm="1">
        <f t="array" ref="BE63">SalarioAnualEsperado($B63, $G63, $D63, BE$1, Hombres!$A$1:$DW$117, Mujeres!$A$1:$DW$117 )</f>
        <v>0</v>
      </c>
      <c r="BF63" s="46" cm="1">
        <f t="array" ref="BF63">SalarioAnualEsperado($B63, $G63, $D63, BF$1, Hombres!$A$1:$DW$117, Mujeres!$A$1:$DW$117 )</f>
        <v>0</v>
      </c>
      <c r="BG63" s="46" cm="1">
        <f t="array" ref="BG63">SalarioAnualEsperado($B63, $G63, $D63, BG$1, Hombres!$A$1:$DW$117, Mujeres!$A$1:$DW$117 )</f>
        <v>0</v>
      </c>
      <c r="BH63" s="46" cm="1">
        <f t="array" ref="BH63">SalarioAnualEsperado($B63, $G63, $D63, BH$1, Hombres!$A$1:$DW$117, Mujeres!$A$1:$DW$117 )</f>
        <v>0</v>
      </c>
      <c r="BI63" s="46" cm="1">
        <f t="array" ref="BI63">SalarioAnualEsperado($B63, $G63, $D63, BI$1, Hombres!$A$1:$DW$117, Mujeres!$A$1:$DW$117 )</f>
        <v>0</v>
      </c>
      <c r="BJ63" s="46" cm="1">
        <f t="array" ref="BJ63">SalarioAnualEsperado($B63, $G63, $D63, BJ$1, Hombres!$A$1:$DW$117, Mujeres!$A$1:$DW$117 )</f>
        <v>0</v>
      </c>
      <c r="BK63" s="46" cm="1">
        <f t="array" ref="BK63">SalarioAnualEsperado($B63, $G63, $D63, BK$1, Hombres!$A$1:$DW$117, Mujeres!$A$1:$DW$117 )</f>
        <v>0</v>
      </c>
      <c r="BL63" s="46" cm="1">
        <f t="array" ref="BL63">SalarioAnualEsperado($B63, $G63, $D63, BL$1, Hombres!$A$1:$DW$117, Mujeres!$A$1:$DW$117 )</f>
        <v>0</v>
      </c>
      <c r="BM63" s="46" cm="1">
        <f t="array" ref="BM63">SalarioAnualEsperado($B63, $G63, $D63, BM$1, Hombres!$A$1:$DW$117, Mujeres!$A$1:$DW$117 )</f>
        <v>0</v>
      </c>
      <c r="BN63" s="46" cm="1">
        <f t="array" ref="BN63">SalarioAnualEsperado($B63, $G63, $D63, BN$1, Hombres!$A$1:$DW$117, Mujeres!$A$1:$DW$117 )</f>
        <v>0</v>
      </c>
      <c r="BO63" s="46" cm="1">
        <f t="array" ref="BO63">SalarioAnualEsperado($B63, $G63, $D63, BO$1, Hombres!$A$1:$DW$117, Mujeres!$A$1:$DW$117 )</f>
        <v>0</v>
      </c>
      <c r="BP63" s="46" cm="1">
        <f t="array" ref="BP63">SalarioAnualEsperado($B63, $G63, $D63, BP$1, Hombres!$A$1:$DW$117, Mujeres!$A$1:$DW$117 )</f>
        <v>0</v>
      </c>
      <c r="BQ63" s="46" cm="1">
        <f t="array" ref="BQ63">SalarioAnualEsperado($B63, $G63, $D63, BQ$1, Hombres!$A$1:$DW$117, Mujeres!$A$1:$DW$117 )</f>
        <v>0</v>
      </c>
      <c r="BR63" s="46" cm="1">
        <f t="array" ref="BR63">SalarioAnualEsperado($B63, $G63, $D63, BR$1, Hombres!$A$1:$DW$117, Mujeres!$A$1:$DW$117 )</f>
        <v>0</v>
      </c>
      <c r="BS63" s="46" cm="1">
        <f t="array" ref="BS63">SalarioAnualEsperado($B63, $G63, $D63, BS$1, Hombres!$A$1:$DW$117, Mujeres!$A$1:$DW$117 )</f>
        <v>0</v>
      </c>
      <c r="BT63" s="46" cm="1">
        <f t="array" ref="BT63">SalarioAnualEsperado($B63, $G63, $D63, BT$1, Hombres!$A$1:$DW$117, Mujeres!$A$1:$DW$117 )</f>
        <v>0</v>
      </c>
      <c r="BU63" s="46" cm="1">
        <f t="array" ref="BU63">SalarioAnualEsperado($B63, $G63, $D63, BU$1, Hombres!$A$1:$DW$117, Mujeres!$A$1:$DW$117 )</f>
        <v>0</v>
      </c>
      <c r="BV63" s="46" cm="1">
        <f t="array" ref="BV63">SalarioAnualEsperado($B63, $G63, $D63, BV$1, Hombres!$A$1:$DW$117, Mujeres!$A$1:$DW$117 )</f>
        <v>0</v>
      </c>
      <c r="BW63" s="46" cm="1">
        <f t="array" ref="BW63">SalarioAnualEsperado($B63, $G63, $D63, BW$1, Hombres!$A$1:$DW$117, Mujeres!$A$1:$DW$117 )</f>
        <v>0</v>
      </c>
      <c r="BX63" s="46" cm="1">
        <f t="array" ref="BX63">SalarioAnualEsperado($B63, $G63, $D63, BX$1, Hombres!$A$1:$DW$117, Mujeres!$A$1:$DW$117 )</f>
        <v>0</v>
      </c>
      <c r="BY63" s="46" cm="1">
        <f t="array" ref="BY63">SalarioAnualEsperado($B63, $G63, $D63, BY$1, Hombres!$A$1:$DW$117, Mujeres!$A$1:$DW$117 )</f>
        <v>0</v>
      </c>
      <c r="BZ63" s="46" cm="1">
        <f t="array" ref="BZ63">SalarioAnualEsperado($B63, $G63, $D63, BZ$1, Hombres!$A$1:$DW$117, Mujeres!$A$1:$DW$117 )</f>
        <v>0</v>
      </c>
      <c r="CA63" s="46" cm="1">
        <f t="array" ref="CA63">SalarioAnualEsperado($B63, $G63, $D63, CA$1, Hombres!$A$1:$DW$117, Mujeres!$A$1:$DW$117 )</f>
        <v>0</v>
      </c>
      <c r="CB63" s="46" cm="1">
        <f t="array" ref="CB63">SalarioAnualEsperado($B63, $G63, $D63, CB$1, Hombres!$A$1:$DW$117, Mujeres!$A$1:$DW$117 )</f>
        <v>0</v>
      </c>
      <c r="CC63" s="46" cm="1">
        <f t="array" ref="CC63">SalarioAnualEsperado($B63, $G63, $D63, CC$1, Hombres!$A$1:$DW$117, Mujeres!$A$1:$DW$117 )</f>
        <v>0</v>
      </c>
      <c r="CD63" s="46" cm="1">
        <f t="array" ref="CD63">SalarioAnualEsperado($B63, $G63, $D63, CD$1, Hombres!$A$1:$DW$117, Mujeres!$A$1:$DW$117 )</f>
        <v>0</v>
      </c>
      <c r="CE63" s="46" cm="1">
        <f t="array" ref="CE63">SalarioAnualEsperado($B63, $G63, $D63, CE$1, Hombres!$A$1:$DW$117, Mujeres!$A$1:$DW$117 )</f>
        <v>0</v>
      </c>
      <c r="CF63" s="46" cm="1">
        <f t="array" ref="CF63">SalarioAnualEsperado($B63, $G63, $D63, CF$1, Hombres!$A$1:$DW$117, Mujeres!$A$1:$DW$117 )</f>
        <v>0</v>
      </c>
      <c r="CG63" s="46" cm="1">
        <f t="array" ref="CG63">SalarioAnualEsperado($B63, $G63, $D63, CG$1, Hombres!$A$1:$DW$117, Mujeres!$A$1:$DW$117 )</f>
        <v>0</v>
      </c>
      <c r="CH63" s="46" cm="1">
        <f t="array" ref="CH63">SalarioAnualEsperado($B63, $G63, $D63, CH$1, Hombres!$A$1:$DW$117, Mujeres!$A$1:$DW$117 )</f>
        <v>0</v>
      </c>
      <c r="CI63" s="46" cm="1">
        <f t="array" ref="CI63">SalarioAnualEsperado($B63, $G63, $D63, CI$1, Hombres!$A$1:$DW$117, Mujeres!$A$1:$DW$117 )</f>
        <v>0</v>
      </c>
      <c r="CJ63" s="46" cm="1">
        <f t="array" ref="CJ63">SalarioAnualEsperado($B63, $G63, $D63, CJ$1, Hombres!$A$1:$DW$117, Mujeres!$A$1:$DW$117 )</f>
        <v>0</v>
      </c>
      <c r="CK63" s="46" cm="1">
        <f t="array" ref="CK63">SalarioAnualEsperado($B63, $G63, $D63, CK$1, Hombres!$A$1:$DW$117, Mujeres!$A$1:$DW$117 )</f>
        <v>0</v>
      </c>
      <c r="CL63" s="46" cm="1">
        <f t="array" ref="CL63">SalarioAnualEsperado($B63, $G63, $D63, CL$1, Hombres!$A$1:$DW$117, Mujeres!$A$1:$DW$117 )</f>
        <v>0</v>
      </c>
      <c r="CM63" s="46" cm="1">
        <f t="array" ref="CM63">SalarioAnualEsperado($B63, $G63, $D63, CM$1, Hombres!$A$1:$DW$117, Mujeres!$A$1:$DW$117 )</f>
        <v>0</v>
      </c>
      <c r="CN63" s="46" cm="1">
        <f t="array" ref="CN63">SalarioAnualEsperado($B63, $G63, $D63, CN$1, Hombres!$A$1:$DW$117, Mujeres!$A$1:$DW$117 )</f>
        <v>0</v>
      </c>
      <c r="CO63" s="46" cm="1">
        <f t="array" ref="CO63">SalarioAnualEsperado($B63, $G63, $D63, CO$1, Hombres!$A$1:$DW$117, Mujeres!$A$1:$DW$117 )</f>
        <v>0</v>
      </c>
      <c r="CP63" s="46" cm="1">
        <f t="array" ref="CP63">SalarioAnualEsperado($B63, $G63, $D63, CP$1, Hombres!$A$1:$DW$117, Mujeres!$A$1:$DW$117 )</f>
        <v>0</v>
      </c>
      <c r="CQ63" s="46" cm="1">
        <f t="array" ref="CQ63">SalarioAnualEsperado($B63, $G63, $D63, CQ$1, Hombres!$A$1:$DW$117, Mujeres!$A$1:$DW$117 )</f>
        <v>0</v>
      </c>
      <c r="CR63" s="46" cm="1">
        <f t="array" ref="CR63">SalarioAnualEsperado($B63, $G63, $D63, CR$1, Hombres!$A$1:$DW$117, Mujeres!$A$1:$DW$117 )</f>
        <v>0</v>
      </c>
      <c r="CS63" s="46" cm="1">
        <f t="array" ref="CS63">SalarioAnualEsperado($B63, $G63, $D63, CS$1, Hombres!$A$1:$DW$117, Mujeres!$A$1:$DW$117 )</f>
        <v>0</v>
      </c>
      <c r="CT63" s="46" cm="1">
        <f t="array" ref="CT63">SalarioAnualEsperado($B63, $G63, $D63, CT$1, Hombres!$A$1:$DW$117, Mujeres!$A$1:$DW$117 )</f>
        <v>0</v>
      </c>
      <c r="CU63" s="46" cm="1">
        <f t="array" ref="CU63">SalarioAnualEsperado($B63, $G63, $D63, CU$1, Hombres!$A$1:$DW$117, Mujeres!$A$1:$DW$117 )</f>
        <v>0</v>
      </c>
      <c r="CV63" s="46" cm="1">
        <f t="array" ref="CV63">SalarioAnualEsperado($B63, $G63, $D63, CV$1, Hombres!$A$1:$DW$117, Mujeres!$A$1:$DW$117 )</f>
        <v>0</v>
      </c>
      <c r="CW63" s="46" cm="1">
        <f t="array" ref="CW63">SalarioAnualEsperado($B63, $G63, $D63, CW$1, Hombres!$A$1:$DW$117, Mujeres!$A$1:$DW$117 )</f>
        <v>0</v>
      </c>
      <c r="CX63" s="46" cm="1">
        <f t="array" ref="CX63">SalarioAnualEsperado($B63, $G63, $D63, CX$1, Hombres!$A$1:$DW$117, Mujeres!$A$1:$DW$117 )</f>
        <v>0</v>
      </c>
      <c r="CY63" s="46" cm="1">
        <f t="array" ref="CY63">SalarioAnualEsperado($B63, $G63, $D63, CY$1, Hombres!$A$1:$DW$117, Mujeres!$A$1:$DW$117 )</f>
        <v>0</v>
      </c>
      <c r="CZ63" s="46" cm="1">
        <f t="array" ref="CZ63">SalarioAnualEsperado($B63, $G63, $D63, CZ$1, Hombres!$A$1:$DW$117, Mujeres!$A$1:$DW$117 )</f>
        <v>0</v>
      </c>
      <c r="DA63" s="46" cm="1">
        <f t="array" ref="DA63">SalarioAnualEsperado($B63, $G63, $D63, DA$1, Hombres!$A$1:$DW$117, Mujeres!$A$1:$DW$117 )</f>
        <v>0</v>
      </c>
      <c r="DB63" s="46" cm="1">
        <f t="array" ref="DB63">SalarioAnualEsperado($B63, $G63, $D63, DB$1, Hombres!$A$1:$DW$117, Mujeres!$A$1:$DW$117 )</f>
        <v>0</v>
      </c>
      <c r="DC63" s="46" cm="1">
        <f t="array" ref="DC63">SalarioAnualEsperado($B63, $G63, $D63, DC$1, Hombres!$A$1:$DW$117, Mujeres!$A$1:$DW$117 )</f>
        <v>0</v>
      </c>
    </row>
    <row r="64" spans="1:107" x14ac:dyDescent="0.2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6" cm="1">
        <f t="array" ref="L64">SalarioAnualEsperado($B64, $G64, $D64, L$1, Hombres!$A$1:$DW$117, Mujeres!$A$1:$DW$117 )</f>
        <v>10073999</v>
      </c>
      <c r="M64" s="46" cm="1">
        <f t="array" ref="M64">SalarioAnualEsperado($B64, $G64, $D64, M$1, Hombres!$A$1:$DW$117, Mujeres!$A$1:$DW$117 )</f>
        <v>10569641.569761259</v>
      </c>
      <c r="N64" s="46" cm="1">
        <f t="array" ref="N64">SalarioAnualEsperado($B64, $G64, $D64, N$1, Hombres!$A$1:$DW$117, Mujeres!$A$1:$DW$117 )</f>
        <v>11089625.425586261</v>
      </c>
      <c r="O64" s="46" cm="1">
        <f t="array" ref="O64">SalarioAnualEsperado($B64, $G64, $D64, O$1, Hombres!$A$1:$DW$117, Mujeres!$A$1:$DW$117 )</f>
        <v>11634942.234627929</v>
      </c>
      <c r="P64" s="46" cm="1">
        <f t="array" ref="P64">SalarioAnualEsperado($B64, $G64, $D64, P$1, Hombres!$A$1:$DW$117, Mujeres!$A$1:$DW$117 )</f>
        <v>12206607.290311998</v>
      </c>
      <c r="Q64" s="46" cm="1">
        <f t="array" ref="Q64">SalarioAnualEsperado($B64, $G64, $D64, Q$1, Hombres!$A$1:$DW$117, Mujeres!$A$1:$DW$117 )</f>
        <v>12805674.134410912</v>
      </c>
      <c r="R64" s="46" cm="1">
        <f t="array" ref="R64">SalarioAnualEsperado($B64, $G64, $D64, R$1, Hombres!$A$1:$DW$117, Mujeres!$A$1:$DW$117 )</f>
        <v>13433236.107934887</v>
      </c>
      <c r="S64" s="46" cm="1">
        <f t="array" ref="S64">SalarioAnualEsperado($B64, $G64, $D64, S$1, Hombres!$A$1:$DW$117, Mujeres!$A$1:$DW$117 )</f>
        <v>14090364.420766324</v>
      </c>
      <c r="T64" s="46" cm="1">
        <f t="array" ref="T64">SalarioAnualEsperado($B64, $G64, $D64, T$1, Hombres!$A$1:$DW$117, Mujeres!$A$1:$DW$117 )</f>
        <v>14778134.179452172</v>
      </c>
      <c r="U64" s="46" cm="1">
        <f t="array" ref="U64">SalarioAnualEsperado($B64, $G64, $D64, U$1, Hombres!$A$1:$DW$117, Mujeres!$A$1:$DW$117 )</f>
        <v>15497855.558775544</v>
      </c>
      <c r="V64" s="46" cm="1">
        <f t="array" ref="V64">SalarioAnualEsperado($B64, $G64, $D64, V$1, Hombres!$A$1:$DW$117, Mujeres!$A$1:$DW$117 )</f>
        <v>16251215.365755608</v>
      </c>
      <c r="W64" s="46" cm="1">
        <f t="array" ref="W64">SalarioAnualEsperado($B64, $G64, $D64, W$1, Hombres!$A$1:$DW$117, Mujeres!$A$1:$DW$117 )</f>
        <v>17040076.409432337</v>
      </c>
      <c r="X64" s="46" cm="1">
        <f t="array" ref="X64">SalarioAnualEsperado($B64, $G64, $D64, X$1, Hombres!$A$1:$DW$117, Mujeres!$A$1:$DW$117 )</f>
        <v>17866148.782034311</v>
      </c>
      <c r="Y64" s="46" cm="1">
        <f t="array" ref="Y64">SalarioAnualEsperado($B64, $G64, $D64, Y$1, Hombres!$A$1:$DW$117, Mujeres!$A$1:$DW$117 )</f>
        <v>18730433.81695015</v>
      </c>
      <c r="Z64" s="46" cm="1">
        <f t="array" ref="Z64">SalarioAnualEsperado($B64, $G64, $D64, Z$1, Hombres!$A$1:$DW$117, Mujeres!$A$1:$DW$117 )</f>
        <v>19633890.282638349</v>
      </c>
      <c r="AA64" s="46" cm="1">
        <f t="array" ref="AA64">SalarioAnualEsperado($B64, $G64, $D64, AA$1, Hombres!$A$1:$DW$117, Mujeres!$A$1:$DW$117 )</f>
        <v>20577630.49087264</v>
      </c>
      <c r="AB64" s="46" cm="1">
        <f t="array" ref="AB64">SalarioAnualEsperado($B64, $G64, $D64, AB$1, Hombres!$A$1:$DW$117, Mujeres!$A$1:$DW$117 )</f>
        <v>21562971.682360195</v>
      </c>
      <c r="AC64" s="46" cm="1">
        <f t="array" ref="AC64">SalarioAnualEsperado($B64, $G64, $D64, AC$1, Hombres!$A$1:$DW$117, Mujeres!$A$1:$DW$117 )</f>
        <v>22591297.247067317</v>
      </c>
      <c r="AD64" s="46" cm="1">
        <f t="array" ref="AD64">SalarioAnualEsperado($B64, $G64, $D64, AD$1, Hombres!$A$1:$DW$117, Mujeres!$A$1:$DW$117 )</f>
        <v>23664008.740071356</v>
      </c>
      <c r="AE64" s="46" cm="1">
        <f t="array" ref="AE64">SalarioAnualEsperado($B64, $G64, $D64, AE$1, Hombres!$A$1:$DW$117, Mujeres!$A$1:$DW$117 )</f>
        <v>24782949.952270687</v>
      </c>
      <c r="AF64" s="46" cm="1">
        <f t="array" ref="AF64">SalarioAnualEsperado($B64, $G64, $D64, AF$1, Hombres!$A$1:$DW$117, Mujeres!$A$1:$DW$117 )</f>
        <v>25950422.9445135</v>
      </c>
      <c r="AG64" s="46" cm="1">
        <f t="array" ref="AG64">SalarioAnualEsperado($B64, $G64, $D64, AG$1, Hombres!$A$1:$DW$117, Mujeres!$A$1:$DW$117 )</f>
        <v>27167996.622996405</v>
      </c>
      <c r="AH64" s="46" cm="1">
        <f t="array" ref="AH64">SalarioAnualEsperado($B64, $G64, $D64, AH$1, Hombres!$A$1:$DW$117, Mujeres!$A$1:$DW$117 )</f>
        <v>28436621.172052249</v>
      </c>
      <c r="AI64" s="46" cm="1">
        <f t="array" ref="AI64">SalarioAnualEsperado($B64, $G64, $D64, AI$1, Hombres!$A$1:$DW$117, Mujeres!$A$1:$DW$117 )</f>
        <v>29755859.78142222</v>
      </c>
      <c r="AJ64" s="46" cm="1">
        <f t="array" ref="AJ64">SalarioAnualEsperado($B64, $G64, $D64, AJ$1, Hombres!$A$1:$DW$117, Mujeres!$A$1:$DW$117 )</f>
        <v>31124590.267279804</v>
      </c>
      <c r="AK64" s="46" cm="1">
        <f t="array" ref="AK64">SalarioAnualEsperado($B64, $G64, $D64, AK$1, Hombres!$A$1:$DW$117, Mujeres!$A$1:$DW$117 )</f>
        <v>32541575.595897779</v>
      </c>
      <c r="AL64" s="46" cm="1">
        <f t="array" ref="AL64">SalarioAnualEsperado($B64, $G64, $D64, AL$1, Hombres!$A$1:$DW$117, Mujeres!$A$1:$DW$117 )</f>
        <v>34007019.57764589</v>
      </c>
      <c r="AM64" s="46" cm="1">
        <f t="array" ref="AM64">SalarioAnualEsperado($B64, $G64, $D64, AM$1, Hombres!$A$1:$DW$117, Mujeres!$A$1:$DW$117 )</f>
        <v>35522022.086161755</v>
      </c>
      <c r="AN64" s="46" cm="1">
        <f t="array" ref="AN64">SalarioAnualEsperado($B64, $G64, $D64, AN$1, Hombres!$A$1:$DW$117, Mujeres!$A$1:$DW$117 )</f>
        <v>37087275.921797633</v>
      </c>
      <c r="AO64" s="46" cm="1">
        <f t="array" ref="AO64">SalarioAnualEsperado($B64, $G64, $D64, AO$1, Hombres!$A$1:$DW$117, Mujeres!$A$1:$DW$117 )</f>
        <v>38703644.45543687</v>
      </c>
      <c r="AP64" s="46" cm="1">
        <f t="array" ref="AP64">SalarioAnualEsperado($B64, $G64, $D64, AP$1, Hombres!$A$1:$DW$117, Mujeres!$A$1:$DW$117 )</f>
        <v>40371843.822133318</v>
      </c>
      <c r="AQ64" s="46" cm="1">
        <f t="array" ref="AQ64">SalarioAnualEsperado($B64, $G64, $D64, AQ$1, Hombres!$A$1:$DW$117, Mujeres!$A$1:$DW$117 )</f>
        <v>42090513.570144057</v>
      </c>
      <c r="AR64" s="46" cm="1">
        <f t="array" ref="AR64">SalarioAnualEsperado($B64, $G64, $D64, AR$1, Hombres!$A$1:$DW$117, Mujeres!$A$1:$DW$117 )</f>
        <v>0</v>
      </c>
      <c r="AS64" s="46" cm="1">
        <f t="array" ref="AS64">SalarioAnualEsperado($B64, $G64, $D64, AS$1, Hombres!$A$1:$DW$117, Mujeres!$A$1:$DW$117 )</f>
        <v>0</v>
      </c>
      <c r="AT64" s="46" cm="1">
        <f t="array" ref="AT64">SalarioAnualEsperado($B64, $G64, $D64, AT$1, Hombres!$A$1:$DW$117, Mujeres!$A$1:$DW$117 )</f>
        <v>0</v>
      </c>
      <c r="AU64" s="46" cm="1">
        <f t="array" ref="AU64">SalarioAnualEsperado($B64, $G64, $D64, AU$1, Hombres!$A$1:$DW$117, Mujeres!$A$1:$DW$117 )</f>
        <v>0</v>
      </c>
      <c r="AV64" s="46" cm="1">
        <f t="array" ref="AV64">SalarioAnualEsperado($B64, $G64, $D64, AV$1, Hombres!$A$1:$DW$117, Mujeres!$A$1:$DW$117 )</f>
        <v>0</v>
      </c>
      <c r="AW64" s="46" cm="1">
        <f t="array" ref="AW64">SalarioAnualEsperado($B64, $G64, $D64, AW$1, Hombres!$A$1:$DW$117, Mujeres!$A$1:$DW$117 )</f>
        <v>0</v>
      </c>
      <c r="AX64" s="46" cm="1">
        <f t="array" ref="AX64">SalarioAnualEsperado($B64, $G64, $D64, AX$1, Hombres!$A$1:$DW$117, Mujeres!$A$1:$DW$117 )</f>
        <v>0</v>
      </c>
      <c r="AY64" s="46" cm="1">
        <f t="array" ref="AY64">SalarioAnualEsperado($B64, $G64, $D64, AY$1, Hombres!$A$1:$DW$117, Mujeres!$A$1:$DW$117 )</f>
        <v>0</v>
      </c>
      <c r="AZ64" s="46" cm="1">
        <f t="array" ref="AZ64">SalarioAnualEsperado($B64, $G64, $D64, AZ$1, Hombres!$A$1:$DW$117, Mujeres!$A$1:$DW$117 )</f>
        <v>0</v>
      </c>
      <c r="BA64" s="46" cm="1">
        <f t="array" ref="BA64">SalarioAnualEsperado($B64, $G64, $D64, BA$1, Hombres!$A$1:$DW$117, Mujeres!$A$1:$DW$117 )</f>
        <v>0</v>
      </c>
      <c r="BB64" s="46" cm="1">
        <f t="array" ref="BB64">SalarioAnualEsperado($B64, $G64, $D64, BB$1, Hombres!$A$1:$DW$117, Mujeres!$A$1:$DW$117 )</f>
        <v>0</v>
      </c>
      <c r="BC64" s="46" cm="1">
        <f t="array" ref="BC64">SalarioAnualEsperado($B64, $G64, $D64, BC$1, Hombres!$A$1:$DW$117, Mujeres!$A$1:$DW$117 )</f>
        <v>0</v>
      </c>
      <c r="BD64" s="46" cm="1">
        <f t="array" ref="BD64">SalarioAnualEsperado($B64, $G64, $D64, BD$1, Hombres!$A$1:$DW$117, Mujeres!$A$1:$DW$117 )</f>
        <v>0</v>
      </c>
      <c r="BE64" s="46" cm="1">
        <f t="array" ref="BE64">SalarioAnualEsperado($B64, $G64, $D64, BE$1, Hombres!$A$1:$DW$117, Mujeres!$A$1:$DW$117 )</f>
        <v>0</v>
      </c>
      <c r="BF64" s="46" cm="1">
        <f t="array" ref="BF64">SalarioAnualEsperado($B64, $G64, $D64, BF$1, Hombres!$A$1:$DW$117, Mujeres!$A$1:$DW$117 )</f>
        <v>0</v>
      </c>
      <c r="BG64" s="46" cm="1">
        <f t="array" ref="BG64">SalarioAnualEsperado($B64, $G64, $D64, BG$1, Hombres!$A$1:$DW$117, Mujeres!$A$1:$DW$117 )</f>
        <v>0</v>
      </c>
      <c r="BH64" s="46" cm="1">
        <f t="array" ref="BH64">SalarioAnualEsperado($B64, $G64, $D64, BH$1, Hombres!$A$1:$DW$117, Mujeres!$A$1:$DW$117 )</f>
        <v>0</v>
      </c>
      <c r="BI64" s="46" cm="1">
        <f t="array" ref="BI64">SalarioAnualEsperado($B64, $G64, $D64, BI$1, Hombres!$A$1:$DW$117, Mujeres!$A$1:$DW$117 )</f>
        <v>0</v>
      </c>
      <c r="BJ64" s="46" cm="1">
        <f t="array" ref="BJ64">SalarioAnualEsperado($B64, $G64, $D64, BJ$1, Hombres!$A$1:$DW$117, Mujeres!$A$1:$DW$117 )</f>
        <v>0</v>
      </c>
      <c r="BK64" s="46" cm="1">
        <f t="array" ref="BK64">SalarioAnualEsperado($B64, $G64, $D64, BK$1, Hombres!$A$1:$DW$117, Mujeres!$A$1:$DW$117 )</f>
        <v>0</v>
      </c>
      <c r="BL64" s="46" cm="1">
        <f t="array" ref="BL64">SalarioAnualEsperado($B64, $G64, $D64, BL$1, Hombres!$A$1:$DW$117, Mujeres!$A$1:$DW$117 )</f>
        <v>0</v>
      </c>
      <c r="BM64" s="46" cm="1">
        <f t="array" ref="BM64">SalarioAnualEsperado($B64, $G64, $D64, BM$1, Hombres!$A$1:$DW$117, Mujeres!$A$1:$DW$117 )</f>
        <v>0</v>
      </c>
      <c r="BN64" s="46" cm="1">
        <f t="array" ref="BN64">SalarioAnualEsperado($B64, $G64, $D64, BN$1, Hombres!$A$1:$DW$117, Mujeres!$A$1:$DW$117 )</f>
        <v>0</v>
      </c>
      <c r="BO64" s="46" cm="1">
        <f t="array" ref="BO64">SalarioAnualEsperado($B64, $G64, $D64, BO$1, Hombres!$A$1:$DW$117, Mujeres!$A$1:$DW$117 )</f>
        <v>0</v>
      </c>
      <c r="BP64" s="46" cm="1">
        <f t="array" ref="BP64">SalarioAnualEsperado($B64, $G64, $D64, BP$1, Hombres!$A$1:$DW$117, Mujeres!$A$1:$DW$117 )</f>
        <v>0</v>
      </c>
      <c r="BQ64" s="46" cm="1">
        <f t="array" ref="BQ64">SalarioAnualEsperado($B64, $G64, $D64, BQ$1, Hombres!$A$1:$DW$117, Mujeres!$A$1:$DW$117 )</f>
        <v>0</v>
      </c>
      <c r="BR64" s="46" cm="1">
        <f t="array" ref="BR64">SalarioAnualEsperado($B64, $G64, $D64, BR$1, Hombres!$A$1:$DW$117, Mujeres!$A$1:$DW$117 )</f>
        <v>0</v>
      </c>
      <c r="BS64" s="46" cm="1">
        <f t="array" ref="BS64">SalarioAnualEsperado($B64, $G64, $D64, BS$1, Hombres!$A$1:$DW$117, Mujeres!$A$1:$DW$117 )</f>
        <v>0</v>
      </c>
      <c r="BT64" s="46" cm="1">
        <f t="array" ref="BT64">SalarioAnualEsperado($B64, $G64, $D64, BT$1, Hombres!$A$1:$DW$117, Mujeres!$A$1:$DW$117 )</f>
        <v>0</v>
      </c>
      <c r="BU64" s="46" cm="1">
        <f t="array" ref="BU64">SalarioAnualEsperado($B64, $G64, $D64, BU$1, Hombres!$A$1:$DW$117, Mujeres!$A$1:$DW$117 )</f>
        <v>0</v>
      </c>
      <c r="BV64" s="46" cm="1">
        <f t="array" ref="BV64">SalarioAnualEsperado($B64, $G64, $D64, BV$1, Hombres!$A$1:$DW$117, Mujeres!$A$1:$DW$117 )</f>
        <v>0</v>
      </c>
      <c r="BW64" s="46" cm="1">
        <f t="array" ref="BW64">SalarioAnualEsperado($B64, $G64, $D64, BW$1, Hombres!$A$1:$DW$117, Mujeres!$A$1:$DW$117 )</f>
        <v>0</v>
      </c>
      <c r="BX64" s="46" cm="1">
        <f t="array" ref="BX64">SalarioAnualEsperado($B64, $G64, $D64, BX$1, Hombres!$A$1:$DW$117, Mujeres!$A$1:$DW$117 )</f>
        <v>0</v>
      </c>
      <c r="BY64" s="46" cm="1">
        <f t="array" ref="BY64">SalarioAnualEsperado($B64, $G64, $D64, BY$1, Hombres!$A$1:$DW$117, Mujeres!$A$1:$DW$117 )</f>
        <v>0</v>
      </c>
      <c r="BZ64" s="46" cm="1">
        <f t="array" ref="BZ64">SalarioAnualEsperado($B64, $G64, $D64, BZ$1, Hombres!$A$1:$DW$117, Mujeres!$A$1:$DW$117 )</f>
        <v>0</v>
      </c>
      <c r="CA64" s="46" cm="1">
        <f t="array" ref="CA64">SalarioAnualEsperado($B64, $G64, $D64, CA$1, Hombres!$A$1:$DW$117, Mujeres!$A$1:$DW$117 )</f>
        <v>0</v>
      </c>
      <c r="CB64" s="46" cm="1">
        <f t="array" ref="CB64">SalarioAnualEsperado($B64, $G64, $D64, CB$1, Hombres!$A$1:$DW$117, Mujeres!$A$1:$DW$117 )</f>
        <v>0</v>
      </c>
      <c r="CC64" s="46" cm="1">
        <f t="array" ref="CC64">SalarioAnualEsperado($B64, $G64, $D64, CC$1, Hombres!$A$1:$DW$117, Mujeres!$A$1:$DW$117 )</f>
        <v>0</v>
      </c>
      <c r="CD64" s="46" cm="1">
        <f t="array" ref="CD64">SalarioAnualEsperado($B64, $G64, $D64, CD$1, Hombres!$A$1:$DW$117, Mujeres!$A$1:$DW$117 )</f>
        <v>0</v>
      </c>
      <c r="CE64" s="46" cm="1">
        <f t="array" ref="CE64">SalarioAnualEsperado($B64, $G64, $D64, CE$1, Hombres!$A$1:$DW$117, Mujeres!$A$1:$DW$117 )</f>
        <v>0</v>
      </c>
      <c r="CF64" s="46" cm="1">
        <f t="array" ref="CF64">SalarioAnualEsperado($B64, $G64, $D64, CF$1, Hombres!$A$1:$DW$117, Mujeres!$A$1:$DW$117 )</f>
        <v>0</v>
      </c>
      <c r="CG64" s="46" cm="1">
        <f t="array" ref="CG64">SalarioAnualEsperado($B64, $G64, $D64, CG$1, Hombres!$A$1:$DW$117, Mujeres!$A$1:$DW$117 )</f>
        <v>0</v>
      </c>
      <c r="CH64" s="46" cm="1">
        <f t="array" ref="CH64">SalarioAnualEsperado($B64, $G64, $D64, CH$1, Hombres!$A$1:$DW$117, Mujeres!$A$1:$DW$117 )</f>
        <v>0</v>
      </c>
      <c r="CI64" s="46" cm="1">
        <f t="array" ref="CI64">SalarioAnualEsperado($B64, $G64, $D64, CI$1, Hombres!$A$1:$DW$117, Mujeres!$A$1:$DW$117 )</f>
        <v>0</v>
      </c>
      <c r="CJ64" s="46" cm="1">
        <f t="array" ref="CJ64">SalarioAnualEsperado($B64, $G64, $D64, CJ$1, Hombres!$A$1:$DW$117, Mujeres!$A$1:$DW$117 )</f>
        <v>0</v>
      </c>
      <c r="CK64" s="46" cm="1">
        <f t="array" ref="CK64">SalarioAnualEsperado($B64, $G64, $D64, CK$1, Hombres!$A$1:$DW$117, Mujeres!$A$1:$DW$117 )</f>
        <v>0</v>
      </c>
      <c r="CL64" s="46" cm="1">
        <f t="array" ref="CL64">SalarioAnualEsperado($B64, $G64, $D64, CL$1, Hombres!$A$1:$DW$117, Mujeres!$A$1:$DW$117 )</f>
        <v>0</v>
      </c>
      <c r="CM64" s="46" cm="1">
        <f t="array" ref="CM64">SalarioAnualEsperado($B64, $G64, $D64, CM$1, Hombres!$A$1:$DW$117, Mujeres!$A$1:$DW$117 )</f>
        <v>0</v>
      </c>
      <c r="CN64" s="46" cm="1">
        <f t="array" ref="CN64">SalarioAnualEsperado($B64, $G64, $D64, CN$1, Hombres!$A$1:$DW$117, Mujeres!$A$1:$DW$117 )</f>
        <v>0</v>
      </c>
      <c r="CO64" s="46" cm="1">
        <f t="array" ref="CO64">SalarioAnualEsperado($B64, $G64, $D64, CO$1, Hombres!$A$1:$DW$117, Mujeres!$A$1:$DW$117 )</f>
        <v>0</v>
      </c>
      <c r="CP64" s="46" cm="1">
        <f t="array" ref="CP64">SalarioAnualEsperado($B64, $G64, $D64, CP$1, Hombres!$A$1:$DW$117, Mujeres!$A$1:$DW$117 )</f>
        <v>0</v>
      </c>
      <c r="CQ64" s="46" cm="1">
        <f t="array" ref="CQ64">SalarioAnualEsperado($B64, $G64, $D64, CQ$1, Hombres!$A$1:$DW$117, Mujeres!$A$1:$DW$117 )</f>
        <v>0</v>
      </c>
      <c r="CR64" s="46" cm="1">
        <f t="array" ref="CR64">SalarioAnualEsperado($B64, $G64, $D64, CR$1, Hombres!$A$1:$DW$117, Mujeres!$A$1:$DW$117 )</f>
        <v>0</v>
      </c>
      <c r="CS64" s="46" cm="1">
        <f t="array" ref="CS64">SalarioAnualEsperado($B64, $G64, $D64, CS$1, Hombres!$A$1:$DW$117, Mujeres!$A$1:$DW$117 )</f>
        <v>0</v>
      </c>
      <c r="CT64" s="46" cm="1">
        <f t="array" ref="CT64">SalarioAnualEsperado($B64, $G64, $D64, CT$1, Hombres!$A$1:$DW$117, Mujeres!$A$1:$DW$117 )</f>
        <v>0</v>
      </c>
      <c r="CU64" s="46" cm="1">
        <f t="array" ref="CU64">SalarioAnualEsperado($B64, $G64, $D64, CU$1, Hombres!$A$1:$DW$117, Mujeres!$A$1:$DW$117 )</f>
        <v>0</v>
      </c>
      <c r="CV64" s="46" cm="1">
        <f t="array" ref="CV64">SalarioAnualEsperado($B64, $G64, $D64, CV$1, Hombres!$A$1:$DW$117, Mujeres!$A$1:$DW$117 )</f>
        <v>0</v>
      </c>
      <c r="CW64" s="46" cm="1">
        <f t="array" ref="CW64">SalarioAnualEsperado($B64, $G64, $D64, CW$1, Hombres!$A$1:$DW$117, Mujeres!$A$1:$DW$117 )</f>
        <v>0</v>
      </c>
      <c r="CX64" s="46" cm="1">
        <f t="array" ref="CX64">SalarioAnualEsperado($B64, $G64, $D64, CX$1, Hombres!$A$1:$DW$117, Mujeres!$A$1:$DW$117 )</f>
        <v>0</v>
      </c>
      <c r="CY64" s="46" cm="1">
        <f t="array" ref="CY64">SalarioAnualEsperado($B64, $G64, $D64, CY$1, Hombres!$A$1:$DW$117, Mujeres!$A$1:$DW$117 )</f>
        <v>0</v>
      </c>
      <c r="CZ64" s="46" cm="1">
        <f t="array" ref="CZ64">SalarioAnualEsperado($B64, $G64, $D64, CZ$1, Hombres!$A$1:$DW$117, Mujeres!$A$1:$DW$117 )</f>
        <v>0</v>
      </c>
      <c r="DA64" s="46" cm="1">
        <f t="array" ref="DA64">SalarioAnualEsperado($B64, $G64, $D64, DA$1, Hombres!$A$1:$DW$117, Mujeres!$A$1:$DW$117 )</f>
        <v>0</v>
      </c>
      <c r="DB64" s="46" cm="1">
        <f t="array" ref="DB64">SalarioAnualEsperado($B64, $G64, $D64, DB$1, Hombres!$A$1:$DW$117, Mujeres!$A$1:$DW$117 )</f>
        <v>0</v>
      </c>
      <c r="DC64" s="46" cm="1">
        <f t="array" ref="DC64">SalarioAnualEsperado($B64, $G64, $D64, DC$1, Hombres!$A$1:$DW$117, Mujeres!$A$1:$DW$117 )</f>
        <v>0</v>
      </c>
    </row>
    <row r="65" spans="1:107" x14ac:dyDescent="0.2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6" cm="1">
        <f t="array" ref="L65">SalarioAnualEsperado($B65, $G65, $D65, L$1, Hombres!$A$1:$DW$117, Mujeres!$A$1:$DW$117 )</f>
        <v>4758105.95</v>
      </c>
      <c r="M65" s="46" cm="1">
        <f t="array" ref="M65">SalarioAnualEsperado($B65, $G65, $D65, M$1, Hombres!$A$1:$DW$117, Mujeres!$A$1:$DW$117 )</f>
        <v>4983406.6177349053</v>
      </c>
      <c r="N65" s="46" cm="1">
        <f t="array" ref="N65">SalarioAnualEsperado($B65, $G65, $D65, N$1, Hombres!$A$1:$DW$117, Mujeres!$A$1:$DW$117 )</f>
        <v>5218216.8471355392</v>
      </c>
      <c r="O65" s="46" cm="1">
        <f t="array" ref="O65">SalarioAnualEsperado($B65, $G65, $D65, O$1, Hombres!$A$1:$DW$117, Mujeres!$A$1:$DW$117 )</f>
        <v>5462792.2156941202</v>
      </c>
      <c r="P65" s="46" cm="1">
        <f t="array" ref="P65">SalarioAnualEsperado($B65, $G65, $D65, P$1, Hombres!$A$1:$DW$117, Mujeres!$A$1:$DW$117 )</f>
        <v>5717505.5332352547</v>
      </c>
      <c r="Q65" s="46" cm="1">
        <f t="array" ref="Q65">SalarioAnualEsperado($B65, $G65, $D65, Q$1, Hombres!$A$1:$DW$117, Mujeres!$A$1:$DW$117 )</f>
        <v>5982814.1020206567</v>
      </c>
      <c r="R65" s="46" cm="1">
        <f t="array" ref="R65">SalarioAnualEsperado($B65, $G65, $D65, R$1, Hombres!$A$1:$DW$117, Mujeres!$A$1:$DW$117 )</f>
        <v>6259014.4693759466</v>
      </c>
      <c r="S65" s="46" cm="1">
        <f t="array" ref="S65">SalarioAnualEsperado($B65, $G65, $D65, S$1, Hombres!$A$1:$DW$117, Mujeres!$A$1:$DW$117 )</f>
        <v>6546225.2067682222</v>
      </c>
      <c r="T65" s="46" cm="1">
        <f t="array" ref="T65">SalarioAnualEsperado($B65, $G65, $D65, T$1, Hombres!$A$1:$DW$117, Mujeres!$A$1:$DW$117 )</f>
        <v>6844255.6785838045</v>
      </c>
      <c r="U65" s="46" cm="1">
        <f t="array" ref="U65">SalarioAnualEsperado($B65, $G65, $D65, U$1, Hombres!$A$1:$DW$117, Mujeres!$A$1:$DW$117 )</f>
        <v>7152737.4911288703</v>
      </c>
      <c r="V65" s="46" cm="1">
        <f t="array" ref="V65">SalarioAnualEsperado($B65, $G65, $D65, V$1, Hombres!$A$1:$DW$117, Mujeres!$A$1:$DW$117 )</f>
        <v>7471291.3559807753</v>
      </c>
      <c r="W65" s="46" cm="1">
        <f t="array" ref="W65">SalarioAnualEsperado($B65, $G65, $D65, W$1, Hombres!$A$1:$DW$117, Mujeres!$A$1:$DW$117 )</f>
        <v>7799836.0591568528</v>
      </c>
      <c r="X65" s="46" cm="1">
        <f t="array" ref="X65">SalarioAnualEsperado($B65, $G65, $D65, X$1, Hombres!$A$1:$DW$117, Mujeres!$A$1:$DW$117 )</f>
        <v>8138451.5944907032</v>
      </c>
      <c r="Y65" s="46" cm="1">
        <f t="array" ref="Y65">SalarioAnualEsperado($B65, $G65, $D65, Y$1, Hombres!$A$1:$DW$117, Mujeres!$A$1:$DW$117 )</f>
        <v>8487095.6398761235</v>
      </c>
      <c r="Z65" s="46" cm="1">
        <f t="array" ref="Z65">SalarioAnualEsperado($B65, $G65, $D65, Z$1, Hombres!$A$1:$DW$117, Mujeres!$A$1:$DW$117 )</f>
        <v>8845757.8135403302</v>
      </c>
      <c r="AA65" s="46" cm="1">
        <f t="array" ref="AA65">SalarioAnualEsperado($B65, $G65, $D65, AA$1, Hombres!$A$1:$DW$117, Mujeres!$A$1:$DW$117 )</f>
        <v>9214418.2051796764</v>
      </c>
      <c r="AB65" s="46" cm="1">
        <f t="array" ref="AB65">SalarioAnualEsperado($B65, $G65, $D65, AB$1, Hombres!$A$1:$DW$117, Mujeres!$A$1:$DW$117 )</f>
        <v>9592580.4661553111</v>
      </c>
      <c r="AC65" s="46" cm="1">
        <f t="array" ref="AC65">SalarioAnualEsperado($B65, $G65, $D65, AC$1, Hombres!$A$1:$DW$117, Mujeres!$A$1:$DW$117 )</f>
        <v>0</v>
      </c>
      <c r="AD65" s="46" cm="1">
        <f t="array" ref="AD65">SalarioAnualEsperado($B65, $G65, $D65, AD$1, Hombres!$A$1:$DW$117, Mujeres!$A$1:$DW$117 )</f>
        <v>0</v>
      </c>
      <c r="AE65" s="46" cm="1">
        <f t="array" ref="AE65">SalarioAnualEsperado($B65, $G65, $D65, AE$1, Hombres!$A$1:$DW$117, Mujeres!$A$1:$DW$117 )</f>
        <v>0</v>
      </c>
      <c r="AF65" s="46" cm="1">
        <f t="array" ref="AF65">SalarioAnualEsperado($B65, $G65, $D65, AF$1, Hombres!$A$1:$DW$117, Mujeres!$A$1:$DW$117 )</f>
        <v>0</v>
      </c>
      <c r="AG65" s="46" cm="1">
        <f t="array" ref="AG65">SalarioAnualEsperado($B65, $G65, $D65, AG$1, Hombres!$A$1:$DW$117, Mujeres!$A$1:$DW$117 )</f>
        <v>0</v>
      </c>
      <c r="AH65" s="46" cm="1">
        <f t="array" ref="AH65">SalarioAnualEsperado($B65, $G65, $D65, AH$1, Hombres!$A$1:$DW$117, Mujeres!$A$1:$DW$117 )</f>
        <v>0</v>
      </c>
      <c r="AI65" s="46" cm="1">
        <f t="array" ref="AI65">SalarioAnualEsperado($B65, $G65, $D65, AI$1, Hombres!$A$1:$DW$117, Mujeres!$A$1:$DW$117 )</f>
        <v>0</v>
      </c>
      <c r="AJ65" s="46" cm="1">
        <f t="array" ref="AJ65">SalarioAnualEsperado($B65, $G65, $D65, AJ$1, Hombres!$A$1:$DW$117, Mujeres!$A$1:$DW$117 )</f>
        <v>0</v>
      </c>
      <c r="AK65" s="46" cm="1">
        <f t="array" ref="AK65">SalarioAnualEsperado($B65, $G65, $D65, AK$1, Hombres!$A$1:$DW$117, Mujeres!$A$1:$DW$117 )</f>
        <v>0</v>
      </c>
      <c r="AL65" s="46" cm="1">
        <f t="array" ref="AL65">SalarioAnualEsperado($B65, $G65, $D65, AL$1, Hombres!$A$1:$DW$117, Mujeres!$A$1:$DW$117 )</f>
        <v>0</v>
      </c>
      <c r="AM65" s="46" cm="1">
        <f t="array" ref="AM65">SalarioAnualEsperado($B65, $G65, $D65, AM$1, Hombres!$A$1:$DW$117, Mujeres!$A$1:$DW$117 )</f>
        <v>0</v>
      </c>
      <c r="AN65" s="46" cm="1">
        <f t="array" ref="AN65">SalarioAnualEsperado($B65, $G65, $D65, AN$1, Hombres!$A$1:$DW$117, Mujeres!$A$1:$DW$117 )</f>
        <v>0</v>
      </c>
      <c r="AO65" s="46" cm="1">
        <f t="array" ref="AO65">SalarioAnualEsperado($B65, $G65, $D65, AO$1, Hombres!$A$1:$DW$117, Mujeres!$A$1:$DW$117 )</f>
        <v>0</v>
      </c>
      <c r="AP65" s="46" cm="1">
        <f t="array" ref="AP65">SalarioAnualEsperado($B65, $G65, $D65, AP$1, Hombres!$A$1:$DW$117, Mujeres!$A$1:$DW$117 )</f>
        <v>0</v>
      </c>
      <c r="AQ65" s="46" cm="1">
        <f t="array" ref="AQ65">SalarioAnualEsperado($B65, $G65, $D65, AQ$1, Hombres!$A$1:$DW$117, Mujeres!$A$1:$DW$117 )</f>
        <v>0</v>
      </c>
      <c r="AR65" s="46" cm="1">
        <f t="array" ref="AR65">SalarioAnualEsperado($B65, $G65, $D65, AR$1, Hombres!$A$1:$DW$117, Mujeres!$A$1:$DW$117 )</f>
        <v>0</v>
      </c>
      <c r="AS65" s="46" cm="1">
        <f t="array" ref="AS65">SalarioAnualEsperado($B65, $G65, $D65, AS$1, Hombres!$A$1:$DW$117, Mujeres!$A$1:$DW$117 )</f>
        <v>0</v>
      </c>
      <c r="AT65" s="46" cm="1">
        <f t="array" ref="AT65">SalarioAnualEsperado($B65, $G65, $D65, AT$1, Hombres!$A$1:$DW$117, Mujeres!$A$1:$DW$117 )</f>
        <v>0</v>
      </c>
      <c r="AU65" s="46" cm="1">
        <f t="array" ref="AU65">SalarioAnualEsperado($B65, $G65, $D65, AU$1, Hombres!$A$1:$DW$117, Mujeres!$A$1:$DW$117 )</f>
        <v>0</v>
      </c>
      <c r="AV65" s="46" cm="1">
        <f t="array" ref="AV65">SalarioAnualEsperado($B65, $G65, $D65, AV$1, Hombres!$A$1:$DW$117, Mujeres!$A$1:$DW$117 )</f>
        <v>0</v>
      </c>
      <c r="AW65" s="46" cm="1">
        <f t="array" ref="AW65">SalarioAnualEsperado($B65, $G65, $D65, AW$1, Hombres!$A$1:$DW$117, Mujeres!$A$1:$DW$117 )</f>
        <v>0</v>
      </c>
      <c r="AX65" s="46" cm="1">
        <f t="array" ref="AX65">SalarioAnualEsperado($B65, $G65, $D65, AX$1, Hombres!$A$1:$DW$117, Mujeres!$A$1:$DW$117 )</f>
        <v>0</v>
      </c>
      <c r="AY65" s="46" cm="1">
        <f t="array" ref="AY65">SalarioAnualEsperado($B65, $G65, $D65, AY$1, Hombres!$A$1:$DW$117, Mujeres!$A$1:$DW$117 )</f>
        <v>0</v>
      </c>
      <c r="AZ65" s="46" cm="1">
        <f t="array" ref="AZ65">SalarioAnualEsperado($B65, $G65, $D65, AZ$1, Hombres!$A$1:$DW$117, Mujeres!$A$1:$DW$117 )</f>
        <v>0</v>
      </c>
      <c r="BA65" s="46" cm="1">
        <f t="array" ref="BA65">SalarioAnualEsperado($B65, $G65, $D65, BA$1, Hombres!$A$1:$DW$117, Mujeres!$A$1:$DW$117 )</f>
        <v>0</v>
      </c>
      <c r="BB65" s="46" cm="1">
        <f t="array" ref="BB65">SalarioAnualEsperado($B65, $G65, $D65, BB$1, Hombres!$A$1:$DW$117, Mujeres!$A$1:$DW$117 )</f>
        <v>0</v>
      </c>
      <c r="BC65" s="46" cm="1">
        <f t="array" ref="BC65">SalarioAnualEsperado($B65, $G65, $D65, BC$1, Hombres!$A$1:$DW$117, Mujeres!$A$1:$DW$117 )</f>
        <v>0</v>
      </c>
      <c r="BD65" s="46" cm="1">
        <f t="array" ref="BD65">SalarioAnualEsperado($B65, $G65, $D65, BD$1, Hombres!$A$1:$DW$117, Mujeres!$A$1:$DW$117 )</f>
        <v>0</v>
      </c>
      <c r="BE65" s="46" cm="1">
        <f t="array" ref="BE65">SalarioAnualEsperado($B65, $G65, $D65, BE$1, Hombres!$A$1:$DW$117, Mujeres!$A$1:$DW$117 )</f>
        <v>0</v>
      </c>
      <c r="BF65" s="46" cm="1">
        <f t="array" ref="BF65">SalarioAnualEsperado($B65, $G65, $D65, BF$1, Hombres!$A$1:$DW$117, Mujeres!$A$1:$DW$117 )</f>
        <v>0</v>
      </c>
      <c r="BG65" s="46" cm="1">
        <f t="array" ref="BG65">SalarioAnualEsperado($B65, $G65, $D65, BG$1, Hombres!$A$1:$DW$117, Mujeres!$A$1:$DW$117 )</f>
        <v>0</v>
      </c>
      <c r="BH65" s="46" cm="1">
        <f t="array" ref="BH65">SalarioAnualEsperado($B65, $G65, $D65, BH$1, Hombres!$A$1:$DW$117, Mujeres!$A$1:$DW$117 )</f>
        <v>0</v>
      </c>
      <c r="BI65" s="46" cm="1">
        <f t="array" ref="BI65">SalarioAnualEsperado($B65, $G65, $D65, BI$1, Hombres!$A$1:$DW$117, Mujeres!$A$1:$DW$117 )</f>
        <v>0</v>
      </c>
      <c r="BJ65" s="46" cm="1">
        <f t="array" ref="BJ65">SalarioAnualEsperado($B65, $G65, $D65, BJ$1, Hombres!$A$1:$DW$117, Mujeres!$A$1:$DW$117 )</f>
        <v>0</v>
      </c>
      <c r="BK65" s="46" cm="1">
        <f t="array" ref="BK65">SalarioAnualEsperado($B65, $G65, $D65, BK$1, Hombres!$A$1:$DW$117, Mujeres!$A$1:$DW$117 )</f>
        <v>0</v>
      </c>
      <c r="BL65" s="46" cm="1">
        <f t="array" ref="BL65">SalarioAnualEsperado($B65, $G65, $D65, BL$1, Hombres!$A$1:$DW$117, Mujeres!$A$1:$DW$117 )</f>
        <v>0</v>
      </c>
      <c r="BM65" s="46" cm="1">
        <f t="array" ref="BM65">SalarioAnualEsperado($B65, $G65, $D65, BM$1, Hombres!$A$1:$DW$117, Mujeres!$A$1:$DW$117 )</f>
        <v>0</v>
      </c>
      <c r="BN65" s="46" cm="1">
        <f t="array" ref="BN65">SalarioAnualEsperado($B65, $G65, $D65, BN$1, Hombres!$A$1:$DW$117, Mujeres!$A$1:$DW$117 )</f>
        <v>0</v>
      </c>
      <c r="BO65" s="46" cm="1">
        <f t="array" ref="BO65">SalarioAnualEsperado($B65, $G65, $D65, BO$1, Hombres!$A$1:$DW$117, Mujeres!$A$1:$DW$117 )</f>
        <v>0</v>
      </c>
      <c r="BP65" s="46" cm="1">
        <f t="array" ref="BP65">SalarioAnualEsperado($B65, $G65, $D65, BP$1, Hombres!$A$1:$DW$117, Mujeres!$A$1:$DW$117 )</f>
        <v>0</v>
      </c>
      <c r="BQ65" s="46" cm="1">
        <f t="array" ref="BQ65">SalarioAnualEsperado($B65, $G65, $D65, BQ$1, Hombres!$A$1:$DW$117, Mujeres!$A$1:$DW$117 )</f>
        <v>0</v>
      </c>
      <c r="BR65" s="46" cm="1">
        <f t="array" ref="BR65">SalarioAnualEsperado($B65, $G65, $D65, BR$1, Hombres!$A$1:$DW$117, Mujeres!$A$1:$DW$117 )</f>
        <v>0</v>
      </c>
      <c r="BS65" s="46" cm="1">
        <f t="array" ref="BS65">SalarioAnualEsperado($B65, $G65, $D65, BS$1, Hombres!$A$1:$DW$117, Mujeres!$A$1:$DW$117 )</f>
        <v>0</v>
      </c>
      <c r="BT65" s="46" cm="1">
        <f t="array" ref="BT65">SalarioAnualEsperado($B65, $G65, $D65, BT$1, Hombres!$A$1:$DW$117, Mujeres!$A$1:$DW$117 )</f>
        <v>0</v>
      </c>
      <c r="BU65" s="46" cm="1">
        <f t="array" ref="BU65">SalarioAnualEsperado($B65, $G65, $D65, BU$1, Hombres!$A$1:$DW$117, Mujeres!$A$1:$DW$117 )</f>
        <v>0</v>
      </c>
      <c r="BV65" s="46" cm="1">
        <f t="array" ref="BV65">SalarioAnualEsperado($B65, $G65, $D65, BV$1, Hombres!$A$1:$DW$117, Mujeres!$A$1:$DW$117 )</f>
        <v>0</v>
      </c>
      <c r="BW65" s="46" cm="1">
        <f t="array" ref="BW65">SalarioAnualEsperado($B65, $G65, $D65, BW$1, Hombres!$A$1:$DW$117, Mujeres!$A$1:$DW$117 )</f>
        <v>0</v>
      </c>
      <c r="BX65" s="46" cm="1">
        <f t="array" ref="BX65">SalarioAnualEsperado($B65, $G65, $D65, BX$1, Hombres!$A$1:$DW$117, Mujeres!$A$1:$DW$117 )</f>
        <v>0</v>
      </c>
      <c r="BY65" s="46" cm="1">
        <f t="array" ref="BY65">SalarioAnualEsperado($B65, $G65, $D65, BY$1, Hombres!$A$1:$DW$117, Mujeres!$A$1:$DW$117 )</f>
        <v>0</v>
      </c>
      <c r="BZ65" s="46" cm="1">
        <f t="array" ref="BZ65">SalarioAnualEsperado($B65, $G65, $D65, BZ$1, Hombres!$A$1:$DW$117, Mujeres!$A$1:$DW$117 )</f>
        <v>0</v>
      </c>
      <c r="CA65" s="46" cm="1">
        <f t="array" ref="CA65">SalarioAnualEsperado($B65, $G65, $D65, CA$1, Hombres!$A$1:$DW$117, Mujeres!$A$1:$DW$117 )</f>
        <v>0</v>
      </c>
      <c r="CB65" s="46" cm="1">
        <f t="array" ref="CB65">SalarioAnualEsperado($B65, $G65, $D65, CB$1, Hombres!$A$1:$DW$117, Mujeres!$A$1:$DW$117 )</f>
        <v>0</v>
      </c>
      <c r="CC65" s="46" cm="1">
        <f t="array" ref="CC65">SalarioAnualEsperado($B65, $G65, $D65, CC$1, Hombres!$A$1:$DW$117, Mujeres!$A$1:$DW$117 )</f>
        <v>0</v>
      </c>
      <c r="CD65" s="46" cm="1">
        <f t="array" ref="CD65">SalarioAnualEsperado($B65, $G65, $D65, CD$1, Hombres!$A$1:$DW$117, Mujeres!$A$1:$DW$117 )</f>
        <v>0</v>
      </c>
      <c r="CE65" s="46" cm="1">
        <f t="array" ref="CE65">SalarioAnualEsperado($B65, $G65, $D65, CE$1, Hombres!$A$1:$DW$117, Mujeres!$A$1:$DW$117 )</f>
        <v>0</v>
      </c>
      <c r="CF65" s="46" cm="1">
        <f t="array" ref="CF65">SalarioAnualEsperado($B65, $G65, $D65, CF$1, Hombres!$A$1:$DW$117, Mujeres!$A$1:$DW$117 )</f>
        <v>0</v>
      </c>
      <c r="CG65" s="46" cm="1">
        <f t="array" ref="CG65">SalarioAnualEsperado($B65, $G65, $D65, CG$1, Hombres!$A$1:$DW$117, Mujeres!$A$1:$DW$117 )</f>
        <v>0</v>
      </c>
      <c r="CH65" s="46" cm="1">
        <f t="array" ref="CH65">SalarioAnualEsperado($B65, $G65, $D65, CH$1, Hombres!$A$1:$DW$117, Mujeres!$A$1:$DW$117 )</f>
        <v>0</v>
      </c>
      <c r="CI65" s="46" cm="1">
        <f t="array" ref="CI65">SalarioAnualEsperado($B65, $G65, $D65, CI$1, Hombres!$A$1:$DW$117, Mujeres!$A$1:$DW$117 )</f>
        <v>0</v>
      </c>
      <c r="CJ65" s="46" cm="1">
        <f t="array" ref="CJ65">SalarioAnualEsperado($B65, $G65, $D65, CJ$1, Hombres!$A$1:$DW$117, Mujeres!$A$1:$DW$117 )</f>
        <v>0</v>
      </c>
      <c r="CK65" s="46" cm="1">
        <f t="array" ref="CK65">SalarioAnualEsperado($B65, $G65, $D65, CK$1, Hombres!$A$1:$DW$117, Mujeres!$A$1:$DW$117 )</f>
        <v>0</v>
      </c>
      <c r="CL65" s="46" cm="1">
        <f t="array" ref="CL65">SalarioAnualEsperado($B65, $G65, $D65, CL$1, Hombres!$A$1:$DW$117, Mujeres!$A$1:$DW$117 )</f>
        <v>0</v>
      </c>
      <c r="CM65" s="46" cm="1">
        <f t="array" ref="CM65">SalarioAnualEsperado($B65, $G65, $D65, CM$1, Hombres!$A$1:$DW$117, Mujeres!$A$1:$DW$117 )</f>
        <v>0</v>
      </c>
      <c r="CN65" s="46" cm="1">
        <f t="array" ref="CN65">SalarioAnualEsperado($B65, $G65, $D65, CN$1, Hombres!$A$1:$DW$117, Mujeres!$A$1:$DW$117 )</f>
        <v>0</v>
      </c>
      <c r="CO65" s="46" cm="1">
        <f t="array" ref="CO65">SalarioAnualEsperado($B65, $G65, $D65, CO$1, Hombres!$A$1:$DW$117, Mujeres!$A$1:$DW$117 )</f>
        <v>0</v>
      </c>
      <c r="CP65" s="46" cm="1">
        <f t="array" ref="CP65">SalarioAnualEsperado($B65, $G65, $D65, CP$1, Hombres!$A$1:$DW$117, Mujeres!$A$1:$DW$117 )</f>
        <v>0</v>
      </c>
      <c r="CQ65" s="46" cm="1">
        <f t="array" ref="CQ65">SalarioAnualEsperado($B65, $G65, $D65, CQ$1, Hombres!$A$1:$DW$117, Mujeres!$A$1:$DW$117 )</f>
        <v>0</v>
      </c>
      <c r="CR65" s="46" cm="1">
        <f t="array" ref="CR65">SalarioAnualEsperado($B65, $G65, $D65, CR$1, Hombres!$A$1:$DW$117, Mujeres!$A$1:$DW$117 )</f>
        <v>0</v>
      </c>
      <c r="CS65" s="46" cm="1">
        <f t="array" ref="CS65">SalarioAnualEsperado($B65, $G65, $D65, CS$1, Hombres!$A$1:$DW$117, Mujeres!$A$1:$DW$117 )</f>
        <v>0</v>
      </c>
      <c r="CT65" s="46" cm="1">
        <f t="array" ref="CT65">SalarioAnualEsperado($B65, $G65, $D65, CT$1, Hombres!$A$1:$DW$117, Mujeres!$A$1:$DW$117 )</f>
        <v>0</v>
      </c>
      <c r="CU65" s="46" cm="1">
        <f t="array" ref="CU65">SalarioAnualEsperado($B65, $G65, $D65, CU$1, Hombres!$A$1:$DW$117, Mujeres!$A$1:$DW$117 )</f>
        <v>0</v>
      </c>
      <c r="CV65" s="46" cm="1">
        <f t="array" ref="CV65">SalarioAnualEsperado($B65, $G65, $D65, CV$1, Hombres!$A$1:$DW$117, Mujeres!$A$1:$DW$117 )</f>
        <v>0</v>
      </c>
      <c r="CW65" s="46" cm="1">
        <f t="array" ref="CW65">SalarioAnualEsperado($B65, $G65, $D65, CW$1, Hombres!$A$1:$DW$117, Mujeres!$A$1:$DW$117 )</f>
        <v>0</v>
      </c>
      <c r="CX65" s="46" cm="1">
        <f t="array" ref="CX65">SalarioAnualEsperado($B65, $G65, $D65, CX$1, Hombres!$A$1:$DW$117, Mujeres!$A$1:$DW$117 )</f>
        <v>0</v>
      </c>
      <c r="CY65" s="46" cm="1">
        <f t="array" ref="CY65">SalarioAnualEsperado($B65, $G65, $D65, CY$1, Hombres!$A$1:$DW$117, Mujeres!$A$1:$DW$117 )</f>
        <v>0</v>
      </c>
      <c r="CZ65" s="46" cm="1">
        <f t="array" ref="CZ65">SalarioAnualEsperado($B65, $G65, $D65, CZ$1, Hombres!$A$1:$DW$117, Mujeres!$A$1:$DW$117 )</f>
        <v>0</v>
      </c>
      <c r="DA65" s="46" cm="1">
        <f t="array" ref="DA65">SalarioAnualEsperado($B65, $G65, $D65, DA$1, Hombres!$A$1:$DW$117, Mujeres!$A$1:$DW$117 )</f>
        <v>0</v>
      </c>
      <c r="DB65" s="46" cm="1">
        <f t="array" ref="DB65">SalarioAnualEsperado($B65, $G65, $D65, DB$1, Hombres!$A$1:$DW$117, Mujeres!$A$1:$DW$117 )</f>
        <v>0</v>
      </c>
      <c r="DC65" s="46" cm="1">
        <f t="array" ref="DC65">SalarioAnualEsperado($B65, $G65, $D65, DC$1, Hombres!$A$1:$DW$117, Mujeres!$A$1:$DW$117 )</f>
        <v>0</v>
      </c>
    </row>
    <row r="66" spans="1:107" x14ac:dyDescent="0.2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6" cm="1">
        <f t="array" ref="L66">SalarioAnualEsperado($B66, $G66, $D66, L$1, Hombres!$A$1:$DW$117, Mujeres!$A$1:$DW$117 )</f>
        <v>8586106.75</v>
      </c>
      <c r="M66" s="46" cm="1">
        <f t="array" ref="M66">SalarioAnualEsperado($B66, $G66, $D66, M$1, Hombres!$A$1:$DW$117, Mujeres!$A$1:$DW$117 )</f>
        <v>9008007.1268078424</v>
      </c>
      <c r="N66" s="46" cm="1">
        <f t="array" ref="N66">SalarioAnualEsperado($B66, $G66, $D66, N$1, Hombres!$A$1:$DW$117, Mujeres!$A$1:$DW$117 )</f>
        <v>9450266.7328973282</v>
      </c>
      <c r="O66" s="46" cm="1">
        <f t="array" ref="O66">SalarioAnualEsperado($B66, $G66, $D66, O$1, Hombres!$A$1:$DW$117, Mujeres!$A$1:$DW$117 )</f>
        <v>9913671.731415201</v>
      </c>
      <c r="P66" s="46" cm="1">
        <f t="array" ref="P66">SalarioAnualEsperado($B66, $G66, $D66, P$1, Hombres!$A$1:$DW$117, Mujeres!$A$1:$DW$117 )</f>
        <v>10399062.938244475</v>
      </c>
      <c r="Q66" s="46" cm="1">
        <f t="array" ref="Q66">SalarioAnualEsperado($B66, $G66, $D66, Q$1, Hombres!$A$1:$DW$117, Mujeres!$A$1:$DW$117 )</f>
        <v>10907295.495365517</v>
      </c>
      <c r="R66" s="46" cm="1">
        <f t="array" ref="R66">SalarioAnualEsperado($B66, $G66, $D66, R$1, Hombres!$A$1:$DW$117, Mujeres!$A$1:$DW$117 )</f>
        <v>11439222.086366823</v>
      </c>
      <c r="S66" s="46" cm="1">
        <f t="array" ref="S66">SalarioAnualEsperado($B66, $G66, $D66, S$1, Hombres!$A$1:$DW$117, Mujeres!$A$1:$DW$117 )</f>
        <v>11995836.171786474</v>
      </c>
      <c r="T66" s="46" cm="1">
        <f t="array" ref="T66">SalarioAnualEsperado($B66, $G66, $D66, T$1, Hombres!$A$1:$DW$117, Mujeres!$A$1:$DW$117 )</f>
        <v>12578393.644599313</v>
      </c>
      <c r="U66" s="46" cm="1">
        <f t="array" ref="U66">SalarioAnualEsperado($B66, $G66, $D66, U$1, Hombres!$A$1:$DW$117, Mujeres!$A$1:$DW$117 )</f>
        <v>13188318.315976921</v>
      </c>
      <c r="V66" s="46" cm="1">
        <f t="array" ref="V66">SalarioAnualEsperado($B66, $G66, $D66, V$1, Hombres!$A$1:$DW$117, Mujeres!$A$1:$DW$117 )</f>
        <v>13826953.562931728</v>
      </c>
      <c r="W66" s="46" cm="1">
        <f t="array" ref="W66">SalarioAnualEsperado($B66, $G66, $D66, W$1, Hombres!$A$1:$DW$117, Mujeres!$A$1:$DW$117 )</f>
        <v>14495102.297364477</v>
      </c>
      <c r="X66" s="46" cm="1">
        <f t="array" ref="X66">SalarioAnualEsperado($B66, $G66, $D66, X$1, Hombres!$A$1:$DW$117, Mujeres!$A$1:$DW$117 )</f>
        <v>15193469.406959366</v>
      </c>
      <c r="Y66" s="46" cm="1">
        <f t="array" ref="Y66">SalarioAnualEsperado($B66, $G66, $D66, Y$1, Hombres!$A$1:$DW$117, Mujeres!$A$1:$DW$117 )</f>
        <v>15922835.371774694</v>
      </c>
      <c r="Z66" s="46" cm="1">
        <f t="array" ref="Z66">SalarioAnualEsperado($B66, $G66, $D66, Z$1, Hombres!$A$1:$DW$117, Mujeres!$A$1:$DW$117 )</f>
        <v>16684188.524884699</v>
      </c>
      <c r="AA66" s="46" cm="1">
        <f t="array" ref="AA66">SalarioAnualEsperado($B66, $G66, $D66, AA$1, Hombres!$A$1:$DW$117, Mujeres!$A$1:$DW$117 )</f>
        <v>17478636.548409645</v>
      </c>
      <c r="AB66" s="46" cm="1">
        <f t="array" ref="AB66">SalarioAnualEsperado($B66, $G66, $D66, AB$1, Hombres!$A$1:$DW$117, Mujeres!$A$1:$DW$117 )</f>
        <v>18307310.830002483</v>
      </c>
      <c r="AC66" s="46" cm="1">
        <f t="array" ref="AC66">SalarioAnualEsperado($B66, $G66, $D66, AC$1, Hombres!$A$1:$DW$117, Mujeres!$A$1:$DW$117 )</f>
        <v>19171578.347805932</v>
      </c>
      <c r="AD66" s="46" cm="1">
        <f t="array" ref="AD66">SalarioAnualEsperado($B66, $G66, $D66, AD$1, Hombres!$A$1:$DW$117, Mujeres!$A$1:$DW$117 )</f>
        <v>20073069.802518267</v>
      </c>
      <c r="AE66" s="46" cm="1">
        <f t="array" ref="AE66">SalarioAnualEsperado($B66, $G66, $D66, AE$1, Hombres!$A$1:$DW$117, Mujeres!$A$1:$DW$117 )</f>
        <v>21012944.58117022</v>
      </c>
      <c r="AF66" s="46" cm="1">
        <f t="array" ref="AF66">SalarioAnualEsperado($B66, $G66, $D66, AF$1, Hombres!$A$1:$DW$117, Mujeres!$A$1:$DW$117 )</f>
        <v>21992016.405130543</v>
      </c>
      <c r="AG66" s="46" cm="1">
        <f t="array" ref="AG66">SalarioAnualEsperado($B66, $G66, $D66, AG$1, Hombres!$A$1:$DW$117, Mujeres!$A$1:$DW$117 )</f>
        <v>23010031.873658348</v>
      </c>
      <c r="AH66" s="46" cm="1">
        <f t="array" ref="AH66">SalarioAnualEsperado($B66, $G66, $D66, AH$1, Hombres!$A$1:$DW$117, Mujeres!$A$1:$DW$117 )</f>
        <v>24066004.601490818</v>
      </c>
      <c r="AI66" s="46" cm="1">
        <f t="array" ref="AI66">SalarioAnualEsperado($B66, $G66, $D66, AI$1, Hombres!$A$1:$DW$117, Mujeres!$A$1:$DW$117 )</f>
        <v>25158716.318098508</v>
      </c>
      <c r="AJ66" s="46" cm="1">
        <f t="array" ref="AJ66">SalarioAnualEsperado($B66, $G66, $D66, AJ$1, Hombres!$A$1:$DW$117, Mujeres!$A$1:$DW$117 )</f>
        <v>26288228.261958361</v>
      </c>
      <c r="AK66" s="46" cm="1">
        <f t="array" ref="AK66">SalarioAnualEsperado($B66, $G66, $D66, AK$1, Hombres!$A$1:$DW$117, Mujeres!$A$1:$DW$117 )</f>
        <v>27455544.070999153</v>
      </c>
      <c r="AL66" s="46" cm="1">
        <f t="array" ref="AL66">SalarioAnualEsperado($B66, $G66, $D66, AL$1, Hombres!$A$1:$DW$117, Mujeres!$A$1:$DW$117 )</f>
        <v>28661318.631493721</v>
      </c>
      <c r="AM66" s="46" cm="1">
        <f t="array" ref="AM66">SalarioAnualEsperado($B66, $G66, $D66, AM$1, Hombres!$A$1:$DW$117, Mujeres!$A$1:$DW$117 )</f>
        <v>29905982.487918638</v>
      </c>
      <c r="AN66" s="46" cm="1">
        <f t="array" ref="AN66">SalarioAnualEsperado($B66, $G66, $D66, AN$1, Hombres!$A$1:$DW$117, Mujeres!$A$1:$DW$117 )</f>
        <v>31189619.787877556</v>
      </c>
      <c r="AO66" s="46" cm="1">
        <f t="array" ref="AO66">SalarioAnualEsperado($B66, $G66, $D66, AO$1, Hombres!$A$1:$DW$117, Mujeres!$A$1:$DW$117 )</f>
        <v>32511042.677555613</v>
      </c>
      <c r="AP66" s="46" cm="1">
        <f t="array" ref="AP66">SalarioAnualEsperado($B66, $G66, $D66, AP$1, Hombres!$A$1:$DW$117, Mujeres!$A$1:$DW$117 )</f>
        <v>0</v>
      </c>
      <c r="AQ66" s="46" cm="1">
        <f t="array" ref="AQ66">SalarioAnualEsperado($B66, $G66, $D66, AQ$1, Hombres!$A$1:$DW$117, Mujeres!$A$1:$DW$117 )</f>
        <v>0</v>
      </c>
      <c r="AR66" s="46" cm="1">
        <f t="array" ref="AR66">SalarioAnualEsperado($B66, $G66, $D66, AR$1, Hombres!$A$1:$DW$117, Mujeres!$A$1:$DW$117 )</f>
        <v>0</v>
      </c>
      <c r="AS66" s="46" cm="1">
        <f t="array" ref="AS66">SalarioAnualEsperado($B66, $G66, $D66, AS$1, Hombres!$A$1:$DW$117, Mujeres!$A$1:$DW$117 )</f>
        <v>0</v>
      </c>
      <c r="AT66" s="46" cm="1">
        <f t="array" ref="AT66">SalarioAnualEsperado($B66, $G66, $D66, AT$1, Hombres!$A$1:$DW$117, Mujeres!$A$1:$DW$117 )</f>
        <v>0</v>
      </c>
      <c r="AU66" s="46" cm="1">
        <f t="array" ref="AU66">SalarioAnualEsperado($B66, $G66, $D66, AU$1, Hombres!$A$1:$DW$117, Mujeres!$A$1:$DW$117 )</f>
        <v>0</v>
      </c>
      <c r="AV66" s="46" cm="1">
        <f t="array" ref="AV66">SalarioAnualEsperado($B66, $G66, $D66, AV$1, Hombres!$A$1:$DW$117, Mujeres!$A$1:$DW$117 )</f>
        <v>0</v>
      </c>
      <c r="AW66" s="46" cm="1">
        <f t="array" ref="AW66">SalarioAnualEsperado($B66, $G66, $D66, AW$1, Hombres!$A$1:$DW$117, Mujeres!$A$1:$DW$117 )</f>
        <v>0</v>
      </c>
      <c r="AX66" s="46" cm="1">
        <f t="array" ref="AX66">SalarioAnualEsperado($B66, $G66, $D66, AX$1, Hombres!$A$1:$DW$117, Mujeres!$A$1:$DW$117 )</f>
        <v>0</v>
      </c>
      <c r="AY66" s="46" cm="1">
        <f t="array" ref="AY66">SalarioAnualEsperado($B66, $G66, $D66, AY$1, Hombres!$A$1:$DW$117, Mujeres!$A$1:$DW$117 )</f>
        <v>0</v>
      </c>
      <c r="AZ66" s="46" cm="1">
        <f t="array" ref="AZ66">SalarioAnualEsperado($B66, $G66, $D66, AZ$1, Hombres!$A$1:$DW$117, Mujeres!$A$1:$DW$117 )</f>
        <v>0</v>
      </c>
      <c r="BA66" s="46" cm="1">
        <f t="array" ref="BA66">SalarioAnualEsperado($B66, $G66, $D66, BA$1, Hombres!$A$1:$DW$117, Mujeres!$A$1:$DW$117 )</f>
        <v>0</v>
      </c>
      <c r="BB66" s="46" cm="1">
        <f t="array" ref="BB66">SalarioAnualEsperado($B66, $G66, $D66, BB$1, Hombres!$A$1:$DW$117, Mujeres!$A$1:$DW$117 )</f>
        <v>0</v>
      </c>
      <c r="BC66" s="46" cm="1">
        <f t="array" ref="BC66">SalarioAnualEsperado($B66, $G66, $D66, BC$1, Hombres!$A$1:$DW$117, Mujeres!$A$1:$DW$117 )</f>
        <v>0</v>
      </c>
      <c r="BD66" s="46" cm="1">
        <f t="array" ref="BD66">SalarioAnualEsperado($B66, $G66, $D66, BD$1, Hombres!$A$1:$DW$117, Mujeres!$A$1:$DW$117 )</f>
        <v>0</v>
      </c>
      <c r="BE66" s="46" cm="1">
        <f t="array" ref="BE66">SalarioAnualEsperado($B66, $G66, $D66, BE$1, Hombres!$A$1:$DW$117, Mujeres!$A$1:$DW$117 )</f>
        <v>0</v>
      </c>
      <c r="BF66" s="46" cm="1">
        <f t="array" ref="BF66">SalarioAnualEsperado($B66, $G66, $D66, BF$1, Hombres!$A$1:$DW$117, Mujeres!$A$1:$DW$117 )</f>
        <v>0</v>
      </c>
      <c r="BG66" s="46" cm="1">
        <f t="array" ref="BG66">SalarioAnualEsperado($B66, $G66, $D66, BG$1, Hombres!$A$1:$DW$117, Mujeres!$A$1:$DW$117 )</f>
        <v>0</v>
      </c>
      <c r="BH66" s="46" cm="1">
        <f t="array" ref="BH66">SalarioAnualEsperado($B66, $G66, $D66, BH$1, Hombres!$A$1:$DW$117, Mujeres!$A$1:$DW$117 )</f>
        <v>0</v>
      </c>
      <c r="BI66" s="46" cm="1">
        <f t="array" ref="BI66">SalarioAnualEsperado($B66, $G66, $D66, BI$1, Hombres!$A$1:$DW$117, Mujeres!$A$1:$DW$117 )</f>
        <v>0</v>
      </c>
      <c r="BJ66" s="46" cm="1">
        <f t="array" ref="BJ66">SalarioAnualEsperado($B66, $G66, $D66, BJ$1, Hombres!$A$1:$DW$117, Mujeres!$A$1:$DW$117 )</f>
        <v>0</v>
      </c>
      <c r="BK66" s="46" cm="1">
        <f t="array" ref="BK66">SalarioAnualEsperado($B66, $G66, $D66, BK$1, Hombres!$A$1:$DW$117, Mujeres!$A$1:$DW$117 )</f>
        <v>0</v>
      </c>
      <c r="BL66" s="46" cm="1">
        <f t="array" ref="BL66">SalarioAnualEsperado($B66, $G66, $D66, BL$1, Hombres!$A$1:$DW$117, Mujeres!$A$1:$DW$117 )</f>
        <v>0</v>
      </c>
      <c r="BM66" s="46" cm="1">
        <f t="array" ref="BM66">SalarioAnualEsperado($B66, $G66, $D66, BM$1, Hombres!$A$1:$DW$117, Mujeres!$A$1:$DW$117 )</f>
        <v>0</v>
      </c>
      <c r="BN66" s="46" cm="1">
        <f t="array" ref="BN66">SalarioAnualEsperado($B66, $G66, $D66, BN$1, Hombres!$A$1:$DW$117, Mujeres!$A$1:$DW$117 )</f>
        <v>0</v>
      </c>
      <c r="BO66" s="46" cm="1">
        <f t="array" ref="BO66">SalarioAnualEsperado($B66, $G66, $D66, BO$1, Hombres!$A$1:$DW$117, Mujeres!$A$1:$DW$117 )</f>
        <v>0</v>
      </c>
      <c r="BP66" s="46" cm="1">
        <f t="array" ref="BP66">SalarioAnualEsperado($B66, $G66, $D66, BP$1, Hombres!$A$1:$DW$117, Mujeres!$A$1:$DW$117 )</f>
        <v>0</v>
      </c>
      <c r="BQ66" s="46" cm="1">
        <f t="array" ref="BQ66">SalarioAnualEsperado($B66, $G66, $D66, BQ$1, Hombres!$A$1:$DW$117, Mujeres!$A$1:$DW$117 )</f>
        <v>0</v>
      </c>
      <c r="BR66" s="46" cm="1">
        <f t="array" ref="BR66">SalarioAnualEsperado($B66, $G66, $D66, BR$1, Hombres!$A$1:$DW$117, Mujeres!$A$1:$DW$117 )</f>
        <v>0</v>
      </c>
      <c r="BS66" s="46" cm="1">
        <f t="array" ref="BS66">SalarioAnualEsperado($B66, $G66, $D66, BS$1, Hombres!$A$1:$DW$117, Mujeres!$A$1:$DW$117 )</f>
        <v>0</v>
      </c>
      <c r="BT66" s="46" cm="1">
        <f t="array" ref="BT66">SalarioAnualEsperado($B66, $G66, $D66, BT$1, Hombres!$A$1:$DW$117, Mujeres!$A$1:$DW$117 )</f>
        <v>0</v>
      </c>
      <c r="BU66" s="46" cm="1">
        <f t="array" ref="BU66">SalarioAnualEsperado($B66, $G66, $D66, BU$1, Hombres!$A$1:$DW$117, Mujeres!$A$1:$DW$117 )</f>
        <v>0</v>
      </c>
      <c r="BV66" s="46" cm="1">
        <f t="array" ref="BV66">SalarioAnualEsperado($B66, $G66, $D66, BV$1, Hombres!$A$1:$DW$117, Mujeres!$A$1:$DW$117 )</f>
        <v>0</v>
      </c>
      <c r="BW66" s="46" cm="1">
        <f t="array" ref="BW66">SalarioAnualEsperado($B66, $G66, $D66, BW$1, Hombres!$A$1:$DW$117, Mujeres!$A$1:$DW$117 )</f>
        <v>0</v>
      </c>
      <c r="BX66" s="46" cm="1">
        <f t="array" ref="BX66">SalarioAnualEsperado($B66, $G66, $D66, BX$1, Hombres!$A$1:$DW$117, Mujeres!$A$1:$DW$117 )</f>
        <v>0</v>
      </c>
      <c r="BY66" s="46" cm="1">
        <f t="array" ref="BY66">SalarioAnualEsperado($B66, $G66, $D66, BY$1, Hombres!$A$1:$DW$117, Mujeres!$A$1:$DW$117 )</f>
        <v>0</v>
      </c>
      <c r="BZ66" s="46" cm="1">
        <f t="array" ref="BZ66">SalarioAnualEsperado($B66, $G66, $D66, BZ$1, Hombres!$A$1:$DW$117, Mujeres!$A$1:$DW$117 )</f>
        <v>0</v>
      </c>
      <c r="CA66" s="46" cm="1">
        <f t="array" ref="CA66">SalarioAnualEsperado($B66, $G66, $D66, CA$1, Hombres!$A$1:$DW$117, Mujeres!$A$1:$DW$117 )</f>
        <v>0</v>
      </c>
      <c r="CB66" s="46" cm="1">
        <f t="array" ref="CB66">SalarioAnualEsperado($B66, $G66, $D66, CB$1, Hombres!$A$1:$DW$117, Mujeres!$A$1:$DW$117 )</f>
        <v>0</v>
      </c>
      <c r="CC66" s="46" cm="1">
        <f t="array" ref="CC66">SalarioAnualEsperado($B66, $G66, $D66, CC$1, Hombres!$A$1:$DW$117, Mujeres!$A$1:$DW$117 )</f>
        <v>0</v>
      </c>
      <c r="CD66" s="46" cm="1">
        <f t="array" ref="CD66">SalarioAnualEsperado($B66, $G66, $D66, CD$1, Hombres!$A$1:$DW$117, Mujeres!$A$1:$DW$117 )</f>
        <v>0</v>
      </c>
      <c r="CE66" s="46" cm="1">
        <f t="array" ref="CE66">SalarioAnualEsperado($B66, $G66, $D66, CE$1, Hombres!$A$1:$DW$117, Mujeres!$A$1:$DW$117 )</f>
        <v>0</v>
      </c>
      <c r="CF66" s="46" cm="1">
        <f t="array" ref="CF66">SalarioAnualEsperado($B66, $G66, $D66, CF$1, Hombres!$A$1:$DW$117, Mujeres!$A$1:$DW$117 )</f>
        <v>0</v>
      </c>
      <c r="CG66" s="46" cm="1">
        <f t="array" ref="CG66">SalarioAnualEsperado($B66, $G66, $D66, CG$1, Hombres!$A$1:$DW$117, Mujeres!$A$1:$DW$117 )</f>
        <v>0</v>
      </c>
      <c r="CH66" s="46" cm="1">
        <f t="array" ref="CH66">SalarioAnualEsperado($B66, $G66, $D66, CH$1, Hombres!$A$1:$DW$117, Mujeres!$A$1:$DW$117 )</f>
        <v>0</v>
      </c>
      <c r="CI66" s="46" cm="1">
        <f t="array" ref="CI66">SalarioAnualEsperado($B66, $G66, $D66, CI$1, Hombres!$A$1:$DW$117, Mujeres!$A$1:$DW$117 )</f>
        <v>0</v>
      </c>
      <c r="CJ66" s="46" cm="1">
        <f t="array" ref="CJ66">SalarioAnualEsperado($B66, $G66, $D66, CJ$1, Hombres!$A$1:$DW$117, Mujeres!$A$1:$DW$117 )</f>
        <v>0</v>
      </c>
      <c r="CK66" s="46" cm="1">
        <f t="array" ref="CK66">SalarioAnualEsperado($B66, $G66, $D66, CK$1, Hombres!$A$1:$DW$117, Mujeres!$A$1:$DW$117 )</f>
        <v>0</v>
      </c>
      <c r="CL66" s="46" cm="1">
        <f t="array" ref="CL66">SalarioAnualEsperado($B66, $G66, $D66, CL$1, Hombres!$A$1:$DW$117, Mujeres!$A$1:$DW$117 )</f>
        <v>0</v>
      </c>
      <c r="CM66" s="46" cm="1">
        <f t="array" ref="CM66">SalarioAnualEsperado($B66, $G66, $D66, CM$1, Hombres!$A$1:$DW$117, Mujeres!$A$1:$DW$117 )</f>
        <v>0</v>
      </c>
      <c r="CN66" s="46" cm="1">
        <f t="array" ref="CN66">SalarioAnualEsperado($B66, $G66, $D66, CN$1, Hombres!$A$1:$DW$117, Mujeres!$A$1:$DW$117 )</f>
        <v>0</v>
      </c>
      <c r="CO66" s="46" cm="1">
        <f t="array" ref="CO66">SalarioAnualEsperado($B66, $G66, $D66, CO$1, Hombres!$A$1:$DW$117, Mujeres!$A$1:$DW$117 )</f>
        <v>0</v>
      </c>
      <c r="CP66" s="46" cm="1">
        <f t="array" ref="CP66">SalarioAnualEsperado($B66, $G66, $D66, CP$1, Hombres!$A$1:$DW$117, Mujeres!$A$1:$DW$117 )</f>
        <v>0</v>
      </c>
      <c r="CQ66" s="46" cm="1">
        <f t="array" ref="CQ66">SalarioAnualEsperado($B66, $G66, $D66, CQ$1, Hombres!$A$1:$DW$117, Mujeres!$A$1:$DW$117 )</f>
        <v>0</v>
      </c>
      <c r="CR66" s="46" cm="1">
        <f t="array" ref="CR66">SalarioAnualEsperado($B66, $G66, $D66, CR$1, Hombres!$A$1:$DW$117, Mujeres!$A$1:$DW$117 )</f>
        <v>0</v>
      </c>
      <c r="CS66" s="46" cm="1">
        <f t="array" ref="CS66">SalarioAnualEsperado($B66, $G66, $D66, CS$1, Hombres!$A$1:$DW$117, Mujeres!$A$1:$DW$117 )</f>
        <v>0</v>
      </c>
      <c r="CT66" s="46" cm="1">
        <f t="array" ref="CT66">SalarioAnualEsperado($B66, $G66, $D66, CT$1, Hombres!$A$1:$DW$117, Mujeres!$A$1:$DW$117 )</f>
        <v>0</v>
      </c>
      <c r="CU66" s="46" cm="1">
        <f t="array" ref="CU66">SalarioAnualEsperado($B66, $G66, $D66, CU$1, Hombres!$A$1:$DW$117, Mujeres!$A$1:$DW$117 )</f>
        <v>0</v>
      </c>
      <c r="CV66" s="46" cm="1">
        <f t="array" ref="CV66">SalarioAnualEsperado($B66, $G66, $D66, CV$1, Hombres!$A$1:$DW$117, Mujeres!$A$1:$DW$117 )</f>
        <v>0</v>
      </c>
      <c r="CW66" s="46" cm="1">
        <f t="array" ref="CW66">SalarioAnualEsperado($B66, $G66, $D66, CW$1, Hombres!$A$1:$DW$117, Mujeres!$A$1:$DW$117 )</f>
        <v>0</v>
      </c>
      <c r="CX66" s="46" cm="1">
        <f t="array" ref="CX66">SalarioAnualEsperado($B66, $G66, $D66, CX$1, Hombres!$A$1:$DW$117, Mujeres!$A$1:$DW$117 )</f>
        <v>0</v>
      </c>
      <c r="CY66" s="46" cm="1">
        <f t="array" ref="CY66">SalarioAnualEsperado($B66, $G66, $D66, CY$1, Hombres!$A$1:$DW$117, Mujeres!$A$1:$DW$117 )</f>
        <v>0</v>
      </c>
      <c r="CZ66" s="46" cm="1">
        <f t="array" ref="CZ66">SalarioAnualEsperado($B66, $G66, $D66, CZ$1, Hombres!$A$1:$DW$117, Mujeres!$A$1:$DW$117 )</f>
        <v>0</v>
      </c>
      <c r="DA66" s="46" cm="1">
        <f t="array" ref="DA66">SalarioAnualEsperado($B66, $G66, $D66, DA$1, Hombres!$A$1:$DW$117, Mujeres!$A$1:$DW$117 )</f>
        <v>0</v>
      </c>
      <c r="DB66" s="46" cm="1">
        <f t="array" ref="DB66">SalarioAnualEsperado($B66, $G66, $D66, DB$1, Hombres!$A$1:$DW$117, Mujeres!$A$1:$DW$117 )</f>
        <v>0</v>
      </c>
      <c r="DC66" s="46" cm="1">
        <f t="array" ref="DC66">SalarioAnualEsperado($B66, $G66, $D66, DC$1, Hombres!$A$1:$DW$117, Mujeres!$A$1:$DW$117 )</f>
        <v>0</v>
      </c>
    </row>
    <row r="67" spans="1:107" x14ac:dyDescent="0.2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6" cm="1">
        <f t="array" ref="L67">SalarioAnualEsperado($B67, $G67, $D67, L$1, Hombres!$A$1:$DW$117, Mujeres!$A$1:$DW$117 )</f>
        <v>2138277.0500000003</v>
      </c>
      <c r="M67" s="46" cm="1">
        <f t="array" ref="M67">SalarioAnualEsperado($B67, $G67, $D67, M$1, Hombres!$A$1:$DW$117, Mujeres!$A$1:$DW$117 )</f>
        <v>2245775.8892989857</v>
      </c>
      <c r="N67" s="46" cm="1">
        <f t="array" ref="N67">SalarioAnualEsperado($B67, $G67, $D67, N$1, Hombres!$A$1:$DW$117, Mujeres!$A$1:$DW$117 )</f>
        <v>2358667.5188231962</v>
      </c>
      <c r="O67" s="46" cm="1">
        <f t="array" ref="O67">SalarioAnualEsperado($B67, $G67, $D67, O$1, Hombres!$A$1:$DW$117, Mujeres!$A$1:$DW$117 )</f>
        <v>2477224.1213316</v>
      </c>
      <c r="P67" s="46" cm="1">
        <f t="array" ref="P67">SalarioAnualEsperado($B67, $G67, $D67, P$1, Hombres!$A$1:$DW$117, Mujeres!$A$1:$DW$117 )</f>
        <v>2601728.1683953665</v>
      </c>
      <c r="Q67" s="46" cm="1">
        <f t="array" ref="Q67">SalarioAnualEsperado($B67, $G67, $D67, Q$1, Hombres!$A$1:$DW$117, Mujeres!$A$1:$DW$117 )</f>
        <v>2732468.1330124177</v>
      </c>
      <c r="R67" s="46" cm="1">
        <f t="array" ref="R67">SalarioAnualEsperado($B67, $G67, $D67, R$1, Hombres!$A$1:$DW$117, Mujeres!$A$1:$DW$117 )</f>
        <v>2869742.6278524739</v>
      </c>
      <c r="S67" s="46" cm="1">
        <f t="array" ref="S67">SalarioAnualEsperado($B67, $G67, $D67, S$1, Hombres!$A$1:$DW$117, Mujeres!$A$1:$DW$117 )</f>
        <v>3013865.6192537518</v>
      </c>
      <c r="T67" s="46" cm="1">
        <f t="array" ref="T67">SalarioAnualEsperado($B67, $G67, $D67, T$1, Hombres!$A$1:$DW$117, Mujeres!$A$1:$DW$117 )</f>
        <v>3165173.4991462072</v>
      </c>
      <c r="U67" s="46" cm="1">
        <f t="array" ref="U67">SalarioAnualEsperado($B67, $G67, $D67, U$1, Hombres!$A$1:$DW$117, Mujeres!$A$1:$DW$117 )</f>
        <v>3324024.7555437987</v>
      </c>
      <c r="V67" s="46" cm="1">
        <f t="array" ref="V67">SalarioAnualEsperado($B67, $G67, $D67, V$1, Hombres!$A$1:$DW$117, Mujeres!$A$1:$DW$117 )</f>
        <v>3490793.836137576</v>
      </c>
      <c r="W67" s="46" cm="1">
        <f t="array" ref="W67">SalarioAnualEsperado($B67, $G67, $D67, W$1, Hombres!$A$1:$DW$117, Mujeres!$A$1:$DW$117 )</f>
        <v>3665853.2106611142</v>
      </c>
      <c r="X67" s="46" cm="1">
        <f t="array" ref="X67">SalarioAnualEsperado($B67, $G67, $D67, X$1, Hombres!$A$1:$DW$117, Mujeres!$A$1:$DW$117 )</f>
        <v>3849604.960141934</v>
      </c>
      <c r="Y67" s="46" cm="1">
        <f t="array" ref="Y67">SalarioAnualEsperado($B67, $G67, $D67, Y$1, Hombres!$A$1:$DW$117, Mujeres!$A$1:$DW$117 )</f>
        <v>4042471.052437352</v>
      </c>
      <c r="Z67" s="46" cm="1">
        <f t="array" ref="Z67">SalarioAnualEsperado($B67, $G67, $D67, Z$1, Hombres!$A$1:$DW$117, Mujeres!$A$1:$DW$117 )</f>
        <v>4244894.0294347834</v>
      </c>
      <c r="AA67" s="46" cm="1">
        <f t="array" ref="AA67">SalarioAnualEsperado($B67, $G67, $D67, AA$1, Hombres!$A$1:$DW$117, Mujeres!$A$1:$DW$117 )</f>
        <v>4457332.2911975365</v>
      </c>
      <c r="AB67" s="46" cm="1">
        <f t="array" ref="AB67">SalarioAnualEsperado($B67, $G67, $D67, AB$1, Hombres!$A$1:$DW$117, Mujeres!$A$1:$DW$117 )</f>
        <v>4680261.6666898597</v>
      </c>
      <c r="AC67" s="46" cm="1">
        <f t="array" ref="AC67">SalarioAnualEsperado($B67, $G67, $D67, AC$1, Hombres!$A$1:$DW$117, Mujeres!$A$1:$DW$117 )</f>
        <v>4914176.9110263148</v>
      </c>
      <c r="AD67" s="46" cm="1">
        <f t="array" ref="AD67">SalarioAnualEsperado($B67, $G67, $D67, AD$1, Hombres!$A$1:$DW$117, Mujeres!$A$1:$DW$117 )</f>
        <v>5159569.8026199248</v>
      </c>
      <c r="AE67" s="46" cm="1">
        <f t="array" ref="AE67">SalarioAnualEsperado($B67, $G67, $D67, AE$1, Hombres!$A$1:$DW$117, Mujeres!$A$1:$DW$117 )</f>
        <v>5416918.4259874905</v>
      </c>
      <c r="AF67" s="46" cm="1">
        <f t="array" ref="AF67">SalarioAnualEsperado($B67, $G67, $D67, AF$1, Hombres!$A$1:$DW$117, Mujeres!$A$1:$DW$117 )</f>
        <v>5686750.7902803002</v>
      </c>
      <c r="AG67" s="46" cm="1">
        <f t="array" ref="AG67">SalarioAnualEsperado($B67, $G67, $D67, AG$1, Hombres!$A$1:$DW$117, Mujeres!$A$1:$DW$117 )</f>
        <v>5969630.5650085276</v>
      </c>
      <c r="AH67" s="46" cm="1">
        <f t="array" ref="AH67">SalarioAnualEsperado($B67, $G67, $D67, AH$1, Hombres!$A$1:$DW$117, Mujeres!$A$1:$DW$117 )</f>
        <v>6266194.223241955</v>
      </c>
      <c r="AI67" s="46" cm="1">
        <f t="array" ref="AI67">SalarioAnualEsperado($B67, $G67, $D67, AI$1, Hombres!$A$1:$DW$117, Mujeres!$A$1:$DW$117 )</f>
        <v>6577085.258001592</v>
      </c>
      <c r="AJ67" s="46" cm="1">
        <f t="array" ref="AJ67">SalarioAnualEsperado($B67, $G67, $D67, AJ$1, Hombres!$A$1:$DW$117, Mujeres!$A$1:$DW$117 )</f>
        <v>6902948.2467413275</v>
      </c>
      <c r="AK67" s="46" cm="1">
        <f t="array" ref="AK67">SalarioAnualEsperado($B67, $G67, $D67, AK$1, Hombres!$A$1:$DW$117, Mujeres!$A$1:$DW$117 )</f>
        <v>7244457.9529373944</v>
      </c>
      <c r="AL67" s="46" cm="1">
        <f t="array" ref="AL67">SalarioAnualEsperado($B67, $G67, $D67, AL$1, Hombres!$A$1:$DW$117, Mujeres!$A$1:$DW$117 )</f>
        <v>7602322.0320725236</v>
      </c>
      <c r="AM67" s="46" cm="1">
        <f t="array" ref="AM67">SalarioAnualEsperado($B67, $G67, $D67, AM$1, Hombres!$A$1:$DW$117, Mujeres!$A$1:$DW$117 )</f>
        <v>7977280.9458710672</v>
      </c>
      <c r="AN67" s="46" cm="1">
        <f t="array" ref="AN67">SalarioAnualEsperado($B67, $G67, $D67, AN$1, Hombres!$A$1:$DW$117, Mujeres!$A$1:$DW$117 )</f>
        <v>8370052.9128246149</v>
      </c>
      <c r="AO67" s="46" cm="1">
        <f t="array" ref="AO67">SalarioAnualEsperado($B67, $G67, $D67, AO$1, Hombres!$A$1:$DW$117, Mujeres!$A$1:$DW$117 )</f>
        <v>8781258.6673674081</v>
      </c>
      <c r="AP67" s="46" cm="1">
        <f t="array" ref="AP67">SalarioAnualEsperado($B67, $G67, $D67, AP$1, Hombres!$A$1:$DW$117, Mujeres!$A$1:$DW$117 )</f>
        <v>9211584.9872168526</v>
      </c>
      <c r="AQ67" s="46" cm="1">
        <f t="array" ref="AQ67">SalarioAnualEsperado($B67, $G67, $D67, AQ$1, Hombres!$A$1:$DW$117, Mujeres!$A$1:$DW$117 )</f>
        <v>9661815.9029459357</v>
      </c>
      <c r="AR67" s="46" cm="1">
        <f t="array" ref="AR67">SalarioAnualEsperado($B67, $G67, $D67, AR$1, Hombres!$A$1:$DW$117, Mujeres!$A$1:$DW$117 )</f>
        <v>10132921.784739822</v>
      </c>
      <c r="AS67" s="46" cm="1">
        <f t="array" ref="AS67">SalarioAnualEsperado($B67, $G67, $D67, AS$1, Hombres!$A$1:$DW$117, Mujeres!$A$1:$DW$117 )</f>
        <v>10625838.205943247</v>
      </c>
      <c r="AT67" s="46" cm="1">
        <f t="array" ref="AT67">SalarioAnualEsperado($B67, $G67, $D67, AT$1, Hombres!$A$1:$DW$117, Mujeres!$A$1:$DW$117 )</f>
        <v>11141332.664303191</v>
      </c>
      <c r="AU67" s="46" cm="1">
        <f t="array" ref="AU67">SalarioAnualEsperado($B67, $G67, $D67, AU$1, Hombres!$A$1:$DW$117, Mujeres!$A$1:$DW$117 )</f>
        <v>11679979.032745436</v>
      </c>
      <c r="AV67" s="46" cm="1">
        <f t="array" ref="AV67">SalarioAnualEsperado($B67, $G67, $D67, AV$1, Hombres!$A$1:$DW$117, Mujeres!$A$1:$DW$117 )</f>
        <v>12242230.143276034</v>
      </c>
      <c r="AW67" s="46" cm="1">
        <f t="array" ref="AW67">SalarioAnualEsperado($B67, $G67, $D67, AW$1, Hombres!$A$1:$DW$117, Mujeres!$A$1:$DW$117 )</f>
        <v>12828485.829733621</v>
      </c>
      <c r="AX67" s="46" cm="1">
        <f t="array" ref="AX67">SalarioAnualEsperado($B67, $G67, $D67, AX$1, Hombres!$A$1:$DW$117, Mujeres!$A$1:$DW$117 )</f>
        <v>0</v>
      </c>
      <c r="AY67" s="46" cm="1">
        <f t="array" ref="AY67">SalarioAnualEsperado($B67, $G67, $D67, AY$1, Hombres!$A$1:$DW$117, Mujeres!$A$1:$DW$117 )</f>
        <v>0</v>
      </c>
      <c r="AZ67" s="46" cm="1">
        <f t="array" ref="AZ67">SalarioAnualEsperado($B67, $G67, $D67, AZ$1, Hombres!$A$1:$DW$117, Mujeres!$A$1:$DW$117 )</f>
        <v>0</v>
      </c>
      <c r="BA67" s="46" cm="1">
        <f t="array" ref="BA67">SalarioAnualEsperado($B67, $G67, $D67, BA$1, Hombres!$A$1:$DW$117, Mujeres!$A$1:$DW$117 )</f>
        <v>0</v>
      </c>
      <c r="BB67" s="46" cm="1">
        <f t="array" ref="BB67">SalarioAnualEsperado($B67, $G67, $D67, BB$1, Hombres!$A$1:$DW$117, Mujeres!$A$1:$DW$117 )</f>
        <v>0</v>
      </c>
      <c r="BC67" s="46" cm="1">
        <f t="array" ref="BC67">SalarioAnualEsperado($B67, $G67, $D67, BC$1, Hombres!$A$1:$DW$117, Mujeres!$A$1:$DW$117 )</f>
        <v>0</v>
      </c>
      <c r="BD67" s="46" cm="1">
        <f t="array" ref="BD67">SalarioAnualEsperado($B67, $G67, $D67, BD$1, Hombres!$A$1:$DW$117, Mujeres!$A$1:$DW$117 )</f>
        <v>0</v>
      </c>
      <c r="BE67" s="46" cm="1">
        <f t="array" ref="BE67">SalarioAnualEsperado($B67, $G67, $D67, BE$1, Hombres!$A$1:$DW$117, Mujeres!$A$1:$DW$117 )</f>
        <v>0</v>
      </c>
      <c r="BF67" s="46" cm="1">
        <f t="array" ref="BF67">SalarioAnualEsperado($B67, $G67, $D67, BF$1, Hombres!$A$1:$DW$117, Mujeres!$A$1:$DW$117 )</f>
        <v>0</v>
      </c>
      <c r="BG67" s="46" cm="1">
        <f t="array" ref="BG67">SalarioAnualEsperado($B67, $G67, $D67, BG$1, Hombres!$A$1:$DW$117, Mujeres!$A$1:$DW$117 )</f>
        <v>0</v>
      </c>
      <c r="BH67" s="46" cm="1">
        <f t="array" ref="BH67">SalarioAnualEsperado($B67, $G67, $D67, BH$1, Hombres!$A$1:$DW$117, Mujeres!$A$1:$DW$117 )</f>
        <v>0</v>
      </c>
      <c r="BI67" s="46" cm="1">
        <f t="array" ref="BI67">SalarioAnualEsperado($B67, $G67, $D67, BI$1, Hombres!$A$1:$DW$117, Mujeres!$A$1:$DW$117 )</f>
        <v>0</v>
      </c>
      <c r="BJ67" s="46" cm="1">
        <f t="array" ref="BJ67">SalarioAnualEsperado($B67, $G67, $D67, BJ$1, Hombres!$A$1:$DW$117, Mujeres!$A$1:$DW$117 )</f>
        <v>0</v>
      </c>
      <c r="BK67" s="46" cm="1">
        <f t="array" ref="BK67">SalarioAnualEsperado($B67, $G67, $D67, BK$1, Hombres!$A$1:$DW$117, Mujeres!$A$1:$DW$117 )</f>
        <v>0</v>
      </c>
      <c r="BL67" s="46" cm="1">
        <f t="array" ref="BL67">SalarioAnualEsperado($B67, $G67, $D67, BL$1, Hombres!$A$1:$DW$117, Mujeres!$A$1:$DW$117 )</f>
        <v>0</v>
      </c>
      <c r="BM67" s="46" cm="1">
        <f t="array" ref="BM67">SalarioAnualEsperado($B67, $G67, $D67, BM$1, Hombres!$A$1:$DW$117, Mujeres!$A$1:$DW$117 )</f>
        <v>0</v>
      </c>
      <c r="BN67" s="46" cm="1">
        <f t="array" ref="BN67">SalarioAnualEsperado($B67, $G67, $D67, BN$1, Hombres!$A$1:$DW$117, Mujeres!$A$1:$DW$117 )</f>
        <v>0</v>
      </c>
      <c r="BO67" s="46" cm="1">
        <f t="array" ref="BO67">SalarioAnualEsperado($B67, $G67, $D67, BO$1, Hombres!$A$1:$DW$117, Mujeres!$A$1:$DW$117 )</f>
        <v>0</v>
      </c>
      <c r="BP67" s="46" cm="1">
        <f t="array" ref="BP67">SalarioAnualEsperado($B67, $G67, $D67, BP$1, Hombres!$A$1:$DW$117, Mujeres!$A$1:$DW$117 )</f>
        <v>0</v>
      </c>
      <c r="BQ67" s="46" cm="1">
        <f t="array" ref="BQ67">SalarioAnualEsperado($B67, $G67, $D67, BQ$1, Hombres!$A$1:$DW$117, Mujeres!$A$1:$DW$117 )</f>
        <v>0</v>
      </c>
      <c r="BR67" s="46" cm="1">
        <f t="array" ref="BR67">SalarioAnualEsperado($B67, $G67, $D67, BR$1, Hombres!$A$1:$DW$117, Mujeres!$A$1:$DW$117 )</f>
        <v>0</v>
      </c>
      <c r="BS67" s="46" cm="1">
        <f t="array" ref="BS67">SalarioAnualEsperado($B67, $G67, $D67, BS$1, Hombres!$A$1:$DW$117, Mujeres!$A$1:$DW$117 )</f>
        <v>0</v>
      </c>
      <c r="BT67" s="46" cm="1">
        <f t="array" ref="BT67">SalarioAnualEsperado($B67, $G67, $D67, BT$1, Hombres!$A$1:$DW$117, Mujeres!$A$1:$DW$117 )</f>
        <v>0</v>
      </c>
      <c r="BU67" s="46" cm="1">
        <f t="array" ref="BU67">SalarioAnualEsperado($B67, $G67, $D67, BU$1, Hombres!$A$1:$DW$117, Mujeres!$A$1:$DW$117 )</f>
        <v>0</v>
      </c>
      <c r="BV67" s="46" cm="1">
        <f t="array" ref="BV67">SalarioAnualEsperado($B67, $G67, $D67, BV$1, Hombres!$A$1:$DW$117, Mujeres!$A$1:$DW$117 )</f>
        <v>0</v>
      </c>
      <c r="BW67" s="46" cm="1">
        <f t="array" ref="BW67">SalarioAnualEsperado($B67, $G67, $D67, BW$1, Hombres!$A$1:$DW$117, Mujeres!$A$1:$DW$117 )</f>
        <v>0</v>
      </c>
      <c r="BX67" s="46" cm="1">
        <f t="array" ref="BX67">SalarioAnualEsperado($B67, $G67, $D67, BX$1, Hombres!$A$1:$DW$117, Mujeres!$A$1:$DW$117 )</f>
        <v>0</v>
      </c>
      <c r="BY67" s="46" cm="1">
        <f t="array" ref="BY67">SalarioAnualEsperado($B67, $G67, $D67, BY$1, Hombres!$A$1:$DW$117, Mujeres!$A$1:$DW$117 )</f>
        <v>0</v>
      </c>
      <c r="BZ67" s="46" cm="1">
        <f t="array" ref="BZ67">SalarioAnualEsperado($B67, $G67, $D67, BZ$1, Hombres!$A$1:$DW$117, Mujeres!$A$1:$DW$117 )</f>
        <v>0</v>
      </c>
      <c r="CA67" s="46" cm="1">
        <f t="array" ref="CA67">SalarioAnualEsperado($B67, $G67, $D67, CA$1, Hombres!$A$1:$DW$117, Mujeres!$A$1:$DW$117 )</f>
        <v>0</v>
      </c>
      <c r="CB67" s="46" cm="1">
        <f t="array" ref="CB67">SalarioAnualEsperado($B67, $G67, $D67, CB$1, Hombres!$A$1:$DW$117, Mujeres!$A$1:$DW$117 )</f>
        <v>0</v>
      </c>
      <c r="CC67" s="46" cm="1">
        <f t="array" ref="CC67">SalarioAnualEsperado($B67, $G67, $D67, CC$1, Hombres!$A$1:$DW$117, Mujeres!$A$1:$DW$117 )</f>
        <v>0</v>
      </c>
      <c r="CD67" s="46" cm="1">
        <f t="array" ref="CD67">SalarioAnualEsperado($B67, $G67, $D67, CD$1, Hombres!$A$1:$DW$117, Mujeres!$A$1:$DW$117 )</f>
        <v>0</v>
      </c>
      <c r="CE67" s="46" cm="1">
        <f t="array" ref="CE67">SalarioAnualEsperado($B67, $G67, $D67, CE$1, Hombres!$A$1:$DW$117, Mujeres!$A$1:$DW$117 )</f>
        <v>0</v>
      </c>
      <c r="CF67" s="46" cm="1">
        <f t="array" ref="CF67">SalarioAnualEsperado($B67, $G67, $D67, CF$1, Hombres!$A$1:$DW$117, Mujeres!$A$1:$DW$117 )</f>
        <v>0</v>
      </c>
      <c r="CG67" s="46" cm="1">
        <f t="array" ref="CG67">SalarioAnualEsperado($B67, $G67, $D67, CG$1, Hombres!$A$1:$DW$117, Mujeres!$A$1:$DW$117 )</f>
        <v>0</v>
      </c>
      <c r="CH67" s="46" cm="1">
        <f t="array" ref="CH67">SalarioAnualEsperado($B67, $G67, $D67, CH$1, Hombres!$A$1:$DW$117, Mujeres!$A$1:$DW$117 )</f>
        <v>0</v>
      </c>
      <c r="CI67" s="46" cm="1">
        <f t="array" ref="CI67">SalarioAnualEsperado($B67, $G67, $D67, CI$1, Hombres!$A$1:$DW$117, Mujeres!$A$1:$DW$117 )</f>
        <v>0</v>
      </c>
      <c r="CJ67" s="46" cm="1">
        <f t="array" ref="CJ67">SalarioAnualEsperado($B67, $G67, $D67, CJ$1, Hombres!$A$1:$DW$117, Mujeres!$A$1:$DW$117 )</f>
        <v>0</v>
      </c>
      <c r="CK67" s="46" cm="1">
        <f t="array" ref="CK67">SalarioAnualEsperado($B67, $G67, $D67, CK$1, Hombres!$A$1:$DW$117, Mujeres!$A$1:$DW$117 )</f>
        <v>0</v>
      </c>
      <c r="CL67" s="46" cm="1">
        <f t="array" ref="CL67">SalarioAnualEsperado($B67, $G67, $D67, CL$1, Hombres!$A$1:$DW$117, Mujeres!$A$1:$DW$117 )</f>
        <v>0</v>
      </c>
      <c r="CM67" s="46" cm="1">
        <f t="array" ref="CM67">SalarioAnualEsperado($B67, $G67, $D67, CM$1, Hombres!$A$1:$DW$117, Mujeres!$A$1:$DW$117 )</f>
        <v>0</v>
      </c>
      <c r="CN67" s="46" cm="1">
        <f t="array" ref="CN67">SalarioAnualEsperado($B67, $G67, $D67, CN$1, Hombres!$A$1:$DW$117, Mujeres!$A$1:$DW$117 )</f>
        <v>0</v>
      </c>
      <c r="CO67" s="46" cm="1">
        <f t="array" ref="CO67">SalarioAnualEsperado($B67, $G67, $D67, CO$1, Hombres!$A$1:$DW$117, Mujeres!$A$1:$DW$117 )</f>
        <v>0</v>
      </c>
      <c r="CP67" s="46" cm="1">
        <f t="array" ref="CP67">SalarioAnualEsperado($B67, $G67, $D67, CP$1, Hombres!$A$1:$DW$117, Mujeres!$A$1:$DW$117 )</f>
        <v>0</v>
      </c>
      <c r="CQ67" s="46" cm="1">
        <f t="array" ref="CQ67">SalarioAnualEsperado($B67, $G67, $D67, CQ$1, Hombres!$A$1:$DW$117, Mujeres!$A$1:$DW$117 )</f>
        <v>0</v>
      </c>
      <c r="CR67" s="46" cm="1">
        <f t="array" ref="CR67">SalarioAnualEsperado($B67, $G67, $D67, CR$1, Hombres!$A$1:$DW$117, Mujeres!$A$1:$DW$117 )</f>
        <v>0</v>
      </c>
      <c r="CS67" s="46" cm="1">
        <f t="array" ref="CS67">SalarioAnualEsperado($B67, $G67, $D67, CS$1, Hombres!$A$1:$DW$117, Mujeres!$A$1:$DW$117 )</f>
        <v>0</v>
      </c>
      <c r="CT67" s="46" cm="1">
        <f t="array" ref="CT67">SalarioAnualEsperado($B67, $G67, $D67, CT$1, Hombres!$A$1:$DW$117, Mujeres!$A$1:$DW$117 )</f>
        <v>0</v>
      </c>
      <c r="CU67" s="46" cm="1">
        <f t="array" ref="CU67">SalarioAnualEsperado($B67, $G67, $D67, CU$1, Hombres!$A$1:$DW$117, Mujeres!$A$1:$DW$117 )</f>
        <v>0</v>
      </c>
      <c r="CV67" s="46" cm="1">
        <f t="array" ref="CV67">SalarioAnualEsperado($B67, $G67, $D67, CV$1, Hombres!$A$1:$DW$117, Mujeres!$A$1:$DW$117 )</f>
        <v>0</v>
      </c>
      <c r="CW67" s="46" cm="1">
        <f t="array" ref="CW67">SalarioAnualEsperado($B67, $G67, $D67, CW$1, Hombres!$A$1:$DW$117, Mujeres!$A$1:$DW$117 )</f>
        <v>0</v>
      </c>
      <c r="CX67" s="46" cm="1">
        <f t="array" ref="CX67">SalarioAnualEsperado($B67, $G67, $D67, CX$1, Hombres!$A$1:$DW$117, Mujeres!$A$1:$DW$117 )</f>
        <v>0</v>
      </c>
      <c r="CY67" s="46" cm="1">
        <f t="array" ref="CY67">SalarioAnualEsperado($B67, $G67, $D67, CY$1, Hombres!$A$1:$DW$117, Mujeres!$A$1:$DW$117 )</f>
        <v>0</v>
      </c>
      <c r="CZ67" s="46" cm="1">
        <f t="array" ref="CZ67">SalarioAnualEsperado($B67, $G67, $D67, CZ$1, Hombres!$A$1:$DW$117, Mujeres!$A$1:$DW$117 )</f>
        <v>0</v>
      </c>
      <c r="DA67" s="46" cm="1">
        <f t="array" ref="DA67">SalarioAnualEsperado($B67, $G67, $D67, DA$1, Hombres!$A$1:$DW$117, Mujeres!$A$1:$DW$117 )</f>
        <v>0</v>
      </c>
      <c r="DB67" s="46" cm="1">
        <f t="array" ref="DB67">SalarioAnualEsperado($B67, $G67, $D67, DB$1, Hombres!$A$1:$DW$117, Mujeres!$A$1:$DW$117 )</f>
        <v>0</v>
      </c>
      <c r="DC67" s="46" cm="1">
        <f t="array" ref="DC67">SalarioAnualEsperado($B67, $G67, $D67, DC$1, Hombres!$A$1:$DW$117, Mujeres!$A$1:$DW$117 )</f>
        <v>0</v>
      </c>
    </row>
    <row r="68" spans="1:107" x14ac:dyDescent="0.2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6" cm="1">
        <f t="array" ref="L68">SalarioAnualEsperado($B68, $G68, $D68, L$1, Hombres!$A$1:$DW$117, Mujeres!$A$1:$DW$117 )</f>
        <v>6320626</v>
      </c>
      <c r="M68" s="46" cm="1">
        <f t="array" ref="M68">SalarioAnualEsperado($B68, $G68, $D68, M$1, Hombres!$A$1:$DW$117, Mujeres!$A$1:$DW$117 )</f>
        <v>6628968.3381108874</v>
      </c>
      <c r="N68" s="46" cm="1">
        <f t="array" ref="N68">SalarioAnualEsperado($B68, $G68, $D68, N$1, Hombres!$A$1:$DW$117, Mujeres!$A$1:$DW$117 )</f>
        <v>6951631.8837650437</v>
      </c>
      <c r="O68" s="46" cm="1">
        <f t="array" ref="O68">SalarioAnualEsperado($B68, $G68, $D68, O$1, Hombres!$A$1:$DW$117, Mujeres!$A$1:$DW$117 )</f>
        <v>7289207.8575139092</v>
      </c>
      <c r="P68" s="46" cm="1">
        <f t="array" ref="P68">SalarioAnualEsperado($B68, $G68, $D68, P$1, Hombres!$A$1:$DW$117, Mujeres!$A$1:$DW$117 )</f>
        <v>7642466.0839377278</v>
      </c>
      <c r="Q68" s="46" cm="1">
        <f t="array" ref="Q68">SalarioAnualEsperado($B68, $G68, $D68, Q$1, Hombres!$A$1:$DW$117, Mujeres!$A$1:$DW$117 )</f>
        <v>8012271.8488533152</v>
      </c>
      <c r="R68" s="46" cm="1">
        <f t="array" ref="R68">SalarioAnualEsperado($B68, $G68, $D68, R$1, Hombres!$A$1:$DW$117, Mujeres!$A$1:$DW$117 )</f>
        <v>8399406.2085570041</v>
      </c>
      <c r="S68" s="46" cm="1">
        <f t="array" ref="S68">SalarioAnualEsperado($B68, $G68, $D68, S$1, Hombres!$A$1:$DW$117, Mujeres!$A$1:$DW$117 )</f>
        <v>8804323.8495491128</v>
      </c>
      <c r="T68" s="46" cm="1">
        <f t="array" ref="T68">SalarioAnualEsperado($B68, $G68, $D68, T$1, Hombres!$A$1:$DW$117, Mujeres!$A$1:$DW$117 )</f>
        <v>9227426.0407869387</v>
      </c>
      <c r="U68" s="46" cm="1">
        <f t="array" ref="U68">SalarioAnualEsperado($B68, $G68, $D68, U$1, Hombres!$A$1:$DW$117, Mujeres!$A$1:$DW$117 )</f>
        <v>9669196.3909113742</v>
      </c>
      <c r="V68" s="46" cm="1">
        <f t="array" ref="V68">SalarioAnualEsperado($B68, $G68, $D68, V$1, Hombres!$A$1:$DW$117, Mujeres!$A$1:$DW$117 )</f>
        <v>10130233.469339205</v>
      </c>
      <c r="W68" s="46" cm="1">
        <f t="array" ref="W68">SalarioAnualEsperado($B68, $G68, $D68, W$1, Hombres!$A$1:$DW$117, Mujeres!$A$1:$DW$117 )</f>
        <v>10611156.626491865</v>
      </c>
      <c r="X68" s="46" cm="1">
        <f t="array" ref="X68">SalarioAnualEsperado($B68, $G68, $D68, X$1, Hombres!$A$1:$DW$117, Mujeres!$A$1:$DW$117 )</f>
        <v>11112583.431788815</v>
      </c>
      <c r="Y68" s="46" cm="1">
        <f t="array" ref="Y68">SalarioAnualEsperado($B68, $G68, $D68, Y$1, Hombres!$A$1:$DW$117, Mujeres!$A$1:$DW$117 )</f>
        <v>11635303.477205195</v>
      </c>
      <c r="Z68" s="46" cm="1">
        <f t="array" ref="Z68">SalarioAnualEsperado($B68, $G68, $D68, Z$1, Hombres!$A$1:$DW$117, Mujeres!$A$1:$DW$117 )</f>
        <v>12180308.51563381</v>
      </c>
      <c r="AA68" s="46" cm="1">
        <f t="array" ref="AA68">SalarioAnualEsperado($B68, $G68, $D68, AA$1, Hombres!$A$1:$DW$117, Mujeres!$A$1:$DW$117 )</f>
        <v>12748309.4842887</v>
      </c>
      <c r="AB68" s="46" cm="1">
        <f t="array" ref="AB68">SalarioAnualEsperado($B68, $G68, $D68, AB$1, Hombres!$A$1:$DW$117, Mujeres!$A$1:$DW$117 )</f>
        <v>13339729.463535026</v>
      </c>
      <c r="AC68" s="46" cm="1">
        <f t="array" ref="AC68">SalarioAnualEsperado($B68, $G68, $D68, AC$1, Hombres!$A$1:$DW$117, Mujeres!$A$1:$DW$117 )</f>
        <v>13954310.726274367</v>
      </c>
      <c r="AD68" s="46" cm="1">
        <f t="array" ref="AD68">SalarioAnualEsperado($B68, $G68, $D68, AD$1, Hombres!$A$1:$DW$117, Mujeres!$A$1:$DW$117 )</f>
        <v>14591368.895003336</v>
      </c>
      <c r="AE68" s="46" cm="1">
        <f t="array" ref="AE68">SalarioAnualEsperado($B68, $G68, $D68, AE$1, Hombres!$A$1:$DW$117, Mujeres!$A$1:$DW$117 )</f>
        <v>15250178.580820147</v>
      </c>
      <c r="AF68" s="46" cm="1">
        <f t="array" ref="AF68">SalarioAnualEsperado($B68, $G68, $D68, AF$1, Hombres!$A$1:$DW$117, Mujeres!$A$1:$DW$117 )</f>
        <v>15930774.298545849</v>
      </c>
      <c r="AG68" s="46" cm="1">
        <f t="array" ref="AG68">SalarioAnualEsperado($B68, $G68, $D68, AG$1, Hombres!$A$1:$DW$117, Mujeres!$A$1:$DW$117 )</f>
        <v>16633631.760027051</v>
      </c>
      <c r="AH68" s="46" cm="1">
        <f t="array" ref="AH68">SalarioAnualEsperado($B68, $G68, $D68, AH$1, Hombres!$A$1:$DW$117, Mujeres!$A$1:$DW$117 )</f>
        <v>17358946.517839797</v>
      </c>
      <c r="AI68" s="46" cm="1">
        <f t="array" ref="AI68">SalarioAnualEsperado($B68, $G68, $D68, AI$1, Hombres!$A$1:$DW$117, Mujeres!$A$1:$DW$117 )</f>
        <v>18106834.030349638</v>
      </c>
      <c r="AJ68" s="46" cm="1">
        <f t="array" ref="AJ68">SalarioAnualEsperado($B68, $G68, $D68, AJ$1, Hombres!$A$1:$DW$117, Mujeres!$A$1:$DW$117 )</f>
        <v>18877359.490945704</v>
      </c>
      <c r="AK68" s="46" cm="1">
        <f t="array" ref="AK68">SalarioAnualEsperado($B68, $G68, $D68, AK$1, Hombres!$A$1:$DW$117, Mujeres!$A$1:$DW$117 )</f>
        <v>19669803.977527753</v>
      </c>
      <c r="AL68" s="46" cm="1">
        <f t="array" ref="AL68">SalarioAnualEsperado($B68, $G68, $D68, AL$1, Hombres!$A$1:$DW$117, Mujeres!$A$1:$DW$117 )</f>
        <v>0</v>
      </c>
      <c r="AM68" s="46" cm="1">
        <f t="array" ref="AM68">SalarioAnualEsperado($B68, $G68, $D68, AM$1, Hombres!$A$1:$DW$117, Mujeres!$A$1:$DW$117 )</f>
        <v>0</v>
      </c>
      <c r="AN68" s="46" cm="1">
        <f t="array" ref="AN68">SalarioAnualEsperado($B68, $G68, $D68, AN$1, Hombres!$A$1:$DW$117, Mujeres!$A$1:$DW$117 )</f>
        <v>0</v>
      </c>
      <c r="AO68" s="46" cm="1">
        <f t="array" ref="AO68">SalarioAnualEsperado($B68, $G68, $D68, AO$1, Hombres!$A$1:$DW$117, Mujeres!$A$1:$DW$117 )</f>
        <v>0</v>
      </c>
      <c r="AP68" s="46" cm="1">
        <f t="array" ref="AP68">SalarioAnualEsperado($B68, $G68, $D68, AP$1, Hombres!$A$1:$DW$117, Mujeres!$A$1:$DW$117 )</f>
        <v>0</v>
      </c>
      <c r="AQ68" s="46" cm="1">
        <f t="array" ref="AQ68">SalarioAnualEsperado($B68, $G68, $D68, AQ$1, Hombres!$A$1:$DW$117, Mujeres!$A$1:$DW$117 )</f>
        <v>0</v>
      </c>
      <c r="AR68" s="46" cm="1">
        <f t="array" ref="AR68">SalarioAnualEsperado($B68, $G68, $D68, AR$1, Hombres!$A$1:$DW$117, Mujeres!$A$1:$DW$117 )</f>
        <v>0</v>
      </c>
      <c r="AS68" s="46" cm="1">
        <f t="array" ref="AS68">SalarioAnualEsperado($B68, $G68, $D68, AS$1, Hombres!$A$1:$DW$117, Mujeres!$A$1:$DW$117 )</f>
        <v>0</v>
      </c>
      <c r="AT68" s="46" cm="1">
        <f t="array" ref="AT68">SalarioAnualEsperado($B68, $G68, $D68, AT$1, Hombres!$A$1:$DW$117, Mujeres!$A$1:$DW$117 )</f>
        <v>0</v>
      </c>
      <c r="AU68" s="46" cm="1">
        <f t="array" ref="AU68">SalarioAnualEsperado($B68, $G68, $D68, AU$1, Hombres!$A$1:$DW$117, Mujeres!$A$1:$DW$117 )</f>
        <v>0</v>
      </c>
      <c r="AV68" s="46" cm="1">
        <f t="array" ref="AV68">SalarioAnualEsperado($B68, $G68, $D68, AV$1, Hombres!$A$1:$DW$117, Mujeres!$A$1:$DW$117 )</f>
        <v>0</v>
      </c>
      <c r="AW68" s="46" cm="1">
        <f t="array" ref="AW68">SalarioAnualEsperado($B68, $G68, $D68, AW$1, Hombres!$A$1:$DW$117, Mujeres!$A$1:$DW$117 )</f>
        <v>0</v>
      </c>
      <c r="AX68" s="46" cm="1">
        <f t="array" ref="AX68">SalarioAnualEsperado($B68, $G68, $D68, AX$1, Hombres!$A$1:$DW$117, Mujeres!$A$1:$DW$117 )</f>
        <v>0</v>
      </c>
      <c r="AY68" s="46" cm="1">
        <f t="array" ref="AY68">SalarioAnualEsperado($B68, $G68, $D68, AY$1, Hombres!$A$1:$DW$117, Mujeres!$A$1:$DW$117 )</f>
        <v>0</v>
      </c>
      <c r="AZ68" s="46" cm="1">
        <f t="array" ref="AZ68">SalarioAnualEsperado($B68, $G68, $D68, AZ$1, Hombres!$A$1:$DW$117, Mujeres!$A$1:$DW$117 )</f>
        <v>0</v>
      </c>
      <c r="BA68" s="46" cm="1">
        <f t="array" ref="BA68">SalarioAnualEsperado($B68, $G68, $D68, BA$1, Hombres!$A$1:$DW$117, Mujeres!$A$1:$DW$117 )</f>
        <v>0</v>
      </c>
      <c r="BB68" s="46" cm="1">
        <f t="array" ref="BB68">SalarioAnualEsperado($B68, $G68, $D68, BB$1, Hombres!$A$1:$DW$117, Mujeres!$A$1:$DW$117 )</f>
        <v>0</v>
      </c>
      <c r="BC68" s="46" cm="1">
        <f t="array" ref="BC68">SalarioAnualEsperado($B68, $G68, $D68, BC$1, Hombres!$A$1:$DW$117, Mujeres!$A$1:$DW$117 )</f>
        <v>0</v>
      </c>
      <c r="BD68" s="46" cm="1">
        <f t="array" ref="BD68">SalarioAnualEsperado($B68, $G68, $D68, BD$1, Hombres!$A$1:$DW$117, Mujeres!$A$1:$DW$117 )</f>
        <v>0</v>
      </c>
      <c r="BE68" s="46" cm="1">
        <f t="array" ref="BE68">SalarioAnualEsperado($B68, $G68, $D68, BE$1, Hombres!$A$1:$DW$117, Mujeres!$A$1:$DW$117 )</f>
        <v>0</v>
      </c>
      <c r="BF68" s="46" cm="1">
        <f t="array" ref="BF68">SalarioAnualEsperado($B68, $G68, $D68, BF$1, Hombres!$A$1:$DW$117, Mujeres!$A$1:$DW$117 )</f>
        <v>0</v>
      </c>
      <c r="BG68" s="46" cm="1">
        <f t="array" ref="BG68">SalarioAnualEsperado($B68, $G68, $D68, BG$1, Hombres!$A$1:$DW$117, Mujeres!$A$1:$DW$117 )</f>
        <v>0</v>
      </c>
      <c r="BH68" s="46" cm="1">
        <f t="array" ref="BH68">SalarioAnualEsperado($B68, $G68, $D68, BH$1, Hombres!$A$1:$DW$117, Mujeres!$A$1:$DW$117 )</f>
        <v>0</v>
      </c>
      <c r="BI68" s="46" cm="1">
        <f t="array" ref="BI68">SalarioAnualEsperado($B68, $G68, $D68, BI$1, Hombres!$A$1:$DW$117, Mujeres!$A$1:$DW$117 )</f>
        <v>0</v>
      </c>
      <c r="BJ68" s="46" cm="1">
        <f t="array" ref="BJ68">SalarioAnualEsperado($B68, $G68, $D68, BJ$1, Hombres!$A$1:$DW$117, Mujeres!$A$1:$DW$117 )</f>
        <v>0</v>
      </c>
      <c r="BK68" s="46" cm="1">
        <f t="array" ref="BK68">SalarioAnualEsperado($B68, $G68, $D68, BK$1, Hombres!$A$1:$DW$117, Mujeres!$A$1:$DW$117 )</f>
        <v>0</v>
      </c>
      <c r="BL68" s="46" cm="1">
        <f t="array" ref="BL68">SalarioAnualEsperado($B68, $G68, $D68, BL$1, Hombres!$A$1:$DW$117, Mujeres!$A$1:$DW$117 )</f>
        <v>0</v>
      </c>
      <c r="BM68" s="46" cm="1">
        <f t="array" ref="BM68">SalarioAnualEsperado($B68, $G68, $D68, BM$1, Hombres!$A$1:$DW$117, Mujeres!$A$1:$DW$117 )</f>
        <v>0</v>
      </c>
      <c r="BN68" s="46" cm="1">
        <f t="array" ref="BN68">SalarioAnualEsperado($B68, $G68, $D68, BN$1, Hombres!$A$1:$DW$117, Mujeres!$A$1:$DW$117 )</f>
        <v>0</v>
      </c>
      <c r="BO68" s="46" cm="1">
        <f t="array" ref="BO68">SalarioAnualEsperado($B68, $G68, $D68, BO$1, Hombres!$A$1:$DW$117, Mujeres!$A$1:$DW$117 )</f>
        <v>0</v>
      </c>
      <c r="BP68" s="46" cm="1">
        <f t="array" ref="BP68">SalarioAnualEsperado($B68, $G68, $D68, BP$1, Hombres!$A$1:$DW$117, Mujeres!$A$1:$DW$117 )</f>
        <v>0</v>
      </c>
      <c r="BQ68" s="46" cm="1">
        <f t="array" ref="BQ68">SalarioAnualEsperado($B68, $G68, $D68, BQ$1, Hombres!$A$1:$DW$117, Mujeres!$A$1:$DW$117 )</f>
        <v>0</v>
      </c>
      <c r="BR68" s="46" cm="1">
        <f t="array" ref="BR68">SalarioAnualEsperado($B68, $G68, $D68, BR$1, Hombres!$A$1:$DW$117, Mujeres!$A$1:$DW$117 )</f>
        <v>0</v>
      </c>
      <c r="BS68" s="46" cm="1">
        <f t="array" ref="BS68">SalarioAnualEsperado($B68, $G68, $D68, BS$1, Hombres!$A$1:$DW$117, Mujeres!$A$1:$DW$117 )</f>
        <v>0</v>
      </c>
      <c r="BT68" s="46" cm="1">
        <f t="array" ref="BT68">SalarioAnualEsperado($B68, $G68, $D68, BT$1, Hombres!$A$1:$DW$117, Mujeres!$A$1:$DW$117 )</f>
        <v>0</v>
      </c>
      <c r="BU68" s="46" cm="1">
        <f t="array" ref="BU68">SalarioAnualEsperado($B68, $G68, $D68, BU$1, Hombres!$A$1:$DW$117, Mujeres!$A$1:$DW$117 )</f>
        <v>0</v>
      </c>
      <c r="BV68" s="46" cm="1">
        <f t="array" ref="BV68">SalarioAnualEsperado($B68, $G68, $D68, BV$1, Hombres!$A$1:$DW$117, Mujeres!$A$1:$DW$117 )</f>
        <v>0</v>
      </c>
      <c r="BW68" s="46" cm="1">
        <f t="array" ref="BW68">SalarioAnualEsperado($B68, $G68, $D68, BW$1, Hombres!$A$1:$DW$117, Mujeres!$A$1:$DW$117 )</f>
        <v>0</v>
      </c>
      <c r="BX68" s="46" cm="1">
        <f t="array" ref="BX68">SalarioAnualEsperado($B68, $G68, $D68, BX$1, Hombres!$A$1:$DW$117, Mujeres!$A$1:$DW$117 )</f>
        <v>0</v>
      </c>
      <c r="BY68" s="46" cm="1">
        <f t="array" ref="BY68">SalarioAnualEsperado($B68, $G68, $D68, BY$1, Hombres!$A$1:$DW$117, Mujeres!$A$1:$DW$117 )</f>
        <v>0</v>
      </c>
      <c r="BZ68" s="46" cm="1">
        <f t="array" ref="BZ68">SalarioAnualEsperado($B68, $G68, $D68, BZ$1, Hombres!$A$1:$DW$117, Mujeres!$A$1:$DW$117 )</f>
        <v>0</v>
      </c>
      <c r="CA68" s="46" cm="1">
        <f t="array" ref="CA68">SalarioAnualEsperado($B68, $G68, $D68, CA$1, Hombres!$A$1:$DW$117, Mujeres!$A$1:$DW$117 )</f>
        <v>0</v>
      </c>
      <c r="CB68" s="46" cm="1">
        <f t="array" ref="CB68">SalarioAnualEsperado($B68, $G68, $D68, CB$1, Hombres!$A$1:$DW$117, Mujeres!$A$1:$DW$117 )</f>
        <v>0</v>
      </c>
      <c r="CC68" s="46" cm="1">
        <f t="array" ref="CC68">SalarioAnualEsperado($B68, $G68, $D68, CC$1, Hombres!$A$1:$DW$117, Mujeres!$A$1:$DW$117 )</f>
        <v>0</v>
      </c>
      <c r="CD68" s="46" cm="1">
        <f t="array" ref="CD68">SalarioAnualEsperado($B68, $G68, $D68, CD$1, Hombres!$A$1:$DW$117, Mujeres!$A$1:$DW$117 )</f>
        <v>0</v>
      </c>
      <c r="CE68" s="46" cm="1">
        <f t="array" ref="CE68">SalarioAnualEsperado($B68, $G68, $D68, CE$1, Hombres!$A$1:$DW$117, Mujeres!$A$1:$DW$117 )</f>
        <v>0</v>
      </c>
      <c r="CF68" s="46" cm="1">
        <f t="array" ref="CF68">SalarioAnualEsperado($B68, $G68, $D68, CF$1, Hombres!$A$1:$DW$117, Mujeres!$A$1:$DW$117 )</f>
        <v>0</v>
      </c>
      <c r="CG68" s="46" cm="1">
        <f t="array" ref="CG68">SalarioAnualEsperado($B68, $G68, $D68, CG$1, Hombres!$A$1:$DW$117, Mujeres!$A$1:$DW$117 )</f>
        <v>0</v>
      </c>
      <c r="CH68" s="46" cm="1">
        <f t="array" ref="CH68">SalarioAnualEsperado($B68, $G68, $D68, CH$1, Hombres!$A$1:$DW$117, Mujeres!$A$1:$DW$117 )</f>
        <v>0</v>
      </c>
      <c r="CI68" s="46" cm="1">
        <f t="array" ref="CI68">SalarioAnualEsperado($B68, $G68, $D68, CI$1, Hombres!$A$1:$DW$117, Mujeres!$A$1:$DW$117 )</f>
        <v>0</v>
      </c>
      <c r="CJ68" s="46" cm="1">
        <f t="array" ref="CJ68">SalarioAnualEsperado($B68, $G68, $D68, CJ$1, Hombres!$A$1:$DW$117, Mujeres!$A$1:$DW$117 )</f>
        <v>0</v>
      </c>
      <c r="CK68" s="46" cm="1">
        <f t="array" ref="CK68">SalarioAnualEsperado($B68, $G68, $D68, CK$1, Hombres!$A$1:$DW$117, Mujeres!$A$1:$DW$117 )</f>
        <v>0</v>
      </c>
      <c r="CL68" s="46" cm="1">
        <f t="array" ref="CL68">SalarioAnualEsperado($B68, $G68, $D68, CL$1, Hombres!$A$1:$DW$117, Mujeres!$A$1:$DW$117 )</f>
        <v>0</v>
      </c>
      <c r="CM68" s="46" cm="1">
        <f t="array" ref="CM68">SalarioAnualEsperado($B68, $G68, $D68, CM$1, Hombres!$A$1:$DW$117, Mujeres!$A$1:$DW$117 )</f>
        <v>0</v>
      </c>
      <c r="CN68" s="46" cm="1">
        <f t="array" ref="CN68">SalarioAnualEsperado($B68, $G68, $D68, CN$1, Hombres!$A$1:$DW$117, Mujeres!$A$1:$DW$117 )</f>
        <v>0</v>
      </c>
      <c r="CO68" s="46" cm="1">
        <f t="array" ref="CO68">SalarioAnualEsperado($B68, $G68, $D68, CO$1, Hombres!$A$1:$DW$117, Mujeres!$A$1:$DW$117 )</f>
        <v>0</v>
      </c>
      <c r="CP68" s="46" cm="1">
        <f t="array" ref="CP68">SalarioAnualEsperado($B68, $G68, $D68, CP$1, Hombres!$A$1:$DW$117, Mujeres!$A$1:$DW$117 )</f>
        <v>0</v>
      </c>
      <c r="CQ68" s="46" cm="1">
        <f t="array" ref="CQ68">SalarioAnualEsperado($B68, $G68, $D68, CQ$1, Hombres!$A$1:$DW$117, Mujeres!$A$1:$DW$117 )</f>
        <v>0</v>
      </c>
      <c r="CR68" s="46" cm="1">
        <f t="array" ref="CR68">SalarioAnualEsperado($B68, $G68, $D68, CR$1, Hombres!$A$1:$DW$117, Mujeres!$A$1:$DW$117 )</f>
        <v>0</v>
      </c>
      <c r="CS68" s="46" cm="1">
        <f t="array" ref="CS68">SalarioAnualEsperado($B68, $G68, $D68, CS$1, Hombres!$A$1:$DW$117, Mujeres!$A$1:$DW$117 )</f>
        <v>0</v>
      </c>
      <c r="CT68" s="46" cm="1">
        <f t="array" ref="CT68">SalarioAnualEsperado($B68, $G68, $D68, CT$1, Hombres!$A$1:$DW$117, Mujeres!$A$1:$DW$117 )</f>
        <v>0</v>
      </c>
      <c r="CU68" s="46" cm="1">
        <f t="array" ref="CU68">SalarioAnualEsperado($B68, $G68, $D68, CU$1, Hombres!$A$1:$DW$117, Mujeres!$A$1:$DW$117 )</f>
        <v>0</v>
      </c>
      <c r="CV68" s="46" cm="1">
        <f t="array" ref="CV68">SalarioAnualEsperado($B68, $G68, $D68, CV$1, Hombres!$A$1:$DW$117, Mujeres!$A$1:$DW$117 )</f>
        <v>0</v>
      </c>
      <c r="CW68" s="46" cm="1">
        <f t="array" ref="CW68">SalarioAnualEsperado($B68, $G68, $D68, CW$1, Hombres!$A$1:$DW$117, Mujeres!$A$1:$DW$117 )</f>
        <v>0</v>
      </c>
      <c r="CX68" s="46" cm="1">
        <f t="array" ref="CX68">SalarioAnualEsperado($B68, $G68, $D68, CX$1, Hombres!$A$1:$DW$117, Mujeres!$A$1:$DW$117 )</f>
        <v>0</v>
      </c>
      <c r="CY68" s="46" cm="1">
        <f t="array" ref="CY68">SalarioAnualEsperado($B68, $G68, $D68, CY$1, Hombres!$A$1:$DW$117, Mujeres!$A$1:$DW$117 )</f>
        <v>0</v>
      </c>
      <c r="CZ68" s="46" cm="1">
        <f t="array" ref="CZ68">SalarioAnualEsperado($B68, $G68, $D68, CZ$1, Hombres!$A$1:$DW$117, Mujeres!$A$1:$DW$117 )</f>
        <v>0</v>
      </c>
      <c r="DA68" s="46" cm="1">
        <f t="array" ref="DA68">SalarioAnualEsperado($B68, $G68, $D68, DA$1, Hombres!$A$1:$DW$117, Mujeres!$A$1:$DW$117 )</f>
        <v>0</v>
      </c>
      <c r="DB68" s="46" cm="1">
        <f t="array" ref="DB68">SalarioAnualEsperado($B68, $G68, $D68, DB$1, Hombres!$A$1:$DW$117, Mujeres!$A$1:$DW$117 )</f>
        <v>0</v>
      </c>
      <c r="DC68" s="46" cm="1">
        <f t="array" ref="DC68">SalarioAnualEsperado($B68, $G68, $D68, DC$1, Hombres!$A$1:$DW$117, Mujeres!$A$1:$DW$117 )</f>
        <v>0</v>
      </c>
    </row>
    <row r="69" spans="1:107" x14ac:dyDescent="0.2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6" cm="1">
        <f t="array" ref="L69">SalarioAnualEsperado($B69, $G69, $D69, L$1, Hombres!$A$1:$DW$117, Mujeres!$A$1:$DW$117 )</f>
        <v>8034195</v>
      </c>
      <c r="M69" s="46" cm="1">
        <f t="array" ref="M69">SalarioAnualEsperado($B69, $G69, $D69, M$1, Hombres!$A$1:$DW$117, Mujeres!$A$1:$DW$117 )</f>
        <v>8437993.0042310711</v>
      </c>
      <c r="N69" s="46" cm="1">
        <f t="array" ref="N69">SalarioAnualEsperado($B69, $G69, $D69, N$1, Hombres!$A$1:$DW$117, Mujeres!$A$1:$DW$117 )</f>
        <v>8862055.7233173884</v>
      </c>
      <c r="O69" s="46" cm="1">
        <f t="array" ref="O69">SalarioAnualEsperado($B69, $G69, $D69, O$1, Hombres!$A$1:$DW$117, Mujeres!$A$1:$DW$117 )</f>
        <v>9307385.5960181728</v>
      </c>
      <c r="P69" s="46" cm="1">
        <f t="array" ref="P69">SalarioAnualEsperado($B69, $G69, $D69, P$1, Hombres!$A$1:$DW$117, Mujeres!$A$1:$DW$117 )</f>
        <v>9775007.8269747384</v>
      </c>
      <c r="Q69" s="46" cm="1">
        <f t="array" ref="Q69">SalarioAnualEsperado($B69, $G69, $D69, Q$1, Hombres!$A$1:$DW$117, Mujeres!$A$1:$DW$117 )</f>
        <v>10265992.911210321</v>
      </c>
      <c r="R69" s="46" cm="1">
        <f t="array" ref="R69">SalarioAnualEsperado($B69, $G69, $D69, R$1, Hombres!$A$1:$DW$117, Mujeres!$A$1:$DW$117 )</f>
        <v>10781470.163582856</v>
      </c>
      <c r="S69" s="46" cm="1">
        <f t="array" ref="S69">SalarioAnualEsperado($B69, $G69, $D69, S$1, Hombres!$A$1:$DW$117, Mujeres!$A$1:$DW$117 )</f>
        <v>11322643.725118123</v>
      </c>
      <c r="T69" s="46" cm="1">
        <f t="array" ref="T69">SalarioAnualEsperado($B69, $G69, $D69, T$1, Hombres!$A$1:$DW$117, Mujeres!$A$1:$DW$117 )</f>
        <v>11890785.099557161</v>
      </c>
      <c r="U69" s="46" cm="1">
        <f t="array" ref="U69">SalarioAnualEsperado($B69, $G69, $D69, U$1, Hombres!$A$1:$DW$117, Mujeres!$A$1:$DW$117 )</f>
        <v>12487221.986855065</v>
      </c>
      <c r="V69" s="46" cm="1">
        <f t="array" ref="V69">SalarioAnualEsperado($B69, $G69, $D69, V$1, Hombres!$A$1:$DW$117, Mujeres!$A$1:$DW$117 )</f>
        <v>13113289.907129979</v>
      </c>
      <c r="W69" s="46" cm="1">
        <f t="array" ref="W69">SalarioAnualEsperado($B69, $G69, $D69, W$1, Hombres!$A$1:$DW$117, Mujeres!$A$1:$DW$117 )</f>
        <v>13770439.574623756</v>
      </c>
      <c r="X69" s="46" cm="1">
        <f t="array" ref="X69">SalarioAnualEsperado($B69, $G69, $D69, X$1, Hombres!$A$1:$DW$117, Mujeres!$A$1:$DW$117 )</f>
        <v>14460182.619267933</v>
      </c>
      <c r="Y69" s="46" cm="1">
        <f t="array" ref="Y69">SalarioAnualEsperado($B69, $G69, $D69, Y$1, Hombres!$A$1:$DW$117, Mujeres!$A$1:$DW$117 )</f>
        <v>15184085.065898314</v>
      </c>
      <c r="Z69" s="46" cm="1">
        <f t="array" ref="Z69">SalarioAnualEsperado($B69, $G69, $D69, Z$1, Hombres!$A$1:$DW$117, Mujeres!$A$1:$DW$117 )</f>
        <v>15943772.712437026</v>
      </c>
      <c r="AA69" s="46" cm="1">
        <f t="array" ref="AA69">SalarioAnualEsperado($B69, $G69, $D69, AA$1, Hombres!$A$1:$DW$117, Mujeres!$A$1:$DW$117 )</f>
        <v>16740953.010103503</v>
      </c>
      <c r="AB69" s="46" cm="1">
        <f t="array" ref="AB69">SalarioAnualEsperado($B69, $G69, $D69, AB$1, Hombres!$A$1:$DW$117, Mujeres!$A$1:$DW$117 )</f>
        <v>17577411.500267219</v>
      </c>
      <c r="AC69" s="46" cm="1">
        <f t="array" ref="AC69">SalarioAnualEsperado($B69, $G69, $D69, AC$1, Hombres!$A$1:$DW$117, Mujeres!$A$1:$DW$117 )</f>
        <v>18454910.031052522</v>
      </c>
      <c r="AD69" s="46" cm="1">
        <f t="array" ref="AD69">SalarioAnualEsperado($B69, $G69, $D69, AD$1, Hombres!$A$1:$DW$117, Mujeres!$A$1:$DW$117 )</f>
        <v>19375131.16334172</v>
      </c>
      <c r="AE69" s="46" cm="1">
        <f t="array" ref="AE69">SalarioAnualEsperado($B69, $G69, $D69, AE$1, Hombres!$A$1:$DW$117, Mujeres!$A$1:$DW$117 )</f>
        <v>20339936.761812095</v>
      </c>
      <c r="AF69" s="46" cm="1">
        <f t="array" ref="AF69">SalarioAnualEsperado($B69, $G69, $D69, AF$1, Hombres!$A$1:$DW$117, Mujeres!$A$1:$DW$117 )</f>
        <v>21351352.028766964</v>
      </c>
      <c r="AG69" s="46" cm="1">
        <f t="array" ref="AG69">SalarioAnualEsperado($B69, $G69, $D69, AG$1, Hombres!$A$1:$DW$117, Mujeres!$A$1:$DW$117 )</f>
        <v>22411676.474407941</v>
      </c>
      <c r="AH69" s="46" cm="1">
        <f t="array" ref="AH69">SalarioAnualEsperado($B69, $G69, $D69, AH$1, Hombres!$A$1:$DW$117, Mujeres!$A$1:$DW$117 )</f>
        <v>23523214.089825463</v>
      </c>
      <c r="AI69" s="46" cm="1">
        <f t="array" ref="AI69">SalarioAnualEsperado($B69, $G69, $D69, AI$1, Hombres!$A$1:$DW$117, Mujeres!$A$1:$DW$117 )</f>
        <v>24688221.65190047</v>
      </c>
      <c r="AJ69" s="46" cm="1">
        <f t="array" ref="AJ69">SalarioAnualEsperado($B69, $G69, $D69, AJ$1, Hombres!$A$1:$DW$117, Mujeres!$A$1:$DW$117 )</f>
        <v>25909067.508181836</v>
      </c>
      <c r="AK69" s="46" cm="1">
        <f t="array" ref="AK69">SalarioAnualEsperado($B69, $G69, $D69, AK$1, Hombres!$A$1:$DW$117, Mujeres!$A$1:$DW$117 )</f>
        <v>27188292.340675719</v>
      </c>
      <c r="AL69" s="46" cm="1">
        <f t="array" ref="AL69">SalarioAnualEsperado($B69, $G69, $D69, AL$1, Hombres!$A$1:$DW$117, Mujeres!$A$1:$DW$117 )</f>
        <v>28528583.409984887</v>
      </c>
      <c r="AM69" s="46" cm="1">
        <f t="array" ref="AM69">SalarioAnualEsperado($B69, $G69, $D69, AM$1, Hombres!$A$1:$DW$117, Mujeres!$A$1:$DW$117 )</f>
        <v>29932512.569452304</v>
      </c>
      <c r="AN69" s="46" cm="1">
        <f t="array" ref="AN69">SalarioAnualEsperado($B69, $G69, $D69, AN$1, Hombres!$A$1:$DW$117, Mujeres!$A$1:$DW$117 )</f>
        <v>31402213.262911581</v>
      </c>
      <c r="AO69" s="46" cm="1">
        <f t="array" ref="AO69">SalarioAnualEsperado($B69, $G69, $D69, AO$1, Hombres!$A$1:$DW$117, Mujeres!$A$1:$DW$117 )</f>
        <v>32940061.939036433</v>
      </c>
      <c r="AP69" s="46" cm="1">
        <f t="array" ref="AP69">SalarioAnualEsperado($B69, $G69, $D69, AP$1, Hombres!$A$1:$DW$117, Mujeres!$A$1:$DW$117 )</f>
        <v>34548886.859234504</v>
      </c>
      <c r="AQ69" s="46" cm="1">
        <f t="array" ref="AQ69">SalarioAnualEsperado($B69, $G69, $D69, AQ$1, Hombres!$A$1:$DW$117, Mujeres!$A$1:$DW$117 )</f>
        <v>36232233.98419749</v>
      </c>
      <c r="AR69" s="46" cm="1">
        <f t="array" ref="AR69">SalarioAnualEsperado($B69, $G69, $D69, AR$1, Hombres!$A$1:$DW$117, Mujeres!$A$1:$DW$117 )</f>
        <v>37993462.159853287</v>
      </c>
      <c r="AS69" s="46" cm="1">
        <f t="array" ref="AS69">SalarioAnualEsperado($B69, $G69, $D69, AS$1, Hombres!$A$1:$DW$117, Mujeres!$A$1:$DW$117 )</f>
        <v>39835169.441251241</v>
      </c>
      <c r="AT69" s="46" cm="1">
        <f t="array" ref="AT69">SalarioAnualEsperado($B69, $G69, $D69, AT$1, Hombres!$A$1:$DW$117, Mujeres!$A$1:$DW$117 )</f>
        <v>41759246.845845073</v>
      </c>
      <c r="AU69" s="46" cm="1">
        <f t="array" ref="AU69">SalarioAnualEsperado($B69, $G69, $D69, AU$1, Hombres!$A$1:$DW$117, Mujeres!$A$1:$DW$117 )</f>
        <v>43767344.215128109</v>
      </c>
      <c r="AV69" s="46" cm="1">
        <f t="array" ref="AV69">SalarioAnualEsperado($B69, $G69, $D69, AV$1, Hombres!$A$1:$DW$117, Mujeres!$A$1:$DW$117 )</f>
        <v>45861011.657311238</v>
      </c>
      <c r="AW69" s="46" cm="1">
        <f t="array" ref="AW69">SalarioAnualEsperado($B69, $G69, $D69, AW$1, Hombres!$A$1:$DW$117, Mujeres!$A$1:$DW$117 )</f>
        <v>0</v>
      </c>
      <c r="AX69" s="46" cm="1">
        <f t="array" ref="AX69">SalarioAnualEsperado($B69, $G69, $D69, AX$1, Hombres!$A$1:$DW$117, Mujeres!$A$1:$DW$117 )</f>
        <v>0</v>
      </c>
      <c r="AY69" s="46" cm="1">
        <f t="array" ref="AY69">SalarioAnualEsperado($B69, $G69, $D69, AY$1, Hombres!$A$1:$DW$117, Mujeres!$A$1:$DW$117 )</f>
        <v>0</v>
      </c>
      <c r="AZ69" s="46" cm="1">
        <f t="array" ref="AZ69">SalarioAnualEsperado($B69, $G69, $D69, AZ$1, Hombres!$A$1:$DW$117, Mujeres!$A$1:$DW$117 )</f>
        <v>0</v>
      </c>
      <c r="BA69" s="46" cm="1">
        <f t="array" ref="BA69">SalarioAnualEsperado($B69, $G69, $D69, BA$1, Hombres!$A$1:$DW$117, Mujeres!$A$1:$DW$117 )</f>
        <v>0</v>
      </c>
      <c r="BB69" s="46" cm="1">
        <f t="array" ref="BB69">SalarioAnualEsperado($B69, $G69, $D69, BB$1, Hombres!$A$1:$DW$117, Mujeres!$A$1:$DW$117 )</f>
        <v>0</v>
      </c>
      <c r="BC69" s="46" cm="1">
        <f t="array" ref="BC69">SalarioAnualEsperado($B69, $G69, $D69, BC$1, Hombres!$A$1:$DW$117, Mujeres!$A$1:$DW$117 )</f>
        <v>0</v>
      </c>
      <c r="BD69" s="46" cm="1">
        <f t="array" ref="BD69">SalarioAnualEsperado($B69, $G69, $D69, BD$1, Hombres!$A$1:$DW$117, Mujeres!$A$1:$DW$117 )</f>
        <v>0</v>
      </c>
      <c r="BE69" s="46" cm="1">
        <f t="array" ref="BE69">SalarioAnualEsperado($B69, $G69, $D69, BE$1, Hombres!$A$1:$DW$117, Mujeres!$A$1:$DW$117 )</f>
        <v>0</v>
      </c>
      <c r="BF69" s="46" cm="1">
        <f t="array" ref="BF69">SalarioAnualEsperado($B69, $G69, $D69, BF$1, Hombres!$A$1:$DW$117, Mujeres!$A$1:$DW$117 )</f>
        <v>0</v>
      </c>
      <c r="BG69" s="46" cm="1">
        <f t="array" ref="BG69">SalarioAnualEsperado($B69, $G69, $D69, BG$1, Hombres!$A$1:$DW$117, Mujeres!$A$1:$DW$117 )</f>
        <v>0</v>
      </c>
      <c r="BH69" s="46" cm="1">
        <f t="array" ref="BH69">SalarioAnualEsperado($B69, $G69, $D69, BH$1, Hombres!$A$1:$DW$117, Mujeres!$A$1:$DW$117 )</f>
        <v>0</v>
      </c>
      <c r="BI69" s="46" cm="1">
        <f t="array" ref="BI69">SalarioAnualEsperado($B69, $G69, $D69, BI$1, Hombres!$A$1:$DW$117, Mujeres!$A$1:$DW$117 )</f>
        <v>0</v>
      </c>
      <c r="BJ69" s="46" cm="1">
        <f t="array" ref="BJ69">SalarioAnualEsperado($B69, $G69, $D69, BJ$1, Hombres!$A$1:$DW$117, Mujeres!$A$1:$DW$117 )</f>
        <v>0</v>
      </c>
      <c r="BK69" s="46" cm="1">
        <f t="array" ref="BK69">SalarioAnualEsperado($B69, $G69, $D69, BK$1, Hombres!$A$1:$DW$117, Mujeres!$A$1:$DW$117 )</f>
        <v>0</v>
      </c>
      <c r="BL69" s="46" cm="1">
        <f t="array" ref="BL69">SalarioAnualEsperado($B69, $G69, $D69, BL$1, Hombres!$A$1:$DW$117, Mujeres!$A$1:$DW$117 )</f>
        <v>0</v>
      </c>
      <c r="BM69" s="46" cm="1">
        <f t="array" ref="BM69">SalarioAnualEsperado($B69, $G69, $D69, BM$1, Hombres!$A$1:$DW$117, Mujeres!$A$1:$DW$117 )</f>
        <v>0</v>
      </c>
      <c r="BN69" s="46" cm="1">
        <f t="array" ref="BN69">SalarioAnualEsperado($B69, $G69, $D69, BN$1, Hombres!$A$1:$DW$117, Mujeres!$A$1:$DW$117 )</f>
        <v>0</v>
      </c>
      <c r="BO69" s="46" cm="1">
        <f t="array" ref="BO69">SalarioAnualEsperado($B69, $G69, $D69, BO$1, Hombres!$A$1:$DW$117, Mujeres!$A$1:$DW$117 )</f>
        <v>0</v>
      </c>
      <c r="BP69" s="46" cm="1">
        <f t="array" ref="BP69">SalarioAnualEsperado($B69, $G69, $D69, BP$1, Hombres!$A$1:$DW$117, Mujeres!$A$1:$DW$117 )</f>
        <v>0</v>
      </c>
      <c r="BQ69" s="46" cm="1">
        <f t="array" ref="BQ69">SalarioAnualEsperado($B69, $G69, $D69, BQ$1, Hombres!$A$1:$DW$117, Mujeres!$A$1:$DW$117 )</f>
        <v>0</v>
      </c>
      <c r="BR69" s="46" cm="1">
        <f t="array" ref="BR69">SalarioAnualEsperado($B69, $G69, $D69, BR$1, Hombres!$A$1:$DW$117, Mujeres!$A$1:$DW$117 )</f>
        <v>0</v>
      </c>
      <c r="BS69" s="46" cm="1">
        <f t="array" ref="BS69">SalarioAnualEsperado($B69, $G69, $D69, BS$1, Hombres!$A$1:$DW$117, Mujeres!$A$1:$DW$117 )</f>
        <v>0</v>
      </c>
      <c r="BT69" s="46" cm="1">
        <f t="array" ref="BT69">SalarioAnualEsperado($B69, $G69, $D69, BT$1, Hombres!$A$1:$DW$117, Mujeres!$A$1:$DW$117 )</f>
        <v>0</v>
      </c>
      <c r="BU69" s="46" cm="1">
        <f t="array" ref="BU69">SalarioAnualEsperado($B69, $G69, $D69, BU$1, Hombres!$A$1:$DW$117, Mujeres!$A$1:$DW$117 )</f>
        <v>0</v>
      </c>
      <c r="BV69" s="46" cm="1">
        <f t="array" ref="BV69">SalarioAnualEsperado($B69, $G69, $D69, BV$1, Hombres!$A$1:$DW$117, Mujeres!$A$1:$DW$117 )</f>
        <v>0</v>
      </c>
      <c r="BW69" s="46" cm="1">
        <f t="array" ref="BW69">SalarioAnualEsperado($B69, $G69, $D69, BW$1, Hombres!$A$1:$DW$117, Mujeres!$A$1:$DW$117 )</f>
        <v>0</v>
      </c>
      <c r="BX69" s="46" cm="1">
        <f t="array" ref="BX69">SalarioAnualEsperado($B69, $G69, $D69, BX$1, Hombres!$A$1:$DW$117, Mujeres!$A$1:$DW$117 )</f>
        <v>0</v>
      </c>
      <c r="BY69" s="46" cm="1">
        <f t="array" ref="BY69">SalarioAnualEsperado($B69, $G69, $D69, BY$1, Hombres!$A$1:$DW$117, Mujeres!$A$1:$DW$117 )</f>
        <v>0</v>
      </c>
      <c r="BZ69" s="46" cm="1">
        <f t="array" ref="BZ69">SalarioAnualEsperado($B69, $G69, $D69, BZ$1, Hombres!$A$1:$DW$117, Mujeres!$A$1:$DW$117 )</f>
        <v>0</v>
      </c>
      <c r="CA69" s="46" cm="1">
        <f t="array" ref="CA69">SalarioAnualEsperado($B69, $G69, $D69, CA$1, Hombres!$A$1:$DW$117, Mujeres!$A$1:$DW$117 )</f>
        <v>0</v>
      </c>
      <c r="CB69" s="46" cm="1">
        <f t="array" ref="CB69">SalarioAnualEsperado($B69, $G69, $D69, CB$1, Hombres!$A$1:$DW$117, Mujeres!$A$1:$DW$117 )</f>
        <v>0</v>
      </c>
      <c r="CC69" s="46" cm="1">
        <f t="array" ref="CC69">SalarioAnualEsperado($B69, $G69, $D69, CC$1, Hombres!$A$1:$DW$117, Mujeres!$A$1:$DW$117 )</f>
        <v>0</v>
      </c>
      <c r="CD69" s="46" cm="1">
        <f t="array" ref="CD69">SalarioAnualEsperado($B69, $G69, $D69, CD$1, Hombres!$A$1:$DW$117, Mujeres!$A$1:$DW$117 )</f>
        <v>0</v>
      </c>
      <c r="CE69" s="46" cm="1">
        <f t="array" ref="CE69">SalarioAnualEsperado($B69, $G69, $D69, CE$1, Hombres!$A$1:$DW$117, Mujeres!$A$1:$DW$117 )</f>
        <v>0</v>
      </c>
      <c r="CF69" s="46" cm="1">
        <f t="array" ref="CF69">SalarioAnualEsperado($B69, $G69, $D69, CF$1, Hombres!$A$1:$DW$117, Mujeres!$A$1:$DW$117 )</f>
        <v>0</v>
      </c>
      <c r="CG69" s="46" cm="1">
        <f t="array" ref="CG69">SalarioAnualEsperado($B69, $G69, $D69, CG$1, Hombres!$A$1:$DW$117, Mujeres!$A$1:$DW$117 )</f>
        <v>0</v>
      </c>
      <c r="CH69" s="46" cm="1">
        <f t="array" ref="CH69">SalarioAnualEsperado($B69, $G69, $D69, CH$1, Hombres!$A$1:$DW$117, Mujeres!$A$1:$DW$117 )</f>
        <v>0</v>
      </c>
      <c r="CI69" s="46" cm="1">
        <f t="array" ref="CI69">SalarioAnualEsperado($B69, $G69, $D69, CI$1, Hombres!$A$1:$DW$117, Mujeres!$A$1:$DW$117 )</f>
        <v>0</v>
      </c>
      <c r="CJ69" s="46" cm="1">
        <f t="array" ref="CJ69">SalarioAnualEsperado($B69, $G69, $D69, CJ$1, Hombres!$A$1:$DW$117, Mujeres!$A$1:$DW$117 )</f>
        <v>0</v>
      </c>
      <c r="CK69" s="46" cm="1">
        <f t="array" ref="CK69">SalarioAnualEsperado($B69, $G69, $D69, CK$1, Hombres!$A$1:$DW$117, Mujeres!$A$1:$DW$117 )</f>
        <v>0</v>
      </c>
      <c r="CL69" s="46" cm="1">
        <f t="array" ref="CL69">SalarioAnualEsperado($B69, $G69, $D69, CL$1, Hombres!$A$1:$DW$117, Mujeres!$A$1:$DW$117 )</f>
        <v>0</v>
      </c>
      <c r="CM69" s="46" cm="1">
        <f t="array" ref="CM69">SalarioAnualEsperado($B69, $G69, $D69, CM$1, Hombres!$A$1:$DW$117, Mujeres!$A$1:$DW$117 )</f>
        <v>0</v>
      </c>
      <c r="CN69" s="46" cm="1">
        <f t="array" ref="CN69">SalarioAnualEsperado($B69, $G69, $D69, CN$1, Hombres!$A$1:$DW$117, Mujeres!$A$1:$DW$117 )</f>
        <v>0</v>
      </c>
      <c r="CO69" s="46" cm="1">
        <f t="array" ref="CO69">SalarioAnualEsperado($B69, $G69, $D69, CO$1, Hombres!$A$1:$DW$117, Mujeres!$A$1:$DW$117 )</f>
        <v>0</v>
      </c>
      <c r="CP69" s="46" cm="1">
        <f t="array" ref="CP69">SalarioAnualEsperado($B69, $G69, $D69, CP$1, Hombres!$A$1:$DW$117, Mujeres!$A$1:$DW$117 )</f>
        <v>0</v>
      </c>
      <c r="CQ69" s="46" cm="1">
        <f t="array" ref="CQ69">SalarioAnualEsperado($B69, $G69, $D69, CQ$1, Hombres!$A$1:$DW$117, Mujeres!$A$1:$DW$117 )</f>
        <v>0</v>
      </c>
      <c r="CR69" s="46" cm="1">
        <f t="array" ref="CR69">SalarioAnualEsperado($B69, $G69, $D69, CR$1, Hombres!$A$1:$DW$117, Mujeres!$A$1:$DW$117 )</f>
        <v>0</v>
      </c>
      <c r="CS69" s="46" cm="1">
        <f t="array" ref="CS69">SalarioAnualEsperado($B69, $G69, $D69, CS$1, Hombres!$A$1:$DW$117, Mujeres!$A$1:$DW$117 )</f>
        <v>0</v>
      </c>
      <c r="CT69" s="46" cm="1">
        <f t="array" ref="CT69">SalarioAnualEsperado($B69, $G69, $D69, CT$1, Hombres!$A$1:$DW$117, Mujeres!$A$1:$DW$117 )</f>
        <v>0</v>
      </c>
      <c r="CU69" s="46" cm="1">
        <f t="array" ref="CU69">SalarioAnualEsperado($B69, $G69, $D69, CU$1, Hombres!$A$1:$DW$117, Mujeres!$A$1:$DW$117 )</f>
        <v>0</v>
      </c>
      <c r="CV69" s="46" cm="1">
        <f t="array" ref="CV69">SalarioAnualEsperado($B69, $G69, $D69, CV$1, Hombres!$A$1:$DW$117, Mujeres!$A$1:$DW$117 )</f>
        <v>0</v>
      </c>
      <c r="CW69" s="46" cm="1">
        <f t="array" ref="CW69">SalarioAnualEsperado($B69, $G69, $D69, CW$1, Hombres!$A$1:$DW$117, Mujeres!$A$1:$DW$117 )</f>
        <v>0</v>
      </c>
      <c r="CX69" s="46" cm="1">
        <f t="array" ref="CX69">SalarioAnualEsperado($B69, $G69, $D69, CX$1, Hombres!$A$1:$DW$117, Mujeres!$A$1:$DW$117 )</f>
        <v>0</v>
      </c>
      <c r="CY69" s="46" cm="1">
        <f t="array" ref="CY69">SalarioAnualEsperado($B69, $G69, $D69, CY$1, Hombres!$A$1:$DW$117, Mujeres!$A$1:$DW$117 )</f>
        <v>0</v>
      </c>
      <c r="CZ69" s="46" cm="1">
        <f t="array" ref="CZ69">SalarioAnualEsperado($B69, $G69, $D69, CZ$1, Hombres!$A$1:$DW$117, Mujeres!$A$1:$DW$117 )</f>
        <v>0</v>
      </c>
      <c r="DA69" s="46" cm="1">
        <f t="array" ref="DA69">SalarioAnualEsperado($B69, $G69, $D69, DA$1, Hombres!$A$1:$DW$117, Mujeres!$A$1:$DW$117 )</f>
        <v>0</v>
      </c>
      <c r="DB69" s="46" cm="1">
        <f t="array" ref="DB69">SalarioAnualEsperado($B69, $G69, $D69, DB$1, Hombres!$A$1:$DW$117, Mujeres!$A$1:$DW$117 )</f>
        <v>0</v>
      </c>
      <c r="DC69" s="46" cm="1">
        <f t="array" ref="DC69">SalarioAnualEsperado($B69, $G69, $D69, DC$1, Hombres!$A$1:$DW$117, Mujeres!$A$1:$DW$117 )</f>
        <v>0</v>
      </c>
    </row>
    <row r="70" spans="1:107" x14ac:dyDescent="0.2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6" cm="1">
        <f t="array" ref="L70">SalarioAnualEsperado($B70, $G70, $D70, L$1, Hombres!$A$1:$DW$117, Mujeres!$A$1:$DW$117 )</f>
        <v>4275043.5</v>
      </c>
      <c r="M70" s="46" cm="1">
        <f t="array" ref="M70">SalarioAnualEsperado($B70, $G70, $D70, M$1, Hombres!$A$1:$DW$117, Mujeres!$A$1:$DW$117 )</f>
        <v>4471172.0347485552</v>
      </c>
      <c r="N70" s="46" cm="1">
        <f t="array" ref="N70">SalarioAnualEsperado($B70, $G70, $D70, N$1, Hombres!$A$1:$DW$117, Mujeres!$A$1:$DW$117 )</f>
        <v>4674959.7039430337</v>
      </c>
      <c r="O70" s="46" cm="1">
        <f t="array" ref="O70">SalarioAnualEsperado($B70, $G70, $D70, O$1, Hombres!$A$1:$DW$117, Mujeres!$A$1:$DW$117 )</f>
        <v>4886249.8084190497</v>
      </c>
      <c r="P70" s="46" cm="1">
        <f t="array" ref="P70">SalarioAnualEsperado($B70, $G70, $D70, P$1, Hombres!$A$1:$DW$117, Mujeres!$A$1:$DW$117 )</f>
        <v>5104754.6956426706</v>
      </c>
      <c r="Q70" s="46" cm="1">
        <f t="array" ref="Q70">SalarioAnualEsperado($B70, $G70, $D70, Q$1, Hombres!$A$1:$DW$117, Mujeres!$A$1:$DW$117 )</f>
        <v>5330182.4358835565</v>
      </c>
      <c r="R70" s="46" cm="1">
        <f t="array" ref="R70">SalarioAnualEsperado($B70, $G70, $D70, R$1, Hombres!$A$1:$DW$117, Mujeres!$A$1:$DW$117 )</f>
        <v>5562442.6449461384</v>
      </c>
      <c r="S70" s="46" cm="1">
        <f t="array" ref="S70">SalarioAnualEsperado($B70, $G70, $D70, S$1, Hombres!$A$1:$DW$117, Mujeres!$A$1:$DW$117 )</f>
        <v>5801545.6393247396</v>
      </c>
      <c r="T70" s="46" cm="1">
        <f t="array" ref="T70">SalarioAnualEsperado($B70, $G70, $D70, T$1, Hombres!$A$1:$DW$117, Mujeres!$A$1:$DW$117 )</f>
        <v>6047406.6135067688</v>
      </c>
      <c r="U70" s="46" cm="1">
        <f t="array" ref="U70">SalarioAnualEsperado($B70, $G70, $D70, U$1, Hombres!$A$1:$DW$117, Mujeres!$A$1:$DW$117 )</f>
        <v>6299962.4480467075</v>
      </c>
      <c r="V70" s="46" cm="1">
        <f t="array" ref="V70">SalarioAnualEsperado($B70, $G70, $D70, V$1, Hombres!$A$1:$DW$117, Mujeres!$A$1:$DW$117 )</f>
        <v>6559151.3648909116</v>
      </c>
      <c r="W70" s="46" cm="1">
        <f t="array" ref="W70">SalarioAnualEsperado($B70, $G70, $D70, W$1, Hombres!$A$1:$DW$117, Mujeres!$A$1:$DW$117 )</f>
        <v>6824574.7876498122</v>
      </c>
      <c r="X70" s="46" cm="1">
        <f t="array" ref="X70">SalarioAnualEsperado($B70, $G70, $D70, X$1, Hombres!$A$1:$DW$117, Mujeres!$A$1:$DW$117 )</f>
        <v>0</v>
      </c>
      <c r="Y70" s="46" cm="1">
        <f t="array" ref="Y70">SalarioAnualEsperado($B70, $G70, $D70, Y$1, Hombres!$A$1:$DW$117, Mujeres!$A$1:$DW$117 )</f>
        <v>0</v>
      </c>
      <c r="Z70" s="46" cm="1">
        <f t="array" ref="Z70">SalarioAnualEsperado($B70, $G70, $D70, Z$1, Hombres!$A$1:$DW$117, Mujeres!$A$1:$DW$117 )</f>
        <v>0</v>
      </c>
      <c r="AA70" s="46" cm="1">
        <f t="array" ref="AA70">SalarioAnualEsperado($B70, $G70, $D70, AA$1, Hombres!$A$1:$DW$117, Mujeres!$A$1:$DW$117 )</f>
        <v>0</v>
      </c>
      <c r="AB70" s="46" cm="1">
        <f t="array" ref="AB70">SalarioAnualEsperado($B70, $G70, $D70, AB$1, Hombres!$A$1:$DW$117, Mujeres!$A$1:$DW$117 )</f>
        <v>0</v>
      </c>
      <c r="AC70" s="46" cm="1">
        <f t="array" ref="AC70">SalarioAnualEsperado($B70, $G70, $D70, AC$1, Hombres!$A$1:$DW$117, Mujeres!$A$1:$DW$117 )</f>
        <v>0</v>
      </c>
      <c r="AD70" s="46" cm="1">
        <f t="array" ref="AD70">SalarioAnualEsperado($B70, $G70, $D70, AD$1, Hombres!$A$1:$DW$117, Mujeres!$A$1:$DW$117 )</f>
        <v>0</v>
      </c>
      <c r="AE70" s="46" cm="1">
        <f t="array" ref="AE70">SalarioAnualEsperado($B70, $G70, $D70, AE$1, Hombres!$A$1:$DW$117, Mujeres!$A$1:$DW$117 )</f>
        <v>0</v>
      </c>
      <c r="AF70" s="46" cm="1">
        <f t="array" ref="AF70">SalarioAnualEsperado($B70, $G70, $D70, AF$1, Hombres!$A$1:$DW$117, Mujeres!$A$1:$DW$117 )</f>
        <v>0</v>
      </c>
      <c r="AG70" s="46" cm="1">
        <f t="array" ref="AG70">SalarioAnualEsperado($B70, $G70, $D70, AG$1, Hombres!$A$1:$DW$117, Mujeres!$A$1:$DW$117 )</f>
        <v>0</v>
      </c>
      <c r="AH70" s="46" cm="1">
        <f t="array" ref="AH70">SalarioAnualEsperado($B70, $G70, $D70, AH$1, Hombres!$A$1:$DW$117, Mujeres!$A$1:$DW$117 )</f>
        <v>0</v>
      </c>
      <c r="AI70" s="46" cm="1">
        <f t="array" ref="AI70">SalarioAnualEsperado($B70, $G70, $D70, AI$1, Hombres!$A$1:$DW$117, Mujeres!$A$1:$DW$117 )</f>
        <v>0</v>
      </c>
      <c r="AJ70" s="46" cm="1">
        <f t="array" ref="AJ70">SalarioAnualEsperado($B70, $G70, $D70, AJ$1, Hombres!$A$1:$DW$117, Mujeres!$A$1:$DW$117 )</f>
        <v>0</v>
      </c>
      <c r="AK70" s="46" cm="1">
        <f t="array" ref="AK70">SalarioAnualEsperado($B70, $G70, $D70, AK$1, Hombres!$A$1:$DW$117, Mujeres!$A$1:$DW$117 )</f>
        <v>0</v>
      </c>
      <c r="AL70" s="46" cm="1">
        <f t="array" ref="AL70">SalarioAnualEsperado($B70, $G70, $D70, AL$1, Hombres!$A$1:$DW$117, Mujeres!$A$1:$DW$117 )</f>
        <v>0</v>
      </c>
      <c r="AM70" s="46" cm="1">
        <f t="array" ref="AM70">SalarioAnualEsperado($B70, $G70, $D70, AM$1, Hombres!$A$1:$DW$117, Mujeres!$A$1:$DW$117 )</f>
        <v>0</v>
      </c>
      <c r="AN70" s="46" cm="1">
        <f t="array" ref="AN70">SalarioAnualEsperado($B70, $G70, $D70, AN$1, Hombres!$A$1:$DW$117, Mujeres!$A$1:$DW$117 )</f>
        <v>0</v>
      </c>
      <c r="AO70" s="46" cm="1">
        <f t="array" ref="AO70">SalarioAnualEsperado($B70, $G70, $D70, AO$1, Hombres!$A$1:$DW$117, Mujeres!$A$1:$DW$117 )</f>
        <v>0</v>
      </c>
      <c r="AP70" s="46" cm="1">
        <f t="array" ref="AP70">SalarioAnualEsperado($B70, $G70, $D70, AP$1, Hombres!$A$1:$DW$117, Mujeres!$A$1:$DW$117 )</f>
        <v>0</v>
      </c>
      <c r="AQ70" s="46" cm="1">
        <f t="array" ref="AQ70">SalarioAnualEsperado($B70, $G70, $D70, AQ$1, Hombres!$A$1:$DW$117, Mujeres!$A$1:$DW$117 )</f>
        <v>0</v>
      </c>
      <c r="AR70" s="46" cm="1">
        <f t="array" ref="AR70">SalarioAnualEsperado($B70, $G70, $D70, AR$1, Hombres!$A$1:$DW$117, Mujeres!$A$1:$DW$117 )</f>
        <v>0</v>
      </c>
      <c r="AS70" s="46" cm="1">
        <f t="array" ref="AS70">SalarioAnualEsperado($B70, $G70, $D70, AS$1, Hombres!$A$1:$DW$117, Mujeres!$A$1:$DW$117 )</f>
        <v>0</v>
      </c>
      <c r="AT70" s="46" cm="1">
        <f t="array" ref="AT70">SalarioAnualEsperado($B70, $G70, $D70, AT$1, Hombres!$A$1:$DW$117, Mujeres!$A$1:$DW$117 )</f>
        <v>0</v>
      </c>
      <c r="AU70" s="46" cm="1">
        <f t="array" ref="AU70">SalarioAnualEsperado($B70, $G70, $D70, AU$1, Hombres!$A$1:$DW$117, Mujeres!$A$1:$DW$117 )</f>
        <v>0</v>
      </c>
      <c r="AV70" s="46" cm="1">
        <f t="array" ref="AV70">SalarioAnualEsperado($B70, $G70, $D70, AV$1, Hombres!$A$1:$DW$117, Mujeres!$A$1:$DW$117 )</f>
        <v>0</v>
      </c>
      <c r="AW70" s="46" cm="1">
        <f t="array" ref="AW70">SalarioAnualEsperado($B70, $G70, $D70, AW$1, Hombres!$A$1:$DW$117, Mujeres!$A$1:$DW$117 )</f>
        <v>0</v>
      </c>
      <c r="AX70" s="46" cm="1">
        <f t="array" ref="AX70">SalarioAnualEsperado($B70, $G70, $D70, AX$1, Hombres!$A$1:$DW$117, Mujeres!$A$1:$DW$117 )</f>
        <v>0</v>
      </c>
      <c r="AY70" s="46" cm="1">
        <f t="array" ref="AY70">SalarioAnualEsperado($B70, $G70, $D70, AY$1, Hombres!$A$1:$DW$117, Mujeres!$A$1:$DW$117 )</f>
        <v>0</v>
      </c>
      <c r="AZ70" s="46" cm="1">
        <f t="array" ref="AZ70">SalarioAnualEsperado($B70, $G70, $D70, AZ$1, Hombres!$A$1:$DW$117, Mujeres!$A$1:$DW$117 )</f>
        <v>0</v>
      </c>
      <c r="BA70" s="46" cm="1">
        <f t="array" ref="BA70">SalarioAnualEsperado($B70, $G70, $D70, BA$1, Hombres!$A$1:$DW$117, Mujeres!$A$1:$DW$117 )</f>
        <v>0</v>
      </c>
      <c r="BB70" s="46" cm="1">
        <f t="array" ref="BB70">SalarioAnualEsperado($B70, $G70, $D70, BB$1, Hombres!$A$1:$DW$117, Mujeres!$A$1:$DW$117 )</f>
        <v>0</v>
      </c>
      <c r="BC70" s="46" cm="1">
        <f t="array" ref="BC70">SalarioAnualEsperado($B70, $G70, $D70, BC$1, Hombres!$A$1:$DW$117, Mujeres!$A$1:$DW$117 )</f>
        <v>0</v>
      </c>
      <c r="BD70" s="46" cm="1">
        <f t="array" ref="BD70">SalarioAnualEsperado($B70, $G70, $D70, BD$1, Hombres!$A$1:$DW$117, Mujeres!$A$1:$DW$117 )</f>
        <v>0</v>
      </c>
      <c r="BE70" s="46" cm="1">
        <f t="array" ref="BE70">SalarioAnualEsperado($B70, $G70, $D70, BE$1, Hombres!$A$1:$DW$117, Mujeres!$A$1:$DW$117 )</f>
        <v>0</v>
      </c>
      <c r="BF70" s="46" cm="1">
        <f t="array" ref="BF70">SalarioAnualEsperado($B70, $G70, $D70, BF$1, Hombres!$A$1:$DW$117, Mujeres!$A$1:$DW$117 )</f>
        <v>0</v>
      </c>
      <c r="BG70" s="46" cm="1">
        <f t="array" ref="BG70">SalarioAnualEsperado($B70, $G70, $D70, BG$1, Hombres!$A$1:$DW$117, Mujeres!$A$1:$DW$117 )</f>
        <v>0</v>
      </c>
      <c r="BH70" s="46" cm="1">
        <f t="array" ref="BH70">SalarioAnualEsperado($B70, $G70, $D70, BH$1, Hombres!$A$1:$DW$117, Mujeres!$A$1:$DW$117 )</f>
        <v>0</v>
      </c>
      <c r="BI70" s="46" cm="1">
        <f t="array" ref="BI70">SalarioAnualEsperado($B70, $G70, $D70, BI$1, Hombres!$A$1:$DW$117, Mujeres!$A$1:$DW$117 )</f>
        <v>0</v>
      </c>
      <c r="BJ70" s="46" cm="1">
        <f t="array" ref="BJ70">SalarioAnualEsperado($B70, $G70, $D70, BJ$1, Hombres!$A$1:$DW$117, Mujeres!$A$1:$DW$117 )</f>
        <v>0</v>
      </c>
      <c r="BK70" s="46" cm="1">
        <f t="array" ref="BK70">SalarioAnualEsperado($B70, $G70, $D70, BK$1, Hombres!$A$1:$DW$117, Mujeres!$A$1:$DW$117 )</f>
        <v>0</v>
      </c>
      <c r="BL70" s="46" cm="1">
        <f t="array" ref="BL70">SalarioAnualEsperado($B70, $G70, $D70, BL$1, Hombres!$A$1:$DW$117, Mujeres!$A$1:$DW$117 )</f>
        <v>0</v>
      </c>
      <c r="BM70" s="46" cm="1">
        <f t="array" ref="BM70">SalarioAnualEsperado($B70, $G70, $D70, BM$1, Hombres!$A$1:$DW$117, Mujeres!$A$1:$DW$117 )</f>
        <v>0</v>
      </c>
      <c r="BN70" s="46" cm="1">
        <f t="array" ref="BN70">SalarioAnualEsperado($B70, $G70, $D70, BN$1, Hombres!$A$1:$DW$117, Mujeres!$A$1:$DW$117 )</f>
        <v>0</v>
      </c>
      <c r="BO70" s="46" cm="1">
        <f t="array" ref="BO70">SalarioAnualEsperado($B70, $G70, $D70, BO$1, Hombres!$A$1:$DW$117, Mujeres!$A$1:$DW$117 )</f>
        <v>0</v>
      </c>
      <c r="BP70" s="46" cm="1">
        <f t="array" ref="BP70">SalarioAnualEsperado($B70, $G70, $D70, BP$1, Hombres!$A$1:$DW$117, Mujeres!$A$1:$DW$117 )</f>
        <v>0</v>
      </c>
      <c r="BQ70" s="46" cm="1">
        <f t="array" ref="BQ70">SalarioAnualEsperado($B70, $G70, $D70, BQ$1, Hombres!$A$1:$DW$117, Mujeres!$A$1:$DW$117 )</f>
        <v>0</v>
      </c>
      <c r="BR70" s="46" cm="1">
        <f t="array" ref="BR70">SalarioAnualEsperado($B70, $G70, $D70, BR$1, Hombres!$A$1:$DW$117, Mujeres!$A$1:$DW$117 )</f>
        <v>0</v>
      </c>
      <c r="BS70" s="46" cm="1">
        <f t="array" ref="BS70">SalarioAnualEsperado($B70, $G70, $D70, BS$1, Hombres!$A$1:$DW$117, Mujeres!$A$1:$DW$117 )</f>
        <v>0</v>
      </c>
      <c r="BT70" s="46" cm="1">
        <f t="array" ref="BT70">SalarioAnualEsperado($B70, $G70, $D70, BT$1, Hombres!$A$1:$DW$117, Mujeres!$A$1:$DW$117 )</f>
        <v>0</v>
      </c>
      <c r="BU70" s="46" cm="1">
        <f t="array" ref="BU70">SalarioAnualEsperado($B70, $G70, $D70, BU$1, Hombres!$A$1:$DW$117, Mujeres!$A$1:$DW$117 )</f>
        <v>0</v>
      </c>
      <c r="BV70" s="46" cm="1">
        <f t="array" ref="BV70">SalarioAnualEsperado($B70, $G70, $D70, BV$1, Hombres!$A$1:$DW$117, Mujeres!$A$1:$DW$117 )</f>
        <v>0</v>
      </c>
      <c r="BW70" s="46" cm="1">
        <f t="array" ref="BW70">SalarioAnualEsperado($B70, $G70, $D70, BW$1, Hombres!$A$1:$DW$117, Mujeres!$A$1:$DW$117 )</f>
        <v>0</v>
      </c>
      <c r="BX70" s="46" cm="1">
        <f t="array" ref="BX70">SalarioAnualEsperado($B70, $G70, $D70, BX$1, Hombres!$A$1:$DW$117, Mujeres!$A$1:$DW$117 )</f>
        <v>0</v>
      </c>
      <c r="BY70" s="46" cm="1">
        <f t="array" ref="BY70">SalarioAnualEsperado($B70, $G70, $D70, BY$1, Hombres!$A$1:$DW$117, Mujeres!$A$1:$DW$117 )</f>
        <v>0</v>
      </c>
      <c r="BZ70" s="46" cm="1">
        <f t="array" ref="BZ70">SalarioAnualEsperado($B70, $G70, $D70, BZ$1, Hombres!$A$1:$DW$117, Mujeres!$A$1:$DW$117 )</f>
        <v>0</v>
      </c>
      <c r="CA70" s="46" cm="1">
        <f t="array" ref="CA70">SalarioAnualEsperado($B70, $G70, $D70, CA$1, Hombres!$A$1:$DW$117, Mujeres!$A$1:$DW$117 )</f>
        <v>0</v>
      </c>
      <c r="CB70" s="46" cm="1">
        <f t="array" ref="CB70">SalarioAnualEsperado($B70, $G70, $D70, CB$1, Hombres!$A$1:$DW$117, Mujeres!$A$1:$DW$117 )</f>
        <v>0</v>
      </c>
      <c r="CC70" s="46" cm="1">
        <f t="array" ref="CC70">SalarioAnualEsperado($B70, $G70, $D70, CC$1, Hombres!$A$1:$DW$117, Mujeres!$A$1:$DW$117 )</f>
        <v>0</v>
      </c>
      <c r="CD70" s="46" cm="1">
        <f t="array" ref="CD70">SalarioAnualEsperado($B70, $G70, $D70, CD$1, Hombres!$A$1:$DW$117, Mujeres!$A$1:$DW$117 )</f>
        <v>0</v>
      </c>
      <c r="CE70" s="46" cm="1">
        <f t="array" ref="CE70">SalarioAnualEsperado($B70, $G70, $D70, CE$1, Hombres!$A$1:$DW$117, Mujeres!$A$1:$DW$117 )</f>
        <v>0</v>
      </c>
      <c r="CF70" s="46" cm="1">
        <f t="array" ref="CF70">SalarioAnualEsperado($B70, $G70, $D70, CF$1, Hombres!$A$1:$DW$117, Mujeres!$A$1:$DW$117 )</f>
        <v>0</v>
      </c>
      <c r="CG70" s="46" cm="1">
        <f t="array" ref="CG70">SalarioAnualEsperado($B70, $G70, $D70, CG$1, Hombres!$A$1:$DW$117, Mujeres!$A$1:$DW$117 )</f>
        <v>0</v>
      </c>
      <c r="CH70" s="46" cm="1">
        <f t="array" ref="CH70">SalarioAnualEsperado($B70, $G70, $D70, CH$1, Hombres!$A$1:$DW$117, Mujeres!$A$1:$DW$117 )</f>
        <v>0</v>
      </c>
      <c r="CI70" s="46" cm="1">
        <f t="array" ref="CI70">SalarioAnualEsperado($B70, $G70, $D70, CI$1, Hombres!$A$1:$DW$117, Mujeres!$A$1:$DW$117 )</f>
        <v>0</v>
      </c>
      <c r="CJ70" s="46" cm="1">
        <f t="array" ref="CJ70">SalarioAnualEsperado($B70, $G70, $D70, CJ$1, Hombres!$A$1:$DW$117, Mujeres!$A$1:$DW$117 )</f>
        <v>0</v>
      </c>
      <c r="CK70" s="46" cm="1">
        <f t="array" ref="CK70">SalarioAnualEsperado($B70, $G70, $D70, CK$1, Hombres!$A$1:$DW$117, Mujeres!$A$1:$DW$117 )</f>
        <v>0</v>
      </c>
      <c r="CL70" s="46" cm="1">
        <f t="array" ref="CL70">SalarioAnualEsperado($B70, $G70, $D70, CL$1, Hombres!$A$1:$DW$117, Mujeres!$A$1:$DW$117 )</f>
        <v>0</v>
      </c>
      <c r="CM70" s="46" cm="1">
        <f t="array" ref="CM70">SalarioAnualEsperado($B70, $G70, $D70, CM$1, Hombres!$A$1:$DW$117, Mujeres!$A$1:$DW$117 )</f>
        <v>0</v>
      </c>
      <c r="CN70" s="46" cm="1">
        <f t="array" ref="CN70">SalarioAnualEsperado($B70, $G70, $D70, CN$1, Hombres!$A$1:$DW$117, Mujeres!$A$1:$DW$117 )</f>
        <v>0</v>
      </c>
      <c r="CO70" s="46" cm="1">
        <f t="array" ref="CO70">SalarioAnualEsperado($B70, $G70, $D70, CO$1, Hombres!$A$1:$DW$117, Mujeres!$A$1:$DW$117 )</f>
        <v>0</v>
      </c>
      <c r="CP70" s="46" cm="1">
        <f t="array" ref="CP70">SalarioAnualEsperado($B70, $G70, $D70, CP$1, Hombres!$A$1:$DW$117, Mujeres!$A$1:$DW$117 )</f>
        <v>0</v>
      </c>
      <c r="CQ70" s="46" cm="1">
        <f t="array" ref="CQ70">SalarioAnualEsperado($B70, $G70, $D70, CQ$1, Hombres!$A$1:$DW$117, Mujeres!$A$1:$DW$117 )</f>
        <v>0</v>
      </c>
      <c r="CR70" s="46" cm="1">
        <f t="array" ref="CR70">SalarioAnualEsperado($B70, $G70, $D70, CR$1, Hombres!$A$1:$DW$117, Mujeres!$A$1:$DW$117 )</f>
        <v>0</v>
      </c>
      <c r="CS70" s="46" cm="1">
        <f t="array" ref="CS70">SalarioAnualEsperado($B70, $G70, $D70, CS$1, Hombres!$A$1:$DW$117, Mujeres!$A$1:$DW$117 )</f>
        <v>0</v>
      </c>
      <c r="CT70" s="46" cm="1">
        <f t="array" ref="CT70">SalarioAnualEsperado($B70, $G70, $D70, CT$1, Hombres!$A$1:$DW$117, Mujeres!$A$1:$DW$117 )</f>
        <v>0</v>
      </c>
      <c r="CU70" s="46" cm="1">
        <f t="array" ref="CU70">SalarioAnualEsperado($B70, $G70, $D70, CU$1, Hombres!$A$1:$DW$117, Mujeres!$A$1:$DW$117 )</f>
        <v>0</v>
      </c>
      <c r="CV70" s="46" cm="1">
        <f t="array" ref="CV70">SalarioAnualEsperado($B70, $G70, $D70, CV$1, Hombres!$A$1:$DW$117, Mujeres!$A$1:$DW$117 )</f>
        <v>0</v>
      </c>
      <c r="CW70" s="46" cm="1">
        <f t="array" ref="CW70">SalarioAnualEsperado($B70, $G70, $D70, CW$1, Hombres!$A$1:$DW$117, Mujeres!$A$1:$DW$117 )</f>
        <v>0</v>
      </c>
      <c r="CX70" s="46" cm="1">
        <f t="array" ref="CX70">SalarioAnualEsperado($B70, $G70, $D70, CX$1, Hombres!$A$1:$DW$117, Mujeres!$A$1:$DW$117 )</f>
        <v>0</v>
      </c>
      <c r="CY70" s="46" cm="1">
        <f t="array" ref="CY70">SalarioAnualEsperado($B70, $G70, $D70, CY$1, Hombres!$A$1:$DW$117, Mujeres!$A$1:$DW$117 )</f>
        <v>0</v>
      </c>
      <c r="CZ70" s="46" cm="1">
        <f t="array" ref="CZ70">SalarioAnualEsperado($B70, $G70, $D70, CZ$1, Hombres!$A$1:$DW$117, Mujeres!$A$1:$DW$117 )</f>
        <v>0</v>
      </c>
      <c r="DA70" s="46" cm="1">
        <f t="array" ref="DA70">SalarioAnualEsperado($B70, $G70, $D70, DA$1, Hombres!$A$1:$DW$117, Mujeres!$A$1:$DW$117 )</f>
        <v>0</v>
      </c>
      <c r="DB70" s="46" cm="1">
        <f t="array" ref="DB70">SalarioAnualEsperado($B70, $G70, $D70, DB$1, Hombres!$A$1:$DW$117, Mujeres!$A$1:$DW$117 )</f>
        <v>0</v>
      </c>
      <c r="DC70" s="46" cm="1">
        <f t="array" ref="DC70">SalarioAnualEsperado($B70, $G70, $D70, DC$1, Hombres!$A$1:$DW$117, Mujeres!$A$1:$DW$117 )</f>
        <v>0</v>
      </c>
    </row>
    <row r="71" spans="1:107" x14ac:dyDescent="0.2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6" cm="1">
        <f t="array" ref="L71">SalarioAnualEsperado($B71, $G71, $D71, L$1, Hombres!$A$1:$DW$117, Mujeres!$A$1:$DW$117 )</f>
        <v>24379362.800000001</v>
      </c>
      <c r="M71" s="46" cm="1">
        <f t="array" ref="M71">SalarioAnualEsperado($B71, $G71, $D71, M$1, Hombres!$A$1:$DW$117, Mujeres!$A$1:$DW$117 )</f>
        <v>25601499.320021294</v>
      </c>
      <c r="N71" s="46" cm="1">
        <f t="array" ref="N71">SalarioAnualEsperado($B71, $G71, $D71, N$1, Hombres!$A$1:$DW$117, Mujeres!$A$1:$DW$117 )</f>
        <v>26884393.144737318</v>
      </c>
      <c r="O71" s="46" cm="1">
        <f t="array" ref="O71">SalarioAnualEsperado($B71, $G71, $D71, O$1, Hombres!$A$1:$DW$117, Mujeres!$A$1:$DW$117 )</f>
        <v>28230991.072281133</v>
      </c>
      <c r="P71" s="46" cm="1">
        <f t="array" ref="P71">SalarioAnualEsperado($B71, $G71, $D71, P$1, Hombres!$A$1:$DW$117, Mujeres!$A$1:$DW$117 )</f>
        <v>29644266.873646345</v>
      </c>
      <c r="Q71" s="46" cm="1">
        <f t="array" ref="Q71">SalarioAnualEsperado($B71, $G71, $D71, Q$1, Hombres!$A$1:$DW$117, Mujeres!$A$1:$DW$117 )</f>
        <v>31127480.017659802</v>
      </c>
      <c r="R71" s="46" cm="1">
        <f t="array" ref="R71">SalarioAnualEsperado($B71, $G71, $D71, R$1, Hombres!$A$1:$DW$117, Mujeres!$A$1:$DW$117 )</f>
        <v>32684069.928082444</v>
      </c>
      <c r="S71" s="46" cm="1">
        <f t="array" ref="S71">SalarioAnualEsperado($B71, $G71, $D71, S$1, Hombres!$A$1:$DW$117, Mujeres!$A$1:$DW$117 )</f>
        <v>34317579.875713184</v>
      </c>
      <c r="T71" s="46" cm="1">
        <f t="array" ref="T71">SalarioAnualEsperado($B71, $G71, $D71, T$1, Hombres!$A$1:$DW$117, Mujeres!$A$1:$DW$117 )</f>
        <v>36031612.982471801</v>
      </c>
      <c r="U71" s="46" cm="1">
        <f t="array" ref="U71">SalarioAnualEsperado($B71, $G71, $D71, U$1, Hombres!$A$1:$DW$117, Mujeres!$A$1:$DW$117 )</f>
        <v>37829938.202025823</v>
      </c>
      <c r="V71" s="46" cm="1">
        <f t="array" ref="V71">SalarioAnualEsperado($B71, $G71, $D71, V$1, Hombres!$A$1:$DW$117, Mujeres!$A$1:$DW$117 )</f>
        <v>39716562.56993416</v>
      </c>
      <c r="W71" s="46" cm="1">
        <f t="array" ref="W71">SalarioAnualEsperado($B71, $G71, $D71, W$1, Hombres!$A$1:$DW$117, Mujeres!$A$1:$DW$117 )</f>
        <v>41695464.238742054</v>
      </c>
      <c r="X71" s="46" cm="1">
        <f t="array" ref="X71">SalarioAnualEsperado($B71, $G71, $D71, X$1, Hombres!$A$1:$DW$117, Mujeres!$A$1:$DW$117 )</f>
        <v>43770403.268559828</v>
      </c>
      <c r="Y71" s="46" cm="1">
        <f t="array" ref="Y71">SalarioAnualEsperado($B71, $G71, $D71, Y$1, Hombres!$A$1:$DW$117, Mujeres!$A$1:$DW$117 )</f>
        <v>45945440.677970968</v>
      </c>
      <c r="Z71" s="46" cm="1">
        <f t="array" ref="Z71">SalarioAnualEsperado($B71, $G71, $D71, Z$1, Hombres!$A$1:$DW$117, Mujeres!$A$1:$DW$117 )</f>
        <v>48225026.58879853</v>
      </c>
      <c r="AA71" s="46" cm="1">
        <f t="array" ref="AA71">SalarioAnualEsperado($B71, $G71, $D71, AA$1, Hombres!$A$1:$DW$117, Mujeres!$A$1:$DW$117 )</f>
        <v>50614299.461714171</v>
      </c>
      <c r="AB71" s="46" cm="1">
        <f t="array" ref="AB71">SalarioAnualEsperado($B71, $G71, $D71, AB$1, Hombres!$A$1:$DW$117, Mujeres!$A$1:$DW$117 )</f>
        <v>53118442.814345002</v>
      </c>
      <c r="AC71" s="46" cm="1">
        <f t="array" ref="AC71">SalarioAnualEsperado($B71, $G71, $D71, AC$1, Hombres!$A$1:$DW$117, Mujeres!$A$1:$DW$117 )</f>
        <v>55742449.492979139</v>
      </c>
      <c r="AD71" s="46" cm="1">
        <f t="array" ref="AD71">SalarioAnualEsperado($B71, $G71, $D71, AD$1, Hombres!$A$1:$DW$117, Mujeres!$A$1:$DW$117 )</f>
        <v>58491359.729187563</v>
      </c>
      <c r="AE71" s="46" cm="1">
        <f t="array" ref="AE71">SalarioAnualEsperado($B71, $G71, $D71, AE$1, Hombres!$A$1:$DW$117, Mujeres!$A$1:$DW$117 )</f>
        <v>61370583.142990746</v>
      </c>
      <c r="AF71" s="46" cm="1">
        <f t="array" ref="AF71">SalarioAnualEsperado($B71, $G71, $D71, AF$1, Hombres!$A$1:$DW$117, Mujeres!$A$1:$DW$117 )</f>
        <v>64386061.644717403</v>
      </c>
      <c r="AG71" s="46" cm="1">
        <f t="array" ref="AG71">SalarioAnualEsperado($B71, $G71, $D71, AG$1, Hombres!$A$1:$DW$117, Mujeres!$A$1:$DW$117 )</f>
        <v>67543572.086938202</v>
      </c>
      <c r="AH71" s="46" cm="1">
        <f t="array" ref="AH71">SalarioAnualEsperado($B71, $G71, $D71, AH$1, Hombres!$A$1:$DW$117, Mujeres!$A$1:$DW$117 )</f>
        <v>70847767.176112756</v>
      </c>
      <c r="AI71" s="46" cm="1">
        <f t="array" ref="AI71">SalarioAnualEsperado($B71, $G71, $D71, AI$1, Hombres!$A$1:$DW$117, Mujeres!$A$1:$DW$117 )</f>
        <v>74303516.079578921</v>
      </c>
      <c r="AJ71" s="46" cm="1">
        <f t="array" ref="AJ71">SalarioAnualEsperado($B71, $G71, $D71, AJ$1, Hombres!$A$1:$DW$117, Mujeres!$A$1:$DW$117 )</f>
        <v>77916710.196283385</v>
      </c>
      <c r="AK71" s="46" cm="1">
        <f t="array" ref="AK71">SalarioAnualEsperado($B71, $G71, $D71, AK$1, Hombres!$A$1:$DW$117, Mujeres!$A$1:$DW$117 )</f>
        <v>81695159.658342645</v>
      </c>
      <c r="AL71" s="46" cm="1">
        <f t="array" ref="AL71">SalarioAnualEsperado($B71, $G71, $D71, AL$1, Hombres!$A$1:$DW$117, Mujeres!$A$1:$DW$117 )</f>
        <v>85646350.844188645</v>
      </c>
      <c r="AM71" s="46" cm="1">
        <f t="array" ref="AM71">SalarioAnualEsperado($B71, $G71, $D71, AM$1, Hombres!$A$1:$DW$117, Mujeres!$A$1:$DW$117 )</f>
        <v>89775801.469337612</v>
      </c>
      <c r="AN71" s="46" cm="1">
        <f t="array" ref="AN71">SalarioAnualEsperado($B71, $G71, $D71, AN$1, Hombres!$A$1:$DW$117, Mujeres!$A$1:$DW$117 )</f>
        <v>94086886.34800154</v>
      </c>
      <c r="AO71" s="46" cm="1">
        <f t="array" ref="AO71">SalarioAnualEsperado($B71, $G71, $D71, AO$1, Hombres!$A$1:$DW$117, Mujeres!$A$1:$DW$117 )</f>
        <v>98582355.847046152</v>
      </c>
      <c r="AP71" s="46" cm="1">
        <f t="array" ref="AP71">SalarioAnualEsperado($B71, $G71, $D71, AP$1, Hombres!$A$1:$DW$117, Mujeres!$A$1:$DW$117 )</f>
        <v>103265234.71377289</v>
      </c>
      <c r="AQ71" s="46" cm="1">
        <f t="array" ref="AQ71">SalarioAnualEsperado($B71, $G71, $D71, AQ$1, Hombres!$A$1:$DW$117, Mujeres!$A$1:$DW$117 )</f>
        <v>0</v>
      </c>
      <c r="AR71" s="46" cm="1">
        <f t="array" ref="AR71">SalarioAnualEsperado($B71, $G71, $D71, AR$1, Hombres!$A$1:$DW$117, Mujeres!$A$1:$DW$117 )</f>
        <v>0</v>
      </c>
      <c r="AS71" s="46" cm="1">
        <f t="array" ref="AS71">SalarioAnualEsperado($B71, $G71, $D71, AS$1, Hombres!$A$1:$DW$117, Mujeres!$A$1:$DW$117 )</f>
        <v>0</v>
      </c>
      <c r="AT71" s="46" cm="1">
        <f t="array" ref="AT71">SalarioAnualEsperado($B71, $G71, $D71, AT$1, Hombres!$A$1:$DW$117, Mujeres!$A$1:$DW$117 )</f>
        <v>0</v>
      </c>
      <c r="AU71" s="46" cm="1">
        <f t="array" ref="AU71">SalarioAnualEsperado($B71, $G71, $D71, AU$1, Hombres!$A$1:$DW$117, Mujeres!$A$1:$DW$117 )</f>
        <v>0</v>
      </c>
      <c r="AV71" s="46" cm="1">
        <f t="array" ref="AV71">SalarioAnualEsperado($B71, $G71, $D71, AV$1, Hombres!$A$1:$DW$117, Mujeres!$A$1:$DW$117 )</f>
        <v>0</v>
      </c>
      <c r="AW71" s="46" cm="1">
        <f t="array" ref="AW71">SalarioAnualEsperado($B71, $G71, $D71, AW$1, Hombres!$A$1:$DW$117, Mujeres!$A$1:$DW$117 )</f>
        <v>0</v>
      </c>
      <c r="AX71" s="46" cm="1">
        <f t="array" ref="AX71">SalarioAnualEsperado($B71, $G71, $D71, AX$1, Hombres!$A$1:$DW$117, Mujeres!$A$1:$DW$117 )</f>
        <v>0</v>
      </c>
      <c r="AY71" s="46" cm="1">
        <f t="array" ref="AY71">SalarioAnualEsperado($B71, $G71, $D71, AY$1, Hombres!$A$1:$DW$117, Mujeres!$A$1:$DW$117 )</f>
        <v>0</v>
      </c>
      <c r="AZ71" s="46" cm="1">
        <f t="array" ref="AZ71">SalarioAnualEsperado($B71, $G71, $D71, AZ$1, Hombres!$A$1:$DW$117, Mujeres!$A$1:$DW$117 )</f>
        <v>0</v>
      </c>
      <c r="BA71" s="46" cm="1">
        <f t="array" ref="BA71">SalarioAnualEsperado($B71, $G71, $D71, BA$1, Hombres!$A$1:$DW$117, Mujeres!$A$1:$DW$117 )</f>
        <v>0</v>
      </c>
      <c r="BB71" s="46" cm="1">
        <f t="array" ref="BB71">SalarioAnualEsperado($B71, $G71, $D71, BB$1, Hombres!$A$1:$DW$117, Mujeres!$A$1:$DW$117 )</f>
        <v>0</v>
      </c>
      <c r="BC71" s="46" cm="1">
        <f t="array" ref="BC71">SalarioAnualEsperado($B71, $G71, $D71, BC$1, Hombres!$A$1:$DW$117, Mujeres!$A$1:$DW$117 )</f>
        <v>0</v>
      </c>
      <c r="BD71" s="46" cm="1">
        <f t="array" ref="BD71">SalarioAnualEsperado($B71, $G71, $D71, BD$1, Hombres!$A$1:$DW$117, Mujeres!$A$1:$DW$117 )</f>
        <v>0</v>
      </c>
      <c r="BE71" s="46" cm="1">
        <f t="array" ref="BE71">SalarioAnualEsperado($B71, $G71, $D71, BE$1, Hombres!$A$1:$DW$117, Mujeres!$A$1:$DW$117 )</f>
        <v>0</v>
      </c>
      <c r="BF71" s="46" cm="1">
        <f t="array" ref="BF71">SalarioAnualEsperado($B71, $G71, $D71, BF$1, Hombres!$A$1:$DW$117, Mujeres!$A$1:$DW$117 )</f>
        <v>0</v>
      </c>
      <c r="BG71" s="46" cm="1">
        <f t="array" ref="BG71">SalarioAnualEsperado($B71, $G71, $D71, BG$1, Hombres!$A$1:$DW$117, Mujeres!$A$1:$DW$117 )</f>
        <v>0</v>
      </c>
      <c r="BH71" s="46" cm="1">
        <f t="array" ref="BH71">SalarioAnualEsperado($B71, $G71, $D71, BH$1, Hombres!$A$1:$DW$117, Mujeres!$A$1:$DW$117 )</f>
        <v>0</v>
      </c>
      <c r="BI71" s="46" cm="1">
        <f t="array" ref="BI71">SalarioAnualEsperado($B71, $G71, $D71, BI$1, Hombres!$A$1:$DW$117, Mujeres!$A$1:$DW$117 )</f>
        <v>0</v>
      </c>
      <c r="BJ71" s="46" cm="1">
        <f t="array" ref="BJ71">SalarioAnualEsperado($B71, $G71, $D71, BJ$1, Hombres!$A$1:$DW$117, Mujeres!$A$1:$DW$117 )</f>
        <v>0</v>
      </c>
      <c r="BK71" s="46" cm="1">
        <f t="array" ref="BK71">SalarioAnualEsperado($B71, $G71, $D71, BK$1, Hombres!$A$1:$DW$117, Mujeres!$A$1:$DW$117 )</f>
        <v>0</v>
      </c>
      <c r="BL71" s="46" cm="1">
        <f t="array" ref="BL71">SalarioAnualEsperado($B71, $G71, $D71, BL$1, Hombres!$A$1:$DW$117, Mujeres!$A$1:$DW$117 )</f>
        <v>0</v>
      </c>
      <c r="BM71" s="46" cm="1">
        <f t="array" ref="BM71">SalarioAnualEsperado($B71, $G71, $D71, BM$1, Hombres!$A$1:$DW$117, Mujeres!$A$1:$DW$117 )</f>
        <v>0</v>
      </c>
      <c r="BN71" s="46" cm="1">
        <f t="array" ref="BN71">SalarioAnualEsperado($B71, $G71, $D71, BN$1, Hombres!$A$1:$DW$117, Mujeres!$A$1:$DW$117 )</f>
        <v>0</v>
      </c>
      <c r="BO71" s="46" cm="1">
        <f t="array" ref="BO71">SalarioAnualEsperado($B71, $G71, $D71, BO$1, Hombres!$A$1:$DW$117, Mujeres!$A$1:$DW$117 )</f>
        <v>0</v>
      </c>
      <c r="BP71" s="46" cm="1">
        <f t="array" ref="BP71">SalarioAnualEsperado($B71, $G71, $D71, BP$1, Hombres!$A$1:$DW$117, Mujeres!$A$1:$DW$117 )</f>
        <v>0</v>
      </c>
      <c r="BQ71" s="46" cm="1">
        <f t="array" ref="BQ71">SalarioAnualEsperado($B71, $G71, $D71, BQ$1, Hombres!$A$1:$DW$117, Mujeres!$A$1:$DW$117 )</f>
        <v>0</v>
      </c>
      <c r="BR71" s="46" cm="1">
        <f t="array" ref="BR71">SalarioAnualEsperado($B71, $G71, $D71, BR$1, Hombres!$A$1:$DW$117, Mujeres!$A$1:$DW$117 )</f>
        <v>0</v>
      </c>
      <c r="BS71" s="46" cm="1">
        <f t="array" ref="BS71">SalarioAnualEsperado($B71, $G71, $D71, BS$1, Hombres!$A$1:$DW$117, Mujeres!$A$1:$DW$117 )</f>
        <v>0</v>
      </c>
      <c r="BT71" s="46" cm="1">
        <f t="array" ref="BT71">SalarioAnualEsperado($B71, $G71, $D71, BT$1, Hombres!$A$1:$DW$117, Mujeres!$A$1:$DW$117 )</f>
        <v>0</v>
      </c>
      <c r="BU71" s="46" cm="1">
        <f t="array" ref="BU71">SalarioAnualEsperado($B71, $G71, $D71, BU$1, Hombres!$A$1:$DW$117, Mujeres!$A$1:$DW$117 )</f>
        <v>0</v>
      </c>
      <c r="BV71" s="46" cm="1">
        <f t="array" ref="BV71">SalarioAnualEsperado($B71, $G71, $D71, BV$1, Hombres!$A$1:$DW$117, Mujeres!$A$1:$DW$117 )</f>
        <v>0</v>
      </c>
      <c r="BW71" s="46" cm="1">
        <f t="array" ref="BW71">SalarioAnualEsperado($B71, $G71, $D71, BW$1, Hombres!$A$1:$DW$117, Mujeres!$A$1:$DW$117 )</f>
        <v>0</v>
      </c>
      <c r="BX71" s="46" cm="1">
        <f t="array" ref="BX71">SalarioAnualEsperado($B71, $G71, $D71, BX$1, Hombres!$A$1:$DW$117, Mujeres!$A$1:$DW$117 )</f>
        <v>0</v>
      </c>
      <c r="BY71" s="46" cm="1">
        <f t="array" ref="BY71">SalarioAnualEsperado($B71, $G71, $D71, BY$1, Hombres!$A$1:$DW$117, Mujeres!$A$1:$DW$117 )</f>
        <v>0</v>
      </c>
      <c r="BZ71" s="46" cm="1">
        <f t="array" ref="BZ71">SalarioAnualEsperado($B71, $G71, $D71, BZ$1, Hombres!$A$1:$DW$117, Mujeres!$A$1:$DW$117 )</f>
        <v>0</v>
      </c>
      <c r="CA71" s="46" cm="1">
        <f t="array" ref="CA71">SalarioAnualEsperado($B71, $G71, $D71, CA$1, Hombres!$A$1:$DW$117, Mujeres!$A$1:$DW$117 )</f>
        <v>0</v>
      </c>
      <c r="CB71" s="46" cm="1">
        <f t="array" ref="CB71">SalarioAnualEsperado($B71, $G71, $D71, CB$1, Hombres!$A$1:$DW$117, Mujeres!$A$1:$DW$117 )</f>
        <v>0</v>
      </c>
      <c r="CC71" s="46" cm="1">
        <f t="array" ref="CC71">SalarioAnualEsperado($B71, $G71, $D71, CC$1, Hombres!$A$1:$DW$117, Mujeres!$A$1:$DW$117 )</f>
        <v>0</v>
      </c>
      <c r="CD71" s="46" cm="1">
        <f t="array" ref="CD71">SalarioAnualEsperado($B71, $G71, $D71, CD$1, Hombres!$A$1:$DW$117, Mujeres!$A$1:$DW$117 )</f>
        <v>0</v>
      </c>
      <c r="CE71" s="46" cm="1">
        <f t="array" ref="CE71">SalarioAnualEsperado($B71, $G71, $D71, CE$1, Hombres!$A$1:$DW$117, Mujeres!$A$1:$DW$117 )</f>
        <v>0</v>
      </c>
      <c r="CF71" s="46" cm="1">
        <f t="array" ref="CF71">SalarioAnualEsperado($B71, $G71, $D71, CF$1, Hombres!$A$1:$DW$117, Mujeres!$A$1:$DW$117 )</f>
        <v>0</v>
      </c>
      <c r="CG71" s="46" cm="1">
        <f t="array" ref="CG71">SalarioAnualEsperado($B71, $G71, $D71, CG$1, Hombres!$A$1:$DW$117, Mujeres!$A$1:$DW$117 )</f>
        <v>0</v>
      </c>
      <c r="CH71" s="46" cm="1">
        <f t="array" ref="CH71">SalarioAnualEsperado($B71, $G71, $D71, CH$1, Hombres!$A$1:$DW$117, Mujeres!$A$1:$DW$117 )</f>
        <v>0</v>
      </c>
      <c r="CI71" s="46" cm="1">
        <f t="array" ref="CI71">SalarioAnualEsperado($B71, $G71, $D71, CI$1, Hombres!$A$1:$DW$117, Mujeres!$A$1:$DW$117 )</f>
        <v>0</v>
      </c>
      <c r="CJ71" s="46" cm="1">
        <f t="array" ref="CJ71">SalarioAnualEsperado($B71, $G71, $D71, CJ$1, Hombres!$A$1:$DW$117, Mujeres!$A$1:$DW$117 )</f>
        <v>0</v>
      </c>
      <c r="CK71" s="46" cm="1">
        <f t="array" ref="CK71">SalarioAnualEsperado($B71, $G71, $D71, CK$1, Hombres!$A$1:$DW$117, Mujeres!$A$1:$DW$117 )</f>
        <v>0</v>
      </c>
      <c r="CL71" s="46" cm="1">
        <f t="array" ref="CL71">SalarioAnualEsperado($B71, $G71, $D71, CL$1, Hombres!$A$1:$DW$117, Mujeres!$A$1:$DW$117 )</f>
        <v>0</v>
      </c>
      <c r="CM71" s="46" cm="1">
        <f t="array" ref="CM71">SalarioAnualEsperado($B71, $G71, $D71, CM$1, Hombres!$A$1:$DW$117, Mujeres!$A$1:$DW$117 )</f>
        <v>0</v>
      </c>
      <c r="CN71" s="46" cm="1">
        <f t="array" ref="CN71">SalarioAnualEsperado($B71, $G71, $D71, CN$1, Hombres!$A$1:$DW$117, Mujeres!$A$1:$DW$117 )</f>
        <v>0</v>
      </c>
      <c r="CO71" s="46" cm="1">
        <f t="array" ref="CO71">SalarioAnualEsperado($B71, $G71, $D71, CO$1, Hombres!$A$1:$DW$117, Mujeres!$A$1:$DW$117 )</f>
        <v>0</v>
      </c>
      <c r="CP71" s="46" cm="1">
        <f t="array" ref="CP71">SalarioAnualEsperado($B71, $G71, $D71, CP$1, Hombres!$A$1:$DW$117, Mujeres!$A$1:$DW$117 )</f>
        <v>0</v>
      </c>
      <c r="CQ71" s="46" cm="1">
        <f t="array" ref="CQ71">SalarioAnualEsperado($B71, $G71, $D71, CQ$1, Hombres!$A$1:$DW$117, Mujeres!$A$1:$DW$117 )</f>
        <v>0</v>
      </c>
      <c r="CR71" s="46" cm="1">
        <f t="array" ref="CR71">SalarioAnualEsperado($B71, $G71, $D71, CR$1, Hombres!$A$1:$DW$117, Mujeres!$A$1:$DW$117 )</f>
        <v>0</v>
      </c>
      <c r="CS71" s="46" cm="1">
        <f t="array" ref="CS71">SalarioAnualEsperado($B71, $G71, $D71, CS$1, Hombres!$A$1:$DW$117, Mujeres!$A$1:$DW$117 )</f>
        <v>0</v>
      </c>
      <c r="CT71" s="46" cm="1">
        <f t="array" ref="CT71">SalarioAnualEsperado($B71, $G71, $D71, CT$1, Hombres!$A$1:$DW$117, Mujeres!$A$1:$DW$117 )</f>
        <v>0</v>
      </c>
      <c r="CU71" s="46" cm="1">
        <f t="array" ref="CU71">SalarioAnualEsperado($B71, $G71, $D71, CU$1, Hombres!$A$1:$DW$117, Mujeres!$A$1:$DW$117 )</f>
        <v>0</v>
      </c>
      <c r="CV71" s="46" cm="1">
        <f t="array" ref="CV71">SalarioAnualEsperado($B71, $G71, $D71, CV$1, Hombres!$A$1:$DW$117, Mujeres!$A$1:$DW$117 )</f>
        <v>0</v>
      </c>
      <c r="CW71" s="46" cm="1">
        <f t="array" ref="CW71">SalarioAnualEsperado($B71, $G71, $D71, CW$1, Hombres!$A$1:$DW$117, Mujeres!$A$1:$DW$117 )</f>
        <v>0</v>
      </c>
      <c r="CX71" s="46" cm="1">
        <f t="array" ref="CX71">SalarioAnualEsperado($B71, $G71, $D71, CX$1, Hombres!$A$1:$DW$117, Mujeres!$A$1:$DW$117 )</f>
        <v>0</v>
      </c>
      <c r="CY71" s="46" cm="1">
        <f t="array" ref="CY71">SalarioAnualEsperado($B71, $G71, $D71, CY$1, Hombres!$A$1:$DW$117, Mujeres!$A$1:$DW$117 )</f>
        <v>0</v>
      </c>
      <c r="CZ71" s="46" cm="1">
        <f t="array" ref="CZ71">SalarioAnualEsperado($B71, $G71, $D71, CZ$1, Hombres!$A$1:$DW$117, Mujeres!$A$1:$DW$117 )</f>
        <v>0</v>
      </c>
      <c r="DA71" s="46" cm="1">
        <f t="array" ref="DA71">SalarioAnualEsperado($B71, $G71, $D71, DA$1, Hombres!$A$1:$DW$117, Mujeres!$A$1:$DW$117 )</f>
        <v>0</v>
      </c>
      <c r="DB71" s="46" cm="1">
        <f t="array" ref="DB71">SalarioAnualEsperado($B71, $G71, $D71, DB$1, Hombres!$A$1:$DW$117, Mujeres!$A$1:$DW$117 )</f>
        <v>0</v>
      </c>
      <c r="DC71" s="46" cm="1">
        <f t="array" ref="DC71">SalarioAnualEsperado($B71, $G71, $D71, DC$1, Hombres!$A$1:$DW$117, Mujeres!$A$1:$DW$117 )</f>
        <v>0</v>
      </c>
    </row>
    <row r="72" spans="1:107" x14ac:dyDescent="0.2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6" cm="1">
        <f t="array" ref="L72">SalarioAnualEsperado($B72, $G72, $D72, L$1, Hombres!$A$1:$DW$117, Mujeres!$A$1:$DW$117 )</f>
        <v>10073999</v>
      </c>
      <c r="M72" s="46" cm="1">
        <f t="array" ref="M72">SalarioAnualEsperado($B72, $G72, $D72, M$1, Hombres!$A$1:$DW$117, Mujeres!$A$1:$DW$117 )</f>
        <v>10579008.18262548</v>
      </c>
      <c r="N72" s="46" cm="1">
        <f t="array" ref="N72">SalarioAnualEsperado($B72, $G72, $D72, N$1, Hombres!$A$1:$DW$117, Mujeres!$A$1:$DW$117 )</f>
        <v>11109123.395780081</v>
      </c>
      <c r="O72" s="46" cm="1">
        <f t="array" ref="O72">SalarioAnualEsperado($B72, $G72, $D72, O$1, Hombres!$A$1:$DW$117, Mujeres!$A$1:$DW$117 )</f>
        <v>11665562.31039677</v>
      </c>
      <c r="P72" s="46" cm="1">
        <f t="array" ref="P72">SalarioAnualEsperado($B72, $G72, $D72, P$1, Hombres!$A$1:$DW$117, Mujeres!$A$1:$DW$117 )</f>
        <v>12249553.743088247</v>
      </c>
      <c r="Q72" s="46" cm="1">
        <f t="array" ref="Q72">SalarioAnualEsperado($B72, $G72, $D72, Q$1, Hombres!$A$1:$DW$117, Mujeres!$A$1:$DW$117 )</f>
        <v>12862444.566041932</v>
      </c>
      <c r="R72" s="46" cm="1">
        <f t="array" ref="R72">SalarioAnualEsperado($B72, $G72, $D72, R$1, Hombres!$A$1:$DW$117, Mujeres!$A$1:$DW$117 )</f>
        <v>13505656.012118272</v>
      </c>
      <c r="S72" s="46" cm="1">
        <f t="array" ref="S72">SalarioAnualEsperado($B72, $G72, $D72, S$1, Hombres!$A$1:$DW$117, Mujeres!$A$1:$DW$117 )</f>
        <v>14180652.225674851</v>
      </c>
      <c r="T72" s="46" cm="1">
        <f t="array" ref="T72">SalarioAnualEsperado($B72, $G72, $D72, T$1, Hombres!$A$1:$DW$117, Mujeres!$A$1:$DW$117 )</f>
        <v>14888922.082648031</v>
      </c>
      <c r="U72" s="46" cm="1">
        <f t="array" ref="U72">SalarioAnualEsperado($B72, $G72, $D72, U$1, Hombres!$A$1:$DW$117, Mujeres!$A$1:$DW$117 )</f>
        <v>15632022.98368807</v>
      </c>
      <c r="V72" s="46" cm="1">
        <f t="array" ref="V72">SalarioAnualEsperado($B72, $G72, $D72, V$1, Hombres!$A$1:$DW$117, Mujeres!$A$1:$DW$117 )</f>
        <v>16411610.709241102</v>
      </c>
      <c r="W72" s="46" cm="1">
        <f t="array" ref="W72">SalarioAnualEsperado($B72, $G72, $D72, W$1, Hombres!$A$1:$DW$117, Mujeres!$A$1:$DW$117 )</f>
        <v>17229329.104763277</v>
      </c>
      <c r="X72" s="46" cm="1">
        <f t="array" ref="X72">SalarioAnualEsperado($B72, $G72, $D72, X$1, Hombres!$A$1:$DW$117, Mujeres!$A$1:$DW$117 )</f>
        <v>18086731.895924222</v>
      </c>
      <c r="Y72" s="46" cm="1">
        <f t="array" ref="Y72">SalarioAnualEsperado($B72, $G72, $D72, Y$1, Hombres!$A$1:$DW$117, Mujeres!$A$1:$DW$117 )</f>
        <v>18985497.169944033</v>
      </c>
      <c r="Z72" s="46" cm="1">
        <f t="array" ref="Z72">SalarioAnualEsperado($B72, $G72, $D72, Z$1, Hombres!$A$1:$DW$117, Mujeres!$A$1:$DW$117 )</f>
        <v>19927463.798624374</v>
      </c>
      <c r="AA72" s="46" cm="1">
        <f t="array" ref="AA72">SalarioAnualEsperado($B72, $G72, $D72, AA$1, Hombres!$A$1:$DW$117, Mujeres!$A$1:$DW$117 )</f>
        <v>20914755.087979946</v>
      </c>
      <c r="AB72" s="46" cm="1">
        <f t="array" ref="AB72">SalarioAnualEsperado($B72, $G72, $D72, AB$1, Hombres!$A$1:$DW$117, Mujeres!$A$1:$DW$117 )</f>
        <v>21949512.962384261</v>
      </c>
      <c r="AC72" s="46" cm="1">
        <f t="array" ref="AC72">SalarioAnualEsperado($B72, $G72, $D72, AC$1, Hombres!$A$1:$DW$117, Mujeres!$A$1:$DW$117 )</f>
        <v>23033800.557323109</v>
      </c>
      <c r="AD72" s="46" cm="1">
        <f t="array" ref="AD72">SalarioAnualEsperado($B72, $G72, $D72, AD$1, Hombres!$A$1:$DW$117, Mujeres!$A$1:$DW$117 )</f>
        <v>24169700.588748604</v>
      </c>
      <c r="AE72" s="46" cm="1">
        <f t="array" ref="AE72">SalarioAnualEsperado($B72, $G72, $D72, AE$1, Hombres!$A$1:$DW$117, Mujeres!$A$1:$DW$117 )</f>
        <v>25359448.410682235</v>
      </c>
      <c r="AF72" s="46" cm="1">
        <f t="array" ref="AF72">SalarioAnualEsperado($B72, $G72, $D72, AF$1, Hombres!$A$1:$DW$117, Mujeres!$A$1:$DW$117 )</f>
        <v>26605499.329245038</v>
      </c>
      <c r="AG72" s="46" cm="1">
        <f t="array" ref="AG72">SalarioAnualEsperado($B72, $G72, $D72, AG$1, Hombres!$A$1:$DW$117, Mujeres!$A$1:$DW$117 )</f>
        <v>27910240.445670851</v>
      </c>
      <c r="AH72" s="46" cm="1">
        <f t="array" ref="AH72">SalarioAnualEsperado($B72, $G72, $D72, AH$1, Hombres!$A$1:$DW$117, Mujeres!$A$1:$DW$117 )</f>
        <v>29275594.343441691</v>
      </c>
      <c r="AI72" s="46" cm="1">
        <f t="array" ref="AI72">SalarioAnualEsperado($B72, $G72, $D72, AI$1, Hombres!$A$1:$DW$117, Mujeres!$A$1:$DW$117 )</f>
        <v>30703573.051637016</v>
      </c>
      <c r="AJ72" s="46" cm="1">
        <f t="array" ref="AJ72">SalarioAnualEsperado($B72, $G72, $D72, AJ$1, Hombres!$A$1:$DW$117, Mujeres!$A$1:$DW$117 )</f>
        <v>32196611.004150137</v>
      </c>
      <c r="AK72" s="46" cm="1">
        <f t="array" ref="AK72">SalarioAnualEsperado($B72, $G72, $D72, AK$1, Hombres!$A$1:$DW$117, Mujeres!$A$1:$DW$117 )</f>
        <v>33757935.490544662</v>
      </c>
      <c r="AL72" s="46" cm="1">
        <f t="array" ref="AL72">SalarioAnualEsperado($B72, $G72, $D72, AL$1, Hombres!$A$1:$DW$117, Mujeres!$A$1:$DW$117 )</f>
        <v>35390640.019435026</v>
      </c>
      <c r="AM72" s="46" cm="1">
        <f t="array" ref="AM72">SalarioAnualEsperado($B72, $G72, $D72, AM$1, Hombres!$A$1:$DW$117, Mujeres!$A$1:$DW$117 )</f>
        <v>37097004.611880407</v>
      </c>
      <c r="AN72" s="46" cm="1">
        <f t="array" ref="AN72">SalarioAnualEsperado($B72, $G72, $D72, AN$1, Hombres!$A$1:$DW$117, Mujeres!$A$1:$DW$117 )</f>
        <v>38878423.802892879</v>
      </c>
      <c r="AO72" s="46" cm="1">
        <f t="array" ref="AO72">SalarioAnualEsperado($B72, $G72, $D72, AO$1, Hombres!$A$1:$DW$117, Mujeres!$A$1:$DW$117 )</f>
        <v>40736034.094409838</v>
      </c>
      <c r="AP72" s="46" cm="1">
        <f t="array" ref="AP72">SalarioAnualEsperado($B72, $G72, $D72, AP$1, Hombres!$A$1:$DW$117, Mujeres!$A$1:$DW$117 )</f>
        <v>42671085.367387593</v>
      </c>
      <c r="AQ72" s="46" cm="1">
        <f t="array" ref="AQ72">SalarioAnualEsperado($B72, $G72, $D72, AQ$1, Hombres!$A$1:$DW$117, Mujeres!$A$1:$DW$117 )</f>
        <v>0</v>
      </c>
      <c r="AR72" s="46" cm="1">
        <f t="array" ref="AR72">SalarioAnualEsperado($B72, $G72, $D72, AR$1, Hombres!$A$1:$DW$117, Mujeres!$A$1:$DW$117 )</f>
        <v>0</v>
      </c>
      <c r="AS72" s="46" cm="1">
        <f t="array" ref="AS72">SalarioAnualEsperado($B72, $G72, $D72, AS$1, Hombres!$A$1:$DW$117, Mujeres!$A$1:$DW$117 )</f>
        <v>0</v>
      </c>
      <c r="AT72" s="46" cm="1">
        <f t="array" ref="AT72">SalarioAnualEsperado($B72, $G72, $D72, AT$1, Hombres!$A$1:$DW$117, Mujeres!$A$1:$DW$117 )</f>
        <v>0</v>
      </c>
      <c r="AU72" s="46" cm="1">
        <f t="array" ref="AU72">SalarioAnualEsperado($B72, $G72, $D72, AU$1, Hombres!$A$1:$DW$117, Mujeres!$A$1:$DW$117 )</f>
        <v>0</v>
      </c>
      <c r="AV72" s="46" cm="1">
        <f t="array" ref="AV72">SalarioAnualEsperado($B72, $G72, $D72, AV$1, Hombres!$A$1:$DW$117, Mujeres!$A$1:$DW$117 )</f>
        <v>0</v>
      </c>
      <c r="AW72" s="46" cm="1">
        <f t="array" ref="AW72">SalarioAnualEsperado($B72, $G72, $D72, AW$1, Hombres!$A$1:$DW$117, Mujeres!$A$1:$DW$117 )</f>
        <v>0</v>
      </c>
      <c r="AX72" s="46" cm="1">
        <f t="array" ref="AX72">SalarioAnualEsperado($B72, $G72, $D72, AX$1, Hombres!$A$1:$DW$117, Mujeres!$A$1:$DW$117 )</f>
        <v>0</v>
      </c>
      <c r="AY72" s="46" cm="1">
        <f t="array" ref="AY72">SalarioAnualEsperado($B72, $G72, $D72, AY$1, Hombres!$A$1:$DW$117, Mujeres!$A$1:$DW$117 )</f>
        <v>0</v>
      </c>
      <c r="AZ72" s="46" cm="1">
        <f t="array" ref="AZ72">SalarioAnualEsperado($B72, $G72, $D72, AZ$1, Hombres!$A$1:$DW$117, Mujeres!$A$1:$DW$117 )</f>
        <v>0</v>
      </c>
      <c r="BA72" s="46" cm="1">
        <f t="array" ref="BA72">SalarioAnualEsperado($B72, $G72, $D72, BA$1, Hombres!$A$1:$DW$117, Mujeres!$A$1:$DW$117 )</f>
        <v>0</v>
      </c>
      <c r="BB72" s="46" cm="1">
        <f t="array" ref="BB72">SalarioAnualEsperado($B72, $G72, $D72, BB$1, Hombres!$A$1:$DW$117, Mujeres!$A$1:$DW$117 )</f>
        <v>0</v>
      </c>
      <c r="BC72" s="46" cm="1">
        <f t="array" ref="BC72">SalarioAnualEsperado($B72, $G72, $D72, BC$1, Hombres!$A$1:$DW$117, Mujeres!$A$1:$DW$117 )</f>
        <v>0</v>
      </c>
      <c r="BD72" s="46" cm="1">
        <f t="array" ref="BD72">SalarioAnualEsperado($B72, $G72, $D72, BD$1, Hombres!$A$1:$DW$117, Mujeres!$A$1:$DW$117 )</f>
        <v>0</v>
      </c>
      <c r="BE72" s="46" cm="1">
        <f t="array" ref="BE72">SalarioAnualEsperado($B72, $G72, $D72, BE$1, Hombres!$A$1:$DW$117, Mujeres!$A$1:$DW$117 )</f>
        <v>0</v>
      </c>
      <c r="BF72" s="46" cm="1">
        <f t="array" ref="BF72">SalarioAnualEsperado($B72, $G72, $D72, BF$1, Hombres!$A$1:$DW$117, Mujeres!$A$1:$DW$117 )</f>
        <v>0</v>
      </c>
      <c r="BG72" s="46" cm="1">
        <f t="array" ref="BG72">SalarioAnualEsperado($B72, $G72, $D72, BG$1, Hombres!$A$1:$DW$117, Mujeres!$A$1:$DW$117 )</f>
        <v>0</v>
      </c>
      <c r="BH72" s="46" cm="1">
        <f t="array" ref="BH72">SalarioAnualEsperado($B72, $G72, $D72, BH$1, Hombres!$A$1:$DW$117, Mujeres!$A$1:$DW$117 )</f>
        <v>0</v>
      </c>
      <c r="BI72" s="46" cm="1">
        <f t="array" ref="BI72">SalarioAnualEsperado($B72, $G72, $D72, BI$1, Hombres!$A$1:$DW$117, Mujeres!$A$1:$DW$117 )</f>
        <v>0</v>
      </c>
      <c r="BJ72" s="46" cm="1">
        <f t="array" ref="BJ72">SalarioAnualEsperado($B72, $G72, $D72, BJ$1, Hombres!$A$1:$DW$117, Mujeres!$A$1:$DW$117 )</f>
        <v>0</v>
      </c>
      <c r="BK72" s="46" cm="1">
        <f t="array" ref="BK72">SalarioAnualEsperado($B72, $G72, $D72, BK$1, Hombres!$A$1:$DW$117, Mujeres!$A$1:$DW$117 )</f>
        <v>0</v>
      </c>
      <c r="BL72" s="46" cm="1">
        <f t="array" ref="BL72">SalarioAnualEsperado($B72, $G72, $D72, BL$1, Hombres!$A$1:$DW$117, Mujeres!$A$1:$DW$117 )</f>
        <v>0</v>
      </c>
      <c r="BM72" s="46" cm="1">
        <f t="array" ref="BM72">SalarioAnualEsperado($B72, $G72, $D72, BM$1, Hombres!$A$1:$DW$117, Mujeres!$A$1:$DW$117 )</f>
        <v>0</v>
      </c>
      <c r="BN72" s="46" cm="1">
        <f t="array" ref="BN72">SalarioAnualEsperado($B72, $G72, $D72, BN$1, Hombres!$A$1:$DW$117, Mujeres!$A$1:$DW$117 )</f>
        <v>0</v>
      </c>
      <c r="BO72" s="46" cm="1">
        <f t="array" ref="BO72">SalarioAnualEsperado($B72, $G72, $D72, BO$1, Hombres!$A$1:$DW$117, Mujeres!$A$1:$DW$117 )</f>
        <v>0</v>
      </c>
      <c r="BP72" s="46" cm="1">
        <f t="array" ref="BP72">SalarioAnualEsperado($B72, $G72, $D72, BP$1, Hombres!$A$1:$DW$117, Mujeres!$A$1:$DW$117 )</f>
        <v>0</v>
      </c>
      <c r="BQ72" s="46" cm="1">
        <f t="array" ref="BQ72">SalarioAnualEsperado($B72, $G72, $D72, BQ$1, Hombres!$A$1:$DW$117, Mujeres!$A$1:$DW$117 )</f>
        <v>0</v>
      </c>
      <c r="BR72" s="46" cm="1">
        <f t="array" ref="BR72">SalarioAnualEsperado($B72, $G72, $D72, BR$1, Hombres!$A$1:$DW$117, Mujeres!$A$1:$DW$117 )</f>
        <v>0</v>
      </c>
      <c r="BS72" s="46" cm="1">
        <f t="array" ref="BS72">SalarioAnualEsperado($B72, $G72, $D72, BS$1, Hombres!$A$1:$DW$117, Mujeres!$A$1:$DW$117 )</f>
        <v>0</v>
      </c>
      <c r="BT72" s="46" cm="1">
        <f t="array" ref="BT72">SalarioAnualEsperado($B72, $G72, $D72, BT$1, Hombres!$A$1:$DW$117, Mujeres!$A$1:$DW$117 )</f>
        <v>0</v>
      </c>
      <c r="BU72" s="46" cm="1">
        <f t="array" ref="BU72">SalarioAnualEsperado($B72, $G72, $D72, BU$1, Hombres!$A$1:$DW$117, Mujeres!$A$1:$DW$117 )</f>
        <v>0</v>
      </c>
      <c r="BV72" s="46" cm="1">
        <f t="array" ref="BV72">SalarioAnualEsperado($B72, $G72, $D72, BV$1, Hombres!$A$1:$DW$117, Mujeres!$A$1:$DW$117 )</f>
        <v>0</v>
      </c>
      <c r="BW72" s="46" cm="1">
        <f t="array" ref="BW72">SalarioAnualEsperado($B72, $G72, $D72, BW$1, Hombres!$A$1:$DW$117, Mujeres!$A$1:$DW$117 )</f>
        <v>0</v>
      </c>
      <c r="BX72" s="46" cm="1">
        <f t="array" ref="BX72">SalarioAnualEsperado($B72, $G72, $D72, BX$1, Hombres!$A$1:$DW$117, Mujeres!$A$1:$DW$117 )</f>
        <v>0</v>
      </c>
      <c r="BY72" s="46" cm="1">
        <f t="array" ref="BY72">SalarioAnualEsperado($B72, $G72, $D72, BY$1, Hombres!$A$1:$DW$117, Mujeres!$A$1:$DW$117 )</f>
        <v>0</v>
      </c>
      <c r="BZ72" s="46" cm="1">
        <f t="array" ref="BZ72">SalarioAnualEsperado($B72, $G72, $D72, BZ$1, Hombres!$A$1:$DW$117, Mujeres!$A$1:$DW$117 )</f>
        <v>0</v>
      </c>
      <c r="CA72" s="46" cm="1">
        <f t="array" ref="CA72">SalarioAnualEsperado($B72, $G72, $D72, CA$1, Hombres!$A$1:$DW$117, Mujeres!$A$1:$DW$117 )</f>
        <v>0</v>
      </c>
      <c r="CB72" s="46" cm="1">
        <f t="array" ref="CB72">SalarioAnualEsperado($B72, $G72, $D72, CB$1, Hombres!$A$1:$DW$117, Mujeres!$A$1:$DW$117 )</f>
        <v>0</v>
      </c>
      <c r="CC72" s="46" cm="1">
        <f t="array" ref="CC72">SalarioAnualEsperado($B72, $G72, $D72, CC$1, Hombres!$A$1:$DW$117, Mujeres!$A$1:$DW$117 )</f>
        <v>0</v>
      </c>
      <c r="CD72" s="46" cm="1">
        <f t="array" ref="CD72">SalarioAnualEsperado($B72, $G72, $D72, CD$1, Hombres!$A$1:$DW$117, Mujeres!$A$1:$DW$117 )</f>
        <v>0</v>
      </c>
      <c r="CE72" s="46" cm="1">
        <f t="array" ref="CE72">SalarioAnualEsperado($B72, $G72, $D72, CE$1, Hombres!$A$1:$DW$117, Mujeres!$A$1:$DW$117 )</f>
        <v>0</v>
      </c>
      <c r="CF72" s="46" cm="1">
        <f t="array" ref="CF72">SalarioAnualEsperado($B72, $G72, $D72, CF$1, Hombres!$A$1:$DW$117, Mujeres!$A$1:$DW$117 )</f>
        <v>0</v>
      </c>
      <c r="CG72" s="46" cm="1">
        <f t="array" ref="CG72">SalarioAnualEsperado($B72, $G72, $D72, CG$1, Hombres!$A$1:$DW$117, Mujeres!$A$1:$DW$117 )</f>
        <v>0</v>
      </c>
      <c r="CH72" s="46" cm="1">
        <f t="array" ref="CH72">SalarioAnualEsperado($B72, $G72, $D72, CH$1, Hombres!$A$1:$DW$117, Mujeres!$A$1:$DW$117 )</f>
        <v>0</v>
      </c>
      <c r="CI72" s="46" cm="1">
        <f t="array" ref="CI72">SalarioAnualEsperado($B72, $G72, $D72, CI$1, Hombres!$A$1:$DW$117, Mujeres!$A$1:$DW$117 )</f>
        <v>0</v>
      </c>
      <c r="CJ72" s="46" cm="1">
        <f t="array" ref="CJ72">SalarioAnualEsperado($B72, $G72, $D72, CJ$1, Hombres!$A$1:$DW$117, Mujeres!$A$1:$DW$117 )</f>
        <v>0</v>
      </c>
      <c r="CK72" s="46" cm="1">
        <f t="array" ref="CK72">SalarioAnualEsperado($B72, $G72, $D72, CK$1, Hombres!$A$1:$DW$117, Mujeres!$A$1:$DW$117 )</f>
        <v>0</v>
      </c>
      <c r="CL72" s="46" cm="1">
        <f t="array" ref="CL72">SalarioAnualEsperado($B72, $G72, $D72, CL$1, Hombres!$A$1:$DW$117, Mujeres!$A$1:$DW$117 )</f>
        <v>0</v>
      </c>
      <c r="CM72" s="46" cm="1">
        <f t="array" ref="CM72">SalarioAnualEsperado($B72, $G72, $D72, CM$1, Hombres!$A$1:$DW$117, Mujeres!$A$1:$DW$117 )</f>
        <v>0</v>
      </c>
      <c r="CN72" s="46" cm="1">
        <f t="array" ref="CN72">SalarioAnualEsperado($B72, $G72, $D72, CN$1, Hombres!$A$1:$DW$117, Mujeres!$A$1:$DW$117 )</f>
        <v>0</v>
      </c>
      <c r="CO72" s="46" cm="1">
        <f t="array" ref="CO72">SalarioAnualEsperado($B72, $G72, $D72, CO$1, Hombres!$A$1:$DW$117, Mujeres!$A$1:$DW$117 )</f>
        <v>0</v>
      </c>
      <c r="CP72" s="46" cm="1">
        <f t="array" ref="CP72">SalarioAnualEsperado($B72, $G72, $D72, CP$1, Hombres!$A$1:$DW$117, Mujeres!$A$1:$DW$117 )</f>
        <v>0</v>
      </c>
      <c r="CQ72" s="46" cm="1">
        <f t="array" ref="CQ72">SalarioAnualEsperado($B72, $G72, $D72, CQ$1, Hombres!$A$1:$DW$117, Mujeres!$A$1:$DW$117 )</f>
        <v>0</v>
      </c>
      <c r="CR72" s="46" cm="1">
        <f t="array" ref="CR72">SalarioAnualEsperado($B72, $G72, $D72, CR$1, Hombres!$A$1:$DW$117, Mujeres!$A$1:$DW$117 )</f>
        <v>0</v>
      </c>
      <c r="CS72" s="46" cm="1">
        <f t="array" ref="CS72">SalarioAnualEsperado($B72, $G72, $D72, CS$1, Hombres!$A$1:$DW$117, Mujeres!$A$1:$DW$117 )</f>
        <v>0</v>
      </c>
      <c r="CT72" s="46" cm="1">
        <f t="array" ref="CT72">SalarioAnualEsperado($B72, $G72, $D72, CT$1, Hombres!$A$1:$DW$117, Mujeres!$A$1:$DW$117 )</f>
        <v>0</v>
      </c>
      <c r="CU72" s="46" cm="1">
        <f t="array" ref="CU72">SalarioAnualEsperado($B72, $G72, $D72, CU$1, Hombres!$A$1:$DW$117, Mujeres!$A$1:$DW$117 )</f>
        <v>0</v>
      </c>
      <c r="CV72" s="46" cm="1">
        <f t="array" ref="CV72">SalarioAnualEsperado($B72, $G72, $D72, CV$1, Hombres!$A$1:$DW$117, Mujeres!$A$1:$DW$117 )</f>
        <v>0</v>
      </c>
      <c r="CW72" s="46" cm="1">
        <f t="array" ref="CW72">SalarioAnualEsperado($B72, $G72, $D72, CW$1, Hombres!$A$1:$DW$117, Mujeres!$A$1:$DW$117 )</f>
        <v>0</v>
      </c>
      <c r="CX72" s="46" cm="1">
        <f t="array" ref="CX72">SalarioAnualEsperado($B72, $G72, $D72, CX$1, Hombres!$A$1:$DW$117, Mujeres!$A$1:$DW$117 )</f>
        <v>0</v>
      </c>
      <c r="CY72" s="46" cm="1">
        <f t="array" ref="CY72">SalarioAnualEsperado($B72, $G72, $D72, CY$1, Hombres!$A$1:$DW$117, Mujeres!$A$1:$DW$117 )</f>
        <v>0</v>
      </c>
      <c r="CZ72" s="46" cm="1">
        <f t="array" ref="CZ72">SalarioAnualEsperado($B72, $G72, $D72, CZ$1, Hombres!$A$1:$DW$117, Mujeres!$A$1:$DW$117 )</f>
        <v>0</v>
      </c>
      <c r="DA72" s="46" cm="1">
        <f t="array" ref="DA72">SalarioAnualEsperado($B72, $G72, $D72, DA$1, Hombres!$A$1:$DW$117, Mujeres!$A$1:$DW$117 )</f>
        <v>0</v>
      </c>
      <c r="DB72" s="46" cm="1">
        <f t="array" ref="DB72">SalarioAnualEsperado($B72, $G72, $D72, DB$1, Hombres!$A$1:$DW$117, Mujeres!$A$1:$DW$117 )</f>
        <v>0</v>
      </c>
      <c r="DC72" s="46" cm="1">
        <f t="array" ref="DC72">SalarioAnualEsperado($B72, $G72, $D72, DC$1, Hombres!$A$1:$DW$117, Mujeres!$A$1:$DW$117 )</f>
        <v>0</v>
      </c>
    </row>
    <row r="73" spans="1:107" x14ac:dyDescent="0.2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6" cm="1">
        <f t="array" ref="L73">SalarioAnualEsperado($B73, $G73, $D73, L$1, Hombres!$A$1:$DW$117, Mujeres!$A$1:$DW$117 )</f>
        <v>5567980.6000000006</v>
      </c>
      <c r="M73" s="46" cm="1">
        <f t="array" ref="M73">SalarioAnualEsperado($B73, $G73, $D73, M$1, Hombres!$A$1:$DW$117, Mujeres!$A$1:$DW$117 )</f>
        <v>5841577.607537644</v>
      </c>
      <c r="N73" s="46" cm="1">
        <f t="array" ref="N73">SalarioAnualEsperado($B73, $G73, $D73, N$1, Hombres!$A$1:$DW$117, Mujeres!$A$1:$DW$117 )</f>
        <v>6128377.3153178776</v>
      </c>
      <c r="O73" s="46" cm="1">
        <f t="array" ref="O73">SalarioAnualEsperado($B73, $G73, $D73, O$1, Hombres!$A$1:$DW$117, Mujeres!$A$1:$DW$117 )</f>
        <v>6428889.5401036385</v>
      </c>
      <c r="P73" s="46" cm="1">
        <f t="array" ref="P73">SalarioAnualEsperado($B73, $G73, $D73, P$1, Hombres!$A$1:$DW$117, Mujeres!$A$1:$DW$117 )</f>
        <v>6743659.5402595289</v>
      </c>
      <c r="Q73" s="46" cm="1">
        <f t="array" ref="Q73">SalarioAnualEsperado($B73, $G73, $D73, Q$1, Hombres!$A$1:$DW$117, Mujeres!$A$1:$DW$117 )</f>
        <v>7073241.864441365</v>
      </c>
      <c r="R73" s="46" cm="1">
        <f t="array" ref="R73">SalarioAnualEsperado($B73, $G73, $D73, R$1, Hombres!$A$1:$DW$117, Mujeres!$A$1:$DW$117 )</f>
        <v>7418189.4670692272</v>
      </c>
      <c r="S73" s="46" cm="1">
        <f t="array" ref="S73">SalarioAnualEsperado($B73, $G73, $D73, S$1, Hombres!$A$1:$DW$117, Mujeres!$A$1:$DW$117 )</f>
        <v>7779146.5946175624</v>
      </c>
      <c r="T73" s="46" cm="1">
        <f t="array" ref="T73">SalarioAnualEsperado($B73, $G73, $D73, T$1, Hombres!$A$1:$DW$117, Mujeres!$A$1:$DW$117 )</f>
        <v>8156927.6776453163</v>
      </c>
      <c r="U73" s="46" cm="1">
        <f t="array" ref="U73">SalarioAnualEsperado($B73, $G73, $D73, U$1, Hombres!$A$1:$DW$117, Mujeres!$A$1:$DW$117 )</f>
        <v>8552456.0395180471</v>
      </c>
      <c r="V73" s="46" cm="1">
        <f t="array" ref="V73">SalarioAnualEsperado($B73, $G73, $D73, V$1, Hombres!$A$1:$DW$117, Mujeres!$A$1:$DW$117 )</f>
        <v>8966602.8430760819</v>
      </c>
      <c r="W73" s="46" cm="1">
        <f t="array" ref="W73">SalarioAnualEsperado($B73, $G73, $D73, W$1, Hombres!$A$1:$DW$117, Mujeres!$A$1:$DW$117 )</f>
        <v>9399888.7664354797</v>
      </c>
      <c r="X73" s="46" cm="1">
        <f t="array" ref="X73">SalarioAnualEsperado($B73, $G73, $D73, X$1, Hombres!$A$1:$DW$117, Mujeres!$A$1:$DW$117 )</f>
        <v>9852770.9202594366</v>
      </c>
      <c r="Y73" s="46" cm="1">
        <f t="array" ref="Y73">SalarioAnualEsperado($B73, $G73, $D73, Y$1, Hombres!$A$1:$DW$117, Mujeres!$A$1:$DW$117 )</f>
        <v>10325755.435900595</v>
      </c>
      <c r="Z73" s="46" cm="1">
        <f t="array" ref="Z73">SalarioAnualEsperado($B73, $G73, $D73, Z$1, Hombres!$A$1:$DW$117, Mujeres!$A$1:$DW$117 )</f>
        <v>10819483.234738566</v>
      </c>
      <c r="AA73" s="46" cm="1">
        <f t="array" ref="AA73">SalarioAnualEsperado($B73, $G73, $D73, AA$1, Hombres!$A$1:$DW$117, Mujeres!$A$1:$DW$117 )</f>
        <v>11334672.634485457</v>
      </c>
      <c r="AB73" s="46" cm="1">
        <f t="array" ref="AB73">SalarioAnualEsperado($B73, $G73, $D73, AB$1, Hombres!$A$1:$DW$117, Mujeres!$A$1:$DW$117 )</f>
        <v>11872057.325588658</v>
      </c>
      <c r="AC73" s="46" cm="1">
        <f t="array" ref="AC73">SalarioAnualEsperado($B73, $G73, $D73, AC$1, Hombres!$A$1:$DW$117, Mujeres!$A$1:$DW$117 )</f>
        <v>12432523.775920151</v>
      </c>
      <c r="AD73" s="46" cm="1">
        <f t="array" ref="AD73">SalarioAnualEsperado($B73, $G73, $D73, AD$1, Hombres!$A$1:$DW$117, Mujeres!$A$1:$DW$117 )</f>
        <v>13017129.474061985</v>
      </c>
      <c r="AE73" s="46" cm="1">
        <f t="array" ref="AE73">SalarioAnualEsperado($B73, $G73, $D73, AE$1, Hombres!$A$1:$DW$117, Mujeres!$A$1:$DW$117 )</f>
        <v>13626626.267700538</v>
      </c>
      <c r="AF73" s="46" cm="1">
        <f t="array" ref="AF73">SalarioAnualEsperado($B73, $G73, $D73, AF$1, Hombres!$A$1:$DW$117, Mujeres!$A$1:$DW$117 )</f>
        <v>14261541.844753863</v>
      </c>
      <c r="AG73" s="46" cm="1">
        <f t="array" ref="AG73">SalarioAnualEsperado($B73, $G73, $D73, AG$1, Hombres!$A$1:$DW$117, Mujeres!$A$1:$DW$117 )</f>
        <v>14921711.878076911</v>
      </c>
      <c r="AH73" s="46" cm="1">
        <f t="array" ref="AH73">SalarioAnualEsperado($B73, $G73, $D73, AH$1, Hombres!$A$1:$DW$117, Mujeres!$A$1:$DW$117 )</f>
        <v>15606496.709420903</v>
      </c>
      <c r="AI73" s="46" cm="1">
        <f t="array" ref="AI73">SalarioAnualEsperado($B73, $G73, $D73, AI$1, Hombres!$A$1:$DW$117, Mujeres!$A$1:$DW$117 )</f>
        <v>16315106.305902371</v>
      </c>
      <c r="AJ73" s="46" cm="1">
        <f t="array" ref="AJ73">SalarioAnualEsperado($B73, $G73, $D73, AJ$1, Hombres!$A$1:$DW$117, Mujeres!$A$1:$DW$117 )</f>
        <v>17047580.37989172</v>
      </c>
      <c r="AK73" s="46" cm="1">
        <f t="array" ref="AK73">SalarioAnualEsperado($B73, $G73, $D73, AK$1, Hombres!$A$1:$DW$117, Mujeres!$A$1:$DW$117 )</f>
        <v>17804569.777771316</v>
      </c>
      <c r="AL73" s="46" cm="1">
        <f t="array" ref="AL73">SalarioAnualEsperado($B73, $G73, $D73, AL$1, Hombres!$A$1:$DW$117, Mujeres!$A$1:$DW$117 )</f>
        <v>18586499.184927508</v>
      </c>
      <c r="AM73" s="46" cm="1">
        <f t="array" ref="AM73">SalarioAnualEsperado($B73, $G73, $D73, AM$1, Hombres!$A$1:$DW$117, Mujeres!$A$1:$DW$117 )</f>
        <v>19393647.803956166</v>
      </c>
      <c r="AN73" s="46" cm="1">
        <f t="array" ref="AN73">SalarioAnualEsperado($B73, $G73, $D73, AN$1, Hombres!$A$1:$DW$117, Mujeres!$A$1:$DW$117 )</f>
        <v>20226070.203503858</v>
      </c>
      <c r="AO73" s="46" cm="1">
        <f t="array" ref="AO73">SalarioAnualEsperado($B73, $G73, $D73, AO$1, Hombres!$A$1:$DW$117, Mujeres!$A$1:$DW$117 )</f>
        <v>21082996.075538158</v>
      </c>
      <c r="AP73" s="46" cm="1">
        <f t="array" ref="AP73">SalarioAnualEsperado($B73, $G73, $D73, AP$1, Hombres!$A$1:$DW$117, Mujeres!$A$1:$DW$117 )</f>
        <v>0</v>
      </c>
      <c r="AQ73" s="46" cm="1">
        <f t="array" ref="AQ73">SalarioAnualEsperado($B73, $G73, $D73, AQ$1, Hombres!$A$1:$DW$117, Mujeres!$A$1:$DW$117 )</f>
        <v>0</v>
      </c>
      <c r="AR73" s="46" cm="1">
        <f t="array" ref="AR73">SalarioAnualEsperado($B73, $G73, $D73, AR$1, Hombres!$A$1:$DW$117, Mujeres!$A$1:$DW$117 )</f>
        <v>0</v>
      </c>
      <c r="AS73" s="46" cm="1">
        <f t="array" ref="AS73">SalarioAnualEsperado($B73, $G73, $D73, AS$1, Hombres!$A$1:$DW$117, Mujeres!$A$1:$DW$117 )</f>
        <v>0</v>
      </c>
      <c r="AT73" s="46" cm="1">
        <f t="array" ref="AT73">SalarioAnualEsperado($B73, $G73, $D73, AT$1, Hombres!$A$1:$DW$117, Mujeres!$A$1:$DW$117 )</f>
        <v>0</v>
      </c>
      <c r="AU73" s="46" cm="1">
        <f t="array" ref="AU73">SalarioAnualEsperado($B73, $G73, $D73, AU$1, Hombres!$A$1:$DW$117, Mujeres!$A$1:$DW$117 )</f>
        <v>0</v>
      </c>
      <c r="AV73" s="46" cm="1">
        <f t="array" ref="AV73">SalarioAnualEsperado($B73, $G73, $D73, AV$1, Hombres!$A$1:$DW$117, Mujeres!$A$1:$DW$117 )</f>
        <v>0</v>
      </c>
      <c r="AW73" s="46" cm="1">
        <f t="array" ref="AW73">SalarioAnualEsperado($B73, $G73, $D73, AW$1, Hombres!$A$1:$DW$117, Mujeres!$A$1:$DW$117 )</f>
        <v>0</v>
      </c>
      <c r="AX73" s="46" cm="1">
        <f t="array" ref="AX73">SalarioAnualEsperado($B73, $G73, $D73, AX$1, Hombres!$A$1:$DW$117, Mujeres!$A$1:$DW$117 )</f>
        <v>0</v>
      </c>
      <c r="AY73" s="46" cm="1">
        <f t="array" ref="AY73">SalarioAnualEsperado($B73, $G73, $D73, AY$1, Hombres!$A$1:$DW$117, Mujeres!$A$1:$DW$117 )</f>
        <v>0</v>
      </c>
      <c r="AZ73" s="46" cm="1">
        <f t="array" ref="AZ73">SalarioAnualEsperado($B73, $G73, $D73, AZ$1, Hombres!$A$1:$DW$117, Mujeres!$A$1:$DW$117 )</f>
        <v>0</v>
      </c>
      <c r="BA73" s="46" cm="1">
        <f t="array" ref="BA73">SalarioAnualEsperado($B73, $G73, $D73, BA$1, Hombres!$A$1:$DW$117, Mujeres!$A$1:$DW$117 )</f>
        <v>0</v>
      </c>
      <c r="BB73" s="46" cm="1">
        <f t="array" ref="BB73">SalarioAnualEsperado($B73, $G73, $D73, BB$1, Hombres!$A$1:$DW$117, Mujeres!$A$1:$DW$117 )</f>
        <v>0</v>
      </c>
      <c r="BC73" s="46" cm="1">
        <f t="array" ref="BC73">SalarioAnualEsperado($B73, $G73, $D73, BC$1, Hombres!$A$1:$DW$117, Mujeres!$A$1:$DW$117 )</f>
        <v>0</v>
      </c>
      <c r="BD73" s="46" cm="1">
        <f t="array" ref="BD73">SalarioAnualEsperado($B73, $G73, $D73, BD$1, Hombres!$A$1:$DW$117, Mujeres!$A$1:$DW$117 )</f>
        <v>0</v>
      </c>
      <c r="BE73" s="46" cm="1">
        <f t="array" ref="BE73">SalarioAnualEsperado($B73, $G73, $D73, BE$1, Hombres!$A$1:$DW$117, Mujeres!$A$1:$DW$117 )</f>
        <v>0</v>
      </c>
      <c r="BF73" s="46" cm="1">
        <f t="array" ref="BF73">SalarioAnualEsperado($B73, $G73, $D73, BF$1, Hombres!$A$1:$DW$117, Mujeres!$A$1:$DW$117 )</f>
        <v>0</v>
      </c>
      <c r="BG73" s="46" cm="1">
        <f t="array" ref="BG73">SalarioAnualEsperado($B73, $G73, $D73, BG$1, Hombres!$A$1:$DW$117, Mujeres!$A$1:$DW$117 )</f>
        <v>0</v>
      </c>
      <c r="BH73" s="46" cm="1">
        <f t="array" ref="BH73">SalarioAnualEsperado($B73, $G73, $D73, BH$1, Hombres!$A$1:$DW$117, Mujeres!$A$1:$DW$117 )</f>
        <v>0</v>
      </c>
      <c r="BI73" s="46" cm="1">
        <f t="array" ref="BI73">SalarioAnualEsperado($B73, $G73, $D73, BI$1, Hombres!$A$1:$DW$117, Mujeres!$A$1:$DW$117 )</f>
        <v>0</v>
      </c>
      <c r="BJ73" s="46" cm="1">
        <f t="array" ref="BJ73">SalarioAnualEsperado($B73, $G73, $D73, BJ$1, Hombres!$A$1:$DW$117, Mujeres!$A$1:$DW$117 )</f>
        <v>0</v>
      </c>
      <c r="BK73" s="46" cm="1">
        <f t="array" ref="BK73">SalarioAnualEsperado($B73, $G73, $D73, BK$1, Hombres!$A$1:$DW$117, Mujeres!$A$1:$DW$117 )</f>
        <v>0</v>
      </c>
      <c r="BL73" s="46" cm="1">
        <f t="array" ref="BL73">SalarioAnualEsperado($B73, $G73, $D73, BL$1, Hombres!$A$1:$DW$117, Mujeres!$A$1:$DW$117 )</f>
        <v>0</v>
      </c>
      <c r="BM73" s="46" cm="1">
        <f t="array" ref="BM73">SalarioAnualEsperado($B73, $G73, $D73, BM$1, Hombres!$A$1:$DW$117, Mujeres!$A$1:$DW$117 )</f>
        <v>0</v>
      </c>
      <c r="BN73" s="46" cm="1">
        <f t="array" ref="BN73">SalarioAnualEsperado($B73, $G73, $D73, BN$1, Hombres!$A$1:$DW$117, Mujeres!$A$1:$DW$117 )</f>
        <v>0</v>
      </c>
      <c r="BO73" s="46" cm="1">
        <f t="array" ref="BO73">SalarioAnualEsperado($B73, $G73, $D73, BO$1, Hombres!$A$1:$DW$117, Mujeres!$A$1:$DW$117 )</f>
        <v>0</v>
      </c>
      <c r="BP73" s="46" cm="1">
        <f t="array" ref="BP73">SalarioAnualEsperado($B73, $G73, $D73, BP$1, Hombres!$A$1:$DW$117, Mujeres!$A$1:$DW$117 )</f>
        <v>0</v>
      </c>
      <c r="BQ73" s="46" cm="1">
        <f t="array" ref="BQ73">SalarioAnualEsperado($B73, $G73, $D73, BQ$1, Hombres!$A$1:$DW$117, Mujeres!$A$1:$DW$117 )</f>
        <v>0</v>
      </c>
      <c r="BR73" s="46" cm="1">
        <f t="array" ref="BR73">SalarioAnualEsperado($B73, $G73, $D73, BR$1, Hombres!$A$1:$DW$117, Mujeres!$A$1:$DW$117 )</f>
        <v>0</v>
      </c>
      <c r="BS73" s="46" cm="1">
        <f t="array" ref="BS73">SalarioAnualEsperado($B73, $G73, $D73, BS$1, Hombres!$A$1:$DW$117, Mujeres!$A$1:$DW$117 )</f>
        <v>0</v>
      </c>
      <c r="BT73" s="46" cm="1">
        <f t="array" ref="BT73">SalarioAnualEsperado($B73, $G73, $D73, BT$1, Hombres!$A$1:$DW$117, Mujeres!$A$1:$DW$117 )</f>
        <v>0</v>
      </c>
      <c r="BU73" s="46" cm="1">
        <f t="array" ref="BU73">SalarioAnualEsperado($B73, $G73, $D73, BU$1, Hombres!$A$1:$DW$117, Mujeres!$A$1:$DW$117 )</f>
        <v>0</v>
      </c>
      <c r="BV73" s="46" cm="1">
        <f t="array" ref="BV73">SalarioAnualEsperado($B73, $G73, $D73, BV$1, Hombres!$A$1:$DW$117, Mujeres!$A$1:$DW$117 )</f>
        <v>0</v>
      </c>
      <c r="BW73" s="46" cm="1">
        <f t="array" ref="BW73">SalarioAnualEsperado($B73, $G73, $D73, BW$1, Hombres!$A$1:$DW$117, Mujeres!$A$1:$DW$117 )</f>
        <v>0</v>
      </c>
      <c r="BX73" s="46" cm="1">
        <f t="array" ref="BX73">SalarioAnualEsperado($B73, $G73, $D73, BX$1, Hombres!$A$1:$DW$117, Mujeres!$A$1:$DW$117 )</f>
        <v>0</v>
      </c>
      <c r="BY73" s="46" cm="1">
        <f t="array" ref="BY73">SalarioAnualEsperado($B73, $G73, $D73, BY$1, Hombres!$A$1:$DW$117, Mujeres!$A$1:$DW$117 )</f>
        <v>0</v>
      </c>
      <c r="BZ73" s="46" cm="1">
        <f t="array" ref="BZ73">SalarioAnualEsperado($B73, $G73, $D73, BZ$1, Hombres!$A$1:$DW$117, Mujeres!$A$1:$DW$117 )</f>
        <v>0</v>
      </c>
      <c r="CA73" s="46" cm="1">
        <f t="array" ref="CA73">SalarioAnualEsperado($B73, $G73, $D73, CA$1, Hombres!$A$1:$DW$117, Mujeres!$A$1:$DW$117 )</f>
        <v>0</v>
      </c>
      <c r="CB73" s="46" cm="1">
        <f t="array" ref="CB73">SalarioAnualEsperado($B73, $G73, $D73, CB$1, Hombres!$A$1:$DW$117, Mujeres!$A$1:$DW$117 )</f>
        <v>0</v>
      </c>
      <c r="CC73" s="46" cm="1">
        <f t="array" ref="CC73">SalarioAnualEsperado($B73, $G73, $D73, CC$1, Hombres!$A$1:$DW$117, Mujeres!$A$1:$DW$117 )</f>
        <v>0</v>
      </c>
      <c r="CD73" s="46" cm="1">
        <f t="array" ref="CD73">SalarioAnualEsperado($B73, $G73, $D73, CD$1, Hombres!$A$1:$DW$117, Mujeres!$A$1:$DW$117 )</f>
        <v>0</v>
      </c>
      <c r="CE73" s="46" cm="1">
        <f t="array" ref="CE73">SalarioAnualEsperado($B73, $G73, $D73, CE$1, Hombres!$A$1:$DW$117, Mujeres!$A$1:$DW$117 )</f>
        <v>0</v>
      </c>
      <c r="CF73" s="46" cm="1">
        <f t="array" ref="CF73">SalarioAnualEsperado($B73, $G73, $D73, CF$1, Hombres!$A$1:$DW$117, Mujeres!$A$1:$DW$117 )</f>
        <v>0</v>
      </c>
      <c r="CG73" s="46" cm="1">
        <f t="array" ref="CG73">SalarioAnualEsperado($B73, $G73, $D73, CG$1, Hombres!$A$1:$DW$117, Mujeres!$A$1:$DW$117 )</f>
        <v>0</v>
      </c>
      <c r="CH73" s="46" cm="1">
        <f t="array" ref="CH73">SalarioAnualEsperado($B73, $G73, $D73, CH$1, Hombres!$A$1:$DW$117, Mujeres!$A$1:$DW$117 )</f>
        <v>0</v>
      </c>
      <c r="CI73" s="46" cm="1">
        <f t="array" ref="CI73">SalarioAnualEsperado($B73, $G73, $D73, CI$1, Hombres!$A$1:$DW$117, Mujeres!$A$1:$DW$117 )</f>
        <v>0</v>
      </c>
      <c r="CJ73" s="46" cm="1">
        <f t="array" ref="CJ73">SalarioAnualEsperado($B73, $G73, $D73, CJ$1, Hombres!$A$1:$DW$117, Mujeres!$A$1:$DW$117 )</f>
        <v>0</v>
      </c>
      <c r="CK73" s="46" cm="1">
        <f t="array" ref="CK73">SalarioAnualEsperado($B73, $G73, $D73, CK$1, Hombres!$A$1:$DW$117, Mujeres!$A$1:$DW$117 )</f>
        <v>0</v>
      </c>
      <c r="CL73" s="46" cm="1">
        <f t="array" ref="CL73">SalarioAnualEsperado($B73, $G73, $D73, CL$1, Hombres!$A$1:$DW$117, Mujeres!$A$1:$DW$117 )</f>
        <v>0</v>
      </c>
      <c r="CM73" s="46" cm="1">
        <f t="array" ref="CM73">SalarioAnualEsperado($B73, $G73, $D73, CM$1, Hombres!$A$1:$DW$117, Mujeres!$A$1:$DW$117 )</f>
        <v>0</v>
      </c>
      <c r="CN73" s="46" cm="1">
        <f t="array" ref="CN73">SalarioAnualEsperado($B73, $G73, $D73, CN$1, Hombres!$A$1:$DW$117, Mujeres!$A$1:$DW$117 )</f>
        <v>0</v>
      </c>
      <c r="CO73" s="46" cm="1">
        <f t="array" ref="CO73">SalarioAnualEsperado($B73, $G73, $D73, CO$1, Hombres!$A$1:$DW$117, Mujeres!$A$1:$DW$117 )</f>
        <v>0</v>
      </c>
      <c r="CP73" s="46" cm="1">
        <f t="array" ref="CP73">SalarioAnualEsperado($B73, $G73, $D73, CP$1, Hombres!$A$1:$DW$117, Mujeres!$A$1:$DW$117 )</f>
        <v>0</v>
      </c>
      <c r="CQ73" s="46" cm="1">
        <f t="array" ref="CQ73">SalarioAnualEsperado($B73, $G73, $D73, CQ$1, Hombres!$A$1:$DW$117, Mujeres!$A$1:$DW$117 )</f>
        <v>0</v>
      </c>
      <c r="CR73" s="46" cm="1">
        <f t="array" ref="CR73">SalarioAnualEsperado($B73, $G73, $D73, CR$1, Hombres!$A$1:$DW$117, Mujeres!$A$1:$DW$117 )</f>
        <v>0</v>
      </c>
      <c r="CS73" s="46" cm="1">
        <f t="array" ref="CS73">SalarioAnualEsperado($B73, $G73, $D73, CS$1, Hombres!$A$1:$DW$117, Mujeres!$A$1:$DW$117 )</f>
        <v>0</v>
      </c>
      <c r="CT73" s="46" cm="1">
        <f t="array" ref="CT73">SalarioAnualEsperado($B73, $G73, $D73, CT$1, Hombres!$A$1:$DW$117, Mujeres!$A$1:$DW$117 )</f>
        <v>0</v>
      </c>
      <c r="CU73" s="46" cm="1">
        <f t="array" ref="CU73">SalarioAnualEsperado($B73, $G73, $D73, CU$1, Hombres!$A$1:$DW$117, Mujeres!$A$1:$DW$117 )</f>
        <v>0</v>
      </c>
      <c r="CV73" s="46" cm="1">
        <f t="array" ref="CV73">SalarioAnualEsperado($B73, $G73, $D73, CV$1, Hombres!$A$1:$DW$117, Mujeres!$A$1:$DW$117 )</f>
        <v>0</v>
      </c>
      <c r="CW73" s="46" cm="1">
        <f t="array" ref="CW73">SalarioAnualEsperado($B73, $G73, $D73, CW$1, Hombres!$A$1:$DW$117, Mujeres!$A$1:$DW$117 )</f>
        <v>0</v>
      </c>
      <c r="CX73" s="46" cm="1">
        <f t="array" ref="CX73">SalarioAnualEsperado($B73, $G73, $D73, CX$1, Hombres!$A$1:$DW$117, Mujeres!$A$1:$DW$117 )</f>
        <v>0</v>
      </c>
      <c r="CY73" s="46" cm="1">
        <f t="array" ref="CY73">SalarioAnualEsperado($B73, $G73, $D73, CY$1, Hombres!$A$1:$DW$117, Mujeres!$A$1:$DW$117 )</f>
        <v>0</v>
      </c>
      <c r="CZ73" s="46" cm="1">
        <f t="array" ref="CZ73">SalarioAnualEsperado($B73, $G73, $D73, CZ$1, Hombres!$A$1:$DW$117, Mujeres!$A$1:$DW$117 )</f>
        <v>0</v>
      </c>
      <c r="DA73" s="46" cm="1">
        <f t="array" ref="DA73">SalarioAnualEsperado($B73, $G73, $D73, DA$1, Hombres!$A$1:$DW$117, Mujeres!$A$1:$DW$117 )</f>
        <v>0</v>
      </c>
      <c r="DB73" s="46" cm="1">
        <f t="array" ref="DB73">SalarioAnualEsperado($B73, $G73, $D73, DB$1, Hombres!$A$1:$DW$117, Mujeres!$A$1:$DW$117 )</f>
        <v>0</v>
      </c>
      <c r="DC73" s="46" cm="1">
        <f t="array" ref="DC73">SalarioAnualEsperado($B73, $G73, $D73, DC$1, Hombres!$A$1:$DW$117, Mujeres!$A$1:$DW$117 )</f>
        <v>0</v>
      </c>
    </row>
    <row r="74" spans="1:107" x14ac:dyDescent="0.2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6" cm="1">
        <f t="array" ref="L74">SalarioAnualEsperado($B74, $G74, $D74, L$1, Hombres!$A$1:$DW$117, Mujeres!$A$1:$DW$117 )</f>
        <v>9320792</v>
      </c>
      <c r="M74" s="46" cm="1">
        <f t="array" ref="M74">SalarioAnualEsperado($B74, $G74, $D74, M$1, Hombres!$A$1:$DW$117, Mujeres!$A$1:$DW$117 )</f>
        <v>9788042.9446687568</v>
      </c>
      <c r="N74" s="46" cm="1">
        <f t="array" ref="N74">SalarioAnualEsperado($B74, $G74, $D74, N$1, Hombres!$A$1:$DW$117, Mujeres!$A$1:$DW$117 )</f>
        <v>10278522.806523984</v>
      </c>
      <c r="O74" s="46" cm="1">
        <f t="array" ref="O74">SalarioAnualEsperado($B74, $G74, $D74, O$1, Hombres!$A$1:$DW$117, Mujeres!$A$1:$DW$117 )</f>
        <v>10793358.214374226</v>
      </c>
      <c r="P74" s="46" cm="1">
        <f t="array" ref="P74">SalarioAnualEsperado($B74, $G74, $D74, P$1, Hombres!$A$1:$DW$117, Mujeres!$A$1:$DW$117 )</f>
        <v>11333686.109373944</v>
      </c>
      <c r="Q74" s="46" cm="1">
        <f t="array" ref="Q74">SalarioAnualEsperado($B74, $G74, $D74, Q$1, Hombres!$A$1:$DW$117, Mujeres!$A$1:$DW$117 )</f>
        <v>11900752.661540577</v>
      </c>
      <c r="R74" s="46" cm="1">
        <f t="array" ref="R74">SalarioAnualEsperado($B74, $G74, $D74, R$1, Hombres!$A$1:$DW$117, Mujeres!$A$1:$DW$117 )</f>
        <v>12495872.841808293</v>
      </c>
      <c r="S74" s="46" cm="1">
        <f t="array" ref="S74">SalarioAnualEsperado($B74, $G74, $D74, S$1, Hombres!$A$1:$DW$117, Mujeres!$A$1:$DW$117 )</f>
        <v>13120401.324226094</v>
      </c>
      <c r="T74" s="46" cm="1">
        <f t="array" ref="T74">SalarioAnualEsperado($B74, $G74, $D74, T$1, Hombres!$A$1:$DW$117, Mujeres!$A$1:$DW$117 )</f>
        <v>13775715.66530522</v>
      </c>
      <c r="U74" s="46" cm="1">
        <f t="array" ref="U74">SalarioAnualEsperado($B74, $G74, $D74, U$1, Hombres!$A$1:$DW$117, Mujeres!$A$1:$DW$117 )</f>
        <v>14463256.822854148</v>
      </c>
      <c r="V74" s="46" cm="1">
        <f t="array" ref="V74">SalarioAnualEsperado($B74, $G74, $D74, V$1, Hombres!$A$1:$DW$117, Mujeres!$A$1:$DW$117 )</f>
        <v>15184556.778872898</v>
      </c>
      <c r="W74" s="46" cm="1">
        <f t="array" ref="W74">SalarioAnualEsperado($B74, $G74, $D74, W$1, Hombres!$A$1:$DW$117, Mujeres!$A$1:$DW$117 )</f>
        <v>15941136.472719992</v>
      </c>
      <c r="X74" s="46" cm="1">
        <f t="array" ref="X74">SalarioAnualEsperado($B74, $G74, $D74, X$1, Hombres!$A$1:$DW$117, Mujeres!$A$1:$DW$117 )</f>
        <v>16734433.461992133</v>
      </c>
      <c r="Y74" s="46" cm="1">
        <f t="array" ref="Y74">SalarioAnualEsperado($B74, $G74, $D74, Y$1, Hombres!$A$1:$DW$117, Mujeres!$A$1:$DW$117 )</f>
        <v>17566000.367643174</v>
      </c>
      <c r="Z74" s="46" cm="1">
        <f t="array" ref="Z74">SalarioAnualEsperado($B74, $G74, $D74, Z$1, Hombres!$A$1:$DW$117, Mujeres!$A$1:$DW$117 )</f>
        <v>18437538.573758811</v>
      </c>
      <c r="AA74" s="46" cm="1">
        <f t="array" ref="AA74">SalarioAnualEsperado($B74, $G74, $D74, AA$1, Hombres!$A$1:$DW$117, Mujeres!$A$1:$DW$117 )</f>
        <v>19351012.632223092</v>
      </c>
      <c r="AB74" s="46" cm="1">
        <f t="array" ref="AB74">SalarioAnualEsperado($B74, $G74, $D74, AB$1, Hombres!$A$1:$DW$117, Mujeres!$A$1:$DW$117 )</f>
        <v>20308404.321232066</v>
      </c>
      <c r="AC74" s="46" cm="1">
        <f t="array" ref="AC74">SalarioAnualEsperado($B74, $G74, $D74, AC$1, Hombres!$A$1:$DW$117, Mujeres!$A$1:$DW$117 )</f>
        <v>21311622.520936601</v>
      </c>
      <c r="AD74" s="46" cm="1">
        <f t="array" ref="AD74">SalarioAnualEsperado($B74, $G74, $D74, AD$1, Hombres!$A$1:$DW$117, Mujeres!$A$1:$DW$117 )</f>
        <v>22362594.227972753</v>
      </c>
      <c r="AE74" s="46" cm="1">
        <f t="array" ref="AE74">SalarioAnualEsperado($B74, $G74, $D74, AE$1, Hombres!$A$1:$DW$117, Mujeres!$A$1:$DW$117 )</f>
        <v>23463387.664690029</v>
      </c>
      <c r="AF74" s="46" cm="1">
        <f t="array" ref="AF74">SalarioAnualEsperado($B74, $G74, $D74, AF$1, Hombres!$A$1:$DW$117, Mujeres!$A$1:$DW$117 )</f>
        <v>24616274.560284603</v>
      </c>
      <c r="AG74" s="46" cm="1">
        <f t="array" ref="AG74">SalarioAnualEsperado($B74, $G74, $D74, AG$1, Hombres!$A$1:$DW$117, Mujeres!$A$1:$DW$117 )</f>
        <v>25823463.538569473</v>
      </c>
      <c r="AH74" s="46" cm="1">
        <f t="array" ref="AH74">SalarioAnualEsperado($B74, $G74, $D74, AH$1, Hombres!$A$1:$DW$117, Mujeres!$A$1:$DW$117 )</f>
        <v>27086733.43640361</v>
      </c>
      <c r="AI74" s="46" cm="1">
        <f t="array" ref="AI74">SalarioAnualEsperado($B74, $G74, $D74, AI$1, Hombres!$A$1:$DW$117, Mujeres!$A$1:$DW$117 )</f>
        <v>28407945.848626141</v>
      </c>
      <c r="AJ74" s="46" cm="1">
        <f t="array" ref="AJ74">SalarioAnualEsperado($B74, $G74, $D74, AJ$1, Hombres!$A$1:$DW$117, Mujeres!$A$1:$DW$117 )</f>
        <v>29789353.192768291</v>
      </c>
      <c r="AK74" s="46" cm="1">
        <f t="array" ref="AK74">SalarioAnualEsperado($B74, $G74, $D74, AK$1, Hombres!$A$1:$DW$117, Mujeres!$A$1:$DW$117 )</f>
        <v>31233941.46225195</v>
      </c>
      <c r="AL74" s="46" cm="1">
        <f t="array" ref="AL74">SalarioAnualEsperado($B74, $G74, $D74, AL$1, Hombres!$A$1:$DW$117, Mujeres!$A$1:$DW$117 )</f>
        <v>32744572.872007418</v>
      </c>
      <c r="AM74" s="46" cm="1">
        <f t="array" ref="AM74">SalarioAnualEsperado($B74, $G74, $D74, AM$1, Hombres!$A$1:$DW$117, Mujeres!$A$1:$DW$117 )</f>
        <v>34323356.971782312</v>
      </c>
      <c r="AN74" s="46" cm="1">
        <f t="array" ref="AN74">SalarioAnualEsperado($B74, $G74, $D74, AN$1, Hombres!$A$1:$DW$117, Mujeres!$A$1:$DW$117 )</f>
        <v>35971584.030791894</v>
      </c>
      <c r="AO74" s="46" cm="1">
        <f t="array" ref="AO74">SalarioAnualEsperado($B74, $G74, $D74, AO$1, Hombres!$A$1:$DW$117, Mujeres!$A$1:$DW$117 )</f>
        <v>37690305.577646226</v>
      </c>
      <c r="AP74" s="46" cm="1">
        <f t="array" ref="AP74">SalarioAnualEsperado($B74, $G74, $D74, AP$1, Hombres!$A$1:$DW$117, Mujeres!$A$1:$DW$117 )</f>
        <v>39480678.042916559</v>
      </c>
      <c r="AQ74" s="46" cm="1">
        <f t="array" ref="AQ74">SalarioAnualEsperado($B74, $G74, $D74, AQ$1, Hombres!$A$1:$DW$117, Mujeres!$A$1:$DW$117 )</f>
        <v>0</v>
      </c>
      <c r="AR74" s="46" cm="1">
        <f t="array" ref="AR74">SalarioAnualEsperado($B74, $G74, $D74, AR$1, Hombres!$A$1:$DW$117, Mujeres!$A$1:$DW$117 )</f>
        <v>0</v>
      </c>
      <c r="AS74" s="46" cm="1">
        <f t="array" ref="AS74">SalarioAnualEsperado($B74, $G74, $D74, AS$1, Hombres!$A$1:$DW$117, Mujeres!$A$1:$DW$117 )</f>
        <v>0</v>
      </c>
      <c r="AT74" s="46" cm="1">
        <f t="array" ref="AT74">SalarioAnualEsperado($B74, $G74, $D74, AT$1, Hombres!$A$1:$DW$117, Mujeres!$A$1:$DW$117 )</f>
        <v>0</v>
      </c>
      <c r="AU74" s="46" cm="1">
        <f t="array" ref="AU74">SalarioAnualEsperado($B74, $G74, $D74, AU$1, Hombres!$A$1:$DW$117, Mujeres!$A$1:$DW$117 )</f>
        <v>0</v>
      </c>
      <c r="AV74" s="46" cm="1">
        <f t="array" ref="AV74">SalarioAnualEsperado($B74, $G74, $D74, AV$1, Hombres!$A$1:$DW$117, Mujeres!$A$1:$DW$117 )</f>
        <v>0</v>
      </c>
      <c r="AW74" s="46" cm="1">
        <f t="array" ref="AW74">SalarioAnualEsperado($B74, $G74, $D74, AW$1, Hombres!$A$1:$DW$117, Mujeres!$A$1:$DW$117 )</f>
        <v>0</v>
      </c>
      <c r="AX74" s="46" cm="1">
        <f t="array" ref="AX74">SalarioAnualEsperado($B74, $G74, $D74, AX$1, Hombres!$A$1:$DW$117, Mujeres!$A$1:$DW$117 )</f>
        <v>0</v>
      </c>
      <c r="AY74" s="46" cm="1">
        <f t="array" ref="AY74">SalarioAnualEsperado($B74, $G74, $D74, AY$1, Hombres!$A$1:$DW$117, Mujeres!$A$1:$DW$117 )</f>
        <v>0</v>
      </c>
      <c r="AZ74" s="46" cm="1">
        <f t="array" ref="AZ74">SalarioAnualEsperado($B74, $G74, $D74, AZ$1, Hombres!$A$1:$DW$117, Mujeres!$A$1:$DW$117 )</f>
        <v>0</v>
      </c>
      <c r="BA74" s="46" cm="1">
        <f t="array" ref="BA74">SalarioAnualEsperado($B74, $G74, $D74, BA$1, Hombres!$A$1:$DW$117, Mujeres!$A$1:$DW$117 )</f>
        <v>0</v>
      </c>
      <c r="BB74" s="46" cm="1">
        <f t="array" ref="BB74">SalarioAnualEsperado($B74, $G74, $D74, BB$1, Hombres!$A$1:$DW$117, Mujeres!$A$1:$DW$117 )</f>
        <v>0</v>
      </c>
      <c r="BC74" s="46" cm="1">
        <f t="array" ref="BC74">SalarioAnualEsperado($B74, $G74, $D74, BC$1, Hombres!$A$1:$DW$117, Mujeres!$A$1:$DW$117 )</f>
        <v>0</v>
      </c>
      <c r="BD74" s="46" cm="1">
        <f t="array" ref="BD74">SalarioAnualEsperado($B74, $G74, $D74, BD$1, Hombres!$A$1:$DW$117, Mujeres!$A$1:$DW$117 )</f>
        <v>0</v>
      </c>
      <c r="BE74" s="46" cm="1">
        <f t="array" ref="BE74">SalarioAnualEsperado($B74, $G74, $D74, BE$1, Hombres!$A$1:$DW$117, Mujeres!$A$1:$DW$117 )</f>
        <v>0</v>
      </c>
      <c r="BF74" s="46" cm="1">
        <f t="array" ref="BF74">SalarioAnualEsperado($B74, $G74, $D74, BF$1, Hombres!$A$1:$DW$117, Mujeres!$A$1:$DW$117 )</f>
        <v>0</v>
      </c>
      <c r="BG74" s="46" cm="1">
        <f t="array" ref="BG74">SalarioAnualEsperado($B74, $G74, $D74, BG$1, Hombres!$A$1:$DW$117, Mujeres!$A$1:$DW$117 )</f>
        <v>0</v>
      </c>
      <c r="BH74" s="46" cm="1">
        <f t="array" ref="BH74">SalarioAnualEsperado($B74, $G74, $D74, BH$1, Hombres!$A$1:$DW$117, Mujeres!$A$1:$DW$117 )</f>
        <v>0</v>
      </c>
      <c r="BI74" s="46" cm="1">
        <f t="array" ref="BI74">SalarioAnualEsperado($B74, $G74, $D74, BI$1, Hombres!$A$1:$DW$117, Mujeres!$A$1:$DW$117 )</f>
        <v>0</v>
      </c>
      <c r="BJ74" s="46" cm="1">
        <f t="array" ref="BJ74">SalarioAnualEsperado($B74, $G74, $D74, BJ$1, Hombres!$A$1:$DW$117, Mujeres!$A$1:$DW$117 )</f>
        <v>0</v>
      </c>
      <c r="BK74" s="46" cm="1">
        <f t="array" ref="BK74">SalarioAnualEsperado($B74, $G74, $D74, BK$1, Hombres!$A$1:$DW$117, Mujeres!$A$1:$DW$117 )</f>
        <v>0</v>
      </c>
      <c r="BL74" s="46" cm="1">
        <f t="array" ref="BL74">SalarioAnualEsperado($B74, $G74, $D74, BL$1, Hombres!$A$1:$DW$117, Mujeres!$A$1:$DW$117 )</f>
        <v>0</v>
      </c>
      <c r="BM74" s="46" cm="1">
        <f t="array" ref="BM74">SalarioAnualEsperado($B74, $G74, $D74, BM$1, Hombres!$A$1:$DW$117, Mujeres!$A$1:$DW$117 )</f>
        <v>0</v>
      </c>
      <c r="BN74" s="46" cm="1">
        <f t="array" ref="BN74">SalarioAnualEsperado($B74, $G74, $D74, BN$1, Hombres!$A$1:$DW$117, Mujeres!$A$1:$DW$117 )</f>
        <v>0</v>
      </c>
      <c r="BO74" s="46" cm="1">
        <f t="array" ref="BO74">SalarioAnualEsperado($B74, $G74, $D74, BO$1, Hombres!$A$1:$DW$117, Mujeres!$A$1:$DW$117 )</f>
        <v>0</v>
      </c>
      <c r="BP74" s="46" cm="1">
        <f t="array" ref="BP74">SalarioAnualEsperado($B74, $G74, $D74, BP$1, Hombres!$A$1:$DW$117, Mujeres!$A$1:$DW$117 )</f>
        <v>0</v>
      </c>
      <c r="BQ74" s="46" cm="1">
        <f t="array" ref="BQ74">SalarioAnualEsperado($B74, $G74, $D74, BQ$1, Hombres!$A$1:$DW$117, Mujeres!$A$1:$DW$117 )</f>
        <v>0</v>
      </c>
      <c r="BR74" s="46" cm="1">
        <f t="array" ref="BR74">SalarioAnualEsperado($B74, $G74, $D74, BR$1, Hombres!$A$1:$DW$117, Mujeres!$A$1:$DW$117 )</f>
        <v>0</v>
      </c>
      <c r="BS74" s="46" cm="1">
        <f t="array" ref="BS74">SalarioAnualEsperado($B74, $G74, $D74, BS$1, Hombres!$A$1:$DW$117, Mujeres!$A$1:$DW$117 )</f>
        <v>0</v>
      </c>
      <c r="BT74" s="46" cm="1">
        <f t="array" ref="BT74">SalarioAnualEsperado($B74, $G74, $D74, BT$1, Hombres!$A$1:$DW$117, Mujeres!$A$1:$DW$117 )</f>
        <v>0</v>
      </c>
      <c r="BU74" s="46" cm="1">
        <f t="array" ref="BU74">SalarioAnualEsperado($B74, $G74, $D74, BU$1, Hombres!$A$1:$DW$117, Mujeres!$A$1:$DW$117 )</f>
        <v>0</v>
      </c>
      <c r="BV74" s="46" cm="1">
        <f t="array" ref="BV74">SalarioAnualEsperado($B74, $G74, $D74, BV$1, Hombres!$A$1:$DW$117, Mujeres!$A$1:$DW$117 )</f>
        <v>0</v>
      </c>
      <c r="BW74" s="46" cm="1">
        <f t="array" ref="BW74">SalarioAnualEsperado($B74, $G74, $D74, BW$1, Hombres!$A$1:$DW$117, Mujeres!$A$1:$DW$117 )</f>
        <v>0</v>
      </c>
      <c r="BX74" s="46" cm="1">
        <f t="array" ref="BX74">SalarioAnualEsperado($B74, $G74, $D74, BX$1, Hombres!$A$1:$DW$117, Mujeres!$A$1:$DW$117 )</f>
        <v>0</v>
      </c>
      <c r="BY74" s="46" cm="1">
        <f t="array" ref="BY74">SalarioAnualEsperado($B74, $G74, $D74, BY$1, Hombres!$A$1:$DW$117, Mujeres!$A$1:$DW$117 )</f>
        <v>0</v>
      </c>
      <c r="BZ74" s="46" cm="1">
        <f t="array" ref="BZ74">SalarioAnualEsperado($B74, $G74, $D74, BZ$1, Hombres!$A$1:$DW$117, Mujeres!$A$1:$DW$117 )</f>
        <v>0</v>
      </c>
      <c r="CA74" s="46" cm="1">
        <f t="array" ref="CA74">SalarioAnualEsperado($B74, $G74, $D74, CA$1, Hombres!$A$1:$DW$117, Mujeres!$A$1:$DW$117 )</f>
        <v>0</v>
      </c>
      <c r="CB74" s="46" cm="1">
        <f t="array" ref="CB74">SalarioAnualEsperado($B74, $G74, $D74, CB$1, Hombres!$A$1:$DW$117, Mujeres!$A$1:$DW$117 )</f>
        <v>0</v>
      </c>
      <c r="CC74" s="46" cm="1">
        <f t="array" ref="CC74">SalarioAnualEsperado($B74, $G74, $D74, CC$1, Hombres!$A$1:$DW$117, Mujeres!$A$1:$DW$117 )</f>
        <v>0</v>
      </c>
      <c r="CD74" s="46" cm="1">
        <f t="array" ref="CD74">SalarioAnualEsperado($B74, $G74, $D74, CD$1, Hombres!$A$1:$DW$117, Mujeres!$A$1:$DW$117 )</f>
        <v>0</v>
      </c>
      <c r="CE74" s="46" cm="1">
        <f t="array" ref="CE74">SalarioAnualEsperado($B74, $G74, $D74, CE$1, Hombres!$A$1:$DW$117, Mujeres!$A$1:$DW$117 )</f>
        <v>0</v>
      </c>
      <c r="CF74" s="46" cm="1">
        <f t="array" ref="CF74">SalarioAnualEsperado($B74, $G74, $D74, CF$1, Hombres!$A$1:$DW$117, Mujeres!$A$1:$DW$117 )</f>
        <v>0</v>
      </c>
      <c r="CG74" s="46" cm="1">
        <f t="array" ref="CG74">SalarioAnualEsperado($B74, $G74, $D74, CG$1, Hombres!$A$1:$DW$117, Mujeres!$A$1:$DW$117 )</f>
        <v>0</v>
      </c>
      <c r="CH74" s="46" cm="1">
        <f t="array" ref="CH74">SalarioAnualEsperado($B74, $G74, $D74, CH$1, Hombres!$A$1:$DW$117, Mujeres!$A$1:$DW$117 )</f>
        <v>0</v>
      </c>
      <c r="CI74" s="46" cm="1">
        <f t="array" ref="CI74">SalarioAnualEsperado($B74, $G74, $D74, CI$1, Hombres!$A$1:$DW$117, Mujeres!$A$1:$DW$117 )</f>
        <v>0</v>
      </c>
      <c r="CJ74" s="46" cm="1">
        <f t="array" ref="CJ74">SalarioAnualEsperado($B74, $G74, $D74, CJ$1, Hombres!$A$1:$DW$117, Mujeres!$A$1:$DW$117 )</f>
        <v>0</v>
      </c>
      <c r="CK74" s="46" cm="1">
        <f t="array" ref="CK74">SalarioAnualEsperado($B74, $G74, $D74, CK$1, Hombres!$A$1:$DW$117, Mujeres!$A$1:$DW$117 )</f>
        <v>0</v>
      </c>
      <c r="CL74" s="46" cm="1">
        <f t="array" ref="CL74">SalarioAnualEsperado($B74, $G74, $D74, CL$1, Hombres!$A$1:$DW$117, Mujeres!$A$1:$DW$117 )</f>
        <v>0</v>
      </c>
      <c r="CM74" s="46" cm="1">
        <f t="array" ref="CM74">SalarioAnualEsperado($B74, $G74, $D74, CM$1, Hombres!$A$1:$DW$117, Mujeres!$A$1:$DW$117 )</f>
        <v>0</v>
      </c>
      <c r="CN74" s="46" cm="1">
        <f t="array" ref="CN74">SalarioAnualEsperado($B74, $G74, $D74, CN$1, Hombres!$A$1:$DW$117, Mujeres!$A$1:$DW$117 )</f>
        <v>0</v>
      </c>
      <c r="CO74" s="46" cm="1">
        <f t="array" ref="CO74">SalarioAnualEsperado($B74, $G74, $D74, CO$1, Hombres!$A$1:$DW$117, Mujeres!$A$1:$DW$117 )</f>
        <v>0</v>
      </c>
      <c r="CP74" s="46" cm="1">
        <f t="array" ref="CP74">SalarioAnualEsperado($B74, $G74, $D74, CP$1, Hombres!$A$1:$DW$117, Mujeres!$A$1:$DW$117 )</f>
        <v>0</v>
      </c>
      <c r="CQ74" s="46" cm="1">
        <f t="array" ref="CQ74">SalarioAnualEsperado($B74, $G74, $D74, CQ$1, Hombres!$A$1:$DW$117, Mujeres!$A$1:$DW$117 )</f>
        <v>0</v>
      </c>
      <c r="CR74" s="46" cm="1">
        <f t="array" ref="CR74">SalarioAnualEsperado($B74, $G74, $D74, CR$1, Hombres!$A$1:$DW$117, Mujeres!$A$1:$DW$117 )</f>
        <v>0</v>
      </c>
      <c r="CS74" s="46" cm="1">
        <f t="array" ref="CS74">SalarioAnualEsperado($B74, $G74, $D74, CS$1, Hombres!$A$1:$DW$117, Mujeres!$A$1:$DW$117 )</f>
        <v>0</v>
      </c>
      <c r="CT74" s="46" cm="1">
        <f t="array" ref="CT74">SalarioAnualEsperado($B74, $G74, $D74, CT$1, Hombres!$A$1:$DW$117, Mujeres!$A$1:$DW$117 )</f>
        <v>0</v>
      </c>
      <c r="CU74" s="46" cm="1">
        <f t="array" ref="CU74">SalarioAnualEsperado($B74, $G74, $D74, CU$1, Hombres!$A$1:$DW$117, Mujeres!$A$1:$DW$117 )</f>
        <v>0</v>
      </c>
      <c r="CV74" s="46" cm="1">
        <f t="array" ref="CV74">SalarioAnualEsperado($B74, $G74, $D74, CV$1, Hombres!$A$1:$DW$117, Mujeres!$A$1:$DW$117 )</f>
        <v>0</v>
      </c>
      <c r="CW74" s="46" cm="1">
        <f t="array" ref="CW74">SalarioAnualEsperado($B74, $G74, $D74, CW$1, Hombres!$A$1:$DW$117, Mujeres!$A$1:$DW$117 )</f>
        <v>0</v>
      </c>
      <c r="CX74" s="46" cm="1">
        <f t="array" ref="CX74">SalarioAnualEsperado($B74, $G74, $D74, CX$1, Hombres!$A$1:$DW$117, Mujeres!$A$1:$DW$117 )</f>
        <v>0</v>
      </c>
      <c r="CY74" s="46" cm="1">
        <f t="array" ref="CY74">SalarioAnualEsperado($B74, $G74, $D74, CY$1, Hombres!$A$1:$DW$117, Mujeres!$A$1:$DW$117 )</f>
        <v>0</v>
      </c>
      <c r="CZ74" s="46" cm="1">
        <f t="array" ref="CZ74">SalarioAnualEsperado($B74, $G74, $D74, CZ$1, Hombres!$A$1:$DW$117, Mujeres!$A$1:$DW$117 )</f>
        <v>0</v>
      </c>
      <c r="DA74" s="46" cm="1">
        <f t="array" ref="DA74">SalarioAnualEsperado($B74, $G74, $D74, DA$1, Hombres!$A$1:$DW$117, Mujeres!$A$1:$DW$117 )</f>
        <v>0</v>
      </c>
      <c r="DB74" s="46" cm="1">
        <f t="array" ref="DB74">SalarioAnualEsperado($B74, $G74, $D74, DB$1, Hombres!$A$1:$DW$117, Mujeres!$A$1:$DW$117 )</f>
        <v>0</v>
      </c>
      <c r="DC74" s="46" cm="1">
        <f t="array" ref="DC74">SalarioAnualEsperado($B74, $G74, $D74, DC$1, Hombres!$A$1:$DW$117, Mujeres!$A$1:$DW$117 )</f>
        <v>0</v>
      </c>
    </row>
    <row r="75" spans="1:107" x14ac:dyDescent="0.2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6" cm="1">
        <f t="array" ref="L75">SalarioAnualEsperado($B75, $G75, $D75, L$1, Hombres!$A$1:$DW$117, Mujeres!$A$1:$DW$117 )</f>
        <v>11418986.799999999</v>
      </c>
      <c r="M75" s="46" cm="1">
        <f t="array" ref="M75">SalarioAnualEsperado($B75, $G75, $D75, M$1, Hombres!$A$1:$DW$117, Mujeres!$A$1:$DW$117 )</f>
        <v>11988573.331656786</v>
      </c>
      <c r="N75" s="46" cm="1">
        <f t="array" ref="N75">SalarioAnualEsperado($B75, $G75, $D75, N$1, Hombres!$A$1:$DW$117, Mujeres!$A$1:$DW$117 )</f>
        <v>12586166.906360662</v>
      </c>
      <c r="O75" s="46" cm="1">
        <f t="array" ref="O75">SalarioAnualEsperado($B75, $G75, $D75, O$1, Hombres!$A$1:$DW$117, Mujeres!$A$1:$DW$117 )</f>
        <v>13213044.888776582</v>
      </c>
      <c r="P75" s="46" cm="1">
        <f t="array" ref="P75">SalarioAnualEsperado($B75, $G75, $D75, P$1, Hombres!$A$1:$DW$117, Mujeres!$A$1:$DW$117 )</f>
        <v>13870569.634030413</v>
      </c>
      <c r="Q75" s="46" cm="1">
        <f t="array" ref="Q75">SalarioAnualEsperado($B75, $G75, $D75, Q$1, Hombres!$A$1:$DW$117, Mujeres!$A$1:$DW$117 )</f>
        <v>14560124.249130301</v>
      </c>
      <c r="R75" s="46" cm="1">
        <f t="array" ref="R75">SalarioAnualEsperado($B75, $G75, $D75, R$1, Hombres!$A$1:$DW$117, Mujeres!$A$1:$DW$117 )</f>
        <v>15283028.990667706</v>
      </c>
      <c r="S75" s="46" cm="1">
        <f t="array" ref="S75">SalarioAnualEsperado($B75, $G75, $D75, S$1, Hombres!$A$1:$DW$117, Mujeres!$A$1:$DW$117 )</f>
        <v>16040674.442839004</v>
      </c>
      <c r="T75" s="46" cm="1">
        <f t="array" ref="T75">SalarioAnualEsperado($B75, $G75, $D75, T$1, Hombres!$A$1:$DW$117, Mujeres!$A$1:$DW$117 )</f>
        <v>16834553.358785678</v>
      </c>
      <c r="U75" s="46" cm="1">
        <f t="array" ref="U75">SalarioAnualEsperado($B75, $G75, $D75, U$1, Hombres!$A$1:$DW$117, Mujeres!$A$1:$DW$117 )</f>
        <v>17666394.378714677</v>
      </c>
      <c r="V75" s="46" cm="1">
        <f t="array" ref="V75">SalarioAnualEsperado($B75, $G75, $D75, V$1, Hombres!$A$1:$DW$117, Mujeres!$A$1:$DW$117 )</f>
        <v>18537985.876614705</v>
      </c>
      <c r="W75" s="46" cm="1">
        <f t="array" ref="W75">SalarioAnualEsperado($B75, $G75, $D75, W$1, Hombres!$A$1:$DW$117, Mujeres!$A$1:$DW$117 )</f>
        <v>19451057.248171326</v>
      </c>
      <c r="X75" s="46" cm="1">
        <f t="array" ref="X75">SalarioAnualEsperado($B75, $G75, $D75, X$1, Hombres!$A$1:$DW$117, Mujeres!$A$1:$DW$117 )</f>
        <v>20407298.715004764</v>
      </c>
      <c r="Y75" s="46" cm="1">
        <f t="array" ref="Y75">SalarioAnualEsperado($B75, $G75, $D75, Y$1, Hombres!$A$1:$DW$117, Mujeres!$A$1:$DW$117 )</f>
        <v>21408466.404858034</v>
      </c>
      <c r="Z75" s="46" cm="1">
        <f t="array" ref="Z75">SalarioAnualEsperado($B75, $G75, $D75, Z$1, Hombres!$A$1:$DW$117, Mujeres!$A$1:$DW$117 )</f>
        <v>22456523.99410671</v>
      </c>
      <c r="AA75" s="46" cm="1">
        <f t="array" ref="AA75">SalarioAnualEsperado($B75, $G75, $D75, AA$1, Hombres!$A$1:$DW$117, Mujeres!$A$1:$DW$117 )</f>
        <v>23553454.762619145</v>
      </c>
      <c r="AB75" s="46" cm="1">
        <f t="array" ref="AB75">SalarioAnualEsperado($B75, $G75, $D75, AB$1, Hombres!$A$1:$DW$117, Mujeres!$A$1:$DW$117 )</f>
        <v>24700878.950562403</v>
      </c>
      <c r="AC75" s="46" cm="1">
        <f t="array" ref="AC75">SalarioAnualEsperado($B75, $G75, $D75, AC$1, Hombres!$A$1:$DW$117, Mujeres!$A$1:$DW$117 )</f>
        <v>25900404.173364148</v>
      </c>
      <c r="AD75" s="46" cm="1">
        <f t="array" ref="AD75">SalarioAnualEsperado($B75, $G75, $D75, AD$1, Hombres!$A$1:$DW$117, Mujeres!$A$1:$DW$117 )</f>
        <v>27153878.741850559</v>
      </c>
      <c r="AE75" s="46" cm="1">
        <f t="array" ref="AE75">SalarioAnualEsperado($B75, $G75, $D75, AE$1, Hombres!$A$1:$DW$117, Mujeres!$A$1:$DW$117 )</f>
        <v>28463808.538103301</v>
      </c>
      <c r="AF75" s="46" cm="1">
        <f t="array" ref="AF75">SalarioAnualEsperado($B75, $G75, $D75, AF$1, Hombres!$A$1:$DW$117, Mujeres!$A$1:$DW$117 )</f>
        <v>29832726.121812519</v>
      </c>
      <c r="AG75" s="46" cm="1">
        <f t="array" ref="AG75">SalarioAnualEsperado($B75, $G75, $D75, AG$1, Hombres!$A$1:$DW$117, Mujeres!$A$1:$DW$117 )</f>
        <v>31262502.275076844</v>
      </c>
      <c r="AH75" s="46" cm="1">
        <f t="array" ref="AH75">SalarioAnualEsperado($B75, $G75, $D75, AH$1, Hombres!$A$1:$DW$117, Mujeres!$A$1:$DW$117 )</f>
        <v>32754131.804955963</v>
      </c>
      <c r="AI75" s="46" cm="1">
        <f t="array" ref="AI75">SalarioAnualEsperado($B75, $G75, $D75, AI$1, Hombres!$A$1:$DW$117, Mujeres!$A$1:$DW$117 )</f>
        <v>34308149.726042159</v>
      </c>
      <c r="AJ75" s="46" cm="1">
        <f t="array" ref="AJ75">SalarioAnualEsperado($B75, $G75, $D75, AJ$1, Hombres!$A$1:$DW$117, Mujeres!$A$1:$DW$117 )</f>
        <v>35925200.037656911</v>
      </c>
      <c r="AK75" s="46" cm="1">
        <f t="array" ref="AK75">SalarioAnualEsperado($B75, $G75, $D75, AK$1, Hombres!$A$1:$DW$117, Mujeres!$A$1:$DW$117 )</f>
        <v>0</v>
      </c>
      <c r="AL75" s="46" cm="1">
        <f t="array" ref="AL75">SalarioAnualEsperado($B75, $G75, $D75, AL$1, Hombres!$A$1:$DW$117, Mujeres!$A$1:$DW$117 )</f>
        <v>0</v>
      </c>
      <c r="AM75" s="46" cm="1">
        <f t="array" ref="AM75">SalarioAnualEsperado($B75, $G75, $D75, AM$1, Hombres!$A$1:$DW$117, Mujeres!$A$1:$DW$117 )</f>
        <v>0</v>
      </c>
      <c r="AN75" s="46" cm="1">
        <f t="array" ref="AN75">SalarioAnualEsperado($B75, $G75, $D75, AN$1, Hombres!$A$1:$DW$117, Mujeres!$A$1:$DW$117 )</f>
        <v>0</v>
      </c>
      <c r="AO75" s="46" cm="1">
        <f t="array" ref="AO75">SalarioAnualEsperado($B75, $G75, $D75, AO$1, Hombres!$A$1:$DW$117, Mujeres!$A$1:$DW$117 )</f>
        <v>0</v>
      </c>
      <c r="AP75" s="46" cm="1">
        <f t="array" ref="AP75">SalarioAnualEsperado($B75, $G75, $D75, AP$1, Hombres!$A$1:$DW$117, Mujeres!$A$1:$DW$117 )</f>
        <v>0</v>
      </c>
      <c r="AQ75" s="46" cm="1">
        <f t="array" ref="AQ75">SalarioAnualEsperado($B75, $G75, $D75, AQ$1, Hombres!$A$1:$DW$117, Mujeres!$A$1:$DW$117 )</f>
        <v>0</v>
      </c>
      <c r="AR75" s="46" cm="1">
        <f t="array" ref="AR75">SalarioAnualEsperado($B75, $G75, $D75, AR$1, Hombres!$A$1:$DW$117, Mujeres!$A$1:$DW$117 )</f>
        <v>0</v>
      </c>
      <c r="AS75" s="46" cm="1">
        <f t="array" ref="AS75">SalarioAnualEsperado($B75, $G75, $D75, AS$1, Hombres!$A$1:$DW$117, Mujeres!$A$1:$DW$117 )</f>
        <v>0</v>
      </c>
      <c r="AT75" s="46" cm="1">
        <f t="array" ref="AT75">SalarioAnualEsperado($B75, $G75, $D75, AT$1, Hombres!$A$1:$DW$117, Mujeres!$A$1:$DW$117 )</f>
        <v>0</v>
      </c>
      <c r="AU75" s="46" cm="1">
        <f t="array" ref="AU75">SalarioAnualEsperado($B75, $G75, $D75, AU$1, Hombres!$A$1:$DW$117, Mujeres!$A$1:$DW$117 )</f>
        <v>0</v>
      </c>
      <c r="AV75" s="46" cm="1">
        <f t="array" ref="AV75">SalarioAnualEsperado($B75, $G75, $D75, AV$1, Hombres!$A$1:$DW$117, Mujeres!$A$1:$DW$117 )</f>
        <v>0</v>
      </c>
      <c r="AW75" s="46" cm="1">
        <f t="array" ref="AW75">SalarioAnualEsperado($B75, $G75, $D75, AW$1, Hombres!$A$1:$DW$117, Mujeres!$A$1:$DW$117 )</f>
        <v>0</v>
      </c>
      <c r="AX75" s="46" cm="1">
        <f t="array" ref="AX75">SalarioAnualEsperado($B75, $G75, $D75, AX$1, Hombres!$A$1:$DW$117, Mujeres!$A$1:$DW$117 )</f>
        <v>0</v>
      </c>
      <c r="AY75" s="46" cm="1">
        <f t="array" ref="AY75">SalarioAnualEsperado($B75, $G75, $D75, AY$1, Hombres!$A$1:$DW$117, Mujeres!$A$1:$DW$117 )</f>
        <v>0</v>
      </c>
      <c r="AZ75" s="46" cm="1">
        <f t="array" ref="AZ75">SalarioAnualEsperado($B75, $G75, $D75, AZ$1, Hombres!$A$1:$DW$117, Mujeres!$A$1:$DW$117 )</f>
        <v>0</v>
      </c>
      <c r="BA75" s="46" cm="1">
        <f t="array" ref="BA75">SalarioAnualEsperado($B75, $G75, $D75, BA$1, Hombres!$A$1:$DW$117, Mujeres!$A$1:$DW$117 )</f>
        <v>0</v>
      </c>
      <c r="BB75" s="46" cm="1">
        <f t="array" ref="BB75">SalarioAnualEsperado($B75, $G75, $D75, BB$1, Hombres!$A$1:$DW$117, Mujeres!$A$1:$DW$117 )</f>
        <v>0</v>
      </c>
      <c r="BC75" s="46" cm="1">
        <f t="array" ref="BC75">SalarioAnualEsperado($B75, $G75, $D75, BC$1, Hombres!$A$1:$DW$117, Mujeres!$A$1:$DW$117 )</f>
        <v>0</v>
      </c>
      <c r="BD75" s="46" cm="1">
        <f t="array" ref="BD75">SalarioAnualEsperado($B75, $G75, $D75, BD$1, Hombres!$A$1:$DW$117, Mujeres!$A$1:$DW$117 )</f>
        <v>0</v>
      </c>
      <c r="BE75" s="46" cm="1">
        <f t="array" ref="BE75">SalarioAnualEsperado($B75, $G75, $D75, BE$1, Hombres!$A$1:$DW$117, Mujeres!$A$1:$DW$117 )</f>
        <v>0</v>
      </c>
      <c r="BF75" s="46" cm="1">
        <f t="array" ref="BF75">SalarioAnualEsperado($B75, $G75, $D75, BF$1, Hombres!$A$1:$DW$117, Mujeres!$A$1:$DW$117 )</f>
        <v>0</v>
      </c>
      <c r="BG75" s="46" cm="1">
        <f t="array" ref="BG75">SalarioAnualEsperado($B75, $G75, $D75, BG$1, Hombres!$A$1:$DW$117, Mujeres!$A$1:$DW$117 )</f>
        <v>0</v>
      </c>
      <c r="BH75" s="46" cm="1">
        <f t="array" ref="BH75">SalarioAnualEsperado($B75, $G75, $D75, BH$1, Hombres!$A$1:$DW$117, Mujeres!$A$1:$DW$117 )</f>
        <v>0</v>
      </c>
      <c r="BI75" s="46" cm="1">
        <f t="array" ref="BI75">SalarioAnualEsperado($B75, $G75, $D75, BI$1, Hombres!$A$1:$DW$117, Mujeres!$A$1:$DW$117 )</f>
        <v>0</v>
      </c>
      <c r="BJ75" s="46" cm="1">
        <f t="array" ref="BJ75">SalarioAnualEsperado($B75, $G75, $D75, BJ$1, Hombres!$A$1:$DW$117, Mujeres!$A$1:$DW$117 )</f>
        <v>0</v>
      </c>
      <c r="BK75" s="46" cm="1">
        <f t="array" ref="BK75">SalarioAnualEsperado($B75, $G75, $D75, BK$1, Hombres!$A$1:$DW$117, Mujeres!$A$1:$DW$117 )</f>
        <v>0</v>
      </c>
      <c r="BL75" s="46" cm="1">
        <f t="array" ref="BL75">SalarioAnualEsperado($B75, $G75, $D75, BL$1, Hombres!$A$1:$DW$117, Mujeres!$A$1:$DW$117 )</f>
        <v>0</v>
      </c>
      <c r="BM75" s="46" cm="1">
        <f t="array" ref="BM75">SalarioAnualEsperado($B75, $G75, $D75, BM$1, Hombres!$A$1:$DW$117, Mujeres!$A$1:$DW$117 )</f>
        <v>0</v>
      </c>
      <c r="BN75" s="46" cm="1">
        <f t="array" ref="BN75">SalarioAnualEsperado($B75, $G75, $D75, BN$1, Hombres!$A$1:$DW$117, Mujeres!$A$1:$DW$117 )</f>
        <v>0</v>
      </c>
      <c r="BO75" s="46" cm="1">
        <f t="array" ref="BO75">SalarioAnualEsperado($B75, $G75, $D75, BO$1, Hombres!$A$1:$DW$117, Mujeres!$A$1:$DW$117 )</f>
        <v>0</v>
      </c>
      <c r="BP75" s="46" cm="1">
        <f t="array" ref="BP75">SalarioAnualEsperado($B75, $G75, $D75, BP$1, Hombres!$A$1:$DW$117, Mujeres!$A$1:$DW$117 )</f>
        <v>0</v>
      </c>
      <c r="BQ75" s="46" cm="1">
        <f t="array" ref="BQ75">SalarioAnualEsperado($B75, $G75, $D75, BQ$1, Hombres!$A$1:$DW$117, Mujeres!$A$1:$DW$117 )</f>
        <v>0</v>
      </c>
      <c r="BR75" s="46" cm="1">
        <f t="array" ref="BR75">SalarioAnualEsperado($B75, $G75, $D75, BR$1, Hombres!$A$1:$DW$117, Mujeres!$A$1:$DW$117 )</f>
        <v>0</v>
      </c>
      <c r="BS75" s="46" cm="1">
        <f t="array" ref="BS75">SalarioAnualEsperado($B75, $G75, $D75, BS$1, Hombres!$A$1:$DW$117, Mujeres!$A$1:$DW$117 )</f>
        <v>0</v>
      </c>
      <c r="BT75" s="46" cm="1">
        <f t="array" ref="BT75">SalarioAnualEsperado($B75, $G75, $D75, BT$1, Hombres!$A$1:$DW$117, Mujeres!$A$1:$DW$117 )</f>
        <v>0</v>
      </c>
      <c r="BU75" s="46" cm="1">
        <f t="array" ref="BU75">SalarioAnualEsperado($B75, $G75, $D75, BU$1, Hombres!$A$1:$DW$117, Mujeres!$A$1:$DW$117 )</f>
        <v>0</v>
      </c>
      <c r="BV75" s="46" cm="1">
        <f t="array" ref="BV75">SalarioAnualEsperado($B75, $G75, $D75, BV$1, Hombres!$A$1:$DW$117, Mujeres!$A$1:$DW$117 )</f>
        <v>0</v>
      </c>
      <c r="BW75" s="46" cm="1">
        <f t="array" ref="BW75">SalarioAnualEsperado($B75, $G75, $D75, BW$1, Hombres!$A$1:$DW$117, Mujeres!$A$1:$DW$117 )</f>
        <v>0</v>
      </c>
      <c r="BX75" s="46" cm="1">
        <f t="array" ref="BX75">SalarioAnualEsperado($B75, $G75, $D75, BX$1, Hombres!$A$1:$DW$117, Mujeres!$A$1:$DW$117 )</f>
        <v>0</v>
      </c>
      <c r="BY75" s="46" cm="1">
        <f t="array" ref="BY75">SalarioAnualEsperado($B75, $G75, $D75, BY$1, Hombres!$A$1:$DW$117, Mujeres!$A$1:$DW$117 )</f>
        <v>0</v>
      </c>
      <c r="BZ75" s="46" cm="1">
        <f t="array" ref="BZ75">SalarioAnualEsperado($B75, $G75, $D75, BZ$1, Hombres!$A$1:$DW$117, Mujeres!$A$1:$DW$117 )</f>
        <v>0</v>
      </c>
      <c r="CA75" s="46" cm="1">
        <f t="array" ref="CA75">SalarioAnualEsperado($B75, $G75, $D75, CA$1, Hombres!$A$1:$DW$117, Mujeres!$A$1:$DW$117 )</f>
        <v>0</v>
      </c>
      <c r="CB75" s="46" cm="1">
        <f t="array" ref="CB75">SalarioAnualEsperado($B75, $G75, $D75, CB$1, Hombres!$A$1:$DW$117, Mujeres!$A$1:$DW$117 )</f>
        <v>0</v>
      </c>
      <c r="CC75" s="46" cm="1">
        <f t="array" ref="CC75">SalarioAnualEsperado($B75, $G75, $D75, CC$1, Hombres!$A$1:$DW$117, Mujeres!$A$1:$DW$117 )</f>
        <v>0</v>
      </c>
      <c r="CD75" s="46" cm="1">
        <f t="array" ref="CD75">SalarioAnualEsperado($B75, $G75, $D75, CD$1, Hombres!$A$1:$DW$117, Mujeres!$A$1:$DW$117 )</f>
        <v>0</v>
      </c>
      <c r="CE75" s="46" cm="1">
        <f t="array" ref="CE75">SalarioAnualEsperado($B75, $G75, $D75, CE$1, Hombres!$A$1:$DW$117, Mujeres!$A$1:$DW$117 )</f>
        <v>0</v>
      </c>
      <c r="CF75" s="46" cm="1">
        <f t="array" ref="CF75">SalarioAnualEsperado($B75, $G75, $D75, CF$1, Hombres!$A$1:$DW$117, Mujeres!$A$1:$DW$117 )</f>
        <v>0</v>
      </c>
      <c r="CG75" s="46" cm="1">
        <f t="array" ref="CG75">SalarioAnualEsperado($B75, $G75, $D75, CG$1, Hombres!$A$1:$DW$117, Mujeres!$A$1:$DW$117 )</f>
        <v>0</v>
      </c>
      <c r="CH75" s="46" cm="1">
        <f t="array" ref="CH75">SalarioAnualEsperado($B75, $G75, $D75, CH$1, Hombres!$A$1:$DW$117, Mujeres!$A$1:$DW$117 )</f>
        <v>0</v>
      </c>
      <c r="CI75" s="46" cm="1">
        <f t="array" ref="CI75">SalarioAnualEsperado($B75, $G75, $D75, CI$1, Hombres!$A$1:$DW$117, Mujeres!$A$1:$DW$117 )</f>
        <v>0</v>
      </c>
      <c r="CJ75" s="46" cm="1">
        <f t="array" ref="CJ75">SalarioAnualEsperado($B75, $G75, $D75, CJ$1, Hombres!$A$1:$DW$117, Mujeres!$A$1:$DW$117 )</f>
        <v>0</v>
      </c>
      <c r="CK75" s="46" cm="1">
        <f t="array" ref="CK75">SalarioAnualEsperado($B75, $G75, $D75, CK$1, Hombres!$A$1:$DW$117, Mujeres!$A$1:$DW$117 )</f>
        <v>0</v>
      </c>
      <c r="CL75" s="46" cm="1">
        <f t="array" ref="CL75">SalarioAnualEsperado($B75, $G75, $D75, CL$1, Hombres!$A$1:$DW$117, Mujeres!$A$1:$DW$117 )</f>
        <v>0</v>
      </c>
      <c r="CM75" s="46" cm="1">
        <f t="array" ref="CM75">SalarioAnualEsperado($B75, $G75, $D75, CM$1, Hombres!$A$1:$DW$117, Mujeres!$A$1:$DW$117 )</f>
        <v>0</v>
      </c>
      <c r="CN75" s="46" cm="1">
        <f t="array" ref="CN75">SalarioAnualEsperado($B75, $G75, $D75, CN$1, Hombres!$A$1:$DW$117, Mujeres!$A$1:$DW$117 )</f>
        <v>0</v>
      </c>
      <c r="CO75" s="46" cm="1">
        <f t="array" ref="CO75">SalarioAnualEsperado($B75, $G75, $D75, CO$1, Hombres!$A$1:$DW$117, Mujeres!$A$1:$DW$117 )</f>
        <v>0</v>
      </c>
      <c r="CP75" s="46" cm="1">
        <f t="array" ref="CP75">SalarioAnualEsperado($B75, $G75, $D75, CP$1, Hombres!$A$1:$DW$117, Mujeres!$A$1:$DW$117 )</f>
        <v>0</v>
      </c>
      <c r="CQ75" s="46" cm="1">
        <f t="array" ref="CQ75">SalarioAnualEsperado($B75, $G75, $D75, CQ$1, Hombres!$A$1:$DW$117, Mujeres!$A$1:$DW$117 )</f>
        <v>0</v>
      </c>
      <c r="CR75" s="46" cm="1">
        <f t="array" ref="CR75">SalarioAnualEsperado($B75, $G75, $D75, CR$1, Hombres!$A$1:$DW$117, Mujeres!$A$1:$DW$117 )</f>
        <v>0</v>
      </c>
      <c r="CS75" s="46" cm="1">
        <f t="array" ref="CS75">SalarioAnualEsperado($B75, $G75, $D75, CS$1, Hombres!$A$1:$DW$117, Mujeres!$A$1:$DW$117 )</f>
        <v>0</v>
      </c>
      <c r="CT75" s="46" cm="1">
        <f t="array" ref="CT75">SalarioAnualEsperado($B75, $G75, $D75, CT$1, Hombres!$A$1:$DW$117, Mujeres!$A$1:$DW$117 )</f>
        <v>0</v>
      </c>
      <c r="CU75" s="46" cm="1">
        <f t="array" ref="CU75">SalarioAnualEsperado($B75, $G75, $D75, CU$1, Hombres!$A$1:$DW$117, Mujeres!$A$1:$DW$117 )</f>
        <v>0</v>
      </c>
      <c r="CV75" s="46" cm="1">
        <f t="array" ref="CV75">SalarioAnualEsperado($B75, $G75, $D75, CV$1, Hombres!$A$1:$DW$117, Mujeres!$A$1:$DW$117 )</f>
        <v>0</v>
      </c>
      <c r="CW75" s="46" cm="1">
        <f t="array" ref="CW75">SalarioAnualEsperado($B75, $G75, $D75, CW$1, Hombres!$A$1:$DW$117, Mujeres!$A$1:$DW$117 )</f>
        <v>0</v>
      </c>
      <c r="CX75" s="46" cm="1">
        <f t="array" ref="CX75">SalarioAnualEsperado($B75, $G75, $D75, CX$1, Hombres!$A$1:$DW$117, Mujeres!$A$1:$DW$117 )</f>
        <v>0</v>
      </c>
      <c r="CY75" s="46" cm="1">
        <f t="array" ref="CY75">SalarioAnualEsperado($B75, $G75, $D75, CY$1, Hombres!$A$1:$DW$117, Mujeres!$A$1:$DW$117 )</f>
        <v>0</v>
      </c>
      <c r="CZ75" s="46" cm="1">
        <f t="array" ref="CZ75">SalarioAnualEsperado($B75, $G75, $D75, CZ$1, Hombres!$A$1:$DW$117, Mujeres!$A$1:$DW$117 )</f>
        <v>0</v>
      </c>
      <c r="DA75" s="46" cm="1">
        <f t="array" ref="DA75">SalarioAnualEsperado($B75, $G75, $D75, DA$1, Hombres!$A$1:$DW$117, Mujeres!$A$1:$DW$117 )</f>
        <v>0</v>
      </c>
      <c r="DB75" s="46" cm="1">
        <f t="array" ref="DB75">SalarioAnualEsperado($B75, $G75, $D75, DB$1, Hombres!$A$1:$DW$117, Mujeres!$A$1:$DW$117 )</f>
        <v>0</v>
      </c>
      <c r="DC75" s="46" cm="1">
        <f t="array" ref="DC75">SalarioAnualEsperado($B75, $G75, $D75, DC$1, Hombres!$A$1:$DW$117, Mujeres!$A$1:$DW$117 )</f>
        <v>0</v>
      </c>
    </row>
    <row r="76" spans="1:107" x14ac:dyDescent="0.2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6" cm="1">
        <f t="array" ref="L76">SalarioAnualEsperado($B76, $G76, $D76, L$1, Hombres!$A$1:$DW$117, Mujeres!$A$1:$DW$117 )</f>
        <v>10846537</v>
      </c>
      <c r="M76" s="46" cm="1">
        <f t="array" ref="M76">SalarioAnualEsperado($B76, $G76, $D76, M$1, Hombres!$A$1:$DW$117, Mujeres!$A$1:$DW$117 )</f>
        <v>11389086.085130455</v>
      </c>
      <c r="N76" s="46" cm="1">
        <f t="array" ref="N76">SalarioAnualEsperado($B76, $G76, $D76, N$1, Hombres!$A$1:$DW$117, Mujeres!$A$1:$DW$117 )</f>
        <v>11958432.727672869</v>
      </c>
      <c r="O76" s="46" cm="1">
        <f t="array" ref="O76">SalarioAnualEsperado($B76, $G76, $D76, O$1, Hombres!$A$1:$DW$117, Mujeres!$A$1:$DW$117 )</f>
        <v>12555875.721568203</v>
      </c>
      <c r="P76" s="46" cm="1">
        <f t="array" ref="P76">SalarioAnualEsperado($B76, $G76, $D76, P$1, Hombres!$A$1:$DW$117, Mujeres!$A$1:$DW$117 )</f>
        <v>13182788.364664752</v>
      </c>
      <c r="Q76" s="46" cm="1">
        <f t="array" ref="Q76">SalarioAnualEsperado($B76, $G76, $D76, Q$1, Hombres!$A$1:$DW$117, Mujeres!$A$1:$DW$117 )</f>
        <v>13840580.224561252</v>
      </c>
      <c r="R76" s="46" cm="1">
        <f t="array" ref="R76">SalarioAnualEsperado($B76, $G76, $D76, R$1, Hombres!$A$1:$DW$117, Mujeres!$A$1:$DW$117 )</f>
        <v>14530694.229857273</v>
      </c>
      <c r="S76" s="46" cm="1">
        <f t="array" ref="S76">SalarioAnualEsperado($B76, $G76, $D76, S$1, Hombres!$A$1:$DW$117, Mujeres!$A$1:$DW$117 )</f>
        <v>15254627.657922175</v>
      </c>
      <c r="T76" s="46" cm="1">
        <f t="array" ref="T76">SalarioAnualEsperado($B76, $G76, $D76, T$1, Hombres!$A$1:$DW$117, Mujeres!$A$1:$DW$117 )</f>
        <v>16013868.50224028</v>
      </c>
      <c r="U76" s="46" cm="1">
        <f t="array" ref="U76">SalarioAnualEsperado($B76, $G76, $D76, U$1, Hombres!$A$1:$DW$117, Mujeres!$A$1:$DW$117 )</f>
        <v>16809866.338908404</v>
      </c>
      <c r="V76" s="46" cm="1">
        <f t="array" ref="V76">SalarioAnualEsperado($B76, $G76, $D76, V$1, Hombres!$A$1:$DW$117, Mujeres!$A$1:$DW$117 )</f>
        <v>17644212.094084021</v>
      </c>
      <c r="W76" s="46" cm="1">
        <f t="array" ref="W76">SalarioAnualEsperado($B76, $G76, $D76, W$1, Hombres!$A$1:$DW$117, Mujeres!$A$1:$DW$117 )</f>
        <v>18518605.683285058</v>
      </c>
      <c r="X76" s="46" cm="1">
        <f t="array" ref="X76">SalarioAnualEsperado($B76, $G76, $D76, X$1, Hombres!$A$1:$DW$117, Mujeres!$A$1:$DW$117 )</f>
        <v>19434952.159006186</v>
      </c>
      <c r="Y76" s="46" cm="1">
        <f t="array" ref="Y76">SalarioAnualEsperado($B76, $G76, $D76, Y$1, Hombres!$A$1:$DW$117, Mujeres!$A$1:$DW$117 )</f>
        <v>20395173.64779754</v>
      </c>
      <c r="Z76" s="46" cm="1">
        <f t="array" ref="Z76">SalarioAnualEsperado($B76, $G76, $D76, Z$1, Hombres!$A$1:$DW$117, Mujeres!$A$1:$DW$117 )</f>
        <v>21401186.848719969</v>
      </c>
      <c r="AA76" s="46" cm="1">
        <f t="array" ref="AA76">SalarioAnualEsperado($B76, $G76, $D76, AA$1, Hombres!$A$1:$DW$117, Mujeres!$A$1:$DW$117 )</f>
        <v>22454963.265499402</v>
      </c>
      <c r="AB76" s="46" cm="1">
        <f t="array" ref="AB76">SalarioAnualEsperado($B76, $G76, $D76, AB$1, Hombres!$A$1:$DW$117, Mujeres!$A$1:$DW$117 )</f>
        <v>23558557.798699155</v>
      </c>
      <c r="AC76" s="46" cm="1">
        <f t="array" ref="AC76">SalarioAnualEsperado($B76, $G76, $D76, AC$1, Hombres!$A$1:$DW$117, Mujeres!$A$1:$DW$117 )</f>
        <v>24714133.458095603</v>
      </c>
      <c r="AD76" s="46" cm="1">
        <f t="array" ref="AD76">SalarioAnualEsperado($B76, $G76, $D76, AD$1, Hombres!$A$1:$DW$117, Mujeres!$A$1:$DW$117 )</f>
        <v>25923789.836813964</v>
      </c>
      <c r="AE76" s="46" cm="1">
        <f t="array" ref="AE76">SalarioAnualEsperado($B76, $G76, $D76, AE$1, Hombres!$A$1:$DW$117, Mujeres!$A$1:$DW$117 )</f>
        <v>27189314.902033214</v>
      </c>
      <c r="AF76" s="46" cm="1">
        <f t="array" ref="AF76">SalarioAnualEsperado($B76, $G76, $D76, AF$1, Hombres!$A$1:$DW$117, Mujeres!$A$1:$DW$117 )</f>
        <v>28512654.436077502</v>
      </c>
      <c r="AG76" s="46" cm="1">
        <f t="array" ref="AG76">SalarioAnualEsperado($B76, $G76, $D76, AG$1, Hombres!$A$1:$DW$117, Mujeres!$A$1:$DW$117 )</f>
        <v>29896032.144765873</v>
      </c>
      <c r="AH76" s="46" cm="1">
        <f t="array" ref="AH76">SalarioAnualEsperado($B76, $G76, $D76, AH$1, Hombres!$A$1:$DW$117, Mujeres!$A$1:$DW$117 )</f>
        <v>31342222.466509536</v>
      </c>
      <c r="AI76" s="46" cm="1">
        <f t="array" ref="AI76">SalarioAnualEsperado($B76, $G76, $D76, AI$1, Hombres!$A$1:$DW$117, Mujeres!$A$1:$DW$117 )</f>
        <v>32853889.262856737</v>
      </c>
      <c r="AJ76" s="46" cm="1">
        <f t="array" ref="AJ76">SalarioAnualEsperado($B76, $G76, $D76, AJ$1, Hombres!$A$1:$DW$117, Mujeres!$A$1:$DW$117 )</f>
        <v>34433142.850720197</v>
      </c>
      <c r="AK76" s="46" cm="1">
        <f t="array" ref="AK76">SalarioAnualEsperado($B76, $G76, $D76, AK$1, Hombres!$A$1:$DW$117, Mujeres!$A$1:$DW$117 )</f>
        <v>36081414.535919294</v>
      </c>
      <c r="AL76" s="46" cm="1">
        <f t="array" ref="AL76">SalarioAnualEsperado($B76, $G76, $D76, AL$1, Hombres!$A$1:$DW$117, Mujeres!$A$1:$DW$117 )</f>
        <v>37799659.804804064</v>
      </c>
      <c r="AM76" s="46" cm="1">
        <f t="array" ref="AM76">SalarioAnualEsperado($B76, $G76, $D76, AM$1, Hombres!$A$1:$DW$117, Mujeres!$A$1:$DW$117 )</f>
        <v>39588614.734824151</v>
      </c>
      <c r="AN76" s="46" cm="1">
        <f t="array" ref="AN76">SalarioAnualEsperado($B76, $G76, $D76, AN$1, Hombres!$A$1:$DW$117, Mujeres!$A$1:$DW$117 )</f>
        <v>0</v>
      </c>
      <c r="AO76" s="46" cm="1">
        <f t="array" ref="AO76">SalarioAnualEsperado($B76, $G76, $D76, AO$1, Hombres!$A$1:$DW$117, Mujeres!$A$1:$DW$117 )</f>
        <v>0</v>
      </c>
      <c r="AP76" s="46" cm="1">
        <f t="array" ref="AP76">SalarioAnualEsperado($B76, $G76, $D76, AP$1, Hombres!$A$1:$DW$117, Mujeres!$A$1:$DW$117 )</f>
        <v>0</v>
      </c>
      <c r="AQ76" s="46" cm="1">
        <f t="array" ref="AQ76">SalarioAnualEsperado($B76, $G76, $D76, AQ$1, Hombres!$A$1:$DW$117, Mujeres!$A$1:$DW$117 )</f>
        <v>0</v>
      </c>
      <c r="AR76" s="46" cm="1">
        <f t="array" ref="AR76">SalarioAnualEsperado($B76, $G76, $D76, AR$1, Hombres!$A$1:$DW$117, Mujeres!$A$1:$DW$117 )</f>
        <v>0</v>
      </c>
      <c r="AS76" s="46" cm="1">
        <f t="array" ref="AS76">SalarioAnualEsperado($B76, $G76, $D76, AS$1, Hombres!$A$1:$DW$117, Mujeres!$A$1:$DW$117 )</f>
        <v>0</v>
      </c>
      <c r="AT76" s="46" cm="1">
        <f t="array" ref="AT76">SalarioAnualEsperado($B76, $G76, $D76, AT$1, Hombres!$A$1:$DW$117, Mujeres!$A$1:$DW$117 )</f>
        <v>0</v>
      </c>
      <c r="AU76" s="46" cm="1">
        <f t="array" ref="AU76">SalarioAnualEsperado($B76, $G76, $D76, AU$1, Hombres!$A$1:$DW$117, Mujeres!$A$1:$DW$117 )</f>
        <v>0</v>
      </c>
      <c r="AV76" s="46" cm="1">
        <f t="array" ref="AV76">SalarioAnualEsperado($B76, $G76, $D76, AV$1, Hombres!$A$1:$DW$117, Mujeres!$A$1:$DW$117 )</f>
        <v>0</v>
      </c>
      <c r="AW76" s="46" cm="1">
        <f t="array" ref="AW76">SalarioAnualEsperado($B76, $G76, $D76, AW$1, Hombres!$A$1:$DW$117, Mujeres!$A$1:$DW$117 )</f>
        <v>0</v>
      </c>
      <c r="AX76" s="46" cm="1">
        <f t="array" ref="AX76">SalarioAnualEsperado($B76, $G76, $D76, AX$1, Hombres!$A$1:$DW$117, Mujeres!$A$1:$DW$117 )</f>
        <v>0</v>
      </c>
      <c r="AY76" s="46" cm="1">
        <f t="array" ref="AY76">SalarioAnualEsperado($B76, $G76, $D76, AY$1, Hombres!$A$1:$DW$117, Mujeres!$A$1:$DW$117 )</f>
        <v>0</v>
      </c>
      <c r="AZ76" s="46" cm="1">
        <f t="array" ref="AZ76">SalarioAnualEsperado($B76, $G76, $D76, AZ$1, Hombres!$A$1:$DW$117, Mujeres!$A$1:$DW$117 )</f>
        <v>0</v>
      </c>
      <c r="BA76" s="46" cm="1">
        <f t="array" ref="BA76">SalarioAnualEsperado($B76, $G76, $D76, BA$1, Hombres!$A$1:$DW$117, Mujeres!$A$1:$DW$117 )</f>
        <v>0</v>
      </c>
      <c r="BB76" s="46" cm="1">
        <f t="array" ref="BB76">SalarioAnualEsperado($B76, $G76, $D76, BB$1, Hombres!$A$1:$DW$117, Mujeres!$A$1:$DW$117 )</f>
        <v>0</v>
      </c>
      <c r="BC76" s="46" cm="1">
        <f t="array" ref="BC76">SalarioAnualEsperado($B76, $G76, $D76, BC$1, Hombres!$A$1:$DW$117, Mujeres!$A$1:$DW$117 )</f>
        <v>0</v>
      </c>
      <c r="BD76" s="46" cm="1">
        <f t="array" ref="BD76">SalarioAnualEsperado($B76, $G76, $D76, BD$1, Hombres!$A$1:$DW$117, Mujeres!$A$1:$DW$117 )</f>
        <v>0</v>
      </c>
      <c r="BE76" s="46" cm="1">
        <f t="array" ref="BE76">SalarioAnualEsperado($B76, $G76, $D76, BE$1, Hombres!$A$1:$DW$117, Mujeres!$A$1:$DW$117 )</f>
        <v>0</v>
      </c>
      <c r="BF76" s="46" cm="1">
        <f t="array" ref="BF76">SalarioAnualEsperado($B76, $G76, $D76, BF$1, Hombres!$A$1:$DW$117, Mujeres!$A$1:$DW$117 )</f>
        <v>0</v>
      </c>
      <c r="BG76" s="46" cm="1">
        <f t="array" ref="BG76">SalarioAnualEsperado($B76, $G76, $D76, BG$1, Hombres!$A$1:$DW$117, Mujeres!$A$1:$DW$117 )</f>
        <v>0</v>
      </c>
      <c r="BH76" s="46" cm="1">
        <f t="array" ref="BH76">SalarioAnualEsperado($B76, $G76, $D76, BH$1, Hombres!$A$1:$DW$117, Mujeres!$A$1:$DW$117 )</f>
        <v>0</v>
      </c>
      <c r="BI76" s="46" cm="1">
        <f t="array" ref="BI76">SalarioAnualEsperado($B76, $G76, $D76, BI$1, Hombres!$A$1:$DW$117, Mujeres!$A$1:$DW$117 )</f>
        <v>0</v>
      </c>
      <c r="BJ76" s="46" cm="1">
        <f t="array" ref="BJ76">SalarioAnualEsperado($B76, $G76, $D76, BJ$1, Hombres!$A$1:$DW$117, Mujeres!$A$1:$DW$117 )</f>
        <v>0</v>
      </c>
      <c r="BK76" s="46" cm="1">
        <f t="array" ref="BK76">SalarioAnualEsperado($B76, $G76, $D76, BK$1, Hombres!$A$1:$DW$117, Mujeres!$A$1:$DW$117 )</f>
        <v>0</v>
      </c>
      <c r="BL76" s="46" cm="1">
        <f t="array" ref="BL76">SalarioAnualEsperado($B76, $G76, $D76, BL$1, Hombres!$A$1:$DW$117, Mujeres!$A$1:$DW$117 )</f>
        <v>0</v>
      </c>
      <c r="BM76" s="46" cm="1">
        <f t="array" ref="BM76">SalarioAnualEsperado($B76, $G76, $D76, BM$1, Hombres!$A$1:$DW$117, Mujeres!$A$1:$DW$117 )</f>
        <v>0</v>
      </c>
      <c r="BN76" s="46" cm="1">
        <f t="array" ref="BN76">SalarioAnualEsperado($B76, $G76, $D76, BN$1, Hombres!$A$1:$DW$117, Mujeres!$A$1:$DW$117 )</f>
        <v>0</v>
      </c>
      <c r="BO76" s="46" cm="1">
        <f t="array" ref="BO76">SalarioAnualEsperado($B76, $G76, $D76, BO$1, Hombres!$A$1:$DW$117, Mujeres!$A$1:$DW$117 )</f>
        <v>0</v>
      </c>
      <c r="BP76" s="46" cm="1">
        <f t="array" ref="BP76">SalarioAnualEsperado($B76, $G76, $D76, BP$1, Hombres!$A$1:$DW$117, Mujeres!$A$1:$DW$117 )</f>
        <v>0</v>
      </c>
      <c r="BQ76" s="46" cm="1">
        <f t="array" ref="BQ76">SalarioAnualEsperado($B76, $G76, $D76, BQ$1, Hombres!$A$1:$DW$117, Mujeres!$A$1:$DW$117 )</f>
        <v>0</v>
      </c>
      <c r="BR76" s="46" cm="1">
        <f t="array" ref="BR76">SalarioAnualEsperado($B76, $G76, $D76, BR$1, Hombres!$A$1:$DW$117, Mujeres!$A$1:$DW$117 )</f>
        <v>0</v>
      </c>
      <c r="BS76" s="46" cm="1">
        <f t="array" ref="BS76">SalarioAnualEsperado($B76, $G76, $D76, BS$1, Hombres!$A$1:$DW$117, Mujeres!$A$1:$DW$117 )</f>
        <v>0</v>
      </c>
      <c r="BT76" s="46" cm="1">
        <f t="array" ref="BT76">SalarioAnualEsperado($B76, $G76, $D76, BT$1, Hombres!$A$1:$DW$117, Mujeres!$A$1:$DW$117 )</f>
        <v>0</v>
      </c>
      <c r="BU76" s="46" cm="1">
        <f t="array" ref="BU76">SalarioAnualEsperado($B76, $G76, $D76, BU$1, Hombres!$A$1:$DW$117, Mujeres!$A$1:$DW$117 )</f>
        <v>0</v>
      </c>
      <c r="BV76" s="46" cm="1">
        <f t="array" ref="BV76">SalarioAnualEsperado($B76, $G76, $D76, BV$1, Hombres!$A$1:$DW$117, Mujeres!$A$1:$DW$117 )</f>
        <v>0</v>
      </c>
      <c r="BW76" s="46" cm="1">
        <f t="array" ref="BW76">SalarioAnualEsperado($B76, $G76, $D76, BW$1, Hombres!$A$1:$DW$117, Mujeres!$A$1:$DW$117 )</f>
        <v>0</v>
      </c>
      <c r="BX76" s="46" cm="1">
        <f t="array" ref="BX76">SalarioAnualEsperado($B76, $G76, $D76, BX$1, Hombres!$A$1:$DW$117, Mujeres!$A$1:$DW$117 )</f>
        <v>0</v>
      </c>
      <c r="BY76" s="46" cm="1">
        <f t="array" ref="BY76">SalarioAnualEsperado($B76, $G76, $D76, BY$1, Hombres!$A$1:$DW$117, Mujeres!$A$1:$DW$117 )</f>
        <v>0</v>
      </c>
      <c r="BZ76" s="46" cm="1">
        <f t="array" ref="BZ76">SalarioAnualEsperado($B76, $G76, $D76, BZ$1, Hombres!$A$1:$DW$117, Mujeres!$A$1:$DW$117 )</f>
        <v>0</v>
      </c>
      <c r="CA76" s="46" cm="1">
        <f t="array" ref="CA76">SalarioAnualEsperado($B76, $G76, $D76, CA$1, Hombres!$A$1:$DW$117, Mujeres!$A$1:$DW$117 )</f>
        <v>0</v>
      </c>
      <c r="CB76" s="46" cm="1">
        <f t="array" ref="CB76">SalarioAnualEsperado($B76, $G76, $D76, CB$1, Hombres!$A$1:$DW$117, Mujeres!$A$1:$DW$117 )</f>
        <v>0</v>
      </c>
      <c r="CC76" s="46" cm="1">
        <f t="array" ref="CC76">SalarioAnualEsperado($B76, $G76, $D76, CC$1, Hombres!$A$1:$DW$117, Mujeres!$A$1:$DW$117 )</f>
        <v>0</v>
      </c>
      <c r="CD76" s="46" cm="1">
        <f t="array" ref="CD76">SalarioAnualEsperado($B76, $G76, $D76, CD$1, Hombres!$A$1:$DW$117, Mujeres!$A$1:$DW$117 )</f>
        <v>0</v>
      </c>
      <c r="CE76" s="46" cm="1">
        <f t="array" ref="CE76">SalarioAnualEsperado($B76, $G76, $D76, CE$1, Hombres!$A$1:$DW$117, Mujeres!$A$1:$DW$117 )</f>
        <v>0</v>
      </c>
      <c r="CF76" s="46" cm="1">
        <f t="array" ref="CF76">SalarioAnualEsperado($B76, $G76, $D76, CF$1, Hombres!$A$1:$DW$117, Mujeres!$A$1:$DW$117 )</f>
        <v>0</v>
      </c>
      <c r="CG76" s="46" cm="1">
        <f t="array" ref="CG76">SalarioAnualEsperado($B76, $G76, $D76, CG$1, Hombres!$A$1:$DW$117, Mujeres!$A$1:$DW$117 )</f>
        <v>0</v>
      </c>
      <c r="CH76" s="46" cm="1">
        <f t="array" ref="CH76">SalarioAnualEsperado($B76, $G76, $D76, CH$1, Hombres!$A$1:$DW$117, Mujeres!$A$1:$DW$117 )</f>
        <v>0</v>
      </c>
      <c r="CI76" s="46" cm="1">
        <f t="array" ref="CI76">SalarioAnualEsperado($B76, $G76, $D76, CI$1, Hombres!$A$1:$DW$117, Mujeres!$A$1:$DW$117 )</f>
        <v>0</v>
      </c>
      <c r="CJ76" s="46" cm="1">
        <f t="array" ref="CJ76">SalarioAnualEsperado($B76, $G76, $D76, CJ$1, Hombres!$A$1:$DW$117, Mujeres!$A$1:$DW$117 )</f>
        <v>0</v>
      </c>
      <c r="CK76" s="46" cm="1">
        <f t="array" ref="CK76">SalarioAnualEsperado($B76, $G76, $D76, CK$1, Hombres!$A$1:$DW$117, Mujeres!$A$1:$DW$117 )</f>
        <v>0</v>
      </c>
      <c r="CL76" s="46" cm="1">
        <f t="array" ref="CL76">SalarioAnualEsperado($B76, $G76, $D76, CL$1, Hombres!$A$1:$DW$117, Mujeres!$A$1:$DW$117 )</f>
        <v>0</v>
      </c>
      <c r="CM76" s="46" cm="1">
        <f t="array" ref="CM76">SalarioAnualEsperado($B76, $G76, $D76, CM$1, Hombres!$A$1:$DW$117, Mujeres!$A$1:$DW$117 )</f>
        <v>0</v>
      </c>
      <c r="CN76" s="46" cm="1">
        <f t="array" ref="CN76">SalarioAnualEsperado($B76, $G76, $D76, CN$1, Hombres!$A$1:$DW$117, Mujeres!$A$1:$DW$117 )</f>
        <v>0</v>
      </c>
      <c r="CO76" s="46" cm="1">
        <f t="array" ref="CO76">SalarioAnualEsperado($B76, $G76, $D76, CO$1, Hombres!$A$1:$DW$117, Mujeres!$A$1:$DW$117 )</f>
        <v>0</v>
      </c>
      <c r="CP76" s="46" cm="1">
        <f t="array" ref="CP76">SalarioAnualEsperado($B76, $G76, $D76, CP$1, Hombres!$A$1:$DW$117, Mujeres!$A$1:$DW$117 )</f>
        <v>0</v>
      </c>
      <c r="CQ76" s="46" cm="1">
        <f t="array" ref="CQ76">SalarioAnualEsperado($B76, $G76, $D76, CQ$1, Hombres!$A$1:$DW$117, Mujeres!$A$1:$DW$117 )</f>
        <v>0</v>
      </c>
      <c r="CR76" s="46" cm="1">
        <f t="array" ref="CR76">SalarioAnualEsperado($B76, $G76, $D76, CR$1, Hombres!$A$1:$DW$117, Mujeres!$A$1:$DW$117 )</f>
        <v>0</v>
      </c>
      <c r="CS76" s="46" cm="1">
        <f t="array" ref="CS76">SalarioAnualEsperado($B76, $G76, $D76, CS$1, Hombres!$A$1:$DW$117, Mujeres!$A$1:$DW$117 )</f>
        <v>0</v>
      </c>
      <c r="CT76" s="46" cm="1">
        <f t="array" ref="CT76">SalarioAnualEsperado($B76, $G76, $D76, CT$1, Hombres!$A$1:$DW$117, Mujeres!$A$1:$DW$117 )</f>
        <v>0</v>
      </c>
      <c r="CU76" s="46" cm="1">
        <f t="array" ref="CU76">SalarioAnualEsperado($B76, $G76, $D76, CU$1, Hombres!$A$1:$DW$117, Mujeres!$A$1:$DW$117 )</f>
        <v>0</v>
      </c>
      <c r="CV76" s="46" cm="1">
        <f t="array" ref="CV76">SalarioAnualEsperado($B76, $G76, $D76, CV$1, Hombres!$A$1:$DW$117, Mujeres!$A$1:$DW$117 )</f>
        <v>0</v>
      </c>
      <c r="CW76" s="46" cm="1">
        <f t="array" ref="CW76">SalarioAnualEsperado($B76, $G76, $D76, CW$1, Hombres!$A$1:$DW$117, Mujeres!$A$1:$DW$117 )</f>
        <v>0</v>
      </c>
      <c r="CX76" s="46" cm="1">
        <f t="array" ref="CX76">SalarioAnualEsperado($B76, $G76, $D76, CX$1, Hombres!$A$1:$DW$117, Mujeres!$A$1:$DW$117 )</f>
        <v>0</v>
      </c>
      <c r="CY76" s="46" cm="1">
        <f t="array" ref="CY76">SalarioAnualEsperado($B76, $G76, $D76, CY$1, Hombres!$A$1:$DW$117, Mujeres!$A$1:$DW$117 )</f>
        <v>0</v>
      </c>
      <c r="CZ76" s="46" cm="1">
        <f t="array" ref="CZ76">SalarioAnualEsperado($B76, $G76, $D76, CZ$1, Hombres!$A$1:$DW$117, Mujeres!$A$1:$DW$117 )</f>
        <v>0</v>
      </c>
      <c r="DA76" s="46" cm="1">
        <f t="array" ref="DA76">SalarioAnualEsperado($B76, $G76, $D76, DA$1, Hombres!$A$1:$DW$117, Mujeres!$A$1:$DW$117 )</f>
        <v>0</v>
      </c>
      <c r="DB76" s="46" cm="1">
        <f t="array" ref="DB76">SalarioAnualEsperado($B76, $G76, $D76, DB$1, Hombres!$A$1:$DW$117, Mujeres!$A$1:$DW$117 )</f>
        <v>0</v>
      </c>
      <c r="DC76" s="46" cm="1">
        <f t="array" ref="DC76">SalarioAnualEsperado($B76, $G76, $D76, DC$1, Hombres!$A$1:$DW$117, Mujeres!$A$1:$DW$117 )</f>
        <v>0</v>
      </c>
    </row>
    <row r="77" spans="1:107" x14ac:dyDescent="0.2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6" cm="1">
        <f t="array" ref="L77">SalarioAnualEsperado($B77, $G77, $D77, L$1, Hombres!$A$1:$DW$117, Mujeres!$A$1:$DW$117 )</f>
        <v>1797851.25</v>
      </c>
      <c r="M77" s="46" cm="1">
        <f t="array" ref="M77">SalarioAnualEsperado($B77, $G77, $D77, M$1, Hombres!$A$1:$DW$117, Mujeres!$A$1:$DW$117 )</f>
        <v>1884846.174074054</v>
      </c>
      <c r="N77" s="46" cm="1">
        <f t="array" ref="N77">SalarioAnualEsperado($B77, $G77, $D77, N$1, Hombres!$A$1:$DW$117, Mujeres!$A$1:$DW$117 )</f>
        <v>1975902.51221095</v>
      </c>
      <c r="O77" s="46" cm="1">
        <f t="array" ref="O77">SalarioAnualEsperado($B77, $G77, $D77, O$1, Hombres!$A$1:$DW$117, Mujeres!$A$1:$DW$117 )</f>
        <v>2071201.4399944842</v>
      </c>
      <c r="P77" s="46" cm="1">
        <f t="array" ref="P77">SalarioAnualEsperado($B77, $G77, $D77, P$1, Hombres!$A$1:$DW$117, Mujeres!$A$1:$DW$117 )</f>
        <v>2170855.3716424159</v>
      </c>
      <c r="Q77" s="46" cm="1">
        <f t="array" ref="Q77">SalarioAnualEsperado($B77, $G77, $D77, Q$1, Hombres!$A$1:$DW$117, Mujeres!$A$1:$DW$117 )</f>
        <v>2274970.1649856698</v>
      </c>
      <c r="R77" s="46" cm="1">
        <f t="array" ref="R77">SalarioAnualEsperado($B77, $G77, $D77, R$1, Hombres!$A$1:$DW$117, Mujeres!$A$1:$DW$117 )</f>
        <v>2383665.3246859112</v>
      </c>
      <c r="S77" s="46" cm="1">
        <f t="array" ref="S77">SalarioAnualEsperado($B77, $G77, $D77, S$1, Hombres!$A$1:$DW$117, Mujeres!$A$1:$DW$117 )</f>
        <v>2497073.7296079779</v>
      </c>
      <c r="T77" s="46" cm="1">
        <f t="array" ref="T77">SalarioAnualEsperado($B77, $G77, $D77, T$1, Hombres!$A$1:$DW$117, Mujeres!$A$1:$DW$117 )</f>
        <v>2615330.0310809412</v>
      </c>
      <c r="U77" s="46" cm="1">
        <f t="array" ref="U77">SalarioAnualEsperado($B77, $G77, $D77, U$1, Hombres!$A$1:$DW$117, Mujeres!$A$1:$DW$117 )</f>
        <v>2738585.2449469729</v>
      </c>
      <c r="V77" s="46" cm="1">
        <f t="array" ref="V77">SalarioAnualEsperado($B77, $G77, $D77, V$1, Hombres!$A$1:$DW$117, Mujeres!$A$1:$DW$117 )</f>
        <v>2867045.3123195171</v>
      </c>
      <c r="W77" s="46" cm="1">
        <f t="array" ref="W77">SalarioAnualEsperado($B77, $G77, $D77, W$1, Hombres!$A$1:$DW$117, Mujeres!$A$1:$DW$117 )</f>
        <v>3000950.679572172</v>
      </c>
      <c r="X77" s="46" cm="1">
        <f t="array" ref="X77">SalarioAnualEsperado($B77, $G77, $D77, X$1, Hombres!$A$1:$DW$117, Mujeres!$A$1:$DW$117 )</f>
        <v>3140451.7933607856</v>
      </c>
      <c r="Y77" s="46" cm="1">
        <f t="array" ref="Y77">SalarioAnualEsperado($B77, $G77, $D77, Y$1, Hombres!$A$1:$DW$117, Mujeres!$A$1:$DW$117 )</f>
        <v>3285624.4138353993</v>
      </c>
      <c r="Z77" s="46" cm="1">
        <f t="array" ref="Z77">SalarioAnualEsperado($B77, $G77, $D77, Z$1, Hombres!$A$1:$DW$117, Mujeres!$A$1:$DW$117 )</f>
        <v>3436407.0771711492</v>
      </c>
      <c r="AA77" s="46" cm="1">
        <f t="array" ref="AA77">SalarioAnualEsperado($B77, $G77, $D77, AA$1, Hombres!$A$1:$DW$117, Mujeres!$A$1:$DW$117 )</f>
        <v>3592651.5680505764</v>
      </c>
      <c r="AB77" s="46" cm="1">
        <f t="array" ref="AB77">SalarioAnualEsperado($B77, $G77, $D77, AB$1, Hombres!$A$1:$DW$117, Mujeres!$A$1:$DW$117 )</f>
        <v>3754177.035107709</v>
      </c>
      <c r="AC77" s="46" cm="1">
        <f t="array" ref="AC77">SalarioAnualEsperado($B77, $G77, $D77, AC$1, Hombres!$A$1:$DW$117, Mujeres!$A$1:$DW$117 )</f>
        <v>3920948.0425743419</v>
      </c>
      <c r="AD77" s="46" cm="1">
        <f t="array" ref="AD77">SalarioAnualEsperado($B77, $G77, $D77, AD$1, Hombres!$A$1:$DW$117, Mujeres!$A$1:$DW$117 )</f>
        <v>4093033.2064833809</v>
      </c>
      <c r="AE77" s="46" cm="1">
        <f t="array" ref="AE77">SalarioAnualEsperado($B77, $G77, $D77, AE$1, Hombres!$A$1:$DW$117, Mujeres!$A$1:$DW$117 )</f>
        <v>4270477.8862602981</v>
      </c>
      <c r="AF77" s="46" cm="1">
        <f t="array" ref="AF77">SalarioAnualEsperado($B77, $G77, $D77, AF$1, Hombres!$A$1:$DW$117, Mujeres!$A$1:$DW$117 )</f>
        <v>4453343.3036687085</v>
      </c>
      <c r="AG77" s="46" cm="1">
        <f t="array" ref="AG77">SalarioAnualEsperado($B77, $G77, $D77, AG$1, Hombres!$A$1:$DW$117, Mujeres!$A$1:$DW$117 )</f>
        <v>4641638.0706033502</v>
      </c>
      <c r="AH77" s="46" cm="1">
        <f t="array" ref="AH77">SalarioAnualEsperado($B77, $G77, $D77, AH$1, Hombres!$A$1:$DW$117, Mujeres!$A$1:$DW$117 )</f>
        <v>4835109.7693475988</v>
      </c>
      <c r="AI77" s="46" cm="1">
        <f t="array" ref="AI77">SalarioAnualEsperado($B77, $G77, $D77, AI$1, Hombres!$A$1:$DW$117, Mujeres!$A$1:$DW$117 )</f>
        <v>0</v>
      </c>
      <c r="AJ77" s="46" cm="1">
        <f t="array" ref="AJ77">SalarioAnualEsperado($B77, $G77, $D77, AJ$1, Hombres!$A$1:$DW$117, Mujeres!$A$1:$DW$117 )</f>
        <v>0</v>
      </c>
      <c r="AK77" s="46" cm="1">
        <f t="array" ref="AK77">SalarioAnualEsperado($B77, $G77, $D77, AK$1, Hombres!$A$1:$DW$117, Mujeres!$A$1:$DW$117 )</f>
        <v>0</v>
      </c>
      <c r="AL77" s="46" cm="1">
        <f t="array" ref="AL77">SalarioAnualEsperado($B77, $G77, $D77, AL$1, Hombres!$A$1:$DW$117, Mujeres!$A$1:$DW$117 )</f>
        <v>0</v>
      </c>
      <c r="AM77" s="46" cm="1">
        <f t="array" ref="AM77">SalarioAnualEsperado($B77, $G77, $D77, AM$1, Hombres!$A$1:$DW$117, Mujeres!$A$1:$DW$117 )</f>
        <v>0</v>
      </c>
      <c r="AN77" s="46" cm="1">
        <f t="array" ref="AN77">SalarioAnualEsperado($B77, $G77, $D77, AN$1, Hombres!$A$1:$DW$117, Mujeres!$A$1:$DW$117 )</f>
        <v>0</v>
      </c>
      <c r="AO77" s="46" cm="1">
        <f t="array" ref="AO77">SalarioAnualEsperado($B77, $G77, $D77, AO$1, Hombres!$A$1:$DW$117, Mujeres!$A$1:$DW$117 )</f>
        <v>0</v>
      </c>
      <c r="AP77" s="46" cm="1">
        <f t="array" ref="AP77">SalarioAnualEsperado($B77, $G77, $D77, AP$1, Hombres!$A$1:$DW$117, Mujeres!$A$1:$DW$117 )</f>
        <v>0</v>
      </c>
      <c r="AQ77" s="46" cm="1">
        <f t="array" ref="AQ77">SalarioAnualEsperado($B77, $G77, $D77, AQ$1, Hombres!$A$1:$DW$117, Mujeres!$A$1:$DW$117 )</f>
        <v>0</v>
      </c>
      <c r="AR77" s="46" cm="1">
        <f t="array" ref="AR77">SalarioAnualEsperado($B77, $G77, $D77, AR$1, Hombres!$A$1:$DW$117, Mujeres!$A$1:$DW$117 )</f>
        <v>0</v>
      </c>
      <c r="AS77" s="46" cm="1">
        <f t="array" ref="AS77">SalarioAnualEsperado($B77, $G77, $D77, AS$1, Hombres!$A$1:$DW$117, Mujeres!$A$1:$DW$117 )</f>
        <v>0</v>
      </c>
      <c r="AT77" s="46" cm="1">
        <f t="array" ref="AT77">SalarioAnualEsperado($B77, $G77, $D77, AT$1, Hombres!$A$1:$DW$117, Mujeres!$A$1:$DW$117 )</f>
        <v>0</v>
      </c>
      <c r="AU77" s="46" cm="1">
        <f t="array" ref="AU77">SalarioAnualEsperado($B77, $G77, $D77, AU$1, Hombres!$A$1:$DW$117, Mujeres!$A$1:$DW$117 )</f>
        <v>0</v>
      </c>
      <c r="AV77" s="46" cm="1">
        <f t="array" ref="AV77">SalarioAnualEsperado($B77, $G77, $D77, AV$1, Hombres!$A$1:$DW$117, Mujeres!$A$1:$DW$117 )</f>
        <v>0</v>
      </c>
      <c r="AW77" s="46" cm="1">
        <f t="array" ref="AW77">SalarioAnualEsperado($B77, $G77, $D77, AW$1, Hombres!$A$1:$DW$117, Mujeres!$A$1:$DW$117 )</f>
        <v>0</v>
      </c>
      <c r="AX77" s="46" cm="1">
        <f t="array" ref="AX77">SalarioAnualEsperado($B77, $G77, $D77, AX$1, Hombres!$A$1:$DW$117, Mujeres!$A$1:$DW$117 )</f>
        <v>0</v>
      </c>
      <c r="AY77" s="46" cm="1">
        <f t="array" ref="AY77">SalarioAnualEsperado($B77, $G77, $D77, AY$1, Hombres!$A$1:$DW$117, Mujeres!$A$1:$DW$117 )</f>
        <v>0</v>
      </c>
      <c r="AZ77" s="46" cm="1">
        <f t="array" ref="AZ77">SalarioAnualEsperado($B77, $G77, $D77, AZ$1, Hombres!$A$1:$DW$117, Mujeres!$A$1:$DW$117 )</f>
        <v>0</v>
      </c>
      <c r="BA77" s="46" cm="1">
        <f t="array" ref="BA77">SalarioAnualEsperado($B77, $G77, $D77, BA$1, Hombres!$A$1:$DW$117, Mujeres!$A$1:$DW$117 )</f>
        <v>0</v>
      </c>
      <c r="BB77" s="46" cm="1">
        <f t="array" ref="BB77">SalarioAnualEsperado($B77, $G77, $D77, BB$1, Hombres!$A$1:$DW$117, Mujeres!$A$1:$DW$117 )</f>
        <v>0</v>
      </c>
      <c r="BC77" s="46" cm="1">
        <f t="array" ref="BC77">SalarioAnualEsperado($B77, $G77, $D77, BC$1, Hombres!$A$1:$DW$117, Mujeres!$A$1:$DW$117 )</f>
        <v>0</v>
      </c>
      <c r="BD77" s="46" cm="1">
        <f t="array" ref="BD77">SalarioAnualEsperado($B77, $G77, $D77, BD$1, Hombres!$A$1:$DW$117, Mujeres!$A$1:$DW$117 )</f>
        <v>0</v>
      </c>
      <c r="BE77" s="46" cm="1">
        <f t="array" ref="BE77">SalarioAnualEsperado($B77, $G77, $D77, BE$1, Hombres!$A$1:$DW$117, Mujeres!$A$1:$DW$117 )</f>
        <v>0</v>
      </c>
      <c r="BF77" s="46" cm="1">
        <f t="array" ref="BF77">SalarioAnualEsperado($B77, $G77, $D77, BF$1, Hombres!$A$1:$DW$117, Mujeres!$A$1:$DW$117 )</f>
        <v>0</v>
      </c>
      <c r="BG77" s="46" cm="1">
        <f t="array" ref="BG77">SalarioAnualEsperado($B77, $G77, $D77, BG$1, Hombres!$A$1:$DW$117, Mujeres!$A$1:$DW$117 )</f>
        <v>0</v>
      </c>
      <c r="BH77" s="46" cm="1">
        <f t="array" ref="BH77">SalarioAnualEsperado($B77, $G77, $D77, BH$1, Hombres!$A$1:$DW$117, Mujeres!$A$1:$DW$117 )</f>
        <v>0</v>
      </c>
      <c r="BI77" s="46" cm="1">
        <f t="array" ref="BI77">SalarioAnualEsperado($B77, $G77, $D77, BI$1, Hombres!$A$1:$DW$117, Mujeres!$A$1:$DW$117 )</f>
        <v>0</v>
      </c>
      <c r="BJ77" s="46" cm="1">
        <f t="array" ref="BJ77">SalarioAnualEsperado($B77, $G77, $D77, BJ$1, Hombres!$A$1:$DW$117, Mujeres!$A$1:$DW$117 )</f>
        <v>0</v>
      </c>
      <c r="BK77" s="46" cm="1">
        <f t="array" ref="BK77">SalarioAnualEsperado($B77, $G77, $D77, BK$1, Hombres!$A$1:$DW$117, Mujeres!$A$1:$DW$117 )</f>
        <v>0</v>
      </c>
      <c r="BL77" s="46" cm="1">
        <f t="array" ref="BL77">SalarioAnualEsperado($B77, $G77, $D77, BL$1, Hombres!$A$1:$DW$117, Mujeres!$A$1:$DW$117 )</f>
        <v>0</v>
      </c>
      <c r="BM77" s="46" cm="1">
        <f t="array" ref="BM77">SalarioAnualEsperado($B77, $G77, $D77, BM$1, Hombres!$A$1:$DW$117, Mujeres!$A$1:$DW$117 )</f>
        <v>0</v>
      </c>
      <c r="BN77" s="46" cm="1">
        <f t="array" ref="BN77">SalarioAnualEsperado($B77, $G77, $D77, BN$1, Hombres!$A$1:$DW$117, Mujeres!$A$1:$DW$117 )</f>
        <v>0</v>
      </c>
      <c r="BO77" s="46" cm="1">
        <f t="array" ref="BO77">SalarioAnualEsperado($B77, $G77, $D77, BO$1, Hombres!$A$1:$DW$117, Mujeres!$A$1:$DW$117 )</f>
        <v>0</v>
      </c>
      <c r="BP77" s="46" cm="1">
        <f t="array" ref="BP77">SalarioAnualEsperado($B77, $G77, $D77, BP$1, Hombres!$A$1:$DW$117, Mujeres!$A$1:$DW$117 )</f>
        <v>0</v>
      </c>
      <c r="BQ77" s="46" cm="1">
        <f t="array" ref="BQ77">SalarioAnualEsperado($B77, $G77, $D77, BQ$1, Hombres!$A$1:$DW$117, Mujeres!$A$1:$DW$117 )</f>
        <v>0</v>
      </c>
      <c r="BR77" s="46" cm="1">
        <f t="array" ref="BR77">SalarioAnualEsperado($B77, $G77, $D77, BR$1, Hombres!$A$1:$DW$117, Mujeres!$A$1:$DW$117 )</f>
        <v>0</v>
      </c>
      <c r="BS77" s="46" cm="1">
        <f t="array" ref="BS77">SalarioAnualEsperado($B77, $G77, $D77, BS$1, Hombres!$A$1:$DW$117, Mujeres!$A$1:$DW$117 )</f>
        <v>0</v>
      </c>
      <c r="BT77" s="46" cm="1">
        <f t="array" ref="BT77">SalarioAnualEsperado($B77, $G77, $D77, BT$1, Hombres!$A$1:$DW$117, Mujeres!$A$1:$DW$117 )</f>
        <v>0</v>
      </c>
      <c r="BU77" s="46" cm="1">
        <f t="array" ref="BU77">SalarioAnualEsperado($B77, $G77, $D77, BU$1, Hombres!$A$1:$DW$117, Mujeres!$A$1:$DW$117 )</f>
        <v>0</v>
      </c>
      <c r="BV77" s="46" cm="1">
        <f t="array" ref="BV77">SalarioAnualEsperado($B77, $G77, $D77, BV$1, Hombres!$A$1:$DW$117, Mujeres!$A$1:$DW$117 )</f>
        <v>0</v>
      </c>
      <c r="BW77" s="46" cm="1">
        <f t="array" ref="BW77">SalarioAnualEsperado($B77, $G77, $D77, BW$1, Hombres!$A$1:$DW$117, Mujeres!$A$1:$DW$117 )</f>
        <v>0</v>
      </c>
      <c r="BX77" s="46" cm="1">
        <f t="array" ref="BX77">SalarioAnualEsperado($B77, $G77, $D77, BX$1, Hombres!$A$1:$DW$117, Mujeres!$A$1:$DW$117 )</f>
        <v>0</v>
      </c>
      <c r="BY77" s="46" cm="1">
        <f t="array" ref="BY77">SalarioAnualEsperado($B77, $G77, $D77, BY$1, Hombres!$A$1:$DW$117, Mujeres!$A$1:$DW$117 )</f>
        <v>0</v>
      </c>
      <c r="BZ77" s="46" cm="1">
        <f t="array" ref="BZ77">SalarioAnualEsperado($B77, $G77, $D77, BZ$1, Hombres!$A$1:$DW$117, Mujeres!$A$1:$DW$117 )</f>
        <v>0</v>
      </c>
      <c r="CA77" s="46" cm="1">
        <f t="array" ref="CA77">SalarioAnualEsperado($B77, $G77, $D77, CA$1, Hombres!$A$1:$DW$117, Mujeres!$A$1:$DW$117 )</f>
        <v>0</v>
      </c>
      <c r="CB77" s="46" cm="1">
        <f t="array" ref="CB77">SalarioAnualEsperado($B77, $G77, $D77, CB$1, Hombres!$A$1:$DW$117, Mujeres!$A$1:$DW$117 )</f>
        <v>0</v>
      </c>
      <c r="CC77" s="46" cm="1">
        <f t="array" ref="CC77">SalarioAnualEsperado($B77, $G77, $D77, CC$1, Hombres!$A$1:$DW$117, Mujeres!$A$1:$DW$117 )</f>
        <v>0</v>
      </c>
      <c r="CD77" s="46" cm="1">
        <f t="array" ref="CD77">SalarioAnualEsperado($B77, $G77, $D77, CD$1, Hombres!$A$1:$DW$117, Mujeres!$A$1:$DW$117 )</f>
        <v>0</v>
      </c>
      <c r="CE77" s="46" cm="1">
        <f t="array" ref="CE77">SalarioAnualEsperado($B77, $G77, $D77, CE$1, Hombres!$A$1:$DW$117, Mujeres!$A$1:$DW$117 )</f>
        <v>0</v>
      </c>
      <c r="CF77" s="46" cm="1">
        <f t="array" ref="CF77">SalarioAnualEsperado($B77, $G77, $D77, CF$1, Hombres!$A$1:$DW$117, Mujeres!$A$1:$DW$117 )</f>
        <v>0</v>
      </c>
      <c r="CG77" s="46" cm="1">
        <f t="array" ref="CG77">SalarioAnualEsperado($B77, $G77, $D77, CG$1, Hombres!$A$1:$DW$117, Mujeres!$A$1:$DW$117 )</f>
        <v>0</v>
      </c>
      <c r="CH77" s="46" cm="1">
        <f t="array" ref="CH77">SalarioAnualEsperado($B77, $G77, $D77, CH$1, Hombres!$A$1:$DW$117, Mujeres!$A$1:$DW$117 )</f>
        <v>0</v>
      </c>
      <c r="CI77" s="46" cm="1">
        <f t="array" ref="CI77">SalarioAnualEsperado($B77, $G77, $D77, CI$1, Hombres!$A$1:$DW$117, Mujeres!$A$1:$DW$117 )</f>
        <v>0</v>
      </c>
      <c r="CJ77" s="46" cm="1">
        <f t="array" ref="CJ77">SalarioAnualEsperado($B77, $G77, $D77, CJ$1, Hombres!$A$1:$DW$117, Mujeres!$A$1:$DW$117 )</f>
        <v>0</v>
      </c>
      <c r="CK77" s="46" cm="1">
        <f t="array" ref="CK77">SalarioAnualEsperado($B77, $G77, $D77, CK$1, Hombres!$A$1:$DW$117, Mujeres!$A$1:$DW$117 )</f>
        <v>0</v>
      </c>
      <c r="CL77" s="46" cm="1">
        <f t="array" ref="CL77">SalarioAnualEsperado($B77, $G77, $D77, CL$1, Hombres!$A$1:$DW$117, Mujeres!$A$1:$DW$117 )</f>
        <v>0</v>
      </c>
      <c r="CM77" s="46" cm="1">
        <f t="array" ref="CM77">SalarioAnualEsperado($B77, $G77, $D77, CM$1, Hombres!$A$1:$DW$117, Mujeres!$A$1:$DW$117 )</f>
        <v>0</v>
      </c>
      <c r="CN77" s="46" cm="1">
        <f t="array" ref="CN77">SalarioAnualEsperado($B77, $G77, $D77, CN$1, Hombres!$A$1:$DW$117, Mujeres!$A$1:$DW$117 )</f>
        <v>0</v>
      </c>
      <c r="CO77" s="46" cm="1">
        <f t="array" ref="CO77">SalarioAnualEsperado($B77, $G77, $D77, CO$1, Hombres!$A$1:$DW$117, Mujeres!$A$1:$DW$117 )</f>
        <v>0</v>
      </c>
      <c r="CP77" s="46" cm="1">
        <f t="array" ref="CP77">SalarioAnualEsperado($B77, $G77, $D77, CP$1, Hombres!$A$1:$DW$117, Mujeres!$A$1:$DW$117 )</f>
        <v>0</v>
      </c>
      <c r="CQ77" s="46" cm="1">
        <f t="array" ref="CQ77">SalarioAnualEsperado($B77, $G77, $D77, CQ$1, Hombres!$A$1:$DW$117, Mujeres!$A$1:$DW$117 )</f>
        <v>0</v>
      </c>
      <c r="CR77" s="46" cm="1">
        <f t="array" ref="CR77">SalarioAnualEsperado($B77, $G77, $D77, CR$1, Hombres!$A$1:$DW$117, Mujeres!$A$1:$DW$117 )</f>
        <v>0</v>
      </c>
      <c r="CS77" s="46" cm="1">
        <f t="array" ref="CS77">SalarioAnualEsperado($B77, $G77, $D77, CS$1, Hombres!$A$1:$DW$117, Mujeres!$A$1:$DW$117 )</f>
        <v>0</v>
      </c>
      <c r="CT77" s="46" cm="1">
        <f t="array" ref="CT77">SalarioAnualEsperado($B77, $G77, $D77, CT$1, Hombres!$A$1:$DW$117, Mujeres!$A$1:$DW$117 )</f>
        <v>0</v>
      </c>
      <c r="CU77" s="46" cm="1">
        <f t="array" ref="CU77">SalarioAnualEsperado($B77, $G77, $D77, CU$1, Hombres!$A$1:$DW$117, Mujeres!$A$1:$DW$117 )</f>
        <v>0</v>
      </c>
      <c r="CV77" s="46" cm="1">
        <f t="array" ref="CV77">SalarioAnualEsperado($B77, $G77, $D77, CV$1, Hombres!$A$1:$DW$117, Mujeres!$A$1:$DW$117 )</f>
        <v>0</v>
      </c>
      <c r="CW77" s="46" cm="1">
        <f t="array" ref="CW77">SalarioAnualEsperado($B77, $G77, $D77, CW$1, Hombres!$A$1:$DW$117, Mujeres!$A$1:$DW$117 )</f>
        <v>0</v>
      </c>
      <c r="CX77" s="46" cm="1">
        <f t="array" ref="CX77">SalarioAnualEsperado($B77, $G77, $D77, CX$1, Hombres!$A$1:$DW$117, Mujeres!$A$1:$DW$117 )</f>
        <v>0</v>
      </c>
      <c r="CY77" s="46" cm="1">
        <f t="array" ref="CY77">SalarioAnualEsperado($B77, $G77, $D77, CY$1, Hombres!$A$1:$DW$117, Mujeres!$A$1:$DW$117 )</f>
        <v>0</v>
      </c>
      <c r="CZ77" s="46" cm="1">
        <f t="array" ref="CZ77">SalarioAnualEsperado($B77, $G77, $D77, CZ$1, Hombres!$A$1:$DW$117, Mujeres!$A$1:$DW$117 )</f>
        <v>0</v>
      </c>
      <c r="DA77" s="46" cm="1">
        <f t="array" ref="DA77">SalarioAnualEsperado($B77, $G77, $D77, DA$1, Hombres!$A$1:$DW$117, Mujeres!$A$1:$DW$117 )</f>
        <v>0</v>
      </c>
      <c r="DB77" s="46" cm="1">
        <f t="array" ref="DB77">SalarioAnualEsperado($B77, $G77, $D77, DB$1, Hombres!$A$1:$DW$117, Mujeres!$A$1:$DW$117 )</f>
        <v>0</v>
      </c>
      <c r="DC77" s="46" cm="1">
        <f t="array" ref="DC77">SalarioAnualEsperado($B77, $G77, $D77, DC$1, Hombres!$A$1:$DW$117, Mujeres!$A$1:$DW$117 )</f>
        <v>0</v>
      </c>
    </row>
    <row r="78" spans="1:107" x14ac:dyDescent="0.2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6" cm="1">
        <f t="array" ref="L78">SalarioAnualEsperado($B78, $G78, $D78, L$1, Hombres!$A$1:$DW$117, Mujeres!$A$1:$DW$117 )</f>
        <v>11927102.85</v>
      </c>
      <c r="M78" s="46" cm="1">
        <f t="array" ref="M78">SalarioAnualEsperado($B78, $G78, $D78, M$1, Hombres!$A$1:$DW$117, Mujeres!$A$1:$DW$117 )</f>
        <v>12501673.547528476</v>
      </c>
      <c r="N78" s="46" cm="1">
        <f t="array" ref="N78">SalarioAnualEsperado($B78, $G78, $D78, N$1, Hombres!$A$1:$DW$117, Mujeres!$A$1:$DW$117 )</f>
        <v>13102444.42875105</v>
      </c>
      <c r="O78" s="46" cm="1">
        <f t="array" ref="O78">SalarioAnualEsperado($B78, $G78, $D78, O$1, Hombres!$A$1:$DW$117, Mujeres!$A$1:$DW$117 )</f>
        <v>13729978.00981654</v>
      </c>
      <c r="P78" s="46" cm="1">
        <f t="array" ref="P78">SalarioAnualEsperado($B78, $G78, $D78, P$1, Hombres!$A$1:$DW$117, Mujeres!$A$1:$DW$117 )</f>
        <v>14384973.36510022</v>
      </c>
      <c r="Q78" s="46" cm="1">
        <f t="array" ref="Q78">SalarioAnualEsperado($B78, $G78, $D78, Q$1, Hombres!$A$1:$DW$117, Mujeres!$A$1:$DW$117 )</f>
        <v>15068276.146114241</v>
      </c>
      <c r="R78" s="46" cm="1">
        <f t="array" ref="R78">SalarioAnualEsperado($B78, $G78, $D78, R$1, Hombres!$A$1:$DW$117, Mujeres!$A$1:$DW$117 )</f>
        <v>15780731.138572715</v>
      </c>
      <c r="S78" s="46" cm="1">
        <f t="array" ref="S78">SalarioAnualEsperado($B78, $G78, $D78, S$1, Hombres!$A$1:$DW$117, Mujeres!$A$1:$DW$117 )</f>
        <v>16523190.026432881</v>
      </c>
      <c r="T78" s="46" cm="1">
        <f t="array" ref="T78">SalarioAnualEsperado($B78, $G78, $D78, T$1, Hombres!$A$1:$DW$117, Mujeres!$A$1:$DW$117 )</f>
        <v>17296764.88560098</v>
      </c>
      <c r="U78" s="46" cm="1">
        <f t="array" ref="U78">SalarioAnualEsperado($B78, $G78, $D78, U$1, Hombres!$A$1:$DW$117, Mujeres!$A$1:$DW$117 )</f>
        <v>18102847.703577671</v>
      </c>
      <c r="V78" s="46" cm="1">
        <f t="array" ref="V78">SalarioAnualEsperado($B78, $G78, $D78, V$1, Hombres!$A$1:$DW$117, Mujeres!$A$1:$DW$117 )</f>
        <v>18942426.443316113</v>
      </c>
      <c r="W78" s="46" cm="1">
        <f t="array" ref="W78">SalarioAnualEsperado($B78, $G78, $D78, W$1, Hombres!$A$1:$DW$117, Mujeres!$A$1:$DW$117 )</f>
        <v>19816029.856184892</v>
      </c>
      <c r="X78" s="46" cm="1">
        <f t="array" ref="X78">SalarioAnualEsperado($B78, $G78, $D78, X$1, Hombres!$A$1:$DW$117, Mujeres!$A$1:$DW$117 )</f>
        <v>20723188.0201349</v>
      </c>
      <c r="Y78" s="46" cm="1">
        <f t="array" ref="Y78">SalarioAnualEsperado($B78, $G78, $D78, Y$1, Hombres!$A$1:$DW$117, Mujeres!$A$1:$DW$117 )</f>
        <v>21662774.379170891</v>
      </c>
      <c r="Z78" s="46" cm="1">
        <f t="array" ref="Z78">SalarioAnualEsperado($B78, $G78, $D78, Z$1, Hombres!$A$1:$DW$117, Mujeres!$A$1:$DW$117 )</f>
        <v>22633616.131334729</v>
      </c>
      <c r="AA78" s="46" cm="1">
        <f t="array" ref="AA78">SalarioAnualEsperado($B78, $G78, $D78, AA$1, Hombres!$A$1:$DW$117, Mujeres!$A$1:$DW$117 )</f>
        <v>23635645.041322757</v>
      </c>
      <c r="AB78" s="46" cm="1">
        <f t="array" ref="AB78">SalarioAnualEsperado($B78, $G78, $D78, AB$1, Hombres!$A$1:$DW$117, Mujeres!$A$1:$DW$117 )</f>
        <v>24669403.646191489</v>
      </c>
      <c r="AC78" s="46" cm="1">
        <f t="array" ref="AC78">SalarioAnualEsperado($B78, $G78, $D78, AC$1, Hombres!$A$1:$DW$117, Mujeres!$A$1:$DW$117 )</f>
        <v>25734989.551598534</v>
      </c>
      <c r="AD78" s="46" cm="1">
        <f t="array" ref="AD78">SalarioAnualEsperado($B78, $G78, $D78, AD$1, Hombres!$A$1:$DW$117, Mujeres!$A$1:$DW$117 )</f>
        <v>26832351.754491854</v>
      </c>
      <c r="AE78" s="46" cm="1">
        <f t="array" ref="AE78">SalarioAnualEsperado($B78, $G78, $D78, AE$1, Hombres!$A$1:$DW$117, Mujeres!$A$1:$DW$117 )</f>
        <v>27961385.277528871</v>
      </c>
      <c r="AF78" s="46" cm="1">
        <f t="array" ref="AF78">SalarioAnualEsperado($B78, $G78, $D78, AF$1, Hombres!$A$1:$DW$117, Mujeres!$A$1:$DW$117 )</f>
        <v>29120840.292264972</v>
      </c>
      <c r="AG78" s="46" cm="1">
        <f t="array" ref="AG78">SalarioAnualEsperado($B78, $G78, $D78, AG$1, Hombres!$A$1:$DW$117, Mujeres!$A$1:$DW$117 )</f>
        <v>0</v>
      </c>
      <c r="AH78" s="46" cm="1">
        <f t="array" ref="AH78">SalarioAnualEsperado($B78, $G78, $D78, AH$1, Hombres!$A$1:$DW$117, Mujeres!$A$1:$DW$117 )</f>
        <v>0</v>
      </c>
      <c r="AI78" s="46" cm="1">
        <f t="array" ref="AI78">SalarioAnualEsperado($B78, $G78, $D78, AI$1, Hombres!$A$1:$DW$117, Mujeres!$A$1:$DW$117 )</f>
        <v>0</v>
      </c>
      <c r="AJ78" s="46" cm="1">
        <f t="array" ref="AJ78">SalarioAnualEsperado($B78, $G78, $D78, AJ$1, Hombres!$A$1:$DW$117, Mujeres!$A$1:$DW$117 )</f>
        <v>0</v>
      </c>
      <c r="AK78" s="46" cm="1">
        <f t="array" ref="AK78">SalarioAnualEsperado($B78, $G78, $D78, AK$1, Hombres!$A$1:$DW$117, Mujeres!$A$1:$DW$117 )</f>
        <v>0</v>
      </c>
      <c r="AL78" s="46" cm="1">
        <f t="array" ref="AL78">SalarioAnualEsperado($B78, $G78, $D78, AL$1, Hombres!$A$1:$DW$117, Mujeres!$A$1:$DW$117 )</f>
        <v>0</v>
      </c>
      <c r="AM78" s="46" cm="1">
        <f t="array" ref="AM78">SalarioAnualEsperado($B78, $G78, $D78, AM$1, Hombres!$A$1:$DW$117, Mujeres!$A$1:$DW$117 )</f>
        <v>0</v>
      </c>
      <c r="AN78" s="46" cm="1">
        <f t="array" ref="AN78">SalarioAnualEsperado($B78, $G78, $D78, AN$1, Hombres!$A$1:$DW$117, Mujeres!$A$1:$DW$117 )</f>
        <v>0</v>
      </c>
      <c r="AO78" s="46" cm="1">
        <f t="array" ref="AO78">SalarioAnualEsperado($B78, $G78, $D78, AO$1, Hombres!$A$1:$DW$117, Mujeres!$A$1:$DW$117 )</f>
        <v>0</v>
      </c>
      <c r="AP78" s="46" cm="1">
        <f t="array" ref="AP78">SalarioAnualEsperado($B78, $G78, $D78, AP$1, Hombres!$A$1:$DW$117, Mujeres!$A$1:$DW$117 )</f>
        <v>0</v>
      </c>
      <c r="AQ78" s="46" cm="1">
        <f t="array" ref="AQ78">SalarioAnualEsperado($B78, $G78, $D78, AQ$1, Hombres!$A$1:$DW$117, Mujeres!$A$1:$DW$117 )</f>
        <v>0</v>
      </c>
      <c r="AR78" s="46" cm="1">
        <f t="array" ref="AR78">SalarioAnualEsperado($B78, $G78, $D78, AR$1, Hombres!$A$1:$DW$117, Mujeres!$A$1:$DW$117 )</f>
        <v>0</v>
      </c>
      <c r="AS78" s="46" cm="1">
        <f t="array" ref="AS78">SalarioAnualEsperado($B78, $G78, $D78, AS$1, Hombres!$A$1:$DW$117, Mujeres!$A$1:$DW$117 )</f>
        <v>0</v>
      </c>
      <c r="AT78" s="46" cm="1">
        <f t="array" ref="AT78">SalarioAnualEsperado($B78, $G78, $D78, AT$1, Hombres!$A$1:$DW$117, Mujeres!$A$1:$DW$117 )</f>
        <v>0</v>
      </c>
      <c r="AU78" s="46" cm="1">
        <f t="array" ref="AU78">SalarioAnualEsperado($B78, $G78, $D78, AU$1, Hombres!$A$1:$DW$117, Mujeres!$A$1:$DW$117 )</f>
        <v>0</v>
      </c>
      <c r="AV78" s="46" cm="1">
        <f t="array" ref="AV78">SalarioAnualEsperado($B78, $G78, $D78, AV$1, Hombres!$A$1:$DW$117, Mujeres!$A$1:$DW$117 )</f>
        <v>0</v>
      </c>
      <c r="AW78" s="46" cm="1">
        <f t="array" ref="AW78">SalarioAnualEsperado($B78, $G78, $D78, AW$1, Hombres!$A$1:$DW$117, Mujeres!$A$1:$DW$117 )</f>
        <v>0</v>
      </c>
      <c r="AX78" s="46" cm="1">
        <f t="array" ref="AX78">SalarioAnualEsperado($B78, $G78, $D78, AX$1, Hombres!$A$1:$DW$117, Mujeres!$A$1:$DW$117 )</f>
        <v>0</v>
      </c>
      <c r="AY78" s="46" cm="1">
        <f t="array" ref="AY78">SalarioAnualEsperado($B78, $G78, $D78, AY$1, Hombres!$A$1:$DW$117, Mujeres!$A$1:$DW$117 )</f>
        <v>0</v>
      </c>
      <c r="AZ78" s="46" cm="1">
        <f t="array" ref="AZ78">SalarioAnualEsperado($B78, $G78, $D78, AZ$1, Hombres!$A$1:$DW$117, Mujeres!$A$1:$DW$117 )</f>
        <v>0</v>
      </c>
      <c r="BA78" s="46" cm="1">
        <f t="array" ref="BA78">SalarioAnualEsperado($B78, $G78, $D78, BA$1, Hombres!$A$1:$DW$117, Mujeres!$A$1:$DW$117 )</f>
        <v>0</v>
      </c>
      <c r="BB78" s="46" cm="1">
        <f t="array" ref="BB78">SalarioAnualEsperado($B78, $G78, $D78, BB$1, Hombres!$A$1:$DW$117, Mujeres!$A$1:$DW$117 )</f>
        <v>0</v>
      </c>
      <c r="BC78" s="46" cm="1">
        <f t="array" ref="BC78">SalarioAnualEsperado($B78, $G78, $D78, BC$1, Hombres!$A$1:$DW$117, Mujeres!$A$1:$DW$117 )</f>
        <v>0</v>
      </c>
      <c r="BD78" s="46" cm="1">
        <f t="array" ref="BD78">SalarioAnualEsperado($B78, $G78, $D78, BD$1, Hombres!$A$1:$DW$117, Mujeres!$A$1:$DW$117 )</f>
        <v>0</v>
      </c>
      <c r="BE78" s="46" cm="1">
        <f t="array" ref="BE78">SalarioAnualEsperado($B78, $G78, $D78, BE$1, Hombres!$A$1:$DW$117, Mujeres!$A$1:$DW$117 )</f>
        <v>0</v>
      </c>
      <c r="BF78" s="46" cm="1">
        <f t="array" ref="BF78">SalarioAnualEsperado($B78, $G78, $D78, BF$1, Hombres!$A$1:$DW$117, Mujeres!$A$1:$DW$117 )</f>
        <v>0</v>
      </c>
      <c r="BG78" s="46" cm="1">
        <f t="array" ref="BG78">SalarioAnualEsperado($B78, $G78, $D78, BG$1, Hombres!$A$1:$DW$117, Mujeres!$A$1:$DW$117 )</f>
        <v>0</v>
      </c>
      <c r="BH78" s="46" cm="1">
        <f t="array" ref="BH78">SalarioAnualEsperado($B78, $G78, $D78, BH$1, Hombres!$A$1:$DW$117, Mujeres!$A$1:$DW$117 )</f>
        <v>0</v>
      </c>
      <c r="BI78" s="46" cm="1">
        <f t="array" ref="BI78">SalarioAnualEsperado($B78, $G78, $D78, BI$1, Hombres!$A$1:$DW$117, Mujeres!$A$1:$DW$117 )</f>
        <v>0</v>
      </c>
      <c r="BJ78" s="46" cm="1">
        <f t="array" ref="BJ78">SalarioAnualEsperado($B78, $G78, $D78, BJ$1, Hombres!$A$1:$DW$117, Mujeres!$A$1:$DW$117 )</f>
        <v>0</v>
      </c>
      <c r="BK78" s="46" cm="1">
        <f t="array" ref="BK78">SalarioAnualEsperado($B78, $G78, $D78, BK$1, Hombres!$A$1:$DW$117, Mujeres!$A$1:$DW$117 )</f>
        <v>0</v>
      </c>
      <c r="BL78" s="46" cm="1">
        <f t="array" ref="BL78">SalarioAnualEsperado($B78, $G78, $D78, BL$1, Hombres!$A$1:$DW$117, Mujeres!$A$1:$DW$117 )</f>
        <v>0</v>
      </c>
      <c r="BM78" s="46" cm="1">
        <f t="array" ref="BM78">SalarioAnualEsperado($B78, $G78, $D78, BM$1, Hombres!$A$1:$DW$117, Mujeres!$A$1:$DW$117 )</f>
        <v>0</v>
      </c>
      <c r="BN78" s="46" cm="1">
        <f t="array" ref="BN78">SalarioAnualEsperado($B78, $G78, $D78, BN$1, Hombres!$A$1:$DW$117, Mujeres!$A$1:$DW$117 )</f>
        <v>0</v>
      </c>
      <c r="BO78" s="46" cm="1">
        <f t="array" ref="BO78">SalarioAnualEsperado($B78, $G78, $D78, BO$1, Hombres!$A$1:$DW$117, Mujeres!$A$1:$DW$117 )</f>
        <v>0</v>
      </c>
      <c r="BP78" s="46" cm="1">
        <f t="array" ref="BP78">SalarioAnualEsperado($B78, $G78, $D78, BP$1, Hombres!$A$1:$DW$117, Mujeres!$A$1:$DW$117 )</f>
        <v>0</v>
      </c>
      <c r="BQ78" s="46" cm="1">
        <f t="array" ref="BQ78">SalarioAnualEsperado($B78, $G78, $D78, BQ$1, Hombres!$A$1:$DW$117, Mujeres!$A$1:$DW$117 )</f>
        <v>0</v>
      </c>
      <c r="BR78" s="46" cm="1">
        <f t="array" ref="BR78">SalarioAnualEsperado($B78, $G78, $D78, BR$1, Hombres!$A$1:$DW$117, Mujeres!$A$1:$DW$117 )</f>
        <v>0</v>
      </c>
      <c r="BS78" s="46" cm="1">
        <f t="array" ref="BS78">SalarioAnualEsperado($B78, $G78, $D78, BS$1, Hombres!$A$1:$DW$117, Mujeres!$A$1:$DW$117 )</f>
        <v>0</v>
      </c>
      <c r="BT78" s="46" cm="1">
        <f t="array" ref="BT78">SalarioAnualEsperado($B78, $G78, $D78, BT$1, Hombres!$A$1:$DW$117, Mujeres!$A$1:$DW$117 )</f>
        <v>0</v>
      </c>
      <c r="BU78" s="46" cm="1">
        <f t="array" ref="BU78">SalarioAnualEsperado($B78, $G78, $D78, BU$1, Hombres!$A$1:$DW$117, Mujeres!$A$1:$DW$117 )</f>
        <v>0</v>
      </c>
      <c r="BV78" s="46" cm="1">
        <f t="array" ref="BV78">SalarioAnualEsperado($B78, $G78, $D78, BV$1, Hombres!$A$1:$DW$117, Mujeres!$A$1:$DW$117 )</f>
        <v>0</v>
      </c>
      <c r="BW78" s="46" cm="1">
        <f t="array" ref="BW78">SalarioAnualEsperado($B78, $G78, $D78, BW$1, Hombres!$A$1:$DW$117, Mujeres!$A$1:$DW$117 )</f>
        <v>0</v>
      </c>
      <c r="BX78" s="46" cm="1">
        <f t="array" ref="BX78">SalarioAnualEsperado($B78, $G78, $D78, BX$1, Hombres!$A$1:$DW$117, Mujeres!$A$1:$DW$117 )</f>
        <v>0</v>
      </c>
      <c r="BY78" s="46" cm="1">
        <f t="array" ref="BY78">SalarioAnualEsperado($B78, $G78, $D78, BY$1, Hombres!$A$1:$DW$117, Mujeres!$A$1:$DW$117 )</f>
        <v>0</v>
      </c>
      <c r="BZ78" s="46" cm="1">
        <f t="array" ref="BZ78">SalarioAnualEsperado($B78, $G78, $D78, BZ$1, Hombres!$A$1:$DW$117, Mujeres!$A$1:$DW$117 )</f>
        <v>0</v>
      </c>
      <c r="CA78" s="46" cm="1">
        <f t="array" ref="CA78">SalarioAnualEsperado($B78, $G78, $D78, CA$1, Hombres!$A$1:$DW$117, Mujeres!$A$1:$DW$117 )</f>
        <v>0</v>
      </c>
      <c r="CB78" s="46" cm="1">
        <f t="array" ref="CB78">SalarioAnualEsperado($B78, $G78, $D78, CB$1, Hombres!$A$1:$DW$117, Mujeres!$A$1:$DW$117 )</f>
        <v>0</v>
      </c>
      <c r="CC78" s="46" cm="1">
        <f t="array" ref="CC78">SalarioAnualEsperado($B78, $G78, $D78, CC$1, Hombres!$A$1:$DW$117, Mujeres!$A$1:$DW$117 )</f>
        <v>0</v>
      </c>
      <c r="CD78" s="46" cm="1">
        <f t="array" ref="CD78">SalarioAnualEsperado($B78, $G78, $D78, CD$1, Hombres!$A$1:$DW$117, Mujeres!$A$1:$DW$117 )</f>
        <v>0</v>
      </c>
      <c r="CE78" s="46" cm="1">
        <f t="array" ref="CE78">SalarioAnualEsperado($B78, $G78, $D78, CE$1, Hombres!$A$1:$DW$117, Mujeres!$A$1:$DW$117 )</f>
        <v>0</v>
      </c>
      <c r="CF78" s="46" cm="1">
        <f t="array" ref="CF78">SalarioAnualEsperado($B78, $G78, $D78, CF$1, Hombres!$A$1:$DW$117, Mujeres!$A$1:$DW$117 )</f>
        <v>0</v>
      </c>
      <c r="CG78" s="46" cm="1">
        <f t="array" ref="CG78">SalarioAnualEsperado($B78, $G78, $D78, CG$1, Hombres!$A$1:$DW$117, Mujeres!$A$1:$DW$117 )</f>
        <v>0</v>
      </c>
      <c r="CH78" s="46" cm="1">
        <f t="array" ref="CH78">SalarioAnualEsperado($B78, $G78, $D78, CH$1, Hombres!$A$1:$DW$117, Mujeres!$A$1:$DW$117 )</f>
        <v>0</v>
      </c>
      <c r="CI78" s="46" cm="1">
        <f t="array" ref="CI78">SalarioAnualEsperado($B78, $G78, $D78, CI$1, Hombres!$A$1:$DW$117, Mujeres!$A$1:$DW$117 )</f>
        <v>0</v>
      </c>
      <c r="CJ78" s="46" cm="1">
        <f t="array" ref="CJ78">SalarioAnualEsperado($B78, $G78, $D78, CJ$1, Hombres!$A$1:$DW$117, Mujeres!$A$1:$DW$117 )</f>
        <v>0</v>
      </c>
      <c r="CK78" s="46" cm="1">
        <f t="array" ref="CK78">SalarioAnualEsperado($B78, $G78, $D78, CK$1, Hombres!$A$1:$DW$117, Mujeres!$A$1:$DW$117 )</f>
        <v>0</v>
      </c>
      <c r="CL78" s="46" cm="1">
        <f t="array" ref="CL78">SalarioAnualEsperado($B78, $G78, $D78, CL$1, Hombres!$A$1:$DW$117, Mujeres!$A$1:$DW$117 )</f>
        <v>0</v>
      </c>
      <c r="CM78" s="46" cm="1">
        <f t="array" ref="CM78">SalarioAnualEsperado($B78, $G78, $D78, CM$1, Hombres!$A$1:$DW$117, Mujeres!$A$1:$DW$117 )</f>
        <v>0</v>
      </c>
      <c r="CN78" s="46" cm="1">
        <f t="array" ref="CN78">SalarioAnualEsperado($B78, $G78, $D78, CN$1, Hombres!$A$1:$DW$117, Mujeres!$A$1:$DW$117 )</f>
        <v>0</v>
      </c>
      <c r="CO78" s="46" cm="1">
        <f t="array" ref="CO78">SalarioAnualEsperado($B78, $G78, $D78, CO$1, Hombres!$A$1:$DW$117, Mujeres!$A$1:$DW$117 )</f>
        <v>0</v>
      </c>
      <c r="CP78" s="46" cm="1">
        <f t="array" ref="CP78">SalarioAnualEsperado($B78, $G78, $D78, CP$1, Hombres!$A$1:$DW$117, Mujeres!$A$1:$DW$117 )</f>
        <v>0</v>
      </c>
      <c r="CQ78" s="46" cm="1">
        <f t="array" ref="CQ78">SalarioAnualEsperado($B78, $G78, $D78, CQ$1, Hombres!$A$1:$DW$117, Mujeres!$A$1:$DW$117 )</f>
        <v>0</v>
      </c>
      <c r="CR78" s="46" cm="1">
        <f t="array" ref="CR78">SalarioAnualEsperado($B78, $G78, $D78, CR$1, Hombres!$A$1:$DW$117, Mujeres!$A$1:$DW$117 )</f>
        <v>0</v>
      </c>
      <c r="CS78" s="46" cm="1">
        <f t="array" ref="CS78">SalarioAnualEsperado($B78, $G78, $D78, CS$1, Hombres!$A$1:$DW$117, Mujeres!$A$1:$DW$117 )</f>
        <v>0</v>
      </c>
      <c r="CT78" s="46" cm="1">
        <f t="array" ref="CT78">SalarioAnualEsperado($B78, $G78, $D78, CT$1, Hombres!$A$1:$DW$117, Mujeres!$A$1:$DW$117 )</f>
        <v>0</v>
      </c>
      <c r="CU78" s="46" cm="1">
        <f t="array" ref="CU78">SalarioAnualEsperado($B78, $G78, $D78, CU$1, Hombres!$A$1:$DW$117, Mujeres!$A$1:$DW$117 )</f>
        <v>0</v>
      </c>
      <c r="CV78" s="46" cm="1">
        <f t="array" ref="CV78">SalarioAnualEsperado($B78, $G78, $D78, CV$1, Hombres!$A$1:$DW$117, Mujeres!$A$1:$DW$117 )</f>
        <v>0</v>
      </c>
      <c r="CW78" s="46" cm="1">
        <f t="array" ref="CW78">SalarioAnualEsperado($B78, $G78, $D78, CW$1, Hombres!$A$1:$DW$117, Mujeres!$A$1:$DW$117 )</f>
        <v>0</v>
      </c>
      <c r="CX78" s="46" cm="1">
        <f t="array" ref="CX78">SalarioAnualEsperado($B78, $G78, $D78, CX$1, Hombres!$A$1:$DW$117, Mujeres!$A$1:$DW$117 )</f>
        <v>0</v>
      </c>
      <c r="CY78" s="46" cm="1">
        <f t="array" ref="CY78">SalarioAnualEsperado($B78, $G78, $D78, CY$1, Hombres!$A$1:$DW$117, Mujeres!$A$1:$DW$117 )</f>
        <v>0</v>
      </c>
      <c r="CZ78" s="46" cm="1">
        <f t="array" ref="CZ78">SalarioAnualEsperado($B78, $G78, $D78, CZ$1, Hombres!$A$1:$DW$117, Mujeres!$A$1:$DW$117 )</f>
        <v>0</v>
      </c>
      <c r="DA78" s="46" cm="1">
        <f t="array" ref="DA78">SalarioAnualEsperado($B78, $G78, $D78, DA$1, Hombres!$A$1:$DW$117, Mujeres!$A$1:$DW$117 )</f>
        <v>0</v>
      </c>
      <c r="DB78" s="46" cm="1">
        <f t="array" ref="DB78">SalarioAnualEsperado($B78, $G78, $D78, DB$1, Hombres!$A$1:$DW$117, Mujeres!$A$1:$DW$117 )</f>
        <v>0</v>
      </c>
      <c r="DC78" s="46" cm="1">
        <f t="array" ref="DC78">SalarioAnualEsperado($B78, $G78, $D78, DC$1, Hombres!$A$1:$DW$117, Mujeres!$A$1:$DW$117 )</f>
        <v>0</v>
      </c>
    </row>
    <row r="79" spans="1:107" x14ac:dyDescent="0.2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6" cm="1">
        <f t="array" ref="L79">SalarioAnualEsperado($B79, $G79, $D79, L$1, Hombres!$A$1:$DW$117, Mujeres!$A$1:$DW$117 )</f>
        <v>12461955.35</v>
      </c>
      <c r="M79" s="46" cm="1">
        <f t="array" ref="M79">SalarioAnualEsperado($B79, $G79, $D79, M$1, Hombres!$A$1:$DW$117, Mujeres!$A$1:$DW$117 )</f>
        <v>13074814.787973639</v>
      </c>
      <c r="N79" s="46" cm="1">
        <f t="array" ref="N79">SalarioAnualEsperado($B79, $G79, $D79, N$1, Hombres!$A$1:$DW$117, Mujeres!$A$1:$DW$117 )</f>
        <v>13717525.228433141</v>
      </c>
      <c r="O79" s="46" cm="1">
        <f t="array" ref="O79">SalarioAnualEsperado($B79, $G79, $D79, O$1, Hombres!$A$1:$DW$117, Mujeres!$A$1:$DW$117 )</f>
        <v>14391258.280826403</v>
      </c>
      <c r="P79" s="46" cm="1">
        <f t="array" ref="P79">SalarioAnualEsperado($B79, $G79, $D79, P$1, Hombres!$A$1:$DW$117, Mujeres!$A$1:$DW$117 )</f>
        <v>15097234.885426745</v>
      </c>
      <c r="Q79" s="46" cm="1">
        <f t="array" ref="Q79">SalarioAnualEsperado($B79, $G79, $D79, Q$1, Hombres!$A$1:$DW$117, Mujeres!$A$1:$DW$117 )</f>
        <v>15836758.92816901</v>
      </c>
      <c r="R79" s="46" cm="1">
        <f t="array" ref="R79">SalarioAnualEsperado($B79, $G79, $D79, R$1, Hombres!$A$1:$DW$117, Mujeres!$A$1:$DW$117 )</f>
        <v>16611118.588709584</v>
      </c>
      <c r="S79" s="46" cm="1">
        <f t="array" ref="S79">SalarioAnualEsperado($B79, $G79, $D79, S$1, Hombres!$A$1:$DW$117, Mujeres!$A$1:$DW$117 )</f>
        <v>17421585.972842075</v>
      </c>
      <c r="T79" s="46" cm="1">
        <f t="array" ref="T79">SalarioAnualEsperado($B79, $G79, $D79, T$1, Hombres!$A$1:$DW$117, Mujeres!$A$1:$DW$117 )</f>
        <v>18269669.27451523</v>
      </c>
      <c r="U79" s="46" cm="1">
        <f t="array" ref="U79">SalarioAnualEsperado($B79, $G79, $D79, U$1, Hombres!$A$1:$DW$117, Mujeres!$A$1:$DW$117 )</f>
        <v>19157321.341644347</v>
      </c>
      <c r="V79" s="46" cm="1">
        <f t="array" ref="V79">SalarioAnualEsperado($B79, $G79, $D79, V$1, Hombres!$A$1:$DW$117, Mujeres!$A$1:$DW$117 )</f>
        <v>20086750.464837309</v>
      </c>
      <c r="W79" s="46" cm="1">
        <f t="array" ref="W79">SalarioAnualEsperado($B79, $G79, $D79, W$1, Hombres!$A$1:$DW$117, Mujeres!$A$1:$DW$117 )</f>
        <v>21059996.778863661</v>
      </c>
      <c r="X79" s="46" cm="1">
        <f t="array" ref="X79">SalarioAnualEsperado($B79, $G79, $D79, X$1, Hombres!$A$1:$DW$117, Mujeres!$A$1:$DW$117 )</f>
        <v>22078248.361064002</v>
      </c>
      <c r="Y79" s="46" cm="1">
        <f t="array" ref="Y79">SalarioAnualEsperado($B79, $G79, $D79, Y$1, Hombres!$A$1:$DW$117, Mujeres!$A$1:$DW$117 )</f>
        <v>23142573.228410698</v>
      </c>
      <c r="Z79" s="46" cm="1">
        <f t="array" ref="Z79">SalarioAnualEsperado($B79, $G79, $D79, Z$1, Hombres!$A$1:$DW$117, Mujeres!$A$1:$DW$117 )</f>
        <v>24254225.810048737</v>
      </c>
      <c r="AA79" s="46" cm="1">
        <f t="array" ref="AA79">SalarioAnualEsperado($B79, $G79, $D79, AA$1, Hombres!$A$1:$DW$117, Mujeres!$A$1:$DW$117 )</f>
        <v>25414776.548021093</v>
      </c>
      <c r="AB79" s="46" cm="1">
        <f t="array" ref="AB79">SalarioAnualEsperado($B79, $G79, $D79, AB$1, Hombres!$A$1:$DW$117, Mujeres!$A$1:$DW$117 )</f>
        <v>26625903.30864748</v>
      </c>
      <c r="AC79" s="46" cm="1">
        <f t="array" ref="AC79">SalarioAnualEsperado($B79, $G79, $D79, AC$1, Hombres!$A$1:$DW$117, Mujeres!$A$1:$DW$117 )</f>
        <v>27889268.480603855</v>
      </c>
      <c r="AD79" s="46" cm="1">
        <f t="array" ref="AD79">SalarioAnualEsperado($B79, $G79, $D79, AD$1, Hombres!$A$1:$DW$117, Mujeres!$A$1:$DW$117 )</f>
        <v>29206938.379955821</v>
      </c>
      <c r="AE79" s="46" cm="1">
        <f t="array" ref="AE79">SalarioAnualEsperado($B79, $G79, $D79, AE$1, Hombres!$A$1:$DW$117, Mujeres!$A$1:$DW$117 )</f>
        <v>30581521.32485161</v>
      </c>
      <c r="AF79" s="46" cm="1">
        <f t="array" ref="AF79">SalarioAnualEsperado($B79, $G79, $D79, AF$1, Hombres!$A$1:$DW$117, Mujeres!$A$1:$DW$117 )</f>
        <v>32014898.183194187</v>
      </c>
      <c r="AG79" s="46" cm="1">
        <f t="array" ref="AG79">SalarioAnualEsperado($B79, $G79, $D79, AG$1, Hombres!$A$1:$DW$117, Mujeres!$A$1:$DW$117 )</f>
        <v>33508280.719584968</v>
      </c>
      <c r="AH79" s="46" cm="1">
        <f t="array" ref="AH79">SalarioAnualEsperado($B79, $G79, $D79, AH$1, Hombres!$A$1:$DW$117, Mujeres!$A$1:$DW$117 )</f>
        <v>35061171.529414192</v>
      </c>
      <c r="AI79" s="46" cm="1">
        <f t="array" ref="AI79">SalarioAnualEsperado($B79, $G79, $D79, AI$1, Hombres!$A$1:$DW$117, Mujeres!$A$1:$DW$117 )</f>
        <v>36672049.741572745</v>
      </c>
      <c r="AJ79" s="46" cm="1">
        <f t="array" ref="AJ79">SalarioAnualEsperado($B79, $G79, $D79, AJ$1, Hombres!$A$1:$DW$117, Mujeres!$A$1:$DW$117 )</f>
        <v>38339282.192663103</v>
      </c>
      <c r="AK79" s="46" cm="1">
        <f t="array" ref="AK79">SalarioAnualEsperado($B79, $G79, $D79, AK$1, Hombres!$A$1:$DW$117, Mujeres!$A$1:$DW$117 )</f>
        <v>40063163.779825613</v>
      </c>
      <c r="AL79" s="46" cm="1">
        <f t="array" ref="AL79">SalarioAnualEsperado($B79, $G79, $D79, AL$1, Hombres!$A$1:$DW$117, Mujeres!$A$1:$DW$117 )</f>
        <v>41845158.266643099</v>
      </c>
      <c r="AM79" s="46" cm="1">
        <f t="array" ref="AM79">SalarioAnualEsperado($B79, $G79, $D79, AM$1, Hombres!$A$1:$DW$117, Mujeres!$A$1:$DW$117 )</f>
        <v>43686082.532330118</v>
      </c>
      <c r="AN79" s="46" cm="1">
        <f t="array" ref="AN79">SalarioAnualEsperado($B79, $G79, $D79, AN$1, Hombres!$A$1:$DW$117, Mujeres!$A$1:$DW$117 )</f>
        <v>45586585.145531662</v>
      </c>
      <c r="AO79" s="46" cm="1">
        <f t="array" ref="AO79">SalarioAnualEsperado($B79, $G79, $D79, AO$1, Hombres!$A$1:$DW$117, Mujeres!$A$1:$DW$117 )</f>
        <v>47547199.18987558</v>
      </c>
      <c r="AP79" s="46" cm="1">
        <f t="array" ref="AP79">SalarioAnualEsperado($B79, $G79, $D79, AP$1, Hombres!$A$1:$DW$117, Mujeres!$A$1:$DW$117 )</f>
        <v>49566465.557800375</v>
      </c>
      <c r="AQ79" s="46" cm="1">
        <f t="array" ref="AQ79">SalarioAnualEsperado($B79, $G79, $D79, AQ$1, Hombres!$A$1:$DW$117, Mujeres!$A$1:$DW$117 )</f>
        <v>0</v>
      </c>
      <c r="AR79" s="46" cm="1">
        <f t="array" ref="AR79">SalarioAnualEsperado($B79, $G79, $D79, AR$1, Hombres!$A$1:$DW$117, Mujeres!$A$1:$DW$117 )</f>
        <v>0</v>
      </c>
      <c r="AS79" s="46" cm="1">
        <f t="array" ref="AS79">SalarioAnualEsperado($B79, $G79, $D79, AS$1, Hombres!$A$1:$DW$117, Mujeres!$A$1:$DW$117 )</f>
        <v>0</v>
      </c>
      <c r="AT79" s="46" cm="1">
        <f t="array" ref="AT79">SalarioAnualEsperado($B79, $G79, $D79, AT$1, Hombres!$A$1:$DW$117, Mujeres!$A$1:$DW$117 )</f>
        <v>0</v>
      </c>
      <c r="AU79" s="46" cm="1">
        <f t="array" ref="AU79">SalarioAnualEsperado($B79, $G79, $D79, AU$1, Hombres!$A$1:$DW$117, Mujeres!$A$1:$DW$117 )</f>
        <v>0</v>
      </c>
      <c r="AV79" s="46" cm="1">
        <f t="array" ref="AV79">SalarioAnualEsperado($B79, $G79, $D79, AV$1, Hombres!$A$1:$DW$117, Mujeres!$A$1:$DW$117 )</f>
        <v>0</v>
      </c>
      <c r="AW79" s="46" cm="1">
        <f t="array" ref="AW79">SalarioAnualEsperado($B79, $G79, $D79, AW$1, Hombres!$A$1:$DW$117, Mujeres!$A$1:$DW$117 )</f>
        <v>0</v>
      </c>
      <c r="AX79" s="46" cm="1">
        <f t="array" ref="AX79">SalarioAnualEsperado($B79, $G79, $D79, AX$1, Hombres!$A$1:$DW$117, Mujeres!$A$1:$DW$117 )</f>
        <v>0</v>
      </c>
      <c r="AY79" s="46" cm="1">
        <f t="array" ref="AY79">SalarioAnualEsperado($B79, $G79, $D79, AY$1, Hombres!$A$1:$DW$117, Mujeres!$A$1:$DW$117 )</f>
        <v>0</v>
      </c>
      <c r="AZ79" s="46" cm="1">
        <f t="array" ref="AZ79">SalarioAnualEsperado($B79, $G79, $D79, AZ$1, Hombres!$A$1:$DW$117, Mujeres!$A$1:$DW$117 )</f>
        <v>0</v>
      </c>
      <c r="BA79" s="46" cm="1">
        <f t="array" ref="BA79">SalarioAnualEsperado($B79, $G79, $D79, BA$1, Hombres!$A$1:$DW$117, Mujeres!$A$1:$DW$117 )</f>
        <v>0</v>
      </c>
      <c r="BB79" s="46" cm="1">
        <f t="array" ref="BB79">SalarioAnualEsperado($B79, $G79, $D79, BB$1, Hombres!$A$1:$DW$117, Mujeres!$A$1:$DW$117 )</f>
        <v>0</v>
      </c>
      <c r="BC79" s="46" cm="1">
        <f t="array" ref="BC79">SalarioAnualEsperado($B79, $G79, $D79, BC$1, Hombres!$A$1:$DW$117, Mujeres!$A$1:$DW$117 )</f>
        <v>0</v>
      </c>
      <c r="BD79" s="46" cm="1">
        <f t="array" ref="BD79">SalarioAnualEsperado($B79, $G79, $D79, BD$1, Hombres!$A$1:$DW$117, Mujeres!$A$1:$DW$117 )</f>
        <v>0</v>
      </c>
      <c r="BE79" s="46" cm="1">
        <f t="array" ref="BE79">SalarioAnualEsperado($B79, $G79, $D79, BE$1, Hombres!$A$1:$DW$117, Mujeres!$A$1:$DW$117 )</f>
        <v>0</v>
      </c>
      <c r="BF79" s="46" cm="1">
        <f t="array" ref="BF79">SalarioAnualEsperado($B79, $G79, $D79, BF$1, Hombres!$A$1:$DW$117, Mujeres!$A$1:$DW$117 )</f>
        <v>0</v>
      </c>
      <c r="BG79" s="46" cm="1">
        <f t="array" ref="BG79">SalarioAnualEsperado($B79, $G79, $D79, BG$1, Hombres!$A$1:$DW$117, Mujeres!$A$1:$DW$117 )</f>
        <v>0</v>
      </c>
      <c r="BH79" s="46" cm="1">
        <f t="array" ref="BH79">SalarioAnualEsperado($B79, $G79, $D79, BH$1, Hombres!$A$1:$DW$117, Mujeres!$A$1:$DW$117 )</f>
        <v>0</v>
      </c>
      <c r="BI79" s="46" cm="1">
        <f t="array" ref="BI79">SalarioAnualEsperado($B79, $G79, $D79, BI$1, Hombres!$A$1:$DW$117, Mujeres!$A$1:$DW$117 )</f>
        <v>0</v>
      </c>
      <c r="BJ79" s="46" cm="1">
        <f t="array" ref="BJ79">SalarioAnualEsperado($B79, $G79, $D79, BJ$1, Hombres!$A$1:$DW$117, Mujeres!$A$1:$DW$117 )</f>
        <v>0</v>
      </c>
      <c r="BK79" s="46" cm="1">
        <f t="array" ref="BK79">SalarioAnualEsperado($B79, $G79, $D79, BK$1, Hombres!$A$1:$DW$117, Mujeres!$A$1:$DW$117 )</f>
        <v>0</v>
      </c>
      <c r="BL79" s="46" cm="1">
        <f t="array" ref="BL79">SalarioAnualEsperado($B79, $G79, $D79, BL$1, Hombres!$A$1:$DW$117, Mujeres!$A$1:$DW$117 )</f>
        <v>0</v>
      </c>
      <c r="BM79" s="46" cm="1">
        <f t="array" ref="BM79">SalarioAnualEsperado($B79, $G79, $D79, BM$1, Hombres!$A$1:$DW$117, Mujeres!$A$1:$DW$117 )</f>
        <v>0</v>
      </c>
      <c r="BN79" s="46" cm="1">
        <f t="array" ref="BN79">SalarioAnualEsperado($B79, $G79, $D79, BN$1, Hombres!$A$1:$DW$117, Mujeres!$A$1:$DW$117 )</f>
        <v>0</v>
      </c>
      <c r="BO79" s="46" cm="1">
        <f t="array" ref="BO79">SalarioAnualEsperado($B79, $G79, $D79, BO$1, Hombres!$A$1:$DW$117, Mujeres!$A$1:$DW$117 )</f>
        <v>0</v>
      </c>
      <c r="BP79" s="46" cm="1">
        <f t="array" ref="BP79">SalarioAnualEsperado($B79, $G79, $D79, BP$1, Hombres!$A$1:$DW$117, Mujeres!$A$1:$DW$117 )</f>
        <v>0</v>
      </c>
      <c r="BQ79" s="46" cm="1">
        <f t="array" ref="BQ79">SalarioAnualEsperado($B79, $G79, $D79, BQ$1, Hombres!$A$1:$DW$117, Mujeres!$A$1:$DW$117 )</f>
        <v>0</v>
      </c>
      <c r="BR79" s="46" cm="1">
        <f t="array" ref="BR79">SalarioAnualEsperado($B79, $G79, $D79, BR$1, Hombres!$A$1:$DW$117, Mujeres!$A$1:$DW$117 )</f>
        <v>0</v>
      </c>
      <c r="BS79" s="46" cm="1">
        <f t="array" ref="BS79">SalarioAnualEsperado($B79, $G79, $D79, BS$1, Hombres!$A$1:$DW$117, Mujeres!$A$1:$DW$117 )</f>
        <v>0</v>
      </c>
      <c r="BT79" s="46" cm="1">
        <f t="array" ref="BT79">SalarioAnualEsperado($B79, $G79, $D79, BT$1, Hombres!$A$1:$DW$117, Mujeres!$A$1:$DW$117 )</f>
        <v>0</v>
      </c>
      <c r="BU79" s="46" cm="1">
        <f t="array" ref="BU79">SalarioAnualEsperado($B79, $G79, $D79, BU$1, Hombres!$A$1:$DW$117, Mujeres!$A$1:$DW$117 )</f>
        <v>0</v>
      </c>
      <c r="BV79" s="46" cm="1">
        <f t="array" ref="BV79">SalarioAnualEsperado($B79, $G79, $D79, BV$1, Hombres!$A$1:$DW$117, Mujeres!$A$1:$DW$117 )</f>
        <v>0</v>
      </c>
      <c r="BW79" s="46" cm="1">
        <f t="array" ref="BW79">SalarioAnualEsperado($B79, $G79, $D79, BW$1, Hombres!$A$1:$DW$117, Mujeres!$A$1:$DW$117 )</f>
        <v>0</v>
      </c>
      <c r="BX79" s="46" cm="1">
        <f t="array" ref="BX79">SalarioAnualEsperado($B79, $G79, $D79, BX$1, Hombres!$A$1:$DW$117, Mujeres!$A$1:$DW$117 )</f>
        <v>0</v>
      </c>
      <c r="BY79" s="46" cm="1">
        <f t="array" ref="BY79">SalarioAnualEsperado($B79, $G79, $D79, BY$1, Hombres!$A$1:$DW$117, Mujeres!$A$1:$DW$117 )</f>
        <v>0</v>
      </c>
      <c r="BZ79" s="46" cm="1">
        <f t="array" ref="BZ79">SalarioAnualEsperado($B79, $G79, $D79, BZ$1, Hombres!$A$1:$DW$117, Mujeres!$A$1:$DW$117 )</f>
        <v>0</v>
      </c>
      <c r="CA79" s="46" cm="1">
        <f t="array" ref="CA79">SalarioAnualEsperado($B79, $G79, $D79, CA$1, Hombres!$A$1:$DW$117, Mujeres!$A$1:$DW$117 )</f>
        <v>0</v>
      </c>
      <c r="CB79" s="46" cm="1">
        <f t="array" ref="CB79">SalarioAnualEsperado($B79, $G79, $D79, CB$1, Hombres!$A$1:$DW$117, Mujeres!$A$1:$DW$117 )</f>
        <v>0</v>
      </c>
      <c r="CC79" s="46" cm="1">
        <f t="array" ref="CC79">SalarioAnualEsperado($B79, $G79, $D79, CC$1, Hombres!$A$1:$DW$117, Mujeres!$A$1:$DW$117 )</f>
        <v>0</v>
      </c>
      <c r="CD79" s="46" cm="1">
        <f t="array" ref="CD79">SalarioAnualEsperado($B79, $G79, $D79, CD$1, Hombres!$A$1:$DW$117, Mujeres!$A$1:$DW$117 )</f>
        <v>0</v>
      </c>
      <c r="CE79" s="46" cm="1">
        <f t="array" ref="CE79">SalarioAnualEsperado($B79, $G79, $D79, CE$1, Hombres!$A$1:$DW$117, Mujeres!$A$1:$DW$117 )</f>
        <v>0</v>
      </c>
      <c r="CF79" s="46" cm="1">
        <f t="array" ref="CF79">SalarioAnualEsperado($B79, $G79, $D79, CF$1, Hombres!$A$1:$DW$117, Mujeres!$A$1:$DW$117 )</f>
        <v>0</v>
      </c>
      <c r="CG79" s="46" cm="1">
        <f t="array" ref="CG79">SalarioAnualEsperado($B79, $G79, $D79, CG$1, Hombres!$A$1:$DW$117, Mujeres!$A$1:$DW$117 )</f>
        <v>0</v>
      </c>
      <c r="CH79" s="46" cm="1">
        <f t="array" ref="CH79">SalarioAnualEsperado($B79, $G79, $D79, CH$1, Hombres!$A$1:$DW$117, Mujeres!$A$1:$DW$117 )</f>
        <v>0</v>
      </c>
      <c r="CI79" s="46" cm="1">
        <f t="array" ref="CI79">SalarioAnualEsperado($B79, $G79, $D79, CI$1, Hombres!$A$1:$DW$117, Mujeres!$A$1:$DW$117 )</f>
        <v>0</v>
      </c>
      <c r="CJ79" s="46" cm="1">
        <f t="array" ref="CJ79">SalarioAnualEsperado($B79, $G79, $D79, CJ$1, Hombres!$A$1:$DW$117, Mujeres!$A$1:$DW$117 )</f>
        <v>0</v>
      </c>
      <c r="CK79" s="46" cm="1">
        <f t="array" ref="CK79">SalarioAnualEsperado($B79, $G79, $D79, CK$1, Hombres!$A$1:$DW$117, Mujeres!$A$1:$DW$117 )</f>
        <v>0</v>
      </c>
      <c r="CL79" s="46" cm="1">
        <f t="array" ref="CL79">SalarioAnualEsperado($B79, $G79, $D79, CL$1, Hombres!$A$1:$DW$117, Mujeres!$A$1:$DW$117 )</f>
        <v>0</v>
      </c>
      <c r="CM79" s="46" cm="1">
        <f t="array" ref="CM79">SalarioAnualEsperado($B79, $G79, $D79, CM$1, Hombres!$A$1:$DW$117, Mujeres!$A$1:$DW$117 )</f>
        <v>0</v>
      </c>
      <c r="CN79" s="46" cm="1">
        <f t="array" ref="CN79">SalarioAnualEsperado($B79, $G79, $D79, CN$1, Hombres!$A$1:$DW$117, Mujeres!$A$1:$DW$117 )</f>
        <v>0</v>
      </c>
      <c r="CO79" s="46" cm="1">
        <f t="array" ref="CO79">SalarioAnualEsperado($B79, $G79, $D79, CO$1, Hombres!$A$1:$DW$117, Mujeres!$A$1:$DW$117 )</f>
        <v>0</v>
      </c>
      <c r="CP79" s="46" cm="1">
        <f t="array" ref="CP79">SalarioAnualEsperado($B79, $G79, $D79, CP$1, Hombres!$A$1:$DW$117, Mujeres!$A$1:$DW$117 )</f>
        <v>0</v>
      </c>
      <c r="CQ79" s="46" cm="1">
        <f t="array" ref="CQ79">SalarioAnualEsperado($B79, $G79, $D79, CQ$1, Hombres!$A$1:$DW$117, Mujeres!$A$1:$DW$117 )</f>
        <v>0</v>
      </c>
      <c r="CR79" s="46" cm="1">
        <f t="array" ref="CR79">SalarioAnualEsperado($B79, $G79, $D79, CR$1, Hombres!$A$1:$DW$117, Mujeres!$A$1:$DW$117 )</f>
        <v>0</v>
      </c>
      <c r="CS79" s="46" cm="1">
        <f t="array" ref="CS79">SalarioAnualEsperado($B79, $G79, $D79, CS$1, Hombres!$A$1:$DW$117, Mujeres!$A$1:$DW$117 )</f>
        <v>0</v>
      </c>
      <c r="CT79" s="46" cm="1">
        <f t="array" ref="CT79">SalarioAnualEsperado($B79, $G79, $D79, CT$1, Hombres!$A$1:$DW$117, Mujeres!$A$1:$DW$117 )</f>
        <v>0</v>
      </c>
      <c r="CU79" s="46" cm="1">
        <f t="array" ref="CU79">SalarioAnualEsperado($B79, $G79, $D79, CU$1, Hombres!$A$1:$DW$117, Mujeres!$A$1:$DW$117 )</f>
        <v>0</v>
      </c>
      <c r="CV79" s="46" cm="1">
        <f t="array" ref="CV79">SalarioAnualEsperado($B79, $G79, $D79, CV$1, Hombres!$A$1:$DW$117, Mujeres!$A$1:$DW$117 )</f>
        <v>0</v>
      </c>
      <c r="CW79" s="46" cm="1">
        <f t="array" ref="CW79">SalarioAnualEsperado($B79, $G79, $D79, CW$1, Hombres!$A$1:$DW$117, Mujeres!$A$1:$DW$117 )</f>
        <v>0</v>
      </c>
      <c r="CX79" s="46" cm="1">
        <f t="array" ref="CX79">SalarioAnualEsperado($B79, $G79, $D79, CX$1, Hombres!$A$1:$DW$117, Mujeres!$A$1:$DW$117 )</f>
        <v>0</v>
      </c>
      <c r="CY79" s="46" cm="1">
        <f t="array" ref="CY79">SalarioAnualEsperado($B79, $G79, $D79, CY$1, Hombres!$A$1:$DW$117, Mujeres!$A$1:$DW$117 )</f>
        <v>0</v>
      </c>
      <c r="CZ79" s="46" cm="1">
        <f t="array" ref="CZ79">SalarioAnualEsperado($B79, $G79, $D79, CZ$1, Hombres!$A$1:$DW$117, Mujeres!$A$1:$DW$117 )</f>
        <v>0</v>
      </c>
      <c r="DA79" s="46" cm="1">
        <f t="array" ref="DA79">SalarioAnualEsperado($B79, $G79, $D79, DA$1, Hombres!$A$1:$DW$117, Mujeres!$A$1:$DW$117 )</f>
        <v>0</v>
      </c>
      <c r="DB79" s="46" cm="1">
        <f t="array" ref="DB79">SalarioAnualEsperado($B79, $G79, $D79, DB$1, Hombres!$A$1:$DW$117, Mujeres!$A$1:$DW$117 )</f>
        <v>0</v>
      </c>
      <c r="DC79" s="46" cm="1">
        <f t="array" ref="DC79">SalarioAnualEsperado($B79, $G79, $D79, DC$1, Hombres!$A$1:$DW$117, Mujeres!$A$1:$DW$117 )</f>
        <v>0</v>
      </c>
    </row>
    <row r="80" spans="1:107" x14ac:dyDescent="0.2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6" cm="1">
        <f t="array" ref="L80">SalarioAnualEsperado($B80, $G80, $D80, L$1, Hombres!$A$1:$DW$117, Mujeres!$A$1:$DW$117 )</f>
        <v>39980664.100000001</v>
      </c>
      <c r="M80" s="46" cm="1">
        <f t="array" ref="M80">SalarioAnualEsperado($B80, $G80, $D80, M$1, Hombres!$A$1:$DW$117, Mujeres!$A$1:$DW$117 )</f>
        <v>41990089.110397793</v>
      </c>
      <c r="N80" s="46" cm="1">
        <f t="array" ref="N80">SalarioAnualEsperado($B80, $G80, $D80, N$1, Hombres!$A$1:$DW$117, Mujeres!$A$1:$DW$117 )</f>
        <v>44100357.67235361</v>
      </c>
      <c r="O80" s="46" cm="1">
        <f t="array" ref="O80">SalarioAnualEsperado($B80, $G80, $D80, O$1, Hombres!$A$1:$DW$117, Mujeres!$A$1:$DW$117 )</f>
        <v>46316458.234282456</v>
      </c>
      <c r="P80" s="46" cm="1">
        <f t="array" ref="P80">SalarioAnualEsperado($B80, $G80, $D80, P$1, Hombres!$A$1:$DW$117, Mujeres!$A$1:$DW$117 )</f>
        <v>48643492.534740314</v>
      </c>
      <c r="Q80" s="46" cm="1">
        <f t="array" ref="Q80">SalarioAnualEsperado($B80, $G80, $D80, Q$1, Hombres!$A$1:$DW$117, Mujeres!$A$1:$DW$117 )</f>
        <v>51086787.691371813</v>
      </c>
      <c r="R80" s="46" cm="1">
        <f t="array" ref="R80">SalarioAnualEsperado($B80, $G80, $D80, R$1, Hombres!$A$1:$DW$117, Mujeres!$A$1:$DW$117 )</f>
        <v>53651963.527693592</v>
      </c>
      <c r="S80" s="46" cm="1">
        <f t="array" ref="S80">SalarioAnualEsperado($B80, $G80, $D80, S$1, Hombres!$A$1:$DW$117, Mujeres!$A$1:$DW$117 )</f>
        <v>56345012.225608215</v>
      </c>
      <c r="T80" s="46" cm="1">
        <f t="array" ref="T80">SalarioAnualEsperado($B80, $G80, $D80, T$1, Hombres!$A$1:$DW$117, Mujeres!$A$1:$DW$117 )</f>
        <v>59172261.184932657</v>
      </c>
      <c r="U80" s="46" cm="1">
        <f t="array" ref="U80">SalarioAnualEsperado($B80, $G80, $D80, U$1, Hombres!$A$1:$DW$117, Mujeres!$A$1:$DW$117 )</f>
        <v>62140317.455399953</v>
      </c>
      <c r="V80" s="46" cm="1">
        <f t="array" ref="V80">SalarioAnualEsperado($B80, $G80, $D80, V$1, Hombres!$A$1:$DW$117, Mujeres!$A$1:$DW$117 )</f>
        <v>65255827.002317466</v>
      </c>
      <c r="W80" s="46" cm="1">
        <f t="array" ref="W80">SalarioAnualEsperado($B80, $G80, $D80, W$1, Hombres!$A$1:$DW$117, Mujeres!$A$1:$DW$117 )</f>
        <v>68526009.032937244</v>
      </c>
      <c r="X80" s="46" cm="1">
        <f t="array" ref="X80">SalarioAnualEsperado($B80, $G80, $D80, X$1, Hombres!$A$1:$DW$117, Mujeres!$A$1:$DW$117 )</f>
        <v>71958385.890012562</v>
      </c>
      <c r="Y80" s="46" cm="1">
        <f t="array" ref="Y80">SalarioAnualEsperado($B80, $G80, $D80, Y$1, Hombres!$A$1:$DW$117, Mujeres!$A$1:$DW$117 )</f>
        <v>75560750.602332518</v>
      </c>
      <c r="Z80" s="46" cm="1">
        <f t="array" ref="Z80">SalarioAnualEsperado($B80, $G80, $D80, Z$1, Hombres!$A$1:$DW$117, Mujeres!$A$1:$DW$117 )</f>
        <v>79341193.648236156</v>
      </c>
      <c r="AA80" s="46" cm="1">
        <f t="array" ref="AA80">SalarioAnualEsperado($B80, $G80, $D80, AA$1, Hombres!$A$1:$DW$117, Mujeres!$A$1:$DW$117 )</f>
        <v>83308211.838377342</v>
      </c>
      <c r="AB80" s="46" cm="1">
        <f t="array" ref="AB80">SalarioAnualEsperado($B80, $G80, $D80, AB$1, Hombres!$A$1:$DW$117, Mujeres!$A$1:$DW$117 )</f>
        <v>87470690.584390938</v>
      </c>
      <c r="AC80" s="46" cm="1">
        <f t="array" ref="AC80">SalarioAnualEsperado($B80, $G80, $D80, AC$1, Hombres!$A$1:$DW$117, Mujeres!$A$1:$DW$117 )</f>
        <v>91837397.392922565</v>
      </c>
      <c r="AD80" s="46" cm="1">
        <f t="array" ref="AD80">SalarioAnualEsperado($B80, $G80, $D80, AD$1, Hombres!$A$1:$DW$117, Mujeres!$A$1:$DW$117 )</f>
        <v>96416705.212533131</v>
      </c>
      <c r="AE80" s="46" cm="1">
        <f t="array" ref="AE80">SalarioAnualEsperado($B80, $G80, $D80, AE$1, Hombres!$A$1:$DW$117, Mujeres!$A$1:$DW$117 )</f>
        <v>101217879.26347956</v>
      </c>
      <c r="AF80" s="46" cm="1">
        <f t="array" ref="AF80">SalarioAnualEsperado($B80, $G80, $D80, AF$1, Hombres!$A$1:$DW$117, Mujeres!$A$1:$DW$117 )</f>
        <v>106250997.58507052</v>
      </c>
      <c r="AG80" s="46" cm="1">
        <f t="array" ref="AG80">SalarioAnualEsperado($B80, $G80, $D80, AG$1, Hombres!$A$1:$DW$117, Mujeres!$A$1:$DW$117 )</f>
        <v>111527503.25840688</v>
      </c>
      <c r="AH80" s="46" cm="1">
        <f t="array" ref="AH80">SalarioAnualEsperado($B80, $G80, $D80, AH$1, Hombres!$A$1:$DW$117, Mujeres!$A$1:$DW$117 )</f>
        <v>117058861.66289207</v>
      </c>
      <c r="AI80" s="46" cm="1">
        <f t="array" ref="AI80">SalarioAnualEsperado($B80, $G80, $D80, AI$1, Hombres!$A$1:$DW$117, Mujeres!$A$1:$DW$117 )</f>
        <v>122856303.22527395</v>
      </c>
      <c r="AJ80" s="46" cm="1">
        <f t="array" ref="AJ80">SalarioAnualEsperado($B80, $G80, $D80, AJ$1, Hombres!$A$1:$DW$117, Mujeres!$A$1:$DW$117 )</f>
        <v>128931613.58279729</v>
      </c>
      <c r="AK80" s="46" cm="1">
        <f t="array" ref="AK80">SalarioAnualEsperado($B80, $G80, $D80, AK$1, Hombres!$A$1:$DW$117, Mujeres!$A$1:$DW$117 )</f>
        <v>135297435.96280134</v>
      </c>
      <c r="AL80" s="46" cm="1">
        <f t="array" ref="AL80">SalarioAnualEsperado($B80, $G80, $D80, AL$1, Hombres!$A$1:$DW$117, Mujeres!$A$1:$DW$117 )</f>
        <v>141967143.01351145</v>
      </c>
      <c r="AM80" s="46" cm="1">
        <f t="array" ref="AM80">SalarioAnualEsperado($B80, $G80, $D80, AM$1, Hombres!$A$1:$DW$117, Mujeres!$A$1:$DW$117 )</f>
        <v>148953533.08057627</v>
      </c>
      <c r="AN80" s="46" cm="1">
        <f t="array" ref="AN80">SalarioAnualEsperado($B80, $G80, $D80, AN$1, Hombres!$A$1:$DW$117, Mujeres!$A$1:$DW$117 )</f>
        <v>156267222.84697258</v>
      </c>
      <c r="AO80" s="46" cm="1">
        <f t="array" ref="AO80">SalarioAnualEsperado($B80, $G80, $D80, AO$1, Hombres!$A$1:$DW$117, Mujeres!$A$1:$DW$117 )</f>
        <v>163920038.26367301</v>
      </c>
      <c r="AP80" s="46" cm="1">
        <f t="array" ref="AP80">SalarioAnualEsperado($B80, $G80, $D80, AP$1, Hombres!$A$1:$DW$117, Mujeres!$A$1:$DW$117 )</f>
        <v>171926053.64295471</v>
      </c>
      <c r="AQ80" s="46" cm="1">
        <f t="array" ref="AQ80">SalarioAnualEsperado($B80, $G80, $D80, AQ$1, Hombres!$A$1:$DW$117, Mujeres!$A$1:$DW$117 )</f>
        <v>180302914.79293251</v>
      </c>
      <c r="AR80" s="46" cm="1">
        <f t="array" ref="AR80">SalarioAnualEsperado($B80, $G80, $D80, AR$1, Hombres!$A$1:$DW$117, Mujeres!$A$1:$DW$117 )</f>
        <v>189067336.38020423</v>
      </c>
      <c r="AS80" s="46" cm="1">
        <f t="array" ref="AS80">SalarioAnualEsperado($B80, $G80, $D80, AS$1, Hombres!$A$1:$DW$117, Mujeres!$A$1:$DW$117 )</f>
        <v>198232247.13829458</v>
      </c>
      <c r="AT80" s="46" cm="1">
        <f t="array" ref="AT80">SalarioAnualEsperado($B80, $G80, $D80, AT$1, Hombres!$A$1:$DW$117, Mujeres!$A$1:$DW$117 )</f>
        <v>207807057.36078307</v>
      </c>
      <c r="AU80" s="46" cm="1">
        <f t="array" ref="AU80">SalarioAnualEsperado($B80, $G80, $D80, AU$1, Hombres!$A$1:$DW$117, Mujeres!$A$1:$DW$117 )</f>
        <v>217799977.17432985</v>
      </c>
      <c r="AV80" s="46" cm="1">
        <f t="array" ref="AV80">SalarioAnualEsperado($B80, $G80, $D80, AV$1, Hombres!$A$1:$DW$117, Mujeres!$A$1:$DW$117 )</f>
        <v>228218720.40162641</v>
      </c>
      <c r="AW80" s="46" cm="1">
        <f t="array" ref="AW80">SalarioAnualEsperado($B80, $G80, $D80, AW$1, Hombres!$A$1:$DW$117, Mujeres!$A$1:$DW$117 )</f>
        <v>0</v>
      </c>
      <c r="AX80" s="46" cm="1">
        <f t="array" ref="AX80">SalarioAnualEsperado($B80, $G80, $D80, AX$1, Hombres!$A$1:$DW$117, Mujeres!$A$1:$DW$117 )</f>
        <v>0</v>
      </c>
      <c r="AY80" s="46" cm="1">
        <f t="array" ref="AY80">SalarioAnualEsperado($B80, $G80, $D80, AY$1, Hombres!$A$1:$DW$117, Mujeres!$A$1:$DW$117 )</f>
        <v>0</v>
      </c>
      <c r="AZ80" s="46" cm="1">
        <f t="array" ref="AZ80">SalarioAnualEsperado($B80, $G80, $D80, AZ$1, Hombres!$A$1:$DW$117, Mujeres!$A$1:$DW$117 )</f>
        <v>0</v>
      </c>
      <c r="BA80" s="46" cm="1">
        <f t="array" ref="BA80">SalarioAnualEsperado($B80, $G80, $D80, BA$1, Hombres!$A$1:$DW$117, Mujeres!$A$1:$DW$117 )</f>
        <v>0</v>
      </c>
      <c r="BB80" s="46" cm="1">
        <f t="array" ref="BB80">SalarioAnualEsperado($B80, $G80, $D80, BB$1, Hombres!$A$1:$DW$117, Mujeres!$A$1:$DW$117 )</f>
        <v>0</v>
      </c>
      <c r="BC80" s="46" cm="1">
        <f t="array" ref="BC80">SalarioAnualEsperado($B80, $G80, $D80, BC$1, Hombres!$A$1:$DW$117, Mujeres!$A$1:$DW$117 )</f>
        <v>0</v>
      </c>
      <c r="BD80" s="46" cm="1">
        <f t="array" ref="BD80">SalarioAnualEsperado($B80, $G80, $D80, BD$1, Hombres!$A$1:$DW$117, Mujeres!$A$1:$DW$117 )</f>
        <v>0</v>
      </c>
      <c r="BE80" s="46" cm="1">
        <f t="array" ref="BE80">SalarioAnualEsperado($B80, $G80, $D80, BE$1, Hombres!$A$1:$DW$117, Mujeres!$A$1:$DW$117 )</f>
        <v>0</v>
      </c>
      <c r="BF80" s="46" cm="1">
        <f t="array" ref="BF80">SalarioAnualEsperado($B80, $G80, $D80, BF$1, Hombres!$A$1:$DW$117, Mujeres!$A$1:$DW$117 )</f>
        <v>0</v>
      </c>
      <c r="BG80" s="46" cm="1">
        <f t="array" ref="BG80">SalarioAnualEsperado($B80, $G80, $D80, BG$1, Hombres!$A$1:$DW$117, Mujeres!$A$1:$DW$117 )</f>
        <v>0</v>
      </c>
      <c r="BH80" s="46" cm="1">
        <f t="array" ref="BH80">SalarioAnualEsperado($B80, $G80, $D80, BH$1, Hombres!$A$1:$DW$117, Mujeres!$A$1:$DW$117 )</f>
        <v>0</v>
      </c>
      <c r="BI80" s="46" cm="1">
        <f t="array" ref="BI80">SalarioAnualEsperado($B80, $G80, $D80, BI$1, Hombres!$A$1:$DW$117, Mujeres!$A$1:$DW$117 )</f>
        <v>0</v>
      </c>
      <c r="BJ80" s="46" cm="1">
        <f t="array" ref="BJ80">SalarioAnualEsperado($B80, $G80, $D80, BJ$1, Hombres!$A$1:$DW$117, Mujeres!$A$1:$DW$117 )</f>
        <v>0</v>
      </c>
      <c r="BK80" s="46" cm="1">
        <f t="array" ref="BK80">SalarioAnualEsperado($B80, $G80, $D80, BK$1, Hombres!$A$1:$DW$117, Mujeres!$A$1:$DW$117 )</f>
        <v>0</v>
      </c>
      <c r="BL80" s="46" cm="1">
        <f t="array" ref="BL80">SalarioAnualEsperado($B80, $G80, $D80, BL$1, Hombres!$A$1:$DW$117, Mujeres!$A$1:$DW$117 )</f>
        <v>0</v>
      </c>
      <c r="BM80" s="46" cm="1">
        <f t="array" ref="BM80">SalarioAnualEsperado($B80, $G80, $D80, BM$1, Hombres!$A$1:$DW$117, Mujeres!$A$1:$DW$117 )</f>
        <v>0</v>
      </c>
      <c r="BN80" s="46" cm="1">
        <f t="array" ref="BN80">SalarioAnualEsperado($B80, $G80, $D80, BN$1, Hombres!$A$1:$DW$117, Mujeres!$A$1:$DW$117 )</f>
        <v>0</v>
      </c>
      <c r="BO80" s="46" cm="1">
        <f t="array" ref="BO80">SalarioAnualEsperado($B80, $G80, $D80, BO$1, Hombres!$A$1:$DW$117, Mujeres!$A$1:$DW$117 )</f>
        <v>0</v>
      </c>
      <c r="BP80" s="46" cm="1">
        <f t="array" ref="BP80">SalarioAnualEsperado($B80, $G80, $D80, BP$1, Hombres!$A$1:$DW$117, Mujeres!$A$1:$DW$117 )</f>
        <v>0</v>
      </c>
      <c r="BQ80" s="46" cm="1">
        <f t="array" ref="BQ80">SalarioAnualEsperado($B80, $G80, $D80, BQ$1, Hombres!$A$1:$DW$117, Mujeres!$A$1:$DW$117 )</f>
        <v>0</v>
      </c>
      <c r="BR80" s="46" cm="1">
        <f t="array" ref="BR80">SalarioAnualEsperado($B80, $G80, $D80, BR$1, Hombres!$A$1:$DW$117, Mujeres!$A$1:$DW$117 )</f>
        <v>0</v>
      </c>
      <c r="BS80" s="46" cm="1">
        <f t="array" ref="BS80">SalarioAnualEsperado($B80, $G80, $D80, BS$1, Hombres!$A$1:$DW$117, Mujeres!$A$1:$DW$117 )</f>
        <v>0</v>
      </c>
      <c r="BT80" s="46" cm="1">
        <f t="array" ref="BT80">SalarioAnualEsperado($B80, $G80, $D80, BT$1, Hombres!$A$1:$DW$117, Mujeres!$A$1:$DW$117 )</f>
        <v>0</v>
      </c>
      <c r="BU80" s="46" cm="1">
        <f t="array" ref="BU80">SalarioAnualEsperado($B80, $G80, $D80, BU$1, Hombres!$A$1:$DW$117, Mujeres!$A$1:$DW$117 )</f>
        <v>0</v>
      </c>
      <c r="BV80" s="46" cm="1">
        <f t="array" ref="BV80">SalarioAnualEsperado($B80, $G80, $D80, BV$1, Hombres!$A$1:$DW$117, Mujeres!$A$1:$DW$117 )</f>
        <v>0</v>
      </c>
      <c r="BW80" s="46" cm="1">
        <f t="array" ref="BW80">SalarioAnualEsperado($B80, $G80, $D80, BW$1, Hombres!$A$1:$DW$117, Mujeres!$A$1:$DW$117 )</f>
        <v>0</v>
      </c>
      <c r="BX80" s="46" cm="1">
        <f t="array" ref="BX80">SalarioAnualEsperado($B80, $G80, $D80, BX$1, Hombres!$A$1:$DW$117, Mujeres!$A$1:$DW$117 )</f>
        <v>0</v>
      </c>
      <c r="BY80" s="46" cm="1">
        <f t="array" ref="BY80">SalarioAnualEsperado($B80, $G80, $D80, BY$1, Hombres!$A$1:$DW$117, Mujeres!$A$1:$DW$117 )</f>
        <v>0</v>
      </c>
      <c r="BZ80" s="46" cm="1">
        <f t="array" ref="BZ80">SalarioAnualEsperado($B80, $G80, $D80, BZ$1, Hombres!$A$1:$DW$117, Mujeres!$A$1:$DW$117 )</f>
        <v>0</v>
      </c>
      <c r="CA80" s="46" cm="1">
        <f t="array" ref="CA80">SalarioAnualEsperado($B80, $G80, $D80, CA$1, Hombres!$A$1:$DW$117, Mujeres!$A$1:$DW$117 )</f>
        <v>0</v>
      </c>
      <c r="CB80" s="46" cm="1">
        <f t="array" ref="CB80">SalarioAnualEsperado($B80, $G80, $D80, CB$1, Hombres!$A$1:$DW$117, Mujeres!$A$1:$DW$117 )</f>
        <v>0</v>
      </c>
      <c r="CC80" s="46" cm="1">
        <f t="array" ref="CC80">SalarioAnualEsperado($B80, $G80, $D80, CC$1, Hombres!$A$1:$DW$117, Mujeres!$A$1:$DW$117 )</f>
        <v>0</v>
      </c>
      <c r="CD80" s="46" cm="1">
        <f t="array" ref="CD80">SalarioAnualEsperado($B80, $G80, $D80, CD$1, Hombres!$A$1:$DW$117, Mujeres!$A$1:$DW$117 )</f>
        <v>0</v>
      </c>
      <c r="CE80" s="46" cm="1">
        <f t="array" ref="CE80">SalarioAnualEsperado($B80, $G80, $D80, CE$1, Hombres!$A$1:$DW$117, Mujeres!$A$1:$DW$117 )</f>
        <v>0</v>
      </c>
      <c r="CF80" s="46" cm="1">
        <f t="array" ref="CF80">SalarioAnualEsperado($B80, $G80, $D80, CF$1, Hombres!$A$1:$DW$117, Mujeres!$A$1:$DW$117 )</f>
        <v>0</v>
      </c>
      <c r="CG80" s="46" cm="1">
        <f t="array" ref="CG80">SalarioAnualEsperado($B80, $G80, $D80, CG$1, Hombres!$A$1:$DW$117, Mujeres!$A$1:$DW$117 )</f>
        <v>0</v>
      </c>
      <c r="CH80" s="46" cm="1">
        <f t="array" ref="CH80">SalarioAnualEsperado($B80, $G80, $D80, CH$1, Hombres!$A$1:$DW$117, Mujeres!$A$1:$DW$117 )</f>
        <v>0</v>
      </c>
      <c r="CI80" s="46" cm="1">
        <f t="array" ref="CI80">SalarioAnualEsperado($B80, $G80, $D80, CI$1, Hombres!$A$1:$DW$117, Mujeres!$A$1:$DW$117 )</f>
        <v>0</v>
      </c>
      <c r="CJ80" s="46" cm="1">
        <f t="array" ref="CJ80">SalarioAnualEsperado($B80, $G80, $D80, CJ$1, Hombres!$A$1:$DW$117, Mujeres!$A$1:$DW$117 )</f>
        <v>0</v>
      </c>
      <c r="CK80" s="46" cm="1">
        <f t="array" ref="CK80">SalarioAnualEsperado($B80, $G80, $D80, CK$1, Hombres!$A$1:$DW$117, Mujeres!$A$1:$DW$117 )</f>
        <v>0</v>
      </c>
      <c r="CL80" s="46" cm="1">
        <f t="array" ref="CL80">SalarioAnualEsperado($B80, $G80, $D80, CL$1, Hombres!$A$1:$DW$117, Mujeres!$A$1:$DW$117 )</f>
        <v>0</v>
      </c>
      <c r="CM80" s="46" cm="1">
        <f t="array" ref="CM80">SalarioAnualEsperado($B80, $G80, $D80, CM$1, Hombres!$A$1:$DW$117, Mujeres!$A$1:$DW$117 )</f>
        <v>0</v>
      </c>
      <c r="CN80" s="46" cm="1">
        <f t="array" ref="CN80">SalarioAnualEsperado($B80, $G80, $D80, CN$1, Hombres!$A$1:$DW$117, Mujeres!$A$1:$DW$117 )</f>
        <v>0</v>
      </c>
      <c r="CO80" s="46" cm="1">
        <f t="array" ref="CO80">SalarioAnualEsperado($B80, $G80, $D80, CO$1, Hombres!$A$1:$DW$117, Mujeres!$A$1:$DW$117 )</f>
        <v>0</v>
      </c>
      <c r="CP80" s="46" cm="1">
        <f t="array" ref="CP80">SalarioAnualEsperado($B80, $G80, $D80, CP$1, Hombres!$A$1:$DW$117, Mujeres!$A$1:$DW$117 )</f>
        <v>0</v>
      </c>
      <c r="CQ80" s="46" cm="1">
        <f t="array" ref="CQ80">SalarioAnualEsperado($B80, $G80, $D80, CQ$1, Hombres!$A$1:$DW$117, Mujeres!$A$1:$DW$117 )</f>
        <v>0</v>
      </c>
      <c r="CR80" s="46" cm="1">
        <f t="array" ref="CR80">SalarioAnualEsperado($B80, $G80, $D80, CR$1, Hombres!$A$1:$DW$117, Mujeres!$A$1:$DW$117 )</f>
        <v>0</v>
      </c>
      <c r="CS80" s="46" cm="1">
        <f t="array" ref="CS80">SalarioAnualEsperado($B80, $G80, $D80, CS$1, Hombres!$A$1:$DW$117, Mujeres!$A$1:$DW$117 )</f>
        <v>0</v>
      </c>
      <c r="CT80" s="46" cm="1">
        <f t="array" ref="CT80">SalarioAnualEsperado($B80, $G80, $D80, CT$1, Hombres!$A$1:$DW$117, Mujeres!$A$1:$DW$117 )</f>
        <v>0</v>
      </c>
      <c r="CU80" s="46" cm="1">
        <f t="array" ref="CU80">SalarioAnualEsperado($B80, $G80, $D80, CU$1, Hombres!$A$1:$DW$117, Mujeres!$A$1:$DW$117 )</f>
        <v>0</v>
      </c>
      <c r="CV80" s="46" cm="1">
        <f t="array" ref="CV80">SalarioAnualEsperado($B80, $G80, $D80, CV$1, Hombres!$A$1:$DW$117, Mujeres!$A$1:$DW$117 )</f>
        <v>0</v>
      </c>
      <c r="CW80" s="46" cm="1">
        <f t="array" ref="CW80">SalarioAnualEsperado($B80, $G80, $D80, CW$1, Hombres!$A$1:$DW$117, Mujeres!$A$1:$DW$117 )</f>
        <v>0</v>
      </c>
      <c r="CX80" s="46" cm="1">
        <f t="array" ref="CX80">SalarioAnualEsperado($B80, $G80, $D80, CX$1, Hombres!$A$1:$DW$117, Mujeres!$A$1:$DW$117 )</f>
        <v>0</v>
      </c>
      <c r="CY80" s="46" cm="1">
        <f t="array" ref="CY80">SalarioAnualEsperado($B80, $G80, $D80, CY$1, Hombres!$A$1:$DW$117, Mujeres!$A$1:$DW$117 )</f>
        <v>0</v>
      </c>
      <c r="CZ80" s="46" cm="1">
        <f t="array" ref="CZ80">SalarioAnualEsperado($B80, $G80, $D80, CZ$1, Hombres!$A$1:$DW$117, Mujeres!$A$1:$DW$117 )</f>
        <v>0</v>
      </c>
      <c r="DA80" s="46" cm="1">
        <f t="array" ref="DA80">SalarioAnualEsperado($B80, $G80, $D80, DA$1, Hombres!$A$1:$DW$117, Mujeres!$A$1:$DW$117 )</f>
        <v>0</v>
      </c>
      <c r="DB80" s="46" cm="1">
        <f t="array" ref="DB80">SalarioAnualEsperado($B80, $G80, $D80, DB$1, Hombres!$A$1:$DW$117, Mujeres!$A$1:$DW$117 )</f>
        <v>0</v>
      </c>
      <c r="DC80" s="46" cm="1">
        <f t="array" ref="DC80">SalarioAnualEsperado($B80, $G80, $D80, DC$1, Hombres!$A$1:$DW$117, Mujeres!$A$1:$DW$117 )</f>
        <v>0</v>
      </c>
    </row>
    <row r="81" spans="1:107" x14ac:dyDescent="0.2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6" cm="1">
        <f t="array" ref="L81">SalarioAnualEsperado($B81, $G81, $D81, L$1, Hombres!$A$1:$DW$117, Mujeres!$A$1:$DW$117 )</f>
        <v>8777005.9000000004</v>
      </c>
      <c r="M81" s="46" cm="1">
        <f t="array" ref="M81">SalarioAnualEsperado($B81, $G81, $D81, M$1, Hombres!$A$1:$DW$117, Mujeres!$A$1:$DW$117 )</f>
        <v>9209228.9948703647</v>
      </c>
      <c r="N81" s="46" cm="1">
        <f t="array" ref="N81">SalarioAnualEsperado($B81, $G81, $D81, N$1, Hombres!$A$1:$DW$117, Mujeres!$A$1:$DW$117 )</f>
        <v>9662648.8439717684</v>
      </c>
      <c r="O81" s="46" cm="1">
        <f t="array" ref="O81">SalarioAnualEsperado($B81, $G81, $D81, O$1, Hombres!$A$1:$DW$117, Mujeres!$A$1:$DW$117 )</f>
        <v>10138352.383359883</v>
      </c>
      <c r="P81" s="46" cm="1">
        <f t="array" ref="P81">SalarioAnualEsperado($B81, $G81, $D81, P$1, Hombres!$A$1:$DW$117, Mujeres!$A$1:$DW$117 )</f>
        <v>10637444.477192266</v>
      </c>
      <c r="Q81" s="46" cm="1">
        <f t="array" ref="Q81">SalarioAnualEsperado($B81, $G81, $D81, Q$1, Hombres!$A$1:$DW$117, Mujeres!$A$1:$DW$117 )</f>
        <v>11160910.365029525</v>
      </c>
      <c r="R81" s="46" cm="1">
        <f t="array" ref="R81">SalarioAnualEsperado($B81, $G81, $D81, R$1, Hombres!$A$1:$DW$117, Mujeres!$A$1:$DW$117 )</f>
        <v>11709737.201457461</v>
      </c>
      <c r="S81" s="46" cm="1">
        <f t="array" ref="S81">SalarioAnualEsperado($B81, $G81, $D81, S$1, Hombres!$A$1:$DW$117, Mujeres!$A$1:$DW$117 )</f>
        <v>12284904.961711768</v>
      </c>
      <c r="T81" s="46" cm="1">
        <f t="array" ref="T81">SalarioAnualEsperado($B81, $G81, $D81, T$1, Hombres!$A$1:$DW$117, Mujeres!$A$1:$DW$117 )</f>
        <v>12887436.279945776</v>
      </c>
      <c r="U81" s="46" cm="1">
        <f t="array" ref="U81">SalarioAnualEsperado($B81, $G81, $D81, U$1, Hombres!$A$1:$DW$117, Mujeres!$A$1:$DW$117 )</f>
        <v>13518379.607776511</v>
      </c>
      <c r="V81" s="46" cm="1">
        <f t="array" ref="V81">SalarioAnualEsperado($B81, $G81, $D81, V$1, Hombres!$A$1:$DW$117, Mujeres!$A$1:$DW$117 )</f>
        <v>14178816.573076019</v>
      </c>
      <c r="W81" s="46" cm="1">
        <f t="array" ref="W81">SalarioAnualEsperado($B81, $G81, $D81, W$1, Hombres!$A$1:$DW$117, Mujeres!$A$1:$DW$117 )</f>
        <v>14870018.962913403</v>
      </c>
      <c r="X81" s="46" cm="1">
        <f t="array" ref="X81">SalarioAnualEsperado($B81, $G81, $D81, X$1, Hombres!$A$1:$DW$117, Mujeres!$A$1:$DW$117 )</f>
        <v>15593571.64976416</v>
      </c>
      <c r="Y81" s="46" cm="1">
        <f t="array" ref="Y81">SalarioAnualEsperado($B81, $G81, $D81, Y$1, Hombres!$A$1:$DW$117, Mujeres!$A$1:$DW$117 )</f>
        <v>16351233.684033636</v>
      </c>
      <c r="Z81" s="46" cm="1">
        <f t="array" ref="Z81">SalarioAnualEsperado($B81, $G81, $D81, Z$1, Hombres!$A$1:$DW$117, Mujeres!$A$1:$DW$117 )</f>
        <v>17144695.539987665</v>
      </c>
      <c r="AA81" s="46" cm="1">
        <f t="array" ref="AA81">SalarioAnualEsperado($B81, $G81, $D81, AA$1, Hombres!$A$1:$DW$117, Mujeres!$A$1:$DW$117 )</f>
        <v>17975000.291268133</v>
      </c>
      <c r="AB81" s="46" cm="1">
        <f t="array" ref="AB81">SalarioAnualEsperado($B81, $G81, $D81, AB$1, Hombres!$A$1:$DW$117, Mujeres!$A$1:$DW$117 )</f>
        <v>18843098.858637854</v>
      </c>
      <c r="AC81" s="46" cm="1">
        <f t="array" ref="AC81">SalarioAnualEsperado($B81, $G81, $D81, AC$1, Hombres!$A$1:$DW$117, Mujeres!$A$1:$DW$117 )</f>
        <v>19750002.111874461</v>
      </c>
      <c r="AD81" s="46" cm="1">
        <f t="array" ref="AD81">SalarioAnualEsperado($B81, $G81, $D81, AD$1, Hombres!$A$1:$DW$117, Mujeres!$A$1:$DW$117 )</f>
        <v>20696931.055289894</v>
      </c>
      <c r="AE81" s="46" cm="1">
        <f t="array" ref="AE81">SalarioAnualEsperado($B81, $G81, $D81, AE$1, Hombres!$A$1:$DW$117, Mujeres!$A$1:$DW$117 )</f>
        <v>21685284.217096873</v>
      </c>
      <c r="AF81" s="46" cm="1">
        <f t="array" ref="AF81">SalarioAnualEsperado($B81, $G81, $D81, AF$1, Hombres!$A$1:$DW$117, Mujeres!$A$1:$DW$117 )</f>
        <v>22716551.688557297</v>
      </c>
      <c r="AG81" s="46" cm="1">
        <f t="array" ref="AG81">SalarioAnualEsperado($B81, $G81, $D81, AG$1, Hombres!$A$1:$DW$117, Mujeres!$A$1:$DW$117 )</f>
        <v>23792556.787471149</v>
      </c>
      <c r="AH81" s="46" cm="1">
        <f t="array" ref="AH81">SalarioAnualEsperado($B81, $G81, $D81, AH$1, Hombres!$A$1:$DW$117, Mujeres!$A$1:$DW$117 )</f>
        <v>24915431.635659561</v>
      </c>
      <c r="AI81" s="46" cm="1">
        <f t="array" ref="AI81">SalarioAnualEsperado($B81, $G81, $D81, AI$1, Hombres!$A$1:$DW$117, Mujeres!$A$1:$DW$117 )</f>
        <v>26086601.241186839</v>
      </c>
      <c r="AJ81" s="46" cm="1">
        <f t="array" ref="AJ81">SalarioAnualEsperado($B81, $G81, $D81, AJ$1, Hombres!$A$1:$DW$117, Mujeres!$A$1:$DW$117 )</f>
        <v>27307094.626084283</v>
      </c>
      <c r="AK81" s="46" cm="1">
        <f t="array" ref="AK81">SalarioAnualEsperado($B81, $G81, $D81, AK$1, Hombres!$A$1:$DW$117, Mujeres!$A$1:$DW$117 )</f>
        <v>28576743.472350247</v>
      </c>
      <c r="AL81" s="46" cm="1">
        <f t="array" ref="AL81">SalarioAnualEsperado($B81, $G81, $D81, AL$1, Hombres!$A$1:$DW$117, Mujeres!$A$1:$DW$117 )</f>
        <v>29894571.680893481</v>
      </c>
      <c r="AM81" s="46" cm="1">
        <f t="array" ref="AM81">SalarioAnualEsperado($B81, $G81, $D81, AM$1, Hombres!$A$1:$DW$117, Mujeres!$A$1:$DW$117 )</f>
        <v>31259236.684994143</v>
      </c>
      <c r="AN81" s="46" cm="1">
        <f t="array" ref="AN81">SalarioAnualEsperado($B81, $G81, $D81, AN$1, Hombres!$A$1:$DW$117, Mujeres!$A$1:$DW$117 )</f>
        <v>32670808.36235889</v>
      </c>
      <c r="AO81" s="46" cm="1">
        <f t="array" ref="AO81">SalarioAnualEsperado($B81, $G81, $D81, AO$1, Hombres!$A$1:$DW$117, Mujeres!$A$1:$DW$117 )</f>
        <v>34130576.988854706</v>
      </c>
      <c r="AP81" s="46" cm="1">
        <f t="array" ref="AP81">SalarioAnualEsperado($B81, $G81, $D81, AP$1, Hombres!$A$1:$DW$117, Mujeres!$A$1:$DW$117 )</f>
        <v>35639674.059643194</v>
      </c>
      <c r="AQ81" s="46" cm="1">
        <f t="array" ref="AQ81">SalarioAnualEsperado($B81, $G81, $D81, AQ$1, Hombres!$A$1:$DW$117, Mujeres!$A$1:$DW$117 )</f>
        <v>37199092.662643418</v>
      </c>
      <c r="AR81" s="46" cm="1">
        <f t="array" ref="AR81">SalarioAnualEsperado($B81, $G81, $D81, AR$1, Hombres!$A$1:$DW$117, Mujeres!$A$1:$DW$117 )</f>
        <v>38809211.929589964</v>
      </c>
      <c r="AS81" s="46" cm="1">
        <f t="array" ref="AS81">SalarioAnualEsperado($B81, $G81, $D81, AS$1, Hombres!$A$1:$DW$117, Mujeres!$A$1:$DW$117 )</f>
        <v>40468432.984119266</v>
      </c>
      <c r="AT81" s="46" cm="1">
        <f t="array" ref="AT81">SalarioAnualEsperado($B81, $G81, $D81, AT$1, Hombres!$A$1:$DW$117, Mujeres!$A$1:$DW$117 )</f>
        <v>0</v>
      </c>
      <c r="AU81" s="46" cm="1">
        <f t="array" ref="AU81">SalarioAnualEsperado($B81, $G81, $D81, AU$1, Hombres!$A$1:$DW$117, Mujeres!$A$1:$DW$117 )</f>
        <v>0</v>
      </c>
      <c r="AV81" s="46" cm="1">
        <f t="array" ref="AV81">SalarioAnualEsperado($B81, $G81, $D81, AV$1, Hombres!$A$1:$DW$117, Mujeres!$A$1:$DW$117 )</f>
        <v>0</v>
      </c>
      <c r="AW81" s="46" cm="1">
        <f t="array" ref="AW81">SalarioAnualEsperado($B81, $G81, $D81, AW$1, Hombres!$A$1:$DW$117, Mujeres!$A$1:$DW$117 )</f>
        <v>0</v>
      </c>
      <c r="AX81" s="46" cm="1">
        <f t="array" ref="AX81">SalarioAnualEsperado($B81, $G81, $D81, AX$1, Hombres!$A$1:$DW$117, Mujeres!$A$1:$DW$117 )</f>
        <v>0</v>
      </c>
      <c r="AY81" s="46" cm="1">
        <f t="array" ref="AY81">SalarioAnualEsperado($B81, $G81, $D81, AY$1, Hombres!$A$1:$DW$117, Mujeres!$A$1:$DW$117 )</f>
        <v>0</v>
      </c>
      <c r="AZ81" s="46" cm="1">
        <f t="array" ref="AZ81">SalarioAnualEsperado($B81, $G81, $D81, AZ$1, Hombres!$A$1:$DW$117, Mujeres!$A$1:$DW$117 )</f>
        <v>0</v>
      </c>
      <c r="BA81" s="46" cm="1">
        <f t="array" ref="BA81">SalarioAnualEsperado($B81, $G81, $D81, BA$1, Hombres!$A$1:$DW$117, Mujeres!$A$1:$DW$117 )</f>
        <v>0</v>
      </c>
      <c r="BB81" s="46" cm="1">
        <f t="array" ref="BB81">SalarioAnualEsperado($B81, $G81, $D81, BB$1, Hombres!$A$1:$DW$117, Mujeres!$A$1:$DW$117 )</f>
        <v>0</v>
      </c>
      <c r="BC81" s="46" cm="1">
        <f t="array" ref="BC81">SalarioAnualEsperado($B81, $G81, $D81, BC$1, Hombres!$A$1:$DW$117, Mujeres!$A$1:$DW$117 )</f>
        <v>0</v>
      </c>
      <c r="BD81" s="46" cm="1">
        <f t="array" ref="BD81">SalarioAnualEsperado($B81, $G81, $D81, BD$1, Hombres!$A$1:$DW$117, Mujeres!$A$1:$DW$117 )</f>
        <v>0</v>
      </c>
      <c r="BE81" s="46" cm="1">
        <f t="array" ref="BE81">SalarioAnualEsperado($B81, $G81, $D81, BE$1, Hombres!$A$1:$DW$117, Mujeres!$A$1:$DW$117 )</f>
        <v>0</v>
      </c>
      <c r="BF81" s="46" cm="1">
        <f t="array" ref="BF81">SalarioAnualEsperado($B81, $G81, $D81, BF$1, Hombres!$A$1:$DW$117, Mujeres!$A$1:$DW$117 )</f>
        <v>0</v>
      </c>
      <c r="BG81" s="46" cm="1">
        <f t="array" ref="BG81">SalarioAnualEsperado($B81, $G81, $D81, BG$1, Hombres!$A$1:$DW$117, Mujeres!$A$1:$DW$117 )</f>
        <v>0</v>
      </c>
      <c r="BH81" s="46" cm="1">
        <f t="array" ref="BH81">SalarioAnualEsperado($B81, $G81, $D81, BH$1, Hombres!$A$1:$DW$117, Mujeres!$A$1:$DW$117 )</f>
        <v>0</v>
      </c>
      <c r="BI81" s="46" cm="1">
        <f t="array" ref="BI81">SalarioAnualEsperado($B81, $G81, $D81, BI$1, Hombres!$A$1:$DW$117, Mujeres!$A$1:$DW$117 )</f>
        <v>0</v>
      </c>
      <c r="BJ81" s="46" cm="1">
        <f t="array" ref="BJ81">SalarioAnualEsperado($B81, $G81, $D81, BJ$1, Hombres!$A$1:$DW$117, Mujeres!$A$1:$DW$117 )</f>
        <v>0</v>
      </c>
      <c r="BK81" s="46" cm="1">
        <f t="array" ref="BK81">SalarioAnualEsperado($B81, $G81, $D81, BK$1, Hombres!$A$1:$DW$117, Mujeres!$A$1:$DW$117 )</f>
        <v>0</v>
      </c>
      <c r="BL81" s="46" cm="1">
        <f t="array" ref="BL81">SalarioAnualEsperado($B81, $G81, $D81, BL$1, Hombres!$A$1:$DW$117, Mujeres!$A$1:$DW$117 )</f>
        <v>0</v>
      </c>
      <c r="BM81" s="46" cm="1">
        <f t="array" ref="BM81">SalarioAnualEsperado($B81, $G81, $D81, BM$1, Hombres!$A$1:$DW$117, Mujeres!$A$1:$DW$117 )</f>
        <v>0</v>
      </c>
      <c r="BN81" s="46" cm="1">
        <f t="array" ref="BN81">SalarioAnualEsperado($B81, $G81, $D81, BN$1, Hombres!$A$1:$DW$117, Mujeres!$A$1:$DW$117 )</f>
        <v>0</v>
      </c>
      <c r="BO81" s="46" cm="1">
        <f t="array" ref="BO81">SalarioAnualEsperado($B81, $G81, $D81, BO$1, Hombres!$A$1:$DW$117, Mujeres!$A$1:$DW$117 )</f>
        <v>0</v>
      </c>
      <c r="BP81" s="46" cm="1">
        <f t="array" ref="BP81">SalarioAnualEsperado($B81, $G81, $D81, BP$1, Hombres!$A$1:$DW$117, Mujeres!$A$1:$DW$117 )</f>
        <v>0</v>
      </c>
      <c r="BQ81" s="46" cm="1">
        <f t="array" ref="BQ81">SalarioAnualEsperado($B81, $G81, $D81, BQ$1, Hombres!$A$1:$DW$117, Mujeres!$A$1:$DW$117 )</f>
        <v>0</v>
      </c>
      <c r="BR81" s="46" cm="1">
        <f t="array" ref="BR81">SalarioAnualEsperado($B81, $G81, $D81, BR$1, Hombres!$A$1:$DW$117, Mujeres!$A$1:$DW$117 )</f>
        <v>0</v>
      </c>
      <c r="BS81" s="46" cm="1">
        <f t="array" ref="BS81">SalarioAnualEsperado($B81, $G81, $D81, BS$1, Hombres!$A$1:$DW$117, Mujeres!$A$1:$DW$117 )</f>
        <v>0</v>
      </c>
      <c r="BT81" s="46" cm="1">
        <f t="array" ref="BT81">SalarioAnualEsperado($B81, $G81, $D81, BT$1, Hombres!$A$1:$DW$117, Mujeres!$A$1:$DW$117 )</f>
        <v>0</v>
      </c>
      <c r="BU81" s="46" cm="1">
        <f t="array" ref="BU81">SalarioAnualEsperado($B81, $G81, $D81, BU$1, Hombres!$A$1:$DW$117, Mujeres!$A$1:$DW$117 )</f>
        <v>0</v>
      </c>
      <c r="BV81" s="46" cm="1">
        <f t="array" ref="BV81">SalarioAnualEsperado($B81, $G81, $D81, BV$1, Hombres!$A$1:$DW$117, Mujeres!$A$1:$DW$117 )</f>
        <v>0</v>
      </c>
      <c r="BW81" s="46" cm="1">
        <f t="array" ref="BW81">SalarioAnualEsperado($B81, $G81, $D81, BW$1, Hombres!$A$1:$DW$117, Mujeres!$A$1:$DW$117 )</f>
        <v>0</v>
      </c>
      <c r="BX81" s="46" cm="1">
        <f t="array" ref="BX81">SalarioAnualEsperado($B81, $G81, $D81, BX$1, Hombres!$A$1:$DW$117, Mujeres!$A$1:$DW$117 )</f>
        <v>0</v>
      </c>
      <c r="BY81" s="46" cm="1">
        <f t="array" ref="BY81">SalarioAnualEsperado($B81, $G81, $D81, BY$1, Hombres!$A$1:$DW$117, Mujeres!$A$1:$DW$117 )</f>
        <v>0</v>
      </c>
      <c r="BZ81" s="46" cm="1">
        <f t="array" ref="BZ81">SalarioAnualEsperado($B81, $G81, $D81, BZ$1, Hombres!$A$1:$DW$117, Mujeres!$A$1:$DW$117 )</f>
        <v>0</v>
      </c>
      <c r="CA81" s="46" cm="1">
        <f t="array" ref="CA81">SalarioAnualEsperado($B81, $G81, $D81, CA$1, Hombres!$A$1:$DW$117, Mujeres!$A$1:$DW$117 )</f>
        <v>0</v>
      </c>
      <c r="CB81" s="46" cm="1">
        <f t="array" ref="CB81">SalarioAnualEsperado($B81, $G81, $D81, CB$1, Hombres!$A$1:$DW$117, Mujeres!$A$1:$DW$117 )</f>
        <v>0</v>
      </c>
      <c r="CC81" s="46" cm="1">
        <f t="array" ref="CC81">SalarioAnualEsperado($B81, $G81, $D81, CC$1, Hombres!$A$1:$DW$117, Mujeres!$A$1:$DW$117 )</f>
        <v>0</v>
      </c>
      <c r="CD81" s="46" cm="1">
        <f t="array" ref="CD81">SalarioAnualEsperado($B81, $G81, $D81, CD$1, Hombres!$A$1:$DW$117, Mujeres!$A$1:$DW$117 )</f>
        <v>0</v>
      </c>
      <c r="CE81" s="46" cm="1">
        <f t="array" ref="CE81">SalarioAnualEsperado($B81, $G81, $D81, CE$1, Hombres!$A$1:$DW$117, Mujeres!$A$1:$DW$117 )</f>
        <v>0</v>
      </c>
      <c r="CF81" s="46" cm="1">
        <f t="array" ref="CF81">SalarioAnualEsperado($B81, $G81, $D81, CF$1, Hombres!$A$1:$DW$117, Mujeres!$A$1:$DW$117 )</f>
        <v>0</v>
      </c>
      <c r="CG81" s="46" cm="1">
        <f t="array" ref="CG81">SalarioAnualEsperado($B81, $G81, $D81, CG$1, Hombres!$A$1:$DW$117, Mujeres!$A$1:$DW$117 )</f>
        <v>0</v>
      </c>
      <c r="CH81" s="46" cm="1">
        <f t="array" ref="CH81">SalarioAnualEsperado($B81, $G81, $D81, CH$1, Hombres!$A$1:$DW$117, Mujeres!$A$1:$DW$117 )</f>
        <v>0</v>
      </c>
      <c r="CI81" s="46" cm="1">
        <f t="array" ref="CI81">SalarioAnualEsperado($B81, $G81, $D81, CI$1, Hombres!$A$1:$DW$117, Mujeres!$A$1:$DW$117 )</f>
        <v>0</v>
      </c>
      <c r="CJ81" s="46" cm="1">
        <f t="array" ref="CJ81">SalarioAnualEsperado($B81, $G81, $D81, CJ$1, Hombres!$A$1:$DW$117, Mujeres!$A$1:$DW$117 )</f>
        <v>0</v>
      </c>
      <c r="CK81" s="46" cm="1">
        <f t="array" ref="CK81">SalarioAnualEsperado($B81, $G81, $D81, CK$1, Hombres!$A$1:$DW$117, Mujeres!$A$1:$DW$117 )</f>
        <v>0</v>
      </c>
      <c r="CL81" s="46" cm="1">
        <f t="array" ref="CL81">SalarioAnualEsperado($B81, $G81, $D81, CL$1, Hombres!$A$1:$DW$117, Mujeres!$A$1:$DW$117 )</f>
        <v>0</v>
      </c>
      <c r="CM81" s="46" cm="1">
        <f t="array" ref="CM81">SalarioAnualEsperado($B81, $G81, $D81, CM$1, Hombres!$A$1:$DW$117, Mujeres!$A$1:$DW$117 )</f>
        <v>0</v>
      </c>
      <c r="CN81" s="46" cm="1">
        <f t="array" ref="CN81">SalarioAnualEsperado($B81, $G81, $D81, CN$1, Hombres!$A$1:$DW$117, Mujeres!$A$1:$DW$117 )</f>
        <v>0</v>
      </c>
      <c r="CO81" s="46" cm="1">
        <f t="array" ref="CO81">SalarioAnualEsperado($B81, $G81, $D81, CO$1, Hombres!$A$1:$DW$117, Mujeres!$A$1:$DW$117 )</f>
        <v>0</v>
      </c>
      <c r="CP81" s="46" cm="1">
        <f t="array" ref="CP81">SalarioAnualEsperado($B81, $G81, $D81, CP$1, Hombres!$A$1:$DW$117, Mujeres!$A$1:$DW$117 )</f>
        <v>0</v>
      </c>
      <c r="CQ81" s="46" cm="1">
        <f t="array" ref="CQ81">SalarioAnualEsperado($B81, $G81, $D81, CQ$1, Hombres!$A$1:$DW$117, Mujeres!$A$1:$DW$117 )</f>
        <v>0</v>
      </c>
      <c r="CR81" s="46" cm="1">
        <f t="array" ref="CR81">SalarioAnualEsperado($B81, $G81, $D81, CR$1, Hombres!$A$1:$DW$117, Mujeres!$A$1:$DW$117 )</f>
        <v>0</v>
      </c>
      <c r="CS81" s="46" cm="1">
        <f t="array" ref="CS81">SalarioAnualEsperado($B81, $G81, $D81, CS$1, Hombres!$A$1:$DW$117, Mujeres!$A$1:$DW$117 )</f>
        <v>0</v>
      </c>
      <c r="CT81" s="46" cm="1">
        <f t="array" ref="CT81">SalarioAnualEsperado($B81, $G81, $D81, CT$1, Hombres!$A$1:$DW$117, Mujeres!$A$1:$DW$117 )</f>
        <v>0</v>
      </c>
      <c r="CU81" s="46" cm="1">
        <f t="array" ref="CU81">SalarioAnualEsperado($B81, $G81, $D81, CU$1, Hombres!$A$1:$DW$117, Mujeres!$A$1:$DW$117 )</f>
        <v>0</v>
      </c>
      <c r="CV81" s="46" cm="1">
        <f t="array" ref="CV81">SalarioAnualEsperado($B81, $G81, $D81, CV$1, Hombres!$A$1:$DW$117, Mujeres!$A$1:$DW$117 )</f>
        <v>0</v>
      </c>
      <c r="CW81" s="46" cm="1">
        <f t="array" ref="CW81">SalarioAnualEsperado($B81, $G81, $D81, CW$1, Hombres!$A$1:$DW$117, Mujeres!$A$1:$DW$117 )</f>
        <v>0</v>
      </c>
      <c r="CX81" s="46" cm="1">
        <f t="array" ref="CX81">SalarioAnualEsperado($B81, $G81, $D81, CX$1, Hombres!$A$1:$DW$117, Mujeres!$A$1:$DW$117 )</f>
        <v>0</v>
      </c>
      <c r="CY81" s="46" cm="1">
        <f t="array" ref="CY81">SalarioAnualEsperado($B81, $G81, $D81, CY$1, Hombres!$A$1:$DW$117, Mujeres!$A$1:$DW$117 )</f>
        <v>0</v>
      </c>
      <c r="CZ81" s="46" cm="1">
        <f t="array" ref="CZ81">SalarioAnualEsperado($B81, $G81, $D81, CZ$1, Hombres!$A$1:$DW$117, Mujeres!$A$1:$DW$117 )</f>
        <v>0</v>
      </c>
      <c r="DA81" s="46" cm="1">
        <f t="array" ref="DA81">SalarioAnualEsperado($B81, $G81, $D81, DA$1, Hombres!$A$1:$DW$117, Mujeres!$A$1:$DW$117 )</f>
        <v>0</v>
      </c>
      <c r="DB81" s="46" cm="1">
        <f t="array" ref="DB81">SalarioAnualEsperado($B81, $G81, $D81, DB$1, Hombres!$A$1:$DW$117, Mujeres!$A$1:$DW$117 )</f>
        <v>0</v>
      </c>
      <c r="DC81" s="46" cm="1">
        <f t="array" ref="DC81">SalarioAnualEsperado($B81, $G81, $D81, DC$1, Hombres!$A$1:$DW$117, Mujeres!$A$1:$DW$117 )</f>
        <v>0</v>
      </c>
    </row>
    <row r="82" spans="1:107" x14ac:dyDescent="0.2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6" cm="1">
        <f t="array" ref="L82">SalarioAnualEsperado($B82, $G82, $D82, L$1, Hombres!$A$1:$DW$117, Mujeres!$A$1:$DW$117 )</f>
        <v>5619676.3999999994</v>
      </c>
      <c r="M82" s="46" cm="1">
        <f t="array" ref="M82">SalarioAnualEsperado($B82, $G82, $D82, M$1, Hombres!$A$1:$DW$117, Mujeres!$A$1:$DW$117 )</f>
        <v>5897091.245790422</v>
      </c>
      <c r="N82" s="46" cm="1">
        <f t="array" ref="N82">SalarioAnualEsperado($B82, $G82, $D82, N$1, Hombres!$A$1:$DW$117, Mujeres!$A$1:$DW$117 )</f>
        <v>6188038.9496291177</v>
      </c>
      <c r="O82" s="46" cm="1">
        <f t="array" ref="O82">SalarioAnualEsperado($B82, $G82, $D82, O$1, Hombres!$A$1:$DW$117, Mujeres!$A$1:$DW$117 )</f>
        <v>6493237.9157102946</v>
      </c>
      <c r="P82" s="46" cm="1">
        <f t="array" ref="P82">SalarioAnualEsperado($B82, $G82, $D82, P$1, Hombres!$A$1:$DW$117, Mujeres!$A$1:$DW$117 )</f>
        <v>6813421.9999568984</v>
      </c>
      <c r="Q82" s="46" cm="1">
        <f t="array" ref="Q82">SalarioAnualEsperado($B82, $G82, $D82, Q$1, Hombres!$A$1:$DW$117, Mujeres!$A$1:$DW$117 )</f>
        <v>7149325.7672501495</v>
      </c>
      <c r="R82" s="46" cm="1">
        <f t="array" ref="R82">SalarioAnualEsperado($B82, $G82, $D82, R$1, Hombres!$A$1:$DW$117, Mujeres!$A$1:$DW$117 )</f>
        <v>7501743.8743643938</v>
      </c>
      <c r="S82" s="46" cm="1">
        <f t="array" ref="S82">SalarioAnualEsperado($B82, $G82, $D82, S$1, Hombres!$A$1:$DW$117, Mujeres!$A$1:$DW$117 )</f>
        <v>7871534.0423225993</v>
      </c>
      <c r="T82" s="46" cm="1">
        <f t="array" ref="T82">SalarioAnualEsperado($B82, $G82, $D82, T$1, Hombres!$A$1:$DW$117, Mujeres!$A$1:$DW$117 )</f>
        <v>8259558.3965355298</v>
      </c>
      <c r="U82" s="46" cm="1">
        <f t="array" ref="U82">SalarioAnualEsperado($B82, $G82, $D82, U$1, Hombres!$A$1:$DW$117, Mujeres!$A$1:$DW$117 )</f>
        <v>8666577.5018979758</v>
      </c>
      <c r="V82" s="46" cm="1">
        <f t="array" ref="V82">SalarioAnualEsperado($B82, $G82, $D82, V$1, Hombres!$A$1:$DW$117, Mujeres!$A$1:$DW$117 )</f>
        <v>9093372.5729749259</v>
      </c>
      <c r="W82" s="46" cm="1">
        <f t="array" ref="W82">SalarioAnualEsperado($B82, $G82, $D82, W$1, Hombres!$A$1:$DW$117, Mujeres!$A$1:$DW$117 )</f>
        <v>9540721.3333282415</v>
      </c>
      <c r="X82" s="46" cm="1">
        <f t="array" ref="X82">SalarioAnualEsperado($B82, $G82, $D82, X$1, Hombres!$A$1:$DW$117, Mujeres!$A$1:$DW$117 )</f>
        <v>10009424.901872337</v>
      </c>
      <c r="Y82" s="46" cm="1">
        <f t="array" ref="Y82">SalarioAnualEsperado($B82, $G82, $D82, Y$1, Hombres!$A$1:$DW$117, Mujeres!$A$1:$DW$117 )</f>
        <v>10500287.790911607</v>
      </c>
      <c r="Z82" s="46" cm="1">
        <f t="array" ref="Z82">SalarioAnualEsperado($B82, $G82, $D82, Z$1, Hombres!$A$1:$DW$117, Mujeres!$A$1:$DW$117 )</f>
        <v>11014145.945568139</v>
      </c>
      <c r="AA82" s="46" cm="1">
        <f t="array" ref="AA82">SalarioAnualEsperado($B82, $G82, $D82, AA$1, Hombres!$A$1:$DW$117, Mujeres!$A$1:$DW$117 )</f>
        <v>11552008.94609889</v>
      </c>
      <c r="AB82" s="46" cm="1">
        <f t="array" ref="AB82">SalarioAnualEsperado($B82, $G82, $D82, AB$1, Hombres!$A$1:$DW$117, Mujeres!$A$1:$DW$117 )</f>
        <v>12115140.236733677</v>
      </c>
      <c r="AC82" s="46" cm="1">
        <f t="array" ref="AC82">SalarioAnualEsperado($B82, $G82, $D82, AC$1, Hombres!$A$1:$DW$117, Mujeres!$A$1:$DW$117 )</f>
        <v>12704933.610705301</v>
      </c>
      <c r="AD82" s="46" cm="1">
        <f t="array" ref="AD82">SalarioAnualEsperado($B82, $G82, $D82, AD$1, Hombres!$A$1:$DW$117, Mujeres!$A$1:$DW$117 )</f>
        <v>13322710.716074666</v>
      </c>
      <c r="AE82" s="46" cm="1">
        <f t="array" ref="AE82">SalarioAnualEsperado($B82, $G82, $D82, AE$1, Hombres!$A$1:$DW$117, Mujeres!$A$1:$DW$117 )</f>
        <v>13969281.500271643</v>
      </c>
      <c r="AF82" s="46" cm="1">
        <f t="array" ref="AF82">SalarioAnualEsperado($B82, $G82, $D82, AF$1, Hombres!$A$1:$DW$117, Mujeres!$A$1:$DW$117 )</f>
        <v>14645424.686199753</v>
      </c>
      <c r="AG82" s="46" cm="1">
        <f t="array" ref="AG82">SalarioAnualEsperado($B82, $G82, $D82, AG$1, Hombres!$A$1:$DW$117, Mujeres!$A$1:$DW$117 )</f>
        <v>15351980.525449121</v>
      </c>
      <c r="AH82" s="46" cm="1">
        <f t="array" ref="AH82">SalarioAnualEsperado($B82, $G82, $D82, AH$1, Hombres!$A$1:$DW$117, Mujeres!$A$1:$DW$117 )</f>
        <v>16089944.547539467</v>
      </c>
      <c r="AI82" s="46" cm="1">
        <f t="array" ref="AI82">SalarioAnualEsperado($B82, $G82, $D82, AI$1, Hombres!$A$1:$DW$117, Mujeres!$A$1:$DW$117 )</f>
        <v>16860422.319886848</v>
      </c>
      <c r="AJ82" s="46" cm="1">
        <f t="array" ref="AJ82">SalarioAnualEsperado($B82, $G82, $D82, AJ$1, Hombres!$A$1:$DW$117, Mujeres!$A$1:$DW$117 )</f>
        <v>17664583.468088254</v>
      </c>
      <c r="AK82" s="46" cm="1">
        <f t="array" ref="AK82">SalarioAnualEsperado($B82, $G82, $D82, AK$1, Hombres!$A$1:$DW$117, Mujeres!$A$1:$DW$117 )</f>
        <v>18503910.904839884</v>
      </c>
      <c r="AL82" s="46" cm="1">
        <f t="array" ref="AL82">SalarioAnualEsperado($B82, $G82, $D82, AL$1, Hombres!$A$1:$DW$117, Mujeres!$A$1:$DW$117 )</f>
        <v>19380175.487839922</v>
      </c>
      <c r="AM82" s="46" cm="1">
        <f t="array" ref="AM82">SalarioAnualEsperado($B82, $G82, $D82, AM$1, Hombres!$A$1:$DW$117, Mujeres!$A$1:$DW$117 )</f>
        <v>20294562.356243175</v>
      </c>
      <c r="AN82" s="46" cm="1">
        <f t="array" ref="AN82">SalarioAnualEsperado($B82, $G82, $D82, AN$1, Hombres!$A$1:$DW$117, Mujeres!$A$1:$DW$117 )</f>
        <v>21247882.563828859</v>
      </c>
      <c r="AO82" s="46" cm="1">
        <f t="array" ref="AO82">SalarioAnualEsperado($B82, $G82, $D82, AO$1, Hombres!$A$1:$DW$117, Mujeres!$A$1:$DW$117 )</f>
        <v>22240019.483831074</v>
      </c>
      <c r="AP82" s="46" cm="1">
        <f t="array" ref="AP82">SalarioAnualEsperado($B82, $G82, $D82, AP$1, Hombres!$A$1:$DW$117, Mujeres!$A$1:$DW$117 )</f>
        <v>23270363.234315518</v>
      </c>
      <c r="AQ82" s="46" cm="1">
        <f t="array" ref="AQ82">SalarioAnualEsperado($B82, $G82, $D82, AQ$1, Hombres!$A$1:$DW$117, Mujeres!$A$1:$DW$117 )</f>
        <v>24338077.685713876</v>
      </c>
      <c r="AR82" s="46" cm="1">
        <f t="array" ref="AR82">SalarioAnualEsperado($B82, $G82, $D82, AR$1, Hombres!$A$1:$DW$117, Mujeres!$A$1:$DW$117 )</f>
        <v>25443360.163138393</v>
      </c>
      <c r="AS82" s="46" cm="1">
        <f t="array" ref="AS82">SalarioAnualEsperado($B82, $G82, $D82, AS$1, Hombres!$A$1:$DW$117, Mujeres!$A$1:$DW$117 )</f>
        <v>26587188.341780264</v>
      </c>
      <c r="AT82" s="46" cm="1">
        <f t="array" ref="AT82">SalarioAnualEsperado($B82, $G82, $D82, AT$1, Hombres!$A$1:$DW$117, Mujeres!$A$1:$DW$117 )</f>
        <v>27770441.292957347</v>
      </c>
      <c r="AU82" s="46" cm="1">
        <f t="array" ref="AU82">SalarioAnualEsperado($B82, $G82, $D82, AU$1, Hombres!$A$1:$DW$117, Mujeres!$A$1:$DW$117 )</f>
        <v>28994115.302696466</v>
      </c>
      <c r="AV82" s="46" cm="1">
        <f t="array" ref="AV82">SalarioAnualEsperado($B82, $G82, $D82, AV$1, Hombres!$A$1:$DW$117, Mujeres!$A$1:$DW$117 )</f>
        <v>30258845.392184012</v>
      </c>
      <c r="AW82" s="46" cm="1">
        <f t="array" ref="AW82">SalarioAnualEsperado($B82, $G82, $D82, AW$1, Hombres!$A$1:$DW$117, Mujeres!$A$1:$DW$117 )</f>
        <v>31563627.186037712</v>
      </c>
      <c r="AX82" s="46" cm="1">
        <f t="array" ref="AX82">SalarioAnualEsperado($B82, $G82, $D82, AX$1, Hombres!$A$1:$DW$117, Mujeres!$A$1:$DW$117 )</f>
        <v>0</v>
      </c>
      <c r="AY82" s="46" cm="1">
        <f t="array" ref="AY82">SalarioAnualEsperado($B82, $G82, $D82, AY$1, Hombres!$A$1:$DW$117, Mujeres!$A$1:$DW$117 )</f>
        <v>0</v>
      </c>
      <c r="AZ82" s="46" cm="1">
        <f t="array" ref="AZ82">SalarioAnualEsperado($B82, $G82, $D82, AZ$1, Hombres!$A$1:$DW$117, Mujeres!$A$1:$DW$117 )</f>
        <v>0</v>
      </c>
      <c r="BA82" s="46" cm="1">
        <f t="array" ref="BA82">SalarioAnualEsperado($B82, $G82, $D82, BA$1, Hombres!$A$1:$DW$117, Mujeres!$A$1:$DW$117 )</f>
        <v>0</v>
      </c>
      <c r="BB82" s="46" cm="1">
        <f t="array" ref="BB82">SalarioAnualEsperado($B82, $G82, $D82, BB$1, Hombres!$A$1:$DW$117, Mujeres!$A$1:$DW$117 )</f>
        <v>0</v>
      </c>
      <c r="BC82" s="46" cm="1">
        <f t="array" ref="BC82">SalarioAnualEsperado($B82, $G82, $D82, BC$1, Hombres!$A$1:$DW$117, Mujeres!$A$1:$DW$117 )</f>
        <v>0</v>
      </c>
      <c r="BD82" s="46" cm="1">
        <f t="array" ref="BD82">SalarioAnualEsperado($B82, $G82, $D82, BD$1, Hombres!$A$1:$DW$117, Mujeres!$A$1:$DW$117 )</f>
        <v>0</v>
      </c>
      <c r="BE82" s="46" cm="1">
        <f t="array" ref="BE82">SalarioAnualEsperado($B82, $G82, $D82, BE$1, Hombres!$A$1:$DW$117, Mujeres!$A$1:$DW$117 )</f>
        <v>0</v>
      </c>
      <c r="BF82" s="46" cm="1">
        <f t="array" ref="BF82">SalarioAnualEsperado($B82, $G82, $D82, BF$1, Hombres!$A$1:$DW$117, Mujeres!$A$1:$DW$117 )</f>
        <v>0</v>
      </c>
      <c r="BG82" s="46" cm="1">
        <f t="array" ref="BG82">SalarioAnualEsperado($B82, $G82, $D82, BG$1, Hombres!$A$1:$DW$117, Mujeres!$A$1:$DW$117 )</f>
        <v>0</v>
      </c>
      <c r="BH82" s="46" cm="1">
        <f t="array" ref="BH82">SalarioAnualEsperado($B82, $G82, $D82, BH$1, Hombres!$A$1:$DW$117, Mujeres!$A$1:$DW$117 )</f>
        <v>0</v>
      </c>
      <c r="BI82" s="46" cm="1">
        <f t="array" ref="BI82">SalarioAnualEsperado($B82, $G82, $D82, BI$1, Hombres!$A$1:$DW$117, Mujeres!$A$1:$DW$117 )</f>
        <v>0</v>
      </c>
      <c r="BJ82" s="46" cm="1">
        <f t="array" ref="BJ82">SalarioAnualEsperado($B82, $G82, $D82, BJ$1, Hombres!$A$1:$DW$117, Mujeres!$A$1:$DW$117 )</f>
        <v>0</v>
      </c>
      <c r="BK82" s="46" cm="1">
        <f t="array" ref="BK82">SalarioAnualEsperado($B82, $G82, $D82, BK$1, Hombres!$A$1:$DW$117, Mujeres!$A$1:$DW$117 )</f>
        <v>0</v>
      </c>
      <c r="BL82" s="46" cm="1">
        <f t="array" ref="BL82">SalarioAnualEsperado($B82, $G82, $D82, BL$1, Hombres!$A$1:$DW$117, Mujeres!$A$1:$DW$117 )</f>
        <v>0</v>
      </c>
      <c r="BM82" s="46" cm="1">
        <f t="array" ref="BM82">SalarioAnualEsperado($B82, $G82, $D82, BM$1, Hombres!$A$1:$DW$117, Mujeres!$A$1:$DW$117 )</f>
        <v>0</v>
      </c>
      <c r="BN82" s="46" cm="1">
        <f t="array" ref="BN82">SalarioAnualEsperado($B82, $G82, $D82, BN$1, Hombres!$A$1:$DW$117, Mujeres!$A$1:$DW$117 )</f>
        <v>0</v>
      </c>
      <c r="BO82" s="46" cm="1">
        <f t="array" ref="BO82">SalarioAnualEsperado($B82, $G82, $D82, BO$1, Hombres!$A$1:$DW$117, Mujeres!$A$1:$DW$117 )</f>
        <v>0</v>
      </c>
      <c r="BP82" s="46" cm="1">
        <f t="array" ref="BP82">SalarioAnualEsperado($B82, $G82, $D82, BP$1, Hombres!$A$1:$DW$117, Mujeres!$A$1:$DW$117 )</f>
        <v>0</v>
      </c>
      <c r="BQ82" s="46" cm="1">
        <f t="array" ref="BQ82">SalarioAnualEsperado($B82, $G82, $D82, BQ$1, Hombres!$A$1:$DW$117, Mujeres!$A$1:$DW$117 )</f>
        <v>0</v>
      </c>
      <c r="BR82" s="46" cm="1">
        <f t="array" ref="BR82">SalarioAnualEsperado($B82, $G82, $D82, BR$1, Hombres!$A$1:$DW$117, Mujeres!$A$1:$DW$117 )</f>
        <v>0</v>
      </c>
      <c r="BS82" s="46" cm="1">
        <f t="array" ref="BS82">SalarioAnualEsperado($B82, $G82, $D82, BS$1, Hombres!$A$1:$DW$117, Mujeres!$A$1:$DW$117 )</f>
        <v>0</v>
      </c>
      <c r="BT82" s="46" cm="1">
        <f t="array" ref="BT82">SalarioAnualEsperado($B82, $G82, $D82, BT$1, Hombres!$A$1:$DW$117, Mujeres!$A$1:$DW$117 )</f>
        <v>0</v>
      </c>
      <c r="BU82" s="46" cm="1">
        <f t="array" ref="BU82">SalarioAnualEsperado($B82, $G82, $D82, BU$1, Hombres!$A$1:$DW$117, Mujeres!$A$1:$DW$117 )</f>
        <v>0</v>
      </c>
      <c r="BV82" s="46" cm="1">
        <f t="array" ref="BV82">SalarioAnualEsperado($B82, $G82, $D82, BV$1, Hombres!$A$1:$DW$117, Mujeres!$A$1:$DW$117 )</f>
        <v>0</v>
      </c>
      <c r="BW82" s="46" cm="1">
        <f t="array" ref="BW82">SalarioAnualEsperado($B82, $G82, $D82, BW$1, Hombres!$A$1:$DW$117, Mujeres!$A$1:$DW$117 )</f>
        <v>0</v>
      </c>
      <c r="BX82" s="46" cm="1">
        <f t="array" ref="BX82">SalarioAnualEsperado($B82, $G82, $D82, BX$1, Hombres!$A$1:$DW$117, Mujeres!$A$1:$DW$117 )</f>
        <v>0</v>
      </c>
      <c r="BY82" s="46" cm="1">
        <f t="array" ref="BY82">SalarioAnualEsperado($B82, $G82, $D82, BY$1, Hombres!$A$1:$DW$117, Mujeres!$A$1:$DW$117 )</f>
        <v>0</v>
      </c>
      <c r="BZ82" s="46" cm="1">
        <f t="array" ref="BZ82">SalarioAnualEsperado($B82, $G82, $D82, BZ$1, Hombres!$A$1:$DW$117, Mujeres!$A$1:$DW$117 )</f>
        <v>0</v>
      </c>
      <c r="CA82" s="46" cm="1">
        <f t="array" ref="CA82">SalarioAnualEsperado($B82, $G82, $D82, CA$1, Hombres!$A$1:$DW$117, Mujeres!$A$1:$DW$117 )</f>
        <v>0</v>
      </c>
      <c r="CB82" s="46" cm="1">
        <f t="array" ref="CB82">SalarioAnualEsperado($B82, $G82, $D82, CB$1, Hombres!$A$1:$DW$117, Mujeres!$A$1:$DW$117 )</f>
        <v>0</v>
      </c>
      <c r="CC82" s="46" cm="1">
        <f t="array" ref="CC82">SalarioAnualEsperado($B82, $G82, $D82, CC$1, Hombres!$A$1:$DW$117, Mujeres!$A$1:$DW$117 )</f>
        <v>0</v>
      </c>
      <c r="CD82" s="46" cm="1">
        <f t="array" ref="CD82">SalarioAnualEsperado($B82, $G82, $D82, CD$1, Hombres!$A$1:$DW$117, Mujeres!$A$1:$DW$117 )</f>
        <v>0</v>
      </c>
      <c r="CE82" s="46" cm="1">
        <f t="array" ref="CE82">SalarioAnualEsperado($B82, $G82, $D82, CE$1, Hombres!$A$1:$DW$117, Mujeres!$A$1:$DW$117 )</f>
        <v>0</v>
      </c>
      <c r="CF82" s="46" cm="1">
        <f t="array" ref="CF82">SalarioAnualEsperado($B82, $G82, $D82, CF$1, Hombres!$A$1:$DW$117, Mujeres!$A$1:$DW$117 )</f>
        <v>0</v>
      </c>
      <c r="CG82" s="46" cm="1">
        <f t="array" ref="CG82">SalarioAnualEsperado($B82, $G82, $D82, CG$1, Hombres!$A$1:$DW$117, Mujeres!$A$1:$DW$117 )</f>
        <v>0</v>
      </c>
      <c r="CH82" s="46" cm="1">
        <f t="array" ref="CH82">SalarioAnualEsperado($B82, $G82, $D82, CH$1, Hombres!$A$1:$DW$117, Mujeres!$A$1:$DW$117 )</f>
        <v>0</v>
      </c>
      <c r="CI82" s="46" cm="1">
        <f t="array" ref="CI82">SalarioAnualEsperado($B82, $G82, $D82, CI$1, Hombres!$A$1:$DW$117, Mujeres!$A$1:$DW$117 )</f>
        <v>0</v>
      </c>
      <c r="CJ82" s="46" cm="1">
        <f t="array" ref="CJ82">SalarioAnualEsperado($B82, $G82, $D82, CJ$1, Hombres!$A$1:$DW$117, Mujeres!$A$1:$DW$117 )</f>
        <v>0</v>
      </c>
      <c r="CK82" s="46" cm="1">
        <f t="array" ref="CK82">SalarioAnualEsperado($B82, $G82, $D82, CK$1, Hombres!$A$1:$DW$117, Mujeres!$A$1:$DW$117 )</f>
        <v>0</v>
      </c>
      <c r="CL82" s="46" cm="1">
        <f t="array" ref="CL82">SalarioAnualEsperado($B82, $G82, $D82, CL$1, Hombres!$A$1:$DW$117, Mujeres!$A$1:$DW$117 )</f>
        <v>0</v>
      </c>
      <c r="CM82" s="46" cm="1">
        <f t="array" ref="CM82">SalarioAnualEsperado($B82, $G82, $D82, CM$1, Hombres!$A$1:$DW$117, Mujeres!$A$1:$DW$117 )</f>
        <v>0</v>
      </c>
      <c r="CN82" s="46" cm="1">
        <f t="array" ref="CN82">SalarioAnualEsperado($B82, $G82, $D82, CN$1, Hombres!$A$1:$DW$117, Mujeres!$A$1:$DW$117 )</f>
        <v>0</v>
      </c>
      <c r="CO82" s="46" cm="1">
        <f t="array" ref="CO82">SalarioAnualEsperado($B82, $G82, $D82, CO$1, Hombres!$A$1:$DW$117, Mujeres!$A$1:$DW$117 )</f>
        <v>0</v>
      </c>
      <c r="CP82" s="46" cm="1">
        <f t="array" ref="CP82">SalarioAnualEsperado($B82, $G82, $D82, CP$1, Hombres!$A$1:$DW$117, Mujeres!$A$1:$DW$117 )</f>
        <v>0</v>
      </c>
      <c r="CQ82" s="46" cm="1">
        <f t="array" ref="CQ82">SalarioAnualEsperado($B82, $G82, $D82, CQ$1, Hombres!$A$1:$DW$117, Mujeres!$A$1:$DW$117 )</f>
        <v>0</v>
      </c>
      <c r="CR82" s="46" cm="1">
        <f t="array" ref="CR82">SalarioAnualEsperado($B82, $G82, $D82, CR$1, Hombres!$A$1:$DW$117, Mujeres!$A$1:$DW$117 )</f>
        <v>0</v>
      </c>
      <c r="CS82" s="46" cm="1">
        <f t="array" ref="CS82">SalarioAnualEsperado($B82, $G82, $D82, CS$1, Hombres!$A$1:$DW$117, Mujeres!$A$1:$DW$117 )</f>
        <v>0</v>
      </c>
      <c r="CT82" s="46" cm="1">
        <f t="array" ref="CT82">SalarioAnualEsperado($B82, $G82, $D82, CT$1, Hombres!$A$1:$DW$117, Mujeres!$A$1:$DW$117 )</f>
        <v>0</v>
      </c>
      <c r="CU82" s="46" cm="1">
        <f t="array" ref="CU82">SalarioAnualEsperado($B82, $G82, $D82, CU$1, Hombres!$A$1:$DW$117, Mujeres!$A$1:$DW$117 )</f>
        <v>0</v>
      </c>
      <c r="CV82" s="46" cm="1">
        <f t="array" ref="CV82">SalarioAnualEsperado($B82, $G82, $D82, CV$1, Hombres!$A$1:$DW$117, Mujeres!$A$1:$DW$117 )</f>
        <v>0</v>
      </c>
      <c r="CW82" s="46" cm="1">
        <f t="array" ref="CW82">SalarioAnualEsperado($B82, $G82, $D82, CW$1, Hombres!$A$1:$DW$117, Mujeres!$A$1:$DW$117 )</f>
        <v>0</v>
      </c>
      <c r="CX82" s="46" cm="1">
        <f t="array" ref="CX82">SalarioAnualEsperado($B82, $G82, $D82, CX$1, Hombres!$A$1:$DW$117, Mujeres!$A$1:$DW$117 )</f>
        <v>0</v>
      </c>
      <c r="CY82" s="46" cm="1">
        <f t="array" ref="CY82">SalarioAnualEsperado($B82, $G82, $D82, CY$1, Hombres!$A$1:$DW$117, Mujeres!$A$1:$DW$117 )</f>
        <v>0</v>
      </c>
      <c r="CZ82" s="46" cm="1">
        <f t="array" ref="CZ82">SalarioAnualEsperado($B82, $G82, $D82, CZ$1, Hombres!$A$1:$DW$117, Mujeres!$A$1:$DW$117 )</f>
        <v>0</v>
      </c>
      <c r="DA82" s="46" cm="1">
        <f t="array" ref="DA82">SalarioAnualEsperado($B82, $G82, $D82, DA$1, Hombres!$A$1:$DW$117, Mujeres!$A$1:$DW$117 )</f>
        <v>0</v>
      </c>
      <c r="DB82" s="46" cm="1">
        <f t="array" ref="DB82">SalarioAnualEsperado($B82, $G82, $D82, DB$1, Hombres!$A$1:$DW$117, Mujeres!$A$1:$DW$117 )</f>
        <v>0</v>
      </c>
      <c r="DC82" s="46" cm="1">
        <f t="array" ref="DC82">SalarioAnualEsperado($B82, $G82, $D82, DC$1, Hombres!$A$1:$DW$117, Mujeres!$A$1:$DW$117 )</f>
        <v>0</v>
      </c>
    </row>
    <row r="83" spans="1:107" x14ac:dyDescent="0.2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6" cm="1">
        <f t="array" ref="L83">SalarioAnualEsperado($B83, $G83, $D83, L$1, Hombres!$A$1:$DW$117, Mujeres!$A$1:$DW$117 )</f>
        <v>7253506</v>
      </c>
      <c r="M83" s="46" cm="1">
        <f t="array" ref="M83">SalarioAnualEsperado($B83, $G83, $D83, M$1, Hombres!$A$1:$DW$117, Mujeres!$A$1:$DW$117 )</f>
        <v>7612057.084295176</v>
      </c>
      <c r="N83" s="46" cm="1">
        <f t="array" ref="N83">SalarioAnualEsperado($B83, $G83, $D83, N$1, Hombres!$A$1:$DW$117, Mujeres!$A$1:$DW$117 )</f>
        <v>7988225.4938548515</v>
      </c>
      <c r="O83" s="46" cm="1">
        <f t="array" ref="O83">SalarioAnualEsperado($B83, $G83, $D83, O$1, Hombres!$A$1:$DW$117, Mujeres!$A$1:$DW$117 )</f>
        <v>8382754.0716383466</v>
      </c>
      <c r="P83" s="46" cm="1">
        <f t="array" ref="P83">SalarioAnualEsperado($B83, $G83, $D83, P$1, Hombres!$A$1:$DW$117, Mujeres!$A$1:$DW$117 )</f>
        <v>8796535.4252236038</v>
      </c>
      <c r="Q83" s="46" cm="1">
        <f t="array" ref="Q83">SalarioAnualEsperado($B83, $G83, $D83, Q$1, Hombres!$A$1:$DW$117, Mujeres!$A$1:$DW$117 )</f>
        <v>9230612.9927514307</v>
      </c>
      <c r="R83" s="46" cm="1">
        <f t="array" ref="R83">SalarioAnualEsperado($B83, $G83, $D83, R$1, Hombres!$A$1:$DW$117, Mujeres!$A$1:$DW$117 )</f>
        <v>9686035.0940904226</v>
      </c>
      <c r="S83" s="46" cm="1">
        <f t="array" ref="S83">SalarioAnualEsperado($B83, $G83, $D83, S$1, Hombres!$A$1:$DW$117, Mujeres!$A$1:$DW$117 )</f>
        <v>10163833.294973182</v>
      </c>
      <c r="T83" s="46" cm="1">
        <f t="array" ref="T83">SalarioAnualEsperado($B83, $G83, $D83, T$1, Hombres!$A$1:$DW$117, Mujeres!$A$1:$DW$117 )</f>
        <v>10665125.84806712</v>
      </c>
      <c r="U83" s="46" cm="1">
        <f t="array" ref="U83">SalarioAnualEsperado($B83, $G83, $D83, U$1, Hombres!$A$1:$DW$117, Mujeres!$A$1:$DW$117 )</f>
        <v>11191149.479151955</v>
      </c>
      <c r="V83" s="46" cm="1">
        <f t="array" ref="V83">SalarioAnualEsperado($B83, $G83, $D83, V$1, Hombres!$A$1:$DW$117, Mujeres!$A$1:$DW$117 )</f>
        <v>11743163.417570824</v>
      </c>
      <c r="W83" s="46" cm="1">
        <f t="array" ref="W83">SalarioAnualEsperado($B83, $G83, $D83, W$1, Hombres!$A$1:$DW$117, Mujeres!$A$1:$DW$117 )</f>
        <v>12322259.146275939</v>
      </c>
      <c r="X83" s="46" cm="1">
        <f t="array" ref="X83">SalarioAnualEsperado($B83, $G83, $D83, X$1, Hombres!$A$1:$DW$117, Mujeres!$A$1:$DW$117 )</f>
        <v>12929530.174615271</v>
      </c>
      <c r="Y83" s="46" cm="1">
        <f t="array" ref="Y83">SalarioAnualEsperado($B83, $G83, $D83, Y$1, Hombres!$A$1:$DW$117, Mujeres!$A$1:$DW$117 )</f>
        <v>13566057.964553513</v>
      </c>
      <c r="Z83" s="46" cm="1">
        <f t="array" ref="Z83">SalarioAnualEsperado($B83, $G83, $D83, Z$1, Hombres!$A$1:$DW$117, Mujeres!$A$1:$DW$117 )</f>
        <v>14232997.375879057</v>
      </c>
      <c r="AA83" s="46" cm="1">
        <f t="array" ref="AA83">SalarioAnualEsperado($B83, $G83, $D83, AA$1, Hombres!$A$1:$DW$117, Mujeres!$A$1:$DW$117 )</f>
        <v>14931539.314216243</v>
      </c>
      <c r="AB83" s="46" cm="1">
        <f t="array" ref="AB83">SalarioAnualEsperado($B83, $G83, $D83, AB$1, Hombres!$A$1:$DW$117, Mujeres!$A$1:$DW$117 )</f>
        <v>15662885.733551763</v>
      </c>
      <c r="AC83" s="46" cm="1">
        <f t="array" ref="AC83">SalarioAnualEsperado($B83, $G83, $D83, AC$1, Hombres!$A$1:$DW$117, Mujeres!$A$1:$DW$117 )</f>
        <v>16428439.204613971</v>
      </c>
      <c r="AD83" s="46" cm="1">
        <f t="array" ref="AD83">SalarioAnualEsperado($B83, $G83, $D83, AD$1, Hombres!$A$1:$DW$117, Mujeres!$A$1:$DW$117 )</f>
        <v>17229967.652057197</v>
      </c>
      <c r="AE83" s="46" cm="1">
        <f t="array" ref="AE83">SalarioAnualEsperado($B83, $G83, $D83, AE$1, Hombres!$A$1:$DW$117, Mujeres!$A$1:$DW$117 )</f>
        <v>18069485.054362461</v>
      </c>
      <c r="AF83" s="46" cm="1">
        <f t="array" ref="AF83">SalarioAnualEsperado($B83, $G83, $D83, AF$1, Hombres!$A$1:$DW$117, Mujeres!$A$1:$DW$117 )</f>
        <v>18948956.231381167</v>
      </c>
      <c r="AG83" s="46" cm="1">
        <f t="array" ref="AG83">SalarioAnualEsperado($B83, $G83, $D83, AG$1, Hombres!$A$1:$DW$117, Mujeres!$A$1:$DW$117 )</f>
        <v>19869562.43639306</v>
      </c>
      <c r="AH83" s="46" cm="1">
        <f t="array" ref="AH83">SalarioAnualEsperado($B83, $G83, $D83, AH$1, Hombres!$A$1:$DW$117, Mujeres!$A$1:$DW$117 )</f>
        <v>20832369.022606451</v>
      </c>
      <c r="AI83" s="46" cm="1">
        <f t="array" ref="AI83">SalarioAnualEsperado($B83, $G83, $D83, AI$1, Hombres!$A$1:$DW$117, Mujeres!$A$1:$DW$117 )</f>
        <v>21838524.847768307</v>
      </c>
      <c r="AJ83" s="46" cm="1">
        <f t="array" ref="AJ83">SalarioAnualEsperado($B83, $G83, $D83, AJ$1, Hombres!$A$1:$DW$117, Mujeres!$A$1:$DW$117 )</f>
        <v>22889508.368779931</v>
      </c>
      <c r="AK83" s="46" cm="1">
        <f t="array" ref="AK83">SalarioAnualEsperado($B83, $G83, $D83, AK$1, Hombres!$A$1:$DW$117, Mujeres!$A$1:$DW$117 )</f>
        <v>23987033.077148527</v>
      </c>
      <c r="AL83" s="46" cm="1">
        <f t="array" ref="AL83">SalarioAnualEsperado($B83, $G83, $D83, AL$1, Hombres!$A$1:$DW$117, Mujeres!$A$1:$DW$117 )</f>
        <v>25132818.015648879</v>
      </c>
      <c r="AM83" s="46" cm="1">
        <f t="array" ref="AM83">SalarioAnualEsperado($B83, $G83, $D83, AM$1, Hombres!$A$1:$DW$117, Mujeres!$A$1:$DW$117 )</f>
        <v>26328889.604130965</v>
      </c>
      <c r="AN83" s="46" cm="1">
        <f t="array" ref="AN83">SalarioAnualEsperado($B83, $G83, $D83, AN$1, Hombres!$A$1:$DW$117, Mujeres!$A$1:$DW$117 )</f>
        <v>27577705.445743002</v>
      </c>
      <c r="AO83" s="46" cm="1">
        <f t="array" ref="AO83">SalarioAnualEsperado($B83, $G83, $D83, AO$1, Hombres!$A$1:$DW$117, Mujeres!$A$1:$DW$117 )</f>
        <v>28881069.402768157</v>
      </c>
      <c r="AP83" s="46" cm="1">
        <f t="array" ref="AP83">SalarioAnualEsperado($B83, $G83, $D83, AP$1, Hombres!$A$1:$DW$117, Mujeres!$A$1:$DW$117 )</f>
        <v>30240370.404917832</v>
      </c>
      <c r="AQ83" s="46" cm="1">
        <f t="array" ref="AQ83">SalarioAnualEsperado($B83, $G83, $D83, AQ$1, Hombres!$A$1:$DW$117, Mujeres!$A$1:$DW$117 )</f>
        <v>31655526.994466379</v>
      </c>
      <c r="AR83" s="46" cm="1">
        <f t="array" ref="AR83">SalarioAnualEsperado($B83, $G83, $D83, AR$1, Hombres!$A$1:$DW$117, Mujeres!$A$1:$DW$117 )</f>
        <v>33125537.902477253</v>
      </c>
      <c r="AS83" s="46" cm="1">
        <f t="array" ref="AS83">SalarioAnualEsperado($B83, $G83, $D83, AS$1, Hombres!$A$1:$DW$117, Mujeres!$A$1:$DW$117 )</f>
        <v>34649070.78848885</v>
      </c>
      <c r="AT83" s="46" cm="1">
        <f t="array" ref="AT83">SalarioAnualEsperado($B83, $G83, $D83, AT$1, Hombres!$A$1:$DW$117, Mujeres!$A$1:$DW$117 )</f>
        <v>36226577.960428469</v>
      </c>
      <c r="AU83" s="46" cm="1">
        <f t="array" ref="AU83">SalarioAnualEsperado($B83, $G83, $D83, AU$1, Hombres!$A$1:$DW$117, Mujeres!$A$1:$DW$117 )</f>
        <v>37859886.769962914</v>
      </c>
      <c r="AV83" s="46" cm="1">
        <f t="array" ref="AV83">SalarioAnualEsperado($B83, $G83, $D83, AV$1, Hombres!$A$1:$DW$117, Mujeres!$A$1:$DW$117 )</f>
        <v>39550419.430557229</v>
      </c>
      <c r="AW83" s="46" cm="1">
        <f t="array" ref="AW83">SalarioAnualEsperado($B83, $G83, $D83, AW$1, Hombres!$A$1:$DW$117, Mujeres!$A$1:$DW$117 )</f>
        <v>41299348.133698568</v>
      </c>
      <c r="AX83" s="46" cm="1">
        <f t="array" ref="AX83">SalarioAnualEsperado($B83, $G83, $D83, AX$1, Hombres!$A$1:$DW$117, Mujeres!$A$1:$DW$117 )</f>
        <v>43107326.365364395</v>
      </c>
      <c r="AY83" s="46" cm="1">
        <f t="array" ref="AY83">SalarioAnualEsperado($B83, $G83, $D83, AY$1, Hombres!$A$1:$DW$117, Mujeres!$A$1:$DW$117 )</f>
        <v>44973226.443074726</v>
      </c>
      <c r="AZ83" s="46" cm="1">
        <f t="array" ref="AZ83">SalarioAnualEsperado($B83, $G83, $D83, AZ$1, Hombres!$A$1:$DW$117, Mujeres!$A$1:$DW$117 )</f>
        <v>0</v>
      </c>
      <c r="BA83" s="46" cm="1">
        <f t="array" ref="BA83">SalarioAnualEsperado($B83, $G83, $D83, BA$1, Hombres!$A$1:$DW$117, Mujeres!$A$1:$DW$117 )</f>
        <v>0</v>
      </c>
      <c r="BB83" s="46" cm="1">
        <f t="array" ref="BB83">SalarioAnualEsperado($B83, $G83, $D83, BB$1, Hombres!$A$1:$DW$117, Mujeres!$A$1:$DW$117 )</f>
        <v>0</v>
      </c>
      <c r="BC83" s="46" cm="1">
        <f t="array" ref="BC83">SalarioAnualEsperado($B83, $G83, $D83, BC$1, Hombres!$A$1:$DW$117, Mujeres!$A$1:$DW$117 )</f>
        <v>0</v>
      </c>
      <c r="BD83" s="46" cm="1">
        <f t="array" ref="BD83">SalarioAnualEsperado($B83, $G83, $D83, BD$1, Hombres!$A$1:$DW$117, Mujeres!$A$1:$DW$117 )</f>
        <v>0</v>
      </c>
      <c r="BE83" s="46" cm="1">
        <f t="array" ref="BE83">SalarioAnualEsperado($B83, $G83, $D83, BE$1, Hombres!$A$1:$DW$117, Mujeres!$A$1:$DW$117 )</f>
        <v>0</v>
      </c>
      <c r="BF83" s="46" cm="1">
        <f t="array" ref="BF83">SalarioAnualEsperado($B83, $G83, $D83, BF$1, Hombres!$A$1:$DW$117, Mujeres!$A$1:$DW$117 )</f>
        <v>0</v>
      </c>
      <c r="BG83" s="46" cm="1">
        <f t="array" ref="BG83">SalarioAnualEsperado($B83, $G83, $D83, BG$1, Hombres!$A$1:$DW$117, Mujeres!$A$1:$DW$117 )</f>
        <v>0</v>
      </c>
      <c r="BH83" s="46" cm="1">
        <f t="array" ref="BH83">SalarioAnualEsperado($B83, $G83, $D83, BH$1, Hombres!$A$1:$DW$117, Mujeres!$A$1:$DW$117 )</f>
        <v>0</v>
      </c>
      <c r="BI83" s="46" cm="1">
        <f t="array" ref="BI83">SalarioAnualEsperado($B83, $G83, $D83, BI$1, Hombres!$A$1:$DW$117, Mujeres!$A$1:$DW$117 )</f>
        <v>0</v>
      </c>
      <c r="BJ83" s="46" cm="1">
        <f t="array" ref="BJ83">SalarioAnualEsperado($B83, $G83, $D83, BJ$1, Hombres!$A$1:$DW$117, Mujeres!$A$1:$DW$117 )</f>
        <v>0</v>
      </c>
      <c r="BK83" s="46" cm="1">
        <f t="array" ref="BK83">SalarioAnualEsperado($B83, $G83, $D83, BK$1, Hombres!$A$1:$DW$117, Mujeres!$A$1:$DW$117 )</f>
        <v>0</v>
      </c>
      <c r="BL83" s="46" cm="1">
        <f t="array" ref="BL83">SalarioAnualEsperado($B83, $G83, $D83, BL$1, Hombres!$A$1:$DW$117, Mujeres!$A$1:$DW$117 )</f>
        <v>0</v>
      </c>
      <c r="BM83" s="46" cm="1">
        <f t="array" ref="BM83">SalarioAnualEsperado($B83, $G83, $D83, BM$1, Hombres!$A$1:$DW$117, Mujeres!$A$1:$DW$117 )</f>
        <v>0</v>
      </c>
      <c r="BN83" s="46" cm="1">
        <f t="array" ref="BN83">SalarioAnualEsperado($B83, $G83, $D83, BN$1, Hombres!$A$1:$DW$117, Mujeres!$A$1:$DW$117 )</f>
        <v>0</v>
      </c>
      <c r="BO83" s="46" cm="1">
        <f t="array" ref="BO83">SalarioAnualEsperado($B83, $G83, $D83, BO$1, Hombres!$A$1:$DW$117, Mujeres!$A$1:$DW$117 )</f>
        <v>0</v>
      </c>
      <c r="BP83" s="46" cm="1">
        <f t="array" ref="BP83">SalarioAnualEsperado($B83, $G83, $D83, BP$1, Hombres!$A$1:$DW$117, Mujeres!$A$1:$DW$117 )</f>
        <v>0</v>
      </c>
      <c r="BQ83" s="46" cm="1">
        <f t="array" ref="BQ83">SalarioAnualEsperado($B83, $G83, $D83, BQ$1, Hombres!$A$1:$DW$117, Mujeres!$A$1:$DW$117 )</f>
        <v>0</v>
      </c>
      <c r="BR83" s="46" cm="1">
        <f t="array" ref="BR83">SalarioAnualEsperado($B83, $G83, $D83, BR$1, Hombres!$A$1:$DW$117, Mujeres!$A$1:$DW$117 )</f>
        <v>0</v>
      </c>
      <c r="BS83" s="46" cm="1">
        <f t="array" ref="BS83">SalarioAnualEsperado($B83, $G83, $D83, BS$1, Hombres!$A$1:$DW$117, Mujeres!$A$1:$DW$117 )</f>
        <v>0</v>
      </c>
      <c r="BT83" s="46" cm="1">
        <f t="array" ref="BT83">SalarioAnualEsperado($B83, $G83, $D83, BT$1, Hombres!$A$1:$DW$117, Mujeres!$A$1:$DW$117 )</f>
        <v>0</v>
      </c>
      <c r="BU83" s="46" cm="1">
        <f t="array" ref="BU83">SalarioAnualEsperado($B83, $G83, $D83, BU$1, Hombres!$A$1:$DW$117, Mujeres!$A$1:$DW$117 )</f>
        <v>0</v>
      </c>
      <c r="BV83" s="46" cm="1">
        <f t="array" ref="BV83">SalarioAnualEsperado($B83, $G83, $D83, BV$1, Hombres!$A$1:$DW$117, Mujeres!$A$1:$DW$117 )</f>
        <v>0</v>
      </c>
      <c r="BW83" s="46" cm="1">
        <f t="array" ref="BW83">SalarioAnualEsperado($B83, $G83, $D83, BW$1, Hombres!$A$1:$DW$117, Mujeres!$A$1:$DW$117 )</f>
        <v>0</v>
      </c>
      <c r="BX83" s="46" cm="1">
        <f t="array" ref="BX83">SalarioAnualEsperado($B83, $G83, $D83, BX$1, Hombres!$A$1:$DW$117, Mujeres!$A$1:$DW$117 )</f>
        <v>0</v>
      </c>
      <c r="BY83" s="46" cm="1">
        <f t="array" ref="BY83">SalarioAnualEsperado($B83, $G83, $D83, BY$1, Hombres!$A$1:$DW$117, Mujeres!$A$1:$DW$117 )</f>
        <v>0</v>
      </c>
      <c r="BZ83" s="46" cm="1">
        <f t="array" ref="BZ83">SalarioAnualEsperado($B83, $G83, $D83, BZ$1, Hombres!$A$1:$DW$117, Mujeres!$A$1:$DW$117 )</f>
        <v>0</v>
      </c>
      <c r="CA83" s="46" cm="1">
        <f t="array" ref="CA83">SalarioAnualEsperado($B83, $G83, $D83, CA$1, Hombres!$A$1:$DW$117, Mujeres!$A$1:$DW$117 )</f>
        <v>0</v>
      </c>
      <c r="CB83" s="46" cm="1">
        <f t="array" ref="CB83">SalarioAnualEsperado($B83, $G83, $D83, CB$1, Hombres!$A$1:$DW$117, Mujeres!$A$1:$DW$117 )</f>
        <v>0</v>
      </c>
      <c r="CC83" s="46" cm="1">
        <f t="array" ref="CC83">SalarioAnualEsperado($B83, $G83, $D83, CC$1, Hombres!$A$1:$DW$117, Mujeres!$A$1:$DW$117 )</f>
        <v>0</v>
      </c>
      <c r="CD83" s="46" cm="1">
        <f t="array" ref="CD83">SalarioAnualEsperado($B83, $G83, $D83, CD$1, Hombres!$A$1:$DW$117, Mujeres!$A$1:$DW$117 )</f>
        <v>0</v>
      </c>
      <c r="CE83" s="46" cm="1">
        <f t="array" ref="CE83">SalarioAnualEsperado($B83, $G83, $D83, CE$1, Hombres!$A$1:$DW$117, Mujeres!$A$1:$DW$117 )</f>
        <v>0</v>
      </c>
      <c r="CF83" s="46" cm="1">
        <f t="array" ref="CF83">SalarioAnualEsperado($B83, $G83, $D83, CF$1, Hombres!$A$1:$DW$117, Mujeres!$A$1:$DW$117 )</f>
        <v>0</v>
      </c>
      <c r="CG83" s="46" cm="1">
        <f t="array" ref="CG83">SalarioAnualEsperado($B83, $G83, $D83, CG$1, Hombres!$A$1:$DW$117, Mujeres!$A$1:$DW$117 )</f>
        <v>0</v>
      </c>
      <c r="CH83" s="46" cm="1">
        <f t="array" ref="CH83">SalarioAnualEsperado($B83, $G83, $D83, CH$1, Hombres!$A$1:$DW$117, Mujeres!$A$1:$DW$117 )</f>
        <v>0</v>
      </c>
      <c r="CI83" s="46" cm="1">
        <f t="array" ref="CI83">SalarioAnualEsperado($B83, $G83, $D83, CI$1, Hombres!$A$1:$DW$117, Mujeres!$A$1:$DW$117 )</f>
        <v>0</v>
      </c>
      <c r="CJ83" s="46" cm="1">
        <f t="array" ref="CJ83">SalarioAnualEsperado($B83, $G83, $D83, CJ$1, Hombres!$A$1:$DW$117, Mujeres!$A$1:$DW$117 )</f>
        <v>0</v>
      </c>
      <c r="CK83" s="46" cm="1">
        <f t="array" ref="CK83">SalarioAnualEsperado($B83, $G83, $D83, CK$1, Hombres!$A$1:$DW$117, Mujeres!$A$1:$DW$117 )</f>
        <v>0</v>
      </c>
      <c r="CL83" s="46" cm="1">
        <f t="array" ref="CL83">SalarioAnualEsperado($B83, $G83, $D83, CL$1, Hombres!$A$1:$DW$117, Mujeres!$A$1:$DW$117 )</f>
        <v>0</v>
      </c>
      <c r="CM83" s="46" cm="1">
        <f t="array" ref="CM83">SalarioAnualEsperado($B83, $G83, $D83, CM$1, Hombres!$A$1:$DW$117, Mujeres!$A$1:$DW$117 )</f>
        <v>0</v>
      </c>
      <c r="CN83" s="46" cm="1">
        <f t="array" ref="CN83">SalarioAnualEsperado($B83, $G83, $D83, CN$1, Hombres!$A$1:$DW$117, Mujeres!$A$1:$DW$117 )</f>
        <v>0</v>
      </c>
      <c r="CO83" s="46" cm="1">
        <f t="array" ref="CO83">SalarioAnualEsperado($B83, $G83, $D83, CO$1, Hombres!$A$1:$DW$117, Mujeres!$A$1:$DW$117 )</f>
        <v>0</v>
      </c>
      <c r="CP83" s="46" cm="1">
        <f t="array" ref="CP83">SalarioAnualEsperado($B83, $G83, $D83, CP$1, Hombres!$A$1:$DW$117, Mujeres!$A$1:$DW$117 )</f>
        <v>0</v>
      </c>
      <c r="CQ83" s="46" cm="1">
        <f t="array" ref="CQ83">SalarioAnualEsperado($B83, $G83, $D83, CQ$1, Hombres!$A$1:$DW$117, Mujeres!$A$1:$DW$117 )</f>
        <v>0</v>
      </c>
      <c r="CR83" s="46" cm="1">
        <f t="array" ref="CR83">SalarioAnualEsperado($B83, $G83, $D83, CR$1, Hombres!$A$1:$DW$117, Mujeres!$A$1:$DW$117 )</f>
        <v>0</v>
      </c>
      <c r="CS83" s="46" cm="1">
        <f t="array" ref="CS83">SalarioAnualEsperado($B83, $G83, $D83, CS$1, Hombres!$A$1:$DW$117, Mujeres!$A$1:$DW$117 )</f>
        <v>0</v>
      </c>
      <c r="CT83" s="46" cm="1">
        <f t="array" ref="CT83">SalarioAnualEsperado($B83, $G83, $D83, CT$1, Hombres!$A$1:$DW$117, Mujeres!$A$1:$DW$117 )</f>
        <v>0</v>
      </c>
      <c r="CU83" s="46" cm="1">
        <f t="array" ref="CU83">SalarioAnualEsperado($B83, $G83, $D83, CU$1, Hombres!$A$1:$DW$117, Mujeres!$A$1:$DW$117 )</f>
        <v>0</v>
      </c>
      <c r="CV83" s="46" cm="1">
        <f t="array" ref="CV83">SalarioAnualEsperado($B83, $G83, $D83, CV$1, Hombres!$A$1:$DW$117, Mujeres!$A$1:$DW$117 )</f>
        <v>0</v>
      </c>
      <c r="CW83" s="46" cm="1">
        <f t="array" ref="CW83">SalarioAnualEsperado($B83, $G83, $D83, CW$1, Hombres!$A$1:$DW$117, Mujeres!$A$1:$DW$117 )</f>
        <v>0</v>
      </c>
      <c r="CX83" s="46" cm="1">
        <f t="array" ref="CX83">SalarioAnualEsperado($B83, $G83, $D83, CX$1, Hombres!$A$1:$DW$117, Mujeres!$A$1:$DW$117 )</f>
        <v>0</v>
      </c>
      <c r="CY83" s="46" cm="1">
        <f t="array" ref="CY83">SalarioAnualEsperado($B83, $G83, $D83, CY$1, Hombres!$A$1:$DW$117, Mujeres!$A$1:$DW$117 )</f>
        <v>0</v>
      </c>
      <c r="CZ83" s="46" cm="1">
        <f t="array" ref="CZ83">SalarioAnualEsperado($B83, $G83, $D83, CZ$1, Hombres!$A$1:$DW$117, Mujeres!$A$1:$DW$117 )</f>
        <v>0</v>
      </c>
      <c r="DA83" s="46" cm="1">
        <f t="array" ref="DA83">SalarioAnualEsperado($B83, $G83, $D83, DA$1, Hombres!$A$1:$DW$117, Mujeres!$A$1:$DW$117 )</f>
        <v>0</v>
      </c>
      <c r="DB83" s="46" cm="1">
        <f t="array" ref="DB83">SalarioAnualEsperado($B83, $G83, $D83, DB$1, Hombres!$A$1:$DW$117, Mujeres!$A$1:$DW$117 )</f>
        <v>0</v>
      </c>
      <c r="DC83" s="46" cm="1">
        <f t="array" ref="DC83">SalarioAnualEsperado($B83, $G83, $D83, DC$1, Hombres!$A$1:$DW$117, Mujeres!$A$1:$DW$117 )</f>
        <v>0</v>
      </c>
    </row>
    <row r="84" spans="1:107" x14ac:dyDescent="0.2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6" cm="1">
        <f t="array" ref="L84">SalarioAnualEsperado($B84, $G84, $D84, L$1, Hombres!$A$1:$DW$117, Mujeres!$A$1:$DW$117 )</f>
        <v>9903758.9299999997</v>
      </c>
      <c r="M84" s="46" cm="1">
        <f t="array" ref="M84">SalarioAnualEsperado($B84, $G84, $D84, M$1, Hombres!$A$1:$DW$117, Mujeres!$A$1:$DW$117 )</f>
        <v>10391223.350472217</v>
      </c>
      <c r="N84" s="46" cm="1">
        <f t="array" ref="N84">SalarioAnualEsperado($B84, $G84, $D84, N$1, Hombres!$A$1:$DW$117, Mujeres!$A$1:$DW$117 )</f>
        <v>10902641.537651218</v>
      </c>
      <c r="O84" s="46" cm="1">
        <f t="array" ref="O84">SalarioAnualEsperado($B84, $G84, $D84, O$1, Hombres!$A$1:$DW$117, Mujeres!$A$1:$DW$117 )</f>
        <v>11439181.758214848</v>
      </c>
      <c r="P84" s="46" cm="1">
        <f t="array" ref="P84">SalarioAnualEsperado($B84, $G84, $D84, P$1, Hombres!$A$1:$DW$117, Mujeres!$A$1:$DW$117 )</f>
        <v>12001887.009539787</v>
      </c>
      <c r="Q84" s="46" cm="1">
        <f t="array" ref="Q84">SalarioAnualEsperado($B84, $G84, $D84, Q$1, Hombres!$A$1:$DW$117, Mujeres!$A$1:$DW$117 )</f>
        <v>12591823.430685457</v>
      </c>
      <c r="R84" s="46" cm="1">
        <f t="array" ref="R84">SalarioAnualEsperado($B84, $G84, $D84, R$1, Hombres!$A$1:$DW$117, Mujeres!$A$1:$DW$117 )</f>
        <v>13210066.821479131</v>
      </c>
      <c r="S84" s="46" cm="1">
        <f t="array" ref="S84">SalarioAnualEsperado($B84, $G84, $D84, S$1, Hombres!$A$1:$DW$117, Mujeres!$A$1:$DW$117 )</f>
        <v>13857722.869529853</v>
      </c>
      <c r="T84" s="46" cm="1">
        <f t="array" ref="T84">SalarioAnualEsperado($B84, $G84, $D84, T$1, Hombres!$A$1:$DW$117, Mujeres!$A$1:$DW$117 )</f>
        <v>14535891.429518942</v>
      </c>
      <c r="U84" s="46" cm="1">
        <f t="array" ref="U84">SalarioAnualEsperado($B84, $G84, $D84, U$1, Hombres!$A$1:$DW$117, Mujeres!$A$1:$DW$117 )</f>
        <v>15245711.865532773</v>
      </c>
      <c r="V84" s="46" cm="1">
        <f t="array" ref="V84">SalarioAnualEsperado($B84, $G84, $D84, V$1, Hombres!$A$1:$DW$117, Mujeres!$A$1:$DW$117 )</f>
        <v>15988562.290879793</v>
      </c>
      <c r="W84" s="46" cm="1">
        <f t="array" ref="W84">SalarioAnualEsperado($B84, $G84, $D84, W$1, Hombres!$A$1:$DW$117, Mujeres!$A$1:$DW$117 )</f>
        <v>16766172.061573276</v>
      </c>
      <c r="X84" s="46" cm="1">
        <f t="array" ref="X84">SalarioAnualEsperado($B84, $G84, $D84, X$1, Hombres!$A$1:$DW$117, Mujeres!$A$1:$DW$117 )</f>
        <v>17580436.856282614</v>
      </c>
      <c r="Y84" s="46" cm="1">
        <f t="array" ref="Y84">SalarioAnualEsperado($B84, $G84, $D84, Y$1, Hombres!$A$1:$DW$117, Mujeres!$A$1:$DW$117 )</f>
        <v>18433122.35730898</v>
      </c>
      <c r="Z84" s="46" cm="1">
        <f t="array" ref="Z84">SalarioAnualEsperado($B84, $G84, $D84, Z$1, Hombres!$A$1:$DW$117, Mujeres!$A$1:$DW$117 )</f>
        <v>19325311.458676718</v>
      </c>
      <c r="AA84" s="46" cm="1">
        <f t="array" ref="AA84">SalarioAnualEsperado($B84, $G84, $D84, AA$1, Hombres!$A$1:$DW$117, Mujeres!$A$1:$DW$117 )</f>
        <v>20258038.266644072</v>
      </c>
      <c r="AB84" s="46" cm="1">
        <f t="array" ref="AB84">SalarioAnualEsperado($B84, $G84, $D84, AB$1, Hombres!$A$1:$DW$117, Mujeres!$A$1:$DW$117 )</f>
        <v>21232432.723591272</v>
      </c>
      <c r="AC84" s="46" cm="1">
        <f t="array" ref="AC84">SalarioAnualEsperado($B84, $G84, $D84, AC$1, Hombres!$A$1:$DW$117, Mujeres!$A$1:$DW$117 )</f>
        <v>22249813.345272701</v>
      </c>
      <c r="AD84" s="46" cm="1">
        <f t="array" ref="AD84">SalarioAnualEsperado($B84, $G84, $D84, AD$1, Hombres!$A$1:$DW$117, Mujeres!$A$1:$DW$117 )</f>
        <v>23311604.608856007</v>
      </c>
      <c r="AE84" s="46" cm="1">
        <f t="array" ref="AE84">SalarioAnualEsperado($B84, $G84, $D84, AE$1, Hombres!$A$1:$DW$117, Mujeres!$A$1:$DW$117 )</f>
        <v>24419336.746051487</v>
      </c>
      <c r="AF84" s="46" cm="1">
        <f t="array" ref="AF84">SalarioAnualEsperado($B84, $G84, $D84, AF$1, Hombres!$A$1:$DW$117, Mujeres!$A$1:$DW$117 )</f>
        <v>25574988.69008879</v>
      </c>
      <c r="AG84" s="46" cm="1">
        <f t="array" ref="AG84">SalarioAnualEsperado($B84, $G84, $D84, AG$1, Hombres!$A$1:$DW$117, Mujeres!$A$1:$DW$117 )</f>
        <v>26780917.595372826</v>
      </c>
      <c r="AH84" s="46" cm="1">
        <f t="array" ref="AH84">SalarioAnualEsperado($B84, $G84, $D84, AH$1, Hombres!$A$1:$DW$117, Mujeres!$A$1:$DW$117 )</f>
        <v>28038667.286873762</v>
      </c>
      <c r="AI84" s="46" cm="1">
        <f t="array" ref="AI84">SalarioAnualEsperado($B84, $G84, $D84, AI$1, Hombres!$A$1:$DW$117, Mujeres!$A$1:$DW$117 )</f>
        <v>29349209.059328366</v>
      </c>
      <c r="AJ84" s="46" cm="1">
        <f t="array" ref="AJ84">SalarioAnualEsperado($B84, $G84, $D84, AJ$1, Hombres!$A$1:$DW$117, Mujeres!$A$1:$DW$117 )</f>
        <v>30712240.044726953</v>
      </c>
      <c r="AK84" s="46" cm="1">
        <f t="array" ref="AK84">SalarioAnualEsperado($B84, $G84, $D84, AK$1, Hombres!$A$1:$DW$117, Mujeres!$A$1:$DW$117 )</f>
        <v>32126743.865763798</v>
      </c>
      <c r="AL84" s="46" cm="1">
        <f t="array" ref="AL84">SalarioAnualEsperado($B84, $G84, $D84, AL$1, Hombres!$A$1:$DW$117, Mujeres!$A$1:$DW$117 )</f>
        <v>33591398.864807345</v>
      </c>
      <c r="AM84" s="46" cm="1">
        <f t="array" ref="AM84">SalarioAnualEsperado($B84, $G84, $D84, AM$1, Hombres!$A$1:$DW$117, Mujeres!$A$1:$DW$117 )</f>
        <v>35106282.858151153</v>
      </c>
      <c r="AN84" s="46" cm="1">
        <f t="array" ref="AN84">SalarioAnualEsperado($B84, $G84, $D84, AN$1, Hombres!$A$1:$DW$117, Mujeres!$A$1:$DW$117 )</f>
        <v>36672532.875830352</v>
      </c>
      <c r="AO84" s="46" cm="1">
        <f t="array" ref="AO84">SalarioAnualEsperado($B84, $G84, $D84, AO$1, Hombres!$A$1:$DW$117, Mujeres!$A$1:$DW$117 )</f>
        <v>38291145.485961907</v>
      </c>
      <c r="AP84" s="46" cm="1">
        <f t="array" ref="AP84">SalarioAnualEsperado($B84, $G84, $D84, AP$1, Hombres!$A$1:$DW$117, Mujeres!$A$1:$DW$117 )</f>
        <v>39963260.702355869</v>
      </c>
      <c r="AQ84" s="46" cm="1">
        <f t="array" ref="AQ84">SalarioAnualEsperado($B84, $G84, $D84, AQ$1, Hombres!$A$1:$DW$117, Mujeres!$A$1:$DW$117 )</f>
        <v>41689517.972537696</v>
      </c>
      <c r="AR84" s="46" cm="1">
        <f t="array" ref="AR84">SalarioAnualEsperado($B84, $G84, $D84, AR$1, Hombres!$A$1:$DW$117, Mujeres!$A$1:$DW$117 )</f>
        <v>43468254.996292256</v>
      </c>
      <c r="AS84" s="46" cm="1">
        <f t="array" ref="AS84">SalarioAnualEsperado($B84, $G84, $D84, AS$1, Hombres!$A$1:$DW$117, Mujeres!$A$1:$DW$117 )</f>
        <v>0</v>
      </c>
      <c r="AT84" s="46" cm="1">
        <f t="array" ref="AT84">SalarioAnualEsperado($B84, $G84, $D84, AT$1, Hombres!$A$1:$DW$117, Mujeres!$A$1:$DW$117 )</f>
        <v>0</v>
      </c>
      <c r="AU84" s="46" cm="1">
        <f t="array" ref="AU84">SalarioAnualEsperado($B84, $G84, $D84, AU$1, Hombres!$A$1:$DW$117, Mujeres!$A$1:$DW$117 )</f>
        <v>0</v>
      </c>
      <c r="AV84" s="46" cm="1">
        <f t="array" ref="AV84">SalarioAnualEsperado($B84, $G84, $D84, AV$1, Hombres!$A$1:$DW$117, Mujeres!$A$1:$DW$117 )</f>
        <v>0</v>
      </c>
      <c r="AW84" s="46" cm="1">
        <f t="array" ref="AW84">SalarioAnualEsperado($B84, $G84, $D84, AW$1, Hombres!$A$1:$DW$117, Mujeres!$A$1:$DW$117 )</f>
        <v>0</v>
      </c>
      <c r="AX84" s="46" cm="1">
        <f t="array" ref="AX84">SalarioAnualEsperado($B84, $G84, $D84, AX$1, Hombres!$A$1:$DW$117, Mujeres!$A$1:$DW$117 )</f>
        <v>0</v>
      </c>
      <c r="AY84" s="46" cm="1">
        <f t="array" ref="AY84">SalarioAnualEsperado($B84, $G84, $D84, AY$1, Hombres!$A$1:$DW$117, Mujeres!$A$1:$DW$117 )</f>
        <v>0</v>
      </c>
      <c r="AZ84" s="46" cm="1">
        <f t="array" ref="AZ84">SalarioAnualEsperado($B84, $G84, $D84, AZ$1, Hombres!$A$1:$DW$117, Mujeres!$A$1:$DW$117 )</f>
        <v>0</v>
      </c>
      <c r="BA84" s="46" cm="1">
        <f t="array" ref="BA84">SalarioAnualEsperado($B84, $G84, $D84, BA$1, Hombres!$A$1:$DW$117, Mujeres!$A$1:$DW$117 )</f>
        <v>0</v>
      </c>
      <c r="BB84" s="46" cm="1">
        <f t="array" ref="BB84">SalarioAnualEsperado($B84, $G84, $D84, BB$1, Hombres!$A$1:$DW$117, Mujeres!$A$1:$DW$117 )</f>
        <v>0</v>
      </c>
      <c r="BC84" s="46" cm="1">
        <f t="array" ref="BC84">SalarioAnualEsperado($B84, $G84, $D84, BC$1, Hombres!$A$1:$DW$117, Mujeres!$A$1:$DW$117 )</f>
        <v>0</v>
      </c>
      <c r="BD84" s="46" cm="1">
        <f t="array" ref="BD84">SalarioAnualEsperado($B84, $G84, $D84, BD$1, Hombres!$A$1:$DW$117, Mujeres!$A$1:$DW$117 )</f>
        <v>0</v>
      </c>
      <c r="BE84" s="46" cm="1">
        <f t="array" ref="BE84">SalarioAnualEsperado($B84, $G84, $D84, BE$1, Hombres!$A$1:$DW$117, Mujeres!$A$1:$DW$117 )</f>
        <v>0</v>
      </c>
      <c r="BF84" s="46" cm="1">
        <f t="array" ref="BF84">SalarioAnualEsperado($B84, $G84, $D84, BF$1, Hombres!$A$1:$DW$117, Mujeres!$A$1:$DW$117 )</f>
        <v>0</v>
      </c>
      <c r="BG84" s="46" cm="1">
        <f t="array" ref="BG84">SalarioAnualEsperado($B84, $G84, $D84, BG$1, Hombres!$A$1:$DW$117, Mujeres!$A$1:$DW$117 )</f>
        <v>0</v>
      </c>
      <c r="BH84" s="46" cm="1">
        <f t="array" ref="BH84">SalarioAnualEsperado($B84, $G84, $D84, BH$1, Hombres!$A$1:$DW$117, Mujeres!$A$1:$DW$117 )</f>
        <v>0</v>
      </c>
      <c r="BI84" s="46" cm="1">
        <f t="array" ref="BI84">SalarioAnualEsperado($B84, $G84, $D84, BI$1, Hombres!$A$1:$DW$117, Mujeres!$A$1:$DW$117 )</f>
        <v>0</v>
      </c>
      <c r="BJ84" s="46" cm="1">
        <f t="array" ref="BJ84">SalarioAnualEsperado($B84, $G84, $D84, BJ$1, Hombres!$A$1:$DW$117, Mujeres!$A$1:$DW$117 )</f>
        <v>0</v>
      </c>
      <c r="BK84" s="46" cm="1">
        <f t="array" ref="BK84">SalarioAnualEsperado($B84, $G84, $D84, BK$1, Hombres!$A$1:$DW$117, Mujeres!$A$1:$DW$117 )</f>
        <v>0</v>
      </c>
      <c r="BL84" s="46" cm="1">
        <f t="array" ref="BL84">SalarioAnualEsperado($B84, $G84, $D84, BL$1, Hombres!$A$1:$DW$117, Mujeres!$A$1:$DW$117 )</f>
        <v>0</v>
      </c>
      <c r="BM84" s="46" cm="1">
        <f t="array" ref="BM84">SalarioAnualEsperado($B84, $G84, $D84, BM$1, Hombres!$A$1:$DW$117, Mujeres!$A$1:$DW$117 )</f>
        <v>0</v>
      </c>
      <c r="BN84" s="46" cm="1">
        <f t="array" ref="BN84">SalarioAnualEsperado($B84, $G84, $D84, BN$1, Hombres!$A$1:$DW$117, Mujeres!$A$1:$DW$117 )</f>
        <v>0</v>
      </c>
      <c r="BO84" s="46" cm="1">
        <f t="array" ref="BO84">SalarioAnualEsperado($B84, $G84, $D84, BO$1, Hombres!$A$1:$DW$117, Mujeres!$A$1:$DW$117 )</f>
        <v>0</v>
      </c>
      <c r="BP84" s="46" cm="1">
        <f t="array" ref="BP84">SalarioAnualEsperado($B84, $G84, $D84, BP$1, Hombres!$A$1:$DW$117, Mujeres!$A$1:$DW$117 )</f>
        <v>0</v>
      </c>
      <c r="BQ84" s="46" cm="1">
        <f t="array" ref="BQ84">SalarioAnualEsperado($B84, $G84, $D84, BQ$1, Hombres!$A$1:$DW$117, Mujeres!$A$1:$DW$117 )</f>
        <v>0</v>
      </c>
      <c r="BR84" s="46" cm="1">
        <f t="array" ref="BR84">SalarioAnualEsperado($B84, $G84, $D84, BR$1, Hombres!$A$1:$DW$117, Mujeres!$A$1:$DW$117 )</f>
        <v>0</v>
      </c>
      <c r="BS84" s="46" cm="1">
        <f t="array" ref="BS84">SalarioAnualEsperado($B84, $G84, $D84, BS$1, Hombres!$A$1:$DW$117, Mujeres!$A$1:$DW$117 )</f>
        <v>0</v>
      </c>
      <c r="BT84" s="46" cm="1">
        <f t="array" ref="BT84">SalarioAnualEsperado($B84, $G84, $D84, BT$1, Hombres!$A$1:$DW$117, Mujeres!$A$1:$DW$117 )</f>
        <v>0</v>
      </c>
      <c r="BU84" s="46" cm="1">
        <f t="array" ref="BU84">SalarioAnualEsperado($B84, $G84, $D84, BU$1, Hombres!$A$1:$DW$117, Mujeres!$A$1:$DW$117 )</f>
        <v>0</v>
      </c>
      <c r="BV84" s="46" cm="1">
        <f t="array" ref="BV84">SalarioAnualEsperado($B84, $G84, $D84, BV$1, Hombres!$A$1:$DW$117, Mujeres!$A$1:$DW$117 )</f>
        <v>0</v>
      </c>
      <c r="BW84" s="46" cm="1">
        <f t="array" ref="BW84">SalarioAnualEsperado($B84, $G84, $D84, BW$1, Hombres!$A$1:$DW$117, Mujeres!$A$1:$DW$117 )</f>
        <v>0</v>
      </c>
      <c r="BX84" s="46" cm="1">
        <f t="array" ref="BX84">SalarioAnualEsperado($B84, $G84, $D84, BX$1, Hombres!$A$1:$DW$117, Mujeres!$A$1:$DW$117 )</f>
        <v>0</v>
      </c>
      <c r="BY84" s="46" cm="1">
        <f t="array" ref="BY84">SalarioAnualEsperado($B84, $G84, $D84, BY$1, Hombres!$A$1:$DW$117, Mujeres!$A$1:$DW$117 )</f>
        <v>0</v>
      </c>
      <c r="BZ84" s="46" cm="1">
        <f t="array" ref="BZ84">SalarioAnualEsperado($B84, $G84, $D84, BZ$1, Hombres!$A$1:$DW$117, Mujeres!$A$1:$DW$117 )</f>
        <v>0</v>
      </c>
      <c r="CA84" s="46" cm="1">
        <f t="array" ref="CA84">SalarioAnualEsperado($B84, $G84, $D84, CA$1, Hombres!$A$1:$DW$117, Mujeres!$A$1:$DW$117 )</f>
        <v>0</v>
      </c>
      <c r="CB84" s="46" cm="1">
        <f t="array" ref="CB84">SalarioAnualEsperado($B84, $G84, $D84, CB$1, Hombres!$A$1:$DW$117, Mujeres!$A$1:$DW$117 )</f>
        <v>0</v>
      </c>
      <c r="CC84" s="46" cm="1">
        <f t="array" ref="CC84">SalarioAnualEsperado($B84, $G84, $D84, CC$1, Hombres!$A$1:$DW$117, Mujeres!$A$1:$DW$117 )</f>
        <v>0</v>
      </c>
      <c r="CD84" s="46" cm="1">
        <f t="array" ref="CD84">SalarioAnualEsperado($B84, $G84, $D84, CD$1, Hombres!$A$1:$DW$117, Mujeres!$A$1:$DW$117 )</f>
        <v>0</v>
      </c>
      <c r="CE84" s="46" cm="1">
        <f t="array" ref="CE84">SalarioAnualEsperado($B84, $G84, $D84, CE$1, Hombres!$A$1:$DW$117, Mujeres!$A$1:$DW$117 )</f>
        <v>0</v>
      </c>
      <c r="CF84" s="46" cm="1">
        <f t="array" ref="CF84">SalarioAnualEsperado($B84, $G84, $D84, CF$1, Hombres!$A$1:$DW$117, Mujeres!$A$1:$DW$117 )</f>
        <v>0</v>
      </c>
      <c r="CG84" s="46" cm="1">
        <f t="array" ref="CG84">SalarioAnualEsperado($B84, $G84, $D84, CG$1, Hombres!$A$1:$DW$117, Mujeres!$A$1:$DW$117 )</f>
        <v>0</v>
      </c>
      <c r="CH84" s="46" cm="1">
        <f t="array" ref="CH84">SalarioAnualEsperado($B84, $G84, $D84, CH$1, Hombres!$A$1:$DW$117, Mujeres!$A$1:$DW$117 )</f>
        <v>0</v>
      </c>
      <c r="CI84" s="46" cm="1">
        <f t="array" ref="CI84">SalarioAnualEsperado($B84, $G84, $D84, CI$1, Hombres!$A$1:$DW$117, Mujeres!$A$1:$DW$117 )</f>
        <v>0</v>
      </c>
      <c r="CJ84" s="46" cm="1">
        <f t="array" ref="CJ84">SalarioAnualEsperado($B84, $G84, $D84, CJ$1, Hombres!$A$1:$DW$117, Mujeres!$A$1:$DW$117 )</f>
        <v>0</v>
      </c>
      <c r="CK84" s="46" cm="1">
        <f t="array" ref="CK84">SalarioAnualEsperado($B84, $G84, $D84, CK$1, Hombres!$A$1:$DW$117, Mujeres!$A$1:$DW$117 )</f>
        <v>0</v>
      </c>
      <c r="CL84" s="46" cm="1">
        <f t="array" ref="CL84">SalarioAnualEsperado($B84, $G84, $D84, CL$1, Hombres!$A$1:$DW$117, Mujeres!$A$1:$DW$117 )</f>
        <v>0</v>
      </c>
      <c r="CM84" s="46" cm="1">
        <f t="array" ref="CM84">SalarioAnualEsperado($B84, $G84, $D84, CM$1, Hombres!$A$1:$DW$117, Mujeres!$A$1:$DW$117 )</f>
        <v>0</v>
      </c>
      <c r="CN84" s="46" cm="1">
        <f t="array" ref="CN84">SalarioAnualEsperado($B84, $G84, $D84, CN$1, Hombres!$A$1:$DW$117, Mujeres!$A$1:$DW$117 )</f>
        <v>0</v>
      </c>
      <c r="CO84" s="46" cm="1">
        <f t="array" ref="CO84">SalarioAnualEsperado($B84, $G84, $D84, CO$1, Hombres!$A$1:$DW$117, Mujeres!$A$1:$DW$117 )</f>
        <v>0</v>
      </c>
      <c r="CP84" s="46" cm="1">
        <f t="array" ref="CP84">SalarioAnualEsperado($B84, $G84, $D84, CP$1, Hombres!$A$1:$DW$117, Mujeres!$A$1:$DW$117 )</f>
        <v>0</v>
      </c>
      <c r="CQ84" s="46" cm="1">
        <f t="array" ref="CQ84">SalarioAnualEsperado($B84, $G84, $D84, CQ$1, Hombres!$A$1:$DW$117, Mujeres!$A$1:$DW$117 )</f>
        <v>0</v>
      </c>
      <c r="CR84" s="46" cm="1">
        <f t="array" ref="CR84">SalarioAnualEsperado($B84, $G84, $D84, CR$1, Hombres!$A$1:$DW$117, Mujeres!$A$1:$DW$117 )</f>
        <v>0</v>
      </c>
      <c r="CS84" s="46" cm="1">
        <f t="array" ref="CS84">SalarioAnualEsperado($B84, $G84, $D84, CS$1, Hombres!$A$1:$DW$117, Mujeres!$A$1:$DW$117 )</f>
        <v>0</v>
      </c>
      <c r="CT84" s="46" cm="1">
        <f t="array" ref="CT84">SalarioAnualEsperado($B84, $G84, $D84, CT$1, Hombres!$A$1:$DW$117, Mujeres!$A$1:$DW$117 )</f>
        <v>0</v>
      </c>
      <c r="CU84" s="46" cm="1">
        <f t="array" ref="CU84">SalarioAnualEsperado($B84, $G84, $D84, CU$1, Hombres!$A$1:$DW$117, Mujeres!$A$1:$DW$117 )</f>
        <v>0</v>
      </c>
      <c r="CV84" s="46" cm="1">
        <f t="array" ref="CV84">SalarioAnualEsperado($B84, $G84, $D84, CV$1, Hombres!$A$1:$DW$117, Mujeres!$A$1:$DW$117 )</f>
        <v>0</v>
      </c>
      <c r="CW84" s="46" cm="1">
        <f t="array" ref="CW84">SalarioAnualEsperado($B84, $G84, $D84, CW$1, Hombres!$A$1:$DW$117, Mujeres!$A$1:$DW$117 )</f>
        <v>0</v>
      </c>
      <c r="CX84" s="46" cm="1">
        <f t="array" ref="CX84">SalarioAnualEsperado($B84, $G84, $D84, CX$1, Hombres!$A$1:$DW$117, Mujeres!$A$1:$DW$117 )</f>
        <v>0</v>
      </c>
      <c r="CY84" s="46" cm="1">
        <f t="array" ref="CY84">SalarioAnualEsperado($B84, $G84, $D84, CY$1, Hombres!$A$1:$DW$117, Mujeres!$A$1:$DW$117 )</f>
        <v>0</v>
      </c>
      <c r="CZ84" s="46" cm="1">
        <f t="array" ref="CZ84">SalarioAnualEsperado($B84, $G84, $D84, CZ$1, Hombres!$A$1:$DW$117, Mujeres!$A$1:$DW$117 )</f>
        <v>0</v>
      </c>
      <c r="DA84" s="46" cm="1">
        <f t="array" ref="DA84">SalarioAnualEsperado($B84, $G84, $D84, DA$1, Hombres!$A$1:$DW$117, Mujeres!$A$1:$DW$117 )</f>
        <v>0</v>
      </c>
      <c r="DB84" s="46" cm="1">
        <f t="array" ref="DB84">SalarioAnualEsperado($B84, $G84, $D84, DB$1, Hombres!$A$1:$DW$117, Mujeres!$A$1:$DW$117 )</f>
        <v>0</v>
      </c>
      <c r="DC84" s="46" cm="1">
        <f t="array" ref="DC84">SalarioAnualEsperado($B84, $G84, $D84, DC$1, Hombres!$A$1:$DW$117, Mujeres!$A$1:$DW$117 )</f>
        <v>0</v>
      </c>
    </row>
    <row r="85" spans="1:107" x14ac:dyDescent="0.2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6" cm="1">
        <f t="array" ref="L85">SalarioAnualEsperado($B85, $G85, $D85, L$1, Hombres!$A$1:$DW$117, Mujeres!$A$1:$DW$117 )</f>
        <v>8663213</v>
      </c>
      <c r="M85" s="46" cm="1">
        <f t="array" ref="M85">SalarioAnualEsperado($B85, $G85, $D85, M$1, Hombres!$A$1:$DW$117, Mujeres!$A$1:$DW$117 )</f>
        <v>9093825.2302301358</v>
      </c>
      <c r="N85" s="46" cm="1">
        <f t="array" ref="N85">SalarioAnualEsperado($B85, $G85, $D85, N$1, Hombres!$A$1:$DW$117, Mujeres!$A$1:$DW$117 )</f>
        <v>9545364.6573987976</v>
      </c>
      <c r="O85" s="46" cm="1">
        <f t="array" ref="O85">SalarioAnualEsperado($B85, $G85, $D85, O$1, Hombres!$A$1:$DW$117, Mujeres!$A$1:$DW$117 )</f>
        <v>10018668.70185378</v>
      </c>
      <c r="P85" s="46" cm="1">
        <f t="array" ref="P85">SalarioAnualEsperado($B85, $G85, $D85, P$1, Hombres!$A$1:$DW$117, Mujeres!$A$1:$DW$117 )</f>
        <v>10514650.911875879</v>
      </c>
      <c r="Q85" s="46" cm="1">
        <f t="array" ref="Q85">SalarioAnualEsperado($B85, $G85, $D85, Q$1, Hombres!$A$1:$DW$117, Mujeres!$A$1:$DW$117 )</f>
        <v>11034316.638691345</v>
      </c>
      <c r="R85" s="46" cm="1">
        <f t="array" ref="R85">SalarioAnualEsperado($B85, $G85, $D85, R$1, Hombres!$A$1:$DW$117, Mujeres!$A$1:$DW$117 )</f>
        <v>11578789.406813944</v>
      </c>
      <c r="S85" s="46" cm="1">
        <f t="array" ref="S85">SalarioAnualEsperado($B85, $G85, $D85, S$1, Hombres!$A$1:$DW$117, Mujeres!$A$1:$DW$117 )</f>
        <v>12149192.950993992</v>
      </c>
      <c r="T85" s="46" cm="1">
        <f t="array" ref="T85">SalarioAnualEsperado($B85, $G85, $D85, T$1, Hombres!$A$1:$DW$117, Mujeres!$A$1:$DW$117 )</f>
        <v>12746607.40452884</v>
      </c>
      <c r="U85" s="46" cm="1">
        <f t="array" ref="U85">SalarioAnualEsperado($B85, $G85, $D85, U$1, Hombres!$A$1:$DW$117, Mujeres!$A$1:$DW$117 )</f>
        <v>13372130.443436092</v>
      </c>
      <c r="V85" s="46" cm="1">
        <f t="array" ref="V85">SalarioAnualEsperado($B85, $G85, $D85, V$1, Hombres!$A$1:$DW$117, Mujeres!$A$1:$DW$117 )</f>
        <v>14026939.70946317</v>
      </c>
      <c r="W85" s="46" cm="1">
        <f t="array" ref="W85">SalarioAnualEsperado($B85, $G85, $D85, W$1, Hombres!$A$1:$DW$117, Mujeres!$A$1:$DW$117 )</f>
        <v>14712306.247179326</v>
      </c>
      <c r="X85" s="46" cm="1">
        <f t="array" ref="X85">SalarioAnualEsperado($B85, $G85, $D85, X$1, Hombres!$A$1:$DW$117, Mujeres!$A$1:$DW$117 )</f>
        <v>15429447.687628074</v>
      </c>
      <c r="Y85" s="46" cm="1">
        <f t="array" ref="Y85">SalarioAnualEsperado($B85, $G85, $D85, Y$1, Hombres!$A$1:$DW$117, Mujeres!$A$1:$DW$117 )</f>
        <v>16179341.119506067</v>
      </c>
      <c r="Z85" s="46" cm="1">
        <f t="array" ref="Z85">SalarioAnualEsperado($B85, $G85, $D85, Z$1, Hombres!$A$1:$DW$117, Mujeres!$A$1:$DW$117 )</f>
        <v>16963037.263280675</v>
      </c>
      <c r="AA85" s="46" cm="1">
        <f t="array" ref="AA85">SalarioAnualEsperado($B85, $G85, $D85, AA$1, Hombres!$A$1:$DW$117, Mujeres!$A$1:$DW$117 )</f>
        <v>17781808.86058642</v>
      </c>
      <c r="AB85" s="46" cm="1">
        <f t="array" ref="AB85">SalarioAnualEsperado($B85, $G85, $D85, AB$1, Hombres!$A$1:$DW$117, Mujeres!$A$1:$DW$117 )</f>
        <v>18637278.126595613</v>
      </c>
      <c r="AC85" s="46" cm="1">
        <f t="array" ref="AC85">SalarioAnualEsperado($B85, $G85, $D85, AC$1, Hombres!$A$1:$DW$117, Mujeres!$A$1:$DW$117 )</f>
        <v>19530952.611827251</v>
      </c>
      <c r="AD85" s="46" cm="1">
        <f t="array" ref="AD85">SalarioAnualEsperado($B85, $G85, $D85, AD$1, Hombres!$A$1:$DW$117, Mujeres!$A$1:$DW$117 )</f>
        <v>20463894.89621944</v>
      </c>
      <c r="AE85" s="46" cm="1">
        <f t="array" ref="AE85">SalarioAnualEsperado($B85, $G85, $D85, AE$1, Hombres!$A$1:$DW$117, Mujeres!$A$1:$DW$117 )</f>
        <v>21436736.019174729</v>
      </c>
      <c r="AF85" s="46" cm="1">
        <f t="array" ref="AF85">SalarioAnualEsperado($B85, $G85, $D85, AF$1, Hombres!$A$1:$DW$117, Mujeres!$A$1:$DW$117 )</f>
        <v>22449918.045341495</v>
      </c>
      <c r="AG85" s="46" cm="1">
        <f t="array" ref="AG85">SalarioAnualEsperado($B85, $G85, $D85, AG$1, Hombres!$A$1:$DW$117, Mujeres!$A$1:$DW$117 )</f>
        <v>23503805.022469223</v>
      </c>
      <c r="AH85" s="46" cm="1">
        <f t="array" ref="AH85">SalarioAnualEsperado($B85, $G85, $D85, AH$1, Hombres!$A$1:$DW$117, Mujeres!$A$1:$DW$117 )</f>
        <v>0</v>
      </c>
      <c r="AI85" s="46" cm="1">
        <f t="array" ref="AI85">SalarioAnualEsperado($B85, $G85, $D85, AI$1, Hombres!$A$1:$DW$117, Mujeres!$A$1:$DW$117 )</f>
        <v>0</v>
      </c>
      <c r="AJ85" s="46" cm="1">
        <f t="array" ref="AJ85">SalarioAnualEsperado($B85, $G85, $D85, AJ$1, Hombres!$A$1:$DW$117, Mujeres!$A$1:$DW$117 )</f>
        <v>0</v>
      </c>
      <c r="AK85" s="46" cm="1">
        <f t="array" ref="AK85">SalarioAnualEsperado($B85, $G85, $D85, AK$1, Hombres!$A$1:$DW$117, Mujeres!$A$1:$DW$117 )</f>
        <v>0</v>
      </c>
      <c r="AL85" s="46" cm="1">
        <f t="array" ref="AL85">SalarioAnualEsperado($B85, $G85, $D85, AL$1, Hombres!$A$1:$DW$117, Mujeres!$A$1:$DW$117 )</f>
        <v>0</v>
      </c>
      <c r="AM85" s="46" cm="1">
        <f t="array" ref="AM85">SalarioAnualEsperado($B85, $G85, $D85, AM$1, Hombres!$A$1:$DW$117, Mujeres!$A$1:$DW$117 )</f>
        <v>0</v>
      </c>
      <c r="AN85" s="46" cm="1">
        <f t="array" ref="AN85">SalarioAnualEsperado($B85, $G85, $D85, AN$1, Hombres!$A$1:$DW$117, Mujeres!$A$1:$DW$117 )</f>
        <v>0</v>
      </c>
      <c r="AO85" s="46" cm="1">
        <f t="array" ref="AO85">SalarioAnualEsperado($B85, $G85, $D85, AO$1, Hombres!$A$1:$DW$117, Mujeres!$A$1:$DW$117 )</f>
        <v>0</v>
      </c>
      <c r="AP85" s="46" cm="1">
        <f t="array" ref="AP85">SalarioAnualEsperado($B85, $G85, $D85, AP$1, Hombres!$A$1:$DW$117, Mujeres!$A$1:$DW$117 )</f>
        <v>0</v>
      </c>
      <c r="AQ85" s="46" cm="1">
        <f t="array" ref="AQ85">SalarioAnualEsperado($B85, $G85, $D85, AQ$1, Hombres!$A$1:$DW$117, Mujeres!$A$1:$DW$117 )</f>
        <v>0</v>
      </c>
      <c r="AR85" s="46" cm="1">
        <f t="array" ref="AR85">SalarioAnualEsperado($B85, $G85, $D85, AR$1, Hombres!$A$1:$DW$117, Mujeres!$A$1:$DW$117 )</f>
        <v>0</v>
      </c>
      <c r="AS85" s="46" cm="1">
        <f t="array" ref="AS85">SalarioAnualEsperado($B85, $G85, $D85, AS$1, Hombres!$A$1:$DW$117, Mujeres!$A$1:$DW$117 )</f>
        <v>0</v>
      </c>
      <c r="AT85" s="46" cm="1">
        <f t="array" ref="AT85">SalarioAnualEsperado($B85, $G85, $D85, AT$1, Hombres!$A$1:$DW$117, Mujeres!$A$1:$DW$117 )</f>
        <v>0</v>
      </c>
      <c r="AU85" s="46" cm="1">
        <f t="array" ref="AU85">SalarioAnualEsperado($B85, $G85, $D85, AU$1, Hombres!$A$1:$DW$117, Mujeres!$A$1:$DW$117 )</f>
        <v>0</v>
      </c>
      <c r="AV85" s="46" cm="1">
        <f t="array" ref="AV85">SalarioAnualEsperado($B85, $G85, $D85, AV$1, Hombres!$A$1:$DW$117, Mujeres!$A$1:$DW$117 )</f>
        <v>0</v>
      </c>
      <c r="AW85" s="46" cm="1">
        <f t="array" ref="AW85">SalarioAnualEsperado($B85, $G85, $D85, AW$1, Hombres!$A$1:$DW$117, Mujeres!$A$1:$DW$117 )</f>
        <v>0</v>
      </c>
      <c r="AX85" s="46" cm="1">
        <f t="array" ref="AX85">SalarioAnualEsperado($B85, $G85, $D85, AX$1, Hombres!$A$1:$DW$117, Mujeres!$A$1:$DW$117 )</f>
        <v>0</v>
      </c>
      <c r="AY85" s="46" cm="1">
        <f t="array" ref="AY85">SalarioAnualEsperado($B85, $G85, $D85, AY$1, Hombres!$A$1:$DW$117, Mujeres!$A$1:$DW$117 )</f>
        <v>0</v>
      </c>
      <c r="AZ85" s="46" cm="1">
        <f t="array" ref="AZ85">SalarioAnualEsperado($B85, $G85, $D85, AZ$1, Hombres!$A$1:$DW$117, Mujeres!$A$1:$DW$117 )</f>
        <v>0</v>
      </c>
      <c r="BA85" s="46" cm="1">
        <f t="array" ref="BA85">SalarioAnualEsperado($B85, $G85, $D85, BA$1, Hombres!$A$1:$DW$117, Mujeres!$A$1:$DW$117 )</f>
        <v>0</v>
      </c>
      <c r="BB85" s="46" cm="1">
        <f t="array" ref="BB85">SalarioAnualEsperado($B85, $G85, $D85, BB$1, Hombres!$A$1:$DW$117, Mujeres!$A$1:$DW$117 )</f>
        <v>0</v>
      </c>
      <c r="BC85" s="46" cm="1">
        <f t="array" ref="BC85">SalarioAnualEsperado($B85, $G85, $D85, BC$1, Hombres!$A$1:$DW$117, Mujeres!$A$1:$DW$117 )</f>
        <v>0</v>
      </c>
      <c r="BD85" s="46" cm="1">
        <f t="array" ref="BD85">SalarioAnualEsperado($B85, $G85, $D85, BD$1, Hombres!$A$1:$DW$117, Mujeres!$A$1:$DW$117 )</f>
        <v>0</v>
      </c>
      <c r="BE85" s="46" cm="1">
        <f t="array" ref="BE85">SalarioAnualEsperado($B85, $G85, $D85, BE$1, Hombres!$A$1:$DW$117, Mujeres!$A$1:$DW$117 )</f>
        <v>0</v>
      </c>
      <c r="BF85" s="46" cm="1">
        <f t="array" ref="BF85">SalarioAnualEsperado($B85, $G85, $D85, BF$1, Hombres!$A$1:$DW$117, Mujeres!$A$1:$DW$117 )</f>
        <v>0</v>
      </c>
      <c r="BG85" s="46" cm="1">
        <f t="array" ref="BG85">SalarioAnualEsperado($B85, $G85, $D85, BG$1, Hombres!$A$1:$DW$117, Mujeres!$A$1:$DW$117 )</f>
        <v>0</v>
      </c>
      <c r="BH85" s="46" cm="1">
        <f t="array" ref="BH85">SalarioAnualEsperado($B85, $G85, $D85, BH$1, Hombres!$A$1:$DW$117, Mujeres!$A$1:$DW$117 )</f>
        <v>0</v>
      </c>
      <c r="BI85" s="46" cm="1">
        <f t="array" ref="BI85">SalarioAnualEsperado($B85, $G85, $D85, BI$1, Hombres!$A$1:$DW$117, Mujeres!$A$1:$DW$117 )</f>
        <v>0</v>
      </c>
      <c r="BJ85" s="46" cm="1">
        <f t="array" ref="BJ85">SalarioAnualEsperado($B85, $G85, $D85, BJ$1, Hombres!$A$1:$DW$117, Mujeres!$A$1:$DW$117 )</f>
        <v>0</v>
      </c>
      <c r="BK85" s="46" cm="1">
        <f t="array" ref="BK85">SalarioAnualEsperado($B85, $G85, $D85, BK$1, Hombres!$A$1:$DW$117, Mujeres!$A$1:$DW$117 )</f>
        <v>0</v>
      </c>
      <c r="BL85" s="46" cm="1">
        <f t="array" ref="BL85">SalarioAnualEsperado($B85, $G85, $D85, BL$1, Hombres!$A$1:$DW$117, Mujeres!$A$1:$DW$117 )</f>
        <v>0</v>
      </c>
      <c r="BM85" s="46" cm="1">
        <f t="array" ref="BM85">SalarioAnualEsperado($B85, $G85, $D85, BM$1, Hombres!$A$1:$DW$117, Mujeres!$A$1:$DW$117 )</f>
        <v>0</v>
      </c>
      <c r="BN85" s="46" cm="1">
        <f t="array" ref="BN85">SalarioAnualEsperado($B85, $G85, $D85, BN$1, Hombres!$A$1:$DW$117, Mujeres!$A$1:$DW$117 )</f>
        <v>0</v>
      </c>
      <c r="BO85" s="46" cm="1">
        <f t="array" ref="BO85">SalarioAnualEsperado($B85, $G85, $D85, BO$1, Hombres!$A$1:$DW$117, Mujeres!$A$1:$DW$117 )</f>
        <v>0</v>
      </c>
      <c r="BP85" s="46" cm="1">
        <f t="array" ref="BP85">SalarioAnualEsperado($B85, $G85, $D85, BP$1, Hombres!$A$1:$DW$117, Mujeres!$A$1:$DW$117 )</f>
        <v>0</v>
      </c>
      <c r="BQ85" s="46" cm="1">
        <f t="array" ref="BQ85">SalarioAnualEsperado($B85, $G85, $D85, BQ$1, Hombres!$A$1:$DW$117, Mujeres!$A$1:$DW$117 )</f>
        <v>0</v>
      </c>
      <c r="BR85" s="46" cm="1">
        <f t="array" ref="BR85">SalarioAnualEsperado($B85, $G85, $D85, BR$1, Hombres!$A$1:$DW$117, Mujeres!$A$1:$DW$117 )</f>
        <v>0</v>
      </c>
      <c r="BS85" s="46" cm="1">
        <f t="array" ref="BS85">SalarioAnualEsperado($B85, $G85, $D85, BS$1, Hombres!$A$1:$DW$117, Mujeres!$A$1:$DW$117 )</f>
        <v>0</v>
      </c>
      <c r="BT85" s="46" cm="1">
        <f t="array" ref="BT85">SalarioAnualEsperado($B85, $G85, $D85, BT$1, Hombres!$A$1:$DW$117, Mujeres!$A$1:$DW$117 )</f>
        <v>0</v>
      </c>
      <c r="BU85" s="46" cm="1">
        <f t="array" ref="BU85">SalarioAnualEsperado($B85, $G85, $D85, BU$1, Hombres!$A$1:$DW$117, Mujeres!$A$1:$DW$117 )</f>
        <v>0</v>
      </c>
      <c r="BV85" s="46" cm="1">
        <f t="array" ref="BV85">SalarioAnualEsperado($B85, $G85, $D85, BV$1, Hombres!$A$1:$DW$117, Mujeres!$A$1:$DW$117 )</f>
        <v>0</v>
      </c>
      <c r="BW85" s="46" cm="1">
        <f t="array" ref="BW85">SalarioAnualEsperado($B85, $G85, $D85, BW$1, Hombres!$A$1:$DW$117, Mujeres!$A$1:$DW$117 )</f>
        <v>0</v>
      </c>
      <c r="BX85" s="46" cm="1">
        <f t="array" ref="BX85">SalarioAnualEsperado($B85, $G85, $D85, BX$1, Hombres!$A$1:$DW$117, Mujeres!$A$1:$DW$117 )</f>
        <v>0</v>
      </c>
      <c r="BY85" s="46" cm="1">
        <f t="array" ref="BY85">SalarioAnualEsperado($B85, $G85, $D85, BY$1, Hombres!$A$1:$DW$117, Mujeres!$A$1:$DW$117 )</f>
        <v>0</v>
      </c>
      <c r="BZ85" s="46" cm="1">
        <f t="array" ref="BZ85">SalarioAnualEsperado($B85, $G85, $D85, BZ$1, Hombres!$A$1:$DW$117, Mujeres!$A$1:$DW$117 )</f>
        <v>0</v>
      </c>
      <c r="CA85" s="46" cm="1">
        <f t="array" ref="CA85">SalarioAnualEsperado($B85, $G85, $D85, CA$1, Hombres!$A$1:$DW$117, Mujeres!$A$1:$DW$117 )</f>
        <v>0</v>
      </c>
      <c r="CB85" s="46" cm="1">
        <f t="array" ref="CB85">SalarioAnualEsperado($B85, $G85, $D85, CB$1, Hombres!$A$1:$DW$117, Mujeres!$A$1:$DW$117 )</f>
        <v>0</v>
      </c>
      <c r="CC85" s="46" cm="1">
        <f t="array" ref="CC85">SalarioAnualEsperado($B85, $G85, $D85, CC$1, Hombres!$A$1:$DW$117, Mujeres!$A$1:$DW$117 )</f>
        <v>0</v>
      </c>
      <c r="CD85" s="46" cm="1">
        <f t="array" ref="CD85">SalarioAnualEsperado($B85, $G85, $D85, CD$1, Hombres!$A$1:$DW$117, Mujeres!$A$1:$DW$117 )</f>
        <v>0</v>
      </c>
      <c r="CE85" s="46" cm="1">
        <f t="array" ref="CE85">SalarioAnualEsperado($B85, $G85, $D85, CE$1, Hombres!$A$1:$DW$117, Mujeres!$A$1:$DW$117 )</f>
        <v>0</v>
      </c>
      <c r="CF85" s="46" cm="1">
        <f t="array" ref="CF85">SalarioAnualEsperado($B85, $G85, $D85, CF$1, Hombres!$A$1:$DW$117, Mujeres!$A$1:$DW$117 )</f>
        <v>0</v>
      </c>
      <c r="CG85" s="46" cm="1">
        <f t="array" ref="CG85">SalarioAnualEsperado($B85, $G85, $D85, CG$1, Hombres!$A$1:$DW$117, Mujeres!$A$1:$DW$117 )</f>
        <v>0</v>
      </c>
      <c r="CH85" s="46" cm="1">
        <f t="array" ref="CH85">SalarioAnualEsperado($B85, $G85, $D85, CH$1, Hombres!$A$1:$DW$117, Mujeres!$A$1:$DW$117 )</f>
        <v>0</v>
      </c>
      <c r="CI85" s="46" cm="1">
        <f t="array" ref="CI85">SalarioAnualEsperado($B85, $G85, $D85, CI$1, Hombres!$A$1:$DW$117, Mujeres!$A$1:$DW$117 )</f>
        <v>0</v>
      </c>
      <c r="CJ85" s="46" cm="1">
        <f t="array" ref="CJ85">SalarioAnualEsperado($B85, $G85, $D85, CJ$1, Hombres!$A$1:$DW$117, Mujeres!$A$1:$DW$117 )</f>
        <v>0</v>
      </c>
      <c r="CK85" s="46" cm="1">
        <f t="array" ref="CK85">SalarioAnualEsperado($B85, $G85, $D85, CK$1, Hombres!$A$1:$DW$117, Mujeres!$A$1:$DW$117 )</f>
        <v>0</v>
      </c>
      <c r="CL85" s="46" cm="1">
        <f t="array" ref="CL85">SalarioAnualEsperado($B85, $G85, $D85, CL$1, Hombres!$A$1:$DW$117, Mujeres!$A$1:$DW$117 )</f>
        <v>0</v>
      </c>
      <c r="CM85" s="46" cm="1">
        <f t="array" ref="CM85">SalarioAnualEsperado($B85, $G85, $D85, CM$1, Hombres!$A$1:$DW$117, Mujeres!$A$1:$DW$117 )</f>
        <v>0</v>
      </c>
      <c r="CN85" s="46" cm="1">
        <f t="array" ref="CN85">SalarioAnualEsperado($B85, $G85, $D85, CN$1, Hombres!$A$1:$DW$117, Mujeres!$A$1:$DW$117 )</f>
        <v>0</v>
      </c>
      <c r="CO85" s="46" cm="1">
        <f t="array" ref="CO85">SalarioAnualEsperado($B85, $G85, $D85, CO$1, Hombres!$A$1:$DW$117, Mujeres!$A$1:$DW$117 )</f>
        <v>0</v>
      </c>
      <c r="CP85" s="46" cm="1">
        <f t="array" ref="CP85">SalarioAnualEsperado($B85, $G85, $D85, CP$1, Hombres!$A$1:$DW$117, Mujeres!$A$1:$DW$117 )</f>
        <v>0</v>
      </c>
      <c r="CQ85" s="46" cm="1">
        <f t="array" ref="CQ85">SalarioAnualEsperado($B85, $G85, $D85, CQ$1, Hombres!$A$1:$DW$117, Mujeres!$A$1:$DW$117 )</f>
        <v>0</v>
      </c>
      <c r="CR85" s="46" cm="1">
        <f t="array" ref="CR85">SalarioAnualEsperado($B85, $G85, $D85, CR$1, Hombres!$A$1:$DW$117, Mujeres!$A$1:$DW$117 )</f>
        <v>0</v>
      </c>
      <c r="CS85" s="46" cm="1">
        <f t="array" ref="CS85">SalarioAnualEsperado($B85, $G85, $D85, CS$1, Hombres!$A$1:$DW$117, Mujeres!$A$1:$DW$117 )</f>
        <v>0</v>
      </c>
      <c r="CT85" s="46" cm="1">
        <f t="array" ref="CT85">SalarioAnualEsperado($B85, $G85, $D85, CT$1, Hombres!$A$1:$DW$117, Mujeres!$A$1:$DW$117 )</f>
        <v>0</v>
      </c>
      <c r="CU85" s="46" cm="1">
        <f t="array" ref="CU85">SalarioAnualEsperado($B85, $G85, $D85, CU$1, Hombres!$A$1:$DW$117, Mujeres!$A$1:$DW$117 )</f>
        <v>0</v>
      </c>
      <c r="CV85" s="46" cm="1">
        <f t="array" ref="CV85">SalarioAnualEsperado($B85, $G85, $D85, CV$1, Hombres!$A$1:$DW$117, Mujeres!$A$1:$DW$117 )</f>
        <v>0</v>
      </c>
      <c r="CW85" s="46" cm="1">
        <f t="array" ref="CW85">SalarioAnualEsperado($B85, $G85, $D85, CW$1, Hombres!$A$1:$DW$117, Mujeres!$A$1:$DW$117 )</f>
        <v>0</v>
      </c>
      <c r="CX85" s="46" cm="1">
        <f t="array" ref="CX85">SalarioAnualEsperado($B85, $G85, $D85, CX$1, Hombres!$A$1:$DW$117, Mujeres!$A$1:$DW$117 )</f>
        <v>0</v>
      </c>
      <c r="CY85" s="46" cm="1">
        <f t="array" ref="CY85">SalarioAnualEsperado($B85, $G85, $D85, CY$1, Hombres!$A$1:$DW$117, Mujeres!$A$1:$DW$117 )</f>
        <v>0</v>
      </c>
      <c r="CZ85" s="46" cm="1">
        <f t="array" ref="CZ85">SalarioAnualEsperado($B85, $G85, $D85, CZ$1, Hombres!$A$1:$DW$117, Mujeres!$A$1:$DW$117 )</f>
        <v>0</v>
      </c>
      <c r="DA85" s="46" cm="1">
        <f t="array" ref="DA85">SalarioAnualEsperado($B85, $G85, $D85, DA$1, Hombres!$A$1:$DW$117, Mujeres!$A$1:$DW$117 )</f>
        <v>0</v>
      </c>
      <c r="DB85" s="46" cm="1">
        <f t="array" ref="DB85">SalarioAnualEsperado($B85, $G85, $D85, DB$1, Hombres!$A$1:$DW$117, Mujeres!$A$1:$DW$117 )</f>
        <v>0</v>
      </c>
      <c r="DC85" s="46" cm="1">
        <f t="array" ref="DC85">SalarioAnualEsperado($B85, $G85, $D85, DC$1, Hombres!$A$1:$DW$117, Mujeres!$A$1:$DW$117 )</f>
        <v>0</v>
      </c>
    </row>
    <row r="86" spans="1:107" x14ac:dyDescent="0.2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6" cm="1">
        <f t="array" ref="L86">SalarioAnualEsperado($B86, $G86, $D86, L$1, Hombres!$A$1:$DW$117, Mujeres!$A$1:$DW$117 )</f>
        <v>21206981.25</v>
      </c>
      <c r="M86" s="46" cm="1">
        <f t="array" ref="M86">SalarioAnualEsperado($B86, $G86, $D86, M$1, Hombres!$A$1:$DW$117, Mujeres!$A$1:$DW$117 )</f>
        <v>22253862.069178328</v>
      </c>
      <c r="N86" s="46" cm="1">
        <f t="array" ref="N86">SalarioAnualEsperado($B86, $G86, $D86, N$1, Hombres!$A$1:$DW$117, Mujeres!$A$1:$DW$117 )</f>
        <v>23351811.855048165</v>
      </c>
      <c r="O86" s="46" cm="1">
        <f t="array" ref="O86">SalarioAnualEsperado($B86, $G86, $D86, O$1, Hombres!$A$1:$DW$117, Mujeres!$A$1:$DW$117 )</f>
        <v>24503541.650593493</v>
      </c>
      <c r="P86" s="46" cm="1">
        <f t="array" ref="P86">SalarioAnualEsperado($B86, $G86, $D86, P$1, Hombres!$A$1:$DW$117, Mujeres!$A$1:$DW$117 )</f>
        <v>25711820.809010185</v>
      </c>
      <c r="Q86" s="46" cm="1">
        <f t="array" ref="Q86">SalarioAnualEsperado($B86, $G86, $D86, Q$1, Hombres!$A$1:$DW$117, Mujeres!$A$1:$DW$117 )</f>
        <v>26979421.358891021</v>
      </c>
      <c r="R86" s="46" cm="1">
        <f t="array" ref="R86">SalarioAnualEsperado($B86, $G86, $D86, R$1, Hombres!$A$1:$DW$117, Mujeres!$A$1:$DW$117 )</f>
        <v>28309342.097695883</v>
      </c>
      <c r="S86" s="46" cm="1">
        <f t="array" ref="S86">SalarioAnualEsperado($B86, $G86, $D86, S$1, Hombres!$A$1:$DW$117, Mujeres!$A$1:$DW$117 )</f>
        <v>29704819.80853419</v>
      </c>
      <c r="T86" s="46" cm="1">
        <f t="array" ref="T86">SalarioAnualEsperado($B86, $G86, $D86, T$1, Hombres!$A$1:$DW$117, Mujeres!$A$1:$DW$117 )</f>
        <v>31169107.895360142</v>
      </c>
      <c r="U86" s="46" cm="1">
        <f t="array" ref="U86">SalarioAnualEsperado($B86, $G86, $D86, U$1, Hombres!$A$1:$DW$117, Mujeres!$A$1:$DW$117 )</f>
        <v>32705076.503056694</v>
      </c>
      <c r="V86" s="46" cm="1">
        <f t="array" ref="V86">SalarioAnualEsperado($B86, $G86, $D86, V$1, Hombres!$A$1:$DW$117, Mujeres!$A$1:$DW$117 )</f>
        <v>34315673.70219814</v>
      </c>
      <c r="W86" s="46" cm="1">
        <f t="array" ref="W86">SalarioAnualEsperado($B86, $G86, $D86, W$1, Hombres!$A$1:$DW$117, Mujeres!$A$1:$DW$117 )</f>
        <v>36003834.389355056</v>
      </c>
      <c r="X86" s="46" cm="1">
        <f t="array" ref="X86">SalarioAnualEsperado($B86, $G86, $D86, X$1, Hombres!$A$1:$DW$117, Mujeres!$A$1:$DW$117 )</f>
        <v>37772581.748174995</v>
      </c>
      <c r="Y86" s="46" cm="1">
        <f t="array" ref="Y86">SalarioAnualEsperado($B86, $G86, $D86, Y$1, Hombres!$A$1:$DW$117, Mujeres!$A$1:$DW$117 )</f>
        <v>39624951.767946355</v>
      </c>
      <c r="Z86" s="46" cm="1">
        <f t="array" ref="Z86">SalarioAnualEsperado($B86, $G86, $D86, Z$1, Hombres!$A$1:$DW$117, Mujeres!$A$1:$DW$117 )</f>
        <v>41564099.056028754</v>
      </c>
      <c r="AA86" s="46" cm="1">
        <f t="array" ref="AA86">SalarioAnualEsperado($B86, $G86, $D86, AA$1, Hombres!$A$1:$DW$117, Mujeres!$A$1:$DW$117 )</f>
        <v>43593833.466950409</v>
      </c>
      <c r="AB86" s="46" cm="1">
        <f t="array" ref="AB86">SalarioAnualEsperado($B86, $G86, $D86, AB$1, Hombres!$A$1:$DW$117, Mujeres!$A$1:$DW$117 )</f>
        <v>45718922.862094276</v>
      </c>
      <c r="AC86" s="46" cm="1">
        <f t="array" ref="AC86">SalarioAnualEsperado($B86, $G86, $D86, AC$1, Hombres!$A$1:$DW$117, Mujeres!$A$1:$DW$117 )</f>
        <v>47944627.00107111</v>
      </c>
      <c r="AD86" s="46" cm="1">
        <f t="array" ref="AD86">SalarioAnualEsperado($B86, $G86, $D86, AD$1, Hombres!$A$1:$DW$117, Mujeres!$A$1:$DW$117 )</f>
        <v>50275933.389148444</v>
      </c>
      <c r="AE86" s="46" cm="1">
        <f t="array" ref="AE86">SalarioAnualEsperado($B86, $G86, $D86, AE$1, Hombres!$A$1:$DW$117, Mujeres!$A$1:$DW$117 )</f>
        <v>52715898.526155815</v>
      </c>
      <c r="AF86" s="46" cm="1">
        <f t="array" ref="AF86">SalarioAnualEsperado($B86, $G86, $D86, AF$1, Hombres!$A$1:$DW$117, Mujeres!$A$1:$DW$117 )</f>
        <v>55267461.079880923</v>
      </c>
      <c r="AG86" s="46" cm="1">
        <f t="array" ref="AG86">SalarioAnualEsperado($B86, $G86, $D86, AG$1, Hombres!$A$1:$DW$117, Mujeres!$A$1:$DW$117 )</f>
        <v>57933791.909008257</v>
      </c>
      <c r="AH86" s="46" cm="1">
        <f t="array" ref="AH86">SalarioAnualEsperado($B86, $G86, $D86, AH$1, Hombres!$A$1:$DW$117, Mujeres!$A$1:$DW$117 )</f>
        <v>60718647.844777904</v>
      </c>
      <c r="AI86" s="46" cm="1">
        <f t="array" ref="AI86">SalarioAnualEsperado($B86, $G86, $D86, AI$1, Hombres!$A$1:$DW$117, Mujeres!$A$1:$DW$117 )</f>
        <v>63626200.968604155</v>
      </c>
      <c r="AJ86" s="46" cm="1">
        <f t="array" ref="AJ86">SalarioAnualEsperado($B86, $G86, $D86, AJ$1, Hombres!$A$1:$DW$117, Mujeres!$A$1:$DW$117 )</f>
        <v>66660865.098354697</v>
      </c>
      <c r="AK86" s="46" cm="1">
        <f t="array" ref="AK86">SalarioAnualEsperado($B86, $G86, $D86, AK$1, Hombres!$A$1:$DW$117, Mujeres!$A$1:$DW$117 )</f>
        <v>69828236.303892866</v>
      </c>
      <c r="AL86" s="46" cm="1">
        <f t="array" ref="AL86">SalarioAnualEsperado($B86, $G86, $D86, AL$1, Hombres!$A$1:$DW$117, Mujeres!$A$1:$DW$117 )</f>
        <v>73134997.273567364</v>
      </c>
      <c r="AM86" s="46" cm="1">
        <f t="array" ref="AM86">SalarioAnualEsperado($B86, $G86, $D86, AM$1, Hombres!$A$1:$DW$117, Mujeres!$A$1:$DW$117 )</f>
        <v>76585620.368782222</v>
      </c>
      <c r="AN86" s="46" cm="1">
        <f t="array" ref="AN86">SalarioAnualEsperado($B86, $G86, $D86, AN$1, Hombres!$A$1:$DW$117, Mujeres!$A$1:$DW$117 )</f>
        <v>80183166.26439923</v>
      </c>
      <c r="AO86" s="46" cm="1">
        <f t="array" ref="AO86">SalarioAnualEsperado($B86, $G86, $D86, AO$1, Hombres!$A$1:$DW$117, Mujeres!$A$1:$DW$117 )</f>
        <v>83927194.845817149</v>
      </c>
      <c r="AP86" s="46" cm="1">
        <f t="array" ref="AP86">SalarioAnualEsperado($B86, $G86, $D86, AP$1, Hombres!$A$1:$DW$117, Mujeres!$A$1:$DW$117 )</f>
        <v>87815404.600666791</v>
      </c>
      <c r="AQ86" s="46" cm="1">
        <f t="array" ref="AQ86">SalarioAnualEsperado($B86, $G86, $D86, AQ$1, Hombres!$A$1:$DW$117, Mujeres!$A$1:$DW$117 )</f>
        <v>91844640.225543514</v>
      </c>
      <c r="AR86" s="46" cm="1">
        <f t="array" ref="AR86">SalarioAnualEsperado($B86, $G86, $D86, AR$1, Hombres!$A$1:$DW$117, Mujeres!$A$1:$DW$117 )</f>
        <v>96015646.366519049</v>
      </c>
      <c r="AS86" s="46" cm="1">
        <f t="array" ref="AS86">SalarioAnualEsperado($B86, $G86, $D86, AS$1, Hombres!$A$1:$DW$117, Mujeres!$A$1:$DW$117 )</f>
        <v>100332112.47792713</v>
      </c>
      <c r="AT86" s="46" cm="1">
        <f t="array" ref="AT86">SalarioAnualEsperado($B86, $G86, $D86, AT$1, Hombres!$A$1:$DW$117, Mujeres!$A$1:$DW$117 )</f>
        <v>104797355.91251698</v>
      </c>
      <c r="AU86" s="46" cm="1">
        <f t="array" ref="AU86">SalarioAnualEsperado($B86, $G86, $D86, AU$1, Hombres!$A$1:$DW$117, Mujeres!$A$1:$DW$117 )</f>
        <v>109415136.35636067</v>
      </c>
      <c r="AV86" s="46" cm="1">
        <f t="array" ref="AV86">SalarioAnualEsperado($B86, $G86, $D86, AV$1, Hombres!$A$1:$DW$117, Mujeres!$A$1:$DW$117 )</f>
        <v>114187850.18986061</v>
      </c>
      <c r="AW86" s="46" cm="1">
        <f t="array" ref="AW86">SalarioAnualEsperado($B86, $G86, $D86, AW$1, Hombres!$A$1:$DW$117, Mujeres!$A$1:$DW$117 )</f>
        <v>119111707.20013201</v>
      </c>
      <c r="AX86" s="46" cm="1">
        <f t="array" ref="AX86">SalarioAnualEsperado($B86, $G86, $D86, AX$1, Hombres!$A$1:$DW$117, Mujeres!$A$1:$DW$117 )</f>
        <v>0</v>
      </c>
      <c r="AY86" s="46" cm="1">
        <f t="array" ref="AY86">SalarioAnualEsperado($B86, $G86, $D86, AY$1, Hombres!$A$1:$DW$117, Mujeres!$A$1:$DW$117 )</f>
        <v>0</v>
      </c>
      <c r="AZ86" s="46" cm="1">
        <f t="array" ref="AZ86">SalarioAnualEsperado($B86, $G86, $D86, AZ$1, Hombres!$A$1:$DW$117, Mujeres!$A$1:$DW$117 )</f>
        <v>0</v>
      </c>
      <c r="BA86" s="46" cm="1">
        <f t="array" ref="BA86">SalarioAnualEsperado($B86, $G86, $D86, BA$1, Hombres!$A$1:$DW$117, Mujeres!$A$1:$DW$117 )</f>
        <v>0</v>
      </c>
      <c r="BB86" s="46" cm="1">
        <f t="array" ref="BB86">SalarioAnualEsperado($B86, $G86, $D86, BB$1, Hombres!$A$1:$DW$117, Mujeres!$A$1:$DW$117 )</f>
        <v>0</v>
      </c>
      <c r="BC86" s="46" cm="1">
        <f t="array" ref="BC86">SalarioAnualEsperado($B86, $G86, $D86, BC$1, Hombres!$A$1:$DW$117, Mujeres!$A$1:$DW$117 )</f>
        <v>0</v>
      </c>
      <c r="BD86" s="46" cm="1">
        <f t="array" ref="BD86">SalarioAnualEsperado($B86, $G86, $D86, BD$1, Hombres!$A$1:$DW$117, Mujeres!$A$1:$DW$117 )</f>
        <v>0</v>
      </c>
      <c r="BE86" s="46" cm="1">
        <f t="array" ref="BE86">SalarioAnualEsperado($B86, $G86, $D86, BE$1, Hombres!$A$1:$DW$117, Mujeres!$A$1:$DW$117 )</f>
        <v>0</v>
      </c>
      <c r="BF86" s="46" cm="1">
        <f t="array" ref="BF86">SalarioAnualEsperado($B86, $G86, $D86, BF$1, Hombres!$A$1:$DW$117, Mujeres!$A$1:$DW$117 )</f>
        <v>0</v>
      </c>
      <c r="BG86" s="46" cm="1">
        <f t="array" ref="BG86">SalarioAnualEsperado($B86, $G86, $D86, BG$1, Hombres!$A$1:$DW$117, Mujeres!$A$1:$DW$117 )</f>
        <v>0</v>
      </c>
      <c r="BH86" s="46" cm="1">
        <f t="array" ref="BH86">SalarioAnualEsperado($B86, $G86, $D86, BH$1, Hombres!$A$1:$DW$117, Mujeres!$A$1:$DW$117 )</f>
        <v>0</v>
      </c>
      <c r="BI86" s="46" cm="1">
        <f t="array" ref="BI86">SalarioAnualEsperado($B86, $G86, $D86, BI$1, Hombres!$A$1:$DW$117, Mujeres!$A$1:$DW$117 )</f>
        <v>0</v>
      </c>
      <c r="BJ86" s="46" cm="1">
        <f t="array" ref="BJ86">SalarioAnualEsperado($B86, $G86, $D86, BJ$1, Hombres!$A$1:$DW$117, Mujeres!$A$1:$DW$117 )</f>
        <v>0</v>
      </c>
      <c r="BK86" s="46" cm="1">
        <f t="array" ref="BK86">SalarioAnualEsperado($B86, $G86, $D86, BK$1, Hombres!$A$1:$DW$117, Mujeres!$A$1:$DW$117 )</f>
        <v>0</v>
      </c>
      <c r="BL86" s="46" cm="1">
        <f t="array" ref="BL86">SalarioAnualEsperado($B86, $G86, $D86, BL$1, Hombres!$A$1:$DW$117, Mujeres!$A$1:$DW$117 )</f>
        <v>0</v>
      </c>
      <c r="BM86" s="46" cm="1">
        <f t="array" ref="BM86">SalarioAnualEsperado($B86, $G86, $D86, BM$1, Hombres!$A$1:$DW$117, Mujeres!$A$1:$DW$117 )</f>
        <v>0</v>
      </c>
      <c r="BN86" s="46" cm="1">
        <f t="array" ref="BN86">SalarioAnualEsperado($B86, $G86, $D86, BN$1, Hombres!$A$1:$DW$117, Mujeres!$A$1:$DW$117 )</f>
        <v>0</v>
      </c>
      <c r="BO86" s="46" cm="1">
        <f t="array" ref="BO86">SalarioAnualEsperado($B86, $G86, $D86, BO$1, Hombres!$A$1:$DW$117, Mujeres!$A$1:$DW$117 )</f>
        <v>0</v>
      </c>
      <c r="BP86" s="46" cm="1">
        <f t="array" ref="BP86">SalarioAnualEsperado($B86, $G86, $D86, BP$1, Hombres!$A$1:$DW$117, Mujeres!$A$1:$DW$117 )</f>
        <v>0</v>
      </c>
      <c r="BQ86" s="46" cm="1">
        <f t="array" ref="BQ86">SalarioAnualEsperado($B86, $G86, $D86, BQ$1, Hombres!$A$1:$DW$117, Mujeres!$A$1:$DW$117 )</f>
        <v>0</v>
      </c>
      <c r="BR86" s="46" cm="1">
        <f t="array" ref="BR86">SalarioAnualEsperado($B86, $G86, $D86, BR$1, Hombres!$A$1:$DW$117, Mujeres!$A$1:$DW$117 )</f>
        <v>0</v>
      </c>
      <c r="BS86" s="46" cm="1">
        <f t="array" ref="BS86">SalarioAnualEsperado($B86, $G86, $D86, BS$1, Hombres!$A$1:$DW$117, Mujeres!$A$1:$DW$117 )</f>
        <v>0</v>
      </c>
      <c r="BT86" s="46" cm="1">
        <f t="array" ref="BT86">SalarioAnualEsperado($B86, $G86, $D86, BT$1, Hombres!$A$1:$DW$117, Mujeres!$A$1:$DW$117 )</f>
        <v>0</v>
      </c>
      <c r="BU86" s="46" cm="1">
        <f t="array" ref="BU86">SalarioAnualEsperado($B86, $G86, $D86, BU$1, Hombres!$A$1:$DW$117, Mujeres!$A$1:$DW$117 )</f>
        <v>0</v>
      </c>
      <c r="BV86" s="46" cm="1">
        <f t="array" ref="BV86">SalarioAnualEsperado($B86, $G86, $D86, BV$1, Hombres!$A$1:$DW$117, Mujeres!$A$1:$DW$117 )</f>
        <v>0</v>
      </c>
      <c r="BW86" s="46" cm="1">
        <f t="array" ref="BW86">SalarioAnualEsperado($B86, $G86, $D86, BW$1, Hombres!$A$1:$DW$117, Mujeres!$A$1:$DW$117 )</f>
        <v>0</v>
      </c>
      <c r="BX86" s="46" cm="1">
        <f t="array" ref="BX86">SalarioAnualEsperado($B86, $G86, $D86, BX$1, Hombres!$A$1:$DW$117, Mujeres!$A$1:$DW$117 )</f>
        <v>0</v>
      </c>
      <c r="BY86" s="46" cm="1">
        <f t="array" ref="BY86">SalarioAnualEsperado($B86, $G86, $D86, BY$1, Hombres!$A$1:$DW$117, Mujeres!$A$1:$DW$117 )</f>
        <v>0</v>
      </c>
      <c r="BZ86" s="46" cm="1">
        <f t="array" ref="BZ86">SalarioAnualEsperado($B86, $G86, $D86, BZ$1, Hombres!$A$1:$DW$117, Mujeres!$A$1:$DW$117 )</f>
        <v>0</v>
      </c>
      <c r="CA86" s="46" cm="1">
        <f t="array" ref="CA86">SalarioAnualEsperado($B86, $G86, $D86, CA$1, Hombres!$A$1:$DW$117, Mujeres!$A$1:$DW$117 )</f>
        <v>0</v>
      </c>
      <c r="CB86" s="46" cm="1">
        <f t="array" ref="CB86">SalarioAnualEsperado($B86, $G86, $D86, CB$1, Hombres!$A$1:$DW$117, Mujeres!$A$1:$DW$117 )</f>
        <v>0</v>
      </c>
      <c r="CC86" s="46" cm="1">
        <f t="array" ref="CC86">SalarioAnualEsperado($B86, $G86, $D86, CC$1, Hombres!$A$1:$DW$117, Mujeres!$A$1:$DW$117 )</f>
        <v>0</v>
      </c>
      <c r="CD86" s="46" cm="1">
        <f t="array" ref="CD86">SalarioAnualEsperado($B86, $G86, $D86, CD$1, Hombres!$A$1:$DW$117, Mujeres!$A$1:$DW$117 )</f>
        <v>0</v>
      </c>
      <c r="CE86" s="46" cm="1">
        <f t="array" ref="CE86">SalarioAnualEsperado($B86, $G86, $D86, CE$1, Hombres!$A$1:$DW$117, Mujeres!$A$1:$DW$117 )</f>
        <v>0</v>
      </c>
      <c r="CF86" s="46" cm="1">
        <f t="array" ref="CF86">SalarioAnualEsperado($B86, $G86, $D86, CF$1, Hombres!$A$1:$DW$117, Mujeres!$A$1:$DW$117 )</f>
        <v>0</v>
      </c>
      <c r="CG86" s="46" cm="1">
        <f t="array" ref="CG86">SalarioAnualEsperado($B86, $G86, $D86, CG$1, Hombres!$A$1:$DW$117, Mujeres!$A$1:$DW$117 )</f>
        <v>0</v>
      </c>
      <c r="CH86" s="46" cm="1">
        <f t="array" ref="CH86">SalarioAnualEsperado($B86, $G86, $D86, CH$1, Hombres!$A$1:$DW$117, Mujeres!$A$1:$DW$117 )</f>
        <v>0</v>
      </c>
      <c r="CI86" s="46" cm="1">
        <f t="array" ref="CI86">SalarioAnualEsperado($B86, $G86, $D86, CI$1, Hombres!$A$1:$DW$117, Mujeres!$A$1:$DW$117 )</f>
        <v>0</v>
      </c>
      <c r="CJ86" s="46" cm="1">
        <f t="array" ref="CJ86">SalarioAnualEsperado($B86, $G86, $D86, CJ$1, Hombres!$A$1:$DW$117, Mujeres!$A$1:$DW$117 )</f>
        <v>0</v>
      </c>
      <c r="CK86" s="46" cm="1">
        <f t="array" ref="CK86">SalarioAnualEsperado($B86, $G86, $D86, CK$1, Hombres!$A$1:$DW$117, Mujeres!$A$1:$DW$117 )</f>
        <v>0</v>
      </c>
      <c r="CL86" s="46" cm="1">
        <f t="array" ref="CL86">SalarioAnualEsperado($B86, $G86, $D86, CL$1, Hombres!$A$1:$DW$117, Mujeres!$A$1:$DW$117 )</f>
        <v>0</v>
      </c>
      <c r="CM86" s="46" cm="1">
        <f t="array" ref="CM86">SalarioAnualEsperado($B86, $G86, $D86, CM$1, Hombres!$A$1:$DW$117, Mujeres!$A$1:$DW$117 )</f>
        <v>0</v>
      </c>
      <c r="CN86" s="46" cm="1">
        <f t="array" ref="CN86">SalarioAnualEsperado($B86, $G86, $D86, CN$1, Hombres!$A$1:$DW$117, Mujeres!$A$1:$DW$117 )</f>
        <v>0</v>
      </c>
      <c r="CO86" s="46" cm="1">
        <f t="array" ref="CO86">SalarioAnualEsperado($B86, $G86, $D86, CO$1, Hombres!$A$1:$DW$117, Mujeres!$A$1:$DW$117 )</f>
        <v>0</v>
      </c>
      <c r="CP86" s="46" cm="1">
        <f t="array" ref="CP86">SalarioAnualEsperado($B86, $G86, $D86, CP$1, Hombres!$A$1:$DW$117, Mujeres!$A$1:$DW$117 )</f>
        <v>0</v>
      </c>
      <c r="CQ86" s="46" cm="1">
        <f t="array" ref="CQ86">SalarioAnualEsperado($B86, $G86, $D86, CQ$1, Hombres!$A$1:$DW$117, Mujeres!$A$1:$DW$117 )</f>
        <v>0</v>
      </c>
      <c r="CR86" s="46" cm="1">
        <f t="array" ref="CR86">SalarioAnualEsperado($B86, $G86, $D86, CR$1, Hombres!$A$1:$DW$117, Mujeres!$A$1:$DW$117 )</f>
        <v>0</v>
      </c>
      <c r="CS86" s="46" cm="1">
        <f t="array" ref="CS86">SalarioAnualEsperado($B86, $G86, $D86, CS$1, Hombres!$A$1:$DW$117, Mujeres!$A$1:$DW$117 )</f>
        <v>0</v>
      </c>
      <c r="CT86" s="46" cm="1">
        <f t="array" ref="CT86">SalarioAnualEsperado($B86, $G86, $D86, CT$1, Hombres!$A$1:$DW$117, Mujeres!$A$1:$DW$117 )</f>
        <v>0</v>
      </c>
      <c r="CU86" s="46" cm="1">
        <f t="array" ref="CU86">SalarioAnualEsperado($B86, $G86, $D86, CU$1, Hombres!$A$1:$DW$117, Mujeres!$A$1:$DW$117 )</f>
        <v>0</v>
      </c>
      <c r="CV86" s="46" cm="1">
        <f t="array" ref="CV86">SalarioAnualEsperado($B86, $G86, $D86, CV$1, Hombres!$A$1:$DW$117, Mujeres!$A$1:$DW$117 )</f>
        <v>0</v>
      </c>
      <c r="CW86" s="46" cm="1">
        <f t="array" ref="CW86">SalarioAnualEsperado($B86, $G86, $D86, CW$1, Hombres!$A$1:$DW$117, Mujeres!$A$1:$DW$117 )</f>
        <v>0</v>
      </c>
      <c r="CX86" s="46" cm="1">
        <f t="array" ref="CX86">SalarioAnualEsperado($B86, $G86, $D86, CX$1, Hombres!$A$1:$DW$117, Mujeres!$A$1:$DW$117 )</f>
        <v>0</v>
      </c>
      <c r="CY86" s="46" cm="1">
        <f t="array" ref="CY86">SalarioAnualEsperado($B86, $G86, $D86, CY$1, Hombres!$A$1:$DW$117, Mujeres!$A$1:$DW$117 )</f>
        <v>0</v>
      </c>
      <c r="CZ86" s="46" cm="1">
        <f t="array" ref="CZ86">SalarioAnualEsperado($B86, $G86, $D86, CZ$1, Hombres!$A$1:$DW$117, Mujeres!$A$1:$DW$117 )</f>
        <v>0</v>
      </c>
      <c r="DA86" s="46" cm="1">
        <f t="array" ref="DA86">SalarioAnualEsperado($B86, $G86, $D86, DA$1, Hombres!$A$1:$DW$117, Mujeres!$A$1:$DW$117 )</f>
        <v>0</v>
      </c>
      <c r="DB86" s="46" cm="1">
        <f t="array" ref="DB86">SalarioAnualEsperado($B86, $G86, $D86, DB$1, Hombres!$A$1:$DW$117, Mujeres!$A$1:$DW$117 )</f>
        <v>0</v>
      </c>
      <c r="DC86" s="46" cm="1">
        <f t="array" ref="DC86">SalarioAnualEsperado($B86, $G86, $D86, DC$1, Hombres!$A$1:$DW$117, Mujeres!$A$1:$DW$117 )</f>
        <v>0</v>
      </c>
    </row>
    <row r="87" spans="1:107" x14ac:dyDescent="0.2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6" cm="1">
        <f t="array" ref="L87">SalarioAnualEsperado($B87, $G87, $D87, L$1, Hombres!$A$1:$DW$117, Mujeres!$A$1:$DW$117 )</f>
        <v>23933396.5</v>
      </c>
      <c r="M87" s="46" cm="1">
        <f t="array" ref="M87">SalarioAnualEsperado($B87, $G87, $D87, M$1, Hombres!$A$1:$DW$117, Mujeres!$A$1:$DW$117 )</f>
        <v>25135223.502851177</v>
      </c>
      <c r="N87" s="46" cm="1">
        <f t="array" ref="N87">SalarioAnualEsperado($B87, $G87, $D87, N$1, Hombres!$A$1:$DW$117, Mujeres!$A$1:$DW$117 )</f>
        <v>26397033.767793432</v>
      </c>
      <c r="O87" s="46" cm="1">
        <f t="array" ref="O87">SalarioAnualEsperado($B87, $G87, $D87, O$1, Hombres!$A$1:$DW$117, Mujeres!$A$1:$DW$117 )</f>
        <v>27721683.279148187</v>
      </c>
      <c r="P87" s="46" cm="1">
        <f t="array" ref="P87">SalarioAnualEsperado($B87, $G87, $D87, P$1, Hombres!$A$1:$DW$117, Mujeres!$A$1:$DW$117 )</f>
        <v>29112270.140284378</v>
      </c>
      <c r="Q87" s="46" cm="1">
        <f t="array" ref="Q87">SalarioAnualEsperado($B87, $G87, $D87, Q$1, Hombres!$A$1:$DW$117, Mujeres!$A$1:$DW$117 )</f>
        <v>30572095.318255305</v>
      </c>
      <c r="R87" s="46" cm="1">
        <f t="array" ref="R87">SalarioAnualEsperado($B87, $G87, $D87, R$1, Hombres!$A$1:$DW$117, Mujeres!$A$1:$DW$117 )</f>
        <v>32104564.076620739</v>
      </c>
      <c r="S87" s="46" cm="1">
        <f t="array" ref="S87">SalarioAnualEsperado($B87, $G87, $D87, S$1, Hombres!$A$1:$DW$117, Mujeres!$A$1:$DW$117 )</f>
        <v>33713057.328102283</v>
      </c>
      <c r="T87" s="46" cm="1">
        <f t="array" ref="T87">SalarioAnualEsperado($B87, $G87, $D87, T$1, Hombres!$A$1:$DW$117, Mujeres!$A$1:$DW$117 )</f>
        <v>35401232.101783611</v>
      </c>
      <c r="U87" s="46" cm="1">
        <f t="array" ref="U87">SalarioAnualEsperado($B87, $G87, $D87, U$1, Hombres!$A$1:$DW$117, Mujeres!$A$1:$DW$117 )</f>
        <v>37172989.769282416</v>
      </c>
      <c r="V87" s="46" cm="1">
        <f t="array" ref="V87">SalarioAnualEsperado($B87, $G87, $D87, V$1, Hombres!$A$1:$DW$117, Mujeres!$A$1:$DW$117 )</f>
        <v>39032432.139775276</v>
      </c>
      <c r="W87" s="46" cm="1">
        <f t="array" ref="W87">SalarioAnualEsperado($B87, $G87, $D87, W$1, Hombres!$A$1:$DW$117, Mujeres!$A$1:$DW$117 )</f>
        <v>40983729.87906161</v>
      </c>
      <c r="X87" s="46" cm="1">
        <f t="array" ref="X87">SalarioAnualEsperado($B87, $G87, $D87, X$1, Hombres!$A$1:$DW$117, Mujeres!$A$1:$DW$117 )</f>
        <v>43031176.945649527</v>
      </c>
      <c r="Y87" s="46" cm="1">
        <f t="array" ref="Y87">SalarioAnualEsperado($B87, $G87, $D87, Y$1, Hombres!$A$1:$DW$117, Mujeres!$A$1:$DW$117 )</f>
        <v>45179259.355783984</v>
      </c>
      <c r="Z87" s="46" cm="1">
        <f t="array" ref="Z87">SalarioAnualEsperado($B87, $G87, $D87, Z$1, Hombres!$A$1:$DW$117, Mujeres!$A$1:$DW$117 )</f>
        <v>47432512.350108176</v>
      </c>
      <c r="AA87" s="46" cm="1">
        <f t="array" ref="AA87">SalarioAnualEsperado($B87, $G87, $D87, AA$1, Hombres!$A$1:$DW$117, Mujeres!$A$1:$DW$117 )</f>
        <v>49795347.608411074</v>
      </c>
      <c r="AB87" s="46" cm="1">
        <f t="array" ref="AB87">SalarioAnualEsperado($B87, $G87, $D87, AB$1, Hombres!$A$1:$DW$117, Mujeres!$A$1:$DW$117 )</f>
        <v>52272528.118230045</v>
      </c>
      <c r="AC87" s="46" cm="1">
        <f t="array" ref="AC87">SalarioAnualEsperado($B87, $G87, $D87, AC$1, Hombres!$A$1:$DW$117, Mujeres!$A$1:$DW$117 )</f>
        <v>54869108.248859331</v>
      </c>
      <c r="AD87" s="46" cm="1">
        <f t="array" ref="AD87">SalarioAnualEsperado($B87, $G87, $D87, AD$1, Hombres!$A$1:$DW$117, Mujeres!$A$1:$DW$117 )</f>
        <v>57590831.441803411</v>
      </c>
      <c r="AE87" s="46" cm="1">
        <f t="array" ref="AE87">SalarioAnualEsperado($B87, $G87, $D87, AE$1, Hombres!$A$1:$DW$117, Mujeres!$A$1:$DW$117 )</f>
        <v>60443617.869709976</v>
      </c>
      <c r="AF87" s="46" cm="1">
        <f t="array" ref="AF87">SalarioAnualEsperado($B87, $G87, $D87, AF$1, Hombres!$A$1:$DW$117, Mujeres!$A$1:$DW$117 )</f>
        <v>63433374.750278287</v>
      </c>
      <c r="AG87" s="46" cm="1">
        <f t="array" ref="AG87">SalarioAnualEsperado($B87, $G87, $D87, AG$1, Hombres!$A$1:$DW$117, Mujeres!$A$1:$DW$117 )</f>
        <v>66566110.735154219</v>
      </c>
      <c r="AH87" s="46" cm="1">
        <f t="array" ref="AH87">SalarioAnualEsperado($B87, $G87, $D87, AH$1, Hombres!$A$1:$DW$117, Mujeres!$A$1:$DW$117 )</f>
        <v>69848035.962818325</v>
      </c>
      <c r="AI87" s="46" cm="1">
        <f t="array" ref="AI87">SalarioAnualEsperado($B87, $G87, $D87, AI$1, Hombres!$A$1:$DW$117, Mujeres!$A$1:$DW$117 )</f>
        <v>73285760.737964988</v>
      </c>
      <c r="AJ87" s="46" cm="1">
        <f t="array" ref="AJ87">SalarioAnualEsperado($B87, $G87, $D87, AJ$1, Hombres!$A$1:$DW$117, Mujeres!$A$1:$DW$117 )</f>
        <v>76885905.228097215</v>
      </c>
      <c r="AK87" s="46" cm="1">
        <f t="array" ref="AK87">SalarioAnualEsperado($B87, $G87, $D87, AK$1, Hombres!$A$1:$DW$117, Mujeres!$A$1:$DW$117 )</f>
        <v>80654173.985705972</v>
      </c>
      <c r="AL87" s="46" cm="1">
        <f t="array" ref="AL87">SalarioAnualEsperado($B87, $G87, $D87, AL$1, Hombres!$A$1:$DW$117, Mujeres!$A$1:$DW$117 )</f>
        <v>84596555.070370167</v>
      </c>
      <c r="AM87" s="46" cm="1">
        <f t="array" ref="AM87">SalarioAnualEsperado($B87, $G87, $D87, AM$1, Hombres!$A$1:$DW$117, Mujeres!$A$1:$DW$117 )</f>
        <v>88719774.891506672</v>
      </c>
      <c r="AN87" s="46" cm="1">
        <f t="array" ref="AN87">SalarioAnualEsperado($B87, $G87, $D87, AN$1, Hombres!$A$1:$DW$117, Mujeres!$A$1:$DW$117 )</f>
        <v>93032429.700839341</v>
      </c>
      <c r="AO87" s="46" cm="1">
        <f t="array" ref="AO87">SalarioAnualEsperado($B87, $G87, $D87, AO$1, Hombres!$A$1:$DW$117, Mujeres!$A$1:$DW$117 )</f>
        <v>97543169.154031351</v>
      </c>
      <c r="AP87" s="46" cm="1">
        <f t="array" ref="AP87">SalarioAnualEsperado($B87, $G87, $D87, AP$1, Hombres!$A$1:$DW$117, Mujeres!$A$1:$DW$117 )</f>
        <v>102259046.62032482</v>
      </c>
      <c r="AQ87" s="46" cm="1">
        <f t="array" ref="AQ87">SalarioAnualEsperado($B87, $G87, $D87, AQ$1, Hombres!$A$1:$DW$117, Mujeres!$A$1:$DW$117 )</f>
        <v>107184753.59727953</v>
      </c>
      <c r="AR87" s="46" cm="1">
        <f t="array" ref="AR87">SalarioAnualEsperado($B87, $G87, $D87, AR$1, Hombres!$A$1:$DW$117, Mujeres!$A$1:$DW$117 )</f>
        <v>112323515.73321685</v>
      </c>
      <c r="AS87" s="46" cm="1">
        <f t="array" ref="AS87">SalarioAnualEsperado($B87, $G87, $D87, AS$1, Hombres!$A$1:$DW$117, Mujeres!$A$1:$DW$117 )</f>
        <v>117678270.6859201</v>
      </c>
      <c r="AT87" s="46" cm="1">
        <f t="array" ref="AT87">SalarioAnualEsperado($B87, $G87, $D87, AT$1, Hombres!$A$1:$DW$117, Mujeres!$A$1:$DW$117 )</f>
        <v>0</v>
      </c>
      <c r="AU87" s="46" cm="1">
        <f t="array" ref="AU87">SalarioAnualEsperado($B87, $G87, $D87, AU$1, Hombres!$A$1:$DW$117, Mujeres!$A$1:$DW$117 )</f>
        <v>0</v>
      </c>
      <c r="AV87" s="46" cm="1">
        <f t="array" ref="AV87">SalarioAnualEsperado($B87, $G87, $D87, AV$1, Hombres!$A$1:$DW$117, Mujeres!$A$1:$DW$117 )</f>
        <v>0</v>
      </c>
      <c r="AW87" s="46" cm="1">
        <f t="array" ref="AW87">SalarioAnualEsperado($B87, $G87, $D87, AW$1, Hombres!$A$1:$DW$117, Mujeres!$A$1:$DW$117 )</f>
        <v>0</v>
      </c>
      <c r="AX87" s="46" cm="1">
        <f t="array" ref="AX87">SalarioAnualEsperado($B87, $G87, $D87, AX$1, Hombres!$A$1:$DW$117, Mujeres!$A$1:$DW$117 )</f>
        <v>0</v>
      </c>
      <c r="AY87" s="46" cm="1">
        <f t="array" ref="AY87">SalarioAnualEsperado($B87, $G87, $D87, AY$1, Hombres!$A$1:$DW$117, Mujeres!$A$1:$DW$117 )</f>
        <v>0</v>
      </c>
      <c r="AZ87" s="46" cm="1">
        <f t="array" ref="AZ87">SalarioAnualEsperado($B87, $G87, $D87, AZ$1, Hombres!$A$1:$DW$117, Mujeres!$A$1:$DW$117 )</f>
        <v>0</v>
      </c>
      <c r="BA87" s="46" cm="1">
        <f t="array" ref="BA87">SalarioAnualEsperado($B87, $G87, $D87, BA$1, Hombres!$A$1:$DW$117, Mujeres!$A$1:$DW$117 )</f>
        <v>0</v>
      </c>
      <c r="BB87" s="46" cm="1">
        <f t="array" ref="BB87">SalarioAnualEsperado($B87, $G87, $D87, BB$1, Hombres!$A$1:$DW$117, Mujeres!$A$1:$DW$117 )</f>
        <v>0</v>
      </c>
      <c r="BC87" s="46" cm="1">
        <f t="array" ref="BC87">SalarioAnualEsperado($B87, $G87, $D87, BC$1, Hombres!$A$1:$DW$117, Mujeres!$A$1:$DW$117 )</f>
        <v>0</v>
      </c>
      <c r="BD87" s="46" cm="1">
        <f t="array" ref="BD87">SalarioAnualEsperado($B87, $G87, $D87, BD$1, Hombres!$A$1:$DW$117, Mujeres!$A$1:$DW$117 )</f>
        <v>0</v>
      </c>
      <c r="BE87" s="46" cm="1">
        <f t="array" ref="BE87">SalarioAnualEsperado($B87, $G87, $D87, BE$1, Hombres!$A$1:$DW$117, Mujeres!$A$1:$DW$117 )</f>
        <v>0</v>
      </c>
      <c r="BF87" s="46" cm="1">
        <f t="array" ref="BF87">SalarioAnualEsperado($B87, $G87, $D87, BF$1, Hombres!$A$1:$DW$117, Mujeres!$A$1:$DW$117 )</f>
        <v>0</v>
      </c>
      <c r="BG87" s="46" cm="1">
        <f t="array" ref="BG87">SalarioAnualEsperado($B87, $G87, $D87, BG$1, Hombres!$A$1:$DW$117, Mujeres!$A$1:$DW$117 )</f>
        <v>0</v>
      </c>
      <c r="BH87" s="46" cm="1">
        <f t="array" ref="BH87">SalarioAnualEsperado($B87, $G87, $D87, BH$1, Hombres!$A$1:$DW$117, Mujeres!$A$1:$DW$117 )</f>
        <v>0</v>
      </c>
      <c r="BI87" s="46" cm="1">
        <f t="array" ref="BI87">SalarioAnualEsperado($B87, $G87, $D87, BI$1, Hombres!$A$1:$DW$117, Mujeres!$A$1:$DW$117 )</f>
        <v>0</v>
      </c>
      <c r="BJ87" s="46" cm="1">
        <f t="array" ref="BJ87">SalarioAnualEsperado($B87, $G87, $D87, BJ$1, Hombres!$A$1:$DW$117, Mujeres!$A$1:$DW$117 )</f>
        <v>0</v>
      </c>
      <c r="BK87" s="46" cm="1">
        <f t="array" ref="BK87">SalarioAnualEsperado($B87, $G87, $D87, BK$1, Hombres!$A$1:$DW$117, Mujeres!$A$1:$DW$117 )</f>
        <v>0</v>
      </c>
      <c r="BL87" s="46" cm="1">
        <f t="array" ref="BL87">SalarioAnualEsperado($B87, $G87, $D87, BL$1, Hombres!$A$1:$DW$117, Mujeres!$A$1:$DW$117 )</f>
        <v>0</v>
      </c>
      <c r="BM87" s="46" cm="1">
        <f t="array" ref="BM87">SalarioAnualEsperado($B87, $G87, $D87, BM$1, Hombres!$A$1:$DW$117, Mujeres!$A$1:$DW$117 )</f>
        <v>0</v>
      </c>
      <c r="BN87" s="46" cm="1">
        <f t="array" ref="BN87">SalarioAnualEsperado($B87, $G87, $D87, BN$1, Hombres!$A$1:$DW$117, Mujeres!$A$1:$DW$117 )</f>
        <v>0</v>
      </c>
      <c r="BO87" s="46" cm="1">
        <f t="array" ref="BO87">SalarioAnualEsperado($B87, $G87, $D87, BO$1, Hombres!$A$1:$DW$117, Mujeres!$A$1:$DW$117 )</f>
        <v>0</v>
      </c>
      <c r="BP87" s="46" cm="1">
        <f t="array" ref="BP87">SalarioAnualEsperado($B87, $G87, $D87, BP$1, Hombres!$A$1:$DW$117, Mujeres!$A$1:$DW$117 )</f>
        <v>0</v>
      </c>
      <c r="BQ87" s="46" cm="1">
        <f t="array" ref="BQ87">SalarioAnualEsperado($B87, $G87, $D87, BQ$1, Hombres!$A$1:$DW$117, Mujeres!$A$1:$DW$117 )</f>
        <v>0</v>
      </c>
      <c r="BR87" s="46" cm="1">
        <f t="array" ref="BR87">SalarioAnualEsperado($B87, $G87, $D87, BR$1, Hombres!$A$1:$DW$117, Mujeres!$A$1:$DW$117 )</f>
        <v>0</v>
      </c>
      <c r="BS87" s="46" cm="1">
        <f t="array" ref="BS87">SalarioAnualEsperado($B87, $G87, $D87, BS$1, Hombres!$A$1:$DW$117, Mujeres!$A$1:$DW$117 )</f>
        <v>0</v>
      </c>
      <c r="BT87" s="46" cm="1">
        <f t="array" ref="BT87">SalarioAnualEsperado($B87, $G87, $D87, BT$1, Hombres!$A$1:$DW$117, Mujeres!$A$1:$DW$117 )</f>
        <v>0</v>
      </c>
      <c r="BU87" s="46" cm="1">
        <f t="array" ref="BU87">SalarioAnualEsperado($B87, $G87, $D87, BU$1, Hombres!$A$1:$DW$117, Mujeres!$A$1:$DW$117 )</f>
        <v>0</v>
      </c>
      <c r="BV87" s="46" cm="1">
        <f t="array" ref="BV87">SalarioAnualEsperado($B87, $G87, $D87, BV$1, Hombres!$A$1:$DW$117, Mujeres!$A$1:$DW$117 )</f>
        <v>0</v>
      </c>
      <c r="BW87" s="46" cm="1">
        <f t="array" ref="BW87">SalarioAnualEsperado($B87, $G87, $D87, BW$1, Hombres!$A$1:$DW$117, Mujeres!$A$1:$DW$117 )</f>
        <v>0</v>
      </c>
      <c r="BX87" s="46" cm="1">
        <f t="array" ref="BX87">SalarioAnualEsperado($B87, $G87, $D87, BX$1, Hombres!$A$1:$DW$117, Mujeres!$A$1:$DW$117 )</f>
        <v>0</v>
      </c>
      <c r="BY87" s="46" cm="1">
        <f t="array" ref="BY87">SalarioAnualEsperado($B87, $G87, $D87, BY$1, Hombres!$A$1:$DW$117, Mujeres!$A$1:$DW$117 )</f>
        <v>0</v>
      </c>
      <c r="BZ87" s="46" cm="1">
        <f t="array" ref="BZ87">SalarioAnualEsperado($B87, $G87, $D87, BZ$1, Hombres!$A$1:$DW$117, Mujeres!$A$1:$DW$117 )</f>
        <v>0</v>
      </c>
      <c r="CA87" s="46" cm="1">
        <f t="array" ref="CA87">SalarioAnualEsperado($B87, $G87, $D87, CA$1, Hombres!$A$1:$DW$117, Mujeres!$A$1:$DW$117 )</f>
        <v>0</v>
      </c>
      <c r="CB87" s="46" cm="1">
        <f t="array" ref="CB87">SalarioAnualEsperado($B87, $G87, $D87, CB$1, Hombres!$A$1:$DW$117, Mujeres!$A$1:$DW$117 )</f>
        <v>0</v>
      </c>
      <c r="CC87" s="46" cm="1">
        <f t="array" ref="CC87">SalarioAnualEsperado($B87, $G87, $D87, CC$1, Hombres!$A$1:$DW$117, Mujeres!$A$1:$DW$117 )</f>
        <v>0</v>
      </c>
      <c r="CD87" s="46" cm="1">
        <f t="array" ref="CD87">SalarioAnualEsperado($B87, $G87, $D87, CD$1, Hombres!$A$1:$DW$117, Mujeres!$A$1:$DW$117 )</f>
        <v>0</v>
      </c>
      <c r="CE87" s="46" cm="1">
        <f t="array" ref="CE87">SalarioAnualEsperado($B87, $G87, $D87, CE$1, Hombres!$A$1:$DW$117, Mujeres!$A$1:$DW$117 )</f>
        <v>0</v>
      </c>
      <c r="CF87" s="46" cm="1">
        <f t="array" ref="CF87">SalarioAnualEsperado($B87, $G87, $D87, CF$1, Hombres!$A$1:$DW$117, Mujeres!$A$1:$DW$117 )</f>
        <v>0</v>
      </c>
      <c r="CG87" s="46" cm="1">
        <f t="array" ref="CG87">SalarioAnualEsperado($B87, $G87, $D87, CG$1, Hombres!$A$1:$DW$117, Mujeres!$A$1:$DW$117 )</f>
        <v>0</v>
      </c>
      <c r="CH87" s="46" cm="1">
        <f t="array" ref="CH87">SalarioAnualEsperado($B87, $G87, $D87, CH$1, Hombres!$A$1:$DW$117, Mujeres!$A$1:$DW$117 )</f>
        <v>0</v>
      </c>
      <c r="CI87" s="46" cm="1">
        <f t="array" ref="CI87">SalarioAnualEsperado($B87, $G87, $D87, CI$1, Hombres!$A$1:$DW$117, Mujeres!$A$1:$DW$117 )</f>
        <v>0</v>
      </c>
      <c r="CJ87" s="46" cm="1">
        <f t="array" ref="CJ87">SalarioAnualEsperado($B87, $G87, $D87, CJ$1, Hombres!$A$1:$DW$117, Mujeres!$A$1:$DW$117 )</f>
        <v>0</v>
      </c>
      <c r="CK87" s="46" cm="1">
        <f t="array" ref="CK87">SalarioAnualEsperado($B87, $G87, $D87, CK$1, Hombres!$A$1:$DW$117, Mujeres!$A$1:$DW$117 )</f>
        <v>0</v>
      </c>
      <c r="CL87" s="46" cm="1">
        <f t="array" ref="CL87">SalarioAnualEsperado($B87, $G87, $D87, CL$1, Hombres!$A$1:$DW$117, Mujeres!$A$1:$DW$117 )</f>
        <v>0</v>
      </c>
      <c r="CM87" s="46" cm="1">
        <f t="array" ref="CM87">SalarioAnualEsperado($B87, $G87, $D87, CM$1, Hombres!$A$1:$DW$117, Mujeres!$A$1:$DW$117 )</f>
        <v>0</v>
      </c>
      <c r="CN87" s="46" cm="1">
        <f t="array" ref="CN87">SalarioAnualEsperado($B87, $G87, $D87, CN$1, Hombres!$A$1:$DW$117, Mujeres!$A$1:$DW$117 )</f>
        <v>0</v>
      </c>
      <c r="CO87" s="46" cm="1">
        <f t="array" ref="CO87">SalarioAnualEsperado($B87, $G87, $D87, CO$1, Hombres!$A$1:$DW$117, Mujeres!$A$1:$DW$117 )</f>
        <v>0</v>
      </c>
      <c r="CP87" s="46" cm="1">
        <f t="array" ref="CP87">SalarioAnualEsperado($B87, $G87, $D87, CP$1, Hombres!$A$1:$DW$117, Mujeres!$A$1:$DW$117 )</f>
        <v>0</v>
      </c>
      <c r="CQ87" s="46" cm="1">
        <f t="array" ref="CQ87">SalarioAnualEsperado($B87, $G87, $D87, CQ$1, Hombres!$A$1:$DW$117, Mujeres!$A$1:$DW$117 )</f>
        <v>0</v>
      </c>
      <c r="CR87" s="46" cm="1">
        <f t="array" ref="CR87">SalarioAnualEsperado($B87, $G87, $D87, CR$1, Hombres!$A$1:$DW$117, Mujeres!$A$1:$DW$117 )</f>
        <v>0</v>
      </c>
      <c r="CS87" s="46" cm="1">
        <f t="array" ref="CS87">SalarioAnualEsperado($B87, $G87, $D87, CS$1, Hombres!$A$1:$DW$117, Mujeres!$A$1:$DW$117 )</f>
        <v>0</v>
      </c>
      <c r="CT87" s="46" cm="1">
        <f t="array" ref="CT87">SalarioAnualEsperado($B87, $G87, $D87, CT$1, Hombres!$A$1:$DW$117, Mujeres!$A$1:$DW$117 )</f>
        <v>0</v>
      </c>
      <c r="CU87" s="46" cm="1">
        <f t="array" ref="CU87">SalarioAnualEsperado($B87, $G87, $D87, CU$1, Hombres!$A$1:$DW$117, Mujeres!$A$1:$DW$117 )</f>
        <v>0</v>
      </c>
      <c r="CV87" s="46" cm="1">
        <f t="array" ref="CV87">SalarioAnualEsperado($B87, $G87, $D87, CV$1, Hombres!$A$1:$DW$117, Mujeres!$A$1:$DW$117 )</f>
        <v>0</v>
      </c>
      <c r="CW87" s="46" cm="1">
        <f t="array" ref="CW87">SalarioAnualEsperado($B87, $G87, $D87, CW$1, Hombres!$A$1:$DW$117, Mujeres!$A$1:$DW$117 )</f>
        <v>0</v>
      </c>
      <c r="CX87" s="46" cm="1">
        <f t="array" ref="CX87">SalarioAnualEsperado($B87, $G87, $D87, CX$1, Hombres!$A$1:$DW$117, Mujeres!$A$1:$DW$117 )</f>
        <v>0</v>
      </c>
      <c r="CY87" s="46" cm="1">
        <f t="array" ref="CY87">SalarioAnualEsperado($B87, $G87, $D87, CY$1, Hombres!$A$1:$DW$117, Mujeres!$A$1:$DW$117 )</f>
        <v>0</v>
      </c>
      <c r="CZ87" s="46" cm="1">
        <f t="array" ref="CZ87">SalarioAnualEsperado($B87, $G87, $D87, CZ$1, Hombres!$A$1:$DW$117, Mujeres!$A$1:$DW$117 )</f>
        <v>0</v>
      </c>
      <c r="DA87" s="46" cm="1">
        <f t="array" ref="DA87">SalarioAnualEsperado($B87, $G87, $D87, DA$1, Hombres!$A$1:$DW$117, Mujeres!$A$1:$DW$117 )</f>
        <v>0</v>
      </c>
      <c r="DB87" s="46" cm="1">
        <f t="array" ref="DB87">SalarioAnualEsperado($B87, $G87, $D87, DB$1, Hombres!$A$1:$DW$117, Mujeres!$A$1:$DW$117 )</f>
        <v>0</v>
      </c>
      <c r="DC87" s="46" cm="1">
        <f t="array" ref="DC87">SalarioAnualEsperado($B87, $G87, $D87, DC$1, Hombres!$A$1:$DW$117, Mujeres!$A$1:$DW$117 )</f>
        <v>0</v>
      </c>
    </row>
    <row r="88" spans="1:107" x14ac:dyDescent="0.2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6" cm="1">
        <f t="array" ref="L88">SalarioAnualEsperado($B88, $G88, $D88, L$1, Hombres!$A$1:$DW$117, Mujeres!$A$1:$DW$117 )</f>
        <v>7601982.0499999998</v>
      </c>
      <c r="M88" s="46" cm="1">
        <f t="array" ref="M88">SalarioAnualEsperado($B88, $G88, $D88, M$1, Hombres!$A$1:$DW$117, Mujeres!$A$1:$DW$117 )</f>
        <v>7971822.3282006858</v>
      </c>
      <c r="N88" s="46" cm="1">
        <f t="array" ref="N88">SalarioAnualEsperado($B88, $G88, $D88, N$1, Hombres!$A$1:$DW$117, Mujeres!$A$1:$DW$117 )</f>
        <v>8358755.1896838769</v>
      </c>
      <c r="O88" s="46" cm="1">
        <f t="array" ref="O88">SalarioAnualEsperado($B88, $G88, $D88, O$1, Hombres!$A$1:$DW$117, Mujeres!$A$1:$DW$117 )</f>
        <v>8763642.4721681476</v>
      </c>
      <c r="P88" s="46" cm="1">
        <f t="array" ref="P88">SalarioAnualEsperado($B88, $G88, $D88, P$1, Hombres!$A$1:$DW$117, Mujeres!$A$1:$DW$117 )</f>
        <v>9187457.8843116015</v>
      </c>
      <c r="Q88" s="46" cm="1">
        <f t="array" ref="Q88">SalarioAnualEsperado($B88, $G88, $D88, Q$1, Hombres!$A$1:$DW$117, Mujeres!$A$1:$DW$117 )</f>
        <v>9631099.4109916724</v>
      </c>
      <c r="R88" s="46" cm="1">
        <f t="array" ref="R88">SalarioAnualEsperado($B88, $G88, $D88, R$1, Hombres!$A$1:$DW$117, Mujeres!$A$1:$DW$117 )</f>
        <v>10095107.017498003</v>
      </c>
      <c r="S88" s="46" cm="1">
        <f t="array" ref="S88">SalarioAnualEsperado($B88, $G88, $D88, S$1, Hombres!$A$1:$DW$117, Mujeres!$A$1:$DW$117 )</f>
        <v>10579943.414709115</v>
      </c>
      <c r="T88" s="46" cm="1">
        <f t="array" ref="T88">SalarioAnualEsperado($B88, $G88, $D88, T$1, Hombres!$A$1:$DW$117, Mujeres!$A$1:$DW$117 )</f>
        <v>11086133.149622828</v>
      </c>
      <c r="U88" s="46" cm="1">
        <f t="array" ref="U88">SalarioAnualEsperado($B88, $G88, $D88, U$1, Hombres!$A$1:$DW$117, Mujeres!$A$1:$DW$117 )</f>
        <v>11614328.21864083</v>
      </c>
      <c r="V88" s="46" cm="1">
        <f t="array" ref="V88">SalarioAnualEsperado($B88, $G88, $D88, V$1, Hombres!$A$1:$DW$117, Mujeres!$A$1:$DW$117 )</f>
        <v>12165243.679847308</v>
      </c>
      <c r="W88" s="46" cm="1">
        <f t="array" ref="W88">SalarioAnualEsperado($B88, $G88, $D88, W$1, Hombres!$A$1:$DW$117, Mujeres!$A$1:$DW$117 )</f>
        <v>12739617.587822203</v>
      </c>
      <c r="X88" s="46" cm="1">
        <f t="array" ref="X88">SalarioAnualEsperado($B88, $G88, $D88, X$1, Hombres!$A$1:$DW$117, Mujeres!$A$1:$DW$117 )</f>
        <v>13338359.71695072</v>
      </c>
      <c r="Y88" s="46" cm="1">
        <f t="array" ref="Y88">SalarioAnualEsperado($B88, $G88, $D88, Y$1, Hombres!$A$1:$DW$117, Mujeres!$A$1:$DW$117 )</f>
        <v>13962547.037114704</v>
      </c>
      <c r="Z88" s="46" cm="1">
        <f t="array" ref="Z88">SalarioAnualEsperado($B88, $G88, $D88, Z$1, Hombres!$A$1:$DW$117, Mujeres!$A$1:$DW$117 )</f>
        <v>14612936.92598868</v>
      </c>
      <c r="AA88" s="46" cm="1">
        <f t="array" ref="AA88">SalarioAnualEsperado($B88, $G88, $D88, AA$1, Hombres!$A$1:$DW$117, Mujeres!$A$1:$DW$117 )</f>
        <v>15290030.198624788</v>
      </c>
      <c r="AB88" s="46" cm="1">
        <f t="array" ref="AB88">SalarioAnualEsperado($B88, $G88, $D88, AB$1, Hombres!$A$1:$DW$117, Mujeres!$A$1:$DW$117 )</f>
        <v>15993587.651178263</v>
      </c>
      <c r="AC88" s="46" cm="1">
        <f t="array" ref="AC88">SalarioAnualEsperado($B88, $G88, $D88, AC$1, Hombres!$A$1:$DW$117, Mujeres!$A$1:$DW$117 )</f>
        <v>16722837.870116677</v>
      </c>
      <c r="AD88" s="46" cm="1">
        <f t="array" ref="AD88">SalarioAnualEsperado($B88, $G88, $D88, AD$1, Hombres!$A$1:$DW$117, Mujeres!$A$1:$DW$117 )</f>
        <v>17476848.178601481</v>
      </c>
      <c r="AE88" s="46" cm="1">
        <f t="array" ref="AE88">SalarioAnualEsperado($B88, $G88, $D88, AE$1, Hombres!$A$1:$DW$117, Mujeres!$A$1:$DW$117 )</f>
        <v>18255555.863610122</v>
      </c>
      <c r="AF88" s="46" cm="1">
        <f t="array" ref="AF88">SalarioAnualEsperado($B88, $G88, $D88, AF$1, Hombres!$A$1:$DW$117, Mujeres!$A$1:$DW$117 )</f>
        <v>19059533.440270007</v>
      </c>
      <c r="AG88" s="46" cm="1">
        <f t="array" ref="AG88">SalarioAnualEsperado($B88, $G88, $D88, AG$1, Hombres!$A$1:$DW$117, Mujeres!$A$1:$DW$117 )</f>
        <v>19889096.571534306</v>
      </c>
      <c r="AH88" s="46" cm="1">
        <f t="array" ref="AH88">SalarioAnualEsperado($B88, $G88, $D88, AH$1, Hombres!$A$1:$DW$117, Mujeres!$A$1:$DW$117 )</f>
        <v>20744387.517496869</v>
      </c>
      <c r="AI88" s="46" cm="1">
        <f t="array" ref="AI88">SalarioAnualEsperado($B88, $G88, $D88, AI$1, Hombres!$A$1:$DW$117, Mujeres!$A$1:$DW$117 )</f>
        <v>21625299.990025949</v>
      </c>
      <c r="AJ88" s="46" cm="1">
        <f t="array" ref="AJ88">SalarioAnualEsperado($B88, $G88, $D88, AJ$1, Hombres!$A$1:$DW$117, Mujeres!$A$1:$DW$117 )</f>
        <v>22530838.484735265</v>
      </c>
      <c r="AK88" s="46" cm="1">
        <f t="array" ref="AK88">SalarioAnualEsperado($B88, $G88, $D88, AK$1, Hombres!$A$1:$DW$117, Mujeres!$A$1:$DW$117 )</f>
        <v>0</v>
      </c>
      <c r="AL88" s="46" cm="1">
        <f t="array" ref="AL88">SalarioAnualEsperado($B88, $G88, $D88, AL$1, Hombres!$A$1:$DW$117, Mujeres!$A$1:$DW$117 )</f>
        <v>0</v>
      </c>
      <c r="AM88" s="46" cm="1">
        <f t="array" ref="AM88">SalarioAnualEsperado($B88, $G88, $D88, AM$1, Hombres!$A$1:$DW$117, Mujeres!$A$1:$DW$117 )</f>
        <v>0</v>
      </c>
      <c r="AN88" s="46" cm="1">
        <f t="array" ref="AN88">SalarioAnualEsperado($B88, $G88, $D88, AN$1, Hombres!$A$1:$DW$117, Mujeres!$A$1:$DW$117 )</f>
        <v>0</v>
      </c>
      <c r="AO88" s="46" cm="1">
        <f t="array" ref="AO88">SalarioAnualEsperado($B88, $G88, $D88, AO$1, Hombres!$A$1:$DW$117, Mujeres!$A$1:$DW$117 )</f>
        <v>0</v>
      </c>
      <c r="AP88" s="46" cm="1">
        <f t="array" ref="AP88">SalarioAnualEsperado($B88, $G88, $D88, AP$1, Hombres!$A$1:$DW$117, Mujeres!$A$1:$DW$117 )</f>
        <v>0</v>
      </c>
      <c r="AQ88" s="46" cm="1">
        <f t="array" ref="AQ88">SalarioAnualEsperado($B88, $G88, $D88, AQ$1, Hombres!$A$1:$DW$117, Mujeres!$A$1:$DW$117 )</f>
        <v>0</v>
      </c>
      <c r="AR88" s="46" cm="1">
        <f t="array" ref="AR88">SalarioAnualEsperado($B88, $G88, $D88, AR$1, Hombres!$A$1:$DW$117, Mujeres!$A$1:$DW$117 )</f>
        <v>0</v>
      </c>
      <c r="AS88" s="46" cm="1">
        <f t="array" ref="AS88">SalarioAnualEsperado($B88, $G88, $D88, AS$1, Hombres!$A$1:$DW$117, Mujeres!$A$1:$DW$117 )</f>
        <v>0</v>
      </c>
      <c r="AT88" s="46" cm="1">
        <f t="array" ref="AT88">SalarioAnualEsperado($B88, $G88, $D88, AT$1, Hombres!$A$1:$DW$117, Mujeres!$A$1:$DW$117 )</f>
        <v>0</v>
      </c>
      <c r="AU88" s="46" cm="1">
        <f t="array" ref="AU88">SalarioAnualEsperado($B88, $G88, $D88, AU$1, Hombres!$A$1:$DW$117, Mujeres!$A$1:$DW$117 )</f>
        <v>0</v>
      </c>
      <c r="AV88" s="46" cm="1">
        <f t="array" ref="AV88">SalarioAnualEsperado($B88, $G88, $D88, AV$1, Hombres!$A$1:$DW$117, Mujeres!$A$1:$DW$117 )</f>
        <v>0</v>
      </c>
      <c r="AW88" s="46" cm="1">
        <f t="array" ref="AW88">SalarioAnualEsperado($B88, $G88, $D88, AW$1, Hombres!$A$1:$DW$117, Mujeres!$A$1:$DW$117 )</f>
        <v>0</v>
      </c>
      <c r="AX88" s="46" cm="1">
        <f t="array" ref="AX88">SalarioAnualEsperado($B88, $G88, $D88, AX$1, Hombres!$A$1:$DW$117, Mujeres!$A$1:$DW$117 )</f>
        <v>0</v>
      </c>
      <c r="AY88" s="46" cm="1">
        <f t="array" ref="AY88">SalarioAnualEsperado($B88, $G88, $D88, AY$1, Hombres!$A$1:$DW$117, Mujeres!$A$1:$DW$117 )</f>
        <v>0</v>
      </c>
      <c r="AZ88" s="46" cm="1">
        <f t="array" ref="AZ88">SalarioAnualEsperado($B88, $G88, $D88, AZ$1, Hombres!$A$1:$DW$117, Mujeres!$A$1:$DW$117 )</f>
        <v>0</v>
      </c>
      <c r="BA88" s="46" cm="1">
        <f t="array" ref="BA88">SalarioAnualEsperado($B88, $G88, $D88, BA$1, Hombres!$A$1:$DW$117, Mujeres!$A$1:$DW$117 )</f>
        <v>0</v>
      </c>
      <c r="BB88" s="46" cm="1">
        <f t="array" ref="BB88">SalarioAnualEsperado($B88, $G88, $D88, BB$1, Hombres!$A$1:$DW$117, Mujeres!$A$1:$DW$117 )</f>
        <v>0</v>
      </c>
      <c r="BC88" s="46" cm="1">
        <f t="array" ref="BC88">SalarioAnualEsperado($B88, $G88, $D88, BC$1, Hombres!$A$1:$DW$117, Mujeres!$A$1:$DW$117 )</f>
        <v>0</v>
      </c>
      <c r="BD88" s="46" cm="1">
        <f t="array" ref="BD88">SalarioAnualEsperado($B88, $G88, $D88, BD$1, Hombres!$A$1:$DW$117, Mujeres!$A$1:$DW$117 )</f>
        <v>0</v>
      </c>
      <c r="BE88" s="46" cm="1">
        <f t="array" ref="BE88">SalarioAnualEsperado($B88, $G88, $D88, BE$1, Hombres!$A$1:$DW$117, Mujeres!$A$1:$DW$117 )</f>
        <v>0</v>
      </c>
      <c r="BF88" s="46" cm="1">
        <f t="array" ref="BF88">SalarioAnualEsperado($B88, $G88, $D88, BF$1, Hombres!$A$1:$DW$117, Mujeres!$A$1:$DW$117 )</f>
        <v>0</v>
      </c>
      <c r="BG88" s="46" cm="1">
        <f t="array" ref="BG88">SalarioAnualEsperado($B88, $G88, $D88, BG$1, Hombres!$A$1:$DW$117, Mujeres!$A$1:$DW$117 )</f>
        <v>0</v>
      </c>
      <c r="BH88" s="46" cm="1">
        <f t="array" ref="BH88">SalarioAnualEsperado($B88, $G88, $D88, BH$1, Hombres!$A$1:$DW$117, Mujeres!$A$1:$DW$117 )</f>
        <v>0</v>
      </c>
      <c r="BI88" s="46" cm="1">
        <f t="array" ref="BI88">SalarioAnualEsperado($B88, $G88, $D88, BI$1, Hombres!$A$1:$DW$117, Mujeres!$A$1:$DW$117 )</f>
        <v>0</v>
      </c>
      <c r="BJ88" s="46" cm="1">
        <f t="array" ref="BJ88">SalarioAnualEsperado($B88, $G88, $D88, BJ$1, Hombres!$A$1:$DW$117, Mujeres!$A$1:$DW$117 )</f>
        <v>0</v>
      </c>
      <c r="BK88" s="46" cm="1">
        <f t="array" ref="BK88">SalarioAnualEsperado($B88, $G88, $D88, BK$1, Hombres!$A$1:$DW$117, Mujeres!$A$1:$DW$117 )</f>
        <v>0</v>
      </c>
      <c r="BL88" s="46" cm="1">
        <f t="array" ref="BL88">SalarioAnualEsperado($B88, $G88, $D88, BL$1, Hombres!$A$1:$DW$117, Mujeres!$A$1:$DW$117 )</f>
        <v>0</v>
      </c>
      <c r="BM88" s="46" cm="1">
        <f t="array" ref="BM88">SalarioAnualEsperado($B88, $G88, $D88, BM$1, Hombres!$A$1:$DW$117, Mujeres!$A$1:$DW$117 )</f>
        <v>0</v>
      </c>
      <c r="BN88" s="46" cm="1">
        <f t="array" ref="BN88">SalarioAnualEsperado($B88, $G88, $D88, BN$1, Hombres!$A$1:$DW$117, Mujeres!$A$1:$DW$117 )</f>
        <v>0</v>
      </c>
      <c r="BO88" s="46" cm="1">
        <f t="array" ref="BO88">SalarioAnualEsperado($B88, $G88, $D88, BO$1, Hombres!$A$1:$DW$117, Mujeres!$A$1:$DW$117 )</f>
        <v>0</v>
      </c>
      <c r="BP88" s="46" cm="1">
        <f t="array" ref="BP88">SalarioAnualEsperado($B88, $G88, $D88, BP$1, Hombres!$A$1:$DW$117, Mujeres!$A$1:$DW$117 )</f>
        <v>0</v>
      </c>
      <c r="BQ88" s="46" cm="1">
        <f t="array" ref="BQ88">SalarioAnualEsperado($B88, $G88, $D88, BQ$1, Hombres!$A$1:$DW$117, Mujeres!$A$1:$DW$117 )</f>
        <v>0</v>
      </c>
      <c r="BR88" s="46" cm="1">
        <f t="array" ref="BR88">SalarioAnualEsperado($B88, $G88, $D88, BR$1, Hombres!$A$1:$DW$117, Mujeres!$A$1:$DW$117 )</f>
        <v>0</v>
      </c>
      <c r="BS88" s="46" cm="1">
        <f t="array" ref="BS88">SalarioAnualEsperado($B88, $G88, $D88, BS$1, Hombres!$A$1:$DW$117, Mujeres!$A$1:$DW$117 )</f>
        <v>0</v>
      </c>
      <c r="BT88" s="46" cm="1">
        <f t="array" ref="BT88">SalarioAnualEsperado($B88, $G88, $D88, BT$1, Hombres!$A$1:$DW$117, Mujeres!$A$1:$DW$117 )</f>
        <v>0</v>
      </c>
      <c r="BU88" s="46" cm="1">
        <f t="array" ref="BU88">SalarioAnualEsperado($B88, $G88, $D88, BU$1, Hombres!$A$1:$DW$117, Mujeres!$A$1:$DW$117 )</f>
        <v>0</v>
      </c>
      <c r="BV88" s="46" cm="1">
        <f t="array" ref="BV88">SalarioAnualEsperado($B88, $G88, $D88, BV$1, Hombres!$A$1:$DW$117, Mujeres!$A$1:$DW$117 )</f>
        <v>0</v>
      </c>
      <c r="BW88" s="46" cm="1">
        <f t="array" ref="BW88">SalarioAnualEsperado($B88, $G88, $D88, BW$1, Hombres!$A$1:$DW$117, Mujeres!$A$1:$DW$117 )</f>
        <v>0</v>
      </c>
      <c r="BX88" s="46" cm="1">
        <f t="array" ref="BX88">SalarioAnualEsperado($B88, $G88, $D88, BX$1, Hombres!$A$1:$DW$117, Mujeres!$A$1:$DW$117 )</f>
        <v>0</v>
      </c>
      <c r="BY88" s="46" cm="1">
        <f t="array" ref="BY88">SalarioAnualEsperado($B88, $G88, $D88, BY$1, Hombres!$A$1:$DW$117, Mujeres!$A$1:$DW$117 )</f>
        <v>0</v>
      </c>
      <c r="BZ88" s="46" cm="1">
        <f t="array" ref="BZ88">SalarioAnualEsperado($B88, $G88, $D88, BZ$1, Hombres!$A$1:$DW$117, Mujeres!$A$1:$DW$117 )</f>
        <v>0</v>
      </c>
      <c r="CA88" s="46" cm="1">
        <f t="array" ref="CA88">SalarioAnualEsperado($B88, $G88, $D88, CA$1, Hombres!$A$1:$DW$117, Mujeres!$A$1:$DW$117 )</f>
        <v>0</v>
      </c>
      <c r="CB88" s="46" cm="1">
        <f t="array" ref="CB88">SalarioAnualEsperado($B88, $G88, $D88, CB$1, Hombres!$A$1:$DW$117, Mujeres!$A$1:$DW$117 )</f>
        <v>0</v>
      </c>
      <c r="CC88" s="46" cm="1">
        <f t="array" ref="CC88">SalarioAnualEsperado($B88, $G88, $D88, CC$1, Hombres!$A$1:$DW$117, Mujeres!$A$1:$DW$117 )</f>
        <v>0</v>
      </c>
      <c r="CD88" s="46" cm="1">
        <f t="array" ref="CD88">SalarioAnualEsperado($B88, $G88, $D88, CD$1, Hombres!$A$1:$DW$117, Mujeres!$A$1:$DW$117 )</f>
        <v>0</v>
      </c>
      <c r="CE88" s="46" cm="1">
        <f t="array" ref="CE88">SalarioAnualEsperado($B88, $G88, $D88, CE$1, Hombres!$A$1:$DW$117, Mujeres!$A$1:$DW$117 )</f>
        <v>0</v>
      </c>
      <c r="CF88" s="46" cm="1">
        <f t="array" ref="CF88">SalarioAnualEsperado($B88, $G88, $D88, CF$1, Hombres!$A$1:$DW$117, Mujeres!$A$1:$DW$117 )</f>
        <v>0</v>
      </c>
      <c r="CG88" s="46" cm="1">
        <f t="array" ref="CG88">SalarioAnualEsperado($B88, $G88, $D88, CG$1, Hombres!$A$1:$DW$117, Mujeres!$A$1:$DW$117 )</f>
        <v>0</v>
      </c>
      <c r="CH88" s="46" cm="1">
        <f t="array" ref="CH88">SalarioAnualEsperado($B88, $G88, $D88, CH$1, Hombres!$A$1:$DW$117, Mujeres!$A$1:$DW$117 )</f>
        <v>0</v>
      </c>
      <c r="CI88" s="46" cm="1">
        <f t="array" ref="CI88">SalarioAnualEsperado($B88, $G88, $D88, CI$1, Hombres!$A$1:$DW$117, Mujeres!$A$1:$DW$117 )</f>
        <v>0</v>
      </c>
      <c r="CJ88" s="46" cm="1">
        <f t="array" ref="CJ88">SalarioAnualEsperado($B88, $G88, $D88, CJ$1, Hombres!$A$1:$DW$117, Mujeres!$A$1:$DW$117 )</f>
        <v>0</v>
      </c>
      <c r="CK88" s="46" cm="1">
        <f t="array" ref="CK88">SalarioAnualEsperado($B88, $G88, $D88, CK$1, Hombres!$A$1:$DW$117, Mujeres!$A$1:$DW$117 )</f>
        <v>0</v>
      </c>
      <c r="CL88" s="46" cm="1">
        <f t="array" ref="CL88">SalarioAnualEsperado($B88, $G88, $D88, CL$1, Hombres!$A$1:$DW$117, Mujeres!$A$1:$DW$117 )</f>
        <v>0</v>
      </c>
      <c r="CM88" s="46" cm="1">
        <f t="array" ref="CM88">SalarioAnualEsperado($B88, $G88, $D88, CM$1, Hombres!$A$1:$DW$117, Mujeres!$A$1:$DW$117 )</f>
        <v>0</v>
      </c>
      <c r="CN88" s="46" cm="1">
        <f t="array" ref="CN88">SalarioAnualEsperado($B88, $G88, $D88, CN$1, Hombres!$A$1:$DW$117, Mujeres!$A$1:$DW$117 )</f>
        <v>0</v>
      </c>
      <c r="CO88" s="46" cm="1">
        <f t="array" ref="CO88">SalarioAnualEsperado($B88, $G88, $D88, CO$1, Hombres!$A$1:$DW$117, Mujeres!$A$1:$DW$117 )</f>
        <v>0</v>
      </c>
      <c r="CP88" s="46" cm="1">
        <f t="array" ref="CP88">SalarioAnualEsperado($B88, $G88, $D88, CP$1, Hombres!$A$1:$DW$117, Mujeres!$A$1:$DW$117 )</f>
        <v>0</v>
      </c>
      <c r="CQ88" s="46" cm="1">
        <f t="array" ref="CQ88">SalarioAnualEsperado($B88, $G88, $D88, CQ$1, Hombres!$A$1:$DW$117, Mujeres!$A$1:$DW$117 )</f>
        <v>0</v>
      </c>
      <c r="CR88" s="46" cm="1">
        <f t="array" ref="CR88">SalarioAnualEsperado($B88, $G88, $D88, CR$1, Hombres!$A$1:$DW$117, Mujeres!$A$1:$DW$117 )</f>
        <v>0</v>
      </c>
      <c r="CS88" s="46" cm="1">
        <f t="array" ref="CS88">SalarioAnualEsperado($B88, $G88, $D88, CS$1, Hombres!$A$1:$DW$117, Mujeres!$A$1:$DW$117 )</f>
        <v>0</v>
      </c>
      <c r="CT88" s="46" cm="1">
        <f t="array" ref="CT88">SalarioAnualEsperado($B88, $G88, $D88, CT$1, Hombres!$A$1:$DW$117, Mujeres!$A$1:$DW$117 )</f>
        <v>0</v>
      </c>
      <c r="CU88" s="46" cm="1">
        <f t="array" ref="CU88">SalarioAnualEsperado($B88, $G88, $D88, CU$1, Hombres!$A$1:$DW$117, Mujeres!$A$1:$DW$117 )</f>
        <v>0</v>
      </c>
      <c r="CV88" s="46" cm="1">
        <f t="array" ref="CV88">SalarioAnualEsperado($B88, $G88, $D88, CV$1, Hombres!$A$1:$DW$117, Mujeres!$A$1:$DW$117 )</f>
        <v>0</v>
      </c>
      <c r="CW88" s="46" cm="1">
        <f t="array" ref="CW88">SalarioAnualEsperado($B88, $G88, $D88, CW$1, Hombres!$A$1:$DW$117, Mujeres!$A$1:$DW$117 )</f>
        <v>0</v>
      </c>
      <c r="CX88" s="46" cm="1">
        <f t="array" ref="CX88">SalarioAnualEsperado($B88, $G88, $D88, CX$1, Hombres!$A$1:$DW$117, Mujeres!$A$1:$DW$117 )</f>
        <v>0</v>
      </c>
      <c r="CY88" s="46" cm="1">
        <f t="array" ref="CY88">SalarioAnualEsperado($B88, $G88, $D88, CY$1, Hombres!$A$1:$DW$117, Mujeres!$A$1:$DW$117 )</f>
        <v>0</v>
      </c>
      <c r="CZ88" s="46" cm="1">
        <f t="array" ref="CZ88">SalarioAnualEsperado($B88, $G88, $D88, CZ$1, Hombres!$A$1:$DW$117, Mujeres!$A$1:$DW$117 )</f>
        <v>0</v>
      </c>
      <c r="DA88" s="46" cm="1">
        <f t="array" ref="DA88">SalarioAnualEsperado($B88, $G88, $D88, DA$1, Hombres!$A$1:$DW$117, Mujeres!$A$1:$DW$117 )</f>
        <v>0</v>
      </c>
      <c r="DB88" s="46" cm="1">
        <f t="array" ref="DB88">SalarioAnualEsperado($B88, $G88, $D88, DB$1, Hombres!$A$1:$DW$117, Mujeres!$A$1:$DW$117 )</f>
        <v>0</v>
      </c>
      <c r="DC88" s="46" cm="1">
        <f t="array" ref="DC88">SalarioAnualEsperado($B88, $G88, $D88, DC$1, Hombres!$A$1:$DW$117, Mujeres!$A$1:$DW$117 )</f>
        <v>0</v>
      </c>
    </row>
    <row r="89" spans="1:107" x14ac:dyDescent="0.2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6" cm="1">
        <f t="array" ref="L89">SalarioAnualEsperado($B89, $G89, $D89, L$1, Hombres!$A$1:$DW$117, Mujeres!$A$1:$DW$117 )</f>
        <v>9690683.5999999996</v>
      </c>
      <c r="M89" s="46" cm="1">
        <f t="array" ref="M89">SalarioAnualEsperado($B89, $G89, $D89, M$1, Hombres!$A$1:$DW$117, Mujeres!$A$1:$DW$117 )</f>
        <v>10175416.332803907</v>
      </c>
      <c r="N89" s="46" cm="1">
        <f t="array" ref="N89">SalarioAnualEsperado($B89, $G89, $D89, N$1, Hombres!$A$1:$DW$117, Mujeres!$A$1:$DW$117 )</f>
        <v>10684090.960622983</v>
      </c>
      <c r="O89" s="46" cm="1">
        <f t="array" ref="O89">SalarioAnualEsperado($B89, $G89, $D89, O$1, Hombres!$A$1:$DW$117, Mujeres!$A$1:$DW$117 )</f>
        <v>11217867.872357707</v>
      </c>
      <c r="P89" s="46" cm="1">
        <f t="array" ref="P89">SalarioAnualEsperado($B89, $G89, $D89, P$1, Hombres!$A$1:$DW$117, Mujeres!$A$1:$DW$117 )</f>
        <v>11777974.021360692</v>
      </c>
      <c r="Q89" s="46" cm="1">
        <f t="array" ref="Q89">SalarioAnualEsperado($B89, $G89, $D89, Q$1, Hombres!$A$1:$DW$117, Mujeres!$A$1:$DW$117 )</f>
        <v>12365668.765675168</v>
      </c>
      <c r="R89" s="46" cm="1">
        <f t="array" ref="R89">SalarioAnualEsperado($B89, $G89, $D89, R$1, Hombres!$A$1:$DW$117, Mujeres!$A$1:$DW$117 )</f>
        <v>12982241.269254185</v>
      </c>
      <c r="S89" s="46" cm="1">
        <f t="array" ref="S89">SalarioAnualEsperado($B89, $G89, $D89, S$1, Hombres!$A$1:$DW$117, Mujeres!$A$1:$DW$117 )</f>
        <v>13629029.253183095</v>
      </c>
      <c r="T89" s="46" cm="1">
        <f t="array" ref="T89">SalarioAnualEsperado($B89, $G89, $D89, T$1, Hombres!$A$1:$DW$117, Mujeres!$A$1:$DW$117 )</f>
        <v>14307362.143992728</v>
      </c>
      <c r="U89" s="46" cm="1">
        <f t="array" ref="U89">SalarioAnualEsperado($B89, $G89, $D89, U$1, Hombres!$A$1:$DW$117, Mujeres!$A$1:$DW$117 )</f>
        <v>15018535.044747617</v>
      </c>
      <c r="V89" s="46" cm="1">
        <f t="array" ref="V89">SalarioAnualEsperado($B89, $G89, $D89, V$1, Hombres!$A$1:$DW$117, Mujeres!$A$1:$DW$117 )</f>
        <v>15763969.34570561</v>
      </c>
      <c r="W89" s="46" cm="1">
        <f t="array" ref="W89">SalarioAnualEsperado($B89, $G89, $D89, W$1, Hombres!$A$1:$DW$117, Mujeres!$A$1:$DW$117 )</f>
        <v>16545183.812112315</v>
      </c>
      <c r="X89" s="46" cm="1">
        <f t="array" ref="X89">SalarioAnualEsperado($B89, $G89, $D89, X$1, Hombres!$A$1:$DW$117, Mujeres!$A$1:$DW$117 )</f>
        <v>17363880.485915992</v>
      </c>
      <c r="Y89" s="46" cm="1">
        <f t="array" ref="Y89">SalarioAnualEsperado($B89, $G89, $D89, Y$1, Hombres!$A$1:$DW$117, Mujeres!$A$1:$DW$117 )</f>
        <v>18221776.663635939</v>
      </c>
      <c r="Z89" s="46" cm="1">
        <f t="array" ref="Z89">SalarioAnualEsperado($B89, $G89, $D89, Z$1, Hombres!$A$1:$DW$117, Mujeres!$A$1:$DW$117 )</f>
        <v>19120584.792678647</v>
      </c>
      <c r="AA89" s="46" cm="1">
        <f t="array" ref="AA89">SalarioAnualEsperado($B89, $G89, $D89, AA$1, Hombres!$A$1:$DW$117, Mujeres!$A$1:$DW$117 )</f>
        <v>20062066.284896042</v>
      </c>
      <c r="AB89" s="46" cm="1">
        <f t="array" ref="AB89">SalarioAnualEsperado($B89, $G89, $D89, AB$1, Hombres!$A$1:$DW$117, Mujeres!$A$1:$DW$117 )</f>
        <v>21048057.061853565</v>
      </c>
      <c r="AC89" s="46" cm="1">
        <f t="array" ref="AC89">SalarioAnualEsperado($B89, $G89, $D89, AC$1, Hombres!$A$1:$DW$117, Mujeres!$A$1:$DW$117 )</f>
        <v>22080489.63374931</v>
      </c>
      <c r="AD89" s="46" cm="1">
        <f t="array" ref="AD89">SalarioAnualEsperado($B89, $G89, $D89, AD$1, Hombres!$A$1:$DW$117, Mujeres!$A$1:$DW$117 )</f>
        <v>23161239.85207995</v>
      </c>
      <c r="AE89" s="46" cm="1">
        <f t="array" ref="AE89">SalarioAnualEsperado($B89, $G89, $D89, AE$1, Hombres!$A$1:$DW$117, Mujeres!$A$1:$DW$117 )</f>
        <v>24291905.150590353</v>
      </c>
      <c r="AF89" s="46" cm="1">
        <f t="array" ref="AF89">SalarioAnualEsperado($B89, $G89, $D89, AF$1, Hombres!$A$1:$DW$117, Mujeres!$A$1:$DW$117 )</f>
        <v>25474223.960713308</v>
      </c>
      <c r="AG89" s="46" cm="1">
        <f t="array" ref="AG89">SalarioAnualEsperado($B89, $G89, $D89, AG$1, Hombres!$A$1:$DW$117, Mujeres!$A$1:$DW$117 )</f>
        <v>26710183.020659536</v>
      </c>
      <c r="AH89" s="46" cm="1">
        <f t="array" ref="AH89">SalarioAnualEsperado($B89, $G89, $D89, AH$1, Hombres!$A$1:$DW$117, Mujeres!$A$1:$DW$117 )</f>
        <v>28002261.11281006</v>
      </c>
      <c r="AI89" s="46" cm="1">
        <f t="array" ref="AI89">SalarioAnualEsperado($B89, $G89, $D89, AI$1, Hombres!$A$1:$DW$117, Mujeres!$A$1:$DW$117 )</f>
        <v>29352838.226226658</v>
      </c>
      <c r="AJ89" s="46" cm="1">
        <f t="array" ref="AJ89">SalarioAnualEsperado($B89, $G89, $D89, AJ$1, Hombres!$A$1:$DW$117, Mujeres!$A$1:$DW$117 )</f>
        <v>30763799.79342084</v>
      </c>
      <c r="AK89" s="46" cm="1">
        <f t="array" ref="AK89">SalarioAnualEsperado($B89, $G89, $D89, AK$1, Hombres!$A$1:$DW$117, Mujeres!$A$1:$DW$117 )</f>
        <v>32236424.594138633</v>
      </c>
      <c r="AL89" s="46" cm="1">
        <f t="array" ref="AL89">SalarioAnualEsperado($B89, $G89, $D89, AL$1, Hombres!$A$1:$DW$117, Mujeres!$A$1:$DW$117 )</f>
        <v>33771566.294015676</v>
      </c>
      <c r="AM89" s="46" cm="1">
        <f t="array" ref="AM89">SalarioAnualEsperado($B89, $G89, $D89, AM$1, Hombres!$A$1:$DW$117, Mujeres!$A$1:$DW$117 )</f>
        <v>35369882.530938558</v>
      </c>
      <c r="AN89" s="46" cm="1">
        <f t="array" ref="AN89">SalarioAnualEsperado($B89, $G89, $D89, AN$1, Hombres!$A$1:$DW$117, Mujeres!$A$1:$DW$117 )</f>
        <v>0</v>
      </c>
      <c r="AO89" s="46" cm="1">
        <f t="array" ref="AO89">SalarioAnualEsperado($B89, $G89, $D89, AO$1, Hombres!$A$1:$DW$117, Mujeres!$A$1:$DW$117 )</f>
        <v>0</v>
      </c>
      <c r="AP89" s="46" cm="1">
        <f t="array" ref="AP89">SalarioAnualEsperado($B89, $G89, $D89, AP$1, Hombres!$A$1:$DW$117, Mujeres!$A$1:$DW$117 )</f>
        <v>0</v>
      </c>
      <c r="AQ89" s="46" cm="1">
        <f t="array" ref="AQ89">SalarioAnualEsperado($B89, $G89, $D89, AQ$1, Hombres!$A$1:$DW$117, Mujeres!$A$1:$DW$117 )</f>
        <v>0</v>
      </c>
      <c r="AR89" s="46" cm="1">
        <f t="array" ref="AR89">SalarioAnualEsperado($B89, $G89, $D89, AR$1, Hombres!$A$1:$DW$117, Mujeres!$A$1:$DW$117 )</f>
        <v>0</v>
      </c>
      <c r="AS89" s="46" cm="1">
        <f t="array" ref="AS89">SalarioAnualEsperado($B89, $G89, $D89, AS$1, Hombres!$A$1:$DW$117, Mujeres!$A$1:$DW$117 )</f>
        <v>0</v>
      </c>
      <c r="AT89" s="46" cm="1">
        <f t="array" ref="AT89">SalarioAnualEsperado($B89, $G89, $D89, AT$1, Hombres!$A$1:$DW$117, Mujeres!$A$1:$DW$117 )</f>
        <v>0</v>
      </c>
      <c r="AU89" s="46" cm="1">
        <f t="array" ref="AU89">SalarioAnualEsperado($B89, $G89, $D89, AU$1, Hombres!$A$1:$DW$117, Mujeres!$A$1:$DW$117 )</f>
        <v>0</v>
      </c>
      <c r="AV89" s="46" cm="1">
        <f t="array" ref="AV89">SalarioAnualEsperado($B89, $G89, $D89, AV$1, Hombres!$A$1:$DW$117, Mujeres!$A$1:$DW$117 )</f>
        <v>0</v>
      </c>
      <c r="AW89" s="46" cm="1">
        <f t="array" ref="AW89">SalarioAnualEsperado($B89, $G89, $D89, AW$1, Hombres!$A$1:$DW$117, Mujeres!$A$1:$DW$117 )</f>
        <v>0</v>
      </c>
      <c r="AX89" s="46" cm="1">
        <f t="array" ref="AX89">SalarioAnualEsperado($B89, $G89, $D89, AX$1, Hombres!$A$1:$DW$117, Mujeres!$A$1:$DW$117 )</f>
        <v>0</v>
      </c>
      <c r="AY89" s="46" cm="1">
        <f t="array" ref="AY89">SalarioAnualEsperado($B89, $G89, $D89, AY$1, Hombres!$A$1:$DW$117, Mujeres!$A$1:$DW$117 )</f>
        <v>0</v>
      </c>
      <c r="AZ89" s="46" cm="1">
        <f t="array" ref="AZ89">SalarioAnualEsperado($B89, $G89, $D89, AZ$1, Hombres!$A$1:$DW$117, Mujeres!$A$1:$DW$117 )</f>
        <v>0</v>
      </c>
      <c r="BA89" s="46" cm="1">
        <f t="array" ref="BA89">SalarioAnualEsperado($B89, $G89, $D89, BA$1, Hombres!$A$1:$DW$117, Mujeres!$A$1:$DW$117 )</f>
        <v>0</v>
      </c>
      <c r="BB89" s="46" cm="1">
        <f t="array" ref="BB89">SalarioAnualEsperado($B89, $G89, $D89, BB$1, Hombres!$A$1:$DW$117, Mujeres!$A$1:$DW$117 )</f>
        <v>0</v>
      </c>
      <c r="BC89" s="46" cm="1">
        <f t="array" ref="BC89">SalarioAnualEsperado($B89, $G89, $D89, BC$1, Hombres!$A$1:$DW$117, Mujeres!$A$1:$DW$117 )</f>
        <v>0</v>
      </c>
      <c r="BD89" s="46" cm="1">
        <f t="array" ref="BD89">SalarioAnualEsperado($B89, $G89, $D89, BD$1, Hombres!$A$1:$DW$117, Mujeres!$A$1:$DW$117 )</f>
        <v>0</v>
      </c>
      <c r="BE89" s="46" cm="1">
        <f t="array" ref="BE89">SalarioAnualEsperado($B89, $G89, $D89, BE$1, Hombres!$A$1:$DW$117, Mujeres!$A$1:$DW$117 )</f>
        <v>0</v>
      </c>
      <c r="BF89" s="46" cm="1">
        <f t="array" ref="BF89">SalarioAnualEsperado($B89, $G89, $D89, BF$1, Hombres!$A$1:$DW$117, Mujeres!$A$1:$DW$117 )</f>
        <v>0</v>
      </c>
      <c r="BG89" s="46" cm="1">
        <f t="array" ref="BG89">SalarioAnualEsperado($B89, $G89, $D89, BG$1, Hombres!$A$1:$DW$117, Mujeres!$A$1:$DW$117 )</f>
        <v>0</v>
      </c>
      <c r="BH89" s="46" cm="1">
        <f t="array" ref="BH89">SalarioAnualEsperado($B89, $G89, $D89, BH$1, Hombres!$A$1:$DW$117, Mujeres!$A$1:$DW$117 )</f>
        <v>0</v>
      </c>
      <c r="BI89" s="46" cm="1">
        <f t="array" ref="BI89">SalarioAnualEsperado($B89, $G89, $D89, BI$1, Hombres!$A$1:$DW$117, Mujeres!$A$1:$DW$117 )</f>
        <v>0</v>
      </c>
      <c r="BJ89" s="46" cm="1">
        <f t="array" ref="BJ89">SalarioAnualEsperado($B89, $G89, $D89, BJ$1, Hombres!$A$1:$DW$117, Mujeres!$A$1:$DW$117 )</f>
        <v>0</v>
      </c>
      <c r="BK89" s="46" cm="1">
        <f t="array" ref="BK89">SalarioAnualEsperado($B89, $G89, $D89, BK$1, Hombres!$A$1:$DW$117, Mujeres!$A$1:$DW$117 )</f>
        <v>0</v>
      </c>
      <c r="BL89" s="46" cm="1">
        <f t="array" ref="BL89">SalarioAnualEsperado($B89, $G89, $D89, BL$1, Hombres!$A$1:$DW$117, Mujeres!$A$1:$DW$117 )</f>
        <v>0</v>
      </c>
      <c r="BM89" s="46" cm="1">
        <f t="array" ref="BM89">SalarioAnualEsperado($B89, $G89, $D89, BM$1, Hombres!$A$1:$DW$117, Mujeres!$A$1:$DW$117 )</f>
        <v>0</v>
      </c>
      <c r="BN89" s="46" cm="1">
        <f t="array" ref="BN89">SalarioAnualEsperado($B89, $G89, $D89, BN$1, Hombres!$A$1:$DW$117, Mujeres!$A$1:$DW$117 )</f>
        <v>0</v>
      </c>
      <c r="BO89" s="46" cm="1">
        <f t="array" ref="BO89">SalarioAnualEsperado($B89, $G89, $D89, BO$1, Hombres!$A$1:$DW$117, Mujeres!$A$1:$DW$117 )</f>
        <v>0</v>
      </c>
      <c r="BP89" s="46" cm="1">
        <f t="array" ref="BP89">SalarioAnualEsperado($B89, $G89, $D89, BP$1, Hombres!$A$1:$DW$117, Mujeres!$A$1:$DW$117 )</f>
        <v>0</v>
      </c>
      <c r="BQ89" s="46" cm="1">
        <f t="array" ref="BQ89">SalarioAnualEsperado($B89, $G89, $D89, BQ$1, Hombres!$A$1:$DW$117, Mujeres!$A$1:$DW$117 )</f>
        <v>0</v>
      </c>
      <c r="BR89" s="46" cm="1">
        <f t="array" ref="BR89">SalarioAnualEsperado($B89, $G89, $D89, BR$1, Hombres!$A$1:$DW$117, Mujeres!$A$1:$DW$117 )</f>
        <v>0</v>
      </c>
      <c r="BS89" s="46" cm="1">
        <f t="array" ref="BS89">SalarioAnualEsperado($B89, $G89, $D89, BS$1, Hombres!$A$1:$DW$117, Mujeres!$A$1:$DW$117 )</f>
        <v>0</v>
      </c>
      <c r="BT89" s="46" cm="1">
        <f t="array" ref="BT89">SalarioAnualEsperado($B89, $G89, $D89, BT$1, Hombres!$A$1:$DW$117, Mujeres!$A$1:$DW$117 )</f>
        <v>0</v>
      </c>
      <c r="BU89" s="46" cm="1">
        <f t="array" ref="BU89">SalarioAnualEsperado($B89, $G89, $D89, BU$1, Hombres!$A$1:$DW$117, Mujeres!$A$1:$DW$117 )</f>
        <v>0</v>
      </c>
      <c r="BV89" s="46" cm="1">
        <f t="array" ref="BV89">SalarioAnualEsperado($B89, $G89, $D89, BV$1, Hombres!$A$1:$DW$117, Mujeres!$A$1:$DW$117 )</f>
        <v>0</v>
      </c>
      <c r="BW89" s="46" cm="1">
        <f t="array" ref="BW89">SalarioAnualEsperado($B89, $G89, $D89, BW$1, Hombres!$A$1:$DW$117, Mujeres!$A$1:$DW$117 )</f>
        <v>0</v>
      </c>
      <c r="BX89" s="46" cm="1">
        <f t="array" ref="BX89">SalarioAnualEsperado($B89, $G89, $D89, BX$1, Hombres!$A$1:$DW$117, Mujeres!$A$1:$DW$117 )</f>
        <v>0</v>
      </c>
      <c r="BY89" s="46" cm="1">
        <f t="array" ref="BY89">SalarioAnualEsperado($B89, $G89, $D89, BY$1, Hombres!$A$1:$DW$117, Mujeres!$A$1:$DW$117 )</f>
        <v>0</v>
      </c>
      <c r="BZ89" s="46" cm="1">
        <f t="array" ref="BZ89">SalarioAnualEsperado($B89, $G89, $D89, BZ$1, Hombres!$A$1:$DW$117, Mujeres!$A$1:$DW$117 )</f>
        <v>0</v>
      </c>
      <c r="CA89" s="46" cm="1">
        <f t="array" ref="CA89">SalarioAnualEsperado($B89, $G89, $D89, CA$1, Hombres!$A$1:$DW$117, Mujeres!$A$1:$DW$117 )</f>
        <v>0</v>
      </c>
      <c r="CB89" s="46" cm="1">
        <f t="array" ref="CB89">SalarioAnualEsperado($B89, $G89, $D89, CB$1, Hombres!$A$1:$DW$117, Mujeres!$A$1:$DW$117 )</f>
        <v>0</v>
      </c>
      <c r="CC89" s="46" cm="1">
        <f t="array" ref="CC89">SalarioAnualEsperado($B89, $G89, $D89, CC$1, Hombres!$A$1:$DW$117, Mujeres!$A$1:$DW$117 )</f>
        <v>0</v>
      </c>
      <c r="CD89" s="46" cm="1">
        <f t="array" ref="CD89">SalarioAnualEsperado($B89, $G89, $D89, CD$1, Hombres!$A$1:$DW$117, Mujeres!$A$1:$DW$117 )</f>
        <v>0</v>
      </c>
      <c r="CE89" s="46" cm="1">
        <f t="array" ref="CE89">SalarioAnualEsperado($B89, $G89, $D89, CE$1, Hombres!$A$1:$DW$117, Mujeres!$A$1:$DW$117 )</f>
        <v>0</v>
      </c>
      <c r="CF89" s="46" cm="1">
        <f t="array" ref="CF89">SalarioAnualEsperado($B89, $G89, $D89, CF$1, Hombres!$A$1:$DW$117, Mujeres!$A$1:$DW$117 )</f>
        <v>0</v>
      </c>
      <c r="CG89" s="46" cm="1">
        <f t="array" ref="CG89">SalarioAnualEsperado($B89, $G89, $D89, CG$1, Hombres!$A$1:$DW$117, Mujeres!$A$1:$DW$117 )</f>
        <v>0</v>
      </c>
      <c r="CH89" s="46" cm="1">
        <f t="array" ref="CH89">SalarioAnualEsperado($B89, $G89, $D89, CH$1, Hombres!$A$1:$DW$117, Mujeres!$A$1:$DW$117 )</f>
        <v>0</v>
      </c>
      <c r="CI89" s="46" cm="1">
        <f t="array" ref="CI89">SalarioAnualEsperado($B89, $G89, $D89, CI$1, Hombres!$A$1:$DW$117, Mujeres!$A$1:$DW$117 )</f>
        <v>0</v>
      </c>
      <c r="CJ89" s="46" cm="1">
        <f t="array" ref="CJ89">SalarioAnualEsperado($B89, $G89, $D89, CJ$1, Hombres!$A$1:$DW$117, Mujeres!$A$1:$DW$117 )</f>
        <v>0</v>
      </c>
      <c r="CK89" s="46" cm="1">
        <f t="array" ref="CK89">SalarioAnualEsperado($B89, $G89, $D89, CK$1, Hombres!$A$1:$DW$117, Mujeres!$A$1:$DW$117 )</f>
        <v>0</v>
      </c>
      <c r="CL89" s="46" cm="1">
        <f t="array" ref="CL89">SalarioAnualEsperado($B89, $G89, $D89, CL$1, Hombres!$A$1:$DW$117, Mujeres!$A$1:$DW$117 )</f>
        <v>0</v>
      </c>
      <c r="CM89" s="46" cm="1">
        <f t="array" ref="CM89">SalarioAnualEsperado($B89, $G89, $D89, CM$1, Hombres!$A$1:$DW$117, Mujeres!$A$1:$DW$117 )</f>
        <v>0</v>
      </c>
      <c r="CN89" s="46" cm="1">
        <f t="array" ref="CN89">SalarioAnualEsperado($B89, $G89, $D89, CN$1, Hombres!$A$1:$DW$117, Mujeres!$A$1:$DW$117 )</f>
        <v>0</v>
      </c>
      <c r="CO89" s="46" cm="1">
        <f t="array" ref="CO89">SalarioAnualEsperado($B89, $G89, $D89, CO$1, Hombres!$A$1:$DW$117, Mujeres!$A$1:$DW$117 )</f>
        <v>0</v>
      </c>
      <c r="CP89" s="46" cm="1">
        <f t="array" ref="CP89">SalarioAnualEsperado($B89, $G89, $D89, CP$1, Hombres!$A$1:$DW$117, Mujeres!$A$1:$DW$117 )</f>
        <v>0</v>
      </c>
      <c r="CQ89" s="46" cm="1">
        <f t="array" ref="CQ89">SalarioAnualEsperado($B89, $G89, $D89, CQ$1, Hombres!$A$1:$DW$117, Mujeres!$A$1:$DW$117 )</f>
        <v>0</v>
      </c>
      <c r="CR89" s="46" cm="1">
        <f t="array" ref="CR89">SalarioAnualEsperado($B89, $G89, $D89, CR$1, Hombres!$A$1:$DW$117, Mujeres!$A$1:$DW$117 )</f>
        <v>0</v>
      </c>
      <c r="CS89" s="46" cm="1">
        <f t="array" ref="CS89">SalarioAnualEsperado($B89, $G89, $D89, CS$1, Hombres!$A$1:$DW$117, Mujeres!$A$1:$DW$117 )</f>
        <v>0</v>
      </c>
      <c r="CT89" s="46" cm="1">
        <f t="array" ref="CT89">SalarioAnualEsperado($B89, $G89, $D89, CT$1, Hombres!$A$1:$DW$117, Mujeres!$A$1:$DW$117 )</f>
        <v>0</v>
      </c>
      <c r="CU89" s="46" cm="1">
        <f t="array" ref="CU89">SalarioAnualEsperado($B89, $G89, $D89, CU$1, Hombres!$A$1:$DW$117, Mujeres!$A$1:$DW$117 )</f>
        <v>0</v>
      </c>
      <c r="CV89" s="46" cm="1">
        <f t="array" ref="CV89">SalarioAnualEsperado($B89, $G89, $D89, CV$1, Hombres!$A$1:$DW$117, Mujeres!$A$1:$DW$117 )</f>
        <v>0</v>
      </c>
      <c r="CW89" s="46" cm="1">
        <f t="array" ref="CW89">SalarioAnualEsperado($B89, $G89, $D89, CW$1, Hombres!$A$1:$DW$117, Mujeres!$A$1:$DW$117 )</f>
        <v>0</v>
      </c>
      <c r="CX89" s="46" cm="1">
        <f t="array" ref="CX89">SalarioAnualEsperado($B89, $G89, $D89, CX$1, Hombres!$A$1:$DW$117, Mujeres!$A$1:$DW$117 )</f>
        <v>0</v>
      </c>
      <c r="CY89" s="46" cm="1">
        <f t="array" ref="CY89">SalarioAnualEsperado($B89, $G89, $D89, CY$1, Hombres!$A$1:$DW$117, Mujeres!$A$1:$DW$117 )</f>
        <v>0</v>
      </c>
      <c r="CZ89" s="46" cm="1">
        <f t="array" ref="CZ89">SalarioAnualEsperado($B89, $G89, $D89, CZ$1, Hombres!$A$1:$DW$117, Mujeres!$A$1:$DW$117 )</f>
        <v>0</v>
      </c>
      <c r="DA89" s="46" cm="1">
        <f t="array" ref="DA89">SalarioAnualEsperado($B89, $G89, $D89, DA$1, Hombres!$A$1:$DW$117, Mujeres!$A$1:$DW$117 )</f>
        <v>0</v>
      </c>
      <c r="DB89" s="46" cm="1">
        <f t="array" ref="DB89">SalarioAnualEsperado($B89, $G89, $D89, DB$1, Hombres!$A$1:$DW$117, Mujeres!$A$1:$DW$117 )</f>
        <v>0</v>
      </c>
      <c r="DC89" s="46" cm="1">
        <f t="array" ref="DC89">SalarioAnualEsperado($B89, $G89, $D89, DC$1, Hombres!$A$1:$DW$117, Mujeres!$A$1:$DW$117 )</f>
        <v>0</v>
      </c>
    </row>
    <row r="90" spans="1:107" x14ac:dyDescent="0.2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6" cm="1">
        <f t="array" ref="L90">SalarioAnualEsperado($B90, $G90, $D90, L$1, Hombres!$A$1:$DW$117, Mujeres!$A$1:$DW$117 )</f>
        <v>5292132.95</v>
      </c>
      <c r="M90" s="46" cm="1">
        <f t="array" ref="M90">SalarioAnualEsperado($B90, $G90, $D90, M$1, Hombres!$A$1:$DW$117, Mujeres!$A$1:$DW$117 )</f>
        <v>5552175.4757608408</v>
      </c>
      <c r="N90" s="46" cm="1">
        <f t="array" ref="N90">SalarioAnualEsperado($B90, $G90, $D90, N$1, Hombres!$A$1:$DW$117, Mujeres!$A$1:$DW$117 )</f>
        <v>5824766.6165407039</v>
      </c>
      <c r="O90" s="46" cm="1">
        <f t="array" ref="O90">SalarioAnualEsperado($B90, $G90, $D90, O$1, Hombres!$A$1:$DW$117, Mujeres!$A$1:$DW$117 )</f>
        <v>6110390.9318744419</v>
      </c>
      <c r="P90" s="46" cm="1">
        <f t="array" ref="P90">SalarioAnualEsperado($B90, $G90, $D90, P$1, Hombres!$A$1:$DW$117, Mujeres!$A$1:$DW$117 )</f>
        <v>6409566.6670586653</v>
      </c>
      <c r="Q90" s="46" cm="1">
        <f t="array" ref="Q90">SalarioAnualEsperado($B90, $G90, $D90, Q$1, Hombres!$A$1:$DW$117, Mujeres!$A$1:$DW$117 )</f>
        <v>6722820.8974236697</v>
      </c>
      <c r="R90" s="46" cm="1">
        <f t="array" ref="R90">SalarioAnualEsperado($B90, $G90, $D90, R$1, Hombres!$A$1:$DW$117, Mujeres!$A$1:$DW$117 )</f>
        <v>7050679.1830452858</v>
      </c>
      <c r="S90" s="46" cm="1">
        <f t="array" ref="S90">SalarioAnualEsperado($B90, $G90, $D90, S$1, Hombres!$A$1:$DW$117, Mujeres!$A$1:$DW$117 )</f>
        <v>7393753.8532831622</v>
      </c>
      <c r="T90" s="46" cm="1">
        <f t="array" ref="T90">SalarioAnualEsperado($B90, $G90, $D90, T$1, Hombres!$A$1:$DW$117, Mujeres!$A$1:$DW$117 )</f>
        <v>7752818.9903595857</v>
      </c>
      <c r="U90" s="46" cm="1">
        <f t="array" ref="U90">SalarioAnualEsperado($B90, $G90, $D90, U$1, Hombres!$A$1:$DW$117, Mujeres!$A$1:$DW$117 )</f>
        <v>8128752.1745603699</v>
      </c>
      <c r="V90" s="46" cm="1">
        <f t="array" ref="V90">SalarioAnualEsperado($B90, $G90, $D90, V$1, Hombres!$A$1:$DW$117, Mujeres!$A$1:$DW$117 )</f>
        <v>8522381.4097711872</v>
      </c>
      <c r="W90" s="46" cm="1">
        <f t="array" ref="W90">SalarioAnualEsperado($B90, $G90, $D90, W$1, Hombres!$A$1:$DW$117, Mujeres!$A$1:$DW$117 )</f>
        <v>8934201.5787892751</v>
      </c>
      <c r="X90" s="46" cm="1">
        <f t="array" ref="X90">SalarioAnualEsperado($B90, $G90, $D90, X$1, Hombres!$A$1:$DW$117, Mujeres!$A$1:$DW$117 )</f>
        <v>9364647.1462035608</v>
      </c>
      <c r="Y90" s="46" cm="1">
        <f t="array" ref="Y90">SalarioAnualEsperado($B90, $G90, $D90, Y$1, Hombres!$A$1:$DW$117, Mujeres!$A$1:$DW$117 )</f>
        <v>9814199.1687203702</v>
      </c>
      <c r="Z90" s="46" cm="1">
        <f t="array" ref="Z90">SalarioAnualEsperado($B90, $G90, $D90, Z$1, Hombres!$A$1:$DW$117, Mujeres!$A$1:$DW$117 )</f>
        <v>10283466.815335626</v>
      </c>
      <c r="AA90" s="46" cm="1">
        <f t="array" ref="AA90">SalarioAnualEsperado($B90, $G90, $D90, AA$1, Hombres!$A$1:$DW$117, Mujeres!$A$1:$DW$117 )</f>
        <v>10773132.817025943</v>
      </c>
      <c r="AB90" s="46" cm="1">
        <f t="array" ref="AB90">SalarioAnualEsperado($B90, $G90, $D90, AB$1, Hombres!$A$1:$DW$117, Mujeres!$A$1:$DW$117 )</f>
        <v>11283894.515910601</v>
      </c>
      <c r="AC90" s="46" cm="1">
        <f t="array" ref="AC90">SalarioAnualEsperado($B90, $G90, $D90, AC$1, Hombres!$A$1:$DW$117, Mujeres!$A$1:$DW$117 )</f>
        <v>11816594.462668465</v>
      </c>
      <c r="AD90" s="46" cm="1">
        <f t="array" ref="AD90">SalarioAnualEsperado($B90, $G90, $D90, AD$1, Hombres!$A$1:$DW$117, Mujeres!$A$1:$DW$117 )</f>
        <v>12372237.756018689</v>
      </c>
      <c r="AE90" s="46" cm="1">
        <f t="array" ref="AE90">SalarioAnualEsperado($B90, $G90, $D90, AE$1, Hombres!$A$1:$DW$117, Mujeres!$A$1:$DW$117 )</f>
        <v>12951538.995777668</v>
      </c>
      <c r="AF90" s="46" cm="1">
        <f t="array" ref="AF90">SalarioAnualEsperado($B90, $G90, $D90, AF$1, Hombres!$A$1:$DW$117, Mujeres!$A$1:$DW$117 )</f>
        <v>13554999.727266598</v>
      </c>
      <c r="AG90" s="46" cm="1">
        <f t="array" ref="AG90">SalarioAnualEsperado($B90, $G90, $D90, AG$1, Hombres!$A$1:$DW$117, Mujeres!$A$1:$DW$117 )</f>
        <v>14182463.764399108</v>
      </c>
      <c r="AH90" s="46" cm="1">
        <f t="array" ref="AH90">SalarioAnualEsperado($B90, $G90, $D90, AH$1, Hombres!$A$1:$DW$117, Mujeres!$A$1:$DW$117 )</f>
        <v>14833323.138732368</v>
      </c>
      <c r="AI90" s="46" cm="1">
        <f t="array" ref="AI90">SalarioAnualEsperado($B90, $G90, $D90, AI$1, Hombres!$A$1:$DW$117, Mujeres!$A$1:$DW$117 )</f>
        <v>15506826.957015388</v>
      </c>
      <c r="AJ90" s="46" cm="1">
        <f t="array" ref="AJ90">SalarioAnualEsperado($B90, $G90, $D90, AJ$1, Hombres!$A$1:$DW$117, Mujeres!$A$1:$DW$117 )</f>
        <v>16203012.9641972</v>
      </c>
      <c r="AK90" s="46" cm="1">
        <f t="array" ref="AK90">SalarioAnualEsperado($B90, $G90, $D90, AK$1, Hombres!$A$1:$DW$117, Mujeres!$A$1:$DW$117 )</f>
        <v>16922499.762574203</v>
      </c>
      <c r="AL90" s="46" cm="1">
        <f t="array" ref="AL90">SalarioAnualEsperado($B90, $G90, $D90, AL$1, Hombres!$A$1:$DW$117, Mujeres!$A$1:$DW$117 )</f>
        <v>17665690.997864291</v>
      </c>
      <c r="AM90" s="46" cm="1">
        <f t="array" ref="AM90">SalarioAnualEsperado($B90, $G90, $D90, AM$1, Hombres!$A$1:$DW$117, Mujeres!$A$1:$DW$117 )</f>
        <v>18432852.040470753</v>
      </c>
      <c r="AN90" s="46" cm="1">
        <f t="array" ref="AN90">SalarioAnualEsperado($B90, $G90, $D90, AN$1, Hombres!$A$1:$DW$117, Mujeres!$A$1:$DW$117 )</f>
        <v>19224034.75561247</v>
      </c>
      <c r="AO90" s="46" cm="1">
        <f t="array" ref="AO90">SalarioAnualEsperado($B90, $G90, $D90, AO$1, Hombres!$A$1:$DW$117, Mujeres!$A$1:$DW$117 )</f>
        <v>20038506.997685336</v>
      </c>
      <c r="AP90" s="46" cm="1">
        <f t="array" ref="AP90">SalarioAnualEsperado($B90, $G90, $D90, AP$1, Hombres!$A$1:$DW$117, Mujeres!$A$1:$DW$117 )</f>
        <v>0</v>
      </c>
      <c r="AQ90" s="46" cm="1">
        <f t="array" ref="AQ90">SalarioAnualEsperado($B90, $G90, $D90, AQ$1, Hombres!$A$1:$DW$117, Mujeres!$A$1:$DW$117 )</f>
        <v>0</v>
      </c>
      <c r="AR90" s="46" cm="1">
        <f t="array" ref="AR90">SalarioAnualEsperado($B90, $G90, $D90, AR$1, Hombres!$A$1:$DW$117, Mujeres!$A$1:$DW$117 )</f>
        <v>0</v>
      </c>
      <c r="AS90" s="46" cm="1">
        <f t="array" ref="AS90">SalarioAnualEsperado($B90, $G90, $D90, AS$1, Hombres!$A$1:$DW$117, Mujeres!$A$1:$DW$117 )</f>
        <v>0</v>
      </c>
      <c r="AT90" s="46" cm="1">
        <f t="array" ref="AT90">SalarioAnualEsperado($B90, $G90, $D90, AT$1, Hombres!$A$1:$DW$117, Mujeres!$A$1:$DW$117 )</f>
        <v>0</v>
      </c>
      <c r="AU90" s="46" cm="1">
        <f t="array" ref="AU90">SalarioAnualEsperado($B90, $G90, $D90, AU$1, Hombres!$A$1:$DW$117, Mujeres!$A$1:$DW$117 )</f>
        <v>0</v>
      </c>
      <c r="AV90" s="46" cm="1">
        <f t="array" ref="AV90">SalarioAnualEsperado($B90, $G90, $D90, AV$1, Hombres!$A$1:$DW$117, Mujeres!$A$1:$DW$117 )</f>
        <v>0</v>
      </c>
      <c r="AW90" s="46" cm="1">
        <f t="array" ref="AW90">SalarioAnualEsperado($B90, $G90, $D90, AW$1, Hombres!$A$1:$DW$117, Mujeres!$A$1:$DW$117 )</f>
        <v>0</v>
      </c>
      <c r="AX90" s="46" cm="1">
        <f t="array" ref="AX90">SalarioAnualEsperado($B90, $G90, $D90, AX$1, Hombres!$A$1:$DW$117, Mujeres!$A$1:$DW$117 )</f>
        <v>0</v>
      </c>
      <c r="AY90" s="46" cm="1">
        <f t="array" ref="AY90">SalarioAnualEsperado($B90, $G90, $D90, AY$1, Hombres!$A$1:$DW$117, Mujeres!$A$1:$DW$117 )</f>
        <v>0</v>
      </c>
      <c r="AZ90" s="46" cm="1">
        <f t="array" ref="AZ90">SalarioAnualEsperado($B90, $G90, $D90, AZ$1, Hombres!$A$1:$DW$117, Mujeres!$A$1:$DW$117 )</f>
        <v>0</v>
      </c>
      <c r="BA90" s="46" cm="1">
        <f t="array" ref="BA90">SalarioAnualEsperado($B90, $G90, $D90, BA$1, Hombres!$A$1:$DW$117, Mujeres!$A$1:$DW$117 )</f>
        <v>0</v>
      </c>
      <c r="BB90" s="46" cm="1">
        <f t="array" ref="BB90">SalarioAnualEsperado($B90, $G90, $D90, BB$1, Hombres!$A$1:$DW$117, Mujeres!$A$1:$DW$117 )</f>
        <v>0</v>
      </c>
      <c r="BC90" s="46" cm="1">
        <f t="array" ref="BC90">SalarioAnualEsperado($B90, $G90, $D90, BC$1, Hombres!$A$1:$DW$117, Mujeres!$A$1:$DW$117 )</f>
        <v>0</v>
      </c>
      <c r="BD90" s="46" cm="1">
        <f t="array" ref="BD90">SalarioAnualEsperado($B90, $G90, $D90, BD$1, Hombres!$A$1:$DW$117, Mujeres!$A$1:$DW$117 )</f>
        <v>0</v>
      </c>
      <c r="BE90" s="46" cm="1">
        <f t="array" ref="BE90">SalarioAnualEsperado($B90, $G90, $D90, BE$1, Hombres!$A$1:$DW$117, Mujeres!$A$1:$DW$117 )</f>
        <v>0</v>
      </c>
      <c r="BF90" s="46" cm="1">
        <f t="array" ref="BF90">SalarioAnualEsperado($B90, $G90, $D90, BF$1, Hombres!$A$1:$DW$117, Mujeres!$A$1:$DW$117 )</f>
        <v>0</v>
      </c>
      <c r="BG90" s="46" cm="1">
        <f t="array" ref="BG90">SalarioAnualEsperado($B90, $G90, $D90, BG$1, Hombres!$A$1:$DW$117, Mujeres!$A$1:$DW$117 )</f>
        <v>0</v>
      </c>
      <c r="BH90" s="46" cm="1">
        <f t="array" ref="BH90">SalarioAnualEsperado($B90, $G90, $D90, BH$1, Hombres!$A$1:$DW$117, Mujeres!$A$1:$DW$117 )</f>
        <v>0</v>
      </c>
      <c r="BI90" s="46" cm="1">
        <f t="array" ref="BI90">SalarioAnualEsperado($B90, $G90, $D90, BI$1, Hombres!$A$1:$DW$117, Mujeres!$A$1:$DW$117 )</f>
        <v>0</v>
      </c>
      <c r="BJ90" s="46" cm="1">
        <f t="array" ref="BJ90">SalarioAnualEsperado($B90, $G90, $D90, BJ$1, Hombres!$A$1:$DW$117, Mujeres!$A$1:$DW$117 )</f>
        <v>0</v>
      </c>
      <c r="BK90" s="46" cm="1">
        <f t="array" ref="BK90">SalarioAnualEsperado($B90, $G90, $D90, BK$1, Hombres!$A$1:$DW$117, Mujeres!$A$1:$DW$117 )</f>
        <v>0</v>
      </c>
      <c r="BL90" s="46" cm="1">
        <f t="array" ref="BL90">SalarioAnualEsperado($B90, $G90, $D90, BL$1, Hombres!$A$1:$DW$117, Mujeres!$A$1:$DW$117 )</f>
        <v>0</v>
      </c>
      <c r="BM90" s="46" cm="1">
        <f t="array" ref="BM90">SalarioAnualEsperado($B90, $G90, $D90, BM$1, Hombres!$A$1:$DW$117, Mujeres!$A$1:$DW$117 )</f>
        <v>0</v>
      </c>
      <c r="BN90" s="46" cm="1">
        <f t="array" ref="BN90">SalarioAnualEsperado($B90, $G90, $D90, BN$1, Hombres!$A$1:$DW$117, Mujeres!$A$1:$DW$117 )</f>
        <v>0</v>
      </c>
      <c r="BO90" s="46" cm="1">
        <f t="array" ref="BO90">SalarioAnualEsperado($B90, $G90, $D90, BO$1, Hombres!$A$1:$DW$117, Mujeres!$A$1:$DW$117 )</f>
        <v>0</v>
      </c>
      <c r="BP90" s="46" cm="1">
        <f t="array" ref="BP90">SalarioAnualEsperado($B90, $G90, $D90, BP$1, Hombres!$A$1:$DW$117, Mujeres!$A$1:$DW$117 )</f>
        <v>0</v>
      </c>
      <c r="BQ90" s="46" cm="1">
        <f t="array" ref="BQ90">SalarioAnualEsperado($B90, $G90, $D90, BQ$1, Hombres!$A$1:$DW$117, Mujeres!$A$1:$DW$117 )</f>
        <v>0</v>
      </c>
      <c r="BR90" s="46" cm="1">
        <f t="array" ref="BR90">SalarioAnualEsperado($B90, $G90, $D90, BR$1, Hombres!$A$1:$DW$117, Mujeres!$A$1:$DW$117 )</f>
        <v>0</v>
      </c>
      <c r="BS90" s="46" cm="1">
        <f t="array" ref="BS90">SalarioAnualEsperado($B90, $G90, $D90, BS$1, Hombres!$A$1:$DW$117, Mujeres!$A$1:$DW$117 )</f>
        <v>0</v>
      </c>
      <c r="BT90" s="46" cm="1">
        <f t="array" ref="BT90">SalarioAnualEsperado($B90, $G90, $D90, BT$1, Hombres!$A$1:$DW$117, Mujeres!$A$1:$DW$117 )</f>
        <v>0</v>
      </c>
      <c r="BU90" s="46" cm="1">
        <f t="array" ref="BU90">SalarioAnualEsperado($B90, $G90, $D90, BU$1, Hombres!$A$1:$DW$117, Mujeres!$A$1:$DW$117 )</f>
        <v>0</v>
      </c>
      <c r="BV90" s="46" cm="1">
        <f t="array" ref="BV90">SalarioAnualEsperado($B90, $G90, $D90, BV$1, Hombres!$A$1:$DW$117, Mujeres!$A$1:$DW$117 )</f>
        <v>0</v>
      </c>
      <c r="BW90" s="46" cm="1">
        <f t="array" ref="BW90">SalarioAnualEsperado($B90, $G90, $D90, BW$1, Hombres!$A$1:$DW$117, Mujeres!$A$1:$DW$117 )</f>
        <v>0</v>
      </c>
      <c r="BX90" s="46" cm="1">
        <f t="array" ref="BX90">SalarioAnualEsperado($B90, $G90, $D90, BX$1, Hombres!$A$1:$DW$117, Mujeres!$A$1:$DW$117 )</f>
        <v>0</v>
      </c>
      <c r="BY90" s="46" cm="1">
        <f t="array" ref="BY90">SalarioAnualEsperado($B90, $G90, $D90, BY$1, Hombres!$A$1:$DW$117, Mujeres!$A$1:$DW$117 )</f>
        <v>0</v>
      </c>
      <c r="BZ90" s="46" cm="1">
        <f t="array" ref="BZ90">SalarioAnualEsperado($B90, $G90, $D90, BZ$1, Hombres!$A$1:$DW$117, Mujeres!$A$1:$DW$117 )</f>
        <v>0</v>
      </c>
      <c r="CA90" s="46" cm="1">
        <f t="array" ref="CA90">SalarioAnualEsperado($B90, $G90, $D90, CA$1, Hombres!$A$1:$DW$117, Mujeres!$A$1:$DW$117 )</f>
        <v>0</v>
      </c>
      <c r="CB90" s="46" cm="1">
        <f t="array" ref="CB90">SalarioAnualEsperado($B90, $G90, $D90, CB$1, Hombres!$A$1:$DW$117, Mujeres!$A$1:$DW$117 )</f>
        <v>0</v>
      </c>
      <c r="CC90" s="46" cm="1">
        <f t="array" ref="CC90">SalarioAnualEsperado($B90, $G90, $D90, CC$1, Hombres!$A$1:$DW$117, Mujeres!$A$1:$DW$117 )</f>
        <v>0</v>
      </c>
      <c r="CD90" s="46" cm="1">
        <f t="array" ref="CD90">SalarioAnualEsperado($B90, $G90, $D90, CD$1, Hombres!$A$1:$DW$117, Mujeres!$A$1:$DW$117 )</f>
        <v>0</v>
      </c>
      <c r="CE90" s="46" cm="1">
        <f t="array" ref="CE90">SalarioAnualEsperado($B90, $G90, $D90, CE$1, Hombres!$A$1:$DW$117, Mujeres!$A$1:$DW$117 )</f>
        <v>0</v>
      </c>
      <c r="CF90" s="46" cm="1">
        <f t="array" ref="CF90">SalarioAnualEsperado($B90, $G90, $D90, CF$1, Hombres!$A$1:$DW$117, Mujeres!$A$1:$DW$117 )</f>
        <v>0</v>
      </c>
      <c r="CG90" s="46" cm="1">
        <f t="array" ref="CG90">SalarioAnualEsperado($B90, $G90, $D90, CG$1, Hombres!$A$1:$DW$117, Mujeres!$A$1:$DW$117 )</f>
        <v>0</v>
      </c>
      <c r="CH90" s="46" cm="1">
        <f t="array" ref="CH90">SalarioAnualEsperado($B90, $G90, $D90, CH$1, Hombres!$A$1:$DW$117, Mujeres!$A$1:$DW$117 )</f>
        <v>0</v>
      </c>
      <c r="CI90" s="46" cm="1">
        <f t="array" ref="CI90">SalarioAnualEsperado($B90, $G90, $D90, CI$1, Hombres!$A$1:$DW$117, Mujeres!$A$1:$DW$117 )</f>
        <v>0</v>
      </c>
      <c r="CJ90" s="46" cm="1">
        <f t="array" ref="CJ90">SalarioAnualEsperado($B90, $G90, $D90, CJ$1, Hombres!$A$1:$DW$117, Mujeres!$A$1:$DW$117 )</f>
        <v>0</v>
      </c>
      <c r="CK90" s="46" cm="1">
        <f t="array" ref="CK90">SalarioAnualEsperado($B90, $G90, $D90, CK$1, Hombres!$A$1:$DW$117, Mujeres!$A$1:$DW$117 )</f>
        <v>0</v>
      </c>
      <c r="CL90" s="46" cm="1">
        <f t="array" ref="CL90">SalarioAnualEsperado($B90, $G90, $D90, CL$1, Hombres!$A$1:$DW$117, Mujeres!$A$1:$DW$117 )</f>
        <v>0</v>
      </c>
      <c r="CM90" s="46" cm="1">
        <f t="array" ref="CM90">SalarioAnualEsperado($B90, $G90, $D90, CM$1, Hombres!$A$1:$DW$117, Mujeres!$A$1:$DW$117 )</f>
        <v>0</v>
      </c>
      <c r="CN90" s="46" cm="1">
        <f t="array" ref="CN90">SalarioAnualEsperado($B90, $G90, $D90, CN$1, Hombres!$A$1:$DW$117, Mujeres!$A$1:$DW$117 )</f>
        <v>0</v>
      </c>
      <c r="CO90" s="46" cm="1">
        <f t="array" ref="CO90">SalarioAnualEsperado($B90, $G90, $D90, CO$1, Hombres!$A$1:$DW$117, Mujeres!$A$1:$DW$117 )</f>
        <v>0</v>
      </c>
      <c r="CP90" s="46" cm="1">
        <f t="array" ref="CP90">SalarioAnualEsperado($B90, $G90, $D90, CP$1, Hombres!$A$1:$DW$117, Mujeres!$A$1:$DW$117 )</f>
        <v>0</v>
      </c>
      <c r="CQ90" s="46" cm="1">
        <f t="array" ref="CQ90">SalarioAnualEsperado($B90, $G90, $D90, CQ$1, Hombres!$A$1:$DW$117, Mujeres!$A$1:$DW$117 )</f>
        <v>0</v>
      </c>
      <c r="CR90" s="46" cm="1">
        <f t="array" ref="CR90">SalarioAnualEsperado($B90, $G90, $D90, CR$1, Hombres!$A$1:$DW$117, Mujeres!$A$1:$DW$117 )</f>
        <v>0</v>
      </c>
      <c r="CS90" s="46" cm="1">
        <f t="array" ref="CS90">SalarioAnualEsperado($B90, $G90, $D90, CS$1, Hombres!$A$1:$DW$117, Mujeres!$A$1:$DW$117 )</f>
        <v>0</v>
      </c>
      <c r="CT90" s="46" cm="1">
        <f t="array" ref="CT90">SalarioAnualEsperado($B90, $G90, $D90, CT$1, Hombres!$A$1:$DW$117, Mujeres!$A$1:$DW$117 )</f>
        <v>0</v>
      </c>
      <c r="CU90" s="46" cm="1">
        <f t="array" ref="CU90">SalarioAnualEsperado($B90, $G90, $D90, CU$1, Hombres!$A$1:$DW$117, Mujeres!$A$1:$DW$117 )</f>
        <v>0</v>
      </c>
      <c r="CV90" s="46" cm="1">
        <f t="array" ref="CV90">SalarioAnualEsperado($B90, $G90, $D90, CV$1, Hombres!$A$1:$DW$117, Mujeres!$A$1:$DW$117 )</f>
        <v>0</v>
      </c>
      <c r="CW90" s="46" cm="1">
        <f t="array" ref="CW90">SalarioAnualEsperado($B90, $G90, $D90, CW$1, Hombres!$A$1:$DW$117, Mujeres!$A$1:$DW$117 )</f>
        <v>0</v>
      </c>
      <c r="CX90" s="46" cm="1">
        <f t="array" ref="CX90">SalarioAnualEsperado($B90, $G90, $D90, CX$1, Hombres!$A$1:$DW$117, Mujeres!$A$1:$DW$117 )</f>
        <v>0</v>
      </c>
      <c r="CY90" s="46" cm="1">
        <f t="array" ref="CY90">SalarioAnualEsperado($B90, $G90, $D90, CY$1, Hombres!$A$1:$DW$117, Mujeres!$A$1:$DW$117 )</f>
        <v>0</v>
      </c>
      <c r="CZ90" s="46" cm="1">
        <f t="array" ref="CZ90">SalarioAnualEsperado($B90, $G90, $D90, CZ$1, Hombres!$A$1:$DW$117, Mujeres!$A$1:$DW$117 )</f>
        <v>0</v>
      </c>
      <c r="DA90" s="46" cm="1">
        <f t="array" ref="DA90">SalarioAnualEsperado($B90, $G90, $D90, DA$1, Hombres!$A$1:$DW$117, Mujeres!$A$1:$DW$117 )</f>
        <v>0</v>
      </c>
      <c r="DB90" s="46" cm="1">
        <f t="array" ref="DB90">SalarioAnualEsperado($B90, $G90, $D90, DB$1, Hombres!$A$1:$DW$117, Mujeres!$A$1:$DW$117 )</f>
        <v>0</v>
      </c>
      <c r="DC90" s="46" cm="1">
        <f t="array" ref="DC90">SalarioAnualEsperado($B90, $G90, $D90, DC$1, Hombres!$A$1:$DW$117, Mujeres!$A$1:$DW$117 )</f>
        <v>0</v>
      </c>
    </row>
    <row r="91" spans="1:107" x14ac:dyDescent="0.2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6" cm="1">
        <f t="array" ref="L91">SalarioAnualEsperado($B91, $G91, $D91, L$1, Hombres!$A$1:$DW$117, Mujeres!$A$1:$DW$117 )</f>
        <v>5285609.55</v>
      </c>
      <c r="M91" s="46" cm="1">
        <f t="array" ref="M91">SalarioAnualEsperado($B91, $G91, $D91, M$1, Hombres!$A$1:$DW$117, Mujeres!$A$1:$DW$117 )</f>
        <v>5546919.707329087</v>
      </c>
      <c r="N91" s="46" cm="1">
        <f t="array" ref="N91">SalarioAnualEsperado($B91, $G91, $D91, N$1, Hombres!$A$1:$DW$117, Mujeres!$A$1:$DW$117 )</f>
        <v>5820670.0802732641</v>
      </c>
      <c r="O91" s="46" cm="1">
        <f t="array" ref="O91">SalarioAnualEsperado($B91, $G91, $D91, O$1, Hombres!$A$1:$DW$117, Mujeres!$A$1:$DW$117 )</f>
        <v>6107429.0759128481</v>
      </c>
      <c r="P91" s="46" cm="1">
        <f t="array" ref="P91">SalarioAnualEsperado($B91, $G91, $D91, P$1, Hombres!$A$1:$DW$117, Mujeres!$A$1:$DW$117 )</f>
        <v>6407789.284844907</v>
      </c>
      <c r="Q91" s="46" cm="1">
        <f t="array" ref="Q91">SalarioAnualEsperado($B91, $G91, $D91, Q$1, Hombres!$A$1:$DW$117, Mujeres!$A$1:$DW$117 )</f>
        <v>6722338.06055988</v>
      </c>
      <c r="R91" s="46" cm="1">
        <f t="array" ref="R91">SalarioAnualEsperado($B91, $G91, $D91, R$1, Hombres!$A$1:$DW$117, Mujeres!$A$1:$DW$117 )</f>
        <v>7051643.9155375678</v>
      </c>
      <c r="S91" s="46" cm="1">
        <f t="array" ref="S91">SalarioAnualEsperado($B91, $G91, $D91, S$1, Hombres!$A$1:$DW$117, Mujeres!$A$1:$DW$117 )</f>
        <v>7396284.2618065951</v>
      </c>
      <c r="T91" s="46" cm="1">
        <f t="array" ref="T91">SalarioAnualEsperado($B91, $G91, $D91, T$1, Hombres!$A$1:$DW$117, Mujeres!$A$1:$DW$117 )</f>
        <v>7756885.7444316195</v>
      </c>
      <c r="U91" s="46" cm="1">
        <f t="array" ref="U91">SalarioAnualEsperado($B91, $G91, $D91, U$1, Hombres!$A$1:$DW$117, Mujeres!$A$1:$DW$117 )</f>
        <v>8134091.8437178023</v>
      </c>
      <c r="V91" s="46" cm="1">
        <f t="array" ref="V91">SalarioAnualEsperado($B91, $G91, $D91, V$1, Hombres!$A$1:$DW$117, Mujeres!$A$1:$DW$117 )</f>
        <v>8528453.079236092</v>
      </c>
      <c r="W91" s="46" cm="1">
        <f t="array" ref="W91">SalarioAnualEsperado($B91, $G91, $D91, W$1, Hombres!$A$1:$DW$117, Mujeres!$A$1:$DW$117 )</f>
        <v>8940512.88468799</v>
      </c>
      <c r="X91" s="46" cm="1">
        <f t="array" ref="X91">SalarioAnualEsperado($B91, $G91, $D91, X$1, Hombres!$A$1:$DW$117, Mujeres!$A$1:$DW$117 )</f>
        <v>9370870.8437595479</v>
      </c>
      <c r="Y91" s="46" cm="1">
        <f t="array" ref="Y91">SalarioAnualEsperado($B91, $G91, $D91, Y$1, Hombres!$A$1:$DW$117, Mujeres!$A$1:$DW$117 )</f>
        <v>9820305.1912360527</v>
      </c>
      <c r="Z91" s="46" cm="1">
        <f t="array" ref="Z91">SalarioAnualEsperado($B91, $G91, $D91, Z$1, Hombres!$A$1:$DW$117, Mujeres!$A$1:$DW$117 )</f>
        <v>10289610.99495309</v>
      </c>
      <c r="AA91" s="46" cm="1">
        <f t="array" ref="AA91">SalarioAnualEsperado($B91, $G91, $D91, AA$1, Hombres!$A$1:$DW$117, Mujeres!$A$1:$DW$117 )</f>
        <v>10779402.003833963</v>
      </c>
      <c r="AB91" s="46" cm="1">
        <f t="array" ref="AB91">SalarioAnualEsperado($B91, $G91, $D91, AB$1, Hombres!$A$1:$DW$117, Mujeres!$A$1:$DW$117 )</f>
        <v>11289994.345815867</v>
      </c>
      <c r="AC91" s="46" cm="1">
        <f t="array" ref="AC91">SalarioAnualEsperado($B91, $G91, $D91, AC$1, Hombres!$A$1:$DW$117, Mujeres!$A$1:$DW$117 )</f>
        <v>11821492.483402705</v>
      </c>
      <c r="AD91" s="46" cm="1">
        <f t="array" ref="AD91">SalarioAnualEsperado($B91, $G91, $D91, AD$1, Hombres!$A$1:$DW$117, Mujeres!$A$1:$DW$117 )</f>
        <v>12373948.202455606</v>
      </c>
      <c r="AE91" s="46" cm="1">
        <f t="array" ref="AE91">SalarioAnualEsperado($B91, $G91, $D91, AE$1, Hombres!$A$1:$DW$117, Mujeres!$A$1:$DW$117 )</f>
        <v>0</v>
      </c>
      <c r="AF91" s="46" cm="1">
        <f t="array" ref="AF91">SalarioAnualEsperado($B91, $G91, $D91, AF$1, Hombres!$A$1:$DW$117, Mujeres!$A$1:$DW$117 )</f>
        <v>0</v>
      </c>
      <c r="AG91" s="46" cm="1">
        <f t="array" ref="AG91">SalarioAnualEsperado($B91, $G91, $D91, AG$1, Hombres!$A$1:$DW$117, Mujeres!$A$1:$DW$117 )</f>
        <v>0</v>
      </c>
      <c r="AH91" s="46" cm="1">
        <f t="array" ref="AH91">SalarioAnualEsperado($B91, $G91, $D91, AH$1, Hombres!$A$1:$DW$117, Mujeres!$A$1:$DW$117 )</f>
        <v>0</v>
      </c>
      <c r="AI91" s="46" cm="1">
        <f t="array" ref="AI91">SalarioAnualEsperado($B91, $G91, $D91, AI$1, Hombres!$A$1:$DW$117, Mujeres!$A$1:$DW$117 )</f>
        <v>0</v>
      </c>
      <c r="AJ91" s="46" cm="1">
        <f t="array" ref="AJ91">SalarioAnualEsperado($B91, $G91, $D91, AJ$1, Hombres!$A$1:$DW$117, Mujeres!$A$1:$DW$117 )</f>
        <v>0</v>
      </c>
      <c r="AK91" s="46" cm="1">
        <f t="array" ref="AK91">SalarioAnualEsperado($B91, $G91, $D91, AK$1, Hombres!$A$1:$DW$117, Mujeres!$A$1:$DW$117 )</f>
        <v>0</v>
      </c>
      <c r="AL91" s="46" cm="1">
        <f t="array" ref="AL91">SalarioAnualEsperado($B91, $G91, $D91, AL$1, Hombres!$A$1:$DW$117, Mujeres!$A$1:$DW$117 )</f>
        <v>0</v>
      </c>
      <c r="AM91" s="46" cm="1">
        <f t="array" ref="AM91">SalarioAnualEsperado($B91, $G91, $D91, AM$1, Hombres!$A$1:$DW$117, Mujeres!$A$1:$DW$117 )</f>
        <v>0</v>
      </c>
      <c r="AN91" s="46" cm="1">
        <f t="array" ref="AN91">SalarioAnualEsperado($B91, $G91, $D91, AN$1, Hombres!$A$1:$DW$117, Mujeres!$A$1:$DW$117 )</f>
        <v>0</v>
      </c>
      <c r="AO91" s="46" cm="1">
        <f t="array" ref="AO91">SalarioAnualEsperado($B91, $G91, $D91, AO$1, Hombres!$A$1:$DW$117, Mujeres!$A$1:$DW$117 )</f>
        <v>0</v>
      </c>
      <c r="AP91" s="46" cm="1">
        <f t="array" ref="AP91">SalarioAnualEsperado($B91, $G91, $D91, AP$1, Hombres!$A$1:$DW$117, Mujeres!$A$1:$DW$117 )</f>
        <v>0</v>
      </c>
      <c r="AQ91" s="46" cm="1">
        <f t="array" ref="AQ91">SalarioAnualEsperado($B91, $G91, $D91, AQ$1, Hombres!$A$1:$DW$117, Mujeres!$A$1:$DW$117 )</f>
        <v>0</v>
      </c>
      <c r="AR91" s="46" cm="1">
        <f t="array" ref="AR91">SalarioAnualEsperado($B91, $G91, $D91, AR$1, Hombres!$A$1:$DW$117, Mujeres!$A$1:$DW$117 )</f>
        <v>0</v>
      </c>
      <c r="AS91" s="46" cm="1">
        <f t="array" ref="AS91">SalarioAnualEsperado($B91, $G91, $D91, AS$1, Hombres!$A$1:$DW$117, Mujeres!$A$1:$DW$117 )</f>
        <v>0</v>
      </c>
      <c r="AT91" s="46" cm="1">
        <f t="array" ref="AT91">SalarioAnualEsperado($B91, $G91, $D91, AT$1, Hombres!$A$1:$DW$117, Mujeres!$A$1:$DW$117 )</f>
        <v>0</v>
      </c>
      <c r="AU91" s="46" cm="1">
        <f t="array" ref="AU91">SalarioAnualEsperado($B91, $G91, $D91, AU$1, Hombres!$A$1:$DW$117, Mujeres!$A$1:$DW$117 )</f>
        <v>0</v>
      </c>
      <c r="AV91" s="46" cm="1">
        <f t="array" ref="AV91">SalarioAnualEsperado($B91, $G91, $D91, AV$1, Hombres!$A$1:$DW$117, Mujeres!$A$1:$DW$117 )</f>
        <v>0</v>
      </c>
      <c r="AW91" s="46" cm="1">
        <f t="array" ref="AW91">SalarioAnualEsperado($B91, $G91, $D91, AW$1, Hombres!$A$1:$DW$117, Mujeres!$A$1:$DW$117 )</f>
        <v>0</v>
      </c>
      <c r="AX91" s="46" cm="1">
        <f t="array" ref="AX91">SalarioAnualEsperado($B91, $G91, $D91, AX$1, Hombres!$A$1:$DW$117, Mujeres!$A$1:$DW$117 )</f>
        <v>0</v>
      </c>
      <c r="AY91" s="46" cm="1">
        <f t="array" ref="AY91">SalarioAnualEsperado($B91, $G91, $D91, AY$1, Hombres!$A$1:$DW$117, Mujeres!$A$1:$DW$117 )</f>
        <v>0</v>
      </c>
      <c r="AZ91" s="46" cm="1">
        <f t="array" ref="AZ91">SalarioAnualEsperado($B91, $G91, $D91, AZ$1, Hombres!$A$1:$DW$117, Mujeres!$A$1:$DW$117 )</f>
        <v>0</v>
      </c>
      <c r="BA91" s="46" cm="1">
        <f t="array" ref="BA91">SalarioAnualEsperado($B91, $G91, $D91, BA$1, Hombres!$A$1:$DW$117, Mujeres!$A$1:$DW$117 )</f>
        <v>0</v>
      </c>
      <c r="BB91" s="46" cm="1">
        <f t="array" ref="BB91">SalarioAnualEsperado($B91, $G91, $D91, BB$1, Hombres!$A$1:$DW$117, Mujeres!$A$1:$DW$117 )</f>
        <v>0</v>
      </c>
      <c r="BC91" s="46" cm="1">
        <f t="array" ref="BC91">SalarioAnualEsperado($B91, $G91, $D91, BC$1, Hombres!$A$1:$DW$117, Mujeres!$A$1:$DW$117 )</f>
        <v>0</v>
      </c>
      <c r="BD91" s="46" cm="1">
        <f t="array" ref="BD91">SalarioAnualEsperado($B91, $G91, $D91, BD$1, Hombres!$A$1:$DW$117, Mujeres!$A$1:$DW$117 )</f>
        <v>0</v>
      </c>
      <c r="BE91" s="46" cm="1">
        <f t="array" ref="BE91">SalarioAnualEsperado($B91, $G91, $D91, BE$1, Hombres!$A$1:$DW$117, Mujeres!$A$1:$DW$117 )</f>
        <v>0</v>
      </c>
      <c r="BF91" s="46" cm="1">
        <f t="array" ref="BF91">SalarioAnualEsperado($B91, $G91, $D91, BF$1, Hombres!$A$1:$DW$117, Mujeres!$A$1:$DW$117 )</f>
        <v>0</v>
      </c>
      <c r="BG91" s="46" cm="1">
        <f t="array" ref="BG91">SalarioAnualEsperado($B91, $G91, $D91, BG$1, Hombres!$A$1:$DW$117, Mujeres!$A$1:$DW$117 )</f>
        <v>0</v>
      </c>
      <c r="BH91" s="46" cm="1">
        <f t="array" ref="BH91">SalarioAnualEsperado($B91, $G91, $D91, BH$1, Hombres!$A$1:$DW$117, Mujeres!$A$1:$DW$117 )</f>
        <v>0</v>
      </c>
      <c r="BI91" s="46" cm="1">
        <f t="array" ref="BI91">SalarioAnualEsperado($B91, $G91, $D91, BI$1, Hombres!$A$1:$DW$117, Mujeres!$A$1:$DW$117 )</f>
        <v>0</v>
      </c>
      <c r="BJ91" s="46" cm="1">
        <f t="array" ref="BJ91">SalarioAnualEsperado($B91, $G91, $D91, BJ$1, Hombres!$A$1:$DW$117, Mujeres!$A$1:$DW$117 )</f>
        <v>0</v>
      </c>
      <c r="BK91" s="46" cm="1">
        <f t="array" ref="BK91">SalarioAnualEsperado($B91, $G91, $D91, BK$1, Hombres!$A$1:$DW$117, Mujeres!$A$1:$DW$117 )</f>
        <v>0</v>
      </c>
      <c r="BL91" s="46" cm="1">
        <f t="array" ref="BL91">SalarioAnualEsperado($B91, $G91, $D91, BL$1, Hombres!$A$1:$DW$117, Mujeres!$A$1:$DW$117 )</f>
        <v>0</v>
      </c>
      <c r="BM91" s="46" cm="1">
        <f t="array" ref="BM91">SalarioAnualEsperado($B91, $G91, $D91, BM$1, Hombres!$A$1:$DW$117, Mujeres!$A$1:$DW$117 )</f>
        <v>0</v>
      </c>
      <c r="BN91" s="46" cm="1">
        <f t="array" ref="BN91">SalarioAnualEsperado($B91, $G91, $D91, BN$1, Hombres!$A$1:$DW$117, Mujeres!$A$1:$DW$117 )</f>
        <v>0</v>
      </c>
      <c r="BO91" s="46" cm="1">
        <f t="array" ref="BO91">SalarioAnualEsperado($B91, $G91, $D91, BO$1, Hombres!$A$1:$DW$117, Mujeres!$A$1:$DW$117 )</f>
        <v>0</v>
      </c>
      <c r="BP91" s="46" cm="1">
        <f t="array" ref="BP91">SalarioAnualEsperado($B91, $G91, $D91, BP$1, Hombres!$A$1:$DW$117, Mujeres!$A$1:$DW$117 )</f>
        <v>0</v>
      </c>
      <c r="BQ91" s="46" cm="1">
        <f t="array" ref="BQ91">SalarioAnualEsperado($B91, $G91, $D91, BQ$1, Hombres!$A$1:$DW$117, Mujeres!$A$1:$DW$117 )</f>
        <v>0</v>
      </c>
      <c r="BR91" s="46" cm="1">
        <f t="array" ref="BR91">SalarioAnualEsperado($B91, $G91, $D91, BR$1, Hombres!$A$1:$DW$117, Mujeres!$A$1:$DW$117 )</f>
        <v>0</v>
      </c>
      <c r="BS91" s="46" cm="1">
        <f t="array" ref="BS91">SalarioAnualEsperado($B91, $G91, $D91, BS$1, Hombres!$A$1:$DW$117, Mujeres!$A$1:$DW$117 )</f>
        <v>0</v>
      </c>
      <c r="BT91" s="46" cm="1">
        <f t="array" ref="BT91">SalarioAnualEsperado($B91, $G91, $D91, BT$1, Hombres!$A$1:$DW$117, Mujeres!$A$1:$DW$117 )</f>
        <v>0</v>
      </c>
      <c r="BU91" s="46" cm="1">
        <f t="array" ref="BU91">SalarioAnualEsperado($B91, $G91, $D91, BU$1, Hombres!$A$1:$DW$117, Mujeres!$A$1:$DW$117 )</f>
        <v>0</v>
      </c>
      <c r="BV91" s="46" cm="1">
        <f t="array" ref="BV91">SalarioAnualEsperado($B91, $G91, $D91, BV$1, Hombres!$A$1:$DW$117, Mujeres!$A$1:$DW$117 )</f>
        <v>0</v>
      </c>
      <c r="BW91" s="46" cm="1">
        <f t="array" ref="BW91">SalarioAnualEsperado($B91, $G91, $D91, BW$1, Hombres!$A$1:$DW$117, Mujeres!$A$1:$DW$117 )</f>
        <v>0</v>
      </c>
      <c r="BX91" s="46" cm="1">
        <f t="array" ref="BX91">SalarioAnualEsperado($B91, $G91, $D91, BX$1, Hombres!$A$1:$DW$117, Mujeres!$A$1:$DW$117 )</f>
        <v>0</v>
      </c>
      <c r="BY91" s="46" cm="1">
        <f t="array" ref="BY91">SalarioAnualEsperado($B91, $G91, $D91, BY$1, Hombres!$A$1:$DW$117, Mujeres!$A$1:$DW$117 )</f>
        <v>0</v>
      </c>
      <c r="BZ91" s="46" cm="1">
        <f t="array" ref="BZ91">SalarioAnualEsperado($B91, $G91, $D91, BZ$1, Hombres!$A$1:$DW$117, Mujeres!$A$1:$DW$117 )</f>
        <v>0</v>
      </c>
      <c r="CA91" s="46" cm="1">
        <f t="array" ref="CA91">SalarioAnualEsperado($B91, $G91, $D91, CA$1, Hombres!$A$1:$DW$117, Mujeres!$A$1:$DW$117 )</f>
        <v>0</v>
      </c>
      <c r="CB91" s="46" cm="1">
        <f t="array" ref="CB91">SalarioAnualEsperado($B91, $G91, $D91, CB$1, Hombres!$A$1:$DW$117, Mujeres!$A$1:$DW$117 )</f>
        <v>0</v>
      </c>
      <c r="CC91" s="46" cm="1">
        <f t="array" ref="CC91">SalarioAnualEsperado($B91, $G91, $D91, CC$1, Hombres!$A$1:$DW$117, Mujeres!$A$1:$DW$117 )</f>
        <v>0</v>
      </c>
      <c r="CD91" s="46" cm="1">
        <f t="array" ref="CD91">SalarioAnualEsperado($B91, $G91, $D91, CD$1, Hombres!$A$1:$DW$117, Mujeres!$A$1:$DW$117 )</f>
        <v>0</v>
      </c>
      <c r="CE91" s="46" cm="1">
        <f t="array" ref="CE91">SalarioAnualEsperado($B91, $G91, $D91, CE$1, Hombres!$A$1:$DW$117, Mujeres!$A$1:$DW$117 )</f>
        <v>0</v>
      </c>
      <c r="CF91" s="46" cm="1">
        <f t="array" ref="CF91">SalarioAnualEsperado($B91, $G91, $D91, CF$1, Hombres!$A$1:$DW$117, Mujeres!$A$1:$DW$117 )</f>
        <v>0</v>
      </c>
      <c r="CG91" s="46" cm="1">
        <f t="array" ref="CG91">SalarioAnualEsperado($B91, $G91, $D91, CG$1, Hombres!$A$1:$DW$117, Mujeres!$A$1:$DW$117 )</f>
        <v>0</v>
      </c>
      <c r="CH91" s="46" cm="1">
        <f t="array" ref="CH91">SalarioAnualEsperado($B91, $G91, $D91, CH$1, Hombres!$A$1:$DW$117, Mujeres!$A$1:$DW$117 )</f>
        <v>0</v>
      </c>
      <c r="CI91" s="46" cm="1">
        <f t="array" ref="CI91">SalarioAnualEsperado($B91, $G91, $D91, CI$1, Hombres!$A$1:$DW$117, Mujeres!$A$1:$DW$117 )</f>
        <v>0</v>
      </c>
      <c r="CJ91" s="46" cm="1">
        <f t="array" ref="CJ91">SalarioAnualEsperado($B91, $G91, $D91, CJ$1, Hombres!$A$1:$DW$117, Mujeres!$A$1:$DW$117 )</f>
        <v>0</v>
      </c>
      <c r="CK91" s="46" cm="1">
        <f t="array" ref="CK91">SalarioAnualEsperado($B91, $G91, $D91, CK$1, Hombres!$A$1:$DW$117, Mujeres!$A$1:$DW$117 )</f>
        <v>0</v>
      </c>
      <c r="CL91" s="46" cm="1">
        <f t="array" ref="CL91">SalarioAnualEsperado($B91, $G91, $D91, CL$1, Hombres!$A$1:$DW$117, Mujeres!$A$1:$DW$117 )</f>
        <v>0</v>
      </c>
      <c r="CM91" s="46" cm="1">
        <f t="array" ref="CM91">SalarioAnualEsperado($B91, $G91, $D91, CM$1, Hombres!$A$1:$DW$117, Mujeres!$A$1:$DW$117 )</f>
        <v>0</v>
      </c>
      <c r="CN91" s="46" cm="1">
        <f t="array" ref="CN91">SalarioAnualEsperado($B91, $G91, $D91, CN$1, Hombres!$A$1:$DW$117, Mujeres!$A$1:$DW$117 )</f>
        <v>0</v>
      </c>
      <c r="CO91" s="46" cm="1">
        <f t="array" ref="CO91">SalarioAnualEsperado($B91, $G91, $D91, CO$1, Hombres!$A$1:$DW$117, Mujeres!$A$1:$DW$117 )</f>
        <v>0</v>
      </c>
      <c r="CP91" s="46" cm="1">
        <f t="array" ref="CP91">SalarioAnualEsperado($B91, $G91, $D91, CP$1, Hombres!$A$1:$DW$117, Mujeres!$A$1:$DW$117 )</f>
        <v>0</v>
      </c>
      <c r="CQ91" s="46" cm="1">
        <f t="array" ref="CQ91">SalarioAnualEsperado($B91, $G91, $D91, CQ$1, Hombres!$A$1:$DW$117, Mujeres!$A$1:$DW$117 )</f>
        <v>0</v>
      </c>
      <c r="CR91" s="46" cm="1">
        <f t="array" ref="CR91">SalarioAnualEsperado($B91, $G91, $D91, CR$1, Hombres!$A$1:$DW$117, Mujeres!$A$1:$DW$117 )</f>
        <v>0</v>
      </c>
      <c r="CS91" s="46" cm="1">
        <f t="array" ref="CS91">SalarioAnualEsperado($B91, $G91, $D91, CS$1, Hombres!$A$1:$DW$117, Mujeres!$A$1:$DW$117 )</f>
        <v>0</v>
      </c>
      <c r="CT91" s="46" cm="1">
        <f t="array" ref="CT91">SalarioAnualEsperado($B91, $G91, $D91, CT$1, Hombres!$A$1:$DW$117, Mujeres!$A$1:$DW$117 )</f>
        <v>0</v>
      </c>
      <c r="CU91" s="46" cm="1">
        <f t="array" ref="CU91">SalarioAnualEsperado($B91, $G91, $D91, CU$1, Hombres!$A$1:$DW$117, Mujeres!$A$1:$DW$117 )</f>
        <v>0</v>
      </c>
      <c r="CV91" s="46" cm="1">
        <f t="array" ref="CV91">SalarioAnualEsperado($B91, $G91, $D91, CV$1, Hombres!$A$1:$DW$117, Mujeres!$A$1:$DW$117 )</f>
        <v>0</v>
      </c>
      <c r="CW91" s="46" cm="1">
        <f t="array" ref="CW91">SalarioAnualEsperado($B91, $G91, $D91, CW$1, Hombres!$A$1:$DW$117, Mujeres!$A$1:$DW$117 )</f>
        <v>0</v>
      </c>
      <c r="CX91" s="46" cm="1">
        <f t="array" ref="CX91">SalarioAnualEsperado($B91, $G91, $D91, CX$1, Hombres!$A$1:$DW$117, Mujeres!$A$1:$DW$117 )</f>
        <v>0</v>
      </c>
      <c r="CY91" s="46" cm="1">
        <f t="array" ref="CY91">SalarioAnualEsperado($B91, $G91, $D91, CY$1, Hombres!$A$1:$DW$117, Mujeres!$A$1:$DW$117 )</f>
        <v>0</v>
      </c>
      <c r="CZ91" s="46" cm="1">
        <f t="array" ref="CZ91">SalarioAnualEsperado($B91, $G91, $D91, CZ$1, Hombres!$A$1:$DW$117, Mujeres!$A$1:$DW$117 )</f>
        <v>0</v>
      </c>
      <c r="DA91" s="46" cm="1">
        <f t="array" ref="DA91">SalarioAnualEsperado($B91, $G91, $D91, DA$1, Hombres!$A$1:$DW$117, Mujeres!$A$1:$DW$117 )</f>
        <v>0</v>
      </c>
      <c r="DB91" s="46" cm="1">
        <f t="array" ref="DB91">SalarioAnualEsperado($B91, $G91, $D91, DB$1, Hombres!$A$1:$DW$117, Mujeres!$A$1:$DW$117 )</f>
        <v>0</v>
      </c>
      <c r="DC91" s="46" cm="1">
        <f t="array" ref="DC91">SalarioAnualEsperado($B91, $G91, $D91, DC$1, Hombres!$A$1:$DW$117, Mujeres!$A$1:$DW$117 )</f>
        <v>0</v>
      </c>
    </row>
    <row r="92" spans="1:107" x14ac:dyDescent="0.2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6" cm="1">
        <f t="array" ref="L92">SalarioAnualEsperado($B92, $G92, $D92, L$1, Hombres!$A$1:$DW$117, Mujeres!$A$1:$DW$117 )</f>
        <v>24947447.199999999</v>
      </c>
      <c r="M92" s="46" cm="1">
        <f t="array" ref="M92">SalarioAnualEsperado($B92, $G92, $D92, M$1, Hombres!$A$1:$DW$117, Mujeres!$A$1:$DW$117 )</f>
        <v>26151958.752014309</v>
      </c>
      <c r="N92" s="46" cm="1">
        <f t="array" ref="N92">SalarioAnualEsperado($B92, $G92, $D92, N$1, Hombres!$A$1:$DW$117, Mujeres!$A$1:$DW$117 )</f>
        <v>27412571.329436906</v>
      </c>
      <c r="O92" s="46" cm="1">
        <f t="array" ref="O92">SalarioAnualEsperado($B92, $G92, $D92, O$1, Hombres!$A$1:$DW$117, Mujeres!$A$1:$DW$117 )</f>
        <v>28730692.442843921</v>
      </c>
      <c r="P92" s="46" cm="1">
        <f t="array" ref="P92">SalarioAnualEsperado($B92, $G92, $D92, P$1, Hombres!$A$1:$DW$117, Mujeres!$A$1:$DW$117 )</f>
        <v>30107642.997357521</v>
      </c>
      <c r="Q92" s="46" cm="1">
        <f t="array" ref="Q92">SalarioAnualEsperado($B92, $G92, $D92, Q$1, Hombres!$A$1:$DW$117, Mujeres!$A$1:$DW$117 )</f>
        <v>31545037.353405118</v>
      </c>
      <c r="R92" s="46" cm="1">
        <f t="array" ref="R92">SalarioAnualEsperado($B92, $G92, $D92, R$1, Hombres!$A$1:$DW$117, Mujeres!$A$1:$DW$117 )</f>
        <v>33044709.021786381</v>
      </c>
      <c r="S92" s="46" cm="1">
        <f t="array" ref="S92">SalarioAnualEsperado($B92, $G92, $D92, S$1, Hombres!$A$1:$DW$117, Mujeres!$A$1:$DW$117 )</f>
        <v>34608437.613452457</v>
      </c>
      <c r="T92" s="46" cm="1">
        <f t="array" ref="T92">SalarioAnualEsperado($B92, $G92, $D92, T$1, Hombres!$A$1:$DW$117, Mujeres!$A$1:$DW$117 )</f>
        <v>36238077.967762582</v>
      </c>
      <c r="U92" s="46" cm="1">
        <f t="array" ref="U92">SalarioAnualEsperado($B92, $G92, $D92, U$1, Hombres!$A$1:$DW$117, Mujeres!$A$1:$DW$117 )</f>
        <v>37936227.444678053</v>
      </c>
      <c r="V92" s="46" cm="1">
        <f t="array" ref="V92">SalarioAnualEsperado($B92, $G92, $D92, V$1, Hombres!$A$1:$DW$117, Mujeres!$A$1:$DW$117 )</f>
        <v>39706094.195340157</v>
      </c>
      <c r="W92" s="46" cm="1">
        <f t="array" ref="W92">SalarioAnualEsperado($B92, $G92, $D92, W$1, Hombres!$A$1:$DW$117, Mujeres!$A$1:$DW$117 )</f>
        <v>41549800.846556246</v>
      </c>
      <c r="X92" s="46" cm="1">
        <f t="array" ref="X92">SalarioAnualEsperado($B92, $G92, $D92, X$1, Hombres!$A$1:$DW$117, Mujeres!$A$1:$DW$117 )</f>
        <v>43468370.711177535</v>
      </c>
      <c r="Y92" s="46" cm="1">
        <f t="array" ref="Y92">SalarioAnualEsperado($B92, $G92, $D92, Y$1, Hombres!$A$1:$DW$117, Mujeres!$A$1:$DW$117 )</f>
        <v>45460739.076770313</v>
      </c>
      <c r="Z92" s="46" cm="1">
        <f t="array" ref="Z92">SalarioAnualEsperado($B92, $G92, $D92, Z$1, Hombres!$A$1:$DW$117, Mujeres!$A$1:$DW$117 )</f>
        <v>47524716.458097517</v>
      </c>
      <c r="AA92" s="46" cm="1">
        <f t="array" ref="AA92">SalarioAnualEsperado($B92, $G92, $D92, AA$1, Hombres!$A$1:$DW$117, Mujeres!$A$1:$DW$117 )</f>
        <v>49657990.61230199</v>
      </c>
      <c r="AB92" s="46" cm="1">
        <f t="array" ref="AB92">SalarioAnualEsperado($B92, $G92, $D92, AB$1, Hombres!$A$1:$DW$117, Mujeres!$A$1:$DW$117 )</f>
        <v>51860321.532592565</v>
      </c>
      <c r="AC92" s="46" cm="1">
        <f t="array" ref="AC92">SalarioAnualEsperado($B92, $G92, $D92, AC$1, Hombres!$A$1:$DW$117, Mujeres!$A$1:$DW$117 )</f>
        <v>54132653.132386692</v>
      </c>
      <c r="AD92" s="46" cm="1">
        <f t="array" ref="AD92">SalarioAnualEsperado($B92, $G92, $D92, AD$1, Hombres!$A$1:$DW$117, Mujeres!$A$1:$DW$117 )</f>
        <v>56475158.750648774</v>
      </c>
      <c r="AE92" s="46" cm="1">
        <f t="array" ref="AE92">SalarioAnualEsperado($B92, $G92, $D92, AE$1, Hombres!$A$1:$DW$117, Mujeres!$A$1:$DW$117 )</f>
        <v>58888203.299827807</v>
      </c>
      <c r="AF92" s="46" cm="1">
        <f t="array" ref="AF92">SalarioAnualEsperado($B92, $G92, $D92, AF$1, Hombres!$A$1:$DW$117, Mujeres!$A$1:$DW$117 )</f>
        <v>61372043.862535708</v>
      </c>
      <c r="AG92" s="46" cm="1">
        <f t="array" ref="AG92">SalarioAnualEsperado($B92, $G92, $D92, AG$1, Hombres!$A$1:$DW$117, Mujeres!$A$1:$DW$117 )</f>
        <v>63923762.566774085</v>
      </c>
      <c r="AH92" s="46" cm="1">
        <f t="array" ref="AH92">SalarioAnualEsperado($B92, $G92, $D92, AH$1, Hombres!$A$1:$DW$117, Mujeres!$A$1:$DW$117 )</f>
        <v>0</v>
      </c>
      <c r="AI92" s="46" cm="1">
        <f t="array" ref="AI92">SalarioAnualEsperado($B92, $G92, $D92, AI$1, Hombres!$A$1:$DW$117, Mujeres!$A$1:$DW$117 )</f>
        <v>0</v>
      </c>
      <c r="AJ92" s="46" cm="1">
        <f t="array" ref="AJ92">SalarioAnualEsperado($B92, $G92, $D92, AJ$1, Hombres!$A$1:$DW$117, Mujeres!$A$1:$DW$117 )</f>
        <v>0</v>
      </c>
      <c r="AK92" s="46" cm="1">
        <f t="array" ref="AK92">SalarioAnualEsperado($B92, $G92, $D92, AK$1, Hombres!$A$1:$DW$117, Mujeres!$A$1:$DW$117 )</f>
        <v>0</v>
      </c>
      <c r="AL92" s="46" cm="1">
        <f t="array" ref="AL92">SalarioAnualEsperado($B92, $G92, $D92, AL$1, Hombres!$A$1:$DW$117, Mujeres!$A$1:$DW$117 )</f>
        <v>0</v>
      </c>
      <c r="AM92" s="46" cm="1">
        <f t="array" ref="AM92">SalarioAnualEsperado($B92, $G92, $D92, AM$1, Hombres!$A$1:$DW$117, Mujeres!$A$1:$DW$117 )</f>
        <v>0</v>
      </c>
      <c r="AN92" s="46" cm="1">
        <f t="array" ref="AN92">SalarioAnualEsperado($B92, $G92, $D92, AN$1, Hombres!$A$1:$DW$117, Mujeres!$A$1:$DW$117 )</f>
        <v>0</v>
      </c>
      <c r="AO92" s="46" cm="1">
        <f t="array" ref="AO92">SalarioAnualEsperado($B92, $G92, $D92, AO$1, Hombres!$A$1:$DW$117, Mujeres!$A$1:$DW$117 )</f>
        <v>0</v>
      </c>
      <c r="AP92" s="46" cm="1">
        <f t="array" ref="AP92">SalarioAnualEsperado($B92, $G92, $D92, AP$1, Hombres!$A$1:$DW$117, Mujeres!$A$1:$DW$117 )</f>
        <v>0</v>
      </c>
      <c r="AQ92" s="46" cm="1">
        <f t="array" ref="AQ92">SalarioAnualEsperado($B92, $G92, $D92, AQ$1, Hombres!$A$1:$DW$117, Mujeres!$A$1:$DW$117 )</f>
        <v>0</v>
      </c>
      <c r="AR92" s="46" cm="1">
        <f t="array" ref="AR92">SalarioAnualEsperado($B92, $G92, $D92, AR$1, Hombres!$A$1:$DW$117, Mujeres!$A$1:$DW$117 )</f>
        <v>0</v>
      </c>
      <c r="AS92" s="46" cm="1">
        <f t="array" ref="AS92">SalarioAnualEsperado($B92, $G92, $D92, AS$1, Hombres!$A$1:$DW$117, Mujeres!$A$1:$DW$117 )</f>
        <v>0</v>
      </c>
      <c r="AT92" s="46" cm="1">
        <f t="array" ref="AT92">SalarioAnualEsperado($B92, $G92, $D92, AT$1, Hombres!$A$1:$DW$117, Mujeres!$A$1:$DW$117 )</f>
        <v>0</v>
      </c>
      <c r="AU92" s="46" cm="1">
        <f t="array" ref="AU92">SalarioAnualEsperado($B92, $G92, $D92, AU$1, Hombres!$A$1:$DW$117, Mujeres!$A$1:$DW$117 )</f>
        <v>0</v>
      </c>
      <c r="AV92" s="46" cm="1">
        <f t="array" ref="AV92">SalarioAnualEsperado($B92, $G92, $D92, AV$1, Hombres!$A$1:$DW$117, Mujeres!$A$1:$DW$117 )</f>
        <v>0</v>
      </c>
      <c r="AW92" s="46" cm="1">
        <f t="array" ref="AW92">SalarioAnualEsperado($B92, $G92, $D92, AW$1, Hombres!$A$1:$DW$117, Mujeres!$A$1:$DW$117 )</f>
        <v>0</v>
      </c>
      <c r="AX92" s="46" cm="1">
        <f t="array" ref="AX92">SalarioAnualEsperado($B92, $G92, $D92, AX$1, Hombres!$A$1:$DW$117, Mujeres!$A$1:$DW$117 )</f>
        <v>0</v>
      </c>
      <c r="AY92" s="46" cm="1">
        <f t="array" ref="AY92">SalarioAnualEsperado($B92, $G92, $D92, AY$1, Hombres!$A$1:$DW$117, Mujeres!$A$1:$DW$117 )</f>
        <v>0</v>
      </c>
      <c r="AZ92" s="46" cm="1">
        <f t="array" ref="AZ92">SalarioAnualEsperado($B92, $G92, $D92, AZ$1, Hombres!$A$1:$DW$117, Mujeres!$A$1:$DW$117 )</f>
        <v>0</v>
      </c>
      <c r="BA92" s="46" cm="1">
        <f t="array" ref="BA92">SalarioAnualEsperado($B92, $G92, $D92, BA$1, Hombres!$A$1:$DW$117, Mujeres!$A$1:$DW$117 )</f>
        <v>0</v>
      </c>
      <c r="BB92" s="46" cm="1">
        <f t="array" ref="BB92">SalarioAnualEsperado($B92, $G92, $D92, BB$1, Hombres!$A$1:$DW$117, Mujeres!$A$1:$DW$117 )</f>
        <v>0</v>
      </c>
      <c r="BC92" s="46" cm="1">
        <f t="array" ref="BC92">SalarioAnualEsperado($B92, $G92, $D92, BC$1, Hombres!$A$1:$DW$117, Mujeres!$A$1:$DW$117 )</f>
        <v>0</v>
      </c>
      <c r="BD92" s="46" cm="1">
        <f t="array" ref="BD92">SalarioAnualEsperado($B92, $G92, $D92, BD$1, Hombres!$A$1:$DW$117, Mujeres!$A$1:$DW$117 )</f>
        <v>0</v>
      </c>
      <c r="BE92" s="46" cm="1">
        <f t="array" ref="BE92">SalarioAnualEsperado($B92, $G92, $D92, BE$1, Hombres!$A$1:$DW$117, Mujeres!$A$1:$DW$117 )</f>
        <v>0</v>
      </c>
      <c r="BF92" s="46" cm="1">
        <f t="array" ref="BF92">SalarioAnualEsperado($B92, $G92, $D92, BF$1, Hombres!$A$1:$DW$117, Mujeres!$A$1:$DW$117 )</f>
        <v>0</v>
      </c>
      <c r="BG92" s="46" cm="1">
        <f t="array" ref="BG92">SalarioAnualEsperado($B92, $G92, $D92, BG$1, Hombres!$A$1:$DW$117, Mujeres!$A$1:$DW$117 )</f>
        <v>0</v>
      </c>
      <c r="BH92" s="46" cm="1">
        <f t="array" ref="BH92">SalarioAnualEsperado($B92, $G92, $D92, BH$1, Hombres!$A$1:$DW$117, Mujeres!$A$1:$DW$117 )</f>
        <v>0</v>
      </c>
      <c r="BI92" s="46" cm="1">
        <f t="array" ref="BI92">SalarioAnualEsperado($B92, $G92, $D92, BI$1, Hombres!$A$1:$DW$117, Mujeres!$A$1:$DW$117 )</f>
        <v>0</v>
      </c>
      <c r="BJ92" s="46" cm="1">
        <f t="array" ref="BJ92">SalarioAnualEsperado($B92, $G92, $D92, BJ$1, Hombres!$A$1:$DW$117, Mujeres!$A$1:$DW$117 )</f>
        <v>0</v>
      </c>
      <c r="BK92" s="46" cm="1">
        <f t="array" ref="BK92">SalarioAnualEsperado($B92, $G92, $D92, BK$1, Hombres!$A$1:$DW$117, Mujeres!$A$1:$DW$117 )</f>
        <v>0</v>
      </c>
      <c r="BL92" s="46" cm="1">
        <f t="array" ref="BL92">SalarioAnualEsperado($B92, $G92, $D92, BL$1, Hombres!$A$1:$DW$117, Mujeres!$A$1:$DW$117 )</f>
        <v>0</v>
      </c>
      <c r="BM92" s="46" cm="1">
        <f t="array" ref="BM92">SalarioAnualEsperado($B92, $G92, $D92, BM$1, Hombres!$A$1:$DW$117, Mujeres!$A$1:$DW$117 )</f>
        <v>0</v>
      </c>
      <c r="BN92" s="46" cm="1">
        <f t="array" ref="BN92">SalarioAnualEsperado($B92, $G92, $D92, BN$1, Hombres!$A$1:$DW$117, Mujeres!$A$1:$DW$117 )</f>
        <v>0</v>
      </c>
      <c r="BO92" s="46" cm="1">
        <f t="array" ref="BO92">SalarioAnualEsperado($B92, $G92, $D92, BO$1, Hombres!$A$1:$DW$117, Mujeres!$A$1:$DW$117 )</f>
        <v>0</v>
      </c>
      <c r="BP92" s="46" cm="1">
        <f t="array" ref="BP92">SalarioAnualEsperado($B92, $G92, $D92, BP$1, Hombres!$A$1:$DW$117, Mujeres!$A$1:$DW$117 )</f>
        <v>0</v>
      </c>
      <c r="BQ92" s="46" cm="1">
        <f t="array" ref="BQ92">SalarioAnualEsperado($B92, $G92, $D92, BQ$1, Hombres!$A$1:$DW$117, Mujeres!$A$1:$DW$117 )</f>
        <v>0</v>
      </c>
      <c r="BR92" s="46" cm="1">
        <f t="array" ref="BR92">SalarioAnualEsperado($B92, $G92, $D92, BR$1, Hombres!$A$1:$DW$117, Mujeres!$A$1:$DW$117 )</f>
        <v>0</v>
      </c>
      <c r="BS92" s="46" cm="1">
        <f t="array" ref="BS92">SalarioAnualEsperado($B92, $G92, $D92, BS$1, Hombres!$A$1:$DW$117, Mujeres!$A$1:$DW$117 )</f>
        <v>0</v>
      </c>
      <c r="BT92" s="46" cm="1">
        <f t="array" ref="BT92">SalarioAnualEsperado($B92, $G92, $D92, BT$1, Hombres!$A$1:$DW$117, Mujeres!$A$1:$DW$117 )</f>
        <v>0</v>
      </c>
      <c r="BU92" s="46" cm="1">
        <f t="array" ref="BU92">SalarioAnualEsperado($B92, $G92, $D92, BU$1, Hombres!$A$1:$DW$117, Mujeres!$A$1:$DW$117 )</f>
        <v>0</v>
      </c>
      <c r="BV92" s="46" cm="1">
        <f t="array" ref="BV92">SalarioAnualEsperado($B92, $G92, $D92, BV$1, Hombres!$A$1:$DW$117, Mujeres!$A$1:$DW$117 )</f>
        <v>0</v>
      </c>
      <c r="BW92" s="46" cm="1">
        <f t="array" ref="BW92">SalarioAnualEsperado($B92, $G92, $D92, BW$1, Hombres!$A$1:$DW$117, Mujeres!$A$1:$DW$117 )</f>
        <v>0</v>
      </c>
      <c r="BX92" s="46" cm="1">
        <f t="array" ref="BX92">SalarioAnualEsperado($B92, $G92, $D92, BX$1, Hombres!$A$1:$DW$117, Mujeres!$A$1:$DW$117 )</f>
        <v>0</v>
      </c>
      <c r="BY92" s="46" cm="1">
        <f t="array" ref="BY92">SalarioAnualEsperado($B92, $G92, $D92, BY$1, Hombres!$A$1:$DW$117, Mujeres!$A$1:$DW$117 )</f>
        <v>0</v>
      </c>
      <c r="BZ92" s="46" cm="1">
        <f t="array" ref="BZ92">SalarioAnualEsperado($B92, $G92, $D92, BZ$1, Hombres!$A$1:$DW$117, Mujeres!$A$1:$DW$117 )</f>
        <v>0</v>
      </c>
      <c r="CA92" s="46" cm="1">
        <f t="array" ref="CA92">SalarioAnualEsperado($B92, $G92, $D92, CA$1, Hombres!$A$1:$DW$117, Mujeres!$A$1:$DW$117 )</f>
        <v>0</v>
      </c>
      <c r="CB92" s="46" cm="1">
        <f t="array" ref="CB92">SalarioAnualEsperado($B92, $G92, $D92, CB$1, Hombres!$A$1:$DW$117, Mujeres!$A$1:$DW$117 )</f>
        <v>0</v>
      </c>
      <c r="CC92" s="46" cm="1">
        <f t="array" ref="CC92">SalarioAnualEsperado($B92, $G92, $D92, CC$1, Hombres!$A$1:$DW$117, Mujeres!$A$1:$DW$117 )</f>
        <v>0</v>
      </c>
      <c r="CD92" s="46" cm="1">
        <f t="array" ref="CD92">SalarioAnualEsperado($B92, $G92, $D92, CD$1, Hombres!$A$1:$DW$117, Mujeres!$A$1:$DW$117 )</f>
        <v>0</v>
      </c>
      <c r="CE92" s="46" cm="1">
        <f t="array" ref="CE92">SalarioAnualEsperado($B92, $G92, $D92, CE$1, Hombres!$A$1:$DW$117, Mujeres!$A$1:$DW$117 )</f>
        <v>0</v>
      </c>
      <c r="CF92" s="46" cm="1">
        <f t="array" ref="CF92">SalarioAnualEsperado($B92, $G92, $D92, CF$1, Hombres!$A$1:$DW$117, Mujeres!$A$1:$DW$117 )</f>
        <v>0</v>
      </c>
      <c r="CG92" s="46" cm="1">
        <f t="array" ref="CG92">SalarioAnualEsperado($B92, $G92, $D92, CG$1, Hombres!$A$1:$DW$117, Mujeres!$A$1:$DW$117 )</f>
        <v>0</v>
      </c>
      <c r="CH92" s="46" cm="1">
        <f t="array" ref="CH92">SalarioAnualEsperado($B92, $G92, $D92, CH$1, Hombres!$A$1:$DW$117, Mujeres!$A$1:$DW$117 )</f>
        <v>0</v>
      </c>
      <c r="CI92" s="46" cm="1">
        <f t="array" ref="CI92">SalarioAnualEsperado($B92, $G92, $D92, CI$1, Hombres!$A$1:$DW$117, Mujeres!$A$1:$DW$117 )</f>
        <v>0</v>
      </c>
      <c r="CJ92" s="46" cm="1">
        <f t="array" ref="CJ92">SalarioAnualEsperado($B92, $G92, $D92, CJ$1, Hombres!$A$1:$DW$117, Mujeres!$A$1:$DW$117 )</f>
        <v>0</v>
      </c>
      <c r="CK92" s="46" cm="1">
        <f t="array" ref="CK92">SalarioAnualEsperado($B92, $G92, $D92, CK$1, Hombres!$A$1:$DW$117, Mujeres!$A$1:$DW$117 )</f>
        <v>0</v>
      </c>
      <c r="CL92" s="46" cm="1">
        <f t="array" ref="CL92">SalarioAnualEsperado($B92, $G92, $D92, CL$1, Hombres!$A$1:$DW$117, Mujeres!$A$1:$DW$117 )</f>
        <v>0</v>
      </c>
      <c r="CM92" s="46" cm="1">
        <f t="array" ref="CM92">SalarioAnualEsperado($B92, $G92, $D92, CM$1, Hombres!$A$1:$DW$117, Mujeres!$A$1:$DW$117 )</f>
        <v>0</v>
      </c>
      <c r="CN92" s="46" cm="1">
        <f t="array" ref="CN92">SalarioAnualEsperado($B92, $G92, $D92, CN$1, Hombres!$A$1:$DW$117, Mujeres!$A$1:$DW$117 )</f>
        <v>0</v>
      </c>
      <c r="CO92" s="46" cm="1">
        <f t="array" ref="CO92">SalarioAnualEsperado($B92, $G92, $D92, CO$1, Hombres!$A$1:$DW$117, Mujeres!$A$1:$DW$117 )</f>
        <v>0</v>
      </c>
      <c r="CP92" s="46" cm="1">
        <f t="array" ref="CP92">SalarioAnualEsperado($B92, $G92, $D92, CP$1, Hombres!$A$1:$DW$117, Mujeres!$A$1:$DW$117 )</f>
        <v>0</v>
      </c>
      <c r="CQ92" s="46" cm="1">
        <f t="array" ref="CQ92">SalarioAnualEsperado($B92, $G92, $D92, CQ$1, Hombres!$A$1:$DW$117, Mujeres!$A$1:$DW$117 )</f>
        <v>0</v>
      </c>
      <c r="CR92" s="46" cm="1">
        <f t="array" ref="CR92">SalarioAnualEsperado($B92, $G92, $D92, CR$1, Hombres!$A$1:$DW$117, Mujeres!$A$1:$DW$117 )</f>
        <v>0</v>
      </c>
      <c r="CS92" s="46" cm="1">
        <f t="array" ref="CS92">SalarioAnualEsperado($B92, $G92, $D92, CS$1, Hombres!$A$1:$DW$117, Mujeres!$A$1:$DW$117 )</f>
        <v>0</v>
      </c>
      <c r="CT92" s="46" cm="1">
        <f t="array" ref="CT92">SalarioAnualEsperado($B92, $G92, $D92, CT$1, Hombres!$A$1:$DW$117, Mujeres!$A$1:$DW$117 )</f>
        <v>0</v>
      </c>
      <c r="CU92" s="46" cm="1">
        <f t="array" ref="CU92">SalarioAnualEsperado($B92, $G92, $D92, CU$1, Hombres!$A$1:$DW$117, Mujeres!$A$1:$DW$117 )</f>
        <v>0</v>
      </c>
      <c r="CV92" s="46" cm="1">
        <f t="array" ref="CV92">SalarioAnualEsperado($B92, $G92, $D92, CV$1, Hombres!$A$1:$DW$117, Mujeres!$A$1:$DW$117 )</f>
        <v>0</v>
      </c>
      <c r="CW92" s="46" cm="1">
        <f t="array" ref="CW92">SalarioAnualEsperado($B92, $G92, $D92, CW$1, Hombres!$A$1:$DW$117, Mujeres!$A$1:$DW$117 )</f>
        <v>0</v>
      </c>
      <c r="CX92" s="46" cm="1">
        <f t="array" ref="CX92">SalarioAnualEsperado($B92, $G92, $D92, CX$1, Hombres!$A$1:$DW$117, Mujeres!$A$1:$DW$117 )</f>
        <v>0</v>
      </c>
      <c r="CY92" s="46" cm="1">
        <f t="array" ref="CY92">SalarioAnualEsperado($B92, $G92, $D92, CY$1, Hombres!$A$1:$DW$117, Mujeres!$A$1:$DW$117 )</f>
        <v>0</v>
      </c>
      <c r="CZ92" s="46" cm="1">
        <f t="array" ref="CZ92">SalarioAnualEsperado($B92, $G92, $D92, CZ$1, Hombres!$A$1:$DW$117, Mujeres!$A$1:$DW$117 )</f>
        <v>0</v>
      </c>
      <c r="DA92" s="46" cm="1">
        <f t="array" ref="DA92">SalarioAnualEsperado($B92, $G92, $D92, DA$1, Hombres!$A$1:$DW$117, Mujeres!$A$1:$DW$117 )</f>
        <v>0</v>
      </c>
      <c r="DB92" s="46" cm="1">
        <f t="array" ref="DB92">SalarioAnualEsperado($B92, $G92, $D92, DB$1, Hombres!$A$1:$DW$117, Mujeres!$A$1:$DW$117 )</f>
        <v>0</v>
      </c>
      <c r="DC92" s="46" cm="1">
        <f t="array" ref="DC92">SalarioAnualEsperado($B92, $G92, $D92, DC$1, Hombres!$A$1:$DW$117, Mujeres!$A$1:$DW$117 )</f>
        <v>0</v>
      </c>
    </row>
    <row r="93" spans="1:107" x14ac:dyDescent="0.2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6" cm="1">
        <f t="array" ref="L93">SalarioAnualEsperado($B93, $G93, $D93, L$1, Hombres!$A$1:$DW$117, Mujeres!$A$1:$DW$117 )</f>
        <v>27375974.340000004</v>
      </c>
      <c r="M93" s="46" cm="1">
        <f t="array" ref="M93">SalarioAnualEsperado($B93, $G93, $D93, M$1, Hombres!$A$1:$DW$117, Mujeres!$A$1:$DW$117 )</f>
        <v>28748330.881331749</v>
      </c>
      <c r="N93" s="46" cm="1">
        <f t="array" ref="N93">SalarioAnualEsperado($B93, $G93, $D93, N$1, Hombres!$A$1:$DW$117, Mujeres!$A$1:$DW$117 )</f>
        <v>30188912.766694654</v>
      </c>
      <c r="O93" s="46" cm="1">
        <f t="array" ref="O93">SalarioAnualEsperado($B93, $G93, $D93, O$1, Hombres!$A$1:$DW$117, Mujeres!$A$1:$DW$117 )</f>
        <v>31701029.002593022</v>
      </c>
      <c r="P93" s="46" cm="1">
        <f t="array" ref="P93">SalarioAnualEsperado($B93, $G93, $D93, P$1, Hombres!$A$1:$DW$117, Mujeres!$A$1:$DW$117 )</f>
        <v>33288018.883785363</v>
      </c>
      <c r="Q93" s="46" cm="1">
        <f t="array" ref="Q93">SalarioAnualEsperado($B93, $G93, $D93, Q$1, Hombres!$A$1:$DW$117, Mujeres!$A$1:$DW$117 )</f>
        <v>34953542.519672312</v>
      </c>
      <c r="R93" s="46" cm="1">
        <f t="array" ref="R93">SalarioAnualEsperado($B93, $G93, $D93, R$1, Hombres!$A$1:$DW$117, Mujeres!$A$1:$DW$117 )</f>
        <v>36701462.093912914</v>
      </c>
      <c r="S93" s="46" cm="1">
        <f t="array" ref="S93">SalarioAnualEsperado($B93, $G93, $D93, S$1, Hombres!$A$1:$DW$117, Mujeres!$A$1:$DW$117 )</f>
        <v>38535756.401657246</v>
      </c>
      <c r="T93" s="46" cm="1">
        <f t="array" ref="T93">SalarioAnualEsperado($B93, $G93, $D93, T$1, Hombres!$A$1:$DW$117, Mujeres!$A$1:$DW$117 )</f>
        <v>40460471.445831187</v>
      </c>
      <c r="U93" s="46" cm="1">
        <f t="array" ref="U93">SalarioAnualEsperado($B93, $G93, $D93, U$1, Hombres!$A$1:$DW$117, Mujeres!$A$1:$DW$117 )</f>
        <v>42479839.444468364</v>
      </c>
      <c r="V93" s="46" cm="1">
        <f t="array" ref="V93">SalarioAnualEsperado($B93, $G93, $D93, V$1, Hombres!$A$1:$DW$117, Mujeres!$A$1:$DW$117 )</f>
        <v>44598359.961545929</v>
      </c>
      <c r="W93" s="46" cm="1">
        <f t="array" ref="W93">SalarioAnualEsperado($B93, $G93, $D93, W$1, Hombres!$A$1:$DW$117, Mujeres!$A$1:$DW$117 )</f>
        <v>46820500.127845429</v>
      </c>
      <c r="X93" s="46" cm="1">
        <f t="array" ref="X93">SalarioAnualEsperado($B93, $G93, $D93, X$1, Hombres!$A$1:$DW$117, Mujeres!$A$1:$DW$117 )</f>
        <v>49150482.174683668</v>
      </c>
      <c r="Y93" s="46" cm="1">
        <f t="array" ref="Y93">SalarioAnualEsperado($B93, $G93, $D93, Y$1, Hombres!$A$1:$DW$117, Mujeres!$A$1:$DW$117 )</f>
        <v>51592866.284434855</v>
      </c>
      <c r="Z93" s="46" cm="1">
        <f t="array" ref="Z93">SalarioAnualEsperado($B93, $G93, $D93, Z$1, Hombres!$A$1:$DW$117, Mujeres!$A$1:$DW$117 )</f>
        <v>54152649.569691233</v>
      </c>
      <c r="AA93" s="46" cm="1">
        <f t="array" ref="AA93">SalarioAnualEsperado($B93, $G93, $D93, AA$1, Hombres!$A$1:$DW$117, Mujeres!$A$1:$DW$117 )</f>
        <v>56835602.089688867</v>
      </c>
      <c r="AB93" s="46" cm="1">
        <f t="array" ref="AB93">SalarioAnualEsperado($B93, $G93, $D93, AB$1, Hombres!$A$1:$DW$117, Mujeres!$A$1:$DW$117 )</f>
        <v>59647544.498835966</v>
      </c>
      <c r="AC93" s="46" cm="1">
        <f t="array" ref="AC93">SalarioAnualEsperado($B93, $G93, $D93, AC$1, Hombres!$A$1:$DW$117, Mujeres!$A$1:$DW$117 )</f>
        <v>62594083.343660772</v>
      </c>
      <c r="AD93" s="46" cm="1">
        <f t="array" ref="AD93">SalarioAnualEsperado($B93, $G93, $D93, AD$1, Hombres!$A$1:$DW$117, Mujeres!$A$1:$DW$117 )</f>
        <v>65680878.380379498</v>
      </c>
      <c r="AE93" s="46" cm="1">
        <f t="array" ref="AE93">SalarioAnualEsperado($B93, $G93, $D93, AE$1, Hombres!$A$1:$DW$117, Mujeres!$A$1:$DW$117 )</f>
        <v>68914004.157374918</v>
      </c>
      <c r="AF93" s="46" cm="1">
        <f t="array" ref="AF93">SalarioAnualEsperado($B93, $G93, $D93, AF$1, Hombres!$A$1:$DW$117, Mujeres!$A$1:$DW$117 )</f>
        <v>72300132.940285131</v>
      </c>
      <c r="AG93" s="46" cm="1">
        <f t="array" ref="AG93">SalarioAnualEsperado($B93, $G93, $D93, AG$1, Hombres!$A$1:$DW$117, Mujeres!$A$1:$DW$117 )</f>
        <v>75845751.648765847</v>
      </c>
      <c r="AH93" s="46" cm="1">
        <f t="array" ref="AH93">SalarioAnualEsperado($B93, $G93, $D93, AH$1, Hombres!$A$1:$DW$117, Mujeres!$A$1:$DW$117 )</f>
        <v>79556084.880920559</v>
      </c>
      <c r="AI93" s="46" cm="1">
        <f t="array" ref="AI93">SalarioAnualEsperado($B93, $G93, $D93, AI$1, Hombres!$A$1:$DW$117, Mujeres!$A$1:$DW$117 )</f>
        <v>83436600.302216679</v>
      </c>
      <c r="AJ93" s="46" cm="1">
        <f t="array" ref="AJ93">SalarioAnualEsperado($B93, $G93, $D93, AJ$1, Hombres!$A$1:$DW$117, Mujeres!$A$1:$DW$117 )</f>
        <v>87493913.458257824</v>
      </c>
      <c r="AK93" s="46" cm="1">
        <f t="array" ref="AK93">SalarioAnualEsperado($B93, $G93, $D93, AK$1, Hombres!$A$1:$DW$117, Mujeres!$A$1:$DW$117 )</f>
        <v>91736794.470649242</v>
      </c>
      <c r="AL93" s="46" cm="1">
        <f t="array" ref="AL93">SalarioAnualEsperado($B93, $G93, $D93, AL$1, Hombres!$A$1:$DW$117, Mujeres!$A$1:$DW$117 )</f>
        <v>96173649.912833065</v>
      </c>
      <c r="AM93" s="46" cm="1">
        <f t="array" ref="AM93">SalarioAnualEsperado($B93, $G93, $D93, AM$1, Hombres!$A$1:$DW$117, Mujeres!$A$1:$DW$117 )</f>
        <v>100810675.715344</v>
      </c>
      <c r="AN93" s="46" cm="1">
        <f t="array" ref="AN93">SalarioAnualEsperado($B93, $G93, $D93, AN$1, Hombres!$A$1:$DW$117, Mujeres!$A$1:$DW$117 )</f>
        <v>105651661.51075068</v>
      </c>
      <c r="AO93" s="46" cm="1">
        <f t="array" ref="AO93">SalarioAnualEsperado($B93, $G93, $D93, AO$1, Hombres!$A$1:$DW$117, Mujeres!$A$1:$DW$117 )</f>
        <v>110699695.72976224</v>
      </c>
      <c r="AP93" s="46" cm="1">
        <f t="array" ref="AP93">SalarioAnualEsperado($B93, $G93, $D93, AP$1, Hombres!$A$1:$DW$117, Mujeres!$A$1:$DW$117 )</f>
        <v>115958174.9092443</v>
      </c>
      <c r="AQ93" s="46" cm="1">
        <f t="array" ref="AQ93">SalarioAnualEsperado($B93, $G93, $D93, AQ$1, Hombres!$A$1:$DW$117, Mujeres!$A$1:$DW$117 )</f>
        <v>0</v>
      </c>
      <c r="AR93" s="46" cm="1">
        <f t="array" ref="AR93">SalarioAnualEsperado($B93, $G93, $D93, AR$1, Hombres!$A$1:$DW$117, Mujeres!$A$1:$DW$117 )</f>
        <v>0</v>
      </c>
      <c r="AS93" s="46" cm="1">
        <f t="array" ref="AS93">SalarioAnualEsperado($B93, $G93, $D93, AS$1, Hombres!$A$1:$DW$117, Mujeres!$A$1:$DW$117 )</f>
        <v>0</v>
      </c>
      <c r="AT93" s="46" cm="1">
        <f t="array" ref="AT93">SalarioAnualEsperado($B93, $G93, $D93, AT$1, Hombres!$A$1:$DW$117, Mujeres!$A$1:$DW$117 )</f>
        <v>0</v>
      </c>
      <c r="AU93" s="46" cm="1">
        <f t="array" ref="AU93">SalarioAnualEsperado($B93, $G93, $D93, AU$1, Hombres!$A$1:$DW$117, Mujeres!$A$1:$DW$117 )</f>
        <v>0</v>
      </c>
      <c r="AV93" s="46" cm="1">
        <f t="array" ref="AV93">SalarioAnualEsperado($B93, $G93, $D93, AV$1, Hombres!$A$1:$DW$117, Mujeres!$A$1:$DW$117 )</f>
        <v>0</v>
      </c>
      <c r="AW93" s="46" cm="1">
        <f t="array" ref="AW93">SalarioAnualEsperado($B93, $G93, $D93, AW$1, Hombres!$A$1:$DW$117, Mujeres!$A$1:$DW$117 )</f>
        <v>0</v>
      </c>
      <c r="AX93" s="46" cm="1">
        <f t="array" ref="AX93">SalarioAnualEsperado($B93, $G93, $D93, AX$1, Hombres!$A$1:$DW$117, Mujeres!$A$1:$DW$117 )</f>
        <v>0</v>
      </c>
      <c r="AY93" s="46" cm="1">
        <f t="array" ref="AY93">SalarioAnualEsperado($B93, $G93, $D93, AY$1, Hombres!$A$1:$DW$117, Mujeres!$A$1:$DW$117 )</f>
        <v>0</v>
      </c>
      <c r="AZ93" s="46" cm="1">
        <f t="array" ref="AZ93">SalarioAnualEsperado($B93, $G93, $D93, AZ$1, Hombres!$A$1:$DW$117, Mujeres!$A$1:$DW$117 )</f>
        <v>0</v>
      </c>
      <c r="BA93" s="46" cm="1">
        <f t="array" ref="BA93">SalarioAnualEsperado($B93, $G93, $D93, BA$1, Hombres!$A$1:$DW$117, Mujeres!$A$1:$DW$117 )</f>
        <v>0</v>
      </c>
      <c r="BB93" s="46" cm="1">
        <f t="array" ref="BB93">SalarioAnualEsperado($B93, $G93, $D93, BB$1, Hombres!$A$1:$DW$117, Mujeres!$A$1:$DW$117 )</f>
        <v>0</v>
      </c>
      <c r="BC93" s="46" cm="1">
        <f t="array" ref="BC93">SalarioAnualEsperado($B93, $G93, $D93, BC$1, Hombres!$A$1:$DW$117, Mujeres!$A$1:$DW$117 )</f>
        <v>0</v>
      </c>
      <c r="BD93" s="46" cm="1">
        <f t="array" ref="BD93">SalarioAnualEsperado($B93, $G93, $D93, BD$1, Hombres!$A$1:$DW$117, Mujeres!$A$1:$DW$117 )</f>
        <v>0</v>
      </c>
      <c r="BE93" s="46" cm="1">
        <f t="array" ref="BE93">SalarioAnualEsperado($B93, $G93, $D93, BE$1, Hombres!$A$1:$DW$117, Mujeres!$A$1:$DW$117 )</f>
        <v>0</v>
      </c>
      <c r="BF93" s="46" cm="1">
        <f t="array" ref="BF93">SalarioAnualEsperado($B93, $G93, $D93, BF$1, Hombres!$A$1:$DW$117, Mujeres!$A$1:$DW$117 )</f>
        <v>0</v>
      </c>
      <c r="BG93" s="46" cm="1">
        <f t="array" ref="BG93">SalarioAnualEsperado($B93, $G93, $D93, BG$1, Hombres!$A$1:$DW$117, Mujeres!$A$1:$DW$117 )</f>
        <v>0</v>
      </c>
      <c r="BH93" s="46" cm="1">
        <f t="array" ref="BH93">SalarioAnualEsperado($B93, $G93, $D93, BH$1, Hombres!$A$1:$DW$117, Mujeres!$A$1:$DW$117 )</f>
        <v>0</v>
      </c>
      <c r="BI93" s="46" cm="1">
        <f t="array" ref="BI93">SalarioAnualEsperado($B93, $G93, $D93, BI$1, Hombres!$A$1:$DW$117, Mujeres!$A$1:$DW$117 )</f>
        <v>0</v>
      </c>
      <c r="BJ93" s="46" cm="1">
        <f t="array" ref="BJ93">SalarioAnualEsperado($B93, $G93, $D93, BJ$1, Hombres!$A$1:$DW$117, Mujeres!$A$1:$DW$117 )</f>
        <v>0</v>
      </c>
      <c r="BK93" s="46" cm="1">
        <f t="array" ref="BK93">SalarioAnualEsperado($B93, $G93, $D93, BK$1, Hombres!$A$1:$DW$117, Mujeres!$A$1:$DW$117 )</f>
        <v>0</v>
      </c>
      <c r="BL93" s="46" cm="1">
        <f t="array" ref="BL93">SalarioAnualEsperado($B93, $G93, $D93, BL$1, Hombres!$A$1:$DW$117, Mujeres!$A$1:$DW$117 )</f>
        <v>0</v>
      </c>
      <c r="BM93" s="46" cm="1">
        <f t="array" ref="BM93">SalarioAnualEsperado($B93, $G93, $D93, BM$1, Hombres!$A$1:$DW$117, Mujeres!$A$1:$DW$117 )</f>
        <v>0</v>
      </c>
      <c r="BN93" s="46" cm="1">
        <f t="array" ref="BN93">SalarioAnualEsperado($B93, $G93, $D93, BN$1, Hombres!$A$1:$DW$117, Mujeres!$A$1:$DW$117 )</f>
        <v>0</v>
      </c>
      <c r="BO93" s="46" cm="1">
        <f t="array" ref="BO93">SalarioAnualEsperado($B93, $G93, $D93, BO$1, Hombres!$A$1:$DW$117, Mujeres!$A$1:$DW$117 )</f>
        <v>0</v>
      </c>
      <c r="BP93" s="46" cm="1">
        <f t="array" ref="BP93">SalarioAnualEsperado($B93, $G93, $D93, BP$1, Hombres!$A$1:$DW$117, Mujeres!$A$1:$DW$117 )</f>
        <v>0</v>
      </c>
      <c r="BQ93" s="46" cm="1">
        <f t="array" ref="BQ93">SalarioAnualEsperado($B93, $G93, $D93, BQ$1, Hombres!$A$1:$DW$117, Mujeres!$A$1:$DW$117 )</f>
        <v>0</v>
      </c>
      <c r="BR93" s="46" cm="1">
        <f t="array" ref="BR93">SalarioAnualEsperado($B93, $G93, $D93, BR$1, Hombres!$A$1:$DW$117, Mujeres!$A$1:$DW$117 )</f>
        <v>0</v>
      </c>
      <c r="BS93" s="46" cm="1">
        <f t="array" ref="BS93">SalarioAnualEsperado($B93, $G93, $D93, BS$1, Hombres!$A$1:$DW$117, Mujeres!$A$1:$DW$117 )</f>
        <v>0</v>
      </c>
      <c r="BT93" s="46" cm="1">
        <f t="array" ref="BT93">SalarioAnualEsperado($B93, $G93, $D93, BT$1, Hombres!$A$1:$DW$117, Mujeres!$A$1:$DW$117 )</f>
        <v>0</v>
      </c>
      <c r="BU93" s="46" cm="1">
        <f t="array" ref="BU93">SalarioAnualEsperado($B93, $G93, $D93, BU$1, Hombres!$A$1:$DW$117, Mujeres!$A$1:$DW$117 )</f>
        <v>0</v>
      </c>
      <c r="BV93" s="46" cm="1">
        <f t="array" ref="BV93">SalarioAnualEsperado($B93, $G93, $D93, BV$1, Hombres!$A$1:$DW$117, Mujeres!$A$1:$DW$117 )</f>
        <v>0</v>
      </c>
      <c r="BW93" s="46" cm="1">
        <f t="array" ref="BW93">SalarioAnualEsperado($B93, $G93, $D93, BW$1, Hombres!$A$1:$DW$117, Mujeres!$A$1:$DW$117 )</f>
        <v>0</v>
      </c>
      <c r="BX93" s="46" cm="1">
        <f t="array" ref="BX93">SalarioAnualEsperado($B93, $G93, $D93, BX$1, Hombres!$A$1:$DW$117, Mujeres!$A$1:$DW$117 )</f>
        <v>0</v>
      </c>
      <c r="BY93" s="46" cm="1">
        <f t="array" ref="BY93">SalarioAnualEsperado($B93, $G93, $D93, BY$1, Hombres!$A$1:$DW$117, Mujeres!$A$1:$DW$117 )</f>
        <v>0</v>
      </c>
      <c r="BZ93" s="46" cm="1">
        <f t="array" ref="BZ93">SalarioAnualEsperado($B93, $G93, $D93, BZ$1, Hombres!$A$1:$DW$117, Mujeres!$A$1:$DW$117 )</f>
        <v>0</v>
      </c>
      <c r="CA93" s="46" cm="1">
        <f t="array" ref="CA93">SalarioAnualEsperado($B93, $G93, $D93, CA$1, Hombres!$A$1:$DW$117, Mujeres!$A$1:$DW$117 )</f>
        <v>0</v>
      </c>
      <c r="CB93" s="46" cm="1">
        <f t="array" ref="CB93">SalarioAnualEsperado($B93, $G93, $D93, CB$1, Hombres!$A$1:$DW$117, Mujeres!$A$1:$DW$117 )</f>
        <v>0</v>
      </c>
      <c r="CC93" s="46" cm="1">
        <f t="array" ref="CC93">SalarioAnualEsperado($B93, $G93, $D93, CC$1, Hombres!$A$1:$DW$117, Mujeres!$A$1:$DW$117 )</f>
        <v>0</v>
      </c>
      <c r="CD93" s="46" cm="1">
        <f t="array" ref="CD93">SalarioAnualEsperado($B93, $G93, $D93, CD$1, Hombres!$A$1:$DW$117, Mujeres!$A$1:$DW$117 )</f>
        <v>0</v>
      </c>
      <c r="CE93" s="46" cm="1">
        <f t="array" ref="CE93">SalarioAnualEsperado($B93, $G93, $D93, CE$1, Hombres!$A$1:$DW$117, Mujeres!$A$1:$DW$117 )</f>
        <v>0</v>
      </c>
      <c r="CF93" s="46" cm="1">
        <f t="array" ref="CF93">SalarioAnualEsperado($B93, $G93, $D93, CF$1, Hombres!$A$1:$DW$117, Mujeres!$A$1:$DW$117 )</f>
        <v>0</v>
      </c>
      <c r="CG93" s="46" cm="1">
        <f t="array" ref="CG93">SalarioAnualEsperado($B93, $G93, $D93, CG$1, Hombres!$A$1:$DW$117, Mujeres!$A$1:$DW$117 )</f>
        <v>0</v>
      </c>
      <c r="CH93" s="46" cm="1">
        <f t="array" ref="CH93">SalarioAnualEsperado($B93, $G93, $D93, CH$1, Hombres!$A$1:$DW$117, Mujeres!$A$1:$DW$117 )</f>
        <v>0</v>
      </c>
      <c r="CI93" s="46" cm="1">
        <f t="array" ref="CI93">SalarioAnualEsperado($B93, $G93, $D93, CI$1, Hombres!$A$1:$DW$117, Mujeres!$A$1:$DW$117 )</f>
        <v>0</v>
      </c>
      <c r="CJ93" s="46" cm="1">
        <f t="array" ref="CJ93">SalarioAnualEsperado($B93, $G93, $D93, CJ$1, Hombres!$A$1:$DW$117, Mujeres!$A$1:$DW$117 )</f>
        <v>0</v>
      </c>
      <c r="CK93" s="46" cm="1">
        <f t="array" ref="CK93">SalarioAnualEsperado($B93, $G93, $D93, CK$1, Hombres!$A$1:$DW$117, Mujeres!$A$1:$DW$117 )</f>
        <v>0</v>
      </c>
      <c r="CL93" s="46" cm="1">
        <f t="array" ref="CL93">SalarioAnualEsperado($B93, $G93, $D93, CL$1, Hombres!$A$1:$DW$117, Mujeres!$A$1:$DW$117 )</f>
        <v>0</v>
      </c>
      <c r="CM93" s="46" cm="1">
        <f t="array" ref="CM93">SalarioAnualEsperado($B93, $G93, $D93, CM$1, Hombres!$A$1:$DW$117, Mujeres!$A$1:$DW$117 )</f>
        <v>0</v>
      </c>
      <c r="CN93" s="46" cm="1">
        <f t="array" ref="CN93">SalarioAnualEsperado($B93, $G93, $D93, CN$1, Hombres!$A$1:$DW$117, Mujeres!$A$1:$DW$117 )</f>
        <v>0</v>
      </c>
      <c r="CO93" s="46" cm="1">
        <f t="array" ref="CO93">SalarioAnualEsperado($B93, $G93, $D93, CO$1, Hombres!$A$1:$DW$117, Mujeres!$A$1:$DW$117 )</f>
        <v>0</v>
      </c>
      <c r="CP93" s="46" cm="1">
        <f t="array" ref="CP93">SalarioAnualEsperado($B93, $G93, $D93, CP$1, Hombres!$A$1:$DW$117, Mujeres!$A$1:$DW$117 )</f>
        <v>0</v>
      </c>
      <c r="CQ93" s="46" cm="1">
        <f t="array" ref="CQ93">SalarioAnualEsperado($B93, $G93, $D93, CQ$1, Hombres!$A$1:$DW$117, Mujeres!$A$1:$DW$117 )</f>
        <v>0</v>
      </c>
      <c r="CR93" s="46" cm="1">
        <f t="array" ref="CR93">SalarioAnualEsperado($B93, $G93, $D93, CR$1, Hombres!$A$1:$DW$117, Mujeres!$A$1:$DW$117 )</f>
        <v>0</v>
      </c>
      <c r="CS93" s="46" cm="1">
        <f t="array" ref="CS93">SalarioAnualEsperado($B93, $G93, $D93, CS$1, Hombres!$A$1:$DW$117, Mujeres!$A$1:$DW$117 )</f>
        <v>0</v>
      </c>
      <c r="CT93" s="46" cm="1">
        <f t="array" ref="CT93">SalarioAnualEsperado($B93, $G93, $D93, CT$1, Hombres!$A$1:$DW$117, Mujeres!$A$1:$DW$117 )</f>
        <v>0</v>
      </c>
      <c r="CU93" s="46" cm="1">
        <f t="array" ref="CU93">SalarioAnualEsperado($B93, $G93, $D93, CU$1, Hombres!$A$1:$DW$117, Mujeres!$A$1:$DW$117 )</f>
        <v>0</v>
      </c>
      <c r="CV93" s="46" cm="1">
        <f t="array" ref="CV93">SalarioAnualEsperado($B93, $G93, $D93, CV$1, Hombres!$A$1:$DW$117, Mujeres!$A$1:$DW$117 )</f>
        <v>0</v>
      </c>
      <c r="CW93" s="46" cm="1">
        <f t="array" ref="CW93">SalarioAnualEsperado($B93, $G93, $D93, CW$1, Hombres!$A$1:$DW$117, Mujeres!$A$1:$DW$117 )</f>
        <v>0</v>
      </c>
      <c r="CX93" s="46" cm="1">
        <f t="array" ref="CX93">SalarioAnualEsperado($B93, $G93, $D93, CX$1, Hombres!$A$1:$DW$117, Mujeres!$A$1:$DW$117 )</f>
        <v>0</v>
      </c>
      <c r="CY93" s="46" cm="1">
        <f t="array" ref="CY93">SalarioAnualEsperado($B93, $G93, $D93, CY$1, Hombres!$A$1:$DW$117, Mujeres!$A$1:$DW$117 )</f>
        <v>0</v>
      </c>
      <c r="CZ93" s="46" cm="1">
        <f t="array" ref="CZ93">SalarioAnualEsperado($B93, $G93, $D93, CZ$1, Hombres!$A$1:$DW$117, Mujeres!$A$1:$DW$117 )</f>
        <v>0</v>
      </c>
      <c r="DA93" s="46" cm="1">
        <f t="array" ref="DA93">SalarioAnualEsperado($B93, $G93, $D93, DA$1, Hombres!$A$1:$DW$117, Mujeres!$A$1:$DW$117 )</f>
        <v>0</v>
      </c>
      <c r="DB93" s="46" cm="1">
        <f t="array" ref="DB93">SalarioAnualEsperado($B93, $G93, $D93, DB$1, Hombres!$A$1:$DW$117, Mujeres!$A$1:$DW$117 )</f>
        <v>0</v>
      </c>
      <c r="DC93" s="46" cm="1">
        <f t="array" ref="DC93">SalarioAnualEsperado($B93, $G93, $D93, DC$1, Hombres!$A$1:$DW$117, Mujeres!$A$1:$DW$117 )</f>
        <v>0</v>
      </c>
    </row>
    <row r="94" spans="1:107" x14ac:dyDescent="0.2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6" cm="1">
        <f t="array" ref="L94">SalarioAnualEsperado($B94, $G94, $D94, L$1, Hombres!$A$1:$DW$117, Mujeres!$A$1:$DW$117 )</f>
        <v>6555770</v>
      </c>
      <c r="M94" s="46" cm="1">
        <f t="array" ref="M94">SalarioAnualEsperado($B94, $G94, $D94, M$1, Hombres!$A$1:$DW$117, Mujeres!$A$1:$DW$117 )</f>
        <v>6879658.1286424221</v>
      </c>
      <c r="N94" s="46" cm="1">
        <f t="array" ref="N94">SalarioAnualEsperado($B94, $G94, $D94, N$1, Hombres!$A$1:$DW$117, Mujeres!$A$1:$DW$117 )</f>
        <v>7219357.1525874296</v>
      </c>
      <c r="O94" s="46" cm="1">
        <f t="array" ref="O94">SalarioAnualEsperado($B94, $G94, $D94, O$1, Hombres!$A$1:$DW$117, Mujeres!$A$1:$DW$117 )</f>
        <v>7575626.3323312141</v>
      </c>
      <c r="P94" s="46" cm="1">
        <f t="array" ref="P94">SalarioAnualEsperado($B94, $G94, $D94, P$1, Hombres!$A$1:$DW$117, Mujeres!$A$1:$DW$117 )</f>
        <v>7949356.1191899329</v>
      </c>
      <c r="Q94" s="46" cm="1">
        <f t="array" ref="Q94">SalarioAnualEsperado($B94, $G94, $D94, Q$1, Hombres!$A$1:$DW$117, Mujeres!$A$1:$DW$117 )</f>
        <v>8341452.1987867514</v>
      </c>
      <c r="R94" s="46" cm="1">
        <f t="array" ref="R94">SalarioAnualEsperado($B94, $G94, $D94, R$1, Hombres!$A$1:$DW$117, Mujeres!$A$1:$DW$117 )</f>
        <v>8752810.1305407304</v>
      </c>
      <c r="S94" s="46" cm="1">
        <f t="array" ref="S94">SalarioAnualEsperado($B94, $G94, $D94, S$1, Hombres!$A$1:$DW$117, Mujeres!$A$1:$DW$117 )</f>
        <v>9184395.2875695489</v>
      </c>
      <c r="T94" s="46" cm="1">
        <f t="array" ref="T94">SalarioAnualEsperado($B94, $G94, $D94, T$1, Hombres!$A$1:$DW$117, Mujeres!$A$1:$DW$117 )</f>
        <v>9637257.2645229511</v>
      </c>
      <c r="U94" s="46" cm="1">
        <f t="array" ref="U94">SalarioAnualEsperado($B94, $G94, $D94, U$1, Hombres!$A$1:$DW$117, Mujeres!$A$1:$DW$117 )</f>
        <v>10112467.076879289</v>
      </c>
      <c r="V94" s="46" cm="1">
        <f t="array" ref="V94">SalarioAnualEsperado($B94, $G94, $D94, V$1, Hombres!$A$1:$DW$117, Mujeres!$A$1:$DW$117 )</f>
        <v>10610970.143754493</v>
      </c>
      <c r="W94" s="46" cm="1">
        <f t="array" ref="W94">SalarioAnualEsperado($B94, $G94, $D94, W$1, Hombres!$A$1:$DW$117, Mujeres!$A$1:$DW$117 )</f>
        <v>11133718.500474339</v>
      </c>
      <c r="X94" s="46" cm="1">
        <f t="array" ref="X94">SalarioAnualEsperado($B94, $G94, $D94, X$1, Hombres!$A$1:$DW$117, Mujeres!$A$1:$DW$117 )</f>
        <v>11681649.183685493</v>
      </c>
      <c r="Y94" s="46" cm="1">
        <f t="array" ref="Y94">SalarioAnualEsperado($B94, $G94, $D94, Y$1, Hombres!$A$1:$DW$117, Mujeres!$A$1:$DW$117 )</f>
        <v>12255735.522959754</v>
      </c>
      <c r="Z94" s="46" cm="1">
        <f t="array" ref="Z94">SalarioAnualEsperado($B94, $G94, $D94, Z$1, Hombres!$A$1:$DW$117, Mujeres!$A$1:$DW$117 )</f>
        <v>12856986.830710318</v>
      </c>
      <c r="AA94" s="46" cm="1">
        <f t="array" ref="AA94">SalarioAnualEsperado($B94, $G94, $D94, AA$1, Hombres!$A$1:$DW$117, Mujeres!$A$1:$DW$117 )</f>
        <v>13486447.518410046</v>
      </c>
      <c r="AB94" s="46" cm="1">
        <f t="array" ref="AB94">SalarioAnualEsperado($B94, $G94, $D94, AB$1, Hombres!$A$1:$DW$117, Mujeres!$A$1:$DW$117 )</f>
        <v>14145344.286087627</v>
      </c>
      <c r="AC94" s="46" cm="1">
        <f t="array" ref="AC94">SalarioAnualEsperado($B94, $G94, $D94, AC$1, Hombres!$A$1:$DW$117, Mujeres!$A$1:$DW$117 )</f>
        <v>14835201.756356906</v>
      </c>
      <c r="AD94" s="46" cm="1">
        <f t="array" ref="AD94">SalarioAnualEsperado($B94, $G94, $D94, AD$1, Hombres!$A$1:$DW$117, Mujeres!$A$1:$DW$117 )</f>
        <v>15557724.248231141</v>
      </c>
      <c r="AE94" s="46" cm="1">
        <f t="array" ref="AE94">SalarioAnualEsperado($B94, $G94, $D94, AE$1, Hombres!$A$1:$DW$117, Mujeres!$A$1:$DW$117 )</f>
        <v>16314568.014732223</v>
      </c>
      <c r="AF94" s="46" cm="1">
        <f t="array" ref="AF94">SalarioAnualEsperado($B94, $G94, $D94, AF$1, Hombres!$A$1:$DW$117, Mujeres!$A$1:$DW$117 )</f>
        <v>17106759.68870832</v>
      </c>
      <c r="AG94" s="46" cm="1">
        <f t="array" ref="AG94">SalarioAnualEsperado($B94, $G94, $D94, AG$1, Hombres!$A$1:$DW$117, Mujeres!$A$1:$DW$117 )</f>
        <v>17935243.410278149</v>
      </c>
      <c r="AH94" s="46" cm="1">
        <f t="array" ref="AH94">SalarioAnualEsperado($B94, $G94, $D94, AH$1, Hombres!$A$1:$DW$117, Mujeres!$A$1:$DW$117 )</f>
        <v>18801014.924324896</v>
      </c>
      <c r="AI94" s="46" cm="1">
        <f t="array" ref="AI94">SalarioAnualEsperado($B94, $G94, $D94, AI$1, Hombres!$A$1:$DW$117, Mujeres!$A$1:$DW$117 )</f>
        <v>19705292.240188718</v>
      </c>
      <c r="AJ94" s="46" cm="1">
        <f t="array" ref="AJ94">SalarioAnualEsperado($B94, $G94, $D94, AJ$1, Hombres!$A$1:$DW$117, Mujeres!$A$1:$DW$117 )</f>
        <v>20649491.657285903</v>
      </c>
      <c r="AK94" s="46" cm="1">
        <f t="array" ref="AK94">SalarioAnualEsperado($B94, $G94, $D94, AK$1, Hombres!$A$1:$DW$117, Mujeres!$A$1:$DW$117 )</f>
        <v>21635108.649085689</v>
      </c>
      <c r="AL94" s="46" cm="1">
        <f t="array" ref="AL94">SalarioAnualEsperado($B94, $G94, $D94, AL$1, Hombres!$A$1:$DW$117, Mujeres!$A$1:$DW$117 )</f>
        <v>22663937.687741965</v>
      </c>
      <c r="AM94" s="46" cm="1">
        <f t="array" ref="AM94">SalarioAnualEsperado($B94, $G94, $D94, AM$1, Hombres!$A$1:$DW$117, Mujeres!$A$1:$DW$117 )</f>
        <v>23738095.912850983</v>
      </c>
      <c r="AN94" s="46" cm="1">
        <f t="array" ref="AN94">SalarioAnualEsperado($B94, $G94, $D94, AN$1, Hombres!$A$1:$DW$117, Mujeres!$A$1:$DW$117 )</f>
        <v>24859031.476959787</v>
      </c>
      <c r="AO94" s="46" cm="1">
        <f t="array" ref="AO94">SalarioAnualEsperado($B94, $G94, $D94, AO$1, Hombres!$A$1:$DW$117, Mujeres!$A$1:$DW$117 )</f>
        <v>26027855.516051378</v>
      </c>
      <c r="AP94" s="46" cm="1">
        <f t="array" ref="AP94">SalarioAnualEsperado($B94, $G94, $D94, AP$1, Hombres!$A$1:$DW$117, Mujeres!$A$1:$DW$117 )</f>
        <v>27244525.757513631</v>
      </c>
      <c r="AQ94" s="46" cm="1">
        <f t="array" ref="AQ94">SalarioAnualEsperado($B94, $G94, $D94, AQ$1, Hombres!$A$1:$DW$117, Mujeres!$A$1:$DW$117 )</f>
        <v>28508262.888615314</v>
      </c>
      <c r="AR94" s="46" cm="1">
        <f t="array" ref="AR94">SalarioAnualEsperado($B94, $G94, $D94, AR$1, Hombres!$A$1:$DW$117, Mujeres!$A$1:$DW$117 )</f>
        <v>29817940.291850843</v>
      </c>
      <c r="AS94" s="46" cm="1">
        <f t="array" ref="AS94">SalarioAnualEsperado($B94, $G94, $D94, AS$1, Hombres!$A$1:$DW$117, Mujeres!$A$1:$DW$117 )</f>
        <v>31173781.586159315</v>
      </c>
      <c r="AT94" s="46" cm="1">
        <f t="array" ref="AT94">SalarioAnualEsperado($B94, $G94, $D94, AT$1, Hombres!$A$1:$DW$117, Mujeres!$A$1:$DW$117 )</f>
        <v>32577181.042462375</v>
      </c>
      <c r="AU94" s="46" cm="1">
        <f t="array" ref="AU94">SalarioAnualEsperado($B94, $G94, $D94, AU$1, Hombres!$A$1:$DW$117, Mujeres!$A$1:$DW$117 )</f>
        <v>34029408.764506407</v>
      </c>
      <c r="AV94" s="46" cm="1">
        <f t="array" ref="AV94">SalarioAnualEsperado($B94, $G94, $D94, AV$1, Hombres!$A$1:$DW$117, Mujeres!$A$1:$DW$117 )</f>
        <v>35531633.729897007</v>
      </c>
      <c r="AW94" s="46" cm="1">
        <f t="array" ref="AW94">SalarioAnualEsperado($B94, $G94, $D94, AW$1, Hombres!$A$1:$DW$117, Mujeres!$A$1:$DW$117 )</f>
        <v>37084447.33854872</v>
      </c>
      <c r="AX94" s="46" cm="1">
        <f t="array" ref="AX94">SalarioAnualEsperado($B94, $G94, $D94, AX$1, Hombres!$A$1:$DW$117, Mujeres!$A$1:$DW$117 )</f>
        <v>38686580.949158654</v>
      </c>
      <c r="AY94" s="46" cm="1">
        <f t="array" ref="AY94">SalarioAnualEsperado($B94, $G94, $D94, AY$1, Hombres!$A$1:$DW$117, Mujeres!$A$1:$DW$117 )</f>
        <v>0</v>
      </c>
      <c r="AZ94" s="46" cm="1">
        <f t="array" ref="AZ94">SalarioAnualEsperado($B94, $G94, $D94, AZ$1, Hombres!$A$1:$DW$117, Mujeres!$A$1:$DW$117 )</f>
        <v>0</v>
      </c>
      <c r="BA94" s="46" cm="1">
        <f t="array" ref="BA94">SalarioAnualEsperado($B94, $G94, $D94, BA$1, Hombres!$A$1:$DW$117, Mujeres!$A$1:$DW$117 )</f>
        <v>0</v>
      </c>
      <c r="BB94" s="46" cm="1">
        <f t="array" ref="BB94">SalarioAnualEsperado($B94, $G94, $D94, BB$1, Hombres!$A$1:$DW$117, Mujeres!$A$1:$DW$117 )</f>
        <v>0</v>
      </c>
      <c r="BC94" s="46" cm="1">
        <f t="array" ref="BC94">SalarioAnualEsperado($B94, $G94, $D94, BC$1, Hombres!$A$1:$DW$117, Mujeres!$A$1:$DW$117 )</f>
        <v>0</v>
      </c>
      <c r="BD94" s="46" cm="1">
        <f t="array" ref="BD94">SalarioAnualEsperado($B94, $G94, $D94, BD$1, Hombres!$A$1:$DW$117, Mujeres!$A$1:$DW$117 )</f>
        <v>0</v>
      </c>
      <c r="BE94" s="46" cm="1">
        <f t="array" ref="BE94">SalarioAnualEsperado($B94, $G94, $D94, BE$1, Hombres!$A$1:$DW$117, Mujeres!$A$1:$DW$117 )</f>
        <v>0</v>
      </c>
      <c r="BF94" s="46" cm="1">
        <f t="array" ref="BF94">SalarioAnualEsperado($B94, $G94, $D94, BF$1, Hombres!$A$1:$DW$117, Mujeres!$A$1:$DW$117 )</f>
        <v>0</v>
      </c>
      <c r="BG94" s="46" cm="1">
        <f t="array" ref="BG94">SalarioAnualEsperado($B94, $G94, $D94, BG$1, Hombres!$A$1:$DW$117, Mujeres!$A$1:$DW$117 )</f>
        <v>0</v>
      </c>
      <c r="BH94" s="46" cm="1">
        <f t="array" ref="BH94">SalarioAnualEsperado($B94, $G94, $D94, BH$1, Hombres!$A$1:$DW$117, Mujeres!$A$1:$DW$117 )</f>
        <v>0</v>
      </c>
      <c r="BI94" s="46" cm="1">
        <f t="array" ref="BI94">SalarioAnualEsperado($B94, $G94, $D94, BI$1, Hombres!$A$1:$DW$117, Mujeres!$A$1:$DW$117 )</f>
        <v>0</v>
      </c>
      <c r="BJ94" s="46" cm="1">
        <f t="array" ref="BJ94">SalarioAnualEsperado($B94, $G94, $D94, BJ$1, Hombres!$A$1:$DW$117, Mujeres!$A$1:$DW$117 )</f>
        <v>0</v>
      </c>
      <c r="BK94" s="46" cm="1">
        <f t="array" ref="BK94">SalarioAnualEsperado($B94, $G94, $D94, BK$1, Hombres!$A$1:$DW$117, Mujeres!$A$1:$DW$117 )</f>
        <v>0</v>
      </c>
      <c r="BL94" s="46" cm="1">
        <f t="array" ref="BL94">SalarioAnualEsperado($B94, $G94, $D94, BL$1, Hombres!$A$1:$DW$117, Mujeres!$A$1:$DW$117 )</f>
        <v>0</v>
      </c>
      <c r="BM94" s="46" cm="1">
        <f t="array" ref="BM94">SalarioAnualEsperado($B94, $G94, $D94, BM$1, Hombres!$A$1:$DW$117, Mujeres!$A$1:$DW$117 )</f>
        <v>0</v>
      </c>
      <c r="BN94" s="46" cm="1">
        <f t="array" ref="BN94">SalarioAnualEsperado($B94, $G94, $D94, BN$1, Hombres!$A$1:$DW$117, Mujeres!$A$1:$DW$117 )</f>
        <v>0</v>
      </c>
      <c r="BO94" s="46" cm="1">
        <f t="array" ref="BO94">SalarioAnualEsperado($B94, $G94, $D94, BO$1, Hombres!$A$1:$DW$117, Mujeres!$A$1:$DW$117 )</f>
        <v>0</v>
      </c>
      <c r="BP94" s="46" cm="1">
        <f t="array" ref="BP94">SalarioAnualEsperado($B94, $G94, $D94, BP$1, Hombres!$A$1:$DW$117, Mujeres!$A$1:$DW$117 )</f>
        <v>0</v>
      </c>
      <c r="BQ94" s="46" cm="1">
        <f t="array" ref="BQ94">SalarioAnualEsperado($B94, $G94, $D94, BQ$1, Hombres!$A$1:$DW$117, Mujeres!$A$1:$DW$117 )</f>
        <v>0</v>
      </c>
      <c r="BR94" s="46" cm="1">
        <f t="array" ref="BR94">SalarioAnualEsperado($B94, $G94, $D94, BR$1, Hombres!$A$1:$DW$117, Mujeres!$A$1:$DW$117 )</f>
        <v>0</v>
      </c>
      <c r="BS94" s="46" cm="1">
        <f t="array" ref="BS94">SalarioAnualEsperado($B94, $G94, $D94, BS$1, Hombres!$A$1:$DW$117, Mujeres!$A$1:$DW$117 )</f>
        <v>0</v>
      </c>
      <c r="BT94" s="46" cm="1">
        <f t="array" ref="BT94">SalarioAnualEsperado($B94, $G94, $D94, BT$1, Hombres!$A$1:$DW$117, Mujeres!$A$1:$DW$117 )</f>
        <v>0</v>
      </c>
      <c r="BU94" s="46" cm="1">
        <f t="array" ref="BU94">SalarioAnualEsperado($B94, $G94, $D94, BU$1, Hombres!$A$1:$DW$117, Mujeres!$A$1:$DW$117 )</f>
        <v>0</v>
      </c>
      <c r="BV94" s="46" cm="1">
        <f t="array" ref="BV94">SalarioAnualEsperado($B94, $G94, $D94, BV$1, Hombres!$A$1:$DW$117, Mujeres!$A$1:$DW$117 )</f>
        <v>0</v>
      </c>
      <c r="BW94" s="46" cm="1">
        <f t="array" ref="BW94">SalarioAnualEsperado($B94, $G94, $D94, BW$1, Hombres!$A$1:$DW$117, Mujeres!$A$1:$DW$117 )</f>
        <v>0</v>
      </c>
      <c r="BX94" s="46" cm="1">
        <f t="array" ref="BX94">SalarioAnualEsperado($B94, $G94, $D94, BX$1, Hombres!$A$1:$DW$117, Mujeres!$A$1:$DW$117 )</f>
        <v>0</v>
      </c>
      <c r="BY94" s="46" cm="1">
        <f t="array" ref="BY94">SalarioAnualEsperado($B94, $G94, $D94, BY$1, Hombres!$A$1:$DW$117, Mujeres!$A$1:$DW$117 )</f>
        <v>0</v>
      </c>
      <c r="BZ94" s="46" cm="1">
        <f t="array" ref="BZ94">SalarioAnualEsperado($B94, $G94, $D94, BZ$1, Hombres!$A$1:$DW$117, Mujeres!$A$1:$DW$117 )</f>
        <v>0</v>
      </c>
      <c r="CA94" s="46" cm="1">
        <f t="array" ref="CA94">SalarioAnualEsperado($B94, $G94, $D94, CA$1, Hombres!$A$1:$DW$117, Mujeres!$A$1:$DW$117 )</f>
        <v>0</v>
      </c>
      <c r="CB94" s="46" cm="1">
        <f t="array" ref="CB94">SalarioAnualEsperado($B94, $G94, $D94, CB$1, Hombres!$A$1:$DW$117, Mujeres!$A$1:$DW$117 )</f>
        <v>0</v>
      </c>
      <c r="CC94" s="46" cm="1">
        <f t="array" ref="CC94">SalarioAnualEsperado($B94, $G94, $D94, CC$1, Hombres!$A$1:$DW$117, Mujeres!$A$1:$DW$117 )</f>
        <v>0</v>
      </c>
      <c r="CD94" s="46" cm="1">
        <f t="array" ref="CD94">SalarioAnualEsperado($B94, $G94, $D94, CD$1, Hombres!$A$1:$DW$117, Mujeres!$A$1:$DW$117 )</f>
        <v>0</v>
      </c>
      <c r="CE94" s="46" cm="1">
        <f t="array" ref="CE94">SalarioAnualEsperado($B94, $G94, $D94, CE$1, Hombres!$A$1:$DW$117, Mujeres!$A$1:$DW$117 )</f>
        <v>0</v>
      </c>
      <c r="CF94" s="46" cm="1">
        <f t="array" ref="CF94">SalarioAnualEsperado($B94, $G94, $D94, CF$1, Hombres!$A$1:$DW$117, Mujeres!$A$1:$DW$117 )</f>
        <v>0</v>
      </c>
      <c r="CG94" s="46" cm="1">
        <f t="array" ref="CG94">SalarioAnualEsperado($B94, $G94, $D94, CG$1, Hombres!$A$1:$DW$117, Mujeres!$A$1:$DW$117 )</f>
        <v>0</v>
      </c>
      <c r="CH94" s="46" cm="1">
        <f t="array" ref="CH94">SalarioAnualEsperado($B94, $G94, $D94, CH$1, Hombres!$A$1:$DW$117, Mujeres!$A$1:$DW$117 )</f>
        <v>0</v>
      </c>
      <c r="CI94" s="46" cm="1">
        <f t="array" ref="CI94">SalarioAnualEsperado($B94, $G94, $D94, CI$1, Hombres!$A$1:$DW$117, Mujeres!$A$1:$DW$117 )</f>
        <v>0</v>
      </c>
      <c r="CJ94" s="46" cm="1">
        <f t="array" ref="CJ94">SalarioAnualEsperado($B94, $G94, $D94, CJ$1, Hombres!$A$1:$DW$117, Mujeres!$A$1:$DW$117 )</f>
        <v>0</v>
      </c>
      <c r="CK94" s="46" cm="1">
        <f t="array" ref="CK94">SalarioAnualEsperado($B94, $G94, $D94, CK$1, Hombres!$A$1:$DW$117, Mujeres!$A$1:$DW$117 )</f>
        <v>0</v>
      </c>
      <c r="CL94" s="46" cm="1">
        <f t="array" ref="CL94">SalarioAnualEsperado($B94, $G94, $D94, CL$1, Hombres!$A$1:$DW$117, Mujeres!$A$1:$DW$117 )</f>
        <v>0</v>
      </c>
      <c r="CM94" s="46" cm="1">
        <f t="array" ref="CM94">SalarioAnualEsperado($B94, $G94, $D94, CM$1, Hombres!$A$1:$DW$117, Mujeres!$A$1:$DW$117 )</f>
        <v>0</v>
      </c>
      <c r="CN94" s="46" cm="1">
        <f t="array" ref="CN94">SalarioAnualEsperado($B94, $G94, $D94, CN$1, Hombres!$A$1:$DW$117, Mujeres!$A$1:$DW$117 )</f>
        <v>0</v>
      </c>
      <c r="CO94" s="46" cm="1">
        <f t="array" ref="CO94">SalarioAnualEsperado($B94, $G94, $D94, CO$1, Hombres!$A$1:$DW$117, Mujeres!$A$1:$DW$117 )</f>
        <v>0</v>
      </c>
      <c r="CP94" s="46" cm="1">
        <f t="array" ref="CP94">SalarioAnualEsperado($B94, $G94, $D94, CP$1, Hombres!$A$1:$DW$117, Mujeres!$A$1:$DW$117 )</f>
        <v>0</v>
      </c>
      <c r="CQ94" s="46" cm="1">
        <f t="array" ref="CQ94">SalarioAnualEsperado($B94, $G94, $D94, CQ$1, Hombres!$A$1:$DW$117, Mujeres!$A$1:$DW$117 )</f>
        <v>0</v>
      </c>
      <c r="CR94" s="46" cm="1">
        <f t="array" ref="CR94">SalarioAnualEsperado($B94, $G94, $D94, CR$1, Hombres!$A$1:$DW$117, Mujeres!$A$1:$DW$117 )</f>
        <v>0</v>
      </c>
      <c r="CS94" s="46" cm="1">
        <f t="array" ref="CS94">SalarioAnualEsperado($B94, $G94, $D94, CS$1, Hombres!$A$1:$DW$117, Mujeres!$A$1:$DW$117 )</f>
        <v>0</v>
      </c>
      <c r="CT94" s="46" cm="1">
        <f t="array" ref="CT94">SalarioAnualEsperado($B94, $G94, $D94, CT$1, Hombres!$A$1:$DW$117, Mujeres!$A$1:$DW$117 )</f>
        <v>0</v>
      </c>
      <c r="CU94" s="46" cm="1">
        <f t="array" ref="CU94">SalarioAnualEsperado($B94, $G94, $D94, CU$1, Hombres!$A$1:$DW$117, Mujeres!$A$1:$DW$117 )</f>
        <v>0</v>
      </c>
      <c r="CV94" s="46" cm="1">
        <f t="array" ref="CV94">SalarioAnualEsperado($B94, $G94, $D94, CV$1, Hombres!$A$1:$DW$117, Mujeres!$A$1:$DW$117 )</f>
        <v>0</v>
      </c>
      <c r="CW94" s="46" cm="1">
        <f t="array" ref="CW94">SalarioAnualEsperado($B94, $G94, $D94, CW$1, Hombres!$A$1:$DW$117, Mujeres!$A$1:$DW$117 )</f>
        <v>0</v>
      </c>
      <c r="CX94" s="46" cm="1">
        <f t="array" ref="CX94">SalarioAnualEsperado($B94, $G94, $D94, CX$1, Hombres!$A$1:$DW$117, Mujeres!$A$1:$DW$117 )</f>
        <v>0</v>
      </c>
      <c r="CY94" s="46" cm="1">
        <f t="array" ref="CY94">SalarioAnualEsperado($B94, $G94, $D94, CY$1, Hombres!$A$1:$DW$117, Mujeres!$A$1:$DW$117 )</f>
        <v>0</v>
      </c>
      <c r="CZ94" s="46" cm="1">
        <f t="array" ref="CZ94">SalarioAnualEsperado($B94, $G94, $D94, CZ$1, Hombres!$A$1:$DW$117, Mujeres!$A$1:$DW$117 )</f>
        <v>0</v>
      </c>
      <c r="DA94" s="46" cm="1">
        <f t="array" ref="DA94">SalarioAnualEsperado($B94, $G94, $D94, DA$1, Hombres!$A$1:$DW$117, Mujeres!$A$1:$DW$117 )</f>
        <v>0</v>
      </c>
      <c r="DB94" s="46" cm="1">
        <f t="array" ref="DB94">SalarioAnualEsperado($B94, $G94, $D94, DB$1, Hombres!$A$1:$DW$117, Mujeres!$A$1:$DW$117 )</f>
        <v>0</v>
      </c>
      <c r="DC94" s="46" cm="1">
        <f t="array" ref="DC94">SalarioAnualEsperado($B94, $G94, $D94, DC$1, Hombres!$A$1:$DW$117, Mujeres!$A$1:$DW$117 )</f>
        <v>0</v>
      </c>
    </row>
    <row r="95" spans="1:107" x14ac:dyDescent="0.2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6" cm="1">
        <f t="array" ref="L95">SalarioAnualEsperado($B95, $G95, $D95, L$1, Hombres!$A$1:$DW$117, Mujeres!$A$1:$DW$117 )</f>
        <v>11598620.799999999</v>
      </c>
      <c r="M95" s="46" cm="1">
        <f t="array" ref="M95">SalarioAnualEsperado($B95, $G95, $D95, M$1, Hombres!$A$1:$DW$117, Mujeres!$A$1:$DW$117 )</f>
        <v>12181266.798994353</v>
      </c>
      <c r="N95" s="46" cm="1">
        <f t="array" ref="N95">SalarioAnualEsperado($B95, $G95, $D95, N$1, Hombres!$A$1:$DW$117, Mujeres!$A$1:$DW$117 )</f>
        <v>12793070.141936515</v>
      </c>
      <c r="O95" s="46" cm="1">
        <f t="array" ref="O95">SalarioAnualEsperado($B95, $G95, $D95, O$1, Hombres!$A$1:$DW$117, Mujeres!$A$1:$DW$117 )</f>
        <v>13435409.070787452</v>
      </c>
      <c r="P95" s="46" cm="1">
        <f t="array" ref="P95">SalarioAnualEsperado($B95, $G95, $D95, P$1, Hombres!$A$1:$DW$117, Mujeres!$A$1:$DW$117 )</f>
        <v>14109751.352633931</v>
      </c>
      <c r="Q95" s="46" cm="1">
        <f t="array" ref="Q95">SalarioAnualEsperado($B95, $G95, $D95, Q$1, Hombres!$A$1:$DW$117, Mujeres!$A$1:$DW$117 )</f>
        <v>14817687.82931063</v>
      </c>
      <c r="R95" s="46" cm="1">
        <f t="array" ref="R95">SalarioAnualEsperado($B95, $G95, $D95, R$1, Hombres!$A$1:$DW$117, Mujeres!$A$1:$DW$117 )</f>
        <v>15560891.80741174</v>
      </c>
      <c r="S95" s="46" cm="1">
        <f t="array" ref="S95">SalarioAnualEsperado($B95, $G95, $D95, S$1, Hombres!$A$1:$DW$117, Mujeres!$A$1:$DW$117 )</f>
        <v>16341087.866912777</v>
      </c>
      <c r="T95" s="46" cm="1">
        <f t="array" ref="T95">SalarioAnualEsperado($B95, $G95, $D95, T$1, Hombres!$A$1:$DW$117, Mujeres!$A$1:$DW$117 )</f>
        <v>17159991.286379088</v>
      </c>
      <c r="U95" s="46" cm="1">
        <f t="array" ref="U95">SalarioAnualEsperado($B95, $G95, $D95, U$1, Hombres!$A$1:$DW$117, Mujeres!$A$1:$DW$117 )</f>
        <v>18019485.435831912</v>
      </c>
      <c r="V95" s="46" cm="1">
        <f t="array" ref="V95">SalarioAnualEsperado($B95, $G95, $D95, V$1, Hombres!$A$1:$DW$117, Mujeres!$A$1:$DW$117 )</f>
        <v>18921574.801674493</v>
      </c>
      <c r="W95" s="46" cm="1">
        <f t="array" ref="W95">SalarioAnualEsperado($B95, $G95, $D95, W$1, Hombres!$A$1:$DW$117, Mujeres!$A$1:$DW$117 )</f>
        <v>19868335.435957193</v>
      </c>
      <c r="X95" s="46" cm="1">
        <f t="array" ref="X95">SalarioAnualEsperado($B95, $G95, $D95, X$1, Hombres!$A$1:$DW$117, Mujeres!$A$1:$DW$117 )</f>
        <v>20861871.234184247</v>
      </c>
      <c r="Y95" s="46" cm="1">
        <f t="array" ref="Y95">SalarioAnualEsperado($B95, $G95, $D95, Y$1, Hombres!$A$1:$DW$117, Mujeres!$A$1:$DW$117 )</f>
        <v>21904364.30570567</v>
      </c>
      <c r="Z95" s="46" cm="1">
        <f t="array" ref="Z95">SalarioAnualEsperado($B95, $G95, $D95, Z$1, Hombres!$A$1:$DW$117, Mujeres!$A$1:$DW$117 )</f>
        <v>22998132.770563371</v>
      </c>
      <c r="AA95" s="46" cm="1">
        <f t="array" ref="AA95">SalarioAnualEsperado($B95, $G95, $D95, AA$1, Hombres!$A$1:$DW$117, Mujeres!$A$1:$DW$117 )</f>
        <v>24145514.550805997</v>
      </c>
      <c r="AB95" s="46" cm="1">
        <f t="array" ref="AB95">SalarioAnualEsperado($B95, $G95, $D95, AB$1, Hombres!$A$1:$DW$117, Mujeres!$A$1:$DW$117 )</f>
        <v>25348741.717343904</v>
      </c>
      <c r="AC95" s="46" cm="1">
        <f t="array" ref="AC95">SalarioAnualEsperado($B95, $G95, $D95, AC$1, Hombres!$A$1:$DW$117, Mujeres!$A$1:$DW$117 )</f>
        <v>26610213.431604348</v>
      </c>
      <c r="AD95" s="46" cm="1">
        <f t="array" ref="AD95">SalarioAnualEsperado($B95, $G95, $D95, AD$1, Hombres!$A$1:$DW$117, Mujeres!$A$1:$DW$117 )</f>
        <v>27932496.511517406</v>
      </c>
      <c r="AE95" s="46" cm="1">
        <f t="array" ref="AE95">SalarioAnualEsperado($B95, $G95, $D95, AE$1, Hombres!$A$1:$DW$117, Mujeres!$A$1:$DW$117 )</f>
        <v>29318565.68911897</v>
      </c>
      <c r="AF95" s="46" cm="1">
        <f t="array" ref="AF95">SalarioAnualEsperado($B95, $G95, $D95, AF$1, Hombres!$A$1:$DW$117, Mujeres!$A$1:$DW$117 )</f>
        <v>30771483.241428636</v>
      </c>
      <c r="AG95" s="46" cm="1">
        <f t="array" ref="AG95">SalarioAnualEsperado($B95, $G95, $D95, AG$1, Hombres!$A$1:$DW$117, Mujeres!$A$1:$DW$117 )</f>
        <v>32294242.363377783</v>
      </c>
      <c r="AH95" s="46" cm="1">
        <f t="array" ref="AH95">SalarioAnualEsperado($B95, $G95, $D95, AH$1, Hombres!$A$1:$DW$117, Mujeres!$A$1:$DW$117 )</f>
        <v>33889863.085246332</v>
      </c>
      <c r="AI95" s="46" cm="1">
        <f t="array" ref="AI95">SalarioAnualEsperado($B95, $G95, $D95, AI$1, Hombres!$A$1:$DW$117, Mujeres!$A$1:$DW$117 )</f>
        <v>35561512.349605963</v>
      </c>
      <c r="AJ95" s="46" cm="1">
        <f t="array" ref="AJ95">SalarioAnualEsperado($B95, $G95, $D95, AJ$1, Hombres!$A$1:$DW$117, Mujeres!$A$1:$DW$117 )</f>
        <v>37312647.087373197</v>
      </c>
      <c r="AK95" s="46" cm="1">
        <f t="array" ref="AK95">SalarioAnualEsperado($B95, $G95, $D95, AK$1, Hombres!$A$1:$DW$117, Mujeres!$A$1:$DW$117 )</f>
        <v>39146722.992094308</v>
      </c>
      <c r="AL95" s="46" cm="1">
        <f t="array" ref="AL95">SalarioAnualEsperado($B95, $G95, $D95, AL$1, Hombres!$A$1:$DW$117, Mujeres!$A$1:$DW$117 )</f>
        <v>41066612.60159906</v>
      </c>
      <c r="AM95" s="46" cm="1">
        <f t="array" ref="AM95">SalarioAnualEsperado($B95, $G95, $D95, AM$1, Hombres!$A$1:$DW$117, Mujeres!$A$1:$DW$117 )</f>
        <v>43075284.369705357</v>
      </c>
      <c r="AN95" s="46" cm="1">
        <f t="array" ref="AN95">SalarioAnualEsperado($B95, $G95, $D95, AN$1, Hombres!$A$1:$DW$117, Mujeres!$A$1:$DW$117 )</f>
        <v>45176168.345629618</v>
      </c>
      <c r="AO95" s="46" cm="1">
        <f t="array" ref="AO95">SalarioAnualEsperado($B95, $G95, $D95, AO$1, Hombres!$A$1:$DW$117, Mujeres!$A$1:$DW$117 )</f>
        <v>47373807.73674383</v>
      </c>
      <c r="AP95" s="46" cm="1">
        <f t="array" ref="AP95">SalarioAnualEsperado($B95, $G95, $D95, AP$1, Hombres!$A$1:$DW$117, Mujeres!$A$1:$DW$117 )</f>
        <v>49672759.217957325</v>
      </c>
      <c r="AQ95" s="46" cm="1">
        <f t="array" ref="AQ95">SalarioAnualEsperado($B95, $G95, $D95, AQ$1, Hombres!$A$1:$DW$117, Mujeres!$A$1:$DW$117 )</f>
        <v>52076562.84505301</v>
      </c>
      <c r="AR95" s="46" cm="1">
        <f t="array" ref="AR95">SalarioAnualEsperado($B95, $G95, $D95, AR$1, Hombres!$A$1:$DW$117, Mujeres!$A$1:$DW$117 )</f>
        <v>54587468.865011372</v>
      </c>
      <c r="AS95" s="46" cm="1">
        <f t="array" ref="AS95">SalarioAnualEsperado($B95, $G95, $D95, AS$1, Hombres!$A$1:$DW$117, Mujeres!$A$1:$DW$117 )</f>
        <v>57207115.456285708</v>
      </c>
      <c r="AT95" s="46" cm="1">
        <f t="array" ref="AT95">SalarioAnualEsperado($B95, $G95, $D95, AT$1, Hombres!$A$1:$DW$117, Mujeres!$A$1:$DW$117 )</f>
        <v>59937308.904453821</v>
      </c>
      <c r="AU95" s="46" cm="1">
        <f t="array" ref="AU95">SalarioAnualEsperado($B95, $G95, $D95, AU$1, Hombres!$A$1:$DW$117, Mujeres!$A$1:$DW$117 )</f>
        <v>0</v>
      </c>
      <c r="AV95" s="46" cm="1">
        <f t="array" ref="AV95">SalarioAnualEsperado($B95, $G95, $D95, AV$1, Hombres!$A$1:$DW$117, Mujeres!$A$1:$DW$117 )</f>
        <v>0</v>
      </c>
      <c r="AW95" s="46" cm="1">
        <f t="array" ref="AW95">SalarioAnualEsperado($B95, $G95, $D95, AW$1, Hombres!$A$1:$DW$117, Mujeres!$A$1:$DW$117 )</f>
        <v>0</v>
      </c>
      <c r="AX95" s="46" cm="1">
        <f t="array" ref="AX95">SalarioAnualEsperado($B95, $G95, $D95, AX$1, Hombres!$A$1:$DW$117, Mujeres!$A$1:$DW$117 )</f>
        <v>0</v>
      </c>
      <c r="AY95" s="46" cm="1">
        <f t="array" ref="AY95">SalarioAnualEsperado($B95, $G95, $D95, AY$1, Hombres!$A$1:$DW$117, Mujeres!$A$1:$DW$117 )</f>
        <v>0</v>
      </c>
      <c r="AZ95" s="46" cm="1">
        <f t="array" ref="AZ95">SalarioAnualEsperado($B95, $G95, $D95, AZ$1, Hombres!$A$1:$DW$117, Mujeres!$A$1:$DW$117 )</f>
        <v>0</v>
      </c>
      <c r="BA95" s="46" cm="1">
        <f t="array" ref="BA95">SalarioAnualEsperado($B95, $G95, $D95, BA$1, Hombres!$A$1:$DW$117, Mujeres!$A$1:$DW$117 )</f>
        <v>0</v>
      </c>
      <c r="BB95" s="46" cm="1">
        <f t="array" ref="BB95">SalarioAnualEsperado($B95, $G95, $D95, BB$1, Hombres!$A$1:$DW$117, Mujeres!$A$1:$DW$117 )</f>
        <v>0</v>
      </c>
      <c r="BC95" s="46" cm="1">
        <f t="array" ref="BC95">SalarioAnualEsperado($B95, $G95, $D95, BC$1, Hombres!$A$1:$DW$117, Mujeres!$A$1:$DW$117 )</f>
        <v>0</v>
      </c>
      <c r="BD95" s="46" cm="1">
        <f t="array" ref="BD95">SalarioAnualEsperado($B95, $G95, $D95, BD$1, Hombres!$A$1:$DW$117, Mujeres!$A$1:$DW$117 )</f>
        <v>0</v>
      </c>
      <c r="BE95" s="46" cm="1">
        <f t="array" ref="BE95">SalarioAnualEsperado($B95, $G95, $D95, BE$1, Hombres!$A$1:$DW$117, Mujeres!$A$1:$DW$117 )</f>
        <v>0</v>
      </c>
      <c r="BF95" s="46" cm="1">
        <f t="array" ref="BF95">SalarioAnualEsperado($B95, $G95, $D95, BF$1, Hombres!$A$1:$DW$117, Mujeres!$A$1:$DW$117 )</f>
        <v>0</v>
      </c>
      <c r="BG95" s="46" cm="1">
        <f t="array" ref="BG95">SalarioAnualEsperado($B95, $G95, $D95, BG$1, Hombres!$A$1:$DW$117, Mujeres!$A$1:$DW$117 )</f>
        <v>0</v>
      </c>
      <c r="BH95" s="46" cm="1">
        <f t="array" ref="BH95">SalarioAnualEsperado($B95, $G95, $D95, BH$1, Hombres!$A$1:$DW$117, Mujeres!$A$1:$DW$117 )</f>
        <v>0</v>
      </c>
      <c r="BI95" s="46" cm="1">
        <f t="array" ref="BI95">SalarioAnualEsperado($B95, $G95, $D95, BI$1, Hombres!$A$1:$DW$117, Mujeres!$A$1:$DW$117 )</f>
        <v>0</v>
      </c>
      <c r="BJ95" s="46" cm="1">
        <f t="array" ref="BJ95">SalarioAnualEsperado($B95, $G95, $D95, BJ$1, Hombres!$A$1:$DW$117, Mujeres!$A$1:$DW$117 )</f>
        <v>0</v>
      </c>
      <c r="BK95" s="46" cm="1">
        <f t="array" ref="BK95">SalarioAnualEsperado($B95, $G95, $D95, BK$1, Hombres!$A$1:$DW$117, Mujeres!$A$1:$DW$117 )</f>
        <v>0</v>
      </c>
      <c r="BL95" s="46" cm="1">
        <f t="array" ref="BL95">SalarioAnualEsperado($B95, $G95, $D95, BL$1, Hombres!$A$1:$DW$117, Mujeres!$A$1:$DW$117 )</f>
        <v>0</v>
      </c>
      <c r="BM95" s="46" cm="1">
        <f t="array" ref="BM95">SalarioAnualEsperado($B95, $G95, $D95, BM$1, Hombres!$A$1:$DW$117, Mujeres!$A$1:$DW$117 )</f>
        <v>0</v>
      </c>
      <c r="BN95" s="46" cm="1">
        <f t="array" ref="BN95">SalarioAnualEsperado($B95, $G95, $D95, BN$1, Hombres!$A$1:$DW$117, Mujeres!$A$1:$DW$117 )</f>
        <v>0</v>
      </c>
      <c r="BO95" s="46" cm="1">
        <f t="array" ref="BO95">SalarioAnualEsperado($B95, $G95, $D95, BO$1, Hombres!$A$1:$DW$117, Mujeres!$A$1:$DW$117 )</f>
        <v>0</v>
      </c>
      <c r="BP95" s="46" cm="1">
        <f t="array" ref="BP95">SalarioAnualEsperado($B95, $G95, $D95, BP$1, Hombres!$A$1:$DW$117, Mujeres!$A$1:$DW$117 )</f>
        <v>0</v>
      </c>
      <c r="BQ95" s="46" cm="1">
        <f t="array" ref="BQ95">SalarioAnualEsperado($B95, $G95, $D95, BQ$1, Hombres!$A$1:$DW$117, Mujeres!$A$1:$DW$117 )</f>
        <v>0</v>
      </c>
      <c r="BR95" s="46" cm="1">
        <f t="array" ref="BR95">SalarioAnualEsperado($B95, $G95, $D95, BR$1, Hombres!$A$1:$DW$117, Mujeres!$A$1:$DW$117 )</f>
        <v>0</v>
      </c>
      <c r="BS95" s="46" cm="1">
        <f t="array" ref="BS95">SalarioAnualEsperado($B95, $G95, $D95, BS$1, Hombres!$A$1:$DW$117, Mujeres!$A$1:$DW$117 )</f>
        <v>0</v>
      </c>
      <c r="BT95" s="46" cm="1">
        <f t="array" ref="BT95">SalarioAnualEsperado($B95, $G95, $D95, BT$1, Hombres!$A$1:$DW$117, Mujeres!$A$1:$DW$117 )</f>
        <v>0</v>
      </c>
      <c r="BU95" s="46" cm="1">
        <f t="array" ref="BU95">SalarioAnualEsperado($B95, $G95, $D95, BU$1, Hombres!$A$1:$DW$117, Mujeres!$A$1:$DW$117 )</f>
        <v>0</v>
      </c>
      <c r="BV95" s="46" cm="1">
        <f t="array" ref="BV95">SalarioAnualEsperado($B95, $G95, $D95, BV$1, Hombres!$A$1:$DW$117, Mujeres!$A$1:$DW$117 )</f>
        <v>0</v>
      </c>
      <c r="BW95" s="46" cm="1">
        <f t="array" ref="BW95">SalarioAnualEsperado($B95, $G95, $D95, BW$1, Hombres!$A$1:$DW$117, Mujeres!$A$1:$DW$117 )</f>
        <v>0</v>
      </c>
      <c r="BX95" s="46" cm="1">
        <f t="array" ref="BX95">SalarioAnualEsperado($B95, $G95, $D95, BX$1, Hombres!$A$1:$DW$117, Mujeres!$A$1:$DW$117 )</f>
        <v>0</v>
      </c>
      <c r="BY95" s="46" cm="1">
        <f t="array" ref="BY95">SalarioAnualEsperado($B95, $G95, $D95, BY$1, Hombres!$A$1:$DW$117, Mujeres!$A$1:$DW$117 )</f>
        <v>0</v>
      </c>
      <c r="BZ95" s="46" cm="1">
        <f t="array" ref="BZ95">SalarioAnualEsperado($B95, $G95, $D95, BZ$1, Hombres!$A$1:$DW$117, Mujeres!$A$1:$DW$117 )</f>
        <v>0</v>
      </c>
      <c r="CA95" s="46" cm="1">
        <f t="array" ref="CA95">SalarioAnualEsperado($B95, $G95, $D95, CA$1, Hombres!$A$1:$DW$117, Mujeres!$A$1:$DW$117 )</f>
        <v>0</v>
      </c>
      <c r="CB95" s="46" cm="1">
        <f t="array" ref="CB95">SalarioAnualEsperado($B95, $G95, $D95, CB$1, Hombres!$A$1:$DW$117, Mujeres!$A$1:$DW$117 )</f>
        <v>0</v>
      </c>
      <c r="CC95" s="46" cm="1">
        <f t="array" ref="CC95">SalarioAnualEsperado($B95, $G95, $D95, CC$1, Hombres!$A$1:$DW$117, Mujeres!$A$1:$DW$117 )</f>
        <v>0</v>
      </c>
      <c r="CD95" s="46" cm="1">
        <f t="array" ref="CD95">SalarioAnualEsperado($B95, $G95, $D95, CD$1, Hombres!$A$1:$DW$117, Mujeres!$A$1:$DW$117 )</f>
        <v>0</v>
      </c>
      <c r="CE95" s="46" cm="1">
        <f t="array" ref="CE95">SalarioAnualEsperado($B95, $G95, $D95, CE$1, Hombres!$A$1:$DW$117, Mujeres!$A$1:$DW$117 )</f>
        <v>0</v>
      </c>
      <c r="CF95" s="46" cm="1">
        <f t="array" ref="CF95">SalarioAnualEsperado($B95, $G95, $D95, CF$1, Hombres!$A$1:$DW$117, Mujeres!$A$1:$DW$117 )</f>
        <v>0</v>
      </c>
      <c r="CG95" s="46" cm="1">
        <f t="array" ref="CG95">SalarioAnualEsperado($B95, $G95, $D95, CG$1, Hombres!$A$1:$DW$117, Mujeres!$A$1:$DW$117 )</f>
        <v>0</v>
      </c>
      <c r="CH95" s="46" cm="1">
        <f t="array" ref="CH95">SalarioAnualEsperado($B95, $G95, $D95, CH$1, Hombres!$A$1:$DW$117, Mujeres!$A$1:$DW$117 )</f>
        <v>0</v>
      </c>
      <c r="CI95" s="46" cm="1">
        <f t="array" ref="CI95">SalarioAnualEsperado($B95, $G95, $D95, CI$1, Hombres!$A$1:$DW$117, Mujeres!$A$1:$DW$117 )</f>
        <v>0</v>
      </c>
      <c r="CJ95" s="46" cm="1">
        <f t="array" ref="CJ95">SalarioAnualEsperado($B95, $G95, $D95, CJ$1, Hombres!$A$1:$DW$117, Mujeres!$A$1:$DW$117 )</f>
        <v>0</v>
      </c>
      <c r="CK95" s="46" cm="1">
        <f t="array" ref="CK95">SalarioAnualEsperado($B95, $G95, $D95, CK$1, Hombres!$A$1:$DW$117, Mujeres!$A$1:$DW$117 )</f>
        <v>0</v>
      </c>
      <c r="CL95" s="46" cm="1">
        <f t="array" ref="CL95">SalarioAnualEsperado($B95, $G95, $D95, CL$1, Hombres!$A$1:$DW$117, Mujeres!$A$1:$DW$117 )</f>
        <v>0</v>
      </c>
      <c r="CM95" s="46" cm="1">
        <f t="array" ref="CM95">SalarioAnualEsperado($B95, $G95, $D95, CM$1, Hombres!$A$1:$DW$117, Mujeres!$A$1:$DW$117 )</f>
        <v>0</v>
      </c>
      <c r="CN95" s="46" cm="1">
        <f t="array" ref="CN95">SalarioAnualEsperado($B95, $G95, $D95, CN$1, Hombres!$A$1:$DW$117, Mujeres!$A$1:$DW$117 )</f>
        <v>0</v>
      </c>
      <c r="CO95" s="46" cm="1">
        <f t="array" ref="CO95">SalarioAnualEsperado($B95, $G95, $D95, CO$1, Hombres!$A$1:$DW$117, Mujeres!$A$1:$DW$117 )</f>
        <v>0</v>
      </c>
      <c r="CP95" s="46" cm="1">
        <f t="array" ref="CP95">SalarioAnualEsperado($B95, $G95, $D95, CP$1, Hombres!$A$1:$DW$117, Mujeres!$A$1:$DW$117 )</f>
        <v>0</v>
      </c>
      <c r="CQ95" s="46" cm="1">
        <f t="array" ref="CQ95">SalarioAnualEsperado($B95, $G95, $D95, CQ$1, Hombres!$A$1:$DW$117, Mujeres!$A$1:$DW$117 )</f>
        <v>0</v>
      </c>
      <c r="CR95" s="46" cm="1">
        <f t="array" ref="CR95">SalarioAnualEsperado($B95, $G95, $D95, CR$1, Hombres!$A$1:$DW$117, Mujeres!$A$1:$DW$117 )</f>
        <v>0</v>
      </c>
      <c r="CS95" s="46" cm="1">
        <f t="array" ref="CS95">SalarioAnualEsperado($B95, $G95, $D95, CS$1, Hombres!$A$1:$DW$117, Mujeres!$A$1:$DW$117 )</f>
        <v>0</v>
      </c>
      <c r="CT95" s="46" cm="1">
        <f t="array" ref="CT95">SalarioAnualEsperado($B95, $G95, $D95, CT$1, Hombres!$A$1:$DW$117, Mujeres!$A$1:$DW$117 )</f>
        <v>0</v>
      </c>
      <c r="CU95" s="46" cm="1">
        <f t="array" ref="CU95">SalarioAnualEsperado($B95, $G95, $D95, CU$1, Hombres!$A$1:$DW$117, Mujeres!$A$1:$DW$117 )</f>
        <v>0</v>
      </c>
      <c r="CV95" s="46" cm="1">
        <f t="array" ref="CV95">SalarioAnualEsperado($B95, $G95, $D95, CV$1, Hombres!$A$1:$DW$117, Mujeres!$A$1:$DW$117 )</f>
        <v>0</v>
      </c>
      <c r="CW95" s="46" cm="1">
        <f t="array" ref="CW95">SalarioAnualEsperado($B95, $G95, $D95, CW$1, Hombres!$A$1:$DW$117, Mujeres!$A$1:$DW$117 )</f>
        <v>0</v>
      </c>
      <c r="CX95" s="46" cm="1">
        <f t="array" ref="CX95">SalarioAnualEsperado($B95, $G95, $D95, CX$1, Hombres!$A$1:$DW$117, Mujeres!$A$1:$DW$117 )</f>
        <v>0</v>
      </c>
      <c r="CY95" s="46" cm="1">
        <f t="array" ref="CY95">SalarioAnualEsperado($B95, $G95, $D95, CY$1, Hombres!$A$1:$DW$117, Mujeres!$A$1:$DW$117 )</f>
        <v>0</v>
      </c>
      <c r="CZ95" s="46" cm="1">
        <f t="array" ref="CZ95">SalarioAnualEsperado($B95, $G95, $D95, CZ$1, Hombres!$A$1:$DW$117, Mujeres!$A$1:$DW$117 )</f>
        <v>0</v>
      </c>
      <c r="DA95" s="46" cm="1">
        <f t="array" ref="DA95">SalarioAnualEsperado($B95, $G95, $D95, DA$1, Hombres!$A$1:$DW$117, Mujeres!$A$1:$DW$117 )</f>
        <v>0</v>
      </c>
      <c r="DB95" s="46" cm="1">
        <f t="array" ref="DB95">SalarioAnualEsperado($B95, $G95, $D95, DB$1, Hombres!$A$1:$DW$117, Mujeres!$A$1:$DW$117 )</f>
        <v>0</v>
      </c>
      <c r="DC95" s="46" cm="1">
        <f t="array" ref="DC95">SalarioAnualEsperado($B95, $G95, $D95, DC$1, Hombres!$A$1:$DW$117, Mujeres!$A$1:$DW$117 )</f>
        <v>0</v>
      </c>
    </row>
    <row r="96" spans="1:107" x14ac:dyDescent="0.2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6" cm="1">
        <f t="array" ref="L96">SalarioAnualEsperado($B96, $G96, $D96, L$1, Hombres!$A$1:$DW$117, Mujeres!$A$1:$DW$117 )</f>
        <v>10165259</v>
      </c>
      <c r="M96" s="46" cm="1">
        <f t="array" ref="M96">SalarioAnualEsperado($B96, $G96, $D96, M$1, Hombres!$A$1:$DW$117, Mujeres!$A$1:$DW$117 )</f>
        <v>10649141.466765188</v>
      </c>
      <c r="N96" s="46" cm="1">
        <f t="array" ref="N96">SalarioAnualEsperado($B96, $G96, $D96, N$1, Hombres!$A$1:$DW$117, Mujeres!$A$1:$DW$117 )</f>
        <v>11153805.365170773</v>
      </c>
      <c r="O96" s="46" cm="1">
        <f t="array" ref="O96">SalarioAnualEsperado($B96, $G96, $D96, O$1, Hombres!$A$1:$DW$117, Mujeres!$A$1:$DW$117 )</f>
        <v>11679788.586664349</v>
      </c>
      <c r="P96" s="46" cm="1">
        <f t="array" ref="P96">SalarioAnualEsperado($B96, $G96, $D96, P$1, Hombres!$A$1:$DW$117, Mujeres!$A$1:$DW$117 )</f>
        <v>12227715.430678651</v>
      </c>
      <c r="Q96" s="46" cm="1">
        <f t="array" ref="Q96">SalarioAnualEsperado($B96, $G96, $D96, Q$1, Hombres!$A$1:$DW$117, Mujeres!$A$1:$DW$117 )</f>
        <v>12798467.947964495</v>
      </c>
      <c r="R96" s="46" cm="1">
        <f t="array" ref="R96">SalarioAnualEsperado($B96, $G96, $D96, R$1, Hombres!$A$1:$DW$117, Mujeres!$A$1:$DW$117 )</f>
        <v>13393057.948869431</v>
      </c>
      <c r="S96" s="46" cm="1">
        <f t="array" ref="S96">SalarioAnualEsperado($B96, $G96, $D96, S$1, Hombres!$A$1:$DW$117, Mujeres!$A$1:$DW$117 )</f>
        <v>14012101.215990141</v>
      </c>
      <c r="T96" s="46" cm="1">
        <f t="array" ref="T96">SalarioAnualEsperado($B96, $G96, $D96, T$1, Hombres!$A$1:$DW$117, Mujeres!$A$1:$DW$117 )</f>
        <v>14655856.313318774</v>
      </c>
      <c r="U96" s="46" cm="1">
        <f t="array" ref="U96">SalarioAnualEsperado($B96, $G96, $D96, U$1, Hombres!$A$1:$DW$117, Mujeres!$A$1:$DW$117 )</f>
        <v>15323981.443924036</v>
      </c>
      <c r="V96" s="46" cm="1">
        <f t="array" ref="V96">SalarioAnualEsperado($B96, $G96, $D96, V$1, Hombres!$A$1:$DW$117, Mujeres!$A$1:$DW$117 )</f>
        <v>16015737.042417696</v>
      </c>
      <c r="W96" s="46" cm="1">
        <f t="array" ref="W96">SalarioAnualEsperado($B96, $G96, $D96, W$1, Hombres!$A$1:$DW$117, Mujeres!$A$1:$DW$117 )</f>
        <v>16730242.885491146</v>
      </c>
      <c r="X96" s="46" cm="1">
        <f t="array" ref="X96">SalarioAnualEsperado($B96, $G96, $D96, X$1, Hombres!$A$1:$DW$117, Mujeres!$A$1:$DW$117 )</f>
        <v>17467235.265954807</v>
      </c>
      <c r="Y96" s="46" cm="1">
        <f t="array" ref="Y96">SalarioAnualEsperado($B96, $G96, $D96, Y$1, Hombres!$A$1:$DW$117, Mujeres!$A$1:$DW$117 )</f>
        <v>18226886.454307858</v>
      </c>
      <c r="Z96" s="46" cm="1">
        <f t="array" ref="Z96">SalarioAnualEsperado($B96, $G96, $D96, Z$1, Hombres!$A$1:$DW$117, Mujeres!$A$1:$DW$117 )</f>
        <v>19009261.180542748</v>
      </c>
      <c r="AA96" s="46" cm="1">
        <f t="array" ref="AA96">SalarioAnualEsperado($B96, $G96, $D96, AA$1, Hombres!$A$1:$DW$117, Mujeres!$A$1:$DW$117 )</f>
        <v>19814488.236834086</v>
      </c>
      <c r="AB96" s="46" cm="1">
        <f t="array" ref="AB96">SalarioAnualEsperado($B96, $G96, $D96, AB$1, Hombres!$A$1:$DW$117, Mujeres!$A$1:$DW$117 )</f>
        <v>20642470.841883324</v>
      </c>
      <c r="AC96" s="46" cm="1">
        <f t="array" ref="AC96">SalarioAnualEsperado($B96, $G96, $D96, AC$1, Hombres!$A$1:$DW$117, Mujeres!$A$1:$DW$117 )</f>
        <v>21491942.35044938</v>
      </c>
      <c r="AD96" s="46" cm="1">
        <f t="array" ref="AD96">SalarioAnualEsperado($B96, $G96, $D96, AD$1, Hombres!$A$1:$DW$117, Mujeres!$A$1:$DW$117 )</f>
        <v>0</v>
      </c>
      <c r="AE96" s="46" cm="1">
        <f t="array" ref="AE96">SalarioAnualEsperado($B96, $G96, $D96, AE$1, Hombres!$A$1:$DW$117, Mujeres!$A$1:$DW$117 )</f>
        <v>0</v>
      </c>
      <c r="AF96" s="46" cm="1">
        <f t="array" ref="AF96">SalarioAnualEsperado($B96, $G96, $D96, AF$1, Hombres!$A$1:$DW$117, Mujeres!$A$1:$DW$117 )</f>
        <v>0</v>
      </c>
      <c r="AG96" s="46" cm="1">
        <f t="array" ref="AG96">SalarioAnualEsperado($B96, $G96, $D96, AG$1, Hombres!$A$1:$DW$117, Mujeres!$A$1:$DW$117 )</f>
        <v>0</v>
      </c>
      <c r="AH96" s="46" cm="1">
        <f t="array" ref="AH96">SalarioAnualEsperado($B96, $G96, $D96, AH$1, Hombres!$A$1:$DW$117, Mujeres!$A$1:$DW$117 )</f>
        <v>0</v>
      </c>
      <c r="AI96" s="46" cm="1">
        <f t="array" ref="AI96">SalarioAnualEsperado($B96, $G96, $D96, AI$1, Hombres!$A$1:$DW$117, Mujeres!$A$1:$DW$117 )</f>
        <v>0</v>
      </c>
      <c r="AJ96" s="46" cm="1">
        <f t="array" ref="AJ96">SalarioAnualEsperado($B96, $G96, $D96, AJ$1, Hombres!$A$1:$DW$117, Mujeres!$A$1:$DW$117 )</f>
        <v>0</v>
      </c>
      <c r="AK96" s="46" cm="1">
        <f t="array" ref="AK96">SalarioAnualEsperado($B96, $G96, $D96, AK$1, Hombres!$A$1:$DW$117, Mujeres!$A$1:$DW$117 )</f>
        <v>0</v>
      </c>
      <c r="AL96" s="46" cm="1">
        <f t="array" ref="AL96">SalarioAnualEsperado($B96, $G96, $D96, AL$1, Hombres!$A$1:$DW$117, Mujeres!$A$1:$DW$117 )</f>
        <v>0</v>
      </c>
      <c r="AM96" s="46" cm="1">
        <f t="array" ref="AM96">SalarioAnualEsperado($B96, $G96, $D96, AM$1, Hombres!$A$1:$DW$117, Mujeres!$A$1:$DW$117 )</f>
        <v>0</v>
      </c>
      <c r="AN96" s="46" cm="1">
        <f t="array" ref="AN96">SalarioAnualEsperado($B96, $G96, $D96, AN$1, Hombres!$A$1:$DW$117, Mujeres!$A$1:$DW$117 )</f>
        <v>0</v>
      </c>
      <c r="AO96" s="46" cm="1">
        <f t="array" ref="AO96">SalarioAnualEsperado($B96, $G96, $D96, AO$1, Hombres!$A$1:$DW$117, Mujeres!$A$1:$DW$117 )</f>
        <v>0</v>
      </c>
      <c r="AP96" s="46" cm="1">
        <f t="array" ref="AP96">SalarioAnualEsperado($B96, $G96, $D96, AP$1, Hombres!$A$1:$DW$117, Mujeres!$A$1:$DW$117 )</f>
        <v>0</v>
      </c>
      <c r="AQ96" s="46" cm="1">
        <f t="array" ref="AQ96">SalarioAnualEsperado($B96, $G96, $D96, AQ$1, Hombres!$A$1:$DW$117, Mujeres!$A$1:$DW$117 )</f>
        <v>0</v>
      </c>
      <c r="AR96" s="46" cm="1">
        <f t="array" ref="AR96">SalarioAnualEsperado($B96, $G96, $D96, AR$1, Hombres!$A$1:$DW$117, Mujeres!$A$1:$DW$117 )</f>
        <v>0</v>
      </c>
      <c r="AS96" s="46" cm="1">
        <f t="array" ref="AS96">SalarioAnualEsperado($B96, $G96, $D96, AS$1, Hombres!$A$1:$DW$117, Mujeres!$A$1:$DW$117 )</f>
        <v>0</v>
      </c>
      <c r="AT96" s="46" cm="1">
        <f t="array" ref="AT96">SalarioAnualEsperado($B96, $G96, $D96, AT$1, Hombres!$A$1:$DW$117, Mujeres!$A$1:$DW$117 )</f>
        <v>0</v>
      </c>
      <c r="AU96" s="46" cm="1">
        <f t="array" ref="AU96">SalarioAnualEsperado($B96, $G96, $D96, AU$1, Hombres!$A$1:$DW$117, Mujeres!$A$1:$DW$117 )</f>
        <v>0</v>
      </c>
      <c r="AV96" s="46" cm="1">
        <f t="array" ref="AV96">SalarioAnualEsperado($B96, $G96, $D96, AV$1, Hombres!$A$1:$DW$117, Mujeres!$A$1:$DW$117 )</f>
        <v>0</v>
      </c>
      <c r="AW96" s="46" cm="1">
        <f t="array" ref="AW96">SalarioAnualEsperado($B96, $G96, $D96, AW$1, Hombres!$A$1:$DW$117, Mujeres!$A$1:$DW$117 )</f>
        <v>0</v>
      </c>
      <c r="AX96" s="46" cm="1">
        <f t="array" ref="AX96">SalarioAnualEsperado($B96, $G96, $D96, AX$1, Hombres!$A$1:$DW$117, Mujeres!$A$1:$DW$117 )</f>
        <v>0</v>
      </c>
      <c r="AY96" s="46" cm="1">
        <f t="array" ref="AY96">SalarioAnualEsperado($B96, $G96, $D96, AY$1, Hombres!$A$1:$DW$117, Mujeres!$A$1:$DW$117 )</f>
        <v>0</v>
      </c>
      <c r="AZ96" s="46" cm="1">
        <f t="array" ref="AZ96">SalarioAnualEsperado($B96, $G96, $D96, AZ$1, Hombres!$A$1:$DW$117, Mujeres!$A$1:$DW$117 )</f>
        <v>0</v>
      </c>
      <c r="BA96" s="46" cm="1">
        <f t="array" ref="BA96">SalarioAnualEsperado($B96, $G96, $D96, BA$1, Hombres!$A$1:$DW$117, Mujeres!$A$1:$DW$117 )</f>
        <v>0</v>
      </c>
      <c r="BB96" s="46" cm="1">
        <f t="array" ref="BB96">SalarioAnualEsperado($B96, $G96, $D96, BB$1, Hombres!$A$1:$DW$117, Mujeres!$A$1:$DW$117 )</f>
        <v>0</v>
      </c>
      <c r="BC96" s="46" cm="1">
        <f t="array" ref="BC96">SalarioAnualEsperado($B96, $G96, $D96, BC$1, Hombres!$A$1:$DW$117, Mujeres!$A$1:$DW$117 )</f>
        <v>0</v>
      </c>
      <c r="BD96" s="46" cm="1">
        <f t="array" ref="BD96">SalarioAnualEsperado($B96, $G96, $D96, BD$1, Hombres!$A$1:$DW$117, Mujeres!$A$1:$DW$117 )</f>
        <v>0</v>
      </c>
      <c r="BE96" s="46" cm="1">
        <f t="array" ref="BE96">SalarioAnualEsperado($B96, $G96, $D96, BE$1, Hombres!$A$1:$DW$117, Mujeres!$A$1:$DW$117 )</f>
        <v>0</v>
      </c>
      <c r="BF96" s="46" cm="1">
        <f t="array" ref="BF96">SalarioAnualEsperado($B96, $G96, $D96, BF$1, Hombres!$A$1:$DW$117, Mujeres!$A$1:$DW$117 )</f>
        <v>0</v>
      </c>
      <c r="BG96" s="46" cm="1">
        <f t="array" ref="BG96">SalarioAnualEsperado($B96, $G96, $D96, BG$1, Hombres!$A$1:$DW$117, Mujeres!$A$1:$DW$117 )</f>
        <v>0</v>
      </c>
      <c r="BH96" s="46" cm="1">
        <f t="array" ref="BH96">SalarioAnualEsperado($B96, $G96, $D96, BH$1, Hombres!$A$1:$DW$117, Mujeres!$A$1:$DW$117 )</f>
        <v>0</v>
      </c>
      <c r="BI96" s="46" cm="1">
        <f t="array" ref="BI96">SalarioAnualEsperado($B96, $G96, $D96, BI$1, Hombres!$A$1:$DW$117, Mujeres!$A$1:$DW$117 )</f>
        <v>0</v>
      </c>
      <c r="BJ96" s="46" cm="1">
        <f t="array" ref="BJ96">SalarioAnualEsperado($B96, $G96, $D96, BJ$1, Hombres!$A$1:$DW$117, Mujeres!$A$1:$DW$117 )</f>
        <v>0</v>
      </c>
      <c r="BK96" s="46" cm="1">
        <f t="array" ref="BK96">SalarioAnualEsperado($B96, $G96, $D96, BK$1, Hombres!$A$1:$DW$117, Mujeres!$A$1:$DW$117 )</f>
        <v>0</v>
      </c>
      <c r="BL96" s="46" cm="1">
        <f t="array" ref="BL96">SalarioAnualEsperado($B96, $G96, $D96, BL$1, Hombres!$A$1:$DW$117, Mujeres!$A$1:$DW$117 )</f>
        <v>0</v>
      </c>
      <c r="BM96" s="46" cm="1">
        <f t="array" ref="BM96">SalarioAnualEsperado($B96, $G96, $D96, BM$1, Hombres!$A$1:$DW$117, Mujeres!$A$1:$DW$117 )</f>
        <v>0</v>
      </c>
      <c r="BN96" s="46" cm="1">
        <f t="array" ref="BN96">SalarioAnualEsperado($B96, $G96, $D96, BN$1, Hombres!$A$1:$DW$117, Mujeres!$A$1:$DW$117 )</f>
        <v>0</v>
      </c>
      <c r="BO96" s="46" cm="1">
        <f t="array" ref="BO96">SalarioAnualEsperado($B96, $G96, $D96, BO$1, Hombres!$A$1:$DW$117, Mujeres!$A$1:$DW$117 )</f>
        <v>0</v>
      </c>
      <c r="BP96" s="46" cm="1">
        <f t="array" ref="BP96">SalarioAnualEsperado($B96, $G96, $D96, BP$1, Hombres!$A$1:$DW$117, Mujeres!$A$1:$DW$117 )</f>
        <v>0</v>
      </c>
      <c r="BQ96" s="46" cm="1">
        <f t="array" ref="BQ96">SalarioAnualEsperado($B96, $G96, $D96, BQ$1, Hombres!$A$1:$DW$117, Mujeres!$A$1:$DW$117 )</f>
        <v>0</v>
      </c>
      <c r="BR96" s="46" cm="1">
        <f t="array" ref="BR96">SalarioAnualEsperado($B96, $G96, $D96, BR$1, Hombres!$A$1:$DW$117, Mujeres!$A$1:$DW$117 )</f>
        <v>0</v>
      </c>
      <c r="BS96" s="46" cm="1">
        <f t="array" ref="BS96">SalarioAnualEsperado($B96, $G96, $D96, BS$1, Hombres!$A$1:$DW$117, Mujeres!$A$1:$DW$117 )</f>
        <v>0</v>
      </c>
      <c r="BT96" s="46" cm="1">
        <f t="array" ref="BT96">SalarioAnualEsperado($B96, $G96, $D96, BT$1, Hombres!$A$1:$DW$117, Mujeres!$A$1:$DW$117 )</f>
        <v>0</v>
      </c>
      <c r="BU96" s="46" cm="1">
        <f t="array" ref="BU96">SalarioAnualEsperado($B96, $G96, $D96, BU$1, Hombres!$A$1:$DW$117, Mujeres!$A$1:$DW$117 )</f>
        <v>0</v>
      </c>
      <c r="BV96" s="46" cm="1">
        <f t="array" ref="BV96">SalarioAnualEsperado($B96, $G96, $D96, BV$1, Hombres!$A$1:$DW$117, Mujeres!$A$1:$DW$117 )</f>
        <v>0</v>
      </c>
      <c r="BW96" s="46" cm="1">
        <f t="array" ref="BW96">SalarioAnualEsperado($B96, $G96, $D96, BW$1, Hombres!$A$1:$DW$117, Mujeres!$A$1:$DW$117 )</f>
        <v>0</v>
      </c>
      <c r="BX96" s="46" cm="1">
        <f t="array" ref="BX96">SalarioAnualEsperado($B96, $G96, $D96, BX$1, Hombres!$A$1:$DW$117, Mujeres!$A$1:$DW$117 )</f>
        <v>0</v>
      </c>
      <c r="BY96" s="46" cm="1">
        <f t="array" ref="BY96">SalarioAnualEsperado($B96, $G96, $D96, BY$1, Hombres!$A$1:$DW$117, Mujeres!$A$1:$DW$117 )</f>
        <v>0</v>
      </c>
      <c r="BZ96" s="46" cm="1">
        <f t="array" ref="BZ96">SalarioAnualEsperado($B96, $G96, $D96, BZ$1, Hombres!$A$1:$DW$117, Mujeres!$A$1:$DW$117 )</f>
        <v>0</v>
      </c>
      <c r="CA96" s="46" cm="1">
        <f t="array" ref="CA96">SalarioAnualEsperado($B96, $G96, $D96, CA$1, Hombres!$A$1:$DW$117, Mujeres!$A$1:$DW$117 )</f>
        <v>0</v>
      </c>
      <c r="CB96" s="46" cm="1">
        <f t="array" ref="CB96">SalarioAnualEsperado($B96, $G96, $D96, CB$1, Hombres!$A$1:$DW$117, Mujeres!$A$1:$DW$117 )</f>
        <v>0</v>
      </c>
      <c r="CC96" s="46" cm="1">
        <f t="array" ref="CC96">SalarioAnualEsperado($B96, $G96, $D96, CC$1, Hombres!$A$1:$DW$117, Mujeres!$A$1:$DW$117 )</f>
        <v>0</v>
      </c>
      <c r="CD96" s="46" cm="1">
        <f t="array" ref="CD96">SalarioAnualEsperado($B96, $G96, $D96, CD$1, Hombres!$A$1:$DW$117, Mujeres!$A$1:$DW$117 )</f>
        <v>0</v>
      </c>
      <c r="CE96" s="46" cm="1">
        <f t="array" ref="CE96">SalarioAnualEsperado($B96, $G96, $D96, CE$1, Hombres!$A$1:$DW$117, Mujeres!$A$1:$DW$117 )</f>
        <v>0</v>
      </c>
      <c r="CF96" s="46" cm="1">
        <f t="array" ref="CF96">SalarioAnualEsperado($B96, $G96, $D96, CF$1, Hombres!$A$1:$DW$117, Mujeres!$A$1:$DW$117 )</f>
        <v>0</v>
      </c>
      <c r="CG96" s="46" cm="1">
        <f t="array" ref="CG96">SalarioAnualEsperado($B96, $G96, $D96, CG$1, Hombres!$A$1:$DW$117, Mujeres!$A$1:$DW$117 )</f>
        <v>0</v>
      </c>
      <c r="CH96" s="46" cm="1">
        <f t="array" ref="CH96">SalarioAnualEsperado($B96, $G96, $D96, CH$1, Hombres!$A$1:$DW$117, Mujeres!$A$1:$DW$117 )</f>
        <v>0</v>
      </c>
      <c r="CI96" s="46" cm="1">
        <f t="array" ref="CI96">SalarioAnualEsperado($B96, $G96, $D96, CI$1, Hombres!$A$1:$DW$117, Mujeres!$A$1:$DW$117 )</f>
        <v>0</v>
      </c>
      <c r="CJ96" s="46" cm="1">
        <f t="array" ref="CJ96">SalarioAnualEsperado($B96, $G96, $D96, CJ$1, Hombres!$A$1:$DW$117, Mujeres!$A$1:$DW$117 )</f>
        <v>0</v>
      </c>
      <c r="CK96" s="46" cm="1">
        <f t="array" ref="CK96">SalarioAnualEsperado($B96, $G96, $D96, CK$1, Hombres!$A$1:$DW$117, Mujeres!$A$1:$DW$117 )</f>
        <v>0</v>
      </c>
      <c r="CL96" s="46" cm="1">
        <f t="array" ref="CL96">SalarioAnualEsperado($B96, $G96, $D96, CL$1, Hombres!$A$1:$DW$117, Mujeres!$A$1:$DW$117 )</f>
        <v>0</v>
      </c>
      <c r="CM96" s="46" cm="1">
        <f t="array" ref="CM96">SalarioAnualEsperado($B96, $G96, $D96, CM$1, Hombres!$A$1:$DW$117, Mujeres!$A$1:$DW$117 )</f>
        <v>0</v>
      </c>
      <c r="CN96" s="46" cm="1">
        <f t="array" ref="CN96">SalarioAnualEsperado($B96, $G96, $D96, CN$1, Hombres!$A$1:$DW$117, Mujeres!$A$1:$DW$117 )</f>
        <v>0</v>
      </c>
      <c r="CO96" s="46" cm="1">
        <f t="array" ref="CO96">SalarioAnualEsperado($B96, $G96, $D96, CO$1, Hombres!$A$1:$DW$117, Mujeres!$A$1:$DW$117 )</f>
        <v>0</v>
      </c>
      <c r="CP96" s="46" cm="1">
        <f t="array" ref="CP96">SalarioAnualEsperado($B96, $G96, $D96, CP$1, Hombres!$A$1:$DW$117, Mujeres!$A$1:$DW$117 )</f>
        <v>0</v>
      </c>
      <c r="CQ96" s="46" cm="1">
        <f t="array" ref="CQ96">SalarioAnualEsperado($B96, $G96, $D96, CQ$1, Hombres!$A$1:$DW$117, Mujeres!$A$1:$DW$117 )</f>
        <v>0</v>
      </c>
      <c r="CR96" s="46" cm="1">
        <f t="array" ref="CR96">SalarioAnualEsperado($B96, $G96, $D96, CR$1, Hombres!$A$1:$DW$117, Mujeres!$A$1:$DW$117 )</f>
        <v>0</v>
      </c>
      <c r="CS96" s="46" cm="1">
        <f t="array" ref="CS96">SalarioAnualEsperado($B96, $G96, $D96, CS$1, Hombres!$A$1:$DW$117, Mujeres!$A$1:$DW$117 )</f>
        <v>0</v>
      </c>
      <c r="CT96" s="46" cm="1">
        <f t="array" ref="CT96">SalarioAnualEsperado($B96, $G96, $D96, CT$1, Hombres!$A$1:$DW$117, Mujeres!$A$1:$DW$117 )</f>
        <v>0</v>
      </c>
      <c r="CU96" s="46" cm="1">
        <f t="array" ref="CU96">SalarioAnualEsperado($B96, $G96, $D96, CU$1, Hombres!$A$1:$DW$117, Mujeres!$A$1:$DW$117 )</f>
        <v>0</v>
      </c>
      <c r="CV96" s="46" cm="1">
        <f t="array" ref="CV96">SalarioAnualEsperado($B96, $G96, $D96, CV$1, Hombres!$A$1:$DW$117, Mujeres!$A$1:$DW$117 )</f>
        <v>0</v>
      </c>
      <c r="CW96" s="46" cm="1">
        <f t="array" ref="CW96">SalarioAnualEsperado($B96, $G96, $D96, CW$1, Hombres!$A$1:$DW$117, Mujeres!$A$1:$DW$117 )</f>
        <v>0</v>
      </c>
      <c r="CX96" s="46" cm="1">
        <f t="array" ref="CX96">SalarioAnualEsperado($B96, $G96, $D96, CX$1, Hombres!$A$1:$DW$117, Mujeres!$A$1:$DW$117 )</f>
        <v>0</v>
      </c>
      <c r="CY96" s="46" cm="1">
        <f t="array" ref="CY96">SalarioAnualEsperado($B96, $G96, $D96, CY$1, Hombres!$A$1:$DW$117, Mujeres!$A$1:$DW$117 )</f>
        <v>0</v>
      </c>
      <c r="CZ96" s="46" cm="1">
        <f t="array" ref="CZ96">SalarioAnualEsperado($B96, $G96, $D96, CZ$1, Hombres!$A$1:$DW$117, Mujeres!$A$1:$DW$117 )</f>
        <v>0</v>
      </c>
      <c r="DA96" s="46" cm="1">
        <f t="array" ref="DA96">SalarioAnualEsperado($B96, $G96, $D96, DA$1, Hombres!$A$1:$DW$117, Mujeres!$A$1:$DW$117 )</f>
        <v>0</v>
      </c>
      <c r="DB96" s="46" cm="1">
        <f t="array" ref="DB96">SalarioAnualEsperado($B96, $G96, $D96, DB$1, Hombres!$A$1:$DW$117, Mujeres!$A$1:$DW$117 )</f>
        <v>0</v>
      </c>
      <c r="DC96" s="46" cm="1">
        <f t="array" ref="DC96">SalarioAnualEsperado($B96, $G96, $D96, DC$1, Hombres!$A$1:$DW$117, Mujeres!$A$1:$DW$117 )</f>
        <v>0</v>
      </c>
    </row>
    <row r="97" spans="1:107" x14ac:dyDescent="0.2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6" cm="1">
        <f t="array" ref="L97">SalarioAnualEsperado($B97, $G97, $D97, L$1, Hombres!$A$1:$DW$117, Mujeres!$A$1:$DW$117 )</f>
        <v>9155367</v>
      </c>
      <c r="M97" s="46" cm="1">
        <f t="array" ref="M97">SalarioAnualEsperado($B97, $G97, $D97, M$1, Hombres!$A$1:$DW$117, Mujeres!$A$1:$DW$117 )</f>
        <v>9586364.804386979</v>
      </c>
      <c r="N97" s="46" cm="1">
        <f t="array" ref="N97">SalarioAnualEsperado($B97, $G97, $D97, N$1, Hombres!$A$1:$DW$117, Mujeres!$A$1:$DW$117 )</f>
        <v>10035267.333750682</v>
      </c>
      <c r="O97" s="46" cm="1">
        <f t="array" ref="O97">SalarioAnualEsperado($B97, $G97, $D97, O$1, Hombres!$A$1:$DW$117, Mujeres!$A$1:$DW$117 )</f>
        <v>10502714.144418901</v>
      </c>
      <c r="P97" s="46" cm="1">
        <f t="array" ref="P97">SalarioAnualEsperado($B97, $G97, $D97, P$1, Hombres!$A$1:$DW$117, Mujeres!$A$1:$DW$117 )</f>
        <v>10989497.372501573</v>
      </c>
      <c r="Q97" s="46" cm="1">
        <f t="array" ref="Q97">SalarioAnualEsperado($B97, $G97, $D97, Q$1, Hombres!$A$1:$DW$117, Mujeres!$A$1:$DW$117 )</f>
        <v>11496176.317573944</v>
      </c>
      <c r="R97" s="46" cm="1">
        <f t="array" ref="R97">SalarioAnualEsperado($B97, $G97, $D97, R$1, Hombres!$A$1:$DW$117, Mujeres!$A$1:$DW$117 )</f>
        <v>12023011.809716219</v>
      </c>
      <c r="S97" s="46" cm="1">
        <f t="array" ref="S97">SalarioAnualEsperado($B97, $G97, $D97, S$1, Hombres!$A$1:$DW$117, Mujeres!$A$1:$DW$117 )</f>
        <v>12569664.355689535</v>
      </c>
      <c r="T97" s="46" cm="1">
        <f t="array" ref="T97">SalarioAnualEsperado($B97, $G97, $D97, T$1, Hombres!$A$1:$DW$117, Mujeres!$A$1:$DW$117 )</f>
        <v>13135376.999594683</v>
      </c>
      <c r="U97" s="46" cm="1">
        <f t="array" ref="U97">SalarioAnualEsperado($B97, $G97, $D97, U$1, Hombres!$A$1:$DW$117, Mujeres!$A$1:$DW$117 )</f>
        <v>13719375.577535227</v>
      </c>
      <c r="V97" s="46" cm="1">
        <f t="array" ref="V97">SalarioAnualEsperado($B97, $G97, $D97, V$1, Hombres!$A$1:$DW$117, Mujeres!$A$1:$DW$117 )</f>
        <v>14321536.650969388</v>
      </c>
      <c r="W97" s="46" cm="1">
        <f t="array" ref="W97">SalarioAnualEsperado($B97, $G97, $D97, W$1, Hombres!$A$1:$DW$117, Mujeres!$A$1:$DW$117 )</f>
        <v>14942079.134079119</v>
      </c>
      <c r="X97" s="46" cm="1">
        <f t="array" ref="X97">SalarioAnualEsperado($B97, $G97, $D97, X$1, Hombres!$A$1:$DW$117, Mujeres!$A$1:$DW$117 )</f>
        <v>15580933.404251372</v>
      </c>
      <c r="Y97" s="46" cm="1">
        <f t="array" ref="Y97">SalarioAnualEsperado($B97, $G97, $D97, Y$1, Hombres!$A$1:$DW$117, Mujeres!$A$1:$DW$117 )</f>
        <v>16237933.670490174</v>
      </c>
      <c r="Z97" s="46" cm="1">
        <f t="array" ref="Z97">SalarioAnualEsperado($B97, $G97, $D97, Z$1, Hombres!$A$1:$DW$117, Mujeres!$A$1:$DW$117 )</f>
        <v>16912905.140324809</v>
      </c>
      <c r="AA97" s="46" cm="1">
        <f t="array" ref="AA97">SalarioAnualEsperado($B97, $G97, $D97, AA$1, Hombres!$A$1:$DW$117, Mujeres!$A$1:$DW$117 )</f>
        <v>17604991.570717879</v>
      </c>
      <c r="AB97" s="46" cm="1">
        <f t="array" ref="AB97">SalarioAnualEsperado($B97, $G97, $D97, AB$1, Hombres!$A$1:$DW$117, Mujeres!$A$1:$DW$117 )</f>
        <v>0</v>
      </c>
      <c r="AC97" s="46" cm="1">
        <f t="array" ref="AC97">SalarioAnualEsperado($B97, $G97, $D97, AC$1, Hombres!$A$1:$DW$117, Mujeres!$A$1:$DW$117 )</f>
        <v>0</v>
      </c>
      <c r="AD97" s="46" cm="1">
        <f t="array" ref="AD97">SalarioAnualEsperado($B97, $G97, $D97, AD$1, Hombres!$A$1:$DW$117, Mujeres!$A$1:$DW$117 )</f>
        <v>0</v>
      </c>
      <c r="AE97" s="46" cm="1">
        <f t="array" ref="AE97">SalarioAnualEsperado($B97, $G97, $D97, AE$1, Hombres!$A$1:$DW$117, Mujeres!$A$1:$DW$117 )</f>
        <v>0</v>
      </c>
      <c r="AF97" s="46" cm="1">
        <f t="array" ref="AF97">SalarioAnualEsperado($B97, $G97, $D97, AF$1, Hombres!$A$1:$DW$117, Mujeres!$A$1:$DW$117 )</f>
        <v>0</v>
      </c>
      <c r="AG97" s="46" cm="1">
        <f t="array" ref="AG97">SalarioAnualEsperado($B97, $G97, $D97, AG$1, Hombres!$A$1:$DW$117, Mujeres!$A$1:$DW$117 )</f>
        <v>0</v>
      </c>
      <c r="AH97" s="46" cm="1">
        <f t="array" ref="AH97">SalarioAnualEsperado($B97, $G97, $D97, AH$1, Hombres!$A$1:$DW$117, Mujeres!$A$1:$DW$117 )</f>
        <v>0</v>
      </c>
      <c r="AI97" s="46" cm="1">
        <f t="array" ref="AI97">SalarioAnualEsperado($B97, $G97, $D97, AI$1, Hombres!$A$1:$DW$117, Mujeres!$A$1:$DW$117 )</f>
        <v>0</v>
      </c>
      <c r="AJ97" s="46" cm="1">
        <f t="array" ref="AJ97">SalarioAnualEsperado($B97, $G97, $D97, AJ$1, Hombres!$A$1:$DW$117, Mujeres!$A$1:$DW$117 )</f>
        <v>0</v>
      </c>
      <c r="AK97" s="46" cm="1">
        <f t="array" ref="AK97">SalarioAnualEsperado($B97, $G97, $D97, AK$1, Hombres!$A$1:$DW$117, Mujeres!$A$1:$DW$117 )</f>
        <v>0</v>
      </c>
      <c r="AL97" s="46" cm="1">
        <f t="array" ref="AL97">SalarioAnualEsperado($B97, $G97, $D97, AL$1, Hombres!$A$1:$DW$117, Mujeres!$A$1:$DW$117 )</f>
        <v>0</v>
      </c>
      <c r="AM97" s="46" cm="1">
        <f t="array" ref="AM97">SalarioAnualEsperado($B97, $G97, $D97, AM$1, Hombres!$A$1:$DW$117, Mujeres!$A$1:$DW$117 )</f>
        <v>0</v>
      </c>
      <c r="AN97" s="46" cm="1">
        <f t="array" ref="AN97">SalarioAnualEsperado($B97, $G97, $D97, AN$1, Hombres!$A$1:$DW$117, Mujeres!$A$1:$DW$117 )</f>
        <v>0</v>
      </c>
      <c r="AO97" s="46" cm="1">
        <f t="array" ref="AO97">SalarioAnualEsperado($B97, $G97, $D97, AO$1, Hombres!$A$1:$DW$117, Mujeres!$A$1:$DW$117 )</f>
        <v>0</v>
      </c>
      <c r="AP97" s="46" cm="1">
        <f t="array" ref="AP97">SalarioAnualEsperado($B97, $G97, $D97, AP$1, Hombres!$A$1:$DW$117, Mujeres!$A$1:$DW$117 )</f>
        <v>0</v>
      </c>
      <c r="AQ97" s="46" cm="1">
        <f t="array" ref="AQ97">SalarioAnualEsperado($B97, $G97, $D97, AQ$1, Hombres!$A$1:$DW$117, Mujeres!$A$1:$DW$117 )</f>
        <v>0</v>
      </c>
      <c r="AR97" s="46" cm="1">
        <f t="array" ref="AR97">SalarioAnualEsperado($B97, $G97, $D97, AR$1, Hombres!$A$1:$DW$117, Mujeres!$A$1:$DW$117 )</f>
        <v>0</v>
      </c>
      <c r="AS97" s="46" cm="1">
        <f t="array" ref="AS97">SalarioAnualEsperado($B97, $G97, $D97, AS$1, Hombres!$A$1:$DW$117, Mujeres!$A$1:$DW$117 )</f>
        <v>0</v>
      </c>
      <c r="AT97" s="46" cm="1">
        <f t="array" ref="AT97">SalarioAnualEsperado($B97, $G97, $D97, AT$1, Hombres!$A$1:$DW$117, Mujeres!$A$1:$DW$117 )</f>
        <v>0</v>
      </c>
      <c r="AU97" s="46" cm="1">
        <f t="array" ref="AU97">SalarioAnualEsperado($B97, $G97, $D97, AU$1, Hombres!$A$1:$DW$117, Mujeres!$A$1:$DW$117 )</f>
        <v>0</v>
      </c>
      <c r="AV97" s="46" cm="1">
        <f t="array" ref="AV97">SalarioAnualEsperado($B97, $G97, $D97, AV$1, Hombres!$A$1:$DW$117, Mujeres!$A$1:$DW$117 )</f>
        <v>0</v>
      </c>
      <c r="AW97" s="46" cm="1">
        <f t="array" ref="AW97">SalarioAnualEsperado($B97, $G97, $D97, AW$1, Hombres!$A$1:$DW$117, Mujeres!$A$1:$DW$117 )</f>
        <v>0</v>
      </c>
      <c r="AX97" s="46" cm="1">
        <f t="array" ref="AX97">SalarioAnualEsperado($B97, $G97, $D97, AX$1, Hombres!$A$1:$DW$117, Mujeres!$A$1:$DW$117 )</f>
        <v>0</v>
      </c>
      <c r="AY97" s="46" cm="1">
        <f t="array" ref="AY97">SalarioAnualEsperado($B97, $G97, $D97, AY$1, Hombres!$A$1:$DW$117, Mujeres!$A$1:$DW$117 )</f>
        <v>0</v>
      </c>
      <c r="AZ97" s="46" cm="1">
        <f t="array" ref="AZ97">SalarioAnualEsperado($B97, $G97, $D97, AZ$1, Hombres!$A$1:$DW$117, Mujeres!$A$1:$DW$117 )</f>
        <v>0</v>
      </c>
      <c r="BA97" s="46" cm="1">
        <f t="array" ref="BA97">SalarioAnualEsperado($B97, $G97, $D97, BA$1, Hombres!$A$1:$DW$117, Mujeres!$A$1:$DW$117 )</f>
        <v>0</v>
      </c>
      <c r="BB97" s="46" cm="1">
        <f t="array" ref="BB97">SalarioAnualEsperado($B97, $G97, $D97, BB$1, Hombres!$A$1:$DW$117, Mujeres!$A$1:$DW$117 )</f>
        <v>0</v>
      </c>
      <c r="BC97" s="46" cm="1">
        <f t="array" ref="BC97">SalarioAnualEsperado($B97, $G97, $D97, BC$1, Hombres!$A$1:$DW$117, Mujeres!$A$1:$DW$117 )</f>
        <v>0</v>
      </c>
      <c r="BD97" s="46" cm="1">
        <f t="array" ref="BD97">SalarioAnualEsperado($B97, $G97, $D97, BD$1, Hombres!$A$1:$DW$117, Mujeres!$A$1:$DW$117 )</f>
        <v>0</v>
      </c>
      <c r="BE97" s="46" cm="1">
        <f t="array" ref="BE97">SalarioAnualEsperado($B97, $G97, $D97, BE$1, Hombres!$A$1:$DW$117, Mujeres!$A$1:$DW$117 )</f>
        <v>0</v>
      </c>
      <c r="BF97" s="46" cm="1">
        <f t="array" ref="BF97">SalarioAnualEsperado($B97, $G97, $D97, BF$1, Hombres!$A$1:$DW$117, Mujeres!$A$1:$DW$117 )</f>
        <v>0</v>
      </c>
      <c r="BG97" s="46" cm="1">
        <f t="array" ref="BG97">SalarioAnualEsperado($B97, $G97, $D97, BG$1, Hombres!$A$1:$DW$117, Mujeres!$A$1:$DW$117 )</f>
        <v>0</v>
      </c>
      <c r="BH97" s="46" cm="1">
        <f t="array" ref="BH97">SalarioAnualEsperado($B97, $G97, $D97, BH$1, Hombres!$A$1:$DW$117, Mujeres!$A$1:$DW$117 )</f>
        <v>0</v>
      </c>
      <c r="BI97" s="46" cm="1">
        <f t="array" ref="BI97">SalarioAnualEsperado($B97, $G97, $D97, BI$1, Hombres!$A$1:$DW$117, Mujeres!$A$1:$DW$117 )</f>
        <v>0</v>
      </c>
      <c r="BJ97" s="46" cm="1">
        <f t="array" ref="BJ97">SalarioAnualEsperado($B97, $G97, $D97, BJ$1, Hombres!$A$1:$DW$117, Mujeres!$A$1:$DW$117 )</f>
        <v>0</v>
      </c>
      <c r="BK97" s="46" cm="1">
        <f t="array" ref="BK97">SalarioAnualEsperado($B97, $G97, $D97, BK$1, Hombres!$A$1:$DW$117, Mujeres!$A$1:$DW$117 )</f>
        <v>0</v>
      </c>
      <c r="BL97" s="46" cm="1">
        <f t="array" ref="BL97">SalarioAnualEsperado($B97, $G97, $D97, BL$1, Hombres!$A$1:$DW$117, Mujeres!$A$1:$DW$117 )</f>
        <v>0</v>
      </c>
      <c r="BM97" s="46" cm="1">
        <f t="array" ref="BM97">SalarioAnualEsperado($B97, $G97, $D97, BM$1, Hombres!$A$1:$DW$117, Mujeres!$A$1:$DW$117 )</f>
        <v>0</v>
      </c>
      <c r="BN97" s="46" cm="1">
        <f t="array" ref="BN97">SalarioAnualEsperado($B97, $G97, $D97, BN$1, Hombres!$A$1:$DW$117, Mujeres!$A$1:$DW$117 )</f>
        <v>0</v>
      </c>
      <c r="BO97" s="46" cm="1">
        <f t="array" ref="BO97">SalarioAnualEsperado($B97, $G97, $D97, BO$1, Hombres!$A$1:$DW$117, Mujeres!$A$1:$DW$117 )</f>
        <v>0</v>
      </c>
      <c r="BP97" s="46" cm="1">
        <f t="array" ref="BP97">SalarioAnualEsperado($B97, $G97, $D97, BP$1, Hombres!$A$1:$DW$117, Mujeres!$A$1:$DW$117 )</f>
        <v>0</v>
      </c>
      <c r="BQ97" s="46" cm="1">
        <f t="array" ref="BQ97">SalarioAnualEsperado($B97, $G97, $D97, BQ$1, Hombres!$A$1:$DW$117, Mujeres!$A$1:$DW$117 )</f>
        <v>0</v>
      </c>
      <c r="BR97" s="46" cm="1">
        <f t="array" ref="BR97">SalarioAnualEsperado($B97, $G97, $D97, BR$1, Hombres!$A$1:$DW$117, Mujeres!$A$1:$DW$117 )</f>
        <v>0</v>
      </c>
      <c r="BS97" s="46" cm="1">
        <f t="array" ref="BS97">SalarioAnualEsperado($B97, $G97, $D97, BS$1, Hombres!$A$1:$DW$117, Mujeres!$A$1:$DW$117 )</f>
        <v>0</v>
      </c>
      <c r="BT97" s="46" cm="1">
        <f t="array" ref="BT97">SalarioAnualEsperado($B97, $G97, $D97, BT$1, Hombres!$A$1:$DW$117, Mujeres!$A$1:$DW$117 )</f>
        <v>0</v>
      </c>
      <c r="BU97" s="46" cm="1">
        <f t="array" ref="BU97">SalarioAnualEsperado($B97, $G97, $D97, BU$1, Hombres!$A$1:$DW$117, Mujeres!$A$1:$DW$117 )</f>
        <v>0</v>
      </c>
      <c r="BV97" s="46" cm="1">
        <f t="array" ref="BV97">SalarioAnualEsperado($B97, $G97, $D97, BV$1, Hombres!$A$1:$DW$117, Mujeres!$A$1:$DW$117 )</f>
        <v>0</v>
      </c>
      <c r="BW97" s="46" cm="1">
        <f t="array" ref="BW97">SalarioAnualEsperado($B97, $G97, $D97, BW$1, Hombres!$A$1:$DW$117, Mujeres!$A$1:$DW$117 )</f>
        <v>0</v>
      </c>
      <c r="BX97" s="46" cm="1">
        <f t="array" ref="BX97">SalarioAnualEsperado($B97, $G97, $D97, BX$1, Hombres!$A$1:$DW$117, Mujeres!$A$1:$DW$117 )</f>
        <v>0</v>
      </c>
      <c r="BY97" s="46" cm="1">
        <f t="array" ref="BY97">SalarioAnualEsperado($B97, $G97, $D97, BY$1, Hombres!$A$1:$DW$117, Mujeres!$A$1:$DW$117 )</f>
        <v>0</v>
      </c>
      <c r="BZ97" s="46" cm="1">
        <f t="array" ref="BZ97">SalarioAnualEsperado($B97, $G97, $D97, BZ$1, Hombres!$A$1:$DW$117, Mujeres!$A$1:$DW$117 )</f>
        <v>0</v>
      </c>
      <c r="CA97" s="46" cm="1">
        <f t="array" ref="CA97">SalarioAnualEsperado($B97, $G97, $D97, CA$1, Hombres!$A$1:$DW$117, Mujeres!$A$1:$DW$117 )</f>
        <v>0</v>
      </c>
      <c r="CB97" s="46" cm="1">
        <f t="array" ref="CB97">SalarioAnualEsperado($B97, $G97, $D97, CB$1, Hombres!$A$1:$DW$117, Mujeres!$A$1:$DW$117 )</f>
        <v>0</v>
      </c>
      <c r="CC97" s="46" cm="1">
        <f t="array" ref="CC97">SalarioAnualEsperado($B97, $G97, $D97, CC$1, Hombres!$A$1:$DW$117, Mujeres!$A$1:$DW$117 )</f>
        <v>0</v>
      </c>
      <c r="CD97" s="46" cm="1">
        <f t="array" ref="CD97">SalarioAnualEsperado($B97, $G97, $D97, CD$1, Hombres!$A$1:$DW$117, Mujeres!$A$1:$DW$117 )</f>
        <v>0</v>
      </c>
      <c r="CE97" s="46" cm="1">
        <f t="array" ref="CE97">SalarioAnualEsperado($B97, $G97, $D97, CE$1, Hombres!$A$1:$DW$117, Mujeres!$A$1:$DW$117 )</f>
        <v>0</v>
      </c>
      <c r="CF97" s="46" cm="1">
        <f t="array" ref="CF97">SalarioAnualEsperado($B97, $G97, $D97, CF$1, Hombres!$A$1:$DW$117, Mujeres!$A$1:$DW$117 )</f>
        <v>0</v>
      </c>
      <c r="CG97" s="46" cm="1">
        <f t="array" ref="CG97">SalarioAnualEsperado($B97, $G97, $D97, CG$1, Hombres!$A$1:$DW$117, Mujeres!$A$1:$DW$117 )</f>
        <v>0</v>
      </c>
      <c r="CH97" s="46" cm="1">
        <f t="array" ref="CH97">SalarioAnualEsperado($B97, $G97, $D97, CH$1, Hombres!$A$1:$DW$117, Mujeres!$A$1:$DW$117 )</f>
        <v>0</v>
      </c>
      <c r="CI97" s="46" cm="1">
        <f t="array" ref="CI97">SalarioAnualEsperado($B97, $G97, $D97, CI$1, Hombres!$A$1:$DW$117, Mujeres!$A$1:$DW$117 )</f>
        <v>0</v>
      </c>
      <c r="CJ97" s="46" cm="1">
        <f t="array" ref="CJ97">SalarioAnualEsperado($B97, $G97, $D97, CJ$1, Hombres!$A$1:$DW$117, Mujeres!$A$1:$DW$117 )</f>
        <v>0</v>
      </c>
      <c r="CK97" s="46" cm="1">
        <f t="array" ref="CK97">SalarioAnualEsperado($B97, $G97, $D97, CK$1, Hombres!$A$1:$DW$117, Mujeres!$A$1:$DW$117 )</f>
        <v>0</v>
      </c>
      <c r="CL97" s="46" cm="1">
        <f t="array" ref="CL97">SalarioAnualEsperado($B97, $G97, $D97, CL$1, Hombres!$A$1:$DW$117, Mujeres!$A$1:$DW$117 )</f>
        <v>0</v>
      </c>
      <c r="CM97" s="46" cm="1">
        <f t="array" ref="CM97">SalarioAnualEsperado($B97, $G97, $D97, CM$1, Hombres!$A$1:$DW$117, Mujeres!$A$1:$DW$117 )</f>
        <v>0</v>
      </c>
      <c r="CN97" s="46" cm="1">
        <f t="array" ref="CN97">SalarioAnualEsperado($B97, $G97, $D97, CN$1, Hombres!$A$1:$DW$117, Mujeres!$A$1:$DW$117 )</f>
        <v>0</v>
      </c>
      <c r="CO97" s="46" cm="1">
        <f t="array" ref="CO97">SalarioAnualEsperado($B97, $G97, $D97, CO$1, Hombres!$A$1:$DW$117, Mujeres!$A$1:$DW$117 )</f>
        <v>0</v>
      </c>
      <c r="CP97" s="46" cm="1">
        <f t="array" ref="CP97">SalarioAnualEsperado($B97, $G97, $D97, CP$1, Hombres!$A$1:$DW$117, Mujeres!$A$1:$DW$117 )</f>
        <v>0</v>
      </c>
      <c r="CQ97" s="46" cm="1">
        <f t="array" ref="CQ97">SalarioAnualEsperado($B97, $G97, $D97, CQ$1, Hombres!$A$1:$DW$117, Mujeres!$A$1:$DW$117 )</f>
        <v>0</v>
      </c>
      <c r="CR97" s="46" cm="1">
        <f t="array" ref="CR97">SalarioAnualEsperado($B97, $G97, $D97, CR$1, Hombres!$A$1:$DW$117, Mujeres!$A$1:$DW$117 )</f>
        <v>0</v>
      </c>
      <c r="CS97" s="46" cm="1">
        <f t="array" ref="CS97">SalarioAnualEsperado($B97, $G97, $D97, CS$1, Hombres!$A$1:$DW$117, Mujeres!$A$1:$DW$117 )</f>
        <v>0</v>
      </c>
      <c r="CT97" s="46" cm="1">
        <f t="array" ref="CT97">SalarioAnualEsperado($B97, $G97, $D97, CT$1, Hombres!$A$1:$DW$117, Mujeres!$A$1:$DW$117 )</f>
        <v>0</v>
      </c>
      <c r="CU97" s="46" cm="1">
        <f t="array" ref="CU97">SalarioAnualEsperado($B97, $G97, $D97, CU$1, Hombres!$A$1:$DW$117, Mujeres!$A$1:$DW$117 )</f>
        <v>0</v>
      </c>
      <c r="CV97" s="46" cm="1">
        <f t="array" ref="CV97">SalarioAnualEsperado($B97, $G97, $D97, CV$1, Hombres!$A$1:$DW$117, Mujeres!$A$1:$DW$117 )</f>
        <v>0</v>
      </c>
      <c r="CW97" s="46" cm="1">
        <f t="array" ref="CW97">SalarioAnualEsperado($B97, $G97, $D97, CW$1, Hombres!$A$1:$DW$117, Mujeres!$A$1:$DW$117 )</f>
        <v>0</v>
      </c>
      <c r="CX97" s="46" cm="1">
        <f t="array" ref="CX97">SalarioAnualEsperado($B97, $G97, $D97, CX$1, Hombres!$A$1:$DW$117, Mujeres!$A$1:$DW$117 )</f>
        <v>0</v>
      </c>
      <c r="CY97" s="46" cm="1">
        <f t="array" ref="CY97">SalarioAnualEsperado($B97, $G97, $D97, CY$1, Hombres!$A$1:$DW$117, Mujeres!$A$1:$DW$117 )</f>
        <v>0</v>
      </c>
      <c r="CZ97" s="46" cm="1">
        <f t="array" ref="CZ97">SalarioAnualEsperado($B97, $G97, $D97, CZ$1, Hombres!$A$1:$DW$117, Mujeres!$A$1:$DW$117 )</f>
        <v>0</v>
      </c>
      <c r="DA97" s="46" cm="1">
        <f t="array" ref="DA97">SalarioAnualEsperado($B97, $G97, $D97, DA$1, Hombres!$A$1:$DW$117, Mujeres!$A$1:$DW$117 )</f>
        <v>0</v>
      </c>
      <c r="DB97" s="46" cm="1">
        <f t="array" ref="DB97">SalarioAnualEsperado($B97, $G97, $D97, DB$1, Hombres!$A$1:$DW$117, Mujeres!$A$1:$DW$117 )</f>
        <v>0</v>
      </c>
      <c r="DC97" s="46" cm="1">
        <f t="array" ref="DC97">SalarioAnualEsperado($B97, $G97, $D97, DC$1, Hombres!$A$1:$DW$117, Mujeres!$A$1:$DW$117 )</f>
        <v>0</v>
      </c>
    </row>
    <row r="98" spans="1:107" x14ac:dyDescent="0.2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6" cm="1">
        <f t="array" ref="L98">SalarioAnualEsperado($B98, $G98, $D98, L$1, Hombres!$A$1:$DW$117, Mujeres!$A$1:$DW$117 )</f>
        <v>8663213</v>
      </c>
      <c r="M98" s="46" cm="1">
        <f t="array" ref="M98">SalarioAnualEsperado($B98, $G98, $D98, M$1, Hombres!$A$1:$DW$117, Mujeres!$A$1:$DW$117 )</f>
        <v>9088553.5999722742</v>
      </c>
      <c r="N98" s="46" cm="1">
        <f t="array" ref="N98">SalarioAnualEsperado($B98, $G98, $D98, N$1, Hombres!$A$1:$DW$117, Mujeres!$A$1:$DW$117 )</f>
        <v>9533899.7852687221</v>
      </c>
      <c r="O98" s="46" cm="1">
        <f t="array" ref="O98">SalarioAnualEsperado($B98, $G98, $D98, O$1, Hombres!$A$1:$DW$117, Mujeres!$A$1:$DW$117 )</f>
        <v>10000002.543608004</v>
      </c>
      <c r="P98" s="46" cm="1">
        <f t="array" ref="P98">SalarioAnualEsperado($B98, $G98, $D98, P$1, Hombres!$A$1:$DW$117, Mujeres!$A$1:$DW$117 )</f>
        <v>10487668.647051113</v>
      </c>
      <c r="Q98" s="46" cm="1">
        <f t="array" ref="Q98">SalarioAnualEsperado($B98, $G98, $D98, Q$1, Hombres!$A$1:$DW$117, Mujeres!$A$1:$DW$117 )</f>
        <v>10997819.70812089</v>
      </c>
      <c r="R98" s="46" cm="1">
        <f t="array" ref="R98">SalarioAnualEsperado($B98, $G98, $D98, R$1, Hombres!$A$1:$DW$117, Mujeres!$A$1:$DW$117 )</f>
        <v>11531365.993205315</v>
      </c>
      <c r="S98" s="46" cm="1">
        <f t="array" ref="S98">SalarioAnualEsperado($B98, $G98, $D98, S$1, Hombres!$A$1:$DW$117, Mujeres!$A$1:$DW$117 )</f>
        <v>12089014.553743245</v>
      </c>
      <c r="T98" s="46" cm="1">
        <f t="array" ref="T98">SalarioAnualEsperado($B98, $G98, $D98, T$1, Hombres!$A$1:$DW$117, Mujeres!$A$1:$DW$117 )</f>
        <v>12671447.343797436</v>
      </c>
      <c r="U98" s="46" cm="1">
        <f t="array" ref="U98">SalarioAnualEsperado($B98, $G98, $D98, U$1, Hombres!$A$1:$DW$117, Mujeres!$A$1:$DW$117 )</f>
        <v>13279508.761989601</v>
      </c>
      <c r="V98" s="46" cm="1">
        <f t="array" ref="V98">SalarioAnualEsperado($B98, $G98, $D98, V$1, Hombres!$A$1:$DW$117, Mujeres!$A$1:$DW$117 )</f>
        <v>13914356.389875147</v>
      </c>
      <c r="W98" s="46" cm="1">
        <f t="array" ref="W98">SalarioAnualEsperado($B98, $G98, $D98, W$1, Hombres!$A$1:$DW$117, Mujeres!$A$1:$DW$117 )</f>
        <v>14577098.003723918</v>
      </c>
      <c r="X98" s="46" cm="1">
        <f t="array" ref="X98">SalarioAnualEsperado($B98, $G98, $D98, X$1, Hombres!$A$1:$DW$117, Mujeres!$A$1:$DW$117 )</f>
        <v>15268459.491530372</v>
      </c>
      <c r="Y98" s="46" cm="1">
        <f t="array" ref="Y98">SalarioAnualEsperado($B98, $G98, $D98, Y$1, Hombres!$A$1:$DW$117, Mujeres!$A$1:$DW$117 )</f>
        <v>15988728.88649893</v>
      </c>
      <c r="Z98" s="46" cm="1">
        <f t="array" ref="Z98">SalarioAnualEsperado($B98, $G98, $D98, Z$1, Hombres!$A$1:$DW$117, Mujeres!$A$1:$DW$117 )</f>
        <v>16738037.497118412</v>
      </c>
      <c r="AA98" s="46" cm="1">
        <f t="array" ref="AA98">SalarioAnualEsperado($B98, $G98, $D98, AA$1, Hombres!$A$1:$DW$117, Mujeres!$A$1:$DW$117 )</f>
        <v>17516567.821245011</v>
      </c>
      <c r="AB98" s="46" cm="1">
        <f t="array" ref="AB98">SalarioAnualEsperado($B98, $G98, $D98, AB$1, Hombres!$A$1:$DW$117, Mujeres!$A$1:$DW$117 )</f>
        <v>0</v>
      </c>
      <c r="AC98" s="46" cm="1">
        <f t="array" ref="AC98">SalarioAnualEsperado($B98, $G98, $D98, AC$1, Hombres!$A$1:$DW$117, Mujeres!$A$1:$DW$117 )</f>
        <v>0</v>
      </c>
      <c r="AD98" s="46" cm="1">
        <f t="array" ref="AD98">SalarioAnualEsperado($B98, $G98, $D98, AD$1, Hombres!$A$1:$DW$117, Mujeres!$A$1:$DW$117 )</f>
        <v>0</v>
      </c>
      <c r="AE98" s="46" cm="1">
        <f t="array" ref="AE98">SalarioAnualEsperado($B98, $G98, $D98, AE$1, Hombres!$A$1:$DW$117, Mujeres!$A$1:$DW$117 )</f>
        <v>0</v>
      </c>
      <c r="AF98" s="46" cm="1">
        <f t="array" ref="AF98">SalarioAnualEsperado($B98, $G98, $D98, AF$1, Hombres!$A$1:$DW$117, Mujeres!$A$1:$DW$117 )</f>
        <v>0</v>
      </c>
      <c r="AG98" s="46" cm="1">
        <f t="array" ref="AG98">SalarioAnualEsperado($B98, $G98, $D98, AG$1, Hombres!$A$1:$DW$117, Mujeres!$A$1:$DW$117 )</f>
        <v>0</v>
      </c>
      <c r="AH98" s="46" cm="1">
        <f t="array" ref="AH98">SalarioAnualEsperado($B98, $G98, $D98, AH$1, Hombres!$A$1:$DW$117, Mujeres!$A$1:$DW$117 )</f>
        <v>0</v>
      </c>
      <c r="AI98" s="46" cm="1">
        <f t="array" ref="AI98">SalarioAnualEsperado($B98, $G98, $D98, AI$1, Hombres!$A$1:$DW$117, Mujeres!$A$1:$DW$117 )</f>
        <v>0</v>
      </c>
      <c r="AJ98" s="46" cm="1">
        <f t="array" ref="AJ98">SalarioAnualEsperado($B98, $G98, $D98, AJ$1, Hombres!$A$1:$DW$117, Mujeres!$A$1:$DW$117 )</f>
        <v>0</v>
      </c>
      <c r="AK98" s="46" cm="1">
        <f t="array" ref="AK98">SalarioAnualEsperado($B98, $G98, $D98, AK$1, Hombres!$A$1:$DW$117, Mujeres!$A$1:$DW$117 )</f>
        <v>0</v>
      </c>
      <c r="AL98" s="46" cm="1">
        <f t="array" ref="AL98">SalarioAnualEsperado($B98, $G98, $D98, AL$1, Hombres!$A$1:$DW$117, Mujeres!$A$1:$DW$117 )</f>
        <v>0</v>
      </c>
      <c r="AM98" s="46" cm="1">
        <f t="array" ref="AM98">SalarioAnualEsperado($B98, $G98, $D98, AM$1, Hombres!$A$1:$DW$117, Mujeres!$A$1:$DW$117 )</f>
        <v>0</v>
      </c>
      <c r="AN98" s="46" cm="1">
        <f t="array" ref="AN98">SalarioAnualEsperado($B98, $G98, $D98, AN$1, Hombres!$A$1:$DW$117, Mujeres!$A$1:$DW$117 )</f>
        <v>0</v>
      </c>
      <c r="AO98" s="46" cm="1">
        <f t="array" ref="AO98">SalarioAnualEsperado($B98, $G98, $D98, AO$1, Hombres!$A$1:$DW$117, Mujeres!$A$1:$DW$117 )</f>
        <v>0</v>
      </c>
      <c r="AP98" s="46" cm="1">
        <f t="array" ref="AP98">SalarioAnualEsperado($B98, $G98, $D98, AP$1, Hombres!$A$1:$DW$117, Mujeres!$A$1:$DW$117 )</f>
        <v>0</v>
      </c>
      <c r="AQ98" s="46" cm="1">
        <f t="array" ref="AQ98">SalarioAnualEsperado($B98, $G98, $D98, AQ$1, Hombres!$A$1:$DW$117, Mujeres!$A$1:$DW$117 )</f>
        <v>0</v>
      </c>
      <c r="AR98" s="46" cm="1">
        <f t="array" ref="AR98">SalarioAnualEsperado($B98, $G98, $D98, AR$1, Hombres!$A$1:$DW$117, Mujeres!$A$1:$DW$117 )</f>
        <v>0</v>
      </c>
      <c r="AS98" s="46" cm="1">
        <f t="array" ref="AS98">SalarioAnualEsperado($B98, $G98, $D98, AS$1, Hombres!$A$1:$DW$117, Mujeres!$A$1:$DW$117 )</f>
        <v>0</v>
      </c>
      <c r="AT98" s="46" cm="1">
        <f t="array" ref="AT98">SalarioAnualEsperado($B98, $G98, $D98, AT$1, Hombres!$A$1:$DW$117, Mujeres!$A$1:$DW$117 )</f>
        <v>0</v>
      </c>
      <c r="AU98" s="46" cm="1">
        <f t="array" ref="AU98">SalarioAnualEsperado($B98, $G98, $D98, AU$1, Hombres!$A$1:$DW$117, Mujeres!$A$1:$DW$117 )</f>
        <v>0</v>
      </c>
      <c r="AV98" s="46" cm="1">
        <f t="array" ref="AV98">SalarioAnualEsperado($B98, $G98, $D98, AV$1, Hombres!$A$1:$DW$117, Mujeres!$A$1:$DW$117 )</f>
        <v>0</v>
      </c>
      <c r="AW98" s="46" cm="1">
        <f t="array" ref="AW98">SalarioAnualEsperado($B98, $G98, $D98, AW$1, Hombres!$A$1:$DW$117, Mujeres!$A$1:$DW$117 )</f>
        <v>0</v>
      </c>
      <c r="AX98" s="46" cm="1">
        <f t="array" ref="AX98">SalarioAnualEsperado($B98, $G98, $D98, AX$1, Hombres!$A$1:$DW$117, Mujeres!$A$1:$DW$117 )</f>
        <v>0</v>
      </c>
      <c r="AY98" s="46" cm="1">
        <f t="array" ref="AY98">SalarioAnualEsperado($B98, $G98, $D98, AY$1, Hombres!$A$1:$DW$117, Mujeres!$A$1:$DW$117 )</f>
        <v>0</v>
      </c>
      <c r="AZ98" s="46" cm="1">
        <f t="array" ref="AZ98">SalarioAnualEsperado($B98, $G98, $D98, AZ$1, Hombres!$A$1:$DW$117, Mujeres!$A$1:$DW$117 )</f>
        <v>0</v>
      </c>
      <c r="BA98" s="46" cm="1">
        <f t="array" ref="BA98">SalarioAnualEsperado($B98, $G98, $D98, BA$1, Hombres!$A$1:$DW$117, Mujeres!$A$1:$DW$117 )</f>
        <v>0</v>
      </c>
      <c r="BB98" s="46" cm="1">
        <f t="array" ref="BB98">SalarioAnualEsperado($B98, $G98, $D98, BB$1, Hombres!$A$1:$DW$117, Mujeres!$A$1:$DW$117 )</f>
        <v>0</v>
      </c>
      <c r="BC98" s="46" cm="1">
        <f t="array" ref="BC98">SalarioAnualEsperado($B98, $G98, $D98, BC$1, Hombres!$A$1:$DW$117, Mujeres!$A$1:$DW$117 )</f>
        <v>0</v>
      </c>
      <c r="BD98" s="46" cm="1">
        <f t="array" ref="BD98">SalarioAnualEsperado($B98, $G98, $D98, BD$1, Hombres!$A$1:$DW$117, Mujeres!$A$1:$DW$117 )</f>
        <v>0</v>
      </c>
      <c r="BE98" s="46" cm="1">
        <f t="array" ref="BE98">SalarioAnualEsperado($B98, $G98, $D98, BE$1, Hombres!$A$1:$DW$117, Mujeres!$A$1:$DW$117 )</f>
        <v>0</v>
      </c>
      <c r="BF98" s="46" cm="1">
        <f t="array" ref="BF98">SalarioAnualEsperado($B98, $G98, $D98, BF$1, Hombres!$A$1:$DW$117, Mujeres!$A$1:$DW$117 )</f>
        <v>0</v>
      </c>
      <c r="BG98" s="46" cm="1">
        <f t="array" ref="BG98">SalarioAnualEsperado($B98, $G98, $D98, BG$1, Hombres!$A$1:$DW$117, Mujeres!$A$1:$DW$117 )</f>
        <v>0</v>
      </c>
      <c r="BH98" s="46" cm="1">
        <f t="array" ref="BH98">SalarioAnualEsperado($B98, $G98, $D98, BH$1, Hombres!$A$1:$DW$117, Mujeres!$A$1:$DW$117 )</f>
        <v>0</v>
      </c>
      <c r="BI98" s="46" cm="1">
        <f t="array" ref="BI98">SalarioAnualEsperado($B98, $G98, $D98, BI$1, Hombres!$A$1:$DW$117, Mujeres!$A$1:$DW$117 )</f>
        <v>0</v>
      </c>
      <c r="BJ98" s="46" cm="1">
        <f t="array" ref="BJ98">SalarioAnualEsperado($B98, $G98, $D98, BJ$1, Hombres!$A$1:$DW$117, Mujeres!$A$1:$DW$117 )</f>
        <v>0</v>
      </c>
      <c r="BK98" s="46" cm="1">
        <f t="array" ref="BK98">SalarioAnualEsperado($B98, $G98, $D98, BK$1, Hombres!$A$1:$DW$117, Mujeres!$A$1:$DW$117 )</f>
        <v>0</v>
      </c>
      <c r="BL98" s="46" cm="1">
        <f t="array" ref="BL98">SalarioAnualEsperado($B98, $G98, $D98, BL$1, Hombres!$A$1:$DW$117, Mujeres!$A$1:$DW$117 )</f>
        <v>0</v>
      </c>
      <c r="BM98" s="46" cm="1">
        <f t="array" ref="BM98">SalarioAnualEsperado($B98, $G98, $D98, BM$1, Hombres!$A$1:$DW$117, Mujeres!$A$1:$DW$117 )</f>
        <v>0</v>
      </c>
      <c r="BN98" s="46" cm="1">
        <f t="array" ref="BN98">SalarioAnualEsperado($B98, $G98, $D98, BN$1, Hombres!$A$1:$DW$117, Mujeres!$A$1:$DW$117 )</f>
        <v>0</v>
      </c>
      <c r="BO98" s="46" cm="1">
        <f t="array" ref="BO98">SalarioAnualEsperado($B98, $G98, $D98, BO$1, Hombres!$A$1:$DW$117, Mujeres!$A$1:$DW$117 )</f>
        <v>0</v>
      </c>
      <c r="BP98" s="46" cm="1">
        <f t="array" ref="BP98">SalarioAnualEsperado($B98, $G98, $D98, BP$1, Hombres!$A$1:$DW$117, Mujeres!$A$1:$DW$117 )</f>
        <v>0</v>
      </c>
      <c r="BQ98" s="46" cm="1">
        <f t="array" ref="BQ98">SalarioAnualEsperado($B98, $G98, $D98, BQ$1, Hombres!$A$1:$DW$117, Mujeres!$A$1:$DW$117 )</f>
        <v>0</v>
      </c>
      <c r="BR98" s="46" cm="1">
        <f t="array" ref="BR98">SalarioAnualEsperado($B98, $G98, $D98, BR$1, Hombres!$A$1:$DW$117, Mujeres!$A$1:$DW$117 )</f>
        <v>0</v>
      </c>
      <c r="BS98" s="46" cm="1">
        <f t="array" ref="BS98">SalarioAnualEsperado($B98, $G98, $D98, BS$1, Hombres!$A$1:$DW$117, Mujeres!$A$1:$DW$117 )</f>
        <v>0</v>
      </c>
      <c r="BT98" s="46" cm="1">
        <f t="array" ref="BT98">SalarioAnualEsperado($B98, $G98, $D98, BT$1, Hombres!$A$1:$DW$117, Mujeres!$A$1:$DW$117 )</f>
        <v>0</v>
      </c>
      <c r="BU98" s="46" cm="1">
        <f t="array" ref="BU98">SalarioAnualEsperado($B98, $G98, $D98, BU$1, Hombres!$A$1:$DW$117, Mujeres!$A$1:$DW$117 )</f>
        <v>0</v>
      </c>
      <c r="BV98" s="46" cm="1">
        <f t="array" ref="BV98">SalarioAnualEsperado($B98, $G98, $D98, BV$1, Hombres!$A$1:$DW$117, Mujeres!$A$1:$DW$117 )</f>
        <v>0</v>
      </c>
      <c r="BW98" s="46" cm="1">
        <f t="array" ref="BW98">SalarioAnualEsperado($B98, $G98, $D98, BW$1, Hombres!$A$1:$DW$117, Mujeres!$A$1:$DW$117 )</f>
        <v>0</v>
      </c>
      <c r="BX98" s="46" cm="1">
        <f t="array" ref="BX98">SalarioAnualEsperado($B98, $G98, $D98, BX$1, Hombres!$A$1:$DW$117, Mujeres!$A$1:$DW$117 )</f>
        <v>0</v>
      </c>
      <c r="BY98" s="46" cm="1">
        <f t="array" ref="BY98">SalarioAnualEsperado($B98, $G98, $D98, BY$1, Hombres!$A$1:$DW$117, Mujeres!$A$1:$DW$117 )</f>
        <v>0</v>
      </c>
      <c r="BZ98" s="46" cm="1">
        <f t="array" ref="BZ98">SalarioAnualEsperado($B98, $G98, $D98, BZ$1, Hombres!$A$1:$DW$117, Mujeres!$A$1:$DW$117 )</f>
        <v>0</v>
      </c>
      <c r="CA98" s="46" cm="1">
        <f t="array" ref="CA98">SalarioAnualEsperado($B98, $G98, $D98, CA$1, Hombres!$A$1:$DW$117, Mujeres!$A$1:$DW$117 )</f>
        <v>0</v>
      </c>
      <c r="CB98" s="46" cm="1">
        <f t="array" ref="CB98">SalarioAnualEsperado($B98, $G98, $D98, CB$1, Hombres!$A$1:$DW$117, Mujeres!$A$1:$DW$117 )</f>
        <v>0</v>
      </c>
      <c r="CC98" s="46" cm="1">
        <f t="array" ref="CC98">SalarioAnualEsperado($B98, $G98, $D98, CC$1, Hombres!$A$1:$DW$117, Mujeres!$A$1:$DW$117 )</f>
        <v>0</v>
      </c>
      <c r="CD98" s="46" cm="1">
        <f t="array" ref="CD98">SalarioAnualEsperado($B98, $G98, $D98, CD$1, Hombres!$A$1:$DW$117, Mujeres!$A$1:$DW$117 )</f>
        <v>0</v>
      </c>
      <c r="CE98" s="46" cm="1">
        <f t="array" ref="CE98">SalarioAnualEsperado($B98, $G98, $D98, CE$1, Hombres!$A$1:$DW$117, Mujeres!$A$1:$DW$117 )</f>
        <v>0</v>
      </c>
      <c r="CF98" s="46" cm="1">
        <f t="array" ref="CF98">SalarioAnualEsperado($B98, $G98, $D98, CF$1, Hombres!$A$1:$DW$117, Mujeres!$A$1:$DW$117 )</f>
        <v>0</v>
      </c>
      <c r="CG98" s="46" cm="1">
        <f t="array" ref="CG98">SalarioAnualEsperado($B98, $G98, $D98, CG$1, Hombres!$A$1:$DW$117, Mujeres!$A$1:$DW$117 )</f>
        <v>0</v>
      </c>
      <c r="CH98" s="46" cm="1">
        <f t="array" ref="CH98">SalarioAnualEsperado($B98, $G98, $D98, CH$1, Hombres!$A$1:$DW$117, Mujeres!$A$1:$DW$117 )</f>
        <v>0</v>
      </c>
      <c r="CI98" s="46" cm="1">
        <f t="array" ref="CI98">SalarioAnualEsperado($B98, $G98, $D98, CI$1, Hombres!$A$1:$DW$117, Mujeres!$A$1:$DW$117 )</f>
        <v>0</v>
      </c>
      <c r="CJ98" s="46" cm="1">
        <f t="array" ref="CJ98">SalarioAnualEsperado($B98, $G98, $D98, CJ$1, Hombres!$A$1:$DW$117, Mujeres!$A$1:$DW$117 )</f>
        <v>0</v>
      </c>
      <c r="CK98" s="46" cm="1">
        <f t="array" ref="CK98">SalarioAnualEsperado($B98, $G98, $D98, CK$1, Hombres!$A$1:$DW$117, Mujeres!$A$1:$DW$117 )</f>
        <v>0</v>
      </c>
      <c r="CL98" s="46" cm="1">
        <f t="array" ref="CL98">SalarioAnualEsperado($B98, $G98, $D98, CL$1, Hombres!$A$1:$DW$117, Mujeres!$A$1:$DW$117 )</f>
        <v>0</v>
      </c>
      <c r="CM98" s="46" cm="1">
        <f t="array" ref="CM98">SalarioAnualEsperado($B98, $G98, $D98, CM$1, Hombres!$A$1:$DW$117, Mujeres!$A$1:$DW$117 )</f>
        <v>0</v>
      </c>
      <c r="CN98" s="46" cm="1">
        <f t="array" ref="CN98">SalarioAnualEsperado($B98, $G98, $D98, CN$1, Hombres!$A$1:$DW$117, Mujeres!$A$1:$DW$117 )</f>
        <v>0</v>
      </c>
      <c r="CO98" s="46" cm="1">
        <f t="array" ref="CO98">SalarioAnualEsperado($B98, $G98, $D98, CO$1, Hombres!$A$1:$DW$117, Mujeres!$A$1:$DW$117 )</f>
        <v>0</v>
      </c>
      <c r="CP98" s="46" cm="1">
        <f t="array" ref="CP98">SalarioAnualEsperado($B98, $G98, $D98, CP$1, Hombres!$A$1:$DW$117, Mujeres!$A$1:$DW$117 )</f>
        <v>0</v>
      </c>
      <c r="CQ98" s="46" cm="1">
        <f t="array" ref="CQ98">SalarioAnualEsperado($B98, $G98, $D98, CQ$1, Hombres!$A$1:$DW$117, Mujeres!$A$1:$DW$117 )</f>
        <v>0</v>
      </c>
      <c r="CR98" s="46" cm="1">
        <f t="array" ref="CR98">SalarioAnualEsperado($B98, $G98, $D98, CR$1, Hombres!$A$1:$DW$117, Mujeres!$A$1:$DW$117 )</f>
        <v>0</v>
      </c>
      <c r="CS98" s="46" cm="1">
        <f t="array" ref="CS98">SalarioAnualEsperado($B98, $G98, $D98, CS$1, Hombres!$A$1:$DW$117, Mujeres!$A$1:$DW$117 )</f>
        <v>0</v>
      </c>
      <c r="CT98" s="46" cm="1">
        <f t="array" ref="CT98">SalarioAnualEsperado($B98, $G98, $D98, CT$1, Hombres!$A$1:$DW$117, Mujeres!$A$1:$DW$117 )</f>
        <v>0</v>
      </c>
      <c r="CU98" s="46" cm="1">
        <f t="array" ref="CU98">SalarioAnualEsperado($B98, $G98, $D98, CU$1, Hombres!$A$1:$DW$117, Mujeres!$A$1:$DW$117 )</f>
        <v>0</v>
      </c>
      <c r="CV98" s="46" cm="1">
        <f t="array" ref="CV98">SalarioAnualEsperado($B98, $G98, $D98, CV$1, Hombres!$A$1:$DW$117, Mujeres!$A$1:$DW$117 )</f>
        <v>0</v>
      </c>
      <c r="CW98" s="46" cm="1">
        <f t="array" ref="CW98">SalarioAnualEsperado($B98, $G98, $D98, CW$1, Hombres!$A$1:$DW$117, Mujeres!$A$1:$DW$117 )</f>
        <v>0</v>
      </c>
      <c r="CX98" s="46" cm="1">
        <f t="array" ref="CX98">SalarioAnualEsperado($B98, $G98, $D98, CX$1, Hombres!$A$1:$DW$117, Mujeres!$A$1:$DW$117 )</f>
        <v>0</v>
      </c>
      <c r="CY98" s="46" cm="1">
        <f t="array" ref="CY98">SalarioAnualEsperado($B98, $G98, $D98, CY$1, Hombres!$A$1:$DW$117, Mujeres!$A$1:$DW$117 )</f>
        <v>0</v>
      </c>
      <c r="CZ98" s="46" cm="1">
        <f t="array" ref="CZ98">SalarioAnualEsperado($B98, $G98, $D98, CZ$1, Hombres!$A$1:$DW$117, Mujeres!$A$1:$DW$117 )</f>
        <v>0</v>
      </c>
      <c r="DA98" s="46" cm="1">
        <f t="array" ref="DA98">SalarioAnualEsperado($B98, $G98, $D98, DA$1, Hombres!$A$1:$DW$117, Mujeres!$A$1:$DW$117 )</f>
        <v>0</v>
      </c>
      <c r="DB98" s="46" cm="1">
        <f t="array" ref="DB98">SalarioAnualEsperado($B98, $G98, $D98, DB$1, Hombres!$A$1:$DW$117, Mujeres!$A$1:$DW$117 )</f>
        <v>0</v>
      </c>
      <c r="DC98" s="46" cm="1">
        <f t="array" ref="DC98">SalarioAnualEsperado($B98, $G98, $D98, DC$1, Hombres!$A$1:$DW$117, Mujeres!$A$1:$DW$117 )</f>
        <v>0</v>
      </c>
    </row>
    <row r="99" spans="1:107" x14ac:dyDescent="0.2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6" cm="1">
        <f t="array" ref="L99">SalarioAnualEsperado($B99, $G99, $D99, L$1, Hombres!$A$1:$DW$117, Mujeres!$A$1:$DW$117 )</f>
        <v>4212114.3999999994</v>
      </c>
      <c r="M99" s="46" cm="1">
        <f t="array" ref="M99">SalarioAnualEsperado($B99, $G99, $D99, M$1, Hombres!$A$1:$DW$117, Mujeres!$A$1:$DW$117 )</f>
        <v>4410403.7813242851</v>
      </c>
      <c r="N99" s="46" cm="1">
        <f t="array" ref="N99">SalarioAnualEsperado($B99, $G99, $D99, N$1, Hombres!$A$1:$DW$117, Mujeres!$A$1:$DW$117 )</f>
        <v>4616930.5986686116</v>
      </c>
      <c r="O99" s="46" cm="1">
        <f t="array" ref="O99">SalarioAnualEsperado($B99, $G99, $D99, O$1, Hombres!$A$1:$DW$117, Mujeres!$A$1:$DW$117 )</f>
        <v>4831989.0930413296</v>
      </c>
      <c r="P99" s="46" cm="1">
        <f t="array" ref="P99">SalarioAnualEsperado($B99, $G99, $D99, P$1, Hombres!$A$1:$DW$117, Mujeres!$A$1:$DW$117 )</f>
        <v>5055943.7029095655</v>
      </c>
      <c r="Q99" s="46" cm="1">
        <f t="array" ref="Q99">SalarioAnualEsperado($B99, $G99, $D99, Q$1, Hombres!$A$1:$DW$117, Mujeres!$A$1:$DW$117 )</f>
        <v>5289051.7455162834</v>
      </c>
      <c r="R99" s="46" cm="1">
        <f t="array" ref="R99">SalarioAnualEsperado($B99, $G99, $D99, R$1, Hombres!$A$1:$DW$117, Mujeres!$A$1:$DW$117 )</f>
        <v>5531433.2210905086</v>
      </c>
      <c r="S99" s="46" cm="1">
        <f t="array" ref="S99">SalarioAnualEsperado($B99, $G99, $D99, S$1, Hombres!$A$1:$DW$117, Mujeres!$A$1:$DW$117 )</f>
        <v>5782931.9388033934</v>
      </c>
      <c r="T99" s="46" cm="1">
        <f t="array" ref="T99">SalarioAnualEsperado($B99, $G99, $D99, T$1, Hombres!$A$1:$DW$117, Mujeres!$A$1:$DW$117 )</f>
        <v>6043199.6455654437</v>
      </c>
      <c r="U99" s="46" cm="1">
        <f t="array" ref="U99">SalarioAnualEsperado($B99, $G99, $D99, U$1, Hombres!$A$1:$DW$117, Mujeres!$A$1:$DW$117 )</f>
        <v>6311880.1713950336</v>
      </c>
      <c r="V99" s="46" cm="1">
        <f t="array" ref="V99">SalarioAnualEsperado($B99, $G99, $D99, V$1, Hombres!$A$1:$DW$117, Mujeres!$A$1:$DW$117 )</f>
        <v>6588916.7258588262</v>
      </c>
      <c r="W99" s="46" cm="1">
        <f t="array" ref="W99">SalarioAnualEsperado($B99, $G99, $D99, W$1, Hombres!$A$1:$DW$117, Mujeres!$A$1:$DW$117 )</f>
        <v>6874410.0249169897</v>
      </c>
      <c r="X99" s="46" cm="1">
        <f t="array" ref="X99">SalarioAnualEsperado($B99, $G99, $D99, X$1, Hombres!$A$1:$DW$117, Mujeres!$A$1:$DW$117 )</f>
        <v>7168328.0372581705</v>
      </c>
      <c r="Y99" s="46" cm="1">
        <f t="array" ref="Y99">SalarioAnualEsperado($B99, $G99, $D99, Y$1, Hombres!$A$1:$DW$117, Mujeres!$A$1:$DW$117 )</f>
        <v>7470594.48733366</v>
      </c>
      <c r="Z99" s="46" cm="1">
        <f t="array" ref="Z99">SalarioAnualEsperado($B99, $G99, $D99, Z$1, Hombres!$A$1:$DW$117, Mujeres!$A$1:$DW$117 )</f>
        <v>7781128.9582816446</v>
      </c>
      <c r="AA99" s="46" cm="1">
        <f t="array" ref="AA99">SalarioAnualEsperado($B99, $G99, $D99, AA$1, Hombres!$A$1:$DW$117, Mujeres!$A$1:$DW$117 )</f>
        <v>8099537.5179279419</v>
      </c>
      <c r="AB99" s="46" cm="1">
        <f t="array" ref="AB99">SalarioAnualEsperado($B99, $G99, $D99, AB$1, Hombres!$A$1:$DW$117, Mujeres!$A$1:$DW$117 )</f>
        <v>0</v>
      </c>
      <c r="AC99" s="46" cm="1">
        <f t="array" ref="AC99">SalarioAnualEsperado($B99, $G99, $D99, AC$1, Hombres!$A$1:$DW$117, Mujeres!$A$1:$DW$117 )</f>
        <v>0</v>
      </c>
      <c r="AD99" s="46" cm="1">
        <f t="array" ref="AD99">SalarioAnualEsperado($B99, $G99, $D99, AD$1, Hombres!$A$1:$DW$117, Mujeres!$A$1:$DW$117 )</f>
        <v>0</v>
      </c>
      <c r="AE99" s="46" cm="1">
        <f t="array" ref="AE99">SalarioAnualEsperado($B99, $G99, $D99, AE$1, Hombres!$A$1:$DW$117, Mujeres!$A$1:$DW$117 )</f>
        <v>0</v>
      </c>
      <c r="AF99" s="46" cm="1">
        <f t="array" ref="AF99">SalarioAnualEsperado($B99, $G99, $D99, AF$1, Hombres!$A$1:$DW$117, Mujeres!$A$1:$DW$117 )</f>
        <v>0</v>
      </c>
      <c r="AG99" s="46" cm="1">
        <f t="array" ref="AG99">SalarioAnualEsperado($B99, $G99, $D99, AG$1, Hombres!$A$1:$DW$117, Mujeres!$A$1:$DW$117 )</f>
        <v>0</v>
      </c>
      <c r="AH99" s="46" cm="1">
        <f t="array" ref="AH99">SalarioAnualEsperado($B99, $G99, $D99, AH$1, Hombres!$A$1:$DW$117, Mujeres!$A$1:$DW$117 )</f>
        <v>0</v>
      </c>
      <c r="AI99" s="46" cm="1">
        <f t="array" ref="AI99">SalarioAnualEsperado($B99, $G99, $D99, AI$1, Hombres!$A$1:$DW$117, Mujeres!$A$1:$DW$117 )</f>
        <v>0</v>
      </c>
      <c r="AJ99" s="46" cm="1">
        <f t="array" ref="AJ99">SalarioAnualEsperado($B99, $G99, $D99, AJ$1, Hombres!$A$1:$DW$117, Mujeres!$A$1:$DW$117 )</f>
        <v>0</v>
      </c>
      <c r="AK99" s="46" cm="1">
        <f t="array" ref="AK99">SalarioAnualEsperado($B99, $G99, $D99, AK$1, Hombres!$A$1:$DW$117, Mujeres!$A$1:$DW$117 )</f>
        <v>0</v>
      </c>
      <c r="AL99" s="46" cm="1">
        <f t="array" ref="AL99">SalarioAnualEsperado($B99, $G99, $D99, AL$1, Hombres!$A$1:$DW$117, Mujeres!$A$1:$DW$117 )</f>
        <v>0</v>
      </c>
      <c r="AM99" s="46" cm="1">
        <f t="array" ref="AM99">SalarioAnualEsperado($B99, $G99, $D99, AM$1, Hombres!$A$1:$DW$117, Mujeres!$A$1:$DW$117 )</f>
        <v>0</v>
      </c>
      <c r="AN99" s="46" cm="1">
        <f t="array" ref="AN99">SalarioAnualEsperado($B99, $G99, $D99, AN$1, Hombres!$A$1:$DW$117, Mujeres!$A$1:$DW$117 )</f>
        <v>0</v>
      </c>
      <c r="AO99" s="46" cm="1">
        <f t="array" ref="AO99">SalarioAnualEsperado($B99, $G99, $D99, AO$1, Hombres!$A$1:$DW$117, Mujeres!$A$1:$DW$117 )</f>
        <v>0</v>
      </c>
      <c r="AP99" s="46" cm="1">
        <f t="array" ref="AP99">SalarioAnualEsperado($B99, $G99, $D99, AP$1, Hombres!$A$1:$DW$117, Mujeres!$A$1:$DW$117 )</f>
        <v>0</v>
      </c>
      <c r="AQ99" s="46" cm="1">
        <f t="array" ref="AQ99">SalarioAnualEsperado($B99, $G99, $D99, AQ$1, Hombres!$A$1:$DW$117, Mujeres!$A$1:$DW$117 )</f>
        <v>0</v>
      </c>
      <c r="AR99" s="46" cm="1">
        <f t="array" ref="AR99">SalarioAnualEsperado($B99, $G99, $D99, AR$1, Hombres!$A$1:$DW$117, Mujeres!$A$1:$DW$117 )</f>
        <v>0</v>
      </c>
      <c r="AS99" s="46" cm="1">
        <f t="array" ref="AS99">SalarioAnualEsperado($B99, $G99, $D99, AS$1, Hombres!$A$1:$DW$117, Mujeres!$A$1:$DW$117 )</f>
        <v>0</v>
      </c>
      <c r="AT99" s="46" cm="1">
        <f t="array" ref="AT99">SalarioAnualEsperado($B99, $G99, $D99, AT$1, Hombres!$A$1:$DW$117, Mujeres!$A$1:$DW$117 )</f>
        <v>0</v>
      </c>
      <c r="AU99" s="46" cm="1">
        <f t="array" ref="AU99">SalarioAnualEsperado($B99, $G99, $D99, AU$1, Hombres!$A$1:$DW$117, Mujeres!$A$1:$DW$117 )</f>
        <v>0</v>
      </c>
      <c r="AV99" s="46" cm="1">
        <f t="array" ref="AV99">SalarioAnualEsperado($B99, $G99, $D99, AV$1, Hombres!$A$1:$DW$117, Mujeres!$A$1:$DW$117 )</f>
        <v>0</v>
      </c>
      <c r="AW99" s="46" cm="1">
        <f t="array" ref="AW99">SalarioAnualEsperado($B99, $G99, $D99, AW$1, Hombres!$A$1:$DW$117, Mujeres!$A$1:$DW$117 )</f>
        <v>0</v>
      </c>
      <c r="AX99" s="46" cm="1">
        <f t="array" ref="AX99">SalarioAnualEsperado($B99, $G99, $D99, AX$1, Hombres!$A$1:$DW$117, Mujeres!$A$1:$DW$117 )</f>
        <v>0</v>
      </c>
      <c r="AY99" s="46" cm="1">
        <f t="array" ref="AY99">SalarioAnualEsperado($B99, $G99, $D99, AY$1, Hombres!$A$1:$DW$117, Mujeres!$A$1:$DW$117 )</f>
        <v>0</v>
      </c>
      <c r="AZ99" s="46" cm="1">
        <f t="array" ref="AZ99">SalarioAnualEsperado($B99, $G99, $D99, AZ$1, Hombres!$A$1:$DW$117, Mujeres!$A$1:$DW$117 )</f>
        <v>0</v>
      </c>
      <c r="BA99" s="46" cm="1">
        <f t="array" ref="BA99">SalarioAnualEsperado($B99, $G99, $D99, BA$1, Hombres!$A$1:$DW$117, Mujeres!$A$1:$DW$117 )</f>
        <v>0</v>
      </c>
      <c r="BB99" s="46" cm="1">
        <f t="array" ref="BB99">SalarioAnualEsperado($B99, $G99, $D99, BB$1, Hombres!$A$1:$DW$117, Mujeres!$A$1:$DW$117 )</f>
        <v>0</v>
      </c>
      <c r="BC99" s="46" cm="1">
        <f t="array" ref="BC99">SalarioAnualEsperado($B99, $G99, $D99, BC$1, Hombres!$A$1:$DW$117, Mujeres!$A$1:$DW$117 )</f>
        <v>0</v>
      </c>
      <c r="BD99" s="46" cm="1">
        <f t="array" ref="BD99">SalarioAnualEsperado($B99, $G99, $D99, BD$1, Hombres!$A$1:$DW$117, Mujeres!$A$1:$DW$117 )</f>
        <v>0</v>
      </c>
      <c r="BE99" s="46" cm="1">
        <f t="array" ref="BE99">SalarioAnualEsperado($B99, $G99, $D99, BE$1, Hombres!$A$1:$DW$117, Mujeres!$A$1:$DW$117 )</f>
        <v>0</v>
      </c>
      <c r="BF99" s="46" cm="1">
        <f t="array" ref="BF99">SalarioAnualEsperado($B99, $G99, $D99, BF$1, Hombres!$A$1:$DW$117, Mujeres!$A$1:$DW$117 )</f>
        <v>0</v>
      </c>
      <c r="BG99" s="46" cm="1">
        <f t="array" ref="BG99">SalarioAnualEsperado($B99, $G99, $D99, BG$1, Hombres!$A$1:$DW$117, Mujeres!$A$1:$DW$117 )</f>
        <v>0</v>
      </c>
      <c r="BH99" s="46" cm="1">
        <f t="array" ref="BH99">SalarioAnualEsperado($B99, $G99, $D99, BH$1, Hombres!$A$1:$DW$117, Mujeres!$A$1:$DW$117 )</f>
        <v>0</v>
      </c>
      <c r="BI99" s="46" cm="1">
        <f t="array" ref="BI99">SalarioAnualEsperado($B99, $G99, $D99, BI$1, Hombres!$A$1:$DW$117, Mujeres!$A$1:$DW$117 )</f>
        <v>0</v>
      </c>
      <c r="BJ99" s="46" cm="1">
        <f t="array" ref="BJ99">SalarioAnualEsperado($B99, $G99, $D99, BJ$1, Hombres!$A$1:$DW$117, Mujeres!$A$1:$DW$117 )</f>
        <v>0</v>
      </c>
      <c r="BK99" s="46" cm="1">
        <f t="array" ref="BK99">SalarioAnualEsperado($B99, $G99, $D99, BK$1, Hombres!$A$1:$DW$117, Mujeres!$A$1:$DW$117 )</f>
        <v>0</v>
      </c>
      <c r="BL99" s="46" cm="1">
        <f t="array" ref="BL99">SalarioAnualEsperado($B99, $G99, $D99, BL$1, Hombres!$A$1:$DW$117, Mujeres!$A$1:$DW$117 )</f>
        <v>0</v>
      </c>
      <c r="BM99" s="46" cm="1">
        <f t="array" ref="BM99">SalarioAnualEsperado($B99, $G99, $D99, BM$1, Hombres!$A$1:$DW$117, Mujeres!$A$1:$DW$117 )</f>
        <v>0</v>
      </c>
      <c r="BN99" s="46" cm="1">
        <f t="array" ref="BN99">SalarioAnualEsperado($B99, $G99, $D99, BN$1, Hombres!$A$1:$DW$117, Mujeres!$A$1:$DW$117 )</f>
        <v>0</v>
      </c>
      <c r="BO99" s="46" cm="1">
        <f t="array" ref="BO99">SalarioAnualEsperado($B99, $G99, $D99, BO$1, Hombres!$A$1:$DW$117, Mujeres!$A$1:$DW$117 )</f>
        <v>0</v>
      </c>
      <c r="BP99" s="46" cm="1">
        <f t="array" ref="BP99">SalarioAnualEsperado($B99, $G99, $D99, BP$1, Hombres!$A$1:$DW$117, Mujeres!$A$1:$DW$117 )</f>
        <v>0</v>
      </c>
      <c r="BQ99" s="46" cm="1">
        <f t="array" ref="BQ99">SalarioAnualEsperado($B99, $G99, $D99, BQ$1, Hombres!$A$1:$DW$117, Mujeres!$A$1:$DW$117 )</f>
        <v>0</v>
      </c>
      <c r="BR99" s="46" cm="1">
        <f t="array" ref="BR99">SalarioAnualEsperado($B99, $G99, $D99, BR$1, Hombres!$A$1:$DW$117, Mujeres!$A$1:$DW$117 )</f>
        <v>0</v>
      </c>
      <c r="BS99" s="46" cm="1">
        <f t="array" ref="BS99">SalarioAnualEsperado($B99, $G99, $D99, BS$1, Hombres!$A$1:$DW$117, Mujeres!$A$1:$DW$117 )</f>
        <v>0</v>
      </c>
      <c r="BT99" s="46" cm="1">
        <f t="array" ref="BT99">SalarioAnualEsperado($B99, $G99, $D99, BT$1, Hombres!$A$1:$DW$117, Mujeres!$A$1:$DW$117 )</f>
        <v>0</v>
      </c>
      <c r="BU99" s="46" cm="1">
        <f t="array" ref="BU99">SalarioAnualEsperado($B99, $G99, $D99, BU$1, Hombres!$A$1:$DW$117, Mujeres!$A$1:$DW$117 )</f>
        <v>0</v>
      </c>
      <c r="BV99" s="46" cm="1">
        <f t="array" ref="BV99">SalarioAnualEsperado($B99, $G99, $D99, BV$1, Hombres!$A$1:$DW$117, Mujeres!$A$1:$DW$117 )</f>
        <v>0</v>
      </c>
      <c r="BW99" s="46" cm="1">
        <f t="array" ref="BW99">SalarioAnualEsperado($B99, $G99, $D99, BW$1, Hombres!$A$1:$DW$117, Mujeres!$A$1:$DW$117 )</f>
        <v>0</v>
      </c>
      <c r="BX99" s="46" cm="1">
        <f t="array" ref="BX99">SalarioAnualEsperado($B99, $G99, $D99, BX$1, Hombres!$A$1:$DW$117, Mujeres!$A$1:$DW$117 )</f>
        <v>0</v>
      </c>
      <c r="BY99" s="46" cm="1">
        <f t="array" ref="BY99">SalarioAnualEsperado($B99, $G99, $D99, BY$1, Hombres!$A$1:$DW$117, Mujeres!$A$1:$DW$117 )</f>
        <v>0</v>
      </c>
      <c r="BZ99" s="46" cm="1">
        <f t="array" ref="BZ99">SalarioAnualEsperado($B99, $G99, $D99, BZ$1, Hombres!$A$1:$DW$117, Mujeres!$A$1:$DW$117 )</f>
        <v>0</v>
      </c>
      <c r="CA99" s="46" cm="1">
        <f t="array" ref="CA99">SalarioAnualEsperado($B99, $G99, $D99, CA$1, Hombres!$A$1:$DW$117, Mujeres!$A$1:$DW$117 )</f>
        <v>0</v>
      </c>
      <c r="CB99" s="46" cm="1">
        <f t="array" ref="CB99">SalarioAnualEsperado($B99, $G99, $D99, CB$1, Hombres!$A$1:$DW$117, Mujeres!$A$1:$DW$117 )</f>
        <v>0</v>
      </c>
      <c r="CC99" s="46" cm="1">
        <f t="array" ref="CC99">SalarioAnualEsperado($B99, $G99, $D99, CC$1, Hombres!$A$1:$DW$117, Mujeres!$A$1:$DW$117 )</f>
        <v>0</v>
      </c>
      <c r="CD99" s="46" cm="1">
        <f t="array" ref="CD99">SalarioAnualEsperado($B99, $G99, $D99, CD$1, Hombres!$A$1:$DW$117, Mujeres!$A$1:$DW$117 )</f>
        <v>0</v>
      </c>
      <c r="CE99" s="46" cm="1">
        <f t="array" ref="CE99">SalarioAnualEsperado($B99, $G99, $D99, CE$1, Hombres!$A$1:$DW$117, Mujeres!$A$1:$DW$117 )</f>
        <v>0</v>
      </c>
      <c r="CF99" s="46" cm="1">
        <f t="array" ref="CF99">SalarioAnualEsperado($B99, $G99, $D99, CF$1, Hombres!$A$1:$DW$117, Mujeres!$A$1:$DW$117 )</f>
        <v>0</v>
      </c>
      <c r="CG99" s="46" cm="1">
        <f t="array" ref="CG99">SalarioAnualEsperado($B99, $G99, $D99, CG$1, Hombres!$A$1:$DW$117, Mujeres!$A$1:$DW$117 )</f>
        <v>0</v>
      </c>
      <c r="CH99" s="46" cm="1">
        <f t="array" ref="CH99">SalarioAnualEsperado($B99, $G99, $D99, CH$1, Hombres!$A$1:$DW$117, Mujeres!$A$1:$DW$117 )</f>
        <v>0</v>
      </c>
      <c r="CI99" s="46" cm="1">
        <f t="array" ref="CI99">SalarioAnualEsperado($B99, $G99, $D99, CI$1, Hombres!$A$1:$DW$117, Mujeres!$A$1:$DW$117 )</f>
        <v>0</v>
      </c>
      <c r="CJ99" s="46" cm="1">
        <f t="array" ref="CJ99">SalarioAnualEsperado($B99, $G99, $D99, CJ$1, Hombres!$A$1:$DW$117, Mujeres!$A$1:$DW$117 )</f>
        <v>0</v>
      </c>
      <c r="CK99" s="46" cm="1">
        <f t="array" ref="CK99">SalarioAnualEsperado($B99, $G99, $D99, CK$1, Hombres!$A$1:$DW$117, Mujeres!$A$1:$DW$117 )</f>
        <v>0</v>
      </c>
      <c r="CL99" s="46" cm="1">
        <f t="array" ref="CL99">SalarioAnualEsperado($B99, $G99, $D99, CL$1, Hombres!$A$1:$DW$117, Mujeres!$A$1:$DW$117 )</f>
        <v>0</v>
      </c>
      <c r="CM99" s="46" cm="1">
        <f t="array" ref="CM99">SalarioAnualEsperado($B99, $G99, $D99, CM$1, Hombres!$A$1:$DW$117, Mujeres!$A$1:$DW$117 )</f>
        <v>0</v>
      </c>
      <c r="CN99" s="46" cm="1">
        <f t="array" ref="CN99">SalarioAnualEsperado($B99, $G99, $D99, CN$1, Hombres!$A$1:$DW$117, Mujeres!$A$1:$DW$117 )</f>
        <v>0</v>
      </c>
      <c r="CO99" s="46" cm="1">
        <f t="array" ref="CO99">SalarioAnualEsperado($B99, $G99, $D99, CO$1, Hombres!$A$1:$DW$117, Mujeres!$A$1:$DW$117 )</f>
        <v>0</v>
      </c>
      <c r="CP99" s="46" cm="1">
        <f t="array" ref="CP99">SalarioAnualEsperado($B99, $G99, $D99, CP$1, Hombres!$A$1:$DW$117, Mujeres!$A$1:$DW$117 )</f>
        <v>0</v>
      </c>
      <c r="CQ99" s="46" cm="1">
        <f t="array" ref="CQ99">SalarioAnualEsperado($B99, $G99, $D99, CQ$1, Hombres!$A$1:$DW$117, Mujeres!$A$1:$DW$117 )</f>
        <v>0</v>
      </c>
      <c r="CR99" s="46" cm="1">
        <f t="array" ref="CR99">SalarioAnualEsperado($B99, $G99, $D99, CR$1, Hombres!$A$1:$DW$117, Mujeres!$A$1:$DW$117 )</f>
        <v>0</v>
      </c>
      <c r="CS99" s="46" cm="1">
        <f t="array" ref="CS99">SalarioAnualEsperado($B99, $G99, $D99, CS$1, Hombres!$A$1:$DW$117, Mujeres!$A$1:$DW$117 )</f>
        <v>0</v>
      </c>
      <c r="CT99" s="46" cm="1">
        <f t="array" ref="CT99">SalarioAnualEsperado($B99, $G99, $D99, CT$1, Hombres!$A$1:$DW$117, Mujeres!$A$1:$DW$117 )</f>
        <v>0</v>
      </c>
      <c r="CU99" s="46" cm="1">
        <f t="array" ref="CU99">SalarioAnualEsperado($B99, $G99, $D99, CU$1, Hombres!$A$1:$DW$117, Mujeres!$A$1:$DW$117 )</f>
        <v>0</v>
      </c>
      <c r="CV99" s="46" cm="1">
        <f t="array" ref="CV99">SalarioAnualEsperado($B99, $G99, $D99, CV$1, Hombres!$A$1:$DW$117, Mujeres!$A$1:$DW$117 )</f>
        <v>0</v>
      </c>
      <c r="CW99" s="46" cm="1">
        <f t="array" ref="CW99">SalarioAnualEsperado($B99, $G99, $D99, CW$1, Hombres!$A$1:$DW$117, Mujeres!$A$1:$DW$117 )</f>
        <v>0</v>
      </c>
      <c r="CX99" s="46" cm="1">
        <f t="array" ref="CX99">SalarioAnualEsperado($B99, $G99, $D99, CX$1, Hombres!$A$1:$DW$117, Mujeres!$A$1:$DW$117 )</f>
        <v>0</v>
      </c>
      <c r="CY99" s="46" cm="1">
        <f t="array" ref="CY99">SalarioAnualEsperado($B99, $G99, $D99, CY$1, Hombres!$A$1:$DW$117, Mujeres!$A$1:$DW$117 )</f>
        <v>0</v>
      </c>
      <c r="CZ99" s="46" cm="1">
        <f t="array" ref="CZ99">SalarioAnualEsperado($B99, $G99, $D99, CZ$1, Hombres!$A$1:$DW$117, Mujeres!$A$1:$DW$117 )</f>
        <v>0</v>
      </c>
      <c r="DA99" s="46" cm="1">
        <f t="array" ref="DA99">SalarioAnualEsperado($B99, $G99, $D99, DA$1, Hombres!$A$1:$DW$117, Mujeres!$A$1:$DW$117 )</f>
        <v>0</v>
      </c>
      <c r="DB99" s="46" cm="1">
        <f t="array" ref="DB99">SalarioAnualEsperado($B99, $G99, $D99, DB$1, Hombres!$A$1:$DW$117, Mujeres!$A$1:$DW$117 )</f>
        <v>0</v>
      </c>
      <c r="DC99" s="46" cm="1">
        <f t="array" ref="DC99">SalarioAnualEsperado($B99, $G99, $D99, DC$1, Hombres!$A$1:$DW$117, Mujeres!$A$1:$DW$117 )</f>
        <v>0</v>
      </c>
    </row>
    <row r="100" spans="1:107" x14ac:dyDescent="0.2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6" cm="1">
        <f t="array" ref="L100">SalarioAnualEsperado($B100, $G100, $D100, L$1, Hombres!$A$1:$DW$117, Mujeres!$A$1:$DW$117 )</f>
        <v>5182450</v>
      </c>
      <c r="M100" s="46" cm="1">
        <f t="array" ref="M100">SalarioAnualEsperado($B100, $G100, $D100, M$1, Hombres!$A$1:$DW$117, Mujeres!$A$1:$DW$117 )</f>
        <v>5435477.7351297149</v>
      </c>
      <c r="N100" s="46" cm="1">
        <f t="array" ref="N100">SalarioAnualEsperado($B100, $G100, $D100, N$1, Hombres!$A$1:$DW$117, Mujeres!$A$1:$DW$117 )</f>
        <v>5700176.3091115523</v>
      </c>
      <c r="O100" s="46" cm="1">
        <f t="array" ref="O100">SalarioAnualEsperado($B100, $G100, $D100, O$1, Hombres!$A$1:$DW$117, Mujeres!$A$1:$DW$117 )</f>
        <v>5977005.3020214047</v>
      </c>
      <c r="P100" s="46" cm="1">
        <f t="array" ref="P100">SalarioAnualEsperado($B100, $G100, $D100, P$1, Hombres!$A$1:$DW$117, Mujeres!$A$1:$DW$117 )</f>
        <v>6266445.2096716911</v>
      </c>
      <c r="Q100" s="46" cm="1">
        <f t="array" ref="Q100">SalarioAnualEsperado($B100, $G100, $D100, Q$1, Hombres!$A$1:$DW$117, Mujeres!$A$1:$DW$117 )</f>
        <v>6568908.6148286453</v>
      </c>
      <c r="R100" s="46" cm="1">
        <f t="array" ref="R100">SalarioAnualEsperado($B100, $G100, $D100, R$1, Hombres!$A$1:$DW$117, Mujeres!$A$1:$DW$117 )</f>
        <v>6884788.1822938668</v>
      </c>
      <c r="S100" s="46" cm="1">
        <f t="array" ref="S100">SalarioAnualEsperado($B100, $G100, $D100, S$1, Hombres!$A$1:$DW$117, Mujeres!$A$1:$DW$117 )</f>
        <v>7214511.3817969244</v>
      </c>
      <c r="T100" s="46" cm="1">
        <f t="array" ref="T100">SalarioAnualEsperado($B100, $G100, $D100, T$1, Hombres!$A$1:$DW$117, Mujeres!$A$1:$DW$117 )</f>
        <v>7558635.4451086316</v>
      </c>
      <c r="U100" s="46" cm="1">
        <f t="array" ref="U100">SalarioAnualEsperado($B100, $G100, $D100, U$1, Hombres!$A$1:$DW$117, Mujeres!$A$1:$DW$117 )</f>
        <v>7917733.3224924365</v>
      </c>
      <c r="V100" s="46" cm="1">
        <f t="array" ref="V100">SalarioAnualEsperado($B100, $G100, $D100, V$1, Hombres!$A$1:$DW$117, Mujeres!$A$1:$DW$117 )</f>
        <v>8292240.130954898</v>
      </c>
      <c r="W100" s="46" cm="1">
        <f t="array" ref="W100">SalarioAnualEsperado($B100, $G100, $D100, W$1, Hombres!$A$1:$DW$117, Mujeres!$A$1:$DW$117 )</f>
        <v>8682350.1421145368</v>
      </c>
      <c r="X100" s="46" cm="1">
        <f t="array" ref="X100">SalarioAnualEsperado($B100, $G100, $D100, X$1, Hombres!$A$1:$DW$117, Mujeres!$A$1:$DW$117 )</f>
        <v>9088075.5375221688</v>
      </c>
      <c r="Y100" s="46" cm="1">
        <f t="array" ref="Y100">SalarioAnualEsperado($B100, $G100, $D100, Y$1, Hombres!$A$1:$DW$117, Mujeres!$A$1:$DW$117 )</f>
        <v>9509386.2027987819</v>
      </c>
      <c r="Z100" s="46" cm="1">
        <f t="array" ref="Z100">SalarioAnualEsperado($B100, $G100, $D100, Z$1, Hombres!$A$1:$DW$117, Mujeres!$A$1:$DW$117 )</f>
        <v>0</v>
      </c>
      <c r="AA100" s="46" cm="1">
        <f t="array" ref="AA100">SalarioAnualEsperado($B100, $G100, $D100, AA$1, Hombres!$A$1:$DW$117, Mujeres!$A$1:$DW$117 )</f>
        <v>0</v>
      </c>
      <c r="AB100" s="46" cm="1">
        <f t="array" ref="AB100">SalarioAnualEsperado($B100, $G100, $D100, AB$1, Hombres!$A$1:$DW$117, Mujeres!$A$1:$DW$117 )</f>
        <v>0</v>
      </c>
      <c r="AC100" s="46" cm="1">
        <f t="array" ref="AC100">SalarioAnualEsperado($B100, $G100, $D100, AC$1, Hombres!$A$1:$DW$117, Mujeres!$A$1:$DW$117 )</f>
        <v>0</v>
      </c>
      <c r="AD100" s="46" cm="1">
        <f t="array" ref="AD100">SalarioAnualEsperado($B100, $G100, $D100, AD$1, Hombres!$A$1:$DW$117, Mujeres!$A$1:$DW$117 )</f>
        <v>0</v>
      </c>
      <c r="AE100" s="46" cm="1">
        <f t="array" ref="AE100">SalarioAnualEsperado($B100, $G100, $D100, AE$1, Hombres!$A$1:$DW$117, Mujeres!$A$1:$DW$117 )</f>
        <v>0</v>
      </c>
      <c r="AF100" s="46" cm="1">
        <f t="array" ref="AF100">SalarioAnualEsperado($B100, $G100, $D100, AF$1, Hombres!$A$1:$DW$117, Mujeres!$A$1:$DW$117 )</f>
        <v>0</v>
      </c>
      <c r="AG100" s="46" cm="1">
        <f t="array" ref="AG100">SalarioAnualEsperado($B100, $G100, $D100, AG$1, Hombres!$A$1:$DW$117, Mujeres!$A$1:$DW$117 )</f>
        <v>0</v>
      </c>
      <c r="AH100" s="46" cm="1">
        <f t="array" ref="AH100">SalarioAnualEsperado($B100, $G100, $D100, AH$1, Hombres!$A$1:$DW$117, Mujeres!$A$1:$DW$117 )</f>
        <v>0</v>
      </c>
      <c r="AI100" s="46" cm="1">
        <f t="array" ref="AI100">SalarioAnualEsperado($B100, $G100, $D100, AI$1, Hombres!$A$1:$DW$117, Mujeres!$A$1:$DW$117 )</f>
        <v>0</v>
      </c>
      <c r="AJ100" s="46" cm="1">
        <f t="array" ref="AJ100">SalarioAnualEsperado($B100, $G100, $D100, AJ$1, Hombres!$A$1:$DW$117, Mujeres!$A$1:$DW$117 )</f>
        <v>0</v>
      </c>
      <c r="AK100" s="46" cm="1">
        <f t="array" ref="AK100">SalarioAnualEsperado($B100, $G100, $D100, AK$1, Hombres!$A$1:$DW$117, Mujeres!$A$1:$DW$117 )</f>
        <v>0</v>
      </c>
      <c r="AL100" s="46" cm="1">
        <f t="array" ref="AL100">SalarioAnualEsperado($B100, $G100, $D100, AL$1, Hombres!$A$1:$DW$117, Mujeres!$A$1:$DW$117 )</f>
        <v>0</v>
      </c>
      <c r="AM100" s="46" cm="1">
        <f t="array" ref="AM100">SalarioAnualEsperado($B100, $G100, $D100, AM$1, Hombres!$A$1:$DW$117, Mujeres!$A$1:$DW$117 )</f>
        <v>0</v>
      </c>
      <c r="AN100" s="46" cm="1">
        <f t="array" ref="AN100">SalarioAnualEsperado($B100, $G100, $D100, AN$1, Hombres!$A$1:$DW$117, Mujeres!$A$1:$DW$117 )</f>
        <v>0</v>
      </c>
      <c r="AO100" s="46" cm="1">
        <f t="array" ref="AO100">SalarioAnualEsperado($B100, $G100, $D100, AO$1, Hombres!$A$1:$DW$117, Mujeres!$A$1:$DW$117 )</f>
        <v>0</v>
      </c>
      <c r="AP100" s="46" cm="1">
        <f t="array" ref="AP100">SalarioAnualEsperado($B100, $G100, $D100, AP$1, Hombres!$A$1:$DW$117, Mujeres!$A$1:$DW$117 )</f>
        <v>0</v>
      </c>
      <c r="AQ100" s="46" cm="1">
        <f t="array" ref="AQ100">SalarioAnualEsperado($B100, $G100, $D100, AQ$1, Hombres!$A$1:$DW$117, Mujeres!$A$1:$DW$117 )</f>
        <v>0</v>
      </c>
      <c r="AR100" s="46" cm="1">
        <f t="array" ref="AR100">SalarioAnualEsperado($B100, $G100, $D100, AR$1, Hombres!$A$1:$DW$117, Mujeres!$A$1:$DW$117 )</f>
        <v>0</v>
      </c>
      <c r="AS100" s="46" cm="1">
        <f t="array" ref="AS100">SalarioAnualEsperado($B100, $G100, $D100, AS$1, Hombres!$A$1:$DW$117, Mujeres!$A$1:$DW$117 )</f>
        <v>0</v>
      </c>
      <c r="AT100" s="46" cm="1">
        <f t="array" ref="AT100">SalarioAnualEsperado($B100, $G100, $D100, AT$1, Hombres!$A$1:$DW$117, Mujeres!$A$1:$DW$117 )</f>
        <v>0</v>
      </c>
      <c r="AU100" s="46" cm="1">
        <f t="array" ref="AU100">SalarioAnualEsperado($B100, $G100, $D100, AU$1, Hombres!$A$1:$DW$117, Mujeres!$A$1:$DW$117 )</f>
        <v>0</v>
      </c>
      <c r="AV100" s="46" cm="1">
        <f t="array" ref="AV100">SalarioAnualEsperado($B100, $G100, $D100, AV$1, Hombres!$A$1:$DW$117, Mujeres!$A$1:$DW$117 )</f>
        <v>0</v>
      </c>
      <c r="AW100" s="46" cm="1">
        <f t="array" ref="AW100">SalarioAnualEsperado($B100, $G100, $D100, AW$1, Hombres!$A$1:$DW$117, Mujeres!$A$1:$DW$117 )</f>
        <v>0</v>
      </c>
      <c r="AX100" s="46" cm="1">
        <f t="array" ref="AX100">SalarioAnualEsperado($B100, $G100, $D100, AX$1, Hombres!$A$1:$DW$117, Mujeres!$A$1:$DW$117 )</f>
        <v>0</v>
      </c>
      <c r="AY100" s="46" cm="1">
        <f t="array" ref="AY100">SalarioAnualEsperado($B100, $G100, $D100, AY$1, Hombres!$A$1:$DW$117, Mujeres!$A$1:$DW$117 )</f>
        <v>0</v>
      </c>
      <c r="AZ100" s="46" cm="1">
        <f t="array" ref="AZ100">SalarioAnualEsperado($B100, $G100, $D100, AZ$1, Hombres!$A$1:$DW$117, Mujeres!$A$1:$DW$117 )</f>
        <v>0</v>
      </c>
      <c r="BA100" s="46" cm="1">
        <f t="array" ref="BA100">SalarioAnualEsperado($B100, $G100, $D100, BA$1, Hombres!$A$1:$DW$117, Mujeres!$A$1:$DW$117 )</f>
        <v>0</v>
      </c>
      <c r="BB100" s="46" cm="1">
        <f t="array" ref="BB100">SalarioAnualEsperado($B100, $G100, $D100, BB$1, Hombres!$A$1:$DW$117, Mujeres!$A$1:$DW$117 )</f>
        <v>0</v>
      </c>
      <c r="BC100" s="46" cm="1">
        <f t="array" ref="BC100">SalarioAnualEsperado($B100, $G100, $D100, BC$1, Hombres!$A$1:$DW$117, Mujeres!$A$1:$DW$117 )</f>
        <v>0</v>
      </c>
      <c r="BD100" s="46" cm="1">
        <f t="array" ref="BD100">SalarioAnualEsperado($B100, $G100, $D100, BD$1, Hombres!$A$1:$DW$117, Mujeres!$A$1:$DW$117 )</f>
        <v>0</v>
      </c>
      <c r="BE100" s="46" cm="1">
        <f t="array" ref="BE100">SalarioAnualEsperado($B100, $G100, $D100, BE$1, Hombres!$A$1:$DW$117, Mujeres!$A$1:$DW$117 )</f>
        <v>0</v>
      </c>
      <c r="BF100" s="46" cm="1">
        <f t="array" ref="BF100">SalarioAnualEsperado($B100, $G100, $D100, BF$1, Hombres!$A$1:$DW$117, Mujeres!$A$1:$DW$117 )</f>
        <v>0</v>
      </c>
      <c r="BG100" s="46" cm="1">
        <f t="array" ref="BG100">SalarioAnualEsperado($B100, $G100, $D100, BG$1, Hombres!$A$1:$DW$117, Mujeres!$A$1:$DW$117 )</f>
        <v>0</v>
      </c>
      <c r="BH100" s="46" cm="1">
        <f t="array" ref="BH100">SalarioAnualEsperado($B100, $G100, $D100, BH$1, Hombres!$A$1:$DW$117, Mujeres!$A$1:$DW$117 )</f>
        <v>0</v>
      </c>
      <c r="BI100" s="46" cm="1">
        <f t="array" ref="BI100">SalarioAnualEsperado($B100, $G100, $D100, BI$1, Hombres!$A$1:$DW$117, Mujeres!$A$1:$DW$117 )</f>
        <v>0</v>
      </c>
      <c r="BJ100" s="46" cm="1">
        <f t="array" ref="BJ100">SalarioAnualEsperado($B100, $G100, $D100, BJ$1, Hombres!$A$1:$DW$117, Mujeres!$A$1:$DW$117 )</f>
        <v>0</v>
      </c>
      <c r="BK100" s="46" cm="1">
        <f t="array" ref="BK100">SalarioAnualEsperado($B100, $G100, $D100, BK$1, Hombres!$A$1:$DW$117, Mujeres!$A$1:$DW$117 )</f>
        <v>0</v>
      </c>
      <c r="BL100" s="46" cm="1">
        <f t="array" ref="BL100">SalarioAnualEsperado($B100, $G100, $D100, BL$1, Hombres!$A$1:$DW$117, Mujeres!$A$1:$DW$117 )</f>
        <v>0</v>
      </c>
      <c r="BM100" s="46" cm="1">
        <f t="array" ref="BM100">SalarioAnualEsperado($B100, $G100, $D100, BM$1, Hombres!$A$1:$DW$117, Mujeres!$A$1:$DW$117 )</f>
        <v>0</v>
      </c>
      <c r="BN100" s="46" cm="1">
        <f t="array" ref="BN100">SalarioAnualEsperado($B100, $G100, $D100, BN$1, Hombres!$A$1:$DW$117, Mujeres!$A$1:$DW$117 )</f>
        <v>0</v>
      </c>
      <c r="BO100" s="46" cm="1">
        <f t="array" ref="BO100">SalarioAnualEsperado($B100, $G100, $D100, BO$1, Hombres!$A$1:$DW$117, Mujeres!$A$1:$DW$117 )</f>
        <v>0</v>
      </c>
      <c r="BP100" s="46" cm="1">
        <f t="array" ref="BP100">SalarioAnualEsperado($B100, $G100, $D100, BP$1, Hombres!$A$1:$DW$117, Mujeres!$A$1:$DW$117 )</f>
        <v>0</v>
      </c>
      <c r="BQ100" s="46" cm="1">
        <f t="array" ref="BQ100">SalarioAnualEsperado($B100, $G100, $D100, BQ$1, Hombres!$A$1:$DW$117, Mujeres!$A$1:$DW$117 )</f>
        <v>0</v>
      </c>
      <c r="BR100" s="46" cm="1">
        <f t="array" ref="BR100">SalarioAnualEsperado($B100, $G100, $D100, BR$1, Hombres!$A$1:$DW$117, Mujeres!$A$1:$DW$117 )</f>
        <v>0</v>
      </c>
      <c r="BS100" s="46" cm="1">
        <f t="array" ref="BS100">SalarioAnualEsperado($B100, $G100, $D100, BS$1, Hombres!$A$1:$DW$117, Mujeres!$A$1:$DW$117 )</f>
        <v>0</v>
      </c>
      <c r="BT100" s="46" cm="1">
        <f t="array" ref="BT100">SalarioAnualEsperado($B100, $G100, $D100, BT$1, Hombres!$A$1:$DW$117, Mujeres!$A$1:$DW$117 )</f>
        <v>0</v>
      </c>
      <c r="BU100" s="46" cm="1">
        <f t="array" ref="BU100">SalarioAnualEsperado($B100, $G100, $D100, BU$1, Hombres!$A$1:$DW$117, Mujeres!$A$1:$DW$117 )</f>
        <v>0</v>
      </c>
      <c r="BV100" s="46" cm="1">
        <f t="array" ref="BV100">SalarioAnualEsperado($B100, $G100, $D100, BV$1, Hombres!$A$1:$DW$117, Mujeres!$A$1:$DW$117 )</f>
        <v>0</v>
      </c>
      <c r="BW100" s="46" cm="1">
        <f t="array" ref="BW100">SalarioAnualEsperado($B100, $G100, $D100, BW$1, Hombres!$A$1:$DW$117, Mujeres!$A$1:$DW$117 )</f>
        <v>0</v>
      </c>
      <c r="BX100" s="46" cm="1">
        <f t="array" ref="BX100">SalarioAnualEsperado($B100, $G100, $D100, BX$1, Hombres!$A$1:$DW$117, Mujeres!$A$1:$DW$117 )</f>
        <v>0</v>
      </c>
      <c r="BY100" s="46" cm="1">
        <f t="array" ref="BY100">SalarioAnualEsperado($B100, $G100, $D100, BY$1, Hombres!$A$1:$DW$117, Mujeres!$A$1:$DW$117 )</f>
        <v>0</v>
      </c>
      <c r="BZ100" s="46" cm="1">
        <f t="array" ref="BZ100">SalarioAnualEsperado($B100, $G100, $D100, BZ$1, Hombres!$A$1:$DW$117, Mujeres!$A$1:$DW$117 )</f>
        <v>0</v>
      </c>
      <c r="CA100" s="46" cm="1">
        <f t="array" ref="CA100">SalarioAnualEsperado($B100, $G100, $D100, CA$1, Hombres!$A$1:$DW$117, Mujeres!$A$1:$DW$117 )</f>
        <v>0</v>
      </c>
      <c r="CB100" s="46" cm="1">
        <f t="array" ref="CB100">SalarioAnualEsperado($B100, $G100, $D100, CB$1, Hombres!$A$1:$DW$117, Mujeres!$A$1:$DW$117 )</f>
        <v>0</v>
      </c>
      <c r="CC100" s="46" cm="1">
        <f t="array" ref="CC100">SalarioAnualEsperado($B100, $G100, $D100, CC$1, Hombres!$A$1:$DW$117, Mujeres!$A$1:$DW$117 )</f>
        <v>0</v>
      </c>
      <c r="CD100" s="46" cm="1">
        <f t="array" ref="CD100">SalarioAnualEsperado($B100, $G100, $D100, CD$1, Hombres!$A$1:$DW$117, Mujeres!$A$1:$DW$117 )</f>
        <v>0</v>
      </c>
      <c r="CE100" s="46" cm="1">
        <f t="array" ref="CE100">SalarioAnualEsperado($B100, $G100, $D100, CE$1, Hombres!$A$1:$DW$117, Mujeres!$A$1:$DW$117 )</f>
        <v>0</v>
      </c>
      <c r="CF100" s="46" cm="1">
        <f t="array" ref="CF100">SalarioAnualEsperado($B100, $G100, $D100, CF$1, Hombres!$A$1:$DW$117, Mujeres!$A$1:$DW$117 )</f>
        <v>0</v>
      </c>
      <c r="CG100" s="46" cm="1">
        <f t="array" ref="CG100">SalarioAnualEsperado($B100, $G100, $D100, CG$1, Hombres!$A$1:$DW$117, Mujeres!$A$1:$DW$117 )</f>
        <v>0</v>
      </c>
      <c r="CH100" s="46" cm="1">
        <f t="array" ref="CH100">SalarioAnualEsperado($B100, $G100, $D100, CH$1, Hombres!$A$1:$DW$117, Mujeres!$A$1:$DW$117 )</f>
        <v>0</v>
      </c>
      <c r="CI100" s="46" cm="1">
        <f t="array" ref="CI100">SalarioAnualEsperado($B100, $G100, $D100, CI$1, Hombres!$A$1:$DW$117, Mujeres!$A$1:$DW$117 )</f>
        <v>0</v>
      </c>
      <c r="CJ100" s="46" cm="1">
        <f t="array" ref="CJ100">SalarioAnualEsperado($B100, $G100, $D100, CJ$1, Hombres!$A$1:$DW$117, Mujeres!$A$1:$DW$117 )</f>
        <v>0</v>
      </c>
      <c r="CK100" s="46" cm="1">
        <f t="array" ref="CK100">SalarioAnualEsperado($B100, $G100, $D100, CK$1, Hombres!$A$1:$DW$117, Mujeres!$A$1:$DW$117 )</f>
        <v>0</v>
      </c>
      <c r="CL100" s="46" cm="1">
        <f t="array" ref="CL100">SalarioAnualEsperado($B100, $G100, $D100, CL$1, Hombres!$A$1:$DW$117, Mujeres!$A$1:$DW$117 )</f>
        <v>0</v>
      </c>
      <c r="CM100" s="46" cm="1">
        <f t="array" ref="CM100">SalarioAnualEsperado($B100, $G100, $D100, CM$1, Hombres!$A$1:$DW$117, Mujeres!$A$1:$DW$117 )</f>
        <v>0</v>
      </c>
      <c r="CN100" s="46" cm="1">
        <f t="array" ref="CN100">SalarioAnualEsperado($B100, $G100, $D100, CN$1, Hombres!$A$1:$DW$117, Mujeres!$A$1:$DW$117 )</f>
        <v>0</v>
      </c>
      <c r="CO100" s="46" cm="1">
        <f t="array" ref="CO100">SalarioAnualEsperado($B100, $G100, $D100, CO$1, Hombres!$A$1:$DW$117, Mujeres!$A$1:$DW$117 )</f>
        <v>0</v>
      </c>
      <c r="CP100" s="46" cm="1">
        <f t="array" ref="CP100">SalarioAnualEsperado($B100, $G100, $D100, CP$1, Hombres!$A$1:$DW$117, Mujeres!$A$1:$DW$117 )</f>
        <v>0</v>
      </c>
      <c r="CQ100" s="46" cm="1">
        <f t="array" ref="CQ100">SalarioAnualEsperado($B100, $G100, $D100, CQ$1, Hombres!$A$1:$DW$117, Mujeres!$A$1:$DW$117 )</f>
        <v>0</v>
      </c>
      <c r="CR100" s="46" cm="1">
        <f t="array" ref="CR100">SalarioAnualEsperado($B100, $G100, $D100, CR$1, Hombres!$A$1:$DW$117, Mujeres!$A$1:$DW$117 )</f>
        <v>0</v>
      </c>
      <c r="CS100" s="46" cm="1">
        <f t="array" ref="CS100">SalarioAnualEsperado($B100, $G100, $D100, CS$1, Hombres!$A$1:$DW$117, Mujeres!$A$1:$DW$117 )</f>
        <v>0</v>
      </c>
      <c r="CT100" s="46" cm="1">
        <f t="array" ref="CT100">SalarioAnualEsperado($B100, $G100, $D100, CT$1, Hombres!$A$1:$DW$117, Mujeres!$A$1:$DW$117 )</f>
        <v>0</v>
      </c>
      <c r="CU100" s="46" cm="1">
        <f t="array" ref="CU100">SalarioAnualEsperado($B100, $G100, $D100, CU$1, Hombres!$A$1:$DW$117, Mujeres!$A$1:$DW$117 )</f>
        <v>0</v>
      </c>
      <c r="CV100" s="46" cm="1">
        <f t="array" ref="CV100">SalarioAnualEsperado($B100, $G100, $D100, CV$1, Hombres!$A$1:$DW$117, Mujeres!$A$1:$DW$117 )</f>
        <v>0</v>
      </c>
      <c r="CW100" s="46" cm="1">
        <f t="array" ref="CW100">SalarioAnualEsperado($B100, $G100, $D100, CW$1, Hombres!$A$1:$DW$117, Mujeres!$A$1:$DW$117 )</f>
        <v>0</v>
      </c>
      <c r="CX100" s="46" cm="1">
        <f t="array" ref="CX100">SalarioAnualEsperado($B100, $G100, $D100, CX$1, Hombres!$A$1:$DW$117, Mujeres!$A$1:$DW$117 )</f>
        <v>0</v>
      </c>
      <c r="CY100" s="46" cm="1">
        <f t="array" ref="CY100">SalarioAnualEsperado($B100, $G100, $D100, CY$1, Hombres!$A$1:$DW$117, Mujeres!$A$1:$DW$117 )</f>
        <v>0</v>
      </c>
      <c r="CZ100" s="46" cm="1">
        <f t="array" ref="CZ100">SalarioAnualEsperado($B100, $G100, $D100, CZ$1, Hombres!$A$1:$DW$117, Mujeres!$A$1:$DW$117 )</f>
        <v>0</v>
      </c>
      <c r="DA100" s="46" cm="1">
        <f t="array" ref="DA100">SalarioAnualEsperado($B100, $G100, $D100, DA$1, Hombres!$A$1:$DW$117, Mujeres!$A$1:$DW$117 )</f>
        <v>0</v>
      </c>
      <c r="DB100" s="46" cm="1">
        <f t="array" ref="DB100">SalarioAnualEsperado($B100, $G100, $D100, DB$1, Hombres!$A$1:$DW$117, Mujeres!$A$1:$DW$117 )</f>
        <v>0</v>
      </c>
      <c r="DC100" s="46" cm="1">
        <f t="array" ref="DC100">SalarioAnualEsperado($B100, $G100, $D100, DC$1, Hombres!$A$1:$DW$117, Mujeres!$A$1:$DW$117 )</f>
        <v>0</v>
      </c>
    </row>
    <row r="101" spans="1:107" x14ac:dyDescent="0.2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6" cm="1">
        <f t="array" ref="L101">SalarioAnualEsperado($B101, $G101, $D101, L$1, Hombres!$A$1:$DW$117, Mujeres!$A$1:$DW$117 )</f>
        <v>11507697.5</v>
      </c>
      <c r="M101" s="46" cm="1">
        <f t="array" ref="M101">SalarioAnualEsperado($B101, $G101, $D101, M$1, Hombres!$A$1:$DW$117, Mujeres!$A$1:$DW$117 )</f>
        <v>12073157.731605049</v>
      </c>
      <c r="N101" s="46" cm="1">
        <f t="array" ref="N101">SalarioAnualEsperado($B101, $G101, $D101, N$1, Hombres!$A$1:$DW$117, Mujeres!$A$1:$DW$117 )</f>
        <v>12665904.818443557</v>
      </c>
      <c r="O101" s="46" cm="1">
        <f t="array" ref="O101">SalarioAnualEsperado($B101, $G101, $D101, O$1, Hombres!$A$1:$DW$117, Mujeres!$A$1:$DW$117 )</f>
        <v>13286992.431048842</v>
      </c>
      <c r="P101" s="46" cm="1">
        <f t="array" ref="P101">SalarioAnualEsperado($B101, $G101, $D101, P$1, Hombres!$A$1:$DW$117, Mujeres!$A$1:$DW$117 )</f>
        <v>13937547.489352914</v>
      </c>
      <c r="Q101" s="46" cm="1">
        <f t="array" ref="Q101">SalarioAnualEsperado($B101, $G101, $D101, Q$1, Hombres!$A$1:$DW$117, Mujeres!$A$1:$DW$117 )</f>
        <v>14618716.114119943</v>
      </c>
      <c r="R101" s="46" cm="1">
        <f t="array" ref="R101">SalarioAnualEsperado($B101, $G101, $D101, R$1, Hombres!$A$1:$DW$117, Mujeres!$A$1:$DW$117 )</f>
        <v>15331641.131206324</v>
      </c>
      <c r="S101" s="46" cm="1">
        <f t="array" ref="S101">SalarioAnualEsperado($B101, $G101, $D101, S$1, Hombres!$A$1:$DW$117, Mujeres!$A$1:$DW$117 )</f>
        <v>16077654.045528468</v>
      </c>
      <c r="T101" s="46" cm="1">
        <f t="array" ref="T101">SalarioAnualEsperado($B101, $G101, $D101, T$1, Hombres!$A$1:$DW$117, Mujeres!$A$1:$DW$117 )</f>
        <v>16858438.092208836</v>
      </c>
      <c r="U101" s="46" cm="1">
        <f t="array" ref="U101">SalarioAnualEsperado($B101, $G101, $D101, U$1, Hombres!$A$1:$DW$117, Mujeres!$A$1:$DW$117 )</f>
        <v>17675901.562017247</v>
      </c>
      <c r="V101" s="46" cm="1">
        <f t="array" ref="V101">SalarioAnualEsperado($B101, $G101, $D101, V$1, Hombres!$A$1:$DW$117, Mujeres!$A$1:$DW$117 )</f>
        <v>18531844.942268569</v>
      </c>
      <c r="W101" s="46" cm="1">
        <f t="array" ref="W101">SalarioAnualEsperado($B101, $G101, $D101, W$1, Hombres!$A$1:$DW$117, Mujeres!$A$1:$DW$117 )</f>
        <v>19427344.351341248</v>
      </c>
      <c r="X101" s="46" cm="1">
        <f t="array" ref="X101">SalarioAnualEsperado($B101, $G101, $D101, X$1, Hombres!$A$1:$DW$117, Mujeres!$A$1:$DW$117 )</f>
        <v>20363344.528740317</v>
      </c>
      <c r="Y101" s="46" cm="1">
        <f t="array" ref="Y101">SalarioAnualEsperado($B101, $G101, $D101, Y$1, Hombres!$A$1:$DW$117, Mujeres!$A$1:$DW$117 )</f>
        <v>21340891.52812865</v>
      </c>
      <c r="Z101" s="46" cm="1">
        <f t="array" ref="Z101">SalarioAnualEsperado($B101, $G101, $D101, Z$1, Hombres!$A$1:$DW$117, Mujeres!$A$1:$DW$117 )</f>
        <v>22361309.982238963</v>
      </c>
      <c r="AA101" s="46" cm="1">
        <f t="array" ref="AA101">SalarioAnualEsperado($B101, $G101, $D101, AA$1, Hombres!$A$1:$DW$117, Mujeres!$A$1:$DW$117 )</f>
        <v>23426084.483697142</v>
      </c>
      <c r="AB101" s="46" cm="1">
        <f t="array" ref="AB101">SalarioAnualEsperado($B101, $G101, $D101, AB$1, Hombres!$A$1:$DW$117, Mujeres!$A$1:$DW$117 )</f>
        <v>24536731.3969329</v>
      </c>
      <c r="AC101" s="46" cm="1">
        <f t="array" ref="AC101">SalarioAnualEsperado($B101, $G101, $D101, AC$1, Hombres!$A$1:$DW$117, Mujeres!$A$1:$DW$117 )</f>
        <v>25695082.841137569</v>
      </c>
      <c r="AD101" s="46" cm="1">
        <f t="array" ref="AD101">SalarioAnualEsperado($B101, $G101, $D101, AD$1, Hombres!$A$1:$DW$117, Mujeres!$A$1:$DW$117 )</f>
        <v>26903324.394815493</v>
      </c>
      <c r="AE101" s="46" cm="1">
        <f t="array" ref="AE101">SalarioAnualEsperado($B101, $G101, $D101, AE$1, Hombres!$A$1:$DW$117, Mujeres!$A$1:$DW$117 )</f>
        <v>28163009.949110061</v>
      </c>
      <c r="AF101" s="46" cm="1">
        <f t="array" ref="AF101">SalarioAnualEsperado($B101, $G101, $D101, AF$1, Hombres!$A$1:$DW$117, Mujeres!$A$1:$DW$117 )</f>
        <v>29475230.11000064</v>
      </c>
      <c r="AG101" s="46" cm="1">
        <f t="array" ref="AG101">SalarioAnualEsperado($B101, $G101, $D101, AG$1, Hombres!$A$1:$DW$117, Mujeres!$A$1:$DW$117 )</f>
        <v>30839645.252188195</v>
      </c>
      <c r="AH101" s="46" cm="1">
        <f t="array" ref="AH101">SalarioAnualEsperado($B101, $G101, $D101, AH$1, Hombres!$A$1:$DW$117, Mujeres!$A$1:$DW$117 )</f>
        <v>32254933.353532363</v>
      </c>
      <c r="AI101" s="46" cm="1">
        <f t="array" ref="AI101">SalarioAnualEsperado($B101, $G101, $D101, AI$1, Hombres!$A$1:$DW$117, Mujeres!$A$1:$DW$117 )</f>
        <v>33719461.603128962</v>
      </c>
      <c r="AJ101" s="46" cm="1">
        <f t="array" ref="AJ101">SalarioAnualEsperado($B101, $G101, $D101, AJ$1, Hombres!$A$1:$DW$117, Mujeres!$A$1:$DW$117 )</f>
        <v>35233312.077044412</v>
      </c>
      <c r="AK101" s="46" cm="1">
        <f t="array" ref="AK101">SalarioAnualEsperado($B101, $G101, $D101, AK$1, Hombres!$A$1:$DW$117, Mujeres!$A$1:$DW$117 )</f>
        <v>36797829.920642056</v>
      </c>
      <c r="AL101" s="46" cm="1">
        <f t="array" ref="AL101">SalarioAnualEsperado($B101, $G101, $D101, AL$1, Hombres!$A$1:$DW$117, Mujeres!$A$1:$DW$117 )</f>
        <v>38413892.858057432</v>
      </c>
      <c r="AM101" s="46" cm="1">
        <f t="array" ref="AM101">SalarioAnualEsperado($B101, $G101, $D101, AM$1, Hombres!$A$1:$DW$117, Mujeres!$A$1:$DW$117 )</f>
        <v>40082077.934945904</v>
      </c>
      <c r="AN101" s="46" cm="1">
        <f t="array" ref="AN101">SalarioAnualEsperado($B101, $G101, $D101, AN$1, Hombres!$A$1:$DW$117, Mujeres!$A$1:$DW$117 )</f>
        <v>41802497.931779042</v>
      </c>
      <c r="AO101" s="46" cm="1">
        <f t="array" ref="AO101">SalarioAnualEsperado($B101, $G101, $D101, AO$1, Hombres!$A$1:$DW$117, Mujeres!$A$1:$DW$117 )</f>
        <v>43573560.804249257</v>
      </c>
      <c r="AP101" s="46" cm="1">
        <f t="array" ref="AP101">SalarioAnualEsperado($B101, $G101, $D101, AP$1, Hombres!$A$1:$DW$117, Mujeres!$A$1:$DW$117 )</f>
        <v>0</v>
      </c>
      <c r="AQ101" s="46" cm="1">
        <f t="array" ref="AQ101">SalarioAnualEsperado($B101, $G101, $D101, AQ$1, Hombres!$A$1:$DW$117, Mujeres!$A$1:$DW$117 )</f>
        <v>0</v>
      </c>
      <c r="AR101" s="46" cm="1">
        <f t="array" ref="AR101">SalarioAnualEsperado($B101, $G101, $D101, AR$1, Hombres!$A$1:$DW$117, Mujeres!$A$1:$DW$117 )</f>
        <v>0</v>
      </c>
      <c r="AS101" s="46" cm="1">
        <f t="array" ref="AS101">SalarioAnualEsperado($B101, $G101, $D101, AS$1, Hombres!$A$1:$DW$117, Mujeres!$A$1:$DW$117 )</f>
        <v>0</v>
      </c>
      <c r="AT101" s="46" cm="1">
        <f t="array" ref="AT101">SalarioAnualEsperado($B101, $G101, $D101, AT$1, Hombres!$A$1:$DW$117, Mujeres!$A$1:$DW$117 )</f>
        <v>0</v>
      </c>
      <c r="AU101" s="46" cm="1">
        <f t="array" ref="AU101">SalarioAnualEsperado($B101, $G101, $D101, AU$1, Hombres!$A$1:$DW$117, Mujeres!$A$1:$DW$117 )</f>
        <v>0</v>
      </c>
      <c r="AV101" s="46" cm="1">
        <f t="array" ref="AV101">SalarioAnualEsperado($B101, $G101, $D101, AV$1, Hombres!$A$1:$DW$117, Mujeres!$A$1:$DW$117 )</f>
        <v>0</v>
      </c>
      <c r="AW101" s="46" cm="1">
        <f t="array" ref="AW101">SalarioAnualEsperado($B101, $G101, $D101, AW$1, Hombres!$A$1:$DW$117, Mujeres!$A$1:$DW$117 )</f>
        <v>0</v>
      </c>
      <c r="AX101" s="46" cm="1">
        <f t="array" ref="AX101">SalarioAnualEsperado($B101, $G101, $D101, AX$1, Hombres!$A$1:$DW$117, Mujeres!$A$1:$DW$117 )</f>
        <v>0</v>
      </c>
      <c r="AY101" s="46" cm="1">
        <f t="array" ref="AY101">SalarioAnualEsperado($B101, $G101, $D101, AY$1, Hombres!$A$1:$DW$117, Mujeres!$A$1:$DW$117 )</f>
        <v>0</v>
      </c>
      <c r="AZ101" s="46" cm="1">
        <f t="array" ref="AZ101">SalarioAnualEsperado($B101, $G101, $D101, AZ$1, Hombres!$A$1:$DW$117, Mujeres!$A$1:$DW$117 )</f>
        <v>0</v>
      </c>
      <c r="BA101" s="46" cm="1">
        <f t="array" ref="BA101">SalarioAnualEsperado($B101, $G101, $D101, BA$1, Hombres!$A$1:$DW$117, Mujeres!$A$1:$DW$117 )</f>
        <v>0</v>
      </c>
      <c r="BB101" s="46" cm="1">
        <f t="array" ref="BB101">SalarioAnualEsperado($B101, $G101, $D101, BB$1, Hombres!$A$1:$DW$117, Mujeres!$A$1:$DW$117 )</f>
        <v>0</v>
      </c>
      <c r="BC101" s="46" cm="1">
        <f t="array" ref="BC101">SalarioAnualEsperado($B101, $G101, $D101, BC$1, Hombres!$A$1:$DW$117, Mujeres!$A$1:$DW$117 )</f>
        <v>0</v>
      </c>
      <c r="BD101" s="46" cm="1">
        <f t="array" ref="BD101">SalarioAnualEsperado($B101, $G101, $D101, BD$1, Hombres!$A$1:$DW$117, Mujeres!$A$1:$DW$117 )</f>
        <v>0</v>
      </c>
      <c r="BE101" s="46" cm="1">
        <f t="array" ref="BE101">SalarioAnualEsperado($B101, $G101, $D101, BE$1, Hombres!$A$1:$DW$117, Mujeres!$A$1:$DW$117 )</f>
        <v>0</v>
      </c>
      <c r="BF101" s="46" cm="1">
        <f t="array" ref="BF101">SalarioAnualEsperado($B101, $G101, $D101, BF$1, Hombres!$A$1:$DW$117, Mujeres!$A$1:$DW$117 )</f>
        <v>0</v>
      </c>
      <c r="BG101" s="46" cm="1">
        <f t="array" ref="BG101">SalarioAnualEsperado($B101, $G101, $D101, BG$1, Hombres!$A$1:$DW$117, Mujeres!$A$1:$DW$117 )</f>
        <v>0</v>
      </c>
      <c r="BH101" s="46" cm="1">
        <f t="array" ref="BH101">SalarioAnualEsperado($B101, $G101, $D101, BH$1, Hombres!$A$1:$DW$117, Mujeres!$A$1:$DW$117 )</f>
        <v>0</v>
      </c>
      <c r="BI101" s="46" cm="1">
        <f t="array" ref="BI101">SalarioAnualEsperado($B101, $G101, $D101, BI$1, Hombres!$A$1:$DW$117, Mujeres!$A$1:$DW$117 )</f>
        <v>0</v>
      </c>
      <c r="BJ101" s="46" cm="1">
        <f t="array" ref="BJ101">SalarioAnualEsperado($B101, $G101, $D101, BJ$1, Hombres!$A$1:$DW$117, Mujeres!$A$1:$DW$117 )</f>
        <v>0</v>
      </c>
      <c r="BK101" s="46" cm="1">
        <f t="array" ref="BK101">SalarioAnualEsperado($B101, $G101, $D101, BK$1, Hombres!$A$1:$DW$117, Mujeres!$A$1:$DW$117 )</f>
        <v>0</v>
      </c>
      <c r="BL101" s="46" cm="1">
        <f t="array" ref="BL101">SalarioAnualEsperado($B101, $G101, $D101, BL$1, Hombres!$A$1:$DW$117, Mujeres!$A$1:$DW$117 )</f>
        <v>0</v>
      </c>
      <c r="BM101" s="46" cm="1">
        <f t="array" ref="BM101">SalarioAnualEsperado($B101, $G101, $D101, BM$1, Hombres!$A$1:$DW$117, Mujeres!$A$1:$DW$117 )</f>
        <v>0</v>
      </c>
      <c r="BN101" s="46" cm="1">
        <f t="array" ref="BN101">SalarioAnualEsperado($B101, $G101, $D101, BN$1, Hombres!$A$1:$DW$117, Mujeres!$A$1:$DW$117 )</f>
        <v>0</v>
      </c>
      <c r="BO101" s="46" cm="1">
        <f t="array" ref="BO101">SalarioAnualEsperado($B101, $G101, $D101, BO$1, Hombres!$A$1:$DW$117, Mujeres!$A$1:$DW$117 )</f>
        <v>0</v>
      </c>
      <c r="BP101" s="46" cm="1">
        <f t="array" ref="BP101">SalarioAnualEsperado($B101, $G101, $D101, BP$1, Hombres!$A$1:$DW$117, Mujeres!$A$1:$DW$117 )</f>
        <v>0</v>
      </c>
      <c r="BQ101" s="46" cm="1">
        <f t="array" ref="BQ101">SalarioAnualEsperado($B101, $G101, $D101, BQ$1, Hombres!$A$1:$DW$117, Mujeres!$A$1:$DW$117 )</f>
        <v>0</v>
      </c>
      <c r="BR101" s="46" cm="1">
        <f t="array" ref="BR101">SalarioAnualEsperado($B101, $G101, $D101, BR$1, Hombres!$A$1:$DW$117, Mujeres!$A$1:$DW$117 )</f>
        <v>0</v>
      </c>
      <c r="BS101" s="46" cm="1">
        <f t="array" ref="BS101">SalarioAnualEsperado($B101, $G101, $D101, BS$1, Hombres!$A$1:$DW$117, Mujeres!$A$1:$DW$117 )</f>
        <v>0</v>
      </c>
      <c r="BT101" s="46" cm="1">
        <f t="array" ref="BT101">SalarioAnualEsperado($B101, $G101, $D101, BT$1, Hombres!$A$1:$DW$117, Mujeres!$A$1:$DW$117 )</f>
        <v>0</v>
      </c>
      <c r="BU101" s="46" cm="1">
        <f t="array" ref="BU101">SalarioAnualEsperado($B101, $G101, $D101, BU$1, Hombres!$A$1:$DW$117, Mujeres!$A$1:$DW$117 )</f>
        <v>0</v>
      </c>
      <c r="BV101" s="46" cm="1">
        <f t="array" ref="BV101">SalarioAnualEsperado($B101, $G101, $D101, BV$1, Hombres!$A$1:$DW$117, Mujeres!$A$1:$DW$117 )</f>
        <v>0</v>
      </c>
      <c r="BW101" s="46" cm="1">
        <f t="array" ref="BW101">SalarioAnualEsperado($B101, $G101, $D101, BW$1, Hombres!$A$1:$DW$117, Mujeres!$A$1:$DW$117 )</f>
        <v>0</v>
      </c>
      <c r="BX101" s="46" cm="1">
        <f t="array" ref="BX101">SalarioAnualEsperado($B101, $G101, $D101, BX$1, Hombres!$A$1:$DW$117, Mujeres!$A$1:$DW$117 )</f>
        <v>0</v>
      </c>
      <c r="BY101" s="46" cm="1">
        <f t="array" ref="BY101">SalarioAnualEsperado($B101, $G101, $D101, BY$1, Hombres!$A$1:$DW$117, Mujeres!$A$1:$DW$117 )</f>
        <v>0</v>
      </c>
      <c r="BZ101" s="46" cm="1">
        <f t="array" ref="BZ101">SalarioAnualEsperado($B101, $G101, $D101, BZ$1, Hombres!$A$1:$DW$117, Mujeres!$A$1:$DW$117 )</f>
        <v>0</v>
      </c>
      <c r="CA101" s="46" cm="1">
        <f t="array" ref="CA101">SalarioAnualEsperado($B101, $G101, $D101, CA$1, Hombres!$A$1:$DW$117, Mujeres!$A$1:$DW$117 )</f>
        <v>0</v>
      </c>
      <c r="CB101" s="46" cm="1">
        <f t="array" ref="CB101">SalarioAnualEsperado($B101, $G101, $D101, CB$1, Hombres!$A$1:$DW$117, Mujeres!$A$1:$DW$117 )</f>
        <v>0</v>
      </c>
      <c r="CC101" s="46" cm="1">
        <f t="array" ref="CC101">SalarioAnualEsperado($B101, $G101, $D101, CC$1, Hombres!$A$1:$DW$117, Mujeres!$A$1:$DW$117 )</f>
        <v>0</v>
      </c>
      <c r="CD101" s="46" cm="1">
        <f t="array" ref="CD101">SalarioAnualEsperado($B101, $G101, $D101, CD$1, Hombres!$A$1:$DW$117, Mujeres!$A$1:$DW$117 )</f>
        <v>0</v>
      </c>
      <c r="CE101" s="46" cm="1">
        <f t="array" ref="CE101">SalarioAnualEsperado($B101, $G101, $D101, CE$1, Hombres!$A$1:$DW$117, Mujeres!$A$1:$DW$117 )</f>
        <v>0</v>
      </c>
      <c r="CF101" s="46" cm="1">
        <f t="array" ref="CF101">SalarioAnualEsperado($B101, $G101, $D101, CF$1, Hombres!$A$1:$DW$117, Mujeres!$A$1:$DW$117 )</f>
        <v>0</v>
      </c>
      <c r="CG101" s="46" cm="1">
        <f t="array" ref="CG101">SalarioAnualEsperado($B101, $G101, $D101, CG$1, Hombres!$A$1:$DW$117, Mujeres!$A$1:$DW$117 )</f>
        <v>0</v>
      </c>
      <c r="CH101" s="46" cm="1">
        <f t="array" ref="CH101">SalarioAnualEsperado($B101, $G101, $D101, CH$1, Hombres!$A$1:$DW$117, Mujeres!$A$1:$DW$117 )</f>
        <v>0</v>
      </c>
      <c r="CI101" s="46" cm="1">
        <f t="array" ref="CI101">SalarioAnualEsperado($B101, $G101, $D101, CI$1, Hombres!$A$1:$DW$117, Mujeres!$A$1:$DW$117 )</f>
        <v>0</v>
      </c>
      <c r="CJ101" s="46" cm="1">
        <f t="array" ref="CJ101">SalarioAnualEsperado($B101, $G101, $D101, CJ$1, Hombres!$A$1:$DW$117, Mujeres!$A$1:$DW$117 )</f>
        <v>0</v>
      </c>
      <c r="CK101" s="46" cm="1">
        <f t="array" ref="CK101">SalarioAnualEsperado($B101, $G101, $D101, CK$1, Hombres!$A$1:$DW$117, Mujeres!$A$1:$DW$117 )</f>
        <v>0</v>
      </c>
      <c r="CL101" s="46" cm="1">
        <f t="array" ref="CL101">SalarioAnualEsperado($B101, $G101, $D101, CL$1, Hombres!$A$1:$DW$117, Mujeres!$A$1:$DW$117 )</f>
        <v>0</v>
      </c>
      <c r="CM101" s="46" cm="1">
        <f t="array" ref="CM101">SalarioAnualEsperado($B101, $G101, $D101, CM$1, Hombres!$A$1:$DW$117, Mujeres!$A$1:$DW$117 )</f>
        <v>0</v>
      </c>
      <c r="CN101" s="46" cm="1">
        <f t="array" ref="CN101">SalarioAnualEsperado($B101, $G101, $D101, CN$1, Hombres!$A$1:$DW$117, Mujeres!$A$1:$DW$117 )</f>
        <v>0</v>
      </c>
      <c r="CO101" s="46" cm="1">
        <f t="array" ref="CO101">SalarioAnualEsperado($B101, $G101, $D101, CO$1, Hombres!$A$1:$DW$117, Mujeres!$A$1:$DW$117 )</f>
        <v>0</v>
      </c>
      <c r="CP101" s="46" cm="1">
        <f t="array" ref="CP101">SalarioAnualEsperado($B101, $G101, $D101, CP$1, Hombres!$A$1:$DW$117, Mujeres!$A$1:$DW$117 )</f>
        <v>0</v>
      </c>
      <c r="CQ101" s="46" cm="1">
        <f t="array" ref="CQ101">SalarioAnualEsperado($B101, $G101, $D101, CQ$1, Hombres!$A$1:$DW$117, Mujeres!$A$1:$DW$117 )</f>
        <v>0</v>
      </c>
      <c r="CR101" s="46" cm="1">
        <f t="array" ref="CR101">SalarioAnualEsperado($B101, $G101, $D101, CR$1, Hombres!$A$1:$DW$117, Mujeres!$A$1:$DW$117 )</f>
        <v>0</v>
      </c>
      <c r="CS101" s="46" cm="1">
        <f t="array" ref="CS101">SalarioAnualEsperado($B101, $G101, $D101, CS$1, Hombres!$A$1:$DW$117, Mujeres!$A$1:$DW$117 )</f>
        <v>0</v>
      </c>
      <c r="CT101" s="46" cm="1">
        <f t="array" ref="CT101">SalarioAnualEsperado($B101, $G101, $D101, CT$1, Hombres!$A$1:$DW$117, Mujeres!$A$1:$DW$117 )</f>
        <v>0</v>
      </c>
      <c r="CU101" s="46" cm="1">
        <f t="array" ref="CU101">SalarioAnualEsperado($B101, $G101, $D101, CU$1, Hombres!$A$1:$DW$117, Mujeres!$A$1:$DW$117 )</f>
        <v>0</v>
      </c>
      <c r="CV101" s="46" cm="1">
        <f t="array" ref="CV101">SalarioAnualEsperado($B101, $G101, $D101, CV$1, Hombres!$A$1:$DW$117, Mujeres!$A$1:$DW$117 )</f>
        <v>0</v>
      </c>
      <c r="CW101" s="46" cm="1">
        <f t="array" ref="CW101">SalarioAnualEsperado($B101, $G101, $D101, CW$1, Hombres!$A$1:$DW$117, Mujeres!$A$1:$DW$117 )</f>
        <v>0</v>
      </c>
      <c r="CX101" s="46" cm="1">
        <f t="array" ref="CX101">SalarioAnualEsperado($B101, $G101, $D101, CX$1, Hombres!$A$1:$DW$117, Mujeres!$A$1:$DW$117 )</f>
        <v>0</v>
      </c>
      <c r="CY101" s="46" cm="1">
        <f t="array" ref="CY101">SalarioAnualEsperado($B101, $G101, $D101, CY$1, Hombres!$A$1:$DW$117, Mujeres!$A$1:$DW$117 )</f>
        <v>0</v>
      </c>
      <c r="CZ101" s="46" cm="1">
        <f t="array" ref="CZ101">SalarioAnualEsperado($B101, $G101, $D101, CZ$1, Hombres!$A$1:$DW$117, Mujeres!$A$1:$DW$117 )</f>
        <v>0</v>
      </c>
      <c r="DA101" s="46" cm="1">
        <f t="array" ref="DA101">SalarioAnualEsperado($B101, $G101, $D101, DA$1, Hombres!$A$1:$DW$117, Mujeres!$A$1:$DW$117 )</f>
        <v>0</v>
      </c>
      <c r="DB101" s="46" cm="1">
        <f t="array" ref="DB101">SalarioAnualEsperado($B101, $G101, $D101, DB$1, Hombres!$A$1:$DW$117, Mujeres!$A$1:$DW$117 )</f>
        <v>0</v>
      </c>
      <c r="DC101" s="46" cm="1">
        <f t="array" ref="DC101">SalarioAnualEsperado($B101, $G101, $D101, DC$1, Hombres!$A$1:$DW$117, Mujeres!$A$1:$DW$117 )</f>
        <v>0</v>
      </c>
    </row>
    <row r="102" spans="1:107" x14ac:dyDescent="0.2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6" cm="1">
        <f t="array" ref="L102">SalarioAnualEsperado($B102, $G102, $D102, L$1, Hombres!$A$1:$DW$117, Mujeres!$A$1:$DW$117 )</f>
        <v>8926424</v>
      </c>
      <c r="M102" s="46" cm="1">
        <f t="array" ref="M102">SalarioAnualEsperado($B102, $G102, $D102, M$1, Hombres!$A$1:$DW$117, Mujeres!$A$1:$DW$117 )</f>
        <v>9344010.7192571498</v>
      </c>
      <c r="N102" s="46" cm="1">
        <f t="array" ref="N102">SalarioAnualEsperado($B102, $G102, $D102, N$1, Hombres!$A$1:$DW$117, Mujeres!$A$1:$DW$117 )</f>
        <v>9778829.5223462693</v>
      </c>
      <c r="O102" s="46" cm="1">
        <f t="array" ref="O102">SalarioAnualEsperado($B102, $G102, $D102, O$1, Hombres!$A$1:$DW$117, Mujeres!$A$1:$DW$117 )</f>
        <v>10231566.719990317</v>
      </c>
      <c r="P102" s="46" cm="1">
        <f t="array" ref="P102">SalarioAnualEsperado($B102, $G102, $D102, P$1, Hombres!$A$1:$DW$117, Mujeres!$A$1:$DW$117 )</f>
        <v>10702695.524254667</v>
      </c>
      <c r="Q102" s="46" cm="1">
        <f t="array" ref="Q102">SalarioAnualEsperado($B102, $G102, $D102, Q$1, Hombres!$A$1:$DW$117, Mujeres!$A$1:$DW$117 )</f>
        <v>11192471.013275374</v>
      </c>
      <c r="R102" s="46" cm="1">
        <f t="array" ref="R102">SalarioAnualEsperado($B102, $G102, $D102, R$1, Hombres!$A$1:$DW$117, Mujeres!$A$1:$DW$117 )</f>
        <v>11700627.454436794</v>
      </c>
      <c r="S102" s="46" cm="1">
        <f t="array" ref="S102">SalarioAnualEsperado($B102, $G102, $D102, S$1, Hombres!$A$1:$DW$117, Mujeres!$A$1:$DW$117 )</f>
        <v>12226469.604172617</v>
      </c>
      <c r="T102" s="46" cm="1">
        <f t="array" ref="T102">SalarioAnualEsperado($B102, $G102, $D102, T$1, Hombres!$A$1:$DW$117, Mujeres!$A$1:$DW$117 )</f>
        <v>12769194.986260392</v>
      </c>
      <c r="U102" s="46" cm="1">
        <f t="array" ref="U102">SalarioAnualEsperado($B102, $G102, $D102, U$1, Hombres!$A$1:$DW$117, Mujeres!$A$1:$DW$117 )</f>
        <v>13328603.672903465</v>
      </c>
      <c r="V102" s="46" cm="1">
        <f t="array" ref="V102">SalarioAnualEsperado($B102, $G102, $D102, V$1, Hombres!$A$1:$DW$117, Mujeres!$A$1:$DW$117 )</f>
        <v>13904921.582525691</v>
      </c>
      <c r="W102" s="46" cm="1">
        <f t="array" ref="W102">SalarioAnualEsperado($B102, $G102, $D102, W$1, Hombres!$A$1:$DW$117, Mujeres!$A$1:$DW$117 )</f>
        <v>14498160.847120915</v>
      </c>
      <c r="X102" s="46" cm="1">
        <f t="array" ref="X102">SalarioAnualEsperado($B102, $G102, $D102, X$1, Hombres!$A$1:$DW$117, Mujeres!$A$1:$DW$117 )</f>
        <v>15108177.222169749</v>
      </c>
      <c r="Y102" s="46" cm="1">
        <f t="array" ref="Y102">SalarioAnualEsperado($B102, $G102, $D102, Y$1, Hombres!$A$1:$DW$117, Mujeres!$A$1:$DW$117 )</f>
        <v>15734658.923703153</v>
      </c>
      <c r="Z102" s="46" cm="1">
        <f t="array" ref="Z102">SalarioAnualEsperado($B102, $G102, $D102, Z$1, Hombres!$A$1:$DW$117, Mujeres!$A$1:$DW$117 )</f>
        <v>16376669.425973011</v>
      </c>
      <c r="AA102" s="46" cm="1">
        <f t="array" ref="AA102">SalarioAnualEsperado($B102, $G102, $D102, AA$1, Hombres!$A$1:$DW$117, Mujeres!$A$1:$DW$117 )</f>
        <v>0</v>
      </c>
      <c r="AB102" s="46" cm="1">
        <f t="array" ref="AB102">SalarioAnualEsperado($B102, $G102, $D102, AB$1, Hombres!$A$1:$DW$117, Mujeres!$A$1:$DW$117 )</f>
        <v>0</v>
      </c>
      <c r="AC102" s="46" cm="1">
        <f t="array" ref="AC102">SalarioAnualEsperado($B102, $G102, $D102, AC$1, Hombres!$A$1:$DW$117, Mujeres!$A$1:$DW$117 )</f>
        <v>0</v>
      </c>
      <c r="AD102" s="46" cm="1">
        <f t="array" ref="AD102">SalarioAnualEsperado($B102, $G102, $D102, AD$1, Hombres!$A$1:$DW$117, Mujeres!$A$1:$DW$117 )</f>
        <v>0</v>
      </c>
      <c r="AE102" s="46" cm="1">
        <f t="array" ref="AE102">SalarioAnualEsperado($B102, $G102, $D102, AE$1, Hombres!$A$1:$DW$117, Mujeres!$A$1:$DW$117 )</f>
        <v>0</v>
      </c>
      <c r="AF102" s="46" cm="1">
        <f t="array" ref="AF102">SalarioAnualEsperado($B102, $G102, $D102, AF$1, Hombres!$A$1:$DW$117, Mujeres!$A$1:$DW$117 )</f>
        <v>0</v>
      </c>
      <c r="AG102" s="46" cm="1">
        <f t="array" ref="AG102">SalarioAnualEsperado($B102, $G102, $D102, AG$1, Hombres!$A$1:$DW$117, Mujeres!$A$1:$DW$117 )</f>
        <v>0</v>
      </c>
      <c r="AH102" s="46" cm="1">
        <f t="array" ref="AH102">SalarioAnualEsperado($B102, $G102, $D102, AH$1, Hombres!$A$1:$DW$117, Mujeres!$A$1:$DW$117 )</f>
        <v>0</v>
      </c>
      <c r="AI102" s="46" cm="1">
        <f t="array" ref="AI102">SalarioAnualEsperado($B102, $G102, $D102, AI$1, Hombres!$A$1:$DW$117, Mujeres!$A$1:$DW$117 )</f>
        <v>0</v>
      </c>
      <c r="AJ102" s="46" cm="1">
        <f t="array" ref="AJ102">SalarioAnualEsperado($B102, $G102, $D102, AJ$1, Hombres!$A$1:$DW$117, Mujeres!$A$1:$DW$117 )</f>
        <v>0</v>
      </c>
      <c r="AK102" s="46" cm="1">
        <f t="array" ref="AK102">SalarioAnualEsperado($B102, $G102, $D102, AK$1, Hombres!$A$1:$DW$117, Mujeres!$A$1:$DW$117 )</f>
        <v>0</v>
      </c>
      <c r="AL102" s="46" cm="1">
        <f t="array" ref="AL102">SalarioAnualEsperado($B102, $G102, $D102, AL$1, Hombres!$A$1:$DW$117, Mujeres!$A$1:$DW$117 )</f>
        <v>0</v>
      </c>
      <c r="AM102" s="46" cm="1">
        <f t="array" ref="AM102">SalarioAnualEsperado($B102, $G102, $D102, AM$1, Hombres!$A$1:$DW$117, Mujeres!$A$1:$DW$117 )</f>
        <v>0</v>
      </c>
      <c r="AN102" s="46" cm="1">
        <f t="array" ref="AN102">SalarioAnualEsperado($B102, $G102, $D102, AN$1, Hombres!$A$1:$DW$117, Mujeres!$A$1:$DW$117 )</f>
        <v>0</v>
      </c>
      <c r="AO102" s="46" cm="1">
        <f t="array" ref="AO102">SalarioAnualEsperado($B102, $G102, $D102, AO$1, Hombres!$A$1:$DW$117, Mujeres!$A$1:$DW$117 )</f>
        <v>0</v>
      </c>
      <c r="AP102" s="46" cm="1">
        <f t="array" ref="AP102">SalarioAnualEsperado($B102, $G102, $D102, AP$1, Hombres!$A$1:$DW$117, Mujeres!$A$1:$DW$117 )</f>
        <v>0</v>
      </c>
      <c r="AQ102" s="46" cm="1">
        <f t="array" ref="AQ102">SalarioAnualEsperado($B102, $G102, $D102, AQ$1, Hombres!$A$1:$DW$117, Mujeres!$A$1:$DW$117 )</f>
        <v>0</v>
      </c>
      <c r="AR102" s="46" cm="1">
        <f t="array" ref="AR102">SalarioAnualEsperado($B102, $G102, $D102, AR$1, Hombres!$A$1:$DW$117, Mujeres!$A$1:$DW$117 )</f>
        <v>0</v>
      </c>
      <c r="AS102" s="46" cm="1">
        <f t="array" ref="AS102">SalarioAnualEsperado($B102, $G102, $D102, AS$1, Hombres!$A$1:$DW$117, Mujeres!$A$1:$DW$117 )</f>
        <v>0</v>
      </c>
      <c r="AT102" s="46" cm="1">
        <f t="array" ref="AT102">SalarioAnualEsperado($B102, $G102, $D102, AT$1, Hombres!$A$1:$DW$117, Mujeres!$A$1:$DW$117 )</f>
        <v>0</v>
      </c>
      <c r="AU102" s="46" cm="1">
        <f t="array" ref="AU102">SalarioAnualEsperado($B102, $G102, $D102, AU$1, Hombres!$A$1:$DW$117, Mujeres!$A$1:$DW$117 )</f>
        <v>0</v>
      </c>
      <c r="AV102" s="46" cm="1">
        <f t="array" ref="AV102">SalarioAnualEsperado($B102, $G102, $D102, AV$1, Hombres!$A$1:$DW$117, Mujeres!$A$1:$DW$117 )</f>
        <v>0</v>
      </c>
      <c r="AW102" s="46" cm="1">
        <f t="array" ref="AW102">SalarioAnualEsperado($B102, $G102, $D102, AW$1, Hombres!$A$1:$DW$117, Mujeres!$A$1:$DW$117 )</f>
        <v>0</v>
      </c>
      <c r="AX102" s="46" cm="1">
        <f t="array" ref="AX102">SalarioAnualEsperado($B102, $G102, $D102, AX$1, Hombres!$A$1:$DW$117, Mujeres!$A$1:$DW$117 )</f>
        <v>0</v>
      </c>
      <c r="AY102" s="46" cm="1">
        <f t="array" ref="AY102">SalarioAnualEsperado($B102, $G102, $D102, AY$1, Hombres!$A$1:$DW$117, Mujeres!$A$1:$DW$117 )</f>
        <v>0</v>
      </c>
      <c r="AZ102" s="46" cm="1">
        <f t="array" ref="AZ102">SalarioAnualEsperado($B102, $G102, $D102, AZ$1, Hombres!$A$1:$DW$117, Mujeres!$A$1:$DW$117 )</f>
        <v>0</v>
      </c>
      <c r="BA102" s="46" cm="1">
        <f t="array" ref="BA102">SalarioAnualEsperado($B102, $G102, $D102, BA$1, Hombres!$A$1:$DW$117, Mujeres!$A$1:$DW$117 )</f>
        <v>0</v>
      </c>
      <c r="BB102" s="46" cm="1">
        <f t="array" ref="BB102">SalarioAnualEsperado($B102, $G102, $D102, BB$1, Hombres!$A$1:$DW$117, Mujeres!$A$1:$DW$117 )</f>
        <v>0</v>
      </c>
      <c r="BC102" s="46" cm="1">
        <f t="array" ref="BC102">SalarioAnualEsperado($B102, $G102, $D102, BC$1, Hombres!$A$1:$DW$117, Mujeres!$A$1:$DW$117 )</f>
        <v>0</v>
      </c>
      <c r="BD102" s="46" cm="1">
        <f t="array" ref="BD102">SalarioAnualEsperado($B102, $G102, $D102, BD$1, Hombres!$A$1:$DW$117, Mujeres!$A$1:$DW$117 )</f>
        <v>0</v>
      </c>
      <c r="BE102" s="46" cm="1">
        <f t="array" ref="BE102">SalarioAnualEsperado($B102, $G102, $D102, BE$1, Hombres!$A$1:$DW$117, Mujeres!$A$1:$DW$117 )</f>
        <v>0</v>
      </c>
      <c r="BF102" s="46" cm="1">
        <f t="array" ref="BF102">SalarioAnualEsperado($B102, $G102, $D102, BF$1, Hombres!$A$1:$DW$117, Mujeres!$A$1:$DW$117 )</f>
        <v>0</v>
      </c>
      <c r="BG102" s="46" cm="1">
        <f t="array" ref="BG102">SalarioAnualEsperado($B102, $G102, $D102, BG$1, Hombres!$A$1:$DW$117, Mujeres!$A$1:$DW$117 )</f>
        <v>0</v>
      </c>
      <c r="BH102" s="46" cm="1">
        <f t="array" ref="BH102">SalarioAnualEsperado($B102, $G102, $D102, BH$1, Hombres!$A$1:$DW$117, Mujeres!$A$1:$DW$117 )</f>
        <v>0</v>
      </c>
      <c r="BI102" s="46" cm="1">
        <f t="array" ref="BI102">SalarioAnualEsperado($B102, $G102, $D102, BI$1, Hombres!$A$1:$DW$117, Mujeres!$A$1:$DW$117 )</f>
        <v>0</v>
      </c>
      <c r="BJ102" s="46" cm="1">
        <f t="array" ref="BJ102">SalarioAnualEsperado($B102, $G102, $D102, BJ$1, Hombres!$A$1:$DW$117, Mujeres!$A$1:$DW$117 )</f>
        <v>0</v>
      </c>
      <c r="BK102" s="46" cm="1">
        <f t="array" ref="BK102">SalarioAnualEsperado($B102, $G102, $D102, BK$1, Hombres!$A$1:$DW$117, Mujeres!$A$1:$DW$117 )</f>
        <v>0</v>
      </c>
      <c r="BL102" s="46" cm="1">
        <f t="array" ref="BL102">SalarioAnualEsperado($B102, $G102, $D102, BL$1, Hombres!$A$1:$DW$117, Mujeres!$A$1:$DW$117 )</f>
        <v>0</v>
      </c>
      <c r="BM102" s="46" cm="1">
        <f t="array" ref="BM102">SalarioAnualEsperado($B102, $G102, $D102, BM$1, Hombres!$A$1:$DW$117, Mujeres!$A$1:$DW$117 )</f>
        <v>0</v>
      </c>
      <c r="BN102" s="46" cm="1">
        <f t="array" ref="BN102">SalarioAnualEsperado($B102, $G102, $D102, BN$1, Hombres!$A$1:$DW$117, Mujeres!$A$1:$DW$117 )</f>
        <v>0</v>
      </c>
      <c r="BO102" s="46" cm="1">
        <f t="array" ref="BO102">SalarioAnualEsperado($B102, $G102, $D102, BO$1, Hombres!$A$1:$DW$117, Mujeres!$A$1:$DW$117 )</f>
        <v>0</v>
      </c>
      <c r="BP102" s="46" cm="1">
        <f t="array" ref="BP102">SalarioAnualEsperado($B102, $G102, $D102, BP$1, Hombres!$A$1:$DW$117, Mujeres!$A$1:$DW$117 )</f>
        <v>0</v>
      </c>
      <c r="BQ102" s="46" cm="1">
        <f t="array" ref="BQ102">SalarioAnualEsperado($B102, $G102, $D102, BQ$1, Hombres!$A$1:$DW$117, Mujeres!$A$1:$DW$117 )</f>
        <v>0</v>
      </c>
      <c r="BR102" s="46" cm="1">
        <f t="array" ref="BR102">SalarioAnualEsperado($B102, $G102, $D102, BR$1, Hombres!$A$1:$DW$117, Mujeres!$A$1:$DW$117 )</f>
        <v>0</v>
      </c>
      <c r="BS102" s="46" cm="1">
        <f t="array" ref="BS102">SalarioAnualEsperado($B102, $G102, $D102, BS$1, Hombres!$A$1:$DW$117, Mujeres!$A$1:$DW$117 )</f>
        <v>0</v>
      </c>
      <c r="BT102" s="46" cm="1">
        <f t="array" ref="BT102">SalarioAnualEsperado($B102, $G102, $D102, BT$1, Hombres!$A$1:$DW$117, Mujeres!$A$1:$DW$117 )</f>
        <v>0</v>
      </c>
      <c r="BU102" s="46" cm="1">
        <f t="array" ref="BU102">SalarioAnualEsperado($B102, $G102, $D102, BU$1, Hombres!$A$1:$DW$117, Mujeres!$A$1:$DW$117 )</f>
        <v>0</v>
      </c>
      <c r="BV102" s="46" cm="1">
        <f t="array" ref="BV102">SalarioAnualEsperado($B102, $G102, $D102, BV$1, Hombres!$A$1:$DW$117, Mujeres!$A$1:$DW$117 )</f>
        <v>0</v>
      </c>
      <c r="BW102" s="46" cm="1">
        <f t="array" ref="BW102">SalarioAnualEsperado($B102, $G102, $D102, BW$1, Hombres!$A$1:$DW$117, Mujeres!$A$1:$DW$117 )</f>
        <v>0</v>
      </c>
      <c r="BX102" s="46" cm="1">
        <f t="array" ref="BX102">SalarioAnualEsperado($B102, $G102, $D102, BX$1, Hombres!$A$1:$DW$117, Mujeres!$A$1:$DW$117 )</f>
        <v>0</v>
      </c>
      <c r="BY102" s="46" cm="1">
        <f t="array" ref="BY102">SalarioAnualEsperado($B102, $G102, $D102, BY$1, Hombres!$A$1:$DW$117, Mujeres!$A$1:$DW$117 )</f>
        <v>0</v>
      </c>
      <c r="BZ102" s="46" cm="1">
        <f t="array" ref="BZ102">SalarioAnualEsperado($B102, $G102, $D102, BZ$1, Hombres!$A$1:$DW$117, Mujeres!$A$1:$DW$117 )</f>
        <v>0</v>
      </c>
      <c r="CA102" s="46" cm="1">
        <f t="array" ref="CA102">SalarioAnualEsperado($B102, $G102, $D102, CA$1, Hombres!$A$1:$DW$117, Mujeres!$A$1:$DW$117 )</f>
        <v>0</v>
      </c>
      <c r="CB102" s="46" cm="1">
        <f t="array" ref="CB102">SalarioAnualEsperado($B102, $G102, $D102, CB$1, Hombres!$A$1:$DW$117, Mujeres!$A$1:$DW$117 )</f>
        <v>0</v>
      </c>
      <c r="CC102" s="46" cm="1">
        <f t="array" ref="CC102">SalarioAnualEsperado($B102, $G102, $D102, CC$1, Hombres!$A$1:$DW$117, Mujeres!$A$1:$DW$117 )</f>
        <v>0</v>
      </c>
      <c r="CD102" s="46" cm="1">
        <f t="array" ref="CD102">SalarioAnualEsperado($B102, $G102, $D102, CD$1, Hombres!$A$1:$DW$117, Mujeres!$A$1:$DW$117 )</f>
        <v>0</v>
      </c>
      <c r="CE102" s="46" cm="1">
        <f t="array" ref="CE102">SalarioAnualEsperado($B102, $G102, $D102, CE$1, Hombres!$A$1:$DW$117, Mujeres!$A$1:$DW$117 )</f>
        <v>0</v>
      </c>
      <c r="CF102" s="46" cm="1">
        <f t="array" ref="CF102">SalarioAnualEsperado($B102, $G102, $D102, CF$1, Hombres!$A$1:$DW$117, Mujeres!$A$1:$DW$117 )</f>
        <v>0</v>
      </c>
      <c r="CG102" s="46" cm="1">
        <f t="array" ref="CG102">SalarioAnualEsperado($B102, $G102, $D102, CG$1, Hombres!$A$1:$DW$117, Mujeres!$A$1:$DW$117 )</f>
        <v>0</v>
      </c>
      <c r="CH102" s="46" cm="1">
        <f t="array" ref="CH102">SalarioAnualEsperado($B102, $G102, $D102, CH$1, Hombres!$A$1:$DW$117, Mujeres!$A$1:$DW$117 )</f>
        <v>0</v>
      </c>
      <c r="CI102" s="46" cm="1">
        <f t="array" ref="CI102">SalarioAnualEsperado($B102, $G102, $D102, CI$1, Hombres!$A$1:$DW$117, Mujeres!$A$1:$DW$117 )</f>
        <v>0</v>
      </c>
      <c r="CJ102" s="46" cm="1">
        <f t="array" ref="CJ102">SalarioAnualEsperado($B102, $G102, $D102, CJ$1, Hombres!$A$1:$DW$117, Mujeres!$A$1:$DW$117 )</f>
        <v>0</v>
      </c>
      <c r="CK102" s="46" cm="1">
        <f t="array" ref="CK102">SalarioAnualEsperado($B102, $G102, $D102, CK$1, Hombres!$A$1:$DW$117, Mujeres!$A$1:$DW$117 )</f>
        <v>0</v>
      </c>
      <c r="CL102" s="46" cm="1">
        <f t="array" ref="CL102">SalarioAnualEsperado($B102, $G102, $D102, CL$1, Hombres!$A$1:$DW$117, Mujeres!$A$1:$DW$117 )</f>
        <v>0</v>
      </c>
      <c r="CM102" s="46" cm="1">
        <f t="array" ref="CM102">SalarioAnualEsperado($B102, $G102, $D102, CM$1, Hombres!$A$1:$DW$117, Mujeres!$A$1:$DW$117 )</f>
        <v>0</v>
      </c>
      <c r="CN102" s="46" cm="1">
        <f t="array" ref="CN102">SalarioAnualEsperado($B102, $G102, $D102, CN$1, Hombres!$A$1:$DW$117, Mujeres!$A$1:$DW$117 )</f>
        <v>0</v>
      </c>
      <c r="CO102" s="46" cm="1">
        <f t="array" ref="CO102">SalarioAnualEsperado($B102, $G102, $D102, CO$1, Hombres!$A$1:$DW$117, Mujeres!$A$1:$DW$117 )</f>
        <v>0</v>
      </c>
      <c r="CP102" s="46" cm="1">
        <f t="array" ref="CP102">SalarioAnualEsperado($B102, $G102, $D102, CP$1, Hombres!$A$1:$DW$117, Mujeres!$A$1:$DW$117 )</f>
        <v>0</v>
      </c>
      <c r="CQ102" s="46" cm="1">
        <f t="array" ref="CQ102">SalarioAnualEsperado($B102, $G102, $D102, CQ$1, Hombres!$A$1:$DW$117, Mujeres!$A$1:$DW$117 )</f>
        <v>0</v>
      </c>
      <c r="CR102" s="46" cm="1">
        <f t="array" ref="CR102">SalarioAnualEsperado($B102, $G102, $D102, CR$1, Hombres!$A$1:$DW$117, Mujeres!$A$1:$DW$117 )</f>
        <v>0</v>
      </c>
      <c r="CS102" s="46" cm="1">
        <f t="array" ref="CS102">SalarioAnualEsperado($B102, $G102, $D102, CS$1, Hombres!$A$1:$DW$117, Mujeres!$A$1:$DW$117 )</f>
        <v>0</v>
      </c>
      <c r="CT102" s="46" cm="1">
        <f t="array" ref="CT102">SalarioAnualEsperado($B102, $G102, $D102, CT$1, Hombres!$A$1:$DW$117, Mujeres!$A$1:$DW$117 )</f>
        <v>0</v>
      </c>
      <c r="CU102" s="46" cm="1">
        <f t="array" ref="CU102">SalarioAnualEsperado($B102, $G102, $D102, CU$1, Hombres!$A$1:$DW$117, Mujeres!$A$1:$DW$117 )</f>
        <v>0</v>
      </c>
      <c r="CV102" s="46" cm="1">
        <f t="array" ref="CV102">SalarioAnualEsperado($B102, $G102, $D102, CV$1, Hombres!$A$1:$DW$117, Mujeres!$A$1:$DW$117 )</f>
        <v>0</v>
      </c>
      <c r="CW102" s="46" cm="1">
        <f t="array" ref="CW102">SalarioAnualEsperado($B102, $G102, $D102, CW$1, Hombres!$A$1:$DW$117, Mujeres!$A$1:$DW$117 )</f>
        <v>0</v>
      </c>
      <c r="CX102" s="46" cm="1">
        <f t="array" ref="CX102">SalarioAnualEsperado($B102, $G102, $D102, CX$1, Hombres!$A$1:$DW$117, Mujeres!$A$1:$DW$117 )</f>
        <v>0</v>
      </c>
      <c r="CY102" s="46" cm="1">
        <f t="array" ref="CY102">SalarioAnualEsperado($B102, $G102, $D102, CY$1, Hombres!$A$1:$DW$117, Mujeres!$A$1:$DW$117 )</f>
        <v>0</v>
      </c>
      <c r="CZ102" s="46" cm="1">
        <f t="array" ref="CZ102">SalarioAnualEsperado($B102, $G102, $D102, CZ$1, Hombres!$A$1:$DW$117, Mujeres!$A$1:$DW$117 )</f>
        <v>0</v>
      </c>
      <c r="DA102" s="46" cm="1">
        <f t="array" ref="DA102">SalarioAnualEsperado($B102, $G102, $D102, DA$1, Hombres!$A$1:$DW$117, Mujeres!$A$1:$DW$117 )</f>
        <v>0</v>
      </c>
      <c r="DB102" s="46" cm="1">
        <f t="array" ref="DB102">SalarioAnualEsperado($B102, $G102, $D102, DB$1, Hombres!$A$1:$DW$117, Mujeres!$A$1:$DW$117 )</f>
        <v>0</v>
      </c>
      <c r="DC102" s="46" cm="1">
        <f t="array" ref="DC102">SalarioAnualEsperado($B102, $G102, $D102, DC$1, Hombres!$A$1:$DW$117, Mujeres!$A$1:$DW$117 )</f>
        <v>0</v>
      </c>
    </row>
    <row r="103" spans="1:107" x14ac:dyDescent="0.2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6" cm="1">
        <f t="array" ref="L103">SalarioAnualEsperado($B103, $G103, $D103, L$1, Hombres!$A$1:$DW$117, Mujeres!$A$1:$DW$117 )</f>
        <v>8030906</v>
      </c>
      <c r="M103" s="46" cm="1">
        <f t="array" ref="M103">SalarioAnualEsperado($B103, $G103, $D103, M$1, Hombres!$A$1:$DW$117, Mujeres!$A$1:$DW$117 )</f>
        <v>8433235.984887775</v>
      </c>
      <c r="N103" s="46" cm="1">
        <f t="array" ref="N103">SalarioAnualEsperado($B103, $G103, $D103, N$1, Hombres!$A$1:$DW$117, Mujeres!$A$1:$DW$117 )</f>
        <v>8855541.0367968231</v>
      </c>
      <c r="O103" s="46" cm="1">
        <f t="array" ref="O103">SalarioAnualEsperado($B103, $G103, $D103, O$1, Hombres!$A$1:$DW$117, Mujeres!$A$1:$DW$117 )</f>
        <v>9298744.2156773582</v>
      </c>
      <c r="P103" s="46" cm="1">
        <f t="array" ref="P103">SalarioAnualEsperado($B103, $G103, $D103, P$1, Hombres!$A$1:$DW$117, Mujeres!$A$1:$DW$117 )</f>
        <v>9763856.3179863337</v>
      </c>
      <c r="Q103" s="46" cm="1">
        <f t="array" ref="Q103">SalarioAnualEsperado($B103, $G103, $D103, Q$1, Hombres!$A$1:$DW$117, Mujeres!$A$1:$DW$117 )</f>
        <v>10251961.964519767</v>
      </c>
      <c r="R103" s="46" cm="1">
        <f t="array" ref="R103">SalarioAnualEsperado($B103, $G103, $D103, R$1, Hombres!$A$1:$DW$117, Mujeres!$A$1:$DW$117 )</f>
        <v>10764184.188913073</v>
      </c>
      <c r="S103" s="46" cm="1">
        <f t="array" ref="S103">SalarioAnualEsperado($B103, $G103, $D103, S$1, Hombres!$A$1:$DW$117, Mujeres!$A$1:$DW$117 )</f>
        <v>11301656.086402457</v>
      </c>
      <c r="T103" s="46" cm="1">
        <f t="array" ref="T103">SalarioAnualEsperado($B103, $G103, $D103, T$1, Hombres!$A$1:$DW$117, Mujeres!$A$1:$DW$117 )</f>
        <v>11865543.2537161</v>
      </c>
      <c r="U103" s="46" cm="1">
        <f t="array" ref="U103">SalarioAnualEsperado($B103, $G103, $D103, U$1, Hombres!$A$1:$DW$117, Mujeres!$A$1:$DW$117 )</f>
        <v>12457085.18535514</v>
      </c>
      <c r="V103" s="46" cm="1">
        <f t="array" ref="V103">SalarioAnualEsperado($B103, $G103, $D103, V$1, Hombres!$A$1:$DW$117, Mujeres!$A$1:$DW$117 )</f>
        <v>13077536.62461794</v>
      </c>
      <c r="W103" s="46" cm="1">
        <f t="array" ref="W103">SalarioAnualEsperado($B103, $G103, $D103, W$1, Hombres!$A$1:$DW$117, Mujeres!$A$1:$DW$117 )</f>
        <v>13728092.707313633</v>
      </c>
      <c r="X103" s="46" cm="1">
        <f t="array" ref="X103">SalarioAnualEsperado($B103, $G103, $D103, X$1, Hombres!$A$1:$DW$117, Mujeres!$A$1:$DW$117 )</f>
        <v>14410029.211748416</v>
      </c>
      <c r="Y103" s="46" cm="1">
        <f t="array" ref="Y103">SalarioAnualEsperado($B103, $G103, $D103, Y$1, Hombres!$A$1:$DW$117, Mujeres!$A$1:$DW$117 )</f>
        <v>15124712.720453393</v>
      </c>
      <c r="Z103" s="46" cm="1">
        <f t="array" ref="Z103">SalarioAnualEsperado($B103, $G103, $D103, Z$1, Hombres!$A$1:$DW$117, Mujeres!$A$1:$DW$117 )</f>
        <v>15873729.55433535</v>
      </c>
      <c r="AA103" s="46" cm="1">
        <f t="array" ref="AA103">SalarioAnualEsperado($B103, $G103, $D103, AA$1, Hombres!$A$1:$DW$117, Mujeres!$A$1:$DW$117 )</f>
        <v>16658714.041763872</v>
      </c>
      <c r="AB103" s="46" cm="1">
        <f t="array" ref="AB103">SalarioAnualEsperado($B103, $G103, $D103, AB$1, Hombres!$A$1:$DW$117, Mujeres!$A$1:$DW$117 )</f>
        <v>17481255.555884421</v>
      </c>
      <c r="AC103" s="46" cm="1">
        <f t="array" ref="AC103">SalarioAnualEsperado($B103, $G103, $D103, AC$1, Hombres!$A$1:$DW$117, Mujeres!$A$1:$DW$117 )</f>
        <v>18342934.310866009</v>
      </c>
      <c r="AD103" s="46" cm="1">
        <f t="array" ref="AD103">SalarioAnualEsperado($B103, $G103, $D103, AD$1, Hombres!$A$1:$DW$117, Mujeres!$A$1:$DW$117 )</f>
        <v>19245400.355417442</v>
      </c>
      <c r="AE103" s="46" cm="1">
        <f t="array" ref="AE103">SalarioAnualEsperado($B103, $G103, $D103, AE$1, Hombres!$A$1:$DW$117, Mujeres!$A$1:$DW$117 )</f>
        <v>20190469.929798827</v>
      </c>
      <c r="AF103" s="46" cm="1">
        <f t="array" ref="AF103">SalarioAnualEsperado($B103, $G103, $D103, AF$1, Hombres!$A$1:$DW$117, Mujeres!$A$1:$DW$117 )</f>
        <v>21179967.122647114</v>
      </c>
      <c r="AG103" s="46" cm="1">
        <f t="array" ref="AG103">SalarioAnualEsperado($B103, $G103, $D103, AG$1, Hombres!$A$1:$DW$117, Mujeres!$A$1:$DW$117 )</f>
        <v>22215394.330645416</v>
      </c>
      <c r="AH103" s="46" cm="1">
        <f t="array" ref="AH103">SalarioAnualEsperado($B103, $G103, $D103, AH$1, Hombres!$A$1:$DW$117, Mujeres!$A$1:$DW$117 )</f>
        <v>23298280.406535581</v>
      </c>
      <c r="AI103" s="46" cm="1">
        <f t="array" ref="AI103">SalarioAnualEsperado($B103, $G103, $D103, AI$1, Hombres!$A$1:$DW$117, Mujeres!$A$1:$DW$117 )</f>
        <v>24430385.278161533</v>
      </c>
      <c r="AJ103" s="46" cm="1">
        <f t="array" ref="AJ103">SalarioAnualEsperado($B103, $G103, $D103, AJ$1, Hombres!$A$1:$DW$117, Mujeres!$A$1:$DW$117 )</f>
        <v>25614077.219021518</v>
      </c>
      <c r="AK103" s="46" cm="1">
        <f t="array" ref="AK103">SalarioAnualEsperado($B103, $G103, $D103, AK$1, Hombres!$A$1:$DW$117, Mujeres!$A$1:$DW$117 )</f>
        <v>26851730.282697354</v>
      </c>
      <c r="AL103" s="46" cm="1">
        <f t="array" ref="AL103">SalarioAnualEsperado($B103, $G103, $D103, AL$1, Hombres!$A$1:$DW$117, Mujeres!$A$1:$DW$117 )</f>
        <v>28145148.904991638</v>
      </c>
      <c r="AM103" s="46" cm="1">
        <f t="array" ref="AM103">SalarioAnualEsperado($B103, $G103, $D103, AM$1, Hombres!$A$1:$DW$117, Mujeres!$A$1:$DW$117 )</f>
        <v>29495390.904490665</v>
      </c>
      <c r="AN103" s="46" cm="1">
        <f t="array" ref="AN103">SalarioAnualEsperado($B103, $G103, $D103, AN$1, Hombres!$A$1:$DW$117, Mujeres!$A$1:$DW$117 )</f>
        <v>30903149.276492205</v>
      </c>
      <c r="AO103" s="46" cm="1">
        <f t="array" ref="AO103">SalarioAnualEsperado($B103, $G103, $D103, AO$1, Hombres!$A$1:$DW$117, Mujeres!$A$1:$DW$117 )</f>
        <v>32369220.816052649</v>
      </c>
      <c r="AP103" s="46" cm="1">
        <f t="array" ref="AP103">SalarioAnualEsperado($B103, $G103, $D103, AP$1, Hombres!$A$1:$DW$117, Mujeres!$A$1:$DW$117 )</f>
        <v>0</v>
      </c>
      <c r="AQ103" s="46" cm="1">
        <f t="array" ref="AQ103">SalarioAnualEsperado($B103, $G103, $D103, AQ$1, Hombres!$A$1:$DW$117, Mujeres!$A$1:$DW$117 )</f>
        <v>0</v>
      </c>
      <c r="AR103" s="46" cm="1">
        <f t="array" ref="AR103">SalarioAnualEsperado($B103, $G103, $D103, AR$1, Hombres!$A$1:$DW$117, Mujeres!$A$1:$DW$117 )</f>
        <v>0</v>
      </c>
      <c r="AS103" s="46" cm="1">
        <f t="array" ref="AS103">SalarioAnualEsperado($B103, $G103, $D103, AS$1, Hombres!$A$1:$DW$117, Mujeres!$A$1:$DW$117 )</f>
        <v>0</v>
      </c>
      <c r="AT103" s="46" cm="1">
        <f t="array" ref="AT103">SalarioAnualEsperado($B103, $G103, $D103, AT$1, Hombres!$A$1:$DW$117, Mujeres!$A$1:$DW$117 )</f>
        <v>0</v>
      </c>
      <c r="AU103" s="46" cm="1">
        <f t="array" ref="AU103">SalarioAnualEsperado($B103, $G103, $D103, AU$1, Hombres!$A$1:$DW$117, Mujeres!$A$1:$DW$117 )</f>
        <v>0</v>
      </c>
      <c r="AV103" s="46" cm="1">
        <f t="array" ref="AV103">SalarioAnualEsperado($B103, $G103, $D103, AV$1, Hombres!$A$1:$DW$117, Mujeres!$A$1:$DW$117 )</f>
        <v>0</v>
      </c>
      <c r="AW103" s="46" cm="1">
        <f t="array" ref="AW103">SalarioAnualEsperado($B103, $G103, $D103, AW$1, Hombres!$A$1:$DW$117, Mujeres!$A$1:$DW$117 )</f>
        <v>0</v>
      </c>
      <c r="AX103" s="46" cm="1">
        <f t="array" ref="AX103">SalarioAnualEsperado($B103, $G103, $D103, AX$1, Hombres!$A$1:$DW$117, Mujeres!$A$1:$DW$117 )</f>
        <v>0</v>
      </c>
      <c r="AY103" s="46" cm="1">
        <f t="array" ref="AY103">SalarioAnualEsperado($B103, $G103, $D103, AY$1, Hombres!$A$1:$DW$117, Mujeres!$A$1:$DW$117 )</f>
        <v>0</v>
      </c>
      <c r="AZ103" s="46" cm="1">
        <f t="array" ref="AZ103">SalarioAnualEsperado($B103, $G103, $D103, AZ$1, Hombres!$A$1:$DW$117, Mujeres!$A$1:$DW$117 )</f>
        <v>0</v>
      </c>
      <c r="BA103" s="46" cm="1">
        <f t="array" ref="BA103">SalarioAnualEsperado($B103, $G103, $D103, BA$1, Hombres!$A$1:$DW$117, Mujeres!$A$1:$DW$117 )</f>
        <v>0</v>
      </c>
      <c r="BB103" s="46" cm="1">
        <f t="array" ref="BB103">SalarioAnualEsperado($B103, $G103, $D103, BB$1, Hombres!$A$1:$DW$117, Mujeres!$A$1:$DW$117 )</f>
        <v>0</v>
      </c>
      <c r="BC103" s="46" cm="1">
        <f t="array" ref="BC103">SalarioAnualEsperado($B103, $G103, $D103, BC$1, Hombres!$A$1:$DW$117, Mujeres!$A$1:$DW$117 )</f>
        <v>0</v>
      </c>
      <c r="BD103" s="46" cm="1">
        <f t="array" ref="BD103">SalarioAnualEsperado($B103, $G103, $D103, BD$1, Hombres!$A$1:$DW$117, Mujeres!$A$1:$DW$117 )</f>
        <v>0</v>
      </c>
      <c r="BE103" s="46" cm="1">
        <f t="array" ref="BE103">SalarioAnualEsperado($B103, $G103, $D103, BE$1, Hombres!$A$1:$DW$117, Mujeres!$A$1:$DW$117 )</f>
        <v>0</v>
      </c>
      <c r="BF103" s="46" cm="1">
        <f t="array" ref="BF103">SalarioAnualEsperado($B103, $G103, $D103, BF$1, Hombres!$A$1:$DW$117, Mujeres!$A$1:$DW$117 )</f>
        <v>0</v>
      </c>
      <c r="BG103" s="46" cm="1">
        <f t="array" ref="BG103">SalarioAnualEsperado($B103, $G103, $D103, BG$1, Hombres!$A$1:$DW$117, Mujeres!$A$1:$DW$117 )</f>
        <v>0</v>
      </c>
      <c r="BH103" s="46" cm="1">
        <f t="array" ref="BH103">SalarioAnualEsperado($B103, $G103, $D103, BH$1, Hombres!$A$1:$DW$117, Mujeres!$A$1:$DW$117 )</f>
        <v>0</v>
      </c>
      <c r="BI103" s="46" cm="1">
        <f t="array" ref="BI103">SalarioAnualEsperado($B103, $G103, $D103, BI$1, Hombres!$A$1:$DW$117, Mujeres!$A$1:$DW$117 )</f>
        <v>0</v>
      </c>
      <c r="BJ103" s="46" cm="1">
        <f t="array" ref="BJ103">SalarioAnualEsperado($B103, $G103, $D103, BJ$1, Hombres!$A$1:$DW$117, Mujeres!$A$1:$DW$117 )</f>
        <v>0</v>
      </c>
      <c r="BK103" s="46" cm="1">
        <f t="array" ref="BK103">SalarioAnualEsperado($B103, $G103, $D103, BK$1, Hombres!$A$1:$DW$117, Mujeres!$A$1:$DW$117 )</f>
        <v>0</v>
      </c>
      <c r="BL103" s="46" cm="1">
        <f t="array" ref="BL103">SalarioAnualEsperado($B103, $G103, $D103, BL$1, Hombres!$A$1:$DW$117, Mujeres!$A$1:$DW$117 )</f>
        <v>0</v>
      </c>
      <c r="BM103" s="46" cm="1">
        <f t="array" ref="BM103">SalarioAnualEsperado($B103, $G103, $D103, BM$1, Hombres!$A$1:$DW$117, Mujeres!$A$1:$DW$117 )</f>
        <v>0</v>
      </c>
      <c r="BN103" s="46" cm="1">
        <f t="array" ref="BN103">SalarioAnualEsperado($B103, $G103, $D103, BN$1, Hombres!$A$1:$DW$117, Mujeres!$A$1:$DW$117 )</f>
        <v>0</v>
      </c>
      <c r="BO103" s="46" cm="1">
        <f t="array" ref="BO103">SalarioAnualEsperado($B103, $G103, $D103, BO$1, Hombres!$A$1:$DW$117, Mujeres!$A$1:$DW$117 )</f>
        <v>0</v>
      </c>
      <c r="BP103" s="46" cm="1">
        <f t="array" ref="BP103">SalarioAnualEsperado($B103, $G103, $D103, BP$1, Hombres!$A$1:$DW$117, Mujeres!$A$1:$DW$117 )</f>
        <v>0</v>
      </c>
      <c r="BQ103" s="46" cm="1">
        <f t="array" ref="BQ103">SalarioAnualEsperado($B103, $G103, $D103, BQ$1, Hombres!$A$1:$DW$117, Mujeres!$A$1:$DW$117 )</f>
        <v>0</v>
      </c>
      <c r="BR103" s="46" cm="1">
        <f t="array" ref="BR103">SalarioAnualEsperado($B103, $G103, $D103, BR$1, Hombres!$A$1:$DW$117, Mujeres!$A$1:$DW$117 )</f>
        <v>0</v>
      </c>
      <c r="BS103" s="46" cm="1">
        <f t="array" ref="BS103">SalarioAnualEsperado($B103, $G103, $D103, BS$1, Hombres!$A$1:$DW$117, Mujeres!$A$1:$DW$117 )</f>
        <v>0</v>
      </c>
      <c r="BT103" s="46" cm="1">
        <f t="array" ref="BT103">SalarioAnualEsperado($B103, $G103, $D103, BT$1, Hombres!$A$1:$DW$117, Mujeres!$A$1:$DW$117 )</f>
        <v>0</v>
      </c>
      <c r="BU103" s="46" cm="1">
        <f t="array" ref="BU103">SalarioAnualEsperado($B103, $G103, $D103, BU$1, Hombres!$A$1:$DW$117, Mujeres!$A$1:$DW$117 )</f>
        <v>0</v>
      </c>
      <c r="BV103" s="46" cm="1">
        <f t="array" ref="BV103">SalarioAnualEsperado($B103, $G103, $D103, BV$1, Hombres!$A$1:$DW$117, Mujeres!$A$1:$DW$117 )</f>
        <v>0</v>
      </c>
      <c r="BW103" s="46" cm="1">
        <f t="array" ref="BW103">SalarioAnualEsperado($B103, $G103, $D103, BW$1, Hombres!$A$1:$DW$117, Mujeres!$A$1:$DW$117 )</f>
        <v>0</v>
      </c>
      <c r="BX103" s="46" cm="1">
        <f t="array" ref="BX103">SalarioAnualEsperado($B103, $G103, $D103, BX$1, Hombres!$A$1:$DW$117, Mujeres!$A$1:$DW$117 )</f>
        <v>0</v>
      </c>
      <c r="BY103" s="46" cm="1">
        <f t="array" ref="BY103">SalarioAnualEsperado($B103, $G103, $D103, BY$1, Hombres!$A$1:$DW$117, Mujeres!$A$1:$DW$117 )</f>
        <v>0</v>
      </c>
      <c r="BZ103" s="46" cm="1">
        <f t="array" ref="BZ103">SalarioAnualEsperado($B103, $G103, $D103, BZ$1, Hombres!$A$1:$DW$117, Mujeres!$A$1:$DW$117 )</f>
        <v>0</v>
      </c>
      <c r="CA103" s="46" cm="1">
        <f t="array" ref="CA103">SalarioAnualEsperado($B103, $G103, $D103, CA$1, Hombres!$A$1:$DW$117, Mujeres!$A$1:$DW$117 )</f>
        <v>0</v>
      </c>
      <c r="CB103" s="46" cm="1">
        <f t="array" ref="CB103">SalarioAnualEsperado($B103, $G103, $D103, CB$1, Hombres!$A$1:$DW$117, Mujeres!$A$1:$DW$117 )</f>
        <v>0</v>
      </c>
      <c r="CC103" s="46" cm="1">
        <f t="array" ref="CC103">SalarioAnualEsperado($B103, $G103, $D103, CC$1, Hombres!$A$1:$DW$117, Mujeres!$A$1:$DW$117 )</f>
        <v>0</v>
      </c>
      <c r="CD103" s="46" cm="1">
        <f t="array" ref="CD103">SalarioAnualEsperado($B103, $G103, $D103, CD$1, Hombres!$A$1:$DW$117, Mujeres!$A$1:$DW$117 )</f>
        <v>0</v>
      </c>
      <c r="CE103" s="46" cm="1">
        <f t="array" ref="CE103">SalarioAnualEsperado($B103, $G103, $D103, CE$1, Hombres!$A$1:$DW$117, Mujeres!$A$1:$DW$117 )</f>
        <v>0</v>
      </c>
      <c r="CF103" s="46" cm="1">
        <f t="array" ref="CF103">SalarioAnualEsperado($B103, $G103, $D103, CF$1, Hombres!$A$1:$DW$117, Mujeres!$A$1:$DW$117 )</f>
        <v>0</v>
      </c>
      <c r="CG103" s="46" cm="1">
        <f t="array" ref="CG103">SalarioAnualEsperado($B103, $G103, $D103, CG$1, Hombres!$A$1:$DW$117, Mujeres!$A$1:$DW$117 )</f>
        <v>0</v>
      </c>
      <c r="CH103" s="46" cm="1">
        <f t="array" ref="CH103">SalarioAnualEsperado($B103, $G103, $D103, CH$1, Hombres!$A$1:$DW$117, Mujeres!$A$1:$DW$117 )</f>
        <v>0</v>
      </c>
      <c r="CI103" s="46" cm="1">
        <f t="array" ref="CI103">SalarioAnualEsperado($B103, $G103, $D103, CI$1, Hombres!$A$1:$DW$117, Mujeres!$A$1:$DW$117 )</f>
        <v>0</v>
      </c>
      <c r="CJ103" s="46" cm="1">
        <f t="array" ref="CJ103">SalarioAnualEsperado($B103, $G103, $D103, CJ$1, Hombres!$A$1:$DW$117, Mujeres!$A$1:$DW$117 )</f>
        <v>0</v>
      </c>
      <c r="CK103" s="46" cm="1">
        <f t="array" ref="CK103">SalarioAnualEsperado($B103, $G103, $D103, CK$1, Hombres!$A$1:$DW$117, Mujeres!$A$1:$DW$117 )</f>
        <v>0</v>
      </c>
      <c r="CL103" s="46" cm="1">
        <f t="array" ref="CL103">SalarioAnualEsperado($B103, $G103, $D103, CL$1, Hombres!$A$1:$DW$117, Mujeres!$A$1:$DW$117 )</f>
        <v>0</v>
      </c>
      <c r="CM103" s="46" cm="1">
        <f t="array" ref="CM103">SalarioAnualEsperado($B103, $G103, $D103, CM$1, Hombres!$A$1:$DW$117, Mujeres!$A$1:$DW$117 )</f>
        <v>0</v>
      </c>
      <c r="CN103" s="46" cm="1">
        <f t="array" ref="CN103">SalarioAnualEsperado($B103, $G103, $D103, CN$1, Hombres!$A$1:$DW$117, Mujeres!$A$1:$DW$117 )</f>
        <v>0</v>
      </c>
      <c r="CO103" s="46" cm="1">
        <f t="array" ref="CO103">SalarioAnualEsperado($B103, $G103, $D103, CO$1, Hombres!$A$1:$DW$117, Mujeres!$A$1:$DW$117 )</f>
        <v>0</v>
      </c>
      <c r="CP103" s="46" cm="1">
        <f t="array" ref="CP103">SalarioAnualEsperado($B103, $G103, $D103, CP$1, Hombres!$A$1:$DW$117, Mujeres!$A$1:$DW$117 )</f>
        <v>0</v>
      </c>
      <c r="CQ103" s="46" cm="1">
        <f t="array" ref="CQ103">SalarioAnualEsperado($B103, $G103, $D103, CQ$1, Hombres!$A$1:$DW$117, Mujeres!$A$1:$DW$117 )</f>
        <v>0</v>
      </c>
      <c r="CR103" s="46" cm="1">
        <f t="array" ref="CR103">SalarioAnualEsperado($B103, $G103, $D103, CR$1, Hombres!$A$1:$DW$117, Mujeres!$A$1:$DW$117 )</f>
        <v>0</v>
      </c>
      <c r="CS103" s="46" cm="1">
        <f t="array" ref="CS103">SalarioAnualEsperado($B103, $G103, $D103, CS$1, Hombres!$A$1:$DW$117, Mujeres!$A$1:$DW$117 )</f>
        <v>0</v>
      </c>
      <c r="CT103" s="46" cm="1">
        <f t="array" ref="CT103">SalarioAnualEsperado($B103, $G103, $D103, CT$1, Hombres!$A$1:$DW$117, Mujeres!$A$1:$DW$117 )</f>
        <v>0</v>
      </c>
      <c r="CU103" s="46" cm="1">
        <f t="array" ref="CU103">SalarioAnualEsperado($B103, $G103, $D103, CU$1, Hombres!$A$1:$DW$117, Mujeres!$A$1:$DW$117 )</f>
        <v>0</v>
      </c>
      <c r="CV103" s="46" cm="1">
        <f t="array" ref="CV103">SalarioAnualEsperado($B103, $G103, $D103, CV$1, Hombres!$A$1:$DW$117, Mujeres!$A$1:$DW$117 )</f>
        <v>0</v>
      </c>
      <c r="CW103" s="46" cm="1">
        <f t="array" ref="CW103">SalarioAnualEsperado($B103, $G103, $D103, CW$1, Hombres!$A$1:$DW$117, Mujeres!$A$1:$DW$117 )</f>
        <v>0</v>
      </c>
      <c r="CX103" s="46" cm="1">
        <f t="array" ref="CX103">SalarioAnualEsperado($B103, $G103, $D103, CX$1, Hombres!$A$1:$DW$117, Mujeres!$A$1:$DW$117 )</f>
        <v>0</v>
      </c>
      <c r="CY103" s="46" cm="1">
        <f t="array" ref="CY103">SalarioAnualEsperado($B103, $G103, $D103, CY$1, Hombres!$A$1:$DW$117, Mujeres!$A$1:$DW$117 )</f>
        <v>0</v>
      </c>
      <c r="CZ103" s="46" cm="1">
        <f t="array" ref="CZ103">SalarioAnualEsperado($B103, $G103, $D103, CZ$1, Hombres!$A$1:$DW$117, Mujeres!$A$1:$DW$117 )</f>
        <v>0</v>
      </c>
      <c r="DA103" s="46" cm="1">
        <f t="array" ref="DA103">SalarioAnualEsperado($B103, $G103, $D103, DA$1, Hombres!$A$1:$DW$117, Mujeres!$A$1:$DW$117 )</f>
        <v>0</v>
      </c>
      <c r="DB103" s="46" cm="1">
        <f t="array" ref="DB103">SalarioAnualEsperado($B103, $G103, $D103, DB$1, Hombres!$A$1:$DW$117, Mujeres!$A$1:$DW$117 )</f>
        <v>0</v>
      </c>
      <c r="DC103" s="46" cm="1">
        <f t="array" ref="DC103">SalarioAnualEsperado($B103, $G103, $D103, DC$1, Hombres!$A$1:$DW$117, Mujeres!$A$1:$DW$117 )</f>
        <v>0</v>
      </c>
    </row>
    <row r="104" spans="1:107" x14ac:dyDescent="0.2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6" cm="1">
        <f t="array" ref="L104">SalarioAnualEsperado($B104, $G104, $D104, L$1, Hombres!$A$1:$DW$117, Mujeres!$A$1:$DW$117 )</f>
        <v>21450740.609999999</v>
      </c>
      <c r="M104" s="46" cm="1">
        <f t="array" ref="M104">SalarioAnualEsperado($B104, $G104, $D104, M$1, Hombres!$A$1:$DW$117, Mujeres!$A$1:$DW$117 )</f>
        <v>22528298.744488042</v>
      </c>
      <c r="N104" s="46" cm="1">
        <f t="array" ref="N104">SalarioAnualEsperado($B104, $G104, $D104, N$1, Hombres!$A$1:$DW$117, Mujeres!$A$1:$DW$117 )</f>
        <v>23659781.10261317</v>
      </c>
      <c r="O104" s="46" cm="1">
        <f t="array" ref="O104">SalarioAnualEsperado($B104, $G104, $D104, O$1, Hombres!$A$1:$DW$117, Mujeres!$A$1:$DW$117 )</f>
        <v>24847736.634919796</v>
      </c>
      <c r="P104" s="46" cm="1">
        <f t="array" ref="P104">SalarioAnualEsperado($B104, $G104, $D104, P$1, Hombres!$A$1:$DW$117, Mujeres!$A$1:$DW$117 )</f>
        <v>26094879.861659683</v>
      </c>
      <c r="Q104" s="46" cm="1">
        <f t="array" ref="Q104">SalarioAnualEsperado($B104, $G104, $D104, Q$1, Hombres!$A$1:$DW$117, Mujeres!$A$1:$DW$117 )</f>
        <v>27404152.92018998</v>
      </c>
      <c r="R104" s="46" cm="1">
        <f t="array" ref="R104">SalarioAnualEsperado($B104, $G104, $D104, R$1, Hombres!$A$1:$DW$117, Mujeres!$A$1:$DW$117 )</f>
        <v>28778650.459980838</v>
      </c>
      <c r="S104" s="46" cm="1">
        <f t="array" ref="S104">SalarioAnualEsperado($B104, $G104, $D104, S$1, Hombres!$A$1:$DW$117, Mujeres!$A$1:$DW$117 )</f>
        <v>30221561.956604715</v>
      </c>
      <c r="T104" s="46" cm="1">
        <f t="array" ref="T104">SalarioAnualEsperado($B104, $G104, $D104, T$1, Hombres!$A$1:$DW$117, Mujeres!$A$1:$DW$117 )</f>
        <v>31736059.683404606</v>
      </c>
      <c r="U104" s="46" cm="1">
        <f t="array" ref="U104">SalarioAnualEsperado($B104, $G104, $D104, U$1, Hombres!$A$1:$DW$117, Mujeres!$A$1:$DW$117 )</f>
        <v>33325626.785703957</v>
      </c>
      <c r="V104" s="46" cm="1">
        <f t="array" ref="V104">SalarioAnualEsperado($B104, $G104, $D104, V$1, Hombres!$A$1:$DW$117, Mujeres!$A$1:$DW$117 )</f>
        <v>34993970.404087335</v>
      </c>
      <c r="W104" s="46" cm="1">
        <f t="array" ref="W104">SalarioAnualEsperado($B104, $G104, $D104, W$1, Hombres!$A$1:$DW$117, Mujeres!$A$1:$DW$117 )</f>
        <v>36744930.034197606</v>
      </c>
      <c r="X104" s="46" cm="1">
        <f t="array" ref="X104">SalarioAnualEsperado($B104, $G104, $D104, X$1, Hombres!$A$1:$DW$117, Mujeres!$A$1:$DW$117 )</f>
        <v>38582396.665964529</v>
      </c>
      <c r="Y104" s="46" cm="1">
        <f t="array" ref="Y104">SalarioAnualEsperado($B104, $G104, $D104, Y$1, Hombres!$A$1:$DW$117, Mujeres!$A$1:$DW$117 )</f>
        <v>40510405.93969889</v>
      </c>
      <c r="Z104" s="46" cm="1">
        <f t="array" ref="Z104">SalarioAnualEsperado($B104, $G104, $D104, Z$1, Hombres!$A$1:$DW$117, Mujeres!$A$1:$DW$117 )</f>
        <v>42533245.03683193</v>
      </c>
      <c r="AA104" s="46" cm="1">
        <f t="array" ref="AA104">SalarioAnualEsperado($B104, $G104, $D104, AA$1, Hombres!$A$1:$DW$117, Mujeres!$A$1:$DW$117 )</f>
        <v>44655237.761055194</v>
      </c>
      <c r="AB104" s="46" cm="1">
        <f t="array" ref="AB104">SalarioAnualEsperado($B104, $G104, $D104, AB$1, Hombres!$A$1:$DW$117, Mujeres!$A$1:$DW$117 )</f>
        <v>46880512.152671635</v>
      </c>
      <c r="AC104" s="46" cm="1">
        <f t="array" ref="AC104">SalarioAnualEsperado($B104, $G104, $D104, AC$1, Hombres!$A$1:$DW$117, Mujeres!$A$1:$DW$117 )</f>
        <v>49213505.272806473</v>
      </c>
      <c r="AD104" s="46" cm="1">
        <f t="array" ref="AD104">SalarioAnualEsperado($B104, $G104, $D104, AD$1, Hombres!$A$1:$DW$117, Mujeres!$A$1:$DW$117 )</f>
        <v>51658964.25015375</v>
      </c>
      <c r="AE104" s="46" cm="1">
        <f t="array" ref="AE104">SalarioAnualEsperado($B104, $G104, $D104, AE$1, Hombres!$A$1:$DW$117, Mujeres!$A$1:$DW$117 )</f>
        <v>54222390.61859294</v>
      </c>
      <c r="AF104" s="46" cm="1">
        <f t="array" ref="AF104">SalarioAnualEsperado($B104, $G104, $D104, AF$1, Hombres!$A$1:$DW$117, Mujeres!$A$1:$DW$117 )</f>
        <v>56909447.819593139</v>
      </c>
      <c r="AG104" s="46" cm="1">
        <f t="array" ref="AG104">SalarioAnualEsperado($B104, $G104, $D104, AG$1, Hombres!$A$1:$DW$117, Mujeres!$A$1:$DW$117 )</f>
        <v>59725671.532712772</v>
      </c>
      <c r="AH104" s="46" cm="1">
        <f t="array" ref="AH104">SalarioAnualEsperado($B104, $G104, $D104, AH$1, Hombres!$A$1:$DW$117, Mujeres!$A$1:$DW$117 )</f>
        <v>62676647.067385226</v>
      </c>
      <c r="AI104" s="46" cm="1">
        <f t="array" ref="AI104">SalarioAnualEsperado($B104, $G104, $D104, AI$1, Hombres!$A$1:$DW$117, Mujeres!$A$1:$DW$117 )</f>
        <v>65768231.435819432</v>
      </c>
      <c r="AJ104" s="46" cm="1">
        <f t="array" ref="AJ104">SalarioAnualEsperado($B104, $G104, $D104, AJ$1, Hombres!$A$1:$DW$117, Mujeres!$A$1:$DW$117 )</f>
        <v>69006817.960952252</v>
      </c>
      <c r="AK104" s="46" cm="1">
        <f t="array" ref="AK104">SalarioAnualEsperado($B104, $G104, $D104, AK$1, Hombres!$A$1:$DW$117, Mujeres!$A$1:$DW$117 )</f>
        <v>72398797.677301258</v>
      </c>
      <c r="AL104" s="46" cm="1">
        <f t="array" ref="AL104">SalarioAnualEsperado($B104, $G104, $D104, AL$1, Hombres!$A$1:$DW$117, Mujeres!$A$1:$DW$117 )</f>
        <v>75949483.1185669</v>
      </c>
      <c r="AM104" s="46" cm="1">
        <f t="array" ref="AM104">SalarioAnualEsperado($B104, $G104, $D104, AM$1, Hombres!$A$1:$DW$117, Mujeres!$A$1:$DW$117 )</f>
        <v>79664364.207556203</v>
      </c>
      <c r="AN104" s="46" cm="1">
        <f t="array" ref="AN104">SalarioAnualEsperado($B104, $G104, $D104, AN$1, Hombres!$A$1:$DW$117, Mujeres!$A$1:$DW$117 )</f>
        <v>83549784.551607534</v>
      </c>
      <c r="AO104" s="46" cm="1">
        <f t="array" ref="AO104">SalarioAnualEsperado($B104, $G104, $D104, AO$1, Hombres!$A$1:$DW$117, Mujeres!$A$1:$DW$117 )</f>
        <v>87614146.456870377</v>
      </c>
      <c r="AP104" s="46" cm="1">
        <f t="array" ref="AP104">SalarioAnualEsperado($B104, $G104, $D104, AP$1, Hombres!$A$1:$DW$117, Mujeres!$A$1:$DW$117 )</f>
        <v>91865877.136649653</v>
      </c>
      <c r="AQ104" s="46" cm="1">
        <f t="array" ref="AQ104">SalarioAnualEsperado($B104, $G104, $D104, AQ$1, Hombres!$A$1:$DW$117, Mujeres!$A$1:$DW$117 )</f>
        <v>96311523.646811157</v>
      </c>
      <c r="AR104" s="46" cm="1">
        <f t="array" ref="AR104">SalarioAnualEsperado($B104, $G104, $D104, AR$1, Hombres!$A$1:$DW$117, Mujeres!$A$1:$DW$117 )</f>
        <v>100955247.64287579</v>
      </c>
      <c r="AS104" s="46" cm="1">
        <f t="array" ref="AS104">SalarioAnualEsperado($B104, $G104, $D104, AS$1, Hombres!$A$1:$DW$117, Mujeres!$A$1:$DW$117 )</f>
        <v>105800078.80756879</v>
      </c>
      <c r="AT104" s="46" cm="1">
        <f t="array" ref="AT104">SalarioAnualEsperado($B104, $G104, $D104, AT$1, Hombres!$A$1:$DW$117, Mujeres!$A$1:$DW$117 )</f>
        <v>110849357.72457378</v>
      </c>
      <c r="AU104" s="46" cm="1">
        <f t="array" ref="AU104">SalarioAnualEsperado($B104, $G104, $D104, AU$1, Hombres!$A$1:$DW$117, Mujeres!$A$1:$DW$117 )</f>
        <v>0</v>
      </c>
      <c r="AV104" s="46" cm="1">
        <f t="array" ref="AV104">SalarioAnualEsperado($B104, $G104, $D104, AV$1, Hombres!$A$1:$DW$117, Mujeres!$A$1:$DW$117 )</f>
        <v>0</v>
      </c>
      <c r="AW104" s="46" cm="1">
        <f t="array" ref="AW104">SalarioAnualEsperado($B104, $G104, $D104, AW$1, Hombres!$A$1:$DW$117, Mujeres!$A$1:$DW$117 )</f>
        <v>0</v>
      </c>
      <c r="AX104" s="46" cm="1">
        <f t="array" ref="AX104">SalarioAnualEsperado($B104, $G104, $D104, AX$1, Hombres!$A$1:$DW$117, Mujeres!$A$1:$DW$117 )</f>
        <v>0</v>
      </c>
      <c r="AY104" s="46" cm="1">
        <f t="array" ref="AY104">SalarioAnualEsperado($B104, $G104, $D104, AY$1, Hombres!$A$1:$DW$117, Mujeres!$A$1:$DW$117 )</f>
        <v>0</v>
      </c>
      <c r="AZ104" s="46" cm="1">
        <f t="array" ref="AZ104">SalarioAnualEsperado($B104, $G104, $D104, AZ$1, Hombres!$A$1:$DW$117, Mujeres!$A$1:$DW$117 )</f>
        <v>0</v>
      </c>
      <c r="BA104" s="46" cm="1">
        <f t="array" ref="BA104">SalarioAnualEsperado($B104, $G104, $D104, BA$1, Hombres!$A$1:$DW$117, Mujeres!$A$1:$DW$117 )</f>
        <v>0</v>
      </c>
      <c r="BB104" s="46" cm="1">
        <f t="array" ref="BB104">SalarioAnualEsperado($B104, $G104, $D104, BB$1, Hombres!$A$1:$DW$117, Mujeres!$A$1:$DW$117 )</f>
        <v>0</v>
      </c>
      <c r="BC104" s="46" cm="1">
        <f t="array" ref="BC104">SalarioAnualEsperado($B104, $G104, $D104, BC$1, Hombres!$A$1:$DW$117, Mujeres!$A$1:$DW$117 )</f>
        <v>0</v>
      </c>
      <c r="BD104" s="46" cm="1">
        <f t="array" ref="BD104">SalarioAnualEsperado($B104, $G104, $D104, BD$1, Hombres!$A$1:$DW$117, Mujeres!$A$1:$DW$117 )</f>
        <v>0</v>
      </c>
      <c r="BE104" s="46" cm="1">
        <f t="array" ref="BE104">SalarioAnualEsperado($B104, $G104, $D104, BE$1, Hombres!$A$1:$DW$117, Mujeres!$A$1:$DW$117 )</f>
        <v>0</v>
      </c>
      <c r="BF104" s="46" cm="1">
        <f t="array" ref="BF104">SalarioAnualEsperado($B104, $G104, $D104, BF$1, Hombres!$A$1:$DW$117, Mujeres!$A$1:$DW$117 )</f>
        <v>0</v>
      </c>
      <c r="BG104" s="46" cm="1">
        <f t="array" ref="BG104">SalarioAnualEsperado($B104, $G104, $D104, BG$1, Hombres!$A$1:$DW$117, Mujeres!$A$1:$DW$117 )</f>
        <v>0</v>
      </c>
      <c r="BH104" s="46" cm="1">
        <f t="array" ref="BH104">SalarioAnualEsperado($B104, $G104, $D104, BH$1, Hombres!$A$1:$DW$117, Mujeres!$A$1:$DW$117 )</f>
        <v>0</v>
      </c>
      <c r="BI104" s="46" cm="1">
        <f t="array" ref="BI104">SalarioAnualEsperado($B104, $G104, $D104, BI$1, Hombres!$A$1:$DW$117, Mujeres!$A$1:$DW$117 )</f>
        <v>0</v>
      </c>
      <c r="BJ104" s="46" cm="1">
        <f t="array" ref="BJ104">SalarioAnualEsperado($B104, $G104, $D104, BJ$1, Hombres!$A$1:$DW$117, Mujeres!$A$1:$DW$117 )</f>
        <v>0</v>
      </c>
      <c r="BK104" s="46" cm="1">
        <f t="array" ref="BK104">SalarioAnualEsperado($B104, $G104, $D104, BK$1, Hombres!$A$1:$DW$117, Mujeres!$A$1:$DW$117 )</f>
        <v>0</v>
      </c>
      <c r="BL104" s="46" cm="1">
        <f t="array" ref="BL104">SalarioAnualEsperado($B104, $G104, $D104, BL$1, Hombres!$A$1:$DW$117, Mujeres!$A$1:$DW$117 )</f>
        <v>0</v>
      </c>
      <c r="BM104" s="46" cm="1">
        <f t="array" ref="BM104">SalarioAnualEsperado($B104, $G104, $D104, BM$1, Hombres!$A$1:$DW$117, Mujeres!$A$1:$DW$117 )</f>
        <v>0</v>
      </c>
      <c r="BN104" s="46" cm="1">
        <f t="array" ref="BN104">SalarioAnualEsperado($B104, $G104, $D104, BN$1, Hombres!$A$1:$DW$117, Mujeres!$A$1:$DW$117 )</f>
        <v>0</v>
      </c>
      <c r="BO104" s="46" cm="1">
        <f t="array" ref="BO104">SalarioAnualEsperado($B104, $G104, $D104, BO$1, Hombres!$A$1:$DW$117, Mujeres!$A$1:$DW$117 )</f>
        <v>0</v>
      </c>
      <c r="BP104" s="46" cm="1">
        <f t="array" ref="BP104">SalarioAnualEsperado($B104, $G104, $D104, BP$1, Hombres!$A$1:$DW$117, Mujeres!$A$1:$DW$117 )</f>
        <v>0</v>
      </c>
      <c r="BQ104" s="46" cm="1">
        <f t="array" ref="BQ104">SalarioAnualEsperado($B104, $G104, $D104, BQ$1, Hombres!$A$1:$DW$117, Mujeres!$A$1:$DW$117 )</f>
        <v>0</v>
      </c>
      <c r="BR104" s="46" cm="1">
        <f t="array" ref="BR104">SalarioAnualEsperado($B104, $G104, $D104, BR$1, Hombres!$A$1:$DW$117, Mujeres!$A$1:$DW$117 )</f>
        <v>0</v>
      </c>
      <c r="BS104" s="46" cm="1">
        <f t="array" ref="BS104">SalarioAnualEsperado($B104, $G104, $D104, BS$1, Hombres!$A$1:$DW$117, Mujeres!$A$1:$DW$117 )</f>
        <v>0</v>
      </c>
      <c r="BT104" s="46" cm="1">
        <f t="array" ref="BT104">SalarioAnualEsperado($B104, $G104, $D104, BT$1, Hombres!$A$1:$DW$117, Mujeres!$A$1:$DW$117 )</f>
        <v>0</v>
      </c>
      <c r="BU104" s="46" cm="1">
        <f t="array" ref="BU104">SalarioAnualEsperado($B104, $G104, $D104, BU$1, Hombres!$A$1:$DW$117, Mujeres!$A$1:$DW$117 )</f>
        <v>0</v>
      </c>
      <c r="BV104" s="46" cm="1">
        <f t="array" ref="BV104">SalarioAnualEsperado($B104, $G104, $D104, BV$1, Hombres!$A$1:$DW$117, Mujeres!$A$1:$DW$117 )</f>
        <v>0</v>
      </c>
      <c r="BW104" s="46" cm="1">
        <f t="array" ref="BW104">SalarioAnualEsperado($B104, $G104, $D104, BW$1, Hombres!$A$1:$DW$117, Mujeres!$A$1:$DW$117 )</f>
        <v>0</v>
      </c>
      <c r="BX104" s="46" cm="1">
        <f t="array" ref="BX104">SalarioAnualEsperado($B104, $G104, $D104, BX$1, Hombres!$A$1:$DW$117, Mujeres!$A$1:$DW$117 )</f>
        <v>0</v>
      </c>
      <c r="BY104" s="46" cm="1">
        <f t="array" ref="BY104">SalarioAnualEsperado($B104, $G104, $D104, BY$1, Hombres!$A$1:$DW$117, Mujeres!$A$1:$DW$117 )</f>
        <v>0</v>
      </c>
      <c r="BZ104" s="46" cm="1">
        <f t="array" ref="BZ104">SalarioAnualEsperado($B104, $G104, $D104, BZ$1, Hombres!$A$1:$DW$117, Mujeres!$A$1:$DW$117 )</f>
        <v>0</v>
      </c>
      <c r="CA104" s="46" cm="1">
        <f t="array" ref="CA104">SalarioAnualEsperado($B104, $G104, $D104, CA$1, Hombres!$A$1:$DW$117, Mujeres!$A$1:$DW$117 )</f>
        <v>0</v>
      </c>
      <c r="CB104" s="46" cm="1">
        <f t="array" ref="CB104">SalarioAnualEsperado($B104, $G104, $D104, CB$1, Hombres!$A$1:$DW$117, Mujeres!$A$1:$DW$117 )</f>
        <v>0</v>
      </c>
      <c r="CC104" s="46" cm="1">
        <f t="array" ref="CC104">SalarioAnualEsperado($B104, $G104, $D104, CC$1, Hombres!$A$1:$DW$117, Mujeres!$A$1:$DW$117 )</f>
        <v>0</v>
      </c>
      <c r="CD104" s="46" cm="1">
        <f t="array" ref="CD104">SalarioAnualEsperado($B104, $G104, $D104, CD$1, Hombres!$A$1:$DW$117, Mujeres!$A$1:$DW$117 )</f>
        <v>0</v>
      </c>
      <c r="CE104" s="46" cm="1">
        <f t="array" ref="CE104">SalarioAnualEsperado($B104, $G104, $D104, CE$1, Hombres!$A$1:$DW$117, Mujeres!$A$1:$DW$117 )</f>
        <v>0</v>
      </c>
      <c r="CF104" s="46" cm="1">
        <f t="array" ref="CF104">SalarioAnualEsperado($B104, $G104, $D104, CF$1, Hombres!$A$1:$DW$117, Mujeres!$A$1:$DW$117 )</f>
        <v>0</v>
      </c>
      <c r="CG104" s="46" cm="1">
        <f t="array" ref="CG104">SalarioAnualEsperado($B104, $G104, $D104, CG$1, Hombres!$A$1:$DW$117, Mujeres!$A$1:$DW$117 )</f>
        <v>0</v>
      </c>
      <c r="CH104" s="46" cm="1">
        <f t="array" ref="CH104">SalarioAnualEsperado($B104, $G104, $D104, CH$1, Hombres!$A$1:$DW$117, Mujeres!$A$1:$DW$117 )</f>
        <v>0</v>
      </c>
      <c r="CI104" s="46" cm="1">
        <f t="array" ref="CI104">SalarioAnualEsperado($B104, $G104, $D104, CI$1, Hombres!$A$1:$DW$117, Mujeres!$A$1:$DW$117 )</f>
        <v>0</v>
      </c>
      <c r="CJ104" s="46" cm="1">
        <f t="array" ref="CJ104">SalarioAnualEsperado($B104, $G104, $D104, CJ$1, Hombres!$A$1:$DW$117, Mujeres!$A$1:$DW$117 )</f>
        <v>0</v>
      </c>
      <c r="CK104" s="46" cm="1">
        <f t="array" ref="CK104">SalarioAnualEsperado($B104, $G104, $D104, CK$1, Hombres!$A$1:$DW$117, Mujeres!$A$1:$DW$117 )</f>
        <v>0</v>
      </c>
      <c r="CL104" s="46" cm="1">
        <f t="array" ref="CL104">SalarioAnualEsperado($B104, $G104, $D104, CL$1, Hombres!$A$1:$DW$117, Mujeres!$A$1:$DW$117 )</f>
        <v>0</v>
      </c>
      <c r="CM104" s="46" cm="1">
        <f t="array" ref="CM104">SalarioAnualEsperado($B104, $G104, $D104, CM$1, Hombres!$A$1:$DW$117, Mujeres!$A$1:$DW$117 )</f>
        <v>0</v>
      </c>
      <c r="CN104" s="46" cm="1">
        <f t="array" ref="CN104">SalarioAnualEsperado($B104, $G104, $D104, CN$1, Hombres!$A$1:$DW$117, Mujeres!$A$1:$DW$117 )</f>
        <v>0</v>
      </c>
      <c r="CO104" s="46" cm="1">
        <f t="array" ref="CO104">SalarioAnualEsperado($B104, $G104, $D104, CO$1, Hombres!$A$1:$DW$117, Mujeres!$A$1:$DW$117 )</f>
        <v>0</v>
      </c>
      <c r="CP104" s="46" cm="1">
        <f t="array" ref="CP104">SalarioAnualEsperado($B104, $G104, $D104, CP$1, Hombres!$A$1:$DW$117, Mujeres!$A$1:$DW$117 )</f>
        <v>0</v>
      </c>
      <c r="CQ104" s="46" cm="1">
        <f t="array" ref="CQ104">SalarioAnualEsperado($B104, $G104, $D104, CQ$1, Hombres!$A$1:$DW$117, Mujeres!$A$1:$DW$117 )</f>
        <v>0</v>
      </c>
      <c r="CR104" s="46" cm="1">
        <f t="array" ref="CR104">SalarioAnualEsperado($B104, $G104, $D104, CR$1, Hombres!$A$1:$DW$117, Mujeres!$A$1:$DW$117 )</f>
        <v>0</v>
      </c>
      <c r="CS104" s="46" cm="1">
        <f t="array" ref="CS104">SalarioAnualEsperado($B104, $G104, $D104, CS$1, Hombres!$A$1:$DW$117, Mujeres!$A$1:$DW$117 )</f>
        <v>0</v>
      </c>
      <c r="CT104" s="46" cm="1">
        <f t="array" ref="CT104">SalarioAnualEsperado($B104, $G104, $D104, CT$1, Hombres!$A$1:$DW$117, Mujeres!$A$1:$DW$117 )</f>
        <v>0</v>
      </c>
      <c r="CU104" s="46" cm="1">
        <f t="array" ref="CU104">SalarioAnualEsperado($B104, $G104, $D104, CU$1, Hombres!$A$1:$DW$117, Mujeres!$A$1:$DW$117 )</f>
        <v>0</v>
      </c>
      <c r="CV104" s="46" cm="1">
        <f t="array" ref="CV104">SalarioAnualEsperado($B104, $G104, $D104, CV$1, Hombres!$A$1:$DW$117, Mujeres!$A$1:$DW$117 )</f>
        <v>0</v>
      </c>
      <c r="CW104" s="46" cm="1">
        <f t="array" ref="CW104">SalarioAnualEsperado($B104, $G104, $D104, CW$1, Hombres!$A$1:$DW$117, Mujeres!$A$1:$DW$117 )</f>
        <v>0</v>
      </c>
      <c r="CX104" s="46" cm="1">
        <f t="array" ref="CX104">SalarioAnualEsperado($B104, $G104, $D104, CX$1, Hombres!$A$1:$DW$117, Mujeres!$A$1:$DW$117 )</f>
        <v>0</v>
      </c>
      <c r="CY104" s="46" cm="1">
        <f t="array" ref="CY104">SalarioAnualEsperado($B104, $G104, $D104, CY$1, Hombres!$A$1:$DW$117, Mujeres!$A$1:$DW$117 )</f>
        <v>0</v>
      </c>
      <c r="CZ104" s="46" cm="1">
        <f t="array" ref="CZ104">SalarioAnualEsperado($B104, $G104, $D104, CZ$1, Hombres!$A$1:$DW$117, Mujeres!$A$1:$DW$117 )</f>
        <v>0</v>
      </c>
      <c r="DA104" s="46" cm="1">
        <f t="array" ref="DA104">SalarioAnualEsperado($B104, $G104, $D104, DA$1, Hombres!$A$1:$DW$117, Mujeres!$A$1:$DW$117 )</f>
        <v>0</v>
      </c>
      <c r="DB104" s="46" cm="1">
        <f t="array" ref="DB104">SalarioAnualEsperado($B104, $G104, $D104, DB$1, Hombres!$A$1:$DW$117, Mujeres!$A$1:$DW$117 )</f>
        <v>0</v>
      </c>
      <c r="DC104" s="46" cm="1">
        <f t="array" ref="DC104">SalarioAnualEsperado($B104, $G104, $D104, DC$1, Hombres!$A$1:$DW$117, Mujeres!$A$1:$DW$117 )</f>
        <v>0</v>
      </c>
    </row>
    <row r="105" spans="1:107" x14ac:dyDescent="0.2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6" cm="1">
        <f t="array" ref="L105">SalarioAnualEsperado($B105, $G105, $D105, L$1, Hombres!$A$1:$DW$117, Mujeres!$A$1:$DW$117 )</f>
        <v>9272484</v>
      </c>
      <c r="M105" s="46" cm="1">
        <f t="array" ref="M105">SalarioAnualEsperado($B105, $G105, $D105, M$1, Hombres!$A$1:$DW$117, Mujeres!$A$1:$DW$117 )</f>
        <v>9736690.773664698</v>
      </c>
      <c r="N105" s="46" cm="1">
        <f t="array" ref="N105">SalarioAnualEsperado($B105, $G105, $D105, N$1, Hombres!$A$1:$DW$117, Mujeres!$A$1:$DW$117 )</f>
        <v>10223865.973063771</v>
      </c>
      <c r="O105" s="46" cm="1">
        <f t="array" ref="O105">SalarioAnualEsperado($B105, $G105, $D105, O$1, Hombres!$A$1:$DW$117, Mujeres!$A$1:$DW$117 )</f>
        <v>10735106.556892607</v>
      </c>
      <c r="P105" s="46" cm="1">
        <f t="array" ref="P105">SalarioAnualEsperado($B105, $G105, $D105, P$1, Hombres!$A$1:$DW$117, Mujeres!$A$1:$DW$117 )</f>
        <v>11271593.48624721</v>
      </c>
      <c r="Q105" s="46" cm="1">
        <f t="array" ref="Q105">SalarioAnualEsperado($B105, $G105, $D105, Q$1, Hombres!$A$1:$DW$117, Mujeres!$A$1:$DW$117 )</f>
        <v>11834571.616580371</v>
      </c>
      <c r="R105" s="46" cm="1">
        <f t="array" ref="R105">SalarioAnualEsperado($B105, $G105, $D105, R$1, Hombres!$A$1:$DW$117, Mujeres!$A$1:$DW$117 )</f>
        <v>12425298.092986494</v>
      </c>
      <c r="S105" s="46" cm="1">
        <f t="array" ref="S105">SalarioAnualEsperado($B105, $G105, $D105, S$1, Hombres!$A$1:$DW$117, Mujeres!$A$1:$DW$117 )</f>
        <v>13045056.593013447</v>
      </c>
      <c r="T105" s="46" cm="1">
        <f t="array" ref="T105">SalarioAnualEsperado($B105, $G105, $D105, T$1, Hombres!$A$1:$DW$117, Mujeres!$A$1:$DW$117 )</f>
        <v>13695187.898066068</v>
      </c>
      <c r="U105" s="46" cm="1">
        <f t="array" ref="U105">SalarioAnualEsperado($B105, $G105, $D105, U$1, Hombres!$A$1:$DW$117, Mujeres!$A$1:$DW$117 )</f>
        <v>14377050.98752124</v>
      </c>
      <c r="V105" s="46" cm="1">
        <f t="array" ref="V105">SalarioAnualEsperado($B105, $G105, $D105, V$1, Hombres!$A$1:$DW$117, Mujeres!$A$1:$DW$117 )</f>
        <v>15091970.350988148</v>
      </c>
      <c r="W105" s="46" cm="1">
        <f t="array" ref="W105">SalarioAnualEsperado($B105, $G105, $D105, W$1, Hombres!$A$1:$DW$117, Mujeres!$A$1:$DW$117 )</f>
        <v>15841365.088039309</v>
      </c>
      <c r="X105" s="46" cm="1">
        <f t="array" ref="X105">SalarioAnualEsperado($B105, $G105, $D105, X$1, Hombres!$A$1:$DW$117, Mujeres!$A$1:$DW$117 )</f>
        <v>16626741.254075332</v>
      </c>
      <c r="Y105" s="46" cm="1">
        <f t="array" ref="Y105">SalarioAnualEsperado($B105, $G105, $D105, Y$1, Hombres!$A$1:$DW$117, Mujeres!$A$1:$DW$117 )</f>
        <v>17449807.231945489</v>
      </c>
      <c r="Z105" s="46" cm="1">
        <f t="array" ref="Z105">SalarioAnualEsperado($B105, $G105, $D105, Z$1, Hombres!$A$1:$DW$117, Mujeres!$A$1:$DW$117 )</f>
        <v>18312328.275420837</v>
      </c>
      <c r="AA105" s="46" cm="1">
        <f t="array" ref="AA105">SalarioAnualEsperado($B105, $G105, $D105, AA$1, Hombres!$A$1:$DW$117, Mujeres!$A$1:$DW$117 )</f>
        <v>19216060.843693111</v>
      </c>
      <c r="AB105" s="46" cm="1">
        <f t="array" ref="AB105">SalarioAnualEsperado($B105, $G105, $D105, AB$1, Hombres!$A$1:$DW$117, Mujeres!$A$1:$DW$117 )</f>
        <v>20162768.394486018</v>
      </c>
      <c r="AC105" s="46" cm="1">
        <f t="array" ref="AC105">SalarioAnualEsperado($B105, $G105, $D105, AC$1, Hombres!$A$1:$DW$117, Mujeres!$A$1:$DW$117 )</f>
        <v>21154265.493075445</v>
      </c>
      <c r="AD105" s="46" cm="1">
        <f t="array" ref="AD105">SalarioAnualEsperado($B105, $G105, $D105, AD$1, Hombres!$A$1:$DW$117, Mujeres!$A$1:$DW$117 )</f>
        <v>22192490.002943527</v>
      </c>
      <c r="AE105" s="46" cm="1">
        <f t="array" ref="AE105">SalarioAnualEsperado($B105, $G105, $D105, AE$1, Hombres!$A$1:$DW$117, Mujeres!$A$1:$DW$117 )</f>
        <v>23279389.005402964</v>
      </c>
      <c r="AF105" s="46" cm="1">
        <f t="array" ref="AF105">SalarioAnualEsperado($B105, $G105, $D105, AF$1, Hombres!$A$1:$DW$117, Mujeres!$A$1:$DW$117 )</f>
        <v>24416633.989929345</v>
      </c>
      <c r="AG105" s="46" cm="1">
        <f t="array" ref="AG105">SalarioAnualEsperado($B105, $G105, $D105, AG$1, Hombres!$A$1:$DW$117, Mujeres!$A$1:$DW$117 )</f>
        <v>25605957.252883498</v>
      </c>
      <c r="AH105" s="46" cm="1">
        <f t="array" ref="AH105">SalarioAnualEsperado($B105, $G105, $D105, AH$1, Hombres!$A$1:$DW$117, Mujeres!$A$1:$DW$117 )</f>
        <v>26849295.041527584</v>
      </c>
      <c r="AI105" s="46" cm="1">
        <f t="array" ref="AI105">SalarioAnualEsperado($B105, $G105, $D105, AI$1, Hombres!$A$1:$DW$117, Mujeres!$A$1:$DW$117 )</f>
        <v>28149137.765812293</v>
      </c>
      <c r="AJ105" s="46" cm="1">
        <f t="array" ref="AJ105">SalarioAnualEsperado($B105, $G105, $D105, AJ$1, Hombres!$A$1:$DW$117, Mujeres!$A$1:$DW$117 )</f>
        <v>29507999.570838366</v>
      </c>
      <c r="AK105" s="46" cm="1">
        <f t="array" ref="AK105">SalarioAnualEsperado($B105, $G105, $D105, AK$1, Hombres!$A$1:$DW$117, Mujeres!$A$1:$DW$117 )</f>
        <v>30927892.141091898</v>
      </c>
      <c r="AL105" s="46" cm="1">
        <f t="array" ref="AL105">SalarioAnualEsperado($B105, $G105, $D105, AL$1, Hombres!$A$1:$DW$117, Mujeres!$A$1:$DW$117 )</f>
        <v>32410064.71537276</v>
      </c>
      <c r="AM105" s="46" cm="1">
        <f t="array" ref="AM105">SalarioAnualEsperado($B105, $G105, $D105, AM$1, Hombres!$A$1:$DW$117, Mujeres!$A$1:$DW$117 )</f>
        <v>33955280.041047722</v>
      </c>
      <c r="AN105" s="46" cm="1">
        <f t="array" ref="AN105">SalarioAnualEsperado($B105, $G105, $D105, AN$1, Hombres!$A$1:$DW$117, Mujeres!$A$1:$DW$117 )</f>
        <v>35564203.044332884</v>
      </c>
      <c r="AO105" s="46" cm="1">
        <f t="array" ref="AO105">SalarioAnualEsperado($B105, $G105, $D105, AO$1, Hombres!$A$1:$DW$117, Mujeres!$A$1:$DW$117 )</f>
        <v>0</v>
      </c>
      <c r="AP105" s="46" cm="1">
        <f t="array" ref="AP105">SalarioAnualEsperado($B105, $G105, $D105, AP$1, Hombres!$A$1:$DW$117, Mujeres!$A$1:$DW$117 )</f>
        <v>0</v>
      </c>
      <c r="AQ105" s="46" cm="1">
        <f t="array" ref="AQ105">SalarioAnualEsperado($B105, $G105, $D105, AQ$1, Hombres!$A$1:$DW$117, Mujeres!$A$1:$DW$117 )</f>
        <v>0</v>
      </c>
      <c r="AR105" s="46" cm="1">
        <f t="array" ref="AR105">SalarioAnualEsperado($B105, $G105, $D105, AR$1, Hombres!$A$1:$DW$117, Mujeres!$A$1:$DW$117 )</f>
        <v>0</v>
      </c>
      <c r="AS105" s="46" cm="1">
        <f t="array" ref="AS105">SalarioAnualEsperado($B105, $G105, $D105, AS$1, Hombres!$A$1:$DW$117, Mujeres!$A$1:$DW$117 )</f>
        <v>0</v>
      </c>
      <c r="AT105" s="46" cm="1">
        <f t="array" ref="AT105">SalarioAnualEsperado($B105, $G105, $D105, AT$1, Hombres!$A$1:$DW$117, Mujeres!$A$1:$DW$117 )</f>
        <v>0</v>
      </c>
      <c r="AU105" s="46" cm="1">
        <f t="array" ref="AU105">SalarioAnualEsperado($B105, $G105, $D105, AU$1, Hombres!$A$1:$DW$117, Mujeres!$A$1:$DW$117 )</f>
        <v>0</v>
      </c>
      <c r="AV105" s="46" cm="1">
        <f t="array" ref="AV105">SalarioAnualEsperado($B105, $G105, $D105, AV$1, Hombres!$A$1:$DW$117, Mujeres!$A$1:$DW$117 )</f>
        <v>0</v>
      </c>
      <c r="AW105" s="46" cm="1">
        <f t="array" ref="AW105">SalarioAnualEsperado($B105, $G105, $D105, AW$1, Hombres!$A$1:$DW$117, Mujeres!$A$1:$DW$117 )</f>
        <v>0</v>
      </c>
      <c r="AX105" s="46" cm="1">
        <f t="array" ref="AX105">SalarioAnualEsperado($B105, $G105, $D105, AX$1, Hombres!$A$1:$DW$117, Mujeres!$A$1:$DW$117 )</f>
        <v>0</v>
      </c>
      <c r="AY105" s="46" cm="1">
        <f t="array" ref="AY105">SalarioAnualEsperado($B105, $G105, $D105, AY$1, Hombres!$A$1:$DW$117, Mujeres!$A$1:$DW$117 )</f>
        <v>0</v>
      </c>
      <c r="AZ105" s="46" cm="1">
        <f t="array" ref="AZ105">SalarioAnualEsperado($B105, $G105, $D105, AZ$1, Hombres!$A$1:$DW$117, Mujeres!$A$1:$DW$117 )</f>
        <v>0</v>
      </c>
      <c r="BA105" s="46" cm="1">
        <f t="array" ref="BA105">SalarioAnualEsperado($B105, $G105, $D105, BA$1, Hombres!$A$1:$DW$117, Mujeres!$A$1:$DW$117 )</f>
        <v>0</v>
      </c>
      <c r="BB105" s="46" cm="1">
        <f t="array" ref="BB105">SalarioAnualEsperado($B105, $G105, $D105, BB$1, Hombres!$A$1:$DW$117, Mujeres!$A$1:$DW$117 )</f>
        <v>0</v>
      </c>
      <c r="BC105" s="46" cm="1">
        <f t="array" ref="BC105">SalarioAnualEsperado($B105, $G105, $D105, BC$1, Hombres!$A$1:$DW$117, Mujeres!$A$1:$DW$117 )</f>
        <v>0</v>
      </c>
      <c r="BD105" s="46" cm="1">
        <f t="array" ref="BD105">SalarioAnualEsperado($B105, $G105, $D105, BD$1, Hombres!$A$1:$DW$117, Mujeres!$A$1:$DW$117 )</f>
        <v>0</v>
      </c>
      <c r="BE105" s="46" cm="1">
        <f t="array" ref="BE105">SalarioAnualEsperado($B105, $G105, $D105, BE$1, Hombres!$A$1:$DW$117, Mujeres!$A$1:$DW$117 )</f>
        <v>0</v>
      </c>
      <c r="BF105" s="46" cm="1">
        <f t="array" ref="BF105">SalarioAnualEsperado($B105, $G105, $D105, BF$1, Hombres!$A$1:$DW$117, Mujeres!$A$1:$DW$117 )</f>
        <v>0</v>
      </c>
      <c r="BG105" s="46" cm="1">
        <f t="array" ref="BG105">SalarioAnualEsperado($B105, $G105, $D105, BG$1, Hombres!$A$1:$DW$117, Mujeres!$A$1:$DW$117 )</f>
        <v>0</v>
      </c>
      <c r="BH105" s="46" cm="1">
        <f t="array" ref="BH105">SalarioAnualEsperado($B105, $G105, $D105, BH$1, Hombres!$A$1:$DW$117, Mujeres!$A$1:$DW$117 )</f>
        <v>0</v>
      </c>
      <c r="BI105" s="46" cm="1">
        <f t="array" ref="BI105">SalarioAnualEsperado($B105, $G105, $D105, BI$1, Hombres!$A$1:$DW$117, Mujeres!$A$1:$DW$117 )</f>
        <v>0</v>
      </c>
      <c r="BJ105" s="46" cm="1">
        <f t="array" ref="BJ105">SalarioAnualEsperado($B105, $G105, $D105, BJ$1, Hombres!$A$1:$DW$117, Mujeres!$A$1:$DW$117 )</f>
        <v>0</v>
      </c>
      <c r="BK105" s="46" cm="1">
        <f t="array" ref="BK105">SalarioAnualEsperado($B105, $G105, $D105, BK$1, Hombres!$A$1:$DW$117, Mujeres!$A$1:$DW$117 )</f>
        <v>0</v>
      </c>
      <c r="BL105" s="46" cm="1">
        <f t="array" ref="BL105">SalarioAnualEsperado($B105, $G105, $D105, BL$1, Hombres!$A$1:$DW$117, Mujeres!$A$1:$DW$117 )</f>
        <v>0</v>
      </c>
      <c r="BM105" s="46" cm="1">
        <f t="array" ref="BM105">SalarioAnualEsperado($B105, $G105, $D105, BM$1, Hombres!$A$1:$DW$117, Mujeres!$A$1:$DW$117 )</f>
        <v>0</v>
      </c>
      <c r="BN105" s="46" cm="1">
        <f t="array" ref="BN105">SalarioAnualEsperado($B105, $G105, $D105, BN$1, Hombres!$A$1:$DW$117, Mujeres!$A$1:$DW$117 )</f>
        <v>0</v>
      </c>
      <c r="BO105" s="46" cm="1">
        <f t="array" ref="BO105">SalarioAnualEsperado($B105, $G105, $D105, BO$1, Hombres!$A$1:$DW$117, Mujeres!$A$1:$DW$117 )</f>
        <v>0</v>
      </c>
      <c r="BP105" s="46" cm="1">
        <f t="array" ref="BP105">SalarioAnualEsperado($B105, $G105, $D105, BP$1, Hombres!$A$1:$DW$117, Mujeres!$A$1:$DW$117 )</f>
        <v>0</v>
      </c>
      <c r="BQ105" s="46" cm="1">
        <f t="array" ref="BQ105">SalarioAnualEsperado($B105, $G105, $D105, BQ$1, Hombres!$A$1:$DW$117, Mujeres!$A$1:$DW$117 )</f>
        <v>0</v>
      </c>
      <c r="BR105" s="46" cm="1">
        <f t="array" ref="BR105">SalarioAnualEsperado($B105, $G105, $D105, BR$1, Hombres!$A$1:$DW$117, Mujeres!$A$1:$DW$117 )</f>
        <v>0</v>
      </c>
      <c r="BS105" s="46" cm="1">
        <f t="array" ref="BS105">SalarioAnualEsperado($B105, $G105, $D105, BS$1, Hombres!$A$1:$DW$117, Mujeres!$A$1:$DW$117 )</f>
        <v>0</v>
      </c>
      <c r="BT105" s="46" cm="1">
        <f t="array" ref="BT105">SalarioAnualEsperado($B105, $G105, $D105, BT$1, Hombres!$A$1:$DW$117, Mujeres!$A$1:$DW$117 )</f>
        <v>0</v>
      </c>
      <c r="BU105" s="46" cm="1">
        <f t="array" ref="BU105">SalarioAnualEsperado($B105, $G105, $D105, BU$1, Hombres!$A$1:$DW$117, Mujeres!$A$1:$DW$117 )</f>
        <v>0</v>
      </c>
      <c r="BV105" s="46" cm="1">
        <f t="array" ref="BV105">SalarioAnualEsperado($B105, $G105, $D105, BV$1, Hombres!$A$1:$DW$117, Mujeres!$A$1:$DW$117 )</f>
        <v>0</v>
      </c>
      <c r="BW105" s="46" cm="1">
        <f t="array" ref="BW105">SalarioAnualEsperado($B105, $G105, $D105, BW$1, Hombres!$A$1:$DW$117, Mujeres!$A$1:$DW$117 )</f>
        <v>0</v>
      </c>
      <c r="BX105" s="46" cm="1">
        <f t="array" ref="BX105">SalarioAnualEsperado($B105, $G105, $D105, BX$1, Hombres!$A$1:$DW$117, Mujeres!$A$1:$DW$117 )</f>
        <v>0</v>
      </c>
      <c r="BY105" s="46" cm="1">
        <f t="array" ref="BY105">SalarioAnualEsperado($B105, $G105, $D105, BY$1, Hombres!$A$1:$DW$117, Mujeres!$A$1:$DW$117 )</f>
        <v>0</v>
      </c>
      <c r="BZ105" s="46" cm="1">
        <f t="array" ref="BZ105">SalarioAnualEsperado($B105, $G105, $D105, BZ$1, Hombres!$A$1:$DW$117, Mujeres!$A$1:$DW$117 )</f>
        <v>0</v>
      </c>
      <c r="CA105" s="46" cm="1">
        <f t="array" ref="CA105">SalarioAnualEsperado($B105, $G105, $D105, CA$1, Hombres!$A$1:$DW$117, Mujeres!$A$1:$DW$117 )</f>
        <v>0</v>
      </c>
      <c r="CB105" s="46" cm="1">
        <f t="array" ref="CB105">SalarioAnualEsperado($B105, $G105, $D105, CB$1, Hombres!$A$1:$DW$117, Mujeres!$A$1:$DW$117 )</f>
        <v>0</v>
      </c>
      <c r="CC105" s="46" cm="1">
        <f t="array" ref="CC105">SalarioAnualEsperado($B105, $G105, $D105, CC$1, Hombres!$A$1:$DW$117, Mujeres!$A$1:$DW$117 )</f>
        <v>0</v>
      </c>
      <c r="CD105" s="46" cm="1">
        <f t="array" ref="CD105">SalarioAnualEsperado($B105, $G105, $D105, CD$1, Hombres!$A$1:$DW$117, Mujeres!$A$1:$DW$117 )</f>
        <v>0</v>
      </c>
      <c r="CE105" s="46" cm="1">
        <f t="array" ref="CE105">SalarioAnualEsperado($B105, $G105, $D105, CE$1, Hombres!$A$1:$DW$117, Mujeres!$A$1:$DW$117 )</f>
        <v>0</v>
      </c>
      <c r="CF105" s="46" cm="1">
        <f t="array" ref="CF105">SalarioAnualEsperado($B105, $G105, $D105, CF$1, Hombres!$A$1:$DW$117, Mujeres!$A$1:$DW$117 )</f>
        <v>0</v>
      </c>
      <c r="CG105" s="46" cm="1">
        <f t="array" ref="CG105">SalarioAnualEsperado($B105, $G105, $D105, CG$1, Hombres!$A$1:$DW$117, Mujeres!$A$1:$DW$117 )</f>
        <v>0</v>
      </c>
      <c r="CH105" s="46" cm="1">
        <f t="array" ref="CH105">SalarioAnualEsperado($B105, $G105, $D105, CH$1, Hombres!$A$1:$DW$117, Mujeres!$A$1:$DW$117 )</f>
        <v>0</v>
      </c>
      <c r="CI105" s="46" cm="1">
        <f t="array" ref="CI105">SalarioAnualEsperado($B105, $G105, $D105, CI$1, Hombres!$A$1:$DW$117, Mujeres!$A$1:$DW$117 )</f>
        <v>0</v>
      </c>
      <c r="CJ105" s="46" cm="1">
        <f t="array" ref="CJ105">SalarioAnualEsperado($B105, $G105, $D105, CJ$1, Hombres!$A$1:$DW$117, Mujeres!$A$1:$DW$117 )</f>
        <v>0</v>
      </c>
      <c r="CK105" s="46" cm="1">
        <f t="array" ref="CK105">SalarioAnualEsperado($B105, $G105, $D105, CK$1, Hombres!$A$1:$DW$117, Mujeres!$A$1:$DW$117 )</f>
        <v>0</v>
      </c>
      <c r="CL105" s="46" cm="1">
        <f t="array" ref="CL105">SalarioAnualEsperado($B105, $G105, $D105, CL$1, Hombres!$A$1:$DW$117, Mujeres!$A$1:$DW$117 )</f>
        <v>0</v>
      </c>
      <c r="CM105" s="46" cm="1">
        <f t="array" ref="CM105">SalarioAnualEsperado($B105, $G105, $D105, CM$1, Hombres!$A$1:$DW$117, Mujeres!$A$1:$DW$117 )</f>
        <v>0</v>
      </c>
      <c r="CN105" s="46" cm="1">
        <f t="array" ref="CN105">SalarioAnualEsperado($B105, $G105, $D105, CN$1, Hombres!$A$1:$DW$117, Mujeres!$A$1:$DW$117 )</f>
        <v>0</v>
      </c>
      <c r="CO105" s="46" cm="1">
        <f t="array" ref="CO105">SalarioAnualEsperado($B105, $G105, $D105, CO$1, Hombres!$A$1:$DW$117, Mujeres!$A$1:$DW$117 )</f>
        <v>0</v>
      </c>
      <c r="CP105" s="46" cm="1">
        <f t="array" ref="CP105">SalarioAnualEsperado($B105, $G105, $D105, CP$1, Hombres!$A$1:$DW$117, Mujeres!$A$1:$DW$117 )</f>
        <v>0</v>
      </c>
      <c r="CQ105" s="46" cm="1">
        <f t="array" ref="CQ105">SalarioAnualEsperado($B105, $G105, $D105, CQ$1, Hombres!$A$1:$DW$117, Mujeres!$A$1:$DW$117 )</f>
        <v>0</v>
      </c>
      <c r="CR105" s="46" cm="1">
        <f t="array" ref="CR105">SalarioAnualEsperado($B105, $G105, $D105, CR$1, Hombres!$A$1:$DW$117, Mujeres!$A$1:$DW$117 )</f>
        <v>0</v>
      </c>
      <c r="CS105" s="46" cm="1">
        <f t="array" ref="CS105">SalarioAnualEsperado($B105, $G105, $D105, CS$1, Hombres!$A$1:$DW$117, Mujeres!$A$1:$DW$117 )</f>
        <v>0</v>
      </c>
      <c r="CT105" s="46" cm="1">
        <f t="array" ref="CT105">SalarioAnualEsperado($B105, $G105, $D105, CT$1, Hombres!$A$1:$DW$117, Mujeres!$A$1:$DW$117 )</f>
        <v>0</v>
      </c>
      <c r="CU105" s="46" cm="1">
        <f t="array" ref="CU105">SalarioAnualEsperado($B105, $G105, $D105, CU$1, Hombres!$A$1:$DW$117, Mujeres!$A$1:$DW$117 )</f>
        <v>0</v>
      </c>
      <c r="CV105" s="46" cm="1">
        <f t="array" ref="CV105">SalarioAnualEsperado($B105, $G105, $D105, CV$1, Hombres!$A$1:$DW$117, Mujeres!$A$1:$DW$117 )</f>
        <v>0</v>
      </c>
      <c r="CW105" s="46" cm="1">
        <f t="array" ref="CW105">SalarioAnualEsperado($B105, $G105, $D105, CW$1, Hombres!$A$1:$DW$117, Mujeres!$A$1:$DW$117 )</f>
        <v>0</v>
      </c>
      <c r="CX105" s="46" cm="1">
        <f t="array" ref="CX105">SalarioAnualEsperado($B105, $G105, $D105, CX$1, Hombres!$A$1:$DW$117, Mujeres!$A$1:$DW$117 )</f>
        <v>0</v>
      </c>
      <c r="CY105" s="46" cm="1">
        <f t="array" ref="CY105">SalarioAnualEsperado($B105, $G105, $D105, CY$1, Hombres!$A$1:$DW$117, Mujeres!$A$1:$DW$117 )</f>
        <v>0</v>
      </c>
      <c r="CZ105" s="46" cm="1">
        <f t="array" ref="CZ105">SalarioAnualEsperado($B105, $G105, $D105, CZ$1, Hombres!$A$1:$DW$117, Mujeres!$A$1:$DW$117 )</f>
        <v>0</v>
      </c>
      <c r="DA105" s="46" cm="1">
        <f t="array" ref="DA105">SalarioAnualEsperado($B105, $G105, $D105, DA$1, Hombres!$A$1:$DW$117, Mujeres!$A$1:$DW$117 )</f>
        <v>0</v>
      </c>
      <c r="DB105" s="46" cm="1">
        <f t="array" ref="DB105">SalarioAnualEsperado($B105, $G105, $D105, DB$1, Hombres!$A$1:$DW$117, Mujeres!$A$1:$DW$117 )</f>
        <v>0</v>
      </c>
      <c r="DC105" s="46" cm="1">
        <f t="array" ref="DC105">SalarioAnualEsperado($B105, $G105, $D105, DC$1, Hombres!$A$1:$DW$117, Mujeres!$A$1:$DW$117 )</f>
        <v>0</v>
      </c>
    </row>
    <row r="106" spans="1:107" x14ac:dyDescent="0.2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6" cm="1">
        <f t="array" ref="L106">SalarioAnualEsperado($B106, $G106, $D106, L$1, Hombres!$A$1:$DW$117, Mujeres!$A$1:$DW$117 )</f>
        <v>24514844.900000002</v>
      </c>
      <c r="M106" s="46" cm="1">
        <f t="array" ref="M106">SalarioAnualEsperado($B106, $G106, $D106, M$1, Hombres!$A$1:$DW$117, Mujeres!$A$1:$DW$117 )</f>
        <v>25739974.226318702</v>
      </c>
      <c r="N106" s="46" cm="1">
        <f t="array" ref="N106">SalarioAnualEsperado($B106, $G106, $D106, N$1, Hombres!$A$1:$DW$117, Mujeres!$A$1:$DW$117 )</f>
        <v>27025555.975219455</v>
      </c>
      <c r="O106" s="46" cm="1">
        <f t="array" ref="O106">SalarioAnualEsperado($B106, $G106, $D106, O$1, Hombres!$A$1:$DW$117, Mujeres!$A$1:$DW$117 )</f>
        <v>28374508.44649832</v>
      </c>
      <c r="P106" s="46" cm="1">
        <f t="array" ref="P106">SalarioAnualEsperado($B106, $G106, $D106, P$1, Hombres!$A$1:$DW$117, Mujeres!$A$1:$DW$117 )</f>
        <v>29789832.584716301</v>
      </c>
      <c r="Q106" s="46" cm="1">
        <f t="array" ref="Q106">SalarioAnualEsperado($B106, $G106, $D106, Q$1, Hombres!$A$1:$DW$117, Mujeres!$A$1:$DW$117 )</f>
        <v>31274648.482262164</v>
      </c>
      <c r="R106" s="46" cm="1">
        <f t="array" ref="R106">SalarioAnualEsperado($B106, $G106, $D106, R$1, Hombres!$A$1:$DW$117, Mujeres!$A$1:$DW$117 )</f>
        <v>32832213.693310916</v>
      </c>
      <c r="S106" s="46" cm="1">
        <f t="array" ref="S106">SalarioAnualEsperado($B106, $G106, $D106, S$1, Hombres!$A$1:$DW$117, Mujeres!$A$1:$DW$117 )</f>
        <v>34465739.172847107</v>
      </c>
      <c r="T106" s="46" cm="1">
        <f t="array" ref="T106">SalarioAnualEsperado($B106, $G106, $D106, T$1, Hombres!$A$1:$DW$117, Mujeres!$A$1:$DW$117 )</f>
        <v>36178286.413465753</v>
      </c>
      <c r="U106" s="46" cm="1">
        <f t="array" ref="U106">SalarioAnualEsperado($B106, $G106, $D106, U$1, Hombres!$A$1:$DW$117, Mujeres!$A$1:$DW$117 )</f>
        <v>37973213.54076042</v>
      </c>
      <c r="V106" s="46" cm="1">
        <f t="array" ref="V106">SalarioAnualEsperado($B106, $G106, $D106, V$1, Hombres!$A$1:$DW$117, Mujeres!$A$1:$DW$117 )</f>
        <v>39854204.962562934</v>
      </c>
      <c r="W106" s="46" cm="1">
        <f t="array" ref="W106">SalarioAnualEsperado($B106, $G106, $D106, W$1, Hombres!$A$1:$DW$117, Mujeres!$A$1:$DW$117 )</f>
        <v>41825410.446825907</v>
      </c>
      <c r="X106" s="46" cm="1">
        <f t="array" ref="X106">SalarioAnualEsperado($B106, $G106, $D106, X$1, Hombres!$A$1:$DW$117, Mujeres!$A$1:$DW$117 )</f>
        <v>43890979.522130251</v>
      </c>
      <c r="Y106" s="46" cm="1">
        <f t="array" ref="Y106">SalarioAnualEsperado($B106, $G106, $D106, Y$1, Hombres!$A$1:$DW$117, Mujeres!$A$1:$DW$117 )</f>
        <v>46054924.157411508</v>
      </c>
      <c r="Z106" s="46" cm="1">
        <f t="array" ref="Z106">SalarioAnualEsperado($B106, $G106, $D106, Z$1, Hombres!$A$1:$DW$117, Mujeres!$A$1:$DW$117 )</f>
        <v>48321381.495560773</v>
      </c>
      <c r="AA106" s="46" cm="1">
        <f t="array" ref="AA106">SalarioAnualEsperado($B106, $G106, $D106, AA$1, Hombres!$A$1:$DW$117, Mujeres!$A$1:$DW$117 )</f>
        <v>50694786.564378127</v>
      </c>
      <c r="AB106" s="46" cm="1">
        <f t="array" ref="AB106">SalarioAnualEsperado($B106, $G106, $D106, AB$1, Hombres!$A$1:$DW$117, Mujeres!$A$1:$DW$117 )</f>
        <v>53179887.744566284</v>
      </c>
      <c r="AC106" s="46" cm="1">
        <f t="array" ref="AC106">SalarioAnualEsperado($B106, $G106, $D106, AC$1, Hombres!$A$1:$DW$117, Mujeres!$A$1:$DW$117 )</f>
        <v>55781229.187968038</v>
      </c>
      <c r="AD106" s="46" cm="1">
        <f t="array" ref="AD106">SalarioAnualEsperado($B106, $G106, $D106, AD$1, Hombres!$A$1:$DW$117, Mujeres!$A$1:$DW$117 )</f>
        <v>58502486.228286199</v>
      </c>
      <c r="AE106" s="46" cm="1">
        <f t="array" ref="AE106">SalarioAnualEsperado($B106, $G106, $D106, AE$1, Hombres!$A$1:$DW$117, Mujeres!$A$1:$DW$117 )</f>
        <v>61347653.83451464</v>
      </c>
      <c r="AF106" s="46" cm="1">
        <f t="array" ref="AF106">SalarioAnualEsperado($B106, $G106, $D106, AF$1, Hombres!$A$1:$DW$117, Mujeres!$A$1:$DW$117 )</f>
        <v>64321562.158818461</v>
      </c>
      <c r="AG106" s="46" cm="1">
        <f t="array" ref="AG106">SalarioAnualEsperado($B106, $G106, $D106, AG$1, Hombres!$A$1:$DW$117, Mujeres!$A$1:$DW$117 )</f>
        <v>67430342.87419045</v>
      </c>
      <c r="AH106" s="46" cm="1">
        <f t="array" ref="AH106">SalarioAnualEsperado($B106, $G106, $D106, AH$1, Hombres!$A$1:$DW$117, Mujeres!$A$1:$DW$117 )</f>
        <v>70679742.187533095</v>
      </c>
      <c r="AI106" s="46" cm="1">
        <f t="array" ref="AI106">SalarioAnualEsperado($B106, $G106, $D106, AI$1, Hombres!$A$1:$DW$117, Mujeres!$A$1:$DW$117 )</f>
        <v>74073964.560971245</v>
      </c>
      <c r="AJ106" s="46" cm="1">
        <f t="array" ref="AJ106">SalarioAnualEsperado($B106, $G106, $D106, AJ$1, Hombres!$A$1:$DW$117, Mujeres!$A$1:$DW$117 )</f>
        <v>77615754.068390369</v>
      </c>
      <c r="AK106" s="46" cm="1">
        <f t="array" ref="AK106">SalarioAnualEsperado($B106, $G106, $D106, AK$1, Hombres!$A$1:$DW$117, Mujeres!$A$1:$DW$117 )</f>
        <v>81307239.62072365</v>
      </c>
      <c r="AL106" s="46" cm="1">
        <f t="array" ref="AL106">SalarioAnualEsperado($B106, $G106, $D106, AL$1, Hombres!$A$1:$DW$117, Mujeres!$A$1:$DW$117 )</f>
        <v>85150284.09295693</v>
      </c>
      <c r="AM106" s="46" cm="1">
        <f t="array" ref="AM106">SalarioAnualEsperado($B106, $G106, $D106, AM$1, Hombres!$A$1:$DW$117, Mujeres!$A$1:$DW$117 )</f>
        <v>0</v>
      </c>
      <c r="AN106" s="46" cm="1">
        <f t="array" ref="AN106">SalarioAnualEsperado($B106, $G106, $D106, AN$1, Hombres!$A$1:$DW$117, Mujeres!$A$1:$DW$117 )</f>
        <v>0</v>
      </c>
      <c r="AO106" s="46" cm="1">
        <f t="array" ref="AO106">SalarioAnualEsperado($B106, $G106, $D106, AO$1, Hombres!$A$1:$DW$117, Mujeres!$A$1:$DW$117 )</f>
        <v>0</v>
      </c>
      <c r="AP106" s="46" cm="1">
        <f t="array" ref="AP106">SalarioAnualEsperado($B106, $G106, $D106, AP$1, Hombres!$A$1:$DW$117, Mujeres!$A$1:$DW$117 )</f>
        <v>0</v>
      </c>
      <c r="AQ106" s="46" cm="1">
        <f t="array" ref="AQ106">SalarioAnualEsperado($B106, $G106, $D106, AQ$1, Hombres!$A$1:$DW$117, Mujeres!$A$1:$DW$117 )</f>
        <v>0</v>
      </c>
      <c r="AR106" s="46" cm="1">
        <f t="array" ref="AR106">SalarioAnualEsperado($B106, $G106, $D106, AR$1, Hombres!$A$1:$DW$117, Mujeres!$A$1:$DW$117 )</f>
        <v>0</v>
      </c>
      <c r="AS106" s="46" cm="1">
        <f t="array" ref="AS106">SalarioAnualEsperado($B106, $G106, $D106, AS$1, Hombres!$A$1:$DW$117, Mujeres!$A$1:$DW$117 )</f>
        <v>0</v>
      </c>
      <c r="AT106" s="46" cm="1">
        <f t="array" ref="AT106">SalarioAnualEsperado($B106, $G106, $D106, AT$1, Hombres!$A$1:$DW$117, Mujeres!$A$1:$DW$117 )</f>
        <v>0</v>
      </c>
      <c r="AU106" s="46" cm="1">
        <f t="array" ref="AU106">SalarioAnualEsperado($B106, $G106, $D106, AU$1, Hombres!$A$1:$DW$117, Mujeres!$A$1:$DW$117 )</f>
        <v>0</v>
      </c>
      <c r="AV106" s="46" cm="1">
        <f t="array" ref="AV106">SalarioAnualEsperado($B106, $G106, $D106, AV$1, Hombres!$A$1:$DW$117, Mujeres!$A$1:$DW$117 )</f>
        <v>0</v>
      </c>
      <c r="AW106" s="46" cm="1">
        <f t="array" ref="AW106">SalarioAnualEsperado($B106, $G106, $D106, AW$1, Hombres!$A$1:$DW$117, Mujeres!$A$1:$DW$117 )</f>
        <v>0</v>
      </c>
      <c r="AX106" s="46" cm="1">
        <f t="array" ref="AX106">SalarioAnualEsperado($B106, $G106, $D106, AX$1, Hombres!$A$1:$DW$117, Mujeres!$A$1:$DW$117 )</f>
        <v>0</v>
      </c>
      <c r="AY106" s="46" cm="1">
        <f t="array" ref="AY106">SalarioAnualEsperado($B106, $G106, $D106, AY$1, Hombres!$A$1:$DW$117, Mujeres!$A$1:$DW$117 )</f>
        <v>0</v>
      </c>
      <c r="AZ106" s="46" cm="1">
        <f t="array" ref="AZ106">SalarioAnualEsperado($B106, $G106, $D106, AZ$1, Hombres!$A$1:$DW$117, Mujeres!$A$1:$DW$117 )</f>
        <v>0</v>
      </c>
      <c r="BA106" s="46" cm="1">
        <f t="array" ref="BA106">SalarioAnualEsperado($B106, $G106, $D106, BA$1, Hombres!$A$1:$DW$117, Mujeres!$A$1:$DW$117 )</f>
        <v>0</v>
      </c>
      <c r="BB106" s="46" cm="1">
        <f t="array" ref="BB106">SalarioAnualEsperado($B106, $G106, $D106, BB$1, Hombres!$A$1:$DW$117, Mujeres!$A$1:$DW$117 )</f>
        <v>0</v>
      </c>
      <c r="BC106" s="46" cm="1">
        <f t="array" ref="BC106">SalarioAnualEsperado($B106, $G106, $D106, BC$1, Hombres!$A$1:$DW$117, Mujeres!$A$1:$DW$117 )</f>
        <v>0</v>
      </c>
      <c r="BD106" s="46" cm="1">
        <f t="array" ref="BD106">SalarioAnualEsperado($B106, $G106, $D106, BD$1, Hombres!$A$1:$DW$117, Mujeres!$A$1:$DW$117 )</f>
        <v>0</v>
      </c>
      <c r="BE106" s="46" cm="1">
        <f t="array" ref="BE106">SalarioAnualEsperado($B106, $G106, $D106, BE$1, Hombres!$A$1:$DW$117, Mujeres!$A$1:$DW$117 )</f>
        <v>0</v>
      </c>
      <c r="BF106" s="46" cm="1">
        <f t="array" ref="BF106">SalarioAnualEsperado($B106, $G106, $D106, BF$1, Hombres!$A$1:$DW$117, Mujeres!$A$1:$DW$117 )</f>
        <v>0</v>
      </c>
      <c r="BG106" s="46" cm="1">
        <f t="array" ref="BG106">SalarioAnualEsperado($B106, $G106, $D106, BG$1, Hombres!$A$1:$DW$117, Mujeres!$A$1:$DW$117 )</f>
        <v>0</v>
      </c>
      <c r="BH106" s="46" cm="1">
        <f t="array" ref="BH106">SalarioAnualEsperado($B106, $G106, $D106, BH$1, Hombres!$A$1:$DW$117, Mujeres!$A$1:$DW$117 )</f>
        <v>0</v>
      </c>
      <c r="BI106" s="46" cm="1">
        <f t="array" ref="BI106">SalarioAnualEsperado($B106, $G106, $D106, BI$1, Hombres!$A$1:$DW$117, Mujeres!$A$1:$DW$117 )</f>
        <v>0</v>
      </c>
      <c r="BJ106" s="46" cm="1">
        <f t="array" ref="BJ106">SalarioAnualEsperado($B106, $G106, $D106, BJ$1, Hombres!$A$1:$DW$117, Mujeres!$A$1:$DW$117 )</f>
        <v>0</v>
      </c>
      <c r="BK106" s="46" cm="1">
        <f t="array" ref="BK106">SalarioAnualEsperado($B106, $G106, $D106, BK$1, Hombres!$A$1:$DW$117, Mujeres!$A$1:$DW$117 )</f>
        <v>0</v>
      </c>
      <c r="BL106" s="46" cm="1">
        <f t="array" ref="BL106">SalarioAnualEsperado($B106, $G106, $D106, BL$1, Hombres!$A$1:$DW$117, Mujeres!$A$1:$DW$117 )</f>
        <v>0</v>
      </c>
      <c r="BM106" s="46" cm="1">
        <f t="array" ref="BM106">SalarioAnualEsperado($B106, $G106, $D106, BM$1, Hombres!$A$1:$DW$117, Mujeres!$A$1:$DW$117 )</f>
        <v>0</v>
      </c>
      <c r="BN106" s="46" cm="1">
        <f t="array" ref="BN106">SalarioAnualEsperado($B106, $G106, $D106, BN$1, Hombres!$A$1:$DW$117, Mujeres!$A$1:$DW$117 )</f>
        <v>0</v>
      </c>
      <c r="BO106" s="46" cm="1">
        <f t="array" ref="BO106">SalarioAnualEsperado($B106, $G106, $D106, BO$1, Hombres!$A$1:$DW$117, Mujeres!$A$1:$DW$117 )</f>
        <v>0</v>
      </c>
      <c r="BP106" s="46" cm="1">
        <f t="array" ref="BP106">SalarioAnualEsperado($B106, $G106, $D106, BP$1, Hombres!$A$1:$DW$117, Mujeres!$A$1:$DW$117 )</f>
        <v>0</v>
      </c>
      <c r="BQ106" s="46" cm="1">
        <f t="array" ref="BQ106">SalarioAnualEsperado($B106, $G106, $D106, BQ$1, Hombres!$A$1:$DW$117, Mujeres!$A$1:$DW$117 )</f>
        <v>0</v>
      </c>
      <c r="BR106" s="46" cm="1">
        <f t="array" ref="BR106">SalarioAnualEsperado($B106, $G106, $D106, BR$1, Hombres!$A$1:$DW$117, Mujeres!$A$1:$DW$117 )</f>
        <v>0</v>
      </c>
      <c r="BS106" s="46" cm="1">
        <f t="array" ref="BS106">SalarioAnualEsperado($B106, $G106, $D106, BS$1, Hombres!$A$1:$DW$117, Mujeres!$A$1:$DW$117 )</f>
        <v>0</v>
      </c>
      <c r="BT106" s="46" cm="1">
        <f t="array" ref="BT106">SalarioAnualEsperado($B106, $G106, $D106, BT$1, Hombres!$A$1:$DW$117, Mujeres!$A$1:$DW$117 )</f>
        <v>0</v>
      </c>
      <c r="BU106" s="46" cm="1">
        <f t="array" ref="BU106">SalarioAnualEsperado($B106, $G106, $D106, BU$1, Hombres!$A$1:$DW$117, Mujeres!$A$1:$DW$117 )</f>
        <v>0</v>
      </c>
      <c r="BV106" s="46" cm="1">
        <f t="array" ref="BV106">SalarioAnualEsperado($B106, $G106, $D106, BV$1, Hombres!$A$1:$DW$117, Mujeres!$A$1:$DW$117 )</f>
        <v>0</v>
      </c>
      <c r="BW106" s="46" cm="1">
        <f t="array" ref="BW106">SalarioAnualEsperado($B106, $G106, $D106, BW$1, Hombres!$A$1:$DW$117, Mujeres!$A$1:$DW$117 )</f>
        <v>0</v>
      </c>
      <c r="BX106" s="46" cm="1">
        <f t="array" ref="BX106">SalarioAnualEsperado($B106, $G106, $D106, BX$1, Hombres!$A$1:$DW$117, Mujeres!$A$1:$DW$117 )</f>
        <v>0</v>
      </c>
      <c r="BY106" s="46" cm="1">
        <f t="array" ref="BY106">SalarioAnualEsperado($B106, $G106, $D106, BY$1, Hombres!$A$1:$DW$117, Mujeres!$A$1:$DW$117 )</f>
        <v>0</v>
      </c>
      <c r="BZ106" s="46" cm="1">
        <f t="array" ref="BZ106">SalarioAnualEsperado($B106, $G106, $D106, BZ$1, Hombres!$A$1:$DW$117, Mujeres!$A$1:$DW$117 )</f>
        <v>0</v>
      </c>
      <c r="CA106" s="46" cm="1">
        <f t="array" ref="CA106">SalarioAnualEsperado($B106, $G106, $D106, CA$1, Hombres!$A$1:$DW$117, Mujeres!$A$1:$DW$117 )</f>
        <v>0</v>
      </c>
      <c r="CB106" s="46" cm="1">
        <f t="array" ref="CB106">SalarioAnualEsperado($B106, $G106, $D106, CB$1, Hombres!$A$1:$DW$117, Mujeres!$A$1:$DW$117 )</f>
        <v>0</v>
      </c>
      <c r="CC106" s="46" cm="1">
        <f t="array" ref="CC106">SalarioAnualEsperado($B106, $G106, $D106, CC$1, Hombres!$A$1:$DW$117, Mujeres!$A$1:$DW$117 )</f>
        <v>0</v>
      </c>
      <c r="CD106" s="46" cm="1">
        <f t="array" ref="CD106">SalarioAnualEsperado($B106, $G106, $D106, CD$1, Hombres!$A$1:$DW$117, Mujeres!$A$1:$DW$117 )</f>
        <v>0</v>
      </c>
      <c r="CE106" s="46" cm="1">
        <f t="array" ref="CE106">SalarioAnualEsperado($B106, $G106, $D106, CE$1, Hombres!$A$1:$DW$117, Mujeres!$A$1:$DW$117 )</f>
        <v>0</v>
      </c>
      <c r="CF106" s="46" cm="1">
        <f t="array" ref="CF106">SalarioAnualEsperado($B106, $G106, $D106, CF$1, Hombres!$A$1:$DW$117, Mujeres!$A$1:$DW$117 )</f>
        <v>0</v>
      </c>
      <c r="CG106" s="46" cm="1">
        <f t="array" ref="CG106">SalarioAnualEsperado($B106, $G106, $D106, CG$1, Hombres!$A$1:$DW$117, Mujeres!$A$1:$DW$117 )</f>
        <v>0</v>
      </c>
      <c r="CH106" s="46" cm="1">
        <f t="array" ref="CH106">SalarioAnualEsperado($B106, $G106, $D106, CH$1, Hombres!$A$1:$DW$117, Mujeres!$A$1:$DW$117 )</f>
        <v>0</v>
      </c>
      <c r="CI106" s="46" cm="1">
        <f t="array" ref="CI106">SalarioAnualEsperado($B106, $G106, $D106, CI$1, Hombres!$A$1:$DW$117, Mujeres!$A$1:$DW$117 )</f>
        <v>0</v>
      </c>
      <c r="CJ106" s="46" cm="1">
        <f t="array" ref="CJ106">SalarioAnualEsperado($B106, $G106, $D106, CJ$1, Hombres!$A$1:$DW$117, Mujeres!$A$1:$DW$117 )</f>
        <v>0</v>
      </c>
      <c r="CK106" s="46" cm="1">
        <f t="array" ref="CK106">SalarioAnualEsperado($B106, $G106, $D106, CK$1, Hombres!$A$1:$DW$117, Mujeres!$A$1:$DW$117 )</f>
        <v>0</v>
      </c>
      <c r="CL106" s="46" cm="1">
        <f t="array" ref="CL106">SalarioAnualEsperado($B106, $G106, $D106, CL$1, Hombres!$A$1:$DW$117, Mujeres!$A$1:$DW$117 )</f>
        <v>0</v>
      </c>
      <c r="CM106" s="46" cm="1">
        <f t="array" ref="CM106">SalarioAnualEsperado($B106, $G106, $D106, CM$1, Hombres!$A$1:$DW$117, Mujeres!$A$1:$DW$117 )</f>
        <v>0</v>
      </c>
      <c r="CN106" s="46" cm="1">
        <f t="array" ref="CN106">SalarioAnualEsperado($B106, $G106, $D106, CN$1, Hombres!$A$1:$DW$117, Mujeres!$A$1:$DW$117 )</f>
        <v>0</v>
      </c>
      <c r="CO106" s="46" cm="1">
        <f t="array" ref="CO106">SalarioAnualEsperado($B106, $G106, $D106, CO$1, Hombres!$A$1:$DW$117, Mujeres!$A$1:$DW$117 )</f>
        <v>0</v>
      </c>
      <c r="CP106" s="46" cm="1">
        <f t="array" ref="CP106">SalarioAnualEsperado($B106, $G106, $D106, CP$1, Hombres!$A$1:$DW$117, Mujeres!$A$1:$DW$117 )</f>
        <v>0</v>
      </c>
      <c r="CQ106" s="46" cm="1">
        <f t="array" ref="CQ106">SalarioAnualEsperado($B106, $G106, $D106, CQ$1, Hombres!$A$1:$DW$117, Mujeres!$A$1:$DW$117 )</f>
        <v>0</v>
      </c>
      <c r="CR106" s="46" cm="1">
        <f t="array" ref="CR106">SalarioAnualEsperado($B106, $G106, $D106, CR$1, Hombres!$A$1:$DW$117, Mujeres!$A$1:$DW$117 )</f>
        <v>0</v>
      </c>
      <c r="CS106" s="46" cm="1">
        <f t="array" ref="CS106">SalarioAnualEsperado($B106, $G106, $D106, CS$1, Hombres!$A$1:$DW$117, Mujeres!$A$1:$DW$117 )</f>
        <v>0</v>
      </c>
      <c r="CT106" s="46" cm="1">
        <f t="array" ref="CT106">SalarioAnualEsperado($B106, $G106, $D106, CT$1, Hombres!$A$1:$DW$117, Mujeres!$A$1:$DW$117 )</f>
        <v>0</v>
      </c>
      <c r="CU106" s="46" cm="1">
        <f t="array" ref="CU106">SalarioAnualEsperado($B106, $G106, $D106, CU$1, Hombres!$A$1:$DW$117, Mujeres!$A$1:$DW$117 )</f>
        <v>0</v>
      </c>
      <c r="CV106" s="46" cm="1">
        <f t="array" ref="CV106">SalarioAnualEsperado($B106, $G106, $D106, CV$1, Hombres!$A$1:$DW$117, Mujeres!$A$1:$DW$117 )</f>
        <v>0</v>
      </c>
      <c r="CW106" s="46" cm="1">
        <f t="array" ref="CW106">SalarioAnualEsperado($B106, $G106, $D106, CW$1, Hombres!$A$1:$DW$117, Mujeres!$A$1:$DW$117 )</f>
        <v>0</v>
      </c>
      <c r="CX106" s="46" cm="1">
        <f t="array" ref="CX106">SalarioAnualEsperado($B106, $G106, $D106, CX$1, Hombres!$A$1:$DW$117, Mujeres!$A$1:$DW$117 )</f>
        <v>0</v>
      </c>
      <c r="CY106" s="46" cm="1">
        <f t="array" ref="CY106">SalarioAnualEsperado($B106, $G106, $D106, CY$1, Hombres!$A$1:$DW$117, Mujeres!$A$1:$DW$117 )</f>
        <v>0</v>
      </c>
      <c r="CZ106" s="46" cm="1">
        <f t="array" ref="CZ106">SalarioAnualEsperado($B106, $G106, $D106, CZ$1, Hombres!$A$1:$DW$117, Mujeres!$A$1:$DW$117 )</f>
        <v>0</v>
      </c>
      <c r="DA106" s="46" cm="1">
        <f t="array" ref="DA106">SalarioAnualEsperado($B106, $G106, $D106, DA$1, Hombres!$A$1:$DW$117, Mujeres!$A$1:$DW$117 )</f>
        <v>0</v>
      </c>
      <c r="DB106" s="46" cm="1">
        <f t="array" ref="DB106">SalarioAnualEsperado($B106, $G106, $D106, DB$1, Hombres!$A$1:$DW$117, Mujeres!$A$1:$DW$117 )</f>
        <v>0</v>
      </c>
      <c r="DC106" s="46" cm="1">
        <f t="array" ref="DC106">SalarioAnualEsperado($B106, $G106, $D106, DC$1, Hombres!$A$1:$DW$117, Mujeres!$A$1:$DW$117 )</f>
        <v>0</v>
      </c>
    </row>
    <row r="107" spans="1:107" x14ac:dyDescent="0.2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6" cm="1">
        <f t="array" ref="L107">SalarioAnualEsperado($B107, $G107, $D107, L$1, Hombres!$A$1:$DW$117, Mujeres!$A$1:$DW$117 )</f>
        <v>9395471.7999999989</v>
      </c>
      <c r="M107" s="46" cm="1">
        <f t="array" ref="M107">SalarioAnualEsperado($B107, $G107, $D107, M$1, Hombres!$A$1:$DW$117, Mujeres!$A$1:$DW$117 )</f>
        <v>9842711.1739310287</v>
      </c>
      <c r="N107" s="46" cm="1">
        <f t="array" ref="N107">SalarioAnualEsperado($B107, $G107, $D107, N$1, Hombres!$A$1:$DW$117, Mujeres!$A$1:$DW$117 )</f>
        <v>10309158.258648472</v>
      </c>
      <c r="O107" s="46" cm="1">
        <f t="array" ref="O107">SalarioAnualEsperado($B107, $G107, $D107, O$1, Hombres!$A$1:$DW$117, Mujeres!$A$1:$DW$117 )</f>
        <v>10795310.212555012</v>
      </c>
      <c r="P107" s="46" cm="1">
        <f t="array" ref="P107">SalarioAnualEsperado($B107, $G107, $D107, P$1, Hombres!$A$1:$DW$117, Mujeres!$A$1:$DW$117 )</f>
        <v>11301744.058598615</v>
      </c>
      <c r="Q107" s="46" cm="1">
        <f t="array" ref="Q107">SalarioAnualEsperado($B107, $G107, $D107, Q$1, Hombres!$A$1:$DW$117, Mujeres!$A$1:$DW$117 )</f>
        <v>11829275.052244538</v>
      </c>
      <c r="R107" s="46" cm="1">
        <f t="array" ref="R107">SalarioAnualEsperado($B107, $G107, $D107, R$1, Hombres!$A$1:$DW$117, Mujeres!$A$1:$DW$117 )</f>
        <v>12378838.382216191</v>
      </c>
      <c r="S107" s="46" cm="1">
        <f t="array" ref="S107">SalarioAnualEsperado($B107, $G107, $D107, S$1, Hombres!$A$1:$DW$117, Mujeres!$A$1:$DW$117 )</f>
        <v>12951003.199582133</v>
      </c>
      <c r="T107" s="46" cm="1">
        <f t="array" ref="T107">SalarioAnualEsperado($B107, $G107, $D107, T$1, Hombres!$A$1:$DW$117, Mujeres!$A$1:$DW$117 )</f>
        <v>13546008.48799214</v>
      </c>
      <c r="U107" s="46" cm="1">
        <f t="array" ref="U107">SalarioAnualEsperado($B107, $G107, $D107, U$1, Hombres!$A$1:$DW$117, Mujeres!$A$1:$DW$117 )</f>
        <v>14163538.333859622</v>
      </c>
      <c r="V107" s="46" cm="1">
        <f t="array" ref="V107">SalarioAnualEsperado($B107, $G107, $D107, V$1, Hombres!$A$1:$DW$117, Mujeres!$A$1:$DW$117 )</f>
        <v>14802909.177055975</v>
      </c>
      <c r="W107" s="46" cm="1">
        <f t="array" ref="W107">SalarioAnualEsperado($B107, $G107, $D107, W$1, Hombres!$A$1:$DW$117, Mujeres!$A$1:$DW$117 )</f>
        <v>15463307.451170964</v>
      </c>
      <c r="X107" s="46" cm="1">
        <f t="array" ref="X107">SalarioAnualEsperado($B107, $G107, $D107, X$1, Hombres!$A$1:$DW$117, Mujeres!$A$1:$DW$117 )</f>
        <v>16144489.41883762</v>
      </c>
      <c r="Y107" s="46" cm="1">
        <f t="array" ref="Y107">SalarioAnualEsperado($B107, $G107, $D107, Y$1, Hombres!$A$1:$DW$117, Mujeres!$A$1:$DW$117 )</f>
        <v>16846614.304982435</v>
      </c>
      <c r="Z107" s="46" cm="1">
        <f t="array" ref="Z107">SalarioAnualEsperado($B107, $G107, $D107, Z$1, Hombres!$A$1:$DW$117, Mujeres!$A$1:$DW$117 )</f>
        <v>17569741.937772967</v>
      </c>
      <c r="AA107" s="46" cm="1">
        <f t="array" ref="AA107">SalarioAnualEsperado($B107, $G107, $D107, AA$1, Hombres!$A$1:$DW$117, Mujeres!$A$1:$DW$117 )</f>
        <v>18313991.356305469</v>
      </c>
      <c r="AB107" s="46" cm="1">
        <f t="array" ref="AB107">SalarioAnualEsperado($B107, $G107, $D107, AB$1, Hombres!$A$1:$DW$117, Mujeres!$A$1:$DW$117 )</f>
        <v>19079273.108263846</v>
      </c>
      <c r="AC107" s="46" cm="1">
        <f t="array" ref="AC107">SalarioAnualEsperado($B107, $G107, $D107, AC$1, Hombres!$A$1:$DW$117, Mujeres!$A$1:$DW$117 )</f>
        <v>19864416.467979111</v>
      </c>
      <c r="AD107" s="46" cm="1">
        <f t="array" ref="AD107">SalarioAnualEsperado($B107, $G107, $D107, AD$1, Hombres!$A$1:$DW$117, Mujeres!$A$1:$DW$117 )</f>
        <v>0</v>
      </c>
      <c r="AE107" s="46" cm="1">
        <f t="array" ref="AE107">SalarioAnualEsperado($B107, $G107, $D107, AE$1, Hombres!$A$1:$DW$117, Mujeres!$A$1:$DW$117 )</f>
        <v>0</v>
      </c>
      <c r="AF107" s="46" cm="1">
        <f t="array" ref="AF107">SalarioAnualEsperado($B107, $G107, $D107, AF$1, Hombres!$A$1:$DW$117, Mujeres!$A$1:$DW$117 )</f>
        <v>0</v>
      </c>
      <c r="AG107" s="46" cm="1">
        <f t="array" ref="AG107">SalarioAnualEsperado($B107, $G107, $D107, AG$1, Hombres!$A$1:$DW$117, Mujeres!$A$1:$DW$117 )</f>
        <v>0</v>
      </c>
      <c r="AH107" s="46" cm="1">
        <f t="array" ref="AH107">SalarioAnualEsperado($B107, $G107, $D107, AH$1, Hombres!$A$1:$DW$117, Mujeres!$A$1:$DW$117 )</f>
        <v>0</v>
      </c>
      <c r="AI107" s="46" cm="1">
        <f t="array" ref="AI107">SalarioAnualEsperado($B107, $G107, $D107, AI$1, Hombres!$A$1:$DW$117, Mujeres!$A$1:$DW$117 )</f>
        <v>0</v>
      </c>
      <c r="AJ107" s="46" cm="1">
        <f t="array" ref="AJ107">SalarioAnualEsperado($B107, $G107, $D107, AJ$1, Hombres!$A$1:$DW$117, Mujeres!$A$1:$DW$117 )</f>
        <v>0</v>
      </c>
      <c r="AK107" s="46" cm="1">
        <f t="array" ref="AK107">SalarioAnualEsperado($B107, $G107, $D107, AK$1, Hombres!$A$1:$DW$117, Mujeres!$A$1:$DW$117 )</f>
        <v>0</v>
      </c>
      <c r="AL107" s="46" cm="1">
        <f t="array" ref="AL107">SalarioAnualEsperado($B107, $G107, $D107, AL$1, Hombres!$A$1:$DW$117, Mujeres!$A$1:$DW$117 )</f>
        <v>0</v>
      </c>
      <c r="AM107" s="46" cm="1">
        <f t="array" ref="AM107">SalarioAnualEsperado($B107, $G107, $D107, AM$1, Hombres!$A$1:$DW$117, Mujeres!$A$1:$DW$117 )</f>
        <v>0</v>
      </c>
      <c r="AN107" s="46" cm="1">
        <f t="array" ref="AN107">SalarioAnualEsperado($B107, $G107, $D107, AN$1, Hombres!$A$1:$DW$117, Mujeres!$A$1:$DW$117 )</f>
        <v>0</v>
      </c>
      <c r="AO107" s="46" cm="1">
        <f t="array" ref="AO107">SalarioAnualEsperado($B107, $G107, $D107, AO$1, Hombres!$A$1:$DW$117, Mujeres!$A$1:$DW$117 )</f>
        <v>0</v>
      </c>
      <c r="AP107" s="46" cm="1">
        <f t="array" ref="AP107">SalarioAnualEsperado($B107, $G107, $D107, AP$1, Hombres!$A$1:$DW$117, Mujeres!$A$1:$DW$117 )</f>
        <v>0</v>
      </c>
      <c r="AQ107" s="46" cm="1">
        <f t="array" ref="AQ107">SalarioAnualEsperado($B107, $G107, $D107, AQ$1, Hombres!$A$1:$DW$117, Mujeres!$A$1:$DW$117 )</f>
        <v>0</v>
      </c>
      <c r="AR107" s="46" cm="1">
        <f t="array" ref="AR107">SalarioAnualEsperado($B107, $G107, $D107, AR$1, Hombres!$A$1:$DW$117, Mujeres!$A$1:$DW$117 )</f>
        <v>0</v>
      </c>
      <c r="AS107" s="46" cm="1">
        <f t="array" ref="AS107">SalarioAnualEsperado($B107, $G107, $D107, AS$1, Hombres!$A$1:$DW$117, Mujeres!$A$1:$DW$117 )</f>
        <v>0</v>
      </c>
      <c r="AT107" s="46" cm="1">
        <f t="array" ref="AT107">SalarioAnualEsperado($B107, $G107, $D107, AT$1, Hombres!$A$1:$DW$117, Mujeres!$A$1:$DW$117 )</f>
        <v>0</v>
      </c>
      <c r="AU107" s="46" cm="1">
        <f t="array" ref="AU107">SalarioAnualEsperado($B107, $G107, $D107, AU$1, Hombres!$A$1:$DW$117, Mujeres!$A$1:$DW$117 )</f>
        <v>0</v>
      </c>
      <c r="AV107" s="46" cm="1">
        <f t="array" ref="AV107">SalarioAnualEsperado($B107, $G107, $D107, AV$1, Hombres!$A$1:$DW$117, Mujeres!$A$1:$DW$117 )</f>
        <v>0</v>
      </c>
      <c r="AW107" s="46" cm="1">
        <f t="array" ref="AW107">SalarioAnualEsperado($B107, $G107, $D107, AW$1, Hombres!$A$1:$DW$117, Mujeres!$A$1:$DW$117 )</f>
        <v>0</v>
      </c>
      <c r="AX107" s="46" cm="1">
        <f t="array" ref="AX107">SalarioAnualEsperado($B107, $G107, $D107, AX$1, Hombres!$A$1:$DW$117, Mujeres!$A$1:$DW$117 )</f>
        <v>0</v>
      </c>
      <c r="AY107" s="46" cm="1">
        <f t="array" ref="AY107">SalarioAnualEsperado($B107, $G107, $D107, AY$1, Hombres!$A$1:$DW$117, Mujeres!$A$1:$DW$117 )</f>
        <v>0</v>
      </c>
      <c r="AZ107" s="46" cm="1">
        <f t="array" ref="AZ107">SalarioAnualEsperado($B107, $G107, $D107, AZ$1, Hombres!$A$1:$DW$117, Mujeres!$A$1:$DW$117 )</f>
        <v>0</v>
      </c>
      <c r="BA107" s="46" cm="1">
        <f t="array" ref="BA107">SalarioAnualEsperado($B107, $G107, $D107, BA$1, Hombres!$A$1:$DW$117, Mujeres!$A$1:$DW$117 )</f>
        <v>0</v>
      </c>
      <c r="BB107" s="46" cm="1">
        <f t="array" ref="BB107">SalarioAnualEsperado($B107, $G107, $D107, BB$1, Hombres!$A$1:$DW$117, Mujeres!$A$1:$DW$117 )</f>
        <v>0</v>
      </c>
      <c r="BC107" s="46" cm="1">
        <f t="array" ref="BC107">SalarioAnualEsperado($B107, $G107, $D107, BC$1, Hombres!$A$1:$DW$117, Mujeres!$A$1:$DW$117 )</f>
        <v>0</v>
      </c>
      <c r="BD107" s="46" cm="1">
        <f t="array" ref="BD107">SalarioAnualEsperado($B107, $G107, $D107, BD$1, Hombres!$A$1:$DW$117, Mujeres!$A$1:$DW$117 )</f>
        <v>0</v>
      </c>
      <c r="BE107" s="46" cm="1">
        <f t="array" ref="BE107">SalarioAnualEsperado($B107, $G107, $D107, BE$1, Hombres!$A$1:$DW$117, Mujeres!$A$1:$DW$117 )</f>
        <v>0</v>
      </c>
      <c r="BF107" s="46" cm="1">
        <f t="array" ref="BF107">SalarioAnualEsperado($B107, $G107, $D107, BF$1, Hombres!$A$1:$DW$117, Mujeres!$A$1:$DW$117 )</f>
        <v>0</v>
      </c>
      <c r="BG107" s="46" cm="1">
        <f t="array" ref="BG107">SalarioAnualEsperado($B107, $G107, $D107, BG$1, Hombres!$A$1:$DW$117, Mujeres!$A$1:$DW$117 )</f>
        <v>0</v>
      </c>
      <c r="BH107" s="46" cm="1">
        <f t="array" ref="BH107">SalarioAnualEsperado($B107, $G107, $D107, BH$1, Hombres!$A$1:$DW$117, Mujeres!$A$1:$DW$117 )</f>
        <v>0</v>
      </c>
      <c r="BI107" s="46" cm="1">
        <f t="array" ref="BI107">SalarioAnualEsperado($B107, $G107, $D107, BI$1, Hombres!$A$1:$DW$117, Mujeres!$A$1:$DW$117 )</f>
        <v>0</v>
      </c>
      <c r="BJ107" s="46" cm="1">
        <f t="array" ref="BJ107">SalarioAnualEsperado($B107, $G107, $D107, BJ$1, Hombres!$A$1:$DW$117, Mujeres!$A$1:$DW$117 )</f>
        <v>0</v>
      </c>
      <c r="BK107" s="46" cm="1">
        <f t="array" ref="BK107">SalarioAnualEsperado($B107, $G107, $D107, BK$1, Hombres!$A$1:$DW$117, Mujeres!$A$1:$DW$117 )</f>
        <v>0</v>
      </c>
      <c r="BL107" s="46" cm="1">
        <f t="array" ref="BL107">SalarioAnualEsperado($B107, $G107, $D107, BL$1, Hombres!$A$1:$DW$117, Mujeres!$A$1:$DW$117 )</f>
        <v>0</v>
      </c>
      <c r="BM107" s="46" cm="1">
        <f t="array" ref="BM107">SalarioAnualEsperado($B107, $G107, $D107, BM$1, Hombres!$A$1:$DW$117, Mujeres!$A$1:$DW$117 )</f>
        <v>0</v>
      </c>
      <c r="BN107" s="46" cm="1">
        <f t="array" ref="BN107">SalarioAnualEsperado($B107, $G107, $D107, BN$1, Hombres!$A$1:$DW$117, Mujeres!$A$1:$DW$117 )</f>
        <v>0</v>
      </c>
      <c r="BO107" s="46" cm="1">
        <f t="array" ref="BO107">SalarioAnualEsperado($B107, $G107, $D107, BO$1, Hombres!$A$1:$DW$117, Mujeres!$A$1:$DW$117 )</f>
        <v>0</v>
      </c>
      <c r="BP107" s="46" cm="1">
        <f t="array" ref="BP107">SalarioAnualEsperado($B107, $G107, $D107, BP$1, Hombres!$A$1:$DW$117, Mujeres!$A$1:$DW$117 )</f>
        <v>0</v>
      </c>
      <c r="BQ107" s="46" cm="1">
        <f t="array" ref="BQ107">SalarioAnualEsperado($B107, $G107, $D107, BQ$1, Hombres!$A$1:$DW$117, Mujeres!$A$1:$DW$117 )</f>
        <v>0</v>
      </c>
      <c r="BR107" s="46" cm="1">
        <f t="array" ref="BR107">SalarioAnualEsperado($B107, $G107, $D107, BR$1, Hombres!$A$1:$DW$117, Mujeres!$A$1:$DW$117 )</f>
        <v>0</v>
      </c>
      <c r="BS107" s="46" cm="1">
        <f t="array" ref="BS107">SalarioAnualEsperado($B107, $G107, $D107, BS$1, Hombres!$A$1:$DW$117, Mujeres!$A$1:$DW$117 )</f>
        <v>0</v>
      </c>
      <c r="BT107" s="46" cm="1">
        <f t="array" ref="BT107">SalarioAnualEsperado($B107, $G107, $D107, BT$1, Hombres!$A$1:$DW$117, Mujeres!$A$1:$DW$117 )</f>
        <v>0</v>
      </c>
      <c r="BU107" s="46" cm="1">
        <f t="array" ref="BU107">SalarioAnualEsperado($B107, $G107, $D107, BU$1, Hombres!$A$1:$DW$117, Mujeres!$A$1:$DW$117 )</f>
        <v>0</v>
      </c>
      <c r="BV107" s="46" cm="1">
        <f t="array" ref="BV107">SalarioAnualEsperado($B107, $G107, $D107, BV$1, Hombres!$A$1:$DW$117, Mujeres!$A$1:$DW$117 )</f>
        <v>0</v>
      </c>
      <c r="BW107" s="46" cm="1">
        <f t="array" ref="BW107">SalarioAnualEsperado($B107, $G107, $D107, BW$1, Hombres!$A$1:$DW$117, Mujeres!$A$1:$DW$117 )</f>
        <v>0</v>
      </c>
      <c r="BX107" s="46" cm="1">
        <f t="array" ref="BX107">SalarioAnualEsperado($B107, $G107, $D107, BX$1, Hombres!$A$1:$DW$117, Mujeres!$A$1:$DW$117 )</f>
        <v>0</v>
      </c>
      <c r="BY107" s="46" cm="1">
        <f t="array" ref="BY107">SalarioAnualEsperado($B107, $G107, $D107, BY$1, Hombres!$A$1:$DW$117, Mujeres!$A$1:$DW$117 )</f>
        <v>0</v>
      </c>
      <c r="BZ107" s="46" cm="1">
        <f t="array" ref="BZ107">SalarioAnualEsperado($B107, $G107, $D107, BZ$1, Hombres!$A$1:$DW$117, Mujeres!$A$1:$DW$117 )</f>
        <v>0</v>
      </c>
      <c r="CA107" s="46" cm="1">
        <f t="array" ref="CA107">SalarioAnualEsperado($B107, $G107, $D107, CA$1, Hombres!$A$1:$DW$117, Mujeres!$A$1:$DW$117 )</f>
        <v>0</v>
      </c>
      <c r="CB107" s="46" cm="1">
        <f t="array" ref="CB107">SalarioAnualEsperado($B107, $G107, $D107, CB$1, Hombres!$A$1:$DW$117, Mujeres!$A$1:$DW$117 )</f>
        <v>0</v>
      </c>
      <c r="CC107" s="46" cm="1">
        <f t="array" ref="CC107">SalarioAnualEsperado($B107, $G107, $D107, CC$1, Hombres!$A$1:$DW$117, Mujeres!$A$1:$DW$117 )</f>
        <v>0</v>
      </c>
      <c r="CD107" s="46" cm="1">
        <f t="array" ref="CD107">SalarioAnualEsperado($B107, $G107, $D107, CD$1, Hombres!$A$1:$DW$117, Mujeres!$A$1:$DW$117 )</f>
        <v>0</v>
      </c>
      <c r="CE107" s="46" cm="1">
        <f t="array" ref="CE107">SalarioAnualEsperado($B107, $G107, $D107, CE$1, Hombres!$A$1:$DW$117, Mujeres!$A$1:$DW$117 )</f>
        <v>0</v>
      </c>
      <c r="CF107" s="46" cm="1">
        <f t="array" ref="CF107">SalarioAnualEsperado($B107, $G107, $D107, CF$1, Hombres!$A$1:$DW$117, Mujeres!$A$1:$DW$117 )</f>
        <v>0</v>
      </c>
      <c r="CG107" s="46" cm="1">
        <f t="array" ref="CG107">SalarioAnualEsperado($B107, $G107, $D107, CG$1, Hombres!$A$1:$DW$117, Mujeres!$A$1:$DW$117 )</f>
        <v>0</v>
      </c>
      <c r="CH107" s="46" cm="1">
        <f t="array" ref="CH107">SalarioAnualEsperado($B107, $G107, $D107, CH$1, Hombres!$A$1:$DW$117, Mujeres!$A$1:$DW$117 )</f>
        <v>0</v>
      </c>
      <c r="CI107" s="46" cm="1">
        <f t="array" ref="CI107">SalarioAnualEsperado($B107, $G107, $D107, CI$1, Hombres!$A$1:$DW$117, Mujeres!$A$1:$DW$117 )</f>
        <v>0</v>
      </c>
      <c r="CJ107" s="46" cm="1">
        <f t="array" ref="CJ107">SalarioAnualEsperado($B107, $G107, $D107, CJ$1, Hombres!$A$1:$DW$117, Mujeres!$A$1:$DW$117 )</f>
        <v>0</v>
      </c>
      <c r="CK107" s="46" cm="1">
        <f t="array" ref="CK107">SalarioAnualEsperado($B107, $G107, $D107, CK$1, Hombres!$A$1:$DW$117, Mujeres!$A$1:$DW$117 )</f>
        <v>0</v>
      </c>
      <c r="CL107" s="46" cm="1">
        <f t="array" ref="CL107">SalarioAnualEsperado($B107, $G107, $D107, CL$1, Hombres!$A$1:$DW$117, Mujeres!$A$1:$DW$117 )</f>
        <v>0</v>
      </c>
      <c r="CM107" s="46" cm="1">
        <f t="array" ref="CM107">SalarioAnualEsperado($B107, $G107, $D107, CM$1, Hombres!$A$1:$DW$117, Mujeres!$A$1:$DW$117 )</f>
        <v>0</v>
      </c>
      <c r="CN107" s="46" cm="1">
        <f t="array" ref="CN107">SalarioAnualEsperado($B107, $G107, $D107, CN$1, Hombres!$A$1:$DW$117, Mujeres!$A$1:$DW$117 )</f>
        <v>0</v>
      </c>
      <c r="CO107" s="46" cm="1">
        <f t="array" ref="CO107">SalarioAnualEsperado($B107, $G107, $D107, CO$1, Hombres!$A$1:$DW$117, Mujeres!$A$1:$DW$117 )</f>
        <v>0</v>
      </c>
      <c r="CP107" s="46" cm="1">
        <f t="array" ref="CP107">SalarioAnualEsperado($B107, $G107, $D107, CP$1, Hombres!$A$1:$DW$117, Mujeres!$A$1:$DW$117 )</f>
        <v>0</v>
      </c>
      <c r="CQ107" s="46" cm="1">
        <f t="array" ref="CQ107">SalarioAnualEsperado($B107, $G107, $D107, CQ$1, Hombres!$A$1:$DW$117, Mujeres!$A$1:$DW$117 )</f>
        <v>0</v>
      </c>
      <c r="CR107" s="46" cm="1">
        <f t="array" ref="CR107">SalarioAnualEsperado($B107, $G107, $D107, CR$1, Hombres!$A$1:$DW$117, Mujeres!$A$1:$DW$117 )</f>
        <v>0</v>
      </c>
      <c r="CS107" s="46" cm="1">
        <f t="array" ref="CS107">SalarioAnualEsperado($B107, $G107, $D107, CS$1, Hombres!$A$1:$DW$117, Mujeres!$A$1:$DW$117 )</f>
        <v>0</v>
      </c>
      <c r="CT107" s="46" cm="1">
        <f t="array" ref="CT107">SalarioAnualEsperado($B107, $G107, $D107, CT$1, Hombres!$A$1:$DW$117, Mujeres!$A$1:$DW$117 )</f>
        <v>0</v>
      </c>
      <c r="CU107" s="46" cm="1">
        <f t="array" ref="CU107">SalarioAnualEsperado($B107, $G107, $D107, CU$1, Hombres!$A$1:$DW$117, Mujeres!$A$1:$DW$117 )</f>
        <v>0</v>
      </c>
      <c r="CV107" s="46" cm="1">
        <f t="array" ref="CV107">SalarioAnualEsperado($B107, $G107, $D107, CV$1, Hombres!$A$1:$DW$117, Mujeres!$A$1:$DW$117 )</f>
        <v>0</v>
      </c>
      <c r="CW107" s="46" cm="1">
        <f t="array" ref="CW107">SalarioAnualEsperado($B107, $G107, $D107, CW$1, Hombres!$A$1:$DW$117, Mujeres!$A$1:$DW$117 )</f>
        <v>0</v>
      </c>
      <c r="CX107" s="46" cm="1">
        <f t="array" ref="CX107">SalarioAnualEsperado($B107, $G107, $D107, CX$1, Hombres!$A$1:$DW$117, Mujeres!$A$1:$DW$117 )</f>
        <v>0</v>
      </c>
      <c r="CY107" s="46" cm="1">
        <f t="array" ref="CY107">SalarioAnualEsperado($B107, $G107, $D107, CY$1, Hombres!$A$1:$DW$117, Mujeres!$A$1:$DW$117 )</f>
        <v>0</v>
      </c>
      <c r="CZ107" s="46" cm="1">
        <f t="array" ref="CZ107">SalarioAnualEsperado($B107, $G107, $D107, CZ$1, Hombres!$A$1:$DW$117, Mujeres!$A$1:$DW$117 )</f>
        <v>0</v>
      </c>
      <c r="DA107" s="46" cm="1">
        <f t="array" ref="DA107">SalarioAnualEsperado($B107, $G107, $D107, DA$1, Hombres!$A$1:$DW$117, Mujeres!$A$1:$DW$117 )</f>
        <v>0</v>
      </c>
      <c r="DB107" s="46" cm="1">
        <f t="array" ref="DB107">SalarioAnualEsperado($B107, $G107, $D107, DB$1, Hombres!$A$1:$DW$117, Mujeres!$A$1:$DW$117 )</f>
        <v>0</v>
      </c>
      <c r="DC107" s="46" cm="1">
        <f t="array" ref="DC107">SalarioAnualEsperado($B107, $G107, $D107, DC$1, Hombres!$A$1:$DW$117, Mujeres!$A$1:$DW$117 )</f>
        <v>0</v>
      </c>
    </row>
    <row r="108" spans="1:107" x14ac:dyDescent="0.2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6" cm="1">
        <f t="array" ref="L108">SalarioAnualEsperado($B108, $G108, $D108, L$1, Hombres!$A$1:$DW$117, Mujeres!$A$1:$DW$117 )</f>
        <v>10576489.950000001</v>
      </c>
      <c r="M108" s="46" cm="1">
        <f t="array" ref="M108">SalarioAnualEsperado($B108, $G108, $D108, M$1, Hombres!$A$1:$DW$117, Mujeres!$A$1:$DW$117 )</f>
        <v>11094416.155786073</v>
      </c>
      <c r="N108" s="46" cm="1">
        <f t="array" ref="N108">SalarioAnualEsperado($B108, $G108, $D108, N$1, Hombres!$A$1:$DW$117, Mujeres!$A$1:$DW$117 )</f>
        <v>11636467.141878685</v>
      </c>
      <c r="O108" s="46" cm="1">
        <f t="array" ref="O108">SalarioAnualEsperado($B108, $G108, $D108, O$1, Hombres!$A$1:$DW$117, Mujeres!$A$1:$DW$117 )</f>
        <v>12203539.51254914</v>
      </c>
      <c r="P108" s="46" cm="1">
        <f t="array" ref="P108">SalarioAnualEsperado($B108, $G108, $D108, P$1, Hombres!$A$1:$DW$117, Mujeres!$A$1:$DW$117 )</f>
        <v>12796664.535379075</v>
      </c>
      <c r="Q108" s="46" cm="1">
        <f t="array" ref="Q108">SalarioAnualEsperado($B108, $G108, $D108, Q$1, Hombres!$A$1:$DW$117, Mujeres!$A$1:$DW$117 )</f>
        <v>13416913.661261363</v>
      </c>
      <c r="R108" s="46" cm="1">
        <f t="array" ref="R108">SalarioAnualEsperado($B108, $G108, $D108, R$1, Hombres!$A$1:$DW$117, Mujeres!$A$1:$DW$117 )</f>
        <v>14065152.516455904</v>
      </c>
      <c r="S108" s="46" cm="1">
        <f t="array" ref="S108">SalarioAnualEsperado($B108, $G108, $D108, S$1, Hombres!$A$1:$DW$117, Mujeres!$A$1:$DW$117 )</f>
        <v>14742179.790116258</v>
      </c>
      <c r="T108" s="46" cm="1">
        <f t="array" ref="T108">SalarioAnualEsperado($B108, $G108, $D108, T$1, Hombres!$A$1:$DW$117, Mujeres!$A$1:$DW$117 )</f>
        <v>15448905.741479332</v>
      </c>
      <c r="U108" s="46" cm="1">
        <f t="array" ref="U108">SalarioAnualEsperado($B108, $G108, $D108, U$1, Hombres!$A$1:$DW$117, Mujeres!$A$1:$DW$117 )</f>
        <v>16186606.175673397</v>
      </c>
      <c r="V108" s="46" cm="1">
        <f t="array" ref="V108">SalarioAnualEsperado($B108, $G108, $D108, V$1, Hombres!$A$1:$DW$117, Mujeres!$A$1:$DW$117 )</f>
        <v>16956588.852954369</v>
      </c>
      <c r="W108" s="46" cm="1">
        <f t="array" ref="W108">SalarioAnualEsperado($B108, $G108, $D108, W$1, Hombres!$A$1:$DW$117, Mujeres!$A$1:$DW$117 )</f>
        <v>17759762.49689015</v>
      </c>
      <c r="X108" s="46" cm="1">
        <f t="array" ref="X108">SalarioAnualEsperado($B108, $G108, $D108, X$1, Hombres!$A$1:$DW$117, Mujeres!$A$1:$DW$117 )</f>
        <v>18596468.033084329</v>
      </c>
      <c r="Y108" s="46" cm="1">
        <f t="array" ref="Y108">SalarioAnualEsperado($B108, $G108, $D108, Y$1, Hombres!$A$1:$DW$117, Mujeres!$A$1:$DW$117 )</f>
        <v>19466729.610270873</v>
      </c>
      <c r="Z108" s="46" cm="1">
        <f t="array" ref="Z108">SalarioAnualEsperado($B108, $G108, $D108, Z$1, Hombres!$A$1:$DW$117, Mujeres!$A$1:$DW$117 )</f>
        <v>20370628.367880907</v>
      </c>
      <c r="AA108" s="46" cm="1">
        <f t="array" ref="AA108">SalarioAnualEsperado($B108, $G108, $D108, AA$1, Hombres!$A$1:$DW$117, Mujeres!$A$1:$DW$117 )</f>
        <v>0</v>
      </c>
      <c r="AB108" s="46" cm="1">
        <f t="array" ref="AB108">SalarioAnualEsperado($B108, $G108, $D108, AB$1, Hombres!$A$1:$DW$117, Mujeres!$A$1:$DW$117 )</f>
        <v>0</v>
      </c>
      <c r="AC108" s="46" cm="1">
        <f t="array" ref="AC108">SalarioAnualEsperado($B108, $G108, $D108, AC$1, Hombres!$A$1:$DW$117, Mujeres!$A$1:$DW$117 )</f>
        <v>0</v>
      </c>
      <c r="AD108" s="46" cm="1">
        <f t="array" ref="AD108">SalarioAnualEsperado($B108, $G108, $D108, AD$1, Hombres!$A$1:$DW$117, Mujeres!$A$1:$DW$117 )</f>
        <v>0</v>
      </c>
      <c r="AE108" s="46" cm="1">
        <f t="array" ref="AE108">SalarioAnualEsperado($B108, $G108, $D108, AE$1, Hombres!$A$1:$DW$117, Mujeres!$A$1:$DW$117 )</f>
        <v>0</v>
      </c>
      <c r="AF108" s="46" cm="1">
        <f t="array" ref="AF108">SalarioAnualEsperado($B108, $G108, $D108, AF$1, Hombres!$A$1:$DW$117, Mujeres!$A$1:$DW$117 )</f>
        <v>0</v>
      </c>
      <c r="AG108" s="46" cm="1">
        <f t="array" ref="AG108">SalarioAnualEsperado($B108, $G108, $D108, AG$1, Hombres!$A$1:$DW$117, Mujeres!$A$1:$DW$117 )</f>
        <v>0</v>
      </c>
      <c r="AH108" s="46" cm="1">
        <f t="array" ref="AH108">SalarioAnualEsperado($B108, $G108, $D108, AH$1, Hombres!$A$1:$DW$117, Mujeres!$A$1:$DW$117 )</f>
        <v>0</v>
      </c>
      <c r="AI108" s="46" cm="1">
        <f t="array" ref="AI108">SalarioAnualEsperado($B108, $G108, $D108, AI$1, Hombres!$A$1:$DW$117, Mujeres!$A$1:$DW$117 )</f>
        <v>0</v>
      </c>
      <c r="AJ108" s="46" cm="1">
        <f t="array" ref="AJ108">SalarioAnualEsperado($B108, $G108, $D108, AJ$1, Hombres!$A$1:$DW$117, Mujeres!$A$1:$DW$117 )</f>
        <v>0</v>
      </c>
      <c r="AK108" s="46" cm="1">
        <f t="array" ref="AK108">SalarioAnualEsperado($B108, $G108, $D108, AK$1, Hombres!$A$1:$DW$117, Mujeres!$A$1:$DW$117 )</f>
        <v>0</v>
      </c>
      <c r="AL108" s="46" cm="1">
        <f t="array" ref="AL108">SalarioAnualEsperado($B108, $G108, $D108, AL$1, Hombres!$A$1:$DW$117, Mujeres!$A$1:$DW$117 )</f>
        <v>0</v>
      </c>
      <c r="AM108" s="46" cm="1">
        <f t="array" ref="AM108">SalarioAnualEsperado($B108, $G108, $D108, AM$1, Hombres!$A$1:$DW$117, Mujeres!$A$1:$DW$117 )</f>
        <v>0</v>
      </c>
      <c r="AN108" s="46" cm="1">
        <f t="array" ref="AN108">SalarioAnualEsperado($B108, $G108, $D108, AN$1, Hombres!$A$1:$DW$117, Mujeres!$A$1:$DW$117 )</f>
        <v>0</v>
      </c>
      <c r="AO108" s="46" cm="1">
        <f t="array" ref="AO108">SalarioAnualEsperado($B108, $G108, $D108, AO$1, Hombres!$A$1:$DW$117, Mujeres!$A$1:$DW$117 )</f>
        <v>0</v>
      </c>
      <c r="AP108" s="46" cm="1">
        <f t="array" ref="AP108">SalarioAnualEsperado($B108, $G108, $D108, AP$1, Hombres!$A$1:$DW$117, Mujeres!$A$1:$DW$117 )</f>
        <v>0</v>
      </c>
      <c r="AQ108" s="46" cm="1">
        <f t="array" ref="AQ108">SalarioAnualEsperado($B108, $G108, $D108, AQ$1, Hombres!$A$1:$DW$117, Mujeres!$A$1:$DW$117 )</f>
        <v>0</v>
      </c>
      <c r="AR108" s="46" cm="1">
        <f t="array" ref="AR108">SalarioAnualEsperado($B108, $G108, $D108, AR$1, Hombres!$A$1:$DW$117, Mujeres!$A$1:$DW$117 )</f>
        <v>0</v>
      </c>
      <c r="AS108" s="46" cm="1">
        <f t="array" ref="AS108">SalarioAnualEsperado($B108, $G108, $D108, AS$1, Hombres!$A$1:$DW$117, Mujeres!$A$1:$DW$117 )</f>
        <v>0</v>
      </c>
      <c r="AT108" s="46" cm="1">
        <f t="array" ref="AT108">SalarioAnualEsperado($B108, $G108, $D108, AT$1, Hombres!$A$1:$DW$117, Mujeres!$A$1:$DW$117 )</f>
        <v>0</v>
      </c>
      <c r="AU108" s="46" cm="1">
        <f t="array" ref="AU108">SalarioAnualEsperado($B108, $G108, $D108, AU$1, Hombres!$A$1:$DW$117, Mujeres!$A$1:$DW$117 )</f>
        <v>0</v>
      </c>
      <c r="AV108" s="46" cm="1">
        <f t="array" ref="AV108">SalarioAnualEsperado($B108, $G108, $D108, AV$1, Hombres!$A$1:$DW$117, Mujeres!$A$1:$DW$117 )</f>
        <v>0</v>
      </c>
      <c r="AW108" s="46" cm="1">
        <f t="array" ref="AW108">SalarioAnualEsperado($B108, $G108, $D108, AW$1, Hombres!$A$1:$DW$117, Mujeres!$A$1:$DW$117 )</f>
        <v>0</v>
      </c>
      <c r="AX108" s="46" cm="1">
        <f t="array" ref="AX108">SalarioAnualEsperado($B108, $G108, $D108, AX$1, Hombres!$A$1:$DW$117, Mujeres!$A$1:$DW$117 )</f>
        <v>0</v>
      </c>
      <c r="AY108" s="46" cm="1">
        <f t="array" ref="AY108">SalarioAnualEsperado($B108, $G108, $D108, AY$1, Hombres!$A$1:$DW$117, Mujeres!$A$1:$DW$117 )</f>
        <v>0</v>
      </c>
      <c r="AZ108" s="46" cm="1">
        <f t="array" ref="AZ108">SalarioAnualEsperado($B108, $G108, $D108, AZ$1, Hombres!$A$1:$DW$117, Mujeres!$A$1:$DW$117 )</f>
        <v>0</v>
      </c>
      <c r="BA108" s="46" cm="1">
        <f t="array" ref="BA108">SalarioAnualEsperado($B108, $G108, $D108, BA$1, Hombres!$A$1:$DW$117, Mujeres!$A$1:$DW$117 )</f>
        <v>0</v>
      </c>
      <c r="BB108" s="46" cm="1">
        <f t="array" ref="BB108">SalarioAnualEsperado($B108, $G108, $D108, BB$1, Hombres!$A$1:$DW$117, Mujeres!$A$1:$DW$117 )</f>
        <v>0</v>
      </c>
      <c r="BC108" s="46" cm="1">
        <f t="array" ref="BC108">SalarioAnualEsperado($B108, $G108, $D108, BC$1, Hombres!$A$1:$DW$117, Mujeres!$A$1:$DW$117 )</f>
        <v>0</v>
      </c>
      <c r="BD108" s="46" cm="1">
        <f t="array" ref="BD108">SalarioAnualEsperado($B108, $G108, $D108, BD$1, Hombres!$A$1:$DW$117, Mujeres!$A$1:$DW$117 )</f>
        <v>0</v>
      </c>
      <c r="BE108" s="46" cm="1">
        <f t="array" ref="BE108">SalarioAnualEsperado($B108, $G108, $D108, BE$1, Hombres!$A$1:$DW$117, Mujeres!$A$1:$DW$117 )</f>
        <v>0</v>
      </c>
      <c r="BF108" s="46" cm="1">
        <f t="array" ref="BF108">SalarioAnualEsperado($B108, $G108, $D108, BF$1, Hombres!$A$1:$DW$117, Mujeres!$A$1:$DW$117 )</f>
        <v>0</v>
      </c>
      <c r="BG108" s="46" cm="1">
        <f t="array" ref="BG108">SalarioAnualEsperado($B108, $G108, $D108, BG$1, Hombres!$A$1:$DW$117, Mujeres!$A$1:$DW$117 )</f>
        <v>0</v>
      </c>
      <c r="BH108" s="46" cm="1">
        <f t="array" ref="BH108">SalarioAnualEsperado($B108, $G108, $D108, BH$1, Hombres!$A$1:$DW$117, Mujeres!$A$1:$DW$117 )</f>
        <v>0</v>
      </c>
      <c r="BI108" s="46" cm="1">
        <f t="array" ref="BI108">SalarioAnualEsperado($B108, $G108, $D108, BI$1, Hombres!$A$1:$DW$117, Mujeres!$A$1:$DW$117 )</f>
        <v>0</v>
      </c>
      <c r="BJ108" s="46" cm="1">
        <f t="array" ref="BJ108">SalarioAnualEsperado($B108, $G108, $D108, BJ$1, Hombres!$A$1:$DW$117, Mujeres!$A$1:$DW$117 )</f>
        <v>0</v>
      </c>
      <c r="BK108" s="46" cm="1">
        <f t="array" ref="BK108">SalarioAnualEsperado($B108, $G108, $D108, BK$1, Hombres!$A$1:$DW$117, Mujeres!$A$1:$DW$117 )</f>
        <v>0</v>
      </c>
      <c r="BL108" s="46" cm="1">
        <f t="array" ref="BL108">SalarioAnualEsperado($B108, $G108, $D108, BL$1, Hombres!$A$1:$DW$117, Mujeres!$A$1:$DW$117 )</f>
        <v>0</v>
      </c>
      <c r="BM108" s="46" cm="1">
        <f t="array" ref="BM108">SalarioAnualEsperado($B108, $G108, $D108, BM$1, Hombres!$A$1:$DW$117, Mujeres!$A$1:$DW$117 )</f>
        <v>0</v>
      </c>
      <c r="BN108" s="46" cm="1">
        <f t="array" ref="BN108">SalarioAnualEsperado($B108, $G108, $D108, BN$1, Hombres!$A$1:$DW$117, Mujeres!$A$1:$DW$117 )</f>
        <v>0</v>
      </c>
      <c r="BO108" s="46" cm="1">
        <f t="array" ref="BO108">SalarioAnualEsperado($B108, $G108, $D108, BO$1, Hombres!$A$1:$DW$117, Mujeres!$A$1:$DW$117 )</f>
        <v>0</v>
      </c>
      <c r="BP108" s="46" cm="1">
        <f t="array" ref="BP108">SalarioAnualEsperado($B108, $G108, $D108, BP$1, Hombres!$A$1:$DW$117, Mujeres!$A$1:$DW$117 )</f>
        <v>0</v>
      </c>
      <c r="BQ108" s="46" cm="1">
        <f t="array" ref="BQ108">SalarioAnualEsperado($B108, $G108, $D108, BQ$1, Hombres!$A$1:$DW$117, Mujeres!$A$1:$DW$117 )</f>
        <v>0</v>
      </c>
      <c r="BR108" s="46" cm="1">
        <f t="array" ref="BR108">SalarioAnualEsperado($B108, $G108, $D108, BR$1, Hombres!$A$1:$DW$117, Mujeres!$A$1:$DW$117 )</f>
        <v>0</v>
      </c>
      <c r="BS108" s="46" cm="1">
        <f t="array" ref="BS108">SalarioAnualEsperado($B108, $G108, $D108, BS$1, Hombres!$A$1:$DW$117, Mujeres!$A$1:$DW$117 )</f>
        <v>0</v>
      </c>
      <c r="BT108" s="46" cm="1">
        <f t="array" ref="BT108">SalarioAnualEsperado($B108, $G108, $D108, BT$1, Hombres!$A$1:$DW$117, Mujeres!$A$1:$DW$117 )</f>
        <v>0</v>
      </c>
      <c r="BU108" s="46" cm="1">
        <f t="array" ref="BU108">SalarioAnualEsperado($B108, $G108, $D108, BU$1, Hombres!$A$1:$DW$117, Mujeres!$A$1:$DW$117 )</f>
        <v>0</v>
      </c>
      <c r="BV108" s="46" cm="1">
        <f t="array" ref="BV108">SalarioAnualEsperado($B108, $G108, $D108, BV$1, Hombres!$A$1:$DW$117, Mujeres!$A$1:$DW$117 )</f>
        <v>0</v>
      </c>
      <c r="BW108" s="46" cm="1">
        <f t="array" ref="BW108">SalarioAnualEsperado($B108, $G108, $D108, BW$1, Hombres!$A$1:$DW$117, Mujeres!$A$1:$DW$117 )</f>
        <v>0</v>
      </c>
      <c r="BX108" s="46" cm="1">
        <f t="array" ref="BX108">SalarioAnualEsperado($B108, $G108, $D108, BX$1, Hombres!$A$1:$DW$117, Mujeres!$A$1:$DW$117 )</f>
        <v>0</v>
      </c>
      <c r="BY108" s="46" cm="1">
        <f t="array" ref="BY108">SalarioAnualEsperado($B108, $G108, $D108, BY$1, Hombres!$A$1:$DW$117, Mujeres!$A$1:$DW$117 )</f>
        <v>0</v>
      </c>
      <c r="BZ108" s="46" cm="1">
        <f t="array" ref="BZ108">SalarioAnualEsperado($B108, $G108, $D108, BZ$1, Hombres!$A$1:$DW$117, Mujeres!$A$1:$DW$117 )</f>
        <v>0</v>
      </c>
      <c r="CA108" s="46" cm="1">
        <f t="array" ref="CA108">SalarioAnualEsperado($B108, $G108, $D108, CA$1, Hombres!$A$1:$DW$117, Mujeres!$A$1:$DW$117 )</f>
        <v>0</v>
      </c>
      <c r="CB108" s="46" cm="1">
        <f t="array" ref="CB108">SalarioAnualEsperado($B108, $G108, $D108, CB$1, Hombres!$A$1:$DW$117, Mujeres!$A$1:$DW$117 )</f>
        <v>0</v>
      </c>
      <c r="CC108" s="46" cm="1">
        <f t="array" ref="CC108">SalarioAnualEsperado($B108, $G108, $D108, CC$1, Hombres!$A$1:$DW$117, Mujeres!$A$1:$DW$117 )</f>
        <v>0</v>
      </c>
      <c r="CD108" s="46" cm="1">
        <f t="array" ref="CD108">SalarioAnualEsperado($B108, $G108, $D108, CD$1, Hombres!$A$1:$DW$117, Mujeres!$A$1:$DW$117 )</f>
        <v>0</v>
      </c>
      <c r="CE108" s="46" cm="1">
        <f t="array" ref="CE108">SalarioAnualEsperado($B108, $G108, $D108, CE$1, Hombres!$A$1:$DW$117, Mujeres!$A$1:$DW$117 )</f>
        <v>0</v>
      </c>
      <c r="CF108" s="46" cm="1">
        <f t="array" ref="CF108">SalarioAnualEsperado($B108, $G108, $D108, CF$1, Hombres!$A$1:$DW$117, Mujeres!$A$1:$DW$117 )</f>
        <v>0</v>
      </c>
      <c r="CG108" s="46" cm="1">
        <f t="array" ref="CG108">SalarioAnualEsperado($B108, $G108, $D108, CG$1, Hombres!$A$1:$DW$117, Mujeres!$A$1:$DW$117 )</f>
        <v>0</v>
      </c>
      <c r="CH108" s="46" cm="1">
        <f t="array" ref="CH108">SalarioAnualEsperado($B108, $G108, $D108, CH$1, Hombres!$A$1:$DW$117, Mujeres!$A$1:$DW$117 )</f>
        <v>0</v>
      </c>
      <c r="CI108" s="46" cm="1">
        <f t="array" ref="CI108">SalarioAnualEsperado($B108, $G108, $D108, CI$1, Hombres!$A$1:$DW$117, Mujeres!$A$1:$DW$117 )</f>
        <v>0</v>
      </c>
      <c r="CJ108" s="46" cm="1">
        <f t="array" ref="CJ108">SalarioAnualEsperado($B108, $G108, $D108, CJ$1, Hombres!$A$1:$DW$117, Mujeres!$A$1:$DW$117 )</f>
        <v>0</v>
      </c>
      <c r="CK108" s="46" cm="1">
        <f t="array" ref="CK108">SalarioAnualEsperado($B108, $G108, $D108, CK$1, Hombres!$A$1:$DW$117, Mujeres!$A$1:$DW$117 )</f>
        <v>0</v>
      </c>
      <c r="CL108" s="46" cm="1">
        <f t="array" ref="CL108">SalarioAnualEsperado($B108, $G108, $D108, CL$1, Hombres!$A$1:$DW$117, Mujeres!$A$1:$DW$117 )</f>
        <v>0</v>
      </c>
      <c r="CM108" s="46" cm="1">
        <f t="array" ref="CM108">SalarioAnualEsperado($B108, $G108, $D108, CM$1, Hombres!$A$1:$DW$117, Mujeres!$A$1:$DW$117 )</f>
        <v>0</v>
      </c>
      <c r="CN108" s="46" cm="1">
        <f t="array" ref="CN108">SalarioAnualEsperado($B108, $G108, $D108, CN$1, Hombres!$A$1:$DW$117, Mujeres!$A$1:$DW$117 )</f>
        <v>0</v>
      </c>
      <c r="CO108" s="46" cm="1">
        <f t="array" ref="CO108">SalarioAnualEsperado($B108, $G108, $D108, CO$1, Hombres!$A$1:$DW$117, Mujeres!$A$1:$DW$117 )</f>
        <v>0</v>
      </c>
      <c r="CP108" s="46" cm="1">
        <f t="array" ref="CP108">SalarioAnualEsperado($B108, $G108, $D108, CP$1, Hombres!$A$1:$DW$117, Mujeres!$A$1:$DW$117 )</f>
        <v>0</v>
      </c>
      <c r="CQ108" s="46" cm="1">
        <f t="array" ref="CQ108">SalarioAnualEsperado($B108, $G108, $D108, CQ$1, Hombres!$A$1:$DW$117, Mujeres!$A$1:$DW$117 )</f>
        <v>0</v>
      </c>
      <c r="CR108" s="46" cm="1">
        <f t="array" ref="CR108">SalarioAnualEsperado($B108, $G108, $D108, CR$1, Hombres!$A$1:$DW$117, Mujeres!$A$1:$DW$117 )</f>
        <v>0</v>
      </c>
      <c r="CS108" s="46" cm="1">
        <f t="array" ref="CS108">SalarioAnualEsperado($B108, $G108, $D108, CS$1, Hombres!$A$1:$DW$117, Mujeres!$A$1:$DW$117 )</f>
        <v>0</v>
      </c>
      <c r="CT108" s="46" cm="1">
        <f t="array" ref="CT108">SalarioAnualEsperado($B108, $G108, $D108, CT$1, Hombres!$A$1:$DW$117, Mujeres!$A$1:$DW$117 )</f>
        <v>0</v>
      </c>
      <c r="CU108" s="46" cm="1">
        <f t="array" ref="CU108">SalarioAnualEsperado($B108, $G108, $D108, CU$1, Hombres!$A$1:$DW$117, Mujeres!$A$1:$DW$117 )</f>
        <v>0</v>
      </c>
      <c r="CV108" s="46" cm="1">
        <f t="array" ref="CV108">SalarioAnualEsperado($B108, $G108, $D108, CV$1, Hombres!$A$1:$DW$117, Mujeres!$A$1:$DW$117 )</f>
        <v>0</v>
      </c>
      <c r="CW108" s="46" cm="1">
        <f t="array" ref="CW108">SalarioAnualEsperado($B108, $G108, $D108, CW$1, Hombres!$A$1:$DW$117, Mujeres!$A$1:$DW$117 )</f>
        <v>0</v>
      </c>
      <c r="CX108" s="46" cm="1">
        <f t="array" ref="CX108">SalarioAnualEsperado($B108, $G108, $D108, CX$1, Hombres!$A$1:$DW$117, Mujeres!$A$1:$DW$117 )</f>
        <v>0</v>
      </c>
      <c r="CY108" s="46" cm="1">
        <f t="array" ref="CY108">SalarioAnualEsperado($B108, $G108, $D108, CY$1, Hombres!$A$1:$DW$117, Mujeres!$A$1:$DW$117 )</f>
        <v>0</v>
      </c>
      <c r="CZ108" s="46" cm="1">
        <f t="array" ref="CZ108">SalarioAnualEsperado($B108, $G108, $D108, CZ$1, Hombres!$A$1:$DW$117, Mujeres!$A$1:$DW$117 )</f>
        <v>0</v>
      </c>
      <c r="DA108" s="46" cm="1">
        <f t="array" ref="DA108">SalarioAnualEsperado($B108, $G108, $D108, DA$1, Hombres!$A$1:$DW$117, Mujeres!$A$1:$DW$117 )</f>
        <v>0</v>
      </c>
      <c r="DB108" s="46" cm="1">
        <f t="array" ref="DB108">SalarioAnualEsperado($B108, $G108, $D108, DB$1, Hombres!$A$1:$DW$117, Mujeres!$A$1:$DW$117 )</f>
        <v>0</v>
      </c>
      <c r="DC108" s="46" cm="1">
        <f t="array" ref="DC108">SalarioAnualEsperado($B108, $G108, $D108, DC$1, Hombres!$A$1:$DW$117, Mujeres!$A$1:$DW$117 )</f>
        <v>0</v>
      </c>
    </row>
    <row r="109" spans="1:107" x14ac:dyDescent="0.2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6" cm="1">
        <f t="array" ref="L109">SalarioAnualEsperado($B109, $G109, $D109, L$1, Hombres!$A$1:$DW$117, Mujeres!$A$1:$DW$117 )</f>
        <v>8857569.5</v>
      </c>
      <c r="M109" s="46" cm="1">
        <f t="array" ref="M109">SalarioAnualEsperado($B109, $G109, $D109, M$1, Hombres!$A$1:$DW$117, Mujeres!$A$1:$DW$117 )</f>
        <v>9292263.5775932744</v>
      </c>
      <c r="N109" s="46" cm="1">
        <f t="array" ref="N109">SalarioAnualEsperado($B109, $G109, $D109, N$1, Hombres!$A$1:$DW$117, Mujeres!$A$1:$DW$117 )</f>
        <v>9747738.1467923392</v>
      </c>
      <c r="O109" s="46" cm="1">
        <f t="array" ref="O109">SalarioAnualEsperado($B109, $G109, $D109, O$1, Hombres!$A$1:$DW$117, Mujeres!$A$1:$DW$117 )</f>
        <v>10224803.199552437</v>
      </c>
      <c r="P109" s="46" cm="1">
        <f t="array" ref="P109">SalarioAnualEsperado($B109, $G109, $D109, P$1, Hombres!$A$1:$DW$117, Mujeres!$A$1:$DW$117 )</f>
        <v>10724281.772499535</v>
      </c>
      <c r="Q109" s="46" cm="1">
        <f t="array" ref="Q109">SalarioAnualEsperado($B109, $G109, $D109, Q$1, Hombres!$A$1:$DW$117, Mujeres!$A$1:$DW$117 )</f>
        <v>11247021.76411787</v>
      </c>
      <c r="R109" s="46" cm="1">
        <f t="array" ref="R109">SalarioAnualEsperado($B109, $G109, $D109, R$1, Hombres!$A$1:$DW$117, Mujeres!$A$1:$DW$117 )</f>
        <v>11794017.829317331</v>
      </c>
      <c r="S109" s="46" cm="1">
        <f t="array" ref="S109">SalarioAnualEsperado($B109, $G109, $D109, S$1, Hombres!$A$1:$DW$117, Mujeres!$A$1:$DW$117 )</f>
        <v>12366507.933943573</v>
      </c>
      <c r="T109" s="46" cm="1">
        <f t="array" ref="T109">SalarioAnualEsperado($B109, $G109, $D109, T$1, Hombres!$A$1:$DW$117, Mujeres!$A$1:$DW$117 )</f>
        <v>12965862.071404049</v>
      </c>
      <c r="U109" s="46" cm="1">
        <f t="array" ref="U109">SalarioAnualEsperado($B109, $G109, $D109, U$1, Hombres!$A$1:$DW$117, Mujeres!$A$1:$DW$117 )</f>
        <v>13593366.770780576</v>
      </c>
      <c r="V109" s="46" cm="1">
        <f t="array" ref="V109">SalarioAnualEsperado($B109, $G109, $D109, V$1, Hombres!$A$1:$DW$117, Mujeres!$A$1:$DW$117 )</f>
        <v>14249822.493066384</v>
      </c>
      <c r="W109" s="46" cm="1">
        <f t="array" ref="W109">SalarioAnualEsperado($B109, $G109, $D109, W$1, Hombres!$A$1:$DW$117, Mujeres!$A$1:$DW$117 )</f>
        <v>14935946.966248335</v>
      </c>
      <c r="X109" s="46" cm="1">
        <f t="array" ref="X109">SalarioAnualEsperado($B109, $G109, $D109, X$1, Hombres!$A$1:$DW$117, Mujeres!$A$1:$DW$117 )</f>
        <v>15652514.278127769</v>
      </c>
      <c r="Y109" s="46" cm="1">
        <f t="array" ref="Y109">SalarioAnualEsperado($B109, $G109, $D109, Y$1, Hombres!$A$1:$DW$117, Mujeres!$A$1:$DW$117 )</f>
        <v>16400443.711647922</v>
      </c>
      <c r="Z109" s="46" cm="1">
        <f t="array" ref="Z109">SalarioAnualEsperado($B109, $G109, $D109, Z$1, Hombres!$A$1:$DW$117, Mujeres!$A$1:$DW$117 )</f>
        <v>17180772.479298599</v>
      </c>
      <c r="AA109" s="46" cm="1">
        <f t="array" ref="AA109">SalarioAnualEsperado($B109, $G109, $D109, AA$1, Hombres!$A$1:$DW$117, Mujeres!$A$1:$DW$117 )</f>
        <v>17994620.864119224</v>
      </c>
      <c r="AB109" s="46" cm="1">
        <f t="array" ref="AB109">SalarioAnualEsperado($B109, $G109, $D109, AB$1, Hombres!$A$1:$DW$117, Mujeres!$A$1:$DW$117 )</f>
        <v>18843383.668591738</v>
      </c>
      <c r="AC109" s="46" cm="1">
        <f t="array" ref="AC109">SalarioAnualEsperado($B109, $G109, $D109, AC$1, Hombres!$A$1:$DW$117, Mujeres!$A$1:$DW$117 )</f>
        <v>19728672.561174437</v>
      </c>
      <c r="AD109" s="46" cm="1">
        <f t="array" ref="AD109">SalarioAnualEsperado($B109, $G109, $D109, AD$1, Hombres!$A$1:$DW$117, Mujeres!$A$1:$DW$117 )</f>
        <v>20651538.772706967</v>
      </c>
      <c r="AE109" s="46" cm="1">
        <f t="array" ref="AE109">SalarioAnualEsperado($B109, $G109, $D109, AE$1, Hombres!$A$1:$DW$117, Mujeres!$A$1:$DW$117 )</f>
        <v>21612693.02947646</v>
      </c>
      <c r="AF109" s="46" cm="1">
        <f t="array" ref="AF109">SalarioAnualEsperado($B109, $G109, $D109, AF$1, Hombres!$A$1:$DW$117, Mujeres!$A$1:$DW$117 )</f>
        <v>22611912.039107893</v>
      </c>
      <c r="AG109" s="46" cm="1">
        <f t="array" ref="AG109">SalarioAnualEsperado($B109, $G109, $D109, AG$1, Hombres!$A$1:$DW$117, Mujeres!$A$1:$DW$117 )</f>
        <v>23648305.35500969</v>
      </c>
      <c r="AH109" s="46" cm="1">
        <f t="array" ref="AH109">SalarioAnualEsperado($B109, $G109, $D109, AH$1, Hombres!$A$1:$DW$117, Mujeres!$A$1:$DW$117 )</f>
        <v>24720692.511416197</v>
      </c>
      <c r="AI109" s="46" cm="1">
        <f t="array" ref="AI109">SalarioAnualEsperado($B109, $G109, $D109, AI$1, Hombres!$A$1:$DW$117, Mujeres!$A$1:$DW$117 )</f>
        <v>25828973.0933947</v>
      </c>
      <c r="AJ109" s="46" cm="1">
        <f t="array" ref="AJ109">SalarioAnualEsperado($B109, $G109, $D109, AJ$1, Hombres!$A$1:$DW$117, Mujeres!$A$1:$DW$117 )</f>
        <v>26973974.680133086</v>
      </c>
      <c r="AK109" s="46" cm="1">
        <f t="array" ref="AK109">SalarioAnualEsperado($B109, $G109, $D109, AK$1, Hombres!$A$1:$DW$117, Mujeres!$A$1:$DW$117 )</f>
        <v>28156389.561351955</v>
      </c>
      <c r="AL109" s="46" cm="1">
        <f t="array" ref="AL109">SalarioAnualEsperado($B109, $G109, $D109, AL$1, Hombres!$A$1:$DW$117, Mujeres!$A$1:$DW$117 )</f>
        <v>29376780.279390898</v>
      </c>
      <c r="AM109" s="46" cm="1">
        <f t="array" ref="AM109">SalarioAnualEsperado($B109, $G109, $D109, AM$1, Hombres!$A$1:$DW$117, Mujeres!$A$1:$DW$117 )</f>
        <v>30635240.050095253</v>
      </c>
      <c r="AN109" s="46" cm="1">
        <f t="array" ref="AN109">SalarioAnualEsperado($B109, $G109, $D109, AN$1, Hombres!$A$1:$DW$117, Mujeres!$A$1:$DW$117 )</f>
        <v>31930307.597720142</v>
      </c>
      <c r="AO109" s="46" cm="1">
        <f t="array" ref="AO109">SalarioAnualEsperado($B109, $G109, $D109, AO$1, Hombres!$A$1:$DW$117, Mujeres!$A$1:$DW$117 )</f>
        <v>0</v>
      </c>
      <c r="AP109" s="46" cm="1">
        <f t="array" ref="AP109">SalarioAnualEsperado($B109, $G109, $D109, AP$1, Hombres!$A$1:$DW$117, Mujeres!$A$1:$DW$117 )</f>
        <v>0</v>
      </c>
      <c r="AQ109" s="46" cm="1">
        <f t="array" ref="AQ109">SalarioAnualEsperado($B109, $G109, $D109, AQ$1, Hombres!$A$1:$DW$117, Mujeres!$A$1:$DW$117 )</f>
        <v>0</v>
      </c>
      <c r="AR109" s="46" cm="1">
        <f t="array" ref="AR109">SalarioAnualEsperado($B109, $G109, $D109, AR$1, Hombres!$A$1:$DW$117, Mujeres!$A$1:$DW$117 )</f>
        <v>0</v>
      </c>
      <c r="AS109" s="46" cm="1">
        <f t="array" ref="AS109">SalarioAnualEsperado($B109, $G109, $D109, AS$1, Hombres!$A$1:$DW$117, Mujeres!$A$1:$DW$117 )</f>
        <v>0</v>
      </c>
      <c r="AT109" s="46" cm="1">
        <f t="array" ref="AT109">SalarioAnualEsperado($B109, $G109, $D109, AT$1, Hombres!$A$1:$DW$117, Mujeres!$A$1:$DW$117 )</f>
        <v>0</v>
      </c>
      <c r="AU109" s="46" cm="1">
        <f t="array" ref="AU109">SalarioAnualEsperado($B109, $G109, $D109, AU$1, Hombres!$A$1:$DW$117, Mujeres!$A$1:$DW$117 )</f>
        <v>0</v>
      </c>
      <c r="AV109" s="46" cm="1">
        <f t="array" ref="AV109">SalarioAnualEsperado($B109, $G109, $D109, AV$1, Hombres!$A$1:$DW$117, Mujeres!$A$1:$DW$117 )</f>
        <v>0</v>
      </c>
      <c r="AW109" s="46" cm="1">
        <f t="array" ref="AW109">SalarioAnualEsperado($B109, $G109, $D109, AW$1, Hombres!$A$1:$DW$117, Mujeres!$A$1:$DW$117 )</f>
        <v>0</v>
      </c>
      <c r="AX109" s="46" cm="1">
        <f t="array" ref="AX109">SalarioAnualEsperado($B109, $G109, $D109, AX$1, Hombres!$A$1:$DW$117, Mujeres!$A$1:$DW$117 )</f>
        <v>0</v>
      </c>
      <c r="AY109" s="46" cm="1">
        <f t="array" ref="AY109">SalarioAnualEsperado($B109, $G109, $D109, AY$1, Hombres!$A$1:$DW$117, Mujeres!$A$1:$DW$117 )</f>
        <v>0</v>
      </c>
      <c r="AZ109" s="46" cm="1">
        <f t="array" ref="AZ109">SalarioAnualEsperado($B109, $G109, $D109, AZ$1, Hombres!$A$1:$DW$117, Mujeres!$A$1:$DW$117 )</f>
        <v>0</v>
      </c>
      <c r="BA109" s="46" cm="1">
        <f t="array" ref="BA109">SalarioAnualEsperado($B109, $G109, $D109, BA$1, Hombres!$A$1:$DW$117, Mujeres!$A$1:$DW$117 )</f>
        <v>0</v>
      </c>
      <c r="BB109" s="46" cm="1">
        <f t="array" ref="BB109">SalarioAnualEsperado($B109, $G109, $D109, BB$1, Hombres!$A$1:$DW$117, Mujeres!$A$1:$DW$117 )</f>
        <v>0</v>
      </c>
      <c r="BC109" s="46" cm="1">
        <f t="array" ref="BC109">SalarioAnualEsperado($B109, $G109, $D109, BC$1, Hombres!$A$1:$DW$117, Mujeres!$A$1:$DW$117 )</f>
        <v>0</v>
      </c>
      <c r="BD109" s="46" cm="1">
        <f t="array" ref="BD109">SalarioAnualEsperado($B109, $G109, $D109, BD$1, Hombres!$A$1:$DW$117, Mujeres!$A$1:$DW$117 )</f>
        <v>0</v>
      </c>
      <c r="BE109" s="46" cm="1">
        <f t="array" ref="BE109">SalarioAnualEsperado($B109, $G109, $D109, BE$1, Hombres!$A$1:$DW$117, Mujeres!$A$1:$DW$117 )</f>
        <v>0</v>
      </c>
      <c r="BF109" s="46" cm="1">
        <f t="array" ref="BF109">SalarioAnualEsperado($B109, $G109, $D109, BF$1, Hombres!$A$1:$DW$117, Mujeres!$A$1:$DW$117 )</f>
        <v>0</v>
      </c>
      <c r="BG109" s="46" cm="1">
        <f t="array" ref="BG109">SalarioAnualEsperado($B109, $G109, $D109, BG$1, Hombres!$A$1:$DW$117, Mujeres!$A$1:$DW$117 )</f>
        <v>0</v>
      </c>
      <c r="BH109" s="46" cm="1">
        <f t="array" ref="BH109">SalarioAnualEsperado($B109, $G109, $D109, BH$1, Hombres!$A$1:$DW$117, Mujeres!$A$1:$DW$117 )</f>
        <v>0</v>
      </c>
      <c r="BI109" s="46" cm="1">
        <f t="array" ref="BI109">SalarioAnualEsperado($B109, $G109, $D109, BI$1, Hombres!$A$1:$DW$117, Mujeres!$A$1:$DW$117 )</f>
        <v>0</v>
      </c>
      <c r="BJ109" s="46" cm="1">
        <f t="array" ref="BJ109">SalarioAnualEsperado($B109, $G109, $D109, BJ$1, Hombres!$A$1:$DW$117, Mujeres!$A$1:$DW$117 )</f>
        <v>0</v>
      </c>
      <c r="BK109" s="46" cm="1">
        <f t="array" ref="BK109">SalarioAnualEsperado($B109, $G109, $D109, BK$1, Hombres!$A$1:$DW$117, Mujeres!$A$1:$DW$117 )</f>
        <v>0</v>
      </c>
      <c r="BL109" s="46" cm="1">
        <f t="array" ref="BL109">SalarioAnualEsperado($B109, $G109, $D109, BL$1, Hombres!$A$1:$DW$117, Mujeres!$A$1:$DW$117 )</f>
        <v>0</v>
      </c>
      <c r="BM109" s="46" cm="1">
        <f t="array" ref="BM109">SalarioAnualEsperado($B109, $G109, $D109, BM$1, Hombres!$A$1:$DW$117, Mujeres!$A$1:$DW$117 )</f>
        <v>0</v>
      </c>
      <c r="BN109" s="46" cm="1">
        <f t="array" ref="BN109">SalarioAnualEsperado($B109, $G109, $D109, BN$1, Hombres!$A$1:$DW$117, Mujeres!$A$1:$DW$117 )</f>
        <v>0</v>
      </c>
      <c r="BO109" s="46" cm="1">
        <f t="array" ref="BO109">SalarioAnualEsperado($B109, $G109, $D109, BO$1, Hombres!$A$1:$DW$117, Mujeres!$A$1:$DW$117 )</f>
        <v>0</v>
      </c>
      <c r="BP109" s="46" cm="1">
        <f t="array" ref="BP109">SalarioAnualEsperado($B109, $G109, $D109, BP$1, Hombres!$A$1:$DW$117, Mujeres!$A$1:$DW$117 )</f>
        <v>0</v>
      </c>
      <c r="BQ109" s="46" cm="1">
        <f t="array" ref="BQ109">SalarioAnualEsperado($B109, $G109, $D109, BQ$1, Hombres!$A$1:$DW$117, Mujeres!$A$1:$DW$117 )</f>
        <v>0</v>
      </c>
      <c r="BR109" s="46" cm="1">
        <f t="array" ref="BR109">SalarioAnualEsperado($B109, $G109, $D109, BR$1, Hombres!$A$1:$DW$117, Mujeres!$A$1:$DW$117 )</f>
        <v>0</v>
      </c>
      <c r="BS109" s="46" cm="1">
        <f t="array" ref="BS109">SalarioAnualEsperado($B109, $G109, $D109, BS$1, Hombres!$A$1:$DW$117, Mujeres!$A$1:$DW$117 )</f>
        <v>0</v>
      </c>
      <c r="BT109" s="46" cm="1">
        <f t="array" ref="BT109">SalarioAnualEsperado($B109, $G109, $D109, BT$1, Hombres!$A$1:$DW$117, Mujeres!$A$1:$DW$117 )</f>
        <v>0</v>
      </c>
      <c r="BU109" s="46" cm="1">
        <f t="array" ref="BU109">SalarioAnualEsperado($B109, $G109, $D109, BU$1, Hombres!$A$1:$DW$117, Mujeres!$A$1:$DW$117 )</f>
        <v>0</v>
      </c>
      <c r="BV109" s="46" cm="1">
        <f t="array" ref="BV109">SalarioAnualEsperado($B109, $G109, $D109, BV$1, Hombres!$A$1:$DW$117, Mujeres!$A$1:$DW$117 )</f>
        <v>0</v>
      </c>
      <c r="BW109" s="46" cm="1">
        <f t="array" ref="BW109">SalarioAnualEsperado($B109, $G109, $D109, BW$1, Hombres!$A$1:$DW$117, Mujeres!$A$1:$DW$117 )</f>
        <v>0</v>
      </c>
      <c r="BX109" s="46" cm="1">
        <f t="array" ref="BX109">SalarioAnualEsperado($B109, $G109, $D109, BX$1, Hombres!$A$1:$DW$117, Mujeres!$A$1:$DW$117 )</f>
        <v>0</v>
      </c>
      <c r="BY109" s="46" cm="1">
        <f t="array" ref="BY109">SalarioAnualEsperado($B109, $G109, $D109, BY$1, Hombres!$A$1:$DW$117, Mujeres!$A$1:$DW$117 )</f>
        <v>0</v>
      </c>
      <c r="BZ109" s="46" cm="1">
        <f t="array" ref="BZ109">SalarioAnualEsperado($B109, $G109, $D109, BZ$1, Hombres!$A$1:$DW$117, Mujeres!$A$1:$DW$117 )</f>
        <v>0</v>
      </c>
      <c r="CA109" s="46" cm="1">
        <f t="array" ref="CA109">SalarioAnualEsperado($B109, $G109, $D109, CA$1, Hombres!$A$1:$DW$117, Mujeres!$A$1:$DW$117 )</f>
        <v>0</v>
      </c>
      <c r="CB109" s="46" cm="1">
        <f t="array" ref="CB109">SalarioAnualEsperado($B109, $G109, $D109, CB$1, Hombres!$A$1:$DW$117, Mujeres!$A$1:$DW$117 )</f>
        <v>0</v>
      </c>
      <c r="CC109" s="46" cm="1">
        <f t="array" ref="CC109">SalarioAnualEsperado($B109, $G109, $D109, CC$1, Hombres!$A$1:$DW$117, Mujeres!$A$1:$DW$117 )</f>
        <v>0</v>
      </c>
      <c r="CD109" s="46" cm="1">
        <f t="array" ref="CD109">SalarioAnualEsperado($B109, $G109, $D109, CD$1, Hombres!$A$1:$DW$117, Mujeres!$A$1:$DW$117 )</f>
        <v>0</v>
      </c>
      <c r="CE109" s="46" cm="1">
        <f t="array" ref="CE109">SalarioAnualEsperado($B109, $G109, $D109, CE$1, Hombres!$A$1:$DW$117, Mujeres!$A$1:$DW$117 )</f>
        <v>0</v>
      </c>
      <c r="CF109" s="46" cm="1">
        <f t="array" ref="CF109">SalarioAnualEsperado($B109, $G109, $D109, CF$1, Hombres!$A$1:$DW$117, Mujeres!$A$1:$DW$117 )</f>
        <v>0</v>
      </c>
      <c r="CG109" s="46" cm="1">
        <f t="array" ref="CG109">SalarioAnualEsperado($B109, $G109, $D109, CG$1, Hombres!$A$1:$DW$117, Mujeres!$A$1:$DW$117 )</f>
        <v>0</v>
      </c>
      <c r="CH109" s="46" cm="1">
        <f t="array" ref="CH109">SalarioAnualEsperado($B109, $G109, $D109, CH$1, Hombres!$A$1:$DW$117, Mujeres!$A$1:$DW$117 )</f>
        <v>0</v>
      </c>
      <c r="CI109" s="46" cm="1">
        <f t="array" ref="CI109">SalarioAnualEsperado($B109, $G109, $D109, CI$1, Hombres!$A$1:$DW$117, Mujeres!$A$1:$DW$117 )</f>
        <v>0</v>
      </c>
      <c r="CJ109" s="46" cm="1">
        <f t="array" ref="CJ109">SalarioAnualEsperado($B109, $G109, $D109, CJ$1, Hombres!$A$1:$DW$117, Mujeres!$A$1:$DW$117 )</f>
        <v>0</v>
      </c>
      <c r="CK109" s="46" cm="1">
        <f t="array" ref="CK109">SalarioAnualEsperado($B109, $G109, $D109, CK$1, Hombres!$A$1:$DW$117, Mujeres!$A$1:$DW$117 )</f>
        <v>0</v>
      </c>
      <c r="CL109" s="46" cm="1">
        <f t="array" ref="CL109">SalarioAnualEsperado($B109, $G109, $D109, CL$1, Hombres!$A$1:$DW$117, Mujeres!$A$1:$DW$117 )</f>
        <v>0</v>
      </c>
      <c r="CM109" s="46" cm="1">
        <f t="array" ref="CM109">SalarioAnualEsperado($B109, $G109, $D109, CM$1, Hombres!$A$1:$DW$117, Mujeres!$A$1:$DW$117 )</f>
        <v>0</v>
      </c>
      <c r="CN109" s="46" cm="1">
        <f t="array" ref="CN109">SalarioAnualEsperado($B109, $G109, $D109, CN$1, Hombres!$A$1:$DW$117, Mujeres!$A$1:$DW$117 )</f>
        <v>0</v>
      </c>
      <c r="CO109" s="46" cm="1">
        <f t="array" ref="CO109">SalarioAnualEsperado($B109, $G109, $D109, CO$1, Hombres!$A$1:$DW$117, Mujeres!$A$1:$DW$117 )</f>
        <v>0</v>
      </c>
      <c r="CP109" s="46" cm="1">
        <f t="array" ref="CP109">SalarioAnualEsperado($B109, $G109, $D109, CP$1, Hombres!$A$1:$DW$117, Mujeres!$A$1:$DW$117 )</f>
        <v>0</v>
      </c>
      <c r="CQ109" s="46" cm="1">
        <f t="array" ref="CQ109">SalarioAnualEsperado($B109, $G109, $D109, CQ$1, Hombres!$A$1:$DW$117, Mujeres!$A$1:$DW$117 )</f>
        <v>0</v>
      </c>
      <c r="CR109" s="46" cm="1">
        <f t="array" ref="CR109">SalarioAnualEsperado($B109, $G109, $D109, CR$1, Hombres!$A$1:$DW$117, Mujeres!$A$1:$DW$117 )</f>
        <v>0</v>
      </c>
      <c r="CS109" s="46" cm="1">
        <f t="array" ref="CS109">SalarioAnualEsperado($B109, $G109, $D109, CS$1, Hombres!$A$1:$DW$117, Mujeres!$A$1:$DW$117 )</f>
        <v>0</v>
      </c>
      <c r="CT109" s="46" cm="1">
        <f t="array" ref="CT109">SalarioAnualEsperado($B109, $G109, $D109, CT$1, Hombres!$A$1:$DW$117, Mujeres!$A$1:$DW$117 )</f>
        <v>0</v>
      </c>
      <c r="CU109" s="46" cm="1">
        <f t="array" ref="CU109">SalarioAnualEsperado($B109, $G109, $D109, CU$1, Hombres!$A$1:$DW$117, Mujeres!$A$1:$DW$117 )</f>
        <v>0</v>
      </c>
      <c r="CV109" s="46" cm="1">
        <f t="array" ref="CV109">SalarioAnualEsperado($B109, $G109, $D109, CV$1, Hombres!$A$1:$DW$117, Mujeres!$A$1:$DW$117 )</f>
        <v>0</v>
      </c>
      <c r="CW109" s="46" cm="1">
        <f t="array" ref="CW109">SalarioAnualEsperado($B109, $G109, $D109, CW$1, Hombres!$A$1:$DW$117, Mujeres!$A$1:$DW$117 )</f>
        <v>0</v>
      </c>
      <c r="CX109" s="46" cm="1">
        <f t="array" ref="CX109">SalarioAnualEsperado($B109, $G109, $D109, CX$1, Hombres!$A$1:$DW$117, Mujeres!$A$1:$DW$117 )</f>
        <v>0</v>
      </c>
      <c r="CY109" s="46" cm="1">
        <f t="array" ref="CY109">SalarioAnualEsperado($B109, $G109, $D109, CY$1, Hombres!$A$1:$DW$117, Mujeres!$A$1:$DW$117 )</f>
        <v>0</v>
      </c>
      <c r="CZ109" s="46" cm="1">
        <f t="array" ref="CZ109">SalarioAnualEsperado($B109, $G109, $D109, CZ$1, Hombres!$A$1:$DW$117, Mujeres!$A$1:$DW$117 )</f>
        <v>0</v>
      </c>
      <c r="DA109" s="46" cm="1">
        <f t="array" ref="DA109">SalarioAnualEsperado($B109, $G109, $D109, DA$1, Hombres!$A$1:$DW$117, Mujeres!$A$1:$DW$117 )</f>
        <v>0</v>
      </c>
      <c r="DB109" s="46" cm="1">
        <f t="array" ref="DB109">SalarioAnualEsperado($B109, $G109, $D109, DB$1, Hombres!$A$1:$DW$117, Mujeres!$A$1:$DW$117 )</f>
        <v>0</v>
      </c>
      <c r="DC109" s="46" cm="1">
        <f t="array" ref="DC109">SalarioAnualEsperado($B109, $G109, $D109, DC$1, Hombres!$A$1:$DW$117, Mujeres!$A$1:$DW$117 )</f>
        <v>0</v>
      </c>
    </row>
    <row r="110" spans="1:107" x14ac:dyDescent="0.2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6" cm="1">
        <f t="array" ref="L110">SalarioAnualEsperado($B110, $G110, $D110, L$1, Hombres!$A$1:$DW$117, Mujeres!$A$1:$DW$117 )</f>
        <v>13195617.5</v>
      </c>
      <c r="M110" s="46" cm="1">
        <f t="array" ref="M110">SalarioAnualEsperado($B110, $G110, $D110, M$1, Hombres!$A$1:$DW$117, Mujeres!$A$1:$DW$117 )</f>
        <v>13844018.009982266</v>
      </c>
      <c r="N110" s="46" cm="1">
        <f t="array" ref="N110">SalarioAnualEsperado($B110, $G110, $D110, N$1, Hombres!$A$1:$DW$117, Mujeres!$A$1:$DW$117 )</f>
        <v>14523707.742195006</v>
      </c>
      <c r="O110" s="46" cm="1">
        <f t="array" ref="O110">SalarioAnualEsperado($B110, $G110, $D110, O$1, Hombres!$A$1:$DW$117, Mujeres!$A$1:$DW$117 )</f>
        <v>15235894.916903719</v>
      </c>
      <c r="P110" s="46" cm="1">
        <f t="array" ref="P110">SalarioAnualEsperado($B110, $G110, $D110, P$1, Hombres!$A$1:$DW$117, Mujeres!$A$1:$DW$117 )</f>
        <v>15981871.747809356</v>
      </c>
      <c r="Q110" s="46" cm="1">
        <f t="array" ref="Q110">SalarioAnualEsperado($B110, $G110, $D110, Q$1, Hombres!$A$1:$DW$117, Mujeres!$A$1:$DW$117 )</f>
        <v>16762952.465774592</v>
      </c>
      <c r="R110" s="46" cm="1">
        <f t="array" ref="R110">SalarioAnualEsperado($B110, $G110, $D110, R$1, Hombres!$A$1:$DW$117, Mujeres!$A$1:$DW$117 )</f>
        <v>17580447.523465574</v>
      </c>
      <c r="S110" s="46" cm="1">
        <f t="array" ref="S110">SalarioAnualEsperado($B110, $G110, $D110, S$1, Hombres!$A$1:$DW$117, Mujeres!$A$1:$DW$117 )</f>
        <v>18435883.727576368</v>
      </c>
      <c r="T110" s="46" cm="1">
        <f t="array" ref="T110">SalarioAnualEsperado($B110, $G110, $D110, T$1, Hombres!$A$1:$DW$117, Mujeres!$A$1:$DW$117 )</f>
        <v>19331191.205905221</v>
      </c>
      <c r="U110" s="46" cm="1">
        <f t="array" ref="U110">SalarioAnualEsperado($B110, $G110, $D110, U$1, Hombres!$A$1:$DW$117, Mujeres!$A$1:$DW$117 )</f>
        <v>20268558.152491592</v>
      </c>
      <c r="V110" s="46" cm="1">
        <f t="array" ref="V110">SalarioAnualEsperado($B110, $G110, $D110, V$1, Hombres!$A$1:$DW$117, Mujeres!$A$1:$DW$117 )</f>
        <v>21250049.145581521</v>
      </c>
      <c r="W110" s="46" cm="1">
        <f t="array" ref="W110">SalarioAnualEsperado($B110, $G110, $D110, W$1, Hombres!$A$1:$DW$117, Mujeres!$A$1:$DW$117 )</f>
        <v>22276898.145878851</v>
      </c>
      <c r="X110" s="46" cm="1">
        <f t="array" ref="X110">SalarioAnualEsperado($B110, $G110, $D110, X$1, Hombres!$A$1:$DW$117, Mujeres!$A$1:$DW$117 )</f>
        <v>23350188.464892734</v>
      </c>
      <c r="Y110" s="46" cm="1">
        <f t="array" ref="Y110">SalarioAnualEsperado($B110, $G110, $D110, Y$1, Hombres!$A$1:$DW$117, Mujeres!$A$1:$DW$117 )</f>
        <v>24471119.588794906</v>
      </c>
      <c r="Z110" s="46" cm="1">
        <f t="array" ref="Z110">SalarioAnualEsperado($B110, $G110, $D110, Z$1, Hombres!$A$1:$DW$117, Mujeres!$A$1:$DW$117 )</f>
        <v>25641210.444101192</v>
      </c>
      <c r="AA110" s="46" cm="1">
        <f t="array" ref="AA110">SalarioAnualEsperado($B110, $G110, $D110, AA$1, Hombres!$A$1:$DW$117, Mujeres!$A$1:$DW$117 )</f>
        <v>26862163.379733652</v>
      </c>
      <c r="AB110" s="46" cm="1">
        <f t="array" ref="AB110">SalarioAnualEsperado($B110, $G110, $D110, AB$1, Hombres!$A$1:$DW$117, Mujeres!$A$1:$DW$117 )</f>
        <v>28135717.176626097</v>
      </c>
      <c r="AC110" s="46" cm="1">
        <f t="array" ref="AC110">SalarioAnualEsperado($B110, $G110, $D110, AC$1, Hombres!$A$1:$DW$117, Mujeres!$A$1:$DW$117 )</f>
        <v>29463972.684584785</v>
      </c>
      <c r="AD110" s="46" cm="1">
        <f t="array" ref="AD110">SalarioAnualEsperado($B110, $G110, $D110, AD$1, Hombres!$A$1:$DW$117, Mujeres!$A$1:$DW$117 )</f>
        <v>30849436.057248134</v>
      </c>
      <c r="AE110" s="46" cm="1">
        <f t="array" ref="AE110">SalarioAnualEsperado($B110, $G110, $D110, AE$1, Hombres!$A$1:$DW$117, Mujeres!$A$1:$DW$117 )</f>
        <v>32293889.106587205</v>
      </c>
      <c r="AF110" s="46" cm="1">
        <f t="array" ref="AF110">SalarioAnualEsperado($B110, $G110, $D110, AF$1, Hombres!$A$1:$DW$117, Mujeres!$A$1:$DW$117 )</f>
        <v>33798582.405911468</v>
      </c>
      <c r="AG110" s="46" cm="1">
        <f t="array" ref="AG110">SalarioAnualEsperado($B110, $G110, $D110, AG$1, Hombres!$A$1:$DW$117, Mujeres!$A$1:$DW$117 )</f>
        <v>35363126.514540941</v>
      </c>
      <c r="AH110" s="46" cm="1">
        <f t="array" ref="AH110">SalarioAnualEsperado($B110, $G110, $D110, AH$1, Hombres!$A$1:$DW$117, Mujeres!$A$1:$DW$117 )</f>
        <v>36986005.499467239</v>
      </c>
      <c r="AI110" s="46" cm="1">
        <f t="array" ref="AI110">SalarioAnualEsperado($B110, $G110, $D110, AI$1, Hombres!$A$1:$DW$117, Mujeres!$A$1:$DW$117 )</f>
        <v>38665347.053207345</v>
      </c>
      <c r="AJ110" s="46" cm="1">
        <f t="array" ref="AJ110">SalarioAnualEsperado($B110, $G110, $D110, AJ$1, Hombres!$A$1:$DW$117, Mujeres!$A$1:$DW$117 )</f>
        <v>40401245.290537804</v>
      </c>
      <c r="AK110" s="46" cm="1">
        <f t="array" ref="AK110">SalarioAnualEsperado($B110, $G110, $D110, AK$1, Hombres!$A$1:$DW$117, Mujeres!$A$1:$DW$117 )</f>
        <v>42195242.65934588</v>
      </c>
      <c r="AL110" s="46" cm="1">
        <f t="array" ref="AL110">SalarioAnualEsperado($B110, $G110, $D110, AL$1, Hombres!$A$1:$DW$117, Mujeres!$A$1:$DW$117 )</f>
        <v>44048345.626126133</v>
      </c>
      <c r="AM110" s="46" cm="1">
        <f t="array" ref="AM110">SalarioAnualEsperado($B110, $G110, $D110, AM$1, Hombres!$A$1:$DW$117, Mujeres!$A$1:$DW$117 )</f>
        <v>45961215.876133002</v>
      </c>
      <c r="AN110" s="46" cm="1">
        <f t="array" ref="AN110">SalarioAnualEsperado($B110, $G110, $D110, AN$1, Hombres!$A$1:$DW$117, Mujeres!$A$1:$DW$117 )</f>
        <v>47933982.732192725</v>
      </c>
      <c r="AO110" s="46" cm="1">
        <f t="array" ref="AO110">SalarioAnualEsperado($B110, $G110, $D110, AO$1, Hombres!$A$1:$DW$117, Mujeres!$A$1:$DW$117 )</f>
        <v>49964820.63296029</v>
      </c>
      <c r="AP110" s="46" cm="1">
        <f t="array" ref="AP110">SalarioAnualEsperado($B110, $G110, $D110, AP$1, Hombres!$A$1:$DW$117, Mujeres!$A$1:$DW$117 )</f>
        <v>0</v>
      </c>
      <c r="AQ110" s="46" cm="1">
        <f t="array" ref="AQ110">SalarioAnualEsperado($B110, $G110, $D110, AQ$1, Hombres!$A$1:$DW$117, Mujeres!$A$1:$DW$117 )</f>
        <v>0</v>
      </c>
      <c r="AR110" s="46" cm="1">
        <f t="array" ref="AR110">SalarioAnualEsperado($B110, $G110, $D110, AR$1, Hombres!$A$1:$DW$117, Mujeres!$A$1:$DW$117 )</f>
        <v>0</v>
      </c>
      <c r="AS110" s="46" cm="1">
        <f t="array" ref="AS110">SalarioAnualEsperado($B110, $G110, $D110, AS$1, Hombres!$A$1:$DW$117, Mujeres!$A$1:$DW$117 )</f>
        <v>0</v>
      </c>
      <c r="AT110" s="46" cm="1">
        <f t="array" ref="AT110">SalarioAnualEsperado($B110, $G110, $D110, AT$1, Hombres!$A$1:$DW$117, Mujeres!$A$1:$DW$117 )</f>
        <v>0</v>
      </c>
      <c r="AU110" s="46" cm="1">
        <f t="array" ref="AU110">SalarioAnualEsperado($B110, $G110, $D110, AU$1, Hombres!$A$1:$DW$117, Mujeres!$A$1:$DW$117 )</f>
        <v>0</v>
      </c>
      <c r="AV110" s="46" cm="1">
        <f t="array" ref="AV110">SalarioAnualEsperado($B110, $G110, $D110, AV$1, Hombres!$A$1:$DW$117, Mujeres!$A$1:$DW$117 )</f>
        <v>0</v>
      </c>
      <c r="AW110" s="46" cm="1">
        <f t="array" ref="AW110">SalarioAnualEsperado($B110, $G110, $D110, AW$1, Hombres!$A$1:$DW$117, Mujeres!$A$1:$DW$117 )</f>
        <v>0</v>
      </c>
      <c r="AX110" s="46" cm="1">
        <f t="array" ref="AX110">SalarioAnualEsperado($B110, $G110, $D110, AX$1, Hombres!$A$1:$DW$117, Mujeres!$A$1:$DW$117 )</f>
        <v>0</v>
      </c>
      <c r="AY110" s="46" cm="1">
        <f t="array" ref="AY110">SalarioAnualEsperado($B110, $G110, $D110, AY$1, Hombres!$A$1:$DW$117, Mujeres!$A$1:$DW$117 )</f>
        <v>0</v>
      </c>
      <c r="AZ110" s="46" cm="1">
        <f t="array" ref="AZ110">SalarioAnualEsperado($B110, $G110, $D110, AZ$1, Hombres!$A$1:$DW$117, Mujeres!$A$1:$DW$117 )</f>
        <v>0</v>
      </c>
      <c r="BA110" s="46" cm="1">
        <f t="array" ref="BA110">SalarioAnualEsperado($B110, $G110, $D110, BA$1, Hombres!$A$1:$DW$117, Mujeres!$A$1:$DW$117 )</f>
        <v>0</v>
      </c>
      <c r="BB110" s="46" cm="1">
        <f t="array" ref="BB110">SalarioAnualEsperado($B110, $G110, $D110, BB$1, Hombres!$A$1:$DW$117, Mujeres!$A$1:$DW$117 )</f>
        <v>0</v>
      </c>
      <c r="BC110" s="46" cm="1">
        <f t="array" ref="BC110">SalarioAnualEsperado($B110, $G110, $D110, BC$1, Hombres!$A$1:$DW$117, Mujeres!$A$1:$DW$117 )</f>
        <v>0</v>
      </c>
      <c r="BD110" s="46" cm="1">
        <f t="array" ref="BD110">SalarioAnualEsperado($B110, $G110, $D110, BD$1, Hombres!$A$1:$DW$117, Mujeres!$A$1:$DW$117 )</f>
        <v>0</v>
      </c>
      <c r="BE110" s="46" cm="1">
        <f t="array" ref="BE110">SalarioAnualEsperado($B110, $G110, $D110, BE$1, Hombres!$A$1:$DW$117, Mujeres!$A$1:$DW$117 )</f>
        <v>0</v>
      </c>
      <c r="BF110" s="46" cm="1">
        <f t="array" ref="BF110">SalarioAnualEsperado($B110, $G110, $D110, BF$1, Hombres!$A$1:$DW$117, Mujeres!$A$1:$DW$117 )</f>
        <v>0</v>
      </c>
      <c r="BG110" s="46" cm="1">
        <f t="array" ref="BG110">SalarioAnualEsperado($B110, $G110, $D110, BG$1, Hombres!$A$1:$DW$117, Mujeres!$A$1:$DW$117 )</f>
        <v>0</v>
      </c>
      <c r="BH110" s="46" cm="1">
        <f t="array" ref="BH110">SalarioAnualEsperado($B110, $G110, $D110, BH$1, Hombres!$A$1:$DW$117, Mujeres!$A$1:$DW$117 )</f>
        <v>0</v>
      </c>
      <c r="BI110" s="46" cm="1">
        <f t="array" ref="BI110">SalarioAnualEsperado($B110, $G110, $D110, BI$1, Hombres!$A$1:$DW$117, Mujeres!$A$1:$DW$117 )</f>
        <v>0</v>
      </c>
      <c r="BJ110" s="46" cm="1">
        <f t="array" ref="BJ110">SalarioAnualEsperado($B110, $G110, $D110, BJ$1, Hombres!$A$1:$DW$117, Mujeres!$A$1:$DW$117 )</f>
        <v>0</v>
      </c>
      <c r="BK110" s="46" cm="1">
        <f t="array" ref="BK110">SalarioAnualEsperado($B110, $G110, $D110, BK$1, Hombres!$A$1:$DW$117, Mujeres!$A$1:$DW$117 )</f>
        <v>0</v>
      </c>
      <c r="BL110" s="46" cm="1">
        <f t="array" ref="BL110">SalarioAnualEsperado($B110, $G110, $D110, BL$1, Hombres!$A$1:$DW$117, Mujeres!$A$1:$DW$117 )</f>
        <v>0</v>
      </c>
      <c r="BM110" s="46" cm="1">
        <f t="array" ref="BM110">SalarioAnualEsperado($B110, $G110, $D110, BM$1, Hombres!$A$1:$DW$117, Mujeres!$A$1:$DW$117 )</f>
        <v>0</v>
      </c>
      <c r="BN110" s="46" cm="1">
        <f t="array" ref="BN110">SalarioAnualEsperado($B110, $G110, $D110, BN$1, Hombres!$A$1:$DW$117, Mujeres!$A$1:$DW$117 )</f>
        <v>0</v>
      </c>
      <c r="BO110" s="46" cm="1">
        <f t="array" ref="BO110">SalarioAnualEsperado($B110, $G110, $D110, BO$1, Hombres!$A$1:$DW$117, Mujeres!$A$1:$DW$117 )</f>
        <v>0</v>
      </c>
      <c r="BP110" s="46" cm="1">
        <f t="array" ref="BP110">SalarioAnualEsperado($B110, $G110, $D110, BP$1, Hombres!$A$1:$DW$117, Mujeres!$A$1:$DW$117 )</f>
        <v>0</v>
      </c>
      <c r="BQ110" s="46" cm="1">
        <f t="array" ref="BQ110">SalarioAnualEsperado($B110, $G110, $D110, BQ$1, Hombres!$A$1:$DW$117, Mujeres!$A$1:$DW$117 )</f>
        <v>0</v>
      </c>
      <c r="BR110" s="46" cm="1">
        <f t="array" ref="BR110">SalarioAnualEsperado($B110, $G110, $D110, BR$1, Hombres!$A$1:$DW$117, Mujeres!$A$1:$DW$117 )</f>
        <v>0</v>
      </c>
      <c r="BS110" s="46" cm="1">
        <f t="array" ref="BS110">SalarioAnualEsperado($B110, $G110, $D110, BS$1, Hombres!$A$1:$DW$117, Mujeres!$A$1:$DW$117 )</f>
        <v>0</v>
      </c>
      <c r="BT110" s="46" cm="1">
        <f t="array" ref="BT110">SalarioAnualEsperado($B110, $G110, $D110, BT$1, Hombres!$A$1:$DW$117, Mujeres!$A$1:$DW$117 )</f>
        <v>0</v>
      </c>
      <c r="BU110" s="46" cm="1">
        <f t="array" ref="BU110">SalarioAnualEsperado($B110, $G110, $D110, BU$1, Hombres!$A$1:$DW$117, Mujeres!$A$1:$DW$117 )</f>
        <v>0</v>
      </c>
      <c r="BV110" s="46" cm="1">
        <f t="array" ref="BV110">SalarioAnualEsperado($B110, $G110, $D110, BV$1, Hombres!$A$1:$DW$117, Mujeres!$A$1:$DW$117 )</f>
        <v>0</v>
      </c>
      <c r="BW110" s="46" cm="1">
        <f t="array" ref="BW110">SalarioAnualEsperado($B110, $G110, $D110, BW$1, Hombres!$A$1:$DW$117, Mujeres!$A$1:$DW$117 )</f>
        <v>0</v>
      </c>
      <c r="BX110" s="46" cm="1">
        <f t="array" ref="BX110">SalarioAnualEsperado($B110, $G110, $D110, BX$1, Hombres!$A$1:$DW$117, Mujeres!$A$1:$DW$117 )</f>
        <v>0</v>
      </c>
      <c r="BY110" s="46" cm="1">
        <f t="array" ref="BY110">SalarioAnualEsperado($B110, $G110, $D110, BY$1, Hombres!$A$1:$DW$117, Mujeres!$A$1:$DW$117 )</f>
        <v>0</v>
      </c>
      <c r="BZ110" s="46" cm="1">
        <f t="array" ref="BZ110">SalarioAnualEsperado($B110, $G110, $D110, BZ$1, Hombres!$A$1:$DW$117, Mujeres!$A$1:$DW$117 )</f>
        <v>0</v>
      </c>
      <c r="CA110" s="46" cm="1">
        <f t="array" ref="CA110">SalarioAnualEsperado($B110, $G110, $D110, CA$1, Hombres!$A$1:$DW$117, Mujeres!$A$1:$DW$117 )</f>
        <v>0</v>
      </c>
      <c r="CB110" s="46" cm="1">
        <f t="array" ref="CB110">SalarioAnualEsperado($B110, $G110, $D110, CB$1, Hombres!$A$1:$DW$117, Mujeres!$A$1:$DW$117 )</f>
        <v>0</v>
      </c>
      <c r="CC110" s="46" cm="1">
        <f t="array" ref="CC110">SalarioAnualEsperado($B110, $G110, $D110, CC$1, Hombres!$A$1:$DW$117, Mujeres!$A$1:$DW$117 )</f>
        <v>0</v>
      </c>
      <c r="CD110" s="46" cm="1">
        <f t="array" ref="CD110">SalarioAnualEsperado($B110, $G110, $D110, CD$1, Hombres!$A$1:$DW$117, Mujeres!$A$1:$DW$117 )</f>
        <v>0</v>
      </c>
      <c r="CE110" s="46" cm="1">
        <f t="array" ref="CE110">SalarioAnualEsperado($B110, $G110, $D110, CE$1, Hombres!$A$1:$DW$117, Mujeres!$A$1:$DW$117 )</f>
        <v>0</v>
      </c>
      <c r="CF110" s="46" cm="1">
        <f t="array" ref="CF110">SalarioAnualEsperado($B110, $G110, $D110, CF$1, Hombres!$A$1:$DW$117, Mujeres!$A$1:$DW$117 )</f>
        <v>0</v>
      </c>
      <c r="CG110" s="46" cm="1">
        <f t="array" ref="CG110">SalarioAnualEsperado($B110, $G110, $D110, CG$1, Hombres!$A$1:$DW$117, Mujeres!$A$1:$DW$117 )</f>
        <v>0</v>
      </c>
      <c r="CH110" s="46" cm="1">
        <f t="array" ref="CH110">SalarioAnualEsperado($B110, $G110, $D110, CH$1, Hombres!$A$1:$DW$117, Mujeres!$A$1:$DW$117 )</f>
        <v>0</v>
      </c>
      <c r="CI110" s="46" cm="1">
        <f t="array" ref="CI110">SalarioAnualEsperado($B110, $G110, $D110, CI$1, Hombres!$A$1:$DW$117, Mujeres!$A$1:$DW$117 )</f>
        <v>0</v>
      </c>
      <c r="CJ110" s="46" cm="1">
        <f t="array" ref="CJ110">SalarioAnualEsperado($B110, $G110, $D110, CJ$1, Hombres!$A$1:$DW$117, Mujeres!$A$1:$DW$117 )</f>
        <v>0</v>
      </c>
      <c r="CK110" s="46" cm="1">
        <f t="array" ref="CK110">SalarioAnualEsperado($B110, $G110, $D110, CK$1, Hombres!$A$1:$DW$117, Mujeres!$A$1:$DW$117 )</f>
        <v>0</v>
      </c>
      <c r="CL110" s="46" cm="1">
        <f t="array" ref="CL110">SalarioAnualEsperado($B110, $G110, $D110, CL$1, Hombres!$A$1:$DW$117, Mujeres!$A$1:$DW$117 )</f>
        <v>0</v>
      </c>
      <c r="CM110" s="46" cm="1">
        <f t="array" ref="CM110">SalarioAnualEsperado($B110, $G110, $D110, CM$1, Hombres!$A$1:$DW$117, Mujeres!$A$1:$DW$117 )</f>
        <v>0</v>
      </c>
      <c r="CN110" s="46" cm="1">
        <f t="array" ref="CN110">SalarioAnualEsperado($B110, $G110, $D110, CN$1, Hombres!$A$1:$DW$117, Mujeres!$A$1:$DW$117 )</f>
        <v>0</v>
      </c>
      <c r="CO110" s="46" cm="1">
        <f t="array" ref="CO110">SalarioAnualEsperado($B110, $G110, $D110, CO$1, Hombres!$A$1:$DW$117, Mujeres!$A$1:$DW$117 )</f>
        <v>0</v>
      </c>
      <c r="CP110" s="46" cm="1">
        <f t="array" ref="CP110">SalarioAnualEsperado($B110, $G110, $D110, CP$1, Hombres!$A$1:$DW$117, Mujeres!$A$1:$DW$117 )</f>
        <v>0</v>
      </c>
      <c r="CQ110" s="46" cm="1">
        <f t="array" ref="CQ110">SalarioAnualEsperado($B110, $G110, $D110, CQ$1, Hombres!$A$1:$DW$117, Mujeres!$A$1:$DW$117 )</f>
        <v>0</v>
      </c>
      <c r="CR110" s="46" cm="1">
        <f t="array" ref="CR110">SalarioAnualEsperado($B110, $G110, $D110, CR$1, Hombres!$A$1:$DW$117, Mujeres!$A$1:$DW$117 )</f>
        <v>0</v>
      </c>
      <c r="CS110" s="46" cm="1">
        <f t="array" ref="CS110">SalarioAnualEsperado($B110, $G110, $D110, CS$1, Hombres!$A$1:$DW$117, Mujeres!$A$1:$DW$117 )</f>
        <v>0</v>
      </c>
      <c r="CT110" s="46" cm="1">
        <f t="array" ref="CT110">SalarioAnualEsperado($B110, $G110, $D110, CT$1, Hombres!$A$1:$DW$117, Mujeres!$A$1:$DW$117 )</f>
        <v>0</v>
      </c>
      <c r="CU110" s="46" cm="1">
        <f t="array" ref="CU110">SalarioAnualEsperado($B110, $G110, $D110, CU$1, Hombres!$A$1:$DW$117, Mujeres!$A$1:$DW$117 )</f>
        <v>0</v>
      </c>
      <c r="CV110" s="46" cm="1">
        <f t="array" ref="CV110">SalarioAnualEsperado($B110, $G110, $D110, CV$1, Hombres!$A$1:$DW$117, Mujeres!$A$1:$DW$117 )</f>
        <v>0</v>
      </c>
      <c r="CW110" s="46" cm="1">
        <f t="array" ref="CW110">SalarioAnualEsperado($B110, $G110, $D110, CW$1, Hombres!$A$1:$DW$117, Mujeres!$A$1:$DW$117 )</f>
        <v>0</v>
      </c>
      <c r="CX110" s="46" cm="1">
        <f t="array" ref="CX110">SalarioAnualEsperado($B110, $G110, $D110, CX$1, Hombres!$A$1:$DW$117, Mujeres!$A$1:$DW$117 )</f>
        <v>0</v>
      </c>
      <c r="CY110" s="46" cm="1">
        <f t="array" ref="CY110">SalarioAnualEsperado($B110, $G110, $D110, CY$1, Hombres!$A$1:$DW$117, Mujeres!$A$1:$DW$117 )</f>
        <v>0</v>
      </c>
      <c r="CZ110" s="46" cm="1">
        <f t="array" ref="CZ110">SalarioAnualEsperado($B110, $G110, $D110, CZ$1, Hombres!$A$1:$DW$117, Mujeres!$A$1:$DW$117 )</f>
        <v>0</v>
      </c>
      <c r="DA110" s="46" cm="1">
        <f t="array" ref="DA110">SalarioAnualEsperado($B110, $G110, $D110, DA$1, Hombres!$A$1:$DW$117, Mujeres!$A$1:$DW$117 )</f>
        <v>0</v>
      </c>
      <c r="DB110" s="46" cm="1">
        <f t="array" ref="DB110">SalarioAnualEsperado($B110, $G110, $D110, DB$1, Hombres!$A$1:$DW$117, Mujeres!$A$1:$DW$117 )</f>
        <v>0</v>
      </c>
      <c r="DC110" s="46" cm="1">
        <f t="array" ref="DC110">SalarioAnualEsperado($B110, $G110, $D110, DC$1, Hombres!$A$1:$DW$117, Mujeres!$A$1:$DW$117 )</f>
        <v>0</v>
      </c>
    </row>
    <row r="111" spans="1:107" x14ac:dyDescent="0.2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6" cm="1">
        <f t="array" ref="L111">SalarioAnualEsperado($B111, $G111, $D111, L$1, Hombres!$A$1:$DW$117, Mujeres!$A$1:$DW$117 )</f>
        <v>10145018</v>
      </c>
      <c r="M111" s="46" cm="1">
        <f t="array" ref="M111">SalarioAnualEsperado($B111, $G111, $D111, M$1, Hombres!$A$1:$DW$117, Mujeres!$A$1:$DW$117 )</f>
        <v>10642074.206310662</v>
      </c>
      <c r="N111" s="46" cm="1">
        <f t="array" ref="N111">SalarioAnualEsperado($B111, $G111, $D111, N$1, Hombres!$A$1:$DW$117, Mujeres!$A$1:$DW$117 )</f>
        <v>11162691.030936882</v>
      </c>
      <c r="O111" s="46" cm="1">
        <f t="array" ref="O111">SalarioAnualEsperado($B111, $G111, $D111, O$1, Hombres!$A$1:$DW$117, Mujeres!$A$1:$DW$117 )</f>
        <v>11707744.729230376</v>
      </c>
      <c r="P111" s="46" cm="1">
        <f t="array" ref="P111">SalarioAnualEsperado($B111, $G111, $D111, P$1, Hombres!$A$1:$DW$117, Mujeres!$A$1:$DW$117 )</f>
        <v>12278139.332193006</v>
      </c>
      <c r="Q111" s="46" cm="1">
        <f t="array" ref="Q111">SalarioAnualEsperado($B111, $G111, $D111, Q$1, Hombres!$A$1:$DW$117, Mujeres!$A$1:$DW$117 )</f>
        <v>12874970.084362637</v>
      </c>
      <c r="R111" s="46" cm="1">
        <f t="array" ref="R111">SalarioAnualEsperado($B111, $G111, $D111, R$1, Hombres!$A$1:$DW$117, Mujeres!$A$1:$DW$117 )</f>
        <v>13499612.517164683</v>
      </c>
      <c r="S111" s="46" cm="1">
        <f t="array" ref="S111">SalarioAnualEsperado($B111, $G111, $D111, S$1, Hombres!$A$1:$DW$117, Mujeres!$A$1:$DW$117 )</f>
        <v>14153563.077564267</v>
      </c>
      <c r="T111" s="46" cm="1">
        <f t="array" ref="T111">SalarioAnualEsperado($B111, $G111, $D111, T$1, Hombres!$A$1:$DW$117, Mujeres!$A$1:$DW$117 )</f>
        <v>14838185.742972739</v>
      </c>
      <c r="U111" s="46" cm="1">
        <f t="array" ref="U111">SalarioAnualEsperado($B111, $G111, $D111, U$1, Hombres!$A$1:$DW$117, Mujeres!$A$1:$DW$117 )</f>
        <v>15554317.097846555</v>
      </c>
      <c r="V111" s="46" cm="1">
        <f t="array" ref="V111">SalarioAnualEsperado($B111, $G111, $D111, V$1, Hombres!$A$1:$DW$117, Mujeres!$A$1:$DW$117 )</f>
        <v>16302752.530356044</v>
      </c>
      <c r="W111" s="46" cm="1">
        <f t="array" ref="W111">SalarioAnualEsperado($B111, $G111, $D111, W$1, Hombres!$A$1:$DW$117, Mujeres!$A$1:$DW$117 )</f>
        <v>17084373.054060444</v>
      </c>
      <c r="X111" s="46" cm="1">
        <f t="array" ref="X111">SalarioAnualEsperado($B111, $G111, $D111, X$1, Hombres!$A$1:$DW$117, Mujeres!$A$1:$DW$117 )</f>
        <v>17900186.608806122</v>
      </c>
      <c r="Y111" s="46" cm="1">
        <f t="array" ref="Y111">SalarioAnualEsperado($B111, $G111, $D111, Y$1, Hombres!$A$1:$DW$117, Mujeres!$A$1:$DW$117 )</f>
        <v>18751254.030955601</v>
      </c>
      <c r="Z111" s="46" cm="1">
        <f t="array" ref="Z111">SalarioAnualEsperado($B111, $G111, $D111, Z$1, Hombres!$A$1:$DW$117, Mujeres!$A$1:$DW$117 )</f>
        <v>19638737.234827895</v>
      </c>
      <c r="AA111" s="46" cm="1">
        <f t="array" ref="AA111">SalarioAnualEsperado($B111, $G111, $D111, AA$1, Hombres!$A$1:$DW$117, Mujeres!$A$1:$DW$117 )</f>
        <v>20564178.347838532</v>
      </c>
      <c r="AB111" s="46" cm="1">
        <f t="array" ref="AB111">SalarioAnualEsperado($B111, $G111, $D111, AB$1, Hombres!$A$1:$DW$117, Mujeres!$A$1:$DW$117 )</f>
        <v>21529390.093471359</v>
      </c>
      <c r="AC111" s="46" cm="1">
        <f t="array" ref="AC111">SalarioAnualEsperado($B111, $G111, $D111, AC$1, Hombres!$A$1:$DW$117, Mujeres!$A$1:$DW$117 )</f>
        <v>22535535.608231064</v>
      </c>
      <c r="AD111" s="46" cm="1">
        <f t="array" ref="AD111">SalarioAnualEsperado($B111, $G111, $D111, AD$1, Hombres!$A$1:$DW$117, Mujeres!$A$1:$DW$117 )</f>
        <v>23583280.140868396</v>
      </c>
      <c r="AE111" s="46" cm="1">
        <f t="array" ref="AE111">SalarioAnualEsperado($B111, $G111, $D111, AE$1, Hombres!$A$1:$DW$117, Mujeres!$A$1:$DW$117 )</f>
        <v>24672272.266470935</v>
      </c>
      <c r="AF111" s="46" cm="1">
        <f t="array" ref="AF111">SalarioAnualEsperado($B111, $G111, $D111, AF$1, Hombres!$A$1:$DW$117, Mujeres!$A$1:$DW$117 )</f>
        <v>25801568.123668522</v>
      </c>
      <c r="AG111" s="46" cm="1">
        <f t="array" ref="AG111">SalarioAnualEsperado($B111, $G111, $D111, AG$1, Hombres!$A$1:$DW$117, Mujeres!$A$1:$DW$117 )</f>
        <v>26969981.670000758</v>
      </c>
      <c r="AH111" s="46" cm="1">
        <f t="array" ref="AH111">SalarioAnualEsperado($B111, $G111, $D111, AH$1, Hombres!$A$1:$DW$117, Mujeres!$A$1:$DW$117 )</f>
        <v>28177419.531613275</v>
      </c>
      <c r="AI111" s="46" cm="1">
        <f t="array" ref="AI111">SalarioAnualEsperado($B111, $G111, $D111, AI$1, Hombres!$A$1:$DW$117, Mujeres!$A$1:$DW$117 )</f>
        <v>29424586.071055271</v>
      </c>
      <c r="AJ111" s="46" cm="1">
        <f t="array" ref="AJ111">SalarioAnualEsperado($B111, $G111, $D111, AJ$1, Hombres!$A$1:$DW$117, Mujeres!$A$1:$DW$117 )</f>
        <v>30712041.046255033</v>
      </c>
      <c r="AK111" s="46" cm="1">
        <f t="array" ref="AK111">SalarioAnualEsperado($B111, $G111, $D111, AK$1, Hombres!$A$1:$DW$117, Mujeres!$A$1:$DW$117 )</f>
        <v>32040459.506281681</v>
      </c>
      <c r="AL111" s="46" cm="1">
        <f t="array" ref="AL111">SalarioAnualEsperado($B111, $G111, $D111, AL$1, Hombres!$A$1:$DW$117, Mujeres!$A$1:$DW$117 )</f>
        <v>33410119.160995476</v>
      </c>
      <c r="AM111" s="46" cm="1">
        <f t="array" ref="AM111">SalarioAnualEsperado($B111, $G111, $D111, AM$1, Hombres!$A$1:$DW$117, Mujeres!$A$1:$DW$117 )</f>
        <v>34819448.12303035</v>
      </c>
      <c r="AN111" s="46" cm="1">
        <f t="array" ref="AN111">SalarioAnualEsperado($B111, $G111, $D111, AN$1, Hombres!$A$1:$DW$117, Mujeres!$A$1:$DW$117 )</f>
        <v>0</v>
      </c>
      <c r="AO111" s="46" cm="1">
        <f t="array" ref="AO111">SalarioAnualEsperado($B111, $G111, $D111, AO$1, Hombres!$A$1:$DW$117, Mujeres!$A$1:$DW$117 )</f>
        <v>0</v>
      </c>
      <c r="AP111" s="46" cm="1">
        <f t="array" ref="AP111">SalarioAnualEsperado($B111, $G111, $D111, AP$1, Hombres!$A$1:$DW$117, Mujeres!$A$1:$DW$117 )</f>
        <v>0</v>
      </c>
      <c r="AQ111" s="46" cm="1">
        <f t="array" ref="AQ111">SalarioAnualEsperado($B111, $G111, $D111, AQ$1, Hombres!$A$1:$DW$117, Mujeres!$A$1:$DW$117 )</f>
        <v>0</v>
      </c>
      <c r="AR111" s="46" cm="1">
        <f t="array" ref="AR111">SalarioAnualEsperado($B111, $G111, $D111, AR$1, Hombres!$A$1:$DW$117, Mujeres!$A$1:$DW$117 )</f>
        <v>0</v>
      </c>
      <c r="AS111" s="46" cm="1">
        <f t="array" ref="AS111">SalarioAnualEsperado($B111, $G111, $D111, AS$1, Hombres!$A$1:$DW$117, Mujeres!$A$1:$DW$117 )</f>
        <v>0</v>
      </c>
      <c r="AT111" s="46" cm="1">
        <f t="array" ref="AT111">SalarioAnualEsperado($B111, $G111, $D111, AT$1, Hombres!$A$1:$DW$117, Mujeres!$A$1:$DW$117 )</f>
        <v>0</v>
      </c>
      <c r="AU111" s="46" cm="1">
        <f t="array" ref="AU111">SalarioAnualEsperado($B111, $G111, $D111, AU$1, Hombres!$A$1:$DW$117, Mujeres!$A$1:$DW$117 )</f>
        <v>0</v>
      </c>
      <c r="AV111" s="46" cm="1">
        <f t="array" ref="AV111">SalarioAnualEsperado($B111, $G111, $D111, AV$1, Hombres!$A$1:$DW$117, Mujeres!$A$1:$DW$117 )</f>
        <v>0</v>
      </c>
      <c r="AW111" s="46" cm="1">
        <f t="array" ref="AW111">SalarioAnualEsperado($B111, $G111, $D111, AW$1, Hombres!$A$1:$DW$117, Mujeres!$A$1:$DW$117 )</f>
        <v>0</v>
      </c>
      <c r="AX111" s="46" cm="1">
        <f t="array" ref="AX111">SalarioAnualEsperado($B111, $G111, $D111, AX$1, Hombres!$A$1:$DW$117, Mujeres!$A$1:$DW$117 )</f>
        <v>0</v>
      </c>
      <c r="AY111" s="46" cm="1">
        <f t="array" ref="AY111">SalarioAnualEsperado($B111, $G111, $D111, AY$1, Hombres!$A$1:$DW$117, Mujeres!$A$1:$DW$117 )</f>
        <v>0</v>
      </c>
      <c r="AZ111" s="46" cm="1">
        <f t="array" ref="AZ111">SalarioAnualEsperado($B111, $G111, $D111, AZ$1, Hombres!$A$1:$DW$117, Mujeres!$A$1:$DW$117 )</f>
        <v>0</v>
      </c>
      <c r="BA111" s="46" cm="1">
        <f t="array" ref="BA111">SalarioAnualEsperado($B111, $G111, $D111, BA$1, Hombres!$A$1:$DW$117, Mujeres!$A$1:$DW$117 )</f>
        <v>0</v>
      </c>
      <c r="BB111" s="46" cm="1">
        <f t="array" ref="BB111">SalarioAnualEsperado($B111, $G111, $D111, BB$1, Hombres!$A$1:$DW$117, Mujeres!$A$1:$DW$117 )</f>
        <v>0</v>
      </c>
      <c r="BC111" s="46" cm="1">
        <f t="array" ref="BC111">SalarioAnualEsperado($B111, $G111, $D111, BC$1, Hombres!$A$1:$DW$117, Mujeres!$A$1:$DW$117 )</f>
        <v>0</v>
      </c>
      <c r="BD111" s="46" cm="1">
        <f t="array" ref="BD111">SalarioAnualEsperado($B111, $G111, $D111, BD$1, Hombres!$A$1:$DW$117, Mujeres!$A$1:$DW$117 )</f>
        <v>0</v>
      </c>
      <c r="BE111" s="46" cm="1">
        <f t="array" ref="BE111">SalarioAnualEsperado($B111, $G111, $D111, BE$1, Hombres!$A$1:$DW$117, Mujeres!$A$1:$DW$117 )</f>
        <v>0</v>
      </c>
      <c r="BF111" s="46" cm="1">
        <f t="array" ref="BF111">SalarioAnualEsperado($B111, $G111, $D111, BF$1, Hombres!$A$1:$DW$117, Mujeres!$A$1:$DW$117 )</f>
        <v>0</v>
      </c>
      <c r="BG111" s="46" cm="1">
        <f t="array" ref="BG111">SalarioAnualEsperado($B111, $G111, $D111, BG$1, Hombres!$A$1:$DW$117, Mujeres!$A$1:$DW$117 )</f>
        <v>0</v>
      </c>
      <c r="BH111" s="46" cm="1">
        <f t="array" ref="BH111">SalarioAnualEsperado($B111, $G111, $D111, BH$1, Hombres!$A$1:$DW$117, Mujeres!$A$1:$DW$117 )</f>
        <v>0</v>
      </c>
      <c r="BI111" s="46" cm="1">
        <f t="array" ref="BI111">SalarioAnualEsperado($B111, $G111, $D111, BI$1, Hombres!$A$1:$DW$117, Mujeres!$A$1:$DW$117 )</f>
        <v>0</v>
      </c>
      <c r="BJ111" s="46" cm="1">
        <f t="array" ref="BJ111">SalarioAnualEsperado($B111, $G111, $D111, BJ$1, Hombres!$A$1:$DW$117, Mujeres!$A$1:$DW$117 )</f>
        <v>0</v>
      </c>
      <c r="BK111" s="46" cm="1">
        <f t="array" ref="BK111">SalarioAnualEsperado($B111, $G111, $D111, BK$1, Hombres!$A$1:$DW$117, Mujeres!$A$1:$DW$117 )</f>
        <v>0</v>
      </c>
      <c r="BL111" s="46" cm="1">
        <f t="array" ref="BL111">SalarioAnualEsperado($B111, $G111, $D111, BL$1, Hombres!$A$1:$DW$117, Mujeres!$A$1:$DW$117 )</f>
        <v>0</v>
      </c>
      <c r="BM111" s="46" cm="1">
        <f t="array" ref="BM111">SalarioAnualEsperado($B111, $G111, $D111, BM$1, Hombres!$A$1:$DW$117, Mujeres!$A$1:$DW$117 )</f>
        <v>0</v>
      </c>
      <c r="BN111" s="46" cm="1">
        <f t="array" ref="BN111">SalarioAnualEsperado($B111, $G111, $D111, BN$1, Hombres!$A$1:$DW$117, Mujeres!$A$1:$DW$117 )</f>
        <v>0</v>
      </c>
      <c r="BO111" s="46" cm="1">
        <f t="array" ref="BO111">SalarioAnualEsperado($B111, $G111, $D111, BO$1, Hombres!$A$1:$DW$117, Mujeres!$A$1:$DW$117 )</f>
        <v>0</v>
      </c>
      <c r="BP111" s="46" cm="1">
        <f t="array" ref="BP111">SalarioAnualEsperado($B111, $G111, $D111, BP$1, Hombres!$A$1:$DW$117, Mujeres!$A$1:$DW$117 )</f>
        <v>0</v>
      </c>
      <c r="BQ111" s="46" cm="1">
        <f t="array" ref="BQ111">SalarioAnualEsperado($B111, $G111, $D111, BQ$1, Hombres!$A$1:$DW$117, Mujeres!$A$1:$DW$117 )</f>
        <v>0</v>
      </c>
      <c r="BR111" s="46" cm="1">
        <f t="array" ref="BR111">SalarioAnualEsperado($B111, $G111, $D111, BR$1, Hombres!$A$1:$DW$117, Mujeres!$A$1:$DW$117 )</f>
        <v>0</v>
      </c>
      <c r="BS111" s="46" cm="1">
        <f t="array" ref="BS111">SalarioAnualEsperado($B111, $G111, $D111, BS$1, Hombres!$A$1:$DW$117, Mujeres!$A$1:$DW$117 )</f>
        <v>0</v>
      </c>
      <c r="BT111" s="46" cm="1">
        <f t="array" ref="BT111">SalarioAnualEsperado($B111, $G111, $D111, BT$1, Hombres!$A$1:$DW$117, Mujeres!$A$1:$DW$117 )</f>
        <v>0</v>
      </c>
      <c r="BU111" s="46" cm="1">
        <f t="array" ref="BU111">SalarioAnualEsperado($B111, $G111, $D111, BU$1, Hombres!$A$1:$DW$117, Mujeres!$A$1:$DW$117 )</f>
        <v>0</v>
      </c>
      <c r="BV111" s="46" cm="1">
        <f t="array" ref="BV111">SalarioAnualEsperado($B111, $G111, $D111, BV$1, Hombres!$A$1:$DW$117, Mujeres!$A$1:$DW$117 )</f>
        <v>0</v>
      </c>
      <c r="BW111" s="46" cm="1">
        <f t="array" ref="BW111">SalarioAnualEsperado($B111, $G111, $D111, BW$1, Hombres!$A$1:$DW$117, Mujeres!$A$1:$DW$117 )</f>
        <v>0</v>
      </c>
      <c r="BX111" s="46" cm="1">
        <f t="array" ref="BX111">SalarioAnualEsperado($B111, $G111, $D111, BX$1, Hombres!$A$1:$DW$117, Mujeres!$A$1:$DW$117 )</f>
        <v>0</v>
      </c>
      <c r="BY111" s="46" cm="1">
        <f t="array" ref="BY111">SalarioAnualEsperado($B111, $G111, $D111, BY$1, Hombres!$A$1:$DW$117, Mujeres!$A$1:$DW$117 )</f>
        <v>0</v>
      </c>
      <c r="BZ111" s="46" cm="1">
        <f t="array" ref="BZ111">SalarioAnualEsperado($B111, $G111, $D111, BZ$1, Hombres!$A$1:$DW$117, Mujeres!$A$1:$DW$117 )</f>
        <v>0</v>
      </c>
      <c r="CA111" s="46" cm="1">
        <f t="array" ref="CA111">SalarioAnualEsperado($B111, $G111, $D111, CA$1, Hombres!$A$1:$DW$117, Mujeres!$A$1:$DW$117 )</f>
        <v>0</v>
      </c>
      <c r="CB111" s="46" cm="1">
        <f t="array" ref="CB111">SalarioAnualEsperado($B111, $G111, $D111, CB$1, Hombres!$A$1:$DW$117, Mujeres!$A$1:$DW$117 )</f>
        <v>0</v>
      </c>
      <c r="CC111" s="46" cm="1">
        <f t="array" ref="CC111">SalarioAnualEsperado($B111, $G111, $D111, CC$1, Hombres!$A$1:$DW$117, Mujeres!$A$1:$DW$117 )</f>
        <v>0</v>
      </c>
      <c r="CD111" s="46" cm="1">
        <f t="array" ref="CD111">SalarioAnualEsperado($B111, $G111, $D111, CD$1, Hombres!$A$1:$DW$117, Mujeres!$A$1:$DW$117 )</f>
        <v>0</v>
      </c>
      <c r="CE111" s="46" cm="1">
        <f t="array" ref="CE111">SalarioAnualEsperado($B111, $G111, $D111, CE$1, Hombres!$A$1:$DW$117, Mujeres!$A$1:$DW$117 )</f>
        <v>0</v>
      </c>
      <c r="CF111" s="46" cm="1">
        <f t="array" ref="CF111">SalarioAnualEsperado($B111, $G111, $D111, CF$1, Hombres!$A$1:$DW$117, Mujeres!$A$1:$DW$117 )</f>
        <v>0</v>
      </c>
      <c r="CG111" s="46" cm="1">
        <f t="array" ref="CG111">SalarioAnualEsperado($B111, $G111, $D111, CG$1, Hombres!$A$1:$DW$117, Mujeres!$A$1:$DW$117 )</f>
        <v>0</v>
      </c>
      <c r="CH111" s="46" cm="1">
        <f t="array" ref="CH111">SalarioAnualEsperado($B111, $G111, $D111, CH$1, Hombres!$A$1:$DW$117, Mujeres!$A$1:$DW$117 )</f>
        <v>0</v>
      </c>
      <c r="CI111" s="46" cm="1">
        <f t="array" ref="CI111">SalarioAnualEsperado($B111, $G111, $D111, CI$1, Hombres!$A$1:$DW$117, Mujeres!$A$1:$DW$117 )</f>
        <v>0</v>
      </c>
      <c r="CJ111" s="46" cm="1">
        <f t="array" ref="CJ111">SalarioAnualEsperado($B111, $G111, $D111, CJ$1, Hombres!$A$1:$DW$117, Mujeres!$A$1:$DW$117 )</f>
        <v>0</v>
      </c>
      <c r="CK111" s="46" cm="1">
        <f t="array" ref="CK111">SalarioAnualEsperado($B111, $G111, $D111, CK$1, Hombres!$A$1:$DW$117, Mujeres!$A$1:$DW$117 )</f>
        <v>0</v>
      </c>
      <c r="CL111" s="46" cm="1">
        <f t="array" ref="CL111">SalarioAnualEsperado($B111, $G111, $D111, CL$1, Hombres!$A$1:$DW$117, Mujeres!$A$1:$DW$117 )</f>
        <v>0</v>
      </c>
      <c r="CM111" s="46" cm="1">
        <f t="array" ref="CM111">SalarioAnualEsperado($B111, $G111, $D111, CM$1, Hombres!$A$1:$DW$117, Mujeres!$A$1:$DW$117 )</f>
        <v>0</v>
      </c>
      <c r="CN111" s="46" cm="1">
        <f t="array" ref="CN111">SalarioAnualEsperado($B111, $G111, $D111, CN$1, Hombres!$A$1:$DW$117, Mujeres!$A$1:$DW$117 )</f>
        <v>0</v>
      </c>
      <c r="CO111" s="46" cm="1">
        <f t="array" ref="CO111">SalarioAnualEsperado($B111, $G111, $D111, CO$1, Hombres!$A$1:$DW$117, Mujeres!$A$1:$DW$117 )</f>
        <v>0</v>
      </c>
      <c r="CP111" s="46" cm="1">
        <f t="array" ref="CP111">SalarioAnualEsperado($B111, $G111, $D111, CP$1, Hombres!$A$1:$DW$117, Mujeres!$A$1:$DW$117 )</f>
        <v>0</v>
      </c>
      <c r="CQ111" s="46" cm="1">
        <f t="array" ref="CQ111">SalarioAnualEsperado($B111, $G111, $D111, CQ$1, Hombres!$A$1:$DW$117, Mujeres!$A$1:$DW$117 )</f>
        <v>0</v>
      </c>
      <c r="CR111" s="46" cm="1">
        <f t="array" ref="CR111">SalarioAnualEsperado($B111, $G111, $D111, CR$1, Hombres!$A$1:$DW$117, Mujeres!$A$1:$DW$117 )</f>
        <v>0</v>
      </c>
      <c r="CS111" s="46" cm="1">
        <f t="array" ref="CS111">SalarioAnualEsperado($B111, $G111, $D111, CS$1, Hombres!$A$1:$DW$117, Mujeres!$A$1:$DW$117 )</f>
        <v>0</v>
      </c>
      <c r="CT111" s="46" cm="1">
        <f t="array" ref="CT111">SalarioAnualEsperado($B111, $G111, $D111, CT$1, Hombres!$A$1:$DW$117, Mujeres!$A$1:$DW$117 )</f>
        <v>0</v>
      </c>
      <c r="CU111" s="46" cm="1">
        <f t="array" ref="CU111">SalarioAnualEsperado($B111, $G111, $D111, CU$1, Hombres!$A$1:$DW$117, Mujeres!$A$1:$DW$117 )</f>
        <v>0</v>
      </c>
      <c r="CV111" s="46" cm="1">
        <f t="array" ref="CV111">SalarioAnualEsperado($B111, $G111, $D111, CV$1, Hombres!$A$1:$DW$117, Mujeres!$A$1:$DW$117 )</f>
        <v>0</v>
      </c>
      <c r="CW111" s="46" cm="1">
        <f t="array" ref="CW111">SalarioAnualEsperado($B111, $G111, $D111, CW$1, Hombres!$A$1:$DW$117, Mujeres!$A$1:$DW$117 )</f>
        <v>0</v>
      </c>
      <c r="CX111" s="46" cm="1">
        <f t="array" ref="CX111">SalarioAnualEsperado($B111, $G111, $D111, CX$1, Hombres!$A$1:$DW$117, Mujeres!$A$1:$DW$117 )</f>
        <v>0</v>
      </c>
      <c r="CY111" s="46" cm="1">
        <f t="array" ref="CY111">SalarioAnualEsperado($B111, $G111, $D111, CY$1, Hombres!$A$1:$DW$117, Mujeres!$A$1:$DW$117 )</f>
        <v>0</v>
      </c>
      <c r="CZ111" s="46" cm="1">
        <f t="array" ref="CZ111">SalarioAnualEsperado($B111, $G111, $D111, CZ$1, Hombres!$A$1:$DW$117, Mujeres!$A$1:$DW$117 )</f>
        <v>0</v>
      </c>
      <c r="DA111" s="46" cm="1">
        <f t="array" ref="DA111">SalarioAnualEsperado($B111, $G111, $D111, DA$1, Hombres!$A$1:$DW$117, Mujeres!$A$1:$DW$117 )</f>
        <v>0</v>
      </c>
      <c r="DB111" s="46" cm="1">
        <f t="array" ref="DB111">SalarioAnualEsperado($B111, $G111, $D111, DB$1, Hombres!$A$1:$DW$117, Mujeres!$A$1:$DW$117 )</f>
        <v>0</v>
      </c>
      <c r="DC111" s="46" cm="1">
        <f t="array" ref="DC111">SalarioAnualEsperado($B111, $G111, $D111, DC$1, Hombres!$A$1:$DW$117, Mujeres!$A$1:$DW$117 )</f>
        <v>0</v>
      </c>
    </row>
    <row r="112" spans="1:107" x14ac:dyDescent="0.2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6" cm="1">
        <f t="array" ref="L112">SalarioAnualEsperado($B112, $G112, $D112, L$1, Hombres!$A$1:$DW$117, Mujeres!$A$1:$DW$117 )</f>
        <v>33890423.449999996</v>
      </c>
      <c r="M112" s="46" cm="1">
        <f t="array" ref="M112">SalarioAnualEsperado($B112, $G112, $D112, M$1, Hombres!$A$1:$DW$117, Mujeres!$A$1:$DW$117 )</f>
        <v>35557838.402994856</v>
      </c>
      <c r="N112" s="46" cm="1">
        <f t="array" ref="N112">SalarioAnualEsperado($B112, $G112, $D112, N$1, Hombres!$A$1:$DW$117, Mujeres!$A$1:$DW$117 )</f>
        <v>37307141.04448539</v>
      </c>
      <c r="O112" s="46" cm="1">
        <f t="array" ref="O112">SalarioAnualEsperado($B112, $G112, $D112, O$1, Hombres!$A$1:$DW$117, Mujeres!$A$1:$DW$117 )</f>
        <v>39141667.489527218</v>
      </c>
      <c r="P112" s="46" cm="1">
        <f t="array" ref="P112">SalarioAnualEsperado($B112, $G112, $D112, P$1, Hombres!$A$1:$DW$117, Mujeres!$A$1:$DW$117 )</f>
        <v>41064833.335454039</v>
      </c>
      <c r="Q112" s="46" cm="1">
        <f t="array" ref="Q112">SalarioAnualEsperado($B112, $G112, $D112, Q$1, Hombres!$A$1:$DW$117, Mujeres!$A$1:$DW$117 )</f>
        <v>43080182.852698117</v>
      </c>
      <c r="R112" s="46" cm="1">
        <f t="array" ref="R112">SalarioAnualEsperado($B112, $G112, $D112, R$1, Hombres!$A$1:$DW$117, Mujeres!$A$1:$DW$117 )</f>
        <v>45191394.202217326</v>
      </c>
      <c r="S112" s="46" cm="1">
        <f t="array" ref="S112">SalarioAnualEsperado($B112, $G112, $D112, S$1, Hombres!$A$1:$DW$117, Mujeres!$A$1:$DW$117 )</f>
        <v>47402071.092580482</v>
      </c>
      <c r="T112" s="46" cm="1">
        <f t="array" ref="T112">SalarioAnualEsperado($B112, $G112, $D112, T$1, Hombres!$A$1:$DW$117, Mujeres!$A$1:$DW$117 )</f>
        <v>49715830.341312557</v>
      </c>
      <c r="U112" s="46" cm="1">
        <f t="array" ref="U112">SalarioAnualEsperado($B112, $G112, $D112, U$1, Hombres!$A$1:$DW$117, Mujeres!$A$1:$DW$117 )</f>
        <v>52137079.570271894</v>
      </c>
      <c r="V112" s="46" cm="1">
        <f t="array" ref="V112">SalarioAnualEsperado($B112, $G112, $D112, V$1, Hombres!$A$1:$DW$117, Mujeres!$A$1:$DW$117 )</f>
        <v>54671493.447895341</v>
      </c>
      <c r="W112" s="46" cm="1">
        <f t="array" ref="W112">SalarioAnualEsperado($B112, $G112, $D112, W$1, Hombres!$A$1:$DW$117, Mujeres!$A$1:$DW$117 )</f>
        <v>57325338.739463598</v>
      </c>
      <c r="X112" s="46" cm="1">
        <f t="array" ref="X112">SalarioAnualEsperado($B112, $G112, $D112, X$1, Hombres!$A$1:$DW$117, Mujeres!$A$1:$DW$117 )</f>
        <v>60104368.448303849</v>
      </c>
      <c r="Y112" s="46" cm="1">
        <f t="array" ref="Y112">SalarioAnualEsperado($B112, $G112, $D112, Y$1, Hombres!$A$1:$DW$117, Mujeres!$A$1:$DW$117 )</f>
        <v>63011951.208119065</v>
      </c>
      <c r="Z112" s="46" cm="1">
        <f t="array" ref="Z112">SalarioAnualEsperado($B112, $G112, $D112, Z$1, Hombres!$A$1:$DW$117, Mujeres!$A$1:$DW$117 )</f>
        <v>66051312.457888253</v>
      </c>
      <c r="AA112" s="46" cm="1">
        <f t="array" ref="AA112">SalarioAnualEsperado($B112, $G112, $D112, AA$1, Hombres!$A$1:$DW$117, Mujeres!$A$1:$DW$117 )</f>
        <v>69226194.179025143</v>
      </c>
      <c r="AB112" s="46" cm="1">
        <f t="array" ref="AB112">SalarioAnualEsperado($B112, $G112, $D112, AB$1, Hombres!$A$1:$DW$117, Mujeres!$A$1:$DW$117 )</f>
        <v>72541027.764202267</v>
      </c>
      <c r="AC112" s="46" cm="1">
        <f t="array" ref="AC112">SalarioAnualEsperado($B112, $G112, $D112, AC$1, Hombres!$A$1:$DW$117, Mujeres!$A$1:$DW$117 )</f>
        <v>76000467.141989067</v>
      </c>
      <c r="AD112" s="46" cm="1">
        <f t="array" ref="AD112">SalarioAnualEsperado($B112, $G112, $D112, AD$1, Hombres!$A$1:$DW$117, Mujeres!$A$1:$DW$117 )</f>
        <v>79609227.351076692</v>
      </c>
      <c r="AE112" s="46" cm="1">
        <f t="array" ref="AE112">SalarioAnualEsperado($B112, $G112, $D112, AE$1, Hombres!$A$1:$DW$117, Mujeres!$A$1:$DW$117 )</f>
        <v>83373511.176903114</v>
      </c>
      <c r="AF112" s="46" cm="1">
        <f t="array" ref="AF112">SalarioAnualEsperado($B112, $G112, $D112, AF$1, Hombres!$A$1:$DW$117, Mujeres!$A$1:$DW$117 )</f>
        <v>87301063.092835173</v>
      </c>
      <c r="AG112" s="46" cm="1">
        <f t="array" ref="AG112">SalarioAnualEsperado($B112, $G112, $D112, AG$1, Hombres!$A$1:$DW$117, Mujeres!$A$1:$DW$117 )</f>
        <v>91397161.13149488</v>
      </c>
      <c r="AH112" s="46" cm="1">
        <f t="array" ref="AH112">SalarioAnualEsperado($B112, $G112, $D112, AH$1, Hombres!$A$1:$DW$117, Mujeres!$A$1:$DW$117 )</f>
        <v>95665001.853592202</v>
      </c>
      <c r="AI112" s="46" cm="1">
        <f t="array" ref="AI112">SalarioAnualEsperado($B112, $G112, $D112, AI$1, Hombres!$A$1:$DW$117, Mujeres!$A$1:$DW$117 )</f>
        <v>100103115.76477459</v>
      </c>
      <c r="AJ112" s="46" cm="1">
        <f t="array" ref="AJ112">SalarioAnualEsperado($B112, $G112, $D112, AJ$1, Hombres!$A$1:$DW$117, Mujeres!$A$1:$DW$117 )</f>
        <v>104707727.67258178</v>
      </c>
      <c r="AK112" s="46" cm="1">
        <f t="array" ref="AK112">SalarioAnualEsperado($B112, $G112, $D112, AK$1, Hombres!$A$1:$DW$117, Mujeres!$A$1:$DW$117 )</f>
        <v>109474676.01249133</v>
      </c>
      <c r="AL112" s="46" cm="1">
        <f t="array" ref="AL112">SalarioAnualEsperado($B112, $G112, $D112, AL$1, Hombres!$A$1:$DW$117, Mujeres!$A$1:$DW$117 )</f>
        <v>114404646.43274824</v>
      </c>
      <c r="AM112" s="46" cm="1">
        <f t="array" ref="AM112">SalarioAnualEsperado($B112, $G112, $D112, AM$1, Hombres!$A$1:$DW$117, Mujeres!$A$1:$DW$117 )</f>
        <v>119501339.07103567</v>
      </c>
      <c r="AN112" s="46" cm="1">
        <f t="array" ref="AN112">SalarioAnualEsperado($B112, $G112, $D112, AN$1, Hombres!$A$1:$DW$117, Mujeres!$A$1:$DW$117 )</f>
        <v>124767084.61026359</v>
      </c>
      <c r="AO112" s="46" cm="1">
        <f t="array" ref="AO112">SalarioAnualEsperado($B112, $G112, $D112, AO$1, Hombres!$A$1:$DW$117, Mujeres!$A$1:$DW$117 )</f>
        <v>130204787.55785066</v>
      </c>
      <c r="AP112" s="46" cm="1">
        <f t="array" ref="AP112">SalarioAnualEsperado($B112, $G112, $D112, AP$1, Hombres!$A$1:$DW$117, Mujeres!$A$1:$DW$117 )</f>
        <v>135816857.09809625</v>
      </c>
      <c r="AQ112" s="46" cm="1">
        <f t="array" ref="AQ112">SalarioAnualEsperado($B112, $G112, $D112, AQ$1, Hombres!$A$1:$DW$117, Mujeres!$A$1:$DW$117 )</f>
        <v>141598716.47000891</v>
      </c>
      <c r="AR112" s="46" cm="1">
        <f t="array" ref="AR112">SalarioAnualEsperado($B112, $G112, $D112, AR$1, Hombres!$A$1:$DW$117, Mujeres!$A$1:$DW$117 )</f>
        <v>0</v>
      </c>
      <c r="AS112" s="46" cm="1">
        <f t="array" ref="AS112">SalarioAnualEsperado($B112, $G112, $D112, AS$1, Hombres!$A$1:$DW$117, Mujeres!$A$1:$DW$117 )</f>
        <v>0</v>
      </c>
      <c r="AT112" s="46" cm="1">
        <f t="array" ref="AT112">SalarioAnualEsperado($B112, $G112, $D112, AT$1, Hombres!$A$1:$DW$117, Mujeres!$A$1:$DW$117 )</f>
        <v>0</v>
      </c>
      <c r="AU112" s="46" cm="1">
        <f t="array" ref="AU112">SalarioAnualEsperado($B112, $G112, $D112, AU$1, Hombres!$A$1:$DW$117, Mujeres!$A$1:$DW$117 )</f>
        <v>0</v>
      </c>
      <c r="AV112" s="46" cm="1">
        <f t="array" ref="AV112">SalarioAnualEsperado($B112, $G112, $D112, AV$1, Hombres!$A$1:$DW$117, Mujeres!$A$1:$DW$117 )</f>
        <v>0</v>
      </c>
      <c r="AW112" s="46" cm="1">
        <f t="array" ref="AW112">SalarioAnualEsperado($B112, $G112, $D112, AW$1, Hombres!$A$1:$DW$117, Mujeres!$A$1:$DW$117 )</f>
        <v>0</v>
      </c>
      <c r="AX112" s="46" cm="1">
        <f t="array" ref="AX112">SalarioAnualEsperado($B112, $G112, $D112, AX$1, Hombres!$A$1:$DW$117, Mujeres!$A$1:$DW$117 )</f>
        <v>0</v>
      </c>
      <c r="AY112" s="46" cm="1">
        <f t="array" ref="AY112">SalarioAnualEsperado($B112, $G112, $D112, AY$1, Hombres!$A$1:$DW$117, Mujeres!$A$1:$DW$117 )</f>
        <v>0</v>
      </c>
      <c r="AZ112" s="46" cm="1">
        <f t="array" ref="AZ112">SalarioAnualEsperado($B112, $G112, $D112, AZ$1, Hombres!$A$1:$DW$117, Mujeres!$A$1:$DW$117 )</f>
        <v>0</v>
      </c>
      <c r="BA112" s="46" cm="1">
        <f t="array" ref="BA112">SalarioAnualEsperado($B112, $G112, $D112, BA$1, Hombres!$A$1:$DW$117, Mujeres!$A$1:$DW$117 )</f>
        <v>0</v>
      </c>
      <c r="BB112" s="46" cm="1">
        <f t="array" ref="BB112">SalarioAnualEsperado($B112, $G112, $D112, BB$1, Hombres!$A$1:$DW$117, Mujeres!$A$1:$DW$117 )</f>
        <v>0</v>
      </c>
      <c r="BC112" s="46" cm="1">
        <f t="array" ref="BC112">SalarioAnualEsperado($B112, $G112, $D112, BC$1, Hombres!$A$1:$DW$117, Mujeres!$A$1:$DW$117 )</f>
        <v>0</v>
      </c>
      <c r="BD112" s="46" cm="1">
        <f t="array" ref="BD112">SalarioAnualEsperado($B112, $G112, $D112, BD$1, Hombres!$A$1:$DW$117, Mujeres!$A$1:$DW$117 )</f>
        <v>0</v>
      </c>
      <c r="BE112" s="46" cm="1">
        <f t="array" ref="BE112">SalarioAnualEsperado($B112, $G112, $D112, BE$1, Hombres!$A$1:$DW$117, Mujeres!$A$1:$DW$117 )</f>
        <v>0</v>
      </c>
      <c r="BF112" s="46" cm="1">
        <f t="array" ref="BF112">SalarioAnualEsperado($B112, $G112, $D112, BF$1, Hombres!$A$1:$DW$117, Mujeres!$A$1:$DW$117 )</f>
        <v>0</v>
      </c>
      <c r="BG112" s="46" cm="1">
        <f t="array" ref="BG112">SalarioAnualEsperado($B112, $G112, $D112, BG$1, Hombres!$A$1:$DW$117, Mujeres!$A$1:$DW$117 )</f>
        <v>0</v>
      </c>
      <c r="BH112" s="46" cm="1">
        <f t="array" ref="BH112">SalarioAnualEsperado($B112, $G112, $D112, BH$1, Hombres!$A$1:$DW$117, Mujeres!$A$1:$DW$117 )</f>
        <v>0</v>
      </c>
      <c r="BI112" s="46" cm="1">
        <f t="array" ref="BI112">SalarioAnualEsperado($B112, $G112, $D112, BI$1, Hombres!$A$1:$DW$117, Mujeres!$A$1:$DW$117 )</f>
        <v>0</v>
      </c>
      <c r="BJ112" s="46" cm="1">
        <f t="array" ref="BJ112">SalarioAnualEsperado($B112, $G112, $D112, BJ$1, Hombres!$A$1:$DW$117, Mujeres!$A$1:$DW$117 )</f>
        <v>0</v>
      </c>
      <c r="BK112" s="46" cm="1">
        <f t="array" ref="BK112">SalarioAnualEsperado($B112, $G112, $D112, BK$1, Hombres!$A$1:$DW$117, Mujeres!$A$1:$DW$117 )</f>
        <v>0</v>
      </c>
      <c r="BL112" s="46" cm="1">
        <f t="array" ref="BL112">SalarioAnualEsperado($B112, $G112, $D112, BL$1, Hombres!$A$1:$DW$117, Mujeres!$A$1:$DW$117 )</f>
        <v>0</v>
      </c>
      <c r="BM112" s="46" cm="1">
        <f t="array" ref="BM112">SalarioAnualEsperado($B112, $G112, $D112, BM$1, Hombres!$A$1:$DW$117, Mujeres!$A$1:$DW$117 )</f>
        <v>0</v>
      </c>
      <c r="BN112" s="46" cm="1">
        <f t="array" ref="BN112">SalarioAnualEsperado($B112, $G112, $D112, BN$1, Hombres!$A$1:$DW$117, Mujeres!$A$1:$DW$117 )</f>
        <v>0</v>
      </c>
      <c r="BO112" s="46" cm="1">
        <f t="array" ref="BO112">SalarioAnualEsperado($B112, $G112, $D112, BO$1, Hombres!$A$1:$DW$117, Mujeres!$A$1:$DW$117 )</f>
        <v>0</v>
      </c>
      <c r="BP112" s="46" cm="1">
        <f t="array" ref="BP112">SalarioAnualEsperado($B112, $G112, $D112, BP$1, Hombres!$A$1:$DW$117, Mujeres!$A$1:$DW$117 )</f>
        <v>0</v>
      </c>
      <c r="BQ112" s="46" cm="1">
        <f t="array" ref="BQ112">SalarioAnualEsperado($B112, $G112, $D112, BQ$1, Hombres!$A$1:$DW$117, Mujeres!$A$1:$DW$117 )</f>
        <v>0</v>
      </c>
      <c r="BR112" s="46" cm="1">
        <f t="array" ref="BR112">SalarioAnualEsperado($B112, $G112, $D112, BR$1, Hombres!$A$1:$DW$117, Mujeres!$A$1:$DW$117 )</f>
        <v>0</v>
      </c>
      <c r="BS112" s="46" cm="1">
        <f t="array" ref="BS112">SalarioAnualEsperado($B112, $G112, $D112, BS$1, Hombres!$A$1:$DW$117, Mujeres!$A$1:$DW$117 )</f>
        <v>0</v>
      </c>
      <c r="BT112" s="46" cm="1">
        <f t="array" ref="BT112">SalarioAnualEsperado($B112, $G112, $D112, BT$1, Hombres!$A$1:$DW$117, Mujeres!$A$1:$DW$117 )</f>
        <v>0</v>
      </c>
      <c r="BU112" s="46" cm="1">
        <f t="array" ref="BU112">SalarioAnualEsperado($B112, $G112, $D112, BU$1, Hombres!$A$1:$DW$117, Mujeres!$A$1:$DW$117 )</f>
        <v>0</v>
      </c>
      <c r="BV112" s="46" cm="1">
        <f t="array" ref="BV112">SalarioAnualEsperado($B112, $G112, $D112, BV$1, Hombres!$A$1:$DW$117, Mujeres!$A$1:$DW$117 )</f>
        <v>0</v>
      </c>
      <c r="BW112" s="46" cm="1">
        <f t="array" ref="BW112">SalarioAnualEsperado($B112, $G112, $D112, BW$1, Hombres!$A$1:$DW$117, Mujeres!$A$1:$DW$117 )</f>
        <v>0</v>
      </c>
      <c r="BX112" s="46" cm="1">
        <f t="array" ref="BX112">SalarioAnualEsperado($B112, $G112, $D112, BX$1, Hombres!$A$1:$DW$117, Mujeres!$A$1:$DW$117 )</f>
        <v>0</v>
      </c>
      <c r="BY112" s="46" cm="1">
        <f t="array" ref="BY112">SalarioAnualEsperado($B112, $G112, $D112, BY$1, Hombres!$A$1:$DW$117, Mujeres!$A$1:$DW$117 )</f>
        <v>0</v>
      </c>
      <c r="BZ112" s="46" cm="1">
        <f t="array" ref="BZ112">SalarioAnualEsperado($B112, $G112, $D112, BZ$1, Hombres!$A$1:$DW$117, Mujeres!$A$1:$DW$117 )</f>
        <v>0</v>
      </c>
      <c r="CA112" s="46" cm="1">
        <f t="array" ref="CA112">SalarioAnualEsperado($B112, $G112, $D112, CA$1, Hombres!$A$1:$DW$117, Mujeres!$A$1:$DW$117 )</f>
        <v>0</v>
      </c>
      <c r="CB112" s="46" cm="1">
        <f t="array" ref="CB112">SalarioAnualEsperado($B112, $G112, $D112, CB$1, Hombres!$A$1:$DW$117, Mujeres!$A$1:$DW$117 )</f>
        <v>0</v>
      </c>
      <c r="CC112" s="46" cm="1">
        <f t="array" ref="CC112">SalarioAnualEsperado($B112, $G112, $D112, CC$1, Hombres!$A$1:$DW$117, Mujeres!$A$1:$DW$117 )</f>
        <v>0</v>
      </c>
      <c r="CD112" s="46" cm="1">
        <f t="array" ref="CD112">SalarioAnualEsperado($B112, $G112, $D112, CD$1, Hombres!$A$1:$DW$117, Mujeres!$A$1:$DW$117 )</f>
        <v>0</v>
      </c>
      <c r="CE112" s="46" cm="1">
        <f t="array" ref="CE112">SalarioAnualEsperado($B112, $G112, $D112, CE$1, Hombres!$A$1:$DW$117, Mujeres!$A$1:$DW$117 )</f>
        <v>0</v>
      </c>
      <c r="CF112" s="46" cm="1">
        <f t="array" ref="CF112">SalarioAnualEsperado($B112, $G112, $D112, CF$1, Hombres!$A$1:$DW$117, Mujeres!$A$1:$DW$117 )</f>
        <v>0</v>
      </c>
      <c r="CG112" s="46" cm="1">
        <f t="array" ref="CG112">SalarioAnualEsperado($B112, $G112, $D112, CG$1, Hombres!$A$1:$DW$117, Mujeres!$A$1:$DW$117 )</f>
        <v>0</v>
      </c>
      <c r="CH112" s="46" cm="1">
        <f t="array" ref="CH112">SalarioAnualEsperado($B112, $G112, $D112, CH$1, Hombres!$A$1:$DW$117, Mujeres!$A$1:$DW$117 )</f>
        <v>0</v>
      </c>
      <c r="CI112" s="46" cm="1">
        <f t="array" ref="CI112">SalarioAnualEsperado($B112, $G112, $D112, CI$1, Hombres!$A$1:$DW$117, Mujeres!$A$1:$DW$117 )</f>
        <v>0</v>
      </c>
      <c r="CJ112" s="46" cm="1">
        <f t="array" ref="CJ112">SalarioAnualEsperado($B112, $G112, $D112, CJ$1, Hombres!$A$1:$DW$117, Mujeres!$A$1:$DW$117 )</f>
        <v>0</v>
      </c>
      <c r="CK112" s="46" cm="1">
        <f t="array" ref="CK112">SalarioAnualEsperado($B112, $G112, $D112, CK$1, Hombres!$A$1:$DW$117, Mujeres!$A$1:$DW$117 )</f>
        <v>0</v>
      </c>
      <c r="CL112" s="46" cm="1">
        <f t="array" ref="CL112">SalarioAnualEsperado($B112, $G112, $D112, CL$1, Hombres!$A$1:$DW$117, Mujeres!$A$1:$DW$117 )</f>
        <v>0</v>
      </c>
      <c r="CM112" s="46" cm="1">
        <f t="array" ref="CM112">SalarioAnualEsperado($B112, $G112, $D112, CM$1, Hombres!$A$1:$DW$117, Mujeres!$A$1:$DW$117 )</f>
        <v>0</v>
      </c>
      <c r="CN112" s="46" cm="1">
        <f t="array" ref="CN112">SalarioAnualEsperado($B112, $G112, $D112, CN$1, Hombres!$A$1:$DW$117, Mujeres!$A$1:$DW$117 )</f>
        <v>0</v>
      </c>
      <c r="CO112" s="46" cm="1">
        <f t="array" ref="CO112">SalarioAnualEsperado($B112, $G112, $D112, CO$1, Hombres!$A$1:$DW$117, Mujeres!$A$1:$DW$117 )</f>
        <v>0</v>
      </c>
      <c r="CP112" s="46" cm="1">
        <f t="array" ref="CP112">SalarioAnualEsperado($B112, $G112, $D112, CP$1, Hombres!$A$1:$DW$117, Mujeres!$A$1:$DW$117 )</f>
        <v>0</v>
      </c>
      <c r="CQ112" s="46" cm="1">
        <f t="array" ref="CQ112">SalarioAnualEsperado($B112, $G112, $D112, CQ$1, Hombres!$A$1:$DW$117, Mujeres!$A$1:$DW$117 )</f>
        <v>0</v>
      </c>
      <c r="CR112" s="46" cm="1">
        <f t="array" ref="CR112">SalarioAnualEsperado($B112, $G112, $D112, CR$1, Hombres!$A$1:$DW$117, Mujeres!$A$1:$DW$117 )</f>
        <v>0</v>
      </c>
      <c r="CS112" s="46" cm="1">
        <f t="array" ref="CS112">SalarioAnualEsperado($B112, $G112, $D112, CS$1, Hombres!$A$1:$DW$117, Mujeres!$A$1:$DW$117 )</f>
        <v>0</v>
      </c>
      <c r="CT112" s="46" cm="1">
        <f t="array" ref="CT112">SalarioAnualEsperado($B112, $G112, $D112, CT$1, Hombres!$A$1:$DW$117, Mujeres!$A$1:$DW$117 )</f>
        <v>0</v>
      </c>
      <c r="CU112" s="46" cm="1">
        <f t="array" ref="CU112">SalarioAnualEsperado($B112, $G112, $D112, CU$1, Hombres!$A$1:$DW$117, Mujeres!$A$1:$DW$117 )</f>
        <v>0</v>
      </c>
      <c r="CV112" s="46" cm="1">
        <f t="array" ref="CV112">SalarioAnualEsperado($B112, $G112, $D112, CV$1, Hombres!$A$1:$DW$117, Mujeres!$A$1:$DW$117 )</f>
        <v>0</v>
      </c>
      <c r="CW112" s="46" cm="1">
        <f t="array" ref="CW112">SalarioAnualEsperado($B112, $G112, $D112, CW$1, Hombres!$A$1:$DW$117, Mujeres!$A$1:$DW$117 )</f>
        <v>0</v>
      </c>
      <c r="CX112" s="46" cm="1">
        <f t="array" ref="CX112">SalarioAnualEsperado($B112, $G112, $D112, CX$1, Hombres!$A$1:$DW$117, Mujeres!$A$1:$DW$117 )</f>
        <v>0</v>
      </c>
      <c r="CY112" s="46" cm="1">
        <f t="array" ref="CY112">SalarioAnualEsperado($B112, $G112, $D112, CY$1, Hombres!$A$1:$DW$117, Mujeres!$A$1:$DW$117 )</f>
        <v>0</v>
      </c>
      <c r="CZ112" s="46" cm="1">
        <f t="array" ref="CZ112">SalarioAnualEsperado($B112, $G112, $D112, CZ$1, Hombres!$A$1:$DW$117, Mujeres!$A$1:$DW$117 )</f>
        <v>0</v>
      </c>
      <c r="DA112" s="46" cm="1">
        <f t="array" ref="DA112">SalarioAnualEsperado($B112, $G112, $D112, DA$1, Hombres!$A$1:$DW$117, Mujeres!$A$1:$DW$117 )</f>
        <v>0</v>
      </c>
      <c r="DB112" s="46" cm="1">
        <f t="array" ref="DB112">SalarioAnualEsperado($B112, $G112, $D112, DB$1, Hombres!$A$1:$DW$117, Mujeres!$A$1:$DW$117 )</f>
        <v>0</v>
      </c>
      <c r="DC112" s="46" cm="1">
        <f t="array" ref="DC112">SalarioAnualEsperado($B112, $G112, $D112, DC$1, Hombres!$A$1:$DW$117, Mujeres!$A$1:$DW$117 )</f>
        <v>0</v>
      </c>
    </row>
    <row r="113" spans="1:107" x14ac:dyDescent="0.2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6" cm="1">
        <f t="array" ref="L113">SalarioAnualEsperado($B113, $G113, $D113, L$1, Hombres!$A$1:$DW$117, Mujeres!$A$1:$DW$117 )</f>
        <v>9263378.7999999989</v>
      </c>
      <c r="M113" s="46" cm="1">
        <f t="array" ref="M113">SalarioAnualEsperado($B113, $G113, $D113, M$1, Hombres!$A$1:$DW$117, Mujeres!$A$1:$DW$117 )</f>
        <v>9728840.6457950771</v>
      </c>
      <c r="N113" s="46" cm="1">
        <f t="array" ref="N113">SalarioAnualEsperado($B113, $G113, $D113, N$1, Hombres!$A$1:$DW$117, Mujeres!$A$1:$DW$117 )</f>
        <v>10217647.868014261</v>
      </c>
      <c r="O113" s="46" cm="1">
        <f t="array" ref="O113">SalarioAnualEsperado($B113, $G113, $D113, O$1, Hombres!$A$1:$DW$117, Mujeres!$A$1:$DW$117 )</f>
        <v>10730916.600431254</v>
      </c>
      <c r="P113" s="46" cm="1">
        <f t="array" ref="P113">SalarioAnualEsperado($B113, $G113, $D113, P$1, Hombres!$A$1:$DW$117, Mujeres!$A$1:$DW$117 )</f>
        <v>11269811.936527479</v>
      </c>
      <c r="Q113" s="46" cm="1">
        <f t="array" ref="Q113">SalarioAnualEsperado($B113, $G113, $D113, Q$1, Hombres!$A$1:$DW$117, Mujeres!$A$1:$DW$117 )</f>
        <v>11835577.036100393</v>
      </c>
      <c r="R113" s="46" cm="1">
        <f t="array" ref="R113">SalarioAnualEsperado($B113, $G113, $D113, R$1, Hombres!$A$1:$DW$117, Mujeres!$A$1:$DW$117 )</f>
        <v>12429540.649736701</v>
      </c>
      <c r="S113" s="46" cm="1">
        <f t="array" ref="S113">SalarioAnualEsperado($B113, $G113, $D113, S$1, Hombres!$A$1:$DW$117, Mujeres!$A$1:$DW$117 )</f>
        <v>13053100.538136015</v>
      </c>
      <c r="T113" s="46" cm="1">
        <f t="array" ref="T113">SalarioAnualEsperado($B113, $G113, $D113, T$1, Hombres!$A$1:$DW$117, Mujeres!$A$1:$DW$117 )</f>
        <v>13707698.810925245</v>
      </c>
      <c r="U113" s="46" cm="1">
        <f t="array" ref="U113">SalarioAnualEsperado($B113, $G113, $D113, U$1, Hombres!$A$1:$DW$117, Mujeres!$A$1:$DW$117 )</f>
        <v>14394791.778720291</v>
      </c>
      <c r="V113" s="46" cm="1">
        <f t="array" ref="V113">SalarioAnualEsperado($B113, $G113, $D113, V$1, Hombres!$A$1:$DW$117, Mujeres!$A$1:$DW$117 )</f>
        <v>15115974.151590476</v>
      </c>
      <c r="W113" s="46" cm="1">
        <f t="array" ref="W113">SalarioAnualEsperado($B113, $G113, $D113, W$1, Hombres!$A$1:$DW$117, Mujeres!$A$1:$DW$117 )</f>
        <v>15872919.491365811</v>
      </c>
      <c r="X113" s="46" cm="1">
        <f t="array" ref="X113">SalarioAnualEsperado($B113, $G113, $D113, X$1, Hombres!$A$1:$DW$117, Mujeres!$A$1:$DW$117 )</f>
        <v>16667350.946878884</v>
      </c>
      <c r="Y113" s="46" cm="1">
        <f t="array" ref="Y113">SalarioAnualEsperado($B113, $G113, $D113, Y$1, Hombres!$A$1:$DW$117, Mujeres!$A$1:$DW$117 )</f>
        <v>17501033.726164717</v>
      </c>
      <c r="Z113" s="46" cm="1">
        <f t="array" ref="Z113">SalarioAnualEsperado($B113, $G113, $D113, Z$1, Hombres!$A$1:$DW$117, Mujeres!$A$1:$DW$117 )</f>
        <v>18375820.686586499</v>
      </c>
      <c r="AA113" s="46" cm="1">
        <f t="array" ref="AA113">SalarioAnualEsperado($B113, $G113, $D113, AA$1, Hombres!$A$1:$DW$117, Mujeres!$A$1:$DW$117 )</f>
        <v>19293681.232201565</v>
      </c>
      <c r="AB113" s="46" cm="1">
        <f t="array" ref="AB113">SalarioAnualEsperado($B113, $G113, $D113, AB$1, Hombres!$A$1:$DW$117, Mujeres!$A$1:$DW$117 )</f>
        <v>20256565.368153427</v>
      </c>
      <c r="AC113" s="46" cm="1">
        <f t="array" ref="AC113">SalarioAnualEsperado($B113, $G113, $D113, AC$1, Hombres!$A$1:$DW$117, Mujeres!$A$1:$DW$117 )</f>
        <v>21266327.012955789</v>
      </c>
      <c r="AD113" s="46" cm="1">
        <f t="array" ref="AD113">SalarioAnualEsperado($B113, $G113, $D113, AD$1, Hombres!$A$1:$DW$117, Mujeres!$A$1:$DW$117 )</f>
        <v>22324971.616866063</v>
      </c>
      <c r="AE113" s="46" cm="1">
        <f t="array" ref="AE113">SalarioAnualEsperado($B113, $G113, $D113, AE$1, Hombres!$A$1:$DW$117, Mujeres!$A$1:$DW$117 )</f>
        <v>23434692.830545019</v>
      </c>
      <c r="AF113" s="46" cm="1">
        <f t="array" ref="AF113">SalarioAnualEsperado($B113, $G113, $D113, AF$1, Hombres!$A$1:$DW$117, Mujeres!$A$1:$DW$117 )</f>
        <v>24598024.554256834</v>
      </c>
      <c r="AG113" s="46" cm="1">
        <f t="array" ref="AG113">SalarioAnualEsperado($B113, $G113, $D113, AG$1, Hombres!$A$1:$DW$117, Mujeres!$A$1:$DW$117 )</f>
        <v>25817521.574710421</v>
      </c>
      <c r="AH113" s="46" cm="1">
        <f t="array" ref="AH113">SalarioAnualEsperado($B113, $G113, $D113, AH$1, Hombres!$A$1:$DW$117, Mujeres!$A$1:$DW$117 )</f>
        <v>27095665.760753643</v>
      </c>
      <c r="AI113" s="46" cm="1">
        <f t="array" ref="AI113">SalarioAnualEsperado($B113, $G113, $D113, AI$1, Hombres!$A$1:$DW$117, Mujeres!$A$1:$DW$117 )</f>
        <v>28434991.690593783</v>
      </c>
      <c r="AJ113" s="46" cm="1">
        <f t="array" ref="AJ113">SalarioAnualEsperado($B113, $G113, $D113, AJ$1, Hombres!$A$1:$DW$117, Mujeres!$A$1:$DW$117 )</f>
        <v>29838228.546394546</v>
      </c>
      <c r="AK113" s="46" cm="1">
        <f t="array" ref="AK113">SalarioAnualEsperado($B113, $G113, $D113, AK$1, Hombres!$A$1:$DW$117, Mujeres!$A$1:$DW$117 )</f>
        <v>31308343.749299821</v>
      </c>
      <c r="AL113" s="46" cm="1">
        <f t="array" ref="AL113">SalarioAnualEsperado($B113, $G113, $D113, AL$1, Hombres!$A$1:$DW$117, Mujeres!$A$1:$DW$117 )</f>
        <v>32848210.0803378</v>
      </c>
      <c r="AM113" s="46" cm="1">
        <f t="array" ref="AM113">SalarioAnualEsperado($B113, $G113, $D113, AM$1, Hombres!$A$1:$DW$117, Mujeres!$A$1:$DW$117 )</f>
        <v>34460175.648525417</v>
      </c>
      <c r="AN113" s="46" cm="1">
        <f t="array" ref="AN113">SalarioAnualEsperado($B113, $G113, $D113, AN$1, Hombres!$A$1:$DW$117, Mujeres!$A$1:$DW$117 )</f>
        <v>36146738.085186571</v>
      </c>
      <c r="AO113" s="46" cm="1">
        <f t="array" ref="AO113">SalarioAnualEsperado($B113, $G113, $D113, AO$1, Hombres!$A$1:$DW$117, Mujeres!$A$1:$DW$117 )</f>
        <v>37910896.631461538</v>
      </c>
      <c r="AP113" s="46" cm="1">
        <f t="array" ref="AP113">SalarioAnualEsperado($B113, $G113, $D113, AP$1, Hombres!$A$1:$DW$117, Mujeres!$A$1:$DW$117 )</f>
        <v>39756579.39128764</v>
      </c>
      <c r="AQ113" s="46" cm="1">
        <f t="array" ref="AQ113">SalarioAnualEsperado($B113, $G113, $D113, AQ$1, Hombres!$A$1:$DW$117, Mujeres!$A$1:$DW$117 )</f>
        <v>41687570.202533036</v>
      </c>
      <c r="AR113" s="46" cm="1">
        <f t="array" ref="AR113">SalarioAnualEsperado($B113, $G113, $D113, AR$1, Hombres!$A$1:$DW$117, Mujeres!$A$1:$DW$117 )</f>
        <v>43706726.375507981</v>
      </c>
      <c r="AS113" s="46" cm="1">
        <f t="array" ref="AS113">SalarioAnualEsperado($B113, $G113, $D113, AS$1, Hombres!$A$1:$DW$117, Mujeres!$A$1:$DW$117 )</f>
        <v>45815934.86898727</v>
      </c>
      <c r="AT113" s="46" cm="1">
        <f t="array" ref="AT113">SalarioAnualEsperado($B113, $G113, $D113, AT$1, Hombres!$A$1:$DW$117, Mujeres!$A$1:$DW$117 )</f>
        <v>48016797.740805611</v>
      </c>
      <c r="AU113" s="46" cm="1">
        <f t="array" ref="AU113">SalarioAnualEsperado($B113, $G113, $D113, AU$1, Hombres!$A$1:$DW$117, Mujeres!$A$1:$DW$117 )</f>
        <v>50311059.530135691</v>
      </c>
      <c r="AV113" s="46" cm="1">
        <f t="array" ref="AV113">SalarioAnualEsperado($B113, $G113, $D113, AV$1, Hombres!$A$1:$DW$117, Mujeres!$A$1:$DW$117 )</f>
        <v>0</v>
      </c>
      <c r="AW113" s="46" cm="1">
        <f t="array" ref="AW113">SalarioAnualEsperado($B113, $G113, $D113, AW$1, Hombres!$A$1:$DW$117, Mujeres!$A$1:$DW$117 )</f>
        <v>0</v>
      </c>
      <c r="AX113" s="46" cm="1">
        <f t="array" ref="AX113">SalarioAnualEsperado($B113, $G113, $D113, AX$1, Hombres!$A$1:$DW$117, Mujeres!$A$1:$DW$117 )</f>
        <v>0</v>
      </c>
      <c r="AY113" s="46" cm="1">
        <f t="array" ref="AY113">SalarioAnualEsperado($B113, $G113, $D113, AY$1, Hombres!$A$1:$DW$117, Mujeres!$A$1:$DW$117 )</f>
        <v>0</v>
      </c>
      <c r="AZ113" s="46" cm="1">
        <f t="array" ref="AZ113">SalarioAnualEsperado($B113, $G113, $D113, AZ$1, Hombres!$A$1:$DW$117, Mujeres!$A$1:$DW$117 )</f>
        <v>0</v>
      </c>
      <c r="BA113" s="46" cm="1">
        <f t="array" ref="BA113">SalarioAnualEsperado($B113, $G113, $D113, BA$1, Hombres!$A$1:$DW$117, Mujeres!$A$1:$DW$117 )</f>
        <v>0</v>
      </c>
      <c r="BB113" s="46" cm="1">
        <f t="array" ref="BB113">SalarioAnualEsperado($B113, $G113, $D113, BB$1, Hombres!$A$1:$DW$117, Mujeres!$A$1:$DW$117 )</f>
        <v>0</v>
      </c>
      <c r="BC113" s="46" cm="1">
        <f t="array" ref="BC113">SalarioAnualEsperado($B113, $G113, $D113, BC$1, Hombres!$A$1:$DW$117, Mujeres!$A$1:$DW$117 )</f>
        <v>0</v>
      </c>
      <c r="BD113" s="46" cm="1">
        <f t="array" ref="BD113">SalarioAnualEsperado($B113, $G113, $D113, BD$1, Hombres!$A$1:$DW$117, Mujeres!$A$1:$DW$117 )</f>
        <v>0</v>
      </c>
      <c r="BE113" s="46" cm="1">
        <f t="array" ref="BE113">SalarioAnualEsperado($B113, $G113, $D113, BE$1, Hombres!$A$1:$DW$117, Mujeres!$A$1:$DW$117 )</f>
        <v>0</v>
      </c>
      <c r="BF113" s="46" cm="1">
        <f t="array" ref="BF113">SalarioAnualEsperado($B113, $G113, $D113, BF$1, Hombres!$A$1:$DW$117, Mujeres!$A$1:$DW$117 )</f>
        <v>0</v>
      </c>
      <c r="BG113" s="46" cm="1">
        <f t="array" ref="BG113">SalarioAnualEsperado($B113, $G113, $D113, BG$1, Hombres!$A$1:$DW$117, Mujeres!$A$1:$DW$117 )</f>
        <v>0</v>
      </c>
      <c r="BH113" s="46" cm="1">
        <f t="array" ref="BH113">SalarioAnualEsperado($B113, $G113, $D113, BH$1, Hombres!$A$1:$DW$117, Mujeres!$A$1:$DW$117 )</f>
        <v>0</v>
      </c>
      <c r="BI113" s="46" cm="1">
        <f t="array" ref="BI113">SalarioAnualEsperado($B113, $G113, $D113, BI$1, Hombres!$A$1:$DW$117, Mujeres!$A$1:$DW$117 )</f>
        <v>0</v>
      </c>
      <c r="BJ113" s="46" cm="1">
        <f t="array" ref="BJ113">SalarioAnualEsperado($B113, $G113, $D113, BJ$1, Hombres!$A$1:$DW$117, Mujeres!$A$1:$DW$117 )</f>
        <v>0</v>
      </c>
      <c r="BK113" s="46" cm="1">
        <f t="array" ref="BK113">SalarioAnualEsperado($B113, $G113, $D113, BK$1, Hombres!$A$1:$DW$117, Mujeres!$A$1:$DW$117 )</f>
        <v>0</v>
      </c>
      <c r="BL113" s="46" cm="1">
        <f t="array" ref="BL113">SalarioAnualEsperado($B113, $G113, $D113, BL$1, Hombres!$A$1:$DW$117, Mujeres!$A$1:$DW$117 )</f>
        <v>0</v>
      </c>
      <c r="BM113" s="46" cm="1">
        <f t="array" ref="BM113">SalarioAnualEsperado($B113, $G113, $D113, BM$1, Hombres!$A$1:$DW$117, Mujeres!$A$1:$DW$117 )</f>
        <v>0</v>
      </c>
      <c r="BN113" s="46" cm="1">
        <f t="array" ref="BN113">SalarioAnualEsperado($B113, $G113, $D113, BN$1, Hombres!$A$1:$DW$117, Mujeres!$A$1:$DW$117 )</f>
        <v>0</v>
      </c>
      <c r="BO113" s="46" cm="1">
        <f t="array" ref="BO113">SalarioAnualEsperado($B113, $G113, $D113, BO$1, Hombres!$A$1:$DW$117, Mujeres!$A$1:$DW$117 )</f>
        <v>0</v>
      </c>
      <c r="BP113" s="46" cm="1">
        <f t="array" ref="BP113">SalarioAnualEsperado($B113, $G113, $D113, BP$1, Hombres!$A$1:$DW$117, Mujeres!$A$1:$DW$117 )</f>
        <v>0</v>
      </c>
      <c r="BQ113" s="46" cm="1">
        <f t="array" ref="BQ113">SalarioAnualEsperado($B113, $G113, $D113, BQ$1, Hombres!$A$1:$DW$117, Mujeres!$A$1:$DW$117 )</f>
        <v>0</v>
      </c>
      <c r="BR113" s="46" cm="1">
        <f t="array" ref="BR113">SalarioAnualEsperado($B113, $G113, $D113, BR$1, Hombres!$A$1:$DW$117, Mujeres!$A$1:$DW$117 )</f>
        <v>0</v>
      </c>
      <c r="BS113" s="46" cm="1">
        <f t="array" ref="BS113">SalarioAnualEsperado($B113, $G113, $D113, BS$1, Hombres!$A$1:$DW$117, Mujeres!$A$1:$DW$117 )</f>
        <v>0</v>
      </c>
      <c r="BT113" s="46" cm="1">
        <f t="array" ref="BT113">SalarioAnualEsperado($B113, $G113, $D113, BT$1, Hombres!$A$1:$DW$117, Mujeres!$A$1:$DW$117 )</f>
        <v>0</v>
      </c>
      <c r="BU113" s="46" cm="1">
        <f t="array" ref="BU113">SalarioAnualEsperado($B113, $G113, $D113, BU$1, Hombres!$A$1:$DW$117, Mujeres!$A$1:$DW$117 )</f>
        <v>0</v>
      </c>
      <c r="BV113" s="46" cm="1">
        <f t="array" ref="BV113">SalarioAnualEsperado($B113, $G113, $D113, BV$1, Hombres!$A$1:$DW$117, Mujeres!$A$1:$DW$117 )</f>
        <v>0</v>
      </c>
      <c r="BW113" s="46" cm="1">
        <f t="array" ref="BW113">SalarioAnualEsperado($B113, $G113, $D113, BW$1, Hombres!$A$1:$DW$117, Mujeres!$A$1:$DW$117 )</f>
        <v>0</v>
      </c>
      <c r="BX113" s="46" cm="1">
        <f t="array" ref="BX113">SalarioAnualEsperado($B113, $G113, $D113, BX$1, Hombres!$A$1:$DW$117, Mujeres!$A$1:$DW$117 )</f>
        <v>0</v>
      </c>
      <c r="BY113" s="46" cm="1">
        <f t="array" ref="BY113">SalarioAnualEsperado($B113, $G113, $D113, BY$1, Hombres!$A$1:$DW$117, Mujeres!$A$1:$DW$117 )</f>
        <v>0</v>
      </c>
      <c r="BZ113" s="46" cm="1">
        <f t="array" ref="BZ113">SalarioAnualEsperado($B113, $G113, $D113, BZ$1, Hombres!$A$1:$DW$117, Mujeres!$A$1:$DW$117 )</f>
        <v>0</v>
      </c>
      <c r="CA113" s="46" cm="1">
        <f t="array" ref="CA113">SalarioAnualEsperado($B113, $G113, $D113, CA$1, Hombres!$A$1:$DW$117, Mujeres!$A$1:$DW$117 )</f>
        <v>0</v>
      </c>
      <c r="CB113" s="46" cm="1">
        <f t="array" ref="CB113">SalarioAnualEsperado($B113, $G113, $D113, CB$1, Hombres!$A$1:$DW$117, Mujeres!$A$1:$DW$117 )</f>
        <v>0</v>
      </c>
      <c r="CC113" s="46" cm="1">
        <f t="array" ref="CC113">SalarioAnualEsperado($B113, $G113, $D113, CC$1, Hombres!$A$1:$DW$117, Mujeres!$A$1:$DW$117 )</f>
        <v>0</v>
      </c>
      <c r="CD113" s="46" cm="1">
        <f t="array" ref="CD113">SalarioAnualEsperado($B113, $G113, $D113, CD$1, Hombres!$A$1:$DW$117, Mujeres!$A$1:$DW$117 )</f>
        <v>0</v>
      </c>
      <c r="CE113" s="46" cm="1">
        <f t="array" ref="CE113">SalarioAnualEsperado($B113, $G113, $D113, CE$1, Hombres!$A$1:$DW$117, Mujeres!$A$1:$DW$117 )</f>
        <v>0</v>
      </c>
      <c r="CF113" s="46" cm="1">
        <f t="array" ref="CF113">SalarioAnualEsperado($B113, $G113, $D113, CF$1, Hombres!$A$1:$DW$117, Mujeres!$A$1:$DW$117 )</f>
        <v>0</v>
      </c>
      <c r="CG113" s="46" cm="1">
        <f t="array" ref="CG113">SalarioAnualEsperado($B113, $G113, $D113, CG$1, Hombres!$A$1:$DW$117, Mujeres!$A$1:$DW$117 )</f>
        <v>0</v>
      </c>
      <c r="CH113" s="46" cm="1">
        <f t="array" ref="CH113">SalarioAnualEsperado($B113, $G113, $D113, CH$1, Hombres!$A$1:$DW$117, Mujeres!$A$1:$DW$117 )</f>
        <v>0</v>
      </c>
      <c r="CI113" s="46" cm="1">
        <f t="array" ref="CI113">SalarioAnualEsperado($B113, $G113, $D113, CI$1, Hombres!$A$1:$DW$117, Mujeres!$A$1:$DW$117 )</f>
        <v>0</v>
      </c>
      <c r="CJ113" s="46" cm="1">
        <f t="array" ref="CJ113">SalarioAnualEsperado($B113, $G113, $D113, CJ$1, Hombres!$A$1:$DW$117, Mujeres!$A$1:$DW$117 )</f>
        <v>0</v>
      </c>
      <c r="CK113" s="46" cm="1">
        <f t="array" ref="CK113">SalarioAnualEsperado($B113, $G113, $D113, CK$1, Hombres!$A$1:$DW$117, Mujeres!$A$1:$DW$117 )</f>
        <v>0</v>
      </c>
      <c r="CL113" s="46" cm="1">
        <f t="array" ref="CL113">SalarioAnualEsperado($B113, $G113, $D113, CL$1, Hombres!$A$1:$DW$117, Mujeres!$A$1:$DW$117 )</f>
        <v>0</v>
      </c>
      <c r="CM113" s="46" cm="1">
        <f t="array" ref="CM113">SalarioAnualEsperado($B113, $G113, $D113, CM$1, Hombres!$A$1:$DW$117, Mujeres!$A$1:$DW$117 )</f>
        <v>0</v>
      </c>
      <c r="CN113" s="46" cm="1">
        <f t="array" ref="CN113">SalarioAnualEsperado($B113, $G113, $D113, CN$1, Hombres!$A$1:$DW$117, Mujeres!$A$1:$DW$117 )</f>
        <v>0</v>
      </c>
      <c r="CO113" s="46" cm="1">
        <f t="array" ref="CO113">SalarioAnualEsperado($B113, $G113, $D113, CO$1, Hombres!$A$1:$DW$117, Mujeres!$A$1:$DW$117 )</f>
        <v>0</v>
      </c>
      <c r="CP113" s="46" cm="1">
        <f t="array" ref="CP113">SalarioAnualEsperado($B113, $G113, $D113, CP$1, Hombres!$A$1:$DW$117, Mujeres!$A$1:$DW$117 )</f>
        <v>0</v>
      </c>
      <c r="CQ113" s="46" cm="1">
        <f t="array" ref="CQ113">SalarioAnualEsperado($B113, $G113, $D113, CQ$1, Hombres!$A$1:$DW$117, Mujeres!$A$1:$DW$117 )</f>
        <v>0</v>
      </c>
      <c r="CR113" s="46" cm="1">
        <f t="array" ref="CR113">SalarioAnualEsperado($B113, $G113, $D113, CR$1, Hombres!$A$1:$DW$117, Mujeres!$A$1:$DW$117 )</f>
        <v>0</v>
      </c>
      <c r="CS113" s="46" cm="1">
        <f t="array" ref="CS113">SalarioAnualEsperado($B113, $G113, $D113, CS$1, Hombres!$A$1:$DW$117, Mujeres!$A$1:$DW$117 )</f>
        <v>0</v>
      </c>
      <c r="CT113" s="46" cm="1">
        <f t="array" ref="CT113">SalarioAnualEsperado($B113, $G113, $D113, CT$1, Hombres!$A$1:$DW$117, Mujeres!$A$1:$DW$117 )</f>
        <v>0</v>
      </c>
      <c r="CU113" s="46" cm="1">
        <f t="array" ref="CU113">SalarioAnualEsperado($B113, $G113, $D113, CU$1, Hombres!$A$1:$DW$117, Mujeres!$A$1:$DW$117 )</f>
        <v>0</v>
      </c>
      <c r="CV113" s="46" cm="1">
        <f t="array" ref="CV113">SalarioAnualEsperado($B113, $G113, $D113, CV$1, Hombres!$A$1:$DW$117, Mujeres!$A$1:$DW$117 )</f>
        <v>0</v>
      </c>
      <c r="CW113" s="46" cm="1">
        <f t="array" ref="CW113">SalarioAnualEsperado($B113, $G113, $D113, CW$1, Hombres!$A$1:$DW$117, Mujeres!$A$1:$DW$117 )</f>
        <v>0</v>
      </c>
      <c r="CX113" s="46" cm="1">
        <f t="array" ref="CX113">SalarioAnualEsperado($B113, $G113, $D113, CX$1, Hombres!$A$1:$DW$117, Mujeres!$A$1:$DW$117 )</f>
        <v>0</v>
      </c>
      <c r="CY113" s="46" cm="1">
        <f t="array" ref="CY113">SalarioAnualEsperado($B113, $G113, $D113, CY$1, Hombres!$A$1:$DW$117, Mujeres!$A$1:$DW$117 )</f>
        <v>0</v>
      </c>
      <c r="CZ113" s="46" cm="1">
        <f t="array" ref="CZ113">SalarioAnualEsperado($B113, $G113, $D113, CZ$1, Hombres!$A$1:$DW$117, Mujeres!$A$1:$DW$117 )</f>
        <v>0</v>
      </c>
      <c r="DA113" s="46" cm="1">
        <f t="array" ref="DA113">SalarioAnualEsperado($B113, $G113, $D113, DA$1, Hombres!$A$1:$DW$117, Mujeres!$A$1:$DW$117 )</f>
        <v>0</v>
      </c>
      <c r="DB113" s="46" cm="1">
        <f t="array" ref="DB113">SalarioAnualEsperado($B113, $G113, $D113, DB$1, Hombres!$A$1:$DW$117, Mujeres!$A$1:$DW$117 )</f>
        <v>0</v>
      </c>
      <c r="DC113" s="46" cm="1">
        <f t="array" ref="DC113">SalarioAnualEsperado($B113, $G113, $D113, DC$1, Hombres!$A$1:$DW$117, Mujeres!$A$1:$DW$117 )</f>
        <v>0</v>
      </c>
    </row>
    <row r="114" spans="1:107" x14ac:dyDescent="0.2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6" cm="1">
        <f t="array" ref="L114">SalarioAnualEsperado($B114, $G114, $D114, L$1, Hombres!$A$1:$DW$117, Mujeres!$A$1:$DW$117 )</f>
        <v>11476444.85</v>
      </c>
      <c r="M114" s="46" cm="1">
        <f t="array" ref="M114">SalarioAnualEsperado($B114, $G114, $D114, M$1, Hombres!$A$1:$DW$117, Mujeres!$A$1:$DW$117 )</f>
        <v>12051758.589175958</v>
      </c>
      <c r="N114" s="46" cm="1">
        <f t="array" ref="N114">SalarioAnualEsperado($B114, $G114, $D114, N$1, Hombres!$A$1:$DW$117, Mujeres!$A$1:$DW$117 )</f>
        <v>12655673.480165605</v>
      </c>
      <c r="O114" s="46" cm="1">
        <f t="array" ref="O114">SalarioAnualEsperado($B114, $G114, $D114, O$1, Hombres!$A$1:$DW$117, Mujeres!$A$1:$DW$117 )</f>
        <v>13289576.711245166</v>
      </c>
      <c r="P114" s="46" cm="1">
        <f t="array" ref="P114">SalarioAnualEsperado($B114, $G114, $D114, P$1, Hombres!$A$1:$DW$117, Mujeres!$A$1:$DW$117 )</f>
        <v>13954868.168009877</v>
      </c>
      <c r="Q114" s="46" cm="1">
        <f t="array" ref="Q114">SalarioAnualEsperado($B114, $G114, $D114, Q$1, Hombres!$A$1:$DW$117, Mujeres!$A$1:$DW$117 )</f>
        <v>14653082.226667125</v>
      </c>
      <c r="R114" s="46" cm="1">
        <f t="array" ref="R114">SalarioAnualEsperado($B114, $G114, $D114, R$1, Hombres!$A$1:$DW$117, Mujeres!$A$1:$DW$117 )</f>
        <v>15385837.976174731</v>
      </c>
      <c r="S114" s="46" cm="1">
        <f t="array" ref="S114">SalarioAnualEsperado($B114, $G114, $D114, S$1, Hombres!$A$1:$DW$117, Mujeres!$A$1:$DW$117 )</f>
        <v>16154803.390886497</v>
      </c>
      <c r="T114" s="46" cm="1">
        <f t="array" ref="T114">SalarioAnualEsperado($B114, $G114, $D114, T$1, Hombres!$A$1:$DW$117, Mujeres!$A$1:$DW$117 )</f>
        <v>16961674.619727209</v>
      </c>
      <c r="U114" s="46" cm="1">
        <f t="array" ref="U114">SalarioAnualEsperado($B114, $G114, $D114, U$1, Hombres!$A$1:$DW$117, Mujeres!$A$1:$DW$117 )</f>
        <v>17808225.875963315</v>
      </c>
      <c r="V114" s="46" cm="1">
        <f t="array" ref="V114">SalarioAnualEsperado($B114, $G114, $D114, V$1, Hombres!$A$1:$DW$117, Mujeres!$A$1:$DW$117 )</f>
        <v>18696343.448542621</v>
      </c>
      <c r="W114" s="46" cm="1">
        <f t="array" ref="W114">SalarioAnualEsperado($B114, $G114, $D114, W$1, Hombres!$A$1:$DW$117, Mujeres!$A$1:$DW$117 )</f>
        <v>19627900.029900305</v>
      </c>
      <c r="X114" s="46" cm="1">
        <f t="array" ref="X114">SalarioAnualEsperado($B114, $G114, $D114, X$1, Hombres!$A$1:$DW$117, Mujeres!$A$1:$DW$117 )</f>
        <v>20604665.646711923</v>
      </c>
      <c r="Y114" s="46" cm="1">
        <f t="array" ref="Y114">SalarioAnualEsperado($B114, $G114, $D114, Y$1, Hombres!$A$1:$DW$117, Mujeres!$A$1:$DW$117 )</f>
        <v>21628552.000123657</v>
      </c>
      <c r="Z114" s="46" cm="1">
        <f t="array" ref="Z114">SalarioAnualEsperado($B114, $G114, $D114, Z$1, Hombres!$A$1:$DW$117, Mujeres!$A$1:$DW$117 )</f>
        <v>22701653.959394291</v>
      </c>
      <c r="AA114" s="46" cm="1">
        <f t="array" ref="AA114">SalarioAnualEsperado($B114, $G114, $D114, AA$1, Hombres!$A$1:$DW$117, Mujeres!$A$1:$DW$117 )</f>
        <v>23826390.425337423</v>
      </c>
      <c r="AB114" s="46" cm="1">
        <f t="array" ref="AB114">SalarioAnualEsperado($B114, $G114, $D114, AB$1, Hombres!$A$1:$DW$117, Mujeres!$A$1:$DW$117 )</f>
        <v>25005201.509069346</v>
      </c>
      <c r="AC114" s="46" cm="1">
        <f t="array" ref="AC114">SalarioAnualEsperado($B114, $G114, $D114, AC$1, Hombres!$A$1:$DW$117, Mujeres!$A$1:$DW$117 )</f>
        <v>26240437.564269952</v>
      </c>
      <c r="AD114" s="46" cm="1">
        <f t="array" ref="AD114">SalarioAnualEsperado($B114, $G114, $D114, AD$1, Hombres!$A$1:$DW$117, Mujeres!$A$1:$DW$117 )</f>
        <v>27534471.250968546</v>
      </c>
      <c r="AE114" s="46" cm="1">
        <f t="array" ref="AE114">SalarioAnualEsperado($B114, $G114, $D114, AE$1, Hombres!$A$1:$DW$117, Mujeres!$A$1:$DW$117 )</f>
        <v>28889849.116682936</v>
      </c>
      <c r="AF114" s="46" cm="1">
        <f t="array" ref="AF114">SalarioAnualEsperado($B114, $G114, $D114, AF$1, Hombres!$A$1:$DW$117, Mujeres!$A$1:$DW$117 )</f>
        <v>30309368.281532753</v>
      </c>
      <c r="AG114" s="46" cm="1">
        <f t="array" ref="AG114">SalarioAnualEsperado($B114, $G114, $D114, AG$1, Hombres!$A$1:$DW$117, Mujeres!$A$1:$DW$117 )</f>
        <v>31795748.165647123</v>
      </c>
      <c r="AH114" s="46" cm="1">
        <f t="array" ref="AH114">SalarioAnualEsperado($B114, $G114, $D114, AH$1, Hombres!$A$1:$DW$117, Mujeres!$A$1:$DW$117 )</f>
        <v>33351179.003837548</v>
      </c>
      <c r="AI114" s="46" cm="1">
        <f t="array" ref="AI114">SalarioAnualEsperado($B114, $G114, $D114, AI$1, Hombres!$A$1:$DW$117, Mujeres!$A$1:$DW$117 )</f>
        <v>34977952.928629279</v>
      </c>
      <c r="AJ114" s="46" cm="1">
        <f t="array" ref="AJ114">SalarioAnualEsperado($B114, $G114, $D114, AJ$1, Hombres!$A$1:$DW$117, Mujeres!$A$1:$DW$117 )</f>
        <v>36678843.282199271</v>
      </c>
      <c r="AK114" s="46" cm="1">
        <f t="array" ref="AK114">SalarioAnualEsperado($B114, $G114, $D114, AK$1, Hombres!$A$1:$DW$117, Mujeres!$A$1:$DW$117 )</f>
        <v>38457526.639330961</v>
      </c>
      <c r="AL114" s="46" cm="1">
        <f t="array" ref="AL114">SalarioAnualEsperado($B114, $G114, $D114, AL$1, Hombres!$A$1:$DW$117, Mujeres!$A$1:$DW$117 )</f>
        <v>40317527.169622406</v>
      </c>
      <c r="AM114" s="46" cm="1">
        <f t="array" ref="AM114">SalarioAnualEsperado($B114, $G114, $D114, AM$1, Hombres!$A$1:$DW$117, Mujeres!$A$1:$DW$117 )</f>
        <v>42261442.305924498</v>
      </c>
      <c r="AN114" s="46" cm="1">
        <f t="array" ref="AN114">SalarioAnualEsperado($B114, $G114, $D114, AN$1, Hombres!$A$1:$DW$117, Mujeres!$A$1:$DW$117 )</f>
        <v>44290860.722621411</v>
      </c>
      <c r="AO114" s="46" cm="1">
        <f t="array" ref="AO114">SalarioAnualEsperado($B114, $G114, $D114, AO$1, Hombres!$A$1:$DW$117, Mujeres!$A$1:$DW$117 )</f>
        <v>46407077.139099799</v>
      </c>
      <c r="AP114" s="46" cm="1">
        <f t="array" ref="AP114">SalarioAnualEsperado($B114, $G114, $D114, AP$1, Hombres!$A$1:$DW$117, Mujeres!$A$1:$DW$117 )</f>
        <v>48611515.437758692</v>
      </c>
      <c r="AQ114" s="46" cm="1">
        <f t="array" ref="AQ114">SalarioAnualEsperado($B114, $G114, $D114, AQ$1, Hombres!$A$1:$DW$117, Mujeres!$A$1:$DW$117 )</f>
        <v>0</v>
      </c>
      <c r="AR114" s="46" cm="1">
        <f t="array" ref="AR114">SalarioAnualEsperado($B114, $G114, $D114, AR$1, Hombres!$A$1:$DW$117, Mujeres!$A$1:$DW$117 )</f>
        <v>0</v>
      </c>
      <c r="AS114" s="46" cm="1">
        <f t="array" ref="AS114">SalarioAnualEsperado($B114, $G114, $D114, AS$1, Hombres!$A$1:$DW$117, Mujeres!$A$1:$DW$117 )</f>
        <v>0</v>
      </c>
      <c r="AT114" s="46" cm="1">
        <f t="array" ref="AT114">SalarioAnualEsperado($B114, $G114, $D114, AT$1, Hombres!$A$1:$DW$117, Mujeres!$A$1:$DW$117 )</f>
        <v>0</v>
      </c>
      <c r="AU114" s="46" cm="1">
        <f t="array" ref="AU114">SalarioAnualEsperado($B114, $G114, $D114, AU$1, Hombres!$A$1:$DW$117, Mujeres!$A$1:$DW$117 )</f>
        <v>0</v>
      </c>
      <c r="AV114" s="46" cm="1">
        <f t="array" ref="AV114">SalarioAnualEsperado($B114, $G114, $D114, AV$1, Hombres!$A$1:$DW$117, Mujeres!$A$1:$DW$117 )</f>
        <v>0</v>
      </c>
      <c r="AW114" s="46" cm="1">
        <f t="array" ref="AW114">SalarioAnualEsperado($B114, $G114, $D114, AW$1, Hombres!$A$1:$DW$117, Mujeres!$A$1:$DW$117 )</f>
        <v>0</v>
      </c>
      <c r="AX114" s="46" cm="1">
        <f t="array" ref="AX114">SalarioAnualEsperado($B114, $G114, $D114, AX$1, Hombres!$A$1:$DW$117, Mujeres!$A$1:$DW$117 )</f>
        <v>0</v>
      </c>
      <c r="AY114" s="46" cm="1">
        <f t="array" ref="AY114">SalarioAnualEsperado($B114, $G114, $D114, AY$1, Hombres!$A$1:$DW$117, Mujeres!$A$1:$DW$117 )</f>
        <v>0</v>
      </c>
      <c r="AZ114" s="46" cm="1">
        <f t="array" ref="AZ114">SalarioAnualEsperado($B114, $G114, $D114, AZ$1, Hombres!$A$1:$DW$117, Mujeres!$A$1:$DW$117 )</f>
        <v>0</v>
      </c>
      <c r="BA114" s="46" cm="1">
        <f t="array" ref="BA114">SalarioAnualEsperado($B114, $G114, $D114, BA$1, Hombres!$A$1:$DW$117, Mujeres!$A$1:$DW$117 )</f>
        <v>0</v>
      </c>
      <c r="BB114" s="46" cm="1">
        <f t="array" ref="BB114">SalarioAnualEsperado($B114, $G114, $D114, BB$1, Hombres!$A$1:$DW$117, Mujeres!$A$1:$DW$117 )</f>
        <v>0</v>
      </c>
      <c r="BC114" s="46" cm="1">
        <f t="array" ref="BC114">SalarioAnualEsperado($B114, $G114, $D114, BC$1, Hombres!$A$1:$DW$117, Mujeres!$A$1:$DW$117 )</f>
        <v>0</v>
      </c>
      <c r="BD114" s="46" cm="1">
        <f t="array" ref="BD114">SalarioAnualEsperado($B114, $G114, $D114, BD$1, Hombres!$A$1:$DW$117, Mujeres!$A$1:$DW$117 )</f>
        <v>0</v>
      </c>
      <c r="BE114" s="46" cm="1">
        <f t="array" ref="BE114">SalarioAnualEsperado($B114, $G114, $D114, BE$1, Hombres!$A$1:$DW$117, Mujeres!$A$1:$DW$117 )</f>
        <v>0</v>
      </c>
      <c r="BF114" s="46" cm="1">
        <f t="array" ref="BF114">SalarioAnualEsperado($B114, $G114, $D114, BF$1, Hombres!$A$1:$DW$117, Mujeres!$A$1:$DW$117 )</f>
        <v>0</v>
      </c>
      <c r="BG114" s="46" cm="1">
        <f t="array" ref="BG114">SalarioAnualEsperado($B114, $G114, $D114, BG$1, Hombres!$A$1:$DW$117, Mujeres!$A$1:$DW$117 )</f>
        <v>0</v>
      </c>
      <c r="BH114" s="46" cm="1">
        <f t="array" ref="BH114">SalarioAnualEsperado($B114, $G114, $D114, BH$1, Hombres!$A$1:$DW$117, Mujeres!$A$1:$DW$117 )</f>
        <v>0</v>
      </c>
      <c r="BI114" s="46" cm="1">
        <f t="array" ref="BI114">SalarioAnualEsperado($B114, $G114, $D114, BI$1, Hombres!$A$1:$DW$117, Mujeres!$A$1:$DW$117 )</f>
        <v>0</v>
      </c>
      <c r="BJ114" s="46" cm="1">
        <f t="array" ref="BJ114">SalarioAnualEsperado($B114, $G114, $D114, BJ$1, Hombres!$A$1:$DW$117, Mujeres!$A$1:$DW$117 )</f>
        <v>0</v>
      </c>
      <c r="BK114" s="46" cm="1">
        <f t="array" ref="BK114">SalarioAnualEsperado($B114, $G114, $D114, BK$1, Hombres!$A$1:$DW$117, Mujeres!$A$1:$DW$117 )</f>
        <v>0</v>
      </c>
      <c r="BL114" s="46" cm="1">
        <f t="array" ref="BL114">SalarioAnualEsperado($B114, $G114, $D114, BL$1, Hombres!$A$1:$DW$117, Mujeres!$A$1:$DW$117 )</f>
        <v>0</v>
      </c>
      <c r="BM114" s="46" cm="1">
        <f t="array" ref="BM114">SalarioAnualEsperado($B114, $G114, $D114, BM$1, Hombres!$A$1:$DW$117, Mujeres!$A$1:$DW$117 )</f>
        <v>0</v>
      </c>
      <c r="BN114" s="46" cm="1">
        <f t="array" ref="BN114">SalarioAnualEsperado($B114, $G114, $D114, BN$1, Hombres!$A$1:$DW$117, Mujeres!$A$1:$DW$117 )</f>
        <v>0</v>
      </c>
      <c r="BO114" s="46" cm="1">
        <f t="array" ref="BO114">SalarioAnualEsperado($B114, $G114, $D114, BO$1, Hombres!$A$1:$DW$117, Mujeres!$A$1:$DW$117 )</f>
        <v>0</v>
      </c>
      <c r="BP114" s="46" cm="1">
        <f t="array" ref="BP114">SalarioAnualEsperado($B114, $G114, $D114, BP$1, Hombres!$A$1:$DW$117, Mujeres!$A$1:$DW$117 )</f>
        <v>0</v>
      </c>
      <c r="BQ114" s="46" cm="1">
        <f t="array" ref="BQ114">SalarioAnualEsperado($B114, $G114, $D114, BQ$1, Hombres!$A$1:$DW$117, Mujeres!$A$1:$DW$117 )</f>
        <v>0</v>
      </c>
      <c r="BR114" s="46" cm="1">
        <f t="array" ref="BR114">SalarioAnualEsperado($B114, $G114, $D114, BR$1, Hombres!$A$1:$DW$117, Mujeres!$A$1:$DW$117 )</f>
        <v>0</v>
      </c>
      <c r="BS114" s="46" cm="1">
        <f t="array" ref="BS114">SalarioAnualEsperado($B114, $G114, $D114, BS$1, Hombres!$A$1:$DW$117, Mujeres!$A$1:$DW$117 )</f>
        <v>0</v>
      </c>
      <c r="BT114" s="46" cm="1">
        <f t="array" ref="BT114">SalarioAnualEsperado($B114, $G114, $D114, BT$1, Hombres!$A$1:$DW$117, Mujeres!$A$1:$DW$117 )</f>
        <v>0</v>
      </c>
      <c r="BU114" s="46" cm="1">
        <f t="array" ref="BU114">SalarioAnualEsperado($B114, $G114, $D114, BU$1, Hombres!$A$1:$DW$117, Mujeres!$A$1:$DW$117 )</f>
        <v>0</v>
      </c>
      <c r="BV114" s="46" cm="1">
        <f t="array" ref="BV114">SalarioAnualEsperado($B114, $G114, $D114, BV$1, Hombres!$A$1:$DW$117, Mujeres!$A$1:$DW$117 )</f>
        <v>0</v>
      </c>
      <c r="BW114" s="46" cm="1">
        <f t="array" ref="BW114">SalarioAnualEsperado($B114, $G114, $D114, BW$1, Hombres!$A$1:$DW$117, Mujeres!$A$1:$DW$117 )</f>
        <v>0</v>
      </c>
      <c r="BX114" s="46" cm="1">
        <f t="array" ref="BX114">SalarioAnualEsperado($B114, $G114, $D114, BX$1, Hombres!$A$1:$DW$117, Mujeres!$A$1:$DW$117 )</f>
        <v>0</v>
      </c>
      <c r="BY114" s="46" cm="1">
        <f t="array" ref="BY114">SalarioAnualEsperado($B114, $G114, $D114, BY$1, Hombres!$A$1:$DW$117, Mujeres!$A$1:$DW$117 )</f>
        <v>0</v>
      </c>
      <c r="BZ114" s="46" cm="1">
        <f t="array" ref="BZ114">SalarioAnualEsperado($B114, $G114, $D114, BZ$1, Hombres!$A$1:$DW$117, Mujeres!$A$1:$DW$117 )</f>
        <v>0</v>
      </c>
      <c r="CA114" s="46" cm="1">
        <f t="array" ref="CA114">SalarioAnualEsperado($B114, $G114, $D114, CA$1, Hombres!$A$1:$DW$117, Mujeres!$A$1:$DW$117 )</f>
        <v>0</v>
      </c>
      <c r="CB114" s="46" cm="1">
        <f t="array" ref="CB114">SalarioAnualEsperado($B114, $G114, $D114, CB$1, Hombres!$A$1:$DW$117, Mujeres!$A$1:$DW$117 )</f>
        <v>0</v>
      </c>
      <c r="CC114" s="46" cm="1">
        <f t="array" ref="CC114">SalarioAnualEsperado($B114, $G114, $D114, CC$1, Hombres!$A$1:$DW$117, Mujeres!$A$1:$DW$117 )</f>
        <v>0</v>
      </c>
      <c r="CD114" s="46" cm="1">
        <f t="array" ref="CD114">SalarioAnualEsperado($B114, $G114, $D114, CD$1, Hombres!$A$1:$DW$117, Mujeres!$A$1:$DW$117 )</f>
        <v>0</v>
      </c>
      <c r="CE114" s="46" cm="1">
        <f t="array" ref="CE114">SalarioAnualEsperado($B114, $G114, $D114, CE$1, Hombres!$A$1:$DW$117, Mujeres!$A$1:$DW$117 )</f>
        <v>0</v>
      </c>
      <c r="CF114" s="46" cm="1">
        <f t="array" ref="CF114">SalarioAnualEsperado($B114, $G114, $D114, CF$1, Hombres!$A$1:$DW$117, Mujeres!$A$1:$DW$117 )</f>
        <v>0</v>
      </c>
      <c r="CG114" s="46" cm="1">
        <f t="array" ref="CG114">SalarioAnualEsperado($B114, $G114, $D114, CG$1, Hombres!$A$1:$DW$117, Mujeres!$A$1:$DW$117 )</f>
        <v>0</v>
      </c>
      <c r="CH114" s="46" cm="1">
        <f t="array" ref="CH114">SalarioAnualEsperado($B114, $G114, $D114, CH$1, Hombres!$A$1:$DW$117, Mujeres!$A$1:$DW$117 )</f>
        <v>0</v>
      </c>
      <c r="CI114" s="46" cm="1">
        <f t="array" ref="CI114">SalarioAnualEsperado($B114, $G114, $D114, CI$1, Hombres!$A$1:$DW$117, Mujeres!$A$1:$DW$117 )</f>
        <v>0</v>
      </c>
      <c r="CJ114" s="46" cm="1">
        <f t="array" ref="CJ114">SalarioAnualEsperado($B114, $G114, $D114, CJ$1, Hombres!$A$1:$DW$117, Mujeres!$A$1:$DW$117 )</f>
        <v>0</v>
      </c>
      <c r="CK114" s="46" cm="1">
        <f t="array" ref="CK114">SalarioAnualEsperado($B114, $G114, $D114, CK$1, Hombres!$A$1:$DW$117, Mujeres!$A$1:$DW$117 )</f>
        <v>0</v>
      </c>
      <c r="CL114" s="46" cm="1">
        <f t="array" ref="CL114">SalarioAnualEsperado($B114, $G114, $D114, CL$1, Hombres!$A$1:$DW$117, Mujeres!$A$1:$DW$117 )</f>
        <v>0</v>
      </c>
      <c r="CM114" s="46" cm="1">
        <f t="array" ref="CM114">SalarioAnualEsperado($B114, $G114, $D114, CM$1, Hombres!$A$1:$DW$117, Mujeres!$A$1:$DW$117 )</f>
        <v>0</v>
      </c>
      <c r="CN114" s="46" cm="1">
        <f t="array" ref="CN114">SalarioAnualEsperado($B114, $G114, $D114, CN$1, Hombres!$A$1:$DW$117, Mujeres!$A$1:$DW$117 )</f>
        <v>0</v>
      </c>
      <c r="CO114" s="46" cm="1">
        <f t="array" ref="CO114">SalarioAnualEsperado($B114, $G114, $D114, CO$1, Hombres!$A$1:$DW$117, Mujeres!$A$1:$DW$117 )</f>
        <v>0</v>
      </c>
      <c r="CP114" s="46" cm="1">
        <f t="array" ref="CP114">SalarioAnualEsperado($B114, $G114, $D114, CP$1, Hombres!$A$1:$DW$117, Mujeres!$A$1:$DW$117 )</f>
        <v>0</v>
      </c>
      <c r="CQ114" s="46" cm="1">
        <f t="array" ref="CQ114">SalarioAnualEsperado($B114, $G114, $D114, CQ$1, Hombres!$A$1:$DW$117, Mujeres!$A$1:$DW$117 )</f>
        <v>0</v>
      </c>
      <c r="CR114" s="46" cm="1">
        <f t="array" ref="CR114">SalarioAnualEsperado($B114, $G114, $D114, CR$1, Hombres!$A$1:$DW$117, Mujeres!$A$1:$DW$117 )</f>
        <v>0</v>
      </c>
      <c r="CS114" s="46" cm="1">
        <f t="array" ref="CS114">SalarioAnualEsperado($B114, $G114, $D114, CS$1, Hombres!$A$1:$DW$117, Mujeres!$A$1:$DW$117 )</f>
        <v>0</v>
      </c>
      <c r="CT114" s="46" cm="1">
        <f t="array" ref="CT114">SalarioAnualEsperado($B114, $G114, $D114, CT$1, Hombres!$A$1:$DW$117, Mujeres!$A$1:$DW$117 )</f>
        <v>0</v>
      </c>
      <c r="CU114" s="46" cm="1">
        <f t="array" ref="CU114">SalarioAnualEsperado($B114, $G114, $D114, CU$1, Hombres!$A$1:$DW$117, Mujeres!$A$1:$DW$117 )</f>
        <v>0</v>
      </c>
      <c r="CV114" s="46" cm="1">
        <f t="array" ref="CV114">SalarioAnualEsperado($B114, $G114, $D114, CV$1, Hombres!$A$1:$DW$117, Mujeres!$A$1:$DW$117 )</f>
        <v>0</v>
      </c>
      <c r="CW114" s="46" cm="1">
        <f t="array" ref="CW114">SalarioAnualEsperado($B114, $G114, $D114, CW$1, Hombres!$A$1:$DW$117, Mujeres!$A$1:$DW$117 )</f>
        <v>0</v>
      </c>
      <c r="CX114" s="46" cm="1">
        <f t="array" ref="CX114">SalarioAnualEsperado($B114, $G114, $D114, CX$1, Hombres!$A$1:$DW$117, Mujeres!$A$1:$DW$117 )</f>
        <v>0</v>
      </c>
      <c r="CY114" s="46" cm="1">
        <f t="array" ref="CY114">SalarioAnualEsperado($B114, $G114, $D114, CY$1, Hombres!$A$1:$DW$117, Mujeres!$A$1:$DW$117 )</f>
        <v>0</v>
      </c>
      <c r="CZ114" s="46" cm="1">
        <f t="array" ref="CZ114">SalarioAnualEsperado($B114, $G114, $D114, CZ$1, Hombres!$A$1:$DW$117, Mujeres!$A$1:$DW$117 )</f>
        <v>0</v>
      </c>
      <c r="DA114" s="46" cm="1">
        <f t="array" ref="DA114">SalarioAnualEsperado($B114, $G114, $D114, DA$1, Hombres!$A$1:$DW$117, Mujeres!$A$1:$DW$117 )</f>
        <v>0</v>
      </c>
      <c r="DB114" s="46" cm="1">
        <f t="array" ref="DB114">SalarioAnualEsperado($B114, $G114, $D114, DB$1, Hombres!$A$1:$DW$117, Mujeres!$A$1:$DW$117 )</f>
        <v>0</v>
      </c>
      <c r="DC114" s="46" cm="1">
        <f t="array" ref="DC114">SalarioAnualEsperado($B114, $G114, $D114, DC$1, Hombres!$A$1:$DW$117, Mujeres!$A$1:$DW$117 )</f>
        <v>0</v>
      </c>
    </row>
    <row r="115" spans="1:107" x14ac:dyDescent="0.2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6" cm="1">
        <f t="array" ref="L115">SalarioAnualEsperado($B115, $G115, $D115, L$1, Hombres!$A$1:$DW$117, Mujeres!$A$1:$DW$117 )</f>
        <v>18718109.800000001</v>
      </c>
      <c r="M115" s="46" cm="1">
        <f t="array" ref="M115">SalarioAnualEsperado($B115, $G115, $D115, M$1, Hombres!$A$1:$DW$117, Mujeres!$A$1:$DW$117 )</f>
        <v>19656447.924749859</v>
      </c>
      <c r="N115" s="46" cm="1">
        <f t="array" ref="N115">SalarioAnualEsperado($B115, $G115, $D115, N$1, Hombres!$A$1:$DW$117, Mujeres!$A$1:$DW$117 )</f>
        <v>20641434.598510522</v>
      </c>
      <c r="O115" s="46" cm="1">
        <f t="array" ref="O115">SalarioAnualEsperado($B115, $G115, $D115, O$1, Hombres!$A$1:$DW$117, Mujeres!$A$1:$DW$117 )</f>
        <v>21675332.328775138</v>
      </c>
      <c r="P115" s="46" cm="1">
        <f t="array" ref="P115">SalarioAnualEsperado($B115, $G115, $D115, P$1, Hombres!$A$1:$DW$117, Mujeres!$A$1:$DW$117 )</f>
        <v>22760424.33239539</v>
      </c>
      <c r="Q115" s="46" cm="1">
        <f t="array" ref="Q115">SalarioAnualEsperado($B115, $G115, $D115, Q$1, Hombres!$A$1:$DW$117, Mujeres!$A$1:$DW$117 )</f>
        <v>23899213.180742446</v>
      </c>
      <c r="R115" s="46" cm="1">
        <f t="array" ref="R115">SalarioAnualEsperado($B115, $G115, $D115, R$1, Hombres!$A$1:$DW$117, Mujeres!$A$1:$DW$117 )</f>
        <v>25094339.611891959</v>
      </c>
      <c r="S115" s="46" cm="1">
        <f t="array" ref="S115">SalarioAnualEsperado($B115, $G115, $D115, S$1, Hombres!$A$1:$DW$117, Mujeres!$A$1:$DW$117 )</f>
        <v>26348524.096120741</v>
      </c>
      <c r="T115" s="46" cm="1">
        <f t="array" ref="T115">SalarioAnualEsperado($B115, $G115, $D115, T$1, Hombres!$A$1:$DW$117, Mujeres!$A$1:$DW$117 )</f>
        <v>27664533.05650026</v>
      </c>
      <c r="U115" s="46" cm="1">
        <f t="array" ref="U115">SalarioAnualEsperado($B115, $G115, $D115, U$1, Hombres!$A$1:$DW$117, Mujeres!$A$1:$DW$117 )</f>
        <v>29045260.239235371</v>
      </c>
      <c r="V115" s="46" cm="1">
        <f t="array" ref="V115">SalarioAnualEsperado($B115, $G115, $D115, V$1, Hombres!$A$1:$DW$117, Mujeres!$A$1:$DW$117 )</f>
        <v>30493782.186243106</v>
      </c>
      <c r="W115" s="46" cm="1">
        <f t="array" ref="W115">SalarioAnualEsperado($B115, $G115, $D115, W$1, Hombres!$A$1:$DW$117, Mujeres!$A$1:$DW$117 )</f>
        <v>32013153.263494939</v>
      </c>
      <c r="X115" s="46" cm="1">
        <f t="array" ref="X115">SalarioAnualEsperado($B115, $G115, $D115, X$1, Hombres!$A$1:$DW$117, Mujeres!$A$1:$DW$117 )</f>
        <v>33606260.388855681</v>
      </c>
      <c r="Y115" s="46" cm="1">
        <f t="array" ref="Y115">SalarioAnualEsperado($B115, $G115, $D115, Y$1, Hombres!$A$1:$DW$117, Mujeres!$A$1:$DW$117 )</f>
        <v>35276221.551600479</v>
      </c>
      <c r="Z115" s="46" cm="1">
        <f t="array" ref="Z115">SalarioAnualEsperado($B115, $G115, $D115, Z$1, Hombres!$A$1:$DW$117, Mujeres!$A$1:$DW$117 )</f>
        <v>37026453.488646977</v>
      </c>
      <c r="AA115" s="46" cm="1">
        <f t="array" ref="AA115">SalarioAnualEsperado($B115, $G115, $D115, AA$1, Hombres!$A$1:$DW$117, Mujeres!$A$1:$DW$117 )</f>
        <v>38860901.433176376</v>
      </c>
      <c r="AB115" s="46" cm="1">
        <f t="array" ref="AB115">SalarioAnualEsperado($B115, $G115, $D115, AB$1, Hombres!$A$1:$DW$117, Mujeres!$A$1:$DW$117 )</f>
        <v>40783545.212425761</v>
      </c>
      <c r="AC115" s="46" cm="1">
        <f t="array" ref="AC115">SalarioAnualEsperado($B115, $G115, $D115, AC$1, Hombres!$A$1:$DW$117, Mujeres!$A$1:$DW$117 )</f>
        <v>42798218.25903251</v>
      </c>
      <c r="AD115" s="46" cm="1">
        <f t="array" ref="AD115">SalarioAnualEsperado($B115, $G115, $D115, AD$1, Hombres!$A$1:$DW$117, Mujeres!$A$1:$DW$117 )</f>
        <v>44908790.387344792</v>
      </c>
      <c r="AE115" s="46" cm="1">
        <f t="array" ref="AE115">SalarioAnualEsperado($B115, $G115, $D115, AE$1, Hombres!$A$1:$DW$117, Mujeres!$A$1:$DW$117 )</f>
        <v>47119415.022632584</v>
      </c>
      <c r="AF115" s="46" cm="1">
        <f t="array" ref="AF115">SalarioAnualEsperado($B115, $G115, $D115, AF$1, Hombres!$A$1:$DW$117, Mujeres!$A$1:$DW$117 )</f>
        <v>49434654.274696179</v>
      </c>
      <c r="AG115" s="46" cm="1">
        <f t="array" ref="AG115">SalarioAnualEsperado($B115, $G115, $D115, AG$1, Hombres!$A$1:$DW$117, Mujeres!$A$1:$DW$117 )</f>
        <v>51858943.524460144</v>
      </c>
      <c r="AH115" s="46" cm="1">
        <f t="array" ref="AH115">SalarioAnualEsperado($B115, $G115, $D115, AH$1, Hombres!$A$1:$DW$117, Mujeres!$A$1:$DW$117 )</f>
        <v>54395855.050293379</v>
      </c>
      <c r="AI115" s="46" cm="1">
        <f t="array" ref="AI115">SalarioAnualEsperado($B115, $G115, $D115, AI$1, Hombres!$A$1:$DW$117, Mujeres!$A$1:$DW$117 )</f>
        <v>57049127.325986706</v>
      </c>
      <c r="AJ115" s="46" cm="1">
        <f t="array" ref="AJ115">SalarioAnualEsperado($B115, $G115, $D115, AJ$1, Hombres!$A$1:$DW$117, Mujeres!$A$1:$DW$117 )</f>
        <v>59823283.679457434</v>
      </c>
      <c r="AK115" s="46" cm="1">
        <f t="array" ref="AK115">SalarioAnualEsperado($B115, $G115, $D115, AK$1, Hombres!$A$1:$DW$117, Mujeres!$A$1:$DW$117 )</f>
        <v>62724320.613227352</v>
      </c>
      <c r="AL115" s="46" cm="1">
        <f t="array" ref="AL115">SalarioAnualEsperado($B115, $G115, $D115, AL$1, Hombres!$A$1:$DW$117, Mujeres!$A$1:$DW$117 )</f>
        <v>65757986.056585774</v>
      </c>
      <c r="AM115" s="46" cm="1">
        <f t="array" ref="AM115">SalarioAnualEsperado($B115, $G115, $D115, AM$1, Hombres!$A$1:$DW$117, Mujeres!$A$1:$DW$117 )</f>
        <v>68928516.428906128</v>
      </c>
      <c r="AN115" s="46" cm="1">
        <f t="array" ref="AN115">SalarioAnualEsperado($B115, $G115, $D115, AN$1, Hombres!$A$1:$DW$117, Mujeres!$A$1:$DW$117 )</f>
        <v>72238502.862019584</v>
      </c>
      <c r="AO115" s="46" cm="1">
        <f t="array" ref="AO115">SalarioAnualEsperado($B115, $G115, $D115, AO$1, Hombres!$A$1:$DW$117, Mujeres!$A$1:$DW$117 )</f>
        <v>75690057.046432808</v>
      </c>
      <c r="AP115" s="46" cm="1">
        <f t="array" ref="AP115">SalarioAnualEsperado($B115, $G115, $D115, AP$1, Hombres!$A$1:$DW$117, Mujeres!$A$1:$DW$117 )</f>
        <v>79285501.337843522</v>
      </c>
      <c r="AQ115" s="46" cm="1">
        <f t="array" ref="AQ115">SalarioAnualEsperado($B115, $G115, $D115, AQ$1, Hombres!$A$1:$DW$117, Mujeres!$A$1:$DW$117 )</f>
        <v>0</v>
      </c>
      <c r="AR115" s="46" cm="1">
        <f t="array" ref="AR115">SalarioAnualEsperado($B115, $G115, $D115, AR$1, Hombres!$A$1:$DW$117, Mujeres!$A$1:$DW$117 )</f>
        <v>0</v>
      </c>
      <c r="AS115" s="46" cm="1">
        <f t="array" ref="AS115">SalarioAnualEsperado($B115, $G115, $D115, AS$1, Hombres!$A$1:$DW$117, Mujeres!$A$1:$DW$117 )</f>
        <v>0</v>
      </c>
      <c r="AT115" s="46" cm="1">
        <f t="array" ref="AT115">SalarioAnualEsperado($B115, $G115, $D115, AT$1, Hombres!$A$1:$DW$117, Mujeres!$A$1:$DW$117 )</f>
        <v>0</v>
      </c>
      <c r="AU115" s="46" cm="1">
        <f t="array" ref="AU115">SalarioAnualEsperado($B115, $G115, $D115, AU$1, Hombres!$A$1:$DW$117, Mujeres!$A$1:$DW$117 )</f>
        <v>0</v>
      </c>
      <c r="AV115" s="46" cm="1">
        <f t="array" ref="AV115">SalarioAnualEsperado($B115, $G115, $D115, AV$1, Hombres!$A$1:$DW$117, Mujeres!$A$1:$DW$117 )</f>
        <v>0</v>
      </c>
      <c r="AW115" s="46" cm="1">
        <f t="array" ref="AW115">SalarioAnualEsperado($B115, $G115, $D115, AW$1, Hombres!$A$1:$DW$117, Mujeres!$A$1:$DW$117 )</f>
        <v>0</v>
      </c>
      <c r="AX115" s="46" cm="1">
        <f t="array" ref="AX115">SalarioAnualEsperado($B115, $G115, $D115, AX$1, Hombres!$A$1:$DW$117, Mujeres!$A$1:$DW$117 )</f>
        <v>0</v>
      </c>
      <c r="AY115" s="46" cm="1">
        <f t="array" ref="AY115">SalarioAnualEsperado($B115, $G115, $D115, AY$1, Hombres!$A$1:$DW$117, Mujeres!$A$1:$DW$117 )</f>
        <v>0</v>
      </c>
      <c r="AZ115" s="46" cm="1">
        <f t="array" ref="AZ115">SalarioAnualEsperado($B115, $G115, $D115, AZ$1, Hombres!$A$1:$DW$117, Mujeres!$A$1:$DW$117 )</f>
        <v>0</v>
      </c>
      <c r="BA115" s="46" cm="1">
        <f t="array" ref="BA115">SalarioAnualEsperado($B115, $G115, $D115, BA$1, Hombres!$A$1:$DW$117, Mujeres!$A$1:$DW$117 )</f>
        <v>0</v>
      </c>
      <c r="BB115" s="46" cm="1">
        <f t="array" ref="BB115">SalarioAnualEsperado($B115, $G115, $D115, BB$1, Hombres!$A$1:$DW$117, Mujeres!$A$1:$DW$117 )</f>
        <v>0</v>
      </c>
      <c r="BC115" s="46" cm="1">
        <f t="array" ref="BC115">SalarioAnualEsperado($B115, $G115, $D115, BC$1, Hombres!$A$1:$DW$117, Mujeres!$A$1:$DW$117 )</f>
        <v>0</v>
      </c>
      <c r="BD115" s="46" cm="1">
        <f t="array" ref="BD115">SalarioAnualEsperado($B115, $G115, $D115, BD$1, Hombres!$A$1:$DW$117, Mujeres!$A$1:$DW$117 )</f>
        <v>0</v>
      </c>
      <c r="BE115" s="46" cm="1">
        <f t="array" ref="BE115">SalarioAnualEsperado($B115, $G115, $D115, BE$1, Hombres!$A$1:$DW$117, Mujeres!$A$1:$DW$117 )</f>
        <v>0</v>
      </c>
      <c r="BF115" s="46" cm="1">
        <f t="array" ref="BF115">SalarioAnualEsperado($B115, $G115, $D115, BF$1, Hombres!$A$1:$DW$117, Mujeres!$A$1:$DW$117 )</f>
        <v>0</v>
      </c>
      <c r="BG115" s="46" cm="1">
        <f t="array" ref="BG115">SalarioAnualEsperado($B115, $G115, $D115, BG$1, Hombres!$A$1:$DW$117, Mujeres!$A$1:$DW$117 )</f>
        <v>0</v>
      </c>
      <c r="BH115" s="46" cm="1">
        <f t="array" ref="BH115">SalarioAnualEsperado($B115, $G115, $D115, BH$1, Hombres!$A$1:$DW$117, Mujeres!$A$1:$DW$117 )</f>
        <v>0</v>
      </c>
      <c r="BI115" s="46" cm="1">
        <f t="array" ref="BI115">SalarioAnualEsperado($B115, $G115, $D115, BI$1, Hombres!$A$1:$DW$117, Mujeres!$A$1:$DW$117 )</f>
        <v>0</v>
      </c>
      <c r="BJ115" s="46" cm="1">
        <f t="array" ref="BJ115">SalarioAnualEsperado($B115, $G115, $D115, BJ$1, Hombres!$A$1:$DW$117, Mujeres!$A$1:$DW$117 )</f>
        <v>0</v>
      </c>
      <c r="BK115" s="46" cm="1">
        <f t="array" ref="BK115">SalarioAnualEsperado($B115, $G115, $D115, BK$1, Hombres!$A$1:$DW$117, Mujeres!$A$1:$DW$117 )</f>
        <v>0</v>
      </c>
      <c r="BL115" s="46" cm="1">
        <f t="array" ref="BL115">SalarioAnualEsperado($B115, $G115, $D115, BL$1, Hombres!$A$1:$DW$117, Mujeres!$A$1:$DW$117 )</f>
        <v>0</v>
      </c>
      <c r="BM115" s="46" cm="1">
        <f t="array" ref="BM115">SalarioAnualEsperado($B115, $G115, $D115, BM$1, Hombres!$A$1:$DW$117, Mujeres!$A$1:$DW$117 )</f>
        <v>0</v>
      </c>
      <c r="BN115" s="46" cm="1">
        <f t="array" ref="BN115">SalarioAnualEsperado($B115, $G115, $D115, BN$1, Hombres!$A$1:$DW$117, Mujeres!$A$1:$DW$117 )</f>
        <v>0</v>
      </c>
      <c r="BO115" s="46" cm="1">
        <f t="array" ref="BO115">SalarioAnualEsperado($B115, $G115, $D115, BO$1, Hombres!$A$1:$DW$117, Mujeres!$A$1:$DW$117 )</f>
        <v>0</v>
      </c>
      <c r="BP115" s="46" cm="1">
        <f t="array" ref="BP115">SalarioAnualEsperado($B115, $G115, $D115, BP$1, Hombres!$A$1:$DW$117, Mujeres!$A$1:$DW$117 )</f>
        <v>0</v>
      </c>
      <c r="BQ115" s="46" cm="1">
        <f t="array" ref="BQ115">SalarioAnualEsperado($B115, $G115, $D115, BQ$1, Hombres!$A$1:$DW$117, Mujeres!$A$1:$DW$117 )</f>
        <v>0</v>
      </c>
      <c r="BR115" s="46" cm="1">
        <f t="array" ref="BR115">SalarioAnualEsperado($B115, $G115, $D115, BR$1, Hombres!$A$1:$DW$117, Mujeres!$A$1:$DW$117 )</f>
        <v>0</v>
      </c>
      <c r="BS115" s="46" cm="1">
        <f t="array" ref="BS115">SalarioAnualEsperado($B115, $G115, $D115, BS$1, Hombres!$A$1:$DW$117, Mujeres!$A$1:$DW$117 )</f>
        <v>0</v>
      </c>
      <c r="BT115" s="46" cm="1">
        <f t="array" ref="BT115">SalarioAnualEsperado($B115, $G115, $D115, BT$1, Hombres!$A$1:$DW$117, Mujeres!$A$1:$DW$117 )</f>
        <v>0</v>
      </c>
      <c r="BU115" s="46" cm="1">
        <f t="array" ref="BU115">SalarioAnualEsperado($B115, $G115, $D115, BU$1, Hombres!$A$1:$DW$117, Mujeres!$A$1:$DW$117 )</f>
        <v>0</v>
      </c>
      <c r="BV115" s="46" cm="1">
        <f t="array" ref="BV115">SalarioAnualEsperado($B115, $G115, $D115, BV$1, Hombres!$A$1:$DW$117, Mujeres!$A$1:$DW$117 )</f>
        <v>0</v>
      </c>
      <c r="BW115" s="46" cm="1">
        <f t="array" ref="BW115">SalarioAnualEsperado($B115, $G115, $D115, BW$1, Hombres!$A$1:$DW$117, Mujeres!$A$1:$DW$117 )</f>
        <v>0</v>
      </c>
      <c r="BX115" s="46" cm="1">
        <f t="array" ref="BX115">SalarioAnualEsperado($B115, $G115, $D115, BX$1, Hombres!$A$1:$DW$117, Mujeres!$A$1:$DW$117 )</f>
        <v>0</v>
      </c>
      <c r="BY115" s="46" cm="1">
        <f t="array" ref="BY115">SalarioAnualEsperado($B115, $G115, $D115, BY$1, Hombres!$A$1:$DW$117, Mujeres!$A$1:$DW$117 )</f>
        <v>0</v>
      </c>
      <c r="BZ115" s="46" cm="1">
        <f t="array" ref="BZ115">SalarioAnualEsperado($B115, $G115, $D115, BZ$1, Hombres!$A$1:$DW$117, Mujeres!$A$1:$DW$117 )</f>
        <v>0</v>
      </c>
      <c r="CA115" s="46" cm="1">
        <f t="array" ref="CA115">SalarioAnualEsperado($B115, $G115, $D115, CA$1, Hombres!$A$1:$DW$117, Mujeres!$A$1:$DW$117 )</f>
        <v>0</v>
      </c>
      <c r="CB115" s="46" cm="1">
        <f t="array" ref="CB115">SalarioAnualEsperado($B115, $G115, $D115, CB$1, Hombres!$A$1:$DW$117, Mujeres!$A$1:$DW$117 )</f>
        <v>0</v>
      </c>
      <c r="CC115" s="46" cm="1">
        <f t="array" ref="CC115">SalarioAnualEsperado($B115, $G115, $D115, CC$1, Hombres!$A$1:$DW$117, Mujeres!$A$1:$DW$117 )</f>
        <v>0</v>
      </c>
      <c r="CD115" s="46" cm="1">
        <f t="array" ref="CD115">SalarioAnualEsperado($B115, $G115, $D115, CD$1, Hombres!$A$1:$DW$117, Mujeres!$A$1:$DW$117 )</f>
        <v>0</v>
      </c>
      <c r="CE115" s="46" cm="1">
        <f t="array" ref="CE115">SalarioAnualEsperado($B115, $G115, $D115, CE$1, Hombres!$A$1:$DW$117, Mujeres!$A$1:$DW$117 )</f>
        <v>0</v>
      </c>
      <c r="CF115" s="46" cm="1">
        <f t="array" ref="CF115">SalarioAnualEsperado($B115, $G115, $D115, CF$1, Hombres!$A$1:$DW$117, Mujeres!$A$1:$DW$117 )</f>
        <v>0</v>
      </c>
      <c r="CG115" s="46" cm="1">
        <f t="array" ref="CG115">SalarioAnualEsperado($B115, $G115, $D115, CG$1, Hombres!$A$1:$DW$117, Mujeres!$A$1:$DW$117 )</f>
        <v>0</v>
      </c>
      <c r="CH115" s="46" cm="1">
        <f t="array" ref="CH115">SalarioAnualEsperado($B115, $G115, $D115, CH$1, Hombres!$A$1:$DW$117, Mujeres!$A$1:$DW$117 )</f>
        <v>0</v>
      </c>
      <c r="CI115" s="46" cm="1">
        <f t="array" ref="CI115">SalarioAnualEsperado($B115, $G115, $D115, CI$1, Hombres!$A$1:$DW$117, Mujeres!$A$1:$DW$117 )</f>
        <v>0</v>
      </c>
      <c r="CJ115" s="46" cm="1">
        <f t="array" ref="CJ115">SalarioAnualEsperado($B115, $G115, $D115, CJ$1, Hombres!$A$1:$DW$117, Mujeres!$A$1:$DW$117 )</f>
        <v>0</v>
      </c>
      <c r="CK115" s="46" cm="1">
        <f t="array" ref="CK115">SalarioAnualEsperado($B115, $G115, $D115, CK$1, Hombres!$A$1:$DW$117, Mujeres!$A$1:$DW$117 )</f>
        <v>0</v>
      </c>
      <c r="CL115" s="46" cm="1">
        <f t="array" ref="CL115">SalarioAnualEsperado($B115, $G115, $D115, CL$1, Hombres!$A$1:$DW$117, Mujeres!$A$1:$DW$117 )</f>
        <v>0</v>
      </c>
      <c r="CM115" s="46" cm="1">
        <f t="array" ref="CM115">SalarioAnualEsperado($B115, $G115, $D115, CM$1, Hombres!$A$1:$DW$117, Mujeres!$A$1:$DW$117 )</f>
        <v>0</v>
      </c>
      <c r="CN115" s="46" cm="1">
        <f t="array" ref="CN115">SalarioAnualEsperado($B115, $G115, $D115, CN$1, Hombres!$A$1:$DW$117, Mujeres!$A$1:$DW$117 )</f>
        <v>0</v>
      </c>
      <c r="CO115" s="46" cm="1">
        <f t="array" ref="CO115">SalarioAnualEsperado($B115, $G115, $D115, CO$1, Hombres!$A$1:$DW$117, Mujeres!$A$1:$DW$117 )</f>
        <v>0</v>
      </c>
      <c r="CP115" s="46" cm="1">
        <f t="array" ref="CP115">SalarioAnualEsperado($B115, $G115, $D115, CP$1, Hombres!$A$1:$DW$117, Mujeres!$A$1:$DW$117 )</f>
        <v>0</v>
      </c>
      <c r="CQ115" s="46" cm="1">
        <f t="array" ref="CQ115">SalarioAnualEsperado($B115, $G115, $D115, CQ$1, Hombres!$A$1:$DW$117, Mujeres!$A$1:$DW$117 )</f>
        <v>0</v>
      </c>
      <c r="CR115" s="46" cm="1">
        <f t="array" ref="CR115">SalarioAnualEsperado($B115, $G115, $D115, CR$1, Hombres!$A$1:$DW$117, Mujeres!$A$1:$DW$117 )</f>
        <v>0</v>
      </c>
      <c r="CS115" s="46" cm="1">
        <f t="array" ref="CS115">SalarioAnualEsperado($B115, $G115, $D115, CS$1, Hombres!$A$1:$DW$117, Mujeres!$A$1:$DW$117 )</f>
        <v>0</v>
      </c>
      <c r="CT115" s="46" cm="1">
        <f t="array" ref="CT115">SalarioAnualEsperado($B115, $G115, $D115, CT$1, Hombres!$A$1:$DW$117, Mujeres!$A$1:$DW$117 )</f>
        <v>0</v>
      </c>
      <c r="CU115" s="46" cm="1">
        <f t="array" ref="CU115">SalarioAnualEsperado($B115, $G115, $D115, CU$1, Hombres!$A$1:$DW$117, Mujeres!$A$1:$DW$117 )</f>
        <v>0</v>
      </c>
      <c r="CV115" s="46" cm="1">
        <f t="array" ref="CV115">SalarioAnualEsperado($B115, $G115, $D115, CV$1, Hombres!$A$1:$DW$117, Mujeres!$A$1:$DW$117 )</f>
        <v>0</v>
      </c>
      <c r="CW115" s="46" cm="1">
        <f t="array" ref="CW115">SalarioAnualEsperado($B115, $G115, $D115, CW$1, Hombres!$A$1:$DW$117, Mujeres!$A$1:$DW$117 )</f>
        <v>0</v>
      </c>
      <c r="CX115" s="46" cm="1">
        <f t="array" ref="CX115">SalarioAnualEsperado($B115, $G115, $D115, CX$1, Hombres!$A$1:$DW$117, Mujeres!$A$1:$DW$117 )</f>
        <v>0</v>
      </c>
      <c r="CY115" s="46" cm="1">
        <f t="array" ref="CY115">SalarioAnualEsperado($B115, $G115, $D115, CY$1, Hombres!$A$1:$DW$117, Mujeres!$A$1:$DW$117 )</f>
        <v>0</v>
      </c>
      <c r="CZ115" s="46" cm="1">
        <f t="array" ref="CZ115">SalarioAnualEsperado($B115, $G115, $D115, CZ$1, Hombres!$A$1:$DW$117, Mujeres!$A$1:$DW$117 )</f>
        <v>0</v>
      </c>
      <c r="DA115" s="46" cm="1">
        <f t="array" ref="DA115">SalarioAnualEsperado($B115, $G115, $D115, DA$1, Hombres!$A$1:$DW$117, Mujeres!$A$1:$DW$117 )</f>
        <v>0</v>
      </c>
      <c r="DB115" s="46" cm="1">
        <f t="array" ref="DB115">SalarioAnualEsperado($B115, $G115, $D115, DB$1, Hombres!$A$1:$DW$117, Mujeres!$A$1:$DW$117 )</f>
        <v>0</v>
      </c>
      <c r="DC115" s="46" cm="1">
        <f t="array" ref="DC115">SalarioAnualEsperado($B115, $G115, $D115, DC$1, Hombres!$A$1:$DW$117, Mujeres!$A$1:$DW$117 )</f>
        <v>0</v>
      </c>
    </row>
    <row r="116" spans="1:107" x14ac:dyDescent="0.2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6" cm="1">
        <f t="array" ref="L116">SalarioAnualEsperado($B116, $G116, $D116, L$1, Hombres!$A$1:$DW$117, Mujeres!$A$1:$DW$117 )</f>
        <v>13149106.1</v>
      </c>
      <c r="M116" s="46" cm="1">
        <f t="array" ref="M116">SalarioAnualEsperado($B116, $G116, $D116, M$1, Hombres!$A$1:$DW$117, Mujeres!$A$1:$DW$117 )</f>
        <v>13796044.494322594</v>
      </c>
      <c r="N116" s="46" cm="1">
        <f t="array" ref="N116">SalarioAnualEsperado($B116, $G116, $D116, N$1, Hombres!$A$1:$DW$117, Mujeres!$A$1:$DW$117 )</f>
        <v>14474754.397959676</v>
      </c>
      <c r="O116" s="46" cm="1">
        <f t="array" ref="O116">SalarioAnualEsperado($B116, $G116, $D116, O$1, Hombres!$A$1:$DW$117, Mujeres!$A$1:$DW$117 )</f>
        <v>15186530.186323592</v>
      </c>
      <c r="P116" s="46" cm="1">
        <f t="array" ref="P116">SalarioAnualEsperado($B116, $G116, $D116, P$1, Hombres!$A$1:$DW$117, Mujeres!$A$1:$DW$117 )</f>
        <v>15932697.073063632</v>
      </c>
      <c r="Q116" s="46" cm="1">
        <f t="array" ref="Q116">SalarioAnualEsperado($B116, $G116, $D116, Q$1, Hombres!$A$1:$DW$117, Mujeres!$A$1:$DW$117 )</f>
        <v>16714630.195555381</v>
      </c>
      <c r="R116" s="46" cm="1">
        <f t="array" ref="R116">SalarioAnualEsperado($B116, $G116, $D116, R$1, Hombres!$A$1:$DW$117, Mujeres!$A$1:$DW$117 )</f>
        <v>17533756.639204238</v>
      </c>
      <c r="S116" s="46" cm="1">
        <f t="array" ref="S116">SalarioAnualEsperado($B116, $G116, $D116, S$1, Hombres!$A$1:$DW$117, Mujeres!$A$1:$DW$117 )</f>
        <v>18391474.602719478</v>
      </c>
      <c r="T116" s="46" cm="1">
        <f t="array" ref="T116">SalarioAnualEsperado($B116, $G116, $D116, T$1, Hombres!$A$1:$DW$117, Mujeres!$A$1:$DW$117 )</f>
        <v>19289187.370939091</v>
      </c>
      <c r="U116" s="46" cm="1">
        <f t="array" ref="U116">SalarioAnualEsperado($B116, $G116, $D116, U$1, Hombres!$A$1:$DW$117, Mujeres!$A$1:$DW$117 )</f>
        <v>20228605.051957458</v>
      </c>
      <c r="V116" s="46" cm="1">
        <f t="array" ref="V116">SalarioAnualEsperado($B116, $G116, $D116, V$1, Hombres!$A$1:$DW$117, Mujeres!$A$1:$DW$117 )</f>
        <v>21211929.353801884</v>
      </c>
      <c r="W116" s="46" cm="1">
        <f t="array" ref="W116">SalarioAnualEsperado($B116, $G116, $D116, W$1, Hombres!$A$1:$DW$117, Mujeres!$A$1:$DW$117 )</f>
        <v>22241591.711467594</v>
      </c>
      <c r="X116" s="46" cm="1">
        <f t="array" ref="X116">SalarioAnualEsperado($B116, $G116, $D116, X$1, Hombres!$A$1:$DW$117, Mujeres!$A$1:$DW$117 )</f>
        <v>23319824.226045176</v>
      </c>
      <c r="Y116" s="46" cm="1">
        <f t="array" ref="Y116">SalarioAnualEsperado($B116, $G116, $D116, Y$1, Hombres!$A$1:$DW$117, Mujeres!$A$1:$DW$117 )</f>
        <v>24447933.889819272</v>
      </c>
      <c r="Z116" s="46" cm="1">
        <f t="array" ref="Z116">SalarioAnualEsperado($B116, $G116, $D116, Z$1, Hombres!$A$1:$DW$117, Mujeres!$A$1:$DW$117 )</f>
        <v>25627172.137119591</v>
      </c>
      <c r="AA116" s="46" cm="1">
        <f t="array" ref="AA116">SalarioAnualEsperado($B116, $G116, $D116, AA$1, Hombres!$A$1:$DW$117, Mujeres!$A$1:$DW$117 )</f>
        <v>26858990.8149762</v>
      </c>
      <c r="AB116" s="46" cm="1">
        <f t="array" ref="AB116">SalarioAnualEsperado($B116, $G116, $D116, AB$1, Hombres!$A$1:$DW$117, Mujeres!$A$1:$DW$117 )</f>
        <v>28145109.254294116</v>
      </c>
      <c r="AC116" s="46" cm="1">
        <f t="array" ref="AC116">SalarioAnualEsperado($B116, $G116, $D116, AC$1, Hombres!$A$1:$DW$117, Mujeres!$A$1:$DW$117 )</f>
        <v>29487333.127422996</v>
      </c>
      <c r="AD116" s="46" cm="1">
        <f t="array" ref="AD116">SalarioAnualEsperado($B116, $G116, $D116, AD$1, Hombres!$A$1:$DW$117, Mujeres!$A$1:$DW$117 )</f>
        <v>30887491.816757735</v>
      </c>
      <c r="AE116" s="46" cm="1">
        <f t="array" ref="AE116">SalarioAnualEsperado($B116, $G116, $D116, AE$1, Hombres!$A$1:$DW$117, Mujeres!$A$1:$DW$117 )</f>
        <v>32347991.933828581</v>
      </c>
      <c r="AF116" s="46" cm="1">
        <f t="array" ref="AF116">SalarioAnualEsperado($B116, $G116, $D116, AF$1, Hombres!$A$1:$DW$117, Mujeres!$A$1:$DW$117 )</f>
        <v>33871838.247877777</v>
      </c>
      <c r="AG116" s="46" cm="1">
        <f t="array" ref="AG116">SalarioAnualEsperado($B116, $G116, $D116, AG$1, Hombres!$A$1:$DW$117, Mujeres!$A$1:$DW$117 )</f>
        <v>35461078.576662697</v>
      </c>
      <c r="AH116" s="46" cm="1">
        <f t="array" ref="AH116">SalarioAnualEsperado($B116, $G116, $D116, AH$1, Hombres!$A$1:$DW$117, Mujeres!$A$1:$DW$117 )</f>
        <v>37116953.150066957</v>
      </c>
      <c r="AI116" s="46" cm="1">
        <f t="array" ref="AI116">SalarioAnualEsperado($B116, $G116, $D116, AI$1, Hombres!$A$1:$DW$117, Mujeres!$A$1:$DW$117 )</f>
        <v>38838891.820680507</v>
      </c>
      <c r="AJ116" s="46" cm="1">
        <f t="array" ref="AJ116">SalarioAnualEsperado($B116, $G116, $D116, AJ$1, Hombres!$A$1:$DW$117, Mujeres!$A$1:$DW$117 )</f>
        <v>40625429.855957843</v>
      </c>
      <c r="AK116" s="46" cm="1">
        <f t="array" ref="AK116">SalarioAnualEsperado($B116, $G116, $D116, AK$1, Hombres!$A$1:$DW$117, Mujeres!$A$1:$DW$117 )</f>
        <v>42474952.615305066</v>
      </c>
      <c r="AL116" s="46" cm="1">
        <f t="array" ref="AL116">SalarioAnualEsperado($B116, $G116, $D116, AL$1, Hombres!$A$1:$DW$117, Mujeres!$A$1:$DW$117 )</f>
        <v>44387726.122589745</v>
      </c>
      <c r="AM116" s="46" cm="1">
        <f t="array" ref="AM116">SalarioAnualEsperado($B116, $G116, $D116, AM$1, Hombres!$A$1:$DW$117, Mujeres!$A$1:$DW$117 )</f>
        <v>46365185.989941455</v>
      </c>
      <c r="AN116" s="46" cm="1">
        <f t="array" ref="AN116">SalarioAnualEsperado($B116, $G116, $D116, AN$1, Hombres!$A$1:$DW$117, Mujeres!$A$1:$DW$117 )</f>
        <v>48408236.496320114</v>
      </c>
      <c r="AO116" s="46" cm="1">
        <f t="array" ref="AO116">SalarioAnualEsperado($B116, $G116, $D116, AO$1, Hombres!$A$1:$DW$117, Mujeres!$A$1:$DW$117 )</f>
        <v>50518004.558191448</v>
      </c>
      <c r="AP116" s="46" cm="1">
        <f t="array" ref="AP116">SalarioAnualEsperado($B116, $G116, $D116, AP$1, Hombres!$A$1:$DW$117, Mujeres!$A$1:$DW$117 )</f>
        <v>52695424.91217842</v>
      </c>
      <c r="AQ116" s="46" cm="1">
        <f t="array" ref="AQ116">SalarioAnualEsperado($B116, $G116, $D116, AQ$1, Hombres!$A$1:$DW$117, Mujeres!$A$1:$DW$117 )</f>
        <v>54938721.826090507</v>
      </c>
      <c r="AR116" s="46" cm="1">
        <f t="array" ref="AR116">SalarioAnualEsperado($B116, $G116, $D116, AR$1, Hombres!$A$1:$DW$117, Mujeres!$A$1:$DW$117 )</f>
        <v>0</v>
      </c>
      <c r="AS116" s="46" cm="1">
        <f t="array" ref="AS116">SalarioAnualEsperado($B116, $G116, $D116, AS$1, Hombres!$A$1:$DW$117, Mujeres!$A$1:$DW$117 )</f>
        <v>0</v>
      </c>
      <c r="AT116" s="46" cm="1">
        <f t="array" ref="AT116">SalarioAnualEsperado($B116, $G116, $D116, AT$1, Hombres!$A$1:$DW$117, Mujeres!$A$1:$DW$117 )</f>
        <v>0</v>
      </c>
      <c r="AU116" s="46" cm="1">
        <f t="array" ref="AU116">SalarioAnualEsperado($B116, $G116, $D116, AU$1, Hombres!$A$1:$DW$117, Mujeres!$A$1:$DW$117 )</f>
        <v>0</v>
      </c>
      <c r="AV116" s="46" cm="1">
        <f t="array" ref="AV116">SalarioAnualEsperado($B116, $G116, $D116, AV$1, Hombres!$A$1:$DW$117, Mujeres!$A$1:$DW$117 )</f>
        <v>0</v>
      </c>
      <c r="AW116" s="46" cm="1">
        <f t="array" ref="AW116">SalarioAnualEsperado($B116, $G116, $D116, AW$1, Hombres!$A$1:$DW$117, Mujeres!$A$1:$DW$117 )</f>
        <v>0</v>
      </c>
      <c r="AX116" s="46" cm="1">
        <f t="array" ref="AX116">SalarioAnualEsperado($B116, $G116, $D116, AX$1, Hombres!$A$1:$DW$117, Mujeres!$A$1:$DW$117 )</f>
        <v>0</v>
      </c>
      <c r="AY116" s="46" cm="1">
        <f t="array" ref="AY116">SalarioAnualEsperado($B116, $G116, $D116, AY$1, Hombres!$A$1:$DW$117, Mujeres!$A$1:$DW$117 )</f>
        <v>0</v>
      </c>
      <c r="AZ116" s="46" cm="1">
        <f t="array" ref="AZ116">SalarioAnualEsperado($B116, $G116, $D116, AZ$1, Hombres!$A$1:$DW$117, Mujeres!$A$1:$DW$117 )</f>
        <v>0</v>
      </c>
      <c r="BA116" s="46" cm="1">
        <f t="array" ref="BA116">SalarioAnualEsperado($B116, $G116, $D116, BA$1, Hombres!$A$1:$DW$117, Mujeres!$A$1:$DW$117 )</f>
        <v>0</v>
      </c>
      <c r="BB116" s="46" cm="1">
        <f t="array" ref="BB116">SalarioAnualEsperado($B116, $G116, $D116, BB$1, Hombres!$A$1:$DW$117, Mujeres!$A$1:$DW$117 )</f>
        <v>0</v>
      </c>
      <c r="BC116" s="46" cm="1">
        <f t="array" ref="BC116">SalarioAnualEsperado($B116, $G116, $D116, BC$1, Hombres!$A$1:$DW$117, Mujeres!$A$1:$DW$117 )</f>
        <v>0</v>
      </c>
      <c r="BD116" s="46" cm="1">
        <f t="array" ref="BD116">SalarioAnualEsperado($B116, $G116, $D116, BD$1, Hombres!$A$1:$DW$117, Mujeres!$A$1:$DW$117 )</f>
        <v>0</v>
      </c>
      <c r="BE116" s="46" cm="1">
        <f t="array" ref="BE116">SalarioAnualEsperado($B116, $G116, $D116, BE$1, Hombres!$A$1:$DW$117, Mujeres!$A$1:$DW$117 )</f>
        <v>0</v>
      </c>
      <c r="BF116" s="46" cm="1">
        <f t="array" ref="BF116">SalarioAnualEsperado($B116, $G116, $D116, BF$1, Hombres!$A$1:$DW$117, Mujeres!$A$1:$DW$117 )</f>
        <v>0</v>
      </c>
      <c r="BG116" s="46" cm="1">
        <f t="array" ref="BG116">SalarioAnualEsperado($B116, $G116, $D116, BG$1, Hombres!$A$1:$DW$117, Mujeres!$A$1:$DW$117 )</f>
        <v>0</v>
      </c>
      <c r="BH116" s="46" cm="1">
        <f t="array" ref="BH116">SalarioAnualEsperado($B116, $G116, $D116, BH$1, Hombres!$A$1:$DW$117, Mujeres!$A$1:$DW$117 )</f>
        <v>0</v>
      </c>
      <c r="BI116" s="46" cm="1">
        <f t="array" ref="BI116">SalarioAnualEsperado($B116, $G116, $D116, BI$1, Hombres!$A$1:$DW$117, Mujeres!$A$1:$DW$117 )</f>
        <v>0</v>
      </c>
      <c r="BJ116" s="46" cm="1">
        <f t="array" ref="BJ116">SalarioAnualEsperado($B116, $G116, $D116, BJ$1, Hombres!$A$1:$DW$117, Mujeres!$A$1:$DW$117 )</f>
        <v>0</v>
      </c>
      <c r="BK116" s="46" cm="1">
        <f t="array" ref="BK116">SalarioAnualEsperado($B116, $G116, $D116, BK$1, Hombres!$A$1:$DW$117, Mujeres!$A$1:$DW$117 )</f>
        <v>0</v>
      </c>
      <c r="BL116" s="46" cm="1">
        <f t="array" ref="BL116">SalarioAnualEsperado($B116, $G116, $D116, BL$1, Hombres!$A$1:$DW$117, Mujeres!$A$1:$DW$117 )</f>
        <v>0</v>
      </c>
      <c r="BM116" s="46" cm="1">
        <f t="array" ref="BM116">SalarioAnualEsperado($B116, $G116, $D116, BM$1, Hombres!$A$1:$DW$117, Mujeres!$A$1:$DW$117 )</f>
        <v>0</v>
      </c>
      <c r="BN116" s="46" cm="1">
        <f t="array" ref="BN116">SalarioAnualEsperado($B116, $G116, $D116, BN$1, Hombres!$A$1:$DW$117, Mujeres!$A$1:$DW$117 )</f>
        <v>0</v>
      </c>
      <c r="BO116" s="46" cm="1">
        <f t="array" ref="BO116">SalarioAnualEsperado($B116, $G116, $D116, BO$1, Hombres!$A$1:$DW$117, Mujeres!$A$1:$DW$117 )</f>
        <v>0</v>
      </c>
      <c r="BP116" s="46" cm="1">
        <f t="array" ref="BP116">SalarioAnualEsperado($B116, $G116, $D116, BP$1, Hombres!$A$1:$DW$117, Mujeres!$A$1:$DW$117 )</f>
        <v>0</v>
      </c>
      <c r="BQ116" s="46" cm="1">
        <f t="array" ref="BQ116">SalarioAnualEsperado($B116, $G116, $D116, BQ$1, Hombres!$A$1:$DW$117, Mujeres!$A$1:$DW$117 )</f>
        <v>0</v>
      </c>
      <c r="BR116" s="46" cm="1">
        <f t="array" ref="BR116">SalarioAnualEsperado($B116, $G116, $D116, BR$1, Hombres!$A$1:$DW$117, Mujeres!$A$1:$DW$117 )</f>
        <v>0</v>
      </c>
      <c r="BS116" s="46" cm="1">
        <f t="array" ref="BS116">SalarioAnualEsperado($B116, $G116, $D116, BS$1, Hombres!$A$1:$DW$117, Mujeres!$A$1:$DW$117 )</f>
        <v>0</v>
      </c>
      <c r="BT116" s="46" cm="1">
        <f t="array" ref="BT116">SalarioAnualEsperado($B116, $G116, $D116, BT$1, Hombres!$A$1:$DW$117, Mujeres!$A$1:$DW$117 )</f>
        <v>0</v>
      </c>
      <c r="BU116" s="46" cm="1">
        <f t="array" ref="BU116">SalarioAnualEsperado($B116, $G116, $D116, BU$1, Hombres!$A$1:$DW$117, Mujeres!$A$1:$DW$117 )</f>
        <v>0</v>
      </c>
      <c r="BV116" s="46" cm="1">
        <f t="array" ref="BV116">SalarioAnualEsperado($B116, $G116, $D116, BV$1, Hombres!$A$1:$DW$117, Mujeres!$A$1:$DW$117 )</f>
        <v>0</v>
      </c>
      <c r="BW116" s="46" cm="1">
        <f t="array" ref="BW116">SalarioAnualEsperado($B116, $G116, $D116, BW$1, Hombres!$A$1:$DW$117, Mujeres!$A$1:$DW$117 )</f>
        <v>0</v>
      </c>
      <c r="BX116" s="46" cm="1">
        <f t="array" ref="BX116">SalarioAnualEsperado($B116, $G116, $D116, BX$1, Hombres!$A$1:$DW$117, Mujeres!$A$1:$DW$117 )</f>
        <v>0</v>
      </c>
      <c r="BY116" s="46" cm="1">
        <f t="array" ref="BY116">SalarioAnualEsperado($B116, $G116, $D116, BY$1, Hombres!$A$1:$DW$117, Mujeres!$A$1:$DW$117 )</f>
        <v>0</v>
      </c>
      <c r="BZ116" s="46" cm="1">
        <f t="array" ref="BZ116">SalarioAnualEsperado($B116, $G116, $D116, BZ$1, Hombres!$A$1:$DW$117, Mujeres!$A$1:$DW$117 )</f>
        <v>0</v>
      </c>
      <c r="CA116" s="46" cm="1">
        <f t="array" ref="CA116">SalarioAnualEsperado($B116, $G116, $D116, CA$1, Hombres!$A$1:$DW$117, Mujeres!$A$1:$DW$117 )</f>
        <v>0</v>
      </c>
      <c r="CB116" s="46" cm="1">
        <f t="array" ref="CB116">SalarioAnualEsperado($B116, $G116, $D116, CB$1, Hombres!$A$1:$DW$117, Mujeres!$A$1:$DW$117 )</f>
        <v>0</v>
      </c>
      <c r="CC116" s="46" cm="1">
        <f t="array" ref="CC116">SalarioAnualEsperado($B116, $G116, $D116, CC$1, Hombres!$A$1:$DW$117, Mujeres!$A$1:$DW$117 )</f>
        <v>0</v>
      </c>
      <c r="CD116" s="46" cm="1">
        <f t="array" ref="CD116">SalarioAnualEsperado($B116, $G116, $D116, CD$1, Hombres!$A$1:$DW$117, Mujeres!$A$1:$DW$117 )</f>
        <v>0</v>
      </c>
      <c r="CE116" s="46" cm="1">
        <f t="array" ref="CE116">SalarioAnualEsperado($B116, $G116, $D116, CE$1, Hombres!$A$1:$DW$117, Mujeres!$A$1:$DW$117 )</f>
        <v>0</v>
      </c>
      <c r="CF116" s="46" cm="1">
        <f t="array" ref="CF116">SalarioAnualEsperado($B116, $G116, $D116, CF$1, Hombres!$A$1:$DW$117, Mujeres!$A$1:$DW$117 )</f>
        <v>0</v>
      </c>
      <c r="CG116" s="46" cm="1">
        <f t="array" ref="CG116">SalarioAnualEsperado($B116, $G116, $D116, CG$1, Hombres!$A$1:$DW$117, Mujeres!$A$1:$DW$117 )</f>
        <v>0</v>
      </c>
      <c r="CH116" s="46" cm="1">
        <f t="array" ref="CH116">SalarioAnualEsperado($B116, $G116, $D116, CH$1, Hombres!$A$1:$DW$117, Mujeres!$A$1:$DW$117 )</f>
        <v>0</v>
      </c>
      <c r="CI116" s="46" cm="1">
        <f t="array" ref="CI116">SalarioAnualEsperado($B116, $G116, $D116, CI$1, Hombres!$A$1:$DW$117, Mujeres!$A$1:$DW$117 )</f>
        <v>0</v>
      </c>
      <c r="CJ116" s="46" cm="1">
        <f t="array" ref="CJ116">SalarioAnualEsperado($B116, $G116, $D116, CJ$1, Hombres!$A$1:$DW$117, Mujeres!$A$1:$DW$117 )</f>
        <v>0</v>
      </c>
      <c r="CK116" s="46" cm="1">
        <f t="array" ref="CK116">SalarioAnualEsperado($B116, $G116, $D116, CK$1, Hombres!$A$1:$DW$117, Mujeres!$A$1:$DW$117 )</f>
        <v>0</v>
      </c>
      <c r="CL116" s="46" cm="1">
        <f t="array" ref="CL116">SalarioAnualEsperado($B116, $G116, $D116, CL$1, Hombres!$A$1:$DW$117, Mujeres!$A$1:$DW$117 )</f>
        <v>0</v>
      </c>
      <c r="CM116" s="46" cm="1">
        <f t="array" ref="CM116">SalarioAnualEsperado($B116, $G116, $D116, CM$1, Hombres!$A$1:$DW$117, Mujeres!$A$1:$DW$117 )</f>
        <v>0</v>
      </c>
      <c r="CN116" s="46" cm="1">
        <f t="array" ref="CN116">SalarioAnualEsperado($B116, $G116, $D116, CN$1, Hombres!$A$1:$DW$117, Mujeres!$A$1:$DW$117 )</f>
        <v>0</v>
      </c>
      <c r="CO116" s="46" cm="1">
        <f t="array" ref="CO116">SalarioAnualEsperado($B116, $G116, $D116, CO$1, Hombres!$A$1:$DW$117, Mujeres!$A$1:$DW$117 )</f>
        <v>0</v>
      </c>
      <c r="CP116" s="46" cm="1">
        <f t="array" ref="CP116">SalarioAnualEsperado($B116, $G116, $D116, CP$1, Hombres!$A$1:$DW$117, Mujeres!$A$1:$DW$117 )</f>
        <v>0</v>
      </c>
      <c r="CQ116" s="46" cm="1">
        <f t="array" ref="CQ116">SalarioAnualEsperado($B116, $G116, $D116, CQ$1, Hombres!$A$1:$DW$117, Mujeres!$A$1:$DW$117 )</f>
        <v>0</v>
      </c>
      <c r="CR116" s="46" cm="1">
        <f t="array" ref="CR116">SalarioAnualEsperado($B116, $G116, $D116, CR$1, Hombres!$A$1:$DW$117, Mujeres!$A$1:$DW$117 )</f>
        <v>0</v>
      </c>
      <c r="CS116" s="46" cm="1">
        <f t="array" ref="CS116">SalarioAnualEsperado($B116, $G116, $D116, CS$1, Hombres!$A$1:$DW$117, Mujeres!$A$1:$DW$117 )</f>
        <v>0</v>
      </c>
      <c r="CT116" s="46" cm="1">
        <f t="array" ref="CT116">SalarioAnualEsperado($B116, $G116, $D116, CT$1, Hombres!$A$1:$DW$117, Mujeres!$A$1:$DW$117 )</f>
        <v>0</v>
      </c>
      <c r="CU116" s="46" cm="1">
        <f t="array" ref="CU116">SalarioAnualEsperado($B116, $G116, $D116, CU$1, Hombres!$A$1:$DW$117, Mujeres!$A$1:$DW$117 )</f>
        <v>0</v>
      </c>
      <c r="CV116" s="46" cm="1">
        <f t="array" ref="CV116">SalarioAnualEsperado($B116, $G116, $D116, CV$1, Hombres!$A$1:$DW$117, Mujeres!$A$1:$DW$117 )</f>
        <v>0</v>
      </c>
      <c r="CW116" s="46" cm="1">
        <f t="array" ref="CW116">SalarioAnualEsperado($B116, $G116, $D116, CW$1, Hombres!$A$1:$DW$117, Mujeres!$A$1:$DW$117 )</f>
        <v>0</v>
      </c>
      <c r="CX116" s="46" cm="1">
        <f t="array" ref="CX116">SalarioAnualEsperado($B116, $G116, $D116, CX$1, Hombres!$A$1:$DW$117, Mujeres!$A$1:$DW$117 )</f>
        <v>0</v>
      </c>
      <c r="CY116" s="46" cm="1">
        <f t="array" ref="CY116">SalarioAnualEsperado($B116, $G116, $D116, CY$1, Hombres!$A$1:$DW$117, Mujeres!$A$1:$DW$117 )</f>
        <v>0</v>
      </c>
      <c r="CZ116" s="46" cm="1">
        <f t="array" ref="CZ116">SalarioAnualEsperado($B116, $G116, $D116, CZ$1, Hombres!$A$1:$DW$117, Mujeres!$A$1:$DW$117 )</f>
        <v>0</v>
      </c>
      <c r="DA116" s="46" cm="1">
        <f t="array" ref="DA116">SalarioAnualEsperado($B116, $G116, $D116, DA$1, Hombres!$A$1:$DW$117, Mujeres!$A$1:$DW$117 )</f>
        <v>0</v>
      </c>
      <c r="DB116" s="46" cm="1">
        <f t="array" ref="DB116">SalarioAnualEsperado($B116, $G116, $D116, DB$1, Hombres!$A$1:$DW$117, Mujeres!$A$1:$DW$117 )</f>
        <v>0</v>
      </c>
      <c r="DC116" s="46" cm="1">
        <f t="array" ref="DC116">SalarioAnualEsperado($B116, $G116, $D116, DC$1, Hombres!$A$1:$DW$117, Mujeres!$A$1:$DW$117 )</f>
        <v>0</v>
      </c>
    </row>
    <row r="117" spans="1:107" x14ac:dyDescent="0.2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6" cm="1">
        <f t="array" ref="L117">SalarioAnualEsperado($B117, $G117, $D117, L$1, Hombres!$A$1:$DW$117, Mujeres!$A$1:$DW$117 )</f>
        <v>26575823.300000001</v>
      </c>
      <c r="M117" s="46" cm="1">
        <f t="array" ref="M117">SalarioAnualEsperado($B117, $G117, $D117, M$1, Hombres!$A$1:$DW$117, Mujeres!$A$1:$DW$117 )</f>
        <v>27883889.095529873</v>
      </c>
      <c r="N117" s="46" cm="1">
        <f t="array" ref="N117">SalarioAnualEsperado($B117, $G117, $D117, N$1, Hombres!$A$1:$DW$117, Mujeres!$A$1:$DW$117 )</f>
        <v>29256232.613878772</v>
      </c>
      <c r="O117" s="46" cm="1">
        <f t="array" ref="O117">SalarioAnualEsperado($B117, $G117, $D117, O$1, Hombres!$A$1:$DW$117, Mujeres!$A$1:$DW$117 )</f>
        <v>30695988.79088439</v>
      </c>
      <c r="P117" s="46" cm="1">
        <f t="array" ref="P117">SalarioAnualEsperado($B117, $G117, $D117, P$1, Hombres!$A$1:$DW$117, Mujeres!$A$1:$DW$117 )</f>
        <v>32205956.41377297</v>
      </c>
      <c r="Q117" s="46" cm="1">
        <f t="array" ref="Q117">SalarioAnualEsperado($B117, $G117, $D117, Q$1, Hombres!$A$1:$DW$117, Mujeres!$A$1:$DW$117 )</f>
        <v>33788996.368341178</v>
      </c>
      <c r="R117" s="46" cm="1">
        <f t="array" ref="R117">SalarioAnualEsperado($B117, $G117, $D117, R$1, Hombres!$A$1:$DW$117, Mujeres!$A$1:$DW$117 )</f>
        <v>35447995.464164838</v>
      </c>
      <c r="S117" s="46" cm="1">
        <f t="array" ref="S117">SalarioAnualEsperado($B117, $G117, $D117, S$1, Hombres!$A$1:$DW$117, Mujeres!$A$1:$DW$117 )</f>
        <v>37185920.711924508</v>
      </c>
      <c r="T117" s="46" cm="1">
        <f t="array" ref="T117">SalarioAnualEsperado($B117, $G117, $D117, T$1, Hombres!$A$1:$DW$117, Mujeres!$A$1:$DW$117 )</f>
        <v>39005723.470177375</v>
      </c>
      <c r="U117" s="46" cm="1">
        <f t="array" ref="U117">SalarioAnualEsperado($B117, $G117, $D117, U$1, Hombres!$A$1:$DW$117, Mujeres!$A$1:$DW$117 )</f>
        <v>40910461.117323697</v>
      </c>
      <c r="V117" s="46" cm="1">
        <f t="array" ref="V117">SalarioAnualEsperado($B117, $G117, $D117, V$1, Hombres!$A$1:$DW$117, Mujeres!$A$1:$DW$117 )</f>
        <v>42903831.693272501</v>
      </c>
      <c r="W117" s="46" cm="1">
        <f t="array" ref="W117">SalarioAnualEsperado($B117, $G117, $D117, W$1, Hombres!$A$1:$DW$117, Mujeres!$A$1:$DW$117 )</f>
        <v>44990475.765323192</v>
      </c>
      <c r="X117" s="46" cm="1">
        <f t="array" ref="X117">SalarioAnualEsperado($B117, $G117, $D117, X$1, Hombres!$A$1:$DW$117, Mujeres!$A$1:$DW$117 )</f>
        <v>47175480.212276764</v>
      </c>
      <c r="Y117" s="46" cm="1">
        <f t="array" ref="Y117">SalarioAnualEsperado($B117, $G117, $D117, Y$1, Hombres!$A$1:$DW$117, Mujeres!$A$1:$DW$117 )</f>
        <v>49463583.079674467</v>
      </c>
      <c r="Z117" s="46" cm="1">
        <f t="array" ref="Z117">SalarioAnualEsperado($B117, $G117, $D117, Z$1, Hombres!$A$1:$DW$117, Mujeres!$A$1:$DW$117 )</f>
        <v>51857690.213715434</v>
      </c>
      <c r="AA117" s="46" cm="1">
        <f t="array" ref="AA117">SalarioAnualEsperado($B117, $G117, $D117, AA$1, Hombres!$A$1:$DW$117, Mujeres!$A$1:$DW$117 )</f>
        <v>54360576.543129884</v>
      </c>
      <c r="AB117" s="46" cm="1">
        <f t="array" ref="AB117">SalarioAnualEsperado($B117, $G117, $D117, AB$1, Hombres!$A$1:$DW$117, Mujeres!$A$1:$DW$117 )</f>
        <v>56975274.164038979</v>
      </c>
      <c r="AC117" s="46" cm="1">
        <f t="array" ref="AC117">SalarioAnualEsperado($B117, $G117, $D117, AC$1, Hombres!$A$1:$DW$117, Mujeres!$A$1:$DW$117 )</f>
        <v>59705321.191814303</v>
      </c>
      <c r="AD117" s="46" cm="1">
        <f t="array" ref="AD117">SalarioAnualEsperado($B117, $G117, $D117, AD$1, Hombres!$A$1:$DW$117, Mujeres!$A$1:$DW$117 )</f>
        <v>62554540.079503216</v>
      </c>
      <c r="AE117" s="46" cm="1">
        <f t="array" ref="AE117">SalarioAnualEsperado($B117, $G117, $D117, AE$1, Hombres!$A$1:$DW$117, Mujeres!$A$1:$DW$117 )</f>
        <v>65527037.06271062</v>
      </c>
      <c r="AF117" s="46" cm="1">
        <f t="array" ref="AF117">SalarioAnualEsperado($B117, $G117, $D117, AF$1, Hombres!$A$1:$DW$117, Mujeres!$A$1:$DW$117 )</f>
        <v>68628122.426168367</v>
      </c>
      <c r="AG117" s="46" cm="1">
        <f t="array" ref="AG117">SalarioAnualEsperado($B117, $G117, $D117, AG$1, Hombres!$A$1:$DW$117, Mujeres!$A$1:$DW$117 )</f>
        <v>71864121.376234785</v>
      </c>
      <c r="AH117" s="46" cm="1">
        <f t="array" ref="AH117">SalarioAnualEsperado($B117, $G117, $D117, AH$1, Hombres!$A$1:$DW$117, Mujeres!$A$1:$DW$117 )</f>
        <v>75239176.624773458</v>
      </c>
      <c r="AI117" s="46" cm="1">
        <f t="array" ref="AI117">SalarioAnualEsperado($B117, $G117, $D117, AI$1, Hombres!$A$1:$DW$117, Mujeres!$A$1:$DW$117 )</f>
        <v>78755894.551592231</v>
      </c>
      <c r="AJ117" s="46" cm="1">
        <f t="array" ref="AJ117">SalarioAnualEsperado($B117, $G117, $D117, AJ$1, Hombres!$A$1:$DW$117, Mujeres!$A$1:$DW$117 )</f>
        <v>82413462.438331753</v>
      </c>
      <c r="AK117" s="46" cm="1">
        <f t="array" ref="AK117">SalarioAnualEsperado($B117, $G117, $D117, AK$1, Hombres!$A$1:$DW$117, Mujeres!$A$1:$DW$117 )</f>
        <v>86209152.930270046</v>
      </c>
      <c r="AL117" s="46" cm="1">
        <f t="array" ref="AL117">SalarioAnualEsperado($B117, $G117, $D117, AL$1, Hombres!$A$1:$DW$117, Mujeres!$A$1:$DW$117 )</f>
        <v>90139419.481098041</v>
      </c>
      <c r="AM117" s="46" cm="1">
        <f t="array" ref="AM117">SalarioAnualEsperado($B117, $G117, $D117, AM$1, Hombres!$A$1:$DW$117, Mujeres!$A$1:$DW$117 )</f>
        <v>94204470.903659612</v>
      </c>
      <c r="AN117" s="46" cm="1">
        <f t="array" ref="AN117">SalarioAnualEsperado($B117, $G117, $D117, AN$1, Hombres!$A$1:$DW$117, Mujeres!$A$1:$DW$117 )</f>
        <v>98407358.313143879</v>
      </c>
      <c r="AO117" s="46" cm="1">
        <f t="array" ref="AO117">SalarioAnualEsperado($B117, $G117, $D117, AO$1, Hombres!$A$1:$DW$117, Mujeres!$A$1:$DW$117 )</f>
        <v>102750755.90814248</v>
      </c>
      <c r="AP117" s="46" cm="1">
        <f t="array" ref="AP117">SalarioAnualEsperado($B117, $G117, $D117, AP$1, Hombres!$A$1:$DW$117, Mujeres!$A$1:$DW$117 )</f>
        <v>107237722.81052922</v>
      </c>
      <c r="AQ117" s="46" cm="1">
        <f t="array" ref="AQ117">SalarioAnualEsperado($B117, $G117, $D117, AQ$1, Hombres!$A$1:$DW$117, Mujeres!$A$1:$DW$117 )</f>
        <v>111869974.91873886</v>
      </c>
      <c r="AR117" s="46" cm="1">
        <f t="array" ref="AR117">SalarioAnualEsperado($B117, $G117, $D117, AR$1, Hombres!$A$1:$DW$117, Mujeres!$A$1:$DW$117 )</f>
        <v>116643051.60351932</v>
      </c>
      <c r="AS117" s="46" cm="1">
        <f t="array" ref="AS117">SalarioAnualEsperado($B117, $G117, $D117, AS$1, Hombres!$A$1:$DW$117, Mujeres!$A$1:$DW$117 )</f>
        <v>0</v>
      </c>
      <c r="AT117" s="46" cm="1">
        <f t="array" ref="AT117">SalarioAnualEsperado($B117, $G117, $D117, AT$1, Hombres!$A$1:$DW$117, Mujeres!$A$1:$DW$117 )</f>
        <v>0</v>
      </c>
      <c r="AU117" s="46" cm="1">
        <f t="array" ref="AU117">SalarioAnualEsperado($B117, $G117, $D117, AU$1, Hombres!$A$1:$DW$117, Mujeres!$A$1:$DW$117 )</f>
        <v>0</v>
      </c>
      <c r="AV117" s="46" cm="1">
        <f t="array" ref="AV117">SalarioAnualEsperado($B117, $G117, $D117, AV$1, Hombres!$A$1:$DW$117, Mujeres!$A$1:$DW$117 )</f>
        <v>0</v>
      </c>
      <c r="AW117" s="46" cm="1">
        <f t="array" ref="AW117">SalarioAnualEsperado($B117, $G117, $D117, AW$1, Hombres!$A$1:$DW$117, Mujeres!$A$1:$DW$117 )</f>
        <v>0</v>
      </c>
      <c r="AX117" s="46" cm="1">
        <f t="array" ref="AX117">SalarioAnualEsperado($B117, $G117, $D117, AX$1, Hombres!$A$1:$DW$117, Mujeres!$A$1:$DW$117 )</f>
        <v>0</v>
      </c>
      <c r="AY117" s="46" cm="1">
        <f t="array" ref="AY117">SalarioAnualEsperado($B117, $G117, $D117, AY$1, Hombres!$A$1:$DW$117, Mujeres!$A$1:$DW$117 )</f>
        <v>0</v>
      </c>
      <c r="AZ117" s="46" cm="1">
        <f t="array" ref="AZ117">SalarioAnualEsperado($B117, $G117, $D117, AZ$1, Hombres!$A$1:$DW$117, Mujeres!$A$1:$DW$117 )</f>
        <v>0</v>
      </c>
      <c r="BA117" s="46" cm="1">
        <f t="array" ref="BA117">SalarioAnualEsperado($B117, $G117, $D117, BA$1, Hombres!$A$1:$DW$117, Mujeres!$A$1:$DW$117 )</f>
        <v>0</v>
      </c>
      <c r="BB117" s="46" cm="1">
        <f t="array" ref="BB117">SalarioAnualEsperado($B117, $G117, $D117, BB$1, Hombres!$A$1:$DW$117, Mujeres!$A$1:$DW$117 )</f>
        <v>0</v>
      </c>
      <c r="BC117" s="46" cm="1">
        <f t="array" ref="BC117">SalarioAnualEsperado($B117, $G117, $D117, BC$1, Hombres!$A$1:$DW$117, Mujeres!$A$1:$DW$117 )</f>
        <v>0</v>
      </c>
      <c r="BD117" s="46" cm="1">
        <f t="array" ref="BD117">SalarioAnualEsperado($B117, $G117, $D117, BD$1, Hombres!$A$1:$DW$117, Mujeres!$A$1:$DW$117 )</f>
        <v>0</v>
      </c>
      <c r="BE117" s="46" cm="1">
        <f t="array" ref="BE117">SalarioAnualEsperado($B117, $G117, $D117, BE$1, Hombres!$A$1:$DW$117, Mujeres!$A$1:$DW$117 )</f>
        <v>0</v>
      </c>
      <c r="BF117" s="46" cm="1">
        <f t="array" ref="BF117">SalarioAnualEsperado($B117, $G117, $D117, BF$1, Hombres!$A$1:$DW$117, Mujeres!$A$1:$DW$117 )</f>
        <v>0</v>
      </c>
      <c r="BG117" s="46" cm="1">
        <f t="array" ref="BG117">SalarioAnualEsperado($B117, $G117, $D117, BG$1, Hombres!$A$1:$DW$117, Mujeres!$A$1:$DW$117 )</f>
        <v>0</v>
      </c>
      <c r="BH117" s="46" cm="1">
        <f t="array" ref="BH117">SalarioAnualEsperado($B117, $G117, $D117, BH$1, Hombres!$A$1:$DW$117, Mujeres!$A$1:$DW$117 )</f>
        <v>0</v>
      </c>
      <c r="BI117" s="46" cm="1">
        <f t="array" ref="BI117">SalarioAnualEsperado($B117, $G117, $D117, BI$1, Hombres!$A$1:$DW$117, Mujeres!$A$1:$DW$117 )</f>
        <v>0</v>
      </c>
      <c r="BJ117" s="46" cm="1">
        <f t="array" ref="BJ117">SalarioAnualEsperado($B117, $G117, $D117, BJ$1, Hombres!$A$1:$DW$117, Mujeres!$A$1:$DW$117 )</f>
        <v>0</v>
      </c>
      <c r="BK117" s="46" cm="1">
        <f t="array" ref="BK117">SalarioAnualEsperado($B117, $G117, $D117, BK$1, Hombres!$A$1:$DW$117, Mujeres!$A$1:$DW$117 )</f>
        <v>0</v>
      </c>
      <c r="BL117" s="46" cm="1">
        <f t="array" ref="BL117">SalarioAnualEsperado($B117, $G117, $D117, BL$1, Hombres!$A$1:$DW$117, Mujeres!$A$1:$DW$117 )</f>
        <v>0</v>
      </c>
      <c r="BM117" s="46" cm="1">
        <f t="array" ref="BM117">SalarioAnualEsperado($B117, $G117, $D117, BM$1, Hombres!$A$1:$DW$117, Mujeres!$A$1:$DW$117 )</f>
        <v>0</v>
      </c>
      <c r="BN117" s="46" cm="1">
        <f t="array" ref="BN117">SalarioAnualEsperado($B117, $G117, $D117, BN$1, Hombres!$A$1:$DW$117, Mujeres!$A$1:$DW$117 )</f>
        <v>0</v>
      </c>
      <c r="BO117" s="46" cm="1">
        <f t="array" ref="BO117">SalarioAnualEsperado($B117, $G117, $D117, BO$1, Hombres!$A$1:$DW$117, Mujeres!$A$1:$DW$117 )</f>
        <v>0</v>
      </c>
      <c r="BP117" s="46" cm="1">
        <f t="array" ref="BP117">SalarioAnualEsperado($B117, $G117, $D117, BP$1, Hombres!$A$1:$DW$117, Mujeres!$A$1:$DW$117 )</f>
        <v>0</v>
      </c>
      <c r="BQ117" s="46" cm="1">
        <f t="array" ref="BQ117">SalarioAnualEsperado($B117, $G117, $D117, BQ$1, Hombres!$A$1:$DW$117, Mujeres!$A$1:$DW$117 )</f>
        <v>0</v>
      </c>
      <c r="BR117" s="46" cm="1">
        <f t="array" ref="BR117">SalarioAnualEsperado($B117, $G117, $D117, BR$1, Hombres!$A$1:$DW$117, Mujeres!$A$1:$DW$117 )</f>
        <v>0</v>
      </c>
      <c r="BS117" s="46" cm="1">
        <f t="array" ref="BS117">SalarioAnualEsperado($B117, $G117, $D117, BS$1, Hombres!$A$1:$DW$117, Mujeres!$A$1:$DW$117 )</f>
        <v>0</v>
      </c>
      <c r="BT117" s="46" cm="1">
        <f t="array" ref="BT117">SalarioAnualEsperado($B117, $G117, $D117, BT$1, Hombres!$A$1:$DW$117, Mujeres!$A$1:$DW$117 )</f>
        <v>0</v>
      </c>
      <c r="BU117" s="46" cm="1">
        <f t="array" ref="BU117">SalarioAnualEsperado($B117, $G117, $D117, BU$1, Hombres!$A$1:$DW$117, Mujeres!$A$1:$DW$117 )</f>
        <v>0</v>
      </c>
      <c r="BV117" s="46" cm="1">
        <f t="array" ref="BV117">SalarioAnualEsperado($B117, $G117, $D117, BV$1, Hombres!$A$1:$DW$117, Mujeres!$A$1:$DW$117 )</f>
        <v>0</v>
      </c>
      <c r="BW117" s="46" cm="1">
        <f t="array" ref="BW117">SalarioAnualEsperado($B117, $G117, $D117, BW$1, Hombres!$A$1:$DW$117, Mujeres!$A$1:$DW$117 )</f>
        <v>0</v>
      </c>
      <c r="BX117" s="46" cm="1">
        <f t="array" ref="BX117">SalarioAnualEsperado($B117, $G117, $D117, BX$1, Hombres!$A$1:$DW$117, Mujeres!$A$1:$DW$117 )</f>
        <v>0</v>
      </c>
      <c r="BY117" s="46" cm="1">
        <f t="array" ref="BY117">SalarioAnualEsperado($B117, $G117, $D117, BY$1, Hombres!$A$1:$DW$117, Mujeres!$A$1:$DW$117 )</f>
        <v>0</v>
      </c>
      <c r="BZ117" s="46" cm="1">
        <f t="array" ref="BZ117">SalarioAnualEsperado($B117, $G117, $D117, BZ$1, Hombres!$A$1:$DW$117, Mujeres!$A$1:$DW$117 )</f>
        <v>0</v>
      </c>
      <c r="CA117" s="46" cm="1">
        <f t="array" ref="CA117">SalarioAnualEsperado($B117, $G117, $D117, CA$1, Hombres!$A$1:$DW$117, Mujeres!$A$1:$DW$117 )</f>
        <v>0</v>
      </c>
      <c r="CB117" s="46" cm="1">
        <f t="array" ref="CB117">SalarioAnualEsperado($B117, $G117, $D117, CB$1, Hombres!$A$1:$DW$117, Mujeres!$A$1:$DW$117 )</f>
        <v>0</v>
      </c>
      <c r="CC117" s="46" cm="1">
        <f t="array" ref="CC117">SalarioAnualEsperado($B117, $G117, $D117, CC$1, Hombres!$A$1:$DW$117, Mujeres!$A$1:$DW$117 )</f>
        <v>0</v>
      </c>
      <c r="CD117" s="46" cm="1">
        <f t="array" ref="CD117">SalarioAnualEsperado($B117, $G117, $D117, CD$1, Hombres!$A$1:$DW$117, Mujeres!$A$1:$DW$117 )</f>
        <v>0</v>
      </c>
      <c r="CE117" s="46" cm="1">
        <f t="array" ref="CE117">SalarioAnualEsperado($B117, $G117, $D117, CE$1, Hombres!$A$1:$DW$117, Mujeres!$A$1:$DW$117 )</f>
        <v>0</v>
      </c>
      <c r="CF117" s="46" cm="1">
        <f t="array" ref="CF117">SalarioAnualEsperado($B117, $G117, $D117, CF$1, Hombres!$A$1:$DW$117, Mujeres!$A$1:$DW$117 )</f>
        <v>0</v>
      </c>
      <c r="CG117" s="46" cm="1">
        <f t="array" ref="CG117">SalarioAnualEsperado($B117, $G117, $D117, CG$1, Hombres!$A$1:$DW$117, Mujeres!$A$1:$DW$117 )</f>
        <v>0</v>
      </c>
      <c r="CH117" s="46" cm="1">
        <f t="array" ref="CH117">SalarioAnualEsperado($B117, $G117, $D117, CH$1, Hombres!$A$1:$DW$117, Mujeres!$A$1:$DW$117 )</f>
        <v>0</v>
      </c>
      <c r="CI117" s="46" cm="1">
        <f t="array" ref="CI117">SalarioAnualEsperado($B117, $G117, $D117, CI$1, Hombres!$A$1:$DW$117, Mujeres!$A$1:$DW$117 )</f>
        <v>0</v>
      </c>
      <c r="CJ117" s="46" cm="1">
        <f t="array" ref="CJ117">SalarioAnualEsperado($B117, $G117, $D117, CJ$1, Hombres!$A$1:$DW$117, Mujeres!$A$1:$DW$117 )</f>
        <v>0</v>
      </c>
      <c r="CK117" s="46" cm="1">
        <f t="array" ref="CK117">SalarioAnualEsperado($B117, $G117, $D117, CK$1, Hombres!$A$1:$DW$117, Mujeres!$A$1:$DW$117 )</f>
        <v>0</v>
      </c>
      <c r="CL117" s="46" cm="1">
        <f t="array" ref="CL117">SalarioAnualEsperado($B117, $G117, $D117, CL$1, Hombres!$A$1:$DW$117, Mujeres!$A$1:$DW$117 )</f>
        <v>0</v>
      </c>
      <c r="CM117" s="46" cm="1">
        <f t="array" ref="CM117">SalarioAnualEsperado($B117, $G117, $D117, CM$1, Hombres!$A$1:$DW$117, Mujeres!$A$1:$DW$117 )</f>
        <v>0</v>
      </c>
      <c r="CN117" s="46" cm="1">
        <f t="array" ref="CN117">SalarioAnualEsperado($B117, $G117, $D117, CN$1, Hombres!$A$1:$DW$117, Mujeres!$A$1:$DW$117 )</f>
        <v>0</v>
      </c>
      <c r="CO117" s="46" cm="1">
        <f t="array" ref="CO117">SalarioAnualEsperado($B117, $G117, $D117, CO$1, Hombres!$A$1:$DW$117, Mujeres!$A$1:$DW$117 )</f>
        <v>0</v>
      </c>
      <c r="CP117" s="46" cm="1">
        <f t="array" ref="CP117">SalarioAnualEsperado($B117, $G117, $D117, CP$1, Hombres!$A$1:$DW$117, Mujeres!$A$1:$DW$117 )</f>
        <v>0</v>
      </c>
      <c r="CQ117" s="46" cm="1">
        <f t="array" ref="CQ117">SalarioAnualEsperado($B117, $G117, $D117, CQ$1, Hombres!$A$1:$DW$117, Mujeres!$A$1:$DW$117 )</f>
        <v>0</v>
      </c>
      <c r="CR117" s="46" cm="1">
        <f t="array" ref="CR117">SalarioAnualEsperado($B117, $G117, $D117, CR$1, Hombres!$A$1:$DW$117, Mujeres!$A$1:$DW$117 )</f>
        <v>0</v>
      </c>
      <c r="CS117" s="46" cm="1">
        <f t="array" ref="CS117">SalarioAnualEsperado($B117, $G117, $D117, CS$1, Hombres!$A$1:$DW$117, Mujeres!$A$1:$DW$117 )</f>
        <v>0</v>
      </c>
      <c r="CT117" s="46" cm="1">
        <f t="array" ref="CT117">SalarioAnualEsperado($B117, $G117, $D117, CT$1, Hombres!$A$1:$DW$117, Mujeres!$A$1:$DW$117 )</f>
        <v>0</v>
      </c>
      <c r="CU117" s="46" cm="1">
        <f t="array" ref="CU117">SalarioAnualEsperado($B117, $G117, $D117, CU$1, Hombres!$A$1:$DW$117, Mujeres!$A$1:$DW$117 )</f>
        <v>0</v>
      </c>
      <c r="CV117" s="46" cm="1">
        <f t="array" ref="CV117">SalarioAnualEsperado($B117, $G117, $D117, CV$1, Hombres!$A$1:$DW$117, Mujeres!$A$1:$DW$117 )</f>
        <v>0</v>
      </c>
      <c r="CW117" s="46" cm="1">
        <f t="array" ref="CW117">SalarioAnualEsperado($B117, $G117, $D117, CW$1, Hombres!$A$1:$DW$117, Mujeres!$A$1:$DW$117 )</f>
        <v>0</v>
      </c>
      <c r="CX117" s="46" cm="1">
        <f t="array" ref="CX117">SalarioAnualEsperado($B117, $G117, $D117, CX$1, Hombres!$A$1:$DW$117, Mujeres!$A$1:$DW$117 )</f>
        <v>0</v>
      </c>
      <c r="CY117" s="46" cm="1">
        <f t="array" ref="CY117">SalarioAnualEsperado($B117, $G117, $D117, CY$1, Hombres!$A$1:$DW$117, Mujeres!$A$1:$DW$117 )</f>
        <v>0</v>
      </c>
      <c r="CZ117" s="46" cm="1">
        <f t="array" ref="CZ117">SalarioAnualEsperado($B117, $G117, $D117, CZ$1, Hombres!$A$1:$DW$117, Mujeres!$A$1:$DW$117 )</f>
        <v>0</v>
      </c>
      <c r="DA117" s="46" cm="1">
        <f t="array" ref="DA117">SalarioAnualEsperado($B117, $G117, $D117, DA$1, Hombres!$A$1:$DW$117, Mujeres!$A$1:$DW$117 )</f>
        <v>0</v>
      </c>
      <c r="DB117" s="46" cm="1">
        <f t="array" ref="DB117">SalarioAnualEsperado($B117, $G117, $D117, DB$1, Hombres!$A$1:$DW$117, Mujeres!$A$1:$DW$117 )</f>
        <v>0</v>
      </c>
      <c r="DC117" s="46" cm="1">
        <f t="array" ref="DC117">SalarioAnualEsperado($B117, $G117, $D117, DC$1, Hombres!$A$1:$DW$117, Mujeres!$A$1:$DW$117 )</f>
        <v>0</v>
      </c>
    </row>
    <row r="118" spans="1:107" x14ac:dyDescent="0.2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6" cm="1">
        <f t="array" ref="L118">SalarioAnualEsperado($B118, $G118, $D118, L$1, Hombres!$A$1:$DW$117, Mujeres!$A$1:$DW$117 )</f>
        <v>9276485.4000000004</v>
      </c>
      <c r="M118" s="46" cm="1">
        <f t="array" ref="M118">SalarioAnualEsperado($B118, $G118, $D118, M$1, Hombres!$A$1:$DW$117, Mujeres!$A$1:$DW$117 )</f>
        <v>9731738.1941508651</v>
      </c>
      <c r="N118" s="46" cm="1">
        <f t="array" ref="N118">SalarioAnualEsperado($B118, $G118, $D118, N$1, Hombres!$A$1:$DW$117, Mujeres!$A$1:$DW$117 )</f>
        <v>10208754.286572879</v>
      </c>
      <c r="O118" s="46" cm="1">
        <f t="array" ref="O118">SalarioAnualEsperado($B118, $G118, $D118, O$1, Hombres!$A$1:$DW$117, Mujeres!$A$1:$DW$117 )</f>
        <v>10708381.977530234</v>
      </c>
      <c r="P118" s="46" cm="1">
        <f t="array" ref="P118">SalarioAnualEsperado($B118, $G118, $D118, P$1, Hombres!$A$1:$DW$117, Mujeres!$A$1:$DW$117 )</f>
        <v>11231483.228901345</v>
      </c>
      <c r="Q118" s="46" cm="1">
        <f t="array" ref="Q118">SalarioAnualEsperado($B118, $G118, $D118, Q$1, Hombres!$A$1:$DW$117, Mujeres!$A$1:$DW$117 )</f>
        <v>11778946.040256493</v>
      </c>
      <c r="R118" s="46" cm="1">
        <f t="array" ref="R118">SalarioAnualEsperado($B118, $G118, $D118, R$1, Hombres!$A$1:$DW$117, Mujeres!$A$1:$DW$117 )</f>
        <v>12351812.108389545</v>
      </c>
      <c r="S118" s="46" cm="1">
        <f t="array" ref="S118">SalarioAnualEsperado($B118, $G118, $D118, S$1, Hombres!$A$1:$DW$117, Mujeres!$A$1:$DW$117 )</f>
        <v>12951377.948342571</v>
      </c>
      <c r="T118" s="46" cm="1">
        <f t="array" ref="T118">SalarioAnualEsperado($B118, $G118, $D118, T$1, Hombres!$A$1:$DW$117, Mujeres!$A$1:$DW$117 )</f>
        <v>13579078.3469205</v>
      </c>
      <c r="U118" s="46" cm="1">
        <f t="array" ref="U118">SalarioAnualEsperado($B118, $G118, $D118, U$1, Hombres!$A$1:$DW$117, Mujeres!$A$1:$DW$117 )</f>
        <v>14236260.679184189</v>
      </c>
      <c r="V118" s="46" cm="1">
        <f t="array" ref="V118">SalarioAnualEsperado($B118, $G118, $D118, V$1, Hombres!$A$1:$DW$117, Mujeres!$A$1:$DW$117 )</f>
        <v>14923763.263672039</v>
      </c>
      <c r="W118" s="46" cm="1">
        <f t="array" ref="W118">SalarioAnualEsperado($B118, $G118, $D118, W$1, Hombres!$A$1:$DW$117, Mujeres!$A$1:$DW$117 )</f>
        <v>15642337.773085153</v>
      </c>
      <c r="X118" s="46" cm="1">
        <f t="array" ref="X118">SalarioAnualEsperado($B118, $G118, $D118, X$1, Hombres!$A$1:$DW$117, Mujeres!$A$1:$DW$117 )</f>
        <v>16392794.905458407</v>
      </c>
      <c r="Y118" s="46" cm="1">
        <f t="array" ref="Y118">SalarioAnualEsperado($B118, $G118, $D118, Y$1, Hombres!$A$1:$DW$117, Mujeres!$A$1:$DW$117 )</f>
        <v>17176097.420926109</v>
      </c>
      <c r="Z118" s="46" cm="1">
        <f t="array" ref="Z118">SalarioAnualEsperado($B118, $G118, $D118, Z$1, Hombres!$A$1:$DW$117, Mujeres!$A$1:$DW$117 )</f>
        <v>17993331.586609092</v>
      </c>
      <c r="AA118" s="46" cm="1">
        <f t="array" ref="AA118">SalarioAnualEsperado($B118, $G118, $D118, AA$1, Hombres!$A$1:$DW$117, Mujeres!$A$1:$DW$117 )</f>
        <v>18845670.668972719</v>
      </c>
      <c r="AB118" s="46" cm="1">
        <f t="array" ref="AB118">SalarioAnualEsperado($B118, $G118, $D118, AB$1, Hombres!$A$1:$DW$117, Mujeres!$A$1:$DW$117 )</f>
        <v>19734575.437233619</v>
      </c>
      <c r="AC118" s="46" cm="1">
        <f t="array" ref="AC118">SalarioAnualEsperado($B118, $G118, $D118, AC$1, Hombres!$A$1:$DW$117, Mujeres!$A$1:$DW$117 )</f>
        <v>20661733.783191349</v>
      </c>
      <c r="AD118" s="46" cm="1">
        <f t="array" ref="AD118">SalarioAnualEsperado($B118, $G118, $D118, AD$1, Hombres!$A$1:$DW$117, Mujeres!$A$1:$DW$117 )</f>
        <v>21628246.655309912</v>
      </c>
      <c r="AE118" s="46" cm="1">
        <f t="array" ref="AE118">SalarioAnualEsperado($B118, $G118, $D118, AE$1, Hombres!$A$1:$DW$117, Mujeres!$A$1:$DW$117 )</f>
        <v>22634858.393447563</v>
      </c>
      <c r="AF118" s="46" cm="1">
        <f t="array" ref="AF118">SalarioAnualEsperado($B118, $G118, $D118, AF$1, Hombres!$A$1:$DW$117, Mujeres!$A$1:$DW$117 )</f>
        <v>23681335.144688234</v>
      </c>
      <c r="AG118" s="46" cm="1">
        <f t="array" ref="AG118">SalarioAnualEsperado($B118, $G118, $D118, AG$1, Hombres!$A$1:$DW$117, Mujeres!$A$1:$DW$117 )</f>
        <v>24766744.34905526</v>
      </c>
      <c r="AH118" s="46" cm="1">
        <f t="array" ref="AH118">SalarioAnualEsperado($B118, $G118, $D118, AH$1, Hombres!$A$1:$DW$117, Mujeres!$A$1:$DW$117 )</f>
        <v>25889849.71103435</v>
      </c>
      <c r="AI118" s="46" cm="1">
        <f t="array" ref="AI118">SalarioAnualEsperado($B118, $G118, $D118, AI$1, Hombres!$A$1:$DW$117, Mujeres!$A$1:$DW$117 )</f>
        <v>27050546.06660087</v>
      </c>
      <c r="AJ118" s="46" cm="1">
        <f t="array" ref="AJ118">SalarioAnualEsperado($B118, $G118, $D118, AJ$1, Hombres!$A$1:$DW$117, Mujeres!$A$1:$DW$117 )</f>
        <v>28249700.135034136</v>
      </c>
      <c r="AK118" s="46" cm="1">
        <f t="array" ref="AK118">SalarioAnualEsperado($B118, $G118, $D118, AK$1, Hombres!$A$1:$DW$117, Mujeres!$A$1:$DW$117 )</f>
        <v>29488036.947674397</v>
      </c>
      <c r="AL118" s="46" cm="1">
        <f t="array" ref="AL118">SalarioAnualEsperado($B118, $G118, $D118, AL$1, Hombres!$A$1:$DW$117, Mujeres!$A$1:$DW$117 )</f>
        <v>30766145.65212021</v>
      </c>
      <c r="AM118" s="46" cm="1">
        <f t="array" ref="AM118">SalarioAnualEsperado($B118, $G118, $D118, AM$1, Hombres!$A$1:$DW$117, Mujeres!$A$1:$DW$117 )</f>
        <v>32084123.872830339</v>
      </c>
      <c r="AN118" s="46" cm="1">
        <f t="array" ref="AN118">SalarioAnualEsperado($B118, $G118, $D118, AN$1, Hombres!$A$1:$DW$117, Mujeres!$A$1:$DW$117 )</f>
        <v>33440441.223493643</v>
      </c>
      <c r="AO118" s="46" cm="1">
        <f t="array" ref="AO118">SalarioAnualEsperado($B118, $G118, $D118, AO$1, Hombres!$A$1:$DW$117, Mujeres!$A$1:$DW$117 )</f>
        <v>0</v>
      </c>
      <c r="AP118" s="46" cm="1">
        <f t="array" ref="AP118">SalarioAnualEsperado($B118, $G118, $D118, AP$1, Hombres!$A$1:$DW$117, Mujeres!$A$1:$DW$117 )</f>
        <v>0</v>
      </c>
      <c r="AQ118" s="46" cm="1">
        <f t="array" ref="AQ118">SalarioAnualEsperado($B118, $G118, $D118, AQ$1, Hombres!$A$1:$DW$117, Mujeres!$A$1:$DW$117 )</f>
        <v>0</v>
      </c>
      <c r="AR118" s="46" cm="1">
        <f t="array" ref="AR118">SalarioAnualEsperado($B118, $G118, $D118, AR$1, Hombres!$A$1:$DW$117, Mujeres!$A$1:$DW$117 )</f>
        <v>0</v>
      </c>
      <c r="AS118" s="46" cm="1">
        <f t="array" ref="AS118">SalarioAnualEsperado($B118, $G118, $D118, AS$1, Hombres!$A$1:$DW$117, Mujeres!$A$1:$DW$117 )</f>
        <v>0</v>
      </c>
      <c r="AT118" s="46" cm="1">
        <f t="array" ref="AT118">SalarioAnualEsperado($B118, $G118, $D118, AT$1, Hombres!$A$1:$DW$117, Mujeres!$A$1:$DW$117 )</f>
        <v>0</v>
      </c>
      <c r="AU118" s="46" cm="1">
        <f t="array" ref="AU118">SalarioAnualEsperado($B118, $G118, $D118, AU$1, Hombres!$A$1:$DW$117, Mujeres!$A$1:$DW$117 )</f>
        <v>0</v>
      </c>
      <c r="AV118" s="46" cm="1">
        <f t="array" ref="AV118">SalarioAnualEsperado($B118, $G118, $D118, AV$1, Hombres!$A$1:$DW$117, Mujeres!$A$1:$DW$117 )</f>
        <v>0</v>
      </c>
      <c r="AW118" s="46" cm="1">
        <f t="array" ref="AW118">SalarioAnualEsperado($B118, $G118, $D118, AW$1, Hombres!$A$1:$DW$117, Mujeres!$A$1:$DW$117 )</f>
        <v>0</v>
      </c>
      <c r="AX118" s="46" cm="1">
        <f t="array" ref="AX118">SalarioAnualEsperado($B118, $G118, $D118, AX$1, Hombres!$A$1:$DW$117, Mujeres!$A$1:$DW$117 )</f>
        <v>0</v>
      </c>
      <c r="AY118" s="46" cm="1">
        <f t="array" ref="AY118">SalarioAnualEsperado($B118, $G118, $D118, AY$1, Hombres!$A$1:$DW$117, Mujeres!$A$1:$DW$117 )</f>
        <v>0</v>
      </c>
      <c r="AZ118" s="46" cm="1">
        <f t="array" ref="AZ118">SalarioAnualEsperado($B118, $G118, $D118, AZ$1, Hombres!$A$1:$DW$117, Mujeres!$A$1:$DW$117 )</f>
        <v>0</v>
      </c>
      <c r="BA118" s="46" cm="1">
        <f t="array" ref="BA118">SalarioAnualEsperado($B118, $G118, $D118, BA$1, Hombres!$A$1:$DW$117, Mujeres!$A$1:$DW$117 )</f>
        <v>0</v>
      </c>
      <c r="BB118" s="46" cm="1">
        <f t="array" ref="BB118">SalarioAnualEsperado($B118, $G118, $D118, BB$1, Hombres!$A$1:$DW$117, Mujeres!$A$1:$DW$117 )</f>
        <v>0</v>
      </c>
      <c r="BC118" s="46" cm="1">
        <f t="array" ref="BC118">SalarioAnualEsperado($B118, $G118, $D118, BC$1, Hombres!$A$1:$DW$117, Mujeres!$A$1:$DW$117 )</f>
        <v>0</v>
      </c>
      <c r="BD118" s="46" cm="1">
        <f t="array" ref="BD118">SalarioAnualEsperado($B118, $G118, $D118, BD$1, Hombres!$A$1:$DW$117, Mujeres!$A$1:$DW$117 )</f>
        <v>0</v>
      </c>
      <c r="BE118" s="46" cm="1">
        <f t="array" ref="BE118">SalarioAnualEsperado($B118, $G118, $D118, BE$1, Hombres!$A$1:$DW$117, Mujeres!$A$1:$DW$117 )</f>
        <v>0</v>
      </c>
      <c r="BF118" s="46" cm="1">
        <f t="array" ref="BF118">SalarioAnualEsperado($B118, $G118, $D118, BF$1, Hombres!$A$1:$DW$117, Mujeres!$A$1:$DW$117 )</f>
        <v>0</v>
      </c>
      <c r="BG118" s="46" cm="1">
        <f t="array" ref="BG118">SalarioAnualEsperado($B118, $G118, $D118, BG$1, Hombres!$A$1:$DW$117, Mujeres!$A$1:$DW$117 )</f>
        <v>0</v>
      </c>
      <c r="BH118" s="46" cm="1">
        <f t="array" ref="BH118">SalarioAnualEsperado($B118, $G118, $D118, BH$1, Hombres!$A$1:$DW$117, Mujeres!$A$1:$DW$117 )</f>
        <v>0</v>
      </c>
      <c r="BI118" s="46" cm="1">
        <f t="array" ref="BI118">SalarioAnualEsperado($B118, $G118, $D118, BI$1, Hombres!$A$1:$DW$117, Mujeres!$A$1:$DW$117 )</f>
        <v>0</v>
      </c>
      <c r="BJ118" s="46" cm="1">
        <f t="array" ref="BJ118">SalarioAnualEsperado($B118, $G118, $D118, BJ$1, Hombres!$A$1:$DW$117, Mujeres!$A$1:$DW$117 )</f>
        <v>0</v>
      </c>
      <c r="BK118" s="46" cm="1">
        <f t="array" ref="BK118">SalarioAnualEsperado($B118, $G118, $D118, BK$1, Hombres!$A$1:$DW$117, Mujeres!$A$1:$DW$117 )</f>
        <v>0</v>
      </c>
      <c r="BL118" s="46" cm="1">
        <f t="array" ref="BL118">SalarioAnualEsperado($B118, $G118, $D118, BL$1, Hombres!$A$1:$DW$117, Mujeres!$A$1:$DW$117 )</f>
        <v>0</v>
      </c>
      <c r="BM118" s="46" cm="1">
        <f t="array" ref="BM118">SalarioAnualEsperado($B118, $G118, $D118, BM$1, Hombres!$A$1:$DW$117, Mujeres!$A$1:$DW$117 )</f>
        <v>0</v>
      </c>
      <c r="BN118" s="46" cm="1">
        <f t="array" ref="BN118">SalarioAnualEsperado($B118, $G118, $D118, BN$1, Hombres!$A$1:$DW$117, Mujeres!$A$1:$DW$117 )</f>
        <v>0</v>
      </c>
      <c r="BO118" s="46" cm="1">
        <f t="array" ref="BO118">SalarioAnualEsperado($B118, $G118, $D118, BO$1, Hombres!$A$1:$DW$117, Mujeres!$A$1:$DW$117 )</f>
        <v>0</v>
      </c>
      <c r="BP118" s="46" cm="1">
        <f t="array" ref="BP118">SalarioAnualEsperado($B118, $G118, $D118, BP$1, Hombres!$A$1:$DW$117, Mujeres!$A$1:$DW$117 )</f>
        <v>0</v>
      </c>
      <c r="BQ118" s="46" cm="1">
        <f t="array" ref="BQ118">SalarioAnualEsperado($B118, $G118, $D118, BQ$1, Hombres!$A$1:$DW$117, Mujeres!$A$1:$DW$117 )</f>
        <v>0</v>
      </c>
      <c r="BR118" s="46" cm="1">
        <f t="array" ref="BR118">SalarioAnualEsperado($B118, $G118, $D118, BR$1, Hombres!$A$1:$DW$117, Mujeres!$A$1:$DW$117 )</f>
        <v>0</v>
      </c>
      <c r="BS118" s="46" cm="1">
        <f t="array" ref="BS118">SalarioAnualEsperado($B118, $G118, $D118, BS$1, Hombres!$A$1:$DW$117, Mujeres!$A$1:$DW$117 )</f>
        <v>0</v>
      </c>
      <c r="BT118" s="46" cm="1">
        <f t="array" ref="BT118">SalarioAnualEsperado($B118, $G118, $D118, BT$1, Hombres!$A$1:$DW$117, Mujeres!$A$1:$DW$117 )</f>
        <v>0</v>
      </c>
      <c r="BU118" s="46" cm="1">
        <f t="array" ref="BU118">SalarioAnualEsperado($B118, $G118, $D118, BU$1, Hombres!$A$1:$DW$117, Mujeres!$A$1:$DW$117 )</f>
        <v>0</v>
      </c>
      <c r="BV118" s="46" cm="1">
        <f t="array" ref="BV118">SalarioAnualEsperado($B118, $G118, $D118, BV$1, Hombres!$A$1:$DW$117, Mujeres!$A$1:$DW$117 )</f>
        <v>0</v>
      </c>
      <c r="BW118" s="46" cm="1">
        <f t="array" ref="BW118">SalarioAnualEsperado($B118, $G118, $D118, BW$1, Hombres!$A$1:$DW$117, Mujeres!$A$1:$DW$117 )</f>
        <v>0</v>
      </c>
      <c r="BX118" s="46" cm="1">
        <f t="array" ref="BX118">SalarioAnualEsperado($B118, $G118, $D118, BX$1, Hombres!$A$1:$DW$117, Mujeres!$A$1:$DW$117 )</f>
        <v>0</v>
      </c>
      <c r="BY118" s="46" cm="1">
        <f t="array" ref="BY118">SalarioAnualEsperado($B118, $G118, $D118, BY$1, Hombres!$A$1:$DW$117, Mujeres!$A$1:$DW$117 )</f>
        <v>0</v>
      </c>
      <c r="BZ118" s="46" cm="1">
        <f t="array" ref="BZ118">SalarioAnualEsperado($B118, $G118, $D118, BZ$1, Hombres!$A$1:$DW$117, Mujeres!$A$1:$DW$117 )</f>
        <v>0</v>
      </c>
      <c r="CA118" s="46" cm="1">
        <f t="array" ref="CA118">SalarioAnualEsperado($B118, $G118, $D118, CA$1, Hombres!$A$1:$DW$117, Mujeres!$A$1:$DW$117 )</f>
        <v>0</v>
      </c>
      <c r="CB118" s="46" cm="1">
        <f t="array" ref="CB118">SalarioAnualEsperado($B118, $G118, $D118, CB$1, Hombres!$A$1:$DW$117, Mujeres!$A$1:$DW$117 )</f>
        <v>0</v>
      </c>
      <c r="CC118" s="46" cm="1">
        <f t="array" ref="CC118">SalarioAnualEsperado($B118, $G118, $D118, CC$1, Hombres!$A$1:$DW$117, Mujeres!$A$1:$DW$117 )</f>
        <v>0</v>
      </c>
      <c r="CD118" s="46" cm="1">
        <f t="array" ref="CD118">SalarioAnualEsperado($B118, $G118, $D118, CD$1, Hombres!$A$1:$DW$117, Mujeres!$A$1:$DW$117 )</f>
        <v>0</v>
      </c>
      <c r="CE118" s="46" cm="1">
        <f t="array" ref="CE118">SalarioAnualEsperado($B118, $G118, $D118, CE$1, Hombres!$A$1:$DW$117, Mujeres!$A$1:$DW$117 )</f>
        <v>0</v>
      </c>
      <c r="CF118" s="46" cm="1">
        <f t="array" ref="CF118">SalarioAnualEsperado($B118, $G118, $D118, CF$1, Hombres!$A$1:$DW$117, Mujeres!$A$1:$DW$117 )</f>
        <v>0</v>
      </c>
      <c r="CG118" s="46" cm="1">
        <f t="array" ref="CG118">SalarioAnualEsperado($B118, $G118, $D118, CG$1, Hombres!$A$1:$DW$117, Mujeres!$A$1:$DW$117 )</f>
        <v>0</v>
      </c>
      <c r="CH118" s="46" cm="1">
        <f t="array" ref="CH118">SalarioAnualEsperado($B118, $G118, $D118, CH$1, Hombres!$A$1:$DW$117, Mujeres!$A$1:$DW$117 )</f>
        <v>0</v>
      </c>
      <c r="CI118" s="46" cm="1">
        <f t="array" ref="CI118">SalarioAnualEsperado($B118, $G118, $D118, CI$1, Hombres!$A$1:$DW$117, Mujeres!$A$1:$DW$117 )</f>
        <v>0</v>
      </c>
      <c r="CJ118" s="46" cm="1">
        <f t="array" ref="CJ118">SalarioAnualEsperado($B118, $G118, $D118, CJ$1, Hombres!$A$1:$DW$117, Mujeres!$A$1:$DW$117 )</f>
        <v>0</v>
      </c>
      <c r="CK118" s="46" cm="1">
        <f t="array" ref="CK118">SalarioAnualEsperado($B118, $G118, $D118, CK$1, Hombres!$A$1:$DW$117, Mujeres!$A$1:$DW$117 )</f>
        <v>0</v>
      </c>
      <c r="CL118" s="46" cm="1">
        <f t="array" ref="CL118">SalarioAnualEsperado($B118, $G118, $D118, CL$1, Hombres!$A$1:$DW$117, Mujeres!$A$1:$DW$117 )</f>
        <v>0</v>
      </c>
      <c r="CM118" s="46" cm="1">
        <f t="array" ref="CM118">SalarioAnualEsperado($B118, $G118, $D118, CM$1, Hombres!$A$1:$DW$117, Mujeres!$A$1:$DW$117 )</f>
        <v>0</v>
      </c>
      <c r="CN118" s="46" cm="1">
        <f t="array" ref="CN118">SalarioAnualEsperado($B118, $G118, $D118, CN$1, Hombres!$A$1:$DW$117, Mujeres!$A$1:$DW$117 )</f>
        <v>0</v>
      </c>
      <c r="CO118" s="46" cm="1">
        <f t="array" ref="CO118">SalarioAnualEsperado($B118, $G118, $D118, CO$1, Hombres!$A$1:$DW$117, Mujeres!$A$1:$DW$117 )</f>
        <v>0</v>
      </c>
      <c r="CP118" s="46" cm="1">
        <f t="array" ref="CP118">SalarioAnualEsperado($B118, $G118, $D118, CP$1, Hombres!$A$1:$DW$117, Mujeres!$A$1:$DW$117 )</f>
        <v>0</v>
      </c>
      <c r="CQ118" s="46" cm="1">
        <f t="array" ref="CQ118">SalarioAnualEsperado($B118, $G118, $D118, CQ$1, Hombres!$A$1:$DW$117, Mujeres!$A$1:$DW$117 )</f>
        <v>0</v>
      </c>
      <c r="CR118" s="46" cm="1">
        <f t="array" ref="CR118">SalarioAnualEsperado($B118, $G118, $D118, CR$1, Hombres!$A$1:$DW$117, Mujeres!$A$1:$DW$117 )</f>
        <v>0</v>
      </c>
      <c r="CS118" s="46" cm="1">
        <f t="array" ref="CS118">SalarioAnualEsperado($B118, $G118, $D118, CS$1, Hombres!$A$1:$DW$117, Mujeres!$A$1:$DW$117 )</f>
        <v>0</v>
      </c>
      <c r="CT118" s="46" cm="1">
        <f t="array" ref="CT118">SalarioAnualEsperado($B118, $G118, $D118, CT$1, Hombres!$A$1:$DW$117, Mujeres!$A$1:$DW$117 )</f>
        <v>0</v>
      </c>
      <c r="CU118" s="46" cm="1">
        <f t="array" ref="CU118">SalarioAnualEsperado($B118, $G118, $D118, CU$1, Hombres!$A$1:$DW$117, Mujeres!$A$1:$DW$117 )</f>
        <v>0</v>
      </c>
      <c r="CV118" s="46" cm="1">
        <f t="array" ref="CV118">SalarioAnualEsperado($B118, $G118, $D118, CV$1, Hombres!$A$1:$DW$117, Mujeres!$A$1:$DW$117 )</f>
        <v>0</v>
      </c>
      <c r="CW118" s="46" cm="1">
        <f t="array" ref="CW118">SalarioAnualEsperado($B118, $G118, $D118, CW$1, Hombres!$A$1:$DW$117, Mujeres!$A$1:$DW$117 )</f>
        <v>0</v>
      </c>
      <c r="CX118" s="46" cm="1">
        <f t="array" ref="CX118">SalarioAnualEsperado($B118, $G118, $D118, CX$1, Hombres!$A$1:$DW$117, Mujeres!$A$1:$DW$117 )</f>
        <v>0</v>
      </c>
      <c r="CY118" s="46" cm="1">
        <f t="array" ref="CY118">SalarioAnualEsperado($B118, $G118, $D118, CY$1, Hombres!$A$1:$DW$117, Mujeres!$A$1:$DW$117 )</f>
        <v>0</v>
      </c>
      <c r="CZ118" s="46" cm="1">
        <f t="array" ref="CZ118">SalarioAnualEsperado($B118, $G118, $D118, CZ$1, Hombres!$A$1:$DW$117, Mujeres!$A$1:$DW$117 )</f>
        <v>0</v>
      </c>
      <c r="DA118" s="46" cm="1">
        <f t="array" ref="DA118">SalarioAnualEsperado($B118, $G118, $D118, DA$1, Hombres!$A$1:$DW$117, Mujeres!$A$1:$DW$117 )</f>
        <v>0</v>
      </c>
      <c r="DB118" s="46" cm="1">
        <f t="array" ref="DB118">SalarioAnualEsperado($B118, $G118, $D118, DB$1, Hombres!$A$1:$DW$117, Mujeres!$A$1:$DW$117 )</f>
        <v>0</v>
      </c>
      <c r="DC118" s="46" cm="1">
        <f t="array" ref="DC118">SalarioAnualEsperado($B118, $G118, $D118, DC$1, Hombres!$A$1:$DW$117, Mujeres!$A$1:$DW$117 )</f>
        <v>0</v>
      </c>
    </row>
    <row r="119" spans="1:107" x14ac:dyDescent="0.2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6" cm="1">
        <f t="array" ref="L119">SalarioAnualEsperado($B119, $G119, $D119, L$1, Hombres!$A$1:$DW$117, Mujeres!$A$1:$DW$117 )</f>
        <v>12629493.5</v>
      </c>
      <c r="M119" s="46" cm="1">
        <f t="array" ref="M119">SalarioAnualEsperado($B119, $G119, $D119, M$1, Hombres!$A$1:$DW$117, Mujeres!$A$1:$DW$117 )</f>
        <v>13251761.160573058</v>
      </c>
      <c r="N119" s="46" cm="1">
        <f t="array" ref="N119">SalarioAnualEsperado($B119, $G119, $D119, N$1, Hombres!$A$1:$DW$117, Mujeres!$A$1:$DW$117 )</f>
        <v>13904534.027916748</v>
      </c>
      <c r="O119" s="46" cm="1">
        <f t="array" ref="O119">SalarioAnualEsperado($B119, $G119, $D119, O$1, Hombres!$A$1:$DW$117, Mujeres!$A$1:$DW$117 )</f>
        <v>14589321.811124021</v>
      </c>
      <c r="P119" s="46" cm="1">
        <f t="array" ref="P119">SalarioAnualEsperado($B119, $G119, $D119, P$1, Hombres!$A$1:$DW$117, Mujeres!$A$1:$DW$117 )</f>
        <v>15307790.424796738</v>
      </c>
      <c r="Q119" s="46" cm="1">
        <f t="array" ref="Q119">SalarioAnualEsperado($B119, $G119, $D119, Q$1, Hombres!$A$1:$DW$117, Mujeres!$A$1:$DW$117 )</f>
        <v>16061631.235822972</v>
      </c>
      <c r="R119" s="46" cm="1">
        <f t="array" ref="R119">SalarioAnualEsperado($B119, $G119, $D119, R$1, Hombres!$A$1:$DW$117, Mujeres!$A$1:$DW$117 )</f>
        <v>16852323.68759254</v>
      </c>
      <c r="S119" s="46" cm="1">
        <f t="array" ref="S119">SalarioAnualEsperado($B119, $G119, $D119, S$1, Hombres!$A$1:$DW$117, Mujeres!$A$1:$DW$117 )</f>
        <v>17681337.120518792</v>
      </c>
      <c r="T119" s="46" cm="1">
        <f t="array" ref="T119">SalarioAnualEsperado($B119, $G119, $D119, T$1, Hombres!$A$1:$DW$117, Mujeres!$A$1:$DW$117 )</f>
        <v>18550145.68102254</v>
      </c>
      <c r="U119" s="46" cm="1">
        <f t="array" ref="U119">SalarioAnualEsperado($B119, $G119, $D119, U$1, Hombres!$A$1:$DW$117, Mujeres!$A$1:$DW$117 )</f>
        <v>19460321.633712433</v>
      </c>
      <c r="V119" s="46" cm="1">
        <f t="array" ref="V119">SalarioAnualEsperado($B119, $G119, $D119, V$1, Hombres!$A$1:$DW$117, Mujeres!$A$1:$DW$117 )</f>
        <v>20413479.518925995</v>
      </c>
      <c r="W119" s="46" cm="1">
        <f t="array" ref="W119">SalarioAnualEsperado($B119, $G119, $D119, W$1, Hombres!$A$1:$DW$117, Mujeres!$A$1:$DW$117 )</f>
        <v>21411238.06254885</v>
      </c>
      <c r="X119" s="46" cm="1">
        <f t="array" ref="X119">SalarioAnualEsperado($B119, $G119, $D119, X$1, Hombres!$A$1:$DW$117, Mujeres!$A$1:$DW$117 )</f>
        <v>22455485.778058968</v>
      </c>
      <c r="Y119" s="46" cm="1">
        <f t="array" ref="Y119">SalarioAnualEsperado($B119, $G119, $D119, Y$1, Hombres!$A$1:$DW$117, Mujeres!$A$1:$DW$117 )</f>
        <v>23548610.029022884</v>
      </c>
      <c r="Z119" s="46" cm="1">
        <f t="array" ref="Z119">SalarioAnualEsperado($B119, $G119, $D119, Z$1, Hombres!$A$1:$DW$117, Mujeres!$A$1:$DW$117 )</f>
        <v>24693324.185171131</v>
      </c>
      <c r="AA119" s="46" cm="1">
        <f t="array" ref="AA119">SalarioAnualEsperado($B119, $G119, $D119, AA$1, Hombres!$A$1:$DW$117, Mujeres!$A$1:$DW$117 )</f>
        <v>25892236.076446828</v>
      </c>
      <c r="AB119" s="46" cm="1">
        <f t="array" ref="AB119">SalarioAnualEsperado($B119, $G119, $D119, AB$1, Hombres!$A$1:$DW$117, Mujeres!$A$1:$DW$117 )</f>
        <v>27146906.681572262</v>
      </c>
      <c r="AC119" s="46" cm="1">
        <f t="array" ref="AC119">SalarioAnualEsperado($B119, $G119, $D119, AC$1, Hombres!$A$1:$DW$117, Mujeres!$A$1:$DW$117 )</f>
        <v>28458721.888863754</v>
      </c>
      <c r="AD119" s="46" cm="1">
        <f t="array" ref="AD119">SalarioAnualEsperado($B119, $G119, $D119, AD$1, Hombres!$A$1:$DW$117, Mujeres!$A$1:$DW$117 )</f>
        <v>29829197.732598782</v>
      </c>
      <c r="AE119" s="46" cm="1">
        <f t="array" ref="AE119">SalarioAnualEsperado($B119, $G119, $D119, AE$1, Hombres!$A$1:$DW$117, Mujeres!$A$1:$DW$117 )</f>
        <v>31260268.29327837</v>
      </c>
      <c r="AF119" s="46" cm="1">
        <f t="array" ref="AF119">SalarioAnualEsperado($B119, $G119, $D119, AF$1, Hombres!$A$1:$DW$117, Mujeres!$A$1:$DW$117 )</f>
        <v>32754139.438765883</v>
      </c>
      <c r="AG119" s="46" cm="1">
        <f t="array" ref="AG119">SalarioAnualEsperado($B119, $G119, $D119, AG$1, Hombres!$A$1:$DW$117, Mujeres!$A$1:$DW$117 )</f>
        <v>34313047.596030653</v>
      </c>
      <c r="AH119" s="46" cm="1">
        <f t="array" ref="AH119">SalarioAnualEsperado($B119, $G119, $D119, AH$1, Hombres!$A$1:$DW$117, Mujeres!$A$1:$DW$117 )</f>
        <v>35939658.315247871</v>
      </c>
      <c r="AI119" s="46" cm="1">
        <f t="array" ref="AI119">SalarioAnualEsperado($B119, $G119, $D119, AI$1, Hombres!$A$1:$DW$117, Mujeres!$A$1:$DW$117 )</f>
        <v>37637182.427250072</v>
      </c>
      <c r="AJ119" s="46" cm="1">
        <f t="array" ref="AJ119">SalarioAnualEsperado($B119, $G119, $D119, AJ$1, Hombres!$A$1:$DW$117, Mujeres!$A$1:$DW$117 )</f>
        <v>39407933.627804801</v>
      </c>
      <c r="AK119" s="46" cm="1">
        <f t="array" ref="AK119">SalarioAnualEsperado($B119, $G119, $D119, AK$1, Hombres!$A$1:$DW$117, Mujeres!$A$1:$DW$117 )</f>
        <v>41253619.372105643</v>
      </c>
      <c r="AL119" s="46" cm="1">
        <f t="array" ref="AL119">SalarioAnualEsperado($B119, $G119, $D119, AL$1, Hombres!$A$1:$DW$117, Mujeres!$A$1:$DW$117 )</f>
        <v>43173938.082057126</v>
      </c>
      <c r="AM119" s="46" cm="1">
        <f t="array" ref="AM119">SalarioAnualEsperado($B119, $G119, $D119, AM$1, Hombres!$A$1:$DW$117, Mujeres!$A$1:$DW$117 )</f>
        <v>45167280.531990178</v>
      </c>
      <c r="AN119" s="46" cm="1">
        <f t="array" ref="AN119">SalarioAnualEsperado($B119, $G119, $D119, AN$1, Hombres!$A$1:$DW$117, Mujeres!$A$1:$DW$117 )</f>
        <v>47231610.390275002</v>
      </c>
      <c r="AO119" s="46" cm="1">
        <f t="array" ref="AO119">SalarioAnualEsperado($B119, $G119, $D119, AO$1, Hombres!$A$1:$DW$117, Mujeres!$A$1:$DW$117 )</f>
        <v>49367338.627080001</v>
      </c>
      <c r="AP119" s="46" cm="1">
        <f t="array" ref="AP119">SalarioAnualEsperado($B119, $G119, $D119, AP$1, Hombres!$A$1:$DW$117, Mujeres!$A$1:$DW$117 )</f>
        <v>51576685.049568683</v>
      </c>
      <c r="AQ119" s="46" cm="1">
        <f t="array" ref="AQ119">SalarioAnualEsperado($B119, $G119, $D119, AQ$1, Hombres!$A$1:$DW$117, Mujeres!$A$1:$DW$117 )</f>
        <v>53861265.241500437</v>
      </c>
      <c r="AR119" s="46" cm="1">
        <f t="array" ref="AR119">SalarioAnualEsperado($B119, $G119, $D119, AR$1, Hombres!$A$1:$DW$117, Mujeres!$A$1:$DW$117 )</f>
        <v>56222312.147196323</v>
      </c>
      <c r="AS119" s="46" cm="1">
        <f t="array" ref="AS119">SalarioAnualEsperado($B119, $G119, $D119, AS$1, Hombres!$A$1:$DW$117, Mujeres!$A$1:$DW$117 )</f>
        <v>58660336.069480009</v>
      </c>
      <c r="AT119" s="46" cm="1">
        <f t="array" ref="AT119">SalarioAnualEsperado($B119, $G119, $D119, AT$1, Hombres!$A$1:$DW$117, Mujeres!$A$1:$DW$117 )</f>
        <v>61173422.239679806</v>
      </c>
      <c r="AU119" s="46" cm="1">
        <f t="array" ref="AU119">SalarioAnualEsperado($B119, $G119, $D119, AU$1, Hombres!$A$1:$DW$117, Mujeres!$A$1:$DW$117 )</f>
        <v>0</v>
      </c>
      <c r="AV119" s="46" cm="1">
        <f t="array" ref="AV119">SalarioAnualEsperado($B119, $G119, $D119, AV$1, Hombres!$A$1:$DW$117, Mujeres!$A$1:$DW$117 )</f>
        <v>0</v>
      </c>
      <c r="AW119" s="46" cm="1">
        <f t="array" ref="AW119">SalarioAnualEsperado($B119, $G119, $D119, AW$1, Hombres!$A$1:$DW$117, Mujeres!$A$1:$DW$117 )</f>
        <v>0</v>
      </c>
      <c r="AX119" s="46" cm="1">
        <f t="array" ref="AX119">SalarioAnualEsperado($B119, $G119, $D119, AX$1, Hombres!$A$1:$DW$117, Mujeres!$A$1:$DW$117 )</f>
        <v>0</v>
      </c>
      <c r="AY119" s="46" cm="1">
        <f t="array" ref="AY119">SalarioAnualEsperado($B119, $G119, $D119, AY$1, Hombres!$A$1:$DW$117, Mujeres!$A$1:$DW$117 )</f>
        <v>0</v>
      </c>
      <c r="AZ119" s="46" cm="1">
        <f t="array" ref="AZ119">SalarioAnualEsperado($B119, $G119, $D119, AZ$1, Hombres!$A$1:$DW$117, Mujeres!$A$1:$DW$117 )</f>
        <v>0</v>
      </c>
      <c r="BA119" s="46" cm="1">
        <f t="array" ref="BA119">SalarioAnualEsperado($B119, $G119, $D119, BA$1, Hombres!$A$1:$DW$117, Mujeres!$A$1:$DW$117 )</f>
        <v>0</v>
      </c>
      <c r="BB119" s="46" cm="1">
        <f t="array" ref="BB119">SalarioAnualEsperado($B119, $G119, $D119, BB$1, Hombres!$A$1:$DW$117, Mujeres!$A$1:$DW$117 )</f>
        <v>0</v>
      </c>
      <c r="BC119" s="46" cm="1">
        <f t="array" ref="BC119">SalarioAnualEsperado($B119, $G119, $D119, BC$1, Hombres!$A$1:$DW$117, Mujeres!$A$1:$DW$117 )</f>
        <v>0</v>
      </c>
      <c r="BD119" s="46" cm="1">
        <f t="array" ref="BD119">SalarioAnualEsperado($B119, $G119, $D119, BD$1, Hombres!$A$1:$DW$117, Mujeres!$A$1:$DW$117 )</f>
        <v>0</v>
      </c>
      <c r="BE119" s="46" cm="1">
        <f t="array" ref="BE119">SalarioAnualEsperado($B119, $G119, $D119, BE$1, Hombres!$A$1:$DW$117, Mujeres!$A$1:$DW$117 )</f>
        <v>0</v>
      </c>
      <c r="BF119" s="46" cm="1">
        <f t="array" ref="BF119">SalarioAnualEsperado($B119, $G119, $D119, BF$1, Hombres!$A$1:$DW$117, Mujeres!$A$1:$DW$117 )</f>
        <v>0</v>
      </c>
      <c r="BG119" s="46" cm="1">
        <f t="array" ref="BG119">SalarioAnualEsperado($B119, $G119, $D119, BG$1, Hombres!$A$1:$DW$117, Mujeres!$A$1:$DW$117 )</f>
        <v>0</v>
      </c>
      <c r="BH119" s="46" cm="1">
        <f t="array" ref="BH119">SalarioAnualEsperado($B119, $G119, $D119, BH$1, Hombres!$A$1:$DW$117, Mujeres!$A$1:$DW$117 )</f>
        <v>0</v>
      </c>
      <c r="BI119" s="46" cm="1">
        <f t="array" ref="BI119">SalarioAnualEsperado($B119, $G119, $D119, BI$1, Hombres!$A$1:$DW$117, Mujeres!$A$1:$DW$117 )</f>
        <v>0</v>
      </c>
      <c r="BJ119" s="46" cm="1">
        <f t="array" ref="BJ119">SalarioAnualEsperado($B119, $G119, $D119, BJ$1, Hombres!$A$1:$DW$117, Mujeres!$A$1:$DW$117 )</f>
        <v>0</v>
      </c>
      <c r="BK119" s="46" cm="1">
        <f t="array" ref="BK119">SalarioAnualEsperado($B119, $G119, $D119, BK$1, Hombres!$A$1:$DW$117, Mujeres!$A$1:$DW$117 )</f>
        <v>0</v>
      </c>
      <c r="BL119" s="46" cm="1">
        <f t="array" ref="BL119">SalarioAnualEsperado($B119, $G119, $D119, BL$1, Hombres!$A$1:$DW$117, Mujeres!$A$1:$DW$117 )</f>
        <v>0</v>
      </c>
      <c r="BM119" s="46" cm="1">
        <f t="array" ref="BM119">SalarioAnualEsperado($B119, $G119, $D119, BM$1, Hombres!$A$1:$DW$117, Mujeres!$A$1:$DW$117 )</f>
        <v>0</v>
      </c>
      <c r="BN119" s="46" cm="1">
        <f t="array" ref="BN119">SalarioAnualEsperado($B119, $G119, $D119, BN$1, Hombres!$A$1:$DW$117, Mujeres!$A$1:$DW$117 )</f>
        <v>0</v>
      </c>
      <c r="BO119" s="46" cm="1">
        <f t="array" ref="BO119">SalarioAnualEsperado($B119, $G119, $D119, BO$1, Hombres!$A$1:$DW$117, Mujeres!$A$1:$DW$117 )</f>
        <v>0</v>
      </c>
      <c r="BP119" s="46" cm="1">
        <f t="array" ref="BP119">SalarioAnualEsperado($B119, $G119, $D119, BP$1, Hombres!$A$1:$DW$117, Mujeres!$A$1:$DW$117 )</f>
        <v>0</v>
      </c>
      <c r="BQ119" s="46" cm="1">
        <f t="array" ref="BQ119">SalarioAnualEsperado($B119, $G119, $D119, BQ$1, Hombres!$A$1:$DW$117, Mujeres!$A$1:$DW$117 )</f>
        <v>0</v>
      </c>
      <c r="BR119" s="46" cm="1">
        <f t="array" ref="BR119">SalarioAnualEsperado($B119, $G119, $D119, BR$1, Hombres!$A$1:$DW$117, Mujeres!$A$1:$DW$117 )</f>
        <v>0</v>
      </c>
      <c r="BS119" s="46" cm="1">
        <f t="array" ref="BS119">SalarioAnualEsperado($B119, $G119, $D119, BS$1, Hombres!$A$1:$DW$117, Mujeres!$A$1:$DW$117 )</f>
        <v>0</v>
      </c>
      <c r="BT119" s="46" cm="1">
        <f t="array" ref="BT119">SalarioAnualEsperado($B119, $G119, $D119, BT$1, Hombres!$A$1:$DW$117, Mujeres!$A$1:$DW$117 )</f>
        <v>0</v>
      </c>
      <c r="BU119" s="46" cm="1">
        <f t="array" ref="BU119">SalarioAnualEsperado($B119, $G119, $D119, BU$1, Hombres!$A$1:$DW$117, Mujeres!$A$1:$DW$117 )</f>
        <v>0</v>
      </c>
      <c r="BV119" s="46" cm="1">
        <f t="array" ref="BV119">SalarioAnualEsperado($B119, $G119, $D119, BV$1, Hombres!$A$1:$DW$117, Mujeres!$A$1:$DW$117 )</f>
        <v>0</v>
      </c>
      <c r="BW119" s="46" cm="1">
        <f t="array" ref="BW119">SalarioAnualEsperado($B119, $G119, $D119, BW$1, Hombres!$A$1:$DW$117, Mujeres!$A$1:$DW$117 )</f>
        <v>0</v>
      </c>
      <c r="BX119" s="46" cm="1">
        <f t="array" ref="BX119">SalarioAnualEsperado($B119, $G119, $D119, BX$1, Hombres!$A$1:$DW$117, Mujeres!$A$1:$DW$117 )</f>
        <v>0</v>
      </c>
      <c r="BY119" s="46" cm="1">
        <f t="array" ref="BY119">SalarioAnualEsperado($B119, $G119, $D119, BY$1, Hombres!$A$1:$DW$117, Mujeres!$A$1:$DW$117 )</f>
        <v>0</v>
      </c>
      <c r="BZ119" s="46" cm="1">
        <f t="array" ref="BZ119">SalarioAnualEsperado($B119, $G119, $D119, BZ$1, Hombres!$A$1:$DW$117, Mujeres!$A$1:$DW$117 )</f>
        <v>0</v>
      </c>
      <c r="CA119" s="46" cm="1">
        <f t="array" ref="CA119">SalarioAnualEsperado($B119, $G119, $D119, CA$1, Hombres!$A$1:$DW$117, Mujeres!$A$1:$DW$117 )</f>
        <v>0</v>
      </c>
      <c r="CB119" s="46" cm="1">
        <f t="array" ref="CB119">SalarioAnualEsperado($B119, $G119, $D119, CB$1, Hombres!$A$1:$DW$117, Mujeres!$A$1:$DW$117 )</f>
        <v>0</v>
      </c>
      <c r="CC119" s="46" cm="1">
        <f t="array" ref="CC119">SalarioAnualEsperado($B119, $G119, $D119, CC$1, Hombres!$A$1:$DW$117, Mujeres!$A$1:$DW$117 )</f>
        <v>0</v>
      </c>
      <c r="CD119" s="46" cm="1">
        <f t="array" ref="CD119">SalarioAnualEsperado($B119, $G119, $D119, CD$1, Hombres!$A$1:$DW$117, Mujeres!$A$1:$DW$117 )</f>
        <v>0</v>
      </c>
      <c r="CE119" s="46" cm="1">
        <f t="array" ref="CE119">SalarioAnualEsperado($B119, $G119, $D119, CE$1, Hombres!$A$1:$DW$117, Mujeres!$A$1:$DW$117 )</f>
        <v>0</v>
      </c>
      <c r="CF119" s="46" cm="1">
        <f t="array" ref="CF119">SalarioAnualEsperado($B119, $G119, $D119, CF$1, Hombres!$A$1:$DW$117, Mujeres!$A$1:$DW$117 )</f>
        <v>0</v>
      </c>
      <c r="CG119" s="46" cm="1">
        <f t="array" ref="CG119">SalarioAnualEsperado($B119, $G119, $D119, CG$1, Hombres!$A$1:$DW$117, Mujeres!$A$1:$DW$117 )</f>
        <v>0</v>
      </c>
      <c r="CH119" s="46" cm="1">
        <f t="array" ref="CH119">SalarioAnualEsperado($B119, $G119, $D119, CH$1, Hombres!$A$1:$DW$117, Mujeres!$A$1:$DW$117 )</f>
        <v>0</v>
      </c>
      <c r="CI119" s="46" cm="1">
        <f t="array" ref="CI119">SalarioAnualEsperado($B119, $G119, $D119, CI$1, Hombres!$A$1:$DW$117, Mujeres!$A$1:$DW$117 )</f>
        <v>0</v>
      </c>
      <c r="CJ119" s="46" cm="1">
        <f t="array" ref="CJ119">SalarioAnualEsperado($B119, $G119, $D119, CJ$1, Hombres!$A$1:$DW$117, Mujeres!$A$1:$DW$117 )</f>
        <v>0</v>
      </c>
      <c r="CK119" s="46" cm="1">
        <f t="array" ref="CK119">SalarioAnualEsperado($B119, $G119, $D119, CK$1, Hombres!$A$1:$DW$117, Mujeres!$A$1:$DW$117 )</f>
        <v>0</v>
      </c>
      <c r="CL119" s="46" cm="1">
        <f t="array" ref="CL119">SalarioAnualEsperado($B119, $G119, $D119, CL$1, Hombres!$A$1:$DW$117, Mujeres!$A$1:$DW$117 )</f>
        <v>0</v>
      </c>
      <c r="CM119" s="46" cm="1">
        <f t="array" ref="CM119">SalarioAnualEsperado($B119, $G119, $D119, CM$1, Hombres!$A$1:$DW$117, Mujeres!$A$1:$DW$117 )</f>
        <v>0</v>
      </c>
      <c r="CN119" s="46" cm="1">
        <f t="array" ref="CN119">SalarioAnualEsperado($B119, $G119, $D119, CN$1, Hombres!$A$1:$DW$117, Mujeres!$A$1:$DW$117 )</f>
        <v>0</v>
      </c>
      <c r="CO119" s="46" cm="1">
        <f t="array" ref="CO119">SalarioAnualEsperado($B119, $G119, $D119, CO$1, Hombres!$A$1:$DW$117, Mujeres!$A$1:$DW$117 )</f>
        <v>0</v>
      </c>
      <c r="CP119" s="46" cm="1">
        <f t="array" ref="CP119">SalarioAnualEsperado($B119, $G119, $D119, CP$1, Hombres!$A$1:$DW$117, Mujeres!$A$1:$DW$117 )</f>
        <v>0</v>
      </c>
      <c r="CQ119" s="46" cm="1">
        <f t="array" ref="CQ119">SalarioAnualEsperado($B119, $G119, $D119, CQ$1, Hombres!$A$1:$DW$117, Mujeres!$A$1:$DW$117 )</f>
        <v>0</v>
      </c>
      <c r="CR119" s="46" cm="1">
        <f t="array" ref="CR119">SalarioAnualEsperado($B119, $G119, $D119, CR$1, Hombres!$A$1:$DW$117, Mujeres!$A$1:$DW$117 )</f>
        <v>0</v>
      </c>
      <c r="CS119" s="46" cm="1">
        <f t="array" ref="CS119">SalarioAnualEsperado($B119, $G119, $D119, CS$1, Hombres!$A$1:$DW$117, Mujeres!$A$1:$DW$117 )</f>
        <v>0</v>
      </c>
      <c r="CT119" s="46" cm="1">
        <f t="array" ref="CT119">SalarioAnualEsperado($B119, $G119, $D119, CT$1, Hombres!$A$1:$DW$117, Mujeres!$A$1:$DW$117 )</f>
        <v>0</v>
      </c>
      <c r="CU119" s="46" cm="1">
        <f t="array" ref="CU119">SalarioAnualEsperado($B119, $G119, $D119, CU$1, Hombres!$A$1:$DW$117, Mujeres!$A$1:$DW$117 )</f>
        <v>0</v>
      </c>
      <c r="CV119" s="46" cm="1">
        <f t="array" ref="CV119">SalarioAnualEsperado($B119, $G119, $D119, CV$1, Hombres!$A$1:$DW$117, Mujeres!$A$1:$DW$117 )</f>
        <v>0</v>
      </c>
      <c r="CW119" s="46" cm="1">
        <f t="array" ref="CW119">SalarioAnualEsperado($B119, $G119, $D119, CW$1, Hombres!$A$1:$DW$117, Mujeres!$A$1:$DW$117 )</f>
        <v>0</v>
      </c>
      <c r="CX119" s="46" cm="1">
        <f t="array" ref="CX119">SalarioAnualEsperado($B119, $G119, $D119, CX$1, Hombres!$A$1:$DW$117, Mujeres!$A$1:$DW$117 )</f>
        <v>0</v>
      </c>
      <c r="CY119" s="46" cm="1">
        <f t="array" ref="CY119">SalarioAnualEsperado($B119, $G119, $D119, CY$1, Hombres!$A$1:$DW$117, Mujeres!$A$1:$DW$117 )</f>
        <v>0</v>
      </c>
      <c r="CZ119" s="46" cm="1">
        <f t="array" ref="CZ119">SalarioAnualEsperado($B119, $G119, $D119, CZ$1, Hombres!$A$1:$DW$117, Mujeres!$A$1:$DW$117 )</f>
        <v>0</v>
      </c>
      <c r="DA119" s="46" cm="1">
        <f t="array" ref="DA119">SalarioAnualEsperado($B119, $G119, $D119, DA$1, Hombres!$A$1:$DW$117, Mujeres!$A$1:$DW$117 )</f>
        <v>0</v>
      </c>
      <c r="DB119" s="46" cm="1">
        <f t="array" ref="DB119">SalarioAnualEsperado($B119, $G119, $D119, DB$1, Hombres!$A$1:$DW$117, Mujeres!$A$1:$DW$117 )</f>
        <v>0</v>
      </c>
      <c r="DC119" s="46" cm="1">
        <f t="array" ref="DC119">SalarioAnualEsperado($B119, $G119, $D119, DC$1, Hombres!$A$1:$DW$117, Mujeres!$A$1:$DW$117 )</f>
        <v>0</v>
      </c>
    </row>
    <row r="120" spans="1:107" x14ac:dyDescent="0.2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6" cm="1">
        <f t="array" ref="L120">SalarioAnualEsperado($B120, $G120, $D120, L$1, Hombres!$A$1:$DW$117, Mujeres!$A$1:$DW$117 )</f>
        <v>9618544</v>
      </c>
      <c r="M120" s="46" cm="1">
        <f t="array" ref="M120">SalarioAnualEsperado($B120, $G120, $D120, M$1, Hombres!$A$1:$DW$117, Mujeres!$A$1:$DW$117 )</f>
        <v>10100721.240983168</v>
      </c>
      <c r="N120" s="46" cm="1">
        <f t="array" ref="N120">SalarioAnualEsperado($B120, $G120, $D120, N$1, Hombres!$A$1:$DW$117, Mujeres!$A$1:$DW$117 )</f>
        <v>10606869.445166722</v>
      </c>
      <c r="O120" s="46" cm="1">
        <f t="array" ref="O120">SalarioAnualEsperado($B120, $G120, $D120, O$1, Hombres!$A$1:$DW$117, Mujeres!$A$1:$DW$117 )</f>
        <v>11138151.231431825</v>
      </c>
      <c r="P120" s="46" cm="1">
        <f t="array" ref="P120">SalarioAnualEsperado($B120, $G120, $D120, P$1, Hombres!$A$1:$DW$117, Mujeres!$A$1:$DW$117 )</f>
        <v>11695739.860432684</v>
      </c>
      <c r="Q120" s="46" cm="1">
        <f t="array" ref="Q120">SalarioAnualEsperado($B120, $G120, $D120, Q$1, Hombres!$A$1:$DW$117, Mujeres!$A$1:$DW$117 )</f>
        <v>12280921.310994295</v>
      </c>
      <c r="R120" s="46" cm="1">
        <f t="array" ref="R120">SalarioAnualEsperado($B120, $G120, $D120, R$1, Hombres!$A$1:$DW$117, Mujeres!$A$1:$DW$117 )</f>
        <v>12895052.5606985</v>
      </c>
      <c r="S120" s="46" cm="1">
        <f t="array" ref="S120">SalarioAnualEsperado($B120, $G120, $D120, S$1, Hombres!$A$1:$DW$117, Mujeres!$A$1:$DW$117 )</f>
        <v>13539531.558554998</v>
      </c>
      <c r="T120" s="46" cm="1">
        <f t="array" ref="T120">SalarioAnualEsperado($B120, $G120, $D120, T$1, Hombres!$A$1:$DW$117, Mujeres!$A$1:$DW$117 )</f>
        <v>14215779.867014254</v>
      </c>
      <c r="U120" s="46" cm="1">
        <f t="array" ref="U120">SalarioAnualEsperado($B120, $G120, $D120, U$1, Hombres!$A$1:$DW$117, Mujeres!$A$1:$DW$117 )</f>
        <v>14925284.475173661</v>
      </c>
      <c r="V120" s="46" cm="1">
        <f t="array" ref="V120">SalarioAnualEsperado($B120, $G120, $D120, V$1, Hombres!$A$1:$DW$117, Mujeres!$A$1:$DW$117 )</f>
        <v>15669626.304083092</v>
      </c>
      <c r="W120" s="46" cm="1">
        <f t="array" ref="W120">SalarioAnualEsperado($B120, $G120, $D120, W$1, Hombres!$A$1:$DW$117, Mujeres!$A$1:$DW$117 )</f>
        <v>16450374.879394589</v>
      </c>
      <c r="X120" s="46" cm="1">
        <f t="array" ref="X120">SalarioAnualEsperado($B120, $G120, $D120, X$1, Hombres!$A$1:$DW$117, Mujeres!$A$1:$DW$117 )</f>
        <v>17269013.681374252</v>
      </c>
      <c r="Y120" s="46" cm="1">
        <f t="array" ref="Y120">SalarioAnualEsperado($B120, $G120, $D120, Y$1, Hombres!$A$1:$DW$117, Mujeres!$A$1:$DW$117 )</f>
        <v>18127144.92933562</v>
      </c>
      <c r="Z120" s="46" cm="1">
        <f t="array" ref="Z120">SalarioAnualEsperado($B120, $G120, $D120, Z$1, Hombres!$A$1:$DW$117, Mujeres!$A$1:$DW$117 )</f>
        <v>19026524.357951168</v>
      </c>
      <c r="AA120" s="46" cm="1">
        <f t="array" ref="AA120">SalarioAnualEsperado($B120, $G120, $D120, AA$1, Hombres!$A$1:$DW$117, Mujeres!$A$1:$DW$117 )</f>
        <v>19969179.276567232</v>
      </c>
      <c r="AB120" s="46" cm="1">
        <f t="array" ref="AB120">SalarioAnualEsperado($B120, $G120, $D120, AB$1, Hombres!$A$1:$DW$117, Mujeres!$A$1:$DW$117 )</f>
        <v>20957154.771135412</v>
      </c>
      <c r="AC120" s="46" cm="1">
        <f t="array" ref="AC120">SalarioAnualEsperado($B120, $G120, $D120, AC$1, Hombres!$A$1:$DW$117, Mujeres!$A$1:$DW$117 )</f>
        <v>21992420.700839546</v>
      </c>
      <c r="AD120" s="46" cm="1">
        <f t="array" ref="AD120">SalarioAnualEsperado($B120, $G120, $D120, AD$1, Hombres!$A$1:$DW$117, Mujeres!$A$1:$DW$117 )</f>
        <v>23076965.620078415</v>
      </c>
      <c r="AE120" s="46" cm="1">
        <f t="array" ref="AE120">SalarioAnualEsperado($B120, $G120, $D120, AE$1, Hombres!$A$1:$DW$117, Mujeres!$A$1:$DW$117 )</f>
        <v>24212923.820409071</v>
      </c>
      <c r="AF120" s="46" cm="1">
        <f t="array" ref="AF120">SalarioAnualEsperado($B120, $G120, $D120, AF$1, Hombres!$A$1:$DW$117, Mujeres!$A$1:$DW$117 )</f>
        <v>25402639.60124613</v>
      </c>
      <c r="AG120" s="46" cm="1">
        <f t="array" ref="AG120">SalarioAnualEsperado($B120, $G120, $D120, AG$1, Hombres!$A$1:$DW$117, Mujeres!$A$1:$DW$117 )</f>
        <v>26648392.140724327</v>
      </c>
      <c r="AH120" s="46" cm="1">
        <f t="array" ref="AH120">SalarioAnualEsperado($B120, $G120, $D120, AH$1, Hombres!$A$1:$DW$117, Mujeres!$A$1:$DW$117 )</f>
        <v>27952017.100512419</v>
      </c>
      <c r="AI120" s="46" cm="1">
        <f t="array" ref="AI120">SalarioAnualEsperado($B120, $G120, $D120, AI$1, Hombres!$A$1:$DW$117, Mujeres!$A$1:$DW$117 )</f>
        <v>29315435.543956768</v>
      </c>
      <c r="AJ120" s="46" cm="1">
        <f t="array" ref="AJ120">SalarioAnualEsperado($B120, $G120, $D120, AJ$1, Hombres!$A$1:$DW$117, Mujeres!$A$1:$DW$117 )</f>
        <v>30740971.841897376</v>
      </c>
      <c r="AK120" s="46" cm="1">
        <f t="array" ref="AK120">SalarioAnualEsperado($B120, $G120, $D120, AK$1, Hombres!$A$1:$DW$117, Mujeres!$A$1:$DW$117 )</f>
        <v>32231707.375091597</v>
      </c>
      <c r="AL120" s="46" cm="1">
        <f t="array" ref="AL120">SalarioAnualEsperado($B120, $G120, $D120, AL$1, Hombres!$A$1:$DW$117, Mujeres!$A$1:$DW$117 )</f>
        <v>33790595.791710585</v>
      </c>
      <c r="AM120" s="46" cm="1">
        <f t="array" ref="AM120">SalarioAnualEsperado($B120, $G120, $D120, AM$1, Hombres!$A$1:$DW$117, Mujeres!$A$1:$DW$117 )</f>
        <v>35419814.030910127</v>
      </c>
      <c r="AN120" s="46" cm="1">
        <f t="array" ref="AN120">SalarioAnualEsperado($B120, $G120, $D120, AN$1, Hombres!$A$1:$DW$117, Mujeres!$A$1:$DW$117 )</f>
        <v>37120693.579458617</v>
      </c>
      <c r="AO120" s="46" cm="1">
        <f t="array" ref="AO120">SalarioAnualEsperado($B120, $G120, $D120, AO$1, Hombres!$A$1:$DW$117, Mujeres!$A$1:$DW$117 )</f>
        <v>38894319.55696851</v>
      </c>
      <c r="AP120" s="46" cm="1">
        <f t="array" ref="AP120">SalarioAnualEsperado($B120, $G120, $D120, AP$1, Hombres!$A$1:$DW$117, Mujeres!$A$1:$DW$117 )</f>
        <v>40741885.336098775</v>
      </c>
      <c r="AQ120" s="46" cm="1">
        <f t="array" ref="AQ120">SalarioAnualEsperado($B120, $G120, $D120, AQ$1, Hombres!$A$1:$DW$117, Mujeres!$A$1:$DW$117 )</f>
        <v>0</v>
      </c>
      <c r="AR120" s="46" cm="1">
        <f t="array" ref="AR120">SalarioAnualEsperado($B120, $G120, $D120, AR$1, Hombres!$A$1:$DW$117, Mujeres!$A$1:$DW$117 )</f>
        <v>0</v>
      </c>
      <c r="AS120" s="46" cm="1">
        <f t="array" ref="AS120">SalarioAnualEsperado($B120, $G120, $D120, AS$1, Hombres!$A$1:$DW$117, Mujeres!$A$1:$DW$117 )</f>
        <v>0</v>
      </c>
      <c r="AT120" s="46" cm="1">
        <f t="array" ref="AT120">SalarioAnualEsperado($B120, $G120, $D120, AT$1, Hombres!$A$1:$DW$117, Mujeres!$A$1:$DW$117 )</f>
        <v>0</v>
      </c>
      <c r="AU120" s="46" cm="1">
        <f t="array" ref="AU120">SalarioAnualEsperado($B120, $G120, $D120, AU$1, Hombres!$A$1:$DW$117, Mujeres!$A$1:$DW$117 )</f>
        <v>0</v>
      </c>
      <c r="AV120" s="46" cm="1">
        <f t="array" ref="AV120">SalarioAnualEsperado($B120, $G120, $D120, AV$1, Hombres!$A$1:$DW$117, Mujeres!$A$1:$DW$117 )</f>
        <v>0</v>
      </c>
      <c r="AW120" s="46" cm="1">
        <f t="array" ref="AW120">SalarioAnualEsperado($B120, $G120, $D120, AW$1, Hombres!$A$1:$DW$117, Mujeres!$A$1:$DW$117 )</f>
        <v>0</v>
      </c>
      <c r="AX120" s="46" cm="1">
        <f t="array" ref="AX120">SalarioAnualEsperado($B120, $G120, $D120, AX$1, Hombres!$A$1:$DW$117, Mujeres!$A$1:$DW$117 )</f>
        <v>0</v>
      </c>
      <c r="AY120" s="46" cm="1">
        <f t="array" ref="AY120">SalarioAnualEsperado($B120, $G120, $D120, AY$1, Hombres!$A$1:$DW$117, Mujeres!$A$1:$DW$117 )</f>
        <v>0</v>
      </c>
      <c r="AZ120" s="46" cm="1">
        <f t="array" ref="AZ120">SalarioAnualEsperado($B120, $G120, $D120, AZ$1, Hombres!$A$1:$DW$117, Mujeres!$A$1:$DW$117 )</f>
        <v>0</v>
      </c>
      <c r="BA120" s="46" cm="1">
        <f t="array" ref="BA120">SalarioAnualEsperado($B120, $G120, $D120, BA$1, Hombres!$A$1:$DW$117, Mujeres!$A$1:$DW$117 )</f>
        <v>0</v>
      </c>
      <c r="BB120" s="46" cm="1">
        <f t="array" ref="BB120">SalarioAnualEsperado($B120, $G120, $D120, BB$1, Hombres!$A$1:$DW$117, Mujeres!$A$1:$DW$117 )</f>
        <v>0</v>
      </c>
      <c r="BC120" s="46" cm="1">
        <f t="array" ref="BC120">SalarioAnualEsperado($B120, $G120, $D120, BC$1, Hombres!$A$1:$DW$117, Mujeres!$A$1:$DW$117 )</f>
        <v>0</v>
      </c>
      <c r="BD120" s="46" cm="1">
        <f t="array" ref="BD120">SalarioAnualEsperado($B120, $G120, $D120, BD$1, Hombres!$A$1:$DW$117, Mujeres!$A$1:$DW$117 )</f>
        <v>0</v>
      </c>
      <c r="BE120" s="46" cm="1">
        <f t="array" ref="BE120">SalarioAnualEsperado($B120, $G120, $D120, BE$1, Hombres!$A$1:$DW$117, Mujeres!$A$1:$DW$117 )</f>
        <v>0</v>
      </c>
      <c r="BF120" s="46" cm="1">
        <f t="array" ref="BF120">SalarioAnualEsperado($B120, $G120, $D120, BF$1, Hombres!$A$1:$DW$117, Mujeres!$A$1:$DW$117 )</f>
        <v>0</v>
      </c>
      <c r="BG120" s="46" cm="1">
        <f t="array" ref="BG120">SalarioAnualEsperado($B120, $G120, $D120, BG$1, Hombres!$A$1:$DW$117, Mujeres!$A$1:$DW$117 )</f>
        <v>0</v>
      </c>
      <c r="BH120" s="46" cm="1">
        <f t="array" ref="BH120">SalarioAnualEsperado($B120, $G120, $D120, BH$1, Hombres!$A$1:$DW$117, Mujeres!$A$1:$DW$117 )</f>
        <v>0</v>
      </c>
      <c r="BI120" s="46" cm="1">
        <f t="array" ref="BI120">SalarioAnualEsperado($B120, $G120, $D120, BI$1, Hombres!$A$1:$DW$117, Mujeres!$A$1:$DW$117 )</f>
        <v>0</v>
      </c>
      <c r="BJ120" s="46" cm="1">
        <f t="array" ref="BJ120">SalarioAnualEsperado($B120, $G120, $D120, BJ$1, Hombres!$A$1:$DW$117, Mujeres!$A$1:$DW$117 )</f>
        <v>0</v>
      </c>
      <c r="BK120" s="46" cm="1">
        <f t="array" ref="BK120">SalarioAnualEsperado($B120, $G120, $D120, BK$1, Hombres!$A$1:$DW$117, Mujeres!$A$1:$DW$117 )</f>
        <v>0</v>
      </c>
      <c r="BL120" s="46" cm="1">
        <f t="array" ref="BL120">SalarioAnualEsperado($B120, $G120, $D120, BL$1, Hombres!$A$1:$DW$117, Mujeres!$A$1:$DW$117 )</f>
        <v>0</v>
      </c>
      <c r="BM120" s="46" cm="1">
        <f t="array" ref="BM120">SalarioAnualEsperado($B120, $G120, $D120, BM$1, Hombres!$A$1:$DW$117, Mujeres!$A$1:$DW$117 )</f>
        <v>0</v>
      </c>
      <c r="BN120" s="46" cm="1">
        <f t="array" ref="BN120">SalarioAnualEsperado($B120, $G120, $D120, BN$1, Hombres!$A$1:$DW$117, Mujeres!$A$1:$DW$117 )</f>
        <v>0</v>
      </c>
      <c r="BO120" s="46" cm="1">
        <f t="array" ref="BO120">SalarioAnualEsperado($B120, $G120, $D120, BO$1, Hombres!$A$1:$DW$117, Mujeres!$A$1:$DW$117 )</f>
        <v>0</v>
      </c>
      <c r="BP120" s="46" cm="1">
        <f t="array" ref="BP120">SalarioAnualEsperado($B120, $G120, $D120, BP$1, Hombres!$A$1:$DW$117, Mujeres!$A$1:$DW$117 )</f>
        <v>0</v>
      </c>
      <c r="BQ120" s="46" cm="1">
        <f t="array" ref="BQ120">SalarioAnualEsperado($B120, $G120, $D120, BQ$1, Hombres!$A$1:$DW$117, Mujeres!$A$1:$DW$117 )</f>
        <v>0</v>
      </c>
      <c r="BR120" s="46" cm="1">
        <f t="array" ref="BR120">SalarioAnualEsperado($B120, $G120, $D120, BR$1, Hombres!$A$1:$DW$117, Mujeres!$A$1:$DW$117 )</f>
        <v>0</v>
      </c>
      <c r="BS120" s="46" cm="1">
        <f t="array" ref="BS120">SalarioAnualEsperado($B120, $G120, $D120, BS$1, Hombres!$A$1:$DW$117, Mujeres!$A$1:$DW$117 )</f>
        <v>0</v>
      </c>
      <c r="BT120" s="46" cm="1">
        <f t="array" ref="BT120">SalarioAnualEsperado($B120, $G120, $D120, BT$1, Hombres!$A$1:$DW$117, Mujeres!$A$1:$DW$117 )</f>
        <v>0</v>
      </c>
      <c r="BU120" s="46" cm="1">
        <f t="array" ref="BU120">SalarioAnualEsperado($B120, $G120, $D120, BU$1, Hombres!$A$1:$DW$117, Mujeres!$A$1:$DW$117 )</f>
        <v>0</v>
      </c>
      <c r="BV120" s="46" cm="1">
        <f t="array" ref="BV120">SalarioAnualEsperado($B120, $G120, $D120, BV$1, Hombres!$A$1:$DW$117, Mujeres!$A$1:$DW$117 )</f>
        <v>0</v>
      </c>
      <c r="BW120" s="46" cm="1">
        <f t="array" ref="BW120">SalarioAnualEsperado($B120, $G120, $D120, BW$1, Hombres!$A$1:$DW$117, Mujeres!$A$1:$DW$117 )</f>
        <v>0</v>
      </c>
      <c r="BX120" s="46" cm="1">
        <f t="array" ref="BX120">SalarioAnualEsperado($B120, $G120, $D120, BX$1, Hombres!$A$1:$DW$117, Mujeres!$A$1:$DW$117 )</f>
        <v>0</v>
      </c>
      <c r="BY120" s="46" cm="1">
        <f t="array" ref="BY120">SalarioAnualEsperado($B120, $G120, $D120, BY$1, Hombres!$A$1:$DW$117, Mujeres!$A$1:$DW$117 )</f>
        <v>0</v>
      </c>
      <c r="BZ120" s="46" cm="1">
        <f t="array" ref="BZ120">SalarioAnualEsperado($B120, $G120, $D120, BZ$1, Hombres!$A$1:$DW$117, Mujeres!$A$1:$DW$117 )</f>
        <v>0</v>
      </c>
      <c r="CA120" s="46" cm="1">
        <f t="array" ref="CA120">SalarioAnualEsperado($B120, $G120, $D120, CA$1, Hombres!$A$1:$DW$117, Mujeres!$A$1:$DW$117 )</f>
        <v>0</v>
      </c>
      <c r="CB120" s="46" cm="1">
        <f t="array" ref="CB120">SalarioAnualEsperado($B120, $G120, $D120, CB$1, Hombres!$A$1:$DW$117, Mujeres!$A$1:$DW$117 )</f>
        <v>0</v>
      </c>
      <c r="CC120" s="46" cm="1">
        <f t="array" ref="CC120">SalarioAnualEsperado($B120, $G120, $D120, CC$1, Hombres!$A$1:$DW$117, Mujeres!$A$1:$DW$117 )</f>
        <v>0</v>
      </c>
      <c r="CD120" s="46" cm="1">
        <f t="array" ref="CD120">SalarioAnualEsperado($B120, $G120, $D120, CD$1, Hombres!$A$1:$DW$117, Mujeres!$A$1:$DW$117 )</f>
        <v>0</v>
      </c>
      <c r="CE120" s="46" cm="1">
        <f t="array" ref="CE120">SalarioAnualEsperado($B120, $G120, $D120, CE$1, Hombres!$A$1:$DW$117, Mujeres!$A$1:$DW$117 )</f>
        <v>0</v>
      </c>
      <c r="CF120" s="46" cm="1">
        <f t="array" ref="CF120">SalarioAnualEsperado($B120, $G120, $D120, CF$1, Hombres!$A$1:$DW$117, Mujeres!$A$1:$DW$117 )</f>
        <v>0</v>
      </c>
      <c r="CG120" s="46" cm="1">
        <f t="array" ref="CG120">SalarioAnualEsperado($B120, $G120, $D120, CG$1, Hombres!$A$1:$DW$117, Mujeres!$A$1:$DW$117 )</f>
        <v>0</v>
      </c>
      <c r="CH120" s="46" cm="1">
        <f t="array" ref="CH120">SalarioAnualEsperado($B120, $G120, $D120, CH$1, Hombres!$A$1:$DW$117, Mujeres!$A$1:$DW$117 )</f>
        <v>0</v>
      </c>
      <c r="CI120" s="46" cm="1">
        <f t="array" ref="CI120">SalarioAnualEsperado($B120, $G120, $D120, CI$1, Hombres!$A$1:$DW$117, Mujeres!$A$1:$DW$117 )</f>
        <v>0</v>
      </c>
      <c r="CJ120" s="46" cm="1">
        <f t="array" ref="CJ120">SalarioAnualEsperado($B120, $G120, $D120, CJ$1, Hombres!$A$1:$DW$117, Mujeres!$A$1:$DW$117 )</f>
        <v>0</v>
      </c>
      <c r="CK120" s="46" cm="1">
        <f t="array" ref="CK120">SalarioAnualEsperado($B120, $G120, $D120, CK$1, Hombres!$A$1:$DW$117, Mujeres!$A$1:$DW$117 )</f>
        <v>0</v>
      </c>
      <c r="CL120" s="46" cm="1">
        <f t="array" ref="CL120">SalarioAnualEsperado($B120, $G120, $D120, CL$1, Hombres!$A$1:$DW$117, Mujeres!$A$1:$DW$117 )</f>
        <v>0</v>
      </c>
      <c r="CM120" s="46" cm="1">
        <f t="array" ref="CM120">SalarioAnualEsperado($B120, $G120, $D120, CM$1, Hombres!$A$1:$DW$117, Mujeres!$A$1:$DW$117 )</f>
        <v>0</v>
      </c>
      <c r="CN120" s="46" cm="1">
        <f t="array" ref="CN120">SalarioAnualEsperado($B120, $G120, $D120, CN$1, Hombres!$A$1:$DW$117, Mujeres!$A$1:$DW$117 )</f>
        <v>0</v>
      </c>
      <c r="CO120" s="46" cm="1">
        <f t="array" ref="CO120">SalarioAnualEsperado($B120, $G120, $D120, CO$1, Hombres!$A$1:$DW$117, Mujeres!$A$1:$DW$117 )</f>
        <v>0</v>
      </c>
      <c r="CP120" s="46" cm="1">
        <f t="array" ref="CP120">SalarioAnualEsperado($B120, $G120, $D120, CP$1, Hombres!$A$1:$DW$117, Mujeres!$A$1:$DW$117 )</f>
        <v>0</v>
      </c>
      <c r="CQ120" s="46" cm="1">
        <f t="array" ref="CQ120">SalarioAnualEsperado($B120, $G120, $D120, CQ$1, Hombres!$A$1:$DW$117, Mujeres!$A$1:$DW$117 )</f>
        <v>0</v>
      </c>
      <c r="CR120" s="46" cm="1">
        <f t="array" ref="CR120">SalarioAnualEsperado($B120, $G120, $D120, CR$1, Hombres!$A$1:$DW$117, Mujeres!$A$1:$DW$117 )</f>
        <v>0</v>
      </c>
      <c r="CS120" s="46" cm="1">
        <f t="array" ref="CS120">SalarioAnualEsperado($B120, $G120, $D120, CS$1, Hombres!$A$1:$DW$117, Mujeres!$A$1:$DW$117 )</f>
        <v>0</v>
      </c>
      <c r="CT120" s="46" cm="1">
        <f t="array" ref="CT120">SalarioAnualEsperado($B120, $G120, $D120, CT$1, Hombres!$A$1:$DW$117, Mujeres!$A$1:$DW$117 )</f>
        <v>0</v>
      </c>
      <c r="CU120" s="46" cm="1">
        <f t="array" ref="CU120">SalarioAnualEsperado($B120, $G120, $D120, CU$1, Hombres!$A$1:$DW$117, Mujeres!$A$1:$DW$117 )</f>
        <v>0</v>
      </c>
      <c r="CV120" s="46" cm="1">
        <f t="array" ref="CV120">SalarioAnualEsperado($B120, $G120, $D120, CV$1, Hombres!$A$1:$DW$117, Mujeres!$A$1:$DW$117 )</f>
        <v>0</v>
      </c>
      <c r="CW120" s="46" cm="1">
        <f t="array" ref="CW120">SalarioAnualEsperado($B120, $G120, $D120, CW$1, Hombres!$A$1:$DW$117, Mujeres!$A$1:$DW$117 )</f>
        <v>0</v>
      </c>
      <c r="CX120" s="46" cm="1">
        <f t="array" ref="CX120">SalarioAnualEsperado($B120, $G120, $D120, CX$1, Hombres!$A$1:$DW$117, Mujeres!$A$1:$DW$117 )</f>
        <v>0</v>
      </c>
      <c r="CY120" s="46" cm="1">
        <f t="array" ref="CY120">SalarioAnualEsperado($B120, $G120, $D120, CY$1, Hombres!$A$1:$DW$117, Mujeres!$A$1:$DW$117 )</f>
        <v>0</v>
      </c>
      <c r="CZ120" s="46" cm="1">
        <f t="array" ref="CZ120">SalarioAnualEsperado($B120, $G120, $D120, CZ$1, Hombres!$A$1:$DW$117, Mujeres!$A$1:$DW$117 )</f>
        <v>0</v>
      </c>
      <c r="DA120" s="46" cm="1">
        <f t="array" ref="DA120">SalarioAnualEsperado($B120, $G120, $D120, DA$1, Hombres!$A$1:$DW$117, Mujeres!$A$1:$DW$117 )</f>
        <v>0</v>
      </c>
      <c r="DB120" s="46" cm="1">
        <f t="array" ref="DB120">SalarioAnualEsperado($B120, $G120, $D120, DB$1, Hombres!$A$1:$DW$117, Mujeres!$A$1:$DW$117 )</f>
        <v>0</v>
      </c>
      <c r="DC120" s="46" cm="1">
        <f t="array" ref="DC120">SalarioAnualEsperado($B120, $G120, $D120, DC$1, Hombres!$A$1:$DW$117, Mujeres!$A$1:$DW$117 )</f>
        <v>0</v>
      </c>
    </row>
    <row r="121" spans="1:107" x14ac:dyDescent="0.2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6" cm="1">
        <f t="array" ref="L121">SalarioAnualEsperado($B121, $G121, $D121, L$1, Hombres!$A$1:$DW$117, Mujeres!$A$1:$DW$117 )</f>
        <v>11543330.5</v>
      </c>
      <c r="M121" s="46" cm="1">
        <f t="array" ref="M121">SalarioAnualEsperado($B121, $G121, $D121, M$1, Hombres!$A$1:$DW$117, Mujeres!$A$1:$DW$117 )</f>
        <v>12113629.292353299</v>
      </c>
      <c r="N121" s="46" cm="1">
        <f t="array" ref="N121">SalarioAnualEsperado($B121, $G121, $D121, N$1, Hombres!$A$1:$DW$117, Mujeres!$A$1:$DW$117 )</f>
        <v>12711767.74198235</v>
      </c>
      <c r="O121" s="46" cm="1">
        <f t="array" ref="O121">SalarioAnualEsperado($B121, $G121, $D121, O$1, Hombres!$A$1:$DW$117, Mujeres!$A$1:$DW$117 )</f>
        <v>13339082.746740969</v>
      </c>
      <c r="P121" s="46" cm="1">
        <f t="array" ref="P121">SalarioAnualEsperado($B121, $G121, $D121, P$1, Hombres!$A$1:$DW$117, Mujeres!$A$1:$DW$117 )</f>
        <v>13997142.203891655</v>
      </c>
      <c r="Q121" s="46" cm="1">
        <f t="array" ref="Q121">SalarioAnualEsperado($B121, $G121, $D121, Q$1, Hombres!$A$1:$DW$117, Mujeres!$A$1:$DW$117 )</f>
        <v>14687540.835103609</v>
      </c>
      <c r="R121" s="46" cm="1">
        <f t="array" ref="R121">SalarioAnualEsperado($B121, $G121, $D121, R$1, Hombres!$A$1:$DW$117, Mujeres!$A$1:$DW$117 )</f>
        <v>15411855.531932907</v>
      </c>
      <c r="S121" s="46" cm="1">
        <f t="array" ref="S121">SalarioAnualEsperado($B121, $G121, $D121, S$1, Hombres!$A$1:$DW$117, Mujeres!$A$1:$DW$117 )</f>
        <v>16171786.113158004</v>
      </c>
      <c r="T121" s="46" cm="1">
        <f t="array" ref="T121">SalarioAnualEsperado($B121, $G121, $D121, T$1, Hombres!$A$1:$DW$117, Mujeres!$A$1:$DW$117 )</f>
        <v>16969180.693940509</v>
      </c>
      <c r="U121" s="46" cm="1">
        <f t="array" ref="U121">SalarioAnualEsperado($B121, $G121, $D121, U$1, Hombres!$A$1:$DW$117, Mujeres!$A$1:$DW$117 )</f>
        <v>17805925.107010551</v>
      </c>
      <c r="V121" s="46" cm="1">
        <f t="array" ref="V121">SalarioAnualEsperado($B121, $G121, $D121, V$1, Hombres!$A$1:$DW$117, Mujeres!$A$1:$DW$117 )</f>
        <v>18683684.036351282</v>
      </c>
      <c r="W121" s="46" cm="1">
        <f t="array" ref="W121">SalarioAnualEsperado($B121, $G121, $D121, W$1, Hombres!$A$1:$DW$117, Mujeres!$A$1:$DW$117 )</f>
        <v>19604133.815698188</v>
      </c>
      <c r="X121" s="46" cm="1">
        <f t="array" ref="X121">SalarioAnualEsperado($B121, $G121, $D121, X$1, Hombres!$A$1:$DW$117, Mujeres!$A$1:$DW$117 )</f>
        <v>20568924.369271167</v>
      </c>
      <c r="Y121" s="46" cm="1">
        <f t="array" ref="Y121">SalarioAnualEsperado($B121, $G121, $D121, Y$1, Hombres!$A$1:$DW$117, Mujeres!$A$1:$DW$117 )</f>
        <v>21579769.525488961</v>
      </c>
      <c r="Z121" s="46" cm="1">
        <f t="array" ref="Z121">SalarioAnualEsperado($B121, $G121, $D121, Z$1, Hombres!$A$1:$DW$117, Mujeres!$A$1:$DW$117 )</f>
        <v>22638446.470976979</v>
      </c>
      <c r="AA121" s="46" cm="1">
        <f t="array" ref="AA121">SalarioAnualEsperado($B121, $G121, $D121, AA$1, Hombres!$A$1:$DW$117, Mujeres!$A$1:$DW$117 )</f>
        <v>23746794.194413774</v>
      </c>
      <c r="AB121" s="46" cm="1">
        <f t="array" ref="AB121">SalarioAnualEsperado($B121, $G121, $D121, AB$1, Hombres!$A$1:$DW$117, Mujeres!$A$1:$DW$117 )</f>
        <v>24906972.656239621</v>
      </c>
      <c r="AC121" s="46" cm="1">
        <f t="array" ref="AC121">SalarioAnualEsperado($B121, $G121, $D121, AC$1, Hombres!$A$1:$DW$117, Mujeres!$A$1:$DW$117 )</f>
        <v>26121666.395832714</v>
      </c>
      <c r="AD121" s="46" cm="1">
        <f t="array" ref="AD121">SalarioAnualEsperado($B121, $G121, $D121, AD$1, Hombres!$A$1:$DW$117, Mujeres!$A$1:$DW$117 )</f>
        <v>27393876.360091355</v>
      </c>
      <c r="AE121" s="46" cm="1">
        <f t="array" ref="AE121">SalarioAnualEsperado($B121, $G121, $D121, AE$1, Hombres!$A$1:$DW$117, Mujeres!$A$1:$DW$117 )</f>
        <v>28726518.861824457</v>
      </c>
      <c r="AF121" s="46" cm="1">
        <f t="array" ref="AF121">SalarioAnualEsperado($B121, $G121, $D121, AF$1, Hombres!$A$1:$DW$117, Mujeres!$A$1:$DW$117 )</f>
        <v>30121401.585296199</v>
      </c>
      <c r="AG121" s="46" cm="1">
        <f t="array" ref="AG121">SalarioAnualEsperado($B121, $G121, $D121, AG$1, Hombres!$A$1:$DW$117, Mujeres!$A$1:$DW$117 )</f>
        <v>31580186.962444957</v>
      </c>
      <c r="AH121" s="46" cm="1">
        <f t="array" ref="AH121">SalarioAnualEsperado($B121, $G121, $D121, AH$1, Hombres!$A$1:$DW$117, Mujeres!$A$1:$DW$117 )</f>
        <v>33104628.290332753</v>
      </c>
      <c r="AI121" s="46" cm="1">
        <f t="array" ref="AI121">SalarioAnualEsperado($B121, $G121, $D121, AI$1, Hombres!$A$1:$DW$117, Mujeres!$A$1:$DW$117 )</f>
        <v>34696870.226927385</v>
      </c>
      <c r="AJ121" s="46" cm="1">
        <f t="array" ref="AJ121">SalarioAnualEsperado($B121, $G121, $D121, AJ$1, Hombres!$A$1:$DW$117, Mujeres!$A$1:$DW$117 )</f>
        <v>36359406.577266119</v>
      </c>
      <c r="AK121" s="46" cm="1">
        <f t="array" ref="AK121">SalarioAnualEsperado($B121, $G121, $D121, AK$1, Hombres!$A$1:$DW$117, Mujeres!$A$1:$DW$117 )</f>
        <v>38094870.555221528</v>
      </c>
      <c r="AL121" s="46" cm="1">
        <f t="array" ref="AL121">SalarioAnualEsperado($B121, $G121, $D121, AL$1, Hombres!$A$1:$DW$117, Mujeres!$A$1:$DW$117 )</f>
        <v>39906421.848388717</v>
      </c>
      <c r="AM121" s="46" cm="1">
        <f t="array" ref="AM121">SalarioAnualEsperado($B121, $G121, $D121, AM$1, Hombres!$A$1:$DW$117, Mujeres!$A$1:$DW$117 )</f>
        <v>41797788.293783665</v>
      </c>
      <c r="AN121" s="46" cm="1">
        <f t="array" ref="AN121">SalarioAnualEsperado($B121, $G121, $D121, AN$1, Hombres!$A$1:$DW$117, Mujeres!$A$1:$DW$117 )</f>
        <v>43771519.783099465</v>
      </c>
      <c r="AO121" s="46" cm="1">
        <f t="array" ref="AO121">SalarioAnualEsperado($B121, $G121, $D121, AO$1, Hombres!$A$1:$DW$117, Mujeres!$A$1:$DW$117 )</f>
        <v>45829572.792826638</v>
      </c>
      <c r="AP121" s="46" cm="1">
        <f t="array" ref="AP121">SalarioAnualEsperado($B121, $G121, $D121, AP$1, Hombres!$A$1:$DW$117, Mujeres!$A$1:$DW$117 )</f>
        <v>47971872.889796726</v>
      </c>
      <c r="AQ121" s="46" cm="1">
        <f t="array" ref="AQ121">SalarioAnualEsperado($B121, $G121, $D121, AQ$1, Hombres!$A$1:$DW$117, Mujeres!$A$1:$DW$117 )</f>
        <v>50197047.868392467</v>
      </c>
      <c r="AR121" s="46" cm="1">
        <f t="array" ref="AR121">SalarioAnualEsperado($B121, $G121, $D121, AR$1, Hombres!$A$1:$DW$117, Mujeres!$A$1:$DW$117 )</f>
        <v>52503113.992422059</v>
      </c>
      <c r="AS121" s="46" cm="1">
        <f t="array" ref="AS121">SalarioAnualEsperado($B121, $G121, $D121, AS$1, Hombres!$A$1:$DW$117, Mujeres!$A$1:$DW$117 )</f>
        <v>54890465.007749073</v>
      </c>
      <c r="AT121" s="46" cm="1">
        <f t="array" ref="AT121">SalarioAnualEsperado($B121, $G121, $D121, AT$1, Hombres!$A$1:$DW$117, Mujeres!$A$1:$DW$117 )</f>
        <v>57361555.931870356</v>
      </c>
      <c r="AU121" s="46" cm="1">
        <f t="array" ref="AU121">SalarioAnualEsperado($B121, $G121, $D121, AU$1, Hombres!$A$1:$DW$117, Mujeres!$A$1:$DW$117 )</f>
        <v>59918623.150033347</v>
      </c>
      <c r="AV121" s="46" cm="1">
        <f t="array" ref="AV121">SalarioAnualEsperado($B121, $G121, $D121, AV$1, Hombres!$A$1:$DW$117, Mujeres!$A$1:$DW$117 )</f>
        <v>62563724.985646054</v>
      </c>
      <c r="AW121" s="46" cm="1">
        <f t="array" ref="AW121">SalarioAnualEsperado($B121, $G121, $D121, AW$1, Hombres!$A$1:$DW$117, Mujeres!$A$1:$DW$117 )</f>
        <v>65297902.76942499</v>
      </c>
      <c r="AX121" s="46" cm="1">
        <f t="array" ref="AX121">SalarioAnualEsperado($B121, $G121, $D121, AX$1, Hombres!$A$1:$DW$117, Mujeres!$A$1:$DW$117 )</f>
        <v>68118922.691177696</v>
      </c>
      <c r="AY121" s="46" cm="1">
        <f t="array" ref="AY121">SalarioAnualEsperado($B121, $G121, $D121, AY$1, Hombres!$A$1:$DW$117, Mujeres!$A$1:$DW$117 )</f>
        <v>0</v>
      </c>
      <c r="AZ121" s="46" cm="1">
        <f t="array" ref="AZ121">SalarioAnualEsperado($B121, $G121, $D121, AZ$1, Hombres!$A$1:$DW$117, Mujeres!$A$1:$DW$117 )</f>
        <v>0</v>
      </c>
      <c r="BA121" s="46" cm="1">
        <f t="array" ref="BA121">SalarioAnualEsperado($B121, $G121, $D121, BA$1, Hombres!$A$1:$DW$117, Mujeres!$A$1:$DW$117 )</f>
        <v>0</v>
      </c>
      <c r="BB121" s="46" cm="1">
        <f t="array" ref="BB121">SalarioAnualEsperado($B121, $G121, $D121, BB$1, Hombres!$A$1:$DW$117, Mujeres!$A$1:$DW$117 )</f>
        <v>0</v>
      </c>
      <c r="BC121" s="46" cm="1">
        <f t="array" ref="BC121">SalarioAnualEsperado($B121, $G121, $D121, BC$1, Hombres!$A$1:$DW$117, Mujeres!$A$1:$DW$117 )</f>
        <v>0</v>
      </c>
      <c r="BD121" s="46" cm="1">
        <f t="array" ref="BD121">SalarioAnualEsperado($B121, $G121, $D121, BD$1, Hombres!$A$1:$DW$117, Mujeres!$A$1:$DW$117 )</f>
        <v>0</v>
      </c>
      <c r="BE121" s="46" cm="1">
        <f t="array" ref="BE121">SalarioAnualEsperado($B121, $G121, $D121, BE$1, Hombres!$A$1:$DW$117, Mujeres!$A$1:$DW$117 )</f>
        <v>0</v>
      </c>
      <c r="BF121" s="46" cm="1">
        <f t="array" ref="BF121">SalarioAnualEsperado($B121, $G121, $D121, BF$1, Hombres!$A$1:$DW$117, Mujeres!$A$1:$DW$117 )</f>
        <v>0</v>
      </c>
      <c r="BG121" s="46" cm="1">
        <f t="array" ref="BG121">SalarioAnualEsperado($B121, $G121, $D121, BG$1, Hombres!$A$1:$DW$117, Mujeres!$A$1:$DW$117 )</f>
        <v>0</v>
      </c>
      <c r="BH121" s="46" cm="1">
        <f t="array" ref="BH121">SalarioAnualEsperado($B121, $G121, $D121, BH$1, Hombres!$A$1:$DW$117, Mujeres!$A$1:$DW$117 )</f>
        <v>0</v>
      </c>
      <c r="BI121" s="46" cm="1">
        <f t="array" ref="BI121">SalarioAnualEsperado($B121, $G121, $D121, BI$1, Hombres!$A$1:$DW$117, Mujeres!$A$1:$DW$117 )</f>
        <v>0</v>
      </c>
      <c r="BJ121" s="46" cm="1">
        <f t="array" ref="BJ121">SalarioAnualEsperado($B121, $G121, $D121, BJ$1, Hombres!$A$1:$DW$117, Mujeres!$A$1:$DW$117 )</f>
        <v>0</v>
      </c>
      <c r="BK121" s="46" cm="1">
        <f t="array" ref="BK121">SalarioAnualEsperado($B121, $G121, $D121, BK$1, Hombres!$A$1:$DW$117, Mujeres!$A$1:$DW$117 )</f>
        <v>0</v>
      </c>
      <c r="BL121" s="46" cm="1">
        <f t="array" ref="BL121">SalarioAnualEsperado($B121, $G121, $D121, BL$1, Hombres!$A$1:$DW$117, Mujeres!$A$1:$DW$117 )</f>
        <v>0</v>
      </c>
      <c r="BM121" s="46" cm="1">
        <f t="array" ref="BM121">SalarioAnualEsperado($B121, $G121, $D121, BM$1, Hombres!$A$1:$DW$117, Mujeres!$A$1:$DW$117 )</f>
        <v>0</v>
      </c>
      <c r="BN121" s="46" cm="1">
        <f t="array" ref="BN121">SalarioAnualEsperado($B121, $G121, $D121, BN$1, Hombres!$A$1:$DW$117, Mujeres!$A$1:$DW$117 )</f>
        <v>0</v>
      </c>
      <c r="BO121" s="46" cm="1">
        <f t="array" ref="BO121">SalarioAnualEsperado($B121, $G121, $D121, BO$1, Hombres!$A$1:$DW$117, Mujeres!$A$1:$DW$117 )</f>
        <v>0</v>
      </c>
      <c r="BP121" s="46" cm="1">
        <f t="array" ref="BP121">SalarioAnualEsperado($B121, $G121, $D121, BP$1, Hombres!$A$1:$DW$117, Mujeres!$A$1:$DW$117 )</f>
        <v>0</v>
      </c>
      <c r="BQ121" s="46" cm="1">
        <f t="array" ref="BQ121">SalarioAnualEsperado($B121, $G121, $D121, BQ$1, Hombres!$A$1:$DW$117, Mujeres!$A$1:$DW$117 )</f>
        <v>0</v>
      </c>
      <c r="BR121" s="46" cm="1">
        <f t="array" ref="BR121">SalarioAnualEsperado($B121, $G121, $D121, BR$1, Hombres!$A$1:$DW$117, Mujeres!$A$1:$DW$117 )</f>
        <v>0</v>
      </c>
      <c r="BS121" s="46" cm="1">
        <f t="array" ref="BS121">SalarioAnualEsperado($B121, $G121, $D121, BS$1, Hombres!$A$1:$DW$117, Mujeres!$A$1:$DW$117 )</f>
        <v>0</v>
      </c>
      <c r="BT121" s="46" cm="1">
        <f t="array" ref="BT121">SalarioAnualEsperado($B121, $G121, $D121, BT$1, Hombres!$A$1:$DW$117, Mujeres!$A$1:$DW$117 )</f>
        <v>0</v>
      </c>
      <c r="BU121" s="46" cm="1">
        <f t="array" ref="BU121">SalarioAnualEsperado($B121, $G121, $D121, BU$1, Hombres!$A$1:$DW$117, Mujeres!$A$1:$DW$117 )</f>
        <v>0</v>
      </c>
      <c r="BV121" s="46" cm="1">
        <f t="array" ref="BV121">SalarioAnualEsperado($B121, $G121, $D121, BV$1, Hombres!$A$1:$DW$117, Mujeres!$A$1:$DW$117 )</f>
        <v>0</v>
      </c>
      <c r="BW121" s="46" cm="1">
        <f t="array" ref="BW121">SalarioAnualEsperado($B121, $G121, $D121, BW$1, Hombres!$A$1:$DW$117, Mujeres!$A$1:$DW$117 )</f>
        <v>0</v>
      </c>
      <c r="BX121" s="46" cm="1">
        <f t="array" ref="BX121">SalarioAnualEsperado($B121, $G121, $D121, BX$1, Hombres!$A$1:$DW$117, Mujeres!$A$1:$DW$117 )</f>
        <v>0</v>
      </c>
      <c r="BY121" s="46" cm="1">
        <f t="array" ref="BY121">SalarioAnualEsperado($B121, $G121, $D121, BY$1, Hombres!$A$1:$DW$117, Mujeres!$A$1:$DW$117 )</f>
        <v>0</v>
      </c>
      <c r="BZ121" s="46" cm="1">
        <f t="array" ref="BZ121">SalarioAnualEsperado($B121, $G121, $D121, BZ$1, Hombres!$A$1:$DW$117, Mujeres!$A$1:$DW$117 )</f>
        <v>0</v>
      </c>
      <c r="CA121" s="46" cm="1">
        <f t="array" ref="CA121">SalarioAnualEsperado($B121, $G121, $D121, CA$1, Hombres!$A$1:$DW$117, Mujeres!$A$1:$DW$117 )</f>
        <v>0</v>
      </c>
      <c r="CB121" s="46" cm="1">
        <f t="array" ref="CB121">SalarioAnualEsperado($B121, $G121, $D121, CB$1, Hombres!$A$1:$DW$117, Mujeres!$A$1:$DW$117 )</f>
        <v>0</v>
      </c>
      <c r="CC121" s="46" cm="1">
        <f t="array" ref="CC121">SalarioAnualEsperado($B121, $G121, $D121, CC$1, Hombres!$A$1:$DW$117, Mujeres!$A$1:$DW$117 )</f>
        <v>0</v>
      </c>
      <c r="CD121" s="46" cm="1">
        <f t="array" ref="CD121">SalarioAnualEsperado($B121, $G121, $D121, CD$1, Hombres!$A$1:$DW$117, Mujeres!$A$1:$DW$117 )</f>
        <v>0</v>
      </c>
      <c r="CE121" s="46" cm="1">
        <f t="array" ref="CE121">SalarioAnualEsperado($B121, $G121, $D121, CE$1, Hombres!$A$1:$DW$117, Mujeres!$A$1:$DW$117 )</f>
        <v>0</v>
      </c>
      <c r="CF121" s="46" cm="1">
        <f t="array" ref="CF121">SalarioAnualEsperado($B121, $G121, $D121, CF$1, Hombres!$A$1:$DW$117, Mujeres!$A$1:$DW$117 )</f>
        <v>0</v>
      </c>
      <c r="CG121" s="46" cm="1">
        <f t="array" ref="CG121">SalarioAnualEsperado($B121, $G121, $D121, CG$1, Hombres!$A$1:$DW$117, Mujeres!$A$1:$DW$117 )</f>
        <v>0</v>
      </c>
      <c r="CH121" s="46" cm="1">
        <f t="array" ref="CH121">SalarioAnualEsperado($B121, $G121, $D121, CH$1, Hombres!$A$1:$DW$117, Mujeres!$A$1:$DW$117 )</f>
        <v>0</v>
      </c>
      <c r="CI121" s="46" cm="1">
        <f t="array" ref="CI121">SalarioAnualEsperado($B121, $G121, $D121, CI$1, Hombres!$A$1:$DW$117, Mujeres!$A$1:$DW$117 )</f>
        <v>0</v>
      </c>
      <c r="CJ121" s="46" cm="1">
        <f t="array" ref="CJ121">SalarioAnualEsperado($B121, $G121, $D121, CJ$1, Hombres!$A$1:$DW$117, Mujeres!$A$1:$DW$117 )</f>
        <v>0</v>
      </c>
      <c r="CK121" s="46" cm="1">
        <f t="array" ref="CK121">SalarioAnualEsperado($B121, $G121, $D121, CK$1, Hombres!$A$1:$DW$117, Mujeres!$A$1:$DW$117 )</f>
        <v>0</v>
      </c>
      <c r="CL121" s="46" cm="1">
        <f t="array" ref="CL121">SalarioAnualEsperado($B121, $G121, $D121, CL$1, Hombres!$A$1:$DW$117, Mujeres!$A$1:$DW$117 )</f>
        <v>0</v>
      </c>
      <c r="CM121" s="46" cm="1">
        <f t="array" ref="CM121">SalarioAnualEsperado($B121, $G121, $D121, CM$1, Hombres!$A$1:$DW$117, Mujeres!$A$1:$DW$117 )</f>
        <v>0</v>
      </c>
      <c r="CN121" s="46" cm="1">
        <f t="array" ref="CN121">SalarioAnualEsperado($B121, $G121, $D121, CN$1, Hombres!$A$1:$DW$117, Mujeres!$A$1:$DW$117 )</f>
        <v>0</v>
      </c>
      <c r="CO121" s="46" cm="1">
        <f t="array" ref="CO121">SalarioAnualEsperado($B121, $G121, $D121, CO$1, Hombres!$A$1:$DW$117, Mujeres!$A$1:$DW$117 )</f>
        <v>0</v>
      </c>
      <c r="CP121" s="46" cm="1">
        <f t="array" ref="CP121">SalarioAnualEsperado($B121, $G121, $D121, CP$1, Hombres!$A$1:$DW$117, Mujeres!$A$1:$DW$117 )</f>
        <v>0</v>
      </c>
      <c r="CQ121" s="46" cm="1">
        <f t="array" ref="CQ121">SalarioAnualEsperado($B121, $G121, $D121, CQ$1, Hombres!$A$1:$DW$117, Mujeres!$A$1:$DW$117 )</f>
        <v>0</v>
      </c>
      <c r="CR121" s="46" cm="1">
        <f t="array" ref="CR121">SalarioAnualEsperado($B121, $G121, $D121, CR$1, Hombres!$A$1:$DW$117, Mujeres!$A$1:$DW$117 )</f>
        <v>0</v>
      </c>
      <c r="CS121" s="46" cm="1">
        <f t="array" ref="CS121">SalarioAnualEsperado($B121, $G121, $D121, CS$1, Hombres!$A$1:$DW$117, Mujeres!$A$1:$DW$117 )</f>
        <v>0</v>
      </c>
      <c r="CT121" s="46" cm="1">
        <f t="array" ref="CT121">SalarioAnualEsperado($B121, $G121, $D121, CT$1, Hombres!$A$1:$DW$117, Mujeres!$A$1:$DW$117 )</f>
        <v>0</v>
      </c>
      <c r="CU121" s="46" cm="1">
        <f t="array" ref="CU121">SalarioAnualEsperado($B121, $G121, $D121, CU$1, Hombres!$A$1:$DW$117, Mujeres!$A$1:$DW$117 )</f>
        <v>0</v>
      </c>
      <c r="CV121" s="46" cm="1">
        <f t="array" ref="CV121">SalarioAnualEsperado($B121, $G121, $D121, CV$1, Hombres!$A$1:$DW$117, Mujeres!$A$1:$DW$117 )</f>
        <v>0</v>
      </c>
      <c r="CW121" s="46" cm="1">
        <f t="array" ref="CW121">SalarioAnualEsperado($B121, $G121, $D121, CW$1, Hombres!$A$1:$DW$117, Mujeres!$A$1:$DW$117 )</f>
        <v>0</v>
      </c>
      <c r="CX121" s="46" cm="1">
        <f t="array" ref="CX121">SalarioAnualEsperado($B121, $G121, $D121, CX$1, Hombres!$A$1:$DW$117, Mujeres!$A$1:$DW$117 )</f>
        <v>0</v>
      </c>
      <c r="CY121" s="46" cm="1">
        <f t="array" ref="CY121">SalarioAnualEsperado($B121, $G121, $D121, CY$1, Hombres!$A$1:$DW$117, Mujeres!$A$1:$DW$117 )</f>
        <v>0</v>
      </c>
      <c r="CZ121" s="46" cm="1">
        <f t="array" ref="CZ121">SalarioAnualEsperado($B121, $G121, $D121, CZ$1, Hombres!$A$1:$DW$117, Mujeres!$A$1:$DW$117 )</f>
        <v>0</v>
      </c>
      <c r="DA121" s="46" cm="1">
        <f t="array" ref="DA121">SalarioAnualEsperado($B121, $G121, $D121, DA$1, Hombres!$A$1:$DW$117, Mujeres!$A$1:$DW$117 )</f>
        <v>0</v>
      </c>
      <c r="DB121" s="46" cm="1">
        <f t="array" ref="DB121">SalarioAnualEsperado($B121, $G121, $D121, DB$1, Hombres!$A$1:$DW$117, Mujeres!$A$1:$DW$117 )</f>
        <v>0</v>
      </c>
      <c r="DC121" s="46" cm="1">
        <f t="array" ref="DC121">SalarioAnualEsperado($B121, $G121, $D121, DC$1, Hombres!$A$1:$DW$117, Mujeres!$A$1:$DW$117 )</f>
        <v>0</v>
      </c>
    </row>
    <row r="122" spans="1:107" x14ac:dyDescent="0.2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6" cm="1">
        <f t="array" ref="L122">SalarioAnualEsperado($B122, $G122, $D122, L$1, Hombres!$A$1:$DW$117, Mujeres!$A$1:$DW$117 )</f>
        <v>6439108</v>
      </c>
      <c r="M122" s="46" cm="1">
        <f t="array" ref="M122">SalarioAnualEsperado($B122, $G122, $D122, M$1, Hombres!$A$1:$DW$117, Mujeres!$A$1:$DW$117 )</f>
        <v>6755773.2422592388</v>
      </c>
      <c r="N122" s="46" cm="1">
        <f t="array" ref="N122">SalarioAnualEsperado($B122, $G122, $D122, N$1, Hombres!$A$1:$DW$117, Mujeres!$A$1:$DW$117 )</f>
        <v>7087862.5350399502</v>
      </c>
      <c r="O122" s="46" cm="1">
        <f t="array" ref="O122">SalarioAnualEsperado($B122, $G122, $D122, O$1, Hombres!$A$1:$DW$117, Mujeres!$A$1:$DW$117 )</f>
        <v>7435981.2504171384</v>
      </c>
      <c r="P122" s="46" cm="1">
        <f t="array" ref="P122">SalarioAnualEsperado($B122, $G122, $D122, P$1, Hombres!$A$1:$DW$117, Mujeres!$A$1:$DW$117 )</f>
        <v>7800760.2497653337</v>
      </c>
      <c r="Q122" s="46" cm="1">
        <f t="array" ref="Q122">SalarioAnualEsperado($B122, $G122, $D122, Q$1, Hombres!$A$1:$DW$117, Mujeres!$A$1:$DW$117 )</f>
        <v>8182873.2525866814</v>
      </c>
      <c r="R122" s="46" cm="1">
        <f t="array" ref="R122">SalarioAnualEsperado($B122, $G122, $D122, R$1, Hombres!$A$1:$DW$117, Mujeres!$A$1:$DW$117 )</f>
        <v>8582985.8629294951</v>
      </c>
      <c r="S122" s="46" cm="1">
        <f t="array" ref="S122">SalarioAnualEsperado($B122, $G122, $D122, S$1, Hombres!$A$1:$DW$117, Mujeres!$A$1:$DW$117 )</f>
        <v>9001755.3794569802</v>
      </c>
      <c r="T122" s="46" cm="1">
        <f t="array" ref="T122">SalarioAnualEsperado($B122, $G122, $D122, T$1, Hombres!$A$1:$DW$117, Mujeres!$A$1:$DW$117 )</f>
        <v>9439961.087878976</v>
      </c>
      <c r="U122" s="46" cm="1">
        <f t="array" ref="U122">SalarioAnualEsperado($B122, $G122, $D122, U$1, Hombres!$A$1:$DW$117, Mujeres!$A$1:$DW$117 )</f>
        <v>9898612.0271689836</v>
      </c>
      <c r="V122" s="46" cm="1">
        <f t="array" ref="V122">SalarioAnualEsperado($B122, $G122, $D122, V$1, Hombres!$A$1:$DW$117, Mujeres!$A$1:$DW$117 )</f>
        <v>10378849.223860977</v>
      </c>
      <c r="W122" s="46" cm="1">
        <f t="array" ref="W122">SalarioAnualEsperado($B122, $G122, $D122, W$1, Hombres!$A$1:$DW$117, Mujeres!$A$1:$DW$117 )</f>
        <v>10881726.818155807</v>
      </c>
      <c r="X122" s="46" cm="1">
        <f t="array" ref="X122">SalarioAnualEsperado($B122, $G122, $D122, X$1, Hombres!$A$1:$DW$117, Mujeres!$A$1:$DW$117 )</f>
        <v>11407858.691109346</v>
      </c>
      <c r="Y122" s="46" cm="1">
        <f t="array" ref="Y122">SalarioAnualEsperado($B122, $G122, $D122, Y$1, Hombres!$A$1:$DW$117, Mujeres!$A$1:$DW$117 )</f>
        <v>11957796.688434225</v>
      </c>
      <c r="Z122" s="46" cm="1">
        <f t="array" ref="Z122">SalarioAnualEsperado($B122, $G122, $D122, Z$1, Hombres!$A$1:$DW$117, Mujeres!$A$1:$DW$117 )</f>
        <v>12532188.975247074</v>
      </c>
      <c r="AA122" s="46" cm="1">
        <f t="array" ref="AA122">SalarioAnualEsperado($B122, $G122, $D122, AA$1, Hombres!$A$1:$DW$117, Mujeres!$A$1:$DW$117 )</f>
        <v>13131847.000926305</v>
      </c>
      <c r="AB122" s="46" cm="1">
        <f t="array" ref="AB122">SalarioAnualEsperado($B122, $G122, $D122, AB$1, Hombres!$A$1:$DW$117, Mujeres!$A$1:$DW$117 )</f>
        <v>13757637.721109191</v>
      </c>
      <c r="AC122" s="46" cm="1">
        <f t="array" ref="AC122">SalarioAnualEsperado($B122, $G122, $D122, AC$1, Hombres!$A$1:$DW$117, Mujeres!$A$1:$DW$117 )</f>
        <v>14410420.094115019</v>
      </c>
      <c r="AD122" s="46" cm="1">
        <f t="array" ref="AD122">SalarioAnualEsperado($B122, $G122, $D122, AD$1, Hombres!$A$1:$DW$117, Mujeres!$A$1:$DW$117 )</f>
        <v>15091261.788053237</v>
      </c>
      <c r="AE122" s="46" cm="1">
        <f t="array" ref="AE122">SalarioAnualEsperado($B122, $G122, $D122, AE$1, Hombres!$A$1:$DW$117, Mujeres!$A$1:$DW$117 )</f>
        <v>15801510.524190944</v>
      </c>
      <c r="AF122" s="46" cm="1">
        <f t="array" ref="AF122">SalarioAnualEsperado($B122, $G122, $D122, AF$1, Hombres!$A$1:$DW$117, Mujeres!$A$1:$DW$117 )</f>
        <v>16542138.149338754</v>
      </c>
      <c r="AG122" s="46" cm="1">
        <f t="array" ref="AG122">SalarioAnualEsperado($B122, $G122, $D122, AG$1, Hombres!$A$1:$DW$117, Mujeres!$A$1:$DW$117 )</f>
        <v>17313770.783789985</v>
      </c>
      <c r="AH122" s="46" cm="1">
        <f t="array" ref="AH122">SalarioAnualEsperado($B122, $G122, $D122, AH$1, Hombres!$A$1:$DW$117, Mujeres!$A$1:$DW$117 )</f>
        <v>18116151.41795731</v>
      </c>
      <c r="AI122" s="46" cm="1">
        <f t="array" ref="AI122">SalarioAnualEsperado($B122, $G122, $D122, AI$1, Hombres!$A$1:$DW$117, Mujeres!$A$1:$DW$117 )</f>
        <v>18948494.215826172</v>
      </c>
      <c r="AJ122" s="46" cm="1">
        <f t="array" ref="AJ122">SalarioAnualEsperado($B122, $G122, $D122, AJ$1, Hombres!$A$1:$DW$117, Mujeres!$A$1:$DW$117 )</f>
        <v>19809955.319815401</v>
      </c>
      <c r="AK122" s="46" cm="1">
        <f t="array" ref="AK122">SalarioAnualEsperado($B122, $G122, $D122, AK$1, Hombres!$A$1:$DW$117, Mujeres!$A$1:$DW$117 )</f>
        <v>20700687.103648257</v>
      </c>
      <c r="AL122" s="46" cm="1">
        <f t="array" ref="AL122">SalarioAnualEsperado($B122, $G122, $D122, AL$1, Hombres!$A$1:$DW$117, Mujeres!$A$1:$DW$117 )</f>
        <v>21621445.895808619</v>
      </c>
      <c r="AM122" s="46" cm="1">
        <f t="array" ref="AM122">SalarioAnualEsperado($B122, $G122, $D122, AM$1, Hombres!$A$1:$DW$117, Mujeres!$A$1:$DW$117 )</f>
        <v>22572653.778813865</v>
      </c>
      <c r="AN122" s="46" cm="1">
        <f t="array" ref="AN122">SalarioAnualEsperado($B122, $G122, $D122, AN$1, Hombres!$A$1:$DW$117, Mujeres!$A$1:$DW$117 )</f>
        <v>23554645.868898422</v>
      </c>
      <c r="AO122" s="46" cm="1">
        <f t="array" ref="AO122">SalarioAnualEsperado($B122, $G122, $D122, AO$1, Hombres!$A$1:$DW$117, Mujeres!$A$1:$DW$117 )</f>
        <v>24567697.611043148</v>
      </c>
      <c r="AP122" s="46" cm="1">
        <f t="array" ref="AP122">SalarioAnualEsperado($B122, $G122, $D122, AP$1, Hombres!$A$1:$DW$117, Mujeres!$A$1:$DW$117 )</f>
        <v>25611055.082536213</v>
      </c>
      <c r="AQ122" s="46" cm="1">
        <f t="array" ref="AQ122">SalarioAnualEsperado($B122, $G122, $D122, AQ$1, Hombres!$A$1:$DW$117, Mujeres!$A$1:$DW$117 )</f>
        <v>0</v>
      </c>
      <c r="AR122" s="46" cm="1">
        <f t="array" ref="AR122">SalarioAnualEsperado($B122, $G122, $D122, AR$1, Hombres!$A$1:$DW$117, Mujeres!$A$1:$DW$117 )</f>
        <v>0</v>
      </c>
      <c r="AS122" s="46" cm="1">
        <f t="array" ref="AS122">SalarioAnualEsperado($B122, $G122, $D122, AS$1, Hombres!$A$1:$DW$117, Mujeres!$A$1:$DW$117 )</f>
        <v>0</v>
      </c>
      <c r="AT122" s="46" cm="1">
        <f t="array" ref="AT122">SalarioAnualEsperado($B122, $G122, $D122, AT$1, Hombres!$A$1:$DW$117, Mujeres!$A$1:$DW$117 )</f>
        <v>0</v>
      </c>
      <c r="AU122" s="46" cm="1">
        <f t="array" ref="AU122">SalarioAnualEsperado($B122, $G122, $D122, AU$1, Hombres!$A$1:$DW$117, Mujeres!$A$1:$DW$117 )</f>
        <v>0</v>
      </c>
      <c r="AV122" s="46" cm="1">
        <f t="array" ref="AV122">SalarioAnualEsperado($B122, $G122, $D122, AV$1, Hombres!$A$1:$DW$117, Mujeres!$A$1:$DW$117 )</f>
        <v>0</v>
      </c>
      <c r="AW122" s="46" cm="1">
        <f t="array" ref="AW122">SalarioAnualEsperado($B122, $G122, $D122, AW$1, Hombres!$A$1:$DW$117, Mujeres!$A$1:$DW$117 )</f>
        <v>0</v>
      </c>
      <c r="AX122" s="46" cm="1">
        <f t="array" ref="AX122">SalarioAnualEsperado($B122, $G122, $D122, AX$1, Hombres!$A$1:$DW$117, Mujeres!$A$1:$DW$117 )</f>
        <v>0</v>
      </c>
      <c r="AY122" s="46" cm="1">
        <f t="array" ref="AY122">SalarioAnualEsperado($B122, $G122, $D122, AY$1, Hombres!$A$1:$DW$117, Mujeres!$A$1:$DW$117 )</f>
        <v>0</v>
      </c>
      <c r="AZ122" s="46" cm="1">
        <f t="array" ref="AZ122">SalarioAnualEsperado($B122, $G122, $D122, AZ$1, Hombres!$A$1:$DW$117, Mujeres!$A$1:$DW$117 )</f>
        <v>0</v>
      </c>
      <c r="BA122" s="46" cm="1">
        <f t="array" ref="BA122">SalarioAnualEsperado($B122, $G122, $D122, BA$1, Hombres!$A$1:$DW$117, Mujeres!$A$1:$DW$117 )</f>
        <v>0</v>
      </c>
      <c r="BB122" s="46" cm="1">
        <f t="array" ref="BB122">SalarioAnualEsperado($B122, $G122, $D122, BB$1, Hombres!$A$1:$DW$117, Mujeres!$A$1:$DW$117 )</f>
        <v>0</v>
      </c>
      <c r="BC122" s="46" cm="1">
        <f t="array" ref="BC122">SalarioAnualEsperado($B122, $G122, $D122, BC$1, Hombres!$A$1:$DW$117, Mujeres!$A$1:$DW$117 )</f>
        <v>0</v>
      </c>
      <c r="BD122" s="46" cm="1">
        <f t="array" ref="BD122">SalarioAnualEsperado($B122, $G122, $D122, BD$1, Hombres!$A$1:$DW$117, Mujeres!$A$1:$DW$117 )</f>
        <v>0</v>
      </c>
      <c r="BE122" s="46" cm="1">
        <f t="array" ref="BE122">SalarioAnualEsperado($B122, $G122, $D122, BE$1, Hombres!$A$1:$DW$117, Mujeres!$A$1:$DW$117 )</f>
        <v>0</v>
      </c>
      <c r="BF122" s="46" cm="1">
        <f t="array" ref="BF122">SalarioAnualEsperado($B122, $G122, $D122, BF$1, Hombres!$A$1:$DW$117, Mujeres!$A$1:$DW$117 )</f>
        <v>0</v>
      </c>
      <c r="BG122" s="46" cm="1">
        <f t="array" ref="BG122">SalarioAnualEsperado($B122, $G122, $D122, BG$1, Hombres!$A$1:$DW$117, Mujeres!$A$1:$DW$117 )</f>
        <v>0</v>
      </c>
      <c r="BH122" s="46" cm="1">
        <f t="array" ref="BH122">SalarioAnualEsperado($B122, $G122, $D122, BH$1, Hombres!$A$1:$DW$117, Mujeres!$A$1:$DW$117 )</f>
        <v>0</v>
      </c>
      <c r="BI122" s="46" cm="1">
        <f t="array" ref="BI122">SalarioAnualEsperado($B122, $G122, $D122, BI$1, Hombres!$A$1:$DW$117, Mujeres!$A$1:$DW$117 )</f>
        <v>0</v>
      </c>
      <c r="BJ122" s="46" cm="1">
        <f t="array" ref="BJ122">SalarioAnualEsperado($B122, $G122, $D122, BJ$1, Hombres!$A$1:$DW$117, Mujeres!$A$1:$DW$117 )</f>
        <v>0</v>
      </c>
      <c r="BK122" s="46" cm="1">
        <f t="array" ref="BK122">SalarioAnualEsperado($B122, $G122, $D122, BK$1, Hombres!$A$1:$DW$117, Mujeres!$A$1:$DW$117 )</f>
        <v>0</v>
      </c>
      <c r="BL122" s="46" cm="1">
        <f t="array" ref="BL122">SalarioAnualEsperado($B122, $G122, $D122, BL$1, Hombres!$A$1:$DW$117, Mujeres!$A$1:$DW$117 )</f>
        <v>0</v>
      </c>
      <c r="BM122" s="46" cm="1">
        <f t="array" ref="BM122">SalarioAnualEsperado($B122, $G122, $D122, BM$1, Hombres!$A$1:$DW$117, Mujeres!$A$1:$DW$117 )</f>
        <v>0</v>
      </c>
      <c r="BN122" s="46" cm="1">
        <f t="array" ref="BN122">SalarioAnualEsperado($B122, $G122, $D122, BN$1, Hombres!$A$1:$DW$117, Mujeres!$A$1:$DW$117 )</f>
        <v>0</v>
      </c>
      <c r="BO122" s="46" cm="1">
        <f t="array" ref="BO122">SalarioAnualEsperado($B122, $G122, $D122, BO$1, Hombres!$A$1:$DW$117, Mujeres!$A$1:$DW$117 )</f>
        <v>0</v>
      </c>
      <c r="BP122" s="46" cm="1">
        <f t="array" ref="BP122">SalarioAnualEsperado($B122, $G122, $D122, BP$1, Hombres!$A$1:$DW$117, Mujeres!$A$1:$DW$117 )</f>
        <v>0</v>
      </c>
      <c r="BQ122" s="46" cm="1">
        <f t="array" ref="BQ122">SalarioAnualEsperado($B122, $G122, $D122, BQ$1, Hombres!$A$1:$DW$117, Mujeres!$A$1:$DW$117 )</f>
        <v>0</v>
      </c>
      <c r="BR122" s="46" cm="1">
        <f t="array" ref="BR122">SalarioAnualEsperado($B122, $G122, $D122, BR$1, Hombres!$A$1:$DW$117, Mujeres!$A$1:$DW$117 )</f>
        <v>0</v>
      </c>
      <c r="BS122" s="46" cm="1">
        <f t="array" ref="BS122">SalarioAnualEsperado($B122, $G122, $D122, BS$1, Hombres!$A$1:$DW$117, Mujeres!$A$1:$DW$117 )</f>
        <v>0</v>
      </c>
      <c r="BT122" s="46" cm="1">
        <f t="array" ref="BT122">SalarioAnualEsperado($B122, $G122, $D122, BT$1, Hombres!$A$1:$DW$117, Mujeres!$A$1:$DW$117 )</f>
        <v>0</v>
      </c>
      <c r="BU122" s="46" cm="1">
        <f t="array" ref="BU122">SalarioAnualEsperado($B122, $G122, $D122, BU$1, Hombres!$A$1:$DW$117, Mujeres!$A$1:$DW$117 )</f>
        <v>0</v>
      </c>
      <c r="BV122" s="46" cm="1">
        <f t="array" ref="BV122">SalarioAnualEsperado($B122, $G122, $D122, BV$1, Hombres!$A$1:$DW$117, Mujeres!$A$1:$DW$117 )</f>
        <v>0</v>
      </c>
      <c r="BW122" s="46" cm="1">
        <f t="array" ref="BW122">SalarioAnualEsperado($B122, $G122, $D122, BW$1, Hombres!$A$1:$DW$117, Mujeres!$A$1:$DW$117 )</f>
        <v>0</v>
      </c>
      <c r="BX122" s="46" cm="1">
        <f t="array" ref="BX122">SalarioAnualEsperado($B122, $G122, $D122, BX$1, Hombres!$A$1:$DW$117, Mujeres!$A$1:$DW$117 )</f>
        <v>0</v>
      </c>
      <c r="BY122" s="46" cm="1">
        <f t="array" ref="BY122">SalarioAnualEsperado($B122, $G122, $D122, BY$1, Hombres!$A$1:$DW$117, Mujeres!$A$1:$DW$117 )</f>
        <v>0</v>
      </c>
      <c r="BZ122" s="46" cm="1">
        <f t="array" ref="BZ122">SalarioAnualEsperado($B122, $G122, $D122, BZ$1, Hombres!$A$1:$DW$117, Mujeres!$A$1:$DW$117 )</f>
        <v>0</v>
      </c>
      <c r="CA122" s="46" cm="1">
        <f t="array" ref="CA122">SalarioAnualEsperado($B122, $G122, $D122, CA$1, Hombres!$A$1:$DW$117, Mujeres!$A$1:$DW$117 )</f>
        <v>0</v>
      </c>
      <c r="CB122" s="46" cm="1">
        <f t="array" ref="CB122">SalarioAnualEsperado($B122, $G122, $D122, CB$1, Hombres!$A$1:$DW$117, Mujeres!$A$1:$DW$117 )</f>
        <v>0</v>
      </c>
      <c r="CC122" s="46" cm="1">
        <f t="array" ref="CC122">SalarioAnualEsperado($B122, $G122, $D122, CC$1, Hombres!$A$1:$DW$117, Mujeres!$A$1:$DW$117 )</f>
        <v>0</v>
      </c>
      <c r="CD122" s="46" cm="1">
        <f t="array" ref="CD122">SalarioAnualEsperado($B122, $G122, $D122, CD$1, Hombres!$A$1:$DW$117, Mujeres!$A$1:$DW$117 )</f>
        <v>0</v>
      </c>
      <c r="CE122" s="46" cm="1">
        <f t="array" ref="CE122">SalarioAnualEsperado($B122, $G122, $D122, CE$1, Hombres!$A$1:$DW$117, Mujeres!$A$1:$DW$117 )</f>
        <v>0</v>
      </c>
      <c r="CF122" s="46" cm="1">
        <f t="array" ref="CF122">SalarioAnualEsperado($B122, $G122, $D122, CF$1, Hombres!$A$1:$DW$117, Mujeres!$A$1:$DW$117 )</f>
        <v>0</v>
      </c>
      <c r="CG122" s="46" cm="1">
        <f t="array" ref="CG122">SalarioAnualEsperado($B122, $G122, $D122, CG$1, Hombres!$A$1:$DW$117, Mujeres!$A$1:$DW$117 )</f>
        <v>0</v>
      </c>
      <c r="CH122" s="46" cm="1">
        <f t="array" ref="CH122">SalarioAnualEsperado($B122, $G122, $D122, CH$1, Hombres!$A$1:$DW$117, Mujeres!$A$1:$DW$117 )</f>
        <v>0</v>
      </c>
      <c r="CI122" s="46" cm="1">
        <f t="array" ref="CI122">SalarioAnualEsperado($B122, $G122, $D122, CI$1, Hombres!$A$1:$DW$117, Mujeres!$A$1:$DW$117 )</f>
        <v>0</v>
      </c>
      <c r="CJ122" s="46" cm="1">
        <f t="array" ref="CJ122">SalarioAnualEsperado($B122, $G122, $D122, CJ$1, Hombres!$A$1:$DW$117, Mujeres!$A$1:$DW$117 )</f>
        <v>0</v>
      </c>
      <c r="CK122" s="46" cm="1">
        <f t="array" ref="CK122">SalarioAnualEsperado($B122, $G122, $D122, CK$1, Hombres!$A$1:$DW$117, Mujeres!$A$1:$DW$117 )</f>
        <v>0</v>
      </c>
      <c r="CL122" s="46" cm="1">
        <f t="array" ref="CL122">SalarioAnualEsperado($B122, $G122, $D122, CL$1, Hombres!$A$1:$DW$117, Mujeres!$A$1:$DW$117 )</f>
        <v>0</v>
      </c>
      <c r="CM122" s="46" cm="1">
        <f t="array" ref="CM122">SalarioAnualEsperado($B122, $G122, $D122, CM$1, Hombres!$A$1:$DW$117, Mujeres!$A$1:$DW$117 )</f>
        <v>0</v>
      </c>
      <c r="CN122" s="46" cm="1">
        <f t="array" ref="CN122">SalarioAnualEsperado($B122, $G122, $D122, CN$1, Hombres!$A$1:$DW$117, Mujeres!$A$1:$DW$117 )</f>
        <v>0</v>
      </c>
      <c r="CO122" s="46" cm="1">
        <f t="array" ref="CO122">SalarioAnualEsperado($B122, $G122, $D122, CO$1, Hombres!$A$1:$DW$117, Mujeres!$A$1:$DW$117 )</f>
        <v>0</v>
      </c>
      <c r="CP122" s="46" cm="1">
        <f t="array" ref="CP122">SalarioAnualEsperado($B122, $G122, $D122, CP$1, Hombres!$A$1:$DW$117, Mujeres!$A$1:$DW$117 )</f>
        <v>0</v>
      </c>
      <c r="CQ122" s="46" cm="1">
        <f t="array" ref="CQ122">SalarioAnualEsperado($B122, $G122, $D122, CQ$1, Hombres!$A$1:$DW$117, Mujeres!$A$1:$DW$117 )</f>
        <v>0</v>
      </c>
      <c r="CR122" s="46" cm="1">
        <f t="array" ref="CR122">SalarioAnualEsperado($B122, $G122, $D122, CR$1, Hombres!$A$1:$DW$117, Mujeres!$A$1:$DW$117 )</f>
        <v>0</v>
      </c>
      <c r="CS122" s="46" cm="1">
        <f t="array" ref="CS122">SalarioAnualEsperado($B122, $G122, $D122, CS$1, Hombres!$A$1:$DW$117, Mujeres!$A$1:$DW$117 )</f>
        <v>0</v>
      </c>
      <c r="CT122" s="46" cm="1">
        <f t="array" ref="CT122">SalarioAnualEsperado($B122, $G122, $D122, CT$1, Hombres!$A$1:$DW$117, Mujeres!$A$1:$DW$117 )</f>
        <v>0</v>
      </c>
      <c r="CU122" s="46" cm="1">
        <f t="array" ref="CU122">SalarioAnualEsperado($B122, $G122, $D122, CU$1, Hombres!$A$1:$DW$117, Mujeres!$A$1:$DW$117 )</f>
        <v>0</v>
      </c>
      <c r="CV122" s="46" cm="1">
        <f t="array" ref="CV122">SalarioAnualEsperado($B122, $G122, $D122, CV$1, Hombres!$A$1:$DW$117, Mujeres!$A$1:$DW$117 )</f>
        <v>0</v>
      </c>
      <c r="CW122" s="46" cm="1">
        <f t="array" ref="CW122">SalarioAnualEsperado($B122, $G122, $D122, CW$1, Hombres!$A$1:$DW$117, Mujeres!$A$1:$DW$117 )</f>
        <v>0</v>
      </c>
      <c r="CX122" s="46" cm="1">
        <f t="array" ref="CX122">SalarioAnualEsperado($B122, $G122, $D122, CX$1, Hombres!$A$1:$DW$117, Mujeres!$A$1:$DW$117 )</f>
        <v>0</v>
      </c>
      <c r="CY122" s="46" cm="1">
        <f t="array" ref="CY122">SalarioAnualEsperado($B122, $G122, $D122, CY$1, Hombres!$A$1:$DW$117, Mujeres!$A$1:$DW$117 )</f>
        <v>0</v>
      </c>
      <c r="CZ122" s="46" cm="1">
        <f t="array" ref="CZ122">SalarioAnualEsperado($B122, $G122, $D122, CZ$1, Hombres!$A$1:$DW$117, Mujeres!$A$1:$DW$117 )</f>
        <v>0</v>
      </c>
      <c r="DA122" s="46" cm="1">
        <f t="array" ref="DA122">SalarioAnualEsperado($B122, $G122, $D122, DA$1, Hombres!$A$1:$DW$117, Mujeres!$A$1:$DW$117 )</f>
        <v>0</v>
      </c>
      <c r="DB122" s="46" cm="1">
        <f t="array" ref="DB122">SalarioAnualEsperado($B122, $G122, $D122, DB$1, Hombres!$A$1:$DW$117, Mujeres!$A$1:$DW$117 )</f>
        <v>0</v>
      </c>
      <c r="DC122" s="46" cm="1">
        <f t="array" ref="DC122">SalarioAnualEsperado($B122, $G122, $D122, DC$1, Hombres!$A$1:$DW$117, Mujeres!$A$1:$DW$117 )</f>
        <v>0</v>
      </c>
    </row>
    <row r="123" spans="1:107" x14ac:dyDescent="0.2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6" cm="1">
        <f t="array" ref="L123">SalarioAnualEsperado($B123, $G123, $D123, L$1, Hombres!$A$1:$DW$117, Mujeres!$A$1:$DW$117 )</f>
        <v>7441486</v>
      </c>
      <c r="M123" s="46" cm="1">
        <f t="array" ref="M123">SalarioAnualEsperado($B123, $G123, $D123, M$1, Hombres!$A$1:$DW$117, Mujeres!$A$1:$DW$117 )</f>
        <v>7812672.1897513112</v>
      </c>
      <c r="N123" s="46" cm="1">
        <f t="array" ref="N123">SalarioAnualEsperado($B123, $G123, $D123, N$1, Hombres!$A$1:$DW$117, Mujeres!$A$1:$DW$117 )</f>
        <v>8202109.9128817786</v>
      </c>
      <c r="O123" s="46" cm="1">
        <f t="array" ref="O123">SalarioAnualEsperado($B123, $G123, $D123, O$1, Hombres!$A$1:$DW$117, Mujeres!$A$1:$DW$117 )</f>
        <v>8610631.5979980379</v>
      </c>
      <c r="P123" s="46" cm="1">
        <f t="array" ref="P123">SalarioAnualEsperado($B123, $G123, $D123, P$1, Hombres!$A$1:$DW$117, Mujeres!$A$1:$DW$117 )</f>
        <v>9039125.0599976555</v>
      </c>
      <c r="Q123" s="46" cm="1">
        <f t="array" ref="Q123">SalarioAnualEsperado($B123, $G123, $D123, Q$1, Hombres!$A$1:$DW$117, Mujeres!$A$1:$DW$117 )</f>
        <v>9488491.6372933947</v>
      </c>
      <c r="R123" s="46" cm="1">
        <f t="array" ref="R123">SalarioAnualEsperado($B123, $G123, $D123, R$1, Hombres!$A$1:$DW$117, Mujeres!$A$1:$DW$117 )</f>
        <v>9959591.7101548705</v>
      </c>
      <c r="S123" s="46" cm="1">
        <f t="array" ref="S123">SalarioAnualEsperado($B123, $G123, $D123, S$1, Hombres!$A$1:$DW$117, Mujeres!$A$1:$DW$117 )</f>
        <v>10453331.489703117</v>
      </c>
      <c r="T123" s="46" cm="1">
        <f t="array" ref="T123">SalarioAnualEsperado($B123, $G123, $D123, T$1, Hombres!$A$1:$DW$117, Mujeres!$A$1:$DW$117 )</f>
        <v>10970683.768165544</v>
      </c>
      <c r="U123" s="46" cm="1">
        <f t="array" ref="U123">SalarioAnualEsperado($B123, $G123, $D123, U$1, Hombres!$A$1:$DW$117, Mujeres!$A$1:$DW$117 )</f>
        <v>11512775.059840159</v>
      </c>
      <c r="V123" s="46" cm="1">
        <f t="array" ref="V123">SalarioAnualEsperado($B123, $G123, $D123, V$1, Hombres!$A$1:$DW$117, Mujeres!$A$1:$DW$117 )</f>
        <v>12080770.806130197</v>
      </c>
      <c r="W123" s="46" cm="1">
        <f t="array" ref="W123">SalarioAnualEsperado($B123, $G123, $D123, W$1, Hombres!$A$1:$DW$117, Mujeres!$A$1:$DW$117 )</f>
        <v>12675798.013661375</v>
      </c>
      <c r="X123" s="46" cm="1">
        <f t="array" ref="X123">SalarioAnualEsperado($B123, $G123, $D123, X$1, Hombres!$A$1:$DW$117, Mujeres!$A$1:$DW$117 )</f>
        <v>13298958.160239395</v>
      </c>
      <c r="Y123" s="46" cm="1">
        <f t="array" ref="Y123">SalarioAnualEsperado($B123, $G123, $D123, Y$1, Hombres!$A$1:$DW$117, Mujeres!$A$1:$DW$117 )</f>
        <v>13951395.673145134</v>
      </c>
      <c r="Z123" s="46" cm="1">
        <f t="array" ref="Z123">SalarioAnualEsperado($B123, $G123, $D123, Z$1, Hombres!$A$1:$DW$117, Mujeres!$A$1:$DW$117 )</f>
        <v>14634390.234237697</v>
      </c>
      <c r="AA123" s="46" cm="1">
        <f t="array" ref="AA123">SalarioAnualEsperado($B123, $G123, $D123, AA$1, Hombres!$A$1:$DW$117, Mujeres!$A$1:$DW$117 )</f>
        <v>15349234.300512871</v>
      </c>
      <c r="AB123" s="46" cm="1">
        <f t="array" ref="AB123">SalarioAnualEsperado($B123, $G123, $D123, AB$1, Hombres!$A$1:$DW$117, Mujeres!$A$1:$DW$117 )</f>
        <v>16096983.744503919</v>
      </c>
      <c r="AC123" s="46" cm="1">
        <f t="array" ref="AC123">SalarioAnualEsperado($B123, $G123, $D123, AC$1, Hombres!$A$1:$DW$117, Mujeres!$A$1:$DW$117 )</f>
        <v>16878686.211497407</v>
      </c>
      <c r="AD123" s="46" cm="1">
        <f t="array" ref="AD123">SalarioAnualEsperado($B123, $G123, $D123, AD$1, Hombres!$A$1:$DW$117, Mujeres!$A$1:$DW$117 )</f>
        <v>17695546.202328436</v>
      </c>
      <c r="AE123" s="46" cm="1">
        <f t="array" ref="AE123">SalarioAnualEsperado($B123, $G123, $D123, AE$1, Hombres!$A$1:$DW$117, Mujeres!$A$1:$DW$117 )</f>
        <v>18549196.741603747</v>
      </c>
      <c r="AF123" s="46" cm="1">
        <f t="array" ref="AF123">SalarioAnualEsperado($B123, $G123, $D123, AF$1, Hombres!$A$1:$DW$117, Mujeres!$A$1:$DW$117 )</f>
        <v>19441288.239102103</v>
      </c>
      <c r="AG123" s="46" cm="1">
        <f t="array" ref="AG123">SalarioAnualEsperado($B123, $G123, $D123, AG$1, Hombres!$A$1:$DW$117, Mujeres!$A$1:$DW$117 )</f>
        <v>20373039.839660075</v>
      </c>
      <c r="AH123" s="46" cm="1">
        <f t="array" ref="AH123">SalarioAnualEsperado($B123, $G123, $D123, AH$1, Hombres!$A$1:$DW$117, Mujeres!$A$1:$DW$117 )</f>
        <v>21345099.835716996</v>
      </c>
      <c r="AI123" s="46" cm="1">
        <f t="array" ref="AI123">SalarioAnualEsperado($B123, $G123, $D123, AI$1, Hombres!$A$1:$DW$117, Mujeres!$A$1:$DW$117 )</f>
        <v>22357816.883740209</v>
      </c>
      <c r="AJ123" s="46" cm="1">
        <f t="array" ref="AJ123">SalarioAnualEsperado($B123, $G123, $D123, AJ$1, Hombres!$A$1:$DW$117, Mujeres!$A$1:$DW$117 )</f>
        <v>23411610.662990116</v>
      </c>
      <c r="AK123" s="46" cm="1">
        <f t="array" ref="AK123">SalarioAnualEsperado($B123, $G123, $D123, AK$1, Hombres!$A$1:$DW$117, Mujeres!$A$1:$DW$117 )</f>
        <v>0</v>
      </c>
      <c r="AL123" s="46" cm="1">
        <f t="array" ref="AL123">SalarioAnualEsperado($B123, $G123, $D123, AL$1, Hombres!$A$1:$DW$117, Mujeres!$A$1:$DW$117 )</f>
        <v>0</v>
      </c>
      <c r="AM123" s="46" cm="1">
        <f t="array" ref="AM123">SalarioAnualEsperado($B123, $G123, $D123, AM$1, Hombres!$A$1:$DW$117, Mujeres!$A$1:$DW$117 )</f>
        <v>0</v>
      </c>
      <c r="AN123" s="46" cm="1">
        <f t="array" ref="AN123">SalarioAnualEsperado($B123, $G123, $D123, AN$1, Hombres!$A$1:$DW$117, Mujeres!$A$1:$DW$117 )</f>
        <v>0</v>
      </c>
      <c r="AO123" s="46" cm="1">
        <f t="array" ref="AO123">SalarioAnualEsperado($B123, $G123, $D123, AO$1, Hombres!$A$1:$DW$117, Mujeres!$A$1:$DW$117 )</f>
        <v>0</v>
      </c>
      <c r="AP123" s="46" cm="1">
        <f t="array" ref="AP123">SalarioAnualEsperado($B123, $G123, $D123, AP$1, Hombres!$A$1:$DW$117, Mujeres!$A$1:$DW$117 )</f>
        <v>0</v>
      </c>
      <c r="AQ123" s="46" cm="1">
        <f t="array" ref="AQ123">SalarioAnualEsperado($B123, $G123, $D123, AQ$1, Hombres!$A$1:$DW$117, Mujeres!$A$1:$DW$117 )</f>
        <v>0</v>
      </c>
      <c r="AR123" s="46" cm="1">
        <f t="array" ref="AR123">SalarioAnualEsperado($B123, $G123, $D123, AR$1, Hombres!$A$1:$DW$117, Mujeres!$A$1:$DW$117 )</f>
        <v>0</v>
      </c>
      <c r="AS123" s="46" cm="1">
        <f t="array" ref="AS123">SalarioAnualEsperado($B123, $G123, $D123, AS$1, Hombres!$A$1:$DW$117, Mujeres!$A$1:$DW$117 )</f>
        <v>0</v>
      </c>
      <c r="AT123" s="46" cm="1">
        <f t="array" ref="AT123">SalarioAnualEsperado($B123, $G123, $D123, AT$1, Hombres!$A$1:$DW$117, Mujeres!$A$1:$DW$117 )</f>
        <v>0</v>
      </c>
      <c r="AU123" s="46" cm="1">
        <f t="array" ref="AU123">SalarioAnualEsperado($B123, $G123, $D123, AU$1, Hombres!$A$1:$DW$117, Mujeres!$A$1:$DW$117 )</f>
        <v>0</v>
      </c>
      <c r="AV123" s="46" cm="1">
        <f t="array" ref="AV123">SalarioAnualEsperado($B123, $G123, $D123, AV$1, Hombres!$A$1:$DW$117, Mujeres!$A$1:$DW$117 )</f>
        <v>0</v>
      </c>
      <c r="AW123" s="46" cm="1">
        <f t="array" ref="AW123">SalarioAnualEsperado($B123, $G123, $D123, AW$1, Hombres!$A$1:$DW$117, Mujeres!$A$1:$DW$117 )</f>
        <v>0</v>
      </c>
      <c r="AX123" s="46" cm="1">
        <f t="array" ref="AX123">SalarioAnualEsperado($B123, $G123, $D123, AX$1, Hombres!$A$1:$DW$117, Mujeres!$A$1:$DW$117 )</f>
        <v>0</v>
      </c>
      <c r="AY123" s="46" cm="1">
        <f t="array" ref="AY123">SalarioAnualEsperado($B123, $G123, $D123, AY$1, Hombres!$A$1:$DW$117, Mujeres!$A$1:$DW$117 )</f>
        <v>0</v>
      </c>
      <c r="AZ123" s="46" cm="1">
        <f t="array" ref="AZ123">SalarioAnualEsperado($B123, $G123, $D123, AZ$1, Hombres!$A$1:$DW$117, Mujeres!$A$1:$DW$117 )</f>
        <v>0</v>
      </c>
      <c r="BA123" s="46" cm="1">
        <f t="array" ref="BA123">SalarioAnualEsperado($B123, $G123, $D123, BA$1, Hombres!$A$1:$DW$117, Mujeres!$A$1:$DW$117 )</f>
        <v>0</v>
      </c>
      <c r="BB123" s="46" cm="1">
        <f t="array" ref="BB123">SalarioAnualEsperado($B123, $G123, $D123, BB$1, Hombres!$A$1:$DW$117, Mujeres!$A$1:$DW$117 )</f>
        <v>0</v>
      </c>
      <c r="BC123" s="46" cm="1">
        <f t="array" ref="BC123">SalarioAnualEsperado($B123, $G123, $D123, BC$1, Hombres!$A$1:$DW$117, Mujeres!$A$1:$DW$117 )</f>
        <v>0</v>
      </c>
      <c r="BD123" s="46" cm="1">
        <f t="array" ref="BD123">SalarioAnualEsperado($B123, $G123, $D123, BD$1, Hombres!$A$1:$DW$117, Mujeres!$A$1:$DW$117 )</f>
        <v>0</v>
      </c>
      <c r="BE123" s="46" cm="1">
        <f t="array" ref="BE123">SalarioAnualEsperado($B123, $G123, $D123, BE$1, Hombres!$A$1:$DW$117, Mujeres!$A$1:$DW$117 )</f>
        <v>0</v>
      </c>
      <c r="BF123" s="46" cm="1">
        <f t="array" ref="BF123">SalarioAnualEsperado($B123, $G123, $D123, BF$1, Hombres!$A$1:$DW$117, Mujeres!$A$1:$DW$117 )</f>
        <v>0</v>
      </c>
      <c r="BG123" s="46" cm="1">
        <f t="array" ref="BG123">SalarioAnualEsperado($B123, $G123, $D123, BG$1, Hombres!$A$1:$DW$117, Mujeres!$A$1:$DW$117 )</f>
        <v>0</v>
      </c>
      <c r="BH123" s="46" cm="1">
        <f t="array" ref="BH123">SalarioAnualEsperado($B123, $G123, $D123, BH$1, Hombres!$A$1:$DW$117, Mujeres!$A$1:$DW$117 )</f>
        <v>0</v>
      </c>
      <c r="BI123" s="46" cm="1">
        <f t="array" ref="BI123">SalarioAnualEsperado($B123, $G123, $D123, BI$1, Hombres!$A$1:$DW$117, Mujeres!$A$1:$DW$117 )</f>
        <v>0</v>
      </c>
      <c r="BJ123" s="46" cm="1">
        <f t="array" ref="BJ123">SalarioAnualEsperado($B123, $G123, $D123, BJ$1, Hombres!$A$1:$DW$117, Mujeres!$A$1:$DW$117 )</f>
        <v>0</v>
      </c>
      <c r="BK123" s="46" cm="1">
        <f t="array" ref="BK123">SalarioAnualEsperado($B123, $G123, $D123, BK$1, Hombres!$A$1:$DW$117, Mujeres!$A$1:$DW$117 )</f>
        <v>0</v>
      </c>
      <c r="BL123" s="46" cm="1">
        <f t="array" ref="BL123">SalarioAnualEsperado($B123, $G123, $D123, BL$1, Hombres!$A$1:$DW$117, Mujeres!$A$1:$DW$117 )</f>
        <v>0</v>
      </c>
      <c r="BM123" s="46" cm="1">
        <f t="array" ref="BM123">SalarioAnualEsperado($B123, $G123, $D123, BM$1, Hombres!$A$1:$DW$117, Mujeres!$A$1:$DW$117 )</f>
        <v>0</v>
      </c>
      <c r="BN123" s="46" cm="1">
        <f t="array" ref="BN123">SalarioAnualEsperado($B123, $G123, $D123, BN$1, Hombres!$A$1:$DW$117, Mujeres!$A$1:$DW$117 )</f>
        <v>0</v>
      </c>
      <c r="BO123" s="46" cm="1">
        <f t="array" ref="BO123">SalarioAnualEsperado($B123, $G123, $D123, BO$1, Hombres!$A$1:$DW$117, Mujeres!$A$1:$DW$117 )</f>
        <v>0</v>
      </c>
      <c r="BP123" s="46" cm="1">
        <f t="array" ref="BP123">SalarioAnualEsperado($B123, $G123, $D123, BP$1, Hombres!$A$1:$DW$117, Mujeres!$A$1:$DW$117 )</f>
        <v>0</v>
      </c>
      <c r="BQ123" s="46" cm="1">
        <f t="array" ref="BQ123">SalarioAnualEsperado($B123, $G123, $D123, BQ$1, Hombres!$A$1:$DW$117, Mujeres!$A$1:$DW$117 )</f>
        <v>0</v>
      </c>
      <c r="BR123" s="46" cm="1">
        <f t="array" ref="BR123">SalarioAnualEsperado($B123, $G123, $D123, BR$1, Hombres!$A$1:$DW$117, Mujeres!$A$1:$DW$117 )</f>
        <v>0</v>
      </c>
      <c r="BS123" s="46" cm="1">
        <f t="array" ref="BS123">SalarioAnualEsperado($B123, $G123, $D123, BS$1, Hombres!$A$1:$DW$117, Mujeres!$A$1:$DW$117 )</f>
        <v>0</v>
      </c>
      <c r="BT123" s="46" cm="1">
        <f t="array" ref="BT123">SalarioAnualEsperado($B123, $G123, $D123, BT$1, Hombres!$A$1:$DW$117, Mujeres!$A$1:$DW$117 )</f>
        <v>0</v>
      </c>
      <c r="BU123" s="46" cm="1">
        <f t="array" ref="BU123">SalarioAnualEsperado($B123, $G123, $D123, BU$1, Hombres!$A$1:$DW$117, Mujeres!$A$1:$DW$117 )</f>
        <v>0</v>
      </c>
      <c r="BV123" s="46" cm="1">
        <f t="array" ref="BV123">SalarioAnualEsperado($B123, $G123, $D123, BV$1, Hombres!$A$1:$DW$117, Mujeres!$A$1:$DW$117 )</f>
        <v>0</v>
      </c>
      <c r="BW123" s="46" cm="1">
        <f t="array" ref="BW123">SalarioAnualEsperado($B123, $G123, $D123, BW$1, Hombres!$A$1:$DW$117, Mujeres!$A$1:$DW$117 )</f>
        <v>0</v>
      </c>
      <c r="BX123" s="46" cm="1">
        <f t="array" ref="BX123">SalarioAnualEsperado($B123, $G123, $D123, BX$1, Hombres!$A$1:$DW$117, Mujeres!$A$1:$DW$117 )</f>
        <v>0</v>
      </c>
      <c r="BY123" s="46" cm="1">
        <f t="array" ref="BY123">SalarioAnualEsperado($B123, $G123, $D123, BY$1, Hombres!$A$1:$DW$117, Mujeres!$A$1:$DW$117 )</f>
        <v>0</v>
      </c>
      <c r="BZ123" s="46" cm="1">
        <f t="array" ref="BZ123">SalarioAnualEsperado($B123, $G123, $D123, BZ$1, Hombres!$A$1:$DW$117, Mujeres!$A$1:$DW$117 )</f>
        <v>0</v>
      </c>
      <c r="CA123" s="46" cm="1">
        <f t="array" ref="CA123">SalarioAnualEsperado($B123, $G123, $D123, CA$1, Hombres!$A$1:$DW$117, Mujeres!$A$1:$DW$117 )</f>
        <v>0</v>
      </c>
      <c r="CB123" s="46" cm="1">
        <f t="array" ref="CB123">SalarioAnualEsperado($B123, $G123, $D123, CB$1, Hombres!$A$1:$DW$117, Mujeres!$A$1:$DW$117 )</f>
        <v>0</v>
      </c>
      <c r="CC123" s="46" cm="1">
        <f t="array" ref="CC123">SalarioAnualEsperado($B123, $G123, $D123, CC$1, Hombres!$A$1:$DW$117, Mujeres!$A$1:$DW$117 )</f>
        <v>0</v>
      </c>
      <c r="CD123" s="46" cm="1">
        <f t="array" ref="CD123">SalarioAnualEsperado($B123, $G123, $D123, CD$1, Hombres!$A$1:$DW$117, Mujeres!$A$1:$DW$117 )</f>
        <v>0</v>
      </c>
      <c r="CE123" s="46" cm="1">
        <f t="array" ref="CE123">SalarioAnualEsperado($B123, $G123, $D123, CE$1, Hombres!$A$1:$DW$117, Mujeres!$A$1:$DW$117 )</f>
        <v>0</v>
      </c>
      <c r="CF123" s="46" cm="1">
        <f t="array" ref="CF123">SalarioAnualEsperado($B123, $G123, $D123, CF$1, Hombres!$A$1:$DW$117, Mujeres!$A$1:$DW$117 )</f>
        <v>0</v>
      </c>
      <c r="CG123" s="46" cm="1">
        <f t="array" ref="CG123">SalarioAnualEsperado($B123, $G123, $D123, CG$1, Hombres!$A$1:$DW$117, Mujeres!$A$1:$DW$117 )</f>
        <v>0</v>
      </c>
      <c r="CH123" s="46" cm="1">
        <f t="array" ref="CH123">SalarioAnualEsperado($B123, $G123, $D123, CH$1, Hombres!$A$1:$DW$117, Mujeres!$A$1:$DW$117 )</f>
        <v>0</v>
      </c>
      <c r="CI123" s="46" cm="1">
        <f t="array" ref="CI123">SalarioAnualEsperado($B123, $G123, $D123, CI$1, Hombres!$A$1:$DW$117, Mujeres!$A$1:$DW$117 )</f>
        <v>0</v>
      </c>
      <c r="CJ123" s="46" cm="1">
        <f t="array" ref="CJ123">SalarioAnualEsperado($B123, $G123, $D123, CJ$1, Hombres!$A$1:$DW$117, Mujeres!$A$1:$DW$117 )</f>
        <v>0</v>
      </c>
      <c r="CK123" s="46" cm="1">
        <f t="array" ref="CK123">SalarioAnualEsperado($B123, $G123, $D123, CK$1, Hombres!$A$1:$DW$117, Mujeres!$A$1:$DW$117 )</f>
        <v>0</v>
      </c>
      <c r="CL123" s="46" cm="1">
        <f t="array" ref="CL123">SalarioAnualEsperado($B123, $G123, $D123, CL$1, Hombres!$A$1:$DW$117, Mujeres!$A$1:$DW$117 )</f>
        <v>0</v>
      </c>
      <c r="CM123" s="46" cm="1">
        <f t="array" ref="CM123">SalarioAnualEsperado($B123, $G123, $D123, CM$1, Hombres!$A$1:$DW$117, Mujeres!$A$1:$DW$117 )</f>
        <v>0</v>
      </c>
      <c r="CN123" s="46" cm="1">
        <f t="array" ref="CN123">SalarioAnualEsperado($B123, $G123, $D123, CN$1, Hombres!$A$1:$DW$117, Mujeres!$A$1:$DW$117 )</f>
        <v>0</v>
      </c>
      <c r="CO123" s="46" cm="1">
        <f t="array" ref="CO123">SalarioAnualEsperado($B123, $G123, $D123, CO$1, Hombres!$A$1:$DW$117, Mujeres!$A$1:$DW$117 )</f>
        <v>0</v>
      </c>
      <c r="CP123" s="46" cm="1">
        <f t="array" ref="CP123">SalarioAnualEsperado($B123, $G123, $D123, CP$1, Hombres!$A$1:$DW$117, Mujeres!$A$1:$DW$117 )</f>
        <v>0</v>
      </c>
      <c r="CQ123" s="46" cm="1">
        <f t="array" ref="CQ123">SalarioAnualEsperado($B123, $G123, $D123, CQ$1, Hombres!$A$1:$DW$117, Mujeres!$A$1:$DW$117 )</f>
        <v>0</v>
      </c>
      <c r="CR123" s="46" cm="1">
        <f t="array" ref="CR123">SalarioAnualEsperado($B123, $G123, $D123, CR$1, Hombres!$A$1:$DW$117, Mujeres!$A$1:$DW$117 )</f>
        <v>0</v>
      </c>
      <c r="CS123" s="46" cm="1">
        <f t="array" ref="CS123">SalarioAnualEsperado($B123, $G123, $D123, CS$1, Hombres!$A$1:$DW$117, Mujeres!$A$1:$DW$117 )</f>
        <v>0</v>
      </c>
      <c r="CT123" s="46" cm="1">
        <f t="array" ref="CT123">SalarioAnualEsperado($B123, $G123, $D123, CT$1, Hombres!$A$1:$DW$117, Mujeres!$A$1:$DW$117 )</f>
        <v>0</v>
      </c>
      <c r="CU123" s="46" cm="1">
        <f t="array" ref="CU123">SalarioAnualEsperado($B123, $G123, $D123, CU$1, Hombres!$A$1:$DW$117, Mujeres!$A$1:$DW$117 )</f>
        <v>0</v>
      </c>
      <c r="CV123" s="46" cm="1">
        <f t="array" ref="CV123">SalarioAnualEsperado($B123, $G123, $D123, CV$1, Hombres!$A$1:$DW$117, Mujeres!$A$1:$DW$117 )</f>
        <v>0</v>
      </c>
      <c r="CW123" s="46" cm="1">
        <f t="array" ref="CW123">SalarioAnualEsperado($B123, $G123, $D123, CW$1, Hombres!$A$1:$DW$117, Mujeres!$A$1:$DW$117 )</f>
        <v>0</v>
      </c>
      <c r="CX123" s="46" cm="1">
        <f t="array" ref="CX123">SalarioAnualEsperado($B123, $G123, $D123, CX$1, Hombres!$A$1:$DW$117, Mujeres!$A$1:$DW$117 )</f>
        <v>0</v>
      </c>
      <c r="CY123" s="46" cm="1">
        <f t="array" ref="CY123">SalarioAnualEsperado($B123, $G123, $D123, CY$1, Hombres!$A$1:$DW$117, Mujeres!$A$1:$DW$117 )</f>
        <v>0</v>
      </c>
      <c r="CZ123" s="46" cm="1">
        <f t="array" ref="CZ123">SalarioAnualEsperado($B123, $G123, $D123, CZ$1, Hombres!$A$1:$DW$117, Mujeres!$A$1:$DW$117 )</f>
        <v>0</v>
      </c>
      <c r="DA123" s="46" cm="1">
        <f t="array" ref="DA123">SalarioAnualEsperado($B123, $G123, $D123, DA$1, Hombres!$A$1:$DW$117, Mujeres!$A$1:$DW$117 )</f>
        <v>0</v>
      </c>
      <c r="DB123" s="46" cm="1">
        <f t="array" ref="DB123">SalarioAnualEsperado($B123, $G123, $D123, DB$1, Hombres!$A$1:$DW$117, Mujeres!$A$1:$DW$117 )</f>
        <v>0</v>
      </c>
      <c r="DC123" s="46" cm="1">
        <f t="array" ref="DC123">SalarioAnualEsperado($B123, $G123, $D123, DC$1, Hombres!$A$1:$DW$117, Mujeres!$A$1:$DW$117 )</f>
        <v>0</v>
      </c>
    </row>
    <row r="124" spans="1:107" x14ac:dyDescent="0.2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6" cm="1">
        <f t="array" ref="L124">SalarioAnualEsperado($B124, $G124, $D124, L$1, Hombres!$A$1:$DW$117, Mujeres!$A$1:$DW$117 )</f>
        <v>18583454.5</v>
      </c>
      <c r="M124" s="46" cm="1">
        <f t="array" ref="M124">SalarioAnualEsperado($B124, $G124, $D124, M$1, Hombres!$A$1:$DW$117, Mujeres!$A$1:$DW$117 )</f>
        <v>19497763.816828545</v>
      </c>
      <c r="N124" s="46" cm="1">
        <f t="array" ref="N124">SalarioAnualEsperado($B124, $G124, $D124, N$1, Hombres!$A$1:$DW$117, Mujeres!$A$1:$DW$117 )</f>
        <v>20456975.379730079</v>
      </c>
      <c r="O124" s="46" cm="1">
        <f t="array" ref="O124">SalarioAnualEsperado($B124, $G124, $D124, O$1, Hombres!$A$1:$DW$117, Mujeres!$A$1:$DW$117 )</f>
        <v>21462918.512036424</v>
      </c>
      <c r="P124" s="46" cm="1">
        <f t="array" ref="P124">SalarioAnualEsperado($B124, $G124, $D124, P$1, Hombres!$A$1:$DW$117, Mujeres!$A$1:$DW$117 )</f>
        <v>22517466.120344196</v>
      </c>
      <c r="Q124" s="46" cm="1">
        <f t="array" ref="Q124">SalarioAnualEsperado($B124, $G124, $D124, Q$1, Hombres!$A$1:$DW$117, Mujeres!$A$1:$DW$117 )</f>
        <v>23622561.667779803</v>
      </c>
      <c r="R124" s="46" cm="1">
        <f t="array" ref="R124">SalarioAnualEsperado($B124, $G124, $D124, R$1, Hombres!$A$1:$DW$117, Mujeres!$A$1:$DW$117 )</f>
        <v>24780222.034920298</v>
      </c>
      <c r="S124" s="46" cm="1">
        <f t="array" ref="S124">SalarioAnualEsperado($B124, $G124, $D124, S$1, Hombres!$A$1:$DW$117, Mujeres!$A$1:$DW$117 )</f>
        <v>25992423.277164299</v>
      </c>
      <c r="T124" s="46" cm="1">
        <f t="array" ref="T124">SalarioAnualEsperado($B124, $G124, $D124, T$1, Hombres!$A$1:$DW$117, Mujeres!$A$1:$DW$117 )</f>
        <v>27261148.638067592</v>
      </c>
      <c r="U124" s="46" cm="1">
        <f t="array" ref="U124">SalarioAnualEsperado($B124, $G124, $D124, U$1, Hombres!$A$1:$DW$117, Mujeres!$A$1:$DW$117 )</f>
        <v>28588814.990360569</v>
      </c>
      <c r="V124" s="46" cm="1">
        <f t="array" ref="V124">SalarioAnualEsperado($B124, $G124, $D124, V$1, Hombres!$A$1:$DW$117, Mujeres!$A$1:$DW$117 )</f>
        <v>29978533.978335738</v>
      </c>
      <c r="W124" s="46" cm="1">
        <f t="array" ref="W124">SalarioAnualEsperado($B124, $G124, $D124, W$1, Hombres!$A$1:$DW$117, Mujeres!$A$1:$DW$117 )</f>
        <v>31433741.91631439</v>
      </c>
      <c r="X124" s="46" cm="1">
        <f t="array" ref="X124">SalarioAnualEsperado($B124, $G124, $D124, X$1, Hombres!$A$1:$DW$117, Mujeres!$A$1:$DW$117 )</f>
        <v>32957593.402695894</v>
      </c>
      <c r="Y124" s="46" cm="1">
        <f t="array" ref="Y124">SalarioAnualEsperado($B124, $G124, $D124, Y$1, Hombres!$A$1:$DW$117, Mujeres!$A$1:$DW$117 )</f>
        <v>34551935.592067696</v>
      </c>
      <c r="Z124" s="46" cm="1">
        <f t="array" ref="Z124">SalarioAnualEsperado($B124, $G124, $D124, Z$1, Hombres!$A$1:$DW$117, Mujeres!$A$1:$DW$117 )</f>
        <v>36218537.119708061</v>
      </c>
      <c r="AA124" s="46" cm="1">
        <f t="array" ref="AA124">SalarioAnualEsperado($B124, $G124, $D124, AA$1, Hombres!$A$1:$DW$117, Mujeres!$A$1:$DW$117 )</f>
        <v>37959449.861464582</v>
      </c>
      <c r="AB124" s="46" cm="1">
        <f t="array" ref="AB124">SalarioAnualEsperado($B124, $G124, $D124, AB$1, Hombres!$A$1:$DW$117, Mujeres!$A$1:$DW$117 )</f>
        <v>39777103.724541672</v>
      </c>
      <c r="AC124" s="46" cm="1">
        <f t="array" ref="AC124">SalarioAnualEsperado($B124, $G124, $D124, AC$1, Hombres!$A$1:$DW$117, Mujeres!$A$1:$DW$117 )</f>
        <v>41674050.641344197</v>
      </c>
      <c r="AD124" s="46" cm="1">
        <f t="array" ref="AD124">SalarioAnualEsperado($B124, $G124, $D124, AD$1, Hombres!$A$1:$DW$117, Mujeres!$A$1:$DW$117 )</f>
        <v>43652876.053364553</v>
      </c>
      <c r="AE124" s="46" cm="1">
        <f t="array" ref="AE124">SalarioAnualEsperado($B124, $G124, $D124, AE$1, Hombres!$A$1:$DW$117, Mujeres!$A$1:$DW$117 )</f>
        <v>45716981.192255378</v>
      </c>
      <c r="AF124" s="46" cm="1">
        <f t="array" ref="AF124">SalarioAnualEsperado($B124, $G124, $D124, AF$1, Hombres!$A$1:$DW$117, Mujeres!$A$1:$DW$117 )</f>
        <v>47870612.657905042</v>
      </c>
      <c r="AG124" s="46" cm="1">
        <f t="array" ref="AG124">SalarioAnualEsperado($B124, $G124, $D124, AG$1, Hombres!$A$1:$DW$117, Mujeres!$A$1:$DW$117 )</f>
        <v>50116664.60356085</v>
      </c>
      <c r="AH124" s="46" cm="1">
        <f t="array" ref="AH124">SalarioAnualEsperado($B124, $G124, $D124, AH$1, Hombres!$A$1:$DW$117, Mujeres!$A$1:$DW$117 )</f>
        <v>52456889.829408333</v>
      </c>
      <c r="AI124" s="46" cm="1">
        <f t="array" ref="AI124">SalarioAnualEsperado($B124, $G124, $D124, AI$1, Hombres!$A$1:$DW$117, Mujeres!$A$1:$DW$117 )</f>
        <v>54890482.553794153</v>
      </c>
      <c r="AJ124" s="46" cm="1">
        <f t="array" ref="AJ124">SalarioAnualEsperado($B124, $G124, $D124, AJ$1, Hombres!$A$1:$DW$117, Mujeres!$A$1:$DW$117 )</f>
        <v>57415372.689945385</v>
      </c>
      <c r="AK124" s="46" cm="1">
        <f t="array" ref="AK124">SalarioAnualEsperado($B124, $G124, $D124, AK$1, Hombres!$A$1:$DW$117, Mujeres!$A$1:$DW$117 )</f>
        <v>60029278.288063832</v>
      </c>
      <c r="AL124" s="46" cm="1">
        <f t="array" ref="AL124">SalarioAnualEsperado($B124, $G124, $D124, AL$1, Hombres!$A$1:$DW$117, Mujeres!$A$1:$DW$117 )</f>
        <v>62732575.31609758</v>
      </c>
      <c r="AM124" s="46" cm="1">
        <f t="array" ref="AM124">SalarioAnualEsperado($B124, $G124, $D124, AM$1, Hombres!$A$1:$DW$117, Mujeres!$A$1:$DW$117 )</f>
        <v>65527292.705328047</v>
      </c>
      <c r="AN124" s="46" cm="1">
        <f t="array" ref="AN124">SalarioAnualEsperado($B124, $G124, $D124, AN$1, Hombres!$A$1:$DW$117, Mujeres!$A$1:$DW$117 )</f>
        <v>68414708.46102643</v>
      </c>
      <c r="AO124" s="46" cm="1">
        <f t="array" ref="AO124">SalarioAnualEsperado($B124, $G124, $D124, AO$1, Hombres!$A$1:$DW$117, Mujeres!$A$1:$DW$117 )</f>
        <v>71396415.239051372</v>
      </c>
      <c r="AP124" s="46" cm="1">
        <f t="array" ref="AP124">SalarioAnualEsperado($B124, $G124, $D124, AP$1, Hombres!$A$1:$DW$117, Mujeres!$A$1:$DW$117 )</f>
        <v>74473734.09007889</v>
      </c>
      <c r="AQ124" s="46" cm="1">
        <f t="array" ref="AQ124">SalarioAnualEsperado($B124, $G124, $D124, AQ$1, Hombres!$A$1:$DW$117, Mujeres!$A$1:$DW$117 )</f>
        <v>77644155.39572762</v>
      </c>
      <c r="AR124" s="46" cm="1">
        <f t="array" ref="AR124">SalarioAnualEsperado($B124, $G124, $D124, AR$1, Hombres!$A$1:$DW$117, Mujeres!$A$1:$DW$117 )</f>
        <v>0</v>
      </c>
      <c r="AS124" s="46" cm="1">
        <f t="array" ref="AS124">SalarioAnualEsperado($B124, $G124, $D124, AS$1, Hombres!$A$1:$DW$117, Mujeres!$A$1:$DW$117 )</f>
        <v>0</v>
      </c>
      <c r="AT124" s="46" cm="1">
        <f t="array" ref="AT124">SalarioAnualEsperado($B124, $G124, $D124, AT$1, Hombres!$A$1:$DW$117, Mujeres!$A$1:$DW$117 )</f>
        <v>0</v>
      </c>
      <c r="AU124" s="46" cm="1">
        <f t="array" ref="AU124">SalarioAnualEsperado($B124, $G124, $D124, AU$1, Hombres!$A$1:$DW$117, Mujeres!$A$1:$DW$117 )</f>
        <v>0</v>
      </c>
      <c r="AV124" s="46" cm="1">
        <f t="array" ref="AV124">SalarioAnualEsperado($B124, $G124, $D124, AV$1, Hombres!$A$1:$DW$117, Mujeres!$A$1:$DW$117 )</f>
        <v>0</v>
      </c>
      <c r="AW124" s="46" cm="1">
        <f t="array" ref="AW124">SalarioAnualEsperado($B124, $G124, $D124, AW$1, Hombres!$A$1:$DW$117, Mujeres!$A$1:$DW$117 )</f>
        <v>0</v>
      </c>
      <c r="AX124" s="46" cm="1">
        <f t="array" ref="AX124">SalarioAnualEsperado($B124, $G124, $D124, AX$1, Hombres!$A$1:$DW$117, Mujeres!$A$1:$DW$117 )</f>
        <v>0</v>
      </c>
      <c r="AY124" s="46" cm="1">
        <f t="array" ref="AY124">SalarioAnualEsperado($B124, $G124, $D124, AY$1, Hombres!$A$1:$DW$117, Mujeres!$A$1:$DW$117 )</f>
        <v>0</v>
      </c>
      <c r="AZ124" s="46" cm="1">
        <f t="array" ref="AZ124">SalarioAnualEsperado($B124, $G124, $D124, AZ$1, Hombres!$A$1:$DW$117, Mujeres!$A$1:$DW$117 )</f>
        <v>0</v>
      </c>
      <c r="BA124" s="46" cm="1">
        <f t="array" ref="BA124">SalarioAnualEsperado($B124, $G124, $D124, BA$1, Hombres!$A$1:$DW$117, Mujeres!$A$1:$DW$117 )</f>
        <v>0</v>
      </c>
      <c r="BB124" s="46" cm="1">
        <f t="array" ref="BB124">SalarioAnualEsperado($B124, $G124, $D124, BB$1, Hombres!$A$1:$DW$117, Mujeres!$A$1:$DW$117 )</f>
        <v>0</v>
      </c>
      <c r="BC124" s="46" cm="1">
        <f t="array" ref="BC124">SalarioAnualEsperado($B124, $G124, $D124, BC$1, Hombres!$A$1:$DW$117, Mujeres!$A$1:$DW$117 )</f>
        <v>0</v>
      </c>
      <c r="BD124" s="46" cm="1">
        <f t="array" ref="BD124">SalarioAnualEsperado($B124, $G124, $D124, BD$1, Hombres!$A$1:$DW$117, Mujeres!$A$1:$DW$117 )</f>
        <v>0</v>
      </c>
      <c r="BE124" s="46" cm="1">
        <f t="array" ref="BE124">SalarioAnualEsperado($B124, $G124, $D124, BE$1, Hombres!$A$1:$DW$117, Mujeres!$A$1:$DW$117 )</f>
        <v>0</v>
      </c>
      <c r="BF124" s="46" cm="1">
        <f t="array" ref="BF124">SalarioAnualEsperado($B124, $G124, $D124, BF$1, Hombres!$A$1:$DW$117, Mujeres!$A$1:$DW$117 )</f>
        <v>0</v>
      </c>
      <c r="BG124" s="46" cm="1">
        <f t="array" ref="BG124">SalarioAnualEsperado($B124, $G124, $D124, BG$1, Hombres!$A$1:$DW$117, Mujeres!$A$1:$DW$117 )</f>
        <v>0</v>
      </c>
      <c r="BH124" s="46" cm="1">
        <f t="array" ref="BH124">SalarioAnualEsperado($B124, $G124, $D124, BH$1, Hombres!$A$1:$DW$117, Mujeres!$A$1:$DW$117 )</f>
        <v>0</v>
      </c>
      <c r="BI124" s="46" cm="1">
        <f t="array" ref="BI124">SalarioAnualEsperado($B124, $G124, $D124, BI$1, Hombres!$A$1:$DW$117, Mujeres!$A$1:$DW$117 )</f>
        <v>0</v>
      </c>
      <c r="BJ124" s="46" cm="1">
        <f t="array" ref="BJ124">SalarioAnualEsperado($B124, $G124, $D124, BJ$1, Hombres!$A$1:$DW$117, Mujeres!$A$1:$DW$117 )</f>
        <v>0</v>
      </c>
      <c r="BK124" s="46" cm="1">
        <f t="array" ref="BK124">SalarioAnualEsperado($B124, $G124, $D124, BK$1, Hombres!$A$1:$DW$117, Mujeres!$A$1:$DW$117 )</f>
        <v>0</v>
      </c>
      <c r="BL124" s="46" cm="1">
        <f t="array" ref="BL124">SalarioAnualEsperado($B124, $G124, $D124, BL$1, Hombres!$A$1:$DW$117, Mujeres!$A$1:$DW$117 )</f>
        <v>0</v>
      </c>
      <c r="BM124" s="46" cm="1">
        <f t="array" ref="BM124">SalarioAnualEsperado($B124, $G124, $D124, BM$1, Hombres!$A$1:$DW$117, Mujeres!$A$1:$DW$117 )</f>
        <v>0</v>
      </c>
      <c r="BN124" s="46" cm="1">
        <f t="array" ref="BN124">SalarioAnualEsperado($B124, $G124, $D124, BN$1, Hombres!$A$1:$DW$117, Mujeres!$A$1:$DW$117 )</f>
        <v>0</v>
      </c>
      <c r="BO124" s="46" cm="1">
        <f t="array" ref="BO124">SalarioAnualEsperado($B124, $G124, $D124, BO$1, Hombres!$A$1:$DW$117, Mujeres!$A$1:$DW$117 )</f>
        <v>0</v>
      </c>
      <c r="BP124" s="46" cm="1">
        <f t="array" ref="BP124">SalarioAnualEsperado($B124, $G124, $D124, BP$1, Hombres!$A$1:$DW$117, Mujeres!$A$1:$DW$117 )</f>
        <v>0</v>
      </c>
      <c r="BQ124" s="46" cm="1">
        <f t="array" ref="BQ124">SalarioAnualEsperado($B124, $G124, $D124, BQ$1, Hombres!$A$1:$DW$117, Mujeres!$A$1:$DW$117 )</f>
        <v>0</v>
      </c>
      <c r="BR124" s="46" cm="1">
        <f t="array" ref="BR124">SalarioAnualEsperado($B124, $G124, $D124, BR$1, Hombres!$A$1:$DW$117, Mujeres!$A$1:$DW$117 )</f>
        <v>0</v>
      </c>
      <c r="BS124" s="46" cm="1">
        <f t="array" ref="BS124">SalarioAnualEsperado($B124, $G124, $D124, BS$1, Hombres!$A$1:$DW$117, Mujeres!$A$1:$DW$117 )</f>
        <v>0</v>
      </c>
      <c r="BT124" s="46" cm="1">
        <f t="array" ref="BT124">SalarioAnualEsperado($B124, $G124, $D124, BT$1, Hombres!$A$1:$DW$117, Mujeres!$A$1:$DW$117 )</f>
        <v>0</v>
      </c>
      <c r="BU124" s="46" cm="1">
        <f t="array" ref="BU124">SalarioAnualEsperado($B124, $G124, $D124, BU$1, Hombres!$A$1:$DW$117, Mujeres!$A$1:$DW$117 )</f>
        <v>0</v>
      </c>
      <c r="BV124" s="46" cm="1">
        <f t="array" ref="BV124">SalarioAnualEsperado($B124, $G124, $D124, BV$1, Hombres!$A$1:$DW$117, Mujeres!$A$1:$DW$117 )</f>
        <v>0</v>
      </c>
      <c r="BW124" s="46" cm="1">
        <f t="array" ref="BW124">SalarioAnualEsperado($B124, $G124, $D124, BW$1, Hombres!$A$1:$DW$117, Mujeres!$A$1:$DW$117 )</f>
        <v>0</v>
      </c>
      <c r="BX124" s="46" cm="1">
        <f t="array" ref="BX124">SalarioAnualEsperado($B124, $G124, $D124, BX$1, Hombres!$A$1:$DW$117, Mujeres!$A$1:$DW$117 )</f>
        <v>0</v>
      </c>
      <c r="BY124" s="46" cm="1">
        <f t="array" ref="BY124">SalarioAnualEsperado($B124, $G124, $D124, BY$1, Hombres!$A$1:$DW$117, Mujeres!$A$1:$DW$117 )</f>
        <v>0</v>
      </c>
      <c r="BZ124" s="46" cm="1">
        <f t="array" ref="BZ124">SalarioAnualEsperado($B124, $G124, $D124, BZ$1, Hombres!$A$1:$DW$117, Mujeres!$A$1:$DW$117 )</f>
        <v>0</v>
      </c>
      <c r="CA124" s="46" cm="1">
        <f t="array" ref="CA124">SalarioAnualEsperado($B124, $G124, $D124, CA$1, Hombres!$A$1:$DW$117, Mujeres!$A$1:$DW$117 )</f>
        <v>0</v>
      </c>
      <c r="CB124" s="46" cm="1">
        <f t="array" ref="CB124">SalarioAnualEsperado($B124, $G124, $D124, CB$1, Hombres!$A$1:$DW$117, Mujeres!$A$1:$DW$117 )</f>
        <v>0</v>
      </c>
      <c r="CC124" s="46" cm="1">
        <f t="array" ref="CC124">SalarioAnualEsperado($B124, $G124, $D124, CC$1, Hombres!$A$1:$DW$117, Mujeres!$A$1:$DW$117 )</f>
        <v>0</v>
      </c>
      <c r="CD124" s="46" cm="1">
        <f t="array" ref="CD124">SalarioAnualEsperado($B124, $G124, $D124, CD$1, Hombres!$A$1:$DW$117, Mujeres!$A$1:$DW$117 )</f>
        <v>0</v>
      </c>
      <c r="CE124" s="46" cm="1">
        <f t="array" ref="CE124">SalarioAnualEsperado($B124, $G124, $D124, CE$1, Hombres!$A$1:$DW$117, Mujeres!$A$1:$DW$117 )</f>
        <v>0</v>
      </c>
      <c r="CF124" s="46" cm="1">
        <f t="array" ref="CF124">SalarioAnualEsperado($B124, $G124, $D124, CF$1, Hombres!$A$1:$DW$117, Mujeres!$A$1:$DW$117 )</f>
        <v>0</v>
      </c>
      <c r="CG124" s="46" cm="1">
        <f t="array" ref="CG124">SalarioAnualEsperado($B124, $G124, $D124, CG$1, Hombres!$A$1:$DW$117, Mujeres!$A$1:$DW$117 )</f>
        <v>0</v>
      </c>
      <c r="CH124" s="46" cm="1">
        <f t="array" ref="CH124">SalarioAnualEsperado($B124, $G124, $D124, CH$1, Hombres!$A$1:$DW$117, Mujeres!$A$1:$DW$117 )</f>
        <v>0</v>
      </c>
      <c r="CI124" s="46" cm="1">
        <f t="array" ref="CI124">SalarioAnualEsperado($B124, $G124, $D124, CI$1, Hombres!$A$1:$DW$117, Mujeres!$A$1:$DW$117 )</f>
        <v>0</v>
      </c>
      <c r="CJ124" s="46" cm="1">
        <f t="array" ref="CJ124">SalarioAnualEsperado($B124, $G124, $D124, CJ$1, Hombres!$A$1:$DW$117, Mujeres!$A$1:$DW$117 )</f>
        <v>0</v>
      </c>
      <c r="CK124" s="46" cm="1">
        <f t="array" ref="CK124">SalarioAnualEsperado($B124, $G124, $D124, CK$1, Hombres!$A$1:$DW$117, Mujeres!$A$1:$DW$117 )</f>
        <v>0</v>
      </c>
      <c r="CL124" s="46" cm="1">
        <f t="array" ref="CL124">SalarioAnualEsperado($B124, $G124, $D124, CL$1, Hombres!$A$1:$DW$117, Mujeres!$A$1:$DW$117 )</f>
        <v>0</v>
      </c>
      <c r="CM124" s="46" cm="1">
        <f t="array" ref="CM124">SalarioAnualEsperado($B124, $G124, $D124, CM$1, Hombres!$A$1:$DW$117, Mujeres!$A$1:$DW$117 )</f>
        <v>0</v>
      </c>
      <c r="CN124" s="46" cm="1">
        <f t="array" ref="CN124">SalarioAnualEsperado($B124, $G124, $D124, CN$1, Hombres!$A$1:$DW$117, Mujeres!$A$1:$DW$117 )</f>
        <v>0</v>
      </c>
      <c r="CO124" s="46" cm="1">
        <f t="array" ref="CO124">SalarioAnualEsperado($B124, $G124, $D124, CO$1, Hombres!$A$1:$DW$117, Mujeres!$A$1:$DW$117 )</f>
        <v>0</v>
      </c>
      <c r="CP124" s="46" cm="1">
        <f t="array" ref="CP124">SalarioAnualEsperado($B124, $G124, $D124, CP$1, Hombres!$A$1:$DW$117, Mujeres!$A$1:$DW$117 )</f>
        <v>0</v>
      </c>
      <c r="CQ124" s="46" cm="1">
        <f t="array" ref="CQ124">SalarioAnualEsperado($B124, $G124, $D124, CQ$1, Hombres!$A$1:$DW$117, Mujeres!$A$1:$DW$117 )</f>
        <v>0</v>
      </c>
      <c r="CR124" s="46" cm="1">
        <f t="array" ref="CR124">SalarioAnualEsperado($B124, $G124, $D124, CR$1, Hombres!$A$1:$DW$117, Mujeres!$A$1:$DW$117 )</f>
        <v>0</v>
      </c>
      <c r="CS124" s="46" cm="1">
        <f t="array" ref="CS124">SalarioAnualEsperado($B124, $G124, $D124, CS$1, Hombres!$A$1:$DW$117, Mujeres!$A$1:$DW$117 )</f>
        <v>0</v>
      </c>
      <c r="CT124" s="46" cm="1">
        <f t="array" ref="CT124">SalarioAnualEsperado($B124, $G124, $D124, CT$1, Hombres!$A$1:$DW$117, Mujeres!$A$1:$DW$117 )</f>
        <v>0</v>
      </c>
      <c r="CU124" s="46" cm="1">
        <f t="array" ref="CU124">SalarioAnualEsperado($B124, $G124, $D124, CU$1, Hombres!$A$1:$DW$117, Mujeres!$A$1:$DW$117 )</f>
        <v>0</v>
      </c>
      <c r="CV124" s="46" cm="1">
        <f t="array" ref="CV124">SalarioAnualEsperado($B124, $G124, $D124, CV$1, Hombres!$A$1:$DW$117, Mujeres!$A$1:$DW$117 )</f>
        <v>0</v>
      </c>
      <c r="CW124" s="46" cm="1">
        <f t="array" ref="CW124">SalarioAnualEsperado($B124, $G124, $D124, CW$1, Hombres!$A$1:$DW$117, Mujeres!$A$1:$DW$117 )</f>
        <v>0</v>
      </c>
      <c r="CX124" s="46" cm="1">
        <f t="array" ref="CX124">SalarioAnualEsperado($B124, $G124, $D124, CX$1, Hombres!$A$1:$DW$117, Mujeres!$A$1:$DW$117 )</f>
        <v>0</v>
      </c>
      <c r="CY124" s="46" cm="1">
        <f t="array" ref="CY124">SalarioAnualEsperado($B124, $G124, $D124, CY$1, Hombres!$A$1:$DW$117, Mujeres!$A$1:$DW$117 )</f>
        <v>0</v>
      </c>
      <c r="CZ124" s="46" cm="1">
        <f t="array" ref="CZ124">SalarioAnualEsperado($B124, $G124, $D124, CZ$1, Hombres!$A$1:$DW$117, Mujeres!$A$1:$DW$117 )</f>
        <v>0</v>
      </c>
      <c r="DA124" s="46" cm="1">
        <f t="array" ref="DA124">SalarioAnualEsperado($B124, $G124, $D124, DA$1, Hombres!$A$1:$DW$117, Mujeres!$A$1:$DW$117 )</f>
        <v>0</v>
      </c>
      <c r="DB124" s="46" cm="1">
        <f t="array" ref="DB124">SalarioAnualEsperado($B124, $G124, $D124, DB$1, Hombres!$A$1:$DW$117, Mujeres!$A$1:$DW$117 )</f>
        <v>0</v>
      </c>
      <c r="DC124" s="46" cm="1">
        <f t="array" ref="DC124">SalarioAnualEsperado($B124, $G124, $D124, DC$1, Hombres!$A$1:$DW$117, Mujeres!$A$1:$DW$117 )</f>
        <v>0</v>
      </c>
    </row>
    <row r="125" spans="1:107" x14ac:dyDescent="0.2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6" cm="1">
        <f t="array" ref="L125">SalarioAnualEsperado($B125, $G125, $D125, L$1, Hombres!$A$1:$DW$117, Mujeres!$A$1:$DW$117 )</f>
        <v>9272484</v>
      </c>
      <c r="M125" s="46" cm="1">
        <f t="array" ref="M125">SalarioAnualEsperado($B125, $G125, $D125, M$1, Hombres!$A$1:$DW$117, Mujeres!$A$1:$DW$117 )</f>
        <v>9730591.5130193401</v>
      </c>
      <c r="N125" s="46" cm="1">
        <f t="array" ref="N125">SalarioAnualEsperado($B125, $G125, $D125, N$1, Hombres!$A$1:$DW$117, Mujeres!$A$1:$DW$117 )</f>
        <v>10211061.963377681</v>
      </c>
      <c r="O125" s="46" cm="1">
        <f t="array" ref="O125">SalarioAnualEsperado($B125, $G125, $D125, O$1, Hombres!$A$1:$DW$117, Mujeres!$A$1:$DW$117 )</f>
        <v>10714969.249458089</v>
      </c>
      <c r="P125" s="46" cm="1">
        <f t="array" ref="P125">SalarioAnualEsperado($B125, $G125, $D125, P$1, Hombres!$A$1:$DW$117, Mujeres!$A$1:$DW$117 )</f>
        <v>11243572.825997669</v>
      </c>
      <c r="Q125" s="46" cm="1">
        <f t="array" ref="Q125">SalarioAnualEsperado($B125, $G125, $D125, Q$1, Hombres!$A$1:$DW$117, Mujeres!$A$1:$DW$117 )</f>
        <v>11798153.695144121</v>
      </c>
      <c r="R125" s="46" cm="1">
        <f t="array" ref="R125">SalarioAnualEsperado($B125, $G125, $D125, R$1, Hombres!$A$1:$DW$117, Mujeres!$A$1:$DW$117 )</f>
        <v>12379978.53653756</v>
      </c>
      <c r="S125" s="46" cm="1">
        <f t="array" ref="S125">SalarioAnualEsperado($B125, $G125, $D125, S$1, Hombres!$A$1:$DW$117, Mujeres!$A$1:$DW$117 )</f>
        <v>12990412.774344441</v>
      </c>
      <c r="T125" s="46" cm="1">
        <f t="array" ref="T125">SalarioAnualEsperado($B125, $G125, $D125, T$1, Hombres!$A$1:$DW$117, Mujeres!$A$1:$DW$117 )</f>
        <v>13630940.955703577</v>
      </c>
      <c r="U125" s="46" cm="1">
        <f t="array" ref="U125">SalarioAnualEsperado($B125, $G125, $D125, U$1, Hombres!$A$1:$DW$117, Mujeres!$A$1:$DW$117 )</f>
        <v>14303077.925383285</v>
      </c>
      <c r="V125" s="46" cm="1">
        <f t="array" ref="V125">SalarioAnualEsperado($B125, $G125, $D125, V$1, Hombres!$A$1:$DW$117, Mujeres!$A$1:$DW$117 )</f>
        <v>15008160.884601085</v>
      </c>
      <c r="W125" s="46" cm="1">
        <f t="array" ref="W125">SalarioAnualEsperado($B125, $G125, $D125, W$1, Hombres!$A$1:$DW$117, Mujeres!$A$1:$DW$117 )</f>
        <v>15747536.392544627</v>
      </c>
      <c r="X125" s="46" cm="1">
        <f t="array" ref="X125">SalarioAnualEsperado($B125, $G125, $D125, X$1, Hombres!$A$1:$DW$117, Mujeres!$A$1:$DW$117 )</f>
        <v>16522529.79426319</v>
      </c>
      <c r="Y125" s="46" cm="1">
        <f t="array" ref="Y125">SalarioAnualEsperado($B125, $G125, $D125, Y$1, Hombres!$A$1:$DW$117, Mujeres!$A$1:$DW$117 )</f>
        <v>17334517.767535459</v>
      </c>
      <c r="Z125" s="46" cm="1">
        <f t="array" ref="Z125">SalarioAnualEsperado($B125, $G125, $D125, Z$1, Hombres!$A$1:$DW$117, Mujeres!$A$1:$DW$117 )</f>
        <v>18184927.884286992</v>
      </c>
      <c r="AA125" s="46" cm="1">
        <f t="array" ref="AA125">SalarioAnualEsperado($B125, $G125, $D125, AA$1, Hombres!$A$1:$DW$117, Mujeres!$A$1:$DW$117 )</f>
        <v>19075237.360568911</v>
      </c>
      <c r="AB125" s="46" cm="1">
        <f t="array" ref="AB125">SalarioAnualEsperado($B125, $G125, $D125, AB$1, Hombres!$A$1:$DW$117, Mujeres!$A$1:$DW$117 )</f>
        <v>20007181.241446689</v>
      </c>
      <c r="AC125" s="46" cm="1">
        <f t="array" ref="AC125">SalarioAnualEsperado($B125, $G125, $D125, AC$1, Hombres!$A$1:$DW$117, Mujeres!$A$1:$DW$117 )</f>
        <v>20982915.953822557</v>
      </c>
      <c r="AD125" s="46" cm="1">
        <f t="array" ref="AD125">SalarioAnualEsperado($B125, $G125, $D125, AD$1, Hombres!$A$1:$DW$117, Mujeres!$A$1:$DW$117 )</f>
        <v>22004852.08726592</v>
      </c>
      <c r="AE125" s="46" cm="1">
        <f t="array" ref="AE125">SalarioAnualEsperado($B125, $G125, $D125, AE$1, Hombres!$A$1:$DW$117, Mujeres!$A$1:$DW$117 )</f>
        <v>23075332.246786617</v>
      </c>
      <c r="AF125" s="46" cm="1">
        <f t="array" ref="AF125">SalarioAnualEsperado($B125, $G125, $D125, AF$1, Hombres!$A$1:$DW$117, Mujeres!$A$1:$DW$117 )</f>
        <v>24195808.502341125</v>
      </c>
      <c r="AG125" s="46" cm="1">
        <f t="array" ref="AG125">SalarioAnualEsperado($B125, $G125, $D125, AG$1, Hombres!$A$1:$DW$117, Mujeres!$A$1:$DW$117 )</f>
        <v>25367616.246132731</v>
      </c>
      <c r="AH125" s="46" cm="1">
        <f t="array" ref="AH125">SalarioAnualEsperado($B125, $G125, $D125, AH$1, Hombres!$A$1:$DW$117, Mujeres!$A$1:$DW$117 )</f>
        <v>26592163.860166509</v>
      </c>
      <c r="AI125" s="46" cm="1">
        <f t="array" ref="AI125">SalarioAnualEsperado($B125, $G125, $D125, AI$1, Hombres!$A$1:$DW$117, Mujeres!$A$1:$DW$117 )</f>
        <v>27871174.097394206</v>
      </c>
      <c r="AJ125" s="46" cm="1">
        <f t="array" ref="AJ125">SalarioAnualEsperado($B125, $G125, $D125, AJ$1, Hombres!$A$1:$DW$117, Mujeres!$A$1:$DW$117 )</f>
        <v>29206650.172339331</v>
      </c>
      <c r="AK125" s="46" cm="1">
        <f t="array" ref="AK125">SalarioAnualEsperado($B125, $G125, $D125, AK$1, Hombres!$A$1:$DW$117, Mujeres!$A$1:$DW$117 )</f>
        <v>30600707.283341039</v>
      </c>
      <c r="AL125" s="46" cm="1">
        <f t="array" ref="AL125">SalarioAnualEsperado($B125, $G125, $D125, AL$1, Hombres!$A$1:$DW$117, Mujeres!$A$1:$DW$117 )</f>
        <v>32055883.532610875</v>
      </c>
      <c r="AM125" s="46" cm="1">
        <f t="array" ref="AM125">SalarioAnualEsperado($B125, $G125, $D125, AM$1, Hombres!$A$1:$DW$117, Mujeres!$A$1:$DW$117 )</f>
        <v>33575173.403334185</v>
      </c>
      <c r="AN125" s="46" cm="1">
        <f t="array" ref="AN125">SalarioAnualEsperado($B125, $G125, $D125, AN$1, Hombres!$A$1:$DW$117, Mujeres!$A$1:$DW$117 )</f>
        <v>35160625.163116768</v>
      </c>
      <c r="AO125" s="46" cm="1">
        <f t="array" ref="AO125">SalarioAnualEsperado($B125, $G125, $D125, AO$1, Hombres!$A$1:$DW$117, Mujeres!$A$1:$DW$117 )</f>
        <v>36813810.40318653</v>
      </c>
      <c r="AP125" s="46" cm="1">
        <f t="array" ref="AP125">SalarioAnualEsperado($B125, $G125, $D125, AP$1, Hombres!$A$1:$DW$117, Mujeres!$A$1:$DW$117 )</f>
        <v>38534669.333142102</v>
      </c>
      <c r="AQ125" s="46" cm="1">
        <f t="array" ref="AQ125">SalarioAnualEsperado($B125, $G125, $D125, AQ$1, Hombres!$A$1:$DW$117, Mujeres!$A$1:$DW$117 )</f>
        <v>40322099.69271028</v>
      </c>
      <c r="AR125" s="46" cm="1">
        <f t="array" ref="AR125">SalarioAnualEsperado($B125, $G125, $D125, AR$1, Hombres!$A$1:$DW$117, Mujeres!$A$1:$DW$117 )</f>
        <v>42174507.99359072</v>
      </c>
      <c r="AS125" s="46" cm="1">
        <f t="array" ref="AS125">SalarioAnualEsperado($B125, $G125, $D125, AS$1, Hombres!$A$1:$DW$117, Mujeres!$A$1:$DW$117 )</f>
        <v>44092210.522510223</v>
      </c>
      <c r="AT125" s="46" cm="1">
        <f t="array" ref="AT125">SalarioAnualEsperado($B125, $G125, $D125, AT$1, Hombres!$A$1:$DW$117, Mujeres!$A$1:$DW$117 )</f>
        <v>46077179.336879678</v>
      </c>
      <c r="AU125" s="46" cm="1">
        <f t="array" ref="AU125">SalarioAnualEsperado($B125, $G125, $D125, AU$1, Hombres!$A$1:$DW$117, Mujeres!$A$1:$DW$117 )</f>
        <v>48131210.872002132</v>
      </c>
      <c r="AV125" s="46" cm="1">
        <f t="array" ref="AV125">SalarioAnualEsperado($B125, $G125, $D125, AV$1, Hombres!$A$1:$DW$117, Mujeres!$A$1:$DW$117 )</f>
        <v>50255958.530322194</v>
      </c>
      <c r="AW125" s="46" cm="1">
        <f t="array" ref="AW125">SalarioAnualEsperado($B125, $G125, $D125, AW$1, Hombres!$A$1:$DW$117, Mujeres!$A$1:$DW$117 )</f>
        <v>52452258.788141683</v>
      </c>
      <c r="AX125" s="46" cm="1">
        <f t="array" ref="AX125">SalarioAnualEsperado($B125, $G125, $D125, AX$1, Hombres!$A$1:$DW$117, Mujeres!$A$1:$DW$117 )</f>
        <v>54718317.278638266</v>
      </c>
      <c r="AY125" s="46" cm="1">
        <f t="array" ref="AY125">SalarioAnualEsperado($B125, $G125, $D125, AY$1, Hombres!$A$1:$DW$117, Mujeres!$A$1:$DW$117 )</f>
        <v>0</v>
      </c>
      <c r="AZ125" s="46" cm="1">
        <f t="array" ref="AZ125">SalarioAnualEsperado($B125, $G125, $D125, AZ$1, Hombres!$A$1:$DW$117, Mujeres!$A$1:$DW$117 )</f>
        <v>0</v>
      </c>
      <c r="BA125" s="46" cm="1">
        <f t="array" ref="BA125">SalarioAnualEsperado($B125, $G125, $D125, BA$1, Hombres!$A$1:$DW$117, Mujeres!$A$1:$DW$117 )</f>
        <v>0</v>
      </c>
      <c r="BB125" s="46" cm="1">
        <f t="array" ref="BB125">SalarioAnualEsperado($B125, $G125, $D125, BB$1, Hombres!$A$1:$DW$117, Mujeres!$A$1:$DW$117 )</f>
        <v>0</v>
      </c>
      <c r="BC125" s="46" cm="1">
        <f t="array" ref="BC125">SalarioAnualEsperado($B125, $G125, $D125, BC$1, Hombres!$A$1:$DW$117, Mujeres!$A$1:$DW$117 )</f>
        <v>0</v>
      </c>
      <c r="BD125" s="46" cm="1">
        <f t="array" ref="BD125">SalarioAnualEsperado($B125, $G125, $D125, BD$1, Hombres!$A$1:$DW$117, Mujeres!$A$1:$DW$117 )</f>
        <v>0</v>
      </c>
      <c r="BE125" s="46" cm="1">
        <f t="array" ref="BE125">SalarioAnualEsperado($B125, $G125, $D125, BE$1, Hombres!$A$1:$DW$117, Mujeres!$A$1:$DW$117 )</f>
        <v>0</v>
      </c>
      <c r="BF125" s="46" cm="1">
        <f t="array" ref="BF125">SalarioAnualEsperado($B125, $G125, $D125, BF$1, Hombres!$A$1:$DW$117, Mujeres!$A$1:$DW$117 )</f>
        <v>0</v>
      </c>
      <c r="BG125" s="46" cm="1">
        <f t="array" ref="BG125">SalarioAnualEsperado($B125, $G125, $D125, BG$1, Hombres!$A$1:$DW$117, Mujeres!$A$1:$DW$117 )</f>
        <v>0</v>
      </c>
      <c r="BH125" s="46" cm="1">
        <f t="array" ref="BH125">SalarioAnualEsperado($B125, $G125, $D125, BH$1, Hombres!$A$1:$DW$117, Mujeres!$A$1:$DW$117 )</f>
        <v>0</v>
      </c>
      <c r="BI125" s="46" cm="1">
        <f t="array" ref="BI125">SalarioAnualEsperado($B125, $G125, $D125, BI$1, Hombres!$A$1:$DW$117, Mujeres!$A$1:$DW$117 )</f>
        <v>0</v>
      </c>
      <c r="BJ125" s="46" cm="1">
        <f t="array" ref="BJ125">SalarioAnualEsperado($B125, $G125, $D125, BJ$1, Hombres!$A$1:$DW$117, Mujeres!$A$1:$DW$117 )</f>
        <v>0</v>
      </c>
      <c r="BK125" s="46" cm="1">
        <f t="array" ref="BK125">SalarioAnualEsperado($B125, $G125, $D125, BK$1, Hombres!$A$1:$DW$117, Mujeres!$A$1:$DW$117 )</f>
        <v>0</v>
      </c>
      <c r="BL125" s="46" cm="1">
        <f t="array" ref="BL125">SalarioAnualEsperado($B125, $G125, $D125, BL$1, Hombres!$A$1:$DW$117, Mujeres!$A$1:$DW$117 )</f>
        <v>0</v>
      </c>
      <c r="BM125" s="46" cm="1">
        <f t="array" ref="BM125">SalarioAnualEsperado($B125, $G125, $D125, BM$1, Hombres!$A$1:$DW$117, Mujeres!$A$1:$DW$117 )</f>
        <v>0</v>
      </c>
      <c r="BN125" s="46" cm="1">
        <f t="array" ref="BN125">SalarioAnualEsperado($B125, $G125, $D125, BN$1, Hombres!$A$1:$DW$117, Mujeres!$A$1:$DW$117 )</f>
        <v>0</v>
      </c>
      <c r="BO125" s="46" cm="1">
        <f t="array" ref="BO125">SalarioAnualEsperado($B125, $G125, $D125, BO$1, Hombres!$A$1:$DW$117, Mujeres!$A$1:$DW$117 )</f>
        <v>0</v>
      </c>
      <c r="BP125" s="46" cm="1">
        <f t="array" ref="BP125">SalarioAnualEsperado($B125, $G125, $D125, BP$1, Hombres!$A$1:$DW$117, Mujeres!$A$1:$DW$117 )</f>
        <v>0</v>
      </c>
      <c r="BQ125" s="46" cm="1">
        <f t="array" ref="BQ125">SalarioAnualEsperado($B125, $G125, $D125, BQ$1, Hombres!$A$1:$DW$117, Mujeres!$A$1:$DW$117 )</f>
        <v>0</v>
      </c>
      <c r="BR125" s="46" cm="1">
        <f t="array" ref="BR125">SalarioAnualEsperado($B125, $G125, $D125, BR$1, Hombres!$A$1:$DW$117, Mujeres!$A$1:$DW$117 )</f>
        <v>0</v>
      </c>
      <c r="BS125" s="46" cm="1">
        <f t="array" ref="BS125">SalarioAnualEsperado($B125, $G125, $D125, BS$1, Hombres!$A$1:$DW$117, Mujeres!$A$1:$DW$117 )</f>
        <v>0</v>
      </c>
      <c r="BT125" s="46" cm="1">
        <f t="array" ref="BT125">SalarioAnualEsperado($B125, $G125, $D125, BT$1, Hombres!$A$1:$DW$117, Mujeres!$A$1:$DW$117 )</f>
        <v>0</v>
      </c>
      <c r="BU125" s="46" cm="1">
        <f t="array" ref="BU125">SalarioAnualEsperado($B125, $G125, $D125, BU$1, Hombres!$A$1:$DW$117, Mujeres!$A$1:$DW$117 )</f>
        <v>0</v>
      </c>
      <c r="BV125" s="46" cm="1">
        <f t="array" ref="BV125">SalarioAnualEsperado($B125, $G125, $D125, BV$1, Hombres!$A$1:$DW$117, Mujeres!$A$1:$DW$117 )</f>
        <v>0</v>
      </c>
      <c r="BW125" s="46" cm="1">
        <f t="array" ref="BW125">SalarioAnualEsperado($B125, $G125, $D125, BW$1, Hombres!$A$1:$DW$117, Mujeres!$A$1:$DW$117 )</f>
        <v>0</v>
      </c>
      <c r="BX125" s="46" cm="1">
        <f t="array" ref="BX125">SalarioAnualEsperado($B125, $G125, $D125, BX$1, Hombres!$A$1:$DW$117, Mujeres!$A$1:$DW$117 )</f>
        <v>0</v>
      </c>
      <c r="BY125" s="46" cm="1">
        <f t="array" ref="BY125">SalarioAnualEsperado($B125, $G125, $D125, BY$1, Hombres!$A$1:$DW$117, Mujeres!$A$1:$DW$117 )</f>
        <v>0</v>
      </c>
      <c r="BZ125" s="46" cm="1">
        <f t="array" ref="BZ125">SalarioAnualEsperado($B125, $G125, $D125, BZ$1, Hombres!$A$1:$DW$117, Mujeres!$A$1:$DW$117 )</f>
        <v>0</v>
      </c>
      <c r="CA125" s="46" cm="1">
        <f t="array" ref="CA125">SalarioAnualEsperado($B125, $G125, $D125, CA$1, Hombres!$A$1:$DW$117, Mujeres!$A$1:$DW$117 )</f>
        <v>0</v>
      </c>
      <c r="CB125" s="46" cm="1">
        <f t="array" ref="CB125">SalarioAnualEsperado($B125, $G125, $D125, CB$1, Hombres!$A$1:$DW$117, Mujeres!$A$1:$DW$117 )</f>
        <v>0</v>
      </c>
      <c r="CC125" s="46" cm="1">
        <f t="array" ref="CC125">SalarioAnualEsperado($B125, $G125, $D125, CC$1, Hombres!$A$1:$DW$117, Mujeres!$A$1:$DW$117 )</f>
        <v>0</v>
      </c>
      <c r="CD125" s="46" cm="1">
        <f t="array" ref="CD125">SalarioAnualEsperado($B125, $G125, $D125, CD$1, Hombres!$A$1:$DW$117, Mujeres!$A$1:$DW$117 )</f>
        <v>0</v>
      </c>
      <c r="CE125" s="46" cm="1">
        <f t="array" ref="CE125">SalarioAnualEsperado($B125, $G125, $D125, CE$1, Hombres!$A$1:$DW$117, Mujeres!$A$1:$DW$117 )</f>
        <v>0</v>
      </c>
      <c r="CF125" s="46" cm="1">
        <f t="array" ref="CF125">SalarioAnualEsperado($B125, $G125, $D125, CF$1, Hombres!$A$1:$DW$117, Mujeres!$A$1:$DW$117 )</f>
        <v>0</v>
      </c>
      <c r="CG125" s="46" cm="1">
        <f t="array" ref="CG125">SalarioAnualEsperado($B125, $G125, $D125, CG$1, Hombres!$A$1:$DW$117, Mujeres!$A$1:$DW$117 )</f>
        <v>0</v>
      </c>
      <c r="CH125" s="46" cm="1">
        <f t="array" ref="CH125">SalarioAnualEsperado($B125, $G125, $D125, CH$1, Hombres!$A$1:$DW$117, Mujeres!$A$1:$DW$117 )</f>
        <v>0</v>
      </c>
      <c r="CI125" s="46" cm="1">
        <f t="array" ref="CI125">SalarioAnualEsperado($B125, $G125, $D125, CI$1, Hombres!$A$1:$DW$117, Mujeres!$A$1:$DW$117 )</f>
        <v>0</v>
      </c>
      <c r="CJ125" s="46" cm="1">
        <f t="array" ref="CJ125">SalarioAnualEsperado($B125, $G125, $D125, CJ$1, Hombres!$A$1:$DW$117, Mujeres!$A$1:$DW$117 )</f>
        <v>0</v>
      </c>
      <c r="CK125" s="46" cm="1">
        <f t="array" ref="CK125">SalarioAnualEsperado($B125, $G125, $D125, CK$1, Hombres!$A$1:$DW$117, Mujeres!$A$1:$DW$117 )</f>
        <v>0</v>
      </c>
      <c r="CL125" s="46" cm="1">
        <f t="array" ref="CL125">SalarioAnualEsperado($B125, $G125, $D125, CL$1, Hombres!$A$1:$DW$117, Mujeres!$A$1:$DW$117 )</f>
        <v>0</v>
      </c>
      <c r="CM125" s="46" cm="1">
        <f t="array" ref="CM125">SalarioAnualEsperado($B125, $G125, $D125, CM$1, Hombres!$A$1:$DW$117, Mujeres!$A$1:$DW$117 )</f>
        <v>0</v>
      </c>
      <c r="CN125" s="46" cm="1">
        <f t="array" ref="CN125">SalarioAnualEsperado($B125, $G125, $D125, CN$1, Hombres!$A$1:$DW$117, Mujeres!$A$1:$DW$117 )</f>
        <v>0</v>
      </c>
      <c r="CO125" s="46" cm="1">
        <f t="array" ref="CO125">SalarioAnualEsperado($B125, $G125, $D125, CO$1, Hombres!$A$1:$DW$117, Mujeres!$A$1:$DW$117 )</f>
        <v>0</v>
      </c>
      <c r="CP125" s="46" cm="1">
        <f t="array" ref="CP125">SalarioAnualEsperado($B125, $G125, $D125, CP$1, Hombres!$A$1:$DW$117, Mujeres!$A$1:$DW$117 )</f>
        <v>0</v>
      </c>
      <c r="CQ125" s="46" cm="1">
        <f t="array" ref="CQ125">SalarioAnualEsperado($B125, $G125, $D125, CQ$1, Hombres!$A$1:$DW$117, Mujeres!$A$1:$DW$117 )</f>
        <v>0</v>
      </c>
      <c r="CR125" s="46" cm="1">
        <f t="array" ref="CR125">SalarioAnualEsperado($B125, $G125, $D125, CR$1, Hombres!$A$1:$DW$117, Mujeres!$A$1:$DW$117 )</f>
        <v>0</v>
      </c>
      <c r="CS125" s="46" cm="1">
        <f t="array" ref="CS125">SalarioAnualEsperado($B125, $G125, $D125, CS$1, Hombres!$A$1:$DW$117, Mujeres!$A$1:$DW$117 )</f>
        <v>0</v>
      </c>
      <c r="CT125" s="46" cm="1">
        <f t="array" ref="CT125">SalarioAnualEsperado($B125, $G125, $D125, CT$1, Hombres!$A$1:$DW$117, Mujeres!$A$1:$DW$117 )</f>
        <v>0</v>
      </c>
      <c r="CU125" s="46" cm="1">
        <f t="array" ref="CU125">SalarioAnualEsperado($B125, $G125, $D125, CU$1, Hombres!$A$1:$DW$117, Mujeres!$A$1:$DW$117 )</f>
        <v>0</v>
      </c>
      <c r="CV125" s="46" cm="1">
        <f t="array" ref="CV125">SalarioAnualEsperado($B125, $G125, $D125, CV$1, Hombres!$A$1:$DW$117, Mujeres!$A$1:$DW$117 )</f>
        <v>0</v>
      </c>
      <c r="CW125" s="46" cm="1">
        <f t="array" ref="CW125">SalarioAnualEsperado($B125, $G125, $D125, CW$1, Hombres!$A$1:$DW$117, Mujeres!$A$1:$DW$117 )</f>
        <v>0</v>
      </c>
      <c r="CX125" s="46" cm="1">
        <f t="array" ref="CX125">SalarioAnualEsperado($B125, $G125, $D125, CX$1, Hombres!$A$1:$DW$117, Mujeres!$A$1:$DW$117 )</f>
        <v>0</v>
      </c>
      <c r="CY125" s="46" cm="1">
        <f t="array" ref="CY125">SalarioAnualEsperado($B125, $G125, $D125, CY$1, Hombres!$A$1:$DW$117, Mujeres!$A$1:$DW$117 )</f>
        <v>0</v>
      </c>
      <c r="CZ125" s="46" cm="1">
        <f t="array" ref="CZ125">SalarioAnualEsperado($B125, $G125, $D125, CZ$1, Hombres!$A$1:$DW$117, Mujeres!$A$1:$DW$117 )</f>
        <v>0</v>
      </c>
      <c r="DA125" s="46" cm="1">
        <f t="array" ref="DA125">SalarioAnualEsperado($B125, $G125, $D125, DA$1, Hombres!$A$1:$DW$117, Mujeres!$A$1:$DW$117 )</f>
        <v>0</v>
      </c>
      <c r="DB125" s="46" cm="1">
        <f t="array" ref="DB125">SalarioAnualEsperado($B125, $G125, $D125, DB$1, Hombres!$A$1:$DW$117, Mujeres!$A$1:$DW$117 )</f>
        <v>0</v>
      </c>
      <c r="DC125" s="46" cm="1">
        <f t="array" ref="DC125">SalarioAnualEsperado($B125, $G125, $D125, DC$1, Hombres!$A$1:$DW$117, Mujeres!$A$1:$DW$117 )</f>
        <v>0</v>
      </c>
    </row>
    <row r="126" spans="1:107" x14ac:dyDescent="0.2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6" cm="1">
        <f t="array" ref="L126">SalarioAnualEsperado($B126, $G126, $D126, L$1, Hombres!$A$1:$DW$117, Mujeres!$A$1:$DW$117 )</f>
        <v>10939864</v>
      </c>
      <c r="M126" s="46" cm="1">
        <f t="array" ref="M126">SalarioAnualEsperado($B126, $G126, $D126, M$1, Hombres!$A$1:$DW$117, Mujeres!$A$1:$DW$117 )</f>
        <v>11478596.903841488</v>
      </c>
      <c r="N126" s="46" cm="1">
        <f t="array" ref="N126">SalarioAnualEsperado($B126, $G126, $D126, N$1, Hombres!$A$1:$DW$117, Mujeres!$A$1:$DW$117 )</f>
        <v>12043749.934451835</v>
      </c>
      <c r="O126" s="46" cm="1">
        <f t="array" ref="O126">SalarioAnualEsperado($B126, $G126, $D126, O$1, Hombres!$A$1:$DW$117, Mujeres!$A$1:$DW$117 )</f>
        <v>12636677.874174947</v>
      </c>
      <c r="P126" s="46" cm="1">
        <f t="array" ref="P126">SalarioAnualEsperado($B126, $G126, $D126, P$1, Hombres!$A$1:$DW$117, Mujeres!$A$1:$DW$117 )</f>
        <v>13258757.851357317</v>
      </c>
      <c r="Q126" s="46" cm="1">
        <f t="array" ref="Q126">SalarioAnualEsperado($B126, $G126, $D126, Q$1, Hombres!$A$1:$DW$117, Mujeres!$A$1:$DW$117 )</f>
        <v>13911217.891469501</v>
      </c>
      <c r="R126" s="46" cm="1">
        <f t="array" ref="R126">SalarioAnualEsperado($B126, $G126, $D126, R$1, Hombres!$A$1:$DW$117, Mujeres!$A$1:$DW$117 )</f>
        <v>14595288.406913936</v>
      </c>
      <c r="S126" s="46" cm="1">
        <f t="array" ref="S126">SalarioAnualEsperado($B126, $G126, $D126, S$1, Hombres!$A$1:$DW$117, Mujeres!$A$1:$DW$117 )</f>
        <v>15312190.861584352</v>
      </c>
      <c r="T126" s="46" cm="1">
        <f t="array" ref="T126">SalarioAnualEsperado($B126, $G126, $D126, T$1, Hombres!$A$1:$DW$117, Mujeres!$A$1:$DW$117 )</f>
        <v>16063199.890440166</v>
      </c>
      <c r="U126" s="46" cm="1">
        <f t="array" ref="U126">SalarioAnualEsperado($B126, $G126, $D126, U$1, Hombres!$A$1:$DW$117, Mujeres!$A$1:$DW$117 )</f>
        <v>16849622.307927165</v>
      </c>
      <c r="V126" s="46" cm="1">
        <f t="array" ref="V126">SalarioAnualEsperado($B126, $G126, $D126, V$1, Hombres!$A$1:$DW$117, Mujeres!$A$1:$DW$117 )</f>
        <v>17672806.280145906</v>
      </c>
      <c r="W126" s="46" cm="1">
        <f t="array" ref="W126">SalarioAnualEsperado($B126, $G126, $D126, W$1, Hombres!$A$1:$DW$117, Mujeres!$A$1:$DW$117 )</f>
        <v>18534336.992036618</v>
      </c>
      <c r="X126" s="46" cm="1">
        <f t="array" ref="X126">SalarioAnualEsperado($B126, $G126, $D126, X$1, Hombres!$A$1:$DW$117, Mujeres!$A$1:$DW$117 )</f>
        <v>19436189.865461469</v>
      </c>
      <c r="Y126" s="46" cm="1">
        <f t="array" ref="Y126">SalarioAnualEsperado($B126, $G126, $D126, Y$1, Hombres!$A$1:$DW$117, Mujeres!$A$1:$DW$117 )</f>
        <v>20380557.421699688</v>
      </c>
      <c r="Z126" s="46" cm="1">
        <f t="array" ref="Z126">SalarioAnualEsperado($B126, $G126, $D126, Z$1, Hombres!$A$1:$DW$117, Mujeres!$A$1:$DW$117 )</f>
        <v>21369546.707137525</v>
      </c>
      <c r="AA126" s="46" cm="1">
        <f t="array" ref="AA126">SalarioAnualEsperado($B126, $G126, $D126, AA$1, Hombres!$A$1:$DW$117, Mujeres!$A$1:$DW$117 )</f>
        <v>22404457.83298764</v>
      </c>
      <c r="AB126" s="46" cm="1">
        <f t="array" ref="AB126">SalarioAnualEsperado($B126, $G126, $D126, AB$1, Hombres!$A$1:$DW$117, Mujeres!$A$1:$DW$117 )</f>
        <v>23486476.048973985</v>
      </c>
      <c r="AC126" s="46" cm="1">
        <f t="array" ref="AC126">SalarioAnualEsperado($B126, $G126, $D126, AC$1, Hombres!$A$1:$DW$117, Mujeres!$A$1:$DW$117 )</f>
        <v>24616861.326664869</v>
      </c>
      <c r="AD126" s="46" cm="1">
        <f t="array" ref="AD126">SalarioAnualEsperado($B126, $G126, $D126, AD$1, Hombres!$A$1:$DW$117, Mujeres!$A$1:$DW$117 )</f>
        <v>25797135.554192565</v>
      </c>
      <c r="AE126" s="46" cm="1">
        <f t="array" ref="AE126">SalarioAnualEsperado($B126, $G126, $D126, AE$1, Hombres!$A$1:$DW$117, Mujeres!$A$1:$DW$117 )</f>
        <v>27029041.889602266</v>
      </c>
      <c r="AF126" s="46" cm="1">
        <f t="array" ref="AF126">SalarioAnualEsperado($B126, $G126, $D126, AF$1, Hombres!$A$1:$DW$117, Mujeres!$A$1:$DW$117 )</f>
        <v>28314437.617250223</v>
      </c>
      <c r="AG126" s="46" cm="1">
        <f t="array" ref="AG126">SalarioAnualEsperado($B126, $G126, $D126, AG$1, Hombres!$A$1:$DW$117, Mujeres!$A$1:$DW$117 )</f>
        <v>29655595.362788953</v>
      </c>
      <c r="AH126" s="46" cm="1">
        <f t="array" ref="AH126">SalarioAnualEsperado($B126, $G126, $D126, AH$1, Hombres!$A$1:$DW$117, Mujeres!$A$1:$DW$117 )</f>
        <v>31055172.652374901</v>
      </c>
      <c r="AI126" s="46" cm="1">
        <f t="array" ref="AI126">SalarioAnualEsperado($B126, $G126, $D126, AI$1, Hombres!$A$1:$DW$117, Mujeres!$A$1:$DW$117 )</f>
        <v>32514945.649155281</v>
      </c>
      <c r="AJ126" s="46" cm="1">
        <f t="array" ref="AJ126">SalarioAnualEsperado($B126, $G126, $D126, AJ$1, Hombres!$A$1:$DW$117, Mujeres!$A$1:$DW$117 )</f>
        <v>34036196.95008897</v>
      </c>
      <c r="AK126" s="46" cm="1">
        <f t="array" ref="AK126">SalarioAnualEsperado($B126, $G126, $D126, AK$1, Hombres!$A$1:$DW$117, Mujeres!$A$1:$DW$117 )</f>
        <v>35618716.759709537</v>
      </c>
      <c r="AL126" s="46" cm="1">
        <f t="array" ref="AL126">SalarioAnualEsperado($B126, $G126, $D126, AL$1, Hombres!$A$1:$DW$117, Mujeres!$A$1:$DW$117 )</f>
        <v>37261288.445439704</v>
      </c>
      <c r="AM126" s="46" cm="1">
        <f t="array" ref="AM126">SalarioAnualEsperado($B126, $G126, $D126, AM$1, Hombres!$A$1:$DW$117, Mujeres!$A$1:$DW$117 )</f>
        <v>38962238.6009387</v>
      </c>
      <c r="AN126" s="46" cm="1">
        <f t="array" ref="AN126">SalarioAnualEsperado($B126, $G126, $D126, AN$1, Hombres!$A$1:$DW$117, Mujeres!$A$1:$DW$117 )</f>
        <v>40721654.323403038</v>
      </c>
      <c r="AO126" s="46" cm="1">
        <f t="array" ref="AO126">SalarioAnualEsperado($B126, $G126, $D126, AO$1, Hombres!$A$1:$DW$117, Mujeres!$A$1:$DW$117 )</f>
        <v>42541143.842640005</v>
      </c>
      <c r="AP126" s="46" cm="1">
        <f t="array" ref="AP126">SalarioAnualEsperado($B126, $G126, $D126, AP$1, Hombres!$A$1:$DW$117, Mujeres!$A$1:$DW$117 )</f>
        <v>44422117.480498038</v>
      </c>
      <c r="AQ126" s="46" cm="1">
        <f t="array" ref="AQ126">SalarioAnualEsperado($B126, $G126, $D126, AQ$1, Hombres!$A$1:$DW$117, Mujeres!$A$1:$DW$117 )</f>
        <v>46365813.044823959</v>
      </c>
      <c r="AR126" s="46" cm="1">
        <f t="array" ref="AR126">SalarioAnualEsperado($B126, $G126, $D126, AR$1, Hombres!$A$1:$DW$117, Mujeres!$A$1:$DW$117 )</f>
        <v>48372703.094217099</v>
      </c>
      <c r="AS126" s="46" cm="1">
        <f t="array" ref="AS126">SalarioAnualEsperado($B126, $G126, $D126, AS$1, Hombres!$A$1:$DW$117, Mujeres!$A$1:$DW$117 )</f>
        <v>50440794.752043962</v>
      </c>
      <c r="AT126" s="46" cm="1">
        <f t="array" ref="AT126">SalarioAnualEsperado($B126, $G126, $D126, AT$1, Hombres!$A$1:$DW$117, Mujeres!$A$1:$DW$117 )</f>
        <v>0</v>
      </c>
      <c r="AU126" s="46" cm="1">
        <f t="array" ref="AU126">SalarioAnualEsperado($B126, $G126, $D126, AU$1, Hombres!$A$1:$DW$117, Mujeres!$A$1:$DW$117 )</f>
        <v>0</v>
      </c>
      <c r="AV126" s="46" cm="1">
        <f t="array" ref="AV126">SalarioAnualEsperado($B126, $G126, $D126, AV$1, Hombres!$A$1:$DW$117, Mujeres!$A$1:$DW$117 )</f>
        <v>0</v>
      </c>
      <c r="AW126" s="46" cm="1">
        <f t="array" ref="AW126">SalarioAnualEsperado($B126, $G126, $D126, AW$1, Hombres!$A$1:$DW$117, Mujeres!$A$1:$DW$117 )</f>
        <v>0</v>
      </c>
      <c r="AX126" s="46" cm="1">
        <f t="array" ref="AX126">SalarioAnualEsperado($B126, $G126, $D126, AX$1, Hombres!$A$1:$DW$117, Mujeres!$A$1:$DW$117 )</f>
        <v>0</v>
      </c>
      <c r="AY126" s="46" cm="1">
        <f t="array" ref="AY126">SalarioAnualEsperado($B126, $G126, $D126, AY$1, Hombres!$A$1:$DW$117, Mujeres!$A$1:$DW$117 )</f>
        <v>0</v>
      </c>
      <c r="AZ126" s="46" cm="1">
        <f t="array" ref="AZ126">SalarioAnualEsperado($B126, $G126, $D126, AZ$1, Hombres!$A$1:$DW$117, Mujeres!$A$1:$DW$117 )</f>
        <v>0</v>
      </c>
      <c r="BA126" s="46" cm="1">
        <f t="array" ref="BA126">SalarioAnualEsperado($B126, $G126, $D126, BA$1, Hombres!$A$1:$DW$117, Mujeres!$A$1:$DW$117 )</f>
        <v>0</v>
      </c>
      <c r="BB126" s="46" cm="1">
        <f t="array" ref="BB126">SalarioAnualEsperado($B126, $G126, $D126, BB$1, Hombres!$A$1:$DW$117, Mujeres!$A$1:$DW$117 )</f>
        <v>0</v>
      </c>
      <c r="BC126" s="46" cm="1">
        <f t="array" ref="BC126">SalarioAnualEsperado($B126, $G126, $D126, BC$1, Hombres!$A$1:$DW$117, Mujeres!$A$1:$DW$117 )</f>
        <v>0</v>
      </c>
      <c r="BD126" s="46" cm="1">
        <f t="array" ref="BD126">SalarioAnualEsperado($B126, $G126, $D126, BD$1, Hombres!$A$1:$DW$117, Mujeres!$A$1:$DW$117 )</f>
        <v>0</v>
      </c>
      <c r="BE126" s="46" cm="1">
        <f t="array" ref="BE126">SalarioAnualEsperado($B126, $G126, $D126, BE$1, Hombres!$A$1:$DW$117, Mujeres!$A$1:$DW$117 )</f>
        <v>0</v>
      </c>
      <c r="BF126" s="46" cm="1">
        <f t="array" ref="BF126">SalarioAnualEsperado($B126, $G126, $D126, BF$1, Hombres!$A$1:$DW$117, Mujeres!$A$1:$DW$117 )</f>
        <v>0</v>
      </c>
      <c r="BG126" s="46" cm="1">
        <f t="array" ref="BG126">SalarioAnualEsperado($B126, $G126, $D126, BG$1, Hombres!$A$1:$DW$117, Mujeres!$A$1:$DW$117 )</f>
        <v>0</v>
      </c>
      <c r="BH126" s="46" cm="1">
        <f t="array" ref="BH126">SalarioAnualEsperado($B126, $G126, $D126, BH$1, Hombres!$A$1:$DW$117, Mujeres!$A$1:$DW$117 )</f>
        <v>0</v>
      </c>
      <c r="BI126" s="46" cm="1">
        <f t="array" ref="BI126">SalarioAnualEsperado($B126, $G126, $D126, BI$1, Hombres!$A$1:$DW$117, Mujeres!$A$1:$DW$117 )</f>
        <v>0</v>
      </c>
      <c r="BJ126" s="46" cm="1">
        <f t="array" ref="BJ126">SalarioAnualEsperado($B126, $G126, $D126, BJ$1, Hombres!$A$1:$DW$117, Mujeres!$A$1:$DW$117 )</f>
        <v>0</v>
      </c>
      <c r="BK126" s="46" cm="1">
        <f t="array" ref="BK126">SalarioAnualEsperado($B126, $G126, $D126, BK$1, Hombres!$A$1:$DW$117, Mujeres!$A$1:$DW$117 )</f>
        <v>0</v>
      </c>
      <c r="BL126" s="46" cm="1">
        <f t="array" ref="BL126">SalarioAnualEsperado($B126, $G126, $D126, BL$1, Hombres!$A$1:$DW$117, Mujeres!$A$1:$DW$117 )</f>
        <v>0</v>
      </c>
      <c r="BM126" s="46" cm="1">
        <f t="array" ref="BM126">SalarioAnualEsperado($B126, $G126, $D126, BM$1, Hombres!$A$1:$DW$117, Mujeres!$A$1:$DW$117 )</f>
        <v>0</v>
      </c>
      <c r="BN126" s="46" cm="1">
        <f t="array" ref="BN126">SalarioAnualEsperado($B126, $G126, $D126, BN$1, Hombres!$A$1:$DW$117, Mujeres!$A$1:$DW$117 )</f>
        <v>0</v>
      </c>
      <c r="BO126" s="46" cm="1">
        <f t="array" ref="BO126">SalarioAnualEsperado($B126, $G126, $D126, BO$1, Hombres!$A$1:$DW$117, Mujeres!$A$1:$DW$117 )</f>
        <v>0</v>
      </c>
      <c r="BP126" s="46" cm="1">
        <f t="array" ref="BP126">SalarioAnualEsperado($B126, $G126, $D126, BP$1, Hombres!$A$1:$DW$117, Mujeres!$A$1:$DW$117 )</f>
        <v>0</v>
      </c>
      <c r="BQ126" s="46" cm="1">
        <f t="array" ref="BQ126">SalarioAnualEsperado($B126, $G126, $D126, BQ$1, Hombres!$A$1:$DW$117, Mujeres!$A$1:$DW$117 )</f>
        <v>0</v>
      </c>
      <c r="BR126" s="46" cm="1">
        <f t="array" ref="BR126">SalarioAnualEsperado($B126, $G126, $D126, BR$1, Hombres!$A$1:$DW$117, Mujeres!$A$1:$DW$117 )</f>
        <v>0</v>
      </c>
      <c r="BS126" s="46" cm="1">
        <f t="array" ref="BS126">SalarioAnualEsperado($B126, $G126, $D126, BS$1, Hombres!$A$1:$DW$117, Mujeres!$A$1:$DW$117 )</f>
        <v>0</v>
      </c>
      <c r="BT126" s="46" cm="1">
        <f t="array" ref="BT126">SalarioAnualEsperado($B126, $G126, $D126, BT$1, Hombres!$A$1:$DW$117, Mujeres!$A$1:$DW$117 )</f>
        <v>0</v>
      </c>
      <c r="BU126" s="46" cm="1">
        <f t="array" ref="BU126">SalarioAnualEsperado($B126, $G126, $D126, BU$1, Hombres!$A$1:$DW$117, Mujeres!$A$1:$DW$117 )</f>
        <v>0</v>
      </c>
      <c r="BV126" s="46" cm="1">
        <f t="array" ref="BV126">SalarioAnualEsperado($B126, $G126, $D126, BV$1, Hombres!$A$1:$DW$117, Mujeres!$A$1:$DW$117 )</f>
        <v>0</v>
      </c>
      <c r="BW126" s="46" cm="1">
        <f t="array" ref="BW126">SalarioAnualEsperado($B126, $G126, $D126, BW$1, Hombres!$A$1:$DW$117, Mujeres!$A$1:$DW$117 )</f>
        <v>0</v>
      </c>
      <c r="BX126" s="46" cm="1">
        <f t="array" ref="BX126">SalarioAnualEsperado($B126, $G126, $D126, BX$1, Hombres!$A$1:$DW$117, Mujeres!$A$1:$DW$117 )</f>
        <v>0</v>
      </c>
      <c r="BY126" s="46" cm="1">
        <f t="array" ref="BY126">SalarioAnualEsperado($B126, $G126, $D126, BY$1, Hombres!$A$1:$DW$117, Mujeres!$A$1:$DW$117 )</f>
        <v>0</v>
      </c>
      <c r="BZ126" s="46" cm="1">
        <f t="array" ref="BZ126">SalarioAnualEsperado($B126, $G126, $D126, BZ$1, Hombres!$A$1:$DW$117, Mujeres!$A$1:$DW$117 )</f>
        <v>0</v>
      </c>
      <c r="CA126" s="46" cm="1">
        <f t="array" ref="CA126">SalarioAnualEsperado($B126, $G126, $D126, CA$1, Hombres!$A$1:$DW$117, Mujeres!$A$1:$DW$117 )</f>
        <v>0</v>
      </c>
      <c r="CB126" s="46" cm="1">
        <f t="array" ref="CB126">SalarioAnualEsperado($B126, $G126, $D126, CB$1, Hombres!$A$1:$DW$117, Mujeres!$A$1:$DW$117 )</f>
        <v>0</v>
      </c>
      <c r="CC126" s="46" cm="1">
        <f t="array" ref="CC126">SalarioAnualEsperado($B126, $G126, $D126, CC$1, Hombres!$A$1:$DW$117, Mujeres!$A$1:$DW$117 )</f>
        <v>0</v>
      </c>
      <c r="CD126" s="46" cm="1">
        <f t="array" ref="CD126">SalarioAnualEsperado($B126, $G126, $D126, CD$1, Hombres!$A$1:$DW$117, Mujeres!$A$1:$DW$117 )</f>
        <v>0</v>
      </c>
      <c r="CE126" s="46" cm="1">
        <f t="array" ref="CE126">SalarioAnualEsperado($B126, $G126, $D126, CE$1, Hombres!$A$1:$DW$117, Mujeres!$A$1:$DW$117 )</f>
        <v>0</v>
      </c>
      <c r="CF126" s="46" cm="1">
        <f t="array" ref="CF126">SalarioAnualEsperado($B126, $G126, $D126, CF$1, Hombres!$A$1:$DW$117, Mujeres!$A$1:$DW$117 )</f>
        <v>0</v>
      </c>
      <c r="CG126" s="46" cm="1">
        <f t="array" ref="CG126">SalarioAnualEsperado($B126, $G126, $D126, CG$1, Hombres!$A$1:$DW$117, Mujeres!$A$1:$DW$117 )</f>
        <v>0</v>
      </c>
      <c r="CH126" s="46" cm="1">
        <f t="array" ref="CH126">SalarioAnualEsperado($B126, $G126, $D126, CH$1, Hombres!$A$1:$DW$117, Mujeres!$A$1:$DW$117 )</f>
        <v>0</v>
      </c>
      <c r="CI126" s="46" cm="1">
        <f t="array" ref="CI126">SalarioAnualEsperado($B126, $G126, $D126, CI$1, Hombres!$A$1:$DW$117, Mujeres!$A$1:$DW$117 )</f>
        <v>0</v>
      </c>
      <c r="CJ126" s="46" cm="1">
        <f t="array" ref="CJ126">SalarioAnualEsperado($B126, $G126, $D126, CJ$1, Hombres!$A$1:$DW$117, Mujeres!$A$1:$DW$117 )</f>
        <v>0</v>
      </c>
      <c r="CK126" s="46" cm="1">
        <f t="array" ref="CK126">SalarioAnualEsperado($B126, $G126, $D126, CK$1, Hombres!$A$1:$DW$117, Mujeres!$A$1:$DW$117 )</f>
        <v>0</v>
      </c>
      <c r="CL126" s="46" cm="1">
        <f t="array" ref="CL126">SalarioAnualEsperado($B126, $G126, $D126, CL$1, Hombres!$A$1:$DW$117, Mujeres!$A$1:$DW$117 )</f>
        <v>0</v>
      </c>
      <c r="CM126" s="46" cm="1">
        <f t="array" ref="CM126">SalarioAnualEsperado($B126, $G126, $D126, CM$1, Hombres!$A$1:$DW$117, Mujeres!$A$1:$DW$117 )</f>
        <v>0</v>
      </c>
      <c r="CN126" s="46" cm="1">
        <f t="array" ref="CN126">SalarioAnualEsperado($B126, $G126, $D126, CN$1, Hombres!$A$1:$DW$117, Mujeres!$A$1:$DW$117 )</f>
        <v>0</v>
      </c>
      <c r="CO126" s="46" cm="1">
        <f t="array" ref="CO126">SalarioAnualEsperado($B126, $G126, $D126, CO$1, Hombres!$A$1:$DW$117, Mujeres!$A$1:$DW$117 )</f>
        <v>0</v>
      </c>
      <c r="CP126" s="46" cm="1">
        <f t="array" ref="CP126">SalarioAnualEsperado($B126, $G126, $D126, CP$1, Hombres!$A$1:$DW$117, Mujeres!$A$1:$DW$117 )</f>
        <v>0</v>
      </c>
      <c r="CQ126" s="46" cm="1">
        <f t="array" ref="CQ126">SalarioAnualEsperado($B126, $G126, $D126, CQ$1, Hombres!$A$1:$DW$117, Mujeres!$A$1:$DW$117 )</f>
        <v>0</v>
      </c>
      <c r="CR126" s="46" cm="1">
        <f t="array" ref="CR126">SalarioAnualEsperado($B126, $G126, $D126, CR$1, Hombres!$A$1:$DW$117, Mujeres!$A$1:$DW$117 )</f>
        <v>0</v>
      </c>
      <c r="CS126" s="46" cm="1">
        <f t="array" ref="CS126">SalarioAnualEsperado($B126, $G126, $D126, CS$1, Hombres!$A$1:$DW$117, Mujeres!$A$1:$DW$117 )</f>
        <v>0</v>
      </c>
      <c r="CT126" s="46" cm="1">
        <f t="array" ref="CT126">SalarioAnualEsperado($B126, $G126, $D126, CT$1, Hombres!$A$1:$DW$117, Mujeres!$A$1:$DW$117 )</f>
        <v>0</v>
      </c>
      <c r="CU126" s="46" cm="1">
        <f t="array" ref="CU126">SalarioAnualEsperado($B126, $G126, $D126, CU$1, Hombres!$A$1:$DW$117, Mujeres!$A$1:$DW$117 )</f>
        <v>0</v>
      </c>
      <c r="CV126" s="46" cm="1">
        <f t="array" ref="CV126">SalarioAnualEsperado($B126, $G126, $D126, CV$1, Hombres!$A$1:$DW$117, Mujeres!$A$1:$DW$117 )</f>
        <v>0</v>
      </c>
      <c r="CW126" s="46" cm="1">
        <f t="array" ref="CW126">SalarioAnualEsperado($B126, $G126, $D126, CW$1, Hombres!$A$1:$DW$117, Mujeres!$A$1:$DW$117 )</f>
        <v>0</v>
      </c>
      <c r="CX126" s="46" cm="1">
        <f t="array" ref="CX126">SalarioAnualEsperado($B126, $G126, $D126, CX$1, Hombres!$A$1:$DW$117, Mujeres!$A$1:$DW$117 )</f>
        <v>0</v>
      </c>
      <c r="CY126" s="46" cm="1">
        <f t="array" ref="CY126">SalarioAnualEsperado($B126, $G126, $D126, CY$1, Hombres!$A$1:$DW$117, Mujeres!$A$1:$DW$117 )</f>
        <v>0</v>
      </c>
      <c r="CZ126" s="46" cm="1">
        <f t="array" ref="CZ126">SalarioAnualEsperado($B126, $G126, $D126, CZ$1, Hombres!$A$1:$DW$117, Mujeres!$A$1:$DW$117 )</f>
        <v>0</v>
      </c>
      <c r="DA126" s="46" cm="1">
        <f t="array" ref="DA126">SalarioAnualEsperado($B126, $G126, $D126, DA$1, Hombres!$A$1:$DW$117, Mujeres!$A$1:$DW$117 )</f>
        <v>0</v>
      </c>
      <c r="DB126" s="46" cm="1">
        <f t="array" ref="DB126">SalarioAnualEsperado($B126, $G126, $D126, DB$1, Hombres!$A$1:$DW$117, Mujeres!$A$1:$DW$117 )</f>
        <v>0</v>
      </c>
      <c r="DC126" s="46" cm="1">
        <f t="array" ref="DC126">SalarioAnualEsperado($B126, $G126, $D126, DC$1, Hombres!$A$1:$DW$117, Mujeres!$A$1:$DW$117 )</f>
        <v>0</v>
      </c>
    </row>
    <row r="127" spans="1:107" x14ac:dyDescent="0.2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6" cm="1">
        <f t="array" ref="L127">SalarioAnualEsperado($B127, $G127, $D127, L$1, Hombres!$A$1:$DW$117, Mujeres!$A$1:$DW$117 )</f>
        <v>8500245</v>
      </c>
      <c r="M127" s="46" cm="1">
        <f t="array" ref="M127">SalarioAnualEsperado($B127, $G127, $D127, M$1, Hombres!$A$1:$DW$117, Mujeres!$A$1:$DW$117 )</f>
        <v>8919267.6791844051</v>
      </c>
      <c r="N127" s="46" cm="1">
        <f t="array" ref="N127">SalarioAnualEsperado($B127, $G127, $D127, N$1, Hombres!$A$1:$DW$117, Mujeres!$A$1:$DW$117 )</f>
        <v>9358851.5913644619</v>
      </c>
      <c r="O127" s="46" cm="1">
        <f t="array" ref="O127">SalarioAnualEsperado($B127, $G127, $D127, O$1, Hombres!$A$1:$DW$117, Mujeres!$A$1:$DW$117 )</f>
        <v>9819985.2492661905</v>
      </c>
      <c r="P127" s="46" cm="1">
        <f t="array" ref="P127">SalarioAnualEsperado($B127, $G127, $D127, P$1, Hombres!$A$1:$DW$117, Mujeres!$A$1:$DW$117 )</f>
        <v>10303750.340904446</v>
      </c>
      <c r="Q127" s="46" cm="1">
        <f t="array" ref="Q127">SalarioAnualEsperado($B127, $G127, $D127, Q$1, Hombres!$A$1:$DW$117, Mujeres!$A$1:$DW$117 )</f>
        <v>10811337.56523251</v>
      </c>
      <c r="R127" s="46" cm="1">
        <f t="array" ref="R127">SalarioAnualEsperado($B127, $G127, $D127, R$1, Hombres!$A$1:$DW$117, Mujeres!$A$1:$DW$117 )</f>
        <v>11343938.829011822</v>
      </c>
      <c r="S127" s="46" cm="1">
        <f t="array" ref="S127">SalarioAnualEsperado($B127, $G127, $D127, S$1, Hombres!$A$1:$DW$117, Mujeres!$A$1:$DW$117 )</f>
        <v>11902585.86532047</v>
      </c>
      <c r="T127" s="46" cm="1">
        <f t="array" ref="T127">SalarioAnualEsperado($B127, $G127, $D127, T$1, Hombres!$A$1:$DW$117, Mujeres!$A$1:$DW$117 )</f>
        <v>12488312.784678217</v>
      </c>
      <c r="U127" s="46" cm="1">
        <f t="array" ref="U127">SalarioAnualEsperado($B127, $G127, $D127, U$1, Hombres!$A$1:$DW$117, Mujeres!$A$1:$DW$117 )</f>
        <v>13102181.107142007</v>
      </c>
      <c r="V127" s="46" cm="1">
        <f t="array" ref="V127">SalarioAnualEsperado($B127, $G127, $D127, V$1, Hombres!$A$1:$DW$117, Mujeres!$A$1:$DW$117 )</f>
        <v>13745320.017438887</v>
      </c>
      <c r="W127" s="46" cm="1">
        <f t="array" ref="W127">SalarioAnualEsperado($B127, $G127, $D127, W$1, Hombres!$A$1:$DW$117, Mujeres!$A$1:$DW$117 )</f>
        <v>14418858.594425147</v>
      </c>
      <c r="X127" s="46" cm="1">
        <f t="array" ref="X127">SalarioAnualEsperado($B127, $G127, $D127, X$1, Hombres!$A$1:$DW$117, Mujeres!$A$1:$DW$117 )</f>
        <v>15123919.919929808</v>
      </c>
      <c r="Y127" s="46" cm="1">
        <f t="array" ref="Y127">SalarioAnualEsperado($B127, $G127, $D127, Y$1, Hombres!$A$1:$DW$117, Mujeres!$A$1:$DW$117 )</f>
        <v>15861833.848994048</v>
      </c>
      <c r="Z127" s="46" cm="1">
        <f t="array" ref="Z127">SalarioAnualEsperado($B127, $G127, $D127, Z$1, Hombres!$A$1:$DW$117, Mujeres!$A$1:$DW$117 )</f>
        <v>16634321.66167818</v>
      </c>
      <c r="AA127" s="46" cm="1">
        <f t="array" ref="AA127">SalarioAnualEsperado($B127, $G127, $D127, AA$1, Hombres!$A$1:$DW$117, Mujeres!$A$1:$DW$117 )</f>
        <v>17443331.193060149</v>
      </c>
      <c r="AB127" s="46" cm="1">
        <f t="array" ref="AB127">SalarioAnualEsperado($B127, $G127, $D127, AB$1, Hombres!$A$1:$DW$117, Mujeres!$A$1:$DW$117 )</f>
        <v>18290699.099382121</v>
      </c>
      <c r="AC127" s="46" cm="1">
        <f t="array" ref="AC127">SalarioAnualEsperado($B127, $G127, $D127, AC$1, Hombres!$A$1:$DW$117, Mujeres!$A$1:$DW$117 )</f>
        <v>19177497.421840359</v>
      </c>
      <c r="AD127" s="46" cm="1">
        <f t="array" ref="AD127">SalarioAnualEsperado($B127, $G127, $D127, AD$1, Hombres!$A$1:$DW$117, Mujeres!$A$1:$DW$117 )</f>
        <v>20104699.872347664</v>
      </c>
      <c r="AE127" s="46" cm="1">
        <f t="array" ref="AE127">SalarioAnualEsperado($B127, $G127, $D127, AE$1, Hombres!$A$1:$DW$117, Mujeres!$A$1:$DW$117 )</f>
        <v>21073431.876609296</v>
      </c>
      <c r="AF127" s="46" cm="1">
        <f t="array" ref="AF127">SalarioAnualEsperado($B127, $G127, $D127, AF$1, Hombres!$A$1:$DW$117, Mujeres!$A$1:$DW$117 )</f>
        <v>22085111.060612261</v>
      </c>
      <c r="AG127" s="46" cm="1">
        <f t="array" ref="AG127">SalarioAnualEsperado($B127, $G127, $D127, AG$1, Hombres!$A$1:$DW$117, Mujeres!$A$1:$DW$117 )</f>
        <v>23141290.841488499</v>
      </c>
      <c r="AH127" s="46" cm="1">
        <f t="array" ref="AH127">SalarioAnualEsperado($B127, $G127, $D127, AH$1, Hombres!$A$1:$DW$117, Mujeres!$A$1:$DW$117 )</f>
        <v>24243502.161468908</v>
      </c>
      <c r="AI127" s="46" cm="1">
        <f t="array" ref="AI127">SalarioAnualEsperado($B127, $G127, $D127, AI$1, Hombres!$A$1:$DW$117, Mujeres!$A$1:$DW$117 )</f>
        <v>25393619.127029099</v>
      </c>
      <c r="AJ127" s="46" cm="1">
        <f t="array" ref="AJ127">SalarioAnualEsperado($B127, $G127, $D127, AJ$1, Hombres!$A$1:$DW$117, Mujeres!$A$1:$DW$117 )</f>
        <v>26594013.316294137</v>
      </c>
      <c r="AK127" s="46" cm="1">
        <f t="array" ref="AK127">SalarioAnualEsperado($B127, $G127, $D127, AK$1, Hombres!$A$1:$DW$117, Mujeres!$A$1:$DW$117 )</f>
        <v>27846410.56430351</v>
      </c>
      <c r="AL127" s="46" cm="1">
        <f t="array" ref="AL127">SalarioAnualEsperado($B127, $G127, $D127, AL$1, Hombres!$A$1:$DW$117, Mujeres!$A$1:$DW$117 )</f>
        <v>29151991.70676947</v>
      </c>
      <c r="AM127" s="46" cm="1">
        <f t="array" ref="AM127">SalarioAnualEsperado($B127, $G127, $D127, AM$1, Hombres!$A$1:$DW$117, Mujeres!$A$1:$DW$117 )</f>
        <v>30510454.557021003</v>
      </c>
      <c r="AN127" s="46" cm="1">
        <f t="array" ref="AN127">SalarioAnualEsperado($B127, $G127, $D127, AN$1, Hombres!$A$1:$DW$117, Mujeres!$A$1:$DW$117 )</f>
        <v>31920662.071168028</v>
      </c>
      <c r="AO127" s="46" cm="1">
        <f t="array" ref="AO127">SalarioAnualEsperado($B127, $G127, $D127, AO$1, Hombres!$A$1:$DW$117, Mujeres!$A$1:$DW$117 )</f>
        <v>33381368.043713611</v>
      </c>
      <c r="AP127" s="46" cm="1">
        <f t="array" ref="AP127">SalarioAnualEsperado($B127, $G127, $D127, AP$1, Hombres!$A$1:$DW$117, Mujeres!$A$1:$DW$117 )</f>
        <v>34893022.740661994</v>
      </c>
      <c r="AQ127" s="46" cm="1">
        <f t="array" ref="AQ127">SalarioAnualEsperado($B127, $G127, $D127, AQ$1, Hombres!$A$1:$DW$117, Mujeres!$A$1:$DW$117 )</f>
        <v>36457141.304197825</v>
      </c>
      <c r="AR127" s="46" cm="1">
        <f t="array" ref="AR127">SalarioAnualEsperado($B127, $G127, $D127, AR$1, Hombres!$A$1:$DW$117, Mujeres!$A$1:$DW$117 )</f>
        <v>38074700.417290971</v>
      </c>
      <c r="AS127" s="46" cm="1">
        <f t="array" ref="AS127">SalarioAnualEsperado($B127, $G127, $D127, AS$1, Hombres!$A$1:$DW$117, Mujeres!$A$1:$DW$117 )</f>
        <v>39746536.105208255</v>
      </c>
      <c r="AT127" s="46" cm="1">
        <f t="array" ref="AT127">SalarioAnualEsperado($B127, $G127, $D127, AT$1, Hombres!$A$1:$DW$117, Mujeres!$A$1:$DW$117 )</f>
        <v>41473324.118280649</v>
      </c>
      <c r="AU127" s="46" cm="1">
        <f t="array" ref="AU127">SalarioAnualEsperado($B127, $G127, $D127, AU$1, Hombres!$A$1:$DW$117, Mujeres!$A$1:$DW$117 )</f>
        <v>43254021.852698408</v>
      </c>
      <c r="AV127" s="46" cm="1">
        <f t="array" ref="AV127">SalarioAnualEsperado($B127, $G127, $D127, AV$1, Hombres!$A$1:$DW$117, Mujeres!$A$1:$DW$117 )</f>
        <v>0</v>
      </c>
      <c r="AW127" s="46" cm="1">
        <f t="array" ref="AW127">SalarioAnualEsperado($B127, $G127, $D127, AW$1, Hombres!$A$1:$DW$117, Mujeres!$A$1:$DW$117 )</f>
        <v>0</v>
      </c>
      <c r="AX127" s="46" cm="1">
        <f t="array" ref="AX127">SalarioAnualEsperado($B127, $G127, $D127, AX$1, Hombres!$A$1:$DW$117, Mujeres!$A$1:$DW$117 )</f>
        <v>0</v>
      </c>
      <c r="AY127" s="46" cm="1">
        <f t="array" ref="AY127">SalarioAnualEsperado($B127, $G127, $D127, AY$1, Hombres!$A$1:$DW$117, Mujeres!$A$1:$DW$117 )</f>
        <v>0</v>
      </c>
      <c r="AZ127" s="46" cm="1">
        <f t="array" ref="AZ127">SalarioAnualEsperado($B127, $G127, $D127, AZ$1, Hombres!$A$1:$DW$117, Mujeres!$A$1:$DW$117 )</f>
        <v>0</v>
      </c>
      <c r="BA127" s="46" cm="1">
        <f t="array" ref="BA127">SalarioAnualEsperado($B127, $G127, $D127, BA$1, Hombres!$A$1:$DW$117, Mujeres!$A$1:$DW$117 )</f>
        <v>0</v>
      </c>
      <c r="BB127" s="46" cm="1">
        <f t="array" ref="BB127">SalarioAnualEsperado($B127, $G127, $D127, BB$1, Hombres!$A$1:$DW$117, Mujeres!$A$1:$DW$117 )</f>
        <v>0</v>
      </c>
      <c r="BC127" s="46" cm="1">
        <f t="array" ref="BC127">SalarioAnualEsperado($B127, $G127, $D127, BC$1, Hombres!$A$1:$DW$117, Mujeres!$A$1:$DW$117 )</f>
        <v>0</v>
      </c>
      <c r="BD127" s="46" cm="1">
        <f t="array" ref="BD127">SalarioAnualEsperado($B127, $G127, $D127, BD$1, Hombres!$A$1:$DW$117, Mujeres!$A$1:$DW$117 )</f>
        <v>0</v>
      </c>
      <c r="BE127" s="46" cm="1">
        <f t="array" ref="BE127">SalarioAnualEsperado($B127, $G127, $D127, BE$1, Hombres!$A$1:$DW$117, Mujeres!$A$1:$DW$117 )</f>
        <v>0</v>
      </c>
      <c r="BF127" s="46" cm="1">
        <f t="array" ref="BF127">SalarioAnualEsperado($B127, $G127, $D127, BF$1, Hombres!$A$1:$DW$117, Mujeres!$A$1:$DW$117 )</f>
        <v>0</v>
      </c>
      <c r="BG127" s="46" cm="1">
        <f t="array" ref="BG127">SalarioAnualEsperado($B127, $G127, $D127, BG$1, Hombres!$A$1:$DW$117, Mujeres!$A$1:$DW$117 )</f>
        <v>0</v>
      </c>
      <c r="BH127" s="46" cm="1">
        <f t="array" ref="BH127">SalarioAnualEsperado($B127, $G127, $D127, BH$1, Hombres!$A$1:$DW$117, Mujeres!$A$1:$DW$117 )</f>
        <v>0</v>
      </c>
      <c r="BI127" s="46" cm="1">
        <f t="array" ref="BI127">SalarioAnualEsperado($B127, $G127, $D127, BI$1, Hombres!$A$1:$DW$117, Mujeres!$A$1:$DW$117 )</f>
        <v>0</v>
      </c>
      <c r="BJ127" s="46" cm="1">
        <f t="array" ref="BJ127">SalarioAnualEsperado($B127, $G127, $D127, BJ$1, Hombres!$A$1:$DW$117, Mujeres!$A$1:$DW$117 )</f>
        <v>0</v>
      </c>
      <c r="BK127" s="46" cm="1">
        <f t="array" ref="BK127">SalarioAnualEsperado($B127, $G127, $D127, BK$1, Hombres!$A$1:$DW$117, Mujeres!$A$1:$DW$117 )</f>
        <v>0</v>
      </c>
      <c r="BL127" s="46" cm="1">
        <f t="array" ref="BL127">SalarioAnualEsperado($B127, $G127, $D127, BL$1, Hombres!$A$1:$DW$117, Mujeres!$A$1:$DW$117 )</f>
        <v>0</v>
      </c>
      <c r="BM127" s="46" cm="1">
        <f t="array" ref="BM127">SalarioAnualEsperado($B127, $G127, $D127, BM$1, Hombres!$A$1:$DW$117, Mujeres!$A$1:$DW$117 )</f>
        <v>0</v>
      </c>
      <c r="BN127" s="46" cm="1">
        <f t="array" ref="BN127">SalarioAnualEsperado($B127, $G127, $D127, BN$1, Hombres!$A$1:$DW$117, Mujeres!$A$1:$DW$117 )</f>
        <v>0</v>
      </c>
      <c r="BO127" s="46" cm="1">
        <f t="array" ref="BO127">SalarioAnualEsperado($B127, $G127, $D127, BO$1, Hombres!$A$1:$DW$117, Mujeres!$A$1:$DW$117 )</f>
        <v>0</v>
      </c>
      <c r="BP127" s="46" cm="1">
        <f t="array" ref="BP127">SalarioAnualEsperado($B127, $G127, $D127, BP$1, Hombres!$A$1:$DW$117, Mujeres!$A$1:$DW$117 )</f>
        <v>0</v>
      </c>
      <c r="BQ127" s="46" cm="1">
        <f t="array" ref="BQ127">SalarioAnualEsperado($B127, $G127, $D127, BQ$1, Hombres!$A$1:$DW$117, Mujeres!$A$1:$DW$117 )</f>
        <v>0</v>
      </c>
      <c r="BR127" s="46" cm="1">
        <f t="array" ref="BR127">SalarioAnualEsperado($B127, $G127, $D127, BR$1, Hombres!$A$1:$DW$117, Mujeres!$A$1:$DW$117 )</f>
        <v>0</v>
      </c>
      <c r="BS127" s="46" cm="1">
        <f t="array" ref="BS127">SalarioAnualEsperado($B127, $G127, $D127, BS$1, Hombres!$A$1:$DW$117, Mujeres!$A$1:$DW$117 )</f>
        <v>0</v>
      </c>
      <c r="BT127" s="46" cm="1">
        <f t="array" ref="BT127">SalarioAnualEsperado($B127, $G127, $D127, BT$1, Hombres!$A$1:$DW$117, Mujeres!$A$1:$DW$117 )</f>
        <v>0</v>
      </c>
      <c r="BU127" s="46" cm="1">
        <f t="array" ref="BU127">SalarioAnualEsperado($B127, $G127, $D127, BU$1, Hombres!$A$1:$DW$117, Mujeres!$A$1:$DW$117 )</f>
        <v>0</v>
      </c>
      <c r="BV127" s="46" cm="1">
        <f t="array" ref="BV127">SalarioAnualEsperado($B127, $G127, $D127, BV$1, Hombres!$A$1:$DW$117, Mujeres!$A$1:$DW$117 )</f>
        <v>0</v>
      </c>
      <c r="BW127" s="46" cm="1">
        <f t="array" ref="BW127">SalarioAnualEsperado($B127, $G127, $D127, BW$1, Hombres!$A$1:$DW$117, Mujeres!$A$1:$DW$117 )</f>
        <v>0</v>
      </c>
      <c r="BX127" s="46" cm="1">
        <f t="array" ref="BX127">SalarioAnualEsperado($B127, $G127, $D127, BX$1, Hombres!$A$1:$DW$117, Mujeres!$A$1:$DW$117 )</f>
        <v>0</v>
      </c>
      <c r="BY127" s="46" cm="1">
        <f t="array" ref="BY127">SalarioAnualEsperado($B127, $G127, $D127, BY$1, Hombres!$A$1:$DW$117, Mujeres!$A$1:$DW$117 )</f>
        <v>0</v>
      </c>
      <c r="BZ127" s="46" cm="1">
        <f t="array" ref="BZ127">SalarioAnualEsperado($B127, $G127, $D127, BZ$1, Hombres!$A$1:$DW$117, Mujeres!$A$1:$DW$117 )</f>
        <v>0</v>
      </c>
      <c r="CA127" s="46" cm="1">
        <f t="array" ref="CA127">SalarioAnualEsperado($B127, $G127, $D127, CA$1, Hombres!$A$1:$DW$117, Mujeres!$A$1:$DW$117 )</f>
        <v>0</v>
      </c>
      <c r="CB127" s="46" cm="1">
        <f t="array" ref="CB127">SalarioAnualEsperado($B127, $G127, $D127, CB$1, Hombres!$A$1:$DW$117, Mujeres!$A$1:$DW$117 )</f>
        <v>0</v>
      </c>
      <c r="CC127" s="46" cm="1">
        <f t="array" ref="CC127">SalarioAnualEsperado($B127, $G127, $D127, CC$1, Hombres!$A$1:$DW$117, Mujeres!$A$1:$DW$117 )</f>
        <v>0</v>
      </c>
      <c r="CD127" s="46" cm="1">
        <f t="array" ref="CD127">SalarioAnualEsperado($B127, $G127, $D127, CD$1, Hombres!$A$1:$DW$117, Mujeres!$A$1:$DW$117 )</f>
        <v>0</v>
      </c>
      <c r="CE127" s="46" cm="1">
        <f t="array" ref="CE127">SalarioAnualEsperado($B127, $G127, $D127, CE$1, Hombres!$A$1:$DW$117, Mujeres!$A$1:$DW$117 )</f>
        <v>0</v>
      </c>
      <c r="CF127" s="46" cm="1">
        <f t="array" ref="CF127">SalarioAnualEsperado($B127, $G127, $D127, CF$1, Hombres!$A$1:$DW$117, Mujeres!$A$1:$DW$117 )</f>
        <v>0</v>
      </c>
      <c r="CG127" s="46" cm="1">
        <f t="array" ref="CG127">SalarioAnualEsperado($B127, $G127, $D127, CG$1, Hombres!$A$1:$DW$117, Mujeres!$A$1:$DW$117 )</f>
        <v>0</v>
      </c>
      <c r="CH127" s="46" cm="1">
        <f t="array" ref="CH127">SalarioAnualEsperado($B127, $G127, $D127, CH$1, Hombres!$A$1:$DW$117, Mujeres!$A$1:$DW$117 )</f>
        <v>0</v>
      </c>
      <c r="CI127" s="46" cm="1">
        <f t="array" ref="CI127">SalarioAnualEsperado($B127, $G127, $D127, CI$1, Hombres!$A$1:$DW$117, Mujeres!$A$1:$DW$117 )</f>
        <v>0</v>
      </c>
      <c r="CJ127" s="46" cm="1">
        <f t="array" ref="CJ127">SalarioAnualEsperado($B127, $G127, $D127, CJ$1, Hombres!$A$1:$DW$117, Mujeres!$A$1:$DW$117 )</f>
        <v>0</v>
      </c>
      <c r="CK127" s="46" cm="1">
        <f t="array" ref="CK127">SalarioAnualEsperado($B127, $G127, $D127, CK$1, Hombres!$A$1:$DW$117, Mujeres!$A$1:$DW$117 )</f>
        <v>0</v>
      </c>
      <c r="CL127" s="46" cm="1">
        <f t="array" ref="CL127">SalarioAnualEsperado($B127, $G127, $D127, CL$1, Hombres!$A$1:$DW$117, Mujeres!$A$1:$DW$117 )</f>
        <v>0</v>
      </c>
      <c r="CM127" s="46" cm="1">
        <f t="array" ref="CM127">SalarioAnualEsperado($B127, $G127, $D127, CM$1, Hombres!$A$1:$DW$117, Mujeres!$A$1:$DW$117 )</f>
        <v>0</v>
      </c>
      <c r="CN127" s="46" cm="1">
        <f t="array" ref="CN127">SalarioAnualEsperado($B127, $G127, $D127, CN$1, Hombres!$A$1:$DW$117, Mujeres!$A$1:$DW$117 )</f>
        <v>0</v>
      </c>
      <c r="CO127" s="46" cm="1">
        <f t="array" ref="CO127">SalarioAnualEsperado($B127, $G127, $D127, CO$1, Hombres!$A$1:$DW$117, Mujeres!$A$1:$DW$117 )</f>
        <v>0</v>
      </c>
      <c r="CP127" s="46" cm="1">
        <f t="array" ref="CP127">SalarioAnualEsperado($B127, $G127, $D127, CP$1, Hombres!$A$1:$DW$117, Mujeres!$A$1:$DW$117 )</f>
        <v>0</v>
      </c>
      <c r="CQ127" s="46" cm="1">
        <f t="array" ref="CQ127">SalarioAnualEsperado($B127, $G127, $D127, CQ$1, Hombres!$A$1:$DW$117, Mujeres!$A$1:$DW$117 )</f>
        <v>0</v>
      </c>
      <c r="CR127" s="46" cm="1">
        <f t="array" ref="CR127">SalarioAnualEsperado($B127, $G127, $D127, CR$1, Hombres!$A$1:$DW$117, Mujeres!$A$1:$DW$117 )</f>
        <v>0</v>
      </c>
      <c r="CS127" s="46" cm="1">
        <f t="array" ref="CS127">SalarioAnualEsperado($B127, $G127, $D127, CS$1, Hombres!$A$1:$DW$117, Mujeres!$A$1:$DW$117 )</f>
        <v>0</v>
      </c>
      <c r="CT127" s="46" cm="1">
        <f t="array" ref="CT127">SalarioAnualEsperado($B127, $G127, $D127, CT$1, Hombres!$A$1:$DW$117, Mujeres!$A$1:$DW$117 )</f>
        <v>0</v>
      </c>
      <c r="CU127" s="46" cm="1">
        <f t="array" ref="CU127">SalarioAnualEsperado($B127, $G127, $D127, CU$1, Hombres!$A$1:$DW$117, Mujeres!$A$1:$DW$117 )</f>
        <v>0</v>
      </c>
      <c r="CV127" s="46" cm="1">
        <f t="array" ref="CV127">SalarioAnualEsperado($B127, $G127, $D127, CV$1, Hombres!$A$1:$DW$117, Mujeres!$A$1:$DW$117 )</f>
        <v>0</v>
      </c>
      <c r="CW127" s="46" cm="1">
        <f t="array" ref="CW127">SalarioAnualEsperado($B127, $G127, $D127, CW$1, Hombres!$A$1:$DW$117, Mujeres!$A$1:$DW$117 )</f>
        <v>0</v>
      </c>
      <c r="CX127" s="46" cm="1">
        <f t="array" ref="CX127">SalarioAnualEsperado($B127, $G127, $D127, CX$1, Hombres!$A$1:$DW$117, Mujeres!$A$1:$DW$117 )</f>
        <v>0</v>
      </c>
      <c r="CY127" s="46" cm="1">
        <f t="array" ref="CY127">SalarioAnualEsperado($B127, $G127, $D127, CY$1, Hombres!$A$1:$DW$117, Mujeres!$A$1:$DW$117 )</f>
        <v>0</v>
      </c>
      <c r="CZ127" s="46" cm="1">
        <f t="array" ref="CZ127">SalarioAnualEsperado($B127, $G127, $D127, CZ$1, Hombres!$A$1:$DW$117, Mujeres!$A$1:$DW$117 )</f>
        <v>0</v>
      </c>
      <c r="DA127" s="46" cm="1">
        <f t="array" ref="DA127">SalarioAnualEsperado($B127, $G127, $D127, DA$1, Hombres!$A$1:$DW$117, Mujeres!$A$1:$DW$117 )</f>
        <v>0</v>
      </c>
      <c r="DB127" s="46" cm="1">
        <f t="array" ref="DB127">SalarioAnualEsperado($B127, $G127, $D127, DB$1, Hombres!$A$1:$DW$117, Mujeres!$A$1:$DW$117 )</f>
        <v>0</v>
      </c>
      <c r="DC127" s="46" cm="1">
        <f t="array" ref="DC127">SalarioAnualEsperado($B127, $G127, $D127, DC$1, Hombres!$A$1:$DW$117, Mujeres!$A$1:$DW$117 )</f>
        <v>0</v>
      </c>
    </row>
    <row r="128" spans="1:107" x14ac:dyDescent="0.2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6" cm="1">
        <f t="array" ref="L128">SalarioAnualEsperado($B128, $G128, $D128, L$1, Hombres!$A$1:$DW$117, Mujeres!$A$1:$DW$117 )</f>
        <v>11121077.5</v>
      </c>
      <c r="M128" s="46" cm="1">
        <f t="array" ref="M128">SalarioAnualEsperado($B128, $G128, $D128, M$1, Hombres!$A$1:$DW$117, Mujeres!$A$1:$DW$117 )</f>
        <v>11670514.862805946</v>
      </c>
      <c r="N128" s="46" cm="1">
        <f t="array" ref="N128">SalarioAnualEsperado($B128, $G128, $D128, N$1, Hombres!$A$1:$DW$117, Mujeres!$A$1:$DW$117 )</f>
        <v>12246773.513119608</v>
      </c>
      <c r="O128" s="46" cm="1">
        <f t="array" ref="O128">SalarioAnualEsperado($B128, $G128, $D128, O$1, Hombres!$A$1:$DW$117, Mujeres!$A$1:$DW$117 )</f>
        <v>12851141.445306377</v>
      </c>
      <c r="P128" s="46" cm="1">
        <f t="array" ref="P128">SalarioAnualEsperado($B128, $G128, $D128, P$1, Hombres!$A$1:$DW$117, Mujeres!$A$1:$DW$117 )</f>
        <v>13485129.203222578</v>
      </c>
      <c r="Q128" s="46" cm="1">
        <f t="array" ref="Q128">SalarioAnualEsperado($B128, $G128, $D128, Q$1, Hombres!$A$1:$DW$117, Mujeres!$A$1:$DW$117 )</f>
        <v>14150273.173899155</v>
      </c>
      <c r="R128" s="46" cm="1">
        <f t="array" ref="R128">SalarioAnualEsperado($B128, $G128, $D128, R$1, Hombres!$A$1:$DW$117, Mujeres!$A$1:$DW$117 )</f>
        <v>14848092.566476338</v>
      </c>
      <c r="S128" s="46" cm="1">
        <f t="array" ref="S128">SalarioAnualEsperado($B128, $G128, $D128, S$1, Hombres!$A$1:$DW$117, Mujeres!$A$1:$DW$117 )</f>
        <v>15580225.02066054</v>
      </c>
      <c r="T128" s="46" cm="1">
        <f t="array" ref="T128">SalarioAnualEsperado($B128, $G128, $D128, T$1, Hombres!$A$1:$DW$117, Mujeres!$A$1:$DW$117 )</f>
        <v>16348451.047885718</v>
      </c>
      <c r="U128" s="46" cm="1">
        <f t="array" ref="U128">SalarioAnualEsperado($B128, $G128, $D128, U$1, Hombres!$A$1:$DW$117, Mujeres!$A$1:$DW$117 )</f>
        <v>17154587.497452322</v>
      </c>
      <c r="V128" s="46" cm="1">
        <f t="array" ref="V128">SalarioAnualEsperado($B128, $G128, $D128, V$1, Hombres!$A$1:$DW$117, Mujeres!$A$1:$DW$117 )</f>
        <v>18000238.159496117</v>
      </c>
      <c r="W128" s="46" cm="1">
        <f t="array" ref="W128">SalarioAnualEsperado($B128, $G128, $D128, W$1, Hombres!$A$1:$DW$117, Mujeres!$A$1:$DW$117 )</f>
        <v>18887018.047759287</v>
      </c>
      <c r="X128" s="46" cm="1">
        <f t="array" ref="X128">SalarioAnualEsperado($B128, $G128, $D128, X$1, Hombres!$A$1:$DW$117, Mujeres!$A$1:$DW$117 )</f>
        <v>19816516.732523885</v>
      </c>
      <c r="Y128" s="46" cm="1">
        <f t="array" ref="Y128">SalarioAnualEsperado($B128, $G128, $D128, Y$1, Hombres!$A$1:$DW$117, Mujeres!$A$1:$DW$117 )</f>
        <v>20790385.35066643</v>
      </c>
      <c r="Z128" s="46" cm="1">
        <f t="array" ref="Z128">SalarioAnualEsperado($B128, $G128, $D128, Z$1, Hombres!$A$1:$DW$117, Mujeres!$A$1:$DW$117 )</f>
        <v>21810336.079638064</v>
      </c>
      <c r="AA128" s="46" cm="1">
        <f t="array" ref="AA128">SalarioAnualEsperado($B128, $G128, $D128, AA$1, Hombres!$A$1:$DW$117, Mujeres!$A$1:$DW$117 )</f>
        <v>22878140.638234835</v>
      </c>
      <c r="AB128" s="46" cm="1">
        <f t="array" ref="AB128">SalarioAnualEsperado($B128, $G128, $D128, AB$1, Hombres!$A$1:$DW$117, Mujeres!$A$1:$DW$117 )</f>
        <v>23995879.975923907</v>
      </c>
      <c r="AC128" s="46" cm="1">
        <f t="array" ref="AC128">SalarioAnualEsperado($B128, $G128, $D128, AC$1, Hombres!$A$1:$DW$117, Mujeres!$A$1:$DW$117 )</f>
        <v>25166140.432105042</v>
      </c>
      <c r="AD128" s="46" cm="1">
        <f t="array" ref="AD128">SalarioAnualEsperado($B128, $G128, $D128, AD$1, Hombres!$A$1:$DW$117, Mujeres!$A$1:$DW$117 )</f>
        <v>26391813.179566663</v>
      </c>
      <c r="AE128" s="46" cm="1">
        <f t="array" ref="AE128">SalarioAnualEsperado($B128, $G128, $D128, AE$1, Hombres!$A$1:$DW$117, Mujeres!$A$1:$DW$117 )</f>
        <v>27675707.85290793</v>
      </c>
      <c r="AF128" s="46" cm="1">
        <f t="array" ref="AF128">SalarioAnualEsperado($B128, $G128, $D128, AF$1, Hombres!$A$1:$DW$117, Mujeres!$A$1:$DW$117 )</f>
        <v>29019566.011620466</v>
      </c>
      <c r="AG128" s="46" cm="1">
        <f t="array" ref="AG128">SalarioAnualEsperado($B128, $G128, $D128, AG$1, Hombres!$A$1:$DW$117, Mujeres!$A$1:$DW$117 )</f>
        <v>30424989.276174668</v>
      </c>
      <c r="AH128" s="46" cm="1">
        <f t="array" ref="AH128">SalarioAnualEsperado($B128, $G128, $D128, AH$1, Hombres!$A$1:$DW$117, Mujeres!$A$1:$DW$117 )</f>
        <v>31893666.808334306</v>
      </c>
      <c r="AI128" s="46" cm="1">
        <f t="array" ref="AI128">SalarioAnualEsperado($B128, $G128, $D128, AI$1, Hombres!$A$1:$DW$117, Mujeres!$A$1:$DW$117 )</f>
        <v>33427664.814855818</v>
      </c>
      <c r="AJ128" s="46" cm="1">
        <f t="array" ref="AJ128">SalarioAnualEsperado($B128, $G128, $D128, AJ$1, Hombres!$A$1:$DW$117, Mujeres!$A$1:$DW$117 )</f>
        <v>35029385.877826706</v>
      </c>
      <c r="AK128" s="46" cm="1">
        <f t="array" ref="AK128">SalarioAnualEsperado($B128, $G128, $D128, AK$1, Hombres!$A$1:$DW$117, Mujeres!$A$1:$DW$117 )</f>
        <v>36701366.888619073</v>
      </c>
      <c r="AL128" s="46" cm="1">
        <f t="array" ref="AL128">SalarioAnualEsperado($B128, $G128, $D128, AL$1, Hombres!$A$1:$DW$117, Mujeres!$A$1:$DW$117 )</f>
        <v>38446651.954011388</v>
      </c>
      <c r="AM128" s="46" cm="1">
        <f t="array" ref="AM128">SalarioAnualEsperado($B128, $G128, $D128, AM$1, Hombres!$A$1:$DW$117, Mujeres!$A$1:$DW$117 )</f>
        <v>40268832.547397032</v>
      </c>
      <c r="AN128" s="46" cm="1">
        <f t="array" ref="AN128">SalarioAnualEsperado($B128, $G128, $D128, AN$1, Hombres!$A$1:$DW$117, Mujeres!$A$1:$DW$117 )</f>
        <v>42170365.285879351</v>
      </c>
      <c r="AO128" s="46" cm="1">
        <f t="array" ref="AO128">SalarioAnualEsperado($B128, $G128, $D128, AO$1, Hombres!$A$1:$DW$117, Mujeres!$A$1:$DW$117 )</f>
        <v>44153135.078382835</v>
      </c>
      <c r="AP128" s="46" cm="1">
        <f t="array" ref="AP128">SalarioAnualEsperado($B128, $G128, $D128, AP$1, Hombres!$A$1:$DW$117, Mujeres!$A$1:$DW$117 )</f>
        <v>46217070.214491248</v>
      </c>
      <c r="AQ128" s="46" cm="1">
        <f t="array" ref="AQ128">SalarioAnualEsperado($B128, $G128, $D128, AQ$1, Hombres!$A$1:$DW$117, Mujeres!$A$1:$DW$117 )</f>
        <v>48360848.683627523</v>
      </c>
      <c r="AR128" s="46" cm="1">
        <f t="array" ref="AR128">SalarioAnualEsperado($B128, $G128, $D128, AR$1, Hombres!$A$1:$DW$117, Mujeres!$A$1:$DW$117 )</f>
        <v>50582559.314320944</v>
      </c>
      <c r="AS128" s="46" cm="1">
        <f t="array" ref="AS128">SalarioAnualEsperado($B128, $G128, $D128, AS$1, Hombres!$A$1:$DW$117, Mujeres!$A$1:$DW$117 )</f>
        <v>52882581.449280649</v>
      </c>
      <c r="AT128" s="46" cm="1">
        <f t="array" ref="AT128">SalarioAnualEsperado($B128, $G128, $D128, AT$1, Hombres!$A$1:$DW$117, Mujeres!$A$1:$DW$117 )</f>
        <v>55263280.301895104</v>
      </c>
      <c r="AU128" s="46" cm="1">
        <f t="array" ref="AU128">SalarioAnualEsperado($B128, $G128, $D128, AU$1, Hombres!$A$1:$DW$117, Mujeres!$A$1:$DW$117 )</f>
        <v>57726810.45083262</v>
      </c>
      <c r="AV128" s="46" cm="1">
        <f t="array" ref="AV128">SalarioAnualEsperado($B128, $G128, $D128, AV$1, Hombres!$A$1:$DW$117, Mujeres!$A$1:$DW$117 )</f>
        <v>60275154.926392883</v>
      </c>
      <c r="AW128" s="46" cm="1">
        <f t="array" ref="AW128">SalarioAnualEsperado($B128, $G128, $D128, AW$1, Hombres!$A$1:$DW$117, Mujeres!$A$1:$DW$117 )</f>
        <v>62909316.967597865</v>
      </c>
      <c r="AX128" s="46" cm="1">
        <f t="array" ref="AX128">SalarioAnualEsperado($B128, $G128, $D128, AX$1, Hombres!$A$1:$DW$117, Mujeres!$A$1:$DW$117 )</f>
        <v>65627144.476639189</v>
      </c>
      <c r="AY128" s="46" cm="1">
        <f t="array" ref="AY128">SalarioAnualEsperado($B128, $G128, $D128, AY$1, Hombres!$A$1:$DW$117, Mujeres!$A$1:$DW$117 )</f>
        <v>0</v>
      </c>
      <c r="AZ128" s="46" cm="1">
        <f t="array" ref="AZ128">SalarioAnualEsperado($B128, $G128, $D128, AZ$1, Hombres!$A$1:$DW$117, Mujeres!$A$1:$DW$117 )</f>
        <v>0</v>
      </c>
      <c r="BA128" s="46" cm="1">
        <f t="array" ref="BA128">SalarioAnualEsperado($B128, $G128, $D128, BA$1, Hombres!$A$1:$DW$117, Mujeres!$A$1:$DW$117 )</f>
        <v>0</v>
      </c>
      <c r="BB128" s="46" cm="1">
        <f t="array" ref="BB128">SalarioAnualEsperado($B128, $G128, $D128, BB$1, Hombres!$A$1:$DW$117, Mujeres!$A$1:$DW$117 )</f>
        <v>0</v>
      </c>
      <c r="BC128" s="46" cm="1">
        <f t="array" ref="BC128">SalarioAnualEsperado($B128, $G128, $D128, BC$1, Hombres!$A$1:$DW$117, Mujeres!$A$1:$DW$117 )</f>
        <v>0</v>
      </c>
      <c r="BD128" s="46" cm="1">
        <f t="array" ref="BD128">SalarioAnualEsperado($B128, $G128, $D128, BD$1, Hombres!$A$1:$DW$117, Mujeres!$A$1:$DW$117 )</f>
        <v>0</v>
      </c>
      <c r="BE128" s="46" cm="1">
        <f t="array" ref="BE128">SalarioAnualEsperado($B128, $G128, $D128, BE$1, Hombres!$A$1:$DW$117, Mujeres!$A$1:$DW$117 )</f>
        <v>0</v>
      </c>
      <c r="BF128" s="46" cm="1">
        <f t="array" ref="BF128">SalarioAnualEsperado($B128, $G128, $D128, BF$1, Hombres!$A$1:$DW$117, Mujeres!$A$1:$DW$117 )</f>
        <v>0</v>
      </c>
      <c r="BG128" s="46" cm="1">
        <f t="array" ref="BG128">SalarioAnualEsperado($B128, $G128, $D128, BG$1, Hombres!$A$1:$DW$117, Mujeres!$A$1:$DW$117 )</f>
        <v>0</v>
      </c>
      <c r="BH128" s="46" cm="1">
        <f t="array" ref="BH128">SalarioAnualEsperado($B128, $G128, $D128, BH$1, Hombres!$A$1:$DW$117, Mujeres!$A$1:$DW$117 )</f>
        <v>0</v>
      </c>
      <c r="BI128" s="46" cm="1">
        <f t="array" ref="BI128">SalarioAnualEsperado($B128, $G128, $D128, BI$1, Hombres!$A$1:$DW$117, Mujeres!$A$1:$DW$117 )</f>
        <v>0</v>
      </c>
      <c r="BJ128" s="46" cm="1">
        <f t="array" ref="BJ128">SalarioAnualEsperado($B128, $G128, $D128, BJ$1, Hombres!$A$1:$DW$117, Mujeres!$A$1:$DW$117 )</f>
        <v>0</v>
      </c>
      <c r="BK128" s="46" cm="1">
        <f t="array" ref="BK128">SalarioAnualEsperado($B128, $G128, $D128, BK$1, Hombres!$A$1:$DW$117, Mujeres!$A$1:$DW$117 )</f>
        <v>0</v>
      </c>
      <c r="BL128" s="46" cm="1">
        <f t="array" ref="BL128">SalarioAnualEsperado($B128, $G128, $D128, BL$1, Hombres!$A$1:$DW$117, Mujeres!$A$1:$DW$117 )</f>
        <v>0</v>
      </c>
      <c r="BM128" s="46" cm="1">
        <f t="array" ref="BM128">SalarioAnualEsperado($B128, $G128, $D128, BM$1, Hombres!$A$1:$DW$117, Mujeres!$A$1:$DW$117 )</f>
        <v>0</v>
      </c>
      <c r="BN128" s="46" cm="1">
        <f t="array" ref="BN128">SalarioAnualEsperado($B128, $G128, $D128, BN$1, Hombres!$A$1:$DW$117, Mujeres!$A$1:$DW$117 )</f>
        <v>0</v>
      </c>
      <c r="BO128" s="46" cm="1">
        <f t="array" ref="BO128">SalarioAnualEsperado($B128, $G128, $D128, BO$1, Hombres!$A$1:$DW$117, Mujeres!$A$1:$DW$117 )</f>
        <v>0</v>
      </c>
      <c r="BP128" s="46" cm="1">
        <f t="array" ref="BP128">SalarioAnualEsperado($B128, $G128, $D128, BP$1, Hombres!$A$1:$DW$117, Mujeres!$A$1:$DW$117 )</f>
        <v>0</v>
      </c>
      <c r="BQ128" s="46" cm="1">
        <f t="array" ref="BQ128">SalarioAnualEsperado($B128, $G128, $D128, BQ$1, Hombres!$A$1:$DW$117, Mujeres!$A$1:$DW$117 )</f>
        <v>0</v>
      </c>
      <c r="BR128" s="46" cm="1">
        <f t="array" ref="BR128">SalarioAnualEsperado($B128, $G128, $D128, BR$1, Hombres!$A$1:$DW$117, Mujeres!$A$1:$DW$117 )</f>
        <v>0</v>
      </c>
      <c r="BS128" s="46" cm="1">
        <f t="array" ref="BS128">SalarioAnualEsperado($B128, $G128, $D128, BS$1, Hombres!$A$1:$DW$117, Mujeres!$A$1:$DW$117 )</f>
        <v>0</v>
      </c>
      <c r="BT128" s="46" cm="1">
        <f t="array" ref="BT128">SalarioAnualEsperado($B128, $G128, $D128, BT$1, Hombres!$A$1:$DW$117, Mujeres!$A$1:$DW$117 )</f>
        <v>0</v>
      </c>
      <c r="BU128" s="46" cm="1">
        <f t="array" ref="BU128">SalarioAnualEsperado($B128, $G128, $D128, BU$1, Hombres!$A$1:$DW$117, Mujeres!$A$1:$DW$117 )</f>
        <v>0</v>
      </c>
      <c r="BV128" s="46" cm="1">
        <f t="array" ref="BV128">SalarioAnualEsperado($B128, $G128, $D128, BV$1, Hombres!$A$1:$DW$117, Mujeres!$A$1:$DW$117 )</f>
        <v>0</v>
      </c>
      <c r="BW128" s="46" cm="1">
        <f t="array" ref="BW128">SalarioAnualEsperado($B128, $G128, $D128, BW$1, Hombres!$A$1:$DW$117, Mujeres!$A$1:$DW$117 )</f>
        <v>0</v>
      </c>
      <c r="BX128" s="46" cm="1">
        <f t="array" ref="BX128">SalarioAnualEsperado($B128, $G128, $D128, BX$1, Hombres!$A$1:$DW$117, Mujeres!$A$1:$DW$117 )</f>
        <v>0</v>
      </c>
      <c r="BY128" s="46" cm="1">
        <f t="array" ref="BY128">SalarioAnualEsperado($B128, $G128, $D128, BY$1, Hombres!$A$1:$DW$117, Mujeres!$A$1:$DW$117 )</f>
        <v>0</v>
      </c>
      <c r="BZ128" s="46" cm="1">
        <f t="array" ref="BZ128">SalarioAnualEsperado($B128, $G128, $D128, BZ$1, Hombres!$A$1:$DW$117, Mujeres!$A$1:$DW$117 )</f>
        <v>0</v>
      </c>
      <c r="CA128" s="46" cm="1">
        <f t="array" ref="CA128">SalarioAnualEsperado($B128, $G128, $D128, CA$1, Hombres!$A$1:$DW$117, Mujeres!$A$1:$DW$117 )</f>
        <v>0</v>
      </c>
      <c r="CB128" s="46" cm="1">
        <f t="array" ref="CB128">SalarioAnualEsperado($B128, $G128, $D128, CB$1, Hombres!$A$1:$DW$117, Mujeres!$A$1:$DW$117 )</f>
        <v>0</v>
      </c>
      <c r="CC128" s="46" cm="1">
        <f t="array" ref="CC128">SalarioAnualEsperado($B128, $G128, $D128, CC$1, Hombres!$A$1:$DW$117, Mujeres!$A$1:$DW$117 )</f>
        <v>0</v>
      </c>
      <c r="CD128" s="46" cm="1">
        <f t="array" ref="CD128">SalarioAnualEsperado($B128, $G128, $D128, CD$1, Hombres!$A$1:$DW$117, Mujeres!$A$1:$DW$117 )</f>
        <v>0</v>
      </c>
      <c r="CE128" s="46" cm="1">
        <f t="array" ref="CE128">SalarioAnualEsperado($B128, $G128, $D128, CE$1, Hombres!$A$1:$DW$117, Mujeres!$A$1:$DW$117 )</f>
        <v>0</v>
      </c>
      <c r="CF128" s="46" cm="1">
        <f t="array" ref="CF128">SalarioAnualEsperado($B128, $G128, $D128, CF$1, Hombres!$A$1:$DW$117, Mujeres!$A$1:$DW$117 )</f>
        <v>0</v>
      </c>
      <c r="CG128" s="46" cm="1">
        <f t="array" ref="CG128">SalarioAnualEsperado($B128, $G128, $D128, CG$1, Hombres!$A$1:$DW$117, Mujeres!$A$1:$DW$117 )</f>
        <v>0</v>
      </c>
      <c r="CH128" s="46" cm="1">
        <f t="array" ref="CH128">SalarioAnualEsperado($B128, $G128, $D128, CH$1, Hombres!$A$1:$DW$117, Mujeres!$A$1:$DW$117 )</f>
        <v>0</v>
      </c>
      <c r="CI128" s="46" cm="1">
        <f t="array" ref="CI128">SalarioAnualEsperado($B128, $G128, $D128, CI$1, Hombres!$A$1:$DW$117, Mujeres!$A$1:$DW$117 )</f>
        <v>0</v>
      </c>
      <c r="CJ128" s="46" cm="1">
        <f t="array" ref="CJ128">SalarioAnualEsperado($B128, $G128, $D128, CJ$1, Hombres!$A$1:$DW$117, Mujeres!$A$1:$DW$117 )</f>
        <v>0</v>
      </c>
      <c r="CK128" s="46" cm="1">
        <f t="array" ref="CK128">SalarioAnualEsperado($B128, $G128, $D128, CK$1, Hombres!$A$1:$DW$117, Mujeres!$A$1:$DW$117 )</f>
        <v>0</v>
      </c>
      <c r="CL128" s="46" cm="1">
        <f t="array" ref="CL128">SalarioAnualEsperado($B128, $G128, $D128, CL$1, Hombres!$A$1:$DW$117, Mujeres!$A$1:$DW$117 )</f>
        <v>0</v>
      </c>
      <c r="CM128" s="46" cm="1">
        <f t="array" ref="CM128">SalarioAnualEsperado($B128, $G128, $D128, CM$1, Hombres!$A$1:$DW$117, Mujeres!$A$1:$DW$117 )</f>
        <v>0</v>
      </c>
      <c r="CN128" s="46" cm="1">
        <f t="array" ref="CN128">SalarioAnualEsperado($B128, $G128, $D128, CN$1, Hombres!$A$1:$DW$117, Mujeres!$A$1:$DW$117 )</f>
        <v>0</v>
      </c>
      <c r="CO128" s="46" cm="1">
        <f t="array" ref="CO128">SalarioAnualEsperado($B128, $G128, $D128, CO$1, Hombres!$A$1:$DW$117, Mujeres!$A$1:$DW$117 )</f>
        <v>0</v>
      </c>
      <c r="CP128" s="46" cm="1">
        <f t="array" ref="CP128">SalarioAnualEsperado($B128, $G128, $D128, CP$1, Hombres!$A$1:$DW$117, Mujeres!$A$1:$DW$117 )</f>
        <v>0</v>
      </c>
      <c r="CQ128" s="46" cm="1">
        <f t="array" ref="CQ128">SalarioAnualEsperado($B128, $G128, $D128, CQ$1, Hombres!$A$1:$DW$117, Mujeres!$A$1:$DW$117 )</f>
        <v>0</v>
      </c>
      <c r="CR128" s="46" cm="1">
        <f t="array" ref="CR128">SalarioAnualEsperado($B128, $G128, $D128, CR$1, Hombres!$A$1:$DW$117, Mujeres!$A$1:$DW$117 )</f>
        <v>0</v>
      </c>
      <c r="CS128" s="46" cm="1">
        <f t="array" ref="CS128">SalarioAnualEsperado($B128, $G128, $D128, CS$1, Hombres!$A$1:$DW$117, Mujeres!$A$1:$DW$117 )</f>
        <v>0</v>
      </c>
      <c r="CT128" s="46" cm="1">
        <f t="array" ref="CT128">SalarioAnualEsperado($B128, $G128, $D128, CT$1, Hombres!$A$1:$DW$117, Mujeres!$A$1:$DW$117 )</f>
        <v>0</v>
      </c>
      <c r="CU128" s="46" cm="1">
        <f t="array" ref="CU128">SalarioAnualEsperado($B128, $G128, $D128, CU$1, Hombres!$A$1:$DW$117, Mujeres!$A$1:$DW$117 )</f>
        <v>0</v>
      </c>
      <c r="CV128" s="46" cm="1">
        <f t="array" ref="CV128">SalarioAnualEsperado($B128, $G128, $D128, CV$1, Hombres!$A$1:$DW$117, Mujeres!$A$1:$DW$117 )</f>
        <v>0</v>
      </c>
      <c r="CW128" s="46" cm="1">
        <f t="array" ref="CW128">SalarioAnualEsperado($B128, $G128, $D128, CW$1, Hombres!$A$1:$DW$117, Mujeres!$A$1:$DW$117 )</f>
        <v>0</v>
      </c>
      <c r="CX128" s="46" cm="1">
        <f t="array" ref="CX128">SalarioAnualEsperado($B128, $G128, $D128, CX$1, Hombres!$A$1:$DW$117, Mujeres!$A$1:$DW$117 )</f>
        <v>0</v>
      </c>
      <c r="CY128" s="46" cm="1">
        <f t="array" ref="CY128">SalarioAnualEsperado($B128, $G128, $D128, CY$1, Hombres!$A$1:$DW$117, Mujeres!$A$1:$DW$117 )</f>
        <v>0</v>
      </c>
      <c r="CZ128" s="46" cm="1">
        <f t="array" ref="CZ128">SalarioAnualEsperado($B128, $G128, $D128, CZ$1, Hombres!$A$1:$DW$117, Mujeres!$A$1:$DW$117 )</f>
        <v>0</v>
      </c>
      <c r="DA128" s="46" cm="1">
        <f t="array" ref="DA128">SalarioAnualEsperado($B128, $G128, $D128, DA$1, Hombres!$A$1:$DW$117, Mujeres!$A$1:$DW$117 )</f>
        <v>0</v>
      </c>
      <c r="DB128" s="46" cm="1">
        <f t="array" ref="DB128">SalarioAnualEsperado($B128, $G128, $D128, DB$1, Hombres!$A$1:$DW$117, Mujeres!$A$1:$DW$117 )</f>
        <v>0</v>
      </c>
      <c r="DC128" s="46" cm="1">
        <f t="array" ref="DC128">SalarioAnualEsperado($B128, $G128, $D128, DC$1, Hombres!$A$1:$DW$117, Mujeres!$A$1:$DW$117 )</f>
        <v>0</v>
      </c>
    </row>
    <row r="129" spans="1:107" x14ac:dyDescent="0.2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6" cm="1">
        <f t="array" ref="L129">SalarioAnualEsperado($B129, $G129, $D129, L$1, Hombres!$A$1:$DW$117, Mujeres!$A$1:$DW$117 )</f>
        <v>9622646.7999999989</v>
      </c>
      <c r="M129" s="46" cm="1">
        <f t="array" ref="M129">SalarioAnualEsperado($B129, $G129, $D129, M$1, Hombres!$A$1:$DW$117, Mujeres!$A$1:$DW$117 )</f>
        <v>10102130.294467043</v>
      </c>
      <c r="N129" s="46" cm="1">
        <f t="array" ref="N129">SalarioAnualEsperado($B129, $G129, $D129, N$1, Hombres!$A$1:$DW$117, Mujeres!$A$1:$DW$117 )</f>
        <v>10605109.92789267</v>
      </c>
      <c r="O129" s="46" cm="1">
        <f t="array" ref="O129">SalarioAnualEsperado($B129, $G129, $D129, O$1, Hombres!$A$1:$DW$117, Mujeres!$A$1:$DW$117 )</f>
        <v>11132658.009080132</v>
      </c>
      <c r="P129" s="46" cm="1">
        <f t="array" ref="P129">SalarioAnualEsperado($B129, $G129, $D129, P$1, Hombres!$A$1:$DW$117, Mujeres!$A$1:$DW$117 )</f>
        <v>11685868.694614988</v>
      </c>
      <c r="Q129" s="46" cm="1">
        <f t="array" ref="Q129">SalarioAnualEsperado($B129, $G129, $D129, Q$1, Hombres!$A$1:$DW$117, Mujeres!$A$1:$DW$117 )</f>
        <v>12265808.670914181</v>
      </c>
      <c r="R129" s="46" cm="1">
        <f t="array" ref="R129">SalarioAnualEsperado($B129, $G129, $D129, R$1, Hombres!$A$1:$DW$117, Mujeres!$A$1:$DW$117 )</f>
        <v>12873612.079094406</v>
      </c>
      <c r="S129" s="46" cm="1">
        <f t="array" ref="S129">SalarioAnualEsperado($B129, $G129, $D129, S$1, Hombres!$A$1:$DW$117, Mujeres!$A$1:$DW$117 )</f>
        <v>13510480.162185879</v>
      </c>
      <c r="T129" s="46" cm="1">
        <f t="array" ref="T129">SalarioAnualEsperado($B129, $G129, $D129, T$1, Hombres!$A$1:$DW$117, Mujeres!$A$1:$DW$117 )</f>
        <v>14177768.779021738</v>
      </c>
      <c r="U129" s="46" cm="1">
        <f t="array" ref="U129">SalarioAnualEsperado($B129, $G129, $D129, U$1, Hombres!$A$1:$DW$117, Mujeres!$A$1:$DW$117 )</f>
        <v>14876883.044611247</v>
      </c>
      <c r="V129" s="46" cm="1">
        <f t="array" ref="V129">SalarioAnualEsperado($B129, $G129, $D129, V$1, Hombres!$A$1:$DW$117, Mujeres!$A$1:$DW$117 )</f>
        <v>15609219.117909288</v>
      </c>
      <c r="W129" s="46" cm="1">
        <f t="array" ref="W129">SalarioAnualEsperado($B129, $G129, $D129, W$1, Hombres!$A$1:$DW$117, Mujeres!$A$1:$DW$117 )</f>
        <v>16376157.457324216</v>
      </c>
      <c r="X129" s="46" cm="1">
        <f t="array" ref="X129">SalarioAnualEsperado($B129, $G129, $D129, X$1, Hombres!$A$1:$DW$117, Mujeres!$A$1:$DW$117 )</f>
        <v>17179107.712623201</v>
      </c>
      <c r="Y129" s="46" cm="1">
        <f t="array" ref="Y129">SalarioAnualEsperado($B129, $G129, $D129, Y$1, Hombres!$A$1:$DW$117, Mujeres!$A$1:$DW$117 )</f>
        <v>18019588.82634531</v>
      </c>
      <c r="Z129" s="46" cm="1">
        <f t="array" ref="Z129">SalarioAnualEsperado($B129, $G129, $D129, Z$1, Hombres!$A$1:$DW$117, Mujeres!$A$1:$DW$117 )</f>
        <v>18899143.667058695</v>
      </c>
      <c r="AA129" s="46" cm="1">
        <f t="array" ref="AA129">SalarioAnualEsperado($B129, $G129, $D129, AA$1, Hombres!$A$1:$DW$117, Mujeres!$A$1:$DW$117 )</f>
        <v>19819092.967531662</v>
      </c>
      <c r="AB129" s="46" cm="1">
        <f t="array" ref="AB129">SalarioAnualEsperado($B129, $G129, $D129, AB$1, Hombres!$A$1:$DW$117, Mujeres!$A$1:$DW$117 )</f>
        <v>20780772.015950128</v>
      </c>
      <c r="AC129" s="46" cm="1">
        <f t="array" ref="AC129">SalarioAnualEsperado($B129, $G129, $D129, AC$1, Hombres!$A$1:$DW$117, Mujeres!$A$1:$DW$117 )</f>
        <v>21785669.347349402</v>
      </c>
      <c r="AD129" s="46" cm="1">
        <f t="array" ref="AD129">SalarioAnualEsperado($B129, $G129, $D129, AD$1, Hombres!$A$1:$DW$117, Mujeres!$A$1:$DW$117 )</f>
        <v>22835704.481769182</v>
      </c>
      <c r="AE129" s="46" cm="1">
        <f t="array" ref="AE129">SalarioAnualEsperado($B129, $G129, $D129, AE$1, Hombres!$A$1:$DW$117, Mujeres!$A$1:$DW$117 )</f>
        <v>23932815.762292724</v>
      </c>
      <c r="AF129" s="46" cm="1">
        <f t="array" ref="AF129">SalarioAnualEsperado($B129, $G129, $D129, AF$1, Hombres!$A$1:$DW$117, Mujeres!$A$1:$DW$117 )</f>
        <v>25078530.320997927</v>
      </c>
      <c r="AG129" s="46" cm="1">
        <f t="array" ref="AG129">SalarioAnualEsperado($B129, $G129, $D129, AG$1, Hombres!$A$1:$DW$117, Mujeres!$A$1:$DW$117 )</f>
        <v>26273723.039914563</v>
      </c>
      <c r="AH129" s="46" cm="1">
        <f t="array" ref="AH129">SalarioAnualEsperado($B129, $G129, $D129, AH$1, Hombres!$A$1:$DW$117, Mujeres!$A$1:$DW$117 )</f>
        <v>27518826.408697221</v>
      </c>
      <c r="AI129" s="46" cm="1">
        <f t="array" ref="AI129">SalarioAnualEsperado($B129, $G129, $D129, AI$1, Hombres!$A$1:$DW$117, Mujeres!$A$1:$DW$117 )</f>
        <v>28814174.712116104</v>
      </c>
      <c r="AJ129" s="46" cm="1">
        <f t="array" ref="AJ129">SalarioAnualEsperado($B129, $G129, $D129, AJ$1, Hombres!$A$1:$DW$117, Mujeres!$A$1:$DW$117 )</f>
        <v>0</v>
      </c>
      <c r="AK129" s="46" cm="1">
        <f t="array" ref="AK129">SalarioAnualEsperado($B129, $G129, $D129, AK$1, Hombres!$A$1:$DW$117, Mujeres!$A$1:$DW$117 )</f>
        <v>0</v>
      </c>
      <c r="AL129" s="46" cm="1">
        <f t="array" ref="AL129">SalarioAnualEsperado($B129, $G129, $D129, AL$1, Hombres!$A$1:$DW$117, Mujeres!$A$1:$DW$117 )</f>
        <v>0</v>
      </c>
      <c r="AM129" s="46" cm="1">
        <f t="array" ref="AM129">SalarioAnualEsperado($B129, $G129, $D129, AM$1, Hombres!$A$1:$DW$117, Mujeres!$A$1:$DW$117 )</f>
        <v>0</v>
      </c>
      <c r="AN129" s="46" cm="1">
        <f t="array" ref="AN129">SalarioAnualEsperado($B129, $G129, $D129, AN$1, Hombres!$A$1:$DW$117, Mujeres!$A$1:$DW$117 )</f>
        <v>0</v>
      </c>
      <c r="AO129" s="46" cm="1">
        <f t="array" ref="AO129">SalarioAnualEsperado($B129, $G129, $D129, AO$1, Hombres!$A$1:$DW$117, Mujeres!$A$1:$DW$117 )</f>
        <v>0</v>
      </c>
      <c r="AP129" s="46" cm="1">
        <f t="array" ref="AP129">SalarioAnualEsperado($B129, $G129, $D129, AP$1, Hombres!$A$1:$DW$117, Mujeres!$A$1:$DW$117 )</f>
        <v>0</v>
      </c>
      <c r="AQ129" s="46" cm="1">
        <f t="array" ref="AQ129">SalarioAnualEsperado($B129, $G129, $D129, AQ$1, Hombres!$A$1:$DW$117, Mujeres!$A$1:$DW$117 )</f>
        <v>0</v>
      </c>
      <c r="AR129" s="46" cm="1">
        <f t="array" ref="AR129">SalarioAnualEsperado($B129, $G129, $D129, AR$1, Hombres!$A$1:$DW$117, Mujeres!$A$1:$DW$117 )</f>
        <v>0</v>
      </c>
      <c r="AS129" s="46" cm="1">
        <f t="array" ref="AS129">SalarioAnualEsperado($B129, $G129, $D129, AS$1, Hombres!$A$1:$DW$117, Mujeres!$A$1:$DW$117 )</f>
        <v>0</v>
      </c>
      <c r="AT129" s="46" cm="1">
        <f t="array" ref="AT129">SalarioAnualEsperado($B129, $G129, $D129, AT$1, Hombres!$A$1:$DW$117, Mujeres!$A$1:$DW$117 )</f>
        <v>0</v>
      </c>
      <c r="AU129" s="46" cm="1">
        <f t="array" ref="AU129">SalarioAnualEsperado($B129, $G129, $D129, AU$1, Hombres!$A$1:$DW$117, Mujeres!$A$1:$DW$117 )</f>
        <v>0</v>
      </c>
      <c r="AV129" s="46" cm="1">
        <f t="array" ref="AV129">SalarioAnualEsperado($B129, $G129, $D129, AV$1, Hombres!$A$1:$DW$117, Mujeres!$A$1:$DW$117 )</f>
        <v>0</v>
      </c>
      <c r="AW129" s="46" cm="1">
        <f t="array" ref="AW129">SalarioAnualEsperado($B129, $G129, $D129, AW$1, Hombres!$A$1:$DW$117, Mujeres!$A$1:$DW$117 )</f>
        <v>0</v>
      </c>
      <c r="AX129" s="46" cm="1">
        <f t="array" ref="AX129">SalarioAnualEsperado($B129, $G129, $D129, AX$1, Hombres!$A$1:$DW$117, Mujeres!$A$1:$DW$117 )</f>
        <v>0</v>
      </c>
      <c r="AY129" s="46" cm="1">
        <f t="array" ref="AY129">SalarioAnualEsperado($B129, $G129, $D129, AY$1, Hombres!$A$1:$DW$117, Mujeres!$A$1:$DW$117 )</f>
        <v>0</v>
      </c>
      <c r="AZ129" s="46" cm="1">
        <f t="array" ref="AZ129">SalarioAnualEsperado($B129, $G129, $D129, AZ$1, Hombres!$A$1:$DW$117, Mujeres!$A$1:$DW$117 )</f>
        <v>0</v>
      </c>
      <c r="BA129" s="46" cm="1">
        <f t="array" ref="BA129">SalarioAnualEsperado($B129, $G129, $D129, BA$1, Hombres!$A$1:$DW$117, Mujeres!$A$1:$DW$117 )</f>
        <v>0</v>
      </c>
      <c r="BB129" s="46" cm="1">
        <f t="array" ref="BB129">SalarioAnualEsperado($B129, $G129, $D129, BB$1, Hombres!$A$1:$DW$117, Mujeres!$A$1:$DW$117 )</f>
        <v>0</v>
      </c>
      <c r="BC129" s="46" cm="1">
        <f t="array" ref="BC129">SalarioAnualEsperado($B129, $G129, $D129, BC$1, Hombres!$A$1:$DW$117, Mujeres!$A$1:$DW$117 )</f>
        <v>0</v>
      </c>
      <c r="BD129" s="46" cm="1">
        <f t="array" ref="BD129">SalarioAnualEsperado($B129, $G129, $D129, BD$1, Hombres!$A$1:$DW$117, Mujeres!$A$1:$DW$117 )</f>
        <v>0</v>
      </c>
      <c r="BE129" s="46" cm="1">
        <f t="array" ref="BE129">SalarioAnualEsperado($B129, $G129, $D129, BE$1, Hombres!$A$1:$DW$117, Mujeres!$A$1:$DW$117 )</f>
        <v>0</v>
      </c>
      <c r="BF129" s="46" cm="1">
        <f t="array" ref="BF129">SalarioAnualEsperado($B129, $G129, $D129, BF$1, Hombres!$A$1:$DW$117, Mujeres!$A$1:$DW$117 )</f>
        <v>0</v>
      </c>
      <c r="BG129" s="46" cm="1">
        <f t="array" ref="BG129">SalarioAnualEsperado($B129, $G129, $D129, BG$1, Hombres!$A$1:$DW$117, Mujeres!$A$1:$DW$117 )</f>
        <v>0</v>
      </c>
      <c r="BH129" s="46" cm="1">
        <f t="array" ref="BH129">SalarioAnualEsperado($B129, $G129, $D129, BH$1, Hombres!$A$1:$DW$117, Mujeres!$A$1:$DW$117 )</f>
        <v>0</v>
      </c>
      <c r="BI129" s="46" cm="1">
        <f t="array" ref="BI129">SalarioAnualEsperado($B129, $G129, $D129, BI$1, Hombres!$A$1:$DW$117, Mujeres!$A$1:$DW$117 )</f>
        <v>0</v>
      </c>
      <c r="BJ129" s="46" cm="1">
        <f t="array" ref="BJ129">SalarioAnualEsperado($B129, $G129, $D129, BJ$1, Hombres!$A$1:$DW$117, Mujeres!$A$1:$DW$117 )</f>
        <v>0</v>
      </c>
      <c r="BK129" s="46" cm="1">
        <f t="array" ref="BK129">SalarioAnualEsperado($B129, $G129, $D129, BK$1, Hombres!$A$1:$DW$117, Mujeres!$A$1:$DW$117 )</f>
        <v>0</v>
      </c>
      <c r="BL129" s="46" cm="1">
        <f t="array" ref="BL129">SalarioAnualEsperado($B129, $G129, $D129, BL$1, Hombres!$A$1:$DW$117, Mujeres!$A$1:$DW$117 )</f>
        <v>0</v>
      </c>
      <c r="BM129" s="46" cm="1">
        <f t="array" ref="BM129">SalarioAnualEsperado($B129, $G129, $D129, BM$1, Hombres!$A$1:$DW$117, Mujeres!$A$1:$DW$117 )</f>
        <v>0</v>
      </c>
      <c r="BN129" s="46" cm="1">
        <f t="array" ref="BN129">SalarioAnualEsperado($B129, $G129, $D129, BN$1, Hombres!$A$1:$DW$117, Mujeres!$A$1:$DW$117 )</f>
        <v>0</v>
      </c>
      <c r="BO129" s="46" cm="1">
        <f t="array" ref="BO129">SalarioAnualEsperado($B129, $G129, $D129, BO$1, Hombres!$A$1:$DW$117, Mujeres!$A$1:$DW$117 )</f>
        <v>0</v>
      </c>
      <c r="BP129" s="46" cm="1">
        <f t="array" ref="BP129">SalarioAnualEsperado($B129, $G129, $D129, BP$1, Hombres!$A$1:$DW$117, Mujeres!$A$1:$DW$117 )</f>
        <v>0</v>
      </c>
      <c r="BQ129" s="46" cm="1">
        <f t="array" ref="BQ129">SalarioAnualEsperado($B129, $G129, $D129, BQ$1, Hombres!$A$1:$DW$117, Mujeres!$A$1:$DW$117 )</f>
        <v>0</v>
      </c>
      <c r="BR129" s="46" cm="1">
        <f t="array" ref="BR129">SalarioAnualEsperado($B129, $G129, $D129, BR$1, Hombres!$A$1:$DW$117, Mujeres!$A$1:$DW$117 )</f>
        <v>0</v>
      </c>
      <c r="BS129" s="46" cm="1">
        <f t="array" ref="BS129">SalarioAnualEsperado($B129, $G129, $D129, BS$1, Hombres!$A$1:$DW$117, Mujeres!$A$1:$DW$117 )</f>
        <v>0</v>
      </c>
      <c r="BT129" s="46" cm="1">
        <f t="array" ref="BT129">SalarioAnualEsperado($B129, $G129, $D129, BT$1, Hombres!$A$1:$DW$117, Mujeres!$A$1:$DW$117 )</f>
        <v>0</v>
      </c>
      <c r="BU129" s="46" cm="1">
        <f t="array" ref="BU129">SalarioAnualEsperado($B129, $G129, $D129, BU$1, Hombres!$A$1:$DW$117, Mujeres!$A$1:$DW$117 )</f>
        <v>0</v>
      </c>
      <c r="BV129" s="46" cm="1">
        <f t="array" ref="BV129">SalarioAnualEsperado($B129, $G129, $D129, BV$1, Hombres!$A$1:$DW$117, Mujeres!$A$1:$DW$117 )</f>
        <v>0</v>
      </c>
      <c r="BW129" s="46" cm="1">
        <f t="array" ref="BW129">SalarioAnualEsperado($B129, $G129, $D129, BW$1, Hombres!$A$1:$DW$117, Mujeres!$A$1:$DW$117 )</f>
        <v>0</v>
      </c>
      <c r="BX129" s="46" cm="1">
        <f t="array" ref="BX129">SalarioAnualEsperado($B129, $G129, $D129, BX$1, Hombres!$A$1:$DW$117, Mujeres!$A$1:$DW$117 )</f>
        <v>0</v>
      </c>
      <c r="BY129" s="46" cm="1">
        <f t="array" ref="BY129">SalarioAnualEsperado($B129, $G129, $D129, BY$1, Hombres!$A$1:$DW$117, Mujeres!$A$1:$DW$117 )</f>
        <v>0</v>
      </c>
      <c r="BZ129" s="46" cm="1">
        <f t="array" ref="BZ129">SalarioAnualEsperado($B129, $G129, $D129, BZ$1, Hombres!$A$1:$DW$117, Mujeres!$A$1:$DW$117 )</f>
        <v>0</v>
      </c>
      <c r="CA129" s="46" cm="1">
        <f t="array" ref="CA129">SalarioAnualEsperado($B129, $G129, $D129, CA$1, Hombres!$A$1:$DW$117, Mujeres!$A$1:$DW$117 )</f>
        <v>0</v>
      </c>
      <c r="CB129" s="46" cm="1">
        <f t="array" ref="CB129">SalarioAnualEsperado($B129, $G129, $D129, CB$1, Hombres!$A$1:$DW$117, Mujeres!$A$1:$DW$117 )</f>
        <v>0</v>
      </c>
      <c r="CC129" s="46" cm="1">
        <f t="array" ref="CC129">SalarioAnualEsperado($B129, $G129, $D129, CC$1, Hombres!$A$1:$DW$117, Mujeres!$A$1:$DW$117 )</f>
        <v>0</v>
      </c>
      <c r="CD129" s="46" cm="1">
        <f t="array" ref="CD129">SalarioAnualEsperado($B129, $G129, $D129, CD$1, Hombres!$A$1:$DW$117, Mujeres!$A$1:$DW$117 )</f>
        <v>0</v>
      </c>
      <c r="CE129" s="46" cm="1">
        <f t="array" ref="CE129">SalarioAnualEsperado($B129, $G129, $D129, CE$1, Hombres!$A$1:$DW$117, Mujeres!$A$1:$DW$117 )</f>
        <v>0</v>
      </c>
      <c r="CF129" s="46" cm="1">
        <f t="array" ref="CF129">SalarioAnualEsperado($B129, $G129, $D129, CF$1, Hombres!$A$1:$DW$117, Mujeres!$A$1:$DW$117 )</f>
        <v>0</v>
      </c>
      <c r="CG129" s="46" cm="1">
        <f t="array" ref="CG129">SalarioAnualEsperado($B129, $G129, $D129, CG$1, Hombres!$A$1:$DW$117, Mujeres!$A$1:$DW$117 )</f>
        <v>0</v>
      </c>
      <c r="CH129" s="46" cm="1">
        <f t="array" ref="CH129">SalarioAnualEsperado($B129, $G129, $D129, CH$1, Hombres!$A$1:$DW$117, Mujeres!$A$1:$DW$117 )</f>
        <v>0</v>
      </c>
      <c r="CI129" s="46" cm="1">
        <f t="array" ref="CI129">SalarioAnualEsperado($B129, $G129, $D129, CI$1, Hombres!$A$1:$DW$117, Mujeres!$A$1:$DW$117 )</f>
        <v>0</v>
      </c>
      <c r="CJ129" s="46" cm="1">
        <f t="array" ref="CJ129">SalarioAnualEsperado($B129, $G129, $D129, CJ$1, Hombres!$A$1:$DW$117, Mujeres!$A$1:$DW$117 )</f>
        <v>0</v>
      </c>
      <c r="CK129" s="46" cm="1">
        <f t="array" ref="CK129">SalarioAnualEsperado($B129, $G129, $D129, CK$1, Hombres!$A$1:$DW$117, Mujeres!$A$1:$DW$117 )</f>
        <v>0</v>
      </c>
      <c r="CL129" s="46" cm="1">
        <f t="array" ref="CL129">SalarioAnualEsperado($B129, $G129, $D129, CL$1, Hombres!$A$1:$DW$117, Mujeres!$A$1:$DW$117 )</f>
        <v>0</v>
      </c>
      <c r="CM129" s="46" cm="1">
        <f t="array" ref="CM129">SalarioAnualEsperado($B129, $G129, $D129, CM$1, Hombres!$A$1:$DW$117, Mujeres!$A$1:$DW$117 )</f>
        <v>0</v>
      </c>
      <c r="CN129" s="46" cm="1">
        <f t="array" ref="CN129">SalarioAnualEsperado($B129, $G129, $D129, CN$1, Hombres!$A$1:$DW$117, Mujeres!$A$1:$DW$117 )</f>
        <v>0</v>
      </c>
      <c r="CO129" s="46" cm="1">
        <f t="array" ref="CO129">SalarioAnualEsperado($B129, $G129, $D129, CO$1, Hombres!$A$1:$DW$117, Mujeres!$A$1:$DW$117 )</f>
        <v>0</v>
      </c>
      <c r="CP129" s="46" cm="1">
        <f t="array" ref="CP129">SalarioAnualEsperado($B129, $G129, $D129, CP$1, Hombres!$A$1:$DW$117, Mujeres!$A$1:$DW$117 )</f>
        <v>0</v>
      </c>
      <c r="CQ129" s="46" cm="1">
        <f t="array" ref="CQ129">SalarioAnualEsperado($B129, $G129, $D129, CQ$1, Hombres!$A$1:$DW$117, Mujeres!$A$1:$DW$117 )</f>
        <v>0</v>
      </c>
      <c r="CR129" s="46" cm="1">
        <f t="array" ref="CR129">SalarioAnualEsperado($B129, $G129, $D129, CR$1, Hombres!$A$1:$DW$117, Mujeres!$A$1:$DW$117 )</f>
        <v>0</v>
      </c>
      <c r="CS129" s="46" cm="1">
        <f t="array" ref="CS129">SalarioAnualEsperado($B129, $G129, $D129, CS$1, Hombres!$A$1:$DW$117, Mujeres!$A$1:$DW$117 )</f>
        <v>0</v>
      </c>
      <c r="CT129" s="46" cm="1">
        <f t="array" ref="CT129">SalarioAnualEsperado($B129, $G129, $D129, CT$1, Hombres!$A$1:$DW$117, Mujeres!$A$1:$DW$117 )</f>
        <v>0</v>
      </c>
      <c r="CU129" s="46" cm="1">
        <f t="array" ref="CU129">SalarioAnualEsperado($B129, $G129, $D129, CU$1, Hombres!$A$1:$DW$117, Mujeres!$A$1:$DW$117 )</f>
        <v>0</v>
      </c>
      <c r="CV129" s="46" cm="1">
        <f t="array" ref="CV129">SalarioAnualEsperado($B129, $G129, $D129, CV$1, Hombres!$A$1:$DW$117, Mujeres!$A$1:$DW$117 )</f>
        <v>0</v>
      </c>
      <c r="CW129" s="46" cm="1">
        <f t="array" ref="CW129">SalarioAnualEsperado($B129, $G129, $D129, CW$1, Hombres!$A$1:$DW$117, Mujeres!$A$1:$DW$117 )</f>
        <v>0</v>
      </c>
      <c r="CX129" s="46" cm="1">
        <f t="array" ref="CX129">SalarioAnualEsperado($B129, $G129, $D129, CX$1, Hombres!$A$1:$DW$117, Mujeres!$A$1:$DW$117 )</f>
        <v>0</v>
      </c>
      <c r="CY129" s="46" cm="1">
        <f t="array" ref="CY129">SalarioAnualEsperado($B129, $G129, $D129, CY$1, Hombres!$A$1:$DW$117, Mujeres!$A$1:$DW$117 )</f>
        <v>0</v>
      </c>
      <c r="CZ129" s="46" cm="1">
        <f t="array" ref="CZ129">SalarioAnualEsperado($B129, $G129, $D129, CZ$1, Hombres!$A$1:$DW$117, Mujeres!$A$1:$DW$117 )</f>
        <v>0</v>
      </c>
      <c r="DA129" s="46" cm="1">
        <f t="array" ref="DA129">SalarioAnualEsperado($B129, $G129, $D129, DA$1, Hombres!$A$1:$DW$117, Mujeres!$A$1:$DW$117 )</f>
        <v>0</v>
      </c>
      <c r="DB129" s="46" cm="1">
        <f t="array" ref="DB129">SalarioAnualEsperado($B129, $G129, $D129, DB$1, Hombres!$A$1:$DW$117, Mujeres!$A$1:$DW$117 )</f>
        <v>0</v>
      </c>
      <c r="DC129" s="46" cm="1">
        <f t="array" ref="DC129">SalarioAnualEsperado($B129, $G129, $D129, DC$1, Hombres!$A$1:$DW$117, Mujeres!$A$1:$DW$117 )</f>
        <v>0</v>
      </c>
    </row>
    <row r="130" spans="1:107" x14ac:dyDescent="0.2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6" cm="1">
        <f t="array" ref="L130">SalarioAnualEsperado($B130, $G130, $D130, L$1, Hombres!$A$1:$DW$117, Mujeres!$A$1:$DW$117 )</f>
        <v>9037717</v>
      </c>
      <c r="M130" s="46" cm="1">
        <f t="array" ref="M130">SalarioAnualEsperado($B130, $G130, $D130, M$1, Hombres!$A$1:$DW$117, Mujeres!$A$1:$DW$117 )</f>
        <v>9482778.7963356376</v>
      </c>
      <c r="N130" s="46" cm="1">
        <f t="array" ref="N130">SalarioAnualEsperado($B130, $G130, $D130, N$1, Hombres!$A$1:$DW$117, Mujeres!$A$1:$DW$117 )</f>
        <v>9949666.9726739042</v>
      </c>
      <c r="O130" s="46" cm="1">
        <f t="array" ref="O130">SalarioAnualEsperado($B130, $G130, $D130, O$1, Hombres!$A$1:$DW$117, Mujeres!$A$1:$DW$117 )</f>
        <v>10439500.751284914</v>
      </c>
      <c r="P130" s="46" cm="1">
        <f t="array" ref="P130">SalarioAnualEsperado($B130, $G130, $D130, P$1, Hombres!$A$1:$DW$117, Mujeres!$A$1:$DW$117 )</f>
        <v>10953417.815074803</v>
      </c>
      <c r="Q130" s="46" cm="1">
        <f t="array" ref="Q130">SalarioAnualEsperado($B130, $G130, $D130, Q$1, Hombres!$A$1:$DW$117, Mujeres!$A$1:$DW$117 )</f>
        <v>11492432.669038486</v>
      </c>
      <c r="R130" s="46" cm="1">
        <f t="array" ref="R130">SalarioAnualEsperado($B130, $G130, $D130, R$1, Hombres!$A$1:$DW$117, Mujeres!$A$1:$DW$117 )</f>
        <v>12057561.790079748</v>
      </c>
      <c r="S130" s="46" cm="1">
        <f t="array" ref="S130">SalarioAnualEsperado($B130, $G130, $D130, S$1, Hombres!$A$1:$DW$117, Mujeres!$A$1:$DW$117 )</f>
        <v>12649814.262497738</v>
      </c>
      <c r="T130" s="46" cm="1">
        <f t="array" ref="T130">SalarioAnualEsperado($B130, $G130, $D130, T$1, Hombres!$A$1:$DW$117, Mujeres!$A$1:$DW$117 )</f>
        <v>13270243.096644459</v>
      </c>
      <c r="U130" s="46" cm="1">
        <f t="array" ref="U130">SalarioAnualEsperado($B130, $G130, $D130, U$1, Hombres!$A$1:$DW$117, Mujeres!$A$1:$DW$117 )</f>
        <v>13919927.887214374</v>
      </c>
      <c r="V130" s="46" cm="1">
        <f t="array" ref="V130">SalarioAnualEsperado($B130, $G130, $D130, V$1, Hombres!$A$1:$DW$117, Mujeres!$A$1:$DW$117 )</f>
        <v>14599982.390620343</v>
      </c>
      <c r="W130" s="46" cm="1">
        <f t="array" ref="W130">SalarioAnualEsperado($B130, $G130, $D130, W$1, Hombres!$A$1:$DW$117, Mujeres!$A$1:$DW$117 )</f>
        <v>15311716.170937613</v>
      </c>
      <c r="X130" s="46" cm="1">
        <f t="array" ref="X130">SalarioAnualEsperado($B130, $G130, $D130, X$1, Hombres!$A$1:$DW$117, Mujeres!$A$1:$DW$117 )</f>
        <v>16056761.177498078</v>
      </c>
      <c r="Y130" s="46" cm="1">
        <f t="array" ref="Y130">SalarioAnualEsperado($B130, $G130, $D130, Y$1, Hombres!$A$1:$DW$117, Mujeres!$A$1:$DW$117 )</f>
        <v>16836928.711323235</v>
      </c>
      <c r="Z130" s="46" cm="1">
        <f t="array" ref="Z130">SalarioAnualEsperado($B130, $G130, $D130, Z$1, Hombres!$A$1:$DW$117, Mujeres!$A$1:$DW$117 )</f>
        <v>17653959.460317861</v>
      </c>
      <c r="AA130" s="46" cm="1">
        <f t="array" ref="AA130">SalarioAnualEsperado($B130, $G130, $D130, AA$1, Hombres!$A$1:$DW$117, Mujeres!$A$1:$DW$117 )</f>
        <v>18508927.481454574</v>
      </c>
      <c r="AB130" s="46" cm="1">
        <f t="array" ref="AB130">SalarioAnualEsperado($B130, $G130, $D130, AB$1, Hombres!$A$1:$DW$117, Mujeres!$A$1:$DW$117 )</f>
        <v>19402811.941529166</v>
      </c>
      <c r="AC130" s="46" cm="1">
        <f t="array" ref="AC130">SalarioAnualEsperado($B130, $G130, $D130, AC$1, Hombres!$A$1:$DW$117, Mujeres!$A$1:$DW$117 )</f>
        <v>20336653.737070374</v>
      </c>
      <c r="AD130" s="46" cm="1">
        <f t="array" ref="AD130">SalarioAnualEsperado($B130, $G130, $D130, AD$1, Hombres!$A$1:$DW$117, Mujeres!$A$1:$DW$117 )</f>
        <v>21311710.140951529</v>
      </c>
      <c r="AE130" s="46" cm="1">
        <f t="array" ref="AE130">SalarioAnualEsperado($B130, $G130, $D130, AE$1, Hombres!$A$1:$DW$117, Mujeres!$A$1:$DW$117 )</f>
        <v>22329421.22309478</v>
      </c>
      <c r="AF130" s="46" cm="1">
        <f t="array" ref="AF130">SalarioAnualEsperado($B130, $G130, $D130, AF$1, Hombres!$A$1:$DW$117, Mujeres!$A$1:$DW$117 )</f>
        <v>23391321.336248953</v>
      </c>
      <c r="AG130" s="46" cm="1">
        <f t="array" ref="AG130">SalarioAnualEsperado($B130, $G130, $D130, AG$1, Hombres!$A$1:$DW$117, Mujeres!$A$1:$DW$117 )</f>
        <v>24499287.957820944</v>
      </c>
      <c r="AH130" s="46" cm="1">
        <f t="array" ref="AH130">SalarioAnualEsperado($B130, $G130, $D130, AH$1, Hombres!$A$1:$DW$117, Mujeres!$A$1:$DW$117 )</f>
        <v>25655516.541915305</v>
      </c>
      <c r="AI130" s="46" cm="1">
        <f t="array" ref="AI130">SalarioAnualEsperado($B130, $G130, $D130, AI$1, Hombres!$A$1:$DW$117, Mujeres!$A$1:$DW$117 )</f>
        <v>26861474.424860008</v>
      </c>
      <c r="AJ130" s="46" cm="1">
        <f t="array" ref="AJ130">SalarioAnualEsperado($B130, $G130, $D130, AJ$1, Hombres!$A$1:$DW$117, Mujeres!$A$1:$DW$117 )</f>
        <v>28118221.194629773</v>
      </c>
      <c r="AK130" s="46" cm="1">
        <f t="array" ref="AK130">SalarioAnualEsperado($B130, $G130, $D130, AK$1, Hombres!$A$1:$DW$117, Mujeres!$A$1:$DW$117 )</f>
        <v>29425583.533525806</v>
      </c>
      <c r="AL130" s="46" cm="1">
        <f t="array" ref="AL130">SalarioAnualEsperado($B130, $G130, $D130, AL$1, Hombres!$A$1:$DW$117, Mujeres!$A$1:$DW$117 )</f>
        <v>30782556.34852992</v>
      </c>
      <c r="AM130" s="46" cm="1">
        <f t="array" ref="AM130">SalarioAnualEsperado($B130, $G130, $D130, AM$1, Hombres!$A$1:$DW$117, Mujeres!$A$1:$DW$117 )</f>
        <v>32187757.193486128</v>
      </c>
      <c r="AN130" s="46" cm="1">
        <f t="array" ref="AN130">SalarioAnualEsperado($B130, $G130, $D130, AN$1, Hombres!$A$1:$DW$117, Mujeres!$A$1:$DW$117 )</f>
        <v>33641258.021739863</v>
      </c>
      <c r="AO130" s="46" cm="1">
        <f t="array" ref="AO130">SalarioAnualEsperado($B130, $G130, $D130, AO$1, Hombres!$A$1:$DW$117, Mujeres!$A$1:$DW$117 )</f>
        <v>35144387.435353205</v>
      </c>
      <c r="AP130" s="46" cm="1">
        <f t="array" ref="AP130">SalarioAnualEsperado($B130, $G130, $D130, AP$1, Hombres!$A$1:$DW$117, Mujeres!$A$1:$DW$117 )</f>
        <v>36698310.539280407</v>
      </c>
      <c r="AQ130" s="46" cm="1">
        <f t="array" ref="AQ130">SalarioAnualEsperado($B130, $G130, $D130, AQ$1, Hombres!$A$1:$DW$117, Mujeres!$A$1:$DW$117 )</f>
        <v>38304049.920001499</v>
      </c>
      <c r="AR130" s="46" cm="1">
        <f t="array" ref="AR130">SalarioAnualEsperado($B130, $G130, $D130, AR$1, Hombres!$A$1:$DW$117, Mujeres!$A$1:$DW$117 )</f>
        <v>39961995.970933318</v>
      </c>
      <c r="AS130" s="46" cm="1">
        <f t="array" ref="AS130">SalarioAnualEsperado($B130, $G130, $D130, AS$1, Hombres!$A$1:$DW$117, Mujeres!$A$1:$DW$117 )</f>
        <v>41670502.322886147</v>
      </c>
      <c r="AT130" s="46" cm="1">
        <f t="array" ref="AT130">SalarioAnualEsperado($B130, $G130, $D130, AT$1, Hombres!$A$1:$DW$117, Mujeres!$A$1:$DW$117 )</f>
        <v>0</v>
      </c>
      <c r="AU130" s="46" cm="1">
        <f t="array" ref="AU130">SalarioAnualEsperado($B130, $G130, $D130, AU$1, Hombres!$A$1:$DW$117, Mujeres!$A$1:$DW$117 )</f>
        <v>0</v>
      </c>
      <c r="AV130" s="46" cm="1">
        <f t="array" ref="AV130">SalarioAnualEsperado($B130, $G130, $D130, AV$1, Hombres!$A$1:$DW$117, Mujeres!$A$1:$DW$117 )</f>
        <v>0</v>
      </c>
      <c r="AW130" s="46" cm="1">
        <f t="array" ref="AW130">SalarioAnualEsperado($B130, $G130, $D130, AW$1, Hombres!$A$1:$DW$117, Mujeres!$A$1:$DW$117 )</f>
        <v>0</v>
      </c>
      <c r="AX130" s="46" cm="1">
        <f t="array" ref="AX130">SalarioAnualEsperado($B130, $G130, $D130, AX$1, Hombres!$A$1:$DW$117, Mujeres!$A$1:$DW$117 )</f>
        <v>0</v>
      </c>
      <c r="AY130" s="46" cm="1">
        <f t="array" ref="AY130">SalarioAnualEsperado($B130, $G130, $D130, AY$1, Hombres!$A$1:$DW$117, Mujeres!$A$1:$DW$117 )</f>
        <v>0</v>
      </c>
      <c r="AZ130" s="46" cm="1">
        <f t="array" ref="AZ130">SalarioAnualEsperado($B130, $G130, $D130, AZ$1, Hombres!$A$1:$DW$117, Mujeres!$A$1:$DW$117 )</f>
        <v>0</v>
      </c>
      <c r="BA130" s="46" cm="1">
        <f t="array" ref="BA130">SalarioAnualEsperado($B130, $G130, $D130, BA$1, Hombres!$A$1:$DW$117, Mujeres!$A$1:$DW$117 )</f>
        <v>0</v>
      </c>
      <c r="BB130" s="46" cm="1">
        <f t="array" ref="BB130">SalarioAnualEsperado($B130, $G130, $D130, BB$1, Hombres!$A$1:$DW$117, Mujeres!$A$1:$DW$117 )</f>
        <v>0</v>
      </c>
      <c r="BC130" s="46" cm="1">
        <f t="array" ref="BC130">SalarioAnualEsperado($B130, $G130, $D130, BC$1, Hombres!$A$1:$DW$117, Mujeres!$A$1:$DW$117 )</f>
        <v>0</v>
      </c>
      <c r="BD130" s="46" cm="1">
        <f t="array" ref="BD130">SalarioAnualEsperado($B130, $G130, $D130, BD$1, Hombres!$A$1:$DW$117, Mujeres!$A$1:$DW$117 )</f>
        <v>0</v>
      </c>
      <c r="BE130" s="46" cm="1">
        <f t="array" ref="BE130">SalarioAnualEsperado($B130, $G130, $D130, BE$1, Hombres!$A$1:$DW$117, Mujeres!$A$1:$DW$117 )</f>
        <v>0</v>
      </c>
      <c r="BF130" s="46" cm="1">
        <f t="array" ref="BF130">SalarioAnualEsperado($B130, $G130, $D130, BF$1, Hombres!$A$1:$DW$117, Mujeres!$A$1:$DW$117 )</f>
        <v>0</v>
      </c>
      <c r="BG130" s="46" cm="1">
        <f t="array" ref="BG130">SalarioAnualEsperado($B130, $G130, $D130, BG$1, Hombres!$A$1:$DW$117, Mujeres!$A$1:$DW$117 )</f>
        <v>0</v>
      </c>
      <c r="BH130" s="46" cm="1">
        <f t="array" ref="BH130">SalarioAnualEsperado($B130, $G130, $D130, BH$1, Hombres!$A$1:$DW$117, Mujeres!$A$1:$DW$117 )</f>
        <v>0</v>
      </c>
      <c r="BI130" s="46" cm="1">
        <f t="array" ref="BI130">SalarioAnualEsperado($B130, $G130, $D130, BI$1, Hombres!$A$1:$DW$117, Mujeres!$A$1:$DW$117 )</f>
        <v>0</v>
      </c>
      <c r="BJ130" s="46" cm="1">
        <f t="array" ref="BJ130">SalarioAnualEsperado($B130, $G130, $D130, BJ$1, Hombres!$A$1:$DW$117, Mujeres!$A$1:$DW$117 )</f>
        <v>0</v>
      </c>
      <c r="BK130" s="46" cm="1">
        <f t="array" ref="BK130">SalarioAnualEsperado($B130, $G130, $D130, BK$1, Hombres!$A$1:$DW$117, Mujeres!$A$1:$DW$117 )</f>
        <v>0</v>
      </c>
      <c r="BL130" s="46" cm="1">
        <f t="array" ref="BL130">SalarioAnualEsperado($B130, $G130, $D130, BL$1, Hombres!$A$1:$DW$117, Mujeres!$A$1:$DW$117 )</f>
        <v>0</v>
      </c>
      <c r="BM130" s="46" cm="1">
        <f t="array" ref="BM130">SalarioAnualEsperado($B130, $G130, $D130, BM$1, Hombres!$A$1:$DW$117, Mujeres!$A$1:$DW$117 )</f>
        <v>0</v>
      </c>
      <c r="BN130" s="46" cm="1">
        <f t="array" ref="BN130">SalarioAnualEsperado($B130, $G130, $D130, BN$1, Hombres!$A$1:$DW$117, Mujeres!$A$1:$DW$117 )</f>
        <v>0</v>
      </c>
      <c r="BO130" s="46" cm="1">
        <f t="array" ref="BO130">SalarioAnualEsperado($B130, $G130, $D130, BO$1, Hombres!$A$1:$DW$117, Mujeres!$A$1:$DW$117 )</f>
        <v>0</v>
      </c>
      <c r="BP130" s="46" cm="1">
        <f t="array" ref="BP130">SalarioAnualEsperado($B130, $G130, $D130, BP$1, Hombres!$A$1:$DW$117, Mujeres!$A$1:$DW$117 )</f>
        <v>0</v>
      </c>
      <c r="BQ130" s="46" cm="1">
        <f t="array" ref="BQ130">SalarioAnualEsperado($B130, $G130, $D130, BQ$1, Hombres!$A$1:$DW$117, Mujeres!$A$1:$DW$117 )</f>
        <v>0</v>
      </c>
      <c r="BR130" s="46" cm="1">
        <f t="array" ref="BR130">SalarioAnualEsperado($B130, $G130, $D130, BR$1, Hombres!$A$1:$DW$117, Mujeres!$A$1:$DW$117 )</f>
        <v>0</v>
      </c>
      <c r="BS130" s="46" cm="1">
        <f t="array" ref="BS130">SalarioAnualEsperado($B130, $G130, $D130, BS$1, Hombres!$A$1:$DW$117, Mujeres!$A$1:$DW$117 )</f>
        <v>0</v>
      </c>
      <c r="BT130" s="46" cm="1">
        <f t="array" ref="BT130">SalarioAnualEsperado($B130, $G130, $D130, BT$1, Hombres!$A$1:$DW$117, Mujeres!$A$1:$DW$117 )</f>
        <v>0</v>
      </c>
      <c r="BU130" s="46" cm="1">
        <f t="array" ref="BU130">SalarioAnualEsperado($B130, $G130, $D130, BU$1, Hombres!$A$1:$DW$117, Mujeres!$A$1:$DW$117 )</f>
        <v>0</v>
      </c>
      <c r="BV130" s="46" cm="1">
        <f t="array" ref="BV130">SalarioAnualEsperado($B130, $G130, $D130, BV$1, Hombres!$A$1:$DW$117, Mujeres!$A$1:$DW$117 )</f>
        <v>0</v>
      </c>
      <c r="BW130" s="46" cm="1">
        <f t="array" ref="BW130">SalarioAnualEsperado($B130, $G130, $D130, BW$1, Hombres!$A$1:$DW$117, Mujeres!$A$1:$DW$117 )</f>
        <v>0</v>
      </c>
      <c r="BX130" s="46" cm="1">
        <f t="array" ref="BX130">SalarioAnualEsperado($B130, $G130, $D130, BX$1, Hombres!$A$1:$DW$117, Mujeres!$A$1:$DW$117 )</f>
        <v>0</v>
      </c>
      <c r="BY130" s="46" cm="1">
        <f t="array" ref="BY130">SalarioAnualEsperado($B130, $G130, $D130, BY$1, Hombres!$A$1:$DW$117, Mujeres!$A$1:$DW$117 )</f>
        <v>0</v>
      </c>
      <c r="BZ130" s="46" cm="1">
        <f t="array" ref="BZ130">SalarioAnualEsperado($B130, $G130, $D130, BZ$1, Hombres!$A$1:$DW$117, Mujeres!$A$1:$DW$117 )</f>
        <v>0</v>
      </c>
      <c r="CA130" s="46" cm="1">
        <f t="array" ref="CA130">SalarioAnualEsperado($B130, $G130, $D130, CA$1, Hombres!$A$1:$DW$117, Mujeres!$A$1:$DW$117 )</f>
        <v>0</v>
      </c>
      <c r="CB130" s="46" cm="1">
        <f t="array" ref="CB130">SalarioAnualEsperado($B130, $G130, $D130, CB$1, Hombres!$A$1:$DW$117, Mujeres!$A$1:$DW$117 )</f>
        <v>0</v>
      </c>
      <c r="CC130" s="46" cm="1">
        <f t="array" ref="CC130">SalarioAnualEsperado($B130, $G130, $D130, CC$1, Hombres!$A$1:$DW$117, Mujeres!$A$1:$DW$117 )</f>
        <v>0</v>
      </c>
      <c r="CD130" s="46" cm="1">
        <f t="array" ref="CD130">SalarioAnualEsperado($B130, $G130, $D130, CD$1, Hombres!$A$1:$DW$117, Mujeres!$A$1:$DW$117 )</f>
        <v>0</v>
      </c>
      <c r="CE130" s="46" cm="1">
        <f t="array" ref="CE130">SalarioAnualEsperado($B130, $G130, $D130, CE$1, Hombres!$A$1:$DW$117, Mujeres!$A$1:$DW$117 )</f>
        <v>0</v>
      </c>
      <c r="CF130" s="46" cm="1">
        <f t="array" ref="CF130">SalarioAnualEsperado($B130, $G130, $D130, CF$1, Hombres!$A$1:$DW$117, Mujeres!$A$1:$DW$117 )</f>
        <v>0</v>
      </c>
      <c r="CG130" s="46" cm="1">
        <f t="array" ref="CG130">SalarioAnualEsperado($B130, $G130, $D130, CG$1, Hombres!$A$1:$DW$117, Mujeres!$A$1:$DW$117 )</f>
        <v>0</v>
      </c>
      <c r="CH130" s="46" cm="1">
        <f t="array" ref="CH130">SalarioAnualEsperado($B130, $G130, $D130, CH$1, Hombres!$A$1:$DW$117, Mujeres!$A$1:$DW$117 )</f>
        <v>0</v>
      </c>
      <c r="CI130" s="46" cm="1">
        <f t="array" ref="CI130">SalarioAnualEsperado($B130, $G130, $D130, CI$1, Hombres!$A$1:$DW$117, Mujeres!$A$1:$DW$117 )</f>
        <v>0</v>
      </c>
      <c r="CJ130" s="46" cm="1">
        <f t="array" ref="CJ130">SalarioAnualEsperado($B130, $G130, $D130, CJ$1, Hombres!$A$1:$DW$117, Mujeres!$A$1:$DW$117 )</f>
        <v>0</v>
      </c>
      <c r="CK130" s="46" cm="1">
        <f t="array" ref="CK130">SalarioAnualEsperado($B130, $G130, $D130, CK$1, Hombres!$A$1:$DW$117, Mujeres!$A$1:$DW$117 )</f>
        <v>0</v>
      </c>
      <c r="CL130" s="46" cm="1">
        <f t="array" ref="CL130">SalarioAnualEsperado($B130, $G130, $D130, CL$1, Hombres!$A$1:$DW$117, Mujeres!$A$1:$DW$117 )</f>
        <v>0</v>
      </c>
      <c r="CM130" s="46" cm="1">
        <f t="array" ref="CM130">SalarioAnualEsperado($B130, $G130, $D130, CM$1, Hombres!$A$1:$DW$117, Mujeres!$A$1:$DW$117 )</f>
        <v>0</v>
      </c>
      <c r="CN130" s="46" cm="1">
        <f t="array" ref="CN130">SalarioAnualEsperado($B130, $G130, $D130, CN$1, Hombres!$A$1:$DW$117, Mujeres!$A$1:$DW$117 )</f>
        <v>0</v>
      </c>
      <c r="CO130" s="46" cm="1">
        <f t="array" ref="CO130">SalarioAnualEsperado($B130, $G130, $D130, CO$1, Hombres!$A$1:$DW$117, Mujeres!$A$1:$DW$117 )</f>
        <v>0</v>
      </c>
      <c r="CP130" s="46" cm="1">
        <f t="array" ref="CP130">SalarioAnualEsperado($B130, $G130, $D130, CP$1, Hombres!$A$1:$DW$117, Mujeres!$A$1:$DW$117 )</f>
        <v>0</v>
      </c>
      <c r="CQ130" s="46" cm="1">
        <f t="array" ref="CQ130">SalarioAnualEsperado($B130, $G130, $D130, CQ$1, Hombres!$A$1:$DW$117, Mujeres!$A$1:$DW$117 )</f>
        <v>0</v>
      </c>
      <c r="CR130" s="46" cm="1">
        <f t="array" ref="CR130">SalarioAnualEsperado($B130, $G130, $D130, CR$1, Hombres!$A$1:$DW$117, Mujeres!$A$1:$DW$117 )</f>
        <v>0</v>
      </c>
      <c r="CS130" s="46" cm="1">
        <f t="array" ref="CS130">SalarioAnualEsperado($B130, $G130, $D130, CS$1, Hombres!$A$1:$DW$117, Mujeres!$A$1:$DW$117 )</f>
        <v>0</v>
      </c>
      <c r="CT130" s="46" cm="1">
        <f t="array" ref="CT130">SalarioAnualEsperado($B130, $G130, $D130, CT$1, Hombres!$A$1:$DW$117, Mujeres!$A$1:$DW$117 )</f>
        <v>0</v>
      </c>
      <c r="CU130" s="46" cm="1">
        <f t="array" ref="CU130">SalarioAnualEsperado($B130, $G130, $D130, CU$1, Hombres!$A$1:$DW$117, Mujeres!$A$1:$DW$117 )</f>
        <v>0</v>
      </c>
      <c r="CV130" s="46" cm="1">
        <f t="array" ref="CV130">SalarioAnualEsperado($B130, $G130, $D130, CV$1, Hombres!$A$1:$DW$117, Mujeres!$A$1:$DW$117 )</f>
        <v>0</v>
      </c>
      <c r="CW130" s="46" cm="1">
        <f t="array" ref="CW130">SalarioAnualEsperado($B130, $G130, $D130, CW$1, Hombres!$A$1:$DW$117, Mujeres!$A$1:$DW$117 )</f>
        <v>0</v>
      </c>
      <c r="CX130" s="46" cm="1">
        <f t="array" ref="CX130">SalarioAnualEsperado($B130, $G130, $D130, CX$1, Hombres!$A$1:$DW$117, Mujeres!$A$1:$DW$117 )</f>
        <v>0</v>
      </c>
      <c r="CY130" s="46" cm="1">
        <f t="array" ref="CY130">SalarioAnualEsperado($B130, $G130, $D130, CY$1, Hombres!$A$1:$DW$117, Mujeres!$A$1:$DW$117 )</f>
        <v>0</v>
      </c>
      <c r="CZ130" s="46" cm="1">
        <f t="array" ref="CZ130">SalarioAnualEsperado($B130, $G130, $D130, CZ$1, Hombres!$A$1:$DW$117, Mujeres!$A$1:$DW$117 )</f>
        <v>0</v>
      </c>
      <c r="DA130" s="46" cm="1">
        <f t="array" ref="DA130">SalarioAnualEsperado($B130, $G130, $D130, DA$1, Hombres!$A$1:$DW$117, Mujeres!$A$1:$DW$117 )</f>
        <v>0</v>
      </c>
      <c r="DB130" s="46" cm="1">
        <f t="array" ref="DB130">SalarioAnualEsperado($B130, $G130, $D130, DB$1, Hombres!$A$1:$DW$117, Mujeres!$A$1:$DW$117 )</f>
        <v>0</v>
      </c>
      <c r="DC130" s="46" cm="1">
        <f t="array" ref="DC130">SalarioAnualEsperado($B130, $G130, $D130, DC$1, Hombres!$A$1:$DW$117, Mujeres!$A$1:$DW$117 )</f>
        <v>0</v>
      </c>
    </row>
    <row r="131" spans="1:107" x14ac:dyDescent="0.2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6" cm="1">
        <f t="array" ref="L131">SalarioAnualEsperado($B131, $G131, $D131, L$1, Hombres!$A$1:$DW$117, Mujeres!$A$1:$DW$117 )</f>
        <v>9703852.5999999996</v>
      </c>
      <c r="M131" s="46" cm="1">
        <f t="array" ref="M131">SalarioAnualEsperado($B131, $G131, $D131, M$1, Hombres!$A$1:$DW$117, Mujeres!$A$1:$DW$117 )</f>
        <v>10183271.89921823</v>
      </c>
      <c r="N131" s="46" cm="1">
        <f t="array" ref="N131">SalarioAnualEsperado($B131, $G131, $D131, N$1, Hombres!$A$1:$DW$117, Mujeres!$A$1:$DW$117 )</f>
        <v>10686094.490115443</v>
      </c>
      <c r="O131" s="46" cm="1">
        <f t="array" ref="O131">SalarioAnualEsperado($B131, $G131, $D131, O$1, Hombres!$A$1:$DW$117, Mujeres!$A$1:$DW$117 )</f>
        <v>11213444.230291896</v>
      </c>
      <c r="P131" s="46" cm="1">
        <f t="array" ref="P131">SalarioAnualEsperado($B131, $G131, $D131, P$1, Hombres!$A$1:$DW$117, Mujeres!$A$1:$DW$117 )</f>
        <v>11766639.166036503</v>
      </c>
      <c r="Q131" s="46" cm="1">
        <f t="array" ref="Q131">SalarioAnualEsperado($B131, $G131, $D131, Q$1, Hombres!$A$1:$DW$117, Mujeres!$A$1:$DW$117 )</f>
        <v>12347019.893463703</v>
      </c>
      <c r="R131" s="46" cm="1">
        <f t="array" ref="R131">SalarioAnualEsperado($B131, $G131, $D131, R$1, Hombres!$A$1:$DW$117, Mujeres!$A$1:$DW$117 )</f>
        <v>12955912.019877758</v>
      </c>
      <c r="S131" s="46" cm="1">
        <f t="array" ref="S131">SalarioAnualEsperado($B131, $G131, $D131, S$1, Hombres!$A$1:$DW$117, Mujeres!$A$1:$DW$117 )</f>
        <v>13594744.490839293</v>
      </c>
      <c r="T131" s="46" cm="1">
        <f t="array" ref="T131">SalarioAnualEsperado($B131, $G131, $D131, T$1, Hombres!$A$1:$DW$117, Mujeres!$A$1:$DW$117 )</f>
        <v>14265070.916644411</v>
      </c>
      <c r="U131" s="46" cm="1">
        <f t="array" ref="U131">SalarioAnualEsperado($B131, $G131, $D131, U$1, Hombres!$A$1:$DW$117, Mujeres!$A$1:$DW$117 )</f>
        <v>14968476.614705745</v>
      </c>
      <c r="V131" s="46" cm="1">
        <f t="array" ref="V131">SalarioAnualEsperado($B131, $G131, $D131, V$1, Hombres!$A$1:$DW$117, Mujeres!$A$1:$DW$117 )</f>
        <v>15706360.994664917</v>
      </c>
      <c r="W131" s="46" cm="1">
        <f t="array" ref="W131">SalarioAnualEsperado($B131, $G131, $D131, W$1, Hombres!$A$1:$DW$117, Mujeres!$A$1:$DW$117 )</f>
        <v>16480133.259479208</v>
      </c>
      <c r="X131" s="46" cm="1">
        <f t="array" ref="X131">SalarioAnualEsperado($B131, $G131, $D131, X$1, Hombres!$A$1:$DW$117, Mujeres!$A$1:$DW$117 )</f>
        <v>17291180.411056876</v>
      </c>
      <c r="Y131" s="46" cm="1">
        <f t="array" ref="Y131">SalarioAnualEsperado($B131, $G131, $D131, Y$1, Hombres!$A$1:$DW$117, Mujeres!$A$1:$DW$117 )</f>
        <v>18140943.172104172</v>
      </c>
      <c r="Z131" s="46" cm="1">
        <f t="array" ref="Z131">SalarioAnualEsperado($B131, $G131, $D131, Z$1, Hombres!$A$1:$DW$117, Mujeres!$A$1:$DW$117 )</f>
        <v>19030915.52713931</v>
      </c>
      <c r="AA131" s="46" cm="1">
        <f t="array" ref="AA131">SalarioAnualEsperado($B131, $G131, $D131, AA$1, Hombres!$A$1:$DW$117, Mujeres!$A$1:$DW$117 )</f>
        <v>19962643.414318509</v>
      </c>
      <c r="AB131" s="46" cm="1">
        <f t="array" ref="AB131">SalarioAnualEsperado($B131, $G131, $D131, AB$1, Hombres!$A$1:$DW$117, Mujeres!$A$1:$DW$117 )</f>
        <v>20937942.595369659</v>
      </c>
      <c r="AC131" s="46" cm="1">
        <f t="array" ref="AC131">SalarioAnualEsperado($B131, $G131, $D131, AC$1, Hombres!$A$1:$DW$117, Mujeres!$A$1:$DW$117 )</f>
        <v>21959069.817115076</v>
      </c>
      <c r="AD131" s="46" cm="1">
        <f t="array" ref="AD131">SalarioAnualEsperado($B131, $G131, $D131, AD$1, Hombres!$A$1:$DW$117, Mujeres!$A$1:$DW$117 )</f>
        <v>23028547.813038103</v>
      </c>
      <c r="AE131" s="46" cm="1">
        <f t="array" ref="AE131">SalarioAnualEsperado($B131, $G131, $D131, AE$1, Hombres!$A$1:$DW$117, Mujeres!$A$1:$DW$117 )</f>
        <v>24148828.169328105</v>
      </c>
      <c r="AF131" s="46" cm="1">
        <f t="array" ref="AF131">SalarioAnualEsperado($B131, $G131, $D131, AF$1, Hombres!$A$1:$DW$117, Mujeres!$A$1:$DW$117 )</f>
        <v>25321430.508216035</v>
      </c>
      <c r="AG131" s="46" cm="1">
        <f t="array" ref="AG131">SalarioAnualEsperado($B131, $G131, $D131, AG$1, Hombres!$A$1:$DW$117, Mujeres!$A$1:$DW$117 )</f>
        <v>26547752.346171461</v>
      </c>
      <c r="AH131" s="46" cm="1">
        <f t="array" ref="AH131">SalarioAnualEsperado($B131, $G131, $D131, AH$1, Hombres!$A$1:$DW$117, Mujeres!$A$1:$DW$117 )</f>
        <v>27829267.58505087</v>
      </c>
      <c r="AI131" s="46" cm="1">
        <f t="array" ref="AI131">SalarioAnualEsperado($B131, $G131, $D131, AI$1, Hombres!$A$1:$DW$117, Mujeres!$A$1:$DW$117 )</f>
        <v>29167779.122622531</v>
      </c>
      <c r="AJ131" s="46" cm="1">
        <f t="array" ref="AJ131">SalarioAnualEsperado($B131, $G131, $D131, AJ$1, Hombres!$A$1:$DW$117, Mujeres!$A$1:$DW$117 )</f>
        <v>30565383.365681238</v>
      </c>
      <c r="AK131" s="46" cm="1">
        <f t="array" ref="AK131">SalarioAnualEsperado($B131, $G131, $D131, AK$1, Hombres!$A$1:$DW$117, Mujeres!$A$1:$DW$117 )</f>
        <v>32024293.914477266</v>
      </c>
      <c r="AL131" s="46" cm="1">
        <f t="array" ref="AL131">SalarioAnualEsperado($B131, $G131, $D131, AL$1, Hombres!$A$1:$DW$117, Mujeres!$A$1:$DW$117 )</f>
        <v>33547166.947198097</v>
      </c>
      <c r="AM131" s="46" cm="1">
        <f t="array" ref="AM131">SalarioAnualEsperado($B131, $G131, $D131, AM$1, Hombres!$A$1:$DW$117, Mujeres!$A$1:$DW$117 )</f>
        <v>35137136.254470244</v>
      </c>
      <c r="AN131" s="46" cm="1">
        <f t="array" ref="AN131">SalarioAnualEsperado($B131, $G131, $D131, AN$1, Hombres!$A$1:$DW$117, Mujeres!$A$1:$DW$117 )</f>
        <v>36796345.392101623</v>
      </c>
      <c r="AO131" s="46" cm="1">
        <f t="array" ref="AO131">SalarioAnualEsperado($B131, $G131, $D131, AO$1, Hombres!$A$1:$DW$117, Mujeres!$A$1:$DW$117 )</f>
        <v>38526439.063887157</v>
      </c>
      <c r="AP131" s="46" cm="1">
        <f t="array" ref="AP131">SalarioAnualEsperado($B131, $G131, $D131, AP$1, Hombres!$A$1:$DW$117, Mujeres!$A$1:$DW$117 )</f>
        <v>40327354.697894461</v>
      </c>
      <c r="AQ131" s="46" cm="1">
        <f t="array" ref="AQ131">SalarioAnualEsperado($B131, $G131, $D131, AQ$1, Hombres!$A$1:$DW$117, Mujeres!$A$1:$DW$117 )</f>
        <v>42197938.75519935</v>
      </c>
      <c r="AR131" s="46" cm="1">
        <f t="array" ref="AR131">SalarioAnualEsperado($B131, $G131, $D131, AR$1, Hombres!$A$1:$DW$117, Mujeres!$A$1:$DW$117 )</f>
        <v>44136523.616252787</v>
      </c>
      <c r="AS131" s="46" cm="1">
        <f t="array" ref="AS131">SalarioAnualEsperado($B131, $G131, $D131, AS$1, Hombres!$A$1:$DW$117, Mujeres!$A$1:$DW$117 )</f>
        <v>46143440.281871408</v>
      </c>
      <c r="AT131" s="46" cm="1">
        <f t="array" ref="AT131">SalarioAnualEsperado($B131, $G131, $D131, AT$1, Hombres!$A$1:$DW$117, Mujeres!$A$1:$DW$117 )</f>
        <v>48220752.552266054</v>
      </c>
      <c r="AU131" s="46" cm="1">
        <f t="array" ref="AU131">SalarioAnualEsperado($B131, $G131, $D131, AU$1, Hombres!$A$1:$DW$117, Mujeres!$A$1:$DW$117 )</f>
        <v>50370340.435359731</v>
      </c>
      <c r="AV131" s="46" cm="1">
        <f t="array" ref="AV131">SalarioAnualEsperado($B131, $G131, $D131, AV$1, Hombres!$A$1:$DW$117, Mujeres!$A$1:$DW$117 )</f>
        <v>52593934.252133422</v>
      </c>
      <c r="AW131" s="46" cm="1">
        <f t="array" ref="AW131">SalarioAnualEsperado($B131, $G131, $D131, AW$1, Hombres!$A$1:$DW$117, Mujeres!$A$1:$DW$117 )</f>
        <v>54892409.39290718</v>
      </c>
      <c r="AX131" s="46" cm="1">
        <f t="array" ref="AX131">SalarioAnualEsperado($B131, $G131, $D131, AX$1, Hombres!$A$1:$DW$117, Mujeres!$A$1:$DW$117 )</f>
        <v>57263888.014467195</v>
      </c>
      <c r="AY131" s="46" cm="1">
        <f t="array" ref="AY131">SalarioAnualEsperado($B131, $G131, $D131, AY$1, Hombres!$A$1:$DW$117, Mujeres!$A$1:$DW$117 )</f>
        <v>0</v>
      </c>
      <c r="AZ131" s="46" cm="1">
        <f t="array" ref="AZ131">SalarioAnualEsperado($B131, $G131, $D131, AZ$1, Hombres!$A$1:$DW$117, Mujeres!$A$1:$DW$117 )</f>
        <v>0</v>
      </c>
      <c r="BA131" s="46" cm="1">
        <f t="array" ref="BA131">SalarioAnualEsperado($B131, $G131, $D131, BA$1, Hombres!$A$1:$DW$117, Mujeres!$A$1:$DW$117 )</f>
        <v>0</v>
      </c>
      <c r="BB131" s="46" cm="1">
        <f t="array" ref="BB131">SalarioAnualEsperado($B131, $G131, $D131, BB$1, Hombres!$A$1:$DW$117, Mujeres!$A$1:$DW$117 )</f>
        <v>0</v>
      </c>
      <c r="BC131" s="46" cm="1">
        <f t="array" ref="BC131">SalarioAnualEsperado($B131, $G131, $D131, BC$1, Hombres!$A$1:$DW$117, Mujeres!$A$1:$DW$117 )</f>
        <v>0</v>
      </c>
      <c r="BD131" s="46" cm="1">
        <f t="array" ref="BD131">SalarioAnualEsperado($B131, $G131, $D131, BD$1, Hombres!$A$1:$DW$117, Mujeres!$A$1:$DW$117 )</f>
        <v>0</v>
      </c>
      <c r="BE131" s="46" cm="1">
        <f t="array" ref="BE131">SalarioAnualEsperado($B131, $G131, $D131, BE$1, Hombres!$A$1:$DW$117, Mujeres!$A$1:$DW$117 )</f>
        <v>0</v>
      </c>
      <c r="BF131" s="46" cm="1">
        <f t="array" ref="BF131">SalarioAnualEsperado($B131, $G131, $D131, BF$1, Hombres!$A$1:$DW$117, Mujeres!$A$1:$DW$117 )</f>
        <v>0</v>
      </c>
      <c r="BG131" s="46" cm="1">
        <f t="array" ref="BG131">SalarioAnualEsperado($B131, $G131, $D131, BG$1, Hombres!$A$1:$DW$117, Mujeres!$A$1:$DW$117 )</f>
        <v>0</v>
      </c>
      <c r="BH131" s="46" cm="1">
        <f t="array" ref="BH131">SalarioAnualEsperado($B131, $G131, $D131, BH$1, Hombres!$A$1:$DW$117, Mujeres!$A$1:$DW$117 )</f>
        <v>0</v>
      </c>
      <c r="BI131" s="46" cm="1">
        <f t="array" ref="BI131">SalarioAnualEsperado($B131, $G131, $D131, BI$1, Hombres!$A$1:$DW$117, Mujeres!$A$1:$DW$117 )</f>
        <v>0</v>
      </c>
      <c r="BJ131" s="46" cm="1">
        <f t="array" ref="BJ131">SalarioAnualEsperado($B131, $G131, $D131, BJ$1, Hombres!$A$1:$DW$117, Mujeres!$A$1:$DW$117 )</f>
        <v>0</v>
      </c>
      <c r="BK131" s="46" cm="1">
        <f t="array" ref="BK131">SalarioAnualEsperado($B131, $G131, $D131, BK$1, Hombres!$A$1:$DW$117, Mujeres!$A$1:$DW$117 )</f>
        <v>0</v>
      </c>
      <c r="BL131" s="46" cm="1">
        <f t="array" ref="BL131">SalarioAnualEsperado($B131, $G131, $D131, BL$1, Hombres!$A$1:$DW$117, Mujeres!$A$1:$DW$117 )</f>
        <v>0</v>
      </c>
      <c r="BM131" s="46" cm="1">
        <f t="array" ref="BM131">SalarioAnualEsperado($B131, $G131, $D131, BM$1, Hombres!$A$1:$DW$117, Mujeres!$A$1:$DW$117 )</f>
        <v>0</v>
      </c>
      <c r="BN131" s="46" cm="1">
        <f t="array" ref="BN131">SalarioAnualEsperado($B131, $G131, $D131, BN$1, Hombres!$A$1:$DW$117, Mujeres!$A$1:$DW$117 )</f>
        <v>0</v>
      </c>
      <c r="BO131" s="46" cm="1">
        <f t="array" ref="BO131">SalarioAnualEsperado($B131, $G131, $D131, BO$1, Hombres!$A$1:$DW$117, Mujeres!$A$1:$DW$117 )</f>
        <v>0</v>
      </c>
      <c r="BP131" s="46" cm="1">
        <f t="array" ref="BP131">SalarioAnualEsperado($B131, $G131, $D131, BP$1, Hombres!$A$1:$DW$117, Mujeres!$A$1:$DW$117 )</f>
        <v>0</v>
      </c>
      <c r="BQ131" s="46" cm="1">
        <f t="array" ref="BQ131">SalarioAnualEsperado($B131, $G131, $D131, BQ$1, Hombres!$A$1:$DW$117, Mujeres!$A$1:$DW$117 )</f>
        <v>0</v>
      </c>
      <c r="BR131" s="46" cm="1">
        <f t="array" ref="BR131">SalarioAnualEsperado($B131, $G131, $D131, BR$1, Hombres!$A$1:$DW$117, Mujeres!$A$1:$DW$117 )</f>
        <v>0</v>
      </c>
      <c r="BS131" s="46" cm="1">
        <f t="array" ref="BS131">SalarioAnualEsperado($B131, $G131, $D131, BS$1, Hombres!$A$1:$DW$117, Mujeres!$A$1:$DW$117 )</f>
        <v>0</v>
      </c>
      <c r="BT131" s="46" cm="1">
        <f t="array" ref="BT131">SalarioAnualEsperado($B131, $G131, $D131, BT$1, Hombres!$A$1:$DW$117, Mujeres!$A$1:$DW$117 )</f>
        <v>0</v>
      </c>
      <c r="BU131" s="46" cm="1">
        <f t="array" ref="BU131">SalarioAnualEsperado($B131, $G131, $D131, BU$1, Hombres!$A$1:$DW$117, Mujeres!$A$1:$DW$117 )</f>
        <v>0</v>
      </c>
      <c r="BV131" s="46" cm="1">
        <f t="array" ref="BV131">SalarioAnualEsperado($B131, $G131, $D131, BV$1, Hombres!$A$1:$DW$117, Mujeres!$A$1:$DW$117 )</f>
        <v>0</v>
      </c>
      <c r="BW131" s="46" cm="1">
        <f t="array" ref="BW131">SalarioAnualEsperado($B131, $G131, $D131, BW$1, Hombres!$A$1:$DW$117, Mujeres!$A$1:$DW$117 )</f>
        <v>0</v>
      </c>
      <c r="BX131" s="46" cm="1">
        <f t="array" ref="BX131">SalarioAnualEsperado($B131, $G131, $D131, BX$1, Hombres!$A$1:$DW$117, Mujeres!$A$1:$DW$117 )</f>
        <v>0</v>
      </c>
      <c r="BY131" s="46" cm="1">
        <f t="array" ref="BY131">SalarioAnualEsperado($B131, $G131, $D131, BY$1, Hombres!$A$1:$DW$117, Mujeres!$A$1:$DW$117 )</f>
        <v>0</v>
      </c>
      <c r="BZ131" s="46" cm="1">
        <f t="array" ref="BZ131">SalarioAnualEsperado($B131, $G131, $D131, BZ$1, Hombres!$A$1:$DW$117, Mujeres!$A$1:$DW$117 )</f>
        <v>0</v>
      </c>
      <c r="CA131" s="46" cm="1">
        <f t="array" ref="CA131">SalarioAnualEsperado($B131, $G131, $D131, CA$1, Hombres!$A$1:$DW$117, Mujeres!$A$1:$DW$117 )</f>
        <v>0</v>
      </c>
      <c r="CB131" s="46" cm="1">
        <f t="array" ref="CB131">SalarioAnualEsperado($B131, $G131, $D131, CB$1, Hombres!$A$1:$DW$117, Mujeres!$A$1:$DW$117 )</f>
        <v>0</v>
      </c>
      <c r="CC131" s="46" cm="1">
        <f t="array" ref="CC131">SalarioAnualEsperado($B131, $G131, $D131, CC$1, Hombres!$A$1:$DW$117, Mujeres!$A$1:$DW$117 )</f>
        <v>0</v>
      </c>
      <c r="CD131" s="46" cm="1">
        <f t="array" ref="CD131">SalarioAnualEsperado($B131, $G131, $D131, CD$1, Hombres!$A$1:$DW$117, Mujeres!$A$1:$DW$117 )</f>
        <v>0</v>
      </c>
      <c r="CE131" s="46" cm="1">
        <f t="array" ref="CE131">SalarioAnualEsperado($B131, $G131, $D131, CE$1, Hombres!$A$1:$DW$117, Mujeres!$A$1:$DW$117 )</f>
        <v>0</v>
      </c>
      <c r="CF131" s="46" cm="1">
        <f t="array" ref="CF131">SalarioAnualEsperado($B131, $G131, $D131, CF$1, Hombres!$A$1:$DW$117, Mujeres!$A$1:$DW$117 )</f>
        <v>0</v>
      </c>
      <c r="CG131" s="46" cm="1">
        <f t="array" ref="CG131">SalarioAnualEsperado($B131, $G131, $D131, CG$1, Hombres!$A$1:$DW$117, Mujeres!$A$1:$DW$117 )</f>
        <v>0</v>
      </c>
      <c r="CH131" s="46" cm="1">
        <f t="array" ref="CH131">SalarioAnualEsperado($B131, $G131, $D131, CH$1, Hombres!$A$1:$DW$117, Mujeres!$A$1:$DW$117 )</f>
        <v>0</v>
      </c>
      <c r="CI131" s="46" cm="1">
        <f t="array" ref="CI131">SalarioAnualEsperado($B131, $G131, $D131, CI$1, Hombres!$A$1:$DW$117, Mujeres!$A$1:$DW$117 )</f>
        <v>0</v>
      </c>
      <c r="CJ131" s="46" cm="1">
        <f t="array" ref="CJ131">SalarioAnualEsperado($B131, $G131, $D131, CJ$1, Hombres!$A$1:$DW$117, Mujeres!$A$1:$DW$117 )</f>
        <v>0</v>
      </c>
      <c r="CK131" s="46" cm="1">
        <f t="array" ref="CK131">SalarioAnualEsperado($B131, $G131, $D131, CK$1, Hombres!$A$1:$DW$117, Mujeres!$A$1:$DW$117 )</f>
        <v>0</v>
      </c>
      <c r="CL131" s="46" cm="1">
        <f t="array" ref="CL131">SalarioAnualEsperado($B131, $G131, $D131, CL$1, Hombres!$A$1:$DW$117, Mujeres!$A$1:$DW$117 )</f>
        <v>0</v>
      </c>
      <c r="CM131" s="46" cm="1">
        <f t="array" ref="CM131">SalarioAnualEsperado($B131, $G131, $D131, CM$1, Hombres!$A$1:$DW$117, Mujeres!$A$1:$DW$117 )</f>
        <v>0</v>
      </c>
      <c r="CN131" s="46" cm="1">
        <f t="array" ref="CN131">SalarioAnualEsperado($B131, $G131, $D131, CN$1, Hombres!$A$1:$DW$117, Mujeres!$A$1:$DW$117 )</f>
        <v>0</v>
      </c>
      <c r="CO131" s="46" cm="1">
        <f t="array" ref="CO131">SalarioAnualEsperado($B131, $G131, $D131, CO$1, Hombres!$A$1:$DW$117, Mujeres!$A$1:$DW$117 )</f>
        <v>0</v>
      </c>
      <c r="CP131" s="46" cm="1">
        <f t="array" ref="CP131">SalarioAnualEsperado($B131, $G131, $D131, CP$1, Hombres!$A$1:$DW$117, Mujeres!$A$1:$DW$117 )</f>
        <v>0</v>
      </c>
      <c r="CQ131" s="46" cm="1">
        <f t="array" ref="CQ131">SalarioAnualEsperado($B131, $G131, $D131, CQ$1, Hombres!$A$1:$DW$117, Mujeres!$A$1:$DW$117 )</f>
        <v>0</v>
      </c>
      <c r="CR131" s="46" cm="1">
        <f t="array" ref="CR131">SalarioAnualEsperado($B131, $G131, $D131, CR$1, Hombres!$A$1:$DW$117, Mujeres!$A$1:$DW$117 )</f>
        <v>0</v>
      </c>
      <c r="CS131" s="46" cm="1">
        <f t="array" ref="CS131">SalarioAnualEsperado($B131, $G131, $D131, CS$1, Hombres!$A$1:$DW$117, Mujeres!$A$1:$DW$117 )</f>
        <v>0</v>
      </c>
      <c r="CT131" s="46" cm="1">
        <f t="array" ref="CT131">SalarioAnualEsperado($B131, $G131, $D131, CT$1, Hombres!$A$1:$DW$117, Mujeres!$A$1:$DW$117 )</f>
        <v>0</v>
      </c>
      <c r="CU131" s="46" cm="1">
        <f t="array" ref="CU131">SalarioAnualEsperado($B131, $G131, $D131, CU$1, Hombres!$A$1:$DW$117, Mujeres!$A$1:$DW$117 )</f>
        <v>0</v>
      </c>
      <c r="CV131" s="46" cm="1">
        <f t="array" ref="CV131">SalarioAnualEsperado($B131, $G131, $D131, CV$1, Hombres!$A$1:$DW$117, Mujeres!$A$1:$DW$117 )</f>
        <v>0</v>
      </c>
      <c r="CW131" s="46" cm="1">
        <f t="array" ref="CW131">SalarioAnualEsperado($B131, $G131, $D131, CW$1, Hombres!$A$1:$DW$117, Mujeres!$A$1:$DW$117 )</f>
        <v>0</v>
      </c>
      <c r="CX131" s="46" cm="1">
        <f t="array" ref="CX131">SalarioAnualEsperado($B131, $G131, $D131, CX$1, Hombres!$A$1:$DW$117, Mujeres!$A$1:$DW$117 )</f>
        <v>0</v>
      </c>
      <c r="CY131" s="46" cm="1">
        <f t="array" ref="CY131">SalarioAnualEsperado($B131, $G131, $D131, CY$1, Hombres!$A$1:$DW$117, Mujeres!$A$1:$DW$117 )</f>
        <v>0</v>
      </c>
      <c r="CZ131" s="46" cm="1">
        <f t="array" ref="CZ131">SalarioAnualEsperado($B131, $G131, $D131, CZ$1, Hombres!$A$1:$DW$117, Mujeres!$A$1:$DW$117 )</f>
        <v>0</v>
      </c>
      <c r="DA131" s="46" cm="1">
        <f t="array" ref="DA131">SalarioAnualEsperado($B131, $G131, $D131, DA$1, Hombres!$A$1:$DW$117, Mujeres!$A$1:$DW$117 )</f>
        <v>0</v>
      </c>
      <c r="DB131" s="46" cm="1">
        <f t="array" ref="DB131">SalarioAnualEsperado($B131, $G131, $D131, DB$1, Hombres!$A$1:$DW$117, Mujeres!$A$1:$DW$117 )</f>
        <v>0</v>
      </c>
      <c r="DC131" s="46" cm="1">
        <f t="array" ref="DC131">SalarioAnualEsperado($B131, $G131, $D131, DC$1, Hombres!$A$1:$DW$117, Mujeres!$A$1:$DW$117 )</f>
        <v>0</v>
      </c>
    </row>
    <row r="132" spans="1:107" x14ac:dyDescent="0.2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6" cm="1">
        <f t="array" ref="L132">SalarioAnualEsperado($B132, $G132, $D132, L$1, Hombres!$A$1:$DW$117, Mujeres!$A$1:$DW$117 )</f>
        <v>3761608.5</v>
      </c>
      <c r="M132" s="46" cm="1">
        <f t="array" ref="M132">SalarioAnualEsperado($B132, $G132, $D132, M$1, Hombres!$A$1:$DW$117, Mujeres!$A$1:$DW$117 )</f>
        <v>3947959.1670860667</v>
      </c>
      <c r="N132" s="46" cm="1">
        <f t="array" ref="N132">SalarioAnualEsperado($B132, $G132, $D132, N$1, Hombres!$A$1:$DW$117, Mujeres!$A$1:$DW$117 )</f>
        <v>4143435.4932686891</v>
      </c>
      <c r="O132" s="46" cm="1">
        <f t="array" ref="O132">SalarioAnualEsperado($B132, $G132, $D132, O$1, Hombres!$A$1:$DW$117, Mujeres!$A$1:$DW$117 )</f>
        <v>4348509.9572617412</v>
      </c>
      <c r="P132" s="46" cm="1">
        <f t="array" ref="P132">SalarioAnualEsperado($B132, $G132, $D132, P$1, Hombres!$A$1:$DW$117, Mujeres!$A$1:$DW$117 )</f>
        <v>4563690.9393574726</v>
      </c>
      <c r="Q132" s="46" cm="1">
        <f t="array" ref="Q132">SalarioAnualEsperado($B132, $G132, $D132, Q$1, Hombres!$A$1:$DW$117, Mujeres!$A$1:$DW$117 )</f>
        <v>4789492.0945336707</v>
      </c>
      <c r="R132" s="46" cm="1">
        <f t="array" ref="R132">SalarioAnualEsperado($B132, $G132, $D132, R$1, Hombres!$A$1:$DW$117, Mujeres!$A$1:$DW$117 )</f>
        <v>5026406.0068909964</v>
      </c>
      <c r="S132" s="46" cm="1">
        <f t="array" ref="S132">SalarioAnualEsperado($B132, $G132, $D132, S$1, Hombres!$A$1:$DW$117, Mujeres!$A$1:$DW$117 )</f>
        <v>5274898.4815755626</v>
      </c>
      <c r="T132" s="46" cm="1">
        <f t="array" ref="T132">SalarioAnualEsperado($B132, $G132, $D132, T$1, Hombres!$A$1:$DW$117, Mujeres!$A$1:$DW$117 )</f>
        <v>5535530.0300695254</v>
      </c>
      <c r="U132" s="46" cm="1">
        <f t="array" ref="U132">SalarioAnualEsperado($B132, $G132, $D132, U$1, Hombres!$A$1:$DW$117, Mujeres!$A$1:$DW$117 )</f>
        <v>5808960.8138242727</v>
      </c>
      <c r="V132" s="46" cm="1">
        <f t="array" ref="V132">SalarioAnualEsperado($B132, $G132, $D132, V$1, Hombres!$A$1:$DW$117, Mujeres!$A$1:$DW$117 )</f>
        <v>6095856.3733765874</v>
      </c>
      <c r="W132" s="46" cm="1">
        <f t="array" ref="W132">SalarioAnualEsperado($B132, $G132, $D132, W$1, Hombres!$A$1:$DW$117, Mujeres!$A$1:$DW$117 )</f>
        <v>6396875.1483679526</v>
      </c>
      <c r="X132" s="46" cm="1">
        <f t="array" ref="X132">SalarioAnualEsperado($B132, $G132, $D132, X$1, Hombres!$A$1:$DW$117, Mujeres!$A$1:$DW$117 )</f>
        <v>6712730.2701572124</v>
      </c>
      <c r="Y132" s="46" cm="1">
        <f t="array" ref="Y132">SalarioAnualEsperado($B132, $G132, $D132, Y$1, Hombres!$A$1:$DW$117, Mujeres!$A$1:$DW$117 )</f>
        <v>7044200.9499878883</v>
      </c>
      <c r="Z132" s="46" cm="1">
        <f t="array" ref="Z132">SalarioAnualEsperado($B132, $G132, $D132, Z$1, Hombres!$A$1:$DW$117, Mujeres!$A$1:$DW$117 )</f>
        <v>7392083.8612139057</v>
      </c>
      <c r="AA132" s="46" cm="1">
        <f t="array" ref="AA132">SalarioAnualEsperado($B132, $G132, $D132, AA$1, Hombres!$A$1:$DW$117, Mujeres!$A$1:$DW$117 )</f>
        <v>7757077.3241661405</v>
      </c>
      <c r="AB132" s="46" cm="1">
        <f t="array" ref="AB132">SalarioAnualEsperado($B132, $G132, $D132, AB$1, Hombres!$A$1:$DW$117, Mujeres!$A$1:$DW$117 )</f>
        <v>8139887.4300991921</v>
      </c>
      <c r="AC132" s="46" cm="1">
        <f t="array" ref="AC132">SalarioAnualEsperado($B132, $G132, $D132, AC$1, Hombres!$A$1:$DW$117, Mujeres!$A$1:$DW$117 )</f>
        <v>8541201.7378509231</v>
      </c>
      <c r="AD132" s="46" cm="1">
        <f t="array" ref="AD132">SalarioAnualEsperado($B132, $G132, $D132, AD$1, Hombres!$A$1:$DW$117, Mujeres!$A$1:$DW$117 )</f>
        <v>8961735.5006951299</v>
      </c>
      <c r="AE132" s="46" cm="1">
        <f t="array" ref="AE132">SalarioAnualEsperado($B132, $G132, $D132, AE$1, Hombres!$A$1:$DW$117, Mujeres!$A$1:$DW$117 )</f>
        <v>9402232.7045308892</v>
      </c>
      <c r="AF132" s="46" cm="1">
        <f t="array" ref="AF132">SalarioAnualEsperado($B132, $G132, $D132, AF$1, Hombres!$A$1:$DW$117, Mujeres!$A$1:$DW$117 )</f>
        <v>9863467.0160285998</v>
      </c>
      <c r="AG132" s="46" cm="1">
        <f t="array" ref="AG132">SalarioAnualEsperado($B132, $G132, $D132, AG$1, Hombres!$A$1:$DW$117, Mujeres!$A$1:$DW$117 )</f>
        <v>10346346.224349257</v>
      </c>
      <c r="AH132" s="46" cm="1">
        <f t="array" ref="AH132">SalarioAnualEsperado($B132, $G132, $D132, AH$1, Hombres!$A$1:$DW$117, Mujeres!$A$1:$DW$117 )</f>
        <v>10852000.187825805</v>
      </c>
      <c r="AI132" s="46" cm="1">
        <f t="array" ref="AI132">SalarioAnualEsperado($B132, $G132, $D132, AI$1, Hombres!$A$1:$DW$117, Mujeres!$A$1:$DW$117 )</f>
        <v>11381693.024397857</v>
      </c>
      <c r="AJ132" s="46" cm="1">
        <f t="array" ref="AJ132">SalarioAnualEsperado($B132, $G132, $D132, AJ$1, Hombres!$A$1:$DW$117, Mujeres!$A$1:$DW$117 )</f>
        <v>11936674.900919037</v>
      </c>
      <c r="AK132" s="46" cm="1">
        <f t="array" ref="AK132">SalarioAnualEsperado($B132, $G132, $D132, AK$1, Hombres!$A$1:$DW$117, Mujeres!$A$1:$DW$117 )</f>
        <v>12517719.96954732</v>
      </c>
      <c r="AL132" s="46" cm="1">
        <f t="array" ref="AL132">SalarioAnualEsperado($B132, $G132, $D132, AL$1, Hombres!$A$1:$DW$117, Mujeres!$A$1:$DW$117 )</f>
        <v>13125549.514224341</v>
      </c>
      <c r="AM132" s="46" cm="1">
        <f t="array" ref="AM132">SalarioAnualEsperado($B132, $G132, $D132, AM$1, Hombres!$A$1:$DW$117, Mujeres!$A$1:$DW$117 )</f>
        <v>13760914.937081603</v>
      </c>
      <c r="AN132" s="46" cm="1">
        <f t="array" ref="AN132">SalarioAnualEsperado($B132, $G132, $D132, AN$1, Hombres!$A$1:$DW$117, Mujeres!$A$1:$DW$117 )</f>
        <v>14424750.660158014</v>
      </c>
      <c r="AO132" s="46" cm="1">
        <f t="array" ref="AO132">SalarioAnualEsperado($B132, $G132, $D132, AO$1, Hombres!$A$1:$DW$117, Mujeres!$A$1:$DW$117 )</f>
        <v>15118156.72497033</v>
      </c>
      <c r="AP132" s="46" cm="1">
        <f t="array" ref="AP132">SalarioAnualEsperado($B132, $G132, $D132, AP$1, Hombres!$A$1:$DW$117, Mujeres!$A$1:$DW$117 )</f>
        <v>15842280.854235822</v>
      </c>
      <c r="AQ132" s="46" cm="1">
        <f t="array" ref="AQ132">SalarioAnualEsperado($B132, $G132, $D132, AQ$1, Hombres!$A$1:$DW$117, Mujeres!$A$1:$DW$117 )</f>
        <v>16598482.390415769</v>
      </c>
      <c r="AR132" s="46" cm="1">
        <f t="array" ref="AR132">SalarioAnualEsperado($B132, $G132, $D132, AR$1, Hombres!$A$1:$DW$117, Mujeres!$A$1:$DW$117 )</f>
        <v>17388373.292870533</v>
      </c>
      <c r="AS132" s="46" cm="1">
        <f t="array" ref="AS132">SalarioAnualEsperado($B132, $G132, $D132, AS$1, Hombres!$A$1:$DW$117, Mujeres!$A$1:$DW$117 )</f>
        <v>18213067.729803167</v>
      </c>
      <c r="AT132" s="46" cm="1">
        <f t="array" ref="AT132">SalarioAnualEsperado($B132, $G132, $D132, AT$1, Hombres!$A$1:$DW$117, Mujeres!$A$1:$DW$117 )</f>
        <v>19073448.695707362</v>
      </c>
      <c r="AU132" s="46" cm="1">
        <f t="array" ref="AU132">SalarioAnualEsperado($B132, $G132, $D132, AU$1, Hombres!$A$1:$DW$117, Mujeres!$A$1:$DW$117 )</f>
        <v>19969558.392731909</v>
      </c>
      <c r="AV132" s="46" cm="1">
        <f t="array" ref="AV132">SalarioAnualEsperado($B132, $G132, $D132, AV$1, Hombres!$A$1:$DW$117, Mujeres!$A$1:$DW$117 )</f>
        <v>20900925.477367233</v>
      </c>
      <c r="AW132" s="46" cm="1">
        <f t="array" ref="AW132">SalarioAnualEsperado($B132, $G132, $D132, AW$1, Hombres!$A$1:$DW$117, Mujeres!$A$1:$DW$117 )</f>
        <v>21866828.930088595</v>
      </c>
      <c r="AX132" s="46" cm="1">
        <f t="array" ref="AX132">SalarioAnualEsperado($B132, $G132, $D132, AX$1, Hombres!$A$1:$DW$117, Mujeres!$A$1:$DW$117 )</f>
        <v>22867549.012557574</v>
      </c>
      <c r="AY132" s="46" cm="1">
        <f t="array" ref="AY132">SalarioAnualEsperado($B132, $G132, $D132, AY$1, Hombres!$A$1:$DW$117, Mujeres!$A$1:$DW$117 )</f>
        <v>23904240.266795509</v>
      </c>
      <c r="AZ132" s="46" cm="1">
        <f t="array" ref="AZ132">SalarioAnualEsperado($B132, $G132, $D132, AZ$1, Hombres!$A$1:$DW$117, Mujeres!$A$1:$DW$117 )</f>
        <v>24977976.910506088</v>
      </c>
      <c r="BA132" s="46" cm="1">
        <f t="array" ref="BA132">SalarioAnualEsperado($B132, $G132, $D132, BA$1, Hombres!$A$1:$DW$117, Mujeres!$A$1:$DW$117 )</f>
        <v>26089772.579441994</v>
      </c>
      <c r="BB132" s="46" cm="1">
        <f t="array" ref="BB132">SalarioAnualEsperado($B132, $G132, $D132, BB$1, Hombres!$A$1:$DW$117, Mujeres!$A$1:$DW$117 )</f>
        <v>27240223.028742757</v>
      </c>
      <c r="BC132" s="46" cm="1">
        <f t="array" ref="BC132">SalarioAnualEsperado($B132, $G132, $D132, BC$1, Hombres!$A$1:$DW$117, Mujeres!$A$1:$DW$117 )</f>
        <v>28428588.158144005</v>
      </c>
      <c r="BD132" s="46" cm="1">
        <f t="array" ref="BD132">SalarioAnualEsperado($B132, $G132, $D132, BD$1, Hombres!$A$1:$DW$117, Mujeres!$A$1:$DW$117 )</f>
        <v>0</v>
      </c>
      <c r="BE132" s="46" cm="1">
        <f t="array" ref="BE132">SalarioAnualEsperado($B132, $G132, $D132, BE$1, Hombres!$A$1:$DW$117, Mujeres!$A$1:$DW$117 )</f>
        <v>0</v>
      </c>
      <c r="BF132" s="46" cm="1">
        <f t="array" ref="BF132">SalarioAnualEsperado($B132, $G132, $D132, BF$1, Hombres!$A$1:$DW$117, Mujeres!$A$1:$DW$117 )</f>
        <v>0</v>
      </c>
      <c r="BG132" s="46" cm="1">
        <f t="array" ref="BG132">SalarioAnualEsperado($B132, $G132, $D132, BG$1, Hombres!$A$1:$DW$117, Mujeres!$A$1:$DW$117 )</f>
        <v>0</v>
      </c>
      <c r="BH132" s="46" cm="1">
        <f t="array" ref="BH132">SalarioAnualEsperado($B132, $G132, $D132, BH$1, Hombres!$A$1:$DW$117, Mujeres!$A$1:$DW$117 )</f>
        <v>0</v>
      </c>
      <c r="BI132" s="46" cm="1">
        <f t="array" ref="BI132">SalarioAnualEsperado($B132, $G132, $D132, BI$1, Hombres!$A$1:$DW$117, Mujeres!$A$1:$DW$117 )</f>
        <v>0</v>
      </c>
      <c r="BJ132" s="46" cm="1">
        <f t="array" ref="BJ132">SalarioAnualEsperado($B132, $G132, $D132, BJ$1, Hombres!$A$1:$DW$117, Mujeres!$A$1:$DW$117 )</f>
        <v>0</v>
      </c>
      <c r="BK132" s="46" cm="1">
        <f t="array" ref="BK132">SalarioAnualEsperado($B132, $G132, $D132, BK$1, Hombres!$A$1:$DW$117, Mujeres!$A$1:$DW$117 )</f>
        <v>0</v>
      </c>
      <c r="BL132" s="46" cm="1">
        <f t="array" ref="BL132">SalarioAnualEsperado($B132, $G132, $D132, BL$1, Hombres!$A$1:$DW$117, Mujeres!$A$1:$DW$117 )</f>
        <v>0</v>
      </c>
      <c r="BM132" s="46" cm="1">
        <f t="array" ref="BM132">SalarioAnualEsperado($B132, $G132, $D132, BM$1, Hombres!$A$1:$DW$117, Mujeres!$A$1:$DW$117 )</f>
        <v>0</v>
      </c>
      <c r="BN132" s="46" cm="1">
        <f t="array" ref="BN132">SalarioAnualEsperado($B132, $G132, $D132, BN$1, Hombres!$A$1:$DW$117, Mujeres!$A$1:$DW$117 )</f>
        <v>0</v>
      </c>
      <c r="BO132" s="46" cm="1">
        <f t="array" ref="BO132">SalarioAnualEsperado($B132, $G132, $D132, BO$1, Hombres!$A$1:$DW$117, Mujeres!$A$1:$DW$117 )</f>
        <v>0</v>
      </c>
      <c r="BP132" s="46" cm="1">
        <f t="array" ref="BP132">SalarioAnualEsperado($B132, $G132, $D132, BP$1, Hombres!$A$1:$DW$117, Mujeres!$A$1:$DW$117 )</f>
        <v>0</v>
      </c>
      <c r="BQ132" s="46" cm="1">
        <f t="array" ref="BQ132">SalarioAnualEsperado($B132, $G132, $D132, BQ$1, Hombres!$A$1:$DW$117, Mujeres!$A$1:$DW$117 )</f>
        <v>0</v>
      </c>
      <c r="BR132" s="46" cm="1">
        <f t="array" ref="BR132">SalarioAnualEsperado($B132, $G132, $D132, BR$1, Hombres!$A$1:$DW$117, Mujeres!$A$1:$DW$117 )</f>
        <v>0</v>
      </c>
      <c r="BS132" s="46" cm="1">
        <f t="array" ref="BS132">SalarioAnualEsperado($B132, $G132, $D132, BS$1, Hombres!$A$1:$DW$117, Mujeres!$A$1:$DW$117 )</f>
        <v>0</v>
      </c>
      <c r="BT132" s="46" cm="1">
        <f t="array" ref="BT132">SalarioAnualEsperado($B132, $G132, $D132, BT$1, Hombres!$A$1:$DW$117, Mujeres!$A$1:$DW$117 )</f>
        <v>0</v>
      </c>
      <c r="BU132" s="46" cm="1">
        <f t="array" ref="BU132">SalarioAnualEsperado($B132, $G132, $D132, BU$1, Hombres!$A$1:$DW$117, Mujeres!$A$1:$DW$117 )</f>
        <v>0</v>
      </c>
      <c r="BV132" s="46" cm="1">
        <f t="array" ref="BV132">SalarioAnualEsperado($B132, $G132, $D132, BV$1, Hombres!$A$1:$DW$117, Mujeres!$A$1:$DW$117 )</f>
        <v>0</v>
      </c>
      <c r="BW132" s="46" cm="1">
        <f t="array" ref="BW132">SalarioAnualEsperado($B132, $G132, $D132, BW$1, Hombres!$A$1:$DW$117, Mujeres!$A$1:$DW$117 )</f>
        <v>0</v>
      </c>
      <c r="BX132" s="46" cm="1">
        <f t="array" ref="BX132">SalarioAnualEsperado($B132, $G132, $D132, BX$1, Hombres!$A$1:$DW$117, Mujeres!$A$1:$DW$117 )</f>
        <v>0</v>
      </c>
      <c r="BY132" s="46" cm="1">
        <f t="array" ref="BY132">SalarioAnualEsperado($B132, $G132, $D132, BY$1, Hombres!$A$1:$DW$117, Mujeres!$A$1:$DW$117 )</f>
        <v>0</v>
      </c>
      <c r="BZ132" s="46" cm="1">
        <f t="array" ref="BZ132">SalarioAnualEsperado($B132, $G132, $D132, BZ$1, Hombres!$A$1:$DW$117, Mujeres!$A$1:$DW$117 )</f>
        <v>0</v>
      </c>
      <c r="CA132" s="46" cm="1">
        <f t="array" ref="CA132">SalarioAnualEsperado($B132, $G132, $D132, CA$1, Hombres!$A$1:$DW$117, Mujeres!$A$1:$DW$117 )</f>
        <v>0</v>
      </c>
      <c r="CB132" s="46" cm="1">
        <f t="array" ref="CB132">SalarioAnualEsperado($B132, $G132, $D132, CB$1, Hombres!$A$1:$DW$117, Mujeres!$A$1:$DW$117 )</f>
        <v>0</v>
      </c>
      <c r="CC132" s="46" cm="1">
        <f t="array" ref="CC132">SalarioAnualEsperado($B132, $G132, $D132, CC$1, Hombres!$A$1:$DW$117, Mujeres!$A$1:$DW$117 )</f>
        <v>0</v>
      </c>
      <c r="CD132" s="46" cm="1">
        <f t="array" ref="CD132">SalarioAnualEsperado($B132, $G132, $D132, CD$1, Hombres!$A$1:$DW$117, Mujeres!$A$1:$DW$117 )</f>
        <v>0</v>
      </c>
      <c r="CE132" s="46" cm="1">
        <f t="array" ref="CE132">SalarioAnualEsperado($B132, $G132, $D132, CE$1, Hombres!$A$1:$DW$117, Mujeres!$A$1:$DW$117 )</f>
        <v>0</v>
      </c>
      <c r="CF132" s="46" cm="1">
        <f t="array" ref="CF132">SalarioAnualEsperado($B132, $G132, $D132, CF$1, Hombres!$A$1:$DW$117, Mujeres!$A$1:$DW$117 )</f>
        <v>0</v>
      </c>
      <c r="CG132" s="46" cm="1">
        <f t="array" ref="CG132">SalarioAnualEsperado($B132, $G132, $D132, CG$1, Hombres!$A$1:$DW$117, Mujeres!$A$1:$DW$117 )</f>
        <v>0</v>
      </c>
      <c r="CH132" s="46" cm="1">
        <f t="array" ref="CH132">SalarioAnualEsperado($B132, $G132, $D132, CH$1, Hombres!$A$1:$DW$117, Mujeres!$A$1:$DW$117 )</f>
        <v>0</v>
      </c>
      <c r="CI132" s="46" cm="1">
        <f t="array" ref="CI132">SalarioAnualEsperado($B132, $G132, $D132, CI$1, Hombres!$A$1:$DW$117, Mujeres!$A$1:$DW$117 )</f>
        <v>0</v>
      </c>
      <c r="CJ132" s="46" cm="1">
        <f t="array" ref="CJ132">SalarioAnualEsperado($B132, $G132, $D132, CJ$1, Hombres!$A$1:$DW$117, Mujeres!$A$1:$DW$117 )</f>
        <v>0</v>
      </c>
      <c r="CK132" s="46" cm="1">
        <f t="array" ref="CK132">SalarioAnualEsperado($B132, $G132, $D132, CK$1, Hombres!$A$1:$DW$117, Mujeres!$A$1:$DW$117 )</f>
        <v>0</v>
      </c>
      <c r="CL132" s="46" cm="1">
        <f t="array" ref="CL132">SalarioAnualEsperado($B132, $G132, $D132, CL$1, Hombres!$A$1:$DW$117, Mujeres!$A$1:$DW$117 )</f>
        <v>0</v>
      </c>
      <c r="CM132" s="46" cm="1">
        <f t="array" ref="CM132">SalarioAnualEsperado($B132, $G132, $D132, CM$1, Hombres!$A$1:$DW$117, Mujeres!$A$1:$DW$117 )</f>
        <v>0</v>
      </c>
      <c r="CN132" s="46" cm="1">
        <f t="array" ref="CN132">SalarioAnualEsperado($B132, $G132, $D132, CN$1, Hombres!$A$1:$DW$117, Mujeres!$A$1:$DW$117 )</f>
        <v>0</v>
      </c>
      <c r="CO132" s="46" cm="1">
        <f t="array" ref="CO132">SalarioAnualEsperado($B132, $G132, $D132, CO$1, Hombres!$A$1:$DW$117, Mujeres!$A$1:$DW$117 )</f>
        <v>0</v>
      </c>
      <c r="CP132" s="46" cm="1">
        <f t="array" ref="CP132">SalarioAnualEsperado($B132, $G132, $D132, CP$1, Hombres!$A$1:$DW$117, Mujeres!$A$1:$DW$117 )</f>
        <v>0</v>
      </c>
      <c r="CQ132" s="46" cm="1">
        <f t="array" ref="CQ132">SalarioAnualEsperado($B132, $G132, $D132, CQ$1, Hombres!$A$1:$DW$117, Mujeres!$A$1:$DW$117 )</f>
        <v>0</v>
      </c>
      <c r="CR132" s="46" cm="1">
        <f t="array" ref="CR132">SalarioAnualEsperado($B132, $G132, $D132, CR$1, Hombres!$A$1:$DW$117, Mujeres!$A$1:$DW$117 )</f>
        <v>0</v>
      </c>
      <c r="CS132" s="46" cm="1">
        <f t="array" ref="CS132">SalarioAnualEsperado($B132, $G132, $D132, CS$1, Hombres!$A$1:$DW$117, Mujeres!$A$1:$DW$117 )</f>
        <v>0</v>
      </c>
      <c r="CT132" s="46" cm="1">
        <f t="array" ref="CT132">SalarioAnualEsperado($B132, $G132, $D132, CT$1, Hombres!$A$1:$DW$117, Mujeres!$A$1:$DW$117 )</f>
        <v>0</v>
      </c>
      <c r="CU132" s="46" cm="1">
        <f t="array" ref="CU132">SalarioAnualEsperado($B132, $G132, $D132, CU$1, Hombres!$A$1:$DW$117, Mujeres!$A$1:$DW$117 )</f>
        <v>0</v>
      </c>
      <c r="CV132" s="46" cm="1">
        <f t="array" ref="CV132">SalarioAnualEsperado($B132, $G132, $D132, CV$1, Hombres!$A$1:$DW$117, Mujeres!$A$1:$DW$117 )</f>
        <v>0</v>
      </c>
      <c r="CW132" s="46" cm="1">
        <f t="array" ref="CW132">SalarioAnualEsperado($B132, $G132, $D132, CW$1, Hombres!$A$1:$DW$117, Mujeres!$A$1:$DW$117 )</f>
        <v>0</v>
      </c>
      <c r="CX132" s="46" cm="1">
        <f t="array" ref="CX132">SalarioAnualEsperado($B132, $G132, $D132, CX$1, Hombres!$A$1:$DW$117, Mujeres!$A$1:$DW$117 )</f>
        <v>0</v>
      </c>
      <c r="CY132" s="46" cm="1">
        <f t="array" ref="CY132">SalarioAnualEsperado($B132, $G132, $D132, CY$1, Hombres!$A$1:$DW$117, Mujeres!$A$1:$DW$117 )</f>
        <v>0</v>
      </c>
      <c r="CZ132" s="46" cm="1">
        <f t="array" ref="CZ132">SalarioAnualEsperado($B132, $G132, $D132, CZ$1, Hombres!$A$1:$DW$117, Mujeres!$A$1:$DW$117 )</f>
        <v>0</v>
      </c>
      <c r="DA132" s="46" cm="1">
        <f t="array" ref="DA132">SalarioAnualEsperado($B132, $G132, $D132, DA$1, Hombres!$A$1:$DW$117, Mujeres!$A$1:$DW$117 )</f>
        <v>0</v>
      </c>
      <c r="DB132" s="46" cm="1">
        <f t="array" ref="DB132">SalarioAnualEsperado($B132, $G132, $D132, DB$1, Hombres!$A$1:$DW$117, Mujeres!$A$1:$DW$117 )</f>
        <v>0</v>
      </c>
      <c r="DC132" s="46" cm="1">
        <f t="array" ref="DC132">SalarioAnualEsperado($B132, $G132, $D132, DC$1, Hombres!$A$1:$DW$117, Mujeres!$A$1:$DW$117 )</f>
        <v>0</v>
      </c>
    </row>
    <row r="133" spans="1:107" x14ac:dyDescent="0.2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6" cm="1">
        <f t="array" ref="L133">SalarioAnualEsperado($B133, $G133, $D133, L$1, Hombres!$A$1:$DW$117, Mujeres!$A$1:$DW$117 )</f>
        <v>34273635.5</v>
      </c>
      <c r="M133" s="46" cm="1">
        <f t="array" ref="M133">SalarioAnualEsperado($B133, $G133, $D133, M$1, Hombres!$A$1:$DW$117, Mujeres!$A$1:$DW$117 )</f>
        <v>35971556.705486886</v>
      </c>
      <c r="N133" s="46" cm="1">
        <f t="array" ref="N133">SalarioAnualEsperado($B133, $G133, $D133, N$1, Hombres!$A$1:$DW$117, Mujeres!$A$1:$DW$117 )</f>
        <v>37752625.722228602</v>
      </c>
      <c r="O133" s="46" cm="1">
        <f t="array" ref="O133">SalarioAnualEsperado($B133, $G133, $D133, O$1, Hombres!$A$1:$DW$117, Mujeres!$A$1:$DW$117 )</f>
        <v>39621147.507325515</v>
      </c>
      <c r="P133" s="46" cm="1">
        <f t="array" ref="P133">SalarioAnualEsperado($B133, $G133, $D133, P$1, Hombres!$A$1:$DW$117, Mujeres!$A$1:$DW$117 )</f>
        <v>41581754.132624552</v>
      </c>
      <c r="Q133" s="46" cm="1">
        <f t="array" ref="Q133">SalarioAnualEsperado($B133, $G133, $D133, Q$1, Hombres!$A$1:$DW$117, Mujeres!$A$1:$DW$117 )</f>
        <v>43639125.729904793</v>
      </c>
      <c r="R133" s="46" cm="1">
        <f t="array" ref="R133">SalarioAnualEsperado($B133, $G133, $D133, R$1, Hombres!$A$1:$DW$117, Mujeres!$A$1:$DW$117 )</f>
        <v>45797750.445106797</v>
      </c>
      <c r="S133" s="46" cm="1">
        <f t="array" ref="S133">SalarioAnualEsperado($B133, $G133, $D133, S$1, Hombres!$A$1:$DW$117, Mujeres!$A$1:$DW$117 )</f>
        <v>48061872.42958013</v>
      </c>
      <c r="T133" s="46" cm="1">
        <f t="array" ref="T133">SalarioAnualEsperado($B133, $G133, $D133, T$1, Hombres!$A$1:$DW$117, Mujeres!$A$1:$DW$117 )</f>
        <v>50436598.74490048</v>
      </c>
      <c r="U133" s="46" cm="1">
        <f t="array" ref="U133">SalarioAnualEsperado($B133, $G133, $D133, U$1, Hombres!$A$1:$DW$117, Mujeres!$A$1:$DW$117 )</f>
        <v>52927944.406441145</v>
      </c>
      <c r="V133" s="46" cm="1">
        <f t="array" ref="V133">SalarioAnualEsperado($B133, $G133, $D133, V$1, Hombres!$A$1:$DW$117, Mujeres!$A$1:$DW$117 )</f>
        <v>55541973.440739796</v>
      </c>
      <c r="W133" s="46" cm="1">
        <f t="array" ref="W133">SalarioAnualEsperado($B133, $G133, $D133, W$1, Hombres!$A$1:$DW$117, Mujeres!$A$1:$DW$117 )</f>
        <v>58284685.175017983</v>
      </c>
      <c r="X133" s="46" cm="1">
        <f t="array" ref="X133">SalarioAnualEsperado($B133, $G133, $D133, X$1, Hombres!$A$1:$DW$117, Mujeres!$A$1:$DW$117 )</f>
        <v>61162577.256294705</v>
      </c>
      <c r="Y133" s="46" cm="1">
        <f t="array" ref="Y133">SalarioAnualEsperado($B133, $G133, $D133, Y$1, Hombres!$A$1:$DW$117, Mujeres!$A$1:$DW$117 )</f>
        <v>64182749.413884677</v>
      </c>
      <c r="Z133" s="46" cm="1">
        <f t="array" ref="Z133">SalarioAnualEsperado($B133, $G133, $D133, Z$1, Hombres!$A$1:$DW$117, Mujeres!$A$1:$DW$117 )</f>
        <v>67352460.481912985</v>
      </c>
      <c r="AA133" s="46" cm="1">
        <f t="array" ref="AA133">SalarioAnualEsperado($B133, $G133, $D133, AA$1, Hombres!$A$1:$DW$117, Mujeres!$A$1:$DW$117 )</f>
        <v>70678073.157742411</v>
      </c>
      <c r="AB133" s="46" cm="1">
        <f t="array" ref="AB133">SalarioAnualEsperado($B133, $G133, $D133, AB$1, Hombres!$A$1:$DW$117, Mujeres!$A$1:$DW$117 )</f>
        <v>74166020.942969337</v>
      </c>
      <c r="AC133" s="46" cm="1">
        <f t="array" ref="AC133">SalarioAnualEsperado($B133, $G133, $D133, AC$1, Hombres!$A$1:$DW$117, Mujeres!$A$1:$DW$117 )</f>
        <v>77822568.48235777</v>
      </c>
      <c r="AD133" s="46" cm="1">
        <f t="array" ref="AD133">SalarioAnualEsperado($B133, $G133, $D133, AD$1, Hombres!$A$1:$DW$117, Mujeres!$A$1:$DW$117 )</f>
        <v>81654232.75660795</v>
      </c>
      <c r="AE133" s="46" cm="1">
        <f t="array" ref="AE133">SalarioAnualEsperado($B133, $G133, $D133, AE$1, Hombres!$A$1:$DW$117, Mujeres!$A$1:$DW$117 )</f>
        <v>85667792.541746691</v>
      </c>
      <c r="AF133" s="46" cm="1">
        <f t="array" ref="AF133">SalarioAnualEsperado($B133, $G133, $D133, AF$1, Hombres!$A$1:$DW$117, Mujeres!$A$1:$DW$117 )</f>
        <v>89870297.048094422</v>
      </c>
      <c r="AG133" s="46" cm="1">
        <f t="array" ref="AG133">SalarioAnualEsperado($B133, $G133, $D133, AG$1, Hombres!$A$1:$DW$117, Mujeres!$A$1:$DW$117 )</f>
        <v>94270017.533761844</v>
      </c>
      <c r="AH133" s="46" cm="1">
        <f t="array" ref="AH133">SalarioAnualEsperado($B133, $G133, $D133, AH$1, Hombres!$A$1:$DW$117, Mujeres!$A$1:$DW$117 )</f>
        <v>98877248.624750078</v>
      </c>
      <c r="AI133" s="46" cm="1">
        <f t="array" ref="AI133">SalarioAnualEsperado($B133, $G133, $D133, AI$1, Hombres!$A$1:$DW$117, Mujeres!$A$1:$DW$117 )</f>
        <v>103703508.24417394</v>
      </c>
      <c r="AJ133" s="46" cm="1">
        <f t="array" ref="AJ133">SalarioAnualEsperado($B133, $G133, $D133, AJ$1, Hombres!$A$1:$DW$117, Mujeres!$A$1:$DW$117 )</f>
        <v>108760187.20079395</v>
      </c>
      <c r="AK133" s="46" cm="1">
        <f t="array" ref="AK133">SalarioAnualEsperado($B133, $G133, $D133, AK$1, Hombres!$A$1:$DW$117, Mujeres!$A$1:$DW$117 )</f>
        <v>114054339.12841697</v>
      </c>
      <c r="AL133" s="46" cm="1">
        <f t="array" ref="AL133">SalarioAnualEsperado($B133, $G133, $D133, AL$1, Hombres!$A$1:$DW$117, Mujeres!$A$1:$DW$117 )</f>
        <v>119592535.95575592</v>
      </c>
      <c r="AM133" s="46" cm="1">
        <f t="array" ref="AM133">SalarioAnualEsperado($B133, $G133, $D133, AM$1, Hombres!$A$1:$DW$117, Mujeres!$A$1:$DW$117 )</f>
        <v>125381624.03132606</v>
      </c>
      <c r="AN133" s="46" cm="1">
        <f t="array" ref="AN133">SalarioAnualEsperado($B133, $G133, $D133, AN$1, Hombres!$A$1:$DW$117, Mujeres!$A$1:$DW$117 )</f>
        <v>131430117.27686177</v>
      </c>
      <c r="AO133" s="46" cm="1">
        <f t="array" ref="AO133">SalarioAnualEsperado($B133, $G133, $D133, AO$1, Hombres!$A$1:$DW$117, Mujeres!$A$1:$DW$117 )</f>
        <v>137748038.6445072</v>
      </c>
      <c r="AP133" s="46" cm="1">
        <f t="array" ref="AP133">SalarioAnualEsperado($B133, $G133, $D133, AP$1, Hombres!$A$1:$DW$117, Mujeres!$A$1:$DW$117 )</f>
        <v>144345845.53036481</v>
      </c>
      <c r="AQ133" s="46" cm="1">
        <f t="array" ref="AQ133">SalarioAnualEsperado($B133, $G133, $D133, AQ$1, Hombres!$A$1:$DW$117, Mujeres!$A$1:$DW$117 )</f>
        <v>151235923.4891879</v>
      </c>
      <c r="AR133" s="46" cm="1">
        <f t="array" ref="AR133">SalarioAnualEsperado($B133, $G133, $D133, AR$1, Hombres!$A$1:$DW$117, Mujeres!$A$1:$DW$117 )</f>
        <v>158432959.77712175</v>
      </c>
      <c r="AS133" s="46" cm="1">
        <f t="array" ref="AS133">SalarioAnualEsperado($B133, $G133, $D133, AS$1, Hombres!$A$1:$DW$117, Mujeres!$A$1:$DW$117 )</f>
        <v>165947106.06063506</v>
      </c>
      <c r="AT133" s="46" cm="1">
        <f t="array" ref="AT133">SalarioAnualEsperado($B133, $G133, $D133, AT$1, Hombres!$A$1:$DW$117, Mujeres!$A$1:$DW$117 )</f>
        <v>173786407.6829432</v>
      </c>
      <c r="AU133" s="46" cm="1">
        <f t="array" ref="AU133">SalarioAnualEsperado($B133, $G133, $D133, AU$1, Hombres!$A$1:$DW$117, Mujeres!$A$1:$DW$117 )</f>
        <v>181951249.16600418</v>
      </c>
      <c r="AV133" s="46" cm="1">
        <f t="array" ref="AV133">SalarioAnualEsperado($B133, $G133, $D133, AV$1, Hombres!$A$1:$DW$117, Mujeres!$A$1:$DW$117 )</f>
        <v>190437335.89605299</v>
      </c>
      <c r="AW133" s="46" cm="1">
        <f t="array" ref="AW133">SalarioAnualEsperado($B133, $G133, $D133, AW$1, Hombres!$A$1:$DW$117, Mujeres!$A$1:$DW$117 )</f>
        <v>199238098.35359302</v>
      </c>
      <c r="AX133" s="46" cm="1">
        <f t="array" ref="AX133">SalarioAnualEsperado($B133, $G133, $D133, AX$1, Hombres!$A$1:$DW$117, Mujeres!$A$1:$DW$117 )</f>
        <v>208356090.12335634</v>
      </c>
      <c r="AY133" s="46" cm="1">
        <f t="array" ref="AY133">SalarioAnualEsperado($B133, $G133, $D133, AY$1, Hombres!$A$1:$DW$117, Mujeres!$A$1:$DW$117 )</f>
        <v>217801830.73506242</v>
      </c>
      <c r="AZ133" s="46" cm="1">
        <f t="array" ref="AZ133">SalarioAnualEsperado($B133, $G133, $D133, AZ$1, Hombres!$A$1:$DW$117, Mujeres!$A$1:$DW$117 )</f>
        <v>227585107.84896988</v>
      </c>
      <c r="BA133" s="46" cm="1">
        <f t="array" ref="BA133">SalarioAnualEsperado($B133, $G133, $D133, BA$1, Hombres!$A$1:$DW$117, Mujeres!$A$1:$DW$117 )</f>
        <v>237715157.13708371</v>
      </c>
      <c r="BB133" s="46" cm="1">
        <f t="array" ref="BB133">SalarioAnualEsperado($B133, $G133, $D133, BB$1, Hombres!$A$1:$DW$117, Mujeres!$A$1:$DW$117 )</f>
        <v>248197406.78112441</v>
      </c>
      <c r="BC133" s="46" cm="1">
        <f t="array" ref="BC133">SalarioAnualEsperado($B133, $G133, $D133, BC$1, Hombres!$A$1:$DW$117, Mujeres!$A$1:$DW$117 )</f>
        <v>259025113.40875688</v>
      </c>
      <c r="BD133" s="46" cm="1">
        <f t="array" ref="BD133">SalarioAnualEsperado($B133, $G133, $D133, BD$1, Hombres!$A$1:$DW$117, Mujeres!$A$1:$DW$117 )</f>
        <v>0</v>
      </c>
      <c r="BE133" s="46" cm="1">
        <f t="array" ref="BE133">SalarioAnualEsperado($B133, $G133, $D133, BE$1, Hombres!$A$1:$DW$117, Mujeres!$A$1:$DW$117 )</f>
        <v>0</v>
      </c>
      <c r="BF133" s="46" cm="1">
        <f t="array" ref="BF133">SalarioAnualEsperado($B133, $G133, $D133, BF$1, Hombres!$A$1:$DW$117, Mujeres!$A$1:$DW$117 )</f>
        <v>0</v>
      </c>
      <c r="BG133" s="46" cm="1">
        <f t="array" ref="BG133">SalarioAnualEsperado($B133, $G133, $D133, BG$1, Hombres!$A$1:$DW$117, Mujeres!$A$1:$DW$117 )</f>
        <v>0</v>
      </c>
      <c r="BH133" s="46" cm="1">
        <f t="array" ref="BH133">SalarioAnualEsperado($B133, $G133, $D133, BH$1, Hombres!$A$1:$DW$117, Mujeres!$A$1:$DW$117 )</f>
        <v>0</v>
      </c>
      <c r="BI133" s="46" cm="1">
        <f t="array" ref="BI133">SalarioAnualEsperado($B133, $G133, $D133, BI$1, Hombres!$A$1:$DW$117, Mujeres!$A$1:$DW$117 )</f>
        <v>0</v>
      </c>
      <c r="BJ133" s="46" cm="1">
        <f t="array" ref="BJ133">SalarioAnualEsperado($B133, $G133, $D133, BJ$1, Hombres!$A$1:$DW$117, Mujeres!$A$1:$DW$117 )</f>
        <v>0</v>
      </c>
      <c r="BK133" s="46" cm="1">
        <f t="array" ref="BK133">SalarioAnualEsperado($B133, $G133, $D133, BK$1, Hombres!$A$1:$DW$117, Mujeres!$A$1:$DW$117 )</f>
        <v>0</v>
      </c>
      <c r="BL133" s="46" cm="1">
        <f t="array" ref="BL133">SalarioAnualEsperado($B133, $G133, $D133, BL$1, Hombres!$A$1:$DW$117, Mujeres!$A$1:$DW$117 )</f>
        <v>0</v>
      </c>
      <c r="BM133" s="46" cm="1">
        <f t="array" ref="BM133">SalarioAnualEsperado($B133, $G133, $D133, BM$1, Hombres!$A$1:$DW$117, Mujeres!$A$1:$DW$117 )</f>
        <v>0</v>
      </c>
      <c r="BN133" s="46" cm="1">
        <f t="array" ref="BN133">SalarioAnualEsperado($B133, $G133, $D133, BN$1, Hombres!$A$1:$DW$117, Mujeres!$A$1:$DW$117 )</f>
        <v>0</v>
      </c>
      <c r="BO133" s="46" cm="1">
        <f t="array" ref="BO133">SalarioAnualEsperado($B133, $G133, $D133, BO$1, Hombres!$A$1:$DW$117, Mujeres!$A$1:$DW$117 )</f>
        <v>0</v>
      </c>
      <c r="BP133" s="46" cm="1">
        <f t="array" ref="BP133">SalarioAnualEsperado($B133, $G133, $D133, BP$1, Hombres!$A$1:$DW$117, Mujeres!$A$1:$DW$117 )</f>
        <v>0</v>
      </c>
      <c r="BQ133" s="46" cm="1">
        <f t="array" ref="BQ133">SalarioAnualEsperado($B133, $G133, $D133, BQ$1, Hombres!$A$1:$DW$117, Mujeres!$A$1:$DW$117 )</f>
        <v>0</v>
      </c>
      <c r="BR133" s="46" cm="1">
        <f t="array" ref="BR133">SalarioAnualEsperado($B133, $G133, $D133, BR$1, Hombres!$A$1:$DW$117, Mujeres!$A$1:$DW$117 )</f>
        <v>0</v>
      </c>
      <c r="BS133" s="46" cm="1">
        <f t="array" ref="BS133">SalarioAnualEsperado($B133, $G133, $D133, BS$1, Hombres!$A$1:$DW$117, Mujeres!$A$1:$DW$117 )</f>
        <v>0</v>
      </c>
      <c r="BT133" s="46" cm="1">
        <f t="array" ref="BT133">SalarioAnualEsperado($B133, $G133, $D133, BT$1, Hombres!$A$1:$DW$117, Mujeres!$A$1:$DW$117 )</f>
        <v>0</v>
      </c>
      <c r="BU133" s="46" cm="1">
        <f t="array" ref="BU133">SalarioAnualEsperado($B133, $G133, $D133, BU$1, Hombres!$A$1:$DW$117, Mujeres!$A$1:$DW$117 )</f>
        <v>0</v>
      </c>
      <c r="BV133" s="46" cm="1">
        <f t="array" ref="BV133">SalarioAnualEsperado($B133, $G133, $D133, BV$1, Hombres!$A$1:$DW$117, Mujeres!$A$1:$DW$117 )</f>
        <v>0</v>
      </c>
      <c r="BW133" s="46" cm="1">
        <f t="array" ref="BW133">SalarioAnualEsperado($B133, $G133, $D133, BW$1, Hombres!$A$1:$DW$117, Mujeres!$A$1:$DW$117 )</f>
        <v>0</v>
      </c>
      <c r="BX133" s="46" cm="1">
        <f t="array" ref="BX133">SalarioAnualEsperado($B133, $G133, $D133, BX$1, Hombres!$A$1:$DW$117, Mujeres!$A$1:$DW$117 )</f>
        <v>0</v>
      </c>
      <c r="BY133" s="46" cm="1">
        <f t="array" ref="BY133">SalarioAnualEsperado($B133, $G133, $D133, BY$1, Hombres!$A$1:$DW$117, Mujeres!$A$1:$DW$117 )</f>
        <v>0</v>
      </c>
      <c r="BZ133" s="46" cm="1">
        <f t="array" ref="BZ133">SalarioAnualEsperado($B133, $G133, $D133, BZ$1, Hombres!$A$1:$DW$117, Mujeres!$A$1:$DW$117 )</f>
        <v>0</v>
      </c>
      <c r="CA133" s="46" cm="1">
        <f t="array" ref="CA133">SalarioAnualEsperado($B133, $G133, $D133, CA$1, Hombres!$A$1:$DW$117, Mujeres!$A$1:$DW$117 )</f>
        <v>0</v>
      </c>
      <c r="CB133" s="46" cm="1">
        <f t="array" ref="CB133">SalarioAnualEsperado($B133, $G133, $D133, CB$1, Hombres!$A$1:$DW$117, Mujeres!$A$1:$DW$117 )</f>
        <v>0</v>
      </c>
      <c r="CC133" s="46" cm="1">
        <f t="array" ref="CC133">SalarioAnualEsperado($B133, $G133, $D133, CC$1, Hombres!$A$1:$DW$117, Mujeres!$A$1:$DW$117 )</f>
        <v>0</v>
      </c>
      <c r="CD133" s="46" cm="1">
        <f t="array" ref="CD133">SalarioAnualEsperado($B133, $G133, $D133, CD$1, Hombres!$A$1:$DW$117, Mujeres!$A$1:$DW$117 )</f>
        <v>0</v>
      </c>
      <c r="CE133" s="46" cm="1">
        <f t="array" ref="CE133">SalarioAnualEsperado($B133, $G133, $D133, CE$1, Hombres!$A$1:$DW$117, Mujeres!$A$1:$DW$117 )</f>
        <v>0</v>
      </c>
      <c r="CF133" s="46" cm="1">
        <f t="array" ref="CF133">SalarioAnualEsperado($B133, $G133, $D133, CF$1, Hombres!$A$1:$DW$117, Mujeres!$A$1:$DW$117 )</f>
        <v>0</v>
      </c>
      <c r="CG133" s="46" cm="1">
        <f t="array" ref="CG133">SalarioAnualEsperado($B133, $G133, $D133, CG$1, Hombres!$A$1:$DW$117, Mujeres!$A$1:$DW$117 )</f>
        <v>0</v>
      </c>
      <c r="CH133" s="46" cm="1">
        <f t="array" ref="CH133">SalarioAnualEsperado($B133, $G133, $D133, CH$1, Hombres!$A$1:$DW$117, Mujeres!$A$1:$DW$117 )</f>
        <v>0</v>
      </c>
      <c r="CI133" s="46" cm="1">
        <f t="array" ref="CI133">SalarioAnualEsperado($B133, $G133, $D133, CI$1, Hombres!$A$1:$DW$117, Mujeres!$A$1:$DW$117 )</f>
        <v>0</v>
      </c>
      <c r="CJ133" s="46" cm="1">
        <f t="array" ref="CJ133">SalarioAnualEsperado($B133, $G133, $D133, CJ$1, Hombres!$A$1:$DW$117, Mujeres!$A$1:$DW$117 )</f>
        <v>0</v>
      </c>
      <c r="CK133" s="46" cm="1">
        <f t="array" ref="CK133">SalarioAnualEsperado($B133, $G133, $D133, CK$1, Hombres!$A$1:$DW$117, Mujeres!$A$1:$DW$117 )</f>
        <v>0</v>
      </c>
      <c r="CL133" s="46" cm="1">
        <f t="array" ref="CL133">SalarioAnualEsperado($B133, $G133, $D133, CL$1, Hombres!$A$1:$DW$117, Mujeres!$A$1:$DW$117 )</f>
        <v>0</v>
      </c>
      <c r="CM133" s="46" cm="1">
        <f t="array" ref="CM133">SalarioAnualEsperado($B133, $G133, $D133, CM$1, Hombres!$A$1:$DW$117, Mujeres!$A$1:$DW$117 )</f>
        <v>0</v>
      </c>
      <c r="CN133" s="46" cm="1">
        <f t="array" ref="CN133">SalarioAnualEsperado($B133, $G133, $D133, CN$1, Hombres!$A$1:$DW$117, Mujeres!$A$1:$DW$117 )</f>
        <v>0</v>
      </c>
      <c r="CO133" s="46" cm="1">
        <f t="array" ref="CO133">SalarioAnualEsperado($B133, $G133, $D133, CO$1, Hombres!$A$1:$DW$117, Mujeres!$A$1:$DW$117 )</f>
        <v>0</v>
      </c>
      <c r="CP133" s="46" cm="1">
        <f t="array" ref="CP133">SalarioAnualEsperado($B133, $G133, $D133, CP$1, Hombres!$A$1:$DW$117, Mujeres!$A$1:$DW$117 )</f>
        <v>0</v>
      </c>
      <c r="CQ133" s="46" cm="1">
        <f t="array" ref="CQ133">SalarioAnualEsperado($B133, $G133, $D133, CQ$1, Hombres!$A$1:$DW$117, Mujeres!$A$1:$DW$117 )</f>
        <v>0</v>
      </c>
      <c r="CR133" s="46" cm="1">
        <f t="array" ref="CR133">SalarioAnualEsperado($B133, $G133, $D133, CR$1, Hombres!$A$1:$DW$117, Mujeres!$A$1:$DW$117 )</f>
        <v>0</v>
      </c>
      <c r="CS133" s="46" cm="1">
        <f t="array" ref="CS133">SalarioAnualEsperado($B133, $G133, $D133, CS$1, Hombres!$A$1:$DW$117, Mujeres!$A$1:$DW$117 )</f>
        <v>0</v>
      </c>
      <c r="CT133" s="46" cm="1">
        <f t="array" ref="CT133">SalarioAnualEsperado($B133, $G133, $D133, CT$1, Hombres!$A$1:$DW$117, Mujeres!$A$1:$DW$117 )</f>
        <v>0</v>
      </c>
      <c r="CU133" s="46" cm="1">
        <f t="array" ref="CU133">SalarioAnualEsperado($B133, $G133, $D133, CU$1, Hombres!$A$1:$DW$117, Mujeres!$A$1:$DW$117 )</f>
        <v>0</v>
      </c>
      <c r="CV133" s="46" cm="1">
        <f t="array" ref="CV133">SalarioAnualEsperado($B133, $G133, $D133, CV$1, Hombres!$A$1:$DW$117, Mujeres!$A$1:$DW$117 )</f>
        <v>0</v>
      </c>
      <c r="CW133" s="46" cm="1">
        <f t="array" ref="CW133">SalarioAnualEsperado($B133, $G133, $D133, CW$1, Hombres!$A$1:$DW$117, Mujeres!$A$1:$DW$117 )</f>
        <v>0</v>
      </c>
      <c r="CX133" s="46" cm="1">
        <f t="array" ref="CX133">SalarioAnualEsperado($B133, $G133, $D133, CX$1, Hombres!$A$1:$DW$117, Mujeres!$A$1:$DW$117 )</f>
        <v>0</v>
      </c>
      <c r="CY133" s="46" cm="1">
        <f t="array" ref="CY133">SalarioAnualEsperado($B133, $G133, $D133, CY$1, Hombres!$A$1:$DW$117, Mujeres!$A$1:$DW$117 )</f>
        <v>0</v>
      </c>
      <c r="CZ133" s="46" cm="1">
        <f t="array" ref="CZ133">SalarioAnualEsperado($B133, $G133, $D133, CZ$1, Hombres!$A$1:$DW$117, Mujeres!$A$1:$DW$117 )</f>
        <v>0</v>
      </c>
      <c r="DA133" s="46" cm="1">
        <f t="array" ref="DA133">SalarioAnualEsperado($B133, $G133, $D133, DA$1, Hombres!$A$1:$DW$117, Mujeres!$A$1:$DW$117 )</f>
        <v>0</v>
      </c>
      <c r="DB133" s="46" cm="1">
        <f t="array" ref="DB133">SalarioAnualEsperado($B133, $G133, $D133, DB$1, Hombres!$A$1:$DW$117, Mujeres!$A$1:$DW$117 )</f>
        <v>0</v>
      </c>
      <c r="DC133" s="46" cm="1">
        <f t="array" ref="DC133">SalarioAnualEsperado($B133, $G133, $D133, DC$1, Hombres!$A$1:$DW$117, Mujeres!$A$1:$DW$117 )</f>
        <v>0</v>
      </c>
    </row>
    <row r="134" spans="1:107" x14ac:dyDescent="0.2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6" cm="1">
        <f t="array" ref="L134">SalarioAnualEsperado($B134, $G134, $D134, L$1, Hombres!$A$1:$DW$117, Mujeres!$A$1:$DW$117 )</f>
        <v>8600532.2000000011</v>
      </c>
      <c r="M134" s="46" cm="1">
        <f t="array" ref="M134">SalarioAnualEsperado($B134, $G134, $D134, M$1, Hombres!$A$1:$DW$117, Mujeres!$A$1:$DW$117 )</f>
        <v>9032199.7167191301</v>
      </c>
      <c r="N134" s="46" cm="1">
        <f t="array" ref="N134">SalarioAnualEsperado($B134, $G134, $D134, N$1, Hombres!$A$1:$DW$117, Mujeres!$A$1:$DW$117 )</f>
        <v>9485364.0594042987</v>
      </c>
      <c r="O134" s="46" cm="1">
        <f t="array" ref="O134">SalarioAnualEsperado($B134, $G134, $D134, O$1, Hombres!$A$1:$DW$117, Mujeres!$A$1:$DW$117 )</f>
        <v>9961073.2703455929</v>
      </c>
      <c r="P134" s="46" cm="1">
        <f t="array" ref="P134">SalarioAnualEsperado($B134, $G134, $D134, P$1, Hombres!$A$1:$DW$117, Mujeres!$A$1:$DW$117 )</f>
        <v>10460448.699753664</v>
      </c>
      <c r="Q134" s="46" cm="1">
        <f t="array" ref="Q134">SalarioAnualEsperado($B134, $G134, $D134, Q$1, Hombres!$A$1:$DW$117, Mujeres!$A$1:$DW$117 )</f>
        <v>10984659.150913162</v>
      </c>
      <c r="R134" s="46" cm="1">
        <f t="array" ref="R134">SalarioAnualEsperado($B134, $G134, $D134, R$1, Hombres!$A$1:$DW$117, Mujeres!$A$1:$DW$117 )</f>
        <v>11534869.613064889</v>
      </c>
      <c r="S134" s="46" cm="1">
        <f t="array" ref="S134">SalarioAnualEsperado($B134, $G134, $D134, S$1, Hombres!$A$1:$DW$117, Mujeres!$A$1:$DW$117 )</f>
        <v>12112332.961630248</v>
      </c>
      <c r="T134" s="46" cm="1">
        <f t="array" ref="T134">SalarioAnualEsperado($B134, $G134, $D134, T$1, Hombres!$A$1:$DW$117, Mujeres!$A$1:$DW$117 )</f>
        <v>12718370.842737634</v>
      </c>
      <c r="U134" s="46" cm="1">
        <f t="array" ref="U134">SalarioAnualEsperado($B134, $G134, $D134, U$1, Hombres!$A$1:$DW$117, Mujeres!$A$1:$DW$117 )</f>
        <v>13354373.594734069</v>
      </c>
      <c r="V134" s="46" cm="1">
        <f t="array" ref="V134">SalarioAnualEsperado($B134, $G134, $D134, V$1, Hombres!$A$1:$DW$117, Mujeres!$A$1:$DW$117 )</f>
        <v>14021775.225349298</v>
      </c>
      <c r="W134" s="46" cm="1">
        <f t="array" ref="W134">SalarioAnualEsperado($B134, $G134, $D134, W$1, Hombres!$A$1:$DW$117, Mujeres!$A$1:$DW$117 )</f>
        <v>14722056.745445279</v>
      </c>
      <c r="X134" s="46" cm="1">
        <f t="array" ref="X134">SalarioAnualEsperado($B134, $G134, $D134, X$1, Hombres!$A$1:$DW$117, Mujeres!$A$1:$DW$117 )</f>
        <v>15456756.760918673</v>
      </c>
      <c r="Y134" s="46" cm="1">
        <f t="array" ref="Y134">SalarioAnualEsperado($B134, $G134, $D134, Y$1, Hombres!$A$1:$DW$117, Mujeres!$A$1:$DW$117 )</f>
        <v>16227402.38786526</v>
      </c>
      <c r="Z134" s="46" cm="1">
        <f t="array" ref="Z134">SalarioAnualEsperado($B134, $G134, $D134, Z$1, Hombres!$A$1:$DW$117, Mujeres!$A$1:$DW$117 )</f>
        <v>17035480.478152651</v>
      </c>
      <c r="AA134" s="46" cm="1">
        <f t="array" ref="AA134">SalarioAnualEsperado($B134, $G134, $D134, AA$1, Hombres!$A$1:$DW$117, Mujeres!$A$1:$DW$117 )</f>
        <v>17882628.044431508</v>
      </c>
      <c r="AB134" s="46" cm="1">
        <f t="array" ref="AB134">SalarioAnualEsperado($B134, $G134, $D134, AB$1, Hombres!$A$1:$DW$117, Mujeres!$A$1:$DW$117 )</f>
        <v>18770595.313349824</v>
      </c>
      <c r="AC134" s="46" cm="1">
        <f t="array" ref="AC134">SalarioAnualEsperado($B134, $G134, $D134, AC$1, Hombres!$A$1:$DW$117, Mujeres!$A$1:$DW$117 )</f>
        <v>19701351.346213158</v>
      </c>
      <c r="AD134" s="46" cm="1">
        <f t="array" ref="AD134">SalarioAnualEsperado($B134, $G134, $D134, AD$1, Hombres!$A$1:$DW$117, Mujeres!$A$1:$DW$117 )</f>
        <v>20676883.280583974</v>
      </c>
      <c r="AE134" s="46" cm="1">
        <f t="array" ref="AE134">SalarioAnualEsperado($B134, $G134, $D134, AE$1, Hombres!$A$1:$DW$117, Mujeres!$A$1:$DW$117 )</f>
        <v>21699172.958248761</v>
      </c>
      <c r="AF134" s="46" cm="1">
        <f t="array" ref="AF134">SalarioAnualEsperado($B134, $G134, $D134, AF$1, Hombres!$A$1:$DW$117, Mujeres!$A$1:$DW$117 )</f>
        <v>22770282.387637977</v>
      </c>
      <c r="AG134" s="46" cm="1">
        <f t="array" ref="AG134">SalarioAnualEsperado($B134, $G134, $D134, AG$1, Hombres!$A$1:$DW$117, Mujeres!$A$1:$DW$117 )</f>
        <v>23892364.223437484</v>
      </c>
      <c r="AH134" s="46" cm="1">
        <f t="array" ref="AH134">SalarioAnualEsperado($B134, $G134, $D134, AH$1, Hombres!$A$1:$DW$117, Mujeres!$A$1:$DW$117 )</f>
        <v>25067684.597351994</v>
      </c>
      <c r="AI134" s="46" cm="1">
        <f t="array" ref="AI134">SalarioAnualEsperado($B134, $G134, $D134, AI$1, Hombres!$A$1:$DW$117, Mujeres!$A$1:$DW$117 )</f>
        <v>26298438.267037917</v>
      </c>
      <c r="AJ134" s="46" cm="1">
        <f t="array" ref="AJ134">SalarioAnualEsperado($B134, $G134, $D134, AJ$1, Hombres!$A$1:$DW$117, Mujeres!$A$1:$DW$117 )</f>
        <v>27586510.244411472</v>
      </c>
      <c r="AK134" s="46" cm="1">
        <f t="array" ref="AK134">SalarioAnualEsperado($B134, $G134, $D134, AK$1, Hombres!$A$1:$DW$117, Mujeres!$A$1:$DW$117 )</f>
        <v>28933969.685949251</v>
      </c>
      <c r="AL134" s="46" cm="1">
        <f t="array" ref="AL134">SalarioAnualEsperado($B134, $G134, $D134, AL$1, Hombres!$A$1:$DW$117, Mujeres!$A$1:$DW$117 )</f>
        <v>30343178.349338949</v>
      </c>
      <c r="AM134" s="46" cm="1">
        <f t="array" ref="AM134">SalarioAnualEsperado($B134, $G134, $D134, AM$1, Hombres!$A$1:$DW$117, Mujeres!$A$1:$DW$117 )</f>
        <v>31817078.154722065</v>
      </c>
      <c r="AN134" s="46" cm="1">
        <f t="array" ref="AN134">SalarioAnualEsperado($B134, $G134, $D134, AN$1, Hombres!$A$1:$DW$117, Mujeres!$A$1:$DW$117 )</f>
        <v>33358496.913616836</v>
      </c>
      <c r="AO134" s="46" cm="1">
        <f t="array" ref="AO134">SalarioAnualEsperado($B134, $G134, $D134, AO$1, Hombres!$A$1:$DW$117, Mujeres!$A$1:$DW$117 )</f>
        <v>34969727.216452263</v>
      </c>
      <c r="AP134" s="46" cm="1">
        <f t="array" ref="AP134">SalarioAnualEsperado($B134, $G134, $D134, AP$1, Hombres!$A$1:$DW$117, Mujeres!$A$1:$DW$117 )</f>
        <v>36652406.412279189</v>
      </c>
      <c r="AQ134" s="46" cm="1">
        <f t="array" ref="AQ134">SalarioAnualEsperado($B134, $G134, $D134, AQ$1, Hombres!$A$1:$DW$117, Mujeres!$A$1:$DW$117 )</f>
        <v>38407743.233179063</v>
      </c>
      <c r="AR134" s="46" cm="1">
        <f t="array" ref="AR134">SalarioAnualEsperado($B134, $G134, $D134, AR$1, Hombres!$A$1:$DW$117, Mujeres!$A$1:$DW$117 )</f>
        <v>40236751.213714786</v>
      </c>
      <c r="AS134" s="46" cm="1">
        <f t="array" ref="AS134">SalarioAnualEsperado($B134, $G134, $D134, AS$1, Hombres!$A$1:$DW$117, Mujeres!$A$1:$DW$117 )</f>
        <v>0</v>
      </c>
      <c r="AT134" s="46" cm="1">
        <f t="array" ref="AT134">SalarioAnualEsperado($B134, $G134, $D134, AT$1, Hombres!$A$1:$DW$117, Mujeres!$A$1:$DW$117 )</f>
        <v>0</v>
      </c>
      <c r="AU134" s="46" cm="1">
        <f t="array" ref="AU134">SalarioAnualEsperado($B134, $G134, $D134, AU$1, Hombres!$A$1:$DW$117, Mujeres!$A$1:$DW$117 )</f>
        <v>0</v>
      </c>
      <c r="AV134" s="46" cm="1">
        <f t="array" ref="AV134">SalarioAnualEsperado($B134, $G134, $D134, AV$1, Hombres!$A$1:$DW$117, Mujeres!$A$1:$DW$117 )</f>
        <v>0</v>
      </c>
      <c r="AW134" s="46" cm="1">
        <f t="array" ref="AW134">SalarioAnualEsperado($B134, $G134, $D134, AW$1, Hombres!$A$1:$DW$117, Mujeres!$A$1:$DW$117 )</f>
        <v>0</v>
      </c>
      <c r="AX134" s="46" cm="1">
        <f t="array" ref="AX134">SalarioAnualEsperado($B134, $G134, $D134, AX$1, Hombres!$A$1:$DW$117, Mujeres!$A$1:$DW$117 )</f>
        <v>0</v>
      </c>
      <c r="AY134" s="46" cm="1">
        <f t="array" ref="AY134">SalarioAnualEsperado($B134, $G134, $D134, AY$1, Hombres!$A$1:$DW$117, Mujeres!$A$1:$DW$117 )</f>
        <v>0</v>
      </c>
      <c r="AZ134" s="46" cm="1">
        <f t="array" ref="AZ134">SalarioAnualEsperado($B134, $G134, $D134, AZ$1, Hombres!$A$1:$DW$117, Mujeres!$A$1:$DW$117 )</f>
        <v>0</v>
      </c>
      <c r="BA134" s="46" cm="1">
        <f t="array" ref="BA134">SalarioAnualEsperado($B134, $G134, $D134, BA$1, Hombres!$A$1:$DW$117, Mujeres!$A$1:$DW$117 )</f>
        <v>0</v>
      </c>
      <c r="BB134" s="46" cm="1">
        <f t="array" ref="BB134">SalarioAnualEsperado($B134, $G134, $D134, BB$1, Hombres!$A$1:$DW$117, Mujeres!$A$1:$DW$117 )</f>
        <v>0</v>
      </c>
      <c r="BC134" s="46" cm="1">
        <f t="array" ref="BC134">SalarioAnualEsperado($B134, $G134, $D134, BC$1, Hombres!$A$1:$DW$117, Mujeres!$A$1:$DW$117 )</f>
        <v>0</v>
      </c>
      <c r="BD134" s="46" cm="1">
        <f t="array" ref="BD134">SalarioAnualEsperado($B134, $G134, $D134, BD$1, Hombres!$A$1:$DW$117, Mujeres!$A$1:$DW$117 )</f>
        <v>0</v>
      </c>
      <c r="BE134" s="46" cm="1">
        <f t="array" ref="BE134">SalarioAnualEsperado($B134, $G134, $D134, BE$1, Hombres!$A$1:$DW$117, Mujeres!$A$1:$DW$117 )</f>
        <v>0</v>
      </c>
      <c r="BF134" s="46" cm="1">
        <f t="array" ref="BF134">SalarioAnualEsperado($B134, $G134, $D134, BF$1, Hombres!$A$1:$DW$117, Mujeres!$A$1:$DW$117 )</f>
        <v>0</v>
      </c>
      <c r="BG134" s="46" cm="1">
        <f t="array" ref="BG134">SalarioAnualEsperado($B134, $G134, $D134, BG$1, Hombres!$A$1:$DW$117, Mujeres!$A$1:$DW$117 )</f>
        <v>0</v>
      </c>
      <c r="BH134" s="46" cm="1">
        <f t="array" ref="BH134">SalarioAnualEsperado($B134, $G134, $D134, BH$1, Hombres!$A$1:$DW$117, Mujeres!$A$1:$DW$117 )</f>
        <v>0</v>
      </c>
      <c r="BI134" s="46" cm="1">
        <f t="array" ref="BI134">SalarioAnualEsperado($B134, $G134, $D134, BI$1, Hombres!$A$1:$DW$117, Mujeres!$A$1:$DW$117 )</f>
        <v>0</v>
      </c>
      <c r="BJ134" s="46" cm="1">
        <f t="array" ref="BJ134">SalarioAnualEsperado($B134, $G134, $D134, BJ$1, Hombres!$A$1:$DW$117, Mujeres!$A$1:$DW$117 )</f>
        <v>0</v>
      </c>
      <c r="BK134" s="46" cm="1">
        <f t="array" ref="BK134">SalarioAnualEsperado($B134, $G134, $D134, BK$1, Hombres!$A$1:$DW$117, Mujeres!$A$1:$DW$117 )</f>
        <v>0</v>
      </c>
      <c r="BL134" s="46" cm="1">
        <f t="array" ref="BL134">SalarioAnualEsperado($B134, $G134, $D134, BL$1, Hombres!$A$1:$DW$117, Mujeres!$A$1:$DW$117 )</f>
        <v>0</v>
      </c>
      <c r="BM134" s="46" cm="1">
        <f t="array" ref="BM134">SalarioAnualEsperado($B134, $G134, $D134, BM$1, Hombres!$A$1:$DW$117, Mujeres!$A$1:$DW$117 )</f>
        <v>0</v>
      </c>
      <c r="BN134" s="46" cm="1">
        <f t="array" ref="BN134">SalarioAnualEsperado($B134, $G134, $D134, BN$1, Hombres!$A$1:$DW$117, Mujeres!$A$1:$DW$117 )</f>
        <v>0</v>
      </c>
      <c r="BO134" s="46" cm="1">
        <f t="array" ref="BO134">SalarioAnualEsperado($B134, $G134, $D134, BO$1, Hombres!$A$1:$DW$117, Mujeres!$A$1:$DW$117 )</f>
        <v>0</v>
      </c>
      <c r="BP134" s="46" cm="1">
        <f t="array" ref="BP134">SalarioAnualEsperado($B134, $G134, $D134, BP$1, Hombres!$A$1:$DW$117, Mujeres!$A$1:$DW$117 )</f>
        <v>0</v>
      </c>
      <c r="BQ134" s="46" cm="1">
        <f t="array" ref="BQ134">SalarioAnualEsperado($B134, $G134, $D134, BQ$1, Hombres!$A$1:$DW$117, Mujeres!$A$1:$DW$117 )</f>
        <v>0</v>
      </c>
      <c r="BR134" s="46" cm="1">
        <f t="array" ref="BR134">SalarioAnualEsperado($B134, $G134, $D134, BR$1, Hombres!$A$1:$DW$117, Mujeres!$A$1:$DW$117 )</f>
        <v>0</v>
      </c>
      <c r="BS134" s="46" cm="1">
        <f t="array" ref="BS134">SalarioAnualEsperado($B134, $G134, $D134, BS$1, Hombres!$A$1:$DW$117, Mujeres!$A$1:$DW$117 )</f>
        <v>0</v>
      </c>
      <c r="BT134" s="46" cm="1">
        <f t="array" ref="BT134">SalarioAnualEsperado($B134, $G134, $D134, BT$1, Hombres!$A$1:$DW$117, Mujeres!$A$1:$DW$117 )</f>
        <v>0</v>
      </c>
      <c r="BU134" s="46" cm="1">
        <f t="array" ref="BU134">SalarioAnualEsperado($B134, $G134, $D134, BU$1, Hombres!$A$1:$DW$117, Mujeres!$A$1:$DW$117 )</f>
        <v>0</v>
      </c>
      <c r="BV134" s="46" cm="1">
        <f t="array" ref="BV134">SalarioAnualEsperado($B134, $G134, $D134, BV$1, Hombres!$A$1:$DW$117, Mujeres!$A$1:$DW$117 )</f>
        <v>0</v>
      </c>
      <c r="BW134" s="46" cm="1">
        <f t="array" ref="BW134">SalarioAnualEsperado($B134, $G134, $D134, BW$1, Hombres!$A$1:$DW$117, Mujeres!$A$1:$DW$117 )</f>
        <v>0</v>
      </c>
      <c r="BX134" s="46" cm="1">
        <f t="array" ref="BX134">SalarioAnualEsperado($B134, $G134, $D134, BX$1, Hombres!$A$1:$DW$117, Mujeres!$A$1:$DW$117 )</f>
        <v>0</v>
      </c>
      <c r="BY134" s="46" cm="1">
        <f t="array" ref="BY134">SalarioAnualEsperado($B134, $G134, $D134, BY$1, Hombres!$A$1:$DW$117, Mujeres!$A$1:$DW$117 )</f>
        <v>0</v>
      </c>
      <c r="BZ134" s="46" cm="1">
        <f t="array" ref="BZ134">SalarioAnualEsperado($B134, $G134, $D134, BZ$1, Hombres!$A$1:$DW$117, Mujeres!$A$1:$DW$117 )</f>
        <v>0</v>
      </c>
      <c r="CA134" s="46" cm="1">
        <f t="array" ref="CA134">SalarioAnualEsperado($B134, $G134, $D134, CA$1, Hombres!$A$1:$DW$117, Mujeres!$A$1:$DW$117 )</f>
        <v>0</v>
      </c>
      <c r="CB134" s="46" cm="1">
        <f t="array" ref="CB134">SalarioAnualEsperado($B134, $G134, $D134, CB$1, Hombres!$A$1:$DW$117, Mujeres!$A$1:$DW$117 )</f>
        <v>0</v>
      </c>
      <c r="CC134" s="46" cm="1">
        <f t="array" ref="CC134">SalarioAnualEsperado($B134, $G134, $D134, CC$1, Hombres!$A$1:$DW$117, Mujeres!$A$1:$DW$117 )</f>
        <v>0</v>
      </c>
      <c r="CD134" s="46" cm="1">
        <f t="array" ref="CD134">SalarioAnualEsperado($B134, $G134, $D134, CD$1, Hombres!$A$1:$DW$117, Mujeres!$A$1:$DW$117 )</f>
        <v>0</v>
      </c>
      <c r="CE134" s="46" cm="1">
        <f t="array" ref="CE134">SalarioAnualEsperado($B134, $G134, $D134, CE$1, Hombres!$A$1:$DW$117, Mujeres!$A$1:$DW$117 )</f>
        <v>0</v>
      </c>
      <c r="CF134" s="46" cm="1">
        <f t="array" ref="CF134">SalarioAnualEsperado($B134, $G134, $D134, CF$1, Hombres!$A$1:$DW$117, Mujeres!$A$1:$DW$117 )</f>
        <v>0</v>
      </c>
      <c r="CG134" s="46" cm="1">
        <f t="array" ref="CG134">SalarioAnualEsperado($B134, $G134, $D134, CG$1, Hombres!$A$1:$DW$117, Mujeres!$A$1:$DW$117 )</f>
        <v>0</v>
      </c>
      <c r="CH134" s="46" cm="1">
        <f t="array" ref="CH134">SalarioAnualEsperado($B134, $G134, $D134, CH$1, Hombres!$A$1:$DW$117, Mujeres!$A$1:$DW$117 )</f>
        <v>0</v>
      </c>
      <c r="CI134" s="46" cm="1">
        <f t="array" ref="CI134">SalarioAnualEsperado($B134, $G134, $D134, CI$1, Hombres!$A$1:$DW$117, Mujeres!$A$1:$DW$117 )</f>
        <v>0</v>
      </c>
      <c r="CJ134" s="46" cm="1">
        <f t="array" ref="CJ134">SalarioAnualEsperado($B134, $G134, $D134, CJ$1, Hombres!$A$1:$DW$117, Mujeres!$A$1:$DW$117 )</f>
        <v>0</v>
      </c>
      <c r="CK134" s="46" cm="1">
        <f t="array" ref="CK134">SalarioAnualEsperado($B134, $G134, $D134, CK$1, Hombres!$A$1:$DW$117, Mujeres!$A$1:$DW$117 )</f>
        <v>0</v>
      </c>
      <c r="CL134" s="46" cm="1">
        <f t="array" ref="CL134">SalarioAnualEsperado($B134, $G134, $D134, CL$1, Hombres!$A$1:$DW$117, Mujeres!$A$1:$DW$117 )</f>
        <v>0</v>
      </c>
      <c r="CM134" s="46" cm="1">
        <f t="array" ref="CM134">SalarioAnualEsperado($B134, $G134, $D134, CM$1, Hombres!$A$1:$DW$117, Mujeres!$A$1:$DW$117 )</f>
        <v>0</v>
      </c>
      <c r="CN134" s="46" cm="1">
        <f t="array" ref="CN134">SalarioAnualEsperado($B134, $G134, $D134, CN$1, Hombres!$A$1:$DW$117, Mujeres!$A$1:$DW$117 )</f>
        <v>0</v>
      </c>
      <c r="CO134" s="46" cm="1">
        <f t="array" ref="CO134">SalarioAnualEsperado($B134, $G134, $D134, CO$1, Hombres!$A$1:$DW$117, Mujeres!$A$1:$DW$117 )</f>
        <v>0</v>
      </c>
      <c r="CP134" s="46" cm="1">
        <f t="array" ref="CP134">SalarioAnualEsperado($B134, $G134, $D134, CP$1, Hombres!$A$1:$DW$117, Mujeres!$A$1:$DW$117 )</f>
        <v>0</v>
      </c>
      <c r="CQ134" s="46" cm="1">
        <f t="array" ref="CQ134">SalarioAnualEsperado($B134, $G134, $D134, CQ$1, Hombres!$A$1:$DW$117, Mujeres!$A$1:$DW$117 )</f>
        <v>0</v>
      </c>
      <c r="CR134" s="46" cm="1">
        <f t="array" ref="CR134">SalarioAnualEsperado($B134, $G134, $D134, CR$1, Hombres!$A$1:$DW$117, Mujeres!$A$1:$DW$117 )</f>
        <v>0</v>
      </c>
      <c r="CS134" s="46" cm="1">
        <f t="array" ref="CS134">SalarioAnualEsperado($B134, $G134, $D134, CS$1, Hombres!$A$1:$DW$117, Mujeres!$A$1:$DW$117 )</f>
        <v>0</v>
      </c>
      <c r="CT134" s="46" cm="1">
        <f t="array" ref="CT134">SalarioAnualEsperado($B134, $G134, $D134, CT$1, Hombres!$A$1:$DW$117, Mujeres!$A$1:$DW$117 )</f>
        <v>0</v>
      </c>
      <c r="CU134" s="46" cm="1">
        <f t="array" ref="CU134">SalarioAnualEsperado($B134, $G134, $D134, CU$1, Hombres!$A$1:$DW$117, Mujeres!$A$1:$DW$117 )</f>
        <v>0</v>
      </c>
      <c r="CV134" s="46" cm="1">
        <f t="array" ref="CV134">SalarioAnualEsperado($B134, $G134, $D134, CV$1, Hombres!$A$1:$DW$117, Mujeres!$A$1:$DW$117 )</f>
        <v>0</v>
      </c>
      <c r="CW134" s="46" cm="1">
        <f t="array" ref="CW134">SalarioAnualEsperado($B134, $G134, $D134, CW$1, Hombres!$A$1:$DW$117, Mujeres!$A$1:$DW$117 )</f>
        <v>0</v>
      </c>
      <c r="CX134" s="46" cm="1">
        <f t="array" ref="CX134">SalarioAnualEsperado($B134, $G134, $D134, CX$1, Hombres!$A$1:$DW$117, Mujeres!$A$1:$DW$117 )</f>
        <v>0</v>
      </c>
      <c r="CY134" s="46" cm="1">
        <f t="array" ref="CY134">SalarioAnualEsperado($B134, $G134, $D134, CY$1, Hombres!$A$1:$DW$117, Mujeres!$A$1:$DW$117 )</f>
        <v>0</v>
      </c>
      <c r="CZ134" s="46" cm="1">
        <f t="array" ref="CZ134">SalarioAnualEsperado($B134, $G134, $D134, CZ$1, Hombres!$A$1:$DW$117, Mujeres!$A$1:$DW$117 )</f>
        <v>0</v>
      </c>
      <c r="DA134" s="46" cm="1">
        <f t="array" ref="DA134">SalarioAnualEsperado($B134, $G134, $D134, DA$1, Hombres!$A$1:$DW$117, Mujeres!$A$1:$DW$117 )</f>
        <v>0</v>
      </c>
      <c r="DB134" s="46" cm="1">
        <f t="array" ref="DB134">SalarioAnualEsperado($B134, $G134, $D134, DB$1, Hombres!$A$1:$DW$117, Mujeres!$A$1:$DW$117 )</f>
        <v>0</v>
      </c>
      <c r="DC134" s="46" cm="1">
        <f t="array" ref="DC134">SalarioAnualEsperado($B134, $G134, $D134, DC$1, Hombres!$A$1:$DW$117, Mujeres!$A$1:$DW$117 )</f>
        <v>0</v>
      </c>
    </row>
    <row r="135" spans="1:107" x14ac:dyDescent="0.2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6" cm="1">
        <f t="array" ref="L135">SalarioAnualEsperado($B135, $G135, $D135, L$1, Hombres!$A$1:$DW$117, Mujeres!$A$1:$DW$117 )</f>
        <v>26141666.199999999</v>
      </c>
      <c r="M135" s="46" cm="1">
        <f t="array" ref="M135">SalarioAnualEsperado($B135, $G135, $D135, M$1, Hombres!$A$1:$DW$117, Mujeres!$A$1:$DW$117 )</f>
        <v>27403836.981417749</v>
      </c>
      <c r="N135" s="46" cm="1">
        <f t="array" ref="N135">SalarioAnualEsperado($B135, $G135, $D135, N$1, Hombres!$A$1:$DW$117, Mujeres!$A$1:$DW$117 )</f>
        <v>28724794.309929624</v>
      </c>
      <c r="O135" s="46" cm="1">
        <f t="array" ref="O135">SalarioAnualEsperado($B135, $G135, $D135, O$1, Hombres!$A$1:$DW$117, Mujeres!$A$1:$DW$117 )</f>
        <v>30106013.07277998</v>
      </c>
      <c r="P135" s="46" cm="1">
        <f t="array" ref="P135">SalarioAnualEsperado($B135, $G135, $D135, P$1, Hombres!$A$1:$DW$117, Mujeres!$A$1:$DW$117 )</f>
        <v>31548877.406009216</v>
      </c>
      <c r="Q135" s="46" cm="1">
        <f t="array" ref="Q135">SalarioAnualEsperado($B135, $G135, $D135, Q$1, Hombres!$A$1:$DW$117, Mujeres!$A$1:$DW$117 )</f>
        <v>33055078.948488485</v>
      </c>
      <c r="R135" s="46" cm="1">
        <f t="array" ref="R135">SalarioAnualEsperado($B135, $G135, $D135, R$1, Hombres!$A$1:$DW$117, Mujeres!$A$1:$DW$117 )</f>
        <v>34626538.980055168</v>
      </c>
      <c r="S135" s="46" cm="1">
        <f t="array" ref="S135">SalarioAnualEsperado($B135, $G135, $D135, S$1, Hombres!$A$1:$DW$117, Mujeres!$A$1:$DW$117 )</f>
        <v>36265122.300545394</v>
      </c>
      <c r="T135" s="46" cm="1">
        <f t="array" ref="T135">SalarioAnualEsperado($B135, $G135, $D135, T$1, Hombres!$A$1:$DW$117, Mujeres!$A$1:$DW$117 )</f>
        <v>37972772.539341174</v>
      </c>
      <c r="U135" s="46" cm="1">
        <f t="array" ref="U135">SalarioAnualEsperado($B135, $G135, $D135, U$1, Hombres!$A$1:$DW$117, Mujeres!$A$1:$DW$117 )</f>
        <v>39752211.390432462</v>
      </c>
      <c r="V135" s="46" cm="1">
        <f t="array" ref="V135">SalarioAnualEsperado($B135, $G135, $D135, V$1, Hombres!$A$1:$DW$117, Mujeres!$A$1:$DW$117 )</f>
        <v>41606800.577188514</v>
      </c>
      <c r="W135" s="46" cm="1">
        <f t="array" ref="W135">SalarioAnualEsperado($B135, $G135, $D135, W$1, Hombres!$A$1:$DW$117, Mujeres!$A$1:$DW$117 )</f>
        <v>43538764.335260354</v>
      </c>
      <c r="X135" s="46" cm="1">
        <f t="array" ref="X135">SalarioAnualEsperado($B135, $G135, $D135, X$1, Hombres!$A$1:$DW$117, Mujeres!$A$1:$DW$117 )</f>
        <v>45549174.962857917</v>
      </c>
      <c r="Y135" s="46" cm="1">
        <f t="array" ref="Y135">SalarioAnualEsperado($B135, $G135, $D135, Y$1, Hombres!$A$1:$DW$117, Mujeres!$A$1:$DW$117 )</f>
        <v>47636916.780416138</v>
      </c>
      <c r="Z135" s="46" cm="1">
        <f t="array" ref="Z135">SalarioAnualEsperado($B135, $G135, $D135, Z$1, Hombres!$A$1:$DW$117, Mujeres!$A$1:$DW$117 )</f>
        <v>49799695.493382253</v>
      </c>
      <c r="AA135" s="46" cm="1">
        <f t="array" ref="AA135">SalarioAnualEsperado($B135, $G135, $D135, AA$1, Hombres!$A$1:$DW$117, Mujeres!$A$1:$DW$117 )</f>
        <v>52035088.173251338</v>
      </c>
      <c r="AB135" s="46" cm="1">
        <f t="array" ref="AB135">SalarioAnualEsperado($B135, $G135, $D135, AB$1, Hombres!$A$1:$DW$117, Mujeres!$A$1:$DW$117 )</f>
        <v>54342843.324254319</v>
      </c>
      <c r="AC135" s="46" cm="1">
        <f t="array" ref="AC135">SalarioAnualEsperado($B135, $G135, $D135, AC$1, Hombres!$A$1:$DW$117, Mujeres!$A$1:$DW$117 )</f>
        <v>56723950.044365153</v>
      </c>
      <c r="AD135" s="46" cm="1">
        <f t="array" ref="AD135">SalarioAnualEsperado($B135, $G135, $D135, AD$1, Hombres!$A$1:$DW$117, Mujeres!$A$1:$DW$117 )</f>
        <v>59178589.970178157</v>
      </c>
      <c r="AE135" s="46" cm="1">
        <f t="array" ref="AE135">SalarioAnualEsperado($B135, $G135, $D135, AE$1, Hombres!$A$1:$DW$117, Mujeres!$A$1:$DW$117 )</f>
        <v>61707145.482277527</v>
      </c>
      <c r="AF135" s="46" cm="1">
        <f t="array" ref="AF135">SalarioAnualEsperado($B135, $G135, $D135, AF$1, Hombres!$A$1:$DW$117, Mujeres!$A$1:$DW$117 )</f>
        <v>64309885.969662152</v>
      </c>
      <c r="AG135" s="46" cm="1">
        <f t="array" ref="AG135">SalarioAnualEsperado($B135, $G135, $D135, AG$1, Hombres!$A$1:$DW$117, Mujeres!$A$1:$DW$117 )</f>
        <v>66983753.883590274</v>
      </c>
      <c r="AH135" s="46" cm="1">
        <f t="array" ref="AH135">SalarioAnualEsperado($B135, $G135, $D135, AH$1, Hombres!$A$1:$DW$117, Mujeres!$A$1:$DW$117 )</f>
        <v>0</v>
      </c>
      <c r="AI135" s="46" cm="1">
        <f t="array" ref="AI135">SalarioAnualEsperado($B135, $G135, $D135, AI$1, Hombres!$A$1:$DW$117, Mujeres!$A$1:$DW$117 )</f>
        <v>0</v>
      </c>
      <c r="AJ135" s="46" cm="1">
        <f t="array" ref="AJ135">SalarioAnualEsperado($B135, $G135, $D135, AJ$1, Hombres!$A$1:$DW$117, Mujeres!$A$1:$DW$117 )</f>
        <v>0</v>
      </c>
      <c r="AK135" s="46" cm="1">
        <f t="array" ref="AK135">SalarioAnualEsperado($B135, $G135, $D135, AK$1, Hombres!$A$1:$DW$117, Mujeres!$A$1:$DW$117 )</f>
        <v>0</v>
      </c>
      <c r="AL135" s="46" cm="1">
        <f t="array" ref="AL135">SalarioAnualEsperado($B135, $G135, $D135, AL$1, Hombres!$A$1:$DW$117, Mujeres!$A$1:$DW$117 )</f>
        <v>0</v>
      </c>
      <c r="AM135" s="46" cm="1">
        <f t="array" ref="AM135">SalarioAnualEsperado($B135, $G135, $D135, AM$1, Hombres!$A$1:$DW$117, Mujeres!$A$1:$DW$117 )</f>
        <v>0</v>
      </c>
      <c r="AN135" s="46" cm="1">
        <f t="array" ref="AN135">SalarioAnualEsperado($B135, $G135, $D135, AN$1, Hombres!$A$1:$DW$117, Mujeres!$A$1:$DW$117 )</f>
        <v>0</v>
      </c>
      <c r="AO135" s="46" cm="1">
        <f t="array" ref="AO135">SalarioAnualEsperado($B135, $G135, $D135, AO$1, Hombres!$A$1:$DW$117, Mujeres!$A$1:$DW$117 )</f>
        <v>0</v>
      </c>
      <c r="AP135" s="46" cm="1">
        <f t="array" ref="AP135">SalarioAnualEsperado($B135, $G135, $D135, AP$1, Hombres!$A$1:$DW$117, Mujeres!$A$1:$DW$117 )</f>
        <v>0</v>
      </c>
      <c r="AQ135" s="46" cm="1">
        <f t="array" ref="AQ135">SalarioAnualEsperado($B135, $G135, $D135, AQ$1, Hombres!$A$1:$DW$117, Mujeres!$A$1:$DW$117 )</f>
        <v>0</v>
      </c>
      <c r="AR135" s="46" cm="1">
        <f t="array" ref="AR135">SalarioAnualEsperado($B135, $G135, $D135, AR$1, Hombres!$A$1:$DW$117, Mujeres!$A$1:$DW$117 )</f>
        <v>0</v>
      </c>
      <c r="AS135" s="46" cm="1">
        <f t="array" ref="AS135">SalarioAnualEsperado($B135, $G135, $D135, AS$1, Hombres!$A$1:$DW$117, Mujeres!$A$1:$DW$117 )</f>
        <v>0</v>
      </c>
      <c r="AT135" s="46" cm="1">
        <f t="array" ref="AT135">SalarioAnualEsperado($B135, $G135, $D135, AT$1, Hombres!$A$1:$DW$117, Mujeres!$A$1:$DW$117 )</f>
        <v>0</v>
      </c>
      <c r="AU135" s="46" cm="1">
        <f t="array" ref="AU135">SalarioAnualEsperado($B135, $G135, $D135, AU$1, Hombres!$A$1:$DW$117, Mujeres!$A$1:$DW$117 )</f>
        <v>0</v>
      </c>
      <c r="AV135" s="46" cm="1">
        <f t="array" ref="AV135">SalarioAnualEsperado($B135, $G135, $D135, AV$1, Hombres!$A$1:$DW$117, Mujeres!$A$1:$DW$117 )</f>
        <v>0</v>
      </c>
      <c r="AW135" s="46" cm="1">
        <f t="array" ref="AW135">SalarioAnualEsperado($B135, $G135, $D135, AW$1, Hombres!$A$1:$DW$117, Mujeres!$A$1:$DW$117 )</f>
        <v>0</v>
      </c>
      <c r="AX135" s="46" cm="1">
        <f t="array" ref="AX135">SalarioAnualEsperado($B135, $G135, $D135, AX$1, Hombres!$A$1:$DW$117, Mujeres!$A$1:$DW$117 )</f>
        <v>0</v>
      </c>
      <c r="AY135" s="46" cm="1">
        <f t="array" ref="AY135">SalarioAnualEsperado($B135, $G135, $D135, AY$1, Hombres!$A$1:$DW$117, Mujeres!$A$1:$DW$117 )</f>
        <v>0</v>
      </c>
      <c r="AZ135" s="46" cm="1">
        <f t="array" ref="AZ135">SalarioAnualEsperado($B135, $G135, $D135, AZ$1, Hombres!$A$1:$DW$117, Mujeres!$A$1:$DW$117 )</f>
        <v>0</v>
      </c>
      <c r="BA135" s="46" cm="1">
        <f t="array" ref="BA135">SalarioAnualEsperado($B135, $G135, $D135, BA$1, Hombres!$A$1:$DW$117, Mujeres!$A$1:$DW$117 )</f>
        <v>0</v>
      </c>
      <c r="BB135" s="46" cm="1">
        <f t="array" ref="BB135">SalarioAnualEsperado($B135, $G135, $D135, BB$1, Hombres!$A$1:$DW$117, Mujeres!$A$1:$DW$117 )</f>
        <v>0</v>
      </c>
      <c r="BC135" s="46" cm="1">
        <f t="array" ref="BC135">SalarioAnualEsperado($B135, $G135, $D135, BC$1, Hombres!$A$1:$DW$117, Mujeres!$A$1:$DW$117 )</f>
        <v>0</v>
      </c>
      <c r="BD135" s="46" cm="1">
        <f t="array" ref="BD135">SalarioAnualEsperado($B135, $G135, $D135, BD$1, Hombres!$A$1:$DW$117, Mujeres!$A$1:$DW$117 )</f>
        <v>0</v>
      </c>
      <c r="BE135" s="46" cm="1">
        <f t="array" ref="BE135">SalarioAnualEsperado($B135, $G135, $D135, BE$1, Hombres!$A$1:$DW$117, Mujeres!$A$1:$DW$117 )</f>
        <v>0</v>
      </c>
      <c r="BF135" s="46" cm="1">
        <f t="array" ref="BF135">SalarioAnualEsperado($B135, $G135, $D135, BF$1, Hombres!$A$1:$DW$117, Mujeres!$A$1:$DW$117 )</f>
        <v>0</v>
      </c>
      <c r="BG135" s="46" cm="1">
        <f t="array" ref="BG135">SalarioAnualEsperado($B135, $G135, $D135, BG$1, Hombres!$A$1:$DW$117, Mujeres!$A$1:$DW$117 )</f>
        <v>0</v>
      </c>
      <c r="BH135" s="46" cm="1">
        <f t="array" ref="BH135">SalarioAnualEsperado($B135, $G135, $D135, BH$1, Hombres!$A$1:$DW$117, Mujeres!$A$1:$DW$117 )</f>
        <v>0</v>
      </c>
      <c r="BI135" s="46" cm="1">
        <f t="array" ref="BI135">SalarioAnualEsperado($B135, $G135, $D135, BI$1, Hombres!$A$1:$DW$117, Mujeres!$A$1:$DW$117 )</f>
        <v>0</v>
      </c>
      <c r="BJ135" s="46" cm="1">
        <f t="array" ref="BJ135">SalarioAnualEsperado($B135, $G135, $D135, BJ$1, Hombres!$A$1:$DW$117, Mujeres!$A$1:$DW$117 )</f>
        <v>0</v>
      </c>
      <c r="BK135" s="46" cm="1">
        <f t="array" ref="BK135">SalarioAnualEsperado($B135, $G135, $D135, BK$1, Hombres!$A$1:$DW$117, Mujeres!$A$1:$DW$117 )</f>
        <v>0</v>
      </c>
      <c r="BL135" s="46" cm="1">
        <f t="array" ref="BL135">SalarioAnualEsperado($B135, $G135, $D135, BL$1, Hombres!$A$1:$DW$117, Mujeres!$A$1:$DW$117 )</f>
        <v>0</v>
      </c>
      <c r="BM135" s="46" cm="1">
        <f t="array" ref="BM135">SalarioAnualEsperado($B135, $G135, $D135, BM$1, Hombres!$A$1:$DW$117, Mujeres!$A$1:$DW$117 )</f>
        <v>0</v>
      </c>
      <c r="BN135" s="46" cm="1">
        <f t="array" ref="BN135">SalarioAnualEsperado($B135, $G135, $D135, BN$1, Hombres!$A$1:$DW$117, Mujeres!$A$1:$DW$117 )</f>
        <v>0</v>
      </c>
      <c r="BO135" s="46" cm="1">
        <f t="array" ref="BO135">SalarioAnualEsperado($B135, $G135, $D135, BO$1, Hombres!$A$1:$DW$117, Mujeres!$A$1:$DW$117 )</f>
        <v>0</v>
      </c>
      <c r="BP135" s="46" cm="1">
        <f t="array" ref="BP135">SalarioAnualEsperado($B135, $G135, $D135, BP$1, Hombres!$A$1:$DW$117, Mujeres!$A$1:$DW$117 )</f>
        <v>0</v>
      </c>
      <c r="BQ135" s="46" cm="1">
        <f t="array" ref="BQ135">SalarioAnualEsperado($B135, $G135, $D135, BQ$1, Hombres!$A$1:$DW$117, Mujeres!$A$1:$DW$117 )</f>
        <v>0</v>
      </c>
      <c r="BR135" s="46" cm="1">
        <f t="array" ref="BR135">SalarioAnualEsperado($B135, $G135, $D135, BR$1, Hombres!$A$1:$DW$117, Mujeres!$A$1:$DW$117 )</f>
        <v>0</v>
      </c>
      <c r="BS135" s="46" cm="1">
        <f t="array" ref="BS135">SalarioAnualEsperado($B135, $G135, $D135, BS$1, Hombres!$A$1:$DW$117, Mujeres!$A$1:$DW$117 )</f>
        <v>0</v>
      </c>
      <c r="BT135" s="46" cm="1">
        <f t="array" ref="BT135">SalarioAnualEsperado($B135, $G135, $D135, BT$1, Hombres!$A$1:$DW$117, Mujeres!$A$1:$DW$117 )</f>
        <v>0</v>
      </c>
      <c r="BU135" s="46" cm="1">
        <f t="array" ref="BU135">SalarioAnualEsperado($B135, $G135, $D135, BU$1, Hombres!$A$1:$DW$117, Mujeres!$A$1:$DW$117 )</f>
        <v>0</v>
      </c>
      <c r="BV135" s="46" cm="1">
        <f t="array" ref="BV135">SalarioAnualEsperado($B135, $G135, $D135, BV$1, Hombres!$A$1:$DW$117, Mujeres!$A$1:$DW$117 )</f>
        <v>0</v>
      </c>
      <c r="BW135" s="46" cm="1">
        <f t="array" ref="BW135">SalarioAnualEsperado($B135, $G135, $D135, BW$1, Hombres!$A$1:$DW$117, Mujeres!$A$1:$DW$117 )</f>
        <v>0</v>
      </c>
      <c r="BX135" s="46" cm="1">
        <f t="array" ref="BX135">SalarioAnualEsperado($B135, $G135, $D135, BX$1, Hombres!$A$1:$DW$117, Mujeres!$A$1:$DW$117 )</f>
        <v>0</v>
      </c>
      <c r="BY135" s="46" cm="1">
        <f t="array" ref="BY135">SalarioAnualEsperado($B135, $G135, $D135, BY$1, Hombres!$A$1:$DW$117, Mujeres!$A$1:$DW$117 )</f>
        <v>0</v>
      </c>
      <c r="BZ135" s="46" cm="1">
        <f t="array" ref="BZ135">SalarioAnualEsperado($B135, $G135, $D135, BZ$1, Hombres!$A$1:$DW$117, Mujeres!$A$1:$DW$117 )</f>
        <v>0</v>
      </c>
      <c r="CA135" s="46" cm="1">
        <f t="array" ref="CA135">SalarioAnualEsperado($B135, $G135, $D135, CA$1, Hombres!$A$1:$DW$117, Mujeres!$A$1:$DW$117 )</f>
        <v>0</v>
      </c>
      <c r="CB135" s="46" cm="1">
        <f t="array" ref="CB135">SalarioAnualEsperado($B135, $G135, $D135, CB$1, Hombres!$A$1:$DW$117, Mujeres!$A$1:$DW$117 )</f>
        <v>0</v>
      </c>
      <c r="CC135" s="46" cm="1">
        <f t="array" ref="CC135">SalarioAnualEsperado($B135, $G135, $D135, CC$1, Hombres!$A$1:$DW$117, Mujeres!$A$1:$DW$117 )</f>
        <v>0</v>
      </c>
      <c r="CD135" s="46" cm="1">
        <f t="array" ref="CD135">SalarioAnualEsperado($B135, $G135, $D135, CD$1, Hombres!$A$1:$DW$117, Mujeres!$A$1:$DW$117 )</f>
        <v>0</v>
      </c>
      <c r="CE135" s="46" cm="1">
        <f t="array" ref="CE135">SalarioAnualEsperado($B135, $G135, $D135, CE$1, Hombres!$A$1:$DW$117, Mujeres!$A$1:$DW$117 )</f>
        <v>0</v>
      </c>
      <c r="CF135" s="46" cm="1">
        <f t="array" ref="CF135">SalarioAnualEsperado($B135, $G135, $D135, CF$1, Hombres!$A$1:$DW$117, Mujeres!$A$1:$DW$117 )</f>
        <v>0</v>
      </c>
      <c r="CG135" s="46" cm="1">
        <f t="array" ref="CG135">SalarioAnualEsperado($B135, $G135, $D135, CG$1, Hombres!$A$1:$DW$117, Mujeres!$A$1:$DW$117 )</f>
        <v>0</v>
      </c>
      <c r="CH135" s="46" cm="1">
        <f t="array" ref="CH135">SalarioAnualEsperado($B135, $G135, $D135, CH$1, Hombres!$A$1:$DW$117, Mujeres!$A$1:$DW$117 )</f>
        <v>0</v>
      </c>
      <c r="CI135" s="46" cm="1">
        <f t="array" ref="CI135">SalarioAnualEsperado($B135, $G135, $D135, CI$1, Hombres!$A$1:$DW$117, Mujeres!$A$1:$DW$117 )</f>
        <v>0</v>
      </c>
      <c r="CJ135" s="46" cm="1">
        <f t="array" ref="CJ135">SalarioAnualEsperado($B135, $G135, $D135, CJ$1, Hombres!$A$1:$DW$117, Mujeres!$A$1:$DW$117 )</f>
        <v>0</v>
      </c>
      <c r="CK135" s="46" cm="1">
        <f t="array" ref="CK135">SalarioAnualEsperado($B135, $G135, $D135, CK$1, Hombres!$A$1:$DW$117, Mujeres!$A$1:$DW$117 )</f>
        <v>0</v>
      </c>
      <c r="CL135" s="46" cm="1">
        <f t="array" ref="CL135">SalarioAnualEsperado($B135, $G135, $D135, CL$1, Hombres!$A$1:$DW$117, Mujeres!$A$1:$DW$117 )</f>
        <v>0</v>
      </c>
      <c r="CM135" s="46" cm="1">
        <f t="array" ref="CM135">SalarioAnualEsperado($B135, $G135, $D135, CM$1, Hombres!$A$1:$DW$117, Mujeres!$A$1:$DW$117 )</f>
        <v>0</v>
      </c>
      <c r="CN135" s="46" cm="1">
        <f t="array" ref="CN135">SalarioAnualEsperado($B135, $G135, $D135, CN$1, Hombres!$A$1:$DW$117, Mujeres!$A$1:$DW$117 )</f>
        <v>0</v>
      </c>
      <c r="CO135" s="46" cm="1">
        <f t="array" ref="CO135">SalarioAnualEsperado($B135, $G135, $D135, CO$1, Hombres!$A$1:$DW$117, Mujeres!$A$1:$DW$117 )</f>
        <v>0</v>
      </c>
      <c r="CP135" s="46" cm="1">
        <f t="array" ref="CP135">SalarioAnualEsperado($B135, $G135, $D135, CP$1, Hombres!$A$1:$DW$117, Mujeres!$A$1:$DW$117 )</f>
        <v>0</v>
      </c>
      <c r="CQ135" s="46" cm="1">
        <f t="array" ref="CQ135">SalarioAnualEsperado($B135, $G135, $D135, CQ$1, Hombres!$A$1:$DW$117, Mujeres!$A$1:$DW$117 )</f>
        <v>0</v>
      </c>
      <c r="CR135" s="46" cm="1">
        <f t="array" ref="CR135">SalarioAnualEsperado($B135, $G135, $D135, CR$1, Hombres!$A$1:$DW$117, Mujeres!$A$1:$DW$117 )</f>
        <v>0</v>
      </c>
      <c r="CS135" s="46" cm="1">
        <f t="array" ref="CS135">SalarioAnualEsperado($B135, $G135, $D135, CS$1, Hombres!$A$1:$DW$117, Mujeres!$A$1:$DW$117 )</f>
        <v>0</v>
      </c>
      <c r="CT135" s="46" cm="1">
        <f t="array" ref="CT135">SalarioAnualEsperado($B135, $G135, $D135, CT$1, Hombres!$A$1:$DW$117, Mujeres!$A$1:$DW$117 )</f>
        <v>0</v>
      </c>
      <c r="CU135" s="46" cm="1">
        <f t="array" ref="CU135">SalarioAnualEsperado($B135, $G135, $D135, CU$1, Hombres!$A$1:$DW$117, Mujeres!$A$1:$DW$117 )</f>
        <v>0</v>
      </c>
      <c r="CV135" s="46" cm="1">
        <f t="array" ref="CV135">SalarioAnualEsperado($B135, $G135, $D135, CV$1, Hombres!$A$1:$DW$117, Mujeres!$A$1:$DW$117 )</f>
        <v>0</v>
      </c>
      <c r="CW135" s="46" cm="1">
        <f t="array" ref="CW135">SalarioAnualEsperado($B135, $G135, $D135, CW$1, Hombres!$A$1:$DW$117, Mujeres!$A$1:$DW$117 )</f>
        <v>0</v>
      </c>
      <c r="CX135" s="46" cm="1">
        <f t="array" ref="CX135">SalarioAnualEsperado($B135, $G135, $D135, CX$1, Hombres!$A$1:$DW$117, Mujeres!$A$1:$DW$117 )</f>
        <v>0</v>
      </c>
      <c r="CY135" s="46" cm="1">
        <f t="array" ref="CY135">SalarioAnualEsperado($B135, $G135, $D135, CY$1, Hombres!$A$1:$DW$117, Mujeres!$A$1:$DW$117 )</f>
        <v>0</v>
      </c>
      <c r="CZ135" s="46" cm="1">
        <f t="array" ref="CZ135">SalarioAnualEsperado($B135, $G135, $D135, CZ$1, Hombres!$A$1:$DW$117, Mujeres!$A$1:$DW$117 )</f>
        <v>0</v>
      </c>
      <c r="DA135" s="46" cm="1">
        <f t="array" ref="DA135">SalarioAnualEsperado($B135, $G135, $D135, DA$1, Hombres!$A$1:$DW$117, Mujeres!$A$1:$DW$117 )</f>
        <v>0</v>
      </c>
      <c r="DB135" s="46" cm="1">
        <f t="array" ref="DB135">SalarioAnualEsperado($B135, $G135, $D135, DB$1, Hombres!$A$1:$DW$117, Mujeres!$A$1:$DW$117 )</f>
        <v>0</v>
      </c>
      <c r="DC135" s="46" cm="1">
        <f t="array" ref="DC135">SalarioAnualEsperado($B135, $G135, $D135, DC$1, Hombres!$A$1:$DW$117, Mujeres!$A$1:$DW$117 )</f>
        <v>0</v>
      </c>
    </row>
    <row r="136" spans="1:107" x14ac:dyDescent="0.2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6" cm="1">
        <f t="array" ref="L136">SalarioAnualEsperado($B136, $G136, $D136, L$1, Hombres!$A$1:$DW$117, Mujeres!$A$1:$DW$117 )</f>
        <v>8863720.4500000011</v>
      </c>
      <c r="M136" s="46" cm="1">
        <f t="array" ref="M136">SalarioAnualEsperado($B136, $G136, $D136, M$1, Hombres!$A$1:$DW$117, Mujeres!$A$1:$DW$117 )</f>
        <v>9299817.096573364</v>
      </c>
      <c r="N136" s="46" cm="1">
        <f t="array" ref="N136">SalarioAnualEsperado($B136, $G136, $D136, N$1, Hombres!$A$1:$DW$117, Mujeres!$A$1:$DW$117 )</f>
        <v>9757330.6953483801</v>
      </c>
      <c r="O136" s="46" cm="1">
        <f t="array" ref="O136">SalarioAnualEsperado($B136, $G136, $D136, O$1, Hombres!$A$1:$DW$117, Mujeres!$A$1:$DW$117 )</f>
        <v>10237133.77573695</v>
      </c>
      <c r="P136" s="46" cm="1">
        <f t="array" ref="P136">SalarioAnualEsperado($B136, $G136, $D136, P$1, Hombres!$A$1:$DW$117, Mujeres!$A$1:$DW$117 )</f>
        <v>10740119.654990789</v>
      </c>
      <c r="Q136" s="46" cm="1">
        <f t="array" ref="Q136">SalarioAnualEsperado($B136, $G136, $D136, Q$1, Hombres!$A$1:$DW$117, Mujeres!$A$1:$DW$117 )</f>
        <v>11267215.303596323</v>
      </c>
      <c r="R136" s="46" cm="1">
        <f t="array" ref="R136">SalarioAnualEsperado($B136, $G136, $D136, R$1, Hombres!$A$1:$DW$117, Mujeres!$A$1:$DW$117 )</f>
        <v>11819382.709843514</v>
      </c>
      <c r="S136" s="46" cm="1">
        <f t="array" ref="S136">SalarioAnualEsperado($B136, $G136, $D136, S$1, Hombres!$A$1:$DW$117, Mujeres!$A$1:$DW$117 )</f>
        <v>12397564.389702529</v>
      </c>
      <c r="T136" s="46" cm="1">
        <f t="array" ref="T136">SalarioAnualEsperado($B136, $G136, $D136, T$1, Hombres!$A$1:$DW$117, Mujeres!$A$1:$DW$117 )</f>
        <v>13002706.28766731</v>
      </c>
      <c r="U136" s="46" cm="1">
        <f t="array" ref="U136">SalarioAnualEsperado($B136, $G136, $D136, U$1, Hombres!$A$1:$DW$117, Mujeres!$A$1:$DW$117 )</f>
        <v>13635961.175642855</v>
      </c>
      <c r="V136" s="46" cm="1">
        <f t="array" ref="V136">SalarioAnualEsperado($B136, $G136, $D136, V$1, Hombres!$A$1:$DW$117, Mujeres!$A$1:$DW$117 )</f>
        <v>14298813.209610429</v>
      </c>
      <c r="W136" s="46" cm="1">
        <f t="array" ref="W136">SalarioAnualEsperado($B136, $G136, $D136, W$1, Hombres!$A$1:$DW$117, Mujeres!$A$1:$DW$117 )</f>
        <v>14992901.402893528</v>
      </c>
      <c r="X136" s="46" cm="1">
        <f t="array" ref="X136">SalarioAnualEsperado($B136, $G136, $D136, X$1, Hombres!$A$1:$DW$117, Mujeres!$A$1:$DW$117 )</f>
        <v>15719730.399224786</v>
      </c>
      <c r="Y136" s="46" cm="1">
        <f t="array" ref="Y136">SalarioAnualEsperado($B136, $G136, $D136, Y$1, Hombres!$A$1:$DW$117, Mujeres!$A$1:$DW$117 )</f>
        <v>16480181.232961467</v>
      </c>
      <c r="Z136" s="46" cm="1">
        <f t="array" ref="Z136">SalarioAnualEsperado($B136, $G136, $D136, Z$1, Hombres!$A$1:$DW$117, Mujeres!$A$1:$DW$117 )</f>
        <v>17275097.487232015</v>
      </c>
      <c r="AA136" s="46" cm="1">
        <f t="array" ref="AA136">SalarioAnualEsperado($B136, $G136, $D136, AA$1, Hombres!$A$1:$DW$117, Mujeres!$A$1:$DW$117 )</f>
        <v>18105457.841964386</v>
      </c>
      <c r="AB136" s="46" cm="1">
        <f t="array" ref="AB136">SalarioAnualEsperado($B136, $G136, $D136, AB$1, Hombres!$A$1:$DW$117, Mujeres!$A$1:$DW$117 )</f>
        <v>18972421.286095716</v>
      </c>
      <c r="AC136" s="46" cm="1">
        <f t="array" ref="AC136">SalarioAnualEsperado($B136, $G136, $D136, AC$1, Hombres!$A$1:$DW$117, Mujeres!$A$1:$DW$117 )</f>
        <v>19877205.010727052</v>
      </c>
      <c r="AD136" s="46" cm="1">
        <f t="array" ref="AD136">SalarioAnualEsperado($B136, $G136, $D136, AD$1, Hombres!$A$1:$DW$117, Mujeres!$A$1:$DW$117 )</f>
        <v>20821042.189735103</v>
      </c>
      <c r="AE136" s="46" cm="1">
        <f t="array" ref="AE136">SalarioAnualEsperado($B136, $G136, $D136, AE$1, Hombres!$A$1:$DW$117, Mujeres!$A$1:$DW$117 )</f>
        <v>21805555.103119247</v>
      </c>
      <c r="AF136" s="46" cm="1">
        <f t="array" ref="AF136">SalarioAnualEsperado($B136, $G136, $D136, AF$1, Hombres!$A$1:$DW$117, Mujeres!$A$1:$DW$117 )</f>
        <v>22832769.244808696</v>
      </c>
      <c r="AG136" s="46" cm="1">
        <f t="array" ref="AG136">SalarioAnualEsperado($B136, $G136, $D136, AG$1, Hombres!$A$1:$DW$117, Mujeres!$A$1:$DW$117 )</f>
        <v>23904065.034430142</v>
      </c>
      <c r="AH136" s="46" cm="1">
        <f t="array" ref="AH136">SalarioAnualEsperado($B136, $G136, $D136, AH$1, Hombres!$A$1:$DW$117, Mujeres!$A$1:$DW$117 )</f>
        <v>25020278.502273276</v>
      </c>
      <c r="AI136" s="46" cm="1">
        <f t="array" ref="AI136">SalarioAnualEsperado($B136, $G136, $D136, AI$1, Hombres!$A$1:$DW$117, Mujeres!$A$1:$DW$117 )</f>
        <v>26181025.315956917</v>
      </c>
      <c r="AJ136" s="46" cm="1">
        <f t="array" ref="AJ136">SalarioAnualEsperado($B136, $G136, $D136, AJ$1, Hombres!$A$1:$DW$117, Mujeres!$A$1:$DW$117 )</f>
        <v>27385318.10951728</v>
      </c>
      <c r="AK136" s="46" cm="1">
        <f t="array" ref="AK136">SalarioAnualEsperado($B136, $G136, $D136, AK$1, Hombres!$A$1:$DW$117, Mujeres!$A$1:$DW$117 )</f>
        <v>28632068.465023678</v>
      </c>
      <c r="AL136" s="46" cm="1">
        <f t="array" ref="AL136">SalarioAnualEsperado($B136, $G136, $D136, AL$1, Hombres!$A$1:$DW$117, Mujeres!$A$1:$DW$117 )</f>
        <v>29921455.707304541</v>
      </c>
      <c r="AM136" s="46" cm="1">
        <f t="array" ref="AM136">SalarioAnualEsperado($B136, $G136, $D136, AM$1, Hombres!$A$1:$DW$117, Mujeres!$A$1:$DW$117 )</f>
        <v>31254447.572454955</v>
      </c>
      <c r="AN136" s="46" cm="1">
        <f t="array" ref="AN136">SalarioAnualEsperado($B136, $G136, $D136, AN$1, Hombres!$A$1:$DW$117, Mujeres!$A$1:$DW$117 )</f>
        <v>32631653.628596772</v>
      </c>
      <c r="AO136" s="46" cm="1">
        <f t="array" ref="AO136">SalarioAnualEsperado($B136, $G136, $D136, AO$1, Hombres!$A$1:$DW$117, Mujeres!$A$1:$DW$117 )</f>
        <v>34053833.522237286</v>
      </c>
      <c r="AP136" s="46" cm="1">
        <f t="array" ref="AP136">SalarioAnualEsperado($B136, $G136, $D136, AP$1, Hombres!$A$1:$DW$117, Mujeres!$A$1:$DW$117 )</f>
        <v>35521617.352795973</v>
      </c>
      <c r="AQ136" s="46" cm="1">
        <f t="array" ref="AQ136">SalarioAnualEsperado($B136, $G136, $D136, AQ$1, Hombres!$A$1:$DW$117, Mujeres!$A$1:$DW$117 )</f>
        <v>37033808.111623637</v>
      </c>
      <c r="AR136" s="46" cm="1">
        <f t="array" ref="AR136">SalarioAnualEsperado($B136, $G136, $D136, AR$1, Hombres!$A$1:$DW$117, Mujeres!$A$1:$DW$117 )</f>
        <v>0</v>
      </c>
      <c r="AS136" s="46" cm="1">
        <f t="array" ref="AS136">SalarioAnualEsperado($B136, $G136, $D136, AS$1, Hombres!$A$1:$DW$117, Mujeres!$A$1:$DW$117 )</f>
        <v>0</v>
      </c>
      <c r="AT136" s="46" cm="1">
        <f t="array" ref="AT136">SalarioAnualEsperado($B136, $G136, $D136, AT$1, Hombres!$A$1:$DW$117, Mujeres!$A$1:$DW$117 )</f>
        <v>0</v>
      </c>
      <c r="AU136" s="46" cm="1">
        <f t="array" ref="AU136">SalarioAnualEsperado($B136, $G136, $D136, AU$1, Hombres!$A$1:$DW$117, Mujeres!$A$1:$DW$117 )</f>
        <v>0</v>
      </c>
      <c r="AV136" s="46" cm="1">
        <f t="array" ref="AV136">SalarioAnualEsperado($B136, $G136, $D136, AV$1, Hombres!$A$1:$DW$117, Mujeres!$A$1:$DW$117 )</f>
        <v>0</v>
      </c>
      <c r="AW136" s="46" cm="1">
        <f t="array" ref="AW136">SalarioAnualEsperado($B136, $G136, $D136, AW$1, Hombres!$A$1:$DW$117, Mujeres!$A$1:$DW$117 )</f>
        <v>0</v>
      </c>
      <c r="AX136" s="46" cm="1">
        <f t="array" ref="AX136">SalarioAnualEsperado($B136, $G136, $D136, AX$1, Hombres!$A$1:$DW$117, Mujeres!$A$1:$DW$117 )</f>
        <v>0</v>
      </c>
      <c r="AY136" s="46" cm="1">
        <f t="array" ref="AY136">SalarioAnualEsperado($B136, $G136, $D136, AY$1, Hombres!$A$1:$DW$117, Mujeres!$A$1:$DW$117 )</f>
        <v>0</v>
      </c>
      <c r="AZ136" s="46" cm="1">
        <f t="array" ref="AZ136">SalarioAnualEsperado($B136, $G136, $D136, AZ$1, Hombres!$A$1:$DW$117, Mujeres!$A$1:$DW$117 )</f>
        <v>0</v>
      </c>
      <c r="BA136" s="46" cm="1">
        <f t="array" ref="BA136">SalarioAnualEsperado($B136, $G136, $D136, BA$1, Hombres!$A$1:$DW$117, Mujeres!$A$1:$DW$117 )</f>
        <v>0</v>
      </c>
      <c r="BB136" s="46" cm="1">
        <f t="array" ref="BB136">SalarioAnualEsperado($B136, $G136, $D136, BB$1, Hombres!$A$1:$DW$117, Mujeres!$A$1:$DW$117 )</f>
        <v>0</v>
      </c>
      <c r="BC136" s="46" cm="1">
        <f t="array" ref="BC136">SalarioAnualEsperado($B136, $G136, $D136, BC$1, Hombres!$A$1:$DW$117, Mujeres!$A$1:$DW$117 )</f>
        <v>0</v>
      </c>
      <c r="BD136" s="46" cm="1">
        <f t="array" ref="BD136">SalarioAnualEsperado($B136, $G136, $D136, BD$1, Hombres!$A$1:$DW$117, Mujeres!$A$1:$DW$117 )</f>
        <v>0</v>
      </c>
      <c r="BE136" s="46" cm="1">
        <f t="array" ref="BE136">SalarioAnualEsperado($B136, $G136, $D136, BE$1, Hombres!$A$1:$DW$117, Mujeres!$A$1:$DW$117 )</f>
        <v>0</v>
      </c>
      <c r="BF136" s="46" cm="1">
        <f t="array" ref="BF136">SalarioAnualEsperado($B136, $G136, $D136, BF$1, Hombres!$A$1:$DW$117, Mujeres!$A$1:$DW$117 )</f>
        <v>0</v>
      </c>
      <c r="BG136" s="46" cm="1">
        <f t="array" ref="BG136">SalarioAnualEsperado($B136, $G136, $D136, BG$1, Hombres!$A$1:$DW$117, Mujeres!$A$1:$DW$117 )</f>
        <v>0</v>
      </c>
      <c r="BH136" s="46" cm="1">
        <f t="array" ref="BH136">SalarioAnualEsperado($B136, $G136, $D136, BH$1, Hombres!$A$1:$DW$117, Mujeres!$A$1:$DW$117 )</f>
        <v>0</v>
      </c>
      <c r="BI136" s="46" cm="1">
        <f t="array" ref="BI136">SalarioAnualEsperado($B136, $G136, $D136, BI$1, Hombres!$A$1:$DW$117, Mujeres!$A$1:$DW$117 )</f>
        <v>0</v>
      </c>
      <c r="BJ136" s="46" cm="1">
        <f t="array" ref="BJ136">SalarioAnualEsperado($B136, $G136, $D136, BJ$1, Hombres!$A$1:$DW$117, Mujeres!$A$1:$DW$117 )</f>
        <v>0</v>
      </c>
      <c r="BK136" s="46" cm="1">
        <f t="array" ref="BK136">SalarioAnualEsperado($B136, $G136, $D136, BK$1, Hombres!$A$1:$DW$117, Mujeres!$A$1:$DW$117 )</f>
        <v>0</v>
      </c>
      <c r="BL136" s="46" cm="1">
        <f t="array" ref="BL136">SalarioAnualEsperado($B136, $G136, $D136, BL$1, Hombres!$A$1:$DW$117, Mujeres!$A$1:$DW$117 )</f>
        <v>0</v>
      </c>
      <c r="BM136" s="46" cm="1">
        <f t="array" ref="BM136">SalarioAnualEsperado($B136, $G136, $D136, BM$1, Hombres!$A$1:$DW$117, Mujeres!$A$1:$DW$117 )</f>
        <v>0</v>
      </c>
      <c r="BN136" s="46" cm="1">
        <f t="array" ref="BN136">SalarioAnualEsperado($B136, $G136, $D136, BN$1, Hombres!$A$1:$DW$117, Mujeres!$A$1:$DW$117 )</f>
        <v>0</v>
      </c>
      <c r="BO136" s="46" cm="1">
        <f t="array" ref="BO136">SalarioAnualEsperado($B136, $G136, $D136, BO$1, Hombres!$A$1:$DW$117, Mujeres!$A$1:$DW$117 )</f>
        <v>0</v>
      </c>
      <c r="BP136" s="46" cm="1">
        <f t="array" ref="BP136">SalarioAnualEsperado($B136, $G136, $D136, BP$1, Hombres!$A$1:$DW$117, Mujeres!$A$1:$DW$117 )</f>
        <v>0</v>
      </c>
      <c r="BQ136" s="46" cm="1">
        <f t="array" ref="BQ136">SalarioAnualEsperado($B136, $G136, $D136, BQ$1, Hombres!$A$1:$DW$117, Mujeres!$A$1:$DW$117 )</f>
        <v>0</v>
      </c>
      <c r="BR136" s="46" cm="1">
        <f t="array" ref="BR136">SalarioAnualEsperado($B136, $G136, $D136, BR$1, Hombres!$A$1:$DW$117, Mujeres!$A$1:$DW$117 )</f>
        <v>0</v>
      </c>
      <c r="BS136" s="46" cm="1">
        <f t="array" ref="BS136">SalarioAnualEsperado($B136, $G136, $D136, BS$1, Hombres!$A$1:$DW$117, Mujeres!$A$1:$DW$117 )</f>
        <v>0</v>
      </c>
      <c r="BT136" s="46" cm="1">
        <f t="array" ref="BT136">SalarioAnualEsperado($B136, $G136, $D136, BT$1, Hombres!$A$1:$DW$117, Mujeres!$A$1:$DW$117 )</f>
        <v>0</v>
      </c>
      <c r="BU136" s="46" cm="1">
        <f t="array" ref="BU136">SalarioAnualEsperado($B136, $G136, $D136, BU$1, Hombres!$A$1:$DW$117, Mujeres!$A$1:$DW$117 )</f>
        <v>0</v>
      </c>
      <c r="BV136" s="46" cm="1">
        <f t="array" ref="BV136">SalarioAnualEsperado($B136, $G136, $D136, BV$1, Hombres!$A$1:$DW$117, Mujeres!$A$1:$DW$117 )</f>
        <v>0</v>
      </c>
      <c r="BW136" s="46" cm="1">
        <f t="array" ref="BW136">SalarioAnualEsperado($B136, $G136, $D136, BW$1, Hombres!$A$1:$DW$117, Mujeres!$A$1:$DW$117 )</f>
        <v>0</v>
      </c>
      <c r="BX136" s="46" cm="1">
        <f t="array" ref="BX136">SalarioAnualEsperado($B136, $G136, $D136, BX$1, Hombres!$A$1:$DW$117, Mujeres!$A$1:$DW$117 )</f>
        <v>0</v>
      </c>
      <c r="BY136" s="46" cm="1">
        <f t="array" ref="BY136">SalarioAnualEsperado($B136, $G136, $D136, BY$1, Hombres!$A$1:$DW$117, Mujeres!$A$1:$DW$117 )</f>
        <v>0</v>
      </c>
      <c r="BZ136" s="46" cm="1">
        <f t="array" ref="BZ136">SalarioAnualEsperado($B136, $G136, $D136, BZ$1, Hombres!$A$1:$DW$117, Mujeres!$A$1:$DW$117 )</f>
        <v>0</v>
      </c>
      <c r="CA136" s="46" cm="1">
        <f t="array" ref="CA136">SalarioAnualEsperado($B136, $G136, $D136, CA$1, Hombres!$A$1:$DW$117, Mujeres!$A$1:$DW$117 )</f>
        <v>0</v>
      </c>
      <c r="CB136" s="46" cm="1">
        <f t="array" ref="CB136">SalarioAnualEsperado($B136, $G136, $D136, CB$1, Hombres!$A$1:$DW$117, Mujeres!$A$1:$DW$117 )</f>
        <v>0</v>
      </c>
      <c r="CC136" s="46" cm="1">
        <f t="array" ref="CC136">SalarioAnualEsperado($B136, $G136, $D136, CC$1, Hombres!$A$1:$DW$117, Mujeres!$A$1:$DW$117 )</f>
        <v>0</v>
      </c>
      <c r="CD136" s="46" cm="1">
        <f t="array" ref="CD136">SalarioAnualEsperado($B136, $G136, $D136, CD$1, Hombres!$A$1:$DW$117, Mujeres!$A$1:$DW$117 )</f>
        <v>0</v>
      </c>
      <c r="CE136" s="46" cm="1">
        <f t="array" ref="CE136">SalarioAnualEsperado($B136, $G136, $D136, CE$1, Hombres!$A$1:$DW$117, Mujeres!$A$1:$DW$117 )</f>
        <v>0</v>
      </c>
      <c r="CF136" s="46" cm="1">
        <f t="array" ref="CF136">SalarioAnualEsperado($B136, $G136, $D136, CF$1, Hombres!$A$1:$DW$117, Mujeres!$A$1:$DW$117 )</f>
        <v>0</v>
      </c>
      <c r="CG136" s="46" cm="1">
        <f t="array" ref="CG136">SalarioAnualEsperado($B136, $G136, $D136, CG$1, Hombres!$A$1:$DW$117, Mujeres!$A$1:$DW$117 )</f>
        <v>0</v>
      </c>
      <c r="CH136" s="46" cm="1">
        <f t="array" ref="CH136">SalarioAnualEsperado($B136, $G136, $D136, CH$1, Hombres!$A$1:$DW$117, Mujeres!$A$1:$DW$117 )</f>
        <v>0</v>
      </c>
      <c r="CI136" s="46" cm="1">
        <f t="array" ref="CI136">SalarioAnualEsperado($B136, $G136, $D136, CI$1, Hombres!$A$1:$DW$117, Mujeres!$A$1:$DW$117 )</f>
        <v>0</v>
      </c>
      <c r="CJ136" s="46" cm="1">
        <f t="array" ref="CJ136">SalarioAnualEsperado($B136, $G136, $D136, CJ$1, Hombres!$A$1:$DW$117, Mujeres!$A$1:$DW$117 )</f>
        <v>0</v>
      </c>
      <c r="CK136" s="46" cm="1">
        <f t="array" ref="CK136">SalarioAnualEsperado($B136, $G136, $D136, CK$1, Hombres!$A$1:$DW$117, Mujeres!$A$1:$DW$117 )</f>
        <v>0</v>
      </c>
      <c r="CL136" s="46" cm="1">
        <f t="array" ref="CL136">SalarioAnualEsperado($B136, $G136, $D136, CL$1, Hombres!$A$1:$DW$117, Mujeres!$A$1:$DW$117 )</f>
        <v>0</v>
      </c>
      <c r="CM136" s="46" cm="1">
        <f t="array" ref="CM136">SalarioAnualEsperado($B136, $G136, $D136, CM$1, Hombres!$A$1:$DW$117, Mujeres!$A$1:$DW$117 )</f>
        <v>0</v>
      </c>
      <c r="CN136" s="46" cm="1">
        <f t="array" ref="CN136">SalarioAnualEsperado($B136, $G136, $D136, CN$1, Hombres!$A$1:$DW$117, Mujeres!$A$1:$DW$117 )</f>
        <v>0</v>
      </c>
      <c r="CO136" s="46" cm="1">
        <f t="array" ref="CO136">SalarioAnualEsperado($B136, $G136, $D136, CO$1, Hombres!$A$1:$DW$117, Mujeres!$A$1:$DW$117 )</f>
        <v>0</v>
      </c>
      <c r="CP136" s="46" cm="1">
        <f t="array" ref="CP136">SalarioAnualEsperado($B136, $G136, $D136, CP$1, Hombres!$A$1:$DW$117, Mujeres!$A$1:$DW$117 )</f>
        <v>0</v>
      </c>
      <c r="CQ136" s="46" cm="1">
        <f t="array" ref="CQ136">SalarioAnualEsperado($B136, $G136, $D136, CQ$1, Hombres!$A$1:$DW$117, Mujeres!$A$1:$DW$117 )</f>
        <v>0</v>
      </c>
      <c r="CR136" s="46" cm="1">
        <f t="array" ref="CR136">SalarioAnualEsperado($B136, $G136, $D136, CR$1, Hombres!$A$1:$DW$117, Mujeres!$A$1:$DW$117 )</f>
        <v>0</v>
      </c>
      <c r="CS136" s="46" cm="1">
        <f t="array" ref="CS136">SalarioAnualEsperado($B136, $G136, $D136, CS$1, Hombres!$A$1:$DW$117, Mujeres!$A$1:$DW$117 )</f>
        <v>0</v>
      </c>
      <c r="CT136" s="46" cm="1">
        <f t="array" ref="CT136">SalarioAnualEsperado($B136, $G136, $D136, CT$1, Hombres!$A$1:$DW$117, Mujeres!$A$1:$DW$117 )</f>
        <v>0</v>
      </c>
      <c r="CU136" s="46" cm="1">
        <f t="array" ref="CU136">SalarioAnualEsperado($B136, $G136, $D136, CU$1, Hombres!$A$1:$DW$117, Mujeres!$A$1:$DW$117 )</f>
        <v>0</v>
      </c>
      <c r="CV136" s="46" cm="1">
        <f t="array" ref="CV136">SalarioAnualEsperado($B136, $G136, $D136, CV$1, Hombres!$A$1:$DW$117, Mujeres!$A$1:$DW$117 )</f>
        <v>0</v>
      </c>
      <c r="CW136" s="46" cm="1">
        <f t="array" ref="CW136">SalarioAnualEsperado($B136, $G136, $D136, CW$1, Hombres!$A$1:$DW$117, Mujeres!$A$1:$DW$117 )</f>
        <v>0</v>
      </c>
      <c r="CX136" s="46" cm="1">
        <f t="array" ref="CX136">SalarioAnualEsperado($B136, $G136, $D136, CX$1, Hombres!$A$1:$DW$117, Mujeres!$A$1:$DW$117 )</f>
        <v>0</v>
      </c>
      <c r="CY136" s="46" cm="1">
        <f t="array" ref="CY136">SalarioAnualEsperado($B136, $G136, $D136, CY$1, Hombres!$A$1:$DW$117, Mujeres!$A$1:$DW$117 )</f>
        <v>0</v>
      </c>
      <c r="CZ136" s="46" cm="1">
        <f t="array" ref="CZ136">SalarioAnualEsperado($B136, $G136, $D136, CZ$1, Hombres!$A$1:$DW$117, Mujeres!$A$1:$DW$117 )</f>
        <v>0</v>
      </c>
      <c r="DA136" s="46" cm="1">
        <f t="array" ref="DA136">SalarioAnualEsperado($B136, $G136, $D136, DA$1, Hombres!$A$1:$DW$117, Mujeres!$A$1:$DW$117 )</f>
        <v>0</v>
      </c>
      <c r="DB136" s="46" cm="1">
        <f t="array" ref="DB136">SalarioAnualEsperado($B136, $G136, $D136, DB$1, Hombres!$A$1:$DW$117, Mujeres!$A$1:$DW$117 )</f>
        <v>0</v>
      </c>
      <c r="DC136" s="46" cm="1">
        <f t="array" ref="DC136">SalarioAnualEsperado($B136, $G136, $D136, DC$1, Hombres!$A$1:$DW$117, Mujeres!$A$1:$DW$117 )</f>
        <v>0</v>
      </c>
    </row>
    <row r="137" spans="1:107" x14ac:dyDescent="0.2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6" cm="1">
        <f t="array" ref="L137">SalarioAnualEsperado($B137, $G137, $D137, L$1, Hombres!$A$1:$DW$117, Mujeres!$A$1:$DW$117 )</f>
        <v>8827858</v>
      </c>
      <c r="M137" s="46" cm="1">
        <f t="array" ref="M137">SalarioAnualEsperado($B137, $G137, $D137, M$1, Hombres!$A$1:$DW$117, Mujeres!$A$1:$DW$117 )</f>
        <v>9254084.2529427037</v>
      </c>
      <c r="N137" s="46" cm="1">
        <f t="array" ref="N137">SalarioAnualEsperado($B137, $G137, $D137, N$1, Hombres!$A$1:$DW$117, Mujeres!$A$1:$DW$117 )</f>
        <v>9700162.3120437022</v>
      </c>
      <c r="O137" s="46" cm="1">
        <f t="array" ref="O137">SalarioAnualEsperado($B137, $G137, $D137, O$1, Hombres!$A$1:$DW$117, Mujeres!$A$1:$DW$117 )</f>
        <v>10166590.23641903</v>
      </c>
      <c r="P137" s="46" cm="1">
        <f t="array" ref="P137">SalarioAnualEsperado($B137, $G137, $D137, P$1, Hombres!$A$1:$DW$117, Mujeres!$A$1:$DW$117 )</f>
        <v>10653835.4391373</v>
      </c>
      <c r="Q137" s="46" cm="1">
        <f t="array" ref="Q137">SalarioAnualEsperado($B137, $G137, $D137, Q$1, Hombres!$A$1:$DW$117, Mujeres!$A$1:$DW$117 )</f>
        <v>11162469.174824277</v>
      </c>
      <c r="R137" s="46" cm="1">
        <f t="array" ref="R137">SalarioAnualEsperado($B137, $G137, $D137, R$1, Hombres!$A$1:$DW$117, Mujeres!$A$1:$DW$117 )</f>
        <v>11693140.246255299</v>
      </c>
      <c r="S137" s="46" cm="1">
        <f t="array" ref="S137">SalarioAnualEsperado($B137, $G137, $D137, S$1, Hombres!$A$1:$DW$117, Mujeres!$A$1:$DW$117 )</f>
        <v>12246478.383303974</v>
      </c>
      <c r="T137" s="46" cm="1">
        <f t="array" ref="T137">SalarioAnualEsperado($B137, $G137, $D137, T$1, Hombres!$A$1:$DW$117, Mujeres!$A$1:$DW$117 )</f>
        <v>12823139.936030677</v>
      </c>
      <c r="U137" s="46" cm="1">
        <f t="array" ref="U137">SalarioAnualEsperado($B137, $G137, $D137, U$1, Hombres!$A$1:$DW$117, Mujeres!$A$1:$DW$117 )</f>
        <v>13424044.00147686</v>
      </c>
      <c r="V137" s="46" cm="1">
        <f t="array" ref="V137">SalarioAnualEsperado($B137, $G137, $D137, V$1, Hombres!$A$1:$DW$117, Mujeres!$A$1:$DW$117 )</f>
        <v>14050325.810132876</v>
      </c>
      <c r="W137" s="46" cm="1">
        <f t="array" ref="W137">SalarioAnualEsperado($B137, $G137, $D137, W$1, Hombres!$A$1:$DW$117, Mujeres!$A$1:$DW$117 )</f>
        <v>14702736.470835315</v>
      </c>
      <c r="X137" s="46" cm="1">
        <f t="array" ref="X137">SalarioAnualEsperado($B137, $G137, $D137, X$1, Hombres!$A$1:$DW$117, Mujeres!$A$1:$DW$117 )</f>
        <v>15381638.091196535</v>
      </c>
      <c r="Y137" s="46" cm="1">
        <f t="array" ref="Y137">SalarioAnualEsperado($B137, $G137, $D137, Y$1, Hombres!$A$1:$DW$117, Mujeres!$A$1:$DW$117 )</f>
        <v>16086653.914023692</v>
      </c>
      <c r="Z137" s="46" cm="1">
        <f t="array" ref="Z137">SalarioAnualEsperado($B137, $G137, $D137, Z$1, Hombres!$A$1:$DW$117, Mujeres!$A$1:$DW$117 )</f>
        <v>16817009.172078654</v>
      </c>
      <c r="AA137" s="46" cm="1">
        <f t="array" ref="AA137">SalarioAnualEsperado($B137, $G137, $D137, AA$1, Hombres!$A$1:$DW$117, Mujeres!$A$1:$DW$117 )</f>
        <v>17571885.659336522</v>
      </c>
      <c r="AB137" s="46" cm="1">
        <f t="array" ref="AB137">SalarioAnualEsperado($B137, $G137, $D137, AB$1, Hombres!$A$1:$DW$117, Mujeres!$A$1:$DW$117 )</f>
        <v>18351198.447433513</v>
      </c>
      <c r="AC137" s="46" cm="1">
        <f t="array" ref="AC137">SalarioAnualEsperado($B137, $G137, $D137, AC$1, Hombres!$A$1:$DW$117, Mujeres!$A$1:$DW$117 )</f>
        <v>19155281.547843698</v>
      </c>
      <c r="AD137" s="46" cm="1">
        <f t="array" ref="AD137">SalarioAnualEsperado($B137, $G137, $D137, AD$1, Hombres!$A$1:$DW$117, Mujeres!$A$1:$DW$117 )</f>
        <v>19984196.297975723</v>
      </c>
      <c r="AE137" s="46" cm="1">
        <f t="array" ref="AE137">SalarioAnualEsperado($B137, $G137, $D137, AE$1, Hombres!$A$1:$DW$117, Mujeres!$A$1:$DW$117 )</f>
        <v>20838071.825080819</v>
      </c>
      <c r="AF137" s="46" cm="1">
        <f t="array" ref="AF137">SalarioAnualEsperado($B137, $G137, $D137, AF$1, Hombres!$A$1:$DW$117, Mujeres!$A$1:$DW$117 )</f>
        <v>21716999.099941447</v>
      </c>
      <c r="AG137" s="46" cm="1">
        <f t="array" ref="AG137">SalarioAnualEsperado($B137, $G137, $D137, AG$1, Hombres!$A$1:$DW$117, Mujeres!$A$1:$DW$117 )</f>
        <v>22619945.609713413</v>
      </c>
      <c r="AH137" s="46" cm="1">
        <f t="array" ref="AH137">SalarioAnualEsperado($B137, $G137, $D137, AH$1, Hombres!$A$1:$DW$117, Mujeres!$A$1:$DW$117 )</f>
        <v>0</v>
      </c>
      <c r="AI137" s="46" cm="1">
        <f t="array" ref="AI137">SalarioAnualEsperado($B137, $G137, $D137, AI$1, Hombres!$A$1:$DW$117, Mujeres!$A$1:$DW$117 )</f>
        <v>0</v>
      </c>
      <c r="AJ137" s="46" cm="1">
        <f t="array" ref="AJ137">SalarioAnualEsperado($B137, $G137, $D137, AJ$1, Hombres!$A$1:$DW$117, Mujeres!$A$1:$DW$117 )</f>
        <v>0</v>
      </c>
      <c r="AK137" s="46" cm="1">
        <f t="array" ref="AK137">SalarioAnualEsperado($B137, $G137, $D137, AK$1, Hombres!$A$1:$DW$117, Mujeres!$A$1:$DW$117 )</f>
        <v>0</v>
      </c>
      <c r="AL137" s="46" cm="1">
        <f t="array" ref="AL137">SalarioAnualEsperado($B137, $G137, $D137, AL$1, Hombres!$A$1:$DW$117, Mujeres!$A$1:$DW$117 )</f>
        <v>0</v>
      </c>
      <c r="AM137" s="46" cm="1">
        <f t="array" ref="AM137">SalarioAnualEsperado($B137, $G137, $D137, AM$1, Hombres!$A$1:$DW$117, Mujeres!$A$1:$DW$117 )</f>
        <v>0</v>
      </c>
      <c r="AN137" s="46" cm="1">
        <f t="array" ref="AN137">SalarioAnualEsperado($B137, $G137, $D137, AN$1, Hombres!$A$1:$DW$117, Mujeres!$A$1:$DW$117 )</f>
        <v>0</v>
      </c>
      <c r="AO137" s="46" cm="1">
        <f t="array" ref="AO137">SalarioAnualEsperado($B137, $G137, $D137, AO$1, Hombres!$A$1:$DW$117, Mujeres!$A$1:$DW$117 )</f>
        <v>0</v>
      </c>
      <c r="AP137" s="46" cm="1">
        <f t="array" ref="AP137">SalarioAnualEsperado($B137, $G137, $D137, AP$1, Hombres!$A$1:$DW$117, Mujeres!$A$1:$DW$117 )</f>
        <v>0</v>
      </c>
      <c r="AQ137" s="46" cm="1">
        <f t="array" ref="AQ137">SalarioAnualEsperado($B137, $G137, $D137, AQ$1, Hombres!$A$1:$DW$117, Mujeres!$A$1:$DW$117 )</f>
        <v>0</v>
      </c>
      <c r="AR137" s="46" cm="1">
        <f t="array" ref="AR137">SalarioAnualEsperado($B137, $G137, $D137, AR$1, Hombres!$A$1:$DW$117, Mujeres!$A$1:$DW$117 )</f>
        <v>0</v>
      </c>
      <c r="AS137" s="46" cm="1">
        <f t="array" ref="AS137">SalarioAnualEsperado($B137, $G137, $D137, AS$1, Hombres!$A$1:$DW$117, Mujeres!$A$1:$DW$117 )</f>
        <v>0</v>
      </c>
      <c r="AT137" s="46" cm="1">
        <f t="array" ref="AT137">SalarioAnualEsperado($B137, $G137, $D137, AT$1, Hombres!$A$1:$DW$117, Mujeres!$A$1:$DW$117 )</f>
        <v>0</v>
      </c>
      <c r="AU137" s="46" cm="1">
        <f t="array" ref="AU137">SalarioAnualEsperado($B137, $G137, $D137, AU$1, Hombres!$A$1:$DW$117, Mujeres!$A$1:$DW$117 )</f>
        <v>0</v>
      </c>
      <c r="AV137" s="46" cm="1">
        <f t="array" ref="AV137">SalarioAnualEsperado($B137, $G137, $D137, AV$1, Hombres!$A$1:$DW$117, Mujeres!$A$1:$DW$117 )</f>
        <v>0</v>
      </c>
      <c r="AW137" s="46" cm="1">
        <f t="array" ref="AW137">SalarioAnualEsperado($B137, $G137, $D137, AW$1, Hombres!$A$1:$DW$117, Mujeres!$A$1:$DW$117 )</f>
        <v>0</v>
      </c>
      <c r="AX137" s="46" cm="1">
        <f t="array" ref="AX137">SalarioAnualEsperado($B137, $G137, $D137, AX$1, Hombres!$A$1:$DW$117, Mujeres!$A$1:$DW$117 )</f>
        <v>0</v>
      </c>
      <c r="AY137" s="46" cm="1">
        <f t="array" ref="AY137">SalarioAnualEsperado($B137, $G137, $D137, AY$1, Hombres!$A$1:$DW$117, Mujeres!$A$1:$DW$117 )</f>
        <v>0</v>
      </c>
      <c r="AZ137" s="46" cm="1">
        <f t="array" ref="AZ137">SalarioAnualEsperado($B137, $G137, $D137, AZ$1, Hombres!$A$1:$DW$117, Mujeres!$A$1:$DW$117 )</f>
        <v>0</v>
      </c>
      <c r="BA137" s="46" cm="1">
        <f t="array" ref="BA137">SalarioAnualEsperado($B137, $G137, $D137, BA$1, Hombres!$A$1:$DW$117, Mujeres!$A$1:$DW$117 )</f>
        <v>0</v>
      </c>
      <c r="BB137" s="46" cm="1">
        <f t="array" ref="BB137">SalarioAnualEsperado($B137, $G137, $D137, BB$1, Hombres!$A$1:$DW$117, Mujeres!$A$1:$DW$117 )</f>
        <v>0</v>
      </c>
      <c r="BC137" s="46" cm="1">
        <f t="array" ref="BC137">SalarioAnualEsperado($B137, $G137, $D137, BC$1, Hombres!$A$1:$DW$117, Mujeres!$A$1:$DW$117 )</f>
        <v>0</v>
      </c>
      <c r="BD137" s="46" cm="1">
        <f t="array" ref="BD137">SalarioAnualEsperado($B137, $G137, $D137, BD$1, Hombres!$A$1:$DW$117, Mujeres!$A$1:$DW$117 )</f>
        <v>0</v>
      </c>
      <c r="BE137" s="46" cm="1">
        <f t="array" ref="BE137">SalarioAnualEsperado($B137, $G137, $D137, BE$1, Hombres!$A$1:$DW$117, Mujeres!$A$1:$DW$117 )</f>
        <v>0</v>
      </c>
      <c r="BF137" s="46" cm="1">
        <f t="array" ref="BF137">SalarioAnualEsperado($B137, $G137, $D137, BF$1, Hombres!$A$1:$DW$117, Mujeres!$A$1:$DW$117 )</f>
        <v>0</v>
      </c>
      <c r="BG137" s="46" cm="1">
        <f t="array" ref="BG137">SalarioAnualEsperado($B137, $G137, $D137, BG$1, Hombres!$A$1:$DW$117, Mujeres!$A$1:$DW$117 )</f>
        <v>0</v>
      </c>
      <c r="BH137" s="46" cm="1">
        <f t="array" ref="BH137">SalarioAnualEsperado($B137, $G137, $D137, BH$1, Hombres!$A$1:$DW$117, Mujeres!$A$1:$DW$117 )</f>
        <v>0</v>
      </c>
      <c r="BI137" s="46" cm="1">
        <f t="array" ref="BI137">SalarioAnualEsperado($B137, $G137, $D137, BI$1, Hombres!$A$1:$DW$117, Mujeres!$A$1:$DW$117 )</f>
        <v>0</v>
      </c>
      <c r="BJ137" s="46" cm="1">
        <f t="array" ref="BJ137">SalarioAnualEsperado($B137, $G137, $D137, BJ$1, Hombres!$A$1:$DW$117, Mujeres!$A$1:$DW$117 )</f>
        <v>0</v>
      </c>
      <c r="BK137" s="46" cm="1">
        <f t="array" ref="BK137">SalarioAnualEsperado($B137, $G137, $D137, BK$1, Hombres!$A$1:$DW$117, Mujeres!$A$1:$DW$117 )</f>
        <v>0</v>
      </c>
      <c r="BL137" s="46" cm="1">
        <f t="array" ref="BL137">SalarioAnualEsperado($B137, $G137, $D137, BL$1, Hombres!$A$1:$DW$117, Mujeres!$A$1:$DW$117 )</f>
        <v>0</v>
      </c>
      <c r="BM137" s="46" cm="1">
        <f t="array" ref="BM137">SalarioAnualEsperado($B137, $G137, $D137, BM$1, Hombres!$A$1:$DW$117, Mujeres!$A$1:$DW$117 )</f>
        <v>0</v>
      </c>
      <c r="BN137" s="46" cm="1">
        <f t="array" ref="BN137">SalarioAnualEsperado($B137, $G137, $D137, BN$1, Hombres!$A$1:$DW$117, Mujeres!$A$1:$DW$117 )</f>
        <v>0</v>
      </c>
      <c r="BO137" s="46" cm="1">
        <f t="array" ref="BO137">SalarioAnualEsperado($B137, $G137, $D137, BO$1, Hombres!$A$1:$DW$117, Mujeres!$A$1:$DW$117 )</f>
        <v>0</v>
      </c>
      <c r="BP137" s="46" cm="1">
        <f t="array" ref="BP137">SalarioAnualEsperado($B137, $G137, $D137, BP$1, Hombres!$A$1:$DW$117, Mujeres!$A$1:$DW$117 )</f>
        <v>0</v>
      </c>
      <c r="BQ137" s="46" cm="1">
        <f t="array" ref="BQ137">SalarioAnualEsperado($B137, $G137, $D137, BQ$1, Hombres!$A$1:$DW$117, Mujeres!$A$1:$DW$117 )</f>
        <v>0</v>
      </c>
      <c r="BR137" s="46" cm="1">
        <f t="array" ref="BR137">SalarioAnualEsperado($B137, $G137, $D137, BR$1, Hombres!$A$1:$DW$117, Mujeres!$A$1:$DW$117 )</f>
        <v>0</v>
      </c>
      <c r="BS137" s="46" cm="1">
        <f t="array" ref="BS137">SalarioAnualEsperado($B137, $G137, $D137, BS$1, Hombres!$A$1:$DW$117, Mujeres!$A$1:$DW$117 )</f>
        <v>0</v>
      </c>
      <c r="BT137" s="46" cm="1">
        <f t="array" ref="BT137">SalarioAnualEsperado($B137, $G137, $D137, BT$1, Hombres!$A$1:$DW$117, Mujeres!$A$1:$DW$117 )</f>
        <v>0</v>
      </c>
      <c r="BU137" s="46" cm="1">
        <f t="array" ref="BU137">SalarioAnualEsperado($B137, $G137, $D137, BU$1, Hombres!$A$1:$DW$117, Mujeres!$A$1:$DW$117 )</f>
        <v>0</v>
      </c>
      <c r="BV137" s="46" cm="1">
        <f t="array" ref="BV137">SalarioAnualEsperado($B137, $G137, $D137, BV$1, Hombres!$A$1:$DW$117, Mujeres!$A$1:$DW$117 )</f>
        <v>0</v>
      </c>
      <c r="BW137" s="46" cm="1">
        <f t="array" ref="BW137">SalarioAnualEsperado($B137, $G137, $D137, BW$1, Hombres!$A$1:$DW$117, Mujeres!$A$1:$DW$117 )</f>
        <v>0</v>
      </c>
      <c r="BX137" s="46" cm="1">
        <f t="array" ref="BX137">SalarioAnualEsperado($B137, $G137, $D137, BX$1, Hombres!$A$1:$DW$117, Mujeres!$A$1:$DW$117 )</f>
        <v>0</v>
      </c>
      <c r="BY137" s="46" cm="1">
        <f t="array" ref="BY137">SalarioAnualEsperado($B137, $G137, $D137, BY$1, Hombres!$A$1:$DW$117, Mujeres!$A$1:$DW$117 )</f>
        <v>0</v>
      </c>
      <c r="BZ137" s="46" cm="1">
        <f t="array" ref="BZ137">SalarioAnualEsperado($B137, $G137, $D137, BZ$1, Hombres!$A$1:$DW$117, Mujeres!$A$1:$DW$117 )</f>
        <v>0</v>
      </c>
      <c r="CA137" s="46" cm="1">
        <f t="array" ref="CA137">SalarioAnualEsperado($B137, $G137, $D137, CA$1, Hombres!$A$1:$DW$117, Mujeres!$A$1:$DW$117 )</f>
        <v>0</v>
      </c>
      <c r="CB137" s="46" cm="1">
        <f t="array" ref="CB137">SalarioAnualEsperado($B137, $G137, $D137, CB$1, Hombres!$A$1:$DW$117, Mujeres!$A$1:$DW$117 )</f>
        <v>0</v>
      </c>
      <c r="CC137" s="46" cm="1">
        <f t="array" ref="CC137">SalarioAnualEsperado($B137, $G137, $D137, CC$1, Hombres!$A$1:$DW$117, Mujeres!$A$1:$DW$117 )</f>
        <v>0</v>
      </c>
      <c r="CD137" s="46" cm="1">
        <f t="array" ref="CD137">SalarioAnualEsperado($B137, $G137, $D137, CD$1, Hombres!$A$1:$DW$117, Mujeres!$A$1:$DW$117 )</f>
        <v>0</v>
      </c>
      <c r="CE137" s="46" cm="1">
        <f t="array" ref="CE137">SalarioAnualEsperado($B137, $G137, $D137, CE$1, Hombres!$A$1:$DW$117, Mujeres!$A$1:$DW$117 )</f>
        <v>0</v>
      </c>
      <c r="CF137" s="46" cm="1">
        <f t="array" ref="CF137">SalarioAnualEsperado($B137, $G137, $D137, CF$1, Hombres!$A$1:$DW$117, Mujeres!$A$1:$DW$117 )</f>
        <v>0</v>
      </c>
      <c r="CG137" s="46" cm="1">
        <f t="array" ref="CG137">SalarioAnualEsperado($B137, $G137, $D137, CG$1, Hombres!$A$1:$DW$117, Mujeres!$A$1:$DW$117 )</f>
        <v>0</v>
      </c>
      <c r="CH137" s="46" cm="1">
        <f t="array" ref="CH137">SalarioAnualEsperado($B137, $G137, $D137, CH$1, Hombres!$A$1:$DW$117, Mujeres!$A$1:$DW$117 )</f>
        <v>0</v>
      </c>
      <c r="CI137" s="46" cm="1">
        <f t="array" ref="CI137">SalarioAnualEsperado($B137, $G137, $D137, CI$1, Hombres!$A$1:$DW$117, Mujeres!$A$1:$DW$117 )</f>
        <v>0</v>
      </c>
      <c r="CJ137" s="46" cm="1">
        <f t="array" ref="CJ137">SalarioAnualEsperado($B137, $G137, $D137, CJ$1, Hombres!$A$1:$DW$117, Mujeres!$A$1:$DW$117 )</f>
        <v>0</v>
      </c>
      <c r="CK137" s="46" cm="1">
        <f t="array" ref="CK137">SalarioAnualEsperado($B137, $G137, $D137, CK$1, Hombres!$A$1:$DW$117, Mujeres!$A$1:$DW$117 )</f>
        <v>0</v>
      </c>
      <c r="CL137" s="46" cm="1">
        <f t="array" ref="CL137">SalarioAnualEsperado($B137, $G137, $D137, CL$1, Hombres!$A$1:$DW$117, Mujeres!$A$1:$DW$117 )</f>
        <v>0</v>
      </c>
      <c r="CM137" s="46" cm="1">
        <f t="array" ref="CM137">SalarioAnualEsperado($B137, $G137, $D137, CM$1, Hombres!$A$1:$DW$117, Mujeres!$A$1:$DW$117 )</f>
        <v>0</v>
      </c>
      <c r="CN137" s="46" cm="1">
        <f t="array" ref="CN137">SalarioAnualEsperado($B137, $G137, $D137, CN$1, Hombres!$A$1:$DW$117, Mujeres!$A$1:$DW$117 )</f>
        <v>0</v>
      </c>
      <c r="CO137" s="46" cm="1">
        <f t="array" ref="CO137">SalarioAnualEsperado($B137, $G137, $D137, CO$1, Hombres!$A$1:$DW$117, Mujeres!$A$1:$DW$117 )</f>
        <v>0</v>
      </c>
      <c r="CP137" s="46" cm="1">
        <f t="array" ref="CP137">SalarioAnualEsperado($B137, $G137, $D137, CP$1, Hombres!$A$1:$DW$117, Mujeres!$A$1:$DW$117 )</f>
        <v>0</v>
      </c>
      <c r="CQ137" s="46" cm="1">
        <f t="array" ref="CQ137">SalarioAnualEsperado($B137, $G137, $D137, CQ$1, Hombres!$A$1:$DW$117, Mujeres!$A$1:$DW$117 )</f>
        <v>0</v>
      </c>
      <c r="CR137" s="46" cm="1">
        <f t="array" ref="CR137">SalarioAnualEsperado($B137, $G137, $D137, CR$1, Hombres!$A$1:$DW$117, Mujeres!$A$1:$DW$117 )</f>
        <v>0</v>
      </c>
      <c r="CS137" s="46" cm="1">
        <f t="array" ref="CS137">SalarioAnualEsperado($B137, $G137, $D137, CS$1, Hombres!$A$1:$DW$117, Mujeres!$A$1:$DW$117 )</f>
        <v>0</v>
      </c>
      <c r="CT137" s="46" cm="1">
        <f t="array" ref="CT137">SalarioAnualEsperado($B137, $G137, $D137, CT$1, Hombres!$A$1:$DW$117, Mujeres!$A$1:$DW$117 )</f>
        <v>0</v>
      </c>
      <c r="CU137" s="46" cm="1">
        <f t="array" ref="CU137">SalarioAnualEsperado($B137, $G137, $D137, CU$1, Hombres!$A$1:$DW$117, Mujeres!$A$1:$DW$117 )</f>
        <v>0</v>
      </c>
      <c r="CV137" s="46" cm="1">
        <f t="array" ref="CV137">SalarioAnualEsperado($B137, $G137, $D137, CV$1, Hombres!$A$1:$DW$117, Mujeres!$A$1:$DW$117 )</f>
        <v>0</v>
      </c>
      <c r="CW137" s="46" cm="1">
        <f t="array" ref="CW137">SalarioAnualEsperado($B137, $G137, $D137, CW$1, Hombres!$A$1:$DW$117, Mujeres!$A$1:$DW$117 )</f>
        <v>0</v>
      </c>
      <c r="CX137" s="46" cm="1">
        <f t="array" ref="CX137">SalarioAnualEsperado($B137, $G137, $D137, CX$1, Hombres!$A$1:$DW$117, Mujeres!$A$1:$DW$117 )</f>
        <v>0</v>
      </c>
      <c r="CY137" s="46" cm="1">
        <f t="array" ref="CY137">SalarioAnualEsperado($B137, $G137, $D137, CY$1, Hombres!$A$1:$DW$117, Mujeres!$A$1:$DW$117 )</f>
        <v>0</v>
      </c>
      <c r="CZ137" s="46" cm="1">
        <f t="array" ref="CZ137">SalarioAnualEsperado($B137, $G137, $D137, CZ$1, Hombres!$A$1:$DW$117, Mujeres!$A$1:$DW$117 )</f>
        <v>0</v>
      </c>
      <c r="DA137" s="46" cm="1">
        <f t="array" ref="DA137">SalarioAnualEsperado($B137, $G137, $D137, DA$1, Hombres!$A$1:$DW$117, Mujeres!$A$1:$DW$117 )</f>
        <v>0</v>
      </c>
      <c r="DB137" s="46" cm="1">
        <f t="array" ref="DB137">SalarioAnualEsperado($B137, $G137, $D137, DB$1, Hombres!$A$1:$DW$117, Mujeres!$A$1:$DW$117 )</f>
        <v>0</v>
      </c>
      <c r="DC137" s="46" cm="1">
        <f t="array" ref="DC137">SalarioAnualEsperado($B137, $G137, $D137, DC$1, Hombres!$A$1:$DW$117, Mujeres!$A$1:$DW$117 )</f>
        <v>0</v>
      </c>
    </row>
    <row r="138" spans="1:107" x14ac:dyDescent="0.2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6" cm="1">
        <f t="array" ref="L138">SalarioAnualEsperado($B138, $G138, $D138, L$1, Hombres!$A$1:$DW$117, Mujeres!$A$1:$DW$117 )</f>
        <v>8215948</v>
      </c>
      <c r="M138" s="46" cm="1">
        <f t="array" ref="M138">SalarioAnualEsperado($B138, $G138, $D138, M$1, Hombres!$A$1:$DW$117, Mujeres!$A$1:$DW$117 )</f>
        <v>8602721.7414521538</v>
      </c>
      <c r="N138" s="46" cm="1">
        <f t="array" ref="N138">SalarioAnualEsperado($B138, $G138, $D138, N$1, Hombres!$A$1:$DW$117, Mujeres!$A$1:$DW$117 )</f>
        <v>9005563.0298811905</v>
      </c>
      <c r="O138" s="46" cm="1">
        <f t="array" ref="O138">SalarioAnualEsperado($B138, $G138, $D138, O$1, Hombres!$A$1:$DW$117, Mujeres!$A$1:$DW$117 )</f>
        <v>9425045.7976627443</v>
      </c>
      <c r="P138" s="46" cm="1">
        <f t="array" ref="P138">SalarioAnualEsperado($B138, $G138, $D138, P$1, Hombres!$A$1:$DW$117, Mujeres!$A$1:$DW$117 )</f>
        <v>9861880.9009632878</v>
      </c>
      <c r="Q138" s="46" cm="1">
        <f t="array" ref="Q138">SalarioAnualEsperado($B138, $G138, $D138, Q$1, Hombres!$A$1:$DW$117, Mujeres!$A$1:$DW$117 )</f>
        <v>10316570.250435509</v>
      </c>
      <c r="R138" s="46" cm="1">
        <f t="array" ref="R138">SalarioAnualEsperado($B138, $G138, $D138, R$1, Hombres!$A$1:$DW$117, Mujeres!$A$1:$DW$117 )</f>
        <v>10789347.912761373</v>
      </c>
      <c r="S138" s="46" cm="1">
        <f t="array" ref="S138">SalarioAnualEsperado($B138, $G138, $D138, S$1, Hombres!$A$1:$DW$117, Mujeres!$A$1:$DW$117 )</f>
        <v>11279909.229613483</v>
      </c>
      <c r="T138" s="46" cm="1">
        <f t="array" ref="T138">SalarioAnualEsperado($B138, $G138, $D138, T$1, Hombres!$A$1:$DW$117, Mujeres!$A$1:$DW$117 )</f>
        <v>11787574.915245444</v>
      </c>
      <c r="U138" s="46" cm="1">
        <f t="array" ref="U138">SalarioAnualEsperado($B138, $G138, $D138, U$1, Hombres!$A$1:$DW$117, Mujeres!$A$1:$DW$117 )</f>
        <v>12311650.241601389</v>
      </c>
      <c r="V138" s="46" cm="1">
        <f t="array" ref="V138">SalarioAnualEsperado($B138, $G138, $D138, V$1, Hombres!$A$1:$DW$117, Mujeres!$A$1:$DW$117 )</f>
        <v>12852024.43599024</v>
      </c>
      <c r="W138" s="46" cm="1">
        <f t="array" ref="W138">SalarioAnualEsperado($B138, $G138, $D138, W$1, Hombres!$A$1:$DW$117, Mujeres!$A$1:$DW$117 )</f>
        <v>13408893.950125547</v>
      </c>
      <c r="X138" s="46" cm="1">
        <f t="array" ref="X138">SalarioAnualEsperado($B138, $G138, $D138, X$1, Hombres!$A$1:$DW$117, Mujeres!$A$1:$DW$117 )</f>
        <v>13982196.30527015</v>
      </c>
      <c r="Y138" s="46" cm="1">
        <f t="array" ref="Y138">SalarioAnualEsperado($B138, $G138, $D138, Y$1, Hombres!$A$1:$DW$117, Mujeres!$A$1:$DW$117 )</f>
        <v>14571782.722002998</v>
      </c>
      <c r="Z138" s="46" cm="1">
        <f t="array" ref="Z138">SalarioAnualEsperado($B138, $G138, $D138, Z$1, Hombres!$A$1:$DW$117, Mujeres!$A$1:$DW$117 )</f>
        <v>15177496.343056628</v>
      </c>
      <c r="AA138" s="46" cm="1">
        <f t="array" ref="AA138">SalarioAnualEsperado($B138, $G138, $D138, AA$1, Hombres!$A$1:$DW$117, Mujeres!$A$1:$DW$117 )</f>
        <v>15798568.783256469</v>
      </c>
      <c r="AB138" s="46" cm="1">
        <f t="array" ref="AB138">SalarioAnualEsperado($B138, $G138, $D138, AB$1, Hombres!$A$1:$DW$117, Mujeres!$A$1:$DW$117 )</f>
        <v>0</v>
      </c>
      <c r="AC138" s="46" cm="1">
        <f t="array" ref="AC138">SalarioAnualEsperado($B138, $G138, $D138, AC$1, Hombres!$A$1:$DW$117, Mujeres!$A$1:$DW$117 )</f>
        <v>0</v>
      </c>
      <c r="AD138" s="46" cm="1">
        <f t="array" ref="AD138">SalarioAnualEsperado($B138, $G138, $D138, AD$1, Hombres!$A$1:$DW$117, Mujeres!$A$1:$DW$117 )</f>
        <v>0</v>
      </c>
      <c r="AE138" s="46" cm="1">
        <f t="array" ref="AE138">SalarioAnualEsperado($B138, $G138, $D138, AE$1, Hombres!$A$1:$DW$117, Mujeres!$A$1:$DW$117 )</f>
        <v>0</v>
      </c>
      <c r="AF138" s="46" cm="1">
        <f t="array" ref="AF138">SalarioAnualEsperado($B138, $G138, $D138, AF$1, Hombres!$A$1:$DW$117, Mujeres!$A$1:$DW$117 )</f>
        <v>0</v>
      </c>
      <c r="AG138" s="46" cm="1">
        <f t="array" ref="AG138">SalarioAnualEsperado($B138, $G138, $D138, AG$1, Hombres!$A$1:$DW$117, Mujeres!$A$1:$DW$117 )</f>
        <v>0</v>
      </c>
      <c r="AH138" s="46" cm="1">
        <f t="array" ref="AH138">SalarioAnualEsperado($B138, $G138, $D138, AH$1, Hombres!$A$1:$DW$117, Mujeres!$A$1:$DW$117 )</f>
        <v>0</v>
      </c>
      <c r="AI138" s="46" cm="1">
        <f t="array" ref="AI138">SalarioAnualEsperado($B138, $G138, $D138, AI$1, Hombres!$A$1:$DW$117, Mujeres!$A$1:$DW$117 )</f>
        <v>0</v>
      </c>
      <c r="AJ138" s="46" cm="1">
        <f t="array" ref="AJ138">SalarioAnualEsperado($B138, $G138, $D138, AJ$1, Hombres!$A$1:$DW$117, Mujeres!$A$1:$DW$117 )</f>
        <v>0</v>
      </c>
      <c r="AK138" s="46" cm="1">
        <f t="array" ref="AK138">SalarioAnualEsperado($B138, $G138, $D138, AK$1, Hombres!$A$1:$DW$117, Mujeres!$A$1:$DW$117 )</f>
        <v>0</v>
      </c>
      <c r="AL138" s="46" cm="1">
        <f t="array" ref="AL138">SalarioAnualEsperado($B138, $G138, $D138, AL$1, Hombres!$A$1:$DW$117, Mujeres!$A$1:$DW$117 )</f>
        <v>0</v>
      </c>
      <c r="AM138" s="46" cm="1">
        <f t="array" ref="AM138">SalarioAnualEsperado($B138, $G138, $D138, AM$1, Hombres!$A$1:$DW$117, Mujeres!$A$1:$DW$117 )</f>
        <v>0</v>
      </c>
      <c r="AN138" s="46" cm="1">
        <f t="array" ref="AN138">SalarioAnualEsperado($B138, $G138, $D138, AN$1, Hombres!$A$1:$DW$117, Mujeres!$A$1:$DW$117 )</f>
        <v>0</v>
      </c>
      <c r="AO138" s="46" cm="1">
        <f t="array" ref="AO138">SalarioAnualEsperado($B138, $G138, $D138, AO$1, Hombres!$A$1:$DW$117, Mujeres!$A$1:$DW$117 )</f>
        <v>0</v>
      </c>
      <c r="AP138" s="46" cm="1">
        <f t="array" ref="AP138">SalarioAnualEsperado($B138, $G138, $D138, AP$1, Hombres!$A$1:$DW$117, Mujeres!$A$1:$DW$117 )</f>
        <v>0</v>
      </c>
      <c r="AQ138" s="46" cm="1">
        <f t="array" ref="AQ138">SalarioAnualEsperado($B138, $G138, $D138, AQ$1, Hombres!$A$1:$DW$117, Mujeres!$A$1:$DW$117 )</f>
        <v>0</v>
      </c>
      <c r="AR138" s="46" cm="1">
        <f t="array" ref="AR138">SalarioAnualEsperado($B138, $G138, $D138, AR$1, Hombres!$A$1:$DW$117, Mujeres!$A$1:$DW$117 )</f>
        <v>0</v>
      </c>
      <c r="AS138" s="46" cm="1">
        <f t="array" ref="AS138">SalarioAnualEsperado($B138, $G138, $D138, AS$1, Hombres!$A$1:$DW$117, Mujeres!$A$1:$DW$117 )</f>
        <v>0</v>
      </c>
      <c r="AT138" s="46" cm="1">
        <f t="array" ref="AT138">SalarioAnualEsperado($B138, $G138, $D138, AT$1, Hombres!$A$1:$DW$117, Mujeres!$A$1:$DW$117 )</f>
        <v>0</v>
      </c>
      <c r="AU138" s="46" cm="1">
        <f t="array" ref="AU138">SalarioAnualEsperado($B138, $G138, $D138, AU$1, Hombres!$A$1:$DW$117, Mujeres!$A$1:$DW$117 )</f>
        <v>0</v>
      </c>
      <c r="AV138" s="46" cm="1">
        <f t="array" ref="AV138">SalarioAnualEsperado($B138, $G138, $D138, AV$1, Hombres!$A$1:$DW$117, Mujeres!$A$1:$DW$117 )</f>
        <v>0</v>
      </c>
      <c r="AW138" s="46" cm="1">
        <f t="array" ref="AW138">SalarioAnualEsperado($B138, $G138, $D138, AW$1, Hombres!$A$1:$DW$117, Mujeres!$A$1:$DW$117 )</f>
        <v>0</v>
      </c>
      <c r="AX138" s="46" cm="1">
        <f t="array" ref="AX138">SalarioAnualEsperado($B138, $G138, $D138, AX$1, Hombres!$A$1:$DW$117, Mujeres!$A$1:$DW$117 )</f>
        <v>0</v>
      </c>
      <c r="AY138" s="46" cm="1">
        <f t="array" ref="AY138">SalarioAnualEsperado($B138, $G138, $D138, AY$1, Hombres!$A$1:$DW$117, Mujeres!$A$1:$DW$117 )</f>
        <v>0</v>
      </c>
      <c r="AZ138" s="46" cm="1">
        <f t="array" ref="AZ138">SalarioAnualEsperado($B138, $G138, $D138, AZ$1, Hombres!$A$1:$DW$117, Mujeres!$A$1:$DW$117 )</f>
        <v>0</v>
      </c>
      <c r="BA138" s="46" cm="1">
        <f t="array" ref="BA138">SalarioAnualEsperado($B138, $G138, $D138, BA$1, Hombres!$A$1:$DW$117, Mujeres!$A$1:$DW$117 )</f>
        <v>0</v>
      </c>
      <c r="BB138" s="46" cm="1">
        <f t="array" ref="BB138">SalarioAnualEsperado($B138, $G138, $D138, BB$1, Hombres!$A$1:$DW$117, Mujeres!$A$1:$DW$117 )</f>
        <v>0</v>
      </c>
      <c r="BC138" s="46" cm="1">
        <f t="array" ref="BC138">SalarioAnualEsperado($B138, $G138, $D138, BC$1, Hombres!$A$1:$DW$117, Mujeres!$A$1:$DW$117 )</f>
        <v>0</v>
      </c>
      <c r="BD138" s="46" cm="1">
        <f t="array" ref="BD138">SalarioAnualEsperado($B138, $G138, $D138, BD$1, Hombres!$A$1:$DW$117, Mujeres!$A$1:$DW$117 )</f>
        <v>0</v>
      </c>
      <c r="BE138" s="46" cm="1">
        <f t="array" ref="BE138">SalarioAnualEsperado($B138, $G138, $D138, BE$1, Hombres!$A$1:$DW$117, Mujeres!$A$1:$DW$117 )</f>
        <v>0</v>
      </c>
      <c r="BF138" s="46" cm="1">
        <f t="array" ref="BF138">SalarioAnualEsperado($B138, $G138, $D138, BF$1, Hombres!$A$1:$DW$117, Mujeres!$A$1:$DW$117 )</f>
        <v>0</v>
      </c>
      <c r="BG138" s="46" cm="1">
        <f t="array" ref="BG138">SalarioAnualEsperado($B138, $G138, $D138, BG$1, Hombres!$A$1:$DW$117, Mujeres!$A$1:$DW$117 )</f>
        <v>0</v>
      </c>
      <c r="BH138" s="46" cm="1">
        <f t="array" ref="BH138">SalarioAnualEsperado($B138, $G138, $D138, BH$1, Hombres!$A$1:$DW$117, Mujeres!$A$1:$DW$117 )</f>
        <v>0</v>
      </c>
      <c r="BI138" s="46" cm="1">
        <f t="array" ref="BI138">SalarioAnualEsperado($B138, $G138, $D138, BI$1, Hombres!$A$1:$DW$117, Mujeres!$A$1:$DW$117 )</f>
        <v>0</v>
      </c>
      <c r="BJ138" s="46" cm="1">
        <f t="array" ref="BJ138">SalarioAnualEsperado($B138, $G138, $D138, BJ$1, Hombres!$A$1:$DW$117, Mujeres!$A$1:$DW$117 )</f>
        <v>0</v>
      </c>
      <c r="BK138" s="46" cm="1">
        <f t="array" ref="BK138">SalarioAnualEsperado($B138, $G138, $D138, BK$1, Hombres!$A$1:$DW$117, Mujeres!$A$1:$DW$117 )</f>
        <v>0</v>
      </c>
      <c r="BL138" s="46" cm="1">
        <f t="array" ref="BL138">SalarioAnualEsperado($B138, $G138, $D138, BL$1, Hombres!$A$1:$DW$117, Mujeres!$A$1:$DW$117 )</f>
        <v>0</v>
      </c>
      <c r="BM138" s="46" cm="1">
        <f t="array" ref="BM138">SalarioAnualEsperado($B138, $G138, $D138, BM$1, Hombres!$A$1:$DW$117, Mujeres!$A$1:$DW$117 )</f>
        <v>0</v>
      </c>
      <c r="BN138" s="46" cm="1">
        <f t="array" ref="BN138">SalarioAnualEsperado($B138, $G138, $D138, BN$1, Hombres!$A$1:$DW$117, Mujeres!$A$1:$DW$117 )</f>
        <v>0</v>
      </c>
      <c r="BO138" s="46" cm="1">
        <f t="array" ref="BO138">SalarioAnualEsperado($B138, $G138, $D138, BO$1, Hombres!$A$1:$DW$117, Mujeres!$A$1:$DW$117 )</f>
        <v>0</v>
      </c>
      <c r="BP138" s="46" cm="1">
        <f t="array" ref="BP138">SalarioAnualEsperado($B138, $G138, $D138, BP$1, Hombres!$A$1:$DW$117, Mujeres!$A$1:$DW$117 )</f>
        <v>0</v>
      </c>
      <c r="BQ138" s="46" cm="1">
        <f t="array" ref="BQ138">SalarioAnualEsperado($B138, $G138, $D138, BQ$1, Hombres!$A$1:$DW$117, Mujeres!$A$1:$DW$117 )</f>
        <v>0</v>
      </c>
      <c r="BR138" s="46" cm="1">
        <f t="array" ref="BR138">SalarioAnualEsperado($B138, $G138, $D138, BR$1, Hombres!$A$1:$DW$117, Mujeres!$A$1:$DW$117 )</f>
        <v>0</v>
      </c>
      <c r="BS138" s="46" cm="1">
        <f t="array" ref="BS138">SalarioAnualEsperado($B138, $G138, $D138, BS$1, Hombres!$A$1:$DW$117, Mujeres!$A$1:$DW$117 )</f>
        <v>0</v>
      </c>
      <c r="BT138" s="46" cm="1">
        <f t="array" ref="BT138">SalarioAnualEsperado($B138, $G138, $D138, BT$1, Hombres!$A$1:$DW$117, Mujeres!$A$1:$DW$117 )</f>
        <v>0</v>
      </c>
      <c r="BU138" s="46" cm="1">
        <f t="array" ref="BU138">SalarioAnualEsperado($B138, $G138, $D138, BU$1, Hombres!$A$1:$DW$117, Mujeres!$A$1:$DW$117 )</f>
        <v>0</v>
      </c>
      <c r="BV138" s="46" cm="1">
        <f t="array" ref="BV138">SalarioAnualEsperado($B138, $G138, $D138, BV$1, Hombres!$A$1:$DW$117, Mujeres!$A$1:$DW$117 )</f>
        <v>0</v>
      </c>
      <c r="BW138" s="46" cm="1">
        <f t="array" ref="BW138">SalarioAnualEsperado($B138, $G138, $D138, BW$1, Hombres!$A$1:$DW$117, Mujeres!$A$1:$DW$117 )</f>
        <v>0</v>
      </c>
      <c r="BX138" s="46" cm="1">
        <f t="array" ref="BX138">SalarioAnualEsperado($B138, $G138, $D138, BX$1, Hombres!$A$1:$DW$117, Mujeres!$A$1:$DW$117 )</f>
        <v>0</v>
      </c>
      <c r="BY138" s="46" cm="1">
        <f t="array" ref="BY138">SalarioAnualEsperado($B138, $G138, $D138, BY$1, Hombres!$A$1:$DW$117, Mujeres!$A$1:$DW$117 )</f>
        <v>0</v>
      </c>
      <c r="BZ138" s="46" cm="1">
        <f t="array" ref="BZ138">SalarioAnualEsperado($B138, $G138, $D138, BZ$1, Hombres!$A$1:$DW$117, Mujeres!$A$1:$DW$117 )</f>
        <v>0</v>
      </c>
      <c r="CA138" s="46" cm="1">
        <f t="array" ref="CA138">SalarioAnualEsperado($B138, $G138, $D138, CA$1, Hombres!$A$1:$DW$117, Mujeres!$A$1:$DW$117 )</f>
        <v>0</v>
      </c>
      <c r="CB138" s="46" cm="1">
        <f t="array" ref="CB138">SalarioAnualEsperado($B138, $G138, $D138, CB$1, Hombres!$A$1:$DW$117, Mujeres!$A$1:$DW$117 )</f>
        <v>0</v>
      </c>
      <c r="CC138" s="46" cm="1">
        <f t="array" ref="CC138">SalarioAnualEsperado($B138, $G138, $D138, CC$1, Hombres!$A$1:$DW$117, Mujeres!$A$1:$DW$117 )</f>
        <v>0</v>
      </c>
      <c r="CD138" s="46" cm="1">
        <f t="array" ref="CD138">SalarioAnualEsperado($B138, $G138, $D138, CD$1, Hombres!$A$1:$DW$117, Mujeres!$A$1:$DW$117 )</f>
        <v>0</v>
      </c>
      <c r="CE138" s="46" cm="1">
        <f t="array" ref="CE138">SalarioAnualEsperado($B138, $G138, $D138, CE$1, Hombres!$A$1:$DW$117, Mujeres!$A$1:$DW$117 )</f>
        <v>0</v>
      </c>
      <c r="CF138" s="46" cm="1">
        <f t="array" ref="CF138">SalarioAnualEsperado($B138, $G138, $D138, CF$1, Hombres!$A$1:$DW$117, Mujeres!$A$1:$DW$117 )</f>
        <v>0</v>
      </c>
      <c r="CG138" s="46" cm="1">
        <f t="array" ref="CG138">SalarioAnualEsperado($B138, $G138, $D138, CG$1, Hombres!$A$1:$DW$117, Mujeres!$A$1:$DW$117 )</f>
        <v>0</v>
      </c>
      <c r="CH138" s="46" cm="1">
        <f t="array" ref="CH138">SalarioAnualEsperado($B138, $G138, $D138, CH$1, Hombres!$A$1:$DW$117, Mujeres!$A$1:$DW$117 )</f>
        <v>0</v>
      </c>
      <c r="CI138" s="46" cm="1">
        <f t="array" ref="CI138">SalarioAnualEsperado($B138, $G138, $D138, CI$1, Hombres!$A$1:$DW$117, Mujeres!$A$1:$DW$117 )</f>
        <v>0</v>
      </c>
      <c r="CJ138" s="46" cm="1">
        <f t="array" ref="CJ138">SalarioAnualEsperado($B138, $G138, $D138, CJ$1, Hombres!$A$1:$DW$117, Mujeres!$A$1:$DW$117 )</f>
        <v>0</v>
      </c>
      <c r="CK138" s="46" cm="1">
        <f t="array" ref="CK138">SalarioAnualEsperado($B138, $G138, $D138, CK$1, Hombres!$A$1:$DW$117, Mujeres!$A$1:$DW$117 )</f>
        <v>0</v>
      </c>
      <c r="CL138" s="46" cm="1">
        <f t="array" ref="CL138">SalarioAnualEsperado($B138, $G138, $D138, CL$1, Hombres!$A$1:$DW$117, Mujeres!$A$1:$DW$117 )</f>
        <v>0</v>
      </c>
      <c r="CM138" s="46" cm="1">
        <f t="array" ref="CM138">SalarioAnualEsperado($B138, $G138, $D138, CM$1, Hombres!$A$1:$DW$117, Mujeres!$A$1:$DW$117 )</f>
        <v>0</v>
      </c>
      <c r="CN138" s="46" cm="1">
        <f t="array" ref="CN138">SalarioAnualEsperado($B138, $G138, $D138, CN$1, Hombres!$A$1:$DW$117, Mujeres!$A$1:$DW$117 )</f>
        <v>0</v>
      </c>
      <c r="CO138" s="46" cm="1">
        <f t="array" ref="CO138">SalarioAnualEsperado($B138, $G138, $D138, CO$1, Hombres!$A$1:$DW$117, Mujeres!$A$1:$DW$117 )</f>
        <v>0</v>
      </c>
      <c r="CP138" s="46" cm="1">
        <f t="array" ref="CP138">SalarioAnualEsperado($B138, $G138, $D138, CP$1, Hombres!$A$1:$DW$117, Mujeres!$A$1:$DW$117 )</f>
        <v>0</v>
      </c>
      <c r="CQ138" s="46" cm="1">
        <f t="array" ref="CQ138">SalarioAnualEsperado($B138, $G138, $D138, CQ$1, Hombres!$A$1:$DW$117, Mujeres!$A$1:$DW$117 )</f>
        <v>0</v>
      </c>
      <c r="CR138" s="46" cm="1">
        <f t="array" ref="CR138">SalarioAnualEsperado($B138, $G138, $D138, CR$1, Hombres!$A$1:$DW$117, Mujeres!$A$1:$DW$117 )</f>
        <v>0</v>
      </c>
      <c r="CS138" s="46" cm="1">
        <f t="array" ref="CS138">SalarioAnualEsperado($B138, $G138, $D138, CS$1, Hombres!$A$1:$DW$117, Mujeres!$A$1:$DW$117 )</f>
        <v>0</v>
      </c>
      <c r="CT138" s="46" cm="1">
        <f t="array" ref="CT138">SalarioAnualEsperado($B138, $G138, $D138, CT$1, Hombres!$A$1:$DW$117, Mujeres!$A$1:$DW$117 )</f>
        <v>0</v>
      </c>
      <c r="CU138" s="46" cm="1">
        <f t="array" ref="CU138">SalarioAnualEsperado($B138, $G138, $D138, CU$1, Hombres!$A$1:$DW$117, Mujeres!$A$1:$DW$117 )</f>
        <v>0</v>
      </c>
      <c r="CV138" s="46" cm="1">
        <f t="array" ref="CV138">SalarioAnualEsperado($B138, $G138, $D138, CV$1, Hombres!$A$1:$DW$117, Mujeres!$A$1:$DW$117 )</f>
        <v>0</v>
      </c>
      <c r="CW138" s="46" cm="1">
        <f t="array" ref="CW138">SalarioAnualEsperado($B138, $G138, $D138, CW$1, Hombres!$A$1:$DW$117, Mujeres!$A$1:$DW$117 )</f>
        <v>0</v>
      </c>
      <c r="CX138" s="46" cm="1">
        <f t="array" ref="CX138">SalarioAnualEsperado($B138, $G138, $D138, CX$1, Hombres!$A$1:$DW$117, Mujeres!$A$1:$DW$117 )</f>
        <v>0</v>
      </c>
      <c r="CY138" s="46" cm="1">
        <f t="array" ref="CY138">SalarioAnualEsperado($B138, $G138, $D138, CY$1, Hombres!$A$1:$DW$117, Mujeres!$A$1:$DW$117 )</f>
        <v>0</v>
      </c>
      <c r="CZ138" s="46" cm="1">
        <f t="array" ref="CZ138">SalarioAnualEsperado($B138, $G138, $D138, CZ$1, Hombres!$A$1:$DW$117, Mujeres!$A$1:$DW$117 )</f>
        <v>0</v>
      </c>
      <c r="DA138" s="46" cm="1">
        <f t="array" ref="DA138">SalarioAnualEsperado($B138, $G138, $D138, DA$1, Hombres!$A$1:$DW$117, Mujeres!$A$1:$DW$117 )</f>
        <v>0</v>
      </c>
      <c r="DB138" s="46" cm="1">
        <f t="array" ref="DB138">SalarioAnualEsperado($B138, $G138, $D138, DB$1, Hombres!$A$1:$DW$117, Mujeres!$A$1:$DW$117 )</f>
        <v>0</v>
      </c>
      <c r="DC138" s="46" cm="1">
        <f t="array" ref="DC138">SalarioAnualEsperado($B138, $G138, $D138, DC$1, Hombres!$A$1:$DW$117, Mujeres!$A$1:$DW$117 )</f>
        <v>0</v>
      </c>
    </row>
    <row r="139" spans="1:107" x14ac:dyDescent="0.2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6" cm="1">
        <f t="array" ref="L139">SalarioAnualEsperado($B139, $G139, $D139, L$1, Hombres!$A$1:$DW$117, Mujeres!$A$1:$DW$117 )</f>
        <v>11418986.799999999</v>
      </c>
      <c r="M139" s="46" cm="1">
        <f t="array" ref="M139">SalarioAnualEsperado($B139, $G139, $D139, M$1, Hombres!$A$1:$DW$117, Mujeres!$A$1:$DW$117 )</f>
        <v>11980803.012372257</v>
      </c>
      <c r="N139" s="46" cm="1">
        <f t="array" ref="N139">SalarioAnualEsperado($B139, $G139, $D139, N$1, Hombres!$A$1:$DW$117, Mujeres!$A$1:$DW$117 )</f>
        <v>12570210.335708182</v>
      </c>
      <c r="O139" s="46" cm="1">
        <f t="array" ref="O139">SalarioAnualEsperado($B139, $G139, $D139, O$1, Hombres!$A$1:$DW$117, Mujeres!$A$1:$DW$117 )</f>
        <v>13188332.835448842</v>
      </c>
      <c r="P139" s="46" cm="1">
        <f t="array" ref="P139">SalarioAnualEsperado($B139, $G139, $D139, P$1, Hombres!$A$1:$DW$117, Mujeres!$A$1:$DW$117 )</f>
        <v>13836321.357671017</v>
      </c>
      <c r="Q139" s="46" cm="1">
        <f t="array" ref="Q139">SalarioAnualEsperado($B139, $G139, $D139, Q$1, Hombres!$A$1:$DW$117, Mujeres!$A$1:$DW$117 )</f>
        <v>14515370.103366064</v>
      </c>
      <c r="R139" s="46" cm="1">
        <f t="array" ref="R139">SalarioAnualEsperado($B139, $G139, $D139, R$1, Hombres!$A$1:$DW$117, Mujeres!$A$1:$DW$117 )</f>
        <v>15226718.386391722</v>
      </c>
      <c r="S139" s="46" cm="1">
        <f t="array" ref="S139">SalarioAnualEsperado($B139, $G139, $D139, S$1, Hombres!$A$1:$DW$117, Mujeres!$A$1:$DW$117 )</f>
        <v>15971580.43473305</v>
      </c>
      <c r="T139" s="46" cm="1">
        <f t="array" ref="T139">SalarioAnualEsperado($B139, $G139, $D139, T$1, Hombres!$A$1:$DW$117, Mujeres!$A$1:$DW$117 )</f>
        <v>16751174.893286485</v>
      </c>
      <c r="U139" s="46" cm="1">
        <f t="array" ref="U139">SalarioAnualEsperado($B139, $G139, $D139, U$1, Hombres!$A$1:$DW$117, Mujeres!$A$1:$DW$117 )</f>
        <v>17566986.859336052</v>
      </c>
      <c r="V139" s="46" cm="1">
        <f t="array" ref="V139">SalarioAnualEsperado($B139, $G139, $D139, V$1, Hombres!$A$1:$DW$117, Mujeres!$A$1:$DW$117 )</f>
        <v>18420928.346877985</v>
      </c>
      <c r="W139" s="46" cm="1">
        <f t="array" ref="W139">SalarioAnualEsperado($B139, $G139, $D139, W$1, Hombres!$A$1:$DW$117, Mujeres!$A$1:$DW$117 )</f>
        <v>19315110.870102257</v>
      </c>
      <c r="X139" s="46" cm="1">
        <f t="array" ref="X139">SalarioAnualEsperado($B139, $G139, $D139, X$1, Hombres!$A$1:$DW$117, Mujeres!$A$1:$DW$117 )</f>
        <v>20251472.837041762</v>
      </c>
      <c r="Y139" s="46" cm="1">
        <f t="array" ref="Y139">SalarioAnualEsperado($B139, $G139, $D139, Y$1, Hombres!$A$1:$DW$117, Mujeres!$A$1:$DW$117 )</f>
        <v>21231149.269920252</v>
      </c>
      <c r="Z139" s="46" cm="1">
        <f t="array" ref="Z139">SalarioAnualEsperado($B139, $G139, $D139, Z$1, Hombres!$A$1:$DW$117, Mujeres!$A$1:$DW$117 )</f>
        <v>22255226.943152919</v>
      </c>
      <c r="AA139" s="46" cm="1">
        <f t="array" ref="AA139">SalarioAnualEsperado($B139, $G139, $D139, AA$1, Hombres!$A$1:$DW$117, Mujeres!$A$1:$DW$117 )</f>
        <v>23324966.674163081</v>
      </c>
      <c r="AB139" s="46" cm="1">
        <f t="array" ref="AB139">SalarioAnualEsperado($B139, $G139, $D139, AB$1, Hombres!$A$1:$DW$117, Mujeres!$A$1:$DW$117 )</f>
        <v>24441861.569536071</v>
      </c>
      <c r="AC139" s="46" cm="1">
        <f t="array" ref="AC139">SalarioAnualEsperado($B139, $G139, $D139, AC$1, Hombres!$A$1:$DW$117, Mujeres!$A$1:$DW$117 )</f>
        <v>25607479.716757771</v>
      </c>
      <c r="AD139" s="46" cm="1">
        <f t="array" ref="AD139">SalarioAnualEsperado($B139, $G139, $D139, AD$1, Hombres!$A$1:$DW$117, Mujeres!$A$1:$DW$117 )</f>
        <v>26823409.793663815</v>
      </c>
      <c r="AE139" s="46" cm="1">
        <f t="array" ref="AE139">SalarioAnualEsperado($B139, $G139, $D139, AE$1, Hombres!$A$1:$DW$117, Mujeres!$A$1:$DW$117 )</f>
        <v>28091741.757175036</v>
      </c>
      <c r="AF139" s="46" cm="1">
        <f t="array" ref="AF139">SalarioAnualEsperado($B139, $G139, $D139, AF$1, Hombres!$A$1:$DW$117, Mujeres!$A$1:$DW$117 )</f>
        <v>29415085.018155832</v>
      </c>
      <c r="AG139" s="46" cm="1">
        <f t="array" ref="AG139">SalarioAnualEsperado($B139, $G139, $D139, AG$1, Hombres!$A$1:$DW$117, Mujeres!$A$1:$DW$117 )</f>
        <v>30795217.948745139</v>
      </c>
      <c r="AH139" s="46" cm="1">
        <f t="array" ref="AH139">SalarioAnualEsperado($B139, $G139, $D139, AH$1, Hombres!$A$1:$DW$117, Mujeres!$A$1:$DW$117 )</f>
        <v>32233217.593158901</v>
      </c>
      <c r="AI139" s="46" cm="1">
        <f t="array" ref="AI139">SalarioAnualEsperado($B139, $G139, $D139, AI$1, Hombres!$A$1:$DW$117, Mujeres!$A$1:$DW$117 )</f>
        <v>33728588.822245389</v>
      </c>
      <c r="AJ139" s="46" cm="1">
        <f t="array" ref="AJ139">SalarioAnualEsperado($B139, $G139, $D139, AJ$1, Hombres!$A$1:$DW$117, Mujeres!$A$1:$DW$117 )</f>
        <v>35280059.628502697</v>
      </c>
      <c r="AK139" s="46" cm="1">
        <f t="array" ref="AK139">SalarioAnualEsperado($B139, $G139, $D139, AK$1, Hombres!$A$1:$DW$117, Mujeres!$A$1:$DW$117 )</f>
        <v>36886227.820824564</v>
      </c>
      <c r="AL139" s="46" cm="1">
        <f t="array" ref="AL139">SalarioAnualEsperado($B139, $G139, $D139, AL$1, Hombres!$A$1:$DW$117, Mujeres!$A$1:$DW$117 )</f>
        <v>38547324.420468971</v>
      </c>
      <c r="AM139" s="46" cm="1">
        <f t="array" ref="AM139">SalarioAnualEsperado($B139, $G139, $D139, AM$1, Hombres!$A$1:$DW$117, Mujeres!$A$1:$DW$117 )</f>
        <v>40264596.146097444</v>
      </c>
      <c r="AN139" s="46" cm="1">
        <f t="array" ref="AN139">SalarioAnualEsperado($B139, $G139, $D139, AN$1, Hombres!$A$1:$DW$117, Mujeres!$A$1:$DW$117 )</f>
        <v>42038828.294400759</v>
      </c>
      <c r="AO139" s="46" cm="1">
        <f t="array" ref="AO139">SalarioAnualEsperado($B139, $G139, $D139, AO$1, Hombres!$A$1:$DW$117, Mujeres!$A$1:$DW$117 )</f>
        <v>43870999.505611107</v>
      </c>
      <c r="AP139" s="46" cm="1">
        <f t="array" ref="AP139">SalarioAnualEsperado($B139, $G139, $D139, AP$1, Hombres!$A$1:$DW$117, Mujeres!$A$1:$DW$117 )</f>
        <v>45761921.526555829</v>
      </c>
      <c r="AQ139" s="46" cm="1">
        <f t="array" ref="AQ139">SalarioAnualEsperado($B139, $G139, $D139, AQ$1, Hombres!$A$1:$DW$117, Mujeres!$A$1:$DW$117 )</f>
        <v>47710052.270473309</v>
      </c>
      <c r="AR139" s="46" cm="1">
        <f t="array" ref="AR139">SalarioAnualEsperado($B139, $G139, $D139, AR$1, Hombres!$A$1:$DW$117, Mujeres!$A$1:$DW$117 )</f>
        <v>0</v>
      </c>
      <c r="AS139" s="46" cm="1">
        <f t="array" ref="AS139">SalarioAnualEsperado($B139, $G139, $D139, AS$1, Hombres!$A$1:$DW$117, Mujeres!$A$1:$DW$117 )</f>
        <v>0</v>
      </c>
      <c r="AT139" s="46" cm="1">
        <f t="array" ref="AT139">SalarioAnualEsperado($B139, $G139, $D139, AT$1, Hombres!$A$1:$DW$117, Mujeres!$A$1:$DW$117 )</f>
        <v>0</v>
      </c>
      <c r="AU139" s="46" cm="1">
        <f t="array" ref="AU139">SalarioAnualEsperado($B139, $G139, $D139, AU$1, Hombres!$A$1:$DW$117, Mujeres!$A$1:$DW$117 )</f>
        <v>0</v>
      </c>
      <c r="AV139" s="46" cm="1">
        <f t="array" ref="AV139">SalarioAnualEsperado($B139, $G139, $D139, AV$1, Hombres!$A$1:$DW$117, Mujeres!$A$1:$DW$117 )</f>
        <v>0</v>
      </c>
      <c r="AW139" s="46" cm="1">
        <f t="array" ref="AW139">SalarioAnualEsperado($B139, $G139, $D139, AW$1, Hombres!$A$1:$DW$117, Mujeres!$A$1:$DW$117 )</f>
        <v>0</v>
      </c>
      <c r="AX139" s="46" cm="1">
        <f t="array" ref="AX139">SalarioAnualEsperado($B139, $G139, $D139, AX$1, Hombres!$A$1:$DW$117, Mujeres!$A$1:$DW$117 )</f>
        <v>0</v>
      </c>
      <c r="AY139" s="46" cm="1">
        <f t="array" ref="AY139">SalarioAnualEsperado($B139, $G139, $D139, AY$1, Hombres!$A$1:$DW$117, Mujeres!$A$1:$DW$117 )</f>
        <v>0</v>
      </c>
      <c r="AZ139" s="46" cm="1">
        <f t="array" ref="AZ139">SalarioAnualEsperado($B139, $G139, $D139, AZ$1, Hombres!$A$1:$DW$117, Mujeres!$A$1:$DW$117 )</f>
        <v>0</v>
      </c>
      <c r="BA139" s="46" cm="1">
        <f t="array" ref="BA139">SalarioAnualEsperado($B139, $G139, $D139, BA$1, Hombres!$A$1:$DW$117, Mujeres!$A$1:$DW$117 )</f>
        <v>0</v>
      </c>
      <c r="BB139" s="46" cm="1">
        <f t="array" ref="BB139">SalarioAnualEsperado($B139, $G139, $D139, BB$1, Hombres!$A$1:$DW$117, Mujeres!$A$1:$DW$117 )</f>
        <v>0</v>
      </c>
      <c r="BC139" s="46" cm="1">
        <f t="array" ref="BC139">SalarioAnualEsperado($B139, $G139, $D139, BC$1, Hombres!$A$1:$DW$117, Mujeres!$A$1:$DW$117 )</f>
        <v>0</v>
      </c>
      <c r="BD139" s="46" cm="1">
        <f t="array" ref="BD139">SalarioAnualEsperado($B139, $G139, $D139, BD$1, Hombres!$A$1:$DW$117, Mujeres!$A$1:$DW$117 )</f>
        <v>0</v>
      </c>
      <c r="BE139" s="46" cm="1">
        <f t="array" ref="BE139">SalarioAnualEsperado($B139, $G139, $D139, BE$1, Hombres!$A$1:$DW$117, Mujeres!$A$1:$DW$117 )</f>
        <v>0</v>
      </c>
      <c r="BF139" s="46" cm="1">
        <f t="array" ref="BF139">SalarioAnualEsperado($B139, $G139, $D139, BF$1, Hombres!$A$1:$DW$117, Mujeres!$A$1:$DW$117 )</f>
        <v>0</v>
      </c>
      <c r="BG139" s="46" cm="1">
        <f t="array" ref="BG139">SalarioAnualEsperado($B139, $G139, $D139, BG$1, Hombres!$A$1:$DW$117, Mujeres!$A$1:$DW$117 )</f>
        <v>0</v>
      </c>
      <c r="BH139" s="46" cm="1">
        <f t="array" ref="BH139">SalarioAnualEsperado($B139, $G139, $D139, BH$1, Hombres!$A$1:$DW$117, Mujeres!$A$1:$DW$117 )</f>
        <v>0</v>
      </c>
      <c r="BI139" s="46" cm="1">
        <f t="array" ref="BI139">SalarioAnualEsperado($B139, $G139, $D139, BI$1, Hombres!$A$1:$DW$117, Mujeres!$A$1:$DW$117 )</f>
        <v>0</v>
      </c>
      <c r="BJ139" s="46" cm="1">
        <f t="array" ref="BJ139">SalarioAnualEsperado($B139, $G139, $D139, BJ$1, Hombres!$A$1:$DW$117, Mujeres!$A$1:$DW$117 )</f>
        <v>0</v>
      </c>
      <c r="BK139" s="46" cm="1">
        <f t="array" ref="BK139">SalarioAnualEsperado($B139, $G139, $D139, BK$1, Hombres!$A$1:$DW$117, Mujeres!$A$1:$DW$117 )</f>
        <v>0</v>
      </c>
      <c r="BL139" s="46" cm="1">
        <f t="array" ref="BL139">SalarioAnualEsperado($B139, $G139, $D139, BL$1, Hombres!$A$1:$DW$117, Mujeres!$A$1:$DW$117 )</f>
        <v>0</v>
      </c>
      <c r="BM139" s="46" cm="1">
        <f t="array" ref="BM139">SalarioAnualEsperado($B139, $G139, $D139, BM$1, Hombres!$A$1:$DW$117, Mujeres!$A$1:$DW$117 )</f>
        <v>0</v>
      </c>
      <c r="BN139" s="46" cm="1">
        <f t="array" ref="BN139">SalarioAnualEsperado($B139, $G139, $D139, BN$1, Hombres!$A$1:$DW$117, Mujeres!$A$1:$DW$117 )</f>
        <v>0</v>
      </c>
      <c r="BO139" s="46" cm="1">
        <f t="array" ref="BO139">SalarioAnualEsperado($B139, $G139, $D139, BO$1, Hombres!$A$1:$DW$117, Mujeres!$A$1:$DW$117 )</f>
        <v>0</v>
      </c>
      <c r="BP139" s="46" cm="1">
        <f t="array" ref="BP139">SalarioAnualEsperado($B139, $G139, $D139, BP$1, Hombres!$A$1:$DW$117, Mujeres!$A$1:$DW$117 )</f>
        <v>0</v>
      </c>
      <c r="BQ139" s="46" cm="1">
        <f t="array" ref="BQ139">SalarioAnualEsperado($B139, $G139, $D139, BQ$1, Hombres!$A$1:$DW$117, Mujeres!$A$1:$DW$117 )</f>
        <v>0</v>
      </c>
      <c r="BR139" s="46" cm="1">
        <f t="array" ref="BR139">SalarioAnualEsperado($B139, $G139, $D139, BR$1, Hombres!$A$1:$DW$117, Mujeres!$A$1:$DW$117 )</f>
        <v>0</v>
      </c>
      <c r="BS139" s="46" cm="1">
        <f t="array" ref="BS139">SalarioAnualEsperado($B139, $G139, $D139, BS$1, Hombres!$A$1:$DW$117, Mujeres!$A$1:$DW$117 )</f>
        <v>0</v>
      </c>
      <c r="BT139" s="46" cm="1">
        <f t="array" ref="BT139">SalarioAnualEsperado($B139, $G139, $D139, BT$1, Hombres!$A$1:$DW$117, Mujeres!$A$1:$DW$117 )</f>
        <v>0</v>
      </c>
      <c r="BU139" s="46" cm="1">
        <f t="array" ref="BU139">SalarioAnualEsperado($B139, $G139, $D139, BU$1, Hombres!$A$1:$DW$117, Mujeres!$A$1:$DW$117 )</f>
        <v>0</v>
      </c>
      <c r="BV139" s="46" cm="1">
        <f t="array" ref="BV139">SalarioAnualEsperado($B139, $G139, $D139, BV$1, Hombres!$A$1:$DW$117, Mujeres!$A$1:$DW$117 )</f>
        <v>0</v>
      </c>
      <c r="BW139" s="46" cm="1">
        <f t="array" ref="BW139">SalarioAnualEsperado($B139, $G139, $D139, BW$1, Hombres!$A$1:$DW$117, Mujeres!$A$1:$DW$117 )</f>
        <v>0</v>
      </c>
      <c r="BX139" s="46" cm="1">
        <f t="array" ref="BX139">SalarioAnualEsperado($B139, $G139, $D139, BX$1, Hombres!$A$1:$DW$117, Mujeres!$A$1:$DW$117 )</f>
        <v>0</v>
      </c>
      <c r="BY139" s="46" cm="1">
        <f t="array" ref="BY139">SalarioAnualEsperado($B139, $G139, $D139, BY$1, Hombres!$A$1:$DW$117, Mujeres!$A$1:$DW$117 )</f>
        <v>0</v>
      </c>
      <c r="BZ139" s="46" cm="1">
        <f t="array" ref="BZ139">SalarioAnualEsperado($B139, $G139, $D139, BZ$1, Hombres!$A$1:$DW$117, Mujeres!$A$1:$DW$117 )</f>
        <v>0</v>
      </c>
      <c r="CA139" s="46" cm="1">
        <f t="array" ref="CA139">SalarioAnualEsperado($B139, $G139, $D139, CA$1, Hombres!$A$1:$DW$117, Mujeres!$A$1:$DW$117 )</f>
        <v>0</v>
      </c>
      <c r="CB139" s="46" cm="1">
        <f t="array" ref="CB139">SalarioAnualEsperado($B139, $G139, $D139, CB$1, Hombres!$A$1:$DW$117, Mujeres!$A$1:$DW$117 )</f>
        <v>0</v>
      </c>
      <c r="CC139" s="46" cm="1">
        <f t="array" ref="CC139">SalarioAnualEsperado($B139, $G139, $D139, CC$1, Hombres!$A$1:$DW$117, Mujeres!$A$1:$DW$117 )</f>
        <v>0</v>
      </c>
      <c r="CD139" s="46" cm="1">
        <f t="array" ref="CD139">SalarioAnualEsperado($B139, $G139, $D139, CD$1, Hombres!$A$1:$DW$117, Mujeres!$A$1:$DW$117 )</f>
        <v>0</v>
      </c>
      <c r="CE139" s="46" cm="1">
        <f t="array" ref="CE139">SalarioAnualEsperado($B139, $G139, $D139, CE$1, Hombres!$A$1:$DW$117, Mujeres!$A$1:$DW$117 )</f>
        <v>0</v>
      </c>
      <c r="CF139" s="46" cm="1">
        <f t="array" ref="CF139">SalarioAnualEsperado($B139, $G139, $D139, CF$1, Hombres!$A$1:$DW$117, Mujeres!$A$1:$DW$117 )</f>
        <v>0</v>
      </c>
      <c r="CG139" s="46" cm="1">
        <f t="array" ref="CG139">SalarioAnualEsperado($B139, $G139, $D139, CG$1, Hombres!$A$1:$DW$117, Mujeres!$A$1:$DW$117 )</f>
        <v>0</v>
      </c>
      <c r="CH139" s="46" cm="1">
        <f t="array" ref="CH139">SalarioAnualEsperado($B139, $G139, $D139, CH$1, Hombres!$A$1:$DW$117, Mujeres!$A$1:$DW$117 )</f>
        <v>0</v>
      </c>
      <c r="CI139" s="46" cm="1">
        <f t="array" ref="CI139">SalarioAnualEsperado($B139, $G139, $D139, CI$1, Hombres!$A$1:$DW$117, Mujeres!$A$1:$DW$117 )</f>
        <v>0</v>
      </c>
      <c r="CJ139" s="46" cm="1">
        <f t="array" ref="CJ139">SalarioAnualEsperado($B139, $G139, $D139, CJ$1, Hombres!$A$1:$DW$117, Mujeres!$A$1:$DW$117 )</f>
        <v>0</v>
      </c>
      <c r="CK139" s="46" cm="1">
        <f t="array" ref="CK139">SalarioAnualEsperado($B139, $G139, $D139, CK$1, Hombres!$A$1:$DW$117, Mujeres!$A$1:$DW$117 )</f>
        <v>0</v>
      </c>
      <c r="CL139" s="46" cm="1">
        <f t="array" ref="CL139">SalarioAnualEsperado($B139, $G139, $D139, CL$1, Hombres!$A$1:$DW$117, Mujeres!$A$1:$DW$117 )</f>
        <v>0</v>
      </c>
      <c r="CM139" s="46" cm="1">
        <f t="array" ref="CM139">SalarioAnualEsperado($B139, $G139, $D139, CM$1, Hombres!$A$1:$DW$117, Mujeres!$A$1:$DW$117 )</f>
        <v>0</v>
      </c>
      <c r="CN139" s="46" cm="1">
        <f t="array" ref="CN139">SalarioAnualEsperado($B139, $G139, $D139, CN$1, Hombres!$A$1:$DW$117, Mujeres!$A$1:$DW$117 )</f>
        <v>0</v>
      </c>
      <c r="CO139" s="46" cm="1">
        <f t="array" ref="CO139">SalarioAnualEsperado($B139, $G139, $D139, CO$1, Hombres!$A$1:$DW$117, Mujeres!$A$1:$DW$117 )</f>
        <v>0</v>
      </c>
      <c r="CP139" s="46" cm="1">
        <f t="array" ref="CP139">SalarioAnualEsperado($B139, $G139, $D139, CP$1, Hombres!$A$1:$DW$117, Mujeres!$A$1:$DW$117 )</f>
        <v>0</v>
      </c>
      <c r="CQ139" s="46" cm="1">
        <f t="array" ref="CQ139">SalarioAnualEsperado($B139, $G139, $D139, CQ$1, Hombres!$A$1:$DW$117, Mujeres!$A$1:$DW$117 )</f>
        <v>0</v>
      </c>
      <c r="CR139" s="46" cm="1">
        <f t="array" ref="CR139">SalarioAnualEsperado($B139, $G139, $D139, CR$1, Hombres!$A$1:$DW$117, Mujeres!$A$1:$DW$117 )</f>
        <v>0</v>
      </c>
      <c r="CS139" s="46" cm="1">
        <f t="array" ref="CS139">SalarioAnualEsperado($B139, $G139, $D139, CS$1, Hombres!$A$1:$DW$117, Mujeres!$A$1:$DW$117 )</f>
        <v>0</v>
      </c>
      <c r="CT139" s="46" cm="1">
        <f t="array" ref="CT139">SalarioAnualEsperado($B139, $G139, $D139, CT$1, Hombres!$A$1:$DW$117, Mujeres!$A$1:$DW$117 )</f>
        <v>0</v>
      </c>
      <c r="CU139" s="46" cm="1">
        <f t="array" ref="CU139">SalarioAnualEsperado($B139, $G139, $D139, CU$1, Hombres!$A$1:$DW$117, Mujeres!$A$1:$DW$117 )</f>
        <v>0</v>
      </c>
      <c r="CV139" s="46" cm="1">
        <f t="array" ref="CV139">SalarioAnualEsperado($B139, $G139, $D139, CV$1, Hombres!$A$1:$DW$117, Mujeres!$A$1:$DW$117 )</f>
        <v>0</v>
      </c>
      <c r="CW139" s="46" cm="1">
        <f t="array" ref="CW139">SalarioAnualEsperado($B139, $G139, $D139, CW$1, Hombres!$A$1:$DW$117, Mujeres!$A$1:$DW$117 )</f>
        <v>0</v>
      </c>
      <c r="CX139" s="46" cm="1">
        <f t="array" ref="CX139">SalarioAnualEsperado($B139, $G139, $D139, CX$1, Hombres!$A$1:$DW$117, Mujeres!$A$1:$DW$117 )</f>
        <v>0</v>
      </c>
      <c r="CY139" s="46" cm="1">
        <f t="array" ref="CY139">SalarioAnualEsperado($B139, $G139, $D139, CY$1, Hombres!$A$1:$DW$117, Mujeres!$A$1:$DW$117 )</f>
        <v>0</v>
      </c>
      <c r="CZ139" s="46" cm="1">
        <f t="array" ref="CZ139">SalarioAnualEsperado($B139, $G139, $D139, CZ$1, Hombres!$A$1:$DW$117, Mujeres!$A$1:$DW$117 )</f>
        <v>0</v>
      </c>
      <c r="DA139" s="46" cm="1">
        <f t="array" ref="DA139">SalarioAnualEsperado($B139, $G139, $D139, DA$1, Hombres!$A$1:$DW$117, Mujeres!$A$1:$DW$117 )</f>
        <v>0</v>
      </c>
      <c r="DB139" s="46" cm="1">
        <f t="array" ref="DB139">SalarioAnualEsperado($B139, $G139, $D139, DB$1, Hombres!$A$1:$DW$117, Mujeres!$A$1:$DW$117 )</f>
        <v>0</v>
      </c>
      <c r="DC139" s="46" cm="1">
        <f t="array" ref="DC139">SalarioAnualEsperado($B139, $G139, $D139, DC$1, Hombres!$A$1:$DW$117, Mujeres!$A$1:$DW$117 )</f>
        <v>0</v>
      </c>
    </row>
    <row r="140" spans="1:107" x14ac:dyDescent="0.2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6" cm="1">
        <f t="array" ref="L140">SalarioAnualEsperado($B140, $G140, $D140, L$1, Hombres!$A$1:$DW$117, Mujeres!$A$1:$DW$117 )</f>
        <v>4431096.1499999994</v>
      </c>
      <c r="M140" s="46" cm="1">
        <f t="array" ref="M140">SalarioAnualEsperado($B140, $G140, $D140, M$1, Hombres!$A$1:$DW$117, Mujeres!$A$1:$DW$117 )</f>
        <v>4649010.5157496864</v>
      </c>
      <c r="N140" s="46" cm="1">
        <f t="array" ref="N140">SalarioAnualEsperado($B140, $G140, $D140, N$1, Hombres!$A$1:$DW$117, Mujeres!$A$1:$DW$117 )</f>
        <v>4877538.9993062336</v>
      </c>
      <c r="O140" s="46" cm="1">
        <f t="array" ref="O140">SalarioAnualEsperado($B140, $G140, $D140, O$1, Hombres!$A$1:$DW$117, Mujeres!$A$1:$DW$117 )</f>
        <v>5117098.1897175144</v>
      </c>
      <c r="P140" s="46" cm="1">
        <f t="array" ref="P140">SalarioAnualEsperado($B140, $G140, $D140, P$1, Hombres!$A$1:$DW$117, Mujeres!$A$1:$DW$117 )</f>
        <v>5368122.2165877959</v>
      </c>
      <c r="Q140" s="46" cm="1">
        <f t="array" ref="Q140">SalarioAnualEsperado($B140, $G140, $D140, Q$1, Hombres!$A$1:$DW$117, Mujeres!$A$1:$DW$117 )</f>
        <v>5631074.7025014674</v>
      </c>
      <c r="R140" s="46" cm="1">
        <f t="array" ref="R140">SalarioAnualEsperado($B140, $G140, $D140, R$1, Hombres!$A$1:$DW$117, Mujeres!$A$1:$DW$117 )</f>
        <v>5906413.6853631446</v>
      </c>
      <c r="S140" s="46" cm="1">
        <f t="array" ref="S140">SalarioAnualEsperado($B140, $G140, $D140, S$1, Hombres!$A$1:$DW$117, Mujeres!$A$1:$DW$117 )</f>
        <v>6194591.4876957517</v>
      </c>
      <c r="T140" s="46" cm="1">
        <f t="array" ref="T140">SalarioAnualEsperado($B140, $G140, $D140, T$1, Hombres!$A$1:$DW$117, Mujeres!$A$1:$DW$117 )</f>
        <v>6496144.3778626388</v>
      </c>
      <c r="U140" s="46" cm="1">
        <f t="array" ref="U140">SalarioAnualEsperado($B140, $G140, $D140, U$1, Hombres!$A$1:$DW$117, Mujeres!$A$1:$DW$117 )</f>
        <v>6811766.7297911728</v>
      </c>
      <c r="V140" s="46" cm="1">
        <f t="array" ref="V140">SalarioAnualEsperado($B140, $G140, $D140, V$1, Hombres!$A$1:$DW$117, Mujeres!$A$1:$DW$117 )</f>
        <v>7142243.7451399881</v>
      </c>
      <c r="W140" s="46" cm="1">
        <f t="array" ref="W140">SalarioAnualEsperado($B140, $G140, $D140, W$1, Hombres!$A$1:$DW$117, Mujeres!$A$1:$DW$117 )</f>
        <v>7488300.8344140127</v>
      </c>
      <c r="X140" s="46" cm="1">
        <f t="array" ref="X140">SalarioAnualEsperado($B140, $G140, $D140, X$1, Hombres!$A$1:$DW$117, Mujeres!$A$1:$DW$117 )</f>
        <v>7850360.4421479907</v>
      </c>
      <c r="Y140" s="46" cm="1">
        <f t="array" ref="Y140">SalarioAnualEsperado($B140, $G140, $D140, Y$1, Hombres!$A$1:$DW$117, Mujeres!$A$1:$DW$117 )</f>
        <v>8228802.3230241891</v>
      </c>
      <c r="Z140" s="46" cm="1">
        <f t="array" ref="Z140">SalarioAnualEsperado($B140, $G140, $D140, Z$1, Hombres!$A$1:$DW$117, Mujeres!$A$1:$DW$117 )</f>
        <v>8624072.5142814424</v>
      </c>
      <c r="AA140" s="46" cm="1">
        <f t="array" ref="AA140">SalarioAnualEsperado($B140, $G140, $D140, AA$1, Hombres!$A$1:$DW$117, Mujeres!$A$1:$DW$117 )</f>
        <v>9036729.4178314116</v>
      </c>
      <c r="AB140" s="46" cm="1">
        <f t="array" ref="AB140">SalarioAnualEsperado($B140, $G140, $D140, AB$1, Hombres!$A$1:$DW$117, Mujeres!$A$1:$DW$117 )</f>
        <v>9467369.6324245092</v>
      </c>
      <c r="AC140" s="46" cm="1">
        <f t="array" ref="AC140">SalarioAnualEsperado($B140, $G140, $D140, AC$1, Hombres!$A$1:$DW$117, Mujeres!$A$1:$DW$117 )</f>
        <v>9916584.2534269784</v>
      </c>
      <c r="AD140" s="46" cm="1">
        <f t="array" ref="AD140">SalarioAnualEsperado($B140, $G140, $D140, AD$1, Hombres!$A$1:$DW$117, Mujeres!$A$1:$DW$117 )</f>
        <v>10385108.000624435</v>
      </c>
      <c r="AE140" s="46" cm="1">
        <f t="array" ref="AE140">SalarioAnualEsperado($B140, $G140, $D140, AE$1, Hombres!$A$1:$DW$117, Mujeres!$A$1:$DW$117 )</f>
        <v>10873868.313425861</v>
      </c>
      <c r="AF140" s="46" cm="1">
        <f t="array" ref="AF140">SalarioAnualEsperado($B140, $G140, $D140, AF$1, Hombres!$A$1:$DW$117, Mujeres!$A$1:$DW$117 )</f>
        <v>11383533.97183322</v>
      </c>
      <c r="AG140" s="46" cm="1">
        <f t="array" ref="AG140">SalarioAnualEsperado($B140, $G140, $D140, AG$1, Hombres!$A$1:$DW$117, Mujeres!$A$1:$DW$117 )</f>
        <v>11914535.842858093</v>
      </c>
      <c r="AH140" s="46" cm="1">
        <f t="array" ref="AH140">SalarioAnualEsperado($B140, $G140, $D140, AH$1, Hombres!$A$1:$DW$117, Mujeres!$A$1:$DW$117 )</f>
        <v>12466697.064395824</v>
      </c>
      <c r="AI140" s="46" cm="1">
        <f t="array" ref="AI140">SalarioAnualEsperado($B140, $G140, $D140, AI$1, Hombres!$A$1:$DW$117, Mujeres!$A$1:$DW$117 )</f>
        <v>13039476.860466482</v>
      </c>
      <c r="AJ140" s="46" cm="1">
        <f t="array" ref="AJ140">SalarioAnualEsperado($B140, $G140, $D140, AJ$1, Hombres!$A$1:$DW$117, Mujeres!$A$1:$DW$117 )</f>
        <v>13632294.527332984</v>
      </c>
      <c r="AK140" s="46" cm="1">
        <f t="array" ref="AK140">SalarioAnualEsperado($B140, $G140, $D140, AK$1, Hombres!$A$1:$DW$117, Mujeres!$A$1:$DW$117 )</f>
        <v>14245254.921540441</v>
      </c>
      <c r="AL140" s="46" cm="1">
        <f t="array" ref="AL140">SalarioAnualEsperado($B140, $G140, $D140, AL$1, Hombres!$A$1:$DW$117, Mujeres!$A$1:$DW$117 )</f>
        <v>14878878.513351673</v>
      </c>
      <c r="AM140" s="46" cm="1">
        <f t="array" ref="AM140">SalarioAnualEsperado($B140, $G140, $D140, AM$1, Hombres!$A$1:$DW$117, Mujeres!$A$1:$DW$117 )</f>
        <v>15533455.760422884</v>
      </c>
      <c r="AN140" s="46" cm="1">
        <f t="array" ref="AN140">SalarioAnualEsperado($B140, $G140, $D140, AN$1, Hombres!$A$1:$DW$117, Mujeres!$A$1:$DW$117 )</f>
        <v>16209217.274238793</v>
      </c>
      <c r="AO140" s="46" cm="1">
        <f t="array" ref="AO140">SalarioAnualEsperado($B140, $G140, $D140, AO$1, Hombres!$A$1:$DW$117, Mujeres!$A$1:$DW$117 )</f>
        <v>16906352.603288762</v>
      </c>
      <c r="AP140" s="46" cm="1">
        <f t="array" ref="AP140">SalarioAnualEsperado($B140, $G140, $D140, AP$1, Hombres!$A$1:$DW$117, Mujeres!$A$1:$DW$117 )</f>
        <v>17624342.932850968</v>
      </c>
      <c r="AQ140" s="46" cm="1">
        <f t="array" ref="AQ140">SalarioAnualEsperado($B140, $G140, $D140, AQ$1, Hombres!$A$1:$DW$117, Mujeres!$A$1:$DW$117 )</f>
        <v>0</v>
      </c>
      <c r="AR140" s="46" cm="1">
        <f t="array" ref="AR140">SalarioAnualEsperado($B140, $G140, $D140, AR$1, Hombres!$A$1:$DW$117, Mujeres!$A$1:$DW$117 )</f>
        <v>0</v>
      </c>
      <c r="AS140" s="46" cm="1">
        <f t="array" ref="AS140">SalarioAnualEsperado($B140, $G140, $D140, AS$1, Hombres!$A$1:$DW$117, Mujeres!$A$1:$DW$117 )</f>
        <v>0</v>
      </c>
      <c r="AT140" s="46" cm="1">
        <f t="array" ref="AT140">SalarioAnualEsperado($B140, $G140, $D140, AT$1, Hombres!$A$1:$DW$117, Mujeres!$A$1:$DW$117 )</f>
        <v>0</v>
      </c>
      <c r="AU140" s="46" cm="1">
        <f t="array" ref="AU140">SalarioAnualEsperado($B140, $G140, $D140, AU$1, Hombres!$A$1:$DW$117, Mujeres!$A$1:$DW$117 )</f>
        <v>0</v>
      </c>
      <c r="AV140" s="46" cm="1">
        <f t="array" ref="AV140">SalarioAnualEsperado($B140, $G140, $D140, AV$1, Hombres!$A$1:$DW$117, Mujeres!$A$1:$DW$117 )</f>
        <v>0</v>
      </c>
      <c r="AW140" s="46" cm="1">
        <f t="array" ref="AW140">SalarioAnualEsperado($B140, $G140, $D140, AW$1, Hombres!$A$1:$DW$117, Mujeres!$A$1:$DW$117 )</f>
        <v>0</v>
      </c>
      <c r="AX140" s="46" cm="1">
        <f t="array" ref="AX140">SalarioAnualEsperado($B140, $G140, $D140, AX$1, Hombres!$A$1:$DW$117, Mujeres!$A$1:$DW$117 )</f>
        <v>0</v>
      </c>
      <c r="AY140" s="46" cm="1">
        <f t="array" ref="AY140">SalarioAnualEsperado($B140, $G140, $D140, AY$1, Hombres!$A$1:$DW$117, Mujeres!$A$1:$DW$117 )</f>
        <v>0</v>
      </c>
      <c r="AZ140" s="46" cm="1">
        <f t="array" ref="AZ140">SalarioAnualEsperado($B140, $G140, $D140, AZ$1, Hombres!$A$1:$DW$117, Mujeres!$A$1:$DW$117 )</f>
        <v>0</v>
      </c>
      <c r="BA140" s="46" cm="1">
        <f t="array" ref="BA140">SalarioAnualEsperado($B140, $G140, $D140, BA$1, Hombres!$A$1:$DW$117, Mujeres!$A$1:$DW$117 )</f>
        <v>0</v>
      </c>
      <c r="BB140" s="46" cm="1">
        <f t="array" ref="BB140">SalarioAnualEsperado($B140, $G140, $D140, BB$1, Hombres!$A$1:$DW$117, Mujeres!$A$1:$DW$117 )</f>
        <v>0</v>
      </c>
      <c r="BC140" s="46" cm="1">
        <f t="array" ref="BC140">SalarioAnualEsperado($B140, $G140, $D140, BC$1, Hombres!$A$1:$DW$117, Mujeres!$A$1:$DW$117 )</f>
        <v>0</v>
      </c>
      <c r="BD140" s="46" cm="1">
        <f t="array" ref="BD140">SalarioAnualEsperado($B140, $G140, $D140, BD$1, Hombres!$A$1:$DW$117, Mujeres!$A$1:$DW$117 )</f>
        <v>0</v>
      </c>
      <c r="BE140" s="46" cm="1">
        <f t="array" ref="BE140">SalarioAnualEsperado($B140, $G140, $D140, BE$1, Hombres!$A$1:$DW$117, Mujeres!$A$1:$DW$117 )</f>
        <v>0</v>
      </c>
      <c r="BF140" s="46" cm="1">
        <f t="array" ref="BF140">SalarioAnualEsperado($B140, $G140, $D140, BF$1, Hombres!$A$1:$DW$117, Mujeres!$A$1:$DW$117 )</f>
        <v>0</v>
      </c>
      <c r="BG140" s="46" cm="1">
        <f t="array" ref="BG140">SalarioAnualEsperado($B140, $G140, $D140, BG$1, Hombres!$A$1:$DW$117, Mujeres!$A$1:$DW$117 )</f>
        <v>0</v>
      </c>
      <c r="BH140" s="46" cm="1">
        <f t="array" ref="BH140">SalarioAnualEsperado($B140, $G140, $D140, BH$1, Hombres!$A$1:$DW$117, Mujeres!$A$1:$DW$117 )</f>
        <v>0</v>
      </c>
      <c r="BI140" s="46" cm="1">
        <f t="array" ref="BI140">SalarioAnualEsperado($B140, $G140, $D140, BI$1, Hombres!$A$1:$DW$117, Mujeres!$A$1:$DW$117 )</f>
        <v>0</v>
      </c>
      <c r="BJ140" s="46" cm="1">
        <f t="array" ref="BJ140">SalarioAnualEsperado($B140, $G140, $D140, BJ$1, Hombres!$A$1:$DW$117, Mujeres!$A$1:$DW$117 )</f>
        <v>0</v>
      </c>
      <c r="BK140" s="46" cm="1">
        <f t="array" ref="BK140">SalarioAnualEsperado($B140, $G140, $D140, BK$1, Hombres!$A$1:$DW$117, Mujeres!$A$1:$DW$117 )</f>
        <v>0</v>
      </c>
      <c r="BL140" s="46" cm="1">
        <f t="array" ref="BL140">SalarioAnualEsperado($B140, $G140, $D140, BL$1, Hombres!$A$1:$DW$117, Mujeres!$A$1:$DW$117 )</f>
        <v>0</v>
      </c>
      <c r="BM140" s="46" cm="1">
        <f t="array" ref="BM140">SalarioAnualEsperado($B140, $G140, $D140, BM$1, Hombres!$A$1:$DW$117, Mujeres!$A$1:$DW$117 )</f>
        <v>0</v>
      </c>
      <c r="BN140" s="46" cm="1">
        <f t="array" ref="BN140">SalarioAnualEsperado($B140, $G140, $D140, BN$1, Hombres!$A$1:$DW$117, Mujeres!$A$1:$DW$117 )</f>
        <v>0</v>
      </c>
      <c r="BO140" s="46" cm="1">
        <f t="array" ref="BO140">SalarioAnualEsperado($B140, $G140, $D140, BO$1, Hombres!$A$1:$DW$117, Mujeres!$A$1:$DW$117 )</f>
        <v>0</v>
      </c>
      <c r="BP140" s="46" cm="1">
        <f t="array" ref="BP140">SalarioAnualEsperado($B140, $G140, $D140, BP$1, Hombres!$A$1:$DW$117, Mujeres!$A$1:$DW$117 )</f>
        <v>0</v>
      </c>
      <c r="BQ140" s="46" cm="1">
        <f t="array" ref="BQ140">SalarioAnualEsperado($B140, $G140, $D140, BQ$1, Hombres!$A$1:$DW$117, Mujeres!$A$1:$DW$117 )</f>
        <v>0</v>
      </c>
      <c r="BR140" s="46" cm="1">
        <f t="array" ref="BR140">SalarioAnualEsperado($B140, $G140, $D140, BR$1, Hombres!$A$1:$DW$117, Mujeres!$A$1:$DW$117 )</f>
        <v>0</v>
      </c>
      <c r="BS140" s="46" cm="1">
        <f t="array" ref="BS140">SalarioAnualEsperado($B140, $G140, $D140, BS$1, Hombres!$A$1:$DW$117, Mujeres!$A$1:$DW$117 )</f>
        <v>0</v>
      </c>
      <c r="BT140" s="46" cm="1">
        <f t="array" ref="BT140">SalarioAnualEsperado($B140, $G140, $D140, BT$1, Hombres!$A$1:$DW$117, Mujeres!$A$1:$DW$117 )</f>
        <v>0</v>
      </c>
      <c r="BU140" s="46" cm="1">
        <f t="array" ref="BU140">SalarioAnualEsperado($B140, $G140, $D140, BU$1, Hombres!$A$1:$DW$117, Mujeres!$A$1:$DW$117 )</f>
        <v>0</v>
      </c>
      <c r="BV140" s="46" cm="1">
        <f t="array" ref="BV140">SalarioAnualEsperado($B140, $G140, $D140, BV$1, Hombres!$A$1:$DW$117, Mujeres!$A$1:$DW$117 )</f>
        <v>0</v>
      </c>
      <c r="BW140" s="46" cm="1">
        <f t="array" ref="BW140">SalarioAnualEsperado($B140, $G140, $D140, BW$1, Hombres!$A$1:$DW$117, Mujeres!$A$1:$DW$117 )</f>
        <v>0</v>
      </c>
      <c r="BX140" s="46" cm="1">
        <f t="array" ref="BX140">SalarioAnualEsperado($B140, $G140, $D140, BX$1, Hombres!$A$1:$DW$117, Mujeres!$A$1:$DW$117 )</f>
        <v>0</v>
      </c>
      <c r="BY140" s="46" cm="1">
        <f t="array" ref="BY140">SalarioAnualEsperado($B140, $G140, $D140, BY$1, Hombres!$A$1:$DW$117, Mujeres!$A$1:$DW$117 )</f>
        <v>0</v>
      </c>
      <c r="BZ140" s="46" cm="1">
        <f t="array" ref="BZ140">SalarioAnualEsperado($B140, $G140, $D140, BZ$1, Hombres!$A$1:$DW$117, Mujeres!$A$1:$DW$117 )</f>
        <v>0</v>
      </c>
      <c r="CA140" s="46" cm="1">
        <f t="array" ref="CA140">SalarioAnualEsperado($B140, $G140, $D140, CA$1, Hombres!$A$1:$DW$117, Mujeres!$A$1:$DW$117 )</f>
        <v>0</v>
      </c>
      <c r="CB140" s="46" cm="1">
        <f t="array" ref="CB140">SalarioAnualEsperado($B140, $G140, $D140, CB$1, Hombres!$A$1:$DW$117, Mujeres!$A$1:$DW$117 )</f>
        <v>0</v>
      </c>
      <c r="CC140" s="46" cm="1">
        <f t="array" ref="CC140">SalarioAnualEsperado($B140, $G140, $D140, CC$1, Hombres!$A$1:$DW$117, Mujeres!$A$1:$DW$117 )</f>
        <v>0</v>
      </c>
      <c r="CD140" s="46" cm="1">
        <f t="array" ref="CD140">SalarioAnualEsperado($B140, $G140, $D140, CD$1, Hombres!$A$1:$DW$117, Mujeres!$A$1:$DW$117 )</f>
        <v>0</v>
      </c>
      <c r="CE140" s="46" cm="1">
        <f t="array" ref="CE140">SalarioAnualEsperado($B140, $G140, $D140, CE$1, Hombres!$A$1:$DW$117, Mujeres!$A$1:$DW$117 )</f>
        <v>0</v>
      </c>
      <c r="CF140" s="46" cm="1">
        <f t="array" ref="CF140">SalarioAnualEsperado($B140, $G140, $D140, CF$1, Hombres!$A$1:$DW$117, Mujeres!$A$1:$DW$117 )</f>
        <v>0</v>
      </c>
      <c r="CG140" s="46" cm="1">
        <f t="array" ref="CG140">SalarioAnualEsperado($B140, $G140, $D140, CG$1, Hombres!$A$1:$DW$117, Mujeres!$A$1:$DW$117 )</f>
        <v>0</v>
      </c>
      <c r="CH140" s="46" cm="1">
        <f t="array" ref="CH140">SalarioAnualEsperado($B140, $G140, $D140, CH$1, Hombres!$A$1:$DW$117, Mujeres!$A$1:$DW$117 )</f>
        <v>0</v>
      </c>
      <c r="CI140" s="46" cm="1">
        <f t="array" ref="CI140">SalarioAnualEsperado($B140, $G140, $D140, CI$1, Hombres!$A$1:$DW$117, Mujeres!$A$1:$DW$117 )</f>
        <v>0</v>
      </c>
      <c r="CJ140" s="46" cm="1">
        <f t="array" ref="CJ140">SalarioAnualEsperado($B140, $G140, $D140, CJ$1, Hombres!$A$1:$DW$117, Mujeres!$A$1:$DW$117 )</f>
        <v>0</v>
      </c>
      <c r="CK140" s="46" cm="1">
        <f t="array" ref="CK140">SalarioAnualEsperado($B140, $G140, $D140, CK$1, Hombres!$A$1:$DW$117, Mujeres!$A$1:$DW$117 )</f>
        <v>0</v>
      </c>
      <c r="CL140" s="46" cm="1">
        <f t="array" ref="CL140">SalarioAnualEsperado($B140, $G140, $D140, CL$1, Hombres!$A$1:$DW$117, Mujeres!$A$1:$DW$117 )</f>
        <v>0</v>
      </c>
      <c r="CM140" s="46" cm="1">
        <f t="array" ref="CM140">SalarioAnualEsperado($B140, $G140, $D140, CM$1, Hombres!$A$1:$DW$117, Mujeres!$A$1:$DW$117 )</f>
        <v>0</v>
      </c>
      <c r="CN140" s="46" cm="1">
        <f t="array" ref="CN140">SalarioAnualEsperado($B140, $G140, $D140, CN$1, Hombres!$A$1:$DW$117, Mujeres!$A$1:$DW$117 )</f>
        <v>0</v>
      </c>
      <c r="CO140" s="46" cm="1">
        <f t="array" ref="CO140">SalarioAnualEsperado($B140, $G140, $D140, CO$1, Hombres!$A$1:$DW$117, Mujeres!$A$1:$DW$117 )</f>
        <v>0</v>
      </c>
      <c r="CP140" s="46" cm="1">
        <f t="array" ref="CP140">SalarioAnualEsperado($B140, $G140, $D140, CP$1, Hombres!$A$1:$DW$117, Mujeres!$A$1:$DW$117 )</f>
        <v>0</v>
      </c>
      <c r="CQ140" s="46" cm="1">
        <f t="array" ref="CQ140">SalarioAnualEsperado($B140, $G140, $D140, CQ$1, Hombres!$A$1:$DW$117, Mujeres!$A$1:$DW$117 )</f>
        <v>0</v>
      </c>
      <c r="CR140" s="46" cm="1">
        <f t="array" ref="CR140">SalarioAnualEsperado($B140, $G140, $D140, CR$1, Hombres!$A$1:$DW$117, Mujeres!$A$1:$DW$117 )</f>
        <v>0</v>
      </c>
      <c r="CS140" s="46" cm="1">
        <f t="array" ref="CS140">SalarioAnualEsperado($B140, $G140, $D140, CS$1, Hombres!$A$1:$DW$117, Mujeres!$A$1:$DW$117 )</f>
        <v>0</v>
      </c>
      <c r="CT140" s="46" cm="1">
        <f t="array" ref="CT140">SalarioAnualEsperado($B140, $G140, $D140, CT$1, Hombres!$A$1:$DW$117, Mujeres!$A$1:$DW$117 )</f>
        <v>0</v>
      </c>
      <c r="CU140" s="46" cm="1">
        <f t="array" ref="CU140">SalarioAnualEsperado($B140, $G140, $D140, CU$1, Hombres!$A$1:$DW$117, Mujeres!$A$1:$DW$117 )</f>
        <v>0</v>
      </c>
      <c r="CV140" s="46" cm="1">
        <f t="array" ref="CV140">SalarioAnualEsperado($B140, $G140, $D140, CV$1, Hombres!$A$1:$DW$117, Mujeres!$A$1:$DW$117 )</f>
        <v>0</v>
      </c>
      <c r="CW140" s="46" cm="1">
        <f t="array" ref="CW140">SalarioAnualEsperado($B140, $G140, $D140, CW$1, Hombres!$A$1:$DW$117, Mujeres!$A$1:$DW$117 )</f>
        <v>0</v>
      </c>
      <c r="CX140" s="46" cm="1">
        <f t="array" ref="CX140">SalarioAnualEsperado($B140, $G140, $D140, CX$1, Hombres!$A$1:$DW$117, Mujeres!$A$1:$DW$117 )</f>
        <v>0</v>
      </c>
      <c r="CY140" s="46" cm="1">
        <f t="array" ref="CY140">SalarioAnualEsperado($B140, $G140, $D140, CY$1, Hombres!$A$1:$DW$117, Mujeres!$A$1:$DW$117 )</f>
        <v>0</v>
      </c>
      <c r="CZ140" s="46" cm="1">
        <f t="array" ref="CZ140">SalarioAnualEsperado($B140, $G140, $D140, CZ$1, Hombres!$A$1:$DW$117, Mujeres!$A$1:$DW$117 )</f>
        <v>0</v>
      </c>
      <c r="DA140" s="46" cm="1">
        <f t="array" ref="DA140">SalarioAnualEsperado($B140, $G140, $D140, DA$1, Hombres!$A$1:$DW$117, Mujeres!$A$1:$DW$117 )</f>
        <v>0</v>
      </c>
      <c r="DB140" s="46" cm="1">
        <f t="array" ref="DB140">SalarioAnualEsperado($B140, $G140, $D140, DB$1, Hombres!$A$1:$DW$117, Mujeres!$A$1:$DW$117 )</f>
        <v>0</v>
      </c>
      <c r="DC140" s="46" cm="1">
        <f t="array" ref="DC140">SalarioAnualEsperado($B140, $G140, $D140, DC$1, Hombres!$A$1:$DW$117, Mujeres!$A$1:$DW$117 )</f>
        <v>0</v>
      </c>
    </row>
    <row r="141" spans="1:107" x14ac:dyDescent="0.2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6" cm="1">
        <f t="array" ref="L141">SalarioAnualEsperado($B141, $G141, $D141, L$1, Hombres!$A$1:$DW$117, Mujeres!$A$1:$DW$117 )</f>
        <v>9772087</v>
      </c>
      <c r="M141" s="46" cm="1">
        <f t="array" ref="M141">SalarioAnualEsperado($B141, $G141, $D141, M$1, Hombres!$A$1:$DW$117, Mujeres!$A$1:$DW$117 )</f>
        <v>10253567.410628216</v>
      </c>
      <c r="N141" s="46" cm="1">
        <f t="array" ref="N141">SalarioAnualEsperado($B141, $G141, $D141, N$1, Hombres!$A$1:$DW$117, Mujeres!$A$1:$DW$117 )</f>
        <v>10758651.264618242</v>
      </c>
      <c r="O141" s="46" cm="1">
        <f t="array" ref="O141">SalarioAnualEsperado($B141, $G141, $D141, O$1, Hombres!$A$1:$DW$117, Mujeres!$A$1:$DW$117 )</f>
        <v>11288506.701341704</v>
      </c>
      <c r="P141" s="46" cm="1">
        <f t="array" ref="P141">SalarioAnualEsperado($B141, $G141, $D141, P$1, Hombres!$A$1:$DW$117, Mujeres!$A$1:$DW$117 )</f>
        <v>11844422.724385636</v>
      </c>
      <c r="Q141" s="46" cm="1">
        <f t="array" ref="Q141">SalarioAnualEsperado($B141, $G141, $D141, Q$1, Hombres!$A$1:$DW$117, Mujeres!$A$1:$DW$117 )</f>
        <v>12427708.03107659</v>
      </c>
      <c r="R141" s="46" cm="1">
        <f t="array" ref="R141">SalarioAnualEsperado($B141, $G141, $D141, R$1, Hombres!$A$1:$DW$117, Mujeres!$A$1:$DW$117 )</f>
        <v>13039507.342659079</v>
      </c>
      <c r="S141" s="46" cm="1">
        <f t="array" ref="S141">SalarioAnualEsperado($B141, $G141, $D141, S$1, Hombres!$A$1:$DW$117, Mujeres!$A$1:$DW$117 )</f>
        <v>13680957.56318645</v>
      </c>
      <c r="T141" s="46" cm="1">
        <f t="array" ref="T141">SalarioAnualEsperado($B141, $G141, $D141, T$1, Hombres!$A$1:$DW$117, Mujeres!$A$1:$DW$117 )</f>
        <v>14353199.315366568</v>
      </c>
      <c r="U141" s="46" cm="1">
        <f t="array" ref="U141">SalarioAnualEsperado($B141, $G141, $D141, U$1, Hombres!$A$1:$DW$117, Mujeres!$A$1:$DW$117 )</f>
        <v>15057449.140982578</v>
      </c>
      <c r="V141" s="46" cm="1">
        <f t="array" ref="V141">SalarioAnualEsperado($B141, $G141, $D141, V$1, Hombres!$A$1:$DW$117, Mujeres!$A$1:$DW$117 )</f>
        <v>15794956.292717757</v>
      </c>
      <c r="W141" s="46" cm="1">
        <f t="array" ref="W141">SalarioAnualEsperado($B141, $G141, $D141, W$1, Hombres!$A$1:$DW$117, Mujeres!$A$1:$DW$117 )</f>
        <v>16566973.261828657</v>
      </c>
      <c r="X141" s="46" cm="1">
        <f t="array" ref="X141">SalarioAnualEsperado($B141, $G141, $D141, X$1, Hombres!$A$1:$DW$117, Mujeres!$A$1:$DW$117 )</f>
        <v>17374961.288071841</v>
      </c>
      <c r="Y141" s="46" cm="1">
        <f t="array" ref="Y141">SalarioAnualEsperado($B141, $G141, $D141, Y$1, Hombres!$A$1:$DW$117, Mujeres!$A$1:$DW$117 )</f>
        <v>18220767.597107843</v>
      </c>
      <c r="Z141" s="46" cm="1">
        <f t="array" ref="Z141">SalarioAnualEsperado($B141, $G141, $D141, Z$1, Hombres!$A$1:$DW$117, Mujeres!$A$1:$DW$117 )</f>
        <v>19106491.662290052</v>
      </c>
      <c r="AA141" s="46" cm="1">
        <f t="array" ref="AA141">SalarioAnualEsperado($B141, $G141, $D141, AA$1, Hombres!$A$1:$DW$117, Mujeres!$A$1:$DW$117 )</f>
        <v>20034151.295424242</v>
      </c>
      <c r="AB141" s="46" cm="1">
        <f t="array" ref="AB141">SalarioAnualEsperado($B141, $G141, $D141, AB$1, Hombres!$A$1:$DW$117, Mujeres!$A$1:$DW$117 )</f>
        <v>21004954.305824332</v>
      </c>
      <c r="AC141" s="46" cm="1">
        <f t="array" ref="AC141">SalarioAnualEsperado($B141, $G141, $D141, AC$1, Hombres!$A$1:$DW$117, Mujeres!$A$1:$DW$117 )</f>
        <v>22019973.026375201</v>
      </c>
      <c r="AD141" s="46" cm="1">
        <f t="array" ref="AD141">SalarioAnualEsperado($B141, $G141, $D141, AD$1, Hombres!$A$1:$DW$117, Mujeres!$A$1:$DW$117 )</f>
        <v>23080380.490568209</v>
      </c>
      <c r="AE141" s="46" cm="1">
        <f t="array" ref="AE141">SalarioAnualEsperado($B141, $G141, $D141, AE$1, Hombres!$A$1:$DW$117, Mujeres!$A$1:$DW$117 )</f>
        <v>24187673.195703197</v>
      </c>
      <c r="AF141" s="46" cm="1">
        <f t="array" ref="AF141">SalarioAnualEsperado($B141, $G141, $D141, AF$1, Hombres!$A$1:$DW$117, Mujeres!$A$1:$DW$117 )</f>
        <v>25343557.934904624</v>
      </c>
      <c r="AG141" s="46" cm="1">
        <f t="array" ref="AG141">SalarioAnualEsperado($B141, $G141, $D141, AG$1, Hombres!$A$1:$DW$117, Mujeres!$A$1:$DW$117 )</f>
        <v>26549765.146444898</v>
      </c>
      <c r="AH141" s="46" cm="1">
        <f t="array" ref="AH141">SalarioAnualEsperado($B141, $G141, $D141, AH$1, Hombres!$A$1:$DW$117, Mujeres!$A$1:$DW$117 )</f>
        <v>27808357.303234339</v>
      </c>
      <c r="AI141" s="46" cm="1">
        <f t="array" ref="AI141">SalarioAnualEsperado($B141, $G141, $D141, AI$1, Hombres!$A$1:$DW$117, Mujeres!$A$1:$DW$117 )</f>
        <v>29121818.789800152</v>
      </c>
      <c r="AJ141" s="46" cm="1">
        <f t="array" ref="AJ141">SalarioAnualEsperado($B141, $G141, $D141, AJ$1, Hombres!$A$1:$DW$117, Mujeres!$A$1:$DW$117 )</f>
        <v>30491939.831247713</v>
      </c>
      <c r="AK141" s="46" cm="1">
        <f t="array" ref="AK141">SalarioAnualEsperado($B141, $G141, $D141, AK$1, Hombres!$A$1:$DW$117, Mujeres!$A$1:$DW$117 )</f>
        <v>31920041.573250875</v>
      </c>
      <c r="AL141" s="46" cm="1">
        <f t="array" ref="AL141">SalarioAnualEsperado($B141, $G141, $D141, AL$1, Hombres!$A$1:$DW$117, Mujeres!$A$1:$DW$117 )</f>
        <v>33405890.669366542</v>
      </c>
      <c r="AM141" s="46" cm="1">
        <f t="array" ref="AM141">SalarioAnualEsperado($B141, $G141, $D141, AM$1, Hombres!$A$1:$DW$117, Mujeres!$A$1:$DW$117 )</f>
        <v>34948241.979143053</v>
      </c>
      <c r="AN141" s="46" cm="1">
        <f t="array" ref="AN141">SalarioAnualEsperado($B141, $G141, $D141, AN$1, Hombres!$A$1:$DW$117, Mujeres!$A$1:$DW$117 )</f>
        <v>36545519.888336875</v>
      </c>
      <c r="AO141" s="46" cm="1">
        <f t="array" ref="AO141">SalarioAnualEsperado($B141, $G141, $D141, AO$1, Hombres!$A$1:$DW$117, Mujeres!$A$1:$DW$117 )</f>
        <v>38198042.385649614</v>
      </c>
      <c r="AP141" s="46" cm="1">
        <f t="array" ref="AP141">SalarioAnualEsperado($B141, $G141, $D141, AP$1, Hombres!$A$1:$DW$117, Mujeres!$A$1:$DW$117 )</f>
        <v>39907527.049757339</v>
      </c>
      <c r="AQ141" s="46" cm="1">
        <f t="array" ref="AQ141">SalarioAnualEsperado($B141, $G141, $D141, AQ$1, Hombres!$A$1:$DW$117, Mujeres!$A$1:$DW$117 )</f>
        <v>41675223.940692343</v>
      </c>
      <c r="AR141" s="46" cm="1">
        <f t="array" ref="AR141">SalarioAnualEsperado($B141, $G141, $D141, AR$1, Hombres!$A$1:$DW$117, Mujeres!$A$1:$DW$117 )</f>
        <v>43502087.050724506</v>
      </c>
      <c r="AS141" s="46" cm="1">
        <f t="array" ref="AS141">SalarioAnualEsperado($B141, $G141, $D141, AS$1, Hombres!$A$1:$DW$117, Mujeres!$A$1:$DW$117 )</f>
        <v>45388511.227326468</v>
      </c>
      <c r="AT141" s="46" cm="1">
        <f t="array" ref="AT141">SalarioAnualEsperado($B141, $G141, $D141, AT$1, Hombres!$A$1:$DW$117, Mujeres!$A$1:$DW$117 )</f>
        <v>47333014.915751442</v>
      </c>
      <c r="AU141" s="46" cm="1">
        <f t="array" ref="AU141">SalarioAnualEsperado($B141, $G141, $D141, AU$1, Hombres!$A$1:$DW$117, Mujeres!$A$1:$DW$117 )</f>
        <v>0</v>
      </c>
      <c r="AV141" s="46" cm="1">
        <f t="array" ref="AV141">SalarioAnualEsperado($B141, $G141, $D141, AV$1, Hombres!$A$1:$DW$117, Mujeres!$A$1:$DW$117 )</f>
        <v>0</v>
      </c>
      <c r="AW141" s="46" cm="1">
        <f t="array" ref="AW141">SalarioAnualEsperado($B141, $G141, $D141, AW$1, Hombres!$A$1:$DW$117, Mujeres!$A$1:$DW$117 )</f>
        <v>0</v>
      </c>
      <c r="AX141" s="46" cm="1">
        <f t="array" ref="AX141">SalarioAnualEsperado($B141, $G141, $D141, AX$1, Hombres!$A$1:$DW$117, Mujeres!$A$1:$DW$117 )</f>
        <v>0</v>
      </c>
      <c r="AY141" s="46" cm="1">
        <f t="array" ref="AY141">SalarioAnualEsperado($B141, $G141, $D141, AY$1, Hombres!$A$1:$DW$117, Mujeres!$A$1:$DW$117 )</f>
        <v>0</v>
      </c>
      <c r="AZ141" s="46" cm="1">
        <f t="array" ref="AZ141">SalarioAnualEsperado($B141, $G141, $D141, AZ$1, Hombres!$A$1:$DW$117, Mujeres!$A$1:$DW$117 )</f>
        <v>0</v>
      </c>
      <c r="BA141" s="46" cm="1">
        <f t="array" ref="BA141">SalarioAnualEsperado($B141, $G141, $D141, BA$1, Hombres!$A$1:$DW$117, Mujeres!$A$1:$DW$117 )</f>
        <v>0</v>
      </c>
      <c r="BB141" s="46" cm="1">
        <f t="array" ref="BB141">SalarioAnualEsperado($B141, $G141, $D141, BB$1, Hombres!$A$1:$DW$117, Mujeres!$A$1:$DW$117 )</f>
        <v>0</v>
      </c>
      <c r="BC141" s="46" cm="1">
        <f t="array" ref="BC141">SalarioAnualEsperado($B141, $G141, $D141, BC$1, Hombres!$A$1:$DW$117, Mujeres!$A$1:$DW$117 )</f>
        <v>0</v>
      </c>
      <c r="BD141" s="46" cm="1">
        <f t="array" ref="BD141">SalarioAnualEsperado($B141, $G141, $D141, BD$1, Hombres!$A$1:$DW$117, Mujeres!$A$1:$DW$117 )</f>
        <v>0</v>
      </c>
      <c r="BE141" s="46" cm="1">
        <f t="array" ref="BE141">SalarioAnualEsperado($B141, $G141, $D141, BE$1, Hombres!$A$1:$DW$117, Mujeres!$A$1:$DW$117 )</f>
        <v>0</v>
      </c>
      <c r="BF141" s="46" cm="1">
        <f t="array" ref="BF141">SalarioAnualEsperado($B141, $G141, $D141, BF$1, Hombres!$A$1:$DW$117, Mujeres!$A$1:$DW$117 )</f>
        <v>0</v>
      </c>
      <c r="BG141" s="46" cm="1">
        <f t="array" ref="BG141">SalarioAnualEsperado($B141, $G141, $D141, BG$1, Hombres!$A$1:$DW$117, Mujeres!$A$1:$DW$117 )</f>
        <v>0</v>
      </c>
      <c r="BH141" s="46" cm="1">
        <f t="array" ref="BH141">SalarioAnualEsperado($B141, $G141, $D141, BH$1, Hombres!$A$1:$DW$117, Mujeres!$A$1:$DW$117 )</f>
        <v>0</v>
      </c>
      <c r="BI141" s="46" cm="1">
        <f t="array" ref="BI141">SalarioAnualEsperado($B141, $G141, $D141, BI$1, Hombres!$A$1:$DW$117, Mujeres!$A$1:$DW$117 )</f>
        <v>0</v>
      </c>
      <c r="BJ141" s="46" cm="1">
        <f t="array" ref="BJ141">SalarioAnualEsperado($B141, $G141, $D141, BJ$1, Hombres!$A$1:$DW$117, Mujeres!$A$1:$DW$117 )</f>
        <v>0</v>
      </c>
      <c r="BK141" s="46" cm="1">
        <f t="array" ref="BK141">SalarioAnualEsperado($B141, $G141, $D141, BK$1, Hombres!$A$1:$DW$117, Mujeres!$A$1:$DW$117 )</f>
        <v>0</v>
      </c>
      <c r="BL141" s="46" cm="1">
        <f t="array" ref="BL141">SalarioAnualEsperado($B141, $G141, $D141, BL$1, Hombres!$A$1:$DW$117, Mujeres!$A$1:$DW$117 )</f>
        <v>0</v>
      </c>
      <c r="BM141" s="46" cm="1">
        <f t="array" ref="BM141">SalarioAnualEsperado($B141, $G141, $D141, BM$1, Hombres!$A$1:$DW$117, Mujeres!$A$1:$DW$117 )</f>
        <v>0</v>
      </c>
      <c r="BN141" s="46" cm="1">
        <f t="array" ref="BN141">SalarioAnualEsperado($B141, $G141, $D141, BN$1, Hombres!$A$1:$DW$117, Mujeres!$A$1:$DW$117 )</f>
        <v>0</v>
      </c>
      <c r="BO141" s="46" cm="1">
        <f t="array" ref="BO141">SalarioAnualEsperado($B141, $G141, $D141, BO$1, Hombres!$A$1:$DW$117, Mujeres!$A$1:$DW$117 )</f>
        <v>0</v>
      </c>
      <c r="BP141" s="46" cm="1">
        <f t="array" ref="BP141">SalarioAnualEsperado($B141, $G141, $D141, BP$1, Hombres!$A$1:$DW$117, Mujeres!$A$1:$DW$117 )</f>
        <v>0</v>
      </c>
      <c r="BQ141" s="46" cm="1">
        <f t="array" ref="BQ141">SalarioAnualEsperado($B141, $G141, $D141, BQ$1, Hombres!$A$1:$DW$117, Mujeres!$A$1:$DW$117 )</f>
        <v>0</v>
      </c>
      <c r="BR141" s="46" cm="1">
        <f t="array" ref="BR141">SalarioAnualEsperado($B141, $G141, $D141, BR$1, Hombres!$A$1:$DW$117, Mujeres!$A$1:$DW$117 )</f>
        <v>0</v>
      </c>
      <c r="BS141" s="46" cm="1">
        <f t="array" ref="BS141">SalarioAnualEsperado($B141, $G141, $D141, BS$1, Hombres!$A$1:$DW$117, Mujeres!$A$1:$DW$117 )</f>
        <v>0</v>
      </c>
      <c r="BT141" s="46" cm="1">
        <f t="array" ref="BT141">SalarioAnualEsperado($B141, $G141, $D141, BT$1, Hombres!$A$1:$DW$117, Mujeres!$A$1:$DW$117 )</f>
        <v>0</v>
      </c>
      <c r="BU141" s="46" cm="1">
        <f t="array" ref="BU141">SalarioAnualEsperado($B141, $G141, $D141, BU$1, Hombres!$A$1:$DW$117, Mujeres!$A$1:$DW$117 )</f>
        <v>0</v>
      </c>
      <c r="BV141" s="46" cm="1">
        <f t="array" ref="BV141">SalarioAnualEsperado($B141, $G141, $D141, BV$1, Hombres!$A$1:$DW$117, Mujeres!$A$1:$DW$117 )</f>
        <v>0</v>
      </c>
      <c r="BW141" s="46" cm="1">
        <f t="array" ref="BW141">SalarioAnualEsperado($B141, $G141, $D141, BW$1, Hombres!$A$1:$DW$117, Mujeres!$A$1:$DW$117 )</f>
        <v>0</v>
      </c>
      <c r="BX141" s="46" cm="1">
        <f t="array" ref="BX141">SalarioAnualEsperado($B141, $G141, $D141, BX$1, Hombres!$A$1:$DW$117, Mujeres!$A$1:$DW$117 )</f>
        <v>0</v>
      </c>
      <c r="BY141" s="46" cm="1">
        <f t="array" ref="BY141">SalarioAnualEsperado($B141, $G141, $D141, BY$1, Hombres!$A$1:$DW$117, Mujeres!$A$1:$DW$117 )</f>
        <v>0</v>
      </c>
      <c r="BZ141" s="46" cm="1">
        <f t="array" ref="BZ141">SalarioAnualEsperado($B141, $G141, $D141, BZ$1, Hombres!$A$1:$DW$117, Mujeres!$A$1:$DW$117 )</f>
        <v>0</v>
      </c>
      <c r="CA141" s="46" cm="1">
        <f t="array" ref="CA141">SalarioAnualEsperado($B141, $G141, $D141, CA$1, Hombres!$A$1:$DW$117, Mujeres!$A$1:$DW$117 )</f>
        <v>0</v>
      </c>
      <c r="CB141" s="46" cm="1">
        <f t="array" ref="CB141">SalarioAnualEsperado($B141, $G141, $D141, CB$1, Hombres!$A$1:$DW$117, Mujeres!$A$1:$DW$117 )</f>
        <v>0</v>
      </c>
      <c r="CC141" s="46" cm="1">
        <f t="array" ref="CC141">SalarioAnualEsperado($B141, $G141, $D141, CC$1, Hombres!$A$1:$DW$117, Mujeres!$A$1:$DW$117 )</f>
        <v>0</v>
      </c>
      <c r="CD141" s="46" cm="1">
        <f t="array" ref="CD141">SalarioAnualEsperado($B141, $G141, $D141, CD$1, Hombres!$A$1:$DW$117, Mujeres!$A$1:$DW$117 )</f>
        <v>0</v>
      </c>
      <c r="CE141" s="46" cm="1">
        <f t="array" ref="CE141">SalarioAnualEsperado($B141, $G141, $D141, CE$1, Hombres!$A$1:$DW$117, Mujeres!$A$1:$DW$117 )</f>
        <v>0</v>
      </c>
      <c r="CF141" s="46" cm="1">
        <f t="array" ref="CF141">SalarioAnualEsperado($B141, $G141, $D141, CF$1, Hombres!$A$1:$DW$117, Mujeres!$A$1:$DW$117 )</f>
        <v>0</v>
      </c>
      <c r="CG141" s="46" cm="1">
        <f t="array" ref="CG141">SalarioAnualEsperado($B141, $G141, $D141, CG$1, Hombres!$A$1:$DW$117, Mujeres!$A$1:$DW$117 )</f>
        <v>0</v>
      </c>
      <c r="CH141" s="46" cm="1">
        <f t="array" ref="CH141">SalarioAnualEsperado($B141, $G141, $D141, CH$1, Hombres!$A$1:$DW$117, Mujeres!$A$1:$DW$117 )</f>
        <v>0</v>
      </c>
      <c r="CI141" s="46" cm="1">
        <f t="array" ref="CI141">SalarioAnualEsperado($B141, $G141, $D141, CI$1, Hombres!$A$1:$DW$117, Mujeres!$A$1:$DW$117 )</f>
        <v>0</v>
      </c>
      <c r="CJ141" s="46" cm="1">
        <f t="array" ref="CJ141">SalarioAnualEsperado($B141, $G141, $D141, CJ$1, Hombres!$A$1:$DW$117, Mujeres!$A$1:$DW$117 )</f>
        <v>0</v>
      </c>
      <c r="CK141" s="46" cm="1">
        <f t="array" ref="CK141">SalarioAnualEsperado($B141, $G141, $D141, CK$1, Hombres!$A$1:$DW$117, Mujeres!$A$1:$DW$117 )</f>
        <v>0</v>
      </c>
      <c r="CL141" s="46" cm="1">
        <f t="array" ref="CL141">SalarioAnualEsperado($B141, $G141, $D141, CL$1, Hombres!$A$1:$DW$117, Mujeres!$A$1:$DW$117 )</f>
        <v>0</v>
      </c>
      <c r="CM141" s="46" cm="1">
        <f t="array" ref="CM141">SalarioAnualEsperado($B141, $G141, $D141, CM$1, Hombres!$A$1:$DW$117, Mujeres!$A$1:$DW$117 )</f>
        <v>0</v>
      </c>
      <c r="CN141" s="46" cm="1">
        <f t="array" ref="CN141">SalarioAnualEsperado($B141, $G141, $D141, CN$1, Hombres!$A$1:$DW$117, Mujeres!$A$1:$DW$117 )</f>
        <v>0</v>
      </c>
      <c r="CO141" s="46" cm="1">
        <f t="array" ref="CO141">SalarioAnualEsperado($B141, $G141, $D141, CO$1, Hombres!$A$1:$DW$117, Mujeres!$A$1:$DW$117 )</f>
        <v>0</v>
      </c>
      <c r="CP141" s="46" cm="1">
        <f t="array" ref="CP141">SalarioAnualEsperado($B141, $G141, $D141, CP$1, Hombres!$A$1:$DW$117, Mujeres!$A$1:$DW$117 )</f>
        <v>0</v>
      </c>
      <c r="CQ141" s="46" cm="1">
        <f t="array" ref="CQ141">SalarioAnualEsperado($B141, $G141, $D141, CQ$1, Hombres!$A$1:$DW$117, Mujeres!$A$1:$DW$117 )</f>
        <v>0</v>
      </c>
      <c r="CR141" s="46" cm="1">
        <f t="array" ref="CR141">SalarioAnualEsperado($B141, $G141, $D141, CR$1, Hombres!$A$1:$DW$117, Mujeres!$A$1:$DW$117 )</f>
        <v>0</v>
      </c>
      <c r="CS141" s="46" cm="1">
        <f t="array" ref="CS141">SalarioAnualEsperado($B141, $G141, $D141, CS$1, Hombres!$A$1:$DW$117, Mujeres!$A$1:$DW$117 )</f>
        <v>0</v>
      </c>
      <c r="CT141" s="46" cm="1">
        <f t="array" ref="CT141">SalarioAnualEsperado($B141, $G141, $D141, CT$1, Hombres!$A$1:$DW$117, Mujeres!$A$1:$DW$117 )</f>
        <v>0</v>
      </c>
      <c r="CU141" s="46" cm="1">
        <f t="array" ref="CU141">SalarioAnualEsperado($B141, $G141, $D141, CU$1, Hombres!$A$1:$DW$117, Mujeres!$A$1:$DW$117 )</f>
        <v>0</v>
      </c>
      <c r="CV141" s="46" cm="1">
        <f t="array" ref="CV141">SalarioAnualEsperado($B141, $G141, $D141, CV$1, Hombres!$A$1:$DW$117, Mujeres!$A$1:$DW$117 )</f>
        <v>0</v>
      </c>
      <c r="CW141" s="46" cm="1">
        <f t="array" ref="CW141">SalarioAnualEsperado($B141, $G141, $D141, CW$1, Hombres!$A$1:$DW$117, Mujeres!$A$1:$DW$117 )</f>
        <v>0</v>
      </c>
      <c r="CX141" s="46" cm="1">
        <f t="array" ref="CX141">SalarioAnualEsperado($B141, $G141, $D141, CX$1, Hombres!$A$1:$DW$117, Mujeres!$A$1:$DW$117 )</f>
        <v>0</v>
      </c>
      <c r="CY141" s="46" cm="1">
        <f t="array" ref="CY141">SalarioAnualEsperado($B141, $G141, $D141, CY$1, Hombres!$A$1:$DW$117, Mujeres!$A$1:$DW$117 )</f>
        <v>0</v>
      </c>
      <c r="CZ141" s="46" cm="1">
        <f t="array" ref="CZ141">SalarioAnualEsperado($B141, $G141, $D141, CZ$1, Hombres!$A$1:$DW$117, Mujeres!$A$1:$DW$117 )</f>
        <v>0</v>
      </c>
      <c r="DA141" s="46" cm="1">
        <f t="array" ref="DA141">SalarioAnualEsperado($B141, $G141, $D141, DA$1, Hombres!$A$1:$DW$117, Mujeres!$A$1:$DW$117 )</f>
        <v>0</v>
      </c>
      <c r="DB141" s="46" cm="1">
        <f t="array" ref="DB141">SalarioAnualEsperado($B141, $G141, $D141, DB$1, Hombres!$A$1:$DW$117, Mujeres!$A$1:$DW$117 )</f>
        <v>0</v>
      </c>
      <c r="DC141" s="46" cm="1">
        <f t="array" ref="DC141">SalarioAnualEsperado($B141, $G141, $D141, DC$1, Hombres!$A$1:$DW$117, Mujeres!$A$1:$DW$117 )</f>
        <v>0</v>
      </c>
    </row>
    <row r="142" spans="1:107" x14ac:dyDescent="0.2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6" cm="1">
        <f t="array" ref="L142">SalarioAnualEsperado($B142, $G142, $D142, L$1, Hombres!$A$1:$DW$117, Mujeres!$A$1:$DW$117 )</f>
        <v>10936950.700000001</v>
      </c>
      <c r="M142" s="46" cm="1">
        <f t="array" ref="M142">SalarioAnualEsperado($B142, $G142, $D142, M$1, Hombres!$A$1:$DW$117, Mujeres!$A$1:$DW$117 )</f>
        <v>11486790.350442037</v>
      </c>
      <c r="N142" s="46" cm="1">
        <f t="array" ref="N142">SalarioAnualEsperado($B142, $G142, $D142, N$1, Hombres!$A$1:$DW$117, Mujeres!$A$1:$DW$117 )</f>
        <v>12064213.274449453</v>
      </c>
      <c r="O142" s="46" cm="1">
        <f t="array" ref="O142">SalarioAnualEsperado($B142, $G142, $D142, O$1, Hombres!$A$1:$DW$117, Mujeres!$A$1:$DW$117 )</f>
        <v>12670611.64401242</v>
      </c>
      <c r="P142" s="46" cm="1">
        <f t="array" ref="P142">SalarioAnualEsperado($B142, $G142, $D142, P$1, Hombres!$A$1:$DW$117, Mujeres!$A$1:$DW$117 )</f>
        <v>13307430.256776791</v>
      </c>
      <c r="Q142" s="46" cm="1">
        <f t="array" ref="Q142">SalarioAnualEsperado($B142, $G142, $D142, Q$1, Hombres!$A$1:$DW$117, Mujeres!$A$1:$DW$117 )</f>
        <v>13976144.606742078</v>
      </c>
      <c r="R142" s="46" cm="1">
        <f t="array" ref="R142">SalarioAnualEsperado($B142, $G142, $D142, R$1, Hombres!$A$1:$DW$117, Mujeres!$A$1:$DW$117 )</f>
        <v>14678282.050733767</v>
      </c>
      <c r="S142" s="46" cm="1">
        <f t="array" ref="S142">SalarioAnualEsperado($B142, $G142, $D142, S$1, Hombres!$A$1:$DW$117, Mujeres!$A$1:$DW$117 )</f>
        <v>15415448.477176171</v>
      </c>
      <c r="T142" s="46" cm="1">
        <f t="array" ref="T142">SalarioAnualEsperado($B142, $G142, $D142, T$1, Hombres!$A$1:$DW$117, Mujeres!$A$1:$DW$117 )</f>
        <v>16189364.477867149</v>
      </c>
      <c r="U142" s="46" cm="1">
        <f t="array" ref="U142">SalarioAnualEsperado($B142, $G142, $D142, U$1, Hombres!$A$1:$DW$117, Mujeres!$A$1:$DW$117 )</f>
        <v>17001863.662597924</v>
      </c>
      <c r="V142" s="46" cm="1">
        <f t="array" ref="V142">SalarioAnualEsperado($B142, $G142, $D142, V$1, Hombres!$A$1:$DW$117, Mujeres!$A$1:$DW$117 )</f>
        <v>17854861.272397112</v>
      </c>
      <c r="W142" s="46" cm="1">
        <f t="array" ref="W142">SalarioAnualEsperado($B142, $G142, $D142, W$1, Hombres!$A$1:$DW$117, Mujeres!$A$1:$DW$117 )</f>
        <v>18750262.431352064</v>
      </c>
      <c r="X142" s="46" cm="1">
        <f t="array" ref="X142">SalarioAnualEsperado($B142, $G142, $D142, X$1, Hombres!$A$1:$DW$117, Mujeres!$A$1:$DW$117 )</f>
        <v>19690123.720659956</v>
      </c>
      <c r="Y142" s="46" cm="1">
        <f t="array" ref="Y142">SalarioAnualEsperado($B142, $G142, $D142, Y$1, Hombres!$A$1:$DW$117, Mujeres!$A$1:$DW$117 )</f>
        <v>20676603.439523626</v>
      </c>
      <c r="Z142" s="46" cm="1">
        <f t="array" ref="Z142">SalarioAnualEsperado($B142, $G142, $D142, Z$1, Hombres!$A$1:$DW$117, Mujeres!$A$1:$DW$117 )</f>
        <v>21711965.120072994</v>
      </c>
      <c r="AA142" s="46" cm="1">
        <f t="array" ref="AA142">SalarioAnualEsperado($B142, $G142, $D142, AA$1, Hombres!$A$1:$DW$117, Mujeres!$A$1:$DW$117 )</f>
        <v>22798553.406512734</v>
      </c>
      <c r="AB142" s="46" cm="1">
        <f t="array" ref="AB142">SalarioAnualEsperado($B142, $G142, $D142, AB$1, Hombres!$A$1:$DW$117, Mujeres!$A$1:$DW$117 )</f>
        <v>23938802.089133784</v>
      </c>
      <c r="AC142" s="46" cm="1">
        <f t="array" ref="AC142">SalarioAnualEsperado($B142, $G142, $D142, AC$1, Hombres!$A$1:$DW$117, Mujeres!$A$1:$DW$117 )</f>
        <v>25135241.762508322</v>
      </c>
      <c r="AD142" s="46" cm="1">
        <f t="array" ref="AD142">SalarioAnualEsperado($B142, $G142, $D142, AD$1, Hombres!$A$1:$DW$117, Mujeres!$A$1:$DW$117 )</f>
        <v>26390387.795848463</v>
      </c>
      <c r="AE142" s="46" cm="1">
        <f t="array" ref="AE142">SalarioAnualEsperado($B142, $G142, $D142, AE$1, Hombres!$A$1:$DW$117, Mujeres!$A$1:$DW$117 )</f>
        <v>27706685.516241588</v>
      </c>
      <c r="AF142" s="46" cm="1">
        <f t="array" ref="AF142">SalarioAnualEsperado($B142, $G142, $D142, AF$1, Hombres!$A$1:$DW$117, Mujeres!$A$1:$DW$117 )</f>
        <v>29086835.607425936</v>
      </c>
      <c r="AG142" s="46" cm="1">
        <f t="array" ref="AG142">SalarioAnualEsperado($B142, $G142, $D142, AG$1, Hombres!$A$1:$DW$117, Mujeres!$A$1:$DW$117 )</f>
        <v>30533721.150265075</v>
      </c>
      <c r="AH142" s="46" cm="1">
        <f t="array" ref="AH142">SalarioAnualEsperado($B142, $G142, $D142, AH$1, Hombres!$A$1:$DW$117, Mujeres!$A$1:$DW$117 )</f>
        <v>32050597.60437594</v>
      </c>
      <c r="AI142" s="46" cm="1">
        <f t="array" ref="AI142">SalarioAnualEsperado($B142, $G142, $D142, AI$1, Hombres!$A$1:$DW$117, Mujeres!$A$1:$DW$117 )</f>
        <v>33640756.335321561</v>
      </c>
      <c r="AJ142" s="46" cm="1">
        <f t="array" ref="AJ142">SalarioAnualEsperado($B142, $G142, $D142, AJ$1, Hombres!$A$1:$DW$117, Mujeres!$A$1:$DW$117 )</f>
        <v>35307494.255368516</v>
      </c>
      <c r="AK142" s="46" cm="1">
        <f t="array" ref="AK142">SalarioAnualEsperado($B142, $G142, $D142, AK$1, Hombres!$A$1:$DW$117, Mujeres!$A$1:$DW$117 )</f>
        <v>37054262.673538581</v>
      </c>
      <c r="AL142" s="46" cm="1">
        <f t="array" ref="AL142">SalarioAnualEsperado($B142, $G142, $D142, AL$1, Hombres!$A$1:$DW$117, Mujeres!$A$1:$DW$117 )</f>
        <v>38884681.136291951</v>
      </c>
      <c r="AM142" s="46" cm="1">
        <f t="array" ref="AM142">SalarioAnualEsperado($B142, $G142, $D142, AM$1, Hombres!$A$1:$DW$117, Mujeres!$A$1:$DW$117 )</f>
        <v>40802536.98885335</v>
      </c>
      <c r="AN142" s="46" cm="1">
        <f t="array" ref="AN142">SalarioAnualEsperado($B142, $G142, $D142, AN$1, Hombres!$A$1:$DW$117, Mujeres!$A$1:$DW$117 )</f>
        <v>42811503.805811413</v>
      </c>
      <c r="AO142" s="46" cm="1">
        <f t="array" ref="AO142">SalarioAnualEsperado($B142, $G142, $D142, AO$1, Hombres!$A$1:$DW$117, Mujeres!$A$1:$DW$117 )</f>
        <v>44914756.546138421</v>
      </c>
      <c r="AP142" s="46" cm="1">
        <f t="array" ref="AP142">SalarioAnualEsperado($B142, $G142, $D142, AP$1, Hombres!$A$1:$DW$117, Mujeres!$A$1:$DW$117 )</f>
        <v>47115807.969809555</v>
      </c>
      <c r="AQ142" s="46" cm="1">
        <f t="array" ref="AQ142">SalarioAnualEsperado($B142, $G142, $D142, AQ$1, Hombres!$A$1:$DW$117, Mujeres!$A$1:$DW$117 )</f>
        <v>49418668.269855723</v>
      </c>
      <c r="AR142" s="46" cm="1">
        <f t="array" ref="AR142">SalarioAnualEsperado($B142, $G142, $D142, AR$1, Hombres!$A$1:$DW$117, Mujeres!$A$1:$DW$117 )</f>
        <v>51828300.737107687</v>
      </c>
      <c r="AS142" s="46" cm="1">
        <f t="array" ref="AS142">SalarioAnualEsperado($B142, $G142, $D142, AS$1, Hombres!$A$1:$DW$117, Mujeres!$A$1:$DW$117 )</f>
        <v>54349490.682031944</v>
      </c>
      <c r="AT142" s="46" cm="1">
        <f t="array" ref="AT142">SalarioAnualEsperado($B142, $G142, $D142, AT$1, Hombres!$A$1:$DW$117, Mujeres!$A$1:$DW$117 )</f>
        <v>56986163.734855428</v>
      </c>
      <c r="AU142" s="46" cm="1">
        <f t="array" ref="AU142">SalarioAnualEsperado($B142, $G142, $D142, AU$1, Hombres!$A$1:$DW$117, Mujeres!$A$1:$DW$117 )</f>
        <v>59741255.165307283</v>
      </c>
      <c r="AV142" s="46" cm="1">
        <f t="array" ref="AV142">SalarioAnualEsperado($B142, $G142, $D142, AV$1, Hombres!$A$1:$DW$117, Mujeres!$A$1:$DW$117 )</f>
        <v>62617081.137855321</v>
      </c>
      <c r="AW142" s="46" cm="1">
        <f t="array" ref="AW142">SalarioAnualEsperado($B142, $G142, $D142, AW$1, Hombres!$A$1:$DW$117, Mujeres!$A$1:$DW$117 )</f>
        <v>65615686.739679128</v>
      </c>
      <c r="AX142" s="46" cm="1">
        <f t="array" ref="AX142">SalarioAnualEsperado($B142, $G142, $D142, AX$1, Hombres!$A$1:$DW$117, Mujeres!$A$1:$DW$117 )</f>
        <v>0</v>
      </c>
      <c r="AY142" s="46" cm="1">
        <f t="array" ref="AY142">SalarioAnualEsperado($B142, $G142, $D142, AY$1, Hombres!$A$1:$DW$117, Mujeres!$A$1:$DW$117 )</f>
        <v>0</v>
      </c>
      <c r="AZ142" s="46" cm="1">
        <f t="array" ref="AZ142">SalarioAnualEsperado($B142, $G142, $D142, AZ$1, Hombres!$A$1:$DW$117, Mujeres!$A$1:$DW$117 )</f>
        <v>0</v>
      </c>
      <c r="BA142" s="46" cm="1">
        <f t="array" ref="BA142">SalarioAnualEsperado($B142, $G142, $D142, BA$1, Hombres!$A$1:$DW$117, Mujeres!$A$1:$DW$117 )</f>
        <v>0</v>
      </c>
      <c r="BB142" s="46" cm="1">
        <f t="array" ref="BB142">SalarioAnualEsperado($B142, $G142, $D142, BB$1, Hombres!$A$1:$DW$117, Mujeres!$A$1:$DW$117 )</f>
        <v>0</v>
      </c>
      <c r="BC142" s="46" cm="1">
        <f t="array" ref="BC142">SalarioAnualEsperado($B142, $G142, $D142, BC$1, Hombres!$A$1:$DW$117, Mujeres!$A$1:$DW$117 )</f>
        <v>0</v>
      </c>
      <c r="BD142" s="46" cm="1">
        <f t="array" ref="BD142">SalarioAnualEsperado($B142, $G142, $D142, BD$1, Hombres!$A$1:$DW$117, Mujeres!$A$1:$DW$117 )</f>
        <v>0</v>
      </c>
      <c r="BE142" s="46" cm="1">
        <f t="array" ref="BE142">SalarioAnualEsperado($B142, $G142, $D142, BE$1, Hombres!$A$1:$DW$117, Mujeres!$A$1:$DW$117 )</f>
        <v>0</v>
      </c>
      <c r="BF142" s="46" cm="1">
        <f t="array" ref="BF142">SalarioAnualEsperado($B142, $G142, $D142, BF$1, Hombres!$A$1:$DW$117, Mujeres!$A$1:$DW$117 )</f>
        <v>0</v>
      </c>
      <c r="BG142" s="46" cm="1">
        <f t="array" ref="BG142">SalarioAnualEsperado($B142, $G142, $D142, BG$1, Hombres!$A$1:$DW$117, Mujeres!$A$1:$DW$117 )</f>
        <v>0</v>
      </c>
      <c r="BH142" s="46" cm="1">
        <f t="array" ref="BH142">SalarioAnualEsperado($B142, $G142, $D142, BH$1, Hombres!$A$1:$DW$117, Mujeres!$A$1:$DW$117 )</f>
        <v>0</v>
      </c>
      <c r="BI142" s="46" cm="1">
        <f t="array" ref="BI142">SalarioAnualEsperado($B142, $G142, $D142, BI$1, Hombres!$A$1:$DW$117, Mujeres!$A$1:$DW$117 )</f>
        <v>0</v>
      </c>
      <c r="BJ142" s="46" cm="1">
        <f t="array" ref="BJ142">SalarioAnualEsperado($B142, $G142, $D142, BJ$1, Hombres!$A$1:$DW$117, Mujeres!$A$1:$DW$117 )</f>
        <v>0</v>
      </c>
      <c r="BK142" s="46" cm="1">
        <f t="array" ref="BK142">SalarioAnualEsperado($B142, $G142, $D142, BK$1, Hombres!$A$1:$DW$117, Mujeres!$A$1:$DW$117 )</f>
        <v>0</v>
      </c>
      <c r="BL142" s="46" cm="1">
        <f t="array" ref="BL142">SalarioAnualEsperado($B142, $G142, $D142, BL$1, Hombres!$A$1:$DW$117, Mujeres!$A$1:$DW$117 )</f>
        <v>0</v>
      </c>
      <c r="BM142" s="46" cm="1">
        <f t="array" ref="BM142">SalarioAnualEsperado($B142, $G142, $D142, BM$1, Hombres!$A$1:$DW$117, Mujeres!$A$1:$DW$117 )</f>
        <v>0</v>
      </c>
      <c r="BN142" s="46" cm="1">
        <f t="array" ref="BN142">SalarioAnualEsperado($B142, $G142, $D142, BN$1, Hombres!$A$1:$DW$117, Mujeres!$A$1:$DW$117 )</f>
        <v>0</v>
      </c>
      <c r="BO142" s="46" cm="1">
        <f t="array" ref="BO142">SalarioAnualEsperado($B142, $G142, $D142, BO$1, Hombres!$A$1:$DW$117, Mujeres!$A$1:$DW$117 )</f>
        <v>0</v>
      </c>
      <c r="BP142" s="46" cm="1">
        <f t="array" ref="BP142">SalarioAnualEsperado($B142, $G142, $D142, BP$1, Hombres!$A$1:$DW$117, Mujeres!$A$1:$DW$117 )</f>
        <v>0</v>
      </c>
      <c r="BQ142" s="46" cm="1">
        <f t="array" ref="BQ142">SalarioAnualEsperado($B142, $G142, $D142, BQ$1, Hombres!$A$1:$DW$117, Mujeres!$A$1:$DW$117 )</f>
        <v>0</v>
      </c>
      <c r="BR142" s="46" cm="1">
        <f t="array" ref="BR142">SalarioAnualEsperado($B142, $G142, $D142, BR$1, Hombres!$A$1:$DW$117, Mujeres!$A$1:$DW$117 )</f>
        <v>0</v>
      </c>
      <c r="BS142" s="46" cm="1">
        <f t="array" ref="BS142">SalarioAnualEsperado($B142, $G142, $D142, BS$1, Hombres!$A$1:$DW$117, Mujeres!$A$1:$DW$117 )</f>
        <v>0</v>
      </c>
      <c r="BT142" s="46" cm="1">
        <f t="array" ref="BT142">SalarioAnualEsperado($B142, $G142, $D142, BT$1, Hombres!$A$1:$DW$117, Mujeres!$A$1:$DW$117 )</f>
        <v>0</v>
      </c>
      <c r="BU142" s="46" cm="1">
        <f t="array" ref="BU142">SalarioAnualEsperado($B142, $G142, $D142, BU$1, Hombres!$A$1:$DW$117, Mujeres!$A$1:$DW$117 )</f>
        <v>0</v>
      </c>
      <c r="BV142" s="46" cm="1">
        <f t="array" ref="BV142">SalarioAnualEsperado($B142, $G142, $D142, BV$1, Hombres!$A$1:$DW$117, Mujeres!$A$1:$DW$117 )</f>
        <v>0</v>
      </c>
      <c r="BW142" s="46" cm="1">
        <f t="array" ref="BW142">SalarioAnualEsperado($B142, $G142, $D142, BW$1, Hombres!$A$1:$DW$117, Mujeres!$A$1:$DW$117 )</f>
        <v>0</v>
      </c>
      <c r="BX142" s="46" cm="1">
        <f t="array" ref="BX142">SalarioAnualEsperado($B142, $G142, $D142, BX$1, Hombres!$A$1:$DW$117, Mujeres!$A$1:$DW$117 )</f>
        <v>0</v>
      </c>
      <c r="BY142" s="46" cm="1">
        <f t="array" ref="BY142">SalarioAnualEsperado($B142, $G142, $D142, BY$1, Hombres!$A$1:$DW$117, Mujeres!$A$1:$DW$117 )</f>
        <v>0</v>
      </c>
      <c r="BZ142" s="46" cm="1">
        <f t="array" ref="BZ142">SalarioAnualEsperado($B142, $G142, $D142, BZ$1, Hombres!$A$1:$DW$117, Mujeres!$A$1:$DW$117 )</f>
        <v>0</v>
      </c>
      <c r="CA142" s="46" cm="1">
        <f t="array" ref="CA142">SalarioAnualEsperado($B142, $G142, $D142, CA$1, Hombres!$A$1:$DW$117, Mujeres!$A$1:$DW$117 )</f>
        <v>0</v>
      </c>
      <c r="CB142" s="46" cm="1">
        <f t="array" ref="CB142">SalarioAnualEsperado($B142, $G142, $D142, CB$1, Hombres!$A$1:$DW$117, Mujeres!$A$1:$DW$117 )</f>
        <v>0</v>
      </c>
      <c r="CC142" s="46" cm="1">
        <f t="array" ref="CC142">SalarioAnualEsperado($B142, $G142, $D142, CC$1, Hombres!$A$1:$DW$117, Mujeres!$A$1:$DW$117 )</f>
        <v>0</v>
      </c>
      <c r="CD142" s="46" cm="1">
        <f t="array" ref="CD142">SalarioAnualEsperado($B142, $G142, $D142, CD$1, Hombres!$A$1:$DW$117, Mujeres!$A$1:$DW$117 )</f>
        <v>0</v>
      </c>
      <c r="CE142" s="46" cm="1">
        <f t="array" ref="CE142">SalarioAnualEsperado($B142, $G142, $D142, CE$1, Hombres!$A$1:$DW$117, Mujeres!$A$1:$DW$117 )</f>
        <v>0</v>
      </c>
      <c r="CF142" s="46" cm="1">
        <f t="array" ref="CF142">SalarioAnualEsperado($B142, $G142, $D142, CF$1, Hombres!$A$1:$DW$117, Mujeres!$A$1:$DW$117 )</f>
        <v>0</v>
      </c>
      <c r="CG142" s="46" cm="1">
        <f t="array" ref="CG142">SalarioAnualEsperado($B142, $G142, $D142, CG$1, Hombres!$A$1:$DW$117, Mujeres!$A$1:$DW$117 )</f>
        <v>0</v>
      </c>
      <c r="CH142" s="46" cm="1">
        <f t="array" ref="CH142">SalarioAnualEsperado($B142, $G142, $D142, CH$1, Hombres!$A$1:$DW$117, Mujeres!$A$1:$DW$117 )</f>
        <v>0</v>
      </c>
      <c r="CI142" s="46" cm="1">
        <f t="array" ref="CI142">SalarioAnualEsperado($B142, $G142, $D142, CI$1, Hombres!$A$1:$DW$117, Mujeres!$A$1:$DW$117 )</f>
        <v>0</v>
      </c>
      <c r="CJ142" s="46" cm="1">
        <f t="array" ref="CJ142">SalarioAnualEsperado($B142, $G142, $D142, CJ$1, Hombres!$A$1:$DW$117, Mujeres!$A$1:$DW$117 )</f>
        <v>0</v>
      </c>
      <c r="CK142" s="46" cm="1">
        <f t="array" ref="CK142">SalarioAnualEsperado($B142, $G142, $D142, CK$1, Hombres!$A$1:$DW$117, Mujeres!$A$1:$DW$117 )</f>
        <v>0</v>
      </c>
      <c r="CL142" s="46" cm="1">
        <f t="array" ref="CL142">SalarioAnualEsperado($B142, $G142, $D142, CL$1, Hombres!$A$1:$DW$117, Mujeres!$A$1:$DW$117 )</f>
        <v>0</v>
      </c>
      <c r="CM142" s="46" cm="1">
        <f t="array" ref="CM142">SalarioAnualEsperado($B142, $G142, $D142, CM$1, Hombres!$A$1:$DW$117, Mujeres!$A$1:$DW$117 )</f>
        <v>0</v>
      </c>
      <c r="CN142" s="46" cm="1">
        <f t="array" ref="CN142">SalarioAnualEsperado($B142, $G142, $D142, CN$1, Hombres!$A$1:$DW$117, Mujeres!$A$1:$DW$117 )</f>
        <v>0</v>
      </c>
      <c r="CO142" s="46" cm="1">
        <f t="array" ref="CO142">SalarioAnualEsperado($B142, $G142, $D142, CO$1, Hombres!$A$1:$DW$117, Mujeres!$A$1:$DW$117 )</f>
        <v>0</v>
      </c>
      <c r="CP142" s="46" cm="1">
        <f t="array" ref="CP142">SalarioAnualEsperado($B142, $G142, $D142, CP$1, Hombres!$A$1:$DW$117, Mujeres!$A$1:$DW$117 )</f>
        <v>0</v>
      </c>
      <c r="CQ142" s="46" cm="1">
        <f t="array" ref="CQ142">SalarioAnualEsperado($B142, $G142, $D142, CQ$1, Hombres!$A$1:$DW$117, Mujeres!$A$1:$DW$117 )</f>
        <v>0</v>
      </c>
      <c r="CR142" s="46" cm="1">
        <f t="array" ref="CR142">SalarioAnualEsperado($B142, $G142, $D142, CR$1, Hombres!$A$1:$DW$117, Mujeres!$A$1:$DW$117 )</f>
        <v>0</v>
      </c>
      <c r="CS142" s="46" cm="1">
        <f t="array" ref="CS142">SalarioAnualEsperado($B142, $G142, $D142, CS$1, Hombres!$A$1:$DW$117, Mujeres!$A$1:$DW$117 )</f>
        <v>0</v>
      </c>
      <c r="CT142" s="46" cm="1">
        <f t="array" ref="CT142">SalarioAnualEsperado($B142, $G142, $D142, CT$1, Hombres!$A$1:$DW$117, Mujeres!$A$1:$DW$117 )</f>
        <v>0</v>
      </c>
      <c r="CU142" s="46" cm="1">
        <f t="array" ref="CU142">SalarioAnualEsperado($B142, $G142, $D142, CU$1, Hombres!$A$1:$DW$117, Mujeres!$A$1:$DW$117 )</f>
        <v>0</v>
      </c>
      <c r="CV142" s="46" cm="1">
        <f t="array" ref="CV142">SalarioAnualEsperado($B142, $G142, $D142, CV$1, Hombres!$A$1:$DW$117, Mujeres!$A$1:$DW$117 )</f>
        <v>0</v>
      </c>
      <c r="CW142" s="46" cm="1">
        <f t="array" ref="CW142">SalarioAnualEsperado($B142, $G142, $D142, CW$1, Hombres!$A$1:$DW$117, Mujeres!$A$1:$DW$117 )</f>
        <v>0</v>
      </c>
      <c r="CX142" s="46" cm="1">
        <f t="array" ref="CX142">SalarioAnualEsperado($B142, $G142, $D142, CX$1, Hombres!$A$1:$DW$117, Mujeres!$A$1:$DW$117 )</f>
        <v>0</v>
      </c>
      <c r="CY142" s="46" cm="1">
        <f t="array" ref="CY142">SalarioAnualEsperado($B142, $G142, $D142, CY$1, Hombres!$A$1:$DW$117, Mujeres!$A$1:$DW$117 )</f>
        <v>0</v>
      </c>
      <c r="CZ142" s="46" cm="1">
        <f t="array" ref="CZ142">SalarioAnualEsperado($B142, $G142, $D142, CZ$1, Hombres!$A$1:$DW$117, Mujeres!$A$1:$DW$117 )</f>
        <v>0</v>
      </c>
      <c r="DA142" s="46" cm="1">
        <f t="array" ref="DA142">SalarioAnualEsperado($B142, $G142, $D142, DA$1, Hombres!$A$1:$DW$117, Mujeres!$A$1:$DW$117 )</f>
        <v>0</v>
      </c>
      <c r="DB142" s="46" cm="1">
        <f t="array" ref="DB142">SalarioAnualEsperado($B142, $G142, $D142, DB$1, Hombres!$A$1:$DW$117, Mujeres!$A$1:$DW$117 )</f>
        <v>0</v>
      </c>
      <c r="DC142" s="46" cm="1">
        <f t="array" ref="DC142">SalarioAnualEsperado($B142, $G142, $D142, DC$1, Hombres!$A$1:$DW$117, Mujeres!$A$1:$DW$117 )</f>
        <v>0</v>
      </c>
    </row>
    <row r="143" spans="1:107" x14ac:dyDescent="0.2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6" cm="1">
        <f t="array" ref="L143">SalarioAnualEsperado($B143, $G143, $D143, L$1, Hombres!$A$1:$DW$117, Mujeres!$A$1:$DW$117 )</f>
        <v>800701.07</v>
      </c>
      <c r="M143" s="46" cm="1">
        <f t="array" ref="M143">SalarioAnualEsperado($B143, $G143, $D143, M$1, Hombres!$A$1:$DW$117, Mujeres!$A$1:$DW$117 )</f>
        <v>840106.55891200458</v>
      </c>
      <c r="N143" s="46" cm="1">
        <f t="array" ref="N143">SalarioAnualEsperado($B143, $G143, $D143, N$1, Hombres!$A$1:$DW$117, Mujeres!$A$1:$DW$117 )</f>
        <v>881377.99366036966</v>
      </c>
      <c r="O143" s="46" cm="1">
        <f t="array" ref="O143">SalarioAnualEsperado($B143, $G143, $D143, O$1, Hombres!$A$1:$DW$117, Mujeres!$A$1:$DW$117 )</f>
        <v>924591.29384040378</v>
      </c>
      <c r="P143" s="46" cm="1">
        <f t="array" ref="P143">SalarioAnualEsperado($B143, $G143, $D143, P$1, Hombres!$A$1:$DW$117, Mujeres!$A$1:$DW$117 )</f>
        <v>969822.38370304764</v>
      </c>
      <c r="Q143" s="46" cm="1">
        <f t="array" ref="Q143">SalarioAnualEsperado($B143, $G143, $D143, Q$1, Hombres!$A$1:$DW$117, Mujeres!$A$1:$DW$117 )</f>
        <v>1017152.7795220984</v>
      </c>
      <c r="R143" s="46" cm="1">
        <f t="array" ref="R143">SalarioAnualEsperado($B143, $G143, $D143, R$1, Hombres!$A$1:$DW$117, Mujeres!$A$1:$DW$117 )</f>
        <v>1066671.2254043608</v>
      </c>
      <c r="S143" s="46" cm="1">
        <f t="array" ref="S143">SalarioAnualEsperado($B143, $G143, $D143, S$1, Hombres!$A$1:$DW$117, Mujeres!$A$1:$DW$117 )</f>
        <v>1118463.0060693196</v>
      </c>
      <c r="T143" s="46" cm="1">
        <f t="array" ref="T143">SalarioAnualEsperado($B143, $G143, $D143, T$1, Hombres!$A$1:$DW$117, Mujeres!$A$1:$DW$117 )</f>
        <v>1172595.9592937212</v>
      </c>
      <c r="U143" s="46" cm="1">
        <f t="array" ref="U143">SalarioAnualEsperado($B143, $G143, $D143, U$1, Hombres!$A$1:$DW$117, Mujeres!$A$1:$DW$117 )</f>
        <v>1229141.3356015829</v>
      </c>
      <c r="V143" s="46" cm="1">
        <f t="array" ref="V143">SalarioAnualEsperado($B143, $G143, $D143, V$1, Hombres!$A$1:$DW$117, Mujeres!$A$1:$DW$117 )</f>
        <v>1288186.3189541833</v>
      </c>
      <c r="W143" s="46" cm="1">
        <f t="array" ref="W143">SalarioAnualEsperado($B143, $G143, $D143, W$1, Hombres!$A$1:$DW$117, Mujeres!$A$1:$DW$117 )</f>
        <v>1349841.9389342919</v>
      </c>
      <c r="X143" s="46" cm="1">
        <f t="array" ref="X143">SalarioAnualEsperado($B143, $G143, $D143, X$1, Hombres!$A$1:$DW$117, Mujeres!$A$1:$DW$117 )</f>
        <v>1414211.1442670624</v>
      </c>
      <c r="Y143" s="46" cm="1">
        <f t="array" ref="Y143">SalarioAnualEsperado($B143, $G143, $D143, Y$1, Hombres!$A$1:$DW$117, Mujeres!$A$1:$DW$117 )</f>
        <v>1481363.4336702328</v>
      </c>
      <c r="Z143" s="46" cm="1">
        <f t="array" ref="Z143">SalarioAnualEsperado($B143, $G143, $D143, Z$1, Hombres!$A$1:$DW$117, Mujeres!$A$1:$DW$117 )</f>
        <v>1551336.1516259206</v>
      </c>
      <c r="AA143" s="46" cm="1">
        <f t="array" ref="AA143">SalarioAnualEsperado($B143, $G143, $D143, AA$1, Hombres!$A$1:$DW$117, Mujeres!$A$1:$DW$117 )</f>
        <v>1624151.508474197</v>
      </c>
      <c r="AB143" s="46" cm="1">
        <f t="array" ref="AB143">SalarioAnualEsperado($B143, $G143, $D143, AB$1, Hombres!$A$1:$DW$117, Mujeres!$A$1:$DW$117 )</f>
        <v>1699824.765381905</v>
      </c>
      <c r="AC143" s="46" cm="1">
        <f t="array" ref="AC143">SalarioAnualEsperado($B143, $G143, $D143, AC$1, Hombres!$A$1:$DW$117, Mujeres!$A$1:$DW$117 )</f>
        <v>0</v>
      </c>
      <c r="AD143" s="46" cm="1">
        <f t="array" ref="AD143">SalarioAnualEsperado($B143, $G143, $D143, AD$1, Hombres!$A$1:$DW$117, Mujeres!$A$1:$DW$117 )</f>
        <v>0</v>
      </c>
      <c r="AE143" s="46" cm="1">
        <f t="array" ref="AE143">SalarioAnualEsperado($B143, $G143, $D143, AE$1, Hombres!$A$1:$DW$117, Mujeres!$A$1:$DW$117 )</f>
        <v>0</v>
      </c>
      <c r="AF143" s="46" cm="1">
        <f t="array" ref="AF143">SalarioAnualEsperado($B143, $G143, $D143, AF$1, Hombres!$A$1:$DW$117, Mujeres!$A$1:$DW$117 )</f>
        <v>0</v>
      </c>
      <c r="AG143" s="46" cm="1">
        <f t="array" ref="AG143">SalarioAnualEsperado($B143, $G143, $D143, AG$1, Hombres!$A$1:$DW$117, Mujeres!$A$1:$DW$117 )</f>
        <v>0</v>
      </c>
      <c r="AH143" s="46" cm="1">
        <f t="array" ref="AH143">SalarioAnualEsperado($B143, $G143, $D143, AH$1, Hombres!$A$1:$DW$117, Mujeres!$A$1:$DW$117 )</f>
        <v>0</v>
      </c>
      <c r="AI143" s="46" cm="1">
        <f t="array" ref="AI143">SalarioAnualEsperado($B143, $G143, $D143, AI$1, Hombres!$A$1:$DW$117, Mujeres!$A$1:$DW$117 )</f>
        <v>0</v>
      </c>
      <c r="AJ143" s="46" cm="1">
        <f t="array" ref="AJ143">SalarioAnualEsperado($B143, $G143, $D143, AJ$1, Hombres!$A$1:$DW$117, Mujeres!$A$1:$DW$117 )</f>
        <v>0</v>
      </c>
      <c r="AK143" s="46" cm="1">
        <f t="array" ref="AK143">SalarioAnualEsperado($B143, $G143, $D143, AK$1, Hombres!$A$1:$DW$117, Mujeres!$A$1:$DW$117 )</f>
        <v>0</v>
      </c>
      <c r="AL143" s="46" cm="1">
        <f t="array" ref="AL143">SalarioAnualEsperado($B143, $G143, $D143, AL$1, Hombres!$A$1:$DW$117, Mujeres!$A$1:$DW$117 )</f>
        <v>0</v>
      </c>
      <c r="AM143" s="46" cm="1">
        <f t="array" ref="AM143">SalarioAnualEsperado($B143, $G143, $D143, AM$1, Hombres!$A$1:$DW$117, Mujeres!$A$1:$DW$117 )</f>
        <v>0</v>
      </c>
      <c r="AN143" s="46" cm="1">
        <f t="array" ref="AN143">SalarioAnualEsperado($B143, $G143, $D143, AN$1, Hombres!$A$1:$DW$117, Mujeres!$A$1:$DW$117 )</f>
        <v>0</v>
      </c>
      <c r="AO143" s="46" cm="1">
        <f t="array" ref="AO143">SalarioAnualEsperado($B143, $G143, $D143, AO$1, Hombres!$A$1:$DW$117, Mujeres!$A$1:$DW$117 )</f>
        <v>0</v>
      </c>
      <c r="AP143" s="46" cm="1">
        <f t="array" ref="AP143">SalarioAnualEsperado($B143, $G143, $D143, AP$1, Hombres!$A$1:$DW$117, Mujeres!$A$1:$DW$117 )</f>
        <v>0</v>
      </c>
      <c r="AQ143" s="46" cm="1">
        <f t="array" ref="AQ143">SalarioAnualEsperado($B143, $G143, $D143, AQ$1, Hombres!$A$1:$DW$117, Mujeres!$A$1:$DW$117 )</f>
        <v>0</v>
      </c>
      <c r="AR143" s="46" cm="1">
        <f t="array" ref="AR143">SalarioAnualEsperado($B143, $G143, $D143, AR$1, Hombres!$A$1:$DW$117, Mujeres!$A$1:$DW$117 )</f>
        <v>0</v>
      </c>
      <c r="AS143" s="46" cm="1">
        <f t="array" ref="AS143">SalarioAnualEsperado($B143, $G143, $D143, AS$1, Hombres!$A$1:$DW$117, Mujeres!$A$1:$DW$117 )</f>
        <v>0</v>
      </c>
      <c r="AT143" s="46" cm="1">
        <f t="array" ref="AT143">SalarioAnualEsperado($B143, $G143, $D143, AT$1, Hombres!$A$1:$DW$117, Mujeres!$A$1:$DW$117 )</f>
        <v>0</v>
      </c>
      <c r="AU143" s="46" cm="1">
        <f t="array" ref="AU143">SalarioAnualEsperado($B143, $G143, $D143, AU$1, Hombres!$A$1:$DW$117, Mujeres!$A$1:$DW$117 )</f>
        <v>0</v>
      </c>
      <c r="AV143" s="46" cm="1">
        <f t="array" ref="AV143">SalarioAnualEsperado($B143, $G143, $D143, AV$1, Hombres!$A$1:$DW$117, Mujeres!$A$1:$DW$117 )</f>
        <v>0</v>
      </c>
      <c r="AW143" s="46" cm="1">
        <f t="array" ref="AW143">SalarioAnualEsperado($B143, $G143, $D143, AW$1, Hombres!$A$1:$DW$117, Mujeres!$A$1:$DW$117 )</f>
        <v>0</v>
      </c>
      <c r="AX143" s="46" cm="1">
        <f t="array" ref="AX143">SalarioAnualEsperado($B143, $G143, $D143, AX$1, Hombres!$A$1:$DW$117, Mujeres!$A$1:$DW$117 )</f>
        <v>0</v>
      </c>
      <c r="AY143" s="46" cm="1">
        <f t="array" ref="AY143">SalarioAnualEsperado($B143, $G143, $D143, AY$1, Hombres!$A$1:$DW$117, Mujeres!$A$1:$DW$117 )</f>
        <v>0</v>
      </c>
      <c r="AZ143" s="46" cm="1">
        <f t="array" ref="AZ143">SalarioAnualEsperado($B143, $G143, $D143, AZ$1, Hombres!$A$1:$DW$117, Mujeres!$A$1:$DW$117 )</f>
        <v>0</v>
      </c>
      <c r="BA143" s="46" cm="1">
        <f t="array" ref="BA143">SalarioAnualEsperado($B143, $G143, $D143, BA$1, Hombres!$A$1:$DW$117, Mujeres!$A$1:$DW$117 )</f>
        <v>0</v>
      </c>
      <c r="BB143" s="46" cm="1">
        <f t="array" ref="BB143">SalarioAnualEsperado($B143, $G143, $D143, BB$1, Hombres!$A$1:$DW$117, Mujeres!$A$1:$DW$117 )</f>
        <v>0</v>
      </c>
      <c r="BC143" s="46" cm="1">
        <f t="array" ref="BC143">SalarioAnualEsperado($B143, $G143, $D143, BC$1, Hombres!$A$1:$DW$117, Mujeres!$A$1:$DW$117 )</f>
        <v>0</v>
      </c>
      <c r="BD143" s="46" cm="1">
        <f t="array" ref="BD143">SalarioAnualEsperado($B143, $G143, $D143, BD$1, Hombres!$A$1:$DW$117, Mujeres!$A$1:$DW$117 )</f>
        <v>0</v>
      </c>
      <c r="BE143" s="46" cm="1">
        <f t="array" ref="BE143">SalarioAnualEsperado($B143, $G143, $D143, BE$1, Hombres!$A$1:$DW$117, Mujeres!$A$1:$DW$117 )</f>
        <v>0</v>
      </c>
      <c r="BF143" s="46" cm="1">
        <f t="array" ref="BF143">SalarioAnualEsperado($B143, $G143, $D143, BF$1, Hombres!$A$1:$DW$117, Mujeres!$A$1:$DW$117 )</f>
        <v>0</v>
      </c>
      <c r="BG143" s="46" cm="1">
        <f t="array" ref="BG143">SalarioAnualEsperado($B143, $G143, $D143, BG$1, Hombres!$A$1:$DW$117, Mujeres!$A$1:$DW$117 )</f>
        <v>0</v>
      </c>
      <c r="BH143" s="46" cm="1">
        <f t="array" ref="BH143">SalarioAnualEsperado($B143, $G143, $D143, BH$1, Hombres!$A$1:$DW$117, Mujeres!$A$1:$DW$117 )</f>
        <v>0</v>
      </c>
      <c r="BI143" s="46" cm="1">
        <f t="array" ref="BI143">SalarioAnualEsperado($B143, $G143, $D143, BI$1, Hombres!$A$1:$DW$117, Mujeres!$A$1:$DW$117 )</f>
        <v>0</v>
      </c>
      <c r="BJ143" s="46" cm="1">
        <f t="array" ref="BJ143">SalarioAnualEsperado($B143, $G143, $D143, BJ$1, Hombres!$A$1:$DW$117, Mujeres!$A$1:$DW$117 )</f>
        <v>0</v>
      </c>
      <c r="BK143" s="46" cm="1">
        <f t="array" ref="BK143">SalarioAnualEsperado($B143, $G143, $D143, BK$1, Hombres!$A$1:$DW$117, Mujeres!$A$1:$DW$117 )</f>
        <v>0</v>
      </c>
      <c r="BL143" s="46" cm="1">
        <f t="array" ref="BL143">SalarioAnualEsperado($B143, $G143, $D143, BL$1, Hombres!$A$1:$DW$117, Mujeres!$A$1:$DW$117 )</f>
        <v>0</v>
      </c>
      <c r="BM143" s="46" cm="1">
        <f t="array" ref="BM143">SalarioAnualEsperado($B143, $G143, $D143, BM$1, Hombres!$A$1:$DW$117, Mujeres!$A$1:$DW$117 )</f>
        <v>0</v>
      </c>
      <c r="BN143" s="46" cm="1">
        <f t="array" ref="BN143">SalarioAnualEsperado($B143, $G143, $D143, BN$1, Hombres!$A$1:$DW$117, Mujeres!$A$1:$DW$117 )</f>
        <v>0</v>
      </c>
      <c r="BO143" s="46" cm="1">
        <f t="array" ref="BO143">SalarioAnualEsperado($B143, $G143, $D143, BO$1, Hombres!$A$1:$DW$117, Mujeres!$A$1:$DW$117 )</f>
        <v>0</v>
      </c>
      <c r="BP143" s="46" cm="1">
        <f t="array" ref="BP143">SalarioAnualEsperado($B143, $G143, $D143, BP$1, Hombres!$A$1:$DW$117, Mujeres!$A$1:$DW$117 )</f>
        <v>0</v>
      </c>
      <c r="BQ143" s="46" cm="1">
        <f t="array" ref="BQ143">SalarioAnualEsperado($B143, $G143, $D143, BQ$1, Hombres!$A$1:$DW$117, Mujeres!$A$1:$DW$117 )</f>
        <v>0</v>
      </c>
      <c r="BR143" s="46" cm="1">
        <f t="array" ref="BR143">SalarioAnualEsperado($B143, $G143, $D143, BR$1, Hombres!$A$1:$DW$117, Mujeres!$A$1:$DW$117 )</f>
        <v>0</v>
      </c>
      <c r="BS143" s="46" cm="1">
        <f t="array" ref="BS143">SalarioAnualEsperado($B143, $G143, $D143, BS$1, Hombres!$A$1:$DW$117, Mujeres!$A$1:$DW$117 )</f>
        <v>0</v>
      </c>
      <c r="BT143" s="46" cm="1">
        <f t="array" ref="BT143">SalarioAnualEsperado($B143, $G143, $D143, BT$1, Hombres!$A$1:$DW$117, Mujeres!$A$1:$DW$117 )</f>
        <v>0</v>
      </c>
      <c r="BU143" s="46" cm="1">
        <f t="array" ref="BU143">SalarioAnualEsperado($B143, $G143, $D143, BU$1, Hombres!$A$1:$DW$117, Mujeres!$A$1:$DW$117 )</f>
        <v>0</v>
      </c>
      <c r="BV143" s="46" cm="1">
        <f t="array" ref="BV143">SalarioAnualEsperado($B143, $G143, $D143, BV$1, Hombres!$A$1:$DW$117, Mujeres!$A$1:$DW$117 )</f>
        <v>0</v>
      </c>
      <c r="BW143" s="46" cm="1">
        <f t="array" ref="BW143">SalarioAnualEsperado($B143, $G143, $D143, BW$1, Hombres!$A$1:$DW$117, Mujeres!$A$1:$DW$117 )</f>
        <v>0</v>
      </c>
      <c r="BX143" s="46" cm="1">
        <f t="array" ref="BX143">SalarioAnualEsperado($B143, $G143, $D143, BX$1, Hombres!$A$1:$DW$117, Mujeres!$A$1:$DW$117 )</f>
        <v>0</v>
      </c>
      <c r="BY143" s="46" cm="1">
        <f t="array" ref="BY143">SalarioAnualEsperado($B143, $G143, $D143, BY$1, Hombres!$A$1:$DW$117, Mujeres!$A$1:$DW$117 )</f>
        <v>0</v>
      </c>
      <c r="BZ143" s="46" cm="1">
        <f t="array" ref="BZ143">SalarioAnualEsperado($B143, $G143, $D143, BZ$1, Hombres!$A$1:$DW$117, Mujeres!$A$1:$DW$117 )</f>
        <v>0</v>
      </c>
      <c r="CA143" s="46" cm="1">
        <f t="array" ref="CA143">SalarioAnualEsperado($B143, $G143, $D143, CA$1, Hombres!$A$1:$DW$117, Mujeres!$A$1:$DW$117 )</f>
        <v>0</v>
      </c>
      <c r="CB143" s="46" cm="1">
        <f t="array" ref="CB143">SalarioAnualEsperado($B143, $G143, $D143, CB$1, Hombres!$A$1:$DW$117, Mujeres!$A$1:$DW$117 )</f>
        <v>0</v>
      </c>
      <c r="CC143" s="46" cm="1">
        <f t="array" ref="CC143">SalarioAnualEsperado($B143, $G143, $D143, CC$1, Hombres!$A$1:$DW$117, Mujeres!$A$1:$DW$117 )</f>
        <v>0</v>
      </c>
      <c r="CD143" s="46" cm="1">
        <f t="array" ref="CD143">SalarioAnualEsperado($B143, $G143, $D143, CD$1, Hombres!$A$1:$DW$117, Mujeres!$A$1:$DW$117 )</f>
        <v>0</v>
      </c>
      <c r="CE143" s="46" cm="1">
        <f t="array" ref="CE143">SalarioAnualEsperado($B143, $G143, $D143, CE$1, Hombres!$A$1:$DW$117, Mujeres!$A$1:$DW$117 )</f>
        <v>0</v>
      </c>
      <c r="CF143" s="46" cm="1">
        <f t="array" ref="CF143">SalarioAnualEsperado($B143, $G143, $D143, CF$1, Hombres!$A$1:$DW$117, Mujeres!$A$1:$DW$117 )</f>
        <v>0</v>
      </c>
      <c r="CG143" s="46" cm="1">
        <f t="array" ref="CG143">SalarioAnualEsperado($B143, $G143, $D143, CG$1, Hombres!$A$1:$DW$117, Mujeres!$A$1:$DW$117 )</f>
        <v>0</v>
      </c>
      <c r="CH143" s="46" cm="1">
        <f t="array" ref="CH143">SalarioAnualEsperado($B143, $G143, $D143, CH$1, Hombres!$A$1:$DW$117, Mujeres!$A$1:$DW$117 )</f>
        <v>0</v>
      </c>
      <c r="CI143" s="46" cm="1">
        <f t="array" ref="CI143">SalarioAnualEsperado($B143, $G143, $D143, CI$1, Hombres!$A$1:$DW$117, Mujeres!$A$1:$DW$117 )</f>
        <v>0</v>
      </c>
      <c r="CJ143" s="46" cm="1">
        <f t="array" ref="CJ143">SalarioAnualEsperado($B143, $G143, $D143, CJ$1, Hombres!$A$1:$DW$117, Mujeres!$A$1:$DW$117 )</f>
        <v>0</v>
      </c>
      <c r="CK143" s="46" cm="1">
        <f t="array" ref="CK143">SalarioAnualEsperado($B143, $G143, $D143, CK$1, Hombres!$A$1:$DW$117, Mujeres!$A$1:$DW$117 )</f>
        <v>0</v>
      </c>
      <c r="CL143" s="46" cm="1">
        <f t="array" ref="CL143">SalarioAnualEsperado($B143, $G143, $D143, CL$1, Hombres!$A$1:$DW$117, Mujeres!$A$1:$DW$117 )</f>
        <v>0</v>
      </c>
      <c r="CM143" s="46" cm="1">
        <f t="array" ref="CM143">SalarioAnualEsperado($B143, $G143, $D143, CM$1, Hombres!$A$1:$DW$117, Mujeres!$A$1:$DW$117 )</f>
        <v>0</v>
      </c>
      <c r="CN143" s="46" cm="1">
        <f t="array" ref="CN143">SalarioAnualEsperado($B143, $G143, $D143, CN$1, Hombres!$A$1:$DW$117, Mujeres!$A$1:$DW$117 )</f>
        <v>0</v>
      </c>
      <c r="CO143" s="46" cm="1">
        <f t="array" ref="CO143">SalarioAnualEsperado($B143, $G143, $D143, CO$1, Hombres!$A$1:$DW$117, Mujeres!$A$1:$DW$117 )</f>
        <v>0</v>
      </c>
      <c r="CP143" s="46" cm="1">
        <f t="array" ref="CP143">SalarioAnualEsperado($B143, $G143, $D143, CP$1, Hombres!$A$1:$DW$117, Mujeres!$A$1:$DW$117 )</f>
        <v>0</v>
      </c>
      <c r="CQ143" s="46" cm="1">
        <f t="array" ref="CQ143">SalarioAnualEsperado($B143, $G143, $D143, CQ$1, Hombres!$A$1:$DW$117, Mujeres!$A$1:$DW$117 )</f>
        <v>0</v>
      </c>
      <c r="CR143" s="46" cm="1">
        <f t="array" ref="CR143">SalarioAnualEsperado($B143, $G143, $D143, CR$1, Hombres!$A$1:$DW$117, Mujeres!$A$1:$DW$117 )</f>
        <v>0</v>
      </c>
      <c r="CS143" s="46" cm="1">
        <f t="array" ref="CS143">SalarioAnualEsperado($B143, $G143, $D143, CS$1, Hombres!$A$1:$DW$117, Mujeres!$A$1:$DW$117 )</f>
        <v>0</v>
      </c>
      <c r="CT143" s="46" cm="1">
        <f t="array" ref="CT143">SalarioAnualEsperado($B143, $G143, $D143, CT$1, Hombres!$A$1:$DW$117, Mujeres!$A$1:$DW$117 )</f>
        <v>0</v>
      </c>
      <c r="CU143" s="46" cm="1">
        <f t="array" ref="CU143">SalarioAnualEsperado($B143, $G143, $D143, CU$1, Hombres!$A$1:$DW$117, Mujeres!$A$1:$DW$117 )</f>
        <v>0</v>
      </c>
      <c r="CV143" s="46" cm="1">
        <f t="array" ref="CV143">SalarioAnualEsperado($B143, $G143, $D143, CV$1, Hombres!$A$1:$DW$117, Mujeres!$A$1:$DW$117 )</f>
        <v>0</v>
      </c>
      <c r="CW143" s="46" cm="1">
        <f t="array" ref="CW143">SalarioAnualEsperado($B143, $G143, $D143, CW$1, Hombres!$A$1:$DW$117, Mujeres!$A$1:$DW$117 )</f>
        <v>0</v>
      </c>
      <c r="CX143" s="46" cm="1">
        <f t="array" ref="CX143">SalarioAnualEsperado($B143, $G143, $D143, CX$1, Hombres!$A$1:$DW$117, Mujeres!$A$1:$DW$117 )</f>
        <v>0</v>
      </c>
      <c r="CY143" s="46" cm="1">
        <f t="array" ref="CY143">SalarioAnualEsperado($B143, $G143, $D143, CY$1, Hombres!$A$1:$DW$117, Mujeres!$A$1:$DW$117 )</f>
        <v>0</v>
      </c>
      <c r="CZ143" s="46" cm="1">
        <f t="array" ref="CZ143">SalarioAnualEsperado($B143, $G143, $D143, CZ$1, Hombres!$A$1:$DW$117, Mujeres!$A$1:$DW$117 )</f>
        <v>0</v>
      </c>
      <c r="DA143" s="46" cm="1">
        <f t="array" ref="DA143">SalarioAnualEsperado($B143, $G143, $D143, DA$1, Hombres!$A$1:$DW$117, Mujeres!$A$1:$DW$117 )</f>
        <v>0</v>
      </c>
      <c r="DB143" s="46" cm="1">
        <f t="array" ref="DB143">SalarioAnualEsperado($B143, $G143, $D143, DB$1, Hombres!$A$1:$DW$117, Mujeres!$A$1:$DW$117 )</f>
        <v>0</v>
      </c>
      <c r="DC143" s="46" cm="1">
        <f t="array" ref="DC143">SalarioAnualEsperado($B143, $G143, $D143, DC$1, Hombres!$A$1:$DW$117, Mujeres!$A$1:$DW$117 )</f>
        <v>0</v>
      </c>
    </row>
    <row r="144" spans="1:107" x14ac:dyDescent="0.2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6" cm="1">
        <f t="array" ref="L144">SalarioAnualEsperado($B144, $G144, $D144, L$1, Hombres!$A$1:$DW$117, Mujeres!$A$1:$DW$117 )</f>
        <v>7881640</v>
      </c>
      <c r="M144" s="46" cm="1">
        <f t="array" ref="M144">SalarioAnualEsperado($B144, $G144, $D144, M$1, Hombres!$A$1:$DW$117, Mujeres!$A$1:$DW$117 )</f>
        <v>8269575.4396776147</v>
      </c>
      <c r="N144" s="46" cm="1">
        <f t="array" ref="N144">SalarioAnualEsperado($B144, $G144, $D144, N$1, Hombres!$A$1:$DW$117, Mujeres!$A$1:$DW$117 )</f>
        <v>8676573.8399100285</v>
      </c>
      <c r="O144" s="46" cm="1">
        <f t="array" ref="O144">SalarioAnualEsperado($B144, $G144, $D144, O$1, Hombres!$A$1:$DW$117, Mujeres!$A$1:$DW$117 )</f>
        <v>9103564.934290709</v>
      </c>
      <c r="P144" s="46" cm="1">
        <f t="array" ref="P144">SalarioAnualEsperado($B144, $G144, $D144, P$1, Hombres!$A$1:$DW$117, Mujeres!$A$1:$DW$117 )</f>
        <v>9551378.7642112151</v>
      </c>
      <c r="Q144" s="46" cm="1">
        <f t="array" ref="Q144">SalarioAnualEsperado($B144, $G144, $D144, Q$1, Hombres!$A$1:$DW$117, Mujeres!$A$1:$DW$117 )</f>
        <v>10020863.78774849</v>
      </c>
      <c r="R144" s="46" cm="1">
        <f t="array" ref="R144">SalarioAnualEsperado($B144, $G144, $D144, R$1, Hombres!$A$1:$DW$117, Mujeres!$A$1:$DW$117 )</f>
        <v>10512876.151241574</v>
      </c>
      <c r="S144" s="46" cm="1">
        <f t="array" ref="S144">SalarioAnualEsperado($B144, $G144, $D144, S$1, Hombres!$A$1:$DW$117, Mujeres!$A$1:$DW$117 )</f>
        <v>11028295.786416246</v>
      </c>
      <c r="T144" s="46" cm="1">
        <f t="array" ref="T144">SalarioAnualEsperado($B144, $G144, $D144, T$1, Hombres!$A$1:$DW$117, Mujeres!$A$1:$DW$117 )</f>
        <v>11567997.983019732</v>
      </c>
      <c r="U144" s="46" cm="1">
        <f t="array" ref="U144">SalarioAnualEsperado($B144, $G144, $D144, U$1, Hombres!$A$1:$DW$117, Mujeres!$A$1:$DW$117 )</f>
        <v>12132889.473295948</v>
      </c>
      <c r="V144" s="46" cm="1">
        <f t="array" ref="V144">SalarioAnualEsperado($B144, $G144, $D144, V$1, Hombres!$A$1:$DW$117, Mujeres!$A$1:$DW$117 )</f>
        <v>12724066.991631612</v>
      </c>
      <c r="W144" s="46" cm="1">
        <f t="array" ref="W144">SalarioAnualEsperado($B144, $G144, $D144, W$1, Hombres!$A$1:$DW$117, Mujeres!$A$1:$DW$117 )</f>
        <v>13342906.799466938</v>
      </c>
      <c r="X144" s="46" cm="1">
        <f t="array" ref="X144">SalarioAnualEsperado($B144, $G144, $D144, X$1, Hombres!$A$1:$DW$117, Mujeres!$A$1:$DW$117 )</f>
        <v>13990917.521651682</v>
      </c>
      <c r="Y144" s="46" cm="1">
        <f t="array" ref="Y144">SalarioAnualEsperado($B144, $G144, $D144, Y$1, Hombres!$A$1:$DW$117, Mujeres!$A$1:$DW$117 )</f>
        <v>14669504.328924606</v>
      </c>
      <c r="Z144" s="46" cm="1">
        <f t="array" ref="Z144">SalarioAnualEsperado($B144, $G144, $D144, Z$1, Hombres!$A$1:$DW$117, Mujeres!$A$1:$DW$117 )</f>
        <v>15379529.013350569</v>
      </c>
      <c r="AA144" s="46" cm="1">
        <f t="array" ref="AA144">SalarioAnualEsperado($B144, $G144, $D144, AA$1, Hombres!$A$1:$DW$117, Mujeres!$A$1:$DW$117 )</f>
        <v>16121814.540563799</v>
      </c>
      <c r="AB144" s="46" cm="1">
        <f t="array" ref="AB144">SalarioAnualEsperado($B144, $G144, $D144, AB$1, Hombres!$A$1:$DW$117, Mujeres!$A$1:$DW$117 )</f>
        <v>16897260.144796953</v>
      </c>
      <c r="AC144" s="46" cm="1">
        <f t="array" ref="AC144">SalarioAnualEsperado($B144, $G144, $D144, AC$1, Hombres!$A$1:$DW$117, Mujeres!$A$1:$DW$117 )</f>
        <v>17706915.131327327</v>
      </c>
      <c r="AD144" s="46" cm="1">
        <f t="array" ref="AD144">SalarioAnualEsperado($B144, $G144, $D144, AD$1, Hombres!$A$1:$DW$117, Mujeres!$A$1:$DW$117 )</f>
        <v>18551913.13197118</v>
      </c>
      <c r="AE144" s="46" cm="1">
        <f t="array" ref="AE144">SalarioAnualEsperado($B144, $G144, $D144, AE$1, Hombres!$A$1:$DW$117, Mujeres!$A$1:$DW$117 )</f>
        <v>19433471.940451324</v>
      </c>
      <c r="AF144" s="46" cm="1">
        <f t="array" ref="AF144">SalarioAnualEsperado($B144, $G144, $D144, AF$1, Hombres!$A$1:$DW$117, Mujeres!$A$1:$DW$117 )</f>
        <v>20353166.43751863</v>
      </c>
      <c r="AG144" s="46" cm="1">
        <f t="array" ref="AG144">SalarioAnualEsperado($B144, $G144, $D144, AG$1, Hombres!$A$1:$DW$117, Mujeres!$A$1:$DW$117 )</f>
        <v>21312872.501067054</v>
      </c>
      <c r="AH144" s="46" cm="1">
        <f t="array" ref="AH144">SalarioAnualEsperado($B144, $G144, $D144, AH$1, Hombres!$A$1:$DW$117, Mujeres!$A$1:$DW$117 )</f>
        <v>22313818.742649432</v>
      </c>
      <c r="AI144" s="46" cm="1">
        <f t="array" ref="AI144">SalarioAnualEsperado($B144, $G144, $D144, AI$1, Hombres!$A$1:$DW$117, Mujeres!$A$1:$DW$117 )</f>
        <v>23356778.141041122</v>
      </c>
      <c r="AJ144" s="46" cm="1">
        <f t="array" ref="AJ144">SalarioAnualEsperado($B144, $G144, $D144, AJ$1, Hombres!$A$1:$DW$117, Mujeres!$A$1:$DW$117 )</f>
        <v>24441509.666887838</v>
      </c>
      <c r="AK144" s="46" cm="1">
        <f t="array" ref="AK144">SalarioAnualEsperado($B144, $G144, $D144, AK$1, Hombres!$A$1:$DW$117, Mujeres!$A$1:$DW$117 )</f>
        <v>25567204.463665046</v>
      </c>
      <c r="AL144" s="46" cm="1">
        <f t="array" ref="AL144">SalarioAnualEsperado($B144, $G144, $D144, AL$1, Hombres!$A$1:$DW$117, Mujeres!$A$1:$DW$117 )</f>
        <v>26732810.725717064</v>
      </c>
      <c r="AM144" s="46" cm="1">
        <f t="array" ref="AM144">SalarioAnualEsperado($B144, $G144, $D144, AM$1, Hombres!$A$1:$DW$117, Mujeres!$A$1:$DW$117 )</f>
        <v>27938390.381046809</v>
      </c>
      <c r="AN144" s="46" cm="1">
        <f t="array" ref="AN144">SalarioAnualEsperado($B144, $G144, $D144, AN$1, Hombres!$A$1:$DW$117, Mujeres!$A$1:$DW$117 )</f>
        <v>29184848.304406334</v>
      </c>
      <c r="AO144" s="46" cm="1">
        <f t="array" ref="AO144">SalarioAnualEsperado($B144, $G144, $D144, AO$1, Hombres!$A$1:$DW$117, Mujeres!$A$1:$DW$117 )</f>
        <v>30472977.587710407</v>
      </c>
      <c r="AP144" s="46" cm="1">
        <f t="array" ref="AP144">SalarioAnualEsperado($B144, $G144, $D144, AP$1, Hombres!$A$1:$DW$117, Mujeres!$A$1:$DW$117 )</f>
        <v>31803685.480268061</v>
      </c>
      <c r="AQ144" s="46" cm="1">
        <f t="array" ref="AQ144">SalarioAnualEsperado($B144, $G144, $D144, AQ$1, Hombres!$A$1:$DW$117, Mujeres!$A$1:$DW$117 )</f>
        <v>33177480.869182665</v>
      </c>
      <c r="AR144" s="46" cm="1">
        <f t="array" ref="AR144">SalarioAnualEsperado($B144, $G144, $D144, AR$1, Hombres!$A$1:$DW$117, Mujeres!$A$1:$DW$117 )</f>
        <v>34593040.857566282</v>
      </c>
      <c r="AS144" s="46" cm="1">
        <f t="array" ref="AS144">SalarioAnualEsperado($B144, $G144, $D144, AS$1, Hombres!$A$1:$DW$117, Mujeres!$A$1:$DW$117 )</f>
        <v>0</v>
      </c>
      <c r="AT144" s="46" cm="1">
        <f t="array" ref="AT144">SalarioAnualEsperado($B144, $G144, $D144, AT$1, Hombres!$A$1:$DW$117, Mujeres!$A$1:$DW$117 )</f>
        <v>0</v>
      </c>
      <c r="AU144" s="46" cm="1">
        <f t="array" ref="AU144">SalarioAnualEsperado($B144, $G144, $D144, AU$1, Hombres!$A$1:$DW$117, Mujeres!$A$1:$DW$117 )</f>
        <v>0</v>
      </c>
      <c r="AV144" s="46" cm="1">
        <f t="array" ref="AV144">SalarioAnualEsperado($B144, $G144, $D144, AV$1, Hombres!$A$1:$DW$117, Mujeres!$A$1:$DW$117 )</f>
        <v>0</v>
      </c>
      <c r="AW144" s="46" cm="1">
        <f t="array" ref="AW144">SalarioAnualEsperado($B144, $G144, $D144, AW$1, Hombres!$A$1:$DW$117, Mujeres!$A$1:$DW$117 )</f>
        <v>0</v>
      </c>
      <c r="AX144" s="46" cm="1">
        <f t="array" ref="AX144">SalarioAnualEsperado($B144, $G144, $D144, AX$1, Hombres!$A$1:$DW$117, Mujeres!$A$1:$DW$117 )</f>
        <v>0</v>
      </c>
      <c r="AY144" s="46" cm="1">
        <f t="array" ref="AY144">SalarioAnualEsperado($B144, $G144, $D144, AY$1, Hombres!$A$1:$DW$117, Mujeres!$A$1:$DW$117 )</f>
        <v>0</v>
      </c>
      <c r="AZ144" s="46" cm="1">
        <f t="array" ref="AZ144">SalarioAnualEsperado($B144, $G144, $D144, AZ$1, Hombres!$A$1:$DW$117, Mujeres!$A$1:$DW$117 )</f>
        <v>0</v>
      </c>
      <c r="BA144" s="46" cm="1">
        <f t="array" ref="BA144">SalarioAnualEsperado($B144, $G144, $D144, BA$1, Hombres!$A$1:$DW$117, Mujeres!$A$1:$DW$117 )</f>
        <v>0</v>
      </c>
      <c r="BB144" s="46" cm="1">
        <f t="array" ref="BB144">SalarioAnualEsperado($B144, $G144, $D144, BB$1, Hombres!$A$1:$DW$117, Mujeres!$A$1:$DW$117 )</f>
        <v>0</v>
      </c>
      <c r="BC144" s="46" cm="1">
        <f t="array" ref="BC144">SalarioAnualEsperado($B144, $G144, $D144, BC$1, Hombres!$A$1:$DW$117, Mujeres!$A$1:$DW$117 )</f>
        <v>0</v>
      </c>
      <c r="BD144" s="46" cm="1">
        <f t="array" ref="BD144">SalarioAnualEsperado($B144, $G144, $D144, BD$1, Hombres!$A$1:$DW$117, Mujeres!$A$1:$DW$117 )</f>
        <v>0</v>
      </c>
      <c r="BE144" s="46" cm="1">
        <f t="array" ref="BE144">SalarioAnualEsperado($B144, $G144, $D144, BE$1, Hombres!$A$1:$DW$117, Mujeres!$A$1:$DW$117 )</f>
        <v>0</v>
      </c>
      <c r="BF144" s="46" cm="1">
        <f t="array" ref="BF144">SalarioAnualEsperado($B144, $G144, $D144, BF$1, Hombres!$A$1:$DW$117, Mujeres!$A$1:$DW$117 )</f>
        <v>0</v>
      </c>
      <c r="BG144" s="46" cm="1">
        <f t="array" ref="BG144">SalarioAnualEsperado($B144, $G144, $D144, BG$1, Hombres!$A$1:$DW$117, Mujeres!$A$1:$DW$117 )</f>
        <v>0</v>
      </c>
      <c r="BH144" s="46" cm="1">
        <f t="array" ref="BH144">SalarioAnualEsperado($B144, $G144, $D144, BH$1, Hombres!$A$1:$DW$117, Mujeres!$A$1:$DW$117 )</f>
        <v>0</v>
      </c>
      <c r="BI144" s="46" cm="1">
        <f t="array" ref="BI144">SalarioAnualEsperado($B144, $G144, $D144, BI$1, Hombres!$A$1:$DW$117, Mujeres!$A$1:$DW$117 )</f>
        <v>0</v>
      </c>
      <c r="BJ144" s="46" cm="1">
        <f t="array" ref="BJ144">SalarioAnualEsperado($B144, $G144, $D144, BJ$1, Hombres!$A$1:$DW$117, Mujeres!$A$1:$DW$117 )</f>
        <v>0</v>
      </c>
      <c r="BK144" s="46" cm="1">
        <f t="array" ref="BK144">SalarioAnualEsperado($B144, $G144, $D144, BK$1, Hombres!$A$1:$DW$117, Mujeres!$A$1:$DW$117 )</f>
        <v>0</v>
      </c>
      <c r="BL144" s="46" cm="1">
        <f t="array" ref="BL144">SalarioAnualEsperado($B144, $G144, $D144, BL$1, Hombres!$A$1:$DW$117, Mujeres!$A$1:$DW$117 )</f>
        <v>0</v>
      </c>
      <c r="BM144" s="46" cm="1">
        <f t="array" ref="BM144">SalarioAnualEsperado($B144, $G144, $D144, BM$1, Hombres!$A$1:$DW$117, Mujeres!$A$1:$DW$117 )</f>
        <v>0</v>
      </c>
      <c r="BN144" s="46" cm="1">
        <f t="array" ref="BN144">SalarioAnualEsperado($B144, $G144, $D144, BN$1, Hombres!$A$1:$DW$117, Mujeres!$A$1:$DW$117 )</f>
        <v>0</v>
      </c>
      <c r="BO144" s="46" cm="1">
        <f t="array" ref="BO144">SalarioAnualEsperado($B144, $G144, $D144, BO$1, Hombres!$A$1:$DW$117, Mujeres!$A$1:$DW$117 )</f>
        <v>0</v>
      </c>
      <c r="BP144" s="46" cm="1">
        <f t="array" ref="BP144">SalarioAnualEsperado($B144, $G144, $D144, BP$1, Hombres!$A$1:$DW$117, Mujeres!$A$1:$DW$117 )</f>
        <v>0</v>
      </c>
      <c r="BQ144" s="46" cm="1">
        <f t="array" ref="BQ144">SalarioAnualEsperado($B144, $G144, $D144, BQ$1, Hombres!$A$1:$DW$117, Mujeres!$A$1:$DW$117 )</f>
        <v>0</v>
      </c>
      <c r="BR144" s="46" cm="1">
        <f t="array" ref="BR144">SalarioAnualEsperado($B144, $G144, $D144, BR$1, Hombres!$A$1:$DW$117, Mujeres!$A$1:$DW$117 )</f>
        <v>0</v>
      </c>
      <c r="BS144" s="46" cm="1">
        <f t="array" ref="BS144">SalarioAnualEsperado($B144, $G144, $D144, BS$1, Hombres!$A$1:$DW$117, Mujeres!$A$1:$DW$117 )</f>
        <v>0</v>
      </c>
      <c r="BT144" s="46" cm="1">
        <f t="array" ref="BT144">SalarioAnualEsperado($B144, $G144, $D144, BT$1, Hombres!$A$1:$DW$117, Mujeres!$A$1:$DW$117 )</f>
        <v>0</v>
      </c>
      <c r="BU144" s="46" cm="1">
        <f t="array" ref="BU144">SalarioAnualEsperado($B144, $G144, $D144, BU$1, Hombres!$A$1:$DW$117, Mujeres!$A$1:$DW$117 )</f>
        <v>0</v>
      </c>
      <c r="BV144" s="46" cm="1">
        <f t="array" ref="BV144">SalarioAnualEsperado($B144, $G144, $D144, BV$1, Hombres!$A$1:$DW$117, Mujeres!$A$1:$DW$117 )</f>
        <v>0</v>
      </c>
      <c r="BW144" s="46" cm="1">
        <f t="array" ref="BW144">SalarioAnualEsperado($B144, $G144, $D144, BW$1, Hombres!$A$1:$DW$117, Mujeres!$A$1:$DW$117 )</f>
        <v>0</v>
      </c>
      <c r="BX144" s="46" cm="1">
        <f t="array" ref="BX144">SalarioAnualEsperado($B144, $G144, $D144, BX$1, Hombres!$A$1:$DW$117, Mujeres!$A$1:$DW$117 )</f>
        <v>0</v>
      </c>
      <c r="BY144" s="46" cm="1">
        <f t="array" ref="BY144">SalarioAnualEsperado($B144, $G144, $D144, BY$1, Hombres!$A$1:$DW$117, Mujeres!$A$1:$DW$117 )</f>
        <v>0</v>
      </c>
      <c r="BZ144" s="46" cm="1">
        <f t="array" ref="BZ144">SalarioAnualEsperado($B144, $G144, $D144, BZ$1, Hombres!$A$1:$DW$117, Mujeres!$A$1:$DW$117 )</f>
        <v>0</v>
      </c>
      <c r="CA144" s="46" cm="1">
        <f t="array" ref="CA144">SalarioAnualEsperado($B144, $G144, $D144, CA$1, Hombres!$A$1:$DW$117, Mujeres!$A$1:$DW$117 )</f>
        <v>0</v>
      </c>
      <c r="CB144" s="46" cm="1">
        <f t="array" ref="CB144">SalarioAnualEsperado($B144, $G144, $D144, CB$1, Hombres!$A$1:$DW$117, Mujeres!$A$1:$DW$117 )</f>
        <v>0</v>
      </c>
      <c r="CC144" s="46" cm="1">
        <f t="array" ref="CC144">SalarioAnualEsperado($B144, $G144, $D144, CC$1, Hombres!$A$1:$DW$117, Mujeres!$A$1:$DW$117 )</f>
        <v>0</v>
      </c>
      <c r="CD144" s="46" cm="1">
        <f t="array" ref="CD144">SalarioAnualEsperado($B144, $G144, $D144, CD$1, Hombres!$A$1:$DW$117, Mujeres!$A$1:$DW$117 )</f>
        <v>0</v>
      </c>
      <c r="CE144" s="46" cm="1">
        <f t="array" ref="CE144">SalarioAnualEsperado($B144, $G144, $D144, CE$1, Hombres!$A$1:$DW$117, Mujeres!$A$1:$DW$117 )</f>
        <v>0</v>
      </c>
      <c r="CF144" s="46" cm="1">
        <f t="array" ref="CF144">SalarioAnualEsperado($B144, $G144, $D144, CF$1, Hombres!$A$1:$DW$117, Mujeres!$A$1:$DW$117 )</f>
        <v>0</v>
      </c>
      <c r="CG144" s="46" cm="1">
        <f t="array" ref="CG144">SalarioAnualEsperado($B144, $G144, $D144, CG$1, Hombres!$A$1:$DW$117, Mujeres!$A$1:$DW$117 )</f>
        <v>0</v>
      </c>
      <c r="CH144" s="46" cm="1">
        <f t="array" ref="CH144">SalarioAnualEsperado($B144, $G144, $D144, CH$1, Hombres!$A$1:$DW$117, Mujeres!$A$1:$DW$117 )</f>
        <v>0</v>
      </c>
      <c r="CI144" s="46" cm="1">
        <f t="array" ref="CI144">SalarioAnualEsperado($B144, $G144, $D144, CI$1, Hombres!$A$1:$DW$117, Mujeres!$A$1:$DW$117 )</f>
        <v>0</v>
      </c>
      <c r="CJ144" s="46" cm="1">
        <f t="array" ref="CJ144">SalarioAnualEsperado($B144, $G144, $D144, CJ$1, Hombres!$A$1:$DW$117, Mujeres!$A$1:$DW$117 )</f>
        <v>0</v>
      </c>
      <c r="CK144" s="46" cm="1">
        <f t="array" ref="CK144">SalarioAnualEsperado($B144, $G144, $D144, CK$1, Hombres!$A$1:$DW$117, Mujeres!$A$1:$DW$117 )</f>
        <v>0</v>
      </c>
      <c r="CL144" s="46" cm="1">
        <f t="array" ref="CL144">SalarioAnualEsperado($B144, $G144, $D144, CL$1, Hombres!$A$1:$DW$117, Mujeres!$A$1:$DW$117 )</f>
        <v>0</v>
      </c>
      <c r="CM144" s="46" cm="1">
        <f t="array" ref="CM144">SalarioAnualEsperado($B144, $G144, $D144, CM$1, Hombres!$A$1:$DW$117, Mujeres!$A$1:$DW$117 )</f>
        <v>0</v>
      </c>
      <c r="CN144" s="46" cm="1">
        <f t="array" ref="CN144">SalarioAnualEsperado($B144, $G144, $D144, CN$1, Hombres!$A$1:$DW$117, Mujeres!$A$1:$DW$117 )</f>
        <v>0</v>
      </c>
      <c r="CO144" s="46" cm="1">
        <f t="array" ref="CO144">SalarioAnualEsperado($B144, $G144, $D144, CO$1, Hombres!$A$1:$DW$117, Mujeres!$A$1:$DW$117 )</f>
        <v>0</v>
      </c>
      <c r="CP144" s="46" cm="1">
        <f t="array" ref="CP144">SalarioAnualEsperado($B144, $G144, $D144, CP$1, Hombres!$A$1:$DW$117, Mujeres!$A$1:$DW$117 )</f>
        <v>0</v>
      </c>
      <c r="CQ144" s="46" cm="1">
        <f t="array" ref="CQ144">SalarioAnualEsperado($B144, $G144, $D144, CQ$1, Hombres!$A$1:$DW$117, Mujeres!$A$1:$DW$117 )</f>
        <v>0</v>
      </c>
      <c r="CR144" s="46" cm="1">
        <f t="array" ref="CR144">SalarioAnualEsperado($B144, $G144, $D144, CR$1, Hombres!$A$1:$DW$117, Mujeres!$A$1:$DW$117 )</f>
        <v>0</v>
      </c>
      <c r="CS144" s="46" cm="1">
        <f t="array" ref="CS144">SalarioAnualEsperado($B144, $G144, $D144, CS$1, Hombres!$A$1:$DW$117, Mujeres!$A$1:$DW$117 )</f>
        <v>0</v>
      </c>
      <c r="CT144" s="46" cm="1">
        <f t="array" ref="CT144">SalarioAnualEsperado($B144, $G144, $D144, CT$1, Hombres!$A$1:$DW$117, Mujeres!$A$1:$DW$117 )</f>
        <v>0</v>
      </c>
      <c r="CU144" s="46" cm="1">
        <f t="array" ref="CU144">SalarioAnualEsperado($B144, $G144, $D144, CU$1, Hombres!$A$1:$DW$117, Mujeres!$A$1:$DW$117 )</f>
        <v>0</v>
      </c>
      <c r="CV144" s="46" cm="1">
        <f t="array" ref="CV144">SalarioAnualEsperado($B144, $G144, $D144, CV$1, Hombres!$A$1:$DW$117, Mujeres!$A$1:$DW$117 )</f>
        <v>0</v>
      </c>
      <c r="CW144" s="46" cm="1">
        <f t="array" ref="CW144">SalarioAnualEsperado($B144, $G144, $D144, CW$1, Hombres!$A$1:$DW$117, Mujeres!$A$1:$DW$117 )</f>
        <v>0</v>
      </c>
      <c r="CX144" s="46" cm="1">
        <f t="array" ref="CX144">SalarioAnualEsperado($B144, $G144, $D144, CX$1, Hombres!$A$1:$DW$117, Mujeres!$A$1:$DW$117 )</f>
        <v>0</v>
      </c>
      <c r="CY144" s="46" cm="1">
        <f t="array" ref="CY144">SalarioAnualEsperado($B144, $G144, $D144, CY$1, Hombres!$A$1:$DW$117, Mujeres!$A$1:$DW$117 )</f>
        <v>0</v>
      </c>
      <c r="CZ144" s="46" cm="1">
        <f t="array" ref="CZ144">SalarioAnualEsperado($B144, $G144, $D144, CZ$1, Hombres!$A$1:$DW$117, Mujeres!$A$1:$DW$117 )</f>
        <v>0</v>
      </c>
      <c r="DA144" s="46" cm="1">
        <f t="array" ref="DA144">SalarioAnualEsperado($B144, $G144, $D144, DA$1, Hombres!$A$1:$DW$117, Mujeres!$A$1:$DW$117 )</f>
        <v>0</v>
      </c>
      <c r="DB144" s="46" cm="1">
        <f t="array" ref="DB144">SalarioAnualEsperado($B144, $G144, $D144, DB$1, Hombres!$A$1:$DW$117, Mujeres!$A$1:$DW$117 )</f>
        <v>0</v>
      </c>
      <c r="DC144" s="46" cm="1">
        <f t="array" ref="DC144">SalarioAnualEsperado($B144, $G144, $D144, DC$1, Hombres!$A$1:$DW$117, Mujeres!$A$1:$DW$117 )</f>
        <v>0</v>
      </c>
    </row>
    <row r="145" spans="1:107" x14ac:dyDescent="0.2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6" cm="1">
        <f t="array" ref="L145">SalarioAnualEsperado($B145, $G145, $D145, L$1, Hombres!$A$1:$DW$117, Mujeres!$A$1:$DW$117 )</f>
        <v>7351710.5999999996</v>
      </c>
      <c r="M145" s="46" cm="1">
        <f t="array" ref="M145">SalarioAnualEsperado($B145, $G145, $D145, M$1, Hombres!$A$1:$DW$117, Mujeres!$A$1:$DW$117 )</f>
        <v>7713256.2082067281</v>
      </c>
      <c r="N145" s="46" cm="1">
        <f t="array" ref="N145">SalarioAnualEsperado($B145, $G145, $D145, N$1, Hombres!$A$1:$DW$117, Mujeres!$A$1:$DW$117 )</f>
        <v>8092411.8884472931</v>
      </c>
      <c r="O145" s="46" cm="1">
        <f t="array" ref="O145">SalarioAnualEsperado($B145, $G145, $D145, O$1, Hombres!$A$1:$DW$117, Mujeres!$A$1:$DW$117 )</f>
        <v>8489868.811036082</v>
      </c>
      <c r="P145" s="46" cm="1">
        <f t="array" ref="P145">SalarioAnualEsperado($B145, $G145, $D145, P$1, Hombres!$A$1:$DW$117, Mujeres!$A$1:$DW$117 )</f>
        <v>8906347.2481372338</v>
      </c>
      <c r="Q145" s="46" cm="1">
        <f t="array" ref="Q145">SalarioAnualEsperado($B145, $G145, $D145, Q$1, Hombres!$A$1:$DW$117, Mujeres!$A$1:$DW$117 )</f>
        <v>9342616.4042438772</v>
      </c>
      <c r="R145" s="46" cm="1">
        <f t="array" ref="R145">SalarioAnualEsperado($B145, $G145, $D145, R$1, Hombres!$A$1:$DW$117, Mujeres!$A$1:$DW$117 )</f>
        <v>9799436.2182073835</v>
      </c>
      <c r="S145" s="46" cm="1">
        <f t="array" ref="S145">SalarioAnualEsperado($B145, $G145, $D145, S$1, Hombres!$A$1:$DW$117, Mujeres!$A$1:$DW$117 )</f>
        <v>10277557.146387497</v>
      </c>
      <c r="T145" s="46" cm="1">
        <f t="array" ref="T145">SalarioAnualEsperado($B145, $G145, $D145, T$1, Hombres!$A$1:$DW$117, Mujeres!$A$1:$DW$117 )</f>
        <v>10777868.92118402</v>
      </c>
      <c r="U145" s="46" cm="1">
        <f t="array" ref="U145">SalarioAnualEsperado($B145, $G145, $D145, U$1, Hombres!$A$1:$DW$117, Mujeres!$A$1:$DW$117 )</f>
        <v>11301523.590756003</v>
      </c>
      <c r="V145" s="46" cm="1">
        <f t="array" ref="V145">SalarioAnualEsperado($B145, $G145, $D145, V$1, Hombres!$A$1:$DW$117, Mujeres!$A$1:$DW$117 )</f>
        <v>11849823.897170307</v>
      </c>
      <c r="W145" s="46" cm="1">
        <f t="array" ref="W145">SalarioAnualEsperado($B145, $G145, $D145, W$1, Hombres!$A$1:$DW$117, Mujeres!$A$1:$DW$117 )</f>
        <v>12423973.381924996</v>
      </c>
      <c r="X145" s="46" cm="1">
        <f t="array" ref="X145">SalarioAnualEsperado($B145, $G145, $D145, X$1, Hombres!$A$1:$DW$117, Mujeres!$A$1:$DW$117 )</f>
        <v>13024672.930277098</v>
      </c>
      <c r="Y145" s="46" cm="1">
        <f t="array" ref="Y145">SalarioAnualEsperado($B145, $G145, $D145, Y$1, Hombres!$A$1:$DW$117, Mujeres!$A$1:$DW$117 )</f>
        <v>13652552.599988503</v>
      </c>
      <c r="Z145" s="46" cm="1">
        <f t="array" ref="Z145">SalarioAnualEsperado($B145, $G145, $D145, Z$1, Hombres!$A$1:$DW$117, Mujeres!$A$1:$DW$117 )</f>
        <v>14308352.419392103</v>
      </c>
      <c r="AA145" s="46" cm="1">
        <f t="array" ref="AA145">SalarioAnualEsperado($B145, $G145, $D145, AA$1, Hombres!$A$1:$DW$117, Mujeres!$A$1:$DW$117 )</f>
        <v>14992998.843052192</v>
      </c>
      <c r="AB145" s="46" cm="1">
        <f t="array" ref="AB145">SalarioAnualEsperado($B145, $G145, $D145, AB$1, Hombres!$A$1:$DW$117, Mujeres!$A$1:$DW$117 )</f>
        <v>15707481.698589042</v>
      </c>
      <c r="AC145" s="46" cm="1">
        <f t="array" ref="AC145">SalarioAnualEsperado($B145, $G145, $D145, AC$1, Hombres!$A$1:$DW$117, Mujeres!$A$1:$DW$117 )</f>
        <v>16452781.682860166</v>
      </c>
      <c r="AD145" s="46" cm="1">
        <f t="array" ref="AD145">SalarioAnualEsperado($B145, $G145, $D145, AD$1, Hombres!$A$1:$DW$117, Mujeres!$A$1:$DW$117 )</f>
        <v>17230117.782557137</v>
      </c>
      <c r="AE145" s="46" cm="1">
        <f t="array" ref="AE145">SalarioAnualEsperado($B145, $G145, $D145, AE$1, Hombres!$A$1:$DW$117, Mujeres!$A$1:$DW$117 )</f>
        <v>18041028.728933588</v>
      </c>
      <c r="AF145" s="46" cm="1">
        <f t="array" ref="AF145">SalarioAnualEsperado($B145, $G145, $D145, AF$1, Hombres!$A$1:$DW$117, Mujeres!$A$1:$DW$117 )</f>
        <v>18886624.106810767</v>
      </c>
      <c r="AG145" s="46" cm="1">
        <f t="array" ref="AG145">SalarioAnualEsperado($B145, $G145, $D145, AG$1, Hombres!$A$1:$DW$117, Mujeres!$A$1:$DW$117 )</f>
        <v>19767618.775327131</v>
      </c>
      <c r="AH145" s="46" cm="1">
        <f t="array" ref="AH145">SalarioAnualEsperado($B145, $G145, $D145, AH$1, Hombres!$A$1:$DW$117, Mujeres!$A$1:$DW$117 )</f>
        <v>20683719.299412556</v>
      </c>
      <c r="AI145" s="46" cm="1">
        <f t="array" ref="AI145">SalarioAnualEsperado($B145, $G145, $D145, AI$1, Hombres!$A$1:$DW$117, Mujeres!$A$1:$DW$117 )</f>
        <v>21634028.468000218</v>
      </c>
      <c r="AJ145" s="46" cm="1">
        <f t="array" ref="AJ145">SalarioAnualEsperado($B145, $G145, $D145, AJ$1, Hombres!$A$1:$DW$117, Mujeres!$A$1:$DW$117 )</f>
        <v>22617582.825169772</v>
      </c>
      <c r="AK145" s="46" cm="1">
        <f t="array" ref="AK145">SalarioAnualEsperado($B145, $G145, $D145, AK$1, Hombres!$A$1:$DW$117, Mujeres!$A$1:$DW$117 )</f>
        <v>23634556.340284113</v>
      </c>
      <c r="AL145" s="46" cm="1">
        <f t="array" ref="AL145">SalarioAnualEsperado($B145, $G145, $D145, AL$1, Hombres!$A$1:$DW$117, Mujeres!$A$1:$DW$117 )</f>
        <v>24685812.534832884</v>
      </c>
      <c r="AM145" s="46" cm="1">
        <f t="array" ref="AM145">SalarioAnualEsperado($B145, $G145, $D145, AM$1, Hombres!$A$1:$DW$117, Mujeres!$A$1:$DW$117 )</f>
        <v>25771833.312290449</v>
      </c>
      <c r="AN145" s="46" cm="1">
        <f t="array" ref="AN145">SalarioAnualEsperado($B145, $G145, $D145, AN$1, Hombres!$A$1:$DW$117, Mujeres!$A$1:$DW$117 )</f>
        <v>26893001.284281414</v>
      </c>
      <c r="AO145" s="46" cm="1">
        <f t="array" ref="AO145">SalarioAnualEsperado($B145, $G145, $D145, AO$1, Hombres!$A$1:$DW$117, Mujeres!$A$1:$DW$117 )</f>
        <v>28049630.934082884</v>
      </c>
      <c r="AP145" s="46" cm="1">
        <f t="array" ref="AP145">SalarioAnualEsperado($B145, $G145, $D145, AP$1, Hombres!$A$1:$DW$117, Mujeres!$A$1:$DW$117 )</f>
        <v>29240861.486942809</v>
      </c>
      <c r="AQ145" s="46" cm="1">
        <f t="array" ref="AQ145">SalarioAnualEsperado($B145, $G145, $D145, AQ$1, Hombres!$A$1:$DW$117, Mujeres!$A$1:$DW$117 )</f>
        <v>0</v>
      </c>
      <c r="AR145" s="46" cm="1">
        <f t="array" ref="AR145">SalarioAnualEsperado($B145, $G145, $D145, AR$1, Hombres!$A$1:$DW$117, Mujeres!$A$1:$DW$117 )</f>
        <v>0</v>
      </c>
      <c r="AS145" s="46" cm="1">
        <f t="array" ref="AS145">SalarioAnualEsperado($B145, $G145, $D145, AS$1, Hombres!$A$1:$DW$117, Mujeres!$A$1:$DW$117 )</f>
        <v>0</v>
      </c>
      <c r="AT145" s="46" cm="1">
        <f t="array" ref="AT145">SalarioAnualEsperado($B145, $G145, $D145, AT$1, Hombres!$A$1:$DW$117, Mujeres!$A$1:$DW$117 )</f>
        <v>0</v>
      </c>
      <c r="AU145" s="46" cm="1">
        <f t="array" ref="AU145">SalarioAnualEsperado($B145, $G145, $D145, AU$1, Hombres!$A$1:$DW$117, Mujeres!$A$1:$DW$117 )</f>
        <v>0</v>
      </c>
      <c r="AV145" s="46" cm="1">
        <f t="array" ref="AV145">SalarioAnualEsperado($B145, $G145, $D145, AV$1, Hombres!$A$1:$DW$117, Mujeres!$A$1:$DW$117 )</f>
        <v>0</v>
      </c>
      <c r="AW145" s="46" cm="1">
        <f t="array" ref="AW145">SalarioAnualEsperado($B145, $G145, $D145, AW$1, Hombres!$A$1:$DW$117, Mujeres!$A$1:$DW$117 )</f>
        <v>0</v>
      </c>
      <c r="AX145" s="46" cm="1">
        <f t="array" ref="AX145">SalarioAnualEsperado($B145, $G145, $D145, AX$1, Hombres!$A$1:$DW$117, Mujeres!$A$1:$DW$117 )</f>
        <v>0</v>
      </c>
      <c r="AY145" s="46" cm="1">
        <f t="array" ref="AY145">SalarioAnualEsperado($B145, $G145, $D145, AY$1, Hombres!$A$1:$DW$117, Mujeres!$A$1:$DW$117 )</f>
        <v>0</v>
      </c>
      <c r="AZ145" s="46" cm="1">
        <f t="array" ref="AZ145">SalarioAnualEsperado($B145, $G145, $D145, AZ$1, Hombres!$A$1:$DW$117, Mujeres!$A$1:$DW$117 )</f>
        <v>0</v>
      </c>
      <c r="BA145" s="46" cm="1">
        <f t="array" ref="BA145">SalarioAnualEsperado($B145, $G145, $D145, BA$1, Hombres!$A$1:$DW$117, Mujeres!$A$1:$DW$117 )</f>
        <v>0</v>
      </c>
      <c r="BB145" s="46" cm="1">
        <f t="array" ref="BB145">SalarioAnualEsperado($B145, $G145, $D145, BB$1, Hombres!$A$1:$DW$117, Mujeres!$A$1:$DW$117 )</f>
        <v>0</v>
      </c>
      <c r="BC145" s="46" cm="1">
        <f t="array" ref="BC145">SalarioAnualEsperado($B145, $G145, $D145, BC$1, Hombres!$A$1:$DW$117, Mujeres!$A$1:$DW$117 )</f>
        <v>0</v>
      </c>
      <c r="BD145" s="46" cm="1">
        <f t="array" ref="BD145">SalarioAnualEsperado($B145, $G145, $D145, BD$1, Hombres!$A$1:$DW$117, Mujeres!$A$1:$DW$117 )</f>
        <v>0</v>
      </c>
      <c r="BE145" s="46" cm="1">
        <f t="array" ref="BE145">SalarioAnualEsperado($B145, $G145, $D145, BE$1, Hombres!$A$1:$DW$117, Mujeres!$A$1:$DW$117 )</f>
        <v>0</v>
      </c>
      <c r="BF145" s="46" cm="1">
        <f t="array" ref="BF145">SalarioAnualEsperado($B145, $G145, $D145, BF$1, Hombres!$A$1:$DW$117, Mujeres!$A$1:$DW$117 )</f>
        <v>0</v>
      </c>
      <c r="BG145" s="46" cm="1">
        <f t="array" ref="BG145">SalarioAnualEsperado($B145, $G145, $D145, BG$1, Hombres!$A$1:$DW$117, Mujeres!$A$1:$DW$117 )</f>
        <v>0</v>
      </c>
      <c r="BH145" s="46" cm="1">
        <f t="array" ref="BH145">SalarioAnualEsperado($B145, $G145, $D145, BH$1, Hombres!$A$1:$DW$117, Mujeres!$A$1:$DW$117 )</f>
        <v>0</v>
      </c>
      <c r="BI145" s="46" cm="1">
        <f t="array" ref="BI145">SalarioAnualEsperado($B145, $G145, $D145, BI$1, Hombres!$A$1:$DW$117, Mujeres!$A$1:$DW$117 )</f>
        <v>0</v>
      </c>
      <c r="BJ145" s="46" cm="1">
        <f t="array" ref="BJ145">SalarioAnualEsperado($B145, $G145, $D145, BJ$1, Hombres!$A$1:$DW$117, Mujeres!$A$1:$DW$117 )</f>
        <v>0</v>
      </c>
      <c r="BK145" s="46" cm="1">
        <f t="array" ref="BK145">SalarioAnualEsperado($B145, $G145, $D145, BK$1, Hombres!$A$1:$DW$117, Mujeres!$A$1:$DW$117 )</f>
        <v>0</v>
      </c>
      <c r="BL145" s="46" cm="1">
        <f t="array" ref="BL145">SalarioAnualEsperado($B145, $G145, $D145, BL$1, Hombres!$A$1:$DW$117, Mujeres!$A$1:$DW$117 )</f>
        <v>0</v>
      </c>
      <c r="BM145" s="46" cm="1">
        <f t="array" ref="BM145">SalarioAnualEsperado($B145, $G145, $D145, BM$1, Hombres!$A$1:$DW$117, Mujeres!$A$1:$DW$117 )</f>
        <v>0</v>
      </c>
      <c r="BN145" s="46" cm="1">
        <f t="array" ref="BN145">SalarioAnualEsperado($B145, $G145, $D145, BN$1, Hombres!$A$1:$DW$117, Mujeres!$A$1:$DW$117 )</f>
        <v>0</v>
      </c>
      <c r="BO145" s="46" cm="1">
        <f t="array" ref="BO145">SalarioAnualEsperado($B145, $G145, $D145, BO$1, Hombres!$A$1:$DW$117, Mujeres!$A$1:$DW$117 )</f>
        <v>0</v>
      </c>
      <c r="BP145" s="46" cm="1">
        <f t="array" ref="BP145">SalarioAnualEsperado($B145, $G145, $D145, BP$1, Hombres!$A$1:$DW$117, Mujeres!$A$1:$DW$117 )</f>
        <v>0</v>
      </c>
      <c r="BQ145" s="46" cm="1">
        <f t="array" ref="BQ145">SalarioAnualEsperado($B145, $G145, $D145, BQ$1, Hombres!$A$1:$DW$117, Mujeres!$A$1:$DW$117 )</f>
        <v>0</v>
      </c>
      <c r="BR145" s="46" cm="1">
        <f t="array" ref="BR145">SalarioAnualEsperado($B145, $G145, $D145, BR$1, Hombres!$A$1:$DW$117, Mujeres!$A$1:$DW$117 )</f>
        <v>0</v>
      </c>
      <c r="BS145" s="46" cm="1">
        <f t="array" ref="BS145">SalarioAnualEsperado($B145, $G145, $D145, BS$1, Hombres!$A$1:$DW$117, Mujeres!$A$1:$DW$117 )</f>
        <v>0</v>
      </c>
      <c r="BT145" s="46" cm="1">
        <f t="array" ref="BT145">SalarioAnualEsperado($B145, $G145, $D145, BT$1, Hombres!$A$1:$DW$117, Mujeres!$A$1:$DW$117 )</f>
        <v>0</v>
      </c>
      <c r="BU145" s="46" cm="1">
        <f t="array" ref="BU145">SalarioAnualEsperado($B145, $G145, $D145, BU$1, Hombres!$A$1:$DW$117, Mujeres!$A$1:$DW$117 )</f>
        <v>0</v>
      </c>
      <c r="BV145" s="46" cm="1">
        <f t="array" ref="BV145">SalarioAnualEsperado($B145, $G145, $D145, BV$1, Hombres!$A$1:$DW$117, Mujeres!$A$1:$DW$117 )</f>
        <v>0</v>
      </c>
      <c r="BW145" s="46" cm="1">
        <f t="array" ref="BW145">SalarioAnualEsperado($B145, $G145, $D145, BW$1, Hombres!$A$1:$DW$117, Mujeres!$A$1:$DW$117 )</f>
        <v>0</v>
      </c>
      <c r="BX145" s="46" cm="1">
        <f t="array" ref="BX145">SalarioAnualEsperado($B145, $G145, $D145, BX$1, Hombres!$A$1:$DW$117, Mujeres!$A$1:$DW$117 )</f>
        <v>0</v>
      </c>
      <c r="BY145" s="46" cm="1">
        <f t="array" ref="BY145">SalarioAnualEsperado($B145, $G145, $D145, BY$1, Hombres!$A$1:$DW$117, Mujeres!$A$1:$DW$117 )</f>
        <v>0</v>
      </c>
      <c r="BZ145" s="46" cm="1">
        <f t="array" ref="BZ145">SalarioAnualEsperado($B145, $G145, $D145, BZ$1, Hombres!$A$1:$DW$117, Mujeres!$A$1:$DW$117 )</f>
        <v>0</v>
      </c>
      <c r="CA145" s="46" cm="1">
        <f t="array" ref="CA145">SalarioAnualEsperado($B145, $G145, $D145, CA$1, Hombres!$A$1:$DW$117, Mujeres!$A$1:$DW$117 )</f>
        <v>0</v>
      </c>
      <c r="CB145" s="46" cm="1">
        <f t="array" ref="CB145">SalarioAnualEsperado($B145, $G145, $D145, CB$1, Hombres!$A$1:$DW$117, Mujeres!$A$1:$DW$117 )</f>
        <v>0</v>
      </c>
      <c r="CC145" s="46" cm="1">
        <f t="array" ref="CC145">SalarioAnualEsperado($B145, $G145, $D145, CC$1, Hombres!$A$1:$DW$117, Mujeres!$A$1:$DW$117 )</f>
        <v>0</v>
      </c>
      <c r="CD145" s="46" cm="1">
        <f t="array" ref="CD145">SalarioAnualEsperado($B145, $G145, $D145, CD$1, Hombres!$A$1:$DW$117, Mujeres!$A$1:$DW$117 )</f>
        <v>0</v>
      </c>
      <c r="CE145" s="46" cm="1">
        <f t="array" ref="CE145">SalarioAnualEsperado($B145, $G145, $D145, CE$1, Hombres!$A$1:$DW$117, Mujeres!$A$1:$DW$117 )</f>
        <v>0</v>
      </c>
      <c r="CF145" s="46" cm="1">
        <f t="array" ref="CF145">SalarioAnualEsperado($B145, $G145, $D145, CF$1, Hombres!$A$1:$DW$117, Mujeres!$A$1:$DW$117 )</f>
        <v>0</v>
      </c>
      <c r="CG145" s="46" cm="1">
        <f t="array" ref="CG145">SalarioAnualEsperado($B145, $G145, $D145, CG$1, Hombres!$A$1:$DW$117, Mujeres!$A$1:$DW$117 )</f>
        <v>0</v>
      </c>
      <c r="CH145" s="46" cm="1">
        <f t="array" ref="CH145">SalarioAnualEsperado($B145, $G145, $D145, CH$1, Hombres!$A$1:$DW$117, Mujeres!$A$1:$DW$117 )</f>
        <v>0</v>
      </c>
      <c r="CI145" s="46" cm="1">
        <f t="array" ref="CI145">SalarioAnualEsperado($B145, $G145, $D145, CI$1, Hombres!$A$1:$DW$117, Mujeres!$A$1:$DW$117 )</f>
        <v>0</v>
      </c>
      <c r="CJ145" s="46" cm="1">
        <f t="array" ref="CJ145">SalarioAnualEsperado($B145, $G145, $D145, CJ$1, Hombres!$A$1:$DW$117, Mujeres!$A$1:$DW$117 )</f>
        <v>0</v>
      </c>
      <c r="CK145" s="46" cm="1">
        <f t="array" ref="CK145">SalarioAnualEsperado($B145, $G145, $D145, CK$1, Hombres!$A$1:$DW$117, Mujeres!$A$1:$DW$117 )</f>
        <v>0</v>
      </c>
      <c r="CL145" s="46" cm="1">
        <f t="array" ref="CL145">SalarioAnualEsperado($B145, $G145, $D145, CL$1, Hombres!$A$1:$DW$117, Mujeres!$A$1:$DW$117 )</f>
        <v>0</v>
      </c>
      <c r="CM145" s="46" cm="1">
        <f t="array" ref="CM145">SalarioAnualEsperado($B145, $G145, $D145, CM$1, Hombres!$A$1:$DW$117, Mujeres!$A$1:$DW$117 )</f>
        <v>0</v>
      </c>
      <c r="CN145" s="46" cm="1">
        <f t="array" ref="CN145">SalarioAnualEsperado($B145, $G145, $D145, CN$1, Hombres!$A$1:$DW$117, Mujeres!$A$1:$DW$117 )</f>
        <v>0</v>
      </c>
      <c r="CO145" s="46" cm="1">
        <f t="array" ref="CO145">SalarioAnualEsperado($B145, $G145, $D145, CO$1, Hombres!$A$1:$DW$117, Mujeres!$A$1:$DW$117 )</f>
        <v>0</v>
      </c>
      <c r="CP145" s="46" cm="1">
        <f t="array" ref="CP145">SalarioAnualEsperado($B145, $G145, $D145, CP$1, Hombres!$A$1:$DW$117, Mujeres!$A$1:$DW$117 )</f>
        <v>0</v>
      </c>
      <c r="CQ145" s="46" cm="1">
        <f t="array" ref="CQ145">SalarioAnualEsperado($B145, $G145, $D145, CQ$1, Hombres!$A$1:$DW$117, Mujeres!$A$1:$DW$117 )</f>
        <v>0</v>
      </c>
      <c r="CR145" s="46" cm="1">
        <f t="array" ref="CR145">SalarioAnualEsperado($B145, $G145, $D145, CR$1, Hombres!$A$1:$DW$117, Mujeres!$A$1:$DW$117 )</f>
        <v>0</v>
      </c>
      <c r="CS145" s="46" cm="1">
        <f t="array" ref="CS145">SalarioAnualEsperado($B145, $G145, $D145, CS$1, Hombres!$A$1:$DW$117, Mujeres!$A$1:$DW$117 )</f>
        <v>0</v>
      </c>
      <c r="CT145" s="46" cm="1">
        <f t="array" ref="CT145">SalarioAnualEsperado($B145, $G145, $D145, CT$1, Hombres!$A$1:$DW$117, Mujeres!$A$1:$DW$117 )</f>
        <v>0</v>
      </c>
      <c r="CU145" s="46" cm="1">
        <f t="array" ref="CU145">SalarioAnualEsperado($B145, $G145, $D145, CU$1, Hombres!$A$1:$DW$117, Mujeres!$A$1:$DW$117 )</f>
        <v>0</v>
      </c>
      <c r="CV145" s="46" cm="1">
        <f t="array" ref="CV145">SalarioAnualEsperado($B145, $G145, $D145, CV$1, Hombres!$A$1:$DW$117, Mujeres!$A$1:$DW$117 )</f>
        <v>0</v>
      </c>
      <c r="CW145" s="46" cm="1">
        <f t="array" ref="CW145">SalarioAnualEsperado($B145, $G145, $D145, CW$1, Hombres!$A$1:$DW$117, Mujeres!$A$1:$DW$117 )</f>
        <v>0</v>
      </c>
      <c r="CX145" s="46" cm="1">
        <f t="array" ref="CX145">SalarioAnualEsperado($B145, $G145, $D145, CX$1, Hombres!$A$1:$DW$117, Mujeres!$A$1:$DW$117 )</f>
        <v>0</v>
      </c>
      <c r="CY145" s="46" cm="1">
        <f t="array" ref="CY145">SalarioAnualEsperado($B145, $G145, $D145, CY$1, Hombres!$A$1:$DW$117, Mujeres!$A$1:$DW$117 )</f>
        <v>0</v>
      </c>
      <c r="CZ145" s="46" cm="1">
        <f t="array" ref="CZ145">SalarioAnualEsperado($B145, $G145, $D145, CZ$1, Hombres!$A$1:$DW$117, Mujeres!$A$1:$DW$117 )</f>
        <v>0</v>
      </c>
      <c r="DA145" s="46" cm="1">
        <f t="array" ref="DA145">SalarioAnualEsperado($B145, $G145, $D145, DA$1, Hombres!$A$1:$DW$117, Mujeres!$A$1:$DW$117 )</f>
        <v>0</v>
      </c>
      <c r="DB145" s="46" cm="1">
        <f t="array" ref="DB145">SalarioAnualEsperado($B145, $G145, $D145, DB$1, Hombres!$A$1:$DW$117, Mujeres!$A$1:$DW$117 )</f>
        <v>0</v>
      </c>
      <c r="DC145" s="46" cm="1">
        <f t="array" ref="DC145">SalarioAnualEsperado($B145, $G145, $D145, DC$1, Hombres!$A$1:$DW$117, Mujeres!$A$1:$DW$117 )</f>
        <v>0</v>
      </c>
    </row>
    <row r="146" spans="1:107" x14ac:dyDescent="0.2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6" cm="1">
        <f t="array" ref="L146">SalarioAnualEsperado($B146, $G146, $D146, L$1, Hombres!$A$1:$DW$117, Mujeres!$A$1:$DW$117 )</f>
        <v>5532114.25</v>
      </c>
      <c r="M146" s="46" cm="1">
        <f t="array" ref="M146">SalarioAnualEsperado($B146, $G146, $D146, M$1, Hombres!$A$1:$DW$117, Mujeres!$A$1:$DW$117 )</f>
        <v>5804405.6987239392</v>
      </c>
      <c r="N146" s="46" cm="1">
        <f t="array" ref="N146">SalarioAnualEsperado($B146, $G146, $D146, N$1, Hombres!$A$1:$DW$117, Mujeres!$A$1:$DW$117 )</f>
        <v>6090077.4180175057</v>
      </c>
      <c r="O146" s="46" cm="1">
        <f t="array" ref="O146">SalarioAnualEsperado($B146, $G146, $D146, O$1, Hombres!$A$1:$DW$117, Mujeres!$A$1:$DW$117 )</f>
        <v>6389781.9868441019</v>
      </c>
      <c r="P146" s="46" cm="1">
        <f t="array" ref="P146">SalarioAnualEsperado($B146, $G146, $D146, P$1, Hombres!$A$1:$DW$117, Mujeres!$A$1:$DW$117 )</f>
        <v>6704102.0103227552</v>
      </c>
      <c r="Q146" s="46" cm="1">
        <f t="array" ref="Q146">SalarioAnualEsperado($B146, $G146, $D146, Q$1, Hombres!$A$1:$DW$117, Mujeres!$A$1:$DW$117 )</f>
        <v>7033633.0202232525</v>
      </c>
      <c r="R146" s="46" cm="1">
        <f t="array" ref="R146">SalarioAnualEsperado($B146, $G146, $D146, R$1, Hombres!$A$1:$DW$117, Mujeres!$A$1:$DW$117 )</f>
        <v>7378975.9446978886</v>
      </c>
      <c r="S146" s="46" cm="1">
        <f t="array" ref="S146">SalarioAnualEsperado($B146, $G146, $D146, S$1, Hombres!$A$1:$DW$117, Mujeres!$A$1:$DW$117 )</f>
        <v>7740748.4068351602</v>
      </c>
      <c r="T146" s="46" cm="1">
        <f t="array" ref="T146">SalarioAnualEsperado($B146, $G146, $D146, T$1, Hombres!$A$1:$DW$117, Mujeres!$A$1:$DW$117 )</f>
        <v>8119564.7715240391</v>
      </c>
      <c r="U146" s="46" cm="1">
        <f t="array" ref="U146">SalarioAnualEsperado($B146, $G146, $D146, U$1, Hombres!$A$1:$DW$117, Mujeres!$A$1:$DW$117 )</f>
        <v>8516061.4731065501</v>
      </c>
      <c r="V146" s="46" cm="1">
        <f t="array" ref="V146">SalarioAnualEsperado($B146, $G146, $D146, V$1, Hombres!$A$1:$DW$117, Mujeres!$A$1:$DW$117 )</f>
        <v>8931008.3082150258</v>
      </c>
      <c r="W146" s="46" cm="1">
        <f t="array" ref="W146">SalarioAnualEsperado($B146, $G146, $D146, W$1, Hombres!$A$1:$DW$117, Mujeres!$A$1:$DW$117 )</f>
        <v>9365371.2732062042</v>
      </c>
      <c r="X146" s="46" cm="1">
        <f t="array" ref="X146">SalarioAnualEsperado($B146, $G146, $D146, X$1, Hombres!$A$1:$DW$117, Mujeres!$A$1:$DW$117 )</f>
        <v>9820209.2701650858</v>
      </c>
      <c r="Y146" s="46" cm="1">
        <f t="array" ref="Y146">SalarioAnualEsperado($B146, $G146, $D146, Y$1, Hombres!$A$1:$DW$117, Mujeres!$A$1:$DW$117 )</f>
        <v>10296508.586852547</v>
      </c>
      <c r="Z146" s="46" cm="1">
        <f t="array" ref="Z146">SalarioAnualEsperado($B146, $G146, $D146, Z$1, Hombres!$A$1:$DW$117, Mujeres!$A$1:$DW$117 )</f>
        <v>10794874.114149481</v>
      </c>
      <c r="AA146" s="46" cm="1">
        <f t="array" ref="AA146">SalarioAnualEsperado($B146, $G146, $D146, AA$1, Hombres!$A$1:$DW$117, Mujeres!$A$1:$DW$117 )</f>
        <v>11315883.490708811</v>
      </c>
      <c r="AB146" s="46" cm="1">
        <f t="array" ref="AB146">SalarioAnualEsperado($B146, $G146, $D146, AB$1, Hombres!$A$1:$DW$117, Mujeres!$A$1:$DW$117 )</f>
        <v>11860167.888026891</v>
      </c>
      <c r="AC146" s="46" cm="1">
        <f t="array" ref="AC146">SalarioAnualEsperado($B146, $G146, $D146, AC$1, Hombres!$A$1:$DW$117, Mujeres!$A$1:$DW$117 )</f>
        <v>12428463.812297506</v>
      </c>
      <c r="AD146" s="46" cm="1">
        <f t="array" ref="AD146">SalarioAnualEsperado($B146, $G146, $D146, AD$1, Hombres!$A$1:$DW$117, Mujeres!$A$1:$DW$117 )</f>
        <v>13021566.95841727</v>
      </c>
      <c r="AE146" s="46" cm="1">
        <f t="array" ref="AE146">SalarioAnualEsperado($B146, $G146, $D146, AE$1, Hombres!$A$1:$DW$117, Mujeres!$A$1:$DW$117 )</f>
        <v>13640332.094430337</v>
      </c>
      <c r="AF146" s="46" cm="1">
        <f t="array" ref="AF146">SalarioAnualEsperado($B146, $G146, $D146, AF$1, Hombres!$A$1:$DW$117, Mujeres!$A$1:$DW$117 )</f>
        <v>14285864.627364174</v>
      </c>
      <c r="AG146" s="46" cm="1">
        <f t="array" ref="AG146">SalarioAnualEsperado($B146, $G146, $D146, AG$1, Hombres!$A$1:$DW$117, Mujeres!$A$1:$DW$117 )</f>
        <v>14959481.23380238</v>
      </c>
      <c r="AH146" s="46" cm="1">
        <f t="array" ref="AH146">SalarioAnualEsperado($B146, $G146, $D146, AH$1, Hombres!$A$1:$DW$117, Mujeres!$A$1:$DW$117 )</f>
        <v>15662044.274811842</v>
      </c>
      <c r="AI146" s="46" cm="1">
        <f t="array" ref="AI146">SalarioAnualEsperado($B146, $G146, $D146, AI$1, Hombres!$A$1:$DW$117, Mujeres!$A$1:$DW$117 )</f>
        <v>16394096.303325465</v>
      </c>
      <c r="AJ146" s="46" cm="1">
        <f t="array" ref="AJ146">SalarioAnualEsperado($B146, $G146, $D146, AJ$1, Hombres!$A$1:$DW$117, Mujeres!$A$1:$DW$117 )</f>
        <v>17155468.141110599</v>
      </c>
      <c r="AK146" s="46" cm="1">
        <f t="array" ref="AK146">SalarioAnualEsperado($B146, $G146, $D146, AK$1, Hombres!$A$1:$DW$117, Mujeres!$A$1:$DW$117 )</f>
        <v>17945592.052682567</v>
      </c>
      <c r="AL146" s="46" cm="1">
        <f t="array" ref="AL146">SalarioAnualEsperado($B146, $G146, $D146, AL$1, Hombres!$A$1:$DW$117, Mujeres!$A$1:$DW$117 )</f>
        <v>18763729.776834797</v>
      </c>
      <c r="AM146" s="46" cm="1">
        <f t="array" ref="AM146">SalarioAnualEsperado($B146, $G146, $D146, AM$1, Hombres!$A$1:$DW$117, Mujeres!$A$1:$DW$117 )</f>
        <v>19609924.780762885</v>
      </c>
      <c r="AN146" s="46" cm="1">
        <f t="array" ref="AN146">SalarioAnualEsperado($B146, $G146, $D146, AN$1, Hombres!$A$1:$DW$117, Mujeres!$A$1:$DW$117 )</f>
        <v>20484812.195037406</v>
      </c>
      <c r="AO146" s="46" cm="1">
        <f t="array" ref="AO146">SalarioAnualEsperado($B146, $G146, $D146, AO$1, Hombres!$A$1:$DW$117, Mujeres!$A$1:$DW$117 )</f>
        <v>21388948.689981196</v>
      </c>
      <c r="AP146" s="46" cm="1">
        <f t="array" ref="AP146">SalarioAnualEsperado($B146, $G146, $D146, AP$1, Hombres!$A$1:$DW$117, Mujeres!$A$1:$DW$117 )</f>
        <v>22322971.062863696</v>
      </c>
      <c r="AQ146" s="46" cm="1">
        <f t="array" ref="AQ146">SalarioAnualEsperado($B146, $G146, $D146, AQ$1, Hombres!$A$1:$DW$117, Mujeres!$A$1:$DW$117 )</f>
        <v>23287236.50097033</v>
      </c>
      <c r="AR146" s="46" cm="1">
        <f t="array" ref="AR146">SalarioAnualEsperado($B146, $G146, $D146, AR$1, Hombres!$A$1:$DW$117, Mujeres!$A$1:$DW$117 )</f>
        <v>24280816.464463569</v>
      </c>
      <c r="AS146" s="46" cm="1">
        <f t="array" ref="AS146">SalarioAnualEsperado($B146, $G146, $D146, AS$1, Hombres!$A$1:$DW$117, Mujeres!$A$1:$DW$117 )</f>
        <v>0</v>
      </c>
      <c r="AT146" s="46" cm="1">
        <f t="array" ref="AT146">SalarioAnualEsperado($B146, $G146, $D146, AT$1, Hombres!$A$1:$DW$117, Mujeres!$A$1:$DW$117 )</f>
        <v>0</v>
      </c>
      <c r="AU146" s="46" cm="1">
        <f t="array" ref="AU146">SalarioAnualEsperado($B146, $G146, $D146, AU$1, Hombres!$A$1:$DW$117, Mujeres!$A$1:$DW$117 )</f>
        <v>0</v>
      </c>
      <c r="AV146" s="46" cm="1">
        <f t="array" ref="AV146">SalarioAnualEsperado($B146, $G146, $D146, AV$1, Hombres!$A$1:$DW$117, Mujeres!$A$1:$DW$117 )</f>
        <v>0</v>
      </c>
      <c r="AW146" s="46" cm="1">
        <f t="array" ref="AW146">SalarioAnualEsperado($B146, $G146, $D146, AW$1, Hombres!$A$1:$DW$117, Mujeres!$A$1:$DW$117 )</f>
        <v>0</v>
      </c>
      <c r="AX146" s="46" cm="1">
        <f t="array" ref="AX146">SalarioAnualEsperado($B146, $G146, $D146, AX$1, Hombres!$A$1:$DW$117, Mujeres!$A$1:$DW$117 )</f>
        <v>0</v>
      </c>
      <c r="AY146" s="46" cm="1">
        <f t="array" ref="AY146">SalarioAnualEsperado($B146, $G146, $D146, AY$1, Hombres!$A$1:$DW$117, Mujeres!$A$1:$DW$117 )</f>
        <v>0</v>
      </c>
      <c r="AZ146" s="46" cm="1">
        <f t="array" ref="AZ146">SalarioAnualEsperado($B146, $G146, $D146, AZ$1, Hombres!$A$1:$DW$117, Mujeres!$A$1:$DW$117 )</f>
        <v>0</v>
      </c>
      <c r="BA146" s="46" cm="1">
        <f t="array" ref="BA146">SalarioAnualEsperado($B146, $G146, $D146, BA$1, Hombres!$A$1:$DW$117, Mujeres!$A$1:$DW$117 )</f>
        <v>0</v>
      </c>
      <c r="BB146" s="46" cm="1">
        <f t="array" ref="BB146">SalarioAnualEsperado($B146, $G146, $D146, BB$1, Hombres!$A$1:$DW$117, Mujeres!$A$1:$DW$117 )</f>
        <v>0</v>
      </c>
      <c r="BC146" s="46" cm="1">
        <f t="array" ref="BC146">SalarioAnualEsperado($B146, $G146, $D146, BC$1, Hombres!$A$1:$DW$117, Mujeres!$A$1:$DW$117 )</f>
        <v>0</v>
      </c>
      <c r="BD146" s="46" cm="1">
        <f t="array" ref="BD146">SalarioAnualEsperado($B146, $G146, $D146, BD$1, Hombres!$A$1:$DW$117, Mujeres!$A$1:$DW$117 )</f>
        <v>0</v>
      </c>
      <c r="BE146" s="46" cm="1">
        <f t="array" ref="BE146">SalarioAnualEsperado($B146, $G146, $D146, BE$1, Hombres!$A$1:$DW$117, Mujeres!$A$1:$DW$117 )</f>
        <v>0</v>
      </c>
      <c r="BF146" s="46" cm="1">
        <f t="array" ref="BF146">SalarioAnualEsperado($B146, $G146, $D146, BF$1, Hombres!$A$1:$DW$117, Mujeres!$A$1:$DW$117 )</f>
        <v>0</v>
      </c>
      <c r="BG146" s="46" cm="1">
        <f t="array" ref="BG146">SalarioAnualEsperado($B146, $G146, $D146, BG$1, Hombres!$A$1:$DW$117, Mujeres!$A$1:$DW$117 )</f>
        <v>0</v>
      </c>
      <c r="BH146" s="46" cm="1">
        <f t="array" ref="BH146">SalarioAnualEsperado($B146, $G146, $D146, BH$1, Hombres!$A$1:$DW$117, Mujeres!$A$1:$DW$117 )</f>
        <v>0</v>
      </c>
      <c r="BI146" s="46" cm="1">
        <f t="array" ref="BI146">SalarioAnualEsperado($B146, $G146, $D146, BI$1, Hombres!$A$1:$DW$117, Mujeres!$A$1:$DW$117 )</f>
        <v>0</v>
      </c>
      <c r="BJ146" s="46" cm="1">
        <f t="array" ref="BJ146">SalarioAnualEsperado($B146, $G146, $D146, BJ$1, Hombres!$A$1:$DW$117, Mujeres!$A$1:$DW$117 )</f>
        <v>0</v>
      </c>
      <c r="BK146" s="46" cm="1">
        <f t="array" ref="BK146">SalarioAnualEsperado($B146, $G146, $D146, BK$1, Hombres!$A$1:$DW$117, Mujeres!$A$1:$DW$117 )</f>
        <v>0</v>
      </c>
      <c r="BL146" s="46" cm="1">
        <f t="array" ref="BL146">SalarioAnualEsperado($B146, $G146, $D146, BL$1, Hombres!$A$1:$DW$117, Mujeres!$A$1:$DW$117 )</f>
        <v>0</v>
      </c>
      <c r="BM146" s="46" cm="1">
        <f t="array" ref="BM146">SalarioAnualEsperado($B146, $G146, $D146, BM$1, Hombres!$A$1:$DW$117, Mujeres!$A$1:$DW$117 )</f>
        <v>0</v>
      </c>
      <c r="BN146" s="46" cm="1">
        <f t="array" ref="BN146">SalarioAnualEsperado($B146, $G146, $D146, BN$1, Hombres!$A$1:$DW$117, Mujeres!$A$1:$DW$117 )</f>
        <v>0</v>
      </c>
      <c r="BO146" s="46" cm="1">
        <f t="array" ref="BO146">SalarioAnualEsperado($B146, $G146, $D146, BO$1, Hombres!$A$1:$DW$117, Mujeres!$A$1:$DW$117 )</f>
        <v>0</v>
      </c>
      <c r="BP146" s="46" cm="1">
        <f t="array" ref="BP146">SalarioAnualEsperado($B146, $G146, $D146, BP$1, Hombres!$A$1:$DW$117, Mujeres!$A$1:$DW$117 )</f>
        <v>0</v>
      </c>
      <c r="BQ146" s="46" cm="1">
        <f t="array" ref="BQ146">SalarioAnualEsperado($B146, $G146, $D146, BQ$1, Hombres!$A$1:$DW$117, Mujeres!$A$1:$DW$117 )</f>
        <v>0</v>
      </c>
      <c r="BR146" s="46" cm="1">
        <f t="array" ref="BR146">SalarioAnualEsperado($B146, $G146, $D146, BR$1, Hombres!$A$1:$DW$117, Mujeres!$A$1:$DW$117 )</f>
        <v>0</v>
      </c>
      <c r="BS146" s="46" cm="1">
        <f t="array" ref="BS146">SalarioAnualEsperado($B146, $G146, $D146, BS$1, Hombres!$A$1:$DW$117, Mujeres!$A$1:$DW$117 )</f>
        <v>0</v>
      </c>
      <c r="BT146" s="46" cm="1">
        <f t="array" ref="BT146">SalarioAnualEsperado($B146, $G146, $D146, BT$1, Hombres!$A$1:$DW$117, Mujeres!$A$1:$DW$117 )</f>
        <v>0</v>
      </c>
      <c r="BU146" s="46" cm="1">
        <f t="array" ref="BU146">SalarioAnualEsperado($B146, $G146, $D146, BU$1, Hombres!$A$1:$DW$117, Mujeres!$A$1:$DW$117 )</f>
        <v>0</v>
      </c>
      <c r="BV146" s="46" cm="1">
        <f t="array" ref="BV146">SalarioAnualEsperado($B146, $G146, $D146, BV$1, Hombres!$A$1:$DW$117, Mujeres!$A$1:$DW$117 )</f>
        <v>0</v>
      </c>
      <c r="BW146" s="46" cm="1">
        <f t="array" ref="BW146">SalarioAnualEsperado($B146, $G146, $D146, BW$1, Hombres!$A$1:$DW$117, Mujeres!$A$1:$DW$117 )</f>
        <v>0</v>
      </c>
      <c r="BX146" s="46" cm="1">
        <f t="array" ref="BX146">SalarioAnualEsperado($B146, $G146, $D146, BX$1, Hombres!$A$1:$DW$117, Mujeres!$A$1:$DW$117 )</f>
        <v>0</v>
      </c>
      <c r="BY146" s="46" cm="1">
        <f t="array" ref="BY146">SalarioAnualEsperado($B146, $G146, $D146, BY$1, Hombres!$A$1:$DW$117, Mujeres!$A$1:$DW$117 )</f>
        <v>0</v>
      </c>
      <c r="BZ146" s="46" cm="1">
        <f t="array" ref="BZ146">SalarioAnualEsperado($B146, $G146, $D146, BZ$1, Hombres!$A$1:$DW$117, Mujeres!$A$1:$DW$117 )</f>
        <v>0</v>
      </c>
      <c r="CA146" s="46" cm="1">
        <f t="array" ref="CA146">SalarioAnualEsperado($B146, $G146, $D146, CA$1, Hombres!$A$1:$DW$117, Mujeres!$A$1:$DW$117 )</f>
        <v>0</v>
      </c>
      <c r="CB146" s="46" cm="1">
        <f t="array" ref="CB146">SalarioAnualEsperado($B146, $G146, $D146, CB$1, Hombres!$A$1:$DW$117, Mujeres!$A$1:$DW$117 )</f>
        <v>0</v>
      </c>
      <c r="CC146" s="46" cm="1">
        <f t="array" ref="CC146">SalarioAnualEsperado($B146, $G146, $D146, CC$1, Hombres!$A$1:$DW$117, Mujeres!$A$1:$DW$117 )</f>
        <v>0</v>
      </c>
      <c r="CD146" s="46" cm="1">
        <f t="array" ref="CD146">SalarioAnualEsperado($B146, $G146, $D146, CD$1, Hombres!$A$1:$DW$117, Mujeres!$A$1:$DW$117 )</f>
        <v>0</v>
      </c>
      <c r="CE146" s="46" cm="1">
        <f t="array" ref="CE146">SalarioAnualEsperado($B146, $G146, $D146, CE$1, Hombres!$A$1:$DW$117, Mujeres!$A$1:$DW$117 )</f>
        <v>0</v>
      </c>
      <c r="CF146" s="46" cm="1">
        <f t="array" ref="CF146">SalarioAnualEsperado($B146, $G146, $D146, CF$1, Hombres!$A$1:$DW$117, Mujeres!$A$1:$DW$117 )</f>
        <v>0</v>
      </c>
      <c r="CG146" s="46" cm="1">
        <f t="array" ref="CG146">SalarioAnualEsperado($B146, $G146, $D146, CG$1, Hombres!$A$1:$DW$117, Mujeres!$A$1:$DW$117 )</f>
        <v>0</v>
      </c>
      <c r="CH146" s="46" cm="1">
        <f t="array" ref="CH146">SalarioAnualEsperado($B146, $G146, $D146, CH$1, Hombres!$A$1:$DW$117, Mujeres!$A$1:$DW$117 )</f>
        <v>0</v>
      </c>
      <c r="CI146" s="46" cm="1">
        <f t="array" ref="CI146">SalarioAnualEsperado($B146, $G146, $D146, CI$1, Hombres!$A$1:$DW$117, Mujeres!$A$1:$DW$117 )</f>
        <v>0</v>
      </c>
      <c r="CJ146" s="46" cm="1">
        <f t="array" ref="CJ146">SalarioAnualEsperado($B146, $G146, $D146, CJ$1, Hombres!$A$1:$DW$117, Mujeres!$A$1:$DW$117 )</f>
        <v>0</v>
      </c>
      <c r="CK146" s="46" cm="1">
        <f t="array" ref="CK146">SalarioAnualEsperado($B146, $G146, $D146, CK$1, Hombres!$A$1:$DW$117, Mujeres!$A$1:$DW$117 )</f>
        <v>0</v>
      </c>
      <c r="CL146" s="46" cm="1">
        <f t="array" ref="CL146">SalarioAnualEsperado($B146, $G146, $D146, CL$1, Hombres!$A$1:$DW$117, Mujeres!$A$1:$DW$117 )</f>
        <v>0</v>
      </c>
      <c r="CM146" s="46" cm="1">
        <f t="array" ref="CM146">SalarioAnualEsperado($B146, $G146, $D146, CM$1, Hombres!$A$1:$DW$117, Mujeres!$A$1:$DW$117 )</f>
        <v>0</v>
      </c>
      <c r="CN146" s="46" cm="1">
        <f t="array" ref="CN146">SalarioAnualEsperado($B146, $G146, $D146, CN$1, Hombres!$A$1:$DW$117, Mujeres!$A$1:$DW$117 )</f>
        <v>0</v>
      </c>
      <c r="CO146" s="46" cm="1">
        <f t="array" ref="CO146">SalarioAnualEsperado($B146, $G146, $D146, CO$1, Hombres!$A$1:$DW$117, Mujeres!$A$1:$DW$117 )</f>
        <v>0</v>
      </c>
      <c r="CP146" s="46" cm="1">
        <f t="array" ref="CP146">SalarioAnualEsperado($B146, $G146, $D146, CP$1, Hombres!$A$1:$DW$117, Mujeres!$A$1:$DW$117 )</f>
        <v>0</v>
      </c>
      <c r="CQ146" s="46" cm="1">
        <f t="array" ref="CQ146">SalarioAnualEsperado($B146, $G146, $D146, CQ$1, Hombres!$A$1:$DW$117, Mujeres!$A$1:$DW$117 )</f>
        <v>0</v>
      </c>
      <c r="CR146" s="46" cm="1">
        <f t="array" ref="CR146">SalarioAnualEsperado($B146, $G146, $D146, CR$1, Hombres!$A$1:$DW$117, Mujeres!$A$1:$DW$117 )</f>
        <v>0</v>
      </c>
      <c r="CS146" s="46" cm="1">
        <f t="array" ref="CS146">SalarioAnualEsperado($B146, $G146, $D146, CS$1, Hombres!$A$1:$DW$117, Mujeres!$A$1:$DW$117 )</f>
        <v>0</v>
      </c>
      <c r="CT146" s="46" cm="1">
        <f t="array" ref="CT146">SalarioAnualEsperado($B146, $G146, $D146, CT$1, Hombres!$A$1:$DW$117, Mujeres!$A$1:$DW$117 )</f>
        <v>0</v>
      </c>
      <c r="CU146" s="46" cm="1">
        <f t="array" ref="CU146">SalarioAnualEsperado($B146, $G146, $D146, CU$1, Hombres!$A$1:$DW$117, Mujeres!$A$1:$DW$117 )</f>
        <v>0</v>
      </c>
      <c r="CV146" s="46" cm="1">
        <f t="array" ref="CV146">SalarioAnualEsperado($B146, $G146, $D146, CV$1, Hombres!$A$1:$DW$117, Mujeres!$A$1:$DW$117 )</f>
        <v>0</v>
      </c>
      <c r="CW146" s="46" cm="1">
        <f t="array" ref="CW146">SalarioAnualEsperado($B146, $G146, $D146, CW$1, Hombres!$A$1:$DW$117, Mujeres!$A$1:$DW$117 )</f>
        <v>0</v>
      </c>
      <c r="CX146" s="46" cm="1">
        <f t="array" ref="CX146">SalarioAnualEsperado($B146, $G146, $D146, CX$1, Hombres!$A$1:$DW$117, Mujeres!$A$1:$DW$117 )</f>
        <v>0</v>
      </c>
      <c r="CY146" s="46" cm="1">
        <f t="array" ref="CY146">SalarioAnualEsperado($B146, $G146, $D146, CY$1, Hombres!$A$1:$DW$117, Mujeres!$A$1:$DW$117 )</f>
        <v>0</v>
      </c>
      <c r="CZ146" s="46" cm="1">
        <f t="array" ref="CZ146">SalarioAnualEsperado($B146, $G146, $D146, CZ$1, Hombres!$A$1:$DW$117, Mujeres!$A$1:$DW$117 )</f>
        <v>0</v>
      </c>
      <c r="DA146" s="46" cm="1">
        <f t="array" ref="DA146">SalarioAnualEsperado($B146, $G146, $D146, DA$1, Hombres!$A$1:$DW$117, Mujeres!$A$1:$DW$117 )</f>
        <v>0</v>
      </c>
      <c r="DB146" s="46" cm="1">
        <f t="array" ref="DB146">SalarioAnualEsperado($B146, $G146, $D146, DB$1, Hombres!$A$1:$DW$117, Mujeres!$A$1:$DW$117 )</f>
        <v>0</v>
      </c>
      <c r="DC146" s="46" cm="1">
        <f t="array" ref="DC146">SalarioAnualEsperado($B146, $G146, $D146, DC$1, Hombres!$A$1:$DW$117, Mujeres!$A$1:$DW$117 )</f>
        <v>0</v>
      </c>
    </row>
    <row r="147" spans="1:107" x14ac:dyDescent="0.2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6" cm="1">
        <f t="array" ref="L147">SalarioAnualEsperado($B147, $G147, $D147, L$1, Hombres!$A$1:$DW$117, Mujeres!$A$1:$DW$117 )</f>
        <v>11194956.630000001</v>
      </c>
      <c r="M147" s="46" cm="1">
        <f t="array" ref="M147">SalarioAnualEsperado($B147, $G147, $D147, M$1, Hombres!$A$1:$DW$117, Mujeres!$A$1:$DW$117 )</f>
        <v>11757949.463870246</v>
      </c>
      <c r="N147" s="46" cm="1">
        <f t="array" ref="N147">SalarioAnualEsperado($B147, $G147, $D147, N$1, Hombres!$A$1:$DW$117, Mujeres!$A$1:$DW$117 )</f>
        <v>12349160.012815109</v>
      </c>
      <c r="O147" s="46" cm="1">
        <f t="array" ref="O147">SalarioAnualEsperado($B147, $G147, $D147, O$1, Hombres!$A$1:$DW$117, Mujeres!$A$1:$DW$117 )</f>
        <v>12970027.616782386</v>
      </c>
      <c r="P147" s="46" cm="1">
        <f t="array" ref="P147">SalarioAnualEsperado($B147, $G147, $D147, P$1, Hombres!$A$1:$DW$117, Mujeres!$A$1:$DW$117 )</f>
        <v>13622059.605155148</v>
      </c>
      <c r="Q147" s="46" cm="1">
        <f t="array" ref="Q147">SalarioAnualEsperado($B147, $G147, $D147, Q$1, Hombres!$A$1:$DW$117, Mujeres!$A$1:$DW$117 )</f>
        <v>14306816.301323669</v>
      </c>
      <c r="R147" s="46" cm="1">
        <f t="array" ref="R147">SalarioAnualEsperado($B147, $G147, $D147, R$1, Hombres!$A$1:$DW$117, Mujeres!$A$1:$DW$117 )</f>
        <v>15025880.26446457</v>
      </c>
      <c r="S147" s="46" cm="1">
        <f t="array" ref="S147">SalarioAnualEsperado($B147, $G147, $D147, S$1, Hombres!$A$1:$DW$117, Mujeres!$A$1:$DW$117 )</f>
        <v>15780887.224690694</v>
      </c>
      <c r="T147" s="46" cm="1">
        <f t="array" ref="T147">SalarioAnualEsperado($B147, $G147, $D147, T$1, Hombres!$A$1:$DW$117, Mujeres!$A$1:$DW$117 )</f>
        <v>16573562.511478407</v>
      </c>
      <c r="U147" s="46" cm="1">
        <f t="array" ref="U147">SalarioAnualEsperado($B147, $G147, $D147, U$1, Hombres!$A$1:$DW$117, Mujeres!$A$1:$DW$117 )</f>
        <v>17405773.608125221</v>
      </c>
      <c r="V147" s="46" cm="1">
        <f t="array" ref="V147">SalarioAnualEsperado($B147, $G147, $D147, V$1, Hombres!$A$1:$DW$117, Mujeres!$A$1:$DW$117 )</f>
        <v>18279503.849643648</v>
      </c>
      <c r="W147" s="46" cm="1">
        <f t="array" ref="W147">SalarioAnualEsperado($B147, $G147, $D147, W$1, Hombres!$A$1:$DW$117, Mujeres!$A$1:$DW$117 )</f>
        <v>19196807.215520676</v>
      </c>
      <c r="X147" s="46" cm="1">
        <f t="array" ref="X147">SalarioAnualEsperado($B147, $G147, $D147, X$1, Hombres!$A$1:$DW$117, Mujeres!$A$1:$DW$117 )</f>
        <v>20159717.216030788</v>
      </c>
      <c r="Y147" s="46" cm="1">
        <f t="array" ref="Y147">SalarioAnualEsperado($B147, $G147, $D147, Y$1, Hombres!$A$1:$DW$117, Mujeres!$A$1:$DW$117 )</f>
        <v>21170445.907964539</v>
      </c>
      <c r="Z147" s="46" cm="1">
        <f t="array" ref="Z147">SalarioAnualEsperado($B147, $G147, $D147, Z$1, Hombres!$A$1:$DW$117, Mujeres!$A$1:$DW$117 )</f>
        <v>22231334.766639713</v>
      </c>
      <c r="AA147" s="46" cm="1">
        <f t="array" ref="AA147">SalarioAnualEsperado($B147, $G147, $D147, AA$1, Hombres!$A$1:$DW$117, Mujeres!$A$1:$DW$117 )</f>
        <v>23344837.789314374</v>
      </c>
      <c r="AB147" s="46" cm="1">
        <f t="array" ref="AB147">SalarioAnualEsperado($B147, $G147, $D147, AB$1, Hombres!$A$1:$DW$117, Mujeres!$A$1:$DW$117 )</f>
        <v>24513463.004690208</v>
      </c>
      <c r="AC147" s="46" cm="1">
        <f t="array" ref="AC147">SalarioAnualEsperado($B147, $G147, $D147, AC$1, Hombres!$A$1:$DW$117, Mujeres!$A$1:$DW$117 )</f>
        <v>25739810.963005118</v>
      </c>
      <c r="AD147" s="46" cm="1">
        <f t="array" ref="AD147">SalarioAnualEsperado($B147, $G147, $D147, AD$1, Hombres!$A$1:$DW$117, Mujeres!$A$1:$DW$117 )</f>
        <v>27026596.050321508</v>
      </c>
      <c r="AE147" s="46" cm="1">
        <f t="array" ref="AE147">SalarioAnualEsperado($B147, $G147, $D147, AE$1, Hombres!$A$1:$DW$117, Mujeres!$A$1:$DW$117 )</f>
        <v>28376560.157858729</v>
      </c>
      <c r="AF147" s="46" cm="1">
        <f t="array" ref="AF147">SalarioAnualEsperado($B147, $G147, $D147, AF$1, Hombres!$A$1:$DW$117, Mujeres!$A$1:$DW$117 )</f>
        <v>29792368.234604303</v>
      </c>
      <c r="AG147" s="46" cm="1">
        <f t="array" ref="AG147">SalarioAnualEsperado($B147, $G147, $D147, AG$1, Hombres!$A$1:$DW$117, Mujeres!$A$1:$DW$117 )</f>
        <v>31276913.008407556</v>
      </c>
      <c r="AH147" s="46" cm="1">
        <f t="array" ref="AH147">SalarioAnualEsperado($B147, $G147, $D147, AH$1, Hombres!$A$1:$DW$117, Mujeres!$A$1:$DW$117 )</f>
        <v>32833260.188455041</v>
      </c>
      <c r="AI147" s="46" cm="1">
        <f t="array" ref="AI147">SalarioAnualEsperado($B147, $G147, $D147, AI$1, Hombres!$A$1:$DW$117, Mujeres!$A$1:$DW$117 )</f>
        <v>34464912.935068332</v>
      </c>
      <c r="AJ147" s="46" cm="1">
        <f t="array" ref="AJ147">SalarioAnualEsperado($B147, $G147, $D147, AJ$1, Hombres!$A$1:$DW$117, Mujeres!$A$1:$DW$117 )</f>
        <v>36175471.085799269</v>
      </c>
      <c r="AK147" s="46" cm="1">
        <f t="array" ref="AK147">SalarioAnualEsperado($B147, $G147, $D147, AK$1, Hombres!$A$1:$DW$117, Mujeres!$A$1:$DW$117 )</f>
        <v>37968536.865636766</v>
      </c>
      <c r="AL147" s="46" cm="1">
        <f t="array" ref="AL147">SalarioAnualEsperado($B147, $G147, $D147, AL$1, Hombres!$A$1:$DW$117, Mujeres!$A$1:$DW$117 )</f>
        <v>39847812.731271602</v>
      </c>
      <c r="AM147" s="46" cm="1">
        <f t="array" ref="AM147">SalarioAnualEsperado($B147, $G147, $D147, AM$1, Hombres!$A$1:$DW$117, Mujeres!$A$1:$DW$117 )</f>
        <v>41817140.521747701</v>
      </c>
      <c r="AN147" s="46" cm="1">
        <f t="array" ref="AN147">SalarioAnualEsperado($B147, $G147, $D147, AN$1, Hombres!$A$1:$DW$117, Mujeres!$A$1:$DW$117 )</f>
        <v>43880592.1854975</v>
      </c>
      <c r="AO147" s="46" cm="1">
        <f t="array" ref="AO147">SalarioAnualEsperado($B147, $G147, $D147, AO$1, Hombres!$A$1:$DW$117, Mujeres!$A$1:$DW$117 )</f>
        <v>46042226.759782501</v>
      </c>
      <c r="AP147" s="46" cm="1">
        <f t="array" ref="AP147">SalarioAnualEsperado($B147, $G147, $D147, AP$1, Hombres!$A$1:$DW$117, Mujeres!$A$1:$DW$117 )</f>
        <v>48305568.076818228</v>
      </c>
      <c r="AQ147" s="46" cm="1">
        <f t="array" ref="AQ147">SalarioAnualEsperado($B147, $G147, $D147, AQ$1, Hombres!$A$1:$DW$117, Mujeres!$A$1:$DW$117 )</f>
        <v>50674359.749577671</v>
      </c>
      <c r="AR147" s="46" cm="1">
        <f t="array" ref="AR147">SalarioAnualEsperado($B147, $G147, $D147, AR$1, Hombres!$A$1:$DW$117, Mujeres!$A$1:$DW$117 )</f>
        <v>53152810.987104006</v>
      </c>
      <c r="AS147" s="46" cm="1">
        <f t="array" ref="AS147">SalarioAnualEsperado($B147, $G147, $D147, AS$1, Hombres!$A$1:$DW$117, Mujeres!$A$1:$DW$117 )</f>
        <v>55746255.303067565</v>
      </c>
      <c r="AT147" s="46" cm="1">
        <f t="array" ref="AT147">SalarioAnualEsperado($B147, $G147, $D147, AT$1, Hombres!$A$1:$DW$117, Mujeres!$A$1:$DW$117 )</f>
        <v>58460025.59690024</v>
      </c>
      <c r="AU147" s="46" cm="1">
        <f t="array" ref="AU147">SalarioAnualEsperado($B147, $G147, $D147, AU$1, Hombres!$A$1:$DW$117, Mujeres!$A$1:$DW$117 )</f>
        <v>61298552.554823913</v>
      </c>
      <c r="AV147" s="46" cm="1">
        <f t="array" ref="AV147">SalarioAnualEsperado($B147, $G147, $D147, AV$1, Hombres!$A$1:$DW$117, Mujeres!$A$1:$DW$117 )</f>
        <v>64264941.489227213</v>
      </c>
      <c r="AW147" s="46" cm="1">
        <f t="array" ref="AW147">SalarioAnualEsperado($B147, $G147, $D147, AW$1, Hombres!$A$1:$DW$117, Mujeres!$A$1:$DW$117 )</f>
        <v>67361526.526013896</v>
      </c>
      <c r="AX147" s="46" cm="1">
        <f t="array" ref="AX147">SalarioAnualEsperado($B147, $G147, $D147, AX$1, Hombres!$A$1:$DW$117, Mujeres!$A$1:$DW$117 )</f>
        <v>70590511.613088086</v>
      </c>
      <c r="AY147" s="46" cm="1">
        <f t="array" ref="AY147">SalarioAnualEsperado($B147, $G147, $D147, AY$1, Hombres!$A$1:$DW$117, Mujeres!$A$1:$DW$117 )</f>
        <v>0</v>
      </c>
      <c r="AZ147" s="46" cm="1">
        <f t="array" ref="AZ147">SalarioAnualEsperado($B147, $G147, $D147, AZ$1, Hombres!$A$1:$DW$117, Mujeres!$A$1:$DW$117 )</f>
        <v>0</v>
      </c>
      <c r="BA147" s="46" cm="1">
        <f t="array" ref="BA147">SalarioAnualEsperado($B147, $G147, $D147, BA$1, Hombres!$A$1:$DW$117, Mujeres!$A$1:$DW$117 )</f>
        <v>0</v>
      </c>
      <c r="BB147" s="46" cm="1">
        <f t="array" ref="BB147">SalarioAnualEsperado($B147, $G147, $D147, BB$1, Hombres!$A$1:$DW$117, Mujeres!$A$1:$DW$117 )</f>
        <v>0</v>
      </c>
      <c r="BC147" s="46" cm="1">
        <f t="array" ref="BC147">SalarioAnualEsperado($B147, $G147, $D147, BC$1, Hombres!$A$1:$DW$117, Mujeres!$A$1:$DW$117 )</f>
        <v>0</v>
      </c>
      <c r="BD147" s="46" cm="1">
        <f t="array" ref="BD147">SalarioAnualEsperado($B147, $G147, $D147, BD$1, Hombres!$A$1:$DW$117, Mujeres!$A$1:$DW$117 )</f>
        <v>0</v>
      </c>
      <c r="BE147" s="46" cm="1">
        <f t="array" ref="BE147">SalarioAnualEsperado($B147, $G147, $D147, BE$1, Hombres!$A$1:$DW$117, Mujeres!$A$1:$DW$117 )</f>
        <v>0</v>
      </c>
      <c r="BF147" s="46" cm="1">
        <f t="array" ref="BF147">SalarioAnualEsperado($B147, $G147, $D147, BF$1, Hombres!$A$1:$DW$117, Mujeres!$A$1:$DW$117 )</f>
        <v>0</v>
      </c>
      <c r="BG147" s="46" cm="1">
        <f t="array" ref="BG147">SalarioAnualEsperado($B147, $G147, $D147, BG$1, Hombres!$A$1:$DW$117, Mujeres!$A$1:$DW$117 )</f>
        <v>0</v>
      </c>
      <c r="BH147" s="46" cm="1">
        <f t="array" ref="BH147">SalarioAnualEsperado($B147, $G147, $D147, BH$1, Hombres!$A$1:$DW$117, Mujeres!$A$1:$DW$117 )</f>
        <v>0</v>
      </c>
      <c r="BI147" s="46" cm="1">
        <f t="array" ref="BI147">SalarioAnualEsperado($B147, $G147, $D147, BI$1, Hombres!$A$1:$DW$117, Mujeres!$A$1:$DW$117 )</f>
        <v>0</v>
      </c>
      <c r="BJ147" s="46" cm="1">
        <f t="array" ref="BJ147">SalarioAnualEsperado($B147, $G147, $D147, BJ$1, Hombres!$A$1:$DW$117, Mujeres!$A$1:$DW$117 )</f>
        <v>0</v>
      </c>
      <c r="BK147" s="46" cm="1">
        <f t="array" ref="BK147">SalarioAnualEsperado($B147, $G147, $D147, BK$1, Hombres!$A$1:$DW$117, Mujeres!$A$1:$DW$117 )</f>
        <v>0</v>
      </c>
      <c r="BL147" s="46" cm="1">
        <f t="array" ref="BL147">SalarioAnualEsperado($B147, $G147, $D147, BL$1, Hombres!$A$1:$DW$117, Mujeres!$A$1:$DW$117 )</f>
        <v>0</v>
      </c>
      <c r="BM147" s="46" cm="1">
        <f t="array" ref="BM147">SalarioAnualEsperado($B147, $G147, $D147, BM$1, Hombres!$A$1:$DW$117, Mujeres!$A$1:$DW$117 )</f>
        <v>0</v>
      </c>
      <c r="BN147" s="46" cm="1">
        <f t="array" ref="BN147">SalarioAnualEsperado($B147, $G147, $D147, BN$1, Hombres!$A$1:$DW$117, Mujeres!$A$1:$DW$117 )</f>
        <v>0</v>
      </c>
      <c r="BO147" s="46" cm="1">
        <f t="array" ref="BO147">SalarioAnualEsperado($B147, $G147, $D147, BO$1, Hombres!$A$1:$DW$117, Mujeres!$A$1:$DW$117 )</f>
        <v>0</v>
      </c>
      <c r="BP147" s="46" cm="1">
        <f t="array" ref="BP147">SalarioAnualEsperado($B147, $G147, $D147, BP$1, Hombres!$A$1:$DW$117, Mujeres!$A$1:$DW$117 )</f>
        <v>0</v>
      </c>
      <c r="BQ147" s="46" cm="1">
        <f t="array" ref="BQ147">SalarioAnualEsperado($B147, $G147, $D147, BQ$1, Hombres!$A$1:$DW$117, Mujeres!$A$1:$DW$117 )</f>
        <v>0</v>
      </c>
      <c r="BR147" s="46" cm="1">
        <f t="array" ref="BR147">SalarioAnualEsperado($B147, $G147, $D147, BR$1, Hombres!$A$1:$DW$117, Mujeres!$A$1:$DW$117 )</f>
        <v>0</v>
      </c>
      <c r="BS147" s="46" cm="1">
        <f t="array" ref="BS147">SalarioAnualEsperado($B147, $G147, $D147, BS$1, Hombres!$A$1:$DW$117, Mujeres!$A$1:$DW$117 )</f>
        <v>0</v>
      </c>
      <c r="BT147" s="46" cm="1">
        <f t="array" ref="BT147">SalarioAnualEsperado($B147, $G147, $D147, BT$1, Hombres!$A$1:$DW$117, Mujeres!$A$1:$DW$117 )</f>
        <v>0</v>
      </c>
      <c r="BU147" s="46" cm="1">
        <f t="array" ref="BU147">SalarioAnualEsperado($B147, $G147, $D147, BU$1, Hombres!$A$1:$DW$117, Mujeres!$A$1:$DW$117 )</f>
        <v>0</v>
      </c>
      <c r="BV147" s="46" cm="1">
        <f t="array" ref="BV147">SalarioAnualEsperado($B147, $G147, $D147, BV$1, Hombres!$A$1:$DW$117, Mujeres!$A$1:$DW$117 )</f>
        <v>0</v>
      </c>
      <c r="BW147" s="46" cm="1">
        <f t="array" ref="BW147">SalarioAnualEsperado($B147, $G147, $D147, BW$1, Hombres!$A$1:$DW$117, Mujeres!$A$1:$DW$117 )</f>
        <v>0</v>
      </c>
      <c r="BX147" s="46" cm="1">
        <f t="array" ref="BX147">SalarioAnualEsperado($B147, $G147, $D147, BX$1, Hombres!$A$1:$DW$117, Mujeres!$A$1:$DW$117 )</f>
        <v>0</v>
      </c>
      <c r="BY147" s="46" cm="1">
        <f t="array" ref="BY147">SalarioAnualEsperado($B147, $G147, $D147, BY$1, Hombres!$A$1:$DW$117, Mujeres!$A$1:$DW$117 )</f>
        <v>0</v>
      </c>
      <c r="BZ147" s="46" cm="1">
        <f t="array" ref="BZ147">SalarioAnualEsperado($B147, $G147, $D147, BZ$1, Hombres!$A$1:$DW$117, Mujeres!$A$1:$DW$117 )</f>
        <v>0</v>
      </c>
      <c r="CA147" s="46" cm="1">
        <f t="array" ref="CA147">SalarioAnualEsperado($B147, $G147, $D147, CA$1, Hombres!$A$1:$DW$117, Mujeres!$A$1:$DW$117 )</f>
        <v>0</v>
      </c>
      <c r="CB147" s="46" cm="1">
        <f t="array" ref="CB147">SalarioAnualEsperado($B147, $G147, $D147, CB$1, Hombres!$A$1:$DW$117, Mujeres!$A$1:$DW$117 )</f>
        <v>0</v>
      </c>
      <c r="CC147" s="46" cm="1">
        <f t="array" ref="CC147">SalarioAnualEsperado($B147, $G147, $D147, CC$1, Hombres!$A$1:$DW$117, Mujeres!$A$1:$DW$117 )</f>
        <v>0</v>
      </c>
      <c r="CD147" s="46" cm="1">
        <f t="array" ref="CD147">SalarioAnualEsperado($B147, $G147, $D147, CD$1, Hombres!$A$1:$DW$117, Mujeres!$A$1:$DW$117 )</f>
        <v>0</v>
      </c>
      <c r="CE147" s="46" cm="1">
        <f t="array" ref="CE147">SalarioAnualEsperado($B147, $G147, $D147, CE$1, Hombres!$A$1:$DW$117, Mujeres!$A$1:$DW$117 )</f>
        <v>0</v>
      </c>
      <c r="CF147" s="46" cm="1">
        <f t="array" ref="CF147">SalarioAnualEsperado($B147, $G147, $D147, CF$1, Hombres!$A$1:$DW$117, Mujeres!$A$1:$DW$117 )</f>
        <v>0</v>
      </c>
      <c r="CG147" s="46" cm="1">
        <f t="array" ref="CG147">SalarioAnualEsperado($B147, $G147, $D147, CG$1, Hombres!$A$1:$DW$117, Mujeres!$A$1:$DW$117 )</f>
        <v>0</v>
      </c>
      <c r="CH147" s="46" cm="1">
        <f t="array" ref="CH147">SalarioAnualEsperado($B147, $G147, $D147, CH$1, Hombres!$A$1:$DW$117, Mujeres!$A$1:$DW$117 )</f>
        <v>0</v>
      </c>
      <c r="CI147" s="46" cm="1">
        <f t="array" ref="CI147">SalarioAnualEsperado($B147, $G147, $D147, CI$1, Hombres!$A$1:$DW$117, Mujeres!$A$1:$DW$117 )</f>
        <v>0</v>
      </c>
      <c r="CJ147" s="46" cm="1">
        <f t="array" ref="CJ147">SalarioAnualEsperado($B147, $G147, $D147, CJ$1, Hombres!$A$1:$DW$117, Mujeres!$A$1:$DW$117 )</f>
        <v>0</v>
      </c>
      <c r="CK147" s="46" cm="1">
        <f t="array" ref="CK147">SalarioAnualEsperado($B147, $G147, $D147, CK$1, Hombres!$A$1:$DW$117, Mujeres!$A$1:$DW$117 )</f>
        <v>0</v>
      </c>
      <c r="CL147" s="46" cm="1">
        <f t="array" ref="CL147">SalarioAnualEsperado($B147, $G147, $D147, CL$1, Hombres!$A$1:$DW$117, Mujeres!$A$1:$DW$117 )</f>
        <v>0</v>
      </c>
      <c r="CM147" s="46" cm="1">
        <f t="array" ref="CM147">SalarioAnualEsperado($B147, $G147, $D147, CM$1, Hombres!$A$1:$DW$117, Mujeres!$A$1:$DW$117 )</f>
        <v>0</v>
      </c>
      <c r="CN147" s="46" cm="1">
        <f t="array" ref="CN147">SalarioAnualEsperado($B147, $G147, $D147, CN$1, Hombres!$A$1:$DW$117, Mujeres!$A$1:$DW$117 )</f>
        <v>0</v>
      </c>
      <c r="CO147" s="46" cm="1">
        <f t="array" ref="CO147">SalarioAnualEsperado($B147, $G147, $D147, CO$1, Hombres!$A$1:$DW$117, Mujeres!$A$1:$DW$117 )</f>
        <v>0</v>
      </c>
      <c r="CP147" s="46" cm="1">
        <f t="array" ref="CP147">SalarioAnualEsperado($B147, $G147, $D147, CP$1, Hombres!$A$1:$DW$117, Mujeres!$A$1:$DW$117 )</f>
        <v>0</v>
      </c>
      <c r="CQ147" s="46" cm="1">
        <f t="array" ref="CQ147">SalarioAnualEsperado($B147, $G147, $D147, CQ$1, Hombres!$A$1:$DW$117, Mujeres!$A$1:$DW$117 )</f>
        <v>0</v>
      </c>
      <c r="CR147" s="46" cm="1">
        <f t="array" ref="CR147">SalarioAnualEsperado($B147, $G147, $D147, CR$1, Hombres!$A$1:$DW$117, Mujeres!$A$1:$DW$117 )</f>
        <v>0</v>
      </c>
      <c r="CS147" s="46" cm="1">
        <f t="array" ref="CS147">SalarioAnualEsperado($B147, $G147, $D147, CS$1, Hombres!$A$1:$DW$117, Mujeres!$A$1:$DW$117 )</f>
        <v>0</v>
      </c>
      <c r="CT147" s="46" cm="1">
        <f t="array" ref="CT147">SalarioAnualEsperado($B147, $G147, $D147, CT$1, Hombres!$A$1:$DW$117, Mujeres!$A$1:$DW$117 )</f>
        <v>0</v>
      </c>
      <c r="CU147" s="46" cm="1">
        <f t="array" ref="CU147">SalarioAnualEsperado($B147, $G147, $D147, CU$1, Hombres!$A$1:$DW$117, Mujeres!$A$1:$DW$117 )</f>
        <v>0</v>
      </c>
      <c r="CV147" s="46" cm="1">
        <f t="array" ref="CV147">SalarioAnualEsperado($B147, $G147, $D147, CV$1, Hombres!$A$1:$DW$117, Mujeres!$A$1:$DW$117 )</f>
        <v>0</v>
      </c>
      <c r="CW147" s="46" cm="1">
        <f t="array" ref="CW147">SalarioAnualEsperado($B147, $G147, $D147, CW$1, Hombres!$A$1:$DW$117, Mujeres!$A$1:$DW$117 )</f>
        <v>0</v>
      </c>
      <c r="CX147" s="46" cm="1">
        <f t="array" ref="CX147">SalarioAnualEsperado($B147, $G147, $D147, CX$1, Hombres!$A$1:$DW$117, Mujeres!$A$1:$DW$117 )</f>
        <v>0</v>
      </c>
      <c r="CY147" s="46" cm="1">
        <f t="array" ref="CY147">SalarioAnualEsperado($B147, $G147, $D147, CY$1, Hombres!$A$1:$DW$117, Mujeres!$A$1:$DW$117 )</f>
        <v>0</v>
      </c>
      <c r="CZ147" s="46" cm="1">
        <f t="array" ref="CZ147">SalarioAnualEsperado($B147, $G147, $D147, CZ$1, Hombres!$A$1:$DW$117, Mujeres!$A$1:$DW$117 )</f>
        <v>0</v>
      </c>
      <c r="DA147" s="46" cm="1">
        <f t="array" ref="DA147">SalarioAnualEsperado($B147, $G147, $D147, DA$1, Hombres!$A$1:$DW$117, Mujeres!$A$1:$DW$117 )</f>
        <v>0</v>
      </c>
      <c r="DB147" s="46" cm="1">
        <f t="array" ref="DB147">SalarioAnualEsperado($B147, $G147, $D147, DB$1, Hombres!$A$1:$DW$117, Mujeres!$A$1:$DW$117 )</f>
        <v>0</v>
      </c>
      <c r="DC147" s="46" cm="1">
        <f t="array" ref="DC147">SalarioAnualEsperado($B147, $G147, $D147, DC$1, Hombres!$A$1:$DW$117, Mujeres!$A$1:$DW$117 )</f>
        <v>0</v>
      </c>
    </row>
    <row r="148" spans="1:107" x14ac:dyDescent="0.2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6" cm="1">
        <f t="array" ref="L148">SalarioAnualEsperado($B148, $G148, $D148, L$1, Hombres!$A$1:$DW$117, Mujeres!$A$1:$DW$117 )</f>
        <v>6283875</v>
      </c>
      <c r="M148" s="46" cm="1">
        <f t="array" ref="M148">SalarioAnualEsperado($B148, $G148, $D148, M$1, Hombres!$A$1:$DW$117, Mujeres!$A$1:$DW$117 )</f>
        <v>6593127.948340537</v>
      </c>
      <c r="N148" s="46" cm="1">
        <f t="array" ref="N148">SalarioAnualEsperado($B148, $G148, $D148, N$1, Hombres!$A$1:$DW$117, Mujeres!$A$1:$DW$117 )</f>
        <v>6917024.7766904524</v>
      </c>
      <c r="O148" s="46" cm="1">
        <f t="array" ref="O148">SalarioAnualEsperado($B148, $G148, $D148, O$1, Hombres!$A$1:$DW$117, Mujeres!$A$1:$DW$117 )</f>
        <v>7256161.299473932</v>
      </c>
      <c r="P148" s="46" cm="1">
        <f t="array" ref="P148">SalarioAnualEsperado($B148, $G148, $D148, P$1, Hombres!$A$1:$DW$117, Mujeres!$A$1:$DW$117 )</f>
        <v>7611133.3676524097</v>
      </c>
      <c r="Q148" s="46" cm="1">
        <f t="array" ref="Q148">SalarioAnualEsperado($B148, $G148, $D148, Q$1, Hombres!$A$1:$DW$117, Mujeres!$A$1:$DW$117 )</f>
        <v>7982580.7181941513</v>
      </c>
      <c r="R148" s="46" cm="1">
        <f t="array" ref="R148">SalarioAnualEsperado($B148, $G148, $D148, R$1, Hombres!$A$1:$DW$117, Mujeres!$A$1:$DW$117 )</f>
        <v>8371199.811857162</v>
      </c>
      <c r="S148" s="46" cm="1">
        <f t="array" ref="S148">SalarioAnualEsperado($B148, $G148, $D148, S$1, Hombres!$A$1:$DW$117, Mujeres!$A$1:$DW$117 )</f>
        <v>8777659.9602443967</v>
      </c>
      <c r="T148" s="46" cm="1">
        <f t="array" ref="T148">SalarioAnualEsperado($B148, $G148, $D148, T$1, Hombres!$A$1:$DW$117, Mujeres!$A$1:$DW$117 )</f>
        <v>9202493.5519404672</v>
      </c>
      <c r="U148" s="46" cm="1">
        <f t="array" ref="U148">SalarioAnualEsperado($B148, $G148, $D148, U$1, Hombres!$A$1:$DW$117, Mujeres!$A$1:$DW$117 )</f>
        <v>9646259.7586554941</v>
      </c>
      <c r="V148" s="46" cm="1">
        <f t="array" ref="V148">SalarioAnualEsperado($B148, $G148, $D148, V$1, Hombres!$A$1:$DW$117, Mujeres!$A$1:$DW$117 )</f>
        <v>10109642.797178002</v>
      </c>
      <c r="W148" s="46" cm="1">
        <f t="array" ref="W148">SalarioAnualEsperado($B148, $G148, $D148, W$1, Hombres!$A$1:$DW$117, Mujeres!$A$1:$DW$117 )</f>
        <v>10593514.023929957</v>
      </c>
      <c r="X148" s="46" cm="1">
        <f t="array" ref="X148">SalarioAnualEsperado($B148, $G148, $D148, X$1, Hombres!$A$1:$DW$117, Mujeres!$A$1:$DW$117 )</f>
        <v>11098681.377035238</v>
      </c>
      <c r="Y148" s="46" cm="1">
        <f t="array" ref="Y148">SalarioAnualEsperado($B148, $G148, $D148, Y$1, Hombres!$A$1:$DW$117, Mujeres!$A$1:$DW$117 )</f>
        <v>11625690.280087341</v>
      </c>
      <c r="Z148" s="46" cm="1">
        <f t="array" ref="Z148">SalarioAnualEsperado($B148, $G148, $D148, Z$1, Hombres!$A$1:$DW$117, Mujeres!$A$1:$DW$117 )</f>
        <v>12174833.811322786</v>
      </c>
      <c r="AA148" s="46" cm="1">
        <f t="array" ref="AA148">SalarioAnualEsperado($B148, $G148, $D148, AA$1, Hombres!$A$1:$DW$117, Mujeres!$A$1:$DW$117 )</f>
        <v>12746286.276741575</v>
      </c>
      <c r="AB148" s="46" cm="1">
        <f t="array" ref="AB148">SalarioAnualEsperado($B148, $G148, $D148, AB$1, Hombres!$A$1:$DW$117, Mujeres!$A$1:$DW$117 )</f>
        <v>13340167.445466531</v>
      </c>
      <c r="AC148" s="46" cm="1">
        <f t="array" ref="AC148">SalarioAnualEsperado($B148, $G148, $D148, AC$1, Hombres!$A$1:$DW$117, Mujeres!$A$1:$DW$117 )</f>
        <v>0</v>
      </c>
      <c r="AD148" s="46" cm="1">
        <f t="array" ref="AD148">SalarioAnualEsperado($B148, $G148, $D148, AD$1, Hombres!$A$1:$DW$117, Mujeres!$A$1:$DW$117 )</f>
        <v>0</v>
      </c>
      <c r="AE148" s="46" cm="1">
        <f t="array" ref="AE148">SalarioAnualEsperado($B148, $G148, $D148, AE$1, Hombres!$A$1:$DW$117, Mujeres!$A$1:$DW$117 )</f>
        <v>0</v>
      </c>
      <c r="AF148" s="46" cm="1">
        <f t="array" ref="AF148">SalarioAnualEsperado($B148, $G148, $D148, AF$1, Hombres!$A$1:$DW$117, Mujeres!$A$1:$DW$117 )</f>
        <v>0</v>
      </c>
      <c r="AG148" s="46" cm="1">
        <f t="array" ref="AG148">SalarioAnualEsperado($B148, $G148, $D148, AG$1, Hombres!$A$1:$DW$117, Mujeres!$A$1:$DW$117 )</f>
        <v>0</v>
      </c>
      <c r="AH148" s="46" cm="1">
        <f t="array" ref="AH148">SalarioAnualEsperado($B148, $G148, $D148, AH$1, Hombres!$A$1:$DW$117, Mujeres!$A$1:$DW$117 )</f>
        <v>0</v>
      </c>
      <c r="AI148" s="46" cm="1">
        <f t="array" ref="AI148">SalarioAnualEsperado($B148, $G148, $D148, AI$1, Hombres!$A$1:$DW$117, Mujeres!$A$1:$DW$117 )</f>
        <v>0</v>
      </c>
      <c r="AJ148" s="46" cm="1">
        <f t="array" ref="AJ148">SalarioAnualEsperado($B148, $G148, $D148, AJ$1, Hombres!$A$1:$DW$117, Mujeres!$A$1:$DW$117 )</f>
        <v>0</v>
      </c>
      <c r="AK148" s="46" cm="1">
        <f t="array" ref="AK148">SalarioAnualEsperado($B148, $G148, $D148, AK$1, Hombres!$A$1:$DW$117, Mujeres!$A$1:$DW$117 )</f>
        <v>0</v>
      </c>
      <c r="AL148" s="46" cm="1">
        <f t="array" ref="AL148">SalarioAnualEsperado($B148, $G148, $D148, AL$1, Hombres!$A$1:$DW$117, Mujeres!$A$1:$DW$117 )</f>
        <v>0</v>
      </c>
      <c r="AM148" s="46" cm="1">
        <f t="array" ref="AM148">SalarioAnualEsperado($B148, $G148, $D148, AM$1, Hombres!$A$1:$DW$117, Mujeres!$A$1:$DW$117 )</f>
        <v>0</v>
      </c>
      <c r="AN148" s="46" cm="1">
        <f t="array" ref="AN148">SalarioAnualEsperado($B148, $G148, $D148, AN$1, Hombres!$A$1:$DW$117, Mujeres!$A$1:$DW$117 )</f>
        <v>0</v>
      </c>
      <c r="AO148" s="46" cm="1">
        <f t="array" ref="AO148">SalarioAnualEsperado($B148, $G148, $D148, AO$1, Hombres!$A$1:$DW$117, Mujeres!$A$1:$DW$117 )</f>
        <v>0</v>
      </c>
      <c r="AP148" s="46" cm="1">
        <f t="array" ref="AP148">SalarioAnualEsperado($B148, $G148, $D148, AP$1, Hombres!$A$1:$DW$117, Mujeres!$A$1:$DW$117 )</f>
        <v>0</v>
      </c>
      <c r="AQ148" s="46" cm="1">
        <f t="array" ref="AQ148">SalarioAnualEsperado($B148, $G148, $D148, AQ$1, Hombres!$A$1:$DW$117, Mujeres!$A$1:$DW$117 )</f>
        <v>0</v>
      </c>
      <c r="AR148" s="46" cm="1">
        <f t="array" ref="AR148">SalarioAnualEsperado($B148, $G148, $D148, AR$1, Hombres!$A$1:$DW$117, Mujeres!$A$1:$DW$117 )</f>
        <v>0</v>
      </c>
      <c r="AS148" s="46" cm="1">
        <f t="array" ref="AS148">SalarioAnualEsperado($B148, $G148, $D148, AS$1, Hombres!$A$1:$DW$117, Mujeres!$A$1:$DW$117 )</f>
        <v>0</v>
      </c>
      <c r="AT148" s="46" cm="1">
        <f t="array" ref="AT148">SalarioAnualEsperado($B148, $G148, $D148, AT$1, Hombres!$A$1:$DW$117, Mujeres!$A$1:$DW$117 )</f>
        <v>0</v>
      </c>
      <c r="AU148" s="46" cm="1">
        <f t="array" ref="AU148">SalarioAnualEsperado($B148, $G148, $D148, AU$1, Hombres!$A$1:$DW$117, Mujeres!$A$1:$DW$117 )</f>
        <v>0</v>
      </c>
      <c r="AV148" s="46" cm="1">
        <f t="array" ref="AV148">SalarioAnualEsperado($B148, $G148, $D148, AV$1, Hombres!$A$1:$DW$117, Mujeres!$A$1:$DW$117 )</f>
        <v>0</v>
      </c>
      <c r="AW148" s="46" cm="1">
        <f t="array" ref="AW148">SalarioAnualEsperado($B148, $G148, $D148, AW$1, Hombres!$A$1:$DW$117, Mujeres!$A$1:$DW$117 )</f>
        <v>0</v>
      </c>
      <c r="AX148" s="46" cm="1">
        <f t="array" ref="AX148">SalarioAnualEsperado($B148, $G148, $D148, AX$1, Hombres!$A$1:$DW$117, Mujeres!$A$1:$DW$117 )</f>
        <v>0</v>
      </c>
      <c r="AY148" s="46" cm="1">
        <f t="array" ref="AY148">SalarioAnualEsperado($B148, $G148, $D148, AY$1, Hombres!$A$1:$DW$117, Mujeres!$A$1:$DW$117 )</f>
        <v>0</v>
      </c>
      <c r="AZ148" s="46" cm="1">
        <f t="array" ref="AZ148">SalarioAnualEsperado($B148, $G148, $D148, AZ$1, Hombres!$A$1:$DW$117, Mujeres!$A$1:$DW$117 )</f>
        <v>0</v>
      </c>
      <c r="BA148" s="46" cm="1">
        <f t="array" ref="BA148">SalarioAnualEsperado($B148, $G148, $D148, BA$1, Hombres!$A$1:$DW$117, Mujeres!$A$1:$DW$117 )</f>
        <v>0</v>
      </c>
      <c r="BB148" s="46" cm="1">
        <f t="array" ref="BB148">SalarioAnualEsperado($B148, $G148, $D148, BB$1, Hombres!$A$1:$DW$117, Mujeres!$A$1:$DW$117 )</f>
        <v>0</v>
      </c>
      <c r="BC148" s="46" cm="1">
        <f t="array" ref="BC148">SalarioAnualEsperado($B148, $G148, $D148, BC$1, Hombres!$A$1:$DW$117, Mujeres!$A$1:$DW$117 )</f>
        <v>0</v>
      </c>
      <c r="BD148" s="46" cm="1">
        <f t="array" ref="BD148">SalarioAnualEsperado($B148, $G148, $D148, BD$1, Hombres!$A$1:$DW$117, Mujeres!$A$1:$DW$117 )</f>
        <v>0</v>
      </c>
      <c r="BE148" s="46" cm="1">
        <f t="array" ref="BE148">SalarioAnualEsperado($B148, $G148, $D148, BE$1, Hombres!$A$1:$DW$117, Mujeres!$A$1:$DW$117 )</f>
        <v>0</v>
      </c>
      <c r="BF148" s="46" cm="1">
        <f t="array" ref="BF148">SalarioAnualEsperado($B148, $G148, $D148, BF$1, Hombres!$A$1:$DW$117, Mujeres!$A$1:$DW$117 )</f>
        <v>0</v>
      </c>
      <c r="BG148" s="46" cm="1">
        <f t="array" ref="BG148">SalarioAnualEsperado($B148, $G148, $D148, BG$1, Hombres!$A$1:$DW$117, Mujeres!$A$1:$DW$117 )</f>
        <v>0</v>
      </c>
      <c r="BH148" s="46" cm="1">
        <f t="array" ref="BH148">SalarioAnualEsperado($B148, $G148, $D148, BH$1, Hombres!$A$1:$DW$117, Mujeres!$A$1:$DW$117 )</f>
        <v>0</v>
      </c>
      <c r="BI148" s="46" cm="1">
        <f t="array" ref="BI148">SalarioAnualEsperado($B148, $G148, $D148, BI$1, Hombres!$A$1:$DW$117, Mujeres!$A$1:$DW$117 )</f>
        <v>0</v>
      </c>
      <c r="BJ148" s="46" cm="1">
        <f t="array" ref="BJ148">SalarioAnualEsperado($B148, $G148, $D148, BJ$1, Hombres!$A$1:$DW$117, Mujeres!$A$1:$DW$117 )</f>
        <v>0</v>
      </c>
      <c r="BK148" s="46" cm="1">
        <f t="array" ref="BK148">SalarioAnualEsperado($B148, $G148, $D148, BK$1, Hombres!$A$1:$DW$117, Mujeres!$A$1:$DW$117 )</f>
        <v>0</v>
      </c>
      <c r="BL148" s="46" cm="1">
        <f t="array" ref="BL148">SalarioAnualEsperado($B148, $G148, $D148, BL$1, Hombres!$A$1:$DW$117, Mujeres!$A$1:$DW$117 )</f>
        <v>0</v>
      </c>
      <c r="BM148" s="46" cm="1">
        <f t="array" ref="BM148">SalarioAnualEsperado($B148, $G148, $D148, BM$1, Hombres!$A$1:$DW$117, Mujeres!$A$1:$DW$117 )</f>
        <v>0</v>
      </c>
      <c r="BN148" s="46" cm="1">
        <f t="array" ref="BN148">SalarioAnualEsperado($B148, $G148, $D148, BN$1, Hombres!$A$1:$DW$117, Mujeres!$A$1:$DW$117 )</f>
        <v>0</v>
      </c>
      <c r="BO148" s="46" cm="1">
        <f t="array" ref="BO148">SalarioAnualEsperado($B148, $G148, $D148, BO$1, Hombres!$A$1:$DW$117, Mujeres!$A$1:$DW$117 )</f>
        <v>0</v>
      </c>
      <c r="BP148" s="46" cm="1">
        <f t="array" ref="BP148">SalarioAnualEsperado($B148, $G148, $D148, BP$1, Hombres!$A$1:$DW$117, Mujeres!$A$1:$DW$117 )</f>
        <v>0</v>
      </c>
      <c r="BQ148" s="46" cm="1">
        <f t="array" ref="BQ148">SalarioAnualEsperado($B148, $G148, $D148, BQ$1, Hombres!$A$1:$DW$117, Mujeres!$A$1:$DW$117 )</f>
        <v>0</v>
      </c>
      <c r="BR148" s="46" cm="1">
        <f t="array" ref="BR148">SalarioAnualEsperado($B148, $G148, $D148, BR$1, Hombres!$A$1:$DW$117, Mujeres!$A$1:$DW$117 )</f>
        <v>0</v>
      </c>
      <c r="BS148" s="46" cm="1">
        <f t="array" ref="BS148">SalarioAnualEsperado($B148, $G148, $D148, BS$1, Hombres!$A$1:$DW$117, Mujeres!$A$1:$DW$117 )</f>
        <v>0</v>
      </c>
      <c r="BT148" s="46" cm="1">
        <f t="array" ref="BT148">SalarioAnualEsperado($B148, $G148, $D148, BT$1, Hombres!$A$1:$DW$117, Mujeres!$A$1:$DW$117 )</f>
        <v>0</v>
      </c>
      <c r="BU148" s="46" cm="1">
        <f t="array" ref="BU148">SalarioAnualEsperado($B148, $G148, $D148, BU$1, Hombres!$A$1:$DW$117, Mujeres!$A$1:$DW$117 )</f>
        <v>0</v>
      </c>
      <c r="BV148" s="46" cm="1">
        <f t="array" ref="BV148">SalarioAnualEsperado($B148, $G148, $D148, BV$1, Hombres!$A$1:$DW$117, Mujeres!$A$1:$DW$117 )</f>
        <v>0</v>
      </c>
      <c r="BW148" s="46" cm="1">
        <f t="array" ref="BW148">SalarioAnualEsperado($B148, $G148, $D148, BW$1, Hombres!$A$1:$DW$117, Mujeres!$A$1:$DW$117 )</f>
        <v>0</v>
      </c>
      <c r="BX148" s="46" cm="1">
        <f t="array" ref="BX148">SalarioAnualEsperado($B148, $G148, $D148, BX$1, Hombres!$A$1:$DW$117, Mujeres!$A$1:$DW$117 )</f>
        <v>0</v>
      </c>
      <c r="BY148" s="46" cm="1">
        <f t="array" ref="BY148">SalarioAnualEsperado($B148, $G148, $D148, BY$1, Hombres!$A$1:$DW$117, Mujeres!$A$1:$DW$117 )</f>
        <v>0</v>
      </c>
      <c r="BZ148" s="46" cm="1">
        <f t="array" ref="BZ148">SalarioAnualEsperado($B148, $G148, $D148, BZ$1, Hombres!$A$1:$DW$117, Mujeres!$A$1:$DW$117 )</f>
        <v>0</v>
      </c>
      <c r="CA148" s="46" cm="1">
        <f t="array" ref="CA148">SalarioAnualEsperado($B148, $G148, $D148, CA$1, Hombres!$A$1:$DW$117, Mujeres!$A$1:$DW$117 )</f>
        <v>0</v>
      </c>
      <c r="CB148" s="46" cm="1">
        <f t="array" ref="CB148">SalarioAnualEsperado($B148, $G148, $D148, CB$1, Hombres!$A$1:$DW$117, Mujeres!$A$1:$DW$117 )</f>
        <v>0</v>
      </c>
      <c r="CC148" s="46" cm="1">
        <f t="array" ref="CC148">SalarioAnualEsperado($B148, $G148, $D148, CC$1, Hombres!$A$1:$DW$117, Mujeres!$A$1:$DW$117 )</f>
        <v>0</v>
      </c>
      <c r="CD148" s="46" cm="1">
        <f t="array" ref="CD148">SalarioAnualEsperado($B148, $G148, $D148, CD$1, Hombres!$A$1:$DW$117, Mujeres!$A$1:$DW$117 )</f>
        <v>0</v>
      </c>
      <c r="CE148" s="46" cm="1">
        <f t="array" ref="CE148">SalarioAnualEsperado($B148, $G148, $D148, CE$1, Hombres!$A$1:$DW$117, Mujeres!$A$1:$DW$117 )</f>
        <v>0</v>
      </c>
      <c r="CF148" s="46" cm="1">
        <f t="array" ref="CF148">SalarioAnualEsperado($B148, $G148, $D148, CF$1, Hombres!$A$1:$DW$117, Mujeres!$A$1:$DW$117 )</f>
        <v>0</v>
      </c>
      <c r="CG148" s="46" cm="1">
        <f t="array" ref="CG148">SalarioAnualEsperado($B148, $G148, $D148, CG$1, Hombres!$A$1:$DW$117, Mujeres!$A$1:$DW$117 )</f>
        <v>0</v>
      </c>
      <c r="CH148" s="46" cm="1">
        <f t="array" ref="CH148">SalarioAnualEsperado($B148, $G148, $D148, CH$1, Hombres!$A$1:$DW$117, Mujeres!$A$1:$DW$117 )</f>
        <v>0</v>
      </c>
      <c r="CI148" s="46" cm="1">
        <f t="array" ref="CI148">SalarioAnualEsperado($B148, $G148, $D148, CI$1, Hombres!$A$1:$DW$117, Mujeres!$A$1:$DW$117 )</f>
        <v>0</v>
      </c>
      <c r="CJ148" s="46" cm="1">
        <f t="array" ref="CJ148">SalarioAnualEsperado($B148, $G148, $D148, CJ$1, Hombres!$A$1:$DW$117, Mujeres!$A$1:$DW$117 )</f>
        <v>0</v>
      </c>
      <c r="CK148" s="46" cm="1">
        <f t="array" ref="CK148">SalarioAnualEsperado($B148, $G148, $D148, CK$1, Hombres!$A$1:$DW$117, Mujeres!$A$1:$DW$117 )</f>
        <v>0</v>
      </c>
      <c r="CL148" s="46" cm="1">
        <f t="array" ref="CL148">SalarioAnualEsperado($B148, $G148, $D148, CL$1, Hombres!$A$1:$DW$117, Mujeres!$A$1:$DW$117 )</f>
        <v>0</v>
      </c>
      <c r="CM148" s="46" cm="1">
        <f t="array" ref="CM148">SalarioAnualEsperado($B148, $G148, $D148, CM$1, Hombres!$A$1:$DW$117, Mujeres!$A$1:$DW$117 )</f>
        <v>0</v>
      </c>
      <c r="CN148" s="46" cm="1">
        <f t="array" ref="CN148">SalarioAnualEsperado($B148, $G148, $D148, CN$1, Hombres!$A$1:$DW$117, Mujeres!$A$1:$DW$117 )</f>
        <v>0</v>
      </c>
      <c r="CO148" s="46" cm="1">
        <f t="array" ref="CO148">SalarioAnualEsperado($B148, $G148, $D148, CO$1, Hombres!$A$1:$DW$117, Mujeres!$A$1:$DW$117 )</f>
        <v>0</v>
      </c>
      <c r="CP148" s="46" cm="1">
        <f t="array" ref="CP148">SalarioAnualEsperado($B148, $G148, $D148, CP$1, Hombres!$A$1:$DW$117, Mujeres!$A$1:$DW$117 )</f>
        <v>0</v>
      </c>
      <c r="CQ148" s="46" cm="1">
        <f t="array" ref="CQ148">SalarioAnualEsperado($B148, $G148, $D148, CQ$1, Hombres!$A$1:$DW$117, Mujeres!$A$1:$DW$117 )</f>
        <v>0</v>
      </c>
      <c r="CR148" s="46" cm="1">
        <f t="array" ref="CR148">SalarioAnualEsperado($B148, $G148, $D148, CR$1, Hombres!$A$1:$DW$117, Mujeres!$A$1:$DW$117 )</f>
        <v>0</v>
      </c>
      <c r="CS148" s="46" cm="1">
        <f t="array" ref="CS148">SalarioAnualEsperado($B148, $G148, $D148, CS$1, Hombres!$A$1:$DW$117, Mujeres!$A$1:$DW$117 )</f>
        <v>0</v>
      </c>
      <c r="CT148" s="46" cm="1">
        <f t="array" ref="CT148">SalarioAnualEsperado($B148, $G148, $D148, CT$1, Hombres!$A$1:$DW$117, Mujeres!$A$1:$DW$117 )</f>
        <v>0</v>
      </c>
      <c r="CU148" s="46" cm="1">
        <f t="array" ref="CU148">SalarioAnualEsperado($B148, $G148, $D148, CU$1, Hombres!$A$1:$DW$117, Mujeres!$A$1:$DW$117 )</f>
        <v>0</v>
      </c>
      <c r="CV148" s="46" cm="1">
        <f t="array" ref="CV148">SalarioAnualEsperado($B148, $G148, $D148, CV$1, Hombres!$A$1:$DW$117, Mujeres!$A$1:$DW$117 )</f>
        <v>0</v>
      </c>
      <c r="CW148" s="46" cm="1">
        <f t="array" ref="CW148">SalarioAnualEsperado($B148, $G148, $D148, CW$1, Hombres!$A$1:$DW$117, Mujeres!$A$1:$DW$117 )</f>
        <v>0</v>
      </c>
      <c r="CX148" s="46" cm="1">
        <f t="array" ref="CX148">SalarioAnualEsperado($B148, $G148, $D148, CX$1, Hombres!$A$1:$DW$117, Mujeres!$A$1:$DW$117 )</f>
        <v>0</v>
      </c>
      <c r="CY148" s="46" cm="1">
        <f t="array" ref="CY148">SalarioAnualEsperado($B148, $G148, $D148, CY$1, Hombres!$A$1:$DW$117, Mujeres!$A$1:$DW$117 )</f>
        <v>0</v>
      </c>
      <c r="CZ148" s="46" cm="1">
        <f t="array" ref="CZ148">SalarioAnualEsperado($B148, $G148, $D148, CZ$1, Hombres!$A$1:$DW$117, Mujeres!$A$1:$DW$117 )</f>
        <v>0</v>
      </c>
      <c r="DA148" s="46" cm="1">
        <f t="array" ref="DA148">SalarioAnualEsperado($B148, $G148, $D148, DA$1, Hombres!$A$1:$DW$117, Mujeres!$A$1:$DW$117 )</f>
        <v>0</v>
      </c>
      <c r="DB148" s="46" cm="1">
        <f t="array" ref="DB148">SalarioAnualEsperado($B148, $G148, $D148, DB$1, Hombres!$A$1:$DW$117, Mujeres!$A$1:$DW$117 )</f>
        <v>0</v>
      </c>
      <c r="DC148" s="46" cm="1">
        <f t="array" ref="DC148">SalarioAnualEsperado($B148, $G148, $D148, DC$1, Hombres!$A$1:$DW$117, Mujeres!$A$1:$DW$117 )</f>
        <v>0</v>
      </c>
    </row>
    <row r="149" spans="1:107" x14ac:dyDescent="0.2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6" cm="1">
        <f t="array" ref="L149">SalarioAnualEsperado($B149, $G149, $D149, L$1, Hombres!$A$1:$DW$117, Mujeres!$A$1:$DW$117 )</f>
        <v>24050615.939999998</v>
      </c>
      <c r="M149" s="46" cm="1">
        <f t="array" ref="M149">SalarioAnualEsperado($B149, $G149, $D149, M$1, Hombres!$A$1:$DW$117, Mujeres!$A$1:$DW$117 )</f>
        <v>25257735.385280989</v>
      </c>
      <c r="N149" s="46" cm="1">
        <f t="array" ref="N149">SalarioAnualEsperado($B149, $G149, $D149, N$1, Hombres!$A$1:$DW$117, Mujeres!$A$1:$DW$117 )</f>
        <v>26524968.773887288</v>
      </c>
      <c r="O149" s="46" cm="1">
        <f t="array" ref="O149">SalarioAnualEsperado($B149, $G149, $D149, O$1, Hombres!$A$1:$DW$117, Mujeres!$A$1:$DW$117 )</f>
        <v>27855246.861965314</v>
      </c>
      <c r="P149" s="46" cm="1">
        <f t="array" ref="P149">SalarioAnualEsperado($B149, $G149, $D149, P$1, Hombres!$A$1:$DW$117, Mujeres!$A$1:$DW$117 )</f>
        <v>29251705.404678062</v>
      </c>
      <c r="Q149" s="46" cm="1">
        <f t="array" ref="Q149">SalarioAnualEsperado($B149, $G149, $D149, Q$1, Hombres!$A$1:$DW$117, Mujeres!$A$1:$DW$117 )</f>
        <v>30717612.855448525</v>
      </c>
      <c r="R149" s="46" cm="1">
        <f t="array" ref="R149">SalarioAnualEsperado($B149, $G149, $D149, R$1, Hombres!$A$1:$DW$117, Mujeres!$A$1:$DW$117 )</f>
        <v>32256227.002068549</v>
      </c>
      <c r="S149" s="46" cm="1">
        <f t="array" ref="S149">SalarioAnualEsperado($B149, $G149, $D149, S$1, Hombres!$A$1:$DW$117, Mujeres!$A$1:$DW$117 )</f>
        <v>33871051.3981416</v>
      </c>
      <c r="T149" s="46" cm="1">
        <f t="array" ref="T149">SalarioAnualEsperado($B149, $G149, $D149, T$1, Hombres!$A$1:$DW$117, Mujeres!$A$1:$DW$117 )</f>
        <v>35565781.908377364</v>
      </c>
      <c r="U149" s="46" cm="1">
        <f t="array" ref="U149">SalarioAnualEsperado($B149, $G149, $D149, U$1, Hombres!$A$1:$DW$117, Mujeres!$A$1:$DW$117 )</f>
        <v>37344306.489106134</v>
      </c>
      <c r="V149" s="46" cm="1">
        <f t="array" ref="V149">SalarioAnualEsperado($B149, $G149, $D149, V$1, Hombres!$A$1:$DW$117, Mujeres!$A$1:$DW$117 )</f>
        <v>39210635.21416533</v>
      </c>
      <c r="W149" s="46" cm="1">
        <f t="array" ref="W149">SalarioAnualEsperado($B149, $G149, $D149, W$1, Hombres!$A$1:$DW$117, Mujeres!$A$1:$DW$117 )</f>
        <v>41168909.597430579</v>
      </c>
      <c r="X149" s="46" cm="1">
        <f t="array" ref="X149">SalarioAnualEsperado($B149, $G149, $D149, X$1, Hombres!$A$1:$DW$117, Mujeres!$A$1:$DW$117 )</f>
        <v>43223432.21211978</v>
      </c>
      <c r="Y149" s="46" cm="1">
        <f t="array" ref="Y149">SalarioAnualEsperado($B149, $G149, $D149, Y$1, Hombres!$A$1:$DW$117, Mujeres!$A$1:$DW$117 )</f>
        <v>45378473.501254521</v>
      </c>
      <c r="Z149" s="46" cm="1">
        <f t="array" ref="Z149">SalarioAnualEsperado($B149, $G149, $D149, Z$1, Hombres!$A$1:$DW$117, Mujeres!$A$1:$DW$117 )</f>
        <v>47638191.312558189</v>
      </c>
      <c r="AA149" s="46" cm="1">
        <f t="array" ref="AA149">SalarioAnualEsperado($B149, $G149, $D149, AA$1, Hombres!$A$1:$DW$117, Mujeres!$A$1:$DW$117 )</f>
        <v>50007163.404898979</v>
      </c>
      <c r="AB149" s="46" cm="1">
        <f t="array" ref="AB149">SalarioAnualEsperado($B149, $G149, $D149, AB$1, Hombres!$A$1:$DW$117, Mujeres!$A$1:$DW$117 )</f>
        <v>52490284.129921697</v>
      </c>
      <c r="AC149" s="46" cm="1">
        <f t="array" ref="AC149">SalarioAnualEsperado($B149, $G149, $D149, AC$1, Hombres!$A$1:$DW$117, Mujeres!$A$1:$DW$117 )</f>
        <v>55093059.790738828</v>
      </c>
      <c r="AD149" s="46" cm="1">
        <f t="array" ref="AD149">SalarioAnualEsperado($B149, $G149, $D149, AD$1, Hombres!$A$1:$DW$117, Mujeres!$A$1:$DW$117 )</f>
        <v>57821047.239092067</v>
      </c>
      <c r="AE149" s="46" cm="1">
        <f t="array" ref="AE149">SalarioAnualEsperado($B149, $G149, $D149, AE$1, Hombres!$A$1:$DW$117, Mujeres!$A$1:$DW$117 )</f>
        <v>60679788.517561115</v>
      </c>
      <c r="AF149" s="46" cm="1">
        <f t="array" ref="AF149">SalarioAnualEsperado($B149, $G149, $D149, AF$1, Hombres!$A$1:$DW$117, Mujeres!$A$1:$DW$117 )</f>
        <v>63675049.847546309</v>
      </c>
      <c r="AG149" s="46" cm="1">
        <f t="array" ref="AG149">SalarioAnualEsperado($B149, $G149, $D149, AG$1, Hombres!$A$1:$DW$117, Mujeres!$A$1:$DW$117 )</f>
        <v>66812850.934560917</v>
      </c>
      <c r="AH149" s="46" cm="1">
        <f t="array" ref="AH149">SalarioAnualEsperado($B149, $G149, $D149, AH$1, Hombres!$A$1:$DW$117, Mujeres!$A$1:$DW$117 )</f>
        <v>70099528.812410742</v>
      </c>
      <c r="AI149" s="46" cm="1">
        <f t="array" ref="AI149">SalarioAnualEsperado($B149, $G149, $D149, AI$1, Hombres!$A$1:$DW$117, Mujeres!$A$1:$DW$117 )</f>
        <v>73541220.923785165</v>
      </c>
      <c r="AJ149" s="46" cm="1">
        <f t="array" ref="AJ149">SalarioAnualEsperado($B149, $G149, $D149, AJ$1, Hombres!$A$1:$DW$117, Mujeres!$A$1:$DW$117 )</f>
        <v>77143198.535227358</v>
      </c>
      <c r="AK149" s="46" cm="1">
        <f t="array" ref="AK149">SalarioAnualEsperado($B149, $G149, $D149, AK$1, Hombres!$A$1:$DW$117, Mujeres!$A$1:$DW$117 )</f>
        <v>80911247.857006788</v>
      </c>
      <c r="AL149" s="46" cm="1">
        <f t="array" ref="AL149">SalarioAnualEsperado($B149, $G149, $D149, AL$1, Hombres!$A$1:$DW$117, Mujeres!$A$1:$DW$117 )</f>
        <v>84851973.332403094</v>
      </c>
      <c r="AM149" s="46" cm="1">
        <f t="array" ref="AM149">SalarioAnualEsperado($B149, $G149, $D149, AM$1, Hombres!$A$1:$DW$117, Mujeres!$A$1:$DW$117 )</f>
        <v>88973601.776897505</v>
      </c>
      <c r="AN149" s="46" cm="1">
        <f t="array" ref="AN149">SalarioAnualEsperado($B149, $G149, $D149, AN$1, Hombres!$A$1:$DW$117, Mujeres!$A$1:$DW$117 )</f>
        <v>93284040.911453575</v>
      </c>
      <c r="AO149" s="46" cm="1">
        <f t="array" ref="AO149">SalarioAnualEsperado($B149, $G149, $D149, AO$1, Hombres!$A$1:$DW$117, Mujeres!$A$1:$DW$117 )</f>
        <v>97789701.759323508</v>
      </c>
      <c r="AP149" s="46" cm="1">
        <f t="array" ref="AP149">SalarioAnualEsperado($B149, $G149, $D149, AP$1, Hombres!$A$1:$DW$117, Mujeres!$A$1:$DW$117 )</f>
        <v>102495163.02008845</v>
      </c>
      <c r="AQ149" s="46" cm="1">
        <f t="array" ref="AQ149">SalarioAnualEsperado($B149, $G149, $D149, AQ$1, Hombres!$A$1:$DW$117, Mujeres!$A$1:$DW$117 )</f>
        <v>107403804.80446588</v>
      </c>
      <c r="AR149" s="46" cm="1">
        <f t="array" ref="AR149">SalarioAnualEsperado($B149, $G149, $D149, AR$1, Hombres!$A$1:$DW$117, Mujeres!$A$1:$DW$117 )</f>
        <v>112518461.37084204</v>
      </c>
      <c r="AS149" s="46" cm="1">
        <f t="array" ref="AS149">SalarioAnualEsperado($B149, $G149, $D149, AS$1, Hombres!$A$1:$DW$117, Mujeres!$A$1:$DW$117 )</f>
        <v>0</v>
      </c>
      <c r="AT149" s="46" cm="1">
        <f t="array" ref="AT149">SalarioAnualEsperado($B149, $G149, $D149, AT$1, Hombres!$A$1:$DW$117, Mujeres!$A$1:$DW$117 )</f>
        <v>0</v>
      </c>
      <c r="AU149" s="46" cm="1">
        <f t="array" ref="AU149">SalarioAnualEsperado($B149, $G149, $D149, AU$1, Hombres!$A$1:$DW$117, Mujeres!$A$1:$DW$117 )</f>
        <v>0</v>
      </c>
      <c r="AV149" s="46" cm="1">
        <f t="array" ref="AV149">SalarioAnualEsperado($B149, $G149, $D149, AV$1, Hombres!$A$1:$DW$117, Mujeres!$A$1:$DW$117 )</f>
        <v>0</v>
      </c>
      <c r="AW149" s="46" cm="1">
        <f t="array" ref="AW149">SalarioAnualEsperado($B149, $G149, $D149, AW$1, Hombres!$A$1:$DW$117, Mujeres!$A$1:$DW$117 )</f>
        <v>0</v>
      </c>
      <c r="AX149" s="46" cm="1">
        <f t="array" ref="AX149">SalarioAnualEsperado($B149, $G149, $D149, AX$1, Hombres!$A$1:$DW$117, Mujeres!$A$1:$DW$117 )</f>
        <v>0</v>
      </c>
      <c r="AY149" s="46" cm="1">
        <f t="array" ref="AY149">SalarioAnualEsperado($B149, $G149, $D149, AY$1, Hombres!$A$1:$DW$117, Mujeres!$A$1:$DW$117 )</f>
        <v>0</v>
      </c>
      <c r="AZ149" s="46" cm="1">
        <f t="array" ref="AZ149">SalarioAnualEsperado($B149, $G149, $D149, AZ$1, Hombres!$A$1:$DW$117, Mujeres!$A$1:$DW$117 )</f>
        <v>0</v>
      </c>
      <c r="BA149" s="46" cm="1">
        <f t="array" ref="BA149">SalarioAnualEsperado($B149, $G149, $D149, BA$1, Hombres!$A$1:$DW$117, Mujeres!$A$1:$DW$117 )</f>
        <v>0</v>
      </c>
      <c r="BB149" s="46" cm="1">
        <f t="array" ref="BB149">SalarioAnualEsperado($B149, $G149, $D149, BB$1, Hombres!$A$1:$DW$117, Mujeres!$A$1:$DW$117 )</f>
        <v>0</v>
      </c>
      <c r="BC149" s="46" cm="1">
        <f t="array" ref="BC149">SalarioAnualEsperado($B149, $G149, $D149, BC$1, Hombres!$A$1:$DW$117, Mujeres!$A$1:$DW$117 )</f>
        <v>0</v>
      </c>
      <c r="BD149" s="46" cm="1">
        <f t="array" ref="BD149">SalarioAnualEsperado($B149, $G149, $D149, BD$1, Hombres!$A$1:$DW$117, Mujeres!$A$1:$DW$117 )</f>
        <v>0</v>
      </c>
      <c r="BE149" s="46" cm="1">
        <f t="array" ref="BE149">SalarioAnualEsperado($B149, $G149, $D149, BE$1, Hombres!$A$1:$DW$117, Mujeres!$A$1:$DW$117 )</f>
        <v>0</v>
      </c>
      <c r="BF149" s="46" cm="1">
        <f t="array" ref="BF149">SalarioAnualEsperado($B149, $G149, $D149, BF$1, Hombres!$A$1:$DW$117, Mujeres!$A$1:$DW$117 )</f>
        <v>0</v>
      </c>
      <c r="BG149" s="46" cm="1">
        <f t="array" ref="BG149">SalarioAnualEsperado($B149, $G149, $D149, BG$1, Hombres!$A$1:$DW$117, Mujeres!$A$1:$DW$117 )</f>
        <v>0</v>
      </c>
      <c r="BH149" s="46" cm="1">
        <f t="array" ref="BH149">SalarioAnualEsperado($B149, $G149, $D149, BH$1, Hombres!$A$1:$DW$117, Mujeres!$A$1:$DW$117 )</f>
        <v>0</v>
      </c>
      <c r="BI149" s="46" cm="1">
        <f t="array" ref="BI149">SalarioAnualEsperado($B149, $G149, $D149, BI$1, Hombres!$A$1:$DW$117, Mujeres!$A$1:$DW$117 )</f>
        <v>0</v>
      </c>
      <c r="BJ149" s="46" cm="1">
        <f t="array" ref="BJ149">SalarioAnualEsperado($B149, $G149, $D149, BJ$1, Hombres!$A$1:$DW$117, Mujeres!$A$1:$DW$117 )</f>
        <v>0</v>
      </c>
      <c r="BK149" s="46" cm="1">
        <f t="array" ref="BK149">SalarioAnualEsperado($B149, $G149, $D149, BK$1, Hombres!$A$1:$DW$117, Mujeres!$A$1:$DW$117 )</f>
        <v>0</v>
      </c>
      <c r="BL149" s="46" cm="1">
        <f t="array" ref="BL149">SalarioAnualEsperado($B149, $G149, $D149, BL$1, Hombres!$A$1:$DW$117, Mujeres!$A$1:$DW$117 )</f>
        <v>0</v>
      </c>
      <c r="BM149" s="46" cm="1">
        <f t="array" ref="BM149">SalarioAnualEsperado($B149, $G149, $D149, BM$1, Hombres!$A$1:$DW$117, Mujeres!$A$1:$DW$117 )</f>
        <v>0</v>
      </c>
      <c r="BN149" s="46" cm="1">
        <f t="array" ref="BN149">SalarioAnualEsperado($B149, $G149, $D149, BN$1, Hombres!$A$1:$DW$117, Mujeres!$A$1:$DW$117 )</f>
        <v>0</v>
      </c>
      <c r="BO149" s="46" cm="1">
        <f t="array" ref="BO149">SalarioAnualEsperado($B149, $G149, $D149, BO$1, Hombres!$A$1:$DW$117, Mujeres!$A$1:$DW$117 )</f>
        <v>0</v>
      </c>
      <c r="BP149" s="46" cm="1">
        <f t="array" ref="BP149">SalarioAnualEsperado($B149, $G149, $D149, BP$1, Hombres!$A$1:$DW$117, Mujeres!$A$1:$DW$117 )</f>
        <v>0</v>
      </c>
      <c r="BQ149" s="46" cm="1">
        <f t="array" ref="BQ149">SalarioAnualEsperado($B149, $G149, $D149, BQ$1, Hombres!$A$1:$DW$117, Mujeres!$A$1:$DW$117 )</f>
        <v>0</v>
      </c>
      <c r="BR149" s="46" cm="1">
        <f t="array" ref="BR149">SalarioAnualEsperado($B149, $G149, $D149, BR$1, Hombres!$A$1:$DW$117, Mujeres!$A$1:$DW$117 )</f>
        <v>0</v>
      </c>
      <c r="BS149" s="46" cm="1">
        <f t="array" ref="BS149">SalarioAnualEsperado($B149, $G149, $D149, BS$1, Hombres!$A$1:$DW$117, Mujeres!$A$1:$DW$117 )</f>
        <v>0</v>
      </c>
      <c r="BT149" s="46" cm="1">
        <f t="array" ref="BT149">SalarioAnualEsperado($B149, $G149, $D149, BT$1, Hombres!$A$1:$DW$117, Mujeres!$A$1:$DW$117 )</f>
        <v>0</v>
      </c>
      <c r="BU149" s="46" cm="1">
        <f t="array" ref="BU149">SalarioAnualEsperado($B149, $G149, $D149, BU$1, Hombres!$A$1:$DW$117, Mujeres!$A$1:$DW$117 )</f>
        <v>0</v>
      </c>
      <c r="BV149" s="46" cm="1">
        <f t="array" ref="BV149">SalarioAnualEsperado($B149, $G149, $D149, BV$1, Hombres!$A$1:$DW$117, Mujeres!$A$1:$DW$117 )</f>
        <v>0</v>
      </c>
      <c r="BW149" s="46" cm="1">
        <f t="array" ref="BW149">SalarioAnualEsperado($B149, $G149, $D149, BW$1, Hombres!$A$1:$DW$117, Mujeres!$A$1:$DW$117 )</f>
        <v>0</v>
      </c>
      <c r="BX149" s="46" cm="1">
        <f t="array" ref="BX149">SalarioAnualEsperado($B149, $G149, $D149, BX$1, Hombres!$A$1:$DW$117, Mujeres!$A$1:$DW$117 )</f>
        <v>0</v>
      </c>
      <c r="BY149" s="46" cm="1">
        <f t="array" ref="BY149">SalarioAnualEsperado($B149, $G149, $D149, BY$1, Hombres!$A$1:$DW$117, Mujeres!$A$1:$DW$117 )</f>
        <v>0</v>
      </c>
      <c r="BZ149" s="46" cm="1">
        <f t="array" ref="BZ149">SalarioAnualEsperado($B149, $G149, $D149, BZ$1, Hombres!$A$1:$DW$117, Mujeres!$A$1:$DW$117 )</f>
        <v>0</v>
      </c>
      <c r="CA149" s="46" cm="1">
        <f t="array" ref="CA149">SalarioAnualEsperado($B149, $G149, $D149, CA$1, Hombres!$A$1:$DW$117, Mujeres!$A$1:$DW$117 )</f>
        <v>0</v>
      </c>
      <c r="CB149" s="46" cm="1">
        <f t="array" ref="CB149">SalarioAnualEsperado($B149, $G149, $D149, CB$1, Hombres!$A$1:$DW$117, Mujeres!$A$1:$DW$117 )</f>
        <v>0</v>
      </c>
      <c r="CC149" s="46" cm="1">
        <f t="array" ref="CC149">SalarioAnualEsperado($B149, $G149, $D149, CC$1, Hombres!$A$1:$DW$117, Mujeres!$A$1:$DW$117 )</f>
        <v>0</v>
      </c>
      <c r="CD149" s="46" cm="1">
        <f t="array" ref="CD149">SalarioAnualEsperado($B149, $G149, $D149, CD$1, Hombres!$A$1:$DW$117, Mujeres!$A$1:$DW$117 )</f>
        <v>0</v>
      </c>
      <c r="CE149" s="46" cm="1">
        <f t="array" ref="CE149">SalarioAnualEsperado($B149, $G149, $D149, CE$1, Hombres!$A$1:$DW$117, Mujeres!$A$1:$DW$117 )</f>
        <v>0</v>
      </c>
      <c r="CF149" s="46" cm="1">
        <f t="array" ref="CF149">SalarioAnualEsperado($B149, $G149, $D149, CF$1, Hombres!$A$1:$DW$117, Mujeres!$A$1:$DW$117 )</f>
        <v>0</v>
      </c>
      <c r="CG149" s="46" cm="1">
        <f t="array" ref="CG149">SalarioAnualEsperado($B149, $G149, $D149, CG$1, Hombres!$A$1:$DW$117, Mujeres!$A$1:$DW$117 )</f>
        <v>0</v>
      </c>
      <c r="CH149" s="46" cm="1">
        <f t="array" ref="CH149">SalarioAnualEsperado($B149, $G149, $D149, CH$1, Hombres!$A$1:$DW$117, Mujeres!$A$1:$DW$117 )</f>
        <v>0</v>
      </c>
      <c r="CI149" s="46" cm="1">
        <f t="array" ref="CI149">SalarioAnualEsperado($B149, $G149, $D149, CI$1, Hombres!$A$1:$DW$117, Mujeres!$A$1:$DW$117 )</f>
        <v>0</v>
      </c>
      <c r="CJ149" s="46" cm="1">
        <f t="array" ref="CJ149">SalarioAnualEsperado($B149, $G149, $D149, CJ$1, Hombres!$A$1:$DW$117, Mujeres!$A$1:$DW$117 )</f>
        <v>0</v>
      </c>
      <c r="CK149" s="46" cm="1">
        <f t="array" ref="CK149">SalarioAnualEsperado($B149, $G149, $D149, CK$1, Hombres!$A$1:$DW$117, Mujeres!$A$1:$DW$117 )</f>
        <v>0</v>
      </c>
      <c r="CL149" s="46" cm="1">
        <f t="array" ref="CL149">SalarioAnualEsperado($B149, $G149, $D149, CL$1, Hombres!$A$1:$DW$117, Mujeres!$A$1:$DW$117 )</f>
        <v>0</v>
      </c>
      <c r="CM149" s="46" cm="1">
        <f t="array" ref="CM149">SalarioAnualEsperado($B149, $G149, $D149, CM$1, Hombres!$A$1:$DW$117, Mujeres!$A$1:$DW$117 )</f>
        <v>0</v>
      </c>
      <c r="CN149" s="46" cm="1">
        <f t="array" ref="CN149">SalarioAnualEsperado($B149, $G149, $D149, CN$1, Hombres!$A$1:$DW$117, Mujeres!$A$1:$DW$117 )</f>
        <v>0</v>
      </c>
      <c r="CO149" s="46" cm="1">
        <f t="array" ref="CO149">SalarioAnualEsperado($B149, $G149, $D149, CO$1, Hombres!$A$1:$DW$117, Mujeres!$A$1:$DW$117 )</f>
        <v>0</v>
      </c>
      <c r="CP149" s="46" cm="1">
        <f t="array" ref="CP149">SalarioAnualEsperado($B149, $G149, $D149, CP$1, Hombres!$A$1:$DW$117, Mujeres!$A$1:$DW$117 )</f>
        <v>0</v>
      </c>
      <c r="CQ149" s="46" cm="1">
        <f t="array" ref="CQ149">SalarioAnualEsperado($B149, $G149, $D149, CQ$1, Hombres!$A$1:$DW$117, Mujeres!$A$1:$DW$117 )</f>
        <v>0</v>
      </c>
      <c r="CR149" s="46" cm="1">
        <f t="array" ref="CR149">SalarioAnualEsperado($B149, $G149, $D149, CR$1, Hombres!$A$1:$DW$117, Mujeres!$A$1:$DW$117 )</f>
        <v>0</v>
      </c>
      <c r="CS149" s="46" cm="1">
        <f t="array" ref="CS149">SalarioAnualEsperado($B149, $G149, $D149, CS$1, Hombres!$A$1:$DW$117, Mujeres!$A$1:$DW$117 )</f>
        <v>0</v>
      </c>
      <c r="CT149" s="46" cm="1">
        <f t="array" ref="CT149">SalarioAnualEsperado($B149, $G149, $D149, CT$1, Hombres!$A$1:$DW$117, Mujeres!$A$1:$DW$117 )</f>
        <v>0</v>
      </c>
      <c r="CU149" s="46" cm="1">
        <f t="array" ref="CU149">SalarioAnualEsperado($B149, $G149, $D149, CU$1, Hombres!$A$1:$DW$117, Mujeres!$A$1:$DW$117 )</f>
        <v>0</v>
      </c>
      <c r="CV149" s="46" cm="1">
        <f t="array" ref="CV149">SalarioAnualEsperado($B149, $G149, $D149, CV$1, Hombres!$A$1:$DW$117, Mujeres!$A$1:$DW$117 )</f>
        <v>0</v>
      </c>
      <c r="CW149" s="46" cm="1">
        <f t="array" ref="CW149">SalarioAnualEsperado($B149, $G149, $D149, CW$1, Hombres!$A$1:$DW$117, Mujeres!$A$1:$DW$117 )</f>
        <v>0</v>
      </c>
      <c r="CX149" s="46" cm="1">
        <f t="array" ref="CX149">SalarioAnualEsperado($B149, $G149, $D149, CX$1, Hombres!$A$1:$DW$117, Mujeres!$A$1:$DW$117 )</f>
        <v>0</v>
      </c>
      <c r="CY149" s="46" cm="1">
        <f t="array" ref="CY149">SalarioAnualEsperado($B149, $G149, $D149, CY$1, Hombres!$A$1:$DW$117, Mujeres!$A$1:$DW$117 )</f>
        <v>0</v>
      </c>
      <c r="CZ149" s="46" cm="1">
        <f t="array" ref="CZ149">SalarioAnualEsperado($B149, $G149, $D149, CZ$1, Hombres!$A$1:$DW$117, Mujeres!$A$1:$DW$117 )</f>
        <v>0</v>
      </c>
      <c r="DA149" s="46" cm="1">
        <f t="array" ref="DA149">SalarioAnualEsperado($B149, $G149, $D149, DA$1, Hombres!$A$1:$DW$117, Mujeres!$A$1:$DW$117 )</f>
        <v>0</v>
      </c>
      <c r="DB149" s="46" cm="1">
        <f t="array" ref="DB149">SalarioAnualEsperado($B149, $G149, $D149, DB$1, Hombres!$A$1:$DW$117, Mujeres!$A$1:$DW$117 )</f>
        <v>0</v>
      </c>
      <c r="DC149" s="46" cm="1">
        <f t="array" ref="DC149">SalarioAnualEsperado($B149, $G149, $D149, DC$1, Hombres!$A$1:$DW$117, Mujeres!$A$1:$DW$117 )</f>
        <v>0</v>
      </c>
    </row>
    <row r="150" spans="1:107" x14ac:dyDescent="0.2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6" cm="1">
        <f t="array" ref="L150">SalarioAnualEsperado($B150, $G150, $D150, L$1, Hombres!$A$1:$DW$117, Mujeres!$A$1:$DW$117 )</f>
        <v>10001836</v>
      </c>
      <c r="M150" s="46" cm="1">
        <f t="array" ref="M150">SalarioAnualEsperado($B150, $G150, $D150, M$1, Hombres!$A$1:$DW$117, Mujeres!$A$1:$DW$117 )</f>
        <v>10500213.980200445</v>
      </c>
      <c r="N150" s="46" cm="1">
        <f t="array" ref="N150">SalarioAnualEsperado($B150, $G150, $D150, N$1, Hombres!$A$1:$DW$117, Mujeres!$A$1:$DW$117 )</f>
        <v>11023013.986209523</v>
      </c>
      <c r="O150" s="46" cm="1">
        <f t="array" ref="O150">SalarioAnualEsperado($B150, $G150, $D150, O$1, Hombres!$A$1:$DW$117, Mujeres!$A$1:$DW$117 )</f>
        <v>11571350.582139835</v>
      </c>
      <c r="P150" s="46" cm="1">
        <f t="array" ref="P150">SalarioAnualEsperado($B150, $G150, $D150, P$1, Hombres!$A$1:$DW$117, Mujeres!$A$1:$DW$117 )</f>
        <v>12146361.040818125</v>
      </c>
      <c r="Q150" s="46" cm="1">
        <f t="array" ref="Q150">SalarioAnualEsperado($B150, $G150, $D150, Q$1, Hombres!$A$1:$DW$117, Mujeres!$A$1:$DW$117 )</f>
        <v>12749154.082415413</v>
      </c>
      <c r="R150" s="46" cm="1">
        <f t="array" ref="R150">SalarioAnualEsperado($B150, $G150, $D150, R$1, Hombres!$A$1:$DW$117, Mujeres!$A$1:$DW$117 )</f>
        <v>13380908.539916614</v>
      </c>
      <c r="S150" s="46" cm="1">
        <f t="array" ref="S150">SalarioAnualEsperado($B150, $G150, $D150, S$1, Hombres!$A$1:$DW$117, Mujeres!$A$1:$DW$117 )</f>
        <v>14042872.992432453</v>
      </c>
      <c r="T150" s="46" cm="1">
        <f t="array" ref="T150">SalarioAnualEsperado($B150, $G150, $D150, T$1, Hombres!$A$1:$DW$117, Mujeres!$A$1:$DW$117 )</f>
        <v>14736456.727653733</v>
      </c>
      <c r="U150" s="46" cm="1">
        <f t="array" ref="U150">SalarioAnualEsperado($B150, $G150, $D150, U$1, Hombres!$A$1:$DW$117, Mujeres!$A$1:$DW$117 )</f>
        <v>15463120.230432067</v>
      </c>
      <c r="V150" s="46" cm="1">
        <f t="array" ref="V150">SalarioAnualEsperado($B150, $G150, $D150, V$1, Hombres!$A$1:$DW$117, Mujeres!$A$1:$DW$117 )</f>
        <v>16224314.676643163</v>
      </c>
      <c r="W150" s="46" cm="1">
        <f t="array" ref="W150">SalarioAnualEsperado($B150, $G150, $D150, W$1, Hombres!$A$1:$DW$117, Mujeres!$A$1:$DW$117 )</f>
        <v>17021474.92292181</v>
      </c>
      <c r="X150" s="46" cm="1">
        <f t="array" ref="X150">SalarioAnualEsperado($B150, $G150, $D150, X$1, Hombres!$A$1:$DW$117, Mujeres!$A$1:$DW$117 )</f>
        <v>17856066.16757381</v>
      </c>
      <c r="Y150" s="46" cm="1">
        <f t="array" ref="Y150">SalarioAnualEsperado($B150, $G150, $D150, Y$1, Hombres!$A$1:$DW$117, Mujeres!$A$1:$DW$117 )</f>
        <v>18729667.208458513</v>
      </c>
      <c r="Z150" s="46" cm="1">
        <f t="array" ref="Z150">SalarioAnualEsperado($B150, $G150, $D150, Z$1, Hombres!$A$1:$DW$117, Mujeres!$A$1:$DW$117 )</f>
        <v>19643881.712291431</v>
      </c>
      <c r="AA150" s="46" cm="1">
        <f t="array" ref="AA150">SalarioAnualEsperado($B150, $G150, $D150, AA$1, Hombres!$A$1:$DW$117, Mujeres!$A$1:$DW$117 )</f>
        <v>20600082.456523813</v>
      </c>
      <c r="AB150" s="46" cm="1">
        <f t="array" ref="AB150">SalarioAnualEsperado($B150, $G150, $D150, AB$1, Hombres!$A$1:$DW$117, Mujeres!$A$1:$DW$117 )</f>
        <v>21599657.347594071</v>
      </c>
      <c r="AC150" s="46" cm="1">
        <f t="array" ref="AC150">SalarioAnualEsperado($B150, $G150, $D150, AC$1, Hombres!$A$1:$DW$117, Mujeres!$A$1:$DW$117 )</f>
        <v>22644153.577622298</v>
      </c>
      <c r="AD150" s="46" cm="1">
        <f t="array" ref="AD150">SalarioAnualEsperado($B150, $G150, $D150, AD$1, Hombres!$A$1:$DW$117, Mujeres!$A$1:$DW$117 )</f>
        <v>23735566.307091344</v>
      </c>
      <c r="AE150" s="46" cm="1">
        <f t="array" ref="AE150">SalarioAnualEsperado($B150, $G150, $D150, AE$1, Hombres!$A$1:$DW$117, Mujeres!$A$1:$DW$117 )</f>
        <v>24875910.261266869</v>
      </c>
      <c r="AF150" s="46" cm="1">
        <f t="array" ref="AF150">SalarioAnualEsperado($B150, $G150, $D150, AF$1, Hombres!$A$1:$DW$117, Mujeres!$A$1:$DW$117 )</f>
        <v>26066772.750263326</v>
      </c>
      <c r="AG150" s="46" cm="1">
        <f t="array" ref="AG150">SalarioAnualEsperado($B150, $G150, $D150, AG$1, Hombres!$A$1:$DW$117, Mujeres!$A$1:$DW$117 )</f>
        <v>27309063.131637227</v>
      </c>
      <c r="AH150" s="46" cm="1">
        <f t="array" ref="AH150">SalarioAnualEsperado($B150, $G150, $D150, AH$1, Hombres!$A$1:$DW$117, Mujeres!$A$1:$DW$117 )</f>
        <v>28603230.937693629</v>
      </c>
      <c r="AI150" s="46" cm="1">
        <f t="array" ref="AI150">SalarioAnualEsperado($B150, $G150, $D150, AI$1, Hombres!$A$1:$DW$117, Mujeres!$A$1:$DW$117 )</f>
        <v>29949623.625999916</v>
      </c>
      <c r="AJ150" s="46" cm="1">
        <f t="array" ref="AJ150">SalarioAnualEsperado($B150, $G150, $D150, AJ$1, Hombres!$A$1:$DW$117, Mujeres!$A$1:$DW$117 )</f>
        <v>0</v>
      </c>
      <c r="AK150" s="46" cm="1">
        <f t="array" ref="AK150">SalarioAnualEsperado($B150, $G150, $D150, AK$1, Hombres!$A$1:$DW$117, Mujeres!$A$1:$DW$117 )</f>
        <v>0</v>
      </c>
      <c r="AL150" s="46" cm="1">
        <f t="array" ref="AL150">SalarioAnualEsperado($B150, $G150, $D150, AL$1, Hombres!$A$1:$DW$117, Mujeres!$A$1:$DW$117 )</f>
        <v>0</v>
      </c>
      <c r="AM150" s="46" cm="1">
        <f t="array" ref="AM150">SalarioAnualEsperado($B150, $G150, $D150, AM$1, Hombres!$A$1:$DW$117, Mujeres!$A$1:$DW$117 )</f>
        <v>0</v>
      </c>
      <c r="AN150" s="46" cm="1">
        <f t="array" ref="AN150">SalarioAnualEsperado($B150, $G150, $D150, AN$1, Hombres!$A$1:$DW$117, Mujeres!$A$1:$DW$117 )</f>
        <v>0</v>
      </c>
      <c r="AO150" s="46" cm="1">
        <f t="array" ref="AO150">SalarioAnualEsperado($B150, $G150, $D150, AO$1, Hombres!$A$1:$DW$117, Mujeres!$A$1:$DW$117 )</f>
        <v>0</v>
      </c>
      <c r="AP150" s="46" cm="1">
        <f t="array" ref="AP150">SalarioAnualEsperado($B150, $G150, $D150, AP$1, Hombres!$A$1:$DW$117, Mujeres!$A$1:$DW$117 )</f>
        <v>0</v>
      </c>
      <c r="AQ150" s="46" cm="1">
        <f t="array" ref="AQ150">SalarioAnualEsperado($B150, $G150, $D150, AQ$1, Hombres!$A$1:$DW$117, Mujeres!$A$1:$DW$117 )</f>
        <v>0</v>
      </c>
      <c r="AR150" s="46" cm="1">
        <f t="array" ref="AR150">SalarioAnualEsperado($B150, $G150, $D150, AR$1, Hombres!$A$1:$DW$117, Mujeres!$A$1:$DW$117 )</f>
        <v>0</v>
      </c>
      <c r="AS150" s="46" cm="1">
        <f t="array" ref="AS150">SalarioAnualEsperado($B150, $G150, $D150, AS$1, Hombres!$A$1:$DW$117, Mujeres!$A$1:$DW$117 )</f>
        <v>0</v>
      </c>
      <c r="AT150" s="46" cm="1">
        <f t="array" ref="AT150">SalarioAnualEsperado($B150, $G150, $D150, AT$1, Hombres!$A$1:$DW$117, Mujeres!$A$1:$DW$117 )</f>
        <v>0</v>
      </c>
      <c r="AU150" s="46" cm="1">
        <f t="array" ref="AU150">SalarioAnualEsperado($B150, $G150, $D150, AU$1, Hombres!$A$1:$DW$117, Mujeres!$A$1:$DW$117 )</f>
        <v>0</v>
      </c>
      <c r="AV150" s="46" cm="1">
        <f t="array" ref="AV150">SalarioAnualEsperado($B150, $G150, $D150, AV$1, Hombres!$A$1:$DW$117, Mujeres!$A$1:$DW$117 )</f>
        <v>0</v>
      </c>
      <c r="AW150" s="46" cm="1">
        <f t="array" ref="AW150">SalarioAnualEsperado($B150, $G150, $D150, AW$1, Hombres!$A$1:$DW$117, Mujeres!$A$1:$DW$117 )</f>
        <v>0</v>
      </c>
      <c r="AX150" s="46" cm="1">
        <f t="array" ref="AX150">SalarioAnualEsperado($B150, $G150, $D150, AX$1, Hombres!$A$1:$DW$117, Mujeres!$A$1:$DW$117 )</f>
        <v>0</v>
      </c>
      <c r="AY150" s="46" cm="1">
        <f t="array" ref="AY150">SalarioAnualEsperado($B150, $G150, $D150, AY$1, Hombres!$A$1:$DW$117, Mujeres!$A$1:$DW$117 )</f>
        <v>0</v>
      </c>
      <c r="AZ150" s="46" cm="1">
        <f t="array" ref="AZ150">SalarioAnualEsperado($B150, $G150, $D150, AZ$1, Hombres!$A$1:$DW$117, Mujeres!$A$1:$DW$117 )</f>
        <v>0</v>
      </c>
      <c r="BA150" s="46" cm="1">
        <f t="array" ref="BA150">SalarioAnualEsperado($B150, $G150, $D150, BA$1, Hombres!$A$1:$DW$117, Mujeres!$A$1:$DW$117 )</f>
        <v>0</v>
      </c>
      <c r="BB150" s="46" cm="1">
        <f t="array" ref="BB150">SalarioAnualEsperado($B150, $G150, $D150, BB$1, Hombres!$A$1:$DW$117, Mujeres!$A$1:$DW$117 )</f>
        <v>0</v>
      </c>
      <c r="BC150" s="46" cm="1">
        <f t="array" ref="BC150">SalarioAnualEsperado($B150, $G150, $D150, BC$1, Hombres!$A$1:$DW$117, Mujeres!$A$1:$DW$117 )</f>
        <v>0</v>
      </c>
      <c r="BD150" s="46" cm="1">
        <f t="array" ref="BD150">SalarioAnualEsperado($B150, $G150, $D150, BD$1, Hombres!$A$1:$DW$117, Mujeres!$A$1:$DW$117 )</f>
        <v>0</v>
      </c>
      <c r="BE150" s="46" cm="1">
        <f t="array" ref="BE150">SalarioAnualEsperado($B150, $G150, $D150, BE$1, Hombres!$A$1:$DW$117, Mujeres!$A$1:$DW$117 )</f>
        <v>0</v>
      </c>
      <c r="BF150" s="46" cm="1">
        <f t="array" ref="BF150">SalarioAnualEsperado($B150, $G150, $D150, BF$1, Hombres!$A$1:$DW$117, Mujeres!$A$1:$DW$117 )</f>
        <v>0</v>
      </c>
      <c r="BG150" s="46" cm="1">
        <f t="array" ref="BG150">SalarioAnualEsperado($B150, $G150, $D150, BG$1, Hombres!$A$1:$DW$117, Mujeres!$A$1:$DW$117 )</f>
        <v>0</v>
      </c>
      <c r="BH150" s="46" cm="1">
        <f t="array" ref="BH150">SalarioAnualEsperado($B150, $G150, $D150, BH$1, Hombres!$A$1:$DW$117, Mujeres!$A$1:$DW$117 )</f>
        <v>0</v>
      </c>
      <c r="BI150" s="46" cm="1">
        <f t="array" ref="BI150">SalarioAnualEsperado($B150, $G150, $D150, BI$1, Hombres!$A$1:$DW$117, Mujeres!$A$1:$DW$117 )</f>
        <v>0</v>
      </c>
      <c r="BJ150" s="46" cm="1">
        <f t="array" ref="BJ150">SalarioAnualEsperado($B150, $G150, $D150, BJ$1, Hombres!$A$1:$DW$117, Mujeres!$A$1:$DW$117 )</f>
        <v>0</v>
      </c>
      <c r="BK150" s="46" cm="1">
        <f t="array" ref="BK150">SalarioAnualEsperado($B150, $G150, $D150, BK$1, Hombres!$A$1:$DW$117, Mujeres!$A$1:$DW$117 )</f>
        <v>0</v>
      </c>
      <c r="BL150" s="46" cm="1">
        <f t="array" ref="BL150">SalarioAnualEsperado($B150, $G150, $D150, BL$1, Hombres!$A$1:$DW$117, Mujeres!$A$1:$DW$117 )</f>
        <v>0</v>
      </c>
      <c r="BM150" s="46" cm="1">
        <f t="array" ref="BM150">SalarioAnualEsperado($B150, $G150, $D150, BM$1, Hombres!$A$1:$DW$117, Mujeres!$A$1:$DW$117 )</f>
        <v>0</v>
      </c>
      <c r="BN150" s="46" cm="1">
        <f t="array" ref="BN150">SalarioAnualEsperado($B150, $G150, $D150, BN$1, Hombres!$A$1:$DW$117, Mujeres!$A$1:$DW$117 )</f>
        <v>0</v>
      </c>
      <c r="BO150" s="46" cm="1">
        <f t="array" ref="BO150">SalarioAnualEsperado($B150, $G150, $D150, BO$1, Hombres!$A$1:$DW$117, Mujeres!$A$1:$DW$117 )</f>
        <v>0</v>
      </c>
      <c r="BP150" s="46" cm="1">
        <f t="array" ref="BP150">SalarioAnualEsperado($B150, $G150, $D150, BP$1, Hombres!$A$1:$DW$117, Mujeres!$A$1:$DW$117 )</f>
        <v>0</v>
      </c>
      <c r="BQ150" s="46" cm="1">
        <f t="array" ref="BQ150">SalarioAnualEsperado($B150, $G150, $D150, BQ$1, Hombres!$A$1:$DW$117, Mujeres!$A$1:$DW$117 )</f>
        <v>0</v>
      </c>
      <c r="BR150" s="46" cm="1">
        <f t="array" ref="BR150">SalarioAnualEsperado($B150, $G150, $D150, BR$1, Hombres!$A$1:$DW$117, Mujeres!$A$1:$DW$117 )</f>
        <v>0</v>
      </c>
      <c r="BS150" s="46" cm="1">
        <f t="array" ref="BS150">SalarioAnualEsperado($B150, $G150, $D150, BS$1, Hombres!$A$1:$DW$117, Mujeres!$A$1:$DW$117 )</f>
        <v>0</v>
      </c>
      <c r="BT150" s="46" cm="1">
        <f t="array" ref="BT150">SalarioAnualEsperado($B150, $G150, $D150, BT$1, Hombres!$A$1:$DW$117, Mujeres!$A$1:$DW$117 )</f>
        <v>0</v>
      </c>
      <c r="BU150" s="46" cm="1">
        <f t="array" ref="BU150">SalarioAnualEsperado($B150, $G150, $D150, BU$1, Hombres!$A$1:$DW$117, Mujeres!$A$1:$DW$117 )</f>
        <v>0</v>
      </c>
      <c r="BV150" s="46" cm="1">
        <f t="array" ref="BV150">SalarioAnualEsperado($B150, $G150, $D150, BV$1, Hombres!$A$1:$DW$117, Mujeres!$A$1:$DW$117 )</f>
        <v>0</v>
      </c>
      <c r="BW150" s="46" cm="1">
        <f t="array" ref="BW150">SalarioAnualEsperado($B150, $G150, $D150, BW$1, Hombres!$A$1:$DW$117, Mujeres!$A$1:$DW$117 )</f>
        <v>0</v>
      </c>
      <c r="BX150" s="46" cm="1">
        <f t="array" ref="BX150">SalarioAnualEsperado($B150, $G150, $D150, BX$1, Hombres!$A$1:$DW$117, Mujeres!$A$1:$DW$117 )</f>
        <v>0</v>
      </c>
      <c r="BY150" s="46" cm="1">
        <f t="array" ref="BY150">SalarioAnualEsperado($B150, $G150, $D150, BY$1, Hombres!$A$1:$DW$117, Mujeres!$A$1:$DW$117 )</f>
        <v>0</v>
      </c>
      <c r="BZ150" s="46" cm="1">
        <f t="array" ref="BZ150">SalarioAnualEsperado($B150, $G150, $D150, BZ$1, Hombres!$A$1:$DW$117, Mujeres!$A$1:$DW$117 )</f>
        <v>0</v>
      </c>
      <c r="CA150" s="46" cm="1">
        <f t="array" ref="CA150">SalarioAnualEsperado($B150, $G150, $D150, CA$1, Hombres!$A$1:$DW$117, Mujeres!$A$1:$DW$117 )</f>
        <v>0</v>
      </c>
      <c r="CB150" s="46" cm="1">
        <f t="array" ref="CB150">SalarioAnualEsperado($B150, $G150, $D150, CB$1, Hombres!$A$1:$DW$117, Mujeres!$A$1:$DW$117 )</f>
        <v>0</v>
      </c>
      <c r="CC150" s="46" cm="1">
        <f t="array" ref="CC150">SalarioAnualEsperado($B150, $G150, $D150, CC$1, Hombres!$A$1:$DW$117, Mujeres!$A$1:$DW$117 )</f>
        <v>0</v>
      </c>
      <c r="CD150" s="46" cm="1">
        <f t="array" ref="CD150">SalarioAnualEsperado($B150, $G150, $D150, CD$1, Hombres!$A$1:$DW$117, Mujeres!$A$1:$DW$117 )</f>
        <v>0</v>
      </c>
      <c r="CE150" s="46" cm="1">
        <f t="array" ref="CE150">SalarioAnualEsperado($B150, $G150, $D150, CE$1, Hombres!$A$1:$DW$117, Mujeres!$A$1:$DW$117 )</f>
        <v>0</v>
      </c>
      <c r="CF150" s="46" cm="1">
        <f t="array" ref="CF150">SalarioAnualEsperado($B150, $G150, $D150, CF$1, Hombres!$A$1:$DW$117, Mujeres!$A$1:$DW$117 )</f>
        <v>0</v>
      </c>
      <c r="CG150" s="46" cm="1">
        <f t="array" ref="CG150">SalarioAnualEsperado($B150, $G150, $D150, CG$1, Hombres!$A$1:$DW$117, Mujeres!$A$1:$DW$117 )</f>
        <v>0</v>
      </c>
      <c r="CH150" s="46" cm="1">
        <f t="array" ref="CH150">SalarioAnualEsperado($B150, $G150, $D150, CH$1, Hombres!$A$1:$DW$117, Mujeres!$A$1:$DW$117 )</f>
        <v>0</v>
      </c>
      <c r="CI150" s="46" cm="1">
        <f t="array" ref="CI150">SalarioAnualEsperado($B150, $G150, $D150, CI$1, Hombres!$A$1:$DW$117, Mujeres!$A$1:$DW$117 )</f>
        <v>0</v>
      </c>
      <c r="CJ150" s="46" cm="1">
        <f t="array" ref="CJ150">SalarioAnualEsperado($B150, $G150, $D150, CJ$1, Hombres!$A$1:$DW$117, Mujeres!$A$1:$DW$117 )</f>
        <v>0</v>
      </c>
      <c r="CK150" s="46" cm="1">
        <f t="array" ref="CK150">SalarioAnualEsperado($B150, $G150, $D150, CK$1, Hombres!$A$1:$DW$117, Mujeres!$A$1:$DW$117 )</f>
        <v>0</v>
      </c>
      <c r="CL150" s="46" cm="1">
        <f t="array" ref="CL150">SalarioAnualEsperado($B150, $G150, $D150, CL$1, Hombres!$A$1:$DW$117, Mujeres!$A$1:$DW$117 )</f>
        <v>0</v>
      </c>
      <c r="CM150" s="46" cm="1">
        <f t="array" ref="CM150">SalarioAnualEsperado($B150, $G150, $D150, CM$1, Hombres!$A$1:$DW$117, Mujeres!$A$1:$DW$117 )</f>
        <v>0</v>
      </c>
      <c r="CN150" s="46" cm="1">
        <f t="array" ref="CN150">SalarioAnualEsperado($B150, $G150, $D150, CN$1, Hombres!$A$1:$DW$117, Mujeres!$A$1:$DW$117 )</f>
        <v>0</v>
      </c>
      <c r="CO150" s="46" cm="1">
        <f t="array" ref="CO150">SalarioAnualEsperado($B150, $G150, $D150, CO$1, Hombres!$A$1:$DW$117, Mujeres!$A$1:$DW$117 )</f>
        <v>0</v>
      </c>
      <c r="CP150" s="46" cm="1">
        <f t="array" ref="CP150">SalarioAnualEsperado($B150, $G150, $D150, CP$1, Hombres!$A$1:$DW$117, Mujeres!$A$1:$DW$117 )</f>
        <v>0</v>
      </c>
      <c r="CQ150" s="46" cm="1">
        <f t="array" ref="CQ150">SalarioAnualEsperado($B150, $G150, $D150, CQ$1, Hombres!$A$1:$DW$117, Mujeres!$A$1:$DW$117 )</f>
        <v>0</v>
      </c>
      <c r="CR150" s="46" cm="1">
        <f t="array" ref="CR150">SalarioAnualEsperado($B150, $G150, $D150, CR$1, Hombres!$A$1:$DW$117, Mujeres!$A$1:$DW$117 )</f>
        <v>0</v>
      </c>
      <c r="CS150" s="46" cm="1">
        <f t="array" ref="CS150">SalarioAnualEsperado($B150, $G150, $D150, CS$1, Hombres!$A$1:$DW$117, Mujeres!$A$1:$DW$117 )</f>
        <v>0</v>
      </c>
      <c r="CT150" s="46" cm="1">
        <f t="array" ref="CT150">SalarioAnualEsperado($B150, $G150, $D150, CT$1, Hombres!$A$1:$DW$117, Mujeres!$A$1:$DW$117 )</f>
        <v>0</v>
      </c>
      <c r="CU150" s="46" cm="1">
        <f t="array" ref="CU150">SalarioAnualEsperado($B150, $G150, $D150, CU$1, Hombres!$A$1:$DW$117, Mujeres!$A$1:$DW$117 )</f>
        <v>0</v>
      </c>
      <c r="CV150" s="46" cm="1">
        <f t="array" ref="CV150">SalarioAnualEsperado($B150, $G150, $D150, CV$1, Hombres!$A$1:$DW$117, Mujeres!$A$1:$DW$117 )</f>
        <v>0</v>
      </c>
      <c r="CW150" s="46" cm="1">
        <f t="array" ref="CW150">SalarioAnualEsperado($B150, $G150, $D150, CW$1, Hombres!$A$1:$DW$117, Mujeres!$A$1:$DW$117 )</f>
        <v>0</v>
      </c>
      <c r="CX150" s="46" cm="1">
        <f t="array" ref="CX150">SalarioAnualEsperado($B150, $G150, $D150, CX$1, Hombres!$A$1:$DW$117, Mujeres!$A$1:$DW$117 )</f>
        <v>0</v>
      </c>
      <c r="CY150" s="46" cm="1">
        <f t="array" ref="CY150">SalarioAnualEsperado($B150, $G150, $D150, CY$1, Hombres!$A$1:$DW$117, Mujeres!$A$1:$DW$117 )</f>
        <v>0</v>
      </c>
      <c r="CZ150" s="46" cm="1">
        <f t="array" ref="CZ150">SalarioAnualEsperado($B150, $G150, $D150, CZ$1, Hombres!$A$1:$DW$117, Mujeres!$A$1:$DW$117 )</f>
        <v>0</v>
      </c>
      <c r="DA150" s="46" cm="1">
        <f t="array" ref="DA150">SalarioAnualEsperado($B150, $G150, $D150, DA$1, Hombres!$A$1:$DW$117, Mujeres!$A$1:$DW$117 )</f>
        <v>0</v>
      </c>
      <c r="DB150" s="46" cm="1">
        <f t="array" ref="DB150">SalarioAnualEsperado($B150, $G150, $D150, DB$1, Hombres!$A$1:$DW$117, Mujeres!$A$1:$DW$117 )</f>
        <v>0</v>
      </c>
      <c r="DC150" s="46" cm="1">
        <f t="array" ref="DC150">SalarioAnualEsperado($B150, $G150, $D150, DC$1, Hombres!$A$1:$DW$117, Mujeres!$A$1:$DW$117 )</f>
        <v>0</v>
      </c>
    </row>
    <row r="151" spans="1:107" x14ac:dyDescent="0.2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6" cm="1">
        <f t="array" ref="L151">SalarioAnualEsperado($B151, $G151, $D151, L$1, Hombres!$A$1:$DW$117, Mujeres!$A$1:$DW$117 )</f>
        <v>29162382.600000001</v>
      </c>
      <c r="M151" s="46" cm="1">
        <f t="array" ref="M151">SalarioAnualEsperado($B151, $G151, $D151, M$1, Hombres!$A$1:$DW$117, Mujeres!$A$1:$DW$117 )</f>
        <v>30627327.944452729</v>
      </c>
      <c r="N151" s="46" cm="1">
        <f t="array" ref="N151">SalarioAnualEsperado($B151, $G151, $D151, N$1, Hombres!$A$1:$DW$117, Mujeres!$A$1:$DW$117 )</f>
        <v>32165583.524188407</v>
      </c>
      <c r="O151" s="46" cm="1">
        <f t="array" ref="O151">SalarioAnualEsperado($B151, $G151, $D151, O$1, Hombres!$A$1:$DW$117, Mujeres!$A$1:$DW$117 )</f>
        <v>33780614.649442993</v>
      </c>
      <c r="P151" s="46" cm="1">
        <f t="array" ref="P151">SalarioAnualEsperado($B151, $G151, $D151, P$1, Hombres!$A$1:$DW$117, Mujeres!$A$1:$DW$117 )</f>
        <v>35476111.723247156</v>
      </c>
      <c r="Q151" s="46" cm="1">
        <f t="array" ref="Q151">SalarioAnualEsperado($B151, $G151, $D151, Q$1, Hombres!$A$1:$DW$117, Mujeres!$A$1:$DW$117 )</f>
        <v>37256074.595155321</v>
      </c>
      <c r="R151" s="46" cm="1">
        <f t="array" ref="R151">SalarioAnualEsperado($B151, $G151, $D151, R$1, Hombres!$A$1:$DW$117, Mujeres!$A$1:$DW$117 )</f>
        <v>39124710.455655791</v>
      </c>
      <c r="S151" s="46" cm="1">
        <f t="array" ref="S151">SalarioAnualEsperado($B151, $G151, $D151, S$1, Hombres!$A$1:$DW$117, Mujeres!$A$1:$DW$117 )</f>
        <v>41086355.411768295</v>
      </c>
      <c r="T151" s="46" cm="1">
        <f t="array" ref="T151">SalarioAnualEsperado($B151, $G151, $D151, T$1, Hombres!$A$1:$DW$117, Mujeres!$A$1:$DW$117 )</f>
        <v>43145322.184000812</v>
      </c>
      <c r="U151" s="46" cm="1">
        <f t="array" ref="U151">SalarioAnualEsperado($B151, $G151, $D151, U$1, Hombres!$A$1:$DW$117, Mujeres!$A$1:$DW$117 )</f>
        <v>45306346.124778733</v>
      </c>
      <c r="V151" s="46" cm="1">
        <f t="array" ref="V151">SalarioAnualEsperado($B151, $G151, $D151, V$1, Hombres!$A$1:$DW$117, Mujeres!$A$1:$DW$117 )</f>
        <v>47574467.109136872</v>
      </c>
      <c r="W151" s="46" cm="1">
        <f t="array" ref="W151">SalarioAnualEsperado($B151, $G151, $D151, W$1, Hombres!$A$1:$DW$117, Mujeres!$A$1:$DW$117 )</f>
        <v>49954904.949433431</v>
      </c>
      <c r="X151" s="46" cm="1">
        <f t="array" ref="X151">SalarioAnualEsperado($B151, $G151, $D151, X$1, Hombres!$A$1:$DW$117, Mujeres!$A$1:$DW$117 )</f>
        <v>52452949.464751467</v>
      </c>
      <c r="Y151" s="46" cm="1">
        <f t="array" ref="Y151">SalarioAnualEsperado($B151, $G151, $D151, Y$1, Hombres!$A$1:$DW$117, Mujeres!$A$1:$DW$117 )</f>
        <v>55074087.127046369</v>
      </c>
      <c r="Z151" s="46" cm="1">
        <f t="array" ref="Z151">SalarioAnualEsperado($B151, $G151, $D151, Z$1, Hombres!$A$1:$DW$117, Mujeres!$A$1:$DW$117 )</f>
        <v>57824146.379608102</v>
      </c>
      <c r="AA151" s="46" cm="1">
        <f t="array" ref="AA151">SalarioAnualEsperado($B151, $G151, $D151, AA$1, Hombres!$A$1:$DW$117, Mujeres!$A$1:$DW$117 )</f>
        <v>60709005.453861527</v>
      </c>
      <c r="AB151" s="46" cm="1">
        <f t="array" ref="AB151">SalarioAnualEsperado($B151, $G151, $D151, AB$1, Hombres!$A$1:$DW$117, Mujeres!$A$1:$DW$117 )</f>
        <v>63734276.43998535</v>
      </c>
      <c r="AC151" s="46" cm="1">
        <f t="array" ref="AC151">SalarioAnualEsperado($B151, $G151, $D151, AC$1, Hombres!$A$1:$DW$117, Mujeres!$A$1:$DW$117 )</f>
        <v>66905991.543417379</v>
      </c>
      <c r="AD151" s="46" cm="1">
        <f t="array" ref="AD151">SalarioAnualEsperado($B151, $G151, $D151, AD$1, Hombres!$A$1:$DW$117, Mujeres!$A$1:$DW$117 )</f>
        <v>70230604.507911488</v>
      </c>
      <c r="AE151" s="46" cm="1">
        <f t="array" ref="AE151">SalarioAnualEsperado($B151, $G151, $D151, AE$1, Hombres!$A$1:$DW$117, Mujeres!$A$1:$DW$117 )</f>
        <v>73715594.694614038</v>
      </c>
      <c r="AF151" s="46" cm="1">
        <f t="array" ref="AF151">SalarioAnualEsperado($B151, $G151, $D151, AF$1, Hombres!$A$1:$DW$117, Mujeres!$A$1:$DW$117 )</f>
        <v>77368661.578799963</v>
      </c>
      <c r="AG151" s="46" cm="1">
        <f t="array" ref="AG151">SalarioAnualEsperado($B151, $G151, $D151, AG$1, Hombres!$A$1:$DW$117, Mujeres!$A$1:$DW$117 )</f>
        <v>81197330.942826509</v>
      </c>
      <c r="AH151" s="46" cm="1">
        <f t="array" ref="AH151">SalarioAnualEsperado($B151, $G151, $D151, AH$1, Hombres!$A$1:$DW$117, Mujeres!$A$1:$DW$117 )</f>
        <v>85209196.041099116</v>
      </c>
      <c r="AI151" s="46" cm="1">
        <f t="array" ref="AI151">SalarioAnualEsperado($B151, $G151, $D151, AI$1, Hombres!$A$1:$DW$117, Mujeres!$A$1:$DW$117 )</f>
        <v>89412219.509222522</v>
      </c>
      <c r="AJ151" s="46" cm="1">
        <f t="array" ref="AJ151">SalarioAnualEsperado($B151, $G151, $D151, AJ$1, Hombres!$A$1:$DW$117, Mujeres!$A$1:$DW$117 )</f>
        <v>93815093.09975484</v>
      </c>
      <c r="AK151" s="46" cm="1">
        <f t="array" ref="AK151">SalarioAnualEsperado($B151, $G151, $D151, AK$1, Hombres!$A$1:$DW$117, Mujeres!$A$1:$DW$117 )</f>
        <v>98426505.45413737</v>
      </c>
      <c r="AL151" s="46" cm="1">
        <f t="array" ref="AL151">SalarioAnualEsperado($B151, $G151, $D151, AL$1, Hombres!$A$1:$DW$117, Mujeres!$A$1:$DW$117 )</f>
        <v>103253678.98688553</v>
      </c>
      <c r="AM151" s="46" cm="1">
        <f t="array" ref="AM151">SalarioAnualEsperado($B151, $G151, $D151, AM$1, Hombres!$A$1:$DW$117, Mujeres!$A$1:$DW$117 )</f>
        <v>108304077.27383825</v>
      </c>
      <c r="AN151" s="46" cm="1">
        <f t="array" ref="AN151">SalarioAnualEsperado($B151, $G151, $D151, AN$1, Hombres!$A$1:$DW$117, Mujeres!$A$1:$DW$117 )</f>
        <v>113586324.47896393</v>
      </c>
      <c r="AO151" s="46" cm="1">
        <f t="array" ref="AO151">SalarioAnualEsperado($B151, $G151, $D151, AO$1, Hombres!$A$1:$DW$117, Mujeres!$A$1:$DW$117 )</f>
        <v>119111843.57693321</v>
      </c>
      <c r="AP151" s="46" cm="1">
        <f t="array" ref="AP151">SalarioAnualEsperado($B151, $G151, $D151, AP$1, Hombres!$A$1:$DW$117, Mujeres!$A$1:$DW$117 )</f>
        <v>124892091.40381144</v>
      </c>
      <c r="AQ151" s="46" cm="1">
        <f t="array" ref="AQ151">SalarioAnualEsperado($B151, $G151, $D151, AQ$1, Hombres!$A$1:$DW$117, Mujeres!$A$1:$DW$117 )</f>
        <v>130935968.71279562</v>
      </c>
      <c r="AR151" s="46" cm="1">
        <f t="array" ref="AR151">SalarioAnualEsperado($B151, $G151, $D151, AR$1, Hombres!$A$1:$DW$117, Mujeres!$A$1:$DW$117 )</f>
        <v>137249133.2941111</v>
      </c>
      <c r="AS151" s="46" cm="1">
        <f t="array" ref="AS151">SalarioAnualEsperado($B151, $G151, $D151, AS$1, Hombres!$A$1:$DW$117, Mujeres!$A$1:$DW$117 )</f>
        <v>143835704.01565138</v>
      </c>
      <c r="AT151" s="46" cm="1">
        <f t="array" ref="AT151">SalarioAnualEsperado($B151, $G151, $D151, AT$1, Hombres!$A$1:$DW$117, Mujeres!$A$1:$DW$117 )</f>
        <v>150700222.41662297</v>
      </c>
      <c r="AU151" s="46" cm="1">
        <f t="array" ref="AU151">SalarioAnualEsperado($B151, $G151, $D151, AU$1, Hombres!$A$1:$DW$117, Mujeres!$A$1:$DW$117 )</f>
        <v>0</v>
      </c>
      <c r="AV151" s="46" cm="1">
        <f t="array" ref="AV151">SalarioAnualEsperado($B151, $G151, $D151, AV$1, Hombres!$A$1:$DW$117, Mujeres!$A$1:$DW$117 )</f>
        <v>0</v>
      </c>
      <c r="AW151" s="46" cm="1">
        <f t="array" ref="AW151">SalarioAnualEsperado($B151, $G151, $D151, AW$1, Hombres!$A$1:$DW$117, Mujeres!$A$1:$DW$117 )</f>
        <v>0</v>
      </c>
      <c r="AX151" s="46" cm="1">
        <f t="array" ref="AX151">SalarioAnualEsperado($B151, $G151, $D151, AX$1, Hombres!$A$1:$DW$117, Mujeres!$A$1:$DW$117 )</f>
        <v>0</v>
      </c>
      <c r="AY151" s="46" cm="1">
        <f t="array" ref="AY151">SalarioAnualEsperado($B151, $G151, $D151, AY$1, Hombres!$A$1:$DW$117, Mujeres!$A$1:$DW$117 )</f>
        <v>0</v>
      </c>
      <c r="AZ151" s="46" cm="1">
        <f t="array" ref="AZ151">SalarioAnualEsperado($B151, $G151, $D151, AZ$1, Hombres!$A$1:$DW$117, Mujeres!$A$1:$DW$117 )</f>
        <v>0</v>
      </c>
      <c r="BA151" s="46" cm="1">
        <f t="array" ref="BA151">SalarioAnualEsperado($B151, $G151, $D151, BA$1, Hombres!$A$1:$DW$117, Mujeres!$A$1:$DW$117 )</f>
        <v>0</v>
      </c>
      <c r="BB151" s="46" cm="1">
        <f t="array" ref="BB151">SalarioAnualEsperado($B151, $G151, $D151, BB$1, Hombres!$A$1:$DW$117, Mujeres!$A$1:$DW$117 )</f>
        <v>0</v>
      </c>
      <c r="BC151" s="46" cm="1">
        <f t="array" ref="BC151">SalarioAnualEsperado($B151, $G151, $D151, BC$1, Hombres!$A$1:$DW$117, Mujeres!$A$1:$DW$117 )</f>
        <v>0</v>
      </c>
      <c r="BD151" s="46" cm="1">
        <f t="array" ref="BD151">SalarioAnualEsperado($B151, $G151, $D151, BD$1, Hombres!$A$1:$DW$117, Mujeres!$A$1:$DW$117 )</f>
        <v>0</v>
      </c>
      <c r="BE151" s="46" cm="1">
        <f t="array" ref="BE151">SalarioAnualEsperado($B151, $G151, $D151, BE$1, Hombres!$A$1:$DW$117, Mujeres!$A$1:$DW$117 )</f>
        <v>0</v>
      </c>
      <c r="BF151" s="46" cm="1">
        <f t="array" ref="BF151">SalarioAnualEsperado($B151, $G151, $D151, BF$1, Hombres!$A$1:$DW$117, Mujeres!$A$1:$DW$117 )</f>
        <v>0</v>
      </c>
      <c r="BG151" s="46" cm="1">
        <f t="array" ref="BG151">SalarioAnualEsperado($B151, $G151, $D151, BG$1, Hombres!$A$1:$DW$117, Mujeres!$A$1:$DW$117 )</f>
        <v>0</v>
      </c>
      <c r="BH151" s="46" cm="1">
        <f t="array" ref="BH151">SalarioAnualEsperado($B151, $G151, $D151, BH$1, Hombres!$A$1:$DW$117, Mujeres!$A$1:$DW$117 )</f>
        <v>0</v>
      </c>
      <c r="BI151" s="46" cm="1">
        <f t="array" ref="BI151">SalarioAnualEsperado($B151, $G151, $D151, BI$1, Hombres!$A$1:$DW$117, Mujeres!$A$1:$DW$117 )</f>
        <v>0</v>
      </c>
      <c r="BJ151" s="46" cm="1">
        <f t="array" ref="BJ151">SalarioAnualEsperado($B151, $G151, $D151, BJ$1, Hombres!$A$1:$DW$117, Mujeres!$A$1:$DW$117 )</f>
        <v>0</v>
      </c>
      <c r="BK151" s="46" cm="1">
        <f t="array" ref="BK151">SalarioAnualEsperado($B151, $G151, $D151, BK$1, Hombres!$A$1:$DW$117, Mujeres!$A$1:$DW$117 )</f>
        <v>0</v>
      </c>
      <c r="BL151" s="46" cm="1">
        <f t="array" ref="BL151">SalarioAnualEsperado($B151, $G151, $D151, BL$1, Hombres!$A$1:$DW$117, Mujeres!$A$1:$DW$117 )</f>
        <v>0</v>
      </c>
      <c r="BM151" s="46" cm="1">
        <f t="array" ref="BM151">SalarioAnualEsperado($B151, $G151, $D151, BM$1, Hombres!$A$1:$DW$117, Mujeres!$A$1:$DW$117 )</f>
        <v>0</v>
      </c>
      <c r="BN151" s="46" cm="1">
        <f t="array" ref="BN151">SalarioAnualEsperado($B151, $G151, $D151, BN$1, Hombres!$A$1:$DW$117, Mujeres!$A$1:$DW$117 )</f>
        <v>0</v>
      </c>
      <c r="BO151" s="46" cm="1">
        <f t="array" ref="BO151">SalarioAnualEsperado($B151, $G151, $D151, BO$1, Hombres!$A$1:$DW$117, Mujeres!$A$1:$DW$117 )</f>
        <v>0</v>
      </c>
      <c r="BP151" s="46" cm="1">
        <f t="array" ref="BP151">SalarioAnualEsperado($B151, $G151, $D151, BP$1, Hombres!$A$1:$DW$117, Mujeres!$A$1:$DW$117 )</f>
        <v>0</v>
      </c>
      <c r="BQ151" s="46" cm="1">
        <f t="array" ref="BQ151">SalarioAnualEsperado($B151, $G151, $D151, BQ$1, Hombres!$A$1:$DW$117, Mujeres!$A$1:$DW$117 )</f>
        <v>0</v>
      </c>
      <c r="BR151" s="46" cm="1">
        <f t="array" ref="BR151">SalarioAnualEsperado($B151, $G151, $D151, BR$1, Hombres!$A$1:$DW$117, Mujeres!$A$1:$DW$117 )</f>
        <v>0</v>
      </c>
      <c r="BS151" s="46" cm="1">
        <f t="array" ref="BS151">SalarioAnualEsperado($B151, $G151, $D151, BS$1, Hombres!$A$1:$DW$117, Mujeres!$A$1:$DW$117 )</f>
        <v>0</v>
      </c>
      <c r="BT151" s="46" cm="1">
        <f t="array" ref="BT151">SalarioAnualEsperado($B151, $G151, $D151, BT$1, Hombres!$A$1:$DW$117, Mujeres!$A$1:$DW$117 )</f>
        <v>0</v>
      </c>
      <c r="BU151" s="46" cm="1">
        <f t="array" ref="BU151">SalarioAnualEsperado($B151, $G151, $D151, BU$1, Hombres!$A$1:$DW$117, Mujeres!$A$1:$DW$117 )</f>
        <v>0</v>
      </c>
      <c r="BV151" s="46" cm="1">
        <f t="array" ref="BV151">SalarioAnualEsperado($B151, $G151, $D151, BV$1, Hombres!$A$1:$DW$117, Mujeres!$A$1:$DW$117 )</f>
        <v>0</v>
      </c>
      <c r="BW151" s="46" cm="1">
        <f t="array" ref="BW151">SalarioAnualEsperado($B151, $G151, $D151, BW$1, Hombres!$A$1:$DW$117, Mujeres!$A$1:$DW$117 )</f>
        <v>0</v>
      </c>
      <c r="BX151" s="46" cm="1">
        <f t="array" ref="BX151">SalarioAnualEsperado($B151, $G151, $D151, BX$1, Hombres!$A$1:$DW$117, Mujeres!$A$1:$DW$117 )</f>
        <v>0</v>
      </c>
      <c r="BY151" s="46" cm="1">
        <f t="array" ref="BY151">SalarioAnualEsperado($B151, $G151, $D151, BY$1, Hombres!$A$1:$DW$117, Mujeres!$A$1:$DW$117 )</f>
        <v>0</v>
      </c>
      <c r="BZ151" s="46" cm="1">
        <f t="array" ref="BZ151">SalarioAnualEsperado($B151, $G151, $D151, BZ$1, Hombres!$A$1:$DW$117, Mujeres!$A$1:$DW$117 )</f>
        <v>0</v>
      </c>
      <c r="CA151" s="46" cm="1">
        <f t="array" ref="CA151">SalarioAnualEsperado($B151, $G151, $D151, CA$1, Hombres!$A$1:$DW$117, Mujeres!$A$1:$DW$117 )</f>
        <v>0</v>
      </c>
      <c r="CB151" s="46" cm="1">
        <f t="array" ref="CB151">SalarioAnualEsperado($B151, $G151, $D151, CB$1, Hombres!$A$1:$DW$117, Mujeres!$A$1:$DW$117 )</f>
        <v>0</v>
      </c>
      <c r="CC151" s="46" cm="1">
        <f t="array" ref="CC151">SalarioAnualEsperado($B151, $G151, $D151, CC$1, Hombres!$A$1:$DW$117, Mujeres!$A$1:$DW$117 )</f>
        <v>0</v>
      </c>
      <c r="CD151" s="46" cm="1">
        <f t="array" ref="CD151">SalarioAnualEsperado($B151, $G151, $D151, CD$1, Hombres!$A$1:$DW$117, Mujeres!$A$1:$DW$117 )</f>
        <v>0</v>
      </c>
      <c r="CE151" s="46" cm="1">
        <f t="array" ref="CE151">SalarioAnualEsperado($B151, $G151, $D151, CE$1, Hombres!$A$1:$DW$117, Mujeres!$A$1:$DW$117 )</f>
        <v>0</v>
      </c>
      <c r="CF151" s="46" cm="1">
        <f t="array" ref="CF151">SalarioAnualEsperado($B151, $G151, $D151, CF$1, Hombres!$A$1:$DW$117, Mujeres!$A$1:$DW$117 )</f>
        <v>0</v>
      </c>
      <c r="CG151" s="46" cm="1">
        <f t="array" ref="CG151">SalarioAnualEsperado($B151, $G151, $D151, CG$1, Hombres!$A$1:$DW$117, Mujeres!$A$1:$DW$117 )</f>
        <v>0</v>
      </c>
      <c r="CH151" s="46" cm="1">
        <f t="array" ref="CH151">SalarioAnualEsperado($B151, $G151, $D151, CH$1, Hombres!$A$1:$DW$117, Mujeres!$A$1:$DW$117 )</f>
        <v>0</v>
      </c>
      <c r="CI151" s="46" cm="1">
        <f t="array" ref="CI151">SalarioAnualEsperado($B151, $G151, $D151, CI$1, Hombres!$A$1:$DW$117, Mujeres!$A$1:$DW$117 )</f>
        <v>0</v>
      </c>
      <c r="CJ151" s="46" cm="1">
        <f t="array" ref="CJ151">SalarioAnualEsperado($B151, $G151, $D151, CJ$1, Hombres!$A$1:$DW$117, Mujeres!$A$1:$DW$117 )</f>
        <v>0</v>
      </c>
      <c r="CK151" s="46" cm="1">
        <f t="array" ref="CK151">SalarioAnualEsperado($B151, $G151, $D151, CK$1, Hombres!$A$1:$DW$117, Mujeres!$A$1:$DW$117 )</f>
        <v>0</v>
      </c>
      <c r="CL151" s="46" cm="1">
        <f t="array" ref="CL151">SalarioAnualEsperado($B151, $G151, $D151, CL$1, Hombres!$A$1:$DW$117, Mujeres!$A$1:$DW$117 )</f>
        <v>0</v>
      </c>
      <c r="CM151" s="46" cm="1">
        <f t="array" ref="CM151">SalarioAnualEsperado($B151, $G151, $D151, CM$1, Hombres!$A$1:$DW$117, Mujeres!$A$1:$DW$117 )</f>
        <v>0</v>
      </c>
      <c r="CN151" s="46" cm="1">
        <f t="array" ref="CN151">SalarioAnualEsperado($B151, $G151, $D151, CN$1, Hombres!$A$1:$DW$117, Mujeres!$A$1:$DW$117 )</f>
        <v>0</v>
      </c>
      <c r="CO151" s="46" cm="1">
        <f t="array" ref="CO151">SalarioAnualEsperado($B151, $G151, $D151, CO$1, Hombres!$A$1:$DW$117, Mujeres!$A$1:$DW$117 )</f>
        <v>0</v>
      </c>
      <c r="CP151" s="46" cm="1">
        <f t="array" ref="CP151">SalarioAnualEsperado($B151, $G151, $D151, CP$1, Hombres!$A$1:$DW$117, Mujeres!$A$1:$DW$117 )</f>
        <v>0</v>
      </c>
      <c r="CQ151" s="46" cm="1">
        <f t="array" ref="CQ151">SalarioAnualEsperado($B151, $G151, $D151, CQ$1, Hombres!$A$1:$DW$117, Mujeres!$A$1:$DW$117 )</f>
        <v>0</v>
      </c>
      <c r="CR151" s="46" cm="1">
        <f t="array" ref="CR151">SalarioAnualEsperado($B151, $G151, $D151, CR$1, Hombres!$A$1:$DW$117, Mujeres!$A$1:$DW$117 )</f>
        <v>0</v>
      </c>
      <c r="CS151" s="46" cm="1">
        <f t="array" ref="CS151">SalarioAnualEsperado($B151, $G151, $D151, CS$1, Hombres!$A$1:$DW$117, Mujeres!$A$1:$DW$117 )</f>
        <v>0</v>
      </c>
      <c r="CT151" s="46" cm="1">
        <f t="array" ref="CT151">SalarioAnualEsperado($B151, $G151, $D151, CT$1, Hombres!$A$1:$DW$117, Mujeres!$A$1:$DW$117 )</f>
        <v>0</v>
      </c>
      <c r="CU151" s="46" cm="1">
        <f t="array" ref="CU151">SalarioAnualEsperado($B151, $G151, $D151, CU$1, Hombres!$A$1:$DW$117, Mujeres!$A$1:$DW$117 )</f>
        <v>0</v>
      </c>
      <c r="CV151" s="46" cm="1">
        <f t="array" ref="CV151">SalarioAnualEsperado($B151, $G151, $D151, CV$1, Hombres!$A$1:$DW$117, Mujeres!$A$1:$DW$117 )</f>
        <v>0</v>
      </c>
      <c r="CW151" s="46" cm="1">
        <f t="array" ref="CW151">SalarioAnualEsperado($B151, $G151, $D151, CW$1, Hombres!$A$1:$DW$117, Mujeres!$A$1:$DW$117 )</f>
        <v>0</v>
      </c>
      <c r="CX151" s="46" cm="1">
        <f t="array" ref="CX151">SalarioAnualEsperado($B151, $G151, $D151, CX$1, Hombres!$A$1:$DW$117, Mujeres!$A$1:$DW$117 )</f>
        <v>0</v>
      </c>
      <c r="CY151" s="46" cm="1">
        <f t="array" ref="CY151">SalarioAnualEsperado($B151, $G151, $D151, CY$1, Hombres!$A$1:$DW$117, Mujeres!$A$1:$DW$117 )</f>
        <v>0</v>
      </c>
      <c r="CZ151" s="46" cm="1">
        <f t="array" ref="CZ151">SalarioAnualEsperado($B151, $G151, $D151, CZ$1, Hombres!$A$1:$DW$117, Mujeres!$A$1:$DW$117 )</f>
        <v>0</v>
      </c>
      <c r="DA151" s="46" cm="1">
        <f t="array" ref="DA151">SalarioAnualEsperado($B151, $G151, $D151, DA$1, Hombres!$A$1:$DW$117, Mujeres!$A$1:$DW$117 )</f>
        <v>0</v>
      </c>
      <c r="DB151" s="46" cm="1">
        <f t="array" ref="DB151">SalarioAnualEsperado($B151, $G151, $D151, DB$1, Hombres!$A$1:$DW$117, Mujeres!$A$1:$DW$117 )</f>
        <v>0</v>
      </c>
      <c r="DC151" s="46" cm="1">
        <f t="array" ref="DC151">SalarioAnualEsperado($B151, $G151, $D151, DC$1, Hombres!$A$1:$DW$117, Mujeres!$A$1:$DW$117 )</f>
        <v>0</v>
      </c>
    </row>
    <row r="152" spans="1:107" x14ac:dyDescent="0.2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6" cm="1">
        <f t="array" ref="L152">SalarioAnualEsperado($B152, $G152, $D152, L$1, Hombres!$A$1:$DW$117, Mujeres!$A$1:$DW$117 )</f>
        <v>7366882.9000000004</v>
      </c>
      <c r="M152" s="46" cm="1">
        <f t="array" ref="M152">SalarioAnualEsperado($B152, $G152, $D152, M$1, Hombres!$A$1:$DW$117, Mujeres!$A$1:$DW$117 )</f>
        <v>7730036.0808784086</v>
      </c>
      <c r="N152" s="46" cm="1">
        <f t="array" ref="N152">SalarioAnualEsperado($B152, $G152, $D152, N$1, Hombres!$A$1:$DW$117, Mujeres!$A$1:$DW$117 )</f>
        <v>8111009.0064534191</v>
      </c>
      <c r="O152" s="46" cm="1">
        <f t="array" ref="O152">SalarioAnualEsperado($B152, $G152, $D152, O$1, Hombres!$A$1:$DW$117, Mujeres!$A$1:$DW$117 )</f>
        <v>8510658.3882077914</v>
      </c>
      <c r="P152" s="46" cm="1">
        <f t="array" ref="P152">SalarioAnualEsperado($B152, $G152, $D152, P$1, Hombres!$A$1:$DW$117, Mujeres!$A$1:$DW$117 )</f>
        <v>8929921.6895840224</v>
      </c>
      <c r="Q152" s="46" cm="1">
        <f t="array" ref="Q152">SalarioAnualEsperado($B152, $G152, $D152, Q$1, Hombres!$A$1:$DW$117, Mujeres!$A$1:$DW$117 )</f>
        <v>9369830.8502212595</v>
      </c>
      <c r="R152" s="46" cm="1">
        <f t="array" ref="R152">SalarioAnualEsperado($B152, $G152, $D152, R$1, Hombres!$A$1:$DW$117, Mujeres!$A$1:$DW$117 )</f>
        <v>9831418.8565262798</v>
      </c>
      <c r="S152" s="46" cm="1">
        <f t="array" ref="S152">SalarioAnualEsperado($B152, $G152, $D152, S$1, Hombres!$A$1:$DW$117, Mujeres!$A$1:$DW$117 )</f>
        <v>10315579.877640124</v>
      </c>
      <c r="T152" s="46" cm="1">
        <f t="array" ref="T152">SalarioAnualEsperado($B152, $G152, $D152, T$1, Hombres!$A$1:$DW$117, Mujeres!$A$1:$DW$117 )</f>
        <v>10823210.143154385</v>
      </c>
      <c r="U152" s="46" cm="1">
        <f t="array" ref="U152">SalarioAnualEsperado($B152, $G152, $D152, U$1, Hombres!$A$1:$DW$117, Mujeres!$A$1:$DW$117 )</f>
        <v>11355229.637605449</v>
      </c>
      <c r="V152" s="46" cm="1">
        <f t="array" ref="V152">SalarioAnualEsperado($B152, $G152, $D152, V$1, Hombres!$A$1:$DW$117, Mujeres!$A$1:$DW$117 )</f>
        <v>11912616.988274839</v>
      </c>
      <c r="W152" s="46" cm="1">
        <f t="array" ref="W152">SalarioAnualEsperado($B152, $G152, $D152, W$1, Hombres!$A$1:$DW$117, Mujeres!$A$1:$DW$117 )</f>
        <v>12496350.730689371</v>
      </c>
      <c r="X152" s="46" cm="1">
        <f t="array" ref="X152">SalarioAnualEsperado($B152, $G152, $D152, X$1, Hombres!$A$1:$DW$117, Mujeres!$A$1:$DW$117 )</f>
        <v>13107404.202949477</v>
      </c>
      <c r="Y152" s="46" cm="1">
        <f t="array" ref="Y152">SalarioAnualEsperado($B152, $G152, $D152, Y$1, Hombres!$A$1:$DW$117, Mujeres!$A$1:$DW$117 )</f>
        <v>13746929.946701001</v>
      </c>
      <c r="Z152" s="46" cm="1">
        <f t="array" ref="Z152">SalarioAnualEsperado($B152, $G152, $D152, Z$1, Hombres!$A$1:$DW$117, Mujeres!$A$1:$DW$117 )</f>
        <v>14416419.73878595</v>
      </c>
      <c r="AA152" s="46" cm="1">
        <f t="array" ref="AA152">SalarioAnualEsperado($B152, $G152, $D152, AA$1, Hombres!$A$1:$DW$117, Mujeres!$A$1:$DW$117 )</f>
        <v>15117561.703832233</v>
      </c>
      <c r="AB152" s="46" cm="1">
        <f t="array" ref="AB152">SalarioAnualEsperado($B152, $G152, $D152, AB$1, Hombres!$A$1:$DW$117, Mujeres!$A$1:$DW$117 )</f>
        <v>15851947.611425735</v>
      </c>
      <c r="AC152" s="46" cm="1">
        <f t="array" ref="AC152">SalarioAnualEsperado($B152, $G152, $D152, AC$1, Hombres!$A$1:$DW$117, Mujeres!$A$1:$DW$117 )</f>
        <v>16620506.564428421</v>
      </c>
      <c r="AD152" s="46" cm="1">
        <f t="array" ref="AD152">SalarioAnualEsperado($B152, $G152, $D152, AD$1, Hombres!$A$1:$DW$117, Mujeres!$A$1:$DW$117 )</f>
        <v>17424082.446944788</v>
      </c>
      <c r="AE152" s="46" cm="1">
        <f t="array" ref="AE152">SalarioAnualEsperado($B152, $G152, $D152, AE$1, Hombres!$A$1:$DW$117, Mujeres!$A$1:$DW$117 )</f>
        <v>18263650.628435761</v>
      </c>
      <c r="AF152" s="46" cm="1">
        <f t="array" ref="AF152">SalarioAnualEsperado($B152, $G152, $D152, AF$1, Hombres!$A$1:$DW$117, Mujeres!$A$1:$DW$117 )</f>
        <v>19140439.718740501</v>
      </c>
      <c r="AG152" s="46" cm="1">
        <f t="array" ref="AG152">SalarioAnualEsperado($B152, $G152, $D152, AG$1, Hombres!$A$1:$DW$117, Mujeres!$A$1:$DW$117 )</f>
        <v>20055796.013419405</v>
      </c>
      <c r="AH152" s="46" cm="1">
        <f t="array" ref="AH152">SalarioAnualEsperado($B152, $G152, $D152, AH$1, Hombres!$A$1:$DW$117, Mujeres!$A$1:$DW$117 )</f>
        <v>21011046.329775009</v>
      </c>
      <c r="AI152" s="46" cm="1">
        <f t="array" ref="AI152">SalarioAnualEsperado($B152, $G152, $D152, AI$1, Hombres!$A$1:$DW$117, Mujeres!$A$1:$DW$117 )</f>
        <v>22007814.894279353</v>
      </c>
      <c r="AJ152" s="46" cm="1">
        <f t="array" ref="AJ152">SalarioAnualEsperado($B152, $G152, $D152, AJ$1, Hombres!$A$1:$DW$117, Mujeres!$A$1:$DW$117 )</f>
        <v>23048157.075728945</v>
      </c>
      <c r="AK152" s="46" cm="1">
        <f t="array" ref="AK152">SalarioAnualEsperado($B152, $G152, $D152, AK$1, Hombres!$A$1:$DW$117, Mujeres!$A$1:$DW$117 )</f>
        <v>24133568.598616499</v>
      </c>
      <c r="AL152" s="46" cm="1">
        <f t="array" ref="AL152">SalarioAnualEsperado($B152, $G152, $D152, AL$1, Hombres!$A$1:$DW$117, Mujeres!$A$1:$DW$117 )</f>
        <v>25265072.854434412</v>
      </c>
      <c r="AM152" s="46" cm="1">
        <f t="array" ref="AM152">SalarioAnualEsperado($B152, $G152, $D152, AM$1, Hombres!$A$1:$DW$117, Mujeres!$A$1:$DW$117 )</f>
        <v>26442407.947929166</v>
      </c>
      <c r="AN152" s="46" cm="1">
        <f t="array" ref="AN152">SalarioAnualEsperado($B152, $G152, $D152, AN$1, Hombres!$A$1:$DW$117, Mujeres!$A$1:$DW$117 )</f>
        <v>27664588.440540992</v>
      </c>
      <c r="AO152" s="46" cm="1">
        <f t="array" ref="AO152">SalarioAnualEsperado($B152, $G152, $D152, AO$1, Hombres!$A$1:$DW$117, Mujeres!$A$1:$DW$117 )</f>
        <v>28930534.286934115</v>
      </c>
      <c r="AP152" s="46" cm="1">
        <f t="array" ref="AP152">SalarioAnualEsperado($B152, $G152, $D152, AP$1, Hombres!$A$1:$DW$117, Mujeres!$A$1:$DW$117 )</f>
        <v>30240635.717852134</v>
      </c>
      <c r="AQ152" s="46" cm="1">
        <f t="array" ref="AQ152">SalarioAnualEsperado($B152, $G152, $D152, AQ$1, Hombres!$A$1:$DW$117, Mujeres!$A$1:$DW$117 )</f>
        <v>31596205.857216902</v>
      </c>
      <c r="AR152" s="46" cm="1">
        <f t="array" ref="AR152">SalarioAnualEsperado($B152, $G152, $D152, AR$1, Hombres!$A$1:$DW$117, Mujeres!$A$1:$DW$117 )</f>
        <v>32998091.164050415</v>
      </c>
      <c r="AS152" s="46" cm="1">
        <f t="array" ref="AS152">SalarioAnualEsperado($B152, $G152, $D152, AS$1, Hombres!$A$1:$DW$117, Mujeres!$A$1:$DW$117 )</f>
        <v>34447016.193967506</v>
      </c>
      <c r="AT152" s="46" cm="1">
        <f t="array" ref="AT152">SalarioAnualEsperado($B152, $G152, $D152, AT$1, Hombres!$A$1:$DW$117, Mujeres!$A$1:$DW$117 )</f>
        <v>35943566.59756504</v>
      </c>
      <c r="AU152" s="46" cm="1">
        <f t="array" ref="AU152">SalarioAnualEsperado($B152, $G152, $D152, AU$1, Hombres!$A$1:$DW$117, Mujeres!$A$1:$DW$117 )</f>
        <v>37486838.784396246</v>
      </c>
      <c r="AV152" s="46" cm="1">
        <f t="array" ref="AV152">SalarioAnualEsperado($B152, $G152, $D152, AV$1, Hombres!$A$1:$DW$117, Mujeres!$A$1:$DW$117 )</f>
        <v>0</v>
      </c>
      <c r="AW152" s="46" cm="1">
        <f t="array" ref="AW152">SalarioAnualEsperado($B152, $G152, $D152, AW$1, Hombres!$A$1:$DW$117, Mujeres!$A$1:$DW$117 )</f>
        <v>0</v>
      </c>
      <c r="AX152" s="46" cm="1">
        <f t="array" ref="AX152">SalarioAnualEsperado($B152, $G152, $D152, AX$1, Hombres!$A$1:$DW$117, Mujeres!$A$1:$DW$117 )</f>
        <v>0</v>
      </c>
      <c r="AY152" s="46" cm="1">
        <f t="array" ref="AY152">SalarioAnualEsperado($B152, $G152, $D152, AY$1, Hombres!$A$1:$DW$117, Mujeres!$A$1:$DW$117 )</f>
        <v>0</v>
      </c>
      <c r="AZ152" s="46" cm="1">
        <f t="array" ref="AZ152">SalarioAnualEsperado($B152, $G152, $D152, AZ$1, Hombres!$A$1:$DW$117, Mujeres!$A$1:$DW$117 )</f>
        <v>0</v>
      </c>
      <c r="BA152" s="46" cm="1">
        <f t="array" ref="BA152">SalarioAnualEsperado($B152, $G152, $D152, BA$1, Hombres!$A$1:$DW$117, Mujeres!$A$1:$DW$117 )</f>
        <v>0</v>
      </c>
      <c r="BB152" s="46" cm="1">
        <f t="array" ref="BB152">SalarioAnualEsperado($B152, $G152, $D152, BB$1, Hombres!$A$1:$DW$117, Mujeres!$A$1:$DW$117 )</f>
        <v>0</v>
      </c>
      <c r="BC152" s="46" cm="1">
        <f t="array" ref="BC152">SalarioAnualEsperado($B152, $G152, $D152, BC$1, Hombres!$A$1:$DW$117, Mujeres!$A$1:$DW$117 )</f>
        <v>0</v>
      </c>
      <c r="BD152" s="46" cm="1">
        <f t="array" ref="BD152">SalarioAnualEsperado($B152, $G152, $D152, BD$1, Hombres!$A$1:$DW$117, Mujeres!$A$1:$DW$117 )</f>
        <v>0</v>
      </c>
      <c r="BE152" s="46" cm="1">
        <f t="array" ref="BE152">SalarioAnualEsperado($B152, $G152, $D152, BE$1, Hombres!$A$1:$DW$117, Mujeres!$A$1:$DW$117 )</f>
        <v>0</v>
      </c>
      <c r="BF152" s="46" cm="1">
        <f t="array" ref="BF152">SalarioAnualEsperado($B152, $G152, $D152, BF$1, Hombres!$A$1:$DW$117, Mujeres!$A$1:$DW$117 )</f>
        <v>0</v>
      </c>
      <c r="BG152" s="46" cm="1">
        <f t="array" ref="BG152">SalarioAnualEsperado($B152, $G152, $D152, BG$1, Hombres!$A$1:$DW$117, Mujeres!$A$1:$DW$117 )</f>
        <v>0</v>
      </c>
      <c r="BH152" s="46" cm="1">
        <f t="array" ref="BH152">SalarioAnualEsperado($B152, $G152, $D152, BH$1, Hombres!$A$1:$DW$117, Mujeres!$A$1:$DW$117 )</f>
        <v>0</v>
      </c>
      <c r="BI152" s="46" cm="1">
        <f t="array" ref="BI152">SalarioAnualEsperado($B152, $G152, $D152, BI$1, Hombres!$A$1:$DW$117, Mujeres!$A$1:$DW$117 )</f>
        <v>0</v>
      </c>
      <c r="BJ152" s="46" cm="1">
        <f t="array" ref="BJ152">SalarioAnualEsperado($B152, $G152, $D152, BJ$1, Hombres!$A$1:$DW$117, Mujeres!$A$1:$DW$117 )</f>
        <v>0</v>
      </c>
      <c r="BK152" s="46" cm="1">
        <f t="array" ref="BK152">SalarioAnualEsperado($B152, $G152, $D152, BK$1, Hombres!$A$1:$DW$117, Mujeres!$A$1:$DW$117 )</f>
        <v>0</v>
      </c>
      <c r="BL152" s="46" cm="1">
        <f t="array" ref="BL152">SalarioAnualEsperado($B152, $G152, $D152, BL$1, Hombres!$A$1:$DW$117, Mujeres!$A$1:$DW$117 )</f>
        <v>0</v>
      </c>
      <c r="BM152" s="46" cm="1">
        <f t="array" ref="BM152">SalarioAnualEsperado($B152, $G152, $D152, BM$1, Hombres!$A$1:$DW$117, Mujeres!$A$1:$DW$117 )</f>
        <v>0</v>
      </c>
      <c r="BN152" s="46" cm="1">
        <f t="array" ref="BN152">SalarioAnualEsperado($B152, $G152, $D152, BN$1, Hombres!$A$1:$DW$117, Mujeres!$A$1:$DW$117 )</f>
        <v>0</v>
      </c>
      <c r="BO152" s="46" cm="1">
        <f t="array" ref="BO152">SalarioAnualEsperado($B152, $G152, $D152, BO$1, Hombres!$A$1:$DW$117, Mujeres!$A$1:$DW$117 )</f>
        <v>0</v>
      </c>
      <c r="BP152" s="46" cm="1">
        <f t="array" ref="BP152">SalarioAnualEsperado($B152, $G152, $D152, BP$1, Hombres!$A$1:$DW$117, Mujeres!$A$1:$DW$117 )</f>
        <v>0</v>
      </c>
      <c r="BQ152" s="46" cm="1">
        <f t="array" ref="BQ152">SalarioAnualEsperado($B152, $G152, $D152, BQ$1, Hombres!$A$1:$DW$117, Mujeres!$A$1:$DW$117 )</f>
        <v>0</v>
      </c>
      <c r="BR152" s="46" cm="1">
        <f t="array" ref="BR152">SalarioAnualEsperado($B152, $G152, $D152, BR$1, Hombres!$A$1:$DW$117, Mujeres!$A$1:$DW$117 )</f>
        <v>0</v>
      </c>
      <c r="BS152" s="46" cm="1">
        <f t="array" ref="BS152">SalarioAnualEsperado($B152, $G152, $D152, BS$1, Hombres!$A$1:$DW$117, Mujeres!$A$1:$DW$117 )</f>
        <v>0</v>
      </c>
      <c r="BT152" s="46" cm="1">
        <f t="array" ref="BT152">SalarioAnualEsperado($B152, $G152, $D152, BT$1, Hombres!$A$1:$DW$117, Mujeres!$A$1:$DW$117 )</f>
        <v>0</v>
      </c>
      <c r="BU152" s="46" cm="1">
        <f t="array" ref="BU152">SalarioAnualEsperado($B152, $G152, $D152, BU$1, Hombres!$A$1:$DW$117, Mujeres!$A$1:$DW$117 )</f>
        <v>0</v>
      </c>
      <c r="BV152" s="46" cm="1">
        <f t="array" ref="BV152">SalarioAnualEsperado($B152, $G152, $D152, BV$1, Hombres!$A$1:$DW$117, Mujeres!$A$1:$DW$117 )</f>
        <v>0</v>
      </c>
      <c r="BW152" s="46" cm="1">
        <f t="array" ref="BW152">SalarioAnualEsperado($B152, $G152, $D152, BW$1, Hombres!$A$1:$DW$117, Mujeres!$A$1:$DW$117 )</f>
        <v>0</v>
      </c>
      <c r="BX152" s="46" cm="1">
        <f t="array" ref="BX152">SalarioAnualEsperado($B152, $G152, $D152, BX$1, Hombres!$A$1:$DW$117, Mujeres!$A$1:$DW$117 )</f>
        <v>0</v>
      </c>
      <c r="BY152" s="46" cm="1">
        <f t="array" ref="BY152">SalarioAnualEsperado($B152, $G152, $D152, BY$1, Hombres!$A$1:$DW$117, Mujeres!$A$1:$DW$117 )</f>
        <v>0</v>
      </c>
      <c r="BZ152" s="46" cm="1">
        <f t="array" ref="BZ152">SalarioAnualEsperado($B152, $G152, $D152, BZ$1, Hombres!$A$1:$DW$117, Mujeres!$A$1:$DW$117 )</f>
        <v>0</v>
      </c>
      <c r="CA152" s="46" cm="1">
        <f t="array" ref="CA152">SalarioAnualEsperado($B152, $G152, $D152, CA$1, Hombres!$A$1:$DW$117, Mujeres!$A$1:$DW$117 )</f>
        <v>0</v>
      </c>
      <c r="CB152" s="46" cm="1">
        <f t="array" ref="CB152">SalarioAnualEsperado($B152, $G152, $D152, CB$1, Hombres!$A$1:$DW$117, Mujeres!$A$1:$DW$117 )</f>
        <v>0</v>
      </c>
      <c r="CC152" s="46" cm="1">
        <f t="array" ref="CC152">SalarioAnualEsperado($B152, $G152, $D152, CC$1, Hombres!$A$1:$DW$117, Mujeres!$A$1:$DW$117 )</f>
        <v>0</v>
      </c>
      <c r="CD152" s="46" cm="1">
        <f t="array" ref="CD152">SalarioAnualEsperado($B152, $G152, $D152, CD$1, Hombres!$A$1:$DW$117, Mujeres!$A$1:$DW$117 )</f>
        <v>0</v>
      </c>
      <c r="CE152" s="46" cm="1">
        <f t="array" ref="CE152">SalarioAnualEsperado($B152, $G152, $D152, CE$1, Hombres!$A$1:$DW$117, Mujeres!$A$1:$DW$117 )</f>
        <v>0</v>
      </c>
      <c r="CF152" s="46" cm="1">
        <f t="array" ref="CF152">SalarioAnualEsperado($B152, $G152, $D152, CF$1, Hombres!$A$1:$DW$117, Mujeres!$A$1:$DW$117 )</f>
        <v>0</v>
      </c>
      <c r="CG152" s="46" cm="1">
        <f t="array" ref="CG152">SalarioAnualEsperado($B152, $G152, $D152, CG$1, Hombres!$A$1:$DW$117, Mujeres!$A$1:$DW$117 )</f>
        <v>0</v>
      </c>
      <c r="CH152" s="46" cm="1">
        <f t="array" ref="CH152">SalarioAnualEsperado($B152, $G152, $D152, CH$1, Hombres!$A$1:$DW$117, Mujeres!$A$1:$DW$117 )</f>
        <v>0</v>
      </c>
      <c r="CI152" s="46" cm="1">
        <f t="array" ref="CI152">SalarioAnualEsperado($B152, $G152, $D152, CI$1, Hombres!$A$1:$DW$117, Mujeres!$A$1:$DW$117 )</f>
        <v>0</v>
      </c>
      <c r="CJ152" s="46" cm="1">
        <f t="array" ref="CJ152">SalarioAnualEsperado($B152, $G152, $D152, CJ$1, Hombres!$A$1:$DW$117, Mujeres!$A$1:$DW$117 )</f>
        <v>0</v>
      </c>
      <c r="CK152" s="46" cm="1">
        <f t="array" ref="CK152">SalarioAnualEsperado($B152, $G152, $D152, CK$1, Hombres!$A$1:$DW$117, Mujeres!$A$1:$DW$117 )</f>
        <v>0</v>
      </c>
      <c r="CL152" s="46" cm="1">
        <f t="array" ref="CL152">SalarioAnualEsperado($B152, $G152, $D152, CL$1, Hombres!$A$1:$DW$117, Mujeres!$A$1:$DW$117 )</f>
        <v>0</v>
      </c>
      <c r="CM152" s="46" cm="1">
        <f t="array" ref="CM152">SalarioAnualEsperado($B152, $G152, $D152, CM$1, Hombres!$A$1:$DW$117, Mujeres!$A$1:$DW$117 )</f>
        <v>0</v>
      </c>
      <c r="CN152" s="46" cm="1">
        <f t="array" ref="CN152">SalarioAnualEsperado($B152, $G152, $D152, CN$1, Hombres!$A$1:$DW$117, Mujeres!$A$1:$DW$117 )</f>
        <v>0</v>
      </c>
      <c r="CO152" s="46" cm="1">
        <f t="array" ref="CO152">SalarioAnualEsperado($B152, $G152, $D152, CO$1, Hombres!$A$1:$DW$117, Mujeres!$A$1:$DW$117 )</f>
        <v>0</v>
      </c>
      <c r="CP152" s="46" cm="1">
        <f t="array" ref="CP152">SalarioAnualEsperado($B152, $G152, $D152, CP$1, Hombres!$A$1:$DW$117, Mujeres!$A$1:$DW$117 )</f>
        <v>0</v>
      </c>
      <c r="CQ152" s="46" cm="1">
        <f t="array" ref="CQ152">SalarioAnualEsperado($B152, $G152, $D152, CQ$1, Hombres!$A$1:$DW$117, Mujeres!$A$1:$DW$117 )</f>
        <v>0</v>
      </c>
      <c r="CR152" s="46" cm="1">
        <f t="array" ref="CR152">SalarioAnualEsperado($B152, $G152, $D152, CR$1, Hombres!$A$1:$DW$117, Mujeres!$A$1:$DW$117 )</f>
        <v>0</v>
      </c>
      <c r="CS152" s="46" cm="1">
        <f t="array" ref="CS152">SalarioAnualEsperado($B152, $G152, $D152, CS$1, Hombres!$A$1:$DW$117, Mujeres!$A$1:$DW$117 )</f>
        <v>0</v>
      </c>
      <c r="CT152" s="46" cm="1">
        <f t="array" ref="CT152">SalarioAnualEsperado($B152, $G152, $D152, CT$1, Hombres!$A$1:$DW$117, Mujeres!$A$1:$DW$117 )</f>
        <v>0</v>
      </c>
      <c r="CU152" s="46" cm="1">
        <f t="array" ref="CU152">SalarioAnualEsperado($B152, $G152, $D152, CU$1, Hombres!$A$1:$DW$117, Mujeres!$A$1:$DW$117 )</f>
        <v>0</v>
      </c>
      <c r="CV152" s="46" cm="1">
        <f t="array" ref="CV152">SalarioAnualEsperado($B152, $G152, $D152, CV$1, Hombres!$A$1:$DW$117, Mujeres!$A$1:$DW$117 )</f>
        <v>0</v>
      </c>
      <c r="CW152" s="46" cm="1">
        <f t="array" ref="CW152">SalarioAnualEsperado($B152, $G152, $D152, CW$1, Hombres!$A$1:$DW$117, Mujeres!$A$1:$DW$117 )</f>
        <v>0</v>
      </c>
      <c r="CX152" s="46" cm="1">
        <f t="array" ref="CX152">SalarioAnualEsperado($B152, $G152, $D152, CX$1, Hombres!$A$1:$DW$117, Mujeres!$A$1:$DW$117 )</f>
        <v>0</v>
      </c>
      <c r="CY152" s="46" cm="1">
        <f t="array" ref="CY152">SalarioAnualEsperado($B152, $G152, $D152, CY$1, Hombres!$A$1:$DW$117, Mujeres!$A$1:$DW$117 )</f>
        <v>0</v>
      </c>
      <c r="CZ152" s="46" cm="1">
        <f t="array" ref="CZ152">SalarioAnualEsperado($B152, $G152, $D152, CZ$1, Hombres!$A$1:$DW$117, Mujeres!$A$1:$DW$117 )</f>
        <v>0</v>
      </c>
      <c r="DA152" s="46" cm="1">
        <f t="array" ref="DA152">SalarioAnualEsperado($B152, $G152, $D152, DA$1, Hombres!$A$1:$DW$117, Mujeres!$A$1:$DW$117 )</f>
        <v>0</v>
      </c>
      <c r="DB152" s="46" cm="1">
        <f t="array" ref="DB152">SalarioAnualEsperado($B152, $G152, $D152, DB$1, Hombres!$A$1:$DW$117, Mujeres!$A$1:$DW$117 )</f>
        <v>0</v>
      </c>
      <c r="DC152" s="46" cm="1">
        <f t="array" ref="DC152">SalarioAnualEsperado($B152, $G152, $D152, DC$1, Hombres!$A$1:$DW$117, Mujeres!$A$1:$DW$117 )</f>
        <v>0</v>
      </c>
    </row>
    <row r="153" spans="1:107" x14ac:dyDescent="0.2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6" cm="1">
        <f t="array" ref="L153">SalarioAnualEsperado($B153, $G153, $D153, L$1, Hombres!$A$1:$DW$117, Mujeres!$A$1:$DW$117 )</f>
        <v>8744359</v>
      </c>
      <c r="M153" s="46" cm="1">
        <f t="array" ref="M153">SalarioAnualEsperado($B153, $G153, $D153, M$1, Hombres!$A$1:$DW$117, Mujeres!$A$1:$DW$117 )</f>
        <v>9172789.7737214956</v>
      </c>
      <c r="N153" s="46" cm="1">
        <f t="array" ref="N153">SalarioAnualEsperado($B153, $G153, $D153, N$1, Hombres!$A$1:$DW$117, Mujeres!$A$1:$DW$117 )</f>
        <v>9621528.298973171</v>
      </c>
      <c r="O153" s="46" cm="1">
        <f t="array" ref="O153">SalarioAnualEsperado($B153, $G153, $D153, O$1, Hombres!$A$1:$DW$117, Mujeres!$A$1:$DW$117 )</f>
        <v>10091329.852026699</v>
      </c>
      <c r="P153" s="46" cm="1">
        <f t="array" ref="P153">SalarioAnualEsperado($B153, $G153, $D153, P$1, Hombres!$A$1:$DW$117, Mujeres!$A$1:$DW$117 )</f>
        <v>10582973.649994105</v>
      </c>
      <c r="Q153" s="46" cm="1">
        <f t="array" ref="Q153">SalarioAnualEsperado($B153, $G153, $D153, Q$1, Hombres!$A$1:$DW$117, Mujeres!$A$1:$DW$117 )</f>
        <v>11097403.723869901</v>
      </c>
      <c r="R153" s="46" cm="1">
        <f t="array" ref="R153">SalarioAnualEsperado($B153, $G153, $D153, R$1, Hombres!$A$1:$DW$117, Mujeres!$A$1:$DW$117 )</f>
        <v>11635805.694083702</v>
      </c>
      <c r="S153" s="46" cm="1">
        <f t="array" ref="S153">SalarioAnualEsperado($B153, $G153, $D153, S$1, Hombres!$A$1:$DW$117, Mujeres!$A$1:$DW$117 )</f>
        <v>12199469.402554713</v>
      </c>
      <c r="T153" s="46" cm="1">
        <f t="array" ref="T153">SalarioAnualEsperado($B153, $G153, $D153, T$1, Hombres!$A$1:$DW$117, Mujeres!$A$1:$DW$117 )</f>
        <v>12789570.510888729</v>
      </c>
      <c r="U153" s="46" cm="1">
        <f t="array" ref="U153">SalarioAnualEsperado($B153, $G153, $D153, U$1, Hombres!$A$1:$DW$117, Mujeres!$A$1:$DW$117 )</f>
        <v>13406830.101573836</v>
      </c>
      <c r="V153" s="46" cm="1">
        <f t="array" ref="V153">SalarioAnualEsperado($B153, $G153, $D153, V$1, Hombres!$A$1:$DW$117, Mujeres!$A$1:$DW$117 )</f>
        <v>14051933.748524806</v>
      </c>
      <c r="W153" s="46" cm="1">
        <f t="array" ref="W153">SalarioAnualEsperado($B153, $G153, $D153, W$1, Hombres!$A$1:$DW$117, Mujeres!$A$1:$DW$117 )</f>
        <v>14725640.829284968</v>
      </c>
      <c r="X153" s="46" cm="1">
        <f t="array" ref="X153">SalarioAnualEsperado($B153, $G153, $D153, X$1, Hombres!$A$1:$DW$117, Mujeres!$A$1:$DW$117 )</f>
        <v>15428820.123768462</v>
      </c>
      <c r="Y153" s="46" cm="1">
        <f t="array" ref="Y153">SalarioAnualEsperado($B153, $G153, $D153, Y$1, Hombres!$A$1:$DW$117, Mujeres!$A$1:$DW$117 )</f>
        <v>16162386.005315408</v>
      </c>
      <c r="Z153" s="46" cm="1">
        <f t="array" ref="Z153">SalarioAnualEsperado($B153, $G153, $D153, Z$1, Hombres!$A$1:$DW$117, Mujeres!$A$1:$DW$117 )</f>
        <v>16927339.970022961</v>
      </c>
      <c r="AA153" s="46" cm="1">
        <f t="array" ref="AA153">SalarioAnualEsperado($B153, $G153, $D153, AA$1, Hombres!$A$1:$DW$117, Mujeres!$A$1:$DW$117 )</f>
        <v>17725011.233447488</v>
      </c>
      <c r="AB153" s="46" cm="1">
        <f t="array" ref="AB153">SalarioAnualEsperado($B153, $G153, $D153, AB$1, Hombres!$A$1:$DW$117, Mujeres!$A$1:$DW$117 )</f>
        <v>18556962.247711848</v>
      </c>
      <c r="AC153" s="46" cm="1">
        <f t="array" ref="AC153">SalarioAnualEsperado($B153, $G153, $D153, AC$1, Hombres!$A$1:$DW$117, Mujeres!$A$1:$DW$117 )</f>
        <v>19424195.562359355</v>
      </c>
      <c r="AD153" s="46" cm="1">
        <f t="array" ref="AD153">SalarioAnualEsperado($B153, $G153, $D153, AD$1, Hombres!$A$1:$DW$117, Mujeres!$A$1:$DW$117 )</f>
        <v>20327284.57941857</v>
      </c>
      <c r="AE153" s="46" cm="1">
        <f t="array" ref="AE153">SalarioAnualEsperado($B153, $G153, $D153, AE$1, Hombres!$A$1:$DW$117, Mujeres!$A$1:$DW$117 )</f>
        <v>21265926.393010393</v>
      </c>
      <c r="AF153" s="46" cm="1">
        <f t="array" ref="AF153">SalarioAnualEsperado($B153, $G153, $D153, AF$1, Hombres!$A$1:$DW$117, Mujeres!$A$1:$DW$117 )</f>
        <v>22239307.454783611</v>
      </c>
      <c r="AG153" s="46" cm="1">
        <f t="array" ref="AG153">SalarioAnualEsperado($B153, $G153, $D153, AG$1, Hombres!$A$1:$DW$117, Mujeres!$A$1:$DW$117 )</f>
        <v>23246405.471720811</v>
      </c>
      <c r="AH153" s="46" cm="1">
        <f t="array" ref="AH153">SalarioAnualEsperado($B153, $G153, $D153, AH$1, Hombres!$A$1:$DW$117, Mujeres!$A$1:$DW$117 )</f>
        <v>24287139.961510006</v>
      </c>
      <c r="AI153" s="46" cm="1">
        <f t="array" ref="AI153">SalarioAnualEsperado($B153, $G153, $D153, AI$1, Hombres!$A$1:$DW$117, Mujeres!$A$1:$DW$117 )</f>
        <v>25362118.039781373</v>
      </c>
      <c r="AJ153" s="46" cm="1">
        <f t="array" ref="AJ153">SalarioAnualEsperado($B153, $G153, $D153, AJ$1, Hombres!$A$1:$DW$117, Mujeres!$A$1:$DW$117 )</f>
        <v>26471822.182197172</v>
      </c>
      <c r="AK153" s="46" cm="1">
        <f t="array" ref="AK153">SalarioAnualEsperado($B153, $G153, $D153, AK$1, Hombres!$A$1:$DW$117, Mujeres!$A$1:$DW$117 )</f>
        <v>27616834.238035828</v>
      </c>
      <c r="AL153" s="46" cm="1">
        <f t="array" ref="AL153">SalarioAnualEsperado($B153, $G153, $D153, AL$1, Hombres!$A$1:$DW$117, Mujeres!$A$1:$DW$117 )</f>
        <v>28797393.575499155</v>
      </c>
      <c r="AM153" s="46" cm="1">
        <f t="array" ref="AM153">SalarioAnualEsperado($B153, $G153, $D153, AM$1, Hombres!$A$1:$DW$117, Mujeres!$A$1:$DW$117 )</f>
        <v>30012145.327849936</v>
      </c>
      <c r="AN153" s="46" cm="1">
        <f t="array" ref="AN153">SalarioAnualEsperado($B153, $G153, $D153, AN$1, Hombres!$A$1:$DW$117, Mujeres!$A$1:$DW$117 )</f>
        <v>0</v>
      </c>
      <c r="AO153" s="46" cm="1">
        <f t="array" ref="AO153">SalarioAnualEsperado($B153, $G153, $D153, AO$1, Hombres!$A$1:$DW$117, Mujeres!$A$1:$DW$117 )</f>
        <v>0</v>
      </c>
      <c r="AP153" s="46" cm="1">
        <f t="array" ref="AP153">SalarioAnualEsperado($B153, $G153, $D153, AP$1, Hombres!$A$1:$DW$117, Mujeres!$A$1:$DW$117 )</f>
        <v>0</v>
      </c>
      <c r="AQ153" s="46" cm="1">
        <f t="array" ref="AQ153">SalarioAnualEsperado($B153, $G153, $D153, AQ$1, Hombres!$A$1:$DW$117, Mujeres!$A$1:$DW$117 )</f>
        <v>0</v>
      </c>
      <c r="AR153" s="46" cm="1">
        <f t="array" ref="AR153">SalarioAnualEsperado($B153, $G153, $D153, AR$1, Hombres!$A$1:$DW$117, Mujeres!$A$1:$DW$117 )</f>
        <v>0</v>
      </c>
      <c r="AS153" s="46" cm="1">
        <f t="array" ref="AS153">SalarioAnualEsperado($B153, $G153, $D153, AS$1, Hombres!$A$1:$DW$117, Mujeres!$A$1:$DW$117 )</f>
        <v>0</v>
      </c>
      <c r="AT153" s="46" cm="1">
        <f t="array" ref="AT153">SalarioAnualEsperado($B153, $G153, $D153, AT$1, Hombres!$A$1:$DW$117, Mujeres!$A$1:$DW$117 )</f>
        <v>0</v>
      </c>
      <c r="AU153" s="46" cm="1">
        <f t="array" ref="AU153">SalarioAnualEsperado($B153, $G153, $D153, AU$1, Hombres!$A$1:$DW$117, Mujeres!$A$1:$DW$117 )</f>
        <v>0</v>
      </c>
      <c r="AV153" s="46" cm="1">
        <f t="array" ref="AV153">SalarioAnualEsperado($B153, $G153, $D153, AV$1, Hombres!$A$1:$DW$117, Mujeres!$A$1:$DW$117 )</f>
        <v>0</v>
      </c>
      <c r="AW153" s="46" cm="1">
        <f t="array" ref="AW153">SalarioAnualEsperado($B153, $G153, $D153, AW$1, Hombres!$A$1:$DW$117, Mujeres!$A$1:$DW$117 )</f>
        <v>0</v>
      </c>
      <c r="AX153" s="46" cm="1">
        <f t="array" ref="AX153">SalarioAnualEsperado($B153, $G153, $D153, AX$1, Hombres!$A$1:$DW$117, Mujeres!$A$1:$DW$117 )</f>
        <v>0</v>
      </c>
      <c r="AY153" s="46" cm="1">
        <f t="array" ref="AY153">SalarioAnualEsperado($B153, $G153, $D153, AY$1, Hombres!$A$1:$DW$117, Mujeres!$A$1:$DW$117 )</f>
        <v>0</v>
      </c>
      <c r="AZ153" s="46" cm="1">
        <f t="array" ref="AZ153">SalarioAnualEsperado($B153, $G153, $D153, AZ$1, Hombres!$A$1:$DW$117, Mujeres!$A$1:$DW$117 )</f>
        <v>0</v>
      </c>
      <c r="BA153" s="46" cm="1">
        <f t="array" ref="BA153">SalarioAnualEsperado($B153, $G153, $D153, BA$1, Hombres!$A$1:$DW$117, Mujeres!$A$1:$DW$117 )</f>
        <v>0</v>
      </c>
      <c r="BB153" s="46" cm="1">
        <f t="array" ref="BB153">SalarioAnualEsperado($B153, $G153, $D153, BB$1, Hombres!$A$1:$DW$117, Mujeres!$A$1:$DW$117 )</f>
        <v>0</v>
      </c>
      <c r="BC153" s="46" cm="1">
        <f t="array" ref="BC153">SalarioAnualEsperado($B153, $G153, $D153, BC$1, Hombres!$A$1:$DW$117, Mujeres!$A$1:$DW$117 )</f>
        <v>0</v>
      </c>
      <c r="BD153" s="46" cm="1">
        <f t="array" ref="BD153">SalarioAnualEsperado($B153, $G153, $D153, BD$1, Hombres!$A$1:$DW$117, Mujeres!$A$1:$DW$117 )</f>
        <v>0</v>
      </c>
      <c r="BE153" s="46" cm="1">
        <f t="array" ref="BE153">SalarioAnualEsperado($B153, $G153, $D153, BE$1, Hombres!$A$1:$DW$117, Mujeres!$A$1:$DW$117 )</f>
        <v>0</v>
      </c>
      <c r="BF153" s="46" cm="1">
        <f t="array" ref="BF153">SalarioAnualEsperado($B153, $G153, $D153, BF$1, Hombres!$A$1:$DW$117, Mujeres!$A$1:$DW$117 )</f>
        <v>0</v>
      </c>
      <c r="BG153" s="46" cm="1">
        <f t="array" ref="BG153">SalarioAnualEsperado($B153, $G153, $D153, BG$1, Hombres!$A$1:$DW$117, Mujeres!$A$1:$DW$117 )</f>
        <v>0</v>
      </c>
      <c r="BH153" s="46" cm="1">
        <f t="array" ref="BH153">SalarioAnualEsperado($B153, $G153, $D153, BH$1, Hombres!$A$1:$DW$117, Mujeres!$A$1:$DW$117 )</f>
        <v>0</v>
      </c>
      <c r="BI153" s="46" cm="1">
        <f t="array" ref="BI153">SalarioAnualEsperado($B153, $G153, $D153, BI$1, Hombres!$A$1:$DW$117, Mujeres!$A$1:$DW$117 )</f>
        <v>0</v>
      </c>
      <c r="BJ153" s="46" cm="1">
        <f t="array" ref="BJ153">SalarioAnualEsperado($B153, $G153, $D153, BJ$1, Hombres!$A$1:$DW$117, Mujeres!$A$1:$DW$117 )</f>
        <v>0</v>
      </c>
      <c r="BK153" s="46" cm="1">
        <f t="array" ref="BK153">SalarioAnualEsperado($B153, $G153, $D153, BK$1, Hombres!$A$1:$DW$117, Mujeres!$A$1:$DW$117 )</f>
        <v>0</v>
      </c>
      <c r="BL153" s="46" cm="1">
        <f t="array" ref="BL153">SalarioAnualEsperado($B153, $G153, $D153, BL$1, Hombres!$A$1:$DW$117, Mujeres!$A$1:$DW$117 )</f>
        <v>0</v>
      </c>
      <c r="BM153" s="46" cm="1">
        <f t="array" ref="BM153">SalarioAnualEsperado($B153, $G153, $D153, BM$1, Hombres!$A$1:$DW$117, Mujeres!$A$1:$DW$117 )</f>
        <v>0</v>
      </c>
      <c r="BN153" s="46" cm="1">
        <f t="array" ref="BN153">SalarioAnualEsperado($B153, $G153, $D153, BN$1, Hombres!$A$1:$DW$117, Mujeres!$A$1:$DW$117 )</f>
        <v>0</v>
      </c>
      <c r="BO153" s="46" cm="1">
        <f t="array" ref="BO153">SalarioAnualEsperado($B153, $G153, $D153, BO$1, Hombres!$A$1:$DW$117, Mujeres!$A$1:$DW$117 )</f>
        <v>0</v>
      </c>
      <c r="BP153" s="46" cm="1">
        <f t="array" ref="BP153">SalarioAnualEsperado($B153, $G153, $D153, BP$1, Hombres!$A$1:$DW$117, Mujeres!$A$1:$DW$117 )</f>
        <v>0</v>
      </c>
      <c r="BQ153" s="46" cm="1">
        <f t="array" ref="BQ153">SalarioAnualEsperado($B153, $G153, $D153, BQ$1, Hombres!$A$1:$DW$117, Mujeres!$A$1:$DW$117 )</f>
        <v>0</v>
      </c>
      <c r="BR153" s="46" cm="1">
        <f t="array" ref="BR153">SalarioAnualEsperado($B153, $G153, $D153, BR$1, Hombres!$A$1:$DW$117, Mujeres!$A$1:$DW$117 )</f>
        <v>0</v>
      </c>
      <c r="BS153" s="46" cm="1">
        <f t="array" ref="BS153">SalarioAnualEsperado($B153, $G153, $D153, BS$1, Hombres!$A$1:$DW$117, Mujeres!$A$1:$DW$117 )</f>
        <v>0</v>
      </c>
      <c r="BT153" s="46" cm="1">
        <f t="array" ref="BT153">SalarioAnualEsperado($B153, $G153, $D153, BT$1, Hombres!$A$1:$DW$117, Mujeres!$A$1:$DW$117 )</f>
        <v>0</v>
      </c>
      <c r="BU153" s="46" cm="1">
        <f t="array" ref="BU153">SalarioAnualEsperado($B153, $G153, $D153, BU$1, Hombres!$A$1:$DW$117, Mujeres!$A$1:$DW$117 )</f>
        <v>0</v>
      </c>
      <c r="BV153" s="46" cm="1">
        <f t="array" ref="BV153">SalarioAnualEsperado($B153, $G153, $D153, BV$1, Hombres!$A$1:$DW$117, Mujeres!$A$1:$DW$117 )</f>
        <v>0</v>
      </c>
      <c r="BW153" s="46" cm="1">
        <f t="array" ref="BW153">SalarioAnualEsperado($B153, $G153, $D153, BW$1, Hombres!$A$1:$DW$117, Mujeres!$A$1:$DW$117 )</f>
        <v>0</v>
      </c>
      <c r="BX153" s="46" cm="1">
        <f t="array" ref="BX153">SalarioAnualEsperado($B153, $G153, $D153, BX$1, Hombres!$A$1:$DW$117, Mujeres!$A$1:$DW$117 )</f>
        <v>0</v>
      </c>
      <c r="BY153" s="46" cm="1">
        <f t="array" ref="BY153">SalarioAnualEsperado($B153, $G153, $D153, BY$1, Hombres!$A$1:$DW$117, Mujeres!$A$1:$DW$117 )</f>
        <v>0</v>
      </c>
      <c r="BZ153" s="46" cm="1">
        <f t="array" ref="BZ153">SalarioAnualEsperado($B153, $G153, $D153, BZ$1, Hombres!$A$1:$DW$117, Mujeres!$A$1:$DW$117 )</f>
        <v>0</v>
      </c>
      <c r="CA153" s="46" cm="1">
        <f t="array" ref="CA153">SalarioAnualEsperado($B153, $G153, $D153, CA$1, Hombres!$A$1:$DW$117, Mujeres!$A$1:$DW$117 )</f>
        <v>0</v>
      </c>
      <c r="CB153" s="46" cm="1">
        <f t="array" ref="CB153">SalarioAnualEsperado($B153, $G153, $D153, CB$1, Hombres!$A$1:$DW$117, Mujeres!$A$1:$DW$117 )</f>
        <v>0</v>
      </c>
      <c r="CC153" s="46" cm="1">
        <f t="array" ref="CC153">SalarioAnualEsperado($B153, $G153, $D153, CC$1, Hombres!$A$1:$DW$117, Mujeres!$A$1:$DW$117 )</f>
        <v>0</v>
      </c>
      <c r="CD153" s="46" cm="1">
        <f t="array" ref="CD153">SalarioAnualEsperado($B153, $G153, $D153, CD$1, Hombres!$A$1:$DW$117, Mujeres!$A$1:$DW$117 )</f>
        <v>0</v>
      </c>
      <c r="CE153" s="46" cm="1">
        <f t="array" ref="CE153">SalarioAnualEsperado($B153, $G153, $D153, CE$1, Hombres!$A$1:$DW$117, Mujeres!$A$1:$DW$117 )</f>
        <v>0</v>
      </c>
      <c r="CF153" s="46" cm="1">
        <f t="array" ref="CF153">SalarioAnualEsperado($B153, $G153, $D153, CF$1, Hombres!$A$1:$DW$117, Mujeres!$A$1:$DW$117 )</f>
        <v>0</v>
      </c>
      <c r="CG153" s="46" cm="1">
        <f t="array" ref="CG153">SalarioAnualEsperado($B153, $G153, $D153, CG$1, Hombres!$A$1:$DW$117, Mujeres!$A$1:$DW$117 )</f>
        <v>0</v>
      </c>
      <c r="CH153" s="46" cm="1">
        <f t="array" ref="CH153">SalarioAnualEsperado($B153, $G153, $D153, CH$1, Hombres!$A$1:$DW$117, Mujeres!$A$1:$DW$117 )</f>
        <v>0</v>
      </c>
      <c r="CI153" s="46" cm="1">
        <f t="array" ref="CI153">SalarioAnualEsperado($B153, $G153, $D153, CI$1, Hombres!$A$1:$DW$117, Mujeres!$A$1:$DW$117 )</f>
        <v>0</v>
      </c>
      <c r="CJ153" s="46" cm="1">
        <f t="array" ref="CJ153">SalarioAnualEsperado($B153, $G153, $D153, CJ$1, Hombres!$A$1:$DW$117, Mujeres!$A$1:$DW$117 )</f>
        <v>0</v>
      </c>
      <c r="CK153" s="46" cm="1">
        <f t="array" ref="CK153">SalarioAnualEsperado($B153, $G153, $D153, CK$1, Hombres!$A$1:$DW$117, Mujeres!$A$1:$DW$117 )</f>
        <v>0</v>
      </c>
      <c r="CL153" s="46" cm="1">
        <f t="array" ref="CL153">SalarioAnualEsperado($B153, $G153, $D153, CL$1, Hombres!$A$1:$DW$117, Mujeres!$A$1:$DW$117 )</f>
        <v>0</v>
      </c>
      <c r="CM153" s="46" cm="1">
        <f t="array" ref="CM153">SalarioAnualEsperado($B153, $G153, $D153, CM$1, Hombres!$A$1:$DW$117, Mujeres!$A$1:$DW$117 )</f>
        <v>0</v>
      </c>
      <c r="CN153" s="46" cm="1">
        <f t="array" ref="CN153">SalarioAnualEsperado($B153, $G153, $D153, CN$1, Hombres!$A$1:$DW$117, Mujeres!$A$1:$DW$117 )</f>
        <v>0</v>
      </c>
      <c r="CO153" s="46" cm="1">
        <f t="array" ref="CO153">SalarioAnualEsperado($B153, $G153, $D153, CO$1, Hombres!$A$1:$DW$117, Mujeres!$A$1:$DW$117 )</f>
        <v>0</v>
      </c>
      <c r="CP153" s="46" cm="1">
        <f t="array" ref="CP153">SalarioAnualEsperado($B153, $G153, $D153, CP$1, Hombres!$A$1:$DW$117, Mujeres!$A$1:$DW$117 )</f>
        <v>0</v>
      </c>
      <c r="CQ153" s="46" cm="1">
        <f t="array" ref="CQ153">SalarioAnualEsperado($B153, $G153, $D153, CQ$1, Hombres!$A$1:$DW$117, Mujeres!$A$1:$DW$117 )</f>
        <v>0</v>
      </c>
      <c r="CR153" s="46" cm="1">
        <f t="array" ref="CR153">SalarioAnualEsperado($B153, $G153, $D153, CR$1, Hombres!$A$1:$DW$117, Mujeres!$A$1:$DW$117 )</f>
        <v>0</v>
      </c>
      <c r="CS153" s="46" cm="1">
        <f t="array" ref="CS153">SalarioAnualEsperado($B153, $G153, $D153, CS$1, Hombres!$A$1:$DW$117, Mujeres!$A$1:$DW$117 )</f>
        <v>0</v>
      </c>
      <c r="CT153" s="46" cm="1">
        <f t="array" ref="CT153">SalarioAnualEsperado($B153, $G153, $D153, CT$1, Hombres!$A$1:$DW$117, Mujeres!$A$1:$DW$117 )</f>
        <v>0</v>
      </c>
      <c r="CU153" s="46" cm="1">
        <f t="array" ref="CU153">SalarioAnualEsperado($B153, $G153, $D153, CU$1, Hombres!$A$1:$DW$117, Mujeres!$A$1:$DW$117 )</f>
        <v>0</v>
      </c>
      <c r="CV153" s="46" cm="1">
        <f t="array" ref="CV153">SalarioAnualEsperado($B153, $G153, $D153, CV$1, Hombres!$A$1:$DW$117, Mujeres!$A$1:$DW$117 )</f>
        <v>0</v>
      </c>
      <c r="CW153" s="46" cm="1">
        <f t="array" ref="CW153">SalarioAnualEsperado($B153, $G153, $D153, CW$1, Hombres!$A$1:$DW$117, Mujeres!$A$1:$DW$117 )</f>
        <v>0</v>
      </c>
      <c r="CX153" s="46" cm="1">
        <f t="array" ref="CX153">SalarioAnualEsperado($B153, $G153, $D153, CX$1, Hombres!$A$1:$DW$117, Mujeres!$A$1:$DW$117 )</f>
        <v>0</v>
      </c>
      <c r="CY153" s="46" cm="1">
        <f t="array" ref="CY153">SalarioAnualEsperado($B153, $G153, $D153, CY$1, Hombres!$A$1:$DW$117, Mujeres!$A$1:$DW$117 )</f>
        <v>0</v>
      </c>
      <c r="CZ153" s="46" cm="1">
        <f t="array" ref="CZ153">SalarioAnualEsperado($B153, $G153, $D153, CZ$1, Hombres!$A$1:$DW$117, Mujeres!$A$1:$DW$117 )</f>
        <v>0</v>
      </c>
      <c r="DA153" s="46" cm="1">
        <f t="array" ref="DA153">SalarioAnualEsperado($B153, $G153, $D153, DA$1, Hombres!$A$1:$DW$117, Mujeres!$A$1:$DW$117 )</f>
        <v>0</v>
      </c>
      <c r="DB153" s="46" cm="1">
        <f t="array" ref="DB153">SalarioAnualEsperado($B153, $G153, $D153, DB$1, Hombres!$A$1:$DW$117, Mujeres!$A$1:$DW$117 )</f>
        <v>0</v>
      </c>
      <c r="DC153" s="46" cm="1">
        <f t="array" ref="DC153">SalarioAnualEsperado($B153, $G153, $D153, DC$1, Hombres!$A$1:$DW$117, Mujeres!$A$1:$DW$117 )</f>
        <v>0</v>
      </c>
    </row>
    <row r="154" spans="1:107" x14ac:dyDescent="0.2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6" cm="1">
        <f t="array" ref="L154">SalarioAnualEsperado($B154, $G154, $D154, L$1, Hombres!$A$1:$DW$117, Mujeres!$A$1:$DW$117 )</f>
        <v>9549202</v>
      </c>
      <c r="M154" s="46" cm="1">
        <f t="array" ref="M154">SalarioAnualEsperado($B154, $G154, $D154, M$1, Hombres!$A$1:$DW$117, Mujeres!$A$1:$DW$117 )</f>
        <v>10016140.150012817</v>
      </c>
      <c r="N154" s="46" cm="1">
        <f t="array" ref="N154">SalarioAnualEsperado($B154, $G154, $D154, N$1, Hombres!$A$1:$DW$117, Mujeres!$A$1:$DW$117 )</f>
        <v>10504996.258866217</v>
      </c>
      <c r="O154" s="46" cm="1">
        <f t="array" ref="O154">SalarioAnualEsperado($B154, $G154, $D154, O$1, Hombres!$A$1:$DW$117, Mujeres!$A$1:$DW$117 )</f>
        <v>11016557.46458024</v>
      </c>
      <c r="P154" s="46" cm="1">
        <f t="array" ref="P154">SalarioAnualEsperado($B154, $G154, $D154, P$1, Hombres!$A$1:$DW$117, Mujeres!$A$1:$DW$117 )</f>
        <v>11551787.090159532</v>
      </c>
      <c r="Q154" s="46" cm="1">
        <f t="array" ref="Q154">SalarioAnualEsperado($B154, $G154, $D154, Q$1, Hombres!$A$1:$DW$117, Mujeres!$A$1:$DW$117 )</f>
        <v>12111926.88875086</v>
      </c>
      <c r="R154" s="46" cm="1">
        <f t="array" ref="R154">SalarioAnualEsperado($B154, $G154, $D154, R$1, Hombres!$A$1:$DW$117, Mujeres!$A$1:$DW$117 )</f>
        <v>12698340.640018409</v>
      </c>
      <c r="S154" s="46" cm="1">
        <f t="array" ref="S154">SalarioAnualEsperado($B154, $G154, $D154, S$1, Hombres!$A$1:$DW$117, Mujeres!$A$1:$DW$117 )</f>
        <v>13312249.823231114</v>
      </c>
      <c r="T154" s="46" cm="1">
        <f t="array" ref="T154">SalarioAnualEsperado($B154, $G154, $D154, T$1, Hombres!$A$1:$DW$117, Mujeres!$A$1:$DW$117 )</f>
        <v>13954368.915277267</v>
      </c>
      <c r="U154" s="46" cm="1">
        <f t="array" ref="U154">SalarioAnualEsperado($B154, $G154, $D154, U$1, Hombres!$A$1:$DW$117, Mujeres!$A$1:$DW$117 )</f>
        <v>14625374.569560438</v>
      </c>
      <c r="V154" s="46" cm="1">
        <f t="array" ref="V154">SalarioAnualEsperado($B154, $G154, $D154, V$1, Hombres!$A$1:$DW$117, Mujeres!$A$1:$DW$117 )</f>
        <v>15326072.295568915</v>
      </c>
      <c r="W154" s="46" cm="1">
        <f t="array" ref="W154">SalarioAnualEsperado($B154, $G154, $D154, W$1, Hombres!$A$1:$DW$117, Mujeres!$A$1:$DW$117 )</f>
        <v>16057398.502324212</v>
      </c>
      <c r="X154" s="46" cm="1">
        <f t="array" ref="X154">SalarioAnualEsperado($B154, $G154, $D154, X$1, Hombres!$A$1:$DW$117, Mujeres!$A$1:$DW$117 )</f>
        <v>16820303.665123895</v>
      </c>
      <c r="Y154" s="46" cm="1">
        <f t="array" ref="Y154">SalarioAnualEsperado($B154, $G154, $D154, Y$1, Hombres!$A$1:$DW$117, Mujeres!$A$1:$DW$117 )</f>
        <v>17615765.524384975</v>
      </c>
      <c r="Z154" s="46" cm="1">
        <f t="array" ref="Z154">SalarioAnualEsperado($B154, $G154, $D154, Z$1, Hombres!$A$1:$DW$117, Mujeres!$A$1:$DW$117 )</f>
        <v>18445104.039162539</v>
      </c>
      <c r="AA154" s="46" cm="1">
        <f t="array" ref="AA154">SalarioAnualEsperado($B154, $G154, $D154, AA$1, Hombres!$A$1:$DW$117, Mujeres!$A$1:$DW$117 )</f>
        <v>19309964.261256374</v>
      </c>
      <c r="AB154" s="46" cm="1">
        <f t="array" ref="AB154">SalarioAnualEsperado($B154, $G154, $D154, AB$1, Hombres!$A$1:$DW$117, Mujeres!$A$1:$DW$117 )</f>
        <v>20211450.795521148</v>
      </c>
      <c r="AC154" s="46" cm="1">
        <f t="array" ref="AC154">SalarioAnualEsperado($B154, $G154, $D154, AC$1, Hombres!$A$1:$DW$117, Mujeres!$A$1:$DW$117 )</f>
        <v>21150167.018295657</v>
      </c>
      <c r="AD154" s="46" cm="1">
        <f t="array" ref="AD154">SalarioAnualEsperado($B154, $G154, $D154, AD$1, Hombres!$A$1:$DW$117, Mujeres!$A$1:$DW$117 )</f>
        <v>22125691.158265848</v>
      </c>
      <c r="AE154" s="46" cm="1">
        <f t="array" ref="AE154">SalarioAnualEsperado($B154, $G154, $D154, AE$1, Hombres!$A$1:$DW$117, Mujeres!$A$1:$DW$117 )</f>
        <v>23137065.4075859</v>
      </c>
      <c r="AF154" s="46" cm="1">
        <f t="array" ref="AF154">SalarioAnualEsperado($B154, $G154, $D154, AF$1, Hombres!$A$1:$DW$117, Mujeres!$A$1:$DW$117 )</f>
        <v>24183259.899210427</v>
      </c>
      <c r="AG154" s="46" cm="1">
        <f t="array" ref="AG154">SalarioAnualEsperado($B154, $G154, $D154, AG$1, Hombres!$A$1:$DW$117, Mujeres!$A$1:$DW$117 )</f>
        <v>25264293.247703385</v>
      </c>
      <c r="AH154" s="46" cm="1">
        <f t="array" ref="AH154">SalarioAnualEsperado($B154, $G154, $D154, AH$1, Hombres!$A$1:$DW$117, Mujeres!$A$1:$DW$117 )</f>
        <v>26380806.651538674</v>
      </c>
      <c r="AI154" s="46" cm="1">
        <f t="array" ref="AI154">SalarioAnualEsperado($B154, $G154, $D154, AI$1, Hombres!$A$1:$DW$117, Mujeres!$A$1:$DW$117 )</f>
        <v>27533101.227527924</v>
      </c>
      <c r="AJ154" s="46" cm="1">
        <f t="array" ref="AJ154">SalarioAnualEsperado($B154, $G154, $D154, AJ$1, Hombres!$A$1:$DW$117, Mujeres!$A$1:$DW$117 )</f>
        <v>28721585.141723134</v>
      </c>
      <c r="AK154" s="46" cm="1">
        <f t="array" ref="AK154">SalarioAnualEsperado($B154, $G154, $D154, AK$1, Hombres!$A$1:$DW$117, Mujeres!$A$1:$DW$117 )</f>
        <v>29946575.971606608</v>
      </c>
      <c r="AL154" s="46" cm="1">
        <f t="array" ref="AL154">SalarioAnualEsperado($B154, $G154, $D154, AL$1, Hombres!$A$1:$DW$117, Mujeres!$A$1:$DW$117 )</f>
        <v>31206852.214097686</v>
      </c>
      <c r="AM154" s="46" cm="1">
        <f t="array" ref="AM154">SalarioAnualEsperado($B154, $G154, $D154, AM$1, Hombres!$A$1:$DW$117, Mujeres!$A$1:$DW$117 )</f>
        <v>0</v>
      </c>
      <c r="AN154" s="46" cm="1">
        <f t="array" ref="AN154">SalarioAnualEsperado($B154, $G154, $D154, AN$1, Hombres!$A$1:$DW$117, Mujeres!$A$1:$DW$117 )</f>
        <v>0</v>
      </c>
      <c r="AO154" s="46" cm="1">
        <f t="array" ref="AO154">SalarioAnualEsperado($B154, $G154, $D154, AO$1, Hombres!$A$1:$DW$117, Mujeres!$A$1:$DW$117 )</f>
        <v>0</v>
      </c>
      <c r="AP154" s="46" cm="1">
        <f t="array" ref="AP154">SalarioAnualEsperado($B154, $G154, $D154, AP$1, Hombres!$A$1:$DW$117, Mujeres!$A$1:$DW$117 )</f>
        <v>0</v>
      </c>
      <c r="AQ154" s="46" cm="1">
        <f t="array" ref="AQ154">SalarioAnualEsperado($B154, $G154, $D154, AQ$1, Hombres!$A$1:$DW$117, Mujeres!$A$1:$DW$117 )</f>
        <v>0</v>
      </c>
      <c r="AR154" s="46" cm="1">
        <f t="array" ref="AR154">SalarioAnualEsperado($B154, $G154, $D154, AR$1, Hombres!$A$1:$DW$117, Mujeres!$A$1:$DW$117 )</f>
        <v>0</v>
      </c>
      <c r="AS154" s="46" cm="1">
        <f t="array" ref="AS154">SalarioAnualEsperado($B154, $G154, $D154, AS$1, Hombres!$A$1:$DW$117, Mujeres!$A$1:$DW$117 )</f>
        <v>0</v>
      </c>
      <c r="AT154" s="46" cm="1">
        <f t="array" ref="AT154">SalarioAnualEsperado($B154, $G154, $D154, AT$1, Hombres!$A$1:$DW$117, Mujeres!$A$1:$DW$117 )</f>
        <v>0</v>
      </c>
      <c r="AU154" s="46" cm="1">
        <f t="array" ref="AU154">SalarioAnualEsperado($B154, $G154, $D154, AU$1, Hombres!$A$1:$DW$117, Mujeres!$A$1:$DW$117 )</f>
        <v>0</v>
      </c>
      <c r="AV154" s="46" cm="1">
        <f t="array" ref="AV154">SalarioAnualEsperado($B154, $G154, $D154, AV$1, Hombres!$A$1:$DW$117, Mujeres!$A$1:$DW$117 )</f>
        <v>0</v>
      </c>
      <c r="AW154" s="46" cm="1">
        <f t="array" ref="AW154">SalarioAnualEsperado($B154, $G154, $D154, AW$1, Hombres!$A$1:$DW$117, Mujeres!$A$1:$DW$117 )</f>
        <v>0</v>
      </c>
      <c r="AX154" s="46" cm="1">
        <f t="array" ref="AX154">SalarioAnualEsperado($B154, $G154, $D154, AX$1, Hombres!$A$1:$DW$117, Mujeres!$A$1:$DW$117 )</f>
        <v>0</v>
      </c>
      <c r="AY154" s="46" cm="1">
        <f t="array" ref="AY154">SalarioAnualEsperado($B154, $G154, $D154, AY$1, Hombres!$A$1:$DW$117, Mujeres!$A$1:$DW$117 )</f>
        <v>0</v>
      </c>
      <c r="AZ154" s="46" cm="1">
        <f t="array" ref="AZ154">SalarioAnualEsperado($B154, $G154, $D154, AZ$1, Hombres!$A$1:$DW$117, Mujeres!$A$1:$DW$117 )</f>
        <v>0</v>
      </c>
      <c r="BA154" s="46" cm="1">
        <f t="array" ref="BA154">SalarioAnualEsperado($B154, $G154, $D154, BA$1, Hombres!$A$1:$DW$117, Mujeres!$A$1:$DW$117 )</f>
        <v>0</v>
      </c>
      <c r="BB154" s="46" cm="1">
        <f t="array" ref="BB154">SalarioAnualEsperado($B154, $G154, $D154, BB$1, Hombres!$A$1:$DW$117, Mujeres!$A$1:$DW$117 )</f>
        <v>0</v>
      </c>
      <c r="BC154" s="46" cm="1">
        <f t="array" ref="BC154">SalarioAnualEsperado($B154, $G154, $D154, BC$1, Hombres!$A$1:$DW$117, Mujeres!$A$1:$DW$117 )</f>
        <v>0</v>
      </c>
      <c r="BD154" s="46" cm="1">
        <f t="array" ref="BD154">SalarioAnualEsperado($B154, $G154, $D154, BD$1, Hombres!$A$1:$DW$117, Mujeres!$A$1:$DW$117 )</f>
        <v>0</v>
      </c>
      <c r="BE154" s="46" cm="1">
        <f t="array" ref="BE154">SalarioAnualEsperado($B154, $G154, $D154, BE$1, Hombres!$A$1:$DW$117, Mujeres!$A$1:$DW$117 )</f>
        <v>0</v>
      </c>
      <c r="BF154" s="46" cm="1">
        <f t="array" ref="BF154">SalarioAnualEsperado($B154, $G154, $D154, BF$1, Hombres!$A$1:$DW$117, Mujeres!$A$1:$DW$117 )</f>
        <v>0</v>
      </c>
      <c r="BG154" s="46" cm="1">
        <f t="array" ref="BG154">SalarioAnualEsperado($B154, $G154, $D154, BG$1, Hombres!$A$1:$DW$117, Mujeres!$A$1:$DW$117 )</f>
        <v>0</v>
      </c>
      <c r="BH154" s="46" cm="1">
        <f t="array" ref="BH154">SalarioAnualEsperado($B154, $G154, $D154, BH$1, Hombres!$A$1:$DW$117, Mujeres!$A$1:$DW$117 )</f>
        <v>0</v>
      </c>
      <c r="BI154" s="46" cm="1">
        <f t="array" ref="BI154">SalarioAnualEsperado($B154, $G154, $D154, BI$1, Hombres!$A$1:$DW$117, Mujeres!$A$1:$DW$117 )</f>
        <v>0</v>
      </c>
      <c r="BJ154" s="46" cm="1">
        <f t="array" ref="BJ154">SalarioAnualEsperado($B154, $G154, $D154, BJ$1, Hombres!$A$1:$DW$117, Mujeres!$A$1:$DW$117 )</f>
        <v>0</v>
      </c>
      <c r="BK154" s="46" cm="1">
        <f t="array" ref="BK154">SalarioAnualEsperado($B154, $G154, $D154, BK$1, Hombres!$A$1:$DW$117, Mujeres!$A$1:$DW$117 )</f>
        <v>0</v>
      </c>
      <c r="BL154" s="46" cm="1">
        <f t="array" ref="BL154">SalarioAnualEsperado($B154, $G154, $D154, BL$1, Hombres!$A$1:$DW$117, Mujeres!$A$1:$DW$117 )</f>
        <v>0</v>
      </c>
      <c r="BM154" s="46" cm="1">
        <f t="array" ref="BM154">SalarioAnualEsperado($B154, $G154, $D154, BM$1, Hombres!$A$1:$DW$117, Mujeres!$A$1:$DW$117 )</f>
        <v>0</v>
      </c>
      <c r="BN154" s="46" cm="1">
        <f t="array" ref="BN154">SalarioAnualEsperado($B154, $G154, $D154, BN$1, Hombres!$A$1:$DW$117, Mujeres!$A$1:$DW$117 )</f>
        <v>0</v>
      </c>
      <c r="BO154" s="46" cm="1">
        <f t="array" ref="BO154">SalarioAnualEsperado($B154, $G154, $D154, BO$1, Hombres!$A$1:$DW$117, Mujeres!$A$1:$DW$117 )</f>
        <v>0</v>
      </c>
      <c r="BP154" s="46" cm="1">
        <f t="array" ref="BP154">SalarioAnualEsperado($B154, $G154, $D154, BP$1, Hombres!$A$1:$DW$117, Mujeres!$A$1:$DW$117 )</f>
        <v>0</v>
      </c>
      <c r="BQ154" s="46" cm="1">
        <f t="array" ref="BQ154">SalarioAnualEsperado($B154, $G154, $D154, BQ$1, Hombres!$A$1:$DW$117, Mujeres!$A$1:$DW$117 )</f>
        <v>0</v>
      </c>
      <c r="BR154" s="46" cm="1">
        <f t="array" ref="BR154">SalarioAnualEsperado($B154, $G154, $D154, BR$1, Hombres!$A$1:$DW$117, Mujeres!$A$1:$DW$117 )</f>
        <v>0</v>
      </c>
      <c r="BS154" s="46" cm="1">
        <f t="array" ref="BS154">SalarioAnualEsperado($B154, $G154, $D154, BS$1, Hombres!$A$1:$DW$117, Mujeres!$A$1:$DW$117 )</f>
        <v>0</v>
      </c>
      <c r="BT154" s="46" cm="1">
        <f t="array" ref="BT154">SalarioAnualEsperado($B154, $G154, $D154, BT$1, Hombres!$A$1:$DW$117, Mujeres!$A$1:$DW$117 )</f>
        <v>0</v>
      </c>
      <c r="BU154" s="46" cm="1">
        <f t="array" ref="BU154">SalarioAnualEsperado($B154, $G154, $D154, BU$1, Hombres!$A$1:$DW$117, Mujeres!$A$1:$DW$117 )</f>
        <v>0</v>
      </c>
      <c r="BV154" s="46" cm="1">
        <f t="array" ref="BV154">SalarioAnualEsperado($B154, $G154, $D154, BV$1, Hombres!$A$1:$DW$117, Mujeres!$A$1:$DW$117 )</f>
        <v>0</v>
      </c>
      <c r="BW154" s="46" cm="1">
        <f t="array" ref="BW154">SalarioAnualEsperado($B154, $G154, $D154, BW$1, Hombres!$A$1:$DW$117, Mujeres!$A$1:$DW$117 )</f>
        <v>0</v>
      </c>
      <c r="BX154" s="46" cm="1">
        <f t="array" ref="BX154">SalarioAnualEsperado($B154, $G154, $D154, BX$1, Hombres!$A$1:$DW$117, Mujeres!$A$1:$DW$117 )</f>
        <v>0</v>
      </c>
      <c r="BY154" s="46" cm="1">
        <f t="array" ref="BY154">SalarioAnualEsperado($B154, $G154, $D154, BY$1, Hombres!$A$1:$DW$117, Mujeres!$A$1:$DW$117 )</f>
        <v>0</v>
      </c>
      <c r="BZ154" s="46" cm="1">
        <f t="array" ref="BZ154">SalarioAnualEsperado($B154, $G154, $D154, BZ$1, Hombres!$A$1:$DW$117, Mujeres!$A$1:$DW$117 )</f>
        <v>0</v>
      </c>
      <c r="CA154" s="46" cm="1">
        <f t="array" ref="CA154">SalarioAnualEsperado($B154, $G154, $D154, CA$1, Hombres!$A$1:$DW$117, Mujeres!$A$1:$DW$117 )</f>
        <v>0</v>
      </c>
      <c r="CB154" s="46" cm="1">
        <f t="array" ref="CB154">SalarioAnualEsperado($B154, $G154, $D154, CB$1, Hombres!$A$1:$DW$117, Mujeres!$A$1:$DW$117 )</f>
        <v>0</v>
      </c>
      <c r="CC154" s="46" cm="1">
        <f t="array" ref="CC154">SalarioAnualEsperado($B154, $G154, $D154, CC$1, Hombres!$A$1:$DW$117, Mujeres!$A$1:$DW$117 )</f>
        <v>0</v>
      </c>
      <c r="CD154" s="46" cm="1">
        <f t="array" ref="CD154">SalarioAnualEsperado($B154, $G154, $D154, CD$1, Hombres!$A$1:$DW$117, Mujeres!$A$1:$DW$117 )</f>
        <v>0</v>
      </c>
      <c r="CE154" s="46" cm="1">
        <f t="array" ref="CE154">SalarioAnualEsperado($B154, $G154, $D154, CE$1, Hombres!$A$1:$DW$117, Mujeres!$A$1:$DW$117 )</f>
        <v>0</v>
      </c>
      <c r="CF154" s="46" cm="1">
        <f t="array" ref="CF154">SalarioAnualEsperado($B154, $G154, $D154, CF$1, Hombres!$A$1:$DW$117, Mujeres!$A$1:$DW$117 )</f>
        <v>0</v>
      </c>
      <c r="CG154" s="46" cm="1">
        <f t="array" ref="CG154">SalarioAnualEsperado($B154, $G154, $D154, CG$1, Hombres!$A$1:$DW$117, Mujeres!$A$1:$DW$117 )</f>
        <v>0</v>
      </c>
      <c r="CH154" s="46" cm="1">
        <f t="array" ref="CH154">SalarioAnualEsperado($B154, $G154, $D154, CH$1, Hombres!$A$1:$DW$117, Mujeres!$A$1:$DW$117 )</f>
        <v>0</v>
      </c>
      <c r="CI154" s="46" cm="1">
        <f t="array" ref="CI154">SalarioAnualEsperado($B154, $G154, $D154, CI$1, Hombres!$A$1:$DW$117, Mujeres!$A$1:$DW$117 )</f>
        <v>0</v>
      </c>
      <c r="CJ154" s="46" cm="1">
        <f t="array" ref="CJ154">SalarioAnualEsperado($B154, $G154, $D154, CJ$1, Hombres!$A$1:$DW$117, Mujeres!$A$1:$DW$117 )</f>
        <v>0</v>
      </c>
      <c r="CK154" s="46" cm="1">
        <f t="array" ref="CK154">SalarioAnualEsperado($B154, $G154, $D154, CK$1, Hombres!$A$1:$DW$117, Mujeres!$A$1:$DW$117 )</f>
        <v>0</v>
      </c>
      <c r="CL154" s="46" cm="1">
        <f t="array" ref="CL154">SalarioAnualEsperado($B154, $G154, $D154, CL$1, Hombres!$A$1:$DW$117, Mujeres!$A$1:$DW$117 )</f>
        <v>0</v>
      </c>
      <c r="CM154" s="46" cm="1">
        <f t="array" ref="CM154">SalarioAnualEsperado($B154, $G154, $D154, CM$1, Hombres!$A$1:$DW$117, Mujeres!$A$1:$DW$117 )</f>
        <v>0</v>
      </c>
      <c r="CN154" s="46" cm="1">
        <f t="array" ref="CN154">SalarioAnualEsperado($B154, $G154, $D154, CN$1, Hombres!$A$1:$DW$117, Mujeres!$A$1:$DW$117 )</f>
        <v>0</v>
      </c>
      <c r="CO154" s="46" cm="1">
        <f t="array" ref="CO154">SalarioAnualEsperado($B154, $G154, $D154, CO$1, Hombres!$A$1:$DW$117, Mujeres!$A$1:$DW$117 )</f>
        <v>0</v>
      </c>
      <c r="CP154" s="46" cm="1">
        <f t="array" ref="CP154">SalarioAnualEsperado($B154, $G154, $D154, CP$1, Hombres!$A$1:$DW$117, Mujeres!$A$1:$DW$117 )</f>
        <v>0</v>
      </c>
      <c r="CQ154" s="46" cm="1">
        <f t="array" ref="CQ154">SalarioAnualEsperado($B154, $G154, $D154, CQ$1, Hombres!$A$1:$DW$117, Mujeres!$A$1:$DW$117 )</f>
        <v>0</v>
      </c>
      <c r="CR154" s="46" cm="1">
        <f t="array" ref="CR154">SalarioAnualEsperado($B154, $G154, $D154, CR$1, Hombres!$A$1:$DW$117, Mujeres!$A$1:$DW$117 )</f>
        <v>0</v>
      </c>
      <c r="CS154" s="46" cm="1">
        <f t="array" ref="CS154">SalarioAnualEsperado($B154, $G154, $D154, CS$1, Hombres!$A$1:$DW$117, Mujeres!$A$1:$DW$117 )</f>
        <v>0</v>
      </c>
      <c r="CT154" s="46" cm="1">
        <f t="array" ref="CT154">SalarioAnualEsperado($B154, $G154, $D154, CT$1, Hombres!$A$1:$DW$117, Mujeres!$A$1:$DW$117 )</f>
        <v>0</v>
      </c>
      <c r="CU154" s="46" cm="1">
        <f t="array" ref="CU154">SalarioAnualEsperado($B154, $G154, $D154, CU$1, Hombres!$A$1:$DW$117, Mujeres!$A$1:$DW$117 )</f>
        <v>0</v>
      </c>
      <c r="CV154" s="46" cm="1">
        <f t="array" ref="CV154">SalarioAnualEsperado($B154, $G154, $D154, CV$1, Hombres!$A$1:$DW$117, Mujeres!$A$1:$DW$117 )</f>
        <v>0</v>
      </c>
      <c r="CW154" s="46" cm="1">
        <f t="array" ref="CW154">SalarioAnualEsperado($B154, $G154, $D154, CW$1, Hombres!$A$1:$DW$117, Mujeres!$A$1:$DW$117 )</f>
        <v>0</v>
      </c>
      <c r="CX154" s="46" cm="1">
        <f t="array" ref="CX154">SalarioAnualEsperado($B154, $G154, $D154, CX$1, Hombres!$A$1:$DW$117, Mujeres!$A$1:$DW$117 )</f>
        <v>0</v>
      </c>
      <c r="CY154" s="46" cm="1">
        <f t="array" ref="CY154">SalarioAnualEsperado($B154, $G154, $D154, CY$1, Hombres!$A$1:$DW$117, Mujeres!$A$1:$DW$117 )</f>
        <v>0</v>
      </c>
      <c r="CZ154" s="46" cm="1">
        <f t="array" ref="CZ154">SalarioAnualEsperado($B154, $G154, $D154, CZ$1, Hombres!$A$1:$DW$117, Mujeres!$A$1:$DW$117 )</f>
        <v>0</v>
      </c>
      <c r="DA154" s="46" cm="1">
        <f t="array" ref="DA154">SalarioAnualEsperado($B154, $G154, $D154, DA$1, Hombres!$A$1:$DW$117, Mujeres!$A$1:$DW$117 )</f>
        <v>0</v>
      </c>
      <c r="DB154" s="46" cm="1">
        <f t="array" ref="DB154">SalarioAnualEsperado($B154, $G154, $D154, DB$1, Hombres!$A$1:$DW$117, Mujeres!$A$1:$DW$117 )</f>
        <v>0</v>
      </c>
      <c r="DC154" s="46" cm="1">
        <f t="array" ref="DC154">SalarioAnualEsperado($B154, $G154, $D154, DC$1, Hombres!$A$1:$DW$117, Mujeres!$A$1:$DW$117 )</f>
        <v>0</v>
      </c>
    </row>
    <row r="155" spans="1:107" x14ac:dyDescent="0.2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6" cm="1">
        <f t="array" ref="L155">SalarioAnualEsperado($B155, $G155, $D155, L$1, Hombres!$A$1:$DW$117, Mujeres!$A$1:$DW$117 )</f>
        <v>7272850</v>
      </c>
      <c r="M155" s="46" cm="1">
        <f t="array" ref="M155">SalarioAnualEsperado($B155, $G155, $D155, M$1, Hombres!$A$1:$DW$117, Mujeres!$A$1:$DW$117 )</f>
        <v>7636310.6646406716</v>
      </c>
      <c r="N155" s="46" cm="1">
        <f t="array" ref="N155">SalarioAnualEsperado($B155, $G155, $D155, N$1, Hombres!$A$1:$DW$117, Mujeres!$A$1:$DW$117 )</f>
        <v>8017705.8258432951</v>
      </c>
      <c r="O155" s="46" cm="1">
        <f t="array" ref="O155">SalarioAnualEsperado($B155, $G155, $D155, O$1, Hombres!$A$1:$DW$117, Mujeres!$A$1:$DW$117 )</f>
        <v>8417901.2592943348</v>
      </c>
      <c r="P155" s="46" cm="1">
        <f t="array" ref="P155">SalarioAnualEsperado($B155, $G155, $D155, P$1, Hombres!$A$1:$DW$117, Mujeres!$A$1:$DW$117 )</f>
        <v>8837787.2590070497</v>
      </c>
      <c r="Q155" s="46" cm="1">
        <f t="array" ref="Q155">SalarioAnualEsperado($B155, $G155, $D155, Q$1, Hombres!$A$1:$DW$117, Mujeres!$A$1:$DW$117 )</f>
        <v>9278289.4667312521</v>
      </c>
      <c r="R155" s="46" cm="1">
        <f t="array" ref="R155">SalarioAnualEsperado($B155, $G155, $D155, R$1, Hombres!$A$1:$DW$117, Mujeres!$A$1:$DW$117 )</f>
        <v>9740374.3051785044</v>
      </c>
      <c r="S155" s="46" cm="1">
        <f t="array" ref="S155">SalarioAnualEsperado($B155, $G155, $D155, S$1, Hombres!$A$1:$DW$117, Mujeres!$A$1:$DW$117 )</f>
        <v>10224994.37241967</v>
      </c>
      <c r="T155" s="46" cm="1">
        <f t="array" ref="T155">SalarioAnualEsperado($B155, $G155, $D155, T$1, Hombres!$A$1:$DW$117, Mujeres!$A$1:$DW$117 )</f>
        <v>10733057.925329741</v>
      </c>
      <c r="U155" s="46" cm="1">
        <f t="array" ref="U155">SalarioAnualEsperado($B155, $G155, $D155, U$1, Hombres!$A$1:$DW$117, Mujeres!$A$1:$DW$117 )</f>
        <v>11265561.223270046</v>
      </c>
      <c r="V155" s="46" cm="1">
        <f t="array" ref="V155">SalarioAnualEsperado($B155, $G155, $D155, V$1, Hombres!$A$1:$DW$117, Mujeres!$A$1:$DW$117 )</f>
        <v>11823597.324165646</v>
      </c>
      <c r="W155" s="46" cm="1">
        <f t="array" ref="W155">SalarioAnualEsperado($B155, $G155, $D155, W$1, Hombres!$A$1:$DW$117, Mujeres!$A$1:$DW$117 )</f>
        <v>12408397.344916418</v>
      </c>
      <c r="X155" s="46" cm="1">
        <f t="array" ref="X155">SalarioAnualEsperado($B155, $G155, $D155, X$1, Hombres!$A$1:$DW$117, Mujeres!$A$1:$DW$117 )</f>
        <v>13021192.331407528</v>
      </c>
      <c r="Y155" s="46" cm="1">
        <f t="array" ref="Y155">SalarioAnualEsperado($B155, $G155, $D155, Y$1, Hombres!$A$1:$DW$117, Mujeres!$A$1:$DW$117 )</f>
        <v>13663172.519530412</v>
      </c>
      <c r="Z155" s="46" cm="1">
        <f t="array" ref="Z155">SalarioAnualEsperado($B155, $G155, $D155, Z$1, Hombres!$A$1:$DW$117, Mujeres!$A$1:$DW$117 )</f>
        <v>14335565.280691992</v>
      </c>
      <c r="AA155" s="46" cm="1">
        <f t="array" ref="AA155">SalarioAnualEsperado($B155, $G155, $D155, AA$1, Hombres!$A$1:$DW$117, Mujeres!$A$1:$DW$117 )</f>
        <v>15039686.36019139</v>
      </c>
      <c r="AB155" s="46" cm="1">
        <f t="array" ref="AB155">SalarioAnualEsperado($B155, $G155, $D155, AB$1, Hombres!$A$1:$DW$117, Mujeres!$A$1:$DW$117 )</f>
        <v>15776944.466129126</v>
      </c>
      <c r="AC155" s="46" cm="1">
        <f t="array" ref="AC155">SalarioAnualEsperado($B155, $G155, $D155, AC$1, Hombres!$A$1:$DW$117, Mujeres!$A$1:$DW$117 )</f>
        <v>16548687.717771908</v>
      </c>
      <c r="AD155" s="46" cm="1">
        <f t="array" ref="AD155">SalarioAnualEsperado($B155, $G155, $D155, AD$1, Hombres!$A$1:$DW$117, Mujeres!$A$1:$DW$117 )</f>
        <v>17356006.48101148</v>
      </c>
      <c r="AE155" s="46" cm="1">
        <f t="array" ref="AE155">SalarioAnualEsperado($B155, $G155, $D155, AE$1, Hombres!$A$1:$DW$117, Mujeres!$A$1:$DW$117 )</f>
        <v>18200085.94834511</v>
      </c>
      <c r="AF155" s="46" cm="1">
        <f t="array" ref="AF155">SalarioAnualEsperado($B155, $G155, $D155, AF$1, Hombres!$A$1:$DW$117, Mujeres!$A$1:$DW$117 )</f>
        <v>19082359.087116346</v>
      </c>
      <c r="AG155" s="46" cm="1">
        <f t="array" ref="AG155">SalarioAnualEsperado($B155, $G155, $D155, AG$1, Hombres!$A$1:$DW$117, Mujeres!$A$1:$DW$117 )</f>
        <v>20004644.988496583</v>
      </c>
      <c r="AH155" s="46" cm="1">
        <f t="array" ref="AH155">SalarioAnualEsperado($B155, $G155, $D155, AH$1, Hombres!$A$1:$DW$117, Mujeres!$A$1:$DW$117 )</f>
        <v>20968648.38694533</v>
      </c>
      <c r="AI155" s="46" cm="1">
        <f t="array" ref="AI155">SalarioAnualEsperado($B155, $G155, $D155, AI$1, Hombres!$A$1:$DW$117, Mujeres!$A$1:$DW$117 )</f>
        <v>21975616.625551634</v>
      </c>
      <c r="AJ155" s="46" cm="1">
        <f t="array" ref="AJ155">SalarioAnualEsperado($B155, $G155, $D155, AJ$1, Hombres!$A$1:$DW$117, Mujeres!$A$1:$DW$117 )</f>
        <v>23026363.792180993</v>
      </c>
      <c r="AK155" s="46" cm="1">
        <f t="array" ref="AK155">SalarioAnualEsperado($B155, $G155, $D155, AK$1, Hombres!$A$1:$DW$117, Mujeres!$A$1:$DW$117 )</f>
        <v>24121521.473528881</v>
      </c>
      <c r="AL155" s="46" cm="1">
        <f t="array" ref="AL155">SalarioAnualEsperado($B155, $G155, $D155, AL$1, Hombres!$A$1:$DW$117, Mujeres!$A$1:$DW$117 )</f>
        <v>25261642.331070255</v>
      </c>
      <c r="AM155" s="46" cm="1">
        <f t="array" ref="AM155">SalarioAnualEsperado($B155, $G155, $D155, AM$1, Hombres!$A$1:$DW$117, Mujeres!$A$1:$DW$117 )</f>
        <v>0</v>
      </c>
      <c r="AN155" s="46" cm="1">
        <f t="array" ref="AN155">SalarioAnualEsperado($B155, $G155, $D155, AN$1, Hombres!$A$1:$DW$117, Mujeres!$A$1:$DW$117 )</f>
        <v>0</v>
      </c>
      <c r="AO155" s="46" cm="1">
        <f t="array" ref="AO155">SalarioAnualEsperado($B155, $G155, $D155, AO$1, Hombres!$A$1:$DW$117, Mujeres!$A$1:$DW$117 )</f>
        <v>0</v>
      </c>
      <c r="AP155" s="46" cm="1">
        <f t="array" ref="AP155">SalarioAnualEsperado($B155, $G155, $D155, AP$1, Hombres!$A$1:$DW$117, Mujeres!$A$1:$DW$117 )</f>
        <v>0</v>
      </c>
      <c r="AQ155" s="46" cm="1">
        <f t="array" ref="AQ155">SalarioAnualEsperado($B155, $G155, $D155, AQ$1, Hombres!$A$1:$DW$117, Mujeres!$A$1:$DW$117 )</f>
        <v>0</v>
      </c>
      <c r="AR155" s="46" cm="1">
        <f t="array" ref="AR155">SalarioAnualEsperado($B155, $G155, $D155, AR$1, Hombres!$A$1:$DW$117, Mujeres!$A$1:$DW$117 )</f>
        <v>0</v>
      </c>
      <c r="AS155" s="46" cm="1">
        <f t="array" ref="AS155">SalarioAnualEsperado($B155, $G155, $D155, AS$1, Hombres!$A$1:$DW$117, Mujeres!$A$1:$DW$117 )</f>
        <v>0</v>
      </c>
      <c r="AT155" s="46" cm="1">
        <f t="array" ref="AT155">SalarioAnualEsperado($B155, $G155, $D155, AT$1, Hombres!$A$1:$DW$117, Mujeres!$A$1:$DW$117 )</f>
        <v>0</v>
      </c>
      <c r="AU155" s="46" cm="1">
        <f t="array" ref="AU155">SalarioAnualEsperado($B155, $G155, $D155, AU$1, Hombres!$A$1:$DW$117, Mujeres!$A$1:$DW$117 )</f>
        <v>0</v>
      </c>
      <c r="AV155" s="46" cm="1">
        <f t="array" ref="AV155">SalarioAnualEsperado($B155, $G155, $D155, AV$1, Hombres!$A$1:$DW$117, Mujeres!$A$1:$DW$117 )</f>
        <v>0</v>
      </c>
      <c r="AW155" s="46" cm="1">
        <f t="array" ref="AW155">SalarioAnualEsperado($B155, $G155, $D155, AW$1, Hombres!$A$1:$DW$117, Mujeres!$A$1:$DW$117 )</f>
        <v>0</v>
      </c>
      <c r="AX155" s="46" cm="1">
        <f t="array" ref="AX155">SalarioAnualEsperado($B155, $G155, $D155, AX$1, Hombres!$A$1:$DW$117, Mujeres!$A$1:$DW$117 )</f>
        <v>0</v>
      </c>
      <c r="AY155" s="46" cm="1">
        <f t="array" ref="AY155">SalarioAnualEsperado($B155, $G155, $D155, AY$1, Hombres!$A$1:$DW$117, Mujeres!$A$1:$DW$117 )</f>
        <v>0</v>
      </c>
      <c r="AZ155" s="46" cm="1">
        <f t="array" ref="AZ155">SalarioAnualEsperado($B155, $G155, $D155, AZ$1, Hombres!$A$1:$DW$117, Mujeres!$A$1:$DW$117 )</f>
        <v>0</v>
      </c>
      <c r="BA155" s="46" cm="1">
        <f t="array" ref="BA155">SalarioAnualEsperado($B155, $G155, $D155, BA$1, Hombres!$A$1:$DW$117, Mujeres!$A$1:$DW$117 )</f>
        <v>0</v>
      </c>
      <c r="BB155" s="46" cm="1">
        <f t="array" ref="BB155">SalarioAnualEsperado($B155, $G155, $D155, BB$1, Hombres!$A$1:$DW$117, Mujeres!$A$1:$DW$117 )</f>
        <v>0</v>
      </c>
      <c r="BC155" s="46" cm="1">
        <f t="array" ref="BC155">SalarioAnualEsperado($B155, $G155, $D155, BC$1, Hombres!$A$1:$DW$117, Mujeres!$A$1:$DW$117 )</f>
        <v>0</v>
      </c>
      <c r="BD155" s="46" cm="1">
        <f t="array" ref="BD155">SalarioAnualEsperado($B155, $G155, $D155, BD$1, Hombres!$A$1:$DW$117, Mujeres!$A$1:$DW$117 )</f>
        <v>0</v>
      </c>
      <c r="BE155" s="46" cm="1">
        <f t="array" ref="BE155">SalarioAnualEsperado($B155, $G155, $D155, BE$1, Hombres!$A$1:$DW$117, Mujeres!$A$1:$DW$117 )</f>
        <v>0</v>
      </c>
      <c r="BF155" s="46" cm="1">
        <f t="array" ref="BF155">SalarioAnualEsperado($B155, $G155, $D155, BF$1, Hombres!$A$1:$DW$117, Mujeres!$A$1:$DW$117 )</f>
        <v>0</v>
      </c>
      <c r="BG155" s="46" cm="1">
        <f t="array" ref="BG155">SalarioAnualEsperado($B155, $G155, $D155, BG$1, Hombres!$A$1:$DW$117, Mujeres!$A$1:$DW$117 )</f>
        <v>0</v>
      </c>
      <c r="BH155" s="46" cm="1">
        <f t="array" ref="BH155">SalarioAnualEsperado($B155, $G155, $D155, BH$1, Hombres!$A$1:$DW$117, Mujeres!$A$1:$DW$117 )</f>
        <v>0</v>
      </c>
      <c r="BI155" s="46" cm="1">
        <f t="array" ref="BI155">SalarioAnualEsperado($B155, $G155, $D155, BI$1, Hombres!$A$1:$DW$117, Mujeres!$A$1:$DW$117 )</f>
        <v>0</v>
      </c>
      <c r="BJ155" s="46" cm="1">
        <f t="array" ref="BJ155">SalarioAnualEsperado($B155, $G155, $D155, BJ$1, Hombres!$A$1:$DW$117, Mujeres!$A$1:$DW$117 )</f>
        <v>0</v>
      </c>
      <c r="BK155" s="46" cm="1">
        <f t="array" ref="BK155">SalarioAnualEsperado($B155, $G155, $D155, BK$1, Hombres!$A$1:$DW$117, Mujeres!$A$1:$DW$117 )</f>
        <v>0</v>
      </c>
      <c r="BL155" s="46" cm="1">
        <f t="array" ref="BL155">SalarioAnualEsperado($B155, $G155, $D155, BL$1, Hombres!$A$1:$DW$117, Mujeres!$A$1:$DW$117 )</f>
        <v>0</v>
      </c>
      <c r="BM155" s="46" cm="1">
        <f t="array" ref="BM155">SalarioAnualEsperado($B155, $G155, $D155, BM$1, Hombres!$A$1:$DW$117, Mujeres!$A$1:$DW$117 )</f>
        <v>0</v>
      </c>
      <c r="BN155" s="46" cm="1">
        <f t="array" ref="BN155">SalarioAnualEsperado($B155, $G155, $D155, BN$1, Hombres!$A$1:$DW$117, Mujeres!$A$1:$DW$117 )</f>
        <v>0</v>
      </c>
      <c r="BO155" s="46" cm="1">
        <f t="array" ref="BO155">SalarioAnualEsperado($B155, $G155, $D155, BO$1, Hombres!$A$1:$DW$117, Mujeres!$A$1:$DW$117 )</f>
        <v>0</v>
      </c>
      <c r="BP155" s="46" cm="1">
        <f t="array" ref="BP155">SalarioAnualEsperado($B155, $G155, $D155, BP$1, Hombres!$A$1:$DW$117, Mujeres!$A$1:$DW$117 )</f>
        <v>0</v>
      </c>
      <c r="BQ155" s="46" cm="1">
        <f t="array" ref="BQ155">SalarioAnualEsperado($B155, $G155, $D155, BQ$1, Hombres!$A$1:$DW$117, Mujeres!$A$1:$DW$117 )</f>
        <v>0</v>
      </c>
      <c r="BR155" s="46" cm="1">
        <f t="array" ref="BR155">SalarioAnualEsperado($B155, $G155, $D155, BR$1, Hombres!$A$1:$DW$117, Mujeres!$A$1:$DW$117 )</f>
        <v>0</v>
      </c>
      <c r="BS155" s="46" cm="1">
        <f t="array" ref="BS155">SalarioAnualEsperado($B155, $G155, $D155, BS$1, Hombres!$A$1:$DW$117, Mujeres!$A$1:$DW$117 )</f>
        <v>0</v>
      </c>
      <c r="BT155" s="46" cm="1">
        <f t="array" ref="BT155">SalarioAnualEsperado($B155, $G155, $D155, BT$1, Hombres!$A$1:$DW$117, Mujeres!$A$1:$DW$117 )</f>
        <v>0</v>
      </c>
      <c r="BU155" s="46" cm="1">
        <f t="array" ref="BU155">SalarioAnualEsperado($B155, $G155, $D155, BU$1, Hombres!$A$1:$DW$117, Mujeres!$A$1:$DW$117 )</f>
        <v>0</v>
      </c>
      <c r="BV155" s="46" cm="1">
        <f t="array" ref="BV155">SalarioAnualEsperado($B155, $G155, $D155, BV$1, Hombres!$A$1:$DW$117, Mujeres!$A$1:$DW$117 )</f>
        <v>0</v>
      </c>
      <c r="BW155" s="46" cm="1">
        <f t="array" ref="BW155">SalarioAnualEsperado($B155, $G155, $D155, BW$1, Hombres!$A$1:$DW$117, Mujeres!$A$1:$DW$117 )</f>
        <v>0</v>
      </c>
      <c r="BX155" s="46" cm="1">
        <f t="array" ref="BX155">SalarioAnualEsperado($B155, $G155, $D155, BX$1, Hombres!$A$1:$DW$117, Mujeres!$A$1:$DW$117 )</f>
        <v>0</v>
      </c>
      <c r="BY155" s="46" cm="1">
        <f t="array" ref="BY155">SalarioAnualEsperado($B155, $G155, $D155, BY$1, Hombres!$A$1:$DW$117, Mujeres!$A$1:$DW$117 )</f>
        <v>0</v>
      </c>
      <c r="BZ155" s="46" cm="1">
        <f t="array" ref="BZ155">SalarioAnualEsperado($B155, $G155, $D155, BZ$1, Hombres!$A$1:$DW$117, Mujeres!$A$1:$DW$117 )</f>
        <v>0</v>
      </c>
      <c r="CA155" s="46" cm="1">
        <f t="array" ref="CA155">SalarioAnualEsperado($B155, $G155, $D155, CA$1, Hombres!$A$1:$DW$117, Mujeres!$A$1:$DW$117 )</f>
        <v>0</v>
      </c>
      <c r="CB155" s="46" cm="1">
        <f t="array" ref="CB155">SalarioAnualEsperado($B155, $G155, $D155, CB$1, Hombres!$A$1:$DW$117, Mujeres!$A$1:$DW$117 )</f>
        <v>0</v>
      </c>
      <c r="CC155" s="46" cm="1">
        <f t="array" ref="CC155">SalarioAnualEsperado($B155, $G155, $D155, CC$1, Hombres!$A$1:$DW$117, Mujeres!$A$1:$DW$117 )</f>
        <v>0</v>
      </c>
      <c r="CD155" s="46" cm="1">
        <f t="array" ref="CD155">SalarioAnualEsperado($B155, $G155, $D155, CD$1, Hombres!$A$1:$DW$117, Mujeres!$A$1:$DW$117 )</f>
        <v>0</v>
      </c>
      <c r="CE155" s="46" cm="1">
        <f t="array" ref="CE155">SalarioAnualEsperado($B155, $G155, $D155, CE$1, Hombres!$A$1:$DW$117, Mujeres!$A$1:$DW$117 )</f>
        <v>0</v>
      </c>
      <c r="CF155" s="46" cm="1">
        <f t="array" ref="CF155">SalarioAnualEsperado($B155, $G155, $D155, CF$1, Hombres!$A$1:$DW$117, Mujeres!$A$1:$DW$117 )</f>
        <v>0</v>
      </c>
      <c r="CG155" s="46" cm="1">
        <f t="array" ref="CG155">SalarioAnualEsperado($B155, $G155, $D155, CG$1, Hombres!$A$1:$DW$117, Mujeres!$A$1:$DW$117 )</f>
        <v>0</v>
      </c>
      <c r="CH155" s="46" cm="1">
        <f t="array" ref="CH155">SalarioAnualEsperado($B155, $G155, $D155, CH$1, Hombres!$A$1:$DW$117, Mujeres!$A$1:$DW$117 )</f>
        <v>0</v>
      </c>
      <c r="CI155" s="46" cm="1">
        <f t="array" ref="CI155">SalarioAnualEsperado($B155, $G155, $D155, CI$1, Hombres!$A$1:$DW$117, Mujeres!$A$1:$DW$117 )</f>
        <v>0</v>
      </c>
      <c r="CJ155" s="46" cm="1">
        <f t="array" ref="CJ155">SalarioAnualEsperado($B155, $G155, $D155, CJ$1, Hombres!$A$1:$DW$117, Mujeres!$A$1:$DW$117 )</f>
        <v>0</v>
      </c>
      <c r="CK155" s="46" cm="1">
        <f t="array" ref="CK155">SalarioAnualEsperado($B155, $G155, $D155, CK$1, Hombres!$A$1:$DW$117, Mujeres!$A$1:$DW$117 )</f>
        <v>0</v>
      </c>
      <c r="CL155" s="46" cm="1">
        <f t="array" ref="CL155">SalarioAnualEsperado($B155, $G155, $D155, CL$1, Hombres!$A$1:$DW$117, Mujeres!$A$1:$DW$117 )</f>
        <v>0</v>
      </c>
      <c r="CM155" s="46" cm="1">
        <f t="array" ref="CM155">SalarioAnualEsperado($B155, $G155, $D155, CM$1, Hombres!$A$1:$DW$117, Mujeres!$A$1:$DW$117 )</f>
        <v>0</v>
      </c>
      <c r="CN155" s="46" cm="1">
        <f t="array" ref="CN155">SalarioAnualEsperado($B155, $G155, $D155, CN$1, Hombres!$A$1:$DW$117, Mujeres!$A$1:$DW$117 )</f>
        <v>0</v>
      </c>
      <c r="CO155" s="46" cm="1">
        <f t="array" ref="CO155">SalarioAnualEsperado($B155, $G155, $D155, CO$1, Hombres!$A$1:$DW$117, Mujeres!$A$1:$DW$117 )</f>
        <v>0</v>
      </c>
      <c r="CP155" s="46" cm="1">
        <f t="array" ref="CP155">SalarioAnualEsperado($B155, $G155, $D155, CP$1, Hombres!$A$1:$DW$117, Mujeres!$A$1:$DW$117 )</f>
        <v>0</v>
      </c>
      <c r="CQ155" s="46" cm="1">
        <f t="array" ref="CQ155">SalarioAnualEsperado($B155, $G155, $D155, CQ$1, Hombres!$A$1:$DW$117, Mujeres!$A$1:$DW$117 )</f>
        <v>0</v>
      </c>
      <c r="CR155" s="46" cm="1">
        <f t="array" ref="CR155">SalarioAnualEsperado($B155, $G155, $D155, CR$1, Hombres!$A$1:$DW$117, Mujeres!$A$1:$DW$117 )</f>
        <v>0</v>
      </c>
      <c r="CS155" s="46" cm="1">
        <f t="array" ref="CS155">SalarioAnualEsperado($B155, $G155, $D155, CS$1, Hombres!$A$1:$DW$117, Mujeres!$A$1:$DW$117 )</f>
        <v>0</v>
      </c>
      <c r="CT155" s="46" cm="1">
        <f t="array" ref="CT155">SalarioAnualEsperado($B155, $G155, $D155, CT$1, Hombres!$A$1:$DW$117, Mujeres!$A$1:$DW$117 )</f>
        <v>0</v>
      </c>
      <c r="CU155" s="46" cm="1">
        <f t="array" ref="CU155">SalarioAnualEsperado($B155, $G155, $D155, CU$1, Hombres!$A$1:$DW$117, Mujeres!$A$1:$DW$117 )</f>
        <v>0</v>
      </c>
      <c r="CV155" s="46" cm="1">
        <f t="array" ref="CV155">SalarioAnualEsperado($B155, $G155, $D155, CV$1, Hombres!$A$1:$DW$117, Mujeres!$A$1:$DW$117 )</f>
        <v>0</v>
      </c>
      <c r="CW155" s="46" cm="1">
        <f t="array" ref="CW155">SalarioAnualEsperado($B155, $G155, $D155, CW$1, Hombres!$A$1:$DW$117, Mujeres!$A$1:$DW$117 )</f>
        <v>0</v>
      </c>
      <c r="CX155" s="46" cm="1">
        <f t="array" ref="CX155">SalarioAnualEsperado($B155, $G155, $D155, CX$1, Hombres!$A$1:$DW$117, Mujeres!$A$1:$DW$117 )</f>
        <v>0</v>
      </c>
      <c r="CY155" s="46" cm="1">
        <f t="array" ref="CY155">SalarioAnualEsperado($B155, $G155, $D155, CY$1, Hombres!$A$1:$DW$117, Mujeres!$A$1:$DW$117 )</f>
        <v>0</v>
      </c>
      <c r="CZ155" s="46" cm="1">
        <f t="array" ref="CZ155">SalarioAnualEsperado($B155, $G155, $D155, CZ$1, Hombres!$A$1:$DW$117, Mujeres!$A$1:$DW$117 )</f>
        <v>0</v>
      </c>
      <c r="DA155" s="46" cm="1">
        <f t="array" ref="DA155">SalarioAnualEsperado($B155, $G155, $D155, DA$1, Hombres!$A$1:$DW$117, Mujeres!$A$1:$DW$117 )</f>
        <v>0</v>
      </c>
      <c r="DB155" s="46" cm="1">
        <f t="array" ref="DB155">SalarioAnualEsperado($B155, $G155, $D155, DB$1, Hombres!$A$1:$DW$117, Mujeres!$A$1:$DW$117 )</f>
        <v>0</v>
      </c>
      <c r="DC155" s="46" cm="1">
        <f t="array" ref="DC155">SalarioAnualEsperado($B155, $G155, $D155, DC$1, Hombres!$A$1:$DW$117, Mujeres!$A$1:$DW$117 )</f>
        <v>0</v>
      </c>
    </row>
    <row r="156" spans="1:107" x14ac:dyDescent="0.2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6" cm="1">
        <f t="array" ref="L156">SalarioAnualEsperado($B156, $G156, $D156, L$1, Hombres!$A$1:$DW$117, Mujeres!$A$1:$DW$117 )</f>
        <v>13317512</v>
      </c>
      <c r="M156" s="46" cm="1">
        <f t="array" ref="M156">SalarioAnualEsperado($B156, $G156, $D156, M$1, Hombres!$A$1:$DW$117, Mujeres!$A$1:$DW$117 )</f>
        <v>13974395.372453481</v>
      </c>
      <c r="N156" s="46" cm="1">
        <f t="array" ref="N156">SalarioAnualEsperado($B156, $G156, $D156, N$1, Hombres!$A$1:$DW$117, Mujeres!$A$1:$DW$117 )</f>
        <v>14663453.278772138</v>
      </c>
      <c r="O156" s="46" cm="1">
        <f t="array" ref="O156">SalarioAnualEsperado($B156, $G156, $D156, O$1, Hombres!$A$1:$DW$117, Mujeres!$A$1:$DW$117 )</f>
        <v>15386324.36998461</v>
      </c>
      <c r="P156" s="46" cm="1">
        <f t="array" ref="P156">SalarioAnualEsperado($B156, $G156, $D156, P$1, Hombres!$A$1:$DW$117, Mujeres!$A$1:$DW$117 )</f>
        <v>16144653.360729042</v>
      </c>
      <c r="Q156" s="46" cm="1">
        <f t="array" ref="Q156">SalarioAnualEsperado($B156, $G156, $D156, Q$1, Hombres!$A$1:$DW$117, Mujeres!$A$1:$DW$117 )</f>
        <v>16940238.554487951</v>
      </c>
      <c r="R156" s="46" cm="1">
        <f t="array" ref="R156">SalarioAnualEsperado($B156, $G156, $D156, R$1, Hombres!$A$1:$DW$117, Mujeres!$A$1:$DW$117 )</f>
        <v>17775030.816970747</v>
      </c>
      <c r="S156" s="46" cm="1">
        <f t="array" ref="S156">SalarioAnualEsperado($B156, $G156, $D156, S$1, Hombres!$A$1:$DW$117, Mujeres!$A$1:$DW$117 )</f>
        <v>18650977.330846917</v>
      </c>
      <c r="T156" s="46" cm="1">
        <f t="array" ref="T156">SalarioAnualEsperado($B156, $G156, $D156, T$1, Hombres!$A$1:$DW$117, Mujeres!$A$1:$DW$117 )</f>
        <v>19569766.830906976</v>
      </c>
      <c r="U156" s="46" cm="1">
        <f t="array" ref="U156">SalarioAnualEsperado($B156, $G156, $D156, U$1, Hombres!$A$1:$DW$117, Mujeres!$A$1:$DW$117 )</f>
        <v>20533137.452427544</v>
      </c>
      <c r="V156" s="46" cm="1">
        <f t="array" ref="V156">SalarioAnualEsperado($B156, $G156, $D156, V$1, Hombres!$A$1:$DW$117, Mujeres!$A$1:$DW$117 )</f>
        <v>21542858.106232136</v>
      </c>
      <c r="W156" s="46" cm="1">
        <f t="array" ref="W156">SalarioAnualEsperado($B156, $G156, $D156, W$1, Hombres!$A$1:$DW$117, Mujeres!$A$1:$DW$117 )</f>
        <v>22600767.600821931</v>
      </c>
      <c r="X156" s="46" cm="1">
        <f t="array" ref="X156">SalarioAnualEsperado($B156, $G156, $D156, X$1, Hombres!$A$1:$DW$117, Mujeres!$A$1:$DW$117 )</f>
        <v>23708690.530845281</v>
      </c>
      <c r="Y156" s="46" cm="1">
        <f t="array" ref="Y156">SalarioAnualEsperado($B156, $G156, $D156, Y$1, Hombres!$A$1:$DW$117, Mujeres!$A$1:$DW$117 )</f>
        <v>24868469.512086023</v>
      </c>
      <c r="Z156" s="46" cm="1">
        <f t="array" ref="Z156">SalarioAnualEsperado($B156, $G156, $D156, Z$1, Hombres!$A$1:$DW$117, Mujeres!$A$1:$DW$117 )</f>
        <v>26082343.619170051</v>
      </c>
      <c r="AA156" s="46" cm="1">
        <f t="array" ref="AA156">SalarioAnualEsperado($B156, $G156, $D156, AA$1, Hombres!$A$1:$DW$117, Mujeres!$A$1:$DW$117 )</f>
        <v>27353183.738526713</v>
      </c>
      <c r="AB156" s="46" cm="1">
        <f t="array" ref="AB156">SalarioAnualEsperado($B156, $G156, $D156, AB$1, Hombres!$A$1:$DW$117, Mujeres!$A$1:$DW$117 )</f>
        <v>28684177.126014628</v>
      </c>
      <c r="AC156" s="46" cm="1">
        <f t="array" ref="AC156">SalarioAnualEsperado($B156, $G156, $D156, AC$1, Hombres!$A$1:$DW$117, Mujeres!$A$1:$DW$117 )</f>
        <v>30078305.706106506</v>
      </c>
      <c r="AD156" s="46" cm="1">
        <f t="array" ref="AD156">SalarioAnualEsperado($B156, $G156, $D156, AD$1, Hombres!$A$1:$DW$117, Mujeres!$A$1:$DW$117 )</f>
        <v>31537326.56108322</v>
      </c>
      <c r="AE156" s="46" cm="1">
        <f t="array" ref="AE156">SalarioAnualEsperado($B156, $G156, $D156, AE$1, Hombres!$A$1:$DW$117, Mujeres!$A$1:$DW$117 )</f>
        <v>33062926.093654126</v>
      </c>
      <c r="AF156" s="46" cm="1">
        <f t="array" ref="AF156">SalarioAnualEsperado($B156, $G156, $D156, AF$1, Hombres!$A$1:$DW$117, Mujeres!$A$1:$DW$117 )</f>
        <v>34657024.902033314</v>
      </c>
      <c r="AG156" s="46" cm="1">
        <f t="array" ref="AG156">SalarioAnualEsperado($B156, $G156, $D156, AG$1, Hombres!$A$1:$DW$117, Mujeres!$A$1:$DW$117 )</f>
        <v>36321933.917336777</v>
      </c>
      <c r="AH156" s="46" cm="1">
        <f t="array" ref="AH156">SalarioAnualEsperado($B156, $G156, $D156, AH$1, Hombres!$A$1:$DW$117, Mujeres!$A$1:$DW$117 )</f>
        <v>38060150.313857496</v>
      </c>
      <c r="AI156" s="46" cm="1">
        <f t="array" ref="AI156">SalarioAnualEsperado($B156, $G156, $D156, AI$1, Hombres!$A$1:$DW$117, Mujeres!$A$1:$DW$117 )</f>
        <v>39874181.084940925</v>
      </c>
      <c r="AJ156" s="46" cm="1">
        <f t="array" ref="AJ156">SalarioAnualEsperado($B156, $G156, $D156, AJ$1, Hombres!$A$1:$DW$117, Mujeres!$A$1:$DW$117 )</f>
        <v>41767249.336983584</v>
      </c>
      <c r="AK156" s="46" cm="1">
        <f t="array" ref="AK156">SalarioAnualEsperado($B156, $G156, $D156, AK$1, Hombres!$A$1:$DW$117, Mujeres!$A$1:$DW$117 )</f>
        <v>43743395.858670145</v>
      </c>
      <c r="AL156" s="46" cm="1">
        <f t="array" ref="AL156">SalarioAnualEsperado($B156, $G156, $D156, AL$1, Hombres!$A$1:$DW$117, Mujeres!$A$1:$DW$117 )</f>
        <v>45805416.164371386</v>
      </c>
      <c r="AM156" s="46" cm="1">
        <f t="array" ref="AM156">SalarioAnualEsperado($B156, $G156, $D156, AM$1, Hombres!$A$1:$DW$117, Mujeres!$A$1:$DW$117 )</f>
        <v>47955128.924189366</v>
      </c>
      <c r="AN156" s="46" cm="1">
        <f t="array" ref="AN156">SalarioAnualEsperado($B156, $G156, $D156, AN$1, Hombres!$A$1:$DW$117, Mujeres!$A$1:$DW$117 )</f>
        <v>50192031.961687699</v>
      </c>
      <c r="AO156" s="46" cm="1">
        <f t="array" ref="AO156">SalarioAnualEsperado($B156, $G156, $D156, AO$1, Hombres!$A$1:$DW$117, Mujeres!$A$1:$DW$117 )</f>
        <v>52514536.159378849</v>
      </c>
      <c r="AP156" s="46" cm="1">
        <f t="array" ref="AP156">SalarioAnualEsperado($B156, $G156, $D156, AP$1, Hombres!$A$1:$DW$117, Mujeres!$A$1:$DW$117 )</f>
        <v>54920828.402692966</v>
      </c>
      <c r="AQ156" s="46" cm="1">
        <f t="array" ref="AQ156">SalarioAnualEsperado($B156, $G156, $D156, AQ$1, Hombres!$A$1:$DW$117, Mujeres!$A$1:$DW$117 )</f>
        <v>57411565.547523633</v>
      </c>
      <c r="AR156" s="46" cm="1">
        <f t="array" ref="AR156">SalarioAnualEsperado($B156, $G156, $D156, AR$1, Hombres!$A$1:$DW$117, Mujeres!$A$1:$DW$117 )</f>
        <v>59988993.26481057</v>
      </c>
      <c r="AS156" s="46" cm="1">
        <f t="array" ref="AS156">SalarioAnualEsperado($B156, $G156, $D156, AS$1, Hombres!$A$1:$DW$117, Mujeres!$A$1:$DW$117 )</f>
        <v>62654684.560984284</v>
      </c>
      <c r="AT156" s="46" cm="1">
        <f t="array" ref="AT156">SalarioAnualEsperado($B156, $G156, $D156, AT$1, Hombres!$A$1:$DW$117, Mujeres!$A$1:$DW$117 )</f>
        <v>65410478.589220531</v>
      </c>
      <c r="AU156" s="46" cm="1">
        <f t="array" ref="AU156">SalarioAnualEsperado($B156, $G156, $D156, AU$1, Hombres!$A$1:$DW$117, Mujeres!$A$1:$DW$117 )</f>
        <v>68257933.331993833</v>
      </c>
      <c r="AV156" s="46" cm="1">
        <f t="array" ref="AV156">SalarioAnualEsperado($B156, $G156, $D156, AV$1, Hombres!$A$1:$DW$117, Mujeres!$A$1:$DW$117 )</f>
        <v>71195180.232370287</v>
      </c>
      <c r="AW156" s="46" cm="1">
        <f t="array" ref="AW156">SalarioAnualEsperado($B156, $G156, $D156, AW$1, Hombres!$A$1:$DW$117, Mujeres!$A$1:$DW$117 )</f>
        <v>0</v>
      </c>
      <c r="AX156" s="46" cm="1">
        <f t="array" ref="AX156">SalarioAnualEsperado($B156, $G156, $D156, AX$1, Hombres!$A$1:$DW$117, Mujeres!$A$1:$DW$117 )</f>
        <v>0</v>
      </c>
      <c r="AY156" s="46" cm="1">
        <f t="array" ref="AY156">SalarioAnualEsperado($B156, $G156, $D156, AY$1, Hombres!$A$1:$DW$117, Mujeres!$A$1:$DW$117 )</f>
        <v>0</v>
      </c>
      <c r="AZ156" s="46" cm="1">
        <f t="array" ref="AZ156">SalarioAnualEsperado($B156, $G156, $D156, AZ$1, Hombres!$A$1:$DW$117, Mujeres!$A$1:$DW$117 )</f>
        <v>0</v>
      </c>
      <c r="BA156" s="46" cm="1">
        <f t="array" ref="BA156">SalarioAnualEsperado($B156, $G156, $D156, BA$1, Hombres!$A$1:$DW$117, Mujeres!$A$1:$DW$117 )</f>
        <v>0</v>
      </c>
      <c r="BB156" s="46" cm="1">
        <f t="array" ref="BB156">SalarioAnualEsperado($B156, $G156, $D156, BB$1, Hombres!$A$1:$DW$117, Mujeres!$A$1:$DW$117 )</f>
        <v>0</v>
      </c>
      <c r="BC156" s="46" cm="1">
        <f t="array" ref="BC156">SalarioAnualEsperado($B156, $G156, $D156, BC$1, Hombres!$A$1:$DW$117, Mujeres!$A$1:$DW$117 )</f>
        <v>0</v>
      </c>
      <c r="BD156" s="46" cm="1">
        <f t="array" ref="BD156">SalarioAnualEsperado($B156, $G156, $D156, BD$1, Hombres!$A$1:$DW$117, Mujeres!$A$1:$DW$117 )</f>
        <v>0</v>
      </c>
      <c r="BE156" s="46" cm="1">
        <f t="array" ref="BE156">SalarioAnualEsperado($B156, $G156, $D156, BE$1, Hombres!$A$1:$DW$117, Mujeres!$A$1:$DW$117 )</f>
        <v>0</v>
      </c>
      <c r="BF156" s="46" cm="1">
        <f t="array" ref="BF156">SalarioAnualEsperado($B156, $G156, $D156, BF$1, Hombres!$A$1:$DW$117, Mujeres!$A$1:$DW$117 )</f>
        <v>0</v>
      </c>
      <c r="BG156" s="46" cm="1">
        <f t="array" ref="BG156">SalarioAnualEsperado($B156, $G156, $D156, BG$1, Hombres!$A$1:$DW$117, Mujeres!$A$1:$DW$117 )</f>
        <v>0</v>
      </c>
      <c r="BH156" s="46" cm="1">
        <f t="array" ref="BH156">SalarioAnualEsperado($B156, $G156, $D156, BH$1, Hombres!$A$1:$DW$117, Mujeres!$A$1:$DW$117 )</f>
        <v>0</v>
      </c>
      <c r="BI156" s="46" cm="1">
        <f t="array" ref="BI156">SalarioAnualEsperado($B156, $G156, $D156, BI$1, Hombres!$A$1:$DW$117, Mujeres!$A$1:$DW$117 )</f>
        <v>0</v>
      </c>
      <c r="BJ156" s="46" cm="1">
        <f t="array" ref="BJ156">SalarioAnualEsperado($B156, $G156, $D156, BJ$1, Hombres!$A$1:$DW$117, Mujeres!$A$1:$DW$117 )</f>
        <v>0</v>
      </c>
      <c r="BK156" s="46" cm="1">
        <f t="array" ref="BK156">SalarioAnualEsperado($B156, $G156, $D156, BK$1, Hombres!$A$1:$DW$117, Mujeres!$A$1:$DW$117 )</f>
        <v>0</v>
      </c>
      <c r="BL156" s="46" cm="1">
        <f t="array" ref="BL156">SalarioAnualEsperado($B156, $G156, $D156, BL$1, Hombres!$A$1:$DW$117, Mujeres!$A$1:$DW$117 )</f>
        <v>0</v>
      </c>
      <c r="BM156" s="46" cm="1">
        <f t="array" ref="BM156">SalarioAnualEsperado($B156, $G156, $D156, BM$1, Hombres!$A$1:$DW$117, Mujeres!$A$1:$DW$117 )</f>
        <v>0</v>
      </c>
      <c r="BN156" s="46" cm="1">
        <f t="array" ref="BN156">SalarioAnualEsperado($B156, $G156, $D156, BN$1, Hombres!$A$1:$DW$117, Mujeres!$A$1:$DW$117 )</f>
        <v>0</v>
      </c>
      <c r="BO156" s="46" cm="1">
        <f t="array" ref="BO156">SalarioAnualEsperado($B156, $G156, $D156, BO$1, Hombres!$A$1:$DW$117, Mujeres!$A$1:$DW$117 )</f>
        <v>0</v>
      </c>
      <c r="BP156" s="46" cm="1">
        <f t="array" ref="BP156">SalarioAnualEsperado($B156, $G156, $D156, BP$1, Hombres!$A$1:$DW$117, Mujeres!$A$1:$DW$117 )</f>
        <v>0</v>
      </c>
      <c r="BQ156" s="46" cm="1">
        <f t="array" ref="BQ156">SalarioAnualEsperado($B156, $G156, $D156, BQ$1, Hombres!$A$1:$DW$117, Mujeres!$A$1:$DW$117 )</f>
        <v>0</v>
      </c>
      <c r="BR156" s="46" cm="1">
        <f t="array" ref="BR156">SalarioAnualEsperado($B156, $G156, $D156, BR$1, Hombres!$A$1:$DW$117, Mujeres!$A$1:$DW$117 )</f>
        <v>0</v>
      </c>
      <c r="BS156" s="46" cm="1">
        <f t="array" ref="BS156">SalarioAnualEsperado($B156, $G156, $D156, BS$1, Hombres!$A$1:$DW$117, Mujeres!$A$1:$DW$117 )</f>
        <v>0</v>
      </c>
      <c r="BT156" s="46" cm="1">
        <f t="array" ref="BT156">SalarioAnualEsperado($B156, $G156, $D156, BT$1, Hombres!$A$1:$DW$117, Mujeres!$A$1:$DW$117 )</f>
        <v>0</v>
      </c>
      <c r="BU156" s="46" cm="1">
        <f t="array" ref="BU156">SalarioAnualEsperado($B156, $G156, $D156, BU$1, Hombres!$A$1:$DW$117, Mujeres!$A$1:$DW$117 )</f>
        <v>0</v>
      </c>
      <c r="BV156" s="46" cm="1">
        <f t="array" ref="BV156">SalarioAnualEsperado($B156, $G156, $D156, BV$1, Hombres!$A$1:$DW$117, Mujeres!$A$1:$DW$117 )</f>
        <v>0</v>
      </c>
      <c r="BW156" s="46" cm="1">
        <f t="array" ref="BW156">SalarioAnualEsperado($B156, $G156, $D156, BW$1, Hombres!$A$1:$DW$117, Mujeres!$A$1:$DW$117 )</f>
        <v>0</v>
      </c>
      <c r="BX156" s="46" cm="1">
        <f t="array" ref="BX156">SalarioAnualEsperado($B156, $G156, $D156, BX$1, Hombres!$A$1:$DW$117, Mujeres!$A$1:$DW$117 )</f>
        <v>0</v>
      </c>
      <c r="BY156" s="46" cm="1">
        <f t="array" ref="BY156">SalarioAnualEsperado($B156, $G156, $D156, BY$1, Hombres!$A$1:$DW$117, Mujeres!$A$1:$DW$117 )</f>
        <v>0</v>
      </c>
      <c r="BZ156" s="46" cm="1">
        <f t="array" ref="BZ156">SalarioAnualEsperado($B156, $G156, $D156, BZ$1, Hombres!$A$1:$DW$117, Mujeres!$A$1:$DW$117 )</f>
        <v>0</v>
      </c>
      <c r="CA156" s="46" cm="1">
        <f t="array" ref="CA156">SalarioAnualEsperado($B156, $G156, $D156, CA$1, Hombres!$A$1:$DW$117, Mujeres!$A$1:$DW$117 )</f>
        <v>0</v>
      </c>
      <c r="CB156" s="46" cm="1">
        <f t="array" ref="CB156">SalarioAnualEsperado($B156, $G156, $D156, CB$1, Hombres!$A$1:$DW$117, Mujeres!$A$1:$DW$117 )</f>
        <v>0</v>
      </c>
      <c r="CC156" s="46" cm="1">
        <f t="array" ref="CC156">SalarioAnualEsperado($B156, $G156, $D156, CC$1, Hombres!$A$1:$DW$117, Mujeres!$A$1:$DW$117 )</f>
        <v>0</v>
      </c>
      <c r="CD156" s="46" cm="1">
        <f t="array" ref="CD156">SalarioAnualEsperado($B156, $G156, $D156, CD$1, Hombres!$A$1:$DW$117, Mujeres!$A$1:$DW$117 )</f>
        <v>0</v>
      </c>
      <c r="CE156" s="46" cm="1">
        <f t="array" ref="CE156">SalarioAnualEsperado($B156, $G156, $D156, CE$1, Hombres!$A$1:$DW$117, Mujeres!$A$1:$DW$117 )</f>
        <v>0</v>
      </c>
      <c r="CF156" s="46" cm="1">
        <f t="array" ref="CF156">SalarioAnualEsperado($B156, $G156, $D156, CF$1, Hombres!$A$1:$DW$117, Mujeres!$A$1:$DW$117 )</f>
        <v>0</v>
      </c>
      <c r="CG156" s="46" cm="1">
        <f t="array" ref="CG156">SalarioAnualEsperado($B156, $G156, $D156, CG$1, Hombres!$A$1:$DW$117, Mujeres!$A$1:$DW$117 )</f>
        <v>0</v>
      </c>
      <c r="CH156" s="46" cm="1">
        <f t="array" ref="CH156">SalarioAnualEsperado($B156, $G156, $D156, CH$1, Hombres!$A$1:$DW$117, Mujeres!$A$1:$DW$117 )</f>
        <v>0</v>
      </c>
      <c r="CI156" s="46" cm="1">
        <f t="array" ref="CI156">SalarioAnualEsperado($B156, $G156, $D156, CI$1, Hombres!$A$1:$DW$117, Mujeres!$A$1:$DW$117 )</f>
        <v>0</v>
      </c>
      <c r="CJ156" s="46" cm="1">
        <f t="array" ref="CJ156">SalarioAnualEsperado($B156, $G156, $D156, CJ$1, Hombres!$A$1:$DW$117, Mujeres!$A$1:$DW$117 )</f>
        <v>0</v>
      </c>
      <c r="CK156" s="46" cm="1">
        <f t="array" ref="CK156">SalarioAnualEsperado($B156, $G156, $D156, CK$1, Hombres!$A$1:$DW$117, Mujeres!$A$1:$DW$117 )</f>
        <v>0</v>
      </c>
      <c r="CL156" s="46" cm="1">
        <f t="array" ref="CL156">SalarioAnualEsperado($B156, $G156, $D156, CL$1, Hombres!$A$1:$DW$117, Mujeres!$A$1:$DW$117 )</f>
        <v>0</v>
      </c>
      <c r="CM156" s="46" cm="1">
        <f t="array" ref="CM156">SalarioAnualEsperado($B156, $G156, $D156, CM$1, Hombres!$A$1:$DW$117, Mujeres!$A$1:$DW$117 )</f>
        <v>0</v>
      </c>
      <c r="CN156" s="46" cm="1">
        <f t="array" ref="CN156">SalarioAnualEsperado($B156, $G156, $D156, CN$1, Hombres!$A$1:$DW$117, Mujeres!$A$1:$DW$117 )</f>
        <v>0</v>
      </c>
      <c r="CO156" s="46" cm="1">
        <f t="array" ref="CO156">SalarioAnualEsperado($B156, $G156, $D156, CO$1, Hombres!$A$1:$DW$117, Mujeres!$A$1:$DW$117 )</f>
        <v>0</v>
      </c>
      <c r="CP156" s="46" cm="1">
        <f t="array" ref="CP156">SalarioAnualEsperado($B156, $G156, $D156, CP$1, Hombres!$A$1:$DW$117, Mujeres!$A$1:$DW$117 )</f>
        <v>0</v>
      </c>
      <c r="CQ156" s="46" cm="1">
        <f t="array" ref="CQ156">SalarioAnualEsperado($B156, $G156, $D156, CQ$1, Hombres!$A$1:$DW$117, Mujeres!$A$1:$DW$117 )</f>
        <v>0</v>
      </c>
      <c r="CR156" s="46" cm="1">
        <f t="array" ref="CR156">SalarioAnualEsperado($B156, $G156, $D156, CR$1, Hombres!$A$1:$DW$117, Mujeres!$A$1:$DW$117 )</f>
        <v>0</v>
      </c>
      <c r="CS156" s="46" cm="1">
        <f t="array" ref="CS156">SalarioAnualEsperado($B156, $G156, $D156, CS$1, Hombres!$A$1:$DW$117, Mujeres!$A$1:$DW$117 )</f>
        <v>0</v>
      </c>
      <c r="CT156" s="46" cm="1">
        <f t="array" ref="CT156">SalarioAnualEsperado($B156, $G156, $D156, CT$1, Hombres!$A$1:$DW$117, Mujeres!$A$1:$DW$117 )</f>
        <v>0</v>
      </c>
      <c r="CU156" s="46" cm="1">
        <f t="array" ref="CU156">SalarioAnualEsperado($B156, $G156, $D156, CU$1, Hombres!$A$1:$DW$117, Mujeres!$A$1:$DW$117 )</f>
        <v>0</v>
      </c>
      <c r="CV156" s="46" cm="1">
        <f t="array" ref="CV156">SalarioAnualEsperado($B156, $G156, $D156, CV$1, Hombres!$A$1:$DW$117, Mujeres!$A$1:$DW$117 )</f>
        <v>0</v>
      </c>
      <c r="CW156" s="46" cm="1">
        <f t="array" ref="CW156">SalarioAnualEsperado($B156, $G156, $D156, CW$1, Hombres!$A$1:$DW$117, Mujeres!$A$1:$DW$117 )</f>
        <v>0</v>
      </c>
      <c r="CX156" s="46" cm="1">
        <f t="array" ref="CX156">SalarioAnualEsperado($B156, $G156, $D156, CX$1, Hombres!$A$1:$DW$117, Mujeres!$A$1:$DW$117 )</f>
        <v>0</v>
      </c>
      <c r="CY156" s="46" cm="1">
        <f t="array" ref="CY156">SalarioAnualEsperado($B156, $G156, $D156, CY$1, Hombres!$A$1:$DW$117, Mujeres!$A$1:$DW$117 )</f>
        <v>0</v>
      </c>
      <c r="CZ156" s="46" cm="1">
        <f t="array" ref="CZ156">SalarioAnualEsperado($B156, $G156, $D156, CZ$1, Hombres!$A$1:$DW$117, Mujeres!$A$1:$DW$117 )</f>
        <v>0</v>
      </c>
      <c r="DA156" s="46" cm="1">
        <f t="array" ref="DA156">SalarioAnualEsperado($B156, $G156, $D156, DA$1, Hombres!$A$1:$DW$117, Mujeres!$A$1:$DW$117 )</f>
        <v>0</v>
      </c>
      <c r="DB156" s="46" cm="1">
        <f t="array" ref="DB156">SalarioAnualEsperado($B156, $G156, $D156, DB$1, Hombres!$A$1:$DW$117, Mujeres!$A$1:$DW$117 )</f>
        <v>0</v>
      </c>
      <c r="DC156" s="46" cm="1">
        <f t="array" ref="DC156">SalarioAnualEsperado($B156, $G156, $D156, DC$1, Hombres!$A$1:$DW$117, Mujeres!$A$1:$DW$117 )</f>
        <v>0</v>
      </c>
    </row>
    <row r="157" spans="1:107" x14ac:dyDescent="0.2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6" cm="1">
        <f t="array" ref="L157">SalarioAnualEsperado($B157, $G157, $D157, L$1, Hombres!$A$1:$DW$117, Mujeres!$A$1:$DW$117 )</f>
        <v>11232869.049999999</v>
      </c>
      <c r="M157" s="46" cm="1">
        <f t="array" ref="M157">SalarioAnualEsperado($B157, $G157, $D157, M$1, Hombres!$A$1:$DW$117, Mujeres!$A$1:$DW$117 )</f>
        <v>11796932.965616042</v>
      </c>
      <c r="N157" s="46" cm="1">
        <f t="array" ref="N157">SalarioAnualEsperado($B157, $G157, $D157, N$1, Hombres!$A$1:$DW$117, Mujeres!$A$1:$DW$117 )</f>
        <v>12389149.347107993</v>
      </c>
      <c r="O157" s="46" cm="1">
        <f t="array" ref="O157">SalarioAnualEsperado($B157, $G157, $D157, O$1, Hombres!$A$1:$DW$117, Mujeres!$A$1:$DW$117 )</f>
        <v>13010858.618426608</v>
      </c>
      <c r="P157" s="46" cm="1">
        <f t="array" ref="P157">SalarioAnualEsperado($B157, $G157, $D157, P$1, Hombres!$A$1:$DW$117, Mujeres!$A$1:$DW$117 )</f>
        <v>13663514.839360124</v>
      </c>
      <c r="Q157" s="46" cm="1">
        <f t="array" ref="Q157">SalarioAnualEsperado($B157, $G157, $D157, Q$1, Hombres!$A$1:$DW$117, Mujeres!$A$1:$DW$117 )</f>
        <v>14348667.281473396</v>
      </c>
      <c r="R157" s="46" cm="1">
        <f t="array" ref="R157">SalarioAnualEsperado($B157, $G157, $D157, R$1, Hombres!$A$1:$DW$117, Mujeres!$A$1:$DW$117 )</f>
        <v>15067914.166717412</v>
      </c>
      <c r="S157" s="46" cm="1">
        <f t="array" ref="S157">SalarioAnualEsperado($B157, $G157, $D157, S$1, Hombres!$A$1:$DW$117, Mujeres!$A$1:$DW$117 )</f>
        <v>15822842.28825256</v>
      </c>
      <c r="T157" s="46" cm="1">
        <f t="array" ref="T157">SalarioAnualEsperado($B157, $G157, $D157, T$1, Hombres!$A$1:$DW$117, Mujeres!$A$1:$DW$117 )</f>
        <v>16615168.031331932</v>
      </c>
      <c r="U157" s="46" cm="1">
        <f t="array" ref="U157">SalarioAnualEsperado($B157, $G157, $D157, U$1, Hombres!$A$1:$DW$117, Mujeres!$A$1:$DW$117 )</f>
        <v>17446722.460614361</v>
      </c>
      <c r="V157" s="46" cm="1">
        <f t="array" ref="V157">SalarioAnualEsperado($B157, $G157, $D157, V$1, Hombres!$A$1:$DW$117, Mujeres!$A$1:$DW$117 )</f>
        <v>18319430.713860735</v>
      </c>
      <c r="W157" s="46" cm="1">
        <f t="array" ref="W157">SalarioAnualEsperado($B157, $G157, $D157, W$1, Hombres!$A$1:$DW$117, Mujeres!$A$1:$DW$117 )</f>
        <v>19235250.245909367</v>
      </c>
      <c r="X157" s="46" cm="1">
        <f t="array" ref="X157">SalarioAnualEsperado($B157, $G157, $D157, X$1, Hombres!$A$1:$DW$117, Mujeres!$A$1:$DW$117 )</f>
        <v>20196196.37763742</v>
      </c>
      <c r="Y157" s="46" cm="1">
        <f t="array" ref="Y157">SalarioAnualEsperado($B157, $G157, $D157, Y$1, Hombres!$A$1:$DW$117, Mujeres!$A$1:$DW$117 )</f>
        <v>21204374.570049379</v>
      </c>
      <c r="Z157" s="46" cm="1">
        <f t="array" ref="Z157">SalarioAnualEsperado($B157, $G157, $D157, Z$1, Hombres!$A$1:$DW$117, Mujeres!$A$1:$DW$117 )</f>
        <v>22261913.387064509</v>
      </c>
      <c r="AA157" s="46" cm="1">
        <f t="array" ref="AA157">SalarioAnualEsperado($B157, $G157, $D157, AA$1, Hombres!$A$1:$DW$117, Mujeres!$A$1:$DW$117 )</f>
        <v>23370883.400712151</v>
      </c>
      <c r="AB157" s="46" cm="1">
        <f t="array" ref="AB157">SalarioAnualEsperado($B157, $G157, $D157, AB$1, Hombres!$A$1:$DW$117, Mujeres!$A$1:$DW$117 )</f>
        <v>24533520.065341372</v>
      </c>
      <c r="AC157" s="46" cm="1">
        <f t="array" ref="AC157">SalarioAnualEsperado($B157, $G157, $D157, AC$1, Hombres!$A$1:$DW$117, Mujeres!$A$1:$DW$117 )</f>
        <v>25752195.592034403</v>
      </c>
      <c r="AD157" s="46" cm="1">
        <f t="array" ref="AD157">SalarioAnualEsperado($B157, $G157, $D157, AD$1, Hombres!$A$1:$DW$117, Mujeres!$A$1:$DW$117 )</f>
        <v>27029605.600124512</v>
      </c>
      <c r="AE157" s="46" cm="1">
        <f t="array" ref="AE157">SalarioAnualEsperado($B157, $G157, $D157, AE$1, Hombres!$A$1:$DW$117, Mujeres!$A$1:$DW$117 )</f>
        <v>28368528.655708864</v>
      </c>
      <c r="AF157" s="46" cm="1">
        <f t="array" ref="AF157">SalarioAnualEsperado($B157, $G157, $D157, AF$1, Hombres!$A$1:$DW$117, Mujeres!$A$1:$DW$117 )</f>
        <v>29771737.244626042</v>
      </c>
      <c r="AG157" s="46" cm="1">
        <f t="array" ref="AG157">SalarioAnualEsperado($B157, $G157, $D157, AG$1, Hombres!$A$1:$DW$117, Mujeres!$A$1:$DW$117 )</f>
        <v>31242051.459590644</v>
      </c>
      <c r="AH157" s="46" cm="1">
        <f t="array" ref="AH157">SalarioAnualEsperado($B157, $G157, $D157, AH$1, Hombres!$A$1:$DW$117, Mujeres!$A$1:$DW$117 )</f>
        <v>32782385.958885059</v>
      </c>
      <c r="AI157" s="46" cm="1">
        <f t="array" ref="AI157">SalarioAnualEsperado($B157, $G157, $D157, AI$1, Hombres!$A$1:$DW$117, Mujeres!$A$1:$DW$117 )</f>
        <v>34395843.214279763</v>
      </c>
      <c r="AJ157" s="46" cm="1">
        <f t="array" ref="AJ157">SalarioAnualEsperado($B157, $G157, $D157, AJ$1, Hombres!$A$1:$DW$117, Mujeres!$A$1:$DW$117 )</f>
        <v>36085530.326542929</v>
      </c>
      <c r="AK157" s="46" cm="1">
        <f t="array" ref="AK157">SalarioAnualEsperado($B157, $G157, $D157, AK$1, Hombres!$A$1:$DW$117, Mujeres!$A$1:$DW$117 )</f>
        <v>37854124.662889019</v>
      </c>
      <c r="AL157" s="46" cm="1">
        <f t="array" ref="AL157">SalarioAnualEsperado($B157, $G157, $D157, AL$1, Hombres!$A$1:$DW$117, Mujeres!$A$1:$DW$117 )</f>
        <v>39704436.651378818</v>
      </c>
      <c r="AM157" s="46" cm="1">
        <f t="array" ref="AM157">SalarioAnualEsperado($B157, $G157, $D157, AM$1, Hombres!$A$1:$DW$117, Mujeres!$A$1:$DW$117 )</f>
        <v>41639623.256221585</v>
      </c>
      <c r="AN157" s="46" cm="1">
        <f t="array" ref="AN157">SalarioAnualEsperado($B157, $G157, $D157, AN$1, Hombres!$A$1:$DW$117, Mujeres!$A$1:$DW$117 )</f>
        <v>43663719.030972421</v>
      </c>
      <c r="AO157" s="46" cm="1">
        <f t="array" ref="AO157">SalarioAnualEsperado($B157, $G157, $D157, AO$1, Hombres!$A$1:$DW$117, Mujeres!$A$1:$DW$117 )</f>
        <v>45780783.593721576</v>
      </c>
      <c r="AP157" s="46" cm="1">
        <f t="array" ref="AP157">SalarioAnualEsperado($B157, $G157, $D157, AP$1, Hombres!$A$1:$DW$117, Mujeres!$A$1:$DW$117 )</f>
        <v>47994127.363575563</v>
      </c>
      <c r="AQ157" s="46" cm="1">
        <f t="array" ref="AQ157">SalarioAnualEsperado($B157, $G157, $D157, AQ$1, Hombres!$A$1:$DW$117, Mujeres!$A$1:$DW$117 )</f>
        <v>50305952.241870783</v>
      </c>
      <c r="AR157" s="46" cm="1">
        <f t="array" ref="AR157">SalarioAnualEsperado($B157, $G157, $D157, AR$1, Hombres!$A$1:$DW$117, Mujeres!$A$1:$DW$117 )</f>
        <v>52717772.150176831</v>
      </c>
      <c r="AS157" s="46" cm="1">
        <f t="array" ref="AS157">SalarioAnualEsperado($B157, $G157, $D157, AS$1, Hombres!$A$1:$DW$117, Mujeres!$A$1:$DW$117 )</f>
        <v>55230965.844960377</v>
      </c>
      <c r="AT157" s="46" cm="1">
        <f t="array" ref="AT157">SalarioAnualEsperado($B157, $G157, $D157, AT$1, Hombres!$A$1:$DW$117, Mujeres!$A$1:$DW$117 )</f>
        <v>0</v>
      </c>
      <c r="AU157" s="46" cm="1">
        <f t="array" ref="AU157">SalarioAnualEsperado($B157, $G157, $D157, AU$1, Hombres!$A$1:$DW$117, Mujeres!$A$1:$DW$117 )</f>
        <v>0</v>
      </c>
      <c r="AV157" s="46" cm="1">
        <f t="array" ref="AV157">SalarioAnualEsperado($B157, $G157, $D157, AV$1, Hombres!$A$1:$DW$117, Mujeres!$A$1:$DW$117 )</f>
        <v>0</v>
      </c>
      <c r="AW157" s="46" cm="1">
        <f t="array" ref="AW157">SalarioAnualEsperado($B157, $G157, $D157, AW$1, Hombres!$A$1:$DW$117, Mujeres!$A$1:$DW$117 )</f>
        <v>0</v>
      </c>
      <c r="AX157" s="46" cm="1">
        <f t="array" ref="AX157">SalarioAnualEsperado($B157, $G157, $D157, AX$1, Hombres!$A$1:$DW$117, Mujeres!$A$1:$DW$117 )</f>
        <v>0</v>
      </c>
      <c r="AY157" s="46" cm="1">
        <f t="array" ref="AY157">SalarioAnualEsperado($B157, $G157, $D157, AY$1, Hombres!$A$1:$DW$117, Mujeres!$A$1:$DW$117 )</f>
        <v>0</v>
      </c>
      <c r="AZ157" s="46" cm="1">
        <f t="array" ref="AZ157">SalarioAnualEsperado($B157, $G157, $D157, AZ$1, Hombres!$A$1:$DW$117, Mujeres!$A$1:$DW$117 )</f>
        <v>0</v>
      </c>
      <c r="BA157" s="46" cm="1">
        <f t="array" ref="BA157">SalarioAnualEsperado($B157, $G157, $D157, BA$1, Hombres!$A$1:$DW$117, Mujeres!$A$1:$DW$117 )</f>
        <v>0</v>
      </c>
      <c r="BB157" s="46" cm="1">
        <f t="array" ref="BB157">SalarioAnualEsperado($B157, $G157, $D157, BB$1, Hombres!$A$1:$DW$117, Mujeres!$A$1:$DW$117 )</f>
        <v>0</v>
      </c>
      <c r="BC157" s="46" cm="1">
        <f t="array" ref="BC157">SalarioAnualEsperado($B157, $G157, $D157, BC$1, Hombres!$A$1:$DW$117, Mujeres!$A$1:$DW$117 )</f>
        <v>0</v>
      </c>
      <c r="BD157" s="46" cm="1">
        <f t="array" ref="BD157">SalarioAnualEsperado($B157, $G157, $D157, BD$1, Hombres!$A$1:$DW$117, Mujeres!$A$1:$DW$117 )</f>
        <v>0</v>
      </c>
      <c r="BE157" s="46" cm="1">
        <f t="array" ref="BE157">SalarioAnualEsperado($B157, $G157, $D157, BE$1, Hombres!$A$1:$DW$117, Mujeres!$A$1:$DW$117 )</f>
        <v>0</v>
      </c>
      <c r="BF157" s="46" cm="1">
        <f t="array" ref="BF157">SalarioAnualEsperado($B157, $G157, $D157, BF$1, Hombres!$A$1:$DW$117, Mujeres!$A$1:$DW$117 )</f>
        <v>0</v>
      </c>
      <c r="BG157" s="46" cm="1">
        <f t="array" ref="BG157">SalarioAnualEsperado($B157, $G157, $D157, BG$1, Hombres!$A$1:$DW$117, Mujeres!$A$1:$DW$117 )</f>
        <v>0</v>
      </c>
      <c r="BH157" s="46" cm="1">
        <f t="array" ref="BH157">SalarioAnualEsperado($B157, $G157, $D157, BH$1, Hombres!$A$1:$DW$117, Mujeres!$A$1:$DW$117 )</f>
        <v>0</v>
      </c>
      <c r="BI157" s="46" cm="1">
        <f t="array" ref="BI157">SalarioAnualEsperado($B157, $G157, $D157, BI$1, Hombres!$A$1:$DW$117, Mujeres!$A$1:$DW$117 )</f>
        <v>0</v>
      </c>
      <c r="BJ157" s="46" cm="1">
        <f t="array" ref="BJ157">SalarioAnualEsperado($B157, $G157, $D157, BJ$1, Hombres!$A$1:$DW$117, Mujeres!$A$1:$DW$117 )</f>
        <v>0</v>
      </c>
      <c r="BK157" s="46" cm="1">
        <f t="array" ref="BK157">SalarioAnualEsperado($B157, $G157, $D157, BK$1, Hombres!$A$1:$DW$117, Mujeres!$A$1:$DW$117 )</f>
        <v>0</v>
      </c>
      <c r="BL157" s="46" cm="1">
        <f t="array" ref="BL157">SalarioAnualEsperado($B157, $G157, $D157, BL$1, Hombres!$A$1:$DW$117, Mujeres!$A$1:$DW$117 )</f>
        <v>0</v>
      </c>
      <c r="BM157" s="46" cm="1">
        <f t="array" ref="BM157">SalarioAnualEsperado($B157, $G157, $D157, BM$1, Hombres!$A$1:$DW$117, Mujeres!$A$1:$DW$117 )</f>
        <v>0</v>
      </c>
      <c r="BN157" s="46" cm="1">
        <f t="array" ref="BN157">SalarioAnualEsperado($B157, $G157, $D157, BN$1, Hombres!$A$1:$DW$117, Mujeres!$A$1:$DW$117 )</f>
        <v>0</v>
      </c>
      <c r="BO157" s="46" cm="1">
        <f t="array" ref="BO157">SalarioAnualEsperado($B157, $G157, $D157, BO$1, Hombres!$A$1:$DW$117, Mujeres!$A$1:$DW$117 )</f>
        <v>0</v>
      </c>
      <c r="BP157" s="46" cm="1">
        <f t="array" ref="BP157">SalarioAnualEsperado($B157, $G157, $D157, BP$1, Hombres!$A$1:$DW$117, Mujeres!$A$1:$DW$117 )</f>
        <v>0</v>
      </c>
      <c r="BQ157" s="46" cm="1">
        <f t="array" ref="BQ157">SalarioAnualEsperado($B157, $G157, $D157, BQ$1, Hombres!$A$1:$DW$117, Mujeres!$A$1:$DW$117 )</f>
        <v>0</v>
      </c>
      <c r="BR157" s="46" cm="1">
        <f t="array" ref="BR157">SalarioAnualEsperado($B157, $G157, $D157, BR$1, Hombres!$A$1:$DW$117, Mujeres!$A$1:$DW$117 )</f>
        <v>0</v>
      </c>
      <c r="BS157" s="46" cm="1">
        <f t="array" ref="BS157">SalarioAnualEsperado($B157, $G157, $D157, BS$1, Hombres!$A$1:$DW$117, Mujeres!$A$1:$DW$117 )</f>
        <v>0</v>
      </c>
      <c r="BT157" s="46" cm="1">
        <f t="array" ref="BT157">SalarioAnualEsperado($B157, $G157, $D157, BT$1, Hombres!$A$1:$DW$117, Mujeres!$A$1:$DW$117 )</f>
        <v>0</v>
      </c>
      <c r="BU157" s="46" cm="1">
        <f t="array" ref="BU157">SalarioAnualEsperado($B157, $G157, $D157, BU$1, Hombres!$A$1:$DW$117, Mujeres!$A$1:$DW$117 )</f>
        <v>0</v>
      </c>
      <c r="BV157" s="46" cm="1">
        <f t="array" ref="BV157">SalarioAnualEsperado($B157, $G157, $D157, BV$1, Hombres!$A$1:$DW$117, Mujeres!$A$1:$DW$117 )</f>
        <v>0</v>
      </c>
      <c r="BW157" s="46" cm="1">
        <f t="array" ref="BW157">SalarioAnualEsperado($B157, $G157, $D157, BW$1, Hombres!$A$1:$DW$117, Mujeres!$A$1:$DW$117 )</f>
        <v>0</v>
      </c>
      <c r="BX157" s="46" cm="1">
        <f t="array" ref="BX157">SalarioAnualEsperado($B157, $G157, $D157, BX$1, Hombres!$A$1:$DW$117, Mujeres!$A$1:$DW$117 )</f>
        <v>0</v>
      </c>
      <c r="BY157" s="46" cm="1">
        <f t="array" ref="BY157">SalarioAnualEsperado($B157, $G157, $D157, BY$1, Hombres!$A$1:$DW$117, Mujeres!$A$1:$DW$117 )</f>
        <v>0</v>
      </c>
      <c r="BZ157" s="46" cm="1">
        <f t="array" ref="BZ157">SalarioAnualEsperado($B157, $G157, $D157, BZ$1, Hombres!$A$1:$DW$117, Mujeres!$A$1:$DW$117 )</f>
        <v>0</v>
      </c>
      <c r="CA157" s="46" cm="1">
        <f t="array" ref="CA157">SalarioAnualEsperado($B157, $G157, $D157, CA$1, Hombres!$A$1:$DW$117, Mujeres!$A$1:$DW$117 )</f>
        <v>0</v>
      </c>
      <c r="CB157" s="46" cm="1">
        <f t="array" ref="CB157">SalarioAnualEsperado($B157, $G157, $D157, CB$1, Hombres!$A$1:$DW$117, Mujeres!$A$1:$DW$117 )</f>
        <v>0</v>
      </c>
      <c r="CC157" s="46" cm="1">
        <f t="array" ref="CC157">SalarioAnualEsperado($B157, $G157, $D157, CC$1, Hombres!$A$1:$DW$117, Mujeres!$A$1:$DW$117 )</f>
        <v>0</v>
      </c>
      <c r="CD157" s="46" cm="1">
        <f t="array" ref="CD157">SalarioAnualEsperado($B157, $G157, $D157, CD$1, Hombres!$A$1:$DW$117, Mujeres!$A$1:$DW$117 )</f>
        <v>0</v>
      </c>
      <c r="CE157" s="46" cm="1">
        <f t="array" ref="CE157">SalarioAnualEsperado($B157, $G157, $D157, CE$1, Hombres!$A$1:$DW$117, Mujeres!$A$1:$DW$117 )</f>
        <v>0</v>
      </c>
      <c r="CF157" s="46" cm="1">
        <f t="array" ref="CF157">SalarioAnualEsperado($B157, $G157, $D157, CF$1, Hombres!$A$1:$DW$117, Mujeres!$A$1:$DW$117 )</f>
        <v>0</v>
      </c>
      <c r="CG157" s="46" cm="1">
        <f t="array" ref="CG157">SalarioAnualEsperado($B157, $G157, $D157, CG$1, Hombres!$A$1:$DW$117, Mujeres!$A$1:$DW$117 )</f>
        <v>0</v>
      </c>
      <c r="CH157" s="46" cm="1">
        <f t="array" ref="CH157">SalarioAnualEsperado($B157, $G157, $D157, CH$1, Hombres!$A$1:$DW$117, Mujeres!$A$1:$DW$117 )</f>
        <v>0</v>
      </c>
      <c r="CI157" s="46" cm="1">
        <f t="array" ref="CI157">SalarioAnualEsperado($B157, $G157, $D157, CI$1, Hombres!$A$1:$DW$117, Mujeres!$A$1:$DW$117 )</f>
        <v>0</v>
      </c>
      <c r="CJ157" s="46" cm="1">
        <f t="array" ref="CJ157">SalarioAnualEsperado($B157, $G157, $D157, CJ$1, Hombres!$A$1:$DW$117, Mujeres!$A$1:$DW$117 )</f>
        <v>0</v>
      </c>
      <c r="CK157" s="46" cm="1">
        <f t="array" ref="CK157">SalarioAnualEsperado($B157, $G157, $D157, CK$1, Hombres!$A$1:$DW$117, Mujeres!$A$1:$DW$117 )</f>
        <v>0</v>
      </c>
      <c r="CL157" s="46" cm="1">
        <f t="array" ref="CL157">SalarioAnualEsperado($B157, $G157, $D157, CL$1, Hombres!$A$1:$DW$117, Mujeres!$A$1:$DW$117 )</f>
        <v>0</v>
      </c>
      <c r="CM157" s="46" cm="1">
        <f t="array" ref="CM157">SalarioAnualEsperado($B157, $G157, $D157, CM$1, Hombres!$A$1:$DW$117, Mujeres!$A$1:$DW$117 )</f>
        <v>0</v>
      </c>
      <c r="CN157" s="46" cm="1">
        <f t="array" ref="CN157">SalarioAnualEsperado($B157, $G157, $D157, CN$1, Hombres!$A$1:$DW$117, Mujeres!$A$1:$DW$117 )</f>
        <v>0</v>
      </c>
      <c r="CO157" s="46" cm="1">
        <f t="array" ref="CO157">SalarioAnualEsperado($B157, $G157, $D157, CO$1, Hombres!$A$1:$DW$117, Mujeres!$A$1:$DW$117 )</f>
        <v>0</v>
      </c>
      <c r="CP157" s="46" cm="1">
        <f t="array" ref="CP157">SalarioAnualEsperado($B157, $G157, $D157, CP$1, Hombres!$A$1:$DW$117, Mujeres!$A$1:$DW$117 )</f>
        <v>0</v>
      </c>
      <c r="CQ157" s="46" cm="1">
        <f t="array" ref="CQ157">SalarioAnualEsperado($B157, $G157, $D157, CQ$1, Hombres!$A$1:$DW$117, Mujeres!$A$1:$DW$117 )</f>
        <v>0</v>
      </c>
      <c r="CR157" s="46" cm="1">
        <f t="array" ref="CR157">SalarioAnualEsperado($B157, $G157, $D157, CR$1, Hombres!$A$1:$DW$117, Mujeres!$A$1:$DW$117 )</f>
        <v>0</v>
      </c>
      <c r="CS157" s="46" cm="1">
        <f t="array" ref="CS157">SalarioAnualEsperado($B157, $G157, $D157, CS$1, Hombres!$A$1:$DW$117, Mujeres!$A$1:$DW$117 )</f>
        <v>0</v>
      </c>
      <c r="CT157" s="46" cm="1">
        <f t="array" ref="CT157">SalarioAnualEsperado($B157, $G157, $D157, CT$1, Hombres!$A$1:$DW$117, Mujeres!$A$1:$DW$117 )</f>
        <v>0</v>
      </c>
      <c r="CU157" s="46" cm="1">
        <f t="array" ref="CU157">SalarioAnualEsperado($B157, $G157, $D157, CU$1, Hombres!$A$1:$DW$117, Mujeres!$A$1:$DW$117 )</f>
        <v>0</v>
      </c>
      <c r="CV157" s="46" cm="1">
        <f t="array" ref="CV157">SalarioAnualEsperado($B157, $G157, $D157, CV$1, Hombres!$A$1:$DW$117, Mujeres!$A$1:$DW$117 )</f>
        <v>0</v>
      </c>
      <c r="CW157" s="46" cm="1">
        <f t="array" ref="CW157">SalarioAnualEsperado($B157, $G157, $D157, CW$1, Hombres!$A$1:$DW$117, Mujeres!$A$1:$DW$117 )</f>
        <v>0</v>
      </c>
      <c r="CX157" s="46" cm="1">
        <f t="array" ref="CX157">SalarioAnualEsperado($B157, $G157, $D157, CX$1, Hombres!$A$1:$DW$117, Mujeres!$A$1:$DW$117 )</f>
        <v>0</v>
      </c>
      <c r="CY157" s="46" cm="1">
        <f t="array" ref="CY157">SalarioAnualEsperado($B157, $G157, $D157, CY$1, Hombres!$A$1:$DW$117, Mujeres!$A$1:$DW$117 )</f>
        <v>0</v>
      </c>
      <c r="CZ157" s="46" cm="1">
        <f t="array" ref="CZ157">SalarioAnualEsperado($B157, $G157, $D157, CZ$1, Hombres!$A$1:$DW$117, Mujeres!$A$1:$DW$117 )</f>
        <v>0</v>
      </c>
      <c r="DA157" s="46" cm="1">
        <f t="array" ref="DA157">SalarioAnualEsperado($B157, $G157, $D157, DA$1, Hombres!$A$1:$DW$117, Mujeres!$A$1:$DW$117 )</f>
        <v>0</v>
      </c>
      <c r="DB157" s="46" cm="1">
        <f t="array" ref="DB157">SalarioAnualEsperado($B157, $G157, $D157, DB$1, Hombres!$A$1:$DW$117, Mujeres!$A$1:$DW$117 )</f>
        <v>0</v>
      </c>
      <c r="DC157" s="46" cm="1">
        <f t="array" ref="DC157">SalarioAnualEsperado($B157, $G157, $D157, DC$1, Hombres!$A$1:$DW$117, Mujeres!$A$1:$DW$117 )</f>
        <v>0</v>
      </c>
    </row>
    <row r="158" spans="1:107" x14ac:dyDescent="0.2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6" cm="1">
        <f t="array" ref="L158">SalarioAnualEsperado($B158, $G158, $D158, L$1, Hombres!$A$1:$DW$117, Mujeres!$A$1:$DW$117 )</f>
        <v>6631586</v>
      </c>
      <c r="M158" s="46" cm="1">
        <f t="array" ref="M158">SalarioAnualEsperado($B158, $G158, $D158, M$1, Hombres!$A$1:$DW$117, Mujeres!$A$1:$DW$117 )</f>
        <v>6964594.2768039145</v>
      </c>
      <c r="N158" s="46" cm="1">
        <f t="array" ref="N158">SalarioAnualEsperado($B158, $G158, $D158, N$1, Hombres!$A$1:$DW$117, Mujeres!$A$1:$DW$117 )</f>
        <v>7314223.0178665267</v>
      </c>
      <c r="O158" s="46" cm="1">
        <f t="array" ref="O158">SalarioAnualEsperado($B158, $G158, $D158, O$1, Hombres!$A$1:$DW$117, Mujeres!$A$1:$DW$117 )</f>
        <v>7681263.5737026809</v>
      </c>
      <c r="P158" s="46" cm="1">
        <f t="array" ref="P158">SalarioAnualEsperado($B158, $G158, $D158, P$1, Hombres!$A$1:$DW$117, Mujeres!$A$1:$DW$117 )</f>
        <v>8066574.3823918998</v>
      </c>
      <c r="Q158" s="46" cm="1">
        <f t="array" ref="Q158">SalarioAnualEsperado($B158, $G158, $D158, Q$1, Hombres!$A$1:$DW$117, Mujeres!$A$1:$DW$117 )</f>
        <v>8471070.0925047323</v>
      </c>
      <c r="R158" s="46" cm="1">
        <f t="array" ref="R158">SalarioAnualEsperado($B158, $G158, $D158, R$1, Hombres!$A$1:$DW$117, Mujeres!$A$1:$DW$117 )</f>
        <v>8895694.2516128458</v>
      </c>
      <c r="S158" s="46" cm="1">
        <f t="array" ref="S158">SalarioAnualEsperado($B158, $G158, $D158, S$1, Hombres!$A$1:$DW$117, Mujeres!$A$1:$DW$117 )</f>
        <v>9341383.6600350682</v>
      </c>
      <c r="T158" s="46" cm="1">
        <f t="array" ref="T158">SalarioAnualEsperado($B158, $G158, $D158, T$1, Hombres!$A$1:$DW$117, Mujeres!$A$1:$DW$117 )</f>
        <v>9809151.6258019935</v>
      </c>
      <c r="U158" s="46" cm="1">
        <f t="array" ref="U158">SalarioAnualEsperado($B158, $G158, $D158, U$1, Hombres!$A$1:$DW$117, Mujeres!$A$1:$DW$117 )</f>
        <v>10300079.160603741</v>
      </c>
      <c r="V158" s="46" cm="1">
        <f t="array" ref="V158">SalarioAnualEsperado($B158, $G158, $D158, V$1, Hombres!$A$1:$DW$117, Mujeres!$A$1:$DW$117 )</f>
        <v>10815302.814378385</v>
      </c>
      <c r="W158" s="46" cm="1">
        <f t="array" ref="W158">SalarioAnualEsperado($B158, $G158, $D158, W$1, Hombres!$A$1:$DW$117, Mujeres!$A$1:$DW$117 )</f>
        <v>11355978.216203732</v>
      </c>
      <c r="X158" s="46" cm="1">
        <f t="array" ref="X158">SalarioAnualEsperado($B158, $G158, $D158, X$1, Hombres!$A$1:$DW$117, Mujeres!$A$1:$DW$117 )</f>
        <v>11923295.157722063</v>
      </c>
      <c r="Y158" s="46" cm="1">
        <f t="array" ref="Y158">SalarioAnualEsperado($B158, $G158, $D158, Y$1, Hombres!$A$1:$DW$117, Mujeres!$A$1:$DW$117 )</f>
        <v>12518496.64690033</v>
      </c>
      <c r="Z158" s="46" cm="1">
        <f t="array" ref="Z158">SalarioAnualEsperado($B158, $G158, $D158, Z$1, Hombres!$A$1:$DW$117, Mujeres!$A$1:$DW$117 )</f>
        <v>13142839.331049586</v>
      </c>
      <c r="AA158" s="46" cm="1">
        <f t="array" ref="AA158">SalarioAnualEsperado($B158, $G158, $D158, AA$1, Hombres!$A$1:$DW$117, Mujeres!$A$1:$DW$117 )</f>
        <v>13797545.620617298</v>
      </c>
      <c r="AB158" s="46" cm="1">
        <f t="array" ref="AB158">SalarioAnualEsperado($B158, $G158, $D158, AB$1, Hombres!$A$1:$DW$117, Mujeres!$A$1:$DW$117 )</f>
        <v>14483935.268170595</v>
      </c>
      <c r="AC158" s="46" cm="1">
        <f t="array" ref="AC158">SalarioAnualEsperado($B158, $G158, $D158, AC$1, Hombres!$A$1:$DW$117, Mujeres!$A$1:$DW$117 )</f>
        <v>15203408.76380083</v>
      </c>
      <c r="AD158" s="46" cm="1">
        <f t="array" ref="AD158">SalarioAnualEsperado($B158, $G158, $D158, AD$1, Hombres!$A$1:$DW$117, Mujeres!$A$1:$DW$117 )</f>
        <v>15957557.529196631</v>
      </c>
      <c r="AE158" s="46" cm="1">
        <f t="array" ref="AE158">SalarioAnualEsperado($B158, $G158, $D158, AE$1, Hombres!$A$1:$DW$117, Mujeres!$A$1:$DW$117 )</f>
        <v>16748021.955601603</v>
      </c>
      <c r="AF158" s="46" cm="1">
        <f t="array" ref="AF158">SalarioAnualEsperado($B158, $G158, $D158, AF$1, Hombres!$A$1:$DW$117, Mujeres!$A$1:$DW$117 )</f>
        <v>17576438.844636992</v>
      </c>
      <c r="AG158" s="46" cm="1">
        <f t="array" ref="AG158">SalarioAnualEsperado($B158, $G158, $D158, AG$1, Hombres!$A$1:$DW$117, Mujeres!$A$1:$DW$117 )</f>
        <v>18444473.103752676</v>
      </c>
      <c r="AH158" s="46" cm="1">
        <f t="array" ref="AH158">SalarioAnualEsperado($B158, $G158, $D158, AH$1, Hombres!$A$1:$DW$117, Mujeres!$A$1:$DW$117 )</f>
        <v>19353845.46938511</v>
      </c>
      <c r="AI158" s="46" cm="1">
        <f t="array" ref="AI158">SalarioAnualEsperado($B158, $G158, $D158, AI$1, Hombres!$A$1:$DW$117, Mujeres!$A$1:$DW$117 )</f>
        <v>20306387.558040008</v>
      </c>
      <c r="AJ158" s="46" cm="1">
        <f t="array" ref="AJ158">SalarioAnualEsperado($B158, $G158, $D158, AJ$1, Hombres!$A$1:$DW$117, Mujeres!$A$1:$DW$117 )</f>
        <v>21303933.719059739</v>
      </c>
      <c r="AK158" s="46" cm="1">
        <f t="array" ref="AK158">SalarioAnualEsperado($B158, $G158, $D158, AK$1, Hombres!$A$1:$DW$117, Mujeres!$A$1:$DW$117 )</f>
        <v>22348064.598569285</v>
      </c>
      <c r="AL158" s="46" cm="1">
        <f t="array" ref="AL158">SalarioAnualEsperado($B158, $G158, $D158, AL$1, Hombres!$A$1:$DW$117, Mujeres!$A$1:$DW$117 )</f>
        <v>23440439.398264922</v>
      </c>
      <c r="AM158" s="46" cm="1">
        <f t="array" ref="AM158">SalarioAnualEsperado($B158, $G158, $D158, AM$1, Hombres!$A$1:$DW$117, Mujeres!$A$1:$DW$117 )</f>
        <v>24582921.905533429</v>
      </c>
      <c r="AN158" s="46" cm="1">
        <f t="array" ref="AN158">SalarioAnualEsperado($B158, $G158, $D158, AN$1, Hombres!$A$1:$DW$117, Mujeres!$A$1:$DW$117 )</f>
        <v>25777894.013082109</v>
      </c>
      <c r="AO158" s="46" cm="1">
        <f t="array" ref="AO158">SalarioAnualEsperado($B158, $G158, $D158, AO$1, Hombres!$A$1:$DW$117, Mujeres!$A$1:$DW$117 )</f>
        <v>27027752.411050644</v>
      </c>
      <c r="AP158" s="46" cm="1">
        <f t="array" ref="AP158">SalarioAnualEsperado($B158, $G158, $D158, AP$1, Hombres!$A$1:$DW$117, Mujeres!$A$1:$DW$117 )</f>
        <v>28334451.482500337</v>
      </c>
      <c r="AQ158" s="46" cm="1">
        <f t="array" ref="AQ158">SalarioAnualEsperado($B158, $G158, $D158, AQ$1, Hombres!$A$1:$DW$117, Mujeres!$A$1:$DW$117 )</f>
        <v>29699291.171195384</v>
      </c>
      <c r="AR158" s="46" cm="1">
        <f t="array" ref="AR158">SalarioAnualEsperado($B158, $G158, $D158, AR$1, Hombres!$A$1:$DW$117, Mujeres!$A$1:$DW$117 )</f>
        <v>31123165.25601289</v>
      </c>
      <c r="AS158" s="46" cm="1">
        <f t="array" ref="AS158">SalarioAnualEsperado($B158, $G158, $D158, AS$1, Hombres!$A$1:$DW$117, Mujeres!$A$1:$DW$117 )</f>
        <v>32606887.717961721</v>
      </c>
      <c r="AT158" s="46" cm="1">
        <f t="array" ref="AT158">SalarioAnualEsperado($B158, $G158, $D158, AT$1, Hombres!$A$1:$DW$117, Mujeres!$A$1:$DW$117 )</f>
        <v>0</v>
      </c>
      <c r="AU158" s="46" cm="1">
        <f t="array" ref="AU158">SalarioAnualEsperado($B158, $G158, $D158, AU$1, Hombres!$A$1:$DW$117, Mujeres!$A$1:$DW$117 )</f>
        <v>0</v>
      </c>
      <c r="AV158" s="46" cm="1">
        <f t="array" ref="AV158">SalarioAnualEsperado($B158, $G158, $D158, AV$1, Hombres!$A$1:$DW$117, Mujeres!$A$1:$DW$117 )</f>
        <v>0</v>
      </c>
      <c r="AW158" s="46" cm="1">
        <f t="array" ref="AW158">SalarioAnualEsperado($B158, $G158, $D158, AW$1, Hombres!$A$1:$DW$117, Mujeres!$A$1:$DW$117 )</f>
        <v>0</v>
      </c>
      <c r="AX158" s="46" cm="1">
        <f t="array" ref="AX158">SalarioAnualEsperado($B158, $G158, $D158, AX$1, Hombres!$A$1:$DW$117, Mujeres!$A$1:$DW$117 )</f>
        <v>0</v>
      </c>
      <c r="AY158" s="46" cm="1">
        <f t="array" ref="AY158">SalarioAnualEsperado($B158, $G158, $D158, AY$1, Hombres!$A$1:$DW$117, Mujeres!$A$1:$DW$117 )</f>
        <v>0</v>
      </c>
      <c r="AZ158" s="46" cm="1">
        <f t="array" ref="AZ158">SalarioAnualEsperado($B158, $G158, $D158, AZ$1, Hombres!$A$1:$DW$117, Mujeres!$A$1:$DW$117 )</f>
        <v>0</v>
      </c>
      <c r="BA158" s="46" cm="1">
        <f t="array" ref="BA158">SalarioAnualEsperado($B158, $G158, $D158, BA$1, Hombres!$A$1:$DW$117, Mujeres!$A$1:$DW$117 )</f>
        <v>0</v>
      </c>
      <c r="BB158" s="46" cm="1">
        <f t="array" ref="BB158">SalarioAnualEsperado($B158, $G158, $D158, BB$1, Hombres!$A$1:$DW$117, Mujeres!$A$1:$DW$117 )</f>
        <v>0</v>
      </c>
      <c r="BC158" s="46" cm="1">
        <f t="array" ref="BC158">SalarioAnualEsperado($B158, $G158, $D158, BC$1, Hombres!$A$1:$DW$117, Mujeres!$A$1:$DW$117 )</f>
        <v>0</v>
      </c>
      <c r="BD158" s="46" cm="1">
        <f t="array" ref="BD158">SalarioAnualEsperado($B158, $G158, $D158, BD$1, Hombres!$A$1:$DW$117, Mujeres!$A$1:$DW$117 )</f>
        <v>0</v>
      </c>
      <c r="BE158" s="46" cm="1">
        <f t="array" ref="BE158">SalarioAnualEsperado($B158, $G158, $D158, BE$1, Hombres!$A$1:$DW$117, Mujeres!$A$1:$DW$117 )</f>
        <v>0</v>
      </c>
      <c r="BF158" s="46" cm="1">
        <f t="array" ref="BF158">SalarioAnualEsperado($B158, $G158, $D158, BF$1, Hombres!$A$1:$DW$117, Mujeres!$A$1:$DW$117 )</f>
        <v>0</v>
      </c>
      <c r="BG158" s="46" cm="1">
        <f t="array" ref="BG158">SalarioAnualEsperado($B158, $G158, $D158, BG$1, Hombres!$A$1:$DW$117, Mujeres!$A$1:$DW$117 )</f>
        <v>0</v>
      </c>
      <c r="BH158" s="46" cm="1">
        <f t="array" ref="BH158">SalarioAnualEsperado($B158, $G158, $D158, BH$1, Hombres!$A$1:$DW$117, Mujeres!$A$1:$DW$117 )</f>
        <v>0</v>
      </c>
      <c r="BI158" s="46" cm="1">
        <f t="array" ref="BI158">SalarioAnualEsperado($B158, $G158, $D158, BI$1, Hombres!$A$1:$DW$117, Mujeres!$A$1:$DW$117 )</f>
        <v>0</v>
      </c>
      <c r="BJ158" s="46" cm="1">
        <f t="array" ref="BJ158">SalarioAnualEsperado($B158, $G158, $D158, BJ$1, Hombres!$A$1:$DW$117, Mujeres!$A$1:$DW$117 )</f>
        <v>0</v>
      </c>
      <c r="BK158" s="46" cm="1">
        <f t="array" ref="BK158">SalarioAnualEsperado($B158, $G158, $D158, BK$1, Hombres!$A$1:$DW$117, Mujeres!$A$1:$DW$117 )</f>
        <v>0</v>
      </c>
      <c r="BL158" s="46" cm="1">
        <f t="array" ref="BL158">SalarioAnualEsperado($B158, $G158, $D158, BL$1, Hombres!$A$1:$DW$117, Mujeres!$A$1:$DW$117 )</f>
        <v>0</v>
      </c>
      <c r="BM158" s="46" cm="1">
        <f t="array" ref="BM158">SalarioAnualEsperado($B158, $G158, $D158, BM$1, Hombres!$A$1:$DW$117, Mujeres!$A$1:$DW$117 )</f>
        <v>0</v>
      </c>
      <c r="BN158" s="46" cm="1">
        <f t="array" ref="BN158">SalarioAnualEsperado($B158, $G158, $D158, BN$1, Hombres!$A$1:$DW$117, Mujeres!$A$1:$DW$117 )</f>
        <v>0</v>
      </c>
      <c r="BO158" s="46" cm="1">
        <f t="array" ref="BO158">SalarioAnualEsperado($B158, $G158, $D158, BO$1, Hombres!$A$1:$DW$117, Mujeres!$A$1:$DW$117 )</f>
        <v>0</v>
      </c>
      <c r="BP158" s="46" cm="1">
        <f t="array" ref="BP158">SalarioAnualEsperado($B158, $G158, $D158, BP$1, Hombres!$A$1:$DW$117, Mujeres!$A$1:$DW$117 )</f>
        <v>0</v>
      </c>
      <c r="BQ158" s="46" cm="1">
        <f t="array" ref="BQ158">SalarioAnualEsperado($B158, $G158, $D158, BQ$1, Hombres!$A$1:$DW$117, Mujeres!$A$1:$DW$117 )</f>
        <v>0</v>
      </c>
      <c r="BR158" s="46" cm="1">
        <f t="array" ref="BR158">SalarioAnualEsperado($B158, $G158, $D158, BR$1, Hombres!$A$1:$DW$117, Mujeres!$A$1:$DW$117 )</f>
        <v>0</v>
      </c>
      <c r="BS158" s="46" cm="1">
        <f t="array" ref="BS158">SalarioAnualEsperado($B158, $G158, $D158, BS$1, Hombres!$A$1:$DW$117, Mujeres!$A$1:$DW$117 )</f>
        <v>0</v>
      </c>
      <c r="BT158" s="46" cm="1">
        <f t="array" ref="BT158">SalarioAnualEsperado($B158, $G158, $D158, BT$1, Hombres!$A$1:$DW$117, Mujeres!$A$1:$DW$117 )</f>
        <v>0</v>
      </c>
      <c r="BU158" s="46" cm="1">
        <f t="array" ref="BU158">SalarioAnualEsperado($B158, $G158, $D158, BU$1, Hombres!$A$1:$DW$117, Mujeres!$A$1:$DW$117 )</f>
        <v>0</v>
      </c>
      <c r="BV158" s="46" cm="1">
        <f t="array" ref="BV158">SalarioAnualEsperado($B158, $G158, $D158, BV$1, Hombres!$A$1:$DW$117, Mujeres!$A$1:$DW$117 )</f>
        <v>0</v>
      </c>
      <c r="BW158" s="46" cm="1">
        <f t="array" ref="BW158">SalarioAnualEsperado($B158, $G158, $D158, BW$1, Hombres!$A$1:$DW$117, Mujeres!$A$1:$DW$117 )</f>
        <v>0</v>
      </c>
      <c r="BX158" s="46" cm="1">
        <f t="array" ref="BX158">SalarioAnualEsperado($B158, $G158, $D158, BX$1, Hombres!$A$1:$DW$117, Mujeres!$A$1:$DW$117 )</f>
        <v>0</v>
      </c>
      <c r="BY158" s="46" cm="1">
        <f t="array" ref="BY158">SalarioAnualEsperado($B158, $G158, $D158, BY$1, Hombres!$A$1:$DW$117, Mujeres!$A$1:$DW$117 )</f>
        <v>0</v>
      </c>
      <c r="BZ158" s="46" cm="1">
        <f t="array" ref="BZ158">SalarioAnualEsperado($B158, $G158, $D158, BZ$1, Hombres!$A$1:$DW$117, Mujeres!$A$1:$DW$117 )</f>
        <v>0</v>
      </c>
      <c r="CA158" s="46" cm="1">
        <f t="array" ref="CA158">SalarioAnualEsperado($B158, $G158, $D158, CA$1, Hombres!$A$1:$DW$117, Mujeres!$A$1:$DW$117 )</f>
        <v>0</v>
      </c>
      <c r="CB158" s="46" cm="1">
        <f t="array" ref="CB158">SalarioAnualEsperado($B158, $G158, $D158, CB$1, Hombres!$A$1:$DW$117, Mujeres!$A$1:$DW$117 )</f>
        <v>0</v>
      </c>
      <c r="CC158" s="46" cm="1">
        <f t="array" ref="CC158">SalarioAnualEsperado($B158, $G158, $D158, CC$1, Hombres!$A$1:$DW$117, Mujeres!$A$1:$DW$117 )</f>
        <v>0</v>
      </c>
      <c r="CD158" s="46" cm="1">
        <f t="array" ref="CD158">SalarioAnualEsperado($B158, $G158, $D158, CD$1, Hombres!$A$1:$DW$117, Mujeres!$A$1:$DW$117 )</f>
        <v>0</v>
      </c>
      <c r="CE158" s="46" cm="1">
        <f t="array" ref="CE158">SalarioAnualEsperado($B158, $G158, $D158, CE$1, Hombres!$A$1:$DW$117, Mujeres!$A$1:$DW$117 )</f>
        <v>0</v>
      </c>
      <c r="CF158" s="46" cm="1">
        <f t="array" ref="CF158">SalarioAnualEsperado($B158, $G158, $D158, CF$1, Hombres!$A$1:$DW$117, Mujeres!$A$1:$DW$117 )</f>
        <v>0</v>
      </c>
      <c r="CG158" s="46" cm="1">
        <f t="array" ref="CG158">SalarioAnualEsperado($B158, $G158, $D158, CG$1, Hombres!$A$1:$DW$117, Mujeres!$A$1:$DW$117 )</f>
        <v>0</v>
      </c>
      <c r="CH158" s="46" cm="1">
        <f t="array" ref="CH158">SalarioAnualEsperado($B158, $G158, $D158, CH$1, Hombres!$A$1:$DW$117, Mujeres!$A$1:$DW$117 )</f>
        <v>0</v>
      </c>
      <c r="CI158" s="46" cm="1">
        <f t="array" ref="CI158">SalarioAnualEsperado($B158, $G158, $D158, CI$1, Hombres!$A$1:$DW$117, Mujeres!$A$1:$DW$117 )</f>
        <v>0</v>
      </c>
      <c r="CJ158" s="46" cm="1">
        <f t="array" ref="CJ158">SalarioAnualEsperado($B158, $G158, $D158, CJ$1, Hombres!$A$1:$DW$117, Mujeres!$A$1:$DW$117 )</f>
        <v>0</v>
      </c>
      <c r="CK158" s="46" cm="1">
        <f t="array" ref="CK158">SalarioAnualEsperado($B158, $G158, $D158, CK$1, Hombres!$A$1:$DW$117, Mujeres!$A$1:$DW$117 )</f>
        <v>0</v>
      </c>
      <c r="CL158" s="46" cm="1">
        <f t="array" ref="CL158">SalarioAnualEsperado($B158, $G158, $D158, CL$1, Hombres!$A$1:$DW$117, Mujeres!$A$1:$DW$117 )</f>
        <v>0</v>
      </c>
      <c r="CM158" s="46" cm="1">
        <f t="array" ref="CM158">SalarioAnualEsperado($B158, $G158, $D158, CM$1, Hombres!$A$1:$DW$117, Mujeres!$A$1:$DW$117 )</f>
        <v>0</v>
      </c>
      <c r="CN158" s="46" cm="1">
        <f t="array" ref="CN158">SalarioAnualEsperado($B158, $G158, $D158, CN$1, Hombres!$A$1:$DW$117, Mujeres!$A$1:$DW$117 )</f>
        <v>0</v>
      </c>
      <c r="CO158" s="46" cm="1">
        <f t="array" ref="CO158">SalarioAnualEsperado($B158, $G158, $D158, CO$1, Hombres!$A$1:$DW$117, Mujeres!$A$1:$DW$117 )</f>
        <v>0</v>
      </c>
      <c r="CP158" s="46" cm="1">
        <f t="array" ref="CP158">SalarioAnualEsperado($B158, $G158, $D158, CP$1, Hombres!$A$1:$DW$117, Mujeres!$A$1:$DW$117 )</f>
        <v>0</v>
      </c>
      <c r="CQ158" s="46" cm="1">
        <f t="array" ref="CQ158">SalarioAnualEsperado($B158, $G158, $D158, CQ$1, Hombres!$A$1:$DW$117, Mujeres!$A$1:$DW$117 )</f>
        <v>0</v>
      </c>
      <c r="CR158" s="46" cm="1">
        <f t="array" ref="CR158">SalarioAnualEsperado($B158, $G158, $D158, CR$1, Hombres!$A$1:$DW$117, Mujeres!$A$1:$DW$117 )</f>
        <v>0</v>
      </c>
      <c r="CS158" s="46" cm="1">
        <f t="array" ref="CS158">SalarioAnualEsperado($B158, $G158, $D158, CS$1, Hombres!$A$1:$DW$117, Mujeres!$A$1:$DW$117 )</f>
        <v>0</v>
      </c>
      <c r="CT158" s="46" cm="1">
        <f t="array" ref="CT158">SalarioAnualEsperado($B158, $G158, $D158, CT$1, Hombres!$A$1:$DW$117, Mujeres!$A$1:$DW$117 )</f>
        <v>0</v>
      </c>
      <c r="CU158" s="46" cm="1">
        <f t="array" ref="CU158">SalarioAnualEsperado($B158, $G158, $D158, CU$1, Hombres!$A$1:$DW$117, Mujeres!$A$1:$DW$117 )</f>
        <v>0</v>
      </c>
      <c r="CV158" s="46" cm="1">
        <f t="array" ref="CV158">SalarioAnualEsperado($B158, $G158, $D158, CV$1, Hombres!$A$1:$DW$117, Mujeres!$A$1:$DW$117 )</f>
        <v>0</v>
      </c>
      <c r="CW158" s="46" cm="1">
        <f t="array" ref="CW158">SalarioAnualEsperado($B158, $G158, $D158, CW$1, Hombres!$A$1:$DW$117, Mujeres!$A$1:$DW$117 )</f>
        <v>0</v>
      </c>
      <c r="CX158" s="46" cm="1">
        <f t="array" ref="CX158">SalarioAnualEsperado($B158, $G158, $D158, CX$1, Hombres!$A$1:$DW$117, Mujeres!$A$1:$DW$117 )</f>
        <v>0</v>
      </c>
      <c r="CY158" s="46" cm="1">
        <f t="array" ref="CY158">SalarioAnualEsperado($B158, $G158, $D158, CY$1, Hombres!$A$1:$DW$117, Mujeres!$A$1:$DW$117 )</f>
        <v>0</v>
      </c>
      <c r="CZ158" s="46" cm="1">
        <f t="array" ref="CZ158">SalarioAnualEsperado($B158, $G158, $D158, CZ$1, Hombres!$A$1:$DW$117, Mujeres!$A$1:$DW$117 )</f>
        <v>0</v>
      </c>
      <c r="DA158" s="46" cm="1">
        <f t="array" ref="DA158">SalarioAnualEsperado($B158, $G158, $D158, DA$1, Hombres!$A$1:$DW$117, Mujeres!$A$1:$DW$117 )</f>
        <v>0</v>
      </c>
      <c r="DB158" s="46" cm="1">
        <f t="array" ref="DB158">SalarioAnualEsperado($B158, $G158, $D158, DB$1, Hombres!$A$1:$DW$117, Mujeres!$A$1:$DW$117 )</f>
        <v>0</v>
      </c>
      <c r="DC158" s="46" cm="1">
        <f t="array" ref="DC158">SalarioAnualEsperado($B158, $G158, $D158, DC$1, Hombres!$A$1:$DW$117, Mujeres!$A$1:$DW$117 )</f>
        <v>0</v>
      </c>
    </row>
    <row r="159" spans="1:107" x14ac:dyDescent="0.2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6" cm="1">
        <f t="array" ref="L159">SalarioAnualEsperado($B159, $G159, $D159, L$1, Hombres!$A$1:$DW$117, Mujeres!$A$1:$DW$117 )</f>
        <v>7017231</v>
      </c>
      <c r="M159" s="46" cm="1">
        <f t="array" ref="M159">SalarioAnualEsperado($B159, $G159, $D159, M$1, Hombres!$A$1:$DW$117, Mujeres!$A$1:$DW$117 )</f>
        <v>7362327.4255614346</v>
      </c>
      <c r="N159" s="46" cm="1">
        <f t="array" ref="N159">SalarioAnualEsperado($B159, $G159, $D159, N$1, Hombres!$A$1:$DW$117, Mujeres!$A$1:$DW$117 )</f>
        <v>7724232.7205291362</v>
      </c>
      <c r="O159" s="46" cm="1">
        <f t="array" ref="O159">SalarioAnualEsperado($B159, $G159, $D159, O$1, Hombres!$A$1:$DW$117, Mujeres!$A$1:$DW$117 )</f>
        <v>8103606.6091523711</v>
      </c>
      <c r="P159" s="46" cm="1">
        <f t="array" ref="P159">SalarioAnualEsperado($B159, $G159, $D159, P$1, Hombres!$A$1:$DW$117, Mujeres!$A$1:$DW$117 )</f>
        <v>8501136.5934879556</v>
      </c>
      <c r="Q159" s="46" cm="1">
        <f t="array" ref="Q159">SalarioAnualEsperado($B159, $G159, $D159, Q$1, Hombres!$A$1:$DW$117, Mujeres!$A$1:$DW$117 )</f>
        <v>8917556.8816553615</v>
      </c>
      <c r="R159" s="46" cm="1">
        <f t="array" ref="R159">SalarioAnualEsperado($B159, $G159, $D159, R$1, Hombres!$A$1:$DW$117, Mujeres!$A$1:$DW$117 )</f>
        <v>9353592.8376897238</v>
      </c>
      <c r="S159" s="46" cm="1">
        <f t="array" ref="S159">SalarioAnualEsperado($B159, $G159, $D159, S$1, Hombres!$A$1:$DW$117, Mujeres!$A$1:$DW$117 )</f>
        <v>9809960.77455795</v>
      </c>
      <c r="T159" s="46" cm="1">
        <f t="array" ref="T159">SalarioAnualEsperado($B159, $G159, $D159, T$1, Hombres!$A$1:$DW$117, Mujeres!$A$1:$DW$117 )</f>
        <v>10287509.944647314</v>
      </c>
      <c r="U159" s="46" cm="1">
        <f t="array" ref="U159">SalarioAnualEsperado($B159, $G159, $D159, U$1, Hombres!$A$1:$DW$117, Mujeres!$A$1:$DW$117 )</f>
        <v>10787339.981566241</v>
      </c>
      <c r="V159" s="46" cm="1">
        <f t="array" ref="V159">SalarioAnualEsperado($B159, $G159, $D159, V$1, Hombres!$A$1:$DW$117, Mujeres!$A$1:$DW$117 )</f>
        <v>11310694.356734378</v>
      </c>
      <c r="W159" s="46" cm="1">
        <f t="array" ref="W159">SalarioAnualEsperado($B159, $G159, $D159, W$1, Hombres!$A$1:$DW$117, Mujeres!$A$1:$DW$117 )</f>
        <v>11858721.854314959</v>
      </c>
      <c r="X159" s="46" cm="1">
        <f t="array" ref="X159">SalarioAnualEsperado($B159, $G159, $D159, X$1, Hombres!$A$1:$DW$117, Mujeres!$A$1:$DW$117 )</f>
        <v>12432091.4715007</v>
      </c>
      <c r="Y159" s="46" cm="1">
        <f t="array" ref="Y159">SalarioAnualEsperado($B159, $G159, $D159, Y$1, Hombres!$A$1:$DW$117, Mujeres!$A$1:$DW$117 )</f>
        <v>13031404.60041639</v>
      </c>
      <c r="Z159" s="46" cm="1">
        <f t="array" ref="Z159">SalarioAnualEsperado($B159, $G159, $D159, Z$1, Hombres!$A$1:$DW$117, Mujeres!$A$1:$DW$117 )</f>
        <v>13657367.600444347</v>
      </c>
      <c r="AA159" s="46" cm="1">
        <f t="array" ref="AA159">SalarioAnualEsperado($B159, $G159, $D159, AA$1, Hombres!$A$1:$DW$117, Mujeres!$A$1:$DW$117 )</f>
        <v>14310864.775393905</v>
      </c>
      <c r="AB159" s="46" cm="1">
        <f t="array" ref="AB159">SalarioAnualEsperado($B159, $G159, $D159, AB$1, Hombres!$A$1:$DW$117, Mujeres!$A$1:$DW$117 )</f>
        <v>14992840.918856582</v>
      </c>
      <c r="AC159" s="46" cm="1">
        <f t="array" ref="AC159">SalarioAnualEsperado($B159, $G159, $D159, AC$1, Hombres!$A$1:$DW$117, Mujeres!$A$1:$DW$117 )</f>
        <v>15704232.109082008</v>
      </c>
      <c r="AD159" s="46" cm="1">
        <f t="array" ref="AD159">SalarioAnualEsperado($B159, $G159, $D159, AD$1, Hombres!$A$1:$DW$117, Mujeres!$A$1:$DW$117 )</f>
        <v>16446201.87271942</v>
      </c>
      <c r="AE159" s="46" cm="1">
        <f t="array" ref="AE159">SalarioAnualEsperado($B159, $G159, $D159, AE$1, Hombres!$A$1:$DW$117, Mujeres!$A$1:$DW$117 )</f>
        <v>17220218.933612999</v>
      </c>
      <c r="AF159" s="46" cm="1">
        <f t="array" ref="AF159">SalarioAnualEsperado($B159, $G159, $D159, AF$1, Hombres!$A$1:$DW$117, Mujeres!$A$1:$DW$117 )</f>
        <v>18027342.393981047</v>
      </c>
      <c r="AG159" s="46" cm="1">
        <f t="array" ref="AG159">SalarioAnualEsperado($B159, $G159, $D159, AG$1, Hombres!$A$1:$DW$117, Mujeres!$A$1:$DW$117 )</f>
        <v>18868254.589130264</v>
      </c>
      <c r="AH159" s="46" cm="1">
        <f t="array" ref="AH159">SalarioAnualEsperado($B159, $G159, $D159, AH$1, Hombres!$A$1:$DW$117, Mujeres!$A$1:$DW$117 )</f>
        <v>19742675.434358917</v>
      </c>
      <c r="AI159" s="46" cm="1">
        <f t="array" ref="AI159">SalarioAnualEsperado($B159, $G159, $D159, AI$1, Hombres!$A$1:$DW$117, Mujeres!$A$1:$DW$117 )</f>
        <v>20649748.538868442</v>
      </c>
      <c r="AJ159" s="46" cm="1">
        <f t="array" ref="AJ159">SalarioAnualEsperado($B159, $G159, $D159, AJ$1, Hombres!$A$1:$DW$117, Mujeres!$A$1:$DW$117 )</f>
        <v>21588554.280938223</v>
      </c>
      <c r="AK159" s="46" cm="1">
        <f t="array" ref="AK159">SalarioAnualEsperado($B159, $G159, $D159, AK$1, Hombres!$A$1:$DW$117, Mujeres!$A$1:$DW$117 )</f>
        <v>22559258.714874908</v>
      </c>
      <c r="AL159" s="46" cm="1">
        <f t="array" ref="AL159">SalarioAnualEsperado($B159, $G159, $D159, AL$1, Hombres!$A$1:$DW$117, Mujeres!$A$1:$DW$117 )</f>
        <v>23562686.074669193</v>
      </c>
      <c r="AM159" s="46" cm="1">
        <f t="array" ref="AM159">SalarioAnualEsperado($B159, $G159, $D159, AM$1, Hombres!$A$1:$DW$117, Mujeres!$A$1:$DW$117 )</f>
        <v>24599296.338710237</v>
      </c>
      <c r="AN159" s="46" cm="1">
        <f t="array" ref="AN159">SalarioAnualEsperado($B159, $G159, $D159, AN$1, Hombres!$A$1:$DW$117, Mujeres!$A$1:$DW$117 )</f>
        <v>25669454.711002816</v>
      </c>
      <c r="AO159" s="46" cm="1">
        <f t="array" ref="AO159">SalarioAnualEsperado($B159, $G159, $D159, AO$1, Hombres!$A$1:$DW$117, Mujeres!$A$1:$DW$117 )</f>
        <v>26773461.366828747</v>
      </c>
      <c r="AP159" s="46" cm="1">
        <f t="array" ref="AP159">SalarioAnualEsperado($B159, $G159, $D159, AP$1, Hombres!$A$1:$DW$117, Mujeres!$A$1:$DW$117 )</f>
        <v>27910494.693967033</v>
      </c>
      <c r="AQ159" s="46" cm="1">
        <f t="array" ref="AQ159">SalarioAnualEsperado($B159, $G159, $D159, AQ$1, Hombres!$A$1:$DW$117, Mujeres!$A$1:$DW$117 )</f>
        <v>0</v>
      </c>
      <c r="AR159" s="46" cm="1">
        <f t="array" ref="AR159">SalarioAnualEsperado($B159, $G159, $D159, AR$1, Hombres!$A$1:$DW$117, Mujeres!$A$1:$DW$117 )</f>
        <v>0</v>
      </c>
      <c r="AS159" s="46" cm="1">
        <f t="array" ref="AS159">SalarioAnualEsperado($B159, $G159, $D159, AS$1, Hombres!$A$1:$DW$117, Mujeres!$A$1:$DW$117 )</f>
        <v>0</v>
      </c>
      <c r="AT159" s="46" cm="1">
        <f t="array" ref="AT159">SalarioAnualEsperado($B159, $G159, $D159, AT$1, Hombres!$A$1:$DW$117, Mujeres!$A$1:$DW$117 )</f>
        <v>0</v>
      </c>
      <c r="AU159" s="46" cm="1">
        <f t="array" ref="AU159">SalarioAnualEsperado($B159, $G159, $D159, AU$1, Hombres!$A$1:$DW$117, Mujeres!$A$1:$DW$117 )</f>
        <v>0</v>
      </c>
      <c r="AV159" s="46" cm="1">
        <f t="array" ref="AV159">SalarioAnualEsperado($B159, $G159, $D159, AV$1, Hombres!$A$1:$DW$117, Mujeres!$A$1:$DW$117 )</f>
        <v>0</v>
      </c>
      <c r="AW159" s="46" cm="1">
        <f t="array" ref="AW159">SalarioAnualEsperado($B159, $G159, $D159, AW$1, Hombres!$A$1:$DW$117, Mujeres!$A$1:$DW$117 )</f>
        <v>0</v>
      </c>
      <c r="AX159" s="46" cm="1">
        <f t="array" ref="AX159">SalarioAnualEsperado($B159, $G159, $D159, AX$1, Hombres!$A$1:$DW$117, Mujeres!$A$1:$DW$117 )</f>
        <v>0</v>
      </c>
      <c r="AY159" s="46" cm="1">
        <f t="array" ref="AY159">SalarioAnualEsperado($B159, $G159, $D159, AY$1, Hombres!$A$1:$DW$117, Mujeres!$A$1:$DW$117 )</f>
        <v>0</v>
      </c>
      <c r="AZ159" s="46" cm="1">
        <f t="array" ref="AZ159">SalarioAnualEsperado($B159, $G159, $D159, AZ$1, Hombres!$A$1:$DW$117, Mujeres!$A$1:$DW$117 )</f>
        <v>0</v>
      </c>
      <c r="BA159" s="46" cm="1">
        <f t="array" ref="BA159">SalarioAnualEsperado($B159, $G159, $D159, BA$1, Hombres!$A$1:$DW$117, Mujeres!$A$1:$DW$117 )</f>
        <v>0</v>
      </c>
      <c r="BB159" s="46" cm="1">
        <f t="array" ref="BB159">SalarioAnualEsperado($B159, $G159, $D159, BB$1, Hombres!$A$1:$DW$117, Mujeres!$A$1:$DW$117 )</f>
        <v>0</v>
      </c>
      <c r="BC159" s="46" cm="1">
        <f t="array" ref="BC159">SalarioAnualEsperado($B159, $G159, $D159, BC$1, Hombres!$A$1:$DW$117, Mujeres!$A$1:$DW$117 )</f>
        <v>0</v>
      </c>
      <c r="BD159" s="46" cm="1">
        <f t="array" ref="BD159">SalarioAnualEsperado($B159, $G159, $D159, BD$1, Hombres!$A$1:$DW$117, Mujeres!$A$1:$DW$117 )</f>
        <v>0</v>
      </c>
      <c r="BE159" s="46" cm="1">
        <f t="array" ref="BE159">SalarioAnualEsperado($B159, $G159, $D159, BE$1, Hombres!$A$1:$DW$117, Mujeres!$A$1:$DW$117 )</f>
        <v>0</v>
      </c>
      <c r="BF159" s="46" cm="1">
        <f t="array" ref="BF159">SalarioAnualEsperado($B159, $G159, $D159, BF$1, Hombres!$A$1:$DW$117, Mujeres!$A$1:$DW$117 )</f>
        <v>0</v>
      </c>
      <c r="BG159" s="46" cm="1">
        <f t="array" ref="BG159">SalarioAnualEsperado($B159, $G159, $D159, BG$1, Hombres!$A$1:$DW$117, Mujeres!$A$1:$DW$117 )</f>
        <v>0</v>
      </c>
      <c r="BH159" s="46" cm="1">
        <f t="array" ref="BH159">SalarioAnualEsperado($B159, $G159, $D159, BH$1, Hombres!$A$1:$DW$117, Mujeres!$A$1:$DW$117 )</f>
        <v>0</v>
      </c>
      <c r="BI159" s="46" cm="1">
        <f t="array" ref="BI159">SalarioAnualEsperado($B159, $G159, $D159, BI$1, Hombres!$A$1:$DW$117, Mujeres!$A$1:$DW$117 )</f>
        <v>0</v>
      </c>
      <c r="BJ159" s="46" cm="1">
        <f t="array" ref="BJ159">SalarioAnualEsperado($B159, $G159, $D159, BJ$1, Hombres!$A$1:$DW$117, Mujeres!$A$1:$DW$117 )</f>
        <v>0</v>
      </c>
      <c r="BK159" s="46" cm="1">
        <f t="array" ref="BK159">SalarioAnualEsperado($B159, $G159, $D159, BK$1, Hombres!$A$1:$DW$117, Mujeres!$A$1:$DW$117 )</f>
        <v>0</v>
      </c>
      <c r="BL159" s="46" cm="1">
        <f t="array" ref="BL159">SalarioAnualEsperado($B159, $G159, $D159, BL$1, Hombres!$A$1:$DW$117, Mujeres!$A$1:$DW$117 )</f>
        <v>0</v>
      </c>
      <c r="BM159" s="46" cm="1">
        <f t="array" ref="BM159">SalarioAnualEsperado($B159, $G159, $D159, BM$1, Hombres!$A$1:$DW$117, Mujeres!$A$1:$DW$117 )</f>
        <v>0</v>
      </c>
      <c r="BN159" s="46" cm="1">
        <f t="array" ref="BN159">SalarioAnualEsperado($B159, $G159, $D159, BN$1, Hombres!$A$1:$DW$117, Mujeres!$A$1:$DW$117 )</f>
        <v>0</v>
      </c>
      <c r="BO159" s="46" cm="1">
        <f t="array" ref="BO159">SalarioAnualEsperado($B159, $G159, $D159, BO$1, Hombres!$A$1:$DW$117, Mujeres!$A$1:$DW$117 )</f>
        <v>0</v>
      </c>
      <c r="BP159" s="46" cm="1">
        <f t="array" ref="BP159">SalarioAnualEsperado($B159, $G159, $D159, BP$1, Hombres!$A$1:$DW$117, Mujeres!$A$1:$DW$117 )</f>
        <v>0</v>
      </c>
      <c r="BQ159" s="46" cm="1">
        <f t="array" ref="BQ159">SalarioAnualEsperado($B159, $G159, $D159, BQ$1, Hombres!$A$1:$DW$117, Mujeres!$A$1:$DW$117 )</f>
        <v>0</v>
      </c>
      <c r="BR159" s="46" cm="1">
        <f t="array" ref="BR159">SalarioAnualEsperado($B159, $G159, $D159, BR$1, Hombres!$A$1:$DW$117, Mujeres!$A$1:$DW$117 )</f>
        <v>0</v>
      </c>
      <c r="BS159" s="46" cm="1">
        <f t="array" ref="BS159">SalarioAnualEsperado($B159, $G159, $D159, BS$1, Hombres!$A$1:$DW$117, Mujeres!$A$1:$DW$117 )</f>
        <v>0</v>
      </c>
      <c r="BT159" s="46" cm="1">
        <f t="array" ref="BT159">SalarioAnualEsperado($B159, $G159, $D159, BT$1, Hombres!$A$1:$DW$117, Mujeres!$A$1:$DW$117 )</f>
        <v>0</v>
      </c>
      <c r="BU159" s="46" cm="1">
        <f t="array" ref="BU159">SalarioAnualEsperado($B159, $G159, $D159, BU$1, Hombres!$A$1:$DW$117, Mujeres!$A$1:$DW$117 )</f>
        <v>0</v>
      </c>
      <c r="BV159" s="46" cm="1">
        <f t="array" ref="BV159">SalarioAnualEsperado($B159, $G159, $D159, BV$1, Hombres!$A$1:$DW$117, Mujeres!$A$1:$DW$117 )</f>
        <v>0</v>
      </c>
      <c r="BW159" s="46" cm="1">
        <f t="array" ref="BW159">SalarioAnualEsperado($B159, $G159, $D159, BW$1, Hombres!$A$1:$DW$117, Mujeres!$A$1:$DW$117 )</f>
        <v>0</v>
      </c>
      <c r="BX159" s="46" cm="1">
        <f t="array" ref="BX159">SalarioAnualEsperado($B159, $G159, $D159, BX$1, Hombres!$A$1:$DW$117, Mujeres!$A$1:$DW$117 )</f>
        <v>0</v>
      </c>
      <c r="BY159" s="46" cm="1">
        <f t="array" ref="BY159">SalarioAnualEsperado($B159, $G159, $D159, BY$1, Hombres!$A$1:$DW$117, Mujeres!$A$1:$DW$117 )</f>
        <v>0</v>
      </c>
      <c r="BZ159" s="46" cm="1">
        <f t="array" ref="BZ159">SalarioAnualEsperado($B159, $G159, $D159, BZ$1, Hombres!$A$1:$DW$117, Mujeres!$A$1:$DW$117 )</f>
        <v>0</v>
      </c>
      <c r="CA159" s="46" cm="1">
        <f t="array" ref="CA159">SalarioAnualEsperado($B159, $G159, $D159, CA$1, Hombres!$A$1:$DW$117, Mujeres!$A$1:$DW$117 )</f>
        <v>0</v>
      </c>
      <c r="CB159" s="46" cm="1">
        <f t="array" ref="CB159">SalarioAnualEsperado($B159, $G159, $D159, CB$1, Hombres!$A$1:$DW$117, Mujeres!$A$1:$DW$117 )</f>
        <v>0</v>
      </c>
      <c r="CC159" s="46" cm="1">
        <f t="array" ref="CC159">SalarioAnualEsperado($B159, $G159, $D159, CC$1, Hombres!$A$1:$DW$117, Mujeres!$A$1:$DW$117 )</f>
        <v>0</v>
      </c>
      <c r="CD159" s="46" cm="1">
        <f t="array" ref="CD159">SalarioAnualEsperado($B159, $G159, $D159, CD$1, Hombres!$A$1:$DW$117, Mujeres!$A$1:$DW$117 )</f>
        <v>0</v>
      </c>
      <c r="CE159" s="46" cm="1">
        <f t="array" ref="CE159">SalarioAnualEsperado($B159, $G159, $D159, CE$1, Hombres!$A$1:$DW$117, Mujeres!$A$1:$DW$117 )</f>
        <v>0</v>
      </c>
      <c r="CF159" s="46" cm="1">
        <f t="array" ref="CF159">SalarioAnualEsperado($B159, $G159, $D159, CF$1, Hombres!$A$1:$DW$117, Mujeres!$A$1:$DW$117 )</f>
        <v>0</v>
      </c>
      <c r="CG159" s="46" cm="1">
        <f t="array" ref="CG159">SalarioAnualEsperado($B159, $G159, $D159, CG$1, Hombres!$A$1:$DW$117, Mujeres!$A$1:$DW$117 )</f>
        <v>0</v>
      </c>
      <c r="CH159" s="46" cm="1">
        <f t="array" ref="CH159">SalarioAnualEsperado($B159, $G159, $D159, CH$1, Hombres!$A$1:$DW$117, Mujeres!$A$1:$DW$117 )</f>
        <v>0</v>
      </c>
      <c r="CI159" s="46" cm="1">
        <f t="array" ref="CI159">SalarioAnualEsperado($B159, $G159, $D159, CI$1, Hombres!$A$1:$DW$117, Mujeres!$A$1:$DW$117 )</f>
        <v>0</v>
      </c>
      <c r="CJ159" s="46" cm="1">
        <f t="array" ref="CJ159">SalarioAnualEsperado($B159, $G159, $D159, CJ$1, Hombres!$A$1:$DW$117, Mujeres!$A$1:$DW$117 )</f>
        <v>0</v>
      </c>
      <c r="CK159" s="46" cm="1">
        <f t="array" ref="CK159">SalarioAnualEsperado($B159, $G159, $D159, CK$1, Hombres!$A$1:$DW$117, Mujeres!$A$1:$DW$117 )</f>
        <v>0</v>
      </c>
      <c r="CL159" s="46" cm="1">
        <f t="array" ref="CL159">SalarioAnualEsperado($B159, $G159, $D159, CL$1, Hombres!$A$1:$DW$117, Mujeres!$A$1:$DW$117 )</f>
        <v>0</v>
      </c>
      <c r="CM159" s="46" cm="1">
        <f t="array" ref="CM159">SalarioAnualEsperado($B159, $G159, $D159, CM$1, Hombres!$A$1:$DW$117, Mujeres!$A$1:$DW$117 )</f>
        <v>0</v>
      </c>
      <c r="CN159" s="46" cm="1">
        <f t="array" ref="CN159">SalarioAnualEsperado($B159, $G159, $D159, CN$1, Hombres!$A$1:$DW$117, Mujeres!$A$1:$DW$117 )</f>
        <v>0</v>
      </c>
      <c r="CO159" s="46" cm="1">
        <f t="array" ref="CO159">SalarioAnualEsperado($B159, $G159, $D159, CO$1, Hombres!$A$1:$DW$117, Mujeres!$A$1:$DW$117 )</f>
        <v>0</v>
      </c>
      <c r="CP159" s="46" cm="1">
        <f t="array" ref="CP159">SalarioAnualEsperado($B159, $G159, $D159, CP$1, Hombres!$A$1:$DW$117, Mujeres!$A$1:$DW$117 )</f>
        <v>0</v>
      </c>
      <c r="CQ159" s="46" cm="1">
        <f t="array" ref="CQ159">SalarioAnualEsperado($B159, $G159, $D159, CQ$1, Hombres!$A$1:$DW$117, Mujeres!$A$1:$DW$117 )</f>
        <v>0</v>
      </c>
      <c r="CR159" s="46" cm="1">
        <f t="array" ref="CR159">SalarioAnualEsperado($B159, $G159, $D159, CR$1, Hombres!$A$1:$DW$117, Mujeres!$A$1:$DW$117 )</f>
        <v>0</v>
      </c>
      <c r="CS159" s="46" cm="1">
        <f t="array" ref="CS159">SalarioAnualEsperado($B159, $G159, $D159, CS$1, Hombres!$A$1:$DW$117, Mujeres!$A$1:$DW$117 )</f>
        <v>0</v>
      </c>
      <c r="CT159" s="46" cm="1">
        <f t="array" ref="CT159">SalarioAnualEsperado($B159, $G159, $D159, CT$1, Hombres!$A$1:$DW$117, Mujeres!$A$1:$DW$117 )</f>
        <v>0</v>
      </c>
      <c r="CU159" s="46" cm="1">
        <f t="array" ref="CU159">SalarioAnualEsperado($B159, $G159, $D159, CU$1, Hombres!$A$1:$DW$117, Mujeres!$A$1:$DW$117 )</f>
        <v>0</v>
      </c>
      <c r="CV159" s="46" cm="1">
        <f t="array" ref="CV159">SalarioAnualEsperado($B159, $G159, $D159, CV$1, Hombres!$A$1:$DW$117, Mujeres!$A$1:$DW$117 )</f>
        <v>0</v>
      </c>
      <c r="CW159" s="46" cm="1">
        <f t="array" ref="CW159">SalarioAnualEsperado($B159, $G159, $D159, CW$1, Hombres!$A$1:$DW$117, Mujeres!$A$1:$DW$117 )</f>
        <v>0</v>
      </c>
      <c r="CX159" s="46" cm="1">
        <f t="array" ref="CX159">SalarioAnualEsperado($B159, $G159, $D159, CX$1, Hombres!$A$1:$DW$117, Mujeres!$A$1:$DW$117 )</f>
        <v>0</v>
      </c>
      <c r="CY159" s="46" cm="1">
        <f t="array" ref="CY159">SalarioAnualEsperado($B159, $G159, $D159, CY$1, Hombres!$A$1:$DW$117, Mujeres!$A$1:$DW$117 )</f>
        <v>0</v>
      </c>
      <c r="CZ159" s="46" cm="1">
        <f t="array" ref="CZ159">SalarioAnualEsperado($B159, $G159, $D159, CZ$1, Hombres!$A$1:$DW$117, Mujeres!$A$1:$DW$117 )</f>
        <v>0</v>
      </c>
      <c r="DA159" s="46" cm="1">
        <f t="array" ref="DA159">SalarioAnualEsperado($B159, $G159, $D159, DA$1, Hombres!$A$1:$DW$117, Mujeres!$A$1:$DW$117 )</f>
        <v>0</v>
      </c>
      <c r="DB159" s="46" cm="1">
        <f t="array" ref="DB159">SalarioAnualEsperado($B159, $G159, $D159, DB$1, Hombres!$A$1:$DW$117, Mujeres!$A$1:$DW$117 )</f>
        <v>0</v>
      </c>
      <c r="DC159" s="46" cm="1">
        <f t="array" ref="DC159">SalarioAnualEsperado($B159, $G159, $D159, DC$1, Hombres!$A$1:$DW$117, Mujeres!$A$1:$DW$117 )</f>
        <v>0</v>
      </c>
    </row>
    <row r="160" spans="1:107" x14ac:dyDescent="0.2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6" cm="1">
        <f t="array" ref="L160">SalarioAnualEsperado($B160, $G160, $D160, L$1, Hombres!$A$1:$DW$117, Mujeres!$A$1:$DW$117 )</f>
        <v>19796296.650000002</v>
      </c>
      <c r="M160" s="46" cm="1">
        <f t="array" ref="M160">SalarioAnualEsperado($B160, $G160, $D160, M$1, Hombres!$A$1:$DW$117, Mujeres!$A$1:$DW$117 )</f>
        <v>20782719.376774948</v>
      </c>
      <c r="N160" s="46" cm="1">
        <f t="array" ref="N160">SalarioAnualEsperado($B160, $G160, $D160, N$1, Hombres!$A$1:$DW$117, Mujeres!$A$1:$DW$117 )</f>
        <v>21817479.795519818</v>
      </c>
      <c r="O160" s="46" cm="1">
        <f t="array" ref="O160">SalarioAnualEsperado($B160, $G160, $D160, O$1, Hombres!$A$1:$DW$117, Mujeres!$A$1:$DW$117 )</f>
        <v>22902783.925390333</v>
      </c>
      <c r="P160" s="46" cm="1">
        <f t="array" ref="P160">SalarioAnualEsperado($B160, $G160, $D160, P$1, Hombres!$A$1:$DW$117, Mujeres!$A$1:$DW$117 )</f>
        <v>24040882.732134216</v>
      </c>
      <c r="Q160" s="46" cm="1">
        <f t="array" ref="Q160">SalarioAnualEsperado($B160, $G160, $D160, Q$1, Hombres!$A$1:$DW$117, Mujeres!$A$1:$DW$117 )</f>
        <v>25233970.668190725</v>
      </c>
      <c r="R160" s="46" cm="1">
        <f t="array" ref="R160">SalarioAnualEsperado($B160, $G160, $D160, R$1, Hombres!$A$1:$DW$117, Mujeres!$A$1:$DW$117 )</f>
        <v>26484380.957926892</v>
      </c>
      <c r="S160" s="46" cm="1">
        <f t="array" ref="S160">SalarioAnualEsperado($B160, $G160, $D160, S$1, Hombres!$A$1:$DW$117, Mujeres!$A$1:$DW$117 )</f>
        <v>27794584.871864133</v>
      </c>
      <c r="T160" s="46" cm="1">
        <f t="array" ref="T160">SalarioAnualEsperado($B160, $G160, $D160, T$1, Hombres!$A$1:$DW$117, Mujeres!$A$1:$DW$117 )</f>
        <v>29167371.765595995</v>
      </c>
      <c r="U160" s="46" cm="1">
        <f t="array" ref="U160">SalarioAnualEsperado($B160, $G160, $D160, U$1, Hombres!$A$1:$DW$117, Mujeres!$A$1:$DW$117 )</f>
        <v>30605632.32752962</v>
      </c>
      <c r="V160" s="46" cm="1">
        <f t="array" ref="V160">SalarioAnualEsperado($B160, $G160, $D160, V$1, Hombres!$A$1:$DW$117, Mujeres!$A$1:$DW$117 )</f>
        <v>32112238.82113013</v>
      </c>
      <c r="W160" s="46" cm="1">
        <f t="array" ref="W160">SalarioAnualEsperado($B160, $G160, $D160, W$1, Hombres!$A$1:$DW$117, Mujeres!$A$1:$DW$117 )</f>
        <v>33690031.209739499</v>
      </c>
      <c r="X160" s="46" cm="1">
        <f t="array" ref="X160">SalarioAnualEsperado($B160, $G160, $D160, X$1, Hombres!$A$1:$DW$117, Mujeres!$A$1:$DW$117 )</f>
        <v>35341909.510945767</v>
      </c>
      <c r="Y160" s="46" cm="1">
        <f t="array" ref="Y160">SalarioAnualEsperado($B160, $G160, $D160, Y$1, Hombres!$A$1:$DW$117, Mujeres!$A$1:$DW$117 )</f>
        <v>37070998.586101808</v>
      </c>
      <c r="Z160" s="46" cm="1">
        <f t="array" ref="Z160">SalarioAnualEsperado($B160, $G160, $D160, Z$1, Hombres!$A$1:$DW$117, Mujeres!$A$1:$DW$117 )</f>
        <v>38880472.518648691</v>
      </c>
      <c r="AA160" s="46" cm="1">
        <f t="array" ref="AA160">SalarioAnualEsperado($B160, $G160, $D160, AA$1, Hombres!$A$1:$DW$117, Mujeres!$A$1:$DW$117 )</f>
        <v>40773048.400694244</v>
      </c>
      <c r="AB160" s="46" cm="1">
        <f t="array" ref="AB160">SalarioAnualEsperado($B160, $G160, $D160, AB$1, Hombres!$A$1:$DW$117, Mujeres!$A$1:$DW$117 )</f>
        <v>42751473.268640317</v>
      </c>
      <c r="AC160" s="46" cm="1">
        <f t="array" ref="AC160">SalarioAnualEsperado($B160, $G160, $D160, AC$1, Hombres!$A$1:$DW$117, Mujeres!$A$1:$DW$117 )</f>
        <v>44818809.427666061</v>
      </c>
      <c r="AD160" s="46" cm="1">
        <f t="array" ref="AD160">SalarioAnualEsperado($B160, $G160, $D160, AD$1, Hombres!$A$1:$DW$117, Mujeres!$A$1:$DW$117 )</f>
        <v>46979005.831621841</v>
      </c>
      <c r="AE160" s="46" cm="1">
        <f t="array" ref="AE160">SalarioAnualEsperado($B160, $G160, $D160, AE$1, Hombres!$A$1:$DW$117, Mujeres!$A$1:$DW$117 )</f>
        <v>49236050.158272743</v>
      </c>
      <c r="AF160" s="46" cm="1">
        <f t="array" ref="AF160">SalarioAnualEsperado($B160, $G160, $D160, AF$1, Hombres!$A$1:$DW$117, Mujeres!$A$1:$DW$117 )</f>
        <v>51593084.116991043</v>
      </c>
      <c r="AG160" s="46" cm="1">
        <f t="array" ref="AG160">SalarioAnualEsperado($B160, $G160, $D160, AG$1, Hombres!$A$1:$DW$117, Mujeres!$A$1:$DW$117 )</f>
        <v>54051907.568517268</v>
      </c>
      <c r="AH160" s="46" cm="1">
        <f t="array" ref="AH160">SalarioAnualEsperado($B160, $G160, $D160, AH$1, Hombres!$A$1:$DW$117, Mujeres!$A$1:$DW$117 )</f>
        <v>56613410.256980889</v>
      </c>
      <c r="AI160" s="46" cm="1">
        <f t="array" ref="AI160">SalarioAnualEsperado($B160, $G160, $D160, AI$1, Hombres!$A$1:$DW$117, Mujeres!$A$1:$DW$117 )</f>
        <v>59278279.893425867</v>
      </c>
      <c r="AJ160" s="46" cm="1">
        <f t="array" ref="AJ160">SalarioAnualEsperado($B160, $G160, $D160, AJ$1, Hombres!$A$1:$DW$117, Mujeres!$A$1:$DW$117 )</f>
        <v>0</v>
      </c>
      <c r="AK160" s="46" cm="1">
        <f t="array" ref="AK160">SalarioAnualEsperado($B160, $G160, $D160, AK$1, Hombres!$A$1:$DW$117, Mujeres!$A$1:$DW$117 )</f>
        <v>0</v>
      </c>
      <c r="AL160" s="46" cm="1">
        <f t="array" ref="AL160">SalarioAnualEsperado($B160, $G160, $D160, AL$1, Hombres!$A$1:$DW$117, Mujeres!$A$1:$DW$117 )</f>
        <v>0</v>
      </c>
      <c r="AM160" s="46" cm="1">
        <f t="array" ref="AM160">SalarioAnualEsperado($B160, $G160, $D160, AM$1, Hombres!$A$1:$DW$117, Mujeres!$A$1:$DW$117 )</f>
        <v>0</v>
      </c>
      <c r="AN160" s="46" cm="1">
        <f t="array" ref="AN160">SalarioAnualEsperado($B160, $G160, $D160, AN$1, Hombres!$A$1:$DW$117, Mujeres!$A$1:$DW$117 )</f>
        <v>0</v>
      </c>
      <c r="AO160" s="46" cm="1">
        <f t="array" ref="AO160">SalarioAnualEsperado($B160, $G160, $D160, AO$1, Hombres!$A$1:$DW$117, Mujeres!$A$1:$DW$117 )</f>
        <v>0</v>
      </c>
      <c r="AP160" s="46" cm="1">
        <f t="array" ref="AP160">SalarioAnualEsperado($B160, $G160, $D160, AP$1, Hombres!$A$1:$DW$117, Mujeres!$A$1:$DW$117 )</f>
        <v>0</v>
      </c>
      <c r="AQ160" s="46" cm="1">
        <f t="array" ref="AQ160">SalarioAnualEsperado($B160, $G160, $D160, AQ$1, Hombres!$A$1:$DW$117, Mujeres!$A$1:$DW$117 )</f>
        <v>0</v>
      </c>
      <c r="AR160" s="46" cm="1">
        <f t="array" ref="AR160">SalarioAnualEsperado($B160, $G160, $D160, AR$1, Hombres!$A$1:$DW$117, Mujeres!$A$1:$DW$117 )</f>
        <v>0</v>
      </c>
      <c r="AS160" s="46" cm="1">
        <f t="array" ref="AS160">SalarioAnualEsperado($B160, $G160, $D160, AS$1, Hombres!$A$1:$DW$117, Mujeres!$A$1:$DW$117 )</f>
        <v>0</v>
      </c>
      <c r="AT160" s="46" cm="1">
        <f t="array" ref="AT160">SalarioAnualEsperado($B160, $G160, $D160, AT$1, Hombres!$A$1:$DW$117, Mujeres!$A$1:$DW$117 )</f>
        <v>0</v>
      </c>
      <c r="AU160" s="46" cm="1">
        <f t="array" ref="AU160">SalarioAnualEsperado($B160, $G160, $D160, AU$1, Hombres!$A$1:$DW$117, Mujeres!$A$1:$DW$117 )</f>
        <v>0</v>
      </c>
      <c r="AV160" s="46" cm="1">
        <f t="array" ref="AV160">SalarioAnualEsperado($B160, $G160, $D160, AV$1, Hombres!$A$1:$DW$117, Mujeres!$A$1:$DW$117 )</f>
        <v>0</v>
      </c>
      <c r="AW160" s="46" cm="1">
        <f t="array" ref="AW160">SalarioAnualEsperado($B160, $G160, $D160, AW$1, Hombres!$A$1:$DW$117, Mujeres!$A$1:$DW$117 )</f>
        <v>0</v>
      </c>
      <c r="AX160" s="46" cm="1">
        <f t="array" ref="AX160">SalarioAnualEsperado($B160, $G160, $D160, AX$1, Hombres!$A$1:$DW$117, Mujeres!$A$1:$DW$117 )</f>
        <v>0</v>
      </c>
      <c r="AY160" s="46" cm="1">
        <f t="array" ref="AY160">SalarioAnualEsperado($B160, $G160, $D160, AY$1, Hombres!$A$1:$DW$117, Mujeres!$A$1:$DW$117 )</f>
        <v>0</v>
      </c>
      <c r="AZ160" s="46" cm="1">
        <f t="array" ref="AZ160">SalarioAnualEsperado($B160, $G160, $D160, AZ$1, Hombres!$A$1:$DW$117, Mujeres!$A$1:$DW$117 )</f>
        <v>0</v>
      </c>
      <c r="BA160" s="46" cm="1">
        <f t="array" ref="BA160">SalarioAnualEsperado($B160, $G160, $D160, BA$1, Hombres!$A$1:$DW$117, Mujeres!$A$1:$DW$117 )</f>
        <v>0</v>
      </c>
      <c r="BB160" s="46" cm="1">
        <f t="array" ref="BB160">SalarioAnualEsperado($B160, $G160, $D160, BB$1, Hombres!$A$1:$DW$117, Mujeres!$A$1:$DW$117 )</f>
        <v>0</v>
      </c>
      <c r="BC160" s="46" cm="1">
        <f t="array" ref="BC160">SalarioAnualEsperado($B160, $G160, $D160, BC$1, Hombres!$A$1:$DW$117, Mujeres!$A$1:$DW$117 )</f>
        <v>0</v>
      </c>
      <c r="BD160" s="46" cm="1">
        <f t="array" ref="BD160">SalarioAnualEsperado($B160, $G160, $D160, BD$1, Hombres!$A$1:$DW$117, Mujeres!$A$1:$DW$117 )</f>
        <v>0</v>
      </c>
      <c r="BE160" s="46" cm="1">
        <f t="array" ref="BE160">SalarioAnualEsperado($B160, $G160, $D160, BE$1, Hombres!$A$1:$DW$117, Mujeres!$A$1:$DW$117 )</f>
        <v>0</v>
      </c>
      <c r="BF160" s="46" cm="1">
        <f t="array" ref="BF160">SalarioAnualEsperado($B160, $G160, $D160, BF$1, Hombres!$A$1:$DW$117, Mujeres!$A$1:$DW$117 )</f>
        <v>0</v>
      </c>
      <c r="BG160" s="46" cm="1">
        <f t="array" ref="BG160">SalarioAnualEsperado($B160, $G160, $D160, BG$1, Hombres!$A$1:$DW$117, Mujeres!$A$1:$DW$117 )</f>
        <v>0</v>
      </c>
      <c r="BH160" s="46" cm="1">
        <f t="array" ref="BH160">SalarioAnualEsperado($B160, $G160, $D160, BH$1, Hombres!$A$1:$DW$117, Mujeres!$A$1:$DW$117 )</f>
        <v>0</v>
      </c>
      <c r="BI160" s="46" cm="1">
        <f t="array" ref="BI160">SalarioAnualEsperado($B160, $G160, $D160, BI$1, Hombres!$A$1:$DW$117, Mujeres!$A$1:$DW$117 )</f>
        <v>0</v>
      </c>
      <c r="BJ160" s="46" cm="1">
        <f t="array" ref="BJ160">SalarioAnualEsperado($B160, $G160, $D160, BJ$1, Hombres!$A$1:$DW$117, Mujeres!$A$1:$DW$117 )</f>
        <v>0</v>
      </c>
      <c r="BK160" s="46" cm="1">
        <f t="array" ref="BK160">SalarioAnualEsperado($B160, $G160, $D160, BK$1, Hombres!$A$1:$DW$117, Mujeres!$A$1:$DW$117 )</f>
        <v>0</v>
      </c>
      <c r="BL160" s="46" cm="1">
        <f t="array" ref="BL160">SalarioAnualEsperado($B160, $G160, $D160, BL$1, Hombres!$A$1:$DW$117, Mujeres!$A$1:$DW$117 )</f>
        <v>0</v>
      </c>
      <c r="BM160" s="46" cm="1">
        <f t="array" ref="BM160">SalarioAnualEsperado($B160, $G160, $D160, BM$1, Hombres!$A$1:$DW$117, Mujeres!$A$1:$DW$117 )</f>
        <v>0</v>
      </c>
      <c r="BN160" s="46" cm="1">
        <f t="array" ref="BN160">SalarioAnualEsperado($B160, $G160, $D160, BN$1, Hombres!$A$1:$DW$117, Mujeres!$A$1:$DW$117 )</f>
        <v>0</v>
      </c>
      <c r="BO160" s="46" cm="1">
        <f t="array" ref="BO160">SalarioAnualEsperado($B160, $G160, $D160, BO$1, Hombres!$A$1:$DW$117, Mujeres!$A$1:$DW$117 )</f>
        <v>0</v>
      </c>
      <c r="BP160" s="46" cm="1">
        <f t="array" ref="BP160">SalarioAnualEsperado($B160, $G160, $D160, BP$1, Hombres!$A$1:$DW$117, Mujeres!$A$1:$DW$117 )</f>
        <v>0</v>
      </c>
      <c r="BQ160" s="46" cm="1">
        <f t="array" ref="BQ160">SalarioAnualEsperado($B160, $G160, $D160, BQ$1, Hombres!$A$1:$DW$117, Mujeres!$A$1:$DW$117 )</f>
        <v>0</v>
      </c>
      <c r="BR160" s="46" cm="1">
        <f t="array" ref="BR160">SalarioAnualEsperado($B160, $G160, $D160, BR$1, Hombres!$A$1:$DW$117, Mujeres!$A$1:$DW$117 )</f>
        <v>0</v>
      </c>
      <c r="BS160" s="46" cm="1">
        <f t="array" ref="BS160">SalarioAnualEsperado($B160, $G160, $D160, BS$1, Hombres!$A$1:$DW$117, Mujeres!$A$1:$DW$117 )</f>
        <v>0</v>
      </c>
      <c r="BT160" s="46" cm="1">
        <f t="array" ref="BT160">SalarioAnualEsperado($B160, $G160, $D160, BT$1, Hombres!$A$1:$DW$117, Mujeres!$A$1:$DW$117 )</f>
        <v>0</v>
      </c>
      <c r="BU160" s="46" cm="1">
        <f t="array" ref="BU160">SalarioAnualEsperado($B160, $G160, $D160, BU$1, Hombres!$A$1:$DW$117, Mujeres!$A$1:$DW$117 )</f>
        <v>0</v>
      </c>
      <c r="BV160" s="46" cm="1">
        <f t="array" ref="BV160">SalarioAnualEsperado($B160, $G160, $D160, BV$1, Hombres!$A$1:$DW$117, Mujeres!$A$1:$DW$117 )</f>
        <v>0</v>
      </c>
      <c r="BW160" s="46" cm="1">
        <f t="array" ref="BW160">SalarioAnualEsperado($B160, $G160, $D160, BW$1, Hombres!$A$1:$DW$117, Mujeres!$A$1:$DW$117 )</f>
        <v>0</v>
      </c>
      <c r="BX160" s="46" cm="1">
        <f t="array" ref="BX160">SalarioAnualEsperado($B160, $G160, $D160, BX$1, Hombres!$A$1:$DW$117, Mujeres!$A$1:$DW$117 )</f>
        <v>0</v>
      </c>
      <c r="BY160" s="46" cm="1">
        <f t="array" ref="BY160">SalarioAnualEsperado($B160, $G160, $D160, BY$1, Hombres!$A$1:$DW$117, Mujeres!$A$1:$DW$117 )</f>
        <v>0</v>
      </c>
      <c r="BZ160" s="46" cm="1">
        <f t="array" ref="BZ160">SalarioAnualEsperado($B160, $G160, $D160, BZ$1, Hombres!$A$1:$DW$117, Mujeres!$A$1:$DW$117 )</f>
        <v>0</v>
      </c>
      <c r="CA160" s="46" cm="1">
        <f t="array" ref="CA160">SalarioAnualEsperado($B160, $G160, $D160, CA$1, Hombres!$A$1:$DW$117, Mujeres!$A$1:$DW$117 )</f>
        <v>0</v>
      </c>
      <c r="CB160" s="46" cm="1">
        <f t="array" ref="CB160">SalarioAnualEsperado($B160, $G160, $D160, CB$1, Hombres!$A$1:$DW$117, Mujeres!$A$1:$DW$117 )</f>
        <v>0</v>
      </c>
      <c r="CC160" s="46" cm="1">
        <f t="array" ref="CC160">SalarioAnualEsperado($B160, $G160, $D160, CC$1, Hombres!$A$1:$DW$117, Mujeres!$A$1:$DW$117 )</f>
        <v>0</v>
      </c>
      <c r="CD160" s="46" cm="1">
        <f t="array" ref="CD160">SalarioAnualEsperado($B160, $G160, $D160, CD$1, Hombres!$A$1:$DW$117, Mujeres!$A$1:$DW$117 )</f>
        <v>0</v>
      </c>
      <c r="CE160" s="46" cm="1">
        <f t="array" ref="CE160">SalarioAnualEsperado($B160, $G160, $D160, CE$1, Hombres!$A$1:$DW$117, Mujeres!$A$1:$DW$117 )</f>
        <v>0</v>
      </c>
      <c r="CF160" s="46" cm="1">
        <f t="array" ref="CF160">SalarioAnualEsperado($B160, $G160, $D160, CF$1, Hombres!$A$1:$DW$117, Mujeres!$A$1:$DW$117 )</f>
        <v>0</v>
      </c>
      <c r="CG160" s="46" cm="1">
        <f t="array" ref="CG160">SalarioAnualEsperado($B160, $G160, $D160, CG$1, Hombres!$A$1:$DW$117, Mujeres!$A$1:$DW$117 )</f>
        <v>0</v>
      </c>
      <c r="CH160" s="46" cm="1">
        <f t="array" ref="CH160">SalarioAnualEsperado($B160, $G160, $D160, CH$1, Hombres!$A$1:$DW$117, Mujeres!$A$1:$DW$117 )</f>
        <v>0</v>
      </c>
      <c r="CI160" s="46" cm="1">
        <f t="array" ref="CI160">SalarioAnualEsperado($B160, $G160, $D160, CI$1, Hombres!$A$1:$DW$117, Mujeres!$A$1:$DW$117 )</f>
        <v>0</v>
      </c>
      <c r="CJ160" s="46" cm="1">
        <f t="array" ref="CJ160">SalarioAnualEsperado($B160, $G160, $D160, CJ$1, Hombres!$A$1:$DW$117, Mujeres!$A$1:$DW$117 )</f>
        <v>0</v>
      </c>
      <c r="CK160" s="46" cm="1">
        <f t="array" ref="CK160">SalarioAnualEsperado($B160, $G160, $D160, CK$1, Hombres!$A$1:$DW$117, Mujeres!$A$1:$DW$117 )</f>
        <v>0</v>
      </c>
      <c r="CL160" s="46" cm="1">
        <f t="array" ref="CL160">SalarioAnualEsperado($B160, $G160, $D160, CL$1, Hombres!$A$1:$DW$117, Mujeres!$A$1:$DW$117 )</f>
        <v>0</v>
      </c>
      <c r="CM160" s="46" cm="1">
        <f t="array" ref="CM160">SalarioAnualEsperado($B160, $G160, $D160, CM$1, Hombres!$A$1:$DW$117, Mujeres!$A$1:$DW$117 )</f>
        <v>0</v>
      </c>
      <c r="CN160" s="46" cm="1">
        <f t="array" ref="CN160">SalarioAnualEsperado($B160, $G160, $D160, CN$1, Hombres!$A$1:$DW$117, Mujeres!$A$1:$DW$117 )</f>
        <v>0</v>
      </c>
      <c r="CO160" s="46" cm="1">
        <f t="array" ref="CO160">SalarioAnualEsperado($B160, $G160, $D160, CO$1, Hombres!$A$1:$DW$117, Mujeres!$A$1:$DW$117 )</f>
        <v>0</v>
      </c>
      <c r="CP160" s="46" cm="1">
        <f t="array" ref="CP160">SalarioAnualEsperado($B160, $G160, $D160, CP$1, Hombres!$A$1:$DW$117, Mujeres!$A$1:$DW$117 )</f>
        <v>0</v>
      </c>
      <c r="CQ160" s="46" cm="1">
        <f t="array" ref="CQ160">SalarioAnualEsperado($B160, $G160, $D160, CQ$1, Hombres!$A$1:$DW$117, Mujeres!$A$1:$DW$117 )</f>
        <v>0</v>
      </c>
      <c r="CR160" s="46" cm="1">
        <f t="array" ref="CR160">SalarioAnualEsperado($B160, $G160, $D160, CR$1, Hombres!$A$1:$DW$117, Mujeres!$A$1:$DW$117 )</f>
        <v>0</v>
      </c>
      <c r="CS160" s="46" cm="1">
        <f t="array" ref="CS160">SalarioAnualEsperado($B160, $G160, $D160, CS$1, Hombres!$A$1:$DW$117, Mujeres!$A$1:$DW$117 )</f>
        <v>0</v>
      </c>
      <c r="CT160" s="46" cm="1">
        <f t="array" ref="CT160">SalarioAnualEsperado($B160, $G160, $D160, CT$1, Hombres!$A$1:$DW$117, Mujeres!$A$1:$DW$117 )</f>
        <v>0</v>
      </c>
      <c r="CU160" s="46" cm="1">
        <f t="array" ref="CU160">SalarioAnualEsperado($B160, $G160, $D160, CU$1, Hombres!$A$1:$DW$117, Mujeres!$A$1:$DW$117 )</f>
        <v>0</v>
      </c>
      <c r="CV160" s="46" cm="1">
        <f t="array" ref="CV160">SalarioAnualEsperado($B160, $G160, $D160, CV$1, Hombres!$A$1:$DW$117, Mujeres!$A$1:$DW$117 )</f>
        <v>0</v>
      </c>
      <c r="CW160" s="46" cm="1">
        <f t="array" ref="CW160">SalarioAnualEsperado($B160, $G160, $D160, CW$1, Hombres!$A$1:$DW$117, Mujeres!$A$1:$DW$117 )</f>
        <v>0</v>
      </c>
      <c r="CX160" s="46" cm="1">
        <f t="array" ref="CX160">SalarioAnualEsperado($B160, $G160, $D160, CX$1, Hombres!$A$1:$DW$117, Mujeres!$A$1:$DW$117 )</f>
        <v>0</v>
      </c>
      <c r="CY160" s="46" cm="1">
        <f t="array" ref="CY160">SalarioAnualEsperado($B160, $G160, $D160, CY$1, Hombres!$A$1:$DW$117, Mujeres!$A$1:$DW$117 )</f>
        <v>0</v>
      </c>
      <c r="CZ160" s="46" cm="1">
        <f t="array" ref="CZ160">SalarioAnualEsperado($B160, $G160, $D160, CZ$1, Hombres!$A$1:$DW$117, Mujeres!$A$1:$DW$117 )</f>
        <v>0</v>
      </c>
      <c r="DA160" s="46" cm="1">
        <f t="array" ref="DA160">SalarioAnualEsperado($B160, $G160, $D160, DA$1, Hombres!$A$1:$DW$117, Mujeres!$A$1:$DW$117 )</f>
        <v>0</v>
      </c>
      <c r="DB160" s="46" cm="1">
        <f t="array" ref="DB160">SalarioAnualEsperado($B160, $G160, $D160, DB$1, Hombres!$A$1:$DW$117, Mujeres!$A$1:$DW$117 )</f>
        <v>0</v>
      </c>
      <c r="DC160" s="46" cm="1">
        <f t="array" ref="DC160">SalarioAnualEsperado($B160, $G160, $D160, DC$1, Hombres!$A$1:$DW$117, Mujeres!$A$1:$DW$117 )</f>
        <v>0</v>
      </c>
    </row>
    <row r="161" spans="1:107" x14ac:dyDescent="0.2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6" cm="1">
        <f t="array" ref="L161">SalarioAnualEsperado($B161, $G161, $D161, L$1, Hombres!$A$1:$DW$117, Mujeres!$A$1:$DW$117 )</f>
        <v>7105969.6500000004</v>
      </c>
      <c r="M161" s="46" cm="1">
        <f t="array" ref="M161">SalarioAnualEsperado($B161, $G161, $D161, M$1, Hombres!$A$1:$DW$117, Mujeres!$A$1:$DW$117 )</f>
        <v>7460050.520905368</v>
      </c>
      <c r="N161" s="46" cm="1">
        <f t="array" ref="N161">SalarioAnualEsperado($B161, $G161, $D161, N$1, Hombres!$A$1:$DW$117, Mujeres!$A$1:$DW$117 )</f>
        <v>7831482.42358007</v>
      </c>
      <c r="O161" s="46" cm="1">
        <f t="array" ref="O161">SalarioAnualEsperado($B161, $G161, $D161, O$1, Hombres!$A$1:$DW$117, Mujeres!$A$1:$DW$117 )</f>
        <v>8221057.218514231</v>
      </c>
      <c r="P161" s="46" cm="1">
        <f t="array" ref="P161">SalarioAnualEsperado($B161, $G161, $D161, P$1, Hombres!$A$1:$DW$117, Mujeres!$A$1:$DW$117 )</f>
        <v>8629582.8999791648</v>
      </c>
      <c r="Q161" s="46" cm="1">
        <f t="array" ref="Q161">SalarioAnualEsperado($B161, $G161, $D161, Q$1, Hombres!$A$1:$DW$117, Mujeres!$A$1:$DW$117 )</f>
        <v>9057847.1765401401</v>
      </c>
      <c r="R161" s="46" cm="1">
        <f t="array" ref="R161">SalarioAnualEsperado($B161, $G161, $D161, R$1, Hombres!$A$1:$DW$117, Mujeres!$A$1:$DW$117 )</f>
        <v>9506687.5695695542</v>
      </c>
      <c r="S161" s="46" cm="1">
        <f t="array" ref="S161">SalarioAnualEsperado($B161, $G161, $D161, S$1, Hombres!$A$1:$DW$117, Mujeres!$A$1:$DW$117 )</f>
        <v>9976991.1527273301</v>
      </c>
      <c r="T161" s="46" cm="1">
        <f t="array" ref="T161">SalarioAnualEsperado($B161, $G161, $D161, T$1, Hombres!$A$1:$DW$117, Mujeres!$A$1:$DW$117 )</f>
        <v>10469759.177739542</v>
      </c>
      <c r="U161" s="46" cm="1">
        <f t="array" ref="U161">SalarioAnualEsperado($B161, $G161, $D161, U$1, Hombres!$A$1:$DW$117, Mujeres!$A$1:$DW$117 )</f>
        <v>10986029.270201119</v>
      </c>
      <c r="V161" s="46" cm="1">
        <f t="array" ref="V161">SalarioAnualEsperado($B161, $G161, $D161, V$1, Hombres!$A$1:$DW$117, Mujeres!$A$1:$DW$117 )</f>
        <v>11526832.44199124</v>
      </c>
      <c r="W161" s="46" cm="1">
        <f t="array" ref="W161">SalarioAnualEsperado($B161, $G161, $D161, W$1, Hombres!$A$1:$DW$117, Mujeres!$A$1:$DW$117 )</f>
        <v>12093188.110714722</v>
      </c>
      <c r="X161" s="46" cm="1">
        <f t="array" ref="X161">SalarioAnualEsperado($B161, $G161, $D161, X$1, Hombres!$A$1:$DW$117, Mujeres!$A$1:$DW$117 )</f>
        <v>12686137.250717901</v>
      </c>
      <c r="Y161" s="46" cm="1">
        <f t="array" ref="Y161">SalarioAnualEsperado($B161, $G161, $D161, Y$1, Hombres!$A$1:$DW$117, Mujeres!$A$1:$DW$117 )</f>
        <v>13306801.545026977</v>
      </c>
      <c r="Z161" s="46" cm="1">
        <f t="array" ref="Z161">SalarioAnualEsperado($B161, $G161, $D161, Z$1, Hombres!$A$1:$DW$117, Mujeres!$A$1:$DW$117 )</f>
        <v>13956320.345157923</v>
      </c>
      <c r="AA161" s="46" cm="1">
        <f t="array" ref="AA161">SalarioAnualEsperado($B161, $G161, $D161, AA$1, Hombres!$A$1:$DW$117, Mujeres!$A$1:$DW$117 )</f>
        <v>14635668.963533863</v>
      </c>
      <c r="AB161" s="46" cm="1">
        <f t="array" ref="AB161">SalarioAnualEsperado($B161, $G161, $D161, AB$1, Hombres!$A$1:$DW$117, Mujeres!$A$1:$DW$117 )</f>
        <v>15345833.461216817</v>
      </c>
      <c r="AC161" s="46" cm="1">
        <f t="array" ref="AC161">SalarioAnualEsperado($B161, $G161, $D161, AC$1, Hombres!$A$1:$DW$117, Mujeres!$A$1:$DW$117 )</f>
        <v>16087913.066413306</v>
      </c>
      <c r="AD161" s="46" cm="1">
        <f t="array" ref="AD161">SalarioAnualEsperado($B161, $G161, $D161, AD$1, Hombres!$A$1:$DW$117, Mujeres!$A$1:$DW$117 )</f>
        <v>16863325.27385509</v>
      </c>
      <c r="AE161" s="46" cm="1">
        <f t="array" ref="AE161">SalarioAnualEsperado($B161, $G161, $D161, AE$1, Hombres!$A$1:$DW$117, Mujeres!$A$1:$DW$117 )</f>
        <v>17673501.478397164</v>
      </c>
      <c r="AF161" s="46" cm="1">
        <f t="array" ref="AF161">SalarioAnualEsperado($B161, $G161, $D161, AF$1, Hombres!$A$1:$DW$117, Mujeres!$A$1:$DW$117 )</f>
        <v>18519569.410738014</v>
      </c>
      <c r="AG161" s="46" cm="1">
        <f t="array" ref="AG161">SalarioAnualEsperado($B161, $G161, $D161, AG$1, Hombres!$A$1:$DW$117, Mujeres!$A$1:$DW$117 )</f>
        <v>19402175.138979293</v>
      </c>
      <c r="AH161" s="46" cm="1">
        <f t="array" ref="AH161">SalarioAnualEsperado($B161, $G161, $D161, AH$1, Hombres!$A$1:$DW$117, Mujeres!$A$1:$DW$117 )</f>
        <v>20321638.040774912</v>
      </c>
      <c r="AI161" s="46" cm="1">
        <f t="array" ref="AI161">SalarioAnualEsperado($B161, $G161, $D161, AI$1, Hombres!$A$1:$DW$117, Mujeres!$A$1:$DW$117 )</f>
        <v>21278204.973094776</v>
      </c>
      <c r="AJ161" s="46" cm="1">
        <f t="array" ref="AJ161">SalarioAnualEsperado($B161, $G161, $D161, AJ$1, Hombres!$A$1:$DW$117, Mujeres!$A$1:$DW$117 )</f>
        <v>0</v>
      </c>
      <c r="AK161" s="46" cm="1">
        <f t="array" ref="AK161">SalarioAnualEsperado($B161, $G161, $D161, AK$1, Hombres!$A$1:$DW$117, Mujeres!$A$1:$DW$117 )</f>
        <v>0</v>
      </c>
      <c r="AL161" s="46" cm="1">
        <f t="array" ref="AL161">SalarioAnualEsperado($B161, $G161, $D161, AL$1, Hombres!$A$1:$DW$117, Mujeres!$A$1:$DW$117 )</f>
        <v>0</v>
      </c>
      <c r="AM161" s="46" cm="1">
        <f t="array" ref="AM161">SalarioAnualEsperado($B161, $G161, $D161, AM$1, Hombres!$A$1:$DW$117, Mujeres!$A$1:$DW$117 )</f>
        <v>0</v>
      </c>
      <c r="AN161" s="46" cm="1">
        <f t="array" ref="AN161">SalarioAnualEsperado($B161, $G161, $D161, AN$1, Hombres!$A$1:$DW$117, Mujeres!$A$1:$DW$117 )</f>
        <v>0</v>
      </c>
      <c r="AO161" s="46" cm="1">
        <f t="array" ref="AO161">SalarioAnualEsperado($B161, $G161, $D161, AO$1, Hombres!$A$1:$DW$117, Mujeres!$A$1:$DW$117 )</f>
        <v>0</v>
      </c>
      <c r="AP161" s="46" cm="1">
        <f t="array" ref="AP161">SalarioAnualEsperado($B161, $G161, $D161, AP$1, Hombres!$A$1:$DW$117, Mujeres!$A$1:$DW$117 )</f>
        <v>0</v>
      </c>
      <c r="AQ161" s="46" cm="1">
        <f t="array" ref="AQ161">SalarioAnualEsperado($B161, $G161, $D161, AQ$1, Hombres!$A$1:$DW$117, Mujeres!$A$1:$DW$117 )</f>
        <v>0</v>
      </c>
      <c r="AR161" s="46" cm="1">
        <f t="array" ref="AR161">SalarioAnualEsperado($B161, $G161, $D161, AR$1, Hombres!$A$1:$DW$117, Mujeres!$A$1:$DW$117 )</f>
        <v>0</v>
      </c>
      <c r="AS161" s="46" cm="1">
        <f t="array" ref="AS161">SalarioAnualEsperado($B161, $G161, $D161, AS$1, Hombres!$A$1:$DW$117, Mujeres!$A$1:$DW$117 )</f>
        <v>0</v>
      </c>
      <c r="AT161" s="46" cm="1">
        <f t="array" ref="AT161">SalarioAnualEsperado($B161, $G161, $D161, AT$1, Hombres!$A$1:$DW$117, Mujeres!$A$1:$DW$117 )</f>
        <v>0</v>
      </c>
      <c r="AU161" s="46" cm="1">
        <f t="array" ref="AU161">SalarioAnualEsperado($B161, $G161, $D161, AU$1, Hombres!$A$1:$DW$117, Mujeres!$A$1:$DW$117 )</f>
        <v>0</v>
      </c>
      <c r="AV161" s="46" cm="1">
        <f t="array" ref="AV161">SalarioAnualEsperado($B161, $G161, $D161, AV$1, Hombres!$A$1:$DW$117, Mujeres!$A$1:$DW$117 )</f>
        <v>0</v>
      </c>
      <c r="AW161" s="46" cm="1">
        <f t="array" ref="AW161">SalarioAnualEsperado($B161, $G161, $D161, AW$1, Hombres!$A$1:$DW$117, Mujeres!$A$1:$DW$117 )</f>
        <v>0</v>
      </c>
      <c r="AX161" s="46" cm="1">
        <f t="array" ref="AX161">SalarioAnualEsperado($B161, $G161, $D161, AX$1, Hombres!$A$1:$DW$117, Mujeres!$A$1:$DW$117 )</f>
        <v>0</v>
      </c>
      <c r="AY161" s="46" cm="1">
        <f t="array" ref="AY161">SalarioAnualEsperado($B161, $G161, $D161, AY$1, Hombres!$A$1:$DW$117, Mujeres!$A$1:$DW$117 )</f>
        <v>0</v>
      </c>
      <c r="AZ161" s="46" cm="1">
        <f t="array" ref="AZ161">SalarioAnualEsperado($B161, $G161, $D161, AZ$1, Hombres!$A$1:$DW$117, Mujeres!$A$1:$DW$117 )</f>
        <v>0</v>
      </c>
      <c r="BA161" s="46" cm="1">
        <f t="array" ref="BA161">SalarioAnualEsperado($B161, $G161, $D161, BA$1, Hombres!$A$1:$DW$117, Mujeres!$A$1:$DW$117 )</f>
        <v>0</v>
      </c>
      <c r="BB161" s="46" cm="1">
        <f t="array" ref="BB161">SalarioAnualEsperado($B161, $G161, $D161, BB$1, Hombres!$A$1:$DW$117, Mujeres!$A$1:$DW$117 )</f>
        <v>0</v>
      </c>
      <c r="BC161" s="46" cm="1">
        <f t="array" ref="BC161">SalarioAnualEsperado($B161, $G161, $D161, BC$1, Hombres!$A$1:$DW$117, Mujeres!$A$1:$DW$117 )</f>
        <v>0</v>
      </c>
      <c r="BD161" s="46" cm="1">
        <f t="array" ref="BD161">SalarioAnualEsperado($B161, $G161, $D161, BD$1, Hombres!$A$1:$DW$117, Mujeres!$A$1:$DW$117 )</f>
        <v>0</v>
      </c>
      <c r="BE161" s="46" cm="1">
        <f t="array" ref="BE161">SalarioAnualEsperado($B161, $G161, $D161, BE$1, Hombres!$A$1:$DW$117, Mujeres!$A$1:$DW$117 )</f>
        <v>0</v>
      </c>
      <c r="BF161" s="46" cm="1">
        <f t="array" ref="BF161">SalarioAnualEsperado($B161, $G161, $D161, BF$1, Hombres!$A$1:$DW$117, Mujeres!$A$1:$DW$117 )</f>
        <v>0</v>
      </c>
      <c r="BG161" s="46" cm="1">
        <f t="array" ref="BG161">SalarioAnualEsperado($B161, $G161, $D161, BG$1, Hombres!$A$1:$DW$117, Mujeres!$A$1:$DW$117 )</f>
        <v>0</v>
      </c>
      <c r="BH161" s="46" cm="1">
        <f t="array" ref="BH161">SalarioAnualEsperado($B161, $G161, $D161, BH$1, Hombres!$A$1:$DW$117, Mujeres!$A$1:$DW$117 )</f>
        <v>0</v>
      </c>
      <c r="BI161" s="46" cm="1">
        <f t="array" ref="BI161">SalarioAnualEsperado($B161, $G161, $D161, BI$1, Hombres!$A$1:$DW$117, Mujeres!$A$1:$DW$117 )</f>
        <v>0</v>
      </c>
      <c r="BJ161" s="46" cm="1">
        <f t="array" ref="BJ161">SalarioAnualEsperado($B161, $G161, $D161, BJ$1, Hombres!$A$1:$DW$117, Mujeres!$A$1:$DW$117 )</f>
        <v>0</v>
      </c>
      <c r="BK161" s="46" cm="1">
        <f t="array" ref="BK161">SalarioAnualEsperado($B161, $G161, $D161, BK$1, Hombres!$A$1:$DW$117, Mujeres!$A$1:$DW$117 )</f>
        <v>0</v>
      </c>
      <c r="BL161" s="46" cm="1">
        <f t="array" ref="BL161">SalarioAnualEsperado($B161, $G161, $D161, BL$1, Hombres!$A$1:$DW$117, Mujeres!$A$1:$DW$117 )</f>
        <v>0</v>
      </c>
      <c r="BM161" s="46" cm="1">
        <f t="array" ref="BM161">SalarioAnualEsperado($B161, $G161, $D161, BM$1, Hombres!$A$1:$DW$117, Mujeres!$A$1:$DW$117 )</f>
        <v>0</v>
      </c>
      <c r="BN161" s="46" cm="1">
        <f t="array" ref="BN161">SalarioAnualEsperado($B161, $G161, $D161, BN$1, Hombres!$A$1:$DW$117, Mujeres!$A$1:$DW$117 )</f>
        <v>0</v>
      </c>
      <c r="BO161" s="46" cm="1">
        <f t="array" ref="BO161">SalarioAnualEsperado($B161, $G161, $D161, BO$1, Hombres!$A$1:$DW$117, Mujeres!$A$1:$DW$117 )</f>
        <v>0</v>
      </c>
      <c r="BP161" s="46" cm="1">
        <f t="array" ref="BP161">SalarioAnualEsperado($B161, $G161, $D161, BP$1, Hombres!$A$1:$DW$117, Mujeres!$A$1:$DW$117 )</f>
        <v>0</v>
      </c>
      <c r="BQ161" s="46" cm="1">
        <f t="array" ref="BQ161">SalarioAnualEsperado($B161, $G161, $D161, BQ$1, Hombres!$A$1:$DW$117, Mujeres!$A$1:$DW$117 )</f>
        <v>0</v>
      </c>
      <c r="BR161" s="46" cm="1">
        <f t="array" ref="BR161">SalarioAnualEsperado($B161, $G161, $D161, BR$1, Hombres!$A$1:$DW$117, Mujeres!$A$1:$DW$117 )</f>
        <v>0</v>
      </c>
      <c r="BS161" s="46" cm="1">
        <f t="array" ref="BS161">SalarioAnualEsperado($B161, $G161, $D161, BS$1, Hombres!$A$1:$DW$117, Mujeres!$A$1:$DW$117 )</f>
        <v>0</v>
      </c>
      <c r="BT161" s="46" cm="1">
        <f t="array" ref="BT161">SalarioAnualEsperado($B161, $G161, $D161, BT$1, Hombres!$A$1:$DW$117, Mujeres!$A$1:$DW$117 )</f>
        <v>0</v>
      </c>
      <c r="BU161" s="46" cm="1">
        <f t="array" ref="BU161">SalarioAnualEsperado($B161, $G161, $D161, BU$1, Hombres!$A$1:$DW$117, Mujeres!$A$1:$DW$117 )</f>
        <v>0</v>
      </c>
      <c r="BV161" s="46" cm="1">
        <f t="array" ref="BV161">SalarioAnualEsperado($B161, $G161, $D161, BV$1, Hombres!$A$1:$DW$117, Mujeres!$A$1:$DW$117 )</f>
        <v>0</v>
      </c>
      <c r="BW161" s="46" cm="1">
        <f t="array" ref="BW161">SalarioAnualEsperado($B161, $G161, $D161, BW$1, Hombres!$A$1:$DW$117, Mujeres!$A$1:$DW$117 )</f>
        <v>0</v>
      </c>
      <c r="BX161" s="46" cm="1">
        <f t="array" ref="BX161">SalarioAnualEsperado($B161, $G161, $D161, BX$1, Hombres!$A$1:$DW$117, Mujeres!$A$1:$DW$117 )</f>
        <v>0</v>
      </c>
      <c r="BY161" s="46" cm="1">
        <f t="array" ref="BY161">SalarioAnualEsperado($B161, $G161, $D161, BY$1, Hombres!$A$1:$DW$117, Mujeres!$A$1:$DW$117 )</f>
        <v>0</v>
      </c>
      <c r="BZ161" s="46" cm="1">
        <f t="array" ref="BZ161">SalarioAnualEsperado($B161, $G161, $D161, BZ$1, Hombres!$A$1:$DW$117, Mujeres!$A$1:$DW$117 )</f>
        <v>0</v>
      </c>
      <c r="CA161" s="46" cm="1">
        <f t="array" ref="CA161">SalarioAnualEsperado($B161, $G161, $D161, CA$1, Hombres!$A$1:$DW$117, Mujeres!$A$1:$DW$117 )</f>
        <v>0</v>
      </c>
      <c r="CB161" s="46" cm="1">
        <f t="array" ref="CB161">SalarioAnualEsperado($B161, $G161, $D161, CB$1, Hombres!$A$1:$DW$117, Mujeres!$A$1:$DW$117 )</f>
        <v>0</v>
      </c>
      <c r="CC161" s="46" cm="1">
        <f t="array" ref="CC161">SalarioAnualEsperado($B161, $G161, $D161, CC$1, Hombres!$A$1:$DW$117, Mujeres!$A$1:$DW$117 )</f>
        <v>0</v>
      </c>
      <c r="CD161" s="46" cm="1">
        <f t="array" ref="CD161">SalarioAnualEsperado($B161, $G161, $D161, CD$1, Hombres!$A$1:$DW$117, Mujeres!$A$1:$DW$117 )</f>
        <v>0</v>
      </c>
      <c r="CE161" s="46" cm="1">
        <f t="array" ref="CE161">SalarioAnualEsperado($B161, $G161, $D161, CE$1, Hombres!$A$1:$DW$117, Mujeres!$A$1:$DW$117 )</f>
        <v>0</v>
      </c>
      <c r="CF161" s="46" cm="1">
        <f t="array" ref="CF161">SalarioAnualEsperado($B161, $G161, $D161, CF$1, Hombres!$A$1:$DW$117, Mujeres!$A$1:$DW$117 )</f>
        <v>0</v>
      </c>
      <c r="CG161" s="46" cm="1">
        <f t="array" ref="CG161">SalarioAnualEsperado($B161, $G161, $D161, CG$1, Hombres!$A$1:$DW$117, Mujeres!$A$1:$DW$117 )</f>
        <v>0</v>
      </c>
      <c r="CH161" s="46" cm="1">
        <f t="array" ref="CH161">SalarioAnualEsperado($B161, $G161, $D161, CH$1, Hombres!$A$1:$DW$117, Mujeres!$A$1:$DW$117 )</f>
        <v>0</v>
      </c>
      <c r="CI161" s="46" cm="1">
        <f t="array" ref="CI161">SalarioAnualEsperado($B161, $G161, $D161, CI$1, Hombres!$A$1:$DW$117, Mujeres!$A$1:$DW$117 )</f>
        <v>0</v>
      </c>
      <c r="CJ161" s="46" cm="1">
        <f t="array" ref="CJ161">SalarioAnualEsperado($B161, $G161, $D161, CJ$1, Hombres!$A$1:$DW$117, Mujeres!$A$1:$DW$117 )</f>
        <v>0</v>
      </c>
      <c r="CK161" s="46" cm="1">
        <f t="array" ref="CK161">SalarioAnualEsperado($B161, $G161, $D161, CK$1, Hombres!$A$1:$DW$117, Mujeres!$A$1:$DW$117 )</f>
        <v>0</v>
      </c>
      <c r="CL161" s="46" cm="1">
        <f t="array" ref="CL161">SalarioAnualEsperado($B161, $G161, $D161, CL$1, Hombres!$A$1:$DW$117, Mujeres!$A$1:$DW$117 )</f>
        <v>0</v>
      </c>
      <c r="CM161" s="46" cm="1">
        <f t="array" ref="CM161">SalarioAnualEsperado($B161, $G161, $D161, CM$1, Hombres!$A$1:$DW$117, Mujeres!$A$1:$DW$117 )</f>
        <v>0</v>
      </c>
      <c r="CN161" s="46" cm="1">
        <f t="array" ref="CN161">SalarioAnualEsperado($B161, $G161, $D161, CN$1, Hombres!$A$1:$DW$117, Mujeres!$A$1:$DW$117 )</f>
        <v>0</v>
      </c>
      <c r="CO161" s="46" cm="1">
        <f t="array" ref="CO161">SalarioAnualEsperado($B161, $G161, $D161, CO$1, Hombres!$A$1:$DW$117, Mujeres!$A$1:$DW$117 )</f>
        <v>0</v>
      </c>
      <c r="CP161" s="46" cm="1">
        <f t="array" ref="CP161">SalarioAnualEsperado($B161, $G161, $D161, CP$1, Hombres!$A$1:$DW$117, Mujeres!$A$1:$DW$117 )</f>
        <v>0</v>
      </c>
      <c r="CQ161" s="46" cm="1">
        <f t="array" ref="CQ161">SalarioAnualEsperado($B161, $G161, $D161, CQ$1, Hombres!$A$1:$DW$117, Mujeres!$A$1:$DW$117 )</f>
        <v>0</v>
      </c>
      <c r="CR161" s="46" cm="1">
        <f t="array" ref="CR161">SalarioAnualEsperado($B161, $G161, $D161, CR$1, Hombres!$A$1:$DW$117, Mujeres!$A$1:$DW$117 )</f>
        <v>0</v>
      </c>
      <c r="CS161" s="46" cm="1">
        <f t="array" ref="CS161">SalarioAnualEsperado($B161, $G161, $D161, CS$1, Hombres!$A$1:$DW$117, Mujeres!$A$1:$DW$117 )</f>
        <v>0</v>
      </c>
      <c r="CT161" s="46" cm="1">
        <f t="array" ref="CT161">SalarioAnualEsperado($B161, $G161, $D161, CT$1, Hombres!$A$1:$DW$117, Mujeres!$A$1:$DW$117 )</f>
        <v>0</v>
      </c>
      <c r="CU161" s="46" cm="1">
        <f t="array" ref="CU161">SalarioAnualEsperado($B161, $G161, $D161, CU$1, Hombres!$A$1:$DW$117, Mujeres!$A$1:$DW$117 )</f>
        <v>0</v>
      </c>
      <c r="CV161" s="46" cm="1">
        <f t="array" ref="CV161">SalarioAnualEsperado($B161, $G161, $D161, CV$1, Hombres!$A$1:$DW$117, Mujeres!$A$1:$DW$117 )</f>
        <v>0</v>
      </c>
      <c r="CW161" s="46" cm="1">
        <f t="array" ref="CW161">SalarioAnualEsperado($B161, $G161, $D161, CW$1, Hombres!$A$1:$DW$117, Mujeres!$A$1:$DW$117 )</f>
        <v>0</v>
      </c>
      <c r="CX161" s="46" cm="1">
        <f t="array" ref="CX161">SalarioAnualEsperado($B161, $G161, $D161, CX$1, Hombres!$A$1:$DW$117, Mujeres!$A$1:$DW$117 )</f>
        <v>0</v>
      </c>
      <c r="CY161" s="46" cm="1">
        <f t="array" ref="CY161">SalarioAnualEsperado($B161, $G161, $D161, CY$1, Hombres!$A$1:$DW$117, Mujeres!$A$1:$DW$117 )</f>
        <v>0</v>
      </c>
      <c r="CZ161" s="46" cm="1">
        <f t="array" ref="CZ161">SalarioAnualEsperado($B161, $G161, $D161, CZ$1, Hombres!$A$1:$DW$117, Mujeres!$A$1:$DW$117 )</f>
        <v>0</v>
      </c>
      <c r="DA161" s="46" cm="1">
        <f t="array" ref="DA161">SalarioAnualEsperado($B161, $G161, $D161, DA$1, Hombres!$A$1:$DW$117, Mujeres!$A$1:$DW$117 )</f>
        <v>0</v>
      </c>
      <c r="DB161" s="46" cm="1">
        <f t="array" ref="DB161">SalarioAnualEsperado($B161, $G161, $D161, DB$1, Hombres!$A$1:$DW$117, Mujeres!$A$1:$DW$117 )</f>
        <v>0</v>
      </c>
      <c r="DC161" s="46" cm="1">
        <f t="array" ref="DC161">SalarioAnualEsperado($B161, $G161, $D161, DC$1, Hombres!$A$1:$DW$117, Mujeres!$A$1:$DW$117 )</f>
        <v>0</v>
      </c>
    </row>
    <row r="162" spans="1:107" x14ac:dyDescent="0.2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6" cm="1">
        <f t="array" ref="L162">SalarioAnualEsperado($B162, $G162, $D162, L$1, Hombres!$A$1:$DW$117, Mujeres!$A$1:$DW$117 )</f>
        <v>10204792</v>
      </c>
      <c r="M162" s="46" cm="1">
        <f t="array" ref="M162">SalarioAnualEsperado($B162, $G162, $D162, M$1, Hombres!$A$1:$DW$117, Mujeres!$A$1:$DW$117 )</f>
        <v>10715672.748916829</v>
      </c>
      <c r="N162" s="46" cm="1">
        <f t="array" ref="N162">SalarioAnualEsperado($B162, $G162, $D162, N$1, Hombres!$A$1:$DW$117, Mujeres!$A$1:$DW$117 )</f>
        <v>11251831.299034152</v>
      </c>
      <c r="O162" s="46" cm="1">
        <f t="array" ref="O162">SalarioAnualEsperado($B162, $G162, $D162, O$1, Hombres!$A$1:$DW$117, Mujeres!$A$1:$DW$117 )</f>
        <v>11814474.903480582</v>
      </c>
      <c r="P162" s="46" cm="1">
        <f t="array" ref="P162">SalarioAnualEsperado($B162, $G162, $D162, P$1, Hombres!$A$1:$DW$117, Mujeres!$A$1:$DW$117 )</f>
        <v>12404903.263861943</v>
      </c>
      <c r="Q162" s="46" cm="1">
        <f t="array" ref="Q162">SalarioAnualEsperado($B162, $G162, $D162, Q$1, Hombres!$A$1:$DW$117, Mujeres!$A$1:$DW$117 )</f>
        <v>13024486.400440965</v>
      </c>
      <c r="R162" s="46" cm="1">
        <f t="array" ref="R162">SalarioAnualEsperado($B162, $G162, $D162, R$1, Hombres!$A$1:$DW$117, Mujeres!$A$1:$DW$117 )</f>
        <v>13674607.858792081</v>
      </c>
      <c r="S162" s="46" cm="1">
        <f t="array" ref="S162">SalarioAnualEsperado($B162, $G162, $D162, S$1, Hombres!$A$1:$DW$117, Mujeres!$A$1:$DW$117 )</f>
        <v>14356680.384666167</v>
      </c>
      <c r="T162" s="46" cm="1">
        <f t="array" ref="T162">SalarioAnualEsperado($B162, $G162, $D162, T$1, Hombres!$A$1:$DW$117, Mujeres!$A$1:$DW$117 )</f>
        <v>15072179.569215911</v>
      </c>
      <c r="U162" s="46" cm="1">
        <f t="array" ref="U162">SalarioAnualEsperado($B162, $G162, $D162, U$1, Hombres!$A$1:$DW$117, Mujeres!$A$1:$DW$117 )</f>
        <v>15822601.031293109</v>
      </c>
      <c r="V162" s="46" cm="1">
        <f t="array" ref="V162">SalarioAnualEsperado($B162, $G162, $D162, V$1, Hombres!$A$1:$DW$117, Mujeres!$A$1:$DW$117 )</f>
        <v>16609402.43218549</v>
      </c>
      <c r="W162" s="46" cm="1">
        <f t="array" ref="W162">SalarioAnualEsperado($B162, $G162, $D162, W$1, Hombres!$A$1:$DW$117, Mujeres!$A$1:$DW$117 )</f>
        <v>17434145.555765081</v>
      </c>
      <c r="X162" s="46" cm="1">
        <f t="array" ref="X162">SalarioAnualEsperado($B162, $G162, $D162, X$1, Hombres!$A$1:$DW$117, Mujeres!$A$1:$DW$117 )</f>
        <v>18298487.884762909</v>
      </c>
      <c r="Y162" s="46" cm="1">
        <f t="array" ref="Y162">SalarioAnualEsperado($B162, $G162, $D162, Y$1, Hombres!$A$1:$DW$117, Mujeres!$A$1:$DW$117 )</f>
        <v>19204309.572505001</v>
      </c>
      <c r="Z162" s="46" cm="1">
        <f t="array" ref="Z162">SalarioAnualEsperado($B162, $G162, $D162, Z$1, Hombres!$A$1:$DW$117, Mujeres!$A$1:$DW$117 )</f>
        <v>20153553.361363403</v>
      </c>
      <c r="AA162" s="46" cm="1">
        <f t="array" ref="AA162">SalarioAnualEsperado($B162, $G162, $D162, AA$1, Hombres!$A$1:$DW$117, Mujeres!$A$1:$DW$117 )</f>
        <v>21148152.314874064</v>
      </c>
      <c r="AB162" s="46" cm="1">
        <f t="array" ref="AB162">SalarioAnualEsperado($B162, $G162, $D162, AB$1, Hombres!$A$1:$DW$117, Mujeres!$A$1:$DW$117 )</f>
        <v>22190047.198776916</v>
      </c>
      <c r="AC162" s="46" cm="1">
        <f t="array" ref="AC162">SalarioAnualEsperado($B162, $G162, $D162, AC$1, Hombres!$A$1:$DW$117, Mujeres!$A$1:$DW$117 )</f>
        <v>23281235.025006495</v>
      </c>
      <c r="AD162" s="46" cm="1">
        <f t="array" ref="AD162">SalarioAnualEsperado($B162, $G162, $D162, AD$1, Hombres!$A$1:$DW$117, Mujeres!$A$1:$DW$117 )</f>
        <v>24423848.500802815</v>
      </c>
      <c r="AE162" s="46" cm="1">
        <f t="array" ref="AE162">SalarioAnualEsperado($B162, $G162, $D162, AE$1, Hombres!$A$1:$DW$117, Mujeres!$A$1:$DW$117 )</f>
        <v>25620030.47804926</v>
      </c>
      <c r="AF162" s="46" cm="1">
        <f t="array" ref="AF162">SalarioAnualEsperado($B162, $G162, $D162, AF$1, Hombres!$A$1:$DW$117, Mujeres!$A$1:$DW$117 )</f>
        <v>26871620.507229678</v>
      </c>
      <c r="AG162" s="46" cm="1">
        <f t="array" ref="AG162">SalarioAnualEsperado($B162, $G162, $D162, AG$1, Hombres!$A$1:$DW$117, Mujeres!$A$1:$DW$117 )</f>
        <v>28180525.059581392</v>
      </c>
      <c r="AH162" s="46" cm="1">
        <f t="array" ref="AH162">SalarioAnualEsperado($B162, $G162, $D162, AH$1, Hombres!$A$1:$DW$117, Mujeres!$A$1:$DW$117 )</f>
        <v>29548875.063620538</v>
      </c>
      <c r="AI162" s="46" cm="1">
        <f t="array" ref="AI162">SalarioAnualEsperado($B162, $G162, $D162, AI$1, Hombres!$A$1:$DW$117, Mujeres!$A$1:$DW$117 )</f>
        <v>30979411.329203606</v>
      </c>
      <c r="AJ162" s="46" cm="1">
        <f t="array" ref="AJ162">SalarioAnualEsperado($B162, $G162, $D162, AJ$1, Hombres!$A$1:$DW$117, Mujeres!$A$1:$DW$117 )</f>
        <v>32474900.787803438</v>
      </c>
      <c r="AK162" s="46" cm="1">
        <f t="array" ref="AK162">SalarioAnualEsperado($B162, $G162, $D162, AK$1, Hombres!$A$1:$DW$117, Mujeres!$A$1:$DW$117 )</f>
        <v>34037557.390045375</v>
      </c>
      <c r="AL162" s="46" cm="1">
        <f t="array" ref="AL162">SalarioAnualEsperado($B162, $G162, $D162, AL$1, Hombres!$A$1:$DW$117, Mujeres!$A$1:$DW$117 )</f>
        <v>35668755.980265714</v>
      </c>
      <c r="AM162" s="46" cm="1">
        <f t="array" ref="AM162">SalarioAnualEsperado($B162, $G162, $D162, AM$1, Hombres!$A$1:$DW$117, Mujeres!$A$1:$DW$117 )</f>
        <v>37369335.996766724</v>
      </c>
      <c r="AN162" s="46" cm="1">
        <f t="array" ref="AN162">SalarioAnualEsperado($B162, $G162, $D162, AN$1, Hombres!$A$1:$DW$117, Mujeres!$A$1:$DW$117 )</f>
        <v>39140029.221208014</v>
      </c>
      <c r="AO162" s="46" cm="1">
        <f t="array" ref="AO162">SalarioAnualEsperado($B162, $G162, $D162, AO$1, Hombres!$A$1:$DW$117, Mujeres!$A$1:$DW$117 )</f>
        <v>0</v>
      </c>
      <c r="AP162" s="46" cm="1">
        <f t="array" ref="AP162">SalarioAnualEsperado($B162, $G162, $D162, AP$1, Hombres!$A$1:$DW$117, Mujeres!$A$1:$DW$117 )</f>
        <v>0</v>
      </c>
      <c r="AQ162" s="46" cm="1">
        <f t="array" ref="AQ162">SalarioAnualEsperado($B162, $G162, $D162, AQ$1, Hombres!$A$1:$DW$117, Mujeres!$A$1:$DW$117 )</f>
        <v>0</v>
      </c>
      <c r="AR162" s="46" cm="1">
        <f t="array" ref="AR162">SalarioAnualEsperado($B162, $G162, $D162, AR$1, Hombres!$A$1:$DW$117, Mujeres!$A$1:$DW$117 )</f>
        <v>0</v>
      </c>
      <c r="AS162" s="46" cm="1">
        <f t="array" ref="AS162">SalarioAnualEsperado($B162, $G162, $D162, AS$1, Hombres!$A$1:$DW$117, Mujeres!$A$1:$DW$117 )</f>
        <v>0</v>
      </c>
      <c r="AT162" s="46" cm="1">
        <f t="array" ref="AT162">SalarioAnualEsperado($B162, $G162, $D162, AT$1, Hombres!$A$1:$DW$117, Mujeres!$A$1:$DW$117 )</f>
        <v>0</v>
      </c>
      <c r="AU162" s="46" cm="1">
        <f t="array" ref="AU162">SalarioAnualEsperado($B162, $G162, $D162, AU$1, Hombres!$A$1:$DW$117, Mujeres!$A$1:$DW$117 )</f>
        <v>0</v>
      </c>
      <c r="AV162" s="46" cm="1">
        <f t="array" ref="AV162">SalarioAnualEsperado($B162, $G162, $D162, AV$1, Hombres!$A$1:$DW$117, Mujeres!$A$1:$DW$117 )</f>
        <v>0</v>
      </c>
      <c r="AW162" s="46" cm="1">
        <f t="array" ref="AW162">SalarioAnualEsperado($B162, $G162, $D162, AW$1, Hombres!$A$1:$DW$117, Mujeres!$A$1:$DW$117 )</f>
        <v>0</v>
      </c>
      <c r="AX162" s="46" cm="1">
        <f t="array" ref="AX162">SalarioAnualEsperado($B162, $G162, $D162, AX$1, Hombres!$A$1:$DW$117, Mujeres!$A$1:$DW$117 )</f>
        <v>0</v>
      </c>
      <c r="AY162" s="46" cm="1">
        <f t="array" ref="AY162">SalarioAnualEsperado($B162, $G162, $D162, AY$1, Hombres!$A$1:$DW$117, Mujeres!$A$1:$DW$117 )</f>
        <v>0</v>
      </c>
      <c r="AZ162" s="46" cm="1">
        <f t="array" ref="AZ162">SalarioAnualEsperado($B162, $G162, $D162, AZ$1, Hombres!$A$1:$DW$117, Mujeres!$A$1:$DW$117 )</f>
        <v>0</v>
      </c>
      <c r="BA162" s="46" cm="1">
        <f t="array" ref="BA162">SalarioAnualEsperado($B162, $G162, $D162, BA$1, Hombres!$A$1:$DW$117, Mujeres!$A$1:$DW$117 )</f>
        <v>0</v>
      </c>
      <c r="BB162" s="46" cm="1">
        <f t="array" ref="BB162">SalarioAnualEsperado($B162, $G162, $D162, BB$1, Hombres!$A$1:$DW$117, Mujeres!$A$1:$DW$117 )</f>
        <v>0</v>
      </c>
      <c r="BC162" s="46" cm="1">
        <f t="array" ref="BC162">SalarioAnualEsperado($B162, $G162, $D162, BC$1, Hombres!$A$1:$DW$117, Mujeres!$A$1:$DW$117 )</f>
        <v>0</v>
      </c>
      <c r="BD162" s="46" cm="1">
        <f t="array" ref="BD162">SalarioAnualEsperado($B162, $G162, $D162, BD$1, Hombres!$A$1:$DW$117, Mujeres!$A$1:$DW$117 )</f>
        <v>0</v>
      </c>
      <c r="BE162" s="46" cm="1">
        <f t="array" ref="BE162">SalarioAnualEsperado($B162, $G162, $D162, BE$1, Hombres!$A$1:$DW$117, Mujeres!$A$1:$DW$117 )</f>
        <v>0</v>
      </c>
      <c r="BF162" s="46" cm="1">
        <f t="array" ref="BF162">SalarioAnualEsperado($B162, $G162, $D162, BF$1, Hombres!$A$1:$DW$117, Mujeres!$A$1:$DW$117 )</f>
        <v>0</v>
      </c>
      <c r="BG162" s="46" cm="1">
        <f t="array" ref="BG162">SalarioAnualEsperado($B162, $G162, $D162, BG$1, Hombres!$A$1:$DW$117, Mujeres!$A$1:$DW$117 )</f>
        <v>0</v>
      </c>
      <c r="BH162" s="46" cm="1">
        <f t="array" ref="BH162">SalarioAnualEsperado($B162, $G162, $D162, BH$1, Hombres!$A$1:$DW$117, Mujeres!$A$1:$DW$117 )</f>
        <v>0</v>
      </c>
      <c r="BI162" s="46" cm="1">
        <f t="array" ref="BI162">SalarioAnualEsperado($B162, $G162, $D162, BI$1, Hombres!$A$1:$DW$117, Mujeres!$A$1:$DW$117 )</f>
        <v>0</v>
      </c>
      <c r="BJ162" s="46" cm="1">
        <f t="array" ref="BJ162">SalarioAnualEsperado($B162, $G162, $D162, BJ$1, Hombres!$A$1:$DW$117, Mujeres!$A$1:$DW$117 )</f>
        <v>0</v>
      </c>
      <c r="BK162" s="46" cm="1">
        <f t="array" ref="BK162">SalarioAnualEsperado($B162, $G162, $D162, BK$1, Hombres!$A$1:$DW$117, Mujeres!$A$1:$DW$117 )</f>
        <v>0</v>
      </c>
      <c r="BL162" s="46" cm="1">
        <f t="array" ref="BL162">SalarioAnualEsperado($B162, $G162, $D162, BL$1, Hombres!$A$1:$DW$117, Mujeres!$A$1:$DW$117 )</f>
        <v>0</v>
      </c>
      <c r="BM162" s="46" cm="1">
        <f t="array" ref="BM162">SalarioAnualEsperado($B162, $G162, $D162, BM$1, Hombres!$A$1:$DW$117, Mujeres!$A$1:$DW$117 )</f>
        <v>0</v>
      </c>
      <c r="BN162" s="46" cm="1">
        <f t="array" ref="BN162">SalarioAnualEsperado($B162, $G162, $D162, BN$1, Hombres!$A$1:$DW$117, Mujeres!$A$1:$DW$117 )</f>
        <v>0</v>
      </c>
      <c r="BO162" s="46" cm="1">
        <f t="array" ref="BO162">SalarioAnualEsperado($B162, $G162, $D162, BO$1, Hombres!$A$1:$DW$117, Mujeres!$A$1:$DW$117 )</f>
        <v>0</v>
      </c>
      <c r="BP162" s="46" cm="1">
        <f t="array" ref="BP162">SalarioAnualEsperado($B162, $G162, $D162, BP$1, Hombres!$A$1:$DW$117, Mujeres!$A$1:$DW$117 )</f>
        <v>0</v>
      </c>
      <c r="BQ162" s="46" cm="1">
        <f t="array" ref="BQ162">SalarioAnualEsperado($B162, $G162, $D162, BQ$1, Hombres!$A$1:$DW$117, Mujeres!$A$1:$DW$117 )</f>
        <v>0</v>
      </c>
      <c r="BR162" s="46" cm="1">
        <f t="array" ref="BR162">SalarioAnualEsperado($B162, $G162, $D162, BR$1, Hombres!$A$1:$DW$117, Mujeres!$A$1:$DW$117 )</f>
        <v>0</v>
      </c>
      <c r="BS162" s="46" cm="1">
        <f t="array" ref="BS162">SalarioAnualEsperado($B162, $G162, $D162, BS$1, Hombres!$A$1:$DW$117, Mujeres!$A$1:$DW$117 )</f>
        <v>0</v>
      </c>
      <c r="BT162" s="46" cm="1">
        <f t="array" ref="BT162">SalarioAnualEsperado($B162, $G162, $D162, BT$1, Hombres!$A$1:$DW$117, Mujeres!$A$1:$DW$117 )</f>
        <v>0</v>
      </c>
      <c r="BU162" s="46" cm="1">
        <f t="array" ref="BU162">SalarioAnualEsperado($B162, $G162, $D162, BU$1, Hombres!$A$1:$DW$117, Mujeres!$A$1:$DW$117 )</f>
        <v>0</v>
      </c>
      <c r="BV162" s="46" cm="1">
        <f t="array" ref="BV162">SalarioAnualEsperado($B162, $G162, $D162, BV$1, Hombres!$A$1:$DW$117, Mujeres!$A$1:$DW$117 )</f>
        <v>0</v>
      </c>
      <c r="BW162" s="46" cm="1">
        <f t="array" ref="BW162">SalarioAnualEsperado($B162, $G162, $D162, BW$1, Hombres!$A$1:$DW$117, Mujeres!$A$1:$DW$117 )</f>
        <v>0</v>
      </c>
      <c r="BX162" s="46" cm="1">
        <f t="array" ref="BX162">SalarioAnualEsperado($B162, $G162, $D162, BX$1, Hombres!$A$1:$DW$117, Mujeres!$A$1:$DW$117 )</f>
        <v>0</v>
      </c>
      <c r="BY162" s="46" cm="1">
        <f t="array" ref="BY162">SalarioAnualEsperado($B162, $G162, $D162, BY$1, Hombres!$A$1:$DW$117, Mujeres!$A$1:$DW$117 )</f>
        <v>0</v>
      </c>
      <c r="BZ162" s="46" cm="1">
        <f t="array" ref="BZ162">SalarioAnualEsperado($B162, $G162, $D162, BZ$1, Hombres!$A$1:$DW$117, Mujeres!$A$1:$DW$117 )</f>
        <v>0</v>
      </c>
      <c r="CA162" s="46" cm="1">
        <f t="array" ref="CA162">SalarioAnualEsperado($B162, $G162, $D162, CA$1, Hombres!$A$1:$DW$117, Mujeres!$A$1:$DW$117 )</f>
        <v>0</v>
      </c>
      <c r="CB162" s="46" cm="1">
        <f t="array" ref="CB162">SalarioAnualEsperado($B162, $G162, $D162, CB$1, Hombres!$A$1:$DW$117, Mujeres!$A$1:$DW$117 )</f>
        <v>0</v>
      </c>
      <c r="CC162" s="46" cm="1">
        <f t="array" ref="CC162">SalarioAnualEsperado($B162, $G162, $D162, CC$1, Hombres!$A$1:$DW$117, Mujeres!$A$1:$DW$117 )</f>
        <v>0</v>
      </c>
      <c r="CD162" s="46" cm="1">
        <f t="array" ref="CD162">SalarioAnualEsperado($B162, $G162, $D162, CD$1, Hombres!$A$1:$DW$117, Mujeres!$A$1:$DW$117 )</f>
        <v>0</v>
      </c>
      <c r="CE162" s="46" cm="1">
        <f t="array" ref="CE162">SalarioAnualEsperado($B162, $G162, $D162, CE$1, Hombres!$A$1:$DW$117, Mujeres!$A$1:$DW$117 )</f>
        <v>0</v>
      </c>
      <c r="CF162" s="46" cm="1">
        <f t="array" ref="CF162">SalarioAnualEsperado($B162, $G162, $D162, CF$1, Hombres!$A$1:$DW$117, Mujeres!$A$1:$DW$117 )</f>
        <v>0</v>
      </c>
      <c r="CG162" s="46" cm="1">
        <f t="array" ref="CG162">SalarioAnualEsperado($B162, $G162, $D162, CG$1, Hombres!$A$1:$DW$117, Mujeres!$A$1:$DW$117 )</f>
        <v>0</v>
      </c>
      <c r="CH162" s="46" cm="1">
        <f t="array" ref="CH162">SalarioAnualEsperado($B162, $G162, $D162, CH$1, Hombres!$A$1:$DW$117, Mujeres!$A$1:$DW$117 )</f>
        <v>0</v>
      </c>
      <c r="CI162" s="46" cm="1">
        <f t="array" ref="CI162">SalarioAnualEsperado($B162, $G162, $D162, CI$1, Hombres!$A$1:$DW$117, Mujeres!$A$1:$DW$117 )</f>
        <v>0</v>
      </c>
      <c r="CJ162" s="46" cm="1">
        <f t="array" ref="CJ162">SalarioAnualEsperado($B162, $G162, $D162, CJ$1, Hombres!$A$1:$DW$117, Mujeres!$A$1:$DW$117 )</f>
        <v>0</v>
      </c>
      <c r="CK162" s="46" cm="1">
        <f t="array" ref="CK162">SalarioAnualEsperado($B162, $G162, $D162, CK$1, Hombres!$A$1:$DW$117, Mujeres!$A$1:$DW$117 )</f>
        <v>0</v>
      </c>
      <c r="CL162" s="46" cm="1">
        <f t="array" ref="CL162">SalarioAnualEsperado($B162, $G162, $D162, CL$1, Hombres!$A$1:$DW$117, Mujeres!$A$1:$DW$117 )</f>
        <v>0</v>
      </c>
      <c r="CM162" s="46" cm="1">
        <f t="array" ref="CM162">SalarioAnualEsperado($B162, $G162, $D162, CM$1, Hombres!$A$1:$DW$117, Mujeres!$A$1:$DW$117 )</f>
        <v>0</v>
      </c>
      <c r="CN162" s="46" cm="1">
        <f t="array" ref="CN162">SalarioAnualEsperado($B162, $G162, $D162, CN$1, Hombres!$A$1:$DW$117, Mujeres!$A$1:$DW$117 )</f>
        <v>0</v>
      </c>
      <c r="CO162" s="46" cm="1">
        <f t="array" ref="CO162">SalarioAnualEsperado($B162, $G162, $D162, CO$1, Hombres!$A$1:$DW$117, Mujeres!$A$1:$DW$117 )</f>
        <v>0</v>
      </c>
      <c r="CP162" s="46" cm="1">
        <f t="array" ref="CP162">SalarioAnualEsperado($B162, $G162, $D162, CP$1, Hombres!$A$1:$DW$117, Mujeres!$A$1:$DW$117 )</f>
        <v>0</v>
      </c>
      <c r="CQ162" s="46" cm="1">
        <f t="array" ref="CQ162">SalarioAnualEsperado($B162, $G162, $D162, CQ$1, Hombres!$A$1:$DW$117, Mujeres!$A$1:$DW$117 )</f>
        <v>0</v>
      </c>
      <c r="CR162" s="46" cm="1">
        <f t="array" ref="CR162">SalarioAnualEsperado($B162, $G162, $D162, CR$1, Hombres!$A$1:$DW$117, Mujeres!$A$1:$DW$117 )</f>
        <v>0</v>
      </c>
      <c r="CS162" s="46" cm="1">
        <f t="array" ref="CS162">SalarioAnualEsperado($B162, $G162, $D162, CS$1, Hombres!$A$1:$DW$117, Mujeres!$A$1:$DW$117 )</f>
        <v>0</v>
      </c>
      <c r="CT162" s="46" cm="1">
        <f t="array" ref="CT162">SalarioAnualEsperado($B162, $G162, $D162, CT$1, Hombres!$A$1:$DW$117, Mujeres!$A$1:$DW$117 )</f>
        <v>0</v>
      </c>
      <c r="CU162" s="46" cm="1">
        <f t="array" ref="CU162">SalarioAnualEsperado($B162, $G162, $D162, CU$1, Hombres!$A$1:$DW$117, Mujeres!$A$1:$DW$117 )</f>
        <v>0</v>
      </c>
      <c r="CV162" s="46" cm="1">
        <f t="array" ref="CV162">SalarioAnualEsperado($B162, $G162, $D162, CV$1, Hombres!$A$1:$DW$117, Mujeres!$A$1:$DW$117 )</f>
        <v>0</v>
      </c>
      <c r="CW162" s="46" cm="1">
        <f t="array" ref="CW162">SalarioAnualEsperado($B162, $G162, $D162, CW$1, Hombres!$A$1:$DW$117, Mujeres!$A$1:$DW$117 )</f>
        <v>0</v>
      </c>
      <c r="CX162" s="46" cm="1">
        <f t="array" ref="CX162">SalarioAnualEsperado($B162, $G162, $D162, CX$1, Hombres!$A$1:$DW$117, Mujeres!$A$1:$DW$117 )</f>
        <v>0</v>
      </c>
      <c r="CY162" s="46" cm="1">
        <f t="array" ref="CY162">SalarioAnualEsperado($B162, $G162, $D162, CY$1, Hombres!$A$1:$DW$117, Mujeres!$A$1:$DW$117 )</f>
        <v>0</v>
      </c>
      <c r="CZ162" s="46" cm="1">
        <f t="array" ref="CZ162">SalarioAnualEsperado($B162, $G162, $D162, CZ$1, Hombres!$A$1:$DW$117, Mujeres!$A$1:$DW$117 )</f>
        <v>0</v>
      </c>
      <c r="DA162" s="46" cm="1">
        <f t="array" ref="DA162">SalarioAnualEsperado($B162, $G162, $D162, DA$1, Hombres!$A$1:$DW$117, Mujeres!$A$1:$DW$117 )</f>
        <v>0</v>
      </c>
      <c r="DB162" s="46" cm="1">
        <f t="array" ref="DB162">SalarioAnualEsperado($B162, $G162, $D162, DB$1, Hombres!$A$1:$DW$117, Mujeres!$A$1:$DW$117 )</f>
        <v>0</v>
      </c>
      <c r="DC162" s="46" cm="1">
        <f t="array" ref="DC162">SalarioAnualEsperado($B162, $G162, $D162, DC$1, Hombres!$A$1:$DW$117, Mujeres!$A$1:$DW$117 )</f>
        <v>0</v>
      </c>
    </row>
    <row r="163" spans="1:107" x14ac:dyDescent="0.2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6" cm="1">
        <f t="array" ref="L163">SalarioAnualEsperado($B163, $G163, $D163, L$1, Hombres!$A$1:$DW$117, Mujeres!$A$1:$DW$117 )</f>
        <v>10174840</v>
      </c>
      <c r="M163" s="46" cm="1">
        <f t="array" ref="M163">SalarioAnualEsperado($B163, $G163, $D163, M$1, Hombres!$A$1:$DW$117, Mujeres!$A$1:$DW$117 )</f>
        <v>10650828.82313527</v>
      </c>
      <c r="N163" s="46" cm="1">
        <f t="array" ref="N163">SalarioAnualEsperado($B163, $G163, $D163, N$1, Hombres!$A$1:$DW$117, Mujeres!$A$1:$DW$117 )</f>
        <v>11146459.744366804</v>
      </c>
      <c r="O163" s="46" cm="1">
        <f t="array" ref="O163">SalarioAnualEsperado($B163, $G163, $D163, O$1, Hombres!$A$1:$DW$117, Mujeres!$A$1:$DW$117 )</f>
        <v>11662515.05924727</v>
      </c>
      <c r="P163" s="46" cm="1">
        <f t="array" ref="P163">SalarioAnualEsperado($B163, $G163, $D163, P$1, Hombres!$A$1:$DW$117, Mujeres!$A$1:$DW$117 )</f>
        <v>12199534.161497073</v>
      </c>
      <c r="Q163" s="46" cm="1">
        <f t="array" ref="Q163">SalarioAnualEsperado($B163, $G163, $D163, Q$1, Hombres!$A$1:$DW$117, Mujeres!$A$1:$DW$117 )</f>
        <v>12757807.803518498</v>
      </c>
      <c r="R163" s="46" cm="1">
        <f t="array" ref="R163">SalarioAnualEsperado($B163, $G163, $D163, R$1, Hombres!$A$1:$DW$117, Mujeres!$A$1:$DW$117 )</f>
        <v>13337033.088334329</v>
      </c>
      <c r="S163" s="46" cm="1">
        <f t="array" ref="S163">SalarioAnualEsperado($B163, $G163, $D163, S$1, Hombres!$A$1:$DW$117, Mujeres!$A$1:$DW$117 )</f>
        <v>13936417.538234763</v>
      </c>
      <c r="T163" s="46" cm="1">
        <f t="array" ref="T163">SalarioAnualEsperado($B163, $G163, $D163, T$1, Hombres!$A$1:$DW$117, Mujeres!$A$1:$DW$117 )</f>
        <v>14555046.445698937</v>
      </c>
      <c r="U163" s="46" cm="1">
        <f t="array" ref="U163">SalarioAnualEsperado($B163, $G163, $D163, U$1, Hombres!$A$1:$DW$117, Mujeres!$A$1:$DW$117 )</f>
        <v>15192691.92178246</v>
      </c>
      <c r="V163" s="46" cm="1">
        <f t="array" ref="V163">SalarioAnualEsperado($B163, $G163, $D163, V$1, Hombres!$A$1:$DW$117, Mujeres!$A$1:$DW$117 )</f>
        <v>15849611.481008042</v>
      </c>
      <c r="W163" s="46" cm="1">
        <f t="array" ref="W163">SalarioAnualEsperado($B163, $G163, $D163, W$1, Hombres!$A$1:$DW$117, Mujeres!$A$1:$DW$117 )</f>
        <v>16525818.952104421</v>
      </c>
      <c r="X163" s="46" cm="1">
        <f t="array" ref="X163">SalarioAnualEsperado($B163, $G163, $D163, X$1, Hombres!$A$1:$DW$117, Mujeres!$A$1:$DW$117 )</f>
        <v>17221149.917057678</v>
      </c>
      <c r="Y163" s="46" cm="1">
        <f t="array" ref="Y163">SalarioAnualEsperado($B163, $G163, $D163, Y$1, Hombres!$A$1:$DW$117, Mujeres!$A$1:$DW$117 )</f>
        <v>17935248.986968555</v>
      </c>
      <c r="Z163" s="46" cm="1">
        <f t="array" ref="Z163">SalarioAnualEsperado($B163, $G163, $D163, Z$1, Hombres!$A$1:$DW$117, Mujeres!$A$1:$DW$117 )</f>
        <v>18667048.657129355</v>
      </c>
      <c r="AA163" s="46" cm="1">
        <f t="array" ref="AA163">SalarioAnualEsperado($B163, $G163, $D163, AA$1, Hombres!$A$1:$DW$117, Mujeres!$A$1:$DW$117 )</f>
        <v>0</v>
      </c>
      <c r="AB163" s="46" cm="1">
        <f t="array" ref="AB163">SalarioAnualEsperado($B163, $G163, $D163, AB$1, Hombres!$A$1:$DW$117, Mujeres!$A$1:$DW$117 )</f>
        <v>0</v>
      </c>
      <c r="AC163" s="46" cm="1">
        <f t="array" ref="AC163">SalarioAnualEsperado($B163, $G163, $D163, AC$1, Hombres!$A$1:$DW$117, Mujeres!$A$1:$DW$117 )</f>
        <v>0</v>
      </c>
      <c r="AD163" s="46" cm="1">
        <f t="array" ref="AD163">SalarioAnualEsperado($B163, $G163, $D163, AD$1, Hombres!$A$1:$DW$117, Mujeres!$A$1:$DW$117 )</f>
        <v>0</v>
      </c>
      <c r="AE163" s="46" cm="1">
        <f t="array" ref="AE163">SalarioAnualEsperado($B163, $G163, $D163, AE$1, Hombres!$A$1:$DW$117, Mujeres!$A$1:$DW$117 )</f>
        <v>0</v>
      </c>
      <c r="AF163" s="46" cm="1">
        <f t="array" ref="AF163">SalarioAnualEsperado($B163, $G163, $D163, AF$1, Hombres!$A$1:$DW$117, Mujeres!$A$1:$DW$117 )</f>
        <v>0</v>
      </c>
      <c r="AG163" s="46" cm="1">
        <f t="array" ref="AG163">SalarioAnualEsperado($B163, $G163, $D163, AG$1, Hombres!$A$1:$DW$117, Mujeres!$A$1:$DW$117 )</f>
        <v>0</v>
      </c>
      <c r="AH163" s="46" cm="1">
        <f t="array" ref="AH163">SalarioAnualEsperado($B163, $G163, $D163, AH$1, Hombres!$A$1:$DW$117, Mujeres!$A$1:$DW$117 )</f>
        <v>0</v>
      </c>
      <c r="AI163" s="46" cm="1">
        <f t="array" ref="AI163">SalarioAnualEsperado($B163, $G163, $D163, AI$1, Hombres!$A$1:$DW$117, Mujeres!$A$1:$DW$117 )</f>
        <v>0</v>
      </c>
      <c r="AJ163" s="46" cm="1">
        <f t="array" ref="AJ163">SalarioAnualEsperado($B163, $G163, $D163, AJ$1, Hombres!$A$1:$DW$117, Mujeres!$A$1:$DW$117 )</f>
        <v>0</v>
      </c>
      <c r="AK163" s="46" cm="1">
        <f t="array" ref="AK163">SalarioAnualEsperado($B163, $G163, $D163, AK$1, Hombres!$A$1:$DW$117, Mujeres!$A$1:$DW$117 )</f>
        <v>0</v>
      </c>
      <c r="AL163" s="46" cm="1">
        <f t="array" ref="AL163">SalarioAnualEsperado($B163, $G163, $D163, AL$1, Hombres!$A$1:$DW$117, Mujeres!$A$1:$DW$117 )</f>
        <v>0</v>
      </c>
      <c r="AM163" s="46" cm="1">
        <f t="array" ref="AM163">SalarioAnualEsperado($B163, $G163, $D163, AM$1, Hombres!$A$1:$DW$117, Mujeres!$A$1:$DW$117 )</f>
        <v>0</v>
      </c>
      <c r="AN163" s="46" cm="1">
        <f t="array" ref="AN163">SalarioAnualEsperado($B163, $G163, $D163, AN$1, Hombres!$A$1:$DW$117, Mujeres!$A$1:$DW$117 )</f>
        <v>0</v>
      </c>
      <c r="AO163" s="46" cm="1">
        <f t="array" ref="AO163">SalarioAnualEsperado($B163, $G163, $D163, AO$1, Hombres!$A$1:$DW$117, Mujeres!$A$1:$DW$117 )</f>
        <v>0</v>
      </c>
      <c r="AP163" s="46" cm="1">
        <f t="array" ref="AP163">SalarioAnualEsperado($B163, $G163, $D163, AP$1, Hombres!$A$1:$DW$117, Mujeres!$A$1:$DW$117 )</f>
        <v>0</v>
      </c>
      <c r="AQ163" s="46" cm="1">
        <f t="array" ref="AQ163">SalarioAnualEsperado($B163, $G163, $D163, AQ$1, Hombres!$A$1:$DW$117, Mujeres!$A$1:$DW$117 )</f>
        <v>0</v>
      </c>
      <c r="AR163" s="46" cm="1">
        <f t="array" ref="AR163">SalarioAnualEsperado($B163, $G163, $D163, AR$1, Hombres!$A$1:$DW$117, Mujeres!$A$1:$DW$117 )</f>
        <v>0</v>
      </c>
      <c r="AS163" s="46" cm="1">
        <f t="array" ref="AS163">SalarioAnualEsperado($B163, $G163, $D163, AS$1, Hombres!$A$1:$DW$117, Mujeres!$A$1:$DW$117 )</f>
        <v>0</v>
      </c>
      <c r="AT163" s="46" cm="1">
        <f t="array" ref="AT163">SalarioAnualEsperado($B163, $G163, $D163, AT$1, Hombres!$A$1:$DW$117, Mujeres!$A$1:$DW$117 )</f>
        <v>0</v>
      </c>
      <c r="AU163" s="46" cm="1">
        <f t="array" ref="AU163">SalarioAnualEsperado($B163, $G163, $D163, AU$1, Hombres!$A$1:$DW$117, Mujeres!$A$1:$DW$117 )</f>
        <v>0</v>
      </c>
      <c r="AV163" s="46" cm="1">
        <f t="array" ref="AV163">SalarioAnualEsperado($B163, $G163, $D163, AV$1, Hombres!$A$1:$DW$117, Mujeres!$A$1:$DW$117 )</f>
        <v>0</v>
      </c>
      <c r="AW163" s="46" cm="1">
        <f t="array" ref="AW163">SalarioAnualEsperado($B163, $G163, $D163, AW$1, Hombres!$A$1:$DW$117, Mujeres!$A$1:$DW$117 )</f>
        <v>0</v>
      </c>
      <c r="AX163" s="46" cm="1">
        <f t="array" ref="AX163">SalarioAnualEsperado($B163, $G163, $D163, AX$1, Hombres!$A$1:$DW$117, Mujeres!$A$1:$DW$117 )</f>
        <v>0</v>
      </c>
      <c r="AY163" s="46" cm="1">
        <f t="array" ref="AY163">SalarioAnualEsperado($B163, $G163, $D163, AY$1, Hombres!$A$1:$DW$117, Mujeres!$A$1:$DW$117 )</f>
        <v>0</v>
      </c>
      <c r="AZ163" s="46" cm="1">
        <f t="array" ref="AZ163">SalarioAnualEsperado($B163, $G163, $D163, AZ$1, Hombres!$A$1:$DW$117, Mujeres!$A$1:$DW$117 )</f>
        <v>0</v>
      </c>
      <c r="BA163" s="46" cm="1">
        <f t="array" ref="BA163">SalarioAnualEsperado($B163, $G163, $D163, BA$1, Hombres!$A$1:$DW$117, Mujeres!$A$1:$DW$117 )</f>
        <v>0</v>
      </c>
      <c r="BB163" s="46" cm="1">
        <f t="array" ref="BB163">SalarioAnualEsperado($B163, $G163, $D163, BB$1, Hombres!$A$1:$DW$117, Mujeres!$A$1:$DW$117 )</f>
        <v>0</v>
      </c>
      <c r="BC163" s="46" cm="1">
        <f t="array" ref="BC163">SalarioAnualEsperado($B163, $G163, $D163, BC$1, Hombres!$A$1:$DW$117, Mujeres!$A$1:$DW$117 )</f>
        <v>0</v>
      </c>
      <c r="BD163" s="46" cm="1">
        <f t="array" ref="BD163">SalarioAnualEsperado($B163, $G163, $D163, BD$1, Hombres!$A$1:$DW$117, Mujeres!$A$1:$DW$117 )</f>
        <v>0</v>
      </c>
      <c r="BE163" s="46" cm="1">
        <f t="array" ref="BE163">SalarioAnualEsperado($B163, $G163, $D163, BE$1, Hombres!$A$1:$DW$117, Mujeres!$A$1:$DW$117 )</f>
        <v>0</v>
      </c>
      <c r="BF163" s="46" cm="1">
        <f t="array" ref="BF163">SalarioAnualEsperado($B163, $G163, $D163, BF$1, Hombres!$A$1:$DW$117, Mujeres!$A$1:$DW$117 )</f>
        <v>0</v>
      </c>
      <c r="BG163" s="46" cm="1">
        <f t="array" ref="BG163">SalarioAnualEsperado($B163, $G163, $D163, BG$1, Hombres!$A$1:$DW$117, Mujeres!$A$1:$DW$117 )</f>
        <v>0</v>
      </c>
      <c r="BH163" s="46" cm="1">
        <f t="array" ref="BH163">SalarioAnualEsperado($B163, $G163, $D163, BH$1, Hombres!$A$1:$DW$117, Mujeres!$A$1:$DW$117 )</f>
        <v>0</v>
      </c>
      <c r="BI163" s="46" cm="1">
        <f t="array" ref="BI163">SalarioAnualEsperado($B163, $G163, $D163, BI$1, Hombres!$A$1:$DW$117, Mujeres!$A$1:$DW$117 )</f>
        <v>0</v>
      </c>
      <c r="BJ163" s="46" cm="1">
        <f t="array" ref="BJ163">SalarioAnualEsperado($B163, $G163, $D163, BJ$1, Hombres!$A$1:$DW$117, Mujeres!$A$1:$DW$117 )</f>
        <v>0</v>
      </c>
      <c r="BK163" s="46" cm="1">
        <f t="array" ref="BK163">SalarioAnualEsperado($B163, $G163, $D163, BK$1, Hombres!$A$1:$DW$117, Mujeres!$A$1:$DW$117 )</f>
        <v>0</v>
      </c>
      <c r="BL163" s="46" cm="1">
        <f t="array" ref="BL163">SalarioAnualEsperado($B163, $G163, $D163, BL$1, Hombres!$A$1:$DW$117, Mujeres!$A$1:$DW$117 )</f>
        <v>0</v>
      </c>
      <c r="BM163" s="46" cm="1">
        <f t="array" ref="BM163">SalarioAnualEsperado($B163, $G163, $D163, BM$1, Hombres!$A$1:$DW$117, Mujeres!$A$1:$DW$117 )</f>
        <v>0</v>
      </c>
      <c r="BN163" s="46" cm="1">
        <f t="array" ref="BN163">SalarioAnualEsperado($B163, $G163, $D163, BN$1, Hombres!$A$1:$DW$117, Mujeres!$A$1:$DW$117 )</f>
        <v>0</v>
      </c>
      <c r="BO163" s="46" cm="1">
        <f t="array" ref="BO163">SalarioAnualEsperado($B163, $G163, $D163, BO$1, Hombres!$A$1:$DW$117, Mujeres!$A$1:$DW$117 )</f>
        <v>0</v>
      </c>
      <c r="BP163" s="46" cm="1">
        <f t="array" ref="BP163">SalarioAnualEsperado($B163, $G163, $D163, BP$1, Hombres!$A$1:$DW$117, Mujeres!$A$1:$DW$117 )</f>
        <v>0</v>
      </c>
      <c r="BQ163" s="46" cm="1">
        <f t="array" ref="BQ163">SalarioAnualEsperado($B163, $G163, $D163, BQ$1, Hombres!$A$1:$DW$117, Mujeres!$A$1:$DW$117 )</f>
        <v>0</v>
      </c>
      <c r="BR163" s="46" cm="1">
        <f t="array" ref="BR163">SalarioAnualEsperado($B163, $G163, $D163, BR$1, Hombres!$A$1:$DW$117, Mujeres!$A$1:$DW$117 )</f>
        <v>0</v>
      </c>
      <c r="BS163" s="46" cm="1">
        <f t="array" ref="BS163">SalarioAnualEsperado($B163, $G163, $D163, BS$1, Hombres!$A$1:$DW$117, Mujeres!$A$1:$DW$117 )</f>
        <v>0</v>
      </c>
      <c r="BT163" s="46" cm="1">
        <f t="array" ref="BT163">SalarioAnualEsperado($B163, $G163, $D163, BT$1, Hombres!$A$1:$DW$117, Mujeres!$A$1:$DW$117 )</f>
        <v>0</v>
      </c>
      <c r="BU163" s="46" cm="1">
        <f t="array" ref="BU163">SalarioAnualEsperado($B163, $G163, $D163, BU$1, Hombres!$A$1:$DW$117, Mujeres!$A$1:$DW$117 )</f>
        <v>0</v>
      </c>
      <c r="BV163" s="46" cm="1">
        <f t="array" ref="BV163">SalarioAnualEsperado($B163, $G163, $D163, BV$1, Hombres!$A$1:$DW$117, Mujeres!$A$1:$DW$117 )</f>
        <v>0</v>
      </c>
      <c r="BW163" s="46" cm="1">
        <f t="array" ref="BW163">SalarioAnualEsperado($B163, $G163, $D163, BW$1, Hombres!$A$1:$DW$117, Mujeres!$A$1:$DW$117 )</f>
        <v>0</v>
      </c>
      <c r="BX163" s="46" cm="1">
        <f t="array" ref="BX163">SalarioAnualEsperado($B163, $G163, $D163, BX$1, Hombres!$A$1:$DW$117, Mujeres!$A$1:$DW$117 )</f>
        <v>0</v>
      </c>
      <c r="BY163" s="46" cm="1">
        <f t="array" ref="BY163">SalarioAnualEsperado($B163, $G163, $D163, BY$1, Hombres!$A$1:$DW$117, Mujeres!$A$1:$DW$117 )</f>
        <v>0</v>
      </c>
      <c r="BZ163" s="46" cm="1">
        <f t="array" ref="BZ163">SalarioAnualEsperado($B163, $G163, $D163, BZ$1, Hombres!$A$1:$DW$117, Mujeres!$A$1:$DW$117 )</f>
        <v>0</v>
      </c>
      <c r="CA163" s="46" cm="1">
        <f t="array" ref="CA163">SalarioAnualEsperado($B163, $G163, $D163, CA$1, Hombres!$A$1:$DW$117, Mujeres!$A$1:$DW$117 )</f>
        <v>0</v>
      </c>
      <c r="CB163" s="46" cm="1">
        <f t="array" ref="CB163">SalarioAnualEsperado($B163, $G163, $D163, CB$1, Hombres!$A$1:$DW$117, Mujeres!$A$1:$DW$117 )</f>
        <v>0</v>
      </c>
      <c r="CC163" s="46" cm="1">
        <f t="array" ref="CC163">SalarioAnualEsperado($B163, $G163, $D163, CC$1, Hombres!$A$1:$DW$117, Mujeres!$A$1:$DW$117 )</f>
        <v>0</v>
      </c>
      <c r="CD163" s="46" cm="1">
        <f t="array" ref="CD163">SalarioAnualEsperado($B163, $G163, $D163, CD$1, Hombres!$A$1:$DW$117, Mujeres!$A$1:$DW$117 )</f>
        <v>0</v>
      </c>
      <c r="CE163" s="46" cm="1">
        <f t="array" ref="CE163">SalarioAnualEsperado($B163, $G163, $D163, CE$1, Hombres!$A$1:$DW$117, Mujeres!$A$1:$DW$117 )</f>
        <v>0</v>
      </c>
      <c r="CF163" s="46" cm="1">
        <f t="array" ref="CF163">SalarioAnualEsperado($B163, $G163, $D163, CF$1, Hombres!$A$1:$DW$117, Mujeres!$A$1:$DW$117 )</f>
        <v>0</v>
      </c>
      <c r="CG163" s="46" cm="1">
        <f t="array" ref="CG163">SalarioAnualEsperado($B163, $G163, $D163, CG$1, Hombres!$A$1:$DW$117, Mujeres!$A$1:$DW$117 )</f>
        <v>0</v>
      </c>
      <c r="CH163" s="46" cm="1">
        <f t="array" ref="CH163">SalarioAnualEsperado($B163, $G163, $D163, CH$1, Hombres!$A$1:$DW$117, Mujeres!$A$1:$DW$117 )</f>
        <v>0</v>
      </c>
      <c r="CI163" s="46" cm="1">
        <f t="array" ref="CI163">SalarioAnualEsperado($B163, $G163, $D163, CI$1, Hombres!$A$1:$DW$117, Mujeres!$A$1:$DW$117 )</f>
        <v>0</v>
      </c>
      <c r="CJ163" s="46" cm="1">
        <f t="array" ref="CJ163">SalarioAnualEsperado($B163, $G163, $D163, CJ$1, Hombres!$A$1:$DW$117, Mujeres!$A$1:$DW$117 )</f>
        <v>0</v>
      </c>
      <c r="CK163" s="46" cm="1">
        <f t="array" ref="CK163">SalarioAnualEsperado($B163, $G163, $D163, CK$1, Hombres!$A$1:$DW$117, Mujeres!$A$1:$DW$117 )</f>
        <v>0</v>
      </c>
      <c r="CL163" s="46" cm="1">
        <f t="array" ref="CL163">SalarioAnualEsperado($B163, $G163, $D163, CL$1, Hombres!$A$1:$DW$117, Mujeres!$A$1:$DW$117 )</f>
        <v>0</v>
      </c>
      <c r="CM163" s="46" cm="1">
        <f t="array" ref="CM163">SalarioAnualEsperado($B163, $G163, $D163, CM$1, Hombres!$A$1:$DW$117, Mujeres!$A$1:$DW$117 )</f>
        <v>0</v>
      </c>
      <c r="CN163" s="46" cm="1">
        <f t="array" ref="CN163">SalarioAnualEsperado($B163, $G163, $D163, CN$1, Hombres!$A$1:$DW$117, Mujeres!$A$1:$DW$117 )</f>
        <v>0</v>
      </c>
      <c r="CO163" s="46" cm="1">
        <f t="array" ref="CO163">SalarioAnualEsperado($B163, $G163, $D163, CO$1, Hombres!$A$1:$DW$117, Mujeres!$A$1:$DW$117 )</f>
        <v>0</v>
      </c>
      <c r="CP163" s="46" cm="1">
        <f t="array" ref="CP163">SalarioAnualEsperado($B163, $G163, $D163, CP$1, Hombres!$A$1:$DW$117, Mujeres!$A$1:$DW$117 )</f>
        <v>0</v>
      </c>
      <c r="CQ163" s="46" cm="1">
        <f t="array" ref="CQ163">SalarioAnualEsperado($B163, $G163, $D163, CQ$1, Hombres!$A$1:$DW$117, Mujeres!$A$1:$DW$117 )</f>
        <v>0</v>
      </c>
      <c r="CR163" s="46" cm="1">
        <f t="array" ref="CR163">SalarioAnualEsperado($B163, $G163, $D163, CR$1, Hombres!$A$1:$DW$117, Mujeres!$A$1:$DW$117 )</f>
        <v>0</v>
      </c>
      <c r="CS163" s="46" cm="1">
        <f t="array" ref="CS163">SalarioAnualEsperado($B163, $G163, $D163, CS$1, Hombres!$A$1:$DW$117, Mujeres!$A$1:$DW$117 )</f>
        <v>0</v>
      </c>
      <c r="CT163" s="46" cm="1">
        <f t="array" ref="CT163">SalarioAnualEsperado($B163, $G163, $D163, CT$1, Hombres!$A$1:$DW$117, Mujeres!$A$1:$DW$117 )</f>
        <v>0</v>
      </c>
      <c r="CU163" s="46" cm="1">
        <f t="array" ref="CU163">SalarioAnualEsperado($B163, $G163, $D163, CU$1, Hombres!$A$1:$DW$117, Mujeres!$A$1:$DW$117 )</f>
        <v>0</v>
      </c>
      <c r="CV163" s="46" cm="1">
        <f t="array" ref="CV163">SalarioAnualEsperado($B163, $G163, $D163, CV$1, Hombres!$A$1:$DW$117, Mujeres!$A$1:$DW$117 )</f>
        <v>0</v>
      </c>
      <c r="CW163" s="46" cm="1">
        <f t="array" ref="CW163">SalarioAnualEsperado($B163, $G163, $D163, CW$1, Hombres!$A$1:$DW$117, Mujeres!$A$1:$DW$117 )</f>
        <v>0</v>
      </c>
      <c r="CX163" s="46" cm="1">
        <f t="array" ref="CX163">SalarioAnualEsperado($B163, $G163, $D163, CX$1, Hombres!$A$1:$DW$117, Mujeres!$A$1:$DW$117 )</f>
        <v>0</v>
      </c>
      <c r="CY163" s="46" cm="1">
        <f t="array" ref="CY163">SalarioAnualEsperado($B163, $G163, $D163, CY$1, Hombres!$A$1:$DW$117, Mujeres!$A$1:$DW$117 )</f>
        <v>0</v>
      </c>
      <c r="CZ163" s="46" cm="1">
        <f t="array" ref="CZ163">SalarioAnualEsperado($B163, $G163, $D163, CZ$1, Hombres!$A$1:$DW$117, Mujeres!$A$1:$DW$117 )</f>
        <v>0</v>
      </c>
      <c r="DA163" s="46" cm="1">
        <f t="array" ref="DA163">SalarioAnualEsperado($B163, $G163, $D163, DA$1, Hombres!$A$1:$DW$117, Mujeres!$A$1:$DW$117 )</f>
        <v>0</v>
      </c>
      <c r="DB163" s="46" cm="1">
        <f t="array" ref="DB163">SalarioAnualEsperado($B163, $G163, $D163, DB$1, Hombres!$A$1:$DW$117, Mujeres!$A$1:$DW$117 )</f>
        <v>0</v>
      </c>
      <c r="DC163" s="46" cm="1">
        <f t="array" ref="DC163">SalarioAnualEsperado($B163, $G163, $D163, DC$1, Hombres!$A$1:$DW$117, Mujeres!$A$1:$DW$117 )</f>
        <v>0</v>
      </c>
    </row>
    <row r="164" spans="1:107" x14ac:dyDescent="0.2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6" cm="1">
        <f t="array" ref="L164">SalarioAnualEsperado($B164, $G164, $D164, L$1, Hombres!$A$1:$DW$117, Mujeres!$A$1:$DW$117 )</f>
        <v>25370350.199999999</v>
      </c>
      <c r="M164" s="46" cm="1">
        <f t="array" ref="M164">SalarioAnualEsperado($B164, $G164, $D164, M$1, Hombres!$A$1:$DW$117, Mujeres!$A$1:$DW$117 )</f>
        <v>26641346.599729188</v>
      </c>
      <c r="N164" s="46" cm="1">
        <f t="array" ref="N164">SalarioAnualEsperado($B164, $G164, $D164, N$1, Hombres!$A$1:$DW$117, Mujeres!$A$1:$DW$117 )</f>
        <v>27975446.022404756</v>
      </c>
      <c r="O164" s="46" cm="1">
        <f t="array" ref="O164">SalarioAnualEsperado($B164, $G164, $D164, O$1, Hombres!$A$1:$DW$117, Mujeres!$A$1:$DW$117 )</f>
        <v>29375564.496952012</v>
      </c>
      <c r="P164" s="46" cm="1">
        <f t="array" ref="P164">SalarioAnualEsperado($B164, $G164, $D164, P$1, Hombres!$A$1:$DW$117, Mujeres!$A$1:$DW$117 )</f>
        <v>30844895.219766714</v>
      </c>
      <c r="Q164" s="46" cm="1">
        <f t="array" ref="Q164">SalarioAnualEsperado($B164, $G164, $D164, Q$1, Hombres!$A$1:$DW$117, Mujeres!$A$1:$DW$117 )</f>
        <v>32386864.604933299</v>
      </c>
      <c r="R164" s="46" cm="1">
        <f t="array" ref="R164">SalarioAnualEsperado($B164, $G164, $D164, R$1, Hombres!$A$1:$DW$117, Mujeres!$A$1:$DW$117 )</f>
        <v>34005020.416130833</v>
      </c>
      <c r="S164" s="46" cm="1">
        <f t="array" ref="S164">SalarioAnualEsperado($B164, $G164, $D164, S$1, Hombres!$A$1:$DW$117, Mujeres!$A$1:$DW$117 )</f>
        <v>35702942.202535033</v>
      </c>
      <c r="T164" s="46" cm="1">
        <f t="array" ref="T164">SalarioAnualEsperado($B164, $G164, $D164, T$1, Hombres!$A$1:$DW$117, Mujeres!$A$1:$DW$117 )</f>
        <v>37484312.18844112</v>
      </c>
      <c r="U164" s="46" cm="1">
        <f t="array" ref="U164">SalarioAnualEsperado($B164, $G164, $D164, U$1, Hombres!$A$1:$DW$117, Mujeres!$A$1:$DW$117 )</f>
        <v>39353046.047817245</v>
      </c>
      <c r="V164" s="46" cm="1">
        <f t="array" ref="V164">SalarioAnualEsperado($B164, $G164, $D164, V$1, Hombres!$A$1:$DW$117, Mujeres!$A$1:$DW$117 )</f>
        <v>41313107.626945585</v>
      </c>
      <c r="W164" s="46" cm="1">
        <f t="array" ref="W164">SalarioAnualEsperado($B164, $G164, $D164, W$1, Hombres!$A$1:$DW$117, Mujeres!$A$1:$DW$117 )</f>
        <v>43368272.466719568</v>
      </c>
      <c r="X164" s="46" cm="1">
        <f t="array" ref="X164">SalarioAnualEsperado($B164, $G164, $D164, X$1, Hombres!$A$1:$DW$117, Mujeres!$A$1:$DW$117 )</f>
        <v>45522570.86489211</v>
      </c>
      <c r="Y164" s="46" cm="1">
        <f t="array" ref="Y164">SalarioAnualEsperado($B164, $G164, $D164, Y$1, Hombres!$A$1:$DW$117, Mujeres!$A$1:$DW$117 )</f>
        <v>47780319.977882601</v>
      </c>
      <c r="Z164" s="46" cm="1">
        <f t="array" ref="Z164">SalarioAnualEsperado($B164, $G164, $D164, Z$1, Hombres!$A$1:$DW$117, Mujeres!$A$1:$DW$117 )</f>
        <v>50146531.135288812</v>
      </c>
      <c r="AA164" s="46" cm="1">
        <f t="array" ref="AA164">SalarioAnualEsperado($B164, $G164, $D164, AA$1, Hombres!$A$1:$DW$117, Mujeres!$A$1:$DW$117 )</f>
        <v>52626367.326576464</v>
      </c>
      <c r="AB164" s="46" cm="1">
        <f t="array" ref="AB164">SalarioAnualEsperado($B164, $G164, $D164, AB$1, Hombres!$A$1:$DW$117, Mujeres!$A$1:$DW$117 )</f>
        <v>55224849.523638234</v>
      </c>
      <c r="AC164" s="46" cm="1">
        <f t="array" ref="AC164">SalarioAnualEsperado($B164, $G164, $D164, AC$1, Hombres!$A$1:$DW$117, Mujeres!$A$1:$DW$117 )</f>
        <v>57946969.76434119</v>
      </c>
      <c r="AD164" s="46" cm="1">
        <f t="array" ref="AD164">SalarioAnualEsperado($B164, $G164, $D164, AD$1, Hombres!$A$1:$DW$117, Mujeres!$A$1:$DW$117 )</f>
        <v>60797940.700108416</v>
      </c>
      <c r="AE164" s="46" cm="1">
        <f t="array" ref="AE164">SalarioAnualEsperado($B164, $G164, $D164, AE$1, Hombres!$A$1:$DW$117, Mujeres!$A$1:$DW$117 )</f>
        <v>63783499.996334866</v>
      </c>
      <c r="AF164" s="46" cm="1">
        <f t="array" ref="AF164">SalarioAnualEsperado($B164, $G164, $D164, AF$1, Hombres!$A$1:$DW$117, Mujeres!$A$1:$DW$117 )</f>
        <v>66909410.112139724</v>
      </c>
      <c r="AG164" s="46" cm="1">
        <f t="array" ref="AG164">SalarioAnualEsperado($B164, $G164, $D164, AG$1, Hombres!$A$1:$DW$117, Mujeres!$A$1:$DW$117 )</f>
        <v>70180417.252993479</v>
      </c>
      <c r="AH164" s="46" cm="1">
        <f t="array" ref="AH164">SalarioAnualEsperado($B164, $G164, $D164, AH$1, Hombres!$A$1:$DW$117, Mujeres!$A$1:$DW$117 )</f>
        <v>73601351.201421872</v>
      </c>
      <c r="AI164" s="46" cm="1">
        <f t="array" ref="AI164">SalarioAnualEsperado($B164, $G164, $D164, AI$1, Hombres!$A$1:$DW$117, Mujeres!$A$1:$DW$117 )</f>
        <v>77177771.726861522</v>
      </c>
      <c r="AJ164" s="46" cm="1">
        <f t="array" ref="AJ164">SalarioAnualEsperado($B164, $G164, $D164, AJ$1, Hombres!$A$1:$DW$117, Mujeres!$A$1:$DW$117 )</f>
        <v>80917160.417071</v>
      </c>
      <c r="AK164" s="46" cm="1">
        <f t="array" ref="AK164">SalarioAnualEsperado($B164, $G164, $D164, AK$1, Hombres!$A$1:$DW$117, Mujeres!$A$1:$DW$117 )</f>
        <v>84827017.119609758</v>
      </c>
      <c r="AL164" s="46" cm="1">
        <f t="array" ref="AL164">SalarioAnualEsperado($B164, $G164, $D164, AL$1, Hombres!$A$1:$DW$117, Mujeres!$A$1:$DW$117 )</f>
        <v>88913042.208535925</v>
      </c>
      <c r="AM164" s="46" cm="1">
        <f t="array" ref="AM164">SalarioAnualEsperado($B164, $G164, $D164, AM$1, Hombres!$A$1:$DW$117, Mujeres!$A$1:$DW$117 )</f>
        <v>93178577.427356616</v>
      </c>
      <c r="AN164" s="46" cm="1">
        <f t="array" ref="AN164">SalarioAnualEsperado($B164, $G164, $D164, AN$1, Hombres!$A$1:$DW$117, Mujeres!$A$1:$DW$117 )</f>
        <v>97625812.010187119</v>
      </c>
      <c r="AO164" s="46" cm="1">
        <f t="array" ref="AO164">SalarioAnualEsperado($B164, $G164, $D164, AO$1, Hombres!$A$1:$DW$117, Mujeres!$A$1:$DW$117 )</f>
        <v>102257263.1038622</v>
      </c>
      <c r="AP164" s="46" cm="1">
        <f t="array" ref="AP164">SalarioAnualEsperado($B164, $G164, $D164, AP$1, Hombres!$A$1:$DW$117, Mujeres!$A$1:$DW$117 )</f>
        <v>0</v>
      </c>
      <c r="AQ164" s="46" cm="1">
        <f t="array" ref="AQ164">SalarioAnualEsperado($B164, $G164, $D164, AQ$1, Hombres!$A$1:$DW$117, Mujeres!$A$1:$DW$117 )</f>
        <v>0</v>
      </c>
      <c r="AR164" s="46" cm="1">
        <f t="array" ref="AR164">SalarioAnualEsperado($B164, $G164, $D164, AR$1, Hombres!$A$1:$DW$117, Mujeres!$A$1:$DW$117 )</f>
        <v>0</v>
      </c>
      <c r="AS164" s="46" cm="1">
        <f t="array" ref="AS164">SalarioAnualEsperado($B164, $G164, $D164, AS$1, Hombres!$A$1:$DW$117, Mujeres!$A$1:$DW$117 )</f>
        <v>0</v>
      </c>
      <c r="AT164" s="46" cm="1">
        <f t="array" ref="AT164">SalarioAnualEsperado($B164, $G164, $D164, AT$1, Hombres!$A$1:$DW$117, Mujeres!$A$1:$DW$117 )</f>
        <v>0</v>
      </c>
      <c r="AU164" s="46" cm="1">
        <f t="array" ref="AU164">SalarioAnualEsperado($B164, $G164, $D164, AU$1, Hombres!$A$1:$DW$117, Mujeres!$A$1:$DW$117 )</f>
        <v>0</v>
      </c>
      <c r="AV164" s="46" cm="1">
        <f t="array" ref="AV164">SalarioAnualEsperado($B164, $G164, $D164, AV$1, Hombres!$A$1:$DW$117, Mujeres!$A$1:$DW$117 )</f>
        <v>0</v>
      </c>
      <c r="AW164" s="46" cm="1">
        <f t="array" ref="AW164">SalarioAnualEsperado($B164, $G164, $D164, AW$1, Hombres!$A$1:$DW$117, Mujeres!$A$1:$DW$117 )</f>
        <v>0</v>
      </c>
      <c r="AX164" s="46" cm="1">
        <f t="array" ref="AX164">SalarioAnualEsperado($B164, $G164, $D164, AX$1, Hombres!$A$1:$DW$117, Mujeres!$A$1:$DW$117 )</f>
        <v>0</v>
      </c>
      <c r="AY164" s="46" cm="1">
        <f t="array" ref="AY164">SalarioAnualEsperado($B164, $G164, $D164, AY$1, Hombres!$A$1:$DW$117, Mujeres!$A$1:$DW$117 )</f>
        <v>0</v>
      </c>
      <c r="AZ164" s="46" cm="1">
        <f t="array" ref="AZ164">SalarioAnualEsperado($B164, $G164, $D164, AZ$1, Hombres!$A$1:$DW$117, Mujeres!$A$1:$DW$117 )</f>
        <v>0</v>
      </c>
      <c r="BA164" s="46" cm="1">
        <f t="array" ref="BA164">SalarioAnualEsperado($B164, $G164, $D164, BA$1, Hombres!$A$1:$DW$117, Mujeres!$A$1:$DW$117 )</f>
        <v>0</v>
      </c>
      <c r="BB164" s="46" cm="1">
        <f t="array" ref="BB164">SalarioAnualEsperado($B164, $G164, $D164, BB$1, Hombres!$A$1:$DW$117, Mujeres!$A$1:$DW$117 )</f>
        <v>0</v>
      </c>
      <c r="BC164" s="46" cm="1">
        <f t="array" ref="BC164">SalarioAnualEsperado($B164, $G164, $D164, BC$1, Hombres!$A$1:$DW$117, Mujeres!$A$1:$DW$117 )</f>
        <v>0</v>
      </c>
      <c r="BD164" s="46" cm="1">
        <f t="array" ref="BD164">SalarioAnualEsperado($B164, $G164, $D164, BD$1, Hombres!$A$1:$DW$117, Mujeres!$A$1:$DW$117 )</f>
        <v>0</v>
      </c>
      <c r="BE164" s="46" cm="1">
        <f t="array" ref="BE164">SalarioAnualEsperado($B164, $G164, $D164, BE$1, Hombres!$A$1:$DW$117, Mujeres!$A$1:$DW$117 )</f>
        <v>0</v>
      </c>
      <c r="BF164" s="46" cm="1">
        <f t="array" ref="BF164">SalarioAnualEsperado($B164, $G164, $D164, BF$1, Hombres!$A$1:$DW$117, Mujeres!$A$1:$DW$117 )</f>
        <v>0</v>
      </c>
      <c r="BG164" s="46" cm="1">
        <f t="array" ref="BG164">SalarioAnualEsperado($B164, $G164, $D164, BG$1, Hombres!$A$1:$DW$117, Mujeres!$A$1:$DW$117 )</f>
        <v>0</v>
      </c>
      <c r="BH164" s="46" cm="1">
        <f t="array" ref="BH164">SalarioAnualEsperado($B164, $G164, $D164, BH$1, Hombres!$A$1:$DW$117, Mujeres!$A$1:$DW$117 )</f>
        <v>0</v>
      </c>
      <c r="BI164" s="46" cm="1">
        <f t="array" ref="BI164">SalarioAnualEsperado($B164, $G164, $D164, BI$1, Hombres!$A$1:$DW$117, Mujeres!$A$1:$DW$117 )</f>
        <v>0</v>
      </c>
      <c r="BJ164" s="46" cm="1">
        <f t="array" ref="BJ164">SalarioAnualEsperado($B164, $G164, $D164, BJ$1, Hombres!$A$1:$DW$117, Mujeres!$A$1:$DW$117 )</f>
        <v>0</v>
      </c>
      <c r="BK164" s="46" cm="1">
        <f t="array" ref="BK164">SalarioAnualEsperado($B164, $G164, $D164, BK$1, Hombres!$A$1:$DW$117, Mujeres!$A$1:$DW$117 )</f>
        <v>0</v>
      </c>
      <c r="BL164" s="46" cm="1">
        <f t="array" ref="BL164">SalarioAnualEsperado($B164, $G164, $D164, BL$1, Hombres!$A$1:$DW$117, Mujeres!$A$1:$DW$117 )</f>
        <v>0</v>
      </c>
      <c r="BM164" s="46" cm="1">
        <f t="array" ref="BM164">SalarioAnualEsperado($B164, $G164, $D164, BM$1, Hombres!$A$1:$DW$117, Mujeres!$A$1:$DW$117 )</f>
        <v>0</v>
      </c>
      <c r="BN164" s="46" cm="1">
        <f t="array" ref="BN164">SalarioAnualEsperado($B164, $G164, $D164, BN$1, Hombres!$A$1:$DW$117, Mujeres!$A$1:$DW$117 )</f>
        <v>0</v>
      </c>
      <c r="BO164" s="46" cm="1">
        <f t="array" ref="BO164">SalarioAnualEsperado($B164, $G164, $D164, BO$1, Hombres!$A$1:$DW$117, Mujeres!$A$1:$DW$117 )</f>
        <v>0</v>
      </c>
      <c r="BP164" s="46" cm="1">
        <f t="array" ref="BP164">SalarioAnualEsperado($B164, $G164, $D164, BP$1, Hombres!$A$1:$DW$117, Mujeres!$A$1:$DW$117 )</f>
        <v>0</v>
      </c>
      <c r="BQ164" s="46" cm="1">
        <f t="array" ref="BQ164">SalarioAnualEsperado($B164, $G164, $D164, BQ$1, Hombres!$A$1:$DW$117, Mujeres!$A$1:$DW$117 )</f>
        <v>0</v>
      </c>
      <c r="BR164" s="46" cm="1">
        <f t="array" ref="BR164">SalarioAnualEsperado($B164, $G164, $D164, BR$1, Hombres!$A$1:$DW$117, Mujeres!$A$1:$DW$117 )</f>
        <v>0</v>
      </c>
      <c r="BS164" s="46" cm="1">
        <f t="array" ref="BS164">SalarioAnualEsperado($B164, $G164, $D164, BS$1, Hombres!$A$1:$DW$117, Mujeres!$A$1:$DW$117 )</f>
        <v>0</v>
      </c>
      <c r="BT164" s="46" cm="1">
        <f t="array" ref="BT164">SalarioAnualEsperado($B164, $G164, $D164, BT$1, Hombres!$A$1:$DW$117, Mujeres!$A$1:$DW$117 )</f>
        <v>0</v>
      </c>
      <c r="BU164" s="46" cm="1">
        <f t="array" ref="BU164">SalarioAnualEsperado($B164, $G164, $D164, BU$1, Hombres!$A$1:$DW$117, Mujeres!$A$1:$DW$117 )</f>
        <v>0</v>
      </c>
      <c r="BV164" s="46" cm="1">
        <f t="array" ref="BV164">SalarioAnualEsperado($B164, $G164, $D164, BV$1, Hombres!$A$1:$DW$117, Mujeres!$A$1:$DW$117 )</f>
        <v>0</v>
      </c>
      <c r="BW164" s="46" cm="1">
        <f t="array" ref="BW164">SalarioAnualEsperado($B164, $G164, $D164, BW$1, Hombres!$A$1:$DW$117, Mujeres!$A$1:$DW$117 )</f>
        <v>0</v>
      </c>
      <c r="BX164" s="46" cm="1">
        <f t="array" ref="BX164">SalarioAnualEsperado($B164, $G164, $D164, BX$1, Hombres!$A$1:$DW$117, Mujeres!$A$1:$DW$117 )</f>
        <v>0</v>
      </c>
      <c r="BY164" s="46" cm="1">
        <f t="array" ref="BY164">SalarioAnualEsperado($B164, $G164, $D164, BY$1, Hombres!$A$1:$DW$117, Mujeres!$A$1:$DW$117 )</f>
        <v>0</v>
      </c>
      <c r="BZ164" s="46" cm="1">
        <f t="array" ref="BZ164">SalarioAnualEsperado($B164, $G164, $D164, BZ$1, Hombres!$A$1:$DW$117, Mujeres!$A$1:$DW$117 )</f>
        <v>0</v>
      </c>
      <c r="CA164" s="46" cm="1">
        <f t="array" ref="CA164">SalarioAnualEsperado($B164, $G164, $D164, CA$1, Hombres!$A$1:$DW$117, Mujeres!$A$1:$DW$117 )</f>
        <v>0</v>
      </c>
      <c r="CB164" s="46" cm="1">
        <f t="array" ref="CB164">SalarioAnualEsperado($B164, $G164, $D164, CB$1, Hombres!$A$1:$DW$117, Mujeres!$A$1:$DW$117 )</f>
        <v>0</v>
      </c>
      <c r="CC164" s="46" cm="1">
        <f t="array" ref="CC164">SalarioAnualEsperado($B164, $G164, $D164, CC$1, Hombres!$A$1:$DW$117, Mujeres!$A$1:$DW$117 )</f>
        <v>0</v>
      </c>
      <c r="CD164" s="46" cm="1">
        <f t="array" ref="CD164">SalarioAnualEsperado($B164, $G164, $D164, CD$1, Hombres!$A$1:$DW$117, Mujeres!$A$1:$DW$117 )</f>
        <v>0</v>
      </c>
      <c r="CE164" s="46" cm="1">
        <f t="array" ref="CE164">SalarioAnualEsperado($B164, $G164, $D164, CE$1, Hombres!$A$1:$DW$117, Mujeres!$A$1:$DW$117 )</f>
        <v>0</v>
      </c>
      <c r="CF164" s="46" cm="1">
        <f t="array" ref="CF164">SalarioAnualEsperado($B164, $G164, $D164, CF$1, Hombres!$A$1:$DW$117, Mujeres!$A$1:$DW$117 )</f>
        <v>0</v>
      </c>
      <c r="CG164" s="46" cm="1">
        <f t="array" ref="CG164">SalarioAnualEsperado($B164, $G164, $D164, CG$1, Hombres!$A$1:$DW$117, Mujeres!$A$1:$DW$117 )</f>
        <v>0</v>
      </c>
      <c r="CH164" s="46" cm="1">
        <f t="array" ref="CH164">SalarioAnualEsperado($B164, $G164, $D164, CH$1, Hombres!$A$1:$DW$117, Mujeres!$A$1:$DW$117 )</f>
        <v>0</v>
      </c>
      <c r="CI164" s="46" cm="1">
        <f t="array" ref="CI164">SalarioAnualEsperado($B164, $G164, $D164, CI$1, Hombres!$A$1:$DW$117, Mujeres!$A$1:$DW$117 )</f>
        <v>0</v>
      </c>
      <c r="CJ164" s="46" cm="1">
        <f t="array" ref="CJ164">SalarioAnualEsperado($B164, $G164, $D164, CJ$1, Hombres!$A$1:$DW$117, Mujeres!$A$1:$DW$117 )</f>
        <v>0</v>
      </c>
      <c r="CK164" s="46" cm="1">
        <f t="array" ref="CK164">SalarioAnualEsperado($B164, $G164, $D164, CK$1, Hombres!$A$1:$DW$117, Mujeres!$A$1:$DW$117 )</f>
        <v>0</v>
      </c>
      <c r="CL164" s="46" cm="1">
        <f t="array" ref="CL164">SalarioAnualEsperado($B164, $G164, $D164, CL$1, Hombres!$A$1:$DW$117, Mujeres!$A$1:$DW$117 )</f>
        <v>0</v>
      </c>
      <c r="CM164" s="46" cm="1">
        <f t="array" ref="CM164">SalarioAnualEsperado($B164, $G164, $D164, CM$1, Hombres!$A$1:$DW$117, Mujeres!$A$1:$DW$117 )</f>
        <v>0</v>
      </c>
      <c r="CN164" s="46" cm="1">
        <f t="array" ref="CN164">SalarioAnualEsperado($B164, $G164, $D164, CN$1, Hombres!$A$1:$DW$117, Mujeres!$A$1:$DW$117 )</f>
        <v>0</v>
      </c>
      <c r="CO164" s="46" cm="1">
        <f t="array" ref="CO164">SalarioAnualEsperado($B164, $G164, $D164, CO$1, Hombres!$A$1:$DW$117, Mujeres!$A$1:$DW$117 )</f>
        <v>0</v>
      </c>
      <c r="CP164" s="46" cm="1">
        <f t="array" ref="CP164">SalarioAnualEsperado($B164, $G164, $D164, CP$1, Hombres!$A$1:$DW$117, Mujeres!$A$1:$DW$117 )</f>
        <v>0</v>
      </c>
      <c r="CQ164" s="46" cm="1">
        <f t="array" ref="CQ164">SalarioAnualEsperado($B164, $G164, $D164, CQ$1, Hombres!$A$1:$DW$117, Mujeres!$A$1:$DW$117 )</f>
        <v>0</v>
      </c>
      <c r="CR164" s="46" cm="1">
        <f t="array" ref="CR164">SalarioAnualEsperado($B164, $G164, $D164, CR$1, Hombres!$A$1:$DW$117, Mujeres!$A$1:$DW$117 )</f>
        <v>0</v>
      </c>
      <c r="CS164" s="46" cm="1">
        <f t="array" ref="CS164">SalarioAnualEsperado($B164, $G164, $D164, CS$1, Hombres!$A$1:$DW$117, Mujeres!$A$1:$DW$117 )</f>
        <v>0</v>
      </c>
      <c r="CT164" s="46" cm="1">
        <f t="array" ref="CT164">SalarioAnualEsperado($B164, $G164, $D164, CT$1, Hombres!$A$1:$DW$117, Mujeres!$A$1:$DW$117 )</f>
        <v>0</v>
      </c>
      <c r="CU164" s="46" cm="1">
        <f t="array" ref="CU164">SalarioAnualEsperado($B164, $G164, $D164, CU$1, Hombres!$A$1:$DW$117, Mujeres!$A$1:$DW$117 )</f>
        <v>0</v>
      </c>
      <c r="CV164" s="46" cm="1">
        <f t="array" ref="CV164">SalarioAnualEsperado($B164, $G164, $D164, CV$1, Hombres!$A$1:$DW$117, Mujeres!$A$1:$DW$117 )</f>
        <v>0</v>
      </c>
      <c r="CW164" s="46" cm="1">
        <f t="array" ref="CW164">SalarioAnualEsperado($B164, $G164, $D164, CW$1, Hombres!$A$1:$DW$117, Mujeres!$A$1:$DW$117 )</f>
        <v>0</v>
      </c>
      <c r="CX164" s="46" cm="1">
        <f t="array" ref="CX164">SalarioAnualEsperado($B164, $G164, $D164, CX$1, Hombres!$A$1:$DW$117, Mujeres!$A$1:$DW$117 )</f>
        <v>0</v>
      </c>
      <c r="CY164" s="46" cm="1">
        <f t="array" ref="CY164">SalarioAnualEsperado($B164, $G164, $D164, CY$1, Hombres!$A$1:$DW$117, Mujeres!$A$1:$DW$117 )</f>
        <v>0</v>
      </c>
      <c r="CZ164" s="46" cm="1">
        <f t="array" ref="CZ164">SalarioAnualEsperado($B164, $G164, $D164, CZ$1, Hombres!$A$1:$DW$117, Mujeres!$A$1:$DW$117 )</f>
        <v>0</v>
      </c>
      <c r="DA164" s="46" cm="1">
        <f t="array" ref="DA164">SalarioAnualEsperado($B164, $G164, $D164, DA$1, Hombres!$A$1:$DW$117, Mujeres!$A$1:$DW$117 )</f>
        <v>0</v>
      </c>
      <c r="DB164" s="46" cm="1">
        <f t="array" ref="DB164">SalarioAnualEsperado($B164, $G164, $D164, DB$1, Hombres!$A$1:$DW$117, Mujeres!$A$1:$DW$117 )</f>
        <v>0</v>
      </c>
      <c r="DC164" s="46" cm="1">
        <f t="array" ref="DC164">SalarioAnualEsperado($B164, $G164, $D164, DC$1, Hombres!$A$1:$DW$117, Mujeres!$A$1:$DW$117 )</f>
        <v>0</v>
      </c>
    </row>
    <row r="165" spans="1:107" x14ac:dyDescent="0.2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6" cm="1">
        <f t="array" ref="L165">SalarioAnualEsperado($B165, $G165, $D165, L$1, Hombres!$A$1:$DW$117, Mujeres!$A$1:$DW$117 )</f>
        <v>7646672.7999999998</v>
      </c>
      <c r="M165" s="46" cm="1">
        <f t="array" ref="M165">SalarioAnualEsperado($B165, $G165, $D165, M$1, Hombres!$A$1:$DW$117, Mujeres!$A$1:$DW$117 )</f>
        <v>8028093.8415644132</v>
      </c>
      <c r="N165" s="46" cm="1">
        <f t="array" ref="N165">SalarioAnualEsperado($B165, $G165, $D165, N$1, Hombres!$A$1:$DW$117, Mujeres!$A$1:$DW$117 )</f>
        <v>8428269.6726760566</v>
      </c>
      <c r="O165" s="46" cm="1">
        <f t="array" ref="O165">SalarioAnualEsperado($B165, $G165, $D165, O$1, Hombres!$A$1:$DW$117, Mujeres!$A$1:$DW$117 )</f>
        <v>8848055.6747983024</v>
      </c>
      <c r="P165" s="46" cm="1">
        <f t="array" ref="P165">SalarioAnualEsperado($B165, $G165, $D165, P$1, Hombres!$A$1:$DW$117, Mujeres!$A$1:$DW$117 )</f>
        <v>9288364.1428717915</v>
      </c>
      <c r="Q165" s="46" cm="1">
        <f t="array" ref="Q165">SalarioAnualEsperado($B165, $G165, $D165, Q$1, Hombres!$A$1:$DW$117, Mujeres!$A$1:$DW$117 )</f>
        <v>9750121.2682411633</v>
      </c>
      <c r="R165" s="46" cm="1">
        <f t="array" ref="R165">SalarioAnualEsperado($B165, $G165, $D165, R$1, Hombres!$A$1:$DW$117, Mujeres!$A$1:$DW$117 )</f>
        <v>10234211.154754134</v>
      </c>
      <c r="S165" s="46" cm="1">
        <f t="array" ref="S165">SalarioAnualEsperado($B165, $G165, $D165, S$1, Hombres!$A$1:$DW$117, Mujeres!$A$1:$DW$117 )</f>
        <v>10741565.000820577</v>
      </c>
      <c r="T165" s="46" cm="1">
        <f t="array" ref="T165">SalarioAnualEsperado($B165, $G165, $D165, T$1, Hombres!$A$1:$DW$117, Mujeres!$A$1:$DW$117 )</f>
        <v>11273182.421821794</v>
      </c>
      <c r="U165" s="46" cm="1">
        <f t="array" ref="U165">SalarioAnualEsperado($B165, $G165, $D165, U$1, Hombres!$A$1:$DW$117, Mujeres!$A$1:$DW$117 )</f>
        <v>11830220.993844256</v>
      </c>
      <c r="V165" s="46" cm="1">
        <f t="array" ref="V165">SalarioAnualEsperado($B165, $G165, $D165, V$1, Hombres!$A$1:$DW$117, Mujeres!$A$1:$DW$117 )</f>
        <v>12413878.293430887</v>
      </c>
      <c r="W165" s="46" cm="1">
        <f t="array" ref="W165">SalarioAnualEsperado($B165, $G165, $D165, W$1, Hombres!$A$1:$DW$117, Mujeres!$A$1:$DW$117 )</f>
        <v>13025312.402571</v>
      </c>
      <c r="X165" s="46" cm="1">
        <f t="array" ref="X165">SalarioAnualEsperado($B165, $G165, $D165, X$1, Hombres!$A$1:$DW$117, Mujeres!$A$1:$DW$117 )</f>
        <v>13665655.170518445</v>
      </c>
      <c r="Y165" s="46" cm="1">
        <f t="array" ref="Y165">SalarioAnualEsperado($B165, $G165, $D165, Y$1, Hombres!$A$1:$DW$117, Mujeres!$A$1:$DW$117 )</f>
        <v>14336082.580263751</v>
      </c>
      <c r="Z165" s="46" cm="1">
        <f t="array" ref="Z165">SalarioAnualEsperado($B165, $G165, $D165, Z$1, Hombres!$A$1:$DW$117, Mujeres!$A$1:$DW$117 )</f>
        <v>15037909.598799355</v>
      </c>
      <c r="AA165" s="46" cm="1">
        <f t="array" ref="AA165">SalarioAnualEsperado($B165, $G165, $D165, AA$1, Hombres!$A$1:$DW$117, Mujeres!$A$1:$DW$117 )</f>
        <v>15772464.320507864</v>
      </c>
      <c r="AB165" s="46" cm="1">
        <f t="array" ref="AB165">SalarioAnualEsperado($B165, $G165, $D165, AB$1, Hombres!$A$1:$DW$117, Mujeres!$A$1:$DW$117 )</f>
        <v>16540831.731879933</v>
      </c>
      <c r="AC165" s="46" cm="1">
        <f t="array" ref="AC165">SalarioAnualEsperado($B165, $G165, $D165, AC$1, Hombres!$A$1:$DW$117, Mujeres!$A$1:$DW$117 )</f>
        <v>17344088.365306642</v>
      </c>
      <c r="AD165" s="46" cm="1">
        <f t="array" ref="AD165">SalarioAnualEsperado($B165, $G165, $D165, AD$1, Hombres!$A$1:$DW$117, Mujeres!$A$1:$DW$117 )</f>
        <v>18183471.933762714</v>
      </c>
      <c r="AE165" s="46" cm="1">
        <f t="array" ref="AE165">SalarioAnualEsperado($B165, $G165, $D165, AE$1, Hombres!$A$1:$DW$117, Mujeres!$A$1:$DW$117 )</f>
        <v>19060660.489836305</v>
      </c>
      <c r="AF165" s="46" cm="1">
        <f t="array" ref="AF165">SalarioAnualEsperado($B165, $G165, $D165, AF$1, Hombres!$A$1:$DW$117, Mujeres!$A$1:$DW$117 )</f>
        <v>19977349.950655274</v>
      </c>
      <c r="AG165" s="46" cm="1">
        <f t="array" ref="AG165">SalarioAnualEsperado($B165, $G165, $D165, AG$1, Hombres!$A$1:$DW$117, Mujeres!$A$1:$DW$117 )</f>
        <v>20934793.076980192</v>
      </c>
      <c r="AH165" s="46" cm="1">
        <f t="array" ref="AH165">SalarioAnualEsperado($B165, $G165, $D165, AH$1, Hombres!$A$1:$DW$117, Mujeres!$A$1:$DW$117 )</f>
        <v>21933656.036853608</v>
      </c>
      <c r="AI165" s="46" cm="1">
        <f t="array" ref="AI165">SalarioAnualEsperado($B165, $G165, $D165, AI$1, Hombres!$A$1:$DW$117, Mujeres!$A$1:$DW$117 )</f>
        <v>22974297.100374442</v>
      </c>
      <c r="AJ165" s="46" cm="1">
        <f t="array" ref="AJ165">SalarioAnualEsperado($B165, $G165, $D165, AJ$1, Hombres!$A$1:$DW$117, Mujeres!$A$1:$DW$117 )</f>
        <v>24057147.518771987</v>
      </c>
      <c r="AK165" s="46" cm="1">
        <f t="array" ref="AK165">SalarioAnualEsperado($B165, $G165, $D165, AK$1, Hombres!$A$1:$DW$117, Mujeres!$A$1:$DW$117 )</f>
        <v>0</v>
      </c>
      <c r="AL165" s="46" cm="1">
        <f t="array" ref="AL165">SalarioAnualEsperado($B165, $G165, $D165, AL$1, Hombres!$A$1:$DW$117, Mujeres!$A$1:$DW$117 )</f>
        <v>0</v>
      </c>
      <c r="AM165" s="46" cm="1">
        <f t="array" ref="AM165">SalarioAnualEsperado($B165, $G165, $D165, AM$1, Hombres!$A$1:$DW$117, Mujeres!$A$1:$DW$117 )</f>
        <v>0</v>
      </c>
      <c r="AN165" s="46" cm="1">
        <f t="array" ref="AN165">SalarioAnualEsperado($B165, $G165, $D165, AN$1, Hombres!$A$1:$DW$117, Mujeres!$A$1:$DW$117 )</f>
        <v>0</v>
      </c>
      <c r="AO165" s="46" cm="1">
        <f t="array" ref="AO165">SalarioAnualEsperado($B165, $G165, $D165, AO$1, Hombres!$A$1:$DW$117, Mujeres!$A$1:$DW$117 )</f>
        <v>0</v>
      </c>
      <c r="AP165" s="46" cm="1">
        <f t="array" ref="AP165">SalarioAnualEsperado($B165, $G165, $D165, AP$1, Hombres!$A$1:$DW$117, Mujeres!$A$1:$DW$117 )</f>
        <v>0</v>
      </c>
      <c r="AQ165" s="46" cm="1">
        <f t="array" ref="AQ165">SalarioAnualEsperado($B165, $G165, $D165, AQ$1, Hombres!$A$1:$DW$117, Mujeres!$A$1:$DW$117 )</f>
        <v>0</v>
      </c>
      <c r="AR165" s="46" cm="1">
        <f t="array" ref="AR165">SalarioAnualEsperado($B165, $G165, $D165, AR$1, Hombres!$A$1:$DW$117, Mujeres!$A$1:$DW$117 )</f>
        <v>0</v>
      </c>
      <c r="AS165" s="46" cm="1">
        <f t="array" ref="AS165">SalarioAnualEsperado($B165, $G165, $D165, AS$1, Hombres!$A$1:$DW$117, Mujeres!$A$1:$DW$117 )</f>
        <v>0</v>
      </c>
      <c r="AT165" s="46" cm="1">
        <f t="array" ref="AT165">SalarioAnualEsperado($B165, $G165, $D165, AT$1, Hombres!$A$1:$DW$117, Mujeres!$A$1:$DW$117 )</f>
        <v>0</v>
      </c>
      <c r="AU165" s="46" cm="1">
        <f t="array" ref="AU165">SalarioAnualEsperado($B165, $G165, $D165, AU$1, Hombres!$A$1:$DW$117, Mujeres!$A$1:$DW$117 )</f>
        <v>0</v>
      </c>
      <c r="AV165" s="46" cm="1">
        <f t="array" ref="AV165">SalarioAnualEsperado($B165, $G165, $D165, AV$1, Hombres!$A$1:$DW$117, Mujeres!$A$1:$DW$117 )</f>
        <v>0</v>
      </c>
      <c r="AW165" s="46" cm="1">
        <f t="array" ref="AW165">SalarioAnualEsperado($B165, $G165, $D165, AW$1, Hombres!$A$1:$DW$117, Mujeres!$A$1:$DW$117 )</f>
        <v>0</v>
      </c>
      <c r="AX165" s="46" cm="1">
        <f t="array" ref="AX165">SalarioAnualEsperado($B165, $G165, $D165, AX$1, Hombres!$A$1:$DW$117, Mujeres!$A$1:$DW$117 )</f>
        <v>0</v>
      </c>
      <c r="AY165" s="46" cm="1">
        <f t="array" ref="AY165">SalarioAnualEsperado($B165, $G165, $D165, AY$1, Hombres!$A$1:$DW$117, Mujeres!$A$1:$DW$117 )</f>
        <v>0</v>
      </c>
      <c r="AZ165" s="46" cm="1">
        <f t="array" ref="AZ165">SalarioAnualEsperado($B165, $G165, $D165, AZ$1, Hombres!$A$1:$DW$117, Mujeres!$A$1:$DW$117 )</f>
        <v>0</v>
      </c>
      <c r="BA165" s="46" cm="1">
        <f t="array" ref="BA165">SalarioAnualEsperado($B165, $G165, $D165, BA$1, Hombres!$A$1:$DW$117, Mujeres!$A$1:$DW$117 )</f>
        <v>0</v>
      </c>
      <c r="BB165" s="46" cm="1">
        <f t="array" ref="BB165">SalarioAnualEsperado($B165, $G165, $D165, BB$1, Hombres!$A$1:$DW$117, Mujeres!$A$1:$DW$117 )</f>
        <v>0</v>
      </c>
      <c r="BC165" s="46" cm="1">
        <f t="array" ref="BC165">SalarioAnualEsperado($B165, $G165, $D165, BC$1, Hombres!$A$1:$DW$117, Mujeres!$A$1:$DW$117 )</f>
        <v>0</v>
      </c>
      <c r="BD165" s="46" cm="1">
        <f t="array" ref="BD165">SalarioAnualEsperado($B165, $G165, $D165, BD$1, Hombres!$A$1:$DW$117, Mujeres!$A$1:$DW$117 )</f>
        <v>0</v>
      </c>
      <c r="BE165" s="46" cm="1">
        <f t="array" ref="BE165">SalarioAnualEsperado($B165, $G165, $D165, BE$1, Hombres!$A$1:$DW$117, Mujeres!$A$1:$DW$117 )</f>
        <v>0</v>
      </c>
      <c r="BF165" s="46" cm="1">
        <f t="array" ref="BF165">SalarioAnualEsperado($B165, $G165, $D165, BF$1, Hombres!$A$1:$DW$117, Mujeres!$A$1:$DW$117 )</f>
        <v>0</v>
      </c>
      <c r="BG165" s="46" cm="1">
        <f t="array" ref="BG165">SalarioAnualEsperado($B165, $G165, $D165, BG$1, Hombres!$A$1:$DW$117, Mujeres!$A$1:$DW$117 )</f>
        <v>0</v>
      </c>
      <c r="BH165" s="46" cm="1">
        <f t="array" ref="BH165">SalarioAnualEsperado($B165, $G165, $D165, BH$1, Hombres!$A$1:$DW$117, Mujeres!$A$1:$DW$117 )</f>
        <v>0</v>
      </c>
      <c r="BI165" s="46" cm="1">
        <f t="array" ref="BI165">SalarioAnualEsperado($B165, $G165, $D165, BI$1, Hombres!$A$1:$DW$117, Mujeres!$A$1:$DW$117 )</f>
        <v>0</v>
      </c>
      <c r="BJ165" s="46" cm="1">
        <f t="array" ref="BJ165">SalarioAnualEsperado($B165, $G165, $D165, BJ$1, Hombres!$A$1:$DW$117, Mujeres!$A$1:$DW$117 )</f>
        <v>0</v>
      </c>
      <c r="BK165" s="46" cm="1">
        <f t="array" ref="BK165">SalarioAnualEsperado($B165, $G165, $D165, BK$1, Hombres!$A$1:$DW$117, Mujeres!$A$1:$DW$117 )</f>
        <v>0</v>
      </c>
      <c r="BL165" s="46" cm="1">
        <f t="array" ref="BL165">SalarioAnualEsperado($B165, $G165, $D165, BL$1, Hombres!$A$1:$DW$117, Mujeres!$A$1:$DW$117 )</f>
        <v>0</v>
      </c>
      <c r="BM165" s="46" cm="1">
        <f t="array" ref="BM165">SalarioAnualEsperado($B165, $G165, $D165, BM$1, Hombres!$A$1:$DW$117, Mujeres!$A$1:$DW$117 )</f>
        <v>0</v>
      </c>
      <c r="BN165" s="46" cm="1">
        <f t="array" ref="BN165">SalarioAnualEsperado($B165, $G165, $D165, BN$1, Hombres!$A$1:$DW$117, Mujeres!$A$1:$DW$117 )</f>
        <v>0</v>
      </c>
      <c r="BO165" s="46" cm="1">
        <f t="array" ref="BO165">SalarioAnualEsperado($B165, $G165, $D165, BO$1, Hombres!$A$1:$DW$117, Mujeres!$A$1:$DW$117 )</f>
        <v>0</v>
      </c>
      <c r="BP165" s="46" cm="1">
        <f t="array" ref="BP165">SalarioAnualEsperado($B165, $G165, $D165, BP$1, Hombres!$A$1:$DW$117, Mujeres!$A$1:$DW$117 )</f>
        <v>0</v>
      </c>
      <c r="BQ165" s="46" cm="1">
        <f t="array" ref="BQ165">SalarioAnualEsperado($B165, $G165, $D165, BQ$1, Hombres!$A$1:$DW$117, Mujeres!$A$1:$DW$117 )</f>
        <v>0</v>
      </c>
      <c r="BR165" s="46" cm="1">
        <f t="array" ref="BR165">SalarioAnualEsperado($B165, $G165, $D165, BR$1, Hombres!$A$1:$DW$117, Mujeres!$A$1:$DW$117 )</f>
        <v>0</v>
      </c>
      <c r="BS165" s="46" cm="1">
        <f t="array" ref="BS165">SalarioAnualEsperado($B165, $G165, $D165, BS$1, Hombres!$A$1:$DW$117, Mujeres!$A$1:$DW$117 )</f>
        <v>0</v>
      </c>
      <c r="BT165" s="46" cm="1">
        <f t="array" ref="BT165">SalarioAnualEsperado($B165, $G165, $D165, BT$1, Hombres!$A$1:$DW$117, Mujeres!$A$1:$DW$117 )</f>
        <v>0</v>
      </c>
      <c r="BU165" s="46" cm="1">
        <f t="array" ref="BU165">SalarioAnualEsperado($B165, $G165, $D165, BU$1, Hombres!$A$1:$DW$117, Mujeres!$A$1:$DW$117 )</f>
        <v>0</v>
      </c>
      <c r="BV165" s="46" cm="1">
        <f t="array" ref="BV165">SalarioAnualEsperado($B165, $G165, $D165, BV$1, Hombres!$A$1:$DW$117, Mujeres!$A$1:$DW$117 )</f>
        <v>0</v>
      </c>
      <c r="BW165" s="46" cm="1">
        <f t="array" ref="BW165">SalarioAnualEsperado($B165, $G165, $D165, BW$1, Hombres!$A$1:$DW$117, Mujeres!$A$1:$DW$117 )</f>
        <v>0</v>
      </c>
      <c r="BX165" s="46" cm="1">
        <f t="array" ref="BX165">SalarioAnualEsperado($B165, $G165, $D165, BX$1, Hombres!$A$1:$DW$117, Mujeres!$A$1:$DW$117 )</f>
        <v>0</v>
      </c>
      <c r="BY165" s="46" cm="1">
        <f t="array" ref="BY165">SalarioAnualEsperado($B165, $G165, $D165, BY$1, Hombres!$A$1:$DW$117, Mujeres!$A$1:$DW$117 )</f>
        <v>0</v>
      </c>
      <c r="BZ165" s="46" cm="1">
        <f t="array" ref="BZ165">SalarioAnualEsperado($B165, $G165, $D165, BZ$1, Hombres!$A$1:$DW$117, Mujeres!$A$1:$DW$117 )</f>
        <v>0</v>
      </c>
      <c r="CA165" s="46" cm="1">
        <f t="array" ref="CA165">SalarioAnualEsperado($B165, $G165, $D165, CA$1, Hombres!$A$1:$DW$117, Mujeres!$A$1:$DW$117 )</f>
        <v>0</v>
      </c>
      <c r="CB165" s="46" cm="1">
        <f t="array" ref="CB165">SalarioAnualEsperado($B165, $G165, $D165, CB$1, Hombres!$A$1:$DW$117, Mujeres!$A$1:$DW$117 )</f>
        <v>0</v>
      </c>
      <c r="CC165" s="46" cm="1">
        <f t="array" ref="CC165">SalarioAnualEsperado($B165, $G165, $D165, CC$1, Hombres!$A$1:$DW$117, Mujeres!$A$1:$DW$117 )</f>
        <v>0</v>
      </c>
      <c r="CD165" s="46" cm="1">
        <f t="array" ref="CD165">SalarioAnualEsperado($B165, $G165, $D165, CD$1, Hombres!$A$1:$DW$117, Mujeres!$A$1:$DW$117 )</f>
        <v>0</v>
      </c>
      <c r="CE165" s="46" cm="1">
        <f t="array" ref="CE165">SalarioAnualEsperado($B165, $G165, $D165, CE$1, Hombres!$A$1:$DW$117, Mujeres!$A$1:$DW$117 )</f>
        <v>0</v>
      </c>
      <c r="CF165" s="46" cm="1">
        <f t="array" ref="CF165">SalarioAnualEsperado($B165, $G165, $D165, CF$1, Hombres!$A$1:$DW$117, Mujeres!$A$1:$DW$117 )</f>
        <v>0</v>
      </c>
      <c r="CG165" s="46" cm="1">
        <f t="array" ref="CG165">SalarioAnualEsperado($B165, $G165, $D165, CG$1, Hombres!$A$1:$DW$117, Mujeres!$A$1:$DW$117 )</f>
        <v>0</v>
      </c>
      <c r="CH165" s="46" cm="1">
        <f t="array" ref="CH165">SalarioAnualEsperado($B165, $G165, $D165, CH$1, Hombres!$A$1:$DW$117, Mujeres!$A$1:$DW$117 )</f>
        <v>0</v>
      </c>
      <c r="CI165" s="46" cm="1">
        <f t="array" ref="CI165">SalarioAnualEsperado($B165, $G165, $D165, CI$1, Hombres!$A$1:$DW$117, Mujeres!$A$1:$DW$117 )</f>
        <v>0</v>
      </c>
      <c r="CJ165" s="46" cm="1">
        <f t="array" ref="CJ165">SalarioAnualEsperado($B165, $G165, $D165, CJ$1, Hombres!$A$1:$DW$117, Mujeres!$A$1:$DW$117 )</f>
        <v>0</v>
      </c>
      <c r="CK165" s="46" cm="1">
        <f t="array" ref="CK165">SalarioAnualEsperado($B165, $G165, $D165, CK$1, Hombres!$A$1:$DW$117, Mujeres!$A$1:$DW$117 )</f>
        <v>0</v>
      </c>
      <c r="CL165" s="46" cm="1">
        <f t="array" ref="CL165">SalarioAnualEsperado($B165, $G165, $D165, CL$1, Hombres!$A$1:$DW$117, Mujeres!$A$1:$DW$117 )</f>
        <v>0</v>
      </c>
      <c r="CM165" s="46" cm="1">
        <f t="array" ref="CM165">SalarioAnualEsperado($B165, $G165, $D165, CM$1, Hombres!$A$1:$DW$117, Mujeres!$A$1:$DW$117 )</f>
        <v>0</v>
      </c>
      <c r="CN165" s="46" cm="1">
        <f t="array" ref="CN165">SalarioAnualEsperado($B165, $G165, $D165, CN$1, Hombres!$A$1:$DW$117, Mujeres!$A$1:$DW$117 )</f>
        <v>0</v>
      </c>
      <c r="CO165" s="46" cm="1">
        <f t="array" ref="CO165">SalarioAnualEsperado($B165, $G165, $D165, CO$1, Hombres!$A$1:$DW$117, Mujeres!$A$1:$DW$117 )</f>
        <v>0</v>
      </c>
      <c r="CP165" s="46" cm="1">
        <f t="array" ref="CP165">SalarioAnualEsperado($B165, $G165, $D165, CP$1, Hombres!$A$1:$DW$117, Mujeres!$A$1:$DW$117 )</f>
        <v>0</v>
      </c>
      <c r="CQ165" s="46" cm="1">
        <f t="array" ref="CQ165">SalarioAnualEsperado($B165, $G165, $D165, CQ$1, Hombres!$A$1:$DW$117, Mujeres!$A$1:$DW$117 )</f>
        <v>0</v>
      </c>
      <c r="CR165" s="46" cm="1">
        <f t="array" ref="CR165">SalarioAnualEsperado($B165, $G165, $D165, CR$1, Hombres!$A$1:$DW$117, Mujeres!$A$1:$DW$117 )</f>
        <v>0</v>
      </c>
      <c r="CS165" s="46" cm="1">
        <f t="array" ref="CS165">SalarioAnualEsperado($B165, $G165, $D165, CS$1, Hombres!$A$1:$DW$117, Mujeres!$A$1:$DW$117 )</f>
        <v>0</v>
      </c>
      <c r="CT165" s="46" cm="1">
        <f t="array" ref="CT165">SalarioAnualEsperado($B165, $G165, $D165, CT$1, Hombres!$A$1:$DW$117, Mujeres!$A$1:$DW$117 )</f>
        <v>0</v>
      </c>
      <c r="CU165" s="46" cm="1">
        <f t="array" ref="CU165">SalarioAnualEsperado($B165, $G165, $D165, CU$1, Hombres!$A$1:$DW$117, Mujeres!$A$1:$DW$117 )</f>
        <v>0</v>
      </c>
      <c r="CV165" s="46" cm="1">
        <f t="array" ref="CV165">SalarioAnualEsperado($B165, $G165, $D165, CV$1, Hombres!$A$1:$DW$117, Mujeres!$A$1:$DW$117 )</f>
        <v>0</v>
      </c>
      <c r="CW165" s="46" cm="1">
        <f t="array" ref="CW165">SalarioAnualEsperado($B165, $G165, $D165, CW$1, Hombres!$A$1:$DW$117, Mujeres!$A$1:$DW$117 )</f>
        <v>0</v>
      </c>
      <c r="CX165" s="46" cm="1">
        <f t="array" ref="CX165">SalarioAnualEsperado($B165, $G165, $D165, CX$1, Hombres!$A$1:$DW$117, Mujeres!$A$1:$DW$117 )</f>
        <v>0</v>
      </c>
      <c r="CY165" s="46" cm="1">
        <f t="array" ref="CY165">SalarioAnualEsperado($B165, $G165, $D165, CY$1, Hombres!$A$1:$DW$117, Mujeres!$A$1:$DW$117 )</f>
        <v>0</v>
      </c>
      <c r="CZ165" s="46" cm="1">
        <f t="array" ref="CZ165">SalarioAnualEsperado($B165, $G165, $D165, CZ$1, Hombres!$A$1:$DW$117, Mujeres!$A$1:$DW$117 )</f>
        <v>0</v>
      </c>
      <c r="DA165" s="46" cm="1">
        <f t="array" ref="DA165">SalarioAnualEsperado($B165, $G165, $D165, DA$1, Hombres!$A$1:$DW$117, Mujeres!$A$1:$DW$117 )</f>
        <v>0</v>
      </c>
      <c r="DB165" s="46" cm="1">
        <f t="array" ref="DB165">SalarioAnualEsperado($B165, $G165, $D165, DB$1, Hombres!$A$1:$DW$117, Mujeres!$A$1:$DW$117 )</f>
        <v>0</v>
      </c>
      <c r="DC165" s="46" cm="1">
        <f t="array" ref="DC165">SalarioAnualEsperado($B165, $G165, $D165, DC$1, Hombres!$A$1:$DW$117, Mujeres!$A$1:$DW$117 )</f>
        <v>0</v>
      </c>
    </row>
    <row r="166" spans="1:107" x14ac:dyDescent="0.2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6" cm="1">
        <f t="array" ref="L166">SalarioAnualEsperado($B166, $G166, $D166, L$1, Hombres!$A$1:$DW$117, Mujeres!$A$1:$DW$117 )</f>
        <v>6369662</v>
      </c>
      <c r="M166" s="46" cm="1">
        <f t="array" ref="M166">SalarioAnualEsperado($B166, $G166, $D166, M$1, Hombres!$A$1:$DW$117, Mujeres!$A$1:$DW$117 )</f>
        <v>6675554.1791879265</v>
      </c>
      <c r="N166" s="46" cm="1">
        <f t="array" ref="N166">SalarioAnualEsperado($B166, $G166, $D166, N$1, Hombres!$A$1:$DW$117, Mujeres!$A$1:$DW$117 )</f>
        <v>6995066.0745275868</v>
      </c>
      <c r="O166" s="46" cm="1">
        <f t="array" ref="O166">SalarioAnualEsperado($B166, $G166, $D166, O$1, Hombres!$A$1:$DW$117, Mujeres!$A$1:$DW$117 )</f>
        <v>7328531.7695354316</v>
      </c>
      <c r="P166" s="46" cm="1">
        <f t="array" ref="P166">SalarioAnualEsperado($B166, $G166, $D166, P$1, Hombres!$A$1:$DW$117, Mujeres!$A$1:$DW$117 )</f>
        <v>7676359.8120705476</v>
      </c>
      <c r="Q166" s="46" cm="1">
        <f t="array" ref="Q166">SalarioAnualEsperado($B166, $G166, $D166, Q$1, Hombres!$A$1:$DW$117, Mujeres!$A$1:$DW$117 )</f>
        <v>8038983.5692871772</v>
      </c>
      <c r="R166" s="46" cm="1">
        <f t="array" ref="R166">SalarioAnualEsperado($B166, $G166, $D166, R$1, Hombres!$A$1:$DW$117, Mujeres!$A$1:$DW$117 )</f>
        <v>8416856.4495404661</v>
      </c>
      <c r="S166" s="46" cm="1">
        <f t="array" ref="S166">SalarioAnualEsperado($B166, $G166, $D166, S$1, Hombres!$A$1:$DW$117, Mujeres!$A$1:$DW$117 )</f>
        <v>8810551.1668233201</v>
      </c>
      <c r="T166" s="46" cm="1">
        <f t="array" ref="T166">SalarioAnualEsperado($B166, $G166, $D166, T$1, Hombres!$A$1:$DW$117, Mujeres!$A$1:$DW$117 )</f>
        <v>9220734.5298550408</v>
      </c>
      <c r="U166" s="46" cm="1">
        <f t="array" ref="U166">SalarioAnualEsperado($B166, $G166, $D166, U$1, Hombres!$A$1:$DW$117, Mujeres!$A$1:$DW$117 )</f>
        <v>9647868.6211756915</v>
      </c>
      <c r="V166" s="46" cm="1">
        <f t="array" ref="V166">SalarioAnualEsperado($B166, $G166, $D166, V$1, Hombres!$A$1:$DW$117, Mujeres!$A$1:$DW$117 )</f>
        <v>10092233.639518818</v>
      </c>
      <c r="W166" s="46" cm="1">
        <f t="array" ref="W166">SalarioAnualEsperado($B166, $G166, $D166, W$1, Hombres!$A$1:$DW$117, Mujeres!$A$1:$DW$117 )</f>
        <v>10553631.102883782</v>
      </c>
      <c r="X166" s="46" cm="1">
        <f t="array" ref="X166">SalarioAnualEsperado($B166, $G166, $D166, X$1, Hombres!$A$1:$DW$117, Mujeres!$A$1:$DW$117 )</f>
        <v>11031491.459414287</v>
      </c>
      <c r="Y166" s="46" cm="1">
        <f t="array" ref="Y166">SalarioAnualEsperado($B166, $G166, $D166, Y$1, Hombres!$A$1:$DW$117, Mujeres!$A$1:$DW$117 )</f>
        <v>11525146.607774705</v>
      </c>
      <c r="Z166" s="46" cm="1">
        <f t="array" ref="Z166">SalarioAnualEsperado($B166, $G166, $D166, Z$1, Hombres!$A$1:$DW$117, Mujeres!$A$1:$DW$117 )</f>
        <v>12034492.183361996</v>
      </c>
      <c r="AA166" s="46" cm="1">
        <f t="array" ref="AA166">SalarioAnualEsperado($B166, $G166, $D166, AA$1, Hombres!$A$1:$DW$117, Mujeres!$A$1:$DW$117 )</f>
        <v>12559823.907045528</v>
      </c>
      <c r="AB166" s="46" cm="1">
        <f t="array" ref="AB166">SalarioAnualEsperado($B166, $G166, $D166, AB$1, Hombres!$A$1:$DW$117, Mujeres!$A$1:$DW$117 )</f>
        <v>13101258.907389564</v>
      </c>
      <c r="AC166" s="46" cm="1">
        <f t="array" ref="AC166">SalarioAnualEsperado($B166, $G166, $D166, AC$1, Hombres!$A$1:$DW$117, Mujeres!$A$1:$DW$117 )</f>
        <v>13658782.003363663</v>
      </c>
      <c r="AD166" s="46" cm="1">
        <f t="array" ref="AD166">SalarioAnualEsperado($B166, $G166, $D166, AD$1, Hombres!$A$1:$DW$117, Mujeres!$A$1:$DW$117 )</f>
        <v>14232215.488661421</v>
      </c>
      <c r="AE166" s="46" cm="1">
        <f t="array" ref="AE166">SalarioAnualEsperado($B166, $G166, $D166, AE$1, Hombres!$A$1:$DW$117, Mujeres!$A$1:$DW$117 )</f>
        <v>14820802.718013391</v>
      </c>
      <c r="AF166" s="46" cm="1">
        <f t="array" ref="AF166">SalarioAnualEsperado($B166, $G166, $D166, AF$1, Hombres!$A$1:$DW$117, Mujeres!$A$1:$DW$117 )</f>
        <v>0</v>
      </c>
      <c r="AG166" s="46" cm="1">
        <f t="array" ref="AG166">SalarioAnualEsperado($B166, $G166, $D166, AG$1, Hombres!$A$1:$DW$117, Mujeres!$A$1:$DW$117 )</f>
        <v>0</v>
      </c>
      <c r="AH166" s="46" cm="1">
        <f t="array" ref="AH166">SalarioAnualEsperado($B166, $G166, $D166, AH$1, Hombres!$A$1:$DW$117, Mujeres!$A$1:$DW$117 )</f>
        <v>0</v>
      </c>
      <c r="AI166" s="46" cm="1">
        <f t="array" ref="AI166">SalarioAnualEsperado($B166, $G166, $D166, AI$1, Hombres!$A$1:$DW$117, Mujeres!$A$1:$DW$117 )</f>
        <v>0</v>
      </c>
      <c r="AJ166" s="46" cm="1">
        <f t="array" ref="AJ166">SalarioAnualEsperado($B166, $G166, $D166, AJ$1, Hombres!$A$1:$DW$117, Mujeres!$A$1:$DW$117 )</f>
        <v>0</v>
      </c>
      <c r="AK166" s="46" cm="1">
        <f t="array" ref="AK166">SalarioAnualEsperado($B166, $G166, $D166, AK$1, Hombres!$A$1:$DW$117, Mujeres!$A$1:$DW$117 )</f>
        <v>0</v>
      </c>
      <c r="AL166" s="46" cm="1">
        <f t="array" ref="AL166">SalarioAnualEsperado($B166, $G166, $D166, AL$1, Hombres!$A$1:$DW$117, Mujeres!$A$1:$DW$117 )</f>
        <v>0</v>
      </c>
      <c r="AM166" s="46" cm="1">
        <f t="array" ref="AM166">SalarioAnualEsperado($B166, $G166, $D166, AM$1, Hombres!$A$1:$DW$117, Mujeres!$A$1:$DW$117 )</f>
        <v>0</v>
      </c>
      <c r="AN166" s="46" cm="1">
        <f t="array" ref="AN166">SalarioAnualEsperado($B166, $G166, $D166, AN$1, Hombres!$A$1:$DW$117, Mujeres!$A$1:$DW$117 )</f>
        <v>0</v>
      </c>
      <c r="AO166" s="46" cm="1">
        <f t="array" ref="AO166">SalarioAnualEsperado($B166, $G166, $D166, AO$1, Hombres!$A$1:$DW$117, Mujeres!$A$1:$DW$117 )</f>
        <v>0</v>
      </c>
      <c r="AP166" s="46" cm="1">
        <f t="array" ref="AP166">SalarioAnualEsperado($B166, $G166, $D166, AP$1, Hombres!$A$1:$DW$117, Mujeres!$A$1:$DW$117 )</f>
        <v>0</v>
      </c>
      <c r="AQ166" s="46" cm="1">
        <f t="array" ref="AQ166">SalarioAnualEsperado($B166, $G166, $D166, AQ$1, Hombres!$A$1:$DW$117, Mujeres!$A$1:$DW$117 )</f>
        <v>0</v>
      </c>
      <c r="AR166" s="46" cm="1">
        <f t="array" ref="AR166">SalarioAnualEsperado($B166, $G166, $D166, AR$1, Hombres!$A$1:$DW$117, Mujeres!$A$1:$DW$117 )</f>
        <v>0</v>
      </c>
      <c r="AS166" s="46" cm="1">
        <f t="array" ref="AS166">SalarioAnualEsperado($B166, $G166, $D166, AS$1, Hombres!$A$1:$DW$117, Mujeres!$A$1:$DW$117 )</f>
        <v>0</v>
      </c>
      <c r="AT166" s="46" cm="1">
        <f t="array" ref="AT166">SalarioAnualEsperado($B166, $G166, $D166, AT$1, Hombres!$A$1:$DW$117, Mujeres!$A$1:$DW$117 )</f>
        <v>0</v>
      </c>
      <c r="AU166" s="46" cm="1">
        <f t="array" ref="AU166">SalarioAnualEsperado($B166, $G166, $D166, AU$1, Hombres!$A$1:$DW$117, Mujeres!$A$1:$DW$117 )</f>
        <v>0</v>
      </c>
      <c r="AV166" s="46" cm="1">
        <f t="array" ref="AV166">SalarioAnualEsperado($B166, $G166, $D166, AV$1, Hombres!$A$1:$DW$117, Mujeres!$A$1:$DW$117 )</f>
        <v>0</v>
      </c>
      <c r="AW166" s="46" cm="1">
        <f t="array" ref="AW166">SalarioAnualEsperado($B166, $G166, $D166, AW$1, Hombres!$A$1:$DW$117, Mujeres!$A$1:$DW$117 )</f>
        <v>0</v>
      </c>
      <c r="AX166" s="46" cm="1">
        <f t="array" ref="AX166">SalarioAnualEsperado($B166, $G166, $D166, AX$1, Hombres!$A$1:$DW$117, Mujeres!$A$1:$DW$117 )</f>
        <v>0</v>
      </c>
      <c r="AY166" s="46" cm="1">
        <f t="array" ref="AY166">SalarioAnualEsperado($B166, $G166, $D166, AY$1, Hombres!$A$1:$DW$117, Mujeres!$A$1:$DW$117 )</f>
        <v>0</v>
      </c>
      <c r="AZ166" s="46" cm="1">
        <f t="array" ref="AZ166">SalarioAnualEsperado($B166, $G166, $D166, AZ$1, Hombres!$A$1:$DW$117, Mujeres!$A$1:$DW$117 )</f>
        <v>0</v>
      </c>
      <c r="BA166" s="46" cm="1">
        <f t="array" ref="BA166">SalarioAnualEsperado($B166, $G166, $D166, BA$1, Hombres!$A$1:$DW$117, Mujeres!$A$1:$DW$117 )</f>
        <v>0</v>
      </c>
      <c r="BB166" s="46" cm="1">
        <f t="array" ref="BB166">SalarioAnualEsperado($B166, $G166, $D166, BB$1, Hombres!$A$1:$DW$117, Mujeres!$A$1:$DW$117 )</f>
        <v>0</v>
      </c>
      <c r="BC166" s="46" cm="1">
        <f t="array" ref="BC166">SalarioAnualEsperado($B166, $G166, $D166, BC$1, Hombres!$A$1:$DW$117, Mujeres!$A$1:$DW$117 )</f>
        <v>0</v>
      </c>
      <c r="BD166" s="46" cm="1">
        <f t="array" ref="BD166">SalarioAnualEsperado($B166, $G166, $D166, BD$1, Hombres!$A$1:$DW$117, Mujeres!$A$1:$DW$117 )</f>
        <v>0</v>
      </c>
      <c r="BE166" s="46" cm="1">
        <f t="array" ref="BE166">SalarioAnualEsperado($B166, $G166, $D166, BE$1, Hombres!$A$1:$DW$117, Mujeres!$A$1:$DW$117 )</f>
        <v>0</v>
      </c>
      <c r="BF166" s="46" cm="1">
        <f t="array" ref="BF166">SalarioAnualEsperado($B166, $G166, $D166, BF$1, Hombres!$A$1:$DW$117, Mujeres!$A$1:$DW$117 )</f>
        <v>0</v>
      </c>
      <c r="BG166" s="46" cm="1">
        <f t="array" ref="BG166">SalarioAnualEsperado($B166, $G166, $D166, BG$1, Hombres!$A$1:$DW$117, Mujeres!$A$1:$DW$117 )</f>
        <v>0</v>
      </c>
      <c r="BH166" s="46" cm="1">
        <f t="array" ref="BH166">SalarioAnualEsperado($B166, $G166, $D166, BH$1, Hombres!$A$1:$DW$117, Mujeres!$A$1:$DW$117 )</f>
        <v>0</v>
      </c>
      <c r="BI166" s="46" cm="1">
        <f t="array" ref="BI166">SalarioAnualEsperado($B166, $G166, $D166, BI$1, Hombres!$A$1:$DW$117, Mujeres!$A$1:$DW$117 )</f>
        <v>0</v>
      </c>
      <c r="BJ166" s="46" cm="1">
        <f t="array" ref="BJ166">SalarioAnualEsperado($B166, $G166, $D166, BJ$1, Hombres!$A$1:$DW$117, Mujeres!$A$1:$DW$117 )</f>
        <v>0</v>
      </c>
      <c r="BK166" s="46" cm="1">
        <f t="array" ref="BK166">SalarioAnualEsperado($B166, $G166, $D166, BK$1, Hombres!$A$1:$DW$117, Mujeres!$A$1:$DW$117 )</f>
        <v>0</v>
      </c>
      <c r="BL166" s="46" cm="1">
        <f t="array" ref="BL166">SalarioAnualEsperado($B166, $G166, $D166, BL$1, Hombres!$A$1:$DW$117, Mujeres!$A$1:$DW$117 )</f>
        <v>0</v>
      </c>
      <c r="BM166" s="46" cm="1">
        <f t="array" ref="BM166">SalarioAnualEsperado($B166, $G166, $D166, BM$1, Hombres!$A$1:$DW$117, Mujeres!$A$1:$DW$117 )</f>
        <v>0</v>
      </c>
      <c r="BN166" s="46" cm="1">
        <f t="array" ref="BN166">SalarioAnualEsperado($B166, $G166, $D166, BN$1, Hombres!$A$1:$DW$117, Mujeres!$A$1:$DW$117 )</f>
        <v>0</v>
      </c>
      <c r="BO166" s="46" cm="1">
        <f t="array" ref="BO166">SalarioAnualEsperado($B166, $G166, $D166, BO$1, Hombres!$A$1:$DW$117, Mujeres!$A$1:$DW$117 )</f>
        <v>0</v>
      </c>
      <c r="BP166" s="46" cm="1">
        <f t="array" ref="BP166">SalarioAnualEsperado($B166, $G166, $D166, BP$1, Hombres!$A$1:$DW$117, Mujeres!$A$1:$DW$117 )</f>
        <v>0</v>
      </c>
      <c r="BQ166" s="46" cm="1">
        <f t="array" ref="BQ166">SalarioAnualEsperado($B166, $G166, $D166, BQ$1, Hombres!$A$1:$DW$117, Mujeres!$A$1:$DW$117 )</f>
        <v>0</v>
      </c>
      <c r="BR166" s="46" cm="1">
        <f t="array" ref="BR166">SalarioAnualEsperado($B166, $G166, $D166, BR$1, Hombres!$A$1:$DW$117, Mujeres!$A$1:$DW$117 )</f>
        <v>0</v>
      </c>
      <c r="BS166" s="46" cm="1">
        <f t="array" ref="BS166">SalarioAnualEsperado($B166, $G166, $D166, BS$1, Hombres!$A$1:$DW$117, Mujeres!$A$1:$DW$117 )</f>
        <v>0</v>
      </c>
      <c r="BT166" s="46" cm="1">
        <f t="array" ref="BT166">SalarioAnualEsperado($B166, $G166, $D166, BT$1, Hombres!$A$1:$DW$117, Mujeres!$A$1:$DW$117 )</f>
        <v>0</v>
      </c>
      <c r="BU166" s="46" cm="1">
        <f t="array" ref="BU166">SalarioAnualEsperado($B166, $G166, $D166, BU$1, Hombres!$A$1:$DW$117, Mujeres!$A$1:$DW$117 )</f>
        <v>0</v>
      </c>
      <c r="BV166" s="46" cm="1">
        <f t="array" ref="BV166">SalarioAnualEsperado($B166, $G166, $D166, BV$1, Hombres!$A$1:$DW$117, Mujeres!$A$1:$DW$117 )</f>
        <v>0</v>
      </c>
      <c r="BW166" s="46" cm="1">
        <f t="array" ref="BW166">SalarioAnualEsperado($B166, $G166, $D166, BW$1, Hombres!$A$1:$DW$117, Mujeres!$A$1:$DW$117 )</f>
        <v>0</v>
      </c>
      <c r="BX166" s="46" cm="1">
        <f t="array" ref="BX166">SalarioAnualEsperado($B166, $G166, $D166, BX$1, Hombres!$A$1:$DW$117, Mujeres!$A$1:$DW$117 )</f>
        <v>0</v>
      </c>
      <c r="BY166" s="46" cm="1">
        <f t="array" ref="BY166">SalarioAnualEsperado($B166, $G166, $D166, BY$1, Hombres!$A$1:$DW$117, Mujeres!$A$1:$DW$117 )</f>
        <v>0</v>
      </c>
      <c r="BZ166" s="46" cm="1">
        <f t="array" ref="BZ166">SalarioAnualEsperado($B166, $G166, $D166, BZ$1, Hombres!$A$1:$DW$117, Mujeres!$A$1:$DW$117 )</f>
        <v>0</v>
      </c>
      <c r="CA166" s="46" cm="1">
        <f t="array" ref="CA166">SalarioAnualEsperado($B166, $G166, $D166, CA$1, Hombres!$A$1:$DW$117, Mujeres!$A$1:$DW$117 )</f>
        <v>0</v>
      </c>
      <c r="CB166" s="46" cm="1">
        <f t="array" ref="CB166">SalarioAnualEsperado($B166, $G166, $D166, CB$1, Hombres!$A$1:$DW$117, Mujeres!$A$1:$DW$117 )</f>
        <v>0</v>
      </c>
      <c r="CC166" s="46" cm="1">
        <f t="array" ref="CC166">SalarioAnualEsperado($B166, $G166, $D166, CC$1, Hombres!$A$1:$DW$117, Mujeres!$A$1:$DW$117 )</f>
        <v>0</v>
      </c>
      <c r="CD166" s="46" cm="1">
        <f t="array" ref="CD166">SalarioAnualEsperado($B166, $G166, $D166, CD$1, Hombres!$A$1:$DW$117, Mujeres!$A$1:$DW$117 )</f>
        <v>0</v>
      </c>
      <c r="CE166" s="46" cm="1">
        <f t="array" ref="CE166">SalarioAnualEsperado($B166, $G166, $D166, CE$1, Hombres!$A$1:$DW$117, Mujeres!$A$1:$DW$117 )</f>
        <v>0</v>
      </c>
      <c r="CF166" s="46" cm="1">
        <f t="array" ref="CF166">SalarioAnualEsperado($B166, $G166, $D166, CF$1, Hombres!$A$1:$DW$117, Mujeres!$A$1:$DW$117 )</f>
        <v>0</v>
      </c>
      <c r="CG166" s="46" cm="1">
        <f t="array" ref="CG166">SalarioAnualEsperado($B166, $G166, $D166, CG$1, Hombres!$A$1:$DW$117, Mujeres!$A$1:$DW$117 )</f>
        <v>0</v>
      </c>
      <c r="CH166" s="46" cm="1">
        <f t="array" ref="CH166">SalarioAnualEsperado($B166, $G166, $D166, CH$1, Hombres!$A$1:$DW$117, Mujeres!$A$1:$DW$117 )</f>
        <v>0</v>
      </c>
      <c r="CI166" s="46" cm="1">
        <f t="array" ref="CI166">SalarioAnualEsperado($B166, $G166, $D166, CI$1, Hombres!$A$1:$DW$117, Mujeres!$A$1:$DW$117 )</f>
        <v>0</v>
      </c>
      <c r="CJ166" s="46" cm="1">
        <f t="array" ref="CJ166">SalarioAnualEsperado($B166, $G166, $D166, CJ$1, Hombres!$A$1:$DW$117, Mujeres!$A$1:$DW$117 )</f>
        <v>0</v>
      </c>
      <c r="CK166" s="46" cm="1">
        <f t="array" ref="CK166">SalarioAnualEsperado($B166, $G166, $D166, CK$1, Hombres!$A$1:$DW$117, Mujeres!$A$1:$DW$117 )</f>
        <v>0</v>
      </c>
      <c r="CL166" s="46" cm="1">
        <f t="array" ref="CL166">SalarioAnualEsperado($B166, $G166, $D166, CL$1, Hombres!$A$1:$DW$117, Mujeres!$A$1:$DW$117 )</f>
        <v>0</v>
      </c>
      <c r="CM166" s="46" cm="1">
        <f t="array" ref="CM166">SalarioAnualEsperado($B166, $G166, $D166, CM$1, Hombres!$A$1:$DW$117, Mujeres!$A$1:$DW$117 )</f>
        <v>0</v>
      </c>
      <c r="CN166" s="46" cm="1">
        <f t="array" ref="CN166">SalarioAnualEsperado($B166, $G166, $D166, CN$1, Hombres!$A$1:$DW$117, Mujeres!$A$1:$DW$117 )</f>
        <v>0</v>
      </c>
      <c r="CO166" s="46" cm="1">
        <f t="array" ref="CO166">SalarioAnualEsperado($B166, $G166, $D166, CO$1, Hombres!$A$1:$DW$117, Mujeres!$A$1:$DW$117 )</f>
        <v>0</v>
      </c>
      <c r="CP166" s="46" cm="1">
        <f t="array" ref="CP166">SalarioAnualEsperado($B166, $G166, $D166, CP$1, Hombres!$A$1:$DW$117, Mujeres!$A$1:$DW$117 )</f>
        <v>0</v>
      </c>
      <c r="CQ166" s="46" cm="1">
        <f t="array" ref="CQ166">SalarioAnualEsperado($B166, $G166, $D166, CQ$1, Hombres!$A$1:$DW$117, Mujeres!$A$1:$DW$117 )</f>
        <v>0</v>
      </c>
      <c r="CR166" s="46" cm="1">
        <f t="array" ref="CR166">SalarioAnualEsperado($B166, $G166, $D166, CR$1, Hombres!$A$1:$DW$117, Mujeres!$A$1:$DW$117 )</f>
        <v>0</v>
      </c>
      <c r="CS166" s="46" cm="1">
        <f t="array" ref="CS166">SalarioAnualEsperado($B166, $G166, $D166, CS$1, Hombres!$A$1:$DW$117, Mujeres!$A$1:$DW$117 )</f>
        <v>0</v>
      </c>
      <c r="CT166" s="46" cm="1">
        <f t="array" ref="CT166">SalarioAnualEsperado($B166, $G166, $D166, CT$1, Hombres!$A$1:$DW$117, Mujeres!$A$1:$DW$117 )</f>
        <v>0</v>
      </c>
      <c r="CU166" s="46" cm="1">
        <f t="array" ref="CU166">SalarioAnualEsperado($B166, $G166, $D166, CU$1, Hombres!$A$1:$DW$117, Mujeres!$A$1:$DW$117 )</f>
        <v>0</v>
      </c>
      <c r="CV166" s="46" cm="1">
        <f t="array" ref="CV166">SalarioAnualEsperado($B166, $G166, $D166, CV$1, Hombres!$A$1:$DW$117, Mujeres!$A$1:$DW$117 )</f>
        <v>0</v>
      </c>
      <c r="CW166" s="46" cm="1">
        <f t="array" ref="CW166">SalarioAnualEsperado($B166, $G166, $D166, CW$1, Hombres!$A$1:$DW$117, Mujeres!$A$1:$DW$117 )</f>
        <v>0</v>
      </c>
      <c r="CX166" s="46" cm="1">
        <f t="array" ref="CX166">SalarioAnualEsperado($B166, $G166, $D166, CX$1, Hombres!$A$1:$DW$117, Mujeres!$A$1:$DW$117 )</f>
        <v>0</v>
      </c>
      <c r="CY166" s="46" cm="1">
        <f t="array" ref="CY166">SalarioAnualEsperado($B166, $G166, $D166, CY$1, Hombres!$A$1:$DW$117, Mujeres!$A$1:$DW$117 )</f>
        <v>0</v>
      </c>
      <c r="CZ166" s="46" cm="1">
        <f t="array" ref="CZ166">SalarioAnualEsperado($B166, $G166, $D166, CZ$1, Hombres!$A$1:$DW$117, Mujeres!$A$1:$DW$117 )</f>
        <v>0</v>
      </c>
      <c r="DA166" s="46" cm="1">
        <f t="array" ref="DA166">SalarioAnualEsperado($B166, $G166, $D166, DA$1, Hombres!$A$1:$DW$117, Mujeres!$A$1:$DW$117 )</f>
        <v>0</v>
      </c>
      <c r="DB166" s="46" cm="1">
        <f t="array" ref="DB166">SalarioAnualEsperado($B166, $G166, $D166, DB$1, Hombres!$A$1:$DW$117, Mujeres!$A$1:$DW$117 )</f>
        <v>0</v>
      </c>
      <c r="DC166" s="46" cm="1">
        <f t="array" ref="DC166">SalarioAnualEsperado($B166, $G166, $D166, DC$1, Hombres!$A$1:$DW$117, Mujeres!$A$1:$DW$117 )</f>
        <v>0</v>
      </c>
    </row>
    <row r="167" spans="1:107" x14ac:dyDescent="0.2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6" cm="1">
        <f t="array" ref="L167">SalarioAnualEsperado($B167, $G167, $D167, L$1, Hombres!$A$1:$DW$117, Mujeres!$A$1:$DW$117 )</f>
        <v>8030906</v>
      </c>
      <c r="M167" s="46" cm="1">
        <f t="array" ref="M167">SalarioAnualEsperado($B167, $G167, $D167, M$1, Hombres!$A$1:$DW$117, Mujeres!$A$1:$DW$117 )</f>
        <v>8433495.0090719741</v>
      </c>
      <c r="N167" s="46" cm="1">
        <f t="array" ref="N167">SalarioAnualEsperado($B167, $G167, $D167, N$1, Hombres!$A$1:$DW$117, Mujeres!$A$1:$DW$117 )</f>
        <v>8856098.3313489128</v>
      </c>
      <c r="O167" s="46" cm="1">
        <f t="array" ref="O167">SalarioAnualEsperado($B167, $G167, $D167, O$1, Hombres!$A$1:$DW$117, Mujeres!$A$1:$DW$117 )</f>
        <v>9299686.6837031934</v>
      </c>
      <c r="P167" s="46" cm="1">
        <f t="array" ref="P167">SalarioAnualEsperado($B167, $G167, $D167, P$1, Hombres!$A$1:$DW$117, Mujeres!$A$1:$DW$117 )</f>
        <v>9765239.6682479177</v>
      </c>
      <c r="Q167" s="46" cm="1">
        <f t="array" ref="Q167">SalarioAnualEsperado($B167, $G167, $D167, Q$1, Hombres!$A$1:$DW$117, Mujeres!$A$1:$DW$117 )</f>
        <v>10253830.99999251</v>
      </c>
      <c r="R167" s="46" cm="1">
        <f t="array" ref="R167">SalarioAnualEsperado($B167, $G167, $D167, R$1, Hombres!$A$1:$DW$117, Mujeres!$A$1:$DW$117 )</f>
        <v>10766593.6736401</v>
      </c>
      <c r="S167" s="46" cm="1">
        <f t="array" ref="S167">SalarioAnualEsperado($B167, $G167, $D167, S$1, Hombres!$A$1:$DW$117, Mujeres!$A$1:$DW$117 )</f>
        <v>11304694.892573001</v>
      </c>
      <c r="T167" s="46" cm="1">
        <f t="array" ref="T167">SalarioAnualEsperado($B167, $G167, $D167, T$1, Hombres!$A$1:$DW$117, Mujeres!$A$1:$DW$117 )</f>
        <v>11869321.575976985</v>
      </c>
      <c r="U167" s="46" cm="1">
        <f t="array" ref="U167">SalarioAnualEsperado($B167, $G167, $D167, U$1, Hombres!$A$1:$DW$117, Mujeres!$A$1:$DW$117 )</f>
        <v>12461715.270354744</v>
      </c>
      <c r="V167" s="46" cm="1">
        <f t="array" ref="V167">SalarioAnualEsperado($B167, $G167, $D167, V$1, Hombres!$A$1:$DW$117, Mujeres!$A$1:$DW$117 )</f>
        <v>13083195.949742366</v>
      </c>
      <c r="W167" s="46" cm="1">
        <f t="array" ref="W167">SalarioAnualEsperado($B167, $G167, $D167, W$1, Hombres!$A$1:$DW$117, Mujeres!$A$1:$DW$117 )</f>
        <v>13735074.073703803</v>
      </c>
      <c r="X167" s="46" cm="1">
        <f t="array" ref="X167">SalarioAnualEsperado($B167, $G167, $D167, X$1, Hombres!$A$1:$DW$117, Mujeres!$A$1:$DW$117 )</f>
        <v>14418588.259078562</v>
      </c>
      <c r="Y167" s="46" cm="1">
        <f t="array" ref="Y167">SalarioAnualEsperado($B167, $G167, $D167, Y$1, Hombres!$A$1:$DW$117, Mujeres!$A$1:$DW$117 )</f>
        <v>15135076.262672504</v>
      </c>
      <c r="Z167" s="46" cm="1">
        <f t="array" ref="Z167">SalarioAnualEsperado($B167, $G167, $D167, Z$1, Hombres!$A$1:$DW$117, Mujeres!$A$1:$DW$117 )</f>
        <v>15886004.017387265</v>
      </c>
      <c r="AA167" s="46" cm="1">
        <f t="array" ref="AA167">SalarioAnualEsperado($B167, $G167, $D167, AA$1, Hombres!$A$1:$DW$117, Mujeres!$A$1:$DW$117 )</f>
        <v>16673064.204650871</v>
      </c>
      <c r="AB167" s="46" cm="1">
        <f t="array" ref="AB167">SalarioAnualEsperado($B167, $G167, $D167, AB$1, Hombres!$A$1:$DW$117, Mujeres!$A$1:$DW$117 )</f>
        <v>17497964.348288059</v>
      </c>
      <c r="AC167" s="46" cm="1">
        <f t="array" ref="AC167">SalarioAnualEsperado($B167, $G167, $D167, AC$1, Hombres!$A$1:$DW$117, Mujeres!$A$1:$DW$117 )</f>
        <v>18362349.162294887</v>
      </c>
      <c r="AD167" s="46" cm="1">
        <f t="array" ref="AD167">SalarioAnualEsperado($B167, $G167, $D167, AD$1, Hombres!$A$1:$DW$117, Mujeres!$A$1:$DW$117 )</f>
        <v>19267878.97004801</v>
      </c>
      <c r="AE167" s="46" cm="1">
        <f t="array" ref="AE167">SalarioAnualEsperado($B167, $G167, $D167, AE$1, Hombres!$A$1:$DW$117, Mujeres!$A$1:$DW$117 )</f>
        <v>20216335.776689913</v>
      </c>
      <c r="AF167" s="46" cm="1">
        <f t="array" ref="AF167">SalarioAnualEsperado($B167, $G167, $D167, AF$1, Hombres!$A$1:$DW$117, Mujeres!$A$1:$DW$117 )</f>
        <v>21209676.931299079</v>
      </c>
      <c r="AG167" s="46" cm="1">
        <f t="array" ref="AG167">SalarioAnualEsperado($B167, $G167, $D167, AG$1, Hombres!$A$1:$DW$117, Mujeres!$A$1:$DW$117 )</f>
        <v>22249805.41060017</v>
      </c>
      <c r="AH167" s="46" cm="1">
        <f t="array" ref="AH167">SalarioAnualEsperado($B167, $G167, $D167, AH$1, Hombres!$A$1:$DW$117, Mujeres!$A$1:$DW$117 )</f>
        <v>23338253.881731763</v>
      </c>
      <c r="AI167" s="46" cm="1">
        <f t="array" ref="AI167">SalarioAnualEsperado($B167, $G167, $D167, AI$1, Hombres!$A$1:$DW$117, Mujeres!$A$1:$DW$117 )</f>
        <v>24476626.317099098</v>
      </c>
      <c r="AJ167" s="46" cm="1">
        <f t="array" ref="AJ167">SalarioAnualEsperado($B167, $G167, $D167, AJ$1, Hombres!$A$1:$DW$117, Mujeres!$A$1:$DW$117 )</f>
        <v>25666863.4266189</v>
      </c>
      <c r="AK167" s="46" cm="1">
        <f t="array" ref="AK167">SalarioAnualEsperado($B167, $G167, $D167, AK$1, Hombres!$A$1:$DW$117, Mujeres!$A$1:$DW$117 )</f>
        <v>26911537.977979556</v>
      </c>
      <c r="AL167" s="46" cm="1">
        <f t="array" ref="AL167">SalarioAnualEsperado($B167, $G167, $D167, AL$1, Hombres!$A$1:$DW$117, Mujeres!$A$1:$DW$117 )</f>
        <v>28213116.089838885</v>
      </c>
      <c r="AM167" s="46" cm="1">
        <f t="array" ref="AM167">SalarioAnualEsperado($B167, $G167, $D167, AM$1, Hombres!$A$1:$DW$117, Mujeres!$A$1:$DW$117 )</f>
        <v>29573415.37552049</v>
      </c>
      <c r="AN167" s="46" cm="1">
        <f t="array" ref="AN167">SalarioAnualEsperado($B167, $G167, $D167, AN$1, Hombres!$A$1:$DW$117, Mujeres!$A$1:$DW$117 )</f>
        <v>30993547.546430692</v>
      </c>
      <c r="AO167" s="46" cm="1">
        <f t="array" ref="AO167">SalarioAnualEsperado($B167, $G167, $D167, AO$1, Hombres!$A$1:$DW$117, Mujeres!$A$1:$DW$117 )</f>
        <v>32474418.612211552</v>
      </c>
      <c r="AP167" s="46" cm="1">
        <f t="array" ref="AP167">SalarioAnualEsperado($B167, $G167, $D167, AP$1, Hombres!$A$1:$DW$117, Mujeres!$A$1:$DW$117 )</f>
        <v>34017024.967291065</v>
      </c>
      <c r="AQ167" s="46" cm="1">
        <f t="array" ref="AQ167">SalarioAnualEsperado($B167, $G167, $D167, AQ$1, Hombres!$A$1:$DW$117, Mujeres!$A$1:$DW$117 )</f>
        <v>0</v>
      </c>
      <c r="AR167" s="46" cm="1">
        <f t="array" ref="AR167">SalarioAnualEsperado($B167, $G167, $D167, AR$1, Hombres!$A$1:$DW$117, Mujeres!$A$1:$DW$117 )</f>
        <v>0</v>
      </c>
      <c r="AS167" s="46" cm="1">
        <f t="array" ref="AS167">SalarioAnualEsperado($B167, $G167, $D167, AS$1, Hombres!$A$1:$DW$117, Mujeres!$A$1:$DW$117 )</f>
        <v>0</v>
      </c>
      <c r="AT167" s="46" cm="1">
        <f t="array" ref="AT167">SalarioAnualEsperado($B167, $G167, $D167, AT$1, Hombres!$A$1:$DW$117, Mujeres!$A$1:$DW$117 )</f>
        <v>0</v>
      </c>
      <c r="AU167" s="46" cm="1">
        <f t="array" ref="AU167">SalarioAnualEsperado($B167, $G167, $D167, AU$1, Hombres!$A$1:$DW$117, Mujeres!$A$1:$DW$117 )</f>
        <v>0</v>
      </c>
      <c r="AV167" s="46" cm="1">
        <f t="array" ref="AV167">SalarioAnualEsperado($B167, $G167, $D167, AV$1, Hombres!$A$1:$DW$117, Mujeres!$A$1:$DW$117 )</f>
        <v>0</v>
      </c>
      <c r="AW167" s="46" cm="1">
        <f t="array" ref="AW167">SalarioAnualEsperado($B167, $G167, $D167, AW$1, Hombres!$A$1:$DW$117, Mujeres!$A$1:$DW$117 )</f>
        <v>0</v>
      </c>
      <c r="AX167" s="46" cm="1">
        <f t="array" ref="AX167">SalarioAnualEsperado($B167, $G167, $D167, AX$1, Hombres!$A$1:$DW$117, Mujeres!$A$1:$DW$117 )</f>
        <v>0</v>
      </c>
      <c r="AY167" s="46" cm="1">
        <f t="array" ref="AY167">SalarioAnualEsperado($B167, $G167, $D167, AY$1, Hombres!$A$1:$DW$117, Mujeres!$A$1:$DW$117 )</f>
        <v>0</v>
      </c>
      <c r="AZ167" s="46" cm="1">
        <f t="array" ref="AZ167">SalarioAnualEsperado($B167, $G167, $D167, AZ$1, Hombres!$A$1:$DW$117, Mujeres!$A$1:$DW$117 )</f>
        <v>0</v>
      </c>
      <c r="BA167" s="46" cm="1">
        <f t="array" ref="BA167">SalarioAnualEsperado($B167, $G167, $D167, BA$1, Hombres!$A$1:$DW$117, Mujeres!$A$1:$DW$117 )</f>
        <v>0</v>
      </c>
      <c r="BB167" s="46" cm="1">
        <f t="array" ref="BB167">SalarioAnualEsperado($B167, $G167, $D167, BB$1, Hombres!$A$1:$DW$117, Mujeres!$A$1:$DW$117 )</f>
        <v>0</v>
      </c>
      <c r="BC167" s="46" cm="1">
        <f t="array" ref="BC167">SalarioAnualEsperado($B167, $G167, $D167, BC$1, Hombres!$A$1:$DW$117, Mujeres!$A$1:$DW$117 )</f>
        <v>0</v>
      </c>
      <c r="BD167" s="46" cm="1">
        <f t="array" ref="BD167">SalarioAnualEsperado($B167, $G167, $D167, BD$1, Hombres!$A$1:$DW$117, Mujeres!$A$1:$DW$117 )</f>
        <v>0</v>
      </c>
      <c r="BE167" s="46" cm="1">
        <f t="array" ref="BE167">SalarioAnualEsperado($B167, $G167, $D167, BE$1, Hombres!$A$1:$DW$117, Mujeres!$A$1:$DW$117 )</f>
        <v>0</v>
      </c>
      <c r="BF167" s="46" cm="1">
        <f t="array" ref="BF167">SalarioAnualEsperado($B167, $G167, $D167, BF$1, Hombres!$A$1:$DW$117, Mujeres!$A$1:$DW$117 )</f>
        <v>0</v>
      </c>
      <c r="BG167" s="46" cm="1">
        <f t="array" ref="BG167">SalarioAnualEsperado($B167, $G167, $D167, BG$1, Hombres!$A$1:$DW$117, Mujeres!$A$1:$DW$117 )</f>
        <v>0</v>
      </c>
      <c r="BH167" s="46" cm="1">
        <f t="array" ref="BH167">SalarioAnualEsperado($B167, $G167, $D167, BH$1, Hombres!$A$1:$DW$117, Mujeres!$A$1:$DW$117 )</f>
        <v>0</v>
      </c>
      <c r="BI167" s="46" cm="1">
        <f t="array" ref="BI167">SalarioAnualEsperado($B167, $G167, $D167, BI$1, Hombres!$A$1:$DW$117, Mujeres!$A$1:$DW$117 )</f>
        <v>0</v>
      </c>
      <c r="BJ167" s="46" cm="1">
        <f t="array" ref="BJ167">SalarioAnualEsperado($B167, $G167, $D167, BJ$1, Hombres!$A$1:$DW$117, Mujeres!$A$1:$DW$117 )</f>
        <v>0</v>
      </c>
      <c r="BK167" s="46" cm="1">
        <f t="array" ref="BK167">SalarioAnualEsperado($B167, $G167, $D167, BK$1, Hombres!$A$1:$DW$117, Mujeres!$A$1:$DW$117 )</f>
        <v>0</v>
      </c>
      <c r="BL167" s="46" cm="1">
        <f t="array" ref="BL167">SalarioAnualEsperado($B167, $G167, $D167, BL$1, Hombres!$A$1:$DW$117, Mujeres!$A$1:$DW$117 )</f>
        <v>0</v>
      </c>
      <c r="BM167" s="46" cm="1">
        <f t="array" ref="BM167">SalarioAnualEsperado($B167, $G167, $D167, BM$1, Hombres!$A$1:$DW$117, Mujeres!$A$1:$DW$117 )</f>
        <v>0</v>
      </c>
      <c r="BN167" s="46" cm="1">
        <f t="array" ref="BN167">SalarioAnualEsperado($B167, $G167, $D167, BN$1, Hombres!$A$1:$DW$117, Mujeres!$A$1:$DW$117 )</f>
        <v>0</v>
      </c>
      <c r="BO167" s="46" cm="1">
        <f t="array" ref="BO167">SalarioAnualEsperado($B167, $G167, $D167, BO$1, Hombres!$A$1:$DW$117, Mujeres!$A$1:$DW$117 )</f>
        <v>0</v>
      </c>
      <c r="BP167" s="46" cm="1">
        <f t="array" ref="BP167">SalarioAnualEsperado($B167, $G167, $D167, BP$1, Hombres!$A$1:$DW$117, Mujeres!$A$1:$DW$117 )</f>
        <v>0</v>
      </c>
      <c r="BQ167" s="46" cm="1">
        <f t="array" ref="BQ167">SalarioAnualEsperado($B167, $G167, $D167, BQ$1, Hombres!$A$1:$DW$117, Mujeres!$A$1:$DW$117 )</f>
        <v>0</v>
      </c>
      <c r="BR167" s="46" cm="1">
        <f t="array" ref="BR167">SalarioAnualEsperado($B167, $G167, $D167, BR$1, Hombres!$A$1:$DW$117, Mujeres!$A$1:$DW$117 )</f>
        <v>0</v>
      </c>
      <c r="BS167" s="46" cm="1">
        <f t="array" ref="BS167">SalarioAnualEsperado($B167, $G167, $D167, BS$1, Hombres!$A$1:$DW$117, Mujeres!$A$1:$DW$117 )</f>
        <v>0</v>
      </c>
      <c r="BT167" s="46" cm="1">
        <f t="array" ref="BT167">SalarioAnualEsperado($B167, $G167, $D167, BT$1, Hombres!$A$1:$DW$117, Mujeres!$A$1:$DW$117 )</f>
        <v>0</v>
      </c>
      <c r="BU167" s="46" cm="1">
        <f t="array" ref="BU167">SalarioAnualEsperado($B167, $G167, $D167, BU$1, Hombres!$A$1:$DW$117, Mujeres!$A$1:$DW$117 )</f>
        <v>0</v>
      </c>
      <c r="BV167" s="46" cm="1">
        <f t="array" ref="BV167">SalarioAnualEsperado($B167, $G167, $D167, BV$1, Hombres!$A$1:$DW$117, Mujeres!$A$1:$DW$117 )</f>
        <v>0</v>
      </c>
      <c r="BW167" s="46" cm="1">
        <f t="array" ref="BW167">SalarioAnualEsperado($B167, $G167, $D167, BW$1, Hombres!$A$1:$DW$117, Mujeres!$A$1:$DW$117 )</f>
        <v>0</v>
      </c>
      <c r="BX167" s="46" cm="1">
        <f t="array" ref="BX167">SalarioAnualEsperado($B167, $G167, $D167, BX$1, Hombres!$A$1:$DW$117, Mujeres!$A$1:$DW$117 )</f>
        <v>0</v>
      </c>
      <c r="BY167" s="46" cm="1">
        <f t="array" ref="BY167">SalarioAnualEsperado($B167, $G167, $D167, BY$1, Hombres!$A$1:$DW$117, Mujeres!$A$1:$DW$117 )</f>
        <v>0</v>
      </c>
      <c r="BZ167" s="46" cm="1">
        <f t="array" ref="BZ167">SalarioAnualEsperado($B167, $G167, $D167, BZ$1, Hombres!$A$1:$DW$117, Mujeres!$A$1:$DW$117 )</f>
        <v>0</v>
      </c>
      <c r="CA167" s="46" cm="1">
        <f t="array" ref="CA167">SalarioAnualEsperado($B167, $G167, $D167, CA$1, Hombres!$A$1:$DW$117, Mujeres!$A$1:$DW$117 )</f>
        <v>0</v>
      </c>
      <c r="CB167" s="46" cm="1">
        <f t="array" ref="CB167">SalarioAnualEsperado($B167, $G167, $D167, CB$1, Hombres!$A$1:$DW$117, Mujeres!$A$1:$DW$117 )</f>
        <v>0</v>
      </c>
      <c r="CC167" s="46" cm="1">
        <f t="array" ref="CC167">SalarioAnualEsperado($B167, $G167, $D167, CC$1, Hombres!$A$1:$DW$117, Mujeres!$A$1:$DW$117 )</f>
        <v>0</v>
      </c>
      <c r="CD167" s="46" cm="1">
        <f t="array" ref="CD167">SalarioAnualEsperado($B167, $G167, $D167, CD$1, Hombres!$A$1:$DW$117, Mujeres!$A$1:$DW$117 )</f>
        <v>0</v>
      </c>
      <c r="CE167" s="46" cm="1">
        <f t="array" ref="CE167">SalarioAnualEsperado($B167, $G167, $D167, CE$1, Hombres!$A$1:$DW$117, Mujeres!$A$1:$DW$117 )</f>
        <v>0</v>
      </c>
      <c r="CF167" s="46" cm="1">
        <f t="array" ref="CF167">SalarioAnualEsperado($B167, $G167, $D167, CF$1, Hombres!$A$1:$DW$117, Mujeres!$A$1:$DW$117 )</f>
        <v>0</v>
      </c>
      <c r="CG167" s="46" cm="1">
        <f t="array" ref="CG167">SalarioAnualEsperado($B167, $G167, $D167, CG$1, Hombres!$A$1:$DW$117, Mujeres!$A$1:$DW$117 )</f>
        <v>0</v>
      </c>
      <c r="CH167" s="46" cm="1">
        <f t="array" ref="CH167">SalarioAnualEsperado($B167, $G167, $D167, CH$1, Hombres!$A$1:$DW$117, Mujeres!$A$1:$DW$117 )</f>
        <v>0</v>
      </c>
      <c r="CI167" s="46" cm="1">
        <f t="array" ref="CI167">SalarioAnualEsperado($B167, $G167, $D167, CI$1, Hombres!$A$1:$DW$117, Mujeres!$A$1:$DW$117 )</f>
        <v>0</v>
      </c>
      <c r="CJ167" s="46" cm="1">
        <f t="array" ref="CJ167">SalarioAnualEsperado($B167, $G167, $D167, CJ$1, Hombres!$A$1:$DW$117, Mujeres!$A$1:$DW$117 )</f>
        <v>0</v>
      </c>
      <c r="CK167" s="46" cm="1">
        <f t="array" ref="CK167">SalarioAnualEsperado($B167, $G167, $D167, CK$1, Hombres!$A$1:$DW$117, Mujeres!$A$1:$DW$117 )</f>
        <v>0</v>
      </c>
      <c r="CL167" s="46" cm="1">
        <f t="array" ref="CL167">SalarioAnualEsperado($B167, $G167, $D167, CL$1, Hombres!$A$1:$DW$117, Mujeres!$A$1:$DW$117 )</f>
        <v>0</v>
      </c>
      <c r="CM167" s="46" cm="1">
        <f t="array" ref="CM167">SalarioAnualEsperado($B167, $G167, $D167, CM$1, Hombres!$A$1:$DW$117, Mujeres!$A$1:$DW$117 )</f>
        <v>0</v>
      </c>
      <c r="CN167" s="46" cm="1">
        <f t="array" ref="CN167">SalarioAnualEsperado($B167, $G167, $D167, CN$1, Hombres!$A$1:$DW$117, Mujeres!$A$1:$DW$117 )</f>
        <v>0</v>
      </c>
      <c r="CO167" s="46" cm="1">
        <f t="array" ref="CO167">SalarioAnualEsperado($B167, $G167, $D167, CO$1, Hombres!$A$1:$DW$117, Mujeres!$A$1:$DW$117 )</f>
        <v>0</v>
      </c>
      <c r="CP167" s="46" cm="1">
        <f t="array" ref="CP167">SalarioAnualEsperado($B167, $G167, $D167, CP$1, Hombres!$A$1:$DW$117, Mujeres!$A$1:$DW$117 )</f>
        <v>0</v>
      </c>
      <c r="CQ167" s="46" cm="1">
        <f t="array" ref="CQ167">SalarioAnualEsperado($B167, $G167, $D167, CQ$1, Hombres!$A$1:$DW$117, Mujeres!$A$1:$DW$117 )</f>
        <v>0</v>
      </c>
      <c r="CR167" s="46" cm="1">
        <f t="array" ref="CR167">SalarioAnualEsperado($B167, $G167, $D167, CR$1, Hombres!$A$1:$DW$117, Mujeres!$A$1:$DW$117 )</f>
        <v>0</v>
      </c>
      <c r="CS167" s="46" cm="1">
        <f t="array" ref="CS167">SalarioAnualEsperado($B167, $G167, $D167, CS$1, Hombres!$A$1:$DW$117, Mujeres!$A$1:$DW$117 )</f>
        <v>0</v>
      </c>
      <c r="CT167" s="46" cm="1">
        <f t="array" ref="CT167">SalarioAnualEsperado($B167, $G167, $D167, CT$1, Hombres!$A$1:$DW$117, Mujeres!$A$1:$DW$117 )</f>
        <v>0</v>
      </c>
      <c r="CU167" s="46" cm="1">
        <f t="array" ref="CU167">SalarioAnualEsperado($B167, $G167, $D167, CU$1, Hombres!$A$1:$DW$117, Mujeres!$A$1:$DW$117 )</f>
        <v>0</v>
      </c>
      <c r="CV167" s="46" cm="1">
        <f t="array" ref="CV167">SalarioAnualEsperado($B167, $G167, $D167, CV$1, Hombres!$A$1:$DW$117, Mujeres!$A$1:$DW$117 )</f>
        <v>0</v>
      </c>
      <c r="CW167" s="46" cm="1">
        <f t="array" ref="CW167">SalarioAnualEsperado($B167, $G167, $D167, CW$1, Hombres!$A$1:$DW$117, Mujeres!$A$1:$DW$117 )</f>
        <v>0</v>
      </c>
      <c r="CX167" s="46" cm="1">
        <f t="array" ref="CX167">SalarioAnualEsperado($B167, $G167, $D167, CX$1, Hombres!$A$1:$DW$117, Mujeres!$A$1:$DW$117 )</f>
        <v>0</v>
      </c>
      <c r="CY167" s="46" cm="1">
        <f t="array" ref="CY167">SalarioAnualEsperado($B167, $G167, $D167, CY$1, Hombres!$A$1:$DW$117, Mujeres!$A$1:$DW$117 )</f>
        <v>0</v>
      </c>
      <c r="CZ167" s="46" cm="1">
        <f t="array" ref="CZ167">SalarioAnualEsperado($B167, $G167, $D167, CZ$1, Hombres!$A$1:$DW$117, Mujeres!$A$1:$DW$117 )</f>
        <v>0</v>
      </c>
      <c r="DA167" s="46" cm="1">
        <f t="array" ref="DA167">SalarioAnualEsperado($B167, $G167, $D167, DA$1, Hombres!$A$1:$DW$117, Mujeres!$A$1:$DW$117 )</f>
        <v>0</v>
      </c>
      <c r="DB167" s="46" cm="1">
        <f t="array" ref="DB167">SalarioAnualEsperado($B167, $G167, $D167, DB$1, Hombres!$A$1:$DW$117, Mujeres!$A$1:$DW$117 )</f>
        <v>0</v>
      </c>
      <c r="DC167" s="46" cm="1">
        <f t="array" ref="DC167">SalarioAnualEsperado($B167, $G167, $D167, DC$1, Hombres!$A$1:$DW$117, Mujeres!$A$1:$DW$117 )</f>
        <v>0</v>
      </c>
    </row>
    <row r="168" spans="1:107" x14ac:dyDescent="0.2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6" cm="1">
        <f t="array" ref="L168">SalarioAnualEsperado($B168, $G168, $D168, L$1, Hombres!$A$1:$DW$117, Mujeres!$A$1:$DW$117 )</f>
        <v>5266450.8</v>
      </c>
      <c r="M168" s="46" cm="1">
        <f t="array" ref="M168">SalarioAnualEsperado($B168, $G168, $D168, M$1, Hombres!$A$1:$DW$117, Mujeres!$A$1:$DW$117 )</f>
        <v>5525561.1302703563</v>
      </c>
      <c r="N168" s="46" cm="1">
        <f t="array" ref="N168">SalarioAnualEsperado($B168, $G168, $D168, N$1, Hombres!$A$1:$DW$117, Mujeres!$A$1:$DW$117 )</f>
        <v>5797396.5149568804</v>
      </c>
      <c r="O168" s="46" cm="1">
        <f t="array" ref="O168">SalarioAnualEsperado($B168, $G168, $D168, O$1, Hombres!$A$1:$DW$117, Mujeres!$A$1:$DW$117 )</f>
        <v>6082475.3744277749</v>
      </c>
      <c r="P168" s="46" cm="1">
        <f t="array" ref="P168">SalarioAnualEsperado($B168, $G168, $D168, P$1, Hombres!$A$1:$DW$117, Mujeres!$A$1:$DW$117 )</f>
        <v>6381328.4803134734</v>
      </c>
      <c r="Q168" s="46" cm="1">
        <f t="array" ref="Q168">SalarioAnualEsperado($B168, $G168, $D168, Q$1, Hombres!$A$1:$DW$117, Mujeres!$A$1:$DW$117 )</f>
        <v>6694506.5995844994</v>
      </c>
      <c r="R168" s="46" cm="1">
        <f t="array" ref="R168">SalarioAnualEsperado($B168, $G168, $D168, R$1, Hombres!$A$1:$DW$117, Mujeres!$A$1:$DW$117 )</f>
        <v>7022581.3053210098</v>
      </c>
      <c r="S168" s="46" cm="1">
        <f t="array" ref="S168">SalarioAnualEsperado($B168, $G168, $D168, S$1, Hombres!$A$1:$DW$117, Mujeres!$A$1:$DW$117 )</f>
        <v>7366112.6009677332</v>
      </c>
      <c r="T168" s="46" cm="1">
        <f t="array" ref="T168">SalarioAnualEsperado($B168, $G168, $D168, T$1, Hombres!$A$1:$DW$117, Mujeres!$A$1:$DW$117 )</f>
        <v>7725662.5270543732</v>
      </c>
      <c r="U168" s="46" cm="1">
        <f t="array" ref="U168">SalarioAnualEsperado($B168, $G168, $D168, U$1, Hombres!$A$1:$DW$117, Mujeres!$A$1:$DW$117 )</f>
        <v>8101916.0122805163</v>
      </c>
      <c r="V168" s="46" cm="1">
        <f t="array" ref="V168">SalarioAnualEsperado($B168, $G168, $D168, V$1, Hombres!$A$1:$DW$117, Mujeres!$A$1:$DW$117 )</f>
        <v>8495754.8798601143</v>
      </c>
      <c r="W168" s="46" cm="1">
        <f t="array" ref="W168">SalarioAnualEsperado($B168, $G168, $D168, W$1, Hombres!$A$1:$DW$117, Mujeres!$A$1:$DW$117 )</f>
        <v>8908152.9627426062</v>
      </c>
      <c r="X168" s="46" cm="1">
        <f t="array" ref="X168">SalarioAnualEsperado($B168, $G168, $D168, X$1, Hombres!$A$1:$DW$117, Mujeres!$A$1:$DW$117 )</f>
        <v>9340004.2571042161</v>
      </c>
      <c r="Y168" s="46" cm="1">
        <f t="array" ref="Y168">SalarioAnualEsperado($B168, $G168, $D168, Y$1, Hombres!$A$1:$DW$117, Mujeres!$A$1:$DW$117 )</f>
        <v>9791832.2365948372</v>
      </c>
      <c r="Z168" s="46" cm="1">
        <f t="array" ref="Z168">SalarioAnualEsperado($B168, $G168, $D168, Z$1, Hombres!$A$1:$DW$117, Mujeres!$A$1:$DW$117 )</f>
        <v>10264138.122915534</v>
      </c>
      <c r="AA168" s="46" cm="1">
        <f t="array" ref="AA168">SalarioAnualEsperado($B168, $G168, $D168, AA$1, Hombres!$A$1:$DW$117, Mujeres!$A$1:$DW$117 )</f>
        <v>10757503.406617433</v>
      </c>
      <c r="AB168" s="46" cm="1">
        <f t="array" ref="AB168">SalarioAnualEsperado($B168, $G168, $D168, AB$1, Hombres!$A$1:$DW$117, Mujeres!$A$1:$DW$117 )</f>
        <v>11272616.710299769</v>
      </c>
      <c r="AC168" s="46" cm="1">
        <f t="array" ref="AC168">SalarioAnualEsperado($B168, $G168, $D168, AC$1, Hombres!$A$1:$DW$117, Mujeres!$A$1:$DW$117 )</f>
        <v>11810201.237845615</v>
      </c>
      <c r="AD168" s="46" cm="1">
        <f t="array" ref="AD168">SalarioAnualEsperado($B168, $G168, $D168, AD$1, Hombres!$A$1:$DW$117, Mujeres!$A$1:$DW$117 )</f>
        <v>12370989.689432746</v>
      </c>
      <c r="AE168" s="46" cm="1">
        <f t="array" ref="AE168">SalarioAnualEsperado($B168, $G168, $D168, AE$1, Hombres!$A$1:$DW$117, Mujeres!$A$1:$DW$117 )</f>
        <v>12955945.955771476</v>
      </c>
      <c r="AF168" s="46" cm="1">
        <f t="array" ref="AF168">SalarioAnualEsperado($B168, $G168, $D168, AF$1, Hombres!$A$1:$DW$117, Mujeres!$A$1:$DW$117 )</f>
        <v>13566273.500371749</v>
      </c>
      <c r="AG168" s="46" cm="1">
        <f t="array" ref="AG168">SalarioAnualEsperado($B168, $G168, $D168, AG$1, Hombres!$A$1:$DW$117, Mujeres!$A$1:$DW$117 )</f>
        <v>14202792.510658056</v>
      </c>
      <c r="AH168" s="46" cm="1">
        <f t="array" ref="AH168">SalarioAnualEsperado($B168, $G168, $D168, AH$1, Hombres!$A$1:$DW$117, Mujeres!$A$1:$DW$117 )</f>
        <v>14865999.720751561</v>
      </c>
      <c r="AI168" s="46" cm="1">
        <f t="array" ref="AI168">SalarioAnualEsperado($B168, $G168, $D168, AI$1, Hombres!$A$1:$DW$117, Mujeres!$A$1:$DW$117 )</f>
        <v>15555666.776476637</v>
      </c>
      <c r="AJ168" s="46" cm="1">
        <f t="array" ref="AJ168">SalarioAnualEsperado($B168, $G168, $D168, AJ$1, Hombres!$A$1:$DW$117, Mujeres!$A$1:$DW$117 )</f>
        <v>16271207.026404105</v>
      </c>
      <c r="AK168" s="46" cm="1">
        <f t="array" ref="AK168">SalarioAnualEsperado($B168, $G168, $D168, AK$1, Hombres!$A$1:$DW$117, Mujeres!$A$1:$DW$117 )</f>
        <v>17011973.778265845</v>
      </c>
      <c r="AL168" s="46" cm="1">
        <f t="array" ref="AL168">SalarioAnualEsperado($B168, $G168, $D168, AL$1, Hombres!$A$1:$DW$117, Mujeres!$A$1:$DW$117 )</f>
        <v>17778073.579351045</v>
      </c>
      <c r="AM168" s="46" cm="1">
        <f t="array" ref="AM168">SalarioAnualEsperado($B168, $G168, $D168, AM$1, Hombres!$A$1:$DW$117, Mujeres!$A$1:$DW$117 )</f>
        <v>18570081.417844515</v>
      </c>
      <c r="AN168" s="46" cm="1">
        <f t="array" ref="AN168">SalarioAnualEsperado($B168, $G168, $D168, AN$1, Hombres!$A$1:$DW$117, Mujeres!$A$1:$DW$117 )</f>
        <v>19388359.473548874</v>
      </c>
      <c r="AO168" s="46" cm="1">
        <f t="array" ref="AO168">SalarioAnualEsperado($B168, $G168, $D168, AO$1, Hombres!$A$1:$DW$117, Mujeres!$A$1:$DW$117 )</f>
        <v>20233359.096546572</v>
      </c>
      <c r="AP168" s="46" cm="1">
        <f t="array" ref="AP168">SalarioAnualEsperado($B168, $G168, $D168, AP$1, Hombres!$A$1:$DW$117, Mujeres!$A$1:$DW$117 )</f>
        <v>21105454.665475849</v>
      </c>
      <c r="AQ168" s="46" cm="1">
        <f t="array" ref="AQ168">SalarioAnualEsperado($B168, $G168, $D168, AQ$1, Hombres!$A$1:$DW$117, Mujeres!$A$1:$DW$117 )</f>
        <v>22003934.968019754</v>
      </c>
      <c r="AR168" s="46" cm="1">
        <f t="array" ref="AR168">SalarioAnualEsperado($B168, $G168, $D168, AR$1, Hombres!$A$1:$DW$117, Mujeres!$A$1:$DW$117 )</f>
        <v>0</v>
      </c>
      <c r="AS168" s="46" cm="1">
        <f t="array" ref="AS168">SalarioAnualEsperado($B168, $G168, $D168, AS$1, Hombres!$A$1:$DW$117, Mujeres!$A$1:$DW$117 )</f>
        <v>0</v>
      </c>
      <c r="AT168" s="46" cm="1">
        <f t="array" ref="AT168">SalarioAnualEsperado($B168, $G168, $D168, AT$1, Hombres!$A$1:$DW$117, Mujeres!$A$1:$DW$117 )</f>
        <v>0</v>
      </c>
      <c r="AU168" s="46" cm="1">
        <f t="array" ref="AU168">SalarioAnualEsperado($B168, $G168, $D168, AU$1, Hombres!$A$1:$DW$117, Mujeres!$A$1:$DW$117 )</f>
        <v>0</v>
      </c>
      <c r="AV168" s="46" cm="1">
        <f t="array" ref="AV168">SalarioAnualEsperado($B168, $G168, $D168, AV$1, Hombres!$A$1:$DW$117, Mujeres!$A$1:$DW$117 )</f>
        <v>0</v>
      </c>
      <c r="AW168" s="46" cm="1">
        <f t="array" ref="AW168">SalarioAnualEsperado($B168, $G168, $D168, AW$1, Hombres!$A$1:$DW$117, Mujeres!$A$1:$DW$117 )</f>
        <v>0</v>
      </c>
      <c r="AX168" s="46" cm="1">
        <f t="array" ref="AX168">SalarioAnualEsperado($B168, $G168, $D168, AX$1, Hombres!$A$1:$DW$117, Mujeres!$A$1:$DW$117 )</f>
        <v>0</v>
      </c>
      <c r="AY168" s="46" cm="1">
        <f t="array" ref="AY168">SalarioAnualEsperado($B168, $G168, $D168, AY$1, Hombres!$A$1:$DW$117, Mujeres!$A$1:$DW$117 )</f>
        <v>0</v>
      </c>
      <c r="AZ168" s="46" cm="1">
        <f t="array" ref="AZ168">SalarioAnualEsperado($B168, $G168, $D168, AZ$1, Hombres!$A$1:$DW$117, Mujeres!$A$1:$DW$117 )</f>
        <v>0</v>
      </c>
      <c r="BA168" s="46" cm="1">
        <f t="array" ref="BA168">SalarioAnualEsperado($B168, $G168, $D168, BA$1, Hombres!$A$1:$DW$117, Mujeres!$A$1:$DW$117 )</f>
        <v>0</v>
      </c>
      <c r="BB168" s="46" cm="1">
        <f t="array" ref="BB168">SalarioAnualEsperado($B168, $G168, $D168, BB$1, Hombres!$A$1:$DW$117, Mujeres!$A$1:$DW$117 )</f>
        <v>0</v>
      </c>
      <c r="BC168" s="46" cm="1">
        <f t="array" ref="BC168">SalarioAnualEsperado($B168, $G168, $D168, BC$1, Hombres!$A$1:$DW$117, Mujeres!$A$1:$DW$117 )</f>
        <v>0</v>
      </c>
      <c r="BD168" s="46" cm="1">
        <f t="array" ref="BD168">SalarioAnualEsperado($B168, $G168, $D168, BD$1, Hombres!$A$1:$DW$117, Mujeres!$A$1:$DW$117 )</f>
        <v>0</v>
      </c>
      <c r="BE168" s="46" cm="1">
        <f t="array" ref="BE168">SalarioAnualEsperado($B168, $G168, $D168, BE$1, Hombres!$A$1:$DW$117, Mujeres!$A$1:$DW$117 )</f>
        <v>0</v>
      </c>
      <c r="BF168" s="46" cm="1">
        <f t="array" ref="BF168">SalarioAnualEsperado($B168, $G168, $D168, BF$1, Hombres!$A$1:$DW$117, Mujeres!$A$1:$DW$117 )</f>
        <v>0</v>
      </c>
      <c r="BG168" s="46" cm="1">
        <f t="array" ref="BG168">SalarioAnualEsperado($B168, $G168, $D168, BG$1, Hombres!$A$1:$DW$117, Mujeres!$A$1:$DW$117 )</f>
        <v>0</v>
      </c>
      <c r="BH168" s="46" cm="1">
        <f t="array" ref="BH168">SalarioAnualEsperado($B168, $G168, $D168, BH$1, Hombres!$A$1:$DW$117, Mujeres!$A$1:$DW$117 )</f>
        <v>0</v>
      </c>
      <c r="BI168" s="46" cm="1">
        <f t="array" ref="BI168">SalarioAnualEsperado($B168, $G168, $D168, BI$1, Hombres!$A$1:$DW$117, Mujeres!$A$1:$DW$117 )</f>
        <v>0</v>
      </c>
      <c r="BJ168" s="46" cm="1">
        <f t="array" ref="BJ168">SalarioAnualEsperado($B168, $G168, $D168, BJ$1, Hombres!$A$1:$DW$117, Mujeres!$A$1:$DW$117 )</f>
        <v>0</v>
      </c>
      <c r="BK168" s="46" cm="1">
        <f t="array" ref="BK168">SalarioAnualEsperado($B168, $G168, $D168, BK$1, Hombres!$A$1:$DW$117, Mujeres!$A$1:$DW$117 )</f>
        <v>0</v>
      </c>
      <c r="BL168" s="46" cm="1">
        <f t="array" ref="BL168">SalarioAnualEsperado($B168, $G168, $D168, BL$1, Hombres!$A$1:$DW$117, Mujeres!$A$1:$DW$117 )</f>
        <v>0</v>
      </c>
      <c r="BM168" s="46" cm="1">
        <f t="array" ref="BM168">SalarioAnualEsperado($B168, $G168, $D168, BM$1, Hombres!$A$1:$DW$117, Mujeres!$A$1:$DW$117 )</f>
        <v>0</v>
      </c>
      <c r="BN168" s="46" cm="1">
        <f t="array" ref="BN168">SalarioAnualEsperado($B168, $G168, $D168, BN$1, Hombres!$A$1:$DW$117, Mujeres!$A$1:$DW$117 )</f>
        <v>0</v>
      </c>
      <c r="BO168" s="46" cm="1">
        <f t="array" ref="BO168">SalarioAnualEsperado($B168, $G168, $D168, BO$1, Hombres!$A$1:$DW$117, Mujeres!$A$1:$DW$117 )</f>
        <v>0</v>
      </c>
      <c r="BP168" s="46" cm="1">
        <f t="array" ref="BP168">SalarioAnualEsperado($B168, $G168, $D168, BP$1, Hombres!$A$1:$DW$117, Mujeres!$A$1:$DW$117 )</f>
        <v>0</v>
      </c>
      <c r="BQ168" s="46" cm="1">
        <f t="array" ref="BQ168">SalarioAnualEsperado($B168, $G168, $D168, BQ$1, Hombres!$A$1:$DW$117, Mujeres!$A$1:$DW$117 )</f>
        <v>0</v>
      </c>
      <c r="BR168" s="46" cm="1">
        <f t="array" ref="BR168">SalarioAnualEsperado($B168, $G168, $D168, BR$1, Hombres!$A$1:$DW$117, Mujeres!$A$1:$DW$117 )</f>
        <v>0</v>
      </c>
      <c r="BS168" s="46" cm="1">
        <f t="array" ref="BS168">SalarioAnualEsperado($B168, $G168, $D168, BS$1, Hombres!$A$1:$DW$117, Mujeres!$A$1:$DW$117 )</f>
        <v>0</v>
      </c>
      <c r="BT168" s="46" cm="1">
        <f t="array" ref="BT168">SalarioAnualEsperado($B168, $G168, $D168, BT$1, Hombres!$A$1:$DW$117, Mujeres!$A$1:$DW$117 )</f>
        <v>0</v>
      </c>
      <c r="BU168" s="46" cm="1">
        <f t="array" ref="BU168">SalarioAnualEsperado($B168, $G168, $D168, BU$1, Hombres!$A$1:$DW$117, Mujeres!$A$1:$DW$117 )</f>
        <v>0</v>
      </c>
      <c r="BV168" s="46" cm="1">
        <f t="array" ref="BV168">SalarioAnualEsperado($B168, $G168, $D168, BV$1, Hombres!$A$1:$DW$117, Mujeres!$A$1:$DW$117 )</f>
        <v>0</v>
      </c>
      <c r="BW168" s="46" cm="1">
        <f t="array" ref="BW168">SalarioAnualEsperado($B168, $G168, $D168, BW$1, Hombres!$A$1:$DW$117, Mujeres!$A$1:$DW$117 )</f>
        <v>0</v>
      </c>
      <c r="BX168" s="46" cm="1">
        <f t="array" ref="BX168">SalarioAnualEsperado($B168, $G168, $D168, BX$1, Hombres!$A$1:$DW$117, Mujeres!$A$1:$DW$117 )</f>
        <v>0</v>
      </c>
      <c r="BY168" s="46" cm="1">
        <f t="array" ref="BY168">SalarioAnualEsperado($B168, $G168, $D168, BY$1, Hombres!$A$1:$DW$117, Mujeres!$A$1:$DW$117 )</f>
        <v>0</v>
      </c>
      <c r="BZ168" s="46" cm="1">
        <f t="array" ref="BZ168">SalarioAnualEsperado($B168, $G168, $D168, BZ$1, Hombres!$A$1:$DW$117, Mujeres!$A$1:$DW$117 )</f>
        <v>0</v>
      </c>
      <c r="CA168" s="46" cm="1">
        <f t="array" ref="CA168">SalarioAnualEsperado($B168, $G168, $D168, CA$1, Hombres!$A$1:$DW$117, Mujeres!$A$1:$DW$117 )</f>
        <v>0</v>
      </c>
      <c r="CB168" s="46" cm="1">
        <f t="array" ref="CB168">SalarioAnualEsperado($B168, $G168, $D168, CB$1, Hombres!$A$1:$DW$117, Mujeres!$A$1:$DW$117 )</f>
        <v>0</v>
      </c>
      <c r="CC168" s="46" cm="1">
        <f t="array" ref="CC168">SalarioAnualEsperado($B168, $G168, $D168, CC$1, Hombres!$A$1:$DW$117, Mujeres!$A$1:$DW$117 )</f>
        <v>0</v>
      </c>
      <c r="CD168" s="46" cm="1">
        <f t="array" ref="CD168">SalarioAnualEsperado($B168, $G168, $D168, CD$1, Hombres!$A$1:$DW$117, Mujeres!$A$1:$DW$117 )</f>
        <v>0</v>
      </c>
      <c r="CE168" s="46" cm="1">
        <f t="array" ref="CE168">SalarioAnualEsperado($B168, $G168, $D168, CE$1, Hombres!$A$1:$DW$117, Mujeres!$A$1:$DW$117 )</f>
        <v>0</v>
      </c>
      <c r="CF168" s="46" cm="1">
        <f t="array" ref="CF168">SalarioAnualEsperado($B168, $G168, $D168, CF$1, Hombres!$A$1:$DW$117, Mujeres!$A$1:$DW$117 )</f>
        <v>0</v>
      </c>
      <c r="CG168" s="46" cm="1">
        <f t="array" ref="CG168">SalarioAnualEsperado($B168, $G168, $D168, CG$1, Hombres!$A$1:$DW$117, Mujeres!$A$1:$DW$117 )</f>
        <v>0</v>
      </c>
      <c r="CH168" s="46" cm="1">
        <f t="array" ref="CH168">SalarioAnualEsperado($B168, $G168, $D168, CH$1, Hombres!$A$1:$DW$117, Mujeres!$A$1:$DW$117 )</f>
        <v>0</v>
      </c>
      <c r="CI168" s="46" cm="1">
        <f t="array" ref="CI168">SalarioAnualEsperado($B168, $G168, $D168, CI$1, Hombres!$A$1:$DW$117, Mujeres!$A$1:$DW$117 )</f>
        <v>0</v>
      </c>
      <c r="CJ168" s="46" cm="1">
        <f t="array" ref="CJ168">SalarioAnualEsperado($B168, $G168, $D168, CJ$1, Hombres!$A$1:$DW$117, Mujeres!$A$1:$DW$117 )</f>
        <v>0</v>
      </c>
      <c r="CK168" s="46" cm="1">
        <f t="array" ref="CK168">SalarioAnualEsperado($B168, $G168, $D168, CK$1, Hombres!$A$1:$DW$117, Mujeres!$A$1:$DW$117 )</f>
        <v>0</v>
      </c>
      <c r="CL168" s="46" cm="1">
        <f t="array" ref="CL168">SalarioAnualEsperado($B168, $G168, $D168, CL$1, Hombres!$A$1:$DW$117, Mujeres!$A$1:$DW$117 )</f>
        <v>0</v>
      </c>
      <c r="CM168" s="46" cm="1">
        <f t="array" ref="CM168">SalarioAnualEsperado($B168, $G168, $D168, CM$1, Hombres!$A$1:$DW$117, Mujeres!$A$1:$DW$117 )</f>
        <v>0</v>
      </c>
      <c r="CN168" s="46" cm="1">
        <f t="array" ref="CN168">SalarioAnualEsperado($B168, $G168, $D168, CN$1, Hombres!$A$1:$DW$117, Mujeres!$A$1:$DW$117 )</f>
        <v>0</v>
      </c>
      <c r="CO168" s="46" cm="1">
        <f t="array" ref="CO168">SalarioAnualEsperado($B168, $G168, $D168, CO$1, Hombres!$A$1:$DW$117, Mujeres!$A$1:$DW$117 )</f>
        <v>0</v>
      </c>
      <c r="CP168" s="46" cm="1">
        <f t="array" ref="CP168">SalarioAnualEsperado($B168, $G168, $D168, CP$1, Hombres!$A$1:$DW$117, Mujeres!$A$1:$DW$117 )</f>
        <v>0</v>
      </c>
      <c r="CQ168" s="46" cm="1">
        <f t="array" ref="CQ168">SalarioAnualEsperado($B168, $G168, $D168, CQ$1, Hombres!$A$1:$DW$117, Mujeres!$A$1:$DW$117 )</f>
        <v>0</v>
      </c>
      <c r="CR168" s="46" cm="1">
        <f t="array" ref="CR168">SalarioAnualEsperado($B168, $G168, $D168, CR$1, Hombres!$A$1:$DW$117, Mujeres!$A$1:$DW$117 )</f>
        <v>0</v>
      </c>
      <c r="CS168" s="46" cm="1">
        <f t="array" ref="CS168">SalarioAnualEsperado($B168, $G168, $D168, CS$1, Hombres!$A$1:$DW$117, Mujeres!$A$1:$DW$117 )</f>
        <v>0</v>
      </c>
      <c r="CT168" s="46" cm="1">
        <f t="array" ref="CT168">SalarioAnualEsperado($B168, $G168, $D168, CT$1, Hombres!$A$1:$DW$117, Mujeres!$A$1:$DW$117 )</f>
        <v>0</v>
      </c>
      <c r="CU168" s="46" cm="1">
        <f t="array" ref="CU168">SalarioAnualEsperado($B168, $G168, $D168, CU$1, Hombres!$A$1:$DW$117, Mujeres!$A$1:$DW$117 )</f>
        <v>0</v>
      </c>
      <c r="CV168" s="46" cm="1">
        <f t="array" ref="CV168">SalarioAnualEsperado($B168, $G168, $D168, CV$1, Hombres!$A$1:$DW$117, Mujeres!$A$1:$DW$117 )</f>
        <v>0</v>
      </c>
      <c r="CW168" s="46" cm="1">
        <f t="array" ref="CW168">SalarioAnualEsperado($B168, $G168, $D168, CW$1, Hombres!$A$1:$DW$117, Mujeres!$A$1:$DW$117 )</f>
        <v>0</v>
      </c>
      <c r="CX168" s="46" cm="1">
        <f t="array" ref="CX168">SalarioAnualEsperado($B168, $G168, $D168, CX$1, Hombres!$A$1:$DW$117, Mujeres!$A$1:$DW$117 )</f>
        <v>0</v>
      </c>
      <c r="CY168" s="46" cm="1">
        <f t="array" ref="CY168">SalarioAnualEsperado($B168, $G168, $D168, CY$1, Hombres!$A$1:$DW$117, Mujeres!$A$1:$DW$117 )</f>
        <v>0</v>
      </c>
      <c r="CZ168" s="46" cm="1">
        <f t="array" ref="CZ168">SalarioAnualEsperado($B168, $G168, $D168, CZ$1, Hombres!$A$1:$DW$117, Mujeres!$A$1:$DW$117 )</f>
        <v>0</v>
      </c>
      <c r="DA168" s="46" cm="1">
        <f t="array" ref="DA168">SalarioAnualEsperado($B168, $G168, $D168, DA$1, Hombres!$A$1:$DW$117, Mujeres!$A$1:$DW$117 )</f>
        <v>0</v>
      </c>
      <c r="DB168" s="46" cm="1">
        <f t="array" ref="DB168">SalarioAnualEsperado($B168, $G168, $D168, DB$1, Hombres!$A$1:$DW$117, Mujeres!$A$1:$DW$117 )</f>
        <v>0</v>
      </c>
      <c r="DC168" s="46" cm="1">
        <f t="array" ref="DC168">SalarioAnualEsperado($B168, $G168, $D168, DC$1, Hombres!$A$1:$DW$117, Mujeres!$A$1:$DW$117 )</f>
        <v>0</v>
      </c>
    </row>
    <row r="169" spans="1:107" x14ac:dyDescent="0.2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6" cm="1">
        <f t="array" ref="L169">SalarioAnualEsperado($B169, $G169, $D169, L$1, Hombres!$A$1:$DW$117, Mujeres!$A$1:$DW$117 )</f>
        <v>17273958.650000002</v>
      </c>
      <c r="M169" s="46" cm="1">
        <f t="array" ref="M169">SalarioAnualEsperado($B169, $G169, $D169, M$1, Hombres!$A$1:$DW$117, Mujeres!$A$1:$DW$117 )</f>
        <v>18140952.303526979</v>
      </c>
      <c r="N169" s="46" cm="1">
        <f t="array" ref="N169">SalarioAnualEsperado($B169, $G169, $D169, N$1, Hombres!$A$1:$DW$117, Mujeres!$A$1:$DW$117 )</f>
        <v>19051121.806432631</v>
      </c>
      <c r="O169" s="46" cm="1">
        <f t="array" ref="O169">SalarioAnualEsperado($B169, $G169, $D169, O$1, Hombres!$A$1:$DW$117, Mujeres!$A$1:$DW$117 )</f>
        <v>20006572.126033086</v>
      </c>
      <c r="P169" s="46" cm="1">
        <f t="array" ref="P169">SalarioAnualEsperado($B169, $G169, $D169, P$1, Hombres!$A$1:$DW$117, Mujeres!$A$1:$DW$117 )</f>
        <v>21009555.466810655</v>
      </c>
      <c r="Q169" s="46" cm="1">
        <f t="array" ref="Q169">SalarioAnualEsperado($B169, $G169, $D169, Q$1, Hombres!$A$1:$DW$117, Mujeres!$A$1:$DW$117 )</f>
        <v>22062419.341586571</v>
      </c>
      <c r="R169" s="46" cm="1">
        <f t="array" ref="R169">SalarioAnualEsperado($B169, $G169, $D169, R$1, Hombres!$A$1:$DW$117, Mujeres!$A$1:$DW$117 )</f>
        <v>23167503.602768257</v>
      </c>
      <c r="S169" s="46" cm="1">
        <f t="array" ref="S169">SalarioAnualEsperado($B169, $G169, $D169, S$1, Hombres!$A$1:$DW$117, Mujeres!$A$1:$DW$117 )</f>
        <v>24327324.620008159</v>
      </c>
      <c r="T169" s="46" cm="1">
        <f t="array" ref="T169">SalarioAnualEsperado($B169, $G169, $D169, T$1, Hombres!$A$1:$DW$117, Mujeres!$A$1:$DW$117 )</f>
        <v>25544536.887242343</v>
      </c>
      <c r="U169" s="46" cm="1">
        <f t="array" ref="U169">SalarioAnualEsperado($B169, $G169, $D169, U$1, Hombres!$A$1:$DW$117, Mujeres!$A$1:$DW$117 )</f>
        <v>26821932.865048531</v>
      </c>
      <c r="V169" s="46" cm="1">
        <f t="array" ref="V169">SalarioAnualEsperado($B169, $G169, $D169, V$1, Hombres!$A$1:$DW$117, Mujeres!$A$1:$DW$117 )</f>
        <v>28162392.722891983</v>
      </c>
      <c r="W169" s="46" cm="1">
        <f t="array" ref="W169">SalarioAnualEsperado($B169, $G169, $D169, W$1, Hombres!$A$1:$DW$117, Mujeres!$A$1:$DW$117 )</f>
        <v>29568891.034879833</v>
      </c>
      <c r="X169" s="46" cm="1">
        <f t="array" ref="X169">SalarioAnualEsperado($B169, $G169, $D169, X$1, Hombres!$A$1:$DW$117, Mujeres!$A$1:$DW$117 )</f>
        <v>31044518.053338271</v>
      </c>
      <c r="Y169" s="46" cm="1">
        <f t="array" ref="Y169">SalarioAnualEsperado($B169, $G169, $D169, Y$1, Hombres!$A$1:$DW$117, Mujeres!$A$1:$DW$117 )</f>
        <v>32592340.953609332</v>
      </c>
      <c r="Z169" s="46" cm="1">
        <f t="array" ref="Z169">SalarioAnualEsperado($B169, $G169, $D169, Z$1, Hombres!$A$1:$DW$117, Mujeres!$A$1:$DW$117 )</f>
        <v>34215346.041317202</v>
      </c>
      <c r="AA169" s="46" cm="1">
        <f t="array" ref="AA169">SalarioAnualEsperado($B169, $G169, $D169, AA$1, Hombres!$A$1:$DW$117, Mujeres!$A$1:$DW$117 )</f>
        <v>35916821.216347538</v>
      </c>
      <c r="AB169" s="46" cm="1">
        <f t="array" ref="AB169">SalarioAnualEsperado($B169, $G169, $D169, AB$1, Hombres!$A$1:$DW$117, Mujeres!$A$1:$DW$117 )</f>
        <v>37700281.766131714</v>
      </c>
      <c r="AC169" s="46" cm="1">
        <f t="array" ref="AC169">SalarioAnualEsperado($B169, $G169, $D169, AC$1, Hombres!$A$1:$DW$117, Mujeres!$A$1:$DW$117 )</f>
        <v>39569682.502160497</v>
      </c>
      <c r="AD169" s="46" cm="1">
        <f t="array" ref="AD169">SalarioAnualEsperado($B169, $G169, $D169, AD$1, Hombres!$A$1:$DW$117, Mujeres!$A$1:$DW$117 )</f>
        <v>41529014.541644752</v>
      </c>
      <c r="AE169" s="46" cm="1">
        <f t="array" ref="AE169">SalarioAnualEsperado($B169, $G169, $D169, AE$1, Hombres!$A$1:$DW$117, Mujeres!$A$1:$DW$117 )</f>
        <v>43582258.365358755</v>
      </c>
      <c r="AF169" s="46" cm="1">
        <f t="array" ref="AF169">SalarioAnualEsperado($B169, $G169, $D169, AF$1, Hombres!$A$1:$DW$117, Mujeres!$A$1:$DW$117 )</f>
        <v>45733555.466821194</v>
      </c>
      <c r="AG169" s="46" cm="1">
        <f t="array" ref="AG169">SalarioAnualEsperado($B169, $G169, $D169, AG$1, Hombres!$A$1:$DW$117, Mujeres!$A$1:$DW$117 )</f>
        <v>47987229.40033856</v>
      </c>
      <c r="AH169" s="46" cm="1">
        <f t="array" ref="AH169">SalarioAnualEsperado($B169, $G169, $D169, AH$1, Hombres!$A$1:$DW$117, Mujeres!$A$1:$DW$117 )</f>
        <v>50347831.636035293</v>
      </c>
      <c r="AI169" s="46" cm="1">
        <f t="array" ref="AI169">SalarioAnualEsperado($B169, $G169, $D169, AI$1, Hombres!$A$1:$DW$117, Mujeres!$A$1:$DW$117 )</f>
        <v>52819770.291004859</v>
      </c>
      <c r="AJ169" s="46" cm="1">
        <f t="array" ref="AJ169">SalarioAnualEsperado($B169, $G169, $D169, AJ$1, Hombres!$A$1:$DW$117, Mujeres!$A$1:$DW$117 )</f>
        <v>55406831.365594462</v>
      </c>
      <c r="AK169" s="46" cm="1">
        <f t="array" ref="AK169">SalarioAnualEsperado($B169, $G169, $D169, AK$1, Hombres!$A$1:$DW$117, Mujeres!$A$1:$DW$117 )</f>
        <v>58113170.709998727</v>
      </c>
      <c r="AL169" s="46" cm="1">
        <f t="array" ref="AL169">SalarioAnualEsperado($B169, $G169, $D169, AL$1, Hombres!$A$1:$DW$117, Mujeres!$A$1:$DW$117 )</f>
        <v>60943531.856790937</v>
      </c>
      <c r="AM169" s="46" cm="1">
        <f t="array" ref="AM169">SalarioAnualEsperado($B169, $G169, $D169, AM$1, Hombres!$A$1:$DW$117, Mujeres!$A$1:$DW$117 )</f>
        <v>63903823.580648556</v>
      </c>
      <c r="AN169" s="46" cm="1">
        <f t="array" ref="AN169">SalarioAnualEsperado($B169, $G169, $D169, AN$1, Hombres!$A$1:$DW$117, Mujeres!$A$1:$DW$117 )</f>
        <v>66999725.471869029</v>
      </c>
      <c r="AO169" s="46" cm="1">
        <f t="array" ref="AO169">SalarioAnualEsperado($B169, $G169, $D169, AO$1, Hombres!$A$1:$DW$117, Mujeres!$A$1:$DW$117 )</f>
        <v>70235842.142277658</v>
      </c>
      <c r="AP169" s="46" cm="1">
        <f t="array" ref="AP169">SalarioAnualEsperado($B169, $G169, $D169, AP$1, Hombres!$A$1:$DW$117, Mujeres!$A$1:$DW$117 )</f>
        <v>73615462.16741164</v>
      </c>
      <c r="AQ169" s="46" cm="1">
        <f t="array" ref="AQ169">SalarioAnualEsperado($B169, $G169, $D169, AQ$1, Hombres!$A$1:$DW$117, Mujeres!$A$1:$DW$117 )</f>
        <v>77141013.256104365</v>
      </c>
      <c r="AR169" s="46" cm="1">
        <f t="array" ref="AR169">SalarioAnualEsperado($B169, $G169, $D169, AR$1, Hombres!$A$1:$DW$117, Mujeres!$A$1:$DW$117 )</f>
        <v>80814531.067745626</v>
      </c>
      <c r="AS169" s="46" cm="1">
        <f t="array" ref="AS169">SalarioAnualEsperado($B169, $G169, $D169, AS$1, Hombres!$A$1:$DW$117, Mujeres!$A$1:$DW$117 )</f>
        <v>0</v>
      </c>
      <c r="AT169" s="46" cm="1">
        <f t="array" ref="AT169">SalarioAnualEsperado($B169, $G169, $D169, AT$1, Hombres!$A$1:$DW$117, Mujeres!$A$1:$DW$117 )</f>
        <v>0</v>
      </c>
      <c r="AU169" s="46" cm="1">
        <f t="array" ref="AU169">SalarioAnualEsperado($B169, $G169, $D169, AU$1, Hombres!$A$1:$DW$117, Mujeres!$A$1:$DW$117 )</f>
        <v>0</v>
      </c>
      <c r="AV169" s="46" cm="1">
        <f t="array" ref="AV169">SalarioAnualEsperado($B169, $G169, $D169, AV$1, Hombres!$A$1:$DW$117, Mujeres!$A$1:$DW$117 )</f>
        <v>0</v>
      </c>
      <c r="AW169" s="46" cm="1">
        <f t="array" ref="AW169">SalarioAnualEsperado($B169, $G169, $D169, AW$1, Hombres!$A$1:$DW$117, Mujeres!$A$1:$DW$117 )</f>
        <v>0</v>
      </c>
      <c r="AX169" s="46" cm="1">
        <f t="array" ref="AX169">SalarioAnualEsperado($B169, $G169, $D169, AX$1, Hombres!$A$1:$DW$117, Mujeres!$A$1:$DW$117 )</f>
        <v>0</v>
      </c>
      <c r="AY169" s="46" cm="1">
        <f t="array" ref="AY169">SalarioAnualEsperado($B169, $G169, $D169, AY$1, Hombres!$A$1:$DW$117, Mujeres!$A$1:$DW$117 )</f>
        <v>0</v>
      </c>
      <c r="AZ169" s="46" cm="1">
        <f t="array" ref="AZ169">SalarioAnualEsperado($B169, $G169, $D169, AZ$1, Hombres!$A$1:$DW$117, Mujeres!$A$1:$DW$117 )</f>
        <v>0</v>
      </c>
      <c r="BA169" s="46" cm="1">
        <f t="array" ref="BA169">SalarioAnualEsperado($B169, $G169, $D169, BA$1, Hombres!$A$1:$DW$117, Mujeres!$A$1:$DW$117 )</f>
        <v>0</v>
      </c>
      <c r="BB169" s="46" cm="1">
        <f t="array" ref="BB169">SalarioAnualEsperado($B169, $G169, $D169, BB$1, Hombres!$A$1:$DW$117, Mujeres!$A$1:$DW$117 )</f>
        <v>0</v>
      </c>
      <c r="BC169" s="46" cm="1">
        <f t="array" ref="BC169">SalarioAnualEsperado($B169, $G169, $D169, BC$1, Hombres!$A$1:$DW$117, Mujeres!$A$1:$DW$117 )</f>
        <v>0</v>
      </c>
      <c r="BD169" s="46" cm="1">
        <f t="array" ref="BD169">SalarioAnualEsperado($B169, $G169, $D169, BD$1, Hombres!$A$1:$DW$117, Mujeres!$A$1:$DW$117 )</f>
        <v>0</v>
      </c>
      <c r="BE169" s="46" cm="1">
        <f t="array" ref="BE169">SalarioAnualEsperado($B169, $G169, $D169, BE$1, Hombres!$A$1:$DW$117, Mujeres!$A$1:$DW$117 )</f>
        <v>0</v>
      </c>
      <c r="BF169" s="46" cm="1">
        <f t="array" ref="BF169">SalarioAnualEsperado($B169, $G169, $D169, BF$1, Hombres!$A$1:$DW$117, Mujeres!$A$1:$DW$117 )</f>
        <v>0</v>
      </c>
      <c r="BG169" s="46" cm="1">
        <f t="array" ref="BG169">SalarioAnualEsperado($B169, $G169, $D169, BG$1, Hombres!$A$1:$DW$117, Mujeres!$A$1:$DW$117 )</f>
        <v>0</v>
      </c>
      <c r="BH169" s="46" cm="1">
        <f t="array" ref="BH169">SalarioAnualEsperado($B169, $G169, $D169, BH$1, Hombres!$A$1:$DW$117, Mujeres!$A$1:$DW$117 )</f>
        <v>0</v>
      </c>
      <c r="BI169" s="46" cm="1">
        <f t="array" ref="BI169">SalarioAnualEsperado($B169, $G169, $D169, BI$1, Hombres!$A$1:$DW$117, Mujeres!$A$1:$DW$117 )</f>
        <v>0</v>
      </c>
      <c r="BJ169" s="46" cm="1">
        <f t="array" ref="BJ169">SalarioAnualEsperado($B169, $G169, $D169, BJ$1, Hombres!$A$1:$DW$117, Mujeres!$A$1:$DW$117 )</f>
        <v>0</v>
      </c>
      <c r="BK169" s="46" cm="1">
        <f t="array" ref="BK169">SalarioAnualEsperado($B169, $G169, $D169, BK$1, Hombres!$A$1:$DW$117, Mujeres!$A$1:$DW$117 )</f>
        <v>0</v>
      </c>
      <c r="BL169" s="46" cm="1">
        <f t="array" ref="BL169">SalarioAnualEsperado($B169, $G169, $D169, BL$1, Hombres!$A$1:$DW$117, Mujeres!$A$1:$DW$117 )</f>
        <v>0</v>
      </c>
      <c r="BM169" s="46" cm="1">
        <f t="array" ref="BM169">SalarioAnualEsperado($B169, $G169, $D169, BM$1, Hombres!$A$1:$DW$117, Mujeres!$A$1:$DW$117 )</f>
        <v>0</v>
      </c>
      <c r="BN169" s="46" cm="1">
        <f t="array" ref="BN169">SalarioAnualEsperado($B169, $G169, $D169, BN$1, Hombres!$A$1:$DW$117, Mujeres!$A$1:$DW$117 )</f>
        <v>0</v>
      </c>
      <c r="BO169" s="46" cm="1">
        <f t="array" ref="BO169">SalarioAnualEsperado($B169, $G169, $D169, BO$1, Hombres!$A$1:$DW$117, Mujeres!$A$1:$DW$117 )</f>
        <v>0</v>
      </c>
      <c r="BP169" s="46" cm="1">
        <f t="array" ref="BP169">SalarioAnualEsperado($B169, $G169, $D169, BP$1, Hombres!$A$1:$DW$117, Mujeres!$A$1:$DW$117 )</f>
        <v>0</v>
      </c>
      <c r="BQ169" s="46" cm="1">
        <f t="array" ref="BQ169">SalarioAnualEsperado($B169, $G169, $D169, BQ$1, Hombres!$A$1:$DW$117, Mujeres!$A$1:$DW$117 )</f>
        <v>0</v>
      </c>
      <c r="BR169" s="46" cm="1">
        <f t="array" ref="BR169">SalarioAnualEsperado($B169, $G169, $D169, BR$1, Hombres!$A$1:$DW$117, Mujeres!$A$1:$DW$117 )</f>
        <v>0</v>
      </c>
      <c r="BS169" s="46" cm="1">
        <f t="array" ref="BS169">SalarioAnualEsperado($B169, $G169, $D169, BS$1, Hombres!$A$1:$DW$117, Mujeres!$A$1:$DW$117 )</f>
        <v>0</v>
      </c>
      <c r="BT169" s="46" cm="1">
        <f t="array" ref="BT169">SalarioAnualEsperado($B169, $G169, $D169, BT$1, Hombres!$A$1:$DW$117, Mujeres!$A$1:$DW$117 )</f>
        <v>0</v>
      </c>
      <c r="BU169" s="46" cm="1">
        <f t="array" ref="BU169">SalarioAnualEsperado($B169, $G169, $D169, BU$1, Hombres!$A$1:$DW$117, Mujeres!$A$1:$DW$117 )</f>
        <v>0</v>
      </c>
      <c r="BV169" s="46" cm="1">
        <f t="array" ref="BV169">SalarioAnualEsperado($B169, $G169, $D169, BV$1, Hombres!$A$1:$DW$117, Mujeres!$A$1:$DW$117 )</f>
        <v>0</v>
      </c>
      <c r="BW169" s="46" cm="1">
        <f t="array" ref="BW169">SalarioAnualEsperado($B169, $G169, $D169, BW$1, Hombres!$A$1:$DW$117, Mujeres!$A$1:$DW$117 )</f>
        <v>0</v>
      </c>
      <c r="BX169" s="46" cm="1">
        <f t="array" ref="BX169">SalarioAnualEsperado($B169, $G169, $D169, BX$1, Hombres!$A$1:$DW$117, Mujeres!$A$1:$DW$117 )</f>
        <v>0</v>
      </c>
      <c r="BY169" s="46" cm="1">
        <f t="array" ref="BY169">SalarioAnualEsperado($B169, $G169, $D169, BY$1, Hombres!$A$1:$DW$117, Mujeres!$A$1:$DW$117 )</f>
        <v>0</v>
      </c>
      <c r="BZ169" s="46" cm="1">
        <f t="array" ref="BZ169">SalarioAnualEsperado($B169, $G169, $D169, BZ$1, Hombres!$A$1:$DW$117, Mujeres!$A$1:$DW$117 )</f>
        <v>0</v>
      </c>
      <c r="CA169" s="46" cm="1">
        <f t="array" ref="CA169">SalarioAnualEsperado($B169, $G169, $D169, CA$1, Hombres!$A$1:$DW$117, Mujeres!$A$1:$DW$117 )</f>
        <v>0</v>
      </c>
      <c r="CB169" s="46" cm="1">
        <f t="array" ref="CB169">SalarioAnualEsperado($B169, $G169, $D169, CB$1, Hombres!$A$1:$DW$117, Mujeres!$A$1:$DW$117 )</f>
        <v>0</v>
      </c>
      <c r="CC169" s="46" cm="1">
        <f t="array" ref="CC169">SalarioAnualEsperado($B169, $G169, $D169, CC$1, Hombres!$A$1:$DW$117, Mujeres!$A$1:$DW$117 )</f>
        <v>0</v>
      </c>
      <c r="CD169" s="46" cm="1">
        <f t="array" ref="CD169">SalarioAnualEsperado($B169, $G169, $D169, CD$1, Hombres!$A$1:$DW$117, Mujeres!$A$1:$DW$117 )</f>
        <v>0</v>
      </c>
      <c r="CE169" s="46" cm="1">
        <f t="array" ref="CE169">SalarioAnualEsperado($B169, $G169, $D169, CE$1, Hombres!$A$1:$DW$117, Mujeres!$A$1:$DW$117 )</f>
        <v>0</v>
      </c>
      <c r="CF169" s="46" cm="1">
        <f t="array" ref="CF169">SalarioAnualEsperado($B169, $G169, $D169, CF$1, Hombres!$A$1:$DW$117, Mujeres!$A$1:$DW$117 )</f>
        <v>0</v>
      </c>
      <c r="CG169" s="46" cm="1">
        <f t="array" ref="CG169">SalarioAnualEsperado($B169, $G169, $D169, CG$1, Hombres!$A$1:$DW$117, Mujeres!$A$1:$DW$117 )</f>
        <v>0</v>
      </c>
      <c r="CH169" s="46" cm="1">
        <f t="array" ref="CH169">SalarioAnualEsperado($B169, $G169, $D169, CH$1, Hombres!$A$1:$DW$117, Mujeres!$A$1:$DW$117 )</f>
        <v>0</v>
      </c>
      <c r="CI169" s="46" cm="1">
        <f t="array" ref="CI169">SalarioAnualEsperado($B169, $G169, $D169, CI$1, Hombres!$A$1:$DW$117, Mujeres!$A$1:$DW$117 )</f>
        <v>0</v>
      </c>
      <c r="CJ169" s="46" cm="1">
        <f t="array" ref="CJ169">SalarioAnualEsperado($B169, $G169, $D169, CJ$1, Hombres!$A$1:$DW$117, Mujeres!$A$1:$DW$117 )</f>
        <v>0</v>
      </c>
      <c r="CK169" s="46" cm="1">
        <f t="array" ref="CK169">SalarioAnualEsperado($B169, $G169, $D169, CK$1, Hombres!$A$1:$DW$117, Mujeres!$A$1:$DW$117 )</f>
        <v>0</v>
      </c>
      <c r="CL169" s="46" cm="1">
        <f t="array" ref="CL169">SalarioAnualEsperado($B169, $G169, $D169, CL$1, Hombres!$A$1:$DW$117, Mujeres!$A$1:$DW$117 )</f>
        <v>0</v>
      </c>
      <c r="CM169" s="46" cm="1">
        <f t="array" ref="CM169">SalarioAnualEsperado($B169, $G169, $D169, CM$1, Hombres!$A$1:$DW$117, Mujeres!$A$1:$DW$117 )</f>
        <v>0</v>
      </c>
      <c r="CN169" s="46" cm="1">
        <f t="array" ref="CN169">SalarioAnualEsperado($B169, $G169, $D169, CN$1, Hombres!$A$1:$DW$117, Mujeres!$A$1:$DW$117 )</f>
        <v>0</v>
      </c>
      <c r="CO169" s="46" cm="1">
        <f t="array" ref="CO169">SalarioAnualEsperado($B169, $G169, $D169, CO$1, Hombres!$A$1:$DW$117, Mujeres!$A$1:$DW$117 )</f>
        <v>0</v>
      </c>
      <c r="CP169" s="46" cm="1">
        <f t="array" ref="CP169">SalarioAnualEsperado($B169, $G169, $D169, CP$1, Hombres!$A$1:$DW$117, Mujeres!$A$1:$DW$117 )</f>
        <v>0</v>
      </c>
      <c r="CQ169" s="46" cm="1">
        <f t="array" ref="CQ169">SalarioAnualEsperado($B169, $G169, $D169, CQ$1, Hombres!$A$1:$DW$117, Mujeres!$A$1:$DW$117 )</f>
        <v>0</v>
      </c>
      <c r="CR169" s="46" cm="1">
        <f t="array" ref="CR169">SalarioAnualEsperado($B169, $G169, $D169, CR$1, Hombres!$A$1:$DW$117, Mujeres!$A$1:$DW$117 )</f>
        <v>0</v>
      </c>
      <c r="CS169" s="46" cm="1">
        <f t="array" ref="CS169">SalarioAnualEsperado($B169, $G169, $D169, CS$1, Hombres!$A$1:$DW$117, Mujeres!$A$1:$DW$117 )</f>
        <v>0</v>
      </c>
      <c r="CT169" s="46" cm="1">
        <f t="array" ref="CT169">SalarioAnualEsperado($B169, $G169, $D169, CT$1, Hombres!$A$1:$DW$117, Mujeres!$A$1:$DW$117 )</f>
        <v>0</v>
      </c>
      <c r="CU169" s="46" cm="1">
        <f t="array" ref="CU169">SalarioAnualEsperado($B169, $G169, $D169, CU$1, Hombres!$A$1:$DW$117, Mujeres!$A$1:$DW$117 )</f>
        <v>0</v>
      </c>
      <c r="CV169" s="46" cm="1">
        <f t="array" ref="CV169">SalarioAnualEsperado($B169, $G169, $D169, CV$1, Hombres!$A$1:$DW$117, Mujeres!$A$1:$DW$117 )</f>
        <v>0</v>
      </c>
      <c r="CW169" s="46" cm="1">
        <f t="array" ref="CW169">SalarioAnualEsperado($B169, $G169, $D169, CW$1, Hombres!$A$1:$DW$117, Mujeres!$A$1:$DW$117 )</f>
        <v>0</v>
      </c>
      <c r="CX169" s="46" cm="1">
        <f t="array" ref="CX169">SalarioAnualEsperado($B169, $G169, $D169, CX$1, Hombres!$A$1:$DW$117, Mujeres!$A$1:$DW$117 )</f>
        <v>0</v>
      </c>
      <c r="CY169" s="46" cm="1">
        <f t="array" ref="CY169">SalarioAnualEsperado($B169, $G169, $D169, CY$1, Hombres!$A$1:$DW$117, Mujeres!$A$1:$DW$117 )</f>
        <v>0</v>
      </c>
      <c r="CZ169" s="46" cm="1">
        <f t="array" ref="CZ169">SalarioAnualEsperado($B169, $G169, $D169, CZ$1, Hombres!$A$1:$DW$117, Mujeres!$A$1:$DW$117 )</f>
        <v>0</v>
      </c>
      <c r="DA169" s="46" cm="1">
        <f t="array" ref="DA169">SalarioAnualEsperado($B169, $G169, $D169, DA$1, Hombres!$A$1:$DW$117, Mujeres!$A$1:$DW$117 )</f>
        <v>0</v>
      </c>
      <c r="DB169" s="46" cm="1">
        <f t="array" ref="DB169">SalarioAnualEsperado($B169, $G169, $D169, DB$1, Hombres!$A$1:$DW$117, Mujeres!$A$1:$DW$117 )</f>
        <v>0</v>
      </c>
      <c r="DC169" s="46" cm="1">
        <f t="array" ref="DC169">SalarioAnualEsperado($B169, $G169, $D169, DC$1, Hombres!$A$1:$DW$117, Mujeres!$A$1:$DW$117 )</f>
        <v>0</v>
      </c>
    </row>
    <row r="170" spans="1:107" x14ac:dyDescent="0.2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6" cm="1">
        <f t="array" ref="L170">SalarioAnualEsperado($B170, $G170, $D170, L$1, Hombres!$A$1:$DW$117, Mujeres!$A$1:$DW$117 )</f>
        <v>11059718.799999999</v>
      </c>
      <c r="M170" s="46" cm="1">
        <f t="array" ref="M170">SalarioAnualEsperado($B170, $G170, $D170, M$1, Hombres!$A$1:$DW$117, Mujeres!$A$1:$DW$117 )</f>
        <v>11615910.541943356</v>
      </c>
      <c r="N170" s="46" cm="1">
        <f t="array" ref="N170">SalarioAnualEsperado($B170, $G170, $D170, N$1, Hombres!$A$1:$DW$117, Mujeres!$A$1:$DW$117 )</f>
        <v>12199979.122021796</v>
      </c>
      <c r="O170" s="46" cm="1">
        <f t="array" ref="O170">SalarioAnualEsperado($B170, $G170, $D170, O$1, Hombres!$A$1:$DW$117, Mujeres!$A$1:$DW$117 )</f>
        <v>12813346.492602475</v>
      </c>
      <c r="P170" s="46" cm="1">
        <f t="array" ref="P170">SalarioAnualEsperado($B170, $G170, $D170, P$1, Hombres!$A$1:$DW$117, Mujeres!$A$1:$DW$117 )</f>
        <v>13457501.774158722</v>
      </c>
      <c r="Q170" s="46" cm="1">
        <f t="array" ref="Q170">SalarioAnualEsperado($B170, $G170, $D170, Q$1, Hombres!$A$1:$DW$117, Mujeres!$A$1:$DW$117 )</f>
        <v>14133986.440990422</v>
      </c>
      <c r="R170" s="46" cm="1">
        <f t="array" ref="R170">SalarioAnualEsperado($B170, $G170, $D170, R$1, Hombres!$A$1:$DW$117, Mujeres!$A$1:$DW$117 )</f>
        <v>14844363.934570042</v>
      </c>
      <c r="S170" s="46" cm="1">
        <f t="array" ref="S170">SalarioAnualEsperado($B170, $G170, $D170, S$1, Hombres!$A$1:$DW$117, Mujeres!$A$1:$DW$117 )</f>
        <v>15590250.224988276</v>
      </c>
      <c r="T170" s="46" cm="1">
        <f t="array" ref="T170">SalarioAnualEsperado($B170, $G170, $D170, T$1, Hombres!$A$1:$DW$117, Mujeres!$A$1:$DW$117 )</f>
        <v>16373349.799316993</v>
      </c>
      <c r="U170" s="46" cm="1">
        <f t="array" ref="U170">SalarioAnualEsperado($B170, $G170, $D170, U$1, Hombres!$A$1:$DW$117, Mujeres!$A$1:$DW$117 )</f>
        <v>17195507.581196077</v>
      </c>
      <c r="V170" s="46" cm="1">
        <f t="array" ref="V170">SalarioAnualEsperado($B170, $G170, $D170, V$1, Hombres!$A$1:$DW$117, Mujeres!$A$1:$DW$117 )</f>
        <v>18058682.946463205</v>
      </c>
      <c r="W170" s="46" cm="1">
        <f t="array" ref="W170">SalarioAnualEsperado($B170, $G170, $D170, W$1, Hombres!$A$1:$DW$117, Mujeres!$A$1:$DW$117 )</f>
        <v>18964905.06202789</v>
      </c>
      <c r="X170" s="46" cm="1">
        <f t="array" ref="X170">SalarioAnualEsperado($B170, $G170, $D170, X$1, Hombres!$A$1:$DW$117, Mujeres!$A$1:$DW$117 )</f>
        <v>19916182.872860253</v>
      </c>
      <c r="Y170" s="46" cm="1">
        <f t="array" ref="Y170">SalarioAnualEsperado($B170, $G170, $D170, Y$1, Hombres!$A$1:$DW$117, Mujeres!$A$1:$DW$117 )</f>
        <v>20914701.713560678</v>
      </c>
      <c r="Z170" s="46" cm="1">
        <f t="array" ref="Z170">SalarioAnualEsperado($B170, $G170, $D170, Z$1, Hombres!$A$1:$DW$117, Mujeres!$A$1:$DW$117 )</f>
        <v>21962774.773849111</v>
      </c>
      <c r="AA170" s="46" cm="1">
        <f t="array" ref="AA170">SalarioAnualEsperado($B170, $G170, $D170, AA$1, Hombres!$A$1:$DW$117, Mujeres!$A$1:$DW$117 )</f>
        <v>23062826.406093068</v>
      </c>
      <c r="AB170" s="46" cm="1">
        <f t="array" ref="AB170">SalarioAnualEsperado($B170, $G170, $D170, AB$1, Hombres!$A$1:$DW$117, Mujeres!$A$1:$DW$117 )</f>
        <v>24217334.341390546</v>
      </c>
      <c r="AC170" s="46" cm="1">
        <f t="array" ref="AC170">SalarioAnualEsperado($B170, $G170, $D170, AC$1, Hombres!$A$1:$DW$117, Mujeres!$A$1:$DW$117 )</f>
        <v>25428867.714692865</v>
      </c>
      <c r="AD170" s="46" cm="1">
        <f t="array" ref="AD170">SalarioAnualEsperado($B170, $G170, $D170, AD$1, Hombres!$A$1:$DW$117, Mujeres!$A$1:$DW$117 )</f>
        <v>26700108.121611055</v>
      </c>
      <c r="AE170" s="46" cm="1">
        <f t="array" ref="AE170">SalarioAnualEsperado($B170, $G170, $D170, AE$1, Hombres!$A$1:$DW$117, Mujeres!$A$1:$DW$117 )</f>
        <v>28033764.330644052</v>
      </c>
      <c r="AF170" s="46" cm="1">
        <f t="array" ref="AF170">SalarioAnualEsperado($B170, $G170, $D170, AF$1, Hombres!$A$1:$DW$117, Mujeres!$A$1:$DW$117 )</f>
        <v>29432469.09754004</v>
      </c>
      <c r="AG170" s="46" cm="1">
        <f t="array" ref="AG170">SalarioAnualEsperado($B170, $G170, $D170, AG$1, Hombres!$A$1:$DW$117, Mujeres!$A$1:$DW$117 )</f>
        <v>30899080.205284331</v>
      </c>
      <c r="AH170" s="46" cm="1">
        <f t="array" ref="AH170">SalarioAnualEsperado($B170, $G170, $D170, AH$1, Hombres!$A$1:$DW$117, Mujeres!$A$1:$DW$117 )</f>
        <v>32436626.328542352</v>
      </c>
      <c r="AI170" s="46" cm="1">
        <f t="array" ref="AI170">SalarioAnualEsperado($B170, $G170, $D170, AI$1, Hombres!$A$1:$DW$117, Mujeres!$A$1:$DW$117 )</f>
        <v>34048568.308597222</v>
      </c>
      <c r="AJ170" s="46" cm="1">
        <f t="array" ref="AJ170">SalarioAnualEsperado($B170, $G170, $D170, AJ$1, Hombres!$A$1:$DW$117, Mujeres!$A$1:$DW$117 )</f>
        <v>35738462.496077634</v>
      </c>
      <c r="AK170" s="46" cm="1">
        <f t="array" ref="AK170">SalarioAnualEsperado($B170, $G170, $D170, AK$1, Hombres!$A$1:$DW$117, Mujeres!$A$1:$DW$117 )</f>
        <v>37509867.600208476</v>
      </c>
      <c r="AL170" s="46" cm="1">
        <f t="array" ref="AL170">SalarioAnualEsperado($B170, $G170, $D170, AL$1, Hombres!$A$1:$DW$117, Mujeres!$A$1:$DW$117 )</f>
        <v>39366441.35109292</v>
      </c>
      <c r="AM170" s="46" cm="1">
        <f t="array" ref="AM170">SalarioAnualEsperado($B170, $G170, $D170, AM$1, Hombres!$A$1:$DW$117, Mujeres!$A$1:$DW$117 )</f>
        <v>41311979.177414186</v>
      </c>
      <c r="AN170" s="46" cm="1">
        <f t="array" ref="AN170">SalarioAnualEsperado($B170, $G170, $D170, AN$1, Hombres!$A$1:$DW$117, Mujeres!$A$1:$DW$117 )</f>
        <v>43350503.837465942</v>
      </c>
      <c r="AO170" s="46" cm="1">
        <f t="array" ref="AO170">SalarioAnualEsperado($B170, $G170, $D170, AO$1, Hombres!$A$1:$DW$117, Mujeres!$A$1:$DW$117 )</f>
        <v>45486025.334341072</v>
      </c>
      <c r="AP170" s="46" cm="1">
        <f t="array" ref="AP170">SalarioAnualEsperado($B170, $G170, $D170, AP$1, Hombres!$A$1:$DW$117, Mujeres!$A$1:$DW$117 )</f>
        <v>47722024.9314951</v>
      </c>
      <c r="AQ170" s="46" cm="1">
        <f t="array" ref="AQ170">SalarioAnualEsperado($B170, $G170, $D170, AQ$1, Hombres!$A$1:$DW$117, Mujeres!$A$1:$DW$117 )</f>
        <v>50062201.018135376</v>
      </c>
      <c r="AR170" s="46" cm="1">
        <f t="array" ref="AR170">SalarioAnualEsperado($B170, $G170, $D170, AR$1, Hombres!$A$1:$DW$117, Mujeres!$A$1:$DW$117 )</f>
        <v>52510711.955024399</v>
      </c>
      <c r="AS170" s="46" cm="1">
        <f t="array" ref="AS170">SalarioAnualEsperado($B170, $G170, $D170, AS$1, Hombres!$A$1:$DW$117, Mujeres!$A$1:$DW$117 )</f>
        <v>55072826.825675339</v>
      </c>
      <c r="AT170" s="46" cm="1">
        <f t="array" ref="AT170">SalarioAnualEsperado($B170, $G170, $D170, AT$1, Hombres!$A$1:$DW$117, Mujeres!$A$1:$DW$117 )</f>
        <v>57753814.106783077</v>
      </c>
      <c r="AU170" s="46" cm="1">
        <f t="array" ref="AU170">SalarioAnualEsperado($B170, $G170, $D170, AU$1, Hombres!$A$1:$DW$117, Mujeres!$A$1:$DW$117 )</f>
        <v>60558050.960790016</v>
      </c>
      <c r="AV170" s="46" cm="1">
        <f t="array" ref="AV170">SalarioAnualEsperado($B170, $G170, $D170, AV$1, Hombres!$A$1:$DW$117, Mujeres!$A$1:$DW$117 )</f>
        <v>63488605.187147215</v>
      </c>
      <c r="AW170" s="46" cm="1">
        <f t="array" ref="AW170">SalarioAnualEsperado($B170, $G170, $D170, AW$1, Hombres!$A$1:$DW$117, Mujeres!$A$1:$DW$117 )</f>
        <v>66547782.714943357</v>
      </c>
      <c r="AX170" s="46" cm="1">
        <f t="array" ref="AX170">SalarioAnualEsperado($B170, $G170, $D170, AX$1, Hombres!$A$1:$DW$117, Mujeres!$A$1:$DW$117 )</f>
        <v>69737760.867849693</v>
      </c>
      <c r="AY170" s="46" cm="1">
        <f t="array" ref="AY170">SalarioAnualEsperado($B170, $G170, $D170, AY$1, Hombres!$A$1:$DW$117, Mujeres!$A$1:$DW$117 )</f>
        <v>0</v>
      </c>
      <c r="AZ170" s="46" cm="1">
        <f t="array" ref="AZ170">SalarioAnualEsperado($B170, $G170, $D170, AZ$1, Hombres!$A$1:$DW$117, Mujeres!$A$1:$DW$117 )</f>
        <v>0</v>
      </c>
      <c r="BA170" s="46" cm="1">
        <f t="array" ref="BA170">SalarioAnualEsperado($B170, $G170, $D170, BA$1, Hombres!$A$1:$DW$117, Mujeres!$A$1:$DW$117 )</f>
        <v>0</v>
      </c>
      <c r="BB170" s="46" cm="1">
        <f t="array" ref="BB170">SalarioAnualEsperado($B170, $G170, $D170, BB$1, Hombres!$A$1:$DW$117, Mujeres!$A$1:$DW$117 )</f>
        <v>0</v>
      </c>
      <c r="BC170" s="46" cm="1">
        <f t="array" ref="BC170">SalarioAnualEsperado($B170, $G170, $D170, BC$1, Hombres!$A$1:$DW$117, Mujeres!$A$1:$DW$117 )</f>
        <v>0</v>
      </c>
      <c r="BD170" s="46" cm="1">
        <f t="array" ref="BD170">SalarioAnualEsperado($B170, $G170, $D170, BD$1, Hombres!$A$1:$DW$117, Mujeres!$A$1:$DW$117 )</f>
        <v>0</v>
      </c>
      <c r="BE170" s="46" cm="1">
        <f t="array" ref="BE170">SalarioAnualEsperado($B170, $G170, $D170, BE$1, Hombres!$A$1:$DW$117, Mujeres!$A$1:$DW$117 )</f>
        <v>0</v>
      </c>
      <c r="BF170" s="46" cm="1">
        <f t="array" ref="BF170">SalarioAnualEsperado($B170, $G170, $D170, BF$1, Hombres!$A$1:$DW$117, Mujeres!$A$1:$DW$117 )</f>
        <v>0</v>
      </c>
      <c r="BG170" s="46" cm="1">
        <f t="array" ref="BG170">SalarioAnualEsperado($B170, $G170, $D170, BG$1, Hombres!$A$1:$DW$117, Mujeres!$A$1:$DW$117 )</f>
        <v>0</v>
      </c>
      <c r="BH170" s="46" cm="1">
        <f t="array" ref="BH170">SalarioAnualEsperado($B170, $G170, $D170, BH$1, Hombres!$A$1:$DW$117, Mujeres!$A$1:$DW$117 )</f>
        <v>0</v>
      </c>
      <c r="BI170" s="46" cm="1">
        <f t="array" ref="BI170">SalarioAnualEsperado($B170, $G170, $D170, BI$1, Hombres!$A$1:$DW$117, Mujeres!$A$1:$DW$117 )</f>
        <v>0</v>
      </c>
      <c r="BJ170" s="46" cm="1">
        <f t="array" ref="BJ170">SalarioAnualEsperado($B170, $G170, $D170, BJ$1, Hombres!$A$1:$DW$117, Mujeres!$A$1:$DW$117 )</f>
        <v>0</v>
      </c>
      <c r="BK170" s="46" cm="1">
        <f t="array" ref="BK170">SalarioAnualEsperado($B170, $G170, $D170, BK$1, Hombres!$A$1:$DW$117, Mujeres!$A$1:$DW$117 )</f>
        <v>0</v>
      </c>
      <c r="BL170" s="46" cm="1">
        <f t="array" ref="BL170">SalarioAnualEsperado($B170, $G170, $D170, BL$1, Hombres!$A$1:$DW$117, Mujeres!$A$1:$DW$117 )</f>
        <v>0</v>
      </c>
      <c r="BM170" s="46" cm="1">
        <f t="array" ref="BM170">SalarioAnualEsperado($B170, $G170, $D170, BM$1, Hombres!$A$1:$DW$117, Mujeres!$A$1:$DW$117 )</f>
        <v>0</v>
      </c>
      <c r="BN170" s="46" cm="1">
        <f t="array" ref="BN170">SalarioAnualEsperado($B170, $G170, $D170, BN$1, Hombres!$A$1:$DW$117, Mujeres!$A$1:$DW$117 )</f>
        <v>0</v>
      </c>
      <c r="BO170" s="46" cm="1">
        <f t="array" ref="BO170">SalarioAnualEsperado($B170, $G170, $D170, BO$1, Hombres!$A$1:$DW$117, Mujeres!$A$1:$DW$117 )</f>
        <v>0</v>
      </c>
      <c r="BP170" s="46" cm="1">
        <f t="array" ref="BP170">SalarioAnualEsperado($B170, $G170, $D170, BP$1, Hombres!$A$1:$DW$117, Mujeres!$A$1:$DW$117 )</f>
        <v>0</v>
      </c>
      <c r="BQ170" s="46" cm="1">
        <f t="array" ref="BQ170">SalarioAnualEsperado($B170, $G170, $D170, BQ$1, Hombres!$A$1:$DW$117, Mujeres!$A$1:$DW$117 )</f>
        <v>0</v>
      </c>
      <c r="BR170" s="46" cm="1">
        <f t="array" ref="BR170">SalarioAnualEsperado($B170, $G170, $D170, BR$1, Hombres!$A$1:$DW$117, Mujeres!$A$1:$DW$117 )</f>
        <v>0</v>
      </c>
      <c r="BS170" s="46" cm="1">
        <f t="array" ref="BS170">SalarioAnualEsperado($B170, $G170, $D170, BS$1, Hombres!$A$1:$DW$117, Mujeres!$A$1:$DW$117 )</f>
        <v>0</v>
      </c>
      <c r="BT170" s="46" cm="1">
        <f t="array" ref="BT170">SalarioAnualEsperado($B170, $G170, $D170, BT$1, Hombres!$A$1:$DW$117, Mujeres!$A$1:$DW$117 )</f>
        <v>0</v>
      </c>
      <c r="BU170" s="46" cm="1">
        <f t="array" ref="BU170">SalarioAnualEsperado($B170, $G170, $D170, BU$1, Hombres!$A$1:$DW$117, Mujeres!$A$1:$DW$117 )</f>
        <v>0</v>
      </c>
      <c r="BV170" s="46" cm="1">
        <f t="array" ref="BV170">SalarioAnualEsperado($B170, $G170, $D170, BV$1, Hombres!$A$1:$DW$117, Mujeres!$A$1:$DW$117 )</f>
        <v>0</v>
      </c>
      <c r="BW170" s="46" cm="1">
        <f t="array" ref="BW170">SalarioAnualEsperado($B170, $G170, $D170, BW$1, Hombres!$A$1:$DW$117, Mujeres!$A$1:$DW$117 )</f>
        <v>0</v>
      </c>
      <c r="BX170" s="46" cm="1">
        <f t="array" ref="BX170">SalarioAnualEsperado($B170, $G170, $D170, BX$1, Hombres!$A$1:$DW$117, Mujeres!$A$1:$DW$117 )</f>
        <v>0</v>
      </c>
      <c r="BY170" s="46" cm="1">
        <f t="array" ref="BY170">SalarioAnualEsperado($B170, $G170, $D170, BY$1, Hombres!$A$1:$DW$117, Mujeres!$A$1:$DW$117 )</f>
        <v>0</v>
      </c>
      <c r="BZ170" s="46" cm="1">
        <f t="array" ref="BZ170">SalarioAnualEsperado($B170, $G170, $D170, BZ$1, Hombres!$A$1:$DW$117, Mujeres!$A$1:$DW$117 )</f>
        <v>0</v>
      </c>
      <c r="CA170" s="46" cm="1">
        <f t="array" ref="CA170">SalarioAnualEsperado($B170, $G170, $D170, CA$1, Hombres!$A$1:$DW$117, Mujeres!$A$1:$DW$117 )</f>
        <v>0</v>
      </c>
      <c r="CB170" s="46" cm="1">
        <f t="array" ref="CB170">SalarioAnualEsperado($B170, $G170, $D170, CB$1, Hombres!$A$1:$DW$117, Mujeres!$A$1:$DW$117 )</f>
        <v>0</v>
      </c>
      <c r="CC170" s="46" cm="1">
        <f t="array" ref="CC170">SalarioAnualEsperado($B170, $G170, $D170, CC$1, Hombres!$A$1:$DW$117, Mujeres!$A$1:$DW$117 )</f>
        <v>0</v>
      </c>
      <c r="CD170" s="46" cm="1">
        <f t="array" ref="CD170">SalarioAnualEsperado($B170, $G170, $D170, CD$1, Hombres!$A$1:$DW$117, Mujeres!$A$1:$DW$117 )</f>
        <v>0</v>
      </c>
      <c r="CE170" s="46" cm="1">
        <f t="array" ref="CE170">SalarioAnualEsperado($B170, $G170, $D170, CE$1, Hombres!$A$1:$DW$117, Mujeres!$A$1:$DW$117 )</f>
        <v>0</v>
      </c>
      <c r="CF170" s="46" cm="1">
        <f t="array" ref="CF170">SalarioAnualEsperado($B170, $G170, $D170, CF$1, Hombres!$A$1:$DW$117, Mujeres!$A$1:$DW$117 )</f>
        <v>0</v>
      </c>
      <c r="CG170" s="46" cm="1">
        <f t="array" ref="CG170">SalarioAnualEsperado($B170, $G170, $D170, CG$1, Hombres!$A$1:$DW$117, Mujeres!$A$1:$DW$117 )</f>
        <v>0</v>
      </c>
      <c r="CH170" s="46" cm="1">
        <f t="array" ref="CH170">SalarioAnualEsperado($B170, $G170, $D170, CH$1, Hombres!$A$1:$DW$117, Mujeres!$A$1:$DW$117 )</f>
        <v>0</v>
      </c>
      <c r="CI170" s="46" cm="1">
        <f t="array" ref="CI170">SalarioAnualEsperado($B170, $G170, $D170, CI$1, Hombres!$A$1:$DW$117, Mujeres!$A$1:$DW$117 )</f>
        <v>0</v>
      </c>
      <c r="CJ170" s="46" cm="1">
        <f t="array" ref="CJ170">SalarioAnualEsperado($B170, $G170, $D170, CJ$1, Hombres!$A$1:$DW$117, Mujeres!$A$1:$DW$117 )</f>
        <v>0</v>
      </c>
      <c r="CK170" s="46" cm="1">
        <f t="array" ref="CK170">SalarioAnualEsperado($B170, $G170, $D170, CK$1, Hombres!$A$1:$DW$117, Mujeres!$A$1:$DW$117 )</f>
        <v>0</v>
      </c>
      <c r="CL170" s="46" cm="1">
        <f t="array" ref="CL170">SalarioAnualEsperado($B170, $G170, $D170, CL$1, Hombres!$A$1:$DW$117, Mujeres!$A$1:$DW$117 )</f>
        <v>0</v>
      </c>
      <c r="CM170" s="46" cm="1">
        <f t="array" ref="CM170">SalarioAnualEsperado($B170, $G170, $D170, CM$1, Hombres!$A$1:$DW$117, Mujeres!$A$1:$DW$117 )</f>
        <v>0</v>
      </c>
      <c r="CN170" s="46" cm="1">
        <f t="array" ref="CN170">SalarioAnualEsperado($B170, $G170, $D170, CN$1, Hombres!$A$1:$DW$117, Mujeres!$A$1:$DW$117 )</f>
        <v>0</v>
      </c>
      <c r="CO170" s="46" cm="1">
        <f t="array" ref="CO170">SalarioAnualEsperado($B170, $G170, $D170, CO$1, Hombres!$A$1:$DW$117, Mujeres!$A$1:$DW$117 )</f>
        <v>0</v>
      </c>
      <c r="CP170" s="46" cm="1">
        <f t="array" ref="CP170">SalarioAnualEsperado($B170, $G170, $D170, CP$1, Hombres!$A$1:$DW$117, Mujeres!$A$1:$DW$117 )</f>
        <v>0</v>
      </c>
      <c r="CQ170" s="46" cm="1">
        <f t="array" ref="CQ170">SalarioAnualEsperado($B170, $G170, $D170, CQ$1, Hombres!$A$1:$DW$117, Mujeres!$A$1:$DW$117 )</f>
        <v>0</v>
      </c>
      <c r="CR170" s="46" cm="1">
        <f t="array" ref="CR170">SalarioAnualEsperado($B170, $G170, $D170, CR$1, Hombres!$A$1:$DW$117, Mujeres!$A$1:$DW$117 )</f>
        <v>0</v>
      </c>
      <c r="CS170" s="46" cm="1">
        <f t="array" ref="CS170">SalarioAnualEsperado($B170, $G170, $D170, CS$1, Hombres!$A$1:$DW$117, Mujeres!$A$1:$DW$117 )</f>
        <v>0</v>
      </c>
      <c r="CT170" s="46" cm="1">
        <f t="array" ref="CT170">SalarioAnualEsperado($B170, $G170, $D170, CT$1, Hombres!$A$1:$DW$117, Mujeres!$A$1:$DW$117 )</f>
        <v>0</v>
      </c>
      <c r="CU170" s="46" cm="1">
        <f t="array" ref="CU170">SalarioAnualEsperado($B170, $G170, $D170, CU$1, Hombres!$A$1:$DW$117, Mujeres!$A$1:$DW$117 )</f>
        <v>0</v>
      </c>
      <c r="CV170" s="46" cm="1">
        <f t="array" ref="CV170">SalarioAnualEsperado($B170, $G170, $D170, CV$1, Hombres!$A$1:$DW$117, Mujeres!$A$1:$DW$117 )</f>
        <v>0</v>
      </c>
      <c r="CW170" s="46" cm="1">
        <f t="array" ref="CW170">SalarioAnualEsperado($B170, $G170, $D170, CW$1, Hombres!$A$1:$DW$117, Mujeres!$A$1:$DW$117 )</f>
        <v>0</v>
      </c>
      <c r="CX170" s="46" cm="1">
        <f t="array" ref="CX170">SalarioAnualEsperado($B170, $G170, $D170, CX$1, Hombres!$A$1:$DW$117, Mujeres!$A$1:$DW$117 )</f>
        <v>0</v>
      </c>
      <c r="CY170" s="46" cm="1">
        <f t="array" ref="CY170">SalarioAnualEsperado($B170, $G170, $D170, CY$1, Hombres!$A$1:$DW$117, Mujeres!$A$1:$DW$117 )</f>
        <v>0</v>
      </c>
      <c r="CZ170" s="46" cm="1">
        <f t="array" ref="CZ170">SalarioAnualEsperado($B170, $G170, $D170, CZ$1, Hombres!$A$1:$DW$117, Mujeres!$A$1:$DW$117 )</f>
        <v>0</v>
      </c>
      <c r="DA170" s="46" cm="1">
        <f t="array" ref="DA170">SalarioAnualEsperado($B170, $G170, $D170, DA$1, Hombres!$A$1:$DW$117, Mujeres!$A$1:$DW$117 )</f>
        <v>0</v>
      </c>
      <c r="DB170" s="46" cm="1">
        <f t="array" ref="DB170">SalarioAnualEsperado($B170, $G170, $D170, DB$1, Hombres!$A$1:$DW$117, Mujeres!$A$1:$DW$117 )</f>
        <v>0</v>
      </c>
      <c r="DC170" s="46" cm="1">
        <f t="array" ref="DC170">SalarioAnualEsperado($B170, $G170, $D170, DC$1, Hombres!$A$1:$DW$117, Mujeres!$A$1:$DW$117 )</f>
        <v>0</v>
      </c>
    </row>
    <row r="171" spans="1:107" x14ac:dyDescent="0.2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6" cm="1">
        <f t="array" ref="L171">SalarioAnualEsperado($B171, $G171, $D171, L$1, Hombres!$A$1:$DW$117, Mujeres!$A$1:$DW$117 )</f>
        <v>10700450.799999999</v>
      </c>
      <c r="M171" s="46" cm="1">
        <f t="array" ref="M171">SalarioAnualEsperado($B171, $G171, $D171, M$1, Hombres!$A$1:$DW$117, Mujeres!$A$1:$DW$117 )</f>
        <v>11217089.496417835</v>
      </c>
      <c r="N171" s="46" cm="1">
        <f t="array" ref="N171">SalarioAnualEsperado($B171, $G171, $D171, N$1, Hombres!$A$1:$DW$117, Mujeres!$A$1:$DW$117 )</f>
        <v>11757791.026094653</v>
      </c>
      <c r="O171" s="46" cm="1">
        <f t="array" ref="O171">SalarioAnualEsperado($B171, $G171, $D171, O$1, Hombres!$A$1:$DW$117, Mujeres!$A$1:$DW$117 )</f>
        <v>12323159.098001145</v>
      </c>
      <c r="P171" s="46" cm="1">
        <f t="array" ref="P171">SalarioAnualEsperado($B171, $G171, $D171, P$1, Hombres!$A$1:$DW$117, Mujeres!$A$1:$DW$117 )</f>
        <v>12913760.274325332</v>
      </c>
      <c r="Q171" s="46" cm="1">
        <f t="array" ref="Q171">SalarioAnualEsperado($B171, $G171, $D171, Q$1, Hombres!$A$1:$DW$117, Mujeres!$A$1:$DW$117 )</f>
        <v>13530286.986007677</v>
      </c>
      <c r="R171" s="46" cm="1">
        <f t="array" ref="R171">SalarioAnualEsperado($B171, $G171, $D171, R$1, Hombres!$A$1:$DW$117, Mujeres!$A$1:$DW$117 )</f>
        <v>14173525.661893826</v>
      </c>
      <c r="S171" s="46" cm="1">
        <f t="array" ref="S171">SalarioAnualEsperado($B171, $G171, $D171, S$1, Hombres!$A$1:$DW$117, Mujeres!$A$1:$DW$117 )</f>
        <v>14844239.61212422</v>
      </c>
      <c r="T171" s="46" cm="1">
        <f t="array" ref="T171">SalarioAnualEsperado($B171, $G171, $D171, T$1, Hombres!$A$1:$DW$117, Mujeres!$A$1:$DW$117 )</f>
        <v>15543224.413783206</v>
      </c>
      <c r="U171" s="46" cm="1">
        <f t="array" ref="U171">SalarioAnualEsperado($B171, $G171, $D171, U$1, Hombres!$A$1:$DW$117, Mujeres!$A$1:$DW$117 )</f>
        <v>16271594.125646139</v>
      </c>
      <c r="V171" s="46" cm="1">
        <f t="array" ref="V171">SalarioAnualEsperado($B171, $G171, $D171, V$1, Hombres!$A$1:$DW$117, Mujeres!$A$1:$DW$117 )</f>
        <v>17030724.786839228</v>
      </c>
      <c r="W171" s="46" cm="1">
        <f t="array" ref="W171">SalarioAnualEsperado($B171, $G171, $D171, W$1, Hombres!$A$1:$DW$117, Mujeres!$A$1:$DW$117 )</f>
        <v>17821526.833750486</v>
      </c>
      <c r="X171" s="46" cm="1">
        <f t="array" ref="X171">SalarioAnualEsperado($B171, $G171, $D171, X$1, Hombres!$A$1:$DW$117, Mujeres!$A$1:$DW$117 )</f>
        <v>18644439.18538953</v>
      </c>
      <c r="Y171" s="46" cm="1">
        <f t="array" ref="Y171">SalarioAnualEsperado($B171, $G171, $D171, Y$1, Hombres!$A$1:$DW$117, Mujeres!$A$1:$DW$117 )</f>
        <v>19499005.165651504</v>
      </c>
      <c r="Z171" s="46" cm="1">
        <f t="array" ref="Z171">SalarioAnualEsperado($B171, $G171, $D171, Z$1, Hombres!$A$1:$DW$117, Mujeres!$A$1:$DW$117 )</f>
        <v>20384285.66125286</v>
      </c>
      <c r="AA171" s="46" cm="1">
        <f t="array" ref="AA171">SalarioAnualEsperado($B171, $G171, $D171, AA$1, Hombres!$A$1:$DW$117, Mujeres!$A$1:$DW$117 )</f>
        <v>21299288.905752223</v>
      </c>
      <c r="AB171" s="46" cm="1">
        <f t="array" ref="AB171">SalarioAnualEsperado($B171, $G171, $D171, AB$1, Hombres!$A$1:$DW$117, Mujeres!$A$1:$DW$117 )</f>
        <v>22243911.95551613</v>
      </c>
      <c r="AC171" s="46" cm="1">
        <f t="array" ref="AC171">SalarioAnualEsperado($B171, $G171, $D171, AC$1, Hombres!$A$1:$DW$117, Mujeres!$A$1:$DW$117 )</f>
        <v>23218559.673575327</v>
      </c>
      <c r="AD171" s="46" cm="1">
        <f t="array" ref="AD171">SalarioAnualEsperado($B171, $G171, $D171, AD$1, Hombres!$A$1:$DW$117, Mujeres!$A$1:$DW$117 )</f>
        <v>24223306.408421088</v>
      </c>
      <c r="AE171" s="46" cm="1">
        <f t="array" ref="AE171">SalarioAnualEsperado($B171, $G171, $D171, AE$1, Hombres!$A$1:$DW$117, Mujeres!$A$1:$DW$117 )</f>
        <v>25258308.678180315</v>
      </c>
      <c r="AF171" s="46" cm="1">
        <f t="array" ref="AF171">SalarioAnualEsperado($B171, $G171, $D171, AF$1, Hombres!$A$1:$DW$117, Mujeres!$A$1:$DW$117 )</f>
        <v>26323676.75064186</v>
      </c>
      <c r="AG171" s="46" cm="1">
        <f t="array" ref="AG171">SalarioAnualEsperado($B171, $G171, $D171, AG$1, Hombres!$A$1:$DW$117, Mujeres!$A$1:$DW$117 )</f>
        <v>27418159.093113456</v>
      </c>
      <c r="AH171" s="46" cm="1">
        <f t="array" ref="AH171">SalarioAnualEsperado($B171, $G171, $D171, AH$1, Hombres!$A$1:$DW$117, Mujeres!$A$1:$DW$117 )</f>
        <v>0</v>
      </c>
      <c r="AI171" s="46" cm="1">
        <f t="array" ref="AI171">SalarioAnualEsperado($B171, $G171, $D171, AI$1, Hombres!$A$1:$DW$117, Mujeres!$A$1:$DW$117 )</f>
        <v>0</v>
      </c>
      <c r="AJ171" s="46" cm="1">
        <f t="array" ref="AJ171">SalarioAnualEsperado($B171, $G171, $D171, AJ$1, Hombres!$A$1:$DW$117, Mujeres!$A$1:$DW$117 )</f>
        <v>0</v>
      </c>
      <c r="AK171" s="46" cm="1">
        <f t="array" ref="AK171">SalarioAnualEsperado($B171, $G171, $D171, AK$1, Hombres!$A$1:$DW$117, Mujeres!$A$1:$DW$117 )</f>
        <v>0</v>
      </c>
      <c r="AL171" s="46" cm="1">
        <f t="array" ref="AL171">SalarioAnualEsperado($B171, $G171, $D171, AL$1, Hombres!$A$1:$DW$117, Mujeres!$A$1:$DW$117 )</f>
        <v>0</v>
      </c>
      <c r="AM171" s="46" cm="1">
        <f t="array" ref="AM171">SalarioAnualEsperado($B171, $G171, $D171, AM$1, Hombres!$A$1:$DW$117, Mujeres!$A$1:$DW$117 )</f>
        <v>0</v>
      </c>
      <c r="AN171" s="46" cm="1">
        <f t="array" ref="AN171">SalarioAnualEsperado($B171, $G171, $D171, AN$1, Hombres!$A$1:$DW$117, Mujeres!$A$1:$DW$117 )</f>
        <v>0</v>
      </c>
      <c r="AO171" s="46" cm="1">
        <f t="array" ref="AO171">SalarioAnualEsperado($B171, $G171, $D171, AO$1, Hombres!$A$1:$DW$117, Mujeres!$A$1:$DW$117 )</f>
        <v>0</v>
      </c>
      <c r="AP171" s="46" cm="1">
        <f t="array" ref="AP171">SalarioAnualEsperado($B171, $G171, $D171, AP$1, Hombres!$A$1:$DW$117, Mujeres!$A$1:$DW$117 )</f>
        <v>0</v>
      </c>
      <c r="AQ171" s="46" cm="1">
        <f t="array" ref="AQ171">SalarioAnualEsperado($B171, $G171, $D171, AQ$1, Hombres!$A$1:$DW$117, Mujeres!$A$1:$DW$117 )</f>
        <v>0</v>
      </c>
      <c r="AR171" s="46" cm="1">
        <f t="array" ref="AR171">SalarioAnualEsperado($B171, $G171, $D171, AR$1, Hombres!$A$1:$DW$117, Mujeres!$A$1:$DW$117 )</f>
        <v>0</v>
      </c>
      <c r="AS171" s="46" cm="1">
        <f t="array" ref="AS171">SalarioAnualEsperado($B171, $G171, $D171, AS$1, Hombres!$A$1:$DW$117, Mujeres!$A$1:$DW$117 )</f>
        <v>0</v>
      </c>
      <c r="AT171" s="46" cm="1">
        <f t="array" ref="AT171">SalarioAnualEsperado($B171, $G171, $D171, AT$1, Hombres!$A$1:$DW$117, Mujeres!$A$1:$DW$117 )</f>
        <v>0</v>
      </c>
      <c r="AU171" s="46" cm="1">
        <f t="array" ref="AU171">SalarioAnualEsperado($B171, $G171, $D171, AU$1, Hombres!$A$1:$DW$117, Mujeres!$A$1:$DW$117 )</f>
        <v>0</v>
      </c>
      <c r="AV171" s="46" cm="1">
        <f t="array" ref="AV171">SalarioAnualEsperado($B171, $G171, $D171, AV$1, Hombres!$A$1:$DW$117, Mujeres!$A$1:$DW$117 )</f>
        <v>0</v>
      </c>
      <c r="AW171" s="46" cm="1">
        <f t="array" ref="AW171">SalarioAnualEsperado($B171, $G171, $D171, AW$1, Hombres!$A$1:$DW$117, Mujeres!$A$1:$DW$117 )</f>
        <v>0</v>
      </c>
      <c r="AX171" s="46" cm="1">
        <f t="array" ref="AX171">SalarioAnualEsperado($B171, $G171, $D171, AX$1, Hombres!$A$1:$DW$117, Mujeres!$A$1:$DW$117 )</f>
        <v>0</v>
      </c>
      <c r="AY171" s="46" cm="1">
        <f t="array" ref="AY171">SalarioAnualEsperado($B171, $G171, $D171, AY$1, Hombres!$A$1:$DW$117, Mujeres!$A$1:$DW$117 )</f>
        <v>0</v>
      </c>
      <c r="AZ171" s="46" cm="1">
        <f t="array" ref="AZ171">SalarioAnualEsperado($B171, $G171, $D171, AZ$1, Hombres!$A$1:$DW$117, Mujeres!$A$1:$DW$117 )</f>
        <v>0</v>
      </c>
      <c r="BA171" s="46" cm="1">
        <f t="array" ref="BA171">SalarioAnualEsperado($B171, $G171, $D171, BA$1, Hombres!$A$1:$DW$117, Mujeres!$A$1:$DW$117 )</f>
        <v>0</v>
      </c>
      <c r="BB171" s="46" cm="1">
        <f t="array" ref="BB171">SalarioAnualEsperado($B171, $G171, $D171, BB$1, Hombres!$A$1:$DW$117, Mujeres!$A$1:$DW$117 )</f>
        <v>0</v>
      </c>
      <c r="BC171" s="46" cm="1">
        <f t="array" ref="BC171">SalarioAnualEsperado($B171, $G171, $D171, BC$1, Hombres!$A$1:$DW$117, Mujeres!$A$1:$DW$117 )</f>
        <v>0</v>
      </c>
      <c r="BD171" s="46" cm="1">
        <f t="array" ref="BD171">SalarioAnualEsperado($B171, $G171, $D171, BD$1, Hombres!$A$1:$DW$117, Mujeres!$A$1:$DW$117 )</f>
        <v>0</v>
      </c>
      <c r="BE171" s="46" cm="1">
        <f t="array" ref="BE171">SalarioAnualEsperado($B171, $G171, $D171, BE$1, Hombres!$A$1:$DW$117, Mujeres!$A$1:$DW$117 )</f>
        <v>0</v>
      </c>
      <c r="BF171" s="46" cm="1">
        <f t="array" ref="BF171">SalarioAnualEsperado($B171, $G171, $D171, BF$1, Hombres!$A$1:$DW$117, Mujeres!$A$1:$DW$117 )</f>
        <v>0</v>
      </c>
      <c r="BG171" s="46" cm="1">
        <f t="array" ref="BG171">SalarioAnualEsperado($B171, $G171, $D171, BG$1, Hombres!$A$1:$DW$117, Mujeres!$A$1:$DW$117 )</f>
        <v>0</v>
      </c>
      <c r="BH171" s="46" cm="1">
        <f t="array" ref="BH171">SalarioAnualEsperado($B171, $G171, $D171, BH$1, Hombres!$A$1:$DW$117, Mujeres!$A$1:$DW$117 )</f>
        <v>0</v>
      </c>
      <c r="BI171" s="46" cm="1">
        <f t="array" ref="BI171">SalarioAnualEsperado($B171, $G171, $D171, BI$1, Hombres!$A$1:$DW$117, Mujeres!$A$1:$DW$117 )</f>
        <v>0</v>
      </c>
      <c r="BJ171" s="46" cm="1">
        <f t="array" ref="BJ171">SalarioAnualEsperado($B171, $G171, $D171, BJ$1, Hombres!$A$1:$DW$117, Mujeres!$A$1:$DW$117 )</f>
        <v>0</v>
      </c>
      <c r="BK171" s="46" cm="1">
        <f t="array" ref="BK171">SalarioAnualEsperado($B171, $G171, $D171, BK$1, Hombres!$A$1:$DW$117, Mujeres!$A$1:$DW$117 )</f>
        <v>0</v>
      </c>
      <c r="BL171" s="46" cm="1">
        <f t="array" ref="BL171">SalarioAnualEsperado($B171, $G171, $D171, BL$1, Hombres!$A$1:$DW$117, Mujeres!$A$1:$DW$117 )</f>
        <v>0</v>
      </c>
      <c r="BM171" s="46" cm="1">
        <f t="array" ref="BM171">SalarioAnualEsperado($B171, $G171, $D171, BM$1, Hombres!$A$1:$DW$117, Mujeres!$A$1:$DW$117 )</f>
        <v>0</v>
      </c>
      <c r="BN171" s="46" cm="1">
        <f t="array" ref="BN171">SalarioAnualEsperado($B171, $G171, $D171, BN$1, Hombres!$A$1:$DW$117, Mujeres!$A$1:$DW$117 )</f>
        <v>0</v>
      </c>
      <c r="BO171" s="46" cm="1">
        <f t="array" ref="BO171">SalarioAnualEsperado($B171, $G171, $D171, BO$1, Hombres!$A$1:$DW$117, Mujeres!$A$1:$DW$117 )</f>
        <v>0</v>
      </c>
      <c r="BP171" s="46" cm="1">
        <f t="array" ref="BP171">SalarioAnualEsperado($B171, $G171, $D171, BP$1, Hombres!$A$1:$DW$117, Mujeres!$A$1:$DW$117 )</f>
        <v>0</v>
      </c>
      <c r="BQ171" s="46" cm="1">
        <f t="array" ref="BQ171">SalarioAnualEsperado($B171, $G171, $D171, BQ$1, Hombres!$A$1:$DW$117, Mujeres!$A$1:$DW$117 )</f>
        <v>0</v>
      </c>
      <c r="BR171" s="46" cm="1">
        <f t="array" ref="BR171">SalarioAnualEsperado($B171, $G171, $D171, BR$1, Hombres!$A$1:$DW$117, Mujeres!$A$1:$DW$117 )</f>
        <v>0</v>
      </c>
      <c r="BS171" s="46" cm="1">
        <f t="array" ref="BS171">SalarioAnualEsperado($B171, $G171, $D171, BS$1, Hombres!$A$1:$DW$117, Mujeres!$A$1:$DW$117 )</f>
        <v>0</v>
      </c>
      <c r="BT171" s="46" cm="1">
        <f t="array" ref="BT171">SalarioAnualEsperado($B171, $G171, $D171, BT$1, Hombres!$A$1:$DW$117, Mujeres!$A$1:$DW$117 )</f>
        <v>0</v>
      </c>
      <c r="BU171" s="46" cm="1">
        <f t="array" ref="BU171">SalarioAnualEsperado($B171, $G171, $D171, BU$1, Hombres!$A$1:$DW$117, Mujeres!$A$1:$DW$117 )</f>
        <v>0</v>
      </c>
      <c r="BV171" s="46" cm="1">
        <f t="array" ref="BV171">SalarioAnualEsperado($B171, $G171, $D171, BV$1, Hombres!$A$1:$DW$117, Mujeres!$A$1:$DW$117 )</f>
        <v>0</v>
      </c>
      <c r="BW171" s="46" cm="1">
        <f t="array" ref="BW171">SalarioAnualEsperado($B171, $G171, $D171, BW$1, Hombres!$A$1:$DW$117, Mujeres!$A$1:$DW$117 )</f>
        <v>0</v>
      </c>
      <c r="BX171" s="46" cm="1">
        <f t="array" ref="BX171">SalarioAnualEsperado($B171, $G171, $D171, BX$1, Hombres!$A$1:$DW$117, Mujeres!$A$1:$DW$117 )</f>
        <v>0</v>
      </c>
      <c r="BY171" s="46" cm="1">
        <f t="array" ref="BY171">SalarioAnualEsperado($B171, $G171, $D171, BY$1, Hombres!$A$1:$DW$117, Mujeres!$A$1:$DW$117 )</f>
        <v>0</v>
      </c>
      <c r="BZ171" s="46" cm="1">
        <f t="array" ref="BZ171">SalarioAnualEsperado($B171, $G171, $D171, BZ$1, Hombres!$A$1:$DW$117, Mujeres!$A$1:$DW$117 )</f>
        <v>0</v>
      </c>
      <c r="CA171" s="46" cm="1">
        <f t="array" ref="CA171">SalarioAnualEsperado($B171, $G171, $D171, CA$1, Hombres!$A$1:$DW$117, Mujeres!$A$1:$DW$117 )</f>
        <v>0</v>
      </c>
      <c r="CB171" s="46" cm="1">
        <f t="array" ref="CB171">SalarioAnualEsperado($B171, $G171, $D171, CB$1, Hombres!$A$1:$DW$117, Mujeres!$A$1:$DW$117 )</f>
        <v>0</v>
      </c>
      <c r="CC171" s="46" cm="1">
        <f t="array" ref="CC171">SalarioAnualEsperado($B171, $G171, $D171, CC$1, Hombres!$A$1:$DW$117, Mujeres!$A$1:$DW$117 )</f>
        <v>0</v>
      </c>
      <c r="CD171" s="46" cm="1">
        <f t="array" ref="CD171">SalarioAnualEsperado($B171, $G171, $D171, CD$1, Hombres!$A$1:$DW$117, Mujeres!$A$1:$DW$117 )</f>
        <v>0</v>
      </c>
      <c r="CE171" s="46" cm="1">
        <f t="array" ref="CE171">SalarioAnualEsperado($B171, $G171, $D171, CE$1, Hombres!$A$1:$DW$117, Mujeres!$A$1:$DW$117 )</f>
        <v>0</v>
      </c>
      <c r="CF171" s="46" cm="1">
        <f t="array" ref="CF171">SalarioAnualEsperado($B171, $G171, $D171, CF$1, Hombres!$A$1:$DW$117, Mujeres!$A$1:$DW$117 )</f>
        <v>0</v>
      </c>
      <c r="CG171" s="46" cm="1">
        <f t="array" ref="CG171">SalarioAnualEsperado($B171, $G171, $D171, CG$1, Hombres!$A$1:$DW$117, Mujeres!$A$1:$DW$117 )</f>
        <v>0</v>
      </c>
      <c r="CH171" s="46" cm="1">
        <f t="array" ref="CH171">SalarioAnualEsperado($B171, $G171, $D171, CH$1, Hombres!$A$1:$DW$117, Mujeres!$A$1:$DW$117 )</f>
        <v>0</v>
      </c>
      <c r="CI171" s="46" cm="1">
        <f t="array" ref="CI171">SalarioAnualEsperado($B171, $G171, $D171, CI$1, Hombres!$A$1:$DW$117, Mujeres!$A$1:$DW$117 )</f>
        <v>0</v>
      </c>
      <c r="CJ171" s="46" cm="1">
        <f t="array" ref="CJ171">SalarioAnualEsperado($B171, $G171, $D171, CJ$1, Hombres!$A$1:$DW$117, Mujeres!$A$1:$DW$117 )</f>
        <v>0</v>
      </c>
      <c r="CK171" s="46" cm="1">
        <f t="array" ref="CK171">SalarioAnualEsperado($B171, $G171, $D171, CK$1, Hombres!$A$1:$DW$117, Mujeres!$A$1:$DW$117 )</f>
        <v>0</v>
      </c>
      <c r="CL171" s="46" cm="1">
        <f t="array" ref="CL171">SalarioAnualEsperado($B171, $G171, $D171, CL$1, Hombres!$A$1:$DW$117, Mujeres!$A$1:$DW$117 )</f>
        <v>0</v>
      </c>
      <c r="CM171" s="46" cm="1">
        <f t="array" ref="CM171">SalarioAnualEsperado($B171, $G171, $D171, CM$1, Hombres!$A$1:$DW$117, Mujeres!$A$1:$DW$117 )</f>
        <v>0</v>
      </c>
      <c r="CN171" s="46" cm="1">
        <f t="array" ref="CN171">SalarioAnualEsperado($B171, $G171, $D171, CN$1, Hombres!$A$1:$DW$117, Mujeres!$A$1:$DW$117 )</f>
        <v>0</v>
      </c>
      <c r="CO171" s="46" cm="1">
        <f t="array" ref="CO171">SalarioAnualEsperado($B171, $G171, $D171, CO$1, Hombres!$A$1:$DW$117, Mujeres!$A$1:$DW$117 )</f>
        <v>0</v>
      </c>
      <c r="CP171" s="46" cm="1">
        <f t="array" ref="CP171">SalarioAnualEsperado($B171, $G171, $D171, CP$1, Hombres!$A$1:$DW$117, Mujeres!$A$1:$DW$117 )</f>
        <v>0</v>
      </c>
      <c r="CQ171" s="46" cm="1">
        <f t="array" ref="CQ171">SalarioAnualEsperado($B171, $G171, $D171, CQ$1, Hombres!$A$1:$DW$117, Mujeres!$A$1:$DW$117 )</f>
        <v>0</v>
      </c>
      <c r="CR171" s="46" cm="1">
        <f t="array" ref="CR171">SalarioAnualEsperado($B171, $G171, $D171, CR$1, Hombres!$A$1:$DW$117, Mujeres!$A$1:$DW$117 )</f>
        <v>0</v>
      </c>
      <c r="CS171" s="46" cm="1">
        <f t="array" ref="CS171">SalarioAnualEsperado($B171, $G171, $D171, CS$1, Hombres!$A$1:$DW$117, Mujeres!$A$1:$DW$117 )</f>
        <v>0</v>
      </c>
      <c r="CT171" s="46" cm="1">
        <f t="array" ref="CT171">SalarioAnualEsperado($B171, $G171, $D171, CT$1, Hombres!$A$1:$DW$117, Mujeres!$A$1:$DW$117 )</f>
        <v>0</v>
      </c>
      <c r="CU171" s="46" cm="1">
        <f t="array" ref="CU171">SalarioAnualEsperado($B171, $G171, $D171, CU$1, Hombres!$A$1:$DW$117, Mujeres!$A$1:$DW$117 )</f>
        <v>0</v>
      </c>
      <c r="CV171" s="46" cm="1">
        <f t="array" ref="CV171">SalarioAnualEsperado($B171, $G171, $D171, CV$1, Hombres!$A$1:$DW$117, Mujeres!$A$1:$DW$117 )</f>
        <v>0</v>
      </c>
      <c r="CW171" s="46" cm="1">
        <f t="array" ref="CW171">SalarioAnualEsperado($B171, $G171, $D171, CW$1, Hombres!$A$1:$DW$117, Mujeres!$A$1:$DW$117 )</f>
        <v>0</v>
      </c>
      <c r="CX171" s="46" cm="1">
        <f t="array" ref="CX171">SalarioAnualEsperado($B171, $G171, $D171, CX$1, Hombres!$A$1:$DW$117, Mujeres!$A$1:$DW$117 )</f>
        <v>0</v>
      </c>
      <c r="CY171" s="46" cm="1">
        <f t="array" ref="CY171">SalarioAnualEsperado($B171, $G171, $D171, CY$1, Hombres!$A$1:$DW$117, Mujeres!$A$1:$DW$117 )</f>
        <v>0</v>
      </c>
      <c r="CZ171" s="46" cm="1">
        <f t="array" ref="CZ171">SalarioAnualEsperado($B171, $G171, $D171, CZ$1, Hombres!$A$1:$DW$117, Mujeres!$A$1:$DW$117 )</f>
        <v>0</v>
      </c>
      <c r="DA171" s="46" cm="1">
        <f t="array" ref="DA171">SalarioAnualEsperado($B171, $G171, $D171, DA$1, Hombres!$A$1:$DW$117, Mujeres!$A$1:$DW$117 )</f>
        <v>0</v>
      </c>
      <c r="DB171" s="46" cm="1">
        <f t="array" ref="DB171">SalarioAnualEsperado($B171, $G171, $D171, DB$1, Hombres!$A$1:$DW$117, Mujeres!$A$1:$DW$117 )</f>
        <v>0</v>
      </c>
      <c r="DC171" s="46" cm="1">
        <f t="array" ref="DC171">SalarioAnualEsperado($B171, $G171, $D171, DC$1, Hombres!$A$1:$DW$117, Mujeres!$A$1:$DW$117 )</f>
        <v>0</v>
      </c>
    </row>
    <row r="172" spans="1:107" x14ac:dyDescent="0.2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6" cm="1">
        <f t="array" ref="L172">SalarioAnualEsperado($B172, $G172, $D172, L$1, Hombres!$A$1:$DW$117, Mujeres!$A$1:$DW$117 )</f>
        <v>10728422.9</v>
      </c>
      <c r="M172" s="46" cm="1">
        <f t="array" ref="M172">SalarioAnualEsperado($B172, $G172, $D172, M$1, Hombres!$A$1:$DW$117, Mujeres!$A$1:$DW$117 )</f>
        <v>11260893.486079402</v>
      </c>
      <c r="N172" s="46" cm="1">
        <f t="array" ref="N172">SalarioAnualEsperado($B172, $G172, $D172, N$1, Hombres!$A$1:$DW$117, Mujeres!$A$1:$DW$117 )</f>
        <v>11819029.631504295</v>
      </c>
      <c r="O172" s="46" cm="1">
        <f t="array" ref="O172">SalarioAnualEsperado($B172, $G172, $D172, O$1, Hombres!$A$1:$DW$117, Mujeres!$A$1:$DW$117 )</f>
        <v>12403880.633001629</v>
      </c>
      <c r="P172" s="46" cm="1">
        <f t="array" ref="P172">SalarioAnualEsperado($B172, $G172, $D172, P$1, Hombres!$A$1:$DW$117, Mujeres!$A$1:$DW$117 )</f>
        <v>13016608.937591482</v>
      </c>
      <c r="Q172" s="46" cm="1">
        <f t="array" ref="Q172">SalarioAnualEsperado($B172, $G172, $D172, Q$1, Hombres!$A$1:$DW$117, Mujeres!$A$1:$DW$117 )</f>
        <v>13658549.135327592</v>
      </c>
      <c r="R172" s="46" cm="1">
        <f t="array" ref="R172">SalarioAnualEsperado($B172, $G172, $D172, R$1, Hombres!$A$1:$DW$117, Mujeres!$A$1:$DW$117 )</f>
        <v>14331048.717614911</v>
      </c>
      <c r="S172" s="46" cm="1">
        <f t="array" ref="S172">SalarioAnualEsperado($B172, $G172, $D172, S$1, Hombres!$A$1:$DW$117, Mujeres!$A$1:$DW$117 )</f>
        <v>15035384.586526604</v>
      </c>
      <c r="T172" s="46" cm="1">
        <f t="array" ref="T172">SalarioAnualEsperado($B172, $G172, $D172, T$1, Hombres!$A$1:$DW$117, Mujeres!$A$1:$DW$117 )</f>
        <v>15772804.605623402</v>
      </c>
      <c r="U172" s="46" cm="1">
        <f t="array" ref="U172">SalarioAnualEsperado($B172, $G172, $D172, U$1, Hombres!$A$1:$DW$117, Mujeres!$A$1:$DW$117 )</f>
        <v>16544651.914120115</v>
      </c>
      <c r="V172" s="46" cm="1">
        <f t="array" ref="V172">SalarioAnualEsperado($B172, $G172, $D172, V$1, Hombres!$A$1:$DW$117, Mujeres!$A$1:$DW$117 )</f>
        <v>17352436.039875947</v>
      </c>
      <c r="W172" s="46" cm="1">
        <f t="array" ref="W172">SalarioAnualEsperado($B172, $G172, $D172, W$1, Hombres!$A$1:$DW$117, Mujeres!$A$1:$DW$117 )</f>
        <v>18197634.405231148</v>
      </c>
      <c r="X172" s="46" cm="1">
        <f t="array" ref="X172">SalarioAnualEsperado($B172, $G172, $D172, X$1, Hombres!$A$1:$DW$117, Mujeres!$A$1:$DW$117 )</f>
        <v>19081408.03364047</v>
      </c>
      <c r="Y172" s="46" cm="1">
        <f t="array" ref="Y172">SalarioAnualEsperado($B172, $G172, $D172, Y$1, Hombres!$A$1:$DW$117, Mujeres!$A$1:$DW$117 )</f>
        <v>20004916.939334415</v>
      </c>
      <c r="Z172" s="46" cm="1">
        <f t="array" ref="Z172">SalarioAnualEsperado($B172, $G172, $D172, Z$1, Hombres!$A$1:$DW$117, Mujeres!$A$1:$DW$117 )</f>
        <v>20969589.178387098</v>
      </c>
      <c r="AA172" s="46" cm="1">
        <f t="array" ref="AA172">SalarioAnualEsperado($B172, $G172, $D172, AA$1, Hombres!$A$1:$DW$117, Mujeres!$A$1:$DW$117 )</f>
        <v>21977356.04445307</v>
      </c>
      <c r="AB172" s="46" cm="1">
        <f t="array" ref="AB172">SalarioAnualEsperado($B172, $G172, $D172, AB$1, Hombres!$A$1:$DW$117, Mujeres!$A$1:$DW$117 )</f>
        <v>23030068.166992385</v>
      </c>
      <c r="AC172" s="46" cm="1">
        <f t="array" ref="AC172">SalarioAnualEsperado($B172, $G172, $D172, AC$1, Hombres!$A$1:$DW$117, Mujeres!$A$1:$DW$117 )</f>
        <v>24128987.788979389</v>
      </c>
      <c r="AD172" s="46" cm="1">
        <f t="array" ref="AD172">SalarioAnualEsperado($B172, $G172, $D172, AD$1, Hombres!$A$1:$DW$117, Mujeres!$A$1:$DW$117 )</f>
        <v>25274726.724483851</v>
      </c>
      <c r="AE172" s="46" cm="1">
        <f t="array" ref="AE172">SalarioAnualEsperado($B172, $G172, $D172, AE$1, Hombres!$A$1:$DW$117, Mujeres!$A$1:$DW$117 )</f>
        <v>26467663.181789823</v>
      </c>
      <c r="AF172" s="46" cm="1">
        <f t="array" ref="AF172">SalarioAnualEsperado($B172, $G172, $D172, AF$1, Hombres!$A$1:$DW$117, Mujeres!$A$1:$DW$117 )</f>
        <v>27708254.058546104</v>
      </c>
      <c r="AG172" s="46" cm="1">
        <f t="array" ref="AG172">SalarioAnualEsperado($B172, $G172, $D172, AG$1, Hombres!$A$1:$DW$117, Mujeres!$A$1:$DW$117 )</f>
        <v>0</v>
      </c>
      <c r="AH172" s="46" cm="1">
        <f t="array" ref="AH172">SalarioAnualEsperado($B172, $G172, $D172, AH$1, Hombres!$A$1:$DW$117, Mujeres!$A$1:$DW$117 )</f>
        <v>0</v>
      </c>
      <c r="AI172" s="46" cm="1">
        <f t="array" ref="AI172">SalarioAnualEsperado($B172, $G172, $D172, AI$1, Hombres!$A$1:$DW$117, Mujeres!$A$1:$DW$117 )</f>
        <v>0</v>
      </c>
      <c r="AJ172" s="46" cm="1">
        <f t="array" ref="AJ172">SalarioAnualEsperado($B172, $G172, $D172, AJ$1, Hombres!$A$1:$DW$117, Mujeres!$A$1:$DW$117 )</f>
        <v>0</v>
      </c>
      <c r="AK172" s="46" cm="1">
        <f t="array" ref="AK172">SalarioAnualEsperado($B172, $G172, $D172, AK$1, Hombres!$A$1:$DW$117, Mujeres!$A$1:$DW$117 )</f>
        <v>0</v>
      </c>
      <c r="AL172" s="46" cm="1">
        <f t="array" ref="AL172">SalarioAnualEsperado($B172, $G172, $D172, AL$1, Hombres!$A$1:$DW$117, Mujeres!$A$1:$DW$117 )</f>
        <v>0</v>
      </c>
      <c r="AM172" s="46" cm="1">
        <f t="array" ref="AM172">SalarioAnualEsperado($B172, $G172, $D172, AM$1, Hombres!$A$1:$DW$117, Mujeres!$A$1:$DW$117 )</f>
        <v>0</v>
      </c>
      <c r="AN172" s="46" cm="1">
        <f t="array" ref="AN172">SalarioAnualEsperado($B172, $G172, $D172, AN$1, Hombres!$A$1:$DW$117, Mujeres!$A$1:$DW$117 )</f>
        <v>0</v>
      </c>
      <c r="AO172" s="46" cm="1">
        <f t="array" ref="AO172">SalarioAnualEsperado($B172, $G172, $D172, AO$1, Hombres!$A$1:$DW$117, Mujeres!$A$1:$DW$117 )</f>
        <v>0</v>
      </c>
      <c r="AP172" s="46" cm="1">
        <f t="array" ref="AP172">SalarioAnualEsperado($B172, $G172, $D172, AP$1, Hombres!$A$1:$DW$117, Mujeres!$A$1:$DW$117 )</f>
        <v>0</v>
      </c>
      <c r="AQ172" s="46" cm="1">
        <f t="array" ref="AQ172">SalarioAnualEsperado($B172, $G172, $D172, AQ$1, Hombres!$A$1:$DW$117, Mujeres!$A$1:$DW$117 )</f>
        <v>0</v>
      </c>
      <c r="AR172" s="46" cm="1">
        <f t="array" ref="AR172">SalarioAnualEsperado($B172, $G172, $D172, AR$1, Hombres!$A$1:$DW$117, Mujeres!$A$1:$DW$117 )</f>
        <v>0</v>
      </c>
      <c r="AS172" s="46" cm="1">
        <f t="array" ref="AS172">SalarioAnualEsperado($B172, $G172, $D172, AS$1, Hombres!$A$1:$DW$117, Mujeres!$A$1:$DW$117 )</f>
        <v>0</v>
      </c>
      <c r="AT172" s="46" cm="1">
        <f t="array" ref="AT172">SalarioAnualEsperado($B172, $G172, $D172, AT$1, Hombres!$A$1:$DW$117, Mujeres!$A$1:$DW$117 )</f>
        <v>0</v>
      </c>
      <c r="AU172" s="46" cm="1">
        <f t="array" ref="AU172">SalarioAnualEsperado($B172, $G172, $D172, AU$1, Hombres!$A$1:$DW$117, Mujeres!$A$1:$DW$117 )</f>
        <v>0</v>
      </c>
      <c r="AV172" s="46" cm="1">
        <f t="array" ref="AV172">SalarioAnualEsperado($B172, $G172, $D172, AV$1, Hombres!$A$1:$DW$117, Mujeres!$A$1:$DW$117 )</f>
        <v>0</v>
      </c>
      <c r="AW172" s="46" cm="1">
        <f t="array" ref="AW172">SalarioAnualEsperado($B172, $G172, $D172, AW$1, Hombres!$A$1:$DW$117, Mujeres!$A$1:$DW$117 )</f>
        <v>0</v>
      </c>
      <c r="AX172" s="46" cm="1">
        <f t="array" ref="AX172">SalarioAnualEsperado($B172, $G172, $D172, AX$1, Hombres!$A$1:$DW$117, Mujeres!$A$1:$DW$117 )</f>
        <v>0</v>
      </c>
      <c r="AY172" s="46" cm="1">
        <f t="array" ref="AY172">SalarioAnualEsperado($B172, $G172, $D172, AY$1, Hombres!$A$1:$DW$117, Mujeres!$A$1:$DW$117 )</f>
        <v>0</v>
      </c>
      <c r="AZ172" s="46" cm="1">
        <f t="array" ref="AZ172">SalarioAnualEsperado($B172, $G172, $D172, AZ$1, Hombres!$A$1:$DW$117, Mujeres!$A$1:$DW$117 )</f>
        <v>0</v>
      </c>
      <c r="BA172" s="46" cm="1">
        <f t="array" ref="BA172">SalarioAnualEsperado($B172, $G172, $D172, BA$1, Hombres!$A$1:$DW$117, Mujeres!$A$1:$DW$117 )</f>
        <v>0</v>
      </c>
      <c r="BB172" s="46" cm="1">
        <f t="array" ref="BB172">SalarioAnualEsperado($B172, $G172, $D172, BB$1, Hombres!$A$1:$DW$117, Mujeres!$A$1:$DW$117 )</f>
        <v>0</v>
      </c>
      <c r="BC172" s="46" cm="1">
        <f t="array" ref="BC172">SalarioAnualEsperado($B172, $G172, $D172, BC$1, Hombres!$A$1:$DW$117, Mujeres!$A$1:$DW$117 )</f>
        <v>0</v>
      </c>
      <c r="BD172" s="46" cm="1">
        <f t="array" ref="BD172">SalarioAnualEsperado($B172, $G172, $D172, BD$1, Hombres!$A$1:$DW$117, Mujeres!$A$1:$DW$117 )</f>
        <v>0</v>
      </c>
      <c r="BE172" s="46" cm="1">
        <f t="array" ref="BE172">SalarioAnualEsperado($B172, $G172, $D172, BE$1, Hombres!$A$1:$DW$117, Mujeres!$A$1:$DW$117 )</f>
        <v>0</v>
      </c>
      <c r="BF172" s="46" cm="1">
        <f t="array" ref="BF172">SalarioAnualEsperado($B172, $G172, $D172, BF$1, Hombres!$A$1:$DW$117, Mujeres!$A$1:$DW$117 )</f>
        <v>0</v>
      </c>
      <c r="BG172" s="46" cm="1">
        <f t="array" ref="BG172">SalarioAnualEsperado($B172, $G172, $D172, BG$1, Hombres!$A$1:$DW$117, Mujeres!$A$1:$DW$117 )</f>
        <v>0</v>
      </c>
      <c r="BH172" s="46" cm="1">
        <f t="array" ref="BH172">SalarioAnualEsperado($B172, $G172, $D172, BH$1, Hombres!$A$1:$DW$117, Mujeres!$A$1:$DW$117 )</f>
        <v>0</v>
      </c>
      <c r="BI172" s="46" cm="1">
        <f t="array" ref="BI172">SalarioAnualEsperado($B172, $G172, $D172, BI$1, Hombres!$A$1:$DW$117, Mujeres!$A$1:$DW$117 )</f>
        <v>0</v>
      </c>
      <c r="BJ172" s="46" cm="1">
        <f t="array" ref="BJ172">SalarioAnualEsperado($B172, $G172, $D172, BJ$1, Hombres!$A$1:$DW$117, Mujeres!$A$1:$DW$117 )</f>
        <v>0</v>
      </c>
      <c r="BK172" s="46" cm="1">
        <f t="array" ref="BK172">SalarioAnualEsperado($B172, $G172, $D172, BK$1, Hombres!$A$1:$DW$117, Mujeres!$A$1:$DW$117 )</f>
        <v>0</v>
      </c>
      <c r="BL172" s="46" cm="1">
        <f t="array" ref="BL172">SalarioAnualEsperado($B172, $G172, $D172, BL$1, Hombres!$A$1:$DW$117, Mujeres!$A$1:$DW$117 )</f>
        <v>0</v>
      </c>
      <c r="BM172" s="46" cm="1">
        <f t="array" ref="BM172">SalarioAnualEsperado($B172, $G172, $D172, BM$1, Hombres!$A$1:$DW$117, Mujeres!$A$1:$DW$117 )</f>
        <v>0</v>
      </c>
      <c r="BN172" s="46" cm="1">
        <f t="array" ref="BN172">SalarioAnualEsperado($B172, $G172, $D172, BN$1, Hombres!$A$1:$DW$117, Mujeres!$A$1:$DW$117 )</f>
        <v>0</v>
      </c>
      <c r="BO172" s="46" cm="1">
        <f t="array" ref="BO172">SalarioAnualEsperado($B172, $G172, $D172, BO$1, Hombres!$A$1:$DW$117, Mujeres!$A$1:$DW$117 )</f>
        <v>0</v>
      </c>
      <c r="BP172" s="46" cm="1">
        <f t="array" ref="BP172">SalarioAnualEsperado($B172, $G172, $D172, BP$1, Hombres!$A$1:$DW$117, Mujeres!$A$1:$DW$117 )</f>
        <v>0</v>
      </c>
      <c r="BQ172" s="46" cm="1">
        <f t="array" ref="BQ172">SalarioAnualEsperado($B172, $G172, $D172, BQ$1, Hombres!$A$1:$DW$117, Mujeres!$A$1:$DW$117 )</f>
        <v>0</v>
      </c>
      <c r="BR172" s="46" cm="1">
        <f t="array" ref="BR172">SalarioAnualEsperado($B172, $G172, $D172, BR$1, Hombres!$A$1:$DW$117, Mujeres!$A$1:$DW$117 )</f>
        <v>0</v>
      </c>
      <c r="BS172" s="46" cm="1">
        <f t="array" ref="BS172">SalarioAnualEsperado($B172, $G172, $D172, BS$1, Hombres!$A$1:$DW$117, Mujeres!$A$1:$DW$117 )</f>
        <v>0</v>
      </c>
      <c r="BT172" s="46" cm="1">
        <f t="array" ref="BT172">SalarioAnualEsperado($B172, $G172, $D172, BT$1, Hombres!$A$1:$DW$117, Mujeres!$A$1:$DW$117 )</f>
        <v>0</v>
      </c>
      <c r="BU172" s="46" cm="1">
        <f t="array" ref="BU172">SalarioAnualEsperado($B172, $G172, $D172, BU$1, Hombres!$A$1:$DW$117, Mujeres!$A$1:$DW$117 )</f>
        <v>0</v>
      </c>
      <c r="BV172" s="46" cm="1">
        <f t="array" ref="BV172">SalarioAnualEsperado($B172, $G172, $D172, BV$1, Hombres!$A$1:$DW$117, Mujeres!$A$1:$DW$117 )</f>
        <v>0</v>
      </c>
      <c r="BW172" s="46" cm="1">
        <f t="array" ref="BW172">SalarioAnualEsperado($B172, $G172, $D172, BW$1, Hombres!$A$1:$DW$117, Mujeres!$A$1:$DW$117 )</f>
        <v>0</v>
      </c>
      <c r="BX172" s="46" cm="1">
        <f t="array" ref="BX172">SalarioAnualEsperado($B172, $G172, $D172, BX$1, Hombres!$A$1:$DW$117, Mujeres!$A$1:$DW$117 )</f>
        <v>0</v>
      </c>
      <c r="BY172" s="46" cm="1">
        <f t="array" ref="BY172">SalarioAnualEsperado($B172, $G172, $D172, BY$1, Hombres!$A$1:$DW$117, Mujeres!$A$1:$DW$117 )</f>
        <v>0</v>
      </c>
      <c r="BZ172" s="46" cm="1">
        <f t="array" ref="BZ172">SalarioAnualEsperado($B172, $G172, $D172, BZ$1, Hombres!$A$1:$DW$117, Mujeres!$A$1:$DW$117 )</f>
        <v>0</v>
      </c>
      <c r="CA172" s="46" cm="1">
        <f t="array" ref="CA172">SalarioAnualEsperado($B172, $G172, $D172, CA$1, Hombres!$A$1:$DW$117, Mujeres!$A$1:$DW$117 )</f>
        <v>0</v>
      </c>
      <c r="CB172" s="46" cm="1">
        <f t="array" ref="CB172">SalarioAnualEsperado($B172, $G172, $D172, CB$1, Hombres!$A$1:$DW$117, Mujeres!$A$1:$DW$117 )</f>
        <v>0</v>
      </c>
      <c r="CC172" s="46" cm="1">
        <f t="array" ref="CC172">SalarioAnualEsperado($B172, $G172, $D172, CC$1, Hombres!$A$1:$DW$117, Mujeres!$A$1:$DW$117 )</f>
        <v>0</v>
      </c>
      <c r="CD172" s="46" cm="1">
        <f t="array" ref="CD172">SalarioAnualEsperado($B172, $G172, $D172, CD$1, Hombres!$A$1:$DW$117, Mujeres!$A$1:$DW$117 )</f>
        <v>0</v>
      </c>
      <c r="CE172" s="46" cm="1">
        <f t="array" ref="CE172">SalarioAnualEsperado($B172, $G172, $D172, CE$1, Hombres!$A$1:$DW$117, Mujeres!$A$1:$DW$117 )</f>
        <v>0</v>
      </c>
      <c r="CF172" s="46" cm="1">
        <f t="array" ref="CF172">SalarioAnualEsperado($B172, $G172, $D172, CF$1, Hombres!$A$1:$DW$117, Mujeres!$A$1:$DW$117 )</f>
        <v>0</v>
      </c>
      <c r="CG172" s="46" cm="1">
        <f t="array" ref="CG172">SalarioAnualEsperado($B172, $G172, $D172, CG$1, Hombres!$A$1:$DW$117, Mujeres!$A$1:$DW$117 )</f>
        <v>0</v>
      </c>
      <c r="CH172" s="46" cm="1">
        <f t="array" ref="CH172">SalarioAnualEsperado($B172, $G172, $D172, CH$1, Hombres!$A$1:$DW$117, Mujeres!$A$1:$DW$117 )</f>
        <v>0</v>
      </c>
      <c r="CI172" s="46" cm="1">
        <f t="array" ref="CI172">SalarioAnualEsperado($B172, $G172, $D172, CI$1, Hombres!$A$1:$DW$117, Mujeres!$A$1:$DW$117 )</f>
        <v>0</v>
      </c>
      <c r="CJ172" s="46" cm="1">
        <f t="array" ref="CJ172">SalarioAnualEsperado($B172, $G172, $D172, CJ$1, Hombres!$A$1:$DW$117, Mujeres!$A$1:$DW$117 )</f>
        <v>0</v>
      </c>
      <c r="CK172" s="46" cm="1">
        <f t="array" ref="CK172">SalarioAnualEsperado($B172, $G172, $D172, CK$1, Hombres!$A$1:$DW$117, Mujeres!$A$1:$DW$117 )</f>
        <v>0</v>
      </c>
      <c r="CL172" s="46" cm="1">
        <f t="array" ref="CL172">SalarioAnualEsperado($B172, $G172, $D172, CL$1, Hombres!$A$1:$DW$117, Mujeres!$A$1:$DW$117 )</f>
        <v>0</v>
      </c>
      <c r="CM172" s="46" cm="1">
        <f t="array" ref="CM172">SalarioAnualEsperado($B172, $G172, $D172, CM$1, Hombres!$A$1:$DW$117, Mujeres!$A$1:$DW$117 )</f>
        <v>0</v>
      </c>
      <c r="CN172" s="46" cm="1">
        <f t="array" ref="CN172">SalarioAnualEsperado($B172, $G172, $D172, CN$1, Hombres!$A$1:$DW$117, Mujeres!$A$1:$DW$117 )</f>
        <v>0</v>
      </c>
      <c r="CO172" s="46" cm="1">
        <f t="array" ref="CO172">SalarioAnualEsperado($B172, $G172, $D172, CO$1, Hombres!$A$1:$DW$117, Mujeres!$A$1:$DW$117 )</f>
        <v>0</v>
      </c>
      <c r="CP172" s="46" cm="1">
        <f t="array" ref="CP172">SalarioAnualEsperado($B172, $G172, $D172, CP$1, Hombres!$A$1:$DW$117, Mujeres!$A$1:$DW$117 )</f>
        <v>0</v>
      </c>
      <c r="CQ172" s="46" cm="1">
        <f t="array" ref="CQ172">SalarioAnualEsperado($B172, $G172, $D172, CQ$1, Hombres!$A$1:$DW$117, Mujeres!$A$1:$DW$117 )</f>
        <v>0</v>
      </c>
      <c r="CR172" s="46" cm="1">
        <f t="array" ref="CR172">SalarioAnualEsperado($B172, $G172, $D172, CR$1, Hombres!$A$1:$DW$117, Mujeres!$A$1:$DW$117 )</f>
        <v>0</v>
      </c>
      <c r="CS172" s="46" cm="1">
        <f t="array" ref="CS172">SalarioAnualEsperado($B172, $G172, $D172, CS$1, Hombres!$A$1:$DW$117, Mujeres!$A$1:$DW$117 )</f>
        <v>0</v>
      </c>
      <c r="CT172" s="46" cm="1">
        <f t="array" ref="CT172">SalarioAnualEsperado($B172, $G172, $D172, CT$1, Hombres!$A$1:$DW$117, Mujeres!$A$1:$DW$117 )</f>
        <v>0</v>
      </c>
      <c r="CU172" s="46" cm="1">
        <f t="array" ref="CU172">SalarioAnualEsperado($B172, $G172, $D172, CU$1, Hombres!$A$1:$DW$117, Mujeres!$A$1:$DW$117 )</f>
        <v>0</v>
      </c>
      <c r="CV172" s="46" cm="1">
        <f t="array" ref="CV172">SalarioAnualEsperado($B172, $G172, $D172, CV$1, Hombres!$A$1:$DW$117, Mujeres!$A$1:$DW$117 )</f>
        <v>0</v>
      </c>
      <c r="CW172" s="46" cm="1">
        <f t="array" ref="CW172">SalarioAnualEsperado($B172, $G172, $D172, CW$1, Hombres!$A$1:$DW$117, Mujeres!$A$1:$DW$117 )</f>
        <v>0</v>
      </c>
      <c r="CX172" s="46" cm="1">
        <f t="array" ref="CX172">SalarioAnualEsperado($B172, $G172, $D172, CX$1, Hombres!$A$1:$DW$117, Mujeres!$A$1:$DW$117 )</f>
        <v>0</v>
      </c>
      <c r="CY172" s="46" cm="1">
        <f t="array" ref="CY172">SalarioAnualEsperado($B172, $G172, $D172, CY$1, Hombres!$A$1:$DW$117, Mujeres!$A$1:$DW$117 )</f>
        <v>0</v>
      </c>
      <c r="CZ172" s="46" cm="1">
        <f t="array" ref="CZ172">SalarioAnualEsperado($B172, $G172, $D172, CZ$1, Hombres!$A$1:$DW$117, Mujeres!$A$1:$DW$117 )</f>
        <v>0</v>
      </c>
      <c r="DA172" s="46" cm="1">
        <f t="array" ref="DA172">SalarioAnualEsperado($B172, $G172, $D172, DA$1, Hombres!$A$1:$DW$117, Mujeres!$A$1:$DW$117 )</f>
        <v>0</v>
      </c>
      <c r="DB172" s="46" cm="1">
        <f t="array" ref="DB172">SalarioAnualEsperado($B172, $G172, $D172, DB$1, Hombres!$A$1:$DW$117, Mujeres!$A$1:$DW$117 )</f>
        <v>0</v>
      </c>
      <c r="DC172" s="46" cm="1">
        <f t="array" ref="DC172">SalarioAnualEsperado($B172, $G172, $D172, DC$1, Hombres!$A$1:$DW$117, Mujeres!$A$1:$DW$117 )</f>
        <v>0</v>
      </c>
    </row>
    <row r="173" spans="1:107" x14ac:dyDescent="0.2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6" cm="1">
        <f t="array" ref="L173">SalarioAnualEsperado($B173, $G173, $D173, L$1, Hombres!$A$1:$DW$117, Mujeres!$A$1:$DW$117 )</f>
        <v>22490209.300000001</v>
      </c>
      <c r="M173" s="46" cm="1">
        <f t="array" ref="M173">SalarioAnualEsperado($B173, $G173, $D173, M$1, Hombres!$A$1:$DW$117, Mujeres!$A$1:$DW$117 )</f>
        <v>23610866.055941537</v>
      </c>
      <c r="N173" s="46" cm="1">
        <f t="array" ref="N173">SalarioAnualEsperado($B173, $G173, $D173, N$1, Hombres!$A$1:$DW$117, Mujeres!$A$1:$DW$117 )</f>
        <v>24786438.376582012</v>
      </c>
      <c r="O173" s="46" cm="1">
        <f t="array" ref="O173">SalarioAnualEsperado($B173, $G173, $D173, O$1, Hombres!$A$1:$DW$117, Mujeres!$A$1:$DW$117 )</f>
        <v>26019432.479796879</v>
      </c>
      <c r="P173" s="46" cm="1">
        <f t="array" ref="P173">SalarioAnualEsperado($B173, $G173, $D173, P$1, Hombres!$A$1:$DW$117, Mujeres!$A$1:$DW$117 )</f>
        <v>27312405.646459863</v>
      </c>
      <c r="Q173" s="46" cm="1">
        <f t="array" ref="Q173">SalarioAnualEsperado($B173, $G173, $D173, Q$1, Hombres!$A$1:$DW$117, Mujeres!$A$1:$DW$117 )</f>
        <v>28667850.953712106</v>
      </c>
      <c r="R173" s="46" cm="1">
        <f t="array" ref="R173">SalarioAnualEsperado($B173, $G173, $D173, R$1, Hombres!$A$1:$DW$117, Mujeres!$A$1:$DW$117 )</f>
        <v>30088419.134935029</v>
      </c>
      <c r="S173" s="46" cm="1">
        <f t="array" ref="S173">SalarioAnualEsperado($B173, $G173, $D173, S$1, Hombres!$A$1:$DW$117, Mujeres!$A$1:$DW$117 )</f>
        <v>31576917.755212467</v>
      </c>
      <c r="T173" s="46" cm="1">
        <f t="array" ref="T173">SalarioAnualEsperado($B173, $G173, $D173, T$1, Hombres!$A$1:$DW$117, Mujeres!$A$1:$DW$117 )</f>
        <v>33136515.750240814</v>
      </c>
      <c r="U173" s="46" cm="1">
        <f t="array" ref="U173">SalarioAnualEsperado($B173, $G173, $D173, U$1, Hombres!$A$1:$DW$117, Mujeres!$A$1:$DW$117 )</f>
        <v>34770497.178066254</v>
      </c>
      <c r="V173" s="46" cm="1">
        <f t="array" ref="V173">SalarioAnualEsperado($B173, $G173, $D173, V$1, Hombres!$A$1:$DW$117, Mujeres!$A$1:$DW$117 )</f>
        <v>36482125.164496459</v>
      </c>
      <c r="W173" s="46" cm="1">
        <f t="array" ref="W173">SalarioAnualEsperado($B173, $G173, $D173, W$1, Hombres!$A$1:$DW$117, Mujeres!$A$1:$DW$117 )</f>
        <v>38274626.139762037</v>
      </c>
      <c r="X173" s="46" cm="1">
        <f t="array" ref="X173">SalarioAnualEsperado($B173, $G173, $D173, X$1, Hombres!$A$1:$DW$117, Mujeres!$A$1:$DW$117 )</f>
        <v>40151294.760620333</v>
      </c>
      <c r="Y173" s="46" cm="1">
        <f t="array" ref="Y173">SalarioAnualEsperado($B173, $G173, $D173, Y$1, Hombres!$A$1:$DW$117, Mujeres!$A$1:$DW$117 )</f>
        <v>42115681.124703377</v>
      </c>
      <c r="Z173" s="46" cm="1">
        <f t="array" ref="Z173">SalarioAnualEsperado($B173, $G173, $D173, Z$1, Hombres!$A$1:$DW$117, Mujeres!$A$1:$DW$117 )</f>
        <v>44171391.249954179</v>
      </c>
      <c r="AA173" s="46" cm="1">
        <f t="array" ref="AA173">SalarioAnualEsperado($B173, $G173, $D173, AA$1, Hombres!$A$1:$DW$117, Mujeres!$A$1:$DW$117 )</f>
        <v>46321511.974849291</v>
      </c>
      <c r="AB173" s="46" cm="1">
        <f t="array" ref="AB173">SalarioAnualEsperado($B173, $G173, $D173, AB$1, Hombres!$A$1:$DW$117, Mujeres!$A$1:$DW$117 )</f>
        <v>48569164.157028124</v>
      </c>
      <c r="AC173" s="46" cm="1">
        <f t="array" ref="AC173">SalarioAnualEsperado($B173, $G173, $D173, AC$1, Hombres!$A$1:$DW$117, Mujeres!$A$1:$DW$117 )</f>
        <v>50917826.825201824</v>
      </c>
      <c r="AD173" s="46" cm="1">
        <f t="array" ref="AD173">SalarioAnualEsperado($B173, $G173, $D173, AD$1, Hombres!$A$1:$DW$117, Mujeres!$A$1:$DW$117 )</f>
        <v>53371986.313364111</v>
      </c>
      <c r="AE173" s="46" cm="1">
        <f t="array" ref="AE173">SalarioAnualEsperado($B173, $G173, $D173, AE$1, Hombres!$A$1:$DW$117, Mujeres!$A$1:$DW$117 )</f>
        <v>55936172.949037522</v>
      </c>
      <c r="AF173" s="46" cm="1">
        <f t="array" ref="AF173">SalarioAnualEsperado($B173, $G173, $D173, AF$1, Hombres!$A$1:$DW$117, Mujeres!$A$1:$DW$117 )</f>
        <v>58613955.970579691</v>
      </c>
      <c r="AG173" s="46" cm="1">
        <f t="array" ref="AG173">SalarioAnualEsperado($B173, $G173, $D173, AG$1, Hombres!$A$1:$DW$117, Mujeres!$A$1:$DW$117 )</f>
        <v>61407380.166744851</v>
      </c>
      <c r="AH173" s="46" cm="1">
        <f t="array" ref="AH173">SalarioAnualEsperado($B173, $G173, $D173, AH$1, Hombres!$A$1:$DW$117, Mujeres!$A$1:$DW$117 )</f>
        <v>64317456.359508887</v>
      </c>
      <c r="AI173" s="46" cm="1">
        <f t="array" ref="AI173">SalarioAnualEsperado($B173, $G173, $D173, AI$1, Hombres!$A$1:$DW$117, Mujeres!$A$1:$DW$117 )</f>
        <v>67344965.844767213</v>
      </c>
      <c r="AJ173" s="46" cm="1">
        <f t="array" ref="AJ173">SalarioAnualEsperado($B173, $G173, $D173, AJ$1, Hombres!$A$1:$DW$117, Mujeres!$A$1:$DW$117 )</f>
        <v>0</v>
      </c>
      <c r="AK173" s="46" cm="1">
        <f t="array" ref="AK173">SalarioAnualEsperado($B173, $G173, $D173, AK$1, Hombres!$A$1:$DW$117, Mujeres!$A$1:$DW$117 )</f>
        <v>0</v>
      </c>
      <c r="AL173" s="46" cm="1">
        <f t="array" ref="AL173">SalarioAnualEsperado($B173, $G173, $D173, AL$1, Hombres!$A$1:$DW$117, Mujeres!$A$1:$DW$117 )</f>
        <v>0</v>
      </c>
      <c r="AM173" s="46" cm="1">
        <f t="array" ref="AM173">SalarioAnualEsperado($B173, $G173, $D173, AM$1, Hombres!$A$1:$DW$117, Mujeres!$A$1:$DW$117 )</f>
        <v>0</v>
      </c>
      <c r="AN173" s="46" cm="1">
        <f t="array" ref="AN173">SalarioAnualEsperado($B173, $G173, $D173, AN$1, Hombres!$A$1:$DW$117, Mujeres!$A$1:$DW$117 )</f>
        <v>0</v>
      </c>
      <c r="AO173" s="46" cm="1">
        <f t="array" ref="AO173">SalarioAnualEsperado($B173, $G173, $D173, AO$1, Hombres!$A$1:$DW$117, Mujeres!$A$1:$DW$117 )</f>
        <v>0</v>
      </c>
      <c r="AP173" s="46" cm="1">
        <f t="array" ref="AP173">SalarioAnualEsperado($B173, $G173, $D173, AP$1, Hombres!$A$1:$DW$117, Mujeres!$A$1:$DW$117 )</f>
        <v>0</v>
      </c>
      <c r="AQ173" s="46" cm="1">
        <f t="array" ref="AQ173">SalarioAnualEsperado($B173, $G173, $D173, AQ$1, Hombres!$A$1:$DW$117, Mujeres!$A$1:$DW$117 )</f>
        <v>0</v>
      </c>
      <c r="AR173" s="46" cm="1">
        <f t="array" ref="AR173">SalarioAnualEsperado($B173, $G173, $D173, AR$1, Hombres!$A$1:$DW$117, Mujeres!$A$1:$DW$117 )</f>
        <v>0</v>
      </c>
      <c r="AS173" s="46" cm="1">
        <f t="array" ref="AS173">SalarioAnualEsperado($B173, $G173, $D173, AS$1, Hombres!$A$1:$DW$117, Mujeres!$A$1:$DW$117 )</f>
        <v>0</v>
      </c>
      <c r="AT173" s="46" cm="1">
        <f t="array" ref="AT173">SalarioAnualEsperado($B173, $G173, $D173, AT$1, Hombres!$A$1:$DW$117, Mujeres!$A$1:$DW$117 )</f>
        <v>0</v>
      </c>
      <c r="AU173" s="46" cm="1">
        <f t="array" ref="AU173">SalarioAnualEsperado($B173, $G173, $D173, AU$1, Hombres!$A$1:$DW$117, Mujeres!$A$1:$DW$117 )</f>
        <v>0</v>
      </c>
      <c r="AV173" s="46" cm="1">
        <f t="array" ref="AV173">SalarioAnualEsperado($B173, $G173, $D173, AV$1, Hombres!$A$1:$DW$117, Mujeres!$A$1:$DW$117 )</f>
        <v>0</v>
      </c>
      <c r="AW173" s="46" cm="1">
        <f t="array" ref="AW173">SalarioAnualEsperado($B173, $G173, $D173, AW$1, Hombres!$A$1:$DW$117, Mujeres!$A$1:$DW$117 )</f>
        <v>0</v>
      </c>
      <c r="AX173" s="46" cm="1">
        <f t="array" ref="AX173">SalarioAnualEsperado($B173, $G173, $D173, AX$1, Hombres!$A$1:$DW$117, Mujeres!$A$1:$DW$117 )</f>
        <v>0</v>
      </c>
      <c r="AY173" s="46" cm="1">
        <f t="array" ref="AY173">SalarioAnualEsperado($B173, $G173, $D173, AY$1, Hombres!$A$1:$DW$117, Mujeres!$A$1:$DW$117 )</f>
        <v>0</v>
      </c>
      <c r="AZ173" s="46" cm="1">
        <f t="array" ref="AZ173">SalarioAnualEsperado($B173, $G173, $D173, AZ$1, Hombres!$A$1:$DW$117, Mujeres!$A$1:$DW$117 )</f>
        <v>0</v>
      </c>
      <c r="BA173" s="46" cm="1">
        <f t="array" ref="BA173">SalarioAnualEsperado($B173, $G173, $D173, BA$1, Hombres!$A$1:$DW$117, Mujeres!$A$1:$DW$117 )</f>
        <v>0</v>
      </c>
      <c r="BB173" s="46" cm="1">
        <f t="array" ref="BB173">SalarioAnualEsperado($B173, $G173, $D173, BB$1, Hombres!$A$1:$DW$117, Mujeres!$A$1:$DW$117 )</f>
        <v>0</v>
      </c>
      <c r="BC173" s="46" cm="1">
        <f t="array" ref="BC173">SalarioAnualEsperado($B173, $G173, $D173, BC$1, Hombres!$A$1:$DW$117, Mujeres!$A$1:$DW$117 )</f>
        <v>0</v>
      </c>
      <c r="BD173" s="46" cm="1">
        <f t="array" ref="BD173">SalarioAnualEsperado($B173, $G173, $D173, BD$1, Hombres!$A$1:$DW$117, Mujeres!$A$1:$DW$117 )</f>
        <v>0</v>
      </c>
      <c r="BE173" s="46" cm="1">
        <f t="array" ref="BE173">SalarioAnualEsperado($B173, $G173, $D173, BE$1, Hombres!$A$1:$DW$117, Mujeres!$A$1:$DW$117 )</f>
        <v>0</v>
      </c>
      <c r="BF173" s="46" cm="1">
        <f t="array" ref="BF173">SalarioAnualEsperado($B173, $G173, $D173, BF$1, Hombres!$A$1:$DW$117, Mujeres!$A$1:$DW$117 )</f>
        <v>0</v>
      </c>
      <c r="BG173" s="46" cm="1">
        <f t="array" ref="BG173">SalarioAnualEsperado($B173, $G173, $D173, BG$1, Hombres!$A$1:$DW$117, Mujeres!$A$1:$DW$117 )</f>
        <v>0</v>
      </c>
      <c r="BH173" s="46" cm="1">
        <f t="array" ref="BH173">SalarioAnualEsperado($B173, $G173, $D173, BH$1, Hombres!$A$1:$DW$117, Mujeres!$A$1:$DW$117 )</f>
        <v>0</v>
      </c>
      <c r="BI173" s="46" cm="1">
        <f t="array" ref="BI173">SalarioAnualEsperado($B173, $G173, $D173, BI$1, Hombres!$A$1:$DW$117, Mujeres!$A$1:$DW$117 )</f>
        <v>0</v>
      </c>
      <c r="BJ173" s="46" cm="1">
        <f t="array" ref="BJ173">SalarioAnualEsperado($B173, $G173, $D173, BJ$1, Hombres!$A$1:$DW$117, Mujeres!$A$1:$DW$117 )</f>
        <v>0</v>
      </c>
      <c r="BK173" s="46" cm="1">
        <f t="array" ref="BK173">SalarioAnualEsperado($B173, $G173, $D173, BK$1, Hombres!$A$1:$DW$117, Mujeres!$A$1:$DW$117 )</f>
        <v>0</v>
      </c>
      <c r="BL173" s="46" cm="1">
        <f t="array" ref="BL173">SalarioAnualEsperado($B173, $G173, $D173, BL$1, Hombres!$A$1:$DW$117, Mujeres!$A$1:$DW$117 )</f>
        <v>0</v>
      </c>
      <c r="BM173" s="46" cm="1">
        <f t="array" ref="BM173">SalarioAnualEsperado($B173, $G173, $D173, BM$1, Hombres!$A$1:$DW$117, Mujeres!$A$1:$DW$117 )</f>
        <v>0</v>
      </c>
      <c r="BN173" s="46" cm="1">
        <f t="array" ref="BN173">SalarioAnualEsperado($B173, $G173, $D173, BN$1, Hombres!$A$1:$DW$117, Mujeres!$A$1:$DW$117 )</f>
        <v>0</v>
      </c>
      <c r="BO173" s="46" cm="1">
        <f t="array" ref="BO173">SalarioAnualEsperado($B173, $G173, $D173, BO$1, Hombres!$A$1:$DW$117, Mujeres!$A$1:$DW$117 )</f>
        <v>0</v>
      </c>
      <c r="BP173" s="46" cm="1">
        <f t="array" ref="BP173">SalarioAnualEsperado($B173, $G173, $D173, BP$1, Hombres!$A$1:$DW$117, Mujeres!$A$1:$DW$117 )</f>
        <v>0</v>
      </c>
      <c r="BQ173" s="46" cm="1">
        <f t="array" ref="BQ173">SalarioAnualEsperado($B173, $G173, $D173, BQ$1, Hombres!$A$1:$DW$117, Mujeres!$A$1:$DW$117 )</f>
        <v>0</v>
      </c>
      <c r="BR173" s="46" cm="1">
        <f t="array" ref="BR173">SalarioAnualEsperado($B173, $G173, $D173, BR$1, Hombres!$A$1:$DW$117, Mujeres!$A$1:$DW$117 )</f>
        <v>0</v>
      </c>
      <c r="BS173" s="46" cm="1">
        <f t="array" ref="BS173">SalarioAnualEsperado($B173, $G173, $D173, BS$1, Hombres!$A$1:$DW$117, Mujeres!$A$1:$DW$117 )</f>
        <v>0</v>
      </c>
      <c r="BT173" s="46" cm="1">
        <f t="array" ref="BT173">SalarioAnualEsperado($B173, $G173, $D173, BT$1, Hombres!$A$1:$DW$117, Mujeres!$A$1:$DW$117 )</f>
        <v>0</v>
      </c>
      <c r="BU173" s="46" cm="1">
        <f t="array" ref="BU173">SalarioAnualEsperado($B173, $G173, $D173, BU$1, Hombres!$A$1:$DW$117, Mujeres!$A$1:$DW$117 )</f>
        <v>0</v>
      </c>
      <c r="BV173" s="46" cm="1">
        <f t="array" ref="BV173">SalarioAnualEsperado($B173, $G173, $D173, BV$1, Hombres!$A$1:$DW$117, Mujeres!$A$1:$DW$117 )</f>
        <v>0</v>
      </c>
      <c r="BW173" s="46" cm="1">
        <f t="array" ref="BW173">SalarioAnualEsperado($B173, $G173, $D173, BW$1, Hombres!$A$1:$DW$117, Mujeres!$A$1:$DW$117 )</f>
        <v>0</v>
      </c>
      <c r="BX173" s="46" cm="1">
        <f t="array" ref="BX173">SalarioAnualEsperado($B173, $G173, $D173, BX$1, Hombres!$A$1:$DW$117, Mujeres!$A$1:$DW$117 )</f>
        <v>0</v>
      </c>
      <c r="BY173" s="46" cm="1">
        <f t="array" ref="BY173">SalarioAnualEsperado($B173, $G173, $D173, BY$1, Hombres!$A$1:$DW$117, Mujeres!$A$1:$DW$117 )</f>
        <v>0</v>
      </c>
      <c r="BZ173" s="46" cm="1">
        <f t="array" ref="BZ173">SalarioAnualEsperado($B173, $G173, $D173, BZ$1, Hombres!$A$1:$DW$117, Mujeres!$A$1:$DW$117 )</f>
        <v>0</v>
      </c>
      <c r="CA173" s="46" cm="1">
        <f t="array" ref="CA173">SalarioAnualEsperado($B173, $G173, $D173, CA$1, Hombres!$A$1:$DW$117, Mujeres!$A$1:$DW$117 )</f>
        <v>0</v>
      </c>
      <c r="CB173" s="46" cm="1">
        <f t="array" ref="CB173">SalarioAnualEsperado($B173, $G173, $D173, CB$1, Hombres!$A$1:$DW$117, Mujeres!$A$1:$DW$117 )</f>
        <v>0</v>
      </c>
      <c r="CC173" s="46" cm="1">
        <f t="array" ref="CC173">SalarioAnualEsperado($B173, $G173, $D173, CC$1, Hombres!$A$1:$DW$117, Mujeres!$A$1:$DW$117 )</f>
        <v>0</v>
      </c>
      <c r="CD173" s="46" cm="1">
        <f t="array" ref="CD173">SalarioAnualEsperado($B173, $G173, $D173, CD$1, Hombres!$A$1:$DW$117, Mujeres!$A$1:$DW$117 )</f>
        <v>0</v>
      </c>
      <c r="CE173" s="46" cm="1">
        <f t="array" ref="CE173">SalarioAnualEsperado($B173, $G173, $D173, CE$1, Hombres!$A$1:$DW$117, Mujeres!$A$1:$DW$117 )</f>
        <v>0</v>
      </c>
      <c r="CF173" s="46" cm="1">
        <f t="array" ref="CF173">SalarioAnualEsperado($B173, $G173, $D173, CF$1, Hombres!$A$1:$DW$117, Mujeres!$A$1:$DW$117 )</f>
        <v>0</v>
      </c>
      <c r="CG173" s="46" cm="1">
        <f t="array" ref="CG173">SalarioAnualEsperado($B173, $G173, $D173, CG$1, Hombres!$A$1:$DW$117, Mujeres!$A$1:$DW$117 )</f>
        <v>0</v>
      </c>
      <c r="CH173" s="46" cm="1">
        <f t="array" ref="CH173">SalarioAnualEsperado($B173, $G173, $D173, CH$1, Hombres!$A$1:$DW$117, Mujeres!$A$1:$DW$117 )</f>
        <v>0</v>
      </c>
      <c r="CI173" s="46" cm="1">
        <f t="array" ref="CI173">SalarioAnualEsperado($B173, $G173, $D173, CI$1, Hombres!$A$1:$DW$117, Mujeres!$A$1:$DW$117 )</f>
        <v>0</v>
      </c>
      <c r="CJ173" s="46" cm="1">
        <f t="array" ref="CJ173">SalarioAnualEsperado($B173, $G173, $D173, CJ$1, Hombres!$A$1:$DW$117, Mujeres!$A$1:$DW$117 )</f>
        <v>0</v>
      </c>
      <c r="CK173" s="46" cm="1">
        <f t="array" ref="CK173">SalarioAnualEsperado($B173, $G173, $D173, CK$1, Hombres!$A$1:$DW$117, Mujeres!$A$1:$DW$117 )</f>
        <v>0</v>
      </c>
      <c r="CL173" s="46" cm="1">
        <f t="array" ref="CL173">SalarioAnualEsperado($B173, $G173, $D173, CL$1, Hombres!$A$1:$DW$117, Mujeres!$A$1:$DW$117 )</f>
        <v>0</v>
      </c>
      <c r="CM173" s="46" cm="1">
        <f t="array" ref="CM173">SalarioAnualEsperado($B173, $G173, $D173, CM$1, Hombres!$A$1:$DW$117, Mujeres!$A$1:$DW$117 )</f>
        <v>0</v>
      </c>
      <c r="CN173" s="46" cm="1">
        <f t="array" ref="CN173">SalarioAnualEsperado($B173, $G173, $D173, CN$1, Hombres!$A$1:$DW$117, Mujeres!$A$1:$DW$117 )</f>
        <v>0</v>
      </c>
      <c r="CO173" s="46" cm="1">
        <f t="array" ref="CO173">SalarioAnualEsperado($B173, $G173, $D173, CO$1, Hombres!$A$1:$DW$117, Mujeres!$A$1:$DW$117 )</f>
        <v>0</v>
      </c>
      <c r="CP173" s="46" cm="1">
        <f t="array" ref="CP173">SalarioAnualEsperado($B173, $G173, $D173, CP$1, Hombres!$A$1:$DW$117, Mujeres!$A$1:$DW$117 )</f>
        <v>0</v>
      </c>
      <c r="CQ173" s="46" cm="1">
        <f t="array" ref="CQ173">SalarioAnualEsperado($B173, $G173, $D173, CQ$1, Hombres!$A$1:$DW$117, Mujeres!$A$1:$DW$117 )</f>
        <v>0</v>
      </c>
      <c r="CR173" s="46" cm="1">
        <f t="array" ref="CR173">SalarioAnualEsperado($B173, $G173, $D173, CR$1, Hombres!$A$1:$DW$117, Mujeres!$A$1:$DW$117 )</f>
        <v>0</v>
      </c>
      <c r="CS173" s="46" cm="1">
        <f t="array" ref="CS173">SalarioAnualEsperado($B173, $G173, $D173, CS$1, Hombres!$A$1:$DW$117, Mujeres!$A$1:$DW$117 )</f>
        <v>0</v>
      </c>
      <c r="CT173" s="46" cm="1">
        <f t="array" ref="CT173">SalarioAnualEsperado($B173, $G173, $D173, CT$1, Hombres!$A$1:$DW$117, Mujeres!$A$1:$DW$117 )</f>
        <v>0</v>
      </c>
      <c r="CU173" s="46" cm="1">
        <f t="array" ref="CU173">SalarioAnualEsperado($B173, $G173, $D173, CU$1, Hombres!$A$1:$DW$117, Mujeres!$A$1:$DW$117 )</f>
        <v>0</v>
      </c>
      <c r="CV173" s="46" cm="1">
        <f t="array" ref="CV173">SalarioAnualEsperado($B173, $G173, $D173, CV$1, Hombres!$A$1:$DW$117, Mujeres!$A$1:$DW$117 )</f>
        <v>0</v>
      </c>
      <c r="CW173" s="46" cm="1">
        <f t="array" ref="CW173">SalarioAnualEsperado($B173, $G173, $D173, CW$1, Hombres!$A$1:$DW$117, Mujeres!$A$1:$DW$117 )</f>
        <v>0</v>
      </c>
      <c r="CX173" s="46" cm="1">
        <f t="array" ref="CX173">SalarioAnualEsperado($B173, $G173, $D173, CX$1, Hombres!$A$1:$DW$117, Mujeres!$A$1:$DW$117 )</f>
        <v>0</v>
      </c>
      <c r="CY173" s="46" cm="1">
        <f t="array" ref="CY173">SalarioAnualEsperado($B173, $G173, $D173, CY$1, Hombres!$A$1:$DW$117, Mujeres!$A$1:$DW$117 )</f>
        <v>0</v>
      </c>
      <c r="CZ173" s="46" cm="1">
        <f t="array" ref="CZ173">SalarioAnualEsperado($B173, $G173, $D173, CZ$1, Hombres!$A$1:$DW$117, Mujeres!$A$1:$DW$117 )</f>
        <v>0</v>
      </c>
      <c r="DA173" s="46" cm="1">
        <f t="array" ref="DA173">SalarioAnualEsperado($B173, $G173, $D173, DA$1, Hombres!$A$1:$DW$117, Mujeres!$A$1:$DW$117 )</f>
        <v>0</v>
      </c>
      <c r="DB173" s="46" cm="1">
        <f t="array" ref="DB173">SalarioAnualEsperado($B173, $G173, $D173, DB$1, Hombres!$A$1:$DW$117, Mujeres!$A$1:$DW$117 )</f>
        <v>0</v>
      </c>
      <c r="DC173" s="46" cm="1">
        <f t="array" ref="DC173">SalarioAnualEsperado($B173, $G173, $D173, DC$1, Hombres!$A$1:$DW$117, Mujeres!$A$1:$DW$117 )</f>
        <v>0</v>
      </c>
    </row>
    <row r="174" spans="1:107" x14ac:dyDescent="0.2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6" cm="1">
        <f t="array" ref="L174">SalarioAnualEsperado($B174, $G174, $D174, L$1, Hombres!$A$1:$DW$117, Mujeres!$A$1:$DW$117 )</f>
        <v>11448661.77</v>
      </c>
      <c r="M174" s="46" cm="1">
        <f t="array" ref="M174">SalarioAnualEsperado($B174, $G174, $D174, M$1, Hombres!$A$1:$DW$117, Mujeres!$A$1:$DW$117 )</f>
        <v>12011937.99625437</v>
      </c>
      <c r="N174" s="46" cm="1">
        <f t="array" ref="N174">SalarioAnualEsperado($B174, $G174, $D174, N$1, Hombres!$A$1:$DW$117, Mujeres!$A$1:$DW$117 )</f>
        <v>12602877.035577372</v>
      </c>
      <c r="O174" s="46" cm="1">
        <f t="array" ref="O174">SalarioAnualEsperado($B174, $G174, $D174, O$1, Hombres!$A$1:$DW$117, Mujeres!$A$1:$DW$117 )</f>
        <v>13222605.874563133</v>
      </c>
      <c r="P174" s="46" cm="1">
        <f t="array" ref="P174">SalarioAnualEsperado($B174, $G174, $D174, P$1, Hombres!$A$1:$DW$117, Mujeres!$A$1:$DW$117 )</f>
        <v>13872278.350037385</v>
      </c>
      <c r="Q174" s="46" cm="1">
        <f t="array" ref="Q174">SalarioAnualEsperado($B174, $G174, $D174, Q$1, Hombres!$A$1:$DW$117, Mujeres!$A$1:$DW$117 )</f>
        <v>14553091.766408559</v>
      </c>
      <c r="R174" s="46" cm="1">
        <f t="array" ref="R174">SalarioAnualEsperado($B174, $G174, $D174, R$1, Hombres!$A$1:$DW$117, Mujeres!$A$1:$DW$117 )</f>
        <v>15266288.658188047</v>
      </c>
      <c r="S174" s="46" cm="1">
        <f t="array" ref="S174">SalarioAnualEsperado($B174, $G174, $D174, S$1, Hombres!$A$1:$DW$117, Mujeres!$A$1:$DW$117 )</f>
        <v>16013086.408822913</v>
      </c>
      <c r="T174" s="46" cm="1">
        <f t="array" ref="T174">SalarioAnualEsperado($B174, $G174, $D174, T$1, Hombres!$A$1:$DW$117, Mujeres!$A$1:$DW$117 )</f>
        <v>16794706.830150012</v>
      </c>
      <c r="U174" s="46" cm="1">
        <f t="array" ref="U174">SalarioAnualEsperado($B174, $G174, $D174, U$1, Hombres!$A$1:$DW$117, Mujeres!$A$1:$DW$117 )</f>
        <v>17612638.878834073</v>
      </c>
      <c r="V174" s="46" cm="1">
        <f t="array" ref="V174">SalarioAnualEsperado($B174, $G174, $D174, V$1, Hombres!$A$1:$DW$117, Mujeres!$A$1:$DW$117 )</f>
        <v>18468799.537697278</v>
      </c>
      <c r="W174" s="46" cm="1">
        <f t="array" ref="W174">SalarioAnualEsperado($B174, $G174, $D174, W$1, Hombres!$A$1:$DW$117, Mujeres!$A$1:$DW$117 )</f>
        <v>19365305.808204554</v>
      </c>
      <c r="X174" s="46" cm="1">
        <f t="array" ref="X174">SalarioAnualEsperado($B174, $G174, $D174, X$1, Hombres!$A$1:$DW$117, Mujeres!$A$1:$DW$117 )</f>
        <v>20304101.135805976</v>
      </c>
      <c r="Y174" s="46" cm="1">
        <f t="array" ref="Y174">SalarioAnualEsperado($B174, $G174, $D174, Y$1, Hombres!$A$1:$DW$117, Mujeres!$A$1:$DW$117 )</f>
        <v>21286323.492352176</v>
      </c>
      <c r="Z174" s="46" cm="1">
        <f t="array" ref="Z174">SalarioAnualEsperado($B174, $G174, $D174, Z$1, Hombres!$A$1:$DW$117, Mujeres!$A$1:$DW$117 )</f>
        <v>22313062.476501752</v>
      </c>
      <c r="AA174" s="46" cm="1">
        <f t="array" ref="AA174">SalarioAnualEsperado($B174, $G174, $D174, AA$1, Hombres!$A$1:$DW$117, Mujeres!$A$1:$DW$117 )</f>
        <v>23385582.182213832</v>
      </c>
      <c r="AB174" s="46" cm="1">
        <f t="array" ref="AB174">SalarioAnualEsperado($B174, $G174, $D174, AB$1, Hombres!$A$1:$DW$117, Mujeres!$A$1:$DW$117 )</f>
        <v>24505379.596268546</v>
      </c>
      <c r="AC174" s="46" cm="1">
        <f t="array" ref="AC174">SalarioAnualEsperado($B174, $G174, $D174, AC$1, Hombres!$A$1:$DW$117, Mujeres!$A$1:$DW$117 )</f>
        <v>25674026.881202377</v>
      </c>
      <c r="AD174" s="46" cm="1">
        <f t="array" ref="AD174">SalarioAnualEsperado($B174, $G174, $D174, AD$1, Hombres!$A$1:$DW$117, Mujeres!$A$1:$DW$117 )</f>
        <v>26893116.843410529</v>
      </c>
      <c r="AE174" s="46" cm="1">
        <f t="array" ref="AE174">SalarioAnualEsperado($B174, $G174, $D174, AE$1, Hombres!$A$1:$DW$117, Mujeres!$A$1:$DW$117 )</f>
        <v>28164744.871067066</v>
      </c>
      <c r="AF174" s="46" cm="1">
        <f t="array" ref="AF174">SalarioAnualEsperado($B174, $G174, $D174, AF$1, Hombres!$A$1:$DW$117, Mujeres!$A$1:$DW$117 )</f>
        <v>29491527.156214986</v>
      </c>
      <c r="AG174" s="46" cm="1">
        <f t="array" ref="AG174">SalarioAnualEsperado($B174, $G174, $D174, AG$1, Hombres!$A$1:$DW$117, Mujeres!$A$1:$DW$117 )</f>
        <v>30875246.692518838</v>
      </c>
      <c r="AH174" s="46" cm="1">
        <f t="array" ref="AH174">SalarioAnualEsperado($B174, $G174, $D174, AH$1, Hombres!$A$1:$DW$117, Mujeres!$A$1:$DW$117 )</f>
        <v>32316983.32315173</v>
      </c>
      <c r="AI174" s="46" cm="1">
        <f t="array" ref="AI174">SalarioAnualEsperado($B174, $G174, $D174, AI$1, Hombres!$A$1:$DW$117, Mujeres!$A$1:$DW$117 )</f>
        <v>33816240.632250324</v>
      </c>
      <c r="AJ174" s="46" cm="1">
        <f t="array" ref="AJ174">SalarioAnualEsperado($B174, $G174, $D174, AJ$1, Hombres!$A$1:$DW$117, Mujeres!$A$1:$DW$117 )</f>
        <v>35371743.306696817</v>
      </c>
      <c r="AK174" s="46" cm="1">
        <f t="array" ref="AK174">SalarioAnualEsperado($B174, $G174, $D174, AK$1, Hombres!$A$1:$DW$117, Mujeres!$A$1:$DW$117 )</f>
        <v>36982085.511455759</v>
      </c>
      <c r="AL174" s="46" cm="1">
        <f t="array" ref="AL174">SalarioAnualEsperado($B174, $G174, $D174, AL$1, Hombres!$A$1:$DW$117, Mujeres!$A$1:$DW$117 )</f>
        <v>38647498.868149191</v>
      </c>
      <c r="AM174" s="46" cm="1">
        <f t="array" ref="AM174">SalarioAnualEsperado($B174, $G174, $D174, AM$1, Hombres!$A$1:$DW$117, Mujeres!$A$1:$DW$117 )</f>
        <v>40369233.335335426</v>
      </c>
      <c r="AN174" s="46" cm="1">
        <f t="array" ref="AN174">SalarioAnualEsperado($B174, $G174, $D174, AN$1, Hombres!$A$1:$DW$117, Mujeres!$A$1:$DW$117 )</f>
        <v>42148076.250486627</v>
      </c>
      <c r="AO174" s="46" cm="1">
        <f t="array" ref="AO174">SalarioAnualEsperado($B174, $G174, $D174, AO$1, Hombres!$A$1:$DW$117, Mujeres!$A$1:$DW$117 )</f>
        <v>43985008.797065854</v>
      </c>
      <c r="AP174" s="46" cm="1">
        <f t="array" ref="AP174">SalarioAnualEsperado($B174, $G174, $D174, AP$1, Hombres!$A$1:$DW$117, Mujeres!$A$1:$DW$117 )</f>
        <v>45880844.831418827</v>
      </c>
      <c r="AQ174" s="46" cm="1">
        <f t="array" ref="AQ174">SalarioAnualEsperado($B174, $G174, $D174, AQ$1, Hombres!$A$1:$DW$117, Mujeres!$A$1:$DW$117 )</f>
        <v>47834038.259302437</v>
      </c>
      <c r="AR174" s="46" cm="1">
        <f t="array" ref="AR174">SalarioAnualEsperado($B174, $G174, $D174, AR$1, Hombres!$A$1:$DW$117, Mujeres!$A$1:$DW$117 )</f>
        <v>0</v>
      </c>
      <c r="AS174" s="46" cm="1">
        <f t="array" ref="AS174">SalarioAnualEsperado($B174, $G174, $D174, AS$1, Hombres!$A$1:$DW$117, Mujeres!$A$1:$DW$117 )</f>
        <v>0</v>
      </c>
      <c r="AT174" s="46" cm="1">
        <f t="array" ref="AT174">SalarioAnualEsperado($B174, $G174, $D174, AT$1, Hombres!$A$1:$DW$117, Mujeres!$A$1:$DW$117 )</f>
        <v>0</v>
      </c>
      <c r="AU174" s="46" cm="1">
        <f t="array" ref="AU174">SalarioAnualEsperado($B174, $G174, $D174, AU$1, Hombres!$A$1:$DW$117, Mujeres!$A$1:$DW$117 )</f>
        <v>0</v>
      </c>
      <c r="AV174" s="46" cm="1">
        <f t="array" ref="AV174">SalarioAnualEsperado($B174, $G174, $D174, AV$1, Hombres!$A$1:$DW$117, Mujeres!$A$1:$DW$117 )</f>
        <v>0</v>
      </c>
      <c r="AW174" s="46" cm="1">
        <f t="array" ref="AW174">SalarioAnualEsperado($B174, $G174, $D174, AW$1, Hombres!$A$1:$DW$117, Mujeres!$A$1:$DW$117 )</f>
        <v>0</v>
      </c>
      <c r="AX174" s="46" cm="1">
        <f t="array" ref="AX174">SalarioAnualEsperado($B174, $G174, $D174, AX$1, Hombres!$A$1:$DW$117, Mujeres!$A$1:$DW$117 )</f>
        <v>0</v>
      </c>
      <c r="AY174" s="46" cm="1">
        <f t="array" ref="AY174">SalarioAnualEsperado($B174, $G174, $D174, AY$1, Hombres!$A$1:$DW$117, Mujeres!$A$1:$DW$117 )</f>
        <v>0</v>
      </c>
      <c r="AZ174" s="46" cm="1">
        <f t="array" ref="AZ174">SalarioAnualEsperado($B174, $G174, $D174, AZ$1, Hombres!$A$1:$DW$117, Mujeres!$A$1:$DW$117 )</f>
        <v>0</v>
      </c>
      <c r="BA174" s="46" cm="1">
        <f t="array" ref="BA174">SalarioAnualEsperado($B174, $G174, $D174, BA$1, Hombres!$A$1:$DW$117, Mujeres!$A$1:$DW$117 )</f>
        <v>0</v>
      </c>
      <c r="BB174" s="46" cm="1">
        <f t="array" ref="BB174">SalarioAnualEsperado($B174, $G174, $D174, BB$1, Hombres!$A$1:$DW$117, Mujeres!$A$1:$DW$117 )</f>
        <v>0</v>
      </c>
      <c r="BC174" s="46" cm="1">
        <f t="array" ref="BC174">SalarioAnualEsperado($B174, $G174, $D174, BC$1, Hombres!$A$1:$DW$117, Mujeres!$A$1:$DW$117 )</f>
        <v>0</v>
      </c>
      <c r="BD174" s="46" cm="1">
        <f t="array" ref="BD174">SalarioAnualEsperado($B174, $G174, $D174, BD$1, Hombres!$A$1:$DW$117, Mujeres!$A$1:$DW$117 )</f>
        <v>0</v>
      </c>
      <c r="BE174" s="46" cm="1">
        <f t="array" ref="BE174">SalarioAnualEsperado($B174, $G174, $D174, BE$1, Hombres!$A$1:$DW$117, Mujeres!$A$1:$DW$117 )</f>
        <v>0</v>
      </c>
      <c r="BF174" s="46" cm="1">
        <f t="array" ref="BF174">SalarioAnualEsperado($B174, $G174, $D174, BF$1, Hombres!$A$1:$DW$117, Mujeres!$A$1:$DW$117 )</f>
        <v>0</v>
      </c>
      <c r="BG174" s="46" cm="1">
        <f t="array" ref="BG174">SalarioAnualEsperado($B174, $G174, $D174, BG$1, Hombres!$A$1:$DW$117, Mujeres!$A$1:$DW$117 )</f>
        <v>0</v>
      </c>
      <c r="BH174" s="46" cm="1">
        <f t="array" ref="BH174">SalarioAnualEsperado($B174, $G174, $D174, BH$1, Hombres!$A$1:$DW$117, Mujeres!$A$1:$DW$117 )</f>
        <v>0</v>
      </c>
      <c r="BI174" s="46" cm="1">
        <f t="array" ref="BI174">SalarioAnualEsperado($B174, $G174, $D174, BI$1, Hombres!$A$1:$DW$117, Mujeres!$A$1:$DW$117 )</f>
        <v>0</v>
      </c>
      <c r="BJ174" s="46" cm="1">
        <f t="array" ref="BJ174">SalarioAnualEsperado($B174, $G174, $D174, BJ$1, Hombres!$A$1:$DW$117, Mujeres!$A$1:$DW$117 )</f>
        <v>0</v>
      </c>
      <c r="BK174" s="46" cm="1">
        <f t="array" ref="BK174">SalarioAnualEsperado($B174, $G174, $D174, BK$1, Hombres!$A$1:$DW$117, Mujeres!$A$1:$DW$117 )</f>
        <v>0</v>
      </c>
      <c r="BL174" s="46" cm="1">
        <f t="array" ref="BL174">SalarioAnualEsperado($B174, $G174, $D174, BL$1, Hombres!$A$1:$DW$117, Mujeres!$A$1:$DW$117 )</f>
        <v>0</v>
      </c>
      <c r="BM174" s="46" cm="1">
        <f t="array" ref="BM174">SalarioAnualEsperado($B174, $G174, $D174, BM$1, Hombres!$A$1:$DW$117, Mujeres!$A$1:$DW$117 )</f>
        <v>0</v>
      </c>
      <c r="BN174" s="46" cm="1">
        <f t="array" ref="BN174">SalarioAnualEsperado($B174, $G174, $D174, BN$1, Hombres!$A$1:$DW$117, Mujeres!$A$1:$DW$117 )</f>
        <v>0</v>
      </c>
      <c r="BO174" s="46" cm="1">
        <f t="array" ref="BO174">SalarioAnualEsperado($B174, $G174, $D174, BO$1, Hombres!$A$1:$DW$117, Mujeres!$A$1:$DW$117 )</f>
        <v>0</v>
      </c>
      <c r="BP174" s="46" cm="1">
        <f t="array" ref="BP174">SalarioAnualEsperado($B174, $G174, $D174, BP$1, Hombres!$A$1:$DW$117, Mujeres!$A$1:$DW$117 )</f>
        <v>0</v>
      </c>
      <c r="BQ174" s="46" cm="1">
        <f t="array" ref="BQ174">SalarioAnualEsperado($B174, $G174, $D174, BQ$1, Hombres!$A$1:$DW$117, Mujeres!$A$1:$DW$117 )</f>
        <v>0</v>
      </c>
      <c r="BR174" s="46" cm="1">
        <f t="array" ref="BR174">SalarioAnualEsperado($B174, $G174, $D174, BR$1, Hombres!$A$1:$DW$117, Mujeres!$A$1:$DW$117 )</f>
        <v>0</v>
      </c>
      <c r="BS174" s="46" cm="1">
        <f t="array" ref="BS174">SalarioAnualEsperado($B174, $G174, $D174, BS$1, Hombres!$A$1:$DW$117, Mujeres!$A$1:$DW$117 )</f>
        <v>0</v>
      </c>
      <c r="BT174" s="46" cm="1">
        <f t="array" ref="BT174">SalarioAnualEsperado($B174, $G174, $D174, BT$1, Hombres!$A$1:$DW$117, Mujeres!$A$1:$DW$117 )</f>
        <v>0</v>
      </c>
      <c r="BU174" s="46" cm="1">
        <f t="array" ref="BU174">SalarioAnualEsperado($B174, $G174, $D174, BU$1, Hombres!$A$1:$DW$117, Mujeres!$A$1:$DW$117 )</f>
        <v>0</v>
      </c>
      <c r="BV174" s="46" cm="1">
        <f t="array" ref="BV174">SalarioAnualEsperado($B174, $G174, $D174, BV$1, Hombres!$A$1:$DW$117, Mujeres!$A$1:$DW$117 )</f>
        <v>0</v>
      </c>
      <c r="BW174" s="46" cm="1">
        <f t="array" ref="BW174">SalarioAnualEsperado($B174, $G174, $D174, BW$1, Hombres!$A$1:$DW$117, Mujeres!$A$1:$DW$117 )</f>
        <v>0</v>
      </c>
      <c r="BX174" s="46" cm="1">
        <f t="array" ref="BX174">SalarioAnualEsperado($B174, $G174, $D174, BX$1, Hombres!$A$1:$DW$117, Mujeres!$A$1:$DW$117 )</f>
        <v>0</v>
      </c>
      <c r="BY174" s="46" cm="1">
        <f t="array" ref="BY174">SalarioAnualEsperado($B174, $G174, $D174, BY$1, Hombres!$A$1:$DW$117, Mujeres!$A$1:$DW$117 )</f>
        <v>0</v>
      </c>
      <c r="BZ174" s="46" cm="1">
        <f t="array" ref="BZ174">SalarioAnualEsperado($B174, $G174, $D174, BZ$1, Hombres!$A$1:$DW$117, Mujeres!$A$1:$DW$117 )</f>
        <v>0</v>
      </c>
      <c r="CA174" s="46" cm="1">
        <f t="array" ref="CA174">SalarioAnualEsperado($B174, $G174, $D174, CA$1, Hombres!$A$1:$DW$117, Mujeres!$A$1:$DW$117 )</f>
        <v>0</v>
      </c>
      <c r="CB174" s="46" cm="1">
        <f t="array" ref="CB174">SalarioAnualEsperado($B174, $G174, $D174, CB$1, Hombres!$A$1:$DW$117, Mujeres!$A$1:$DW$117 )</f>
        <v>0</v>
      </c>
      <c r="CC174" s="46" cm="1">
        <f t="array" ref="CC174">SalarioAnualEsperado($B174, $G174, $D174, CC$1, Hombres!$A$1:$DW$117, Mujeres!$A$1:$DW$117 )</f>
        <v>0</v>
      </c>
      <c r="CD174" s="46" cm="1">
        <f t="array" ref="CD174">SalarioAnualEsperado($B174, $G174, $D174, CD$1, Hombres!$A$1:$DW$117, Mujeres!$A$1:$DW$117 )</f>
        <v>0</v>
      </c>
      <c r="CE174" s="46" cm="1">
        <f t="array" ref="CE174">SalarioAnualEsperado($B174, $G174, $D174, CE$1, Hombres!$A$1:$DW$117, Mujeres!$A$1:$DW$117 )</f>
        <v>0</v>
      </c>
      <c r="CF174" s="46" cm="1">
        <f t="array" ref="CF174">SalarioAnualEsperado($B174, $G174, $D174, CF$1, Hombres!$A$1:$DW$117, Mujeres!$A$1:$DW$117 )</f>
        <v>0</v>
      </c>
      <c r="CG174" s="46" cm="1">
        <f t="array" ref="CG174">SalarioAnualEsperado($B174, $G174, $D174, CG$1, Hombres!$A$1:$DW$117, Mujeres!$A$1:$DW$117 )</f>
        <v>0</v>
      </c>
      <c r="CH174" s="46" cm="1">
        <f t="array" ref="CH174">SalarioAnualEsperado($B174, $G174, $D174, CH$1, Hombres!$A$1:$DW$117, Mujeres!$A$1:$DW$117 )</f>
        <v>0</v>
      </c>
      <c r="CI174" s="46" cm="1">
        <f t="array" ref="CI174">SalarioAnualEsperado($B174, $G174, $D174, CI$1, Hombres!$A$1:$DW$117, Mujeres!$A$1:$DW$117 )</f>
        <v>0</v>
      </c>
      <c r="CJ174" s="46" cm="1">
        <f t="array" ref="CJ174">SalarioAnualEsperado($B174, $G174, $D174, CJ$1, Hombres!$A$1:$DW$117, Mujeres!$A$1:$DW$117 )</f>
        <v>0</v>
      </c>
      <c r="CK174" s="46" cm="1">
        <f t="array" ref="CK174">SalarioAnualEsperado($B174, $G174, $D174, CK$1, Hombres!$A$1:$DW$117, Mujeres!$A$1:$DW$117 )</f>
        <v>0</v>
      </c>
      <c r="CL174" s="46" cm="1">
        <f t="array" ref="CL174">SalarioAnualEsperado($B174, $G174, $D174, CL$1, Hombres!$A$1:$DW$117, Mujeres!$A$1:$DW$117 )</f>
        <v>0</v>
      </c>
      <c r="CM174" s="46" cm="1">
        <f t="array" ref="CM174">SalarioAnualEsperado($B174, $G174, $D174, CM$1, Hombres!$A$1:$DW$117, Mujeres!$A$1:$DW$117 )</f>
        <v>0</v>
      </c>
      <c r="CN174" s="46" cm="1">
        <f t="array" ref="CN174">SalarioAnualEsperado($B174, $G174, $D174, CN$1, Hombres!$A$1:$DW$117, Mujeres!$A$1:$DW$117 )</f>
        <v>0</v>
      </c>
      <c r="CO174" s="46" cm="1">
        <f t="array" ref="CO174">SalarioAnualEsperado($B174, $G174, $D174, CO$1, Hombres!$A$1:$DW$117, Mujeres!$A$1:$DW$117 )</f>
        <v>0</v>
      </c>
      <c r="CP174" s="46" cm="1">
        <f t="array" ref="CP174">SalarioAnualEsperado($B174, $G174, $D174, CP$1, Hombres!$A$1:$DW$117, Mujeres!$A$1:$DW$117 )</f>
        <v>0</v>
      </c>
      <c r="CQ174" s="46" cm="1">
        <f t="array" ref="CQ174">SalarioAnualEsperado($B174, $G174, $D174, CQ$1, Hombres!$A$1:$DW$117, Mujeres!$A$1:$DW$117 )</f>
        <v>0</v>
      </c>
      <c r="CR174" s="46" cm="1">
        <f t="array" ref="CR174">SalarioAnualEsperado($B174, $G174, $D174, CR$1, Hombres!$A$1:$DW$117, Mujeres!$A$1:$DW$117 )</f>
        <v>0</v>
      </c>
      <c r="CS174" s="46" cm="1">
        <f t="array" ref="CS174">SalarioAnualEsperado($B174, $G174, $D174, CS$1, Hombres!$A$1:$DW$117, Mujeres!$A$1:$DW$117 )</f>
        <v>0</v>
      </c>
      <c r="CT174" s="46" cm="1">
        <f t="array" ref="CT174">SalarioAnualEsperado($B174, $G174, $D174, CT$1, Hombres!$A$1:$DW$117, Mujeres!$A$1:$DW$117 )</f>
        <v>0</v>
      </c>
      <c r="CU174" s="46" cm="1">
        <f t="array" ref="CU174">SalarioAnualEsperado($B174, $G174, $D174, CU$1, Hombres!$A$1:$DW$117, Mujeres!$A$1:$DW$117 )</f>
        <v>0</v>
      </c>
      <c r="CV174" s="46" cm="1">
        <f t="array" ref="CV174">SalarioAnualEsperado($B174, $G174, $D174, CV$1, Hombres!$A$1:$DW$117, Mujeres!$A$1:$DW$117 )</f>
        <v>0</v>
      </c>
      <c r="CW174" s="46" cm="1">
        <f t="array" ref="CW174">SalarioAnualEsperado($B174, $G174, $D174, CW$1, Hombres!$A$1:$DW$117, Mujeres!$A$1:$DW$117 )</f>
        <v>0</v>
      </c>
      <c r="CX174" s="46" cm="1">
        <f t="array" ref="CX174">SalarioAnualEsperado($B174, $G174, $D174, CX$1, Hombres!$A$1:$DW$117, Mujeres!$A$1:$DW$117 )</f>
        <v>0</v>
      </c>
      <c r="CY174" s="46" cm="1">
        <f t="array" ref="CY174">SalarioAnualEsperado($B174, $G174, $D174, CY$1, Hombres!$A$1:$DW$117, Mujeres!$A$1:$DW$117 )</f>
        <v>0</v>
      </c>
      <c r="CZ174" s="46" cm="1">
        <f t="array" ref="CZ174">SalarioAnualEsperado($B174, $G174, $D174, CZ$1, Hombres!$A$1:$DW$117, Mujeres!$A$1:$DW$117 )</f>
        <v>0</v>
      </c>
      <c r="DA174" s="46" cm="1">
        <f t="array" ref="DA174">SalarioAnualEsperado($B174, $G174, $D174, DA$1, Hombres!$A$1:$DW$117, Mujeres!$A$1:$DW$117 )</f>
        <v>0</v>
      </c>
      <c r="DB174" s="46" cm="1">
        <f t="array" ref="DB174">SalarioAnualEsperado($B174, $G174, $D174, DB$1, Hombres!$A$1:$DW$117, Mujeres!$A$1:$DW$117 )</f>
        <v>0</v>
      </c>
      <c r="DC174" s="46" cm="1">
        <f t="array" ref="DC174">SalarioAnualEsperado($B174, $G174, $D174, DC$1, Hombres!$A$1:$DW$117, Mujeres!$A$1:$DW$117 )</f>
        <v>0</v>
      </c>
    </row>
    <row r="175" spans="1:107" x14ac:dyDescent="0.2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6" cm="1">
        <f t="array" ref="L175">SalarioAnualEsperado($B175, $G175, $D175, L$1, Hombres!$A$1:$DW$117, Mujeres!$A$1:$DW$117 )</f>
        <v>24148657</v>
      </c>
      <c r="M175" s="46" cm="1">
        <f t="array" ref="M175">SalarioAnualEsperado($B175, $G175, $D175, M$1, Hombres!$A$1:$DW$117, Mujeres!$A$1:$DW$117 )</f>
        <v>25362366.587763391</v>
      </c>
      <c r="N175" s="46" cm="1">
        <f t="array" ref="N175">SalarioAnualEsperado($B175, $G175, $D175, N$1, Hombres!$A$1:$DW$117, Mujeres!$A$1:$DW$117 )</f>
        <v>26636986.527869746</v>
      </c>
      <c r="O175" s="46" cm="1">
        <f t="array" ref="O175">SalarioAnualEsperado($B175, $G175, $D175, O$1, Hombres!$A$1:$DW$117, Mujeres!$A$1:$DW$117 )</f>
        <v>27975529.885070432</v>
      </c>
      <c r="P175" s="46" cm="1">
        <f t="array" ref="P175">SalarioAnualEsperado($B175, $G175, $D175, P$1, Hombres!$A$1:$DW$117, Mujeres!$A$1:$DW$117 )</f>
        <v>29381078.152313739</v>
      </c>
      <c r="Q175" s="46" cm="1">
        <f t="array" ref="Q175">SalarioAnualEsperado($B175, $G175, $D175, Q$1, Hombres!$A$1:$DW$117, Mujeres!$A$1:$DW$117 )</f>
        <v>30856848.953410953</v>
      </c>
      <c r="R175" s="46" cm="1">
        <f t="array" ref="R175">SalarioAnualEsperado($B175, $G175, $D175, R$1, Hombres!$A$1:$DW$117, Mujeres!$A$1:$DW$117 )</f>
        <v>32406236.708979089</v>
      </c>
      <c r="S175" s="46" cm="1">
        <f t="array" ref="S175">SalarioAnualEsperado($B175, $G175, $D175, S$1, Hombres!$A$1:$DW$117, Mujeres!$A$1:$DW$117 )</f>
        <v>34032860.74722854</v>
      </c>
      <c r="T175" s="46" cm="1">
        <f t="array" ref="T175">SalarioAnualEsperado($B175, $G175, $D175, T$1, Hombres!$A$1:$DW$117, Mujeres!$A$1:$DW$117 )</f>
        <v>35740542.870806187</v>
      </c>
      <c r="U175" s="46" cm="1">
        <f t="array" ref="U175">SalarioAnualEsperado($B175, $G175, $D175, U$1, Hombres!$A$1:$DW$117, Mujeres!$A$1:$DW$117 )</f>
        <v>37533273.793257631</v>
      </c>
      <c r="V175" s="46" cm="1">
        <f t="array" ref="V175">SalarioAnualEsperado($B175, $G175, $D175, V$1, Hombres!$A$1:$DW$117, Mujeres!$A$1:$DW$117 )</f>
        <v>39415067.733462244</v>
      </c>
      <c r="W175" s="46" cm="1">
        <f t="array" ref="W175">SalarioAnualEsperado($B175, $G175, $D175, W$1, Hombres!$A$1:$DW$117, Mujeres!$A$1:$DW$117 )</f>
        <v>41390285.153249942</v>
      </c>
      <c r="X175" s="46" cm="1">
        <f t="array" ref="X175">SalarioAnualEsperado($B175, $G175, $D175, X$1, Hombres!$A$1:$DW$117, Mujeres!$A$1:$DW$117 )</f>
        <v>43463469.61084003</v>
      </c>
      <c r="Y175" s="46" cm="1">
        <f t="array" ref="Y175">SalarioAnualEsperado($B175, $G175, $D175, Y$1, Hombres!$A$1:$DW$117, Mujeres!$A$1:$DW$117 )</f>
        <v>45639328.161091536</v>
      </c>
      <c r="Z175" s="46" cm="1">
        <f t="array" ref="Z175">SalarioAnualEsperado($B175, $G175, $D175, Z$1, Hombres!$A$1:$DW$117, Mujeres!$A$1:$DW$117 )</f>
        <v>47922747.520890564</v>
      </c>
      <c r="AA175" s="46" cm="1">
        <f t="array" ref="AA175">SalarioAnualEsperado($B175, $G175, $D175, AA$1, Hombres!$A$1:$DW$117, Mujeres!$A$1:$DW$117 )</f>
        <v>50318859.835255057</v>
      </c>
      <c r="AB175" s="46" cm="1">
        <f t="array" ref="AB175">SalarioAnualEsperado($B175, $G175, $D175, AB$1, Hombres!$A$1:$DW$117, Mujeres!$A$1:$DW$117 )</f>
        <v>52833031.967460148</v>
      </c>
      <c r="AC175" s="46" cm="1">
        <f t="array" ref="AC175">SalarioAnualEsperado($B175, $G175, $D175, AC$1, Hombres!$A$1:$DW$117, Mujeres!$A$1:$DW$117 )</f>
        <v>55470559.565176941</v>
      </c>
      <c r="AD175" s="46" cm="1">
        <f t="array" ref="AD175">SalarioAnualEsperado($B175, $G175, $D175, AD$1, Hombres!$A$1:$DW$117, Mujeres!$A$1:$DW$117 )</f>
        <v>58236499.95967862</v>
      </c>
      <c r="AE175" s="46" cm="1">
        <f t="array" ref="AE175">SalarioAnualEsperado($B175, $G175, $D175, AE$1, Hombres!$A$1:$DW$117, Mujeres!$A$1:$DW$117 )</f>
        <v>61136449.421838902</v>
      </c>
      <c r="AF175" s="46" cm="1">
        <f t="array" ref="AF175">SalarioAnualEsperado($B175, $G175, $D175, AF$1, Hombres!$A$1:$DW$117, Mujeres!$A$1:$DW$117 )</f>
        <v>64176495.172067352</v>
      </c>
      <c r="AG175" s="46" cm="1">
        <f t="array" ref="AG175">SalarioAnualEsperado($B175, $G175, $D175, AG$1, Hombres!$A$1:$DW$117, Mujeres!$A$1:$DW$117 )</f>
        <v>67363548.927483916</v>
      </c>
      <c r="AH175" s="46" cm="1">
        <f t="array" ref="AH175">SalarioAnualEsperado($B175, $G175, $D175, AH$1, Hombres!$A$1:$DW$117, Mujeres!$A$1:$DW$117 )</f>
        <v>70704535.873570696</v>
      </c>
      <c r="AI175" s="46" cm="1">
        <f t="array" ref="AI175">SalarioAnualEsperado($B175, $G175, $D175, AI$1, Hombres!$A$1:$DW$117, Mujeres!$A$1:$DW$117 )</f>
        <v>74206239.282431886</v>
      </c>
      <c r="AJ175" s="46" cm="1">
        <f t="array" ref="AJ175">SalarioAnualEsperado($B175, $G175, $D175, AJ$1, Hombres!$A$1:$DW$117, Mujeres!$A$1:$DW$117 )</f>
        <v>77875777.777976245</v>
      </c>
      <c r="AK175" s="46" cm="1">
        <f t="array" ref="AK175">SalarioAnualEsperado($B175, $G175, $D175, AK$1, Hombres!$A$1:$DW$117, Mujeres!$A$1:$DW$117 )</f>
        <v>81720787.975734353</v>
      </c>
      <c r="AL175" s="46" cm="1">
        <f t="array" ref="AL175">SalarioAnualEsperado($B175, $G175, $D175, AL$1, Hombres!$A$1:$DW$117, Mujeres!$A$1:$DW$117 )</f>
        <v>85749347.06757994</v>
      </c>
      <c r="AM175" s="46" cm="1">
        <f t="array" ref="AM175">SalarioAnualEsperado($B175, $G175, $D175, AM$1, Hombres!$A$1:$DW$117, Mujeres!$A$1:$DW$117 )</f>
        <v>89969185.361805677</v>
      </c>
      <c r="AN175" s="46" cm="1">
        <f t="array" ref="AN175">SalarioAnualEsperado($B175, $G175, $D175, AN$1, Hombres!$A$1:$DW$117, Mujeres!$A$1:$DW$117 )</f>
        <v>94386715.424121842</v>
      </c>
      <c r="AO175" s="46" cm="1">
        <f t="array" ref="AO175">SalarioAnualEsperado($B175, $G175, $D175, AO$1, Hombres!$A$1:$DW$117, Mujeres!$A$1:$DW$117 )</f>
        <v>99009080.228267521</v>
      </c>
      <c r="AP175" s="46" cm="1">
        <f t="array" ref="AP175">SalarioAnualEsperado($B175, $G175, $D175, AP$1, Hombres!$A$1:$DW$117, Mujeres!$A$1:$DW$117 )</f>
        <v>103844780.77709854</v>
      </c>
      <c r="AQ175" s="46" cm="1">
        <f t="array" ref="AQ175">SalarioAnualEsperado($B175, $G175, $D175, AQ$1, Hombres!$A$1:$DW$117, Mujeres!$A$1:$DW$117 )</f>
        <v>108904475.28696136</v>
      </c>
      <c r="AR175" s="46" cm="1">
        <f t="array" ref="AR175">SalarioAnualEsperado($B175, $G175, $D175, AR$1, Hombres!$A$1:$DW$117, Mujeres!$A$1:$DW$117 )</f>
        <v>114198259.55690348</v>
      </c>
      <c r="AS175" s="46" cm="1">
        <f t="array" ref="AS175">SalarioAnualEsperado($B175, $G175, $D175, AS$1, Hombres!$A$1:$DW$117, Mujeres!$A$1:$DW$117 )</f>
        <v>119733942.65059012</v>
      </c>
      <c r="AT175" s="46" cm="1">
        <f t="array" ref="AT175">SalarioAnualEsperado($B175, $G175, $D175, AT$1, Hombres!$A$1:$DW$117, Mujeres!$A$1:$DW$117 )</f>
        <v>125517208.46440056</v>
      </c>
      <c r="AU175" s="46" cm="1">
        <f t="array" ref="AU175">SalarioAnualEsperado($B175, $G175, $D175, AU$1, Hombres!$A$1:$DW$117, Mujeres!$A$1:$DW$117 )</f>
        <v>131553015.98381205</v>
      </c>
      <c r="AV175" s="46" cm="1">
        <f t="array" ref="AV175">SalarioAnualEsperado($B175, $G175, $D175, AV$1, Hombres!$A$1:$DW$117, Mujeres!$A$1:$DW$117 )</f>
        <v>137846024.42253524</v>
      </c>
      <c r="AW175" s="46" cm="1">
        <f t="array" ref="AW175">SalarioAnualEsperado($B175, $G175, $D175, AW$1, Hombres!$A$1:$DW$117, Mujeres!$A$1:$DW$117 )</f>
        <v>0</v>
      </c>
      <c r="AX175" s="46" cm="1">
        <f t="array" ref="AX175">SalarioAnualEsperado($B175, $G175, $D175, AX$1, Hombres!$A$1:$DW$117, Mujeres!$A$1:$DW$117 )</f>
        <v>0</v>
      </c>
      <c r="AY175" s="46" cm="1">
        <f t="array" ref="AY175">SalarioAnualEsperado($B175, $G175, $D175, AY$1, Hombres!$A$1:$DW$117, Mujeres!$A$1:$DW$117 )</f>
        <v>0</v>
      </c>
      <c r="AZ175" s="46" cm="1">
        <f t="array" ref="AZ175">SalarioAnualEsperado($B175, $G175, $D175, AZ$1, Hombres!$A$1:$DW$117, Mujeres!$A$1:$DW$117 )</f>
        <v>0</v>
      </c>
      <c r="BA175" s="46" cm="1">
        <f t="array" ref="BA175">SalarioAnualEsperado($B175, $G175, $D175, BA$1, Hombres!$A$1:$DW$117, Mujeres!$A$1:$DW$117 )</f>
        <v>0</v>
      </c>
      <c r="BB175" s="46" cm="1">
        <f t="array" ref="BB175">SalarioAnualEsperado($B175, $G175, $D175, BB$1, Hombres!$A$1:$DW$117, Mujeres!$A$1:$DW$117 )</f>
        <v>0</v>
      </c>
      <c r="BC175" s="46" cm="1">
        <f t="array" ref="BC175">SalarioAnualEsperado($B175, $G175, $D175, BC$1, Hombres!$A$1:$DW$117, Mujeres!$A$1:$DW$117 )</f>
        <v>0</v>
      </c>
      <c r="BD175" s="46" cm="1">
        <f t="array" ref="BD175">SalarioAnualEsperado($B175, $G175, $D175, BD$1, Hombres!$A$1:$DW$117, Mujeres!$A$1:$DW$117 )</f>
        <v>0</v>
      </c>
      <c r="BE175" s="46" cm="1">
        <f t="array" ref="BE175">SalarioAnualEsperado($B175, $G175, $D175, BE$1, Hombres!$A$1:$DW$117, Mujeres!$A$1:$DW$117 )</f>
        <v>0</v>
      </c>
      <c r="BF175" s="46" cm="1">
        <f t="array" ref="BF175">SalarioAnualEsperado($B175, $G175, $D175, BF$1, Hombres!$A$1:$DW$117, Mujeres!$A$1:$DW$117 )</f>
        <v>0</v>
      </c>
      <c r="BG175" s="46" cm="1">
        <f t="array" ref="BG175">SalarioAnualEsperado($B175, $G175, $D175, BG$1, Hombres!$A$1:$DW$117, Mujeres!$A$1:$DW$117 )</f>
        <v>0</v>
      </c>
      <c r="BH175" s="46" cm="1">
        <f t="array" ref="BH175">SalarioAnualEsperado($B175, $G175, $D175, BH$1, Hombres!$A$1:$DW$117, Mujeres!$A$1:$DW$117 )</f>
        <v>0</v>
      </c>
      <c r="BI175" s="46" cm="1">
        <f t="array" ref="BI175">SalarioAnualEsperado($B175, $G175, $D175, BI$1, Hombres!$A$1:$DW$117, Mujeres!$A$1:$DW$117 )</f>
        <v>0</v>
      </c>
      <c r="BJ175" s="46" cm="1">
        <f t="array" ref="BJ175">SalarioAnualEsperado($B175, $G175, $D175, BJ$1, Hombres!$A$1:$DW$117, Mujeres!$A$1:$DW$117 )</f>
        <v>0</v>
      </c>
      <c r="BK175" s="46" cm="1">
        <f t="array" ref="BK175">SalarioAnualEsperado($B175, $G175, $D175, BK$1, Hombres!$A$1:$DW$117, Mujeres!$A$1:$DW$117 )</f>
        <v>0</v>
      </c>
      <c r="BL175" s="46" cm="1">
        <f t="array" ref="BL175">SalarioAnualEsperado($B175, $G175, $D175, BL$1, Hombres!$A$1:$DW$117, Mujeres!$A$1:$DW$117 )</f>
        <v>0</v>
      </c>
      <c r="BM175" s="46" cm="1">
        <f t="array" ref="BM175">SalarioAnualEsperado($B175, $G175, $D175, BM$1, Hombres!$A$1:$DW$117, Mujeres!$A$1:$DW$117 )</f>
        <v>0</v>
      </c>
      <c r="BN175" s="46" cm="1">
        <f t="array" ref="BN175">SalarioAnualEsperado($B175, $G175, $D175, BN$1, Hombres!$A$1:$DW$117, Mujeres!$A$1:$DW$117 )</f>
        <v>0</v>
      </c>
      <c r="BO175" s="46" cm="1">
        <f t="array" ref="BO175">SalarioAnualEsperado($B175, $G175, $D175, BO$1, Hombres!$A$1:$DW$117, Mujeres!$A$1:$DW$117 )</f>
        <v>0</v>
      </c>
      <c r="BP175" s="46" cm="1">
        <f t="array" ref="BP175">SalarioAnualEsperado($B175, $G175, $D175, BP$1, Hombres!$A$1:$DW$117, Mujeres!$A$1:$DW$117 )</f>
        <v>0</v>
      </c>
      <c r="BQ175" s="46" cm="1">
        <f t="array" ref="BQ175">SalarioAnualEsperado($B175, $G175, $D175, BQ$1, Hombres!$A$1:$DW$117, Mujeres!$A$1:$DW$117 )</f>
        <v>0</v>
      </c>
      <c r="BR175" s="46" cm="1">
        <f t="array" ref="BR175">SalarioAnualEsperado($B175, $G175, $D175, BR$1, Hombres!$A$1:$DW$117, Mujeres!$A$1:$DW$117 )</f>
        <v>0</v>
      </c>
      <c r="BS175" s="46" cm="1">
        <f t="array" ref="BS175">SalarioAnualEsperado($B175, $G175, $D175, BS$1, Hombres!$A$1:$DW$117, Mujeres!$A$1:$DW$117 )</f>
        <v>0</v>
      </c>
      <c r="BT175" s="46" cm="1">
        <f t="array" ref="BT175">SalarioAnualEsperado($B175, $G175, $D175, BT$1, Hombres!$A$1:$DW$117, Mujeres!$A$1:$DW$117 )</f>
        <v>0</v>
      </c>
      <c r="BU175" s="46" cm="1">
        <f t="array" ref="BU175">SalarioAnualEsperado($B175, $G175, $D175, BU$1, Hombres!$A$1:$DW$117, Mujeres!$A$1:$DW$117 )</f>
        <v>0</v>
      </c>
      <c r="BV175" s="46" cm="1">
        <f t="array" ref="BV175">SalarioAnualEsperado($B175, $G175, $D175, BV$1, Hombres!$A$1:$DW$117, Mujeres!$A$1:$DW$117 )</f>
        <v>0</v>
      </c>
      <c r="BW175" s="46" cm="1">
        <f t="array" ref="BW175">SalarioAnualEsperado($B175, $G175, $D175, BW$1, Hombres!$A$1:$DW$117, Mujeres!$A$1:$DW$117 )</f>
        <v>0</v>
      </c>
      <c r="BX175" s="46" cm="1">
        <f t="array" ref="BX175">SalarioAnualEsperado($B175, $G175, $D175, BX$1, Hombres!$A$1:$DW$117, Mujeres!$A$1:$DW$117 )</f>
        <v>0</v>
      </c>
      <c r="BY175" s="46" cm="1">
        <f t="array" ref="BY175">SalarioAnualEsperado($B175, $G175, $D175, BY$1, Hombres!$A$1:$DW$117, Mujeres!$A$1:$DW$117 )</f>
        <v>0</v>
      </c>
      <c r="BZ175" s="46" cm="1">
        <f t="array" ref="BZ175">SalarioAnualEsperado($B175, $G175, $D175, BZ$1, Hombres!$A$1:$DW$117, Mujeres!$A$1:$DW$117 )</f>
        <v>0</v>
      </c>
      <c r="CA175" s="46" cm="1">
        <f t="array" ref="CA175">SalarioAnualEsperado($B175, $G175, $D175, CA$1, Hombres!$A$1:$DW$117, Mujeres!$A$1:$DW$117 )</f>
        <v>0</v>
      </c>
      <c r="CB175" s="46" cm="1">
        <f t="array" ref="CB175">SalarioAnualEsperado($B175, $G175, $D175, CB$1, Hombres!$A$1:$DW$117, Mujeres!$A$1:$DW$117 )</f>
        <v>0</v>
      </c>
      <c r="CC175" s="46" cm="1">
        <f t="array" ref="CC175">SalarioAnualEsperado($B175, $G175, $D175, CC$1, Hombres!$A$1:$DW$117, Mujeres!$A$1:$DW$117 )</f>
        <v>0</v>
      </c>
      <c r="CD175" s="46" cm="1">
        <f t="array" ref="CD175">SalarioAnualEsperado($B175, $G175, $D175, CD$1, Hombres!$A$1:$DW$117, Mujeres!$A$1:$DW$117 )</f>
        <v>0</v>
      </c>
      <c r="CE175" s="46" cm="1">
        <f t="array" ref="CE175">SalarioAnualEsperado($B175, $G175, $D175, CE$1, Hombres!$A$1:$DW$117, Mujeres!$A$1:$DW$117 )</f>
        <v>0</v>
      </c>
      <c r="CF175" s="46" cm="1">
        <f t="array" ref="CF175">SalarioAnualEsperado($B175, $G175, $D175, CF$1, Hombres!$A$1:$DW$117, Mujeres!$A$1:$DW$117 )</f>
        <v>0</v>
      </c>
      <c r="CG175" s="46" cm="1">
        <f t="array" ref="CG175">SalarioAnualEsperado($B175, $G175, $D175, CG$1, Hombres!$A$1:$DW$117, Mujeres!$A$1:$DW$117 )</f>
        <v>0</v>
      </c>
      <c r="CH175" s="46" cm="1">
        <f t="array" ref="CH175">SalarioAnualEsperado($B175, $G175, $D175, CH$1, Hombres!$A$1:$DW$117, Mujeres!$A$1:$DW$117 )</f>
        <v>0</v>
      </c>
      <c r="CI175" s="46" cm="1">
        <f t="array" ref="CI175">SalarioAnualEsperado($B175, $G175, $D175, CI$1, Hombres!$A$1:$DW$117, Mujeres!$A$1:$DW$117 )</f>
        <v>0</v>
      </c>
      <c r="CJ175" s="46" cm="1">
        <f t="array" ref="CJ175">SalarioAnualEsperado($B175, $G175, $D175, CJ$1, Hombres!$A$1:$DW$117, Mujeres!$A$1:$DW$117 )</f>
        <v>0</v>
      </c>
      <c r="CK175" s="46" cm="1">
        <f t="array" ref="CK175">SalarioAnualEsperado($B175, $G175, $D175, CK$1, Hombres!$A$1:$DW$117, Mujeres!$A$1:$DW$117 )</f>
        <v>0</v>
      </c>
      <c r="CL175" s="46" cm="1">
        <f t="array" ref="CL175">SalarioAnualEsperado($B175, $G175, $D175, CL$1, Hombres!$A$1:$DW$117, Mujeres!$A$1:$DW$117 )</f>
        <v>0</v>
      </c>
      <c r="CM175" s="46" cm="1">
        <f t="array" ref="CM175">SalarioAnualEsperado($B175, $G175, $D175, CM$1, Hombres!$A$1:$DW$117, Mujeres!$A$1:$DW$117 )</f>
        <v>0</v>
      </c>
      <c r="CN175" s="46" cm="1">
        <f t="array" ref="CN175">SalarioAnualEsperado($B175, $G175, $D175, CN$1, Hombres!$A$1:$DW$117, Mujeres!$A$1:$DW$117 )</f>
        <v>0</v>
      </c>
      <c r="CO175" s="46" cm="1">
        <f t="array" ref="CO175">SalarioAnualEsperado($B175, $G175, $D175, CO$1, Hombres!$A$1:$DW$117, Mujeres!$A$1:$DW$117 )</f>
        <v>0</v>
      </c>
      <c r="CP175" s="46" cm="1">
        <f t="array" ref="CP175">SalarioAnualEsperado($B175, $G175, $D175, CP$1, Hombres!$A$1:$DW$117, Mujeres!$A$1:$DW$117 )</f>
        <v>0</v>
      </c>
      <c r="CQ175" s="46" cm="1">
        <f t="array" ref="CQ175">SalarioAnualEsperado($B175, $G175, $D175, CQ$1, Hombres!$A$1:$DW$117, Mujeres!$A$1:$DW$117 )</f>
        <v>0</v>
      </c>
      <c r="CR175" s="46" cm="1">
        <f t="array" ref="CR175">SalarioAnualEsperado($B175, $G175, $D175, CR$1, Hombres!$A$1:$DW$117, Mujeres!$A$1:$DW$117 )</f>
        <v>0</v>
      </c>
      <c r="CS175" s="46" cm="1">
        <f t="array" ref="CS175">SalarioAnualEsperado($B175, $G175, $D175, CS$1, Hombres!$A$1:$DW$117, Mujeres!$A$1:$DW$117 )</f>
        <v>0</v>
      </c>
      <c r="CT175" s="46" cm="1">
        <f t="array" ref="CT175">SalarioAnualEsperado($B175, $G175, $D175, CT$1, Hombres!$A$1:$DW$117, Mujeres!$A$1:$DW$117 )</f>
        <v>0</v>
      </c>
      <c r="CU175" s="46" cm="1">
        <f t="array" ref="CU175">SalarioAnualEsperado($B175, $G175, $D175, CU$1, Hombres!$A$1:$DW$117, Mujeres!$A$1:$DW$117 )</f>
        <v>0</v>
      </c>
      <c r="CV175" s="46" cm="1">
        <f t="array" ref="CV175">SalarioAnualEsperado($B175, $G175, $D175, CV$1, Hombres!$A$1:$DW$117, Mujeres!$A$1:$DW$117 )</f>
        <v>0</v>
      </c>
      <c r="CW175" s="46" cm="1">
        <f t="array" ref="CW175">SalarioAnualEsperado($B175, $G175, $D175, CW$1, Hombres!$A$1:$DW$117, Mujeres!$A$1:$DW$117 )</f>
        <v>0</v>
      </c>
      <c r="CX175" s="46" cm="1">
        <f t="array" ref="CX175">SalarioAnualEsperado($B175, $G175, $D175, CX$1, Hombres!$A$1:$DW$117, Mujeres!$A$1:$DW$117 )</f>
        <v>0</v>
      </c>
      <c r="CY175" s="46" cm="1">
        <f t="array" ref="CY175">SalarioAnualEsperado($B175, $G175, $D175, CY$1, Hombres!$A$1:$DW$117, Mujeres!$A$1:$DW$117 )</f>
        <v>0</v>
      </c>
      <c r="CZ175" s="46" cm="1">
        <f t="array" ref="CZ175">SalarioAnualEsperado($B175, $G175, $D175, CZ$1, Hombres!$A$1:$DW$117, Mujeres!$A$1:$DW$117 )</f>
        <v>0</v>
      </c>
      <c r="DA175" s="46" cm="1">
        <f t="array" ref="DA175">SalarioAnualEsperado($B175, $G175, $D175, DA$1, Hombres!$A$1:$DW$117, Mujeres!$A$1:$DW$117 )</f>
        <v>0</v>
      </c>
      <c r="DB175" s="46" cm="1">
        <f t="array" ref="DB175">SalarioAnualEsperado($B175, $G175, $D175, DB$1, Hombres!$A$1:$DW$117, Mujeres!$A$1:$DW$117 )</f>
        <v>0</v>
      </c>
      <c r="DC175" s="46" cm="1">
        <f t="array" ref="DC175">SalarioAnualEsperado($B175, $G175, $D175, DC$1, Hombres!$A$1:$DW$117, Mujeres!$A$1:$DW$117 )</f>
        <v>0</v>
      </c>
    </row>
    <row r="176" spans="1:107" x14ac:dyDescent="0.2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6" cm="1">
        <f t="array" ref="L176">SalarioAnualEsperado($B176, $G176, $D176, L$1, Hombres!$A$1:$DW$117, Mujeres!$A$1:$DW$117 )</f>
        <v>25698548.199999999</v>
      </c>
      <c r="M176" s="46" cm="1">
        <f t="array" ref="M176">SalarioAnualEsperado($B176, $G176, $D176, M$1, Hombres!$A$1:$DW$117, Mujeres!$A$1:$DW$117 )</f>
        <v>26945245.23518429</v>
      </c>
      <c r="N176" s="46" cm="1">
        <f t="array" ref="N176">SalarioAnualEsperado($B176, $G176, $D176, N$1, Hombres!$A$1:$DW$117, Mujeres!$A$1:$DW$117 )</f>
        <v>28249789.769957449</v>
      </c>
      <c r="O176" s="46" cm="1">
        <f t="array" ref="O176">SalarioAnualEsperado($B176, $G176, $D176, O$1, Hombres!$A$1:$DW$117, Mujeres!$A$1:$DW$117 )</f>
        <v>29615243.682230942</v>
      </c>
      <c r="P176" s="46" cm="1">
        <f t="array" ref="P176">SalarioAnualEsperado($B176, $G176, $D176, P$1, Hombres!$A$1:$DW$117, Mujeres!$A$1:$DW$117 )</f>
        <v>31044419.296671346</v>
      </c>
      <c r="Q176" s="46" cm="1">
        <f t="array" ref="Q176">SalarioAnualEsperado($B176, $G176, $D176, Q$1, Hombres!$A$1:$DW$117, Mujeres!$A$1:$DW$117 )</f>
        <v>32539080.911100641</v>
      </c>
      <c r="R176" s="46" cm="1">
        <f t="array" ref="R176">SalarioAnualEsperado($B176, $G176, $D176, R$1, Hombres!$A$1:$DW$117, Mujeres!$A$1:$DW$117 )</f>
        <v>34100788.476024956</v>
      </c>
      <c r="S176" s="46" cm="1">
        <f t="array" ref="S176">SalarioAnualEsperado($B176, $G176, $D176, S$1, Hombres!$A$1:$DW$117, Mujeres!$A$1:$DW$117 )</f>
        <v>35731248.395116158</v>
      </c>
      <c r="T176" s="46" cm="1">
        <f t="array" ref="T176">SalarioAnualEsperado($B176, $G176, $D176, T$1, Hombres!$A$1:$DW$117, Mujeres!$A$1:$DW$117 )</f>
        <v>37432442.891049802</v>
      </c>
      <c r="U176" s="46" cm="1">
        <f t="array" ref="U176">SalarioAnualEsperado($B176, $G176, $D176, U$1, Hombres!$A$1:$DW$117, Mujeres!$A$1:$DW$117 )</f>
        <v>39206539.275083348</v>
      </c>
      <c r="V176" s="46" cm="1">
        <f t="array" ref="V176">SalarioAnualEsperado($B176, $G176, $D176, V$1, Hombres!$A$1:$DW$117, Mujeres!$A$1:$DW$117 )</f>
        <v>41055944.728912473</v>
      </c>
      <c r="W176" s="46" cm="1">
        <f t="array" ref="W176">SalarioAnualEsperado($B176, $G176, $D176, W$1, Hombres!$A$1:$DW$117, Mujeres!$A$1:$DW$117 )</f>
        <v>42983711.345773831</v>
      </c>
      <c r="X176" s="46" cm="1">
        <f t="array" ref="X176">SalarioAnualEsperado($B176, $G176, $D176, X$1, Hombres!$A$1:$DW$117, Mujeres!$A$1:$DW$117 )</f>
        <v>44993316.027563773</v>
      </c>
      <c r="Y176" s="46" cm="1">
        <f t="array" ref="Y176">SalarioAnualEsperado($B176, $G176, $D176, Y$1, Hombres!$A$1:$DW$117, Mujeres!$A$1:$DW$117 )</f>
        <v>47086991.007425085</v>
      </c>
      <c r="Z176" s="46" cm="1">
        <f t="array" ref="Z176">SalarioAnualEsperado($B176, $G176, $D176, Z$1, Hombres!$A$1:$DW$117, Mujeres!$A$1:$DW$117 )</f>
        <v>49266129.264369443</v>
      </c>
      <c r="AA176" s="46" cm="1">
        <f t="array" ref="AA176">SalarioAnualEsperado($B176, $G176, $D176, AA$1, Hombres!$A$1:$DW$117, Mujeres!$A$1:$DW$117 )</f>
        <v>51530034.313072339</v>
      </c>
      <c r="AB176" s="46" cm="1">
        <f t="array" ref="AB176">SalarioAnualEsperado($B176, $G176, $D176, AB$1, Hombres!$A$1:$DW$117, Mujeres!$A$1:$DW$117 )</f>
        <v>53876414.073378809</v>
      </c>
      <c r="AC176" s="46" cm="1">
        <f t="array" ref="AC176">SalarioAnualEsperado($B176, $G176, $D176, AC$1, Hombres!$A$1:$DW$117, Mujeres!$A$1:$DW$117 )</f>
        <v>56302323.663165979</v>
      </c>
      <c r="AD176" s="46" cm="1">
        <f t="array" ref="AD176">SalarioAnualEsperado($B176, $G176, $D176, AD$1, Hombres!$A$1:$DW$117, Mujeres!$A$1:$DW$117 )</f>
        <v>58807179.992420927</v>
      </c>
      <c r="AE176" s="46" cm="1">
        <f t="array" ref="AE176">SalarioAnualEsperado($B176, $G176, $D176, AE$1, Hombres!$A$1:$DW$117, Mujeres!$A$1:$DW$117 )</f>
        <v>61392442.352733813</v>
      </c>
      <c r="AF176" s="46" cm="1">
        <f t="array" ref="AF176">SalarioAnualEsperado($B176, $G176, $D176, AF$1, Hombres!$A$1:$DW$117, Mujeres!$A$1:$DW$117 )</f>
        <v>64059230.284589894</v>
      </c>
      <c r="AG176" s="46" cm="1">
        <f t="array" ref="AG176">SalarioAnualEsperado($B176, $G176, $D176, AG$1, Hombres!$A$1:$DW$117, Mujeres!$A$1:$DW$117 )</f>
        <v>66808343.438208267</v>
      </c>
      <c r="AH176" s="46" cm="1">
        <f t="array" ref="AH176">SalarioAnualEsperado($B176, $G176, $D176, AH$1, Hombres!$A$1:$DW$117, Mujeres!$A$1:$DW$117 )</f>
        <v>69639498.578197435</v>
      </c>
      <c r="AI176" s="46" cm="1">
        <f t="array" ref="AI176">SalarioAnualEsperado($B176, $G176, $D176, AI$1, Hombres!$A$1:$DW$117, Mujeres!$A$1:$DW$117 )</f>
        <v>72548839.488561824</v>
      </c>
      <c r="AJ176" s="46" cm="1">
        <f t="array" ref="AJ176">SalarioAnualEsperado($B176, $G176, $D176, AJ$1, Hombres!$A$1:$DW$117, Mujeres!$A$1:$DW$117 )</f>
        <v>0</v>
      </c>
      <c r="AK176" s="46" cm="1">
        <f t="array" ref="AK176">SalarioAnualEsperado($B176, $G176, $D176, AK$1, Hombres!$A$1:$DW$117, Mujeres!$A$1:$DW$117 )</f>
        <v>0</v>
      </c>
      <c r="AL176" s="46" cm="1">
        <f t="array" ref="AL176">SalarioAnualEsperado($B176, $G176, $D176, AL$1, Hombres!$A$1:$DW$117, Mujeres!$A$1:$DW$117 )</f>
        <v>0</v>
      </c>
      <c r="AM176" s="46" cm="1">
        <f t="array" ref="AM176">SalarioAnualEsperado($B176, $G176, $D176, AM$1, Hombres!$A$1:$DW$117, Mujeres!$A$1:$DW$117 )</f>
        <v>0</v>
      </c>
      <c r="AN176" s="46" cm="1">
        <f t="array" ref="AN176">SalarioAnualEsperado($B176, $G176, $D176, AN$1, Hombres!$A$1:$DW$117, Mujeres!$A$1:$DW$117 )</f>
        <v>0</v>
      </c>
      <c r="AO176" s="46" cm="1">
        <f t="array" ref="AO176">SalarioAnualEsperado($B176, $G176, $D176, AO$1, Hombres!$A$1:$DW$117, Mujeres!$A$1:$DW$117 )</f>
        <v>0</v>
      </c>
      <c r="AP176" s="46" cm="1">
        <f t="array" ref="AP176">SalarioAnualEsperado($B176, $G176, $D176, AP$1, Hombres!$A$1:$DW$117, Mujeres!$A$1:$DW$117 )</f>
        <v>0</v>
      </c>
      <c r="AQ176" s="46" cm="1">
        <f t="array" ref="AQ176">SalarioAnualEsperado($B176, $G176, $D176, AQ$1, Hombres!$A$1:$DW$117, Mujeres!$A$1:$DW$117 )</f>
        <v>0</v>
      </c>
      <c r="AR176" s="46" cm="1">
        <f t="array" ref="AR176">SalarioAnualEsperado($B176, $G176, $D176, AR$1, Hombres!$A$1:$DW$117, Mujeres!$A$1:$DW$117 )</f>
        <v>0</v>
      </c>
      <c r="AS176" s="46" cm="1">
        <f t="array" ref="AS176">SalarioAnualEsperado($B176, $G176, $D176, AS$1, Hombres!$A$1:$DW$117, Mujeres!$A$1:$DW$117 )</f>
        <v>0</v>
      </c>
      <c r="AT176" s="46" cm="1">
        <f t="array" ref="AT176">SalarioAnualEsperado($B176, $G176, $D176, AT$1, Hombres!$A$1:$DW$117, Mujeres!$A$1:$DW$117 )</f>
        <v>0</v>
      </c>
      <c r="AU176" s="46" cm="1">
        <f t="array" ref="AU176">SalarioAnualEsperado($B176, $G176, $D176, AU$1, Hombres!$A$1:$DW$117, Mujeres!$A$1:$DW$117 )</f>
        <v>0</v>
      </c>
      <c r="AV176" s="46" cm="1">
        <f t="array" ref="AV176">SalarioAnualEsperado($B176, $G176, $D176, AV$1, Hombres!$A$1:$DW$117, Mujeres!$A$1:$DW$117 )</f>
        <v>0</v>
      </c>
      <c r="AW176" s="46" cm="1">
        <f t="array" ref="AW176">SalarioAnualEsperado($B176, $G176, $D176, AW$1, Hombres!$A$1:$DW$117, Mujeres!$A$1:$DW$117 )</f>
        <v>0</v>
      </c>
      <c r="AX176" s="46" cm="1">
        <f t="array" ref="AX176">SalarioAnualEsperado($B176, $G176, $D176, AX$1, Hombres!$A$1:$DW$117, Mujeres!$A$1:$DW$117 )</f>
        <v>0</v>
      </c>
      <c r="AY176" s="46" cm="1">
        <f t="array" ref="AY176">SalarioAnualEsperado($B176, $G176, $D176, AY$1, Hombres!$A$1:$DW$117, Mujeres!$A$1:$DW$117 )</f>
        <v>0</v>
      </c>
      <c r="AZ176" s="46" cm="1">
        <f t="array" ref="AZ176">SalarioAnualEsperado($B176, $G176, $D176, AZ$1, Hombres!$A$1:$DW$117, Mujeres!$A$1:$DW$117 )</f>
        <v>0</v>
      </c>
      <c r="BA176" s="46" cm="1">
        <f t="array" ref="BA176">SalarioAnualEsperado($B176, $G176, $D176, BA$1, Hombres!$A$1:$DW$117, Mujeres!$A$1:$DW$117 )</f>
        <v>0</v>
      </c>
      <c r="BB176" s="46" cm="1">
        <f t="array" ref="BB176">SalarioAnualEsperado($B176, $G176, $D176, BB$1, Hombres!$A$1:$DW$117, Mujeres!$A$1:$DW$117 )</f>
        <v>0</v>
      </c>
      <c r="BC176" s="46" cm="1">
        <f t="array" ref="BC176">SalarioAnualEsperado($B176, $G176, $D176, BC$1, Hombres!$A$1:$DW$117, Mujeres!$A$1:$DW$117 )</f>
        <v>0</v>
      </c>
      <c r="BD176" s="46" cm="1">
        <f t="array" ref="BD176">SalarioAnualEsperado($B176, $G176, $D176, BD$1, Hombres!$A$1:$DW$117, Mujeres!$A$1:$DW$117 )</f>
        <v>0</v>
      </c>
      <c r="BE176" s="46" cm="1">
        <f t="array" ref="BE176">SalarioAnualEsperado($B176, $G176, $D176, BE$1, Hombres!$A$1:$DW$117, Mujeres!$A$1:$DW$117 )</f>
        <v>0</v>
      </c>
      <c r="BF176" s="46" cm="1">
        <f t="array" ref="BF176">SalarioAnualEsperado($B176, $G176, $D176, BF$1, Hombres!$A$1:$DW$117, Mujeres!$A$1:$DW$117 )</f>
        <v>0</v>
      </c>
      <c r="BG176" s="46" cm="1">
        <f t="array" ref="BG176">SalarioAnualEsperado($B176, $G176, $D176, BG$1, Hombres!$A$1:$DW$117, Mujeres!$A$1:$DW$117 )</f>
        <v>0</v>
      </c>
      <c r="BH176" s="46" cm="1">
        <f t="array" ref="BH176">SalarioAnualEsperado($B176, $G176, $D176, BH$1, Hombres!$A$1:$DW$117, Mujeres!$A$1:$DW$117 )</f>
        <v>0</v>
      </c>
      <c r="BI176" s="46" cm="1">
        <f t="array" ref="BI176">SalarioAnualEsperado($B176, $G176, $D176, BI$1, Hombres!$A$1:$DW$117, Mujeres!$A$1:$DW$117 )</f>
        <v>0</v>
      </c>
      <c r="BJ176" s="46" cm="1">
        <f t="array" ref="BJ176">SalarioAnualEsperado($B176, $G176, $D176, BJ$1, Hombres!$A$1:$DW$117, Mujeres!$A$1:$DW$117 )</f>
        <v>0</v>
      </c>
      <c r="BK176" s="46" cm="1">
        <f t="array" ref="BK176">SalarioAnualEsperado($B176, $G176, $D176, BK$1, Hombres!$A$1:$DW$117, Mujeres!$A$1:$DW$117 )</f>
        <v>0</v>
      </c>
      <c r="BL176" s="46" cm="1">
        <f t="array" ref="BL176">SalarioAnualEsperado($B176, $G176, $D176, BL$1, Hombres!$A$1:$DW$117, Mujeres!$A$1:$DW$117 )</f>
        <v>0</v>
      </c>
      <c r="BM176" s="46" cm="1">
        <f t="array" ref="BM176">SalarioAnualEsperado($B176, $G176, $D176, BM$1, Hombres!$A$1:$DW$117, Mujeres!$A$1:$DW$117 )</f>
        <v>0</v>
      </c>
      <c r="BN176" s="46" cm="1">
        <f t="array" ref="BN176">SalarioAnualEsperado($B176, $G176, $D176, BN$1, Hombres!$A$1:$DW$117, Mujeres!$A$1:$DW$117 )</f>
        <v>0</v>
      </c>
      <c r="BO176" s="46" cm="1">
        <f t="array" ref="BO176">SalarioAnualEsperado($B176, $G176, $D176, BO$1, Hombres!$A$1:$DW$117, Mujeres!$A$1:$DW$117 )</f>
        <v>0</v>
      </c>
      <c r="BP176" s="46" cm="1">
        <f t="array" ref="BP176">SalarioAnualEsperado($B176, $G176, $D176, BP$1, Hombres!$A$1:$DW$117, Mujeres!$A$1:$DW$117 )</f>
        <v>0</v>
      </c>
      <c r="BQ176" s="46" cm="1">
        <f t="array" ref="BQ176">SalarioAnualEsperado($B176, $G176, $D176, BQ$1, Hombres!$A$1:$DW$117, Mujeres!$A$1:$DW$117 )</f>
        <v>0</v>
      </c>
      <c r="BR176" s="46" cm="1">
        <f t="array" ref="BR176">SalarioAnualEsperado($B176, $G176, $D176, BR$1, Hombres!$A$1:$DW$117, Mujeres!$A$1:$DW$117 )</f>
        <v>0</v>
      </c>
      <c r="BS176" s="46" cm="1">
        <f t="array" ref="BS176">SalarioAnualEsperado($B176, $G176, $D176, BS$1, Hombres!$A$1:$DW$117, Mujeres!$A$1:$DW$117 )</f>
        <v>0</v>
      </c>
      <c r="BT176" s="46" cm="1">
        <f t="array" ref="BT176">SalarioAnualEsperado($B176, $G176, $D176, BT$1, Hombres!$A$1:$DW$117, Mujeres!$A$1:$DW$117 )</f>
        <v>0</v>
      </c>
      <c r="BU176" s="46" cm="1">
        <f t="array" ref="BU176">SalarioAnualEsperado($B176, $G176, $D176, BU$1, Hombres!$A$1:$DW$117, Mujeres!$A$1:$DW$117 )</f>
        <v>0</v>
      </c>
      <c r="BV176" s="46" cm="1">
        <f t="array" ref="BV176">SalarioAnualEsperado($B176, $G176, $D176, BV$1, Hombres!$A$1:$DW$117, Mujeres!$A$1:$DW$117 )</f>
        <v>0</v>
      </c>
      <c r="BW176" s="46" cm="1">
        <f t="array" ref="BW176">SalarioAnualEsperado($B176, $G176, $D176, BW$1, Hombres!$A$1:$DW$117, Mujeres!$A$1:$DW$117 )</f>
        <v>0</v>
      </c>
      <c r="BX176" s="46" cm="1">
        <f t="array" ref="BX176">SalarioAnualEsperado($B176, $G176, $D176, BX$1, Hombres!$A$1:$DW$117, Mujeres!$A$1:$DW$117 )</f>
        <v>0</v>
      </c>
      <c r="BY176" s="46" cm="1">
        <f t="array" ref="BY176">SalarioAnualEsperado($B176, $G176, $D176, BY$1, Hombres!$A$1:$DW$117, Mujeres!$A$1:$DW$117 )</f>
        <v>0</v>
      </c>
      <c r="BZ176" s="46" cm="1">
        <f t="array" ref="BZ176">SalarioAnualEsperado($B176, $G176, $D176, BZ$1, Hombres!$A$1:$DW$117, Mujeres!$A$1:$DW$117 )</f>
        <v>0</v>
      </c>
      <c r="CA176" s="46" cm="1">
        <f t="array" ref="CA176">SalarioAnualEsperado($B176, $G176, $D176, CA$1, Hombres!$A$1:$DW$117, Mujeres!$A$1:$DW$117 )</f>
        <v>0</v>
      </c>
      <c r="CB176" s="46" cm="1">
        <f t="array" ref="CB176">SalarioAnualEsperado($B176, $G176, $D176, CB$1, Hombres!$A$1:$DW$117, Mujeres!$A$1:$DW$117 )</f>
        <v>0</v>
      </c>
      <c r="CC176" s="46" cm="1">
        <f t="array" ref="CC176">SalarioAnualEsperado($B176, $G176, $D176, CC$1, Hombres!$A$1:$DW$117, Mujeres!$A$1:$DW$117 )</f>
        <v>0</v>
      </c>
      <c r="CD176" s="46" cm="1">
        <f t="array" ref="CD176">SalarioAnualEsperado($B176, $G176, $D176, CD$1, Hombres!$A$1:$DW$117, Mujeres!$A$1:$DW$117 )</f>
        <v>0</v>
      </c>
      <c r="CE176" s="46" cm="1">
        <f t="array" ref="CE176">SalarioAnualEsperado($B176, $G176, $D176, CE$1, Hombres!$A$1:$DW$117, Mujeres!$A$1:$DW$117 )</f>
        <v>0</v>
      </c>
      <c r="CF176" s="46" cm="1">
        <f t="array" ref="CF176">SalarioAnualEsperado($B176, $G176, $D176, CF$1, Hombres!$A$1:$DW$117, Mujeres!$A$1:$DW$117 )</f>
        <v>0</v>
      </c>
      <c r="CG176" s="46" cm="1">
        <f t="array" ref="CG176">SalarioAnualEsperado($B176, $G176, $D176, CG$1, Hombres!$A$1:$DW$117, Mujeres!$A$1:$DW$117 )</f>
        <v>0</v>
      </c>
      <c r="CH176" s="46" cm="1">
        <f t="array" ref="CH176">SalarioAnualEsperado($B176, $G176, $D176, CH$1, Hombres!$A$1:$DW$117, Mujeres!$A$1:$DW$117 )</f>
        <v>0</v>
      </c>
      <c r="CI176" s="46" cm="1">
        <f t="array" ref="CI176">SalarioAnualEsperado($B176, $G176, $D176, CI$1, Hombres!$A$1:$DW$117, Mujeres!$A$1:$DW$117 )</f>
        <v>0</v>
      </c>
      <c r="CJ176" s="46" cm="1">
        <f t="array" ref="CJ176">SalarioAnualEsperado($B176, $G176, $D176, CJ$1, Hombres!$A$1:$DW$117, Mujeres!$A$1:$DW$117 )</f>
        <v>0</v>
      </c>
      <c r="CK176" s="46" cm="1">
        <f t="array" ref="CK176">SalarioAnualEsperado($B176, $G176, $D176, CK$1, Hombres!$A$1:$DW$117, Mujeres!$A$1:$DW$117 )</f>
        <v>0</v>
      </c>
      <c r="CL176" s="46" cm="1">
        <f t="array" ref="CL176">SalarioAnualEsperado($B176, $G176, $D176, CL$1, Hombres!$A$1:$DW$117, Mujeres!$A$1:$DW$117 )</f>
        <v>0</v>
      </c>
      <c r="CM176" s="46" cm="1">
        <f t="array" ref="CM176">SalarioAnualEsperado($B176, $G176, $D176, CM$1, Hombres!$A$1:$DW$117, Mujeres!$A$1:$DW$117 )</f>
        <v>0</v>
      </c>
      <c r="CN176" s="46" cm="1">
        <f t="array" ref="CN176">SalarioAnualEsperado($B176, $G176, $D176, CN$1, Hombres!$A$1:$DW$117, Mujeres!$A$1:$DW$117 )</f>
        <v>0</v>
      </c>
      <c r="CO176" s="46" cm="1">
        <f t="array" ref="CO176">SalarioAnualEsperado($B176, $G176, $D176, CO$1, Hombres!$A$1:$DW$117, Mujeres!$A$1:$DW$117 )</f>
        <v>0</v>
      </c>
      <c r="CP176" s="46" cm="1">
        <f t="array" ref="CP176">SalarioAnualEsperado($B176, $G176, $D176, CP$1, Hombres!$A$1:$DW$117, Mujeres!$A$1:$DW$117 )</f>
        <v>0</v>
      </c>
      <c r="CQ176" s="46" cm="1">
        <f t="array" ref="CQ176">SalarioAnualEsperado($B176, $G176, $D176, CQ$1, Hombres!$A$1:$DW$117, Mujeres!$A$1:$DW$117 )</f>
        <v>0</v>
      </c>
      <c r="CR176" s="46" cm="1">
        <f t="array" ref="CR176">SalarioAnualEsperado($B176, $G176, $D176, CR$1, Hombres!$A$1:$DW$117, Mujeres!$A$1:$DW$117 )</f>
        <v>0</v>
      </c>
      <c r="CS176" s="46" cm="1">
        <f t="array" ref="CS176">SalarioAnualEsperado($B176, $G176, $D176, CS$1, Hombres!$A$1:$DW$117, Mujeres!$A$1:$DW$117 )</f>
        <v>0</v>
      </c>
      <c r="CT176" s="46" cm="1">
        <f t="array" ref="CT176">SalarioAnualEsperado($B176, $G176, $D176, CT$1, Hombres!$A$1:$DW$117, Mujeres!$A$1:$DW$117 )</f>
        <v>0</v>
      </c>
      <c r="CU176" s="46" cm="1">
        <f t="array" ref="CU176">SalarioAnualEsperado($B176, $G176, $D176, CU$1, Hombres!$A$1:$DW$117, Mujeres!$A$1:$DW$117 )</f>
        <v>0</v>
      </c>
      <c r="CV176" s="46" cm="1">
        <f t="array" ref="CV176">SalarioAnualEsperado($B176, $G176, $D176, CV$1, Hombres!$A$1:$DW$117, Mujeres!$A$1:$DW$117 )</f>
        <v>0</v>
      </c>
      <c r="CW176" s="46" cm="1">
        <f t="array" ref="CW176">SalarioAnualEsperado($B176, $G176, $D176, CW$1, Hombres!$A$1:$DW$117, Mujeres!$A$1:$DW$117 )</f>
        <v>0</v>
      </c>
      <c r="CX176" s="46" cm="1">
        <f t="array" ref="CX176">SalarioAnualEsperado($B176, $G176, $D176, CX$1, Hombres!$A$1:$DW$117, Mujeres!$A$1:$DW$117 )</f>
        <v>0</v>
      </c>
      <c r="CY176" s="46" cm="1">
        <f t="array" ref="CY176">SalarioAnualEsperado($B176, $G176, $D176, CY$1, Hombres!$A$1:$DW$117, Mujeres!$A$1:$DW$117 )</f>
        <v>0</v>
      </c>
      <c r="CZ176" s="46" cm="1">
        <f t="array" ref="CZ176">SalarioAnualEsperado($B176, $G176, $D176, CZ$1, Hombres!$A$1:$DW$117, Mujeres!$A$1:$DW$117 )</f>
        <v>0</v>
      </c>
      <c r="DA176" s="46" cm="1">
        <f t="array" ref="DA176">SalarioAnualEsperado($B176, $G176, $D176, DA$1, Hombres!$A$1:$DW$117, Mujeres!$A$1:$DW$117 )</f>
        <v>0</v>
      </c>
      <c r="DB176" s="46" cm="1">
        <f t="array" ref="DB176">SalarioAnualEsperado($B176, $G176, $D176, DB$1, Hombres!$A$1:$DW$117, Mujeres!$A$1:$DW$117 )</f>
        <v>0</v>
      </c>
      <c r="DC176" s="46" cm="1">
        <f t="array" ref="DC176">SalarioAnualEsperado($B176, $G176, $D176, DC$1, Hombres!$A$1:$DW$117, Mujeres!$A$1:$DW$117 )</f>
        <v>0</v>
      </c>
    </row>
    <row r="177" spans="1:107" x14ac:dyDescent="0.2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6" cm="1">
        <f t="array" ref="L177">SalarioAnualEsperado($B177, $G177, $D177, L$1, Hombres!$A$1:$DW$117, Mujeres!$A$1:$DW$117 )</f>
        <v>24781190.199999999</v>
      </c>
      <c r="M177" s="46" cm="1">
        <f t="array" ref="M177">SalarioAnualEsperado($B177, $G177, $D177, M$1, Hombres!$A$1:$DW$117, Mujeres!$A$1:$DW$117 )</f>
        <v>26007909.12185495</v>
      </c>
      <c r="N177" s="46" cm="1">
        <f t="array" ref="N177">SalarioAnualEsperado($B177, $G177, $D177, N$1, Hombres!$A$1:$DW$117, Mujeres!$A$1:$DW$117 )</f>
        <v>27294869.472591873</v>
      </c>
      <c r="O177" s="46" cm="1">
        <f t="array" ref="O177">SalarioAnualEsperado($B177, $G177, $D177, O$1, Hombres!$A$1:$DW$117, Mujeres!$A$1:$DW$117 )</f>
        <v>28645229.133573726</v>
      </c>
      <c r="P177" s="46" cm="1">
        <f t="array" ref="P177">SalarioAnualEsperado($B177, $G177, $D177, P$1, Hombres!$A$1:$DW$117, Mujeres!$A$1:$DW$117 )</f>
        <v>30062184.50418992</v>
      </c>
      <c r="Q177" s="46" cm="1">
        <f t="array" ref="Q177">SalarioAnualEsperado($B177, $G177, $D177, Q$1, Hombres!$A$1:$DW$117, Mujeres!$A$1:$DW$117 )</f>
        <v>31548842.042606141</v>
      </c>
      <c r="R177" s="46" cm="1">
        <f t="array" ref="R177">SalarioAnualEsperado($B177, $G177, $D177, R$1, Hombres!$A$1:$DW$117, Mujeres!$A$1:$DW$117 )</f>
        <v>33108160.415846299</v>
      </c>
      <c r="S177" s="46" cm="1">
        <f t="array" ref="S177">SalarioAnualEsperado($B177, $G177, $D177, S$1, Hombres!$A$1:$DW$117, Mujeres!$A$1:$DW$117 )</f>
        <v>34743661.955215298</v>
      </c>
      <c r="T177" s="46" cm="1">
        <f t="array" ref="T177">SalarioAnualEsperado($B177, $G177, $D177, T$1, Hombres!$A$1:$DW$117, Mujeres!$A$1:$DW$117 )</f>
        <v>36459440.542527139</v>
      </c>
      <c r="U177" s="46" cm="1">
        <f t="array" ref="U177">SalarioAnualEsperado($B177, $G177, $D177, U$1, Hombres!$A$1:$DW$117, Mujeres!$A$1:$DW$117 )</f>
        <v>38259640.755613491</v>
      </c>
      <c r="V177" s="46" cm="1">
        <f t="array" ref="V177">SalarioAnualEsperado($B177, $G177, $D177, V$1, Hombres!$A$1:$DW$117, Mujeres!$A$1:$DW$117 )</f>
        <v>40148409.066386424</v>
      </c>
      <c r="W177" s="46" cm="1">
        <f t="array" ref="W177">SalarioAnualEsperado($B177, $G177, $D177, W$1, Hombres!$A$1:$DW$117, Mujeres!$A$1:$DW$117 )</f>
        <v>42130255.929026976</v>
      </c>
      <c r="X177" s="46" cm="1">
        <f t="array" ref="X177">SalarioAnualEsperado($B177, $G177, $D177, X$1, Hombres!$A$1:$DW$117, Mujeres!$A$1:$DW$117 )</f>
        <v>44210074.38359037</v>
      </c>
      <c r="Y177" s="46" cm="1">
        <f t="array" ref="Y177">SalarioAnualEsperado($B177, $G177, $D177, Y$1, Hombres!$A$1:$DW$117, Mujeres!$A$1:$DW$117 )</f>
        <v>46392793.548520491</v>
      </c>
      <c r="Z177" s="46" cm="1">
        <f t="array" ref="Z177">SalarioAnualEsperado($B177, $G177, $D177, Z$1, Hombres!$A$1:$DW$117, Mujeres!$A$1:$DW$117 )</f>
        <v>48682735.888663605</v>
      </c>
      <c r="AA177" s="46" cm="1">
        <f t="array" ref="AA177">SalarioAnualEsperado($B177, $G177, $D177, AA$1, Hombres!$A$1:$DW$117, Mujeres!$A$1:$DW$117 )</f>
        <v>51084359.232480638</v>
      </c>
      <c r="AB177" s="46" cm="1">
        <f t="array" ref="AB177">SalarioAnualEsperado($B177, $G177, $D177, AB$1, Hombres!$A$1:$DW$117, Mujeres!$A$1:$DW$117 )</f>
        <v>53602044.670272037</v>
      </c>
      <c r="AC177" s="46" cm="1">
        <f t="array" ref="AC177">SalarioAnualEsperado($B177, $G177, $D177, AC$1, Hombres!$A$1:$DW$117, Mujeres!$A$1:$DW$117 )</f>
        <v>56240299.866842583</v>
      </c>
      <c r="AD177" s="46" cm="1">
        <f t="array" ref="AD177">SalarioAnualEsperado($B177, $G177, $D177, AD$1, Hombres!$A$1:$DW$117, Mujeres!$A$1:$DW$117 )</f>
        <v>59003704.891014703</v>
      </c>
      <c r="AE177" s="46" cm="1">
        <f t="array" ref="AE177">SalarioAnualEsperado($B177, $G177, $D177, AE$1, Hombres!$A$1:$DW$117, Mujeres!$A$1:$DW$117 )</f>
        <v>61897021.296824425</v>
      </c>
      <c r="AF177" s="46" cm="1">
        <f t="array" ref="AF177">SalarioAnualEsperado($B177, $G177, $D177, AF$1, Hombres!$A$1:$DW$117, Mujeres!$A$1:$DW$117 )</f>
        <v>64925991.61589171</v>
      </c>
      <c r="AG177" s="46" cm="1">
        <f t="array" ref="AG177">SalarioAnualEsperado($B177, $G177, $D177, AG$1, Hombres!$A$1:$DW$117, Mujeres!$A$1:$DW$117 )</f>
        <v>68097784.203742594</v>
      </c>
      <c r="AH177" s="46" cm="1">
        <f t="array" ref="AH177">SalarioAnualEsperado($B177, $G177, $D177, AH$1, Hombres!$A$1:$DW$117, Mujeres!$A$1:$DW$117 )</f>
        <v>71420348.430908948</v>
      </c>
      <c r="AI177" s="46" cm="1">
        <f t="array" ref="AI177">SalarioAnualEsperado($B177, $G177, $D177, AI$1, Hombres!$A$1:$DW$117, Mujeres!$A$1:$DW$117 )</f>
        <v>74901354.971591413</v>
      </c>
      <c r="AJ177" s="46" cm="1">
        <f t="array" ref="AJ177">SalarioAnualEsperado($B177, $G177, $D177, AJ$1, Hombres!$A$1:$DW$117, Mujeres!$A$1:$DW$117 )</f>
        <v>78545516.959981591</v>
      </c>
      <c r="AK177" s="46" cm="1">
        <f t="array" ref="AK177">SalarioAnualEsperado($B177, $G177, $D177, AK$1, Hombres!$A$1:$DW$117, Mujeres!$A$1:$DW$117 )</f>
        <v>82357405.387475953</v>
      </c>
      <c r="AL177" s="46" cm="1">
        <f t="array" ref="AL177">SalarioAnualEsperado($B177, $G177, $D177, AL$1, Hombres!$A$1:$DW$117, Mujeres!$A$1:$DW$117 )</f>
        <v>86341880.734838784</v>
      </c>
      <c r="AM177" s="46" cm="1">
        <f t="array" ref="AM177">SalarioAnualEsperado($B177, $G177, $D177, AM$1, Hombres!$A$1:$DW$117, Mujeres!$A$1:$DW$117 )</f>
        <v>90504802.932102636</v>
      </c>
      <c r="AN177" s="46" cm="1">
        <f t="array" ref="AN177">SalarioAnualEsperado($B177, $G177, $D177, AN$1, Hombres!$A$1:$DW$117, Mujeres!$A$1:$DW$117 )</f>
        <v>94852768.035880312</v>
      </c>
      <c r="AO177" s="46" cm="1">
        <f t="array" ref="AO177">SalarioAnualEsperado($B177, $G177, $D177, AO$1, Hombres!$A$1:$DW$117, Mujeres!$A$1:$DW$117 )</f>
        <v>99392723.809849262</v>
      </c>
      <c r="AP177" s="46" cm="1">
        <f t="array" ref="AP177">SalarioAnualEsperado($B177, $G177, $D177, AP$1, Hombres!$A$1:$DW$117, Mujeres!$A$1:$DW$117 )</f>
        <v>104133300.1432966</v>
      </c>
      <c r="AQ177" s="46" cm="1">
        <f t="array" ref="AQ177">SalarioAnualEsperado($B177, $G177, $D177, AQ$1, Hombres!$A$1:$DW$117, Mujeres!$A$1:$DW$117 )</f>
        <v>109084849.83233345</v>
      </c>
      <c r="AR177" s="46" cm="1">
        <f t="array" ref="AR177">SalarioAnualEsperado($B177, $G177, $D177, AR$1, Hombres!$A$1:$DW$117, Mujeres!$A$1:$DW$117 )</f>
        <v>114254426.35427007</v>
      </c>
      <c r="AS177" s="46" cm="1">
        <f t="array" ref="AS177">SalarioAnualEsperado($B177, $G177, $D177, AS$1, Hombres!$A$1:$DW$117, Mujeres!$A$1:$DW$117 )</f>
        <v>119647084.7479849</v>
      </c>
      <c r="AT177" s="46" cm="1">
        <f t="array" ref="AT177">SalarioAnualEsperado($B177, $G177, $D177, AT$1, Hombres!$A$1:$DW$117, Mujeres!$A$1:$DW$117 )</f>
        <v>125262605.37391485</v>
      </c>
      <c r="AU177" s="46" cm="1">
        <f t="array" ref="AU177">SalarioAnualEsperado($B177, $G177, $D177, AU$1, Hombres!$A$1:$DW$117, Mujeres!$A$1:$DW$117 )</f>
        <v>131098164.6336993</v>
      </c>
      <c r="AV177" s="46" cm="1">
        <f t="array" ref="AV177">SalarioAnualEsperado($B177, $G177, $D177, AV$1, Hombres!$A$1:$DW$117, Mujeres!$A$1:$DW$117 )</f>
        <v>137149649.91938278</v>
      </c>
      <c r="AW177" s="46" cm="1">
        <f t="array" ref="AW177">SalarioAnualEsperado($B177, $G177, $D177, AW$1, Hombres!$A$1:$DW$117, Mujeres!$A$1:$DW$117 )</f>
        <v>143418887.67012894</v>
      </c>
      <c r="AX177" s="46" cm="1">
        <f t="array" ref="AX177">SalarioAnualEsperado($B177, $G177, $D177, AX$1, Hombres!$A$1:$DW$117, Mujeres!$A$1:$DW$117 )</f>
        <v>149912273.07682434</v>
      </c>
      <c r="AY177" s="46" cm="1">
        <f t="array" ref="AY177">SalarioAnualEsperado($B177, $G177, $D177, AY$1, Hombres!$A$1:$DW$117, Mujeres!$A$1:$DW$117 )</f>
        <v>156635706.70046169</v>
      </c>
      <c r="AZ177" s="46" cm="1">
        <f t="array" ref="AZ177">SalarioAnualEsperado($B177, $G177, $D177, AZ$1, Hombres!$A$1:$DW$117, Mujeres!$A$1:$DW$117 )</f>
        <v>163595777.36480263</v>
      </c>
      <c r="BA177" s="46" cm="1">
        <f t="array" ref="BA177">SalarioAnualEsperado($B177, $G177, $D177, BA$1, Hombres!$A$1:$DW$117, Mujeres!$A$1:$DW$117 )</f>
        <v>170797037.94471875</v>
      </c>
      <c r="BB177" s="46" cm="1">
        <f t="array" ref="BB177">SalarioAnualEsperado($B177, $G177, $D177, BB$1, Hombres!$A$1:$DW$117, Mujeres!$A$1:$DW$117 )</f>
        <v>178234917.19446069</v>
      </c>
      <c r="BC177" s="46" cm="1">
        <f t="array" ref="BC177">SalarioAnualEsperado($B177, $G177, $D177, BC$1, Hombres!$A$1:$DW$117, Mujeres!$A$1:$DW$117 )</f>
        <v>0</v>
      </c>
      <c r="BD177" s="46" cm="1">
        <f t="array" ref="BD177">SalarioAnualEsperado($B177, $G177, $D177, BD$1, Hombres!$A$1:$DW$117, Mujeres!$A$1:$DW$117 )</f>
        <v>0</v>
      </c>
      <c r="BE177" s="46" cm="1">
        <f t="array" ref="BE177">SalarioAnualEsperado($B177, $G177, $D177, BE$1, Hombres!$A$1:$DW$117, Mujeres!$A$1:$DW$117 )</f>
        <v>0</v>
      </c>
      <c r="BF177" s="46" cm="1">
        <f t="array" ref="BF177">SalarioAnualEsperado($B177, $G177, $D177, BF$1, Hombres!$A$1:$DW$117, Mujeres!$A$1:$DW$117 )</f>
        <v>0</v>
      </c>
      <c r="BG177" s="46" cm="1">
        <f t="array" ref="BG177">SalarioAnualEsperado($B177, $G177, $D177, BG$1, Hombres!$A$1:$DW$117, Mujeres!$A$1:$DW$117 )</f>
        <v>0</v>
      </c>
      <c r="BH177" s="46" cm="1">
        <f t="array" ref="BH177">SalarioAnualEsperado($B177, $G177, $D177, BH$1, Hombres!$A$1:$DW$117, Mujeres!$A$1:$DW$117 )</f>
        <v>0</v>
      </c>
      <c r="BI177" s="46" cm="1">
        <f t="array" ref="BI177">SalarioAnualEsperado($B177, $G177, $D177, BI$1, Hombres!$A$1:$DW$117, Mujeres!$A$1:$DW$117 )</f>
        <v>0</v>
      </c>
      <c r="BJ177" s="46" cm="1">
        <f t="array" ref="BJ177">SalarioAnualEsperado($B177, $G177, $D177, BJ$1, Hombres!$A$1:$DW$117, Mujeres!$A$1:$DW$117 )</f>
        <v>0</v>
      </c>
      <c r="BK177" s="46" cm="1">
        <f t="array" ref="BK177">SalarioAnualEsperado($B177, $G177, $D177, BK$1, Hombres!$A$1:$DW$117, Mujeres!$A$1:$DW$117 )</f>
        <v>0</v>
      </c>
      <c r="BL177" s="46" cm="1">
        <f t="array" ref="BL177">SalarioAnualEsperado($B177, $G177, $D177, BL$1, Hombres!$A$1:$DW$117, Mujeres!$A$1:$DW$117 )</f>
        <v>0</v>
      </c>
      <c r="BM177" s="46" cm="1">
        <f t="array" ref="BM177">SalarioAnualEsperado($B177, $G177, $D177, BM$1, Hombres!$A$1:$DW$117, Mujeres!$A$1:$DW$117 )</f>
        <v>0</v>
      </c>
      <c r="BN177" s="46" cm="1">
        <f t="array" ref="BN177">SalarioAnualEsperado($B177, $G177, $D177, BN$1, Hombres!$A$1:$DW$117, Mujeres!$A$1:$DW$117 )</f>
        <v>0</v>
      </c>
      <c r="BO177" s="46" cm="1">
        <f t="array" ref="BO177">SalarioAnualEsperado($B177, $G177, $D177, BO$1, Hombres!$A$1:$DW$117, Mujeres!$A$1:$DW$117 )</f>
        <v>0</v>
      </c>
      <c r="BP177" s="46" cm="1">
        <f t="array" ref="BP177">SalarioAnualEsperado($B177, $G177, $D177, BP$1, Hombres!$A$1:$DW$117, Mujeres!$A$1:$DW$117 )</f>
        <v>0</v>
      </c>
      <c r="BQ177" s="46" cm="1">
        <f t="array" ref="BQ177">SalarioAnualEsperado($B177, $G177, $D177, BQ$1, Hombres!$A$1:$DW$117, Mujeres!$A$1:$DW$117 )</f>
        <v>0</v>
      </c>
      <c r="BR177" s="46" cm="1">
        <f t="array" ref="BR177">SalarioAnualEsperado($B177, $G177, $D177, BR$1, Hombres!$A$1:$DW$117, Mujeres!$A$1:$DW$117 )</f>
        <v>0</v>
      </c>
      <c r="BS177" s="46" cm="1">
        <f t="array" ref="BS177">SalarioAnualEsperado($B177, $G177, $D177, BS$1, Hombres!$A$1:$DW$117, Mujeres!$A$1:$DW$117 )</f>
        <v>0</v>
      </c>
      <c r="BT177" s="46" cm="1">
        <f t="array" ref="BT177">SalarioAnualEsperado($B177, $G177, $D177, BT$1, Hombres!$A$1:$DW$117, Mujeres!$A$1:$DW$117 )</f>
        <v>0</v>
      </c>
      <c r="BU177" s="46" cm="1">
        <f t="array" ref="BU177">SalarioAnualEsperado($B177, $G177, $D177, BU$1, Hombres!$A$1:$DW$117, Mujeres!$A$1:$DW$117 )</f>
        <v>0</v>
      </c>
      <c r="BV177" s="46" cm="1">
        <f t="array" ref="BV177">SalarioAnualEsperado($B177, $G177, $D177, BV$1, Hombres!$A$1:$DW$117, Mujeres!$A$1:$DW$117 )</f>
        <v>0</v>
      </c>
      <c r="BW177" s="46" cm="1">
        <f t="array" ref="BW177">SalarioAnualEsperado($B177, $G177, $D177, BW$1, Hombres!$A$1:$DW$117, Mujeres!$A$1:$DW$117 )</f>
        <v>0</v>
      </c>
      <c r="BX177" s="46" cm="1">
        <f t="array" ref="BX177">SalarioAnualEsperado($B177, $G177, $D177, BX$1, Hombres!$A$1:$DW$117, Mujeres!$A$1:$DW$117 )</f>
        <v>0</v>
      </c>
      <c r="BY177" s="46" cm="1">
        <f t="array" ref="BY177">SalarioAnualEsperado($B177, $G177, $D177, BY$1, Hombres!$A$1:$DW$117, Mujeres!$A$1:$DW$117 )</f>
        <v>0</v>
      </c>
      <c r="BZ177" s="46" cm="1">
        <f t="array" ref="BZ177">SalarioAnualEsperado($B177, $G177, $D177, BZ$1, Hombres!$A$1:$DW$117, Mujeres!$A$1:$DW$117 )</f>
        <v>0</v>
      </c>
      <c r="CA177" s="46" cm="1">
        <f t="array" ref="CA177">SalarioAnualEsperado($B177, $G177, $D177, CA$1, Hombres!$A$1:$DW$117, Mujeres!$A$1:$DW$117 )</f>
        <v>0</v>
      </c>
      <c r="CB177" s="46" cm="1">
        <f t="array" ref="CB177">SalarioAnualEsperado($B177, $G177, $D177, CB$1, Hombres!$A$1:$DW$117, Mujeres!$A$1:$DW$117 )</f>
        <v>0</v>
      </c>
      <c r="CC177" s="46" cm="1">
        <f t="array" ref="CC177">SalarioAnualEsperado($B177, $G177, $D177, CC$1, Hombres!$A$1:$DW$117, Mujeres!$A$1:$DW$117 )</f>
        <v>0</v>
      </c>
      <c r="CD177" s="46" cm="1">
        <f t="array" ref="CD177">SalarioAnualEsperado($B177, $G177, $D177, CD$1, Hombres!$A$1:$DW$117, Mujeres!$A$1:$DW$117 )</f>
        <v>0</v>
      </c>
      <c r="CE177" s="46" cm="1">
        <f t="array" ref="CE177">SalarioAnualEsperado($B177, $G177, $D177, CE$1, Hombres!$A$1:$DW$117, Mujeres!$A$1:$DW$117 )</f>
        <v>0</v>
      </c>
      <c r="CF177" s="46" cm="1">
        <f t="array" ref="CF177">SalarioAnualEsperado($B177, $G177, $D177, CF$1, Hombres!$A$1:$DW$117, Mujeres!$A$1:$DW$117 )</f>
        <v>0</v>
      </c>
      <c r="CG177" s="46" cm="1">
        <f t="array" ref="CG177">SalarioAnualEsperado($B177, $G177, $D177, CG$1, Hombres!$A$1:$DW$117, Mujeres!$A$1:$DW$117 )</f>
        <v>0</v>
      </c>
      <c r="CH177" s="46" cm="1">
        <f t="array" ref="CH177">SalarioAnualEsperado($B177, $G177, $D177, CH$1, Hombres!$A$1:$DW$117, Mujeres!$A$1:$DW$117 )</f>
        <v>0</v>
      </c>
      <c r="CI177" s="46" cm="1">
        <f t="array" ref="CI177">SalarioAnualEsperado($B177, $G177, $D177, CI$1, Hombres!$A$1:$DW$117, Mujeres!$A$1:$DW$117 )</f>
        <v>0</v>
      </c>
      <c r="CJ177" s="46" cm="1">
        <f t="array" ref="CJ177">SalarioAnualEsperado($B177, $G177, $D177, CJ$1, Hombres!$A$1:$DW$117, Mujeres!$A$1:$DW$117 )</f>
        <v>0</v>
      </c>
      <c r="CK177" s="46" cm="1">
        <f t="array" ref="CK177">SalarioAnualEsperado($B177, $G177, $D177, CK$1, Hombres!$A$1:$DW$117, Mujeres!$A$1:$DW$117 )</f>
        <v>0</v>
      </c>
      <c r="CL177" s="46" cm="1">
        <f t="array" ref="CL177">SalarioAnualEsperado($B177, $G177, $D177, CL$1, Hombres!$A$1:$DW$117, Mujeres!$A$1:$DW$117 )</f>
        <v>0</v>
      </c>
      <c r="CM177" s="46" cm="1">
        <f t="array" ref="CM177">SalarioAnualEsperado($B177, $G177, $D177, CM$1, Hombres!$A$1:$DW$117, Mujeres!$A$1:$DW$117 )</f>
        <v>0</v>
      </c>
      <c r="CN177" s="46" cm="1">
        <f t="array" ref="CN177">SalarioAnualEsperado($B177, $G177, $D177, CN$1, Hombres!$A$1:$DW$117, Mujeres!$A$1:$DW$117 )</f>
        <v>0</v>
      </c>
      <c r="CO177" s="46" cm="1">
        <f t="array" ref="CO177">SalarioAnualEsperado($B177, $G177, $D177, CO$1, Hombres!$A$1:$DW$117, Mujeres!$A$1:$DW$117 )</f>
        <v>0</v>
      </c>
      <c r="CP177" s="46" cm="1">
        <f t="array" ref="CP177">SalarioAnualEsperado($B177, $G177, $D177, CP$1, Hombres!$A$1:$DW$117, Mujeres!$A$1:$DW$117 )</f>
        <v>0</v>
      </c>
      <c r="CQ177" s="46" cm="1">
        <f t="array" ref="CQ177">SalarioAnualEsperado($B177, $G177, $D177, CQ$1, Hombres!$A$1:$DW$117, Mujeres!$A$1:$DW$117 )</f>
        <v>0</v>
      </c>
      <c r="CR177" s="46" cm="1">
        <f t="array" ref="CR177">SalarioAnualEsperado($B177, $G177, $D177, CR$1, Hombres!$A$1:$DW$117, Mujeres!$A$1:$DW$117 )</f>
        <v>0</v>
      </c>
      <c r="CS177" s="46" cm="1">
        <f t="array" ref="CS177">SalarioAnualEsperado($B177, $G177, $D177, CS$1, Hombres!$A$1:$DW$117, Mujeres!$A$1:$DW$117 )</f>
        <v>0</v>
      </c>
      <c r="CT177" s="46" cm="1">
        <f t="array" ref="CT177">SalarioAnualEsperado($B177, $G177, $D177, CT$1, Hombres!$A$1:$DW$117, Mujeres!$A$1:$DW$117 )</f>
        <v>0</v>
      </c>
      <c r="CU177" s="46" cm="1">
        <f t="array" ref="CU177">SalarioAnualEsperado($B177, $G177, $D177, CU$1, Hombres!$A$1:$DW$117, Mujeres!$A$1:$DW$117 )</f>
        <v>0</v>
      </c>
      <c r="CV177" s="46" cm="1">
        <f t="array" ref="CV177">SalarioAnualEsperado($B177, $G177, $D177, CV$1, Hombres!$A$1:$DW$117, Mujeres!$A$1:$DW$117 )</f>
        <v>0</v>
      </c>
      <c r="CW177" s="46" cm="1">
        <f t="array" ref="CW177">SalarioAnualEsperado($B177, $G177, $D177, CW$1, Hombres!$A$1:$DW$117, Mujeres!$A$1:$DW$117 )</f>
        <v>0</v>
      </c>
      <c r="CX177" s="46" cm="1">
        <f t="array" ref="CX177">SalarioAnualEsperado($B177, $G177, $D177, CX$1, Hombres!$A$1:$DW$117, Mujeres!$A$1:$DW$117 )</f>
        <v>0</v>
      </c>
      <c r="CY177" s="46" cm="1">
        <f t="array" ref="CY177">SalarioAnualEsperado($B177, $G177, $D177, CY$1, Hombres!$A$1:$DW$117, Mujeres!$A$1:$DW$117 )</f>
        <v>0</v>
      </c>
      <c r="CZ177" s="46" cm="1">
        <f t="array" ref="CZ177">SalarioAnualEsperado($B177, $G177, $D177, CZ$1, Hombres!$A$1:$DW$117, Mujeres!$A$1:$DW$117 )</f>
        <v>0</v>
      </c>
      <c r="DA177" s="46" cm="1">
        <f t="array" ref="DA177">SalarioAnualEsperado($B177, $G177, $D177, DA$1, Hombres!$A$1:$DW$117, Mujeres!$A$1:$DW$117 )</f>
        <v>0</v>
      </c>
      <c r="DB177" s="46" cm="1">
        <f t="array" ref="DB177">SalarioAnualEsperado($B177, $G177, $D177, DB$1, Hombres!$A$1:$DW$117, Mujeres!$A$1:$DW$117 )</f>
        <v>0</v>
      </c>
      <c r="DC177" s="46" cm="1">
        <f t="array" ref="DC177">SalarioAnualEsperado($B177, $G177, $D177, DC$1, Hombres!$A$1:$DW$117, Mujeres!$A$1:$DW$117 )</f>
        <v>0</v>
      </c>
    </row>
    <row r="178" spans="1:107" x14ac:dyDescent="0.2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6" cm="1">
        <f t="array" ref="L178">SalarioAnualEsperado($B178, $G178, $D178, L$1, Hombres!$A$1:$DW$117, Mujeres!$A$1:$DW$117 )</f>
        <v>9961217.5</v>
      </c>
      <c r="M178" s="46" cm="1">
        <f t="array" ref="M178">SalarioAnualEsperado($B178, $G178, $D178, M$1, Hombres!$A$1:$DW$117, Mujeres!$A$1:$DW$117 )</f>
        <v>10452016.557791542</v>
      </c>
      <c r="N178" s="46" cm="1">
        <f t="array" ref="N178">SalarioAnualEsperado($B178, $G178, $D178, N$1, Hombres!$A$1:$DW$117, Mujeres!$A$1:$DW$117 )</f>
        <v>10966875.88367893</v>
      </c>
      <c r="O178" s="46" cm="1">
        <f t="array" ref="O178">SalarioAnualEsperado($B178, $G178, $D178, O$1, Hombres!$A$1:$DW$117, Mujeres!$A$1:$DW$117 )</f>
        <v>11506986.225385861</v>
      </c>
      <c r="P178" s="46" cm="1">
        <f t="array" ref="P178">SalarioAnualEsperado($B178, $G178, $D178, P$1, Hombres!$A$1:$DW$117, Mujeres!$A$1:$DW$117 )</f>
        <v>12073661.534076383</v>
      </c>
      <c r="Q178" s="46" cm="1">
        <f t="array" ref="Q178">SalarioAnualEsperado($B178, $G178, $D178, Q$1, Hombres!$A$1:$DW$117, Mujeres!$A$1:$DW$117 )</f>
        <v>12668235.83580976</v>
      </c>
      <c r="R178" s="46" cm="1">
        <f t="array" ref="R178">SalarioAnualEsperado($B178, $G178, $D178, R$1, Hombres!$A$1:$DW$117, Mujeres!$A$1:$DW$117 )</f>
        <v>13291876.006944485</v>
      </c>
      <c r="S178" s="46" cm="1">
        <f t="array" ref="S178">SalarioAnualEsperado($B178, $G178, $D178, S$1, Hombres!$A$1:$DW$117, Mujeres!$A$1:$DW$117 )</f>
        <v>13945740.955352755</v>
      </c>
      <c r="T178" s="46" cm="1">
        <f t="array" ref="T178">SalarioAnualEsperado($B178, $G178, $D178, T$1, Hombres!$A$1:$DW$117, Mujeres!$A$1:$DW$117 )</f>
        <v>14630993.379532691</v>
      </c>
      <c r="U178" s="46" cm="1">
        <f t="array" ref="U178">SalarioAnualEsperado($B178, $G178, $D178, U$1, Hombres!$A$1:$DW$117, Mujeres!$A$1:$DW$117 )</f>
        <v>15348873.366407361</v>
      </c>
      <c r="V178" s="46" cm="1">
        <f t="array" ref="V178">SalarioAnualEsperado($B178, $G178, $D178, V$1, Hombres!$A$1:$DW$117, Mujeres!$A$1:$DW$117 )</f>
        <v>16100654.346891839</v>
      </c>
      <c r="W178" s="46" cm="1">
        <f t="array" ref="W178">SalarioAnualEsperado($B178, $G178, $D178, W$1, Hombres!$A$1:$DW$117, Mujeres!$A$1:$DW$117 )</f>
        <v>16887613.053154323</v>
      </c>
      <c r="X178" s="46" cm="1">
        <f t="array" ref="X178">SalarioAnualEsperado($B178, $G178, $D178, X$1, Hombres!$A$1:$DW$117, Mujeres!$A$1:$DW$117 )</f>
        <v>17711239.006014146</v>
      </c>
      <c r="Y178" s="46" cm="1">
        <f t="array" ref="Y178">SalarioAnualEsperado($B178, $G178, $D178, Y$1, Hombres!$A$1:$DW$117, Mujeres!$A$1:$DW$117 )</f>
        <v>18573415.182626147</v>
      </c>
      <c r="Z178" s="46" cm="1">
        <f t="array" ref="Z178">SalarioAnualEsperado($B178, $G178, $D178, Z$1, Hombres!$A$1:$DW$117, Mujeres!$A$1:$DW$117 )</f>
        <v>19476281.689879321</v>
      </c>
      <c r="AA178" s="46" cm="1">
        <f t="array" ref="AA178">SalarioAnualEsperado($B178, $G178, $D178, AA$1, Hombres!$A$1:$DW$117, Mujeres!$A$1:$DW$117 )</f>
        <v>20421895.392624691</v>
      </c>
      <c r="AB178" s="46" cm="1">
        <f t="array" ref="AB178">SalarioAnualEsperado($B178, $G178, $D178, AB$1, Hombres!$A$1:$DW$117, Mujeres!$A$1:$DW$117 )</f>
        <v>21411487.476306513</v>
      </c>
      <c r="AC178" s="46" cm="1">
        <f t="array" ref="AC178">SalarioAnualEsperado($B178, $G178, $D178, AC$1, Hombres!$A$1:$DW$117, Mujeres!$A$1:$DW$117 )</f>
        <v>22446151.02790802</v>
      </c>
      <c r="AD178" s="46" cm="1">
        <f t="array" ref="AD178">SalarioAnualEsperado($B178, $G178, $D178, AD$1, Hombres!$A$1:$DW$117, Mujeres!$A$1:$DW$117 )</f>
        <v>23527081.783994213</v>
      </c>
      <c r="AE178" s="46" cm="1">
        <f t="array" ref="AE178">SalarioAnualEsperado($B178, $G178, $D178, AE$1, Hombres!$A$1:$DW$117, Mujeres!$A$1:$DW$117 )</f>
        <v>24655805.205307689</v>
      </c>
      <c r="AF178" s="46" cm="1">
        <f t="array" ref="AF178">SalarioAnualEsperado($B178, $G178, $D178, AF$1, Hombres!$A$1:$DW$117, Mujeres!$A$1:$DW$117 )</f>
        <v>25834061.118513968</v>
      </c>
      <c r="AG178" s="46" cm="1">
        <f t="array" ref="AG178">SalarioAnualEsperado($B178, $G178, $D178, AG$1, Hombres!$A$1:$DW$117, Mujeres!$A$1:$DW$117 )</f>
        <v>27063613.453058384</v>
      </c>
      <c r="AH178" s="46" cm="1">
        <f t="array" ref="AH178">SalarioAnualEsperado($B178, $G178, $D178, AH$1, Hombres!$A$1:$DW$117, Mujeres!$A$1:$DW$117 )</f>
        <v>28346564.599274516</v>
      </c>
      <c r="AI178" s="46" cm="1">
        <f t="array" ref="AI178">SalarioAnualEsperado($B178, $G178, $D178, AI$1, Hombres!$A$1:$DW$117, Mujeres!$A$1:$DW$117 )</f>
        <v>29685447.024856213</v>
      </c>
      <c r="AJ178" s="46" cm="1">
        <f t="array" ref="AJ178">SalarioAnualEsperado($B178, $G178, $D178, AJ$1, Hombres!$A$1:$DW$117, Mujeres!$A$1:$DW$117 )</f>
        <v>31082085.603205513</v>
      </c>
      <c r="AK178" s="46" cm="1">
        <f t="array" ref="AK178">SalarioAnualEsperado($B178, $G178, $D178, AK$1, Hombres!$A$1:$DW$117, Mujeres!$A$1:$DW$117 )</f>
        <v>32537827.049656246</v>
      </c>
      <c r="AL178" s="46" cm="1">
        <f t="array" ref="AL178">SalarioAnualEsperado($B178, $G178, $D178, AL$1, Hombres!$A$1:$DW$117, Mujeres!$A$1:$DW$117 )</f>
        <v>34052433.501541764</v>
      </c>
      <c r="AM178" s="46" cm="1">
        <f t="array" ref="AM178">SalarioAnualEsperado($B178, $G178, $D178, AM$1, Hombres!$A$1:$DW$117, Mujeres!$A$1:$DW$117 )</f>
        <v>35624635.719767377</v>
      </c>
      <c r="AN178" s="46" cm="1">
        <f t="array" ref="AN178">SalarioAnualEsperado($B178, $G178, $D178, AN$1, Hombres!$A$1:$DW$117, Mujeres!$A$1:$DW$117 )</f>
        <v>37252827.595405087</v>
      </c>
      <c r="AO178" s="46" cm="1">
        <f t="array" ref="AO178">SalarioAnualEsperado($B178, $G178, $D178, AO$1, Hombres!$A$1:$DW$117, Mujeres!$A$1:$DW$117 )</f>
        <v>38937333.271559559</v>
      </c>
      <c r="AP178" s="46" cm="1">
        <f t="array" ref="AP178">SalarioAnualEsperado($B178, $G178, $D178, AP$1, Hombres!$A$1:$DW$117, Mujeres!$A$1:$DW$117 )</f>
        <v>40679903.569193177</v>
      </c>
      <c r="AQ178" s="46" cm="1">
        <f t="array" ref="AQ178">SalarioAnualEsperado($B178, $G178, $D178, AQ$1, Hombres!$A$1:$DW$117, Mujeres!$A$1:$DW$117 )</f>
        <v>42481812.742195554</v>
      </c>
      <c r="AR178" s="46" cm="1">
        <f t="array" ref="AR178">SalarioAnualEsperado($B178, $G178, $D178, AR$1, Hombres!$A$1:$DW$117, Mujeres!$A$1:$DW$117 )</f>
        <v>44344033.246552177</v>
      </c>
      <c r="AS178" s="46" cm="1">
        <f t="array" ref="AS178">SalarioAnualEsperado($B178, $G178, $D178, AS$1, Hombres!$A$1:$DW$117, Mujeres!$A$1:$DW$117 )</f>
        <v>46266967.571675412</v>
      </c>
      <c r="AT178" s="46" cm="1">
        <f t="array" ref="AT178">SalarioAnualEsperado($B178, $G178, $D178, AT$1, Hombres!$A$1:$DW$117, Mujeres!$A$1:$DW$117 )</f>
        <v>48249105.488576218</v>
      </c>
      <c r="AU178" s="46" cm="1">
        <f t="array" ref="AU178">SalarioAnualEsperado($B178, $G178, $D178, AU$1, Hombres!$A$1:$DW$117, Mujeres!$A$1:$DW$117 )</f>
        <v>0</v>
      </c>
      <c r="AV178" s="46" cm="1">
        <f t="array" ref="AV178">SalarioAnualEsperado($B178, $G178, $D178, AV$1, Hombres!$A$1:$DW$117, Mujeres!$A$1:$DW$117 )</f>
        <v>0</v>
      </c>
      <c r="AW178" s="46" cm="1">
        <f t="array" ref="AW178">SalarioAnualEsperado($B178, $G178, $D178, AW$1, Hombres!$A$1:$DW$117, Mujeres!$A$1:$DW$117 )</f>
        <v>0</v>
      </c>
      <c r="AX178" s="46" cm="1">
        <f t="array" ref="AX178">SalarioAnualEsperado($B178, $G178, $D178, AX$1, Hombres!$A$1:$DW$117, Mujeres!$A$1:$DW$117 )</f>
        <v>0</v>
      </c>
      <c r="AY178" s="46" cm="1">
        <f t="array" ref="AY178">SalarioAnualEsperado($B178, $G178, $D178, AY$1, Hombres!$A$1:$DW$117, Mujeres!$A$1:$DW$117 )</f>
        <v>0</v>
      </c>
      <c r="AZ178" s="46" cm="1">
        <f t="array" ref="AZ178">SalarioAnualEsperado($B178, $G178, $D178, AZ$1, Hombres!$A$1:$DW$117, Mujeres!$A$1:$DW$117 )</f>
        <v>0</v>
      </c>
      <c r="BA178" s="46" cm="1">
        <f t="array" ref="BA178">SalarioAnualEsperado($B178, $G178, $D178, BA$1, Hombres!$A$1:$DW$117, Mujeres!$A$1:$DW$117 )</f>
        <v>0</v>
      </c>
      <c r="BB178" s="46" cm="1">
        <f t="array" ref="BB178">SalarioAnualEsperado($B178, $G178, $D178, BB$1, Hombres!$A$1:$DW$117, Mujeres!$A$1:$DW$117 )</f>
        <v>0</v>
      </c>
      <c r="BC178" s="46" cm="1">
        <f t="array" ref="BC178">SalarioAnualEsperado($B178, $G178, $D178, BC$1, Hombres!$A$1:$DW$117, Mujeres!$A$1:$DW$117 )</f>
        <v>0</v>
      </c>
      <c r="BD178" s="46" cm="1">
        <f t="array" ref="BD178">SalarioAnualEsperado($B178, $G178, $D178, BD$1, Hombres!$A$1:$DW$117, Mujeres!$A$1:$DW$117 )</f>
        <v>0</v>
      </c>
      <c r="BE178" s="46" cm="1">
        <f t="array" ref="BE178">SalarioAnualEsperado($B178, $G178, $D178, BE$1, Hombres!$A$1:$DW$117, Mujeres!$A$1:$DW$117 )</f>
        <v>0</v>
      </c>
      <c r="BF178" s="46" cm="1">
        <f t="array" ref="BF178">SalarioAnualEsperado($B178, $G178, $D178, BF$1, Hombres!$A$1:$DW$117, Mujeres!$A$1:$DW$117 )</f>
        <v>0</v>
      </c>
      <c r="BG178" s="46" cm="1">
        <f t="array" ref="BG178">SalarioAnualEsperado($B178, $G178, $D178, BG$1, Hombres!$A$1:$DW$117, Mujeres!$A$1:$DW$117 )</f>
        <v>0</v>
      </c>
      <c r="BH178" s="46" cm="1">
        <f t="array" ref="BH178">SalarioAnualEsperado($B178, $G178, $D178, BH$1, Hombres!$A$1:$DW$117, Mujeres!$A$1:$DW$117 )</f>
        <v>0</v>
      </c>
      <c r="BI178" s="46" cm="1">
        <f t="array" ref="BI178">SalarioAnualEsperado($B178, $G178, $D178, BI$1, Hombres!$A$1:$DW$117, Mujeres!$A$1:$DW$117 )</f>
        <v>0</v>
      </c>
      <c r="BJ178" s="46" cm="1">
        <f t="array" ref="BJ178">SalarioAnualEsperado($B178, $G178, $D178, BJ$1, Hombres!$A$1:$DW$117, Mujeres!$A$1:$DW$117 )</f>
        <v>0</v>
      </c>
      <c r="BK178" s="46" cm="1">
        <f t="array" ref="BK178">SalarioAnualEsperado($B178, $G178, $D178, BK$1, Hombres!$A$1:$DW$117, Mujeres!$A$1:$DW$117 )</f>
        <v>0</v>
      </c>
      <c r="BL178" s="46" cm="1">
        <f t="array" ref="BL178">SalarioAnualEsperado($B178, $G178, $D178, BL$1, Hombres!$A$1:$DW$117, Mujeres!$A$1:$DW$117 )</f>
        <v>0</v>
      </c>
      <c r="BM178" s="46" cm="1">
        <f t="array" ref="BM178">SalarioAnualEsperado($B178, $G178, $D178, BM$1, Hombres!$A$1:$DW$117, Mujeres!$A$1:$DW$117 )</f>
        <v>0</v>
      </c>
      <c r="BN178" s="46" cm="1">
        <f t="array" ref="BN178">SalarioAnualEsperado($B178, $G178, $D178, BN$1, Hombres!$A$1:$DW$117, Mujeres!$A$1:$DW$117 )</f>
        <v>0</v>
      </c>
      <c r="BO178" s="46" cm="1">
        <f t="array" ref="BO178">SalarioAnualEsperado($B178, $G178, $D178, BO$1, Hombres!$A$1:$DW$117, Mujeres!$A$1:$DW$117 )</f>
        <v>0</v>
      </c>
      <c r="BP178" s="46" cm="1">
        <f t="array" ref="BP178">SalarioAnualEsperado($B178, $G178, $D178, BP$1, Hombres!$A$1:$DW$117, Mujeres!$A$1:$DW$117 )</f>
        <v>0</v>
      </c>
      <c r="BQ178" s="46" cm="1">
        <f t="array" ref="BQ178">SalarioAnualEsperado($B178, $G178, $D178, BQ$1, Hombres!$A$1:$DW$117, Mujeres!$A$1:$DW$117 )</f>
        <v>0</v>
      </c>
      <c r="BR178" s="46" cm="1">
        <f t="array" ref="BR178">SalarioAnualEsperado($B178, $G178, $D178, BR$1, Hombres!$A$1:$DW$117, Mujeres!$A$1:$DW$117 )</f>
        <v>0</v>
      </c>
      <c r="BS178" s="46" cm="1">
        <f t="array" ref="BS178">SalarioAnualEsperado($B178, $G178, $D178, BS$1, Hombres!$A$1:$DW$117, Mujeres!$A$1:$DW$117 )</f>
        <v>0</v>
      </c>
      <c r="BT178" s="46" cm="1">
        <f t="array" ref="BT178">SalarioAnualEsperado($B178, $G178, $D178, BT$1, Hombres!$A$1:$DW$117, Mujeres!$A$1:$DW$117 )</f>
        <v>0</v>
      </c>
      <c r="BU178" s="46" cm="1">
        <f t="array" ref="BU178">SalarioAnualEsperado($B178, $G178, $D178, BU$1, Hombres!$A$1:$DW$117, Mujeres!$A$1:$DW$117 )</f>
        <v>0</v>
      </c>
      <c r="BV178" s="46" cm="1">
        <f t="array" ref="BV178">SalarioAnualEsperado($B178, $G178, $D178, BV$1, Hombres!$A$1:$DW$117, Mujeres!$A$1:$DW$117 )</f>
        <v>0</v>
      </c>
      <c r="BW178" s="46" cm="1">
        <f t="array" ref="BW178">SalarioAnualEsperado($B178, $G178, $D178, BW$1, Hombres!$A$1:$DW$117, Mujeres!$A$1:$DW$117 )</f>
        <v>0</v>
      </c>
      <c r="BX178" s="46" cm="1">
        <f t="array" ref="BX178">SalarioAnualEsperado($B178, $G178, $D178, BX$1, Hombres!$A$1:$DW$117, Mujeres!$A$1:$DW$117 )</f>
        <v>0</v>
      </c>
      <c r="BY178" s="46" cm="1">
        <f t="array" ref="BY178">SalarioAnualEsperado($B178, $G178, $D178, BY$1, Hombres!$A$1:$DW$117, Mujeres!$A$1:$DW$117 )</f>
        <v>0</v>
      </c>
      <c r="BZ178" s="46" cm="1">
        <f t="array" ref="BZ178">SalarioAnualEsperado($B178, $G178, $D178, BZ$1, Hombres!$A$1:$DW$117, Mujeres!$A$1:$DW$117 )</f>
        <v>0</v>
      </c>
      <c r="CA178" s="46" cm="1">
        <f t="array" ref="CA178">SalarioAnualEsperado($B178, $G178, $D178, CA$1, Hombres!$A$1:$DW$117, Mujeres!$A$1:$DW$117 )</f>
        <v>0</v>
      </c>
      <c r="CB178" s="46" cm="1">
        <f t="array" ref="CB178">SalarioAnualEsperado($B178, $G178, $D178, CB$1, Hombres!$A$1:$DW$117, Mujeres!$A$1:$DW$117 )</f>
        <v>0</v>
      </c>
      <c r="CC178" s="46" cm="1">
        <f t="array" ref="CC178">SalarioAnualEsperado($B178, $G178, $D178, CC$1, Hombres!$A$1:$DW$117, Mujeres!$A$1:$DW$117 )</f>
        <v>0</v>
      </c>
      <c r="CD178" s="46" cm="1">
        <f t="array" ref="CD178">SalarioAnualEsperado($B178, $G178, $D178, CD$1, Hombres!$A$1:$DW$117, Mujeres!$A$1:$DW$117 )</f>
        <v>0</v>
      </c>
      <c r="CE178" s="46" cm="1">
        <f t="array" ref="CE178">SalarioAnualEsperado($B178, $G178, $D178, CE$1, Hombres!$A$1:$DW$117, Mujeres!$A$1:$DW$117 )</f>
        <v>0</v>
      </c>
      <c r="CF178" s="46" cm="1">
        <f t="array" ref="CF178">SalarioAnualEsperado($B178, $G178, $D178, CF$1, Hombres!$A$1:$DW$117, Mujeres!$A$1:$DW$117 )</f>
        <v>0</v>
      </c>
      <c r="CG178" s="46" cm="1">
        <f t="array" ref="CG178">SalarioAnualEsperado($B178, $G178, $D178, CG$1, Hombres!$A$1:$DW$117, Mujeres!$A$1:$DW$117 )</f>
        <v>0</v>
      </c>
      <c r="CH178" s="46" cm="1">
        <f t="array" ref="CH178">SalarioAnualEsperado($B178, $G178, $D178, CH$1, Hombres!$A$1:$DW$117, Mujeres!$A$1:$DW$117 )</f>
        <v>0</v>
      </c>
      <c r="CI178" s="46" cm="1">
        <f t="array" ref="CI178">SalarioAnualEsperado($B178, $G178, $D178, CI$1, Hombres!$A$1:$DW$117, Mujeres!$A$1:$DW$117 )</f>
        <v>0</v>
      </c>
      <c r="CJ178" s="46" cm="1">
        <f t="array" ref="CJ178">SalarioAnualEsperado($B178, $G178, $D178, CJ$1, Hombres!$A$1:$DW$117, Mujeres!$A$1:$DW$117 )</f>
        <v>0</v>
      </c>
      <c r="CK178" s="46" cm="1">
        <f t="array" ref="CK178">SalarioAnualEsperado($B178, $G178, $D178, CK$1, Hombres!$A$1:$DW$117, Mujeres!$A$1:$DW$117 )</f>
        <v>0</v>
      </c>
      <c r="CL178" s="46" cm="1">
        <f t="array" ref="CL178">SalarioAnualEsperado($B178, $G178, $D178, CL$1, Hombres!$A$1:$DW$117, Mujeres!$A$1:$DW$117 )</f>
        <v>0</v>
      </c>
      <c r="CM178" s="46" cm="1">
        <f t="array" ref="CM178">SalarioAnualEsperado($B178, $G178, $D178, CM$1, Hombres!$A$1:$DW$117, Mujeres!$A$1:$DW$117 )</f>
        <v>0</v>
      </c>
      <c r="CN178" s="46" cm="1">
        <f t="array" ref="CN178">SalarioAnualEsperado($B178, $G178, $D178, CN$1, Hombres!$A$1:$DW$117, Mujeres!$A$1:$DW$117 )</f>
        <v>0</v>
      </c>
      <c r="CO178" s="46" cm="1">
        <f t="array" ref="CO178">SalarioAnualEsperado($B178, $G178, $D178, CO$1, Hombres!$A$1:$DW$117, Mujeres!$A$1:$DW$117 )</f>
        <v>0</v>
      </c>
      <c r="CP178" s="46" cm="1">
        <f t="array" ref="CP178">SalarioAnualEsperado($B178, $G178, $D178, CP$1, Hombres!$A$1:$DW$117, Mujeres!$A$1:$DW$117 )</f>
        <v>0</v>
      </c>
      <c r="CQ178" s="46" cm="1">
        <f t="array" ref="CQ178">SalarioAnualEsperado($B178, $G178, $D178, CQ$1, Hombres!$A$1:$DW$117, Mujeres!$A$1:$DW$117 )</f>
        <v>0</v>
      </c>
      <c r="CR178" s="46" cm="1">
        <f t="array" ref="CR178">SalarioAnualEsperado($B178, $G178, $D178, CR$1, Hombres!$A$1:$DW$117, Mujeres!$A$1:$DW$117 )</f>
        <v>0</v>
      </c>
      <c r="CS178" s="46" cm="1">
        <f t="array" ref="CS178">SalarioAnualEsperado($B178, $G178, $D178, CS$1, Hombres!$A$1:$DW$117, Mujeres!$A$1:$DW$117 )</f>
        <v>0</v>
      </c>
      <c r="CT178" s="46" cm="1">
        <f t="array" ref="CT178">SalarioAnualEsperado($B178, $G178, $D178, CT$1, Hombres!$A$1:$DW$117, Mujeres!$A$1:$DW$117 )</f>
        <v>0</v>
      </c>
      <c r="CU178" s="46" cm="1">
        <f t="array" ref="CU178">SalarioAnualEsperado($B178, $G178, $D178, CU$1, Hombres!$A$1:$DW$117, Mujeres!$A$1:$DW$117 )</f>
        <v>0</v>
      </c>
      <c r="CV178" s="46" cm="1">
        <f t="array" ref="CV178">SalarioAnualEsperado($B178, $G178, $D178, CV$1, Hombres!$A$1:$DW$117, Mujeres!$A$1:$DW$117 )</f>
        <v>0</v>
      </c>
      <c r="CW178" s="46" cm="1">
        <f t="array" ref="CW178">SalarioAnualEsperado($B178, $G178, $D178, CW$1, Hombres!$A$1:$DW$117, Mujeres!$A$1:$DW$117 )</f>
        <v>0</v>
      </c>
      <c r="CX178" s="46" cm="1">
        <f t="array" ref="CX178">SalarioAnualEsperado($B178, $G178, $D178, CX$1, Hombres!$A$1:$DW$117, Mujeres!$A$1:$DW$117 )</f>
        <v>0</v>
      </c>
      <c r="CY178" s="46" cm="1">
        <f t="array" ref="CY178">SalarioAnualEsperado($B178, $G178, $D178, CY$1, Hombres!$A$1:$DW$117, Mujeres!$A$1:$DW$117 )</f>
        <v>0</v>
      </c>
      <c r="CZ178" s="46" cm="1">
        <f t="array" ref="CZ178">SalarioAnualEsperado($B178, $G178, $D178, CZ$1, Hombres!$A$1:$DW$117, Mujeres!$A$1:$DW$117 )</f>
        <v>0</v>
      </c>
      <c r="DA178" s="46" cm="1">
        <f t="array" ref="DA178">SalarioAnualEsperado($B178, $G178, $D178, DA$1, Hombres!$A$1:$DW$117, Mujeres!$A$1:$DW$117 )</f>
        <v>0</v>
      </c>
      <c r="DB178" s="46" cm="1">
        <f t="array" ref="DB178">SalarioAnualEsperado($B178, $G178, $D178, DB$1, Hombres!$A$1:$DW$117, Mujeres!$A$1:$DW$117 )</f>
        <v>0</v>
      </c>
      <c r="DC178" s="46" cm="1">
        <f t="array" ref="DC178">SalarioAnualEsperado($B178, $G178, $D178, DC$1, Hombres!$A$1:$DW$117, Mujeres!$A$1:$DW$117 )</f>
        <v>0</v>
      </c>
    </row>
    <row r="179" spans="1:107" x14ac:dyDescent="0.2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6" cm="1">
        <f t="array" ref="L179">SalarioAnualEsperado($B179, $G179, $D179, L$1, Hombres!$A$1:$DW$117, Mujeres!$A$1:$DW$117 )</f>
        <v>10237877</v>
      </c>
      <c r="M179" s="46" cm="1">
        <f t="array" ref="M179">SalarioAnualEsperado($B179, $G179, $D179, M$1, Hombres!$A$1:$DW$117, Mujeres!$A$1:$DW$117 )</f>
        <v>10751976.911831111</v>
      </c>
      <c r="N179" s="46" cm="1">
        <f t="array" ref="N179">SalarioAnualEsperado($B179, $G179, $D179, N$1, Hombres!$A$1:$DW$117, Mujeres!$A$1:$DW$117 )</f>
        <v>11291735.582933903</v>
      </c>
      <c r="O179" s="46" cm="1">
        <f t="array" ref="O179">SalarioAnualEsperado($B179, $G179, $D179, O$1, Hombres!$A$1:$DW$117, Mujeres!$A$1:$DW$117 )</f>
        <v>11858374.704354053</v>
      </c>
      <c r="P179" s="46" cm="1">
        <f t="array" ref="P179">SalarioAnualEsperado($B179, $G179, $D179, P$1, Hombres!$A$1:$DW$117, Mujeres!$A$1:$DW$117 )</f>
        <v>12453219.537268948</v>
      </c>
      <c r="Q179" s="46" cm="1">
        <f t="array" ref="Q179">SalarioAnualEsperado($B179, $G179, $D179, Q$1, Hombres!$A$1:$DW$117, Mujeres!$A$1:$DW$117 )</f>
        <v>13077682.120904723</v>
      </c>
      <c r="R179" s="46" cm="1">
        <f t="array" ref="R179">SalarioAnualEsperado($B179, $G179, $D179, R$1, Hombres!$A$1:$DW$117, Mujeres!$A$1:$DW$117 )</f>
        <v>13733219.108915932</v>
      </c>
      <c r="S179" s="46" cm="1">
        <f t="array" ref="S179">SalarioAnualEsperado($B179, $G179, $D179, S$1, Hombres!$A$1:$DW$117, Mujeres!$A$1:$DW$117 )</f>
        <v>14421276.738513056</v>
      </c>
      <c r="T179" s="46" cm="1">
        <f t="array" ref="T179">SalarioAnualEsperado($B179, $G179, $D179, T$1, Hombres!$A$1:$DW$117, Mujeres!$A$1:$DW$117 )</f>
        <v>15143419.359910412</v>
      </c>
      <c r="U179" s="46" cm="1">
        <f t="array" ref="U179">SalarioAnualEsperado($B179, $G179, $D179, U$1, Hombres!$A$1:$DW$117, Mujeres!$A$1:$DW$117 )</f>
        <v>15901315.844584439</v>
      </c>
      <c r="V179" s="46" cm="1">
        <f t="array" ref="V179">SalarioAnualEsperado($B179, $G179, $D179, V$1, Hombres!$A$1:$DW$117, Mujeres!$A$1:$DW$117 )</f>
        <v>16696720.804247992</v>
      </c>
      <c r="W179" s="46" cm="1">
        <f t="array" ref="W179">SalarioAnualEsperado($B179, $G179, $D179, W$1, Hombres!$A$1:$DW$117, Mujeres!$A$1:$DW$117 )</f>
        <v>17531418.305089194</v>
      </c>
      <c r="X179" s="46" cm="1">
        <f t="array" ref="X179">SalarioAnualEsperado($B179, $G179, $D179, X$1, Hombres!$A$1:$DW$117, Mujeres!$A$1:$DW$117 )</f>
        <v>18407245.153641086</v>
      </c>
      <c r="Y179" s="46" cm="1">
        <f t="array" ref="Y179">SalarioAnualEsperado($B179, $G179, $D179, Y$1, Hombres!$A$1:$DW$117, Mujeres!$A$1:$DW$117 )</f>
        <v>19326120.312075872</v>
      </c>
      <c r="Z179" s="46" cm="1">
        <f t="array" ref="Z179">SalarioAnualEsperado($B179, $G179, $D179, Z$1, Hombres!$A$1:$DW$117, Mujeres!$A$1:$DW$117 )</f>
        <v>20289983.799056206</v>
      </c>
      <c r="AA179" s="46" cm="1">
        <f t="array" ref="AA179">SalarioAnualEsperado($B179, $G179, $D179, AA$1, Hombres!$A$1:$DW$117, Mujeres!$A$1:$DW$117 )</f>
        <v>21300722.778196432</v>
      </c>
      <c r="AB179" s="46" cm="1">
        <f t="array" ref="AB179">SalarioAnualEsperado($B179, $G179, $D179, AB$1, Hombres!$A$1:$DW$117, Mujeres!$A$1:$DW$117 )</f>
        <v>22360374.690382145</v>
      </c>
      <c r="AC179" s="46" cm="1">
        <f t="array" ref="AC179">SalarioAnualEsperado($B179, $G179, $D179, AC$1, Hombres!$A$1:$DW$117, Mujeres!$A$1:$DW$117 )</f>
        <v>23471101.619509261</v>
      </c>
      <c r="AD179" s="46" cm="1">
        <f t="array" ref="AD179">SalarioAnualEsperado($B179, $G179, $D179, AD$1, Hombres!$A$1:$DW$117, Mujeres!$A$1:$DW$117 )</f>
        <v>24635360.410667825</v>
      </c>
      <c r="AE179" s="46" cm="1">
        <f t="array" ref="AE179">SalarioAnualEsperado($B179, $G179, $D179, AE$1, Hombres!$A$1:$DW$117, Mujeres!$A$1:$DW$117 )</f>
        <v>25855683.508401863</v>
      </c>
      <c r="AF179" s="46" cm="1">
        <f t="array" ref="AF179">SalarioAnualEsperado($B179, $G179, $D179, AF$1, Hombres!$A$1:$DW$117, Mujeres!$A$1:$DW$117 )</f>
        <v>27134597.815577693</v>
      </c>
      <c r="AG179" s="46" cm="1">
        <f t="array" ref="AG179">SalarioAnualEsperado($B179, $G179, $D179, AG$1, Hombres!$A$1:$DW$117, Mujeres!$A$1:$DW$117 )</f>
        <v>28474673.624986261</v>
      </c>
      <c r="AH179" s="46" cm="1">
        <f t="array" ref="AH179">SalarioAnualEsperado($B179, $G179, $D179, AH$1, Hombres!$A$1:$DW$117, Mujeres!$A$1:$DW$117 )</f>
        <v>29878567.418498687</v>
      </c>
      <c r="AI179" s="46" cm="1">
        <f t="array" ref="AI179">SalarioAnualEsperado($B179, $G179, $D179, AI$1, Hombres!$A$1:$DW$117, Mujeres!$A$1:$DW$117 )</f>
        <v>31349106.855214421</v>
      </c>
      <c r="AJ179" s="46" cm="1">
        <f t="array" ref="AJ179">SalarioAnualEsperado($B179, $G179, $D179, AJ$1, Hombres!$A$1:$DW$117, Mujeres!$A$1:$DW$117 )</f>
        <v>32889123.813200369</v>
      </c>
      <c r="AK179" s="46" cm="1">
        <f t="array" ref="AK179">SalarioAnualEsperado($B179, $G179, $D179, AK$1, Hombres!$A$1:$DW$117, Mujeres!$A$1:$DW$117 )</f>
        <v>34501058.502175301</v>
      </c>
      <c r="AL179" s="46" cm="1">
        <f t="array" ref="AL179">SalarioAnualEsperado($B179, $G179, $D179, AL$1, Hombres!$A$1:$DW$117, Mujeres!$A$1:$DW$117 )</f>
        <v>36187472.406358033</v>
      </c>
      <c r="AM179" s="46" cm="1">
        <f t="array" ref="AM179">SalarioAnualEsperado($B179, $G179, $D179, AM$1, Hombres!$A$1:$DW$117, Mujeres!$A$1:$DW$117 )</f>
        <v>37951242.850421734</v>
      </c>
      <c r="AN179" s="46" cm="1">
        <f t="array" ref="AN179">SalarioAnualEsperado($B179, $G179, $D179, AN$1, Hombres!$A$1:$DW$117, Mujeres!$A$1:$DW$117 )</f>
        <v>39796047.012731344</v>
      </c>
      <c r="AO179" s="46" cm="1">
        <f t="array" ref="AO179">SalarioAnualEsperado($B179, $G179, $D179, AO$1, Hombres!$A$1:$DW$117, Mujeres!$A$1:$DW$117 )</f>
        <v>41725584.916005008</v>
      </c>
      <c r="AP179" s="46" cm="1">
        <f t="array" ref="AP179">SalarioAnualEsperado($B179, $G179, $D179, AP$1, Hombres!$A$1:$DW$117, Mujeres!$A$1:$DW$117 )</f>
        <v>43742873.746989951</v>
      </c>
      <c r="AQ179" s="46" cm="1">
        <f t="array" ref="AQ179">SalarioAnualEsperado($B179, $G179, $D179, AQ$1, Hombres!$A$1:$DW$117, Mujeres!$A$1:$DW$117 )</f>
        <v>45849920.365638673</v>
      </c>
      <c r="AR179" s="46" cm="1">
        <f t="array" ref="AR179">SalarioAnualEsperado($B179, $G179, $D179, AR$1, Hombres!$A$1:$DW$117, Mujeres!$A$1:$DW$117 )</f>
        <v>48048104.592435889</v>
      </c>
      <c r="AS179" s="46" cm="1">
        <f t="array" ref="AS179">SalarioAnualEsperado($B179, $G179, $D179, AS$1, Hombres!$A$1:$DW$117, Mujeres!$A$1:$DW$117 )</f>
        <v>50338683.055501781</v>
      </c>
      <c r="AT179" s="46" cm="1">
        <f t="array" ref="AT179">SalarioAnualEsperado($B179, $G179, $D179, AT$1, Hombres!$A$1:$DW$117, Mujeres!$A$1:$DW$117 )</f>
        <v>0</v>
      </c>
      <c r="AU179" s="46" cm="1">
        <f t="array" ref="AU179">SalarioAnualEsperado($B179, $G179, $D179, AU$1, Hombres!$A$1:$DW$117, Mujeres!$A$1:$DW$117 )</f>
        <v>0</v>
      </c>
      <c r="AV179" s="46" cm="1">
        <f t="array" ref="AV179">SalarioAnualEsperado($B179, $G179, $D179, AV$1, Hombres!$A$1:$DW$117, Mujeres!$A$1:$DW$117 )</f>
        <v>0</v>
      </c>
      <c r="AW179" s="46" cm="1">
        <f t="array" ref="AW179">SalarioAnualEsperado($B179, $G179, $D179, AW$1, Hombres!$A$1:$DW$117, Mujeres!$A$1:$DW$117 )</f>
        <v>0</v>
      </c>
      <c r="AX179" s="46" cm="1">
        <f t="array" ref="AX179">SalarioAnualEsperado($B179, $G179, $D179, AX$1, Hombres!$A$1:$DW$117, Mujeres!$A$1:$DW$117 )</f>
        <v>0</v>
      </c>
      <c r="AY179" s="46" cm="1">
        <f t="array" ref="AY179">SalarioAnualEsperado($B179, $G179, $D179, AY$1, Hombres!$A$1:$DW$117, Mujeres!$A$1:$DW$117 )</f>
        <v>0</v>
      </c>
      <c r="AZ179" s="46" cm="1">
        <f t="array" ref="AZ179">SalarioAnualEsperado($B179, $G179, $D179, AZ$1, Hombres!$A$1:$DW$117, Mujeres!$A$1:$DW$117 )</f>
        <v>0</v>
      </c>
      <c r="BA179" s="46" cm="1">
        <f t="array" ref="BA179">SalarioAnualEsperado($B179, $G179, $D179, BA$1, Hombres!$A$1:$DW$117, Mujeres!$A$1:$DW$117 )</f>
        <v>0</v>
      </c>
      <c r="BB179" s="46" cm="1">
        <f t="array" ref="BB179">SalarioAnualEsperado($B179, $G179, $D179, BB$1, Hombres!$A$1:$DW$117, Mujeres!$A$1:$DW$117 )</f>
        <v>0</v>
      </c>
      <c r="BC179" s="46" cm="1">
        <f t="array" ref="BC179">SalarioAnualEsperado($B179, $G179, $D179, BC$1, Hombres!$A$1:$DW$117, Mujeres!$A$1:$DW$117 )</f>
        <v>0</v>
      </c>
      <c r="BD179" s="46" cm="1">
        <f t="array" ref="BD179">SalarioAnualEsperado($B179, $G179, $D179, BD$1, Hombres!$A$1:$DW$117, Mujeres!$A$1:$DW$117 )</f>
        <v>0</v>
      </c>
      <c r="BE179" s="46" cm="1">
        <f t="array" ref="BE179">SalarioAnualEsperado($B179, $G179, $D179, BE$1, Hombres!$A$1:$DW$117, Mujeres!$A$1:$DW$117 )</f>
        <v>0</v>
      </c>
      <c r="BF179" s="46" cm="1">
        <f t="array" ref="BF179">SalarioAnualEsperado($B179, $G179, $D179, BF$1, Hombres!$A$1:$DW$117, Mujeres!$A$1:$DW$117 )</f>
        <v>0</v>
      </c>
      <c r="BG179" s="46" cm="1">
        <f t="array" ref="BG179">SalarioAnualEsperado($B179, $G179, $D179, BG$1, Hombres!$A$1:$DW$117, Mujeres!$A$1:$DW$117 )</f>
        <v>0</v>
      </c>
      <c r="BH179" s="46" cm="1">
        <f t="array" ref="BH179">SalarioAnualEsperado($B179, $G179, $D179, BH$1, Hombres!$A$1:$DW$117, Mujeres!$A$1:$DW$117 )</f>
        <v>0</v>
      </c>
      <c r="BI179" s="46" cm="1">
        <f t="array" ref="BI179">SalarioAnualEsperado($B179, $G179, $D179, BI$1, Hombres!$A$1:$DW$117, Mujeres!$A$1:$DW$117 )</f>
        <v>0</v>
      </c>
      <c r="BJ179" s="46" cm="1">
        <f t="array" ref="BJ179">SalarioAnualEsperado($B179, $G179, $D179, BJ$1, Hombres!$A$1:$DW$117, Mujeres!$A$1:$DW$117 )</f>
        <v>0</v>
      </c>
      <c r="BK179" s="46" cm="1">
        <f t="array" ref="BK179">SalarioAnualEsperado($B179, $G179, $D179, BK$1, Hombres!$A$1:$DW$117, Mujeres!$A$1:$DW$117 )</f>
        <v>0</v>
      </c>
      <c r="BL179" s="46" cm="1">
        <f t="array" ref="BL179">SalarioAnualEsperado($B179, $G179, $D179, BL$1, Hombres!$A$1:$DW$117, Mujeres!$A$1:$DW$117 )</f>
        <v>0</v>
      </c>
      <c r="BM179" s="46" cm="1">
        <f t="array" ref="BM179">SalarioAnualEsperado($B179, $G179, $D179, BM$1, Hombres!$A$1:$DW$117, Mujeres!$A$1:$DW$117 )</f>
        <v>0</v>
      </c>
      <c r="BN179" s="46" cm="1">
        <f t="array" ref="BN179">SalarioAnualEsperado($B179, $G179, $D179, BN$1, Hombres!$A$1:$DW$117, Mujeres!$A$1:$DW$117 )</f>
        <v>0</v>
      </c>
      <c r="BO179" s="46" cm="1">
        <f t="array" ref="BO179">SalarioAnualEsperado($B179, $G179, $D179, BO$1, Hombres!$A$1:$DW$117, Mujeres!$A$1:$DW$117 )</f>
        <v>0</v>
      </c>
      <c r="BP179" s="46" cm="1">
        <f t="array" ref="BP179">SalarioAnualEsperado($B179, $G179, $D179, BP$1, Hombres!$A$1:$DW$117, Mujeres!$A$1:$DW$117 )</f>
        <v>0</v>
      </c>
      <c r="BQ179" s="46" cm="1">
        <f t="array" ref="BQ179">SalarioAnualEsperado($B179, $G179, $D179, BQ$1, Hombres!$A$1:$DW$117, Mujeres!$A$1:$DW$117 )</f>
        <v>0</v>
      </c>
      <c r="BR179" s="46" cm="1">
        <f t="array" ref="BR179">SalarioAnualEsperado($B179, $G179, $D179, BR$1, Hombres!$A$1:$DW$117, Mujeres!$A$1:$DW$117 )</f>
        <v>0</v>
      </c>
      <c r="BS179" s="46" cm="1">
        <f t="array" ref="BS179">SalarioAnualEsperado($B179, $G179, $D179, BS$1, Hombres!$A$1:$DW$117, Mujeres!$A$1:$DW$117 )</f>
        <v>0</v>
      </c>
      <c r="BT179" s="46" cm="1">
        <f t="array" ref="BT179">SalarioAnualEsperado($B179, $G179, $D179, BT$1, Hombres!$A$1:$DW$117, Mujeres!$A$1:$DW$117 )</f>
        <v>0</v>
      </c>
      <c r="BU179" s="46" cm="1">
        <f t="array" ref="BU179">SalarioAnualEsperado($B179, $G179, $D179, BU$1, Hombres!$A$1:$DW$117, Mujeres!$A$1:$DW$117 )</f>
        <v>0</v>
      </c>
      <c r="BV179" s="46" cm="1">
        <f t="array" ref="BV179">SalarioAnualEsperado($B179, $G179, $D179, BV$1, Hombres!$A$1:$DW$117, Mujeres!$A$1:$DW$117 )</f>
        <v>0</v>
      </c>
      <c r="BW179" s="46" cm="1">
        <f t="array" ref="BW179">SalarioAnualEsperado($B179, $G179, $D179, BW$1, Hombres!$A$1:$DW$117, Mujeres!$A$1:$DW$117 )</f>
        <v>0</v>
      </c>
      <c r="BX179" s="46" cm="1">
        <f t="array" ref="BX179">SalarioAnualEsperado($B179, $G179, $D179, BX$1, Hombres!$A$1:$DW$117, Mujeres!$A$1:$DW$117 )</f>
        <v>0</v>
      </c>
      <c r="BY179" s="46" cm="1">
        <f t="array" ref="BY179">SalarioAnualEsperado($B179, $G179, $D179, BY$1, Hombres!$A$1:$DW$117, Mujeres!$A$1:$DW$117 )</f>
        <v>0</v>
      </c>
      <c r="BZ179" s="46" cm="1">
        <f t="array" ref="BZ179">SalarioAnualEsperado($B179, $G179, $D179, BZ$1, Hombres!$A$1:$DW$117, Mujeres!$A$1:$DW$117 )</f>
        <v>0</v>
      </c>
      <c r="CA179" s="46" cm="1">
        <f t="array" ref="CA179">SalarioAnualEsperado($B179, $G179, $D179, CA$1, Hombres!$A$1:$DW$117, Mujeres!$A$1:$DW$117 )</f>
        <v>0</v>
      </c>
      <c r="CB179" s="46" cm="1">
        <f t="array" ref="CB179">SalarioAnualEsperado($B179, $G179, $D179, CB$1, Hombres!$A$1:$DW$117, Mujeres!$A$1:$DW$117 )</f>
        <v>0</v>
      </c>
      <c r="CC179" s="46" cm="1">
        <f t="array" ref="CC179">SalarioAnualEsperado($B179, $G179, $D179, CC$1, Hombres!$A$1:$DW$117, Mujeres!$A$1:$DW$117 )</f>
        <v>0</v>
      </c>
      <c r="CD179" s="46" cm="1">
        <f t="array" ref="CD179">SalarioAnualEsperado($B179, $G179, $D179, CD$1, Hombres!$A$1:$DW$117, Mujeres!$A$1:$DW$117 )</f>
        <v>0</v>
      </c>
      <c r="CE179" s="46" cm="1">
        <f t="array" ref="CE179">SalarioAnualEsperado($B179, $G179, $D179, CE$1, Hombres!$A$1:$DW$117, Mujeres!$A$1:$DW$117 )</f>
        <v>0</v>
      </c>
      <c r="CF179" s="46" cm="1">
        <f t="array" ref="CF179">SalarioAnualEsperado($B179, $G179, $D179, CF$1, Hombres!$A$1:$DW$117, Mujeres!$A$1:$DW$117 )</f>
        <v>0</v>
      </c>
      <c r="CG179" s="46" cm="1">
        <f t="array" ref="CG179">SalarioAnualEsperado($B179, $G179, $D179, CG$1, Hombres!$A$1:$DW$117, Mujeres!$A$1:$DW$117 )</f>
        <v>0</v>
      </c>
      <c r="CH179" s="46" cm="1">
        <f t="array" ref="CH179">SalarioAnualEsperado($B179, $G179, $D179, CH$1, Hombres!$A$1:$DW$117, Mujeres!$A$1:$DW$117 )</f>
        <v>0</v>
      </c>
      <c r="CI179" s="46" cm="1">
        <f t="array" ref="CI179">SalarioAnualEsperado($B179, $G179, $D179, CI$1, Hombres!$A$1:$DW$117, Mujeres!$A$1:$DW$117 )</f>
        <v>0</v>
      </c>
      <c r="CJ179" s="46" cm="1">
        <f t="array" ref="CJ179">SalarioAnualEsperado($B179, $G179, $D179, CJ$1, Hombres!$A$1:$DW$117, Mujeres!$A$1:$DW$117 )</f>
        <v>0</v>
      </c>
      <c r="CK179" s="46" cm="1">
        <f t="array" ref="CK179">SalarioAnualEsperado($B179, $G179, $D179, CK$1, Hombres!$A$1:$DW$117, Mujeres!$A$1:$DW$117 )</f>
        <v>0</v>
      </c>
      <c r="CL179" s="46" cm="1">
        <f t="array" ref="CL179">SalarioAnualEsperado($B179, $G179, $D179, CL$1, Hombres!$A$1:$DW$117, Mujeres!$A$1:$DW$117 )</f>
        <v>0</v>
      </c>
      <c r="CM179" s="46" cm="1">
        <f t="array" ref="CM179">SalarioAnualEsperado($B179, $G179, $D179, CM$1, Hombres!$A$1:$DW$117, Mujeres!$A$1:$DW$117 )</f>
        <v>0</v>
      </c>
      <c r="CN179" s="46" cm="1">
        <f t="array" ref="CN179">SalarioAnualEsperado($B179, $G179, $D179, CN$1, Hombres!$A$1:$DW$117, Mujeres!$A$1:$DW$117 )</f>
        <v>0</v>
      </c>
      <c r="CO179" s="46" cm="1">
        <f t="array" ref="CO179">SalarioAnualEsperado($B179, $G179, $D179, CO$1, Hombres!$A$1:$DW$117, Mujeres!$A$1:$DW$117 )</f>
        <v>0</v>
      </c>
      <c r="CP179" s="46" cm="1">
        <f t="array" ref="CP179">SalarioAnualEsperado($B179, $G179, $D179, CP$1, Hombres!$A$1:$DW$117, Mujeres!$A$1:$DW$117 )</f>
        <v>0</v>
      </c>
      <c r="CQ179" s="46" cm="1">
        <f t="array" ref="CQ179">SalarioAnualEsperado($B179, $G179, $D179, CQ$1, Hombres!$A$1:$DW$117, Mujeres!$A$1:$DW$117 )</f>
        <v>0</v>
      </c>
      <c r="CR179" s="46" cm="1">
        <f t="array" ref="CR179">SalarioAnualEsperado($B179, $G179, $D179, CR$1, Hombres!$A$1:$DW$117, Mujeres!$A$1:$DW$117 )</f>
        <v>0</v>
      </c>
      <c r="CS179" s="46" cm="1">
        <f t="array" ref="CS179">SalarioAnualEsperado($B179, $G179, $D179, CS$1, Hombres!$A$1:$DW$117, Mujeres!$A$1:$DW$117 )</f>
        <v>0</v>
      </c>
      <c r="CT179" s="46" cm="1">
        <f t="array" ref="CT179">SalarioAnualEsperado($B179, $G179, $D179, CT$1, Hombres!$A$1:$DW$117, Mujeres!$A$1:$DW$117 )</f>
        <v>0</v>
      </c>
      <c r="CU179" s="46" cm="1">
        <f t="array" ref="CU179">SalarioAnualEsperado($B179, $G179, $D179, CU$1, Hombres!$A$1:$DW$117, Mujeres!$A$1:$DW$117 )</f>
        <v>0</v>
      </c>
      <c r="CV179" s="46" cm="1">
        <f t="array" ref="CV179">SalarioAnualEsperado($B179, $G179, $D179, CV$1, Hombres!$A$1:$DW$117, Mujeres!$A$1:$DW$117 )</f>
        <v>0</v>
      </c>
      <c r="CW179" s="46" cm="1">
        <f t="array" ref="CW179">SalarioAnualEsperado($B179, $G179, $D179, CW$1, Hombres!$A$1:$DW$117, Mujeres!$A$1:$DW$117 )</f>
        <v>0</v>
      </c>
      <c r="CX179" s="46" cm="1">
        <f t="array" ref="CX179">SalarioAnualEsperado($B179, $G179, $D179, CX$1, Hombres!$A$1:$DW$117, Mujeres!$A$1:$DW$117 )</f>
        <v>0</v>
      </c>
      <c r="CY179" s="46" cm="1">
        <f t="array" ref="CY179">SalarioAnualEsperado($B179, $G179, $D179, CY$1, Hombres!$A$1:$DW$117, Mujeres!$A$1:$DW$117 )</f>
        <v>0</v>
      </c>
      <c r="CZ179" s="46" cm="1">
        <f t="array" ref="CZ179">SalarioAnualEsperado($B179, $G179, $D179, CZ$1, Hombres!$A$1:$DW$117, Mujeres!$A$1:$DW$117 )</f>
        <v>0</v>
      </c>
      <c r="DA179" s="46" cm="1">
        <f t="array" ref="DA179">SalarioAnualEsperado($B179, $G179, $D179, DA$1, Hombres!$A$1:$DW$117, Mujeres!$A$1:$DW$117 )</f>
        <v>0</v>
      </c>
      <c r="DB179" s="46" cm="1">
        <f t="array" ref="DB179">SalarioAnualEsperado($B179, $G179, $D179, DB$1, Hombres!$A$1:$DW$117, Mujeres!$A$1:$DW$117 )</f>
        <v>0</v>
      </c>
      <c r="DC179" s="46" cm="1">
        <f t="array" ref="DC179">SalarioAnualEsperado($B179, $G179, $D179, DC$1, Hombres!$A$1:$DW$117, Mujeres!$A$1:$DW$117 )</f>
        <v>0</v>
      </c>
    </row>
    <row r="180" spans="1:107" x14ac:dyDescent="0.2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6" cm="1">
        <f t="array" ref="L180">SalarioAnualEsperado($B180, $G180, $D180, L$1, Hombres!$A$1:$DW$117, Mujeres!$A$1:$DW$117 )</f>
        <v>9964604</v>
      </c>
      <c r="M180" s="46" cm="1">
        <f t="array" ref="M180">SalarioAnualEsperado($B180, $G180, $D180, M$1, Hombres!$A$1:$DW$117, Mujeres!$A$1:$DW$117 )</f>
        <v>10457360.081019133</v>
      </c>
      <c r="N180" s="46" cm="1">
        <f t="array" ref="N180">SalarioAnualEsperado($B180, $G180, $D180, N$1, Hombres!$A$1:$DW$117, Mujeres!$A$1:$DW$117 )</f>
        <v>10974407.46051522</v>
      </c>
      <c r="O180" s="46" cm="1">
        <f t="array" ref="O180">SalarioAnualEsperado($B180, $G180, $D180, O$1, Hombres!$A$1:$DW$117, Mujeres!$A$1:$DW$117 )</f>
        <v>11516859.154546797</v>
      </c>
      <c r="P180" s="46" cm="1">
        <f t="array" ref="P180">SalarioAnualEsperado($B180, $G180, $D180, P$1, Hombres!$A$1:$DW$117, Mujeres!$A$1:$DW$117 )</f>
        <v>12085796.890525203</v>
      </c>
      <c r="Q180" s="46" cm="1">
        <f t="array" ref="Q180">SalarioAnualEsperado($B180, $G180, $D180, Q$1, Hombres!$A$1:$DW$117, Mujeres!$A$1:$DW$117 )</f>
        <v>12682517.880023345</v>
      </c>
      <c r="R180" s="46" cm="1">
        <f t="array" ref="R180">SalarioAnualEsperado($B180, $G180, $D180, R$1, Hombres!$A$1:$DW$117, Mujeres!$A$1:$DW$117 )</f>
        <v>13308525.336175207</v>
      </c>
      <c r="S180" s="46" cm="1">
        <f t="array" ref="S180">SalarioAnualEsperado($B180, $G180, $D180, S$1, Hombres!$A$1:$DW$117, Mujeres!$A$1:$DW$117 )</f>
        <v>13965319.186396105</v>
      </c>
      <c r="T180" s="46" cm="1">
        <f t="array" ref="T180">SalarioAnualEsperado($B180, $G180, $D180, T$1, Hombres!$A$1:$DW$117, Mujeres!$A$1:$DW$117 )</f>
        <v>14654381.455166018</v>
      </c>
      <c r="U180" s="46" cm="1">
        <f t="array" ref="U180">SalarioAnualEsperado($B180, $G180, $D180, U$1, Hombres!$A$1:$DW$117, Mujeres!$A$1:$DW$117 )</f>
        <v>15377347.263900736</v>
      </c>
      <c r="V180" s="46" cm="1">
        <f t="array" ref="V180">SalarioAnualEsperado($B180, $G180, $D180, V$1, Hombres!$A$1:$DW$117, Mujeres!$A$1:$DW$117 )</f>
        <v>16136018.964241289</v>
      </c>
      <c r="W180" s="46" cm="1">
        <f t="array" ref="W180">SalarioAnualEsperado($B180, $G180, $D180, W$1, Hombres!$A$1:$DW$117, Mujeres!$A$1:$DW$117 )</f>
        <v>16932207.68425772</v>
      </c>
      <c r="X180" s="46" cm="1">
        <f t="array" ref="X180">SalarioAnualEsperado($B180, $G180, $D180, X$1, Hombres!$A$1:$DW$117, Mujeres!$A$1:$DW$117 )</f>
        <v>17767470.519412924</v>
      </c>
      <c r="Y180" s="46" cm="1">
        <f t="array" ref="Y180">SalarioAnualEsperado($B180, $G180, $D180, Y$1, Hombres!$A$1:$DW$117, Mujeres!$A$1:$DW$117 )</f>
        <v>18643380.461886313</v>
      </c>
      <c r="Z180" s="46" cm="1">
        <f t="array" ref="Z180">SalarioAnualEsperado($B180, $G180, $D180, Z$1, Hombres!$A$1:$DW$117, Mujeres!$A$1:$DW$117 )</f>
        <v>19561523.467305094</v>
      </c>
      <c r="AA180" s="46" cm="1">
        <f t="array" ref="AA180">SalarioAnualEsperado($B180, $G180, $D180, AA$1, Hombres!$A$1:$DW$117, Mujeres!$A$1:$DW$117 )</f>
        <v>20523592.250401821</v>
      </c>
      <c r="AB180" s="46" cm="1">
        <f t="array" ref="AB180">SalarioAnualEsperado($B180, $G180, $D180, AB$1, Hombres!$A$1:$DW$117, Mujeres!$A$1:$DW$117 )</f>
        <v>21531288.890812252</v>
      </c>
      <c r="AC180" s="46" cm="1">
        <f t="array" ref="AC180">SalarioAnualEsperado($B180, $G180, $D180, AC$1, Hombres!$A$1:$DW$117, Mujeres!$A$1:$DW$117 )</f>
        <v>22586318.410688605</v>
      </c>
      <c r="AD180" s="46" cm="1">
        <f t="array" ref="AD180">SalarioAnualEsperado($B180, $G180, $D180, AD$1, Hombres!$A$1:$DW$117, Mujeres!$A$1:$DW$117 )</f>
        <v>23690697.382379126</v>
      </c>
      <c r="AE180" s="46" cm="1">
        <f t="array" ref="AE180">SalarioAnualEsperado($B180, $G180, $D180, AE$1, Hombres!$A$1:$DW$117, Mujeres!$A$1:$DW$117 )</f>
        <v>24847020.119133953</v>
      </c>
      <c r="AF180" s="46" cm="1">
        <f t="array" ref="AF180">SalarioAnualEsperado($B180, $G180, $D180, AF$1, Hombres!$A$1:$DW$117, Mujeres!$A$1:$DW$117 )</f>
        <v>26058233.998839308</v>
      </c>
      <c r="AG180" s="46" cm="1">
        <f t="array" ref="AG180">SalarioAnualEsperado($B180, $G180, $D180, AG$1, Hombres!$A$1:$DW$117, Mujeres!$A$1:$DW$117 )</f>
        <v>27327168.437306251</v>
      </c>
      <c r="AH180" s="46" cm="1">
        <f t="array" ref="AH180">SalarioAnualEsperado($B180, $G180, $D180, AH$1, Hombres!$A$1:$DW$117, Mujeres!$A$1:$DW$117 )</f>
        <v>28655483.403937515</v>
      </c>
      <c r="AI180" s="46" cm="1">
        <f t="array" ref="AI180">SalarioAnualEsperado($B180, $G180, $D180, AI$1, Hombres!$A$1:$DW$117, Mujeres!$A$1:$DW$117 )</f>
        <v>30044713.117058273</v>
      </c>
      <c r="AJ180" s="46" cm="1">
        <f t="array" ref="AJ180">SalarioAnualEsperado($B180, $G180, $D180, AJ$1, Hombres!$A$1:$DW$117, Mujeres!$A$1:$DW$117 )</f>
        <v>31496590.081142329</v>
      </c>
      <c r="AK180" s="46" cm="1">
        <f t="array" ref="AK180">SalarioAnualEsperado($B180, $G180, $D180, AK$1, Hombres!$A$1:$DW$117, Mujeres!$A$1:$DW$117 )</f>
        <v>33013322.988397807</v>
      </c>
      <c r="AL180" s="46" cm="1">
        <f t="array" ref="AL180">SalarioAnualEsperado($B180, $G180, $D180, AL$1, Hombres!$A$1:$DW$117, Mujeres!$A$1:$DW$117 )</f>
        <v>34597365.109158762</v>
      </c>
      <c r="AM180" s="46" cm="1">
        <f t="array" ref="AM180">SalarioAnualEsperado($B180, $G180, $D180, AM$1, Hombres!$A$1:$DW$117, Mujeres!$A$1:$DW$117 )</f>
        <v>36251131.655177034</v>
      </c>
      <c r="AN180" s="46" cm="1">
        <f t="array" ref="AN180">SalarioAnualEsperado($B180, $G180, $D180, AN$1, Hombres!$A$1:$DW$117, Mujeres!$A$1:$DW$117 )</f>
        <v>37977542.868477337</v>
      </c>
      <c r="AO180" s="46" cm="1">
        <f t="array" ref="AO180">SalarioAnualEsperado($B180, $G180, $D180, AO$1, Hombres!$A$1:$DW$117, Mujeres!$A$1:$DW$117 )</f>
        <v>39780290.942457557</v>
      </c>
      <c r="AP180" s="46" cm="1">
        <f t="array" ref="AP180">SalarioAnualEsperado($B180, $G180, $D180, AP$1, Hombres!$A$1:$DW$117, Mujeres!$A$1:$DW$117 )</f>
        <v>41662106.092217781</v>
      </c>
      <c r="AQ180" s="46" cm="1">
        <f t="array" ref="AQ180">SalarioAnualEsperado($B180, $G180, $D180, AQ$1, Hombres!$A$1:$DW$117, Mujeres!$A$1:$DW$117 )</f>
        <v>43624952.846023321</v>
      </c>
      <c r="AR180" s="46" cm="1">
        <f t="array" ref="AR180">SalarioAnualEsperado($B180, $G180, $D180, AR$1, Hombres!$A$1:$DW$117, Mujeres!$A$1:$DW$117 )</f>
        <v>45668575.133375488</v>
      </c>
      <c r="AS180" s="46" cm="1">
        <f t="array" ref="AS180">SalarioAnualEsperado($B180, $G180, $D180, AS$1, Hombres!$A$1:$DW$117, Mujeres!$A$1:$DW$117 )</f>
        <v>47791512.887066238</v>
      </c>
      <c r="AT180" s="46" cm="1">
        <f t="array" ref="AT180">SalarioAnualEsperado($B180, $G180, $D180, AT$1, Hombres!$A$1:$DW$117, Mujeres!$A$1:$DW$117 )</f>
        <v>49992099.093666717</v>
      </c>
      <c r="AU180" s="46" cm="1">
        <f t="array" ref="AU180">SalarioAnualEsperado($B180, $G180, $D180, AU$1, Hombres!$A$1:$DW$117, Mujeres!$A$1:$DW$117 )</f>
        <v>52271244.332487047</v>
      </c>
      <c r="AV180" s="46" cm="1">
        <f t="array" ref="AV180">SalarioAnualEsperado($B180, $G180, $D180, AV$1, Hombres!$A$1:$DW$117, Mujeres!$A$1:$DW$117 )</f>
        <v>54631505.84054964</v>
      </c>
      <c r="AW180" s="46" cm="1">
        <f t="array" ref="AW180">SalarioAnualEsperado($B180, $G180, $D180, AW$1, Hombres!$A$1:$DW$117, Mujeres!$A$1:$DW$117 )</f>
        <v>57074707.24083557</v>
      </c>
      <c r="AX180" s="46" cm="1">
        <f t="array" ref="AX180">SalarioAnualEsperado($B180, $G180, $D180, AX$1, Hombres!$A$1:$DW$117, Mujeres!$A$1:$DW$117 )</f>
        <v>59602509.552652754</v>
      </c>
      <c r="AY180" s="46" cm="1">
        <f t="array" ref="AY180">SalarioAnualEsperado($B180, $G180, $D180, AY$1, Hombres!$A$1:$DW$117, Mujeres!$A$1:$DW$117 )</f>
        <v>62216298.764500588</v>
      </c>
      <c r="AZ180" s="46" cm="1">
        <f t="array" ref="AZ180">SalarioAnualEsperado($B180, $G180, $D180, AZ$1, Hombres!$A$1:$DW$117, Mujeres!$A$1:$DW$117 )</f>
        <v>64914873.376159586</v>
      </c>
      <c r="BA180" s="46" cm="1">
        <f t="array" ref="BA180">SalarioAnualEsperado($B180, $G180, $D180, BA$1, Hombres!$A$1:$DW$117, Mujeres!$A$1:$DW$117 )</f>
        <v>0</v>
      </c>
      <c r="BB180" s="46" cm="1">
        <f t="array" ref="BB180">SalarioAnualEsperado($B180, $G180, $D180, BB$1, Hombres!$A$1:$DW$117, Mujeres!$A$1:$DW$117 )</f>
        <v>0</v>
      </c>
      <c r="BC180" s="46" cm="1">
        <f t="array" ref="BC180">SalarioAnualEsperado($B180, $G180, $D180, BC$1, Hombres!$A$1:$DW$117, Mujeres!$A$1:$DW$117 )</f>
        <v>0</v>
      </c>
      <c r="BD180" s="46" cm="1">
        <f t="array" ref="BD180">SalarioAnualEsperado($B180, $G180, $D180, BD$1, Hombres!$A$1:$DW$117, Mujeres!$A$1:$DW$117 )</f>
        <v>0</v>
      </c>
      <c r="BE180" s="46" cm="1">
        <f t="array" ref="BE180">SalarioAnualEsperado($B180, $G180, $D180, BE$1, Hombres!$A$1:$DW$117, Mujeres!$A$1:$DW$117 )</f>
        <v>0</v>
      </c>
      <c r="BF180" s="46" cm="1">
        <f t="array" ref="BF180">SalarioAnualEsperado($B180, $G180, $D180, BF$1, Hombres!$A$1:$DW$117, Mujeres!$A$1:$DW$117 )</f>
        <v>0</v>
      </c>
      <c r="BG180" s="46" cm="1">
        <f t="array" ref="BG180">SalarioAnualEsperado($B180, $G180, $D180, BG$1, Hombres!$A$1:$DW$117, Mujeres!$A$1:$DW$117 )</f>
        <v>0</v>
      </c>
      <c r="BH180" s="46" cm="1">
        <f t="array" ref="BH180">SalarioAnualEsperado($B180, $G180, $D180, BH$1, Hombres!$A$1:$DW$117, Mujeres!$A$1:$DW$117 )</f>
        <v>0</v>
      </c>
      <c r="BI180" s="46" cm="1">
        <f t="array" ref="BI180">SalarioAnualEsperado($B180, $G180, $D180, BI$1, Hombres!$A$1:$DW$117, Mujeres!$A$1:$DW$117 )</f>
        <v>0</v>
      </c>
      <c r="BJ180" s="46" cm="1">
        <f t="array" ref="BJ180">SalarioAnualEsperado($B180, $G180, $D180, BJ$1, Hombres!$A$1:$DW$117, Mujeres!$A$1:$DW$117 )</f>
        <v>0</v>
      </c>
      <c r="BK180" s="46" cm="1">
        <f t="array" ref="BK180">SalarioAnualEsperado($B180, $G180, $D180, BK$1, Hombres!$A$1:$DW$117, Mujeres!$A$1:$DW$117 )</f>
        <v>0</v>
      </c>
      <c r="BL180" s="46" cm="1">
        <f t="array" ref="BL180">SalarioAnualEsperado($B180, $G180, $D180, BL$1, Hombres!$A$1:$DW$117, Mujeres!$A$1:$DW$117 )</f>
        <v>0</v>
      </c>
      <c r="BM180" s="46" cm="1">
        <f t="array" ref="BM180">SalarioAnualEsperado($B180, $G180, $D180, BM$1, Hombres!$A$1:$DW$117, Mujeres!$A$1:$DW$117 )</f>
        <v>0</v>
      </c>
      <c r="BN180" s="46" cm="1">
        <f t="array" ref="BN180">SalarioAnualEsperado($B180, $G180, $D180, BN$1, Hombres!$A$1:$DW$117, Mujeres!$A$1:$DW$117 )</f>
        <v>0</v>
      </c>
      <c r="BO180" s="46" cm="1">
        <f t="array" ref="BO180">SalarioAnualEsperado($B180, $G180, $D180, BO$1, Hombres!$A$1:$DW$117, Mujeres!$A$1:$DW$117 )</f>
        <v>0</v>
      </c>
      <c r="BP180" s="46" cm="1">
        <f t="array" ref="BP180">SalarioAnualEsperado($B180, $G180, $D180, BP$1, Hombres!$A$1:$DW$117, Mujeres!$A$1:$DW$117 )</f>
        <v>0</v>
      </c>
      <c r="BQ180" s="46" cm="1">
        <f t="array" ref="BQ180">SalarioAnualEsperado($B180, $G180, $D180, BQ$1, Hombres!$A$1:$DW$117, Mujeres!$A$1:$DW$117 )</f>
        <v>0</v>
      </c>
      <c r="BR180" s="46" cm="1">
        <f t="array" ref="BR180">SalarioAnualEsperado($B180, $G180, $D180, BR$1, Hombres!$A$1:$DW$117, Mujeres!$A$1:$DW$117 )</f>
        <v>0</v>
      </c>
      <c r="BS180" s="46" cm="1">
        <f t="array" ref="BS180">SalarioAnualEsperado($B180, $G180, $D180, BS$1, Hombres!$A$1:$DW$117, Mujeres!$A$1:$DW$117 )</f>
        <v>0</v>
      </c>
      <c r="BT180" s="46" cm="1">
        <f t="array" ref="BT180">SalarioAnualEsperado($B180, $G180, $D180, BT$1, Hombres!$A$1:$DW$117, Mujeres!$A$1:$DW$117 )</f>
        <v>0</v>
      </c>
      <c r="BU180" s="46" cm="1">
        <f t="array" ref="BU180">SalarioAnualEsperado($B180, $G180, $D180, BU$1, Hombres!$A$1:$DW$117, Mujeres!$A$1:$DW$117 )</f>
        <v>0</v>
      </c>
      <c r="BV180" s="46" cm="1">
        <f t="array" ref="BV180">SalarioAnualEsperado($B180, $G180, $D180, BV$1, Hombres!$A$1:$DW$117, Mujeres!$A$1:$DW$117 )</f>
        <v>0</v>
      </c>
      <c r="BW180" s="46" cm="1">
        <f t="array" ref="BW180">SalarioAnualEsperado($B180, $G180, $D180, BW$1, Hombres!$A$1:$DW$117, Mujeres!$A$1:$DW$117 )</f>
        <v>0</v>
      </c>
      <c r="BX180" s="46" cm="1">
        <f t="array" ref="BX180">SalarioAnualEsperado($B180, $G180, $D180, BX$1, Hombres!$A$1:$DW$117, Mujeres!$A$1:$DW$117 )</f>
        <v>0</v>
      </c>
      <c r="BY180" s="46" cm="1">
        <f t="array" ref="BY180">SalarioAnualEsperado($B180, $G180, $D180, BY$1, Hombres!$A$1:$DW$117, Mujeres!$A$1:$DW$117 )</f>
        <v>0</v>
      </c>
      <c r="BZ180" s="46" cm="1">
        <f t="array" ref="BZ180">SalarioAnualEsperado($B180, $G180, $D180, BZ$1, Hombres!$A$1:$DW$117, Mujeres!$A$1:$DW$117 )</f>
        <v>0</v>
      </c>
      <c r="CA180" s="46" cm="1">
        <f t="array" ref="CA180">SalarioAnualEsperado($B180, $G180, $D180, CA$1, Hombres!$A$1:$DW$117, Mujeres!$A$1:$DW$117 )</f>
        <v>0</v>
      </c>
      <c r="CB180" s="46" cm="1">
        <f t="array" ref="CB180">SalarioAnualEsperado($B180, $G180, $D180, CB$1, Hombres!$A$1:$DW$117, Mujeres!$A$1:$DW$117 )</f>
        <v>0</v>
      </c>
      <c r="CC180" s="46" cm="1">
        <f t="array" ref="CC180">SalarioAnualEsperado($B180, $G180, $D180, CC$1, Hombres!$A$1:$DW$117, Mujeres!$A$1:$DW$117 )</f>
        <v>0</v>
      </c>
      <c r="CD180" s="46" cm="1">
        <f t="array" ref="CD180">SalarioAnualEsperado($B180, $G180, $D180, CD$1, Hombres!$A$1:$DW$117, Mujeres!$A$1:$DW$117 )</f>
        <v>0</v>
      </c>
      <c r="CE180" s="46" cm="1">
        <f t="array" ref="CE180">SalarioAnualEsperado($B180, $G180, $D180, CE$1, Hombres!$A$1:$DW$117, Mujeres!$A$1:$DW$117 )</f>
        <v>0</v>
      </c>
      <c r="CF180" s="46" cm="1">
        <f t="array" ref="CF180">SalarioAnualEsperado($B180, $G180, $D180, CF$1, Hombres!$A$1:$DW$117, Mujeres!$A$1:$DW$117 )</f>
        <v>0</v>
      </c>
      <c r="CG180" s="46" cm="1">
        <f t="array" ref="CG180">SalarioAnualEsperado($B180, $G180, $D180, CG$1, Hombres!$A$1:$DW$117, Mujeres!$A$1:$DW$117 )</f>
        <v>0</v>
      </c>
      <c r="CH180" s="46" cm="1">
        <f t="array" ref="CH180">SalarioAnualEsperado($B180, $G180, $D180, CH$1, Hombres!$A$1:$DW$117, Mujeres!$A$1:$DW$117 )</f>
        <v>0</v>
      </c>
      <c r="CI180" s="46" cm="1">
        <f t="array" ref="CI180">SalarioAnualEsperado($B180, $G180, $D180, CI$1, Hombres!$A$1:$DW$117, Mujeres!$A$1:$DW$117 )</f>
        <v>0</v>
      </c>
      <c r="CJ180" s="46" cm="1">
        <f t="array" ref="CJ180">SalarioAnualEsperado($B180, $G180, $D180, CJ$1, Hombres!$A$1:$DW$117, Mujeres!$A$1:$DW$117 )</f>
        <v>0</v>
      </c>
      <c r="CK180" s="46" cm="1">
        <f t="array" ref="CK180">SalarioAnualEsperado($B180, $G180, $D180, CK$1, Hombres!$A$1:$DW$117, Mujeres!$A$1:$DW$117 )</f>
        <v>0</v>
      </c>
      <c r="CL180" s="46" cm="1">
        <f t="array" ref="CL180">SalarioAnualEsperado($B180, $G180, $D180, CL$1, Hombres!$A$1:$DW$117, Mujeres!$A$1:$DW$117 )</f>
        <v>0</v>
      </c>
      <c r="CM180" s="46" cm="1">
        <f t="array" ref="CM180">SalarioAnualEsperado($B180, $G180, $D180, CM$1, Hombres!$A$1:$DW$117, Mujeres!$A$1:$DW$117 )</f>
        <v>0</v>
      </c>
      <c r="CN180" s="46" cm="1">
        <f t="array" ref="CN180">SalarioAnualEsperado($B180, $G180, $D180, CN$1, Hombres!$A$1:$DW$117, Mujeres!$A$1:$DW$117 )</f>
        <v>0</v>
      </c>
      <c r="CO180" s="46" cm="1">
        <f t="array" ref="CO180">SalarioAnualEsperado($B180, $G180, $D180, CO$1, Hombres!$A$1:$DW$117, Mujeres!$A$1:$DW$117 )</f>
        <v>0</v>
      </c>
      <c r="CP180" s="46" cm="1">
        <f t="array" ref="CP180">SalarioAnualEsperado($B180, $G180, $D180, CP$1, Hombres!$A$1:$DW$117, Mujeres!$A$1:$DW$117 )</f>
        <v>0</v>
      </c>
      <c r="CQ180" s="46" cm="1">
        <f t="array" ref="CQ180">SalarioAnualEsperado($B180, $G180, $D180, CQ$1, Hombres!$A$1:$DW$117, Mujeres!$A$1:$DW$117 )</f>
        <v>0</v>
      </c>
      <c r="CR180" s="46" cm="1">
        <f t="array" ref="CR180">SalarioAnualEsperado($B180, $G180, $D180, CR$1, Hombres!$A$1:$DW$117, Mujeres!$A$1:$DW$117 )</f>
        <v>0</v>
      </c>
      <c r="CS180" s="46" cm="1">
        <f t="array" ref="CS180">SalarioAnualEsperado($B180, $G180, $D180, CS$1, Hombres!$A$1:$DW$117, Mujeres!$A$1:$DW$117 )</f>
        <v>0</v>
      </c>
      <c r="CT180" s="46" cm="1">
        <f t="array" ref="CT180">SalarioAnualEsperado($B180, $G180, $D180, CT$1, Hombres!$A$1:$DW$117, Mujeres!$A$1:$DW$117 )</f>
        <v>0</v>
      </c>
      <c r="CU180" s="46" cm="1">
        <f t="array" ref="CU180">SalarioAnualEsperado($B180, $G180, $D180, CU$1, Hombres!$A$1:$DW$117, Mujeres!$A$1:$DW$117 )</f>
        <v>0</v>
      </c>
      <c r="CV180" s="46" cm="1">
        <f t="array" ref="CV180">SalarioAnualEsperado($B180, $G180, $D180, CV$1, Hombres!$A$1:$DW$117, Mujeres!$A$1:$DW$117 )</f>
        <v>0</v>
      </c>
      <c r="CW180" s="46" cm="1">
        <f t="array" ref="CW180">SalarioAnualEsperado($B180, $G180, $D180, CW$1, Hombres!$A$1:$DW$117, Mujeres!$A$1:$DW$117 )</f>
        <v>0</v>
      </c>
      <c r="CX180" s="46" cm="1">
        <f t="array" ref="CX180">SalarioAnualEsperado($B180, $G180, $D180, CX$1, Hombres!$A$1:$DW$117, Mujeres!$A$1:$DW$117 )</f>
        <v>0</v>
      </c>
      <c r="CY180" s="46" cm="1">
        <f t="array" ref="CY180">SalarioAnualEsperado($B180, $G180, $D180, CY$1, Hombres!$A$1:$DW$117, Mujeres!$A$1:$DW$117 )</f>
        <v>0</v>
      </c>
      <c r="CZ180" s="46" cm="1">
        <f t="array" ref="CZ180">SalarioAnualEsperado($B180, $G180, $D180, CZ$1, Hombres!$A$1:$DW$117, Mujeres!$A$1:$DW$117 )</f>
        <v>0</v>
      </c>
      <c r="DA180" s="46" cm="1">
        <f t="array" ref="DA180">SalarioAnualEsperado($B180, $G180, $D180, DA$1, Hombres!$A$1:$DW$117, Mujeres!$A$1:$DW$117 )</f>
        <v>0</v>
      </c>
      <c r="DB180" s="46" cm="1">
        <f t="array" ref="DB180">SalarioAnualEsperado($B180, $G180, $D180, DB$1, Hombres!$A$1:$DW$117, Mujeres!$A$1:$DW$117 )</f>
        <v>0</v>
      </c>
      <c r="DC180" s="46" cm="1">
        <f t="array" ref="DC180">SalarioAnualEsperado($B180, $G180, $D180, DC$1, Hombres!$A$1:$DW$117, Mujeres!$A$1:$DW$117 )</f>
        <v>0</v>
      </c>
    </row>
    <row r="181" spans="1:107" x14ac:dyDescent="0.2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6" cm="1">
        <f t="array" ref="L181">SalarioAnualEsperado($B181, $G181, $D181, L$1, Hombres!$A$1:$DW$117, Mujeres!$A$1:$DW$117 )</f>
        <v>6813755</v>
      </c>
      <c r="M181" s="46" cm="1">
        <f t="array" ref="M181">SalarioAnualEsperado($B181, $G181, $D181, M$1, Hombres!$A$1:$DW$117, Mujeres!$A$1:$DW$117 )</f>
        <v>7155742.7551743314</v>
      </c>
      <c r="N181" s="46" cm="1">
        <f t="array" ref="N181">SalarioAnualEsperado($B181, $G181, $D181, N$1, Hombres!$A$1:$DW$117, Mujeres!$A$1:$DW$117 )</f>
        <v>7514761.3291403456</v>
      </c>
      <c r="O181" s="46" cm="1">
        <f t="array" ref="O181">SalarioAnualEsperado($B181, $G181, $D181, O$1, Hombres!$A$1:$DW$117, Mujeres!$A$1:$DW$117 )</f>
        <v>7891641.0313752014</v>
      </c>
      <c r="P181" s="46" cm="1">
        <f t="array" ref="P181">SalarioAnualEsperado($B181, $G181, $D181, P$1, Hombres!$A$1:$DW$117, Mujeres!$A$1:$DW$117 )</f>
        <v>8287270.2494143341</v>
      </c>
      <c r="Q181" s="46" cm="1">
        <f t="array" ref="Q181">SalarioAnualEsperado($B181, $G181, $D181, Q$1, Hombres!$A$1:$DW$117, Mujeres!$A$1:$DW$117 )</f>
        <v>8702574.9653992709</v>
      </c>
      <c r="R181" s="46" cm="1">
        <f t="array" ref="R181">SalarioAnualEsperado($B181, $G181, $D181, R$1, Hombres!$A$1:$DW$117, Mujeres!$A$1:$DW$117 )</f>
        <v>9138478.1398026682</v>
      </c>
      <c r="S181" s="46" cm="1">
        <f t="array" ref="S181">SalarioAnualEsperado($B181, $G181, $D181, S$1, Hombres!$A$1:$DW$117, Mujeres!$A$1:$DW$117 )</f>
        <v>9595972.3607537821</v>
      </c>
      <c r="T181" s="46" cm="1">
        <f t="array" ref="T181">SalarioAnualEsperado($B181, $G181, $D181, T$1, Hombres!$A$1:$DW$117, Mujeres!$A$1:$DW$117 )</f>
        <v>10076104.699841455</v>
      </c>
      <c r="U181" s="46" cm="1">
        <f t="array" ref="U181">SalarioAnualEsperado($B181, $G181, $D181, U$1, Hombres!$A$1:$DW$117, Mujeres!$A$1:$DW$117 )</f>
        <v>10579976.649931876</v>
      </c>
      <c r="V181" s="46" cm="1">
        <f t="array" ref="V181">SalarioAnualEsperado($B181, $G181, $D181, V$1, Hombres!$A$1:$DW$117, Mujeres!$A$1:$DW$117 )</f>
        <v>11108724.300875228</v>
      </c>
      <c r="W181" s="46" cm="1">
        <f t="array" ref="W181">SalarioAnualEsperado($B181, $G181, $D181, W$1, Hombres!$A$1:$DW$117, Mujeres!$A$1:$DW$117 )</f>
        <v>11663520.980662277</v>
      </c>
      <c r="X181" s="46" cm="1">
        <f t="array" ref="X181">SalarioAnualEsperado($B181, $G181, $D181, X$1, Hombres!$A$1:$DW$117, Mujeres!$A$1:$DW$117 )</f>
        <v>12245585.646838624</v>
      </c>
      <c r="Y181" s="46" cm="1">
        <f t="array" ref="Y181">SalarioAnualEsperado($B181, $G181, $D181, Y$1, Hombres!$A$1:$DW$117, Mujeres!$A$1:$DW$117 )</f>
        <v>12856128.154177349</v>
      </c>
      <c r="Z181" s="46" cm="1">
        <f t="array" ref="Z181">SalarioAnualEsperado($B181, $G181, $D181, Z$1, Hombres!$A$1:$DW$117, Mujeres!$A$1:$DW$117 )</f>
        <v>13496326.458194647</v>
      </c>
      <c r="AA181" s="46" cm="1">
        <f t="array" ref="AA181">SalarioAnualEsperado($B181, $G181, $D181, AA$1, Hombres!$A$1:$DW$117, Mujeres!$A$1:$DW$117 )</f>
        <v>14167477.478996636</v>
      </c>
      <c r="AB181" s="46" cm="1">
        <f t="array" ref="AB181">SalarioAnualEsperado($B181, $G181, $D181, AB$1, Hombres!$A$1:$DW$117, Mujeres!$A$1:$DW$117 )</f>
        <v>14870967.830259845</v>
      </c>
      <c r="AC181" s="46" cm="1">
        <f t="array" ref="AC181">SalarioAnualEsperado($B181, $G181, $D181, AC$1, Hombres!$A$1:$DW$117, Mujeres!$A$1:$DW$117 )</f>
        <v>15608357.496994969</v>
      </c>
      <c r="AD181" s="46" cm="1">
        <f t="array" ref="AD181">SalarioAnualEsperado($B181, $G181, $D181, AD$1, Hombres!$A$1:$DW$117, Mujeres!$A$1:$DW$117 )</f>
        <v>16381220.785092283</v>
      </c>
      <c r="AE181" s="46" cm="1">
        <f t="array" ref="AE181">SalarioAnualEsperado($B181, $G181, $D181, AE$1, Hombres!$A$1:$DW$117, Mujeres!$A$1:$DW$117 )</f>
        <v>17191127.804873783</v>
      </c>
      <c r="AF181" s="46" cm="1">
        <f t="array" ref="AF181">SalarioAnualEsperado($B181, $G181, $D181, AF$1, Hombres!$A$1:$DW$117, Mujeres!$A$1:$DW$117 )</f>
        <v>18039712.17853009</v>
      </c>
      <c r="AG181" s="46" cm="1">
        <f t="array" ref="AG181">SalarioAnualEsperado($B181, $G181, $D181, AG$1, Hombres!$A$1:$DW$117, Mujeres!$A$1:$DW$117 )</f>
        <v>18928679.342572343</v>
      </c>
      <c r="AH181" s="46" cm="1">
        <f t="array" ref="AH181">SalarioAnualEsperado($B181, $G181, $D181, AH$1, Hombres!$A$1:$DW$117, Mujeres!$A$1:$DW$117 )</f>
        <v>19859824.635460366</v>
      </c>
      <c r="AI181" s="46" cm="1">
        <f t="array" ref="AI181">SalarioAnualEsperado($B181, $G181, $D181, AI$1, Hombres!$A$1:$DW$117, Mujeres!$A$1:$DW$117 )</f>
        <v>20834886.849702273</v>
      </c>
      <c r="AJ181" s="46" cm="1">
        <f t="array" ref="AJ181">SalarioAnualEsperado($B181, $G181, $D181, AJ$1, Hombres!$A$1:$DW$117, Mujeres!$A$1:$DW$117 )</f>
        <v>21855359.382342625</v>
      </c>
      <c r="AK181" s="46" cm="1">
        <f t="array" ref="AK181">SalarioAnualEsperado($B181, $G181, $D181, AK$1, Hombres!$A$1:$DW$117, Mujeres!$A$1:$DW$117 )</f>
        <v>22922881.518597785</v>
      </c>
      <c r="AL181" s="46" cm="1">
        <f t="array" ref="AL181">SalarioAnualEsperado($B181, $G181, $D181, AL$1, Hombres!$A$1:$DW$117, Mujeres!$A$1:$DW$117 )</f>
        <v>24039324.356427617</v>
      </c>
      <c r="AM181" s="46" cm="1">
        <f t="array" ref="AM181">SalarioAnualEsperado($B181, $G181, $D181, AM$1, Hombres!$A$1:$DW$117, Mujeres!$A$1:$DW$117 )</f>
        <v>25207018.626373868</v>
      </c>
      <c r="AN181" s="46" cm="1">
        <f t="array" ref="AN181">SalarioAnualEsperado($B181, $G181, $D181, AN$1, Hombres!$A$1:$DW$117, Mujeres!$A$1:$DW$117 )</f>
        <v>26428204.65664221</v>
      </c>
      <c r="AO181" s="46" cm="1">
        <f t="array" ref="AO181">SalarioAnualEsperado($B181, $G181, $D181, AO$1, Hombres!$A$1:$DW$117, Mujeres!$A$1:$DW$117 )</f>
        <v>27704698.747565608</v>
      </c>
      <c r="AP181" s="46" cm="1">
        <f t="array" ref="AP181">SalarioAnualEsperado($B181, $G181, $D181, AP$1, Hombres!$A$1:$DW$117, Mujeres!$A$1:$DW$117 )</f>
        <v>29037798.085762575</v>
      </c>
      <c r="AQ181" s="46" cm="1">
        <f t="array" ref="AQ181">SalarioAnualEsperado($B181, $G181, $D181, AQ$1, Hombres!$A$1:$DW$117, Mujeres!$A$1:$DW$117 )</f>
        <v>30428460.286886662</v>
      </c>
      <c r="AR181" s="46" cm="1">
        <f t="array" ref="AR181">SalarioAnualEsperado($B181, $G181, $D181, AR$1, Hombres!$A$1:$DW$117, Mujeres!$A$1:$DW$117 )</f>
        <v>31877488.321734928</v>
      </c>
      <c r="AS181" s="46" cm="1">
        <f t="array" ref="AS181">SalarioAnualEsperado($B181, $G181, $D181, AS$1, Hombres!$A$1:$DW$117, Mujeres!$A$1:$DW$117 )</f>
        <v>0</v>
      </c>
      <c r="AT181" s="46" cm="1">
        <f t="array" ref="AT181">SalarioAnualEsperado($B181, $G181, $D181, AT$1, Hombres!$A$1:$DW$117, Mujeres!$A$1:$DW$117 )</f>
        <v>0</v>
      </c>
      <c r="AU181" s="46" cm="1">
        <f t="array" ref="AU181">SalarioAnualEsperado($B181, $G181, $D181, AU$1, Hombres!$A$1:$DW$117, Mujeres!$A$1:$DW$117 )</f>
        <v>0</v>
      </c>
      <c r="AV181" s="46" cm="1">
        <f t="array" ref="AV181">SalarioAnualEsperado($B181, $G181, $D181, AV$1, Hombres!$A$1:$DW$117, Mujeres!$A$1:$DW$117 )</f>
        <v>0</v>
      </c>
      <c r="AW181" s="46" cm="1">
        <f t="array" ref="AW181">SalarioAnualEsperado($B181, $G181, $D181, AW$1, Hombres!$A$1:$DW$117, Mujeres!$A$1:$DW$117 )</f>
        <v>0</v>
      </c>
      <c r="AX181" s="46" cm="1">
        <f t="array" ref="AX181">SalarioAnualEsperado($B181, $G181, $D181, AX$1, Hombres!$A$1:$DW$117, Mujeres!$A$1:$DW$117 )</f>
        <v>0</v>
      </c>
      <c r="AY181" s="46" cm="1">
        <f t="array" ref="AY181">SalarioAnualEsperado($B181, $G181, $D181, AY$1, Hombres!$A$1:$DW$117, Mujeres!$A$1:$DW$117 )</f>
        <v>0</v>
      </c>
      <c r="AZ181" s="46" cm="1">
        <f t="array" ref="AZ181">SalarioAnualEsperado($B181, $G181, $D181, AZ$1, Hombres!$A$1:$DW$117, Mujeres!$A$1:$DW$117 )</f>
        <v>0</v>
      </c>
      <c r="BA181" s="46" cm="1">
        <f t="array" ref="BA181">SalarioAnualEsperado($B181, $G181, $D181, BA$1, Hombres!$A$1:$DW$117, Mujeres!$A$1:$DW$117 )</f>
        <v>0</v>
      </c>
      <c r="BB181" s="46" cm="1">
        <f t="array" ref="BB181">SalarioAnualEsperado($B181, $G181, $D181, BB$1, Hombres!$A$1:$DW$117, Mujeres!$A$1:$DW$117 )</f>
        <v>0</v>
      </c>
      <c r="BC181" s="46" cm="1">
        <f t="array" ref="BC181">SalarioAnualEsperado($B181, $G181, $D181, BC$1, Hombres!$A$1:$DW$117, Mujeres!$A$1:$DW$117 )</f>
        <v>0</v>
      </c>
      <c r="BD181" s="46" cm="1">
        <f t="array" ref="BD181">SalarioAnualEsperado($B181, $G181, $D181, BD$1, Hombres!$A$1:$DW$117, Mujeres!$A$1:$DW$117 )</f>
        <v>0</v>
      </c>
      <c r="BE181" s="46" cm="1">
        <f t="array" ref="BE181">SalarioAnualEsperado($B181, $G181, $D181, BE$1, Hombres!$A$1:$DW$117, Mujeres!$A$1:$DW$117 )</f>
        <v>0</v>
      </c>
      <c r="BF181" s="46" cm="1">
        <f t="array" ref="BF181">SalarioAnualEsperado($B181, $G181, $D181, BF$1, Hombres!$A$1:$DW$117, Mujeres!$A$1:$DW$117 )</f>
        <v>0</v>
      </c>
      <c r="BG181" s="46" cm="1">
        <f t="array" ref="BG181">SalarioAnualEsperado($B181, $G181, $D181, BG$1, Hombres!$A$1:$DW$117, Mujeres!$A$1:$DW$117 )</f>
        <v>0</v>
      </c>
      <c r="BH181" s="46" cm="1">
        <f t="array" ref="BH181">SalarioAnualEsperado($B181, $G181, $D181, BH$1, Hombres!$A$1:$DW$117, Mujeres!$A$1:$DW$117 )</f>
        <v>0</v>
      </c>
      <c r="BI181" s="46" cm="1">
        <f t="array" ref="BI181">SalarioAnualEsperado($B181, $G181, $D181, BI$1, Hombres!$A$1:$DW$117, Mujeres!$A$1:$DW$117 )</f>
        <v>0</v>
      </c>
      <c r="BJ181" s="46" cm="1">
        <f t="array" ref="BJ181">SalarioAnualEsperado($B181, $G181, $D181, BJ$1, Hombres!$A$1:$DW$117, Mujeres!$A$1:$DW$117 )</f>
        <v>0</v>
      </c>
      <c r="BK181" s="46" cm="1">
        <f t="array" ref="BK181">SalarioAnualEsperado($B181, $G181, $D181, BK$1, Hombres!$A$1:$DW$117, Mujeres!$A$1:$DW$117 )</f>
        <v>0</v>
      </c>
      <c r="BL181" s="46" cm="1">
        <f t="array" ref="BL181">SalarioAnualEsperado($B181, $G181, $D181, BL$1, Hombres!$A$1:$DW$117, Mujeres!$A$1:$DW$117 )</f>
        <v>0</v>
      </c>
      <c r="BM181" s="46" cm="1">
        <f t="array" ref="BM181">SalarioAnualEsperado($B181, $G181, $D181, BM$1, Hombres!$A$1:$DW$117, Mujeres!$A$1:$DW$117 )</f>
        <v>0</v>
      </c>
      <c r="BN181" s="46" cm="1">
        <f t="array" ref="BN181">SalarioAnualEsperado($B181, $G181, $D181, BN$1, Hombres!$A$1:$DW$117, Mujeres!$A$1:$DW$117 )</f>
        <v>0</v>
      </c>
      <c r="BO181" s="46" cm="1">
        <f t="array" ref="BO181">SalarioAnualEsperado($B181, $G181, $D181, BO$1, Hombres!$A$1:$DW$117, Mujeres!$A$1:$DW$117 )</f>
        <v>0</v>
      </c>
      <c r="BP181" s="46" cm="1">
        <f t="array" ref="BP181">SalarioAnualEsperado($B181, $G181, $D181, BP$1, Hombres!$A$1:$DW$117, Mujeres!$A$1:$DW$117 )</f>
        <v>0</v>
      </c>
      <c r="BQ181" s="46" cm="1">
        <f t="array" ref="BQ181">SalarioAnualEsperado($B181, $G181, $D181, BQ$1, Hombres!$A$1:$DW$117, Mujeres!$A$1:$DW$117 )</f>
        <v>0</v>
      </c>
      <c r="BR181" s="46" cm="1">
        <f t="array" ref="BR181">SalarioAnualEsperado($B181, $G181, $D181, BR$1, Hombres!$A$1:$DW$117, Mujeres!$A$1:$DW$117 )</f>
        <v>0</v>
      </c>
      <c r="BS181" s="46" cm="1">
        <f t="array" ref="BS181">SalarioAnualEsperado($B181, $G181, $D181, BS$1, Hombres!$A$1:$DW$117, Mujeres!$A$1:$DW$117 )</f>
        <v>0</v>
      </c>
      <c r="BT181" s="46" cm="1">
        <f t="array" ref="BT181">SalarioAnualEsperado($B181, $G181, $D181, BT$1, Hombres!$A$1:$DW$117, Mujeres!$A$1:$DW$117 )</f>
        <v>0</v>
      </c>
      <c r="BU181" s="46" cm="1">
        <f t="array" ref="BU181">SalarioAnualEsperado($B181, $G181, $D181, BU$1, Hombres!$A$1:$DW$117, Mujeres!$A$1:$DW$117 )</f>
        <v>0</v>
      </c>
      <c r="BV181" s="46" cm="1">
        <f t="array" ref="BV181">SalarioAnualEsperado($B181, $G181, $D181, BV$1, Hombres!$A$1:$DW$117, Mujeres!$A$1:$DW$117 )</f>
        <v>0</v>
      </c>
      <c r="BW181" s="46" cm="1">
        <f t="array" ref="BW181">SalarioAnualEsperado($B181, $G181, $D181, BW$1, Hombres!$A$1:$DW$117, Mujeres!$A$1:$DW$117 )</f>
        <v>0</v>
      </c>
      <c r="BX181" s="46" cm="1">
        <f t="array" ref="BX181">SalarioAnualEsperado($B181, $G181, $D181, BX$1, Hombres!$A$1:$DW$117, Mujeres!$A$1:$DW$117 )</f>
        <v>0</v>
      </c>
      <c r="BY181" s="46" cm="1">
        <f t="array" ref="BY181">SalarioAnualEsperado($B181, $G181, $D181, BY$1, Hombres!$A$1:$DW$117, Mujeres!$A$1:$DW$117 )</f>
        <v>0</v>
      </c>
      <c r="BZ181" s="46" cm="1">
        <f t="array" ref="BZ181">SalarioAnualEsperado($B181, $G181, $D181, BZ$1, Hombres!$A$1:$DW$117, Mujeres!$A$1:$DW$117 )</f>
        <v>0</v>
      </c>
      <c r="CA181" s="46" cm="1">
        <f t="array" ref="CA181">SalarioAnualEsperado($B181, $G181, $D181, CA$1, Hombres!$A$1:$DW$117, Mujeres!$A$1:$DW$117 )</f>
        <v>0</v>
      </c>
      <c r="CB181" s="46" cm="1">
        <f t="array" ref="CB181">SalarioAnualEsperado($B181, $G181, $D181, CB$1, Hombres!$A$1:$DW$117, Mujeres!$A$1:$DW$117 )</f>
        <v>0</v>
      </c>
      <c r="CC181" s="46" cm="1">
        <f t="array" ref="CC181">SalarioAnualEsperado($B181, $G181, $D181, CC$1, Hombres!$A$1:$DW$117, Mujeres!$A$1:$DW$117 )</f>
        <v>0</v>
      </c>
      <c r="CD181" s="46" cm="1">
        <f t="array" ref="CD181">SalarioAnualEsperado($B181, $G181, $D181, CD$1, Hombres!$A$1:$DW$117, Mujeres!$A$1:$DW$117 )</f>
        <v>0</v>
      </c>
      <c r="CE181" s="46" cm="1">
        <f t="array" ref="CE181">SalarioAnualEsperado($B181, $G181, $D181, CE$1, Hombres!$A$1:$DW$117, Mujeres!$A$1:$DW$117 )</f>
        <v>0</v>
      </c>
      <c r="CF181" s="46" cm="1">
        <f t="array" ref="CF181">SalarioAnualEsperado($B181, $G181, $D181, CF$1, Hombres!$A$1:$DW$117, Mujeres!$A$1:$DW$117 )</f>
        <v>0</v>
      </c>
      <c r="CG181" s="46" cm="1">
        <f t="array" ref="CG181">SalarioAnualEsperado($B181, $G181, $D181, CG$1, Hombres!$A$1:$DW$117, Mujeres!$A$1:$DW$117 )</f>
        <v>0</v>
      </c>
      <c r="CH181" s="46" cm="1">
        <f t="array" ref="CH181">SalarioAnualEsperado($B181, $G181, $D181, CH$1, Hombres!$A$1:$DW$117, Mujeres!$A$1:$DW$117 )</f>
        <v>0</v>
      </c>
      <c r="CI181" s="46" cm="1">
        <f t="array" ref="CI181">SalarioAnualEsperado($B181, $G181, $D181, CI$1, Hombres!$A$1:$DW$117, Mujeres!$A$1:$DW$117 )</f>
        <v>0</v>
      </c>
      <c r="CJ181" s="46" cm="1">
        <f t="array" ref="CJ181">SalarioAnualEsperado($B181, $G181, $D181, CJ$1, Hombres!$A$1:$DW$117, Mujeres!$A$1:$DW$117 )</f>
        <v>0</v>
      </c>
      <c r="CK181" s="46" cm="1">
        <f t="array" ref="CK181">SalarioAnualEsperado($B181, $G181, $D181, CK$1, Hombres!$A$1:$DW$117, Mujeres!$A$1:$DW$117 )</f>
        <v>0</v>
      </c>
      <c r="CL181" s="46" cm="1">
        <f t="array" ref="CL181">SalarioAnualEsperado($B181, $G181, $D181, CL$1, Hombres!$A$1:$DW$117, Mujeres!$A$1:$DW$117 )</f>
        <v>0</v>
      </c>
      <c r="CM181" s="46" cm="1">
        <f t="array" ref="CM181">SalarioAnualEsperado($B181, $G181, $D181, CM$1, Hombres!$A$1:$DW$117, Mujeres!$A$1:$DW$117 )</f>
        <v>0</v>
      </c>
      <c r="CN181" s="46" cm="1">
        <f t="array" ref="CN181">SalarioAnualEsperado($B181, $G181, $D181, CN$1, Hombres!$A$1:$DW$117, Mujeres!$A$1:$DW$117 )</f>
        <v>0</v>
      </c>
      <c r="CO181" s="46" cm="1">
        <f t="array" ref="CO181">SalarioAnualEsperado($B181, $G181, $D181, CO$1, Hombres!$A$1:$DW$117, Mujeres!$A$1:$DW$117 )</f>
        <v>0</v>
      </c>
      <c r="CP181" s="46" cm="1">
        <f t="array" ref="CP181">SalarioAnualEsperado($B181, $G181, $D181, CP$1, Hombres!$A$1:$DW$117, Mujeres!$A$1:$DW$117 )</f>
        <v>0</v>
      </c>
      <c r="CQ181" s="46" cm="1">
        <f t="array" ref="CQ181">SalarioAnualEsperado($B181, $G181, $D181, CQ$1, Hombres!$A$1:$DW$117, Mujeres!$A$1:$DW$117 )</f>
        <v>0</v>
      </c>
      <c r="CR181" s="46" cm="1">
        <f t="array" ref="CR181">SalarioAnualEsperado($B181, $G181, $D181, CR$1, Hombres!$A$1:$DW$117, Mujeres!$A$1:$DW$117 )</f>
        <v>0</v>
      </c>
      <c r="CS181" s="46" cm="1">
        <f t="array" ref="CS181">SalarioAnualEsperado($B181, $G181, $D181, CS$1, Hombres!$A$1:$DW$117, Mujeres!$A$1:$DW$117 )</f>
        <v>0</v>
      </c>
      <c r="CT181" s="46" cm="1">
        <f t="array" ref="CT181">SalarioAnualEsperado($B181, $G181, $D181, CT$1, Hombres!$A$1:$DW$117, Mujeres!$A$1:$DW$117 )</f>
        <v>0</v>
      </c>
      <c r="CU181" s="46" cm="1">
        <f t="array" ref="CU181">SalarioAnualEsperado($B181, $G181, $D181, CU$1, Hombres!$A$1:$DW$117, Mujeres!$A$1:$DW$117 )</f>
        <v>0</v>
      </c>
      <c r="CV181" s="46" cm="1">
        <f t="array" ref="CV181">SalarioAnualEsperado($B181, $G181, $D181, CV$1, Hombres!$A$1:$DW$117, Mujeres!$A$1:$DW$117 )</f>
        <v>0</v>
      </c>
      <c r="CW181" s="46" cm="1">
        <f t="array" ref="CW181">SalarioAnualEsperado($B181, $G181, $D181, CW$1, Hombres!$A$1:$DW$117, Mujeres!$A$1:$DW$117 )</f>
        <v>0</v>
      </c>
      <c r="CX181" s="46" cm="1">
        <f t="array" ref="CX181">SalarioAnualEsperado($B181, $G181, $D181, CX$1, Hombres!$A$1:$DW$117, Mujeres!$A$1:$DW$117 )</f>
        <v>0</v>
      </c>
      <c r="CY181" s="46" cm="1">
        <f t="array" ref="CY181">SalarioAnualEsperado($B181, $G181, $D181, CY$1, Hombres!$A$1:$DW$117, Mujeres!$A$1:$DW$117 )</f>
        <v>0</v>
      </c>
      <c r="CZ181" s="46" cm="1">
        <f t="array" ref="CZ181">SalarioAnualEsperado($B181, $G181, $D181, CZ$1, Hombres!$A$1:$DW$117, Mujeres!$A$1:$DW$117 )</f>
        <v>0</v>
      </c>
      <c r="DA181" s="46" cm="1">
        <f t="array" ref="DA181">SalarioAnualEsperado($B181, $G181, $D181, DA$1, Hombres!$A$1:$DW$117, Mujeres!$A$1:$DW$117 )</f>
        <v>0</v>
      </c>
      <c r="DB181" s="46" cm="1">
        <f t="array" ref="DB181">SalarioAnualEsperado($B181, $G181, $D181, DB$1, Hombres!$A$1:$DW$117, Mujeres!$A$1:$DW$117 )</f>
        <v>0</v>
      </c>
      <c r="DC181" s="46" cm="1">
        <f t="array" ref="DC181">SalarioAnualEsperado($B181, $G181, $D181, DC$1, Hombres!$A$1:$DW$117, Mujeres!$A$1:$DW$117 )</f>
        <v>0</v>
      </c>
    </row>
    <row r="182" spans="1:107" x14ac:dyDescent="0.2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6" cm="1">
        <f t="array" ref="L182">SalarioAnualEsperado($B182, $G182, $D182, L$1, Hombres!$A$1:$DW$117, Mujeres!$A$1:$DW$117 )</f>
        <v>26672387.300000001</v>
      </c>
      <c r="M182" s="46" cm="1">
        <f t="array" ref="M182">SalarioAnualEsperado($B182, $G182, $D182, M$1, Hombres!$A$1:$DW$117, Mujeres!$A$1:$DW$117 )</f>
        <v>28010310.908164345</v>
      </c>
      <c r="N182" s="46" cm="1">
        <f t="array" ref="N182">SalarioAnualEsperado($B182, $G182, $D182, N$1, Hombres!$A$1:$DW$117, Mujeres!$A$1:$DW$117 )</f>
        <v>29414790.421233311</v>
      </c>
      <c r="O182" s="46" cm="1">
        <f t="array" ref="O182">SalarioAnualEsperado($B182, $G182, $D182, O$1, Hombres!$A$1:$DW$117, Mujeres!$A$1:$DW$117 )</f>
        <v>30889102.418596782</v>
      </c>
      <c r="P182" s="46" cm="1">
        <f t="array" ref="P182">SalarioAnualEsperado($B182, $G182, $D182, P$1, Hombres!$A$1:$DW$117, Mujeres!$A$1:$DW$117 )</f>
        <v>32436666.522125017</v>
      </c>
      <c r="Q182" s="46" cm="1">
        <f t="array" ref="Q182">SalarioAnualEsperado($B182, $G182, $D182, Q$1, Hombres!$A$1:$DW$117, Mujeres!$A$1:$DW$117 )</f>
        <v>34060936.498405203</v>
      </c>
      <c r="R182" s="46" cm="1">
        <f t="array" ref="R182">SalarioAnualEsperado($B182, $G182, $D182, R$1, Hombres!$A$1:$DW$117, Mujeres!$A$1:$DW$117 )</f>
        <v>35765643.800110728</v>
      </c>
      <c r="S182" s="46" cm="1">
        <f t="array" ref="S182">SalarioAnualEsperado($B182, $G182, $D182, S$1, Hombres!$A$1:$DW$117, Mujeres!$A$1:$DW$117 )</f>
        <v>37554700.126746625</v>
      </c>
      <c r="T182" s="46" cm="1">
        <f t="array" ref="T182">SalarioAnualEsperado($B182, $G182, $D182, T$1, Hombres!$A$1:$DW$117, Mujeres!$A$1:$DW$117 )</f>
        <v>39432162.981683075</v>
      </c>
      <c r="U182" s="46" cm="1">
        <f t="array" ref="U182">SalarioAnualEsperado($B182, $G182, $D182, U$1, Hombres!$A$1:$DW$117, Mujeres!$A$1:$DW$117 )</f>
        <v>41402221.837140463</v>
      </c>
      <c r="V182" s="46" cm="1">
        <f t="array" ref="V182">SalarioAnualEsperado($B182, $G182, $D182, V$1, Hombres!$A$1:$DW$117, Mujeres!$A$1:$DW$117 )</f>
        <v>43469270.824810632</v>
      </c>
      <c r="W182" s="46" cm="1">
        <f t="array" ref="W182">SalarioAnualEsperado($B182, $G182, $D182, W$1, Hombres!$A$1:$DW$117, Mujeres!$A$1:$DW$117 )</f>
        <v>45637893.573280826</v>
      </c>
      <c r="X182" s="46" cm="1">
        <f t="array" ref="X182">SalarioAnualEsperado($B182, $G182, $D182, X$1, Hombres!$A$1:$DW$117, Mujeres!$A$1:$DW$117 )</f>
        <v>47912605.872523524</v>
      </c>
      <c r="Y182" s="46" cm="1">
        <f t="array" ref="Y182">SalarioAnualEsperado($B182, $G182, $D182, Y$1, Hombres!$A$1:$DW$117, Mujeres!$A$1:$DW$117 )</f>
        <v>50297725.916062452</v>
      </c>
      <c r="Z182" s="46" cm="1">
        <f t="array" ref="Z182">SalarioAnualEsperado($B182, $G182, $D182, Z$1, Hombres!$A$1:$DW$117, Mujeres!$A$1:$DW$117 )</f>
        <v>52798006.582172021</v>
      </c>
      <c r="AA182" s="46" cm="1">
        <f t="array" ref="AA182">SalarioAnualEsperado($B182, $G182, $D182, AA$1, Hombres!$A$1:$DW$117, Mujeres!$A$1:$DW$117 )</f>
        <v>55418647.994667634</v>
      </c>
      <c r="AB182" s="46" cm="1">
        <f t="array" ref="AB182">SalarioAnualEsperado($B182, $G182, $D182, AB$1, Hombres!$A$1:$DW$117, Mujeres!$A$1:$DW$117 )</f>
        <v>58165522.850070462</v>
      </c>
      <c r="AC182" s="46" cm="1">
        <f t="array" ref="AC182">SalarioAnualEsperado($B182, $G182, $D182, AC$1, Hombres!$A$1:$DW$117, Mujeres!$A$1:$DW$117 )</f>
        <v>61044509.729583107</v>
      </c>
      <c r="AD182" s="46" cm="1">
        <f t="array" ref="AD182">SalarioAnualEsperado($B182, $G182, $D182, AD$1, Hombres!$A$1:$DW$117, Mujeres!$A$1:$DW$117 )</f>
        <v>64061340.156461708</v>
      </c>
      <c r="AE182" s="46" cm="1">
        <f t="array" ref="AE182">SalarioAnualEsperado($B182, $G182, $D182, AE$1, Hombres!$A$1:$DW$117, Mujeres!$A$1:$DW$117 )</f>
        <v>67221952.680213079</v>
      </c>
      <c r="AF182" s="46" cm="1">
        <f t="array" ref="AF182">SalarioAnualEsperado($B182, $G182, $D182, AF$1, Hombres!$A$1:$DW$117, Mujeres!$A$1:$DW$117 )</f>
        <v>70532738.373127788</v>
      </c>
      <c r="AG182" s="46" cm="1">
        <f t="array" ref="AG182">SalarioAnualEsperado($B182, $G182, $D182, AG$1, Hombres!$A$1:$DW$117, Mujeres!$A$1:$DW$117 )</f>
        <v>74000486.839866102</v>
      </c>
      <c r="AH182" s="46" cm="1">
        <f t="array" ref="AH182">SalarioAnualEsperado($B182, $G182, $D182, AH$1, Hombres!$A$1:$DW$117, Mujeres!$A$1:$DW$117 )</f>
        <v>77631691.559383795</v>
      </c>
      <c r="AI182" s="46" cm="1">
        <f t="array" ref="AI182">SalarioAnualEsperado($B182, $G182, $D182, AI$1, Hombres!$A$1:$DW$117, Mujeres!$A$1:$DW$117 )</f>
        <v>81431691.9959023</v>
      </c>
      <c r="AJ182" s="46" cm="1">
        <f t="array" ref="AJ182">SalarioAnualEsperado($B182, $G182, $D182, AJ$1, Hombres!$A$1:$DW$117, Mujeres!$A$1:$DW$117 )</f>
        <v>85406354.771813989</v>
      </c>
      <c r="AK182" s="46" cm="1">
        <f t="array" ref="AK182">SalarioAnualEsperado($B182, $G182, $D182, AK$1, Hombres!$A$1:$DW$117, Mujeres!$A$1:$DW$117 )</f>
        <v>89562727.229316652</v>
      </c>
      <c r="AL182" s="46" cm="1">
        <f t="array" ref="AL182">SalarioAnualEsperado($B182, $G182, $D182, AL$1, Hombres!$A$1:$DW$117, Mujeres!$A$1:$DW$117 )</f>
        <v>93909695.92624864</v>
      </c>
      <c r="AM182" s="46" cm="1">
        <f t="array" ref="AM182">SalarioAnualEsperado($B182, $G182, $D182, AM$1, Hombres!$A$1:$DW$117, Mujeres!$A$1:$DW$117 )</f>
        <v>98455629.80038026</v>
      </c>
      <c r="AN182" s="46" cm="1">
        <f t="array" ref="AN182">SalarioAnualEsperado($B182, $G182, $D182, AN$1, Hombres!$A$1:$DW$117, Mujeres!$A$1:$DW$117 )</f>
        <v>103206850.10871463</v>
      </c>
      <c r="AO182" s="46" cm="1">
        <f t="array" ref="AO182">SalarioAnualEsperado($B182, $G182, $D182, AO$1, Hombres!$A$1:$DW$117, Mujeres!$A$1:$DW$117 )</f>
        <v>108167759.18126352</v>
      </c>
      <c r="AP182" s="46" cm="1">
        <f t="array" ref="AP182">SalarioAnualEsperado($B182, $G182, $D182, AP$1, Hombres!$A$1:$DW$117, Mujeres!$A$1:$DW$117 )</f>
        <v>113342035.47087507</v>
      </c>
      <c r="AQ182" s="46" cm="1">
        <f t="array" ref="AQ182">SalarioAnualEsperado($B182, $G182, $D182, AQ$1, Hombres!$A$1:$DW$117, Mujeres!$A$1:$DW$117 )</f>
        <v>118733021.43168972</v>
      </c>
      <c r="AR182" s="46" cm="1">
        <f t="array" ref="AR182">SalarioAnualEsperado($B182, $G182, $D182, AR$1, Hombres!$A$1:$DW$117, Mujeres!$A$1:$DW$117 )</f>
        <v>0</v>
      </c>
      <c r="AS182" s="46" cm="1">
        <f t="array" ref="AS182">SalarioAnualEsperado($B182, $G182, $D182, AS$1, Hombres!$A$1:$DW$117, Mujeres!$A$1:$DW$117 )</f>
        <v>0</v>
      </c>
      <c r="AT182" s="46" cm="1">
        <f t="array" ref="AT182">SalarioAnualEsperado($B182, $G182, $D182, AT$1, Hombres!$A$1:$DW$117, Mujeres!$A$1:$DW$117 )</f>
        <v>0</v>
      </c>
      <c r="AU182" s="46" cm="1">
        <f t="array" ref="AU182">SalarioAnualEsperado($B182, $G182, $D182, AU$1, Hombres!$A$1:$DW$117, Mujeres!$A$1:$DW$117 )</f>
        <v>0</v>
      </c>
      <c r="AV182" s="46" cm="1">
        <f t="array" ref="AV182">SalarioAnualEsperado($B182, $G182, $D182, AV$1, Hombres!$A$1:$DW$117, Mujeres!$A$1:$DW$117 )</f>
        <v>0</v>
      </c>
      <c r="AW182" s="46" cm="1">
        <f t="array" ref="AW182">SalarioAnualEsperado($B182, $G182, $D182, AW$1, Hombres!$A$1:$DW$117, Mujeres!$A$1:$DW$117 )</f>
        <v>0</v>
      </c>
      <c r="AX182" s="46" cm="1">
        <f t="array" ref="AX182">SalarioAnualEsperado($B182, $G182, $D182, AX$1, Hombres!$A$1:$DW$117, Mujeres!$A$1:$DW$117 )</f>
        <v>0</v>
      </c>
      <c r="AY182" s="46" cm="1">
        <f t="array" ref="AY182">SalarioAnualEsperado($B182, $G182, $D182, AY$1, Hombres!$A$1:$DW$117, Mujeres!$A$1:$DW$117 )</f>
        <v>0</v>
      </c>
      <c r="AZ182" s="46" cm="1">
        <f t="array" ref="AZ182">SalarioAnualEsperado($B182, $G182, $D182, AZ$1, Hombres!$A$1:$DW$117, Mujeres!$A$1:$DW$117 )</f>
        <v>0</v>
      </c>
      <c r="BA182" s="46" cm="1">
        <f t="array" ref="BA182">SalarioAnualEsperado($B182, $G182, $D182, BA$1, Hombres!$A$1:$DW$117, Mujeres!$A$1:$DW$117 )</f>
        <v>0</v>
      </c>
      <c r="BB182" s="46" cm="1">
        <f t="array" ref="BB182">SalarioAnualEsperado($B182, $G182, $D182, BB$1, Hombres!$A$1:$DW$117, Mujeres!$A$1:$DW$117 )</f>
        <v>0</v>
      </c>
      <c r="BC182" s="46" cm="1">
        <f t="array" ref="BC182">SalarioAnualEsperado($B182, $G182, $D182, BC$1, Hombres!$A$1:$DW$117, Mujeres!$A$1:$DW$117 )</f>
        <v>0</v>
      </c>
      <c r="BD182" s="46" cm="1">
        <f t="array" ref="BD182">SalarioAnualEsperado($B182, $G182, $D182, BD$1, Hombres!$A$1:$DW$117, Mujeres!$A$1:$DW$117 )</f>
        <v>0</v>
      </c>
      <c r="BE182" s="46" cm="1">
        <f t="array" ref="BE182">SalarioAnualEsperado($B182, $G182, $D182, BE$1, Hombres!$A$1:$DW$117, Mujeres!$A$1:$DW$117 )</f>
        <v>0</v>
      </c>
      <c r="BF182" s="46" cm="1">
        <f t="array" ref="BF182">SalarioAnualEsperado($B182, $G182, $D182, BF$1, Hombres!$A$1:$DW$117, Mujeres!$A$1:$DW$117 )</f>
        <v>0</v>
      </c>
      <c r="BG182" s="46" cm="1">
        <f t="array" ref="BG182">SalarioAnualEsperado($B182, $G182, $D182, BG$1, Hombres!$A$1:$DW$117, Mujeres!$A$1:$DW$117 )</f>
        <v>0</v>
      </c>
      <c r="BH182" s="46" cm="1">
        <f t="array" ref="BH182">SalarioAnualEsperado($B182, $G182, $D182, BH$1, Hombres!$A$1:$DW$117, Mujeres!$A$1:$DW$117 )</f>
        <v>0</v>
      </c>
      <c r="BI182" s="46" cm="1">
        <f t="array" ref="BI182">SalarioAnualEsperado($B182, $G182, $D182, BI$1, Hombres!$A$1:$DW$117, Mujeres!$A$1:$DW$117 )</f>
        <v>0</v>
      </c>
      <c r="BJ182" s="46" cm="1">
        <f t="array" ref="BJ182">SalarioAnualEsperado($B182, $G182, $D182, BJ$1, Hombres!$A$1:$DW$117, Mujeres!$A$1:$DW$117 )</f>
        <v>0</v>
      </c>
      <c r="BK182" s="46" cm="1">
        <f t="array" ref="BK182">SalarioAnualEsperado($B182, $G182, $D182, BK$1, Hombres!$A$1:$DW$117, Mujeres!$A$1:$DW$117 )</f>
        <v>0</v>
      </c>
      <c r="BL182" s="46" cm="1">
        <f t="array" ref="BL182">SalarioAnualEsperado($B182, $G182, $D182, BL$1, Hombres!$A$1:$DW$117, Mujeres!$A$1:$DW$117 )</f>
        <v>0</v>
      </c>
      <c r="BM182" s="46" cm="1">
        <f t="array" ref="BM182">SalarioAnualEsperado($B182, $G182, $D182, BM$1, Hombres!$A$1:$DW$117, Mujeres!$A$1:$DW$117 )</f>
        <v>0</v>
      </c>
      <c r="BN182" s="46" cm="1">
        <f t="array" ref="BN182">SalarioAnualEsperado($B182, $G182, $D182, BN$1, Hombres!$A$1:$DW$117, Mujeres!$A$1:$DW$117 )</f>
        <v>0</v>
      </c>
      <c r="BO182" s="46" cm="1">
        <f t="array" ref="BO182">SalarioAnualEsperado($B182, $G182, $D182, BO$1, Hombres!$A$1:$DW$117, Mujeres!$A$1:$DW$117 )</f>
        <v>0</v>
      </c>
      <c r="BP182" s="46" cm="1">
        <f t="array" ref="BP182">SalarioAnualEsperado($B182, $G182, $D182, BP$1, Hombres!$A$1:$DW$117, Mujeres!$A$1:$DW$117 )</f>
        <v>0</v>
      </c>
      <c r="BQ182" s="46" cm="1">
        <f t="array" ref="BQ182">SalarioAnualEsperado($B182, $G182, $D182, BQ$1, Hombres!$A$1:$DW$117, Mujeres!$A$1:$DW$117 )</f>
        <v>0</v>
      </c>
      <c r="BR182" s="46" cm="1">
        <f t="array" ref="BR182">SalarioAnualEsperado($B182, $G182, $D182, BR$1, Hombres!$A$1:$DW$117, Mujeres!$A$1:$DW$117 )</f>
        <v>0</v>
      </c>
      <c r="BS182" s="46" cm="1">
        <f t="array" ref="BS182">SalarioAnualEsperado($B182, $G182, $D182, BS$1, Hombres!$A$1:$DW$117, Mujeres!$A$1:$DW$117 )</f>
        <v>0</v>
      </c>
      <c r="BT182" s="46" cm="1">
        <f t="array" ref="BT182">SalarioAnualEsperado($B182, $G182, $D182, BT$1, Hombres!$A$1:$DW$117, Mujeres!$A$1:$DW$117 )</f>
        <v>0</v>
      </c>
      <c r="BU182" s="46" cm="1">
        <f t="array" ref="BU182">SalarioAnualEsperado($B182, $G182, $D182, BU$1, Hombres!$A$1:$DW$117, Mujeres!$A$1:$DW$117 )</f>
        <v>0</v>
      </c>
      <c r="BV182" s="46" cm="1">
        <f t="array" ref="BV182">SalarioAnualEsperado($B182, $G182, $D182, BV$1, Hombres!$A$1:$DW$117, Mujeres!$A$1:$DW$117 )</f>
        <v>0</v>
      </c>
      <c r="BW182" s="46" cm="1">
        <f t="array" ref="BW182">SalarioAnualEsperado($B182, $G182, $D182, BW$1, Hombres!$A$1:$DW$117, Mujeres!$A$1:$DW$117 )</f>
        <v>0</v>
      </c>
      <c r="BX182" s="46" cm="1">
        <f t="array" ref="BX182">SalarioAnualEsperado($B182, $G182, $D182, BX$1, Hombres!$A$1:$DW$117, Mujeres!$A$1:$DW$117 )</f>
        <v>0</v>
      </c>
      <c r="BY182" s="46" cm="1">
        <f t="array" ref="BY182">SalarioAnualEsperado($B182, $G182, $D182, BY$1, Hombres!$A$1:$DW$117, Mujeres!$A$1:$DW$117 )</f>
        <v>0</v>
      </c>
      <c r="BZ182" s="46" cm="1">
        <f t="array" ref="BZ182">SalarioAnualEsperado($B182, $G182, $D182, BZ$1, Hombres!$A$1:$DW$117, Mujeres!$A$1:$DW$117 )</f>
        <v>0</v>
      </c>
      <c r="CA182" s="46" cm="1">
        <f t="array" ref="CA182">SalarioAnualEsperado($B182, $G182, $D182, CA$1, Hombres!$A$1:$DW$117, Mujeres!$A$1:$DW$117 )</f>
        <v>0</v>
      </c>
      <c r="CB182" s="46" cm="1">
        <f t="array" ref="CB182">SalarioAnualEsperado($B182, $G182, $D182, CB$1, Hombres!$A$1:$DW$117, Mujeres!$A$1:$DW$117 )</f>
        <v>0</v>
      </c>
      <c r="CC182" s="46" cm="1">
        <f t="array" ref="CC182">SalarioAnualEsperado($B182, $G182, $D182, CC$1, Hombres!$A$1:$DW$117, Mujeres!$A$1:$DW$117 )</f>
        <v>0</v>
      </c>
      <c r="CD182" s="46" cm="1">
        <f t="array" ref="CD182">SalarioAnualEsperado($B182, $G182, $D182, CD$1, Hombres!$A$1:$DW$117, Mujeres!$A$1:$DW$117 )</f>
        <v>0</v>
      </c>
      <c r="CE182" s="46" cm="1">
        <f t="array" ref="CE182">SalarioAnualEsperado($B182, $G182, $D182, CE$1, Hombres!$A$1:$DW$117, Mujeres!$A$1:$DW$117 )</f>
        <v>0</v>
      </c>
      <c r="CF182" s="46" cm="1">
        <f t="array" ref="CF182">SalarioAnualEsperado($B182, $G182, $D182, CF$1, Hombres!$A$1:$DW$117, Mujeres!$A$1:$DW$117 )</f>
        <v>0</v>
      </c>
      <c r="CG182" s="46" cm="1">
        <f t="array" ref="CG182">SalarioAnualEsperado($B182, $G182, $D182, CG$1, Hombres!$A$1:$DW$117, Mujeres!$A$1:$DW$117 )</f>
        <v>0</v>
      </c>
      <c r="CH182" s="46" cm="1">
        <f t="array" ref="CH182">SalarioAnualEsperado($B182, $G182, $D182, CH$1, Hombres!$A$1:$DW$117, Mujeres!$A$1:$DW$117 )</f>
        <v>0</v>
      </c>
      <c r="CI182" s="46" cm="1">
        <f t="array" ref="CI182">SalarioAnualEsperado($B182, $G182, $D182, CI$1, Hombres!$A$1:$DW$117, Mujeres!$A$1:$DW$117 )</f>
        <v>0</v>
      </c>
      <c r="CJ182" s="46" cm="1">
        <f t="array" ref="CJ182">SalarioAnualEsperado($B182, $G182, $D182, CJ$1, Hombres!$A$1:$DW$117, Mujeres!$A$1:$DW$117 )</f>
        <v>0</v>
      </c>
      <c r="CK182" s="46" cm="1">
        <f t="array" ref="CK182">SalarioAnualEsperado($B182, $G182, $D182, CK$1, Hombres!$A$1:$DW$117, Mujeres!$A$1:$DW$117 )</f>
        <v>0</v>
      </c>
      <c r="CL182" s="46" cm="1">
        <f t="array" ref="CL182">SalarioAnualEsperado($B182, $G182, $D182, CL$1, Hombres!$A$1:$DW$117, Mujeres!$A$1:$DW$117 )</f>
        <v>0</v>
      </c>
      <c r="CM182" s="46" cm="1">
        <f t="array" ref="CM182">SalarioAnualEsperado($B182, $G182, $D182, CM$1, Hombres!$A$1:$DW$117, Mujeres!$A$1:$DW$117 )</f>
        <v>0</v>
      </c>
      <c r="CN182" s="46" cm="1">
        <f t="array" ref="CN182">SalarioAnualEsperado($B182, $G182, $D182, CN$1, Hombres!$A$1:$DW$117, Mujeres!$A$1:$DW$117 )</f>
        <v>0</v>
      </c>
      <c r="CO182" s="46" cm="1">
        <f t="array" ref="CO182">SalarioAnualEsperado($B182, $G182, $D182, CO$1, Hombres!$A$1:$DW$117, Mujeres!$A$1:$DW$117 )</f>
        <v>0</v>
      </c>
      <c r="CP182" s="46" cm="1">
        <f t="array" ref="CP182">SalarioAnualEsperado($B182, $G182, $D182, CP$1, Hombres!$A$1:$DW$117, Mujeres!$A$1:$DW$117 )</f>
        <v>0</v>
      </c>
      <c r="CQ182" s="46" cm="1">
        <f t="array" ref="CQ182">SalarioAnualEsperado($B182, $G182, $D182, CQ$1, Hombres!$A$1:$DW$117, Mujeres!$A$1:$DW$117 )</f>
        <v>0</v>
      </c>
      <c r="CR182" s="46" cm="1">
        <f t="array" ref="CR182">SalarioAnualEsperado($B182, $G182, $D182, CR$1, Hombres!$A$1:$DW$117, Mujeres!$A$1:$DW$117 )</f>
        <v>0</v>
      </c>
      <c r="CS182" s="46" cm="1">
        <f t="array" ref="CS182">SalarioAnualEsperado($B182, $G182, $D182, CS$1, Hombres!$A$1:$DW$117, Mujeres!$A$1:$DW$117 )</f>
        <v>0</v>
      </c>
      <c r="CT182" s="46" cm="1">
        <f t="array" ref="CT182">SalarioAnualEsperado($B182, $G182, $D182, CT$1, Hombres!$A$1:$DW$117, Mujeres!$A$1:$DW$117 )</f>
        <v>0</v>
      </c>
      <c r="CU182" s="46" cm="1">
        <f t="array" ref="CU182">SalarioAnualEsperado($B182, $G182, $D182, CU$1, Hombres!$A$1:$DW$117, Mujeres!$A$1:$DW$117 )</f>
        <v>0</v>
      </c>
      <c r="CV182" s="46" cm="1">
        <f t="array" ref="CV182">SalarioAnualEsperado($B182, $G182, $D182, CV$1, Hombres!$A$1:$DW$117, Mujeres!$A$1:$DW$117 )</f>
        <v>0</v>
      </c>
      <c r="CW182" s="46" cm="1">
        <f t="array" ref="CW182">SalarioAnualEsperado($B182, $G182, $D182, CW$1, Hombres!$A$1:$DW$117, Mujeres!$A$1:$DW$117 )</f>
        <v>0</v>
      </c>
      <c r="CX182" s="46" cm="1">
        <f t="array" ref="CX182">SalarioAnualEsperado($B182, $G182, $D182, CX$1, Hombres!$A$1:$DW$117, Mujeres!$A$1:$DW$117 )</f>
        <v>0</v>
      </c>
      <c r="CY182" s="46" cm="1">
        <f t="array" ref="CY182">SalarioAnualEsperado($B182, $G182, $D182, CY$1, Hombres!$A$1:$DW$117, Mujeres!$A$1:$DW$117 )</f>
        <v>0</v>
      </c>
      <c r="CZ182" s="46" cm="1">
        <f t="array" ref="CZ182">SalarioAnualEsperado($B182, $G182, $D182, CZ$1, Hombres!$A$1:$DW$117, Mujeres!$A$1:$DW$117 )</f>
        <v>0</v>
      </c>
      <c r="DA182" s="46" cm="1">
        <f t="array" ref="DA182">SalarioAnualEsperado($B182, $G182, $D182, DA$1, Hombres!$A$1:$DW$117, Mujeres!$A$1:$DW$117 )</f>
        <v>0</v>
      </c>
      <c r="DB182" s="46" cm="1">
        <f t="array" ref="DB182">SalarioAnualEsperado($B182, $G182, $D182, DB$1, Hombres!$A$1:$DW$117, Mujeres!$A$1:$DW$117 )</f>
        <v>0</v>
      </c>
      <c r="DC182" s="46" cm="1">
        <f t="array" ref="DC182">SalarioAnualEsperado($B182, $G182, $D182, DC$1, Hombres!$A$1:$DW$117, Mujeres!$A$1:$DW$117 )</f>
        <v>0</v>
      </c>
    </row>
    <row r="183" spans="1:107" x14ac:dyDescent="0.2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6" cm="1">
        <f t="array" ref="L183">SalarioAnualEsperado($B183, $G183, $D183, L$1, Hombres!$A$1:$DW$117, Mujeres!$A$1:$DW$117 )</f>
        <v>9983155.6500000004</v>
      </c>
      <c r="M183" s="46" cm="1">
        <f t="array" ref="M183">SalarioAnualEsperado($B183, $G183, $D183, M$1, Hombres!$A$1:$DW$117, Mujeres!$A$1:$DW$117 )</f>
        <v>10475973.276500084</v>
      </c>
      <c r="N183" s="46" cm="1">
        <f t="array" ref="N183">SalarioAnualEsperado($B183, $G183, $D183, N$1, Hombres!$A$1:$DW$117, Mujeres!$A$1:$DW$117 )</f>
        <v>10992831.544964047</v>
      </c>
      <c r="O183" s="46" cm="1">
        <f t="array" ref="O183">SalarioAnualEsperado($B183, $G183, $D183, O$1, Hombres!$A$1:$DW$117, Mujeres!$A$1:$DW$117 )</f>
        <v>11535006.674942609</v>
      </c>
      <c r="P183" s="46" cm="1">
        <f t="array" ref="P183">SalarioAnualEsperado($B183, $G183, $D183, P$1, Hombres!$A$1:$DW$117, Mujeres!$A$1:$DW$117 )</f>
        <v>12103802.335434122</v>
      </c>
      <c r="Q183" s="46" cm="1">
        <f t="array" ref="Q183">SalarioAnualEsperado($B183, $G183, $D183, Q$1, Hombres!$A$1:$DW$117, Mujeres!$A$1:$DW$117 )</f>
        <v>12700523.454876143</v>
      </c>
      <c r="R183" s="46" cm="1">
        <f t="array" ref="R183">SalarioAnualEsperado($B183, $G183, $D183, R$1, Hombres!$A$1:$DW$117, Mujeres!$A$1:$DW$117 )</f>
        <v>13326581.712821363</v>
      </c>
      <c r="S183" s="46" cm="1">
        <f t="array" ref="S183">SalarioAnualEsperado($B183, $G183, $D183, S$1, Hombres!$A$1:$DW$117, Mujeres!$A$1:$DW$117 )</f>
        <v>13983500.820221644</v>
      </c>
      <c r="T183" s="46" cm="1">
        <f t="array" ref="T183">SalarioAnualEsperado($B183, $G183, $D183, T$1, Hombres!$A$1:$DW$117, Mujeres!$A$1:$DW$117 )</f>
        <v>14672812.312267415</v>
      </c>
      <c r="U183" s="46" cm="1">
        <f t="array" ref="U183">SalarioAnualEsperado($B183, $G183, $D183, U$1, Hombres!$A$1:$DW$117, Mujeres!$A$1:$DW$117 )</f>
        <v>15395867.305497462</v>
      </c>
      <c r="V183" s="46" cm="1">
        <f t="array" ref="V183">SalarioAnualEsperado($B183, $G183, $D183, V$1, Hombres!$A$1:$DW$117, Mujeres!$A$1:$DW$117 )</f>
        <v>16154053.599856688</v>
      </c>
      <c r="W183" s="46" cm="1">
        <f t="array" ref="W183">SalarioAnualEsperado($B183, $G183, $D183, W$1, Hombres!$A$1:$DW$117, Mujeres!$A$1:$DW$117 )</f>
        <v>16948752.793646865</v>
      </c>
      <c r="X183" s="46" cm="1">
        <f t="array" ref="X183">SalarioAnualEsperado($B183, $G183, $D183, X$1, Hombres!$A$1:$DW$117, Mujeres!$A$1:$DW$117 )</f>
        <v>17781388.046183147</v>
      </c>
      <c r="Y183" s="46" cm="1">
        <f t="array" ref="Y183">SalarioAnualEsperado($B183, $G183, $D183, Y$1, Hombres!$A$1:$DW$117, Mujeres!$A$1:$DW$117 )</f>
        <v>18653388.545017514</v>
      </c>
      <c r="Z183" s="46" cm="1">
        <f t="array" ref="Z183">SalarioAnualEsperado($B183, $G183, $D183, Z$1, Hombres!$A$1:$DW$117, Mujeres!$A$1:$DW$117 )</f>
        <v>19566239.316986859</v>
      </c>
      <c r="AA183" s="46" cm="1">
        <f t="array" ref="AA183">SalarioAnualEsperado($B183, $G183, $D183, AA$1, Hombres!$A$1:$DW$117, Mujeres!$A$1:$DW$117 )</f>
        <v>20521733.845581867</v>
      </c>
      <c r="AB183" s="46" cm="1">
        <f t="array" ref="AB183">SalarioAnualEsperado($B183, $G183, $D183, AB$1, Hombres!$A$1:$DW$117, Mujeres!$A$1:$DW$117 )</f>
        <v>21522116.594629928</v>
      </c>
      <c r="AC183" s="46" cm="1">
        <f t="array" ref="AC183">SalarioAnualEsperado($B183, $G183, $D183, AC$1, Hombres!$A$1:$DW$117, Mujeres!$A$1:$DW$117 )</f>
        <v>22569863.588335358</v>
      </c>
      <c r="AD183" s="46" cm="1">
        <f t="array" ref="AD183">SalarioAnualEsperado($B183, $G183, $D183, AD$1, Hombres!$A$1:$DW$117, Mujeres!$A$1:$DW$117 )</f>
        <v>23667322.687565491</v>
      </c>
      <c r="AE183" s="46" cm="1">
        <f t="array" ref="AE183">SalarioAnualEsperado($B183, $G183, $D183, AE$1, Hombres!$A$1:$DW$117, Mujeres!$A$1:$DW$117 )</f>
        <v>24815932.735179797</v>
      </c>
      <c r="AF183" s="46" cm="1">
        <f t="array" ref="AF183">SalarioAnualEsperado($B183, $G183, $D183, AF$1, Hombres!$A$1:$DW$117, Mujeres!$A$1:$DW$117 )</f>
        <v>26017077.10477503</v>
      </c>
      <c r="AG183" s="46" cm="1">
        <f t="array" ref="AG183">SalarioAnualEsperado($B183, $G183, $D183, AG$1, Hombres!$A$1:$DW$117, Mujeres!$A$1:$DW$117 )</f>
        <v>27272248.473475691</v>
      </c>
      <c r="AH183" s="46" cm="1">
        <f t="array" ref="AH183">SalarioAnualEsperado($B183, $G183, $D183, AH$1, Hombres!$A$1:$DW$117, Mujeres!$A$1:$DW$117 )</f>
        <v>28583215.36413651</v>
      </c>
      <c r="AI183" s="46" cm="1">
        <f t="array" ref="AI183">SalarioAnualEsperado($B183, $G183, $D183, AI$1, Hombres!$A$1:$DW$117, Mujeres!$A$1:$DW$117 )</f>
        <v>29951941.778029159</v>
      </c>
      <c r="AJ183" s="46" cm="1">
        <f t="array" ref="AJ183">SalarioAnualEsperado($B183, $G183, $D183, AJ$1, Hombres!$A$1:$DW$117, Mujeres!$A$1:$DW$117 )</f>
        <v>31380505.51350997</v>
      </c>
      <c r="AK183" s="46" cm="1">
        <f t="array" ref="AK183">SalarioAnualEsperado($B183, $G183, $D183, AK$1, Hombres!$A$1:$DW$117, Mujeres!$A$1:$DW$117 )</f>
        <v>32871540.912346646</v>
      </c>
      <c r="AL183" s="46" cm="1">
        <f t="array" ref="AL183">SalarioAnualEsperado($B183, $G183, $D183, AL$1, Hombres!$A$1:$DW$117, Mujeres!$A$1:$DW$117 )</f>
        <v>34428193.840382099</v>
      </c>
      <c r="AM183" s="46" cm="1">
        <f t="array" ref="AM183">SalarioAnualEsperado($B183, $G183, $D183, AM$1, Hombres!$A$1:$DW$117, Mujeres!$A$1:$DW$117 )</f>
        <v>36052569.655257441</v>
      </c>
      <c r="AN183" s="46" cm="1">
        <f t="array" ref="AN183">SalarioAnualEsperado($B183, $G183, $D183, AN$1, Hombres!$A$1:$DW$117, Mujeres!$A$1:$DW$117 )</f>
        <v>37746109.165222496</v>
      </c>
      <c r="AO183" s="46" cm="1">
        <f t="array" ref="AO183">SalarioAnualEsperado($B183, $G183, $D183, AO$1, Hombres!$A$1:$DW$117, Mujeres!$A$1:$DW$117 )</f>
        <v>39508605.186967403</v>
      </c>
      <c r="AP183" s="46" cm="1">
        <f t="array" ref="AP183">SalarioAnualEsperado($B183, $G183, $D183, AP$1, Hombres!$A$1:$DW$117, Mujeres!$A$1:$DW$117 )</f>
        <v>41338974.286884077</v>
      </c>
      <c r="AQ183" s="46" cm="1">
        <f t="array" ref="AQ183">SalarioAnualEsperado($B183, $G183, $D183, AQ$1, Hombres!$A$1:$DW$117, Mujeres!$A$1:$DW$117 )</f>
        <v>43235731.110473447</v>
      </c>
      <c r="AR183" s="46" cm="1">
        <f t="array" ref="AR183">SalarioAnualEsperado($B183, $G183, $D183, AR$1, Hombres!$A$1:$DW$117, Mujeres!$A$1:$DW$117 )</f>
        <v>45199226.198793225</v>
      </c>
      <c r="AS183" s="46" cm="1">
        <f t="array" ref="AS183">SalarioAnualEsperado($B183, $G183, $D183, AS$1, Hombres!$A$1:$DW$117, Mujeres!$A$1:$DW$117 )</f>
        <v>47231196.357117251</v>
      </c>
      <c r="AT183" s="46" cm="1">
        <f t="array" ref="AT183">SalarioAnualEsperado($B183, $G183, $D183, AT$1, Hombres!$A$1:$DW$117, Mujeres!$A$1:$DW$117 )</f>
        <v>49333203.224438414</v>
      </c>
      <c r="AU183" s="46" cm="1">
        <f t="array" ref="AU183">SalarioAnualEsperado($B183, $G183, $D183, AU$1, Hombres!$A$1:$DW$117, Mujeres!$A$1:$DW$117 )</f>
        <v>51507016.66751945</v>
      </c>
      <c r="AV183" s="46" cm="1">
        <f t="array" ref="AV183">SalarioAnualEsperado($B183, $G183, $D183, AV$1, Hombres!$A$1:$DW$117, Mujeres!$A$1:$DW$117 )</f>
        <v>53753764.778957434</v>
      </c>
      <c r="AW183" s="46" cm="1">
        <f t="array" ref="AW183">SalarioAnualEsperado($B183, $G183, $D183, AW$1, Hombres!$A$1:$DW$117, Mujeres!$A$1:$DW$117 )</f>
        <v>56071663.321536802</v>
      </c>
      <c r="AX183" s="46" cm="1">
        <f t="array" ref="AX183">SalarioAnualEsperado($B183, $G183, $D183, AX$1, Hombres!$A$1:$DW$117, Mujeres!$A$1:$DW$117 )</f>
        <v>0</v>
      </c>
      <c r="AY183" s="46" cm="1">
        <f t="array" ref="AY183">SalarioAnualEsperado($B183, $G183, $D183, AY$1, Hombres!$A$1:$DW$117, Mujeres!$A$1:$DW$117 )</f>
        <v>0</v>
      </c>
      <c r="AZ183" s="46" cm="1">
        <f t="array" ref="AZ183">SalarioAnualEsperado($B183, $G183, $D183, AZ$1, Hombres!$A$1:$DW$117, Mujeres!$A$1:$DW$117 )</f>
        <v>0</v>
      </c>
      <c r="BA183" s="46" cm="1">
        <f t="array" ref="BA183">SalarioAnualEsperado($B183, $G183, $D183, BA$1, Hombres!$A$1:$DW$117, Mujeres!$A$1:$DW$117 )</f>
        <v>0</v>
      </c>
      <c r="BB183" s="46" cm="1">
        <f t="array" ref="BB183">SalarioAnualEsperado($B183, $G183, $D183, BB$1, Hombres!$A$1:$DW$117, Mujeres!$A$1:$DW$117 )</f>
        <v>0</v>
      </c>
      <c r="BC183" s="46" cm="1">
        <f t="array" ref="BC183">SalarioAnualEsperado($B183, $G183, $D183, BC$1, Hombres!$A$1:$DW$117, Mujeres!$A$1:$DW$117 )</f>
        <v>0</v>
      </c>
      <c r="BD183" s="46" cm="1">
        <f t="array" ref="BD183">SalarioAnualEsperado($B183, $G183, $D183, BD$1, Hombres!$A$1:$DW$117, Mujeres!$A$1:$DW$117 )</f>
        <v>0</v>
      </c>
      <c r="BE183" s="46" cm="1">
        <f t="array" ref="BE183">SalarioAnualEsperado($B183, $G183, $D183, BE$1, Hombres!$A$1:$DW$117, Mujeres!$A$1:$DW$117 )</f>
        <v>0</v>
      </c>
      <c r="BF183" s="46" cm="1">
        <f t="array" ref="BF183">SalarioAnualEsperado($B183, $G183, $D183, BF$1, Hombres!$A$1:$DW$117, Mujeres!$A$1:$DW$117 )</f>
        <v>0</v>
      </c>
      <c r="BG183" s="46" cm="1">
        <f t="array" ref="BG183">SalarioAnualEsperado($B183, $G183, $D183, BG$1, Hombres!$A$1:$DW$117, Mujeres!$A$1:$DW$117 )</f>
        <v>0</v>
      </c>
      <c r="BH183" s="46" cm="1">
        <f t="array" ref="BH183">SalarioAnualEsperado($B183, $G183, $D183, BH$1, Hombres!$A$1:$DW$117, Mujeres!$A$1:$DW$117 )</f>
        <v>0</v>
      </c>
      <c r="BI183" s="46" cm="1">
        <f t="array" ref="BI183">SalarioAnualEsperado($B183, $G183, $D183, BI$1, Hombres!$A$1:$DW$117, Mujeres!$A$1:$DW$117 )</f>
        <v>0</v>
      </c>
      <c r="BJ183" s="46" cm="1">
        <f t="array" ref="BJ183">SalarioAnualEsperado($B183, $G183, $D183, BJ$1, Hombres!$A$1:$DW$117, Mujeres!$A$1:$DW$117 )</f>
        <v>0</v>
      </c>
      <c r="BK183" s="46" cm="1">
        <f t="array" ref="BK183">SalarioAnualEsperado($B183, $G183, $D183, BK$1, Hombres!$A$1:$DW$117, Mujeres!$A$1:$DW$117 )</f>
        <v>0</v>
      </c>
      <c r="BL183" s="46" cm="1">
        <f t="array" ref="BL183">SalarioAnualEsperado($B183, $G183, $D183, BL$1, Hombres!$A$1:$DW$117, Mujeres!$A$1:$DW$117 )</f>
        <v>0</v>
      </c>
      <c r="BM183" s="46" cm="1">
        <f t="array" ref="BM183">SalarioAnualEsperado($B183, $G183, $D183, BM$1, Hombres!$A$1:$DW$117, Mujeres!$A$1:$DW$117 )</f>
        <v>0</v>
      </c>
      <c r="BN183" s="46" cm="1">
        <f t="array" ref="BN183">SalarioAnualEsperado($B183, $G183, $D183, BN$1, Hombres!$A$1:$DW$117, Mujeres!$A$1:$DW$117 )</f>
        <v>0</v>
      </c>
      <c r="BO183" s="46" cm="1">
        <f t="array" ref="BO183">SalarioAnualEsperado($B183, $G183, $D183, BO$1, Hombres!$A$1:$DW$117, Mujeres!$A$1:$DW$117 )</f>
        <v>0</v>
      </c>
      <c r="BP183" s="46" cm="1">
        <f t="array" ref="BP183">SalarioAnualEsperado($B183, $G183, $D183, BP$1, Hombres!$A$1:$DW$117, Mujeres!$A$1:$DW$117 )</f>
        <v>0</v>
      </c>
      <c r="BQ183" s="46" cm="1">
        <f t="array" ref="BQ183">SalarioAnualEsperado($B183, $G183, $D183, BQ$1, Hombres!$A$1:$DW$117, Mujeres!$A$1:$DW$117 )</f>
        <v>0</v>
      </c>
      <c r="BR183" s="46" cm="1">
        <f t="array" ref="BR183">SalarioAnualEsperado($B183, $G183, $D183, BR$1, Hombres!$A$1:$DW$117, Mujeres!$A$1:$DW$117 )</f>
        <v>0</v>
      </c>
      <c r="BS183" s="46" cm="1">
        <f t="array" ref="BS183">SalarioAnualEsperado($B183, $G183, $D183, BS$1, Hombres!$A$1:$DW$117, Mujeres!$A$1:$DW$117 )</f>
        <v>0</v>
      </c>
      <c r="BT183" s="46" cm="1">
        <f t="array" ref="BT183">SalarioAnualEsperado($B183, $G183, $D183, BT$1, Hombres!$A$1:$DW$117, Mujeres!$A$1:$DW$117 )</f>
        <v>0</v>
      </c>
      <c r="BU183" s="46" cm="1">
        <f t="array" ref="BU183">SalarioAnualEsperado($B183, $G183, $D183, BU$1, Hombres!$A$1:$DW$117, Mujeres!$A$1:$DW$117 )</f>
        <v>0</v>
      </c>
      <c r="BV183" s="46" cm="1">
        <f t="array" ref="BV183">SalarioAnualEsperado($B183, $G183, $D183, BV$1, Hombres!$A$1:$DW$117, Mujeres!$A$1:$DW$117 )</f>
        <v>0</v>
      </c>
      <c r="BW183" s="46" cm="1">
        <f t="array" ref="BW183">SalarioAnualEsperado($B183, $G183, $D183, BW$1, Hombres!$A$1:$DW$117, Mujeres!$A$1:$DW$117 )</f>
        <v>0</v>
      </c>
      <c r="BX183" s="46" cm="1">
        <f t="array" ref="BX183">SalarioAnualEsperado($B183, $G183, $D183, BX$1, Hombres!$A$1:$DW$117, Mujeres!$A$1:$DW$117 )</f>
        <v>0</v>
      </c>
      <c r="BY183" s="46" cm="1">
        <f t="array" ref="BY183">SalarioAnualEsperado($B183, $G183, $D183, BY$1, Hombres!$A$1:$DW$117, Mujeres!$A$1:$DW$117 )</f>
        <v>0</v>
      </c>
      <c r="BZ183" s="46" cm="1">
        <f t="array" ref="BZ183">SalarioAnualEsperado($B183, $G183, $D183, BZ$1, Hombres!$A$1:$DW$117, Mujeres!$A$1:$DW$117 )</f>
        <v>0</v>
      </c>
      <c r="CA183" s="46" cm="1">
        <f t="array" ref="CA183">SalarioAnualEsperado($B183, $G183, $D183, CA$1, Hombres!$A$1:$DW$117, Mujeres!$A$1:$DW$117 )</f>
        <v>0</v>
      </c>
      <c r="CB183" s="46" cm="1">
        <f t="array" ref="CB183">SalarioAnualEsperado($B183, $G183, $D183, CB$1, Hombres!$A$1:$DW$117, Mujeres!$A$1:$DW$117 )</f>
        <v>0</v>
      </c>
      <c r="CC183" s="46" cm="1">
        <f t="array" ref="CC183">SalarioAnualEsperado($B183, $G183, $D183, CC$1, Hombres!$A$1:$DW$117, Mujeres!$A$1:$DW$117 )</f>
        <v>0</v>
      </c>
      <c r="CD183" s="46" cm="1">
        <f t="array" ref="CD183">SalarioAnualEsperado($B183, $G183, $D183, CD$1, Hombres!$A$1:$DW$117, Mujeres!$A$1:$DW$117 )</f>
        <v>0</v>
      </c>
      <c r="CE183" s="46" cm="1">
        <f t="array" ref="CE183">SalarioAnualEsperado($B183, $G183, $D183, CE$1, Hombres!$A$1:$DW$117, Mujeres!$A$1:$DW$117 )</f>
        <v>0</v>
      </c>
      <c r="CF183" s="46" cm="1">
        <f t="array" ref="CF183">SalarioAnualEsperado($B183, $G183, $D183, CF$1, Hombres!$A$1:$DW$117, Mujeres!$A$1:$DW$117 )</f>
        <v>0</v>
      </c>
      <c r="CG183" s="46" cm="1">
        <f t="array" ref="CG183">SalarioAnualEsperado($B183, $G183, $D183, CG$1, Hombres!$A$1:$DW$117, Mujeres!$A$1:$DW$117 )</f>
        <v>0</v>
      </c>
      <c r="CH183" s="46" cm="1">
        <f t="array" ref="CH183">SalarioAnualEsperado($B183, $G183, $D183, CH$1, Hombres!$A$1:$DW$117, Mujeres!$A$1:$DW$117 )</f>
        <v>0</v>
      </c>
      <c r="CI183" s="46" cm="1">
        <f t="array" ref="CI183">SalarioAnualEsperado($B183, $G183, $D183, CI$1, Hombres!$A$1:$DW$117, Mujeres!$A$1:$DW$117 )</f>
        <v>0</v>
      </c>
      <c r="CJ183" s="46" cm="1">
        <f t="array" ref="CJ183">SalarioAnualEsperado($B183, $G183, $D183, CJ$1, Hombres!$A$1:$DW$117, Mujeres!$A$1:$DW$117 )</f>
        <v>0</v>
      </c>
      <c r="CK183" s="46" cm="1">
        <f t="array" ref="CK183">SalarioAnualEsperado($B183, $G183, $D183, CK$1, Hombres!$A$1:$DW$117, Mujeres!$A$1:$DW$117 )</f>
        <v>0</v>
      </c>
      <c r="CL183" s="46" cm="1">
        <f t="array" ref="CL183">SalarioAnualEsperado($B183, $G183, $D183, CL$1, Hombres!$A$1:$DW$117, Mujeres!$A$1:$DW$117 )</f>
        <v>0</v>
      </c>
      <c r="CM183" s="46" cm="1">
        <f t="array" ref="CM183">SalarioAnualEsperado($B183, $G183, $D183, CM$1, Hombres!$A$1:$DW$117, Mujeres!$A$1:$DW$117 )</f>
        <v>0</v>
      </c>
      <c r="CN183" s="46" cm="1">
        <f t="array" ref="CN183">SalarioAnualEsperado($B183, $G183, $D183, CN$1, Hombres!$A$1:$DW$117, Mujeres!$A$1:$DW$117 )</f>
        <v>0</v>
      </c>
      <c r="CO183" s="46" cm="1">
        <f t="array" ref="CO183">SalarioAnualEsperado($B183, $G183, $D183, CO$1, Hombres!$A$1:$DW$117, Mujeres!$A$1:$DW$117 )</f>
        <v>0</v>
      </c>
      <c r="CP183" s="46" cm="1">
        <f t="array" ref="CP183">SalarioAnualEsperado($B183, $G183, $D183, CP$1, Hombres!$A$1:$DW$117, Mujeres!$A$1:$DW$117 )</f>
        <v>0</v>
      </c>
      <c r="CQ183" s="46" cm="1">
        <f t="array" ref="CQ183">SalarioAnualEsperado($B183, $G183, $D183, CQ$1, Hombres!$A$1:$DW$117, Mujeres!$A$1:$DW$117 )</f>
        <v>0</v>
      </c>
      <c r="CR183" s="46" cm="1">
        <f t="array" ref="CR183">SalarioAnualEsperado($B183, $G183, $D183, CR$1, Hombres!$A$1:$DW$117, Mujeres!$A$1:$DW$117 )</f>
        <v>0</v>
      </c>
      <c r="CS183" s="46" cm="1">
        <f t="array" ref="CS183">SalarioAnualEsperado($B183, $G183, $D183, CS$1, Hombres!$A$1:$DW$117, Mujeres!$A$1:$DW$117 )</f>
        <v>0</v>
      </c>
      <c r="CT183" s="46" cm="1">
        <f t="array" ref="CT183">SalarioAnualEsperado($B183, $G183, $D183, CT$1, Hombres!$A$1:$DW$117, Mujeres!$A$1:$DW$117 )</f>
        <v>0</v>
      </c>
      <c r="CU183" s="46" cm="1">
        <f t="array" ref="CU183">SalarioAnualEsperado($B183, $G183, $D183, CU$1, Hombres!$A$1:$DW$117, Mujeres!$A$1:$DW$117 )</f>
        <v>0</v>
      </c>
      <c r="CV183" s="46" cm="1">
        <f t="array" ref="CV183">SalarioAnualEsperado($B183, $G183, $D183, CV$1, Hombres!$A$1:$DW$117, Mujeres!$A$1:$DW$117 )</f>
        <v>0</v>
      </c>
      <c r="CW183" s="46" cm="1">
        <f t="array" ref="CW183">SalarioAnualEsperado($B183, $G183, $D183, CW$1, Hombres!$A$1:$DW$117, Mujeres!$A$1:$DW$117 )</f>
        <v>0</v>
      </c>
      <c r="CX183" s="46" cm="1">
        <f t="array" ref="CX183">SalarioAnualEsperado($B183, $G183, $D183, CX$1, Hombres!$A$1:$DW$117, Mujeres!$A$1:$DW$117 )</f>
        <v>0</v>
      </c>
      <c r="CY183" s="46" cm="1">
        <f t="array" ref="CY183">SalarioAnualEsperado($B183, $G183, $D183, CY$1, Hombres!$A$1:$DW$117, Mujeres!$A$1:$DW$117 )</f>
        <v>0</v>
      </c>
      <c r="CZ183" s="46" cm="1">
        <f t="array" ref="CZ183">SalarioAnualEsperado($B183, $G183, $D183, CZ$1, Hombres!$A$1:$DW$117, Mujeres!$A$1:$DW$117 )</f>
        <v>0</v>
      </c>
      <c r="DA183" s="46" cm="1">
        <f t="array" ref="DA183">SalarioAnualEsperado($B183, $G183, $D183, DA$1, Hombres!$A$1:$DW$117, Mujeres!$A$1:$DW$117 )</f>
        <v>0</v>
      </c>
      <c r="DB183" s="46" cm="1">
        <f t="array" ref="DB183">SalarioAnualEsperado($B183, $G183, $D183, DB$1, Hombres!$A$1:$DW$117, Mujeres!$A$1:$DW$117 )</f>
        <v>0</v>
      </c>
      <c r="DC183" s="46" cm="1">
        <f t="array" ref="DC183">SalarioAnualEsperado($B183, $G183, $D183, DC$1, Hombres!$A$1:$DW$117, Mujeres!$A$1:$DW$117 )</f>
        <v>0</v>
      </c>
    </row>
    <row r="184" spans="1:107" x14ac:dyDescent="0.2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6" cm="1">
        <f t="array" ref="L184">SalarioAnualEsperado($B184, $G184, $D184, L$1, Hombres!$A$1:$DW$117, Mujeres!$A$1:$DW$117 )</f>
        <v>9844296.7999999989</v>
      </c>
      <c r="M184" s="46" cm="1">
        <f t="array" ref="M184">SalarioAnualEsperado($B184, $G184, $D184, M$1, Hombres!$A$1:$DW$117, Mujeres!$A$1:$DW$117 )</f>
        <v>10328021.571920432</v>
      </c>
      <c r="N184" s="46" cm="1">
        <f t="array" ref="N184">SalarioAnualEsperado($B184, $G184, $D184, N$1, Hombres!$A$1:$DW$117, Mujeres!$A$1:$DW$117 )</f>
        <v>10835088.971821556</v>
      </c>
      <c r="O184" s="46" cm="1">
        <f t="array" ref="O184">SalarioAnualEsperado($B184, $G184, $D184, O$1, Hombres!$A$1:$DW$117, Mujeres!$A$1:$DW$117 )</f>
        <v>11366400.365546482</v>
      </c>
      <c r="P184" s="46" cm="1">
        <f t="array" ref="P184">SalarioAnualEsperado($B184, $G184, $D184, P$1, Hombres!$A$1:$DW$117, Mujeres!$A$1:$DW$117 )</f>
        <v>11922919.780371781</v>
      </c>
      <c r="Q184" s="46" cm="1">
        <f t="array" ref="Q184">SalarioAnualEsperado($B184, $G184, $D184, Q$1, Hombres!$A$1:$DW$117, Mujeres!$A$1:$DW$117 )</f>
        <v>12505627.668987596</v>
      </c>
      <c r="R184" s="46" cm="1">
        <f t="array" ref="R184">SalarioAnualEsperado($B184, $G184, $D184, R$1, Hombres!$A$1:$DW$117, Mujeres!$A$1:$DW$117 )</f>
        <v>13115501.665444613</v>
      </c>
      <c r="S184" s="46" cm="1">
        <f t="array" ref="S184">SalarioAnualEsperado($B184, $G184, $D184, S$1, Hombres!$A$1:$DW$117, Mujeres!$A$1:$DW$117 )</f>
        <v>13753680.809901631</v>
      </c>
      <c r="T184" s="46" cm="1">
        <f t="array" ref="T184">SalarioAnualEsperado($B184, $G184, $D184, T$1, Hombres!$A$1:$DW$117, Mujeres!$A$1:$DW$117 )</f>
        <v>14421605.031252302</v>
      </c>
      <c r="U184" s="46" cm="1">
        <f t="array" ref="U184">SalarioAnualEsperado($B184, $G184, $D184, U$1, Hombres!$A$1:$DW$117, Mujeres!$A$1:$DW$117 )</f>
        <v>15120906.782966912</v>
      </c>
      <c r="V184" s="46" cm="1">
        <f t="array" ref="V184">SalarioAnualEsperado($B184, $G184, $D184, V$1, Hombres!$A$1:$DW$117, Mujeres!$A$1:$DW$117 )</f>
        <v>15853126.297703834</v>
      </c>
      <c r="W184" s="46" cm="1">
        <f t="array" ref="W184">SalarioAnualEsperado($B184, $G184, $D184, W$1, Hombres!$A$1:$DW$117, Mujeres!$A$1:$DW$117 )</f>
        <v>16619184.144387417</v>
      </c>
      <c r="X184" s="46" cm="1">
        <f t="array" ref="X184">SalarioAnualEsperado($B184, $G184, $D184, X$1, Hombres!$A$1:$DW$117, Mujeres!$A$1:$DW$117 )</f>
        <v>17419888.503462639</v>
      </c>
      <c r="Y184" s="46" cm="1">
        <f t="array" ref="Y184">SalarioAnualEsperado($B184, $G184, $D184, Y$1, Hombres!$A$1:$DW$117, Mujeres!$A$1:$DW$117 )</f>
        <v>18256134.224896334</v>
      </c>
      <c r="Z184" s="46" cm="1">
        <f t="array" ref="Z184">SalarioAnualEsperado($B184, $G184, $D184, Z$1, Hombres!$A$1:$DW$117, Mujeres!$A$1:$DW$117 )</f>
        <v>19129054.470015664</v>
      </c>
      <c r="AA184" s="46" cm="1">
        <f t="array" ref="AA184">SalarioAnualEsperado($B184, $G184, $D184, AA$1, Hombres!$A$1:$DW$117, Mujeres!$A$1:$DW$117 )</f>
        <v>20039919.238352366</v>
      </c>
      <c r="AB184" s="46" cm="1">
        <f t="array" ref="AB184">SalarioAnualEsperado($B184, $G184, $D184, AB$1, Hombres!$A$1:$DW$117, Mujeres!$A$1:$DW$117 )</f>
        <v>20990025.708729833</v>
      </c>
      <c r="AC184" s="46" cm="1">
        <f t="array" ref="AC184">SalarioAnualEsperado($B184, $G184, $D184, AC$1, Hombres!$A$1:$DW$117, Mujeres!$A$1:$DW$117 )</f>
        <v>21980941.173396803</v>
      </c>
      <c r="AD184" s="46" cm="1">
        <f t="array" ref="AD184">SalarioAnualEsperado($B184, $G184, $D184, AD$1, Hombres!$A$1:$DW$117, Mujeres!$A$1:$DW$117 )</f>
        <v>23014535.292506956</v>
      </c>
      <c r="AE184" s="46" cm="1">
        <f t="array" ref="AE184">SalarioAnualEsperado($B184, $G184, $D184, AE$1, Hombres!$A$1:$DW$117, Mujeres!$A$1:$DW$117 )</f>
        <v>24092137.347231481</v>
      </c>
      <c r="AF184" s="46" cm="1">
        <f t="array" ref="AF184">SalarioAnualEsperado($B184, $G184, $D184, AF$1, Hombres!$A$1:$DW$117, Mujeres!$A$1:$DW$117 )</f>
        <v>25214680.299959477</v>
      </c>
      <c r="AG184" s="46" cm="1">
        <f t="array" ref="AG184">SalarioAnualEsperado($B184, $G184, $D184, AG$1, Hombres!$A$1:$DW$117, Mujeres!$A$1:$DW$117 )</f>
        <v>26381873.617137693</v>
      </c>
      <c r="AH184" s="46" cm="1">
        <f t="array" ref="AH184">SalarioAnualEsperado($B184, $G184, $D184, AH$1, Hombres!$A$1:$DW$117, Mujeres!$A$1:$DW$117 )</f>
        <v>27592586.370678578</v>
      </c>
      <c r="AI184" s="46" cm="1">
        <f t="array" ref="AI184">SalarioAnualEsperado($B184, $G184, $D184, AI$1, Hombres!$A$1:$DW$117, Mujeres!$A$1:$DW$117 )</f>
        <v>28845421.76724799</v>
      </c>
      <c r="AJ184" s="46" cm="1">
        <f t="array" ref="AJ184">SalarioAnualEsperado($B184, $G184, $D184, AJ$1, Hombres!$A$1:$DW$117, Mujeres!$A$1:$DW$117 )</f>
        <v>30140450.01908068</v>
      </c>
      <c r="AK184" s="46" cm="1">
        <f t="array" ref="AK184">SalarioAnualEsperado($B184, $G184, $D184, AK$1, Hombres!$A$1:$DW$117, Mujeres!$A$1:$DW$117 )</f>
        <v>31478821.835099578</v>
      </c>
      <c r="AL184" s="46" cm="1">
        <f t="array" ref="AL184">SalarioAnualEsperado($B184, $G184, $D184, AL$1, Hombres!$A$1:$DW$117, Mujeres!$A$1:$DW$117 )</f>
        <v>32861288.067236524</v>
      </c>
      <c r="AM184" s="46" cm="1">
        <f t="array" ref="AM184">SalarioAnualEsperado($B184, $G184, $D184, AM$1, Hombres!$A$1:$DW$117, Mujeres!$A$1:$DW$117 )</f>
        <v>34288342.35105142</v>
      </c>
      <c r="AN184" s="46" cm="1">
        <f t="array" ref="AN184">SalarioAnualEsperado($B184, $G184, $D184, AN$1, Hombres!$A$1:$DW$117, Mujeres!$A$1:$DW$117 )</f>
        <v>35760081.164961018</v>
      </c>
      <c r="AO184" s="46" cm="1">
        <f t="array" ref="AO184">SalarioAnualEsperado($B184, $G184, $D184, AO$1, Hombres!$A$1:$DW$117, Mujeres!$A$1:$DW$117 )</f>
        <v>37275142.589547247</v>
      </c>
      <c r="AP184" s="46" cm="1">
        <f t="array" ref="AP184">SalarioAnualEsperado($B184, $G184, $D184, AP$1, Hombres!$A$1:$DW$117, Mujeres!$A$1:$DW$117 )</f>
        <v>0</v>
      </c>
      <c r="AQ184" s="46" cm="1">
        <f t="array" ref="AQ184">SalarioAnualEsperado($B184, $G184, $D184, AQ$1, Hombres!$A$1:$DW$117, Mujeres!$A$1:$DW$117 )</f>
        <v>0</v>
      </c>
      <c r="AR184" s="46" cm="1">
        <f t="array" ref="AR184">SalarioAnualEsperado($B184, $G184, $D184, AR$1, Hombres!$A$1:$DW$117, Mujeres!$A$1:$DW$117 )</f>
        <v>0</v>
      </c>
      <c r="AS184" s="46" cm="1">
        <f t="array" ref="AS184">SalarioAnualEsperado($B184, $G184, $D184, AS$1, Hombres!$A$1:$DW$117, Mujeres!$A$1:$DW$117 )</f>
        <v>0</v>
      </c>
      <c r="AT184" s="46" cm="1">
        <f t="array" ref="AT184">SalarioAnualEsperado($B184, $G184, $D184, AT$1, Hombres!$A$1:$DW$117, Mujeres!$A$1:$DW$117 )</f>
        <v>0</v>
      </c>
      <c r="AU184" s="46" cm="1">
        <f t="array" ref="AU184">SalarioAnualEsperado($B184, $G184, $D184, AU$1, Hombres!$A$1:$DW$117, Mujeres!$A$1:$DW$117 )</f>
        <v>0</v>
      </c>
      <c r="AV184" s="46" cm="1">
        <f t="array" ref="AV184">SalarioAnualEsperado($B184, $G184, $D184, AV$1, Hombres!$A$1:$DW$117, Mujeres!$A$1:$DW$117 )</f>
        <v>0</v>
      </c>
      <c r="AW184" s="46" cm="1">
        <f t="array" ref="AW184">SalarioAnualEsperado($B184, $G184, $D184, AW$1, Hombres!$A$1:$DW$117, Mujeres!$A$1:$DW$117 )</f>
        <v>0</v>
      </c>
      <c r="AX184" s="46" cm="1">
        <f t="array" ref="AX184">SalarioAnualEsperado($B184, $G184, $D184, AX$1, Hombres!$A$1:$DW$117, Mujeres!$A$1:$DW$117 )</f>
        <v>0</v>
      </c>
      <c r="AY184" s="46" cm="1">
        <f t="array" ref="AY184">SalarioAnualEsperado($B184, $G184, $D184, AY$1, Hombres!$A$1:$DW$117, Mujeres!$A$1:$DW$117 )</f>
        <v>0</v>
      </c>
      <c r="AZ184" s="46" cm="1">
        <f t="array" ref="AZ184">SalarioAnualEsperado($B184, $G184, $D184, AZ$1, Hombres!$A$1:$DW$117, Mujeres!$A$1:$DW$117 )</f>
        <v>0</v>
      </c>
      <c r="BA184" s="46" cm="1">
        <f t="array" ref="BA184">SalarioAnualEsperado($B184, $G184, $D184, BA$1, Hombres!$A$1:$DW$117, Mujeres!$A$1:$DW$117 )</f>
        <v>0</v>
      </c>
      <c r="BB184" s="46" cm="1">
        <f t="array" ref="BB184">SalarioAnualEsperado($B184, $G184, $D184, BB$1, Hombres!$A$1:$DW$117, Mujeres!$A$1:$DW$117 )</f>
        <v>0</v>
      </c>
      <c r="BC184" s="46" cm="1">
        <f t="array" ref="BC184">SalarioAnualEsperado($B184, $G184, $D184, BC$1, Hombres!$A$1:$DW$117, Mujeres!$A$1:$DW$117 )</f>
        <v>0</v>
      </c>
      <c r="BD184" s="46" cm="1">
        <f t="array" ref="BD184">SalarioAnualEsperado($B184, $G184, $D184, BD$1, Hombres!$A$1:$DW$117, Mujeres!$A$1:$DW$117 )</f>
        <v>0</v>
      </c>
      <c r="BE184" s="46" cm="1">
        <f t="array" ref="BE184">SalarioAnualEsperado($B184, $G184, $D184, BE$1, Hombres!$A$1:$DW$117, Mujeres!$A$1:$DW$117 )</f>
        <v>0</v>
      </c>
      <c r="BF184" s="46" cm="1">
        <f t="array" ref="BF184">SalarioAnualEsperado($B184, $G184, $D184, BF$1, Hombres!$A$1:$DW$117, Mujeres!$A$1:$DW$117 )</f>
        <v>0</v>
      </c>
      <c r="BG184" s="46" cm="1">
        <f t="array" ref="BG184">SalarioAnualEsperado($B184, $G184, $D184, BG$1, Hombres!$A$1:$DW$117, Mujeres!$A$1:$DW$117 )</f>
        <v>0</v>
      </c>
      <c r="BH184" s="46" cm="1">
        <f t="array" ref="BH184">SalarioAnualEsperado($B184, $G184, $D184, BH$1, Hombres!$A$1:$DW$117, Mujeres!$A$1:$DW$117 )</f>
        <v>0</v>
      </c>
      <c r="BI184" s="46" cm="1">
        <f t="array" ref="BI184">SalarioAnualEsperado($B184, $G184, $D184, BI$1, Hombres!$A$1:$DW$117, Mujeres!$A$1:$DW$117 )</f>
        <v>0</v>
      </c>
      <c r="BJ184" s="46" cm="1">
        <f t="array" ref="BJ184">SalarioAnualEsperado($B184, $G184, $D184, BJ$1, Hombres!$A$1:$DW$117, Mujeres!$A$1:$DW$117 )</f>
        <v>0</v>
      </c>
      <c r="BK184" s="46" cm="1">
        <f t="array" ref="BK184">SalarioAnualEsperado($B184, $G184, $D184, BK$1, Hombres!$A$1:$DW$117, Mujeres!$A$1:$DW$117 )</f>
        <v>0</v>
      </c>
      <c r="BL184" s="46" cm="1">
        <f t="array" ref="BL184">SalarioAnualEsperado($B184, $G184, $D184, BL$1, Hombres!$A$1:$DW$117, Mujeres!$A$1:$DW$117 )</f>
        <v>0</v>
      </c>
      <c r="BM184" s="46" cm="1">
        <f t="array" ref="BM184">SalarioAnualEsperado($B184, $G184, $D184, BM$1, Hombres!$A$1:$DW$117, Mujeres!$A$1:$DW$117 )</f>
        <v>0</v>
      </c>
      <c r="BN184" s="46" cm="1">
        <f t="array" ref="BN184">SalarioAnualEsperado($B184, $G184, $D184, BN$1, Hombres!$A$1:$DW$117, Mujeres!$A$1:$DW$117 )</f>
        <v>0</v>
      </c>
      <c r="BO184" s="46" cm="1">
        <f t="array" ref="BO184">SalarioAnualEsperado($B184, $G184, $D184, BO$1, Hombres!$A$1:$DW$117, Mujeres!$A$1:$DW$117 )</f>
        <v>0</v>
      </c>
      <c r="BP184" s="46" cm="1">
        <f t="array" ref="BP184">SalarioAnualEsperado($B184, $G184, $D184, BP$1, Hombres!$A$1:$DW$117, Mujeres!$A$1:$DW$117 )</f>
        <v>0</v>
      </c>
      <c r="BQ184" s="46" cm="1">
        <f t="array" ref="BQ184">SalarioAnualEsperado($B184, $G184, $D184, BQ$1, Hombres!$A$1:$DW$117, Mujeres!$A$1:$DW$117 )</f>
        <v>0</v>
      </c>
      <c r="BR184" s="46" cm="1">
        <f t="array" ref="BR184">SalarioAnualEsperado($B184, $G184, $D184, BR$1, Hombres!$A$1:$DW$117, Mujeres!$A$1:$DW$117 )</f>
        <v>0</v>
      </c>
      <c r="BS184" s="46" cm="1">
        <f t="array" ref="BS184">SalarioAnualEsperado($B184, $G184, $D184, BS$1, Hombres!$A$1:$DW$117, Mujeres!$A$1:$DW$117 )</f>
        <v>0</v>
      </c>
      <c r="BT184" s="46" cm="1">
        <f t="array" ref="BT184">SalarioAnualEsperado($B184, $G184, $D184, BT$1, Hombres!$A$1:$DW$117, Mujeres!$A$1:$DW$117 )</f>
        <v>0</v>
      </c>
      <c r="BU184" s="46" cm="1">
        <f t="array" ref="BU184">SalarioAnualEsperado($B184, $G184, $D184, BU$1, Hombres!$A$1:$DW$117, Mujeres!$A$1:$DW$117 )</f>
        <v>0</v>
      </c>
      <c r="BV184" s="46" cm="1">
        <f t="array" ref="BV184">SalarioAnualEsperado($B184, $G184, $D184, BV$1, Hombres!$A$1:$DW$117, Mujeres!$A$1:$DW$117 )</f>
        <v>0</v>
      </c>
      <c r="BW184" s="46" cm="1">
        <f t="array" ref="BW184">SalarioAnualEsperado($B184, $G184, $D184, BW$1, Hombres!$A$1:$DW$117, Mujeres!$A$1:$DW$117 )</f>
        <v>0</v>
      </c>
      <c r="BX184" s="46" cm="1">
        <f t="array" ref="BX184">SalarioAnualEsperado($B184, $G184, $D184, BX$1, Hombres!$A$1:$DW$117, Mujeres!$A$1:$DW$117 )</f>
        <v>0</v>
      </c>
      <c r="BY184" s="46" cm="1">
        <f t="array" ref="BY184">SalarioAnualEsperado($B184, $G184, $D184, BY$1, Hombres!$A$1:$DW$117, Mujeres!$A$1:$DW$117 )</f>
        <v>0</v>
      </c>
      <c r="BZ184" s="46" cm="1">
        <f t="array" ref="BZ184">SalarioAnualEsperado($B184, $G184, $D184, BZ$1, Hombres!$A$1:$DW$117, Mujeres!$A$1:$DW$117 )</f>
        <v>0</v>
      </c>
      <c r="CA184" s="46" cm="1">
        <f t="array" ref="CA184">SalarioAnualEsperado($B184, $G184, $D184, CA$1, Hombres!$A$1:$DW$117, Mujeres!$A$1:$DW$117 )</f>
        <v>0</v>
      </c>
      <c r="CB184" s="46" cm="1">
        <f t="array" ref="CB184">SalarioAnualEsperado($B184, $G184, $D184, CB$1, Hombres!$A$1:$DW$117, Mujeres!$A$1:$DW$117 )</f>
        <v>0</v>
      </c>
      <c r="CC184" s="46" cm="1">
        <f t="array" ref="CC184">SalarioAnualEsperado($B184, $G184, $D184, CC$1, Hombres!$A$1:$DW$117, Mujeres!$A$1:$DW$117 )</f>
        <v>0</v>
      </c>
      <c r="CD184" s="46" cm="1">
        <f t="array" ref="CD184">SalarioAnualEsperado($B184, $G184, $D184, CD$1, Hombres!$A$1:$DW$117, Mujeres!$A$1:$DW$117 )</f>
        <v>0</v>
      </c>
      <c r="CE184" s="46" cm="1">
        <f t="array" ref="CE184">SalarioAnualEsperado($B184, $G184, $D184, CE$1, Hombres!$A$1:$DW$117, Mujeres!$A$1:$DW$117 )</f>
        <v>0</v>
      </c>
      <c r="CF184" s="46" cm="1">
        <f t="array" ref="CF184">SalarioAnualEsperado($B184, $G184, $D184, CF$1, Hombres!$A$1:$DW$117, Mujeres!$A$1:$DW$117 )</f>
        <v>0</v>
      </c>
      <c r="CG184" s="46" cm="1">
        <f t="array" ref="CG184">SalarioAnualEsperado($B184, $G184, $D184, CG$1, Hombres!$A$1:$DW$117, Mujeres!$A$1:$DW$117 )</f>
        <v>0</v>
      </c>
      <c r="CH184" s="46" cm="1">
        <f t="array" ref="CH184">SalarioAnualEsperado($B184, $G184, $D184, CH$1, Hombres!$A$1:$DW$117, Mujeres!$A$1:$DW$117 )</f>
        <v>0</v>
      </c>
      <c r="CI184" s="46" cm="1">
        <f t="array" ref="CI184">SalarioAnualEsperado($B184, $G184, $D184, CI$1, Hombres!$A$1:$DW$117, Mujeres!$A$1:$DW$117 )</f>
        <v>0</v>
      </c>
      <c r="CJ184" s="46" cm="1">
        <f t="array" ref="CJ184">SalarioAnualEsperado($B184, $G184, $D184, CJ$1, Hombres!$A$1:$DW$117, Mujeres!$A$1:$DW$117 )</f>
        <v>0</v>
      </c>
      <c r="CK184" s="46" cm="1">
        <f t="array" ref="CK184">SalarioAnualEsperado($B184, $G184, $D184, CK$1, Hombres!$A$1:$DW$117, Mujeres!$A$1:$DW$117 )</f>
        <v>0</v>
      </c>
      <c r="CL184" s="46" cm="1">
        <f t="array" ref="CL184">SalarioAnualEsperado($B184, $G184, $D184, CL$1, Hombres!$A$1:$DW$117, Mujeres!$A$1:$DW$117 )</f>
        <v>0</v>
      </c>
      <c r="CM184" s="46" cm="1">
        <f t="array" ref="CM184">SalarioAnualEsperado($B184, $G184, $D184, CM$1, Hombres!$A$1:$DW$117, Mujeres!$A$1:$DW$117 )</f>
        <v>0</v>
      </c>
      <c r="CN184" s="46" cm="1">
        <f t="array" ref="CN184">SalarioAnualEsperado($B184, $G184, $D184, CN$1, Hombres!$A$1:$DW$117, Mujeres!$A$1:$DW$117 )</f>
        <v>0</v>
      </c>
      <c r="CO184" s="46" cm="1">
        <f t="array" ref="CO184">SalarioAnualEsperado($B184, $G184, $D184, CO$1, Hombres!$A$1:$DW$117, Mujeres!$A$1:$DW$117 )</f>
        <v>0</v>
      </c>
      <c r="CP184" s="46" cm="1">
        <f t="array" ref="CP184">SalarioAnualEsperado($B184, $G184, $D184, CP$1, Hombres!$A$1:$DW$117, Mujeres!$A$1:$DW$117 )</f>
        <v>0</v>
      </c>
      <c r="CQ184" s="46" cm="1">
        <f t="array" ref="CQ184">SalarioAnualEsperado($B184, $G184, $D184, CQ$1, Hombres!$A$1:$DW$117, Mujeres!$A$1:$DW$117 )</f>
        <v>0</v>
      </c>
      <c r="CR184" s="46" cm="1">
        <f t="array" ref="CR184">SalarioAnualEsperado($B184, $G184, $D184, CR$1, Hombres!$A$1:$DW$117, Mujeres!$A$1:$DW$117 )</f>
        <v>0</v>
      </c>
      <c r="CS184" s="46" cm="1">
        <f t="array" ref="CS184">SalarioAnualEsperado($B184, $G184, $D184, CS$1, Hombres!$A$1:$DW$117, Mujeres!$A$1:$DW$117 )</f>
        <v>0</v>
      </c>
      <c r="CT184" s="46" cm="1">
        <f t="array" ref="CT184">SalarioAnualEsperado($B184, $G184, $D184, CT$1, Hombres!$A$1:$DW$117, Mujeres!$A$1:$DW$117 )</f>
        <v>0</v>
      </c>
      <c r="CU184" s="46" cm="1">
        <f t="array" ref="CU184">SalarioAnualEsperado($B184, $G184, $D184, CU$1, Hombres!$A$1:$DW$117, Mujeres!$A$1:$DW$117 )</f>
        <v>0</v>
      </c>
      <c r="CV184" s="46" cm="1">
        <f t="array" ref="CV184">SalarioAnualEsperado($B184, $G184, $D184, CV$1, Hombres!$A$1:$DW$117, Mujeres!$A$1:$DW$117 )</f>
        <v>0</v>
      </c>
      <c r="CW184" s="46" cm="1">
        <f t="array" ref="CW184">SalarioAnualEsperado($B184, $G184, $D184, CW$1, Hombres!$A$1:$DW$117, Mujeres!$A$1:$DW$117 )</f>
        <v>0</v>
      </c>
      <c r="CX184" s="46" cm="1">
        <f t="array" ref="CX184">SalarioAnualEsperado($B184, $G184, $D184, CX$1, Hombres!$A$1:$DW$117, Mujeres!$A$1:$DW$117 )</f>
        <v>0</v>
      </c>
      <c r="CY184" s="46" cm="1">
        <f t="array" ref="CY184">SalarioAnualEsperado($B184, $G184, $D184, CY$1, Hombres!$A$1:$DW$117, Mujeres!$A$1:$DW$117 )</f>
        <v>0</v>
      </c>
      <c r="CZ184" s="46" cm="1">
        <f t="array" ref="CZ184">SalarioAnualEsperado($B184, $G184, $D184, CZ$1, Hombres!$A$1:$DW$117, Mujeres!$A$1:$DW$117 )</f>
        <v>0</v>
      </c>
      <c r="DA184" s="46" cm="1">
        <f t="array" ref="DA184">SalarioAnualEsperado($B184, $G184, $D184, DA$1, Hombres!$A$1:$DW$117, Mujeres!$A$1:$DW$117 )</f>
        <v>0</v>
      </c>
      <c r="DB184" s="46" cm="1">
        <f t="array" ref="DB184">SalarioAnualEsperado($B184, $G184, $D184, DB$1, Hombres!$A$1:$DW$117, Mujeres!$A$1:$DW$117 )</f>
        <v>0</v>
      </c>
      <c r="DC184" s="46" cm="1">
        <f t="array" ref="DC184">SalarioAnualEsperado($B184, $G184, $D184, DC$1, Hombres!$A$1:$DW$117, Mujeres!$A$1:$DW$117 )</f>
        <v>0</v>
      </c>
    </row>
    <row r="185" spans="1:107" x14ac:dyDescent="0.2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6" cm="1">
        <f t="array" ref="L185">SalarioAnualEsperado($B185, $G185, $D185, L$1, Hombres!$A$1:$DW$117, Mujeres!$A$1:$DW$117 )</f>
        <v>7007468</v>
      </c>
      <c r="M185" s="46" cm="1">
        <f t="array" ref="M185">SalarioAnualEsperado($B185, $G185, $D185, M$1, Hombres!$A$1:$DW$117, Mujeres!$A$1:$DW$117 )</f>
        <v>7345802.262768602</v>
      </c>
      <c r="N185" s="46" cm="1">
        <f t="array" ref="N185">SalarioAnualEsperado($B185, $G185, $D185, N$1, Hombres!$A$1:$DW$117, Mujeres!$A$1:$DW$117 )</f>
        <v>7699894.6965903016</v>
      </c>
      <c r="O185" s="46" cm="1">
        <f t="array" ref="O185">SalarioAnualEsperado($B185, $G185, $D185, O$1, Hombres!$A$1:$DW$117, Mujeres!$A$1:$DW$117 )</f>
        <v>8070140.6559573999</v>
      </c>
      <c r="P185" s="46" cm="1">
        <f t="array" ref="P185">SalarioAnualEsperado($B185, $G185, $D185, P$1, Hombres!$A$1:$DW$117, Mujeres!$A$1:$DW$117 )</f>
        <v>8456911.168827204</v>
      </c>
      <c r="Q185" s="46" cm="1">
        <f t="array" ref="Q185">SalarioAnualEsperado($B185, $G185, $D185, Q$1, Hombres!$A$1:$DW$117, Mujeres!$A$1:$DW$117 )</f>
        <v>8860659.6915772222</v>
      </c>
      <c r="R185" s="46" cm="1">
        <f t="array" ref="R185">SalarioAnualEsperado($B185, $G185, $D185, R$1, Hombres!$A$1:$DW$117, Mujeres!$A$1:$DW$117 )</f>
        <v>9281901.2375534512</v>
      </c>
      <c r="S185" s="46" cm="1">
        <f t="array" ref="S185">SalarioAnualEsperado($B185, $G185, $D185, S$1, Hombres!$A$1:$DW$117, Mujeres!$A$1:$DW$117 )</f>
        <v>9721135.680217592</v>
      </c>
      <c r="T185" s="46" cm="1">
        <f t="array" ref="T185">SalarioAnualEsperado($B185, $G185, $D185, T$1, Hombres!$A$1:$DW$117, Mujeres!$A$1:$DW$117 )</f>
        <v>10178884.023877254</v>
      </c>
      <c r="U185" s="46" cm="1">
        <f t="array" ref="U185">SalarioAnualEsperado($B185, $G185, $D185, U$1, Hombres!$A$1:$DW$117, Mujeres!$A$1:$DW$117 )</f>
        <v>10655875.83884347</v>
      </c>
      <c r="V185" s="46" cm="1">
        <f t="array" ref="V185">SalarioAnualEsperado($B185, $G185, $D185, V$1, Hombres!$A$1:$DW$117, Mujeres!$A$1:$DW$117 )</f>
        <v>11153012.260061298</v>
      </c>
      <c r="W185" s="46" cm="1">
        <f t="array" ref="W185">SalarioAnualEsperado($B185, $G185, $D185, W$1, Hombres!$A$1:$DW$117, Mujeres!$A$1:$DW$117 )</f>
        <v>11670889.510435194</v>
      </c>
      <c r="X185" s="46" cm="1">
        <f t="array" ref="X185">SalarioAnualEsperado($B185, $G185, $D185, X$1, Hombres!$A$1:$DW$117, Mujeres!$A$1:$DW$117 )</f>
        <v>12209795.027473345</v>
      </c>
      <c r="Y185" s="46" cm="1">
        <f t="array" ref="Y185">SalarioAnualEsperado($B185, $G185, $D185, Y$1, Hombres!$A$1:$DW$117, Mujeres!$A$1:$DW$117 )</f>
        <v>12769429.744972765</v>
      </c>
      <c r="Z185" s="46" cm="1">
        <f t="array" ref="Z185">SalarioAnualEsperado($B185, $G185, $D185, Z$1, Hombres!$A$1:$DW$117, Mujeres!$A$1:$DW$117 )</f>
        <v>13349178.660219461</v>
      </c>
      <c r="AA185" s="46" cm="1">
        <f t="array" ref="AA185">SalarioAnualEsperado($B185, $G185, $D185, AA$1, Hombres!$A$1:$DW$117, Mujeres!$A$1:$DW$117 )</f>
        <v>13948392.289212126</v>
      </c>
      <c r="AB185" s="46" cm="1">
        <f t="array" ref="AB185">SalarioAnualEsperado($B185, $G185, $D185, AB$1, Hombres!$A$1:$DW$117, Mujeres!$A$1:$DW$117 )</f>
        <v>14567003.216639871</v>
      </c>
      <c r="AC185" s="46" cm="1">
        <f t="array" ref="AC185">SalarioAnualEsperado($B185, $G185, $D185, AC$1, Hombres!$A$1:$DW$117, Mujeres!$A$1:$DW$117 )</f>
        <v>15205276.577569008</v>
      </c>
      <c r="AD185" s="46" cm="1">
        <f t="array" ref="AD185">SalarioAnualEsperado($B185, $G185, $D185, AD$1, Hombres!$A$1:$DW$117, Mujeres!$A$1:$DW$117 )</f>
        <v>15863261.061039194</v>
      </c>
      <c r="AE185" s="46" cm="1">
        <f t="array" ref="AE185">SalarioAnualEsperado($B185, $G185, $D185, AE$1, Hombres!$A$1:$DW$117, Mujeres!$A$1:$DW$117 )</f>
        <v>16541059.167009192</v>
      </c>
      <c r="AF185" s="46" cm="1">
        <f t="array" ref="AF185">SalarioAnualEsperado($B185, $G185, $D185, AF$1, Hombres!$A$1:$DW$117, Mujeres!$A$1:$DW$117 )</f>
        <v>17238743.107203186</v>
      </c>
      <c r="AG185" s="46" cm="1">
        <f t="array" ref="AG185">SalarioAnualEsperado($B185, $G185, $D185, AG$1, Hombres!$A$1:$DW$117, Mujeres!$A$1:$DW$117 )</f>
        <v>17955493.282946695</v>
      </c>
      <c r="AH185" s="46" cm="1">
        <f t="array" ref="AH185">SalarioAnualEsperado($B185, $G185, $D185, AH$1, Hombres!$A$1:$DW$117, Mujeres!$A$1:$DW$117 )</f>
        <v>0</v>
      </c>
      <c r="AI185" s="46" cm="1">
        <f t="array" ref="AI185">SalarioAnualEsperado($B185, $G185, $D185, AI$1, Hombres!$A$1:$DW$117, Mujeres!$A$1:$DW$117 )</f>
        <v>0</v>
      </c>
      <c r="AJ185" s="46" cm="1">
        <f t="array" ref="AJ185">SalarioAnualEsperado($B185, $G185, $D185, AJ$1, Hombres!$A$1:$DW$117, Mujeres!$A$1:$DW$117 )</f>
        <v>0</v>
      </c>
      <c r="AK185" s="46" cm="1">
        <f t="array" ref="AK185">SalarioAnualEsperado($B185, $G185, $D185, AK$1, Hombres!$A$1:$DW$117, Mujeres!$A$1:$DW$117 )</f>
        <v>0</v>
      </c>
      <c r="AL185" s="46" cm="1">
        <f t="array" ref="AL185">SalarioAnualEsperado($B185, $G185, $D185, AL$1, Hombres!$A$1:$DW$117, Mujeres!$A$1:$DW$117 )</f>
        <v>0</v>
      </c>
      <c r="AM185" s="46" cm="1">
        <f t="array" ref="AM185">SalarioAnualEsperado($B185, $G185, $D185, AM$1, Hombres!$A$1:$DW$117, Mujeres!$A$1:$DW$117 )</f>
        <v>0</v>
      </c>
      <c r="AN185" s="46" cm="1">
        <f t="array" ref="AN185">SalarioAnualEsperado($B185, $G185, $D185, AN$1, Hombres!$A$1:$DW$117, Mujeres!$A$1:$DW$117 )</f>
        <v>0</v>
      </c>
      <c r="AO185" s="46" cm="1">
        <f t="array" ref="AO185">SalarioAnualEsperado($B185, $G185, $D185, AO$1, Hombres!$A$1:$DW$117, Mujeres!$A$1:$DW$117 )</f>
        <v>0</v>
      </c>
      <c r="AP185" s="46" cm="1">
        <f t="array" ref="AP185">SalarioAnualEsperado($B185, $G185, $D185, AP$1, Hombres!$A$1:$DW$117, Mujeres!$A$1:$DW$117 )</f>
        <v>0</v>
      </c>
      <c r="AQ185" s="46" cm="1">
        <f t="array" ref="AQ185">SalarioAnualEsperado($B185, $G185, $D185, AQ$1, Hombres!$A$1:$DW$117, Mujeres!$A$1:$DW$117 )</f>
        <v>0</v>
      </c>
      <c r="AR185" s="46" cm="1">
        <f t="array" ref="AR185">SalarioAnualEsperado($B185, $G185, $D185, AR$1, Hombres!$A$1:$DW$117, Mujeres!$A$1:$DW$117 )</f>
        <v>0</v>
      </c>
      <c r="AS185" s="46" cm="1">
        <f t="array" ref="AS185">SalarioAnualEsperado($B185, $G185, $D185, AS$1, Hombres!$A$1:$DW$117, Mujeres!$A$1:$DW$117 )</f>
        <v>0</v>
      </c>
      <c r="AT185" s="46" cm="1">
        <f t="array" ref="AT185">SalarioAnualEsperado($B185, $G185, $D185, AT$1, Hombres!$A$1:$DW$117, Mujeres!$A$1:$DW$117 )</f>
        <v>0</v>
      </c>
      <c r="AU185" s="46" cm="1">
        <f t="array" ref="AU185">SalarioAnualEsperado($B185, $G185, $D185, AU$1, Hombres!$A$1:$DW$117, Mujeres!$A$1:$DW$117 )</f>
        <v>0</v>
      </c>
      <c r="AV185" s="46" cm="1">
        <f t="array" ref="AV185">SalarioAnualEsperado($B185, $G185, $D185, AV$1, Hombres!$A$1:$DW$117, Mujeres!$A$1:$DW$117 )</f>
        <v>0</v>
      </c>
      <c r="AW185" s="46" cm="1">
        <f t="array" ref="AW185">SalarioAnualEsperado($B185, $G185, $D185, AW$1, Hombres!$A$1:$DW$117, Mujeres!$A$1:$DW$117 )</f>
        <v>0</v>
      </c>
      <c r="AX185" s="46" cm="1">
        <f t="array" ref="AX185">SalarioAnualEsperado($B185, $G185, $D185, AX$1, Hombres!$A$1:$DW$117, Mujeres!$A$1:$DW$117 )</f>
        <v>0</v>
      </c>
      <c r="AY185" s="46" cm="1">
        <f t="array" ref="AY185">SalarioAnualEsperado($B185, $G185, $D185, AY$1, Hombres!$A$1:$DW$117, Mujeres!$A$1:$DW$117 )</f>
        <v>0</v>
      </c>
      <c r="AZ185" s="46" cm="1">
        <f t="array" ref="AZ185">SalarioAnualEsperado($B185, $G185, $D185, AZ$1, Hombres!$A$1:$DW$117, Mujeres!$A$1:$DW$117 )</f>
        <v>0</v>
      </c>
      <c r="BA185" s="46" cm="1">
        <f t="array" ref="BA185">SalarioAnualEsperado($B185, $G185, $D185, BA$1, Hombres!$A$1:$DW$117, Mujeres!$A$1:$DW$117 )</f>
        <v>0</v>
      </c>
      <c r="BB185" s="46" cm="1">
        <f t="array" ref="BB185">SalarioAnualEsperado($B185, $G185, $D185, BB$1, Hombres!$A$1:$DW$117, Mujeres!$A$1:$DW$117 )</f>
        <v>0</v>
      </c>
      <c r="BC185" s="46" cm="1">
        <f t="array" ref="BC185">SalarioAnualEsperado($B185, $G185, $D185, BC$1, Hombres!$A$1:$DW$117, Mujeres!$A$1:$DW$117 )</f>
        <v>0</v>
      </c>
      <c r="BD185" s="46" cm="1">
        <f t="array" ref="BD185">SalarioAnualEsperado($B185, $G185, $D185, BD$1, Hombres!$A$1:$DW$117, Mujeres!$A$1:$DW$117 )</f>
        <v>0</v>
      </c>
      <c r="BE185" s="46" cm="1">
        <f t="array" ref="BE185">SalarioAnualEsperado($B185, $G185, $D185, BE$1, Hombres!$A$1:$DW$117, Mujeres!$A$1:$DW$117 )</f>
        <v>0</v>
      </c>
      <c r="BF185" s="46" cm="1">
        <f t="array" ref="BF185">SalarioAnualEsperado($B185, $G185, $D185, BF$1, Hombres!$A$1:$DW$117, Mujeres!$A$1:$DW$117 )</f>
        <v>0</v>
      </c>
      <c r="BG185" s="46" cm="1">
        <f t="array" ref="BG185">SalarioAnualEsperado($B185, $G185, $D185, BG$1, Hombres!$A$1:$DW$117, Mujeres!$A$1:$DW$117 )</f>
        <v>0</v>
      </c>
      <c r="BH185" s="46" cm="1">
        <f t="array" ref="BH185">SalarioAnualEsperado($B185, $G185, $D185, BH$1, Hombres!$A$1:$DW$117, Mujeres!$A$1:$DW$117 )</f>
        <v>0</v>
      </c>
      <c r="BI185" s="46" cm="1">
        <f t="array" ref="BI185">SalarioAnualEsperado($B185, $G185, $D185, BI$1, Hombres!$A$1:$DW$117, Mujeres!$A$1:$DW$117 )</f>
        <v>0</v>
      </c>
      <c r="BJ185" s="46" cm="1">
        <f t="array" ref="BJ185">SalarioAnualEsperado($B185, $G185, $D185, BJ$1, Hombres!$A$1:$DW$117, Mujeres!$A$1:$DW$117 )</f>
        <v>0</v>
      </c>
      <c r="BK185" s="46" cm="1">
        <f t="array" ref="BK185">SalarioAnualEsperado($B185, $G185, $D185, BK$1, Hombres!$A$1:$DW$117, Mujeres!$A$1:$DW$117 )</f>
        <v>0</v>
      </c>
      <c r="BL185" s="46" cm="1">
        <f t="array" ref="BL185">SalarioAnualEsperado($B185, $G185, $D185, BL$1, Hombres!$A$1:$DW$117, Mujeres!$A$1:$DW$117 )</f>
        <v>0</v>
      </c>
      <c r="BM185" s="46" cm="1">
        <f t="array" ref="BM185">SalarioAnualEsperado($B185, $G185, $D185, BM$1, Hombres!$A$1:$DW$117, Mujeres!$A$1:$DW$117 )</f>
        <v>0</v>
      </c>
      <c r="BN185" s="46" cm="1">
        <f t="array" ref="BN185">SalarioAnualEsperado($B185, $G185, $D185, BN$1, Hombres!$A$1:$DW$117, Mujeres!$A$1:$DW$117 )</f>
        <v>0</v>
      </c>
      <c r="BO185" s="46" cm="1">
        <f t="array" ref="BO185">SalarioAnualEsperado($B185, $G185, $D185, BO$1, Hombres!$A$1:$DW$117, Mujeres!$A$1:$DW$117 )</f>
        <v>0</v>
      </c>
      <c r="BP185" s="46" cm="1">
        <f t="array" ref="BP185">SalarioAnualEsperado($B185, $G185, $D185, BP$1, Hombres!$A$1:$DW$117, Mujeres!$A$1:$DW$117 )</f>
        <v>0</v>
      </c>
      <c r="BQ185" s="46" cm="1">
        <f t="array" ref="BQ185">SalarioAnualEsperado($B185, $G185, $D185, BQ$1, Hombres!$A$1:$DW$117, Mujeres!$A$1:$DW$117 )</f>
        <v>0</v>
      </c>
      <c r="BR185" s="46" cm="1">
        <f t="array" ref="BR185">SalarioAnualEsperado($B185, $G185, $D185, BR$1, Hombres!$A$1:$DW$117, Mujeres!$A$1:$DW$117 )</f>
        <v>0</v>
      </c>
      <c r="BS185" s="46" cm="1">
        <f t="array" ref="BS185">SalarioAnualEsperado($B185, $G185, $D185, BS$1, Hombres!$A$1:$DW$117, Mujeres!$A$1:$DW$117 )</f>
        <v>0</v>
      </c>
      <c r="BT185" s="46" cm="1">
        <f t="array" ref="BT185">SalarioAnualEsperado($B185, $G185, $D185, BT$1, Hombres!$A$1:$DW$117, Mujeres!$A$1:$DW$117 )</f>
        <v>0</v>
      </c>
      <c r="BU185" s="46" cm="1">
        <f t="array" ref="BU185">SalarioAnualEsperado($B185, $G185, $D185, BU$1, Hombres!$A$1:$DW$117, Mujeres!$A$1:$DW$117 )</f>
        <v>0</v>
      </c>
      <c r="BV185" s="46" cm="1">
        <f t="array" ref="BV185">SalarioAnualEsperado($B185, $G185, $D185, BV$1, Hombres!$A$1:$DW$117, Mujeres!$A$1:$DW$117 )</f>
        <v>0</v>
      </c>
      <c r="BW185" s="46" cm="1">
        <f t="array" ref="BW185">SalarioAnualEsperado($B185, $G185, $D185, BW$1, Hombres!$A$1:$DW$117, Mujeres!$A$1:$DW$117 )</f>
        <v>0</v>
      </c>
      <c r="BX185" s="46" cm="1">
        <f t="array" ref="BX185">SalarioAnualEsperado($B185, $G185, $D185, BX$1, Hombres!$A$1:$DW$117, Mujeres!$A$1:$DW$117 )</f>
        <v>0</v>
      </c>
      <c r="BY185" s="46" cm="1">
        <f t="array" ref="BY185">SalarioAnualEsperado($B185, $G185, $D185, BY$1, Hombres!$A$1:$DW$117, Mujeres!$A$1:$DW$117 )</f>
        <v>0</v>
      </c>
      <c r="BZ185" s="46" cm="1">
        <f t="array" ref="BZ185">SalarioAnualEsperado($B185, $G185, $D185, BZ$1, Hombres!$A$1:$DW$117, Mujeres!$A$1:$DW$117 )</f>
        <v>0</v>
      </c>
      <c r="CA185" s="46" cm="1">
        <f t="array" ref="CA185">SalarioAnualEsperado($B185, $G185, $D185, CA$1, Hombres!$A$1:$DW$117, Mujeres!$A$1:$DW$117 )</f>
        <v>0</v>
      </c>
      <c r="CB185" s="46" cm="1">
        <f t="array" ref="CB185">SalarioAnualEsperado($B185, $G185, $D185, CB$1, Hombres!$A$1:$DW$117, Mujeres!$A$1:$DW$117 )</f>
        <v>0</v>
      </c>
      <c r="CC185" s="46" cm="1">
        <f t="array" ref="CC185">SalarioAnualEsperado($B185, $G185, $D185, CC$1, Hombres!$A$1:$DW$117, Mujeres!$A$1:$DW$117 )</f>
        <v>0</v>
      </c>
      <c r="CD185" s="46" cm="1">
        <f t="array" ref="CD185">SalarioAnualEsperado($B185, $G185, $D185, CD$1, Hombres!$A$1:$DW$117, Mujeres!$A$1:$DW$117 )</f>
        <v>0</v>
      </c>
      <c r="CE185" s="46" cm="1">
        <f t="array" ref="CE185">SalarioAnualEsperado($B185, $G185, $D185, CE$1, Hombres!$A$1:$DW$117, Mujeres!$A$1:$DW$117 )</f>
        <v>0</v>
      </c>
      <c r="CF185" s="46" cm="1">
        <f t="array" ref="CF185">SalarioAnualEsperado($B185, $G185, $D185, CF$1, Hombres!$A$1:$DW$117, Mujeres!$A$1:$DW$117 )</f>
        <v>0</v>
      </c>
      <c r="CG185" s="46" cm="1">
        <f t="array" ref="CG185">SalarioAnualEsperado($B185, $G185, $D185, CG$1, Hombres!$A$1:$DW$117, Mujeres!$A$1:$DW$117 )</f>
        <v>0</v>
      </c>
      <c r="CH185" s="46" cm="1">
        <f t="array" ref="CH185">SalarioAnualEsperado($B185, $G185, $D185, CH$1, Hombres!$A$1:$DW$117, Mujeres!$A$1:$DW$117 )</f>
        <v>0</v>
      </c>
      <c r="CI185" s="46" cm="1">
        <f t="array" ref="CI185">SalarioAnualEsperado($B185, $G185, $D185, CI$1, Hombres!$A$1:$DW$117, Mujeres!$A$1:$DW$117 )</f>
        <v>0</v>
      </c>
      <c r="CJ185" s="46" cm="1">
        <f t="array" ref="CJ185">SalarioAnualEsperado($B185, $G185, $D185, CJ$1, Hombres!$A$1:$DW$117, Mujeres!$A$1:$DW$117 )</f>
        <v>0</v>
      </c>
      <c r="CK185" s="46" cm="1">
        <f t="array" ref="CK185">SalarioAnualEsperado($B185, $G185, $D185, CK$1, Hombres!$A$1:$DW$117, Mujeres!$A$1:$DW$117 )</f>
        <v>0</v>
      </c>
      <c r="CL185" s="46" cm="1">
        <f t="array" ref="CL185">SalarioAnualEsperado($B185, $G185, $D185, CL$1, Hombres!$A$1:$DW$117, Mujeres!$A$1:$DW$117 )</f>
        <v>0</v>
      </c>
      <c r="CM185" s="46" cm="1">
        <f t="array" ref="CM185">SalarioAnualEsperado($B185, $G185, $D185, CM$1, Hombres!$A$1:$DW$117, Mujeres!$A$1:$DW$117 )</f>
        <v>0</v>
      </c>
      <c r="CN185" s="46" cm="1">
        <f t="array" ref="CN185">SalarioAnualEsperado($B185, $G185, $D185, CN$1, Hombres!$A$1:$DW$117, Mujeres!$A$1:$DW$117 )</f>
        <v>0</v>
      </c>
      <c r="CO185" s="46" cm="1">
        <f t="array" ref="CO185">SalarioAnualEsperado($B185, $G185, $D185, CO$1, Hombres!$A$1:$DW$117, Mujeres!$A$1:$DW$117 )</f>
        <v>0</v>
      </c>
      <c r="CP185" s="46" cm="1">
        <f t="array" ref="CP185">SalarioAnualEsperado($B185, $G185, $D185, CP$1, Hombres!$A$1:$DW$117, Mujeres!$A$1:$DW$117 )</f>
        <v>0</v>
      </c>
      <c r="CQ185" s="46" cm="1">
        <f t="array" ref="CQ185">SalarioAnualEsperado($B185, $G185, $D185, CQ$1, Hombres!$A$1:$DW$117, Mujeres!$A$1:$DW$117 )</f>
        <v>0</v>
      </c>
      <c r="CR185" s="46" cm="1">
        <f t="array" ref="CR185">SalarioAnualEsperado($B185, $G185, $D185, CR$1, Hombres!$A$1:$DW$117, Mujeres!$A$1:$DW$117 )</f>
        <v>0</v>
      </c>
      <c r="CS185" s="46" cm="1">
        <f t="array" ref="CS185">SalarioAnualEsperado($B185, $G185, $D185, CS$1, Hombres!$A$1:$DW$117, Mujeres!$A$1:$DW$117 )</f>
        <v>0</v>
      </c>
      <c r="CT185" s="46" cm="1">
        <f t="array" ref="CT185">SalarioAnualEsperado($B185, $G185, $D185, CT$1, Hombres!$A$1:$DW$117, Mujeres!$A$1:$DW$117 )</f>
        <v>0</v>
      </c>
      <c r="CU185" s="46" cm="1">
        <f t="array" ref="CU185">SalarioAnualEsperado($B185, $G185, $D185, CU$1, Hombres!$A$1:$DW$117, Mujeres!$A$1:$DW$117 )</f>
        <v>0</v>
      </c>
      <c r="CV185" s="46" cm="1">
        <f t="array" ref="CV185">SalarioAnualEsperado($B185, $G185, $D185, CV$1, Hombres!$A$1:$DW$117, Mujeres!$A$1:$DW$117 )</f>
        <v>0</v>
      </c>
      <c r="CW185" s="46" cm="1">
        <f t="array" ref="CW185">SalarioAnualEsperado($B185, $G185, $D185, CW$1, Hombres!$A$1:$DW$117, Mujeres!$A$1:$DW$117 )</f>
        <v>0</v>
      </c>
      <c r="CX185" s="46" cm="1">
        <f t="array" ref="CX185">SalarioAnualEsperado($B185, $G185, $D185, CX$1, Hombres!$A$1:$DW$117, Mujeres!$A$1:$DW$117 )</f>
        <v>0</v>
      </c>
      <c r="CY185" s="46" cm="1">
        <f t="array" ref="CY185">SalarioAnualEsperado($B185, $G185, $D185, CY$1, Hombres!$A$1:$DW$117, Mujeres!$A$1:$DW$117 )</f>
        <v>0</v>
      </c>
      <c r="CZ185" s="46" cm="1">
        <f t="array" ref="CZ185">SalarioAnualEsperado($B185, $G185, $D185, CZ$1, Hombres!$A$1:$DW$117, Mujeres!$A$1:$DW$117 )</f>
        <v>0</v>
      </c>
      <c r="DA185" s="46" cm="1">
        <f t="array" ref="DA185">SalarioAnualEsperado($B185, $G185, $D185, DA$1, Hombres!$A$1:$DW$117, Mujeres!$A$1:$DW$117 )</f>
        <v>0</v>
      </c>
      <c r="DB185" s="46" cm="1">
        <f t="array" ref="DB185">SalarioAnualEsperado($B185, $G185, $D185, DB$1, Hombres!$A$1:$DW$117, Mujeres!$A$1:$DW$117 )</f>
        <v>0</v>
      </c>
      <c r="DC185" s="46" cm="1">
        <f t="array" ref="DC185">SalarioAnualEsperado($B185, $G185, $D185, DC$1, Hombres!$A$1:$DW$117, Mujeres!$A$1:$DW$117 )</f>
        <v>0</v>
      </c>
    </row>
    <row r="186" spans="1:107" x14ac:dyDescent="0.2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6" cm="1">
        <f t="array" ref="L186">SalarioAnualEsperado($B186, $G186, $D186, L$1, Hombres!$A$1:$DW$117, Mujeres!$A$1:$DW$117 )</f>
        <v>26795826.199999999</v>
      </c>
      <c r="M186" s="46" cm="1">
        <f t="array" ref="M186">SalarioAnualEsperado($B186, $G186, $D186, M$1, Hombres!$A$1:$DW$117, Mujeres!$A$1:$DW$117 )</f>
        <v>28138235.680337761</v>
      </c>
      <c r="N186" s="46" cm="1">
        <f t="array" ref="N186">SalarioAnualEsperado($B186, $G186, $D186, N$1, Hombres!$A$1:$DW$117, Mujeres!$A$1:$DW$117 )</f>
        <v>29547293.733605579</v>
      </c>
      <c r="O186" s="46" cm="1">
        <f t="array" ref="O186">SalarioAnualEsperado($B186, $G186, $D186, O$1, Hombres!$A$1:$DW$117, Mujeres!$A$1:$DW$117 )</f>
        <v>31026080.230741814</v>
      </c>
      <c r="P186" s="46" cm="1">
        <f t="array" ref="P186">SalarioAnualEsperado($B186, $G186, $D186, P$1, Hombres!$A$1:$DW$117, Mujeres!$A$1:$DW$117 )</f>
        <v>32577967.783277966</v>
      </c>
      <c r="Q186" s="46" cm="1">
        <f t="array" ref="Q186">SalarioAnualEsperado($B186, $G186, $D186, Q$1, Hombres!$A$1:$DW$117, Mujeres!$A$1:$DW$117 )</f>
        <v>34206575.324164204</v>
      </c>
      <c r="R186" s="46" cm="1">
        <f t="array" ref="R186">SalarioAnualEsperado($B186, $G186, $D186, R$1, Hombres!$A$1:$DW$117, Mujeres!$A$1:$DW$117 )</f>
        <v>35915649.954177365</v>
      </c>
      <c r="S186" s="46" cm="1">
        <f t="array" ref="S186">SalarioAnualEsperado($B186, $G186, $D186, S$1, Hombres!$A$1:$DW$117, Mujeres!$A$1:$DW$117 )</f>
        <v>37708972.345512748</v>
      </c>
      <c r="T186" s="46" cm="1">
        <f t="array" ref="T186">SalarioAnualEsperado($B186, $G186, $D186, T$1, Hombres!$A$1:$DW$117, Mujeres!$A$1:$DW$117 )</f>
        <v>39590431.614460327</v>
      </c>
      <c r="U186" s="46" cm="1">
        <f t="array" ref="U186">SalarioAnualEsperado($B186, $G186, $D186, U$1, Hombres!$A$1:$DW$117, Mujeres!$A$1:$DW$117 )</f>
        <v>41564163.443747327</v>
      </c>
      <c r="V186" s="46" cm="1">
        <f t="array" ref="V186">SalarioAnualEsperado($B186, $G186, $D186, V$1, Hombres!$A$1:$DW$117, Mujeres!$A$1:$DW$117 )</f>
        <v>43634354.395057909</v>
      </c>
      <c r="W186" s="46" cm="1">
        <f t="array" ref="W186">SalarioAnualEsperado($B186, $G186, $D186, W$1, Hombres!$A$1:$DW$117, Mujeres!$A$1:$DW$117 )</f>
        <v>45804992.144430973</v>
      </c>
      <c r="X186" s="46" cm="1">
        <f t="array" ref="X186">SalarioAnualEsperado($B186, $G186, $D186, X$1, Hombres!$A$1:$DW$117, Mujeres!$A$1:$DW$117 )</f>
        <v>48080333.438709602</v>
      </c>
      <c r="Y186" s="46" cm="1">
        <f t="array" ref="Y186">SalarioAnualEsperado($B186, $G186, $D186, Y$1, Hombres!$A$1:$DW$117, Mujeres!$A$1:$DW$117 )</f>
        <v>50464938.001042254</v>
      </c>
      <c r="Z186" s="46" cm="1">
        <f t="array" ref="Z186">SalarioAnualEsperado($B186, $G186, $D186, Z$1, Hombres!$A$1:$DW$117, Mujeres!$A$1:$DW$117 )</f>
        <v>52964098.731048957</v>
      </c>
      <c r="AA186" s="46" cm="1">
        <f t="array" ref="AA186">SalarioAnualEsperado($B186, $G186, $D186, AA$1, Hombres!$A$1:$DW$117, Mujeres!$A$1:$DW$117 )</f>
        <v>55583268.709483616</v>
      </c>
      <c r="AB186" s="46" cm="1">
        <f t="array" ref="AB186">SalarioAnualEsperado($B186, $G186, $D186, AB$1, Hombres!$A$1:$DW$117, Mujeres!$A$1:$DW$117 )</f>
        <v>58327751.020029783</v>
      </c>
      <c r="AC186" s="46" cm="1">
        <f t="array" ref="AC186">SalarioAnualEsperado($B186, $G186, $D186, AC$1, Hombres!$A$1:$DW$117, Mujeres!$A$1:$DW$117 )</f>
        <v>61202818.186638258</v>
      </c>
      <c r="AD186" s="46" cm="1">
        <f t="array" ref="AD186">SalarioAnualEsperado($B186, $G186, $D186, AD$1, Hombres!$A$1:$DW$117, Mujeres!$A$1:$DW$117 )</f>
        <v>64213975.742361307</v>
      </c>
      <c r="AE186" s="46" cm="1">
        <f t="array" ref="AE186">SalarioAnualEsperado($B186, $G186, $D186, AE$1, Hombres!$A$1:$DW$117, Mujeres!$A$1:$DW$117 )</f>
        <v>67367283.73302035</v>
      </c>
      <c r="AF186" s="46" cm="1">
        <f t="array" ref="AF186">SalarioAnualEsperado($B186, $G186, $D186, AF$1, Hombres!$A$1:$DW$117, Mujeres!$A$1:$DW$117 )</f>
        <v>70668828.391238302</v>
      </c>
      <c r="AG186" s="46" cm="1">
        <f t="array" ref="AG186">SalarioAnualEsperado($B186, $G186, $D186, AG$1, Hombres!$A$1:$DW$117, Mujeres!$A$1:$DW$117 )</f>
        <v>74123622.596060753</v>
      </c>
      <c r="AH186" s="46" cm="1">
        <f t="array" ref="AH186">SalarioAnualEsperado($B186, $G186, $D186, AH$1, Hombres!$A$1:$DW$117, Mujeres!$A$1:$DW$117 )</f>
        <v>77736767.499506623</v>
      </c>
      <c r="AI186" s="46" cm="1">
        <f t="array" ref="AI186">SalarioAnualEsperado($B186, $G186, $D186, AI$1, Hombres!$A$1:$DW$117, Mujeres!$A$1:$DW$117 )</f>
        <v>81514135.256053939</v>
      </c>
      <c r="AJ186" s="46" cm="1">
        <f t="array" ref="AJ186">SalarioAnualEsperado($B186, $G186, $D186, AJ$1, Hombres!$A$1:$DW$117, Mujeres!$A$1:$DW$117 )</f>
        <v>85463627.819112793</v>
      </c>
      <c r="AK186" s="46" cm="1">
        <f t="array" ref="AK186">SalarioAnualEsperado($B186, $G186, $D186, AK$1, Hombres!$A$1:$DW$117, Mujeres!$A$1:$DW$117 )</f>
        <v>89593166.42785199</v>
      </c>
      <c r="AL186" s="46" cm="1">
        <f t="array" ref="AL186">SalarioAnualEsperado($B186, $G186, $D186, AL$1, Hombres!$A$1:$DW$117, Mujeres!$A$1:$DW$117 )</f>
        <v>93908771.741479263</v>
      </c>
      <c r="AM186" s="46" cm="1">
        <f t="array" ref="AM186">SalarioAnualEsperado($B186, $G186, $D186, AM$1, Hombres!$A$1:$DW$117, Mujeres!$A$1:$DW$117 )</f>
        <v>98413973.265008032</v>
      </c>
      <c r="AN186" s="46" cm="1">
        <f t="array" ref="AN186">SalarioAnualEsperado($B186, $G186, $D186, AN$1, Hombres!$A$1:$DW$117, Mujeres!$A$1:$DW$117 )</f>
        <v>103111083.23837197</v>
      </c>
      <c r="AO186" s="46" cm="1">
        <f t="array" ref="AO186">SalarioAnualEsperado($B186, $G186, $D186, AO$1, Hombres!$A$1:$DW$117, Mujeres!$A$1:$DW$117 )</f>
        <v>108002760.23855454</v>
      </c>
      <c r="AP186" s="46" cm="1">
        <f t="array" ref="AP186">SalarioAnualEsperado($B186, $G186, $D186, AP$1, Hombres!$A$1:$DW$117, Mujeres!$A$1:$DW$117 )</f>
        <v>0</v>
      </c>
      <c r="AQ186" s="46" cm="1">
        <f t="array" ref="AQ186">SalarioAnualEsperado($B186, $G186, $D186, AQ$1, Hombres!$A$1:$DW$117, Mujeres!$A$1:$DW$117 )</f>
        <v>0</v>
      </c>
      <c r="AR186" s="46" cm="1">
        <f t="array" ref="AR186">SalarioAnualEsperado($B186, $G186, $D186, AR$1, Hombres!$A$1:$DW$117, Mujeres!$A$1:$DW$117 )</f>
        <v>0</v>
      </c>
      <c r="AS186" s="46" cm="1">
        <f t="array" ref="AS186">SalarioAnualEsperado($B186, $G186, $D186, AS$1, Hombres!$A$1:$DW$117, Mujeres!$A$1:$DW$117 )</f>
        <v>0</v>
      </c>
      <c r="AT186" s="46" cm="1">
        <f t="array" ref="AT186">SalarioAnualEsperado($B186, $G186, $D186, AT$1, Hombres!$A$1:$DW$117, Mujeres!$A$1:$DW$117 )</f>
        <v>0</v>
      </c>
      <c r="AU186" s="46" cm="1">
        <f t="array" ref="AU186">SalarioAnualEsperado($B186, $G186, $D186, AU$1, Hombres!$A$1:$DW$117, Mujeres!$A$1:$DW$117 )</f>
        <v>0</v>
      </c>
      <c r="AV186" s="46" cm="1">
        <f t="array" ref="AV186">SalarioAnualEsperado($B186, $G186, $D186, AV$1, Hombres!$A$1:$DW$117, Mujeres!$A$1:$DW$117 )</f>
        <v>0</v>
      </c>
      <c r="AW186" s="46" cm="1">
        <f t="array" ref="AW186">SalarioAnualEsperado($B186, $G186, $D186, AW$1, Hombres!$A$1:$DW$117, Mujeres!$A$1:$DW$117 )</f>
        <v>0</v>
      </c>
      <c r="AX186" s="46" cm="1">
        <f t="array" ref="AX186">SalarioAnualEsperado($B186, $G186, $D186, AX$1, Hombres!$A$1:$DW$117, Mujeres!$A$1:$DW$117 )</f>
        <v>0</v>
      </c>
      <c r="AY186" s="46" cm="1">
        <f t="array" ref="AY186">SalarioAnualEsperado($B186, $G186, $D186, AY$1, Hombres!$A$1:$DW$117, Mujeres!$A$1:$DW$117 )</f>
        <v>0</v>
      </c>
      <c r="AZ186" s="46" cm="1">
        <f t="array" ref="AZ186">SalarioAnualEsperado($B186, $G186, $D186, AZ$1, Hombres!$A$1:$DW$117, Mujeres!$A$1:$DW$117 )</f>
        <v>0</v>
      </c>
      <c r="BA186" s="46" cm="1">
        <f t="array" ref="BA186">SalarioAnualEsperado($B186, $G186, $D186, BA$1, Hombres!$A$1:$DW$117, Mujeres!$A$1:$DW$117 )</f>
        <v>0</v>
      </c>
      <c r="BB186" s="46" cm="1">
        <f t="array" ref="BB186">SalarioAnualEsperado($B186, $G186, $D186, BB$1, Hombres!$A$1:$DW$117, Mujeres!$A$1:$DW$117 )</f>
        <v>0</v>
      </c>
      <c r="BC186" s="46" cm="1">
        <f t="array" ref="BC186">SalarioAnualEsperado($B186, $G186, $D186, BC$1, Hombres!$A$1:$DW$117, Mujeres!$A$1:$DW$117 )</f>
        <v>0</v>
      </c>
      <c r="BD186" s="46" cm="1">
        <f t="array" ref="BD186">SalarioAnualEsperado($B186, $G186, $D186, BD$1, Hombres!$A$1:$DW$117, Mujeres!$A$1:$DW$117 )</f>
        <v>0</v>
      </c>
      <c r="BE186" s="46" cm="1">
        <f t="array" ref="BE186">SalarioAnualEsperado($B186, $G186, $D186, BE$1, Hombres!$A$1:$DW$117, Mujeres!$A$1:$DW$117 )</f>
        <v>0</v>
      </c>
      <c r="BF186" s="46" cm="1">
        <f t="array" ref="BF186">SalarioAnualEsperado($B186, $G186, $D186, BF$1, Hombres!$A$1:$DW$117, Mujeres!$A$1:$DW$117 )</f>
        <v>0</v>
      </c>
      <c r="BG186" s="46" cm="1">
        <f t="array" ref="BG186">SalarioAnualEsperado($B186, $G186, $D186, BG$1, Hombres!$A$1:$DW$117, Mujeres!$A$1:$DW$117 )</f>
        <v>0</v>
      </c>
      <c r="BH186" s="46" cm="1">
        <f t="array" ref="BH186">SalarioAnualEsperado($B186, $G186, $D186, BH$1, Hombres!$A$1:$DW$117, Mujeres!$A$1:$DW$117 )</f>
        <v>0</v>
      </c>
      <c r="BI186" s="46" cm="1">
        <f t="array" ref="BI186">SalarioAnualEsperado($B186, $G186, $D186, BI$1, Hombres!$A$1:$DW$117, Mujeres!$A$1:$DW$117 )</f>
        <v>0</v>
      </c>
      <c r="BJ186" s="46" cm="1">
        <f t="array" ref="BJ186">SalarioAnualEsperado($B186, $G186, $D186, BJ$1, Hombres!$A$1:$DW$117, Mujeres!$A$1:$DW$117 )</f>
        <v>0</v>
      </c>
      <c r="BK186" s="46" cm="1">
        <f t="array" ref="BK186">SalarioAnualEsperado($B186, $G186, $D186, BK$1, Hombres!$A$1:$DW$117, Mujeres!$A$1:$DW$117 )</f>
        <v>0</v>
      </c>
      <c r="BL186" s="46" cm="1">
        <f t="array" ref="BL186">SalarioAnualEsperado($B186, $G186, $D186, BL$1, Hombres!$A$1:$DW$117, Mujeres!$A$1:$DW$117 )</f>
        <v>0</v>
      </c>
      <c r="BM186" s="46" cm="1">
        <f t="array" ref="BM186">SalarioAnualEsperado($B186, $G186, $D186, BM$1, Hombres!$A$1:$DW$117, Mujeres!$A$1:$DW$117 )</f>
        <v>0</v>
      </c>
      <c r="BN186" s="46" cm="1">
        <f t="array" ref="BN186">SalarioAnualEsperado($B186, $G186, $D186, BN$1, Hombres!$A$1:$DW$117, Mujeres!$A$1:$DW$117 )</f>
        <v>0</v>
      </c>
      <c r="BO186" s="46" cm="1">
        <f t="array" ref="BO186">SalarioAnualEsperado($B186, $G186, $D186, BO$1, Hombres!$A$1:$DW$117, Mujeres!$A$1:$DW$117 )</f>
        <v>0</v>
      </c>
      <c r="BP186" s="46" cm="1">
        <f t="array" ref="BP186">SalarioAnualEsperado($B186, $G186, $D186, BP$1, Hombres!$A$1:$DW$117, Mujeres!$A$1:$DW$117 )</f>
        <v>0</v>
      </c>
      <c r="BQ186" s="46" cm="1">
        <f t="array" ref="BQ186">SalarioAnualEsperado($B186, $G186, $D186, BQ$1, Hombres!$A$1:$DW$117, Mujeres!$A$1:$DW$117 )</f>
        <v>0</v>
      </c>
      <c r="BR186" s="46" cm="1">
        <f t="array" ref="BR186">SalarioAnualEsperado($B186, $G186, $D186, BR$1, Hombres!$A$1:$DW$117, Mujeres!$A$1:$DW$117 )</f>
        <v>0</v>
      </c>
      <c r="BS186" s="46" cm="1">
        <f t="array" ref="BS186">SalarioAnualEsperado($B186, $G186, $D186, BS$1, Hombres!$A$1:$DW$117, Mujeres!$A$1:$DW$117 )</f>
        <v>0</v>
      </c>
      <c r="BT186" s="46" cm="1">
        <f t="array" ref="BT186">SalarioAnualEsperado($B186, $G186, $D186, BT$1, Hombres!$A$1:$DW$117, Mujeres!$A$1:$DW$117 )</f>
        <v>0</v>
      </c>
      <c r="BU186" s="46" cm="1">
        <f t="array" ref="BU186">SalarioAnualEsperado($B186, $G186, $D186, BU$1, Hombres!$A$1:$DW$117, Mujeres!$A$1:$DW$117 )</f>
        <v>0</v>
      </c>
      <c r="BV186" s="46" cm="1">
        <f t="array" ref="BV186">SalarioAnualEsperado($B186, $G186, $D186, BV$1, Hombres!$A$1:$DW$117, Mujeres!$A$1:$DW$117 )</f>
        <v>0</v>
      </c>
      <c r="BW186" s="46" cm="1">
        <f t="array" ref="BW186">SalarioAnualEsperado($B186, $G186, $D186, BW$1, Hombres!$A$1:$DW$117, Mujeres!$A$1:$DW$117 )</f>
        <v>0</v>
      </c>
      <c r="BX186" s="46" cm="1">
        <f t="array" ref="BX186">SalarioAnualEsperado($B186, $G186, $D186, BX$1, Hombres!$A$1:$DW$117, Mujeres!$A$1:$DW$117 )</f>
        <v>0</v>
      </c>
      <c r="BY186" s="46" cm="1">
        <f t="array" ref="BY186">SalarioAnualEsperado($B186, $G186, $D186, BY$1, Hombres!$A$1:$DW$117, Mujeres!$A$1:$DW$117 )</f>
        <v>0</v>
      </c>
      <c r="BZ186" s="46" cm="1">
        <f t="array" ref="BZ186">SalarioAnualEsperado($B186, $G186, $D186, BZ$1, Hombres!$A$1:$DW$117, Mujeres!$A$1:$DW$117 )</f>
        <v>0</v>
      </c>
      <c r="CA186" s="46" cm="1">
        <f t="array" ref="CA186">SalarioAnualEsperado($B186, $G186, $D186, CA$1, Hombres!$A$1:$DW$117, Mujeres!$A$1:$DW$117 )</f>
        <v>0</v>
      </c>
      <c r="CB186" s="46" cm="1">
        <f t="array" ref="CB186">SalarioAnualEsperado($B186, $G186, $D186, CB$1, Hombres!$A$1:$DW$117, Mujeres!$A$1:$DW$117 )</f>
        <v>0</v>
      </c>
      <c r="CC186" s="46" cm="1">
        <f t="array" ref="CC186">SalarioAnualEsperado($B186, $G186, $D186, CC$1, Hombres!$A$1:$DW$117, Mujeres!$A$1:$DW$117 )</f>
        <v>0</v>
      </c>
      <c r="CD186" s="46" cm="1">
        <f t="array" ref="CD186">SalarioAnualEsperado($B186, $G186, $D186, CD$1, Hombres!$A$1:$DW$117, Mujeres!$A$1:$DW$117 )</f>
        <v>0</v>
      </c>
      <c r="CE186" s="46" cm="1">
        <f t="array" ref="CE186">SalarioAnualEsperado($B186, $G186, $D186, CE$1, Hombres!$A$1:$DW$117, Mujeres!$A$1:$DW$117 )</f>
        <v>0</v>
      </c>
      <c r="CF186" s="46" cm="1">
        <f t="array" ref="CF186">SalarioAnualEsperado($B186, $G186, $D186, CF$1, Hombres!$A$1:$DW$117, Mujeres!$A$1:$DW$117 )</f>
        <v>0</v>
      </c>
      <c r="CG186" s="46" cm="1">
        <f t="array" ref="CG186">SalarioAnualEsperado($B186, $G186, $D186, CG$1, Hombres!$A$1:$DW$117, Mujeres!$A$1:$DW$117 )</f>
        <v>0</v>
      </c>
      <c r="CH186" s="46" cm="1">
        <f t="array" ref="CH186">SalarioAnualEsperado($B186, $G186, $D186, CH$1, Hombres!$A$1:$DW$117, Mujeres!$A$1:$DW$117 )</f>
        <v>0</v>
      </c>
      <c r="CI186" s="46" cm="1">
        <f t="array" ref="CI186">SalarioAnualEsperado($B186, $G186, $D186, CI$1, Hombres!$A$1:$DW$117, Mujeres!$A$1:$DW$117 )</f>
        <v>0</v>
      </c>
      <c r="CJ186" s="46" cm="1">
        <f t="array" ref="CJ186">SalarioAnualEsperado($B186, $G186, $D186, CJ$1, Hombres!$A$1:$DW$117, Mujeres!$A$1:$DW$117 )</f>
        <v>0</v>
      </c>
      <c r="CK186" s="46" cm="1">
        <f t="array" ref="CK186">SalarioAnualEsperado($B186, $G186, $D186, CK$1, Hombres!$A$1:$DW$117, Mujeres!$A$1:$DW$117 )</f>
        <v>0</v>
      </c>
      <c r="CL186" s="46" cm="1">
        <f t="array" ref="CL186">SalarioAnualEsperado($B186, $G186, $D186, CL$1, Hombres!$A$1:$DW$117, Mujeres!$A$1:$DW$117 )</f>
        <v>0</v>
      </c>
      <c r="CM186" s="46" cm="1">
        <f t="array" ref="CM186">SalarioAnualEsperado($B186, $G186, $D186, CM$1, Hombres!$A$1:$DW$117, Mujeres!$A$1:$DW$117 )</f>
        <v>0</v>
      </c>
      <c r="CN186" s="46" cm="1">
        <f t="array" ref="CN186">SalarioAnualEsperado($B186, $G186, $D186, CN$1, Hombres!$A$1:$DW$117, Mujeres!$A$1:$DW$117 )</f>
        <v>0</v>
      </c>
      <c r="CO186" s="46" cm="1">
        <f t="array" ref="CO186">SalarioAnualEsperado($B186, $G186, $D186, CO$1, Hombres!$A$1:$DW$117, Mujeres!$A$1:$DW$117 )</f>
        <v>0</v>
      </c>
      <c r="CP186" s="46" cm="1">
        <f t="array" ref="CP186">SalarioAnualEsperado($B186, $G186, $D186, CP$1, Hombres!$A$1:$DW$117, Mujeres!$A$1:$DW$117 )</f>
        <v>0</v>
      </c>
      <c r="CQ186" s="46" cm="1">
        <f t="array" ref="CQ186">SalarioAnualEsperado($B186, $G186, $D186, CQ$1, Hombres!$A$1:$DW$117, Mujeres!$A$1:$DW$117 )</f>
        <v>0</v>
      </c>
      <c r="CR186" s="46" cm="1">
        <f t="array" ref="CR186">SalarioAnualEsperado($B186, $G186, $D186, CR$1, Hombres!$A$1:$DW$117, Mujeres!$A$1:$DW$117 )</f>
        <v>0</v>
      </c>
      <c r="CS186" s="46" cm="1">
        <f t="array" ref="CS186">SalarioAnualEsperado($B186, $G186, $D186, CS$1, Hombres!$A$1:$DW$117, Mujeres!$A$1:$DW$117 )</f>
        <v>0</v>
      </c>
      <c r="CT186" s="46" cm="1">
        <f t="array" ref="CT186">SalarioAnualEsperado($B186, $G186, $D186, CT$1, Hombres!$A$1:$DW$117, Mujeres!$A$1:$DW$117 )</f>
        <v>0</v>
      </c>
      <c r="CU186" s="46" cm="1">
        <f t="array" ref="CU186">SalarioAnualEsperado($B186, $G186, $D186, CU$1, Hombres!$A$1:$DW$117, Mujeres!$A$1:$DW$117 )</f>
        <v>0</v>
      </c>
      <c r="CV186" s="46" cm="1">
        <f t="array" ref="CV186">SalarioAnualEsperado($B186, $G186, $D186, CV$1, Hombres!$A$1:$DW$117, Mujeres!$A$1:$DW$117 )</f>
        <v>0</v>
      </c>
      <c r="CW186" s="46" cm="1">
        <f t="array" ref="CW186">SalarioAnualEsperado($B186, $G186, $D186, CW$1, Hombres!$A$1:$DW$117, Mujeres!$A$1:$DW$117 )</f>
        <v>0</v>
      </c>
      <c r="CX186" s="46" cm="1">
        <f t="array" ref="CX186">SalarioAnualEsperado($B186, $G186, $D186, CX$1, Hombres!$A$1:$DW$117, Mujeres!$A$1:$DW$117 )</f>
        <v>0</v>
      </c>
      <c r="CY186" s="46" cm="1">
        <f t="array" ref="CY186">SalarioAnualEsperado($B186, $G186, $D186, CY$1, Hombres!$A$1:$DW$117, Mujeres!$A$1:$DW$117 )</f>
        <v>0</v>
      </c>
      <c r="CZ186" s="46" cm="1">
        <f t="array" ref="CZ186">SalarioAnualEsperado($B186, $G186, $D186, CZ$1, Hombres!$A$1:$DW$117, Mujeres!$A$1:$DW$117 )</f>
        <v>0</v>
      </c>
      <c r="DA186" s="46" cm="1">
        <f t="array" ref="DA186">SalarioAnualEsperado($B186, $G186, $D186, DA$1, Hombres!$A$1:$DW$117, Mujeres!$A$1:$DW$117 )</f>
        <v>0</v>
      </c>
      <c r="DB186" s="46" cm="1">
        <f t="array" ref="DB186">SalarioAnualEsperado($B186, $G186, $D186, DB$1, Hombres!$A$1:$DW$117, Mujeres!$A$1:$DW$117 )</f>
        <v>0</v>
      </c>
      <c r="DC186" s="46" cm="1">
        <f t="array" ref="DC186">SalarioAnualEsperado($B186, $G186, $D186, DC$1, Hombres!$A$1:$DW$117, Mujeres!$A$1:$DW$117 )</f>
        <v>0</v>
      </c>
    </row>
    <row r="187" spans="1:107" x14ac:dyDescent="0.2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6" cm="1">
        <f t="array" ref="L187">SalarioAnualEsperado($B187, $G187, $D187, L$1, Hombres!$A$1:$DW$117, Mujeres!$A$1:$DW$117 )</f>
        <v>11656957</v>
      </c>
      <c r="M187" s="46" cm="1">
        <f t="array" ref="M187">SalarioAnualEsperado($B187, $G187, $D187, M$1, Hombres!$A$1:$DW$117, Mujeres!$A$1:$DW$117 )</f>
        <v>12243331.95539625</v>
      </c>
      <c r="N187" s="46" cm="1">
        <f t="array" ref="N187">SalarioAnualEsperado($B187, $G187, $D187, N$1, Hombres!$A$1:$DW$117, Mujeres!$A$1:$DW$117 )</f>
        <v>12859143.911961591</v>
      </c>
      <c r="O187" s="46" cm="1">
        <f t="array" ref="O187">SalarioAnualEsperado($B187, $G187, $D187, O$1, Hombres!$A$1:$DW$117, Mujeres!$A$1:$DW$117 )</f>
        <v>13505819.03917671</v>
      </c>
      <c r="P187" s="46" cm="1">
        <f t="array" ref="P187">SalarioAnualEsperado($B187, $G187, $D187, P$1, Hombres!$A$1:$DW$117, Mujeres!$A$1:$DW$117 )</f>
        <v>14184943.948222149</v>
      </c>
      <c r="Q187" s="46" cm="1">
        <f t="array" ref="Q187">SalarioAnualEsperado($B187, $G187, $D187, Q$1, Hombres!$A$1:$DW$117, Mujeres!$A$1:$DW$117 )</f>
        <v>14898171.69056014</v>
      </c>
      <c r="R187" s="46" cm="1">
        <f t="array" ref="R187">SalarioAnualEsperado($B187, $G187, $D187, R$1, Hombres!$A$1:$DW$117, Mujeres!$A$1:$DW$117 )</f>
        <v>15647206.182205217</v>
      </c>
      <c r="S187" s="46" cm="1">
        <f t="array" ref="S187">SalarioAnualEsperado($B187, $G187, $D187, S$1, Hombres!$A$1:$DW$117, Mujeres!$A$1:$DW$117 )</f>
        <v>16433769.968676142</v>
      </c>
      <c r="T187" s="46" cm="1">
        <f t="array" ref="T187">SalarioAnualEsperado($B187, $G187, $D187, T$1, Hombres!$A$1:$DW$117, Mujeres!$A$1:$DW$117 )</f>
        <v>17259650.524952397</v>
      </c>
      <c r="U187" s="46" cm="1">
        <f t="array" ref="U187">SalarioAnualEsperado($B187, $G187, $D187, U$1, Hombres!$A$1:$DW$117, Mujeres!$A$1:$DW$117 )</f>
        <v>18126751.093353506</v>
      </c>
      <c r="V187" s="46" cm="1">
        <f t="array" ref="V187">SalarioAnualEsperado($B187, $G187, $D187, V$1, Hombres!$A$1:$DW$117, Mujeres!$A$1:$DW$117 )</f>
        <v>19037127.915350366</v>
      </c>
      <c r="W187" s="46" cm="1">
        <f t="array" ref="W187">SalarioAnualEsperado($B187, $G187, $D187, W$1, Hombres!$A$1:$DW$117, Mujeres!$A$1:$DW$117 )</f>
        <v>19992946.43620982</v>
      </c>
      <c r="X187" s="46" cm="1">
        <f t="array" ref="X187">SalarioAnualEsperado($B187, $G187, $D187, X$1, Hombres!$A$1:$DW$117, Mujeres!$A$1:$DW$117 )</f>
        <v>20996439.745145991</v>
      </c>
      <c r="Y187" s="46" cm="1">
        <f t="array" ref="Y187">SalarioAnualEsperado($B187, $G187, $D187, Y$1, Hombres!$A$1:$DW$117, Mujeres!$A$1:$DW$117 )</f>
        <v>22049830.905017637</v>
      </c>
      <c r="Z187" s="46" cm="1">
        <f t="array" ref="Z187">SalarioAnualEsperado($B187, $G187, $D187, Z$1, Hombres!$A$1:$DW$117, Mujeres!$A$1:$DW$117 )</f>
        <v>23155563.362638723</v>
      </c>
      <c r="AA187" s="46" cm="1">
        <f t="array" ref="AA187">SalarioAnualEsperado($B187, $G187, $D187, AA$1, Hombres!$A$1:$DW$117, Mujeres!$A$1:$DW$117 )</f>
        <v>24316217.064116169</v>
      </c>
      <c r="AB187" s="46" cm="1">
        <f t="array" ref="AB187">SalarioAnualEsperado($B187, $G187, $D187, AB$1, Hombres!$A$1:$DW$117, Mujeres!$A$1:$DW$117 )</f>
        <v>25534460.012221973</v>
      </c>
      <c r="AC187" s="46" cm="1">
        <f t="array" ref="AC187">SalarioAnualEsperado($B187, $G187, $D187, AC$1, Hombres!$A$1:$DW$117, Mujeres!$A$1:$DW$117 )</f>
        <v>26813020.68808639</v>
      </c>
      <c r="AD187" s="46" cm="1">
        <f t="array" ref="AD187">SalarioAnualEsperado($B187, $G187, $D187, AD$1, Hombres!$A$1:$DW$117, Mujeres!$A$1:$DW$117 )</f>
        <v>28154733.785167638</v>
      </c>
      <c r="AE187" s="46" cm="1">
        <f t="array" ref="AE187">SalarioAnualEsperado($B187, $G187, $D187, AE$1, Hombres!$A$1:$DW$117, Mujeres!$A$1:$DW$117 )</f>
        <v>29562609.563315678</v>
      </c>
      <c r="AF187" s="46" cm="1">
        <f t="array" ref="AF187">SalarioAnualEsperado($B187, $G187, $D187, AF$1, Hombres!$A$1:$DW$117, Mujeres!$A$1:$DW$117 )</f>
        <v>31039681.016571563</v>
      </c>
      <c r="AG187" s="46" cm="1">
        <f t="array" ref="AG187">SalarioAnualEsperado($B187, $G187, $D187, AG$1, Hombres!$A$1:$DW$117, Mujeres!$A$1:$DW$117 )</f>
        <v>32588847.611074112</v>
      </c>
      <c r="AH187" s="46" cm="1">
        <f t="array" ref="AH187">SalarioAnualEsperado($B187, $G187, $D187, AH$1, Hombres!$A$1:$DW$117, Mujeres!$A$1:$DW$117 )</f>
        <v>34213243.409783274</v>
      </c>
      <c r="AI187" s="46" cm="1">
        <f t="array" ref="AI187">SalarioAnualEsperado($B187, $G187, $D187, AI$1, Hombres!$A$1:$DW$117, Mujeres!$A$1:$DW$117 )</f>
        <v>35916224.334886849</v>
      </c>
      <c r="AJ187" s="46" cm="1">
        <f t="array" ref="AJ187">SalarioAnualEsperado($B187, $G187, $D187, AJ$1, Hombres!$A$1:$DW$117, Mujeres!$A$1:$DW$117 )</f>
        <v>37701681.539872609</v>
      </c>
      <c r="AK187" s="46" cm="1">
        <f t="array" ref="AK187">SalarioAnualEsperado($B187, $G187, $D187, AK$1, Hombres!$A$1:$DW$117, Mujeres!$A$1:$DW$117 )</f>
        <v>39573607.466851085</v>
      </c>
      <c r="AL187" s="46" cm="1">
        <f t="array" ref="AL187">SalarioAnualEsperado($B187, $G187, $D187, AL$1, Hombres!$A$1:$DW$117, Mujeres!$A$1:$DW$117 )</f>
        <v>41535927.764202043</v>
      </c>
      <c r="AM187" s="46" cm="1">
        <f t="array" ref="AM187">SalarioAnualEsperado($B187, $G187, $D187, AM$1, Hombres!$A$1:$DW$117, Mujeres!$A$1:$DW$117 )</f>
        <v>43592642.205050901</v>
      </c>
      <c r="AN187" s="46" cm="1">
        <f t="array" ref="AN187">SalarioAnualEsperado($B187, $G187, $D187, AN$1, Hombres!$A$1:$DW$117, Mujeres!$A$1:$DW$117 )</f>
        <v>45747955.451032996</v>
      </c>
      <c r="AO187" s="46" cm="1">
        <f t="array" ref="AO187">SalarioAnualEsperado($B187, $G187, $D187, AO$1, Hombres!$A$1:$DW$117, Mujeres!$A$1:$DW$117 )</f>
        <v>48006438.748953551</v>
      </c>
      <c r="AP187" s="46" cm="1">
        <f t="array" ref="AP187">SalarioAnualEsperado($B187, $G187, $D187, AP$1, Hombres!$A$1:$DW$117, Mujeres!$A$1:$DW$117 )</f>
        <v>50372631.052205548</v>
      </c>
      <c r="AQ187" s="46" cm="1">
        <f t="array" ref="AQ187">SalarioAnualEsperado($B187, $G187, $D187, AQ$1, Hombres!$A$1:$DW$117, Mujeres!$A$1:$DW$117 )</f>
        <v>52850343.829570748</v>
      </c>
      <c r="AR187" s="46" cm="1">
        <f t="array" ref="AR187">SalarioAnualEsperado($B187, $G187, $D187, AR$1, Hombres!$A$1:$DW$117, Mujeres!$A$1:$DW$117 )</f>
        <v>55443588.64021194</v>
      </c>
      <c r="AS187" s="46" cm="1">
        <f t="array" ref="AS187">SalarioAnualEsperado($B187, $G187, $D187, AS$1, Hombres!$A$1:$DW$117, Mujeres!$A$1:$DW$117 )</f>
        <v>58156959.977006562</v>
      </c>
      <c r="AT187" s="46" cm="1">
        <f t="array" ref="AT187">SalarioAnualEsperado($B187, $G187, $D187, AT$1, Hombres!$A$1:$DW$117, Mujeres!$A$1:$DW$117 )</f>
        <v>60996474.205057546</v>
      </c>
      <c r="AU187" s="46" cm="1">
        <f t="array" ref="AU187">SalarioAnualEsperado($B187, $G187, $D187, AU$1, Hombres!$A$1:$DW$117, Mujeres!$A$1:$DW$117 )</f>
        <v>63968161.783193447</v>
      </c>
      <c r="AV187" s="46" cm="1">
        <f t="array" ref="AV187">SalarioAnualEsperado($B187, $G187, $D187, AV$1, Hombres!$A$1:$DW$117, Mujeres!$A$1:$DW$117 )</f>
        <v>67076811.08979097</v>
      </c>
      <c r="AW187" s="46" cm="1">
        <f t="array" ref="AW187">SalarioAnualEsperado($B187, $G187, $D187, AW$1, Hombres!$A$1:$DW$117, Mujeres!$A$1:$DW$117 )</f>
        <v>70325664.257800698</v>
      </c>
      <c r="AX187" s="46" cm="1">
        <f t="array" ref="AX187">SalarioAnualEsperado($B187, $G187, $D187, AX$1, Hombres!$A$1:$DW$117, Mujeres!$A$1:$DW$117 )</f>
        <v>73717282.920989513</v>
      </c>
      <c r="AY187" s="46" cm="1">
        <f t="array" ref="AY187">SalarioAnualEsperado($B187, $G187, $D187, AY$1, Hombres!$A$1:$DW$117, Mujeres!$A$1:$DW$117 )</f>
        <v>77254440.530121043</v>
      </c>
      <c r="AZ187" s="46" cm="1">
        <f t="array" ref="AZ187">SalarioAnualEsperado($B187, $G187, $D187, AZ$1, Hombres!$A$1:$DW$117, Mujeres!$A$1:$DW$117 )</f>
        <v>0</v>
      </c>
      <c r="BA187" s="46" cm="1">
        <f t="array" ref="BA187">SalarioAnualEsperado($B187, $G187, $D187, BA$1, Hombres!$A$1:$DW$117, Mujeres!$A$1:$DW$117 )</f>
        <v>0</v>
      </c>
      <c r="BB187" s="46" cm="1">
        <f t="array" ref="BB187">SalarioAnualEsperado($B187, $G187, $D187, BB$1, Hombres!$A$1:$DW$117, Mujeres!$A$1:$DW$117 )</f>
        <v>0</v>
      </c>
      <c r="BC187" s="46" cm="1">
        <f t="array" ref="BC187">SalarioAnualEsperado($B187, $G187, $D187, BC$1, Hombres!$A$1:$DW$117, Mujeres!$A$1:$DW$117 )</f>
        <v>0</v>
      </c>
      <c r="BD187" s="46" cm="1">
        <f t="array" ref="BD187">SalarioAnualEsperado($B187, $G187, $D187, BD$1, Hombres!$A$1:$DW$117, Mujeres!$A$1:$DW$117 )</f>
        <v>0</v>
      </c>
      <c r="BE187" s="46" cm="1">
        <f t="array" ref="BE187">SalarioAnualEsperado($B187, $G187, $D187, BE$1, Hombres!$A$1:$DW$117, Mujeres!$A$1:$DW$117 )</f>
        <v>0</v>
      </c>
      <c r="BF187" s="46" cm="1">
        <f t="array" ref="BF187">SalarioAnualEsperado($B187, $G187, $D187, BF$1, Hombres!$A$1:$DW$117, Mujeres!$A$1:$DW$117 )</f>
        <v>0</v>
      </c>
      <c r="BG187" s="46" cm="1">
        <f t="array" ref="BG187">SalarioAnualEsperado($B187, $G187, $D187, BG$1, Hombres!$A$1:$DW$117, Mujeres!$A$1:$DW$117 )</f>
        <v>0</v>
      </c>
      <c r="BH187" s="46" cm="1">
        <f t="array" ref="BH187">SalarioAnualEsperado($B187, $G187, $D187, BH$1, Hombres!$A$1:$DW$117, Mujeres!$A$1:$DW$117 )</f>
        <v>0</v>
      </c>
      <c r="BI187" s="46" cm="1">
        <f t="array" ref="BI187">SalarioAnualEsperado($B187, $G187, $D187, BI$1, Hombres!$A$1:$DW$117, Mujeres!$A$1:$DW$117 )</f>
        <v>0</v>
      </c>
      <c r="BJ187" s="46" cm="1">
        <f t="array" ref="BJ187">SalarioAnualEsperado($B187, $G187, $D187, BJ$1, Hombres!$A$1:$DW$117, Mujeres!$A$1:$DW$117 )</f>
        <v>0</v>
      </c>
      <c r="BK187" s="46" cm="1">
        <f t="array" ref="BK187">SalarioAnualEsperado($B187, $G187, $D187, BK$1, Hombres!$A$1:$DW$117, Mujeres!$A$1:$DW$117 )</f>
        <v>0</v>
      </c>
      <c r="BL187" s="46" cm="1">
        <f t="array" ref="BL187">SalarioAnualEsperado($B187, $G187, $D187, BL$1, Hombres!$A$1:$DW$117, Mujeres!$A$1:$DW$117 )</f>
        <v>0</v>
      </c>
      <c r="BM187" s="46" cm="1">
        <f t="array" ref="BM187">SalarioAnualEsperado($B187, $G187, $D187, BM$1, Hombres!$A$1:$DW$117, Mujeres!$A$1:$DW$117 )</f>
        <v>0</v>
      </c>
      <c r="BN187" s="46" cm="1">
        <f t="array" ref="BN187">SalarioAnualEsperado($B187, $G187, $D187, BN$1, Hombres!$A$1:$DW$117, Mujeres!$A$1:$DW$117 )</f>
        <v>0</v>
      </c>
      <c r="BO187" s="46" cm="1">
        <f t="array" ref="BO187">SalarioAnualEsperado($B187, $G187, $D187, BO$1, Hombres!$A$1:$DW$117, Mujeres!$A$1:$DW$117 )</f>
        <v>0</v>
      </c>
      <c r="BP187" s="46" cm="1">
        <f t="array" ref="BP187">SalarioAnualEsperado($B187, $G187, $D187, BP$1, Hombres!$A$1:$DW$117, Mujeres!$A$1:$DW$117 )</f>
        <v>0</v>
      </c>
      <c r="BQ187" s="46" cm="1">
        <f t="array" ref="BQ187">SalarioAnualEsperado($B187, $G187, $D187, BQ$1, Hombres!$A$1:$DW$117, Mujeres!$A$1:$DW$117 )</f>
        <v>0</v>
      </c>
      <c r="BR187" s="46" cm="1">
        <f t="array" ref="BR187">SalarioAnualEsperado($B187, $G187, $D187, BR$1, Hombres!$A$1:$DW$117, Mujeres!$A$1:$DW$117 )</f>
        <v>0</v>
      </c>
      <c r="BS187" s="46" cm="1">
        <f t="array" ref="BS187">SalarioAnualEsperado($B187, $G187, $D187, BS$1, Hombres!$A$1:$DW$117, Mujeres!$A$1:$DW$117 )</f>
        <v>0</v>
      </c>
      <c r="BT187" s="46" cm="1">
        <f t="array" ref="BT187">SalarioAnualEsperado($B187, $G187, $D187, BT$1, Hombres!$A$1:$DW$117, Mujeres!$A$1:$DW$117 )</f>
        <v>0</v>
      </c>
      <c r="BU187" s="46" cm="1">
        <f t="array" ref="BU187">SalarioAnualEsperado($B187, $G187, $D187, BU$1, Hombres!$A$1:$DW$117, Mujeres!$A$1:$DW$117 )</f>
        <v>0</v>
      </c>
      <c r="BV187" s="46" cm="1">
        <f t="array" ref="BV187">SalarioAnualEsperado($B187, $G187, $D187, BV$1, Hombres!$A$1:$DW$117, Mujeres!$A$1:$DW$117 )</f>
        <v>0</v>
      </c>
      <c r="BW187" s="46" cm="1">
        <f t="array" ref="BW187">SalarioAnualEsperado($B187, $G187, $D187, BW$1, Hombres!$A$1:$DW$117, Mujeres!$A$1:$DW$117 )</f>
        <v>0</v>
      </c>
      <c r="BX187" s="46" cm="1">
        <f t="array" ref="BX187">SalarioAnualEsperado($B187, $G187, $D187, BX$1, Hombres!$A$1:$DW$117, Mujeres!$A$1:$DW$117 )</f>
        <v>0</v>
      </c>
      <c r="BY187" s="46" cm="1">
        <f t="array" ref="BY187">SalarioAnualEsperado($B187, $G187, $D187, BY$1, Hombres!$A$1:$DW$117, Mujeres!$A$1:$DW$117 )</f>
        <v>0</v>
      </c>
      <c r="BZ187" s="46" cm="1">
        <f t="array" ref="BZ187">SalarioAnualEsperado($B187, $G187, $D187, BZ$1, Hombres!$A$1:$DW$117, Mujeres!$A$1:$DW$117 )</f>
        <v>0</v>
      </c>
      <c r="CA187" s="46" cm="1">
        <f t="array" ref="CA187">SalarioAnualEsperado($B187, $G187, $D187, CA$1, Hombres!$A$1:$DW$117, Mujeres!$A$1:$DW$117 )</f>
        <v>0</v>
      </c>
      <c r="CB187" s="46" cm="1">
        <f t="array" ref="CB187">SalarioAnualEsperado($B187, $G187, $D187, CB$1, Hombres!$A$1:$DW$117, Mujeres!$A$1:$DW$117 )</f>
        <v>0</v>
      </c>
      <c r="CC187" s="46" cm="1">
        <f t="array" ref="CC187">SalarioAnualEsperado($B187, $G187, $D187, CC$1, Hombres!$A$1:$DW$117, Mujeres!$A$1:$DW$117 )</f>
        <v>0</v>
      </c>
      <c r="CD187" s="46" cm="1">
        <f t="array" ref="CD187">SalarioAnualEsperado($B187, $G187, $D187, CD$1, Hombres!$A$1:$DW$117, Mujeres!$A$1:$DW$117 )</f>
        <v>0</v>
      </c>
      <c r="CE187" s="46" cm="1">
        <f t="array" ref="CE187">SalarioAnualEsperado($B187, $G187, $D187, CE$1, Hombres!$A$1:$DW$117, Mujeres!$A$1:$DW$117 )</f>
        <v>0</v>
      </c>
      <c r="CF187" s="46" cm="1">
        <f t="array" ref="CF187">SalarioAnualEsperado($B187, $G187, $D187, CF$1, Hombres!$A$1:$DW$117, Mujeres!$A$1:$DW$117 )</f>
        <v>0</v>
      </c>
      <c r="CG187" s="46" cm="1">
        <f t="array" ref="CG187">SalarioAnualEsperado($B187, $G187, $D187, CG$1, Hombres!$A$1:$DW$117, Mujeres!$A$1:$DW$117 )</f>
        <v>0</v>
      </c>
      <c r="CH187" s="46" cm="1">
        <f t="array" ref="CH187">SalarioAnualEsperado($B187, $G187, $D187, CH$1, Hombres!$A$1:$DW$117, Mujeres!$A$1:$DW$117 )</f>
        <v>0</v>
      </c>
      <c r="CI187" s="46" cm="1">
        <f t="array" ref="CI187">SalarioAnualEsperado($B187, $G187, $D187, CI$1, Hombres!$A$1:$DW$117, Mujeres!$A$1:$DW$117 )</f>
        <v>0</v>
      </c>
      <c r="CJ187" s="46" cm="1">
        <f t="array" ref="CJ187">SalarioAnualEsperado($B187, $G187, $D187, CJ$1, Hombres!$A$1:$DW$117, Mujeres!$A$1:$DW$117 )</f>
        <v>0</v>
      </c>
      <c r="CK187" s="46" cm="1">
        <f t="array" ref="CK187">SalarioAnualEsperado($B187, $G187, $D187, CK$1, Hombres!$A$1:$DW$117, Mujeres!$A$1:$DW$117 )</f>
        <v>0</v>
      </c>
      <c r="CL187" s="46" cm="1">
        <f t="array" ref="CL187">SalarioAnualEsperado($B187, $G187, $D187, CL$1, Hombres!$A$1:$DW$117, Mujeres!$A$1:$DW$117 )</f>
        <v>0</v>
      </c>
      <c r="CM187" s="46" cm="1">
        <f t="array" ref="CM187">SalarioAnualEsperado($B187, $G187, $D187, CM$1, Hombres!$A$1:$DW$117, Mujeres!$A$1:$DW$117 )</f>
        <v>0</v>
      </c>
      <c r="CN187" s="46" cm="1">
        <f t="array" ref="CN187">SalarioAnualEsperado($B187, $G187, $D187, CN$1, Hombres!$A$1:$DW$117, Mujeres!$A$1:$DW$117 )</f>
        <v>0</v>
      </c>
      <c r="CO187" s="46" cm="1">
        <f t="array" ref="CO187">SalarioAnualEsperado($B187, $G187, $D187, CO$1, Hombres!$A$1:$DW$117, Mujeres!$A$1:$DW$117 )</f>
        <v>0</v>
      </c>
      <c r="CP187" s="46" cm="1">
        <f t="array" ref="CP187">SalarioAnualEsperado($B187, $G187, $D187, CP$1, Hombres!$A$1:$DW$117, Mujeres!$A$1:$DW$117 )</f>
        <v>0</v>
      </c>
      <c r="CQ187" s="46" cm="1">
        <f t="array" ref="CQ187">SalarioAnualEsperado($B187, $G187, $D187, CQ$1, Hombres!$A$1:$DW$117, Mujeres!$A$1:$DW$117 )</f>
        <v>0</v>
      </c>
      <c r="CR187" s="46" cm="1">
        <f t="array" ref="CR187">SalarioAnualEsperado($B187, $G187, $D187, CR$1, Hombres!$A$1:$DW$117, Mujeres!$A$1:$DW$117 )</f>
        <v>0</v>
      </c>
      <c r="CS187" s="46" cm="1">
        <f t="array" ref="CS187">SalarioAnualEsperado($B187, $G187, $D187, CS$1, Hombres!$A$1:$DW$117, Mujeres!$A$1:$DW$117 )</f>
        <v>0</v>
      </c>
      <c r="CT187" s="46" cm="1">
        <f t="array" ref="CT187">SalarioAnualEsperado($B187, $G187, $D187, CT$1, Hombres!$A$1:$DW$117, Mujeres!$A$1:$DW$117 )</f>
        <v>0</v>
      </c>
      <c r="CU187" s="46" cm="1">
        <f t="array" ref="CU187">SalarioAnualEsperado($B187, $G187, $D187, CU$1, Hombres!$A$1:$DW$117, Mujeres!$A$1:$DW$117 )</f>
        <v>0</v>
      </c>
      <c r="CV187" s="46" cm="1">
        <f t="array" ref="CV187">SalarioAnualEsperado($B187, $G187, $D187, CV$1, Hombres!$A$1:$DW$117, Mujeres!$A$1:$DW$117 )</f>
        <v>0</v>
      </c>
      <c r="CW187" s="46" cm="1">
        <f t="array" ref="CW187">SalarioAnualEsperado($B187, $G187, $D187, CW$1, Hombres!$A$1:$DW$117, Mujeres!$A$1:$DW$117 )</f>
        <v>0</v>
      </c>
      <c r="CX187" s="46" cm="1">
        <f t="array" ref="CX187">SalarioAnualEsperado($B187, $G187, $D187, CX$1, Hombres!$A$1:$DW$117, Mujeres!$A$1:$DW$117 )</f>
        <v>0</v>
      </c>
      <c r="CY187" s="46" cm="1">
        <f t="array" ref="CY187">SalarioAnualEsperado($B187, $G187, $D187, CY$1, Hombres!$A$1:$DW$117, Mujeres!$A$1:$DW$117 )</f>
        <v>0</v>
      </c>
      <c r="CZ187" s="46" cm="1">
        <f t="array" ref="CZ187">SalarioAnualEsperado($B187, $G187, $D187, CZ$1, Hombres!$A$1:$DW$117, Mujeres!$A$1:$DW$117 )</f>
        <v>0</v>
      </c>
      <c r="DA187" s="46" cm="1">
        <f t="array" ref="DA187">SalarioAnualEsperado($B187, $G187, $D187, DA$1, Hombres!$A$1:$DW$117, Mujeres!$A$1:$DW$117 )</f>
        <v>0</v>
      </c>
      <c r="DB187" s="46" cm="1">
        <f t="array" ref="DB187">SalarioAnualEsperado($B187, $G187, $D187, DB$1, Hombres!$A$1:$DW$117, Mujeres!$A$1:$DW$117 )</f>
        <v>0</v>
      </c>
      <c r="DC187" s="46" cm="1">
        <f t="array" ref="DC187">SalarioAnualEsperado($B187, $G187, $D187, DC$1, Hombres!$A$1:$DW$117, Mujeres!$A$1:$DW$117 )</f>
        <v>0</v>
      </c>
    </row>
    <row r="188" spans="1:107" x14ac:dyDescent="0.2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6" cm="1">
        <f t="array" ref="L188">SalarioAnualEsperado($B188, $G188, $D188, L$1, Hombres!$A$1:$DW$117, Mujeres!$A$1:$DW$117 )</f>
        <v>8051927</v>
      </c>
      <c r="M188" s="46" cm="1">
        <f t="array" ref="M188">SalarioAnualEsperado($B188, $G188, $D188, M$1, Hombres!$A$1:$DW$117, Mujeres!$A$1:$DW$117 )</f>
        <v>8455569.7909939252</v>
      </c>
      <c r="N188" s="46" cm="1">
        <f t="array" ref="N188">SalarioAnualEsperado($B188, $G188, $D188, N$1, Hombres!$A$1:$DW$117, Mujeres!$A$1:$DW$117 )</f>
        <v>8879279.2829156835</v>
      </c>
      <c r="O188" s="46" cm="1">
        <f t="array" ref="O188">SalarioAnualEsperado($B188, $G188, $D188, O$1, Hombres!$A$1:$DW$117, Mujeres!$A$1:$DW$117 )</f>
        <v>9324028.7335015759</v>
      </c>
      <c r="P188" s="46" cm="1">
        <f t="array" ref="P188">SalarioAnualEsperado($B188, $G188, $D188, P$1, Hombres!$A$1:$DW$117, Mujeres!$A$1:$DW$117 )</f>
        <v>9790800.3089858685</v>
      </c>
      <c r="Q188" s="46" cm="1">
        <f t="array" ref="Q188">SalarioAnualEsperado($B188, $G188, $D188, Q$1, Hombres!$A$1:$DW$117, Mujeres!$A$1:$DW$117 )</f>
        <v>10280670.534840861</v>
      </c>
      <c r="R188" s="46" cm="1">
        <f t="array" ref="R188">SalarioAnualEsperado($B188, $G188, $D188, R$1, Hombres!$A$1:$DW$117, Mujeres!$A$1:$DW$117 )</f>
        <v>10794775.371397937</v>
      </c>
      <c r="S188" s="46" cm="1">
        <f t="array" ref="S188">SalarioAnualEsperado($B188, $G188, $D188, S$1, Hombres!$A$1:$DW$117, Mujeres!$A$1:$DW$117 )</f>
        <v>11334285.077209303</v>
      </c>
      <c r="T188" s="46" cm="1">
        <f t="array" ref="T188">SalarioAnualEsperado($B188, $G188, $D188, T$1, Hombres!$A$1:$DW$117, Mujeres!$A$1:$DW$117 )</f>
        <v>11900389.678237006</v>
      </c>
      <c r="U188" s="46" cm="1">
        <f t="array" ref="U188">SalarioAnualEsperado($B188, $G188, $D188, U$1, Hombres!$A$1:$DW$117, Mujeres!$A$1:$DW$117 )</f>
        <v>12494333.970747717</v>
      </c>
      <c r="V188" s="46" cm="1">
        <f t="array" ref="V188">SalarioAnualEsperado($B188, $G188, $D188, V$1, Hombres!$A$1:$DW$117, Mujeres!$A$1:$DW$117 )</f>
        <v>13117441.38382658</v>
      </c>
      <c r="W188" s="46" cm="1">
        <f t="array" ref="W188">SalarioAnualEsperado($B188, $G188, $D188, W$1, Hombres!$A$1:$DW$117, Mujeres!$A$1:$DW$117 )</f>
        <v>13771025.807182359</v>
      </c>
      <c r="X188" s="46" cm="1">
        <f t="array" ref="X188">SalarioAnualEsperado($B188, $G188, $D188, X$1, Hombres!$A$1:$DW$117, Mujeres!$A$1:$DW$117 )</f>
        <v>14456329.099750102</v>
      </c>
      <c r="Y188" s="46" cm="1">
        <f t="array" ref="Y188">SalarioAnualEsperado($B188, $G188, $D188, Y$1, Hombres!$A$1:$DW$117, Mujeres!$A$1:$DW$117 )</f>
        <v>15174692.519931354</v>
      </c>
      <c r="Z188" s="46" cm="1">
        <f t="array" ref="Z188">SalarioAnualEsperado($B188, $G188, $D188, Z$1, Hombres!$A$1:$DW$117, Mujeres!$A$1:$DW$117 )</f>
        <v>15927585.837726029</v>
      </c>
      <c r="AA188" s="46" cm="1">
        <f t="array" ref="AA188">SalarioAnualEsperado($B188, $G188, $D188, AA$1, Hombres!$A$1:$DW$117, Mujeres!$A$1:$DW$117 )</f>
        <v>16716706.165177613</v>
      </c>
      <c r="AB188" s="46" cm="1">
        <f t="array" ref="AB188">SalarioAnualEsperado($B188, $G188, $D188, AB$1, Hombres!$A$1:$DW$117, Mujeres!$A$1:$DW$117 )</f>
        <v>17543765.495576467</v>
      </c>
      <c r="AC188" s="46" cm="1">
        <f t="array" ref="AC188">SalarioAnualEsperado($B188, $G188, $D188, AC$1, Hombres!$A$1:$DW$117, Mujeres!$A$1:$DW$117 )</f>
        <v>18410412.847978745</v>
      </c>
      <c r="AD188" s="46" cm="1">
        <f t="array" ref="AD188">SalarioAnualEsperado($B188, $G188, $D188, AD$1, Hombres!$A$1:$DW$117, Mujeres!$A$1:$DW$117 )</f>
        <v>19318312.891678941</v>
      </c>
      <c r="AE188" s="46" cm="1">
        <f t="array" ref="AE188">SalarioAnualEsperado($B188, $G188, $D188, AE$1, Hombres!$A$1:$DW$117, Mujeres!$A$1:$DW$117 )</f>
        <v>20269252.296240982</v>
      </c>
      <c r="AF188" s="46" cm="1">
        <f t="array" ref="AF188">SalarioAnualEsperado($B188, $G188, $D188, AF$1, Hombres!$A$1:$DW$117, Mujeres!$A$1:$DW$117 )</f>
        <v>21265193.534129795</v>
      </c>
      <c r="AG188" s="46" cm="1">
        <f t="array" ref="AG188">SalarioAnualEsperado($B188, $G188, $D188, AG$1, Hombres!$A$1:$DW$117, Mujeres!$A$1:$DW$117 )</f>
        <v>22308044.563136164</v>
      </c>
      <c r="AH188" s="46" cm="1">
        <f t="array" ref="AH188">SalarioAnualEsperado($B188, $G188, $D188, AH$1, Hombres!$A$1:$DW$117, Mujeres!$A$1:$DW$117 )</f>
        <v>23399342.062174652</v>
      </c>
      <c r="AI188" s="46" cm="1">
        <f t="array" ref="AI188">SalarioAnualEsperado($B188, $G188, $D188, AI$1, Hombres!$A$1:$DW$117, Mujeres!$A$1:$DW$117 )</f>
        <v>24540694.202068958</v>
      </c>
      <c r="AJ188" s="46" cm="1">
        <f t="array" ref="AJ188">SalarioAnualEsperado($B188, $G188, $D188, AJ$1, Hombres!$A$1:$DW$117, Mujeres!$A$1:$DW$117 )</f>
        <v>25734046.772569027</v>
      </c>
      <c r="AK188" s="46" cm="1">
        <f t="array" ref="AK188">SalarioAnualEsperado($B188, $G188, $D188, AK$1, Hombres!$A$1:$DW$117, Mujeres!$A$1:$DW$117 )</f>
        <v>26981979.275615849</v>
      </c>
      <c r="AL188" s="46" cm="1">
        <f t="array" ref="AL188">SalarioAnualEsperado($B188, $G188, $D188, AL$1, Hombres!$A$1:$DW$117, Mujeres!$A$1:$DW$117 )</f>
        <v>28286964.284964629</v>
      </c>
      <c r="AM188" s="46" cm="1">
        <f t="array" ref="AM188">SalarioAnualEsperado($B188, $G188, $D188, AM$1, Hombres!$A$1:$DW$117, Mujeres!$A$1:$DW$117 )</f>
        <v>29650824.171565268</v>
      </c>
      <c r="AN188" s="46" cm="1">
        <f t="array" ref="AN188">SalarioAnualEsperado($B188, $G188, $D188, AN$1, Hombres!$A$1:$DW$117, Mujeres!$A$1:$DW$117 )</f>
        <v>31074673.556743041</v>
      </c>
      <c r="AO188" s="46" cm="1">
        <f t="array" ref="AO188">SalarioAnualEsperado($B188, $G188, $D188, AO$1, Hombres!$A$1:$DW$117, Mujeres!$A$1:$DW$117 )</f>
        <v>32559420.82163192</v>
      </c>
      <c r="AP188" s="46" cm="1">
        <f t="array" ref="AP188">SalarioAnualEsperado($B188, $G188, $D188, AP$1, Hombres!$A$1:$DW$117, Mujeres!$A$1:$DW$117 )</f>
        <v>34106064.968735158</v>
      </c>
      <c r="AQ188" s="46" cm="1">
        <f t="array" ref="AQ188">SalarioAnualEsperado($B188, $G188, $D188, AQ$1, Hombres!$A$1:$DW$117, Mujeres!$A$1:$DW$117 )</f>
        <v>0</v>
      </c>
      <c r="AR188" s="46" cm="1">
        <f t="array" ref="AR188">SalarioAnualEsperado($B188, $G188, $D188, AR$1, Hombres!$A$1:$DW$117, Mujeres!$A$1:$DW$117 )</f>
        <v>0</v>
      </c>
      <c r="AS188" s="46" cm="1">
        <f t="array" ref="AS188">SalarioAnualEsperado($B188, $G188, $D188, AS$1, Hombres!$A$1:$DW$117, Mujeres!$A$1:$DW$117 )</f>
        <v>0</v>
      </c>
      <c r="AT188" s="46" cm="1">
        <f t="array" ref="AT188">SalarioAnualEsperado($B188, $G188, $D188, AT$1, Hombres!$A$1:$DW$117, Mujeres!$A$1:$DW$117 )</f>
        <v>0</v>
      </c>
      <c r="AU188" s="46" cm="1">
        <f t="array" ref="AU188">SalarioAnualEsperado($B188, $G188, $D188, AU$1, Hombres!$A$1:$DW$117, Mujeres!$A$1:$DW$117 )</f>
        <v>0</v>
      </c>
      <c r="AV188" s="46" cm="1">
        <f t="array" ref="AV188">SalarioAnualEsperado($B188, $G188, $D188, AV$1, Hombres!$A$1:$DW$117, Mujeres!$A$1:$DW$117 )</f>
        <v>0</v>
      </c>
      <c r="AW188" s="46" cm="1">
        <f t="array" ref="AW188">SalarioAnualEsperado($B188, $G188, $D188, AW$1, Hombres!$A$1:$DW$117, Mujeres!$A$1:$DW$117 )</f>
        <v>0</v>
      </c>
      <c r="AX188" s="46" cm="1">
        <f t="array" ref="AX188">SalarioAnualEsperado($B188, $G188, $D188, AX$1, Hombres!$A$1:$DW$117, Mujeres!$A$1:$DW$117 )</f>
        <v>0</v>
      </c>
      <c r="AY188" s="46" cm="1">
        <f t="array" ref="AY188">SalarioAnualEsperado($B188, $G188, $D188, AY$1, Hombres!$A$1:$DW$117, Mujeres!$A$1:$DW$117 )</f>
        <v>0</v>
      </c>
      <c r="AZ188" s="46" cm="1">
        <f t="array" ref="AZ188">SalarioAnualEsperado($B188, $G188, $D188, AZ$1, Hombres!$A$1:$DW$117, Mujeres!$A$1:$DW$117 )</f>
        <v>0</v>
      </c>
      <c r="BA188" s="46" cm="1">
        <f t="array" ref="BA188">SalarioAnualEsperado($B188, $G188, $D188, BA$1, Hombres!$A$1:$DW$117, Mujeres!$A$1:$DW$117 )</f>
        <v>0</v>
      </c>
      <c r="BB188" s="46" cm="1">
        <f t="array" ref="BB188">SalarioAnualEsperado($B188, $G188, $D188, BB$1, Hombres!$A$1:$DW$117, Mujeres!$A$1:$DW$117 )</f>
        <v>0</v>
      </c>
      <c r="BC188" s="46" cm="1">
        <f t="array" ref="BC188">SalarioAnualEsperado($B188, $G188, $D188, BC$1, Hombres!$A$1:$DW$117, Mujeres!$A$1:$DW$117 )</f>
        <v>0</v>
      </c>
      <c r="BD188" s="46" cm="1">
        <f t="array" ref="BD188">SalarioAnualEsperado($B188, $G188, $D188, BD$1, Hombres!$A$1:$DW$117, Mujeres!$A$1:$DW$117 )</f>
        <v>0</v>
      </c>
      <c r="BE188" s="46" cm="1">
        <f t="array" ref="BE188">SalarioAnualEsperado($B188, $G188, $D188, BE$1, Hombres!$A$1:$DW$117, Mujeres!$A$1:$DW$117 )</f>
        <v>0</v>
      </c>
      <c r="BF188" s="46" cm="1">
        <f t="array" ref="BF188">SalarioAnualEsperado($B188, $G188, $D188, BF$1, Hombres!$A$1:$DW$117, Mujeres!$A$1:$DW$117 )</f>
        <v>0</v>
      </c>
      <c r="BG188" s="46" cm="1">
        <f t="array" ref="BG188">SalarioAnualEsperado($B188, $G188, $D188, BG$1, Hombres!$A$1:$DW$117, Mujeres!$A$1:$DW$117 )</f>
        <v>0</v>
      </c>
      <c r="BH188" s="46" cm="1">
        <f t="array" ref="BH188">SalarioAnualEsperado($B188, $G188, $D188, BH$1, Hombres!$A$1:$DW$117, Mujeres!$A$1:$DW$117 )</f>
        <v>0</v>
      </c>
      <c r="BI188" s="46" cm="1">
        <f t="array" ref="BI188">SalarioAnualEsperado($B188, $G188, $D188, BI$1, Hombres!$A$1:$DW$117, Mujeres!$A$1:$DW$117 )</f>
        <v>0</v>
      </c>
      <c r="BJ188" s="46" cm="1">
        <f t="array" ref="BJ188">SalarioAnualEsperado($B188, $G188, $D188, BJ$1, Hombres!$A$1:$DW$117, Mujeres!$A$1:$DW$117 )</f>
        <v>0</v>
      </c>
      <c r="BK188" s="46" cm="1">
        <f t="array" ref="BK188">SalarioAnualEsperado($B188, $G188, $D188, BK$1, Hombres!$A$1:$DW$117, Mujeres!$A$1:$DW$117 )</f>
        <v>0</v>
      </c>
      <c r="BL188" s="46" cm="1">
        <f t="array" ref="BL188">SalarioAnualEsperado($B188, $G188, $D188, BL$1, Hombres!$A$1:$DW$117, Mujeres!$A$1:$DW$117 )</f>
        <v>0</v>
      </c>
      <c r="BM188" s="46" cm="1">
        <f t="array" ref="BM188">SalarioAnualEsperado($B188, $G188, $D188, BM$1, Hombres!$A$1:$DW$117, Mujeres!$A$1:$DW$117 )</f>
        <v>0</v>
      </c>
      <c r="BN188" s="46" cm="1">
        <f t="array" ref="BN188">SalarioAnualEsperado($B188, $G188, $D188, BN$1, Hombres!$A$1:$DW$117, Mujeres!$A$1:$DW$117 )</f>
        <v>0</v>
      </c>
      <c r="BO188" s="46" cm="1">
        <f t="array" ref="BO188">SalarioAnualEsperado($B188, $G188, $D188, BO$1, Hombres!$A$1:$DW$117, Mujeres!$A$1:$DW$117 )</f>
        <v>0</v>
      </c>
      <c r="BP188" s="46" cm="1">
        <f t="array" ref="BP188">SalarioAnualEsperado($B188, $G188, $D188, BP$1, Hombres!$A$1:$DW$117, Mujeres!$A$1:$DW$117 )</f>
        <v>0</v>
      </c>
      <c r="BQ188" s="46" cm="1">
        <f t="array" ref="BQ188">SalarioAnualEsperado($B188, $G188, $D188, BQ$1, Hombres!$A$1:$DW$117, Mujeres!$A$1:$DW$117 )</f>
        <v>0</v>
      </c>
      <c r="BR188" s="46" cm="1">
        <f t="array" ref="BR188">SalarioAnualEsperado($B188, $G188, $D188, BR$1, Hombres!$A$1:$DW$117, Mujeres!$A$1:$DW$117 )</f>
        <v>0</v>
      </c>
      <c r="BS188" s="46" cm="1">
        <f t="array" ref="BS188">SalarioAnualEsperado($B188, $G188, $D188, BS$1, Hombres!$A$1:$DW$117, Mujeres!$A$1:$DW$117 )</f>
        <v>0</v>
      </c>
      <c r="BT188" s="46" cm="1">
        <f t="array" ref="BT188">SalarioAnualEsperado($B188, $G188, $D188, BT$1, Hombres!$A$1:$DW$117, Mujeres!$A$1:$DW$117 )</f>
        <v>0</v>
      </c>
      <c r="BU188" s="46" cm="1">
        <f t="array" ref="BU188">SalarioAnualEsperado($B188, $G188, $D188, BU$1, Hombres!$A$1:$DW$117, Mujeres!$A$1:$DW$117 )</f>
        <v>0</v>
      </c>
      <c r="BV188" s="46" cm="1">
        <f t="array" ref="BV188">SalarioAnualEsperado($B188, $G188, $D188, BV$1, Hombres!$A$1:$DW$117, Mujeres!$A$1:$DW$117 )</f>
        <v>0</v>
      </c>
      <c r="BW188" s="46" cm="1">
        <f t="array" ref="BW188">SalarioAnualEsperado($B188, $G188, $D188, BW$1, Hombres!$A$1:$DW$117, Mujeres!$A$1:$DW$117 )</f>
        <v>0</v>
      </c>
      <c r="BX188" s="46" cm="1">
        <f t="array" ref="BX188">SalarioAnualEsperado($B188, $G188, $D188, BX$1, Hombres!$A$1:$DW$117, Mujeres!$A$1:$DW$117 )</f>
        <v>0</v>
      </c>
      <c r="BY188" s="46" cm="1">
        <f t="array" ref="BY188">SalarioAnualEsperado($B188, $G188, $D188, BY$1, Hombres!$A$1:$DW$117, Mujeres!$A$1:$DW$117 )</f>
        <v>0</v>
      </c>
      <c r="BZ188" s="46" cm="1">
        <f t="array" ref="BZ188">SalarioAnualEsperado($B188, $G188, $D188, BZ$1, Hombres!$A$1:$DW$117, Mujeres!$A$1:$DW$117 )</f>
        <v>0</v>
      </c>
      <c r="CA188" s="46" cm="1">
        <f t="array" ref="CA188">SalarioAnualEsperado($B188, $G188, $D188, CA$1, Hombres!$A$1:$DW$117, Mujeres!$A$1:$DW$117 )</f>
        <v>0</v>
      </c>
      <c r="CB188" s="46" cm="1">
        <f t="array" ref="CB188">SalarioAnualEsperado($B188, $G188, $D188, CB$1, Hombres!$A$1:$DW$117, Mujeres!$A$1:$DW$117 )</f>
        <v>0</v>
      </c>
      <c r="CC188" s="46" cm="1">
        <f t="array" ref="CC188">SalarioAnualEsperado($B188, $G188, $D188, CC$1, Hombres!$A$1:$DW$117, Mujeres!$A$1:$DW$117 )</f>
        <v>0</v>
      </c>
      <c r="CD188" s="46" cm="1">
        <f t="array" ref="CD188">SalarioAnualEsperado($B188, $G188, $D188, CD$1, Hombres!$A$1:$DW$117, Mujeres!$A$1:$DW$117 )</f>
        <v>0</v>
      </c>
      <c r="CE188" s="46" cm="1">
        <f t="array" ref="CE188">SalarioAnualEsperado($B188, $G188, $D188, CE$1, Hombres!$A$1:$DW$117, Mujeres!$A$1:$DW$117 )</f>
        <v>0</v>
      </c>
      <c r="CF188" s="46" cm="1">
        <f t="array" ref="CF188">SalarioAnualEsperado($B188, $G188, $D188, CF$1, Hombres!$A$1:$DW$117, Mujeres!$A$1:$DW$117 )</f>
        <v>0</v>
      </c>
      <c r="CG188" s="46" cm="1">
        <f t="array" ref="CG188">SalarioAnualEsperado($B188, $G188, $D188, CG$1, Hombres!$A$1:$DW$117, Mujeres!$A$1:$DW$117 )</f>
        <v>0</v>
      </c>
      <c r="CH188" s="46" cm="1">
        <f t="array" ref="CH188">SalarioAnualEsperado($B188, $G188, $D188, CH$1, Hombres!$A$1:$DW$117, Mujeres!$A$1:$DW$117 )</f>
        <v>0</v>
      </c>
      <c r="CI188" s="46" cm="1">
        <f t="array" ref="CI188">SalarioAnualEsperado($B188, $G188, $D188, CI$1, Hombres!$A$1:$DW$117, Mujeres!$A$1:$DW$117 )</f>
        <v>0</v>
      </c>
      <c r="CJ188" s="46" cm="1">
        <f t="array" ref="CJ188">SalarioAnualEsperado($B188, $G188, $D188, CJ$1, Hombres!$A$1:$DW$117, Mujeres!$A$1:$DW$117 )</f>
        <v>0</v>
      </c>
      <c r="CK188" s="46" cm="1">
        <f t="array" ref="CK188">SalarioAnualEsperado($B188, $G188, $D188, CK$1, Hombres!$A$1:$DW$117, Mujeres!$A$1:$DW$117 )</f>
        <v>0</v>
      </c>
      <c r="CL188" s="46" cm="1">
        <f t="array" ref="CL188">SalarioAnualEsperado($B188, $G188, $D188, CL$1, Hombres!$A$1:$DW$117, Mujeres!$A$1:$DW$117 )</f>
        <v>0</v>
      </c>
      <c r="CM188" s="46" cm="1">
        <f t="array" ref="CM188">SalarioAnualEsperado($B188, $G188, $D188, CM$1, Hombres!$A$1:$DW$117, Mujeres!$A$1:$DW$117 )</f>
        <v>0</v>
      </c>
      <c r="CN188" s="46" cm="1">
        <f t="array" ref="CN188">SalarioAnualEsperado($B188, $G188, $D188, CN$1, Hombres!$A$1:$DW$117, Mujeres!$A$1:$DW$117 )</f>
        <v>0</v>
      </c>
      <c r="CO188" s="46" cm="1">
        <f t="array" ref="CO188">SalarioAnualEsperado($B188, $G188, $D188, CO$1, Hombres!$A$1:$DW$117, Mujeres!$A$1:$DW$117 )</f>
        <v>0</v>
      </c>
      <c r="CP188" s="46" cm="1">
        <f t="array" ref="CP188">SalarioAnualEsperado($B188, $G188, $D188, CP$1, Hombres!$A$1:$DW$117, Mujeres!$A$1:$DW$117 )</f>
        <v>0</v>
      </c>
      <c r="CQ188" s="46" cm="1">
        <f t="array" ref="CQ188">SalarioAnualEsperado($B188, $G188, $D188, CQ$1, Hombres!$A$1:$DW$117, Mujeres!$A$1:$DW$117 )</f>
        <v>0</v>
      </c>
      <c r="CR188" s="46" cm="1">
        <f t="array" ref="CR188">SalarioAnualEsperado($B188, $G188, $D188, CR$1, Hombres!$A$1:$DW$117, Mujeres!$A$1:$DW$117 )</f>
        <v>0</v>
      </c>
      <c r="CS188" s="46" cm="1">
        <f t="array" ref="CS188">SalarioAnualEsperado($B188, $G188, $D188, CS$1, Hombres!$A$1:$DW$117, Mujeres!$A$1:$DW$117 )</f>
        <v>0</v>
      </c>
      <c r="CT188" s="46" cm="1">
        <f t="array" ref="CT188">SalarioAnualEsperado($B188, $G188, $D188, CT$1, Hombres!$A$1:$DW$117, Mujeres!$A$1:$DW$117 )</f>
        <v>0</v>
      </c>
      <c r="CU188" s="46" cm="1">
        <f t="array" ref="CU188">SalarioAnualEsperado($B188, $G188, $D188, CU$1, Hombres!$A$1:$DW$117, Mujeres!$A$1:$DW$117 )</f>
        <v>0</v>
      </c>
      <c r="CV188" s="46" cm="1">
        <f t="array" ref="CV188">SalarioAnualEsperado($B188, $G188, $D188, CV$1, Hombres!$A$1:$DW$117, Mujeres!$A$1:$DW$117 )</f>
        <v>0</v>
      </c>
      <c r="CW188" s="46" cm="1">
        <f t="array" ref="CW188">SalarioAnualEsperado($B188, $G188, $D188, CW$1, Hombres!$A$1:$DW$117, Mujeres!$A$1:$DW$117 )</f>
        <v>0</v>
      </c>
      <c r="CX188" s="46" cm="1">
        <f t="array" ref="CX188">SalarioAnualEsperado($B188, $G188, $D188, CX$1, Hombres!$A$1:$DW$117, Mujeres!$A$1:$DW$117 )</f>
        <v>0</v>
      </c>
      <c r="CY188" s="46" cm="1">
        <f t="array" ref="CY188">SalarioAnualEsperado($B188, $G188, $D188, CY$1, Hombres!$A$1:$DW$117, Mujeres!$A$1:$DW$117 )</f>
        <v>0</v>
      </c>
      <c r="CZ188" s="46" cm="1">
        <f t="array" ref="CZ188">SalarioAnualEsperado($B188, $G188, $D188, CZ$1, Hombres!$A$1:$DW$117, Mujeres!$A$1:$DW$117 )</f>
        <v>0</v>
      </c>
      <c r="DA188" s="46" cm="1">
        <f t="array" ref="DA188">SalarioAnualEsperado($B188, $G188, $D188, DA$1, Hombres!$A$1:$DW$117, Mujeres!$A$1:$DW$117 )</f>
        <v>0</v>
      </c>
      <c r="DB188" s="46" cm="1">
        <f t="array" ref="DB188">SalarioAnualEsperado($B188, $G188, $D188, DB$1, Hombres!$A$1:$DW$117, Mujeres!$A$1:$DW$117 )</f>
        <v>0</v>
      </c>
      <c r="DC188" s="46" cm="1">
        <f t="array" ref="DC188">SalarioAnualEsperado($B188, $G188, $D188, DC$1, Hombres!$A$1:$DW$117, Mujeres!$A$1:$DW$117 )</f>
        <v>0</v>
      </c>
    </row>
    <row r="189" spans="1:107" x14ac:dyDescent="0.2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6" cm="1">
        <f t="array" ref="L189">SalarioAnualEsperado($B189, $G189, $D189, L$1, Hombres!$A$1:$DW$117, Mujeres!$A$1:$DW$117 )</f>
        <v>11059718.799999999</v>
      </c>
      <c r="M189" s="46" cm="1">
        <f t="array" ref="M189">SalarioAnualEsperado($B189, $G189, $D189, M$1, Hombres!$A$1:$DW$117, Mujeres!$A$1:$DW$117 )</f>
        <v>11615293.554959022</v>
      </c>
      <c r="N189" s="46" cm="1">
        <f t="array" ref="N189">SalarioAnualEsperado($B189, $G189, $D189, N$1, Hombres!$A$1:$DW$117, Mujeres!$A$1:$DW$117 )</f>
        <v>12198670.928054994</v>
      </c>
      <c r="O189" s="46" cm="1">
        <f t="array" ref="O189">SalarioAnualEsperado($B189, $G189, $D189, O$1, Hombres!$A$1:$DW$117, Mujeres!$A$1:$DW$117 )</f>
        <v>12811165.1245533</v>
      </c>
      <c r="P189" s="46" cm="1">
        <f t="array" ref="P189">SalarioAnualEsperado($B189, $G189, $D189, P$1, Hombres!$A$1:$DW$117, Mujeres!$A$1:$DW$117 )</f>
        <v>13454175.715275642</v>
      </c>
      <c r="Q189" s="46" cm="1">
        <f t="array" ref="Q189">SalarioAnualEsperado($B189, $G189, $D189, Q$1, Hombres!$A$1:$DW$117, Mujeres!$A$1:$DW$117 )</f>
        <v>14129219.627419662</v>
      </c>
      <c r="R189" s="46" cm="1">
        <f t="array" ref="R189">SalarioAnualEsperado($B189, $G189, $D189, R$1, Hombres!$A$1:$DW$117, Mujeres!$A$1:$DW$117 )</f>
        <v>14837892.421415968</v>
      </c>
      <c r="S189" s="46" cm="1">
        <f t="array" ref="S189">SalarioAnualEsperado($B189, $G189, $D189, S$1, Hombres!$A$1:$DW$117, Mujeres!$A$1:$DW$117 )</f>
        <v>15581838.548782207</v>
      </c>
      <c r="T189" s="46" cm="1">
        <f t="array" ref="T189">SalarioAnualEsperado($B189, $G189, $D189, T$1, Hombres!$A$1:$DW$117, Mujeres!$A$1:$DW$117 )</f>
        <v>16362693.591793517</v>
      </c>
      <c r="U189" s="46" cm="1">
        <f t="array" ref="U189">SalarioAnualEsperado($B189, $G189, $D189, U$1, Hombres!$A$1:$DW$117, Mujeres!$A$1:$DW$117 )</f>
        <v>17182253.414215971</v>
      </c>
      <c r="V189" s="46" cm="1">
        <f t="array" ref="V189">SalarioAnualEsperado($B189, $G189, $D189, V$1, Hombres!$A$1:$DW$117, Mujeres!$A$1:$DW$117 )</f>
        <v>18042429.368816476</v>
      </c>
      <c r="W189" s="46" cm="1">
        <f t="array" ref="W189">SalarioAnualEsperado($B189, $G189, $D189, W$1, Hombres!$A$1:$DW$117, Mujeres!$A$1:$DW$117 )</f>
        <v>18945201.048883498</v>
      </c>
      <c r="X189" s="46" cm="1">
        <f t="array" ref="X189">SalarioAnualEsperado($B189, $G189, $D189, X$1, Hombres!$A$1:$DW$117, Mujeres!$A$1:$DW$117 )</f>
        <v>19892574.597480308</v>
      </c>
      <c r="Y189" s="46" cm="1">
        <f t="array" ref="Y189">SalarioAnualEsperado($B189, $G189, $D189, Y$1, Hombres!$A$1:$DW$117, Mujeres!$A$1:$DW$117 )</f>
        <v>20886630.737497855</v>
      </c>
      <c r="Z189" s="46" cm="1">
        <f t="array" ref="Z189">SalarioAnualEsperado($B189, $G189, $D189, Z$1, Hombres!$A$1:$DW$117, Mujeres!$A$1:$DW$117 )</f>
        <v>21929579.883109536</v>
      </c>
      <c r="AA189" s="46" cm="1">
        <f t="array" ref="AA189">SalarioAnualEsperado($B189, $G189, $D189, AA$1, Hombres!$A$1:$DW$117, Mujeres!$A$1:$DW$117 )</f>
        <v>23023651.330442898</v>
      </c>
      <c r="AB189" s="46" cm="1">
        <f t="array" ref="AB189">SalarioAnualEsperado($B189, $G189, $D189, AB$1, Hombres!$A$1:$DW$117, Mujeres!$A$1:$DW$117 )</f>
        <v>24170973.442605574</v>
      </c>
      <c r="AC189" s="46" cm="1">
        <f t="array" ref="AC189">SalarioAnualEsperado($B189, $G189, $D189, AC$1, Hombres!$A$1:$DW$117, Mujeres!$A$1:$DW$117 )</f>
        <v>25373833.9097634</v>
      </c>
      <c r="AD189" s="46" cm="1">
        <f t="array" ref="AD189">SalarioAnualEsperado($B189, $G189, $D189, AD$1, Hombres!$A$1:$DW$117, Mujeres!$A$1:$DW$117 )</f>
        <v>26634680.288829122</v>
      </c>
      <c r="AE189" s="46" cm="1">
        <f t="array" ref="AE189">SalarioAnualEsperado($B189, $G189, $D189, AE$1, Hombres!$A$1:$DW$117, Mujeres!$A$1:$DW$117 )</f>
        <v>27956349.098074142</v>
      </c>
      <c r="AF189" s="46" cm="1">
        <f t="array" ref="AF189">SalarioAnualEsperado($B189, $G189, $D189, AF$1, Hombres!$A$1:$DW$117, Mujeres!$A$1:$DW$117 )</f>
        <v>29341760.333186612</v>
      </c>
      <c r="AG189" s="46" cm="1">
        <f t="array" ref="AG189">SalarioAnualEsperado($B189, $G189, $D189, AG$1, Hombres!$A$1:$DW$117, Mujeres!$A$1:$DW$117 )</f>
        <v>30793768.117499426</v>
      </c>
      <c r="AH189" s="46" cm="1">
        <f t="array" ref="AH189">SalarioAnualEsperado($B189, $G189, $D189, AH$1, Hombres!$A$1:$DW$117, Mujeres!$A$1:$DW$117 )</f>
        <v>32315252.162854128</v>
      </c>
      <c r="AI189" s="46" cm="1">
        <f t="array" ref="AI189">SalarioAnualEsperado($B189, $G189, $D189, AI$1, Hombres!$A$1:$DW$117, Mujeres!$A$1:$DW$117 )</f>
        <v>33909232.267457969</v>
      </c>
      <c r="AJ189" s="46" cm="1">
        <f t="array" ref="AJ189">SalarioAnualEsperado($B189, $G189, $D189, AJ$1, Hombres!$A$1:$DW$117, Mujeres!$A$1:$DW$117 )</f>
        <v>35579004.744252577</v>
      </c>
      <c r="AK189" s="46" cm="1">
        <f t="array" ref="AK189">SalarioAnualEsperado($B189, $G189, $D189, AK$1, Hombres!$A$1:$DW$117, Mujeres!$A$1:$DW$117 )</f>
        <v>37327864.726300701</v>
      </c>
      <c r="AL189" s="46" cm="1">
        <f t="array" ref="AL189">SalarioAnualEsperado($B189, $G189, $D189, AL$1, Hombres!$A$1:$DW$117, Mujeres!$A$1:$DW$117 )</f>
        <v>39158551.285875477</v>
      </c>
      <c r="AM189" s="46" cm="1">
        <f t="array" ref="AM189">SalarioAnualEsperado($B189, $G189, $D189, AM$1, Hombres!$A$1:$DW$117, Mujeres!$A$1:$DW$117 )</f>
        <v>41073894.954732597</v>
      </c>
      <c r="AN189" s="46" cm="1">
        <f t="array" ref="AN189">SalarioAnualEsperado($B189, $G189, $D189, AN$1, Hombres!$A$1:$DW$117, Mujeres!$A$1:$DW$117 )</f>
        <v>43077166.413107045</v>
      </c>
      <c r="AO189" s="46" cm="1">
        <f t="array" ref="AO189">SalarioAnualEsperado($B189, $G189, $D189, AO$1, Hombres!$A$1:$DW$117, Mujeres!$A$1:$DW$117 )</f>
        <v>45172697.779174849</v>
      </c>
      <c r="AP189" s="46" cm="1">
        <f t="array" ref="AP189">SalarioAnualEsperado($B189, $G189, $D189, AP$1, Hombres!$A$1:$DW$117, Mujeres!$A$1:$DW$117 )</f>
        <v>47364834.012912638</v>
      </c>
      <c r="AQ189" s="46" cm="1">
        <f t="array" ref="AQ189">SalarioAnualEsperado($B189, $G189, $D189, AQ$1, Hombres!$A$1:$DW$117, Mujeres!$A$1:$DW$117 )</f>
        <v>49656950.689931534</v>
      </c>
      <c r="AR189" s="46" cm="1">
        <f t="array" ref="AR189">SalarioAnualEsperado($B189, $G189, $D189, AR$1, Hombres!$A$1:$DW$117, Mujeres!$A$1:$DW$117 )</f>
        <v>52051193.504901975</v>
      </c>
      <c r="AS189" s="46" cm="1">
        <f t="array" ref="AS189">SalarioAnualEsperado($B189, $G189, $D189, AS$1, Hombres!$A$1:$DW$117, Mujeres!$A$1:$DW$117 )</f>
        <v>54549124.522258162</v>
      </c>
      <c r="AT189" s="46" cm="1">
        <f t="array" ref="AT189">SalarioAnualEsperado($B189, $G189, $D189, AT$1, Hombres!$A$1:$DW$117, Mujeres!$A$1:$DW$117 )</f>
        <v>57152466.10286589</v>
      </c>
      <c r="AU189" s="46" cm="1">
        <f t="array" ref="AU189">SalarioAnualEsperado($B189, $G189, $D189, AU$1, Hombres!$A$1:$DW$117, Mujeres!$A$1:$DW$117 )</f>
        <v>0</v>
      </c>
      <c r="AV189" s="46" cm="1">
        <f t="array" ref="AV189">SalarioAnualEsperado($B189, $G189, $D189, AV$1, Hombres!$A$1:$DW$117, Mujeres!$A$1:$DW$117 )</f>
        <v>0</v>
      </c>
      <c r="AW189" s="46" cm="1">
        <f t="array" ref="AW189">SalarioAnualEsperado($B189, $G189, $D189, AW$1, Hombres!$A$1:$DW$117, Mujeres!$A$1:$DW$117 )</f>
        <v>0</v>
      </c>
      <c r="AX189" s="46" cm="1">
        <f t="array" ref="AX189">SalarioAnualEsperado($B189, $G189, $D189, AX$1, Hombres!$A$1:$DW$117, Mujeres!$A$1:$DW$117 )</f>
        <v>0</v>
      </c>
      <c r="AY189" s="46" cm="1">
        <f t="array" ref="AY189">SalarioAnualEsperado($B189, $G189, $D189, AY$1, Hombres!$A$1:$DW$117, Mujeres!$A$1:$DW$117 )</f>
        <v>0</v>
      </c>
      <c r="AZ189" s="46" cm="1">
        <f t="array" ref="AZ189">SalarioAnualEsperado($B189, $G189, $D189, AZ$1, Hombres!$A$1:$DW$117, Mujeres!$A$1:$DW$117 )</f>
        <v>0</v>
      </c>
      <c r="BA189" s="46" cm="1">
        <f t="array" ref="BA189">SalarioAnualEsperado($B189, $G189, $D189, BA$1, Hombres!$A$1:$DW$117, Mujeres!$A$1:$DW$117 )</f>
        <v>0</v>
      </c>
      <c r="BB189" s="46" cm="1">
        <f t="array" ref="BB189">SalarioAnualEsperado($B189, $G189, $D189, BB$1, Hombres!$A$1:$DW$117, Mujeres!$A$1:$DW$117 )</f>
        <v>0</v>
      </c>
      <c r="BC189" s="46" cm="1">
        <f t="array" ref="BC189">SalarioAnualEsperado($B189, $G189, $D189, BC$1, Hombres!$A$1:$DW$117, Mujeres!$A$1:$DW$117 )</f>
        <v>0</v>
      </c>
      <c r="BD189" s="46" cm="1">
        <f t="array" ref="BD189">SalarioAnualEsperado($B189, $G189, $D189, BD$1, Hombres!$A$1:$DW$117, Mujeres!$A$1:$DW$117 )</f>
        <v>0</v>
      </c>
      <c r="BE189" s="46" cm="1">
        <f t="array" ref="BE189">SalarioAnualEsperado($B189, $G189, $D189, BE$1, Hombres!$A$1:$DW$117, Mujeres!$A$1:$DW$117 )</f>
        <v>0</v>
      </c>
      <c r="BF189" s="46" cm="1">
        <f t="array" ref="BF189">SalarioAnualEsperado($B189, $G189, $D189, BF$1, Hombres!$A$1:$DW$117, Mujeres!$A$1:$DW$117 )</f>
        <v>0</v>
      </c>
      <c r="BG189" s="46" cm="1">
        <f t="array" ref="BG189">SalarioAnualEsperado($B189, $G189, $D189, BG$1, Hombres!$A$1:$DW$117, Mujeres!$A$1:$DW$117 )</f>
        <v>0</v>
      </c>
      <c r="BH189" s="46" cm="1">
        <f t="array" ref="BH189">SalarioAnualEsperado($B189, $G189, $D189, BH$1, Hombres!$A$1:$DW$117, Mujeres!$A$1:$DW$117 )</f>
        <v>0</v>
      </c>
      <c r="BI189" s="46" cm="1">
        <f t="array" ref="BI189">SalarioAnualEsperado($B189, $G189, $D189, BI$1, Hombres!$A$1:$DW$117, Mujeres!$A$1:$DW$117 )</f>
        <v>0</v>
      </c>
      <c r="BJ189" s="46" cm="1">
        <f t="array" ref="BJ189">SalarioAnualEsperado($B189, $G189, $D189, BJ$1, Hombres!$A$1:$DW$117, Mujeres!$A$1:$DW$117 )</f>
        <v>0</v>
      </c>
      <c r="BK189" s="46" cm="1">
        <f t="array" ref="BK189">SalarioAnualEsperado($B189, $G189, $D189, BK$1, Hombres!$A$1:$DW$117, Mujeres!$A$1:$DW$117 )</f>
        <v>0</v>
      </c>
      <c r="BL189" s="46" cm="1">
        <f t="array" ref="BL189">SalarioAnualEsperado($B189, $G189, $D189, BL$1, Hombres!$A$1:$DW$117, Mujeres!$A$1:$DW$117 )</f>
        <v>0</v>
      </c>
      <c r="BM189" s="46" cm="1">
        <f t="array" ref="BM189">SalarioAnualEsperado($B189, $G189, $D189, BM$1, Hombres!$A$1:$DW$117, Mujeres!$A$1:$DW$117 )</f>
        <v>0</v>
      </c>
      <c r="BN189" s="46" cm="1">
        <f t="array" ref="BN189">SalarioAnualEsperado($B189, $G189, $D189, BN$1, Hombres!$A$1:$DW$117, Mujeres!$A$1:$DW$117 )</f>
        <v>0</v>
      </c>
      <c r="BO189" s="46" cm="1">
        <f t="array" ref="BO189">SalarioAnualEsperado($B189, $G189, $D189, BO$1, Hombres!$A$1:$DW$117, Mujeres!$A$1:$DW$117 )</f>
        <v>0</v>
      </c>
      <c r="BP189" s="46" cm="1">
        <f t="array" ref="BP189">SalarioAnualEsperado($B189, $G189, $D189, BP$1, Hombres!$A$1:$DW$117, Mujeres!$A$1:$DW$117 )</f>
        <v>0</v>
      </c>
      <c r="BQ189" s="46" cm="1">
        <f t="array" ref="BQ189">SalarioAnualEsperado($B189, $G189, $D189, BQ$1, Hombres!$A$1:$DW$117, Mujeres!$A$1:$DW$117 )</f>
        <v>0</v>
      </c>
      <c r="BR189" s="46" cm="1">
        <f t="array" ref="BR189">SalarioAnualEsperado($B189, $G189, $D189, BR$1, Hombres!$A$1:$DW$117, Mujeres!$A$1:$DW$117 )</f>
        <v>0</v>
      </c>
      <c r="BS189" s="46" cm="1">
        <f t="array" ref="BS189">SalarioAnualEsperado($B189, $G189, $D189, BS$1, Hombres!$A$1:$DW$117, Mujeres!$A$1:$DW$117 )</f>
        <v>0</v>
      </c>
      <c r="BT189" s="46" cm="1">
        <f t="array" ref="BT189">SalarioAnualEsperado($B189, $G189, $D189, BT$1, Hombres!$A$1:$DW$117, Mujeres!$A$1:$DW$117 )</f>
        <v>0</v>
      </c>
      <c r="BU189" s="46" cm="1">
        <f t="array" ref="BU189">SalarioAnualEsperado($B189, $G189, $D189, BU$1, Hombres!$A$1:$DW$117, Mujeres!$A$1:$DW$117 )</f>
        <v>0</v>
      </c>
      <c r="BV189" s="46" cm="1">
        <f t="array" ref="BV189">SalarioAnualEsperado($B189, $G189, $D189, BV$1, Hombres!$A$1:$DW$117, Mujeres!$A$1:$DW$117 )</f>
        <v>0</v>
      </c>
      <c r="BW189" s="46" cm="1">
        <f t="array" ref="BW189">SalarioAnualEsperado($B189, $G189, $D189, BW$1, Hombres!$A$1:$DW$117, Mujeres!$A$1:$DW$117 )</f>
        <v>0</v>
      </c>
      <c r="BX189" s="46" cm="1">
        <f t="array" ref="BX189">SalarioAnualEsperado($B189, $G189, $D189, BX$1, Hombres!$A$1:$DW$117, Mujeres!$A$1:$DW$117 )</f>
        <v>0</v>
      </c>
      <c r="BY189" s="46" cm="1">
        <f t="array" ref="BY189">SalarioAnualEsperado($B189, $G189, $D189, BY$1, Hombres!$A$1:$DW$117, Mujeres!$A$1:$DW$117 )</f>
        <v>0</v>
      </c>
      <c r="BZ189" s="46" cm="1">
        <f t="array" ref="BZ189">SalarioAnualEsperado($B189, $G189, $D189, BZ$1, Hombres!$A$1:$DW$117, Mujeres!$A$1:$DW$117 )</f>
        <v>0</v>
      </c>
      <c r="CA189" s="46" cm="1">
        <f t="array" ref="CA189">SalarioAnualEsperado($B189, $G189, $D189, CA$1, Hombres!$A$1:$DW$117, Mujeres!$A$1:$DW$117 )</f>
        <v>0</v>
      </c>
      <c r="CB189" s="46" cm="1">
        <f t="array" ref="CB189">SalarioAnualEsperado($B189, $G189, $D189, CB$1, Hombres!$A$1:$DW$117, Mujeres!$A$1:$DW$117 )</f>
        <v>0</v>
      </c>
      <c r="CC189" s="46" cm="1">
        <f t="array" ref="CC189">SalarioAnualEsperado($B189, $G189, $D189, CC$1, Hombres!$A$1:$DW$117, Mujeres!$A$1:$DW$117 )</f>
        <v>0</v>
      </c>
      <c r="CD189" s="46" cm="1">
        <f t="array" ref="CD189">SalarioAnualEsperado($B189, $G189, $D189, CD$1, Hombres!$A$1:$DW$117, Mujeres!$A$1:$DW$117 )</f>
        <v>0</v>
      </c>
      <c r="CE189" s="46" cm="1">
        <f t="array" ref="CE189">SalarioAnualEsperado($B189, $G189, $D189, CE$1, Hombres!$A$1:$DW$117, Mujeres!$A$1:$DW$117 )</f>
        <v>0</v>
      </c>
      <c r="CF189" s="46" cm="1">
        <f t="array" ref="CF189">SalarioAnualEsperado($B189, $G189, $D189, CF$1, Hombres!$A$1:$DW$117, Mujeres!$A$1:$DW$117 )</f>
        <v>0</v>
      </c>
      <c r="CG189" s="46" cm="1">
        <f t="array" ref="CG189">SalarioAnualEsperado($B189, $G189, $D189, CG$1, Hombres!$A$1:$DW$117, Mujeres!$A$1:$DW$117 )</f>
        <v>0</v>
      </c>
      <c r="CH189" s="46" cm="1">
        <f t="array" ref="CH189">SalarioAnualEsperado($B189, $G189, $D189, CH$1, Hombres!$A$1:$DW$117, Mujeres!$A$1:$DW$117 )</f>
        <v>0</v>
      </c>
      <c r="CI189" s="46" cm="1">
        <f t="array" ref="CI189">SalarioAnualEsperado($B189, $G189, $D189, CI$1, Hombres!$A$1:$DW$117, Mujeres!$A$1:$DW$117 )</f>
        <v>0</v>
      </c>
      <c r="CJ189" s="46" cm="1">
        <f t="array" ref="CJ189">SalarioAnualEsperado($B189, $G189, $D189, CJ$1, Hombres!$A$1:$DW$117, Mujeres!$A$1:$DW$117 )</f>
        <v>0</v>
      </c>
      <c r="CK189" s="46" cm="1">
        <f t="array" ref="CK189">SalarioAnualEsperado($B189, $G189, $D189, CK$1, Hombres!$A$1:$DW$117, Mujeres!$A$1:$DW$117 )</f>
        <v>0</v>
      </c>
      <c r="CL189" s="46" cm="1">
        <f t="array" ref="CL189">SalarioAnualEsperado($B189, $G189, $D189, CL$1, Hombres!$A$1:$DW$117, Mujeres!$A$1:$DW$117 )</f>
        <v>0</v>
      </c>
      <c r="CM189" s="46" cm="1">
        <f t="array" ref="CM189">SalarioAnualEsperado($B189, $G189, $D189, CM$1, Hombres!$A$1:$DW$117, Mujeres!$A$1:$DW$117 )</f>
        <v>0</v>
      </c>
      <c r="CN189" s="46" cm="1">
        <f t="array" ref="CN189">SalarioAnualEsperado($B189, $G189, $D189, CN$1, Hombres!$A$1:$DW$117, Mujeres!$A$1:$DW$117 )</f>
        <v>0</v>
      </c>
      <c r="CO189" s="46" cm="1">
        <f t="array" ref="CO189">SalarioAnualEsperado($B189, $G189, $D189, CO$1, Hombres!$A$1:$DW$117, Mujeres!$A$1:$DW$117 )</f>
        <v>0</v>
      </c>
      <c r="CP189" s="46" cm="1">
        <f t="array" ref="CP189">SalarioAnualEsperado($B189, $G189, $D189, CP$1, Hombres!$A$1:$DW$117, Mujeres!$A$1:$DW$117 )</f>
        <v>0</v>
      </c>
      <c r="CQ189" s="46" cm="1">
        <f t="array" ref="CQ189">SalarioAnualEsperado($B189, $G189, $D189, CQ$1, Hombres!$A$1:$DW$117, Mujeres!$A$1:$DW$117 )</f>
        <v>0</v>
      </c>
      <c r="CR189" s="46" cm="1">
        <f t="array" ref="CR189">SalarioAnualEsperado($B189, $G189, $D189, CR$1, Hombres!$A$1:$DW$117, Mujeres!$A$1:$DW$117 )</f>
        <v>0</v>
      </c>
      <c r="CS189" s="46" cm="1">
        <f t="array" ref="CS189">SalarioAnualEsperado($B189, $G189, $D189, CS$1, Hombres!$A$1:$DW$117, Mujeres!$A$1:$DW$117 )</f>
        <v>0</v>
      </c>
      <c r="CT189" s="46" cm="1">
        <f t="array" ref="CT189">SalarioAnualEsperado($B189, $G189, $D189, CT$1, Hombres!$A$1:$DW$117, Mujeres!$A$1:$DW$117 )</f>
        <v>0</v>
      </c>
      <c r="CU189" s="46" cm="1">
        <f t="array" ref="CU189">SalarioAnualEsperado($B189, $G189, $D189, CU$1, Hombres!$A$1:$DW$117, Mujeres!$A$1:$DW$117 )</f>
        <v>0</v>
      </c>
      <c r="CV189" s="46" cm="1">
        <f t="array" ref="CV189">SalarioAnualEsperado($B189, $G189, $D189, CV$1, Hombres!$A$1:$DW$117, Mujeres!$A$1:$DW$117 )</f>
        <v>0</v>
      </c>
      <c r="CW189" s="46" cm="1">
        <f t="array" ref="CW189">SalarioAnualEsperado($B189, $G189, $D189, CW$1, Hombres!$A$1:$DW$117, Mujeres!$A$1:$DW$117 )</f>
        <v>0</v>
      </c>
      <c r="CX189" s="46" cm="1">
        <f t="array" ref="CX189">SalarioAnualEsperado($B189, $G189, $D189, CX$1, Hombres!$A$1:$DW$117, Mujeres!$A$1:$DW$117 )</f>
        <v>0</v>
      </c>
      <c r="CY189" s="46" cm="1">
        <f t="array" ref="CY189">SalarioAnualEsperado($B189, $G189, $D189, CY$1, Hombres!$A$1:$DW$117, Mujeres!$A$1:$DW$117 )</f>
        <v>0</v>
      </c>
      <c r="CZ189" s="46" cm="1">
        <f t="array" ref="CZ189">SalarioAnualEsperado($B189, $G189, $D189, CZ$1, Hombres!$A$1:$DW$117, Mujeres!$A$1:$DW$117 )</f>
        <v>0</v>
      </c>
      <c r="DA189" s="46" cm="1">
        <f t="array" ref="DA189">SalarioAnualEsperado($B189, $G189, $D189, DA$1, Hombres!$A$1:$DW$117, Mujeres!$A$1:$DW$117 )</f>
        <v>0</v>
      </c>
      <c r="DB189" s="46" cm="1">
        <f t="array" ref="DB189">SalarioAnualEsperado($B189, $G189, $D189, DB$1, Hombres!$A$1:$DW$117, Mujeres!$A$1:$DW$117 )</f>
        <v>0</v>
      </c>
      <c r="DC189" s="46" cm="1">
        <f t="array" ref="DC189">SalarioAnualEsperado($B189, $G189, $D189, DC$1, Hombres!$A$1:$DW$117, Mujeres!$A$1:$DW$117 )</f>
        <v>0</v>
      </c>
    </row>
    <row r="190" spans="1:107" x14ac:dyDescent="0.2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6" cm="1">
        <f t="array" ref="L190">SalarioAnualEsperado($B190, $G190, $D190, L$1, Hombres!$A$1:$DW$117, Mujeres!$A$1:$DW$117 )</f>
        <v>23272138.370000001</v>
      </c>
      <c r="M190" s="46" cm="1">
        <f t="array" ref="M190">SalarioAnualEsperado($B190, $G190, $D190, M$1, Hombres!$A$1:$DW$117, Mujeres!$A$1:$DW$117 )</f>
        <v>24441192.738026537</v>
      </c>
      <c r="N190" s="46" cm="1">
        <f t="array" ref="N190">SalarioAnualEsperado($B190, $G190, $D190, N$1, Hombres!$A$1:$DW$117, Mujeres!$A$1:$DW$117 )</f>
        <v>25668750.074169345</v>
      </c>
      <c r="O190" s="46" cm="1">
        <f t="array" ref="O190">SalarioAnualEsperado($B190, $G190, $D190, O$1, Hombres!$A$1:$DW$117, Mujeres!$A$1:$DW$117 )</f>
        <v>26957575.76219051</v>
      </c>
      <c r="P190" s="46" cm="1">
        <f t="array" ref="P190">SalarioAnualEsperado($B190, $G190, $D190, P$1, Hombres!$A$1:$DW$117, Mujeres!$A$1:$DW$117 )</f>
        <v>28310614.814202007</v>
      </c>
      <c r="Q190" s="46" cm="1">
        <f t="array" ref="Q190">SalarioAnualEsperado($B190, $G190, $D190, Q$1, Hombres!$A$1:$DW$117, Mujeres!$A$1:$DW$117 )</f>
        <v>29731059.186552756</v>
      </c>
      <c r="R190" s="46" cm="1">
        <f t="array" ref="R190">SalarioAnualEsperado($B190, $G190, $D190, R$1, Hombres!$A$1:$DW$117, Mujeres!$A$1:$DW$117 )</f>
        <v>31222266.297617506</v>
      </c>
      <c r="S190" s="46" cm="1">
        <f t="array" ref="S190">SalarioAnualEsperado($B190, $G190, $D190, S$1, Hombres!$A$1:$DW$117, Mujeres!$A$1:$DW$117 )</f>
        <v>32787696.443625629</v>
      </c>
      <c r="T190" s="46" cm="1">
        <f t="array" ref="T190">SalarioAnualEsperado($B190, $G190, $D190, T$1, Hombres!$A$1:$DW$117, Mujeres!$A$1:$DW$117 )</f>
        <v>34430791.257923394</v>
      </c>
      <c r="U190" s="46" cm="1">
        <f t="array" ref="U190">SalarioAnualEsperado($B190, $G190, $D190, U$1, Hombres!$A$1:$DW$117, Mujeres!$A$1:$DW$117 )</f>
        <v>36155329.642200209</v>
      </c>
      <c r="V190" s="46" cm="1">
        <f t="array" ref="V190">SalarioAnualEsperado($B190, $G190, $D190, V$1, Hombres!$A$1:$DW$117, Mujeres!$A$1:$DW$117 )</f>
        <v>37965333.513004765</v>
      </c>
      <c r="W190" s="46" cm="1">
        <f t="array" ref="W190">SalarioAnualEsperado($B190, $G190, $D190, W$1, Hombres!$A$1:$DW$117, Mujeres!$A$1:$DW$117 )</f>
        <v>39864968.380306914</v>
      </c>
      <c r="X190" s="46" cm="1">
        <f t="array" ref="X190">SalarioAnualEsperado($B190, $G190, $D190, X$1, Hombres!$A$1:$DW$117, Mujeres!$A$1:$DW$117 )</f>
        <v>41858455.620780237</v>
      </c>
      <c r="Y190" s="46" cm="1">
        <f t="array" ref="Y190">SalarioAnualEsperado($B190, $G190, $D190, Y$1, Hombres!$A$1:$DW$117, Mujeres!$A$1:$DW$117 )</f>
        <v>43950173.543846808</v>
      </c>
      <c r="Z190" s="46" cm="1">
        <f t="array" ref="Z190">SalarioAnualEsperado($B190, $G190, $D190, Z$1, Hombres!$A$1:$DW$117, Mujeres!$A$1:$DW$117 )</f>
        <v>46144773.35858608</v>
      </c>
      <c r="AA190" s="46" cm="1">
        <f t="array" ref="AA190">SalarioAnualEsperado($B190, $G190, $D190, AA$1, Hombres!$A$1:$DW$117, Mujeres!$A$1:$DW$117 )</f>
        <v>48446946.005960084</v>
      </c>
      <c r="AB190" s="46" cm="1">
        <f t="array" ref="AB190">SalarioAnualEsperado($B190, $G190, $D190, AB$1, Hombres!$A$1:$DW$117, Mujeres!$A$1:$DW$117 )</f>
        <v>50861170.041132718</v>
      </c>
      <c r="AC190" s="46" cm="1">
        <f t="array" ref="AC190">SalarioAnualEsperado($B190, $G190, $D190, AC$1, Hombres!$A$1:$DW$117, Mujeres!$A$1:$DW$117 )</f>
        <v>53392259.279269561</v>
      </c>
      <c r="AD190" s="46" cm="1">
        <f t="array" ref="AD190">SalarioAnualEsperado($B190, $G190, $D190, AD$1, Hombres!$A$1:$DW$117, Mujeres!$A$1:$DW$117 )</f>
        <v>56045363.931164585</v>
      </c>
      <c r="AE190" s="46" cm="1">
        <f t="array" ref="AE190">SalarioAnualEsperado($B190, $G190, $D190, AE$1, Hombres!$A$1:$DW$117, Mujeres!$A$1:$DW$117 )</f>
        <v>58826452.669882186</v>
      </c>
      <c r="AF190" s="46" cm="1">
        <f t="array" ref="AF190">SalarioAnualEsperado($B190, $G190, $D190, AF$1, Hombres!$A$1:$DW$117, Mujeres!$A$1:$DW$117 )</f>
        <v>61741669.823765874</v>
      </c>
      <c r="AG190" s="46" cm="1">
        <f t="array" ref="AG190">SalarioAnualEsperado($B190, $G190, $D190, AG$1, Hombres!$A$1:$DW$117, Mujeres!$A$1:$DW$117 )</f>
        <v>64797021.110893086</v>
      </c>
      <c r="AH190" s="46" cm="1">
        <f t="array" ref="AH190">SalarioAnualEsperado($B190, $G190, $D190, AH$1, Hombres!$A$1:$DW$117, Mujeres!$A$1:$DW$117 )</f>
        <v>67998566.093324438</v>
      </c>
      <c r="AI190" s="46" cm="1">
        <f t="array" ref="AI190">SalarioAnualEsperado($B190, $G190, $D190, AI$1, Hombres!$A$1:$DW$117, Mujeres!$A$1:$DW$117 )</f>
        <v>71352659.106373563</v>
      </c>
      <c r="AJ190" s="46" cm="1">
        <f t="array" ref="AJ190">SalarioAnualEsperado($B190, $G190, $D190, AJ$1, Hombres!$A$1:$DW$117, Mujeres!$A$1:$DW$117 )</f>
        <v>74866236.334610283</v>
      </c>
      <c r="AK190" s="46" cm="1">
        <f t="array" ref="AK190">SalarioAnualEsperado($B190, $G190, $D190, AK$1, Hombres!$A$1:$DW$117, Mujeres!$A$1:$DW$117 )</f>
        <v>78546231.479873806</v>
      </c>
      <c r="AL190" s="46" cm="1">
        <f t="array" ref="AL190">SalarioAnualEsperado($B190, $G190, $D190, AL$1, Hombres!$A$1:$DW$117, Mujeres!$A$1:$DW$117 )</f>
        <v>82398408.166908875</v>
      </c>
      <c r="AM190" s="46" cm="1">
        <f t="array" ref="AM190">SalarioAnualEsperado($B190, $G190, $D190, AM$1, Hombres!$A$1:$DW$117, Mujeres!$A$1:$DW$117 )</f>
        <v>86428722.471802965</v>
      </c>
      <c r="AN190" s="46" cm="1">
        <f t="array" ref="AN190">SalarioAnualEsperado($B190, $G190, $D190, AN$1, Hombres!$A$1:$DW$117, Mujeres!$A$1:$DW$117 )</f>
        <v>90644056.642140284</v>
      </c>
      <c r="AO190" s="46" cm="1">
        <f t="array" ref="AO190">SalarioAnualEsperado($B190, $G190, $D190, AO$1, Hombres!$A$1:$DW$117, Mujeres!$A$1:$DW$117 )</f>
        <v>95053526.429907858</v>
      </c>
      <c r="AP190" s="46" cm="1">
        <f t="array" ref="AP190">SalarioAnualEsperado($B190, $G190, $D190, AP$1, Hombres!$A$1:$DW$117, Mujeres!$A$1:$DW$117 )</f>
        <v>99666274.609132499</v>
      </c>
      <c r="AQ190" s="46" cm="1">
        <f t="array" ref="AQ190">SalarioAnualEsperado($B190, $G190, $D190, AQ$1, Hombres!$A$1:$DW$117, Mujeres!$A$1:$DW$117 )</f>
        <v>104489404.15088615</v>
      </c>
      <c r="AR190" s="46" cm="1">
        <f t="array" ref="AR190">SalarioAnualEsperado($B190, $G190, $D190, AR$1, Hombres!$A$1:$DW$117, Mujeres!$A$1:$DW$117 )</f>
        <v>109527430.07984291</v>
      </c>
      <c r="AS190" s="46" cm="1">
        <f t="array" ref="AS190">SalarioAnualEsperado($B190, $G190, $D190, AS$1, Hombres!$A$1:$DW$117, Mujeres!$A$1:$DW$117 )</f>
        <v>114783639.33125968</v>
      </c>
      <c r="AT190" s="46" cm="1">
        <f t="array" ref="AT190">SalarioAnualEsperado($B190, $G190, $D190, AT$1, Hombres!$A$1:$DW$117, Mujeres!$A$1:$DW$117 )</f>
        <v>120261656.14017509</v>
      </c>
      <c r="AU190" s="46" cm="1">
        <f t="array" ref="AU190">SalarioAnualEsperado($B190, $G190, $D190, AU$1, Hombres!$A$1:$DW$117, Mujeres!$A$1:$DW$117 )</f>
        <v>0</v>
      </c>
      <c r="AV190" s="46" cm="1">
        <f t="array" ref="AV190">SalarioAnualEsperado($B190, $G190, $D190, AV$1, Hombres!$A$1:$DW$117, Mujeres!$A$1:$DW$117 )</f>
        <v>0</v>
      </c>
      <c r="AW190" s="46" cm="1">
        <f t="array" ref="AW190">SalarioAnualEsperado($B190, $G190, $D190, AW$1, Hombres!$A$1:$DW$117, Mujeres!$A$1:$DW$117 )</f>
        <v>0</v>
      </c>
      <c r="AX190" s="46" cm="1">
        <f t="array" ref="AX190">SalarioAnualEsperado($B190, $G190, $D190, AX$1, Hombres!$A$1:$DW$117, Mujeres!$A$1:$DW$117 )</f>
        <v>0</v>
      </c>
      <c r="AY190" s="46" cm="1">
        <f t="array" ref="AY190">SalarioAnualEsperado($B190, $G190, $D190, AY$1, Hombres!$A$1:$DW$117, Mujeres!$A$1:$DW$117 )</f>
        <v>0</v>
      </c>
      <c r="AZ190" s="46" cm="1">
        <f t="array" ref="AZ190">SalarioAnualEsperado($B190, $G190, $D190, AZ$1, Hombres!$A$1:$DW$117, Mujeres!$A$1:$DW$117 )</f>
        <v>0</v>
      </c>
      <c r="BA190" s="46" cm="1">
        <f t="array" ref="BA190">SalarioAnualEsperado($B190, $G190, $D190, BA$1, Hombres!$A$1:$DW$117, Mujeres!$A$1:$DW$117 )</f>
        <v>0</v>
      </c>
      <c r="BB190" s="46" cm="1">
        <f t="array" ref="BB190">SalarioAnualEsperado($B190, $G190, $D190, BB$1, Hombres!$A$1:$DW$117, Mujeres!$A$1:$DW$117 )</f>
        <v>0</v>
      </c>
      <c r="BC190" s="46" cm="1">
        <f t="array" ref="BC190">SalarioAnualEsperado($B190, $G190, $D190, BC$1, Hombres!$A$1:$DW$117, Mujeres!$A$1:$DW$117 )</f>
        <v>0</v>
      </c>
      <c r="BD190" s="46" cm="1">
        <f t="array" ref="BD190">SalarioAnualEsperado($B190, $G190, $D190, BD$1, Hombres!$A$1:$DW$117, Mujeres!$A$1:$DW$117 )</f>
        <v>0</v>
      </c>
      <c r="BE190" s="46" cm="1">
        <f t="array" ref="BE190">SalarioAnualEsperado($B190, $G190, $D190, BE$1, Hombres!$A$1:$DW$117, Mujeres!$A$1:$DW$117 )</f>
        <v>0</v>
      </c>
      <c r="BF190" s="46" cm="1">
        <f t="array" ref="BF190">SalarioAnualEsperado($B190, $G190, $D190, BF$1, Hombres!$A$1:$DW$117, Mujeres!$A$1:$DW$117 )</f>
        <v>0</v>
      </c>
      <c r="BG190" s="46" cm="1">
        <f t="array" ref="BG190">SalarioAnualEsperado($B190, $G190, $D190, BG$1, Hombres!$A$1:$DW$117, Mujeres!$A$1:$DW$117 )</f>
        <v>0</v>
      </c>
      <c r="BH190" s="46" cm="1">
        <f t="array" ref="BH190">SalarioAnualEsperado($B190, $G190, $D190, BH$1, Hombres!$A$1:$DW$117, Mujeres!$A$1:$DW$117 )</f>
        <v>0</v>
      </c>
      <c r="BI190" s="46" cm="1">
        <f t="array" ref="BI190">SalarioAnualEsperado($B190, $G190, $D190, BI$1, Hombres!$A$1:$DW$117, Mujeres!$A$1:$DW$117 )</f>
        <v>0</v>
      </c>
      <c r="BJ190" s="46" cm="1">
        <f t="array" ref="BJ190">SalarioAnualEsperado($B190, $G190, $D190, BJ$1, Hombres!$A$1:$DW$117, Mujeres!$A$1:$DW$117 )</f>
        <v>0</v>
      </c>
      <c r="BK190" s="46" cm="1">
        <f t="array" ref="BK190">SalarioAnualEsperado($B190, $G190, $D190, BK$1, Hombres!$A$1:$DW$117, Mujeres!$A$1:$DW$117 )</f>
        <v>0</v>
      </c>
      <c r="BL190" s="46" cm="1">
        <f t="array" ref="BL190">SalarioAnualEsperado($B190, $G190, $D190, BL$1, Hombres!$A$1:$DW$117, Mujeres!$A$1:$DW$117 )</f>
        <v>0</v>
      </c>
      <c r="BM190" s="46" cm="1">
        <f t="array" ref="BM190">SalarioAnualEsperado($B190, $G190, $D190, BM$1, Hombres!$A$1:$DW$117, Mujeres!$A$1:$DW$117 )</f>
        <v>0</v>
      </c>
      <c r="BN190" s="46" cm="1">
        <f t="array" ref="BN190">SalarioAnualEsperado($B190, $G190, $D190, BN$1, Hombres!$A$1:$DW$117, Mujeres!$A$1:$DW$117 )</f>
        <v>0</v>
      </c>
      <c r="BO190" s="46" cm="1">
        <f t="array" ref="BO190">SalarioAnualEsperado($B190, $G190, $D190, BO$1, Hombres!$A$1:$DW$117, Mujeres!$A$1:$DW$117 )</f>
        <v>0</v>
      </c>
      <c r="BP190" s="46" cm="1">
        <f t="array" ref="BP190">SalarioAnualEsperado($B190, $G190, $D190, BP$1, Hombres!$A$1:$DW$117, Mujeres!$A$1:$DW$117 )</f>
        <v>0</v>
      </c>
      <c r="BQ190" s="46" cm="1">
        <f t="array" ref="BQ190">SalarioAnualEsperado($B190, $G190, $D190, BQ$1, Hombres!$A$1:$DW$117, Mujeres!$A$1:$DW$117 )</f>
        <v>0</v>
      </c>
      <c r="BR190" s="46" cm="1">
        <f t="array" ref="BR190">SalarioAnualEsperado($B190, $G190, $D190, BR$1, Hombres!$A$1:$DW$117, Mujeres!$A$1:$DW$117 )</f>
        <v>0</v>
      </c>
      <c r="BS190" s="46" cm="1">
        <f t="array" ref="BS190">SalarioAnualEsperado($B190, $G190, $D190, BS$1, Hombres!$A$1:$DW$117, Mujeres!$A$1:$DW$117 )</f>
        <v>0</v>
      </c>
      <c r="BT190" s="46" cm="1">
        <f t="array" ref="BT190">SalarioAnualEsperado($B190, $G190, $D190, BT$1, Hombres!$A$1:$DW$117, Mujeres!$A$1:$DW$117 )</f>
        <v>0</v>
      </c>
      <c r="BU190" s="46" cm="1">
        <f t="array" ref="BU190">SalarioAnualEsperado($B190, $G190, $D190, BU$1, Hombres!$A$1:$DW$117, Mujeres!$A$1:$DW$117 )</f>
        <v>0</v>
      </c>
      <c r="BV190" s="46" cm="1">
        <f t="array" ref="BV190">SalarioAnualEsperado($B190, $G190, $D190, BV$1, Hombres!$A$1:$DW$117, Mujeres!$A$1:$DW$117 )</f>
        <v>0</v>
      </c>
      <c r="BW190" s="46" cm="1">
        <f t="array" ref="BW190">SalarioAnualEsperado($B190, $G190, $D190, BW$1, Hombres!$A$1:$DW$117, Mujeres!$A$1:$DW$117 )</f>
        <v>0</v>
      </c>
      <c r="BX190" s="46" cm="1">
        <f t="array" ref="BX190">SalarioAnualEsperado($B190, $G190, $D190, BX$1, Hombres!$A$1:$DW$117, Mujeres!$A$1:$DW$117 )</f>
        <v>0</v>
      </c>
      <c r="BY190" s="46" cm="1">
        <f t="array" ref="BY190">SalarioAnualEsperado($B190, $G190, $D190, BY$1, Hombres!$A$1:$DW$117, Mujeres!$A$1:$DW$117 )</f>
        <v>0</v>
      </c>
      <c r="BZ190" s="46" cm="1">
        <f t="array" ref="BZ190">SalarioAnualEsperado($B190, $G190, $D190, BZ$1, Hombres!$A$1:$DW$117, Mujeres!$A$1:$DW$117 )</f>
        <v>0</v>
      </c>
      <c r="CA190" s="46" cm="1">
        <f t="array" ref="CA190">SalarioAnualEsperado($B190, $G190, $D190, CA$1, Hombres!$A$1:$DW$117, Mujeres!$A$1:$DW$117 )</f>
        <v>0</v>
      </c>
      <c r="CB190" s="46" cm="1">
        <f t="array" ref="CB190">SalarioAnualEsperado($B190, $G190, $D190, CB$1, Hombres!$A$1:$DW$117, Mujeres!$A$1:$DW$117 )</f>
        <v>0</v>
      </c>
      <c r="CC190" s="46" cm="1">
        <f t="array" ref="CC190">SalarioAnualEsperado($B190, $G190, $D190, CC$1, Hombres!$A$1:$DW$117, Mujeres!$A$1:$DW$117 )</f>
        <v>0</v>
      </c>
      <c r="CD190" s="46" cm="1">
        <f t="array" ref="CD190">SalarioAnualEsperado($B190, $G190, $D190, CD$1, Hombres!$A$1:$DW$117, Mujeres!$A$1:$DW$117 )</f>
        <v>0</v>
      </c>
      <c r="CE190" s="46" cm="1">
        <f t="array" ref="CE190">SalarioAnualEsperado($B190, $G190, $D190, CE$1, Hombres!$A$1:$DW$117, Mujeres!$A$1:$DW$117 )</f>
        <v>0</v>
      </c>
      <c r="CF190" s="46" cm="1">
        <f t="array" ref="CF190">SalarioAnualEsperado($B190, $G190, $D190, CF$1, Hombres!$A$1:$DW$117, Mujeres!$A$1:$DW$117 )</f>
        <v>0</v>
      </c>
      <c r="CG190" s="46" cm="1">
        <f t="array" ref="CG190">SalarioAnualEsperado($B190, $G190, $D190, CG$1, Hombres!$A$1:$DW$117, Mujeres!$A$1:$DW$117 )</f>
        <v>0</v>
      </c>
      <c r="CH190" s="46" cm="1">
        <f t="array" ref="CH190">SalarioAnualEsperado($B190, $G190, $D190, CH$1, Hombres!$A$1:$DW$117, Mujeres!$A$1:$DW$117 )</f>
        <v>0</v>
      </c>
      <c r="CI190" s="46" cm="1">
        <f t="array" ref="CI190">SalarioAnualEsperado($B190, $G190, $D190, CI$1, Hombres!$A$1:$DW$117, Mujeres!$A$1:$DW$117 )</f>
        <v>0</v>
      </c>
      <c r="CJ190" s="46" cm="1">
        <f t="array" ref="CJ190">SalarioAnualEsperado($B190, $G190, $D190, CJ$1, Hombres!$A$1:$DW$117, Mujeres!$A$1:$DW$117 )</f>
        <v>0</v>
      </c>
      <c r="CK190" s="46" cm="1">
        <f t="array" ref="CK190">SalarioAnualEsperado($B190, $G190, $D190, CK$1, Hombres!$A$1:$DW$117, Mujeres!$A$1:$DW$117 )</f>
        <v>0</v>
      </c>
      <c r="CL190" s="46" cm="1">
        <f t="array" ref="CL190">SalarioAnualEsperado($B190, $G190, $D190, CL$1, Hombres!$A$1:$DW$117, Mujeres!$A$1:$DW$117 )</f>
        <v>0</v>
      </c>
      <c r="CM190" s="46" cm="1">
        <f t="array" ref="CM190">SalarioAnualEsperado($B190, $G190, $D190, CM$1, Hombres!$A$1:$DW$117, Mujeres!$A$1:$DW$117 )</f>
        <v>0</v>
      </c>
      <c r="CN190" s="46" cm="1">
        <f t="array" ref="CN190">SalarioAnualEsperado($B190, $G190, $D190, CN$1, Hombres!$A$1:$DW$117, Mujeres!$A$1:$DW$117 )</f>
        <v>0</v>
      </c>
      <c r="CO190" s="46" cm="1">
        <f t="array" ref="CO190">SalarioAnualEsperado($B190, $G190, $D190, CO$1, Hombres!$A$1:$DW$117, Mujeres!$A$1:$DW$117 )</f>
        <v>0</v>
      </c>
      <c r="CP190" s="46" cm="1">
        <f t="array" ref="CP190">SalarioAnualEsperado($B190, $G190, $D190, CP$1, Hombres!$A$1:$DW$117, Mujeres!$A$1:$DW$117 )</f>
        <v>0</v>
      </c>
      <c r="CQ190" s="46" cm="1">
        <f t="array" ref="CQ190">SalarioAnualEsperado($B190, $G190, $D190, CQ$1, Hombres!$A$1:$DW$117, Mujeres!$A$1:$DW$117 )</f>
        <v>0</v>
      </c>
      <c r="CR190" s="46" cm="1">
        <f t="array" ref="CR190">SalarioAnualEsperado($B190, $G190, $D190, CR$1, Hombres!$A$1:$DW$117, Mujeres!$A$1:$DW$117 )</f>
        <v>0</v>
      </c>
      <c r="CS190" s="46" cm="1">
        <f t="array" ref="CS190">SalarioAnualEsperado($B190, $G190, $D190, CS$1, Hombres!$A$1:$DW$117, Mujeres!$A$1:$DW$117 )</f>
        <v>0</v>
      </c>
      <c r="CT190" s="46" cm="1">
        <f t="array" ref="CT190">SalarioAnualEsperado($B190, $G190, $D190, CT$1, Hombres!$A$1:$DW$117, Mujeres!$A$1:$DW$117 )</f>
        <v>0</v>
      </c>
      <c r="CU190" s="46" cm="1">
        <f t="array" ref="CU190">SalarioAnualEsperado($B190, $G190, $D190, CU$1, Hombres!$A$1:$DW$117, Mujeres!$A$1:$DW$117 )</f>
        <v>0</v>
      </c>
      <c r="CV190" s="46" cm="1">
        <f t="array" ref="CV190">SalarioAnualEsperado($B190, $G190, $D190, CV$1, Hombres!$A$1:$DW$117, Mujeres!$A$1:$DW$117 )</f>
        <v>0</v>
      </c>
      <c r="CW190" s="46" cm="1">
        <f t="array" ref="CW190">SalarioAnualEsperado($B190, $G190, $D190, CW$1, Hombres!$A$1:$DW$117, Mujeres!$A$1:$DW$117 )</f>
        <v>0</v>
      </c>
      <c r="CX190" s="46" cm="1">
        <f t="array" ref="CX190">SalarioAnualEsperado($B190, $G190, $D190, CX$1, Hombres!$A$1:$DW$117, Mujeres!$A$1:$DW$117 )</f>
        <v>0</v>
      </c>
      <c r="CY190" s="46" cm="1">
        <f t="array" ref="CY190">SalarioAnualEsperado($B190, $G190, $D190, CY$1, Hombres!$A$1:$DW$117, Mujeres!$A$1:$DW$117 )</f>
        <v>0</v>
      </c>
      <c r="CZ190" s="46" cm="1">
        <f t="array" ref="CZ190">SalarioAnualEsperado($B190, $G190, $D190, CZ$1, Hombres!$A$1:$DW$117, Mujeres!$A$1:$DW$117 )</f>
        <v>0</v>
      </c>
      <c r="DA190" s="46" cm="1">
        <f t="array" ref="DA190">SalarioAnualEsperado($B190, $G190, $D190, DA$1, Hombres!$A$1:$DW$117, Mujeres!$A$1:$DW$117 )</f>
        <v>0</v>
      </c>
      <c r="DB190" s="46" cm="1">
        <f t="array" ref="DB190">SalarioAnualEsperado($B190, $G190, $D190, DB$1, Hombres!$A$1:$DW$117, Mujeres!$A$1:$DW$117 )</f>
        <v>0</v>
      </c>
      <c r="DC190" s="46" cm="1">
        <f t="array" ref="DC190">SalarioAnualEsperado($B190, $G190, $D190, DC$1, Hombres!$A$1:$DW$117, Mujeres!$A$1:$DW$117 )</f>
        <v>0</v>
      </c>
    </row>
    <row r="191" spans="1:107" x14ac:dyDescent="0.2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6" cm="1">
        <f t="array" ref="L191">SalarioAnualEsperado($B191, $G191, $D191, L$1, Hombres!$A$1:$DW$117, Mujeres!$A$1:$DW$117 )</f>
        <v>17936100</v>
      </c>
      <c r="M191" s="46" cm="1">
        <f t="array" ref="M191">SalarioAnualEsperado($B191, $G191, $D191, M$1, Hombres!$A$1:$DW$117, Mujeres!$A$1:$DW$117 )</f>
        <v>18837566.965102158</v>
      </c>
      <c r="N191" s="46" cm="1">
        <f t="array" ref="N191">SalarioAnualEsperado($B191, $G191, $D191, N$1, Hombres!$A$1:$DW$117, Mujeres!$A$1:$DW$117 )</f>
        <v>19784274.299913429</v>
      </c>
      <c r="O191" s="46" cm="1">
        <f t="array" ref="O191">SalarioAnualEsperado($B191, $G191, $D191, O$1, Hombres!$A$1:$DW$117, Mujeres!$A$1:$DW$117 )</f>
        <v>20778459.918976519</v>
      </c>
      <c r="P191" s="46" cm="1">
        <f t="array" ref="P191">SalarioAnualEsperado($B191, $G191, $D191, P$1, Hombres!$A$1:$DW$117, Mujeres!$A$1:$DW$117 )</f>
        <v>21822412.560984842</v>
      </c>
      <c r="Q191" s="46" cm="1">
        <f t="array" ref="Q191">SalarioAnualEsperado($B191, $G191, $D191, Q$1, Hombres!$A$1:$DW$117, Mujeres!$A$1:$DW$117 )</f>
        <v>22918522.074054644</v>
      </c>
      <c r="R191" s="46" cm="1">
        <f t="array" ref="R191">SalarioAnualEsperado($B191, $G191, $D191, R$1, Hombres!$A$1:$DW$117, Mujeres!$A$1:$DW$117 )</f>
        <v>24069309.619823571</v>
      </c>
      <c r="S191" s="46" cm="1">
        <f t="array" ref="S191">SalarioAnualEsperado($B191, $G191, $D191, S$1, Hombres!$A$1:$DW$117, Mujeres!$A$1:$DW$117 )</f>
        <v>25277463.407110628</v>
      </c>
      <c r="T191" s="46" cm="1">
        <f t="array" ref="T191">SalarioAnualEsperado($B191, $G191, $D191, T$1, Hombres!$A$1:$DW$117, Mujeres!$A$1:$DW$117 )</f>
        <v>26545822.029981498</v>
      </c>
      <c r="U191" s="46" cm="1">
        <f t="array" ref="U191">SalarioAnualEsperado($B191, $G191, $D191, U$1, Hombres!$A$1:$DW$117, Mujeres!$A$1:$DW$117 )</f>
        <v>27877349.538868688</v>
      </c>
      <c r="V191" s="46" cm="1">
        <f t="array" ref="V191">SalarioAnualEsperado($B191, $G191, $D191, V$1, Hombres!$A$1:$DW$117, Mujeres!$A$1:$DW$117 )</f>
        <v>29275027.442484781</v>
      </c>
      <c r="W191" s="46" cm="1">
        <f t="array" ref="W191">SalarioAnualEsperado($B191, $G191, $D191, W$1, Hombres!$A$1:$DW$117, Mujeres!$A$1:$DW$117 )</f>
        <v>30742094.416977573</v>
      </c>
      <c r="X191" s="46" cm="1">
        <f t="array" ref="X191">SalarioAnualEsperado($B191, $G191, $D191, X$1, Hombres!$A$1:$DW$117, Mujeres!$A$1:$DW$117 )</f>
        <v>32281925.130949847</v>
      </c>
      <c r="Y191" s="46" cm="1">
        <f t="array" ref="Y191">SalarioAnualEsperado($B191, $G191, $D191, Y$1, Hombres!$A$1:$DW$117, Mujeres!$A$1:$DW$117 )</f>
        <v>33898015.688000947</v>
      </c>
      <c r="Z191" s="46" cm="1">
        <f t="array" ref="Z191">SalarioAnualEsperado($B191, $G191, $D191, Z$1, Hombres!$A$1:$DW$117, Mujeres!$A$1:$DW$117 )</f>
        <v>35593995.633357383</v>
      </c>
      <c r="AA191" s="46" cm="1">
        <f t="array" ref="AA191">SalarioAnualEsperado($B191, $G191, $D191, AA$1, Hombres!$A$1:$DW$117, Mujeres!$A$1:$DW$117 )</f>
        <v>37373676.800789297</v>
      </c>
      <c r="AB191" s="46" cm="1">
        <f t="array" ref="AB191">SalarioAnualEsperado($B191, $G191, $D191, AB$1, Hombres!$A$1:$DW$117, Mujeres!$A$1:$DW$117 )</f>
        <v>39241045.357990794</v>
      </c>
      <c r="AC191" s="46" cm="1">
        <f t="array" ref="AC191">SalarioAnualEsperado($B191, $G191, $D191, AC$1, Hombres!$A$1:$DW$117, Mujeres!$A$1:$DW$117 )</f>
        <v>41200034.578194968</v>
      </c>
      <c r="AD191" s="46" cm="1">
        <f t="array" ref="AD191">SalarioAnualEsperado($B191, $G191, $D191, AD$1, Hombres!$A$1:$DW$117, Mujeres!$A$1:$DW$117 )</f>
        <v>43254400.72823891</v>
      </c>
      <c r="AE191" s="46" cm="1">
        <f t="array" ref="AE191">SalarioAnualEsperado($B191, $G191, $D191, AE$1, Hombres!$A$1:$DW$117, Mujeres!$A$1:$DW$117 )</f>
        <v>45408300.365318231</v>
      </c>
      <c r="AF191" s="46" cm="1">
        <f t="array" ref="AF191">SalarioAnualEsperado($B191, $G191, $D191, AF$1, Hombres!$A$1:$DW$117, Mujeres!$A$1:$DW$117 )</f>
        <v>47666254.692992538</v>
      </c>
      <c r="AG191" s="46" cm="1">
        <f t="array" ref="AG191">SalarioAnualEsperado($B191, $G191, $D191, AG$1, Hombres!$A$1:$DW$117, Mujeres!$A$1:$DW$117 )</f>
        <v>50033397.298998632</v>
      </c>
      <c r="AH191" s="46" cm="1">
        <f t="array" ref="AH191">SalarioAnualEsperado($B191, $G191, $D191, AH$1, Hombres!$A$1:$DW$117, Mujeres!$A$1:$DW$117 )</f>
        <v>52514871.774523579</v>
      </c>
      <c r="AI191" s="46" cm="1">
        <f t="array" ref="AI191">SalarioAnualEsperado($B191, $G191, $D191, AI$1, Hombres!$A$1:$DW$117, Mujeres!$A$1:$DW$117 )</f>
        <v>55115716.306444146</v>
      </c>
      <c r="AJ191" s="46" cm="1">
        <f t="array" ref="AJ191">SalarioAnualEsperado($B191, $G191, $D191, AJ$1, Hombres!$A$1:$DW$117, Mujeres!$A$1:$DW$117 )</f>
        <v>57841218.159815662</v>
      </c>
      <c r="AK191" s="46" cm="1">
        <f t="array" ref="AK191">SalarioAnualEsperado($B191, $G191, $D191, AK$1, Hombres!$A$1:$DW$117, Mujeres!$A$1:$DW$117 )</f>
        <v>60697049.331214115</v>
      </c>
      <c r="AL191" s="46" cm="1">
        <f t="array" ref="AL191">SalarioAnualEsperado($B191, $G191, $D191, AL$1, Hombres!$A$1:$DW$117, Mujeres!$A$1:$DW$117 )</f>
        <v>63689209.049547583</v>
      </c>
      <c r="AM191" s="46" cm="1">
        <f t="array" ref="AM191">SalarioAnualEsperado($B191, $G191, $D191, AM$1, Hombres!$A$1:$DW$117, Mujeres!$A$1:$DW$117 )</f>
        <v>66823438.900468998</v>
      </c>
      <c r="AN191" s="46" cm="1">
        <f t="array" ref="AN191">SalarioAnualEsperado($B191, $G191, $D191, AN$1, Hombres!$A$1:$DW$117, Mujeres!$A$1:$DW$117 )</f>
        <v>70104501.73351635</v>
      </c>
      <c r="AO191" s="46" cm="1">
        <f t="array" ref="AO191">SalarioAnualEsperado($B191, $G191, $D191, AO$1, Hombres!$A$1:$DW$117, Mujeres!$A$1:$DW$117 )</f>
        <v>73537702.899263889</v>
      </c>
      <c r="AP191" s="46" cm="1">
        <f t="array" ref="AP191">SalarioAnualEsperado($B191, $G191, $D191, AP$1, Hombres!$A$1:$DW$117, Mujeres!$A$1:$DW$117 )</f>
        <v>77129356.406698614</v>
      </c>
      <c r="AQ191" s="46" cm="1">
        <f t="array" ref="AQ191">SalarioAnualEsperado($B191, $G191, $D191, AQ$1, Hombres!$A$1:$DW$117, Mujeres!$A$1:$DW$117 )</f>
        <v>80887378.506989762</v>
      </c>
      <c r="AR191" s="46" cm="1">
        <f t="array" ref="AR191">SalarioAnualEsperado($B191, $G191, $D191, AR$1, Hombres!$A$1:$DW$117, Mujeres!$A$1:$DW$117 )</f>
        <v>84819267.72319375</v>
      </c>
      <c r="AS191" s="46" cm="1">
        <f t="array" ref="AS191">SalarioAnualEsperado($B191, $G191, $D191, AS$1, Hombres!$A$1:$DW$117, Mujeres!$A$1:$DW$117 )</f>
        <v>88930824.135489166</v>
      </c>
      <c r="AT191" s="46" cm="1">
        <f t="array" ref="AT191">SalarioAnualEsperado($B191, $G191, $D191, AT$1, Hombres!$A$1:$DW$117, Mujeres!$A$1:$DW$117 )</f>
        <v>93226269.383772969</v>
      </c>
      <c r="AU191" s="46" cm="1">
        <f t="array" ref="AU191">SalarioAnualEsperado($B191, $G191, $D191, AU$1, Hombres!$A$1:$DW$117, Mujeres!$A$1:$DW$117 )</f>
        <v>97709286.689825073</v>
      </c>
      <c r="AV191" s="46" cm="1">
        <f t="array" ref="AV191">SalarioAnualEsperado($B191, $G191, $D191, AV$1, Hombres!$A$1:$DW$117, Mujeres!$A$1:$DW$117 )</f>
        <v>102383336.6238559</v>
      </c>
      <c r="AW191" s="46" cm="1">
        <f t="array" ref="AW191">SalarioAnualEsperado($B191, $G191, $D191, AW$1, Hombres!$A$1:$DW$117, Mujeres!$A$1:$DW$117 )</f>
        <v>0</v>
      </c>
      <c r="AX191" s="46" cm="1">
        <f t="array" ref="AX191">SalarioAnualEsperado($B191, $G191, $D191, AX$1, Hombres!$A$1:$DW$117, Mujeres!$A$1:$DW$117 )</f>
        <v>0</v>
      </c>
      <c r="AY191" s="46" cm="1">
        <f t="array" ref="AY191">SalarioAnualEsperado($B191, $G191, $D191, AY$1, Hombres!$A$1:$DW$117, Mujeres!$A$1:$DW$117 )</f>
        <v>0</v>
      </c>
      <c r="AZ191" s="46" cm="1">
        <f t="array" ref="AZ191">SalarioAnualEsperado($B191, $G191, $D191, AZ$1, Hombres!$A$1:$DW$117, Mujeres!$A$1:$DW$117 )</f>
        <v>0</v>
      </c>
      <c r="BA191" s="46" cm="1">
        <f t="array" ref="BA191">SalarioAnualEsperado($B191, $G191, $D191, BA$1, Hombres!$A$1:$DW$117, Mujeres!$A$1:$DW$117 )</f>
        <v>0</v>
      </c>
      <c r="BB191" s="46" cm="1">
        <f t="array" ref="BB191">SalarioAnualEsperado($B191, $G191, $D191, BB$1, Hombres!$A$1:$DW$117, Mujeres!$A$1:$DW$117 )</f>
        <v>0</v>
      </c>
      <c r="BC191" s="46" cm="1">
        <f t="array" ref="BC191">SalarioAnualEsperado($B191, $G191, $D191, BC$1, Hombres!$A$1:$DW$117, Mujeres!$A$1:$DW$117 )</f>
        <v>0</v>
      </c>
      <c r="BD191" s="46" cm="1">
        <f t="array" ref="BD191">SalarioAnualEsperado($B191, $G191, $D191, BD$1, Hombres!$A$1:$DW$117, Mujeres!$A$1:$DW$117 )</f>
        <v>0</v>
      </c>
      <c r="BE191" s="46" cm="1">
        <f t="array" ref="BE191">SalarioAnualEsperado($B191, $G191, $D191, BE$1, Hombres!$A$1:$DW$117, Mujeres!$A$1:$DW$117 )</f>
        <v>0</v>
      </c>
      <c r="BF191" s="46" cm="1">
        <f t="array" ref="BF191">SalarioAnualEsperado($B191, $G191, $D191, BF$1, Hombres!$A$1:$DW$117, Mujeres!$A$1:$DW$117 )</f>
        <v>0</v>
      </c>
      <c r="BG191" s="46" cm="1">
        <f t="array" ref="BG191">SalarioAnualEsperado($B191, $G191, $D191, BG$1, Hombres!$A$1:$DW$117, Mujeres!$A$1:$DW$117 )</f>
        <v>0</v>
      </c>
      <c r="BH191" s="46" cm="1">
        <f t="array" ref="BH191">SalarioAnualEsperado($B191, $G191, $D191, BH$1, Hombres!$A$1:$DW$117, Mujeres!$A$1:$DW$117 )</f>
        <v>0</v>
      </c>
      <c r="BI191" s="46" cm="1">
        <f t="array" ref="BI191">SalarioAnualEsperado($B191, $G191, $D191, BI$1, Hombres!$A$1:$DW$117, Mujeres!$A$1:$DW$117 )</f>
        <v>0</v>
      </c>
      <c r="BJ191" s="46" cm="1">
        <f t="array" ref="BJ191">SalarioAnualEsperado($B191, $G191, $D191, BJ$1, Hombres!$A$1:$DW$117, Mujeres!$A$1:$DW$117 )</f>
        <v>0</v>
      </c>
      <c r="BK191" s="46" cm="1">
        <f t="array" ref="BK191">SalarioAnualEsperado($B191, $G191, $D191, BK$1, Hombres!$A$1:$DW$117, Mujeres!$A$1:$DW$117 )</f>
        <v>0</v>
      </c>
      <c r="BL191" s="46" cm="1">
        <f t="array" ref="BL191">SalarioAnualEsperado($B191, $G191, $D191, BL$1, Hombres!$A$1:$DW$117, Mujeres!$A$1:$DW$117 )</f>
        <v>0</v>
      </c>
      <c r="BM191" s="46" cm="1">
        <f t="array" ref="BM191">SalarioAnualEsperado($B191, $G191, $D191, BM$1, Hombres!$A$1:$DW$117, Mujeres!$A$1:$DW$117 )</f>
        <v>0</v>
      </c>
      <c r="BN191" s="46" cm="1">
        <f t="array" ref="BN191">SalarioAnualEsperado($B191, $G191, $D191, BN$1, Hombres!$A$1:$DW$117, Mujeres!$A$1:$DW$117 )</f>
        <v>0</v>
      </c>
      <c r="BO191" s="46" cm="1">
        <f t="array" ref="BO191">SalarioAnualEsperado($B191, $G191, $D191, BO$1, Hombres!$A$1:$DW$117, Mujeres!$A$1:$DW$117 )</f>
        <v>0</v>
      </c>
      <c r="BP191" s="46" cm="1">
        <f t="array" ref="BP191">SalarioAnualEsperado($B191, $G191, $D191, BP$1, Hombres!$A$1:$DW$117, Mujeres!$A$1:$DW$117 )</f>
        <v>0</v>
      </c>
      <c r="BQ191" s="46" cm="1">
        <f t="array" ref="BQ191">SalarioAnualEsperado($B191, $G191, $D191, BQ$1, Hombres!$A$1:$DW$117, Mujeres!$A$1:$DW$117 )</f>
        <v>0</v>
      </c>
      <c r="BR191" s="46" cm="1">
        <f t="array" ref="BR191">SalarioAnualEsperado($B191, $G191, $D191, BR$1, Hombres!$A$1:$DW$117, Mujeres!$A$1:$DW$117 )</f>
        <v>0</v>
      </c>
      <c r="BS191" s="46" cm="1">
        <f t="array" ref="BS191">SalarioAnualEsperado($B191, $G191, $D191, BS$1, Hombres!$A$1:$DW$117, Mujeres!$A$1:$DW$117 )</f>
        <v>0</v>
      </c>
      <c r="BT191" s="46" cm="1">
        <f t="array" ref="BT191">SalarioAnualEsperado($B191, $G191, $D191, BT$1, Hombres!$A$1:$DW$117, Mujeres!$A$1:$DW$117 )</f>
        <v>0</v>
      </c>
      <c r="BU191" s="46" cm="1">
        <f t="array" ref="BU191">SalarioAnualEsperado($B191, $G191, $D191, BU$1, Hombres!$A$1:$DW$117, Mujeres!$A$1:$DW$117 )</f>
        <v>0</v>
      </c>
      <c r="BV191" s="46" cm="1">
        <f t="array" ref="BV191">SalarioAnualEsperado($B191, $G191, $D191, BV$1, Hombres!$A$1:$DW$117, Mujeres!$A$1:$DW$117 )</f>
        <v>0</v>
      </c>
      <c r="BW191" s="46" cm="1">
        <f t="array" ref="BW191">SalarioAnualEsperado($B191, $G191, $D191, BW$1, Hombres!$A$1:$DW$117, Mujeres!$A$1:$DW$117 )</f>
        <v>0</v>
      </c>
      <c r="BX191" s="46" cm="1">
        <f t="array" ref="BX191">SalarioAnualEsperado($B191, $G191, $D191, BX$1, Hombres!$A$1:$DW$117, Mujeres!$A$1:$DW$117 )</f>
        <v>0</v>
      </c>
      <c r="BY191" s="46" cm="1">
        <f t="array" ref="BY191">SalarioAnualEsperado($B191, $G191, $D191, BY$1, Hombres!$A$1:$DW$117, Mujeres!$A$1:$DW$117 )</f>
        <v>0</v>
      </c>
      <c r="BZ191" s="46" cm="1">
        <f t="array" ref="BZ191">SalarioAnualEsperado($B191, $G191, $D191, BZ$1, Hombres!$A$1:$DW$117, Mujeres!$A$1:$DW$117 )</f>
        <v>0</v>
      </c>
      <c r="CA191" s="46" cm="1">
        <f t="array" ref="CA191">SalarioAnualEsperado($B191, $G191, $D191, CA$1, Hombres!$A$1:$DW$117, Mujeres!$A$1:$DW$117 )</f>
        <v>0</v>
      </c>
      <c r="CB191" s="46" cm="1">
        <f t="array" ref="CB191">SalarioAnualEsperado($B191, $G191, $D191, CB$1, Hombres!$A$1:$DW$117, Mujeres!$A$1:$DW$117 )</f>
        <v>0</v>
      </c>
      <c r="CC191" s="46" cm="1">
        <f t="array" ref="CC191">SalarioAnualEsperado($B191, $G191, $D191, CC$1, Hombres!$A$1:$DW$117, Mujeres!$A$1:$DW$117 )</f>
        <v>0</v>
      </c>
      <c r="CD191" s="46" cm="1">
        <f t="array" ref="CD191">SalarioAnualEsperado($B191, $G191, $D191, CD$1, Hombres!$A$1:$DW$117, Mujeres!$A$1:$DW$117 )</f>
        <v>0</v>
      </c>
      <c r="CE191" s="46" cm="1">
        <f t="array" ref="CE191">SalarioAnualEsperado($B191, $G191, $D191, CE$1, Hombres!$A$1:$DW$117, Mujeres!$A$1:$DW$117 )</f>
        <v>0</v>
      </c>
      <c r="CF191" s="46" cm="1">
        <f t="array" ref="CF191">SalarioAnualEsperado($B191, $G191, $D191, CF$1, Hombres!$A$1:$DW$117, Mujeres!$A$1:$DW$117 )</f>
        <v>0</v>
      </c>
      <c r="CG191" s="46" cm="1">
        <f t="array" ref="CG191">SalarioAnualEsperado($B191, $G191, $D191, CG$1, Hombres!$A$1:$DW$117, Mujeres!$A$1:$DW$117 )</f>
        <v>0</v>
      </c>
      <c r="CH191" s="46" cm="1">
        <f t="array" ref="CH191">SalarioAnualEsperado($B191, $G191, $D191, CH$1, Hombres!$A$1:$DW$117, Mujeres!$A$1:$DW$117 )</f>
        <v>0</v>
      </c>
      <c r="CI191" s="46" cm="1">
        <f t="array" ref="CI191">SalarioAnualEsperado($B191, $G191, $D191, CI$1, Hombres!$A$1:$DW$117, Mujeres!$A$1:$DW$117 )</f>
        <v>0</v>
      </c>
      <c r="CJ191" s="46" cm="1">
        <f t="array" ref="CJ191">SalarioAnualEsperado($B191, $G191, $D191, CJ$1, Hombres!$A$1:$DW$117, Mujeres!$A$1:$DW$117 )</f>
        <v>0</v>
      </c>
      <c r="CK191" s="46" cm="1">
        <f t="array" ref="CK191">SalarioAnualEsperado($B191, $G191, $D191, CK$1, Hombres!$A$1:$DW$117, Mujeres!$A$1:$DW$117 )</f>
        <v>0</v>
      </c>
      <c r="CL191" s="46" cm="1">
        <f t="array" ref="CL191">SalarioAnualEsperado($B191, $G191, $D191, CL$1, Hombres!$A$1:$DW$117, Mujeres!$A$1:$DW$117 )</f>
        <v>0</v>
      </c>
      <c r="CM191" s="46" cm="1">
        <f t="array" ref="CM191">SalarioAnualEsperado($B191, $G191, $D191, CM$1, Hombres!$A$1:$DW$117, Mujeres!$A$1:$DW$117 )</f>
        <v>0</v>
      </c>
      <c r="CN191" s="46" cm="1">
        <f t="array" ref="CN191">SalarioAnualEsperado($B191, $G191, $D191, CN$1, Hombres!$A$1:$DW$117, Mujeres!$A$1:$DW$117 )</f>
        <v>0</v>
      </c>
      <c r="CO191" s="46" cm="1">
        <f t="array" ref="CO191">SalarioAnualEsperado($B191, $G191, $D191, CO$1, Hombres!$A$1:$DW$117, Mujeres!$A$1:$DW$117 )</f>
        <v>0</v>
      </c>
      <c r="CP191" s="46" cm="1">
        <f t="array" ref="CP191">SalarioAnualEsperado($B191, $G191, $D191, CP$1, Hombres!$A$1:$DW$117, Mujeres!$A$1:$DW$117 )</f>
        <v>0</v>
      </c>
      <c r="CQ191" s="46" cm="1">
        <f t="array" ref="CQ191">SalarioAnualEsperado($B191, $G191, $D191, CQ$1, Hombres!$A$1:$DW$117, Mujeres!$A$1:$DW$117 )</f>
        <v>0</v>
      </c>
      <c r="CR191" s="46" cm="1">
        <f t="array" ref="CR191">SalarioAnualEsperado($B191, $G191, $D191, CR$1, Hombres!$A$1:$DW$117, Mujeres!$A$1:$DW$117 )</f>
        <v>0</v>
      </c>
      <c r="CS191" s="46" cm="1">
        <f t="array" ref="CS191">SalarioAnualEsperado($B191, $G191, $D191, CS$1, Hombres!$A$1:$DW$117, Mujeres!$A$1:$DW$117 )</f>
        <v>0</v>
      </c>
      <c r="CT191" s="46" cm="1">
        <f t="array" ref="CT191">SalarioAnualEsperado($B191, $G191, $D191, CT$1, Hombres!$A$1:$DW$117, Mujeres!$A$1:$DW$117 )</f>
        <v>0</v>
      </c>
      <c r="CU191" s="46" cm="1">
        <f t="array" ref="CU191">SalarioAnualEsperado($B191, $G191, $D191, CU$1, Hombres!$A$1:$DW$117, Mujeres!$A$1:$DW$117 )</f>
        <v>0</v>
      </c>
      <c r="CV191" s="46" cm="1">
        <f t="array" ref="CV191">SalarioAnualEsperado($B191, $G191, $D191, CV$1, Hombres!$A$1:$DW$117, Mujeres!$A$1:$DW$117 )</f>
        <v>0</v>
      </c>
      <c r="CW191" s="46" cm="1">
        <f t="array" ref="CW191">SalarioAnualEsperado($B191, $G191, $D191, CW$1, Hombres!$A$1:$DW$117, Mujeres!$A$1:$DW$117 )</f>
        <v>0</v>
      </c>
      <c r="CX191" s="46" cm="1">
        <f t="array" ref="CX191">SalarioAnualEsperado($B191, $G191, $D191, CX$1, Hombres!$A$1:$DW$117, Mujeres!$A$1:$DW$117 )</f>
        <v>0</v>
      </c>
      <c r="CY191" s="46" cm="1">
        <f t="array" ref="CY191">SalarioAnualEsperado($B191, $G191, $D191, CY$1, Hombres!$A$1:$DW$117, Mujeres!$A$1:$DW$117 )</f>
        <v>0</v>
      </c>
      <c r="CZ191" s="46" cm="1">
        <f t="array" ref="CZ191">SalarioAnualEsperado($B191, $G191, $D191, CZ$1, Hombres!$A$1:$DW$117, Mujeres!$A$1:$DW$117 )</f>
        <v>0</v>
      </c>
      <c r="DA191" s="46" cm="1">
        <f t="array" ref="DA191">SalarioAnualEsperado($B191, $G191, $D191, DA$1, Hombres!$A$1:$DW$117, Mujeres!$A$1:$DW$117 )</f>
        <v>0</v>
      </c>
      <c r="DB191" s="46" cm="1">
        <f t="array" ref="DB191">SalarioAnualEsperado($B191, $G191, $D191, DB$1, Hombres!$A$1:$DW$117, Mujeres!$A$1:$DW$117 )</f>
        <v>0</v>
      </c>
      <c r="DC191" s="46" cm="1">
        <f t="array" ref="DC191">SalarioAnualEsperado($B191, $G191, $D191, DC$1, Hombres!$A$1:$DW$117, Mujeres!$A$1:$DW$117 )</f>
        <v>0</v>
      </c>
    </row>
    <row r="192" spans="1:107" x14ac:dyDescent="0.2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6" cm="1">
        <f t="array" ref="L192">SalarioAnualEsperado($B192, $G192, $D192, L$1, Hombres!$A$1:$DW$117, Mujeres!$A$1:$DW$117 )</f>
        <v>27572919.399999999</v>
      </c>
      <c r="M192" s="46" cm="1">
        <f t="array" ref="M192">SalarioAnualEsperado($B192, $G192, $D192, M$1, Hombres!$A$1:$DW$117, Mujeres!$A$1:$DW$117 )</f>
        <v>28935160.794325046</v>
      </c>
      <c r="N192" s="46" cm="1">
        <f t="array" ref="N192">SalarioAnualEsperado($B192, $G192, $D192, N$1, Hombres!$A$1:$DW$117, Mujeres!$A$1:$DW$117 )</f>
        <v>30363901.248534754</v>
      </c>
      <c r="O192" s="46" cm="1">
        <f t="array" ref="O192">SalarioAnualEsperado($B192, $G192, $D192, O$1, Hombres!$A$1:$DW$117, Mujeres!$A$1:$DW$117 )</f>
        <v>31862334.137086283</v>
      </c>
      <c r="P192" s="46" cm="1">
        <f t="array" ref="P192">SalarioAnualEsperado($B192, $G192, $D192, P$1, Hombres!$A$1:$DW$117, Mujeres!$A$1:$DW$117 )</f>
        <v>33434204.610033724</v>
      </c>
      <c r="Q192" s="46" cm="1">
        <f t="array" ref="Q192">SalarioAnualEsperado($B192, $G192, $D192, Q$1, Hombres!$A$1:$DW$117, Mujeres!$A$1:$DW$117 )</f>
        <v>35083321.891417772</v>
      </c>
      <c r="R192" s="46" cm="1">
        <f t="array" ref="R192">SalarioAnualEsperado($B192, $G192, $D192, R$1, Hombres!$A$1:$DW$117, Mujeres!$A$1:$DW$117 )</f>
        <v>36813452.615467452</v>
      </c>
      <c r="S192" s="46" cm="1">
        <f t="array" ref="S192">SalarioAnualEsperado($B192, $G192, $D192, S$1, Hombres!$A$1:$DW$117, Mujeres!$A$1:$DW$117 )</f>
        <v>38628657.045914516</v>
      </c>
      <c r="T192" s="46" cm="1">
        <f t="array" ref="T192">SalarioAnualEsperado($B192, $G192, $D192, T$1, Hombres!$A$1:$DW$117, Mujeres!$A$1:$DW$117 )</f>
        <v>40533349.673914097</v>
      </c>
      <c r="U192" s="46" cm="1">
        <f t="array" ref="U192">SalarioAnualEsperado($B192, $G192, $D192, U$1, Hombres!$A$1:$DW$117, Mujeres!$A$1:$DW$117 )</f>
        <v>42532035.084505133</v>
      </c>
      <c r="V192" s="46" cm="1">
        <f t="array" ref="V192">SalarioAnualEsperado($B192, $G192, $D192, V$1, Hombres!$A$1:$DW$117, Mujeres!$A$1:$DW$117 )</f>
        <v>44628689.616864085</v>
      </c>
      <c r="W192" s="46" cm="1">
        <f t="array" ref="W192">SalarioAnualEsperado($B192, $G192, $D192, W$1, Hombres!$A$1:$DW$117, Mujeres!$A$1:$DW$117 )</f>
        <v>46827317.43729078</v>
      </c>
      <c r="X192" s="46" cm="1">
        <f t="array" ref="X192">SalarioAnualEsperado($B192, $G192, $D192, X$1, Hombres!$A$1:$DW$117, Mujeres!$A$1:$DW$117 )</f>
        <v>49131859.629126072</v>
      </c>
      <c r="Y192" s="46" cm="1">
        <f t="array" ref="Y192">SalarioAnualEsperado($B192, $G192, $D192, Y$1, Hombres!$A$1:$DW$117, Mujeres!$A$1:$DW$117 )</f>
        <v>51546409.920159809</v>
      </c>
      <c r="Z192" s="46" cm="1">
        <f t="array" ref="Z192">SalarioAnualEsperado($B192, $G192, $D192, Z$1, Hombres!$A$1:$DW$117, Mujeres!$A$1:$DW$117 )</f>
        <v>54075213.378449365</v>
      </c>
      <c r="AA192" s="46" cm="1">
        <f t="array" ref="AA192">SalarioAnualEsperado($B192, $G192, $D192, AA$1, Hombres!$A$1:$DW$117, Mujeres!$A$1:$DW$117 )</f>
        <v>56722662.695221186</v>
      </c>
      <c r="AB192" s="46" cm="1">
        <f t="array" ref="AB192">SalarioAnualEsperado($B192, $G192, $D192, AB$1, Hombres!$A$1:$DW$117, Mujeres!$A$1:$DW$117 )</f>
        <v>59493917.249315441</v>
      </c>
      <c r="AC192" s="46" cm="1">
        <f t="array" ref="AC192">SalarioAnualEsperado($B192, $G192, $D192, AC$1, Hombres!$A$1:$DW$117, Mujeres!$A$1:$DW$117 )</f>
        <v>62395389.452462085</v>
      </c>
      <c r="AD192" s="46" cm="1">
        <f t="array" ref="AD192">SalarioAnualEsperado($B192, $G192, $D192, AD$1, Hombres!$A$1:$DW$117, Mujeres!$A$1:$DW$117 )</f>
        <v>65434247.501651645</v>
      </c>
      <c r="AE192" s="46" cm="1">
        <f t="array" ref="AE192">SalarioAnualEsperado($B192, $G192, $D192, AE$1, Hombres!$A$1:$DW$117, Mujeres!$A$1:$DW$117 )</f>
        <v>68617457.433074921</v>
      </c>
      <c r="AF192" s="46" cm="1">
        <f t="array" ref="AF192">SalarioAnualEsperado($B192, $G192, $D192, AF$1, Hombres!$A$1:$DW$117, Mujeres!$A$1:$DW$117 )</f>
        <v>71949337.162823528</v>
      </c>
      <c r="AG192" s="46" cm="1">
        <f t="array" ref="AG192">SalarioAnualEsperado($B192, $G192, $D192, AG$1, Hombres!$A$1:$DW$117, Mujeres!$A$1:$DW$117 )</f>
        <v>75433857.650738284</v>
      </c>
      <c r="AH192" s="46" cm="1">
        <f t="array" ref="AH192">SalarioAnualEsperado($B192, $G192, $D192, AH$1, Hombres!$A$1:$DW$117, Mujeres!$A$1:$DW$117 )</f>
        <v>79075206.90118894</v>
      </c>
      <c r="AI192" s="46" cm="1">
        <f t="array" ref="AI192">SalarioAnualEsperado($B192, $G192, $D192, AI$1, Hombres!$A$1:$DW$117, Mujeres!$A$1:$DW$117 )</f>
        <v>82878507.740840331</v>
      </c>
      <c r="AJ192" s="46" cm="1">
        <f t="array" ref="AJ192">SalarioAnualEsperado($B192, $G192, $D192, AJ$1, Hombres!$A$1:$DW$117, Mujeres!$A$1:$DW$117 )</f>
        <v>86849716.984780818</v>
      </c>
      <c r="AK192" s="46" cm="1">
        <f t="array" ref="AK192">SalarioAnualEsperado($B192, $G192, $D192, AK$1, Hombres!$A$1:$DW$117, Mujeres!$A$1:$DW$117 )</f>
        <v>90995124.446324766</v>
      </c>
      <c r="AL192" s="46" cm="1">
        <f t="array" ref="AL192">SalarioAnualEsperado($B192, $G192, $D192, AL$1, Hombres!$A$1:$DW$117, Mujeres!$A$1:$DW$117 )</f>
        <v>95322277.497644305</v>
      </c>
      <c r="AM192" s="46" cm="1">
        <f t="array" ref="AM192">SalarioAnualEsperado($B192, $G192, $D192, AM$1, Hombres!$A$1:$DW$117, Mujeres!$A$1:$DW$117 )</f>
        <v>99840080.61822021</v>
      </c>
      <c r="AN192" s="46" cm="1">
        <f t="array" ref="AN192">SalarioAnualEsperado($B192, $G192, $D192, AN$1, Hombres!$A$1:$DW$117, Mujeres!$A$1:$DW$117 )</f>
        <v>104554624.5942544</v>
      </c>
      <c r="AO192" s="46" cm="1">
        <f t="array" ref="AO192">SalarioAnualEsperado($B192, $G192, $D192, AO$1, Hombres!$A$1:$DW$117, Mujeres!$A$1:$DW$117 )</f>
        <v>109470582.75365518</v>
      </c>
      <c r="AP192" s="46" cm="1">
        <f t="array" ref="AP192">SalarioAnualEsperado($B192, $G192, $D192, AP$1, Hombres!$A$1:$DW$117, Mujeres!$A$1:$DW$117 )</f>
        <v>114587777.30200224</v>
      </c>
      <c r="AQ192" s="46" cm="1">
        <f t="array" ref="AQ192">SalarioAnualEsperado($B192, $G192, $D192, AQ$1, Hombres!$A$1:$DW$117, Mujeres!$A$1:$DW$117 )</f>
        <v>119902930.52712362</v>
      </c>
      <c r="AR192" s="46" cm="1">
        <f t="array" ref="AR192">SalarioAnualEsperado($B192, $G192, $D192, AR$1, Hombres!$A$1:$DW$117, Mujeres!$A$1:$DW$117 )</f>
        <v>125411303.98736009</v>
      </c>
      <c r="AS192" s="46" cm="1">
        <f t="array" ref="AS192">SalarioAnualEsperado($B192, $G192, $D192, AS$1, Hombres!$A$1:$DW$117, Mujeres!$A$1:$DW$117 )</f>
        <v>131113838.20182447</v>
      </c>
      <c r="AT192" s="46" cm="1">
        <f t="array" ref="AT192">SalarioAnualEsperado($B192, $G192, $D192, AT$1, Hombres!$A$1:$DW$117, Mujeres!$A$1:$DW$117 )</f>
        <v>137016397.33593813</v>
      </c>
      <c r="AU192" s="46" cm="1">
        <f t="array" ref="AU192">SalarioAnualEsperado($B192, $G192, $D192, AU$1, Hombres!$A$1:$DW$117, Mujeres!$A$1:$DW$117 )</f>
        <v>143124323.32027948</v>
      </c>
      <c r="AV192" s="46" cm="1">
        <f t="array" ref="AV192">SalarioAnualEsperado($B192, $G192, $D192, AV$1, Hombres!$A$1:$DW$117, Mujeres!$A$1:$DW$117 )</f>
        <v>149442532.75889352</v>
      </c>
      <c r="AW192" s="46" cm="1">
        <f t="array" ref="AW192">SalarioAnualEsperado($B192, $G192, $D192, AW$1, Hombres!$A$1:$DW$117, Mujeres!$A$1:$DW$117 )</f>
        <v>155973513.0212543</v>
      </c>
      <c r="AX192" s="46" cm="1">
        <f t="array" ref="AX192">SalarioAnualEsperado($B192, $G192, $D192, AX$1, Hombres!$A$1:$DW$117, Mujeres!$A$1:$DW$117 )</f>
        <v>162711928.32767576</v>
      </c>
      <c r="AY192" s="46" cm="1">
        <f t="array" ref="AY192">SalarioAnualEsperado($B192, $G192, $D192, AY$1, Hombres!$A$1:$DW$117, Mujeres!$A$1:$DW$117 )</f>
        <v>0</v>
      </c>
      <c r="AZ192" s="46" cm="1">
        <f t="array" ref="AZ192">SalarioAnualEsperado($B192, $G192, $D192, AZ$1, Hombres!$A$1:$DW$117, Mujeres!$A$1:$DW$117 )</f>
        <v>0</v>
      </c>
      <c r="BA192" s="46" cm="1">
        <f t="array" ref="BA192">SalarioAnualEsperado($B192, $G192, $D192, BA$1, Hombres!$A$1:$DW$117, Mujeres!$A$1:$DW$117 )</f>
        <v>0</v>
      </c>
      <c r="BB192" s="46" cm="1">
        <f t="array" ref="BB192">SalarioAnualEsperado($B192, $G192, $D192, BB$1, Hombres!$A$1:$DW$117, Mujeres!$A$1:$DW$117 )</f>
        <v>0</v>
      </c>
      <c r="BC192" s="46" cm="1">
        <f t="array" ref="BC192">SalarioAnualEsperado($B192, $G192, $D192, BC$1, Hombres!$A$1:$DW$117, Mujeres!$A$1:$DW$117 )</f>
        <v>0</v>
      </c>
      <c r="BD192" s="46" cm="1">
        <f t="array" ref="BD192">SalarioAnualEsperado($B192, $G192, $D192, BD$1, Hombres!$A$1:$DW$117, Mujeres!$A$1:$DW$117 )</f>
        <v>0</v>
      </c>
      <c r="BE192" s="46" cm="1">
        <f t="array" ref="BE192">SalarioAnualEsperado($B192, $G192, $D192, BE$1, Hombres!$A$1:$DW$117, Mujeres!$A$1:$DW$117 )</f>
        <v>0</v>
      </c>
      <c r="BF192" s="46" cm="1">
        <f t="array" ref="BF192">SalarioAnualEsperado($B192, $G192, $D192, BF$1, Hombres!$A$1:$DW$117, Mujeres!$A$1:$DW$117 )</f>
        <v>0</v>
      </c>
      <c r="BG192" s="46" cm="1">
        <f t="array" ref="BG192">SalarioAnualEsperado($B192, $G192, $D192, BG$1, Hombres!$A$1:$DW$117, Mujeres!$A$1:$DW$117 )</f>
        <v>0</v>
      </c>
      <c r="BH192" s="46" cm="1">
        <f t="array" ref="BH192">SalarioAnualEsperado($B192, $G192, $D192, BH$1, Hombres!$A$1:$DW$117, Mujeres!$A$1:$DW$117 )</f>
        <v>0</v>
      </c>
      <c r="BI192" s="46" cm="1">
        <f t="array" ref="BI192">SalarioAnualEsperado($B192, $G192, $D192, BI$1, Hombres!$A$1:$DW$117, Mujeres!$A$1:$DW$117 )</f>
        <v>0</v>
      </c>
      <c r="BJ192" s="46" cm="1">
        <f t="array" ref="BJ192">SalarioAnualEsperado($B192, $G192, $D192, BJ$1, Hombres!$A$1:$DW$117, Mujeres!$A$1:$DW$117 )</f>
        <v>0</v>
      </c>
      <c r="BK192" s="46" cm="1">
        <f t="array" ref="BK192">SalarioAnualEsperado($B192, $G192, $D192, BK$1, Hombres!$A$1:$DW$117, Mujeres!$A$1:$DW$117 )</f>
        <v>0</v>
      </c>
      <c r="BL192" s="46" cm="1">
        <f t="array" ref="BL192">SalarioAnualEsperado($B192, $G192, $D192, BL$1, Hombres!$A$1:$DW$117, Mujeres!$A$1:$DW$117 )</f>
        <v>0</v>
      </c>
      <c r="BM192" s="46" cm="1">
        <f t="array" ref="BM192">SalarioAnualEsperado($B192, $G192, $D192, BM$1, Hombres!$A$1:$DW$117, Mujeres!$A$1:$DW$117 )</f>
        <v>0</v>
      </c>
      <c r="BN192" s="46" cm="1">
        <f t="array" ref="BN192">SalarioAnualEsperado($B192, $G192, $D192, BN$1, Hombres!$A$1:$DW$117, Mujeres!$A$1:$DW$117 )</f>
        <v>0</v>
      </c>
      <c r="BO192" s="46" cm="1">
        <f t="array" ref="BO192">SalarioAnualEsperado($B192, $G192, $D192, BO$1, Hombres!$A$1:$DW$117, Mujeres!$A$1:$DW$117 )</f>
        <v>0</v>
      </c>
      <c r="BP192" s="46" cm="1">
        <f t="array" ref="BP192">SalarioAnualEsperado($B192, $G192, $D192, BP$1, Hombres!$A$1:$DW$117, Mujeres!$A$1:$DW$117 )</f>
        <v>0</v>
      </c>
      <c r="BQ192" s="46" cm="1">
        <f t="array" ref="BQ192">SalarioAnualEsperado($B192, $G192, $D192, BQ$1, Hombres!$A$1:$DW$117, Mujeres!$A$1:$DW$117 )</f>
        <v>0</v>
      </c>
      <c r="BR192" s="46" cm="1">
        <f t="array" ref="BR192">SalarioAnualEsperado($B192, $G192, $D192, BR$1, Hombres!$A$1:$DW$117, Mujeres!$A$1:$DW$117 )</f>
        <v>0</v>
      </c>
      <c r="BS192" s="46" cm="1">
        <f t="array" ref="BS192">SalarioAnualEsperado($B192, $G192, $D192, BS$1, Hombres!$A$1:$DW$117, Mujeres!$A$1:$DW$117 )</f>
        <v>0</v>
      </c>
      <c r="BT192" s="46" cm="1">
        <f t="array" ref="BT192">SalarioAnualEsperado($B192, $G192, $D192, BT$1, Hombres!$A$1:$DW$117, Mujeres!$A$1:$DW$117 )</f>
        <v>0</v>
      </c>
      <c r="BU192" s="46" cm="1">
        <f t="array" ref="BU192">SalarioAnualEsperado($B192, $G192, $D192, BU$1, Hombres!$A$1:$DW$117, Mujeres!$A$1:$DW$117 )</f>
        <v>0</v>
      </c>
      <c r="BV192" s="46" cm="1">
        <f t="array" ref="BV192">SalarioAnualEsperado($B192, $G192, $D192, BV$1, Hombres!$A$1:$DW$117, Mujeres!$A$1:$DW$117 )</f>
        <v>0</v>
      </c>
      <c r="BW192" s="46" cm="1">
        <f t="array" ref="BW192">SalarioAnualEsperado($B192, $G192, $D192, BW$1, Hombres!$A$1:$DW$117, Mujeres!$A$1:$DW$117 )</f>
        <v>0</v>
      </c>
      <c r="BX192" s="46" cm="1">
        <f t="array" ref="BX192">SalarioAnualEsperado($B192, $G192, $D192, BX$1, Hombres!$A$1:$DW$117, Mujeres!$A$1:$DW$117 )</f>
        <v>0</v>
      </c>
      <c r="BY192" s="46" cm="1">
        <f t="array" ref="BY192">SalarioAnualEsperado($B192, $G192, $D192, BY$1, Hombres!$A$1:$DW$117, Mujeres!$A$1:$DW$117 )</f>
        <v>0</v>
      </c>
      <c r="BZ192" s="46" cm="1">
        <f t="array" ref="BZ192">SalarioAnualEsperado($B192, $G192, $D192, BZ$1, Hombres!$A$1:$DW$117, Mujeres!$A$1:$DW$117 )</f>
        <v>0</v>
      </c>
      <c r="CA192" s="46" cm="1">
        <f t="array" ref="CA192">SalarioAnualEsperado($B192, $G192, $D192, CA$1, Hombres!$A$1:$DW$117, Mujeres!$A$1:$DW$117 )</f>
        <v>0</v>
      </c>
      <c r="CB192" s="46" cm="1">
        <f t="array" ref="CB192">SalarioAnualEsperado($B192, $G192, $D192, CB$1, Hombres!$A$1:$DW$117, Mujeres!$A$1:$DW$117 )</f>
        <v>0</v>
      </c>
      <c r="CC192" s="46" cm="1">
        <f t="array" ref="CC192">SalarioAnualEsperado($B192, $G192, $D192, CC$1, Hombres!$A$1:$DW$117, Mujeres!$A$1:$DW$117 )</f>
        <v>0</v>
      </c>
      <c r="CD192" s="46" cm="1">
        <f t="array" ref="CD192">SalarioAnualEsperado($B192, $G192, $D192, CD$1, Hombres!$A$1:$DW$117, Mujeres!$A$1:$DW$117 )</f>
        <v>0</v>
      </c>
      <c r="CE192" s="46" cm="1">
        <f t="array" ref="CE192">SalarioAnualEsperado($B192, $G192, $D192, CE$1, Hombres!$A$1:$DW$117, Mujeres!$A$1:$DW$117 )</f>
        <v>0</v>
      </c>
      <c r="CF192" s="46" cm="1">
        <f t="array" ref="CF192">SalarioAnualEsperado($B192, $G192, $D192, CF$1, Hombres!$A$1:$DW$117, Mujeres!$A$1:$DW$117 )</f>
        <v>0</v>
      </c>
      <c r="CG192" s="46" cm="1">
        <f t="array" ref="CG192">SalarioAnualEsperado($B192, $G192, $D192, CG$1, Hombres!$A$1:$DW$117, Mujeres!$A$1:$DW$117 )</f>
        <v>0</v>
      </c>
      <c r="CH192" s="46" cm="1">
        <f t="array" ref="CH192">SalarioAnualEsperado($B192, $G192, $D192, CH$1, Hombres!$A$1:$DW$117, Mujeres!$A$1:$DW$117 )</f>
        <v>0</v>
      </c>
      <c r="CI192" s="46" cm="1">
        <f t="array" ref="CI192">SalarioAnualEsperado($B192, $G192, $D192, CI$1, Hombres!$A$1:$DW$117, Mujeres!$A$1:$DW$117 )</f>
        <v>0</v>
      </c>
      <c r="CJ192" s="46" cm="1">
        <f t="array" ref="CJ192">SalarioAnualEsperado($B192, $G192, $D192, CJ$1, Hombres!$A$1:$DW$117, Mujeres!$A$1:$DW$117 )</f>
        <v>0</v>
      </c>
      <c r="CK192" s="46" cm="1">
        <f t="array" ref="CK192">SalarioAnualEsperado($B192, $G192, $D192, CK$1, Hombres!$A$1:$DW$117, Mujeres!$A$1:$DW$117 )</f>
        <v>0</v>
      </c>
      <c r="CL192" s="46" cm="1">
        <f t="array" ref="CL192">SalarioAnualEsperado($B192, $G192, $D192, CL$1, Hombres!$A$1:$DW$117, Mujeres!$A$1:$DW$117 )</f>
        <v>0</v>
      </c>
      <c r="CM192" s="46" cm="1">
        <f t="array" ref="CM192">SalarioAnualEsperado($B192, $G192, $D192, CM$1, Hombres!$A$1:$DW$117, Mujeres!$A$1:$DW$117 )</f>
        <v>0</v>
      </c>
      <c r="CN192" s="46" cm="1">
        <f t="array" ref="CN192">SalarioAnualEsperado($B192, $G192, $D192, CN$1, Hombres!$A$1:$DW$117, Mujeres!$A$1:$DW$117 )</f>
        <v>0</v>
      </c>
      <c r="CO192" s="46" cm="1">
        <f t="array" ref="CO192">SalarioAnualEsperado($B192, $G192, $D192, CO$1, Hombres!$A$1:$DW$117, Mujeres!$A$1:$DW$117 )</f>
        <v>0</v>
      </c>
      <c r="CP192" s="46" cm="1">
        <f t="array" ref="CP192">SalarioAnualEsperado($B192, $G192, $D192, CP$1, Hombres!$A$1:$DW$117, Mujeres!$A$1:$DW$117 )</f>
        <v>0</v>
      </c>
      <c r="CQ192" s="46" cm="1">
        <f t="array" ref="CQ192">SalarioAnualEsperado($B192, $G192, $D192, CQ$1, Hombres!$A$1:$DW$117, Mujeres!$A$1:$DW$117 )</f>
        <v>0</v>
      </c>
      <c r="CR192" s="46" cm="1">
        <f t="array" ref="CR192">SalarioAnualEsperado($B192, $G192, $D192, CR$1, Hombres!$A$1:$DW$117, Mujeres!$A$1:$DW$117 )</f>
        <v>0</v>
      </c>
      <c r="CS192" s="46" cm="1">
        <f t="array" ref="CS192">SalarioAnualEsperado($B192, $G192, $D192, CS$1, Hombres!$A$1:$DW$117, Mujeres!$A$1:$DW$117 )</f>
        <v>0</v>
      </c>
      <c r="CT192" s="46" cm="1">
        <f t="array" ref="CT192">SalarioAnualEsperado($B192, $G192, $D192, CT$1, Hombres!$A$1:$DW$117, Mujeres!$A$1:$DW$117 )</f>
        <v>0</v>
      </c>
      <c r="CU192" s="46" cm="1">
        <f t="array" ref="CU192">SalarioAnualEsperado($B192, $G192, $D192, CU$1, Hombres!$A$1:$DW$117, Mujeres!$A$1:$DW$117 )</f>
        <v>0</v>
      </c>
      <c r="CV192" s="46" cm="1">
        <f t="array" ref="CV192">SalarioAnualEsperado($B192, $G192, $D192, CV$1, Hombres!$A$1:$DW$117, Mujeres!$A$1:$DW$117 )</f>
        <v>0</v>
      </c>
      <c r="CW192" s="46" cm="1">
        <f t="array" ref="CW192">SalarioAnualEsperado($B192, $G192, $D192, CW$1, Hombres!$A$1:$DW$117, Mujeres!$A$1:$DW$117 )</f>
        <v>0</v>
      </c>
      <c r="CX192" s="46" cm="1">
        <f t="array" ref="CX192">SalarioAnualEsperado($B192, $G192, $D192, CX$1, Hombres!$A$1:$DW$117, Mujeres!$A$1:$DW$117 )</f>
        <v>0</v>
      </c>
      <c r="CY192" s="46" cm="1">
        <f t="array" ref="CY192">SalarioAnualEsperado($B192, $G192, $D192, CY$1, Hombres!$A$1:$DW$117, Mujeres!$A$1:$DW$117 )</f>
        <v>0</v>
      </c>
      <c r="CZ192" s="46" cm="1">
        <f t="array" ref="CZ192">SalarioAnualEsperado($B192, $G192, $D192, CZ$1, Hombres!$A$1:$DW$117, Mujeres!$A$1:$DW$117 )</f>
        <v>0</v>
      </c>
      <c r="DA192" s="46" cm="1">
        <f t="array" ref="DA192">SalarioAnualEsperado($B192, $G192, $D192, DA$1, Hombres!$A$1:$DW$117, Mujeres!$A$1:$DW$117 )</f>
        <v>0</v>
      </c>
      <c r="DB192" s="46" cm="1">
        <f t="array" ref="DB192">SalarioAnualEsperado($B192, $G192, $D192, DB$1, Hombres!$A$1:$DW$117, Mujeres!$A$1:$DW$117 )</f>
        <v>0</v>
      </c>
      <c r="DC192" s="46" cm="1">
        <f t="array" ref="DC192">SalarioAnualEsperado($B192, $G192, $D192, DC$1, Hombres!$A$1:$DW$117, Mujeres!$A$1:$DW$117 )</f>
        <v>0</v>
      </c>
    </row>
    <row r="193" spans="1:107" x14ac:dyDescent="0.2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6" cm="1">
        <f t="array" ref="L193">SalarioAnualEsperado($B193, $G193, $D193, L$1, Hombres!$A$1:$DW$117, Mujeres!$A$1:$DW$117 )</f>
        <v>23269051</v>
      </c>
      <c r="M193" s="46" cm="1">
        <f t="array" ref="M193">SalarioAnualEsperado($B193, $G193, $D193, M$1, Hombres!$A$1:$DW$117, Mujeres!$A$1:$DW$117 )</f>
        <v>24416107.360387091</v>
      </c>
      <c r="N193" s="46" cm="1">
        <f t="array" ref="N193">SalarioAnualEsperado($B193, $G193, $D193, N$1, Hombres!$A$1:$DW$117, Mujeres!$A$1:$DW$117 )</f>
        <v>25619449.201863103</v>
      </c>
      <c r="O193" s="46" cm="1">
        <f t="array" ref="O193">SalarioAnualEsperado($B193, $G193, $D193, O$1, Hombres!$A$1:$DW$117, Mujeres!$A$1:$DW$117 )</f>
        <v>26881782.535023719</v>
      </c>
      <c r="P193" s="46" cm="1">
        <f t="array" ref="P193">SalarioAnualEsperado($B193, $G193, $D193, P$1, Hombres!$A$1:$DW$117, Mujeres!$A$1:$DW$117 )</f>
        <v>28206068.433765493</v>
      </c>
      <c r="Q193" s="46" cm="1">
        <f t="array" ref="Q193">SalarioAnualEsperado($B193, $G193, $D193, Q$1, Hombres!$A$1:$DW$117, Mujeres!$A$1:$DW$117 )</f>
        <v>29595566.384687863</v>
      </c>
      <c r="R193" s="46" cm="1">
        <f t="array" ref="R193">SalarioAnualEsperado($B193, $G193, $D193, R$1, Hombres!$A$1:$DW$117, Mujeres!$A$1:$DW$117 )</f>
        <v>31053539.180712599</v>
      </c>
      <c r="S193" s="46" cm="1">
        <f t="array" ref="S193">SalarioAnualEsperado($B193, $G193, $D193, S$1, Hombres!$A$1:$DW$117, Mujeres!$A$1:$DW$117 )</f>
        <v>32582811.146269452</v>
      </c>
      <c r="T193" s="46" cm="1">
        <f t="array" ref="T193">SalarioAnualEsperado($B193, $G193, $D193, T$1, Hombres!$A$1:$DW$117, Mujeres!$A$1:$DW$117 )</f>
        <v>34186213.113931358</v>
      </c>
      <c r="U193" s="46" cm="1">
        <f t="array" ref="U193">SalarioAnualEsperado($B193, $G193, $D193, U$1, Hombres!$A$1:$DW$117, Mujeres!$A$1:$DW$117 )</f>
        <v>35866650.948687218</v>
      </c>
      <c r="V193" s="46" cm="1">
        <f t="array" ref="V193">SalarioAnualEsperado($B193, $G193, $D193, V$1, Hombres!$A$1:$DW$117, Mujeres!$A$1:$DW$117 )</f>
        <v>37627215.744617522</v>
      </c>
      <c r="W193" s="46" cm="1">
        <f t="array" ref="W193">SalarioAnualEsperado($B193, $G193, $D193, W$1, Hombres!$A$1:$DW$117, Mujeres!$A$1:$DW$117 )</f>
        <v>39470998.305986129</v>
      </c>
      <c r="X193" s="46" cm="1">
        <f t="array" ref="X193">SalarioAnualEsperado($B193, $G193, $D193, X$1, Hombres!$A$1:$DW$117, Mujeres!$A$1:$DW$117 )</f>
        <v>41401073.020455599</v>
      </c>
      <c r="Y193" s="46" cm="1">
        <f t="array" ref="Y193">SalarioAnualEsperado($B193, $G193, $D193, Y$1, Hombres!$A$1:$DW$117, Mujeres!$A$1:$DW$117 )</f>
        <v>43421080.308363914</v>
      </c>
      <c r="Z193" s="46" cm="1">
        <f t="array" ref="Z193">SalarioAnualEsperado($B193, $G193, $D193, Z$1, Hombres!$A$1:$DW$117, Mujeres!$A$1:$DW$117 )</f>
        <v>45535732.099015303</v>
      </c>
      <c r="AA193" s="46" cm="1">
        <f t="array" ref="AA193">SalarioAnualEsperado($B193, $G193, $D193, AA$1, Hombres!$A$1:$DW$117, Mujeres!$A$1:$DW$117 )</f>
        <v>47750360.506221585</v>
      </c>
      <c r="AB193" s="46" cm="1">
        <f t="array" ref="AB193">SalarioAnualEsperado($B193, $G193, $D193, AB$1, Hombres!$A$1:$DW$117, Mujeres!$A$1:$DW$117 )</f>
        <v>50069993.296566933</v>
      </c>
      <c r="AC193" s="46" cm="1">
        <f t="array" ref="AC193">SalarioAnualEsperado($B193, $G193, $D193, AC$1, Hombres!$A$1:$DW$117, Mujeres!$A$1:$DW$117 )</f>
        <v>52497565.13620159</v>
      </c>
      <c r="AD193" s="46" cm="1">
        <f t="array" ref="AD193">SalarioAnualEsperado($B193, $G193, $D193, AD$1, Hombres!$A$1:$DW$117, Mujeres!$A$1:$DW$117 )</f>
        <v>55035741.519138724</v>
      </c>
      <c r="AE193" s="46" cm="1">
        <f t="array" ref="AE193">SalarioAnualEsperado($B193, $G193, $D193, AE$1, Hombres!$A$1:$DW$117, Mujeres!$A$1:$DW$117 )</f>
        <v>57687603.249300145</v>
      </c>
      <c r="AF193" s="46" cm="1">
        <f t="array" ref="AF193">SalarioAnualEsperado($B193, $G193, $D193, AF$1, Hombres!$A$1:$DW$117, Mujeres!$A$1:$DW$117 )</f>
        <v>60457031.016170807</v>
      </c>
      <c r="AG193" s="46" cm="1">
        <f t="array" ref="AG193">SalarioAnualEsperado($B193, $G193, $D193, AG$1, Hombres!$A$1:$DW$117, Mujeres!$A$1:$DW$117 )</f>
        <v>63348277.231589064</v>
      </c>
      <c r="AH193" s="46" cm="1">
        <f t="array" ref="AH193">SalarioAnualEsperado($B193, $G193, $D193, AH$1, Hombres!$A$1:$DW$117, Mujeres!$A$1:$DW$117 )</f>
        <v>66365532.783329219</v>
      </c>
      <c r="AI193" s="46" cm="1">
        <f t="array" ref="AI193">SalarioAnualEsperado($B193, $G193, $D193, AI$1, Hombres!$A$1:$DW$117, Mujeres!$A$1:$DW$117 )</f>
        <v>69513927.956360742</v>
      </c>
      <c r="AJ193" s="46" cm="1">
        <f t="array" ref="AJ193">SalarioAnualEsperado($B193, $G193, $D193, AJ$1, Hombres!$A$1:$DW$117, Mujeres!$A$1:$DW$117 )</f>
        <v>72799954.84265776</v>
      </c>
      <c r="AK193" s="46" cm="1">
        <f t="array" ref="AK193">SalarioAnualEsperado($B193, $G193, $D193, AK$1, Hombres!$A$1:$DW$117, Mujeres!$A$1:$DW$117 )</f>
        <v>76228337.840581894</v>
      </c>
      <c r="AL193" s="46" cm="1">
        <f t="array" ref="AL193">SalarioAnualEsperado($B193, $G193, $D193, AL$1, Hombres!$A$1:$DW$117, Mujeres!$A$1:$DW$117 )</f>
        <v>79802309.436539277</v>
      </c>
      <c r="AM193" s="46" cm="1">
        <f t="array" ref="AM193">SalarioAnualEsperado($B193, $G193, $D193, AM$1, Hombres!$A$1:$DW$117, Mujeres!$A$1:$DW$117 )</f>
        <v>83521042.407660499</v>
      </c>
      <c r="AN193" s="46" cm="1">
        <f t="array" ref="AN193">SalarioAnualEsperado($B193, $G193, $D193, AN$1, Hombres!$A$1:$DW$117, Mujeres!$A$1:$DW$117 )</f>
        <v>87381424.145748094</v>
      </c>
      <c r="AO193" s="46" cm="1">
        <f t="array" ref="AO193">SalarioAnualEsperado($B193, $G193, $D193, AO$1, Hombres!$A$1:$DW$117, Mujeres!$A$1:$DW$117 )</f>
        <v>91380043.217453405</v>
      </c>
      <c r="AP193" s="46" cm="1">
        <f t="array" ref="AP193">SalarioAnualEsperado($B193, $G193, $D193, AP$1, Hombres!$A$1:$DW$117, Mujeres!$A$1:$DW$117 )</f>
        <v>95518132.206380382</v>
      </c>
      <c r="AQ193" s="46" cm="1">
        <f t="array" ref="AQ193">SalarioAnualEsperado($B193, $G193, $D193, AQ$1, Hombres!$A$1:$DW$117, Mujeres!$A$1:$DW$117 )</f>
        <v>99799838.748363823</v>
      </c>
      <c r="AR193" s="46" cm="1">
        <f t="array" ref="AR193">SalarioAnualEsperado($B193, $G193, $D193, AR$1, Hombres!$A$1:$DW$117, Mujeres!$A$1:$DW$117 )</f>
        <v>104227836.47055641</v>
      </c>
      <c r="AS193" s="46" cm="1">
        <f t="array" ref="AS193">SalarioAnualEsperado($B193, $G193, $D193, AS$1, Hombres!$A$1:$DW$117, Mujeres!$A$1:$DW$117 )</f>
        <v>108804413.95576626</v>
      </c>
      <c r="AT193" s="46" cm="1">
        <f t="array" ref="AT193">SalarioAnualEsperado($B193, $G193, $D193, AT$1, Hombres!$A$1:$DW$117, Mujeres!$A$1:$DW$117 )</f>
        <v>113531421.04113497</v>
      </c>
      <c r="AU193" s="46" cm="1">
        <f t="array" ref="AU193">SalarioAnualEsperado($B193, $G193, $D193, AU$1, Hombres!$A$1:$DW$117, Mujeres!$A$1:$DW$117 )</f>
        <v>118406003.64407775</v>
      </c>
      <c r="AV193" s="46" cm="1">
        <f t="array" ref="AV193">SalarioAnualEsperado($B193, $G193, $D193, AV$1, Hombres!$A$1:$DW$117, Mujeres!$A$1:$DW$117 )</f>
        <v>0</v>
      </c>
      <c r="AW193" s="46" cm="1">
        <f t="array" ref="AW193">SalarioAnualEsperado($B193, $G193, $D193, AW$1, Hombres!$A$1:$DW$117, Mujeres!$A$1:$DW$117 )</f>
        <v>0</v>
      </c>
      <c r="AX193" s="46" cm="1">
        <f t="array" ref="AX193">SalarioAnualEsperado($B193, $G193, $D193, AX$1, Hombres!$A$1:$DW$117, Mujeres!$A$1:$DW$117 )</f>
        <v>0</v>
      </c>
      <c r="AY193" s="46" cm="1">
        <f t="array" ref="AY193">SalarioAnualEsperado($B193, $G193, $D193, AY$1, Hombres!$A$1:$DW$117, Mujeres!$A$1:$DW$117 )</f>
        <v>0</v>
      </c>
      <c r="AZ193" s="46" cm="1">
        <f t="array" ref="AZ193">SalarioAnualEsperado($B193, $G193, $D193, AZ$1, Hombres!$A$1:$DW$117, Mujeres!$A$1:$DW$117 )</f>
        <v>0</v>
      </c>
      <c r="BA193" s="46" cm="1">
        <f t="array" ref="BA193">SalarioAnualEsperado($B193, $G193, $D193, BA$1, Hombres!$A$1:$DW$117, Mujeres!$A$1:$DW$117 )</f>
        <v>0</v>
      </c>
      <c r="BB193" s="46" cm="1">
        <f t="array" ref="BB193">SalarioAnualEsperado($B193, $G193, $D193, BB$1, Hombres!$A$1:$DW$117, Mujeres!$A$1:$DW$117 )</f>
        <v>0</v>
      </c>
      <c r="BC193" s="46" cm="1">
        <f t="array" ref="BC193">SalarioAnualEsperado($B193, $G193, $D193, BC$1, Hombres!$A$1:$DW$117, Mujeres!$A$1:$DW$117 )</f>
        <v>0</v>
      </c>
      <c r="BD193" s="46" cm="1">
        <f t="array" ref="BD193">SalarioAnualEsperado($B193, $G193, $D193, BD$1, Hombres!$A$1:$DW$117, Mujeres!$A$1:$DW$117 )</f>
        <v>0</v>
      </c>
      <c r="BE193" s="46" cm="1">
        <f t="array" ref="BE193">SalarioAnualEsperado($B193, $G193, $D193, BE$1, Hombres!$A$1:$DW$117, Mujeres!$A$1:$DW$117 )</f>
        <v>0</v>
      </c>
      <c r="BF193" s="46" cm="1">
        <f t="array" ref="BF193">SalarioAnualEsperado($B193, $G193, $D193, BF$1, Hombres!$A$1:$DW$117, Mujeres!$A$1:$DW$117 )</f>
        <v>0</v>
      </c>
      <c r="BG193" s="46" cm="1">
        <f t="array" ref="BG193">SalarioAnualEsperado($B193, $G193, $D193, BG$1, Hombres!$A$1:$DW$117, Mujeres!$A$1:$DW$117 )</f>
        <v>0</v>
      </c>
      <c r="BH193" s="46" cm="1">
        <f t="array" ref="BH193">SalarioAnualEsperado($B193, $G193, $D193, BH$1, Hombres!$A$1:$DW$117, Mujeres!$A$1:$DW$117 )</f>
        <v>0</v>
      </c>
      <c r="BI193" s="46" cm="1">
        <f t="array" ref="BI193">SalarioAnualEsperado($B193, $G193, $D193, BI$1, Hombres!$A$1:$DW$117, Mujeres!$A$1:$DW$117 )</f>
        <v>0</v>
      </c>
      <c r="BJ193" s="46" cm="1">
        <f t="array" ref="BJ193">SalarioAnualEsperado($B193, $G193, $D193, BJ$1, Hombres!$A$1:$DW$117, Mujeres!$A$1:$DW$117 )</f>
        <v>0</v>
      </c>
      <c r="BK193" s="46" cm="1">
        <f t="array" ref="BK193">SalarioAnualEsperado($B193, $G193, $D193, BK$1, Hombres!$A$1:$DW$117, Mujeres!$A$1:$DW$117 )</f>
        <v>0</v>
      </c>
      <c r="BL193" s="46" cm="1">
        <f t="array" ref="BL193">SalarioAnualEsperado($B193, $G193, $D193, BL$1, Hombres!$A$1:$DW$117, Mujeres!$A$1:$DW$117 )</f>
        <v>0</v>
      </c>
      <c r="BM193" s="46" cm="1">
        <f t="array" ref="BM193">SalarioAnualEsperado($B193, $G193, $D193, BM$1, Hombres!$A$1:$DW$117, Mujeres!$A$1:$DW$117 )</f>
        <v>0</v>
      </c>
      <c r="BN193" s="46" cm="1">
        <f t="array" ref="BN193">SalarioAnualEsperado($B193, $G193, $D193, BN$1, Hombres!$A$1:$DW$117, Mujeres!$A$1:$DW$117 )</f>
        <v>0</v>
      </c>
      <c r="BO193" s="46" cm="1">
        <f t="array" ref="BO193">SalarioAnualEsperado($B193, $G193, $D193, BO$1, Hombres!$A$1:$DW$117, Mujeres!$A$1:$DW$117 )</f>
        <v>0</v>
      </c>
      <c r="BP193" s="46" cm="1">
        <f t="array" ref="BP193">SalarioAnualEsperado($B193, $G193, $D193, BP$1, Hombres!$A$1:$DW$117, Mujeres!$A$1:$DW$117 )</f>
        <v>0</v>
      </c>
      <c r="BQ193" s="46" cm="1">
        <f t="array" ref="BQ193">SalarioAnualEsperado($B193, $G193, $D193, BQ$1, Hombres!$A$1:$DW$117, Mujeres!$A$1:$DW$117 )</f>
        <v>0</v>
      </c>
      <c r="BR193" s="46" cm="1">
        <f t="array" ref="BR193">SalarioAnualEsperado($B193, $G193, $D193, BR$1, Hombres!$A$1:$DW$117, Mujeres!$A$1:$DW$117 )</f>
        <v>0</v>
      </c>
      <c r="BS193" s="46" cm="1">
        <f t="array" ref="BS193">SalarioAnualEsperado($B193, $G193, $D193, BS$1, Hombres!$A$1:$DW$117, Mujeres!$A$1:$DW$117 )</f>
        <v>0</v>
      </c>
      <c r="BT193" s="46" cm="1">
        <f t="array" ref="BT193">SalarioAnualEsperado($B193, $G193, $D193, BT$1, Hombres!$A$1:$DW$117, Mujeres!$A$1:$DW$117 )</f>
        <v>0</v>
      </c>
      <c r="BU193" s="46" cm="1">
        <f t="array" ref="BU193">SalarioAnualEsperado($B193, $G193, $D193, BU$1, Hombres!$A$1:$DW$117, Mujeres!$A$1:$DW$117 )</f>
        <v>0</v>
      </c>
      <c r="BV193" s="46" cm="1">
        <f t="array" ref="BV193">SalarioAnualEsperado($B193, $G193, $D193, BV$1, Hombres!$A$1:$DW$117, Mujeres!$A$1:$DW$117 )</f>
        <v>0</v>
      </c>
      <c r="BW193" s="46" cm="1">
        <f t="array" ref="BW193">SalarioAnualEsperado($B193, $G193, $D193, BW$1, Hombres!$A$1:$DW$117, Mujeres!$A$1:$DW$117 )</f>
        <v>0</v>
      </c>
      <c r="BX193" s="46" cm="1">
        <f t="array" ref="BX193">SalarioAnualEsperado($B193, $G193, $D193, BX$1, Hombres!$A$1:$DW$117, Mujeres!$A$1:$DW$117 )</f>
        <v>0</v>
      </c>
      <c r="BY193" s="46" cm="1">
        <f t="array" ref="BY193">SalarioAnualEsperado($B193, $G193, $D193, BY$1, Hombres!$A$1:$DW$117, Mujeres!$A$1:$DW$117 )</f>
        <v>0</v>
      </c>
      <c r="BZ193" s="46" cm="1">
        <f t="array" ref="BZ193">SalarioAnualEsperado($B193, $G193, $D193, BZ$1, Hombres!$A$1:$DW$117, Mujeres!$A$1:$DW$117 )</f>
        <v>0</v>
      </c>
      <c r="CA193" s="46" cm="1">
        <f t="array" ref="CA193">SalarioAnualEsperado($B193, $G193, $D193, CA$1, Hombres!$A$1:$DW$117, Mujeres!$A$1:$DW$117 )</f>
        <v>0</v>
      </c>
      <c r="CB193" s="46" cm="1">
        <f t="array" ref="CB193">SalarioAnualEsperado($B193, $G193, $D193, CB$1, Hombres!$A$1:$DW$117, Mujeres!$A$1:$DW$117 )</f>
        <v>0</v>
      </c>
      <c r="CC193" s="46" cm="1">
        <f t="array" ref="CC193">SalarioAnualEsperado($B193, $G193, $D193, CC$1, Hombres!$A$1:$DW$117, Mujeres!$A$1:$DW$117 )</f>
        <v>0</v>
      </c>
      <c r="CD193" s="46" cm="1">
        <f t="array" ref="CD193">SalarioAnualEsperado($B193, $G193, $D193, CD$1, Hombres!$A$1:$DW$117, Mujeres!$A$1:$DW$117 )</f>
        <v>0</v>
      </c>
      <c r="CE193" s="46" cm="1">
        <f t="array" ref="CE193">SalarioAnualEsperado($B193, $G193, $D193, CE$1, Hombres!$A$1:$DW$117, Mujeres!$A$1:$DW$117 )</f>
        <v>0</v>
      </c>
      <c r="CF193" s="46" cm="1">
        <f t="array" ref="CF193">SalarioAnualEsperado($B193, $G193, $D193, CF$1, Hombres!$A$1:$DW$117, Mujeres!$A$1:$DW$117 )</f>
        <v>0</v>
      </c>
      <c r="CG193" s="46" cm="1">
        <f t="array" ref="CG193">SalarioAnualEsperado($B193, $G193, $D193, CG$1, Hombres!$A$1:$DW$117, Mujeres!$A$1:$DW$117 )</f>
        <v>0</v>
      </c>
      <c r="CH193" s="46" cm="1">
        <f t="array" ref="CH193">SalarioAnualEsperado($B193, $G193, $D193, CH$1, Hombres!$A$1:$DW$117, Mujeres!$A$1:$DW$117 )</f>
        <v>0</v>
      </c>
      <c r="CI193" s="46" cm="1">
        <f t="array" ref="CI193">SalarioAnualEsperado($B193, $G193, $D193, CI$1, Hombres!$A$1:$DW$117, Mujeres!$A$1:$DW$117 )</f>
        <v>0</v>
      </c>
      <c r="CJ193" s="46" cm="1">
        <f t="array" ref="CJ193">SalarioAnualEsperado($B193, $G193, $D193, CJ$1, Hombres!$A$1:$DW$117, Mujeres!$A$1:$DW$117 )</f>
        <v>0</v>
      </c>
      <c r="CK193" s="46" cm="1">
        <f t="array" ref="CK193">SalarioAnualEsperado($B193, $G193, $D193, CK$1, Hombres!$A$1:$DW$117, Mujeres!$A$1:$DW$117 )</f>
        <v>0</v>
      </c>
      <c r="CL193" s="46" cm="1">
        <f t="array" ref="CL193">SalarioAnualEsperado($B193, $G193, $D193, CL$1, Hombres!$A$1:$DW$117, Mujeres!$A$1:$DW$117 )</f>
        <v>0</v>
      </c>
      <c r="CM193" s="46" cm="1">
        <f t="array" ref="CM193">SalarioAnualEsperado($B193, $G193, $D193, CM$1, Hombres!$A$1:$DW$117, Mujeres!$A$1:$DW$117 )</f>
        <v>0</v>
      </c>
      <c r="CN193" s="46" cm="1">
        <f t="array" ref="CN193">SalarioAnualEsperado($B193, $G193, $D193, CN$1, Hombres!$A$1:$DW$117, Mujeres!$A$1:$DW$117 )</f>
        <v>0</v>
      </c>
      <c r="CO193" s="46" cm="1">
        <f t="array" ref="CO193">SalarioAnualEsperado($B193, $G193, $D193, CO$1, Hombres!$A$1:$DW$117, Mujeres!$A$1:$DW$117 )</f>
        <v>0</v>
      </c>
      <c r="CP193" s="46" cm="1">
        <f t="array" ref="CP193">SalarioAnualEsperado($B193, $G193, $D193, CP$1, Hombres!$A$1:$DW$117, Mujeres!$A$1:$DW$117 )</f>
        <v>0</v>
      </c>
      <c r="CQ193" s="46" cm="1">
        <f t="array" ref="CQ193">SalarioAnualEsperado($B193, $G193, $D193, CQ$1, Hombres!$A$1:$DW$117, Mujeres!$A$1:$DW$117 )</f>
        <v>0</v>
      </c>
      <c r="CR193" s="46" cm="1">
        <f t="array" ref="CR193">SalarioAnualEsperado($B193, $G193, $D193, CR$1, Hombres!$A$1:$DW$117, Mujeres!$A$1:$DW$117 )</f>
        <v>0</v>
      </c>
      <c r="CS193" s="46" cm="1">
        <f t="array" ref="CS193">SalarioAnualEsperado($B193, $G193, $D193, CS$1, Hombres!$A$1:$DW$117, Mujeres!$A$1:$DW$117 )</f>
        <v>0</v>
      </c>
      <c r="CT193" s="46" cm="1">
        <f t="array" ref="CT193">SalarioAnualEsperado($B193, $G193, $D193, CT$1, Hombres!$A$1:$DW$117, Mujeres!$A$1:$DW$117 )</f>
        <v>0</v>
      </c>
      <c r="CU193" s="46" cm="1">
        <f t="array" ref="CU193">SalarioAnualEsperado($B193, $G193, $D193, CU$1, Hombres!$A$1:$DW$117, Mujeres!$A$1:$DW$117 )</f>
        <v>0</v>
      </c>
      <c r="CV193" s="46" cm="1">
        <f t="array" ref="CV193">SalarioAnualEsperado($B193, $G193, $D193, CV$1, Hombres!$A$1:$DW$117, Mujeres!$A$1:$DW$117 )</f>
        <v>0</v>
      </c>
      <c r="CW193" s="46" cm="1">
        <f t="array" ref="CW193">SalarioAnualEsperado($B193, $G193, $D193, CW$1, Hombres!$A$1:$DW$117, Mujeres!$A$1:$DW$117 )</f>
        <v>0</v>
      </c>
      <c r="CX193" s="46" cm="1">
        <f t="array" ref="CX193">SalarioAnualEsperado($B193, $G193, $D193, CX$1, Hombres!$A$1:$DW$117, Mujeres!$A$1:$DW$117 )</f>
        <v>0</v>
      </c>
      <c r="CY193" s="46" cm="1">
        <f t="array" ref="CY193">SalarioAnualEsperado($B193, $G193, $D193, CY$1, Hombres!$A$1:$DW$117, Mujeres!$A$1:$DW$117 )</f>
        <v>0</v>
      </c>
      <c r="CZ193" s="46" cm="1">
        <f t="array" ref="CZ193">SalarioAnualEsperado($B193, $G193, $D193, CZ$1, Hombres!$A$1:$DW$117, Mujeres!$A$1:$DW$117 )</f>
        <v>0</v>
      </c>
      <c r="DA193" s="46" cm="1">
        <f t="array" ref="DA193">SalarioAnualEsperado($B193, $G193, $D193, DA$1, Hombres!$A$1:$DW$117, Mujeres!$A$1:$DW$117 )</f>
        <v>0</v>
      </c>
      <c r="DB193" s="46" cm="1">
        <f t="array" ref="DB193">SalarioAnualEsperado($B193, $G193, $D193, DB$1, Hombres!$A$1:$DW$117, Mujeres!$A$1:$DW$117 )</f>
        <v>0</v>
      </c>
      <c r="DC193" s="46" cm="1">
        <f t="array" ref="DC193">SalarioAnualEsperado($B193, $G193, $D193, DC$1, Hombres!$A$1:$DW$117, Mujeres!$A$1:$DW$117 )</f>
        <v>0</v>
      </c>
    </row>
    <row r="194" spans="1:107" x14ac:dyDescent="0.2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6" cm="1">
        <f t="array" ref="L194">SalarioAnualEsperado($B194, $G194, $D194, L$1, Hombres!$A$1:$DW$117, Mujeres!$A$1:$DW$117 )</f>
        <v>9581598</v>
      </c>
      <c r="M194" s="46" cm="1">
        <f t="array" ref="M194">SalarioAnualEsperado($B194, $G194, $D194, M$1, Hombres!$A$1:$DW$117, Mujeres!$A$1:$DW$117 )</f>
        <v>10059534.37632978</v>
      </c>
      <c r="N194" s="46" cm="1">
        <f t="array" ref="N194">SalarioAnualEsperado($B194, $G194, $D194, N$1, Hombres!$A$1:$DW$117, Mujeres!$A$1:$DW$117 )</f>
        <v>10560971.281414522</v>
      </c>
      <c r="O194" s="46" cm="1">
        <f t="array" ref="O194">SalarioAnualEsperado($B194, $G194, $D194, O$1, Hombres!$A$1:$DW$117, Mujeres!$A$1:$DW$117 )</f>
        <v>11086980.543686407</v>
      </c>
      <c r="P194" s="46" cm="1">
        <f t="array" ref="P194">SalarioAnualEsperado($B194, $G194, $D194, P$1, Hombres!$A$1:$DW$117, Mujeres!$A$1:$DW$117 )</f>
        <v>11638705.306523915</v>
      </c>
      <c r="Q194" s="46" cm="1">
        <f t="array" ref="Q194">SalarioAnualEsperado($B194, $G194, $D194, Q$1, Hombres!$A$1:$DW$117, Mujeres!$A$1:$DW$117 )</f>
        <v>12217306.126075776</v>
      </c>
      <c r="R194" s="46" cm="1">
        <f t="array" ref="R194">SalarioAnualEsperado($B194, $G194, $D194, R$1, Hombres!$A$1:$DW$117, Mujeres!$A$1:$DW$117 )</f>
        <v>12823890.821112406</v>
      </c>
      <c r="S194" s="46" cm="1">
        <f t="array" ref="S194">SalarioAnualEsperado($B194, $G194, $D194, S$1, Hombres!$A$1:$DW$117, Mujeres!$A$1:$DW$117 )</f>
        <v>13459626.221842842</v>
      </c>
      <c r="T194" s="46" cm="1">
        <f t="array" ref="T194">SalarioAnualEsperado($B194, $G194, $D194, T$1, Hombres!$A$1:$DW$117, Mujeres!$A$1:$DW$117 )</f>
        <v>14125764.887777448</v>
      </c>
      <c r="U194" s="46" cm="1">
        <f t="array" ref="U194">SalarioAnualEsperado($B194, $G194, $D194, U$1, Hombres!$A$1:$DW$117, Mujeres!$A$1:$DW$117 )</f>
        <v>14823757.309738183</v>
      </c>
      <c r="V194" s="46" cm="1">
        <f t="array" ref="V194">SalarioAnualEsperado($B194, $G194, $D194, V$1, Hombres!$A$1:$DW$117, Mujeres!$A$1:$DW$117 )</f>
        <v>15555104.100777114</v>
      </c>
      <c r="W194" s="46" cm="1">
        <f t="array" ref="W194">SalarioAnualEsperado($B194, $G194, $D194, W$1, Hombres!$A$1:$DW$117, Mujeres!$A$1:$DW$117 )</f>
        <v>16321256.385633435</v>
      </c>
      <c r="X194" s="46" cm="1">
        <f t="array" ref="X194">SalarioAnualEsperado($B194, $G194, $D194, X$1, Hombres!$A$1:$DW$117, Mujeres!$A$1:$DW$117 )</f>
        <v>17123632.418341372</v>
      </c>
      <c r="Y194" s="46" cm="1">
        <f t="array" ref="Y194">SalarioAnualEsperado($B194, $G194, $D194, Y$1, Hombres!$A$1:$DW$117, Mujeres!$A$1:$DW$117 )</f>
        <v>17963705.754336711</v>
      </c>
      <c r="Z194" s="46" cm="1">
        <f t="array" ref="Z194">SalarioAnualEsperado($B194, $G194, $D194, Z$1, Hombres!$A$1:$DW$117, Mujeres!$A$1:$DW$117 )</f>
        <v>18843124.101770997</v>
      </c>
      <c r="AA194" s="46" cm="1">
        <f t="array" ref="AA194">SalarioAnualEsperado($B194, $G194, $D194, AA$1, Hombres!$A$1:$DW$117, Mujeres!$A$1:$DW$117 )</f>
        <v>19763551.617959842</v>
      </c>
      <c r="AB194" s="46" cm="1">
        <f t="array" ref="AB194">SalarioAnualEsperado($B194, $G194, $D194, AB$1, Hombres!$A$1:$DW$117, Mujeres!$A$1:$DW$117 )</f>
        <v>20726347.835952558</v>
      </c>
      <c r="AC194" s="46" cm="1">
        <f t="array" ref="AC194">SalarioAnualEsperado($B194, $G194, $D194, AC$1, Hombres!$A$1:$DW$117, Mujeres!$A$1:$DW$117 )</f>
        <v>21732861.695461243</v>
      </c>
      <c r="AD194" s="46" cm="1">
        <f t="array" ref="AD194">SalarioAnualEsperado($B194, $G194, $D194, AD$1, Hombres!$A$1:$DW$117, Mujeres!$A$1:$DW$117 )</f>
        <v>22784644.102150798</v>
      </c>
      <c r="AE194" s="46" cm="1">
        <f t="array" ref="AE194">SalarioAnualEsperado($B194, $G194, $D194, AE$1, Hombres!$A$1:$DW$117, Mujeres!$A$1:$DW$117 )</f>
        <v>23883797.725475393</v>
      </c>
      <c r="AF194" s="46" cm="1">
        <f t="array" ref="AF194">SalarioAnualEsperado($B194, $G194, $D194, AF$1, Hombres!$A$1:$DW$117, Mujeres!$A$1:$DW$117 )</f>
        <v>25032447.619897991</v>
      </c>
      <c r="AG194" s="46" cm="1">
        <f t="array" ref="AG194">SalarioAnualEsperado($B194, $G194, $D194, AG$1, Hombres!$A$1:$DW$117, Mujeres!$A$1:$DW$117 )</f>
        <v>26232163.546582937</v>
      </c>
      <c r="AH194" s="46" cm="1">
        <f t="array" ref="AH194">SalarioAnualEsperado($B194, $G194, $D194, AH$1, Hombres!$A$1:$DW$117, Mujeres!$A$1:$DW$117 )</f>
        <v>27483780.241702568</v>
      </c>
      <c r="AI194" s="46" cm="1">
        <f t="array" ref="AI194">SalarioAnualEsperado($B194, $G194, $D194, AI$1, Hombres!$A$1:$DW$117, Mujeres!$A$1:$DW$117 )</f>
        <v>28787746.632542402</v>
      </c>
      <c r="AJ194" s="46" cm="1">
        <f t="array" ref="AJ194">SalarioAnualEsperado($B194, $G194, $D194, AJ$1, Hombres!$A$1:$DW$117, Mujeres!$A$1:$DW$117 )</f>
        <v>30144603.094769616</v>
      </c>
      <c r="AK194" s="46" cm="1">
        <f t="array" ref="AK194">SalarioAnualEsperado($B194, $G194, $D194, AK$1, Hombres!$A$1:$DW$117, Mujeres!$A$1:$DW$117 )</f>
        <v>0</v>
      </c>
      <c r="AL194" s="46" cm="1">
        <f t="array" ref="AL194">SalarioAnualEsperado($B194, $G194, $D194, AL$1, Hombres!$A$1:$DW$117, Mujeres!$A$1:$DW$117 )</f>
        <v>0</v>
      </c>
      <c r="AM194" s="46" cm="1">
        <f t="array" ref="AM194">SalarioAnualEsperado($B194, $G194, $D194, AM$1, Hombres!$A$1:$DW$117, Mujeres!$A$1:$DW$117 )</f>
        <v>0</v>
      </c>
      <c r="AN194" s="46" cm="1">
        <f t="array" ref="AN194">SalarioAnualEsperado($B194, $G194, $D194, AN$1, Hombres!$A$1:$DW$117, Mujeres!$A$1:$DW$117 )</f>
        <v>0</v>
      </c>
      <c r="AO194" s="46" cm="1">
        <f t="array" ref="AO194">SalarioAnualEsperado($B194, $G194, $D194, AO$1, Hombres!$A$1:$DW$117, Mujeres!$A$1:$DW$117 )</f>
        <v>0</v>
      </c>
      <c r="AP194" s="46" cm="1">
        <f t="array" ref="AP194">SalarioAnualEsperado($B194, $G194, $D194, AP$1, Hombres!$A$1:$DW$117, Mujeres!$A$1:$DW$117 )</f>
        <v>0</v>
      </c>
      <c r="AQ194" s="46" cm="1">
        <f t="array" ref="AQ194">SalarioAnualEsperado($B194, $G194, $D194, AQ$1, Hombres!$A$1:$DW$117, Mujeres!$A$1:$DW$117 )</f>
        <v>0</v>
      </c>
      <c r="AR194" s="46" cm="1">
        <f t="array" ref="AR194">SalarioAnualEsperado($B194, $G194, $D194, AR$1, Hombres!$A$1:$DW$117, Mujeres!$A$1:$DW$117 )</f>
        <v>0</v>
      </c>
      <c r="AS194" s="46" cm="1">
        <f t="array" ref="AS194">SalarioAnualEsperado($B194, $G194, $D194, AS$1, Hombres!$A$1:$DW$117, Mujeres!$A$1:$DW$117 )</f>
        <v>0</v>
      </c>
      <c r="AT194" s="46" cm="1">
        <f t="array" ref="AT194">SalarioAnualEsperado($B194, $G194, $D194, AT$1, Hombres!$A$1:$DW$117, Mujeres!$A$1:$DW$117 )</f>
        <v>0</v>
      </c>
      <c r="AU194" s="46" cm="1">
        <f t="array" ref="AU194">SalarioAnualEsperado($B194, $G194, $D194, AU$1, Hombres!$A$1:$DW$117, Mujeres!$A$1:$DW$117 )</f>
        <v>0</v>
      </c>
      <c r="AV194" s="46" cm="1">
        <f t="array" ref="AV194">SalarioAnualEsperado($B194, $G194, $D194, AV$1, Hombres!$A$1:$DW$117, Mujeres!$A$1:$DW$117 )</f>
        <v>0</v>
      </c>
      <c r="AW194" s="46" cm="1">
        <f t="array" ref="AW194">SalarioAnualEsperado($B194, $G194, $D194, AW$1, Hombres!$A$1:$DW$117, Mujeres!$A$1:$DW$117 )</f>
        <v>0</v>
      </c>
      <c r="AX194" s="46" cm="1">
        <f t="array" ref="AX194">SalarioAnualEsperado($B194, $G194, $D194, AX$1, Hombres!$A$1:$DW$117, Mujeres!$A$1:$DW$117 )</f>
        <v>0</v>
      </c>
      <c r="AY194" s="46" cm="1">
        <f t="array" ref="AY194">SalarioAnualEsperado($B194, $G194, $D194, AY$1, Hombres!$A$1:$DW$117, Mujeres!$A$1:$DW$117 )</f>
        <v>0</v>
      </c>
      <c r="AZ194" s="46" cm="1">
        <f t="array" ref="AZ194">SalarioAnualEsperado($B194, $G194, $D194, AZ$1, Hombres!$A$1:$DW$117, Mujeres!$A$1:$DW$117 )</f>
        <v>0</v>
      </c>
      <c r="BA194" s="46" cm="1">
        <f t="array" ref="BA194">SalarioAnualEsperado($B194, $G194, $D194, BA$1, Hombres!$A$1:$DW$117, Mujeres!$A$1:$DW$117 )</f>
        <v>0</v>
      </c>
      <c r="BB194" s="46" cm="1">
        <f t="array" ref="BB194">SalarioAnualEsperado($B194, $G194, $D194, BB$1, Hombres!$A$1:$DW$117, Mujeres!$A$1:$DW$117 )</f>
        <v>0</v>
      </c>
      <c r="BC194" s="46" cm="1">
        <f t="array" ref="BC194">SalarioAnualEsperado($B194, $G194, $D194, BC$1, Hombres!$A$1:$DW$117, Mujeres!$A$1:$DW$117 )</f>
        <v>0</v>
      </c>
      <c r="BD194" s="46" cm="1">
        <f t="array" ref="BD194">SalarioAnualEsperado($B194, $G194, $D194, BD$1, Hombres!$A$1:$DW$117, Mujeres!$A$1:$DW$117 )</f>
        <v>0</v>
      </c>
      <c r="BE194" s="46" cm="1">
        <f t="array" ref="BE194">SalarioAnualEsperado($B194, $G194, $D194, BE$1, Hombres!$A$1:$DW$117, Mujeres!$A$1:$DW$117 )</f>
        <v>0</v>
      </c>
      <c r="BF194" s="46" cm="1">
        <f t="array" ref="BF194">SalarioAnualEsperado($B194, $G194, $D194, BF$1, Hombres!$A$1:$DW$117, Mujeres!$A$1:$DW$117 )</f>
        <v>0</v>
      </c>
      <c r="BG194" s="46" cm="1">
        <f t="array" ref="BG194">SalarioAnualEsperado($B194, $G194, $D194, BG$1, Hombres!$A$1:$DW$117, Mujeres!$A$1:$DW$117 )</f>
        <v>0</v>
      </c>
      <c r="BH194" s="46" cm="1">
        <f t="array" ref="BH194">SalarioAnualEsperado($B194, $G194, $D194, BH$1, Hombres!$A$1:$DW$117, Mujeres!$A$1:$DW$117 )</f>
        <v>0</v>
      </c>
      <c r="BI194" s="46" cm="1">
        <f t="array" ref="BI194">SalarioAnualEsperado($B194, $G194, $D194, BI$1, Hombres!$A$1:$DW$117, Mujeres!$A$1:$DW$117 )</f>
        <v>0</v>
      </c>
      <c r="BJ194" s="46" cm="1">
        <f t="array" ref="BJ194">SalarioAnualEsperado($B194, $G194, $D194, BJ$1, Hombres!$A$1:$DW$117, Mujeres!$A$1:$DW$117 )</f>
        <v>0</v>
      </c>
      <c r="BK194" s="46" cm="1">
        <f t="array" ref="BK194">SalarioAnualEsperado($B194, $G194, $D194, BK$1, Hombres!$A$1:$DW$117, Mujeres!$A$1:$DW$117 )</f>
        <v>0</v>
      </c>
      <c r="BL194" s="46" cm="1">
        <f t="array" ref="BL194">SalarioAnualEsperado($B194, $G194, $D194, BL$1, Hombres!$A$1:$DW$117, Mujeres!$A$1:$DW$117 )</f>
        <v>0</v>
      </c>
      <c r="BM194" s="46" cm="1">
        <f t="array" ref="BM194">SalarioAnualEsperado($B194, $G194, $D194, BM$1, Hombres!$A$1:$DW$117, Mujeres!$A$1:$DW$117 )</f>
        <v>0</v>
      </c>
      <c r="BN194" s="46" cm="1">
        <f t="array" ref="BN194">SalarioAnualEsperado($B194, $G194, $D194, BN$1, Hombres!$A$1:$DW$117, Mujeres!$A$1:$DW$117 )</f>
        <v>0</v>
      </c>
      <c r="BO194" s="46" cm="1">
        <f t="array" ref="BO194">SalarioAnualEsperado($B194, $G194, $D194, BO$1, Hombres!$A$1:$DW$117, Mujeres!$A$1:$DW$117 )</f>
        <v>0</v>
      </c>
      <c r="BP194" s="46" cm="1">
        <f t="array" ref="BP194">SalarioAnualEsperado($B194, $G194, $D194, BP$1, Hombres!$A$1:$DW$117, Mujeres!$A$1:$DW$117 )</f>
        <v>0</v>
      </c>
      <c r="BQ194" s="46" cm="1">
        <f t="array" ref="BQ194">SalarioAnualEsperado($B194, $G194, $D194, BQ$1, Hombres!$A$1:$DW$117, Mujeres!$A$1:$DW$117 )</f>
        <v>0</v>
      </c>
      <c r="BR194" s="46" cm="1">
        <f t="array" ref="BR194">SalarioAnualEsperado($B194, $G194, $D194, BR$1, Hombres!$A$1:$DW$117, Mujeres!$A$1:$DW$117 )</f>
        <v>0</v>
      </c>
      <c r="BS194" s="46" cm="1">
        <f t="array" ref="BS194">SalarioAnualEsperado($B194, $G194, $D194, BS$1, Hombres!$A$1:$DW$117, Mujeres!$A$1:$DW$117 )</f>
        <v>0</v>
      </c>
      <c r="BT194" s="46" cm="1">
        <f t="array" ref="BT194">SalarioAnualEsperado($B194, $G194, $D194, BT$1, Hombres!$A$1:$DW$117, Mujeres!$A$1:$DW$117 )</f>
        <v>0</v>
      </c>
      <c r="BU194" s="46" cm="1">
        <f t="array" ref="BU194">SalarioAnualEsperado($B194, $G194, $D194, BU$1, Hombres!$A$1:$DW$117, Mujeres!$A$1:$DW$117 )</f>
        <v>0</v>
      </c>
      <c r="BV194" s="46" cm="1">
        <f t="array" ref="BV194">SalarioAnualEsperado($B194, $G194, $D194, BV$1, Hombres!$A$1:$DW$117, Mujeres!$A$1:$DW$117 )</f>
        <v>0</v>
      </c>
      <c r="BW194" s="46" cm="1">
        <f t="array" ref="BW194">SalarioAnualEsperado($B194, $G194, $D194, BW$1, Hombres!$A$1:$DW$117, Mujeres!$A$1:$DW$117 )</f>
        <v>0</v>
      </c>
      <c r="BX194" s="46" cm="1">
        <f t="array" ref="BX194">SalarioAnualEsperado($B194, $G194, $D194, BX$1, Hombres!$A$1:$DW$117, Mujeres!$A$1:$DW$117 )</f>
        <v>0</v>
      </c>
      <c r="BY194" s="46" cm="1">
        <f t="array" ref="BY194">SalarioAnualEsperado($B194, $G194, $D194, BY$1, Hombres!$A$1:$DW$117, Mujeres!$A$1:$DW$117 )</f>
        <v>0</v>
      </c>
      <c r="BZ194" s="46" cm="1">
        <f t="array" ref="BZ194">SalarioAnualEsperado($B194, $G194, $D194, BZ$1, Hombres!$A$1:$DW$117, Mujeres!$A$1:$DW$117 )</f>
        <v>0</v>
      </c>
      <c r="CA194" s="46" cm="1">
        <f t="array" ref="CA194">SalarioAnualEsperado($B194, $G194, $D194, CA$1, Hombres!$A$1:$DW$117, Mujeres!$A$1:$DW$117 )</f>
        <v>0</v>
      </c>
      <c r="CB194" s="46" cm="1">
        <f t="array" ref="CB194">SalarioAnualEsperado($B194, $G194, $D194, CB$1, Hombres!$A$1:$DW$117, Mujeres!$A$1:$DW$117 )</f>
        <v>0</v>
      </c>
      <c r="CC194" s="46" cm="1">
        <f t="array" ref="CC194">SalarioAnualEsperado($B194, $G194, $D194, CC$1, Hombres!$A$1:$DW$117, Mujeres!$A$1:$DW$117 )</f>
        <v>0</v>
      </c>
      <c r="CD194" s="46" cm="1">
        <f t="array" ref="CD194">SalarioAnualEsperado($B194, $G194, $D194, CD$1, Hombres!$A$1:$DW$117, Mujeres!$A$1:$DW$117 )</f>
        <v>0</v>
      </c>
      <c r="CE194" s="46" cm="1">
        <f t="array" ref="CE194">SalarioAnualEsperado($B194, $G194, $D194, CE$1, Hombres!$A$1:$DW$117, Mujeres!$A$1:$DW$117 )</f>
        <v>0</v>
      </c>
      <c r="CF194" s="46" cm="1">
        <f t="array" ref="CF194">SalarioAnualEsperado($B194, $G194, $D194, CF$1, Hombres!$A$1:$DW$117, Mujeres!$A$1:$DW$117 )</f>
        <v>0</v>
      </c>
      <c r="CG194" s="46" cm="1">
        <f t="array" ref="CG194">SalarioAnualEsperado($B194, $G194, $D194, CG$1, Hombres!$A$1:$DW$117, Mujeres!$A$1:$DW$117 )</f>
        <v>0</v>
      </c>
      <c r="CH194" s="46" cm="1">
        <f t="array" ref="CH194">SalarioAnualEsperado($B194, $G194, $D194, CH$1, Hombres!$A$1:$DW$117, Mujeres!$A$1:$DW$117 )</f>
        <v>0</v>
      </c>
      <c r="CI194" s="46" cm="1">
        <f t="array" ref="CI194">SalarioAnualEsperado($B194, $G194, $D194, CI$1, Hombres!$A$1:$DW$117, Mujeres!$A$1:$DW$117 )</f>
        <v>0</v>
      </c>
      <c r="CJ194" s="46" cm="1">
        <f t="array" ref="CJ194">SalarioAnualEsperado($B194, $G194, $D194, CJ$1, Hombres!$A$1:$DW$117, Mujeres!$A$1:$DW$117 )</f>
        <v>0</v>
      </c>
      <c r="CK194" s="46" cm="1">
        <f t="array" ref="CK194">SalarioAnualEsperado($B194, $G194, $D194, CK$1, Hombres!$A$1:$DW$117, Mujeres!$A$1:$DW$117 )</f>
        <v>0</v>
      </c>
      <c r="CL194" s="46" cm="1">
        <f t="array" ref="CL194">SalarioAnualEsperado($B194, $G194, $D194, CL$1, Hombres!$A$1:$DW$117, Mujeres!$A$1:$DW$117 )</f>
        <v>0</v>
      </c>
      <c r="CM194" s="46" cm="1">
        <f t="array" ref="CM194">SalarioAnualEsperado($B194, $G194, $D194, CM$1, Hombres!$A$1:$DW$117, Mujeres!$A$1:$DW$117 )</f>
        <v>0</v>
      </c>
      <c r="CN194" s="46" cm="1">
        <f t="array" ref="CN194">SalarioAnualEsperado($B194, $G194, $D194, CN$1, Hombres!$A$1:$DW$117, Mujeres!$A$1:$DW$117 )</f>
        <v>0</v>
      </c>
      <c r="CO194" s="46" cm="1">
        <f t="array" ref="CO194">SalarioAnualEsperado($B194, $G194, $D194, CO$1, Hombres!$A$1:$DW$117, Mujeres!$A$1:$DW$117 )</f>
        <v>0</v>
      </c>
      <c r="CP194" s="46" cm="1">
        <f t="array" ref="CP194">SalarioAnualEsperado($B194, $G194, $D194, CP$1, Hombres!$A$1:$DW$117, Mujeres!$A$1:$DW$117 )</f>
        <v>0</v>
      </c>
      <c r="CQ194" s="46" cm="1">
        <f t="array" ref="CQ194">SalarioAnualEsperado($B194, $G194, $D194, CQ$1, Hombres!$A$1:$DW$117, Mujeres!$A$1:$DW$117 )</f>
        <v>0</v>
      </c>
      <c r="CR194" s="46" cm="1">
        <f t="array" ref="CR194">SalarioAnualEsperado($B194, $G194, $D194, CR$1, Hombres!$A$1:$DW$117, Mujeres!$A$1:$DW$117 )</f>
        <v>0</v>
      </c>
      <c r="CS194" s="46" cm="1">
        <f t="array" ref="CS194">SalarioAnualEsperado($B194, $G194, $D194, CS$1, Hombres!$A$1:$DW$117, Mujeres!$A$1:$DW$117 )</f>
        <v>0</v>
      </c>
      <c r="CT194" s="46" cm="1">
        <f t="array" ref="CT194">SalarioAnualEsperado($B194, $G194, $D194, CT$1, Hombres!$A$1:$DW$117, Mujeres!$A$1:$DW$117 )</f>
        <v>0</v>
      </c>
      <c r="CU194" s="46" cm="1">
        <f t="array" ref="CU194">SalarioAnualEsperado($B194, $G194, $D194, CU$1, Hombres!$A$1:$DW$117, Mujeres!$A$1:$DW$117 )</f>
        <v>0</v>
      </c>
      <c r="CV194" s="46" cm="1">
        <f t="array" ref="CV194">SalarioAnualEsperado($B194, $G194, $D194, CV$1, Hombres!$A$1:$DW$117, Mujeres!$A$1:$DW$117 )</f>
        <v>0</v>
      </c>
      <c r="CW194" s="46" cm="1">
        <f t="array" ref="CW194">SalarioAnualEsperado($B194, $G194, $D194, CW$1, Hombres!$A$1:$DW$117, Mujeres!$A$1:$DW$117 )</f>
        <v>0</v>
      </c>
      <c r="CX194" s="46" cm="1">
        <f t="array" ref="CX194">SalarioAnualEsperado($B194, $G194, $D194, CX$1, Hombres!$A$1:$DW$117, Mujeres!$A$1:$DW$117 )</f>
        <v>0</v>
      </c>
      <c r="CY194" s="46" cm="1">
        <f t="array" ref="CY194">SalarioAnualEsperado($B194, $G194, $D194, CY$1, Hombres!$A$1:$DW$117, Mujeres!$A$1:$DW$117 )</f>
        <v>0</v>
      </c>
      <c r="CZ194" s="46" cm="1">
        <f t="array" ref="CZ194">SalarioAnualEsperado($B194, $G194, $D194, CZ$1, Hombres!$A$1:$DW$117, Mujeres!$A$1:$DW$117 )</f>
        <v>0</v>
      </c>
      <c r="DA194" s="46" cm="1">
        <f t="array" ref="DA194">SalarioAnualEsperado($B194, $G194, $D194, DA$1, Hombres!$A$1:$DW$117, Mujeres!$A$1:$DW$117 )</f>
        <v>0</v>
      </c>
      <c r="DB194" s="46" cm="1">
        <f t="array" ref="DB194">SalarioAnualEsperado($B194, $G194, $D194, DB$1, Hombres!$A$1:$DW$117, Mujeres!$A$1:$DW$117 )</f>
        <v>0</v>
      </c>
      <c r="DC194" s="46" cm="1">
        <f t="array" ref="DC194">SalarioAnualEsperado($B194, $G194, $D194, DC$1, Hombres!$A$1:$DW$117, Mujeres!$A$1:$DW$117 )</f>
        <v>0</v>
      </c>
    </row>
    <row r="195" spans="1:107" x14ac:dyDescent="0.2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6" cm="1">
        <f t="array" ref="L195">SalarioAnualEsperado($B195, $G195, $D195, L$1, Hombres!$A$1:$DW$117, Mujeres!$A$1:$DW$117 )</f>
        <v>10827178.83</v>
      </c>
      <c r="M195" s="46" cm="1">
        <f t="array" ref="M195">SalarioAnualEsperado($B195, $G195, $D195, M$1, Hombres!$A$1:$DW$117, Mujeres!$A$1:$DW$117 )</f>
        <v>11359200.031360315</v>
      </c>
      <c r="N195" s="46" cm="1">
        <f t="array" ref="N195">SalarioAnualEsperado($B195, $G195, $D195, N$1, Hombres!$A$1:$DW$117, Mujeres!$A$1:$DW$117 )</f>
        <v>11916894.453738211</v>
      </c>
      <c r="O195" s="46" cm="1">
        <f t="array" ref="O195">SalarioAnualEsperado($B195, $G195, $D195, O$1, Hombres!$A$1:$DW$117, Mujeres!$A$1:$DW$117 )</f>
        <v>12501253.45785482</v>
      </c>
      <c r="P195" s="46" cm="1">
        <f t="array" ref="P195">SalarioAnualEsperado($B195, $G195, $D195, P$1, Hombres!$A$1:$DW$117, Mujeres!$A$1:$DW$117 )</f>
        <v>13113337.322156888</v>
      </c>
      <c r="Q195" s="46" cm="1">
        <f t="array" ref="Q195">SalarioAnualEsperado($B195, $G195, $D195, Q$1, Hombres!$A$1:$DW$117, Mujeres!$A$1:$DW$117 )</f>
        <v>13754224.390463803</v>
      </c>
      <c r="R195" s="46" cm="1">
        <f t="array" ref="R195">SalarioAnualEsperado($B195, $G195, $D195, R$1, Hombres!$A$1:$DW$117, Mujeres!$A$1:$DW$117 )</f>
        <v>14424989.906534681</v>
      </c>
      <c r="S195" s="46" cm="1">
        <f t="array" ref="S195">SalarioAnualEsperado($B195, $G195, $D195, S$1, Hombres!$A$1:$DW$117, Mujeres!$A$1:$DW$117 )</f>
        <v>15126886.635472447</v>
      </c>
      <c r="T195" s="46" cm="1">
        <f t="array" ref="T195">SalarioAnualEsperado($B195, $G195, $D195, T$1, Hombres!$A$1:$DW$117, Mujeres!$A$1:$DW$117 )</f>
        <v>15861498.27268479</v>
      </c>
      <c r="U195" s="46" cm="1">
        <f t="array" ref="U195">SalarioAnualEsperado($B195, $G195, $D195, U$1, Hombres!$A$1:$DW$117, Mujeres!$A$1:$DW$117 )</f>
        <v>16630620.260346351</v>
      </c>
      <c r="V195" s="46" cm="1">
        <f t="array" ref="V195">SalarioAnualEsperado($B195, $G195, $D195, V$1, Hombres!$A$1:$DW$117, Mujeres!$A$1:$DW$117 )</f>
        <v>17435946.612236969</v>
      </c>
      <c r="W195" s="46" cm="1">
        <f t="array" ref="W195">SalarioAnualEsperado($B195, $G195, $D195, W$1, Hombres!$A$1:$DW$117, Mujeres!$A$1:$DW$117 )</f>
        <v>18278489.809448157</v>
      </c>
      <c r="X195" s="46" cm="1">
        <f t="array" ref="X195">SalarioAnualEsperado($B195, $G195, $D195, X$1, Hombres!$A$1:$DW$117, Mujeres!$A$1:$DW$117 )</f>
        <v>19159138.723413043</v>
      </c>
      <c r="Y195" s="46" cm="1">
        <f t="array" ref="Y195">SalarioAnualEsperado($B195, $G195, $D195, Y$1, Hombres!$A$1:$DW$117, Mujeres!$A$1:$DW$117 )</f>
        <v>20078877.548413213</v>
      </c>
      <c r="Z195" s="46" cm="1">
        <f t="array" ref="Z195">SalarioAnualEsperado($B195, $G195, $D195, Z$1, Hombres!$A$1:$DW$117, Mujeres!$A$1:$DW$117 )</f>
        <v>21038952.583761033</v>
      </c>
      <c r="AA195" s="46" cm="1">
        <f t="array" ref="AA195">SalarioAnualEsperado($B195, $G195, $D195, AA$1, Hombres!$A$1:$DW$117, Mujeres!$A$1:$DW$117 )</f>
        <v>22040760.629281156</v>
      </c>
      <c r="AB195" s="46" cm="1">
        <f t="array" ref="AB195">SalarioAnualEsperado($B195, $G195, $D195, AB$1, Hombres!$A$1:$DW$117, Mujeres!$A$1:$DW$117 )</f>
        <v>23085728.377746131</v>
      </c>
      <c r="AC195" s="46" cm="1">
        <f t="array" ref="AC195">SalarioAnualEsperado($B195, $G195, $D195, AC$1, Hombres!$A$1:$DW$117, Mujeres!$A$1:$DW$117 )</f>
        <v>24175579.604231078</v>
      </c>
      <c r="AD195" s="46" cm="1">
        <f t="array" ref="AD195">SalarioAnualEsperado($B195, $G195, $D195, AD$1, Hombres!$A$1:$DW$117, Mujeres!$A$1:$DW$117 )</f>
        <v>25312370.640970435</v>
      </c>
      <c r="AE195" s="46" cm="1">
        <f t="array" ref="AE195">SalarioAnualEsperado($B195, $G195, $D195, AE$1, Hombres!$A$1:$DW$117, Mujeres!$A$1:$DW$117 )</f>
        <v>26497563.488272421</v>
      </c>
      <c r="AF195" s="46" cm="1">
        <f t="array" ref="AF195">SalarioAnualEsperado($B195, $G195, $D195, AF$1, Hombres!$A$1:$DW$117, Mujeres!$A$1:$DW$117 )</f>
        <v>27732184.258091379</v>
      </c>
      <c r="AG195" s="46" cm="1">
        <f t="array" ref="AG195">SalarioAnualEsperado($B195, $G195, $D195, AG$1, Hombres!$A$1:$DW$117, Mujeres!$A$1:$DW$117 )</f>
        <v>29015913.409194324</v>
      </c>
      <c r="AH195" s="46" cm="1">
        <f t="array" ref="AH195">SalarioAnualEsperado($B195, $G195, $D195, AH$1, Hombres!$A$1:$DW$117, Mujeres!$A$1:$DW$117 )</f>
        <v>30347507.098481387</v>
      </c>
      <c r="AI195" s="46" cm="1">
        <f t="array" ref="AI195">SalarioAnualEsperado($B195, $G195, $D195, AI$1, Hombres!$A$1:$DW$117, Mujeres!$A$1:$DW$117 )</f>
        <v>31725429.07287889</v>
      </c>
      <c r="AJ195" s="46" cm="1">
        <f t="array" ref="AJ195">SalarioAnualEsperado($B195, $G195, $D195, AJ$1, Hombres!$A$1:$DW$117, Mujeres!$A$1:$DW$117 )</f>
        <v>33149756.554806784</v>
      </c>
      <c r="AK195" s="46" cm="1">
        <f t="array" ref="AK195">SalarioAnualEsperado($B195, $G195, $D195, AK$1, Hombres!$A$1:$DW$117, Mujeres!$A$1:$DW$117 )</f>
        <v>34621755.14317406</v>
      </c>
      <c r="AL195" s="46" cm="1">
        <f t="array" ref="AL195">SalarioAnualEsperado($B195, $G195, $D195, AL$1, Hombres!$A$1:$DW$117, Mujeres!$A$1:$DW$117 )</f>
        <v>36142250.657062165</v>
      </c>
      <c r="AM195" s="46" cm="1">
        <f t="array" ref="AM195">SalarioAnualEsperado($B195, $G195, $D195, AM$1, Hombres!$A$1:$DW$117, Mujeres!$A$1:$DW$117 )</f>
        <v>37711786.017981127</v>
      </c>
      <c r="AN195" s="46" cm="1">
        <f t="array" ref="AN195">SalarioAnualEsperado($B195, $G195, $D195, AN$1, Hombres!$A$1:$DW$117, Mujeres!$A$1:$DW$117 )</f>
        <v>39330467.337021746</v>
      </c>
      <c r="AO195" s="46" cm="1">
        <f t="array" ref="AO195">SalarioAnualEsperado($B195, $G195, $D195, AO$1, Hombres!$A$1:$DW$117, Mujeres!$A$1:$DW$117 )</f>
        <v>40996796.716935374</v>
      </c>
      <c r="AP195" s="46" cm="1">
        <f t="array" ref="AP195">SalarioAnualEsperado($B195, $G195, $D195, AP$1, Hombres!$A$1:$DW$117, Mujeres!$A$1:$DW$117 )</f>
        <v>0</v>
      </c>
      <c r="AQ195" s="46" cm="1">
        <f t="array" ref="AQ195">SalarioAnualEsperado($B195, $G195, $D195, AQ$1, Hombres!$A$1:$DW$117, Mujeres!$A$1:$DW$117 )</f>
        <v>0</v>
      </c>
      <c r="AR195" s="46" cm="1">
        <f t="array" ref="AR195">SalarioAnualEsperado($B195, $G195, $D195, AR$1, Hombres!$A$1:$DW$117, Mujeres!$A$1:$DW$117 )</f>
        <v>0</v>
      </c>
      <c r="AS195" s="46" cm="1">
        <f t="array" ref="AS195">SalarioAnualEsperado($B195, $G195, $D195, AS$1, Hombres!$A$1:$DW$117, Mujeres!$A$1:$DW$117 )</f>
        <v>0</v>
      </c>
      <c r="AT195" s="46" cm="1">
        <f t="array" ref="AT195">SalarioAnualEsperado($B195, $G195, $D195, AT$1, Hombres!$A$1:$DW$117, Mujeres!$A$1:$DW$117 )</f>
        <v>0</v>
      </c>
      <c r="AU195" s="46" cm="1">
        <f t="array" ref="AU195">SalarioAnualEsperado($B195, $G195, $D195, AU$1, Hombres!$A$1:$DW$117, Mujeres!$A$1:$DW$117 )</f>
        <v>0</v>
      </c>
      <c r="AV195" s="46" cm="1">
        <f t="array" ref="AV195">SalarioAnualEsperado($B195, $G195, $D195, AV$1, Hombres!$A$1:$DW$117, Mujeres!$A$1:$DW$117 )</f>
        <v>0</v>
      </c>
      <c r="AW195" s="46" cm="1">
        <f t="array" ref="AW195">SalarioAnualEsperado($B195, $G195, $D195, AW$1, Hombres!$A$1:$DW$117, Mujeres!$A$1:$DW$117 )</f>
        <v>0</v>
      </c>
      <c r="AX195" s="46" cm="1">
        <f t="array" ref="AX195">SalarioAnualEsperado($B195, $G195, $D195, AX$1, Hombres!$A$1:$DW$117, Mujeres!$A$1:$DW$117 )</f>
        <v>0</v>
      </c>
      <c r="AY195" s="46" cm="1">
        <f t="array" ref="AY195">SalarioAnualEsperado($B195, $G195, $D195, AY$1, Hombres!$A$1:$DW$117, Mujeres!$A$1:$DW$117 )</f>
        <v>0</v>
      </c>
      <c r="AZ195" s="46" cm="1">
        <f t="array" ref="AZ195">SalarioAnualEsperado($B195, $G195, $D195, AZ$1, Hombres!$A$1:$DW$117, Mujeres!$A$1:$DW$117 )</f>
        <v>0</v>
      </c>
      <c r="BA195" s="46" cm="1">
        <f t="array" ref="BA195">SalarioAnualEsperado($B195, $G195, $D195, BA$1, Hombres!$A$1:$DW$117, Mujeres!$A$1:$DW$117 )</f>
        <v>0</v>
      </c>
      <c r="BB195" s="46" cm="1">
        <f t="array" ref="BB195">SalarioAnualEsperado($B195, $G195, $D195, BB$1, Hombres!$A$1:$DW$117, Mujeres!$A$1:$DW$117 )</f>
        <v>0</v>
      </c>
      <c r="BC195" s="46" cm="1">
        <f t="array" ref="BC195">SalarioAnualEsperado($B195, $G195, $D195, BC$1, Hombres!$A$1:$DW$117, Mujeres!$A$1:$DW$117 )</f>
        <v>0</v>
      </c>
      <c r="BD195" s="46" cm="1">
        <f t="array" ref="BD195">SalarioAnualEsperado($B195, $G195, $D195, BD$1, Hombres!$A$1:$DW$117, Mujeres!$A$1:$DW$117 )</f>
        <v>0</v>
      </c>
      <c r="BE195" s="46" cm="1">
        <f t="array" ref="BE195">SalarioAnualEsperado($B195, $G195, $D195, BE$1, Hombres!$A$1:$DW$117, Mujeres!$A$1:$DW$117 )</f>
        <v>0</v>
      </c>
      <c r="BF195" s="46" cm="1">
        <f t="array" ref="BF195">SalarioAnualEsperado($B195, $G195, $D195, BF$1, Hombres!$A$1:$DW$117, Mujeres!$A$1:$DW$117 )</f>
        <v>0</v>
      </c>
      <c r="BG195" s="46" cm="1">
        <f t="array" ref="BG195">SalarioAnualEsperado($B195, $G195, $D195, BG$1, Hombres!$A$1:$DW$117, Mujeres!$A$1:$DW$117 )</f>
        <v>0</v>
      </c>
      <c r="BH195" s="46" cm="1">
        <f t="array" ref="BH195">SalarioAnualEsperado($B195, $G195, $D195, BH$1, Hombres!$A$1:$DW$117, Mujeres!$A$1:$DW$117 )</f>
        <v>0</v>
      </c>
      <c r="BI195" s="46" cm="1">
        <f t="array" ref="BI195">SalarioAnualEsperado($B195, $G195, $D195, BI$1, Hombres!$A$1:$DW$117, Mujeres!$A$1:$DW$117 )</f>
        <v>0</v>
      </c>
      <c r="BJ195" s="46" cm="1">
        <f t="array" ref="BJ195">SalarioAnualEsperado($B195, $G195, $D195, BJ$1, Hombres!$A$1:$DW$117, Mujeres!$A$1:$DW$117 )</f>
        <v>0</v>
      </c>
      <c r="BK195" s="46" cm="1">
        <f t="array" ref="BK195">SalarioAnualEsperado($B195, $G195, $D195, BK$1, Hombres!$A$1:$DW$117, Mujeres!$A$1:$DW$117 )</f>
        <v>0</v>
      </c>
      <c r="BL195" s="46" cm="1">
        <f t="array" ref="BL195">SalarioAnualEsperado($B195, $G195, $D195, BL$1, Hombres!$A$1:$DW$117, Mujeres!$A$1:$DW$117 )</f>
        <v>0</v>
      </c>
      <c r="BM195" s="46" cm="1">
        <f t="array" ref="BM195">SalarioAnualEsperado($B195, $G195, $D195, BM$1, Hombres!$A$1:$DW$117, Mujeres!$A$1:$DW$117 )</f>
        <v>0</v>
      </c>
      <c r="BN195" s="46" cm="1">
        <f t="array" ref="BN195">SalarioAnualEsperado($B195, $G195, $D195, BN$1, Hombres!$A$1:$DW$117, Mujeres!$A$1:$DW$117 )</f>
        <v>0</v>
      </c>
      <c r="BO195" s="46" cm="1">
        <f t="array" ref="BO195">SalarioAnualEsperado($B195, $G195, $D195, BO$1, Hombres!$A$1:$DW$117, Mujeres!$A$1:$DW$117 )</f>
        <v>0</v>
      </c>
      <c r="BP195" s="46" cm="1">
        <f t="array" ref="BP195">SalarioAnualEsperado($B195, $G195, $D195, BP$1, Hombres!$A$1:$DW$117, Mujeres!$A$1:$DW$117 )</f>
        <v>0</v>
      </c>
      <c r="BQ195" s="46" cm="1">
        <f t="array" ref="BQ195">SalarioAnualEsperado($B195, $G195, $D195, BQ$1, Hombres!$A$1:$DW$117, Mujeres!$A$1:$DW$117 )</f>
        <v>0</v>
      </c>
      <c r="BR195" s="46" cm="1">
        <f t="array" ref="BR195">SalarioAnualEsperado($B195, $G195, $D195, BR$1, Hombres!$A$1:$DW$117, Mujeres!$A$1:$DW$117 )</f>
        <v>0</v>
      </c>
      <c r="BS195" s="46" cm="1">
        <f t="array" ref="BS195">SalarioAnualEsperado($B195, $G195, $D195, BS$1, Hombres!$A$1:$DW$117, Mujeres!$A$1:$DW$117 )</f>
        <v>0</v>
      </c>
      <c r="BT195" s="46" cm="1">
        <f t="array" ref="BT195">SalarioAnualEsperado($B195, $G195, $D195, BT$1, Hombres!$A$1:$DW$117, Mujeres!$A$1:$DW$117 )</f>
        <v>0</v>
      </c>
      <c r="BU195" s="46" cm="1">
        <f t="array" ref="BU195">SalarioAnualEsperado($B195, $G195, $D195, BU$1, Hombres!$A$1:$DW$117, Mujeres!$A$1:$DW$117 )</f>
        <v>0</v>
      </c>
      <c r="BV195" s="46" cm="1">
        <f t="array" ref="BV195">SalarioAnualEsperado($B195, $G195, $D195, BV$1, Hombres!$A$1:$DW$117, Mujeres!$A$1:$DW$117 )</f>
        <v>0</v>
      </c>
      <c r="BW195" s="46" cm="1">
        <f t="array" ref="BW195">SalarioAnualEsperado($B195, $G195, $D195, BW$1, Hombres!$A$1:$DW$117, Mujeres!$A$1:$DW$117 )</f>
        <v>0</v>
      </c>
      <c r="BX195" s="46" cm="1">
        <f t="array" ref="BX195">SalarioAnualEsperado($B195, $G195, $D195, BX$1, Hombres!$A$1:$DW$117, Mujeres!$A$1:$DW$117 )</f>
        <v>0</v>
      </c>
      <c r="BY195" s="46" cm="1">
        <f t="array" ref="BY195">SalarioAnualEsperado($B195, $G195, $D195, BY$1, Hombres!$A$1:$DW$117, Mujeres!$A$1:$DW$117 )</f>
        <v>0</v>
      </c>
      <c r="BZ195" s="46" cm="1">
        <f t="array" ref="BZ195">SalarioAnualEsperado($B195, $G195, $D195, BZ$1, Hombres!$A$1:$DW$117, Mujeres!$A$1:$DW$117 )</f>
        <v>0</v>
      </c>
      <c r="CA195" s="46" cm="1">
        <f t="array" ref="CA195">SalarioAnualEsperado($B195, $G195, $D195, CA$1, Hombres!$A$1:$DW$117, Mujeres!$A$1:$DW$117 )</f>
        <v>0</v>
      </c>
      <c r="CB195" s="46" cm="1">
        <f t="array" ref="CB195">SalarioAnualEsperado($B195, $G195, $D195, CB$1, Hombres!$A$1:$DW$117, Mujeres!$A$1:$DW$117 )</f>
        <v>0</v>
      </c>
      <c r="CC195" s="46" cm="1">
        <f t="array" ref="CC195">SalarioAnualEsperado($B195, $G195, $D195, CC$1, Hombres!$A$1:$DW$117, Mujeres!$A$1:$DW$117 )</f>
        <v>0</v>
      </c>
      <c r="CD195" s="46" cm="1">
        <f t="array" ref="CD195">SalarioAnualEsperado($B195, $G195, $D195, CD$1, Hombres!$A$1:$DW$117, Mujeres!$A$1:$DW$117 )</f>
        <v>0</v>
      </c>
      <c r="CE195" s="46" cm="1">
        <f t="array" ref="CE195">SalarioAnualEsperado($B195, $G195, $D195, CE$1, Hombres!$A$1:$DW$117, Mujeres!$A$1:$DW$117 )</f>
        <v>0</v>
      </c>
      <c r="CF195" s="46" cm="1">
        <f t="array" ref="CF195">SalarioAnualEsperado($B195, $G195, $D195, CF$1, Hombres!$A$1:$DW$117, Mujeres!$A$1:$DW$117 )</f>
        <v>0</v>
      </c>
      <c r="CG195" s="46" cm="1">
        <f t="array" ref="CG195">SalarioAnualEsperado($B195, $G195, $D195, CG$1, Hombres!$A$1:$DW$117, Mujeres!$A$1:$DW$117 )</f>
        <v>0</v>
      </c>
      <c r="CH195" s="46" cm="1">
        <f t="array" ref="CH195">SalarioAnualEsperado($B195, $G195, $D195, CH$1, Hombres!$A$1:$DW$117, Mujeres!$A$1:$DW$117 )</f>
        <v>0</v>
      </c>
      <c r="CI195" s="46" cm="1">
        <f t="array" ref="CI195">SalarioAnualEsperado($B195, $G195, $D195, CI$1, Hombres!$A$1:$DW$117, Mujeres!$A$1:$DW$117 )</f>
        <v>0</v>
      </c>
      <c r="CJ195" s="46" cm="1">
        <f t="array" ref="CJ195">SalarioAnualEsperado($B195, $G195, $D195, CJ$1, Hombres!$A$1:$DW$117, Mujeres!$A$1:$DW$117 )</f>
        <v>0</v>
      </c>
      <c r="CK195" s="46" cm="1">
        <f t="array" ref="CK195">SalarioAnualEsperado($B195, $G195, $D195, CK$1, Hombres!$A$1:$DW$117, Mujeres!$A$1:$DW$117 )</f>
        <v>0</v>
      </c>
      <c r="CL195" s="46" cm="1">
        <f t="array" ref="CL195">SalarioAnualEsperado($B195, $G195, $D195, CL$1, Hombres!$A$1:$DW$117, Mujeres!$A$1:$DW$117 )</f>
        <v>0</v>
      </c>
      <c r="CM195" s="46" cm="1">
        <f t="array" ref="CM195">SalarioAnualEsperado($B195, $G195, $D195, CM$1, Hombres!$A$1:$DW$117, Mujeres!$A$1:$DW$117 )</f>
        <v>0</v>
      </c>
      <c r="CN195" s="46" cm="1">
        <f t="array" ref="CN195">SalarioAnualEsperado($B195, $G195, $D195, CN$1, Hombres!$A$1:$DW$117, Mujeres!$A$1:$DW$117 )</f>
        <v>0</v>
      </c>
      <c r="CO195" s="46" cm="1">
        <f t="array" ref="CO195">SalarioAnualEsperado($B195, $G195, $D195, CO$1, Hombres!$A$1:$DW$117, Mujeres!$A$1:$DW$117 )</f>
        <v>0</v>
      </c>
      <c r="CP195" s="46" cm="1">
        <f t="array" ref="CP195">SalarioAnualEsperado($B195, $G195, $D195, CP$1, Hombres!$A$1:$DW$117, Mujeres!$A$1:$DW$117 )</f>
        <v>0</v>
      </c>
      <c r="CQ195" s="46" cm="1">
        <f t="array" ref="CQ195">SalarioAnualEsperado($B195, $G195, $D195, CQ$1, Hombres!$A$1:$DW$117, Mujeres!$A$1:$DW$117 )</f>
        <v>0</v>
      </c>
      <c r="CR195" s="46" cm="1">
        <f t="array" ref="CR195">SalarioAnualEsperado($B195, $G195, $D195, CR$1, Hombres!$A$1:$DW$117, Mujeres!$A$1:$DW$117 )</f>
        <v>0</v>
      </c>
      <c r="CS195" s="46" cm="1">
        <f t="array" ref="CS195">SalarioAnualEsperado($B195, $G195, $D195, CS$1, Hombres!$A$1:$DW$117, Mujeres!$A$1:$DW$117 )</f>
        <v>0</v>
      </c>
      <c r="CT195" s="46" cm="1">
        <f t="array" ref="CT195">SalarioAnualEsperado($B195, $G195, $D195, CT$1, Hombres!$A$1:$DW$117, Mujeres!$A$1:$DW$117 )</f>
        <v>0</v>
      </c>
      <c r="CU195" s="46" cm="1">
        <f t="array" ref="CU195">SalarioAnualEsperado($B195, $G195, $D195, CU$1, Hombres!$A$1:$DW$117, Mujeres!$A$1:$DW$117 )</f>
        <v>0</v>
      </c>
      <c r="CV195" s="46" cm="1">
        <f t="array" ref="CV195">SalarioAnualEsperado($B195, $G195, $D195, CV$1, Hombres!$A$1:$DW$117, Mujeres!$A$1:$DW$117 )</f>
        <v>0</v>
      </c>
      <c r="CW195" s="46" cm="1">
        <f t="array" ref="CW195">SalarioAnualEsperado($B195, $G195, $D195, CW$1, Hombres!$A$1:$DW$117, Mujeres!$A$1:$DW$117 )</f>
        <v>0</v>
      </c>
      <c r="CX195" s="46" cm="1">
        <f t="array" ref="CX195">SalarioAnualEsperado($B195, $G195, $D195, CX$1, Hombres!$A$1:$DW$117, Mujeres!$A$1:$DW$117 )</f>
        <v>0</v>
      </c>
      <c r="CY195" s="46" cm="1">
        <f t="array" ref="CY195">SalarioAnualEsperado($B195, $G195, $D195, CY$1, Hombres!$A$1:$DW$117, Mujeres!$A$1:$DW$117 )</f>
        <v>0</v>
      </c>
      <c r="CZ195" s="46" cm="1">
        <f t="array" ref="CZ195">SalarioAnualEsperado($B195, $G195, $D195, CZ$1, Hombres!$A$1:$DW$117, Mujeres!$A$1:$DW$117 )</f>
        <v>0</v>
      </c>
      <c r="DA195" s="46" cm="1">
        <f t="array" ref="DA195">SalarioAnualEsperado($B195, $G195, $D195, DA$1, Hombres!$A$1:$DW$117, Mujeres!$A$1:$DW$117 )</f>
        <v>0</v>
      </c>
      <c r="DB195" s="46" cm="1">
        <f t="array" ref="DB195">SalarioAnualEsperado($B195, $G195, $D195, DB$1, Hombres!$A$1:$DW$117, Mujeres!$A$1:$DW$117 )</f>
        <v>0</v>
      </c>
      <c r="DC195" s="46" cm="1">
        <f t="array" ref="DC195">SalarioAnualEsperado($B195, $G195, $D195, DC$1, Hombres!$A$1:$DW$117, Mujeres!$A$1:$DW$117 )</f>
        <v>0</v>
      </c>
    </row>
    <row r="196" spans="1:107" x14ac:dyDescent="0.2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6" cm="1">
        <f t="array" ref="L196">SalarioAnualEsperado($B196, $G196, $D196, L$1, Hombres!$A$1:$DW$117, Mujeres!$A$1:$DW$117 )</f>
        <v>39243367.800000004</v>
      </c>
      <c r="M196" s="46" cm="1">
        <f t="array" ref="M196">SalarioAnualEsperado($B196, $G196, $D196, M$1, Hombres!$A$1:$DW$117, Mujeres!$A$1:$DW$117 )</f>
        <v>41174148.581542492</v>
      </c>
      <c r="N196" s="46" cm="1">
        <f t="array" ref="N196">SalarioAnualEsperado($B196, $G196, $D196, N$1, Hombres!$A$1:$DW$117, Mujeres!$A$1:$DW$117 )</f>
        <v>43199751.095916644</v>
      </c>
      <c r="O196" s="46" cm="1">
        <f t="array" ref="O196">SalarioAnualEsperado($B196, $G196, $D196, O$1, Hombres!$A$1:$DW$117, Mujeres!$A$1:$DW$117 )</f>
        <v>45324038.392822713</v>
      </c>
      <c r="P196" s="46" cm="1">
        <f t="array" ref="P196">SalarioAnualEsperado($B196, $G196, $D196, P$1, Hombres!$A$1:$DW$117, Mujeres!$A$1:$DW$117 )</f>
        <v>47550965.558352262</v>
      </c>
      <c r="Q196" s="46" cm="1">
        <f t="array" ref="Q196">SalarioAnualEsperado($B196, $G196, $D196, Q$1, Hombres!$A$1:$DW$117, Mujeres!$A$1:$DW$117 )</f>
        <v>49884636.675428905</v>
      </c>
      <c r="R196" s="46" cm="1">
        <f t="array" ref="R196">SalarioAnualEsperado($B196, $G196, $D196, R$1, Hombres!$A$1:$DW$117, Mujeres!$A$1:$DW$117 )</f>
        <v>52329310.865320638</v>
      </c>
      <c r="S196" s="46" cm="1">
        <f t="array" ref="S196">SalarioAnualEsperado($B196, $G196, $D196, S$1, Hombres!$A$1:$DW$117, Mujeres!$A$1:$DW$117 )</f>
        <v>54889161.03725709</v>
      </c>
      <c r="T196" s="46" cm="1">
        <f t="array" ref="T196">SalarioAnualEsperado($B196, $G196, $D196, T$1, Hombres!$A$1:$DW$117, Mujeres!$A$1:$DW$117 )</f>
        <v>57568375.279965058</v>
      </c>
      <c r="U196" s="46" cm="1">
        <f t="array" ref="U196">SalarioAnualEsperado($B196, $G196, $D196, U$1, Hombres!$A$1:$DW$117, Mujeres!$A$1:$DW$117 )</f>
        <v>60372057.392928384</v>
      </c>
      <c r="V196" s="46" cm="1">
        <f t="array" ref="V196">SalarioAnualEsperado($B196, $G196, $D196, V$1, Hombres!$A$1:$DW$117, Mujeres!$A$1:$DW$117 )</f>
        <v>63306778.350420617</v>
      </c>
      <c r="W196" s="46" cm="1">
        <f t="array" ref="W196">SalarioAnualEsperado($B196, $G196, $D196, W$1, Hombres!$A$1:$DW$117, Mujeres!$A$1:$DW$117 )</f>
        <v>66379794.74441646</v>
      </c>
      <c r="X196" s="46" cm="1">
        <f t="array" ref="X196">SalarioAnualEsperado($B196, $G196, $D196, X$1, Hombres!$A$1:$DW$117, Mujeres!$A$1:$DW$117 )</f>
        <v>69597768.256964743</v>
      </c>
      <c r="Y196" s="46" cm="1">
        <f t="array" ref="Y196">SalarioAnualEsperado($B196, $G196, $D196, Y$1, Hombres!$A$1:$DW$117, Mujeres!$A$1:$DW$117 )</f>
        <v>72964599.592687324</v>
      </c>
      <c r="Z196" s="46" cm="1">
        <f t="array" ref="Z196">SalarioAnualEsperado($B196, $G196, $D196, Z$1, Hombres!$A$1:$DW$117, Mujeres!$A$1:$DW$117 )</f>
        <v>76484023.644078463</v>
      </c>
      <c r="AA196" s="46" cm="1">
        <f t="array" ref="AA196">SalarioAnualEsperado($B196, $G196, $D196, AA$1, Hombres!$A$1:$DW$117, Mujeres!$A$1:$DW$117 )</f>
        <v>80160373.433212534</v>
      </c>
      <c r="AB196" s="46" cm="1">
        <f t="array" ref="AB196">SalarioAnualEsperado($B196, $G196, $D196, AB$1, Hombres!$A$1:$DW$117, Mujeres!$A$1:$DW$117 )</f>
        <v>83998780.284953952</v>
      </c>
      <c r="AC196" s="46" cm="1">
        <f t="array" ref="AC196">SalarioAnualEsperado($B196, $G196, $D196, AC$1, Hombres!$A$1:$DW$117, Mujeres!$A$1:$DW$117 )</f>
        <v>88004633.209293589</v>
      </c>
      <c r="AD196" s="46" cm="1">
        <f t="array" ref="AD196">SalarioAnualEsperado($B196, $G196, $D196, AD$1, Hombres!$A$1:$DW$117, Mujeres!$A$1:$DW$117 )</f>
        <v>92183391.978601038</v>
      </c>
      <c r="AE196" s="46" cm="1">
        <f t="array" ref="AE196">SalarioAnualEsperado($B196, $G196, $D196, AE$1, Hombres!$A$1:$DW$117, Mujeres!$A$1:$DW$117 )</f>
        <v>96542239.099482834</v>
      </c>
      <c r="AF196" s="46" cm="1">
        <f t="array" ref="AF196">SalarioAnualEsperado($B196, $G196, $D196, AF$1, Hombres!$A$1:$DW$117, Mujeres!$A$1:$DW$117 )</f>
        <v>101090142.27389762</v>
      </c>
      <c r="AG196" s="46" cm="1">
        <f t="array" ref="AG196">SalarioAnualEsperado($B196, $G196, $D196, AG$1, Hombres!$A$1:$DW$117, Mujeres!$A$1:$DW$117 )</f>
        <v>105833213.19223936</v>
      </c>
      <c r="AH196" s="46" cm="1">
        <f t="array" ref="AH196">SalarioAnualEsperado($B196, $G196, $D196, AH$1, Hombres!$A$1:$DW$117, Mujeres!$A$1:$DW$117 )</f>
        <v>110775153.30745153</v>
      </c>
      <c r="AI196" s="46" cm="1">
        <f t="array" ref="AI196">SalarioAnualEsperado($B196, $G196, $D196, AI$1, Hombres!$A$1:$DW$117, Mujeres!$A$1:$DW$117 )</f>
        <v>115914261.0206314</v>
      </c>
      <c r="AJ196" s="46" cm="1">
        <f t="array" ref="AJ196">SalarioAnualEsperado($B196, $G196, $D196, AJ$1, Hombres!$A$1:$DW$117, Mujeres!$A$1:$DW$117 )</f>
        <v>121246164.8530203</v>
      </c>
      <c r="AK196" s="46" cm="1">
        <f t="array" ref="AK196">SalarioAnualEsperado($B196, $G196, $D196, AK$1, Hombres!$A$1:$DW$117, Mujeres!$A$1:$DW$117 )</f>
        <v>126766045.92687777</v>
      </c>
      <c r="AL196" s="46" cm="1">
        <f t="array" ref="AL196">SalarioAnualEsperado($B196, $G196, $D196, AL$1, Hombres!$A$1:$DW$117, Mujeres!$A$1:$DW$117 )</f>
        <v>132474698.1876173</v>
      </c>
      <c r="AM196" s="46" cm="1">
        <f t="array" ref="AM196">SalarioAnualEsperado($B196, $G196, $D196, AM$1, Hombres!$A$1:$DW$117, Mujeres!$A$1:$DW$117 )</f>
        <v>138376406.2044248</v>
      </c>
      <c r="AN196" s="46" cm="1">
        <f t="array" ref="AN196">SalarioAnualEsperado($B196, $G196, $D196, AN$1, Hombres!$A$1:$DW$117, Mujeres!$A$1:$DW$117 )</f>
        <v>144473868.7882725</v>
      </c>
      <c r="AO196" s="46" cm="1">
        <f t="array" ref="AO196">SalarioAnualEsperado($B196, $G196, $D196, AO$1, Hombres!$A$1:$DW$117, Mujeres!$A$1:$DW$117 )</f>
        <v>150770449.2094093</v>
      </c>
      <c r="AP196" s="46" cm="1">
        <f t="array" ref="AP196">SalarioAnualEsperado($B196, $G196, $D196, AP$1, Hombres!$A$1:$DW$117, Mujeres!$A$1:$DW$117 )</f>
        <v>157268937.17937985</v>
      </c>
      <c r="AQ196" s="46" cm="1">
        <f t="array" ref="AQ196">SalarioAnualEsperado($B196, $G196, $D196, AQ$1, Hombres!$A$1:$DW$117, Mujeres!$A$1:$DW$117 )</f>
        <v>163964033.04428107</v>
      </c>
      <c r="AR196" s="46" cm="1">
        <f t="array" ref="AR196">SalarioAnualEsperado($B196, $G196, $D196, AR$1, Hombres!$A$1:$DW$117, Mujeres!$A$1:$DW$117 )</f>
        <v>0</v>
      </c>
      <c r="AS196" s="46" cm="1">
        <f t="array" ref="AS196">SalarioAnualEsperado($B196, $G196, $D196, AS$1, Hombres!$A$1:$DW$117, Mujeres!$A$1:$DW$117 )</f>
        <v>0</v>
      </c>
      <c r="AT196" s="46" cm="1">
        <f t="array" ref="AT196">SalarioAnualEsperado($B196, $G196, $D196, AT$1, Hombres!$A$1:$DW$117, Mujeres!$A$1:$DW$117 )</f>
        <v>0</v>
      </c>
      <c r="AU196" s="46" cm="1">
        <f t="array" ref="AU196">SalarioAnualEsperado($B196, $G196, $D196, AU$1, Hombres!$A$1:$DW$117, Mujeres!$A$1:$DW$117 )</f>
        <v>0</v>
      </c>
      <c r="AV196" s="46" cm="1">
        <f t="array" ref="AV196">SalarioAnualEsperado($B196, $G196, $D196, AV$1, Hombres!$A$1:$DW$117, Mujeres!$A$1:$DW$117 )</f>
        <v>0</v>
      </c>
      <c r="AW196" s="46" cm="1">
        <f t="array" ref="AW196">SalarioAnualEsperado($B196, $G196, $D196, AW$1, Hombres!$A$1:$DW$117, Mujeres!$A$1:$DW$117 )</f>
        <v>0</v>
      </c>
      <c r="AX196" s="46" cm="1">
        <f t="array" ref="AX196">SalarioAnualEsperado($B196, $G196, $D196, AX$1, Hombres!$A$1:$DW$117, Mujeres!$A$1:$DW$117 )</f>
        <v>0</v>
      </c>
      <c r="AY196" s="46" cm="1">
        <f t="array" ref="AY196">SalarioAnualEsperado($B196, $G196, $D196, AY$1, Hombres!$A$1:$DW$117, Mujeres!$A$1:$DW$117 )</f>
        <v>0</v>
      </c>
      <c r="AZ196" s="46" cm="1">
        <f t="array" ref="AZ196">SalarioAnualEsperado($B196, $G196, $D196, AZ$1, Hombres!$A$1:$DW$117, Mujeres!$A$1:$DW$117 )</f>
        <v>0</v>
      </c>
      <c r="BA196" s="46" cm="1">
        <f t="array" ref="BA196">SalarioAnualEsperado($B196, $G196, $D196, BA$1, Hombres!$A$1:$DW$117, Mujeres!$A$1:$DW$117 )</f>
        <v>0</v>
      </c>
      <c r="BB196" s="46" cm="1">
        <f t="array" ref="BB196">SalarioAnualEsperado($B196, $G196, $D196, BB$1, Hombres!$A$1:$DW$117, Mujeres!$A$1:$DW$117 )</f>
        <v>0</v>
      </c>
      <c r="BC196" s="46" cm="1">
        <f t="array" ref="BC196">SalarioAnualEsperado($B196, $G196, $D196, BC$1, Hombres!$A$1:$DW$117, Mujeres!$A$1:$DW$117 )</f>
        <v>0</v>
      </c>
      <c r="BD196" s="46" cm="1">
        <f t="array" ref="BD196">SalarioAnualEsperado($B196, $G196, $D196, BD$1, Hombres!$A$1:$DW$117, Mujeres!$A$1:$DW$117 )</f>
        <v>0</v>
      </c>
      <c r="BE196" s="46" cm="1">
        <f t="array" ref="BE196">SalarioAnualEsperado($B196, $G196, $D196, BE$1, Hombres!$A$1:$DW$117, Mujeres!$A$1:$DW$117 )</f>
        <v>0</v>
      </c>
      <c r="BF196" s="46" cm="1">
        <f t="array" ref="BF196">SalarioAnualEsperado($B196, $G196, $D196, BF$1, Hombres!$A$1:$DW$117, Mujeres!$A$1:$DW$117 )</f>
        <v>0</v>
      </c>
      <c r="BG196" s="46" cm="1">
        <f t="array" ref="BG196">SalarioAnualEsperado($B196, $G196, $D196, BG$1, Hombres!$A$1:$DW$117, Mujeres!$A$1:$DW$117 )</f>
        <v>0</v>
      </c>
      <c r="BH196" s="46" cm="1">
        <f t="array" ref="BH196">SalarioAnualEsperado($B196, $G196, $D196, BH$1, Hombres!$A$1:$DW$117, Mujeres!$A$1:$DW$117 )</f>
        <v>0</v>
      </c>
      <c r="BI196" s="46" cm="1">
        <f t="array" ref="BI196">SalarioAnualEsperado($B196, $G196, $D196, BI$1, Hombres!$A$1:$DW$117, Mujeres!$A$1:$DW$117 )</f>
        <v>0</v>
      </c>
      <c r="BJ196" s="46" cm="1">
        <f t="array" ref="BJ196">SalarioAnualEsperado($B196, $G196, $D196, BJ$1, Hombres!$A$1:$DW$117, Mujeres!$A$1:$DW$117 )</f>
        <v>0</v>
      </c>
      <c r="BK196" s="46" cm="1">
        <f t="array" ref="BK196">SalarioAnualEsperado($B196, $G196, $D196, BK$1, Hombres!$A$1:$DW$117, Mujeres!$A$1:$DW$117 )</f>
        <v>0</v>
      </c>
      <c r="BL196" s="46" cm="1">
        <f t="array" ref="BL196">SalarioAnualEsperado($B196, $G196, $D196, BL$1, Hombres!$A$1:$DW$117, Mujeres!$A$1:$DW$117 )</f>
        <v>0</v>
      </c>
      <c r="BM196" s="46" cm="1">
        <f t="array" ref="BM196">SalarioAnualEsperado($B196, $G196, $D196, BM$1, Hombres!$A$1:$DW$117, Mujeres!$A$1:$DW$117 )</f>
        <v>0</v>
      </c>
      <c r="BN196" s="46" cm="1">
        <f t="array" ref="BN196">SalarioAnualEsperado($B196, $G196, $D196, BN$1, Hombres!$A$1:$DW$117, Mujeres!$A$1:$DW$117 )</f>
        <v>0</v>
      </c>
      <c r="BO196" s="46" cm="1">
        <f t="array" ref="BO196">SalarioAnualEsperado($B196, $G196, $D196, BO$1, Hombres!$A$1:$DW$117, Mujeres!$A$1:$DW$117 )</f>
        <v>0</v>
      </c>
      <c r="BP196" s="46" cm="1">
        <f t="array" ref="BP196">SalarioAnualEsperado($B196, $G196, $D196, BP$1, Hombres!$A$1:$DW$117, Mujeres!$A$1:$DW$117 )</f>
        <v>0</v>
      </c>
      <c r="BQ196" s="46" cm="1">
        <f t="array" ref="BQ196">SalarioAnualEsperado($B196, $G196, $D196, BQ$1, Hombres!$A$1:$DW$117, Mujeres!$A$1:$DW$117 )</f>
        <v>0</v>
      </c>
      <c r="BR196" s="46" cm="1">
        <f t="array" ref="BR196">SalarioAnualEsperado($B196, $G196, $D196, BR$1, Hombres!$A$1:$DW$117, Mujeres!$A$1:$DW$117 )</f>
        <v>0</v>
      </c>
      <c r="BS196" s="46" cm="1">
        <f t="array" ref="BS196">SalarioAnualEsperado($B196, $G196, $D196, BS$1, Hombres!$A$1:$DW$117, Mujeres!$A$1:$DW$117 )</f>
        <v>0</v>
      </c>
      <c r="BT196" s="46" cm="1">
        <f t="array" ref="BT196">SalarioAnualEsperado($B196, $G196, $D196, BT$1, Hombres!$A$1:$DW$117, Mujeres!$A$1:$DW$117 )</f>
        <v>0</v>
      </c>
      <c r="BU196" s="46" cm="1">
        <f t="array" ref="BU196">SalarioAnualEsperado($B196, $G196, $D196, BU$1, Hombres!$A$1:$DW$117, Mujeres!$A$1:$DW$117 )</f>
        <v>0</v>
      </c>
      <c r="BV196" s="46" cm="1">
        <f t="array" ref="BV196">SalarioAnualEsperado($B196, $G196, $D196, BV$1, Hombres!$A$1:$DW$117, Mujeres!$A$1:$DW$117 )</f>
        <v>0</v>
      </c>
      <c r="BW196" s="46" cm="1">
        <f t="array" ref="BW196">SalarioAnualEsperado($B196, $G196, $D196, BW$1, Hombres!$A$1:$DW$117, Mujeres!$A$1:$DW$117 )</f>
        <v>0</v>
      </c>
      <c r="BX196" s="46" cm="1">
        <f t="array" ref="BX196">SalarioAnualEsperado($B196, $G196, $D196, BX$1, Hombres!$A$1:$DW$117, Mujeres!$A$1:$DW$117 )</f>
        <v>0</v>
      </c>
      <c r="BY196" s="46" cm="1">
        <f t="array" ref="BY196">SalarioAnualEsperado($B196, $G196, $D196, BY$1, Hombres!$A$1:$DW$117, Mujeres!$A$1:$DW$117 )</f>
        <v>0</v>
      </c>
      <c r="BZ196" s="46" cm="1">
        <f t="array" ref="BZ196">SalarioAnualEsperado($B196, $G196, $D196, BZ$1, Hombres!$A$1:$DW$117, Mujeres!$A$1:$DW$117 )</f>
        <v>0</v>
      </c>
      <c r="CA196" s="46" cm="1">
        <f t="array" ref="CA196">SalarioAnualEsperado($B196, $G196, $D196, CA$1, Hombres!$A$1:$DW$117, Mujeres!$A$1:$DW$117 )</f>
        <v>0</v>
      </c>
      <c r="CB196" s="46" cm="1">
        <f t="array" ref="CB196">SalarioAnualEsperado($B196, $G196, $D196, CB$1, Hombres!$A$1:$DW$117, Mujeres!$A$1:$DW$117 )</f>
        <v>0</v>
      </c>
      <c r="CC196" s="46" cm="1">
        <f t="array" ref="CC196">SalarioAnualEsperado($B196, $G196, $D196, CC$1, Hombres!$A$1:$DW$117, Mujeres!$A$1:$DW$117 )</f>
        <v>0</v>
      </c>
      <c r="CD196" s="46" cm="1">
        <f t="array" ref="CD196">SalarioAnualEsperado($B196, $G196, $D196, CD$1, Hombres!$A$1:$DW$117, Mujeres!$A$1:$DW$117 )</f>
        <v>0</v>
      </c>
      <c r="CE196" s="46" cm="1">
        <f t="array" ref="CE196">SalarioAnualEsperado($B196, $G196, $D196, CE$1, Hombres!$A$1:$DW$117, Mujeres!$A$1:$DW$117 )</f>
        <v>0</v>
      </c>
      <c r="CF196" s="46" cm="1">
        <f t="array" ref="CF196">SalarioAnualEsperado($B196, $G196, $D196, CF$1, Hombres!$A$1:$DW$117, Mujeres!$A$1:$DW$117 )</f>
        <v>0</v>
      </c>
      <c r="CG196" s="46" cm="1">
        <f t="array" ref="CG196">SalarioAnualEsperado($B196, $G196, $D196, CG$1, Hombres!$A$1:$DW$117, Mujeres!$A$1:$DW$117 )</f>
        <v>0</v>
      </c>
      <c r="CH196" s="46" cm="1">
        <f t="array" ref="CH196">SalarioAnualEsperado($B196, $G196, $D196, CH$1, Hombres!$A$1:$DW$117, Mujeres!$A$1:$DW$117 )</f>
        <v>0</v>
      </c>
      <c r="CI196" s="46" cm="1">
        <f t="array" ref="CI196">SalarioAnualEsperado($B196, $G196, $D196, CI$1, Hombres!$A$1:$DW$117, Mujeres!$A$1:$DW$117 )</f>
        <v>0</v>
      </c>
      <c r="CJ196" s="46" cm="1">
        <f t="array" ref="CJ196">SalarioAnualEsperado($B196, $G196, $D196, CJ$1, Hombres!$A$1:$DW$117, Mujeres!$A$1:$DW$117 )</f>
        <v>0</v>
      </c>
      <c r="CK196" s="46" cm="1">
        <f t="array" ref="CK196">SalarioAnualEsperado($B196, $G196, $D196, CK$1, Hombres!$A$1:$DW$117, Mujeres!$A$1:$DW$117 )</f>
        <v>0</v>
      </c>
      <c r="CL196" s="46" cm="1">
        <f t="array" ref="CL196">SalarioAnualEsperado($B196, $G196, $D196, CL$1, Hombres!$A$1:$DW$117, Mujeres!$A$1:$DW$117 )</f>
        <v>0</v>
      </c>
      <c r="CM196" s="46" cm="1">
        <f t="array" ref="CM196">SalarioAnualEsperado($B196, $G196, $D196, CM$1, Hombres!$A$1:$DW$117, Mujeres!$A$1:$DW$117 )</f>
        <v>0</v>
      </c>
      <c r="CN196" s="46" cm="1">
        <f t="array" ref="CN196">SalarioAnualEsperado($B196, $G196, $D196, CN$1, Hombres!$A$1:$DW$117, Mujeres!$A$1:$DW$117 )</f>
        <v>0</v>
      </c>
      <c r="CO196" s="46" cm="1">
        <f t="array" ref="CO196">SalarioAnualEsperado($B196, $G196, $D196, CO$1, Hombres!$A$1:$DW$117, Mujeres!$A$1:$DW$117 )</f>
        <v>0</v>
      </c>
      <c r="CP196" s="46" cm="1">
        <f t="array" ref="CP196">SalarioAnualEsperado($B196, $G196, $D196, CP$1, Hombres!$A$1:$DW$117, Mujeres!$A$1:$DW$117 )</f>
        <v>0</v>
      </c>
      <c r="CQ196" s="46" cm="1">
        <f t="array" ref="CQ196">SalarioAnualEsperado($B196, $G196, $D196, CQ$1, Hombres!$A$1:$DW$117, Mujeres!$A$1:$DW$117 )</f>
        <v>0</v>
      </c>
      <c r="CR196" s="46" cm="1">
        <f t="array" ref="CR196">SalarioAnualEsperado($B196, $G196, $D196, CR$1, Hombres!$A$1:$DW$117, Mujeres!$A$1:$DW$117 )</f>
        <v>0</v>
      </c>
      <c r="CS196" s="46" cm="1">
        <f t="array" ref="CS196">SalarioAnualEsperado($B196, $G196, $D196, CS$1, Hombres!$A$1:$DW$117, Mujeres!$A$1:$DW$117 )</f>
        <v>0</v>
      </c>
      <c r="CT196" s="46" cm="1">
        <f t="array" ref="CT196">SalarioAnualEsperado($B196, $G196, $D196, CT$1, Hombres!$A$1:$DW$117, Mujeres!$A$1:$DW$117 )</f>
        <v>0</v>
      </c>
      <c r="CU196" s="46" cm="1">
        <f t="array" ref="CU196">SalarioAnualEsperado($B196, $G196, $D196, CU$1, Hombres!$A$1:$DW$117, Mujeres!$A$1:$DW$117 )</f>
        <v>0</v>
      </c>
      <c r="CV196" s="46" cm="1">
        <f t="array" ref="CV196">SalarioAnualEsperado($B196, $G196, $D196, CV$1, Hombres!$A$1:$DW$117, Mujeres!$A$1:$DW$117 )</f>
        <v>0</v>
      </c>
      <c r="CW196" s="46" cm="1">
        <f t="array" ref="CW196">SalarioAnualEsperado($B196, $G196, $D196, CW$1, Hombres!$A$1:$DW$117, Mujeres!$A$1:$DW$117 )</f>
        <v>0</v>
      </c>
      <c r="CX196" s="46" cm="1">
        <f t="array" ref="CX196">SalarioAnualEsperado($B196, $G196, $D196, CX$1, Hombres!$A$1:$DW$117, Mujeres!$A$1:$DW$117 )</f>
        <v>0</v>
      </c>
      <c r="CY196" s="46" cm="1">
        <f t="array" ref="CY196">SalarioAnualEsperado($B196, $G196, $D196, CY$1, Hombres!$A$1:$DW$117, Mujeres!$A$1:$DW$117 )</f>
        <v>0</v>
      </c>
      <c r="CZ196" s="46" cm="1">
        <f t="array" ref="CZ196">SalarioAnualEsperado($B196, $G196, $D196, CZ$1, Hombres!$A$1:$DW$117, Mujeres!$A$1:$DW$117 )</f>
        <v>0</v>
      </c>
      <c r="DA196" s="46" cm="1">
        <f t="array" ref="DA196">SalarioAnualEsperado($B196, $G196, $D196, DA$1, Hombres!$A$1:$DW$117, Mujeres!$A$1:$DW$117 )</f>
        <v>0</v>
      </c>
      <c r="DB196" s="46" cm="1">
        <f t="array" ref="DB196">SalarioAnualEsperado($B196, $G196, $D196, DB$1, Hombres!$A$1:$DW$117, Mujeres!$A$1:$DW$117 )</f>
        <v>0</v>
      </c>
      <c r="DC196" s="46" cm="1">
        <f t="array" ref="DC196">SalarioAnualEsperado($B196, $G196, $D196, DC$1, Hombres!$A$1:$DW$117, Mujeres!$A$1:$DW$117 )</f>
        <v>0</v>
      </c>
    </row>
    <row r="197" spans="1:107" x14ac:dyDescent="0.2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6" cm="1">
        <f t="array" ref="L197">SalarioAnualEsperado($B197, $G197, $D197, L$1, Hombres!$A$1:$DW$117, Mujeres!$A$1:$DW$117 )</f>
        <v>23342104.5</v>
      </c>
      <c r="M197" s="46" cm="1">
        <f t="array" ref="M197">SalarioAnualEsperado($B197, $G197, $D197, M$1, Hombres!$A$1:$DW$117, Mujeres!$A$1:$DW$117 )</f>
        <v>24498475.968420405</v>
      </c>
      <c r="N197" s="46" cm="1">
        <f t="array" ref="N197">SalarioAnualEsperado($B197, $G197, $D197, N$1, Hombres!$A$1:$DW$117, Mujeres!$A$1:$DW$117 )</f>
        <v>25711475.362969533</v>
      </c>
      <c r="O197" s="46" cm="1">
        <f t="array" ref="O197">SalarioAnualEsperado($B197, $G197, $D197, O$1, Hombres!$A$1:$DW$117, Mujeres!$A$1:$DW$117 )</f>
        <v>26984034.580338195</v>
      </c>
      <c r="P197" s="46" cm="1">
        <f t="array" ref="P197">SalarioAnualEsperado($B197, $G197, $D197, P$1, Hombres!$A$1:$DW$117, Mujeres!$A$1:$DW$117 )</f>
        <v>28319308.29914524</v>
      </c>
      <c r="Q197" s="46" cm="1">
        <f t="array" ref="Q197">SalarioAnualEsperado($B197, $G197, $D197, Q$1, Hombres!$A$1:$DW$117, Mujeres!$A$1:$DW$117 )</f>
        <v>29720483.929289516</v>
      </c>
      <c r="R197" s="46" cm="1">
        <f t="array" ref="R197">SalarioAnualEsperado($B197, $G197, $D197, R$1, Hombres!$A$1:$DW$117, Mujeres!$A$1:$DW$117 )</f>
        <v>31190618.128462166</v>
      </c>
      <c r="S197" s="46" cm="1">
        <f t="array" ref="S197">SalarioAnualEsperado($B197, $G197, $D197, S$1, Hombres!$A$1:$DW$117, Mujeres!$A$1:$DW$117 )</f>
        <v>32732601.381517533</v>
      </c>
      <c r="T197" s="46" cm="1">
        <f t="array" ref="T197">SalarioAnualEsperado($B197, $G197, $D197, T$1, Hombres!$A$1:$DW$117, Mujeres!$A$1:$DW$117 )</f>
        <v>34349911.859453484</v>
      </c>
      <c r="U197" s="46" cm="1">
        <f t="array" ref="U197">SalarioAnualEsperado($B197, $G197, $D197, U$1, Hombres!$A$1:$DW$117, Mujeres!$A$1:$DW$117 )</f>
        <v>36046646.096394986</v>
      </c>
      <c r="V197" s="46" cm="1">
        <f t="array" ref="V197">SalarioAnualEsperado($B197, $G197, $D197, V$1, Hombres!$A$1:$DW$117, Mujeres!$A$1:$DW$117 )</f>
        <v>37826934.005584925</v>
      </c>
      <c r="W197" s="46" cm="1">
        <f t="array" ref="W197">SalarioAnualEsperado($B197, $G197, $D197, W$1, Hombres!$A$1:$DW$117, Mujeres!$A$1:$DW$117 )</f>
        <v>39694861.436711915</v>
      </c>
      <c r="X197" s="46" cm="1">
        <f t="array" ref="X197">SalarioAnualEsperado($B197, $G197, $D197, X$1, Hombres!$A$1:$DW$117, Mujeres!$A$1:$DW$117 )</f>
        <v>41654853.620817505</v>
      </c>
      <c r="Y197" s="46" cm="1">
        <f t="array" ref="Y197">SalarioAnualEsperado($B197, $G197, $D197, Y$1, Hombres!$A$1:$DW$117, Mujeres!$A$1:$DW$117 )</f>
        <v>43711745.837882005</v>
      </c>
      <c r="Z197" s="46" cm="1">
        <f t="array" ref="Z197">SalarioAnualEsperado($B197, $G197, $D197, Z$1, Hombres!$A$1:$DW$117, Mujeres!$A$1:$DW$117 )</f>
        <v>45870481.726425938</v>
      </c>
      <c r="AA197" s="46" cm="1">
        <f t="array" ref="AA197">SalarioAnualEsperado($B197, $G197, $D197, AA$1, Hombres!$A$1:$DW$117, Mujeres!$A$1:$DW$117 )</f>
        <v>48135394.609850138</v>
      </c>
      <c r="AB197" s="46" cm="1">
        <f t="array" ref="AB197">SalarioAnualEsperado($B197, $G197, $D197, AB$1, Hombres!$A$1:$DW$117, Mujeres!$A$1:$DW$117 )</f>
        <v>50510866.03287179</v>
      </c>
      <c r="AC197" s="46" cm="1">
        <f t="array" ref="AC197">SalarioAnualEsperado($B197, $G197, $D197, AC$1, Hombres!$A$1:$DW$117, Mujeres!$A$1:$DW$117 )</f>
        <v>53001162.540040478</v>
      </c>
      <c r="AD197" s="46" cm="1">
        <f t="array" ref="AD197">SalarioAnualEsperado($B197, $G197, $D197, AD$1, Hombres!$A$1:$DW$117, Mujeres!$A$1:$DW$117 )</f>
        <v>55610722.529626772</v>
      </c>
      <c r="AE197" s="46" cm="1">
        <f t="array" ref="AE197">SalarioAnualEsperado($B197, $G197, $D197, AE$1, Hombres!$A$1:$DW$117, Mujeres!$A$1:$DW$117 )</f>
        <v>58344162.695952453</v>
      </c>
      <c r="AF197" s="46" cm="1">
        <f t="array" ref="AF197">SalarioAnualEsperado($B197, $G197, $D197, AF$1, Hombres!$A$1:$DW$117, Mujeres!$A$1:$DW$117 )</f>
        <v>61206283.912970409</v>
      </c>
      <c r="AG197" s="46" cm="1">
        <f t="array" ref="AG197">SalarioAnualEsperado($B197, $G197, $D197, AG$1, Hombres!$A$1:$DW$117, Mujeres!$A$1:$DW$117 )</f>
        <v>64202719.331887081</v>
      </c>
      <c r="AH197" s="46" cm="1">
        <f t="array" ref="AH197">SalarioAnualEsperado($B197, $G197, $D197, AH$1, Hombres!$A$1:$DW$117, Mujeres!$A$1:$DW$117 )</f>
        <v>67340480.121269807</v>
      </c>
      <c r="AI197" s="46" cm="1">
        <f t="array" ref="AI197">SalarioAnualEsperado($B197, $G197, $D197, AI$1, Hombres!$A$1:$DW$117, Mujeres!$A$1:$DW$117 )</f>
        <v>70627410.577792943</v>
      </c>
      <c r="AJ197" s="46" cm="1">
        <f t="array" ref="AJ197">SalarioAnualEsperado($B197, $G197, $D197, AJ$1, Hombres!$A$1:$DW$117, Mujeres!$A$1:$DW$117 )</f>
        <v>74071268.426732689</v>
      </c>
      <c r="AK197" s="46" cm="1">
        <f t="array" ref="AK197">SalarioAnualEsperado($B197, $G197, $D197, AK$1, Hombres!$A$1:$DW$117, Mujeres!$A$1:$DW$117 )</f>
        <v>77676857.554663211</v>
      </c>
      <c r="AL197" s="46" cm="1">
        <f t="array" ref="AL197">SalarioAnualEsperado($B197, $G197, $D197, AL$1, Hombres!$A$1:$DW$117, Mujeres!$A$1:$DW$117 )</f>
        <v>81448653.782271281</v>
      </c>
      <c r="AM197" s="46" cm="1">
        <f t="array" ref="AM197">SalarioAnualEsperado($B197, $G197, $D197, AM$1, Hombres!$A$1:$DW$117, Mujeres!$A$1:$DW$117 )</f>
        <v>85391319.824210763</v>
      </c>
      <c r="AN197" s="46" cm="1">
        <f t="array" ref="AN197">SalarioAnualEsperado($B197, $G197, $D197, AN$1, Hombres!$A$1:$DW$117, Mujeres!$A$1:$DW$117 )</f>
        <v>89510654.098067969</v>
      </c>
      <c r="AO197" s="46" cm="1">
        <f t="array" ref="AO197">SalarioAnualEsperado($B197, $G197, $D197, AO$1, Hombres!$A$1:$DW$117, Mujeres!$A$1:$DW$117 )</f>
        <v>93813482.748572886</v>
      </c>
      <c r="AP197" s="46" cm="1">
        <f t="array" ref="AP197">SalarioAnualEsperado($B197, $G197, $D197, AP$1, Hombres!$A$1:$DW$117, Mujeres!$A$1:$DW$117 )</f>
        <v>98306927.799084321</v>
      </c>
      <c r="AQ197" s="46" cm="1">
        <f t="array" ref="AQ197">SalarioAnualEsperado($B197, $G197, $D197, AQ$1, Hombres!$A$1:$DW$117, Mujeres!$A$1:$DW$117 )</f>
        <v>102999424.44794419</v>
      </c>
      <c r="AR197" s="46" cm="1">
        <f t="array" ref="AR197">SalarioAnualEsperado($B197, $G197, $D197, AR$1, Hombres!$A$1:$DW$117, Mujeres!$A$1:$DW$117 )</f>
        <v>107900975.47025242</v>
      </c>
      <c r="AS197" s="46" cm="1">
        <f t="array" ref="AS197">SalarioAnualEsperado($B197, $G197, $D197, AS$1, Hombres!$A$1:$DW$117, Mujeres!$A$1:$DW$117 )</f>
        <v>113018494.67179888</v>
      </c>
      <c r="AT197" s="46" cm="1">
        <f t="array" ref="AT197">SalarioAnualEsperado($B197, $G197, $D197, AT$1, Hombres!$A$1:$DW$117, Mujeres!$A$1:$DW$117 )</f>
        <v>118357461.34415367</v>
      </c>
      <c r="AU197" s="46" cm="1">
        <f t="array" ref="AU197">SalarioAnualEsperado($B197, $G197, $D197, AU$1, Hombres!$A$1:$DW$117, Mujeres!$A$1:$DW$117 )</f>
        <v>123918137.36650166</v>
      </c>
      <c r="AV197" s="46" cm="1">
        <f t="array" ref="AV197">SalarioAnualEsperado($B197, $G197, $D197, AV$1, Hombres!$A$1:$DW$117, Mujeres!$A$1:$DW$117 )</f>
        <v>129697597.88649413</v>
      </c>
      <c r="AW197" s="46" cm="1">
        <f t="array" ref="AW197">SalarioAnualEsperado($B197, $G197, $D197, AW$1, Hombres!$A$1:$DW$117, Mujeres!$A$1:$DW$117 )</f>
        <v>135691368.72424421</v>
      </c>
      <c r="AX197" s="46" cm="1">
        <f t="array" ref="AX197">SalarioAnualEsperado($B197, $G197, $D197, AX$1, Hombres!$A$1:$DW$117, Mujeres!$A$1:$DW$117 )</f>
        <v>141901189.00198963</v>
      </c>
      <c r="AY197" s="46" cm="1">
        <f t="array" ref="AY197">SalarioAnualEsperado($B197, $G197, $D197, AY$1, Hombres!$A$1:$DW$117, Mujeres!$A$1:$DW$117 )</f>
        <v>148334223.05927068</v>
      </c>
      <c r="AZ197" s="46" cm="1">
        <f t="array" ref="AZ197">SalarioAnualEsperado($B197, $G197, $D197, AZ$1, Hombres!$A$1:$DW$117, Mujeres!$A$1:$DW$117 )</f>
        <v>154997136.79496956</v>
      </c>
      <c r="BA197" s="46" cm="1">
        <f t="array" ref="BA197">SalarioAnualEsperado($B197, $G197, $D197, BA$1, Hombres!$A$1:$DW$117, Mujeres!$A$1:$DW$117 )</f>
        <v>161896220.17564285</v>
      </c>
      <c r="BB197" s="46" cm="1">
        <f t="array" ref="BB197">SalarioAnualEsperado($B197, $G197, $D197, BB$1, Hombres!$A$1:$DW$117, Mujeres!$A$1:$DW$117 )</f>
        <v>169035170.07158503</v>
      </c>
      <c r="BC197" s="46" cm="1">
        <f t="array" ref="BC197">SalarioAnualEsperado($B197, $G197, $D197, BC$1, Hombres!$A$1:$DW$117, Mujeres!$A$1:$DW$117 )</f>
        <v>176409393.90020517</v>
      </c>
      <c r="BD197" s="46" cm="1">
        <f t="array" ref="BD197">SalarioAnualEsperado($B197, $G197, $D197, BD$1, Hombres!$A$1:$DW$117, Mujeres!$A$1:$DW$117 )</f>
        <v>0</v>
      </c>
      <c r="BE197" s="46" cm="1">
        <f t="array" ref="BE197">SalarioAnualEsperado($B197, $G197, $D197, BE$1, Hombres!$A$1:$DW$117, Mujeres!$A$1:$DW$117 )</f>
        <v>0</v>
      </c>
      <c r="BF197" s="46" cm="1">
        <f t="array" ref="BF197">SalarioAnualEsperado($B197, $G197, $D197, BF$1, Hombres!$A$1:$DW$117, Mujeres!$A$1:$DW$117 )</f>
        <v>0</v>
      </c>
      <c r="BG197" s="46" cm="1">
        <f t="array" ref="BG197">SalarioAnualEsperado($B197, $G197, $D197, BG$1, Hombres!$A$1:$DW$117, Mujeres!$A$1:$DW$117 )</f>
        <v>0</v>
      </c>
      <c r="BH197" s="46" cm="1">
        <f t="array" ref="BH197">SalarioAnualEsperado($B197, $G197, $D197, BH$1, Hombres!$A$1:$DW$117, Mujeres!$A$1:$DW$117 )</f>
        <v>0</v>
      </c>
      <c r="BI197" s="46" cm="1">
        <f t="array" ref="BI197">SalarioAnualEsperado($B197, $G197, $D197, BI$1, Hombres!$A$1:$DW$117, Mujeres!$A$1:$DW$117 )</f>
        <v>0</v>
      </c>
      <c r="BJ197" s="46" cm="1">
        <f t="array" ref="BJ197">SalarioAnualEsperado($B197, $G197, $D197, BJ$1, Hombres!$A$1:$DW$117, Mujeres!$A$1:$DW$117 )</f>
        <v>0</v>
      </c>
      <c r="BK197" s="46" cm="1">
        <f t="array" ref="BK197">SalarioAnualEsperado($B197, $G197, $D197, BK$1, Hombres!$A$1:$DW$117, Mujeres!$A$1:$DW$117 )</f>
        <v>0</v>
      </c>
      <c r="BL197" s="46" cm="1">
        <f t="array" ref="BL197">SalarioAnualEsperado($B197, $G197, $D197, BL$1, Hombres!$A$1:$DW$117, Mujeres!$A$1:$DW$117 )</f>
        <v>0</v>
      </c>
      <c r="BM197" s="46" cm="1">
        <f t="array" ref="BM197">SalarioAnualEsperado($B197, $G197, $D197, BM$1, Hombres!$A$1:$DW$117, Mujeres!$A$1:$DW$117 )</f>
        <v>0</v>
      </c>
      <c r="BN197" s="46" cm="1">
        <f t="array" ref="BN197">SalarioAnualEsperado($B197, $G197, $D197, BN$1, Hombres!$A$1:$DW$117, Mujeres!$A$1:$DW$117 )</f>
        <v>0</v>
      </c>
      <c r="BO197" s="46" cm="1">
        <f t="array" ref="BO197">SalarioAnualEsperado($B197, $G197, $D197, BO$1, Hombres!$A$1:$DW$117, Mujeres!$A$1:$DW$117 )</f>
        <v>0</v>
      </c>
      <c r="BP197" s="46" cm="1">
        <f t="array" ref="BP197">SalarioAnualEsperado($B197, $G197, $D197, BP$1, Hombres!$A$1:$DW$117, Mujeres!$A$1:$DW$117 )</f>
        <v>0</v>
      </c>
      <c r="BQ197" s="46" cm="1">
        <f t="array" ref="BQ197">SalarioAnualEsperado($B197, $G197, $D197, BQ$1, Hombres!$A$1:$DW$117, Mujeres!$A$1:$DW$117 )</f>
        <v>0</v>
      </c>
      <c r="BR197" s="46" cm="1">
        <f t="array" ref="BR197">SalarioAnualEsperado($B197, $G197, $D197, BR$1, Hombres!$A$1:$DW$117, Mujeres!$A$1:$DW$117 )</f>
        <v>0</v>
      </c>
      <c r="BS197" s="46" cm="1">
        <f t="array" ref="BS197">SalarioAnualEsperado($B197, $G197, $D197, BS$1, Hombres!$A$1:$DW$117, Mujeres!$A$1:$DW$117 )</f>
        <v>0</v>
      </c>
      <c r="BT197" s="46" cm="1">
        <f t="array" ref="BT197">SalarioAnualEsperado($B197, $G197, $D197, BT$1, Hombres!$A$1:$DW$117, Mujeres!$A$1:$DW$117 )</f>
        <v>0</v>
      </c>
      <c r="BU197" s="46" cm="1">
        <f t="array" ref="BU197">SalarioAnualEsperado($B197, $G197, $D197, BU$1, Hombres!$A$1:$DW$117, Mujeres!$A$1:$DW$117 )</f>
        <v>0</v>
      </c>
      <c r="BV197" s="46" cm="1">
        <f t="array" ref="BV197">SalarioAnualEsperado($B197, $G197, $D197, BV$1, Hombres!$A$1:$DW$117, Mujeres!$A$1:$DW$117 )</f>
        <v>0</v>
      </c>
      <c r="BW197" s="46" cm="1">
        <f t="array" ref="BW197">SalarioAnualEsperado($B197, $G197, $D197, BW$1, Hombres!$A$1:$DW$117, Mujeres!$A$1:$DW$117 )</f>
        <v>0</v>
      </c>
      <c r="BX197" s="46" cm="1">
        <f t="array" ref="BX197">SalarioAnualEsperado($B197, $G197, $D197, BX$1, Hombres!$A$1:$DW$117, Mujeres!$A$1:$DW$117 )</f>
        <v>0</v>
      </c>
      <c r="BY197" s="46" cm="1">
        <f t="array" ref="BY197">SalarioAnualEsperado($B197, $G197, $D197, BY$1, Hombres!$A$1:$DW$117, Mujeres!$A$1:$DW$117 )</f>
        <v>0</v>
      </c>
      <c r="BZ197" s="46" cm="1">
        <f t="array" ref="BZ197">SalarioAnualEsperado($B197, $G197, $D197, BZ$1, Hombres!$A$1:$DW$117, Mujeres!$A$1:$DW$117 )</f>
        <v>0</v>
      </c>
      <c r="CA197" s="46" cm="1">
        <f t="array" ref="CA197">SalarioAnualEsperado($B197, $G197, $D197, CA$1, Hombres!$A$1:$DW$117, Mujeres!$A$1:$DW$117 )</f>
        <v>0</v>
      </c>
      <c r="CB197" s="46" cm="1">
        <f t="array" ref="CB197">SalarioAnualEsperado($B197, $G197, $D197, CB$1, Hombres!$A$1:$DW$117, Mujeres!$A$1:$DW$117 )</f>
        <v>0</v>
      </c>
      <c r="CC197" s="46" cm="1">
        <f t="array" ref="CC197">SalarioAnualEsperado($B197, $G197, $D197, CC$1, Hombres!$A$1:$DW$117, Mujeres!$A$1:$DW$117 )</f>
        <v>0</v>
      </c>
      <c r="CD197" s="46" cm="1">
        <f t="array" ref="CD197">SalarioAnualEsperado($B197, $G197, $D197, CD$1, Hombres!$A$1:$DW$117, Mujeres!$A$1:$DW$117 )</f>
        <v>0</v>
      </c>
      <c r="CE197" s="46" cm="1">
        <f t="array" ref="CE197">SalarioAnualEsperado($B197, $G197, $D197, CE$1, Hombres!$A$1:$DW$117, Mujeres!$A$1:$DW$117 )</f>
        <v>0</v>
      </c>
      <c r="CF197" s="46" cm="1">
        <f t="array" ref="CF197">SalarioAnualEsperado($B197, $G197, $D197, CF$1, Hombres!$A$1:$DW$117, Mujeres!$A$1:$DW$117 )</f>
        <v>0</v>
      </c>
      <c r="CG197" s="46" cm="1">
        <f t="array" ref="CG197">SalarioAnualEsperado($B197, $G197, $D197, CG$1, Hombres!$A$1:$DW$117, Mujeres!$A$1:$DW$117 )</f>
        <v>0</v>
      </c>
      <c r="CH197" s="46" cm="1">
        <f t="array" ref="CH197">SalarioAnualEsperado($B197, $G197, $D197, CH$1, Hombres!$A$1:$DW$117, Mujeres!$A$1:$DW$117 )</f>
        <v>0</v>
      </c>
      <c r="CI197" s="46" cm="1">
        <f t="array" ref="CI197">SalarioAnualEsperado($B197, $G197, $D197, CI$1, Hombres!$A$1:$DW$117, Mujeres!$A$1:$DW$117 )</f>
        <v>0</v>
      </c>
      <c r="CJ197" s="46" cm="1">
        <f t="array" ref="CJ197">SalarioAnualEsperado($B197, $G197, $D197, CJ$1, Hombres!$A$1:$DW$117, Mujeres!$A$1:$DW$117 )</f>
        <v>0</v>
      </c>
      <c r="CK197" s="46" cm="1">
        <f t="array" ref="CK197">SalarioAnualEsperado($B197, $G197, $D197, CK$1, Hombres!$A$1:$DW$117, Mujeres!$A$1:$DW$117 )</f>
        <v>0</v>
      </c>
      <c r="CL197" s="46" cm="1">
        <f t="array" ref="CL197">SalarioAnualEsperado($B197, $G197, $D197, CL$1, Hombres!$A$1:$DW$117, Mujeres!$A$1:$DW$117 )</f>
        <v>0</v>
      </c>
      <c r="CM197" s="46" cm="1">
        <f t="array" ref="CM197">SalarioAnualEsperado($B197, $G197, $D197, CM$1, Hombres!$A$1:$DW$117, Mujeres!$A$1:$DW$117 )</f>
        <v>0</v>
      </c>
      <c r="CN197" s="46" cm="1">
        <f t="array" ref="CN197">SalarioAnualEsperado($B197, $G197, $D197, CN$1, Hombres!$A$1:$DW$117, Mujeres!$A$1:$DW$117 )</f>
        <v>0</v>
      </c>
      <c r="CO197" s="46" cm="1">
        <f t="array" ref="CO197">SalarioAnualEsperado($B197, $G197, $D197, CO$1, Hombres!$A$1:$DW$117, Mujeres!$A$1:$DW$117 )</f>
        <v>0</v>
      </c>
      <c r="CP197" s="46" cm="1">
        <f t="array" ref="CP197">SalarioAnualEsperado($B197, $G197, $D197, CP$1, Hombres!$A$1:$DW$117, Mujeres!$A$1:$DW$117 )</f>
        <v>0</v>
      </c>
      <c r="CQ197" s="46" cm="1">
        <f t="array" ref="CQ197">SalarioAnualEsperado($B197, $G197, $D197, CQ$1, Hombres!$A$1:$DW$117, Mujeres!$A$1:$DW$117 )</f>
        <v>0</v>
      </c>
      <c r="CR197" s="46" cm="1">
        <f t="array" ref="CR197">SalarioAnualEsperado($B197, $G197, $D197, CR$1, Hombres!$A$1:$DW$117, Mujeres!$A$1:$DW$117 )</f>
        <v>0</v>
      </c>
      <c r="CS197" s="46" cm="1">
        <f t="array" ref="CS197">SalarioAnualEsperado($B197, $G197, $D197, CS$1, Hombres!$A$1:$DW$117, Mujeres!$A$1:$DW$117 )</f>
        <v>0</v>
      </c>
      <c r="CT197" s="46" cm="1">
        <f t="array" ref="CT197">SalarioAnualEsperado($B197, $G197, $D197, CT$1, Hombres!$A$1:$DW$117, Mujeres!$A$1:$DW$117 )</f>
        <v>0</v>
      </c>
      <c r="CU197" s="46" cm="1">
        <f t="array" ref="CU197">SalarioAnualEsperado($B197, $G197, $D197, CU$1, Hombres!$A$1:$DW$117, Mujeres!$A$1:$DW$117 )</f>
        <v>0</v>
      </c>
      <c r="CV197" s="46" cm="1">
        <f t="array" ref="CV197">SalarioAnualEsperado($B197, $G197, $D197, CV$1, Hombres!$A$1:$DW$117, Mujeres!$A$1:$DW$117 )</f>
        <v>0</v>
      </c>
      <c r="CW197" s="46" cm="1">
        <f t="array" ref="CW197">SalarioAnualEsperado($B197, $G197, $D197, CW$1, Hombres!$A$1:$DW$117, Mujeres!$A$1:$DW$117 )</f>
        <v>0</v>
      </c>
      <c r="CX197" s="46" cm="1">
        <f t="array" ref="CX197">SalarioAnualEsperado($B197, $G197, $D197, CX$1, Hombres!$A$1:$DW$117, Mujeres!$A$1:$DW$117 )</f>
        <v>0</v>
      </c>
      <c r="CY197" s="46" cm="1">
        <f t="array" ref="CY197">SalarioAnualEsperado($B197, $G197, $D197, CY$1, Hombres!$A$1:$DW$117, Mujeres!$A$1:$DW$117 )</f>
        <v>0</v>
      </c>
      <c r="CZ197" s="46" cm="1">
        <f t="array" ref="CZ197">SalarioAnualEsperado($B197, $G197, $D197, CZ$1, Hombres!$A$1:$DW$117, Mujeres!$A$1:$DW$117 )</f>
        <v>0</v>
      </c>
      <c r="DA197" s="46" cm="1">
        <f t="array" ref="DA197">SalarioAnualEsperado($B197, $G197, $D197, DA$1, Hombres!$A$1:$DW$117, Mujeres!$A$1:$DW$117 )</f>
        <v>0</v>
      </c>
      <c r="DB197" s="46" cm="1">
        <f t="array" ref="DB197">SalarioAnualEsperado($B197, $G197, $D197, DB$1, Hombres!$A$1:$DW$117, Mujeres!$A$1:$DW$117 )</f>
        <v>0</v>
      </c>
      <c r="DC197" s="46" cm="1">
        <f t="array" ref="DC197">SalarioAnualEsperado($B197, $G197, $D197, DC$1, Hombres!$A$1:$DW$117, Mujeres!$A$1:$DW$117 )</f>
        <v>0</v>
      </c>
    </row>
    <row r="198" spans="1:107" x14ac:dyDescent="0.2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6" cm="1">
        <f t="array" ref="L198">SalarioAnualEsperado($B198, $G198, $D198, L$1, Hombres!$A$1:$DW$117, Mujeres!$A$1:$DW$117 )</f>
        <v>20792820.75</v>
      </c>
      <c r="M198" s="46" cm="1">
        <f t="array" ref="M198">SalarioAnualEsperado($B198, $G198, $D198, M$1, Hombres!$A$1:$DW$117, Mujeres!$A$1:$DW$117 )</f>
        <v>21821484.755071528</v>
      </c>
      <c r="N198" s="46" cm="1">
        <f t="array" ref="N198">SalarioAnualEsperado($B198, $G198, $D198, N$1, Hombres!$A$1:$DW$117, Mujeres!$A$1:$DW$117 )</f>
        <v>22900825.695253305</v>
      </c>
      <c r="O198" s="46" cm="1">
        <f t="array" ref="O198">SalarioAnualEsperado($B198, $G198, $D198, O$1, Hombres!$A$1:$DW$117, Mujeres!$A$1:$DW$117 )</f>
        <v>24033375.285402663</v>
      </c>
      <c r="P198" s="46" cm="1">
        <f t="array" ref="P198">SalarioAnualEsperado($B198, $G198, $D198, P$1, Hombres!$A$1:$DW$117, Mujeres!$A$1:$DW$117 )</f>
        <v>25221593.716398224</v>
      </c>
      <c r="Q198" s="46" cm="1">
        <f t="array" ref="Q198">SalarioAnualEsperado($B198, $G198, $D198, Q$1, Hombres!$A$1:$DW$117, Mujeres!$A$1:$DW$117 )</f>
        <v>26467866.487043563</v>
      </c>
      <c r="R198" s="46" cm="1">
        <f t="array" ref="R198">SalarioAnualEsperado($B198, $G198, $D198, R$1, Hombres!$A$1:$DW$117, Mujeres!$A$1:$DW$117 )</f>
        <v>27775026.064688388</v>
      </c>
      <c r="S198" s="46" cm="1">
        <f t="array" ref="S198">SalarioAnualEsperado($B198, $G198, $D198, S$1, Hombres!$A$1:$DW$117, Mujeres!$A$1:$DW$117 )</f>
        <v>29146347.954680663</v>
      </c>
      <c r="T198" s="46" cm="1">
        <f t="array" ref="T198">SalarioAnualEsperado($B198, $G198, $D198, T$1, Hombres!$A$1:$DW$117, Mujeres!$A$1:$DW$117 )</f>
        <v>30585109.001801472</v>
      </c>
      <c r="U198" s="46" cm="1">
        <f t="array" ref="U198">SalarioAnualEsperado($B198, $G198, $D198, U$1, Hombres!$A$1:$DW$117, Mujeres!$A$1:$DW$117 )</f>
        <v>32094593.263602909</v>
      </c>
      <c r="V198" s="46" cm="1">
        <f t="array" ref="V198">SalarioAnualEsperado($B198, $G198, $D198, V$1, Hombres!$A$1:$DW$117, Mujeres!$A$1:$DW$117 )</f>
        <v>33678417.482481092</v>
      </c>
      <c r="W198" s="46" cm="1">
        <f t="array" ref="W198">SalarioAnualEsperado($B198, $G198, $D198, W$1, Hombres!$A$1:$DW$117, Mujeres!$A$1:$DW$117 )</f>
        <v>35340521.557914637</v>
      </c>
      <c r="X198" s="46" cm="1">
        <f t="array" ref="X198">SalarioAnualEsperado($B198, $G198, $D198, X$1, Hombres!$A$1:$DW$117, Mujeres!$A$1:$DW$117 )</f>
        <v>37084843.486690529</v>
      </c>
      <c r="Y198" s="46" cm="1">
        <f t="array" ref="Y198">SalarioAnualEsperado($B198, $G198, $D198, Y$1, Hombres!$A$1:$DW$117, Mujeres!$A$1:$DW$117 )</f>
        <v>38914785.562186673</v>
      </c>
      <c r="Z198" s="46" cm="1">
        <f t="array" ref="Z198">SalarioAnualEsperado($B198, $G198, $D198, Z$1, Hombres!$A$1:$DW$117, Mujeres!$A$1:$DW$117 )</f>
        <v>40833856.380534507</v>
      </c>
      <c r="AA198" s="46" cm="1">
        <f t="array" ref="AA198">SalarioAnualEsperado($B198, $G198, $D198, AA$1, Hombres!$A$1:$DW$117, Mujeres!$A$1:$DW$117 )</f>
        <v>42845583.610527351</v>
      </c>
      <c r="AB198" s="46" cm="1">
        <f t="array" ref="AB198">SalarioAnualEsperado($B198, $G198, $D198, AB$1, Hombres!$A$1:$DW$117, Mujeres!$A$1:$DW$117 )</f>
        <v>44953639.073934019</v>
      </c>
      <c r="AC198" s="46" cm="1">
        <f t="array" ref="AC198">SalarioAnualEsperado($B198, $G198, $D198, AC$1, Hombres!$A$1:$DW$117, Mujeres!$A$1:$DW$117 )</f>
        <v>47161691.871988818</v>
      </c>
      <c r="AD198" s="46" cm="1">
        <f t="array" ref="AD198">SalarioAnualEsperado($B198, $G198, $D198, AD$1, Hombres!$A$1:$DW$117, Mujeres!$A$1:$DW$117 )</f>
        <v>49473459.036856845</v>
      </c>
      <c r="AE198" s="46" cm="1">
        <f t="array" ref="AE198">SalarioAnualEsperado($B198, $G198, $D198, AE$1, Hombres!$A$1:$DW$117, Mujeres!$A$1:$DW$117 )</f>
        <v>51893455.646518163</v>
      </c>
      <c r="AF198" s="46" cm="1">
        <f t="array" ref="AF198">SalarioAnualEsperado($B198, $G198, $D198, AF$1, Hombres!$A$1:$DW$117, Mujeres!$A$1:$DW$117 )</f>
        <v>54427448.608883776</v>
      </c>
      <c r="AG198" s="46" cm="1">
        <f t="array" ref="AG198">SalarioAnualEsperado($B198, $G198, $D198, AG$1, Hombres!$A$1:$DW$117, Mujeres!$A$1:$DW$117 )</f>
        <v>57081861.656525761</v>
      </c>
      <c r="AH198" s="46" cm="1">
        <f t="array" ref="AH198">SalarioAnualEsperado($B198, $G198, $D198, AH$1, Hombres!$A$1:$DW$117, Mujeres!$A$1:$DW$117 )</f>
        <v>59862821.209320791</v>
      </c>
      <c r="AI198" s="46" cm="1">
        <f t="array" ref="AI198">SalarioAnualEsperado($B198, $G198, $D198, AI$1, Hombres!$A$1:$DW$117, Mujeres!$A$1:$DW$117 )</f>
        <v>62773957.687582701</v>
      </c>
      <c r="AJ198" s="46" cm="1">
        <f t="array" ref="AJ198">SalarioAnualEsperado($B198, $G198, $D198, AJ$1, Hombres!$A$1:$DW$117, Mujeres!$A$1:$DW$117 )</f>
        <v>65818788.628472947</v>
      </c>
      <c r="AK198" s="46" cm="1">
        <f t="array" ref="AK198">SalarioAnualEsperado($B198, $G198, $D198, AK$1, Hombres!$A$1:$DW$117, Mujeres!$A$1:$DW$117 )</f>
        <v>69001253.833544761</v>
      </c>
      <c r="AL198" s="46" cm="1">
        <f t="array" ref="AL198">SalarioAnualEsperado($B198, $G198, $D198, AL$1, Hombres!$A$1:$DW$117, Mujeres!$A$1:$DW$117 )</f>
        <v>72326143.511761829</v>
      </c>
      <c r="AM198" s="46" cm="1">
        <f t="array" ref="AM198">SalarioAnualEsperado($B198, $G198, $D198, AM$1, Hombres!$A$1:$DW$117, Mujeres!$A$1:$DW$117 )</f>
        <v>75798723.628177702</v>
      </c>
      <c r="AN198" s="46" cm="1">
        <f t="array" ref="AN198">SalarioAnualEsperado($B198, $G198, $D198, AN$1, Hombres!$A$1:$DW$117, Mujeres!$A$1:$DW$117 )</f>
        <v>79424279.197141469</v>
      </c>
      <c r="AO198" s="46" cm="1">
        <f t="array" ref="AO198">SalarioAnualEsperado($B198, $G198, $D198, AO$1, Hombres!$A$1:$DW$117, Mujeres!$A$1:$DW$117 )</f>
        <v>83209490.222258627</v>
      </c>
      <c r="AP198" s="46" cm="1">
        <f t="array" ref="AP198">SalarioAnualEsperado($B198, $G198, $D198, AP$1, Hombres!$A$1:$DW$117, Mujeres!$A$1:$DW$117 )</f>
        <v>87162709.851856247</v>
      </c>
      <c r="AQ198" s="46" cm="1">
        <f t="array" ref="AQ198">SalarioAnualEsperado($B198, $G198, $D198, AQ$1, Hombres!$A$1:$DW$117, Mujeres!$A$1:$DW$117 )</f>
        <v>91289806.508695588</v>
      </c>
      <c r="AR198" s="46" cm="1">
        <f t="array" ref="AR198">SalarioAnualEsperado($B198, $G198, $D198, AR$1, Hombres!$A$1:$DW$117, Mujeres!$A$1:$DW$117 )</f>
        <v>95594853.420549154</v>
      </c>
      <c r="AS198" s="46" cm="1">
        <f t="array" ref="AS198">SalarioAnualEsperado($B198, $G198, $D198, AS$1, Hombres!$A$1:$DW$117, Mujeres!$A$1:$DW$117 )</f>
        <v>100077247.43201073</v>
      </c>
      <c r="AT198" s="46" cm="1">
        <f t="array" ref="AT198">SalarioAnualEsperado($B198, $G198, $D198, AT$1, Hombres!$A$1:$DW$117, Mujeres!$A$1:$DW$117 )</f>
        <v>104734280.90599318</v>
      </c>
      <c r="AU198" s="46" cm="1">
        <f t="array" ref="AU198">SalarioAnualEsperado($B198, $G198, $D198, AU$1, Hombres!$A$1:$DW$117, Mujeres!$A$1:$DW$117 )</f>
        <v>109562780.66997601</v>
      </c>
      <c r="AV198" s="46" cm="1">
        <f t="array" ref="AV198">SalarioAnualEsperado($B198, $G198, $D198, AV$1, Hombres!$A$1:$DW$117, Mujeres!$A$1:$DW$117 )</f>
        <v>114564608.61164688</v>
      </c>
      <c r="AW198" s="46" cm="1">
        <f t="array" ref="AW198">SalarioAnualEsperado($B198, $G198, $D198, AW$1, Hombres!$A$1:$DW$117, Mujeres!$A$1:$DW$117 )</f>
        <v>119744941.37197338</v>
      </c>
      <c r="AX198" s="46" cm="1">
        <f t="array" ref="AX198">SalarioAnualEsperado($B198, $G198, $D198, AX$1, Hombres!$A$1:$DW$117, Mujeres!$A$1:$DW$117 )</f>
        <v>125107697.48902282</v>
      </c>
      <c r="AY198" s="46" cm="1">
        <f t="array" ref="AY198">SalarioAnualEsperado($B198, $G198, $D198, AY$1, Hombres!$A$1:$DW$117, Mujeres!$A$1:$DW$117 )</f>
        <v>130657404.3888945</v>
      </c>
      <c r="AZ198" s="46" cm="1">
        <f t="array" ref="AZ198">SalarioAnualEsperado($B198, $G198, $D198, AZ$1, Hombres!$A$1:$DW$117, Mujeres!$A$1:$DW$117 )</f>
        <v>136397918.97571462</v>
      </c>
      <c r="BA198" s="46" cm="1">
        <f t="array" ref="BA198">SalarioAnualEsperado($B198, $G198, $D198, BA$1, Hombres!$A$1:$DW$117, Mujeres!$A$1:$DW$117 )</f>
        <v>142326348.0981538</v>
      </c>
      <c r="BB198" s="46" cm="1">
        <f t="array" ref="BB198">SalarioAnualEsperado($B198, $G198, $D198, BB$1, Hombres!$A$1:$DW$117, Mujeres!$A$1:$DW$117 )</f>
        <v>0</v>
      </c>
      <c r="BC198" s="46" cm="1">
        <f t="array" ref="BC198">SalarioAnualEsperado($B198, $G198, $D198, BC$1, Hombres!$A$1:$DW$117, Mujeres!$A$1:$DW$117 )</f>
        <v>0</v>
      </c>
      <c r="BD198" s="46" cm="1">
        <f t="array" ref="BD198">SalarioAnualEsperado($B198, $G198, $D198, BD$1, Hombres!$A$1:$DW$117, Mujeres!$A$1:$DW$117 )</f>
        <v>0</v>
      </c>
      <c r="BE198" s="46" cm="1">
        <f t="array" ref="BE198">SalarioAnualEsperado($B198, $G198, $D198, BE$1, Hombres!$A$1:$DW$117, Mujeres!$A$1:$DW$117 )</f>
        <v>0</v>
      </c>
      <c r="BF198" s="46" cm="1">
        <f t="array" ref="BF198">SalarioAnualEsperado($B198, $G198, $D198, BF$1, Hombres!$A$1:$DW$117, Mujeres!$A$1:$DW$117 )</f>
        <v>0</v>
      </c>
      <c r="BG198" s="46" cm="1">
        <f t="array" ref="BG198">SalarioAnualEsperado($B198, $G198, $D198, BG$1, Hombres!$A$1:$DW$117, Mujeres!$A$1:$DW$117 )</f>
        <v>0</v>
      </c>
      <c r="BH198" s="46" cm="1">
        <f t="array" ref="BH198">SalarioAnualEsperado($B198, $G198, $D198, BH$1, Hombres!$A$1:$DW$117, Mujeres!$A$1:$DW$117 )</f>
        <v>0</v>
      </c>
      <c r="BI198" s="46" cm="1">
        <f t="array" ref="BI198">SalarioAnualEsperado($B198, $G198, $D198, BI$1, Hombres!$A$1:$DW$117, Mujeres!$A$1:$DW$117 )</f>
        <v>0</v>
      </c>
      <c r="BJ198" s="46" cm="1">
        <f t="array" ref="BJ198">SalarioAnualEsperado($B198, $G198, $D198, BJ$1, Hombres!$A$1:$DW$117, Mujeres!$A$1:$DW$117 )</f>
        <v>0</v>
      </c>
      <c r="BK198" s="46" cm="1">
        <f t="array" ref="BK198">SalarioAnualEsperado($B198, $G198, $D198, BK$1, Hombres!$A$1:$DW$117, Mujeres!$A$1:$DW$117 )</f>
        <v>0</v>
      </c>
      <c r="BL198" s="46" cm="1">
        <f t="array" ref="BL198">SalarioAnualEsperado($B198, $G198, $D198, BL$1, Hombres!$A$1:$DW$117, Mujeres!$A$1:$DW$117 )</f>
        <v>0</v>
      </c>
      <c r="BM198" s="46" cm="1">
        <f t="array" ref="BM198">SalarioAnualEsperado($B198, $G198, $D198, BM$1, Hombres!$A$1:$DW$117, Mujeres!$A$1:$DW$117 )</f>
        <v>0</v>
      </c>
      <c r="BN198" s="46" cm="1">
        <f t="array" ref="BN198">SalarioAnualEsperado($B198, $G198, $D198, BN$1, Hombres!$A$1:$DW$117, Mujeres!$A$1:$DW$117 )</f>
        <v>0</v>
      </c>
      <c r="BO198" s="46" cm="1">
        <f t="array" ref="BO198">SalarioAnualEsperado($B198, $G198, $D198, BO$1, Hombres!$A$1:$DW$117, Mujeres!$A$1:$DW$117 )</f>
        <v>0</v>
      </c>
      <c r="BP198" s="46" cm="1">
        <f t="array" ref="BP198">SalarioAnualEsperado($B198, $G198, $D198, BP$1, Hombres!$A$1:$DW$117, Mujeres!$A$1:$DW$117 )</f>
        <v>0</v>
      </c>
      <c r="BQ198" s="46" cm="1">
        <f t="array" ref="BQ198">SalarioAnualEsperado($B198, $G198, $D198, BQ$1, Hombres!$A$1:$DW$117, Mujeres!$A$1:$DW$117 )</f>
        <v>0</v>
      </c>
      <c r="BR198" s="46" cm="1">
        <f t="array" ref="BR198">SalarioAnualEsperado($B198, $G198, $D198, BR$1, Hombres!$A$1:$DW$117, Mujeres!$A$1:$DW$117 )</f>
        <v>0</v>
      </c>
      <c r="BS198" s="46" cm="1">
        <f t="array" ref="BS198">SalarioAnualEsperado($B198, $G198, $D198, BS$1, Hombres!$A$1:$DW$117, Mujeres!$A$1:$DW$117 )</f>
        <v>0</v>
      </c>
      <c r="BT198" s="46" cm="1">
        <f t="array" ref="BT198">SalarioAnualEsperado($B198, $G198, $D198, BT$1, Hombres!$A$1:$DW$117, Mujeres!$A$1:$DW$117 )</f>
        <v>0</v>
      </c>
      <c r="BU198" s="46" cm="1">
        <f t="array" ref="BU198">SalarioAnualEsperado($B198, $G198, $D198, BU$1, Hombres!$A$1:$DW$117, Mujeres!$A$1:$DW$117 )</f>
        <v>0</v>
      </c>
      <c r="BV198" s="46" cm="1">
        <f t="array" ref="BV198">SalarioAnualEsperado($B198, $G198, $D198, BV$1, Hombres!$A$1:$DW$117, Mujeres!$A$1:$DW$117 )</f>
        <v>0</v>
      </c>
      <c r="BW198" s="46" cm="1">
        <f t="array" ref="BW198">SalarioAnualEsperado($B198, $G198, $D198, BW$1, Hombres!$A$1:$DW$117, Mujeres!$A$1:$DW$117 )</f>
        <v>0</v>
      </c>
      <c r="BX198" s="46" cm="1">
        <f t="array" ref="BX198">SalarioAnualEsperado($B198, $G198, $D198, BX$1, Hombres!$A$1:$DW$117, Mujeres!$A$1:$DW$117 )</f>
        <v>0</v>
      </c>
      <c r="BY198" s="46" cm="1">
        <f t="array" ref="BY198">SalarioAnualEsperado($B198, $G198, $D198, BY$1, Hombres!$A$1:$DW$117, Mujeres!$A$1:$DW$117 )</f>
        <v>0</v>
      </c>
      <c r="BZ198" s="46" cm="1">
        <f t="array" ref="BZ198">SalarioAnualEsperado($B198, $G198, $D198, BZ$1, Hombres!$A$1:$DW$117, Mujeres!$A$1:$DW$117 )</f>
        <v>0</v>
      </c>
      <c r="CA198" s="46" cm="1">
        <f t="array" ref="CA198">SalarioAnualEsperado($B198, $G198, $D198, CA$1, Hombres!$A$1:$DW$117, Mujeres!$A$1:$DW$117 )</f>
        <v>0</v>
      </c>
      <c r="CB198" s="46" cm="1">
        <f t="array" ref="CB198">SalarioAnualEsperado($B198, $G198, $D198, CB$1, Hombres!$A$1:$DW$117, Mujeres!$A$1:$DW$117 )</f>
        <v>0</v>
      </c>
      <c r="CC198" s="46" cm="1">
        <f t="array" ref="CC198">SalarioAnualEsperado($B198, $G198, $D198, CC$1, Hombres!$A$1:$DW$117, Mujeres!$A$1:$DW$117 )</f>
        <v>0</v>
      </c>
      <c r="CD198" s="46" cm="1">
        <f t="array" ref="CD198">SalarioAnualEsperado($B198, $G198, $D198, CD$1, Hombres!$A$1:$DW$117, Mujeres!$A$1:$DW$117 )</f>
        <v>0</v>
      </c>
      <c r="CE198" s="46" cm="1">
        <f t="array" ref="CE198">SalarioAnualEsperado($B198, $G198, $D198, CE$1, Hombres!$A$1:$DW$117, Mujeres!$A$1:$DW$117 )</f>
        <v>0</v>
      </c>
      <c r="CF198" s="46" cm="1">
        <f t="array" ref="CF198">SalarioAnualEsperado($B198, $G198, $D198, CF$1, Hombres!$A$1:$DW$117, Mujeres!$A$1:$DW$117 )</f>
        <v>0</v>
      </c>
      <c r="CG198" s="46" cm="1">
        <f t="array" ref="CG198">SalarioAnualEsperado($B198, $G198, $D198, CG$1, Hombres!$A$1:$DW$117, Mujeres!$A$1:$DW$117 )</f>
        <v>0</v>
      </c>
      <c r="CH198" s="46" cm="1">
        <f t="array" ref="CH198">SalarioAnualEsperado($B198, $G198, $D198, CH$1, Hombres!$A$1:$DW$117, Mujeres!$A$1:$DW$117 )</f>
        <v>0</v>
      </c>
      <c r="CI198" s="46" cm="1">
        <f t="array" ref="CI198">SalarioAnualEsperado($B198, $G198, $D198, CI$1, Hombres!$A$1:$DW$117, Mujeres!$A$1:$DW$117 )</f>
        <v>0</v>
      </c>
      <c r="CJ198" s="46" cm="1">
        <f t="array" ref="CJ198">SalarioAnualEsperado($B198, $G198, $D198, CJ$1, Hombres!$A$1:$DW$117, Mujeres!$A$1:$DW$117 )</f>
        <v>0</v>
      </c>
      <c r="CK198" s="46" cm="1">
        <f t="array" ref="CK198">SalarioAnualEsperado($B198, $G198, $D198, CK$1, Hombres!$A$1:$DW$117, Mujeres!$A$1:$DW$117 )</f>
        <v>0</v>
      </c>
      <c r="CL198" s="46" cm="1">
        <f t="array" ref="CL198">SalarioAnualEsperado($B198, $G198, $D198, CL$1, Hombres!$A$1:$DW$117, Mujeres!$A$1:$DW$117 )</f>
        <v>0</v>
      </c>
      <c r="CM198" s="46" cm="1">
        <f t="array" ref="CM198">SalarioAnualEsperado($B198, $G198, $D198, CM$1, Hombres!$A$1:$DW$117, Mujeres!$A$1:$DW$117 )</f>
        <v>0</v>
      </c>
      <c r="CN198" s="46" cm="1">
        <f t="array" ref="CN198">SalarioAnualEsperado($B198, $G198, $D198, CN$1, Hombres!$A$1:$DW$117, Mujeres!$A$1:$DW$117 )</f>
        <v>0</v>
      </c>
      <c r="CO198" s="46" cm="1">
        <f t="array" ref="CO198">SalarioAnualEsperado($B198, $G198, $D198, CO$1, Hombres!$A$1:$DW$117, Mujeres!$A$1:$DW$117 )</f>
        <v>0</v>
      </c>
      <c r="CP198" s="46" cm="1">
        <f t="array" ref="CP198">SalarioAnualEsperado($B198, $G198, $D198, CP$1, Hombres!$A$1:$DW$117, Mujeres!$A$1:$DW$117 )</f>
        <v>0</v>
      </c>
      <c r="CQ198" s="46" cm="1">
        <f t="array" ref="CQ198">SalarioAnualEsperado($B198, $G198, $D198, CQ$1, Hombres!$A$1:$DW$117, Mujeres!$A$1:$DW$117 )</f>
        <v>0</v>
      </c>
      <c r="CR198" s="46" cm="1">
        <f t="array" ref="CR198">SalarioAnualEsperado($B198, $G198, $D198, CR$1, Hombres!$A$1:$DW$117, Mujeres!$A$1:$DW$117 )</f>
        <v>0</v>
      </c>
      <c r="CS198" s="46" cm="1">
        <f t="array" ref="CS198">SalarioAnualEsperado($B198, $G198, $D198, CS$1, Hombres!$A$1:$DW$117, Mujeres!$A$1:$DW$117 )</f>
        <v>0</v>
      </c>
      <c r="CT198" s="46" cm="1">
        <f t="array" ref="CT198">SalarioAnualEsperado($B198, $G198, $D198, CT$1, Hombres!$A$1:$DW$117, Mujeres!$A$1:$DW$117 )</f>
        <v>0</v>
      </c>
      <c r="CU198" s="46" cm="1">
        <f t="array" ref="CU198">SalarioAnualEsperado($B198, $G198, $D198, CU$1, Hombres!$A$1:$DW$117, Mujeres!$A$1:$DW$117 )</f>
        <v>0</v>
      </c>
      <c r="CV198" s="46" cm="1">
        <f t="array" ref="CV198">SalarioAnualEsperado($B198, $G198, $D198, CV$1, Hombres!$A$1:$DW$117, Mujeres!$A$1:$DW$117 )</f>
        <v>0</v>
      </c>
      <c r="CW198" s="46" cm="1">
        <f t="array" ref="CW198">SalarioAnualEsperado($B198, $G198, $D198, CW$1, Hombres!$A$1:$DW$117, Mujeres!$A$1:$DW$117 )</f>
        <v>0</v>
      </c>
      <c r="CX198" s="46" cm="1">
        <f t="array" ref="CX198">SalarioAnualEsperado($B198, $G198, $D198, CX$1, Hombres!$A$1:$DW$117, Mujeres!$A$1:$DW$117 )</f>
        <v>0</v>
      </c>
      <c r="CY198" s="46" cm="1">
        <f t="array" ref="CY198">SalarioAnualEsperado($B198, $G198, $D198, CY$1, Hombres!$A$1:$DW$117, Mujeres!$A$1:$DW$117 )</f>
        <v>0</v>
      </c>
      <c r="CZ198" s="46" cm="1">
        <f t="array" ref="CZ198">SalarioAnualEsperado($B198, $G198, $D198, CZ$1, Hombres!$A$1:$DW$117, Mujeres!$A$1:$DW$117 )</f>
        <v>0</v>
      </c>
      <c r="DA198" s="46" cm="1">
        <f t="array" ref="DA198">SalarioAnualEsperado($B198, $G198, $D198, DA$1, Hombres!$A$1:$DW$117, Mujeres!$A$1:$DW$117 )</f>
        <v>0</v>
      </c>
      <c r="DB198" s="46" cm="1">
        <f t="array" ref="DB198">SalarioAnualEsperado($B198, $G198, $D198, DB$1, Hombres!$A$1:$DW$117, Mujeres!$A$1:$DW$117 )</f>
        <v>0</v>
      </c>
      <c r="DC198" s="46" cm="1">
        <f t="array" ref="DC198">SalarioAnualEsperado($B198, $G198, $D198, DC$1, Hombres!$A$1:$DW$117, Mujeres!$A$1:$DW$117 )</f>
        <v>0</v>
      </c>
    </row>
    <row r="199" spans="1:107" x14ac:dyDescent="0.2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6" cm="1">
        <f t="array" ref="L199">SalarioAnualEsperado($B199, $G199, $D199, L$1, Hombres!$A$1:$DW$117, Mujeres!$A$1:$DW$117 )</f>
        <v>9955127</v>
      </c>
      <c r="M199" s="46" cm="1">
        <f t="array" ref="M199">SalarioAnualEsperado($B199, $G199, $D199, M$1, Hombres!$A$1:$DW$117, Mujeres!$A$1:$DW$117 )</f>
        <v>10444921.045897732</v>
      </c>
      <c r="N199" s="46" cm="1">
        <f t="array" ref="N199">SalarioAnualEsperado($B199, $G199, $D199, N$1, Hombres!$A$1:$DW$117, Mujeres!$A$1:$DW$117 )</f>
        <v>10958769.153554639</v>
      </c>
      <c r="O199" s="46" cm="1">
        <f t="array" ref="O199">SalarioAnualEsperado($B199, $G199, $D199, O$1, Hombres!$A$1:$DW$117, Mujeres!$A$1:$DW$117 )</f>
        <v>11497651.288568206</v>
      </c>
      <c r="P199" s="46" cm="1">
        <f t="array" ref="P199">SalarioAnualEsperado($B199, $G199, $D199, P$1, Hombres!$A$1:$DW$117, Mujeres!$A$1:$DW$117 )</f>
        <v>12062570.764021497</v>
      </c>
      <c r="Q199" s="46" cm="1">
        <f t="array" ref="Q199">SalarioAnualEsperado($B199, $G199, $D199, Q$1, Hombres!$A$1:$DW$117, Mujeres!$A$1:$DW$117 )</f>
        <v>12654568.690018304</v>
      </c>
      <c r="R199" s="46" cm="1">
        <f t="array" ref="R199">SalarioAnualEsperado($B199, $G199, $D199, R$1, Hombres!$A$1:$DW$117, Mujeres!$A$1:$DW$117 )</f>
        <v>13274725.506273873</v>
      </c>
      <c r="S199" s="46" cm="1">
        <f t="array" ref="S199">SalarioAnualEsperado($B199, $G199, $D199, S$1, Hombres!$A$1:$DW$117, Mujeres!$A$1:$DW$117 )</f>
        <v>13924099.782520348</v>
      </c>
      <c r="T199" s="46" cm="1">
        <f t="array" ref="T199">SalarioAnualEsperado($B199, $G199, $D199, T$1, Hombres!$A$1:$DW$117, Mujeres!$A$1:$DW$117 )</f>
        <v>14603753.939174222</v>
      </c>
      <c r="U199" s="46" cm="1">
        <f t="array" ref="U199">SalarioAnualEsperado($B199, $G199, $D199, U$1, Hombres!$A$1:$DW$117, Mujeres!$A$1:$DW$117 )</f>
        <v>15314982.6911107</v>
      </c>
      <c r="V199" s="46" cm="1">
        <f t="array" ref="V199">SalarioAnualEsperado($B199, $G199, $D199, V$1, Hombres!$A$1:$DW$117, Mujeres!$A$1:$DW$117 )</f>
        <v>16059452.941225084</v>
      </c>
      <c r="W199" s="46" cm="1">
        <f t="array" ref="W199">SalarioAnualEsperado($B199, $G199, $D199, W$1, Hombres!$A$1:$DW$117, Mujeres!$A$1:$DW$117 )</f>
        <v>16839005.51763038</v>
      </c>
      <c r="X199" s="46" cm="1">
        <f t="array" ref="X199">SalarioAnualEsperado($B199, $G199, $D199, X$1, Hombres!$A$1:$DW$117, Mujeres!$A$1:$DW$117 )</f>
        <v>17655330.333668575</v>
      </c>
      <c r="Y199" s="46" cm="1">
        <f t="array" ref="Y199">SalarioAnualEsperado($B199, $G199, $D199, Y$1, Hombres!$A$1:$DW$117, Mujeres!$A$1:$DW$117 )</f>
        <v>18509416.907112405</v>
      </c>
      <c r="Z199" s="46" cm="1">
        <f t="array" ref="Z199">SalarioAnualEsperado($B199, $G199, $D199, Z$1, Hombres!$A$1:$DW$117, Mujeres!$A$1:$DW$117 )</f>
        <v>19402212.693065651</v>
      </c>
      <c r="AA199" s="46" cm="1">
        <f t="array" ref="AA199">SalarioAnualEsperado($B199, $G199, $D199, AA$1, Hombres!$A$1:$DW$117, Mujeres!$A$1:$DW$117 )</f>
        <v>20334816.878154293</v>
      </c>
      <c r="AB199" s="46" cm="1">
        <f t="array" ref="AB199">SalarioAnualEsperado($B199, $G199, $D199, AB$1, Hombres!$A$1:$DW$117, Mujeres!$A$1:$DW$117 )</f>
        <v>21308531.159800529</v>
      </c>
      <c r="AC199" s="46" cm="1">
        <f t="array" ref="AC199">SalarioAnualEsperado($B199, $G199, $D199, AC$1, Hombres!$A$1:$DW$117, Mujeres!$A$1:$DW$117 )</f>
        <v>22324722.604132239</v>
      </c>
      <c r="AD199" s="46" cm="1">
        <f t="array" ref="AD199">SalarioAnualEsperado($B199, $G199, $D199, AD$1, Hombres!$A$1:$DW$117, Mujeres!$A$1:$DW$117 )</f>
        <v>23384776.228042148</v>
      </c>
      <c r="AE199" s="46" cm="1">
        <f t="array" ref="AE199">SalarioAnualEsperado($B199, $G199, $D199, AE$1, Hombres!$A$1:$DW$117, Mujeres!$A$1:$DW$117 )</f>
        <v>24490514.06591351</v>
      </c>
      <c r="AF199" s="46" cm="1">
        <f t="array" ref="AF199">SalarioAnualEsperado($B199, $G199, $D199, AF$1, Hombres!$A$1:$DW$117, Mujeres!$A$1:$DW$117 )</f>
        <v>25644211.014548033</v>
      </c>
      <c r="AG199" s="46" cm="1">
        <f t="array" ref="AG199">SalarioAnualEsperado($B199, $G199, $D199, AG$1, Hombres!$A$1:$DW$117, Mujeres!$A$1:$DW$117 )</f>
        <v>26847417.46723425</v>
      </c>
      <c r="AH199" s="46" cm="1">
        <f t="array" ref="AH199">SalarioAnualEsperado($B199, $G199, $D199, AH$1, Hombres!$A$1:$DW$117, Mujeres!$A$1:$DW$117 )</f>
        <v>28101072.396241948</v>
      </c>
      <c r="AI199" s="46" cm="1">
        <f t="array" ref="AI199">SalarioAnualEsperado($B199, $G199, $D199, AI$1, Hombres!$A$1:$DW$117, Mujeres!$A$1:$DW$117 )</f>
        <v>29404744.145621859</v>
      </c>
      <c r="AJ199" s="46" cm="1">
        <f t="array" ref="AJ199">SalarioAnualEsperado($B199, $G199, $D199, AJ$1, Hombres!$A$1:$DW$117, Mujeres!$A$1:$DW$117 )</f>
        <v>30757323.773184251</v>
      </c>
      <c r="AK199" s="46" cm="1">
        <f t="array" ref="AK199">SalarioAnualEsperado($B199, $G199, $D199, AK$1, Hombres!$A$1:$DW$117, Mujeres!$A$1:$DW$117 )</f>
        <v>32157588.842053987</v>
      </c>
      <c r="AL199" s="46" cm="1">
        <f t="array" ref="AL199">SalarioAnualEsperado($B199, $G199, $D199, AL$1, Hombres!$A$1:$DW$117, Mujeres!$A$1:$DW$117 )</f>
        <v>33605740.75766249</v>
      </c>
      <c r="AM199" s="46" cm="1">
        <f t="array" ref="AM199">SalarioAnualEsperado($B199, $G199, $D199, AM$1, Hombres!$A$1:$DW$117, Mujeres!$A$1:$DW$117 )</f>
        <v>35102866.415268175</v>
      </c>
      <c r="AN199" s="46" cm="1">
        <f t="array" ref="AN199">SalarioAnualEsperado($B199, $G199, $D199, AN$1, Hombres!$A$1:$DW$117, Mujeres!$A$1:$DW$117 )</f>
        <v>36649650.440260865</v>
      </c>
      <c r="AO199" s="46" cm="1">
        <f t="array" ref="AO199">SalarioAnualEsperado($B199, $G199, $D199, AO$1, Hombres!$A$1:$DW$117, Mujeres!$A$1:$DW$117 )</f>
        <v>38246946.015849307</v>
      </c>
      <c r="AP199" s="46" cm="1">
        <f t="array" ref="AP199">SalarioAnualEsperado($B199, $G199, $D199, AP$1, Hombres!$A$1:$DW$117, Mujeres!$A$1:$DW$117 )</f>
        <v>39895460.826778181</v>
      </c>
      <c r="AQ199" s="46" cm="1">
        <f t="array" ref="AQ199">SalarioAnualEsperado($B199, $G199, $D199, AQ$1, Hombres!$A$1:$DW$117, Mujeres!$A$1:$DW$117 )</f>
        <v>41593850.474474683</v>
      </c>
      <c r="AR199" s="46" cm="1">
        <f t="array" ref="AR199">SalarioAnualEsperado($B199, $G199, $D199, AR$1, Hombres!$A$1:$DW$117, Mujeres!$A$1:$DW$117 )</f>
        <v>0</v>
      </c>
      <c r="AS199" s="46" cm="1">
        <f t="array" ref="AS199">SalarioAnualEsperado($B199, $G199, $D199, AS$1, Hombres!$A$1:$DW$117, Mujeres!$A$1:$DW$117 )</f>
        <v>0</v>
      </c>
      <c r="AT199" s="46" cm="1">
        <f t="array" ref="AT199">SalarioAnualEsperado($B199, $G199, $D199, AT$1, Hombres!$A$1:$DW$117, Mujeres!$A$1:$DW$117 )</f>
        <v>0</v>
      </c>
      <c r="AU199" s="46" cm="1">
        <f t="array" ref="AU199">SalarioAnualEsperado($B199, $G199, $D199, AU$1, Hombres!$A$1:$DW$117, Mujeres!$A$1:$DW$117 )</f>
        <v>0</v>
      </c>
      <c r="AV199" s="46" cm="1">
        <f t="array" ref="AV199">SalarioAnualEsperado($B199, $G199, $D199, AV$1, Hombres!$A$1:$DW$117, Mujeres!$A$1:$DW$117 )</f>
        <v>0</v>
      </c>
      <c r="AW199" s="46" cm="1">
        <f t="array" ref="AW199">SalarioAnualEsperado($B199, $G199, $D199, AW$1, Hombres!$A$1:$DW$117, Mujeres!$A$1:$DW$117 )</f>
        <v>0</v>
      </c>
      <c r="AX199" s="46" cm="1">
        <f t="array" ref="AX199">SalarioAnualEsperado($B199, $G199, $D199, AX$1, Hombres!$A$1:$DW$117, Mujeres!$A$1:$DW$117 )</f>
        <v>0</v>
      </c>
      <c r="AY199" s="46" cm="1">
        <f t="array" ref="AY199">SalarioAnualEsperado($B199, $G199, $D199, AY$1, Hombres!$A$1:$DW$117, Mujeres!$A$1:$DW$117 )</f>
        <v>0</v>
      </c>
      <c r="AZ199" s="46" cm="1">
        <f t="array" ref="AZ199">SalarioAnualEsperado($B199, $G199, $D199, AZ$1, Hombres!$A$1:$DW$117, Mujeres!$A$1:$DW$117 )</f>
        <v>0</v>
      </c>
      <c r="BA199" s="46" cm="1">
        <f t="array" ref="BA199">SalarioAnualEsperado($B199, $G199, $D199, BA$1, Hombres!$A$1:$DW$117, Mujeres!$A$1:$DW$117 )</f>
        <v>0</v>
      </c>
      <c r="BB199" s="46" cm="1">
        <f t="array" ref="BB199">SalarioAnualEsperado($B199, $G199, $D199, BB$1, Hombres!$A$1:$DW$117, Mujeres!$A$1:$DW$117 )</f>
        <v>0</v>
      </c>
      <c r="BC199" s="46" cm="1">
        <f t="array" ref="BC199">SalarioAnualEsperado($B199, $G199, $D199, BC$1, Hombres!$A$1:$DW$117, Mujeres!$A$1:$DW$117 )</f>
        <v>0</v>
      </c>
      <c r="BD199" s="46" cm="1">
        <f t="array" ref="BD199">SalarioAnualEsperado($B199, $G199, $D199, BD$1, Hombres!$A$1:$DW$117, Mujeres!$A$1:$DW$117 )</f>
        <v>0</v>
      </c>
      <c r="BE199" s="46" cm="1">
        <f t="array" ref="BE199">SalarioAnualEsperado($B199, $G199, $D199, BE$1, Hombres!$A$1:$DW$117, Mujeres!$A$1:$DW$117 )</f>
        <v>0</v>
      </c>
      <c r="BF199" s="46" cm="1">
        <f t="array" ref="BF199">SalarioAnualEsperado($B199, $G199, $D199, BF$1, Hombres!$A$1:$DW$117, Mujeres!$A$1:$DW$117 )</f>
        <v>0</v>
      </c>
      <c r="BG199" s="46" cm="1">
        <f t="array" ref="BG199">SalarioAnualEsperado($B199, $G199, $D199, BG$1, Hombres!$A$1:$DW$117, Mujeres!$A$1:$DW$117 )</f>
        <v>0</v>
      </c>
      <c r="BH199" s="46" cm="1">
        <f t="array" ref="BH199">SalarioAnualEsperado($B199, $G199, $D199, BH$1, Hombres!$A$1:$DW$117, Mujeres!$A$1:$DW$117 )</f>
        <v>0</v>
      </c>
      <c r="BI199" s="46" cm="1">
        <f t="array" ref="BI199">SalarioAnualEsperado($B199, $G199, $D199, BI$1, Hombres!$A$1:$DW$117, Mujeres!$A$1:$DW$117 )</f>
        <v>0</v>
      </c>
      <c r="BJ199" s="46" cm="1">
        <f t="array" ref="BJ199">SalarioAnualEsperado($B199, $G199, $D199, BJ$1, Hombres!$A$1:$DW$117, Mujeres!$A$1:$DW$117 )</f>
        <v>0</v>
      </c>
      <c r="BK199" s="46" cm="1">
        <f t="array" ref="BK199">SalarioAnualEsperado($B199, $G199, $D199, BK$1, Hombres!$A$1:$DW$117, Mujeres!$A$1:$DW$117 )</f>
        <v>0</v>
      </c>
      <c r="BL199" s="46" cm="1">
        <f t="array" ref="BL199">SalarioAnualEsperado($B199, $G199, $D199, BL$1, Hombres!$A$1:$DW$117, Mujeres!$A$1:$DW$117 )</f>
        <v>0</v>
      </c>
      <c r="BM199" s="46" cm="1">
        <f t="array" ref="BM199">SalarioAnualEsperado($B199, $G199, $D199, BM$1, Hombres!$A$1:$DW$117, Mujeres!$A$1:$DW$117 )</f>
        <v>0</v>
      </c>
      <c r="BN199" s="46" cm="1">
        <f t="array" ref="BN199">SalarioAnualEsperado($B199, $G199, $D199, BN$1, Hombres!$A$1:$DW$117, Mujeres!$A$1:$DW$117 )</f>
        <v>0</v>
      </c>
      <c r="BO199" s="46" cm="1">
        <f t="array" ref="BO199">SalarioAnualEsperado($B199, $G199, $D199, BO$1, Hombres!$A$1:$DW$117, Mujeres!$A$1:$DW$117 )</f>
        <v>0</v>
      </c>
      <c r="BP199" s="46" cm="1">
        <f t="array" ref="BP199">SalarioAnualEsperado($B199, $G199, $D199, BP$1, Hombres!$A$1:$DW$117, Mujeres!$A$1:$DW$117 )</f>
        <v>0</v>
      </c>
      <c r="BQ199" s="46" cm="1">
        <f t="array" ref="BQ199">SalarioAnualEsperado($B199, $G199, $D199, BQ$1, Hombres!$A$1:$DW$117, Mujeres!$A$1:$DW$117 )</f>
        <v>0</v>
      </c>
      <c r="BR199" s="46" cm="1">
        <f t="array" ref="BR199">SalarioAnualEsperado($B199, $G199, $D199, BR$1, Hombres!$A$1:$DW$117, Mujeres!$A$1:$DW$117 )</f>
        <v>0</v>
      </c>
      <c r="BS199" s="46" cm="1">
        <f t="array" ref="BS199">SalarioAnualEsperado($B199, $G199, $D199, BS$1, Hombres!$A$1:$DW$117, Mujeres!$A$1:$DW$117 )</f>
        <v>0</v>
      </c>
      <c r="BT199" s="46" cm="1">
        <f t="array" ref="BT199">SalarioAnualEsperado($B199, $G199, $D199, BT$1, Hombres!$A$1:$DW$117, Mujeres!$A$1:$DW$117 )</f>
        <v>0</v>
      </c>
      <c r="BU199" s="46" cm="1">
        <f t="array" ref="BU199">SalarioAnualEsperado($B199, $G199, $D199, BU$1, Hombres!$A$1:$DW$117, Mujeres!$A$1:$DW$117 )</f>
        <v>0</v>
      </c>
      <c r="BV199" s="46" cm="1">
        <f t="array" ref="BV199">SalarioAnualEsperado($B199, $G199, $D199, BV$1, Hombres!$A$1:$DW$117, Mujeres!$A$1:$DW$117 )</f>
        <v>0</v>
      </c>
      <c r="BW199" s="46" cm="1">
        <f t="array" ref="BW199">SalarioAnualEsperado($B199, $G199, $D199, BW$1, Hombres!$A$1:$DW$117, Mujeres!$A$1:$DW$117 )</f>
        <v>0</v>
      </c>
      <c r="BX199" s="46" cm="1">
        <f t="array" ref="BX199">SalarioAnualEsperado($B199, $G199, $D199, BX$1, Hombres!$A$1:$DW$117, Mujeres!$A$1:$DW$117 )</f>
        <v>0</v>
      </c>
      <c r="BY199" s="46" cm="1">
        <f t="array" ref="BY199">SalarioAnualEsperado($B199, $G199, $D199, BY$1, Hombres!$A$1:$DW$117, Mujeres!$A$1:$DW$117 )</f>
        <v>0</v>
      </c>
      <c r="BZ199" s="46" cm="1">
        <f t="array" ref="BZ199">SalarioAnualEsperado($B199, $G199, $D199, BZ$1, Hombres!$A$1:$DW$117, Mujeres!$A$1:$DW$117 )</f>
        <v>0</v>
      </c>
      <c r="CA199" s="46" cm="1">
        <f t="array" ref="CA199">SalarioAnualEsperado($B199, $G199, $D199, CA$1, Hombres!$A$1:$DW$117, Mujeres!$A$1:$DW$117 )</f>
        <v>0</v>
      </c>
      <c r="CB199" s="46" cm="1">
        <f t="array" ref="CB199">SalarioAnualEsperado($B199, $G199, $D199, CB$1, Hombres!$A$1:$DW$117, Mujeres!$A$1:$DW$117 )</f>
        <v>0</v>
      </c>
      <c r="CC199" s="46" cm="1">
        <f t="array" ref="CC199">SalarioAnualEsperado($B199, $G199, $D199, CC$1, Hombres!$A$1:$DW$117, Mujeres!$A$1:$DW$117 )</f>
        <v>0</v>
      </c>
      <c r="CD199" s="46" cm="1">
        <f t="array" ref="CD199">SalarioAnualEsperado($B199, $G199, $D199, CD$1, Hombres!$A$1:$DW$117, Mujeres!$A$1:$DW$117 )</f>
        <v>0</v>
      </c>
      <c r="CE199" s="46" cm="1">
        <f t="array" ref="CE199">SalarioAnualEsperado($B199, $G199, $D199, CE$1, Hombres!$A$1:$DW$117, Mujeres!$A$1:$DW$117 )</f>
        <v>0</v>
      </c>
      <c r="CF199" s="46" cm="1">
        <f t="array" ref="CF199">SalarioAnualEsperado($B199, $G199, $D199, CF$1, Hombres!$A$1:$DW$117, Mujeres!$A$1:$DW$117 )</f>
        <v>0</v>
      </c>
      <c r="CG199" s="46" cm="1">
        <f t="array" ref="CG199">SalarioAnualEsperado($B199, $G199, $D199, CG$1, Hombres!$A$1:$DW$117, Mujeres!$A$1:$DW$117 )</f>
        <v>0</v>
      </c>
      <c r="CH199" s="46" cm="1">
        <f t="array" ref="CH199">SalarioAnualEsperado($B199, $G199, $D199, CH$1, Hombres!$A$1:$DW$117, Mujeres!$A$1:$DW$117 )</f>
        <v>0</v>
      </c>
      <c r="CI199" s="46" cm="1">
        <f t="array" ref="CI199">SalarioAnualEsperado($B199, $G199, $D199, CI$1, Hombres!$A$1:$DW$117, Mujeres!$A$1:$DW$117 )</f>
        <v>0</v>
      </c>
      <c r="CJ199" s="46" cm="1">
        <f t="array" ref="CJ199">SalarioAnualEsperado($B199, $G199, $D199, CJ$1, Hombres!$A$1:$DW$117, Mujeres!$A$1:$DW$117 )</f>
        <v>0</v>
      </c>
      <c r="CK199" s="46" cm="1">
        <f t="array" ref="CK199">SalarioAnualEsperado($B199, $G199, $D199, CK$1, Hombres!$A$1:$DW$117, Mujeres!$A$1:$DW$117 )</f>
        <v>0</v>
      </c>
      <c r="CL199" s="46" cm="1">
        <f t="array" ref="CL199">SalarioAnualEsperado($B199, $G199, $D199, CL$1, Hombres!$A$1:$DW$117, Mujeres!$A$1:$DW$117 )</f>
        <v>0</v>
      </c>
      <c r="CM199" s="46" cm="1">
        <f t="array" ref="CM199">SalarioAnualEsperado($B199, $G199, $D199, CM$1, Hombres!$A$1:$DW$117, Mujeres!$A$1:$DW$117 )</f>
        <v>0</v>
      </c>
      <c r="CN199" s="46" cm="1">
        <f t="array" ref="CN199">SalarioAnualEsperado($B199, $G199, $D199, CN$1, Hombres!$A$1:$DW$117, Mujeres!$A$1:$DW$117 )</f>
        <v>0</v>
      </c>
      <c r="CO199" s="46" cm="1">
        <f t="array" ref="CO199">SalarioAnualEsperado($B199, $G199, $D199, CO$1, Hombres!$A$1:$DW$117, Mujeres!$A$1:$DW$117 )</f>
        <v>0</v>
      </c>
      <c r="CP199" s="46" cm="1">
        <f t="array" ref="CP199">SalarioAnualEsperado($B199, $G199, $D199, CP$1, Hombres!$A$1:$DW$117, Mujeres!$A$1:$DW$117 )</f>
        <v>0</v>
      </c>
      <c r="CQ199" s="46" cm="1">
        <f t="array" ref="CQ199">SalarioAnualEsperado($B199, $G199, $D199, CQ$1, Hombres!$A$1:$DW$117, Mujeres!$A$1:$DW$117 )</f>
        <v>0</v>
      </c>
      <c r="CR199" s="46" cm="1">
        <f t="array" ref="CR199">SalarioAnualEsperado($B199, $G199, $D199, CR$1, Hombres!$A$1:$DW$117, Mujeres!$A$1:$DW$117 )</f>
        <v>0</v>
      </c>
      <c r="CS199" s="46" cm="1">
        <f t="array" ref="CS199">SalarioAnualEsperado($B199, $G199, $D199, CS$1, Hombres!$A$1:$DW$117, Mujeres!$A$1:$DW$117 )</f>
        <v>0</v>
      </c>
      <c r="CT199" s="46" cm="1">
        <f t="array" ref="CT199">SalarioAnualEsperado($B199, $G199, $D199, CT$1, Hombres!$A$1:$DW$117, Mujeres!$A$1:$DW$117 )</f>
        <v>0</v>
      </c>
      <c r="CU199" s="46" cm="1">
        <f t="array" ref="CU199">SalarioAnualEsperado($B199, $G199, $D199, CU$1, Hombres!$A$1:$DW$117, Mujeres!$A$1:$DW$117 )</f>
        <v>0</v>
      </c>
      <c r="CV199" s="46" cm="1">
        <f t="array" ref="CV199">SalarioAnualEsperado($B199, $G199, $D199, CV$1, Hombres!$A$1:$DW$117, Mujeres!$A$1:$DW$117 )</f>
        <v>0</v>
      </c>
      <c r="CW199" s="46" cm="1">
        <f t="array" ref="CW199">SalarioAnualEsperado($B199, $G199, $D199, CW$1, Hombres!$A$1:$DW$117, Mujeres!$A$1:$DW$117 )</f>
        <v>0</v>
      </c>
      <c r="CX199" s="46" cm="1">
        <f t="array" ref="CX199">SalarioAnualEsperado($B199, $G199, $D199, CX$1, Hombres!$A$1:$DW$117, Mujeres!$A$1:$DW$117 )</f>
        <v>0</v>
      </c>
      <c r="CY199" s="46" cm="1">
        <f t="array" ref="CY199">SalarioAnualEsperado($B199, $G199, $D199, CY$1, Hombres!$A$1:$DW$117, Mujeres!$A$1:$DW$117 )</f>
        <v>0</v>
      </c>
      <c r="CZ199" s="46" cm="1">
        <f t="array" ref="CZ199">SalarioAnualEsperado($B199, $G199, $D199, CZ$1, Hombres!$A$1:$DW$117, Mujeres!$A$1:$DW$117 )</f>
        <v>0</v>
      </c>
      <c r="DA199" s="46" cm="1">
        <f t="array" ref="DA199">SalarioAnualEsperado($B199, $G199, $D199, DA$1, Hombres!$A$1:$DW$117, Mujeres!$A$1:$DW$117 )</f>
        <v>0</v>
      </c>
      <c r="DB199" s="46" cm="1">
        <f t="array" ref="DB199">SalarioAnualEsperado($B199, $G199, $D199, DB$1, Hombres!$A$1:$DW$117, Mujeres!$A$1:$DW$117 )</f>
        <v>0</v>
      </c>
      <c r="DC199" s="46" cm="1">
        <f t="array" ref="DC199">SalarioAnualEsperado($B199, $G199, $D199, DC$1, Hombres!$A$1:$DW$117, Mujeres!$A$1:$DW$117 )</f>
        <v>0</v>
      </c>
    </row>
    <row r="200" spans="1:107" x14ac:dyDescent="0.2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6" cm="1">
        <f t="array" ref="L200">SalarioAnualEsperado($B200, $G200, $D200, L$1, Hombres!$A$1:$DW$117, Mujeres!$A$1:$DW$117 )</f>
        <v>7893232.75</v>
      </c>
      <c r="M200" s="46" cm="1">
        <f t="array" ref="M200">SalarioAnualEsperado($B200, $G200, $D200, M$1, Hombres!$A$1:$DW$117, Mujeres!$A$1:$DW$117 )</f>
        <v>8290182.3426774247</v>
      </c>
      <c r="N200" s="46" cm="1">
        <f t="array" ref="N200">SalarioAnualEsperado($B200, $G200, $D200, N$1, Hombres!$A$1:$DW$117, Mujeres!$A$1:$DW$117 )</f>
        <v>8707027.4115159865</v>
      </c>
      <c r="O200" s="46" cm="1">
        <f t="array" ref="O200">SalarioAnualEsperado($B200, $G200, $D200, O$1, Hombres!$A$1:$DW$117, Mujeres!$A$1:$DW$117 )</f>
        <v>9144782.7925342452</v>
      </c>
      <c r="P200" s="46" cm="1">
        <f t="array" ref="P200">SalarioAnualEsperado($B200, $G200, $D200, P$1, Hombres!$A$1:$DW$117, Mujeres!$A$1:$DW$117 )</f>
        <v>9604511.2590903062</v>
      </c>
      <c r="Q200" s="46" cm="1">
        <f t="array" ref="Q200">SalarioAnualEsperado($B200, $G200, $D200, Q$1, Hombres!$A$1:$DW$117, Mujeres!$A$1:$DW$117 )</f>
        <v>10087312.94904908</v>
      </c>
      <c r="R200" s="46" cm="1">
        <f t="array" ref="R200">SalarioAnualEsperado($B200, $G200, $D200, R$1, Hombres!$A$1:$DW$117, Mujeres!$A$1:$DW$117 )</f>
        <v>10594303.678070651</v>
      </c>
      <c r="S200" s="46" cm="1">
        <f t="array" ref="S200">SalarioAnualEsperado($B200, $G200, $D200, S$1, Hombres!$A$1:$DW$117, Mujeres!$A$1:$DW$117 )</f>
        <v>11126636.751069324</v>
      </c>
      <c r="T200" s="46" cm="1">
        <f t="array" ref="T200">SalarioAnualEsperado($B200, $G200, $D200, T$1, Hombres!$A$1:$DW$117, Mujeres!$A$1:$DW$117 )</f>
        <v>11685528.6468201</v>
      </c>
      <c r="U200" s="46" cm="1">
        <f t="array" ref="U200">SalarioAnualEsperado($B200, $G200, $D200, U$1, Hombres!$A$1:$DW$117, Mujeres!$A$1:$DW$117 )</f>
        <v>12272296.072552061</v>
      </c>
      <c r="V200" s="46" cm="1">
        <f t="array" ref="V200">SalarioAnualEsperado($B200, $G200, $D200, V$1, Hombres!$A$1:$DW$117, Mujeres!$A$1:$DW$117 )</f>
        <v>12888337.419111405</v>
      </c>
      <c r="W200" s="46" cm="1">
        <f t="array" ref="W200">SalarioAnualEsperado($B200, $G200, $D200, W$1, Hombres!$A$1:$DW$117, Mujeres!$A$1:$DW$117 )</f>
        <v>13535100.886673477</v>
      </c>
      <c r="X200" s="46" cm="1">
        <f t="array" ref="X200">SalarioAnualEsperado($B200, $G200, $D200, X$1, Hombres!$A$1:$DW$117, Mujeres!$A$1:$DW$117 )</f>
        <v>14214020.243177397</v>
      </c>
      <c r="Y200" s="46" cm="1">
        <f t="array" ref="Y200">SalarioAnualEsperado($B200, $G200, $D200, Y$1, Hombres!$A$1:$DW$117, Mujeres!$A$1:$DW$117 )</f>
        <v>14926655.144429015</v>
      </c>
      <c r="Z200" s="46" cm="1">
        <f t="array" ref="Z200">SalarioAnualEsperado($B200, $G200, $D200, Z$1, Hombres!$A$1:$DW$117, Mujeres!$A$1:$DW$117 )</f>
        <v>15674656.495409235</v>
      </c>
      <c r="AA200" s="46" cm="1">
        <f t="array" ref="AA200">SalarioAnualEsperado($B200, $G200, $D200, AA$1, Hombres!$A$1:$DW$117, Mujeres!$A$1:$DW$117 )</f>
        <v>16459754.536990451</v>
      </c>
      <c r="AB200" s="46" cm="1">
        <f t="array" ref="AB200">SalarioAnualEsperado($B200, $G200, $D200, AB$1, Hombres!$A$1:$DW$117, Mujeres!$A$1:$DW$117 )</f>
        <v>17283717.606017571</v>
      </c>
      <c r="AC200" s="46" cm="1">
        <f t="array" ref="AC200">SalarioAnualEsperado($B200, $G200, $D200, AC$1, Hombres!$A$1:$DW$117, Mujeres!$A$1:$DW$117 )</f>
        <v>18148379.273533735</v>
      </c>
      <c r="AD200" s="46" cm="1">
        <f t="array" ref="AD200">SalarioAnualEsperado($B200, $G200, $D200, AD$1, Hombres!$A$1:$DW$117, Mujeres!$A$1:$DW$117 )</f>
        <v>19055653.372854412</v>
      </c>
      <c r="AE200" s="46" cm="1">
        <f t="array" ref="AE200">SalarioAnualEsperado($B200, $G200, $D200, AE$1, Hombres!$A$1:$DW$117, Mujeres!$A$1:$DW$117 )</f>
        <v>20007473.130367607</v>
      </c>
      <c r="AF200" s="46" cm="1">
        <f t="array" ref="AF200">SalarioAnualEsperado($B200, $G200, $D200, AF$1, Hombres!$A$1:$DW$117, Mujeres!$A$1:$DW$117 )</f>
        <v>21005717.522769749</v>
      </c>
      <c r="AG200" s="46" cm="1">
        <f t="array" ref="AG200">SalarioAnualEsperado($B200, $G200, $D200, AG$1, Hombres!$A$1:$DW$117, Mujeres!$A$1:$DW$117 )</f>
        <v>22052426.126894567</v>
      </c>
      <c r="AH200" s="46" cm="1">
        <f t="array" ref="AH200">SalarioAnualEsperado($B200, $G200, $D200, AH$1, Hombres!$A$1:$DW$117, Mujeres!$A$1:$DW$117 )</f>
        <v>23149760.483599525</v>
      </c>
      <c r="AI200" s="46" cm="1">
        <f t="array" ref="AI200">SalarioAnualEsperado($B200, $G200, $D200, AI$1, Hombres!$A$1:$DW$117, Mujeres!$A$1:$DW$117 )</f>
        <v>24300190.567596685</v>
      </c>
      <c r="AJ200" s="46" cm="1">
        <f t="array" ref="AJ200">SalarioAnualEsperado($B200, $G200, $D200, AJ$1, Hombres!$A$1:$DW$117, Mujeres!$A$1:$DW$117 )</f>
        <v>25506254.517853267</v>
      </c>
      <c r="AK200" s="46" cm="1">
        <f t="array" ref="AK200">SalarioAnualEsperado($B200, $G200, $D200, AK$1, Hombres!$A$1:$DW$117, Mujeres!$A$1:$DW$117 )</f>
        <v>26770492.156647731</v>
      </c>
      <c r="AL200" s="46" cm="1">
        <f t="array" ref="AL200">SalarioAnualEsperado($B200, $G200, $D200, AL$1, Hombres!$A$1:$DW$117, Mujeres!$A$1:$DW$117 )</f>
        <v>28095513.976666469</v>
      </c>
      <c r="AM200" s="46" cm="1">
        <f t="array" ref="AM200">SalarioAnualEsperado($B200, $G200, $D200, AM$1, Hombres!$A$1:$DW$117, Mujeres!$A$1:$DW$117 )</f>
        <v>29484028.744969871</v>
      </c>
      <c r="AN200" s="46" cm="1">
        <f t="array" ref="AN200">SalarioAnualEsperado($B200, $G200, $D200, AN$1, Hombres!$A$1:$DW$117, Mujeres!$A$1:$DW$117 )</f>
        <v>30938907.471941046</v>
      </c>
      <c r="AO200" s="46" cm="1">
        <f t="array" ref="AO200">SalarioAnualEsperado($B200, $G200, $D200, AO$1, Hombres!$A$1:$DW$117, Mujeres!$A$1:$DW$117 )</f>
        <v>32463012.064678416</v>
      </c>
      <c r="AP200" s="46" cm="1">
        <f t="array" ref="AP200">SalarioAnualEsperado($B200, $G200, $D200, AP$1, Hombres!$A$1:$DW$117, Mujeres!$A$1:$DW$117 )</f>
        <v>34058827.07303495</v>
      </c>
      <c r="AQ200" s="46" cm="1">
        <f t="array" ref="AQ200">SalarioAnualEsperado($B200, $G200, $D200, AQ$1, Hombres!$A$1:$DW$117, Mujeres!$A$1:$DW$117 )</f>
        <v>35728992.007774159</v>
      </c>
      <c r="AR200" s="46" cm="1">
        <f t="array" ref="AR200">SalarioAnualEsperado($B200, $G200, $D200, AR$1, Hombres!$A$1:$DW$117, Mujeres!$A$1:$DW$117 )</f>
        <v>37476474.657675304</v>
      </c>
      <c r="AS200" s="46" cm="1">
        <f t="array" ref="AS200">SalarioAnualEsperado($B200, $G200, $D200, AS$1, Hombres!$A$1:$DW$117, Mujeres!$A$1:$DW$117 )</f>
        <v>39305035.525451079</v>
      </c>
      <c r="AT200" s="46" cm="1">
        <f t="array" ref="AT200">SalarioAnualEsperado($B200, $G200, $D200, AT$1, Hombres!$A$1:$DW$117, Mujeres!$A$1:$DW$117 )</f>
        <v>41218434.680732772</v>
      </c>
      <c r="AU200" s="46" cm="1">
        <f t="array" ref="AU200">SalarioAnualEsperado($B200, $G200, $D200, AU$1, Hombres!$A$1:$DW$117, Mujeres!$A$1:$DW$117 )</f>
        <v>43219796.069306634</v>
      </c>
      <c r="AV200" s="46" cm="1">
        <f t="array" ref="AV200">SalarioAnualEsperado($B200, $G200, $D200, AV$1, Hombres!$A$1:$DW$117, Mujeres!$A$1:$DW$117 )</f>
        <v>45311309.155076377</v>
      </c>
      <c r="AW200" s="46" cm="1">
        <f t="array" ref="AW200">SalarioAnualEsperado($B200, $G200, $D200, AW$1, Hombres!$A$1:$DW$117, Mujeres!$A$1:$DW$117 )</f>
        <v>47494619.661168501</v>
      </c>
      <c r="AX200" s="46" cm="1">
        <f t="array" ref="AX200">SalarioAnualEsperado($B200, $G200, $D200, AX$1, Hombres!$A$1:$DW$117, Mujeres!$A$1:$DW$117 )</f>
        <v>49771281.526052877</v>
      </c>
      <c r="AY200" s="46" cm="1">
        <f t="array" ref="AY200">SalarioAnualEsperado($B200, $G200, $D200, AY$1, Hombres!$A$1:$DW$117, Mujeres!$A$1:$DW$117 )</f>
        <v>0</v>
      </c>
      <c r="AZ200" s="46" cm="1">
        <f t="array" ref="AZ200">SalarioAnualEsperado($B200, $G200, $D200, AZ$1, Hombres!$A$1:$DW$117, Mujeres!$A$1:$DW$117 )</f>
        <v>0</v>
      </c>
      <c r="BA200" s="46" cm="1">
        <f t="array" ref="BA200">SalarioAnualEsperado($B200, $G200, $D200, BA$1, Hombres!$A$1:$DW$117, Mujeres!$A$1:$DW$117 )</f>
        <v>0</v>
      </c>
      <c r="BB200" s="46" cm="1">
        <f t="array" ref="BB200">SalarioAnualEsperado($B200, $G200, $D200, BB$1, Hombres!$A$1:$DW$117, Mujeres!$A$1:$DW$117 )</f>
        <v>0</v>
      </c>
      <c r="BC200" s="46" cm="1">
        <f t="array" ref="BC200">SalarioAnualEsperado($B200, $G200, $D200, BC$1, Hombres!$A$1:$DW$117, Mujeres!$A$1:$DW$117 )</f>
        <v>0</v>
      </c>
      <c r="BD200" s="46" cm="1">
        <f t="array" ref="BD200">SalarioAnualEsperado($B200, $G200, $D200, BD$1, Hombres!$A$1:$DW$117, Mujeres!$A$1:$DW$117 )</f>
        <v>0</v>
      </c>
      <c r="BE200" s="46" cm="1">
        <f t="array" ref="BE200">SalarioAnualEsperado($B200, $G200, $D200, BE$1, Hombres!$A$1:$DW$117, Mujeres!$A$1:$DW$117 )</f>
        <v>0</v>
      </c>
      <c r="BF200" s="46" cm="1">
        <f t="array" ref="BF200">SalarioAnualEsperado($B200, $G200, $D200, BF$1, Hombres!$A$1:$DW$117, Mujeres!$A$1:$DW$117 )</f>
        <v>0</v>
      </c>
      <c r="BG200" s="46" cm="1">
        <f t="array" ref="BG200">SalarioAnualEsperado($B200, $G200, $D200, BG$1, Hombres!$A$1:$DW$117, Mujeres!$A$1:$DW$117 )</f>
        <v>0</v>
      </c>
      <c r="BH200" s="46" cm="1">
        <f t="array" ref="BH200">SalarioAnualEsperado($B200, $G200, $D200, BH$1, Hombres!$A$1:$DW$117, Mujeres!$A$1:$DW$117 )</f>
        <v>0</v>
      </c>
      <c r="BI200" s="46" cm="1">
        <f t="array" ref="BI200">SalarioAnualEsperado($B200, $G200, $D200, BI$1, Hombres!$A$1:$DW$117, Mujeres!$A$1:$DW$117 )</f>
        <v>0</v>
      </c>
      <c r="BJ200" s="46" cm="1">
        <f t="array" ref="BJ200">SalarioAnualEsperado($B200, $G200, $D200, BJ$1, Hombres!$A$1:$DW$117, Mujeres!$A$1:$DW$117 )</f>
        <v>0</v>
      </c>
      <c r="BK200" s="46" cm="1">
        <f t="array" ref="BK200">SalarioAnualEsperado($B200, $G200, $D200, BK$1, Hombres!$A$1:$DW$117, Mujeres!$A$1:$DW$117 )</f>
        <v>0</v>
      </c>
      <c r="BL200" s="46" cm="1">
        <f t="array" ref="BL200">SalarioAnualEsperado($B200, $G200, $D200, BL$1, Hombres!$A$1:$DW$117, Mujeres!$A$1:$DW$117 )</f>
        <v>0</v>
      </c>
      <c r="BM200" s="46" cm="1">
        <f t="array" ref="BM200">SalarioAnualEsperado($B200, $G200, $D200, BM$1, Hombres!$A$1:$DW$117, Mujeres!$A$1:$DW$117 )</f>
        <v>0</v>
      </c>
      <c r="BN200" s="46" cm="1">
        <f t="array" ref="BN200">SalarioAnualEsperado($B200, $G200, $D200, BN$1, Hombres!$A$1:$DW$117, Mujeres!$A$1:$DW$117 )</f>
        <v>0</v>
      </c>
      <c r="BO200" s="46" cm="1">
        <f t="array" ref="BO200">SalarioAnualEsperado($B200, $G200, $D200, BO$1, Hombres!$A$1:$DW$117, Mujeres!$A$1:$DW$117 )</f>
        <v>0</v>
      </c>
      <c r="BP200" s="46" cm="1">
        <f t="array" ref="BP200">SalarioAnualEsperado($B200, $G200, $D200, BP$1, Hombres!$A$1:$DW$117, Mujeres!$A$1:$DW$117 )</f>
        <v>0</v>
      </c>
      <c r="BQ200" s="46" cm="1">
        <f t="array" ref="BQ200">SalarioAnualEsperado($B200, $G200, $D200, BQ$1, Hombres!$A$1:$DW$117, Mujeres!$A$1:$DW$117 )</f>
        <v>0</v>
      </c>
      <c r="BR200" s="46" cm="1">
        <f t="array" ref="BR200">SalarioAnualEsperado($B200, $G200, $D200, BR$1, Hombres!$A$1:$DW$117, Mujeres!$A$1:$DW$117 )</f>
        <v>0</v>
      </c>
      <c r="BS200" s="46" cm="1">
        <f t="array" ref="BS200">SalarioAnualEsperado($B200, $G200, $D200, BS$1, Hombres!$A$1:$DW$117, Mujeres!$A$1:$DW$117 )</f>
        <v>0</v>
      </c>
      <c r="BT200" s="46" cm="1">
        <f t="array" ref="BT200">SalarioAnualEsperado($B200, $G200, $D200, BT$1, Hombres!$A$1:$DW$117, Mujeres!$A$1:$DW$117 )</f>
        <v>0</v>
      </c>
      <c r="BU200" s="46" cm="1">
        <f t="array" ref="BU200">SalarioAnualEsperado($B200, $G200, $D200, BU$1, Hombres!$A$1:$DW$117, Mujeres!$A$1:$DW$117 )</f>
        <v>0</v>
      </c>
      <c r="BV200" s="46" cm="1">
        <f t="array" ref="BV200">SalarioAnualEsperado($B200, $G200, $D200, BV$1, Hombres!$A$1:$DW$117, Mujeres!$A$1:$DW$117 )</f>
        <v>0</v>
      </c>
      <c r="BW200" s="46" cm="1">
        <f t="array" ref="BW200">SalarioAnualEsperado($B200, $G200, $D200, BW$1, Hombres!$A$1:$DW$117, Mujeres!$A$1:$DW$117 )</f>
        <v>0</v>
      </c>
      <c r="BX200" s="46" cm="1">
        <f t="array" ref="BX200">SalarioAnualEsperado($B200, $G200, $D200, BX$1, Hombres!$A$1:$DW$117, Mujeres!$A$1:$DW$117 )</f>
        <v>0</v>
      </c>
      <c r="BY200" s="46" cm="1">
        <f t="array" ref="BY200">SalarioAnualEsperado($B200, $G200, $D200, BY$1, Hombres!$A$1:$DW$117, Mujeres!$A$1:$DW$117 )</f>
        <v>0</v>
      </c>
      <c r="BZ200" s="46" cm="1">
        <f t="array" ref="BZ200">SalarioAnualEsperado($B200, $G200, $D200, BZ$1, Hombres!$A$1:$DW$117, Mujeres!$A$1:$DW$117 )</f>
        <v>0</v>
      </c>
      <c r="CA200" s="46" cm="1">
        <f t="array" ref="CA200">SalarioAnualEsperado($B200, $G200, $D200, CA$1, Hombres!$A$1:$DW$117, Mujeres!$A$1:$DW$117 )</f>
        <v>0</v>
      </c>
      <c r="CB200" s="46" cm="1">
        <f t="array" ref="CB200">SalarioAnualEsperado($B200, $G200, $D200, CB$1, Hombres!$A$1:$DW$117, Mujeres!$A$1:$DW$117 )</f>
        <v>0</v>
      </c>
      <c r="CC200" s="46" cm="1">
        <f t="array" ref="CC200">SalarioAnualEsperado($B200, $G200, $D200, CC$1, Hombres!$A$1:$DW$117, Mujeres!$A$1:$DW$117 )</f>
        <v>0</v>
      </c>
      <c r="CD200" s="46" cm="1">
        <f t="array" ref="CD200">SalarioAnualEsperado($B200, $G200, $D200, CD$1, Hombres!$A$1:$DW$117, Mujeres!$A$1:$DW$117 )</f>
        <v>0</v>
      </c>
      <c r="CE200" s="46" cm="1">
        <f t="array" ref="CE200">SalarioAnualEsperado($B200, $G200, $D200, CE$1, Hombres!$A$1:$DW$117, Mujeres!$A$1:$DW$117 )</f>
        <v>0</v>
      </c>
      <c r="CF200" s="46" cm="1">
        <f t="array" ref="CF200">SalarioAnualEsperado($B200, $G200, $D200, CF$1, Hombres!$A$1:$DW$117, Mujeres!$A$1:$DW$117 )</f>
        <v>0</v>
      </c>
      <c r="CG200" s="46" cm="1">
        <f t="array" ref="CG200">SalarioAnualEsperado($B200, $G200, $D200, CG$1, Hombres!$A$1:$DW$117, Mujeres!$A$1:$DW$117 )</f>
        <v>0</v>
      </c>
      <c r="CH200" s="46" cm="1">
        <f t="array" ref="CH200">SalarioAnualEsperado($B200, $G200, $D200, CH$1, Hombres!$A$1:$DW$117, Mujeres!$A$1:$DW$117 )</f>
        <v>0</v>
      </c>
      <c r="CI200" s="46" cm="1">
        <f t="array" ref="CI200">SalarioAnualEsperado($B200, $G200, $D200, CI$1, Hombres!$A$1:$DW$117, Mujeres!$A$1:$DW$117 )</f>
        <v>0</v>
      </c>
      <c r="CJ200" s="46" cm="1">
        <f t="array" ref="CJ200">SalarioAnualEsperado($B200, $G200, $D200, CJ$1, Hombres!$A$1:$DW$117, Mujeres!$A$1:$DW$117 )</f>
        <v>0</v>
      </c>
      <c r="CK200" s="46" cm="1">
        <f t="array" ref="CK200">SalarioAnualEsperado($B200, $G200, $D200, CK$1, Hombres!$A$1:$DW$117, Mujeres!$A$1:$DW$117 )</f>
        <v>0</v>
      </c>
      <c r="CL200" s="46" cm="1">
        <f t="array" ref="CL200">SalarioAnualEsperado($B200, $G200, $D200, CL$1, Hombres!$A$1:$DW$117, Mujeres!$A$1:$DW$117 )</f>
        <v>0</v>
      </c>
      <c r="CM200" s="46" cm="1">
        <f t="array" ref="CM200">SalarioAnualEsperado($B200, $G200, $D200, CM$1, Hombres!$A$1:$DW$117, Mujeres!$A$1:$DW$117 )</f>
        <v>0</v>
      </c>
      <c r="CN200" s="46" cm="1">
        <f t="array" ref="CN200">SalarioAnualEsperado($B200, $G200, $D200, CN$1, Hombres!$A$1:$DW$117, Mujeres!$A$1:$DW$117 )</f>
        <v>0</v>
      </c>
      <c r="CO200" s="46" cm="1">
        <f t="array" ref="CO200">SalarioAnualEsperado($B200, $G200, $D200, CO$1, Hombres!$A$1:$DW$117, Mujeres!$A$1:$DW$117 )</f>
        <v>0</v>
      </c>
      <c r="CP200" s="46" cm="1">
        <f t="array" ref="CP200">SalarioAnualEsperado($B200, $G200, $D200, CP$1, Hombres!$A$1:$DW$117, Mujeres!$A$1:$DW$117 )</f>
        <v>0</v>
      </c>
      <c r="CQ200" s="46" cm="1">
        <f t="array" ref="CQ200">SalarioAnualEsperado($B200, $G200, $D200, CQ$1, Hombres!$A$1:$DW$117, Mujeres!$A$1:$DW$117 )</f>
        <v>0</v>
      </c>
      <c r="CR200" s="46" cm="1">
        <f t="array" ref="CR200">SalarioAnualEsperado($B200, $G200, $D200, CR$1, Hombres!$A$1:$DW$117, Mujeres!$A$1:$DW$117 )</f>
        <v>0</v>
      </c>
      <c r="CS200" s="46" cm="1">
        <f t="array" ref="CS200">SalarioAnualEsperado($B200, $G200, $D200, CS$1, Hombres!$A$1:$DW$117, Mujeres!$A$1:$DW$117 )</f>
        <v>0</v>
      </c>
      <c r="CT200" s="46" cm="1">
        <f t="array" ref="CT200">SalarioAnualEsperado($B200, $G200, $D200, CT$1, Hombres!$A$1:$DW$117, Mujeres!$A$1:$DW$117 )</f>
        <v>0</v>
      </c>
      <c r="CU200" s="46" cm="1">
        <f t="array" ref="CU200">SalarioAnualEsperado($B200, $G200, $D200, CU$1, Hombres!$A$1:$DW$117, Mujeres!$A$1:$DW$117 )</f>
        <v>0</v>
      </c>
      <c r="CV200" s="46" cm="1">
        <f t="array" ref="CV200">SalarioAnualEsperado($B200, $G200, $D200, CV$1, Hombres!$A$1:$DW$117, Mujeres!$A$1:$DW$117 )</f>
        <v>0</v>
      </c>
      <c r="CW200" s="46" cm="1">
        <f t="array" ref="CW200">SalarioAnualEsperado($B200, $G200, $D200, CW$1, Hombres!$A$1:$DW$117, Mujeres!$A$1:$DW$117 )</f>
        <v>0</v>
      </c>
      <c r="CX200" s="46" cm="1">
        <f t="array" ref="CX200">SalarioAnualEsperado($B200, $G200, $D200, CX$1, Hombres!$A$1:$DW$117, Mujeres!$A$1:$DW$117 )</f>
        <v>0</v>
      </c>
      <c r="CY200" s="46" cm="1">
        <f t="array" ref="CY200">SalarioAnualEsperado($B200, $G200, $D200, CY$1, Hombres!$A$1:$DW$117, Mujeres!$A$1:$DW$117 )</f>
        <v>0</v>
      </c>
      <c r="CZ200" s="46" cm="1">
        <f t="array" ref="CZ200">SalarioAnualEsperado($B200, $G200, $D200, CZ$1, Hombres!$A$1:$DW$117, Mujeres!$A$1:$DW$117 )</f>
        <v>0</v>
      </c>
      <c r="DA200" s="46" cm="1">
        <f t="array" ref="DA200">SalarioAnualEsperado($B200, $G200, $D200, DA$1, Hombres!$A$1:$DW$117, Mujeres!$A$1:$DW$117 )</f>
        <v>0</v>
      </c>
      <c r="DB200" s="46" cm="1">
        <f t="array" ref="DB200">SalarioAnualEsperado($B200, $G200, $D200, DB$1, Hombres!$A$1:$DW$117, Mujeres!$A$1:$DW$117 )</f>
        <v>0</v>
      </c>
      <c r="DC200" s="46" cm="1">
        <f t="array" ref="DC200">SalarioAnualEsperado($B200, $G200, $D200, DC$1, Hombres!$A$1:$DW$117, Mujeres!$A$1:$DW$117 )</f>
        <v>0</v>
      </c>
    </row>
    <row r="201" spans="1:107" x14ac:dyDescent="0.2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6" cm="1">
        <f t="array" ref="L201">SalarioAnualEsperado($B201, $G201, $D201, L$1, Hombres!$A$1:$DW$117, Mujeres!$A$1:$DW$117 )</f>
        <v>11099413</v>
      </c>
      <c r="M201" s="46" cm="1">
        <f t="array" ref="M201">SalarioAnualEsperado($B201, $G201, $D201, M$1, Hombres!$A$1:$DW$117, Mujeres!$A$1:$DW$117 )</f>
        <v>11648286.116432207</v>
      </c>
      <c r="N201" s="46" cm="1">
        <f t="array" ref="N201">SalarioAnualEsperado($B201, $G201, $D201, N$1, Hombres!$A$1:$DW$117, Mujeres!$A$1:$DW$117 )</f>
        <v>12224216.921669906</v>
      </c>
      <c r="O201" s="46" cm="1">
        <f t="array" ref="O201">SalarioAnualEsperado($B201, $G201, $D201, O$1, Hombres!$A$1:$DW$117, Mujeres!$A$1:$DW$117 )</f>
        <v>12828445.186496697</v>
      </c>
      <c r="P201" s="46" cm="1">
        <f t="array" ref="P201">SalarioAnualEsperado($B201, $G201, $D201, P$1, Hombres!$A$1:$DW$117, Mujeres!$A$1:$DW$117 )</f>
        <v>13462175.829772564</v>
      </c>
      <c r="Q201" s="46" cm="1">
        <f t="array" ref="Q201">SalarioAnualEsperado($B201, $G201, $D201, Q$1, Hombres!$A$1:$DW$117, Mujeres!$A$1:$DW$117 )</f>
        <v>14126853.794718141</v>
      </c>
      <c r="R201" s="46" cm="1">
        <f t="array" ref="R201">SalarioAnualEsperado($B201, $G201, $D201, R$1, Hombres!$A$1:$DW$117, Mujeres!$A$1:$DW$117 )</f>
        <v>14824153.486397699</v>
      </c>
      <c r="S201" s="46" cm="1">
        <f t="array" ref="S201">SalarioAnualEsperado($B201, $G201, $D201, S$1, Hombres!$A$1:$DW$117, Mujeres!$A$1:$DW$117 )</f>
        <v>15555745.649966057</v>
      </c>
      <c r="T201" s="46" cm="1">
        <f t="array" ref="T201">SalarioAnualEsperado($B201, $G201, $D201, T$1, Hombres!$A$1:$DW$117, Mujeres!$A$1:$DW$117 )</f>
        <v>16323281.088784724</v>
      </c>
      <c r="U201" s="46" cm="1">
        <f t="array" ref="U201">SalarioAnualEsperado($B201, $G201, $D201, U$1, Hombres!$A$1:$DW$117, Mujeres!$A$1:$DW$117 )</f>
        <v>17128581.13844306</v>
      </c>
      <c r="V201" s="46" cm="1">
        <f t="array" ref="V201">SalarioAnualEsperado($B201, $G201, $D201, V$1, Hombres!$A$1:$DW$117, Mujeres!$A$1:$DW$117 )</f>
        <v>17973653.409603264</v>
      </c>
      <c r="W201" s="46" cm="1">
        <f t="array" ref="W201">SalarioAnualEsperado($B201, $G201, $D201, W$1, Hombres!$A$1:$DW$117, Mujeres!$A$1:$DW$117 )</f>
        <v>18860515.288851425</v>
      </c>
      <c r="X201" s="46" cm="1">
        <f t="array" ref="X201">SalarioAnualEsperado($B201, $G201, $D201, X$1, Hombres!$A$1:$DW$117, Mujeres!$A$1:$DW$117 )</f>
        <v>19790901.19991608</v>
      </c>
      <c r="Y201" s="46" cm="1">
        <f t="array" ref="Y201">SalarioAnualEsperado($B201, $G201, $D201, Y$1, Hombres!$A$1:$DW$117, Mujeres!$A$1:$DW$117 )</f>
        <v>20766563.273624014</v>
      </c>
      <c r="Z201" s="46" cm="1">
        <f t="array" ref="Z201">SalarioAnualEsperado($B201, $G201, $D201, Z$1, Hombres!$A$1:$DW$117, Mujeres!$A$1:$DW$117 )</f>
        <v>21789268.080579139</v>
      </c>
      <c r="AA201" s="46" cm="1">
        <f t="array" ref="AA201">SalarioAnualEsperado($B201, $G201, $D201, AA$1, Hombres!$A$1:$DW$117, Mujeres!$A$1:$DW$117 )</f>
        <v>22860901.108645082</v>
      </c>
      <c r="AB201" s="46" cm="1">
        <f t="array" ref="AB201">SalarioAnualEsperado($B201, $G201, $D201, AB$1, Hombres!$A$1:$DW$117, Mujeres!$A$1:$DW$117 )</f>
        <v>23983358.277101338</v>
      </c>
      <c r="AC201" s="46" cm="1">
        <f t="array" ref="AC201">SalarioAnualEsperado($B201, $G201, $D201, AC$1, Hombres!$A$1:$DW$117, Mujeres!$A$1:$DW$117 )</f>
        <v>25158538.78284942</v>
      </c>
      <c r="AD201" s="46" cm="1">
        <f t="array" ref="AD201">SalarioAnualEsperado($B201, $G201, $D201, AD$1, Hombres!$A$1:$DW$117, Mujeres!$A$1:$DW$117 )</f>
        <v>26388688.853570584</v>
      </c>
      <c r="AE201" s="46" cm="1">
        <f t="array" ref="AE201">SalarioAnualEsperado($B201, $G201, $D201, AE$1, Hombres!$A$1:$DW$117, Mujeres!$A$1:$DW$117 )</f>
        <v>27676698.253295057</v>
      </c>
      <c r="AF201" s="46" cm="1">
        <f t="array" ref="AF201">SalarioAnualEsperado($B201, $G201, $D201, AF$1, Hombres!$A$1:$DW$117, Mujeres!$A$1:$DW$117 )</f>
        <v>29025850.01910352</v>
      </c>
      <c r="AG201" s="46" cm="1">
        <f t="array" ref="AG201">SalarioAnualEsperado($B201, $G201, $D201, AG$1, Hombres!$A$1:$DW$117, Mujeres!$A$1:$DW$117 )</f>
        <v>30439295.792008068</v>
      </c>
      <c r="AH201" s="46" cm="1">
        <f t="array" ref="AH201">SalarioAnualEsperado($B201, $G201, $D201, AH$1, Hombres!$A$1:$DW$117, Mujeres!$A$1:$DW$117 )</f>
        <v>31918884.585373219</v>
      </c>
      <c r="AI201" s="46" cm="1">
        <f t="array" ref="AI201">SalarioAnualEsperado($B201, $G201, $D201, AI$1, Hombres!$A$1:$DW$117, Mujeres!$A$1:$DW$117 )</f>
        <v>33466325.340449765</v>
      </c>
      <c r="AJ201" s="46" cm="1">
        <f t="array" ref="AJ201">SalarioAnualEsperado($B201, $G201, $D201, AJ$1, Hombres!$A$1:$DW$117, Mujeres!$A$1:$DW$117 )</f>
        <v>35083547.866257623</v>
      </c>
      <c r="AK201" s="46" cm="1">
        <f t="array" ref="AK201">SalarioAnualEsperado($B201, $G201, $D201, AK$1, Hombres!$A$1:$DW$117, Mujeres!$A$1:$DW$117 )</f>
        <v>36773012.389716789</v>
      </c>
      <c r="AL201" s="46" cm="1">
        <f t="array" ref="AL201">SalarioAnualEsperado($B201, $G201, $D201, AL$1, Hombres!$A$1:$DW$117, Mujeres!$A$1:$DW$117 )</f>
        <v>38537451.5694094</v>
      </c>
      <c r="AM201" s="46" cm="1">
        <f t="array" ref="AM201">SalarioAnualEsperado($B201, $G201, $D201, AM$1, Hombres!$A$1:$DW$117, Mujeres!$A$1:$DW$117 )</f>
        <v>40379555.671071678</v>
      </c>
      <c r="AN201" s="46" cm="1">
        <f t="array" ref="AN201">SalarioAnualEsperado($B201, $G201, $D201, AN$1, Hombres!$A$1:$DW$117, Mujeres!$A$1:$DW$117 )</f>
        <v>42302577.505582221</v>
      </c>
      <c r="AO201" s="46" cm="1">
        <f t="array" ref="AO201">SalarioAnualEsperado($B201, $G201, $D201, AO$1, Hombres!$A$1:$DW$117, Mujeres!$A$1:$DW$117 )</f>
        <v>44310629.748105958</v>
      </c>
      <c r="AP201" s="46" cm="1">
        <f t="array" ref="AP201">SalarioAnualEsperado($B201, $G201, $D201, AP$1, Hombres!$A$1:$DW$117, Mujeres!$A$1:$DW$117 )</f>
        <v>46406753.541569866</v>
      </c>
      <c r="AQ201" s="46" cm="1">
        <f t="array" ref="AQ201">SalarioAnualEsperado($B201, $G201, $D201, AQ$1, Hombres!$A$1:$DW$117, Mujeres!$A$1:$DW$117 )</f>
        <v>48593137.142583713</v>
      </c>
      <c r="AR201" s="46" cm="1">
        <f t="array" ref="AR201">SalarioAnualEsperado($B201, $G201, $D201, AR$1, Hombres!$A$1:$DW$117, Mujeres!$A$1:$DW$117 )</f>
        <v>50869495.318315171</v>
      </c>
      <c r="AS201" s="46" cm="1">
        <f t="array" ref="AS201">SalarioAnualEsperado($B201, $G201, $D201, AS$1, Hombres!$A$1:$DW$117, Mujeres!$A$1:$DW$117 )</f>
        <v>53234201.723256692</v>
      </c>
      <c r="AT201" s="46" cm="1">
        <f t="array" ref="AT201">SalarioAnualEsperado($B201, $G201, $D201, AT$1, Hombres!$A$1:$DW$117, Mujeres!$A$1:$DW$117 )</f>
        <v>55685399.497815728</v>
      </c>
      <c r="AU201" s="46" cm="1">
        <f t="array" ref="AU201">SalarioAnualEsperado($B201, $G201, $D201, AU$1, Hombres!$A$1:$DW$117, Mujeres!$A$1:$DW$117 )</f>
        <v>58224102.921720028</v>
      </c>
      <c r="AV201" s="46" cm="1">
        <f t="array" ref="AV201">SalarioAnualEsperado($B201, $G201, $D201, AV$1, Hombres!$A$1:$DW$117, Mujeres!$A$1:$DW$117 )</f>
        <v>60853160.460382834</v>
      </c>
      <c r="AW201" s="46" cm="1">
        <f t="array" ref="AW201">SalarioAnualEsperado($B201, $G201, $D201, AW$1, Hombres!$A$1:$DW$117, Mujeres!$A$1:$DW$117 )</f>
        <v>63574603.418271758</v>
      </c>
      <c r="AX201" s="46" cm="1">
        <f t="array" ref="AX201">SalarioAnualEsperado($B201, $G201, $D201, AX$1, Hombres!$A$1:$DW$117, Mujeres!$A$1:$DW$117 )</f>
        <v>66390281.978223935</v>
      </c>
      <c r="AY201" s="46" cm="1">
        <f t="array" ref="AY201">SalarioAnualEsperado($B201, $G201, $D201, AY$1, Hombres!$A$1:$DW$117, Mujeres!$A$1:$DW$117 )</f>
        <v>69301739.970658317</v>
      </c>
      <c r="AZ201" s="46" cm="1">
        <f t="array" ref="AZ201">SalarioAnualEsperado($B201, $G201, $D201, AZ$1, Hombres!$A$1:$DW$117, Mujeres!$A$1:$DW$117 )</f>
        <v>72307639.063699827</v>
      </c>
      <c r="BA201" s="46" cm="1">
        <f t="array" ref="BA201">SalarioAnualEsperado($B201, $G201, $D201, BA$1, Hombres!$A$1:$DW$117, Mujeres!$A$1:$DW$117 )</f>
        <v>0</v>
      </c>
      <c r="BB201" s="46" cm="1">
        <f t="array" ref="BB201">SalarioAnualEsperado($B201, $G201, $D201, BB$1, Hombres!$A$1:$DW$117, Mujeres!$A$1:$DW$117 )</f>
        <v>0</v>
      </c>
      <c r="BC201" s="46" cm="1">
        <f t="array" ref="BC201">SalarioAnualEsperado($B201, $G201, $D201, BC$1, Hombres!$A$1:$DW$117, Mujeres!$A$1:$DW$117 )</f>
        <v>0</v>
      </c>
      <c r="BD201" s="46" cm="1">
        <f t="array" ref="BD201">SalarioAnualEsperado($B201, $G201, $D201, BD$1, Hombres!$A$1:$DW$117, Mujeres!$A$1:$DW$117 )</f>
        <v>0</v>
      </c>
      <c r="BE201" s="46" cm="1">
        <f t="array" ref="BE201">SalarioAnualEsperado($B201, $G201, $D201, BE$1, Hombres!$A$1:$DW$117, Mujeres!$A$1:$DW$117 )</f>
        <v>0</v>
      </c>
      <c r="BF201" s="46" cm="1">
        <f t="array" ref="BF201">SalarioAnualEsperado($B201, $G201, $D201, BF$1, Hombres!$A$1:$DW$117, Mujeres!$A$1:$DW$117 )</f>
        <v>0</v>
      </c>
      <c r="BG201" s="46" cm="1">
        <f t="array" ref="BG201">SalarioAnualEsperado($B201, $G201, $D201, BG$1, Hombres!$A$1:$DW$117, Mujeres!$A$1:$DW$117 )</f>
        <v>0</v>
      </c>
      <c r="BH201" s="46" cm="1">
        <f t="array" ref="BH201">SalarioAnualEsperado($B201, $G201, $D201, BH$1, Hombres!$A$1:$DW$117, Mujeres!$A$1:$DW$117 )</f>
        <v>0</v>
      </c>
      <c r="BI201" s="46" cm="1">
        <f t="array" ref="BI201">SalarioAnualEsperado($B201, $G201, $D201, BI$1, Hombres!$A$1:$DW$117, Mujeres!$A$1:$DW$117 )</f>
        <v>0</v>
      </c>
      <c r="BJ201" s="46" cm="1">
        <f t="array" ref="BJ201">SalarioAnualEsperado($B201, $G201, $D201, BJ$1, Hombres!$A$1:$DW$117, Mujeres!$A$1:$DW$117 )</f>
        <v>0</v>
      </c>
      <c r="BK201" s="46" cm="1">
        <f t="array" ref="BK201">SalarioAnualEsperado($B201, $G201, $D201, BK$1, Hombres!$A$1:$DW$117, Mujeres!$A$1:$DW$117 )</f>
        <v>0</v>
      </c>
      <c r="BL201" s="46" cm="1">
        <f t="array" ref="BL201">SalarioAnualEsperado($B201, $G201, $D201, BL$1, Hombres!$A$1:$DW$117, Mujeres!$A$1:$DW$117 )</f>
        <v>0</v>
      </c>
      <c r="BM201" s="46" cm="1">
        <f t="array" ref="BM201">SalarioAnualEsperado($B201, $G201, $D201, BM$1, Hombres!$A$1:$DW$117, Mujeres!$A$1:$DW$117 )</f>
        <v>0</v>
      </c>
      <c r="BN201" s="46" cm="1">
        <f t="array" ref="BN201">SalarioAnualEsperado($B201, $G201, $D201, BN$1, Hombres!$A$1:$DW$117, Mujeres!$A$1:$DW$117 )</f>
        <v>0</v>
      </c>
      <c r="BO201" s="46" cm="1">
        <f t="array" ref="BO201">SalarioAnualEsperado($B201, $G201, $D201, BO$1, Hombres!$A$1:$DW$117, Mujeres!$A$1:$DW$117 )</f>
        <v>0</v>
      </c>
      <c r="BP201" s="46" cm="1">
        <f t="array" ref="BP201">SalarioAnualEsperado($B201, $G201, $D201, BP$1, Hombres!$A$1:$DW$117, Mujeres!$A$1:$DW$117 )</f>
        <v>0</v>
      </c>
      <c r="BQ201" s="46" cm="1">
        <f t="array" ref="BQ201">SalarioAnualEsperado($B201, $G201, $D201, BQ$1, Hombres!$A$1:$DW$117, Mujeres!$A$1:$DW$117 )</f>
        <v>0</v>
      </c>
      <c r="BR201" s="46" cm="1">
        <f t="array" ref="BR201">SalarioAnualEsperado($B201, $G201, $D201, BR$1, Hombres!$A$1:$DW$117, Mujeres!$A$1:$DW$117 )</f>
        <v>0</v>
      </c>
      <c r="BS201" s="46" cm="1">
        <f t="array" ref="BS201">SalarioAnualEsperado($B201, $G201, $D201, BS$1, Hombres!$A$1:$DW$117, Mujeres!$A$1:$DW$117 )</f>
        <v>0</v>
      </c>
      <c r="BT201" s="46" cm="1">
        <f t="array" ref="BT201">SalarioAnualEsperado($B201, $G201, $D201, BT$1, Hombres!$A$1:$DW$117, Mujeres!$A$1:$DW$117 )</f>
        <v>0</v>
      </c>
      <c r="BU201" s="46" cm="1">
        <f t="array" ref="BU201">SalarioAnualEsperado($B201, $G201, $D201, BU$1, Hombres!$A$1:$DW$117, Mujeres!$A$1:$DW$117 )</f>
        <v>0</v>
      </c>
      <c r="BV201" s="46" cm="1">
        <f t="array" ref="BV201">SalarioAnualEsperado($B201, $G201, $D201, BV$1, Hombres!$A$1:$DW$117, Mujeres!$A$1:$DW$117 )</f>
        <v>0</v>
      </c>
      <c r="BW201" s="46" cm="1">
        <f t="array" ref="BW201">SalarioAnualEsperado($B201, $G201, $D201, BW$1, Hombres!$A$1:$DW$117, Mujeres!$A$1:$DW$117 )</f>
        <v>0</v>
      </c>
      <c r="BX201" s="46" cm="1">
        <f t="array" ref="BX201">SalarioAnualEsperado($B201, $G201, $D201, BX$1, Hombres!$A$1:$DW$117, Mujeres!$A$1:$DW$117 )</f>
        <v>0</v>
      </c>
      <c r="BY201" s="46" cm="1">
        <f t="array" ref="BY201">SalarioAnualEsperado($B201, $G201, $D201, BY$1, Hombres!$A$1:$DW$117, Mujeres!$A$1:$DW$117 )</f>
        <v>0</v>
      </c>
      <c r="BZ201" s="46" cm="1">
        <f t="array" ref="BZ201">SalarioAnualEsperado($B201, $G201, $D201, BZ$1, Hombres!$A$1:$DW$117, Mujeres!$A$1:$DW$117 )</f>
        <v>0</v>
      </c>
      <c r="CA201" s="46" cm="1">
        <f t="array" ref="CA201">SalarioAnualEsperado($B201, $G201, $D201, CA$1, Hombres!$A$1:$DW$117, Mujeres!$A$1:$DW$117 )</f>
        <v>0</v>
      </c>
      <c r="CB201" s="46" cm="1">
        <f t="array" ref="CB201">SalarioAnualEsperado($B201, $G201, $D201, CB$1, Hombres!$A$1:$DW$117, Mujeres!$A$1:$DW$117 )</f>
        <v>0</v>
      </c>
      <c r="CC201" s="46" cm="1">
        <f t="array" ref="CC201">SalarioAnualEsperado($B201, $G201, $D201, CC$1, Hombres!$A$1:$DW$117, Mujeres!$A$1:$DW$117 )</f>
        <v>0</v>
      </c>
      <c r="CD201" s="46" cm="1">
        <f t="array" ref="CD201">SalarioAnualEsperado($B201, $G201, $D201, CD$1, Hombres!$A$1:$DW$117, Mujeres!$A$1:$DW$117 )</f>
        <v>0</v>
      </c>
      <c r="CE201" s="46" cm="1">
        <f t="array" ref="CE201">SalarioAnualEsperado($B201, $G201, $D201, CE$1, Hombres!$A$1:$DW$117, Mujeres!$A$1:$DW$117 )</f>
        <v>0</v>
      </c>
      <c r="CF201" s="46" cm="1">
        <f t="array" ref="CF201">SalarioAnualEsperado($B201, $G201, $D201, CF$1, Hombres!$A$1:$DW$117, Mujeres!$A$1:$DW$117 )</f>
        <v>0</v>
      </c>
      <c r="CG201" s="46" cm="1">
        <f t="array" ref="CG201">SalarioAnualEsperado($B201, $G201, $D201, CG$1, Hombres!$A$1:$DW$117, Mujeres!$A$1:$DW$117 )</f>
        <v>0</v>
      </c>
      <c r="CH201" s="46" cm="1">
        <f t="array" ref="CH201">SalarioAnualEsperado($B201, $G201, $D201, CH$1, Hombres!$A$1:$DW$117, Mujeres!$A$1:$DW$117 )</f>
        <v>0</v>
      </c>
      <c r="CI201" s="46" cm="1">
        <f t="array" ref="CI201">SalarioAnualEsperado($B201, $G201, $D201, CI$1, Hombres!$A$1:$DW$117, Mujeres!$A$1:$DW$117 )</f>
        <v>0</v>
      </c>
      <c r="CJ201" s="46" cm="1">
        <f t="array" ref="CJ201">SalarioAnualEsperado($B201, $G201, $D201, CJ$1, Hombres!$A$1:$DW$117, Mujeres!$A$1:$DW$117 )</f>
        <v>0</v>
      </c>
      <c r="CK201" s="46" cm="1">
        <f t="array" ref="CK201">SalarioAnualEsperado($B201, $G201, $D201, CK$1, Hombres!$A$1:$DW$117, Mujeres!$A$1:$DW$117 )</f>
        <v>0</v>
      </c>
      <c r="CL201" s="46" cm="1">
        <f t="array" ref="CL201">SalarioAnualEsperado($B201, $G201, $D201, CL$1, Hombres!$A$1:$DW$117, Mujeres!$A$1:$DW$117 )</f>
        <v>0</v>
      </c>
      <c r="CM201" s="46" cm="1">
        <f t="array" ref="CM201">SalarioAnualEsperado($B201, $G201, $D201, CM$1, Hombres!$A$1:$DW$117, Mujeres!$A$1:$DW$117 )</f>
        <v>0</v>
      </c>
      <c r="CN201" s="46" cm="1">
        <f t="array" ref="CN201">SalarioAnualEsperado($B201, $G201, $D201, CN$1, Hombres!$A$1:$DW$117, Mujeres!$A$1:$DW$117 )</f>
        <v>0</v>
      </c>
      <c r="CO201" s="46" cm="1">
        <f t="array" ref="CO201">SalarioAnualEsperado($B201, $G201, $D201, CO$1, Hombres!$A$1:$DW$117, Mujeres!$A$1:$DW$117 )</f>
        <v>0</v>
      </c>
      <c r="CP201" s="46" cm="1">
        <f t="array" ref="CP201">SalarioAnualEsperado($B201, $G201, $D201, CP$1, Hombres!$A$1:$DW$117, Mujeres!$A$1:$DW$117 )</f>
        <v>0</v>
      </c>
      <c r="CQ201" s="46" cm="1">
        <f t="array" ref="CQ201">SalarioAnualEsperado($B201, $G201, $D201, CQ$1, Hombres!$A$1:$DW$117, Mujeres!$A$1:$DW$117 )</f>
        <v>0</v>
      </c>
      <c r="CR201" s="46" cm="1">
        <f t="array" ref="CR201">SalarioAnualEsperado($B201, $G201, $D201, CR$1, Hombres!$A$1:$DW$117, Mujeres!$A$1:$DW$117 )</f>
        <v>0</v>
      </c>
      <c r="CS201" s="46" cm="1">
        <f t="array" ref="CS201">SalarioAnualEsperado($B201, $G201, $D201, CS$1, Hombres!$A$1:$DW$117, Mujeres!$A$1:$DW$117 )</f>
        <v>0</v>
      </c>
      <c r="CT201" s="46" cm="1">
        <f t="array" ref="CT201">SalarioAnualEsperado($B201, $G201, $D201, CT$1, Hombres!$A$1:$DW$117, Mujeres!$A$1:$DW$117 )</f>
        <v>0</v>
      </c>
      <c r="CU201" s="46" cm="1">
        <f t="array" ref="CU201">SalarioAnualEsperado($B201, $G201, $D201, CU$1, Hombres!$A$1:$DW$117, Mujeres!$A$1:$DW$117 )</f>
        <v>0</v>
      </c>
      <c r="CV201" s="46" cm="1">
        <f t="array" ref="CV201">SalarioAnualEsperado($B201, $G201, $D201, CV$1, Hombres!$A$1:$DW$117, Mujeres!$A$1:$DW$117 )</f>
        <v>0</v>
      </c>
      <c r="CW201" s="46" cm="1">
        <f t="array" ref="CW201">SalarioAnualEsperado($B201, $G201, $D201, CW$1, Hombres!$A$1:$DW$117, Mujeres!$A$1:$DW$117 )</f>
        <v>0</v>
      </c>
      <c r="CX201" s="46" cm="1">
        <f t="array" ref="CX201">SalarioAnualEsperado($B201, $G201, $D201, CX$1, Hombres!$A$1:$DW$117, Mujeres!$A$1:$DW$117 )</f>
        <v>0</v>
      </c>
      <c r="CY201" s="46" cm="1">
        <f t="array" ref="CY201">SalarioAnualEsperado($B201, $G201, $D201, CY$1, Hombres!$A$1:$DW$117, Mujeres!$A$1:$DW$117 )</f>
        <v>0</v>
      </c>
      <c r="CZ201" s="46" cm="1">
        <f t="array" ref="CZ201">SalarioAnualEsperado($B201, $G201, $D201, CZ$1, Hombres!$A$1:$DW$117, Mujeres!$A$1:$DW$117 )</f>
        <v>0</v>
      </c>
      <c r="DA201" s="46" cm="1">
        <f t="array" ref="DA201">SalarioAnualEsperado($B201, $G201, $D201, DA$1, Hombres!$A$1:$DW$117, Mujeres!$A$1:$DW$117 )</f>
        <v>0</v>
      </c>
      <c r="DB201" s="46" cm="1">
        <f t="array" ref="DB201">SalarioAnualEsperado($B201, $G201, $D201, DB$1, Hombres!$A$1:$DW$117, Mujeres!$A$1:$DW$117 )</f>
        <v>0</v>
      </c>
      <c r="DC201" s="46" cm="1">
        <f t="array" ref="DC201">SalarioAnualEsperado($B201, $G201, $D201, DC$1, Hombres!$A$1:$DW$117, Mujeres!$A$1:$DW$117 )</f>
        <v>0</v>
      </c>
    </row>
    <row r="202" spans="1:107" x14ac:dyDescent="0.2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6" cm="1">
        <f t="array" ref="L202">SalarioAnualEsperado($B202, $G202, $D202, L$1, Hombres!$A$1:$DW$117, Mujeres!$A$1:$DW$117 )</f>
        <v>22757235.800000001</v>
      </c>
      <c r="M202" s="46" cm="1">
        <f t="array" ref="M202">SalarioAnualEsperado($B202, $G202, $D202, M$1, Hombres!$A$1:$DW$117, Mujeres!$A$1:$DW$117 )</f>
        <v>23821841.227333877</v>
      </c>
      <c r="N202" s="46" cm="1">
        <f t="array" ref="N202">SalarioAnualEsperado($B202, $G202, $D202, N$1, Hombres!$A$1:$DW$117, Mujeres!$A$1:$DW$117 )</f>
        <v>24930378.535462286</v>
      </c>
      <c r="O202" s="46" cm="1">
        <f t="array" ref="O202">SalarioAnualEsperado($B202, $G202, $D202, O$1, Hombres!$A$1:$DW$117, Mujeres!$A$1:$DW$117 )</f>
        <v>26084597.421123192</v>
      </c>
      <c r="P202" s="46" cm="1">
        <f t="array" ref="P202">SalarioAnualEsperado($B202, $G202, $D202, P$1, Hombres!$A$1:$DW$117, Mujeres!$A$1:$DW$117 )</f>
        <v>27285704.302312784</v>
      </c>
      <c r="Q202" s="46" cm="1">
        <f t="array" ref="Q202">SalarioAnualEsperado($B202, $G202, $D202, Q$1, Hombres!$A$1:$DW$117, Mujeres!$A$1:$DW$117 )</f>
        <v>28534349.481244966</v>
      </c>
      <c r="R202" s="46" cm="1">
        <f t="array" ref="R202">SalarioAnualEsperado($B202, $G202, $D202, R$1, Hombres!$A$1:$DW$117, Mujeres!$A$1:$DW$117 )</f>
        <v>29829855.49292437</v>
      </c>
      <c r="S202" s="46" cm="1">
        <f t="array" ref="S202">SalarioAnualEsperado($B202, $G202, $D202, S$1, Hombres!$A$1:$DW$117, Mujeres!$A$1:$DW$117 )</f>
        <v>31170449.867011569</v>
      </c>
      <c r="T202" s="46" cm="1">
        <f t="array" ref="T202">SalarioAnualEsperado($B202, $G202, $D202, T$1, Hombres!$A$1:$DW$117, Mujeres!$A$1:$DW$117 )</f>
        <v>32554086.751705449</v>
      </c>
      <c r="U202" s="46" cm="1">
        <f t="array" ref="U202">SalarioAnualEsperado($B202, $G202, $D202, U$1, Hombres!$A$1:$DW$117, Mujeres!$A$1:$DW$117 )</f>
        <v>33980256.446367569</v>
      </c>
      <c r="V202" s="46" cm="1">
        <f t="array" ref="V202">SalarioAnualEsperado($B202, $G202, $D202, V$1, Hombres!$A$1:$DW$117, Mujeres!$A$1:$DW$117 )</f>
        <v>35449534.912754126</v>
      </c>
      <c r="W202" s="46" cm="1">
        <f t="array" ref="W202">SalarioAnualEsperado($B202, $G202, $D202, W$1, Hombres!$A$1:$DW$117, Mujeres!$A$1:$DW$117 )</f>
        <v>36961953.080456227</v>
      </c>
      <c r="X202" s="46" cm="1">
        <f t="array" ref="X202">SalarioAnualEsperado($B202, $G202, $D202, X$1, Hombres!$A$1:$DW$117, Mujeres!$A$1:$DW$117 )</f>
        <v>38517143.209095374</v>
      </c>
      <c r="Y202" s="46" cm="1">
        <f t="array" ref="Y202">SalarioAnualEsperado($B202, $G202, $D202, Y$1, Hombres!$A$1:$DW$117, Mujeres!$A$1:$DW$117 )</f>
        <v>40114310.429270096</v>
      </c>
      <c r="Z202" s="46" cm="1">
        <f t="array" ref="Z202">SalarioAnualEsperado($B202, $G202, $D202, Z$1, Hombres!$A$1:$DW$117, Mujeres!$A$1:$DW$117 )</f>
        <v>41751067.140158087</v>
      </c>
      <c r="AA202" s="46" cm="1">
        <f t="array" ref="AA202">SalarioAnualEsperado($B202, $G202, $D202, AA$1, Hombres!$A$1:$DW$117, Mujeres!$A$1:$DW$117 )</f>
        <v>0</v>
      </c>
      <c r="AB202" s="46" cm="1">
        <f t="array" ref="AB202">SalarioAnualEsperado($B202, $G202, $D202, AB$1, Hombres!$A$1:$DW$117, Mujeres!$A$1:$DW$117 )</f>
        <v>0</v>
      </c>
      <c r="AC202" s="46" cm="1">
        <f t="array" ref="AC202">SalarioAnualEsperado($B202, $G202, $D202, AC$1, Hombres!$A$1:$DW$117, Mujeres!$A$1:$DW$117 )</f>
        <v>0</v>
      </c>
      <c r="AD202" s="46" cm="1">
        <f t="array" ref="AD202">SalarioAnualEsperado($B202, $G202, $D202, AD$1, Hombres!$A$1:$DW$117, Mujeres!$A$1:$DW$117 )</f>
        <v>0</v>
      </c>
      <c r="AE202" s="46" cm="1">
        <f t="array" ref="AE202">SalarioAnualEsperado($B202, $G202, $D202, AE$1, Hombres!$A$1:$DW$117, Mujeres!$A$1:$DW$117 )</f>
        <v>0</v>
      </c>
      <c r="AF202" s="46" cm="1">
        <f t="array" ref="AF202">SalarioAnualEsperado($B202, $G202, $D202, AF$1, Hombres!$A$1:$DW$117, Mujeres!$A$1:$DW$117 )</f>
        <v>0</v>
      </c>
      <c r="AG202" s="46" cm="1">
        <f t="array" ref="AG202">SalarioAnualEsperado($B202, $G202, $D202, AG$1, Hombres!$A$1:$DW$117, Mujeres!$A$1:$DW$117 )</f>
        <v>0</v>
      </c>
      <c r="AH202" s="46" cm="1">
        <f t="array" ref="AH202">SalarioAnualEsperado($B202, $G202, $D202, AH$1, Hombres!$A$1:$DW$117, Mujeres!$A$1:$DW$117 )</f>
        <v>0</v>
      </c>
      <c r="AI202" s="46" cm="1">
        <f t="array" ref="AI202">SalarioAnualEsperado($B202, $G202, $D202, AI$1, Hombres!$A$1:$DW$117, Mujeres!$A$1:$DW$117 )</f>
        <v>0</v>
      </c>
      <c r="AJ202" s="46" cm="1">
        <f t="array" ref="AJ202">SalarioAnualEsperado($B202, $G202, $D202, AJ$1, Hombres!$A$1:$DW$117, Mujeres!$A$1:$DW$117 )</f>
        <v>0</v>
      </c>
      <c r="AK202" s="46" cm="1">
        <f t="array" ref="AK202">SalarioAnualEsperado($B202, $G202, $D202, AK$1, Hombres!$A$1:$DW$117, Mujeres!$A$1:$DW$117 )</f>
        <v>0</v>
      </c>
      <c r="AL202" s="46" cm="1">
        <f t="array" ref="AL202">SalarioAnualEsperado($B202, $G202, $D202, AL$1, Hombres!$A$1:$DW$117, Mujeres!$A$1:$DW$117 )</f>
        <v>0</v>
      </c>
      <c r="AM202" s="46" cm="1">
        <f t="array" ref="AM202">SalarioAnualEsperado($B202, $G202, $D202, AM$1, Hombres!$A$1:$DW$117, Mujeres!$A$1:$DW$117 )</f>
        <v>0</v>
      </c>
      <c r="AN202" s="46" cm="1">
        <f t="array" ref="AN202">SalarioAnualEsperado($B202, $G202, $D202, AN$1, Hombres!$A$1:$DW$117, Mujeres!$A$1:$DW$117 )</f>
        <v>0</v>
      </c>
      <c r="AO202" s="46" cm="1">
        <f t="array" ref="AO202">SalarioAnualEsperado($B202, $G202, $D202, AO$1, Hombres!$A$1:$DW$117, Mujeres!$A$1:$DW$117 )</f>
        <v>0</v>
      </c>
      <c r="AP202" s="46" cm="1">
        <f t="array" ref="AP202">SalarioAnualEsperado($B202, $G202, $D202, AP$1, Hombres!$A$1:$DW$117, Mujeres!$A$1:$DW$117 )</f>
        <v>0</v>
      </c>
      <c r="AQ202" s="46" cm="1">
        <f t="array" ref="AQ202">SalarioAnualEsperado($B202, $G202, $D202, AQ$1, Hombres!$A$1:$DW$117, Mujeres!$A$1:$DW$117 )</f>
        <v>0</v>
      </c>
      <c r="AR202" s="46" cm="1">
        <f t="array" ref="AR202">SalarioAnualEsperado($B202, $G202, $D202, AR$1, Hombres!$A$1:$DW$117, Mujeres!$A$1:$DW$117 )</f>
        <v>0</v>
      </c>
      <c r="AS202" s="46" cm="1">
        <f t="array" ref="AS202">SalarioAnualEsperado($B202, $G202, $D202, AS$1, Hombres!$A$1:$DW$117, Mujeres!$A$1:$DW$117 )</f>
        <v>0</v>
      </c>
      <c r="AT202" s="46" cm="1">
        <f t="array" ref="AT202">SalarioAnualEsperado($B202, $G202, $D202, AT$1, Hombres!$A$1:$DW$117, Mujeres!$A$1:$DW$117 )</f>
        <v>0</v>
      </c>
      <c r="AU202" s="46" cm="1">
        <f t="array" ref="AU202">SalarioAnualEsperado($B202, $G202, $D202, AU$1, Hombres!$A$1:$DW$117, Mujeres!$A$1:$DW$117 )</f>
        <v>0</v>
      </c>
      <c r="AV202" s="46" cm="1">
        <f t="array" ref="AV202">SalarioAnualEsperado($B202, $G202, $D202, AV$1, Hombres!$A$1:$DW$117, Mujeres!$A$1:$DW$117 )</f>
        <v>0</v>
      </c>
      <c r="AW202" s="46" cm="1">
        <f t="array" ref="AW202">SalarioAnualEsperado($B202, $G202, $D202, AW$1, Hombres!$A$1:$DW$117, Mujeres!$A$1:$DW$117 )</f>
        <v>0</v>
      </c>
      <c r="AX202" s="46" cm="1">
        <f t="array" ref="AX202">SalarioAnualEsperado($B202, $G202, $D202, AX$1, Hombres!$A$1:$DW$117, Mujeres!$A$1:$DW$117 )</f>
        <v>0</v>
      </c>
      <c r="AY202" s="46" cm="1">
        <f t="array" ref="AY202">SalarioAnualEsperado($B202, $G202, $D202, AY$1, Hombres!$A$1:$DW$117, Mujeres!$A$1:$DW$117 )</f>
        <v>0</v>
      </c>
      <c r="AZ202" s="46" cm="1">
        <f t="array" ref="AZ202">SalarioAnualEsperado($B202, $G202, $D202, AZ$1, Hombres!$A$1:$DW$117, Mujeres!$A$1:$DW$117 )</f>
        <v>0</v>
      </c>
      <c r="BA202" s="46" cm="1">
        <f t="array" ref="BA202">SalarioAnualEsperado($B202, $G202, $D202, BA$1, Hombres!$A$1:$DW$117, Mujeres!$A$1:$DW$117 )</f>
        <v>0</v>
      </c>
      <c r="BB202" s="46" cm="1">
        <f t="array" ref="BB202">SalarioAnualEsperado($B202, $G202, $D202, BB$1, Hombres!$A$1:$DW$117, Mujeres!$A$1:$DW$117 )</f>
        <v>0</v>
      </c>
      <c r="BC202" s="46" cm="1">
        <f t="array" ref="BC202">SalarioAnualEsperado($B202, $G202, $D202, BC$1, Hombres!$A$1:$DW$117, Mujeres!$A$1:$DW$117 )</f>
        <v>0</v>
      </c>
      <c r="BD202" s="46" cm="1">
        <f t="array" ref="BD202">SalarioAnualEsperado($B202, $G202, $D202, BD$1, Hombres!$A$1:$DW$117, Mujeres!$A$1:$DW$117 )</f>
        <v>0</v>
      </c>
      <c r="BE202" s="46" cm="1">
        <f t="array" ref="BE202">SalarioAnualEsperado($B202, $G202, $D202, BE$1, Hombres!$A$1:$DW$117, Mujeres!$A$1:$DW$117 )</f>
        <v>0</v>
      </c>
      <c r="BF202" s="46" cm="1">
        <f t="array" ref="BF202">SalarioAnualEsperado($B202, $G202, $D202, BF$1, Hombres!$A$1:$DW$117, Mujeres!$A$1:$DW$117 )</f>
        <v>0</v>
      </c>
      <c r="BG202" s="46" cm="1">
        <f t="array" ref="BG202">SalarioAnualEsperado($B202, $G202, $D202, BG$1, Hombres!$A$1:$DW$117, Mujeres!$A$1:$DW$117 )</f>
        <v>0</v>
      </c>
      <c r="BH202" s="46" cm="1">
        <f t="array" ref="BH202">SalarioAnualEsperado($B202, $G202, $D202, BH$1, Hombres!$A$1:$DW$117, Mujeres!$A$1:$DW$117 )</f>
        <v>0</v>
      </c>
      <c r="BI202" s="46" cm="1">
        <f t="array" ref="BI202">SalarioAnualEsperado($B202, $G202, $D202, BI$1, Hombres!$A$1:$DW$117, Mujeres!$A$1:$DW$117 )</f>
        <v>0</v>
      </c>
      <c r="BJ202" s="46" cm="1">
        <f t="array" ref="BJ202">SalarioAnualEsperado($B202, $G202, $D202, BJ$1, Hombres!$A$1:$DW$117, Mujeres!$A$1:$DW$117 )</f>
        <v>0</v>
      </c>
      <c r="BK202" s="46" cm="1">
        <f t="array" ref="BK202">SalarioAnualEsperado($B202, $G202, $D202, BK$1, Hombres!$A$1:$DW$117, Mujeres!$A$1:$DW$117 )</f>
        <v>0</v>
      </c>
      <c r="BL202" s="46" cm="1">
        <f t="array" ref="BL202">SalarioAnualEsperado($B202, $G202, $D202, BL$1, Hombres!$A$1:$DW$117, Mujeres!$A$1:$DW$117 )</f>
        <v>0</v>
      </c>
      <c r="BM202" s="46" cm="1">
        <f t="array" ref="BM202">SalarioAnualEsperado($B202, $G202, $D202, BM$1, Hombres!$A$1:$DW$117, Mujeres!$A$1:$DW$117 )</f>
        <v>0</v>
      </c>
      <c r="BN202" s="46" cm="1">
        <f t="array" ref="BN202">SalarioAnualEsperado($B202, $G202, $D202, BN$1, Hombres!$A$1:$DW$117, Mujeres!$A$1:$DW$117 )</f>
        <v>0</v>
      </c>
      <c r="BO202" s="46" cm="1">
        <f t="array" ref="BO202">SalarioAnualEsperado($B202, $G202, $D202, BO$1, Hombres!$A$1:$DW$117, Mujeres!$A$1:$DW$117 )</f>
        <v>0</v>
      </c>
      <c r="BP202" s="46" cm="1">
        <f t="array" ref="BP202">SalarioAnualEsperado($B202, $G202, $D202, BP$1, Hombres!$A$1:$DW$117, Mujeres!$A$1:$DW$117 )</f>
        <v>0</v>
      </c>
      <c r="BQ202" s="46" cm="1">
        <f t="array" ref="BQ202">SalarioAnualEsperado($B202, $G202, $D202, BQ$1, Hombres!$A$1:$DW$117, Mujeres!$A$1:$DW$117 )</f>
        <v>0</v>
      </c>
      <c r="BR202" s="46" cm="1">
        <f t="array" ref="BR202">SalarioAnualEsperado($B202, $G202, $D202, BR$1, Hombres!$A$1:$DW$117, Mujeres!$A$1:$DW$117 )</f>
        <v>0</v>
      </c>
      <c r="BS202" s="46" cm="1">
        <f t="array" ref="BS202">SalarioAnualEsperado($B202, $G202, $D202, BS$1, Hombres!$A$1:$DW$117, Mujeres!$A$1:$DW$117 )</f>
        <v>0</v>
      </c>
      <c r="BT202" s="46" cm="1">
        <f t="array" ref="BT202">SalarioAnualEsperado($B202, $G202, $D202, BT$1, Hombres!$A$1:$DW$117, Mujeres!$A$1:$DW$117 )</f>
        <v>0</v>
      </c>
      <c r="BU202" s="46" cm="1">
        <f t="array" ref="BU202">SalarioAnualEsperado($B202, $G202, $D202, BU$1, Hombres!$A$1:$DW$117, Mujeres!$A$1:$DW$117 )</f>
        <v>0</v>
      </c>
      <c r="BV202" s="46" cm="1">
        <f t="array" ref="BV202">SalarioAnualEsperado($B202, $G202, $D202, BV$1, Hombres!$A$1:$DW$117, Mujeres!$A$1:$DW$117 )</f>
        <v>0</v>
      </c>
      <c r="BW202" s="46" cm="1">
        <f t="array" ref="BW202">SalarioAnualEsperado($B202, $G202, $D202, BW$1, Hombres!$A$1:$DW$117, Mujeres!$A$1:$DW$117 )</f>
        <v>0</v>
      </c>
      <c r="BX202" s="46" cm="1">
        <f t="array" ref="BX202">SalarioAnualEsperado($B202, $G202, $D202, BX$1, Hombres!$A$1:$DW$117, Mujeres!$A$1:$DW$117 )</f>
        <v>0</v>
      </c>
      <c r="BY202" s="46" cm="1">
        <f t="array" ref="BY202">SalarioAnualEsperado($B202, $G202, $D202, BY$1, Hombres!$A$1:$DW$117, Mujeres!$A$1:$DW$117 )</f>
        <v>0</v>
      </c>
      <c r="BZ202" s="46" cm="1">
        <f t="array" ref="BZ202">SalarioAnualEsperado($B202, $G202, $D202, BZ$1, Hombres!$A$1:$DW$117, Mujeres!$A$1:$DW$117 )</f>
        <v>0</v>
      </c>
      <c r="CA202" s="46" cm="1">
        <f t="array" ref="CA202">SalarioAnualEsperado($B202, $G202, $D202, CA$1, Hombres!$A$1:$DW$117, Mujeres!$A$1:$DW$117 )</f>
        <v>0</v>
      </c>
      <c r="CB202" s="46" cm="1">
        <f t="array" ref="CB202">SalarioAnualEsperado($B202, $G202, $D202, CB$1, Hombres!$A$1:$DW$117, Mujeres!$A$1:$DW$117 )</f>
        <v>0</v>
      </c>
      <c r="CC202" s="46" cm="1">
        <f t="array" ref="CC202">SalarioAnualEsperado($B202, $G202, $D202, CC$1, Hombres!$A$1:$DW$117, Mujeres!$A$1:$DW$117 )</f>
        <v>0</v>
      </c>
      <c r="CD202" s="46" cm="1">
        <f t="array" ref="CD202">SalarioAnualEsperado($B202, $G202, $D202, CD$1, Hombres!$A$1:$DW$117, Mujeres!$A$1:$DW$117 )</f>
        <v>0</v>
      </c>
      <c r="CE202" s="46" cm="1">
        <f t="array" ref="CE202">SalarioAnualEsperado($B202, $G202, $D202, CE$1, Hombres!$A$1:$DW$117, Mujeres!$A$1:$DW$117 )</f>
        <v>0</v>
      </c>
      <c r="CF202" s="46" cm="1">
        <f t="array" ref="CF202">SalarioAnualEsperado($B202, $G202, $D202, CF$1, Hombres!$A$1:$DW$117, Mujeres!$A$1:$DW$117 )</f>
        <v>0</v>
      </c>
      <c r="CG202" s="46" cm="1">
        <f t="array" ref="CG202">SalarioAnualEsperado($B202, $G202, $D202, CG$1, Hombres!$A$1:$DW$117, Mujeres!$A$1:$DW$117 )</f>
        <v>0</v>
      </c>
      <c r="CH202" s="46" cm="1">
        <f t="array" ref="CH202">SalarioAnualEsperado($B202, $G202, $D202, CH$1, Hombres!$A$1:$DW$117, Mujeres!$A$1:$DW$117 )</f>
        <v>0</v>
      </c>
      <c r="CI202" s="46" cm="1">
        <f t="array" ref="CI202">SalarioAnualEsperado($B202, $G202, $D202, CI$1, Hombres!$A$1:$DW$117, Mujeres!$A$1:$DW$117 )</f>
        <v>0</v>
      </c>
      <c r="CJ202" s="46" cm="1">
        <f t="array" ref="CJ202">SalarioAnualEsperado($B202, $G202, $D202, CJ$1, Hombres!$A$1:$DW$117, Mujeres!$A$1:$DW$117 )</f>
        <v>0</v>
      </c>
      <c r="CK202" s="46" cm="1">
        <f t="array" ref="CK202">SalarioAnualEsperado($B202, $G202, $D202, CK$1, Hombres!$A$1:$DW$117, Mujeres!$A$1:$DW$117 )</f>
        <v>0</v>
      </c>
      <c r="CL202" s="46" cm="1">
        <f t="array" ref="CL202">SalarioAnualEsperado($B202, $G202, $D202, CL$1, Hombres!$A$1:$DW$117, Mujeres!$A$1:$DW$117 )</f>
        <v>0</v>
      </c>
      <c r="CM202" s="46" cm="1">
        <f t="array" ref="CM202">SalarioAnualEsperado($B202, $G202, $D202, CM$1, Hombres!$A$1:$DW$117, Mujeres!$A$1:$DW$117 )</f>
        <v>0</v>
      </c>
      <c r="CN202" s="46" cm="1">
        <f t="array" ref="CN202">SalarioAnualEsperado($B202, $G202, $D202, CN$1, Hombres!$A$1:$DW$117, Mujeres!$A$1:$DW$117 )</f>
        <v>0</v>
      </c>
      <c r="CO202" s="46" cm="1">
        <f t="array" ref="CO202">SalarioAnualEsperado($B202, $G202, $D202, CO$1, Hombres!$A$1:$DW$117, Mujeres!$A$1:$DW$117 )</f>
        <v>0</v>
      </c>
      <c r="CP202" s="46" cm="1">
        <f t="array" ref="CP202">SalarioAnualEsperado($B202, $G202, $D202, CP$1, Hombres!$A$1:$DW$117, Mujeres!$A$1:$DW$117 )</f>
        <v>0</v>
      </c>
      <c r="CQ202" s="46" cm="1">
        <f t="array" ref="CQ202">SalarioAnualEsperado($B202, $G202, $D202, CQ$1, Hombres!$A$1:$DW$117, Mujeres!$A$1:$DW$117 )</f>
        <v>0</v>
      </c>
      <c r="CR202" s="46" cm="1">
        <f t="array" ref="CR202">SalarioAnualEsperado($B202, $G202, $D202, CR$1, Hombres!$A$1:$DW$117, Mujeres!$A$1:$DW$117 )</f>
        <v>0</v>
      </c>
      <c r="CS202" s="46" cm="1">
        <f t="array" ref="CS202">SalarioAnualEsperado($B202, $G202, $D202, CS$1, Hombres!$A$1:$DW$117, Mujeres!$A$1:$DW$117 )</f>
        <v>0</v>
      </c>
      <c r="CT202" s="46" cm="1">
        <f t="array" ref="CT202">SalarioAnualEsperado($B202, $G202, $D202, CT$1, Hombres!$A$1:$DW$117, Mujeres!$A$1:$DW$117 )</f>
        <v>0</v>
      </c>
      <c r="CU202" s="46" cm="1">
        <f t="array" ref="CU202">SalarioAnualEsperado($B202, $G202, $D202, CU$1, Hombres!$A$1:$DW$117, Mujeres!$A$1:$DW$117 )</f>
        <v>0</v>
      </c>
      <c r="CV202" s="46" cm="1">
        <f t="array" ref="CV202">SalarioAnualEsperado($B202, $G202, $D202, CV$1, Hombres!$A$1:$DW$117, Mujeres!$A$1:$DW$117 )</f>
        <v>0</v>
      </c>
      <c r="CW202" s="46" cm="1">
        <f t="array" ref="CW202">SalarioAnualEsperado($B202, $G202, $D202, CW$1, Hombres!$A$1:$DW$117, Mujeres!$A$1:$DW$117 )</f>
        <v>0</v>
      </c>
      <c r="CX202" s="46" cm="1">
        <f t="array" ref="CX202">SalarioAnualEsperado($B202, $G202, $D202, CX$1, Hombres!$A$1:$DW$117, Mujeres!$A$1:$DW$117 )</f>
        <v>0</v>
      </c>
      <c r="CY202" s="46" cm="1">
        <f t="array" ref="CY202">SalarioAnualEsperado($B202, $G202, $D202, CY$1, Hombres!$A$1:$DW$117, Mujeres!$A$1:$DW$117 )</f>
        <v>0</v>
      </c>
      <c r="CZ202" s="46" cm="1">
        <f t="array" ref="CZ202">SalarioAnualEsperado($B202, $G202, $D202, CZ$1, Hombres!$A$1:$DW$117, Mujeres!$A$1:$DW$117 )</f>
        <v>0</v>
      </c>
      <c r="DA202" s="46" cm="1">
        <f t="array" ref="DA202">SalarioAnualEsperado($B202, $G202, $D202, DA$1, Hombres!$A$1:$DW$117, Mujeres!$A$1:$DW$117 )</f>
        <v>0</v>
      </c>
      <c r="DB202" s="46" cm="1">
        <f t="array" ref="DB202">SalarioAnualEsperado($B202, $G202, $D202, DB$1, Hombres!$A$1:$DW$117, Mujeres!$A$1:$DW$117 )</f>
        <v>0</v>
      </c>
      <c r="DC202" s="46" cm="1">
        <f t="array" ref="DC202">SalarioAnualEsperado($B202, $G202, $D202, DC$1, Hombres!$A$1:$DW$117, Mujeres!$A$1:$DW$117 )</f>
        <v>0</v>
      </c>
    </row>
    <row r="203" spans="1:107" x14ac:dyDescent="0.2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6" cm="1">
        <f t="array" ref="L203">SalarioAnualEsperado($B203, $G203, $D203, L$1, Hombres!$A$1:$DW$117, Mujeres!$A$1:$DW$117 )</f>
        <v>11598620.799999999</v>
      </c>
      <c r="M203" s="46" cm="1">
        <f t="array" ref="M203">SalarioAnualEsperado($B203, $G203, $D203, M$1, Hombres!$A$1:$DW$117, Mujeres!$A$1:$DW$117 )</f>
        <v>12171651.212254405</v>
      </c>
      <c r="N203" s="46" cm="1">
        <f t="array" ref="N203">SalarioAnualEsperado($B203, $G203, $D203, N$1, Hombres!$A$1:$DW$117, Mujeres!$A$1:$DW$117 )</f>
        <v>12772654.628309006</v>
      </c>
      <c r="O203" s="46" cm="1">
        <f t="array" ref="O203">SalarioAnualEsperado($B203, $G203, $D203, O$1, Hombres!$A$1:$DW$117, Mujeres!$A$1:$DW$117 )</f>
        <v>13402974.349497393</v>
      </c>
      <c r="P203" s="46" cm="1">
        <f t="array" ref="P203">SalarioAnualEsperado($B203, $G203, $D203, P$1, Hombres!$A$1:$DW$117, Mujeres!$A$1:$DW$117 )</f>
        <v>14064185.783003923</v>
      </c>
      <c r="Q203" s="46" cm="1">
        <f t="array" ref="Q203">SalarioAnualEsperado($B203, $G203, $D203, Q$1, Hombres!$A$1:$DW$117, Mujeres!$A$1:$DW$117 )</f>
        <v>14757891.288903326</v>
      </c>
      <c r="R203" s="46" cm="1">
        <f t="array" ref="R203">SalarioAnualEsperado($B203, $G203, $D203, R$1, Hombres!$A$1:$DW$117, Mujeres!$A$1:$DW$117 )</f>
        <v>15485675.311754445</v>
      </c>
      <c r="S203" s="46" cm="1">
        <f t="array" ref="S203">SalarioAnualEsperado($B203, $G203, $D203, S$1, Hombres!$A$1:$DW$117, Mujeres!$A$1:$DW$117 )</f>
        <v>16249245.812135899</v>
      </c>
      <c r="T203" s="46" cm="1">
        <f t="array" ref="T203">SalarioAnualEsperado($B203, $G203, $D203, T$1, Hombres!$A$1:$DW$117, Mujeres!$A$1:$DW$117 )</f>
        <v>17050459.757320195</v>
      </c>
      <c r="U203" s="46" cm="1">
        <f t="array" ref="U203">SalarioAnualEsperado($B203, $G203, $D203, U$1, Hombres!$A$1:$DW$117, Mujeres!$A$1:$DW$117 )</f>
        <v>17891212.012808155</v>
      </c>
      <c r="V203" s="46" cm="1">
        <f t="array" ref="V203">SalarioAnualEsperado($B203, $G203, $D203, V$1, Hombres!$A$1:$DW$117, Mujeres!$A$1:$DW$117 )</f>
        <v>18773175.236094289</v>
      </c>
      <c r="W203" s="46" cm="1">
        <f t="array" ref="W203">SalarioAnualEsperado($B203, $G203, $D203, W$1, Hombres!$A$1:$DW$117, Mujeres!$A$1:$DW$117 )</f>
        <v>19698033.790225476</v>
      </c>
      <c r="X203" s="46" cm="1">
        <f t="array" ref="X203">SalarioAnualEsperado($B203, $G203, $D203, X$1, Hombres!$A$1:$DW$117, Mujeres!$A$1:$DW$117 )</f>
        <v>20667445.50223659</v>
      </c>
      <c r="Y203" s="46" cm="1">
        <f t="array" ref="Y203">SalarioAnualEsperado($B203, $G203, $D203, Y$1, Hombres!$A$1:$DW$117, Mujeres!$A$1:$DW$117 )</f>
        <v>21683132.409449976</v>
      </c>
      <c r="Z203" s="46" cm="1">
        <f t="array" ref="Z203">SalarioAnualEsperado($B203, $G203, $D203, Z$1, Hombres!$A$1:$DW$117, Mujeres!$A$1:$DW$117 )</f>
        <v>22746880.210868102</v>
      </c>
      <c r="AA203" s="46" cm="1">
        <f t="array" ref="AA203">SalarioAnualEsperado($B203, $G203, $D203, AA$1, Hombres!$A$1:$DW$117, Mujeres!$A$1:$DW$117 )</f>
        <v>23860536.703566343</v>
      </c>
      <c r="AB203" s="46" cm="1">
        <f t="array" ref="AB203">SalarioAnualEsperado($B203, $G203, $D203, AB$1, Hombres!$A$1:$DW$117, Mujeres!$A$1:$DW$117 )</f>
        <v>25026272.193773896</v>
      </c>
      <c r="AC203" s="46" cm="1">
        <f t="array" ref="AC203">SalarioAnualEsperado($B203, $G203, $D203, AC$1, Hombres!$A$1:$DW$117, Mujeres!$A$1:$DW$117 )</f>
        <v>26246784.079288587</v>
      </c>
      <c r="AD203" s="46" cm="1">
        <f t="array" ref="AD203">SalarioAnualEsperado($B203, $G203, $D203, AD$1, Hombres!$A$1:$DW$117, Mujeres!$A$1:$DW$117 )</f>
        <v>27525087.680958617</v>
      </c>
      <c r="AE203" s="46" cm="1">
        <f t="array" ref="AE203">SalarioAnualEsperado($B203, $G203, $D203, AE$1, Hombres!$A$1:$DW$117, Mujeres!$A$1:$DW$117 )</f>
        <v>28864113.280162036</v>
      </c>
      <c r="AF203" s="46" cm="1">
        <f t="array" ref="AF203">SalarioAnualEsperado($B203, $G203, $D203, AF$1, Hombres!$A$1:$DW$117, Mujeres!$A$1:$DW$117 )</f>
        <v>30265677.219617814</v>
      </c>
      <c r="AG203" s="46" cm="1">
        <f t="array" ref="AG203">SalarioAnualEsperado($B203, $G203, $D203, AG$1, Hombres!$A$1:$DW$117, Mujeres!$A$1:$DW$117 )</f>
        <v>31731449.893988818</v>
      </c>
      <c r="AH203" s="46" cm="1">
        <f t="array" ref="AH203">SalarioAnualEsperado($B203, $G203, $D203, AH$1, Hombres!$A$1:$DW$117, Mujeres!$A$1:$DW$117 )</f>
        <v>33263192.99828779</v>
      </c>
      <c r="AI203" s="46" cm="1">
        <f t="array" ref="AI203">SalarioAnualEsperado($B203, $G203, $D203, AI$1, Hombres!$A$1:$DW$117, Mujeres!$A$1:$DW$117 )</f>
        <v>34863061.462975584</v>
      </c>
      <c r="AJ203" s="46" cm="1">
        <f t="array" ref="AJ203">SalarioAnualEsperado($B203, $G203, $D203, AJ$1, Hombres!$A$1:$DW$117, Mujeres!$A$1:$DW$117 )</f>
        <v>36533561.037928842</v>
      </c>
      <c r="AK203" s="46" cm="1">
        <f t="array" ref="AK203">SalarioAnualEsperado($B203, $G203, $D203, AK$1, Hombres!$A$1:$DW$117, Mujeres!$A$1:$DW$117 )</f>
        <v>38277337.549600609</v>
      </c>
      <c r="AL203" s="46" cm="1">
        <f t="array" ref="AL203">SalarioAnualEsperado($B203, $G203, $D203, AL$1, Hombres!$A$1:$DW$117, Mujeres!$A$1:$DW$117 )</f>
        <v>40097565.819872856</v>
      </c>
      <c r="AM203" s="46" cm="1">
        <f t="array" ref="AM203">SalarioAnualEsperado($B203, $G203, $D203, AM$1, Hombres!$A$1:$DW$117, Mujeres!$A$1:$DW$117 )</f>
        <v>41997991.541373231</v>
      </c>
      <c r="AN203" s="46" cm="1">
        <f t="array" ref="AN203">SalarioAnualEsperado($B203, $G203, $D203, AN$1, Hombres!$A$1:$DW$117, Mujeres!$A$1:$DW$117 )</f>
        <v>43981176.819278359</v>
      </c>
      <c r="AO203" s="46" cm="1">
        <f t="array" ref="AO203">SalarioAnualEsperado($B203, $G203, $D203, AO$1, Hombres!$A$1:$DW$117, Mujeres!$A$1:$DW$117 )</f>
        <v>46049087.501219265</v>
      </c>
      <c r="AP203" s="46" cm="1">
        <f t="array" ref="AP203">SalarioAnualEsperado($B203, $G203, $D203, AP$1, Hombres!$A$1:$DW$117, Mujeres!$A$1:$DW$117 )</f>
        <v>48201648.79750713</v>
      </c>
      <c r="AQ203" s="46" cm="1">
        <f t="array" ref="AQ203">SalarioAnualEsperado($B203, $G203, $D203, AQ$1, Hombres!$A$1:$DW$117, Mujeres!$A$1:$DW$117 )</f>
        <v>50437481.929927632</v>
      </c>
      <c r="AR203" s="46" cm="1">
        <f t="array" ref="AR203">SalarioAnualEsperado($B203, $G203, $D203, AR$1, Hombres!$A$1:$DW$117, Mujeres!$A$1:$DW$117 )</f>
        <v>52754593.660579793</v>
      </c>
      <c r="AS203" s="46" cm="1">
        <f t="array" ref="AS203">SalarioAnualEsperado($B203, $G203, $D203, AS$1, Hombres!$A$1:$DW$117, Mujeres!$A$1:$DW$117 )</f>
        <v>55153379.62129306</v>
      </c>
      <c r="AT203" s="46" cm="1">
        <f t="array" ref="AT203">SalarioAnualEsperado($B203, $G203, $D203, AT$1, Hombres!$A$1:$DW$117, Mujeres!$A$1:$DW$117 )</f>
        <v>57636306.588618852</v>
      </c>
      <c r="AU203" s="46" cm="1">
        <f t="array" ref="AU203">SalarioAnualEsperado($B203, $G203, $D203, AU$1, Hombres!$A$1:$DW$117, Mujeres!$A$1:$DW$117 )</f>
        <v>60205621.659653448</v>
      </c>
      <c r="AV203" s="46" cm="1">
        <f t="array" ref="AV203">SalarioAnualEsperado($B203, $G203, $D203, AV$1, Hombres!$A$1:$DW$117, Mujeres!$A$1:$DW$117 )</f>
        <v>62863393.016772248</v>
      </c>
      <c r="AW203" s="46" cm="1">
        <f t="array" ref="AW203">SalarioAnualEsperado($B203, $G203, $D203, AW$1, Hombres!$A$1:$DW$117, Mujeres!$A$1:$DW$117 )</f>
        <v>65610666.978462607</v>
      </c>
      <c r="AX203" s="46" cm="1">
        <f t="array" ref="AX203">SalarioAnualEsperado($B203, $G203, $D203, AX$1, Hombres!$A$1:$DW$117, Mujeres!$A$1:$DW$117 )</f>
        <v>68445199.035017282</v>
      </c>
      <c r="AY203" s="46" cm="1">
        <f t="array" ref="AY203">SalarioAnualEsperado($B203, $G203, $D203, AY$1, Hombres!$A$1:$DW$117, Mujeres!$A$1:$DW$117 )</f>
        <v>0</v>
      </c>
      <c r="AZ203" s="46" cm="1">
        <f t="array" ref="AZ203">SalarioAnualEsperado($B203, $G203, $D203, AZ$1, Hombres!$A$1:$DW$117, Mujeres!$A$1:$DW$117 )</f>
        <v>0</v>
      </c>
      <c r="BA203" s="46" cm="1">
        <f t="array" ref="BA203">SalarioAnualEsperado($B203, $G203, $D203, BA$1, Hombres!$A$1:$DW$117, Mujeres!$A$1:$DW$117 )</f>
        <v>0</v>
      </c>
      <c r="BB203" s="46" cm="1">
        <f t="array" ref="BB203">SalarioAnualEsperado($B203, $G203, $D203, BB$1, Hombres!$A$1:$DW$117, Mujeres!$A$1:$DW$117 )</f>
        <v>0</v>
      </c>
      <c r="BC203" s="46" cm="1">
        <f t="array" ref="BC203">SalarioAnualEsperado($B203, $G203, $D203, BC$1, Hombres!$A$1:$DW$117, Mujeres!$A$1:$DW$117 )</f>
        <v>0</v>
      </c>
      <c r="BD203" s="46" cm="1">
        <f t="array" ref="BD203">SalarioAnualEsperado($B203, $G203, $D203, BD$1, Hombres!$A$1:$DW$117, Mujeres!$A$1:$DW$117 )</f>
        <v>0</v>
      </c>
      <c r="BE203" s="46" cm="1">
        <f t="array" ref="BE203">SalarioAnualEsperado($B203, $G203, $D203, BE$1, Hombres!$A$1:$DW$117, Mujeres!$A$1:$DW$117 )</f>
        <v>0</v>
      </c>
      <c r="BF203" s="46" cm="1">
        <f t="array" ref="BF203">SalarioAnualEsperado($B203, $G203, $D203, BF$1, Hombres!$A$1:$DW$117, Mujeres!$A$1:$DW$117 )</f>
        <v>0</v>
      </c>
      <c r="BG203" s="46" cm="1">
        <f t="array" ref="BG203">SalarioAnualEsperado($B203, $G203, $D203, BG$1, Hombres!$A$1:$DW$117, Mujeres!$A$1:$DW$117 )</f>
        <v>0</v>
      </c>
      <c r="BH203" s="46" cm="1">
        <f t="array" ref="BH203">SalarioAnualEsperado($B203, $G203, $D203, BH$1, Hombres!$A$1:$DW$117, Mujeres!$A$1:$DW$117 )</f>
        <v>0</v>
      </c>
      <c r="BI203" s="46" cm="1">
        <f t="array" ref="BI203">SalarioAnualEsperado($B203, $G203, $D203, BI$1, Hombres!$A$1:$DW$117, Mujeres!$A$1:$DW$117 )</f>
        <v>0</v>
      </c>
      <c r="BJ203" s="46" cm="1">
        <f t="array" ref="BJ203">SalarioAnualEsperado($B203, $G203, $D203, BJ$1, Hombres!$A$1:$DW$117, Mujeres!$A$1:$DW$117 )</f>
        <v>0</v>
      </c>
      <c r="BK203" s="46" cm="1">
        <f t="array" ref="BK203">SalarioAnualEsperado($B203, $G203, $D203, BK$1, Hombres!$A$1:$DW$117, Mujeres!$A$1:$DW$117 )</f>
        <v>0</v>
      </c>
      <c r="BL203" s="46" cm="1">
        <f t="array" ref="BL203">SalarioAnualEsperado($B203, $G203, $D203, BL$1, Hombres!$A$1:$DW$117, Mujeres!$A$1:$DW$117 )</f>
        <v>0</v>
      </c>
      <c r="BM203" s="46" cm="1">
        <f t="array" ref="BM203">SalarioAnualEsperado($B203, $G203, $D203, BM$1, Hombres!$A$1:$DW$117, Mujeres!$A$1:$DW$117 )</f>
        <v>0</v>
      </c>
      <c r="BN203" s="46" cm="1">
        <f t="array" ref="BN203">SalarioAnualEsperado($B203, $G203, $D203, BN$1, Hombres!$A$1:$DW$117, Mujeres!$A$1:$DW$117 )</f>
        <v>0</v>
      </c>
      <c r="BO203" s="46" cm="1">
        <f t="array" ref="BO203">SalarioAnualEsperado($B203, $G203, $D203, BO$1, Hombres!$A$1:$DW$117, Mujeres!$A$1:$DW$117 )</f>
        <v>0</v>
      </c>
      <c r="BP203" s="46" cm="1">
        <f t="array" ref="BP203">SalarioAnualEsperado($B203, $G203, $D203, BP$1, Hombres!$A$1:$DW$117, Mujeres!$A$1:$DW$117 )</f>
        <v>0</v>
      </c>
      <c r="BQ203" s="46" cm="1">
        <f t="array" ref="BQ203">SalarioAnualEsperado($B203, $G203, $D203, BQ$1, Hombres!$A$1:$DW$117, Mujeres!$A$1:$DW$117 )</f>
        <v>0</v>
      </c>
      <c r="BR203" s="46" cm="1">
        <f t="array" ref="BR203">SalarioAnualEsperado($B203, $G203, $D203, BR$1, Hombres!$A$1:$DW$117, Mujeres!$A$1:$DW$117 )</f>
        <v>0</v>
      </c>
      <c r="BS203" s="46" cm="1">
        <f t="array" ref="BS203">SalarioAnualEsperado($B203, $G203, $D203, BS$1, Hombres!$A$1:$DW$117, Mujeres!$A$1:$DW$117 )</f>
        <v>0</v>
      </c>
      <c r="BT203" s="46" cm="1">
        <f t="array" ref="BT203">SalarioAnualEsperado($B203, $G203, $D203, BT$1, Hombres!$A$1:$DW$117, Mujeres!$A$1:$DW$117 )</f>
        <v>0</v>
      </c>
      <c r="BU203" s="46" cm="1">
        <f t="array" ref="BU203">SalarioAnualEsperado($B203, $G203, $D203, BU$1, Hombres!$A$1:$DW$117, Mujeres!$A$1:$DW$117 )</f>
        <v>0</v>
      </c>
      <c r="BV203" s="46" cm="1">
        <f t="array" ref="BV203">SalarioAnualEsperado($B203, $G203, $D203, BV$1, Hombres!$A$1:$DW$117, Mujeres!$A$1:$DW$117 )</f>
        <v>0</v>
      </c>
      <c r="BW203" s="46" cm="1">
        <f t="array" ref="BW203">SalarioAnualEsperado($B203, $G203, $D203, BW$1, Hombres!$A$1:$DW$117, Mujeres!$A$1:$DW$117 )</f>
        <v>0</v>
      </c>
      <c r="BX203" s="46" cm="1">
        <f t="array" ref="BX203">SalarioAnualEsperado($B203, $G203, $D203, BX$1, Hombres!$A$1:$DW$117, Mujeres!$A$1:$DW$117 )</f>
        <v>0</v>
      </c>
      <c r="BY203" s="46" cm="1">
        <f t="array" ref="BY203">SalarioAnualEsperado($B203, $G203, $D203, BY$1, Hombres!$A$1:$DW$117, Mujeres!$A$1:$DW$117 )</f>
        <v>0</v>
      </c>
      <c r="BZ203" s="46" cm="1">
        <f t="array" ref="BZ203">SalarioAnualEsperado($B203, $G203, $D203, BZ$1, Hombres!$A$1:$DW$117, Mujeres!$A$1:$DW$117 )</f>
        <v>0</v>
      </c>
      <c r="CA203" s="46" cm="1">
        <f t="array" ref="CA203">SalarioAnualEsperado($B203, $G203, $D203, CA$1, Hombres!$A$1:$DW$117, Mujeres!$A$1:$DW$117 )</f>
        <v>0</v>
      </c>
      <c r="CB203" s="46" cm="1">
        <f t="array" ref="CB203">SalarioAnualEsperado($B203, $G203, $D203, CB$1, Hombres!$A$1:$DW$117, Mujeres!$A$1:$DW$117 )</f>
        <v>0</v>
      </c>
      <c r="CC203" s="46" cm="1">
        <f t="array" ref="CC203">SalarioAnualEsperado($B203, $G203, $D203, CC$1, Hombres!$A$1:$DW$117, Mujeres!$A$1:$DW$117 )</f>
        <v>0</v>
      </c>
      <c r="CD203" s="46" cm="1">
        <f t="array" ref="CD203">SalarioAnualEsperado($B203, $G203, $D203, CD$1, Hombres!$A$1:$DW$117, Mujeres!$A$1:$DW$117 )</f>
        <v>0</v>
      </c>
      <c r="CE203" s="46" cm="1">
        <f t="array" ref="CE203">SalarioAnualEsperado($B203, $G203, $D203, CE$1, Hombres!$A$1:$DW$117, Mujeres!$A$1:$DW$117 )</f>
        <v>0</v>
      </c>
      <c r="CF203" s="46" cm="1">
        <f t="array" ref="CF203">SalarioAnualEsperado($B203, $G203, $D203, CF$1, Hombres!$A$1:$DW$117, Mujeres!$A$1:$DW$117 )</f>
        <v>0</v>
      </c>
      <c r="CG203" s="46" cm="1">
        <f t="array" ref="CG203">SalarioAnualEsperado($B203, $G203, $D203, CG$1, Hombres!$A$1:$DW$117, Mujeres!$A$1:$DW$117 )</f>
        <v>0</v>
      </c>
      <c r="CH203" s="46" cm="1">
        <f t="array" ref="CH203">SalarioAnualEsperado($B203, $G203, $D203, CH$1, Hombres!$A$1:$DW$117, Mujeres!$A$1:$DW$117 )</f>
        <v>0</v>
      </c>
      <c r="CI203" s="46" cm="1">
        <f t="array" ref="CI203">SalarioAnualEsperado($B203, $G203, $D203, CI$1, Hombres!$A$1:$DW$117, Mujeres!$A$1:$DW$117 )</f>
        <v>0</v>
      </c>
      <c r="CJ203" s="46" cm="1">
        <f t="array" ref="CJ203">SalarioAnualEsperado($B203, $G203, $D203, CJ$1, Hombres!$A$1:$DW$117, Mujeres!$A$1:$DW$117 )</f>
        <v>0</v>
      </c>
      <c r="CK203" s="46" cm="1">
        <f t="array" ref="CK203">SalarioAnualEsperado($B203, $G203, $D203, CK$1, Hombres!$A$1:$DW$117, Mujeres!$A$1:$DW$117 )</f>
        <v>0</v>
      </c>
      <c r="CL203" s="46" cm="1">
        <f t="array" ref="CL203">SalarioAnualEsperado($B203, $G203, $D203, CL$1, Hombres!$A$1:$DW$117, Mujeres!$A$1:$DW$117 )</f>
        <v>0</v>
      </c>
      <c r="CM203" s="46" cm="1">
        <f t="array" ref="CM203">SalarioAnualEsperado($B203, $G203, $D203, CM$1, Hombres!$A$1:$DW$117, Mujeres!$A$1:$DW$117 )</f>
        <v>0</v>
      </c>
      <c r="CN203" s="46" cm="1">
        <f t="array" ref="CN203">SalarioAnualEsperado($B203, $G203, $D203, CN$1, Hombres!$A$1:$DW$117, Mujeres!$A$1:$DW$117 )</f>
        <v>0</v>
      </c>
      <c r="CO203" s="46" cm="1">
        <f t="array" ref="CO203">SalarioAnualEsperado($B203, $G203, $D203, CO$1, Hombres!$A$1:$DW$117, Mujeres!$A$1:$DW$117 )</f>
        <v>0</v>
      </c>
      <c r="CP203" s="46" cm="1">
        <f t="array" ref="CP203">SalarioAnualEsperado($B203, $G203, $D203, CP$1, Hombres!$A$1:$DW$117, Mujeres!$A$1:$DW$117 )</f>
        <v>0</v>
      </c>
      <c r="CQ203" s="46" cm="1">
        <f t="array" ref="CQ203">SalarioAnualEsperado($B203, $G203, $D203, CQ$1, Hombres!$A$1:$DW$117, Mujeres!$A$1:$DW$117 )</f>
        <v>0</v>
      </c>
      <c r="CR203" s="46" cm="1">
        <f t="array" ref="CR203">SalarioAnualEsperado($B203, $G203, $D203, CR$1, Hombres!$A$1:$DW$117, Mujeres!$A$1:$DW$117 )</f>
        <v>0</v>
      </c>
      <c r="CS203" s="46" cm="1">
        <f t="array" ref="CS203">SalarioAnualEsperado($B203, $G203, $D203, CS$1, Hombres!$A$1:$DW$117, Mujeres!$A$1:$DW$117 )</f>
        <v>0</v>
      </c>
      <c r="CT203" s="46" cm="1">
        <f t="array" ref="CT203">SalarioAnualEsperado($B203, $G203, $D203, CT$1, Hombres!$A$1:$DW$117, Mujeres!$A$1:$DW$117 )</f>
        <v>0</v>
      </c>
      <c r="CU203" s="46" cm="1">
        <f t="array" ref="CU203">SalarioAnualEsperado($B203, $G203, $D203, CU$1, Hombres!$A$1:$DW$117, Mujeres!$A$1:$DW$117 )</f>
        <v>0</v>
      </c>
      <c r="CV203" s="46" cm="1">
        <f t="array" ref="CV203">SalarioAnualEsperado($B203, $G203, $D203, CV$1, Hombres!$A$1:$DW$117, Mujeres!$A$1:$DW$117 )</f>
        <v>0</v>
      </c>
      <c r="CW203" s="46" cm="1">
        <f t="array" ref="CW203">SalarioAnualEsperado($B203, $G203, $D203, CW$1, Hombres!$A$1:$DW$117, Mujeres!$A$1:$DW$117 )</f>
        <v>0</v>
      </c>
      <c r="CX203" s="46" cm="1">
        <f t="array" ref="CX203">SalarioAnualEsperado($B203, $G203, $D203, CX$1, Hombres!$A$1:$DW$117, Mujeres!$A$1:$DW$117 )</f>
        <v>0</v>
      </c>
      <c r="CY203" s="46" cm="1">
        <f t="array" ref="CY203">SalarioAnualEsperado($B203, $G203, $D203, CY$1, Hombres!$A$1:$DW$117, Mujeres!$A$1:$DW$117 )</f>
        <v>0</v>
      </c>
      <c r="CZ203" s="46" cm="1">
        <f t="array" ref="CZ203">SalarioAnualEsperado($B203, $G203, $D203, CZ$1, Hombres!$A$1:$DW$117, Mujeres!$A$1:$DW$117 )</f>
        <v>0</v>
      </c>
      <c r="DA203" s="46" cm="1">
        <f t="array" ref="DA203">SalarioAnualEsperado($B203, $G203, $D203, DA$1, Hombres!$A$1:$DW$117, Mujeres!$A$1:$DW$117 )</f>
        <v>0</v>
      </c>
      <c r="DB203" s="46" cm="1">
        <f t="array" ref="DB203">SalarioAnualEsperado($B203, $G203, $D203, DB$1, Hombres!$A$1:$DW$117, Mujeres!$A$1:$DW$117 )</f>
        <v>0</v>
      </c>
      <c r="DC203" s="46" cm="1">
        <f t="array" ref="DC203">SalarioAnualEsperado($B203, $G203, $D203, DC$1, Hombres!$A$1:$DW$117, Mujeres!$A$1:$DW$117 )</f>
        <v>0</v>
      </c>
    </row>
    <row r="204" spans="1:107" x14ac:dyDescent="0.2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6" cm="1">
        <f t="array" ref="L204">SalarioAnualEsperado($B204, $G204, $D204, L$1, Hombres!$A$1:$DW$117, Mujeres!$A$1:$DW$117 )</f>
        <v>8383232</v>
      </c>
      <c r="M204" s="46" cm="1">
        <f t="array" ref="M204">SalarioAnualEsperado($B204, $G204, $D204, M$1, Hombres!$A$1:$DW$117, Mujeres!$A$1:$DW$117 )</f>
        <v>8777880.7984224614</v>
      </c>
      <c r="N204" s="46" cm="1">
        <f t="array" ref="N204">SalarioAnualEsperado($B204, $G204, $D204, N$1, Hombres!$A$1:$DW$117, Mujeres!$A$1:$DW$117 )</f>
        <v>9188924.2933520209</v>
      </c>
      <c r="O204" s="46" cm="1">
        <f t="array" ref="O204">SalarioAnualEsperado($B204, $G204, $D204, O$1, Hombres!$A$1:$DW$117, Mujeres!$A$1:$DW$117 )</f>
        <v>9616948.1029373426</v>
      </c>
      <c r="P204" s="46" cm="1">
        <f t="array" ref="P204">SalarioAnualEsperado($B204, $G204, $D204, P$1, Hombres!$A$1:$DW$117, Mujeres!$A$1:$DW$117 )</f>
        <v>10062677.557007939</v>
      </c>
      <c r="Q204" s="46" cm="1">
        <f t="array" ref="Q204">SalarioAnualEsperado($B204, $G204, $D204, Q$1, Hombres!$A$1:$DW$117, Mujeres!$A$1:$DW$117 )</f>
        <v>10526624.78556327</v>
      </c>
      <c r="R204" s="46" cm="1">
        <f t="array" ref="R204">SalarioAnualEsperado($B204, $G204, $D204, R$1, Hombres!$A$1:$DW$117, Mujeres!$A$1:$DW$117 )</f>
        <v>11009028.621090878</v>
      </c>
      <c r="S204" s="46" cm="1">
        <f t="array" ref="S204">SalarioAnualEsperado($B204, $G204, $D204, S$1, Hombres!$A$1:$DW$117, Mujeres!$A$1:$DW$117 )</f>
        <v>11509578.202149175</v>
      </c>
      <c r="T204" s="46" cm="1">
        <f t="array" ref="T204">SalarioAnualEsperado($B204, $G204, $D204, T$1, Hombres!$A$1:$DW$117, Mujeres!$A$1:$DW$117 )</f>
        <v>12027580.412130516</v>
      </c>
      <c r="U204" s="46" cm="1">
        <f t="array" ref="U204">SalarioAnualEsperado($B204, $G204, $D204, U$1, Hombres!$A$1:$DW$117, Mujeres!$A$1:$DW$117 )</f>
        <v>12562326.377698654</v>
      </c>
      <c r="V204" s="46" cm="1">
        <f t="array" ref="V204">SalarioAnualEsperado($B204, $G204, $D204, V$1, Hombres!$A$1:$DW$117, Mujeres!$A$1:$DW$117 )</f>
        <v>13113703.070732107</v>
      </c>
      <c r="W204" s="46" cm="1">
        <f t="array" ref="W204">SalarioAnualEsperado($B204, $G204, $D204, W$1, Hombres!$A$1:$DW$117, Mujeres!$A$1:$DW$117 )</f>
        <v>13681910.942875842</v>
      </c>
      <c r="X204" s="46" cm="1">
        <f t="array" ref="X204">SalarioAnualEsperado($B204, $G204, $D204, X$1, Hombres!$A$1:$DW$117, Mujeres!$A$1:$DW$117 )</f>
        <v>14266886.243270101</v>
      </c>
      <c r="Y204" s="46" cm="1">
        <f t="array" ref="Y204">SalarioAnualEsperado($B204, $G204, $D204, Y$1, Hombres!$A$1:$DW$117, Mujeres!$A$1:$DW$117 )</f>
        <v>14868477.163212646</v>
      </c>
      <c r="Z204" s="46" cm="1">
        <f t="array" ref="Z204">SalarioAnualEsperado($B204, $G204, $D204, Z$1, Hombres!$A$1:$DW$117, Mujeres!$A$1:$DW$117 )</f>
        <v>15486523.651682714</v>
      </c>
      <c r="AA204" s="46" cm="1">
        <f t="array" ref="AA204">SalarioAnualEsperado($B204, $G204, $D204, AA$1, Hombres!$A$1:$DW$117, Mujeres!$A$1:$DW$117 )</f>
        <v>16120241.678500969</v>
      </c>
      <c r="AB204" s="46" cm="1">
        <f t="array" ref="AB204">SalarioAnualEsperado($B204, $G204, $D204, AB$1, Hombres!$A$1:$DW$117, Mujeres!$A$1:$DW$117 )</f>
        <v>0</v>
      </c>
      <c r="AC204" s="46" cm="1">
        <f t="array" ref="AC204">SalarioAnualEsperado($B204, $G204, $D204, AC$1, Hombres!$A$1:$DW$117, Mujeres!$A$1:$DW$117 )</f>
        <v>0</v>
      </c>
      <c r="AD204" s="46" cm="1">
        <f t="array" ref="AD204">SalarioAnualEsperado($B204, $G204, $D204, AD$1, Hombres!$A$1:$DW$117, Mujeres!$A$1:$DW$117 )</f>
        <v>0</v>
      </c>
      <c r="AE204" s="46" cm="1">
        <f t="array" ref="AE204">SalarioAnualEsperado($B204, $G204, $D204, AE$1, Hombres!$A$1:$DW$117, Mujeres!$A$1:$DW$117 )</f>
        <v>0</v>
      </c>
      <c r="AF204" s="46" cm="1">
        <f t="array" ref="AF204">SalarioAnualEsperado($B204, $G204, $D204, AF$1, Hombres!$A$1:$DW$117, Mujeres!$A$1:$DW$117 )</f>
        <v>0</v>
      </c>
      <c r="AG204" s="46" cm="1">
        <f t="array" ref="AG204">SalarioAnualEsperado($B204, $G204, $D204, AG$1, Hombres!$A$1:$DW$117, Mujeres!$A$1:$DW$117 )</f>
        <v>0</v>
      </c>
      <c r="AH204" s="46" cm="1">
        <f t="array" ref="AH204">SalarioAnualEsperado($B204, $G204, $D204, AH$1, Hombres!$A$1:$DW$117, Mujeres!$A$1:$DW$117 )</f>
        <v>0</v>
      </c>
      <c r="AI204" s="46" cm="1">
        <f t="array" ref="AI204">SalarioAnualEsperado($B204, $G204, $D204, AI$1, Hombres!$A$1:$DW$117, Mujeres!$A$1:$DW$117 )</f>
        <v>0</v>
      </c>
      <c r="AJ204" s="46" cm="1">
        <f t="array" ref="AJ204">SalarioAnualEsperado($B204, $G204, $D204, AJ$1, Hombres!$A$1:$DW$117, Mujeres!$A$1:$DW$117 )</f>
        <v>0</v>
      </c>
      <c r="AK204" s="46" cm="1">
        <f t="array" ref="AK204">SalarioAnualEsperado($B204, $G204, $D204, AK$1, Hombres!$A$1:$DW$117, Mujeres!$A$1:$DW$117 )</f>
        <v>0</v>
      </c>
      <c r="AL204" s="46" cm="1">
        <f t="array" ref="AL204">SalarioAnualEsperado($B204, $G204, $D204, AL$1, Hombres!$A$1:$DW$117, Mujeres!$A$1:$DW$117 )</f>
        <v>0</v>
      </c>
      <c r="AM204" s="46" cm="1">
        <f t="array" ref="AM204">SalarioAnualEsperado($B204, $G204, $D204, AM$1, Hombres!$A$1:$DW$117, Mujeres!$A$1:$DW$117 )</f>
        <v>0</v>
      </c>
      <c r="AN204" s="46" cm="1">
        <f t="array" ref="AN204">SalarioAnualEsperado($B204, $G204, $D204, AN$1, Hombres!$A$1:$DW$117, Mujeres!$A$1:$DW$117 )</f>
        <v>0</v>
      </c>
      <c r="AO204" s="46" cm="1">
        <f t="array" ref="AO204">SalarioAnualEsperado($B204, $G204, $D204, AO$1, Hombres!$A$1:$DW$117, Mujeres!$A$1:$DW$117 )</f>
        <v>0</v>
      </c>
      <c r="AP204" s="46" cm="1">
        <f t="array" ref="AP204">SalarioAnualEsperado($B204, $G204, $D204, AP$1, Hombres!$A$1:$DW$117, Mujeres!$A$1:$DW$117 )</f>
        <v>0</v>
      </c>
      <c r="AQ204" s="46" cm="1">
        <f t="array" ref="AQ204">SalarioAnualEsperado($B204, $G204, $D204, AQ$1, Hombres!$A$1:$DW$117, Mujeres!$A$1:$DW$117 )</f>
        <v>0</v>
      </c>
      <c r="AR204" s="46" cm="1">
        <f t="array" ref="AR204">SalarioAnualEsperado($B204, $G204, $D204, AR$1, Hombres!$A$1:$DW$117, Mujeres!$A$1:$DW$117 )</f>
        <v>0</v>
      </c>
      <c r="AS204" s="46" cm="1">
        <f t="array" ref="AS204">SalarioAnualEsperado($B204, $G204, $D204, AS$1, Hombres!$A$1:$DW$117, Mujeres!$A$1:$DW$117 )</f>
        <v>0</v>
      </c>
      <c r="AT204" s="46" cm="1">
        <f t="array" ref="AT204">SalarioAnualEsperado($B204, $G204, $D204, AT$1, Hombres!$A$1:$DW$117, Mujeres!$A$1:$DW$117 )</f>
        <v>0</v>
      </c>
      <c r="AU204" s="46" cm="1">
        <f t="array" ref="AU204">SalarioAnualEsperado($B204, $G204, $D204, AU$1, Hombres!$A$1:$DW$117, Mujeres!$A$1:$DW$117 )</f>
        <v>0</v>
      </c>
      <c r="AV204" s="46" cm="1">
        <f t="array" ref="AV204">SalarioAnualEsperado($B204, $G204, $D204, AV$1, Hombres!$A$1:$DW$117, Mujeres!$A$1:$DW$117 )</f>
        <v>0</v>
      </c>
      <c r="AW204" s="46" cm="1">
        <f t="array" ref="AW204">SalarioAnualEsperado($B204, $G204, $D204, AW$1, Hombres!$A$1:$DW$117, Mujeres!$A$1:$DW$117 )</f>
        <v>0</v>
      </c>
      <c r="AX204" s="46" cm="1">
        <f t="array" ref="AX204">SalarioAnualEsperado($B204, $G204, $D204, AX$1, Hombres!$A$1:$DW$117, Mujeres!$A$1:$DW$117 )</f>
        <v>0</v>
      </c>
      <c r="AY204" s="46" cm="1">
        <f t="array" ref="AY204">SalarioAnualEsperado($B204, $G204, $D204, AY$1, Hombres!$A$1:$DW$117, Mujeres!$A$1:$DW$117 )</f>
        <v>0</v>
      </c>
      <c r="AZ204" s="46" cm="1">
        <f t="array" ref="AZ204">SalarioAnualEsperado($B204, $G204, $D204, AZ$1, Hombres!$A$1:$DW$117, Mujeres!$A$1:$DW$117 )</f>
        <v>0</v>
      </c>
      <c r="BA204" s="46" cm="1">
        <f t="array" ref="BA204">SalarioAnualEsperado($B204, $G204, $D204, BA$1, Hombres!$A$1:$DW$117, Mujeres!$A$1:$DW$117 )</f>
        <v>0</v>
      </c>
      <c r="BB204" s="46" cm="1">
        <f t="array" ref="BB204">SalarioAnualEsperado($B204, $G204, $D204, BB$1, Hombres!$A$1:$DW$117, Mujeres!$A$1:$DW$117 )</f>
        <v>0</v>
      </c>
      <c r="BC204" s="46" cm="1">
        <f t="array" ref="BC204">SalarioAnualEsperado($B204, $G204, $D204, BC$1, Hombres!$A$1:$DW$117, Mujeres!$A$1:$DW$117 )</f>
        <v>0</v>
      </c>
      <c r="BD204" s="46" cm="1">
        <f t="array" ref="BD204">SalarioAnualEsperado($B204, $G204, $D204, BD$1, Hombres!$A$1:$DW$117, Mujeres!$A$1:$DW$117 )</f>
        <v>0</v>
      </c>
      <c r="BE204" s="46" cm="1">
        <f t="array" ref="BE204">SalarioAnualEsperado($B204, $G204, $D204, BE$1, Hombres!$A$1:$DW$117, Mujeres!$A$1:$DW$117 )</f>
        <v>0</v>
      </c>
      <c r="BF204" s="46" cm="1">
        <f t="array" ref="BF204">SalarioAnualEsperado($B204, $G204, $D204, BF$1, Hombres!$A$1:$DW$117, Mujeres!$A$1:$DW$117 )</f>
        <v>0</v>
      </c>
      <c r="BG204" s="46" cm="1">
        <f t="array" ref="BG204">SalarioAnualEsperado($B204, $G204, $D204, BG$1, Hombres!$A$1:$DW$117, Mujeres!$A$1:$DW$117 )</f>
        <v>0</v>
      </c>
      <c r="BH204" s="46" cm="1">
        <f t="array" ref="BH204">SalarioAnualEsperado($B204, $G204, $D204, BH$1, Hombres!$A$1:$DW$117, Mujeres!$A$1:$DW$117 )</f>
        <v>0</v>
      </c>
      <c r="BI204" s="46" cm="1">
        <f t="array" ref="BI204">SalarioAnualEsperado($B204, $G204, $D204, BI$1, Hombres!$A$1:$DW$117, Mujeres!$A$1:$DW$117 )</f>
        <v>0</v>
      </c>
      <c r="BJ204" s="46" cm="1">
        <f t="array" ref="BJ204">SalarioAnualEsperado($B204, $G204, $D204, BJ$1, Hombres!$A$1:$DW$117, Mujeres!$A$1:$DW$117 )</f>
        <v>0</v>
      </c>
      <c r="BK204" s="46" cm="1">
        <f t="array" ref="BK204">SalarioAnualEsperado($B204, $G204, $D204, BK$1, Hombres!$A$1:$DW$117, Mujeres!$A$1:$DW$117 )</f>
        <v>0</v>
      </c>
      <c r="BL204" s="46" cm="1">
        <f t="array" ref="BL204">SalarioAnualEsperado($B204, $G204, $D204, BL$1, Hombres!$A$1:$DW$117, Mujeres!$A$1:$DW$117 )</f>
        <v>0</v>
      </c>
      <c r="BM204" s="46" cm="1">
        <f t="array" ref="BM204">SalarioAnualEsperado($B204, $G204, $D204, BM$1, Hombres!$A$1:$DW$117, Mujeres!$A$1:$DW$117 )</f>
        <v>0</v>
      </c>
      <c r="BN204" s="46" cm="1">
        <f t="array" ref="BN204">SalarioAnualEsperado($B204, $G204, $D204, BN$1, Hombres!$A$1:$DW$117, Mujeres!$A$1:$DW$117 )</f>
        <v>0</v>
      </c>
      <c r="BO204" s="46" cm="1">
        <f t="array" ref="BO204">SalarioAnualEsperado($B204, $G204, $D204, BO$1, Hombres!$A$1:$DW$117, Mujeres!$A$1:$DW$117 )</f>
        <v>0</v>
      </c>
      <c r="BP204" s="46" cm="1">
        <f t="array" ref="BP204">SalarioAnualEsperado($B204, $G204, $D204, BP$1, Hombres!$A$1:$DW$117, Mujeres!$A$1:$DW$117 )</f>
        <v>0</v>
      </c>
      <c r="BQ204" s="46" cm="1">
        <f t="array" ref="BQ204">SalarioAnualEsperado($B204, $G204, $D204, BQ$1, Hombres!$A$1:$DW$117, Mujeres!$A$1:$DW$117 )</f>
        <v>0</v>
      </c>
      <c r="BR204" s="46" cm="1">
        <f t="array" ref="BR204">SalarioAnualEsperado($B204, $G204, $D204, BR$1, Hombres!$A$1:$DW$117, Mujeres!$A$1:$DW$117 )</f>
        <v>0</v>
      </c>
      <c r="BS204" s="46" cm="1">
        <f t="array" ref="BS204">SalarioAnualEsperado($B204, $G204, $D204, BS$1, Hombres!$A$1:$DW$117, Mujeres!$A$1:$DW$117 )</f>
        <v>0</v>
      </c>
      <c r="BT204" s="46" cm="1">
        <f t="array" ref="BT204">SalarioAnualEsperado($B204, $G204, $D204, BT$1, Hombres!$A$1:$DW$117, Mujeres!$A$1:$DW$117 )</f>
        <v>0</v>
      </c>
      <c r="BU204" s="46" cm="1">
        <f t="array" ref="BU204">SalarioAnualEsperado($B204, $G204, $D204, BU$1, Hombres!$A$1:$DW$117, Mujeres!$A$1:$DW$117 )</f>
        <v>0</v>
      </c>
      <c r="BV204" s="46" cm="1">
        <f t="array" ref="BV204">SalarioAnualEsperado($B204, $G204, $D204, BV$1, Hombres!$A$1:$DW$117, Mujeres!$A$1:$DW$117 )</f>
        <v>0</v>
      </c>
      <c r="BW204" s="46" cm="1">
        <f t="array" ref="BW204">SalarioAnualEsperado($B204, $G204, $D204, BW$1, Hombres!$A$1:$DW$117, Mujeres!$A$1:$DW$117 )</f>
        <v>0</v>
      </c>
      <c r="BX204" s="46" cm="1">
        <f t="array" ref="BX204">SalarioAnualEsperado($B204, $G204, $D204, BX$1, Hombres!$A$1:$DW$117, Mujeres!$A$1:$DW$117 )</f>
        <v>0</v>
      </c>
      <c r="BY204" s="46" cm="1">
        <f t="array" ref="BY204">SalarioAnualEsperado($B204, $G204, $D204, BY$1, Hombres!$A$1:$DW$117, Mujeres!$A$1:$DW$117 )</f>
        <v>0</v>
      </c>
      <c r="BZ204" s="46" cm="1">
        <f t="array" ref="BZ204">SalarioAnualEsperado($B204, $G204, $D204, BZ$1, Hombres!$A$1:$DW$117, Mujeres!$A$1:$DW$117 )</f>
        <v>0</v>
      </c>
      <c r="CA204" s="46" cm="1">
        <f t="array" ref="CA204">SalarioAnualEsperado($B204, $G204, $D204, CA$1, Hombres!$A$1:$DW$117, Mujeres!$A$1:$DW$117 )</f>
        <v>0</v>
      </c>
      <c r="CB204" s="46" cm="1">
        <f t="array" ref="CB204">SalarioAnualEsperado($B204, $G204, $D204, CB$1, Hombres!$A$1:$DW$117, Mujeres!$A$1:$DW$117 )</f>
        <v>0</v>
      </c>
      <c r="CC204" s="46" cm="1">
        <f t="array" ref="CC204">SalarioAnualEsperado($B204, $G204, $D204, CC$1, Hombres!$A$1:$DW$117, Mujeres!$A$1:$DW$117 )</f>
        <v>0</v>
      </c>
      <c r="CD204" s="46" cm="1">
        <f t="array" ref="CD204">SalarioAnualEsperado($B204, $G204, $D204, CD$1, Hombres!$A$1:$DW$117, Mujeres!$A$1:$DW$117 )</f>
        <v>0</v>
      </c>
      <c r="CE204" s="46" cm="1">
        <f t="array" ref="CE204">SalarioAnualEsperado($B204, $G204, $D204, CE$1, Hombres!$A$1:$DW$117, Mujeres!$A$1:$DW$117 )</f>
        <v>0</v>
      </c>
      <c r="CF204" s="46" cm="1">
        <f t="array" ref="CF204">SalarioAnualEsperado($B204, $G204, $D204, CF$1, Hombres!$A$1:$DW$117, Mujeres!$A$1:$DW$117 )</f>
        <v>0</v>
      </c>
      <c r="CG204" s="46" cm="1">
        <f t="array" ref="CG204">SalarioAnualEsperado($B204, $G204, $D204, CG$1, Hombres!$A$1:$DW$117, Mujeres!$A$1:$DW$117 )</f>
        <v>0</v>
      </c>
      <c r="CH204" s="46" cm="1">
        <f t="array" ref="CH204">SalarioAnualEsperado($B204, $G204, $D204, CH$1, Hombres!$A$1:$DW$117, Mujeres!$A$1:$DW$117 )</f>
        <v>0</v>
      </c>
      <c r="CI204" s="46" cm="1">
        <f t="array" ref="CI204">SalarioAnualEsperado($B204, $G204, $D204, CI$1, Hombres!$A$1:$DW$117, Mujeres!$A$1:$DW$117 )</f>
        <v>0</v>
      </c>
      <c r="CJ204" s="46" cm="1">
        <f t="array" ref="CJ204">SalarioAnualEsperado($B204, $G204, $D204, CJ$1, Hombres!$A$1:$DW$117, Mujeres!$A$1:$DW$117 )</f>
        <v>0</v>
      </c>
      <c r="CK204" s="46" cm="1">
        <f t="array" ref="CK204">SalarioAnualEsperado($B204, $G204, $D204, CK$1, Hombres!$A$1:$DW$117, Mujeres!$A$1:$DW$117 )</f>
        <v>0</v>
      </c>
      <c r="CL204" s="46" cm="1">
        <f t="array" ref="CL204">SalarioAnualEsperado($B204, $G204, $D204, CL$1, Hombres!$A$1:$DW$117, Mujeres!$A$1:$DW$117 )</f>
        <v>0</v>
      </c>
      <c r="CM204" s="46" cm="1">
        <f t="array" ref="CM204">SalarioAnualEsperado($B204, $G204, $D204, CM$1, Hombres!$A$1:$DW$117, Mujeres!$A$1:$DW$117 )</f>
        <v>0</v>
      </c>
      <c r="CN204" s="46" cm="1">
        <f t="array" ref="CN204">SalarioAnualEsperado($B204, $G204, $D204, CN$1, Hombres!$A$1:$DW$117, Mujeres!$A$1:$DW$117 )</f>
        <v>0</v>
      </c>
      <c r="CO204" s="46" cm="1">
        <f t="array" ref="CO204">SalarioAnualEsperado($B204, $G204, $D204, CO$1, Hombres!$A$1:$DW$117, Mujeres!$A$1:$DW$117 )</f>
        <v>0</v>
      </c>
      <c r="CP204" s="46" cm="1">
        <f t="array" ref="CP204">SalarioAnualEsperado($B204, $G204, $D204, CP$1, Hombres!$A$1:$DW$117, Mujeres!$A$1:$DW$117 )</f>
        <v>0</v>
      </c>
      <c r="CQ204" s="46" cm="1">
        <f t="array" ref="CQ204">SalarioAnualEsperado($B204, $G204, $D204, CQ$1, Hombres!$A$1:$DW$117, Mujeres!$A$1:$DW$117 )</f>
        <v>0</v>
      </c>
      <c r="CR204" s="46" cm="1">
        <f t="array" ref="CR204">SalarioAnualEsperado($B204, $G204, $D204, CR$1, Hombres!$A$1:$DW$117, Mujeres!$A$1:$DW$117 )</f>
        <v>0</v>
      </c>
      <c r="CS204" s="46" cm="1">
        <f t="array" ref="CS204">SalarioAnualEsperado($B204, $G204, $D204, CS$1, Hombres!$A$1:$DW$117, Mujeres!$A$1:$DW$117 )</f>
        <v>0</v>
      </c>
      <c r="CT204" s="46" cm="1">
        <f t="array" ref="CT204">SalarioAnualEsperado($B204, $G204, $D204, CT$1, Hombres!$A$1:$DW$117, Mujeres!$A$1:$DW$117 )</f>
        <v>0</v>
      </c>
      <c r="CU204" s="46" cm="1">
        <f t="array" ref="CU204">SalarioAnualEsperado($B204, $G204, $D204, CU$1, Hombres!$A$1:$DW$117, Mujeres!$A$1:$DW$117 )</f>
        <v>0</v>
      </c>
      <c r="CV204" s="46" cm="1">
        <f t="array" ref="CV204">SalarioAnualEsperado($B204, $G204, $D204, CV$1, Hombres!$A$1:$DW$117, Mujeres!$A$1:$DW$117 )</f>
        <v>0</v>
      </c>
      <c r="CW204" s="46" cm="1">
        <f t="array" ref="CW204">SalarioAnualEsperado($B204, $G204, $D204, CW$1, Hombres!$A$1:$DW$117, Mujeres!$A$1:$DW$117 )</f>
        <v>0</v>
      </c>
      <c r="CX204" s="46" cm="1">
        <f t="array" ref="CX204">SalarioAnualEsperado($B204, $G204, $D204, CX$1, Hombres!$A$1:$DW$117, Mujeres!$A$1:$DW$117 )</f>
        <v>0</v>
      </c>
      <c r="CY204" s="46" cm="1">
        <f t="array" ref="CY204">SalarioAnualEsperado($B204, $G204, $D204, CY$1, Hombres!$A$1:$DW$117, Mujeres!$A$1:$DW$117 )</f>
        <v>0</v>
      </c>
      <c r="CZ204" s="46" cm="1">
        <f t="array" ref="CZ204">SalarioAnualEsperado($B204, $G204, $D204, CZ$1, Hombres!$A$1:$DW$117, Mujeres!$A$1:$DW$117 )</f>
        <v>0</v>
      </c>
      <c r="DA204" s="46" cm="1">
        <f t="array" ref="DA204">SalarioAnualEsperado($B204, $G204, $D204, DA$1, Hombres!$A$1:$DW$117, Mujeres!$A$1:$DW$117 )</f>
        <v>0</v>
      </c>
      <c r="DB204" s="46" cm="1">
        <f t="array" ref="DB204">SalarioAnualEsperado($B204, $G204, $D204, DB$1, Hombres!$A$1:$DW$117, Mujeres!$A$1:$DW$117 )</f>
        <v>0</v>
      </c>
      <c r="DC204" s="46" cm="1">
        <f t="array" ref="DC204">SalarioAnualEsperado($B204, $G204, $D204, DC$1, Hombres!$A$1:$DW$117, Mujeres!$A$1:$DW$117 )</f>
        <v>0</v>
      </c>
    </row>
    <row r="205" spans="1:107" x14ac:dyDescent="0.2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6" cm="1">
        <f t="array" ref="L205">SalarioAnualEsperado($B205, $G205, $D205, L$1, Hombres!$A$1:$DW$117, Mujeres!$A$1:$DW$117 )</f>
        <v>9437151.0999999996</v>
      </c>
      <c r="M205" s="46" cm="1">
        <f t="array" ref="M205">SalarioAnualEsperado($B205, $G205, $D205, M$1, Hombres!$A$1:$DW$117, Mujeres!$A$1:$DW$117 )</f>
        <v>9903705.3195940983</v>
      </c>
      <c r="N205" s="46" cm="1">
        <f t="array" ref="N205">SalarioAnualEsperado($B205, $G205, $D205, N$1, Hombres!$A$1:$DW$117, Mujeres!$A$1:$DW$117 )</f>
        <v>10392470.826905465</v>
      </c>
      <c r="O205" s="46" cm="1">
        <f t="array" ref="O205">SalarioAnualEsperado($B205, $G205, $D205, O$1, Hombres!$A$1:$DW$117, Mujeres!$A$1:$DW$117 )</f>
        <v>10904462.48000345</v>
      </c>
      <c r="P205" s="46" cm="1">
        <f t="array" ref="P205">SalarioAnualEsperado($B205, $G205, $D205, P$1, Hombres!$A$1:$DW$117, Mujeres!$A$1:$DW$117 )</f>
        <v>11440738.315232217</v>
      </c>
      <c r="Q205" s="46" cm="1">
        <f t="array" ref="Q205">SalarioAnualEsperado($B205, $G205, $D205, Q$1, Hombres!$A$1:$DW$117, Mujeres!$A$1:$DW$117 )</f>
        <v>12002347.01838401</v>
      </c>
      <c r="R205" s="46" cm="1">
        <f t="array" ref="R205">SalarioAnualEsperado($B205, $G205, $D205, R$1, Hombres!$A$1:$DW$117, Mujeres!$A$1:$DW$117 )</f>
        <v>12590303.635712868</v>
      </c>
      <c r="S205" s="46" cm="1">
        <f t="array" ref="S205">SalarioAnualEsperado($B205, $G205, $D205, S$1, Hombres!$A$1:$DW$117, Mujeres!$A$1:$DW$117 )</f>
        <v>13205639.103104163</v>
      </c>
      <c r="T205" s="46" cm="1">
        <f t="array" ref="T205">SalarioAnualEsperado($B205, $G205, $D205, T$1, Hombres!$A$1:$DW$117, Mujeres!$A$1:$DW$117 )</f>
        <v>13849472.259190461</v>
      </c>
      <c r="U205" s="46" cm="1">
        <f t="array" ref="U205">SalarioAnualEsperado($B205, $G205, $D205, U$1, Hombres!$A$1:$DW$117, Mujeres!$A$1:$DW$117 )</f>
        <v>14522952.000955591</v>
      </c>
      <c r="V205" s="46" cm="1">
        <f t="array" ref="V205">SalarioAnualEsperado($B205, $G205, $D205, V$1, Hombres!$A$1:$DW$117, Mujeres!$A$1:$DW$117 )</f>
        <v>15227061.249352269</v>
      </c>
      <c r="W205" s="46" cm="1">
        <f t="array" ref="W205">SalarioAnualEsperado($B205, $G205, $D205, W$1, Hombres!$A$1:$DW$117, Mujeres!$A$1:$DW$117 )</f>
        <v>15962770.273921847</v>
      </c>
      <c r="X205" s="46" cm="1">
        <f t="array" ref="X205">SalarioAnualEsperado($B205, $G205, $D205, X$1, Hombres!$A$1:$DW$117, Mujeres!$A$1:$DW$117 )</f>
        <v>16731149.596765682</v>
      </c>
      <c r="Y205" s="46" cm="1">
        <f t="array" ref="Y205">SalarioAnualEsperado($B205, $G205, $D205, Y$1, Hombres!$A$1:$DW$117, Mujeres!$A$1:$DW$117 )</f>
        <v>17533588.711222351</v>
      </c>
      <c r="Z205" s="46" cm="1">
        <f t="array" ref="Z205">SalarioAnualEsperado($B205, $G205, $D205, Z$1, Hombres!$A$1:$DW$117, Mujeres!$A$1:$DW$117 )</f>
        <v>18371507.165071178</v>
      </c>
      <c r="AA205" s="46" cm="1">
        <f t="array" ref="AA205">SalarioAnualEsperado($B205, $G205, $D205, AA$1, Hombres!$A$1:$DW$117, Mujeres!$A$1:$DW$117 )</f>
        <v>19246000.771627914</v>
      </c>
      <c r="AB205" s="46" cm="1">
        <f t="array" ref="AB205">SalarioAnualEsperado($B205, $G205, $D205, AB$1, Hombres!$A$1:$DW$117, Mujeres!$A$1:$DW$117 )</f>
        <v>20157633.959097486</v>
      </c>
      <c r="AC205" s="46" cm="1">
        <f t="array" ref="AC205">SalarioAnualEsperado($B205, $G205, $D205, AC$1, Hombres!$A$1:$DW$117, Mujeres!$A$1:$DW$117 )</f>
        <v>21106593.23925763</v>
      </c>
      <c r="AD205" s="46" cm="1">
        <f t="array" ref="AD205">SalarioAnualEsperado($B205, $G205, $D205, AD$1, Hombres!$A$1:$DW$117, Mujeres!$A$1:$DW$117 )</f>
        <v>22092971.072777584</v>
      </c>
      <c r="AE205" s="46" cm="1">
        <f t="array" ref="AE205">SalarioAnualEsperado($B205, $G205, $D205, AE$1, Hombres!$A$1:$DW$117, Mujeres!$A$1:$DW$117 )</f>
        <v>0</v>
      </c>
      <c r="AF205" s="46" cm="1">
        <f t="array" ref="AF205">SalarioAnualEsperado($B205, $G205, $D205, AF$1, Hombres!$A$1:$DW$117, Mujeres!$A$1:$DW$117 )</f>
        <v>0</v>
      </c>
      <c r="AG205" s="46" cm="1">
        <f t="array" ref="AG205">SalarioAnualEsperado($B205, $G205, $D205, AG$1, Hombres!$A$1:$DW$117, Mujeres!$A$1:$DW$117 )</f>
        <v>0</v>
      </c>
      <c r="AH205" s="46" cm="1">
        <f t="array" ref="AH205">SalarioAnualEsperado($B205, $G205, $D205, AH$1, Hombres!$A$1:$DW$117, Mujeres!$A$1:$DW$117 )</f>
        <v>0</v>
      </c>
      <c r="AI205" s="46" cm="1">
        <f t="array" ref="AI205">SalarioAnualEsperado($B205, $G205, $D205, AI$1, Hombres!$A$1:$DW$117, Mujeres!$A$1:$DW$117 )</f>
        <v>0</v>
      </c>
      <c r="AJ205" s="46" cm="1">
        <f t="array" ref="AJ205">SalarioAnualEsperado($B205, $G205, $D205, AJ$1, Hombres!$A$1:$DW$117, Mujeres!$A$1:$DW$117 )</f>
        <v>0</v>
      </c>
      <c r="AK205" s="46" cm="1">
        <f t="array" ref="AK205">SalarioAnualEsperado($B205, $G205, $D205, AK$1, Hombres!$A$1:$DW$117, Mujeres!$A$1:$DW$117 )</f>
        <v>0</v>
      </c>
      <c r="AL205" s="46" cm="1">
        <f t="array" ref="AL205">SalarioAnualEsperado($B205, $G205, $D205, AL$1, Hombres!$A$1:$DW$117, Mujeres!$A$1:$DW$117 )</f>
        <v>0</v>
      </c>
      <c r="AM205" s="46" cm="1">
        <f t="array" ref="AM205">SalarioAnualEsperado($B205, $G205, $D205, AM$1, Hombres!$A$1:$DW$117, Mujeres!$A$1:$DW$117 )</f>
        <v>0</v>
      </c>
      <c r="AN205" s="46" cm="1">
        <f t="array" ref="AN205">SalarioAnualEsperado($B205, $G205, $D205, AN$1, Hombres!$A$1:$DW$117, Mujeres!$A$1:$DW$117 )</f>
        <v>0</v>
      </c>
      <c r="AO205" s="46" cm="1">
        <f t="array" ref="AO205">SalarioAnualEsperado($B205, $G205, $D205, AO$1, Hombres!$A$1:$DW$117, Mujeres!$A$1:$DW$117 )</f>
        <v>0</v>
      </c>
      <c r="AP205" s="46" cm="1">
        <f t="array" ref="AP205">SalarioAnualEsperado($B205, $G205, $D205, AP$1, Hombres!$A$1:$DW$117, Mujeres!$A$1:$DW$117 )</f>
        <v>0</v>
      </c>
      <c r="AQ205" s="46" cm="1">
        <f t="array" ref="AQ205">SalarioAnualEsperado($B205, $G205, $D205, AQ$1, Hombres!$A$1:$DW$117, Mujeres!$A$1:$DW$117 )</f>
        <v>0</v>
      </c>
      <c r="AR205" s="46" cm="1">
        <f t="array" ref="AR205">SalarioAnualEsperado($B205, $G205, $D205, AR$1, Hombres!$A$1:$DW$117, Mujeres!$A$1:$DW$117 )</f>
        <v>0</v>
      </c>
      <c r="AS205" s="46" cm="1">
        <f t="array" ref="AS205">SalarioAnualEsperado($B205, $G205, $D205, AS$1, Hombres!$A$1:$DW$117, Mujeres!$A$1:$DW$117 )</f>
        <v>0</v>
      </c>
      <c r="AT205" s="46" cm="1">
        <f t="array" ref="AT205">SalarioAnualEsperado($B205, $G205, $D205, AT$1, Hombres!$A$1:$DW$117, Mujeres!$A$1:$DW$117 )</f>
        <v>0</v>
      </c>
      <c r="AU205" s="46" cm="1">
        <f t="array" ref="AU205">SalarioAnualEsperado($B205, $G205, $D205, AU$1, Hombres!$A$1:$DW$117, Mujeres!$A$1:$DW$117 )</f>
        <v>0</v>
      </c>
      <c r="AV205" s="46" cm="1">
        <f t="array" ref="AV205">SalarioAnualEsperado($B205, $G205, $D205, AV$1, Hombres!$A$1:$DW$117, Mujeres!$A$1:$DW$117 )</f>
        <v>0</v>
      </c>
      <c r="AW205" s="46" cm="1">
        <f t="array" ref="AW205">SalarioAnualEsperado($B205, $G205, $D205, AW$1, Hombres!$A$1:$DW$117, Mujeres!$A$1:$DW$117 )</f>
        <v>0</v>
      </c>
      <c r="AX205" s="46" cm="1">
        <f t="array" ref="AX205">SalarioAnualEsperado($B205, $G205, $D205, AX$1, Hombres!$A$1:$DW$117, Mujeres!$A$1:$DW$117 )</f>
        <v>0</v>
      </c>
      <c r="AY205" s="46" cm="1">
        <f t="array" ref="AY205">SalarioAnualEsperado($B205, $G205, $D205, AY$1, Hombres!$A$1:$DW$117, Mujeres!$A$1:$DW$117 )</f>
        <v>0</v>
      </c>
      <c r="AZ205" s="46" cm="1">
        <f t="array" ref="AZ205">SalarioAnualEsperado($B205, $G205, $D205, AZ$1, Hombres!$A$1:$DW$117, Mujeres!$A$1:$DW$117 )</f>
        <v>0</v>
      </c>
      <c r="BA205" s="46" cm="1">
        <f t="array" ref="BA205">SalarioAnualEsperado($B205, $G205, $D205, BA$1, Hombres!$A$1:$DW$117, Mujeres!$A$1:$DW$117 )</f>
        <v>0</v>
      </c>
      <c r="BB205" s="46" cm="1">
        <f t="array" ref="BB205">SalarioAnualEsperado($B205, $G205, $D205, BB$1, Hombres!$A$1:$DW$117, Mujeres!$A$1:$DW$117 )</f>
        <v>0</v>
      </c>
      <c r="BC205" s="46" cm="1">
        <f t="array" ref="BC205">SalarioAnualEsperado($B205, $G205, $D205, BC$1, Hombres!$A$1:$DW$117, Mujeres!$A$1:$DW$117 )</f>
        <v>0</v>
      </c>
      <c r="BD205" s="46" cm="1">
        <f t="array" ref="BD205">SalarioAnualEsperado($B205, $G205, $D205, BD$1, Hombres!$A$1:$DW$117, Mujeres!$A$1:$DW$117 )</f>
        <v>0</v>
      </c>
      <c r="BE205" s="46" cm="1">
        <f t="array" ref="BE205">SalarioAnualEsperado($B205, $G205, $D205, BE$1, Hombres!$A$1:$DW$117, Mujeres!$A$1:$DW$117 )</f>
        <v>0</v>
      </c>
      <c r="BF205" s="46" cm="1">
        <f t="array" ref="BF205">SalarioAnualEsperado($B205, $G205, $D205, BF$1, Hombres!$A$1:$DW$117, Mujeres!$A$1:$DW$117 )</f>
        <v>0</v>
      </c>
      <c r="BG205" s="46" cm="1">
        <f t="array" ref="BG205">SalarioAnualEsperado($B205, $G205, $D205, BG$1, Hombres!$A$1:$DW$117, Mujeres!$A$1:$DW$117 )</f>
        <v>0</v>
      </c>
      <c r="BH205" s="46" cm="1">
        <f t="array" ref="BH205">SalarioAnualEsperado($B205, $G205, $D205, BH$1, Hombres!$A$1:$DW$117, Mujeres!$A$1:$DW$117 )</f>
        <v>0</v>
      </c>
      <c r="BI205" s="46" cm="1">
        <f t="array" ref="BI205">SalarioAnualEsperado($B205, $G205, $D205, BI$1, Hombres!$A$1:$DW$117, Mujeres!$A$1:$DW$117 )</f>
        <v>0</v>
      </c>
      <c r="BJ205" s="46" cm="1">
        <f t="array" ref="BJ205">SalarioAnualEsperado($B205, $G205, $D205, BJ$1, Hombres!$A$1:$DW$117, Mujeres!$A$1:$DW$117 )</f>
        <v>0</v>
      </c>
      <c r="BK205" s="46" cm="1">
        <f t="array" ref="BK205">SalarioAnualEsperado($B205, $G205, $D205, BK$1, Hombres!$A$1:$DW$117, Mujeres!$A$1:$DW$117 )</f>
        <v>0</v>
      </c>
      <c r="BL205" s="46" cm="1">
        <f t="array" ref="BL205">SalarioAnualEsperado($B205, $G205, $D205, BL$1, Hombres!$A$1:$DW$117, Mujeres!$A$1:$DW$117 )</f>
        <v>0</v>
      </c>
      <c r="BM205" s="46" cm="1">
        <f t="array" ref="BM205">SalarioAnualEsperado($B205, $G205, $D205, BM$1, Hombres!$A$1:$DW$117, Mujeres!$A$1:$DW$117 )</f>
        <v>0</v>
      </c>
      <c r="BN205" s="46" cm="1">
        <f t="array" ref="BN205">SalarioAnualEsperado($B205, $G205, $D205, BN$1, Hombres!$A$1:$DW$117, Mujeres!$A$1:$DW$117 )</f>
        <v>0</v>
      </c>
      <c r="BO205" s="46" cm="1">
        <f t="array" ref="BO205">SalarioAnualEsperado($B205, $G205, $D205, BO$1, Hombres!$A$1:$DW$117, Mujeres!$A$1:$DW$117 )</f>
        <v>0</v>
      </c>
      <c r="BP205" s="46" cm="1">
        <f t="array" ref="BP205">SalarioAnualEsperado($B205, $G205, $D205, BP$1, Hombres!$A$1:$DW$117, Mujeres!$A$1:$DW$117 )</f>
        <v>0</v>
      </c>
      <c r="BQ205" s="46" cm="1">
        <f t="array" ref="BQ205">SalarioAnualEsperado($B205, $G205, $D205, BQ$1, Hombres!$A$1:$DW$117, Mujeres!$A$1:$DW$117 )</f>
        <v>0</v>
      </c>
      <c r="BR205" s="46" cm="1">
        <f t="array" ref="BR205">SalarioAnualEsperado($B205, $G205, $D205, BR$1, Hombres!$A$1:$DW$117, Mujeres!$A$1:$DW$117 )</f>
        <v>0</v>
      </c>
      <c r="BS205" s="46" cm="1">
        <f t="array" ref="BS205">SalarioAnualEsperado($B205, $G205, $D205, BS$1, Hombres!$A$1:$DW$117, Mujeres!$A$1:$DW$117 )</f>
        <v>0</v>
      </c>
      <c r="BT205" s="46" cm="1">
        <f t="array" ref="BT205">SalarioAnualEsperado($B205, $G205, $D205, BT$1, Hombres!$A$1:$DW$117, Mujeres!$A$1:$DW$117 )</f>
        <v>0</v>
      </c>
      <c r="BU205" s="46" cm="1">
        <f t="array" ref="BU205">SalarioAnualEsperado($B205, $G205, $D205, BU$1, Hombres!$A$1:$DW$117, Mujeres!$A$1:$DW$117 )</f>
        <v>0</v>
      </c>
      <c r="BV205" s="46" cm="1">
        <f t="array" ref="BV205">SalarioAnualEsperado($B205, $G205, $D205, BV$1, Hombres!$A$1:$DW$117, Mujeres!$A$1:$DW$117 )</f>
        <v>0</v>
      </c>
      <c r="BW205" s="46" cm="1">
        <f t="array" ref="BW205">SalarioAnualEsperado($B205, $G205, $D205, BW$1, Hombres!$A$1:$DW$117, Mujeres!$A$1:$DW$117 )</f>
        <v>0</v>
      </c>
      <c r="BX205" s="46" cm="1">
        <f t="array" ref="BX205">SalarioAnualEsperado($B205, $G205, $D205, BX$1, Hombres!$A$1:$DW$117, Mujeres!$A$1:$DW$117 )</f>
        <v>0</v>
      </c>
      <c r="BY205" s="46" cm="1">
        <f t="array" ref="BY205">SalarioAnualEsperado($B205, $G205, $D205, BY$1, Hombres!$A$1:$DW$117, Mujeres!$A$1:$DW$117 )</f>
        <v>0</v>
      </c>
      <c r="BZ205" s="46" cm="1">
        <f t="array" ref="BZ205">SalarioAnualEsperado($B205, $G205, $D205, BZ$1, Hombres!$A$1:$DW$117, Mujeres!$A$1:$DW$117 )</f>
        <v>0</v>
      </c>
      <c r="CA205" s="46" cm="1">
        <f t="array" ref="CA205">SalarioAnualEsperado($B205, $G205, $D205, CA$1, Hombres!$A$1:$DW$117, Mujeres!$A$1:$DW$117 )</f>
        <v>0</v>
      </c>
      <c r="CB205" s="46" cm="1">
        <f t="array" ref="CB205">SalarioAnualEsperado($B205, $G205, $D205, CB$1, Hombres!$A$1:$DW$117, Mujeres!$A$1:$DW$117 )</f>
        <v>0</v>
      </c>
      <c r="CC205" s="46" cm="1">
        <f t="array" ref="CC205">SalarioAnualEsperado($B205, $G205, $D205, CC$1, Hombres!$A$1:$DW$117, Mujeres!$A$1:$DW$117 )</f>
        <v>0</v>
      </c>
      <c r="CD205" s="46" cm="1">
        <f t="array" ref="CD205">SalarioAnualEsperado($B205, $G205, $D205, CD$1, Hombres!$A$1:$DW$117, Mujeres!$A$1:$DW$117 )</f>
        <v>0</v>
      </c>
      <c r="CE205" s="46" cm="1">
        <f t="array" ref="CE205">SalarioAnualEsperado($B205, $G205, $D205, CE$1, Hombres!$A$1:$DW$117, Mujeres!$A$1:$DW$117 )</f>
        <v>0</v>
      </c>
      <c r="CF205" s="46" cm="1">
        <f t="array" ref="CF205">SalarioAnualEsperado($B205, $G205, $D205, CF$1, Hombres!$A$1:$DW$117, Mujeres!$A$1:$DW$117 )</f>
        <v>0</v>
      </c>
      <c r="CG205" s="46" cm="1">
        <f t="array" ref="CG205">SalarioAnualEsperado($B205, $G205, $D205, CG$1, Hombres!$A$1:$DW$117, Mujeres!$A$1:$DW$117 )</f>
        <v>0</v>
      </c>
      <c r="CH205" s="46" cm="1">
        <f t="array" ref="CH205">SalarioAnualEsperado($B205, $G205, $D205, CH$1, Hombres!$A$1:$DW$117, Mujeres!$A$1:$DW$117 )</f>
        <v>0</v>
      </c>
      <c r="CI205" s="46" cm="1">
        <f t="array" ref="CI205">SalarioAnualEsperado($B205, $G205, $D205, CI$1, Hombres!$A$1:$DW$117, Mujeres!$A$1:$DW$117 )</f>
        <v>0</v>
      </c>
      <c r="CJ205" s="46" cm="1">
        <f t="array" ref="CJ205">SalarioAnualEsperado($B205, $G205, $D205, CJ$1, Hombres!$A$1:$DW$117, Mujeres!$A$1:$DW$117 )</f>
        <v>0</v>
      </c>
      <c r="CK205" s="46" cm="1">
        <f t="array" ref="CK205">SalarioAnualEsperado($B205, $G205, $D205, CK$1, Hombres!$A$1:$DW$117, Mujeres!$A$1:$DW$117 )</f>
        <v>0</v>
      </c>
      <c r="CL205" s="46" cm="1">
        <f t="array" ref="CL205">SalarioAnualEsperado($B205, $G205, $D205, CL$1, Hombres!$A$1:$DW$117, Mujeres!$A$1:$DW$117 )</f>
        <v>0</v>
      </c>
      <c r="CM205" s="46" cm="1">
        <f t="array" ref="CM205">SalarioAnualEsperado($B205, $G205, $D205, CM$1, Hombres!$A$1:$DW$117, Mujeres!$A$1:$DW$117 )</f>
        <v>0</v>
      </c>
      <c r="CN205" s="46" cm="1">
        <f t="array" ref="CN205">SalarioAnualEsperado($B205, $G205, $D205, CN$1, Hombres!$A$1:$DW$117, Mujeres!$A$1:$DW$117 )</f>
        <v>0</v>
      </c>
      <c r="CO205" s="46" cm="1">
        <f t="array" ref="CO205">SalarioAnualEsperado($B205, $G205, $D205, CO$1, Hombres!$A$1:$DW$117, Mujeres!$A$1:$DW$117 )</f>
        <v>0</v>
      </c>
      <c r="CP205" s="46" cm="1">
        <f t="array" ref="CP205">SalarioAnualEsperado($B205, $G205, $D205, CP$1, Hombres!$A$1:$DW$117, Mujeres!$A$1:$DW$117 )</f>
        <v>0</v>
      </c>
      <c r="CQ205" s="46" cm="1">
        <f t="array" ref="CQ205">SalarioAnualEsperado($B205, $G205, $D205, CQ$1, Hombres!$A$1:$DW$117, Mujeres!$A$1:$DW$117 )</f>
        <v>0</v>
      </c>
      <c r="CR205" s="46" cm="1">
        <f t="array" ref="CR205">SalarioAnualEsperado($B205, $G205, $D205, CR$1, Hombres!$A$1:$DW$117, Mujeres!$A$1:$DW$117 )</f>
        <v>0</v>
      </c>
      <c r="CS205" s="46" cm="1">
        <f t="array" ref="CS205">SalarioAnualEsperado($B205, $G205, $D205, CS$1, Hombres!$A$1:$DW$117, Mujeres!$A$1:$DW$117 )</f>
        <v>0</v>
      </c>
      <c r="CT205" s="46" cm="1">
        <f t="array" ref="CT205">SalarioAnualEsperado($B205, $G205, $D205, CT$1, Hombres!$A$1:$DW$117, Mujeres!$A$1:$DW$117 )</f>
        <v>0</v>
      </c>
      <c r="CU205" s="46" cm="1">
        <f t="array" ref="CU205">SalarioAnualEsperado($B205, $G205, $D205, CU$1, Hombres!$A$1:$DW$117, Mujeres!$A$1:$DW$117 )</f>
        <v>0</v>
      </c>
      <c r="CV205" s="46" cm="1">
        <f t="array" ref="CV205">SalarioAnualEsperado($B205, $G205, $D205, CV$1, Hombres!$A$1:$DW$117, Mujeres!$A$1:$DW$117 )</f>
        <v>0</v>
      </c>
      <c r="CW205" s="46" cm="1">
        <f t="array" ref="CW205">SalarioAnualEsperado($B205, $G205, $D205, CW$1, Hombres!$A$1:$DW$117, Mujeres!$A$1:$DW$117 )</f>
        <v>0</v>
      </c>
      <c r="CX205" s="46" cm="1">
        <f t="array" ref="CX205">SalarioAnualEsperado($B205, $G205, $D205, CX$1, Hombres!$A$1:$DW$117, Mujeres!$A$1:$DW$117 )</f>
        <v>0</v>
      </c>
      <c r="CY205" s="46" cm="1">
        <f t="array" ref="CY205">SalarioAnualEsperado($B205, $G205, $D205, CY$1, Hombres!$A$1:$DW$117, Mujeres!$A$1:$DW$117 )</f>
        <v>0</v>
      </c>
      <c r="CZ205" s="46" cm="1">
        <f t="array" ref="CZ205">SalarioAnualEsperado($B205, $G205, $D205, CZ$1, Hombres!$A$1:$DW$117, Mujeres!$A$1:$DW$117 )</f>
        <v>0</v>
      </c>
      <c r="DA205" s="46" cm="1">
        <f t="array" ref="DA205">SalarioAnualEsperado($B205, $G205, $D205, DA$1, Hombres!$A$1:$DW$117, Mujeres!$A$1:$DW$117 )</f>
        <v>0</v>
      </c>
      <c r="DB205" s="46" cm="1">
        <f t="array" ref="DB205">SalarioAnualEsperado($B205, $G205, $D205, DB$1, Hombres!$A$1:$DW$117, Mujeres!$A$1:$DW$117 )</f>
        <v>0</v>
      </c>
      <c r="DC205" s="46" cm="1">
        <f t="array" ref="DC205">SalarioAnualEsperado($B205, $G205, $D205, DC$1, Hombres!$A$1:$DW$117, Mujeres!$A$1:$DW$117 )</f>
        <v>0</v>
      </c>
    </row>
    <row r="206" spans="1:107" x14ac:dyDescent="0.2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6" cm="1">
        <f t="array" ref="L206">SalarioAnualEsperado($B206, $G206, $D206, L$1, Hombres!$A$1:$DW$117, Mujeres!$A$1:$DW$117 )</f>
        <v>11329431.1</v>
      </c>
      <c r="M206" s="46" cm="1">
        <f t="array" ref="M206">SalarioAnualEsperado($B206, $G206, $D206, M$1, Hombres!$A$1:$DW$117, Mujeres!$A$1:$DW$117 )</f>
        <v>11856071.485181237</v>
      </c>
      <c r="N206" s="46" cm="1">
        <f t="array" ref="N206">SalarioAnualEsperado($B206, $G206, $D206, N$1, Hombres!$A$1:$DW$117, Mujeres!$A$1:$DW$117 )</f>
        <v>12404386.032335388</v>
      </c>
      <c r="O206" s="46" cm="1">
        <f t="array" ref="O206">SalarioAnualEsperado($B206, $G206, $D206, O$1, Hombres!$A$1:$DW$117, Mujeres!$A$1:$DW$117 )</f>
        <v>12974881.583965782</v>
      </c>
      <c r="P206" s="46" cm="1">
        <f t="array" ref="P206">SalarioAnualEsperado($B206, $G206, $D206, P$1, Hombres!$A$1:$DW$117, Mujeres!$A$1:$DW$117 )</f>
        <v>13567799.614586348</v>
      </c>
      <c r="Q206" s="46" cm="1">
        <f t="array" ref="Q206">SalarioAnualEsperado($B206, $G206, $D206, Q$1, Hombres!$A$1:$DW$117, Mujeres!$A$1:$DW$117 )</f>
        <v>14182841.957888812</v>
      </c>
      <c r="R206" s="46" cm="1">
        <f t="array" ref="R206">SalarioAnualEsperado($B206, $G206, $D206, R$1, Hombres!$A$1:$DW$117, Mujeres!$A$1:$DW$117 )</f>
        <v>14819230.938133853</v>
      </c>
      <c r="S206" s="46" cm="1">
        <f t="array" ref="S206">SalarioAnualEsperado($B206, $G206, $D206, S$1, Hombres!$A$1:$DW$117, Mujeres!$A$1:$DW$117 )</f>
        <v>15476010.482401919</v>
      </c>
      <c r="T206" s="46" cm="1">
        <f t="array" ref="T206">SalarioAnualEsperado($B206, $G206, $D206, T$1, Hombres!$A$1:$DW$117, Mujeres!$A$1:$DW$117 )</f>
        <v>16152820.653711477</v>
      </c>
      <c r="U206" s="46" cm="1">
        <f t="array" ref="U206">SalarioAnualEsperado($B206, $G206, $D206, U$1, Hombres!$A$1:$DW$117, Mujeres!$A$1:$DW$117 )</f>
        <v>16849816.324164942</v>
      </c>
      <c r="V206" s="46" cm="1">
        <f t="array" ref="V206">SalarioAnualEsperado($B206, $G206, $D206, V$1, Hombres!$A$1:$DW$117, Mujeres!$A$1:$DW$117 )</f>
        <v>17567043.106654592</v>
      </c>
      <c r="W206" s="46" cm="1">
        <f t="array" ref="W206">SalarioAnualEsperado($B206, $G206, $D206, W$1, Hombres!$A$1:$DW$117, Mujeres!$A$1:$DW$117 )</f>
        <v>18304432.55902509</v>
      </c>
      <c r="X206" s="46" cm="1">
        <f t="array" ref="X206">SalarioAnualEsperado($B206, $G206, $D206, X$1, Hombres!$A$1:$DW$117, Mujeres!$A$1:$DW$117 )</f>
        <v>19061628.394586191</v>
      </c>
      <c r="Y206" s="46" cm="1">
        <f t="array" ref="Y206">SalarioAnualEsperado($B206, $G206, $D206, Y$1, Hombres!$A$1:$DW$117, Mujeres!$A$1:$DW$117 )</f>
        <v>19837292.216651086</v>
      </c>
      <c r="Z206" s="46" cm="1">
        <f t="array" ref="Z206">SalarioAnualEsperado($B206, $G206, $D206, Z$1, Hombres!$A$1:$DW$117, Mujeres!$A$1:$DW$117 )</f>
        <v>0</v>
      </c>
      <c r="AA206" s="46" cm="1">
        <f t="array" ref="AA206">SalarioAnualEsperado($B206, $G206, $D206, AA$1, Hombres!$A$1:$DW$117, Mujeres!$A$1:$DW$117 )</f>
        <v>0</v>
      </c>
      <c r="AB206" s="46" cm="1">
        <f t="array" ref="AB206">SalarioAnualEsperado($B206, $G206, $D206, AB$1, Hombres!$A$1:$DW$117, Mujeres!$A$1:$DW$117 )</f>
        <v>0</v>
      </c>
      <c r="AC206" s="46" cm="1">
        <f t="array" ref="AC206">SalarioAnualEsperado($B206, $G206, $D206, AC$1, Hombres!$A$1:$DW$117, Mujeres!$A$1:$DW$117 )</f>
        <v>0</v>
      </c>
      <c r="AD206" s="46" cm="1">
        <f t="array" ref="AD206">SalarioAnualEsperado($B206, $G206, $D206, AD$1, Hombres!$A$1:$DW$117, Mujeres!$A$1:$DW$117 )</f>
        <v>0</v>
      </c>
      <c r="AE206" s="46" cm="1">
        <f t="array" ref="AE206">SalarioAnualEsperado($B206, $G206, $D206, AE$1, Hombres!$A$1:$DW$117, Mujeres!$A$1:$DW$117 )</f>
        <v>0</v>
      </c>
      <c r="AF206" s="46" cm="1">
        <f t="array" ref="AF206">SalarioAnualEsperado($B206, $G206, $D206, AF$1, Hombres!$A$1:$DW$117, Mujeres!$A$1:$DW$117 )</f>
        <v>0</v>
      </c>
      <c r="AG206" s="46" cm="1">
        <f t="array" ref="AG206">SalarioAnualEsperado($B206, $G206, $D206, AG$1, Hombres!$A$1:$DW$117, Mujeres!$A$1:$DW$117 )</f>
        <v>0</v>
      </c>
      <c r="AH206" s="46" cm="1">
        <f t="array" ref="AH206">SalarioAnualEsperado($B206, $G206, $D206, AH$1, Hombres!$A$1:$DW$117, Mujeres!$A$1:$DW$117 )</f>
        <v>0</v>
      </c>
      <c r="AI206" s="46" cm="1">
        <f t="array" ref="AI206">SalarioAnualEsperado($B206, $G206, $D206, AI$1, Hombres!$A$1:$DW$117, Mujeres!$A$1:$DW$117 )</f>
        <v>0</v>
      </c>
      <c r="AJ206" s="46" cm="1">
        <f t="array" ref="AJ206">SalarioAnualEsperado($B206, $G206, $D206, AJ$1, Hombres!$A$1:$DW$117, Mujeres!$A$1:$DW$117 )</f>
        <v>0</v>
      </c>
      <c r="AK206" s="46" cm="1">
        <f t="array" ref="AK206">SalarioAnualEsperado($B206, $G206, $D206, AK$1, Hombres!$A$1:$DW$117, Mujeres!$A$1:$DW$117 )</f>
        <v>0</v>
      </c>
      <c r="AL206" s="46" cm="1">
        <f t="array" ref="AL206">SalarioAnualEsperado($B206, $G206, $D206, AL$1, Hombres!$A$1:$DW$117, Mujeres!$A$1:$DW$117 )</f>
        <v>0</v>
      </c>
      <c r="AM206" s="46" cm="1">
        <f t="array" ref="AM206">SalarioAnualEsperado($B206, $G206, $D206, AM$1, Hombres!$A$1:$DW$117, Mujeres!$A$1:$DW$117 )</f>
        <v>0</v>
      </c>
      <c r="AN206" s="46" cm="1">
        <f t="array" ref="AN206">SalarioAnualEsperado($B206, $G206, $D206, AN$1, Hombres!$A$1:$DW$117, Mujeres!$A$1:$DW$117 )</f>
        <v>0</v>
      </c>
      <c r="AO206" s="46" cm="1">
        <f t="array" ref="AO206">SalarioAnualEsperado($B206, $G206, $D206, AO$1, Hombres!$A$1:$DW$117, Mujeres!$A$1:$DW$117 )</f>
        <v>0</v>
      </c>
      <c r="AP206" s="46" cm="1">
        <f t="array" ref="AP206">SalarioAnualEsperado($B206, $G206, $D206, AP$1, Hombres!$A$1:$DW$117, Mujeres!$A$1:$DW$117 )</f>
        <v>0</v>
      </c>
      <c r="AQ206" s="46" cm="1">
        <f t="array" ref="AQ206">SalarioAnualEsperado($B206, $G206, $D206, AQ$1, Hombres!$A$1:$DW$117, Mujeres!$A$1:$DW$117 )</f>
        <v>0</v>
      </c>
      <c r="AR206" s="46" cm="1">
        <f t="array" ref="AR206">SalarioAnualEsperado($B206, $G206, $D206, AR$1, Hombres!$A$1:$DW$117, Mujeres!$A$1:$DW$117 )</f>
        <v>0</v>
      </c>
      <c r="AS206" s="46" cm="1">
        <f t="array" ref="AS206">SalarioAnualEsperado($B206, $G206, $D206, AS$1, Hombres!$A$1:$DW$117, Mujeres!$A$1:$DW$117 )</f>
        <v>0</v>
      </c>
      <c r="AT206" s="46" cm="1">
        <f t="array" ref="AT206">SalarioAnualEsperado($B206, $G206, $D206, AT$1, Hombres!$A$1:$DW$117, Mujeres!$A$1:$DW$117 )</f>
        <v>0</v>
      </c>
      <c r="AU206" s="46" cm="1">
        <f t="array" ref="AU206">SalarioAnualEsperado($B206, $G206, $D206, AU$1, Hombres!$A$1:$DW$117, Mujeres!$A$1:$DW$117 )</f>
        <v>0</v>
      </c>
      <c r="AV206" s="46" cm="1">
        <f t="array" ref="AV206">SalarioAnualEsperado($B206, $G206, $D206, AV$1, Hombres!$A$1:$DW$117, Mujeres!$A$1:$DW$117 )</f>
        <v>0</v>
      </c>
      <c r="AW206" s="46" cm="1">
        <f t="array" ref="AW206">SalarioAnualEsperado($B206, $G206, $D206, AW$1, Hombres!$A$1:$DW$117, Mujeres!$A$1:$DW$117 )</f>
        <v>0</v>
      </c>
      <c r="AX206" s="46" cm="1">
        <f t="array" ref="AX206">SalarioAnualEsperado($B206, $G206, $D206, AX$1, Hombres!$A$1:$DW$117, Mujeres!$A$1:$DW$117 )</f>
        <v>0</v>
      </c>
      <c r="AY206" s="46" cm="1">
        <f t="array" ref="AY206">SalarioAnualEsperado($B206, $G206, $D206, AY$1, Hombres!$A$1:$DW$117, Mujeres!$A$1:$DW$117 )</f>
        <v>0</v>
      </c>
      <c r="AZ206" s="46" cm="1">
        <f t="array" ref="AZ206">SalarioAnualEsperado($B206, $G206, $D206, AZ$1, Hombres!$A$1:$DW$117, Mujeres!$A$1:$DW$117 )</f>
        <v>0</v>
      </c>
      <c r="BA206" s="46" cm="1">
        <f t="array" ref="BA206">SalarioAnualEsperado($B206, $G206, $D206, BA$1, Hombres!$A$1:$DW$117, Mujeres!$A$1:$DW$117 )</f>
        <v>0</v>
      </c>
      <c r="BB206" s="46" cm="1">
        <f t="array" ref="BB206">SalarioAnualEsperado($B206, $G206, $D206, BB$1, Hombres!$A$1:$DW$117, Mujeres!$A$1:$DW$117 )</f>
        <v>0</v>
      </c>
      <c r="BC206" s="46" cm="1">
        <f t="array" ref="BC206">SalarioAnualEsperado($B206, $G206, $D206, BC$1, Hombres!$A$1:$DW$117, Mujeres!$A$1:$DW$117 )</f>
        <v>0</v>
      </c>
      <c r="BD206" s="46" cm="1">
        <f t="array" ref="BD206">SalarioAnualEsperado($B206, $G206, $D206, BD$1, Hombres!$A$1:$DW$117, Mujeres!$A$1:$DW$117 )</f>
        <v>0</v>
      </c>
      <c r="BE206" s="46" cm="1">
        <f t="array" ref="BE206">SalarioAnualEsperado($B206, $G206, $D206, BE$1, Hombres!$A$1:$DW$117, Mujeres!$A$1:$DW$117 )</f>
        <v>0</v>
      </c>
      <c r="BF206" s="46" cm="1">
        <f t="array" ref="BF206">SalarioAnualEsperado($B206, $G206, $D206, BF$1, Hombres!$A$1:$DW$117, Mujeres!$A$1:$DW$117 )</f>
        <v>0</v>
      </c>
      <c r="BG206" s="46" cm="1">
        <f t="array" ref="BG206">SalarioAnualEsperado($B206, $G206, $D206, BG$1, Hombres!$A$1:$DW$117, Mujeres!$A$1:$DW$117 )</f>
        <v>0</v>
      </c>
      <c r="BH206" s="46" cm="1">
        <f t="array" ref="BH206">SalarioAnualEsperado($B206, $G206, $D206, BH$1, Hombres!$A$1:$DW$117, Mujeres!$A$1:$DW$117 )</f>
        <v>0</v>
      </c>
      <c r="BI206" s="46" cm="1">
        <f t="array" ref="BI206">SalarioAnualEsperado($B206, $G206, $D206, BI$1, Hombres!$A$1:$DW$117, Mujeres!$A$1:$DW$117 )</f>
        <v>0</v>
      </c>
      <c r="BJ206" s="46" cm="1">
        <f t="array" ref="BJ206">SalarioAnualEsperado($B206, $G206, $D206, BJ$1, Hombres!$A$1:$DW$117, Mujeres!$A$1:$DW$117 )</f>
        <v>0</v>
      </c>
      <c r="BK206" s="46" cm="1">
        <f t="array" ref="BK206">SalarioAnualEsperado($B206, $G206, $D206, BK$1, Hombres!$A$1:$DW$117, Mujeres!$A$1:$DW$117 )</f>
        <v>0</v>
      </c>
      <c r="BL206" s="46" cm="1">
        <f t="array" ref="BL206">SalarioAnualEsperado($B206, $G206, $D206, BL$1, Hombres!$A$1:$DW$117, Mujeres!$A$1:$DW$117 )</f>
        <v>0</v>
      </c>
      <c r="BM206" s="46" cm="1">
        <f t="array" ref="BM206">SalarioAnualEsperado($B206, $G206, $D206, BM$1, Hombres!$A$1:$DW$117, Mujeres!$A$1:$DW$117 )</f>
        <v>0</v>
      </c>
      <c r="BN206" s="46" cm="1">
        <f t="array" ref="BN206">SalarioAnualEsperado($B206, $G206, $D206, BN$1, Hombres!$A$1:$DW$117, Mujeres!$A$1:$DW$117 )</f>
        <v>0</v>
      </c>
      <c r="BO206" s="46" cm="1">
        <f t="array" ref="BO206">SalarioAnualEsperado($B206, $G206, $D206, BO$1, Hombres!$A$1:$DW$117, Mujeres!$A$1:$DW$117 )</f>
        <v>0</v>
      </c>
      <c r="BP206" s="46" cm="1">
        <f t="array" ref="BP206">SalarioAnualEsperado($B206, $G206, $D206, BP$1, Hombres!$A$1:$DW$117, Mujeres!$A$1:$DW$117 )</f>
        <v>0</v>
      </c>
      <c r="BQ206" s="46" cm="1">
        <f t="array" ref="BQ206">SalarioAnualEsperado($B206, $G206, $D206, BQ$1, Hombres!$A$1:$DW$117, Mujeres!$A$1:$DW$117 )</f>
        <v>0</v>
      </c>
      <c r="BR206" s="46" cm="1">
        <f t="array" ref="BR206">SalarioAnualEsperado($B206, $G206, $D206, BR$1, Hombres!$A$1:$DW$117, Mujeres!$A$1:$DW$117 )</f>
        <v>0</v>
      </c>
      <c r="BS206" s="46" cm="1">
        <f t="array" ref="BS206">SalarioAnualEsperado($B206, $G206, $D206, BS$1, Hombres!$A$1:$DW$117, Mujeres!$A$1:$DW$117 )</f>
        <v>0</v>
      </c>
      <c r="BT206" s="46" cm="1">
        <f t="array" ref="BT206">SalarioAnualEsperado($B206, $G206, $D206, BT$1, Hombres!$A$1:$DW$117, Mujeres!$A$1:$DW$117 )</f>
        <v>0</v>
      </c>
      <c r="BU206" s="46" cm="1">
        <f t="array" ref="BU206">SalarioAnualEsperado($B206, $G206, $D206, BU$1, Hombres!$A$1:$DW$117, Mujeres!$A$1:$DW$117 )</f>
        <v>0</v>
      </c>
      <c r="BV206" s="46" cm="1">
        <f t="array" ref="BV206">SalarioAnualEsperado($B206, $G206, $D206, BV$1, Hombres!$A$1:$DW$117, Mujeres!$A$1:$DW$117 )</f>
        <v>0</v>
      </c>
      <c r="BW206" s="46" cm="1">
        <f t="array" ref="BW206">SalarioAnualEsperado($B206, $G206, $D206, BW$1, Hombres!$A$1:$DW$117, Mujeres!$A$1:$DW$117 )</f>
        <v>0</v>
      </c>
      <c r="BX206" s="46" cm="1">
        <f t="array" ref="BX206">SalarioAnualEsperado($B206, $G206, $D206, BX$1, Hombres!$A$1:$DW$117, Mujeres!$A$1:$DW$117 )</f>
        <v>0</v>
      </c>
      <c r="BY206" s="46" cm="1">
        <f t="array" ref="BY206">SalarioAnualEsperado($B206, $G206, $D206, BY$1, Hombres!$A$1:$DW$117, Mujeres!$A$1:$DW$117 )</f>
        <v>0</v>
      </c>
      <c r="BZ206" s="46" cm="1">
        <f t="array" ref="BZ206">SalarioAnualEsperado($B206, $G206, $D206, BZ$1, Hombres!$A$1:$DW$117, Mujeres!$A$1:$DW$117 )</f>
        <v>0</v>
      </c>
      <c r="CA206" s="46" cm="1">
        <f t="array" ref="CA206">SalarioAnualEsperado($B206, $G206, $D206, CA$1, Hombres!$A$1:$DW$117, Mujeres!$A$1:$DW$117 )</f>
        <v>0</v>
      </c>
      <c r="CB206" s="46" cm="1">
        <f t="array" ref="CB206">SalarioAnualEsperado($B206, $G206, $D206, CB$1, Hombres!$A$1:$DW$117, Mujeres!$A$1:$DW$117 )</f>
        <v>0</v>
      </c>
      <c r="CC206" s="46" cm="1">
        <f t="array" ref="CC206">SalarioAnualEsperado($B206, $G206, $D206, CC$1, Hombres!$A$1:$DW$117, Mujeres!$A$1:$DW$117 )</f>
        <v>0</v>
      </c>
      <c r="CD206" s="46" cm="1">
        <f t="array" ref="CD206">SalarioAnualEsperado($B206, $G206, $D206, CD$1, Hombres!$A$1:$DW$117, Mujeres!$A$1:$DW$117 )</f>
        <v>0</v>
      </c>
      <c r="CE206" s="46" cm="1">
        <f t="array" ref="CE206">SalarioAnualEsperado($B206, $G206, $D206, CE$1, Hombres!$A$1:$DW$117, Mujeres!$A$1:$DW$117 )</f>
        <v>0</v>
      </c>
      <c r="CF206" s="46" cm="1">
        <f t="array" ref="CF206">SalarioAnualEsperado($B206, $G206, $D206, CF$1, Hombres!$A$1:$DW$117, Mujeres!$A$1:$DW$117 )</f>
        <v>0</v>
      </c>
      <c r="CG206" s="46" cm="1">
        <f t="array" ref="CG206">SalarioAnualEsperado($B206, $G206, $D206, CG$1, Hombres!$A$1:$DW$117, Mujeres!$A$1:$DW$117 )</f>
        <v>0</v>
      </c>
      <c r="CH206" s="46" cm="1">
        <f t="array" ref="CH206">SalarioAnualEsperado($B206, $G206, $D206, CH$1, Hombres!$A$1:$DW$117, Mujeres!$A$1:$DW$117 )</f>
        <v>0</v>
      </c>
      <c r="CI206" s="46" cm="1">
        <f t="array" ref="CI206">SalarioAnualEsperado($B206, $G206, $D206, CI$1, Hombres!$A$1:$DW$117, Mujeres!$A$1:$DW$117 )</f>
        <v>0</v>
      </c>
      <c r="CJ206" s="46" cm="1">
        <f t="array" ref="CJ206">SalarioAnualEsperado($B206, $G206, $D206, CJ$1, Hombres!$A$1:$DW$117, Mujeres!$A$1:$DW$117 )</f>
        <v>0</v>
      </c>
      <c r="CK206" s="46" cm="1">
        <f t="array" ref="CK206">SalarioAnualEsperado($B206, $G206, $D206, CK$1, Hombres!$A$1:$DW$117, Mujeres!$A$1:$DW$117 )</f>
        <v>0</v>
      </c>
      <c r="CL206" s="46" cm="1">
        <f t="array" ref="CL206">SalarioAnualEsperado($B206, $G206, $D206, CL$1, Hombres!$A$1:$DW$117, Mujeres!$A$1:$DW$117 )</f>
        <v>0</v>
      </c>
      <c r="CM206" s="46" cm="1">
        <f t="array" ref="CM206">SalarioAnualEsperado($B206, $G206, $D206, CM$1, Hombres!$A$1:$DW$117, Mujeres!$A$1:$DW$117 )</f>
        <v>0</v>
      </c>
      <c r="CN206" s="46" cm="1">
        <f t="array" ref="CN206">SalarioAnualEsperado($B206, $G206, $D206, CN$1, Hombres!$A$1:$DW$117, Mujeres!$A$1:$DW$117 )</f>
        <v>0</v>
      </c>
      <c r="CO206" s="46" cm="1">
        <f t="array" ref="CO206">SalarioAnualEsperado($B206, $G206, $D206, CO$1, Hombres!$A$1:$DW$117, Mujeres!$A$1:$DW$117 )</f>
        <v>0</v>
      </c>
      <c r="CP206" s="46" cm="1">
        <f t="array" ref="CP206">SalarioAnualEsperado($B206, $G206, $D206, CP$1, Hombres!$A$1:$DW$117, Mujeres!$A$1:$DW$117 )</f>
        <v>0</v>
      </c>
      <c r="CQ206" s="46" cm="1">
        <f t="array" ref="CQ206">SalarioAnualEsperado($B206, $G206, $D206, CQ$1, Hombres!$A$1:$DW$117, Mujeres!$A$1:$DW$117 )</f>
        <v>0</v>
      </c>
      <c r="CR206" s="46" cm="1">
        <f t="array" ref="CR206">SalarioAnualEsperado($B206, $G206, $D206, CR$1, Hombres!$A$1:$DW$117, Mujeres!$A$1:$DW$117 )</f>
        <v>0</v>
      </c>
      <c r="CS206" s="46" cm="1">
        <f t="array" ref="CS206">SalarioAnualEsperado($B206, $G206, $D206, CS$1, Hombres!$A$1:$DW$117, Mujeres!$A$1:$DW$117 )</f>
        <v>0</v>
      </c>
      <c r="CT206" s="46" cm="1">
        <f t="array" ref="CT206">SalarioAnualEsperado($B206, $G206, $D206, CT$1, Hombres!$A$1:$DW$117, Mujeres!$A$1:$DW$117 )</f>
        <v>0</v>
      </c>
      <c r="CU206" s="46" cm="1">
        <f t="array" ref="CU206">SalarioAnualEsperado($B206, $G206, $D206, CU$1, Hombres!$A$1:$DW$117, Mujeres!$A$1:$DW$117 )</f>
        <v>0</v>
      </c>
      <c r="CV206" s="46" cm="1">
        <f t="array" ref="CV206">SalarioAnualEsperado($B206, $G206, $D206, CV$1, Hombres!$A$1:$DW$117, Mujeres!$A$1:$DW$117 )</f>
        <v>0</v>
      </c>
      <c r="CW206" s="46" cm="1">
        <f t="array" ref="CW206">SalarioAnualEsperado($B206, $G206, $D206, CW$1, Hombres!$A$1:$DW$117, Mujeres!$A$1:$DW$117 )</f>
        <v>0</v>
      </c>
      <c r="CX206" s="46" cm="1">
        <f t="array" ref="CX206">SalarioAnualEsperado($B206, $G206, $D206, CX$1, Hombres!$A$1:$DW$117, Mujeres!$A$1:$DW$117 )</f>
        <v>0</v>
      </c>
      <c r="CY206" s="46" cm="1">
        <f t="array" ref="CY206">SalarioAnualEsperado($B206, $G206, $D206, CY$1, Hombres!$A$1:$DW$117, Mujeres!$A$1:$DW$117 )</f>
        <v>0</v>
      </c>
      <c r="CZ206" s="46" cm="1">
        <f t="array" ref="CZ206">SalarioAnualEsperado($B206, $G206, $D206, CZ$1, Hombres!$A$1:$DW$117, Mujeres!$A$1:$DW$117 )</f>
        <v>0</v>
      </c>
      <c r="DA206" s="46" cm="1">
        <f t="array" ref="DA206">SalarioAnualEsperado($B206, $G206, $D206, DA$1, Hombres!$A$1:$DW$117, Mujeres!$A$1:$DW$117 )</f>
        <v>0</v>
      </c>
      <c r="DB206" s="46" cm="1">
        <f t="array" ref="DB206">SalarioAnualEsperado($B206, $G206, $D206, DB$1, Hombres!$A$1:$DW$117, Mujeres!$A$1:$DW$117 )</f>
        <v>0</v>
      </c>
      <c r="DC206" s="46" cm="1">
        <f t="array" ref="DC206">SalarioAnualEsperado($B206, $G206, $D206, DC$1, Hombres!$A$1:$DW$117, Mujeres!$A$1:$DW$117 )</f>
        <v>0</v>
      </c>
    </row>
    <row r="207" spans="1:107" x14ac:dyDescent="0.2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6" cm="1">
        <f t="array" ref="L207">SalarioAnualEsperado($B207, $G207, $D207, L$1, Hombres!$A$1:$DW$117, Mujeres!$A$1:$DW$117 )</f>
        <v>7774052</v>
      </c>
      <c r="M207" s="46" cm="1">
        <f t="array" ref="M207">SalarioAnualEsperado($B207, $G207, $D207, M$1, Hombres!$A$1:$DW$117, Mujeres!$A$1:$DW$117 )</f>
        <v>8149398.4378495598</v>
      </c>
      <c r="N207" s="46" cm="1">
        <f t="array" ref="N207">SalarioAnualEsperado($B207, $G207, $D207, N$1, Hombres!$A$1:$DW$117, Mujeres!$A$1:$DW$117 )</f>
        <v>8542226.9164578728</v>
      </c>
      <c r="O207" s="46" cm="1">
        <f t="array" ref="O207">SalarioAnualEsperado($B207, $G207, $D207, O$1, Hombres!$A$1:$DW$117, Mujeres!$A$1:$DW$117 )</f>
        <v>8952976.0402369201</v>
      </c>
      <c r="P207" s="46" cm="1">
        <f t="array" ref="P207">SalarioAnualEsperado($B207, $G207, $D207, P$1, Hombres!$A$1:$DW$117, Mujeres!$A$1:$DW$117 )</f>
        <v>9382057.4258553088</v>
      </c>
      <c r="Q207" s="46" cm="1">
        <f t="array" ref="Q207">SalarioAnualEsperado($B207, $G207, $D207, Q$1, Hombres!$A$1:$DW$117, Mujeres!$A$1:$DW$117 )</f>
        <v>9829974.1356828604</v>
      </c>
      <c r="R207" s="46" cm="1">
        <f t="array" ref="R207">SalarioAnualEsperado($B207, $G207, $D207, R$1, Hombres!$A$1:$DW$117, Mujeres!$A$1:$DW$117 )</f>
        <v>10297297.523100339</v>
      </c>
      <c r="S207" s="46" cm="1">
        <f t="array" ref="S207">SalarioAnualEsperado($B207, $G207, $D207, S$1, Hombres!$A$1:$DW$117, Mujeres!$A$1:$DW$117 )</f>
        <v>10784582.145372188</v>
      </c>
      <c r="T207" s="46" cm="1">
        <f t="array" ref="T207">SalarioAnualEsperado($B207, $G207, $D207, T$1, Hombres!$A$1:$DW$117, Mujeres!$A$1:$DW$117 )</f>
        <v>11292406.002223775</v>
      </c>
      <c r="U207" s="46" cm="1">
        <f t="array" ref="U207">SalarioAnualEsperado($B207, $G207, $D207, U$1, Hombres!$A$1:$DW$117, Mujeres!$A$1:$DW$117 )</f>
        <v>11821578.475522509</v>
      </c>
      <c r="V207" s="46" cm="1">
        <f t="array" ref="V207">SalarioAnualEsperado($B207, $G207, $D207, V$1, Hombres!$A$1:$DW$117, Mujeres!$A$1:$DW$117 )</f>
        <v>12373099.28013286</v>
      </c>
      <c r="W207" s="46" cm="1">
        <f t="array" ref="W207">SalarioAnualEsperado($B207, $G207, $D207, W$1, Hombres!$A$1:$DW$117, Mujeres!$A$1:$DW$117 )</f>
        <v>12947629.862937331</v>
      </c>
      <c r="X207" s="46" cm="1">
        <f t="array" ref="X207">SalarioAnualEsperado($B207, $G207, $D207, X$1, Hombres!$A$1:$DW$117, Mujeres!$A$1:$DW$117 )</f>
        <v>13545489.105753923</v>
      </c>
      <c r="Y207" s="46" cm="1">
        <f t="array" ref="Y207">SalarioAnualEsperado($B207, $G207, $D207, Y$1, Hombres!$A$1:$DW$117, Mujeres!$A$1:$DW$117 )</f>
        <v>14166345.225945378</v>
      </c>
      <c r="Z207" s="46" cm="1">
        <f t="array" ref="Z207">SalarioAnualEsperado($B207, $G207, $D207, Z$1, Hombres!$A$1:$DW$117, Mujeres!$A$1:$DW$117 )</f>
        <v>14809515.942396941</v>
      </c>
      <c r="AA207" s="46" cm="1">
        <f t="array" ref="AA207">SalarioAnualEsperado($B207, $G207, $D207, AA$1, Hombres!$A$1:$DW$117, Mujeres!$A$1:$DW$117 )</f>
        <v>15474280.720616078</v>
      </c>
      <c r="AB207" s="46" cm="1">
        <f t="array" ref="AB207">SalarioAnualEsperado($B207, $G207, $D207, AB$1, Hombres!$A$1:$DW$117, Mujeres!$A$1:$DW$117 )</f>
        <v>16160564.770374352</v>
      </c>
      <c r="AC207" s="46" cm="1">
        <f t="array" ref="AC207">SalarioAnualEsperado($B207, $G207, $D207, AC$1, Hombres!$A$1:$DW$117, Mujeres!$A$1:$DW$117 )</f>
        <v>16868662.231265776</v>
      </c>
      <c r="AD207" s="46" cm="1">
        <f t="array" ref="AD207">SalarioAnualEsperado($B207, $G207, $D207, AD$1, Hombres!$A$1:$DW$117, Mujeres!$A$1:$DW$117 )</f>
        <v>17598627.118681651</v>
      </c>
      <c r="AE207" s="46" cm="1">
        <f t="array" ref="AE207">SalarioAnualEsperado($B207, $G207, $D207, AE$1, Hombres!$A$1:$DW$117, Mujeres!$A$1:$DW$117 )</f>
        <v>18350573.14559355</v>
      </c>
      <c r="AF207" s="46" cm="1">
        <f t="array" ref="AF207">SalarioAnualEsperado($B207, $G207, $D207, AF$1, Hombres!$A$1:$DW$117, Mujeres!$A$1:$DW$117 )</f>
        <v>19124580.423348226</v>
      </c>
      <c r="AG207" s="46" cm="1">
        <f t="array" ref="AG207">SalarioAnualEsperado($B207, $G207, $D207, AG$1, Hombres!$A$1:$DW$117, Mujeres!$A$1:$DW$117 )</f>
        <v>19919739.693035815</v>
      </c>
      <c r="AH207" s="46" cm="1">
        <f t="array" ref="AH207">SalarioAnualEsperado($B207, $G207, $D207, AH$1, Hombres!$A$1:$DW$117, Mujeres!$A$1:$DW$117 )</f>
        <v>0</v>
      </c>
      <c r="AI207" s="46" cm="1">
        <f t="array" ref="AI207">SalarioAnualEsperado($B207, $G207, $D207, AI$1, Hombres!$A$1:$DW$117, Mujeres!$A$1:$DW$117 )</f>
        <v>0</v>
      </c>
      <c r="AJ207" s="46" cm="1">
        <f t="array" ref="AJ207">SalarioAnualEsperado($B207, $G207, $D207, AJ$1, Hombres!$A$1:$DW$117, Mujeres!$A$1:$DW$117 )</f>
        <v>0</v>
      </c>
      <c r="AK207" s="46" cm="1">
        <f t="array" ref="AK207">SalarioAnualEsperado($B207, $G207, $D207, AK$1, Hombres!$A$1:$DW$117, Mujeres!$A$1:$DW$117 )</f>
        <v>0</v>
      </c>
      <c r="AL207" s="46" cm="1">
        <f t="array" ref="AL207">SalarioAnualEsperado($B207, $G207, $D207, AL$1, Hombres!$A$1:$DW$117, Mujeres!$A$1:$DW$117 )</f>
        <v>0</v>
      </c>
      <c r="AM207" s="46" cm="1">
        <f t="array" ref="AM207">SalarioAnualEsperado($B207, $G207, $D207, AM$1, Hombres!$A$1:$DW$117, Mujeres!$A$1:$DW$117 )</f>
        <v>0</v>
      </c>
      <c r="AN207" s="46" cm="1">
        <f t="array" ref="AN207">SalarioAnualEsperado($B207, $G207, $D207, AN$1, Hombres!$A$1:$DW$117, Mujeres!$A$1:$DW$117 )</f>
        <v>0</v>
      </c>
      <c r="AO207" s="46" cm="1">
        <f t="array" ref="AO207">SalarioAnualEsperado($B207, $G207, $D207, AO$1, Hombres!$A$1:$DW$117, Mujeres!$A$1:$DW$117 )</f>
        <v>0</v>
      </c>
      <c r="AP207" s="46" cm="1">
        <f t="array" ref="AP207">SalarioAnualEsperado($B207, $G207, $D207, AP$1, Hombres!$A$1:$DW$117, Mujeres!$A$1:$DW$117 )</f>
        <v>0</v>
      </c>
      <c r="AQ207" s="46" cm="1">
        <f t="array" ref="AQ207">SalarioAnualEsperado($B207, $G207, $D207, AQ$1, Hombres!$A$1:$DW$117, Mujeres!$A$1:$DW$117 )</f>
        <v>0</v>
      </c>
      <c r="AR207" s="46" cm="1">
        <f t="array" ref="AR207">SalarioAnualEsperado($B207, $G207, $D207, AR$1, Hombres!$A$1:$DW$117, Mujeres!$A$1:$DW$117 )</f>
        <v>0</v>
      </c>
      <c r="AS207" s="46" cm="1">
        <f t="array" ref="AS207">SalarioAnualEsperado($B207, $G207, $D207, AS$1, Hombres!$A$1:$DW$117, Mujeres!$A$1:$DW$117 )</f>
        <v>0</v>
      </c>
      <c r="AT207" s="46" cm="1">
        <f t="array" ref="AT207">SalarioAnualEsperado($B207, $G207, $D207, AT$1, Hombres!$A$1:$DW$117, Mujeres!$A$1:$DW$117 )</f>
        <v>0</v>
      </c>
      <c r="AU207" s="46" cm="1">
        <f t="array" ref="AU207">SalarioAnualEsperado($B207, $G207, $D207, AU$1, Hombres!$A$1:$DW$117, Mujeres!$A$1:$DW$117 )</f>
        <v>0</v>
      </c>
      <c r="AV207" s="46" cm="1">
        <f t="array" ref="AV207">SalarioAnualEsperado($B207, $G207, $D207, AV$1, Hombres!$A$1:$DW$117, Mujeres!$A$1:$DW$117 )</f>
        <v>0</v>
      </c>
      <c r="AW207" s="46" cm="1">
        <f t="array" ref="AW207">SalarioAnualEsperado($B207, $G207, $D207, AW$1, Hombres!$A$1:$DW$117, Mujeres!$A$1:$DW$117 )</f>
        <v>0</v>
      </c>
      <c r="AX207" s="46" cm="1">
        <f t="array" ref="AX207">SalarioAnualEsperado($B207, $G207, $D207, AX$1, Hombres!$A$1:$DW$117, Mujeres!$A$1:$DW$117 )</f>
        <v>0</v>
      </c>
      <c r="AY207" s="46" cm="1">
        <f t="array" ref="AY207">SalarioAnualEsperado($B207, $G207, $D207, AY$1, Hombres!$A$1:$DW$117, Mujeres!$A$1:$DW$117 )</f>
        <v>0</v>
      </c>
      <c r="AZ207" s="46" cm="1">
        <f t="array" ref="AZ207">SalarioAnualEsperado($B207, $G207, $D207, AZ$1, Hombres!$A$1:$DW$117, Mujeres!$A$1:$DW$117 )</f>
        <v>0</v>
      </c>
      <c r="BA207" s="46" cm="1">
        <f t="array" ref="BA207">SalarioAnualEsperado($B207, $G207, $D207, BA$1, Hombres!$A$1:$DW$117, Mujeres!$A$1:$DW$117 )</f>
        <v>0</v>
      </c>
      <c r="BB207" s="46" cm="1">
        <f t="array" ref="BB207">SalarioAnualEsperado($B207, $G207, $D207, BB$1, Hombres!$A$1:$DW$117, Mujeres!$A$1:$DW$117 )</f>
        <v>0</v>
      </c>
      <c r="BC207" s="46" cm="1">
        <f t="array" ref="BC207">SalarioAnualEsperado($B207, $G207, $D207, BC$1, Hombres!$A$1:$DW$117, Mujeres!$A$1:$DW$117 )</f>
        <v>0</v>
      </c>
      <c r="BD207" s="46" cm="1">
        <f t="array" ref="BD207">SalarioAnualEsperado($B207, $G207, $D207, BD$1, Hombres!$A$1:$DW$117, Mujeres!$A$1:$DW$117 )</f>
        <v>0</v>
      </c>
      <c r="BE207" s="46" cm="1">
        <f t="array" ref="BE207">SalarioAnualEsperado($B207, $G207, $D207, BE$1, Hombres!$A$1:$DW$117, Mujeres!$A$1:$DW$117 )</f>
        <v>0</v>
      </c>
      <c r="BF207" s="46" cm="1">
        <f t="array" ref="BF207">SalarioAnualEsperado($B207, $G207, $D207, BF$1, Hombres!$A$1:$DW$117, Mujeres!$A$1:$DW$117 )</f>
        <v>0</v>
      </c>
      <c r="BG207" s="46" cm="1">
        <f t="array" ref="BG207">SalarioAnualEsperado($B207, $G207, $D207, BG$1, Hombres!$A$1:$DW$117, Mujeres!$A$1:$DW$117 )</f>
        <v>0</v>
      </c>
      <c r="BH207" s="46" cm="1">
        <f t="array" ref="BH207">SalarioAnualEsperado($B207, $G207, $D207, BH$1, Hombres!$A$1:$DW$117, Mujeres!$A$1:$DW$117 )</f>
        <v>0</v>
      </c>
      <c r="BI207" s="46" cm="1">
        <f t="array" ref="BI207">SalarioAnualEsperado($B207, $G207, $D207, BI$1, Hombres!$A$1:$DW$117, Mujeres!$A$1:$DW$117 )</f>
        <v>0</v>
      </c>
      <c r="BJ207" s="46" cm="1">
        <f t="array" ref="BJ207">SalarioAnualEsperado($B207, $G207, $D207, BJ$1, Hombres!$A$1:$DW$117, Mujeres!$A$1:$DW$117 )</f>
        <v>0</v>
      </c>
      <c r="BK207" s="46" cm="1">
        <f t="array" ref="BK207">SalarioAnualEsperado($B207, $G207, $D207, BK$1, Hombres!$A$1:$DW$117, Mujeres!$A$1:$DW$117 )</f>
        <v>0</v>
      </c>
      <c r="BL207" s="46" cm="1">
        <f t="array" ref="BL207">SalarioAnualEsperado($B207, $G207, $D207, BL$1, Hombres!$A$1:$DW$117, Mujeres!$A$1:$DW$117 )</f>
        <v>0</v>
      </c>
      <c r="BM207" s="46" cm="1">
        <f t="array" ref="BM207">SalarioAnualEsperado($B207, $G207, $D207, BM$1, Hombres!$A$1:$DW$117, Mujeres!$A$1:$DW$117 )</f>
        <v>0</v>
      </c>
      <c r="BN207" s="46" cm="1">
        <f t="array" ref="BN207">SalarioAnualEsperado($B207, $G207, $D207, BN$1, Hombres!$A$1:$DW$117, Mujeres!$A$1:$DW$117 )</f>
        <v>0</v>
      </c>
      <c r="BO207" s="46" cm="1">
        <f t="array" ref="BO207">SalarioAnualEsperado($B207, $G207, $D207, BO$1, Hombres!$A$1:$DW$117, Mujeres!$A$1:$DW$117 )</f>
        <v>0</v>
      </c>
      <c r="BP207" s="46" cm="1">
        <f t="array" ref="BP207">SalarioAnualEsperado($B207, $G207, $D207, BP$1, Hombres!$A$1:$DW$117, Mujeres!$A$1:$DW$117 )</f>
        <v>0</v>
      </c>
      <c r="BQ207" s="46" cm="1">
        <f t="array" ref="BQ207">SalarioAnualEsperado($B207, $G207, $D207, BQ$1, Hombres!$A$1:$DW$117, Mujeres!$A$1:$DW$117 )</f>
        <v>0</v>
      </c>
      <c r="BR207" s="46" cm="1">
        <f t="array" ref="BR207">SalarioAnualEsperado($B207, $G207, $D207, BR$1, Hombres!$A$1:$DW$117, Mujeres!$A$1:$DW$117 )</f>
        <v>0</v>
      </c>
      <c r="BS207" s="46" cm="1">
        <f t="array" ref="BS207">SalarioAnualEsperado($B207, $G207, $D207, BS$1, Hombres!$A$1:$DW$117, Mujeres!$A$1:$DW$117 )</f>
        <v>0</v>
      </c>
      <c r="BT207" s="46" cm="1">
        <f t="array" ref="BT207">SalarioAnualEsperado($B207, $G207, $D207, BT$1, Hombres!$A$1:$DW$117, Mujeres!$A$1:$DW$117 )</f>
        <v>0</v>
      </c>
      <c r="BU207" s="46" cm="1">
        <f t="array" ref="BU207">SalarioAnualEsperado($B207, $G207, $D207, BU$1, Hombres!$A$1:$DW$117, Mujeres!$A$1:$DW$117 )</f>
        <v>0</v>
      </c>
      <c r="BV207" s="46" cm="1">
        <f t="array" ref="BV207">SalarioAnualEsperado($B207, $G207, $D207, BV$1, Hombres!$A$1:$DW$117, Mujeres!$A$1:$DW$117 )</f>
        <v>0</v>
      </c>
      <c r="BW207" s="46" cm="1">
        <f t="array" ref="BW207">SalarioAnualEsperado($B207, $G207, $D207, BW$1, Hombres!$A$1:$DW$117, Mujeres!$A$1:$DW$117 )</f>
        <v>0</v>
      </c>
      <c r="BX207" s="46" cm="1">
        <f t="array" ref="BX207">SalarioAnualEsperado($B207, $G207, $D207, BX$1, Hombres!$A$1:$DW$117, Mujeres!$A$1:$DW$117 )</f>
        <v>0</v>
      </c>
      <c r="BY207" s="46" cm="1">
        <f t="array" ref="BY207">SalarioAnualEsperado($B207, $G207, $D207, BY$1, Hombres!$A$1:$DW$117, Mujeres!$A$1:$DW$117 )</f>
        <v>0</v>
      </c>
      <c r="BZ207" s="46" cm="1">
        <f t="array" ref="BZ207">SalarioAnualEsperado($B207, $G207, $D207, BZ$1, Hombres!$A$1:$DW$117, Mujeres!$A$1:$DW$117 )</f>
        <v>0</v>
      </c>
      <c r="CA207" s="46" cm="1">
        <f t="array" ref="CA207">SalarioAnualEsperado($B207, $G207, $D207, CA$1, Hombres!$A$1:$DW$117, Mujeres!$A$1:$DW$117 )</f>
        <v>0</v>
      </c>
      <c r="CB207" s="46" cm="1">
        <f t="array" ref="CB207">SalarioAnualEsperado($B207, $G207, $D207, CB$1, Hombres!$A$1:$DW$117, Mujeres!$A$1:$DW$117 )</f>
        <v>0</v>
      </c>
      <c r="CC207" s="46" cm="1">
        <f t="array" ref="CC207">SalarioAnualEsperado($B207, $G207, $D207, CC$1, Hombres!$A$1:$DW$117, Mujeres!$A$1:$DW$117 )</f>
        <v>0</v>
      </c>
      <c r="CD207" s="46" cm="1">
        <f t="array" ref="CD207">SalarioAnualEsperado($B207, $G207, $D207, CD$1, Hombres!$A$1:$DW$117, Mujeres!$A$1:$DW$117 )</f>
        <v>0</v>
      </c>
      <c r="CE207" s="46" cm="1">
        <f t="array" ref="CE207">SalarioAnualEsperado($B207, $G207, $D207, CE$1, Hombres!$A$1:$DW$117, Mujeres!$A$1:$DW$117 )</f>
        <v>0</v>
      </c>
      <c r="CF207" s="46" cm="1">
        <f t="array" ref="CF207">SalarioAnualEsperado($B207, $G207, $D207, CF$1, Hombres!$A$1:$DW$117, Mujeres!$A$1:$DW$117 )</f>
        <v>0</v>
      </c>
      <c r="CG207" s="46" cm="1">
        <f t="array" ref="CG207">SalarioAnualEsperado($B207, $G207, $D207, CG$1, Hombres!$A$1:$DW$117, Mujeres!$A$1:$DW$117 )</f>
        <v>0</v>
      </c>
      <c r="CH207" s="46" cm="1">
        <f t="array" ref="CH207">SalarioAnualEsperado($B207, $G207, $D207, CH$1, Hombres!$A$1:$DW$117, Mujeres!$A$1:$DW$117 )</f>
        <v>0</v>
      </c>
      <c r="CI207" s="46" cm="1">
        <f t="array" ref="CI207">SalarioAnualEsperado($B207, $G207, $D207, CI$1, Hombres!$A$1:$DW$117, Mujeres!$A$1:$DW$117 )</f>
        <v>0</v>
      </c>
      <c r="CJ207" s="46" cm="1">
        <f t="array" ref="CJ207">SalarioAnualEsperado($B207, $G207, $D207, CJ$1, Hombres!$A$1:$DW$117, Mujeres!$A$1:$DW$117 )</f>
        <v>0</v>
      </c>
      <c r="CK207" s="46" cm="1">
        <f t="array" ref="CK207">SalarioAnualEsperado($B207, $G207, $D207, CK$1, Hombres!$A$1:$DW$117, Mujeres!$A$1:$DW$117 )</f>
        <v>0</v>
      </c>
      <c r="CL207" s="46" cm="1">
        <f t="array" ref="CL207">SalarioAnualEsperado($B207, $G207, $D207, CL$1, Hombres!$A$1:$DW$117, Mujeres!$A$1:$DW$117 )</f>
        <v>0</v>
      </c>
      <c r="CM207" s="46" cm="1">
        <f t="array" ref="CM207">SalarioAnualEsperado($B207, $G207, $D207, CM$1, Hombres!$A$1:$DW$117, Mujeres!$A$1:$DW$117 )</f>
        <v>0</v>
      </c>
      <c r="CN207" s="46" cm="1">
        <f t="array" ref="CN207">SalarioAnualEsperado($B207, $G207, $D207, CN$1, Hombres!$A$1:$DW$117, Mujeres!$A$1:$DW$117 )</f>
        <v>0</v>
      </c>
      <c r="CO207" s="46" cm="1">
        <f t="array" ref="CO207">SalarioAnualEsperado($B207, $G207, $D207, CO$1, Hombres!$A$1:$DW$117, Mujeres!$A$1:$DW$117 )</f>
        <v>0</v>
      </c>
      <c r="CP207" s="46" cm="1">
        <f t="array" ref="CP207">SalarioAnualEsperado($B207, $G207, $D207, CP$1, Hombres!$A$1:$DW$117, Mujeres!$A$1:$DW$117 )</f>
        <v>0</v>
      </c>
      <c r="CQ207" s="46" cm="1">
        <f t="array" ref="CQ207">SalarioAnualEsperado($B207, $G207, $D207, CQ$1, Hombres!$A$1:$DW$117, Mujeres!$A$1:$DW$117 )</f>
        <v>0</v>
      </c>
      <c r="CR207" s="46" cm="1">
        <f t="array" ref="CR207">SalarioAnualEsperado($B207, $G207, $D207, CR$1, Hombres!$A$1:$DW$117, Mujeres!$A$1:$DW$117 )</f>
        <v>0</v>
      </c>
      <c r="CS207" s="46" cm="1">
        <f t="array" ref="CS207">SalarioAnualEsperado($B207, $G207, $D207, CS$1, Hombres!$A$1:$DW$117, Mujeres!$A$1:$DW$117 )</f>
        <v>0</v>
      </c>
      <c r="CT207" s="46" cm="1">
        <f t="array" ref="CT207">SalarioAnualEsperado($B207, $G207, $D207, CT$1, Hombres!$A$1:$DW$117, Mujeres!$A$1:$DW$117 )</f>
        <v>0</v>
      </c>
      <c r="CU207" s="46" cm="1">
        <f t="array" ref="CU207">SalarioAnualEsperado($B207, $G207, $D207, CU$1, Hombres!$A$1:$DW$117, Mujeres!$A$1:$DW$117 )</f>
        <v>0</v>
      </c>
      <c r="CV207" s="46" cm="1">
        <f t="array" ref="CV207">SalarioAnualEsperado($B207, $G207, $D207, CV$1, Hombres!$A$1:$DW$117, Mujeres!$A$1:$DW$117 )</f>
        <v>0</v>
      </c>
      <c r="CW207" s="46" cm="1">
        <f t="array" ref="CW207">SalarioAnualEsperado($B207, $G207, $D207, CW$1, Hombres!$A$1:$DW$117, Mujeres!$A$1:$DW$117 )</f>
        <v>0</v>
      </c>
      <c r="CX207" s="46" cm="1">
        <f t="array" ref="CX207">SalarioAnualEsperado($B207, $G207, $D207, CX$1, Hombres!$A$1:$DW$117, Mujeres!$A$1:$DW$117 )</f>
        <v>0</v>
      </c>
      <c r="CY207" s="46" cm="1">
        <f t="array" ref="CY207">SalarioAnualEsperado($B207, $G207, $D207, CY$1, Hombres!$A$1:$DW$117, Mujeres!$A$1:$DW$117 )</f>
        <v>0</v>
      </c>
      <c r="CZ207" s="46" cm="1">
        <f t="array" ref="CZ207">SalarioAnualEsperado($B207, $G207, $D207, CZ$1, Hombres!$A$1:$DW$117, Mujeres!$A$1:$DW$117 )</f>
        <v>0</v>
      </c>
      <c r="DA207" s="46" cm="1">
        <f t="array" ref="DA207">SalarioAnualEsperado($B207, $G207, $D207, DA$1, Hombres!$A$1:$DW$117, Mujeres!$A$1:$DW$117 )</f>
        <v>0</v>
      </c>
      <c r="DB207" s="46" cm="1">
        <f t="array" ref="DB207">SalarioAnualEsperado($B207, $G207, $D207, DB$1, Hombres!$A$1:$DW$117, Mujeres!$A$1:$DW$117 )</f>
        <v>0</v>
      </c>
      <c r="DC207" s="46" cm="1">
        <f t="array" ref="DC207">SalarioAnualEsperado($B207, $G207, $D207, DC$1, Hombres!$A$1:$DW$117, Mujeres!$A$1:$DW$117 )</f>
        <v>0</v>
      </c>
    </row>
    <row r="208" spans="1:107" x14ac:dyDescent="0.2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6" cm="1">
        <f t="array" ref="L208">SalarioAnualEsperado($B208, $G208, $D208, L$1, Hombres!$A$1:$DW$117, Mujeres!$A$1:$DW$117 )</f>
        <v>3408903.55</v>
      </c>
      <c r="M208" s="46" cm="1">
        <f t="array" ref="M208">SalarioAnualEsperado($B208, $G208, $D208, M$1, Hombres!$A$1:$DW$117, Mujeres!$A$1:$DW$117 )</f>
        <v>3576548.0853143828</v>
      </c>
      <c r="N208" s="46" cm="1">
        <f t="array" ref="N208">SalarioAnualEsperado($B208, $G208, $D208, N$1, Hombres!$A$1:$DW$117, Mujeres!$A$1:$DW$117 )</f>
        <v>3752358.2082502237</v>
      </c>
      <c r="O208" s="46" cm="1">
        <f t="array" ref="O208">SalarioAnualEsperado($B208, $G208, $D208, O$1, Hombres!$A$1:$DW$117, Mujeres!$A$1:$DW$117 )</f>
        <v>3936654.4065234531</v>
      </c>
      <c r="P208" s="46" cm="1">
        <f t="array" ref="P208">SalarioAnualEsperado($B208, $G208, $D208, P$1, Hombres!$A$1:$DW$117, Mujeres!$A$1:$DW$117 )</f>
        <v>4129770.6620426197</v>
      </c>
      <c r="Q208" s="46" cm="1">
        <f t="array" ref="Q208">SalarioAnualEsperado($B208, $G208, $D208, Q$1, Hombres!$A$1:$DW$117, Mujeres!$A$1:$DW$117 )</f>
        <v>4332063.6460737707</v>
      </c>
      <c r="R208" s="46" cm="1">
        <f t="array" ref="R208">SalarioAnualEsperado($B208, $G208, $D208, R$1, Hombres!$A$1:$DW$117, Mujeres!$A$1:$DW$117 )</f>
        <v>4543885.7335115625</v>
      </c>
      <c r="S208" s="46" cm="1">
        <f t="array" ref="S208">SalarioAnualEsperado($B208, $G208, $D208, S$1, Hombres!$A$1:$DW$117, Mujeres!$A$1:$DW$117 )</f>
        <v>4765584.9023284735</v>
      </c>
      <c r="T208" s="46" cm="1">
        <f t="array" ref="T208">SalarioAnualEsperado($B208, $G208, $D208, T$1, Hombres!$A$1:$DW$117, Mujeres!$A$1:$DW$117 )</f>
        <v>4997573.7111929944</v>
      </c>
      <c r="U208" s="46" cm="1">
        <f t="array" ref="U208">SalarioAnualEsperado($B208, $G208, $D208, U$1, Hombres!$A$1:$DW$117, Mujeres!$A$1:$DW$117 )</f>
        <v>5240386.3515705969</v>
      </c>
      <c r="V208" s="46" cm="1">
        <f t="array" ref="V208">SalarioAnualEsperado($B208, $G208, $D208, V$1, Hombres!$A$1:$DW$117, Mujeres!$A$1:$DW$117 )</f>
        <v>5494626.8899565637</v>
      </c>
      <c r="W208" s="46" cm="1">
        <f t="array" ref="W208">SalarioAnualEsperado($B208, $G208, $D208, W$1, Hombres!$A$1:$DW$117, Mujeres!$A$1:$DW$117 )</f>
        <v>5760853.394684718</v>
      </c>
      <c r="X208" s="46" cm="1">
        <f t="array" ref="X208">SalarioAnualEsperado($B208, $G208, $D208, X$1, Hombres!$A$1:$DW$117, Mujeres!$A$1:$DW$117 )</f>
        <v>6039390.858178027</v>
      </c>
      <c r="Y208" s="46" cm="1">
        <f t="array" ref="Y208">SalarioAnualEsperado($B208, $G208, $D208, Y$1, Hombres!$A$1:$DW$117, Mujeres!$A$1:$DW$117 )</f>
        <v>6330531.4309655419</v>
      </c>
      <c r="Z208" s="46" cm="1">
        <f t="array" ref="Z208">SalarioAnualEsperado($B208, $G208, $D208, Z$1, Hombres!$A$1:$DW$117, Mujeres!$A$1:$DW$117 )</f>
        <v>6634618.2556637675</v>
      </c>
      <c r="AA208" s="46" cm="1">
        <f t="array" ref="AA208">SalarioAnualEsperado($B208, $G208, $D208, AA$1, Hombres!$A$1:$DW$117, Mujeres!$A$1:$DW$117 )</f>
        <v>6952080.918586011</v>
      </c>
      <c r="AB208" s="46" cm="1">
        <f t="array" ref="AB208">SalarioAnualEsperado($B208, $G208, $D208, AB$1, Hombres!$A$1:$DW$117, Mujeres!$A$1:$DW$117 )</f>
        <v>7283378.3914018888</v>
      </c>
      <c r="AC208" s="46" cm="1">
        <f t="array" ref="AC208">SalarioAnualEsperado($B208, $G208, $D208, AC$1, Hombres!$A$1:$DW$117, Mujeres!$A$1:$DW$117 )</f>
        <v>7628965.4119514702</v>
      </c>
      <c r="AD208" s="46" cm="1">
        <f t="array" ref="AD208">SalarioAnualEsperado($B208, $G208, $D208, AD$1, Hombres!$A$1:$DW$117, Mujeres!$A$1:$DW$117 )</f>
        <v>7989407.2103269612</v>
      </c>
      <c r="AE208" s="46" cm="1">
        <f t="array" ref="AE208">SalarioAnualEsperado($B208, $G208, $D208, AE$1, Hombres!$A$1:$DW$117, Mujeres!$A$1:$DW$117 )</f>
        <v>8365417.2784921229</v>
      </c>
      <c r="AF208" s="46" cm="1">
        <f t="array" ref="AF208">SalarioAnualEsperado($B208, $G208, $D208, AF$1, Hombres!$A$1:$DW$117, Mujeres!$A$1:$DW$117 )</f>
        <v>8757510.1181516591</v>
      </c>
      <c r="AG208" s="46" cm="1">
        <f t="array" ref="AG208">SalarioAnualEsperado($B208, $G208, $D208, AG$1, Hombres!$A$1:$DW$117, Mujeres!$A$1:$DW$117 )</f>
        <v>9166017.2012564428</v>
      </c>
      <c r="AH208" s="46" cm="1">
        <f t="array" ref="AH208">SalarioAnualEsperado($B208, $G208, $D208, AH$1, Hombres!$A$1:$DW$117, Mujeres!$A$1:$DW$117 )</f>
        <v>9590802.4653433673</v>
      </c>
      <c r="AI208" s="46" cm="1">
        <f t="array" ref="AI208">SalarioAnualEsperado($B208, $G208, $D208, AI$1, Hombres!$A$1:$DW$117, Mujeres!$A$1:$DW$117 )</f>
        <v>10031449.883972174</v>
      </c>
      <c r="AJ208" s="46" cm="1">
        <f t="array" ref="AJ208">SalarioAnualEsperado($B208, $G208, $D208, AJ$1, Hombres!$A$1:$DW$117, Mujeres!$A$1:$DW$117 )</f>
        <v>10487512.713726824</v>
      </c>
      <c r="AK208" s="46" cm="1">
        <f t="array" ref="AK208">SalarioAnualEsperado($B208, $G208, $D208, AK$1, Hombres!$A$1:$DW$117, Mujeres!$A$1:$DW$117 )</f>
        <v>10959071.622197632</v>
      </c>
      <c r="AL208" s="46" cm="1">
        <f t="array" ref="AL208">SalarioAnualEsperado($B208, $G208, $D208, AL$1, Hombres!$A$1:$DW$117, Mujeres!$A$1:$DW$117 )</f>
        <v>11446527.014355859</v>
      </c>
      <c r="AM208" s="46" cm="1">
        <f t="array" ref="AM208">SalarioAnualEsperado($B208, $G208, $D208, AM$1, Hombres!$A$1:$DW$117, Mujeres!$A$1:$DW$117 )</f>
        <v>11950102.343293432</v>
      </c>
      <c r="AN208" s="46" cm="1">
        <f t="array" ref="AN208">SalarioAnualEsperado($B208, $G208, $D208, AN$1, Hombres!$A$1:$DW$117, Mujeres!$A$1:$DW$117 )</f>
        <v>12469975.021614898</v>
      </c>
      <c r="AO208" s="46" cm="1">
        <f t="array" ref="AO208">SalarioAnualEsperado($B208, $G208, $D208, AO$1, Hombres!$A$1:$DW$117, Mujeres!$A$1:$DW$117 )</f>
        <v>13006290.871594561</v>
      </c>
      <c r="AP208" s="46" cm="1">
        <f t="array" ref="AP208">SalarioAnualEsperado($B208, $G208, $D208, AP$1, Hombres!$A$1:$DW$117, Mujeres!$A$1:$DW$117 )</f>
        <v>13558650.761891745</v>
      </c>
      <c r="AQ208" s="46" cm="1">
        <f t="array" ref="AQ208">SalarioAnualEsperado($B208, $G208, $D208, AQ$1, Hombres!$A$1:$DW$117, Mujeres!$A$1:$DW$117 )</f>
        <v>0</v>
      </c>
      <c r="AR208" s="46" cm="1">
        <f t="array" ref="AR208">SalarioAnualEsperado($B208, $G208, $D208, AR$1, Hombres!$A$1:$DW$117, Mujeres!$A$1:$DW$117 )</f>
        <v>0</v>
      </c>
      <c r="AS208" s="46" cm="1">
        <f t="array" ref="AS208">SalarioAnualEsperado($B208, $G208, $D208, AS$1, Hombres!$A$1:$DW$117, Mujeres!$A$1:$DW$117 )</f>
        <v>0</v>
      </c>
      <c r="AT208" s="46" cm="1">
        <f t="array" ref="AT208">SalarioAnualEsperado($B208, $G208, $D208, AT$1, Hombres!$A$1:$DW$117, Mujeres!$A$1:$DW$117 )</f>
        <v>0</v>
      </c>
      <c r="AU208" s="46" cm="1">
        <f t="array" ref="AU208">SalarioAnualEsperado($B208, $G208, $D208, AU$1, Hombres!$A$1:$DW$117, Mujeres!$A$1:$DW$117 )</f>
        <v>0</v>
      </c>
      <c r="AV208" s="46" cm="1">
        <f t="array" ref="AV208">SalarioAnualEsperado($B208, $G208, $D208, AV$1, Hombres!$A$1:$DW$117, Mujeres!$A$1:$DW$117 )</f>
        <v>0</v>
      </c>
      <c r="AW208" s="46" cm="1">
        <f t="array" ref="AW208">SalarioAnualEsperado($B208, $G208, $D208, AW$1, Hombres!$A$1:$DW$117, Mujeres!$A$1:$DW$117 )</f>
        <v>0</v>
      </c>
      <c r="AX208" s="46" cm="1">
        <f t="array" ref="AX208">SalarioAnualEsperado($B208, $G208, $D208, AX$1, Hombres!$A$1:$DW$117, Mujeres!$A$1:$DW$117 )</f>
        <v>0</v>
      </c>
      <c r="AY208" s="46" cm="1">
        <f t="array" ref="AY208">SalarioAnualEsperado($B208, $G208, $D208, AY$1, Hombres!$A$1:$DW$117, Mujeres!$A$1:$DW$117 )</f>
        <v>0</v>
      </c>
      <c r="AZ208" s="46" cm="1">
        <f t="array" ref="AZ208">SalarioAnualEsperado($B208, $G208, $D208, AZ$1, Hombres!$A$1:$DW$117, Mujeres!$A$1:$DW$117 )</f>
        <v>0</v>
      </c>
      <c r="BA208" s="46" cm="1">
        <f t="array" ref="BA208">SalarioAnualEsperado($B208, $G208, $D208, BA$1, Hombres!$A$1:$DW$117, Mujeres!$A$1:$DW$117 )</f>
        <v>0</v>
      </c>
      <c r="BB208" s="46" cm="1">
        <f t="array" ref="BB208">SalarioAnualEsperado($B208, $G208, $D208, BB$1, Hombres!$A$1:$DW$117, Mujeres!$A$1:$DW$117 )</f>
        <v>0</v>
      </c>
      <c r="BC208" s="46" cm="1">
        <f t="array" ref="BC208">SalarioAnualEsperado($B208, $G208, $D208, BC$1, Hombres!$A$1:$DW$117, Mujeres!$A$1:$DW$117 )</f>
        <v>0</v>
      </c>
      <c r="BD208" s="46" cm="1">
        <f t="array" ref="BD208">SalarioAnualEsperado($B208, $G208, $D208, BD$1, Hombres!$A$1:$DW$117, Mujeres!$A$1:$DW$117 )</f>
        <v>0</v>
      </c>
      <c r="BE208" s="46" cm="1">
        <f t="array" ref="BE208">SalarioAnualEsperado($B208, $G208, $D208, BE$1, Hombres!$A$1:$DW$117, Mujeres!$A$1:$DW$117 )</f>
        <v>0</v>
      </c>
      <c r="BF208" s="46" cm="1">
        <f t="array" ref="BF208">SalarioAnualEsperado($B208, $G208, $D208, BF$1, Hombres!$A$1:$DW$117, Mujeres!$A$1:$DW$117 )</f>
        <v>0</v>
      </c>
      <c r="BG208" s="46" cm="1">
        <f t="array" ref="BG208">SalarioAnualEsperado($B208, $G208, $D208, BG$1, Hombres!$A$1:$DW$117, Mujeres!$A$1:$DW$117 )</f>
        <v>0</v>
      </c>
      <c r="BH208" s="46" cm="1">
        <f t="array" ref="BH208">SalarioAnualEsperado($B208, $G208, $D208, BH$1, Hombres!$A$1:$DW$117, Mujeres!$A$1:$DW$117 )</f>
        <v>0</v>
      </c>
      <c r="BI208" s="46" cm="1">
        <f t="array" ref="BI208">SalarioAnualEsperado($B208, $G208, $D208, BI$1, Hombres!$A$1:$DW$117, Mujeres!$A$1:$DW$117 )</f>
        <v>0</v>
      </c>
      <c r="BJ208" s="46" cm="1">
        <f t="array" ref="BJ208">SalarioAnualEsperado($B208, $G208, $D208, BJ$1, Hombres!$A$1:$DW$117, Mujeres!$A$1:$DW$117 )</f>
        <v>0</v>
      </c>
      <c r="BK208" s="46" cm="1">
        <f t="array" ref="BK208">SalarioAnualEsperado($B208, $G208, $D208, BK$1, Hombres!$A$1:$DW$117, Mujeres!$A$1:$DW$117 )</f>
        <v>0</v>
      </c>
      <c r="BL208" s="46" cm="1">
        <f t="array" ref="BL208">SalarioAnualEsperado($B208, $G208, $D208, BL$1, Hombres!$A$1:$DW$117, Mujeres!$A$1:$DW$117 )</f>
        <v>0</v>
      </c>
      <c r="BM208" s="46" cm="1">
        <f t="array" ref="BM208">SalarioAnualEsperado($B208, $G208, $D208, BM$1, Hombres!$A$1:$DW$117, Mujeres!$A$1:$DW$117 )</f>
        <v>0</v>
      </c>
      <c r="BN208" s="46" cm="1">
        <f t="array" ref="BN208">SalarioAnualEsperado($B208, $G208, $D208, BN$1, Hombres!$A$1:$DW$117, Mujeres!$A$1:$DW$117 )</f>
        <v>0</v>
      </c>
      <c r="BO208" s="46" cm="1">
        <f t="array" ref="BO208">SalarioAnualEsperado($B208, $G208, $D208, BO$1, Hombres!$A$1:$DW$117, Mujeres!$A$1:$DW$117 )</f>
        <v>0</v>
      </c>
      <c r="BP208" s="46" cm="1">
        <f t="array" ref="BP208">SalarioAnualEsperado($B208, $G208, $D208, BP$1, Hombres!$A$1:$DW$117, Mujeres!$A$1:$DW$117 )</f>
        <v>0</v>
      </c>
      <c r="BQ208" s="46" cm="1">
        <f t="array" ref="BQ208">SalarioAnualEsperado($B208, $G208, $D208, BQ$1, Hombres!$A$1:$DW$117, Mujeres!$A$1:$DW$117 )</f>
        <v>0</v>
      </c>
      <c r="BR208" s="46" cm="1">
        <f t="array" ref="BR208">SalarioAnualEsperado($B208, $G208, $D208, BR$1, Hombres!$A$1:$DW$117, Mujeres!$A$1:$DW$117 )</f>
        <v>0</v>
      </c>
      <c r="BS208" s="46" cm="1">
        <f t="array" ref="BS208">SalarioAnualEsperado($B208, $G208, $D208, BS$1, Hombres!$A$1:$DW$117, Mujeres!$A$1:$DW$117 )</f>
        <v>0</v>
      </c>
      <c r="BT208" s="46" cm="1">
        <f t="array" ref="BT208">SalarioAnualEsperado($B208, $G208, $D208, BT$1, Hombres!$A$1:$DW$117, Mujeres!$A$1:$DW$117 )</f>
        <v>0</v>
      </c>
      <c r="BU208" s="46" cm="1">
        <f t="array" ref="BU208">SalarioAnualEsperado($B208, $G208, $D208, BU$1, Hombres!$A$1:$DW$117, Mujeres!$A$1:$DW$117 )</f>
        <v>0</v>
      </c>
      <c r="BV208" s="46" cm="1">
        <f t="array" ref="BV208">SalarioAnualEsperado($B208, $G208, $D208, BV$1, Hombres!$A$1:$DW$117, Mujeres!$A$1:$DW$117 )</f>
        <v>0</v>
      </c>
      <c r="BW208" s="46" cm="1">
        <f t="array" ref="BW208">SalarioAnualEsperado($B208, $G208, $D208, BW$1, Hombres!$A$1:$DW$117, Mujeres!$A$1:$DW$117 )</f>
        <v>0</v>
      </c>
      <c r="BX208" s="46" cm="1">
        <f t="array" ref="BX208">SalarioAnualEsperado($B208, $G208, $D208, BX$1, Hombres!$A$1:$DW$117, Mujeres!$A$1:$DW$117 )</f>
        <v>0</v>
      </c>
      <c r="BY208" s="46" cm="1">
        <f t="array" ref="BY208">SalarioAnualEsperado($B208, $G208, $D208, BY$1, Hombres!$A$1:$DW$117, Mujeres!$A$1:$DW$117 )</f>
        <v>0</v>
      </c>
      <c r="BZ208" s="46" cm="1">
        <f t="array" ref="BZ208">SalarioAnualEsperado($B208, $G208, $D208, BZ$1, Hombres!$A$1:$DW$117, Mujeres!$A$1:$DW$117 )</f>
        <v>0</v>
      </c>
      <c r="CA208" s="46" cm="1">
        <f t="array" ref="CA208">SalarioAnualEsperado($B208, $G208, $D208, CA$1, Hombres!$A$1:$DW$117, Mujeres!$A$1:$DW$117 )</f>
        <v>0</v>
      </c>
      <c r="CB208" s="46" cm="1">
        <f t="array" ref="CB208">SalarioAnualEsperado($B208, $G208, $D208, CB$1, Hombres!$A$1:$DW$117, Mujeres!$A$1:$DW$117 )</f>
        <v>0</v>
      </c>
      <c r="CC208" s="46" cm="1">
        <f t="array" ref="CC208">SalarioAnualEsperado($B208, $G208, $D208, CC$1, Hombres!$A$1:$DW$117, Mujeres!$A$1:$DW$117 )</f>
        <v>0</v>
      </c>
      <c r="CD208" s="46" cm="1">
        <f t="array" ref="CD208">SalarioAnualEsperado($B208, $G208, $D208, CD$1, Hombres!$A$1:$DW$117, Mujeres!$A$1:$DW$117 )</f>
        <v>0</v>
      </c>
      <c r="CE208" s="46" cm="1">
        <f t="array" ref="CE208">SalarioAnualEsperado($B208, $G208, $D208, CE$1, Hombres!$A$1:$DW$117, Mujeres!$A$1:$DW$117 )</f>
        <v>0</v>
      </c>
      <c r="CF208" s="46" cm="1">
        <f t="array" ref="CF208">SalarioAnualEsperado($B208, $G208, $D208, CF$1, Hombres!$A$1:$DW$117, Mujeres!$A$1:$DW$117 )</f>
        <v>0</v>
      </c>
      <c r="CG208" s="46" cm="1">
        <f t="array" ref="CG208">SalarioAnualEsperado($B208, $G208, $D208, CG$1, Hombres!$A$1:$DW$117, Mujeres!$A$1:$DW$117 )</f>
        <v>0</v>
      </c>
      <c r="CH208" s="46" cm="1">
        <f t="array" ref="CH208">SalarioAnualEsperado($B208, $G208, $D208, CH$1, Hombres!$A$1:$DW$117, Mujeres!$A$1:$DW$117 )</f>
        <v>0</v>
      </c>
      <c r="CI208" s="46" cm="1">
        <f t="array" ref="CI208">SalarioAnualEsperado($B208, $G208, $D208, CI$1, Hombres!$A$1:$DW$117, Mujeres!$A$1:$DW$117 )</f>
        <v>0</v>
      </c>
      <c r="CJ208" s="46" cm="1">
        <f t="array" ref="CJ208">SalarioAnualEsperado($B208, $G208, $D208, CJ$1, Hombres!$A$1:$DW$117, Mujeres!$A$1:$DW$117 )</f>
        <v>0</v>
      </c>
      <c r="CK208" s="46" cm="1">
        <f t="array" ref="CK208">SalarioAnualEsperado($B208, $G208, $D208, CK$1, Hombres!$A$1:$DW$117, Mujeres!$A$1:$DW$117 )</f>
        <v>0</v>
      </c>
      <c r="CL208" s="46" cm="1">
        <f t="array" ref="CL208">SalarioAnualEsperado($B208, $G208, $D208, CL$1, Hombres!$A$1:$DW$117, Mujeres!$A$1:$DW$117 )</f>
        <v>0</v>
      </c>
      <c r="CM208" s="46" cm="1">
        <f t="array" ref="CM208">SalarioAnualEsperado($B208, $G208, $D208, CM$1, Hombres!$A$1:$DW$117, Mujeres!$A$1:$DW$117 )</f>
        <v>0</v>
      </c>
      <c r="CN208" s="46" cm="1">
        <f t="array" ref="CN208">SalarioAnualEsperado($B208, $G208, $D208, CN$1, Hombres!$A$1:$DW$117, Mujeres!$A$1:$DW$117 )</f>
        <v>0</v>
      </c>
      <c r="CO208" s="46" cm="1">
        <f t="array" ref="CO208">SalarioAnualEsperado($B208, $G208, $D208, CO$1, Hombres!$A$1:$DW$117, Mujeres!$A$1:$DW$117 )</f>
        <v>0</v>
      </c>
      <c r="CP208" s="46" cm="1">
        <f t="array" ref="CP208">SalarioAnualEsperado($B208, $G208, $D208, CP$1, Hombres!$A$1:$DW$117, Mujeres!$A$1:$DW$117 )</f>
        <v>0</v>
      </c>
      <c r="CQ208" s="46" cm="1">
        <f t="array" ref="CQ208">SalarioAnualEsperado($B208, $G208, $D208, CQ$1, Hombres!$A$1:$DW$117, Mujeres!$A$1:$DW$117 )</f>
        <v>0</v>
      </c>
      <c r="CR208" s="46" cm="1">
        <f t="array" ref="CR208">SalarioAnualEsperado($B208, $G208, $D208, CR$1, Hombres!$A$1:$DW$117, Mujeres!$A$1:$DW$117 )</f>
        <v>0</v>
      </c>
      <c r="CS208" s="46" cm="1">
        <f t="array" ref="CS208">SalarioAnualEsperado($B208, $G208, $D208, CS$1, Hombres!$A$1:$DW$117, Mujeres!$A$1:$DW$117 )</f>
        <v>0</v>
      </c>
      <c r="CT208" s="46" cm="1">
        <f t="array" ref="CT208">SalarioAnualEsperado($B208, $G208, $D208, CT$1, Hombres!$A$1:$DW$117, Mujeres!$A$1:$DW$117 )</f>
        <v>0</v>
      </c>
      <c r="CU208" s="46" cm="1">
        <f t="array" ref="CU208">SalarioAnualEsperado($B208, $G208, $D208, CU$1, Hombres!$A$1:$DW$117, Mujeres!$A$1:$DW$117 )</f>
        <v>0</v>
      </c>
      <c r="CV208" s="46" cm="1">
        <f t="array" ref="CV208">SalarioAnualEsperado($B208, $G208, $D208, CV$1, Hombres!$A$1:$DW$117, Mujeres!$A$1:$DW$117 )</f>
        <v>0</v>
      </c>
      <c r="CW208" s="46" cm="1">
        <f t="array" ref="CW208">SalarioAnualEsperado($B208, $G208, $D208, CW$1, Hombres!$A$1:$DW$117, Mujeres!$A$1:$DW$117 )</f>
        <v>0</v>
      </c>
      <c r="CX208" s="46" cm="1">
        <f t="array" ref="CX208">SalarioAnualEsperado($B208, $G208, $D208, CX$1, Hombres!$A$1:$DW$117, Mujeres!$A$1:$DW$117 )</f>
        <v>0</v>
      </c>
      <c r="CY208" s="46" cm="1">
        <f t="array" ref="CY208">SalarioAnualEsperado($B208, $G208, $D208, CY$1, Hombres!$A$1:$DW$117, Mujeres!$A$1:$DW$117 )</f>
        <v>0</v>
      </c>
      <c r="CZ208" s="46" cm="1">
        <f t="array" ref="CZ208">SalarioAnualEsperado($B208, $G208, $D208, CZ$1, Hombres!$A$1:$DW$117, Mujeres!$A$1:$DW$117 )</f>
        <v>0</v>
      </c>
      <c r="DA208" s="46" cm="1">
        <f t="array" ref="DA208">SalarioAnualEsperado($B208, $G208, $D208, DA$1, Hombres!$A$1:$DW$117, Mujeres!$A$1:$DW$117 )</f>
        <v>0</v>
      </c>
      <c r="DB208" s="46" cm="1">
        <f t="array" ref="DB208">SalarioAnualEsperado($B208, $G208, $D208, DB$1, Hombres!$A$1:$DW$117, Mujeres!$A$1:$DW$117 )</f>
        <v>0</v>
      </c>
      <c r="DC208" s="46" cm="1">
        <f t="array" ref="DC208">SalarioAnualEsperado($B208, $G208, $D208, DC$1, Hombres!$A$1:$DW$117, Mujeres!$A$1:$DW$117 )</f>
        <v>0</v>
      </c>
    </row>
    <row r="209" spans="1:107" x14ac:dyDescent="0.2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6" cm="1">
        <f t="array" ref="L209">SalarioAnualEsperado($B209, $G209, $D209, L$1, Hombres!$A$1:$DW$117, Mujeres!$A$1:$DW$117 )</f>
        <v>7185924.8499999996</v>
      </c>
      <c r="M209" s="46" cm="1">
        <f t="array" ref="M209">SalarioAnualEsperado($B209, $G209, $D209, M$1, Hombres!$A$1:$DW$117, Mujeres!$A$1:$DW$117 )</f>
        <v>7541182.8643019637</v>
      </c>
      <c r="N209" s="46" cm="1">
        <f t="array" ref="N209">SalarioAnualEsperado($B209, $G209, $D209, N$1, Hombres!$A$1:$DW$117, Mujeres!$A$1:$DW$117 )</f>
        <v>7913353.6780988947</v>
      </c>
      <c r="O209" s="46" cm="1">
        <f t="array" ref="O209">SalarioAnualEsperado($B209, $G209, $D209, O$1, Hombres!$A$1:$DW$117, Mujeres!$A$1:$DW$117 )</f>
        <v>8303210.0557285147</v>
      </c>
      <c r="P209" s="46" cm="1">
        <f t="array" ref="P209">SalarioAnualEsperado($B209, $G209, $D209, P$1, Hombres!$A$1:$DW$117, Mujeres!$A$1:$DW$117 )</f>
        <v>8711557.6396540198</v>
      </c>
      <c r="Q209" s="46" cm="1">
        <f t="array" ref="Q209">SalarioAnualEsperado($B209, $G209, $D209, Q$1, Hombres!$A$1:$DW$117, Mujeres!$A$1:$DW$117 )</f>
        <v>9139194.9523547478</v>
      </c>
      <c r="R209" s="46" cm="1">
        <f t="array" ref="R209">SalarioAnualEsperado($B209, $G209, $D209, R$1, Hombres!$A$1:$DW$117, Mujeres!$A$1:$DW$117 )</f>
        <v>9586894.9014617819</v>
      </c>
      <c r="S209" s="46" cm="1">
        <f t="array" ref="S209">SalarioAnualEsperado($B209, $G209, $D209, S$1, Hombres!$A$1:$DW$117, Mujeres!$A$1:$DW$117 )</f>
        <v>10055442.493776318</v>
      </c>
      <c r="T209" s="46" cm="1">
        <f t="array" ref="T209">SalarioAnualEsperado($B209, $G209, $D209, T$1, Hombres!$A$1:$DW$117, Mujeres!$A$1:$DW$117 )</f>
        <v>10545689.669703644</v>
      </c>
      <c r="U209" s="46" cm="1">
        <f t="array" ref="U209">SalarioAnualEsperado($B209, $G209, $D209, U$1, Hombres!$A$1:$DW$117, Mujeres!$A$1:$DW$117 )</f>
        <v>11058511.257600188</v>
      </c>
      <c r="V209" s="46" cm="1">
        <f t="array" ref="V209">SalarioAnualEsperado($B209, $G209, $D209, V$1, Hombres!$A$1:$DW$117, Mujeres!$A$1:$DW$117 )</f>
        <v>11594655.703265417</v>
      </c>
      <c r="W209" s="46" cm="1">
        <f t="array" ref="W209">SalarioAnualEsperado($B209, $G209, $D209, W$1, Hombres!$A$1:$DW$117, Mujeres!$A$1:$DW$117 )</f>
        <v>12154861.819073375</v>
      </c>
      <c r="X209" s="46" cm="1">
        <f t="array" ref="X209">SalarioAnualEsperado($B209, $G209, $D209, X$1, Hombres!$A$1:$DW$117, Mujeres!$A$1:$DW$117 )</f>
        <v>12739944.754775198</v>
      </c>
      <c r="Y209" s="46" cm="1">
        <f t="array" ref="Y209">SalarioAnualEsperado($B209, $G209, $D209, Y$1, Hombres!$A$1:$DW$117, Mujeres!$A$1:$DW$117 )</f>
        <v>13350962.540978298</v>
      </c>
      <c r="Z209" s="46" cm="1">
        <f t="array" ref="Z209">SalarioAnualEsperado($B209, $G209, $D209, Z$1, Hombres!$A$1:$DW$117, Mujeres!$A$1:$DW$117 )</f>
        <v>13988996.093263574</v>
      </c>
      <c r="AA209" s="46" cm="1">
        <f t="array" ref="AA209">SalarioAnualEsperado($B209, $G209, $D209, AA$1, Hombres!$A$1:$DW$117, Mujeres!$A$1:$DW$117 )</f>
        <v>14654879.819393823</v>
      </c>
      <c r="AB209" s="46" cm="1">
        <f t="array" ref="AB209">SalarioAnualEsperado($B209, $G209, $D209, AB$1, Hombres!$A$1:$DW$117, Mujeres!$A$1:$DW$117 )</f>
        <v>15349043.50359321</v>
      </c>
      <c r="AC209" s="46" cm="1">
        <f t="array" ref="AC209">SalarioAnualEsperado($B209, $G209, $D209, AC$1, Hombres!$A$1:$DW$117, Mujeres!$A$1:$DW$117 )</f>
        <v>16071629.165376341</v>
      </c>
      <c r="AD209" s="46" cm="1">
        <f t="array" ref="AD209">SalarioAnualEsperado($B209, $G209, $D209, AD$1, Hombres!$A$1:$DW$117, Mujeres!$A$1:$DW$117 )</f>
        <v>16822707.208980005</v>
      </c>
      <c r="AE209" s="46" cm="1">
        <f t="array" ref="AE209">SalarioAnualEsperado($B209, $G209, $D209, AE$1, Hombres!$A$1:$DW$117, Mujeres!$A$1:$DW$117 )</f>
        <v>0</v>
      </c>
      <c r="AF209" s="46" cm="1">
        <f t="array" ref="AF209">SalarioAnualEsperado($B209, $G209, $D209, AF$1, Hombres!$A$1:$DW$117, Mujeres!$A$1:$DW$117 )</f>
        <v>0</v>
      </c>
      <c r="AG209" s="46" cm="1">
        <f t="array" ref="AG209">SalarioAnualEsperado($B209, $G209, $D209, AG$1, Hombres!$A$1:$DW$117, Mujeres!$A$1:$DW$117 )</f>
        <v>0</v>
      </c>
      <c r="AH209" s="46" cm="1">
        <f t="array" ref="AH209">SalarioAnualEsperado($B209, $G209, $D209, AH$1, Hombres!$A$1:$DW$117, Mujeres!$A$1:$DW$117 )</f>
        <v>0</v>
      </c>
      <c r="AI209" s="46" cm="1">
        <f t="array" ref="AI209">SalarioAnualEsperado($B209, $G209, $D209, AI$1, Hombres!$A$1:$DW$117, Mujeres!$A$1:$DW$117 )</f>
        <v>0</v>
      </c>
      <c r="AJ209" s="46" cm="1">
        <f t="array" ref="AJ209">SalarioAnualEsperado($B209, $G209, $D209, AJ$1, Hombres!$A$1:$DW$117, Mujeres!$A$1:$DW$117 )</f>
        <v>0</v>
      </c>
      <c r="AK209" s="46" cm="1">
        <f t="array" ref="AK209">SalarioAnualEsperado($B209, $G209, $D209, AK$1, Hombres!$A$1:$DW$117, Mujeres!$A$1:$DW$117 )</f>
        <v>0</v>
      </c>
      <c r="AL209" s="46" cm="1">
        <f t="array" ref="AL209">SalarioAnualEsperado($B209, $G209, $D209, AL$1, Hombres!$A$1:$DW$117, Mujeres!$A$1:$DW$117 )</f>
        <v>0</v>
      </c>
      <c r="AM209" s="46" cm="1">
        <f t="array" ref="AM209">SalarioAnualEsperado($B209, $G209, $D209, AM$1, Hombres!$A$1:$DW$117, Mujeres!$A$1:$DW$117 )</f>
        <v>0</v>
      </c>
      <c r="AN209" s="46" cm="1">
        <f t="array" ref="AN209">SalarioAnualEsperado($B209, $G209, $D209, AN$1, Hombres!$A$1:$DW$117, Mujeres!$A$1:$DW$117 )</f>
        <v>0</v>
      </c>
      <c r="AO209" s="46" cm="1">
        <f t="array" ref="AO209">SalarioAnualEsperado($B209, $G209, $D209, AO$1, Hombres!$A$1:$DW$117, Mujeres!$A$1:$DW$117 )</f>
        <v>0</v>
      </c>
      <c r="AP209" s="46" cm="1">
        <f t="array" ref="AP209">SalarioAnualEsperado($B209, $G209, $D209, AP$1, Hombres!$A$1:$DW$117, Mujeres!$A$1:$DW$117 )</f>
        <v>0</v>
      </c>
      <c r="AQ209" s="46" cm="1">
        <f t="array" ref="AQ209">SalarioAnualEsperado($B209, $G209, $D209, AQ$1, Hombres!$A$1:$DW$117, Mujeres!$A$1:$DW$117 )</f>
        <v>0</v>
      </c>
      <c r="AR209" s="46" cm="1">
        <f t="array" ref="AR209">SalarioAnualEsperado($B209, $G209, $D209, AR$1, Hombres!$A$1:$DW$117, Mujeres!$A$1:$DW$117 )</f>
        <v>0</v>
      </c>
      <c r="AS209" s="46" cm="1">
        <f t="array" ref="AS209">SalarioAnualEsperado($B209, $G209, $D209, AS$1, Hombres!$A$1:$DW$117, Mujeres!$A$1:$DW$117 )</f>
        <v>0</v>
      </c>
      <c r="AT209" s="46" cm="1">
        <f t="array" ref="AT209">SalarioAnualEsperado($B209, $G209, $D209, AT$1, Hombres!$A$1:$DW$117, Mujeres!$A$1:$DW$117 )</f>
        <v>0</v>
      </c>
      <c r="AU209" s="46" cm="1">
        <f t="array" ref="AU209">SalarioAnualEsperado($B209, $G209, $D209, AU$1, Hombres!$A$1:$DW$117, Mujeres!$A$1:$DW$117 )</f>
        <v>0</v>
      </c>
      <c r="AV209" s="46" cm="1">
        <f t="array" ref="AV209">SalarioAnualEsperado($B209, $G209, $D209, AV$1, Hombres!$A$1:$DW$117, Mujeres!$A$1:$DW$117 )</f>
        <v>0</v>
      </c>
      <c r="AW209" s="46" cm="1">
        <f t="array" ref="AW209">SalarioAnualEsperado($B209, $G209, $D209, AW$1, Hombres!$A$1:$DW$117, Mujeres!$A$1:$DW$117 )</f>
        <v>0</v>
      </c>
      <c r="AX209" s="46" cm="1">
        <f t="array" ref="AX209">SalarioAnualEsperado($B209, $G209, $D209, AX$1, Hombres!$A$1:$DW$117, Mujeres!$A$1:$DW$117 )</f>
        <v>0</v>
      </c>
      <c r="AY209" s="46" cm="1">
        <f t="array" ref="AY209">SalarioAnualEsperado($B209, $G209, $D209, AY$1, Hombres!$A$1:$DW$117, Mujeres!$A$1:$DW$117 )</f>
        <v>0</v>
      </c>
      <c r="AZ209" s="46" cm="1">
        <f t="array" ref="AZ209">SalarioAnualEsperado($B209, $G209, $D209, AZ$1, Hombres!$A$1:$DW$117, Mujeres!$A$1:$DW$117 )</f>
        <v>0</v>
      </c>
      <c r="BA209" s="46" cm="1">
        <f t="array" ref="BA209">SalarioAnualEsperado($B209, $G209, $D209, BA$1, Hombres!$A$1:$DW$117, Mujeres!$A$1:$DW$117 )</f>
        <v>0</v>
      </c>
      <c r="BB209" s="46" cm="1">
        <f t="array" ref="BB209">SalarioAnualEsperado($B209, $G209, $D209, BB$1, Hombres!$A$1:$DW$117, Mujeres!$A$1:$DW$117 )</f>
        <v>0</v>
      </c>
      <c r="BC209" s="46" cm="1">
        <f t="array" ref="BC209">SalarioAnualEsperado($B209, $G209, $D209, BC$1, Hombres!$A$1:$DW$117, Mujeres!$A$1:$DW$117 )</f>
        <v>0</v>
      </c>
      <c r="BD209" s="46" cm="1">
        <f t="array" ref="BD209">SalarioAnualEsperado($B209, $G209, $D209, BD$1, Hombres!$A$1:$DW$117, Mujeres!$A$1:$DW$117 )</f>
        <v>0</v>
      </c>
      <c r="BE209" s="46" cm="1">
        <f t="array" ref="BE209">SalarioAnualEsperado($B209, $G209, $D209, BE$1, Hombres!$A$1:$DW$117, Mujeres!$A$1:$DW$117 )</f>
        <v>0</v>
      </c>
      <c r="BF209" s="46" cm="1">
        <f t="array" ref="BF209">SalarioAnualEsperado($B209, $G209, $D209, BF$1, Hombres!$A$1:$DW$117, Mujeres!$A$1:$DW$117 )</f>
        <v>0</v>
      </c>
      <c r="BG209" s="46" cm="1">
        <f t="array" ref="BG209">SalarioAnualEsperado($B209, $G209, $D209, BG$1, Hombres!$A$1:$DW$117, Mujeres!$A$1:$DW$117 )</f>
        <v>0</v>
      </c>
      <c r="BH209" s="46" cm="1">
        <f t="array" ref="BH209">SalarioAnualEsperado($B209, $G209, $D209, BH$1, Hombres!$A$1:$DW$117, Mujeres!$A$1:$DW$117 )</f>
        <v>0</v>
      </c>
      <c r="BI209" s="46" cm="1">
        <f t="array" ref="BI209">SalarioAnualEsperado($B209, $G209, $D209, BI$1, Hombres!$A$1:$DW$117, Mujeres!$A$1:$DW$117 )</f>
        <v>0</v>
      </c>
      <c r="BJ209" s="46" cm="1">
        <f t="array" ref="BJ209">SalarioAnualEsperado($B209, $G209, $D209, BJ$1, Hombres!$A$1:$DW$117, Mujeres!$A$1:$DW$117 )</f>
        <v>0</v>
      </c>
      <c r="BK209" s="46" cm="1">
        <f t="array" ref="BK209">SalarioAnualEsperado($B209, $G209, $D209, BK$1, Hombres!$A$1:$DW$117, Mujeres!$A$1:$DW$117 )</f>
        <v>0</v>
      </c>
      <c r="BL209" s="46" cm="1">
        <f t="array" ref="BL209">SalarioAnualEsperado($B209, $G209, $D209, BL$1, Hombres!$A$1:$DW$117, Mujeres!$A$1:$DW$117 )</f>
        <v>0</v>
      </c>
      <c r="BM209" s="46" cm="1">
        <f t="array" ref="BM209">SalarioAnualEsperado($B209, $G209, $D209, BM$1, Hombres!$A$1:$DW$117, Mujeres!$A$1:$DW$117 )</f>
        <v>0</v>
      </c>
      <c r="BN209" s="46" cm="1">
        <f t="array" ref="BN209">SalarioAnualEsperado($B209, $G209, $D209, BN$1, Hombres!$A$1:$DW$117, Mujeres!$A$1:$DW$117 )</f>
        <v>0</v>
      </c>
      <c r="BO209" s="46" cm="1">
        <f t="array" ref="BO209">SalarioAnualEsperado($B209, $G209, $D209, BO$1, Hombres!$A$1:$DW$117, Mujeres!$A$1:$DW$117 )</f>
        <v>0</v>
      </c>
      <c r="BP209" s="46" cm="1">
        <f t="array" ref="BP209">SalarioAnualEsperado($B209, $G209, $D209, BP$1, Hombres!$A$1:$DW$117, Mujeres!$A$1:$DW$117 )</f>
        <v>0</v>
      </c>
      <c r="BQ209" s="46" cm="1">
        <f t="array" ref="BQ209">SalarioAnualEsperado($B209, $G209, $D209, BQ$1, Hombres!$A$1:$DW$117, Mujeres!$A$1:$DW$117 )</f>
        <v>0</v>
      </c>
      <c r="BR209" s="46" cm="1">
        <f t="array" ref="BR209">SalarioAnualEsperado($B209, $G209, $D209, BR$1, Hombres!$A$1:$DW$117, Mujeres!$A$1:$DW$117 )</f>
        <v>0</v>
      </c>
      <c r="BS209" s="46" cm="1">
        <f t="array" ref="BS209">SalarioAnualEsperado($B209, $G209, $D209, BS$1, Hombres!$A$1:$DW$117, Mujeres!$A$1:$DW$117 )</f>
        <v>0</v>
      </c>
      <c r="BT209" s="46" cm="1">
        <f t="array" ref="BT209">SalarioAnualEsperado($B209, $G209, $D209, BT$1, Hombres!$A$1:$DW$117, Mujeres!$A$1:$DW$117 )</f>
        <v>0</v>
      </c>
      <c r="BU209" s="46" cm="1">
        <f t="array" ref="BU209">SalarioAnualEsperado($B209, $G209, $D209, BU$1, Hombres!$A$1:$DW$117, Mujeres!$A$1:$DW$117 )</f>
        <v>0</v>
      </c>
      <c r="BV209" s="46" cm="1">
        <f t="array" ref="BV209">SalarioAnualEsperado($B209, $G209, $D209, BV$1, Hombres!$A$1:$DW$117, Mujeres!$A$1:$DW$117 )</f>
        <v>0</v>
      </c>
      <c r="BW209" s="46" cm="1">
        <f t="array" ref="BW209">SalarioAnualEsperado($B209, $G209, $D209, BW$1, Hombres!$A$1:$DW$117, Mujeres!$A$1:$DW$117 )</f>
        <v>0</v>
      </c>
      <c r="BX209" s="46" cm="1">
        <f t="array" ref="BX209">SalarioAnualEsperado($B209, $G209, $D209, BX$1, Hombres!$A$1:$DW$117, Mujeres!$A$1:$DW$117 )</f>
        <v>0</v>
      </c>
      <c r="BY209" s="46" cm="1">
        <f t="array" ref="BY209">SalarioAnualEsperado($B209, $G209, $D209, BY$1, Hombres!$A$1:$DW$117, Mujeres!$A$1:$DW$117 )</f>
        <v>0</v>
      </c>
      <c r="BZ209" s="46" cm="1">
        <f t="array" ref="BZ209">SalarioAnualEsperado($B209, $G209, $D209, BZ$1, Hombres!$A$1:$DW$117, Mujeres!$A$1:$DW$117 )</f>
        <v>0</v>
      </c>
      <c r="CA209" s="46" cm="1">
        <f t="array" ref="CA209">SalarioAnualEsperado($B209, $G209, $D209, CA$1, Hombres!$A$1:$DW$117, Mujeres!$A$1:$DW$117 )</f>
        <v>0</v>
      </c>
      <c r="CB209" s="46" cm="1">
        <f t="array" ref="CB209">SalarioAnualEsperado($B209, $G209, $D209, CB$1, Hombres!$A$1:$DW$117, Mujeres!$A$1:$DW$117 )</f>
        <v>0</v>
      </c>
      <c r="CC209" s="46" cm="1">
        <f t="array" ref="CC209">SalarioAnualEsperado($B209, $G209, $D209, CC$1, Hombres!$A$1:$DW$117, Mujeres!$A$1:$DW$117 )</f>
        <v>0</v>
      </c>
      <c r="CD209" s="46" cm="1">
        <f t="array" ref="CD209">SalarioAnualEsperado($B209, $G209, $D209, CD$1, Hombres!$A$1:$DW$117, Mujeres!$A$1:$DW$117 )</f>
        <v>0</v>
      </c>
      <c r="CE209" s="46" cm="1">
        <f t="array" ref="CE209">SalarioAnualEsperado($B209, $G209, $D209, CE$1, Hombres!$A$1:$DW$117, Mujeres!$A$1:$DW$117 )</f>
        <v>0</v>
      </c>
      <c r="CF209" s="46" cm="1">
        <f t="array" ref="CF209">SalarioAnualEsperado($B209, $G209, $D209, CF$1, Hombres!$A$1:$DW$117, Mujeres!$A$1:$DW$117 )</f>
        <v>0</v>
      </c>
      <c r="CG209" s="46" cm="1">
        <f t="array" ref="CG209">SalarioAnualEsperado($B209, $G209, $D209, CG$1, Hombres!$A$1:$DW$117, Mujeres!$A$1:$DW$117 )</f>
        <v>0</v>
      </c>
      <c r="CH209" s="46" cm="1">
        <f t="array" ref="CH209">SalarioAnualEsperado($B209, $G209, $D209, CH$1, Hombres!$A$1:$DW$117, Mujeres!$A$1:$DW$117 )</f>
        <v>0</v>
      </c>
      <c r="CI209" s="46" cm="1">
        <f t="array" ref="CI209">SalarioAnualEsperado($B209, $G209, $D209, CI$1, Hombres!$A$1:$DW$117, Mujeres!$A$1:$DW$117 )</f>
        <v>0</v>
      </c>
      <c r="CJ209" s="46" cm="1">
        <f t="array" ref="CJ209">SalarioAnualEsperado($B209, $G209, $D209, CJ$1, Hombres!$A$1:$DW$117, Mujeres!$A$1:$DW$117 )</f>
        <v>0</v>
      </c>
      <c r="CK209" s="46" cm="1">
        <f t="array" ref="CK209">SalarioAnualEsperado($B209, $G209, $D209, CK$1, Hombres!$A$1:$DW$117, Mujeres!$A$1:$DW$117 )</f>
        <v>0</v>
      </c>
      <c r="CL209" s="46" cm="1">
        <f t="array" ref="CL209">SalarioAnualEsperado($B209, $G209, $D209, CL$1, Hombres!$A$1:$DW$117, Mujeres!$A$1:$DW$117 )</f>
        <v>0</v>
      </c>
      <c r="CM209" s="46" cm="1">
        <f t="array" ref="CM209">SalarioAnualEsperado($B209, $G209, $D209, CM$1, Hombres!$A$1:$DW$117, Mujeres!$A$1:$DW$117 )</f>
        <v>0</v>
      </c>
      <c r="CN209" s="46" cm="1">
        <f t="array" ref="CN209">SalarioAnualEsperado($B209, $G209, $D209, CN$1, Hombres!$A$1:$DW$117, Mujeres!$A$1:$DW$117 )</f>
        <v>0</v>
      </c>
      <c r="CO209" s="46" cm="1">
        <f t="array" ref="CO209">SalarioAnualEsperado($B209, $G209, $D209, CO$1, Hombres!$A$1:$DW$117, Mujeres!$A$1:$DW$117 )</f>
        <v>0</v>
      </c>
      <c r="CP209" s="46" cm="1">
        <f t="array" ref="CP209">SalarioAnualEsperado($B209, $G209, $D209, CP$1, Hombres!$A$1:$DW$117, Mujeres!$A$1:$DW$117 )</f>
        <v>0</v>
      </c>
      <c r="CQ209" s="46" cm="1">
        <f t="array" ref="CQ209">SalarioAnualEsperado($B209, $G209, $D209, CQ$1, Hombres!$A$1:$DW$117, Mujeres!$A$1:$DW$117 )</f>
        <v>0</v>
      </c>
      <c r="CR209" s="46" cm="1">
        <f t="array" ref="CR209">SalarioAnualEsperado($B209, $G209, $D209, CR$1, Hombres!$A$1:$DW$117, Mujeres!$A$1:$DW$117 )</f>
        <v>0</v>
      </c>
      <c r="CS209" s="46" cm="1">
        <f t="array" ref="CS209">SalarioAnualEsperado($B209, $G209, $D209, CS$1, Hombres!$A$1:$DW$117, Mujeres!$A$1:$DW$117 )</f>
        <v>0</v>
      </c>
      <c r="CT209" s="46" cm="1">
        <f t="array" ref="CT209">SalarioAnualEsperado($B209, $G209, $D209, CT$1, Hombres!$A$1:$DW$117, Mujeres!$A$1:$DW$117 )</f>
        <v>0</v>
      </c>
      <c r="CU209" s="46" cm="1">
        <f t="array" ref="CU209">SalarioAnualEsperado($B209, $G209, $D209, CU$1, Hombres!$A$1:$DW$117, Mujeres!$A$1:$DW$117 )</f>
        <v>0</v>
      </c>
      <c r="CV209" s="46" cm="1">
        <f t="array" ref="CV209">SalarioAnualEsperado($B209, $G209, $D209, CV$1, Hombres!$A$1:$DW$117, Mujeres!$A$1:$DW$117 )</f>
        <v>0</v>
      </c>
      <c r="CW209" s="46" cm="1">
        <f t="array" ref="CW209">SalarioAnualEsperado($B209, $G209, $D209, CW$1, Hombres!$A$1:$DW$117, Mujeres!$A$1:$DW$117 )</f>
        <v>0</v>
      </c>
      <c r="CX209" s="46" cm="1">
        <f t="array" ref="CX209">SalarioAnualEsperado($B209, $G209, $D209, CX$1, Hombres!$A$1:$DW$117, Mujeres!$A$1:$DW$117 )</f>
        <v>0</v>
      </c>
      <c r="CY209" s="46" cm="1">
        <f t="array" ref="CY209">SalarioAnualEsperado($B209, $G209, $D209, CY$1, Hombres!$A$1:$DW$117, Mujeres!$A$1:$DW$117 )</f>
        <v>0</v>
      </c>
      <c r="CZ209" s="46" cm="1">
        <f t="array" ref="CZ209">SalarioAnualEsperado($B209, $G209, $D209, CZ$1, Hombres!$A$1:$DW$117, Mujeres!$A$1:$DW$117 )</f>
        <v>0</v>
      </c>
      <c r="DA209" s="46" cm="1">
        <f t="array" ref="DA209">SalarioAnualEsperado($B209, $G209, $D209, DA$1, Hombres!$A$1:$DW$117, Mujeres!$A$1:$DW$117 )</f>
        <v>0</v>
      </c>
      <c r="DB209" s="46" cm="1">
        <f t="array" ref="DB209">SalarioAnualEsperado($B209, $G209, $D209, DB$1, Hombres!$A$1:$DW$117, Mujeres!$A$1:$DW$117 )</f>
        <v>0</v>
      </c>
      <c r="DC209" s="46" cm="1">
        <f t="array" ref="DC209">SalarioAnualEsperado($B209, $G209, $D209, DC$1, Hombres!$A$1:$DW$117, Mujeres!$A$1:$DW$117 )</f>
        <v>0</v>
      </c>
    </row>
    <row r="210" spans="1:107" x14ac:dyDescent="0.2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6" cm="1">
        <f t="array" ref="L210">SalarioAnualEsperado($B210, $G210, $D210, L$1, Hombres!$A$1:$DW$117, Mujeres!$A$1:$DW$117 )</f>
        <v>8365208.7999999998</v>
      </c>
      <c r="M210" s="46" cm="1">
        <f t="array" ref="M210">SalarioAnualEsperado($B210, $G210, $D210, M$1, Hombres!$A$1:$DW$117, Mujeres!$A$1:$DW$117 )</f>
        <v>8784286.5889925584</v>
      </c>
      <c r="N210" s="46" cm="1">
        <f t="array" ref="N210">SalarioAnualEsperado($B210, $G210, $D210, N$1, Hombres!$A$1:$DW$117, Mujeres!$A$1:$DW$117 )</f>
        <v>9224170.9478076193</v>
      </c>
      <c r="O210" s="46" cm="1">
        <f t="array" ref="O210">SalarioAnualEsperado($B210, $G210, $D210, O$1, Hombres!$A$1:$DW$117, Mujeres!$A$1:$DW$117 )</f>
        <v>9685823.3606436588</v>
      </c>
      <c r="P210" s="46" cm="1">
        <f t="array" ref="P210">SalarioAnualEsperado($B210, $G210, $D210, P$1, Hombres!$A$1:$DW$117, Mujeres!$A$1:$DW$117 )</f>
        <v>10170296.700416476</v>
      </c>
      <c r="Q210" s="46" cm="1">
        <f t="array" ref="Q210">SalarioAnualEsperado($B210, $G210, $D210, Q$1, Hombres!$A$1:$DW$117, Mujeres!$A$1:$DW$117 )</f>
        <v>10678720.737469226</v>
      </c>
      <c r="R210" s="46" cm="1">
        <f t="array" ref="R210">SalarioAnualEsperado($B210, $G210, $D210, R$1, Hombres!$A$1:$DW$117, Mujeres!$A$1:$DW$117 )</f>
        <v>11212265.25399706</v>
      </c>
      <c r="S210" s="46" cm="1">
        <f t="array" ref="S210">SalarioAnualEsperado($B210, $G210, $D210, S$1, Hombres!$A$1:$DW$117, Mujeres!$A$1:$DW$117 )</f>
        <v>11772110.512630505</v>
      </c>
      <c r="T210" s="46" cm="1">
        <f t="array" ref="T210">SalarioAnualEsperado($B210, $G210, $D210, T$1, Hombres!$A$1:$DW$117, Mujeres!$A$1:$DW$117 )</f>
        <v>12359470.630432799</v>
      </c>
      <c r="U210" s="46" cm="1">
        <f t="array" ref="U210">SalarioAnualEsperado($B210, $G210, $D210, U$1, Hombres!$A$1:$DW$117, Mujeres!$A$1:$DW$117 )</f>
        <v>12975636.698385268</v>
      </c>
      <c r="V210" s="46" cm="1">
        <f t="array" ref="V210">SalarioAnualEsperado($B210, $G210, $D210, V$1, Hombres!$A$1:$DW$117, Mujeres!$A$1:$DW$117 )</f>
        <v>13621915.691028668</v>
      </c>
      <c r="W210" s="46" cm="1">
        <f t="array" ref="W210">SalarioAnualEsperado($B210, $G210, $D210, W$1, Hombres!$A$1:$DW$117, Mujeres!$A$1:$DW$117 )</f>
        <v>14299552.494131524</v>
      </c>
      <c r="X210" s="46" cm="1">
        <f t="array" ref="X210">SalarioAnualEsperado($B210, $G210, $D210, X$1, Hombres!$A$1:$DW$117, Mujeres!$A$1:$DW$117 )</f>
        <v>15009875.992867419</v>
      </c>
      <c r="Y210" s="46" cm="1">
        <f t="array" ref="Y210">SalarioAnualEsperado($B210, $G210, $D210, Y$1, Hombres!$A$1:$DW$117, Mujeres!$A$1:$DW$117 )</f>
        <v>15754309.656545432</v>
      </c>
      <c r="Z210" s="46" cm="1">
        <f t="array" ref="Z210">SalarioAnualEsperado($B210, $G210, $D210, Z$1, Hombres!$A$1:$DW$117, Mujeres!$A$1:$DW$117 )</f>
        <v>16534505.839907246</v>
      </c>
      <c r="AA210" s="46" cm="1">
        <f t="array" ref="AA210">SalarioAnualEsperado($B210, $G210, $D210, AA$1, Hombres!$A$1:$DW$117, Mujeres!$A$1:$DW$117 )</f>
        <v>17352166.903565638</v>
      </c>
      <c r="AB210" s="46" cm="1">
        <f t="array" ref="AB210">SalarioAnualEsperado($B210, $G210, $D210, AB$1, Hombres!$A$1:$DW$117, Mujeres!$A$1:$DW$117 )</f>
        <v>18208948.381556608</v>
      </c>
      <c r="AC210" s="46" cm="1">
        <f t="array" ref="AC210">SalarioAnualEsperado($B210, $G210, $D210, AC$1, Hombres!$A$1:$DW$117, Mujeres!$A$1:$DW$117 )</f>
        <v>19106496.267678671</v>
      </c>
      <c r="AD210" s="46" cm="1">
        <f t="array" ref="AD210">SalarioAnualEsperado($B210, $G210, $D210, AD$1, Hombres!$A$1:$DW$117, Mujeres!$A$1:$DW$117 )</f>
        <v>20046529.29727494</v>
      </c>
      <c r="AE210" s="46" cm="1">
        <f t="array" ref="AE210">SalarioAnualEsperado($B210, $G210, $D210, AE$1, Hombres!$A$1:$DW$117, Mujeres!$A$1:$DW$117 )</f>
        <v>21030939.315301228</v>
      </c>
      <c r="AF210" s="46" cm="1">
        <f t="array" ref="AF210">SalarioAnualEsperado($B210, $G210, $D210, AF$1, Hombres!$A$1:$DW$117, Mujeres!$A$1:$DW$117 )</f>
        <v>22061626.341794848</v>
      </c>
      <c r="AG210" s="46" cm="1">
        <f t="array" ref="AG210">SalarioAnualEsperado($B210, $G210, $D210, AG$1, Hombres!$A$1:$DW$117, Mujeres!$A$1:$DW$117 )</f>
        <v>23140155.313757271</v>
      </c>
      <c r="AH210" s="46" cm="1">
        <f t="array" ref="AH210">SalarioAnualEsperado($B210, $G210, $D210, AH$1, Hombres!$A$1:$DW$117, Mujeres!$A$1:$DW$117 )</f>
        <v>24268118.725535952</v>
      </c>
      <c r="AI210" s="46" cm="1">
        <f t="array" ref="AI210">SalarioAnualEsperado($B210, $G210, $D210, AI$1, Hombres!$A$1:$DW$117, Mujeres!$A$1:$DW$117 )</f>
        <v>25447349.765551645</v>
      </c>
      <c r="AJ210" s="46" cm="1">
        <f t="array" ref="AJ210">SalarioAnualEsperado($B210, $G210, $D210, AJ$1, Hombres!$A$1:$DW$117, Mujeres!$A$1:$DW$117 )</f>
        <v>26680315.291504886</v>
      </c>
      <c r="AK210" s="46" cm="1">
        <f t="array" ref="AK210">SalarioAnualEsperado($B210, $G210, $D210, AK$1, Hombres!$A$1:$DW$117, Mujeres!$A$1:$DW$117 )</f>
        <v>27969488.181787506</v>
      </c>
      <c r="AL210" s="46" cm="1">
        <f t="array" ref="AL210">SalarioAnualEsperado($B210, $G210, $D210, AL$1, Hombres!$A$1:$DW$117, Mujeres!$A$1:$DW$117 )</f>
        <v>29316747.985513266</v>
      </c>
      <c r="AM210" s="46" cm="1">
        <f t="array" ref="AM210">SalarioAnualEsperado($B210, $G210, $D210, AM$1, Hombres!$A$1:$DW$117, Mujeres!$A$1:$DW$117 )</f>
        <v>30723196.555119094</v>
      </c>
      <c r="AN210" s="46" cm="1">
        <f t="array" ref="AN210">SalarioAnualEsperado($B210, $G210, $D210, AN$1, Hombres!$A$1:$DW$117, Mujeres!$A$1:$DW$117 )</f>
        <v>32189555.73324183</v>
      </c>
      <c r="AO210" s="46" cm="1">
        <f t="array" ref="AO210">SalarioAnualEsperado($B210, $G210, $D210, AO$1, Hombres!$A$1:$DW$117, Mujeres!$A$1:$DW$117 )</f>
        <v>33716655.48315306</v>
      </c>
      <c r="AP210" s="46" cm="1">
        <f t="array" ref="AP210">SalarioAnualEsperado($B210, $G210, $D210, AP$1, Hombres!$A$1:$DW$117, Mujeres!$A$1:$DW$117 )</f>
        <v>0</v>
      </c>
      <c r="AQ210" s="46" cm="1">
        <f t="array" ref="AQ210">SalarioAnualEsperado($B210, $G210, $D210, AQ$1, Hombres!$A$1:$DW$117, Mujeres!$A$1:$DW$117 )</f>
        <v>0</v>
      </c>
      <c r="AR210" s="46" cm="1">
        <f t="array" ref="AR210">SalarioAnualEsperado($B210, $G210, $D210, AR$1, Hombres!$A$1:$DW$117, Mujeres!$A$1:$DW$117 )</f>
        <v>0</v>
      </c>
      <c r="AS210" s="46" cm="1">
        <f t="array" ref="AS210">SalarioAnualEsperado($B210, $G210, $D210, AS$1, Hombres!$A$1:$DW$117, Mujeres!$A$1:$DW$117 )</f>
        <v>0</v>
      </c>
      <c r="AT210" s="46" cm="1">
        <f t="array" ref="AT210">SalarioAnualEsperado($B210, $G210, $D210, AT$1, Hombres!$A$1:$DW$117, Mujeres!$A$1:$DW$117 )</f>
        <v>0</v>
      </c>
      <c r="AU210" s="46" cm="1">
        <f t="array" ref="AU210">SalarioAnualEsperado($B210, $G210, $D210, AU$1, Hombres!$A$1:$DW$117, Mujeres!$A$1:$DW$117 )</f>
        <v>0</v>
      </c>
      <c r="AV210" s="46" cm="1">
        <f t="array" ref="AV210">SalarioAnualEsperado($B210, $G210, $D210, AV$1, Hombres!$A$1:$DW$117, Mujeres!$A$1:$DW$117 )</f>
        <v>0</v>
      </c>
      <c r="AW210" s="46" cm="1">
        <f t="array" ref="AW210">SalarioAnualEsperado($B210, $G210, $D210, AW$1, Hombres!$A$1:$DW$117, Mujeres!$A$1:$DW$117 )</f>
        <v>0</v>
      </c>
      <c r="AX210" s="46" cm="1">
        <f t="array" ref="AX210">SalarioAnualEsperado($B210, $G210, $D210, AX$1, Hombres!$A$1:$DW$117, Mujeres!$A$1:$DW$117 )</f>
        <v>0</v>
      </c>
      <c r="AY210" s="46" cm="1">
        <f t="array" ref="AY210">SalarioAnualEsperado($B210, $G210, $D210, AY$1, Hombres!$A$1:$DW$117, Mujeres!$A$1:$DW$117 )</f>
        <v>0</v>
      </c>
      <c r="AZ210" s="46" cm="1">
        <f t="array" ref="AZ210">SalarioAnualEsperado($B210, $G210, $D210, AZ$1, Hombres!$A$1:$DW$117, Mujeres!$A$1:$DW$117 )</f>
        <v>0</v>
      </c>
      <c r="BA210" s="46" cm="1">
        <f t="array" ref="BA210">SalarioAnualEsperado($B210, $G210, $D210, BA$1, Hombres!$A$1:$DW$117, Mujeres!$A$1:$DW$117 )</f>
        <v>0</v>
      </c>
      <c r="BB210" s="46" cm="1">
        <f t="array" ref="BB210">SalarioAnualEsperado($B210, $G210, $D210, BB$1, Hombres!$A$1:$DW$117, Mujeres!$A$1:$DW$117 )</f>
        <v>0</v>
      </c>
      <c r="BC210" s="46" cm="1">
        <f t="array" ref="BC210">SalarioAnualEsperado($B210, $G210, $D210, BC$1, Hombres!$A$1:$DW$117, Mujeres!$A$1:$DW$117 )</f>
        <v>0</v>
      </c>
      <c r="BD210" s="46" cm="1">
        <f t="array" ref="BD210">SalarioAnualEsperado($B210, $G210, $D210, BD$1, Hombres!$A$1:$DW$117, Mujeres!$A$1:$DW$117 )</f>
        <v>0</v>
      </c>
      <c r="BE210" s="46" cm="1">
        <f t="array" ref="BE210">SalarioAnualEsperado($B210, $G210, $D210, BE$1, Hombres!$A$1:$DW$117, Mujeres!$A$1:$DW$117 )</f>
        <v>0</v>
      </c>
      <c r="BF210" s="46" cm="1">
        <f t="array" ref="BF210">SalarioAnualEsperado($B210, $G210, $D210, BF$1, Hombres!$A$1:$DW$117, Mujeres!$A$1:$DW$117 )</f>
        <v>0</v>
      </c>
      <c r="BG210" s="46" cm="1">
        <f t="array" ref="BG210">SalarioAnualEsperado($B210, $G210, $D210, BG$1, Hombres!$A$1:$DW$117, Mujeres!$A$1:$DW$117 )</f>
        <v>0</v>
      </c>
      <c r="BH210" s="46" cm="1">
        <f t="array" ref="BH210">SalarioAnualEsperado($B210, $G210, $D210, BH$1, Hombres!$A$1:$DW$117, Mujeres!$A$1:$DW$117 )</f>
        <v>0</v>
      </c>
      <c r="BI210" s="46" cm="1">
        <f t="array" ref="BI210">SalarioAnualEsperado($B210, $G210, $D210, BI$1, Hombres!$A$1:$DW$117, Mujeres!$A$1:$DW$117 )</f>
        <v>0</v>
      </c>
      <c r="BJ210" s="46" cm="1">
        <f t="array" ref="BJ210">SalarioAnualEsperado($B210, $G210, $D210, BJ$1, Hombres!$A$1:$DW$117, Mujeres!$A$1:$DW$117 )</f>
        <v>0</v>
      </c>
      <c r="BK210" s="46" cm="1">
        <f t="array" ref="BK210">SalarioAnualEsperado($B210, $G210, $D210, BK$1, Hombres!$A$1:$DW$117, Mujeres!$A$1:$DW$117 )</f>
        <v>0</v>
      </c>
      <c r="BL210" s="46" cm="1">
        <f t="array" ref="BL210">SalarioAnualEsperado($B210, $G210, $D210, BL$1, Hombres!$A$1:$DW$117, Mujeres!$A$1:$DW$117 )</f>
        <v>0</v>
      </c>
      <c r="BM210" s="46" cm="1">
        <f t="array" ref="BM210">SalarioAnualEsperado($B210, $G210, $D210, BM$1, Hombres!$A$1:$DW$117, Mujeres!$A$1:$DW$117 )</f>
        <v>0</v>
      </c>
      <c r="BN210" s="46" cm="1">
        <f t="array" ref="BN210">SalarioAnualEsperado($B210, $G210, $D210, BN$1, Hombres!$A$1:$DW$117, Mujeres!$A$1:$DW$117 )</f>
        <v>0</v>
      </c>
      <c r="BO210" s="46" cm="1">
        <f t="array" ref="BO210">SalarioAnualEsperado($B210, $G210, $D210, BO$1, Hombres!$A$1:$DW$117, Mujeres!$A$1:$DW$117 )</f>
        <v>0</v>
      </c>
      <c r="BP210" s="46" cm="1">
        <f t="array" ref="BP210">SalarioAnualEsperado($B210, $G210, $D210, BP$1, Hombres!$A$1:$DW$117, Mujeres!$A$1:$DW$117 )</f>
        <v>0</v>
      </c>
      <c r="BQ210" s="46" cm="1">
        <f t="array" ref="BQ210">SalarioAnualEsperado($B210, $G210, $D210, BQ$1, Hombres!$A$1:$DW$117, Mujeres!$A$1:$DW$117 )</f>
        <v>0</v>
      </c>
      <c r="BR210" s="46" cm="1">
        <f t="array" ref="BR210">SalarioAnualEsperado($B210, $G210, $D210, BR$1, Hombres!$A$1:$DW$117, Mujeres!$A$1:$DW$117 )</f>
        <v>0</v>
      </c>
      <c r="BS210" s="46" cm="1">
        <f t="array" ref="BS210">SalarioAnualEsperado($B210, $G210, $D210, BS$1, Hombres!$A$1:$DW$117, Mujeres!$A$1:$DW$117 )</f>
        <v>0</v>
      </c>
      <c r="BT210" s="46" cm="1">
        <f t="array" ref="BT210">SalarioAnualEsperado($B210, $G210, $D210, BT$1, Hombres!$A$1:$DW$117, Mujeres!$A$1:$DW$117 )</f>
        <v>0</v>
      </c>
      <c r="BU210" s="46" cm="1">
        <f t="array" ref="BU210">SalarioAnualEsperado($B210, $G210, $D210, BU$1, Hombres!$A$1:$DW$117, Mujeres!$A$1:$DW$117 )</f>
        <v>0</v>
      </c>
      <c r="BV210" s="46" cm="1">
        <f t="array" ref="BV210">SalarioAnualEsperado($B210, $G210, $D210, BV$1, Hombres!$A$1:$DW$117, Mujeres!$A$1:$DW$117 )</f>
        <v>0</v>
      </c>
      <c r="BW210" s="46" cm="1">
        <f t="array" ref="BW210">SalarioAnualEsperado($B210, $G210, $D210, BW$1, Hombres!$A$1:$DW$117, Mujeres!$A$1:$DW$117 )</f>
        <v>0</v>
      </c>
      <c r="BX210" s="46" cm="1">
        <f t="array" ref="BX210">SalarioAnualEsperado($B210, $G210, $D210, BX$1, Hombres!$A$1:$DW$117, Mujeres!$A$1:$DW$117 )</f>
        <v>0</v>
      </c>
      <c r="BY210" s="46" cm="1">
        <f t="array" ref="BY210">SalarioAnualEsperado($B210, $G210, $D210, BY$1, Hombres!$A$1:$DW$117, Mujeres!$A$1:$DW$117 )</f>
        <v>0</v>
      </c>
      <c r="BZ210" s="46" cm="1">
        <f t="array" ref="BZ210">SalarioAnualEsperado($B210, $G210, $D210, BZ$1, Hombres!$A$1:$DW$117, Mujeres!$A$1:$DW$117 )</f>
        <v>0</v>
      </c>
      <c r="CA210" s="46" cm="1">
        <f t="array" ref="CA210">SalarioAnualEsperado($B210, $G210, $D210, CA$1, Hombres!$A$1:$DW$117, Mujeres!$A$1:$DW$117 )</f>
        <v>0</v>
      </c>
      <c r="CB210" s="46" cm="1">
        <f t="array" ref="CB210">SalarioAnualEsperado($B210, $G210, $D210, CB$1, Hombres!$A$1:$DW$117, Mujeres!$A$1:$DW$117 )</f>
        <v>0</v>
      </c>
      <c r="CC210" s="46" cm="1">
        <f t="array" ref="CC210">SalarioAnualEsperado($B210, $G210, $D210, CC$1, Hombres!$A$1:$DW$117, Mujeres!$A$1:$DW$117 )</f>
        <v>0</v>
      </c>
      <c r="CD210" s="46" cm="1">
        <f t="array" ref="CD210">SalarioAnualEsperado($B210, $G210, $D210, CD$1, Hombres!$A$1:$DW$117, Mujeres!$A$1:$DW$117 )</f>
        <v>0</v>
      </c>
      <c r="CE210" s="46" cm="1">
        <f t="array" ref="CE210">SalarioAnualEsperado($B210, $G210, $D210, CE$1, Hombres!$A$1:$DW$117, Mujeres!$A$1:$DW$117 )</f>
        <v>0</v>
      </c>
      <c r="CF210" s="46" cm="1">
        <f t="array" ref="CF210">SalarioAnualEsperado($B210, $G210, $D210, CF$1, Hombres!$A$1:$DW$117, Mujeres!$A$1:$DW$117 )</f>
        <v>0</v>
      </c>
      <c r="CG210" s="46" cm="1">
        <f t="array" ref="CG210">SalarioAnualEsperado($B210, $G210, $D210, CG$1, Hombres!$A$1:$DW$117, Mujeres!$A$1:$DW$117 )</f>
        <v>0</v>
      </c>
      <c r="CH210" s="46" cm="1">
        <f t="array" ref="CH210">SalarioAnualEsperado($B210, $G210, $D210, CH$1, Hombres!$A$1:$DW$117, Mujeres!$A$1:$DW$117 )</f>
        <v>0</v>
      </c>
      <c r="CI210" s="46" cm="1">
        <f t="array" ref="CI210">SalarioAnualEsperado($B210, $G210, $D210, CI$1, Hombres!$A$1:$DW$117, Mujeres!$A$1:$DW$117 )</f>
        <v>0</v>
      </c>
      <c r="CJ210" s="46" cm="1">
        <f t="array" ref="CJ210">SalarioAnualEsperado($B210, $G210, $D210, CJ$1, Hombres!$A$1:$DW$117, Mujeres!$A$1:$DW$117 )</f>
        <v>0</v>
      </c>
      <c r="CK210" s="46" cm="1">
        <f t="array" ref="CK210">SalarioAnualEsperado($B210, $G210, $D210, CK$1, Hombres!$A$1:$DW$117, Mujeres!$A$1:$DW$117 )</f>
        <v>0</v>
      </c>
      <c r="CL210" s="46" cm="1">
        <f t="array" ref="CL210">SalarioAnualEsperado($B210, $G210, $D210, CL$1, Hombres!$A$1:$DW$117, Mujeres!$A$1:$DW$117 )</f>
        <v>0</v>
      </c>
      <c r="CM210" s="46" cm="1">
        <f t="array" ref="CM210">SalarioAnualEsperado($B210, $G210, $D210, CM$1, Hombres!$A$1:$DW$117, Mujeres!$A$1:$DW$117 )</f>
        <v>0</v>
      </c>
      <c r="CN210" s="46" cm="1">
        <f t="array" ref="CN210">SalarioAnualEsperado($B210, $G210, $D210, CN$1, Hombres!$A$1:$DW$117, Mujeres!$A$1:$DW$117 )</f>
        <v>0</v>
      </c>
      <c r="CO210" s="46" cm="1">
        <f t="array" ref="CO210">SalarioAnualEsperado($B210, $G210, $D210, CO$1, Hombres!$A$1:$DW$117, Mujeres!$A$1:$DW$117 )</f>
        <v>0</v>
      </c>
      <c r="CP210" s="46" cm="1">
        <f t="array" ref="CP210">SalarioAnualEsperado($B210, $G210, $D210, CP$1, Hombres!$A$1:$DW$117, Mujeres!$A$1:$DW$117 )</f>
        <v>0</v>
      </c>
      <c r="CQ210" s="46" cm="1">
        <f t="array" ref="CQ210">SalarioAnualEsperado($B210, $G210, $D210, CQ$1, Hombres!$A$1:$DW$117, Mujeres!$A$1:$DW$117 )</f>
        <v>0</v>
      </c>
      <c r="CR210" s="46" cm="1">
        <f t="array" ref="CR210">SalarioAnualEsperado($B210, $G210, $D210, CR$1, Hombres!$A$1:$DW$117, Mujeres!$A$1:$DW$117 )</f>
        <v>0</v>
      </c>
      <c r="CS210" s="46" cm="1">
        <f t="array" ref="CS210">SalarioAnualEsperado($B210, $G210, $D210, CS$1, Hombres!$A$1:$DW$117, Mujeres!$A$1:$DW$117 )</f>
        <v>0</v>
      </c>
      <c r="CT210" s="46" cm="1">
        <f t="array" ref="CT210">SalarioAnualEsperado($B210, $G210, $D210, CT$1, Hombres!$A$1:$DW$117, Mujeres!$A$1:$DW$117 )</f>
        <v>0</v>
      </c>
      <c r="CU210" s="46" cm="1">
        <f t="array" ref="CU210">SalarioAnualEsperado($B210, $G210, $D210, CU$1, Hombres!$A$1:$DW$117, Mujeres!$A$1:$DW$117 )</f>
        <v>0</v>
      </c>
      <c r="CV210" s="46" cm="1">
        <f t="array" ref="CV210">SalarioAnualEsperado($B210, $G210, $D210, CV$1, Hombres!$A$1:$DW$117, Mujeres!$A$1:$DW$117 )</f>
        <v>0</v>
      </c>
      <c r="CW210" s="46" cm="1">
        <f t="array" ref="CW210">SalarioAnualEsperado($B210, $G210, $D210, CW$1, Hombres!$A$1:$DW$117, Mujeres!$A$1:$DW$117 )</f>
        <v>0</v>
      </c>
      <c r="CX210" s="46" cm="1">
        <f t="array" ref="CX210">SalarioAnualEsperado($B210, $G210, $D210, CX$1, Hombres!$A$1:$DW$117, Mujeres!$A$1:$DW$117 )</f>
        <v>0</v>
      </c>
      <c r="CY210" s="46" cm="1">
        <f t="array" ref="CY210">SalarioAnualEsperado($B210, $G210, $D210, CY$1, Hombres!$A$1:$DW$117, Mujeres!$A$1:$DW$117 )</f>
        <v>0</v>
      </c>
      <c r="CZ210" s="46" cm="1">
        <f t="array" ref="CZ210">SalarioAnualEsperado($B210, $G210, $D210, CZ$1, Hombres!$A$1:$DW$117, Mujeres!$A$1:$DW$117 )</f>
        <v>0</v>
      </c>
      <c r="DA210" s="46" cm="1">
        <f t="array" ref="DA210">SalarioAnualEsperado($B210, $G210, $D210, DA$1, Hombres!$A$1:$DW$117, Mujeres!$A$1:$DW$117 )</f>
        <v>0</v>
      </c>
      <c r="DB210" s="46" cm="1">
        <f t="array" ref="DB210">SalarioAnualEsperado($B210, $G210, $D210, DB$1, Hombres!$A$1:$DW$117, Mujeres!$A$1:$DW$117 )</f>
        <v>0</v>
      </c>
      <c r="DC210" s="46" cm="1">
        <f t="array" ref="DC210">SalarioAnualEsperado($B210, $G210, $D210, DC$1, Hombres!$A$1:$DW$117, Mujeres!$A$1:$DW$117 )</f>
        <v>0</v>
      </c>
    </row>
    <row r="211" spans="1:107" x14ac:dyDescent="0.2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6" cm="1">
        <f t="array" ref="L211">SalarioAnualEsperado($B211, $G211, $D211, L$1, Hombres!$A$1:$DW$117, Mujeres!$A$1:$DW$117 )</f>
        <v>2542450.9499999997</v>
      </c>
      <c r="M211" s="46" cm="1">
        <f t="array" ref="M211">SalarioAnualEsperado($B211, $G211, $D211, M$1, Hombres!$A$1:$DW$117, Mujeres!$A$1:$DW$117 )</f>
        <v>2667539.9958049431</v>
      </c>
      <c r="N211" s="46" cm="1">
        <f t="array" ref="N211">SalarioAnualEsperado($B211, $G211, $D211, N$1, Hombres!$A$1:$DW$117, Mujeres!$A$1:$DW$117 )</f>
        <v>2798772.2351794895</v>
      </c>
      <c r="O211" s="46" cm="1">
        <f t="array" ref="O211">SalarioAnualEsperado($B211, $G211, $D211, O$1, Hombres!$A$1:$DW$117, Mujeres!$A$1:$DW$117 )</f>
        <v>2936397.9426268451</v>
      </c>
      <c r="P211" s="46" cm="1">
        <f t="array" ref="P211">SalarioAnualEsperado($B211, $G211, $D211, P$1, Hombres!$A$1:$DW$117, Mujeres!$A$1:$DW$117 )</f>
        <v>3080673.3553905119</v>
      </c>
      <c r="Q211" s="46" cm="1">
        <f t="array" ref="Q211">SalarioAnualEsperado($B211, $G211, $D211, Q$1, Hombres!$A$1:$DW$117, Mujeres!$A$1:$DW$117 )</f>
        <v>3231864.3637371268</v>
      </c>
      <c r="R211" s="46" cm="1">
        <f t="array" ref="R211">SalarioAnualEsperado($B211, $G211, $D211, R$1, Hombres!$A$1:$DW$117, Mujeres!$A$1:$DW$117 )</f>
        <v>3390246.9023665129</v>
      </c>
      <c r="S211" s="46" cm="1">
        <f t="array" ref="S211">SalarioAnualEsperado($B211, $G211, $D211, S$1, Hombres!$A$1:$DW$117, Mujeres!$A$1:$DW$117 )</f>
        <v>3556091.3205791996</v>
      </c>
      <c r="T211" s="46" cm="1">
        <f t="array" ref="T211">SalarioAnualEsperado($B211, $G211, $D211, T$1, Hombres!$A$1:$DW$117, Mujeres!$A$1:$DW$117 )</f>
        <v>3729668.9511062731</v>
      </c>
      <c r="U211" s="46" cm="1">
        <f t="array" ref="U211">SalarioAnualEsperado($B211, $G211, $D211, U$1, Hombres!$A$1:$DW$117, Mujeres!$A$1:$DW$117 )</f>
        <v>3911310.4526188318</v>
      </c>
      <c r="V211" s="46" cm="1">
        <f t="array" ref="V211">SalarioAnualEsperado($B211, $G211, $D211, V$1, Hombres!$A$1:$DW$117, Mujeres!$A$1:$DW$117 )</f>
        <v>4101441.537300128</v>
      </c>
      <c r="W211" s="46" cm="1">
        <f t="array" ref="W211">SalarioAnualEsperado($B211, $G211, $D211, W$1, Hombres!$A$1:$DW$117, Mujeres!$A$1:$DW$117 )</f>
        <v>4300532.3362880861</v>
      </c>
      <c r="X211" s="46" cm="1">
        <f t="array" ref="X211">SalarioAnualEsperado($B211, $G211, $D211, X$1, Hombres!$A$1:$DW$117, Mujeres!$A$1:$DW$117 )</f>
        <v>4509014.4384295121</v>
      </c>
      <c r="Y211" s="46" cm="1">
        <f t="array" ref="Y211">SalarioAnualEsperado($B211, $G211, $D211, Y$1, Hombres!$A$1:$DW$117, Mujeres!$A$1:$DW$117 )</f>
        <v>4727140.5577682732</v>
      </c>
      <c r="Z211" s="46" cm="1">
        <f t="array" ref="Z211">SalarioAnualEsperado($B211, $G211, $D211, Z$1, Hombres!$A$1:$DW$117, Mujeres!$A$1:$DW$117 )</f>
        <v>4955152.6659164494</v>
      </c>
      <c r="AA211" s="46" cm="1">
        <f t="array" ref="AA211">SalarioAnualEsperado($B211, $G211, $D211, AA$1, Hombres!$A$1:$DW$117, Mujeres!$A$1:$DW$117 )</f>
        <v>5193331.4853682341</v>
      </c>
      <c r="AB211" s="46" cm="1">
        <f t="array" ref="AB211">SalarioAnualEsperado($B211, $G211, $D211, AB$1, Hombres!$A$1:$DW$117, Mujeres!$A$1:$DW$117 )</f>
        <v>5442009.4580751667</v>
      </c>
      <c r="AC211" s="46" cm="1">
        <f t="array" ref="AC211">SalarioAnualEsperado($B211, $G211, $D211, AC$1, Hombres!$A$1:$DW$117, Mujeres!$A$1:$DW$117 )</f>
        <v>5701535.7205751846</v>
      </c>
      <c r="AD211" s="46" cm="1">
        <f t="array" ref="AD211">SalarioAnualEsperado($B211, $G211, $D211, AD$1, Hombres!$A$1:$DW$117, Mujeres!$A$1:$DW$117 )</f>
        <v>5972263.9938720195</v>
      </c>
      <c r="AE211" s="46" cm="1">
        <f t="array" ref="AE211">SalarioAnualEsperado($B211, $G211, $D211, AE$1, Hombres!$A$1:$DW$117, Mujeres!$A$1:$DW$117 )</f>
        <v>6254659.6093520615</v>
      </c>
      <c r="AF211" s="46" cm="1">
        <f t="array" ref="AF211">SalarioAnualEsperado($B211, $G211, $D211, AF$1, Hombres!$A$1:$DW$117, Mujeres!$A$1:$DW$117 )</f>
        <v>6549303.5554381274</v>
      </c>
      <c r="AG211" s="46" cm="1">
        <f t="array" ref="AG211">SalarioAnualEsperado($B211, $G211, $D211, AG$1, Hombres!$A$1:$DW$117, Mujeres!$A$1:$DW$117 )</f>
        <v>6856591.7887954935</v>
      </c>
      <c r="AH211" s="46" cm="1">
        <f t="array" ref="AH211">SalarioAnualEsperado($B211, $G211, $D211, AH$1, Hombres!$A$1:$DW$117, Mujeres!$A$1:$DW$117 )</f>
        <v>7176764.1145958379</v>
      </c>
      <c r="AI211" s="46" cm="1">
        <f t="array" ref="AI211">SalarioAnualEsperado($B211, $G211, $D211, AI$1, Hombres!$A$1:$DW$117, Mujeres!$A$1:$DW$117 )</f>
        <v>7509710.2917464767</v>
      </c>
      <c r="AJ211" s="46" cm="1">
        <f t="array" ref="AJ211">SalarioAnualEsperado($B211, $G211, $D211, AJ$1, Hombres!$A$1:$DW$117, Mujeres!$A$1:$DW$117 )</f>
        <v>7855147.1062689498</v>
      </c>
      <c r="AK211" s="46" cm="1">
        <f t="array" ref="AK211">SalarioAnualEsperado($B211, $G211, $D211, AK$1, Hombres!$A$1:$DW$117, Mujeres!$A$1:$DW$117 )</f>
        <v>8212762.3586509312</v>
      </c>
      <c r="AL211" s="46" cm="1">
        <f t="array" ref="AL211">SalarioAnualEsperado($B211, $G211, $D211, AL$1, Hombres!$A$1:$DW$117, Mujeres!$A$1:$DW$117 )</f>
        <v>8582607.4860494211</v>
      </c>
      <c r="AM211" s="46" cm="1">
        <f t="array" ref="AM211">SalarioAnualEsperado($B211, $G211, $D211, AM$1, Hombres!$A$1:$DW$117, Mujeres!$A$1:$DW$117 )</f>
        <v>8964960.0718525928</v>
      </c>
      <c r="AN211" s="46" cm="1">
        <f t="array" ref="AN211">SalarioAnualEsperado($B211, $G211, $D211, AN$1, Hombres!$A$1:$DW$117, Mujeres!$A$1:$DW$117 )</f>
        <v>9359994.9632997289</v>
      </c>
      <c r="AO211" s="46" cm="1">
        <f t="array" ref="AO211">SalarioAnualEsperado($B211, $G211, $D211, AO$1, Hombres!$A$1:$DW$117, Mujeres!$A$1:$DW$117 )</f>
        <v>9767930.055798864</v>
      </c>
      <c r="AP211" s="46" cm="1">
        <f t="array" ref="AP211">SalarioAnualEsperado($B211, $G211, $D211, AP$1, Hombres!$A$1:$DW$117, Mujeres!$A$1:$DW$117 )</f>
        <v>10188946.085743554</v>
      </c>
      <c r="AQ211" s="46" cm="1">
        <f t="array" ref="AQ211">SalarioAnualEsperado($B211, $G211, $D211, AQ$1, Hombres!$A$1:$DW$117, Mujeres!$A$1:$DW$117 )</f>
        <v>10622699.705687944</v>
      </c>
      <c r="AR211" s="46" cm="1">
        <f t="array" ref="AR211">SalarioAnualEsperado($B211, $G211, $D211, AR$1, Hombres!$A$1:$DW$117, Mujeres!$A$1:$DW$117 )</f>
        <v>0</v>
      </c>
      <c r="AS211" s="46" cm="1">
        <f t="array" ref="AS211">SalarioAnualEsperado($B211, $G211, $D211, AS$1, Hombres!$A$1:$DW$117, Mujeres!$A$1:$DW$117 )</f>
        <v>0</v>
      </c>
      <c r="AT211" s="46" cm="1">
        <f t="array" ref="AT211">SalarioAnualEsperado($B211, $G211, $D211, AT$1, Hombres!$A$1:$DW$117, Mujeres!$A$1:$DW$117 )</f>
        <v>0</v>
      </c>
      <c r="AU211" s="46" cm="1">
        <f t="array" ref="AU211">SalarioAnualEsperado($B211, $G211, $D211, AU$1, Hombres!$A$1:$DW$117, Mujeres!$A$1:$DW$117 )</f>
        <v>0</v>
      </c>
      <c r="AV211" s="46" cm="1">
        <f t="array" ref="AV211">SalarioAnualEsperado($B211, $G211, $D211, AV$1, Hombres!$A$1:$DW$117, Mujeres!$A$1:$DW$117 )</f>
        <v>0</v>
      </c>
      <c r="AW211" s="46" cm="1">
        <f t="array" ref="AW211">SalarioAnualEsperado($B211, $G211, $D211, AW$1, Hombres!$A$1:$DW$117, Mujeres!$A$1:$DW$117 )</f>
        <v>0</v>
      </c>
      <c r="AX211" s="46" cm="1">
        <f t="array" ref="AX211">SalarioAnualEsperado($B211, $G211, $D211, AX$1, Hombres!$A$1:$DW$117, Mujeres!$A$1:$DW$117 )</f>
        <v>0</v>
      </c>
      <c r="AY211" s="46" cm="1">
        <f t="array" ref="AY211">SalarioAnualEsperado($B211, $G211, $D211, AY$1, Hombres!$A$1:$DW$117, Mujeres!$A$1:$DW$117 )</f>
        <v>0</v>
      </c>
      <c r="AZ211" s="46" cm="1">
        <f t="array" ref="AZ211">SalarioAnualEsperado($B211, $G211, $D211, AZ$1, Hombres!$A$1:$DW$117, Mujeres!$A$1:$DW$117 )</f>
        <v>0</v>
      </c>
      <c r="BA211" s="46" cm="1">
        <f t="array" ref="BA211">SalarioAnualEsperado($B211, $G211, $D211, BA$1, Hombres!$A$1:$DW$117, Mujeres!$A$1:$DW$117 )</f>
        <v>0</v>
      </c>
      <c r="BB211" s="46" cm="1">
        <f t="array" ref="BB211">SalarioAnualEsperado($B211, $G211, $D211, BB$1, Hombres!$A$1:$DW$117, Mujeres!$A$1:$DW$117 )</f>
        <v>0</v>
      </c>
      <c r="BC211" s="46" cm="1">
        <f t="array" ref="BC211">SalarioAnualEsperado($B211, $G211, $D211, BC$1, Hombres!$A$1:$DW$117, Mujeres!$A$1:$DW$117 )</f>
        <v>0</v>
      </c>
      <c r="BD211" s="46" cm="1">
        <f t="array" ref="BD211">SalarioAnualEsperado($B211, $G211, $D211, BD$1, Hombres!$A$1:$DW$117, Mujeres!$A$1:$DW$117 )</f>
        <v>0</v>
      </c>
      <c r="BE211" s="46" cm="1">
        <f t="array" ref="BE211">SalarioAnualEsperado($B211, $G211, $D211, BE$1, Hombres!$A$1:$DW$117, Mujeres!$A$1:$DW$117 )</f>
        <v>0</v>
      </c>
      <c r="BF211" s="46" cm="1">
        <f t="array" ref="BF211">SalarioAnualEsperado($B211, $G211, $D211, BF$1, Hombres!$A$1:$DW$117, Mujeres!$A$1:$DW$117 )</f>
        <v>0</v>
      </c>
      <c r="BG211" s="46" cm="1">
        <f t="array" ref="BG211">SalarioAnualEsperado($B211, $G211, $D211, BG$1, Hombres!$A$1:$DW$117, Mujeres!$A$1:$DW$117 )</f>
        <v>0</v>
      </c>
      <c r="BH211" s="46" cm="1">
        <f t="array" ref="BH211">SalarioAnualEsperado($B211, $G211, $D211, BH$1, Hombres!$A$1:$DW$117, Mujeres!$A$1:$DW$117 )</f>
        <v>0</v>
      </c>
      <c r="BI211" s="46" cm="1">
        <f t="array" ref="BI211">SalarioAnualEsperado($B211, $G211, $D211, BI$1, Hombres!$A$1:$DW$117, Mujeres!$A$1:$DW$117 )</f>
        <v>0</v>
      </c>
      <c r="BJ211" s="46" cm="1">
        <f t="array" ref="BJ211">SalarioAnualEsperado($B211, $G211, $D211, BJ$1, Hombres!$A$1:$DW$117, Mujeres!$A$1:$DW$117 )</f>
        <v>0</v>
      </c>
      <c r="BK211" s="46" cm="1">
        <f t="array" ref="BK211">SalarioAnualEsperado($B211, $G211, $D211, BK$1, Hombres!$A$1:$DW$117, Mujeres!$A$1:$DW$117 )</f>
        <v>0</v>
      </c>
      <c r="BL211" s="46" cm="1">
        <f t="array" ref="BL211">SalarioAnualEsperado($B211, $G211, $D211, BL$1, Hombres!$A$1:$DW$117, Mujeres!$A$1:$DW$117 )</f>
        <v>0</v>
      </c>
      <c r="BM211" s="46" cm="1">
        <f t="array" ref="BM211">SalarioAnualEsperado($B211, $G211, $D211, BM$1, Hombres!$A$1:$DW$117, Mujeres!$A$1:$DW$117 )</f>
        <v>0</v>
      </c>
      <c r="BN211" s="46" cm="1">
        <f t="array" ref="BN211">SalarioAnualEsperado($B211, $G211, $D211, BN$1, Hombres!$A$1:$DW$117, Mujeres!$A$1:$DW$117 )</f>
        <v>0</v>
      </c>
      <c r="BO211" s="46" cm="1">
        <f t="array" ref="BO211">SalarioAnualEsperado($B211, $G211, $D211, BO$1, Hombres!$A$1:$DW$117, Mujeres!$A$1:$DW$117 )</f>
        <v>0</v>
      </c>
      <c r="BP211" s="46" cm="1">
        <f t="array" ref="BP211">SalarioAnualEsperado($B211, $G211, $D211, BP$1, Hombres!$A$1:$DW$117, Mujeres!$A$1:$DW$117 )</f>
        <v>0</v>
      </c>
      <c r="BQ211" s="46" cm="1">
        <f t="array" ref="BQ211">SalarioAnualEsperado($B211, $G211, $D211, BQ$1, Hombres!$A$1:$DW$117, Mujeres!$A$1:$DW$117 )</f>
        <v>0</v>
      </c>
      <c r="BR211" s="46" cm="1">
        <f t="array" ref="BR211">SalarioAnualEsperado($B211, $G211, $D211, BR$1, Hombres!$A$1:$DW$117, Mujeres!$A$1:$DW$117 )</f>
        <v>0</v>
      </c>
      <c r="BS211" s="46" cm="1">
        <f t="array" ref="BS211">SalarioAnualEsperado($B211, $G211, $D211, BS$1, Hombres!$A$1:$DW$117, Mujeres!$A$1:$DW$117 )</f>
        <v>0</v>
      </c>
      <c r="BT211" s="46" cm="1">
        <f t="array" ref="BT211">SalarioAnualEsperado($B211, $G211, $D211, BT$1, Hombres!$A$1:$DW$117, Mujeres!$A$1:$DW$117 )</f>
        <v>0</v>
      </c>
      <c r="BU211" s="46" cm="1">
        <f t="array" ref="BU211">SalarioAnualEsperado($B211, $G211, $D211, BU$1, Hombres!$A$1:$DW$117, Mujeres!$A$1:$DW$117 )</f>
        <v>0</v>
      </c>
      <c r="BV211" s="46" cm="1">
        <f t="array" ref="BV211">SalarioAnualEsperado($B211, $G211, $D211, BV$1, Hombres!$A$1:$DW$117, Mujeres!$A$1:$DW$117 )</f>
        <v>0</v>
      </c>
      <c r="BW211" s="46" cm="1">
        <f t="array" ref="BW211">SalarioAnualEsperado($B211, $G211, $D211, BW$1, Hombres!$A$1:$DW$117, Mujeres!$A$1:$DW$117 )</f>
        <v>0</v>
      </c>
      <c r="BX211" s="46" cm="1">
        <f t="array" ref="BX211">SalarioAnualEsperado($B211, $G211, $D211, BX$1, Hombres!$A$1:$DW$117, Mujeres!$A$1:$DW$117 )</f>
        <v>0</v>
      </c>
      <c r="BY211" s="46" cm="1">
        <f t="array" ref="BY211">SalarioAnualEsperado($B211, $G211, $D211, BY$1, Hombres!$A$1:$DW$117, Mujeres!$A$1:$DW$117 )</f>
        <v>0</v>
      </c>
      <c r="BZ211" s="46" cm="1">
        <f t="array" ref="BZ211">SalarioAnualEsperado($B211, $G211, $D211, BZ$1, Hombres!$A$1:$DW$117, Mujeres!$A$1:$DW$117 )</f>
        <v>0</v>
      </c>
      <c r="CA211" s="46" cm="1">
        <f t="array" ref="CA211">SalarioAnualEsperado($B211, $G211, $D211, CA$1, Hombres!$A$1:$DW$117, Mujeres!$A$1:$DW$117 )</f>
        <v>0</v>
      </c>
      <c r="CB211" s="46" cm="1">
        <f t="array" ref="CB211">SalarioAnualEsperado($B211, $G211, $D211, CB$1, Hombres!$A$1:$DW$117, Mujeres!$A$1:$DW$117 )</f>
        <v>0</v>
      </c>
      <c r="CC211" s="46" cm="1">
        <f t="array" ref="CC211">SalarioAnualEsperado($B211, $G211, $D211, CC$1, Hombres!$A$1:$DW$117, Mujeres!$A$1:$DW$117 )</f>
        <v>0</v>
      </c>
      <c r="CD211" s="46" cm="1">
        <f t="array" ref="CD211">SalarioAnualEsperado($B211, $G211, $D211, CD$1, Hombres!$A$1:$DW$117, Mujeres!$A$1:$DW$117 )</f>
        <v>0</v>
      </c>
      <c r="CE211" s="46" cm="1">
        <f t="array" ref="CE211">SalarioAnualEsperado($B211, $G211, $D211, CE$1, Hombres!$A$1:$DW$117, Mujeres!$A$1:$DW$117 )</f>
        <v>0</v>
      </c>
      <c r="CF211" s="46" cm="1">
        <f t="array" ref="CF211">SalarioAnualEsperado($B211, $G211, $D211, CF$1, Hombres!$A$1:$DW$117, Mujeres!$A$1:$DW$117 )</f>
        <v>0</v>
      </c>
      <c r="CG211" s="46" cm="1">
        <f t="array" ref="CG211">SalarioAnualEsperado($B211, $G211, $D211, CG$1, Hombres!$A$1:$DW$117, Mujeres!$A$1:$DW$117 )</f>
        <v>0</v>
      </c>
      <c r="CH211" s="46" cm="1">
        <f t="array" ref="CH211">SalarioAnualEsperado($B211, $G211, $D211, CH$1, Hombres!$A$1:$DW$117, Mujeres!$A$1:$DW$117 )</f>
        <v>0</v>
      </c>
      <c r="CI211" s="46" cm="1">
        <f t="array" ref="CI211">SalarioAnualEsperado($B211, $G211, $D211, CI$1, Hombres!$A$1:$DW$117, Mujeres!$A$1:$DW$117 )</f>
        <v>0</v>
      </c>
      <c r="CJ211" s="46" cm="1">
        <f t="array" ref="CJ211">SalarioAnualEsperado($B211, $G211, $D211, CJ$1, Hombres!$A$1:$DW$117, Mujeres!$A$1:$DW$117 )</f>
        <v>0</v>
      </c>
      <c r="CK211" s="46" cm="1">
        <f t="array" ref="CK211">SalarioAnualEsperado($B211, $G211, $D211, CK$1, Hombres!$A$1:$DW$117, Mujeres!$A$1:$DW$117 )</f>
        <v>0</v>
      </c>
      <c r="CL211" s="46" cm="1">
        <f t="array" ref="CL211">SalarioAnualEsperado($B211, $G211, $D211, CL$1, Hombres!$A$1:$DW$117, Mujeres!$A$1:$DW$117 )</f>
        <v>0</v>
      </c>
      <c r="CM211" s="46" cm="1">
        <f t="array" ref="CM211">SalarioAnualEsperado($B211, $G211, $D211, CM$1, Hombres!$A$1:$DW$117, Mujeres!$A$1:$DW$117 )</f>
        <v>0</v>
      </c>
      <c r="CN211" s="46" cm="1">
        <f t="array" ref="CN211">SalarioAnualEsperado($B211, $G211, $D211, CN$1, Hombres!$A$1:$DW$117, Mujeres!$A$1:$DW$117 )</f>
        <v>0</v>
      </c>
      <c r="CO211" s="46" cm="1">
        <f t="array" ref="CO211">SalarioAnualEsperado($B211, $G211, $D211, CO$1, Hombres!$A$1:$DW$117, Mujeres!$A$1:$DW$117 )</f>
        <v>0</v>
      </c>
      <c r="CP211" s="46" cm="1">
        <f t="array" ref="CP211">SalarioAnualEsperado($B211, $G211, $D211, CP$1, Hombres!$A$1:$DW$117, Mujeres!$A$1:$DW$117 )</f>
        <v>0</v>
      </c>
      <c r="CQ211" s="46" cm="1">
        <f t="array" ref="CQ211">SalarioAnualEsperado($B211, $G211, $D211, CQ$1, Hombres!$A$1:$DW$117, Mujeres!$A$1:$DW$117 )</f>
        <v>0</v>
      </c>
      <c r="CR211" s="46" cm="1">
        <f t="array" ref="CR211">SalarioAnualEsperado($B211, $G211, $D211, CR$1, Hombres!$A$1:$DW$117, Mujeres!$A$1:$DW$117 )</f>
        <v>0</v>
      </c>
      <c r="CS211" s="46" cm="1">
        <f t="array" ref="CS211">SalarioAnualEsperado($B211, $G211, $D211, CS$1, Hombres!$A$1:$DW$117, Mujeres!$A$1:$DW$117 )</f>
        <v>0</v>
      </c>
      <c r="CT211" s="46" cm="1">
        <f t="array" ref="CT211">SalarioAnualEsperado($B211, $G211, $D211, CT$1, Hombres!$A$1:$DW$117, Mujeres!$A$1:$DW$117 )</f>
        <v>0</v>
      </c>
      <c r="CU211" s="46" cm="1">
        <f t="array" ref="CU211">SalarioAnualEsperado($B211, $G211, $D211, CU$1, Hombres!$A$1:$DW$117, Mujeres!$A$1:$DW$117 )</f>
        <v>0</v>
      </c>
      <c r="CV211" s="46" cm="1">
        <f t="array" ref="CV211">SalarioAnualEsperado($B211, $G211, $D211, CV$1, Hombres!$A$1:$DW$117, Mujeres!$A$1:$DW$117 )</f>
        <v>0</v>
      </c>
      <c r="CW211" s="46" cm="1">
        <f t="array" ref="CW211">SalarioAnualEsperado($B211, $G211, $D211, CW$1, Hombres!$A$1:$DW$117, Mujeres!$A$1:$DW$117 )</f>
        <v>0</v>
      </c>
      <c r="CX211" s="46" cm="1">
        <f t="array" ref="CX211">SalarioAnualEsperado($B211, $G211, $D211, CX$1, Hombres!$A$1:$DW$117, Mujeres!$A$1:$DW$117 )</f>
        <v>0</v>
      </c>
      <c r="CY211" s="46" cm="1">
        <f t="array" ref="CY211">SalarioAnualEsperado($B211, $G211, $D211, CY$1, Hombres!$A$1:$DW$117, Mujeres!$A$1:$DW$117 )</f>
        <v>0</v>
      </c>
      <c r="CZ211" s="46" cm="1">
        <f t="array" ref="CZ211">SalarioAnualEsperado($B211, $G211, $D211, CZ$1, Hombres!$A$1:$DW$117, Mujeres!$A$1:$DW$117 )</f>
        <v>0</v>
      </c>
      <c r="DA211" s="46" cm="1">
        <f t="array" ref="DA211">SalarioAnualEsperado($B211, $G211, $D211, DA$1, Hombres!$A$1:$DW$117, Mujeres!$A$1:$DW$117 )</f>
        <v>0</v>
      </c>
      <c r="DB211" s="46" cm="1">
        <f t="array" ref="DB211">SalarioAnualEsperado($B211, $G211, $D211, DB$1, Hombres!$A$1:$DW$117, Mujeres!$A$1:$DW$117 )</f>
        <v>0</v>
      </c>
      <c r="DC211" s="46" cm="1">
        <f t="array" ref="DC211">SalarioAnualEsperado($B211, $G211, $D211, DC$1, Hombres!$A$1:$DW$117, Mujeres!$A$1:$DW$117 )</f>
        <v>0</v>
      </c>
    </row>
    <row r="212" spans="1:107" x14ac:dyDescent="0.2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6" cm="1">
        <f t="array" ref="L212">SalarioAnualEsperado($B212, $G212, $D212, L$1, Hombres!$A$1:$DW$117, Mujeres!$A$1:$DW$117 )</f>
        <v>20415070</v>
      </c>
      <c r="M212" s="46" cm="1">
        <f t="array" ref="M212">SalarioAnualEsperado($B212, $G212, $D212, M$1, Hombres!$A$1:$DW$117, Mujeres!$A$1:$DW$117 )</f>
        <v>21435313.083644763</v>
      </c>
      <c r="N212" s="46" cm="1">
        <f t="array" ref="N212">SalarioAnualEsperado($B212, $G212, $D212, N$1, Hombres!$A$1:$DW$117, Mujeres!$A$1:$DW$117 )</f>
        <v>22505898.743133526</v>
      </c>
      <c r="O212" s="46" cm="1">
        <f t="array" ref="O212">SalarioAnualEsperado($B212, $G212, $D212, O$1, Hombres!$A$1:$DW$117, Mujeres!$A$1:$DW$117 )</f>
        <v>23629257.23225173</v>
      </c>
      <c r="P212" s="46" cm="1">
        <f t="array" ref="P212">SalarioAnualEsperado($B212, $G212, $D212, P$1, Hombres!$A$1:$DW$117, Mujeres!$A$1:$DW$117 )</f>
        <v>24807887.628335115</v>
      </c>
      <c r="Q212" s="46" cm="1">
        <f t="array" ref="Q212">SalarioAnualEsperado($B212, $G212, $D212, Q$1, Hombres!$A$1:$DW$117, Mujeres!$A$1:$DW$117 )</f>
        <v>26044388.230691023</v>
      </c>
      <c r="R212" s="46" cm="1">
        <f t="array" ref="R212">SalarioAnualEsperado($B212, $G212, $D212, R$1, Hombres!$A$1:$DW$117, Mujeres!$A$1:$DW$117 )</f>
        <v>27341471.811795998</v>
      </c>
      <c r="S212" s="46" cm="1">
        <f t="array" ref="S212">SalarioAnualEsperado($B212, $G212, $D212, S$1, Hombres!$A$1:$DW$117, Mujeres!$A$1:$DW$117 )</f>
        <v>28701812.338017922</v>
      </c>
      <c r="T212" s="46" cm="1">
        <f t="array" ref="T212">SalarioAnualEsperado($B212, $G212, $D212, T$1, Hombres!$A$1:$DW$117, Mujeres!$A$1:$DW$117 )</f>
        <v>30127959.308890108</v>
      </c>
      <c r="U212" s="46" cm="1">
        <f t="array" ref="U212">SalarioAnualEsperado($B212, $G212, $D212, U$1, Hombres!$A$1:$DW$117, Mujeres!$A$1:$DW$117 )</f>
        <v>31622709.249103669</v>
      </c>
      <c r="V212" s="46" cm="1">
        <f t="array" ref="V212">SalarioAnualEsperado($B212, $G212, $D212, V$1, Hombres!$A$1:$DW$117, Mujeres!$A$1:$DW$117 )</f>
        <v>33189130.399314489</v>
      </c>
      <c r="W212" s="46" cm="1">
        <f t="array" ref="W212">SalarioAnualEsperado($B212, $G212, $D212, W$1, Hombres!$A$1:$DW$117, Mujeres!$A$1:$DW$117 )</f>
        <v>34830678.535138607</v>
      </c>
      <c r="X212" s="46" cm="1">
        <f t="array" ref="X212">SalarioAnualEsperado($B212, $G212, $D212, X$1, Hombres!$A$1:$DW$117, Mujeres!$A$1:$DW$117 )</f>
        <v>36550809.232852034</v>
      </c>
      <c r="Y212" s="46" cm="1">
        <f t="array" ref="Y212">SalarioAnualEsperado($B212, $G212, $D212, Y$1, Hombres!$A$1:$DW$117, Mujeres!$A$1:$DW$117 )</f>
        <v>38352863.514068037</v>
      </c>
      <c r="Z212" s="46" cm="1">
        <f t="array" ref="Z212">SalarioAnualEsperado($B212, $G212, $D212, Z$1, Hombres!$A$1:$DW$117, Mujeres!$A$1:$DW$117 )</f>
        <v>40240286.640711233</v>
      </c>
      <c r="AA212" s="46" cm="1">
        <f t="array" ref="AA212">SalarioAnualEsperado($B212, $G212, $D212, AA$1, Hombres!$A$1:$DW$117, Mujeres!$A$1:$DW$117 )</f>
        <v>42216771.942409433</v>
      </c>
      <c r="AB212" s="46" cm="1">
        <f t="array" ref="AB212">SalarioAnualEsperado($B212, $G212, $D212, AB$1, Hombres!$A$1:$DW$117, Mujeres!$A$1:$DW$117 )</f>
        <v>44286273.697675437</v>
      </c>
      <c r="AC212" s="46" cm="1">
        <f t="array" ref="AC212">SalarioAnualEsperado($B212, $G212, $D212, AC$1, Hombres!$A$1:$DW$117, Mujeres!$A$1:$DW$117 )</f>
        <v>46452576.110665523</v>
      </c>
      <c r="AD212" s="46" cm="1">
        <f t="array" ref="AD212">SalarioAnualEsperado($B212, $G212, $D212, AD$1, Hombres!$A$1:$DW$117, Mujeres!$A$1:$DW$117 )</f>
        <v>48718739.865431443</v>
      </c>
      <c r="AE212" s="46" cm="1">
        <f t="array" ref="AE212">SalarioAnualEsperado($B212, $G212, $D212, AE$1, Hombres!$A$1:$DW$117, Mujeres!$A$1:$DW$117 )</f>
        <v>51088091.826654173</v>
      </c>
      <c r="AF212" s="46" cm="1">
        <f t="array" ref="AF212">SalarioAnualEsperado($B212, $G212, $D212, AF$1, Hombres!$A$1:$DW$117, Mujeres!$A$1:$DW$117 )</f>
        <v>53564654.369142264</v>
      </c>
      <c r="AG212" s="46" cm="1">
        <f t="array" ref="AG212">SalarioAnualEsperado($B212, $G212, $D212, AG$1, Hombres!$A$1:$DW$117, Mujeres!$A$1:$DW$117 )</f>
        <v>56153533.726848058</v>
      </c>
      <c r="AH212" s="46" cm="1">
        <f t="array" ref="AH212">SalarioAnualEsperado($B212, $G212, $D212, AH$1, Hombres!$A$1:$DW$117, Mujeres!$A$1:$DW$117 )</f>
        <v>58859515.131602608</v>
      </c>
      <c r="AI212" s="46" cm="1">
        <f t="array" ref="AI212">SalarioAnualEsperado($B212, $G212, $D212, AI$1, Hombres!$A$1:$DW$117, Mujeres!$A$1:$DW$117 )</f>
        <v>61686099.906336635</v>
      </c>
      <c r="AJ212" s="46" cm="1">
        <f t="array" ref="AJ212">SalarioAnualEsperado($B212, $G212, $D212, AJ$1, Hombres!$A$1:$DW$117, Mujeres!$A$1:$DW$117 )</f>
        <v>64635573.215842538</v>
      </c>
      <c r="AK212" s="46" cm="1">
        <f t="array" ref="AK212">SalarioAnualEsperado($B212, $G212, $D212, AK$1, Hombres!$A$1:$DW$117, Mujeres!$A$1:$DW$117 )</f>
        <v>67709707.939610362</v>
      </c>
      <c r="AL212" s="46" cm="1">
        <f t="array" ref="AL212">SalarioAnualEsperado($B212, $G212, $D212, AL$1, Hombres!$A$1:$DW$117, Mujeres!$A$1:$DW$117 )</f>
        <v>70910055.412082255</v>
      </c>
      <c r="AM212" s="46" cm="1">
        <f t="array" ref="AM212">SalarioAnualEsperado($B212, $G212, $D212, AM$1, Hombres!$A$1:$DW$117, Mujeres!$A$1:$DW$117 )</f>
        <v>0</v>
      </c>
      <c r="AN212" s="46" cm="1">
        <f t="array" ref="AN212">SalarioAnualEsperado($B212, $G212, $D212, AN$1, Hombres!$A$1:$DW$117, Mujeres!$A$1:$DW$117 )</f>
        <v>0</v>
      </c>
      <c r="AO212" s="46" cm="1">
        <f t="array" ref="AO212">SalarioAnualEsperado($B212, $G212, $D212, AO$1, Hombres!$A$1:$DW$117, Mujeres!$A$1:$DW$117 )</f>
        <v>0</v>
      </c>
      <c r="AP212" s="46" cm="1">
        <f t="array" ref="AP212">SalarioAnualEsperado($B212, $G212, $D212, AP$1, Hombres!$A$1:$DW$117, Mujeres!$A$1:$DW$117 )</f>
        <v>0</v>
      </c>
      <c r="AQ212" s="46" cm="1">
        <f t="array" ref="AQ212">SalarioAnualEsperado($B212, $G212, $D212, AQ$1, Hombres!$A$1:$DW$117, Mujeres!$A$1:$DW$117 )</f>
        <v>0</v>
      </c>
      <c r="AR212" s="46" cm="1">
        <f t="array" ref="AR212">SalarioAnualEsperado($B212, $G212, $D212, AR$1, Hombres!$A$1:$DW$117, Mujeres!$A$1:$DW$117 )</f>
        <v>0</v>
      </c>
      <c r="AS212" s="46" cm="1">
        <f t="array" ref="AS212">SalarioAnualEsperado($B212, $G212, $D212, AS$1, Hombres!$A$1:$DW$117, Mujeres!$A$1:$DW$117 )</f>
        <v>0</v>
      </c>
      <c r="AT212" s="46" cm="1">
        <f t="array" ref="AT212">SalarioAnualEsperado($B212, $G212, $D212, AT$1, Hombres!$A$1:$DW$117, Mujeres!$A$1:$DW$117 )</f>
        <v>0</v>
      </c>
      <c r="AU212" s="46" cm="1">
        <f t="array" ref="AU212">SalarioAnualEsperado($B212, $G212, $D212, AU$1, Hombres!$A$1:$DW$117, Mujeres!$A$1:$DW$117 )</f>
        <v>0</v>
      </c>
      <c r="AV212" s="46" cm="1">
        <f t="array" ref="AV212">SalarioAnualEsperado($B212, $G212, $D212, AV$1, Hombres!$A$1:$DW$117, Mujeres!$A$1:$DW$117 )</f>
        <v>0</v>
      </c>
      <c r="AW212" s="46" cm="1">
        <f t="array" ref="AW212">SalarioAnualEsperado($B212, $G212, $D212, AW$1, Hombres!$A$1:$DW$117, Mujeres!$A$1:$DW$117 )</f>
        <v>0</v>
      </c>
      <c r="AX212" s="46" cm="1">
        <f t="array" ref="AX212">SalarioAnualEsperado($B212, $G212, $D212, AX$1, Hombres!$A$1:$DW$117, Mujeres!$A$1:$DW$117 )</f>
        <v>0</v>
      </c>
      <c r="AY212" s="46" cm="1">
        <f t="array" ref="AY212">SalarioAnualEsperado($B212, $G212, $D212, AY$1, Hombres!$A$1:$DW$117, Mujeres!$A$1:$DW$117 )</f>
        <v>0</v>
      </c>
      <c r="AZ212" s="46" cm="1">
        <f t="array" ref="AZ212">SalarioAnualEsperado($B212, $G212, $D212, AZ$1, Hombres!$A$1:$DW$117, Mujeres!$A$1:$DW$117 )</f>
        <v>0</v>
      </c>
      <c r="BA212" s="46" cm="1">
        <f t="array" ref="BA212">SalarioAnualEsperado($B212, $G212, $D212, BA$1, Hombres!$A$1:$DW$117, Mujeres!$A$1:$DW$117 )</f>
        <v>0</v>
      </c>
      <c r="BB212" s="46" cm="1">
        <f t="array" ref="BB212">SalarioAnualEsperado($B212, $G212, $D212, BB$1, Hombres!$A$1:$DW$117, Mujeres!$A$1:$DW$117 )</f>
        <v>0</v>
      </c>
      <c r="BC212" s="46" cm="1">
        <f t="array" ref="BC212">SalarioAnualEsperado($B212, $G212, $D212, BC$1, Hombres!$A$1:$DW$117, Mujeres!$A$1:$DW$117 )</f>
        <v>0</v>
      </c>
      <c r="BD212" s="46" cm="1">
        <f t="array" ref="BD212">SalarioAnualEsperado($B212, $G212, $D212, BD$1, Hombres!$A$1:$DW$117, Mujeres!$A$1:$DW$117 )</f>
        <v>0</v>
      </c>
      <c r="BE212" s="46" cm="1">
        <f t="array" ref="BE212">SalarioAnualEsperado($B212, $G212, $D212, BE$1, Hombres!$A$1:$DW$117, Mujeres!$A$1:$DW$117 )</f>
        <v>0</v>
      </c>
      <c r="BF212" s="46" cm="1">
        <f t="array" ref="BF212">SalarioAnualEsperado($B212, $G212, $D212, BF$1, Hombres!$A$1:$DW$117, Mujeres!$A$1:$DW$117 )</f>
        <v>0</v>
      </c>
      <c r="BG212" s="46" cm="1">
        <f t="array" ref="BG212">SalarioAnualEsperado($B212, $G212, $D212, BG$1, Hombres!$A$1:$DW$117, Mujeres!$A$1:$DW$117 )</f>
        <v>0</v>
      </c>
      <c r="BH212" s="46" cm="1">
        <f t="array" ref="BH212">SalarioAnualEsperado($B212, $G212, $D212, BH$1, Hombres!$A$1:$DW$117, Mujeres!$A$1:$DW$117 )</f>
        <v>0</v>
      </c>
      <c r="BI212" s="46" cm="1">
        <f t="array" ref="BI212">SalarioAnualEsperado($B212, $G212, $D212, BI$1, Hombres!$A$1:$DW$117, Mujeres!$A$1:$DW$117 )</f>
        <v>0</v>
      </c>
      <c r="BJ212" s="46" cm="1">
        <f t="array" ref="BJ212">SalarioAnualEsperado($B212, $G212, $D212, BJ$1, Hombres!$A$1:$DW$117, Mujeres!$A$1:$DW$117 )</f>
        <v>0</v>
      </c>
      <c r="BK212" s="46" cm="1">
        <f t="array" ref="BK212">SalarioAnualEsperado($B212, $G212, $D212, BK$1, Hombres!$A$1:$DW$117, Mujeres!$A$1:$DW$117 )</f>
        <v>0</v>
      </c>
      <c r="BL212" s="46" cm="1">
        <f t="array" ref="BL212">SalarioAnualEsperado($B212, $G212, $D212, BL$1, Hombres!$A$1:$DW$117, Mujeres!$A$1:$DW$117 )</f>
        <v>0</v>
      </c>
      <c r="BM212" s="46" cm="1">
        <f t="array" ref="BM212">SalarioAnualEsperado($B212, $G212, $D212, BM$1, Hombres!$A$1:$DW$117, Mujeres!$A$1:$DW$117 )</f>
        <v>0</v>
      </c>
      <c r="BN212" s="46" cm="1">
        <f t="array" ref="BN212">SalarioAnualEsperado($B212, $G212, $D212, BN$1, Hombres!$A$1:$DW$117, Mujeres!$A$1:$DW$117 )</f>
        <v>0</v>
      </c>
      <c r="BO212" s="46" cm="1">
        <f t="array" ref="BO212">SalarioAnualEsperado($B212, $G212, $D212, BO$1, Hombres!$A$1:$DW$117, Mujeres!$A$1:$DW$117 )</f>
        <v>0</v>
      </c>
      <c r="BP212" s="46" cm="1">
        <f t="array" ref="BP212">SalarioAnualEsperado($B212, $G212, $D212, BP$1, Hombres!$A$1:$DW$117, Mujeres!$A$1:$DW$117 )</f>
        <v>0</v>
      </c>
      <c r="BQ212" s="46" cm="1">
        <f t="array" ref="BQ212">SalarioAnualEsperado($B212, $G212, $D212, BQ$1, Hombres!$A$1:$DW$117, Mujeres!$A$1:$DW$117 )</f>
        <v>0</v>
      </c>
      <c r="BR212" s="46" cm="1">
        <f t="array" ref="BR212">SalarioAnualEsperado($B212, $G212, $D212, BR$1, Hombres!$A$1:$DW$117, Mujeres!$A$1:$DW$117 )</f>
        <v>0</v>
      </c>
      <c r="BS212" s="46" cm="1">
        <f t="array" ref="BS212">SalarioAnualEsperado($B212, $G212, $D212, BS$1, Hombres!$A$1:$DW$117, Mujeres!$A$1:$DW$117 )</f>
        <v>0</v>
      </c>
      <c r="BT212" s="46" cm="1">
        <f t="array" ref="BT212">SalarioAnualEsperado($B212, $G212, $D212, BT$1, Hombres!$A$1:$DW$117, Mujeres!$A$1:$DW$117 )</f>
        <v>0</v>
      </c>
      <c r="BU212" s="46" cm="1">
        <f t="array" ref="BU212">SalarioAnualEsperado($B212, $G212, $D212, BU$1, Hombres!$A$1:$DW$117, Mujeres!$A$1:$DW$117 )</f>
        <v>0</v>
      </c>
      <c r="BV212" s="46" cm="1">
        <f t="array" ref="BV212">SalarioAnualEsperado($B212, $G212, $D212, BV$1, Hombres!$A$1:$DW$117, Mujeres!$A$1:$DW$117 )</f>
        <v>0</v>
      </c>
      <c r="BW212" s="46" cm="1">
        <f t="array" ref="BW212">SalarioAnualEsperado($B212, $G212, $D212, BW$1, Hombres!$A$1:$DW$117, Mujeres!$A$1:$DW$117 )</f>
        <v>0</v>
      </c>
      <c r="BX212" s="46" cm="1">
        <f t="array" ref="BX212">SalarioAnualEsperado($B212, $G212, $D212, BX$1, Hombres!$A$1:$DW$117, Mujeres!$A$1:$DW$117 )</f>
        <v>0</v>
      </c>
      <c r="BY212" s="46" cm="1">
        <f t="array" ref="BY212">SalarioAnualEsperado($B212, $G212, $D212, BY$1, Hombres!$A$1:$DW$117, Mujeres!$A$1:$DW$117 )</f>
        <v>0</v>
      </c>
      <c r="BZ212" s="46" cm="1">
        <f t="array" ref="BZ212">SalarioAnualEsperado($B212, $G212, $D212, BZ$1, Hombres!$A$1:$DW$117, Mujeres!$A$1:$DW$117 )</f>
        <v>0</v>
      </c>
      <c r="CA212" s="46" cm="1">
        <f t="array" ref="CA212">SalarioAnualEsperado($B212, $G212, $D212, CA$1, Hombres!$A$1:$DW$117, Mujeres!$A$1:$DW$117 )</f>
        <v>0</v>
      </c>
      <c r="CB212" s="46" cm="1">
        <f t="array" ref="CB212">SalarioAnualEsperado($B212, $G212, $D212, CB$1, Hombres!$A$1:$DW$117, Mujeres!$A$1:$DW$117 )</f>
        <v>0</v>
      </c>
      <c r="CC212" s="46" cm="1">
        <f t="array" ref="CC212">SalarioAnualEsperado($B212, $G212, $D212, CC$1, Hombres!$A$1:$DW$117, Mujeres!$A$1:$DW$117 )</f>
        <v>0</v>
      </c>
      <c r="CD212" s="46" cm="1">
        <f t="array" ref="CD212">SalarioAnualEsperado($B212, $G212, $D212, CD$1, Hombres!$A$1:$DW$117, Mujeres!$A$1:$DW$117 )</f>
        <v>0</v>
      </c>
      <c r="CE212" s="46" cm="1">
        <f t="array" ref="CE212">SalarioAnualEsperado($B212, $G212, $D212, CE$1, Hombres!$A$1:$DW$117, Mujeres!$A$1:$DW$117 )</f>
        <v>0</v>
      </c>
      <c r="CF212" s="46" cm="1">
        <f t="array" ref="CF212">SalarioAnualEsperado($B212, $G212, $D212, CF$1, Hombres!$A$1:$DW$117, Mujeres!$A$1:$DW$117 )</f>
        <v>0</v>
      </c>
      <c r="CG212" s="46" cm="1">
        <f t="array" ref="CG212">SalarioAnualEsperado($B212, $G212, $D212, CG$1, Hombres!$A$1:$DW$117, Mujeres!$A$1:$DW$117 )</f>
        <v>0</v>
      </c>
      <c r="CH212" s="46" cm="1">
        <f t="array" ref="CH212">SalarioAnualEsperado($B212, $G212, $D212, CH$1, Hombres!$A$1:$DW$117, Mujeres!$A$1:$DW$117 )</f>
        <v>0</v>
      </c>
      <c r="CI212" s="46" cm="1">
        <f t="array" ref="CI212">SalarioAnualEsperado($B212, $G212, $D212, CI$1, Hombres!$A$1:$DW$117, Mujeres!$A$1:$DW$117 )</f>
        <v>0</v>
      </c>
      <c r="CJ212" s="46" cm="1">
        <f t="array" ref="CJ212">SalarioAnualEsperado($B212, $G212, $D212, CJ$1, Hombres!$A$1:$DW$117, Mujeres!$A$1:$DW$117 )</f>
        <v>0</v>
      </c>
      <c r="CK212" s="46" cm="1">
        <f t="array" ref="CK212">SalarioAnualEsperado($B212, $G212, $D212, CK$1, Hombres!$A$1:$DW$117, Mujeres!$A$1:$DW$117 )</f>
        <v>0</v>
      </c>
      <c r="CL212" s="46" cm="1">
        <f t="array" ref="CL212">SalarioAnualEsperado($B212, $G212, $D212, CL$1, Hombres!$A$1:$DW$117, Mujeres!$A$1:$DW$117 )</f>
        <v>0</v>
      </c>
      <c r="CM212" s="46" cm="1">
        <f t="array" ref="CM212">SalarioAnualEsperado($B212, $G212, $D212, CM$1, Hombres!$A$1:$DW$117, Mujeres!$A$1:$DW$117 )</f>
        <v>0</v>
      </c>
      <c r="CN212" s="46" cm="1">
        <f t="array" ref="CN212">SalarioAnualEsperado($B212, $G212, $D212, CN$1, Hombres!$A$1:$DW$117, Mujeres!$A$1:$DW$117 )</f>
        <v>0</v>
      </c>
      <c r="CO212" s="46" cm="1">
        <f t="array" ref="CO212">SalarioAnualEsperado($B212, $G212, $D212, CO$1, Hombres!$A$1:$DW$117, Mujeres!$A$1:$DW$117 )</f>
        <v>0</v>
      </c>
      <c r="CP212" s="46" cm="1">
        <f t="array" ref="CP212">SalarioAnualEsperado($B212, $G212, $D212, CP$1, Hombres!$A$1:$DW$117, Mujeres!$A$1:$DW$117 )</f>
        <v>0</v>
      </c>
      <c r="CQ212" s="46" cm="1">
        <f t="array" ref="CQ212">SalarioAnualEsperado($B212, $G212, $D212, CQ$1, Hombres!$A$1:$DW$117, Mujeres!$A$1:$DW$117 )</f>
        <v>0</v>
      </c>
      <c r="CR212" s="46" cm="1">
        <f t="array" ref="CR212">SalarioAnualEsperado($B212, $G212, $D212, CR$1, Hombres!$A$1:$DW$117, Mujeres!$A$1:$DW$117 )</f>
        <v>0</v>
      </c>
      <c r="CS212" s="46" cm="1">
        <f t="array" ref="CS212">SalarioAnualEsperado($B212, $G212, $D212, CS$1, Hombres!$A$1:$DW$117, Mujeres!$A$1:$DW$117 )</f>
        <v>0</v>
      </c>
      <c r="CT212" s="46" cm="1">
        <f t="array" ref="CT212">SalarioAnualEsperado($B212, $G212, $D212, CT$1, Hombres!$A$1:$DW$117, Mujeres!$A$1:$DW$117 )</f>
        <v>0</v>
      </c>
      <c r="CU212" s="46" cm="1">
        <f t="array" ref="CU212">SalarioAnualEsperado($B212, $G212, $D212, CU$1, Hombres!$A$1:$DW$117, Mujeres!$A$1:$DW$117 )</f>
        <v>0</v>
      </c>
      <c r="CV212" s="46" cm="1">
        <f t="array" ref="CV212">SalarioAnualEsperado($B212, $G212, $D212, CV$1, Hombres!$A$1:$DW$117, Mujeres!$A$1:$DW$117 )</f>
        <v>0</v>
      </c>
      <c r="CW212" s="46" cm="1">
        <f t="array" ref="CW212">SalarioAnualEsperado($B212, $G212, $D212, CW$1, Hombres!$A$1:$DW$117, Mujeres!$A$1:$DW$117 )</f>
        <v>0</v>
      </c>
      <c r="CX212" s="46" cm="1">
        <f t="array" ref="CX212">SalarioAnualEsperado($B212, $G212, $D212, CX$1, Hombres!$A$1:$DW$117, Mujeres!$A$1:$DW$117 )</f>
        <v>0</v>
      </c>
      <c r="CY212" s="46" cm="1">
        <f t="array" ref="CY212">SalarioAnualEsperado($B212, $G212, $D212, CY$1, Hombres!$A$1:$DW$117, Mujeres!$A$1:$DW$117 )</f>
        <v>0</v>
      </c>
      <c r="CZ212" s="46" cm="1">
        <f t="array" ref="CZ212">SalarioAnualEsperado($B212, $G212, $D212, CZ$1, Hombres!$A$1:$DW$117, Mujeres!$A$1:$DW$117 )</f>
        <v>0</v>
      </c>
      <c r="DA212" s="46" cm="1">
        <f t="array" ref="DA212">SalarioAnualEsperado($B212, $G212, $D212, DA$1, Hombres!$A$1:$DW$117, Mujeres!$A$1:$DW$117 )</f>
        <v>0</v>
      </c>
      <c r="DB212" s="46" cm="1">
        <f t="array" ref="DB212">SalarioAnualEsperado($B212, $G212, $D212, DB$1, Hombres!$A$1:$DW$117, Mujeres!$A$1:$DW$117 )</f>
        <v>0</v>
      </c>
      <c r="DC212" s="46" cm="1">
        <f t="array" ref="DC212">SalarioAnualEsperado($B212, $G212, $D212, DC$1, Hombres!$A$1:$DW$117, Mujeres!$A$1:$DW$117 )</f>
        <v>0</v>
      </c>
    </row>
    <row r="213" spans="1:107" x14ac:dyDescent="0.2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6" cm="1">
        <f t="array" ref="L213">SalarioAnualEsperado($B213, $G213, $D213, L$1, Hombres!$A$1:$DW$117, Mujeres!$A$1:$DW$117 )</f>
        <v>7588587.5</v>
      </c>
      <c r="M213" s="46" cm="1">
        <f t="array" ref="M213">SalarioAnualEsperado($B213, $G213, $D213, M$1, Hombres!$A$1:$DW$117, Mujeres!$A$1:$DW$117 )</f>
        <v>7969793.1813594215</v>
      </c>
      <c r="N213" s="46" cm="1">
        <f t="array" ref="N213">SalarioAnualEsperado($B213, $G213, $D213, N$1, Hombres!$A$1:$DW$117, Mujeres!$A$1:$DW$117 )</f>
        <v>8370075.5322324755</v>
      </c>
      <c r="O213" s="46" cm="1">
        <f t="array" ref="O213">SalarioAnualEsperado($B213, $G213, $D213, O$1, Hombres!$A$1:$DW$117, Mujeres!$A$1:$DW$117 )</f>
        <v>8790336.2899806388</v>
      </c>
      <c r="P213" s="46" cm="1">
        <f t="array" ref="P213">SalarioAnualEsperado($B213, $G213, $D213, P$1, Hombres!$A$1:$DW$117, Mujeres!$A$1:$DW$117 )</f>
        <v>9231535.7652442567</v>
      </c>
      <c r="Q213" s="46" cm="1">
        <f t="array" ref="Q213">SalarioAnualEsperado($B213, $G213, $D213, Q$1, Hombres!$A$1:$DW$117, Mujeres!$A$1:$DW$117 )</f>
        <v>9694714.7923319265</v>
      </c>
      <c r="R213" s="46" cm="1">
        <f t="array" ref="R213">SalarioAnualEsperado($B213, $G213, $D213, R$1, Hombres!$A$1:$DW$117, Mujeres!$A$1:$DW$117 )</f>
        <v>10180968.159470921</v>
      </c>
      <c r="S213" s="46" cm="1">
        <f t="array" ref="S213">SalarioAnualEsperado($B213, $G213, $D213, S$1, Hombres!$A$1:$DW$117, Mujeres!$A$1:$DW$117 )</f>
        <v>10691424.201337451</v>
      </c>
      <c r="T213" s="46" cm="1">
        <f t="array" ref="T213">SalarioAnualEsperado($B213, $G213, $D213, T$1, Hombres!$A$1:$DW$117, Mujeres!$A$1:$DW$117 )</f>
        <v>11227205.167007897</v>
      </c>
      <c r="U213" s="46" cm="1">
        <f t="array" ref="U213">SalarioAnualEsperado($B213, $G213, $D213, U$1, Hombres!$A$1:$DW$117, Mujeres!$A$1:$DW$117 )</f>
        <v>11789543.282144899</v>
      </c>
      <c r="V213" s="46" cm="1">
        <f t="array" ref="V213">SalarioAnualEsperado($B213, $G213, $D213, V$1, Hombres!$A$1:$DW$117, Mujeres!$A$1:$DW$117 )</f>
        <v>12379750.014786417</v>
      </c>
      <c r="W213" s="46" cm="1">
        <f t="array" ref="W213">SalarioAnualEsperado($B213, $G213, $D213, W$1, Hombres!$A$1:$DW$117, Mujeres!$A$1:$DW$117 )</f>
        <v>12999183.655966392</v>
      </c>
      <c r="X213" s="46" cm="1">
        <f t="array" ref="X213">SalarioAnualEsperado($B213, $G213, $D213, X$1, Hombres!$A$1:$DW$117, Mujeres!$A$1:$DW$117 )</f>
        <v>13649220.713754186</v>
      </c>
      <c r="Y213" s="46" cm="1">
        <f t="array" ref="Y213">SalarioAnualEsperado($B213, $G213, $D213, Y$1, Hombres!$A$1:$DW$117, Mujeres!$A$1:$DW$117 )</f>
        <v>14331288.868907951</v>
      </c>
      <c r="Z213" s="46" cm="1">
        <f t="array" ref="Z213">SalarioAnualEsperado($B213, $G213, $D213, Z$1, Hombres!$A$1:$DW$117, Mujeres!$A$1:$DW$117 )</f>
        <v>15046904.789407168</v>
      </c>
      <c r="AA213" s="46" cm="1">
        <f t="array" ref="AA213">SalarioAnualEsperado($B213, $G213, $D213, AA$1, Hombres!$A$1:$DW$117, Mujeres!$A$1:$DW$117 )</f>
        <v>15797598.099018337</v>
      </c>
      <c r="AB213" s="46" cm="1">
        <f t="array" ref="AB213">SalarioAnualEsperado($B213, $G213, $D213, AB$1, Hombres!$A$1:$DW$117, Mujeres!$A$1:$DW$117 )</f>
        <v>16584829.166668203</v>
      </c>
      <c r="AC213" s="46" cm="1">
        <f t="array" ref="AC213">SalarioAnualEsperado($B213, $G213, $D213, AC$1, Hombres!$A$1:$DW$117, Mujeres!$A$1:$DW$117 )</f>
        <v>17410167.682989072</v>
      </c>
      <c r="AD213" s="46" cm="1">
        <f t="array" ref="AD213">SalarioAnualEsperado($B213, $G213, $D213, AD$1, Hombres!$A$1:$DW$117, Mujeres!$A$1:$DW$117 )</f>
        <v>18275293.030624349</v>
      </c>
      <c r="AE213" s="46" cm="1">
        <f t="array" ref="AE213">SalarioAnualEsperado($B213, $G213, $D213, AE$1, Hombres!$A$1:$DW$117, Mujeres!$A$1:$DW$117 )</f>
        <v>19182151.476697739</v>
      </c>
      <c r="AF213" s="46" cm="1">
        <f t="array" ref="AF213">SalarioAnualEsperado($B213, $G213, $D213, AF$1, Hombres!$A$1:$DW$117, Mujeres!$A$1:$DW$117 )</f>
        <v>20132746.566071443</v>
      </c>
      <c r="AG213" s="46" cm="1">
        <f t="array" ref="AG213">SalarioAnualEsperado($B213, $G213, $D213, AG$1, Hombres!$A$1:$DW$117, Mujeres!$A$1:$DW$117 )</f>
        <v>21129036.645520743</v>
      </c>
      <c r="AH213" s="46" cm="1">
        <f t="array" ref="AH213">SalarioAnualEsperado($B213, $G213, $D213, AH$1, Hombres!$A$1:$DW$117, Mujeres!$A$1:$DW$117 )</f>
        <v>22172997.619286917</v>
      </c>
      <c r="AI213" s="46" cm="1">
        <f t="array" ref="AI213">SalarioAnualEsperado($B213, $G213, $D213, AI$1, Hombres!$A$1:$DW$117, Mujeres!$A$1:$DW$117 )</f>
        <v>23266701.511382751</v>
      </c>
      <c r="AJ213" s="46" cm="1">
        <f t="array" ref="AJ213">SalarioAnualEsperado($B213, $G213, $D213, AJ$1, Hombres!$A$1:$DW$117, Mujeres!$A$1:$DW$117 )</f>
        <v>24412410.075442042</v>
      </c>
      <c r="AK213" s="46" cm="1">
        <f t="array" ref="AK213">SalarioAnualEsperado($B213, $G213, $D213, AK$1, Hombres!$A$1:$DW$117, Mujeres!$A$1:$DW$117 )</f>
        <v>25612384.255528852</v>
      </c>
      <c r="AL213" s="46" cm="1">
        <f t="array" ref="AL213">SalarioAnualEsperado($B213, $G213, $D213, AL$1, Hombres!$A$1:$DW$117, Mujeres!$A$1:$DW$117 )</f>
        <v>26868503.456534866</v>
      </c>
      <c r="AM213" s="46" cm="1">
        <f t="array" ref="AM213">SalarioAnualEsperado($B213, $G213, $D213, AM$1, Hombres!$A$1:$DW$117, Mujeres!$A$1:$DW$117 )</f>
        <v>28182709.837956894</v>
      </c>
      <c r="AN213" s="46" cm="1">
        <f t="array" ref="AN213">SalarioAnualEsperado($B213, $G213, $D213, AN$1, Hombres!$A$1:$DW$117, Mujeres!$A$1:$DW$117 )</f>
        <v>29557247.565636475</v>
      </c>
      <c r="AO213" s="46" cm="1">
        <f t="array" ref="AO213">SalarioAnualEsperado($B213, $G213, $D213, AO$1, Hombres!$A$1:$DW$117, Mujeres!$A$1:$DW$117 )</f>
        <v>30995089.107358139</v>
      </c>
      <c r="AP213" s="46" cm="1">
        <f t="array" ref="AP213">SalarioAnualEsperado($B213, $G213, $D213, AP$1, Hombres!$A$1:$DW$117, Mujeres!$A$1:$DW$117 )</f>
        <v>32499215.742263149</v>
      </c>
      <c r="AQ213" s="46" cm="1">
        <f t="array" ref="AQ213">SalarioAnualEsperado($B213, $G213, $D213, AQ$1, Hombres!$A$1:$DW$117, Mujeres!$A$1:$DW$117 )</f>
        <v>34071943.609789684</v>
      </c>
      <c r="AR213" s="46" cm="1">
        <f t="array" ref="AR213">SalarioAnualEsperado($B213, $G213, $D213, AR$1, Hombres!$A$1:$DW$117, Mujeres!$A$1:$DW$117 )</f>
        <v>35714744.970855892</v>
      </c>
      <c r="AS213" s="46" cm="1">
        <f t="array" ref="AS213">SalarioAnualEsperado($B213, $G213, $D213, AS$1, Hombres!$A$1:$DW$117, Mujeres!$A$1:$DW$117 )</f>
        <v>37428691.630527876</v>
      </c>
      <c r="AT213" s="46" cm="1">
        <f t="array" ref="AT213">SalarioAnualEsperado($B213, $G213, $D213, AT$1, Hombres!$A$1:$DW$117, Mujeres!$A$1:$DW$117 )</f>
        <v>39214965.380709484</v>
      </c>
      <c r="AU213" s="46" cm="1">
        <f t="array" ref="AU213">SalarioAnualEsperado($B213, $G213, $D213, AU$1, Hombres!$A$1:$DW$117, Mujeres!$A$1:$DW$117 )</f>
        <v>0</v>
      </c>
      <c r="AV213" s="46" cm="1">
        <f t="array" ref="AV213">SalarioAnualEsperado($B213, $G213, $D213, AV$1, Hombres!$A$1:$DW$117, Mujeres!$A$1:$DW$117 )</f>
        <v>0</v>
      </c>
      <c r="AW213" s="46" cm="1">
        <f t="array" ref="AW213">SalarioAnualEsperado($B213, $G213, $D213, AW$1, Hombres!$A$1:$DW$117, Mujeres!$A$1:$DW$117 )</f>
        <v>0</v>
      </c>
      <c r="AX213" s="46" cm="1">
        <f t="array" ref="AX213">SalarioAnualEsperado($B213, $G213, $D213, AX$1, Hombres!$A$1:$DW$117, Mujeres!$A$1:$DW$117 )</f>
        <v>0</v>
      </c>
      <c r="AY213" s="46" cm="1">
        <f t="array" ref="AY213">SalarioAnualEsperado($B213, $G213, $D213, AY$1, Hombres!$A$1:$DW$117, Mujeres!$A$1:$DW$117 )</f>
        <v>0</v>
      </c>
      <c r="AZ213" s="46" cm="1">
        <f t="array" ref="AZ213">SalarioAnualEsperado($B213, $G213, $D213, AZ$1, Hombres!$A$1:$DW$117, Mujeres!$A$1:$DW$117 )</f>
        <v>0</v>
      </c>
      <c r="BA213" s="46" cm="1">
        <f t="array" ref="BA213">SalarioAnualEsperado($B213, $G213, $D213, BA$1, Hombres!$A$1:$DW$117, Mujeres!$A$1:$DW$117 )</f>
        <v>0</v>
      </c>
      <c r="BB213" s="46" cm="1">
        <f t="array" ref="BB213">SalarioAnualEsperado($B213, $G213, $D213, BB$1, Hombres!$A$1:$DW$117, Mujeres!$A$1:$DW$117 )</f>
        <v>0</v>
      </c>
      <c r="BC213" s="46" cm="1">
        <f t="array" ref="BC213">SalarioAnualEsperado($B213, $G213, $D213, BC$1, Hombres!$A$1:$DW$117, Mujeres!$A$1:$DW$117 )</f>
        <v>0</v>
      </c>
      <c r="BD213" s="46" cm="1">
        <f t="array" ref="BD213">SalarioAnualEsperado($B213, $G213, $D213, BD$1, Hombres!$A$1:$DW$117, Mujeres!$A$1:$DW$117 )</f>
        <v>0</v>
      </c>
      <c r="BE213" s="46" cm="1">
        <f t="array" ref="BE213">SalarioAnualEsperado($B213, $G213, $D213, BE$1, Hombres!$A$1:$DW$117, Mujeres!$A$1:$DW$117 )</f>
        <v>0</v>
      </c>
      <c r="BF213" s="46" cm="1">
        <f t="array" ref="BF213">SalarioAnualEsperado($B213, $G213, $D213, BF$1, Hombres!$A$1:$DW$117, Mujeres!$A$1:$DW$117 )</f>
        <v>0</v>
      </c>
      <c r="BG213" s="46" cm="1">
        <f t="array" ref="BG213">SalarioAnualEsperado($B213, $G213, $D213, BG$1, Hombres!$A$1:$DW$117, Mujeres!$A$1:$DW$117 )</f>
        <v>0</v>
      </c>
      <c r="BH213" s="46" cm="1">
        <f t="array" ref="BH213">SalarioAnualEsperado($B213, $G213, $D213, BH$1, Hombres!$A$1:$DW$117, Mujeres!$A$1:$DW$117 )</f>
        <v>0</v>
      </c>
      <c r="BI213" s="46" cm="1">
        <f t="array" ref="BI213">SalarioAnualEsperado($B213, $G213, $D213, BI$1, Hombres!$A$1:$DW$117, Mujeres!$A$1:$DW$117 )</f>
        <v>0</v>
      </c>
      <c r="BJ213" s="46" cm="1">
        <f t="array" ref="BJ213">SalarioAnualEsperado($B213, $G213, $D213, BJ$1, Hombres!$A$1:$DW$117, Mujeres!$A$1:$DW$117 )</f>
        <v>0</v>
      </c>
      <c r="BK213" s="46" cm="1">
        <f t="array" ref="BK213">SalarioAnualEsperado($B213, $G213, $D213, BK$1, Hombres!$A$1:$DW$117, Mujeres!$A$1:$DW$117 )</f>
        <v>0</v>
      </c>
      <c r="BL213" s="46" cm="1">
        <f t="array" ref="BL213">SalarioAnualEsperado($B213, $G213, $D213, BL$1, Hombres!$A$1:$DW$117, Mujeres!$A$1:$DW$117 )</f>
        <v>0</v>
      </c>
      <c r="BM213" s="46" cm="1">
        <f t="array" ref="BM213">SalarioAnualEsperado($B213, $G213, $D213, BM$1, Hombres!$A$1:$DW$117, Mujeres!$A$1:$DW$117 )</f>
        <v>0</v>
      </c>
      <c r="BN213" s="46" cm="1">
        <f t="array" ref="BN213">SalarioAnualEsperado($B213, $G213, $D213, BN$1, Hombres!$A$1:$DW$117, Mujeres!$A$1:$DW$117 )</f>
        <v>0</v>
      </c>
      <c r="BO213" s="46" cm="1">
        <f t="array" ref="BO213">SalarioAnualEsperado($B213, $G213, $D213, BO$1, Hombres!$A$1:$DW$117, Mujeres!$A$1:$DW$117 )</f>
        <v>0</v>
      </c>
      <c r="BP213" s="46" cm="1">
        <f t="array" ref="BP213">SalarioAnualEsperado($B213, $G213, $D213, BP$1, Hombres!$A$1:$DW$117, Mujeres!$A$1:$DW$117 )</f>
        <v>0</v>
      </c>
      <c r="BQ213" s="46" cm="1">
        <f t="array" ref="BQ213">SalarioAnualEsperado($B213, $G213, $D213, BQ$1, Hombres!$A$1:$DW$117, Mujeres!$A$1:$DW$117 )</f>
        <v>0</v>
      </c>
      <c r="BR213" s="46" cm="1">
        <f t="array" ref="BR213">SalarioAnualEsperado($B213, $G213, $D213, BR$1, Hombres!$A$1:$DW$117, Mujeres!$A$1:$DW$117 )</f>
        <v>0</v>
      </c>
      <c r="BS213" s="46" cm="1">
        <f t="array" ref="BS213">SalarioAnualEsperado($B213, $G213, $D213, BS$1, Hombres!$A$1:$DW$117, Mujeres!$A$1:$DW$117 )</f>
        <v>0</v>
      </c>
      <c r="BT213" s="46" cm="1">
        <f t="array" ref="BT213">SalarioAnualEsperado($B213, $G213, $D213, BT$1, Hombres!$A$1:$DW$117, Mujeres!$A$1:$DW$117 )</f>
        <v>0</v>
      </c>
      <c r="BU213" s="46" cm="1">
        <f t="array" ref="BU213">SalarioAnualEsperado($B213, $G213, $D213, BU$1, Hombres!$A$1:$DW$117, Mujeres!$A$1:$DW$117 )</f>
        <v>0</v>
      </c>
      <c r="BV213" s="46" cm="1">
        <f t="array" ref="BV213">SalarioAnualEsperado($B213, $G213, $D213, BV$1, Hombres!$A$1:$DW$117, Mujeres!$A$1:$DW$117 )</f>
        <v>0</v>
      </c>
      <c r="BW213" s="46" cm="1">
        <f t="array" ref="BW213">SalarioAnualEsperado($B213, $G213, $D213, BW$1, Hombres!$A$1:$DW$117, Mujeres!$A$1:$DW$117 )</f>
        <v>0</v>
      </c>
      <c r="BX213" s="46" cm="1">
        <f t="array" ref="BX213">SalarioAnualEsperado($B213, $G213, $D213, BX$1, Hombres!$A$1:$DW$117, Mujeres!$A$1:$DW$117 )</f>
        <v>0</v>
      </c>
      <c r="BY213" s="46" cm="1">
        <f t="array" ref="BY213">SalarioAnualEsperado($B213, $G213, $D213, BY$1, Hombres!$A$1:$DW$117, Mujeres!$A$1:$DW$117 )</f>
        <v>0</v>
      </c>
      <c r="BZ213" s="46" cm="1">
        <f t="array" ref="BZ213">SalarioAnualEsperado($B213, $G213, $D213, BZ$1, Hombres!$A$1:$DW$117, Mujeres!$A$1:$DW$117 )</f>
        <v>0</v>
      </c>
      <c r="CA213" s="46" cm="1">
        <f t="array" ref="CA213">SalarioAnualEsperado($B213, $G213, $D213, CA$1, Hombres!$A$1:$DW$117, Mujeres!$A$1:$DW$117 )</f>
        <v>0</v>
      </c>
      <c r="CB213" s="46" cm="1">
        <f t="array" ref="CB213">SalarioAnualEsperado($B213, $G213, $D213, CB$1, Hombres!$A$1:$DW$117, Mujeres!$A$1:$DW$117 )</f>
        <v>0</v>
      </c>
      <c r="CC213" s="46" cm="1">
        <f t="array" ref="CC213">SalarioAnualEsperado($B213, $G213, $D213, CC$1, Hombres!$A$1:$DW$117, Mujeres!$A$1:$DW$117 )</f>
        <v>0</v>
      </c>
      <c r="CD213" s="46" cm="1">
        <f t="array" ref="CD213">SalarioAnualEsperado($B213, $G213, $D213, CD$1, Hombres!$A$1:$DW$117, Mujeres!$A$1:$DW$117 )</f>
        <v>0</v>
      </c>
      <c r="CE213" s="46" cm="1">
        <f t="array" ref="CE213">SalarioAnualEsperado($B213, $G213, $D213, CE$1, Hombres!$A$1:$DW$117, Mujeres!$A$1:$DW$117 )</f>
        <v>0</v>
      </c>
      <c r="CF213" s="46" cm="1">
        <f t="array" ref="CF213">SalarioAnualEsperado($B213, $G213, $D213, CF$1, Hombres!$A$1:$DW$117, Mujeres!$A$1:$DW$117 )</f>
        <v>0</v>
      </c>
      <c r="CG213" s="46" cm="1">
        <f t="array" ref="CG213">SalarioAnualEsperado($B213, $G213, $D213, CG$1, Hombres!$A$1:$DW$117, Mujeres!$A$1:$DW$117 )</f>
        <v>0</v>
      </c>
      <c r="CH213" s="46" cm="1">
        <f t="array" ref="CH213">SalarioAnualEsperado($B213, $G213, $D213, CH$1, Hombres!$A$1:$DW$117, Mujeres!$A$1:$DW$117 )</f>
        <v>0</v>
      </c>
      <c r="CI213" s="46" cm="1">
        <f t="array" ref="CI213">SalarioAnualEsperado($B213, $G213, $D213, CI$1, Hombres!$A$1:$DW$117, Mujeres!$A$1:$DW$117 )</f>
        <v>0</v>
      </c>
      <c r="CJ213" s="46" cm="1">
        <f t="array" ref="CJ213">SalarioAnualEsperado($B213, $G213, $D213, CJ$1, Hombres!$A$1:$DW$117, Mujeres!$A$1:$DW$117 )</f>
        <v>0</v>
      </c>
      <c r="CK213" s="46" cm="1">
        <f t="array" ref="CK213">SalarioAnualEsperado($B213, $G213, $D213, CK$1, Hombres!$A$1:$DW$117, Mujeres!$A$1:$DW$117 )</f>
        <v>0</v>
      </c>
      <c r="CL213" s="46" cm="1">
        <f t="array" ref="CL213">SalarioAnualEsperado($B213, $G213, $D213, CL$1, Hombres!$A$1:$DW$117, Mujeres!$A$1:$DW$117 )</f>
        <v>0</v>
      </c>
      <c r="CM213" s="46" cm="1">
        <f t="array" ref="CM213">SalarioAnualEsperado($B213, $G213, $D213, CM$1, Hombres!$A$1:$DW$117, Mujeres!$A$1:$DW$117 )</f>
        <v>0</v>
      </c>
      <c r="CN213" s="46" cm="1">
        <f t="array" ref="CN213">SalarioAnualEsperado($B213, $G213, $D213, CN$1, Hombres!$A$1:$DW$117, Mujeres!$A$1:$DW$117 )</f>
        <v>0</v>
      </c>
      <c r="CO213" s="46" cm="1">
        <f t="array" ref="CO213">SalarioAnualEsperado($B213, $G213, $D213, CO$1, Hombres!$A$1:$DW$117, Mujeres!$A$1:$DW$117 )</f>
        <v>0</v>
      </c>
      <c r="CP213" s="46" cm="1">
        <f t="array" ref="CP213">SalarioAnualEsperado($B213, $G213, $D213, CP$1, Hombres!$A$1:$DW$117, Mujeres!$A$1:$DW$117 )</f>
        <v>0</v>
      </c>
      <c r="CQ213" s="46" cm="1">
        <f t="array" ref="CQ213">SalarioAnualEsperado($B213, $G213, $D213, CQ$1, Hombres!$A$1:$DW$117, Mujeres!$A$1:$DW$117 )</f>
        <v>0</v>
      </c>
      <c r="CR213" s="46" cm="1">
        <f t="array" ref="CR213">SalarioAnualEsperado($B213, $G213, $D213, CR$1, Hombres!$A$1:$DW$117, Mujeres!$A$1:$DW$117 )</f>
        <v>0</v>
      </c>
      <c r="CS213" s="46" cm="1">
        <f t="array" ref="CS213">SalarioAnualEsperado($B213, $G213, $D213, CS$1, Hombres!$A$1:$DW$117, Mujeres!$A$1:$DW$117 )</f>
        <v>0</v>
      </c>
      <c r="CT213" s="46" cm="1">
        <f t="array" ref="CT213">SalarioAnualEsperado($B213, $G213, $D213, CT$1, Hombres!$A$1:$DW$117, Mujeres!$A$1:$DW$117 )</f>
        <v>0</v>
      </c>
      <c r="CU213" s="46" cm="1">
        <f t="array" ref="CU213">SalarioAnualEsperado($B213, $G213, $D213, CU$1, Hombres!$A$1:$DW$117, Mujeres!$A$1:$DW$117 )</f>
        <v>0</v>
      </c>
      <c r="CV213" s="46" cm="1">
        <f t="array" ref="CV213">SalarioAnualEsperado($B213, $G213, $D213, CV$1, Hombres!$A$1:$DW$117, Mujeres!$A$1:$DW$117 )</f>
        <v>0</v>
      </c>
      <c r="CW213" s="46" cm="1">
        <f t="array" ref="CW213">SalarioAnualEsperado($B213, $G213, $D213, CW$1, Hombres!$A$1:$DW$117, Mujeres!$A$1:$DW$117 )</f>
        <v>0</v>
      </c>
      <c r="CX213" s="46" cm="1">
        <f t="array" ref="CX213">SalarioAnualEsperado($B213, $G213, $D213, CX$1, Hombres!$A$1:$DW$117, Mujeres!$A$1:$DW$117 )</f>
        <v>0</v>
      </c>
      <c r="CY213" s="46" cm="1">
        <f t="array" ref="CY213">SalarioAnualEsperado($B213, $G213, $D213, CY$1, Hombres!$A$1:$DW$117, Mujeres!$A$1:$DW$117 )</f>
        <v>0</v>
      </c>
      <c r="CZ213" s="46" cm="1">
        <f t="array" ref="CZ213">SalarioAnualEsperado($B213, $G213, $D213, CZ$1, Hombres!$A$1:$DW$117, Mujeres!$A$1:$DW$117 )</f>
        <v>0</v>
      </c>
      <c r="DA213" s="46" cm="1">
        <f t="array" ref="DA213">SalarioAnualEsperado($B213, $G213, $D213, DA$1, Hombres!$A$1:$DW$117, Mujeres!$A$1:$DW$117 )</f>
        <v>0</v>
      </c>
      <c r="DB213" s="46" cm="1">
        <f t="array" ref="DB213">SalarioAnualEsperado($B213, $G213, $D213, DB$1, Hombres!$A$1:$DW$117, Mujeres!$A$1:$DW$117 )</f>
        <v>0</v>
      </c>
      <c r="DC213" s="46" cm="1">
        <f t="array" ref="DC213">SalarioAnualEsperado($B213, $G213, $D213, DC$1, Hombres!$A$1:$DW$117, Mujeres!$A$1:$DW$117 )</f>
        <v>0</v>
      </c>
    </row>
    <row r="214" spans="1:107" x14ac:dyDescent="0.2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6" cm="1">
        <f t="array" ref="L214">SalarioAnualEsperado($B214, $G214, $D214, L$1, Hombres!$A$1:$DW$117, Mujeres!$A$1:$DW$117 )</f>
        <v>11087693.5</v>
      </c>
      <c r="M214" s="46" cm="1">
        <f t="array" ref="M214">SalarioAnualEsperado($B214, $G214, $D214, M$1, Hombres!$A$1:$DW$117, Mujeres!$A$1:$DW$117 )</f>
        <v>11631833.14221443</v>
      </c>
      <c r="N214" s="46" cm="1">
        <f t="array" ref="N214">SalarioAnualEsperado($B214, $G214, $D214, N$1, Hombres!$A$1:$DW$117, Mujeres!$A$1:$DW$117 )</f>
        <v>12201985.306453589</v>
      </c>
      <c r="O214" s="46" cm="1">
        <f t="array" ref="O214">SalarioAnualEsperado($B214, $G214, $D214, O$1, Hombres!$A$1:$DW$117, Mujeres!$A$1:$DW$117 )</f>
        <v>12799163.921260428</v>
      </c>
      <c r="P214" s="46" cm="1">
        <f t="array" ref="P214">SalarioAnualEsperado($B214, $G214, $D214, P$1, Hombres!$A$1:$DW$117, Mujeres!$A$1:$DW$117 )</f>
        <v>13424399.244184488</v>
      </c>
      <c r="Q214" s="46" cm="1">
        <f t="array" ref="Q214">SalarioAnualEsperado($B214, $G214, $D214, Q$1, Hombres!$A$1:$DW$117, Mujeres!$A$1:$DW$117 )</f>
        <v>14078752.65425445</v>
      </c>
      <c r="R214" s="46" cm="1">
        <f t="array" ref="R214">SalarioAnualEsperado($B214, $G214, $D214, R$1, Hombres!$A$1:$DW$117, Mujeres!$A$1:$DW$117 )</f>
        <v>14763469.236680094</v>
      </c>
      <c r="S214" s="46" cm="1">
        <f t="array" ref="S214">SalarioAnualEsperado($B214, $G214, $D214, S$1, Hombres!$A$1:$DW$117, Mujeres!$A$1:$DW$117 )</f>
        <v>15480098.64747712</v>
      </c>
      <c r="T214" s="46" cm="1">
        <f t="array" ref="T214">SalarioAnualEsperado($B214, $G214, $D214, T$1, Hombres!$A$1:$DW$117, Mujeres!$A$1:$DW$117 )</f>
        <v>16230355.81160308</v>
      </c>
      <c r="U214" s="46" cm="1">
        <f t="array" ref="U214">SalarioAnualEsperado($B214, $G214, $D214, U$1, Hombres!$A$1:$DW$117, Mujeres!$A$1:$DW$117 )</f>
        <v>17015851.175370373</v>
      </c>
      <c r="V214" s="46" cm="1">
        <f t="array" ref="V214">SalarioAnualEsperado($B214, $G214, $D214, V$1, Hombres!$A$1:$DW$117, Mujeres!$A$1:$DW$117 )</f>
        <v>17837586.736691814</v>
      </c>
      <c r="W214" s="46" cm="1">
        <f t="array" ref="W214">SalarioAnualEsperado($B214, $G214, $D214, W$1, Hombres!$A$1:$DW$117, Mujeres!$A$1:$DW$117 )</f>
        <v>18696460.930283006</v>
      </c>
      <c r="X214" s="46" cm="1">
        <f t="array" ref="X214">SalarioAnualEsperado($B214, $G214, $D214, X$1, Hombres!$A$1:$DW$117, Mujeres!$A$1:$DW$117 )</f>
        <v>19593442.740726385</v>
      </c>
      <c r="Y214" s="46" cm="1">
        <f t="array" ref="Y214">SalarioAnualEsperado($B214, $G214, $D214, Y$1, Hombres!$A$1:$DW$117, Mujeres!$A$1:$DW$117 )</f>
        <v>20529682.904407866</v>
      </c>
      <c r="Z214" s="46" cm="1">
        <f t="array" ref="Z214">SalarioAnualEsperado($B214, $G214, $D214, Z$1, Hombres!$A$1:$DW$117, Mujeres!$A$1:$DW$117 )</f>
        <v>21506479.779097185</v>
      </c>
      <c r="AA214" s="46" cm="1">
        <f t="array" ref="AA214">SalarioAnualEsperado($B214, $G214, $D214, AA$1, Hombres!$A$1:$DW$117, Mujeres!$A$1:$DW$117 )</f>
        <v>22525235.708289851</v>
      </c>
      <c r="AB214" s="46" cm="1">
        <f t="array" ref="AB214">SalarioAnualEsperado($B214, $G214, $D214, AB$1, Hombres!$A$1:$DW$117, Mujeres!$A$1:$DW$117 )</f>
        <v>23587696.672349084</v>
      </c>
      <c r="AC214" s="46" cm="1">
        <f t="array" ref="AC214">SalarioAnualEsperado($B214, $G214, $D214, AC$1, Hombres!$A$1:$DW$117, Mujeres!$A$1:$DW$117 )</f>
        <v>24695880.119276758</v>
      </c>
      <c r="AD214" s="46" cm="1">
        <f t="array" ref="AD214">SalarioAnualEsperado($B214, $G214, $D214, AD$1, Hombres!$A$1:$DW$117, Mujeres!$A$1:$DW$117 )</f>
        <v>25851101.95467741</v>
      </c>
      <c r="AE214" s="46" cm="1">
        <f t="array" ref="AE214">SalarioAnualEsperado($B214, $G214, $D214, AE$1, Hombres!$A$1:$DW$117, Mujeres!$A$1:$DW$117 )</f>
        <v>27054251.84870651</v>
      </c>
      <c r="AF214" s="46" cm="1">
        <f t="array" ref="AF214">SalarioAnualEsperado($B214, $G214, $D214, AF$1, Hombres!$A$1:$DW$117, Mujeres!$A$1:$DW$117 )</f>
        <v>28305050.289313376</v>
      </c>
      <c r="AG214" s="46" cm="1">
        <f t="array" ref="AG214">SalarioAnualEsperado($B214, $G214, $D214, AG$1, Hombres!$A$1:$DW$117, Mujeres!$A$1:$DW$117 )</f>
        <v>29602382.636766911</v>
      </c>
      <c r="AH214" s="46" cm="1">
        <f t="array" ref="AH214">SalarioAnualEsperado($B214, $G214, $D214, AH$1, Hombres!$A$1:$DW$117, Mujeres!$A$1:$DW$117 )</f>
        <v>30944771.212275334</v>
      </c>
      <c r="AI214" s="46" cm="1">
        <f t="array" ref="AI214">SalarioAnualEsperado($B214, $G214, $D214, AI$1, Hombres!$A$1:$DW$117, Mujeres!$A$1:$DW$117 )</f>
        <v>32332090.318829264</v>
      </c>
      <c r="AJ214" s="46" cm="1">
        <f t="array" ref="AJ214">SalarioAnualEsperado($B214, $G214, $D214, AJ$1, Hombres!$A$1:$DW$117, Mujeres!$A$1:$DW$117 )</f>
        <v>33765375.900248513</v>
      </c>
      <c r="AK214" s="46" cm="1">
        <f t="array" ref="AK214">SalarioAnualEsperado($B214, $G214, $D214, AK$1, Hombres!$A$1:$DW$117, Mujeres!$A$1:$DW$117 )</f>
        <v>35245494.548235826</v>
      </c>
      <c r="AL214" s="46" cm="1">
        <f t="array" ref="AL214">SalarioAnualEsperado($B214, $G214, $D214, AL$1, Hombres!$A$1:$DW$117, Mujeres!$A$1:$DW$117 )</f>
        <v>36773150.439827837</v>
      </c>
      <c r="AM214" s="46" cm="1">
        <f t="array" ref="AM214">SalarioAnualEsperado($B214, $G214, $D214, AM$1, Hombres!$A$1:$DW$117, Mujeres!$A$1:$DW$117 )</f>
        <v>38348460.26038868</v>
      </c>
      <c r="AN214" s="46" cm="1">
        <f t="array" ref="AN214">SalarioAnualEsperado($B214, $G214, $D214, AN$1, Hombres!$A$1:$DW$117, Mujeres!$A$1:$DW$117 )</f>
        <v>39969594.819915578</v>
      </c>
      <c r="AO214" s="46" cm="1">
        <f t="array" ref="AO214">SalarioAnualEsperado($B214, $G214, $D214, AO$1, Hombres!$A$1:$DW$117, Mujeres!$A$1:$DW$117 )</f>
        <v>0</v>
      </c>
      <c r="AP214" s="46" cm="1">
        <f t="array" ref="AP214">SalarioAnualEsperado($B214, $G214, $D214, AP$1, Hombres!$A$1:$DW$117, Mujeres!$A$1:$DW$117 )</f>
        <v>0</v>
      </c>
      <c r="AQ214" s="46" cm="1">
        <f t="array" ref="AQ214">SalarioAnualEsperado($B214, $G214, $D214, AQ$1, Hombres!$A$1:$DW$117, Mujeres!$A$1:$DW$117 )</f>
        <v>0</v>
      </c>
      <c r="AR214" s="46" cm="1">
        <f t="array" ref="AR214">SalarioAnualEsperado($B214, $G214, $D214, AR$1, Hombres!$A$1:$DW$117, Mujeres!$A$1:$DW$117 )</f>
        <v>0</v>
      </c>
      <c r="AS214" s="46" cm="1">
        <f t="array" ref="AS214">SalarioAnualEsperado($B214, $G214, $D214, AS$1, Hombres!$A$1:$DW$117, Mujeres!$A$1:$DW$117 )</f>
        <v>0</v>
      </c>
      <c r="AT214" s="46" cm="1">
        <f t="array" ref="AT214">SalarioAnualEsperado($B214, $G214, $D214, AT$1, Hombres!$A$1:$DW$117, Mujeres!$A$1:$DW$117 )</f>
        <v>0</v>
      </c>
      <c r="AU214" s="46" cm="1">
        <f t="array" ref="AU214">SalarioAnualEsperado($B214, $G214, $D214, AU$1, Hombres!$A$1:$DW$117, Mujeres!$A$1:$DW$117 )</f>
        <v>0</v>
      </c>
      <c r="AV214" s="46" cm="1">
        <f t="array" ref="AV214">SalarioAnualEsperado($B214, $G214, $D214, AV$1, Hombres!$A$1:$DW$117, Mujeres!$A$1:$DW$117 )</f>
        <v>0</v>
      </c>
      <c r="AW214" s="46" cm="1">
        <f t="array" ref="AW214">SalarioAnualEsperado($B214, $G214, $D214, AW$1, Hombres!$A$1:$DW$117, Mujeres!$A$1:$DW$117 )</f>
        <v>0</v>
      </c>
      <c r="AX214" s="46" cm="1">
        <f t="array" ref="AX214">SalarioAnualEsperado($B214, $G214, $D214, AX$1, Hombres!$A$1:$DW$117, Mujeres!$A$1:$DW$117 )</f>
        <v>0</v>
      </c>
      <c r="AY214" s="46" cm="1">
        <f t="array" ref="AY214">SalarioAnualEsperado($B214, $G214, $D214, AY$1, Hombres!$A$1:$DW$117, Mujeres!$A$1:$DW$117 )</f>
        <v>0</v>
      </c>
      <c r="AZ214" s="46" cm="1">
        <f t="array" ref="AZ214">SalarioAnualEsperado($B214, $G214, $D214, AZ$1, Hombres!$A$1:$DW$117, Mujeres!$A$1:$DW$117 )</f>
        <v>0</v>
      </c>
      <c r="BA214" s="46" cm="1">
        <f t="array" ref="BA214">SalarioAnualEsperado($B214, $G214, $D214, BA$1, Hombres!$A$1:$DW$117, Mujeres!$A$1:$DW$117 )</f>
        <v>0</v>
      </c>
      <c r="BB214" s="46" cm="1">
        <f t="array" ref="BB214">SalarioAnualEsperado($B214, $G214, $D214, BB$1, Hombres!$A$1:$DW$117, Mujeres!$A$1:$DW$117 )</f>
        <v>0</v>
      </c>
      <c r="BC214" s="46" cm="1">
        <f t="array" ref="BC214">SalarioAnualEsperado($B214, $G214, $D214, BC$1, Hombres!$A$1:$DW$117, Mujeres!$A$1:$DW$117 )</f>
        <v>0</v>
      </c>
      <c r="BD214" s="46" cm="1">
        <f t="array" ref="BD214">SalarioAnualEsperado($B214, $G214, $D214, BD$1, Hombres!$A$1:$DW$117, Mujeres!$A$1:$DW$117 )</f>
        <v>0</v>
      </c>
      <c r="BE214" s="46" cm="1">
        <f t="array" ref="BE214">SalarioAnualEsperado($B214, $G214, $D214, BE$1, Hombres!$A$1:$DW$117, Mujeres!$A$1:$DW$117 )</f>
        <v>0</v>
      </c>
      <c r="BF214" s="46" cm="1">
        <f t="array" ref="BF214">SalarioAnualEsperado($B214, $G214, $D214, BF$1, Hombres!$A$1:$DW$117, Mujeres!$A$1:$DW$117 )</f>
        <v>0</v>
      </c>
      <c r="BG214" s="46" cm="1">
        <f t="array" ref="BG214">SalarioAnualEsperado($B214, $G214, $D214, BG$1, Hombres!$A$1:$DW$117, Mujeres!$A$1:$DW$117 )</f>
        <v>0</v>
      </c>
      <c r="BH214" s="46" cm="1">
        <f t="array" ref="BH214">SalarioAnualEsperado($B214, $G214, $D214, BH$1, Hombres!$A$1:$DW$117, Mujeres!$A$1:$DW$117 )</f>
        <v>0</v>
      </c>
      <c r="BI214" s="46" cm="1">
        <f t="array" ref="BI214">SalarioAnualEsperado($B214, $G214, $D214, BI$1, Hombres!$A$1:$DW$117, Mujeres!$A$1:$DW$117 )</f>
        <v>0</v>
      </c>
      <c r="BJ214" s="46" cm="1">
        <f t="array" ref="BJ214">SalarioAnualEsperado($B214, $G214, $D214, BJ$1, Hombres!$A$1:$DW$117, Mujeres!$A$1:$DW$117 )</f>
        <v>0</v>
      </c>
      <c r="BK214" s="46" cm="1">
        <f t="array" ref="BK214">SalarioAnualEsperado($B214, $G214, $D214, BK$1, Hombres!$A$1:$DW$117, Mujeres!$A$1:$DW$117 )</f>
        <v>0</v>
      </c>
      <c r="BL214" s="46" cm="1">
        <f t="array" ref="BL214">SalarioAnualEsperado($B214, $G214, $D214, BL$1, Hombres!$A$1:$DW$117, Mujeres!$A$1:$DW$117 )</f>
        <v>0</v>
      </c>
      <c r="BM214" s="46" cm="1">
        <f t="array" ref="BM214">SalarioAnualEsperado($B214, $G214, $D214, BM$1, Hombres!$A$1:$DW$117, Mujeres!$A$1:$DW$117 )</f>
        <v>0</v>
      </c>
      <c r="BN214" s="46" cm="1">
        <f t="array" ref="BN214">SalarioAnualEsperado($B214, $G214, $D214, BN$1, Hombres!$A$1:$DW$117, Mujeres!$A$1:$DW$117 )</f>
        <v>0</v>
      </c>
      <c r="BO214" s="46" cm="1">
        <f t="array" ref="BO214">SalarioAnualEsperado($B214, $G214, $D214, BO$1, Hombres!$A$1:$DW$117, Mujeres!$A$1:$DW$117 )</f>
        <v>0</v>
      </c>
      <c r="BP214" s="46" cm="1">
        <f t="array" ref="BP214">SalarioAnualEsperado($B214, $G214, $D214, BP$1, Hombres!$A$1:$DW$117, Mujeres!$A$1:$DW$117 )</f>
        <v>0</v>
      </c>
      <c r="BQ214" s="46" cm="1">
        <f t="array" ref="BQ214">SalarioAnualEsperado($B214, $G214, $D214, BQ$1, Hombres!$A$1:$DW$117, Mujeres!$A$1:$DW$117 )</f>
        <v>0</v>
      </c>
      <c r="BR214" s="46" cm="1">
        <f t="array" ref="BR214">SalarioAnualEsperado($B214, $G214, $D214, BR$1, Hombres!$A$1:$DW$117, Mujeres!$A$1:$DW$117 )</f>
        <v>0</v>
      </c>
      <c r="BS214" s="46" cm="1">
        <f t="array" ref="BS214">SalarioAnualEsperado($B214, $G214, $D214, BS$1, Hombres!$A$1:$DW$117, Mujeres!$A$1:$DW$117 )</f>
        <v>0</v>
      </c>
      <c r="BT214" s="46" cm="1">
        <f t="array" ref="BT214">SalarioAnualEsperado($B214, $G214, $D214, BT$1, Hombres!$A$1:$DW$117, Mujeres!$A$1:$DW$117 )</f>
        <v>0</v>
      </c>
      <c r="BU214" s="46" cm="1">
        <f t="array" ref="BU214">SalarioAnualEsperado($B214, $G214, $D214, BU$1, Hombres!$A$1:$DW$117, Mujeres!$A$1:$DW$117 )</f>
        <v>0</v>
      </c>
      <c r="BV214" s="46" cm="1">
        <f t="array" ref="BV214">SalarioAnualEsperado($B214, $G214, $D214, BV$1, Hombres!$A$1:$DW$117, Mujeres!$A$1:$DW$117 )</f>
        <v>0</v>
      </c>
      <c r="BW214" s="46" cm="1">
        <f t="array" ref="BW214">SalarioAnualEsperado($B214, $G214, $D214, BW$1, Hombres!$A$1:$DW$117, Mujeres!$A$1:$DW$117 )</f>
        <v>0</v>
      </c>
      <c r="BX214" s="46" cm="1">
        <f t="array" ref="BX214">SalarioAnualEsperado($B214, $G214, $D214, BX$1, Hombres!$A$1:$DW$117, Mujeres!$A$1:$DW$117 )</f>
        <v>0</v>
      </c>
      <c r="BY214" s="46" cm="1">
        <f t="array" ref="BY214">SalarioAnualEsperado($B214, $G214, $D214, BY$1, Hombres!$A$1:$DW$117, Mujeres!$A$1:$DW$117 )</f>
        <v>0</v>
      </c>
      <c r="BZ214" s="46" cm="1">
        <f t="array" ref="BZ214">SalarioAnualEsperado($B214, $G214, $D214, BZ$1, Hombres!$A$1:$DW$117, Mujeres!$A$1:$DW$117 )</f>
        <v>0</v>
      </c>
      <c r="CA214" s="46" cm="1">
        <f t="array" ref="CA214">SalarioAnualEsperado($B214, $G214, $D214, CA$1, Hombres!$A$1:$DW$117, Mujeres!$A$1:$DW$117 )</f>
        <v>0</v>
      </c>
      <c r="CB214" s="46" cm="1">
        <f t="array" ref="CB214">SalarioAnualEsperado($B214, $G214, $D214, CB$1, Hombres!$A$1:$DW$117, Mujeres!$A$1:$DW$117 )</f>
        <v>0</v>
      </c>
      <c r="CC214" s="46" cm="1">
        <f t="array" ref="CC214">SalarioAnualEsperado($B214, $G214, $D214, CC$1, Hombres!$A$1:$DW$117, Mujeres!$A$1:$DW$117 )</f>
        <v>0</v>
      </c>
      <c r="CD214" s="46" cm="1">
        <f t="array" ref="CD214">SalarioAnualEsperado($B214, $G214, $D214, CD$1, Hombres!$A$1:$DW$117, Mujeres!$A$1:$DW$117 )</f>
        <v>0</v>
      </c>
      <c r="CE214" s="46" cm="1">
        <f t="array" ref="CE214">SalarioAnualEsperado($B214, $G214, $D214, CE$1, Hombres!$A$1:$DW$117, Mujeres!$A$1:$DW$117 )</f>
        <v>0</v>
      </c>
      <c r="CF214" s="46" cm="1">
        <f t="array" ref="CF214">SalarioAnualEsperado($B214, $G214, $D214, CF$1, Hombres!$A$1:$DW$117, Mujeres!$A$1:$DW$117 )</f>
        <v>0</v>
      </c>
      <c r="CG214" s="46" cm="1">
        <f t="array" ref="CG214">SalarioAnualEsperado($B214, $G214, $D214, CG$1, Hombres!$A$1:$DW$117, Mujeres!$A$1:$DW$117 )</f>
        <v>0</v>
      </c>
      <c r="CH214" s="46" cm="1">
        <f t="array" ref="CH214">SalarioAnualEsperado($B214, $G214, $D214, CH$1, Hombres!$A$1:$DW$117, Mujeres!$A$1:$DW$117 )</f>
        <v>0</v>
      </c>
      <c r="CI214" s="46" cm="1">
        <f t="array" ref="CI214">SalarioAnualEsperado($B214, $G214, $D214, CI$1, Hombres!$A$1:$DW$117, Mujeres!$A$1:$DW$117 )</f>
        <v>0</v>
      </c>
      <c r="CJ214" s="46" cm="1">
        <f t="array" ref="CJ214">SalarioAnualEsperado($B214, $G214, $D214, CJ$1, Hombres!$A$1:$DW$117, Mujeres!$A$1:$DW$117 )</f>
        <v>0</v>
      </c>
      <c r="CK214" s="46" cm="1">
        <f t="array" ref="CK214">SalarioAnualEsperado($B214, $G214, $D214, CK$1, Hombres!$A$1:$DW$117, Mujeres!$A$1:$DW$117 )</f>
        <v>0</v>
      </c>
      <c r="CL214" s="46" cm="1">
        <f t="array" ref="CL214">SalarioAnualEsperado($B214, $G214, $D214, CL$1, Hombres!$A$1:$DW$117, Mujeres!$A$1:$DW$117 )</f>
        <v>0</v>
      </c>
      <c r="CM214" s="46" cm="1">
        <f t="array" ref="CM214">SalarioAnualEsperado($B214, $G214, $D214, CM$1, Hombres!$A$1:$DW$117, Mujeres!$A$1:$DW$117 )</f>
        <v>0</v>
      </c>
      <c r="CN214" s="46" cm="1">
        <f t="array" ref="CN214">SalarioAnualEsperado($B214, $G214, $D214, CN$1, Hombres!$A$1:$DW$117, Mujeres!$A$1:$DW$117 )</f>
        <v>0</v>
      </c>
      <c r="CO214" s="46" cm="1">
        <f t="array" ref="CO214">SalarioAnualEsperado($B214, $G214, $D214, CO$1, Hombres!$A$1:$DW$117, Mujeres!$A$1:$DW$117 )</f>
        <v>0</v>
      </c>
      <c r="CP214" s="46" cm="1">
        <f t="array" ref="CP214">SalarioAnualEsperado($B214, $G214, $D214, CP$1, Hombres!$A$1:$DW$117, Mujeres!$A$1:$DW$117 )</f>
        <v>0</v>
      </c>
      <c r="CQ214" s="46" cm="1">
        <f t="array" ref="CQ214">SalarioAnualEsperado($B214, $G214, $D214, CQ$1, Hombres!$A$1:$DW$117, Mujeres!$A$1:$DW$117 )</f>
        <v>0</v>
      </c>
      <c r="CR214" s="46" cm="1">
        <f t="array" ref="CR214">SalarioAnualEsperado($B214, $G214, $D214, CR$1, Hombres!$A$1:$DW$117, Mujeres!$A$1:$DW$117 )</f>
        <v>0</v>
      </c>
      <c r="CS214" s="46" cm="1">
        <f t="array" ref="CS214">SalarioAnualEsperado($B214, $G214, $D214, CS$1, Hombres!$A$1:$DW$117, Mujeres!$A$1:$DW$117 )</f>
        <v>0</v>
      </c>
      <c r="CT214" s="46" cm="1">
        <f t="array" ref="CT214">SalarioAnualEsperado($B214, $G214, $D214, CT$1, Hombres!$A$1:$DW$117, Mujeres!$A$1:$DW$117 )</f>
        <v>0</v>
      </c>
      <c r="CU214" s="46" cm="1">
        <f t="array" ref="CU214">SalarioAnualEsperado($B214, $G214, $D214, CU$1, Hombres!$A$1:$DW$117, Mujeres!$A$1:$DW$117 )</f>
        <v>0</v>
      </c>
      <c r="CV214" s="46" cm="1">
        <f t="array" ref="CV214">SalarioAnualEsperado($B214, $G214, $D214, CV$1, Hombres!$A$1:$DW$117, Mujeres!$A$1:$DW$117 )</f>
        <v>0</v>
      </c>
      <c r="CW214" s="46" cm="1">
        <f t="array" ref="CW214">SalarioAnualEsperado($B214, $G214, $D214, CW$1, Hombres!$A$1:$DW$117, Mujeres!$A$1:$DW$117 )</f>
        <v>0</v>
      </c>
      <c r="CX214" s="46" cm="1">
        <f t="array" ref="CX214">SalarioAnualEsperado($B214, $G214, $D214, CX$1, Hombres!$A$1:$DW$117, Mujeres!$A$1:$DW$117 )</f>
        <v>0</v>
      </c>
      <c r="CY214" s="46" cm="1">
        <f t="array" ref="CY214">SalarioAnualEsperado($B214, $G214, $D214, CY$1, Hombres!$A$1:$DW$117, Mujeres!$A$1:$DW$117 )</f>
        <v>0</v>
      </c>
      <c r="CZ214" s="46" cm="1">
        <f t="array" ref="CZ214">SalarioAnualEsperado($B214, $G214, $D214, CZ$1, Hombres!$A$1:$DW$117, Mujeres!$A$1:$DW$117 )</f>
        <v>0</v>
      </c>
      <c r="DA214" s="46" cm="1">
        <f t="array" ref="DA214">SalarioAnualEsperado($B214, $G214, $D214, DA$1, Hombres!$A$1:$DW$117, Mujeres!$A$1:$DW$117 )</f>
        <v>0</v>
      </c>
      <c r="DB214" s="46" cm="1">
        <f t="array" ref="DB214">SalarioAnualEsperado($B214, $G214, $D214, DB$1, Hombres!$A$1:$DW$117, Mujeres!$A$1:$DW$117 )</f>
        <v>0</v>
      </c>
      <c r="DC214" s="46" cm="1">
        <f t="array" ref="DC214">SalarioAnualEsperado($B214, $G214, $D214, DC$1, Hombres!$A$1:$DW$117, Mujeres!$A$1:$DW$117 )</f>
        <v>0</v>
      </c>
    </row>
    <row r="215" spans="1:107" x14ac:dyDescent="0.2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6" cm="1">
        <f t="array" ref="L215">SalarioAnualEsperado($B215, $G215, $D215, L$1, Hombres!$A$1:$DW$117, Mujeres!$A$1:$DW$117 )</f>
        <v>6324823.0499999998</v>
      </c>
      <c r="M215" s="46" cm="1">
        <f t="array" ref="M215">SalarioAnualEsperado($B215, $G215, $D215, M$1, Hombres!$A$1:$DW$117, Mujeres!$A$1:$DW$117 )</f>
        <v>6641886.186370302</v>
      </c>
      <c r="N215" s="46" cm="1">
        <f t="array" ref="N215">SalarioAnualEsperado($B215, $G215, $D215, N$1, Hombres!$A$1:$DW$117, Mujeres!$A$1:$DW$117 )</f>
        <v>6974711.8020285806</v>
      </c>
      <c r="O215" s="46" cm="1">
        <f t="array" ref="O215">SalarioAnualEsperado($B215, $G215, $D215, O$1, Hombres!$A$1:$DW$117, Mujeres!$A$1:$DW$117 )</f>
        <v>7324064.3950836938</v>
      </c>
      <c r="P215" s="46" cm="1">
        <f t="array" ref="P215">SalarioAnualEsperado($B215, $G215, $D215, P$1, Hombres!$A$1:$DW$117, Mujeres!$A$1:$DW$117 )</f>
        <v>7690715.4613077017</v>
      </c>
      <c r="Q215" s="46" cm="1">
        <f t="array" ref="Q215">SalarioAnualEsperado($B215, $G215, $D215, Q$1, Hombres!$A$1:$DW$117, Mujeres!$A$1:$DW$117 )</f>
        <v>8075510.616057164</v>
      </c>
      <c r="R215" s="46" cm="1">
        <f t="array" ref="R215">SalarioAnualEsperado($B215, $G215, $D215, R$1, Hombres!$A$1:$DW$117, Mujeres!$A$1:$DW$117 )</f>
        <v>8479342.1610243078</v>
      </c>
      <c r="S215" s="46" cm="1">
        <f t="array" ref="S215">SalarioAnualEsperado($B215, $G215, $D215, S$1, Hombres!$A$1:$DW$117, Mujeres!$A$1:$DW$117 )</f>
        <v>8903129.3393003214</v>
      </c>
      <c r="T215" s="46" cm="1">
        <f t="array" ref="T215">SalarioAnualEsperado($B215, $G215, $D215, T$1, Hombres!$A$1:$DW$117, Mujeres!$A$1:$DW$117 )</f>
        <v>9347806.9213612471</v>
      </c>
      <c r="U215" s="46" cm="1">
        <f t="array" ref="U215">SalarioAnualEsperado($B215, $G215, $D215, U$1, Hombres!$A$1:$DW$117, Mujeres!$A$1:$DW$117 )</f>
        <v>9814352.6999913417</v>
      </c>
      <c r="V215" s="46" cm="1">
        <f t="array" ref="V215">SalarioAnualEsperado($B215, $G215, $D215, V$1, Hombres!$A$1:$DW$117, Mujeres!$A$1:$DW$117 )</f>
        <v>10303806.234389637</v>
      </c>
      <c r="W215" s="46" cm="1">
        <f t="array" ref="W215">SalarioAnualEsperado($B215, $G215, $D215, W$1, Hombres!$A$1:$DW$117, Mujeres!$A$1:$DW$117 )</f>
        <v>10817199.59053427</v>
      </c>
      <c r="X215" s="46" cm="1">
        <f t="array" ref="X215">SalarioAnualEsperado($B215, $G215, $D215, X$1, Hombres!$A$1:$DW$117, Mujeres!$A$1:$DW$117 )</f>
        <v>11355508.253922965</v>
      </c>
      <c r="Y215" s="46" cm="1">
        <f t="array" ref="Y215">SalarioAnualEsperado($B215, $G215, $D215, Y$1, Hombres!$A$1:$DW$117, Mujeres!$A$1:$DW$117 )</f>
        <v>11919785.788758939</v>
      </c>
      <c r="Z215" s="46" cm="1">
        <f t="array" ref="Z215">SalarioAnualEsperado($B215, $G215, $D215, Z$1, Hombres!$A$1:$DW$117, Mujeres!$A$1:$DW$117 )</f>
        <v>12511186.705654824</v>
      </c>
      <c r="AA215" s="46" cm="1">
        <f t="array" ref="AA215">SalarioAnualEsperado($B215, $G215, $D215, AA$1, Hombres!$A$1:$DW$117, Mujeres!$A$1:$DW$117 )</f>
        <v>13131044.09336951</v>
      </c>
      <c r="AB215" s="46" cm="1">
        <f t="array" ref="AB215">SalarioAnualEsperado($B215, $G215, $D215, AB$1, Hombres!$A$1:$DW$117, Mujeres!$A$1:$DW$117 )</f>
        <v>13780702.729944855</v>
      </c>
      <c r="AC215" s="46" cm="1">
        <f t="array" ref="AC215">SalarioAnualEsperado($B215, $G215, $D215, AC$1, Hombres!$A$1:$DW$117, Mujeres!$A$1:$DW$117 )</f>
        <v>14461457.926892791</v>
      </c>
      <c r="AD215" s="46" cm="1">
        <f t="array" ref="AD215">SalarioAnualEsperado($B215, $G215, $D215, AD$1, Hombres!$A$1:$DW$117, Mujeres!$A$1:$DW$117 )</f>
        <v>15174617.289054302</v>
      </c>
      <c r="AE215" s="46" cm="1">
        <f t="array" ref="AE215">SalarioAnualEsperado($B215, $G215, $D215, AE$1, Hombres!$A$1:$DW$117, Mujeres!$A$1:$DW$117 )</f>
        <v>15921584.253003089</v>
      </c>
      <c r="AF215" s="46" cm="1">
        <f t="array" ref="AF215">SalarioAnualEsperado($B215, $G215, $D215, AF$1, Hombres!$A$1:$DW$117, Mujeres!$A$1:$DW$117 )</f>
        <v>16703900.349242495</v>
      </c>
      <c r="AG215" s="46" cm="1">
        <f t="array" ref="AG215">SalarioAnualEsperado($B215, $G215, $D215, AG$1, Hombres!$A$1:$DW$117, Mujeres!$A$1:$DW$117 )</f>
        <v>17523064.286766484</v>
      </c>
      <c r="AH215" s="46" cm="1">
        <f t="array" ref="AH215">SalarioAnualEsperado($B215, $G215, $D215, AH$1, Hombres!$A$1:$DW$117, Mujeres!$A$1:$DW$117 )</f>
        <v>18380283.133425921</v>
      </c>
      <c r="AI215" s="46" cm="1">
        <f t="array" ref="AI215">SalarioAnualEsperado($B215, $G215, $D215, AI$1, Hombres!$A$1:$DW$117, Mujeres!$A$1:$DW$117 )</f>
        <v>19276820.114271663</v>
      </c>
      <c r="AJ215" s="46" cm="1">
        <f t="array" ref="AJ215">SalarioAnualEsperado($B215, $G215, $D215, AJ$1, Hombres!$A$1:$DW$117, Mujeres!$A$1:$DW$117 )</f>
        <v>20214203.655463178</v>
      </c>
      <c r="AK215" s="46" cm="1">
        <f t="array" ref="AK215">SalarioAnualEsperado($B215, $G215, $D215, AK$1, Hombres!$A$1:$DW$117, Mujeres!$A$1:$DW$117 )</f>
        <v>21194459.966792721</v>
      </c>
      <c r="AL215" s="46" cm="1">
        <f t="array" ref="AL215">SalarioAnualEsperado($B215, $G215, $D215, AL$1, Hombres!$A$1:$DW$117, Mujeres!$A$1:$DW$117 )</f>
        <v>22219531.265505891</v>
      </c>
      <c r="AM215" s="46" cm="1">
        <f t="array" ref="AM215">SalarioAnualEsperado($B215, $G215, $D215, AM$1, Hombres!$A$1:$DW$117, Mujeres!$A$1:$DW$117 )</f>
        <v>23290849.031767573</v>
      </c>
      <c r="AN215" s="46" cm="1">
        <f t="array" ref="AN215">SalarioAnualEsperado($B215, $G215, $D215, AN$1, Hombres!$A$1:$DW$117, Mujeres!$A$1:$DW$117 )</f>
        <v>24409288.805389553</v>
      </c>
      <c r="AO215" s="46" cm="1">
        <f t="array" ref="AO215">SalarioAnualEsperado($B215, $G215, $D215, AO$1, Hombres!$A$1:$DW$117, Mujeres!$A$1:$DW$117 )</f>
        <v>25575564.123632457</v>
      </c>
      <c r="AP215" s="46" cm="1">
        <f t="array" ref="AP215">SalarioAnualEsperado($B215, $G215, $D215, AP$1, Hombres!$A$1:$DW$117, Mujeres!$A$1:$DW$117 )</f>
        <v>26790459.707229547</v>
      </c>
      <c r="AQ215" s="46" cm="1">
        <f t="array" ref="AQ215">SalarioAnualEsperado($B215, $G215, $D215, AQ$1, Hombres!$A$1:$DW$117, Mujeres!$A$1:$DW$117 )</f>
        <v>0</v>
      </c>
      <c r="AR215" s="46" cm="1">
        <f t="array" ref="AR215">SalarioAnualEsperado($B215, $G215, $D215, AR$1, Hombres!$A$1:$DW$117, Mujeres!$A$1:$DW$117 )</f>
        <v>0</v>
      </c>
      <c r="AS215" s="46" cm="1">
        <f t="array" ref="AS215">SalarioAnualEsperado($B215, $G215, $D215, AS$1, Hombres!$A$1:$DW$117, Mujeres!$A$1:$DW$117 )</f>
        <v>0</v>
      </c>
      <c r="AT215" s="46" cm="1">
        <f t="array" ref="AT215">SalarioAnualEsperado($B215, $G215, $D215, AT$1, Hombres!$A$1:$DW$117, Mujeres!$A$1:$DW$117 )</f>
        <v>0</v>
      </c>
      <c r="AU215" s="46" cm="1">
        <f t="array" ref="AU215">SalarioAnualEsperado($B215, $G215, $D215, AU$1, Hombres!$A$1:$DW$117, Mujeres!$A$1:$DW$117 )</f>
        <v>0</v>
      </c>
      <c r="AV215" s="46" cm="1">
        <f t="array" ref="AV215">SalarioAnualEsperado($B215, $G215, $D215, AV$1, Hombres!$A$1:$DW$117, Mujeres!$A$1:$DW$117 )</f>
        <v>0</v>
      </c>
      <c r="AW215" s="46" cm="1">
        <f t="array" ref="AW215">SalarioAnualEsperado($B215, $G215, $D215, AW$1, Hombres!$A$1:$DW$117, Mujeres!$A$1:$DW$117 )</f>
        <v>0</v>
      </c>
      <c r="AX215" s="46" cm="1">
        <f t="array" ref="AX215">SalarioAnualEsperado($B215, $G215, $D215, AX$1, Hombres!$A$1:$DW$117, Mujeres!$A$1:$DW$117 )</f>
        <v>0</v>
      </c>
      <c r="AY215" s="46" cm="1">
        <f t="array" ref="AY215">SalarioAnualEsperado($B215, $G215, $D215, AY$1, Hombres!$A$1:$DW$117, Mujeres!$A$1:$DW$117 )</f>
        <v>0</v>
      </c>
      <c r="AZ215" s="46" cm="1">
        <f t="array" ref="AZ215">SalarioAnualEsperado($B215, $G215, $D215, AZ$1, Hombres!$A$1:$DW$117, Mujeres!$A$1:$DW$117 )</f>
        <v>0</v>
      </c>
      <c r="BA215" s="46" cm="1">
        <f t="array" ref="BA215">SalarioAnualEsperado($B215, $G215, $D215, BA$1, Hombres!$A$1:$DW$117, Mujeres!$A$1:$DW$117 )</f>
        <v>0</v>
      </c>
      <c r="BB215" s="46" cm="1">
        <f t="array" ref="BB215">SalarioAnualEsperado($B215, $G215, $D215, BB$1, Hombres!$A$1:$DW$117, Mujeres!$A$1:$DW$117 )</f>
        <v>0</v>
      </c>
      <c r="BC215" s="46" cm="1">
        <f t="array" ref="BC215">SalarioAnualEsperado($B215, $G215, $D215, BC$1, Hombres!$A$1:$DW$117, Mujeres!$A$1:$DW$117 )</f>
        <v>0</v>
      </c>
      <c r="BD215" s="46" cm="1">
        <f t="array" ref="BD215">SalarioAnualEsperado($B215, $G215, $D215, BD$1, Hombres!$A$1:$DW$117, Mujeres!$A$1:$DW$117 )</f>
        <v>0</v>
      </c>
      <c r="BE215" s="46" cm="1">
        <f t="array" ref="BE215">SalarioAnualEsperado($B215, $G215, $D215, BE$1, Hombres!$A$1:$DW$117, Mujeres!$A$1:$DW$117 )</f>
        <v>0</v>
      </c>
      <c r="BF215" s="46" cm="1">
        <f t="array" ref="BF215">SalarioAnualEsperado($B215, $G215, $D215, BF$1, Hombres!$A$1:$DW$117, Mujeres!$A$1:$DW$117 )</f>
        <v>0</v>
      </c>
      <c r="BG215" s="46" cm="1">
        <f t="array" ref="BG215">SalarioAnualEsperado($B215, $G215, $D215, BG$1, Hombres!$A$1:$DW$117, Mujeres!$A$1:$DW$117 )</f>
        <v>0</v>
      </c>
      <c r="BH215" s="46" cm="1">
        <f t="array" ref="BH215">SalarioAnualEsperado($B215, $G215, $D215, BH$1, Hombres!$A$1:$DW$117, Mujeres!$A$1:$DW$117 )</f>
        <v>0</v>
      </c>
      <c r="BI215" s="46" cm="1">
        <f t="array" ref="BI215">SalarioAnualEsperado($B215, $G215, $D215, BI$1, Hombres!$A$1:$DW$117, Mujeres!$A$1:$DW$117 )</f>
        <v>0</v>
      </c>
      <c r="BJ215" s="46" cm="1">
        <f t="array" ref="BJ215">SalarioAnualEsperado($B215, $G215, $D215, BJ$1, Hombres!$A$1:$DW$117, Mujeres!$A$1:$DW$117 )</f>
        <v>0</v>
      </c>
      <c r="BK215" s="46" cm="1">
        <f t="array" ref="BK215">SalarioAnualEsperado($B215, $G215, $D215, BK$1, Hombres!$A$1:$DW$117, Mujeres!$A$1:$DW$117 )</f>
        <v>0</v>
      </c>
      <c r="BL215" s="46" cm="1">
        <f t="array" ref="BL215">SalarioAnualEsperado($B215, $G215, $D215, BL$1, Hombres!$A$1:$DW$117, Mujeres!$A$1:$DW$117 )</f>
        <v>0</v>
      </c>
      <c r="BM215" s="46" cm="1">
        <f t="array" ref="BM215">SalarioAnualEsperado($B215, $G215, $D215, BM$1, Hombres!$A$1:$DW$117, Mujeres!$A$1:$DW$117 )</f>
        <v>0</v>
      </c>
      <c r="BN215" s="46" cm="1">
        <f t="array" ref="BN215">SalarioAnualEsperado($B215, $G215, $D215, BN$1, Hombres!$A$1:$DW$117, Mujeres!$A$1:$DW$117 )</f>
        <v>0</v>
      </c>
      <c r="BO215" s="46" cm="1">
        <f t="array" ref="BO215">SalarioAnualEsperado($B215, $G215, $D215, BO$1, Hombres!$A$1:$DW$117, Mujeres!$A$1:$DW$117 )</f>
        <v>0</v>
      </c>
      <c r="BP215" s="46" cm="1">
        <f t="array" ref="BP215">SalarioAnualEsperado($B215, $G215, $D215, BP$1, Hombres!$A$1:$DW$117, Mujeres!$A$1:$DW$117 )</f>
        <v>0</v>
      </c>
      <c r="BQ215" s="46" cm="1">
        <f t="array" ref="BQ215">SalarioAnualEsperado($B215, $G215, $D215, BQ$1, Hombres!$A$1:$DW$117, Mujeres!$A$1:$DW$117 )</f>
        <v>0</v>
      </c>
      <c r="BR215" s="46" cm="1">
        <f t="array" ref="BR215">SalarioAnualEsperado($B215, $G215, $D215, BR$1, Hombres!$A$1:$DW$117, Mujeres!$A$1:$DW$117 )</f>
        <v>0</v>
      </c>
      <c r="BS215" s="46" cm="1">
        <f t="array" ref="BS215">SalarioAnualEsperado($B215, $G215, $D215, BS$1, Hombres!$A$1:$DW$117, Mujeres!$A$1:$DW$117 )</f>
        <v>0</v>
      </c>
      <c r="BT215" s="46" cm="1">
        <f t="array" ref="BT215">SalarioAnualEsperado($B215, $G215, $D215, BT$1, Hombres!$A$1:$DW$117, Mujeres!$A$1:$DW$117 )</f>
        <v>0</v>
      </c>
      <c r="BU215" s="46" cm="1">
        <f t="array" ref="BU215">SalarioAnualEsperado($B215, $G215, $D215, BU$1, Hombres!$A$1:$DW$117, Mujeres!$A$1:$DW$117 )</f>
        <v>0</v>
      </c>
      <c r="BV215" s="46" cm="1">
        <f t="array" ref="BV215">SalarioAnualEsperado($B215, $G215, $D215, BV$1, Hombres!$A$1:$DW$117, Mujeres!$A$1:$DW$117 )</f>
        <v>0</v>
      </c>
      <c r="BW215" s="46" cm="1">
        <f t="array" ref="BW215">SalarioAnualEsperado($B215, $G215, $D215, BW$1, Hombres!$A$1:$DW$117, Mujeres!$A$1:$DW$117 )</f>
        <v>0</v>
      </c>
      <c r="BX215" s="46" cm="1">
        <f t="array" ref="BX215">SalarioAnualEsperado($B215, $G215, $D215, BX$1, Hombres!$A$1:$DW$117, Mujeres!$A$1:$DW$117 )</f>
        <v>0</v>
      </c>
      <c r="BY215" s="46" cm="1">
        <f t="array" ref="BY215">SalarioAnualEsperado($B215, $G215, $D215, BY$1, Hombres!$A$1:$DW$117, Mujeres!$A$1:$DW$117 )</f>
        <v>0</v>
      </c>
      <c r="BZ215" s="46" cm="1">
        <f t="array" ref="BZ215">SalarioAnualEsperado($B215, $G215, $D215, BZ$1, Hombres!$A$1:$DW$117, Mujeres!$A$1:$DW$117 )</f>
        <v>0</v>
      </c>
      <c r="CA215" s="46" cm="1">
        <f t="array" ref="CA215">SalarioAnualEsperado($B215, $G215, $D215, CA$1, Hombres!$A$1:$DW$117, Mujeres!$A$1:$DW$117 )</f>
        <v>0</v>
      </c>
      <c r="CB215" s="46" cm="1">
        <f t="array" ref="CB215">SalarioAnualEsperado($B215, $G215, $D215, CB$1, Hombres!$A$1:$DW$117, Mujeres!$A$1:$DW$117 )</f>
        <v>0</v>
      </c>
      <c r="CC215" s="46" cm="1">
        <f t="array" ref="CC215">SalarioAnualEsperado($B215, $G215, $D215, CC$1, Hombres!$A$1:$DW$117, Mujeres!$A$1:$DW$117 )</f>
        <v>0</v>
      </c>
      <c r="CD215" s="46" cm="1">
        <f t="array" ref="CD215">SalarioAnualEsperado($B215, $G215, $D215, CD$1, Hombres!$A$1:$DW$117, Mujeres!$A$1:$DW$117 )</f>
        <v>0</v>
      </c>
      <c r="CE215" s="46" cm="1">
        <f t="array" ref="CE215">SalarioAnualEsperado($B215, $G215, $D215, CE$1, Hombres!$A$1:$DW$117, Mujeres!$A$1:$DW$117 )</f>
        <v>0</v>
      </c>
      <c r="CF215" s="46" cm="1">
        <f t="array" ref="CF215">SalarioAnualEsperado($B215, $G215, $D215, CF$1, Hombres!$A$1:$DW$117, Mujeres!$A$1:$DW$117 )</f>
        <v>0</v>
      </c>
      <c r="CG215" s="46" cm="1">
        <f t="array" ref="CG215">SalarioAnualEsperado($B215, $G215, $D215, CG$1, Hombres!$A$1:$DW$117, Mujeres!$A$1:$DW$117 )</f>
        <v>0</v>
      </c>
      <c r="CH215" s="46" cm="1">
        <f t="array" ref="CH215">SalarioAnualEsperado($B215, $G215, $D215, CH$1, Hombres!$A$1:$DW$117, Mujeres!$A$1:$DW$117 )</f>
        <v>0</v>
      </c>
      <c r="CI215" s="46" cm="1">
        <f t="array" ref="CI215">SalarioAnualEsperado($B215, $G215, $D215, CI$1, Hombres!$A$1:$DW$117, Mujeres!$A$1:$DW$117 )</f>
        <v>0</v>
      </c>
      <c r="CJ215" s="46" cm="1">
        <f t="array" ref="CJ215">SalarioAnualEsperado($B215, $G215, $D215, CJ$1, Hombres!$A$1:$DW$117, Mujeres!$A$1:$DW$117 )</f>
        <v>0</v>
      </c>
      <c r="CK215" s="46" cm="1">
        <f t="array" ref="CK215">SalarioAnualEsperado($B215, $G215, $D215, CK$1, Hombres!$A$1:$DW$117, Mujeres!$A$1:$DW$117 )</f>
        <v>0</v>
      </c>
      <c r="CL215" s="46" cm="1">
        <f t="array" ref="CL215">SalarioAnualEsperado($B215, $G215, $D215, CL$1, Hombres!$A$1:$DW$117, Mujeres!$A$1:$DW$117 )</f>
        <v>0</v>
      </c>
      <c r="CM215" s="46" cm="1">
        <f t="array" ref="CM215">SalarioAnualEsperado($B215, $G215, $D215, CM$1, Hombres!$A$1:$DW$117, Mujeres!$A$1:$DW$117 )</f>
        <v>0</v>
      </c>
      <c r="CN215" s="46" cm="1">
        <f t="array" ref="CN215">SalarioAnualEsperado($B215, $G215, $D215, CN$1, Hombres!$A$1:$DW$117, Mujeres!$A$1:$DW$117 )</f>
        <v>0</v>
      </c>
      <c r="CO215" s="46" cm="1">
        <f t="array" ref="CO215">SalarioAnualEsperado($B215, $G215, $D215, CO$1, Hombres!$A$1:$DW$117, Mujeres!$A$1:$DW$117 )</f>
        <v>0</v>
      </c>
      <c r="CP215" s="46" cm="1">
        <f t="array" ref="CP215">SalarioAnualEsperado($B215, $G215, $D215, CP$1, Hombres!$A$1:$DW$117, Mujeres!$A$1:$DW$117 )</f>
        <v>0</v>
      </c>
      <c r="CQ215" s="46" cm="1">
        <f t="array" ref="CQ215">SalarioAnualEsperado($B215, $G215, $D215, CQ$1, Hombres!$A$1:$DW$117, Mujeres!$A$1:$DW$117 )</f>
        <v>0</v>
      </c>
      <c r="CR215" s="46" cm="1">
        <f t="array" ref="CR215">SalarioAnualEsperado($B215, $G215, $D215, CR$1, Hombres!$A$1:$DW$117, Mujeres!$A$1:$DW$117 )</f>
        <v>0</v>
      </c>
      <c r="CS215" s="46" cm="1">
        <f t="array" ref="CS215">SalarioAnualEsperado($B215, $G215, $D215, CS$1, Hombres!$A$1:$DW$117, Mujeres!$A$1:$DW$117 )</f>
        <v>0</v>
      </c>
      <c r="CT215" s="46" cm="1">
        <f t="array" ref="CT215">SalarioAnualEsperado($B215, $G215, $D215, CT$1, Hombres!$A$1:$DW$117, Mujeres!$A$1:$DW$117 )</f>
        <v>0</v>
      </c>
      <c r="CU215" s="46" cm="1">
        <f t="array" ref="CU215">SalarioAnualEsperado($B215, $G215, $D215, CU$1, Hombres!$A$1:$DW$117, Mujeres!$A$1:$DW$117 )</f>
        <v>0</v>
      </c>
      <c r="CV215" s="46" cm="1">
        <f t="array" ref="CV215">SalarioAnualEsperado($B215, $G215, $D215, CV$1, Hombres!$A$1:$DW$117, Mujeres!$A$1:$DW$117 )</f>
        <v>0</v>
      </c>
      <c r="CW215" s="46" cm="1">
        <f t="array" ref="CW215">SalarioAnualEsperado($B215, $G215, $D215, CW$1, Hombres!$A$1:$DW$117, Mujeres!$A$1:$DW$117 )</f>
        <v>0</v>
      </c>
      <c r="CX215" s="46" cm="1">
        <f t="array" ref="CX215">SalarioAnualEsperado($B215, $G215, $D215, CX$1, Hombres!$A$1:$DW$117, Mujeres!$A$1:$DW$117 )</f>
        <v>0</v>
      </c>
      <c r="CY215" s="46" cm="1">
        <f t="array" ref="CY215">SalarioAnualEsperado($B215, $G215, $D215, CY$1, Hombres!$A$1:$DW$117, Mujeres!$A$1:$DW$117 )</f>
        <v>0</v>
      </c>
      <c r="CZ215" s="46" cm="1">
        <f t="array" ref="CZ215">SalarioAnualEsperado($B215, $G215, $D215, CZ$1, Hombres!$A$1:$DW$117, Mujeres!$A$1:$DW$117 )</f>
        <v>0</v>
      </c>
      <c r="DA215" s="46" cm="1">
        <f t="array" ref="DA215">SalarioAnualEsperado($B215, $G215, $D215, DA$1, Hombres!$A$1:$DW$117, Mujeres!$A$1:$DW$117 )</f>
        <v>0</v>
      </c>
      <c r="DB215" s="46" cm="1">
        <f t="array" ref="DB215">SalarioAnualEsperado($B215, $G215, $D215, DB$1, Hombres!$A$1:$DW$117, Mujeres!$A$1:$DW$117 )</f>
        <v>0</v>
      </c>
      <c r="DC215" s="46" cm="1">
        <f t="array" ref="DC215">SalarioAnualEsperado($B215, $G215, $D215, DC$1, Hombres!$A$1:$DW$117, Mujeres!$A$1:$DW$117 )</f>
        <v>0</v>
      </c>
    </row>
    <row r="216" spans="1:107" x14ac:dyDescent="0.2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6" cm="1">
        <f t="array" ref="L216">SalarioAnualEsperado($B216, $G216, $D216, L$1, Hombres!$A$1:$DW$117, Mujeres!$A$1:$DW$117 )</f>
        <v>36754048.5</v>
      </c>
      <c r="M216" s="46" cm="1">
        <f t="array" ref="M216">SalarioAnualEsperado($B216, $G216, $D216, M$1, Hombres!$A$1:$DW$117, Mujeres!$A$1:$DW$117 )</f>
        <v>38602404.559349872</v>
      </c>
      <c r="N216" s="46" cm="1">
        <f t="array" ref="N216">SalarioAnualEsperado($B216, $G216, $D216, N$1, Hombres!$A$1:$DW$117, Mujeres!$A$1:$DW$117 )</f>
        <v>40543401.912693888</v>
      </c>
      <c r="O216" s="46" cm="1">
        <f t="array" ref="O216">SalarioAnualEsperado($B216, $G216, $D216, O$1, Hombres!$A$1:$DW$117, Mujeres!$A$1:$DW$117 )</f>
        <v>42581766.042407542</v>
      </c>
      <c r="P216" s="46" cm="1">
        <f t="array" ref="P216">SalarioAnualEsperado($B216, $G216, $D216, P$1, Hombres!$A$1:$DW$117, Mujeres!$A$1:$DW$117 )</f>
        <v>44722445.646291271</v>
      </c>
      <c r="Q216" s="46" cm="1">
        <f t="array" ref="Q216">SalarioAnualEsperado($B216, $G216, $D216, Q$1, Hombres!$A$1:$DW$117, Mujeres!$A$1:$DW$117 )</f>
        <v>46970563.406232744</v>
      </c>
      <c r="R216" s="46" cm="1">
        <f t="array" ref="R216">SalarioAnualEsperado($B216, $G216, $D216, R$1, Hombres!$A$1:$DW$117, Mujeres!$A$1:$DW$117 )</f>
        <v>49331315.006204151</v>
      </c>
      <c r="S216" s="46" cm="1">
        <f t="array" ref="S216">SalarioAnualEsperado($B216, $G216, $D216, S$1, Hombres!$A$1:$DW$117, Mujeres!$A$1:$DW$117 )</f>
        <v>51810070.695138745</v>
      </c>
      <c r="T216" s="46" cm="1">
        <f t="array" ref="T216">SalarioAnualEsperado($B216, $G216, $D216, T$1, Hombres!$A$1:$DW$117, Mujeres!$A$1:$DW$117 )</f>
        <v>54412494.884730883</v>
      </c>
      <c r="U216" s="46" cm="1">
        <f t="array" ref="U216">SalarioAnualEsperado($B216, $G216, $D216, U$1, Hombres!$A$1:$DW$117, Mujeres!$A$1:$DW$117 )</f>
        <v>57144718.690442502</v>
      </c>
      <c r="V216" s="46" cm="1">
        <f t="array" ref="V216">SalarioAnualEsperado($B216, $G216, $D216, V$1, Hombres!$A$1:$DW$117, Mujeres!$A$1:$DW$117 )</f>
        <v>60013253.579325326</v>
      </c>
      <c r="W216" s="46" cm="1">
        <f t="array" ref="W216">SalarioAnualEsperado($B216, $G216, $D216, W$1, Hombres!$A$1:$DW$117, Mujeres!$A$1:$DW$117 )</f>
        <v>63024842.950588278</v>
      </c>
      <c r="X216" s="46" cm="1">
        <f t="array" ref="X216">SalarioAnualEsperado($B216, $G216, $D216, X$1, Hombres!$A$1:$DW$117, Mujeres!$A$1:$DW$117 )</f>
        <v>66186163.001176402</v>
      </c>
      <c r="Y216" s="46" cm="1">
        <f t="array" ref="Y216">SalarioAnualEsperado($B216, $G216, $D216, Y$1, Hombres!$A$1:$DW$117, Mujeres!$A$1:$DW$117 )</f>
        <v>69504476.112289801</v>
      </c>
      <c r="Z216" s="46" cm="1">
        <f t="array" ref="Z216">SalarioAnualEsperado($B216, $G216, $D216, Z$1, Hombres!$A$1:$DW$117, Mujeres!$A$1:$DW$117 )</f>
        <v>72987469.557781771</v>
      </c>
      <c r="AA216" s="46" cm="1">
        <f t="array" ref="AA216">SalarioAnualEsperado($B216, $G216, $D216, AA$1, Hombres!$A$1:$DW$117, Mujeres!$A$1:$DW$117 )</f>
        <v>76643200.031145945</v>
      </c>
      <c r="AB216" s="46" cm="1">
        <f t="array" ref="AB216">SalarioAnualEsperado($B216, $G216, $D216, AB$1, Hombres!$A$1:$DW$117, Mujeres!$A$1:$DW$117 )</f>
        <v>80479901.615960047</v>
      </c>
      <c r="AC216" s="46" cm="1">
        <f t="array" ref="AC216">SalarioAnualEsperado($B216, $G216, $D216, AC$1, Hombres!$A$1:$DW$117, Mujeres!$A$1:$DW$117 )</f>
        <v>84506112.152318522</v>
      </c>
      <c r="AD216" s="46" cm="1">
        <f t="array" ref="AD216">SalarioAnualEsperado($B216, $G216, $D216, AD$1, Hombres!$A$1:$DW$117, Mujeres!$A$1:$DW$117 )</f>
        <v>88730743.213555887</v>
      </c>
      <c r="AE216" s="46" cm="1">
        <f t="array" ref="AE216">SalarioAnualEsperado($B216, $G216, $D216, AE$1, Hombres!$A$1:$DW$117, Mujeres!$A$1:$DW$117 )</f>
        <v>93162796.674908385</v>
      </c>
      <c r="AF216" s="46" cm="1">
        <f t="array" ref="AF216">SalarioAnualEsperado($B216, $G216, $D216, AF$1, Hombres!$A$1:$DW$117, Mujeres!$A$1:$DW$117 )</f>
        <v>97811021.803351626</v>
      </c>
      <c r="AG216" s="46" cm="1">
        <f t="array" ref="AG216">SalarioAnualEsperado($B216, $G216, $D216, AG$1, Hombres!$A$1:$DW$117, Mujeres!$A$1:$DW$117 )</f>
        <v>102684915.684331</v>
      </c>
      <c r="AH216" s="46" cm="1">
        <f t="array" ref="AH216">SalarioAnualEsperado($B216, $G216, $D216, AH$1, Hombres!$A$1:$DW$117, Mujeres!$A$1:$DW$117 )</f>
        <v>107794543.31656447</v>
      </c>
      <c r="AI216" s="46" cm="1">
        <f t="array" ref="AI216">SalarioAnualEsperado($B216, $G216, $D216, AI$1, Hombres!$A$1:$DW$117, Mujeres!$A$1:$DW$117 )</f>
        <v>113151405.89015205</v>
      </c>
      <c r="AJ216" s="46" cm="1">
        <f t="array" ref="AJ216">SalarioAnualEsperado($B216, $G216, $D216, AJ$1, Hombres!$A$1:$DW$117, Mujeres!$A$1:$DW$117 )</f>
        <v>118767321.99522725</v>
      </c>
      <c r="AK216" s="46" cm="1">
        <f t="array" ref="AK216">SalarioAnualEsperado($B216, $G216, $D216, AK$1, Hombres!$A$1:$DW$117, Mujeres!$A$1:$DW$117 )</f>
        <v>124654118.06009398</v>
      </c>
      <c r="AL216" s="46" cm="1">
        <f t="array" ref="AL216">SalarioAnualEsperado($B216, $G216, $D216, AL$1, Hombres!$A$1:$DW$117, Mujeres!$A$1:$DW$117 )</f>
        <v>130823949.58273938</v>
      </c>
      <c r="AM216" s="46" cm="1">
        <f t="array" ref="AM216">SalarioAnualEsperado($B216, $G216, $D216, AM$1, Hombres!$A$1:$DW$117, Mujeres!$A$1:$DW$117 )</f>
        <v>137289429.66593972</v>
      </c>
      <c r="AN216" s="46" cm="1">
        <f t="array" ref="AN216">SalarioAnualEsperado($B216, $G216, $D216, AN$1, Hombres!$A$1:$DW$117, Mujeres!$A$1:$DW$117 )</f>
        <v>144063926.88226932</v>
      </c>
      <c r="AO216" s="46" cm="1">
        <f t="array" ref="AO216">SalarioAnualEsperado($B216, $G216, $D216, AO$1, Hombres!$A$1:$DW$117, Mujeres!$A$1:$DW$117 )</f>
        <v>151160767.41576836</v>
      </c>
      <c r="AP216" s="46" cm="1">
        <f t="array" ref="AP216">SalarioAnualEsperado($B216, $G216, $D216, AP$1, Hombres!$A$1:$DW$117, Mujeres!$A$1:$DW$117 )</f>
        <v>158591520.324222</v>
      </c>
      <c r="AQ216" s="46" cm="1">
        <f t="array" ref="AQ216">SalarioAnualEsperado($B216, $G216, $D216, AQ$1, Hombres!$A$1:$DW$117, Mujeres!$A$1:$DW$117 )</f>
        <v>166368476.22538984</v>
      </c>
      <c r="AR216" s="46" cm="1">
        <f t="array" ref="AR216">SalarioAnualEsperado($B216, $G216, $D216, AR$1, Hombres!$A$1:$DW$117, Mujeres!$A$1:$DW$117 )</f>
        <v>174505454.33076441</v>
      </c>
      <c r="AS216" s="46" cm="1">
        <f t="array" ref="AS216">SalarioAnualEsperado($B216, $G216, $D216, AS$1, Hombres!$A$1:$DW$117, Mujeres!$A$1:$DW$117 )</f>
        <v>183019965.04494965</v>
      </c>
      <c r="AT216" s="46" cm="1">
        <f t="array" ref="AT216">SalarioAnualEsperado($B216, $G216, $D216, AT$1, Hombres!$A$1:$DW$117, Mujeres!$A$1:$DW$117 )</f>
        <v>191929516.7559495</v>
      </c>
      <c r="AU216" s="46" cm="1">
        <f t="array" ref="AU216">SalarioAnualEsperado($B216, $G216, $D216, AU$1, Hombres!$A$1:$DW$117, Mujeres!$A$1:$DW$117 )</f>
        <v>201248655.80473417</v>
      </c>
      <c r="AV216" s="46" cm="1">
        <f t="array" ref="AV216">SalarioAnualEsperado($B216, $G216, $D216, AV$1, Hombres!$A$1:$DW$117, Mujeres!$A$1:$DW$117 )</f>
        <v>210987577.21089262</v>
      </c>
      <c r="AW216" s="46" cm="1">
        <f t="array" ref="AW216">SalarioAnualEsperado($B216, $G216, $D216, AW$1, Hombres!$A$1:$DW$117, Mujeres!$A$1:$DW$117 )</f>
        <v>221153944.11949152</v>
      </c>
      <c r="AX216" s="46" cm="1">
        <f t="array" ref="AX216">SalarioAnualEsperado($B216, $G216, $D216, AX$1, Hombres!$A$1:$DW$117, Mujeres!$A$1:$DW$117 )</f>
        <v>231754992.28952822</v>
      </c>
      <c r="AY216" s="46" cm="1">
        <f t="array" ref="AY216">SalarioAnualEsperado($B216, $G216, $D216, AY$1, Hombres!$A$1:$DW$117, Mujeres!$A$1:$DW$117 )</f>
        <v>0</v>
      </c>
      <c r="AZ216" s="46" cm="1">
        <f t="array" ref="AZ216">SalarioAnualEsperado($B216, $G216, $D216, AZ$1, Hombres!$A$1:$DW$117, Mujeres!$A$1:$DW$117 )</f>
        <v>0</v>
      </c>
      <c r="BA216" s="46" cm="1">
        <f t="array" ref="BA216">SalarioAnualEsperado($B216, $G216, $D216, BA$1, Hombres!$A$1:$DW$117, Mujeres!$A$1:$DW$117 )</f>
        <v>0</v>
      </c>
      <c r="BB216" s="46" cm="1">
        <f t="array" ref="BB216">SalarioAnualEsperado($B216, $G216, $D216, BB$1, Hombres!$A$1:$DW$117, Mujeres!$A$1:$DW$117 )</f>
        <v>0</v>
      </c>
      <c r="BC216" s="46" cm="1">
        <f t="array" ref="BC216">SalarioAnualEsperado($B216, $G216, $D216, BC$1, Hombres!$A$1:$DW$117, Mujeres!$A$1:$DW$117 )</f>
        <v>0</v>
      </c>
      <c r="BD216" s="46" cm="1">
        <f t="array" ref="BD216">SalarioAnualEsperado($B216, $G216, $D216, BD$1, Hombres!$A$1:$DW$117, Mujeres!$A$1:$DW$117 )</f>
        <v>0</v>
      </c>
      <c r="BE216" s="46" cm="1">
        <f t="array" ref="BE216">SalarioAnualEsperado($B216, $G216, $D216, BE$1, Hombres!$A$1:$DW$117, Mujeres!$A$1:$DW$117 )</f>
        <v>0</v>
      </c>
      <c r="BF216" s="46" cm="1">
        <f t="array" ref="BF216">SalarioAnualEsperado($B216, $G216, $D216, BF$1, Hombres!$A$1:$DW$117, Mujeres!$A$1:$DW$117 )</f>
        <v>0</v>
      </c>
      <c r="BG216" s="46" cm="1">
        <f t="array" ref="BG216">SalarioAnualEsperado($B216, $G216, $D216, BG$1, Hombres!$A$1:$DW$117, Mujeres!$A$1:$DW$117 )</f>
        <v>0</v>
      </c>
      <c r="BH216" s="46" cm="1">
        <f t="array" ref="BH216">SalarioAnualEsperado($B216, $G216, $D216, BH$1, Hombres!$A$1:$DW$117, Mujeres!$A$1:$DW$117 )</f>
        <v>0</v>
      </c>
      <c r="BI216" s="46" cm="1">
        <f t="array" ref="BI216">SalarioAnualEsperado($B216, $G216, $D216, BI$1, Hombres!$A$1:$DW$117, Mujeres!$A$1:$DW$117 )</f>
        <v>0</v>
      </c>
      <c r="BJ216" s="46" cm="1">
        <f t="array" ref="BJ216">SalarioAnualEsperado($B216, $G216, $D216, BJ$1, Hombres!$A$1:$DW$117, Mujeres!$A$1:$DW$117 )</f>
        <v>0</v>
      </c>
      <c r="BK216" s="46" cm="1">
        <f t="array" ref="BK216">SalarioAnualEsperado($B216, $G216, $D216, BK$1, Hombres!$A$1:$DW$117, Mujeres!$A$1:$DW$117 )</f>
        <v>0</v>
      </c>
      <c r="BL216" s="46" cm="1">
        <f t="array" ref="BL216">SalarioAnualEsperado($B216, $G216, $D216, BL$1, Hombres!$A$1:$DW$117, Mujeres!$A$1:$DW$117 )</f>
        <v>0</v>
      </c>
      <c r="BM216" s="46" cm="1">
        <f t="array" ref="BM216">SalarioAnualEsperado($B216, $G216, $D216, BM$1, Hombres!$A$1:$DW$117, Mujeres!$A$1:$DW$117 )</f>
        <v>0</v>
      </c>
      <c r="BN216" s="46" cm="1">
        <f t="array" ref="BN216">SalarioAnualEsperado($B216, $G216, $D216, BN$1, Hombres!$A$1:$DW$117, Mujeres!$A$1:$DW$117 )</f>
        <v>0</v>
      </c>
      <c r="BO216" s="46" cm="1">
        <f t="array" ref="BO216">SalarioAnualEsperado($B216, $G216, $D216, BO$1, Hombres!$A$1:$DW$117, Mujeres!$A$1:$DW$117 )</f>
        <v>0</v>
      </c>
      <c r="BP216" s="46" cm="1">
        <f t="array" ref="BP216">SalarioAnualEsperado($B216, $G216, $D216, BP$1, Hombres!$A$1:$DW$117, Mujeres!$A$1:$DW$117 )</f>
        <v>0</v>
      </c>
      <c r="BQ216" s="46" cm="1">
        <f t="array" ref="BQ216">SalarioAnualEsperado($B216, $G216, $D216, BQ$1, Hombres!$A$1:$DW$117, Mujeres!$A$1:$DW$117 )</f>
        <v>0</v>
      </c>
      <c r="BR216" s="46" cm="1">
        <f t="array" ref="BR216">SalarioAnualEsperado($B216, $G216, $D216, BR$1, Hombres!$A$1:$DW$117, Mujeres!$A$1:$DW$117 )</f>
        <v>0</v>
      </c>
      <c r="BS216" s="46" cm="1">
        <f t="array" ref="BS216">SalarioAnualEsperado($B216, $G216, $D216, BS$1, Hombres!$A$1:$DW$117, Mujeres!$A$1:$DW$117 )</f>
        <v>0</v>
      </c>
      <c r="BT216" s="46" cm="1">
        <f t="array" ref="BT216">SalarioAnualEsperado($B216, $G216, $D216, BT$1, Hombres!$A$1:$DW$117, Mujeres!$A$1:$DW$117 )</f>
        <v>0</v>
      </c>
      <c r="BU216" s="46" cm="1">
        <f t="array" ref="BU216">SalarioAnualEsperado($B216, $G216, $D216, BU$1, Hombres!$A$1:$DW$117, Mujeres!$A$1:$DW$117 )</f>
        <v>0</v>
      </c>
      <c r="BV216" s="46" cm="1">
        <f t="array" ref="BV216">SalarioAnualEsperado($B216, $G216, $D216, BV$1, Hombres!$A$1:$DW$117, Mujeres!$A$1:$DW$117 )</f>
        <v>0</v>
      </c>
      <c r="BW216" s="46" cm="1">
        <f t="array" ref="BW216">SalarioAnualEsperado($B216, $G216, $D216, BW$1, Hombres!$A$1:$DW$117, Mujeres!$A$1:$DW$117 )</f>
        <v>0</v>
      </c>
      <c r="BX216" s="46" cm="1">
        <f t="array" ref="BX216">SalarioAnualEsperado($B216, $G216, $D216, BX$1, Hombres!$A$1:$DW$117, Mujeres!$A$1:$DW$117 )</f>
        <v>0</v>
      </c>
      <c r="BY216" s="46" cm="1">
        <f t="array" ref="BY216">SalarioAnualEsperado($B216, $G216, $D216, BY$1, Hombres!$A$1:$DW$117, Mujeres!$A$1:$DW$117 )</f>
        <v>0</v>
      </c>
      <c r="BZ216" s="46" cm="1">
        <f t="array" ref="BZ216">SalarioAnualEsperado($B216, $G216, $D216, BZ$1, Hombres!$A$1:$DW$117, Mujeres!$A$1:$DW$117 )</f>
        <v>0</v>
      </c>
      <c r="CA216" s="46" cm="1">
        <f t="array" ref="CA216">SalarioAnualEsperado($B216, $G216, $D216, CA$1, Hombres!$A$1:$DW$117, Mujeres!$A$1:$DW$117 )</f>
        <v>0</v>
      </c>
      <c r="CB216" s="46" cm="1">
        <f t="array" ref="CB216">SalarioAnualEsperado($B216, $G216, $D216, CB$1, Hombres!$A$1:$DW$117, Mujeres!$A$1:$DW$117 )</f>
        <v>0</v>
      </c>
      <c r="CC216" s="46" cm="1">
        <f t="array" ref="CC216">SalarioAnualEsperado($B216, $G216, $D216, CC$1, Hombres!$A$1:$DW$117, Mujeres!$A$1:$DW$117 )</f>
        <v>0</v>
      </c>
      <c r="CD216" s="46" cm="1">
        <f t="array" ref="CD216">SalarioAnualEsperado($B216, $G216, $D216, CD$1, Hombres!$A$1:$DW$117, Mujeres!$A$1:$DW$117 )</f>
        <v>0</v>
      </c>
      <c r="CE216" s="46" cm="1">
        <f t="array" ref="CE216">SalarioAnualEsperado($B216, $G216, $D216, CE$1, Hombres!$A$1:$DW$117, Mujeres!$A$1:$DW$117 )</f>
        <v>0</v>
      </c>
      <c r="CF216" s="46" cm="1">
        <f t="array" ref="CF216">SalarioAnualEsperado($B216, $G216, $D216, CF$1, Hombres!$A$1:$DW$117, Mujeres!$A$1:$DW$117 )</f>
        <v>0</v>
      </c>
      <c r="CG216" s="46" cm="1">
        <f t="array" ref="CG216">SalarioAnualEsperado($B216, $G216, $D216, CG$1, Hombres!$A$1:$DW$117, Mujeres!$A$1:$DW$117 )</f>
        <v>0</v>
      </c>
      <c r="CH216" s="46" cm="1">
        <f t="array" ref="CH216">SalarioAnualEsperado($B216, $G216, $D216, CH$1, Hombres!$A$1:$DW$117, Mujeres!$A$1:$DW$117 )</f>
        <v>0</v>
      </c>
      <c r="CI216" s="46" cm="1">
        <f t="array" ref="CI216">SalarioAnualEsperado($B216, $G216, $D216, CI$1, Hombres!$A$1:$DW$117, Mujeres!$A$1:$DW$117 )</f>
        <v>0</v>
      </c>
      <c r="CJ216" s="46" cm="1">
        <f t="array" ref="CJ216">SalarioAnualEsperado($B216, $G216, $D216, CJ$1, Hombres!$A$1:$DW$117, Mujeres!$A$1:$DW$117 )</f>
        <v>0</v>
      </c>
      <c r="CK216" s="46" cm="1">
        <f t="array" ref="CK216">SalarioAnualEsperado($B216, $G216, $D216, CK$1, Hombres!$A$1:$DW$117, Mujeres!$A$1:$DW$117 )</f>
        <v>0</v>
      </c>
      <c r="CL216" s="46" cm="1">
        <f t="array" ref="CL216">SalarioAnualEsperado($B216, $G216, $D216, CL$1, Hombres!$A$1:$DW$117, Mujeres!$A$1:$DW$117 )</f>
        <v>0</v>
      </c>
      <c r="CM216" s="46" cm="1">
        <f t="array" ref="CM216">SalarioAnualEsperado($B216, $G216, $D216, CM$1, Hombres!$A$1:$DW$117, Mujeres!$A$1:$DW$117 )</f>
        <v>0</v>
      </c>
      <c r="CN216" s="46" cm="1">
        <f t="array" ref="CN216">SalarioAnualEsperado($B216, $G216, $D216, CN$1, Hombres!$A$1:$DW$117, Mujeres!$A$1:$DW$117 )</f>
        <v>0</v>
      </c>
      <c r="CO216" s="46" cm="1">
        <f t="array" ref="CO216">SalarioAnualEsperado($B216, $G216, $D216, CO$1, Hombres!$A$1:$DW$117, Mujeres!$A$1:$DW$117 )</f>
        <v>0</v>
      </c>
      <c r="CP216" s="46" cm="1">
        <f t="array" ref="CP216">SalarioAnualEsperado($B216, $G216, $D216, CP$1, Hombres!$A$1:$DW$117, Mujeres!$A$1:$DW$117 )</f>
        <v>0</v>
      </c>
      <c r="CQ216" s="46" cm="1">
        <f t="array" ref="CQ216">SalarioAnualEsperado($B216, $G216, $D216, CQ$1, Hombres!$A$1:$DW$117, Mujeres!$A$1:$DW$117 )</f>
        <v>0</v>
      </c>
      <c r="CR216" s="46" cm="1">
        <f t="array" ref="CR216">SalarioAnualEsperado($B216, $G216, $D216, CR$1, Hombres!$A$1:$DW$117, Mujeres!$A$1:$DW$117 )</f>
        <v>0</v>
      </c>
      <c r="CS216" s="46" cm="1">
        <f t="array" ref="CS216">SalarioAnualEsperado($B216, $G216, $D216, CS$1, Hombres!$A$1:$DW$117, Mujeres!$A$1:$DW$117 )</f>
        <v>0</v>
      </c>
      <c r="CT216" s="46" cm="1">
        <f t="array" ref="CT216">SalarioAnualEsperado($B216, $G216, $D216, CT$1, Hombres!$A$1:$DW$117, Mujeres!$A$1:$DW$117 )</f>
        <v>0</v>
      </c>
      <c r="CU216" s="46" cm="1">
        <f t="array" ref="CU216">SalarioAnualEsperado($B216, $G216, $D216, CU$1, Hombres!$A$1:$DW$117, Mujeres!$A$1:$DW$117 )</f>
        <v>0</v>
      </c>
      <c r="CV216" s="46" cm="1">
        <f t="array" ref="CV216">SalarioAnualEsperado($B216, $G216, $D216, CV$1, Hombres!$A$1:$DW$117, Mujeres!$A$1:$DW$117 )</f>
        <v>0</v>
      </c>
      <c r="CW216" s="46" cm="1">
        <f t="array" ref="CW216">SalarioAnualEsperado($B216, $G216, $D216, CW$1, Hombres!$A$1:$DW$117, Mujeres!$A$1:$DW$117 )</f>
        <v>0</v>
      </c>
      <c r="CX216" s="46" cm="1">
        <f t="array" ref="CX216">SalarioAnualEsperado($B216, $G216, $D216, CX$1, Hombres!$A$1:$DW$117, Mujeres!$A$1:$DW$117 )</f>
        <v>0</v>
      </c>
      <c r="CY216" s="46" cm="1">
        <f t="array" ref="CY216">SalarioAnualEsperado($B216, $G216, $D216, CY$1, Hombres!$A$1:$DW$117, Mujeres!$A$1:$DW$117 )</f>
        <v>0</v>
      </c>
      <c r="CZ216" s="46" cm="1">
        <f t="array" ref="CZ216">SalarioAnualEsperado($B216, $G216, $D216, CZ$1, Hombres!$A$1:$DW$117, Mujeres!$A$1:$DW$117 )</f>
        <v>0</v>
      </c>
      <c r="DA216" s="46" cm="1">
        <f t="array" ref="DA216">SalarioAnualEsperado($B216, $G216, $D216, DA$1, Hombres!$A$1:$DW$117, Mujeres!$A$1:$DW$117 )</f>
        <v>0</v>
      </c>
      <c r="DB216" s="46" cm="1">
        <f t="array" ref="DB216">SalarioAnualEsperado($B216, $G216, $D216, DB$1, Hombres!$A$1:$DW$117, Mujeres!$A$1:$DW$117 )</f>
        <v>0</v>
      </c>
      <c r="DC216" s="46" cm="1">
        <f t="array" ref="DC216">SalarioAnualEsperado($B216, $G216, $D216, DC$1, Hombres!$A$1:$DW$117, Mujeres!$A$1:$DW$117 )</f>
        <v>0</v>
      </c>
    </row>
    <row r="217" spans="1:107" x14ac:dyDescent="0.2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6" cm="1">
        <f t="array" ref="L217">SalarioAnualEsperado($B217, $G217, $D217, L$1, Hombres!$A$1:$DW$117, Mujeres!$A$1:$DW$117 )</f>
        <v>10137634</v>
      </c>
      <c r="M217" s="46" cm="1">
        <f t="array" ref="M217">SalarioAnualEsperado($B217, $G217, $D217, M$1, Hombres!$A$1:$DW$117, Mujeres!$A$1:$DW$117 )</f>
        <v>10647583.096026819</v>
      </c>
      <c r="N217" s="46" cm="1">
        <f t="array" ref="N217">SalarioAnualEsperado($B217, $G217, $D217, N$1, Hombres!$A$1:$DW$117, Mujeres!$A$1:$DW$117 )</f>
        <v>11183132.487560418</v>
      </c>
      <c r="O217" s="46" cm="1">
        <f t="array" ref="O217">SalarioAnualEsperado($B217, $G217, $D217, O$1, Hombres!$A$1:$DW$117, Mujeres!$A$1:$DW$117 )</f>
        <v>11745522.462629411</v>
      </c>
      <c r="P217" s="46" cm="1">
        <f t="array" ref="P217">SalarioAnualEsperado($B217, $G217, $D217, P$1, Hombres!$A$1:$DW$117, Mujeres!$A$1:$DW$117 )</f>
        <v>12336132.839607378</v>
      </c>
      <c r="Q217" s="46" cm="1">
        <f t="array" ref="Q217">SalarioAnualEsperado($B217, $G217, $D217, Q$1, Hombres!$A$1:$DW$117, Mujeres!$A$1:$DW$117 )</f>
        <v>12956401.217578478</v>
      </c>
      <c r="R217" s="46" cm="1">
        <f t="array" ref="R217">SalarioAnualEsperado($B217, $G217, $D217, R$1, Hombres!$A$1:$DW$117, Mujeres!$A$1:$DW$117 )</f>
        <v>13607809.430688798</v>
      </c>
      <c r="S217" s="46" cm="1">
        <f t="array" ref="S217">SalarioAnualEsperado($B217, $G217, $D217, S$1, Hombres!$A$1:$DW$117, Mujeres!$A$1:$DW$117 )</f>
        <v>14291855.514490634</v>
      </c>
      <c r="T217" s="46" cm="1">
        <f t="array" ref="T217">SalarioAnualEsperado($B217, $G217, $D217, T$1, Hombres!$A$1:$DW$117, Mujeres!$A$1:$DW$117 )</f>
        <v>15010093.971340485</v>
      </c>
      <c r="U217" s="46" cm="1">
        <f t="array" ref="U217">SalarioAnualEsperado($B217, $G217, $D217, U$1, Hombres!$A$1:$DW$117, Mujeres!$A$1:$DW$117 )</f>
        <v>15764179.982264468</v>
      </c>
      <c r="V217" s="46" cm="1">
        <f t="array" ref="V217">SalarioAnualEsperado($B217, $G217, $D217, V$1, Hombres!$A$1:$DW$117, Mujeres!$A$1:$DW$117 )</f>
        <v>16555901.786118368</v>
      </c>
      <c r="W217" s="46" cm="1">
        <f t="array" ref="W217">SalarioAnualEsperado($B217, $G217, $D217, W$1, Hombres!$A$1:$DW$117, Mujeres!$A$1:$DW$117 )</f>
        <v>17387142.592350606</v>
      </c>
      <c r="X217" s="46" cm="1">
        <f t="array" ref="X217">SalarioAnualEsperado($B217, $G217, $D217, X$1, Hombres!$A$1:$DW$117, Mujeres!$A$1:$DW$117 )</f>
        <v>18259844.437904622</v>
      </c>
      <c r="Y217" s="46" cm="1">
        <f t="array" ref="Y217">SalarioAnualEsperado($B217, $G217, $D217, Y$1, Hombres!$A$1:$DW$117, Mujeres!$A$1:$DW$117 )</f>
        <v>19175940.640165146</v>
      </c>
      <c r="Z217" s="46" cm="1">
        <f t="array" ref="Z217">SalarioAnualEsperado($B217, $G217, $D217, Z$1, Hombres!$A$1:$DW$117, Mujeres!$A$1:$DW$117 )</f>
        <v>20137556.176473897</v>
      </c>
      <c r="AA217" s="46" cm="1">
        <f t="array" ref="AA217">SalarioAnualEsperado($B217, $G217, $D217, AA$1, Hombres!$A$1:$DW$117, Mujeres!$A$1:$DW$117 )</f>
        <v>21146934.732672021</v>
      </c>
      <c r="AB217" s="46" cm="1">
        <f t="array" ref="AB217">SalarioAnualEsperado($B217, $G217, $D217, AB$1, Hombres!$A$1:$DW$117, Mujeres!$A$1:$DW$117 )</f>
        <v>22206396.57429824</v>
      </c>
      <c r="AC217" s="46" cm="1">
        <f t="array" ref="AC217">SalarioAnualEsperado($B217, $G217, $D217, AC$1, Hombres!$A$1:$DW$117, Mujeres!$A$1:$DW$117 )</f>
        <v>23318314.562732622</v>
      </c>
      <c r="AD217" s="46" cm="1">
        <f t="array" ref="AD217">SalarioAnualEsperado($B217, $G217, $D217, AD$1, Hombres!$A$1:$DW$117, Mujeres!$A$1:$DW$117 )</f>
        <v>24485153.928376347</v>
      </c>
      <c r="AE217" s="46" cm="1">
        <f t="array" ref="AE217">SalarioAnualEsperado($B217, $G217, $D217, AE$1, Hombres!$A$1:$DW$117, Mujeres!$A$1:$DW$117 )</f>
        <v>25709532.585373197</v>
      </c>
      <c r="AF217" s="46" cm="1">
        <f t="array" ref="AF217">SalarioAnualEsperado($B217, $G217, $D217, AF$1, Hombres!$A$1:$DW$117, Mujeres!$A$1:$DW$117 )</f>
        <v>26994088.218970906</v>
      </c>
      <c r="AG217" s="46" cm="1">
        <f t="array" ref="AG217">SalarioAnualEsperado($B217, $G217, $D217, AG$1, Hombres!$A$1:$DW$117, Mujeres!$A$1:$DW$117 )</f>
        <v>28341342.390028864</v>
      </c>
      <c r="AH217" s="46" cm="1">
        <f t="array" ref="AH217">SalarioAnualEsperado($B217, $G217, $D217, AH$1, Hombres!$A$1:$DW$117, Mujeres!$A$1:$DW$117 )</f>
        <v>29754020.679779019</v>
      </c>
      <c r="AI217" s="46" cm="1">
        <f t="array" ref="AI217">SalarioAnualEsperado($B217, $G217, $D217, AI$1, Hombres!$A$1:$DW$117, Mujeres!$A$1:$DW$117 )</f>
        <v>31235041.612401616</v>
      </c>
      <c r="AJ217" s="46" cm="1">
        <f t="array" ref="AJ217">SalarioAnualEsperado($B217, $G217, $D217, AJ$1, Hombres!$A$1:$DW$117, Mujeres!$A$1:$DW$117 )</f>
        <v>32787789.183385074</v>
      </c>
      <c r="AK217" s="46" cm="1">
        <f t="array" ref="AK217">SalarioAnualEsperado($B217, $G217, $D217, AK$1, Hombres!$A$1:$DW$117, Mujeres!$A$1:$DW$117 )</f>
        <v>34415735.475270554</v>
      </c>
      <c r="AL217" s="46" cm="1">
        <f t="array" ref="AL217">SalarioAnualEsperado($B217, $G217, $D217, AL$1, Hombres!$A$1:$DW$117, Mujeres!$A$1:$DW$117 )</f>
        <v>36122294.482506767</v>
      </c>
      <c r="AM217" s="46" cm="1">
        <f t="array" ref="AM217">SalarioAnualEsperado($B217, $G217, $D217, AM$1, Hombres!$A$1:$DW$117, Mujeres!$A$1:$DW$117 )</f>
        <v>37910944.663153425</v>
      </c>
      <c r="AN217" s="46" cm="1">
        <f t="array" ref="AN217">SalarioAnualEsperado($B217, $G217, $D217, AN$1, Hombres!$A$1:$DW$117, Mujeres!$A$1:$DW$117 )</f>
        <v>39785342.659398794</v>
      </c>
      <c r="AO217" s="46" cm="1">
        <f t="array" ref="AO217">SalarioAnualEsperado($B217, $G217, $D217, AO$1, Hombres!$A$1:$DW$117, Mujeres!$A$1:$DW$117 )</f>
        <v>41749463.91929806</v>
      </c>
      <c r="AP217" s="46" cm="1">
        <f t="array" ref="AP217">SalarioAnualEsperado($B217, $G217, $D217, AP$1, Hombres!$A$1:$DW$117, Mujeres!$A$1:$DW$117 )</f>
        <v>43807255.806493476</v>
      </c>
      <c r="AQ217" s="46" cm="1">
        <f t="array" ref="AQ217">SalarioAnualEsperado($B217, $G217, $D217, AQ$1, Hombres!$A$1:$DW$117, Mujeres!$A$1:$DW$117 )</f>
        <v>45962033.017565958</v>
      </c>
      <c r="AR217" s="46" cm="1">
        <f t="array" ref="AR217">SalarioAnualEsperado($B217, $G217, $D217, AR$1, Hombres!$A$1:$DW$117, Mujeres!$A$1:$DW$117 )</f>
        <v>48217284.260465771</v>
      </c>
      <c r="AS217" s="46" cm="1">
        <f t="array" ref="AS217">SalarioAnualEsperado($B217, $G217, $D217, AS$1, Hombres!$A$1:$DW$117, Mujeres!$A$1:$DW$117 )</f>
        <v>50577005.199516557</v>
      </c>
      <c r="AT217" s="46" cm="1">
        <f t="array" ref="AT217">SalarioAnualEsperado($B217, $G217, $D217, AT$1, Hombres!$A$1:$DW$117, Mujeres!$A$1:$DW$117 )</f>
        <v>53046428.04990311</v>
      </c>
      <c r="AU217" s="46" cm="1">
        <f t="array" ref="AU217">SalarioAnualEsperado($B217, $G217, $D217, AU$1, Hombres!$A$1:$DW$117, Mujeres!$A$1:$DW$117 )</f>
        <v>55630797.283613756</v>
      </c>
      <c r="AV217" s="46" cm="1">
        <f t="array" ref="AV217">SalarioAnualEsperado($B217, $G217, $D217, AV$1, Hombres!$A$1:$DW$117, Mujeres!$A$1:$DW$117 )</f>
        <v>58334277.180180214</v>
      </c>
      <c r="AW217" s="46" cm="1">
        <f t="array" ref="AW217">SalarioAnualEsperado($B217, $G217, $D217, AW$1, Hombres!$A$1:$DW$117, Mujeres!$A$1:$DW$117 )</f>
        <v>61159687.305397555</v>
      </c>
      <c r="AX217" s="46" cm="1">
        <f t="array" ref="AX217">SalarioAnualEsperado($B217, $G217, $D217, AX$1, Hombres!$A$1:$DW$117, Mujeres!$A$1:$DW$117 )</f>
        <v>64109255.41952695</v>
      </c>
      <c r="AY217" s="46" cm="1">
        <f t="array" ref="AY217">SalarioAnualEsperado($B217, $G217, $D217, AY$1, Hombres!$A$1:$DW$117, Mujeres!$A$1:$DW$117 )</f>
        <v>67185393.492412567</v>
      </c>
      <c r="AZ217" s="46" cm="1">
        <f t="array" ref="AZ217">SalarioAnualEsperado($B217, $G217, $D217, AZ$1, Hombres!$A$1:$DW$117, Mujeres!$A$1:$DW$117 )</f>
        <v>0</v>
      </c>
      <c r="BA217" s="46" cm="1">
        <f t="array" ref="BA217">SalarioAnualEsperado($B217, $G217, $D217, BA$1, Hombres!$A$1:$DW$117, Mujeres!$A$1:$DW$117 )</f>
        <v>0</v>
      </c>
      <c r="BB217" s="46" cm="1">
        <f t="array" ref="BB217">SalarioAnualEsperado($B217, $G217, $D217, BB$1, Hombres!$A$1:$DW$117, Mujeres!$A$1:$DW$117 )</f>
        <v>0</v>
      </c>
      <c r="BC217" s="46" cm="1">
        <f t="array" ref="BC217">SalarioAnualEsperado($B217, $G217, $D217, BC$1, Hombres!$A$1:$DW$117, Mujeres!$A$1:$DW$117 )</f>
        <v>0</v>
      </c>
      <c r="BD217" s="46" cm="1">
        <f t="array" ref="BD217">SalarioAnualEsperado($B217, $G217, $D217, BD$1, Hombres!$A$1:$DW$117, Mujeres!$A$1:$DW$117 )</f>
        <v>0</v>
      </c>
      <c r="BE217" s="46" cm="1">
        <f t="array" ref="BE217">SalarioAnualEsperado($B217, $G217, $D217, BE$1, Hombres!$A$1:$DW$117, Mujeres!$A$1:$DW$117 )</f>
        <v>0</v>
      </c>
      <c r="BF217" s="46" cm="1">
        <f t="array" ref="BF217">SalarioAnualEsperado($B217, $G217, $D217, BF$1, Hombres!$A$1:$DW$117, Mujeres!$A$1:$DW$117 )</f>
        <v>0</v>
      </c>
      <c r="BG217" s="46" cm="1">
        <f t="array" ref="BG217">SalarioAnualEsperado($B217, $G217, $D217, BG$1, Hombres!$A$1:$DW$117, Mujeres!$A$1:$DW$117 )</f>
        <v>0</v>
      </c>
      <c r="BH217" s="46" cm="1">
        <f t="array" ref="BH217">SalarioAnualEsperado($B217, $G217, $D217, BH$1, Hombres!$A$1:$DW$117, Mujeres!$A$1:$DW$117 )</f>
        <v>0</v>
      </c>
      <c r="BI217" s="46" cm="1">
        <f t="array" ref="BI217">SalarioAnualEsperado($B217, $G217, $D217, BI$1, Hombres!$A$1:$DW$117, Mujeres!$A$1:$DW$117 )</f>
        <v>0</v>
      </c>
      <c r="BJ217" s="46" cm="1">
        <f t="array" ref="BJ217">SalarioAnualEsperado($B217, $G217, $D217, BJ$1, Hombres!$A$1:$DW$117, Mujeres!$A$1:$DW$117 )</f>
        <v>0</v>
      </c>
      <c r="BK217" s="46" cm="1">
        <f t="array" ref="BK217">SalarioAnualEsperado($B217, $G217, $D217, BK$1, Hombres!$A$1:$DW$117, Mujeres!$A$1:$DW$117 )</f>
        <v>0</v>
      </c>
      <c r="BL217" s="46" cm="1">
        <f t="array" ref="BL217">SalarioAnualEsperado($B217, $G217, $D217, BL$1, Hombres!$A$1:$DW$117, Mujeres!$A$1:$DW$117 )</f>
        <v>0</v>
      </c>
      <c r="BM217" s="46" cm="1">
        <f t="array" ref="BM217">SalarioAnualEsperado($B217, $G217, $D217, BM$1, Hombres!$A$1:$DW$117, Mujeres!$A$1:$DW$117 )</f>
        <v>0</v>
      </c>
      <c r="BN217" s="46" cm="1">
        <f t="array" ref="BN217">SalarioAnualEsperado($B217, $G217, $D217, BN$1, Hombres!$A$1:$DW$117, Mujeres!$A$1:$DW$117 )</f>
        <v>0</v>
      </c>
      <c r="BO217" s="46" cm="1">
        <f t="array" ref="BO217">SalarioAnualEsperado($B217, $G217, $D217, BO$1, Hombres!$A$1:$DW$117, Mujeres!$A$1:$DW$117 )</f>
        <v>0</v>
      </c>
      <c r="BP217" s="46" cm="1">
        <f t="array" ref="BP217">SalarioAnualEsperado($B217, $G217, $D217, BP$1, Hombres!$A$1:$DW$117, Mujeres!$A$1:$DW$117 )</f>
        <v>0</v>
      </c>
      <c r="BQ217" s="46" cm="1">
        <f t="array" ref="BQ217">SalarioAnualEsperado($B217, $G217, $D217, BQ$1, Hombres!$A$1:$DW$117, Mujeres!$A$1:$DW$117 )</f>
        <v>0</v>
      </c>
      <c r="BR217" s="46" cm="1">
        <f t="array" ref="BR217">SalarioAnualEsperado($B217, $G217, $D217, BR$1, Hombres!$A$1:$DW$117, Mujeres!$A$1:$DW$117 )</f>
        <v>0</v>
      </c>
      <c r="BS217" s="46" cm="1">
        <f t="array" ref="BS217">SalarioAnualEsperado($B217, $G217, $D217, BS$1, Hombres!$A$1:$DW$117, Mujeres!$A$1:$DW$117 )</f>
        <v>0</v>
      </c>
      <c r="BT217" s="46" cm="1">
        <f t="array" ref="BT217">SalarioAnualEsperado($B217, $G217, $D217, BT$1, Hombres!$A$1:$DW$117, Mujeres!$A$1:$DW$117 )</f>
        <v>0</v>
      </c>
      <c r="BU217" s="46" cm="1">
        <f t="array" ref="BU217">SalarioAnualEsperado($B217, $G217, $D217, BU$1, Hombres!$A$1:$DW$117, Mujeres!$A$1:$DW$117 )</f>
        <v>0</v>
      </c>
      <c r="BV217" s="46" cm="1">
        <f t="array" ref="BV217">SalarioAnualEsperado($B217, $G217, $D217, BV$1, Hombres!$A$1:$DW$117, Mujeres!$A$1:$DW$117 )</f>
        <v>0</v>
      </c>
      <c r="BW217" s="46" cm="1">
        <f t="array" ref="BW217">SalarioAnualEsperado($B217, $G217, $D217, BW$1, Hombres!$A$1:$DW$117, Mujeres!$A$1:$DW$117 )</f>
        <v>0</v>
      </c>
      <c r="BX217" s="46" cm="1">
        <f t="array" ref="BX217">SalarioAnualEsperado($B217, $G217, $D217, BX$1, Hombres!$A$1:$DW$117, Mujeres!$A$1:$DW$117 )</f>
        <v>0</v>
      </c>
      <c r="BY217" s="46" cm="1">
        <f t="array" ref="BY217">SalarioAnualEsperado($B217, $G217, $D217, BY$1, Hombres!$A$1:$DW$117, Mujeres!$A$1:$DW$117 )</f>
        <v>0</v>
      </c>
      <c r="BZ217" s="46" cm="1">
        <f t="array" ref="BZ217">SalarioAnualEsperado($B217, $G217, $D217, BZ$1, Hombres!$A$1:$DW$117, Mujeres!$A$1:$DW$117 )</f>
        <v>0</v>
      </c>
      <c r="CA217" s="46" cm="1">
        <f t="array" ref="CA217">SalarioAnualEsperado($B217, $G217, $D217, CA$1, Hombres!$A$1:$DW$117, Mujeres!$A$1:$DW$117 )</f>
        <v>0</v>
      </c>
      <c r="CB217" s="46" cm="1">
        <f t="array" ref="CB217">SalarioAnualEsperado($B217, $G217, $D217, CB$1, Hombres!$A$1:$DW$117, Mujeres!$A$1:$DW$117 )</f>
        <v>0</v>
      </c>
      <c r="CC217" s="46" cm="1">
        <f t="array" ref="CC217">SalarioAnualEsperado($B217, $G217, $D217, CC$1, Hombres!$A$1:$DW$117, Mujeres!$A$1:$DW$117 )</f>
        <v>0</v>
      </c>
      <c r="CD217" s="46" cm="1">
        <f t="array" ref="CD217">SalarioAnualEsperado($B217, $G217, $D217, CD$1, Hombres!$A$1:$DW$117, Mujeres!$A$1:$DW$117 )</f>
        <v>0</v>
      </c>
      <c r="CE217" s="46" cm="1">
        <f t="array" ref="CE217">SalarioAnualEsperado($B217, $G217, $D217, CE$1, Hombres!$A$1:$DW$117, Mujeres!$A$1:$DW$117 )</f>
        <v>0</v>
      </c>
      <c r="CF217" s="46" cm="1">
        <f t="array" ref="CF217">SalarioAnualEsperado($B217, $G217, $D217, CF$1, Hombres!$A$1:$DW$117, Mujeres!$A$1:$DW$117 )</f>
        <v>0</v>
      </c>
      <c r="CG217" s="46" cm="1">
        <f t="array" ref="CG217">SalarioAnualEsperado($B217, $G217, $D217, CG$1, Hombres!$A$1:$DW$117, Mujeres!$A$1:$DW$117 )</f>
        <v>0</v>
      </c>
      <c r="CH217" s="46" cm="1">
        <f t="array" ref="CH217">SalarioAnualEsperado($B217, $G217, $D217, CH$1, Hombres!$A$1:$DW$117, Mujeres!$A$1:$DW$117 )</f>
        <v>0</v>
      </c>
      <c r="CI217" s="46" cm="1">
        <f t="array" ref="CI217">SalarioAnualEsperado($B217, $G217, $D217, CI$1, Hombres!$A$1:$DW$117, Mujeres!$A$1:$DW$117 )</f>
        <v>0</v>
      </c>
      <c r="CJ217" s="46" cm="1">
        <f t="array" ref="CJ217">SalarioAnualEsperado($B217, $G217, $D217, CJ$1, Hombres!$A$1:$DW$117, Mujeres!$A$1:$DW$117 )</f>
        <v>0</v>
      </c>
      <c r="CK217" s="46" cm="1">
        <f t="array" ref="CK217">SalarioAnualEsperado($B217, $G217, $D217, CK$1, Hombres!$A$1:$DW$117, Mujeres!$A$1:$DW$117 )</f>
        <v>0</v>
      </c>
      <c r="CL217" s="46" cm="1">
        <f t="array" ref="CL217">SalarioAnualEsperado($B217, $G217, $D217, CL$1, Hombres!$A$1:$DW$117, Mujeres!$A$1:$DW$117 )</f>
        <v>0</v>
      </c>
      <c r="CM217" s="46" cm="1">
        <f t="array" ref="CM217">SalarioAnualEsperado($B217, $G217, $D217, CM$1, Hombres!$A$1:$DW$117, Mujeres!$A$1:$DW$117 )</f>
        <v>0</v>
      </c>
      <c r="CN217" s="46" cm="1">
        <f t="array" ref="CN217">SalarioAnualEsperado($B217, $G217, $D217, CN$1, Hombres!$A$1:$DW$117, Mujeres!$A$1:$DW$117 )</f>
        <v>0</v>
      </c>
      <c r="CO217" s="46" cm="1">
        <f t="array" ref="CO217">SalarioAnualEsperado($B217, $G217, $D217, CO$1, Hombres!$A$1:$DW$117, Mujeres!$A$1:$DW$117 )</f>
        <v>0</v>
      </c>
      <c r="CP217" s="46" cm="1">
        <f t="array" ref="CP217">SalarioAnualEsperado($B217, $G217, $D217, CP$1, Hombres!$A$1:$DW$117, Mujeres!$A$1:$DW$117 )</f>
        <v>0</v>
      </c>
      <c r="CQ217" s="46" cm="1">
        <f t="array" ref="CQ217">SalarioAnualEsperado($B217, $G217, $D217, CQ$1, Hombres!$A$1:$DW$117, Mujeres!$A$1:$DW$117 )</f>
        <v>0</v>
      </c>
      <c r="CR217" s="46" cm="1">
        <f t="array" ref="CR217">SalarioAnualEsperado($B217, $G217, $D217, CR$1, Hombres!$A$1:$DW$117, Mujeres!$A$1:$DW$117 )</f>
        <v>0</v>
      </c>
      <c r="CS217" s="46" cm="1">
        <f t="array" ref="CS217">SalarioAnualEsperado($B217, $G217, $D217, CS$1, Hombres!$A$1:$DW$117, Mujeres!$A$1:$DW$117 )</f>
        <v>0</v>
      </c>
      <c r="CT217" s="46" cm="1">
        <f t="array" ref="CT217">SalarioAnualEsperado($B217, $G217, $D217, CT$1, Hombres!$A$1:$DW$117, Mujeres!$A$1:$DW$117 )</f>
        <v>0</v>
      </c>
      <c r="CU217" s="46" cm="1">
        <f t="array" ref="CU217">SalarioAnualEsperado($B217, $G217, $D217, CU$1, Hombres!$A$1:$DW$117, Mujeres!$A$1:$DW$117 )</f>
        <v>0</v>
      </c>
      <c r="CV217" s="46" cm="1">
        <f t="array" ref="CV217">SalarioAnualEsperado($B217, $G217, $D217, CV$1, Hombres!$A$1:$DW$117, Mujeres!$A$1:$DW$117 )</f>
        <v>0</v>
      </c>
      <c r="CW217" s="46" cm="1">
        <f t="array" ref="CW217">SalarioAnualEsperado($B217, $G217, $D217, CW$1, Hombres!$A$1:$DW$117, Mujeres!$A$1:$DW$117 )</f>
        <v>0</v>
      </c>
      <c r="CX217" s="46" cm="1">
        <f t="array" ref="CX217">SalarioAnualEsperado($B217, $G217, $D217, CX$1, Hombres!$A$1:$DW$117, Mujeres!$A$1:$DW$117 )</f>
        <v>0</v>
      </c>
      <c r="CY217" s="46" cm="1">
        <f t="array" ref="CY217">SalarioAnualEsperado($B217, $G217, $D217, CY$1, Hombres!$A$1:$DW$117, Mujeres!$A$1:$DW$117 )</f>
        <v>0</v>
      </c>
      <c r="CZ217" s="46" cm="1">
        <f t="array" ref="CZ217">SalarioAnualEsperado($B217, $G217, $D217, CZ$1, Hombres!$A$1:$DW$117, Mujeres!$A$1:$DW$117 )</f>
        <v>0</v>
      </c>
      <c r="DA217" s="46" cm="1">
        <f t="array" ref="DA217">SalarioAnualEsperado($B217, $G217, $D217, DA$1, Hombres!$A$1:$DW$117, Mujeres!$A$1:$DW$117 )</f>
        <v>0</v>
      </c>
      <c r="DB217" s="46" cm="1">
        <f t="array" ref="DB217">SalarioAnualEsperado($B217, $G217, $D217, DB$1, Hombres!$A$1:$DW$117, Mujeres!$A$1:$DW$117 )</f>
        <v>0</v>
      </c>
      <c r="DC217" s="46" cm="1">
        <f t="array" ref="DC217">SalarioAnualEsperado($B217, $G217, $D217, DC$1, Hombres!$A$1:$DW$117, Mujeres!$A$1:$DW$117 )</f>
        <v>0</v>
      </c>
    </row>
    <row r="218" spans="1:107" x14ac:dyDescent="0.2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6" cm="1">
        <f t="array" ref="L218">SalarioAnualEsperado($B218, $G218, $D218, L$1, Hombres!$A$1:$DW$117, Mujeres!$A$1:$DW$117 )</f>
        <v>23835094.400000002</v>
      </c>
      <c r="M218" s="46" cm="1">
        <f t="array" ref="M218">SalarioAnualEsperado($B218, $G218, $D218, M$1, Hombres!$A$1:$DW$117, Mujeres!$A$1:$DW$117 )</f>
        <v>25031985.115675353</v>
      </c>
      <c r="N218" s="46" cm="1">
        <f t="array" ref="N218">SalarioAnualEsperado($B218, $G218, $D218, N$1, Hombres!$A$1:$DW$117, Mujeres!$A$1:$DW$117 )</f>
        <v>26288612.723035119</v>
      </c>
      <c r="O218" s="46" cm="1">
        <f t="array" ref="O218">SalarioAnualEsperado($B218, $G218, $D218, O$1, Hombres!$A$1:$DW$117, Mujeres!$A$1:$DW$117 )</f>
        <v>27607821.475961369</v>
      </c>
      <c r="P218" s="46" cm="1">
        <f t="array" ref="P218">SalarioAnualEsperado($B218, $G218, $D218, P$1, Hombres!$A$1:$DW$117, Mujeres!$A$1:$DW$117 )</f>
        <v>28992696.752923451</v>
      </c>
      <c r="Q218" s="46" cm="1">
        <f t="array" ref="Q218">SalarioAnualEsperado($B218, $G218, $D218, Q$1, Hombres!$A$1:$DW$117, Mujeres!$A$1:$DW$117 )</f>
        <v>30446525.962849159</v>
      </c>
      <c r="R218" s="46" cm="1">
        <f t="array" ref="R218">SalarioAnualEsperado($B218, $G218, $D218, R$1, Hombres!$A$1:$DW$117, Mujeres!$A$1:$DW$117 )</f>
        <v>31972700.382793732</v>
      </c>
      <c r="S218" s="46" cm="1">
        <f t="array" ref="S218">SalarioAnualEsperado($B218, $G218, $D218, S$1, Hombres!$A$1:$DW$117, Mujeres!$A$1:$DW$117 )</f>
        <v>33574587.038990878</v>
      </c>
      <c r="T218" s="46" cm="1">
        <f t="array" ref="T218">SalarioAnualEsperado($B218, $G218, $D218, T$1, Hombres!$A$1:$DW$117, Mujeres!$A$1:$DW$117 )</f>
        <v>35255827.939938352</v>
      </c>
      <c r="U218" s="46" cm="1">
        <f t="array" ref="U218">SalarioAnualEsperado($B218, $G218, $D218, U$1, Hombres!$A$1:$DW$117, Mujeres!$A$1:$DW$117 )</f>
        <v>37020308.433075123</v>
      </c>
      <c r="V218" s="46" cm="1">
        <f t="array" ref="V218">SalarioAnualEsperado($B218, $G218, $D218, V$1, Hombres!$A$1:$DW$117, Mujeres!$A$1:$DW$117 )</f>
        <v>38872113.480138011</v>
      </c>
      <c r="W218" s="46" cm="1">
        <f t="array" ref="W218">SalarioAnualEsperado($B218, $G218, $D218, W$1, Hombres!$A$1:$DW$117, Mujeres!$A$1:$DW$117 )</f>
        <v>40815396.616670519</v>
      </c>
      <c r="X218" s="46" cm="1">
        <f t="array" ref="X218">SalarioAnualEsperado($B218, $G218, $D218, X$1, Hombres!$A$1:$DW$117, Mujeres!$A$1:$DW$117 )</f>
        <v>42854434.164522372</v>
      </c>
      <c r="Y218" s="46" cm="1">
        <f t="array" ref="Y218">SalarioAnualEsperado($B218, $G218, $D218, Y$1, Hombres!$A$1:$DW$117, Mujeres!$A$1:$DW$117 )</f>
        <v>44993693.714437664</v>
      </c>
      <c r="Z218" s="46" cm="1">
        <f t="array" ref="Z218">SalarioAnualEsperado($B218, $G218, $D218, Z$1, Hombres!$A$1:$DW$117, Mujeres!$A$1:$DW$117 )</f>
        <v>47237691.879378438</v>
      </c>
      <c r="AA218" s="46" cm="1">
        <f t="array" ref="AA218">SalarioAnualEsperado($B218, $G218, $D218, AA$1, Hombres!$A$1:$DW$117, Mujeres!$A$1:$DW$117 )</f>
        <v>49590822.218956351</v>
      </c>
      <c r="AB218" s="46" cm="1">
        <f t="array" ref="AB218">SalarioAnualEsperado($B218, $G218, $D218, AB$1, Hombres!$A$1:$DW$117, Mujeres!$A$1:$DW$117 )</f>
        <v>52057828.157598421</v>
      </c>
      <c r="AC218" s="46" cm="1">
        <f t="array" ref="AC218">SalarioAnualEsperado($B218, $G218, $D218, AC$1, Hombres!$A$1:$DW$117, Mujeres!$A$1:$DW$117 )</f>
        <v>54643743.304690614</v>
      </c>
      <c r="AD218" s="46" cm="1">
        <f t="array" ref="AD218">SalarioAnualEsperado($B218, $G218, $D218, AD$1, Hombres!$A$1:$DW$117, Mujeres!$A$1:$DW$117 )</f>
        <v>57354287.511589602</v>
      </c>
      <c r="AE218" s="46" cm="1">
        <f t="array" ref="AE218">SalarioAnualEsperado($B218, $G218, $D218, AE$1, Hombres!$A$1:$DW$117, Mujeres!$A$1:$DW$117 )</f>
        <v>60195356.634904049</v>
      </c>
      <c r="AF218" s="46" cm="1">
        <f t="array" ref="AF218">SalarioAnualEsperado($B218, $G218, $D218, AF$1, Hombres!$A$1:$DW$117, Mujeres!$A$1:$DW$117 )</f>
        <v>63172833.629504256</v>
      </c>
      <c r="AG218" s="46" cm="1">
        <f t="array" ref="AG218">SalarioAnualEsperado($B218, $G218, $D218, AG$1, Hombres!$A$1:$DW$117, Mujeres!$A$1:$DW$117 )</f>
        <v>66292702.467585601</v>
      </c>
      <c r="AH218" s="46" cm="1">
        <f t="array" ref="AH218">SalarioAnualEsperado($B218, $G218, $D218, AH$1, Hombres!$A$1:$DW$117, Mujeres!$A$1:$DW$117 )</f>
        <v>69561147.780607298</v>
      </c>
      <c r="AI218" s="46" cm="1">
        <f t="array" ref="AI218">SalarioAnualEsperado($B218, $G218, $D218, AI$1, Hombres!$A$1:$DW$117, Mujeres!$A$1:$DW$117 )</f>
        <v>72984752.722632125</v>
      </c>
      <c r="AJ218" s="46" cm="1">
        <f t="array" ref="AJ218">SalarioAnualEsperado($B218, $G218, $D218, AJ$1, Hombres!$A$1:$DW$117, Mujeres!$A$1:$DW$117 )</f>
        <v>76570110.270021677</v>
      </c>
      <c r="AK218" s="46" cm="1">
        <f t="array" ref="AK218">SalarioAnualEsperado($B218, $G218, $D218, AK$1, Hombres!$A$1:$DW$117, Mujeres!$A$1:$DW$117 )</f>
        <v>80322901.544848695</v>
      </c>
      <c r="AL218" s="46" cm="1">
        <f t="array" ref="AL218">SalarioAnualEsperado($B218, $G218, $D218, AL$1, Hombres!$A$1:$DW$117, Mujeres!$A$1:$DW$117 )</f>
        <v>84249090.011819735</v>
      </c>
      <c r="AM218" s="46" cm="1">
        <f t="array" ref="AM218">SalarioAnualEsperado($B218, $G218, $D218, AM$1, Hombres!$A$1:$DW$117, Mujeres!$A$1:$DW$117 )</f>
        <v>88355374.45284088</v>
      </c>
      <c r="AN218" s="46" cm="1">
        <f t="array" ref="AN218">SalarioAnualEsperado($B218, $G218, $D218, AN$1, Hombres!$A$1:$DW$117, Mujeres!$A$1:$DW$117 )</f>
        <v>92650315.812085807</v>
      </c>
      <c r="AO218" s="46" cm="1">
        <f t="array" ref="AO218">SalarioAnualEsperado($B218, $G218, $D218, AO$1, Hombres!$A$1:$DW$117, Mujeres!$A$1:$DW$117 )</f>
        <v>97142528.218320593</v>
      </c>
      <c r="AP218" s="46" cm="1">
        <f t="array" ref="AP218">SalarioAnualEsperado($B218, $G218, $D218, AP$1, Hombres!$A$1:$DW$117, Mujeres!$A$1:$DW$117 )</f>
        <v>101839036.0703481</v>
      </c>
      <c r="AQ218" s="46" cm="1">
        <f t="array" ref="AQ218">SalarioAnualEsperado($B218, $G218, $D218, AQ$1, Hombres!$A$1:$DW$117, Mujeres!$A$1:$DW$117 )</f>
        <v>106744511.59624992</v>
      </c>
      <c r="AR218" s="46" cm="1">
        <f t="array" ref="AR218">SalarioAnualEsperado($B218, $G218, $D218, AR$1, Hombres!$A$1:$DW$117, Mujeres!$A$1:$DW$117 )</f>
        <v>111862167.19557999</v>
      </c>
      <c r="AS218" s="46" cm="1">
        <f t="array" ref="AS218">SalarioAnualEsperado($B218, $G218, $D218, AS$1, Hombres!$A$1:$DW$117, Mujeres!$A$1:$DW$117 )</f>
        <v>117194928.46022329</v>
      </c>
      <c r="AT218" s="46" cm="1">
        <f t="array" ref="AT218">SalarioAnualEsperado($B218, $G218, $D218, AT$1, Hombres!$A$1:$DW$117, Mujeres!$A$1:$DW$117 )</f>
        <v>0</v>
      </c>
      <c r="AU218" s="46" cm="1">
        <f t="array" ref="AU218">SalarioAnualEsperado($B218, $G218, $D218, AU$1, Hombres!$A$1:$DW$117, Mujeres!$A$1:$DW$117 )</f>
        <v>0</v>
      </c>
      <c r="AV218" s="46" cm="1">
        <f t="array" ref="AV218">SalarioAnualEsperado($B218, $G218, $D218, AV$1, Hombres!$A$1:$DW$117, Mujeres!$A$1:$DW$117 )</f>
        <v>0</v>
      </c>
      <c r="AW218" s="46" cm="1">
        <f t="array" ref="AW218">SalarioAnualEsperado($B218, $G218, $D218, AW$1, Hombres!$A$1:$DW$117, Mujeres!$A$1:$DW$117 )</f>
        <v>0</v>
      </c>
      <c r="AX218" s="46" cm="1">
        <f t="array" ref="AX218">SalarioAnualEsperado($B218, $G218, $D218, AX$1, Hombres!$A$1:$DW$117, Mujeres!$A$1:$DW$117 )</f>
        <v>0</v>
      </c>
      <c r="AY218" s="46" cm="1">
        <f t="array" ref="AY218">SalarioAnualEsperado($B218, $G218, $D218, AY$1, Hombres!$A$1:$DW$117, Mujeres!$A$1:$DW$117 )</f>
        <v>0</v>
      </c>
      <c r="AZ218" s="46" cm="1">
        <f t="array" ref="AZ218">SalarioAnualEsperado($B218, $G218, $D218, AZ$1, Hombres!$A$1:$DW$117, Mujeres!$A$1:$DW$117 )</f>
        <v>0</v>
      </c>
      <c r="BA218" s="46" cm="1">
        <f t="array" ref="BA218">SalarioAnualEsperado($B218, $G218, $D218, BA$1, Hombres!$A$1:$DW$117, Mujeres!$A$1:$DW$117 )</f>
        <v>0</v>
      </c>
      <c r="BB218" s="46" cm="1">
        <f t="array" ref="BB218">SalarioAnualEsperado($B218, $G218, $D218, BB$1, Hombres!$A$1:$DW$117, Mujeres!$A$1:$DW$117 )</f>
        <v>0</v>
      </c>
      <c r="BC218" s="46" cm="1">
        <f t="array" ref="BC218">SalarioAnualEsperado($B218, $G218, $D218, BC$1, Hombres!$A$1:$DW$117, Mujeres!$A$1:$DW$117 )</f>
        <v>0</v>
      </c>
      <c r="BD218" s="46" cm="1">
        <f t="array" ref="BD218">SalarioAnualEsperado($B218, $G218, $D218, BD$1, Hombres!$A$1:$DW$117, Mujeres!$A$1:$DW$117 )</f>
        <v>0</v>
      </c>
      <c r="BE218" s="46" cm="1">
        <f t="array" ref="BE218">SalarioAnualEsperado($B218, $G218, $D218, BE$1, Hombres!$A$1:$DW$117, Mujeres!$A$1:$DW$117 )</f>
        <v>0</v>
      </c>
      <c r="BF218" s="46" cm="1">
        <f t="array" ref="BF218">SalarioAnualEsperado($B218, $G218, $D218, BF$1, Hombres!$A$1:$DW$117, Mujeres!$A$1:$DW$117 )</f>
        <v>0</v>
      </c>
      <c r="BG218" s="46" cm="1">
        <f t="array" ref="BG218">SalarioAnualEsperado($B218, $G218, $D218, BG$1, Hombres!$A$1:$DW$117, Mujeres!$A$1:$DW$117 )</f>
        <v>0</v>
      </c>
      <c r="BH218" s="46" cm="1">
        <f t="array" ref="BH218">SalarioAnualEsperado($B218, $G218, $D218, BH$1, Hombres!$A$1:$DW$117, Mujeres!$A$1:$DW$117 )</f>
        <v>0</v>
      </c>
      <c r="BI218" s="46" cm="1">
        <f t="array" ref="BI218">SalarioAnualEsperado($B218, $G218, $D218, BI$1, Hombres!$A$1:$DW$117, Mujeres!$A$1:$DW$117 )</f>
        <v>0</v>
      </c>
      <c r="BJ218" s="46" cm="1">
        <f t="array" ref="BJ218">SalarioAnualEsperado($B218, $G218, $D218, BJ$1, Hombres!$A$1:$DW$117, Mujeres!$A$1:$DW$117 )</f>
        <v>0</v>
      </c>
      <c r="BK218" s="46" cm="1">
        <f t="array" ref="BK218">SalarioAnualEsperado($B218, $G218, $D218, BK$1, Hombres!$A$1:$DW$117, Mujeres!$A$1:$DW$117 )</f>
        <v>0</v>
      </c>
      <c r="BL218" s="46" cm="1">
        <f t="array" ref="BL218">SalarioAnualEsperado($B218, $G218, $D218, BL$1, Hombres!$A$1:$DW$117, Mujeres!$A$1:$DW$117 )</f>
        <v>0</v>
      </c>
      <c r="BM218" s="46" cm="1">
        <f t="array" ref="BM218">SalarioAnualEsperado($B218, $G218, $D218, BM$1, Hombres!$A$1:$DW$117, Mujeres!$A$1:$DW$117 )</f>
        <v>0</v>
      </c>
      <c r="BN218" s="46" cm="1">
        <f t="array" ref="BN218">SalarioAnualEsperado($B218, $G218, $D218, BN$1, Hombres!$A$1:$DW$117, Mujeres!$A$1:$DW$117 )</f>
        <v>0</v>
      </c>
      <c r="BO218" s="46" cm="1">
        <f t="array" ref="BO218">SalarioAnualEsperado($B218, $G218, $D218, BO$1, Hombres!$A$1:$DW$117, Mujeres!$A$1:$DW$117 )</f>
        <v>0</v>
      </c>
      <c r="BP218" s="46" cm="1">
        <f t="array" ref="BP218">SalarioAnualEsperado($B218, $G218, $D218, BP$1, Hombres!$A$1:$DW$117, Mujeres!$A$1:$DW$117 )</f>
        <v>0</v>
      </c>
      <c r="BQ218" s="46" cm="1">
        <f t="array" ref="BQ218">SalarioAnualEsperado($B218, $G218, $D218, BQ$1, Hombres!$A$1:$DW$117, Mujeres!$A$1:$DW$117 )</f>
        <v>0</v>
      </c>
      <c r="BR218" s="46" cm="1">
        <f t="array" ref="BR218">SalarioAnualEsperado($B218, $G218, $D218, BR$1, Hombres!$A$1:$DW$117, Mujeres!$A$1:$DW$117 )</f>
        <v>0</v>
      </c>
      <c r="BS218" s="46" cm="1">
        <f t="array" ref="BS218">SalarioAnualEsperado($B218, $G218, $D218, BS$1, Hombres!$A$1:$DW$117, Mujeres!$A$1:$DW$117 )</f>
        <v>0</v>
      </c>
      <c r="BT218" s="46" cm="1">
        <f t="array" ref="BT218">SalarioAnualEsperado($B218, $G218, $D218, BT$1, Hombres!$A$1:$DW$117, Mujeres!$A$1:$DW$117 )</f>
        <v>0</v>
      </c>
      <c r="BU218" s="46" cm="1">
        <f t="array" ref="BU218">SalarioAnualEsperado($B218, $G218, $D218, BU$1, Hombres!$A$1:$DW$117, Mujeres!$A$1:$DW$117 )</f>
        <v>0</v>
      </c>
      <c r="BV218" s="46" cm="1">
        <f t="array" ref="BV218">SalarioAnualEsperado($B218, $G218, $D218, BV$1, Hombres!$A$1:$DW$117, Mujeres!$A$1:$DW$117 )</f>
        <v>0</v>
      </c>
      <c r="BW218" s="46" cm="1">
        <f t="array" ref="BW218">SalarioAnualEsperado($B218, $G218, $D218, BW$1, Hombres!$A$1:$DW$117, Mujeres!$A$1:$DW$117 )</f>
        <v>0</v>
      </c>
      <c r="BX218" s="46" cm="1">
        <f t="array" ref="BX218">SalarioAnualEsperado($B218, $G218, $D218, BX$1, Hombres!$A$1:$DW$117, Mujeres!$A$1:$DW$117 )</f>
        <v>0</v>
      </c>
      <c r="BY218" s="46" cm="1">
        <f t="array" ref="BY218">SalarioAnualEsperado($B218, $G218, $D218, BY$1, Hombres!$A$1:$DW$117, Mujeres!$A$1:$DW$117 )</f>
        <v>0</v>
      </c>
      <c r="BZ218" s="46" cm="1">
        <f t="array" ref="BZ218">SalarioAnualEsperado($B218, $G218, $D218, BZ$1, Hombres!$A$1:$DW$117, Mujeres!$A$1:$DW$117 )</f>
        <v>0</v>
      </c>
      <c r="CA218" s="46" cm="1">
        <f t="array" ref="CA218">SalarioAnualEsperado($B218, $G218, $D218, CA$1, Hombres!$A$1:$DW$117, Mujeres!$A$1:$DW$117 )</f>
        <v>0</v>
      </c>
      <c r="CB218" s="46" cm="1">
        <f t="array" ref="CB218">SalarioAnualEsperado($B218, $G218, $D218, CB$1, Hombres!$A$1:$DW$117, Mujeres!$A$1:$DW$117 )</f>
        <v>0</v>
      </c>
      <c r="CC218" s="46" cm="1">
        <f t="array" ref="CC218">SalarioAnualEsperado($B218, $G218, $D218, CC$1, Hombres!$A$1:$DW$117, Mujeres!$A$1:$DW$117 )</f>
        <v>0</v>
      </c>
      <c r="CD218" s="46" cm="1">
        <f t="array" ref="CD218">SalarioAnualEsperado($B218, $G218, $D218, CD$1, Hombres!$A$1:$DW$117, Mujeres!$A$1:$DW$117 )</f>
        <v>0</v>
      </c>
      <c r="CE218" s="46" cm="1">
        <f t="array" ref="CE218">SalarioAnualEsperado($B218, $G218, $D218, CE$1, Hombres!$A$1:$DW$117, Mujeres!$A$1:$DW$117 )</f>
        <v>0</v>
      </c>
      <c r="CF218" s="46" cm="1">
        <f t="array" ref="CF218">SalarioAnualEsperado($B218, $G218, $D218, CF$1, Hombres!$A$1:$DW$117, Mujeres!$A$1:$DW$117 )</f>
        <v>0</v>
      </c>
      <c r="CG218" s="46" cm="1">
        <f t="array" ref="CG218">SalarioAnualEsperado($B218, $G218, $D218, CG$1, Hombres!$A$1:$DW$117, Mujeres!$A$1:$DW$117 )</f>
        <v>0</v>
      </c>
      <c r="CH218" s="46" cm="1">
        <f t="array" ref="CH218">SalarioAnualEsperado($B218, $G218, $D218, CH$1, Hombres!$A$1:$DW$117, Mujeres!$A$1:$DW$117 )</f>
        <v>0</v>
      </c>
      <c r="CI218" s="46" cm="1">
        <f t="array" ref="CI218">SalarioAnualEsperado($B218, $G218, $D218, CI$1, Hombres!$A$1:$DW$117, Mujeres!$A$1:$DW$117 )</f>
        <v>0</v>
      </c>
      <c r="CJ218" s="46" cm="1">
        <f t="array" ref="CJ218">SalarioAnualEsperado($B218, $G218, $D218, CJ$1, Hombres!$A$1:$DW$117, Mujeres!$A$1:$DW$117 )</f>
        <v>0</v>
      </c>
      <c r="CK218" s="46" cm="1">
        <f t="array" ref="CK218">SalarioAnualEsperado($B218, $G218, $D218, CK$1, Hombres!$A$1:$DW$117, Mujeres!$A$1:$DW$117 )</f>
        <v>0</v>
      </c>
      <c r="CL218" s="46" cm="1">
        <f t="array" ref="CL218">SalarioAnualEsperado($B218, $G218, $D218, CL$1, Hombres!$A$1:$DW$117, Mujeres!$A$1:$DW$117 )</f>
        <v>0</v>
      </c>
      <c r="CM218" s="46" cm="1">
        <f t="array" ref="CM218">SalarioAnualEsperado($B218, $G218, $D218, CM$1, Hombres!$A$1:$DW$117, Mujeres!$A$1:$DW$117 )</f>
        <v>0</v>
      </c>
      <c r="CN218" s="46" cm="1">
        <f t="array" ref="CN218">SalarioAnualEsperado($B218, $G218, $D218, CN$1, Hombres!$A$1:$DW$117, Mujeres!$A$1:$DW$117 )</f>
        <v>0</v>
      </c>
      <c r="CO218" s="46" cm="1">
        <f t="array" ref="CO218">SalarioAnualEsperado($B218, $G218, $D218, CO$1, Hombres!$A$1:$DW$117, Mujeres!$A$1:$DW$117 )</f>
        <v>0</v>
      </c>
      <c r="CP218" s="46" cm="1">
        <f t="array" ref="CP218">SalarioAnualEsperado($B218, $G218, $D218, CP$1, Hombres!$A$1:$DW$117, Mujeres!$A$1:$DW$117 )</f>
        <v>0</v>
      </c>
      <c r="CQ218" s="46" cm="1">
        <f t="array" ref="CQ218">SalarioAnualEsperado($B218, $G218, $D218, CQ$1, Hombres!$A$1:$DW$117, Mujeres!$A$1:$DW$117 )</f>
        <v>0</v>
      </c>
      <c r="CR218" s="46" cm="1">
        <f t="array" ref="CR218">SalarioAnualEsperado($B218, $G218, $D218, CR$1, Hombres!$A$1:$DW$117, Mujeres!$A$1:$DW$117 )</f>
        <v>0</v>
      </c>
      <c r="CS218" s="46" cm="1">
        <f t="array" ref="CS218">SalarioAnualEsperado($B218, $G218, $D218, CS$1, Hombres!$A$1:$DW$117, Mujeres!$A$1:$DW$117 )</f>
        <v>0</v>
      </c>
      <c r="CT218" s="46" cm="1">
        <f t="array" ref="CT218">SalarioAnualEsperado($B218, $G218, $D218, CT$1, Hombres!$A$1:$DW$117, Mujeres!$A$1:$DW$117 )</f>
        <v>0</v>
      </c>
      <c r="CU218" s="46" cm="1">
        <f t="array" ref="CU218">SalarioAnualEsperado($B218, $G218, $D218, CU$1, Hombres!$A$1:$DW$117, Mujeres!$A$1:$DW$117 )</f>
        <v>0</v>
      </c>
      <c r="CV218" s="46" cm="1">
        <f t="array" ref="CV218">SalarioAnualEsperado($B218, $G218, $D218, CV$1, Hombres!$A$1:$DW$117, Mujeres!$A$1:$DW$117 )</f>
        <v>0</v>
      </c>
      <c r="CW218" s="46" cm="1">
        <f t="array" ref="CW218">SalarioAnualEsperado($B218, $G218, $D218, CW$1, Hombres!$A$1:$DW$117, Mujeres!$A$1:$DW$117 )</f>
        <v>0</v>
      </c>
      <c r="CX218" s="46" cm="1">
        <f t="array" ref="CX218">SalarioAnualEsperado($B218, $G218, $D218, CX$1, Hombres!$A$1:$DW$117, Mujeres!$A$1:$DW$117 )</f>
        <v>0</v>
      </c>
      <c r="CY218" s="46" cm="1">
        <f t="array" ref="CY218">SalarioAnualEsperado($B218, $G218, $D218, CY$1, Hombres!$A$1:$DW$117, Mujeres!$A$1:$DW$117 )</f>
        <v>0</v>
      </c>
      <c r="CZ218" s="46" cm="1">
        <f t="array" ref="CZ218">SalarioAnualEsperado($B218, $G218, $D218, CZ$1, Hombres!$A$1:$DW$117, Mujeres!$A$1:$DW$117 )</f>
        <v>0</v>
      </c>
      <c r="DA218" s="46" cm="1">
        <f t="array" ref="DA218">SalarioAnualEsperado($B218, $G218, $D218, DA$1, Hombres!$A$1:$DW$117, Mujeres!$A$1:$DW$117 )</f>
        <v>0</v>
      </c>
      <c r="DB218" s="46" cm="1">
        <f t="array" ref="DB218">SalarioAnualEsperado($B218, $G218, $D218, DB$1, Hombres!$A$1:$DW$117, Mujeres!$A$1:$DW$117 )</f>
        <v>0</v>
      </c>
      <c r="DC218" s="46" cm="1">
        <f t="array" ref="DC218">SalarioAnualEsperado($B218, $G218, $D218, DC$1, Hombres!$A$1:$DW$117, Mujeres!$A$1:$DW$117 )</f>
        <v>0</v>
      </c>
    </row>
    <row r="219" spans="1:107" x14ac:dyDescent="0.2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6" cm="1">
        <f t="array" ref="L219">SalarioAnualEsperado($B219, $G219, $D219, L$1, Hombres!$A$1:$DW$117, Mujeres!$A$1:$DW$117 )</f>
        <v>7542184</v>
      </c>
      <c r="M219" s="46" cm="1">
        <f t="array" ref="M219">SalarioAnualEsperado($B219, $G219, $D219, M$1, Hombres!$A$1:$DW$117, Mujeres!$A$1:$DW$117 )</f>
        <v>7914805.9592262721</v>
      </c>
      <c r="N219" s="46" cm="1">
        <f t="array" ref="N219">SalarioAnualEsperado($B219, $G219, $D219, N$1, Hombres!$A$1:$DW$117, Mujeres!$A$1:$DW$117 )</f>
        <v>8305617.8002783004</v>
      </c>
      <c r="O219" s="46" cm="1">
        <f t="array" ref="O219">SalarioAnualEsperado($B219, $G219, $D219, O$1, Hombres!$A$1:$DW$117, Mujeres!$A$1:$DW$117 )</f>
        <v>8715493.0257905889</v>
      </c>
      <c r="P219" s="46" cm="1">
        <f t="array" ref="P219">SalarioAnualEsperado($B219, $G219, $D219, P$1, Hombres!$A$1:$DW$117, Mujeres!$A$1:$DW$117 )</f>
        <v>9145456.0688456725</v>
      </c>
      <c r="Q219" s="46" cm="1">
        <f t="array" ref="Q219">SalarioAnualEsperado($B219, $G219, $D219, Q$1, Hombres!$A$1:$DW$117, Mujeres!$A$1:$DW$117 )</f>
        <v>9596548.8890632633</v>
      </c>
      <c r="R219" s="46" cm="1">
        <f t="array" ref="R219">SalarioAnualEsperado($B219, $G219, $D219, R$1, Hombres!$A$1:$DW$117, Mujeres!$A$1:$DW$117 )</f>
        <v>10069801.796219546</v>
      </c>
      <c r="S219" s="46" cm="1">
        <f t="array" ref="S219">SalarioAnualEsperado($B219, $G219, $D219, S$1, Hombres!$A$1:$DW$117, Mujeres!$A$1:$DW$117 )</f>
        <v>10566325.418308217</v>
      </c>
      <c r="T219" s="46" cm="1">
        <f t="array" ref="T219">SalarioAnualEsperado($B219, $G219, $D219, T$1, Hombres!$A$1:$DW$117, Mujeres!$A$1:$DW$117 )</f>
        <v>11087327.27724871</v>
      </c>
      <c r="U219" s="46" cm="1">
        <f t="array" ref="U219">SalarioAnualEsperado($B219, $G219, $D219, U$1, Hombres!$A$1:$DW$117, Mujeres!$A$1:$DW$117 )</f>
        <v>11634039.538874265</v>
      </c>
      <c r="V219" s="46" cm="1">
        <f t="array" ref="V219">SalarioAnualEsperado($B219, $G219, $D219, V$1, Hombres!$A$1:$DW$117, Mujeres!$A$1:$DW$117 )</f>
        <v>12207549.87479775</v>
      </c>
      <c r="W219" s="46" cm="1">
        <f t="array" ref="W219">SalarioAnualEsperado($B219, $G219, $D219, W$1, Hombres!$A$1:$DW$117, Mujeres!$A$1:$DW$117 )</f>
        <v>12808953.56834995</v>
      </c>
      <c r="X219" s="46" cm="1">
        <f t="array" ref="X219">SalarioAnualEsperado($B219, $G219, $D219, X$1, Hombres!$A$1:$DW$117, Mujeres!$A$1:$DW$117 )</f>
        <v>13439328.647406144</v>
      </c>
      <c r="Y219" s="46" cm="1">
        <f t="array" ref="Y219">SalarioAnualEsperado($B219, $G219, $D219, Y$1, Hombres!$A$1:$DW$117, Mujeres!$A$1:$DW$117 )</f>
        <v>14099794.893582096</v>
      </c>
      <c r="Z219" s="46" cm="1">
        <f t="array" ref="Z219">SalarioAnualEsperado($B219, $G219, $D219, Z$1, Hombres!$A$1:$DW$117, Mujeres!$A$1:$DW$117 )</f>
        <v>14791513.485493552</v>
      </c>
      <c r="AA219" s="46" cm="1">
        <f t="array" ref="AA219">SalarioAnualEsperado($B219, $G219, $D219, AA$1, Hombres!$A$1:$DW$117, Mujeres!$A$1:$DW$117 )</f>
        <v>15515685.981996309</v>
      </c>
      <c r="AB219" s="46" cm="1">
        <f t="array" ref="AB219">SalarioAnualEsperado($B219, $G219, $D219, AB$1, Hombres!$A$1:$DW$117, Mujeres!$A$1:$DW$117 )</f>
        <v>16273723.658551402</v>
      </c>
      <c r="AC219" s="46" cm="1">
        <f t="array" ref="AC219">SalarioAnualEsperado($B219, $G219, $D219, AC$1, Hombres!$A$1:$DW$117, Mujeres!$A$1:$DW$117 )</f>
        <v>17067380.540129833</v>
      </c>
      <c r="AD219" s="46" cm="1">
        <f t="array" ref="AD219">SalarioAnualEsperado($B219, $G219, $D219, AD$1, Hombres!$A$1:$DW$117, Mujeres!$A$1:$DW$117 )</f>
        <v>17898617.386122596</v>
      </c>
      <c r="AE219" s="46" cm="1">
        <f t="array" ref="AE219">SalarioAnualEsperado($B219, $G219, $D219, AE$1, Hombres!$A$1:$DW$117, Mujeres!$A$1:$DW$117 )</f>
        <v>18769339.657679439</v>
      </c>
      <c r="AF219" s="46" cm="1">
        <f t="array" ref="AF219">SalarioAnualEsperado($B219, $G219, $D219, AF$1, Hombres!$A$1:$DW$117, Mujeres!$A$1:$DW$117 )</f>
        <v>19680728.459970511</v>
      </c>
      <c r="AG219" s="46" cm="1">
        <f t="array" ref="AG219">SalarioAnualEsperado($B219, $G219, $D219, AG$1, Hombres!$A$1:$DW$117, Mujeres!$A$1:$DW$117 )</f>
        <v>20633869.993167132</v>
      </c>
      <c r="AH219" s="46" cm="1">
        <f t="array" ref="AH219">SalarioAnualEsperado($B219, $G219, $D219, AH$1, Hombres!$A$1:$DW$117, Mujeres!$A$1:$DW$117 )</f>
        <v>21629909.826916508</v>
      </c>
      <c r="AI219" s="46" cm="1">
        <f t="array" ref="AI219">SalarioAnualEsperado($B219, $G219, $D219, AI$1, Hombres!$A$1:$DW$117, Mujeres!$A$1:$DW$117 )</f>
        <v>22670249.238346599</v>
      </c>
      <c r="AJ219" s="46" cm="1">
        <f t="array" ref="AJ219">SalarioAnualEsperado($B219, $G219, $D219, AJ$1, Hombres!$A$1:$DW$117, Mujeres!$A$1:$DW$117 )</f>
        <v>23756517.630379837</v>
      </c>
      <c r="AK219" s="46" cm="1">
        <f t="array" ref="AK219">SalarioAnualEsperado($B219, $G219, $D219, AK$1, Hombres!$A$1:$DW$117, Mujeres!$A$1:$DW$117 )</f>
        <v>24890435.492916271</v>
      </c>
      <c r="AL219" s="46" cm="1">
        <f t="array" ref="AL219">SalarioAnualEsperado($B219, $G219, $D219, AL$1, Hombres!$A$1:$DW$117, Mujeres!$A$1:$DW$117 )</f>
        <v>26074067.303380758</v>
      </c>
      <c r="AM219" s="46" cm="1">
        <f t="array" ref="AM219">SalarioAnualEsperado($B219, $G219, $D219, AM$1, Hombres!$A$1:$DW$117, Mujeres!$A$1:$DW$117 )</f>
        <v>27309848.756800514</v>
      </c>
      <c r="AN219" s="46" cm="1">
        <f t="array" ref="AN219">SalarioAnualEsperado($B219, $G219, $D219, AN$1, Hombres!$A$1:$DW$117, Mujeres!$A$1:$DW$117 )</f>
        <v>28599445.902010363</v>
      </c>
      <c r="AO219" s="46" cm="1">
        <f t="array" ref="AO219">SalarioAnualEsperado($B219, $G219, $D219, AO$1, Hombres!$A$1:$DW$117, Mujeres!$A$1:$DW$117 )</f>
        <v>29944137.062080339</v>
      </c>
      <c r="AP219" s="46" cm="1">
        <f t="array" ref="AP219">SalarioAnualEsperado($B219, $G219, $D219, AP$1, Hombres!$A$1:$DW$117, Mujeres!$A$1:$DW$117 )</f>
        <v>31343873.603849307</v>
      </c>
      <c r="AQ219" s="46" cm="1">
        <f t="array" ref="AQ219">SalarioAnualEsperado($B219, $G219, $D219, AQ$1, Hombres!$A$1:$DW$117, Mujeres!$A$1:$DW$117 )</f>
        <v>32797758.955287967</v>
      </c>
      <c r="AR219" s="46" cm="1">
        <f t="array" ref="AR219">SalarioAnualEsperado($B219, $G219, $D219, AR$1, Hombres!$A$1:$DW$117, Mujeres!$A$1:$DW$117 )</f>
        <v>34304496.982376248</v>
      </c>
      <c r="AS219" s="46" cm="1">
        <f t="array" ref="AS219">SalarioAnualEsperado($B219, $G219, $D219, AS$1, Hombres!$A$1:$DW$117, Mujeres!$A$1:$DW$117 )</f>
        <v>35864344.950879209</v>
      </c>
      <c r="AT219" s="46" cm="1">
        <f t="array" ref="AT219">SalarioAnualEsperado($B219, $G219, $D219, AT$1, Hombres!$A$1:$DW$117, Mujeres!$A$1:$DW$117 )</f>
        <v>37478906.920706958</v>
      </c>
      <c r="AU219" s="46" cm="1">
        <f t="array" ref="AU219">SalarioAnualEsperado($B219, $G219, $D219, AU$1, Hombres!$A$1:$DW$117, Mujeres!$A$1:$DW$117 )</f>
        <v>39149644.101779036</v>
      </c>
      <c r="AV219" s="46" cm="1">
        <f t="array" ref="AV219">SalarioAnualEsperado($B219, $G219, $D219, AV$1, Hombres!$A$1:$DW$117, Mujeres!$A$1:$DW$117 )</f>
        <v>40877901.361928426</v>
      </c>
      <c r="AW219" s="46" cm="1">
        <f t="array" ref="AW219">SalarioAnualEsperado($B219, $G219, $D219, AW$1, Hombres!$A$1:$DW$117, Mujeres!$A$1:$DW$117 )</f>
        <v>42664359.086063839</v>
      </c>
      <c r="AX219" s="46" cm="1">
        <f t="array" ref="AX219">SalarioAnualEsperado($B219, $G219, $D219, AX$1, Hombres!$A$1:$DW$117, Mujeres!$A$1:$DW$117 )</f>
        <v>44507557.746755786</v>
      </c>
      <c r="AY219" s="46" cm="1">
        <f t="array" ref="AY219">SalarioAnualEsperado($B219, $G219, $D219, AY$1, Hombres!$A$1:$DW$117, Mujeres!$A$1:$DW$117 )</f>
        <v>0</v>
      </c>
      <c r="AZ219" s="46" cm="1">
        <f t="array" ref="AZ219">SalarioAnualEsperado($B219, $G219, $D219, AZ$1, Hombres!$A$1:$DW$117, Mujeres!$A$1:$DW$117 )</f>
        <v>0</v>
      </c>
      <c r="BA219" s="46" cm="1">
        <f t="array" ref="BA219">SalarioAnualEsperado($B219, $G219, $D219, BA$1, Hombres!$A$1:$DW$117, Mujeres!$A$1:$DW$117 )</f>
        <v>0</v>
      </c>
      <c r="BB219" s="46" cm="1">
        <f t="array" ref="BB219">SalarioAnualEsperado($B219, $G219, $D219, BB$1, Hombres!$A$1:$DW$117, Mujeres!$A$1:$DW$117 )</f>
        <v>0</v>
      </c>
      <c r="BC219" s="46" cm="1">
        <f t="array" ref="BC219">SalarioAnualEsperado($B219, $G219, $D219, BC$1, Hombres!$A$1:$DW$117, Mujeres!$A$1:$DW$117 )</f>
        <v>0</v>
      </c>
      <c r="BD219" s="46" cm="1">
        <f t="array" ref="BD219">SalarioAnualEsperado($B219, $G219, $D219, BD$1, Hombres!$A$1:$DW$117, Mujeres!$A$1:$DW$117 )</f>
        <v>0</v>
      </c>
      <c r="BE219" s="46" cm="1">
        <f t="array" ref="BE219">SalarioAnualEsperado($B219, $G219, $D219, BE$1, Hombres!$A$1:$DW$117, Mujeres!$A$1:$DW$117 )</f>
        <v>0</v>
      </c>
      <c r="BF219" s="46" cm="1">
        <f t="array" ref="BF219">SalarioAnualEsperado($B219, $G219, $D219, BF$1, Hombres!$A$1:$DW$117, Mujeres!$A$1:$DW$117 )</f>
        <v>0</v>
      </c>
      <c r="BG219" s="46" cm="1">
        <f t="array" ref="BG219">SalarioAnualEsperado($B219, $G219, $D219, BG$1, Hombres!$A$1:$DW$117, Mujeres!$A$1:$DW$117 )</f>
        <v>0</v>
      </c>
      <c r="BH219" s="46" cm="1">
        <f t="array" ref="BH219">SalarioAnualEsperado($B219, $G219, $D219, BH$1, Hombres!$A$1:$DW$117, Mujeres!$A$1:$DW$117 )</f>
        <v>0</v>
      </c>
      <c r="BI219" s="46" cm="1">
        <f t="array" ref="BI219">SalarioAnualEsperado($B219, $G219, $D219, BI$1, Hombres!$A$1:$DW$117, Mujeres!$A$1:$DW$117 )</f>
        <v>0</v>
      </c>
      <c r="BJ219" s="46" cm="1">
        <f t="array" ref="BJ219">SalarioAnualEsperado($B219, $G219, $D219, BJ$1, Hombres!$A$1:$DW$117, Mujeres!$A$1:$DW$117 )</f>
        <v>0</v>
      </c>
      <c r="BK219" s="46" cm="1">
        <f t="array" ref="BK219">SalarioAnualEsperado($B219, $G219, $D219, BK$1, Hombres!$A$1:$DW$117, Mujeres!$A$1:$DW$117 )</f>
        <v>0</v>
      </c>
      <c r="BL219" s="46" cm="1">
        <f t="array" ref="BL219">SalarioAnualEsperado($B219, $G219, $D219, BL$1, Hombres!$A$1:$DW$117, Mujeres!$A$1:$DW$117 )</f>
        <v>0</v>
      </c>
      <c r="BM219" s="46" cm="1">
        <f t="array" ref="BM219">SalarioAnualEsperado($B219, $G219, $D219, BM$1, Hombres!$A$1:$DW$117, Mujeres!$A$1:$DW$117 )</f>
        <v>0</v>
      </c>
      <c r="BN219" s="46" cm="1">
        <f t="array" ref="BN219">SalarioAnualEsperado($B219, $G219, $D219, BN$1, Hombres!$A$1:$DW$117, Mujeres!$A$1:$DW$117 )</f>
        <v>0</v>
      </c>
      <c r="BO219" s="46" cm="1">
        <f t="array" ref="BO219">SalarioAnualEsperado($B219, $G219, $D219, BO$1, Hombres!$A$1:$DW$117, Mujeres!$A$1:$DW$117 )</f>
        <v>0</v>
      </c>
      <c r="BP219" s="46" cm="1">
        <f t="array" ref="BP219">SalarioAnualEsperado($B219, $G219, $D219, BP$1, Hombres!$A$1:$DW$117, Mujeres!$A$1:$DW$117 )</f>
        <v>0</v>
      </c>
      <c r="BQ219" s="46" cm="1">
        <f t="array" ref="BQ219">SalarioAnualEsperado($B219, $G219, $D219, BQ$1, Hombres!$A$1:$DW$117, Mujeres!$A$1:$DW$117 )</f>
        <v>0</v>
      </c>
      <c r="BR219" s="46" cm="1">
        <f t="array" ref="BR219">SalarioAnualEsperado($B219, $G219, $D219, BR$1, Hombres!$A$1:$DW$117, Mujeres!$A$1:$DW$117 )</f>
        <v>0</v>
      </c>
      <c r="BS219" s="46" cm="1">
        <f t="array" ref="BS219">SalarioAnualEsperado($B219, $G219, $D219, BS$1, Hombres!$A$1:$DW$117, Mujeres!$A$1:$DW$117 )</f>
        <v>0</v>
      </c>
      <c r="BT219" s="46" cm="1">
        <f t="array" ref="BT219">SalarioAnualEsperado($B219, $G219, $D219, BT$1, Hombres!$A$1:$DW$117, Mujeres!$A$1:$DW$117 )</f>
        <v>0</v>
      </c>
      <c r="BU219" s="46" cm="1">
        <f t="array" ref="BU219">SalarioAnualEsperado($B219, $G219, $D219, BU$1, Hombres!$A$1:$DW$117, Mujeres!$A$1:$DW$117 )</f>
        <v>0</v>
      </c>
      <c r="BV219" s="46" cm="1">
        <f t="array" ref="BV219">SalarioAnualEsperado($B219, $G219, $D219, BV$1, Hombres!$A$1:$DW$117, Mujeres!$A$1:$DW$117 )</f>
        <v>0</v>
      </c>
      <c r="BW219" s="46" cm="1">
        <f t="array" ref="BW219">SalarioAnualEsperado($B219, $G219, $D219, BW$1, Hombres!$A$1:$DW$117, Mujeres!$A$1:$DW$117 )</f>
        <v>0</v>
      </c>
      <c r="BX219" s="46" cm="1">
        <f t="array" ref="BX219">SalarioAnualEsperado($B219, $G219, $D219, BX$1, Hombres!$A$1:$DW$117, Mujeres!$A$1:$DW$117 )</f>
        <v>0</v>
      </c>
      <c r="BY219" s="46" cm="1">
        <f t="array" ref="BY219">SalarioAnualEsperado($B219, $G219, $D219, BY$1, Hombres!$A$1:$DW$117, Mujeres!$A$1:$DW$117 )</f>
        <v>0</v>
      </c>
      <c r="BZ219" s="46" cm="1">
        <f t="array" ref="BZ219">SalarioAnualEsperado($B219, $G219, $D219, BZ$1, Hombres!$A$1:$DW$117, Mujeres!$A$1:$DW$117 )</f>
        <v>0</v>
      </c>
      <c r="CA219" s="46" cm="1">
        <f t="array" ref="CA219">SalarioAnualEsperado($B219, $G219, $D219, CA$1, Hombres!$A$1:$DW$117, Mujeres!$A$1:$DW$117 )</f>
        <v>0</v>
      </c>
      <c r="CB219" s="46" cm="1">
        <f t="array" ref="CB219">SalarioAnualEsperado($B219, $G219, $D219, CB$1, Hombres!$A$1:$DW$117, Mujeres!$A$1:$DW$117 )</f>
        <v>0</v>
      </c>
      <c r="CC219" s="46" cm="1">
        <f t="array" ref="CC219">SalarioAnualEsperado($B219, $G219, $D219, CC$1, Hombres!$A$1:$DW$117, Mujeres!$A$1:$DW$117 )</f>
        <v>0</v>
      </c>
      <c r="CD219" s="46" cm="1">
        <f t="array" ref="CD219">SalarioAnualEsperado($B219, $G219, $D219, CD$1, Hombres!$A$1:$DW$117, Mujeres!$A$1:$DW$117 )</f>
        <v>0</v>
      </c>
      <c r="CE219" s="46" cm="1">
        <f t="array" ref="CE219">SalarioAnualEsperado($B219, $G219, $D219, CE$1, Hombres!$A$1:$DW$117, Mujeres!$A$1:$DW$117 )</f>
        <v>0</v>
      </c>
      <c r="CF219" s="46" cm="1">
        <f t="array" ref="CF219">SalarioAnualEsperado($B219, $G219, $D219, CF$1, Hombres!$A$1:$DW$117, Mujeres!$A$1:$DW$117 )</f>
        <v>0</v>
      </c>
      <c r="CG219" s="46" cm="1">
        <f t="array" ref="CG219">SalarioAnualEsperado($B219, $G219, $D219, CG$1, Hombres!$A$1:$DW$117, Mujeres!$A$1:$DW$117 )</f>
        <v>0</v>
      </c>
      <c r="CH219" s="46" cm="1">
        <f t="array" ref="CH219">SalarioAnualEsperado($B219, $G219, $D219, CH$1, Hombres!$A$1:$DW$117, Mujeres!$A$1:$DW$117 )</f>
        <v>0</v>
      </c>
      <c r="CI219" s="46" cm="1">
        <f t="array" ref="CI219">SalarioAnualEsperado($B219, $G219, $D219, CI$1, Hombres!$A$1:$DW$117, Mujeres!$A$1:$DW$117 )</f>
        <v>0</v>
      </c>
      <c r="CJ219" s="46" cm="1">
        <f t="array" ref="CJ219">SalarioAnualEsperado($B219, $G219, $D219, CJ$1, Hombres!$A$1:$DW$117, Mujeres!$A$1:$DW$117 )</f>
        <v>0</v>
      </c>
      <c r="CK219" s="46" cm="1">
        <f t="array" ref="CK219">SalarioAnualEsperado($B219, $G219, $D219, CK$1, Hombres!$A$1:$DW$117, Mujeres!$A$1:$DW$117 )</f>
        <v>0</v>
      </c>
      <c r="CL219" s="46" cm="1">
        <f t="array" ref="CL219">SalarioAnualEsperado($B219, $G219, $D219, CL$1, Hombres!$A$1:$DW$117, Mujeres!$A$1:$DW$117 )</f>
        <v>0</v>
      </c>
      <c r="CM219" s="46" cm="1">
        <f t="array" ref="CM219">SalarioAnualEsperado($B219, $G219, $D219, CM$1, Hombres!$A$1:$DW$117, Mujeres!$A$1:$DW$117 )</f>
        <v>0</v>
      </c>
      <c r="CN219" s="46" cm="1">
        <f t="array" ref="CN219">SalarioAnualEsperado($B219, $G219, $D219, CN$1, Hombres!$A$1:$DW$117, Mujeres!$A$1:$DW$117 )</f>
        <v>0</v>
      </c>
      <c r="CO219" s="46" cm="1">
        <f t="array" ref="CO219">SalarioAnualEsperado($B219, $G219, $D219, CO$1, Hombres!$A$1:$DW$117, Mujeres!$A$1:$DW$117 )</f>
        <v>0</v>
      </c>
      <c r="CP219" s="46" cm="1">
        <f t="array" ref="CP219">SalarioAnualEsperado($B219, $G219, $D219, CP$1, Hombres!$A$1:$DW$117, Mujeres!$A$1:$DW$117 )</f>
        <v>0</v>
      </c>
      <c r="CQ219" s="46" cm="1">
        <f t="array" ref="CQ219">SalarioAnualEsperado($B219, $G219, $D219, CQ$1, Hombres!$A$1:$DW$117, Mujeres!$A$1:$DW$117 )</f>
        <v>0</v>
      </c>
      <c r="CR219" s="46" cm="1">
        <f t="array" ref="CR219">SalarioAnualEsperado($B219, $G219, $D219, CR$1, Hombres!$A$1:$DW$117, Mujeres!$A$1:$DW$117 )</f>
        <v>0</v>
      </c>
      <c r="CS219" s="46" cm="1">
        <f t="array" ref="CS219">SalarioAnualEsperado($B219, $G219, $D219, CS$1, Hombres!$A$1:$DW$117, Mujeres!$A$1:$DW$117 )</f>
        <v>0</v>
      </c>
      <c r="CT219" s="46" cm="1">
        <f t="array" ref="CT219">SalarioAnualEsperado($B219, $G219, $D219, CT$1, Hombres!$A$1:$DW$117, Mujeres!$A$1:$DW$117 )</f>
        <v>0</v>
      </c>
      <c r="CU219" s="46" cm="1">
        <f t="array" ref="CU219">SalarioAnualEsperado($B219, $G219, $D219, CU$1, Hombres!$A$1:$DW$117, Mujeres!$A$1:$DW$117 )</f>
        <v>0</v>
      </c>
      <c r="CV219" s="46" cm="1">
        <f t="array" ref="CV219">SalarioAnualEsperado($B219, $G219, $D219, CV$1, Hombres!$A$1:$DW$117, Mujeres!$A$1:$DW$117 )</f>
        <v>0</v>
      </c>
      <c r="CW219" s="46" cm="1">
        <f t="array" ref="CW219">SalarioAnualEsperado($B219, $G219, $D219, CW$1, Hombres!$A$1:$DW$117, Mujeres!$A$1:$DW$117 )</f>
        <v>0</v>
      </c>
      <c r="CX219" s="46" cm="1">
        <f t="array" ref="CX219">SalarioAnualEsperado($B219, $G219, $D219, CX$1, Hombres!$A$1:$DW$117, Mujeres!$A$1:$DW$117 )</f>
        <v>0</v>
      </c>
      <c r="CY219" s="46" cm="1">
        <f t="array" ref="CY219">SalarioAnualEsperado($B219, $G219, $D219, CY$1, Hombres!$A$1:$DW$117, Mujeres!$A$1:$DW$117 )</f>
        <v>0</v>
      </c>
      <c r="CZ219" s="46" cm="1">
        <f t="array" ref="CZ219">SalarioAnualEsperado($B219, $G219, $D219, CZ$1, Hombres!$A$1:$DW$117, Mujeres!$A$1:$DW$117 )</f>
        <v>0</v>
      </c>
      <c r="DA219" s="46" cm="1">
        <f t="array" ref="DA219">SalarioAnualEsperado($B219, $G219, $D219, DA$1, Hombres!$A$1:$DW$117, Mujeres!$A$1:$DW$117 )</f>
        <v>0</v>
      </c>
      <c r="DB219" s="46" cm="1">
        <f t="array" ref="DB219">SalarioAnualEsperado($B219, $G219, $D219, DB$1, Hombres!$A$1:$DW$117, Mujeres!$A$1:$DW$117 )</f>
        <v>0</v>
      </c>
      <c r="DC219" s="46" cm="1">
        <f t="array" ref="DC219">SalarioAnualEsperado($B219, $G219, $D219, DC$1, Hombres!$A$1:$DW$117, Mujeres!$A$1:$DW$117 )</f>
        <v>0</v>
      </c>
    </row>
    <row r="220" spans="1:107" x14ac:dyDescent="0.2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6" cm="1">
        <f t="array" ref="L220">SalarioAnualEsperado($B220, $G220, $D220, L$1, Hombres!$A$1:$DW$117, Mujeres!$A$1:$DW$117 )</f>
        <v>37836749.600000001</v>
      </c>
      <c r="M220" s="46" cm="1">
        <f t="array" ref="M220">SalarioAnualEsperado($B220, $G220, $D220, M$1, Hombres!$A$1:$DW$117, Mujeres!$A$1:$DW$117 )</f>
        <v>39727641.08785671</v>
      </c>
      <c r="N220" s="46" cm="1">
        <f t="array" ref="N220">SalarioAnualEsperado($B220, $G220, $D220, N$1, Hombres!$A$1:$DW$117, Mujeres!$A$1:$DW$117 )</f>
        <v>41711836.171362534</v>
      </c>
      <c r="O220" s="46" cm="1">
        <f t="array" ref="O220">SalarioAnualEsperado($B220, $G220, $D220, O$1, Hombres!$A$1:$DW$117, Mujeres!$A$1:$DW$117 )</f>
        <v>43793839.018465169</v>
      </c>
      <c r="P220" s="46" cm="1">
        <f t="array" ref="P220">SalarioAnualEsperado($B220, $G220, $D220, P$1, Hombres!$A$1:$DW$117, Mujeres!$A$1:$DW$117 )</f>
        <v>45978281.352856189</v>
      </c>
      <c r="Q220" s="46" cm="1">
        <f t="array" ref="Q220">SalarioAnualEsperado($B220, $G220, $D220, Q$1, Hombres!$A$1:$DW$117, Mujeres!$A$1:$DW$117 )</f>
        <v>48269978.793599203</v>
      </c>
      <c r="R220" s="46" cm="1">
        <f t="array" ref="R220">SalarioAnualEsperado($B220, $G220, $D220, R$1, Hombres!$A$1:$DW$117, Mujeres!$A$1:$DW$117 )</f>
        <v>50673959.121295378</v>
      </c>
      <c r="S220" s="46" cm="1">
        <f t="array" ref="S220">SalarioAnualEsperado($B220, $G220, $D220, S$1, Hombres!$A$1:$DW$117, Mujeres!$A$1:$DW$117 )</f>
        <v>53195178.194332652</v>
      </c>
      <c r="T220" s="46" cm="1">
        <f t="array" ref="T220">SalarioAnualEsperado($B220, $G220, $D220, T$1, Hombres!$A$1:$DW$117, Mujeres!$A$1:$DW$117 )</f>
        <v>55838361.187567033</v>
      </c>
      <c r="U220" s="46" cm="1">
        <f t="array" ref="U220">SalarioAnualEsperado($B220, $G220, $D220, U$1, Hombres!$A$1:$DW$117, Mujeres!$A$1:$DW$117 )</f>
        <v>58608691.105734125</v>
      </c>
      <c r="V220" s="46" cm="1">
        <f t="array" ref="V220">SalarioAnualEsperado($B220, $G220, $D220, V$1, Hombres!$A$1:$DW$117, Mujeres!$A$1:$DW$117 )</f>
        <v>61511854.544736333</v>
      </c>
      <c r="W220" s="46" cm="1">
        <f t="array" ref="W220">SalarioAnualEsperado($B220, $G220, $D220, W$1, Hombres!$A$1:$DW$117, Mujeres!$A$1:$DW$117 )</f>
        <v>64554256.347498894</v>
      </c>
      <c r="X220" s="46" cm="1">
        <f t="array" ref="X220">SalarioAnualEsperado($B220, $G220, $D220, X$1, Hombres!$A$1:$DW$117, Mujeres!$A$1:$DW$117 )</f>
        <v>67742300.987495527</v>
      </c>
      <c r="Y220" s="46" cm="1">
        <f t="array" ref="Y220">SalarioAnualEsperado($B220, $G220, $D220, Y$1, Hombres!$A$1:$DW$117, Mujeres!$A$1:$DW$117 )</f>
        <v>71082180.625624523</v>
      </c>
      <c r="Z220" s="46" cm="1">
        <f t="array" ref="Z220">SalarioAnualEsperado($B220, $G220, $D220, Z$1, Hombres!$A$1:$DW$117, Mujeres!$A$1:$DW$117 )</f>
        <v>74580280.619014099</v>
      </c>
      <c r="AA220" s="46" cm="1">
        <f t="array" ref="AA220">SalarioAnualEsperado($B220, $G220, $D220, AA$1, Hombres!$A$1:$DW$117, Mujeres!$A$1:$DW$117 )</f>
        <v>78243446.086898133</v>
      </c>
      <c r="AB220" s="46" cm="1">
        <f t="array" ref="AB220">SalarioAnualEsperado($B220, $G220, $D220, AB$1, Hombres!$A$1:$DW$117, Mujeres!$A$1:$DW$117 )</f>
        <v>82079005.784256995</v>
      </c>
      <c r="AC220" s="46" cm="1">
        <f t="array" ref="AC220">SalarioAnualEsperado($B220, $G220, $D220, AC$1, Hombres!$A$1:$DW$117, Mujeres!$A$1:$DW$117 )</f>
        <v>86093973.254766867</v>
      </c>
      <c r="AD220" s="46" cm="1">
        <f t="array" ref="AD220">SalarioAnualEsperado($B220, $G220, $D220, AD$1, Hombres!$A$1:$DW$117, Mujeres!$A$1:$DW$117 )</f>
        <v>90294021.089120314</v>
      </c>
      <c r="AE220" s="46" cm="1">
        <f t="array" ref="AE220">SalarioAnualEsperado($B220, $G220, $D220, AE$1, Hombres!$A$1:$DW$117, Mujeres!$A$1:$DW$117 )</f>
        <v>94685315.210132554</v>
      </c>
      <c r="AF220" s="46" cm="1">
        <f t="array" ref="AF220">SalarioAnualEsperado($B220, $G220, $D220, AF$1, Hombres!$A$1:$DW$117, Mujeres!$A$1:$DW$117 )</f>
        <v>99275310.580653504</v>
      </c>
      <c r="AG220" s="46" cm="1">
        <f t="array" ref="AG220">SalarioAnualEsperado($B220, $G220, $D220, AG$1, Hombres!$A$1:$DW$117, Mujeres!$A$1:$DW$117 )</f>
        <v>104073470.95934057</v>
      </c>
      <c r="AH220" s="46" cm="1">
        <f t="array" ref="AH220">SalarioAnualEsperado($B220, $G220, $D220, AH$1, Hombres!$A$1:$DW$117, Mujeres!$A$1:$DW$117 )</f>
        <v>109088665.16802827</v>
      </c>
      <c r="AI220" s="46" cm="1">
        <f t="array" ref="AI220">SalarioAnualEsperado($B220, $G220, $D220, AI$1, Hombres!$A$1:$DW$117, Mujeres!$A$1:$DW$117 )</f>
        <v>114327382.46582757</v>
      </c>
      <c r="AJ220" s="46" cm="1">
        <f t="array" ref="AJ220">SalarioAnualEsperado($B220, $G220, $D220, AJ$1, Hombres!$A$1:$DW$117, Mujeres!$A$1:$DW$117 )</f>
        <v>119793858.11659235</v>
      </c>
      <c r="AK220" s="46" cm="1">
        <f t="array" ref="AK220">SalarioAnualEsperado($B220, $G220, $D220, AK$1, Hombres!$A$1:$DW$117, Mujeres!$A$1:$DW$117 )</f>
        <v>125491377.92817608</v>
      </c>
      <c r="AL220" s="46" cm="1">
        <f t="array" ref="AL220">SalarioAnualEsperado($B220, $G220, $D220, AL$1, Hombres!$A$1:$DW$117, Mujeres!$A$1:$DW$117 )</f>
        <v>131422817.10271291</v>
      </c>
      <c r="AM220" s="46" cm="1">
        <f t="array" ref="AM220">SalarioAnualEsperado($B220, $G220, $D220, AM$1, Hombres!$A$1:$DW$117, Mujeres!$A$1:$DW$117 )</f>
        <v>0</v>
      </c>
      <c r="AN220" s="46" cm="1">
        <f t="array" ref="AN220">SalarioAnualEsperado($B220, $G220, $D220, AN$1, Hombres!$A$1:$DW$117, Mujeres!$A$1:$DW$117 )</f>
        <v>0</v>
      </c>
      <c r="AO220" s="46" cm="1">
        <f t="array" ref="AO220">SalarioAnualEsperado($B220, $G220, $D220, AO$1, Hombres!$A$1:$DW$117, Mujeres!$A$1:$DW$117 )</f>
        <v>0</v>
      </c>
      <c r="AP220" s="46" cm="1">
        <f t="array" ref="AP220">SalarioAnualEsperado($B220, $G220, $D220, AP$1, Hombres!$A$1:$DW$117, Mujeres!$A$1:$DW$117 )</f>
        <v>0</v>
      </c>
      <c r="AQ220" s="46" cm="1">
        <f t="array" ref="AQ220">SalarioAnualEsperado($B220, $G220, $D220, AQ$1, Hombres!$A$1:$DW$117, Mujeres!$A$1:$DW$117 )</f>
        <v>0</v>
      </c>
      <c r="AR220" s="46" cm="1">
        <f t="array" ref="AR220">SalarioAnualEsperado($B220, $G220, $D220, AR$1, Hombres!$A$1:$DW$117, Mujeres!$A$1:$DW$117 )</f>
        <v>0</v>
      </c>
      <c r="AS220" s="46" cm="1">
        <f t="array" ref="AS220">SalarioAnualEsperado($B220, $G220, $D220, AS$1, Hombres!$A$1:$DW$117, Mujeres!$A$1:$DW$117 )</f>
        <v>0</v>
      </c>
      <c r="AT220" s="46" cm="1">
        <f t="array" ref="AT220">SalarioAnualEsperado($B220, $G220, $D220, AT$1, Hombres!$A$1:$DW$117, Mujeres!$A$1:$DW$117 )</f>
        <v>0</v>
      </c>
      <c r="AU220" s="46" cm="1">
        <f t="array" ref="AU220">SalarioAnualEsperado($B220, $G220, $D220, AU$1, Hombres!$A$1:$DW$117, Mujeres!$A$1:$DW$117 )</f>
        <v>0</v>
      </c>
      <c r="AV220" s="46" cm="1">
        <f t="array" ref="AV220">SalarioAnualEsperado($B220, $G220, $D220, AV$1, Hombres!$A$1:$DW$117, Mujeres!$A$1:$DW$117 )</f>
        <v>0</v>
      </c>
      <c r="AW220" s="46" cm="1">
        <f t="array" ref="AW220">SalarioAnualEsperado($B220, $G220, $D220, AW$1, Hombres!$A$1:$DW$117, Mujeres!$A$1:$DW$117 )</f>
        <v>0</v>
      </c>
      <c r="AX220" s="46" cm="1">
        <f t="array" ref="AX220">SalarioAnualEsperado($B220, $G220, $D220, AX$1, Hombres!$A$1:$DW$117, Mujeres!$A$1:$DW$117 )</f>
        <v>0</v>
      </c>
      <c r="AY220" s="46" cm="1">
        <f t="array" ref="AY220">SalarioAnualEsperado($B220, $G220, $D220, AY$1, Hombres!$A$1:$DW$117, Mujeres!$A$1:$DW$117 )</f>
        <v>0</v>
      </c>
      <c r="AZ220" s="46" cm="1">
        <f t="array" ref="AZ220">SalarioAnualEsperado($B220, $G220, $D220, AZ$1, Hombres!$A$1:$DW$117, Mujeres!$A$1:$DW$117 )</f>
        <v>0</v>
      </c>
      <c r="BA220" s="46" cm="1">
        <f t="array" ref="BA220">SalarioAnualEsperado($B220, $G220, $D220, BA$1, Hombres!$A$1:$DW$117, Mujeres!$A$1:$DW$117 )</f>
        <v>0</v>
      </c>
      <c r="BB220" s="46" cm="1">
        <f t="array" ref="BB220">SalarioAnualEsperado($B220, $G220, $D220, BB$1, Hombres!$A$1:$DW$117, Mujeres!$A$1:$DW$117 )</f>
        <v>0</v>
      </c>
      <c r="BC220" s="46" cm="1">
        <f t="array" ref="BC220">SalarioAnualEsperado($B220, $G220, $D220, BC$1, Hombres!$A$1:$DW$117, Mujeres!$A$1:$DW$117 )</f>
        <v>0</v>
      </c>
      <c r="BD220" s="46" cm="1">
        <f t="array" ref="BD220">SalarioAnualEsperado($B220, $G220, $D220, BD$1, Hombres!$A$1:$DW$117, Mujeres!$A$1:$DW$117 )</f>
        <v>0</v>
      </c>
      <c r="BE220" s="46" cm="1">
        <f t="array" ref="BE220">SalarioAnualEsperado($B220, $G220, $D220, BE$1, Hombres!$A$1:$DW$117, Mujeres!$A$1:$DW$117 )</f>
        <v>0</v>
      </c>
      <c r="BF220" s="46" cm="1">
        <f t="array" ref="BF220">SalarioAnualEsperado($B220, $G220, $D220, BF$1, Hombres!$A$1:$DW$117, Mujeres!$A$1:$DW$117 )</f>
        <v>0</v>
      </c>
      <c r="BG220" s="46" cm="1">
        <f t="array" ref="BG220">SalarioAnualEsperado($B220, $G220, $D220, BG$1, Hombres!$A$1:$DW$117, Mujeres!$A$1:$DW$117 )</f>
        <v>0</v>
      </c>
      <c r="BH220" s="46" cm="1">
        <f t="array" ref="BH220">SalarioAnualEsperado($B220, $G220, $D220, BH$1, Hombres!$A$1:$DW$117, Mujeres!$A$1:$DW$117 )</f>
        <v>0</v>
      </c>
      <c r="BI220" s="46" cm="1">
        <f t="array" ref="BI220">SalarioAnualEsperado($B220, $G220, $D220, BI$1, Hombres!$A$1:$DW$117, Mujeres!$A$1:$DW$117 )</f>
        <v>0</v>
      </c>
      <c r="BJ220" s="46" cm="1">
        <f t="array" ref="BJ220">SalarioAnualEsperado($B220, $G220, $D220, BJ$1, Hombres!$A$1:$DW$117, Mujeres!$A$1:$DW$117 )</f>
        <v>0</v>
      </c>
      <c r="BK220" s="46" cm="1">
        <f t="array" ref="BK220">SalarioAnualEsperado($B220, $G220, $D220, BK$1, Hombres!$A$1:$DW$117, Mujeres!$A$1:$DW$117 )</f>
        <v>0</v>
      </c>
      <c r="BL220" s="46" cm="1">
        <f t="array" ref="BL220">SalarioAnualEsperado($B220, $G220, $D220, BL$1, Hombres!$A$1:$DW$117, Mujeres!$A$1:$DW$117 )</f>
        <v>0</v>
      </c>
      <c r="BM220" s="46" cm="1">
        <f t="array" ref="BM220">SalarioAnualEsperado($B220, $G220, $D220, BM$1, Hombres!$A$1:$DW$117, Mujeres!$A$1:$DW$117 )</f>
        <v>0</v>
      </c>
      <c r="BN220" s="46" cm="1">
        <f t="array" ref="BN220">SalarioAnualEsperado($B220, $G220, $D220, BN$1, Hombres!$A$1:$DW$117, Mujeres!$A$1:$DW$117 )</f>
        <v>0</v>
      </c>
      <c r="BO220" s="46" cm="1">
        <f t="array" ref="BO220">SalarioAnualEsperado($B220, $G220, $D220, BO$1, Hombres!$A$1:$DW$117, Mujeres!$A$1:$DW$117 )</f>
        <v>0</v>
      </c>
      <c r="BP220" s="46" cm="1">
        <f t="array" ref="BP220">SalarioAnualEsperado($B220, $G220, $D220, BP$1, Hombres!$A$1:$DW$117, Mujeres!$A$1:$DW$117 )</f>
        <v>0</v>
      </c>
      <c r="BQ220" s="46" cm="1">
        <f t="array" ref="BQ220">SalarioAnualEsperado($B220, $G220, $D220, BQ$1, Hombres!$A$1:$DW$117, Mujeres!$A$1:$DW$117 )</f>
        <v>0</v>
      </c>
      <c r="BR220" s="46" cm="1">
        <f t="array" ref="BR220">SalarioAnualEsperado($B220, $G220, $D220, BR$1, Hombres!$A$1:$DW$117, Mujeres!$A$1:$DW$117 )</f>
        <v>0</v>
      </c>
      <c r="BS220" s="46" cm="1">
        <f t="array" ref="BS220">SalarioAnualEsperado($B220, $G220, $D220, BS$1, Hombres!$A$1:$DW$117, Mujeres!$A$1:$DW$117 )</f>
        <v>0</v>
      </c>
      <c r="BT220" s="46" cm="1">
        <f t="array" ref="BT220">SalarioAnualEsperado($B220, $G220, $D220, BT$1, Hombres!$A$1:$DW$117, Mujeres!$A$1:$DW$117 )</f>
        <v>0</v>
      </c>
      <c r="BU220" s="46" cm="1">
        <f t="array" ref="BU220">SalarioAnualEsperado($B220, $G220, $D220, BU$1, Hombres!$A$1:$DW$117, Mujeres!$A$1:$DW$117 )</f>
        <v>0</v>
      </c>
      <c r="BV220" s="46" cm="1">
        <f t="array" ref="BV220">SalarioAnualEsperado($B220, $G220, $D220, BV$1, Hombres!$A$1:$DW$117, Mujeres!$A$1:$DW$117 )</f>
        <v>0</v>
      </c>
      <c r="BW220" s="46" cm="1">
        <f t="array" ref="BW220">SalarioAnualEsperado($B220, $G220, $D220, BW$1, Hombres!$A$1:$DW$117, Mujeres!$A$1:$DW$117 )</f>
        <v>0</v>
      </c>
      <c r="BX220" s="46" cm="1">
        <f t="array" ref="BX220">SalarioAnualEsperado($B220, $G220, $D220, BX$1, Hombres!$A$1:$DW$117, Mujeres!$A$1:$DW$117 )</f>
        <v>0</v>
      </c>
      <c r="BY220" s="46" cm="1">
        <f t="array" ref="BY220">SalarioAnualEsperado($B220, $G220, $D220, BY$1, Hombres!$A$1:$DW$117, Mujeres!$A$1:$DW$117 )</f>
        <v>0</v>
      </c>
      <c r="BZ220" s="46" cm="1">
        <f t="array" ref="BZ220">SalarioAnualEsperado($B220, $G220, $D220, BZ$1, Hombres!$A$1:$DW$117, Mujeres!$A$1:$DW$117 )</f>
        <v>0</v>
      </c>
      <c r="CA220" s="46" cm="1">
        <f t="array" ref="CA220">SalarioAnualEsperado($B220, $G220, $D220, CA$1, Hombres!$A$1:$DW$117, Mujeres!$A$1:$DW$117 )</f>
        <v>0</v>
      </c>
      <c r="CB220" s="46" cm="1">
        <f t="array" ref="CB220">SalarioAnualEsperado($B220, $G220, $D220, CB$1, Hombres!$A$1:$DW$117, Mujeres!$A$1:$DW$117 )</f>
        <v>0</v>
      </c>
      <c r="CC220" s="46" cm="1">
        <f t="array" ref="CC220">SalarioAnualEsperado($B220, $G220, $D220, CC$1, Hombres!$A$1:$DW$117, Mujeres!$A$1:$DW$117 )</f>
        <v>0</v>
      </c>
      <c r="CD220" s="46" cm="1">
        <f t="array" ref="CD220">SalarioAnualEsperado($B220, $G220, $D220, CD$1, Hombres!$A$1:$DW$117, Mujeres!$A$1:$DW$117 )</f>
        <v>0</v>
      </c>
      <c r="CE220" s="46" cm="1">
        <f t="array" ref="CE220">SalarioAnualEsperado($B220, $G220, $D220, CE$1, Hombres!$A$1:$DW$117, Mujeres!$A$1:$DW$117 )</f>
        <v>0</v>
      </c>
      <c r="CF220" s="46" cm="1">
        <f t="array" ref="CF220">SalarioAnualEsperado($B220, $G220, $D220, CF$1, Hombres!$A$1:$DW$117, Mujeres!$A$1:$DW$117 )</f>
        <v>0</v>
      </c>
      <c r="CG220" s="46" cm="1">
        <f t="array" ref="CG220">SalarioAnualEsperado($B220, $G220, $D220, CG$1, Hombres!$A$1:$DW$117, Mujeres!$A$1:$DW$117 )</f>
        <v>0</v>
      </c>
      <c r="CH220" s="46" cm="1">
        <f t="array" ref="CH220">SalarioAnualEsperado($B220, $G220, $D220, CH$1, Hombres!$A$1:$DW$117, Mujeres!$A$1:$DW$117 )</f>
        <v>0</v>
      </c>
      <c r="CI220" s="46" cm="1">
        <f t="array" ref="CI220">SalarioAnualEsperado($B220, $G220, $D220, CI$1, Hombres!$A$1:$DW$117, Mujeres!$A$1:$DW$117 )</f>
        <v>0</v>
      </c>
      <c r="CJ220" s="46" cm="1">
        <f t="array" ref="CJ220">SalarioAnualEsperado($B220, $G220, $D220, CJ$1, Hombres!$A$1:$DW$117, Mujeres!$A$1:$DW$117 )</f>
        <v>0</v>
      </c>
      <c r="CK220" s="46" cm="1">
        <f t="array" ref="CK220">SalarioAnualEsperado($B220, $G220, $D220, CK$1, Hombres!$A$1:$DW$117, Mujeres!$A$1:$DW$117 )</f>
        <v>0</v>
      </c>
      <c r="CL220" s="46" cm="1">
        <f t="array" ref="CL220">SalarioAnualEsperado($B220, $G220, $D220, CL$1, Hombres!$A$1:$DW$117, Mujeres!$A$1:$DW$117 )</f>
        <v>0</v>
      </c>
      <c r="CM220" s="46" cm="1">
        <f t="array" ref="CM220">SalarioAnualEsperado($B220, $G220, $D220, CM$1, Hombres!$A$1:$DW$117, Mujeres!$A$1:$DW$117 )</f>
        <v>0</v>
      </c>
      <c r="CN220" s="46" cm="1">
        <f t="array" ref="CN220">SalarioAnualEsperado($B220, $G220, $D220, CN$1, Hombres!$A$1:$DW$117, Mujeres!$A$1:$DW$117 )</f>
        <v>0</v>
      </c>
      <c r="CO220" s="46" cm="1">
        <f t="array" ref="CO220">SalarioAnualEsperado($B220, $G220, $D220, CO$1, Hombres!$A$1:$DW$117, Mujeres!$A$1:$DW$117 )</f>
        <v>0</v>
      </c>
      <c r="CP220" s="46" cm="1">
        <f t="array" ref="CP220">SalarioAnualEsperado($B220, $G220, $D220, CP$1, Hombres!$A$1:$DW$117, Mujeres!$A$1:$DW$117 )</f>
        <v>0</v>
      </c>
      <c r="CQ220" s="46" cm="1">
        <f t="array" ref="CQ220">SalarioAnualEsperado($B220, $G220, $D220, CQ$1, Hombres!$A$1:$DW$117, Mujeres!$A$1:$DW$117 )</f>
        <v>0</v>
      </c>
      <c r="CR220" s="46" cm="1">
        <f t="array" ref="CR220">SalarioAnualEsperado($B220, $G220, $D220, CR$1, Hombres!$A$1:$DW$117, Mujeres!$A$1:$DW$117 )</f>
        <v>0</v>
      </c>
      <c r="CS220" s="46" cm="1">
        <f t="array" ref="CS220">SalarioAnualEsperado($B220, $G220, $D220, CS$1, Hombres!$A$1:$DW$117, Mujeres!$A$1:$DW$117 )</f>
        <v>0</v>
      </c>
      <c r="CT220" s="46" cm="1">
        <f t="array" ref="CT220">SalarioAnualEsperado($B220, $G220, $D220, CT$1, Hombres!$A$1:$DW$117, Mujeres!$A$1:$DW$117 )</f>
        <v>0</v>
      </c>
      <c r="CU220" s="46" cm="1">
        <f t="array" ref="CU220">SalarioAnualEsperado($B220, $G220, $D220, CU$1, Hombres!$A$1:$DW$117, Mujeres!$A$1:$DW$117 )</f>
        <v>0</v>
      </c>
      <c r="CV220" s="46" cm="1">
        <f t="array" ref="CV220">SalarioAnualEsperado($B220, $G220, $D220, CV$1, Hombres!$A$1:$DW$117, Mujeres!$A$1:$DW$117 )</f>
        <v>0</v>
      </c>
      <c r="CW220" s="46" cm="1">
        <f t="array" ref="CW220">SalarioAnualEsperado($B220, $G220, $D220, CW$1, Hombres!$A$1:$DW$117, Mujeres!$A$1:$DW$117 )</f>
        <v>0</v>
      </c>
      <c r="CX220" s="46" cm="1">
        <f t="array" ref="CX220">SalarioAnualEsperado($B220, $G220, $D220, CX$1, Hombres!$A$1:$DW$117, Mujeres!$A$1:$DW$117 )</f>
        <v>0</v>
      </c>
      <c r="CY220" s="46" cm="1">
        <f t="array" ref="CY220">SalarioAnualEsperado($B220, $G220, $D220, CY$1, Hombres!$A$1:$DW$117, Mujeres!$A$1:$DW$117 )</f>
        <v>0</v>
      </c>
      <c r="CZ220" s="46" cm="1">
        <f t="array" ref="CZ220">SalarioAnualEsperado($B220, $G220, $D220, CZ$1, Hombres!$A$1:$DW$117, Mujeres!$A$1:$DW$117 )</f>
        <v>0</v>
      </c>
      <c r="DA220" s="46" cm="1">
        <f t="array" ref="DA220">SalarioAnualEsperado($B220, $G220, $D220, DA$1, Hombres!$A$1:$DW$117, Mujeres!$A$1:$DW$117 )</f>
        <v>0</v>
      </c>
      <c r="DB220" s="46" cm="1">
        <f t="array" ref="DB220">SalarioAnualEsperado($B220, $G220, $D220, DB$1, Hombres!$A$1:$DW$117, Mujeres!$A$1:$DW$117 )</f>
        <v>0</v>
      </c>
      <c r="DC220" s="46" cm="1">
        <f t="array" ref="DC220">SalarioAnualEsperado($B220, $G220, $D220, DC$1, Hombres!$A$1:$DW$117, Mujeres!$A$1:$DW$117 )</f>
        <v>0</v>
      </c>
    </row>
    <row r="221" spans="1:107" x14ac:dyDescent="0.2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6" cm="1">
        <f t="array" ref="L221">SalarioAnualEsperado($B221, $G221, $D221, L$1, Hombres!$A$1:$DW$117, Mujeres!$A$1:$DW$117 )</f>
        <v>27682514.600000001</v>
      </c>
      <c r="M221" s="46" cm="1">
        <f t="array" ref="M221">SalarioAnualEsperado($B221, $G221, $D221, M$1, Hombres!$A$1:$DW$117, Mujeres!$A$1:$DW$117 )</f>
        <v>29069345.137012087</v>
      </c>
      <c r="N221" s="46" cm="1">
        <f t="array" ref="N221">SalarioAnualEsperado($B221, $G221, $D221, N$1, Hombres!$A$1:$DW$117, Mujeres!$A$1:$DW$117 )</f>
        <v>30525029.684325431</v>
      </c>
      <c r="O221" s="46" cm="1">
        <f t="array" ref="O221">SalarioAnualEsperado($B221, $G221, $D221, O$1, Hombres!$A$1:$DW$117, Mujeres!$A$1:$DW$117 )</f>
        <v>32052750.02747561</v>
      </c>
      <c r="P221" s="46" cm="1">
        <f t="array" ref="P221">SalarioAnualEsperado($B221, $G221, $D221, P$1, Hombres!$A$1:$DW$117, Mujeres!$A$1:$DW$117 )</f>
        <v>33655990.379536122</v>
      </c>
      <c r="Q221" s="46" cm="1">
        <f t="array" ref="Q221">SalarioAnualEsperado($B221, $G221, $D221, Q$1, Hombres!$A$1:$DW$117, Mujeres!$A$1:$DW$117 )</f>
        <v>35338489.42590826</v>
      </c>
      <c r="R221" s="46" cm="1">
        <f t="array" ref="R221">SalarioAnualEsperado($B221, $G221, $D221, R$1, Hombres!$A$1:$DW$117, Mujeres!$A$1:$DW$117 )</f>
        <v>37104118.260962754</v>
      </c>
      <c r="S221" s="46" cm="1">
        <f t="array" ref="S221">SalarioAnualEsperado($B221, $G221, $D221, S$1, Hombres!$A$1:$DW$117, Mujeres!$A$1:$DW$117 )</f>
        <v>38956782.661385275</v>
      </c>
      <c r="T221" s="46" cm="1">
        <f t="array" ref="T221">SalarioAnualEsperado($B221, $G221, $D221, T$1, Hombres!$A$1:$DW$117, Mujeres!$A$1:$DW$117 )</f>
        <v>40900500.436429903</v>
      </c>
      <c r="U221" s="46" cm="1">
        <f t="array" ref="U221">SalarioAnualEsperado($B221, $G221, $D221, U$1, Hombres!$A$1:$DW$117, Mujeres!$A$1:$DW$117 )</f>
        <v>42939544.120804973</v>
      </c>
      <c r="V221" s="46" cm="1">
        <f t="array" ref="V221">SalarioAnualEsperado($B221, $G221, $D221, V$1, Hombres!$A$1:$DW$117, Mujeres!$A$1:$DW$117 )</f>
        <v>45078238.811787963</v>
      </c>
      <c r="W221" s="46" cm="1">
        <f t="array" ref="W221">SalarioAnualEsperado($B221, $G221, $D221, W$1, Hombres!$A$1:$DW$117, Mujeres!$A$1:$DW$117 )</f>
        <v>47320704.1397774</v>
      </c>
      <c r="X221" s="46" cm="1">
        <f t="array" ref="X221">SalarioAnualEsperado($B221, $G221, $D221, X$1, Hombres!$A$1:$DW$117, Mujeres!$A$1:$DW$117 )</f>
        <v>49671337.709674612</v>
      </c>
      <c r="Y221" s="46" cm="1">
        <f t="array" ref="Y221">SalarioAnualEsperado($B221, $G221, $D221, Y$1, Hombres!$A$1:$DW$117, Mujeres!$A$1:$DW$117 )</f>
        <v>52134850.128336303</v>
      </c>
      <c r="Z221" s="46" cm="1">
        <f t="array" ref="Z221">SalarioAnualEsperado($B221, $G221, $D221, Z$1, Hombres!$A$1:$DW$117, Mujeres!$A$1:$DW$117 )</f>
        <v>54716709.440297253</v>
      </c>
      <c r="AA221" s="46" cm="1">
        <f t="array" ref="AA221">SalarioAnualEsperado($B221, $G221, $D221, AA$1, Hombres!$A$1:$DW$117, Mujeres!$A$1:$DW$117 )</f>
        <v>57422549.171706587</v>
      </c>
      <c r="AB221" s="46" cm="1">
        <f t="array" ref="AB221">SalarioAnualEsperado($B221, $G221, $D221, AB$1, Hombres!$A$1:$DW$117, Mujeres!$A$1:$DW$117 )</f>
        <v>60257847.888158768</v>
      </c>
      <c r="AC221" s="46" cm="1">
        <f t="array" ref="AC221">SalarioAnualEsperado($B221, $G221, $D221, AC$1, Hombres!$A$1:$DW$117, Mujeres!$A$1:$DW$117 )</f>
        <v>63228052.584277451</v>
      </c>
      <c r="AD221" s="46" cm="1">
        <f t="array" ref="AD221">SalarioAnualEsperado($B221, $G221, $D221, AD$1, Hombres!$A$1:$DW$117, Mujeres!$A$1:$DW$117 )</f>
        <v>66338850.974185042</v>
      </c>
      <c r="AE221" s="46" cm="1">
        <f t="array" ref="AE221">SalarioAnualEsperado($B221, $G221, $D221, AE$1, Hombres!$A$1:$DW$117, Mujeres!$A$1:$DW$117 )</f>
        <v>69596503.633900955</v>
      </c>
      <c r="AF221" s="46" cm="1">
        <f t="array" ref="AF221">SalarioAnualEsperado($B221, $G221, $D221, AF$1, Hombres!$A$1:$DW$117, Mujeres!$A$1:$DW$117 )</f>
        <v>73007298.192781582</v>
      </c>
      <c r="AG221" s="46" cm="1">
        <f t="array" ref="AG221">SalarioAnualEsperado($B221, $G221, $D221, AG$1, Hombres!$A$1:$DW$117, Mujeres!$A$1:$DW$117 )</f>
        <v>76576413.408754766</v>
      </c>
      <c r="AH221" s="46" cm="1">
        <f t="array" ref="AH221">SalarioAnualEsperado($B221, $G221, $D221, AH$1, Hombres!$A$1:$DW$117, Mujeres!$A$1:$DW$117 )</f>
        <v>80309119.23372224</v>
      </c>
      <c r="AI221" s="46" cm="1">
        <f t="array" ref="AI221">SalarioAnualEsperado($B221, $G221, $D221, AI$1, Hombres!$A$1:$DW$117, Mujeres!$A$1:$DW$117 )</f>
        <v>84211482.134933695</v>
      </c>
      <c r="AJ221" s="46" cm="1">
        <f t="array" ref="AJ221">SalarioAnualEsperado($B221, $G221, $D221, AJ$1, Hombres!$A$1:$DW$117, Mujeres!$A$1:$DW$117 )</f>
        <v>88291665.545716837</v>
      </c>
      <c r="AK221" s="46" cm="1">
        <f t="array" ref="AK221">SalarioAnualEsperado($B221, $G221, $D221, AK$1, Hombres!$A$1:$DW$117, Mujeres!$A$1:$DW$117 )</f>
        <v>92557852.823334202</v>
      </c>
      <c r="AL221" s="46" cm="1">
        <f t="array" ref="AL221">SalarioAnualEsperado($B221, $G221, $D221, AL$1, Hombres!$A$1:$DW$117, Mujeres!$A$1:$DW$117 )</f>
        <v>97016263.853867203</v>
      </c>
      <c r="AM221" s="46" cm="1">
        <f t="array" ref="AM221">SalarioAnualEsperado($B221, $G221, $D221, AM$1, Hombres!$A$1:$DW$117, Mujeres!$A$1:$DW$117 )</f>
        <v>101670544.93556145</v>
      </c>
      <c r="AN221" s="46" cm="1">
        <f t="array" ref="AN221">SalarioAnualEsperado($B221, $G221, $D221, AN$1, Hombres!$A$1:$DW$117, Mujeres!$A$1:$DW$117 )</f>
        <v>106523084.82162224</v>
      </c>
      <c r="AO221" s="46" cm="1">
        <f t="array" ref="AO221">SalarioAnualEsperado($B221, $G221, $D221, AO$1, Hombres!$A$1:$DW$117, Mujeres!$A$1:$DW$117 )</f>
        <v>111576630.06278515</v>
      </c>
      <c r="AP221" s="46" cm="1">
        <f t="array" ref="AP221">SalarioAnualEsperado($B221, $G221, $D221, AP$1, Hombres!$A$1:$DW$117, Mujeres!$A$1:$DW$117 )</f>
        <v>0</v>
      </c>
      <c r="AQ221" s="46" cm="1">
        <f t="array" ref="AQ221">SalarioAnualEsperado($B221, $G221, $D221, AQ$1, Hombres!$A$1:$DW$117, Mujeres!$A$1:$DW$117 )</f>
        <v>0</v>
      </c>
      <c r="AR221" s="46" cm="1">
        <f t="array" ref="AR221">SalarioAnualEsperado($B221, $G221, $D221, AR$1, Hombres!$A$1:$DW$117, Mujeres!$A$1:$DW$117 )</f>
        <v>0</v>
      </c>
      <c r="AS221" s="46" cm="1">
        <f t="array" ref="AS221">SalarioAnualEsperado($B221, $G221, $D221, AS$1, Hombres!$A$1:$DW$117, Mujeres!$A$1:$DW$117 )</f>
        <v>0</v>
      </c>
      <c r="AT221" s="46" cm="1">
        <f t="array" ref="AT221">SalarioAnualEsperado($B221, $G221, $D221, AT$1, Hombres!$A$1:$DW$117, Mujeres!$A$1:$DW$117 )</f>
        <v>0</v>
      </c>
      <c r="AU221" s="46" cm="1">
        <f t="array" ref="AU221">SalarioAnualEsperado($B221, $G221, $D221, AU$1, Hombres!$A$1:$DW$117, Mujeres!$A$1:$DW$117 )</f>
        <v>0</v>
      </c>
      <c r="AV221" s="46" cm="1">
        <f t="array" ref="AV221">SalarioAnualEsperado($B221, $G221, $D221, AV$1, Hombres!$A$1:$DW$117, Mujeres!$A$1:$DW$117 )</f>
        <v>0</v>
      </c>
      <c r="AW221" s="46" cm="1">
        <f t="array" ref="AW221">SalarioAnualEsperado($B221, $G221, $D221, AW$1, Hombres!$A$1:$DW$117, Mujeres!$A$1:$DW$117 )</f>
        <v>0</v>
      </c>
      <c r="AX221" s="46" cm="1">
        <f t="array" ref="AX221">SalarioAnualEsperado($B221, $G221, $D221, AX$1, Hombres!$A$1:$DW$117, Mujeres!$A$1:$DW$117 )</f>
        <v>0</v>
      </c>
      <c r="AY221" s="46" cm="1">
        <f t="array" ref="AY221">SalarioAnualEsperado($B221, $G221, $D221, AY$1, Hombres!$A$1:$DW$117, Mujeres!$A$1:$DW$117 )</f>
        <v>0</v>
      </c>
      <c r="AZ221" s="46" cm="1">
        <f t="array" ref="AZ221">SalarioAnualEsperado($B221, $G221, $D221, AZ$1, Hombres!$A$1:$DW$117, Mujeres!$A$1:$DW$117 )</f>
        <v>0</v>
      </c>
      <c r="BA221" s="46" cm="1">
        <f t="array" ref="BA221">SalarioAnualEsperado($B221, $G221, $D221, BA$1, Hombres!$A$1:$DW$117, Mujeres!$A$1:$DW$117 )</f>
        <v>0</v>
      </c>
      <c r="BB221" s="46" cm="1">
        <f t="array" ref="BB221">SalarioAnualEsperado($B221, $G221, $D221, BB$1, Hombres!$A$1:$DW$117, Mujeres!$A$1:$DW$117 )</f>
        <v>0</v>
      </c>
      <c r="BC221" s="46" cm="1">
        <f t="array" ref="BC221">SalarioAnualEsperado($B221, $G221, $D221, BC$1, Hombres!$A$1:$DW$117, Mujeres!$A$1:$DW$117 )</f>
        <v>0</v>
      </c>
      <c r="BD221" s="46" cm="1">
        <f t="array" ref="BD221">SalarioAnualEsperado($B221, $G221, $D221, BD$1, Hombres!$A$1:$DW$117, Mujeres!$A$1:$DW$117 )</f>
        <v>0</v>
      </c>
      <c r="BE221" s="46" cm="1">
        <f t="array" ref="BE221">SalarioAnualEsperado($B221, $G221, $D221, BE$1, Hombres!$A$1:$DW$117, Mujeres!$A$1:$DW$117 )</f>
        <v>0</v>
      </c>
      <c r="BF221" s="46" cm="1">
        <f t="array" ref="BF221">SalarioAnualEsperado($B221, $G221, $D221, BF$1, Hombres!$A$1:$DW$117, Mujeres!$A$1:$DW$117 )</f>
        <v>0</v>
      </c>
      <c r="BG221" s="46" cm="1">
        <f t="array" ref="BG221">SalarioAnualEsperado($B221, $G221, $D221, BG$1, Hombres!$A$1:$DW$117, Mujeres!$A$1:$DW$117 )</f>
        <v>0</v>
      </c>
      <c r="BH221" s="46" cm="1">
        <f t="array" ref="BH221">SalarioAnualEsperado($B221, $G221, $D221, BH$1, Hombres!$A$1:$DW$117, Mujeres!$A$1:$DW$117 )</f>
        <v>0</v>
      </c>
      <c r="BI221" s="46" cm="1">
        <f t="array" ref="BI221">SalarioAnualEsperado($B221, $G221, $D221, BI$1, Hombres!$A$1:$DW$117, Mujeres!$A$1:$DW$117 )</f>
        <v>0</v>
      </c>
      <c r="BJ221" s="46" cm="1">
        <f t="array" ref="BJ221">SalarioAnualEsperado($B221, $G221, $D221, BJ$1, Hombres!$A$1:$DW$117, Mujeres!$A$1:$DW$117 )</f>
        <v>0</v>
      </c>
      <c r="BK221" s="46" cm="1">
        <f t="array" ref="BK221">SalarioAnualEsperado($B221, $G221, $D221, BK$1, Hombres!$A$1:$DW$117, Mujeres!$A$1:$DW$117 )</f>
        <v>0</v>
      </c>
      <c r="BL221" s="46" cm="1">
        <f t="array" ref="BL221">SalarioAnualEsperado($B221, $G221, $D221, BL$1, Hombres!$A$1:$DW$117, Mujeres!$A$1:$DW$117 )</f>
        <v>0</v>
      </c>
      <c r="BM221" s="46" cm="1">
        <f t="array" ref="BM221">SalarioAnualEsperado($B221, $G221, $D221, BM$1, Hombres!$A$1:$DW$117, Mujeres!$A$1:$DW$117 )</f>
        <v>0</v>
      </c>
      <c r="BN221" s="46" cm="1">
        <f t="array" ref="BN221">SalarioAnualEsperado($B221, $G221, $D221, BN$1, Hombres!$A$1:$DW$117, Mujeres!$A$1:$DW$117 )</f>
        <v>0</v>
      </c>
      <c r="BO221" s="46" cm="1">
        <f t="array" ref="BO221">SalarioAnualEsperado($B221, $G221, $D221, BO$1, Hombres!$A$1:$DW$117, Mujeres!$A$1:$DW$117 )</f>
        <v>0</v>
      </c>
      <c r="BP221" s="46" cm="1">
        <f t="array" ref="BP221">SalarioAnualEsperado($B221, $G221, $D221, BP$1, Hombres!$A$1:$DW$117, Mujeres!$A$1:$DW$117 )</f>
        <v>0</v>
      </c>
      <c r="BQ221" s="46" cm="1">
        <f t="array" ref="BQ221">SalarioAnualEsperado($B221, $G221, $D221, BQ$1, Hombres!$A$1:$DW$117, Mujeres!$A$1:$DW$117 )</f>
        <v>0</v>
      </c>
      <c r="BR221" s="46" cm="1">
        <f t="array" ref="BR221">SalarioAnualEsperado($B221, $G221, $D221, BR$1, Hombres!$A$1:$DW$117, Mujeres!$A$1:$DW$117 )</f>
        <v>0</v>
      </c>
      <c r="BS221" s="46" cm="1">
        <f t="array" ref="BS221">SalarioAnualEsperado($B221, $G221, $D221, BS$1, Hombres!$A$1:$DW$117, Mujeres!$A$1:$DW$117 )</f>
        <v>0</v>
      </c>
      <c r="BT221" s="46" cm="1">
        <f t="array" ref="BT221">SalarioAnualEsperado($B221, $G221, $D221, BT$1, Hombres!$A$1:$DW$117, Mujeres!$A$1:$DW$117 )</f>
        <v>0</v>
      </c>
      <c r="BU221" s="46" cm="1">
        <f t="array" ref="BU221">SalarioAnualEsperado($B221, $G221, $D221, BU$1, Hombres!$A$1:$DW$117, Mujeres!$A$1:$DW$117 )</f>
        <v>0</v>
      </c>
      <c r="BV221" s="46" cm="1">
        <f t="array" ref="BV221">SalarioAnualEsperado($B221, $G221, $D221, BV$1, Hombres!$A$1:$DW$117, Mujeres!$A$1:$DW$117 )</f>
        <v>0</v>
      </c>
      <c r="BW221" s="46" cm="1">
        <f t="array" ref="BW221">SalarioAnualEsperado($B221, $G221, $D221, BW$1, Hombres!$A$1:$DW$117, Mujeres!$A$1:$DW$117 )</f>
        <v>0</v>
      </c>
      <c r="BX221" s="46" cm="1">
        <f t="array" ref="BX221">SalarioAnualEsperado($B221, $G221, $D221, BX$1, Hombres!$A$1:$DW$117, Mujeres!$A$1:$DW$117 )</f>
        <v>0</v>
      </c>
      <c r="BY221" s="46" cm="1">
        <f t="array" ref="BY221">SalarioAnualEsperado($B221, $G221, $D221, BY$1, Hombres!$A$1:$DW$117, Mujeres!$A$1:$DW$117 )</f>
        <v>0</v>
      </c>
      <c r="BZ221" s="46" cm="1">
        <f t="array" ref="BZ221">SalarioAnualEsperado($B221, $G221, $D221, BZ$1, Hombres!$A$1:$DW$117, Mujeres!$A$1:$DW$117 )</f>
        <v>0</v>
      </c>
      <c r="CA221" s="46" cm="1">
        <f t="array" ref="CA221">SalarioAnualEsperado($B221, $G221, $D221, CA$1, Hombres!$A$1:$DW$117, Mujeres!$A$1:$DW$117 )</f>
        <v>0</v>
      </c>
      <c r="CB221" s="46" cm="1">
        <f t="array" ref="CB221">SalarioAnualEsperado($B221, $G221, $D221, CB$1, Hombres!$A$1:$DW$117, Mujeres!$A$1:$DW$117 )</f>
        <v>0</v>
      </c>
      <c r="CC221" s="46" cm="1">
        <f t="array" ref="CC221">SalarioAnualEsperado($B221, $G221, $D221, CC$1, Hombres!$A$1:$DW$117, Mujeres!$A$1:$DW$117 )</f>
        <v>0</v>
      </c>
      <c r="CD221" s="46" cm="1">
        <f t="array" ref="CD221">SalarioAnualEsperado($B221, $G221, $D221, CD$1, Hombres!$A$1:$DW$117, Mujeres!$A$1:$DW$117 )</f>
        <v>0</v>
      </c>
      <c r="CE221" s="46" cm="1">
        <f t="array" ref="CE221">SalarioAnualEsperado($B221, $G221, $D221, CE$1, Hombres!$A$1:$DW$117, Mujeres!$A$1:$DW$117 )</f>
        <v>0</v>
      </c>
      <c r="CF221" s="46" cm="1">
        <f t="array" ref="CF221">SalarioAnualEsperado($B221, $G221, $D221, CF$1, Hombres!$A$1:$DW$117, Mujeres!$A$1:$DW$117 )</f>
        <v>0</v>
      </c>
      <c r="CG221" s="46" cm="1">
        <f t="array" ref="CG221">SalarioAnualEsperado($B221, $G221, $D221, CG$1, Hombres!$A$1:$DW$117, Mujeres!$A$1:$DW$117 )</f>
        <v>0</v>
      </c>
      <c r="CH221" s="46" cm="1">
        <f t="array" ref="CH221">SalarioAnualEsperado($B221, $G221, $D221, CH$1, Hombres!$A$1:$DW$117, Mujeres!$A$1:$DW$117 )</f>
        <v>0</v>
      </c>
      <c r="CI221" s="46" cm="1">
        <f t="array" ref="CI221">SalarioAnualEsperado($B221, $G221, $D221, CI$1, Hombres!$A$1:$DW$117, Mujeres!$A$1:$DW$117 )</f>
        <v>0</v>
      </c>
      <c r="CJ221" s="46" cm="1">
        <f t="array" ref="CJ221">SalarioAnualEsperado($B221, $G221, $D221, CJ$1, Hombres!$A$1:$DW$117, Mujeres!$A$1:$DW$117 )</f>
        <v>0</v>
      </c>
      <c r="CK221" s="46" cm="1">
        <f t="array" ref="CK221">SalarioAnualEsperado($B221, $G221, $D221, CK$1, Hombres!$A$1:$DW$117, Mujeres!$A$1:$DW$117 )</f>
        <v>0</v>
      </c>
      <c r="CL221" s="46" cm="1">
        <f t="array" ref="CL221">SalarioAnualEsperado($B221, $G221, $D221, CL$1, Hombres!$A$1:$DW$117, Mujeres!$A$1:$DW$117 )</f>
        <v>0</v>
      </c>
      <c r="CM221" s="46" cm="1">
        <f t="array" ref="CM221">SalarioAnualEsperado($B221, $G221, $D221, CM$1, Hombres!$A$1:$DW$117, Mujeres!$A$1:$DW$117 )</f>
        <v>0</v>
      </c>
      <c r="CN221" s="46" cm="1">
        <f t="array" ref="CN221">SalarioAnualEsperado($B221, $G221, $D221, CN$1, Hombres!$A$1:$DW$117, Mujeres!$A$1:$DW$117 )</f>
        <v>0</v>
      </c>
      <c r="CO221" s="46" cm="1">
        <f t="array" ref="CO221">SalarioAnualEsperado($B221, $G221, $D221, CO$1, Hombres!$A$1:$DW$117, Mujeres!$A$1:$DW$117 )</f>
        <v>0</v>
      </c>
      <c r="CP221" s="46" cm="1">
        <f t="array" ref="CP221">SalarioAnualEsperado($B221, $G221, $D221, CP$1, Hombres!$A$1:$DW$117, Mujeres!$A$1:$DW$117 )</f>
        <v>0</v>
      </c>
      <c r="CQ221" s="46" cm="1">
        <f t="array" ref="CQ221">SalarioAnualEsperado($B221, $G221, $D221, CQ$1, Hombres!$A$1:$DW$117, Mujeres!$A$1:$DW$117 )</f>
        <v>0</v>
      </c>
      <c r="CR221" s="46" cm="1">
        <f t="array" ref="CR221">SalarioAnualEsperado($B221, $G221, $D221, CR$1, Hombres!$A$1:$DW$117, Mujeres!$A$1:$DW$117 )</f>
        <v>0</v>
      </c>
      <c r="CS221" s="46" cm="1">
        <f t="array" ref="CS221">SalarioAnualEsperado($B221, $G221, $D221, CS$1, Hombres!$A$1:$DW$117, Mujeres!$A$1:$DW$117 )</f>
        <v>0</v>
      </c>
      <c r="CT221" s="46" cm="1">
        <f t="array" ref="CT221">SalarioAnualEsperado($B221, $G221, $D221, CT$1, Hombres!$A$1:$DW$117, Mujeres!$A$1:$DW$117 )</f>
        <v>0</v>
      </c>
      <c r="CU221" s="46" cm="1">
        <f t="array" ref="CU221">SalarioAnualEsperado($B221, $G221, $D221, CU$1, Hombres!$A$1:$DW$117, Mujeres!$A$1:$DW$117 )</f>
        <v>0</v>
      </c>
      <c r="CV221" s="46" cm="1">
        <f t="array" ref="CV221">SalarioAnualEsperado($B221, $G221, $D221, CV$1, Hombres!$A$1:$DW$117, Mujeres!$A$1:$DW$117 )</f>
        <v>0</v>
      </c>
      <c r="CW221" s="46" cm="1">
        <f t="array" ref="CW221">SalarioAnualEsperado($B221, $G221, $D221, CW$1, Hombres!$A$1:$DW$117, Mujeres!$A$1:$DW$117 )</f>
        <v>0</v>
      </c>
      <c r="CX221" s="46" cm="1">
        <f t="array" ref="CX221">SalarioAnualEsperado($B221, $G221, $D221, CX$1, Hombres!$A$1:$DW$117, Mujeres!$A$1:$DW$117 )</f>
        <v>0</v>
      </c>
      <c r="CY221" s="46" cm="1">
        <f t="array" ref="CY221">SalarioAnualEsperado($B221, $G221, $D221, CY$1, Hombres!$A$1:$DW$117, Mujeres!$A$1:$DW$117 )</f>
        <v>0</v>
      </c>
      <c r="CZ221" s="46" cm="1">
        <f t="array" ref="CZ221">SalarioAnualEsperado($B221, $G221, $D221, CZ$1, Hombres!$A$1:$DW$117, Mujeres!$A$1:$DW$117 )</f>
        <v>0</v>
      </c>
      <c r="DA221" s="46" cm="1">
        <f t="array" ref="DA221">SalarioAnualEsperado($B221, $G221, $D221, DA$1, Hombres!$A$1:$DW$117, Mujeres!$A$1:$DW$117 )</f>
        <v>0</v>
      </c>
      <c r="DB221" s="46" cm="1">
        <f t="array" ref="DB221">SalarioAnualEsperado($B221, $G221, $D221, DB$1, Hombres!$A$1:$DW$117, Mujeres!$A$1:$DW$117 )</f>
        <v>0</v>
      </c>
      <c r="DC221" s="46" cm="1">
        <f t="array" ref="DC221">SalarioAnualEsperado($B221, $G221, $D221, DC$1, Hombres!$A$1:$DW$117, Mujeres!$A$1:$DW$117 )</f>
        <v>0</v>
      </c>
    </row>
    <row r="222" spans="1:107" x14ac:dyDescent="0.2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6" cm="1">
        <f t="array" ref="L222">SalarioAnualEsperado($B222, $G222, $D222, L$1, Hombres!$A$1:$DW$117, Mujeres!$A$1:$DW$117 )</f>
        <v>7540260</v>
      </c>
      <c r="M222" s="46" cm="1">
        <f t="array" ref="M222">SalarioAnualEsperado($B222, $G222, $D222, M$1, Hombres!$A$1:$DW$117, Mujeres!$A$1:$DW$117 )</f>
        <v>7912985.7410233812</v>
      </c>
      <c r="N222" s="46" cm="1">
        <f t="array" ref="N222">SalarioAnualEsperado($B222, $G222, $D222, N$1, Hombres!$A$1:$DW$117, Mujeres!$A$1:$DW$117 )</f>
        <v>8304025.2758175135</v>
      </c>
      <c r="O222" s="46" cm="1">
        <f t="array" ref="O222">SalarioAnualEsperado($B222, $G222, $D222, O$1, Hombres!$A$1:$DW$117, Mujeres!$A$1:$DW$117 )</f>
        <v>8714150.8142699227</v>
      </c>
      <c r="P222" s="46" cm="1">
        <f t="array" ref="P222">SalarioAnualEsperado($B222, $G222, $D222, P$1, Hombres!$A$1:$DW$117, Mujeres!$A$1:$DW$117 )</f>
        <v>9144290.251555115</v>
      </c>
      <c r="Q222" s="46" cm="1">
        <f t="array" ref="Q222">SalarioAnualEsperado($B222, $G222, $D222, Q$1, Hombres!$A$1:$DW$117, Mujeres!$A$1:$DW$117 )</f>
        <v>9595528.2762189638</v>
      </c>
      <c r="R222" s="46" cm="1">
        <f t="array" ref="R222">SalarioAnualEsperado($B222, $G222, $D222, R$1, Hombres!$A$1:$DW$117, Mujeres!$A$1:$DW$117 )</f>
        <v>10068954.651525242</v>
      </c>
      <c r="S222" s="46" cm="1">
        <f t="array" ref="S222">SalarioAnualEsperado($B222, $G222, $D222, S$1, Hombres!$A$1:$DW$117, Mujeres!$A$1:$DW$117 )</f>
        <v>10565641.724257827</v>
      </c>
      <c r="T222" s="46" cm="1">
        <f t="array" ref="T222">SalarioAnualEsperado($B222, $G222, $D222, T$1, Hombres!$A$1:$DW$117, Mujeres!$A$1:$DW$117 )</f>
        <v>11086751.955143703</v>
      </c>
      <c r="U222" s="46" cm="1">
        <f t="array" ref="U222">SalarioAnualEsperado($B222, $G222, $D222, U$1, Hombres!$A$1:$DW$117, Mujeres!$A$1:$DW$117 )</f>
        <v>11633570.961638458</v>
      </c>
      <c r="V222" s="46" cm="1">
        <f t="array" ref="V222">SalarioAnualEsperado($B222, $G222, $D222, V$1, Hombres!$A$1:$DW$117, Mujeres!$A$1:$DW$117 )</f>
        <v>12207407.754398022</v>
      </c>
      <c r="W222" s="46" cm="1">
        <f t="array" ref="W222">SalarioAnualEsperado($B222, $G222, $D222, W$1, Hombres!$A$1:$DW$117, Mujeres!$A$1:$DW$117 )</f>
        <v>12809396.966142802</v>
      </c>
      <c r="X222" s="46" cm="1">
        <f t="array" ref="X222">SalarioAnualEsperado($B222, $G222, $D222, X$1, Hombres!$A$1:$DW$117, Mujeres!$A$1:$DW$117 )</f>
        <v>13440675.336098783</v>
      </c>
      <c r="Y222" s="46" cm="1">
        <f t="array" ref="Y222">SalarioAnualEsperado($B222, $G222, $D222, Y$1, Hombres!$A$1:$DW$117, Mujeres!$A$1:$DW$117 )</f>
        <v>14102367.079837568</v>
      </c>
      <c r="Z222" s="46" cm="1">
        <f t="array" ref="Z222">SalarioAnualEsperado($B222, $G222, $D222, Z$1, Hombres!$A$1:$DW$117, Mujeres!$A$1:$DW$117 )</f>
        <v>14795672.712402226</v>
      </c>
      <c r="AA222" s="46" cm="1">
        <f t="array" ref="AA222">SalarioAnualEsperado($B222, $G222, $D222, AA$1, Hombres!$A$1:$DW$117, Mujeres!$A$1:$DW$117 )</f>
        <v>15521830.219677517</v>
      </c>
      <c r="AB222" s="46" cm="1">
        <f t="array" ref="AB222">SalarioAnualEsperado($B222, $G222, $D222, AB$1, Hombres!$A$1:$DW$117, Mujeres!$A$1:$DW$117 )</f>
        <v>16282089.072687197</v>
      </c>
      <c r="AC222" s="46" cm="1">
        <f t="array" ref="AC222">SalarioAnualEsperado($B222, $G222, $D222, AC$1, Hombres!$A$1:$DW$117, Mujeres!$A$1:$DW$117 )</f>
        <v>17077907.290210076</v>
      </c>
      <c r="AD222" s="46" cm="1">
        <f t="array" ref="AD222">SalarioAnualEsperado($B222, $G222, $D222, AD$1, Hombres!$A$1:$DW$117, Mujeres!$A$1:$DW$117 )</f>
        <v>17911122.688545484</v>
      </c>
      <c r="AE222" s="46" cm="1">
        <f t="array" ref="AE222">SalarioAnualEsperado($B222, $G222, $D222, AE$1, Hombres!$A$1:$DW$117, Mujeres!$A$1:$DW$117 )</f>
        <v>18783828.86510428</v>
      </c>
      <c r="AF222" s="46" cm="1">
        <f t="array" ref="AF222">SalarioAnualEsperado($B222, $G222, $D222, AF$1, Hombres!$A$1:$DW$117, Mujeres!$A$1:$DW$117 )</f>
        <v>19698068.315271836</v>
      </c>
      <c r="AG222" s="46" cm="1">
        <f t="array" ref="AG222">SalarioAnualEsperado($B222, $G222, $D222, AG$1, Hombres!$A$1:$DW$117, Mujeres!$A$1:$DW$117 )</f>
        <v>20655068.991000645</v>
      </c>
      <c r="AH222" s="46" cm="1">
        <f t="array" ref="AH222">SalarioAnualEsperado($B222, $G222, $D222, AH$1, Hombres!$A$1:$DW$117, Mujeres!$A$1:$DW$117 )</f>
        <v>21655938.362275917</v>
      </c>
      <c r="AI222" s="46" cm="1">
        <f t="array" ref="AI222">SalarioAnualEsperado($B222, $G222, $D222, AI$1, Hombres!$A$1:$DW$117, Mujeres!$A$1:$DW$117 )</f>
        <v>22701870.704819635</v>
      </c>
      <c r="AJ222" s="46" cm="1">
        <f t="array" ref="AJ222">SalarioAnualEsperado($B222, $G222, $D222, AJ$1, Hombres!$A$1:$DW$117, Mujeres!$A$1:$DW$117 )</f>
        <v>23794402.923603643</v>
      </c>
      <c r="AK222" s="46" cm="1">
        <f t="array" ref="AK222">SalarioAnualEsperado($B222, $G222, $D222, AK$1, Hombres!$A$1:$DW$117, Mujeres!$A$1:$DW$117 )</f>
        <v>24935316.249865919</v>
      </c>
      <c r="AL222" s="46" cm="1">
        <f t="array" ref="AL222">SalarioAnualEsperado($B222, $G222, $D222, AL$1, Hombres!$A$1:$DW$117, Mujeres!$A$1:$DW$117 )</f>
        <v>26126397.685571171</v>
      </c>
      <c r="AM222" s="46" cm="1">
        <f t="array" ref="AM222">SalarioAnualEsperado($B222, $G222, $D222, AM$1, Hombres!$A$1:$DW$117, Mujeres!$A$1:$DW$117 )</f>
        <v>27369753.76134583</v>
      </c>
      <c r="AN222" s="46" cm="1">
        <f t="array" ref="AN222">SalarioAnualEsperado($B222, $G222, $D222, AN$1, Hombres!$A$1:$DW$117, Mujeres!$A$1:$DW$117 )</f>
        <v>28667939.237152092</v>
      </c>
      <c r="AO222" s="46" cm="1">
        <f t="array" ref="AO222">SalarioAnualEsperado($B222, $G222, $D222, AO$1, Hombres!$A$1:$DW$117, Mujeres!$A$1:$DW$117 )</f>
        <v>30022829.287646089</v>
      </c>
      <c r="AP222" s="46" cm="1">
        <f t="array" ref="AP222">SalarioAnualEsperado($B222, $G222, $D222, AP$1, Hombres!$A$1:$DW$117, Mujeres!$A$1:$DW$117 )</f>
        <v>31435867.751317188</v>
      </c>
      <c r="AQ222" s="46" cm="1">
        <f t="array" ref="AQ222">SalarioAnualEsperado($B222, $G222, $D222, AQ$1, Hombres!$A$1:$DW$117, Mujeres!$A$1:$DW$117 )</f>
        <v>32906969.950158596</v>
      </c>
      <c r="AR222" s="46" cm="1">
        <f t="array" ref="AR222">SalarioAnualEsperado($B222, $G222, $D222, AR$1, Hombres!$A$1:$DW$117, Mujeres!$A$1:$DW$117 )</f>
        <v>34435095.031910524</v>
      </c>
      <c r="AS222" s="46" cm="1">
        <f t="array" ref="AS222">SalarioAnualEsperado($B222, $G222, $D222, AS$1, Hombres!$A$1:$DW$117, Mujeres!$A$1:$DW$117 )</f>
        <v>36018857.984485157</v>
      </c>
      <c r="AT222" s="46" cm="1">
        <f t="array" ref="AT222">SalarioAnualEsperado($B222, $G222, $D222, AT$1, Hombres!$A$1:$DW$117, Mujeres!$A$1:$DW$117 )</f>
        <v>37658728.996970624</v>
      </c>
      <c r="AU222" s="46" cm="1">
        <f t="array" ref="AU222">SalarioAnualEsperado($B222, $G222, $D222, AU$1, Hombres!$A$1:$DW$117, Mujeres!$A$1:$DW$117 )</f>
        <v>39356607.66201622</v>
      </c>
      <c r="AV222" s="46" cm="1">
        <f t="array" ref="AV222">SalarioAnualEsperado($B222, $G222, $D222, AV$1, Hombres!$A$1:$DW$117, Mujeres!$A$1:$DW$117 )</f>
        <v>41113972.417676836</v>
      </c>
      <c r="AW222" s="46" cm="1">
        <f t="array" ref="AW222">SalarioAnualEsperado($B222, $G222, $D222, AW$1, Hombres!$A$1:$DW$117, Mujeres!$A$1:$DW$117 )</f>
        <v>42932041.795871124</v>
      </c>
      <c r="AX222" s="46" cm="1">
        <f t="array" ref="AX222">SalarioAnualEsperado($B222, $G222, $D222, AX$1, Hombres!$A$1:$DW$117, Mujeres!$A$1:$DW$117 )</f>
        <v>44811495.116941042</v>
      </c>
      <c r="AY222" s="46" cm="1">
        <f t="array" ref="AY222">SalarioAnualEsperado($B222, $G222, $D222, AY$1, Hombres!$A$1:$DW$117, Mujeres!$A$1:$DW$117 )</f>
        <v>46751160.117556758</v>
      </c>
      <c r="AZ222" s="46" cm="1">
        <f t="array" ref="AZ222">SalarioAnualEsperado($B222, $G222, $D222, AZ$1, Hombres!$A$1:$DW$117, Mujeres!$A$1:$DW$117 )</f>
        <v>0</v>
      </c>
      <c r="BA222" s="46" cm="1">
        <f t="array" ref="BA222">SalarioAnualEsperado($B222, $G222, $D222, BA$1, Hombres!$A$1:$DW$117, Mujeres!$A$1:$DW$117 )</f>
        <v>0</v>
      </c>
      <c r="BB222" s="46" cm="1">
        <f t="array" ref="BB222">SalarioAnualEsperado($B222, $G222, $D222, BB$1, Hombres!$A$1:$DW$117, Mujeres!$A$1:$DW$117 )</f>
        <v>0</v>
      </c>
      <c r="BC222" s="46" cm="1">
        <f t="array" ref="BC222">SalarioAnualEsperado($B222, $G222, $D222, BC$1, Hombres!$A$1:$DW$117, Mujeres!$A$1:$DW$117 )</f>
        <v>0</v>
      </c>
      <c r="BD222" s="46" cm="1">
        <f t="array" ref="BD222">SalarioAnualEsperado($B222, $G222, $D222, BD$1, Hombres!$A$1:$DW$117, Mujeres!$A$1:$DW$117 )</f>
        <v>0</v>
      </c>
      <c r="BE222" s="46" cm="1">
        <f t="array" ref="BE222">SalarioAnualEsperado($B222, $G222, $D222, BE$1, Hombres!$A$1:$DW$117, Mujeres!$A$1:$DW$117 )</f>
        <v>0</v>
      </c>
      <c r="BF222" s="46" cm="1">
        <f t="array" ref="BF222">SalarioAnualEsperado($B222, $G222, $D222, BF$1, Hombres!$A$1:$DW$117, Mujeres!$A$1:$DW$117 )</f>
        <v>0</v>
      </c>
      <c r="BG222" s="46" cm="1">
        <f t="array" ref="BG222">SalarioAnualEsperado($B222, $G222, $D222, BG$1, Hombres!$A$1:$DW$117, Mujeres!$A$1:$DW$117 )</f>
        <v>0</v>
      </c>
      <c r="BH222" s="46" cm="1">
        <f t="array" ref="BH222">SalarioAnualEsperado($B222, $G222, $D222, BH$1, Hombres!$A$1:$DW$117, Mujeres!$A$1:$DW$117 )</f>
        <v>0</v>
      </c>
      <c r="BI222" s="46" cm="1">
        <f t="array" ref="BI222">SalarioAnualEsperado($B222, $G222, $D222, BI$1, Hombres!$A$1:$DW$117, Mujeres!$A$1:$DW$117 )</f>
        <v>0</v>
      </c>
      <c r="BJ222" s="46" cm="1">
        <f t="array" ref="BJ222">SalarioAnualEsperado($B222, $G222, $D222, BJ$1, Hombres!$A$1:$DW$117, Mujeres!$A$1:$DW$117 )</f>
        <v>0</v>
      </c>
      <c r="BK222" s="46" cm="1">
        <f t="array" ref="BK222">SalarioAnualEsperado($B222, $G222, $D222, BK$1, Hombres!$A$1:$DW$117, Mujeres!$A$1:$DW$117 )</f>
        <v>0</v>
      </c>
      <c r="BL222" s="46" cm="1">
        <f t="array" ref="BL222">SalarioAnualEsperado($B222, $G222, $D222, BL$1, Hombres!$A$1:$DW$117, Mujeres!$A$1:$DW$117 )</f>
        <v>0</v>
      </c>
      <c r="BM222" s="46" cm="1">
        <f t="array" ref="BM222">SalarioAnualEsperado($B222, $G222, $D222, BM$1, Hombres!$A$1:$DW$117, Mujeres!$A$1:$DW$117 )</f>
        <v>0</v>
      </c>
      <c r="BN222" s="46" cm="1">
        <f t="array" ref="BN222">SalarioAnualEsperado($B222, $G222, $D222, BN$1, Hombres!$A$1:$DW$117, Mujeres!$A$1:$DW$117 )</f>
        <v>0</v>
      </c>
      <c r="BO222" s="46" cm="1">
        <f t="array" ref="BO222">SalarioAnualEsperado($B222, $G222, $D222, BO$1, Hombres!$A$1:$DW$117, Mujeres!$A$1:$DW$117 )</f>
        <v>0</v>
      </c>
      <c r="BP222" s="46" cm="1">
        <f t="array" ref="BP222">SalarioAnualEsperado($B222, $G222, $D222, BP$1, Hombres!$A$1:$DW$117, Mujeres!$A$1:$DW$117 )</f>
        <v>0</v>
      </c>
      <c r="BQ222" s="46" cm="1">
        <f t="array" ref="BQ222">SalarioAnualEsperado($B222, $G222, $D222, BQ$1, Hombres!$A$1:$DW$117, Mujeres!$A$1:$DW$117 )</f>
        <v>0</v>
      </c>
      <c r="BR222" s="46" cm="1">
        <f t="array" ref="BR222">SalarioAnualEsperado($B222, $G222, $D222, BR$1, Hombres!$A$1:$DW$117, Mujeres!$A$1:$DW$117 )</f>
        <v>0</v>
      </c>
      <c r="BS222" s="46" cm="1">
        <f t="array" ref="BS222">SalarioAnualEsperado($B222, $G222, $D222, BS$1, Hombres!$A$1:$DW$117, Mujeres!$A$1:$DW$117 )</f>
        <v>0</v>
      </c>
      <c r="BT222" s="46" cm="1">
        <f t="array" ref="BT222">SalarioAnualEsperado($B222, $G222, $D222, BT$1, Hombres!$A$1:$DW$117, Mujeres!$A$1:$DW$117 )</f>
        <v>0</v>
      </c>
      <c r="BU222" s="46" cm="1">
        <f t="array" ref="BU222">SalarioAnualEsperado($B222, $G222, $D222, BU$1, Hombres!$A$1:$DW$117, Mujeres!$A$1:$DW$117 )</f>
        <v>0</v>
      </c>
      <c r="BV222" s="46" cm="1">
        <f t="array" ref="BV222">SalarioAnualEsperado($B222, $G222, $D222, BV$1, Hombres!$A$1:$DW$117, Mujeres!$A$1:$DW$117 )</f>
        <v>0</v>
      </c>
      <c r="BW222" s="46" cm="1">
        <f t="array" ref="BW222">SalarioAnualEsperado($B222, $G222, $D222, BW$1, Hombres!$A$1:$DW$117, Mujeres!$A$1:$DW$117 )</f>
        <v>0</v>
      </c>
      <c r="BX222" s="46" cm="1">
        <f t="array" ref="BX222">SalarioAnualEsperado($B222, $G222, $D222, BX$1, Hombres!$A$1:$DW$117, Mujeres!$A$1:$DW$117 )</f>
        <v>0</v>
      </c>
      <c r="BY222" s="46" cm="1">
        <f t="array" ref="BY222">SalarioAnualEsperado($B222, $G222, $D222, BY$1, Hombres!$A$1:$DW$117, Mujeres!$A$1:$DW$117 )</f>
        <v>0</v>
      </c>
      <c r="BZ222" s="46" cm="1">
        <f t="array" ref="BZ222">SalarioAnualEsperado($B222, $G222, $D222, BZ$1, Hombres!$A$1:$DW$117, Mujeres!$A$1:$DW$117 )</f>
        <v>0</v>
      </c>
      <c r="CA222" s="46" cm="1">
        <f t="array" ref="CA222">SalarioAnualEsperado($B222, $G222, $D222, CA$1, Hombres!$A$1:$DW$117, Mujeres!$A$1:$DW$117 )</f>
        <v>0</v>
      </c>
      <c r="CB222" s="46" cm="1">
        <f t="array" ref="CB222">SalarioAnualEsperado($B222, $G222, $D222, CB$1, Hombres!$A$1:$DW$117, Mujeres!$A$1:$DW$117 )</f>
        <v>0</v>
      </c>
      <c r="CC222" s="46" cm="1">
        <f t="array" ref="CC222">SalarioAnualEsperado($B222, $G222, $D222, CC$1, Hombres!$A$1:$DW$117, Mujeres!$A$1:$DW$117 )</f>
        <v>0</v>
      </c>
      <c r="CD222" s="46" cm="1">
        <f t="array" ref="CD222">SalarioAnualEsperado($B222, $G222, $D222, CD$1, Hombres!$A$1:$DW$117, Mujeres!$A$1:$DW$117 )</f>
        <v>0</v>
      </c>
      <c r="CE222" s="46" cm="1">
        <f t="array" ref="CE222">SalarioAnualEsperado($B222, $G222, $D222, CE$1, Hombres!$A$1:$DW$117, Mujeres!$A$1:$DW$117 )</f>
        <v>0</v>
      </c>
      <c r="CF222" s="46" cm="1">
        <f t="array" ref="CF222">SalarioAnualEsperado($B222, $G222, $D222, CF$1, Hombres!$A$1:$DW$117, Mujeres!$A$1:$DW$117 )</f>
        <v>0</v>
      </c>
      <c r="CG222" s="46" cm="1">
        <f t="array" ref="CG222">SalarioAnualEsperado($B222, $G222, $D222, CG$1, Hombres!$A$1:$DW$117, Mujeres!$A$1:$DW$117 )</f>
        <v>0</v>
      </c>
      <c r="CH222" s="46" cm="1">
        <f t="array" ref="CH222">SalarioAnualEsperado($B222, $G222, $D222, CH$1, Hombres!$A$1:$DW$117, Mujeres!$A$1:$DW$117 )</f>
        <v>0</v>
      </c>
      <c r="CI222" s="46" cm="1">
        <f t="array" ref="CI222">SalarioAnualEsperado($B222, $G222, $D222, CI$1, Hombres!$A$1:$DW$117, Mujeres!$A$1:$DW$117 )</f>
        <v>0</v>
      </c>
      <c r="CJ222" s="46" cm="1">
        <f t="array" ref="CJ222">SalarioAnualEsperado($B222, $G222, $D222, CJ$1, Hombres!$A$1:$DW$117, Mujeres!$A$1:$DW$117 )</f>
        <v>0</v>
      </c>
      <c r="CK222" s="46" cm="1">
        <f t="array" ref="CK222">SalarioAnualEsperado($B222, $G222, $D222, CK$1, Hombres!$A$1:$DW$117, Mujeres!$A$1:$DW$117 )</f>
        <v>0</v>
      </c>
      <c r="CL222" s="46" cm="1">
        <f t="array" ref="CL222">SalarioAnualEsperado($B222, $G222, $D222, CL$1, Hombres!$A$1:$DW$117, Mujeres!$A$1:$DW$117 )</f>
        <v>0</v>
      </c>
      <c r="CM222" s="46" cm="1">
        <f t="array" ref="CM222">SalarioAnualEsperado($B222, $G222, $D222, CM$1, Hombres!$A$1:$DW$117, Mujeres!$A$1:$DW$117 )</f>
        <v>0</v>
      </c>
      <c r="CN222" s="46" cm="1">
        <f t="array" ref="CN222">SalarioAnualEsperado($B222, $G222, $D222, CN$1, Hombres!$A$1:$DW$117, Mujeres!$A$1:$DW$117 )</f>
        <v>0</v>
      </c>
      <c r="CO222" s="46" cm="1">
        <f t="array" ref="CO222">SalarioAnualEsperado($B222, $G222, $D222, CO$1, Hombres!$A$1:$DW$117, Mujeres!$A$1:$DW$117 )</f>
        <v>0</v>
      </c>
      <c r="CP222" s="46" cm="1">
        <f t="array" ref="CP222">SalarioAnualEsperado($B222, $G222, $D222, CP$1, Hombres!$A$1:$DW$117, Mujeres!$A$1:$DW$117 )</f>
        <v>0</v>
      </c>
      <c r="CQ222" s="46" cm="1">
        <f t="array" ref="CQ222">SalarioAnualEsperado($B222, $G222, $D222, CQ$1, Hombres!$A$1:$DW$117, Mujeres!$A$1:$DW$117 )</f>
        <v>0</v>
      </c>
      <c r="CR222" s="46" cm="1">
        <f t="array" ref="CR222">SalarioAnualEsperado($B222, $G222, $D222, CR$1, Hombres!$A$1:$DW$117, Mujeres!$A$1:$DW$117 )</f>
        <v>0</v>
      </c>
      <c r="CS222" s="46" cm="1">
        <f t="array" ref="CS222">SalarioAnualEsperado($B222, $G222, $D222, CS$1, Hombres!$A$1:$DW$117, Mujeres!$A$1:$DW$117 )</f>
        <v>0</v>
      </c>
      <c r="CT222" s="46" cm="1">
        <f t="array" ref="CT222">SalarioAnualEsperado($B222, $G222, $D222, CT$1, Hombres!$A$1:$DW$117, Mujeres!$A$1:$DW$117 )</f>
        <v>0</v>
      </c>
      <c r="CU222" s="46" cm="1">
        <f t="array" ref="CU222">SalarioAnualEsperado($B222, $G222, $D222, CU$1, Hombres!$A$1:$DW$117, Mujeres!$A$1:$DW$117 )</f>
        <v>0</v>
      </c>
      <c r="CV222" s="46" cm="1">
        <f t="array" ref="CV222">SalarioAnualEsperado($B222, $G222, $D222, CV$1, Hombres!$A$1:$DW$117, Mujeres!$A$1:$DW$117 )</f>
        <v>0</v>
      </c>
      <c r="CW222" s="46" cm="1">
        <f t="array" ref="CW222">SalarioAnualEsperado($B222, $G222, $D222, CW$1, Hombres!$A$1:$DW$117, Mujeres!$A$1:$DW$117 )</f>
        <v>0</v>
      </c>
      <c r="CX222" s="46" cm="1">
        <f t="array" ref="CX222">SalarioAnualEsperado($B222, $G222, $D222, CX$1, Hombres!$A$1:$DW$117, Mujeres!$A$1:$DW$117 )</f>
        <v>0</v>
      </c>
      <c r="CY222" s="46" cm="1">
        <f t="array" ref="CY222">SalarioAnualEsperado($B222, $G222, $D222, CY$1, Hombres!$A$1:$DW$117, Mujeres!$A$1:$DW$117 )</f>
        <v>0</v>
      </c>
      <c r="CZ222" s="46" cm="1">
        <f t="array" ref="CZ222">SalarioAnualEsperado($B222, $G222, $D222, CZ$1, Hombres!$A$1:$DW$117, Mujeres!$A$1:$DW$117 )</f>
        <v>0</v>
      </c>
      <c r="DA222" s="46" cm="1">
        <f t="array" ref="DA222">SalarioAnualEsperado($B222, $G222, $D222, DA$1, Hombres!$A$1:$DW$117, Mujeres!$A$1:$DW$117 )</f>
        <v>0</v>
      </c>
      <c r="DB222" s="46" cm="1">
        <f t="array" ref="DB222">SalarioAnualEsperado($B222, $G222, $D222, DB$1, Hombres!$A$1:$DW$117, Mujeres!$A$1:$DW$117 )</f>
        <v>0</v>
      </c>
      <c r="DC222" s="46" cm="1">
        <f t="array" ref="DC222">SalarioAnualEsperado($B222, $G222, $D222, DC$1, Hombres!$A$1:$DW$117, Mujeres!$A$1:$DW$117 )</f>
        <v>0</v>
      </c>
    </row>
    <row r="223" spans="1:107" x14ac:dyDescent="0.2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6" cm="1">
        <f t="array" ref="L223">SalarioAnualEsperado($B223, $G223, $D223, L$1, Hombres!$A$1:$DW$117, Mujeres!$A$1:$DW$117 )</f>
        <v>25950440.099999998</v>
      </c>
      <c r="M223" s="46" cm="1">
        <f t="array" ref="M223">SalarioAnualEsperado($B223, $G223, $D223, M$1, Hombres!$A$1:$DW$117, Mujeres!$A$1:$DW$117 )</f>
        <v>27238406.297628675</v>
      </c>
      <c r="N223" s="46" cm="1">
        <f t="array" ref="N223">SalarioAnualEsperado($B223, $G223, $D223, N$1, Hombres!$A$1:$DW$117, Mujeres!$A$1:$DW$117 )</f>
        <v>28588453.620007578</v>
      </c>
      <c r="O223" s="46" cm="1">
        <f t="array" ref="O223">SalarioAnualEsperado($B223, $G223, $D223, O$1, Hombres!$A$1:$DW$117, Mujeres!$A$1:$DW$117 )</f>
        <v>30003120.157973904</v>
      </c>
      <c r="P223" s="46" cm="1">
        <f t="array" ref="P223">SalarioAnualEsperado($B223, $G223, $D223, P$1, Hombres!$A$1:$DW$117, Mujeres!$A$1:$DW$117 )</f>
        <v>31485217.695891947</v>
      </c>
      <c r="Q223" s="46" cm="1">
        <f t="array" ref="Q223">SalarioAnualEsperado($B223, $G223, $D223, Q$1, Hombres!$A$1:$DW$117, Mujeres!$A$1:$DW$117 )</f>
        <v>33037974.406212628</v>
      </c>
      <c r="R223" s="46" cm="1">
        <f t="array" ref="R223">SalarioAnualEsperado($B223, $G223, $D223, R$1, Hombres!$A$1:$DW$117, Mujeres!$A$1:$DW$117 )</f>
        <v>34664649.66781348</v>
      </c>
      <c r="S223" s="46" cm="1">
        <f t="array" ref="S223">SalarioAnualEsperado($B223, $G223, $D223, S$1, Hombres!$A$1:$DW$117, Mujeres!$A$1:$DW$117 )</f>
        <v>36368332.114603899</v>
      </c>
      <c r="T223" s="46" cm="1">
        <f t="array" ref="T223">SalarioAnualEsperado($B223, $G223, $D223, T$1, Hombres!$A$1:$DW$117, Mujeres!$A$1:$DW$117 )</f>
        <v>38152040.14070271</v>
      </c>
      <c r="U223" s="46" cm="1">
        <f t="array" ref="U223">SalarioAnualEsperado($B223, $G223, $D223, U$1, Hombres!$A$1:$DW$117, Mujeres!$A$1:$DW$117 )</f>
        <v>40019022.597694613</v>
      </c>
      <c r="V223" s="46" cm="1">
        <f t="array" ref="V223">SalarioAnualEsperado($B223, $G223, $D223, V$1, Hombres!$A$1:$DW$117, Mujeres!$A$1:$DW$117 )</f>
        <v>41972930.80624944</v>
      </c>
      <c r="W223" s="46" cm="1">
        <f t="array" ref="W223">SalarioAnualEsperado($B223, $G223, $D223, W$1, Hombres!$A$1:$DW$117, Mujeres!$A$1:$DW$117 )</f>
        <v>44017338.428619362</v>
      </c>
      <c r="X223" s="46" cm="1">
        <f t="array" ref="X223">SalarioAnualEsperado($B223, $G223, $D223, X$1, Hombres!$A$1:$DW$117, Mujeres!$A$1:$DW$117 )</f>
        <v>46155053.805778451</v>
      </c>
      <c r="Y223" s="46" cm="1">
        <f t="array" ref="Y223">SalarioAnualEsperado($B223, $G223, $D223, Y$1, Hombres!$A$1:$DW$117, Mujeres!$A$1:$DW$117 )</f>
        <v>48388882.837539241</v>
      </c>
      <c r="Z223" s="46" cm="1">
        <f t="array" ref="Z223">SalarioAnualEsperado($B223, $G223, $D223, Z$1, Hombres!$A$1:$DW$117, Mujeres!$A$1:$DW$117 )</f>
        <v>50722279.776586972</v>
      </c>
      <c r="AA223" s="46" cm="1">
        <f t="array" ref="AA223">SalarioAnualEsperado($B223, $G223, $D223, AA$1, Hombres!$A$1:$DW$117, Mujeres!$A$1:$DW$117 )</f>
        <v>53159916.131564148</v>
      </c>
      <c r="AB223" s="46" cm="1">
        <f t="array" ref="AB223">SalarioAnualEsperado($B223, $G223, $D223, AB$1, Hombres!$A$1:$DW$117, Mujeres!$A$1:$DW$117 )</f>
        <v>55706268.296568796</v>
      </c>
      <c r="AC223" s="46" cm="1">
        <f t="array" ref="AC223">SalarioAnualEsperado($B223, $G223, $D223, AC$1, Hombres!$A$1:$DW$117, Mujeres!$A$1:$DW$117 )</f>
        <v>58364389.447356798</v>
      </c>
      <c r="AD223" s="46" cm="1">
        <f t="array" ref="AD223">SalarioAnualEsperado($B223, $G223, $D223, AD$1, Hombres!$A$1:$DW$117, Mujeres!$A$1:$DW$117 )</f>
        <v>61135759.470069684</v>
      </c>
      <c r="AE223" s="46" cm="1">
        <f t="array" ref="AE223">SalarioAnualEsperado($B223, $G223, $D223, AE$1, Hombres!$A$1:$DW$117, Mujeres!$A$1:$DW$117 )</f>
        <v>64021293.193616763</v>
      </c>
      <c r="AF223" s="46" cm="1">
        <f t="array" ref="AF223">SalarioAnualEsperado($B223, $G223, $D223, AF$1, Hombres!$A$1:$DW$117, Mujeres!$A$1:$DW$117 )</f>
        <v>67022095.784636006</v>
      </c>
      <c r="AG223" s="46" cm="1">
        <f t="array" ref="AG223">SalarioAnualEsperado($B223, $G223, $D223, AG$1, Hombres!$A$1:$DW$117, Mujeres!$A$1:$DW$117 )</f>
        <v>0</v>
      </c>
      <c r="AH223" s="46" cm="1">
        <f t="array" ref="AH223">SalarioAnualEsperado($B223, $G223, $D223, AH$1, Hombres!$A$1:$DW$117, Mujeres!$A$1:$DW$117 )</f>
        <v>0</v>
      </c>
      <c r="AI223" s="46" cm="1">
        <f t="array" ref="AI223">SalarioAnualEsperado($B223, $G223, $D223, AI$1, Hombres!$A$1:$DW$117, Mujeres!$A$1:$DW$117 )</f>
        <v>0</v>
      </c>
      <c r="AJ223" s="46" cm="1">
        <f t="array" ref="AJ223">SalarioAnualEsperado($B223, $G223, $D223, AJ$1, Hombres!$A$1:$DW$117, Mujeres!$A$1:$DW$117 )</f>
        <v>0</v>
      </c>
      <c r="AK223" s="46" cm="1">
        <f t="array" ref="AK223">SalarioAnualEsperado($B223, $G223, $D223, AK$1, Hombres!$A$1:$DW$117, Mujeres!$A$1:$DW$117 )</f>
        <v>0</v>
      </c>
      <c r="AL223" s="46" cm="1">
        <f t="array" ref="AL223">SalarioAnualEsperado($B223, $G223, $D223, AL$1, Hombres!$A$1:$DW$117, Mujeres!$A$1:$DW$117 )</f>
        <v>0</v>
      </c>
      <c r="AM223" s="46" cm="1">
        <f t="array" ref="AM223">SalarioAnualEsperado($B223, $G223, $D223, AM$1, Hombres!$A$1:$DW$117, Mujeres!$A$1:$DW$117 )</f>
        <v>0</v>
      </c>
      <c r="AN223" s="46" cm="1">
        <f t="array" ref="AN223">SalarioAnualEsperado($B223, $G223, $D223, AN$1, Hombres!$A$1:$DW$117, Mujeres!$A$1:$DW$117 )</f>
        <v>0</v>
      </c>
      <c r="AO223" s="46" cm="1">
        <f t="array" ref="AO223">SalarioAnualEsperado($B223, $G223, $D223, AO$1, Hombres!$A$1:$DW$117, Mujeres!$A$1:$DW$117 )</f>
        <v>0</v>
      </c>
      <c r="AP223" s="46" cm="1">
        <f t="array" ref="AP223">SalarioAnualEsperado($B223, $G223, $D223, AP$1, Hombres!$A$1:$DW$117, Mujeres!$A$1:$DW$117 )</f>
        <v>0</v>
      </c>
      <c r="AQ223" s="46" cm="1">
        <f t="array" ref="AQ223">SalarioAnualEsperado($B223, $G223, $D223, AQ$1, Hombres!$A$1:$DW$117, Mujeres!$A$1:$DW$117 )</f>
        <v>0</v>
      </c>
      <c r="AR223" s="46" cm="1">
        <f t="array" ref="AR223">SalarioAnualEsperado($B223, $G223, $D223, AR$1, Hombres!$A$1:$DW$117, Mujeres!$A$1:$DW$117 )</f>
        <v>0</v>
      </c>
      <c r="AS223" s="46" cm="1">
        <f t="array" ref="AS223">SalarioAnualEsperado($B223, $G223, $D223, AS$1, Hombres!$A$1:$DW$117, Mujeres!$A$1:$DW$117 )</f>
        <v>0</v>
      </c>
      <c r="AT223" s="46" cm="1">
        <f t="array" ref="AT223">SalarioAnualEsperado($B223, $G223, $D223, AT$1, Hombres!$A$1:$DW$117, Mujeres!$A$1:$DW$117 )</f>
        <v>0</v>
      </c>
      <c r="AU223" s="46" cm="1">
        <f t="array" ref="AU223">SalarioAnualEsperado($B223, $G223, $D223, AU$1, Hombres!$A$1:$DW$117, Mujeres!$A$1:$DW$117 )</f>
        <v>0</v>
      </c>
      <c r="AV223" s="46" cm="1">
        <f t="array" ref="AV223">SalarioAnualEsperado($B223, $G223, $D223, AV$1, Hombres!$A$1:$DW$117, Mujeres!$A$1:$DW$117 )</f>
        <v>0</v>
      </c>
      <c r="AW223" s="46" cm="1">
        <f t="array" ref="AW223">SalarioAnualEsperado($B223, $G223, $D223, AW$1, Hombres!$A$1:$DW$117, Mujeres!$A$1:$DW$117 )</f>
        <v>0</v>
      </c>
      <c r="AX223" s="46" cm="1">
        <f t="array" ref="AX223">SalarioAnualEsperado($B223, $G223, $D223, AX$1, Hombres!$A$1:$DW$117, Mujeres!$A$1:$DW$117 )</f>
        <v>0</v>
      </c>
      <c r="AY223" s="46" cm="1">
        <f t="array" ref="AY223">SalarioAnualEsperado($B223, $G223, $D223, AY$1, Hombres!$A$1:$DW$117, Mujeres!$A$1:$DW$117 )</f>
        <v>0</v>
      </c>
      <c r="AZ223" s="46" cm="1">
        <f t="array" ref="AZ223">SalarioAnualEsperado($B223, $G223, $D223, AZ$1, Hombres!$A$1:$DW$117, Mujeres!$A$1:$DW$117 )</f>
        <v>0</v>
      </c>
      <c r="BA223" s="46" cm="1">
        <f t="array" ref="BA223">SalarioAnualEsperado($B223, $G223, $D223, BA$1, Hombres!$A$1:$DW$117, Mujeres!$A$1:$DW$117 )</f>
        <v>0</v>
      </c>
      <c r="BB223" s="46" cm="1">
        <f t="array" ref="BB223">SalarioAnualEsperado($B223, $G223, $D223, BB$1, Hombres!$A$1:$DW$117, Mujeres!$A$1:$DW$117 )</f>
        <v>0</v>
      </c>
      <c r="BC223" s="46" cm="1">
        <f t="array" ref="BC223">SalarioAnualEsperado($B223, $G223, $D223, BC$1, Hombres!$A$1:$DW$117, Mujeres!$A$1:$DW$117 )</f>
        <v>0</v>
      </c>
      <c r="BD223" s="46" cm="1">
        <f t="array" ref="BD223">SalarioAnualEsperado($B223, $G223, $D223, BD$1, Hombres!$A$1:$DW$117, Mujeres!$A$1:$DW$117 )</f>
        <v>0</v>
      </c>
      <c r="BE223" s="46" cm="1">
        <f t="array" ref="BE223">SalarioAnualEsperado($B223, $G223, $D223, BE$1, Hombres!$A$1:$DW$117, Mujeres!$A$1:$DW$117 )</f>
        <v>0</v>
      </c>
      <c r="BF223" s="46" cm="1">
        <f t="array" ref="BF223">SalarioAnualEsperado($B223, $G223, $D223, BF$1, Hombres!$A$1:$DW$117, Mujeres!$A$1:$DW$117 )</f>
        <v>0</v>
      </c>
      <c r="BG223" s="46" cm="1">
        <f t="array" ref="BG223">SalarioAnualEsperado($B223, $G223, $D223, BG$1, Hombres!$A$1:$DW$117, Mujeres!$A$1:$DW$117 )</f>
        <v>0</v>
      </c>
      <c r="BH223" s="46" cm="1">
        <f t="array" ref="BH223">SalarioAnualEsperado($B223, $G223, $D223, BH$1, Hombres!$A$1:$DW$117, Mujeres!$A$1:$DW$117 )</f>
        <v>0</v>
      </c>
      <c r="BI223" s="46" cm="1">
        <f t="array" ref="BI223">SalarioAnualEsperado($B223, $G223, $D223, BI$1, Hombres!$A$1:$DW$117, Mujeres!$A$1:$DW$117 )</f>
        <v>0</v>
      </c>
      <c r="BJ223" s="46" cm="1">
        <f t="array" ref="BJ223">SalarioAnualEsperado($B223, $G223, $D223, BJ$1, Hombres!$A$1:$DW$117, Mujeres!$A$1:$DW$117 )</f>
        <v>0</v>
      </c>
      <c r="BK223" s="46" cm="1">
        <f t="array" ref="BK223">SalarioAnualEsperado($B223, $G223, $D223, BK$1, Hombres!$A$1:$DW$117, Mujeres!$A$1:$DW$117 )</f>
        <v>0</v>
      </c>
      <c r="BL223" s="46" cm="1">
        <f t="array" ref="BL223">SalarioAnualEsperado($B223, $G223, $D223, BL$1, Hombres!$A$1:$DW$117, Mujeres!$A$1:$DW$117 )</f>
        <v>0</v>
      </c>
      <c r="BM223" s="46" cm="1">
        <f t="array" ref="BM223">SalarioAnualEsperado($B223, $G223, $D223, BM$1, Hombres!$A$1:$DW$117, Mujeres!$A$1:$DW$117 )</f>
        <v>0</v>
      </c>
      <c r="BN223" s="46" cm="1">
        <f t="array" ref="BN223">SalarioAnualEsperado($B223, $G223, $D223, BN$1, Hombres!$A$1:$DW$117, Mujeres!$A$1:$DW$117 )</f>
        <v>0</v>
      </c>
      <c r="BO223" s="46" cm="1">
        <f t="array" ref="BO223">SalarioAnualEsperado($B223, $G223, $D223, BO$1, Hombres!$A$1:$DW$117, Mujeres!$A$1:$DW$117 )</f>
        <v>0</v>
      </c>
      <c r="BP223" s="46" cm="1">
        <f t="array" ref="BP223">SalarioAnualEsperado($B223, $G223, $D223, BP$1, Hombres!$A$1:$DW$117, Mujeres!$A$1:$DW$117 )</f>
        <v>0</v>
      </c>
      <c r="BQ223" s="46" cm="1">
        <f t="array" ref="BQ223">SalarioAnualEsperado($B223, $G223, $D223, BQ$1, Hombres!$A$1:$DW$117, Mujeres!$A$1:$DW$117 )</f>
        <v>0</v>
      </c>
      <c r="BR223" s="46" cm="1">
        <f t="array" ref="BR223">SalarioAnualEsperado($B223, $G223, $D223, BR$1, Hombres!$A$1:$DW$117, Mujeres!$A$1:$DW$117 )</f>
        <v>0</v>
      </c>
      <c r="BS223" s="46" cm="1">
        <f t="array" ref="BS223">SalarioAnualEsperado($B223, $G223, $D223, BS$1, Hombres!$A$1:$DW$117, Mujeres!$A$1:$DW$117 )</f>
        <v>0</v>
      </c>
      <c r="BT223" s="46" cm="1">
        <f t="array" ref="BT223">SalarioAnualEsperado($B223, $G223, $D223, BT$1, Hombres!$A$1:$DW$117, Mujeres!$A$1:$DW$117 )</f>
        <v>0</v>
      </c>
      <c r="BU223" s="46" cm="1">
        <f t="array" ref="BU223">SalarioAnualEsperado($B223, $G223, $D223, BU$1, Hombres!$A$1:$DW$117, Mujeres!$A$1:$DW$117 )</f>
        <v>0</v>
      </c>
      <c r="BV223" s="46" cm="1">
        <f t="array" ref="BV223">SalarioAnualEsperado($B223, $G223, $D223, BV$1, Hombres!$A$1:$DW$117, Mujeres!$A$1:$DW$117 )</f>
        <v>0</v>
      </c>
      <c r="BW223" s="46" cm="1">
        <f t="array" ref="BW223">SalarioAnualEsperado($B223, $G223, $D223, BW$1, Hombres!$A$1:$DW$117, Mujeres!$A$1:$DW$117 )</f>
        <v>0</v>
      </c>
      <c r="BX223" s="46" cm="1">
        <f t="array" ref="BX223">SalarioAnualEsperado($B223, $G223, $D223, BX$1, Hombres!$A$1:$DW$117, Mujeres!$A$1:$DW$117 )</f>
        <v>0</v>
      </c>
      <c r="BY223" s="46" cm="1">
        <f t="array" ref="BY223">SalarioAnualEsperado($B223, $G223, $D223, BY$1, Hombres!$A$1:$DW$117, Mujeres!$A$1:$DW$117 )</f>
        <v>0</v>
      </c>
      <c r="BZ223" s="46" cm="1">
        <f t="array" ref="BZ223">SalarioAnualEsperado($B223, $G223, $D223, BZ$1, Hombres!$A$1:$DW$117, Mujeres!$A$1:$DW$117 )</f>
        <v>0</v>
      </c>
      <c r="CA223" s="46" cm="1">
        <f t="array" ref="CA223">SalarioAnualEsperado($B223, $G223, $D223, CA$1, Hombres!$A$1:$DW$117, Mujeres!$A$1:$DW$117 )</f>
        <v>0</v>
      </c>
      <c r="CB223" s="46" cm="1">
        <f t="array" ref="CB223">SalarioAnualEsperado($B223, $G223, $D223, CB$1, Hombres!$A$1:$DW$117, Mujeres!$A$1:$DW$117 )</f>
        <v>0</v>
      </c>
      <c r="CC223" s="46" cm="1">
        <f t="array" ref="CC223">SalarioAnualEsperado($B223, $G223, $D223, CC$1, Hombres!$A$1:$DW$117, Mujeres!$A$1:$DW$117 )</f>
        <v>0</v>
      </c>
      <c r="CD223" s="46" cm="1">
        <f t="array" ref="CD223">SalarioAnualEsperado($B223, $G223, $D223, CD$1, Hombres!$A$1:$DW$117, Mujeres!$A$1:$DW$117 )</f>
        <v>0</v>
      </c>
      <c r="CE223" s="46" cm="1">
        <f t="array" ref="CE223">SalarioAnualEsperado($B223, $G223, $D223, CE$1, Hombres!$A$1:$DW$117, Mujeres!$A$1:$DW$117 )</f>
        <v>0</v>
      </c>
      <c r="CF223" s="46" cm="1">
        <f t="array" ref="CF223">SalarioAnualEsperado($B223, $G223, $D223, CF$1, Hombres!$A$1:$DW$117, Mujeres!$A$1:$DW$117 )</f>
        <v>0</v>
      </c>
      <c r="CG223" s="46" cm="1">
        <f t="array" ref="CG223">SalarioAnualEsperado($B223, $G223, $D223, CG$1, Hombres!$A$1:$DW$117, Mujeres!$A$1:$DW$117 )</f>
        <v>0</v>
      </c>
      <c r="CH223" s="46" cm="1">
        <f t="array" ref="CH223">SalarioAnualEsperado($B223, $G223, $D223, CH$1, Hombres!$A$1:$DW$117, Mujeres!$A$1:$DW$117 )</f>
        <v>0</v>
      </c>
      <c r="CI223" s="46" cm="1">
        <f t="array" ref="CI223">SalarioAnualEsperado($B223, $G223, $D223, CI$1, Hombres!$A$1:$DW$117, Mujeres!$A$1:$DW$117 )</f>
        <v>0</v>
      </c>
      <c r="CJ223" s="46" cm="1">
        <f t="array" ref="CJ223">SalarioAnualEsperado($B223, $G223, $D223, CJ$1, Hombres!$A$1:$DW$117, Mujeres!$A$1:$DW$117 )</f>
        <v>0</v>
      </c>
      <c r="CK223" s="46" cm="1">
        <f t="array" ref="CK223">SalarioAnualEsperado($B223, $G223, $D223, CK$1, Hombres!$A$1:$DW$117, Mujeres!$A$1:$DW$117 )</f>
        <v>0</v>
      </c>
      <c r="CL223" s="46" cm="1">
        <f t="array" ref="CL223">SalarioAnualEsperado($B223, $G223, $D223, CL$1, Hombres!$A$1:$DW$117, Mujeres!$A$1:$DW$117 )</f>
        <v>0</v>
      </c>
      <c r="CM223" s="46" cm="1">
        <f t="array" ref="CM223">SalarioAnualEsperado($B223, $G223, $D223, CM$1, Hombres!$A$1:$DW$117, Mujeres!$A$1:$DW$117 )</f>
        <v>0</v>
      </c>
      <c r="CN223" s="46" cm="1">
        <f t="array" ref="CN223">SalarioAnualEsperado($B223, $G223, $D223, CN$1, Hombres!$A$1:$DW$117, Mujeres!$A$1:$DW$117 )</f>
        <v>0</v>
      </c>
      <c r="CO223" s="46" cm="1">
        <f t="array" ref="CO223">SalarioAnualEsperado($B223, $G223, $D223, CO$1, Hombres!$A$1:$DW$117, Mujeres!$A$1:$DW$117 )</f>
        <v>0</v>
      </c>
      <c r="CP223" s="46" cm="1">
        <f t="array" ref="CP223">SalarioAnualEsperado($B223, $G223, $D223, CP$1, Hombres!$A$1:$DW$117, Mujeres!$A$1:$DW$117 )</f>
        <v>0</v>
      </c>
      <c r="CQ223" s="46" cm="1">
        <f t="array" ref="CQ223">SalarioAnualEsperado($B223, $G223, $D223, CQ$1, Hombres!$A$1:$DW$117, Mujeres!$A$1:$DW$117 )</f>
        <v>0</v>
      </c>
      <c r="CR223" s="46" cm="1">
        <f t="array" ref="CR223">SalarioAnualEsperado($B223, $G223, $D223, CR$1, Hombres!$A$1:$DW$117, Mujeres!$A$1:$DW$117 )</f>
        <v>0</v>
      </c>
      <c r="CS223" s="46" cm="1">
        <f t="array" ref="CS223">SalarioAnualEsperado($B223, $G223, $D223, CS$1, Hombres!$A$1:$DW$117, Mujeres!$A$1:$DW$117 )</f>
        <v>0</v>
      </c>
      <c r="CT223" s="46" cm="1">
        <f t="array" ref="CT223">SalarioAnualEsperado($B223, $G223, $D223, CT$1, Hombres!$A$1:$DW$117, Mujeres!$A$1:$DW$117 )</f>
        <v>0</v>
      </c>
      <c r="CU223" s="46" cm="1">
        <f t="array" ref="CU223">SalarioAnualEsperado($B223, $G223, $D223, CU$1, Hombres!$A$1:$DW$117, Mujeres!$A$1:$DW$117 )</f>
        <v>0</v>
      </c>
      <c r="CV223" s="46" cm="1">
        <f t="array" ref="CV223">SalarioAnualEsperado($B223, $G223, $D223, CV$1, Hombres!$A$1:$DW$117, Mujeres!$A$1:$DW$117 )</f>
        <v>0</v>
      </c>
      <c r="CW223" s="46" cm="1">
        <f t="array" ref="CW223">SalarioAnualEsperado($B223, $G223, $D223, CW$1, Hombres!$A$1:$DW$117, Mujeres!$A$1:$DW$117 )</f>
        <v>0</v>
      </c>
      <c r="CX223" s="46" cm="1">
        <f t="array" ref="CX223">SalarioAnualEsperado($B223, $G223, $D223, CX$1, Hombres!$A$1:$DW$117, Mujeres!$A$1:$DW$117 )</f>
        <v>0</v>
      </c>
      <c r="CY223" s="46" cm="1">
        <f t="array" ref="CY223">SalarioAnualEsperado($B223, $G223, $D223, CY$1, Hombres!$A$1:$DW$117, Mujeres!$A$1:$DW$117 )</f>
        <v>0</v>
      </c>
      <c r="CZ223" s="46" cm="1">
        <f t="array" ref="CZ223">SalarioAnualEsperado($B223, $G223, $D223, CZ$1, Hombres!$A$1:$DW$117, Mujeres!$A$1:$DW$117 )</f>
        <v>0</v>
      </c>
      <c r="DA223" s="46" cm="1">
        <f t="array" ref="DA223">SalarioAnualEsperado($B223, $G223, $D223, DA$1, Hombres!$A$1:$DW$117, Mujeres!$A$1:$DW$117 )</f>
        <v>0</v>
      </c>
      <c r="DB223" s="46" cm="1">
        <f t="array" ref="DB223">SalarioAnualEsperado($B223, $G223, $D223, DB$1, Hombres!$A$1:$DW$117, Mujeres!$A$1:$DW$117 )</f>
        <v>0</v>
      </c>
      <c r="DC223" s="46" cm="1">
        <f t="array" ref="DC223">SalarioAnualEsperado($B223, $G223, $D223, DC$1, Hombres!$A$1:$DW$117, Mujeres!$A$1:$DW$117 )</f>
        <v>0</v>
      </c>
    </row>
    <row r="224" spans="1:107" x14ac:dyDescent="0.2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6" cm="1">
        <f t="array" ref="L224">SalarioAnualEsperado($B224, $G224, $D224, L$1, Hombres!$A$1:$DW$117, Mujeres!$A$1:$DW$117 )</f>
        <v>8214358.0999999996</v>
      </c>
      <c r="M224" s="46" cm="1">
        <f t="array" ref="M224">SalarioAnualEsperado($B224, $G224, $D224, M$1, Hombres!$A$1:$DW$117, Mujeres!$A$1:$DW$117 )</f>
        <v>8620459.8347504325</v>
      </c>
      <c r="N224" s="46" cm="1">
        <f t="array" ref="N224">SalarioAnualEsperado($B224, $G224, $D224, N$1, Hombres!$A$1:$DW$117, Mujeres!$A$1:$DW$117 )</f>
        <v>9045894.8904616572</v>
      </c>
      <c r="O224" s="46" cm="1">
        <f t="array" ref="O224">SalarioAnualEsperado($B224, $G224, $D224, O$1, Hombres!$A$1:$DW$117, Mujeres!$A$1:$DW$117 )</f>
        <v>9491546.6277489625</v>
      </c>
      <c r="P224" s="46" cm="1">
        <f t="array" ref="P224">SalarioAnualEsperado($B224, $G224, $D224, P$1, Hombres!$A$1:$DW$117, Mujeres!$A$1:$DW$117 )</f>
        <v>9958335.9907957949</v>
      </c>
      <c r="Q224" s="46" cm="1">
        <f t="array" ref="Q224">SalarioAnualEsperado($B224, $G224, $D224, Q$1, Hombres!$A$1:$DW$117, Mujeres!$A$1:$DW$117 )</f>
        <v>10447175.784805812</v>
      </c>
      <c r="R224" s="46" cm="1">
        <f t="array" ref="R224">SalarioAnualEsperado($B224, $G224, $D224, R$1, Hombres!$A$1:$DW$117, Mujeres!$A$1:$DW$117 )</f>
        <v>10958949.534195488</v>
      </c>
      <c r="S224" s="46" cm="1">
        <f t="array" ref="S224">SalarioAnualEsperado($B224, $G224, $D224, S$1, Hombres!$A$1:$DW$117, Mujeres!$A$1:$DW$117 )</f>
        <v>11494554.594157172</v>
      </c>
      <c r="T224" s="46" cm="1">
        <f t="array" ref="T224">SalarioAnualEsperado($B224, $G224, $D224, T$1, Hombres!$A$1:$DW$117, Mujeres!$A$1:$DW$117 )</f>
        <v>12054964.832872758</v>
      </c>
      <c r="U224" s="46" cm="1">
        <f t="array" ref="U224">SalarioAnualEsperado($B224, $G224, $D224, U$1, Hombres!$A$1:$DW$117, Mujeres!$A$1:$DW$117 )</f>
        <v>12641180.282146884</v>
      </c>
      <c r="V224" s="46" cm="1">
        <f t="array" ref="V224">SalarioAnualEsperado($B224, $G224, $D224, V$1, Hombres!$A$1:$DW$117, Mujeres!$A$1:$DW$117 )</f>
        <v>13254056.5036426</v>
      </c>
      <c r="W224" s="46" cm="1">
        <f t="array" ref="W224">SalarioAnualEsperado($B224, $G224, $D224, W$1, Hombres!$A$1:$DW$117, Mujeres!$A$1:$DW$117 )</f>
        <v>13894438.04688357</v>
      </c>
      <c r="X224" s="46" cm="1">
        <f t="array" ref="X224">SalarioAnualEsperado($B224, $G224, $D224, X$1, Hombres!$A$1:$DW$117, Mujeres!$A$1:$DW$117 )</f>
        <v>14563256.724002641</v>
      </c>
      <c r="Y224" s="46" cm="1">
        <f t="array" ref="Y224">SalarioAnualEsperado($B224, $G224, $D224, Y$1, Hombres!$A$1:$DW$117, Mujeres!$A$1:$DW$117 )</f>
        <v>15261721.988545658</v>
      </c>
      <c r="Z224" s="46" cm="1">
        <f t="array" ref="Z224">SalarioAnualEsperado($B224, $G224, $D224, Z$1, Hombres!$A$1:$DW$117, Mujeres!$A$1:$DW$117 )</f>
        <v>15991069.454277415</v>
      </c>
      <c r="AA224" s="46" cm="1">
        <f t="array" ref="AA224">SalarioAnualEsperado($B224, $G224, $D224, AA$1, Hombres!$A$1:$DW$117, Mujeres!$A$1:$DW$117 )</f>
        <v>16752252.947505316</v>
      </c>
      <c r="AB224" s="46" cm="1">
        <f t="array" ref="AB224">SalarioAnualEsperado($B224, $G224, $D224, AB$1, Hombres!$A$1:$DW$117, Mujeres!$A$1:$DW$117 )</f>
        <v>17545763.762195934</v>
      </c>
      <c r="AC224" s="46" cm="1">
        <f t="array" ref="AC224">SalarioAnualEsperado($B224, $G224, $D224, AC$1, Hombres!$A$1:$DW$117, Mujeres!$A$1:$DW$117 )</f>
        <v>18371764.243374374</v>
      </c>
      <c r="AD224" s="46" cm="1">
        <f t="array" ref="AD224">SalarioAnualEsperado($B224, $G224, $D224, AD$1, Hombres!$A$1:$DW$117, Mujeres!$A$1:$DW$117 )</f>
        <v>19230334.871371962</v>
      </c>
      <c r="AE224" s="46" cm="1">
        <f t="array" ref="AE224">SalarioAnualEsperado($B224, $G224, $D224, AE$1, Hombres!$A$1:$DW$117, Mujeres!$A$1:$DW$117 )</f>
        <v>0</v>
      </c>
      <c r="AF224" s="46" cm="1">
        <f t="array" ref="AF224">SalarioAnualEsperado($B224, $G224, $D224, AF$1, Hombres!$A$1:$DW$117, Mujeres!$A$1:$DW$117 )</f>
        <v>0</v>
      </c>
      <c r="AG224" s="46" cm="1">
        <f t="array" ref="AG224">SalarioAnualEsperado($B224, $G224, $D224, AG$1, Hombres!$A$1:$DW$117, Mujeres!$A$1:$DW$117 )</f>
        <v>0</v>
      </c>
      <c r="AH224" s="46" cm="1">
        <f t="array" ref="AH224">SalarioAnualEsperado($B224, $G224, $D224, AH$1, Hombres!$A$1:$DW$117, Mujeres!$A$1:$DW$117 )</f>
        <v>0</v>
      </c>
      <c r="AI224" s="46" cm="1">
        <f t="array" ref="AI224">SalarioAnualEsperado($B224, $G224, $D224, AI$1, Hombres!$A$1:$DW$117, Mujeres!$A$1:$DW$117 )</f>
        <v>0</v>
      </c>
      <c r="AJ224" s="46" cm="1">
        <f t="array" ref="AJ224">SalarioAnualEsperado($B224, $G224, $D224, AJ$1, Hombres!$A$1:$DW$117, Mujeres!$A$1:$DW$117 )</f>
        <v>0</v>
      </c>
      <c r="AK224" s="46" cm="1">
        <f t="array" ref="AK224">SalarioAnualEsperado($B224, $G224, $D224, AK$1, Hombres!$A$1:$DW$117, Mujeres!$A$1:$DW$117 )</f>
        <v>0</v>
      </c>
      <c r="AL224" s="46" cm="1">
        <f t="array" ref="AL224">SalarioAnualEsperado($B224, $G224, $D224, AL$1, Hombres!$A$1:$DW$117, Mujeres!$A$1:$DW$117 )</f>
        <v>0</v>
      </c>
      <c r="AM224" s="46" cm="1">
        <f t="array" ref="AM224">SalarioAnualEsperado($B224, $G224, $D224, AM$1, Hombres!$A$1:$DW$117, Mujeres!$A$1:$DW$117 )</f>
        <v>0</v>
      </c>
      <c r="AN224" s="46" cm="1">
        <f t="array" ref="AN224">SalarioAnualEsperado($B224, $G224, $D224, AN$1, Hombres!$A$1:$DW$117, Mujeres!$A$1:$DW$117 )</f>
        <v>0</v>
      </c>
      <c r="AO224" s="46" cm="1">
        <f t="array" ref="AO224">SalarioAnualEsperado($B224, $G224, $D224, AO$1, Hombres!$A$1:$DW$117, Mujeres!$A$1:$DW$117 )</f>
        <v>0</v>
      </c>
      <c r="AP224" s="46" cm="1">
        <f t="array" ref="AP224">SalarioAnualEsperado($B224, $G224, $D224, AP$1, Hombres!$A$1:$DW$117, Mujeres!$A$1:$DW$117 )</f>
        <v>0</v>
      </c>
      <c r="AQ224" s="46" cm="1">
        <f t="array" ref="AQ224">SalarioAnualEsperado($B224, $G224, $D224, AQ$1, Hombres!$A$1:$DW$117, Mujeres!$A$1:$DW$117 )</f>
        <v>0</v>
      </c>
      <c r="AR224" s="46" cm="1">
        <f t="array" ref="AR224">SalarioAnualEsperado($B224, $G224, $D224, AR$1, Hombres!$A$1:$DW$117, Mujeres!$A$1:$DW$117 )</f>
        <v>0</v>
      </c>
      <c r="AS224" s="46" cm="1">
        <f t="array" ref="AS224">SalarioAnualEsperado($B224, $G224, $D224, AS$1, Hombres!$A$1:$DW$117, Mujeres!$A$1:$DW$117 )</f>
        <v>0</v>
      </c>
      <c r="AT224" s="46" cm="1">
        <f t="array" ref="AT224">SalarioAnualEsperado($B224, $G224, $D224, AT$1, Hombres!$A$1:$DW$117, Mujeres!$A$1:$DW$117 )</f>
        <v>0</v>
      </c>
      <c r="AU224" s="46" cm="1">
        <f t="array" ref="AU224">SalarioAnualEsperado($B224, $G224, $D224, AU$1, Hombres!$A$1:$DW$117, Mujeres!$A$1:$DW$117 )</f>
        <v>0</v>
      </c>
      <c r="AV224" s="46" cm="1">
        <f t="array" ref="AV224">SalarioAnualEsperado($B224, $G224, $D224, AV$1, Hombres!$A$1:$DW$117, Mujeres!$A$1:$DW$117 )</f>
        <v>0</v>
      </c>
      <c r="AW224" s="46" cm="1">
        <f t="array" ref="AW224">SalarioAnualEsperado($B224, $G224, $D224, AW$1, Hombres!$A$1:$DW$117, Mujeres!$A$1:$DW$117 )</f>
        <v>0</v>
      </c>
      <c r="AX224" s="46" cm="1">
        <f t="array" ref="AX224">SalarioAnualEsperado($B224, $G224, $D224, AX$1, Hombres!$A$1:$DW$117, Mujeres!$A$1:$DW$117 )</f>
        <v>0</v>
      </c>
      <c r="AY224" s="46" cm="1">
        <f t="array" ref="AY224">SalarioAnualEsperado($B224, $G224, $D224, AY$1, Hombres!$A$1:$DW$117, Mujeres!$A$1:$DW$117 )</f>
        <v>0</v>
      </c>
      <c r="AZ224" s="46" cm="1">
        <f t="array" ref="AZ224">SalarioAnualEsperado($B224, $G224, $D224, AZ$1, Hombres!$A$1:$DW$117, Mujeres!$A$1:$DW$117 )</f>
        <v>0</v>
      </c>
      <c r="BA224" s="46" cm="1">
        <f t="array" ref="BA224">SalarioAnualEsperado($B224, $G224, $D224, BA$1, Hombres!$A$1:$DW$117, Mujeres!$A$1:$DW$117 )</f>
        <v>0</v>
      </c>
      <c r="BB224" s="46" cm="1">
        <f t="array" ref="BB224">SalarioAnualEsperado($B224, $G224, $D224, BB$1, Hombres!$A$1:$DW$117, Mujeres!$A$1:$DW$117 )</f>
        <v>0</v>
      </c>
      <c r="BC224" s="46" cm="1">
        <f t="array" ref="BC224">SalarioAnualEsperado($B224, $G224, $D224, BC$1, Hombres!$A$1:$DW$117, Mujeres!$A$1:$DW$117 )</f>
        <v>0</v>
      </c>
      <c r="BD224" s="46" cm="1">
        <f t="array" ref="BD224">SalarioAnualEsperado($B224, $G224, $D224, BD$1, Hombres!$A$1:$DW$117, Mujeres!$A$1:$DW$117 )</f>
        <v>0</v>
      </c>
      <c r="BE224" s="46" cm="1">
        <f t="array" ref="BE224">SalarioAnualEsperado($B224, $G224, $D224, BE$1, Hombres!$A$1:$DW$117, Mujeres!$A$1:$DW$117 )</f>
        <v>0</v>
      </c>
      <c r="BF224" s="46" cm="1">
        <f t="array" ref="BF224">SalarioAnualEsperado($B224, $G224, $D224, BF$1, Hombres!$A$1:$DW$117, Mujeres!$A$1:$DW$117 )</f>
        <v>0</v>
      </c>
      <c r="BG224" s="46" cm="1">
        <f t="array" ref="BG224">SalarioAnualEsperado($B224, $G224, $D224, BG$1, Hombres!$A$1:$DW$117, Mujeres!$A$1:$DW$117 )</f>
        <v>0</v>
      </c>
      <c r="BH224" s="46" cm="1">
        <f t="array" ref="BH224">SalarioAnualEsperado($B224, $G224, $D224, BH$1, Hombres!$A$1:$DW$117, Mujeres!$A$1:$DW$117 )</f>
        <v>0</v>
      </c>
      <c r="BI224" s="46" cm="1">
        <f t="array" ref="BI224">SalarioAnualEsperado($B224, $G224, $D224, BI$1, Hombres!$A$1:$DW$117, Mujeres!$A$1:$DW$117 )</f>
        <v>0</v>
      </c>
      <c r="BJ224" s="46" cm="1">
        <f t="array" ref="BJ224">SalarioAnualEsperado($B224, $G224, $D224, BJ$1, Hombres!$A$1:$DW$117, Mujeres!$A$1:$DW$117 )</f>
        <v>0</v>
      </c>
      <c r="BK224" s="46" cm="1">
        <f t="array" ref="BK224">SalarioAnualEsperado($B224, $G224, $D224, BK$1, Hombres!$A$1:$DW$117, Mujeres!$A$1:$DW$117 )</f>
        <v>0</v>
      </c>
      <c r="BL224" s="46" cm="1">
        <f t="array" ref="BL224">SalarioAnualEsperado($B224, $G224, $D224, BL$1, Hombres!$A$1:$DW$117, Mujeres!$A$1:$DW$117 )</f>
        <v>0</v>
      </c>
      <c r="BM224" s="46" cm="1">
        <f t="array" ref="BM224">SalarioAnualEsperado($B224, $G224, $D224, BM$1, Hombres!$A$1:$DW$117, Mujeres!$A$1:$DW$117 )</f>
        <v>0</v>
      </c>
      <c r="BN224" s="46" cm="1">
        <f t="array" ref="BN224">SalarioAnualEsperado($B224, $G224, $D224, BN$1, Hombres!$A$1:$DW$117, Mujeres!$A$1:$DW$117 )</f>
        <v>0</v>
      </c>
      <c r="BO224" s="46" cm="1">
        <f t="array" ref="BO224">SalarioAnualEsperado($B224, $G224, $D224, BO$1, Hombres!$A$1:$DW$117, Mujeres!$A$1:$DW$117 )</f>
        <v>0</v>
      </c>
      <c r="BP224" s="46" cm="1">
        <f t="array" ref="BP224">SalarioAnualEsperado($B224, $G224, $D224, BP$1, Hombres!$A$1:$DW$117, Mujeres!$A$1:$DW$117 )</f>
        <v>0</v>
      </c>
      <c r="BQ224" s="46" cm="1">
        <f t="array" ref="BQ224">SalarioAnualEsperado($B224, $G224, $D224, BQ$1, Hombres!$A$1:$DW$117, Mujeres!$A$1:$DW$117 )</f>
        <v>0</v>
      </c>
      <c r="BR224" s="46" cm="1">
        <f t="array" ref="BR224">SalarioAnualEsperado($B224, $G224, $D224, BR$1, Hombres!$A$1:$DW$117, Mujeres!$A$1:$DW$117 )</f>
        <v>0</v>
      </c>
      <c r="BS224" s="46" cm="1">
        <f t="array" ref="BS224">SalarioAnualEsperado($B224, $G224, $D224, BS$1, Hombres!$A$1:$DW$117, Mujeres!$A$1:$DW$117 )</f>
        <v>0</v>
      </c>
      <c r="BT224" s="46" cm="1">
        <f t="array" ref="BT224">SalarioAnualEsperado($B224, $G224, $D224, BT$1, Hombres!$A$1:$DW$117, Mujeres!$A$1:$DW$117 )</f>
        <v>0</v>
      </c>
      <c r="BU224" s="46" cm="1">
        <f t="array" ref="BU224">SalarioAnualEsperado($B224, $G224, $D224, BU$1, Hombres!$A$1:$DW$117, Mujeres!$A$1:$DW$117 )</f>
        <v>0</v>
      </c>
      <c r="BV224" s="46" cm="1">
        <f t="array" ref="BV224">SalarioAnualEsperado($B224, $G224, $D224, BV$1, Hombres!$A$1:$DW$117, Mujeres!$A$1:$DW$117 )</f>
        <v>0</v>
      </c>
      <c r="BW224" s="46" cm="1">
        <f t="array" ref="BW224">SalarioAnualEsperado($B224, $G224, $D224, BW$1, Hombres!$A$1:$DW$117, Mujeres!$A$1:$DW$117 )</f>
        <v>0</v>
      </c>
      <c r="BX224" s="46" cm="1">
        <f t="array" ref="BX224">SalarioAnualEsperado($B224, $G224, $D224, BX$1, Hombres!$A$1:$DW$117, Mujeres!$A$1:$DW$117 )</f>
        <v>0</v>
      </c>
      <c r="BY224" s="46" cm="1">
        <f t="array" ref="BY224">SalarioAnualEsperado($B224, $G224, $D224, BY$1, Hombres!$A$1:$DW$117, Mujeres!$A$1:$DW$117 )</f>
        <v>0</v>
      </c>
      <c r="BZ224" s="46" cm="1">
        <f t="array" ref="BZ224">SalarioAnualEsperado($B224, $G224, $D224, BZ$1, Hombres!$A$1:$DW$117, Mujeres!$A$1:$DW$117 )</f>
        <v>0</v>
      </c>
      <c r="CA224" s="46" cm="1">
        <f t="array" ref="CA224">SalarioAnualEsperado($B224, $G224, $D224, CA$1, Hombres!$A$1:$DW$117, Mujeres!$A$1:$DW$117 )</f>
        <v>0</v>
      </c>
      <c r="CB224" s="46" cm="1">
        <f t="array" ref="CB224">SalarioAnualEsperado($B224, $G224, $D224, CB$1, Hombres!$A$1:$DW$117, Mujeres!$A$1:$DW$117 )</f>
        <v>0</v>
      </c>
      <c r="CC224" s="46" cm="1">
        <f t="array" ref="CC224">SalarioAnualEsperado($B224, $G224, $D224, CC$1, Hombres!$A$1:$DW$117, Mujeres!$A$1:$DW$117 )</f>
        <v>0</v>
      </c>
      <c r="CD224" s="46" cm="1">
        <f t="array" ref="CD224">SalarioAnualEsperado($B224, $G224, $D224, CD$1, Hombres!$A$1:$DW$117, Mujeres!$A$1:$DW$117 )</f>
        <v>0</v>
      </c>
      <c r="CE224" s="46" cm="1">
        <f t="array" ref="CE224">SalarioAnualEsperado($B224, $G224, $D224, CE$1, Hombres!$A$1:$DW$117, Mujeres!$A$1:$DW$117 )</f>
        <v>0</v>
      </c>
      <c r="CF224" s="46" cm="1">
        <f t="array" ref="CF224">SalarioAnualEsperado($B224, $G224, $D224, CF$1, Hombres!$A$1:$DW$117, Mujeres!$A$1:$DW$117 )</f>
        <v>0</v>
      </c>
      <c r="CG224" s="46" cm="1">
        <f t="array" ref="CG224">SalarioAnualEsperado($B224, $G224, $D224, CG$1, Hombres!$A$1:$DW$117, Mujeres!$A$1:$DW$117 )</f>
        <v>0</v>
      </c>
      <c r="CH224" s="46" cm="1">
        <f t="array" ref="CH224">SalarioAnualEsperado($B224, $G224, $D224, CH$1, Hombres!$A$1:$DW$117, Mujeres!$A$1:$DW$117 )</f>
        <v>0</v>
      </c>
      <c r="CI224" s="46" cm="1">
        <f t="array" ref="CI224">SalarioAnualEsperado($B224, $G224, $D224, CI$1, Hombres!$A$1:$DW$117, Mujeres!$A$1:$DW$117 )</f>
        <v>0</v>
      </c>
      <c r="CJ224" s="46" cm="1">
        <f t="array" ref="CJ224">SalarioAnualEsperado($B224, $G224, $D224, CJ$1, Hombres!$A$1:$DW$117, Mujeres!$A$1:$DW$117 )</f>
        <v>0</v>
      </c>
      <c r="CK224" s="46" cm="1">
        <f t="array" ref="CK224">SalarioAnualEsperado($B224, $G224, $D224, CK$1, Hombres!$A$1:$DW$117, Mujeres!$A$1:$DW$117 )</f>
        <v>0</v>
      </c>
      <c r="CL224" s="46" cm="1">
        <f t="array" ref="CL224">SalarioAnualEsperado($B224, $G224, $D224, CL$1, Hombres!$A$1:$DW$117, Mujeres!$A$1:$DW$117 )</f>
        <v>0</v>
      </c>
      <c r="CM224" s="46" cm="1">
        <f t="array" ref="CM224">SalarioAnualEsperado($B224, $G224, $D224, CM$1, Hombres!$A$1:$DW$117, Mujeres!$A$1:$DW$117 )</f>
        <v>0</v>
      </c>
      <c r="CN224" s="46" cm="1">
        <f t="array" ref="CN224">SalarioAnualEsperado($B224, $G224, $D224, CN$1, Hombres!$A$1:$DW$117, Mujeres!$A$1:$DW$117 )</f>
        <v>0</v>
      </c>
      <c r="CO224" s="46" cm="1">
        <f t="array" ref="CO224">SalarioAnualEsperado($B224, $G224, $D224, CO$1, Hombres!$A$1:$DW$117, Mujeres!$A$1:$DW$117 )</f>
        <v>0</v>
      </c>
      <c r="CP224" s="46" cm="1">
        <f t="array" ref="CP224">SalarioAnualEsperado($B224, $G224, $D224, CP$1, Hombres!$A$1:$DW$117, Mujeres!$A$1:$DW$117 )</f>
        <v>0</v>
      </c>
      <c r="CQ224" s="46" cm="1">
        <f t="array" ref="CQ224">SalarioAnualEsperado($B224, $G224, $D224, CQ$1, Hombres!$A$1:$DW$117, Mujeres!$A$1:$DW$117 )</f>
        <v>0</v>
      </c>
      <c r="CR224" s="46" cm="1">
        <f t="array" ref="CR224">SalarioAnualEsperado($B224, $G224, $D224, CR$1, Hombres!$A$1:$DW$117, Mujeres!$A$1:$DW$117 )</f>
        <v>0</v>
      </c>
      <c r="CS224" s="46" cm="1">
        <f t="array" ref="CS224">SalarioAnualEsperado($B224, $G224, $D224, CS$1, Hombres!$A$1:$DW$117, Mujeres!$A$1:$DW$117 )</f>
        <v>0</v>
      </c>
      <c r="CT224" s="46" cm="1">
        <f t="array" ref="CT224">SalarioAnualEsperado($B224, $G224, $D224, CT$1, Hombres!$A$1:$DW$117, Mujeres!$A$1:$DW$117 )</f>
        <v>0</v>
      </c>
      <c r="CU224" s="46" cm="1">
        <f t="array" ref="CU224">SalarioAnualEsperado($B224, $G224, $D224, CU$1, Hombres!$A$1:$DW$117, Mujeres!$A$1:$DW$117 )</f>
        <v>0</v>
      </c>
      <c r="CV224" s="46" cm="1">
        <f t="array" ref="CV224">SalarioAnualEsperado($B224, $G224, $D224, CV$1, Hombres!$A$1:$DW$117, Mujeres!$A$1:$DW$117 )</f>
        <v>0</v>
      </c>
      <c r="CW224" s="46" cm="1">
        <f t="array" ref="CW224">SalarioAnualEsperado($B224, $G224, $D224, CW$1, Hombres!$A$1:$DW$117, Mujeres!$A$1:$DW$117 )</f>
        <v>0</v>
      </c>
      <c r="CX224" s="46" cm="1">
        <f t="array" ref="CX224">SalarioAnualEsperado($B224, $G224, $D224, CX$1, Hombres!$A$1:$DW$117, Mujeres!$A$1:$DW$117 )</f>
        <v>0</v>
      </c>
      <c r="CY224" s="46" cm="1">
        <f t="array" ref="CY224">SalarioAnualEsperado($B224, $G224, $D224, CY$1, Hombres!$A$1:$DW$117, Mujeres!$A$1:$DW$117 )</f>
        <v>0</v>
      </c>
      <c r="CZ224" s="46" cm="1">
        <f t="array" ref="CZ224">SalarioAnualEsperado($B224, $G224, $D224, CZ$1, Hombres!$A$1:$DW$117, Mujeres!$A$1:$DW$117 )</f>
        <v>0</v>
      </c>
      <c r="DA224" s="46" cm="1">
        <f t="array" ref="DA224">SalarioAnualEsperado($B224, $G224, $D224, DA$1, Hombres!$A$1:$DW$117, Mujeres!$A$1:$DW$117 )</f>
        <v>0</v>
      </c>
      <c r="DB224" s="46" cm="1">
        <f t="array" ref="DB224">SalarioAnualEsperado($B224, $G224, $D224, DB$1, Hombres!$A$1:$DW$117, Mujeres!$A$1:$DW$117 )</f>
        <v>0</v>
      </c>
      <c r="DC224" s="46" cm="1">
        <f t="array" ref="DC224">SalarioAnualEsperado($B224, $G224, $D224, DC$1, Hombres!$A$1:$DW$117, Mujeres!$A$1:$DW$117 )</f>
        <v>0</v>
      </c>
    </row>
    <row r="225" spans="1:107" x14ac:dyDescent="0.2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6" cm="1">
        <f t="array" ref="L225">SalarioAnualEsperado($B225, $G225, $D225, L$1, Hombres!$A$1:$DW$117, Mujeres!$A$1:$DW$117 )</f>
        <v>7711546.8300000001</v>
      </c>
      <c r="M225" s="46" cm="1">
        <f t="array" ref="M225">SalarioAnualEsperado($B225, $G225, $D225, M$1, Hombres!$A$1:$DW$117, Mujeres!$A$1:$DW$117 )</f>
        <v>8086796.8874183623</v>
      </c>
      <c r="N225" s="46" cm="1">
        <f t="array" ref="N225">SalarioAnualEsperado($B225, $G225, $D225, N$1, Hombres!$A$1:$DW$117, Mujeres!$A$1:$DW$117 )</f>
        <v>8479229.6223952789</v>
      </c>
      <c r="O225" s="46" cm="1">
        <f t="array" ref="O225">SalarioAnualEsperado($B225, $G225, $D225, O$1, Hombres!$A$1:$DW$117, Mujeres!$A$1:$DW$117 )</f>
        <v>8889491.9724618681</v>
      </c>
      <c r="P225" s="46" cm="1">
        <f t="array" ref="P225">SalarioAnualEsperado($B225, $G225, $D225, P$1, Hombres!$A$1:$DW$117, Mujeres!$A$1:$DW$117 )</f>
        <v>9318137.4118650742</v>
      </c>
      <c r="Q225" s="46" cm="1">
        <f t="array" ref="Q225">SalarioAnualEsperado($B225, $G225, $D225, Q$1, Hombres!$A$1:$DW$117, Mujeres!$A$1:$DW$117 )</f>
        <v>9765733.7706503291</v>
      </c>
      <c r="R225" s="46" cm="1">
        <f t="array" ref="R225">SalarioAnualEsperado($B225, $G225, $D225, R$1, Hombres!$A$1:$DW$117, Mujeres!$A$1:$DW$117 )</f>
        <v>10232918.987045474</v>
      </c>
      <c r="S225" s="46" cm="1">
        <f t="array" ref="S225">SalarioAnualEsperado($B225, $G225, $D225, S$1, Hombres!$A$1:$DW$117, Mujeres!$A$1:$DW$117 )</f>
        <v>10720486.607053535</v>
      </c>
      <c r="T225" s="46" cm="1">
        <f t="array" ref="T225">SalarioAnualEsperado($B225, $G225, $D225, T$1, Hombres!$A$1:$DW$117, Mujeres!$A$1:$DW$117 )</f>
        <v>11229188.18851202</v>
      </c>
      <c r="U225" s="46" cm="1">
        <f t="array" ref="U225">SalarioAnualEsperado($B225, $G225, $D225, U$1, Hombres!$A$1:$DW$117, Mujeres!$A$1:$DW$117 )</f>
        <v>11759580.390263006</v>
      </c>
      <c r="V225" s="46" cm="1">
        <f t="array" ref="V225">SalarioAnualEsperado($B225, $G225, $D225, V$1, Hombres!$A$1:$DW$117, Mujeres!$A$1:$DW$117 )</f>
        <v>12311954.671869703</v>
      </c>
      <c r="W225" s="46" cm="1">
        <f t="array" ref="W225">SalarioAnualEsperado($B225, $G225, $D225, W$1, Hombres!$A$1:$DW$117, Mujeres!$A$1:$DW$117 )</f>
        <v>12886381.8150895</v>
      </c>
      <c r="X225" s="46" cm="1">
        <f t="array" ref="X225">SalarioAnualEsperado($B225, $G225, $D225, X$1, Hombres!$A$1:$DW$117, Mujeres!$A$1:$DW$117 )</f>
        <v>13482826.330160834</v>
      </c>
      <c r="Y225" s="46" cm="1">
        <f t="array" ref="Y225">SalarioAnualEsperado($B225, $G225, $D225, Y$1, Hombres!$A$1:$DW$117, Mujeres!$A$1:$DW$117 )</f>
        <v>0</v>
      </c>
      <c r="Z225" s="46" cm="1">
        <f t="array" ref="Z225">SalarioAnualEsperado($B225, $G225, $D225, Z$1, Hombres!$A$1:$DW$117, Mujeres!$A$1:$DW$117 )</f>
        <v>0</v>
      </c>
      <c r="AA225" s="46" cm="1">
        <f t="array" ref="AA225">SalarioAnualEsperado($B225, $G225, $D225, AA$1, Hombres!$A$1:$DW$117, Mujeres!$A$1:$DW$117 )</f>
        <v>0</v>
      </c>
      <c r="AB225" s="46" cm="1">
        <f t="array" ref="AB225">SalarioAnualEsperado($B225, $G225, $D225, AB$1, Hombres!$A$1:$DW$117, Mujeres!$A$1:$DW$117 )</f>
        <v>0</v>
      </c>
      <c r="AC225" s="46" cm="1">
        <f t="array" ref="AC225">SalarioAnualEsperado($B225, $G225, $D225, AC$1, Hombres!$A$1:$DW$117, Mujeres!$A$1:$DW$117 )</f>
        <v>0</v>
      </c>
      <c r="AD225" s="46" cm="1">
        <f t="array" ref="AD225">SalarioAnualEsperado($B225, $G225, $D225, AD$1, Hombres!$A$1:$DW$117, Mujeres!$A$1:$DW$117 )</f>
        <v>0</v>
      </c>
      <c r="AE225" s="46" cm="1">
        <f t="array" ref="AE225">SalarioAnualEsperado($B225, $G225, $D225, AE$1, Hombres!$A$1:$DW$117, Mujeres!$A$1:$DW$117 )</f>
        <v>0</v>
      </c>
      <c r="AF225" s="46" cm="1">
        <f t="array" ref="AF225">SalarioAnualEsperado($B225, $G225, $D225, AF$1, Hombres!$A$1:$DW$117, Mujeres!$A$1:$DW$117 )</f>
        <v>0</v>
      </c>
      <c r="AG225" s="46" cm="1">
        <f t="array" ref="AG225">SalarioAnualEsperado($B225, $G225, $D225, AG$1, Hombres!$A$1:$DW$117, Mujeres!$A$1:$DW$117 )</f>
        <v>0</v>
      </c>
      <c r="AH225" s="46" cm="1">
        <f t="array" ref="AH225">SalarioAnualEsperado($B225, $G225, $D225, AH$1, Hombres!$A$1:$DW$117, Mujeres!$A$1:$DW$117 )</f>
        <v>0</v>
      </c>
      <c r="AI225" s="46" cm="1">
        <f t="array" ref="AI225">SalarioAnualEsperado($B225, $G225, $D225, AI$1, Hombres!$A$1:$DW$117, Mujeres!$A$1:$DW$117 )</f>
        <v>0</v>
      </c>
      <c r="AJ225" s="46" cm="1">
        <f t="array" ref="AJ225">SalarioAnualEsperado($B225, $G225, $D225, AJ$1, Hombres!$A$1:$DW$117, Mujeres!$A$1:$DW$117 )</f>
        <v>0</v>
      </c>
      <c r="AK225" s="46" cm="1">
        <f t="array" ref="AK225">SalarioAnualEsperado($B225, $G225, $D225, AK$1, Hombres!$A$1:$DW$117, Mujeres!$A$1:$DW$117 )</f>
        <v>0</v>
      </c>
      <c r="AL225" s="46" cm="1">
        <f t="array" ref="AL225">SalarioAnualEsperado($B225, $G225, $D225, AL$1, Hombres!$A$1:$DW$117, Mujeres!$A$1:$DW$117 )</f>
        <v>0</v>
      </c>
      <c r="AM225" s="46" cm="1">
        <f t="array" ref="AM225">SalarioAnualEsperado($B225, $G225, $D225, AM$1, Hombres!$A$1:$DW$117, Mujeres!$A$1:$DW$117 )</f>
        <v>0</v>
      </c>
      <c r="AN225" s="46" cm="1">
        <f t="array" ref="AN225">SalarioAnualEsperado($B225, $G225, $D225, AN$1, Hombres!$A$1:$DW$117, Mujeres!$A$1:$DW$117 )</f>
        <v>0</v>
      </c>
      <c r="AO225" s="46" cm="1">
        <f t="array" ref="AO225">SalarioAnualEsperado($B225, $G225, $D225, AO$1, Hombres!$A$1:$DW$117, Mujeres!$A$1:$DW$117 )</f>
        <v>0</v>
      </c>
      <c r="AP225" s="46" cm="1">
        <f t="array" ref="AP225">SalarioAnualEsperado($B225, $G225, $D225, AP$1, Hombres!$A$1:$DW$117, Mujeres!$A$1:$DW$117 )</f>
        <v>0</v>
      </c>
      <c r="AQ225" s="46" cm="1">
        <f t="array" ref="AQ225">SalarioAnualEsperado($B225, $G225, $D225, AQ$1, Hombres!$A$1:$DW$117, Mujeres!$A$1:$DW$117 )</f>
        <v>0</v>
      </c>
      <c r="AR225" s="46" cm="1">
        <f t="array" ref="AR225">SalarioAnualEsperado($B225, $G225, $D225, AR$1, Hombres!$A$1:$DW$117, Mujeres!$A$1:$DW$117 )</f>
        <v>0</v>
      </c>
      <c r="AS225" s="46" cm="1">
        <f t="array" ref="AS225">SalarioAnualEsperado($B225, $G225, $D225, AS$1, Hombres!$A$1:$DW$117, Mujeres!$A$1:$DW$117 )</f>
        <v>0</v>
      </c>
      <c r="AT225" s="46" cm="1">
        <f t="array" ref="AT225">SalarioAnualEsperado($B225, $G225, $D225, AT$1, Hombres!$A$1:$DW$117, Mujeres!$A$1:$DW$117 )</f>
        <v>0</v>
      </c>
      <c r="AU225" s="46" cm="1">
        <f t="array" ref="AU225">SalarioAnualEsperado($B225, $G225, $D225, AU$1, Hombres!$A$1:$DW$117, Mujeres!$A$1:$DW$117 )</f>
        <v>0</v>
      </c>
      <c r="AV225" s="46" cm="1">
        <f t="array" ref="AV225">SalarioAnualEsperado($B225, $G225, $D225, AV$1, Hombres!$A$1:$DW$117, Mujeres!$A$1:$DW$117 )</f>
        <v>0</v>
      </c>
      <c r="AW225" s="46" cm="1">
        <f t="array" ref="AW225">SalarioAnualEsperado($B225, $G225, $D225, AW$1, Hombres!$A$1:$DW$117, Mujeres!$A$1:$DW$117 )</f>
        <v>0</v>
      </c>
      <c r="AX225" s="46" cm="1">
        <f t="array" ref="AX225">SalarioAnualEsperado($B225, $G225, $D225, AX$1, Hombres!$A$1:$DW$117, Mujeres!$A$1:$DW$117 )</f>
        <v>0</v>
      </c>
      <c r="AY225" s="46" cm="1">
        <f t="array" ref="AY225">SalarioAnualEsperado($B225, $G225, $D225, AY$1, Hombres!$A$1:$DW$117, Mujeres!$A$1:$DW$117 )</f>
        <v>0</v>
      </c>
      <c r="AZ225" s="46" cm="1">
        <f t="array" ref="AZ225">SalarioAnualEsperado($B225, $G225, $D225, AZ$1, Hombres!$A$1:$DW$117, Mujeres!$A$1:$DW$117 )</f>
        <v>0</v>
      </c>
      <c r="BA225" s="46" cm="1">
        <f t="array" ref="BA225">SalarioAnualEsperado($B225, $G225, $D225, BA$1, Hombres!$A$1:$DW$117, Mujeres!$A$1:$DW$117 )</f>
        <v>0</v>
      </c>
      <c r="BB225" s="46" cm="1">
        <f t="array" ref="BB225">SalarioAnualEsperado($B225, $G225, $D225, BB$1, Hombres!$A$1:$DW$117, Mujeres!$A$1:$DW$117 )</f>
        <v>0</v>
      </c>
      <c r="BC225" s="46" cm="1">
        <f t="array" ref="BC225">SalarioAnualEsperado($B225, $G225, $D225, BC$1, Hombres!$A$1:$DW$117, Mujeres!$A$1:$DW$117 )</f>
        <v>0</v>
      </c>
      <c r="BD225" s="46" cm="1">
        <f t="array" ref="BD225">SalarioAnualEsperado($B225, $G225, $D225, BD$1, Hombres!$A$1:$DW$117, Mujeres!$A$1:$DW$117 )</f>
        <v>0</v>
      </c>
      <c r="BE225" s="46" cm="1">
        <f t="array" ref="BE225">SalarioAnualEsperado($B225, $G225, $D225, BE$1, Hombres!$A$1:$DW$117, Mujeres!$A$1:$DW$117 )</f>
        <v>0</v>
      </c>
      <c r="BF225" s="46" cm="1">
        <f t="array" ref="BF225">SalarioAnualEsperado($B225, $G225, $D225, BF$1, Hombres!$A$1:$DW$117, Mujeres!$A$1:$DW$117 )</f>
        <v>0</v>
      </c>
      <c r="BG225" s="46" cm="1">
        <f t="array" ref="BG225">SalarioAnualEsperado($B225, $G225, $D225, BG$1, Hombres!$A$1:$DW$117, Mujeres!$A$1:$DW$117 )</f>
        <v>0</v>
      </c>
      <c r="BH225" s="46" cm="1">
        <f t="array" ref="BH225">SalarioAnualEsperado($B225, $G225, $D225, BH$1, Hombres!$A$1:$DW$117, Mujeres!$A$1:$DW$117 )</f>
        <v>0</v>
      </c>
      <c r="BI225" s="46" cm="1">
        <f t="array" ref="BI225">SalarioAnualEsperado($B225, $G225, $D225, BI$1, Hombres!$A$1:$DW$117, Mujeres!$A$1:$DW$117 )</f>
        <v>0</v>
      </c>
      <c r="BJ225" s="46" cm="1">
        <f t="array" ref="BJ225">SalarioAnualEsperado($B225, $G225, $D225, BJ$1, Hombres!$A$1:$DW$117, Mujeres!$A$1:$DW$117 )</f>
        <v>0</v>
      </c>
      <c r="BK225" s="46" cm="1">
        <f t="array" ref="BK225">SalarioAnualEsperado($B225, $G225, $D225, BK$1, Hombres!$A$1:$DW$117, Mujeres!$A$1:$DW$117 )</f>
        <v>0</v>
      </c>
      <c r="BL225" s="46" cm="1">
        <f t="array" ref="BL225">SalarioAnualEsperado($B225, $G225, $D225, BL$1, Hombres!$A$1:$DW$117, Mujeres!$A$1:$DW$117 )</f>
        <v>0</v>
      </c>
      <c r="BM225" s="46" cm="1">
        <f t="array" ref="BM225">SalarioAnualEsperado($B225, $G225, $D225, BM$1, Hombres!$A$1:$DW$117, Mujeres!$A$1:$DW$117 )</f>
        <v>0</v>
      </c>
      <c r="BN225" s="46" cm="1">
        <f t="array" ref="BN225">SalarioAnualEsperado($B225, $G225, $D225, BN$1, Hombres!$A$1:$DW$117, Mujeres!$A$1:$DW$117 )</f>
        <v>0</v>
      </c>
      <c r="BO225" s="46" cm="1">
        <f t="array" ref="BO225">SalarioAnualEsperado($B225, $G225, $D225, BO$1, Hombres!$A$1:$DW$117, Mujeres!$A$1:$DW$117 )</f>
        <v>0</v>
      </c>
      <c r="BP225" s="46" cm="1">
        <f t="array" ref="BP225">SalarioAnualEsperado($B225, $G225, $D225, BP$1, Hombres!$A$1:$DW$117, Mujeres!$A$1:$DW$117 )</f>
        <v>0</v>
      </c>
      <c r="BQ225" s="46" cm="1">
        <f t="array" ref="BQ225">SalarioAnualEsperado($B225, $G225, $D225, BQ$1, Hombres!$A$1:$DW$117, Mujeres!$A$1:$DW$117 )</f>
        <v>0</v>
      </c>
      <c r="BR225" s="46" cm="1">
        <f t="array" ref="BR225">SalarioAnualEsperado($B225, $G225, $D225, BR$1, Hombres!$A$1:$DW$117, Mujeres!$A$1:$DW$117 )</f>
        <v>0</v>
      </c>
      <c r="BS225" s="46" cm="1">
        <f t="array" ref="BS225">SalarioAnualEsperado($B225, $G225, $D225, BS$1, Hombres!$A$1:$DW$117, Mujeres!$A$1:$DW$117 )</f>
        <v>0</v>
      </c>
      <c r="BT225" s="46" cm="1">
        <f t="array" ref="BT225">SalarioAnualEsperado($B225, $G225, $D225, BT$1, Hombres!$A$1:$DW$117, Mujeres!$A$1:$DW$117 )</f>
        <v>0</v>
      </c>
      <c r="BU225" s="46" cm="1">
        <f t="array" ref="BU225">SalarioAnualEsperado($B225, $G225, $D225, BU$1, Hombres!$A$1:$DW$117, Mujeres!$A$1:$DW$117 )</f>
        <v>0</v>
      </c>
      <c r="BV225" s="46" cm="1">
        <f t="array" ref="BV225">SalarioAnualEsperado($B225, $G225, $D225, BV$1, Hombres!$A$1:$DW$117, Mujeres!$A$1:$DW$117 )</f>
        <v>0</v>
      </c>
      <c r="BW225" s="46" cm="1">
        <f t="array" ref="BW225">SalarioAnualEsperado($B225, $G225, $D225, BW$1, Hombres!$A$1:$DW$117, Mujeres!$A$1:$DW$117 )</f>
        <v>0</v>
      </c>
      <c r="BX225" s="46" cm="1">
        <f t="array" ref="BX225">SalarioAnualEsperado($B225, $G225, $D225, BX$1, Hombres!$A$1:$DW$117, Mujeres!$A$1:$DW$117 )</f>
        <v>0</v>
      </c>
      <c r="BY225" s="46" cm="1">
        <f t="array" ref="BY225">SalarioAnualEsperado($B225, $G225, $D225, BY$1, Hombres!$A$1:$DW$117, Mujeres!$A$1:$DW$117 )</f>
        <v>0</v>
      </c>
      <c r="BZ225" s="46" cm="1">
        <f t="array" ref="BZ225">SalarioAnualEsperado($B225, $G225, $D225, BZ$1, Hombres!$A$1:$DW$117, Mujeres!$A$1:$DW$117 )</f>
        <v>0</v>
      </c>
      <c r="CA225" s="46" cm="1">
        <f t="array" ref="CA225">SalarioAnualEsperado($B225, $G225, $D225, CA$1, Hombres!$A$1:$DW$117, Mujeres!$A$1:$DW$117 )</f>
        <v>0</v>
      </c>
      <c r="CB225" s="46" cm="1">
        <f t="array" ref="CB225">SalarioAnualEsperado($B225, $G225, $D225, CB$1, Hombres!$A$1:$DW$117, Mujeres!$A$1:$DW$117 )</f>
        <v>0</v>
      </c>
      <c r="CC225" s="46" cm="1">
        <f t="array" ref="CC225">SalarioAnualEsperado($B225, $G225, $D225, CC$1, Hombres!$A$1:$DW$117, Mujeres!$A$1:$DW$117 )</f>
        <v>0</v>
      </c>
      <c r="CD225" s="46" cm="1">
        <f t="array" ref="CD225">SalarioAnualEsperado($B225, $G225, $D225, CD$1, Hombres!$A$1:$DW$117, Mujeres!$A$1:$DW$117 )</f>
        <v>0</v>
      </c>
      <c r="CE225" s="46" cm="1">
        <f t="array" ref="CE225">SalarioAnualEsperado($B225, $G225, $D225, CE$1, Hombres!$A$1:$DW$117, Mujeres!$A$1:$DW$117 )</f>
        <v>0</v>
      </c>
      <c r="CF225" s="46" cm="1">
        <f t="array" ref="CF225">SalarioAnualEsperado($B225, $G225, $D225, CF$1, Hombres!$A$1:$DW$117, Mujeres!$A$1:$DW$117 )</f>
        <v>0</v>
      </c>
      <c r="CG225" s="46" cm="1">
        <f t="array" ref="CG225">SalarioAnualEsperado($B225, $G225, $D225, CG$1, Hombres!$A$1:$DW$117, Mujeres!$A$1:$DW$117 )</f>
        <v>0</v>
      </c>
      <c r="CH225" s="46" cm="1">
        <f t="array" ref="CH225">SalarioAnualEsperado($B225, $G225, $D225, CH$1, Hombres!$A$1:$DW$117, Mujeres!$A$1:$DW$117 )</f>
        <v>0</v>
      </c>
      <c r="CI225" s="46" cm="1">
        <f t="array" ref="CI225">SalarioAnualEsperado($B225, $G225, $D225, CI$1, Hombres!$A$1:$DW$117, Mujeres!$A$1:$DW$117 )</f>
        <v>0</v>
      </c>
      <c r="CJ225" s="46" cm="1">
        <f t="array" ref="CJ225">SalarioAnualEsperado($B225, $G225, $D225, CJ$1, Hombres!$A$1:$DW$117, Mujeres!$A$1:$DW$117 )</f>
        <v>0</v>
      </c>
      <c r="CK225" s="46" cm="1">
        <f t="array" ref="CK225">SalarioAnualEsperado($B225, $G225, $D225, CK$1, Hombres!$A$1:$DW$117, Mujeres!$A$1:$DW$117 )</f>
        <v>0</v>
      </c>
      <c r="CL225" s="46" cm="1">
        <f t="array" ref="CL225">SalarioAnualEsperado($B225, $G225, $D225, CL$1, Hombres!$A$1:$DW$117, Mujeres!$A$1:$DW$117 )</f>
        <v>0</v>
      </c>
      <c r="CM225" s="46" cm="1">
        <f t="array" ref="CM225">SalarioAnualEsperado($B225, $G225, $D225, CM$1, Hombres!$A$1:$DW$117, Mujeres!$A$1:$DW$117 )</f>
        <v>0</v>
      </c>
      <c r="CN225" s="46" cm="1">
        <f t="array" ref="CN225">SalarioAnualEsperado($B225, $G225, $D225, CN$1, Hombres!$A$1:$DW$117, Mujeres!$A$1:$DW$117 )</f>
        <v>0</v>
      </c>
      <c r="CO225" s="46" cm="1">
        <f t="array" ref="CO225">SalarioAnualEsperado($B225, $G225, $D225, CO$1, Hombres!$A$1:$DW$117, Mujeres!$A$1:$DW$117 )</f>
        <v>0</v>
      </c>
      <c r="CP225" s="46" cm="1">
        <f t="array" ref="CP225">SalarioAnualEsperado($B225, $G225, $D225, CP$1, Hombres!$A$1:$DW$117, Mujeres!$A$1:$DW$117 )</f>
        <v>0</v>
      </c>
      <c r="CQ225" s="46" cm="1">
        <f t="array" ref="CQ225">SalarioAnualEsperado($B225, $G225, $D225, CQ$1, Hombres!$A$1:$DW$117, Mujeres!$A$1:$DW$117 )</f>
        <v>0</v>
      </c>
      <c r="CR225" s="46" cm="1">
        <f t="array" ref="CR225">SalarioAnualEsperado($B225, $G225, $D225, CR$1, Hombres!$A$1:$DW$117, Mujeres!$A$1:$DW$117 )</f>
        <v>0</v>
      </c>
      <c r="CS225" s="46" cm="1">
        <f t="array" ref="CS225">SalarioAnualEsperado($B225, $G225, $D225, CS$1, Hombres!$A$1:$DW$117, Mujeres!$A$1:$DW$117 )</f>
        <v>0</v>
      </c>
      <c r="CT225" s="46" cm="1">
        <f t="array" ref="CT225">SalarioAnualEsperado($B225, $G225, $D225, CT$1, Hombres!$A$1:$DW$117, Mujeres!$A$1:$DW$117 )</f>
        <v>0</v>
      </c>
      <c r="CU225" s="46" cm="1">
        <f t="array" ref="CU225">SalarioAnualEsperado($B225, $G225, $D225, CU$1, Hombres!$A$1:$DW$117, Mujeres!$A$1:$DW$117 )</f>
        <v>0</v>
      </c>
      <c r="CV225" s="46" cm="1">
        <f t="array" ref="CV225">SalarioAnualEsperado($B225, $G225, $D225, CV$1, Hombres!$A$1:$DW$117, Mujeres!$A$1:$DW$117 )</f>
        <v>0</v>
      </c>
      <c r="CW225" s="46" cm="1">
        <f t="array" ref="CW225">SalarioAnualEsperado($B225, $G225, $D225, CW$1, Hombres!$A$1:$DW$117, Mujeres!$A$1:$DW$117 )</f>
        <v>0</v>
      </c>
      <c r="CX225" s="46" cm="1">
        <f t="array" ref="CX225">SalarioAnualEsperado($B225, $G225, $D225, CX$1, Hombres!$A$1:$DW$117, Mujeres!$A$1:$DW$117 )</f>
        <v>0</v>
      </c>
      <c r="CY225" s="46" cm="1">
        <f t="array" ref="CY225">SalarioAnualEsperado($B225, $G225, $D225, CY$1, Hombres!$A$1:$DW$117, Mujeres!$A$1:$DW$117 )</f>
        <v>0</v>
      </c>
      <c r="CZ225" s="46" cm="1">
        <f t="array" ref="CZ225">SalarioAnualEsperado($B225, $G225, $D225, CZ$1, Hombres!$A$1:$DW$117, Mujeres!$A$1:$DW$117 )</f>
        <v>0</v>
      </c>
      <c r="DA225" s="46" cm="1">
        <f t="array" ref="DA225">SalarioAnualEsperado($B225, $G225, $D225, DA$1, Hombres!$A$1:$DW$117, Mujeres!$A$1:$DW$117 )</f>
        <v>0</v>
      </c>
      <c r="DB225" s="46" cm="1">
        <f t="array" ref="DB225">SalarioAnualEsperado($B225, $G225, $D225, DB$1, Hombres!$A$1:$DW$117, Mujeres!$A$1:$DW$117 )</f>
        <v>0</v>
      </c>
      <c r="DC225" s="46" cm="1">
        <f t="array" ref="DC225">SalarioAnualEsperado($B225, $G225, $D225, DC$1, Hombres!$A$1:$DW$117, Mujeres!$A$1:$DW$117 )</f>
        <v>0</v>
      </c>
    </row>
    <row r="226" spans="1:107" s="11" customFormat="1" x14ac:dyDescent="0.25">
      <c r="A226"/>
      <c r="B226"/>
      <c r="C226"/>
      <c r="D226"/>
      <c r="E226"/>
      <c r="F226"/>
      <c r="G226"/>
      <c r="H226"/>
      <c r="I226"/>
      <c r="J226"/>
      <c r="K226" s="126" t="s">
        <v>34</v>
      </c>
      <c r="L226" s="128">
        <f>SUM(L2:L225)</f>
        <v>2988194950.000001</v>
      </c>
      <c r="M226" s="130">
        <f t="shared" ref="M226:BX226" si="4">SUM(M2:M225)</f>
        <v>3135829720.6008568</v>
      </c>
      <c r="N226" s="124">
        <f t="shared" si="4"/>
        <v>3290608565.0775394</v>
      </c>
      <c r="O226" s="124">
        <f t="shared" si="4"/>
        <v>3452844686.2333107</v>
      </c>
      <c r="P226" s="124">
        <f t="shared" si="4"/>
        <v>3613650951.2103043</v>
      </c>
      <c r="Q226" s="124">
        <f t="shared" si="4"/>
        <v>3791445388.82616</v>
      </c>
      <c r="R226" s="124">
        <f t="shared" si="4"/>
        <v>3966396365.4657073</v>
      </c>
      <c r="S226" s="124">
        <f t="shared" si="4"/>
        <v>4146551364.7978864</v>
      </c>
      <c r="T226" s="124">
        <f t="shared" si="4"/>
        <v>4305253592.9636469</v>
      </c>
      <c r="U226" s="124">
        <f t="shared" si="4"/>
        <v>4515841215.0364399</v>
      </c>
      <c r="V226" s="124">
        <f t="shared" si="4"/>
        <v>4734178018.9650536</v>
      </c>
      <c r="W226" s="124">
        <f t="shared" si="4"/>
        <v>4964794358.9267521</v>
      </c>
      <c r="X226" s="124">
        <f t="shared" si="4"/>
        <v>5198969659.9423618</v>
      </c>
      <c r="Y226" s="124">
        <f t="shared" si="4"/>
        <v>5436896779.4839926</v>
      </c>
      <c r="Z226" s="124">
        <f t="shared" si="4"/>
        <v>5650733955.7263279</v>
      </c>
      <c r="AA226" s="124">
        <f t="shared" si="4"/>
        <v>5751309961.0133495</v>
      </c>
      <c r="AB226" s="124">
        <f t="shared" si="4"/>
        <v>5884985051.5730591</v>
      </c>
      <c r="AC226" s="124">
        <f t="shared" si="4"/>
        <v>6142763345.7820892</v>
      </c>
      <c r="AD226" s="124">
        <f t="shared" si="4"/>
        <v>6280282862.5512571</v>
      </c>
      <c r="AE226" s="124">
        <f t="shared" si="4"/>
        <v>6454993585.6615629</v>
      </c>
      <c r="AF226" s="124">
        <f t="shared" si="4"/>
        <v>6611503679.5982447</v>
      </c>
      <c r="AG226" s="124">
        <f t="shared" si="4"/>
        <v>6722373886.2960443</v>
      </c>
      <c r="AH226" s="124">
        <f t="shared" si="4"/>
        <v>6705252102.2659531</v>
      </c>
      <c r="AI226" s="124">
        <f t="shared" si="4"/>
        <v>6929677181.4595776</v>
      </c>
      <c r="AJ226" s="124">
        <f t="shared" si="4"/>
        <v>6924794800.1537781</v>
      </c>
      <c r="AK226" s="124">
        <f t="shared" si="4"/>
        <v>6839263574.8852863</v>
      </c>
      <c r="AL226" s="124">
        <f t="shared" si="4"/>
        <v>6972619556.3119173</v>
      </c>
      <c r="AM226" s="124">
        <f t="shared" si="4"/>
        <v>6906722662.7470398</v>
      </c>
      <c r="AN226" s="124">
        <f t="shared" si="4"/>
        <v>6762148294.3247824</v>
      </c>
      <c r="AO226" s="124">
        <f t="shared" si="4"/>
        <v>6483605678.9106884</v>
      </c>
      <c r="AP226" s="124">
        <f t="shared" si="4"/>
        <v>6044352855.5243359</v>
      </c>
      <c r="AQ226" s="124">
        <f t="shared" si="4"/>
        <v>5197457516.7723751</v>
      </c>
      <c r="AR226" s="124">
        <f t="shared" si="4"/>
        <v>4391710847.0702391</v>
      </c>
      <c r="AS226" s="124">
        <f t="shared" si="4"/>
        <v>3862193961.354259</v>
      </c>
      <c r="AT226" s="124">
        <f t="shared" si="4"/>
        <v>3414959320.6925364</v>
      </c>
      <c r="AU226" s="124">
        <f t="shared" si="4"/>
        <v>2802674712.8570347</v>
      </c>
      <c r="AV226" s="124">
        <f t="shared" si="4"/>
        <v>2671330975.7942433</v>
      </c>
      <c r="AW226" s="124">
        <f t="shared" si="4"/>
        <v>2180960094.8430409</v>
      </c>
      <c r="AX226" s="124">
        <f t="shared" si="4"/>
        <v>1981817034.873498</v>
      </c>
      <c r="AY226" s="124">
        <f t="shared" si="4"/>
        <v>1045015664.4688089</v>
      </c>
      <c r="AZ226" s="124">
        <f t="shared" si="4"/>
        <v>844776430.3348223</v>
      </c>
      <c r="BA226" s="124">
        <f t="shared" si="4"/>
        <v>738824535.93504119</v>
      </c>
      <c r="BB226" s="124">
        <f t="shared" si="4"/>
        <v>622707717.07591283</v>
      </c>
      <c r="BC226" s="124">
        <f t="shared" si="4"/>
        <v>463863095.4671061</v>
      </c>
      <c r="BD226" s="124">
        <f t="shared" si="4"/>
        <v>0</v>
      </c>
      <c r="BE226" s="62">
        <f t="shared" si="4"/>
        <v>0</v>
      </c>
      <c r="BF226" s="62">
        <f t="shared" si="4"/>
        <v>0</v>
      </c>
      <c r="BG226" s="62">
        <f t="shared" si="4"/>
        <v>0</v>
      </c>
      <c r="BH226" s="62">
        <f t="shared" si="4"/>
        <v>0</v>
      </c>
      <c r="BI226" s="62">
        <f t="shared" si="4"/>
        <v>0</v>
      </c>
      <c r="BJ226" s="62">
        <f t="shared" si="4"/>
        <v>0</v>
      </c>
      <c r="BK226" s="62">
        <f t="shared" si="4"/>
        <v>0</v>
      </c>
      <c r="BL226" s="62">
        <f t="shared" si="4"/>
        <v>0</v>
      </c>
      <c r="BM226" s="62">
        <f t="shared" si="4"/>
        <v>0</v>
      </c>
      <c r="BN226" s="62">
        <f t="shared" si="4"/>
        <v>0</v>
      </c>
      <c r="BO226" s="62">
        <f t="shared" si="4"/>
        <v>0</v>
      </c>
      <c r="BP226" s="62">
        <f t="shared" si="4"/>
        <v>0</v>
      </c>
      <c r="BQ226" s="62">
        <f t="shared" si="4"/>
        <v>0</v>
      </c>
      <c r="BR226" s="62">
        <f t="shared" si="4"/>
        <v>0</v>
      </c>
      <c r="BS226" s="62">
        <f t="shared" si="4"/>
        <v>0</v>
      </c>
      <c r="BT226" s="62">
        <f t="shared" si="4"/>
        <v>0</v>
      </c>
      <c r="BU226" s="62">
        <f t="shared" si="4"/>
        <v>0</v>
      </c>
      <c r="BV226" s="62">
        <f t="shared" si="4"/>
        <v>0</v>
      </c>
      <c r="BW226" s="62">
        <f t="shared" si="4"/>
        <v>0</v>
      </c>
      <c r="BX226" s="62">
        <f t="shared" si="4"/>
        <v>0</v>
      </c>
      <c r="BY226" s="62">
        <f t="shared" ref="BY226:DC226" si="5">SUM(BY2:BY225)</f>
        <v>0</v>
      </c>
      <c r="BZ226" s="62">
        <f t="shared" si="5"/>
        <v>0</v>
      </c>
      <c r="CA226" s="62">
        <f t="shared" si="5"/>
        <v>0</v>
      </c>
      <c r="CB226" s="62">
        <f t="shared" si="5"/>
        <v>0</v>
      </c>
      <c r="CC226" s="62">
        <f t="shared" si="5"/>
        <v>0</v>
      </c>
      <c r="CD226" s="62">
        <f t="shared" si="5"/>
        <v>0</v>
      </c>
      <c r="CE226" s="62">
        <f t="shared" si="5"/>
        <v>0</v>
      </c>
      <c r="CF226" s="62">
        <f t="shared" si="5"/>
        <v>0</v>
      </c>
      <c r="CG226" s="62">
        <f t="shared" si="5"/>
        <v>0</v>
      </c>
      <c r="CH226" s="62">
        <f t="shared" si="5"/>
        <v>0</v>
      </c>
      <c r="CI226" s="62">
        <f t="shared" si="5"/>
        <v>0</v>
      </c>
      <c r="CJ226" s="62">
        <f t="shared" si="5"/>
        <v>0</v>
      </c>
      <c r="CK226" s="62">
        <f t="shared" si="5"/>
        <v>0</v>
      </c>
      <c r="CL226" s="62">
        <f t="shared" si="5"/>
        <v>0</v>
      </c>
      <c r="CM226" s="62">
        <f t="shared" si="5"/>
        <v>0</v>
      </c>
      <c r="CN226" s="62">
        <f t="shared" si="5"/>
        <v>0</v>
      </c>
      <c r="CO226" s="62">
        <f t="shared" si="5"/>
        <v>0</v>
      </c>
      <c r="CP226" s="62">
        <f t="shared" si="5"/>
        <v>0</v>
      </c>
      <c r="CQ226" s="62">
        <f t="shared" si="5"/>
        <v>0</v>
      </c>
      <c r="CR226" s="62">
        <f t="shared" si="5"/>
        <v>0</v>
      </c>
      <c r="CS226" s="62">
        <f t="shared" si="5"/>
        <v>0</v>
      </c>
      <c r="CT226" s="62">
        <f t="shared" si="5"/>
        <v>0</v>
      </c>
      <c r="CU226" s="62">
        <f t="shared" si="5"/>
        <v>0</v>
      </c>
      <c r="CV226" s="62">
        <f t="shared" si="5"/>
        <v>0</v>
      </c>
      <c r="CW226" s="62">
        <f t="shared" si="5"/>
        <v>0</v>
      </c>
      <c r="CX226" s="62">
        <f t="shared" si="5"/>
        <v>0</v>
      </c>
      <c r="CY226" s="62">
        <f t="shared" si="5"/>
        <v>0</v>
      </c>
      <c r="CZ226" s="62">
        <f t="shared" si="5"/>
        <v>0</v>
      </c>
      <c r="DA226" s="62">
        <f t="shared" si="5"/>
        <v>0</v>
      </c>
      <c r="DB226" s="62">
        <f t="shared" si="5"/>
        <v>0</v>
      </c>
      <c r="DC226" s="63">
        <f t="shared" si="5"/>
        <v>0</v>
      </c>
    </row>
    <row r="227" spans="1:107" s="11" customFormat="1" x14ac:dyDescent="0.25">
      <c r="A227"/>
      <c r="B227"/>
      <c r="C227"/>
      <c r="D227"/>
      <c r="E227"/>
      <c r="F227"/>
      <c r="G227"/>
      <c r="H227"/>
      <c r="I227"/>
      <c r="J227"/>
      <c r="K227" s="127"/>
      <c r="L227" s="129"/>
      <c r="M227" s="131"/>
      <c r="N227" s="125"/>
      <c r="O227" s="125"/>
      <c r="P227" s="125"/>
      <c r="Q227" s="125"/>
      <c r="R227" s="125"/>
      <c r="S227" s="125"/>
      <c r="T227" s="125"/>
      <c r="U227" s="125"/>
      <c r="V227" s="125"/>
      <c r="W227" s="125"/>
      <c r="X227" s="125"/>
      <c r="Y227" s="125"/>
      <c r="Z227" s="125"/>
      <c r="AA227" s="125"/>
      <c r="AB227" s="125"/>
      <c r="AC227" s="125"/>
      <c r="AD227" s="125"/>
      <c r="AE227" s="125"/>
      <c r="AF227" s="125"/>
      <c r="AG227" s="125"/>
      <c r="AH227" s="125"/>
      <c r="AI227" s="125"/>
      <c r="AJ227" s="125"/>
      <c r="AK227" s="125"/>
      <c r="AL227" s="125"/>
      <c r="AM227" s="125"/>
      <c r="AN227" s="125"/>
      <c r="AO227" s="125"/>
      <c r="AP227" s="125"/>
      <c r="AQ227" s="125"/>
      <c r="AR227" s="125"/>
      <c r="AS227" s="125"/>
      <c r="AT227" s="125"/>
      <c r="AU227" s="125"/>
      <c r="AV227" s="125"/>
      <c r="AW227" s="125"/>
      <c r="AX227" s="125"/>
      <c r="AY227" s="125"/>
      <c r="AZ227" s="125"/>
      <c r="BA227" s="125"/>
      <c r="BB227" s="125"/>
      <c r="BC227" s="125"/>
      <c r="BD227" s="125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</row>
    <row r="229" spans="1:107" x14ac:dyDescent="0.25">
      <c r="L229" s="43">
        <f>L226*((1-0.065)^(L1-2025))</f>
        <v>2988194950.000001</v>
      </c>
      <c r="M229" s="43">
        <f t="shared" ref="M229:BX229" si="6">M226*((1-0.065)^(M1-2025))</f>
        <v>2932000788.7618012</v>
      </c>
      <c r="N229" s="43">
        <f t="shared" si="6"/>
        <v>2876732272.8049126</v>
      </c>
      <c r="O229" s="43">
        <f t="shared" si="6"/>
        <v>2822356541.3438663</v>
      </c>
      <c r="P229" s="43">
        <f t="shared" si="6"/>
        <v>2761802665.8669138</v>
      </c>
      <c r="Q229" s="43">
        <f t="shared" si="6"/>
        <v>2709335947.4071803</v>
      </c>
      <c r="R229" s="43">
        <f t="shared" si="6"/>
        <v>2650121446.4760771</v>
      </c>
      <c r="S229" s="43">
        <f t="shared" si="6"/>
        <v>2590408912.4006133</v>
      </c>
      <c r="T229" s="43">
        <f t="shared" si="6"/>
        <v>2514731517.0995836</v>
      </c>
      <c r="U229" s="43">
        <f t="shared" si="6"/>
        <v>2466284427.9590292</v>
      </c>
      <c r="V229" s="43">
        <f t="shared" si="6"/>
        <v>2417467773.6079307</v>
      </c>
      <c r="W229" s="43">
        <f t="shared" si="6"/>
        <v>2370440094.6893239</v>
      </c>
      <c r="X229" s="43">
        <f t="shared" si="6"/>
        <v>2320900988.3032804</v>
      </c>
      <c r="Y229" s="43">
        <f t="shared" si="6"/>
        <v>2269352859.979115</v>
      </c>
      <c r="Z229" s="43">
        <f t="shared" si="6"/>
        <v>2205298656.1251268</v>
      </c>
      <c r="AA229" s="43">
        <f t="shared" si="6"/>
        <v>2098654453.134428</v>
      </c>
      <c r="AB229" s="43">
        <f t="shared" si="6"/>
        <v>2007849413.0659449</v>
      </c>
      <c r="AC229" s="43">
        <f t="shared" si="6"/>
        <v>1959571746.0235507</v>
      </c>
      <c r="AD229" s="43">
        <f t="shared" si="6"/>
        <v>1873217474.1601398</v>
      </c>
      <c r="AE229" s="43">
        <f t="shared" si="6"/>
        <v>1800182027.9387376</v>
      </c>
      <c r="AF229" s="43">
        <f t="shared" si="6"/>
        <v>1723980945.5077775</v>
      </c>
      <c r="AG229" s="43">
        <f t="shared" si="6"/>
        <v>1638952970.7493005</v>
      </c>
      <c r="AH229" s="43">
        <f t="shared" si="6"/>
        <v>1528517974.6038008</v>
      </c>
      <c r="AI229" s="43">
        <f t="shared" si="6"/>
        <v>1476998497.6794357</v>
      </c>
      <c r="AJ229" s="43">
        <f t="shared" si="6"/>
        <v>1380020600.8982506</v>
      </c>
      <c r="AK229" s="43">
        <f t="shared" si="6"/>
        <v>1274381953.8563488</v>
      </c>
      <c r="AL229" s="43">
        <f t="shared" si="6"/>
        <v>1214780613.1481907</v>
      </c>
      <c r="AM229" s="43">
        <f t="shared" si="6"/>
        <v>1125085456.9533546</v>
      </c>
      <c r="AN229" s="43">
        <f t="shared" si="6"/>
        <v>1029934948.2112454</v>
      </c>
      <c r="AO229" s="43">
        <f t="shared" si="6"/>
        <v>923322267.15991354</v>
      </c>
      <c r="AP229" s="43">
        <f t="shared" si="6"/>
        <v>804818842.73364806</v>
      </c>
      <c r="AQ229" s="43">
        <f t="shared" si="6"/>
        <v>647069433.89051497</v>
      </c>
      <c r="AR229" s="43">
        <f t="shared" si="6"/>
        <v>511216998.44484603</v>
      </c>
      <c r="AS229" s="43">
        <f t="shared" si="6"/>
        <v>420355988.89327604</v>
      </c>
      <c r="AT229" s="43">
        <f t="shared" si="6"/>
        <v>347520400.72611666</v>
      </c>
      <c r="AU229" s="43">
        <f t="shared" si="6"/>
        <v>266673017.81408718</v>
      </c>
      <c r="AV229" s="43">
        <f t="shared" si="6"/>
        <v>237654308.15127313</v>
      </c>
      <c r="AW229" s="43">
        <f t="shared" si="6"/>
        <v>181416724.57581344</v>
      </c>
      <c r="AX229" s="43">
        <f t="shared" si="6"/>
        <v>154136243.42957047</v>
      </c>
      <c r="AY229" s="43">
        <f t="shared" si="6"/>
        <v>75993356.057151809</v>
      </c>
      <c r="AZ229" s="43">
        <f t="shared" si="6"/>
        <v>57438914.416456953</v>
      </c>
      <c r="BA229" s="43">
        <f t="shared" si="6"/>
        <v>46969653.401530199</v>
      </c>
      <c r="BB229" s="43">
        <f t="shared" si="6"/>
        <v>37014501.47456903</v>
      </c>
      <c r="BC229" s="43">
        <f t="shared" si="6"/>
        <v>25780366.632556997</v>
      </c>
      <c r="BD229" s="43">
        <f t="shared" si="6"/>
        <v>0</v>
      </c>
      <c r="BE229" s="43">
        <f t="shared" si="6"/>
        <v>0</v>
      </c>
      <c r="BF229" s="43">
        <f t="shared" si="6"/>
        <v>0</v>
      </c>
      <c r="BG229" s="43">
        <f t="shared" si="6"/>
        <v>0</v>
      </c>
      <c r="BH229" s="43">
        <f t="shared" si="6"/>
        <v>0</v>
      </c>
      <c r="BI229" s="43">
        <f t="shared" si="6"/>
        <v>0</v>
      </c>
      <c r="BJ229" s="43">
        <f t="shared" si="6"/>
        <v>0</v>
      </c>
      <c r="BK229" s="43">
        <f t="shared" si="6"/>
        <v>0</v>
      </c>
      <c r="BL229" s="43">
        <f t="shared" si="6"/>
        <v>0</v>
      </c>
      <c r="BM229" s="43">
        <f t="shared" si="6"/>
        <v>0</v>
      </c>
      <c r="BN229" s="43">
        <f t="shared" si="6"/>
        <v>0</v>
      </c>
      <c r="BO229" s="43">
        <f t="shared" si="6"/>
        <v>0</v>
      </c>
      <c r="BP229" s="43">
        <f t="shared" si="6"/>
        <v>0</v>
      </c>
      <c r="BQ229" s="43">
        <f t="shared" si="6"/>
        <v>0</v>
      </c>
      <c r="BR229" s="43">
        <f t="shared" si="6"/>
        <v>0</v>
      </c>
      <c r="BS229" s="43">
        <f t="shared" si="6"/>
        <v>0</v>
      </c>
      <c r="BT229" s="43">
        <f t="shared" si="6"/>
        <v>0</v>
      </c>
      <c r="BU229" s="43">
        <f t="shared" si="6"/>
        <v>0</v>
      </c>
      <c r="BV229" s="43">
        <f t="shared" si="6"/>
        <v>0</v>
      </c>
      <c r="BW229" s="43">
        <f t="shared" si="6"/>
        <v>0</v>
      </c>
      <c r="BX229" s="43">
        <f t="shared" si="6"/>
        <v>0</v>
      </c>
      <c r="BY229" s="43">
        <f t="shared" ref="BY229:DC229" si="7">BY226*((1-0.065)^(BY1-2025))</f>
        <v>0</v>
      </c>
      <c r="BZ229" s="43">
        <f t="shared" si="7"/>
        <v>0</v>
      </c>
      <c r="CA229" s="43">
        <f t="shared" si="7"/>
        <v>0</v>
      </c>
      <c r="CB229" s="43">
        <f t="shared" si="7"/>
        <v>0</v>
      </c>
      <c r="CC229" s="43">
        <f t="shared" si="7"/>
        <v>0</v>
      </c>
      <c r="CD229" s="43">
        <f t="shared" si="7"/>
        <v>0</v>
      </c>
      <c r="CE229" s="43">
        <f t="shared" si="7"/>
        <v>0</v>
      </c>
      <c r="CF229" s="43">
        <f t="shared" si="7"/>
        <v>0</v>
      </c>
      <c r="CG229" s="43">
        <f t="shared" si="7"/>
        <v>0</v>
      </c>
      <c r="CH229" s="43">
        <f t="shared" si="7"/>
        <v>0</v>
      </c>
      <c r="CI229" s="43">
        <f t="shared" si="7"/>
        <v>0</v>
      </c>
      <c r="CJ229" s="43">
        <f t="shared" si="7"/>
        <v>0</v>
      </c>
      <c r="CK229" s="43">
        <f t="shared" si="7"/>
        <v>0</v>
      </c>
      <c r="CL229" s="43">
        <f t="shared" si="7"/>
        <v>0</v>
      </c>
      <c r="CM229" s="43">
        <f t="shared" si="7"/>
        <v>0</v>
      </c>
      <c r="CN229" s="43">
        <f t="shared" si="7"/>
        <v>0</v>
      </c>
      <c r="CO229" s="43">
        <f t="shared" si="7"/>
        <v>0</v>
      </c>
      <c r="CP229" s="43">
        <f t="shared" si="7"/>
        <v>0</v>
      </c>
      <c r="CQ229" s="43">
        <f t="shared" si="7"/>
        <v>0</v>
      </c>
      <c r="CR229" s="43">
        <f t="shared" si="7"/>
        <v>0</v>
      </c>
      <c r="CS229" s="43">
        <f t="shared" si="7"/>
        <v>0</v>
      </c>
      <c r="CT229" s="43">
        <f t="shared" si="7"/>
        <v>0</v>
      </c>
      <c r="CU229" s="43">
        <f t="shared" si="7"/>
        <v>0</v>
      </c>
      <c r="CV229" s="43">
        <f t="shared" si="7"/>
        <v>0</v>
      </c>
      <c r="CW229" s="43">
        <f t="shared" si="7"/>
        <v>0</v>
      </c>
      <c r="CX229" s="43">
        <f t="shared" si="7"/>
        <v>0</v>
      </c>
      <c r="CY229" s="43">
        <f t="shared" si="7"/>
        <v>0</v>
      </c>
      <c r="CZ229" s="43">
        <f t="shared" si="7"/>
        <v>0</v>
      </c>
      <c r="DA229" s="43">
        <f t="shared" si="7"/>
        <v>0</v>
      </c>
      <c r="DB229" s="43">
        <f t="shared" si="7"/>
        <v>0</v>
      </c>
      <c r="DC229" s="43">
        <f t="shared" si="7"/>
        <v>0</v>
      </c>
    </row>
    <row r="231" spans="1:107" x14ac:dyDescent="0.25">
      <c r="M231" s="43">
        <f>SUM(M229:DC229)</f>
        <v>62776744986.556595</v>
      </c>
    </row>
  </sheetData>
  <mergeCells count="47"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4" max="4" width="7.28515625" bestFit="1" customWidth="1"/>
    <col min="5" max="5" width="15.28515625" bestFit="1" customWidth="1"/>
    <col min="6" max="6" width="6.7109375" customWidth="1"/>
    <col min="7" max="7" width="16.42578125" style="47" bestFit="1" customWidth="1"/>
    <col min="8" max="8" width="16.42578125" style="39" customWidth="1"/>
    <col min="9" max="9" width="10.7109375" style="39"/>
    <col min="10" max="14" width="4.7109375" style="39" bestFit="1" customWidth="1"/>
    <col min="15" max="15" width="4.7109375" bestFit="1" customWidth="1"/>
    <col min="16" max="16" width="10.42578125" bestFit="1" customWidth="1"/>
    <col min="17" max="23" width="11.28515625" bestFit="1" customWidth="1"/>
    <col min="24" max="31" width="12" bestFit="1" customWidth="1"/>
    <col min="32" max="48" width="13.28515625" bestFit="1" customWidth="1"/>
    <col min="49" max="67" width="14" bestFit="1" customWidth="1"/>
    <col min="68" max="86" width="13.28515625" bestFit="1" customWidth="1"/>
    <col min="87" max="92" width="12" bestFit="1" customWidth="1"/>
    <col min="93" max="96" width="11.28515625" bestFit="1" customWidth="1"/>
    <col min="97" max="99" width="10.42578125" bestFit="1" customWidth="1"/>
    <col min="100" max="102" width="9.28515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7109375" bestFit="1" customWidth="1"/>
    <col min="109" max="109" width="11.28515625" bestFit="1" customWidth="1"/>
    <col min="152" max="152" width="13.42578125" bestFit="1" customWidth="1"/>
    <col min="167" max="167" width="13.42578125" bestFit="1" customWidth="1"/>
    <col min="205" max="205" width="11.28515625" bestFit="1" customWidth="1"/>
    <col min="206" max="206" width="12.42578125" bestFit="1" customWidth="1"/>
  </cols>
  <sheetData>
    <row r="1" spans="1:206" x14ac:dyDescent="0.25">
      <c r="A1" s="133" t="s">
        <v>35</v>
      </c>
      <c r="B1" s="123"/>
      <c r="C1" s="123"/>
      <c r="D1" s="123"/>
      <c r="E1" s="123"/>
      <c r="F1" s="123"/>
      <c r="G1" s="123"/>
      <c r="H1"/>
      <c r="I1" s="71"/>
      <c r="DF1">
        <f>1/DF3</f>
        <v>1.6497566608925183E-4</v>
      </c>
    </row>
    <row r="2" spans="1:206" ht="14.65" customHeight="1" x14ac:dyDescent="0.25">
      <c r="A2" s="66" t="s">
        <v>1</v>
      </c>
      <c r="B2" s="67" t="s">
        <v>7</v>
      </c>
      <c r="C2" s="64" t="s">
        <v>8</v>
      </c>
      <c r="D2" s="70" t="s">
        <v>2</v>
      </c>
      <c r="E2" s="64" t="s">
        <v>3</v>
      </c>
      <c r="F2" s="64" t="s">
        <v>0</v>
      </c>
      <c r="G2" s="64" t="s">
        <v>36</v>
      </c>
      <c r="H2"/>
      <c r="I2" s="134" t="s">
        <v>37</v>
      </c>
      <c r="J2" s="42">
        <v>2025</v>
      </c>
      <c r="K2" s="42">
        <v>2026</v>
      </c>
      <c r="L2" s="42">
        <v>2027</v>
      </c>
      <c r="M2" s="42">
        <v>2028</v>
      </c>
      <c r="N2" s="42">
        <v>2029</v>
      </c>
      <c r="O2" s="42">
        <v>2030</v>
      </c>
      <c r="P2" s="42">
        <v>2031</v>
      </c>
      <c r="Q2" s="42">
        <v>2032</v>
      </c>
      <c r="R2" s="42">
        <v>2033</v>
      </c>
      <c r="S2" s="42">
        <v>2034</v>
      </c>
      <c r="T2" s="42">
        <v>2035</v>
      </c>
      <c r="U2" s="42">
        <v>2036</v>
      </c>
      <c r="V2" s="42">
        <v>2037</v>
      </c>
      <c r="W2" s="42">
        <v>2038</v>
      </c>
      <c r="X2" s="42">
        <v>2039</v>
      </c>
      <c r="Y2" s="42">
        <v>2040</v>
      </c>
      <c r="Z2" s="42">
        <v>2041</v>
      </c>
      <c r="AA2" s="42">
        <v>2042</v>
      </c>
      <c r="AB2" s="42">
        <v>2043</v>
      </c>
      <c r="AC2" s="42">
        <v>2044</v>
      </c>
      <c r="AD2" s="42">
        <v>2045</v>
      </c>
      <c r="AE2" s="42">
        <v>2046</v>
      </c>
      <c r="AF2" s="42">
        <v>2047</v>
      </c>
      <c r="AG2" s="42">
        <v>2048</v>
      </c>
      <c r="AH2" s="42">
        <v>2049</v>
      </c>
      <c r="AI2" s="42">
        <v>2050</v>
      </c>
      <c r="AJ2" s="42">
        <v>2051</v>
      </c>
      <c r="AK2" s="42">
        <v>2052</v>
      </c>
      <c r="AL2" s="42">
        <v>2053</v>
      </c>
      <c r="AM2" s="42">
        <v>2054</v>
      </c>
      <c r="AN2" s="42">
        <v>2055</v>
      </c>
      <c r="AO2" s="42">
        <v>2056</v>
      </c>
      <c r="AP2" s="42">
        <v>2057</v>
      </c>
      <c r="AQ2" s="42">
        <v>2058</v>
      </c>
      <c r="AR2" s="42">
        <v>2059</v>
      </c>
      <c r="AS2" s="42">
        <v>2060</v>
      </c>
      <c r="AT2" s="42">
        <v>2061</v>
      </c>
      <c r="AU2" s="42">
        <v>2062</v>
      </c>
      <c r="AV2" s="42">
        <v>2063</v>
      </c>
      <c r="AW2" s="42">
        <v>2064</v>
      </c>
      <c r="AX2" s="42">
        <v>2065</v>
      </c>
      <c r="AY2" s="42">
        <v>2066</v>
      </c>
      <c r="AZ2" s="42">
        <v>2067</v>
      </c>
      <c r="BA2" s="42">
        <v>2068</v>
      </c>
      <c r="BB2" s="42">
        <v>2069</v>
      </c>
      <c r="BC2" s="42">
        <v>2070</v>
      </c>
      <c r="BD2" s="42">
        <v>2071</v>
      </c>
      <c r="BE2" s="42">
        <v>2072</v>
      </c>
      <c r="BF2" s="42">
        <v>2073</v>
      </c>
      <c r="BG2" s="42">
        <v>2074</v>
      </c>
      <c r="BH2" s="42">
        <v>2075</v>
      </c>
      <c r="BI2" s="42">
        <v>2076</v>
      </c>
      <c r="BJ2" s="42">
        <v>2077</v>
      </c>
      <c r="BK2" s="42">
        <v>2078</v>
      </c>
      <c r="BL2" s="42">
        <v>2079</v>
      </c>
      <c r="BM2" s="42">
        <v>2080</v>
      </c>
      <c r="BN2" s="42">
        <v>2081</v>
      </c>
      <c r="BO2" s="42">
        <v>2082</v>
      </c>
      <c r="BP2" s="42">
        <v>2083</v>
      </c>
      <c r="BQ2" s="42">
        <v>2084</v>
      </c>
      <c r="BR2" s="42">
        <v>2085</v>
      </c>
      <c r="BS2" s="42">
        <v>2086</v>
      </c>
      <c r="BT2" s="42">
        <v>2087</v>
      </c>
      <c r="BU2" s="42">
        <v>2088</v>
      </c>
      <c r="BV2" s="42">
        <v>2089</v>
      </c>
      <c r="BW2" s="42">
        <v>2090</v>
      </c>
      <c r="BX2" s="42">
        <v>2091</v>
      </c>
      <c r="BY2" s="42">
        <v>2092</v>
      </c>
      <c r="BZ2" s="42">
        <v>2093</v>
      </c>
      <c r="CA2" s="42">
        <v>2094</v>
      </c>
      <c r="CB2" s="42">
        <v>2095</v>
      </c>
      <c r="CC2" s="42">
        <v>2096</v>
      </c>
      <c r="CD2" s="42">
        <v>2097</v>
      </c>
      <c r="CE2" s="42">
        <v>2098</v>
      </c>
      <c r="CF2" s="42">
        <v>2099</v>
      </c>
      <c r="CG2" s="42">
        <v>2100</v>
      </c>
      <c r="CH2" s="42">
        <v>2101</v>
      </c>
      <c r="CI2" s="42">
        <v>2102</v>
      </c>
      <c r="CJ2" s="42">
        <v>2103</v>
      </c>
      <c r="CK2" s="42">
        <v>2104</v>
      </c>
      <c r="CL2" s="42">
        <v>2105</v>
      </c>
      <c r="CM2" s="42">
        <v>2106</v>
      </c>
      <c r="CN2" s="42">
        <v>2107</v>
      </c>
      <c r="CO2" s="42">
        <v>2108</v>
      </c>
      <c r="CP2" s="42">
        <v>2109</v>
      </c>
      <c r="CQ2" s="42">
        <v>2110</v>
      </c>
      <c r="CR2" s="42">
        <v>2111</v>
      </c>
      <c r="CS2" s="42">
        <v>2112</v>
      </c>
      <c r="CT2" s="42">
        <v>2113</v>
      </c>
      <c r="CU2" s="42">
        <v>2114</v>
      </c>
      <c r="CV2" s="42">
        <v>2115</v>
      </c>
      <c r="CW2" s="42">
        <v>2116</v>
      </c>
      <c r="CX2" s="42">
        <v>2117</v>
      </c>
      <c r="CY2" s="42">
        <v>2118</v>
      </c>
      <c r="CZ2" s="42">
        <v>2119</v>
      </c>
      <c r="DA2" s="42">
        <v>2120</v>
      </c>
      <c r="DD2" s="132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25">
      <c r="A3" s="65">
        <v>1</v>
      </c>
      <c r="B3" s="73">
        <v>725402</v>
      </c>
      <c r="C3" s="68">
        <v>39510</v>
      </c>
      <c r="D3" s="69" t="s">
        <v>6</v>
      </c>
      <c r="E3" s="68">
        <v>28932</v>
      </c>
      <c r="F3" s="11" cm="1">
        <f t="array" ref="F3">edadCalc(E3)</f>
        <v>46</v>
      </c>
      <c r="G3" s="39" cm="1">
        <f t="array" ref="G3">PorcentajePension(C3,E3, D3)</f>
        <v>0.85</v>
      </c>
      <c r="H3" s="39" cm="1">
        <f t="array" ref="H3">COUNT(_xlfn.IFS(F3:F226= 62, 62))</f>
        <v>1</v>
      </c>
      <c r="I3" s="134"/>
      <c r="J3" s="46" cm="1">
        <f t="array" ref="J3">AnualidadActivo(J$2, $E3, $C3, $B3, $D3, Hombres!$A$1:$DW$117, Mujeres!$A$1:$DW$117)</f>
        <v>0</v>
      </c>
      <c r="K3" s="46" cm="1">
        <f t="array" ref="K3">AnualidadActivo(K$2, $E3, $C3, $B3, $D3, Hombres!$A$1:$DW$117, Mujeres!$A$1:$DW$117)</f>
        <v>0</v>
      </c>
      <c r="L3" s="46" cm="1">
        <f t="array" ref="L3">AnualidadActivo(L$2, $E3, $C3, $B3, $D3, Hombres!$A$1:$DW$117, Mujeres!$A$1:$DW$117)</f>
        <v>0</v>
      </c>
      <c r="M3" s="46" cm="1">
        <f t="array" ref="M3">AnualidadActivo(M$2, $E3, $C3, $B3, $D3, Hombres!$A$1:$DW$117, Mujeres!$A$1:$DW$117)</f>
        <v>0</v>
      </c>
      <c r="N3" s="46" cm="1">
        <f t="array" ref="N3">AnualidadActivo(N$2, $E3, $C3, $B3, $D3, Hombres!$A$1:$DW$117, Mujeres!$A$1:$DW$117)</f>
        <v>0</v>
      </c>
      <c r="O3" s="46" cm="1">
        <f t="array" ref="O3">AnualidadActivo(O$2, $E3, $C3, $B3, $D3, Hombres!$A$1:$DW$117, Mujeres!$A$1:$DW$117)</f>
        <v>0</v>
      </c>
      <c r="P3" s="46" cm="1">
        <f t="array" ref="P3">AnualidadActivo(P$2, $E3, $C3, $B3, $D3, Hombres!$A$1:$DW$117, Mujeres!$A$1:$DW$117)</f>
        <v>0</v>
      </c>
      <c r="Q3" s="46" cm="1">
        <f t="array" ref="Q3">AnualidadActivo(Q$2, $E3, $C3, $B3, $D3, Hombres!$A$1:$DW$117, Mujeres!$A$1:$DW$117)</f>
        <v>0</v>
      </c>
      <c r="R3" s="46" cm="1">
        <f t="array" ref="R3">AnualidadActivo(R$2, $E3, $C3, $B3, $D3, Hombres!$A$1:$DW$117, Mujeres!$A$1:$DW$117)</f>
        <v>0</v>
      </c>
      <c r="S3" s="46" cm="1">
        <f t="array" ref="S3">AnualidadActivo(S$2, $E3, $C3, $B3, $D3, Hombres!$A$1:$DW$117, Mujeres!$A$1:$DW$117)</f>
        <v>0</v>
      </c>
      <c r="T3" s="46" cm="1">
        <f t="array" ref="T3">AnualidadActivo(T$2, $E3, $C3, $B3, $D3, Hombres!$A$1:$DW$117, Mujeres!$A$1:$DW$117)</f>
        <v>0</v>
      </c>
      <c r="U3" s="46" cm="1">
        <f t="array" ref="U3">AnualidadActivo(U$2, $E3, $C3, $B3, $D3, Hombres!$A$1:$DW$117, Mujeres!$A$1:$DW$117)</f>
        <v>0</v>
      </c>
      <c r="V3" s="46" cm="1">
        <f t="array" ref="V3">AnualidadActivo(V$2, $E3, $C3, $B3, $D3, Hombres!$A$1:$DW$117, Mujeres!$A$1:$DW$117)</f>
        <v>0</v>
      </c>
      <c r="W3" s="46" cm="1">
        <f t="array" ref="W3">AnualidadActivo(W$2, $E3, $C3, $B3, $D3, Hombres!$A$1:$DW$117, Mujeres!$A$1:$DW$117)</f>
        <v>0</v>
      </c>
      <c r="X3" s="46" cm="1">
        <f t="array" ref="X3">AnualidadActivo(X$2, $E3, $C3, $B3, $D3, Hombres!$A$1:$DW$117, Mujeres!$A$1:$DW$117)</f>
        <v>0</v>
      </c>
      <c r="Y3" s="46" cm="1">
        <f t="array" ref="Y3">AnualidadActivo(Y$2, $E3, $C3, $B3, $D3, Hombres!$A$1:$DW$117, Mujeres!$A$1:$DW$117)</f>
        <v>0</v>
      </c>
      <c r="Z3" s="46" cm="1">
        <f t="array" ref="Z3">AnualidadActivo(Z$2, $E3, $C3, $B3, $D3, Hombres!$A$1:$DW$117, Mujeres!$A$1:$DW$117)</f>
        <v>0</v>
      </c>
      <c r="AA3" s="46" cm="1">
        <f t="array" ref="AA3">AnualidadActivo(AA$2, $E3, $C3, $B3, $D3, Hombres!$A$1:$DW$117, Mujeres!$A$1:$DW$117)</f>
        <v>0</v>
      </c>
      <c r="AB3" s="46" cm="1">
        <f t="array" ref="AB3">AnualidadActivo(AB$2, $E3, $C3, $B3, $D3, Hombres!$A$1:$DW$117, Mujeres!$A$1:$DW$117)</f>
        <v>0</v>
      </c>
      <c r="AC3" s="46" cm="1">
        <f t="array" ref="AC3">AnualidadActivo(AC$2, $E3, $C3, $B3, $D3, Hombres!$A$1:$DW$117, Mujeres!$A$1:$DW$117)</f>
        <v>0</v>
      </c>
      <c r="AD3" s="46" cm="1">
        <f t="array" ref="AD3">AnualidadActivo(AD$2, $E3, $C3, $B3, $D3, Hombres!$A$1:$DW$117, Mujeres!$A$1:$DW$117)</f>
        <v>18328898.599725727</v>
      </c>
      <c r="AE3" s="46" cm="1">
        <f t="array" ref="AE3">AnualidadActivo(AE$2, $E3, $C3, $B3, $D3, Hombres!$A$1:$DW$117, Mujeres!$A$1:$DW$117)</f>
        <v>18878765.557717498</v>
      </c>
      <c r="AF3" s="46" cm="1">
        <f t="array" ref="AF3">AnualidadActivo(AF$2, $E3, $C3, $B3, $D3, Hombres!$A$1:$DW$117, Mujeres!$A$1:$DW$117)</f>
        <v>19445128.524449024</v>
      </c>
      <c r="AG3" s="46" cm="1">
        <f t="array" ref="AG3">AnualidadActivo(AG$2, $E3, $C3, $B3, $D3, Hombres!$A$1:$DW$117, Mujeres!$A$1:$DW$117)</f>
        <v>20028482.380182497</v>
      </c>
      <c r="AH3" s="46" cm="1">
        <f t="array" ref="AH3">AnualidadActivo(AH$2, $E3, $C3, $B3, $D3, Hombres!$A$1:$DW$117, Mujeres!$A$1:$DW$117)</f>
        <v>20629336.85158797</v>
      </c>
      <c r="AI3" s="46" cm="1">
        <f t="array" ref="AI3">AnualidadActivo(AI$2, $E3, $C3, $B3, $D3, Hombres!$A$1:$DW$117, Mujeres!$A$1:$DW$117)</f>
        <v>21162246.67132704</v>
      </c>
      <c r="AJ3" s="46" cm="1">
        <f t="array" ref="AJ3">AnualidadActivo(AJ$2, $E3, $C3, $B3, $D3, Hombres!$A$1:$DW$117, Mujeres!$A$1:$DW$117)</f>
        <v>21700620.427183878</v>
      </c>
      <c r="AK3" s="46" cm="1">
        <f t="array" ref="AK3">AnualidadActivo(AK$2, $E3, $C3, $B3, $D3, Hombres!$A$1:$DW$117, Mujeres!$A$1:$DW$117)</f>
        <v>22244518.809900198</v>
      </c>
      <c r="AL3" s="46" cm="1">
        <f t="array" ref="AL3">AnualidadActivo(AL$2, $E3, $C3, $B3, $D3, Hombres!$A$1:$DW$117, Mujeres!$A$1:$DW$117)</f>
        <v>22793995.79529633</v>
      </c>
      <c r="AM3" s="46" cm="1">
        <f t="array" ref="AM3">AnualidadActivo(AM$2, $E3, $C3, $B3, $D3, Hombres!$A$1:$DW$117, Mujeres!$A$1:$DW$117)</f>
        <v>23348398.905842133</v>
      </c>
      <c r="AN3" s="46" cm="1">
        <f t="array" ref="AN3">AnualidadActivo(AN$2, $E3, $C3, $B3, $D3, Hombres!$A$1:$DW$117, Mujeres!$A$1:$DW$117)</f>
        <v>23906135.372396566</v>
      </c>
      <c r="AO3" s="46" cm="1">
        <f t="array" ref="AO3">AnualidadActivo(AO$2, $E3, $C3, $B3, $D3, Hombres!$A$1:$DW$117, Mujeres!$A$1:$DW$117)</f>
        <v>24464959.479295354</v>
      </c>
      <c r="AP3" s="46" cm="1">
        <f t="array" ref="AP3">AnualidadActivo(AP$2, $E3, $C3, $B3, $D3, Hombres!$A$1:$DW$117, Mujeres!$A$1:$DW$117)</f>
        <v>25021344.156594239</v>
      </c>
      <c r="AQ3" s="46" cm="1">
        <f t="array" ref="AQ3">AnualidadActivo(AQ$2, $E3, $C3, $B3, $D3, Hombres!$A$1:$DW$117, Mujeres!$A$1:$DW$117)</f>
        <v>25569331.635720324</v>
      </c>
      <c r="AR3" s="46" cm="1">
        <f t="array" ref="AR3">AnualidadActivo(AR$2, $E3, $C3, $B3, $D3, Hombres!$A$1:$DW$117, Mujeres!$A$1:$DW$117)</f>
        <v>26102365.1623202</v>
      </c>
      <c r="AS3" s="46" cm="1">
        <f t="array" ref="AS3">AnualidadActivo(AS$2, $E3, $C3, $B3, $D3, Hombres!$A$1:$DW$117, Mujeres!$A$1:$DW$117)</f>
        <v>26617189.366874158</v>
      </c>
      <c r="AT3" s="46" cm="1">
        <f t="array" ref="AT3">AnualidadActivo(AT$2, $E3, $C3, $B3, $D3, Hombres!$A$1:$DW$117, Mujeres!$A$1:$DW$117)</f>
        <v>27114044.562097546</v>
      </c>
      <c r="AU3" s="46" cm="1">
        <f t="array" ref="AU3">AnualidadActivo(AU$2, $E3, $C3, $B3, $D3, Hombres!$A$1:$DW$117, Mujeres!$A$1:$DW$117)</f>
        <v>27592523.42219447</v>
      </c>
      <c r="AV3" s="46" cm="1">
        <f t="array" ref="AV3">AnualidadActivo(AV$2, $E3, $C3, $B3, $D3, Hombres!$A$1:$DW$117, Mujeres!$A$1:$DW$117)</f>
        <v>28047149.123440627</v>
      </c>
      <c r="AW3" s="46" cm="1">
        <f t="array" ref="AW3">AnualidadActivo(AW$2, $E3, $C3, $B3, $D3, Hombres!$A$1:$DW$117, Mujeres!$A$1:$DW$117)</f>
        <v>28467504.116146397</v>
      </c>
      <c r="AX3" s="46" cm="1">
        <f t="array" ref="AX3">AnualidadActivo(AX$2, $E3, $C3, $B3, $D3, Hombres!$A$1:$DW$117, Mujeres!$A$1:$DW$117)</f>
        <v>28840749.988994408</v>
      </c>
      <c r="AY3" s="46" cm="1">
        <f t="array" ref="AY3">AnualidadActivo(AY$2, $E3, $C3, $B3, $D3, Hombres!$A$1:$DW$117, Mujeres!$A$1:$DW$117)</f>
        <v>29153970.166685387</v>
      </c>
      <c r="AZ3" s="46" cm="1">
        <f t="array" ref="AZ3">AnualidadActivo(AZ$2, $E3, $C3, $B3, $D3, Hombres!$A$1:$DW$117, Mujeres!$A$1:$DW$117)</f>
        <v>29362459.070154287</v>
      </c>
      <c r="BA3" s="46" cm="1">
        <f t="array" ref="BA3">AnualidadActivo(BA$2, $E3, $C3, $B3, $D3, Hombres!$A$1:$DW$117, Mujeres!$A$1:$DW$117)</f>
        <v>29490839.404810824</v>
      </c>
      <c r="BB3" s="46" cm="1">
        <f t="array" ref="BB3">AnualidadActivo(BB$2, $E3, $C3, $B3, $D3, Hombres!$A$1:$DW$117, Mujeres!$A$1:$DW$117)</f>
        <v>29527217.593831908</v>
      </c>
      <c r="BC3" s="46" cm="1">
        <f t="array" ref="BC3">AnualidadActivo(BC$2, $E3, $C3, $B3, $D3, Hombres!$A$1:$DW$117, Mujeres!$A$1:$DW$117)</f>
        <v>29460032.573534831</v>
      </c>
      <c r="BD3" s="46" cm="1">
        <f t="array" ref="BD3">AnualidadActivo(BD$2, $E3, $C3, $B3, $D3, Hombres!$A$1:$DW$117, Mujeres!$A$1:$DW$117)</f>
        <v>29278312.869989969</v>
      </c>
      <c r="BE3" s="46" cm="1">
        <f t="array" ref="BE3">AnualidadActivo(BE$2, $E3, $C3, $B3, $D3, Hombres!$A$1:$DW$117, Mujeres!$A$1:$DW$117)</f>
        <v>28969792.531009194</v>
      </c>
      <c r="BF3" s="46" cm="1">
        <f t="array" ref="BF3">AnualidadActivo(BF$2, $E3, $C3, $B3, $D3, Hombres!$A$1:$DW$117, Mujeres!$A$1:$DW$117)</f>
        <v>28520801.246548511</v>
      </c>
      <c r="BG3" s="46" cm="1">
        <f t="array" ref="BG3">AnualidadActivo(BG$2, $E3, $C3, $B3, $D3, Hombres!$A$1:$DW$117, Mujeres!$A$1:$DW$117)</f>
        <v>27918443.920677494</v>
      </c>
      <c r="BH3" s="46" cm="1">
        <f t="array" ref="BH3">AnualidadActivo(BH$2, $E3, $C3, $B3, $D3, Hombres!$A$1:$DW$117, Mujeres!$A$1:$DW$117)</f>
        <v>27153086.191440064</v>
      </c>
      <c r="BI3" s="46" cm="1">
        <f t="array" ref="BI3">AnualidadActivo(BI$2, $E3, $C3, $B3, $D3, Hombres!$A$1:$DW$117, Mujeres!$A$1:$DW$117)</f>
        <v>26218761.93637028</v>
      </c>
      <c r="BJ3" s="46" cm="1">
        <f t="array" ref="BJ3">AnualidadActivo(BJ$2, $E3, $C3, $B3, $D3, Hombres!$A$1:$DW$117, Mujeres!$A$1:$DW$117)</f>
        <v>25111076.794741087</v>
      </c>
      <c r="BK3" s="46" cm="1">
        <f t="array" ref="BK3">AnualidadActivo(BK$2, $E3, $C3, $B3, $D3, Hombres!$A$1:$DW$117, Mujeres!$A$1:$DW$117)</f>
        <v>23827863.631247241</v>
      </c>
      <c r="BL3" s="46" cm="1">
        <f t="array" ref="BL3">AnualidadActivo(BL$2, $E3, $C3, $B3, $D3, Hombres!$A$1:$DW$117, Mujeres!$A$1:$DW$117)</f>
        <v>22371880.585965645</v>
      </c>
      <c r="BM3" s="46" cm="1">
        <f t="array" ref="BM3">AnualidadActivo(BM$2, $E3, $C3, $B3, $D3, Hombres!$A$1:$DW$117, Mujeres!$A$1:$DW$117)</f>
        <v>20753706.668635063</v>
      </c>
      <c r="BN3" s="46" cm="1">
        <f t="array" ref="BN3">AnualidadActivo(BN$2, $E3, $C3, $B3, $D3, Hombres!$A$1:$DW$117, Mujeres!$A$1:$DW$117)</f>
        <v>18992148.732581481</v>
      </c>
      <c r="BO3" s="46" cm="1">
        <f t="array" ref="BO3">AnualidadActivo(BO$2, $E3, $C3, $B3, $D3, Hombres!$A$1:$DW$117, Mujeres!$A$1:$DW$117)</f>
        <v>17113014.011280354</v>
      </c>
      <c r="BP3" s="46" cm="1">
        <f t="array" ref="BP3">AnualidadActivo(BP$2, $E3, $C3, $B3, $D3, Hombres!$A$1:$DW$117, Mujeres!$A$1:$DW$117)</f>
        <v>15149186.027518177</v>
      </c>
      <c r="BQ3" s="46" cm="1">
        <f t="array" ref="BQ3">AnualidadActivo(BQ$2, $E3, $C3, $B3, $D3, Hombres!$A$1:$DW$117, Mujeres!$A$1:$DW$117)</f>
        <v>13141612.895612633</v>
      </c>
      <c r="BR3" s="46" cm="1">
        <f t="array" ref="BR3">AnualidadActivo(BR$2, $E3, $C3, $B3, $D3, Hombres!$A$1:$DW$117, Mujeres!$A$1:$DW$117)</f>
        <v>11139412.843240933</v>
      </c>
      <c r="BS3" s="46" cm="1">
        <f t="array" ref="BS3">AnualidadActivo(BS$2, $E3, $C3, $B3, $D3, Hombres!$A$1:$DW$117, Mujeres!$A$1:$DW$117)</f>
        <v>9196545.5194824785</v>
      </c>
      <c r="BT3" s="46" cm="1">
        <f t="array" ref="BT3">AnualidadActivo(BT$2, $E3, $C3, $B3, $D3, Hombres!$A$1:$DW$117, Mujeres!$A$1:$DW$117)</f>
        <v>7366853.5099355243</v>
      </c>
      <c r="BU3" s="46" cm="1">
        <f t="array" ref="BU3">AnualidadActivo(BU$2, $E3, $C3, $B3, $D3, Hombres!$A$1:$DW$117, Mujeres!$A$1:$DW$117)</f>
        <v>5699971.692284747</v>
      </c>
      <c r="BV3" s="46" cm="1">
        <f t="array" ref="BV3">AnualidadActivo(BV$2, $E3, $C3, $B3, $D3, Hombres!$A$1:$DW$117, Mujeres!$A$1:$DW$117)</f>
        <v>4237472.4253809592</v>
      </c>
      <c r="BW3" s="46" cm="1">
        <f t="array" ref="BW3">AnualidadActivo(BW$2, $E3, $C3, $B3, $D3, Hombres!$A$1:$DW$117, Mujeres!$A$1:$DW$117)</f>
        <v>3008549.1695740339</v>
      </c>
      <c r="BX3" s="46" cm="1">
        <f t="array" ref="BX3">AnualidadActivo(BX$2, $E3, $C3, $B3, $D3, Hombres!$A$1:$DW$117, Mujeres!$A$1:$DW$117)</f>
        <v>2025628.5133244272</v>
      </c>
      <c r="BY3" s="46" cm="1">
        <f t="array" ref="BY3">AnualidadActivo(BY$2, $E3, $C3, $B3, $D3, Hombres!$A$1:$DW$117, Mujeres!$A$1:$DW$117)</f>
        <v>1282450.4607078906</v>
      </c>
      <c r="BZ3" s="46" cm="1">
        <f t="array" ref="BZ3">AnualidadActivo(BZ$2, $E3, $C3, $B3, $D3, Hombres!$A$1:$DW$117, Mujeres!$A$1:$DW$117)</f>
        <v>755696.24677899783</v>
      </c>
      <c r="CA3" s="46" cm="1">
        <f t="array" ref="CA3">AnualidadActivo(CA$2, $E3, $C3, $B3, $D3, Hombres!$A$1:$DW$117, Mujeres!$A$1:$DW$117)</f>
        <v>409330.58848222008</v>
      </c>
      <c r="CB3" s="46" cm="1">
        <f t="array" ref="CB3">AnualidadActivo(CB$2, $E3, $C3, $B3, $D3, Hombres!$A$1:$DW$117, Mujeres!$A$1:$DW$117)</f>
        <v>200720.87785521179</v>
      </c>
      <c r="CC3" s="46" cm="1">
        <f t="array" ref="CC3">AnualidadActivo(CC$2, $E3, $C3, $B3, $D3, Hombres!$A$1:$DW$117, Mujeres!$A$1:$DW$117)</f>
        <v>87401.489381961714</v>
      </c>
      <c r="CD3" s="46" cm="1">
        <f t="array" ref="CD3">AnualidadActivo(CD$2, $E3, $C3, $B3, $D3, Hombres!$A$1:$DW$117, Mujeres!$A$1:$DW$117)</f>
        <v>0</v>
      </c>
      <c r="CE3" s="46" cm="1">
        <f t="array" ref="CE3">AnualidadActivo(CE$2, $E3, $C3, $B3, $D3, Hombres!$A$1:$DW$117, Mujeres!$A$1:$DW$117)</f>
        <v>0</v>
      </c>
      <c r="CF3" s="46" cm="1">
        <f t="array" ref="CF3">AnualidadActivo(CF$2, $E3, $C3, $B3, $D3, Hombres!$A$1:$DW$117, Mujeres!$A$1:$DW$117)</f>
        <v>0</v>
      </c>
      <c r="CG3" s="46" cm="1">
        <f t="array" ref="CG3">AnualidadActivo(CG$2, $E3, $C3, $B3, $D3, Hombres!$A$1:$DW$117, Mujeres!$A$1:$DW$117)</f>
        <v>0</v>
      </c>
      <c r="CH3" s="46" cm="1">
        <f t="array" ref="CH3">AnualidadActivo(CH$2, $E3, $C3, $B3, $D3, Hombres!$A$1:$DW$117, Mujeres!$A$1:$DW$117)</f>
        <v>0</v>
      </c>
      <c r="CI3" s="46" cm="1">
        <f t="array" ref="CI3">AnualidadActivo(CI$2, $E3, $C3, $B3, $D3, Hombres!$A$1:$DW$117, Mujeres!$A$1:$DW$117)</f>
        <v>0</v>
      </c>
      <c r="CJ3" s="46" cm="1">
        <f t="array" ref="CJ3">AnualidadActivo(CJ$2, $E3, $C3, $B3, $D3, Hombres!$A$1:$DW$117, Mujeres!$A$1:$DW$117)</f>
        <v>0</v>
      </c>
      <c r="CK3" s="46" cm="1">
        <f t="array" ref="CK3">AnualidadActivo(CK$2, $E3, $C3, $B3, $D3, Hombres!$A$1:$DW$117, Mujeres!$A$1:$DW$117)</f>
        <v>0</v>
      </c>
      <c r="CL3" s="46" cm="1">
        <f t="array" ref="CL3">AnualidadActivo(CL$2, $E3, $C3, $B3, $D3, Hombres!$A$1:$DW$117, Mujeres!$A$1:$DW$117)</f>
        <v>0</v>
      </c>
      <c r="CM3" s="46" cm="1">
        <f t="array" ref="CM3">AnualidadActivo(CM$2, $E3, $C3, $B3, $D3, Hombres!$A$1:$DW$117, Mujeres!$A$1:$DW$117)</f>
        <v>0</v>
      </c>
      <c r="CN3" s="46" cm="1">
        <f t="array" ref="CN3">AnualidadActivo(CN$2, $E3, $C3, $B3, $D3, Hombres!$A$1:$DW$117, Mujeres!$A$1:$DW$117)</f>
        <v>0</v>
      </c>
      <c r="CO3" s="46" cm="1">
        <f t="array" ref="CO3">AnualidadActivo(CO$2, $E3, $C3, $B3, $D3, Hombres!$A$1:$DW$117, Mujeres!$A$1:$DW$117)</f>
        <v>0</v>
      </c>
      <c r="CP3" s="46" cm="1">
        <f t="array" ref="CP3">AnualidadActivo(CP$2, $E3, $C3, $B3, $D3, Hombres!$A$1:$DW$117, Mujeres!$A$1:$DW$117)</f>
        <v>0</v>
      </c>
      <c r="CQ3" s="46" cm="1">
        <f t="array" ref="CQ3">AnualidadActivo(CQ$2, $E3, $C3, $B3, $D3, Hombres!$A$1:$DW$117, Mujeres!$A$1:$DW$117)</f>
        <v>0</v>
      </c>
      <c r="CR3" s="46" cm="1">
        <f t="array" ref="CR3">AnualidadActivo(CR$2, $E3, $C3, $B3, $D3, Hombres!$A$1:$DW$117, Mujeres!$A$1:$DW$117)</f>
        <v>0</v>
      </c>
      <c r="CS3" s="46" cm="1">
        <f t="array" ref="CS3">AnualidadActivo(CS$2, $E3, $C3, $B3, $D3, Hombres!$A$1:$DW$117, Mujeres!$A$1:$DW$117)</f>
        <v>0</v>
      </c>
      <c r="CT3" s="46" cm="1">
        <f t="array" ref="CT3">AnualidadActivo(CT$2, $E3, $C3, $B3, $D3, Hombres!$A$1:$DW$117, Mujeres!$A$1:$DW$117)</f>
        <v>0</v>
      </c>
      <c r="CU3" s="46" cm="1">
        <f t="array" ref="CU3">AnualidadActivo(CU$2, $E3, $C3, $B3, $D3, Hombres!$A$1:$DW$117, Mujeres!$A$1:$DW$117)</f>
        <v>0</v>
      </c>
      <c r="CV3" s="46" cm="1">
        <f t="array" ref="CV3">AnualidadActivo(CV$2, $E3, $C3, $B3, $D3, Hombres!$A$1:$DW$117, Mujeres!$A$1:$DW$117)</f>
        <v>0</v>
      </c>
      <c r="CW3" s="46" cm="1">
        <f t="array" ref="CW3">AnualidadActivo(CW$2, $E3, $C3, $B3, $D3, Hombres!$A$1:$DW$117, Mujeres!$A$1:$DW$117)</f>
        <v>0</v>
      </c>
      <c r="CX3" s="46" cm="1">
        <f t="array" ref="CX3">AnualidadActivo(CX$2, $E3, $C3, $B3, $D3, Hombres!$A$1:$DW$117, Mujeres!$A$1:$DW$117)</f>
        <v>0</v>
      </c>
      <c r="CY3" s="46" cm="1">
        <f t="array" ref="CY3">AnualidadActivo(CY$2, $E3, $C3, $B3, $D3, Hombres!$A$1:$DW$117, Mujeres!$A$1:$DW$117)</f>
        <v>0</v>
      </c>
      <c r="CZ3" s="46" cm="1">
        <f t="array" ref="CZ3">AnualidadActivo(CZ$2, $E3, $C3, $B3, $D3, Hombres!$A$1:$DW$117, Mujeres!$A$1:$DW$117)</f>
        <v>0</v>
      </c>
      <c r="DA3" s="46" cm="1">
        <f t="array" ref="DA3">AnualidadActivo(DA$2, $E3, $C3, $B3, $D3, Hombres!$A$1:$DW$117, Mujeres!$A$1:$DW$117)</f>
        <v>0</v>
      </c>
      <c r="DD3" s="132"/>
      <c r="DE3" s="46" cm="1">
        <f t="array" ref="DE3">beneficio_muerte_individual_activo(DE$2,$F3,$D3, Hombres!$A$1:$DW$117, Mujeres!$A$1:$DW$117)</f>
        <v>0</v>
      </c>
      <c r="DF3" s="46" cm="1">
        <f t="array" ref="DF3">beneficio_muerte_individual_activo(DF$2,$F3,$D3, Hombres!$A$1:$DW$117, Mujeres!$A$1:$DW$117)</f>
        <v>6061.5</v>
      </c>
      <c r="DG3" s="46" cm="1">
        <f t="array" ref="DG3">beneficio_muerte_individual_activo(DG$2,$F3,$D3, Hombres!$A$1:$DW$117, Mujeres!$A$1:$DW$117)</f>
        <v>6460.1588435999993</v>
      </c>
      <c r="DH3" s="46" cm="1">
        <f t="array" ref="DH3">beneficio_muerte_individual_activo(DH$2,$F3,$D3, Hombres!$A$1:$DW$117, Mujeres!$A$1:$DW$117)</f>
        <v>6869.7526671088244</v>
      </c>
      <c r="DI3" s="46" cm="1">
        <f t="array" ref="DI3">beneficio_muerte_individual_activo(DI$2,$F3,$D3, Hombres!$A$1:$DW$117, Mujeres!$A$1:$DW$117)</f>
        <v>7310.5372861845808</v>
      </c>
      <c r="DJ3" s="46" cm="1">
        <f t="array" ref="DJ3">beneficio_muerte_individual_activo(DJ$2,$F3,$D3, Hombres!$A$1:$DW$117, Mujeres!$A$1:$DW$117)</f>
        <v>7794.6500356506285</v>
      </c>
      <c r="DK3" s="46" cm="1">
        <f t="array" ref="DK3">beneficio_muerte_individual_activo(DK$2,$F3,$D3, Hombres!$A$1:$DW$117, Mujeres!$A$1:$DW$117)</f>
        <v>8319.2043983159547</v>
      </c>
      <c r="DL3" s="46" cm="1">
        <f t="array" ref="DL3">beneficio_muerte_individual_activo(DL$2,$F3,$D3, Hombres!$A$1:$DW$117, Mujeres!$A$1:$DW$117)</f>
        <v>8867.4110911806365</v>
      </c>
      <c r="DM3" s="46" cm="1">
        <f t="array" ref="DM3">beneficio_muerte_individual_activo(DM$2,$F3,$D3, Hombres!$A$1:$DW$117, Mujeres!$A$1:$DW$117)</f>
        <v>9459.6971991805531</v>
      </c>
      <c r="DN3" s="46" cm="1">
        <f t="array" ref="DN3">beneficio_muerte_individual_activo(DN$2,$F3,$D3, Hombres!$A$1:$DW$117, Mujeres!$A$1:$DW$117)</f>
        <v>10155.771831038912</v>
      </c>
      <c r="DO3" s="46" cm="1">
        <f t="array" ref="DO3">beneficio_muerte_individual_activo(DO$2,$F3,$D3, Hombres!$A$1:$DW$117, Mujeres!$A$1:$DW$117)</f>
        <v>10935.309611246339</v>
      </c>
      <c r="DP3" s="46" cm="1">
        <f t="array" ref="DP3">beneficio_muerte_individual_activo(DP$2,$F3,$D3, Hombres!$A$1:$DW$117, Mujeres!$A$1:$DW$117)</f>
        <v>11755.919639820735</v>
      </c>
      <c r="DQ3" s="46" cm="1">
        <f t="array" ref="DQ3">beneficio_muerte_individual_activo(DQ$2,$F3,$D3, Hombres!$A$1:$DW$117, Mujeres!$A$1:$DW$117)</f>
        <v>12543.195990447071</v>
      </c>
      <c r="DR3" s="46" cm="1">
        <f t="array" ref="DR3">beneficio_muerte_individual_activo(DR$2,$F3,$D3, Hombres!$A$1:$DW$117, Mujeres!$A$1:$DW$117)</f>
        <v>13332.25054563626</v>
      </c>
      <c r="DS3" s="46" cm="1">
        <f t="array" ref="DS3">beneficio_muerte_individual_activo(DS$2,$F3,$D3, Hombres!$A$1:$DW$117, Mujeres!$A$1:$DW$117)</f>
        <v>14212.416114578293</v>
      </c>
      <c r="DT3" s="46" cm="1">
        <f t="array" ref="DT3">beneficio_muerte_individual_activo(DT$2,$F3,$D3, Hombres!$A$1:$DW$117, Mujeres!$A$1:$DW$117)</f>
        <v>15278.022601257522</v>
      </c>
      <c r="DU3" s="46" cm="1">
        <f t="array" ref="DU3">beneficio_muerte_individual_activo(DU$2,$F3,$D3, Hombres!$A$1:$DW$117, Mujeres!$A$1:$DW$117)</f>
        <v>16575.621367569049</v>
      </c>
      <c r="DV3" s="46" cm="1">
        <f t="array" ref="DV3">beneficio_muerte_individual_activo(DV$2,$F3,$D3, Hombres!$A$1:$DW$117, Mujeres!$A$1:$DW$117)</f>
        <v>18100.20298700401</v>
      </c>
      <c r="DW3" s="46" cm="1">
        <f t="array" ref="DW3">beneficio_muerte_individual_activo(DW$2,$F3,$D3, Hombres!$A$1:$DW$117, Mujeres!$A$1:$DW$117)</f>
        <v>11893.515505790627</v>
      </c>
      <c r="DX3" s="46" cm="1">
        <f t="array" ref="DX3">beneficio_muerte_individual_activo(DX$2,$F3,$D3, Hombres!$A$1:$DW$117, Mujeres!$A$1:$DW$117)</f>
        <v>12974.917450355708</v>
      </c>
      <c r="DY3" s="46" cm="1">
        <f t="array" ref="DY3">beneficio_muerte_individual_activo(DY$2,$F3,$D3, Hombres!$A$1:$DW$117, Mujeres!$A$1:$DW$117)</f>
        <v>13986.959238827945</v>
      </c>
      <c r="DZ3" s="46" cm="1">
        <f t="array" ref="DZ3">beneficio_muerte_individual_activo(DZ$2,$F3,$D3, Hombres!$A$1:$DW$117, Mujeres!$A$1:$DW$117)</f>
        <v>14922.978551371369</v>
      </c>
      <c r="EA3" s="46" cm="1">
        <f t="array" ref="EA3">beneficio_muerte_individual_activo(EA$2,$F3,$D3, Hombres!$A$1:$DW$117, Mujeres!$A$1:$DW$117)</f>
        <v>15888.718700897658</v>
      </c>
      <c r="EB3" s="46" cm="1">
        <f t="array" ref="EB3">beneficio_muerte_individual_activo(EB$2,$F3,$D3, Hombres!$A$1:$DW$117, Mujeres!$A$1:$DW$117)</f>
        <v>17017.33463698296</v>
      </c>
      <c r="EC3" s="46" cm="1">
        <f t="array" ref="EC3">beneficio_muerte_individual_activo(EC$2,$F3,$D3, Hombres!$A$1:$DW$117, Mujeres!$A$1:$DW$117)</f>
        <v>18356.730429681651</v>
      </c>
      <c r="ED3" s="46" cm="1">
        <f t="array" ref="ED3">beneficio_muerte_individual_activo(ED$2,$F3,$D3, Hombres!$A$1:$DW$117, Mujeres!$A$1:$DW$117)</f>
        <v>19984.921116480968</v>
      </c>
      <c r="EE3" s="46" cm="1">
        <f t="array" ref="EE3">beneficio_muerte_individual_activo(EE$2,$F3,$D3, Hombres!$A$1:$DW$117, Mujeres!$A$1:$DW$117)</f>
        <v>22108.422398991723</v>
      </c>
      <c r="EF3" s="46" cm="1">
        <f t="array" ref="EF3">beneficio_muerte_individual_activo(EF$2,$F3,$D3, Hombres!$A$1:$DW$117, Mujeres!$A$1:$DW$117)</f>
        <v>24744.546538655639</v>
      </c>
      <c r="EG3" s="46" cm="1">
        <f t="array" ref="EG3">beneficio_muerte_individual_activo(EG$2,$F3,$D3, Hombres!$A$1:$DW$117, Mujeres!$A$1:$DW$117)</f>
        <v>27531.136389329131</v>
      </c>
      <c r="EH3" s="46" cm="1">
        <f t="array" ref="EH3">beneficio_muerte_individual_activo(EH$2,$F3,$D3, Hombres!$A$1:$DW$117, Mujeres!$A$1:$DW$117)</f>
        <v>30084.987618904041</v>
      </c>
      <c r="EI3" s="46" cm="1">
        <f t="array" ref="EI3">beneficio_muerte_individual_activo(EI$2,$F3,$D3, Hombres!$A$1:$DW$117, Mujeres!$A$1:$DW$117)</f>
        <v>32429.638713242359</v>
      </c>
      <c r="EJ3" s="46" cm="1">
        <f t="array" ref="EJ3">beneficio_muerte_individual_activo(EJ$2,$F3,$D3, Hombres!$A$1:$DW$117, Mujeres!$A$1:$DW$117)</f>
        <v>35025.606341908911</v>
      </c>
      <c r="EK3" s="46" cm="1">
        <f t="array" ref="EK3">beneficio_muerte_individual_activo(EK$2,$F3,$D3, Hombres!$A$1:$DW$117, Mujeres!$A$1:$DW$117)</f>
        <v>38305.080255460482</v>
      </c>
      <c r="EL3" s="46" cm="1">
        <f t="array" ref="EL3">beneficio_muerte_individual_activo(EL$2,$F3,$D3, Hombres!$A$1:$DW$117, Mujeres!$A$1:$DW$117)</f>
        <v>42445.22737832534</v>
      </c>
      <c r="EM3" s="46" cm="1">
        <f t="array" ref="EM3">beneficio_muerte_individual_activo(EM$2,$F3,$D3, Hombres!$A$1:$DW$117, Mujeres!$A$1:$DW$117)</f>
        <v>47326.839210270176</v>
      </c>
      <c r="EN3" s="46" cm="1">
        <f t="array" ref="EN3">beneficio_muerte_individual_activo(EN$2,$F3,$D3, Hombres!$A$1:$DW$117, Mujeres!$A$1:$DW$117)</f>
        <v>55380.488028256194</v>
      </c>
      <c r="EO3" s="46" cm="1">
        <f t="array" ref="EO3">beneficio_muerte_individual_activo(EO$2,$F3,$D3, Hombres!$A$1:$DW$117, Mujeres!$A$1:$DW$117)</f>
        <v>60646.352296780657</v>
      </c>
      <c r="EP3" s="46" cm="1">
        <f t="array" ref="EP3">beneficio_muerte_individual_activo(EP$2,$F3,$D3, Hombres!$A$1:$DW$117, Mujeres!$A$1:$DW$117)</f>
        <v>66276.595645465757</v>
      </c>
      <c r="EQ3" s="46" cm="1">
        <f t="array" ref="EQ3">beneficio_muerte_individual_activo(EQ$2,$F3,$D3, Hombres!$A$1:$DW$117, Mujeres!$A$1:$DW$117)</f>
        <v>72253.525481989287</v>
      </c>
      <c r="ER3" s="46" cm="1">
        <f t="array" ref="ER3">beneficio_muerte_individual_activo(ER$2,$F3,$D3, Hombres!$A$1:$DW$117, Mujeres!$A$1:$DW$117)</f>
        <v>78442.94193736231</v>
      </c>
      <c r="ES3" s="46" cm="1">
        <f t="array" ref="ES3">beneficio_muerte_individual_activo(ES$2,$F3,$D3, Hombres!$A$1:$DW$117, Mujeres!$A$1:$DW$117)</f>
        <v>84781.264028581412</v>
      </c>
      <c r="ET3" s="46" cm="1">
        <f t="array" ref="ET3">beneficio_muerte_individual_activo(ET$2,$F3,$D3, Hombres!$A$1:$DW$117, Mujeres!$A$1:$DW$117)</f>
        <v>91276.22001856257</v>
      </c>
      <c r="EU3" s="46" cm="1">
        <f t="array" ref="EU3">beneficio_muerte_individual_activo(EU$2,$F3,$D3, Hombres!$A$1:$DW$117, Mujeres!$A$1:$DW$117)</f>
        <v>97870.427696333078</v>
      </c>
      <c r="EV3" s="46" cm="1">
        <f t="array" ref="EV3">beneficio_muerte_individual_activo(EV$2,$F3,$D3, Hombres!$A$1:$DW$117, Mujeres!$A$1:$DW$117)</f>
        <v>104397.07548934899</v>
      </c>
      <c r="EW3" s="46" cm="1">
        <f t="array" ref="EW3">beneficio_muerte_individual_activo(EW$2,$F3,$D3, Hombres!$A$1:$DW$117, Mujeres!$A$1:$DW$117)</f>
        <v>110568.06141012756</v>
      </c>
      <c r="EX3" s="46" cm="1">
        <f t="array" ref="EX3">beneficio_muerte_individual_activo(EX$2,$F3,$D3, Hombres!$A$1:$DW$117, Mujeres!$A$1:$DW$117)</f>
        <v>116176.01500201796</v>
      </c>
      <c r="EY3" s="46" cm="1">
        <f t="array" ref="EY3">beneficio_muerte_individual_activo(EY$2,$F3,$D3, Hombres!$A$1:$DW$117, Mujeres!$A$1:$DW$117)</f>
        <v>121082.73490352198</v>
      </c>
      <c r="EZ3" s="46" cm="1">
        <f t="array" ref="EZ3">beneficio_muerte_individual_activo(EZ$2,$F3,$D3, Hombres!$A$1:$DW$117, Mujeres!$A$1:$DW$117)</f>
        <v>125112.51909903753</v>
      </c>
      <c r="FA3" s="46" cm="1">
        <f t="array" ref="FA3">beneficio_muerte_individual_activo(FA$2,$F3,$D3, Hombres!$A$1:$DW$117, Mujeres!$A$1:$DW$117)</f>
        <v>127990.5158387698</v>
      </c>
      <c r="FB3" s="46" cm="1">
        <f t="array" ref="FB3">beneficio_muerte_individual_activo(FB$2,$F3,$D3, Hombres!$A$1:$DW$117, Mujeres!$A$1:$DW$117)</f>
        <v>129338.84903381791</v>
      </c>
      <c r="FC3" s="46" cm="1">
        <f t="array" ref="FC3">beneficio_muerte_individual_activo(FC$2,$F3,$D3, Hombres!$A$1:$DW$117, Mujeres!$A$1:$DW$117)</f>
        <v>128842.20610630864</v>
      </c>
      <c r="FD3" s="46" cm="1">
        <f t="array" ref="FD3">beneficio_muerte_individual_activo(FD$2,$F3,$D3, Hombres!$A$1:$DW$117, Mujeres!$A$1:$DW$117)</f>
        <v>126330.24383229388</v>
      </c>
      <c r="FE3" s="46" cm="1">
        <f t="array" ref="FE3">beneficio_muerte_individual_activo(FE$2,$F3,$D3, Hombres!$A$1:$DW$117, Mujeres!$A$1:$DW$117)</f>
        <v>121699.91255872539</v>
      </c>
      <c r="FF3" s="46" cm="1">
        <f t="array" ref="FF3">beneficio_muerte_individual_activo(FF$2,$F3,$D3, Hombres!$A$1:$DW$117, Mujeres!$A$1:$DW$117)</f>
        <v>114877.65570963926</v>
      </c>
      <c r="FG3" s="46" cm="1">
        <f t="array" ref="FG3">beneficio_muerte_individual_activo(FG$2,$F3,$D3, Hombres!$A$1:$DW$117, Mujeres!$A$1:$DW$117)</f>
        <v>105873.73773994319</v>
      </c>
      <c r="FH3" s="46" cm="1">
        <f t="array" ref="FH3">beneficio_muerte_individual_activo(FH$2,$F3,$D3, Hombres!$A$1:$DW$117, Mujeres!$A$1:$DW$117)</f>
        <v>94919.668318989396</v>
      </c>
      <c r="FI3" s="46" cm="1">
        <f t="array" ref="FI3">beneficio_muerte_individual_activo(FI$2,$F3,$D3, Hombres!$A$1:$DW$117, Mujeres!$A$1:$DW$117)</f>
        <v>82482.752041392465</v>
      </c>
      <c r="FJ3" s="46" cm="1">
        <f t="array" ref="FJ3">beneficio_muerte_individual_activo(FJ$2,$F3,$D3, Hombres!$A$1:$DW$117, Mujeres!$A$1:$DW$117)</f>
        <v>69171.668701391653</v>
      </c>
      <c r="FK3" s="46" cm="1">
        <f t="array" ref="FK3">beneficio_muerte_individual_activo(FK$2,$F3,$D3, Hombres!$A$1:$DW$117, Mujeres!$A$1:$DW$117)</f>
        <v>55675.525268965655</v>
      </c>
      <c r="FL3" s="46" cm="1">
        <f t="array" ref="FL3">beneficio_muerte_individual_activo(FL$2,$F3,$D3, Hombres!$A$1:$DW$117, Mujeres!$A$1:$DW$117)</f>
        <v>42724.263082297199</v>
      </c>
      <c r="FM3" s="46" cm="1">
        <f t="array" ref="FM3">beneficio_muerte_individual_activo(FM$2,$F3,$D3, Hombres!$A$1:$DW$117, Mujeres!$A$1:$DW$117)</f>
        <v>31026.167895765313</v>
      </c>
      <c r="FN3" s="46" cm="1">
        <f t="array" ref="FN3">beneficio_muerte_individual_activo(FN$2,$F3,$D3, Hombres!$A$1:$DW$117, Mujeres!$A$1:$DW$117)</f>
        <v>21142.522777641985</v>
      </c>
      <c r="FO3" s="46" cm="1">
        <f t="array" ref="FO3">beneficio_muerte_individual_activo(FO$2,$F3,$D3, Hombres!$A$1:$DW$117, Mujeres!$A$1:$DW$117)</f>
        <v>13381.369457029385</v>
      </c>
      <c r="FP3" s="46" cm="1">
        <f t="array" ref="FP3">beneficio_muerte_individual_activo(FP$2,$F3,$D3, Hombres!$A$1:$DW$117, Mujeres!$A$1:$DW$117)</f>
        <v>7766.5894389964624</v>
      </c>
      <c r="FQ3" s="106" cm="1">
        <f t="array" ref="FQ3">beneficio_muerte_individual_activo(FQ$2,$F3,$D3, Hombres!$A$1:$DW$117, Mujeres!$A$1:$DW$117)</f>
        <v>4069.3101664842102</v>
      </c>
      <c r="FR3" s="46" cm="1">
        <f t="array" ref="FR3">beneficio_muerte_individual_activo(FR$2,$F3,$D3, Hombres!$A$1:$DW$117, Mujeres!$A$1:$DW$117)</f>
        <v>1887.5009190400344</v>
      </c>
      <c r="FS3" s="46" cm="1">
        <f t="array" ref="FS3">beneficio_muerte_individual_activo(FS$2,$F3,$D3, Hombres!$A$1:$DW$117, Mujeres!$A$1:$DW$117)</f>
        <v>755.60918145241885</v>
      </c>
      <c r="FT3" s="46" cm="1">
        <f t="array" ref="FT3">beneficio_muerte_individual_activo(FT$2,$F3,$D3, Hombres!$A$1:$DW$117, Mujeres!$A$1:$DW$117)</f>
        <v>252.11210715086099</v>
      </c>
      <c r="FU3" s="46" cm="1">
        <f t="array" ref="FU3">beneficio_muerte_individual_activo(FU$2,$F3,$D3, Hombres!$A$1:$DW$117, Mujeres!$A$1:$DW$117)</f>
        <v>66.621920473956962</v>
      </c>
      <c r="FV3" s="46" cm="1">
        <f t="array" ref="FV3">beneficio_muerte_individual_activo(FV$2,$F3,$D3, Hombres!$A$1:$DW$117, Mujeres!$A$1:$DW$117)</f>
        <v>12.83902657970083</v>
      </c>
      <c r="FW3" s="46" cm="1">
        <f t="array" ref="FW3">beneficio_muerte_individual_activo(FW$2,$F3,$D3, Hombres!$A$1:$DW$117, Mujeres!$A$1:$DW$117)</f>
        <v>0</v>
      </c>
      <c r="FX3" s="46" cm="1">
        <f t="array" ref="FX3">beneficio_muerte_individual_activo(FX$2,$F3,$D3, Hombres!$A$1:$DW$117, Mujeres!$A$1:$DW$117)</f>
        <v>0</v>
      </c>
      <c r="FY3" s="46" cm="1">
        <f t="array" ref="FY3">beneficio_muerte_individual_activo(FY$2,$F3,$D3, Hombres!$A$1:$DW$117, Mujeres!$A$1:$DW$117)</f>
        <v>0</v>
      </c>
      <c r="FZ3" s="46" cm="1">
        <f t="array" ref="FZ3">beneficio_muerte_individual_activo(FZ$2,$F3,$D3, Hombres!$A$1:$DW$117, Mujeres!$A$1:$DW$117)</f>
        <v>0</v>
      </c>
      <c r="GA3" s="46" cm="1">
        <f t="array" ref="GA3">beneficio_muerte_individual_activo(GA$2,$F3,$D3, Hombres!$A$1:$DW$117, Mujeres!$A$1:$DW$117)</f>
        <v>0</v>
      </c>
      <c r="GB3" s="46" cm="1">
        <f t="array" ref="GB3">beneficio_muerte_individual_activo(GB$2,$F3,$D3, Hombres!$A$1:$DW$117, Mujeres!$A$1:$DW$117)</f>
        <v>0</v>
      </c>
      <c r="GC3" s="46" cm="1">
        <f t="array" ref="GC3">beneficio_muerte_individual_activo(GC$2,$F3,$D3, Hombres!$A$1:$DW$117, Mujeres!$A$1:$DW$117)</f>
        <v>0</v>
      </c>
      <c r="GD3" s="46" cm="1">
        <f t="array" ref="GD3">beneficio_muerte_individual_activo(GD$2,$F3,$D3, Hombres!$A$1:$DW$117, Mujeres!$A$1:$DW$117)</f>
        <v>0</v>
      </c>
      <c r="GE3" s="46" cm="1">
        <f t="array" ref="GE3">beneficio_muerte_individual_activo(GE$2,$F3,$D3, Hombres!$A$1:$DW$117, Mujeres!$A$1:$DW$117)</f>
        <v>0</v>
      </c>
      <c r="GF3" s="46" cm="1">
        <f t="array" ref="GF3">beneficio_muerte_individual_activo(GF$2,$F3,$D3, Hombres!$A$1:$DW$117, Mujeres!$A$1:$DW$117)</f>
        <v>0</v>
      </c>
      <c r="GG3" s="46" cm="1">
        <f t="array" ref="GG3">beneficio_muerte_individual_activo(GG$2,$F3,$D3, Hombres!$A$1:$DW$117, Mujeres!$A$1:$DW$117)</f>
        <v>0</v>
      </c>
      <c r="GH3" s="46" cm="1">
        <f t="array" ref="GH3">beneficio_muerte_individual_activo(GH$2,$F3,$D3, Hombres!$A$1:$DW$117, Mujeres!$A$1:$DW$117)</f>
        <v>0</v>
      </c>
      <c r="GI3" s="46" cm="1">
        <f t="array" ref="GI3">beneficio_muerte_individual_activo(GI$2,$F3,$D3, Hombres!$A$1:$DW$117, Mujeres!$A$1:$DW$117)</f>
        <v>0</v>
      </c>
      <c r="GJ3" s="46" cm="1">
        <f t="array" ref="GJ3">beneficio_muerte_individual_activo(GJ$2,$F3,$D3, Hombres!$A$1:$DW$117, Mujeres!$A$1:$DW$117)</f>
        <v>0</v>
      </c>
      <c r="GK3" s="46" cm="1">
        <f t="array" ref="GK3">beneficio_muerte_individual_activo(GK$2,$F3,$D3, Hombres!$A$1:$DW$117, Mujeres!$A$1:$DW$117)</f>
        <v>0</v>
      </c>
      <c r="GL3" s="46" cm="1">
        <f t="array" ref="GL3">beneficio_muerte_individual_activo(GL$2,$F3,$D3, Hombres!$A$1:$DW$117, Mujeres!$A$1:$DW$117)</f>
        <v>0</v>
      </c>
      <c r="GM3" s="46" cm="1">
        <f t="array" ref="GM3">beneficio_muerte_individual_activo(GM$2,$F3,$D3, Hombres!$A$1:$DW$117, Mujeres!$A$1:$DW$117)</f>
        <v>0</v>
      </c>
      <c r="GN3" s="46" cm="1">
        <f t="array" ref="GN3">beneficio_muerte_individual_activo(GN$2,$F3,$D3, Hombres!$A$1:$DW$117, Mujeres!$A$1:$DW$117)</f>
        <v>0</v>
      </c>
      <c r="GO3" s="46" cm="1">
        <f t="array" ref="GO3">beneficio_muerte_individual_activo(GO$2,$F3,$D3, Hombres!$A$1:$DW$117, Mujeres!$A$1:$DW$117)</f>
        <v>0</v>
      </c>
      <c r="GP3" s="46" cm="1">
        <f t="array" ref="GP3">beneficio_muerte_individual_activo(GP$2,$F3,$D3, Hombres!$A$1:$DW$117, Mujeres!$A$1:$DW$117)</f>
        <v>0</v>
      </c>
      <c r="GQ3" s="46" cm="1">
        <f t="array" ref="GQ3">beneficio_muerte_individual_activo(GQ$2,$F3,$D3, Hombres!$A$1:$DW$117, Mujeres!$A$1:$DW$117)</f>
        <v>0</v>
      </c>
      <c r="GR3" s="46" cm="1">
        <f t="array" ref="GR3">beneficio_muerte_individual_activo(GR$2,$F3,$D3, Hombres!$A$1:$DW$117, Mujeres!$A$1:$DW$117)</f>
        <v>0</v>
      </c>
      <c r="GS3" s="46" cm="1">
        <f t="array" ref="GS3">beneficio_muerte_individual_activo(GS$2,$F3,$D3, Hombres!$A$1:$DW$117, Mujeres!$A$1:$DW$117)</f>
        <v>0</v>
      </c>
      <c r="GT3" s="46" cm="1">
        <f t="array" ref="GT3">beneficio_muerte_individual_activo(GT$2,$F3,$D3, Hombres!$A$1:$DW$117, Mujeres!$A$1:$DW$117)</f>
        <v>0</v>
      </c>
      <c r="GU3" s="46" cm="1">
        <f t="array" ref="GU3">beneficio_muerte_individual_activo(GU$2,$F3,$D3, Hombres!$A$1:$DW$117, Mujeres!$A$1:$DW$117)</f>
        <v>0</v>
      </c>
      <c r="GV3" s="46" cm="1">
        <f t="array" ref="GV3">beneficio_muerte_individual_activo(GV$2,$F3,$D3, Hombres!$A$1:$DW$117, Mujeres!$A$1:$DW$117)</f>
        <v>0</v>
      </c>
      <c r="GX3" s="43">
        <f>MAX(DE3:GV226)</f>
        <v>139349.77589873748</v>
      </c>
    </row>
    <row r="4" spans="1:206" x14ac:dyDescent="0.25">
      <c r="A4" s="1">
        <f>+A3+1</f>
        <v>2</v>
      </c>
      <c r="B4" s="74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39" cm="1">
        <f t="array" ref="G4">PorcentajePension(C4,E4, D4)</f>
        <v>0.85</v>
      </c>
      <c r="I4" s="134"/>
      <c r="J4" s="46" cm="1">
        <f t="array" ref="J4">AnualidadActivo(J$2, $E4, $C4, $B4, $D4, Hombres!$A$1:$DW$117, Mujeres!$A$1:$DW$117)</f>
        <v>0</v>
      </c>
      <c r="K4" s="46" cm="1">
        <f t="array" ref="K4">AnualidadActivo(K$2, $E4, $C4, $B4, $D4, Hombres!$A$1:$DW$117, Mujeres!$A$1:$DW$117)</f>
        <v>0</v>
      </c>
      <c r="L4" s="46" cm="1">
        <f t="array" ref="L4">AnualidadActivo(L$2, $E4, $C4, $B4, $D4, Hombres!$A$1:$DW$117, Mujeres!$A$1:$DW$117)</f>
        <v>0</v>
      </c>
      <c r="M4" s="46" cm="1">
        <f t="array" ref="M4">AnualidadActivo(M$2, $E4, $C4, $B4, $D4, Hombres!$A$1:$DW$117, Mujeres!$A$1:$DW$117)</f>
        <v>0</v>
      </c>
      <c r="N4" s="46" cm="1">
        <f t="array" ref="N4">AnualidadActivo(N$2, $E4, $C4, $B4, $D4, Hombres!$A$1:$DW$117, Mujeres!$A$1:$DW$117)</f>
        <v>0</v>
      </c>
      <c r="O4" s="46" cm="1">
        <f t="array" ref="O4">AnualidadActivo(O$2, $E4, $C4, $B4, $D4, Hombres!$A$1:$DW$117, Mujeres!$A$1:$DW$117)</f>
        <v>0</v>
      </c>
      <c r="P4" s="46" cm="1">
        <f t="array" ref="P4">AnualidadActivo(P$2, $E4, $C4, $B4, $D4, Hombres!$A$1:$DW$117, Mujeres!$A$1:$DW$117)</f>
        <v>0</v>
      </c>
      <c r="Q4" s="46" cm="1">
        <f t="array" ref="Q4">AnualidadActivo(Q$2, $E4, $C4, $B4, $D4, Hombres!$A$1:$DW$117, Mujeres!$A$1:$DW$117)</f>
        <v>0</v>
      </c>
      <c r="R4" s="46" cm="1">
        <f t="array" ref="R4">AnualidadActivo(R$2, $E4, $C4, $B4, $D4, Hombres!$A$1:$DW$117, Mujeres!$A$1:$DW$117)</f>
        <v>0</v>
      </c>
      <c r="S4" s="46" cm="1">
        <f t="array" ref="S4">AnualidadActivo(S$2, $E4, $C4, $B4, $D4, Hombres!$A$1:$DW$117, Mujeres!$A$1:$DW$117)</f>
        <v>0</v>
      </c>
      <c r="T4" s="46" cm="1">
        <f t="array" ref="T4">AnualidadActivo(T$2, $E4, $C4, $B4, $D4, Hombres!$A$1:$DW$117, Mujeres!$A$1:$DW$117)</f>
        <v>0</v>
      </c>
      <c r="U4" s="46" cm="1">
        <f t="array" ref="U4">AnualidadActivo(U$2, $E4, $C4, $B4, $D4, Hombres!$A$1:$DW$117, Mujeres!$A$1:$DW$117)</f>
        <v>0</v>
      </c>
      <c r="V4" s="46" cm="1">
        <f t="array" ref="V4">AnualidadActivo(V$2, $E4, $C4, $B4, $D4, Hombres!$A$1:$DW$117, Mujeres!$A$1:$DW$117)</f>
        <v>0</v>
      </c>
      <c r="W4" s="46" cm="1">
        <f t="array" ref="W4">AnualidadActivo(W$2, $E4, $C4, $B4, $D4, Hombres!$A$1:$DW$117, Mujeres!$A$1:$DW$117)</f>
        <v>0</v>
      </c>
      <c r="X4" s="46" cm="1">
        <f t="array" ref="X4">AnualidadActivo(X$2, $E4, $C4, $B4, $D4, Hombres!$A$1:$DW$117, Mujeres!$A$1:$DW$117)</f>
        <v>0</v>
      </c>
      <c r="Y4" s="46" cm="1">
        <f t="array" ref="Y4">AnualidadActivo(Y$2, $E4, $C4, $B4, $D4, Hombres!$A$1:$DW$117, Mujeres!$A$1:$DW$117)</f>
        <v>0</v>
      </c>
      <c r="Z4" s="46" cm="1">
        <f t="array" ref="Z4">AnualidadActivo(Z$2, $E4, $C4, $B4, $D4, Hombres!$A$1:$DW$117, Mujeres!$A$1:$DW$117)</f>
        <v>0</v>
      </c>
      <c r="AA4" s="46" cm="1">
        <f t="array" ref="AA4">AnualidadActivo(AA$2, $E4, $C4, $B4, $D4, Hombres!$A$1:$DW$117, Mujeres!$A$1:$DW$117)</f>
        <v>0</v>
      </c>
      <c r="AB4" s="46" cm="1">
        <f t="array" ref="AB4">AnualidadActivo(AB$2, $E4, $C4, $B4, $D4, Hombres!$A$1:$DW$117, Mujeres!$A$1:$DW$117)</f>
        <v>0</v>
      </c>
      <c r="AC4" s="46" cm="1">
        <f t="array" ref="AC4">AnualidadActivo(AC$2, $E4, $C4, $B4, $D4, Hombres!$A$1:$DW$117, Mujeres!$A$1:$DW$117)</f>
        <v>0</v>
      </c>
      <c r="AD4" s="46" cm="1">
        <f t="array" ref="AD4">AnualidadActivo(AD$2, $E4, $C4, $B4, $D4, Hombres!$A$1:$DW$117, Mujeres!$A$1:$DW$117)</f>
        <v>0</v>
      </c>
      <c r="AE4" s="46" cm="1">
        <f t="array" ref="AE4">AnualidadActivo(AE$2, $E4, $C4, $B4, $D4, Hombres!$A$1:$DW$117, Mujeres!$A$1:$DW$117)</f>
        <v>0</v>
      </c>
      <c r="AF4" s="46" cm="1">
        <f t="array" ref="AF4">AnualidadActivo(AF$2, $E4, $C4, $B4, $D4, Hombres!$A$1:$DW$117, Mujeres!$A$1:$DW$117)</f>
        <v>0</v>
      </c>
      <c r="AG4" s="46" cm="1">
        <f t="array" ref="AG4">AnualidadActivo(AG$2, $E4, $C4, $B4, $D4, Hombres!$A$1:$DW$117, Mujeres!$A$1:$DW$117)</f>
        <v>0</v>
      </c>
      <c r="AH4" s="46" cm="1">
        <f t="array" ref="AH4">AnualidadActivo(AH$2, $E4, $C4, $B4, $D4, Hombres!$A$1:$DW$117, Mujeres!$A$1:$DW$117)</f>
        <v>20106371.746411193</v>
      </c>
      <c r="AI4" s="46" cm="1">
        <f t="array" ref="AI4">AnualidadActivo(AI$2, $E4, $C4, $B4, $D4, Hombres!$A$1:$DW$117, Mujeres!$A$1:$DW$117)</f>
        <v>20709562.898803528</v>
      </c>
      <c r="AJ4" s="46" cm="1">
        <f t="array" ref="AJ4">AnualidadActivo(AJ$2, $E4, $C4, $B4, $D4, Hombres!$A$1:$DW$117, Mujeres!$A$1:$DW$117)</f>
        <v>21330849.785767637</v>
      </c>
      <c r="AK4" s="46" cm="1">
        <f t="array" ref="AK4">AnualidadActivo(AK$2, $E4, $C4, $B4, $D4, Hombres!$A$1:$DW$117, Mujeres!$A$1:$DW$117)</f>
        <v>21970775.27934067</v>
      </c>
      <c r="AL4" s="46" cm="1">
        <f t="array" ref="AL4">AnualidadActivo(AL$2, $E4, $C4, $B4, $D4, Hombres!$A$1:$DW$117, Mujeres!$A$1:$DW$117)</f>
        <v>22629898.537720889</v>
      </c>
      <c r="AM4" s="46" cm="1">
        <f t="array" ref="AM4">AnualidadActivo(AM$2, $E4, $C4, $B4, $D4, Hombres!$A$1:$DW$117, Mujeres!$A$1:$DW$117)</f>
        <v>23221093.819927346</v>
      </c>
      <c r="AN4" s="46" cm="1">
        <f t="array" ref="AN4">AnualidadActivo(AN$2, $E4, $C4, $B4, $D4, Hombres!$A$1:$DW$117, Mujeres!$A$1:$DW$117)</f>
        <v>23818994.258977849</v>
      </c>
      <c r="AO4" s="46" cm="1">
        <f t="array" ref="AO4">AnualidadActivo(AO$2, $E4, $C4, $B4, $D4, Hombres!$A$1:$DW$117, Mujeres!$A$1:$DW$117)</f>
        <v>24423832.814656392</v>
      </c>
      <c r="AP4" s="46" cm="1">
        <f t="array" ref="AP4">AnualidadActivo(AP$2, $E4, $C4, $B4, $D4, Hombres!$A$1:$DW$117, Mujeres!$A$1:$DW$117)</f>
        <v>25035922.152399417</v>
      </c>
      <c r="AQ4" s="46" cm="1">
        <f t="array" ref="AQ4">AnualidadActivo(AQ$2, $E4, $C4, $B4, $D4, Hombres!$A$1:$DW$117, Mujeres!$A$1:$DW$117)</f>
        <v>25654694.457010459</v>
      </c>
      <c r="AR4" s="46" cm="1">
        <f t="array" ref="AR4">AnualidadActivo(AR$2, $E4, $C4, $B4, $D4, Hombres!$A$1:$DW$117, Mujeres!$A$1:$DW$117)</f>
        <v>26278301.20173661</v>
      </c>
      <c r="AS4" s="46" cm="1">
        <f t="array" ref="AS4">AnualidadActivo(AS$2, $E4, $C4, $B4, $D4, Hombres!$A$1:$DW$117, Mujeres!$A$1:$DW$117)</f>
        <v>26904255.749692019</v>
      </c>
      <c r="AT4" s="46" cm="1">
        <f t="array" ref="AT4">AnualidadActivo(AT$2, $E4, $C4, $B4, $D4, Hombres!$A$1:$DW$117, Mujeres!$A$1:$DW$117)</f>
        <v>27529028.663573109</v>
      </c>
      <c r="AU4" s="46" cm="1">
        <f t="array" ref="AU4">AnualidadActivo(AU$2, $E4, $C4, $B4, $D4, Hombres!$A$1:$DW$117, Mujeres!$A$1:$DW$117)</f>
        <v>28146598.760600917</v>
      </c>
      <c r="AV4" s="46" cm="1">
        <f t="array" ref="AV4">AnualidadActivo(AV$2, $E4, $C4, $B4, $D4, Hombres!$A$1:$DW$117, Mujeres!$A$1:$DW$117)</f>
        <v>28750064.146049298</v>
      </c>
      <c r="AW4" s="46" cm="1">
        <f t="array" ref="AW4">AnualidadActivo(AW$2, $E4, $C4, $B4, $D4, Hombres!$A$1:$DW$117, Mujeres!$A$1:$DW$117)</f>
        <v>29335570.127407972</v>
      </c>
      <c r="AX4" s="46" cm="1">
        <f t="array" ref="AX4">AnualidadActivo(AX$2, $E4, $C4, $B4, $D4, Hombres!$A$1:$DW$117, Mujeres!$A$1:$DW$117)</f>
        <v>29903053.442509409</v>
      </c>
      <c r="AY4" s="46" cm="1">
        <f t="array" ref="AY4">AnualidadActivo(AY$2, $E4, $C4, $B4, $D4, Hombres!$A$1:$DW$117, Mujeres!$A$1:$DW$117)</f>
        <v>30452346.72791319</v>
      </c>
      <c r="AZ4" s="46" cm="1">
        <f t="array" ref="AZ4">AnualidadActivo(AZ$2, $E4, $C4, $B4, $D4, Hombres!$A$1:$DW$117, Mujeres!$A$1:$DW$117)</f>
        <v>30978049.335115805</v>
      </c>
      <c r="BA4" s="46" cm="1">
        <f t="array" ref="BA4">AnualidadActivo(BA$2, $E4, $C4, $B4, $D4, Hombres!$A$1:$DW$117, Mujeres!$A$1:$DW$117)</f>
        <v>31469056.65236773</v>
      </c>
      <c r="BB4" s="46" cm="1">
        <f t="array" ref="BB4">AnualidadActivo(BB$2, $E4, $C4, $B4, $D4, Hombres!$A$1:$DW$117, Mujeres!$A$1:$DW$117)</f>
        <v>31910835.067120105</v>
      </c>
      <c r="BC4" s="46" cm="1">
        <f t="array" ref="BC4">AnualidadActivo(BC$2, $E4, $C4, $B4, $D4, Hombres!$A$1:$DW$117, Mujeres!$A$1:$DW$117)</f>
        <v>32288756.905737612</v>
      </c>
      <c r="BD4" s="46" cm="1">
        <f t="array" ref="BD4">AnualidadActivo(BD$2, $E4, $C4, $B4, $D4, Hombres!$A$1:$DW$117, Mujeres!$A$1:$DW$117)</f>
        <v>32554028.51383866</v>
      </c>
      <c r="BE4" s="46" cm="1">
        <f t="array" ref="BE4">AnualidadActivo(BE$2, $E4, $C4, $B4, $D4, Hombres!$A$1:$DW$117, Mujeres!$A$1:$DW$117)</f>
        <v>32734353.448837969</v>
      </c>
      <c r="BF4" s="46" cm="1">
        <f t="array" ref="BF4">AnualidadActivo(BF$2, $E4, $C4, $B4, $D4, Hombres!$A$1:$DW$117, Mujeres!$A$1:$DW$117)</f>
        <v>32816716.290081885</v>
      </c>
      <c r="BG4" s="46" cm="1">
        <f t="array" ref="BG4">AnualidadActivo(BG$2, $E4, $C4, $B4, $D4, Hombres!$A$1:$DW$117, Mujeres!$A$1:$DW$117)</f>
        <v>32787130.543594137</v>
      </c>
      <c r="BH4" s="46" cm="1">
        <f t="array" ref="BH4">AnualidadActivo(BH$2, $E4, $C4, $B4, $D4, Hombres!$A$1:$DW$117, Mujeres!$A$1:$DW$117)</f>
        <v>32632292.139265325</v>
      </c>
      <c r="BI4" s="46" cm="1">
        <f t="array" ref="BI4">AnualidadActivo(BI$2, $E4, $C4, $B4, $D4, Hombres!$A$1:$DW$117, Mujeres!$A$1:$DW$117)</f>
        <v>32338735.204512827</v>
      </c>
      <c r="BJ4" s="46" cm="1">
        <f t="array" ref="BJ4">AnualidadActivo(BJ$2, $E4, $C4, $B4, $D4, Hombres!$A$1:$DW$117, Mujeres!$A$1:$DW$117)</f>
        <v>31891790.212032288</v>
      </c>
      <c r="BK4" s="46" cm="1">
        <f t="array" ref="BK4">AnualidadActivo(BK$2, $E4, $C4, $B4, $D4, Hombres!$A$1:$DW$117, Mujeres!$A$1:$DW$117)</f>
        <v>31276626.121994421</v>
      </c>
      <c r="BL4" s="46" cm="1">
        <f t="array" ref="BL4">AnualidadActivo(BL$2, $E4, $C4, $B4, $D4, Hombres!$A$1:$DW$117, Mujeres!$A$1:$DW$117)</f>
        <v>30480164.085454736</v>
      </c>
      <c r="BM4" s="46" cm="1">
        <f t="array" ref="BM4">AnualidadActivo(BM$2, $E4, $C4, $B4, $D4, Hombres!$A$1:$DW$117, Mujeres!$A$1:$DW$117)</f>
        <v>29493521.113048244</v>
      </c>
      <c r="BN4" s="46" cm="1">
        <f t="array" ref="BN4">AnualidadActivo(BN$2, $E4, $C4, $B4, $D4, Hombres!$A$1:$DW$117, Mujeres!$A$1:$DW$117)</f>
        <v>28311227.427312855</v>
      </c>
      <c r="BO4" s="46" cm="1">
        <f t="array" ref="BO4">AnualidadActivo(BO$2, $E4, $C4, $B4, $D4, Hombres!$A$1:$DW$117, Mujeres!$A$1:$DW$117)</f>
        <v>26930603.412908979</v>
      </c>
      <c r="BP4" s="46" cm="1">
        <f t="array" ref="BP4">AnualidadActivo(BP$2, $E4, $C4, $B4, $D4, Hombres!$A$1:$DW$117, Mujeres!$A$1:$DW$117)</f>
        <v>25353033.629650138</v>
      </c>
      <c r="BQ4" s="46" cm="1">
        <f t="array" ref="BQ4">AnualidadActivo(BQ$2, $E4, $C4, $B4, $D4, Hombres!$A$1:$DW$117, Mujeres!$A$1:$DW$117)</f>
        <v>23586585.68000599</v>
      </c>
      <c r="BR4" s="46" cm="1">
        <f t="array" ref="BR4">AnualidadActivo(BR$2, $E4, $C4, $B4, $D4, Hombres!$A$1:$DW$117, Mujeres!$A$1:$DW$117)</f>
        <v>21649195.349129725</v>
      </c>
      <c r="BS4" s="46" cm="1">
        <f t="array" ref="BS4">AnualidadActivo(BS$2, $E4, $C4, $B4, $D4, Hombres!$A$1:$DW$117, Mujeres!$A$1:$DW$117)</f>
        <v>19568954.844941661</v>
      </c>
      <c r="BT4" s="46" cm="1">
        <f t="array" ref="BT4">AnualidadActivo(BT$2, $E4, $C4, $B4, $D4, Hombres!$A$1:$DW$117, Mujeres!$A$1:$DW$117)</f>
        <v>17382478.065136757</v>
      </c>
      <c r="BU4" s="46" cm="1">
        <f t="array" ref="BU4">AnualidadActivo(BU$2, $E4, $C4, $B4, $D4, Hombres!$A$1:$DW$117, Mujeres!$A$1:$DW$117)</f>
        <v>15134522.498485789</v>
      </c>
      <c r="BV4" s="46" cm="1">
        <f t="array" ref="BV4">AnualidadActivo(BV$2, $E4, $C4, $B4, $D4, Hombres!$A$1:$DW$117, Mujeres!$A$1:$DW$117)</f>
        <v>12878300.272289673</v>
      </c>
      <c r="BW4" s="46" cm="1">
        <f t="array" ref="BW4">AnualidadActivo(BW$2, $E4, $C4, $B4, $D4, Hombres!$A$1:$DW$117, Mujeres!$A$1:$DW$117)</f>
        <v>10674414.789190779</v>
      </c>
      <c r="BX4" s="46" cm="1">
        <f t="array" ref="BX4">AnualidadActivo(BX$2, $E4, $C4, $B4, $D4, Hombres!$A$1:$DW$117, Mujeres!$A$1:$DW$117)</f>
        <v>8585969.6026376374</v>
      </c>
      <c r="BY4" s="46" cm="1">
        <f t="array" ref="BY4">AnualidadActivo(BY$2, $E4, $C4, $B4, $D4, Hombres!$A$1:$DW$117, Mujeres!$A$1:$DW$117)</f>
        <v>6672125.8540698988</v>
      </c>
      <c r="BZ4" s="46" cm="1">
        <f t="array" ref="BZ4">AnualidadActivo(BZ$2, $E4, $C4, $B4, $D4, Hombres!$A$1:$DW$117, Mujeres!$A$1:$DW$117)</f>
        <v>4982816.1338438112</v>
      </c>
      <c r="CA4" s="46" cm="1">
        <f t="array" ref="CA4">AnualidadActivo(CA$2, $E4, $C4, $B4, $D4, Hombres!$A$1:$DW$117, Mujeres!$A$1:$DW$117)</f>
        <v>3554104.3206557767</v>
      </c>
      <c r="CB4" s="46" cm="1">
        <f t="array" ref="CB4">AnualidadActivo(CB$2, $E4, $C4, $B4, $D4, Hombres!$A$1:$DW$117, Mujeres!$A$1:$DW$117)</f>
        <v>2403873.4214988537</v>
      </c>
      <c r="CC4" s="46" cm="1">
        <f t="array" ref="CC4">AnualidadActivo(CC$2, $E4, $C4, $B4, $D4, Hombres!$A$1:$DW$117, Mujeres!$A$1:$DW$117)</f>
        <v>1528771.5671458861</v>
      </c>
      <c r="CD4" s="46" cm="1">
        <f t="array" ref="CD4">AnualidadActivo(CD$2, $E4, $C4, $B4, $D4, Hombres!$A$1:$DW$117, Mujeres!$A$1:$DW$117)</f>
        <v>904834.70774998295</v>
      </c>
      <c r="CE4" s="46" cm="1">
        <f t="array" ref="CE4">AnualidadActivo(CE$2, $E4, $C4, $B4, $D4, Hombres!$A$1:$DW$117, Mujeres!$A$1:$DW$117)</f>
        <v>492184.47010804253</v>
      </c>
      <c r="CF4" s="46" cm="1">
        <f t="array" ref="CF4">AnualidadActivo(CF$2, $E4, $C4, $B4, $D4, Hombres!$A$1:$DW$117, Mujeres!$A$1:$DW$117)</f>
        <v>242248.03661737838</v>
      </c>
      <c r="CG4" s="46" cm="1">
        <f t="array" ref="CG4">AnualidadActivo(CG$2, $E4, $C4, $B4, $D4, Hombres!$A$1:$DW$117, Mujeres!$A$1:$DW$117)</f>
        <v>105790.76991628022</v>
      </c>
      <c r="CH4" s="46" cm="1">
        <f t="array" ref="CH4">AnualidadActivo(CH$2, $E4, $C4, $B4, $D4, Hombres!$A$1:$DW$117, Mujeres!$A$1:$DW$117)</f>
        <v>0</v>
      </c>
      <c r="CI4" s="46" cm="1">
        <f t="array" ref="CI4">AnualidadActivo(CI$2, $E4, $C4, $B4, $D4, Hombres!$A$1:$DW$117, Mujeres!$A$1:$DW$117)</f>
        <v>0</v>
      </c>
      <c r="CJ4" s="46" cm="1">
        <f t="array" ref="CJ4">AnualidadActivo(CJ$2, $E4, $C4, $B4, $D4, Hombres!$A$1:$DW$117, Mujeres!$A$1:$DW$117)</f>
        <v>0</v>
      </c>
      <c r="CK4" s="46" cm="1">
        <f t="array" ref="CK4">AnualidadActivo(CK$2, $E4, $C4, $B4, $D4, Hombres!$A$1:$DW$117, Mujeres!$A$1:$DW$117)</f>
        <v>0</v>
      </c>
      <c r="CL4" s="46" cm="1">
        <f t="array" ref="CL4">AnualidadActivo(CL$2, $E4, $C4, $B4, $D4, Hombres!$A$1:$DW$117, Mujeres!$A$1:$DW$117)</f>
        <v>0</v>
      </c>
      <c r="CM4" s="46" cm="1">
        <f t="array" ref="CM4">AnualidadActivo(CM$2, $E4, $C4, $B4, $D4, Hombres!$A$1:$DW$117, Mujeres!$A$1:$DW$117)</f>
        <v>0</v>
      </c>
      <c r="CN4" s="46" cm="1">
        <f t="array" ref="CN4">AnualidadActivo(CN$2, $E4, $C4, $B4, $D4, Hombres!$A$1:$DW$117, Mujeres!$A$1:$DW$117)</f>
        <v>0</v>
      </c>
      <c r="CO4" s="46" cm="1">
        <f t="array" ref="CO4">AnualidadActivo(CO$2, $E4, $C4, $B4, $D4, Hombres!$A$1:$DW$117, Mujeres!$A$1:$DW$117)</f>
        <v>0</v>
      </c>
      <c r="CP4" s="46" cm="1">
        <f t="array" ref="CP4">AnualidadActivo(CP$2, $E4, $C4, $B4, $D4, Hombres!$A$1:$DW$117, Mujeres!$A$1:$DW$117)</f>
        <v>0</v>
      </c>
      <c r="CQ4" s="46" cm="1">
        <f t="array" ref="CQ4">AnualidadActivo(CQ$2, $E4, $C4, $B4, $D4, Hombres!$A$1:$DW$117, Mujeres!$A$1:$DW$117)</f>
        <v>0</v>
      </c>
      <c r="CR4" s="46" cm="1">
        <f t="array" ref="CR4">AnualidadActivo(CR$2, $E4, $C4, $B4, $D4, Hombres!$A$1:$DW$117, Mujeres!$A$1:$DW$117)</f>
        <v>0</v>
      </c>
      <c r="CS4" s="46" cm="1">
        <f t="array" ref="CS4">AnualidadActivo(CS$2, $E4, $C4, $B4, $D4, Hombres!$A$1:$DW$117, Mujeres!$A$1:$DW$117)</f>
        <v>0</v>
      </c>
      <c r="CT4" s="46" cm="1">
        <f t="array" ref="CT4">AnualidadActivo(CT$2, $E4, $C4, $B4, $D4, Hombres!$A$1:$DW$117, Mujeres!$A$1:$DW$117)</f>
        <v>0</v>
      </c>
      <c r="CU4" s="46" cm="1">
        <f t="array" ref="CU4">AnualidadActivo(CU$2, $E4, $C4, $B4, $D4, Hombres!$A$1:$DW$117, Mujeres!$A$1:$DW$117)</f>
        <v>0</v>
      </c>
      <c r="CV4" s="46" cm="1">
        <f t="array" ref="CV4">AnualidadActivo(CV$2, $E4, $C4, $B4, $D4, Hombres!$A$1:$DW$117, Mujeres!$A$1:$DW$117)</f>
        <v>0</v>
      </c>
      <c r="CW4" s="46" cm="1">
        <f t="array" ref="CW4">AnualidadActivo(CW$2, $E4, $C4, $B4, $D4, Hombres!$A$1:$DW$117, Mujeres!$A$1:$DW$117)</f>
        <v>0</v>
      </c>
      <c r="CX4" s="46" cm="1">
        <f t="array" ref="CX4">AnualidadActivo(CX$2, $E4, $C4, $B4, $D4, Hombres!$A$1:$DW$117, Mujeres!$A$1:$DW$117)</f>
        <v>0</v>
      </c>
      <c r="CY4" s="46" cm="1">
        <f t="array" ref="CY4">AnualidadActivo(CY$2, $E4, $C4, $B4, $D4, Hombres!$A$1:$DW$117, Mujeres!$A$1:$DW$117)</f>
        <v>0</v>
      </c>
      <c r="CZ4" s="46" cm="1">
        <f t="array" ref="CZ4">AnualidadActivo(CZ$2, $E4, $C4, $B4, $D4, Hombres!$A$1:$DW$117, Mujeres!$A$1:$DW$117)</f>
        <v>0</v>
      </c>
      <c r="DA4" s="46" cm="1">
        <f t="array" ref="DA4">AnualidadActivo(DA$2, $E4, $C4, $B4, $D4, Hombres!$A$1:$DW$117, Mujeres!$A$1:$DW$117)</f>
        <v>0</v>
      </c>
      <c r="DD4" s="132"/>
      <c r="DE4" s="46" cm="1">
        <f t="array" ref="DE4">beneficio_muerte_individual_activo(DE$2,$F4,$D4, Hombres!$A$1:$DW$117, Mujeres!$A$1:$DW$117)</f>
        <v>0</v>
      </c>
      <c r="DF4" s="46" cm="1">
        <f t="array" ref="DF4">beneficio_muerte_individual_activo(DF$2,$F4,$D4, Hombres!$A$1:$DW$117, Mujeres!$A$1:$DW$117)</f>
        <v>4255.5</v>
      </c>
      <c r="DG4" s="46" cm="1">
        <f t="array" ref="DG4">beneficio_muerte_individual_activo(DG$2,$F4,$D4, Hombres!$A$1:$DW$117, Mujeres!$A$1:$DW$117)</f>
        <v>4501.1657944999997</v>
      </c>
      <c r="DH4" s="46" cm="1">
        <f t="array" ref="DH4">beneficio_muerte_individual_activo(DH$2,$F4,$D4, Hombres!$A$1:$DW$117, Mujeres!$A$1:$DW$117)</f>
        <v>4823.5375581761946</v>
      </c>
      <c r="DI4" s="46" cm="1">
        <f t="array" ref="DI4">beneficio_muerte_individual_activo(DI$2,$F4,$D4, Hombres!$A$1:$DW$117, Mujeres!$A$1:$DW$117)</f>
        <v>5193.3562182081878</v>
      </c>
      <c r="DJ4" s="46" cm="1">
        <f t="array" ref="DJ4">beneficio_muerte_individual_activo(DJ$2,$F4,$D4, Hombres!$A$1:$DW$117, Mujeres!$A$1:$DW$117)</f>
        <v>5580.4679812127379</v>
      </c>
      <c r="DK4" s="46" cm="1">
        <f t="array" ref="DK4">beneficio_muerte_individual_activo(DK$2,$F4,$D4, Hombres!$A$1:$DW$117, Mujeres!$A$1:$DW$117)</f>
        <v>5950.3750184504461</v>
      </c>
      <c r="DL4" s="46" cm="1">
        <f t="array" ref="DL4">beneficio_muerte_individual_activo(DL$2,$F4,$D4, Hombres!$A$1:$DW$117, Mujeres!$A$1:$DW$117)</f>
        <v>6325.4285564082056</v>
      </c>
      <c r="DM4" s="46" cm="1">
        <f t="array" ref="DM4">beneficio_muerte_individual_activo(DM$2,$F4,$D4, Hombres!$A$1:$DW$117, Mujeres!$A$1:$DW$117)</f>
        <v>6740.7530263464814</v>
      </c>
      <c r="DN4" s="46" cm="1">
        <f t="array" ref="DN4">beneficio_muerte_individual_activo(DN$2,$F4,$D4, Hombres!$A$1:$DW$117, Mujeres!$A$1:$DW$117)</f>
        <v>7200.9912153420819</v>
      </c>
      <c r="DO4" s="46" cm="1">
        <f t="array" ref="DO4">beneficio_muerte_individual_activo(DO$2,$F4,$D4, Hombres!$A$1:$DW$117, Mujeres!$A$1:$DW$117)</f>
        <v>7687.4522291374215</v>
      </c>
      <c r="DP4" s="46" cm="1">
        <f t="array" ref="DP4">beneficio_muerte_individual_activo(DP$2,$F4,$D4, Hombres!$A$1:$DW$117, Mujeres!$A$1:$DW$117)</f>
        <v>8181.0521798118716</v>
      </c>
      <c r="DQ4" s="46" cm="1">
        <f t="array" ref="DQ4">beneficio_muerte_individual_activo(DQ$2,$F4,$D4, Hombres!$A$1:$DW$117, Mujeres!$A$1:$DW$117)</f>
        <v>8714.1468870888348</v>
      </c>
      <c r="DR4" s="46" cm="1">
        <f t="array" ref="DR4">beneficio_muerte_individual_activo(DR$2,$F4,$D4, Hombres!$A$1:$DW$117, Mujeres!$A$1:$DW$117)</f>
        <v>9368.5341146157734</v>
      </c>
      <c r="DS4" s="46" cm="1">
        <f t="array" ref="DS4">beneficio_muerte_individual_activo(DS$2,$F4,$D4, Hombres!$A$1:$DW$117, Mujeres!$A$1:$DW$117)</f>
        <v>10115.069062868357</v>
      </c>
      <c r="DT4" s="46" cm="1">
        <f t="array" ref="DT4">beneficio_muerte_individual_activo(DT$2,$F4,$D4, Hombres!$A$1:$DW$117, Mujeres!$A$1:$DW$117)</f>
        <v>10888.43240909934</v>
      </c>
      <c r="DU4" s="46" cm="1">
        <f t="array" ref="DU4">beneficio_muerte_individual_activo(DU$2,$F4,$D4, Hombres!$A$1:$DW$117, Mujeres!$A$1:$DW$117)</f>
        <v>11603.818337454697</v>
      </c>
      <c r="DV4" s="46" cm="1">
        <f t="array" ref="DV4">beneficio_muerte_individual_activo(DV$2,$F4,$D4, Hombres!$A$1:$DW$117, Mujeres!$A$1:$DW$117)</f>
        <v>12312.156501795538</v>
      </c>
      <c r="DW4" s="46" cm="1">
        <f t="array" ref="DW4">beneficio_muerte_individual_activo(DW$2,$F4,$D4, Hombres!$A$1:$DW$117, Mujeres!$A$1:$DW$117)</f>
        <v>13131.997840356549</v>
      </c>
      <c r="DX4" s="46" cm="1">
        <f t="array" ref="DX4">beneficio_muerte_individual_activo(DX$2,$F4,$D4, Hombres!$A$1:$DW$117, Mujeres!$A$1:$DW$117)</f>
        <v>14150.652738799379</v>
      </c>
      <c r="DY4" s="46" cm="1">
        <f t="array" ref="DY4">beneficio_muerte_individual_activo(DY$2,$F4,$D4, Hombres!$A$1:$DW$117, Mujeres!$A$1:$DW$117)</f>
        <v>15379.820119204955</v>
      </c>
      <c r="DZ4" s="46" cm="1">
        <f t="array" ref="DZ4">beneficio_muerte_individual_activo(DZ$2,$F4,$D4, Hombres!$A$1:$DW$117, Mujeres!$A$1:$DW$117)</f>
        <v>16801.075616894705</v>
      </c>
      <c r="EA4" s="46" cm="1">
        <f t="array" ref="EA4">beneficio_muerte_individual_activo(EA$2,$F4,$D4, Hombres!$A$1:$DW$117, Mujeres!$A$1:$DW$117)</f>
        <v>11045.213880572695</v>
      </c>
      <c r="EB4" s="46" cm="1">
        <f t="array" ref="EB4">beneficio_muerte_individual_activo(EB$2,$F4,$D4, Hombres!$A$1:$DW$117, Mujeres!$A$1:$DW$117)</f>
        <v>12073.829232808148</v>
      </c>
      <c r="EC4" s="46" cm="1">
        <f t="array" ref="EC4">beneficio_muerte_individual_activo(EC$2,$F4,$D4, Hombres!$A$1:$DW$117, Mujeres!$A$1:$DW$117)</f>
        <v>13045.417728811364</v>
      </c>
      <c r="ED4" s="46" cm="1">
        <f t="array" ref="ED4">beneficio_muerte_individual_activo(ED$2,$F4,$D4, Hombres!$A$1:$DW$117, Mujeres!$A$1:$DW$117)</f>
        <v>13927.504249692684</v>
      </c>
      <c r="EE4" s="46" cm="1">
        <f t="array" ref="EE4">beneficio_muerte_individual_activo(EE$2,$F4,$D4, Hombres!$A$1:$DW$117, Mujeres!$A$1:$DW$117)</f>
        <v>14813.958440005641</v>
      </c>
      <c r="EF4" s="46" cm="1">
        <f t="array" ref="EF4">beneficio_muerte_individual_activo(EF$2,$F4,$D4, Hombres!$A$1:$DW$117, Mujeres!$A$1:$DW$117)</f>
        <v>15853.441432075586</v>
      </c>
      <c r="EG4" s="46" cm="1">
        <f t="array" ref="EG4">beneficio_muerte_individual_activo(EG$2,$F4,$D4, Hombres!$A$1:$DW$117, Mujeres!$A$1:$DW$117)</f>
        <v>17122.42626993416</v>
      </c>
      <c r="EH4" s="46" cm="1">
        <f t="array" ref="EH4">beneficio_muerte_individual_activo(EH$2,$F4,$D4, Hombres!$A$1:$DW$117, Mujeres!$A$1:$DW$117)</f>
        <v>18689.810543971362</v>
      </c>
      <c r="EI4" s="46" cm="1">
        <f t="array" ref="EI4">beneficio_muerte_individual_activo(EI$2,$F4,$D4, Hombres!$A$1:$DW$117, Mujeres!$A$1:$DW$117)</f>
        <v>20723.836373183043</v>
      </c>
      <c r="EJ4" s="46" cm="1">
        <f t="array" ref="EJ4">beneficio_muerte_individual_activo(EJ$2,$F4,$D4, Hombres!$A$1:$DW$117, Mujeres!$A$1:$DW$117)</f>
        <v>23230.726545210418</v>
      </c>
      <c r="EK4" s="46" cm="1">
        <f t="array" ref="EK4">beneficio_muerte_individual_activo(EK$2,$F4,$D4, Hombres!$A$1:$DW$117, Mujeres!$A$1:$DW$117)</f>
        <v>25881.60907474449</v>
      </c>
      <c r="EL4" s="46" cm="1">
        <f t="array" ref="EL4">beneficio_muerte_individual_activo(EL$2,$F4,$D4, Hombres!$A$1:$DW$117, Mujeres!$A$1:$DW$117)</f>
        <v>28352.61193994803</v>
      </c>
      <c r="EM4" s="46" cm="1">
        <f t="array" ref="EM4">beneficio_muerte_individual_activo(EM$2,$F4,$D4, Hombres!$A$1:$DW$117, Mujeres!$A$1:$DW$117)</f>
        <v>30655.733221387221</v>
      </c>
      <c r="EN4" s="46" cm="1">
        <f t="array" ref="EN4">beneficio_muerte_individual_activo(EN$2,$F4,$D4, Hombres!$A$1:$DW$117, Mujeres!$A$1:$DW$117)</f>
        <v>33187.44988856007</v>
      </c>
      <c r="EO4" s="46" cm="1">
        <f t="array" ref="EO4">beneficio_muerte_individual_activo(EO$2,$F4,$D4, Hombres!$A$1:$DW$117, Mujeres!$A$1:$DW$117)</f>
        <v>36356.2582782307</v>
      </c>
      <c r="EP4" s="46" cm="1">
        <f t="array" ref="EP4">beneficio_muerte_individual_activo(EP$2,$F4,$D4, Hombres!$A$1:$DW$117, Mujeres!$A$1:$DW$117)</f>
        <v>40375.123895520621</v>
      </c>
      <c r="EQ4" s="46" cm="1">
        <f t="array" ref="EQ4">beneficio_muerte_individual_activo(EQ$2,$F4,$D4, Hombres!$A$1:$DW$117, Mujeres!$A$1:$DW$117)</f>
        <v>45195.987395890683</v>
      </c>
      <c r="ER4" s="46" cm="1">
        <f t="array" ref="ER4">beneficio_muerte_individual_activo(ER$2,$F4,$D4, Hombres!$A$1:$DW$117, Mujeres!$A$1:$DW$117)</f>
        <v>53251.567108547708</v>
      </c>
      <c r="ES4" s="46" cm="1">
        <f t="array" ref="ES4">beneficio_muerte_individual_activo(ES$2,$F4,$D4, Hombres!$A$1:$DW$117, Mujeres!$A$1:$DW$117)</f>
        <v>58500.888792103644</v>
      </c>
      <c r="ET4" s="46" cm="1">
        <f t="array" ref="ET4">beneficio_muerte_individual_activo(ET$2,$F4,$D4, Hombres!$A$1:$DW$117, Mujeres!$A$1:$DW$117)</f>
        <v>64073.883689810536</v>
      </c>
      <c r="EU4" s="46" cm="1">
        <f t="array" ref="EU4">beneficio_muerte_individual_activo(EU$2,$F4,$D4, Hombres!$A$1:$DW$117, Mujeres!$A$1:$DW$117)</f>
        <v>70008.998232614409</v>
      </c>
      <c r="EV4" s="46" cm="1">
        <f t="array" ref="EV4">beneficio_muerte_individual_activo(EV$2,$F4,$D4, Hombres!$A$1:$DW$117, Mujeres!$A$1:$DW$117)</f>
        <v>76267.321253296846</v>
      </c>
      <c r="EW4" s="46" cm="1">
        <f t="array" ref="EW4">beneficio_muerte_individual_activo(EW$2,$F4,$D4, Hombres!$A$1:$DW$117, Mujeres!$A$1:$DW$117)</f>
        <v>82772.795156261564</v>
      </c>
      <c r="EX4" s="46" cm="1">
        <f t="array" ref="EX4">beneficio_muerte_individual_activo(EX$2,$F4,$D4, Hombres!$A$1:$DW$117, Mujeres!$A$1:$DW$117)</f>
        <v>89436.937776585037</v>
      </c>
      <c r="EY4" s="46" cm="1">
        <f t="array" ref="EY4">beneficio_muerte_individual_activo(EY$2,$F4,$D4, Hombres!$A$1:$DW$117, Mujeres!$A$1:$DW$117)</f>
        <v>96177.488879077995</v>
      </c>
      <c r="EZ4" s="46" cm="1">
        <f t="array" ref="EZ4">beneficio_muerte_individual_activo(EZ$2,$F4,$D4, Hombres!$A$1:$DW$117, Mujeres!$A$1:$DW$117)</f>
        <v>102893.9689941587</v>
      </c>
      <c r="FA4" s="46" cm="1">
        <f t="array" ref="FA4">beneficio_muerte_individual_activo(FA$2,$F4,$D4, Hombres!$A$1:$DW$117, Mujeres!$A$1:$DW$117)</f>
        <v>109401.88551206344</v>
      </c>
      <c r="FB4" s="46" cm="1">
        <f t="array" ref="FB4">beneficio_muerte_individual_activo(FB$2,$F4,$D4, Hombres!$A$1:$DW$117, Mujeres!$A$1:$DW$117)</f>
        <v>115466.84576024018</v>
      </c>
      <c r="FC4" s="46" cm="1">
        <f t="array" ref="FC4">beneficio_muerte_individual_activo(FC$2,$F4,$D4, Hombres!$A$1:$DW$117, Mujeres!$A$1:$DW$117)</f>
        <v>120836.60006159762</v>
      </c>
      <c r="FD4" s="46" cm="1">
        <f t="array" ref="FD4">beneficio_muerte_individual_activo(FD$2,$F4,$D4, Hombres!$A$1:$DW$117, Mujeres!$A$1:$DW$117)</f>
        <v>125310.74847073951</v>
      </c>
      <c r="FE4" s="46" cm="1">
        <f t="array" ref="FE4">beneficio_muerte_individual_activo(FE$2,$F4,$D4, Hombres!$A$1:$DW$117, Mujeres!$A$1:$DW$117)</f>
        <v>128681.22785203616</v>
      </c>
      <c r="FF4" s="46" cm="1">
        <f t="array" ref="FF4">beneficio_muerte_individual_activo(FF$2,$F4,$D4, Hombres!$A$1:$DW$117, Mujeres!$A$1:$DW$117)</f>
        <v>130648.50640362999</v>
      </c>
      <c r="FG4" s="46" cm="1">
        <f t="array" ref="FG4">beneficio_muerte_individual_activo(FG$2,$F4,$D4, Hombres!$A$1:$DW$117, Mujeres!$A$1:$DW$117)</f>
        <v>130826.19675693591</v>
      </c>
      <c r="FH4" s="46" cm="1">
        <f t="array" ref="FH4">beneficio_muerte_individual_activo(FH$2,$F4,$D4, Hombres!$A$1:$DW$117, Mujeres!$A$1:$DW$117)</f>
        <v>128911.83039792739</v>
      </c>
      <c r="FI4" s="46" cm="1">
        <f t="array" ref="FI4">beneficio_muerte_individual_activo(FI$2,$F4,$D4, Hombres!$A$1:$DW$117, Mujeres!$A$1:$DW$117)</f>
        <v>124768.11388303405</v>
      </c>
      <c r="FJ4" s="46" cm="1">
        <f t="array" ref="FJ4">beneficio_muerte_individual_activo(FJ$2,$F4,$D4, Hombres!$A$1:$DW$117, Mujeres!$A$1:$DW$117)</f>
        <v>118352.64226197524</v>
      </c>
      <c r="FK4" s="46" cm="1">
        <f t="array" ref="FK4">beneficio_muerte_individual_activo(FK$2,$F4,$D4, Hombres!$A$1:$DW$117, Mujeres!$A$1:$DW$117)</f>
        <v>109690.31888400386</v>
      </c>
      <c r="FL4" s="46" cm="1">
        <f t="array" ref="FL4">beneficio_muerte_individual_activo(FL$2,$F4,$D4, Hombres!$A$1:$DW$117, Mujeres!$A$1:$DW$117)</f>
        <v>98931.168559590122</v>
      </c>
      <c r="FM4" s="46" cm="1">
        <f t="array" ref="FM4">beneficio_muerte_individual_activo(FM$2,$F4,$D4, Hombres!$A$1:$DW$117, Mujeres!$A$1:$DW$117)</f>
        <v>86467.442616588538</v>
      </c>
      <c r="FN4" s="46" cm="1">
        <f t="array" ref="FN4">beneficio_muerte_individual_activo(FN$2,$F4,$D4, Hombres!$A$1:$DW$117, Mujeres!$A$1:$DW$117)</f>
        <v>72921.80664164084</v>
      </c>
      <c r="FO4" s="46" cm="1">
        <f t="array" ref="FO4">beneficio_muerte_individual_activo(FO$2,$F4,$D4, Hombres!$A$1:$DW$117, Mujeres!$A$1:$DW$117)</f>
        <v>59035.276321707701</v>
      </c>
      <c r="FP4" s="46" cm="1">
        <f t="array" ref="FP4">beneficio_muerte_individual_activo(FP$2,$F4,$D4, Hombres!$A$1:$DW$117, Mujeres!$A$1:$DW$117)</f>
        <v>45584.209681134176</v>
      </c>
      <c r="FQ4" s="106" cm="1">
        <f t="array" ref="FQ4">beneficio_muerte_individual_activo(FQ$2,$F4,$D4, Hombres!$A$1:$DW$117, Mujeres!$A$1:$DW$117)</f>
        <v>33310.858161452721</v>
      </c>
      <c r="FR4" s="46" cm="1">
        <f t="array" ref="FR4">beneficio_muerte_individual_activo(FR$2,$F4,$D4, Hombres!$A$1:$DW$117, Mujeres!$A$1:$DW$117)</f>
        <v>22834.308057606224</v>
      </c>
      <c r="FS4" s="46" cm="1">
        <f t="array" ref="FS4">beneficio_muerte_individual_activo(FS$2,$F4,$D4, Hombres!$A$1:$DW$117, Mujeres!$A$1:$DW$117)</f>
        <v>14533.145244511714</v>
      </c>
      <c r="FT4" s="46" cm="1">
        <f t="array" ref="FT4">beneficio_muerte_individual_activo(FT$2,$F4,$D4, Hombres!$A$1:$DW$117, Mujeres!$A$1:$DW$117)</f>
        <v>8480.3365110244777</v>
      </c>
      <c r="FU4" s="46" cm="1">
        <f t="array" ref="FU4">beneficio_muerte_individual_activo(FU$2,$F4,$D4, Hombres!$A$1:$DW$117, Mujeres!$A$1:$DW$117)</f>
        <v>4465.4308286482901</v>
      </c>
      <c r="FV4" s="46" cm="1">
        <f t="array" ref="FV4">beneficio_muerte_individual_activo(FV$2,$F4,$D4, Hombres!$A$1:$DW$117, Mujeres!$A$1:$DW$117)</f>
        <v>2079.788929112985</v>
      </c>
      <c r="FW4" s="46" cm="1">
        <f t="array" ref="FW4">beneficio_muerte_individual_activo(FW$2,$F4,$D4, Hombres!$A$1:$DW$117, Mujeres!$A$1:$DW$117)</f>
        <v>834.91434428804052</v>
      </c>
      <c r="FX4" s="46" cm="1">
        <f t="array" ref="FX4">beneficio_muerte_individual_activo(FX$2,$F4,$D4, Hombres!$A$1:$DW$117, Mujeres!$A$1:$DW$117)</f>
        <v>278.83268098132896</v>
      </c>
      <c r="FY4" s="46" cm="1">
        <f t="array" ref="FY4">beneficio_muerte_individual_activo(FY$2,$F4,$D4, Hombres!$A$1:$DW$117, Mujeres!$A$1:$DW$117)</f>
        <v>73.529812749705783</v>
      </c>
      <c r="FZ4" s="46" cm="1">
        <f t="array" ref="FZ4">beneficio_muerte_individual_activo(FZ$2,$F4,$D4, Hombres!$A$1:$DW$117, Mujeres!$A$1:$DW$117)</f>
        <v>14.060966146231612</v>
      </c>
      <c r="GA4" s="46" cm="1">
        <f t="array" ref="GA4">beneficio_muerte_individual_activo(GA$2,$F4,$D4, Hombres!$A$1:$DW$117, Mujeres!$A$1:$DW$117)</f>
        <v>0</v>
      </c>
      <c r="GB4" s="46" cm="1">
        <f t="array" ref="GB4">beneficio_muerte_individual_activo(GB$2,$F4,$D4, Hombres!$A$1:$DW$117, Mujeres!$A$1:$DW$117)</f>
        <v>0</v>
      </c>
      <c r="GC4" s="46" cm="1">
        <f t="array" ref="GC4">beneficio_muerte_individual_activo(GC$2,$F4,$D4, Hombres!$A$1:$DW$117, Mujeres!$A$1:$DW$117)</f>
        <v>0</v>
      </c>
      <c r="GD4" s="46" cm="1">
        <f t="array" ref="GD4">beneficio_muerte_individual_activo(GD$2,$F4,$D4, Hombres!$A$1:$DW$117, Mujeres!$A$1:$DW$117)</f>
        <v>0</v>
      </c>
      <c r="GE4" s="46" cm="1">
        <f t="array" ref="GE4">beneficio_muerte_individual_activo(GE$2,$F4,$D4, Hombres!$A$1:$DW$117, Mujeres!$A$1:$DW$117)</f>
        <v>0</v>
      </c>
      <c r="GF4" s="46" cm="1">
        <f t="array" ref="GF4">beneficio_muerte_individual_activo(GF$2,$F4,$D4, Hombres!$A$1:$DW$117, Mujeres!$A$1:$DW$117)</f>
        <v>0</v>
      </c>
      <c r="GG4" s="46" cm="1">
        <f t="array" ref="GG4">beneficio_muerte_individual_activo(GG$2,$F4,$D4, Hombres!$A$1:$DW$117, Mujeres!$A$1:$DW$117)</f>
        <v>0</v>
      </c>
      <c r="GH4" s="46" cm="1">
        <f t="array" ref="GH4">beneficio_muerte_individual_activo(GH$2,$F4,$D4, Hombres!$A$1:$DW$117, Mujeres!$A$1:$DW$117)</f>
        <v>0</v>
      </c>
      <c r="GI4" s="46" cm="1">
        <f t="array" ref="GI4">beneficio_muerte_individual_activo(GI$2,$F4,$D4, Hombres!$A$1:$DW$117, Mujeres!$A$1:$DW$117)</f>
        <v>0</v>
      </c>
      <c r="GJ4" s="46" cm="1">
        <f t="array" ref="GJ4">beneficio_muerte_individual_activo(GJ$2,$F4,$D4, Hombres!$A$1:$DW$117, Mujeres!$A$1:$DW$117)</f>
        <v>0</v>
      </c>
      <c r="GK4" s="46" cm="1">
        <f t="array" ref="GK4">beneficio_muerte_individual_activo(GK$2,$F4,$D4, Hombres!$A$1:$DW$117, Mujeres!$A$1:$DW$117)</f>
        <v>0</v>
      </c>
      <c r="GL4" s="46" cm="1">
        <f t="array" ref="GL4">beneficio_muerte_individual_activo(GL$2,$F4,$D4, Hombres!$A$1:$DW$117, Mujeres!$A$1:$DW$117)</f>
        <v>0</v>
      </c>
      <c r="GM4" s="46" cm="1">
        <f t="array" ref="GM4">beneficio_muerte_individual_activo(GM$2,$F4,$D4, Hombres!$A$1:$DW$117, Mujeres!$A$1:$DW$117)</f>
        <v>0</v>
      </c>
      <c r="GN4" s="46" cm="1">
        <f t="array" ref="GN4">beneficio_muerte_individual_activo(GN$2,$F4,$D4, Hombres!$A$1:$DW$117, Mujeres!$A$1:$DW$117)</f>
        <v>0</v>
      </c>
      <c r="GO4" s="46" cm="1">
        <f t="array" ref="GO4">beneficio_muerte_individual_activo(GO$2,$F4,$D4, Hombres!$A$1:$DW$117, Mujeres!$A$1:$DW$117)</f>
        <v>0</v>
      </c>
      <c r="GP4" s="46" cm="1">
        <f t="array" ref="GP4">beneficio_muerte_individual_activo(GP$2,$F4,$D4, Hombres!$A$1:$DW$117, Mujeres!$A$1:$DW$117)</f>
        <v>0</v>
      </c>
      <c r="GQ4" s="46" cm="1">
        <f t="array" ref="GQ4">beneficio_muerte_individual_activo(GQ$2,$F4,$D4, Hombres!$A$1:$DW$117, Mujeres!$A$1:$DW$117)</f>
        <v>0</v>
      </c>
      <c r="GR4" s="46" cm="1">
        <f t="array" ref="GR4">beneficio_muerte_individual_activo(GR$2,$F4,$D4, Hombres!$A$1:$DW$117, Mujeres!$A$1:$DW$117)</f>
        <v>0</v>
      </c>
      <c r="GS4" s="46" cm="1">
        <f t="array" ref="GS4">beneficio_muerte_individual_activo(GS$2,$F4,$D4, Hombres!$A$1:$DW$117, Mujeres!$A$1:$DW$117)</f>
        <v>0</v>
      </c>
      <c r="GT4" s="46" cm="1">
        <f t="array" ref="GT4">beneficio_muerte_individual_activo(GT$2,$F4,$D4, Hombres!$A$1:$DW$117, Mujeres!$A$1:$DW$117)</f>
        <v>0</v>
      </c>
      <c r="GU4" s="46" cm="1">
        <f t="array" ref="GU4">beneficio_muerte_individual_activo(GU$2,$F4,$D4, Hombres!$A$1:$DW$117, Mujeres!$A$1:$DW$117)</f>
        <v>0</v>
      </c>
      <c r="GV4" s="46" cm="1">
        <f t="array" ref="GV4">beneficio_muerte_individual_activo(GV$2,$F4,$D4, Hombres!$A$1:$DW$117, Mujeres!$A$1:$DW$117)</f>
        <v>0</v>
      </c>
    </row>
    <row r="5" spans="1:206" x14ac:dyDescent="0.25">
      <c r="A5" s="1">
        <f t="shared" ref="A5:A68" si="0">+A4+1</f>
        <v>3</v>
      </c>
      <c r="B5" s="75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39" cm="1">
        <f t="array" ref="G5">PorcentajePension(C5,E5, D5)</f>
        <v>0</v>
      </c>
      <c r="I5" s="134"/>
      <c r="J5" s="46" cm="1">
        <f t="array" ref="J5">AnualidadActivo(J$2, $E5, $C5, $B5, $D5, Hombres!$A$1:$DW$117, Mujeres!$A$1:$DW$117)</f>
        <v>0</v>
      </c>
      <c r="K5" s="46" cm="1">
        <f t="array" ref="K5">AnualidadActivo(K$2, $E5, $C5, $B5, $D5, Hombres!$A$1:$DW$117, Mujeres!$A$1:$DW$117)</f>
        <v>0</v>
      </c>
      <c r="L5" s="46" cm="1">
        <f t="array" ref="L5">AnualidadActivo(L$2, $E5, $C5, $B5, $D5, Hombres!$A$1:$DW$117, Mujeres!$A$1:$DW$117)</f>
        <v>0</v>
      </c>
      <c r="M5" s="46" cm="1">
        <f t="array" ref="M5">AnualidadActivo(M$2, $E5, $C5, $B5, $D5, Hombres!$A$1:$DW$117, Mujeres!$A$1:$DW$117)</f>
        <v>0</v>
      </c>
      <c r="N5" s="46" cm="1">
        <f t="array" ref="N5">AnualidadActivo(N$2, $E5, $C5, $B5, $D5, Hombres!$A$1:$DW$117, Mujeres!$A$1:$DW$117)</f>
        <v>0</v>
      </c>
      <c r="O5" s="46" cm="1">
        <f t="array" ref="O5">AnualidadActivo(O$2, $E5, $C5, $B5, $D5, Hombres!$A$1:$DW$117, Mujeres!$A$1:$DW$117)</f>
        <v>0</v>
      </c>
      <c r="P5" s="46" cm="1">
        <f t="array" ref="P5">AnualidadActivo(P$2, $E5, $C5, $B5, $D5, Hombres!$A$1:$DW$117, Mujeres!$A$1:$DW$117)</f>
        <v>0</v>
      </c>
      <c r="Q5" s="46" cm="1">
        <f t="array" ref="Q5">AnualidadActivo(Q$2, $E5, $C5, $B5, $D5, Hombres!$A$1:$DW$117, Mujeres!$A$1:$DW$117)</f>
        <v>0</v>
      </c>
      <c r="R5" s="46" cm="1">
        <f t="array" ref="R5">AnualidadActivo(R$2, $E5, $C5, $B5, $D5, Hombres!$A$1:$DW$117, Mujeres!$A$1:$DW$117)</f>
        <v>0</v>
      </c>
      <c r="S5" s="46" cm="1">
        <f t="array" ref="S5">AnualidadActivo(S$2, $E5, $C5, $B5, $D5, Hombres!$A$1:$DW$117, Mujeres!$A$1:$DW$117)</f>
        <v>0</v>
      </c>
      <c r="T5" s="46" cm="1">
        <f t="array" ref="T5">AnualidadActivo(T$2, $E5, $C5, $B5, $D5, Hombres!$A$1:$DW$117, Mujeres!$A$1:$DW$117)</f>
        <v>0</v>
      </c>
      <c r="U5" s="46" cm="1">
        <f t="array" ref="U5">AnualidadActivo(U$2, $E5, $C5, $B5, $D5, Hombres!$A$1:$DW$117, Mujeres!$A$1:$DW$117)</f>
        <v>0</v>
      </c>
      <c r="V5" s="46" cm="1">
        <f t="array" ref="V5">AnualidadActivo(V$2, $E5, $C5, $B5, $D5, Hombres!$A$1:$DW$117, Mujeres!$A$1:$DW$117)</f>
        <v>0</v>
      </c>
      <c r="W5" s="46" cm="1">
        <f t="array" ref="W5">AnualidadActivo(W$2, $E5, $C5, $B5, $D5, Hombres!$A$1:$DW$117, Mujeres!$A$1:$DW$117)</f>
        <v>0</v>
      </c>
      <c r="X5" s="46" cm="1">
        <f t="array" ref="X5">AnualidadActivo(X$2, $E5, $C5, $B5, $D5, Hombres!$A$1:$DW$117, Mujeres!$A$1:$DW$117)</f>
        <v>0</v>
      </c>
      <c r="Y5" s="46" cm="1">
        <f t="array" ref="Y5">AnualidadActivo(Y$2, $E5, $C5, $B5, $D5, Hombres!$A$1:$DW$117, Mujeres!$A$1:$DW$117)</f>
        <v>0</v>
      </c>
      <c r="Z5" s="46" cm="1">
        <f t="array" ref="Z5">AnualidadActivo(Z$2, $E5, $C5, $B5, $D5, Hombres!$A$1:$DW$117, Mujeres!$A$1:$DW$117)</f>
        <v>0</v>
      </c>
      <c r="AA5" s="46" cm="1">
        <f t="array" ref="AA5">AnualidadActivo(AA$2, $E5, $C5, $B5, $D5, Hombres!$A$1:$DW$117, Mujeres!$A$1:$DW$117)</f>
        <v>0</v>
      </c>
      <c r="AB5" s="46" cm="1">
        <f t="array" ref="AB5">AnualidadActivo(AB$2, $E5, $C5, $B5, $D5, Hombres!$A$1:$DW$117, Mujeres!$A$1:$DW$117)</f>
        <v>0</v>
      </c>
      <c r="AC5" s="46" cm="1">
        <f t="array" ref="AC5">AnualidadActivo(AC$2, $E5, $C5, $B5, $D5, Hombres!$A$1:$DW$117, Mujeres!$A$1:$DW$117)</f>
        <v>0</v>
      </c>
      <c r="AD5" s="46" cm="1">
        <f t="array" ref="AD5">AnualidadActivo(AD$2, $E5, $C5, $B5, $D5, Hombres!$A$1:$DW$117, Mujeres!$A$1:$DW$117)</f>
        <v>0</v>
      </c>
      <c r="AE5" s="46" cm="1">
        <f t="array" ref="AE5">AnualidadActivo(AE$2, $E5, $C5, $B5, $D5, Hombres!$A$1:$DW$117, Mujeres!$A$1:$DW$117)</f>
        <v>0</v>
      </c>
      <c r="AF5" s="46" cm="1">
        <f t="array" ref="AF5">AnualidadActivo(AF$2, $E5, $C5, $B5, $D5, Hombres!$A$1:$DW$117, Mujeres!$A$1:$DW$117)</f>
        <v>0</v>
      </c>
      <c r="AG5" s="46" cm="1">
        <f t="array" ref="AG5">AnualidadActivo(AG$2, $E5, $C5, $B5, $D5, Hombres!$A$1:$DW$117, Mujeres!$A$1:$DW$117)</f>
        <v>0</v>
      </c>
      <c r="AH5" s="46" cm="1">
        <f t="array" ref="AH5">AnualidadActivo(AH$2, $E5, $C5, $B5, $D5, Hombres!$A$1:$DW$117, Mujeres!$A$1:$DW$117)</f>
        <v>0</v>
      </c>
      <c r="AI5" s="46" cm="1">
        <f t="array" ref="AI5">AnualidadActivo(AI$2, $E5, $C5, $B5, $D5, Hombres!$A$1:$DW$117, Mujeres!$A$1:$DW$117)</f>
        <v>0</v>
      </c>
      <c r="AJ5" s="46" cm="1">
        <f t="array" ref="AJ5">AnualidadActivo(AJ$2, $E5, $C5, $B5, $D5, Hombres!$A$1:$DW$117, Mujeres!$A$1:$DW$117)</f>
        <v>0</v>
      </c>
      <c r="AK5" s="46" cm="1">
        <f t="array" ref="AK5">AnualidadActivo(AK$2, $E5, $C5, $B5, $D5, Hombres!$A$1:$DW$117, Mujeres!$A$1:$DW$117)</f>
        <v>0</v>
      </c>
      <c r="AL5" s="46" cm="1">
        <f t="array" ref="AL5">AnualidadActivo(AL$2, $E5, $C5, $B5, $D5, Hombres!$A$1:$DW$117, Mujeres!$A$1:$DW$117)</f>
        <v>0</v>
      </c>
      <c r="AM5" s="46" cm="1">
        <f t="array" ref="AM5">AnualidadActivo(AM$2, $E5, $C5, $B5, $D5, Hombres!$A$1:$DW$117, Mujeres!$A$1:$DW$117)</f>
        <v>0</v>
      </c>
      <c r="AN5" s="46" cm="1">
        <f t="array" ref="AN5">AnualidadActivo(AN$2, $E5, $C5, $B5, $D5, Hombres!$A$1:$DW$117, Mujeres!$A$1:$DW$117)</f>
        <v>0</v>
      </c>
      <c r="AO5" s="46" cm="1">
        <f t="array" ref="AO5">AnualidadActivo(AO$2, $E5, $C5, $B5, $D5, Hombres!$A$1:$DW$117, Mujeres!$A$1:$DW$117)</f>
        <v>0</v>
      </c>
      <c r="AP5" s="46" cm="1">
        <f t="array" ref="AP5">AnualidadActivo(AP$2, $E5, $C5, $B5, $D5, Hombres!$A$1:$DW$117, Mujeres!$A$1:$DW$117)</f>
        <v>0</v>
      </c>
      <c r="AQ5" s="46" cm="1">
        <f t="array" ref="AQ5">AnualidadActivo(AQ$2, $E5, $C5, $B5, $D5, Hombres!$A$1:$DW$117, Mujeres!$A$1:$DW$117)</f>
        <v>0</v>
      </c>
      <c r="AR5" s="46" cm="1">
        <f t="array" ref="AR5">AnualidadActivo(AR$2, $E5, $C5, $B5, $D5, Hombres!$A$1:$DW$117, Mujeres!$A$1:$DW$117)</f>
        <v>0</v>
      </c>
      <c r="AS5" s="46" cm="1">
        <f t="array" ref="AS5">AnualidadActivo(AS$2, $E5, $C5, $B5, $D5, Hombres!$A$1:$DW$117, Mujeres!$A$1:$DW$117)</f>
        <v>0</v>
      </c>
      <c r="AT5" s="46" cm="1">
        <f t="array" ref="AT5">AnualidadActivo(AT$2, $E5, $C5, $B5, $D5, Hombres!$A$1:$DW$117, Mujeres!$A$1:$DW$117)</f>
        <v>0</v>
      </c>
      <c r="AU5" s="46" cm="1">
        <f t="array" ref="AU5">AnualidadActivo(AU$2, $E5, $C5, $B5, $D5, Hombres!$A$1:$DW$117, Mujeres!$A$1:$DW$117)</f>
        <v>0</v>
      </c>
      <c r="AV5" s="46" cm="1">
        <f t="array" ref="AV5">AnualidadActivo(AV$2, $E5, $C5, $B5, $D5, Hombres!$A$1:$DW$117, Mujeres!$A$1:$DW$117)</f>
        <v>0</v>
      </c>
      <c r="AW5" s="46" cm="1">
        <f t="array" ref="AW5">AnualidadActivo(AW$2, $E5, $C5, $B5, $D5, Hombres!$A$1:$DW$117, Mujeres!$A$1:$DW$117)</f>
        <v>0</v>
      </c>
      <c r="AX5" s="46" cm="1">
        <f t="array" ref="AX5">AnualidadActivo(AX$2, $E5, $C5, $B5, $D5, Hombres!$A$1:$DW$117, Mujeres!$A$1:$DW$117)</f>
        <v>0</v>
      </c>
      <c r="AY5" s="46" cm="1">
        <f t="array" ref="AY5">AnualidadActivo(AY$2, $E5, $C5, $B5, $D5, Hombres!$A$1:$DW$117, Mujeres!$A$1:$DW$117)</f>
        <v>0</v>
      </c>
      <c r="AZ5" s="46" cm="1">
        <f t="array" ref="AZ5">AnualidadActivo(AZ$2, $E5, $C5, $B5, $D5, Hombres!$A$1:$DW$117, Mujeres!$A$1:$DW$117)</f>
        <v>0</v>
      </c>
      <c r="BA5" s="46" cm="1">
        <f t="array" ref="BA5">AnualidadActivo(BA$2, $E5, $C5, $B5, $D5, Hombres!$A$1:$DW$117, Mujeres!$A$1:$DW$117)</f>
        <v>0</v>
      </c>
      <c r="BB5" s="46" cm="1">
        <f t="array" ref="BB5">AnualidadActivo(BB$2, $E5, $C5, $B5, $D5, Hombres!$A$1:$DW$117, Mujeres!$A$1:$DW$117)</f>
        <v>0</v>
      </c>
      <c r="BC5" s="46" cm="1">
        <f t="array" ref="BC5">AnualidadActivo(BC$2, $E5, $C5, $B5, $D5, Hombres!$A$1:$DW$117, Mujeres!$A$1:$DW$117)</f>
        <v>0</v>
      </c>
      <c r="BD5" s="46" cm="1">
        <f t="array" ref="BD5">AnualidadActivo(BD$2, $E5, $C5, $B5, $D5, Hombres!$A$1:$DW$117, Mujeres!$A$1:$DW$117)</f>
        <v>0</v>
      </c>
      <c r="BE5" s="46" cm="1">
        <f t="array" ref="BE5">AnualidadActivo(BE$2, $E5, $C5, $B5, $D5, Hombres!$A$1:$DW$117, Mujeres!$A$1:$DW$117)</f>
        <v>0</v>
      </c>
      <c r="BF5" s="46" cm="1">
        <f t="array" ref="BF5">AnualidadActivo(BF$2, $E5, $C5, $B5, $D5, Hombres!$A$1:$DW$117, Mujeres!$A$1:$DW$117)</f>
        <v>0</v>
      </c>
      <c r="BG5" s="46" cm="1">
        <f t="array" ref="BG5">AnualidadActivo(BG$2, $E5, $C5, $B5, $D5, Hombres!$A$1:$DW$117, Mujeres!$A$1:$DW$117)</f>
        <v>0</v>
      </c>
      <c r="BH5" s="46" cm="1">
        <f t="array" ref="BH5">AnualidadActivo(BH$2, $E5, $C5, $B5, $D5, Hombres!$A$1:$DW$117, Mujeres!$A$1:$DW$117)</f>
        <v>0</v>
      </c>
      <c r="BI5" s="46" cm="1">
        <f t="array" ref="BI5">AnualidadActivo(BI$2, $E5, $C5, $B5, $D5, Hombres!$A$1:$DW$117, Mujeres!$A$1:$DW$117)</f>
        <v>0</v>
      </c>
      <c r="BJ5" s="46" cm="1">
        <f t="array" ref="BJ5">AnualidadActivo(BJ$2, $E5, $C5, $B5, $D5, Hombres!$A$1:$DW$117, Mujeres!$A$1:$DW$117)</f>
        <v>0</v>
      </c>
      <c r="BK5" s="46" cm="1">
        <f t="array" ref="BK5">AnualidadActivo(BK$2, $E5, $C5, $B5, $D5, Hombres!$A$1:$DW$117, Mujeres!$A$1:$DW$117)</f>
        <v>0</v>
      </c>
      <c r="BL5" s="46" cm="1">
        <f t="array" ref="BL5">AnualidadActivo(BL$2, $E5, $C5, $B5, $D5, Hombres!$A$1:$DW$117, Mujeres!$A$1:$DW$117)</f>
        <v>0</v>
      </c>
      <c r="BM5" s="46" cm="1">
        <f t="array" ref="BM5">AnualidadActivo(BM$2, $E5, $C5, $B5, $D5, Hombres!$A$1:$DW$117, Mujeres!$A$1:$DW$117)</f>
        <v>0</v>
      </c>
      <c r="BN5" s="46" cm="1">
        <f t="array" ref="BN5">AnualidadActivo(BN$2, $E5, $C5, $B5, $D5, Hombres!$A$1:$DW$117, Mujeres!$A$1:$DW$117)</f>
        <v>0</v>
      </c>
      <c r="BO5" s="46" cm="1">
        <f t="array" ref="BO5">AnualidadActivo(BO$2, $E5, $C5, $B5, $D5, Hombres!$A$1:$DW$117, Mujeres!$A$1:$DW$117)</f>
        <v>0</v>
      </c>
      <c r="BP5" s="46" cm="1">
        <f t="array" ref="BP5">AnualidadActivo(BP$2, $E5, $C5, $B5, $D5, Hombres!$A$1:$DW$117, Mujeres!$A$1:$DW$117)</f>
        <v>0</v>
      </c>
      <c r="BQ5" s="46" cm="1">
        <f t="array" ref="BQ5">AnualidadActivo(BQ$2, $E5, $C5, $B5, $D5, Hombres!$A$1:$DW$117, Mujeres!$A$1:$DW$117)</f>
        <v>0</v>
      </c>
      <c r="BR5" s="46" cm="1">
        <f t="array" ref="BR5">AnualidadActivo(BR$2, $E5, $C5, $B5, $D5, Hombres!$A$1:$DW$117, Mujeres!$A$1:$DW$117)</f>
        <v>0</v>
      </c>
      <c r="BS5" s="46" cm="1">
        <f t="array" ref="BS5">AnualidadActivo(BS$2, $E5, $C5, $B5, $D5, Hombres!$A$1:$DW$117, Mujeres!$A$1:$DW$117)</f>
        <v>0</v>
      </c>
      <c r="BT5" s="46" cm="1">
        <f t="array" ref="BT5">AnualidadActivo(BT$2, $E5, $C5, $B5, $D5, Hombres!$A$1:$DW$117, Mujeres!$A$1:$DW$117)</f>
        <v>0</v>
      </c>
      <c r="BU5" s="46" cm="1">
        <f t="array" ref="BU5">AnualidadActivo(BU$2, $E5, $C5, $B5, $D5, Hombres!$A$1:$DW$117, Mujeres!$A$1:$DW$117)</f>
        <v>0</v>
      </c>
      <c r="BV5" s="46" cm="1">
        <f t="array" ref="BV5">AnualidadActivo(BV$2, $E5, $C5, $B5, $D5, Hombres!$A$1:$DW$117, Mujeres!$A$1:$DW$117)</f>
        <v>0</v>
      </c>
      <c r="BW5" s="46" cm="1">
        <f t="array" ref="BW5">AnualidadActivo(BW$2, $E5, $C5, $B5, $D5, Hombres!$A$1:$DW$117, Mujeres!$A$1:$DW$117)</f>
        <v>0</v>
      </c>
      <c r="BX5" s="46" cm="1">
        <f t="array" ref="BX5">AnualidadActivo(BX$2, $E5, $C5, $B5, $D5, Hombres!$A$1:$DW$117, Mujeres!$A$1:$DW$117)</f>
        <v>0</v>
      </c>
      <c r="BY5" s="46" cm="1">
        <f t="array" ref="BY5">AnualidadActivo(BY$2, $E5, $C5, $B5, $D5, Hombres!$A$1:$DW$117, Mujeres!$A$1:$DW$117)</f>
        <v>0</v>
      </c>
      <c r="BZ5" s="46" cm="1">
        <f t="array" ref="BZ5">AnualidadActivo(BZ$2, $E5, $C5, $B5, $D5, Hombres!$A$1:$DW$117, Mujeres!$A$1:$DW$117)</f>
        <v>0</v>
      </c>
      <c r="CA5" s="46" cm="1">
        <f t="array" ref="CA5">AnualidadActivo(CA$2, $E5, $C5, $B5, $D5, Hombres!$A$1:$DW$117, Mujeres!$A$1:$DW$117)</f>
        <v>0</v>
      </c>
      <c r="CB5" s="46" cm="1">
        <f t="array" ref="CB5">AnualidadActivo(CB$2, $E5, $C5, $B5, $D5, Hombres!$A$1:$DW$117, Mujeres!$A$1:$DW$117)</f>
        <v>0</v>
      </c>
      <c r="CC5" s="46" cm="1">
        <f t="array" ref="CC5">AnualidadActivo(CC$2, $E5, $C5, $B5, $D5, Hombres!$A$1:$DW$117, Mujeres!$A$1:$DW$117)</f>
        <v>0</v>
      </c>
      <c r="CD5" s="46" cm="1">
        <f t="array" ref="CD5">AnualidadActivo(CD$2, $E5, $C5, $B5, $D5, Hombres!$A$1:$DW$117, Mujeres!$A$1:$DW$117)</f>
        <v>0</v>
      </c>
      <c r="CE5" s="46" cm="1">
        <f t="array" ref="CE5">AnualidadActivo(CE$2, $E5, $C5, $B5, $D5, Hombres!$A$1:$DW$117, Mujeres!$A$1:$DW$117)</f>
        <v>0</v>
      </c>
      <c r="CF5" s="46" cm="1">
        <f t="array" ref="CF5">AnualidadActivo(CF$2, $E5, $C5, $B5, $D5, Hombres!$A$1:$DW$117, Mujeres!$A$1:$DW$117)</f>
        <v>0</v>
      </c>
      <c r="CG5" s="46" cm="1">
        <f t="array" ref="CG5">AnualidadActivo(CG$2, $E5, $C5, $B5, $D5, Hombres!$A$1:$DW$117, Mujeres!$A$1:$DW$117)</f>
        <v>0</v>
      </c>
      <c r="CH5" s="46" cm="1">
        <f t="array" ref="CH5">AnualidadActivo(CH$2, $E5, $C5, $B5, $D5, Hombres!$A$1:$DW$117, Mujeres!$A$1:$DW$117)</f>
        <v>0</v>
      </c>
      <c r="CI5" s="46" cm="1">
        <f t="array" ref="CI5">AnualidadActivo(CI$2, $E5, $C5, $B5, $D5, Hombres!$A$1:$DW$117, Mujeres!$A$1:$DW$117)</f>
        <v>0</v>
      </c>
      <c r="CJ5" s="46" cm="1">
        <f t="array" ref="CJ5">AnualidadActivo(CJ$2, $E5, $C5, $B5, $D5, Hombres!$A$1:$DW$117, Mujeres!$A$1:$DW$117)</f>
        <v>0</v>
      </c>
      <c r="CK5" s="46" cm="1">
        <f t="array" ref="CK5">AnualidadActivo(CK$2, $E5, $C5, $B5, $D5, Hombres!$A$1:$DW$117, Mujeres!$A$1:$DW$117)</f>
        <v>0</v>
      </c>
      <c r="CL5" s="46" cm="1">
        <f t="array" ref="CL5">AnualidadActivo(CL$2, $E5, $C5, $B5, $D5, Hombres!$A$1:$DW$117, Mujeres!$A$1:$DW$117)</f>
        <v>0</v>
      </c>
      <c r="CM5" s="46" cm="1">
        <f t="array" ref="CM5">AnualidadActivo(CM$2, $E5, $C5, $B5, $D5, Hombres!$A$1:$DW$117, Mujeres!$A$1:$DW$117)</f>
        <v>0</v>
      </c>
      <c r="CN5" s="46" cm="1">
        <f t="array" ref="CN5">AnualidadActivo(CN$2, $E5, $C5, $B5, $D5, Hombres!$A$1:$DW$117, Mujeres!$A$1:$DW$117)</f>
        <v>0</v>
      </c>
      <c r="CO5" s="46" cm="1">
        <f t="array" ref="CO5">AnualidadActivo(CO$2, $E5, $C5, $B5, $D5, Hombres!$A$1:$DW$117, Mujeres!$A$1:$DW$117)</f>
        <v>0</v>
      </c>
      <c r="CP5" s="46" cm="1">
        <f t="array" ref="CP5">AnualidadActivo(CP$2, $E5, $C5, $B5, $D5, Hombres!$A$1:$DW$117, Mujeres!$A$1:$DW$117)</f>
        <v>0</v>
      </c>
      <c r="CQ5" s="46" cm="1">
        <f t="array" ref="CQ5">AnualidadActivo(CQ$2, $E5, $C5, $B5, $D5, Hombres!$A$1:$DW$117, Mujeres!$A$1:$DW$117)</f>
        <v>0</v>
      </c>
      <c r="CR5" s="46" cm="1">
        <f t="array" ref="CR5">AnualidadActivo(CR$2, $E5, $C5, $B5, $D5, Hombres!$A$1:$DW$117, Mujeres!$A$1:$DW$117)</f>
        <v>0</v>
      </c>
      <c r="CS5" s="46" cm="1">
        <f t="array" ref="CS5">AnualidadActivo(CS$2, $E5, $C5, $B5, $D5, Hombres!$A$1:$DW$117, Mujeres!$A$1:$DW$117)</f>
        <v>0</v>
      </c>
      <c r="CT5" s="46" cm="1">
        <f t="array" ref="CT5">AnualidadActivo(CT$2, $E5, $C5, $B5, $D5, Hombres!$A$1:$DW$117, Mujeres!$A$1:$DW$117)</f>
        <v>0</v>
      </c>
      <c r="CU5" s="46" cm="1">
        <f t="array" ref="CU5">AnualidadActivo(CU$2, $E5, $C5, $B5, $D5, Hombres!$A$1:$DW$117, Mujeres!$A$1:$DW$117)</f>
        <v>0</v>
      </c>
      <c r="CV5" s="46" cm="1">
        <f t="array" ref="CV5">AnualidadActivo(CV$2, $E5, $C5, $B5, $D5, Hombres!$A$1:$DW$117, Mujeres!$A$1:$DW$117)</f>
        <v>0</v>
      </c>
      <c r="CW5" s="46" cm="1">
        <f t="array" ref="CW5">AnualidadActivo(CW$2, $E5, $C5, $B5, $D5, Hombres!$A$1:$DW$117, Mujeres!$A$1:$DW$117)</f>
        <v>0</v>
      </c>
      <c r="CX5" s="46" cm="1">
        <f t="array" ref="CX5">AnualidadActivo(CX$2, $E5, $C5, $B5, $D5, Hombres!$A$1:$DW$117, Mujeres!$A$1:$DW$117)</f>
        <v>0</v>
      </c>
      <c r="CY5" s="46" cm="1">
        <f t="array" ref="CY5">AnualidadActivo(CY$2, $E5, $C5, $B5, $D5, Hombres!$A$1:$DW$117, Mujeres!$A$1:$DW$117)</f>
        <v>0</v>
      </c>
      <c r="CZ5" s="46" cm="1">
        <f t="array" ref="CZ5">AnualidadActivo(CZ$2, $E5, $C5, $B5, $D5, Hombres!$A$1:$DW$117, Mujeres!$A$1:$DW$117)</f>
        <v>0</v>
      </c>
      <c r="DA5" s="46" cm="1">
        <f t="array" ref="DA5">AnualidadActivo(DA$2, $E5, $C5, $B5, $D5, Hombres!$A$1:$DW$117, Mujeres!$A$1:$DW$117)</f>
        <v>0</v>
      </c>
      <c r="DD5" s="132"/>
      <c r="DE5" s="46" cm="1">
        <f t="array" ref="DE5">beneficio_muerte_individual_activo(DE$2,$F5,$D5, Hombres!$A$1:$DW$117, Mujeres!$A$1:$DW$117)</f>
        <v>0</v>
      </c>
      <c r="DF5" s="46" cm="1">
        <f t="array" ref="DF5">beneficio_muerte_individual_activo(DF$2,$F5,$D5, Hombres!$A$1:$DW$117, Mujeres!$A$1:$DW$117)</f>
        <v>17128</v>
      </c>
      <c r="DG5" s="46" cm="1">
        <f t="array" ref="DG5">beneficio_muerte_individual_activo(DG$2,$F5,$D5, Hombres!$A$1:$DW$117, Mujeres!$A$1:$DW$117)</f>
        <v>18237.311519999999</v>
      </c>
      <c r="DH5" s="46" cm="1">
        <f t="array" ref="DH5">beneficio_muerte_individual_activo(DH$2,$F5,$D5, Hombres!$A$1:$DW$117, Mujeres!$A$1:$DW$117)</f>
        <v>19603.852994400975</v>
      </c>
      <c r="DI5" s="46" cm="1">
        <f t="array" ref="DI5">beneficio_muerte_individual_activo(DI$2,$F5,$D5, Hombres!$A$1:$DW$117, Mujeres!$A$1:$DW$117)</f>
        <v>21236.929426076451</v>
      </c>
      <c r="DJ5" s="46" cm="1">
        <f t="array" ref="DJ5">beneficio_muerte_individual_activo(DJ$2,$F5,$D5, Hombres!$A$1:$DW$117, Mujeres!$A$1:$DW$117)</f>
        <v>23068.959208670072</v>
      </c>
      <c r="DK5" s="46" cm="1">
        <f t="array" ref="DK5">beneficio_muerte_individual_activo(DK$2,$F5,$D5, Hombres!$A$1:$DW$117, Mujeres!$A$1:$DW$117)</f>
        <v>15037.972513910778</v>
      </c>
      <c r="DL5" s="46" cm="1">
        <f t="array" ref="DL5">beneficio_muerte_individual_activo(DL$2,$F5,$D5, Hombres!$A$1:$DW$117, Mujeres!$A$1:$DW$117)</f>
        <v>16301.774757962059</v>
      </c>
      <c r="DM5" s="46" cm="1">
        <f t="array" ref="DM5">beneficio_muerte_individual_activo(DM$2,$F5,$D5, Hombres!$A$1:$DW$117, Mujeres!$A$1:$DW$117)</f>
        <v>17547.662372098668</v>
      </c>
      <c r="DN5" s="46" cm="1">
        <f t="array" ref="DN5">beneficio_muerte_individual_activo(DN$2,$F5,$D5, Hombres!$A$1:$DW$117, Mujeres!$A$1:$DW$117)</f>
        <v>18725.951143385159</v>
      </c>
      <c r="DO5" s="46" cm="1">
        <f t="array" ref="DO5">beneficio_muerte_individual_activo(DO$2,$F5,$D5, Hombres!$A$1:$DW$117, Mujeres!$A$1:$DW$117)</f>
        <v>19896.587887998707</v>
      </c>
      <c r="DP5" s="46" cm="1">
        <f t="array" ref="DP5">beneficio_muerte_individual_activo(DP$2,$F5,$D5, Hombres!$A$1:$DW$117, Mujeres!$A$1:$DW$117)</f>
        <v>21212.923982010103</v>
      </c>
      <c r="DQ5" s="46" cm="1">
        <f t="array" ref="DQ5">beneficio_muerte_individual_activo(DQ$2,$F5,$D5, Hombres!$A$1:$DW$117, Mujeres!$A$1:$DW$117)</f>
        <v>22793.300169931008</v>
      </c>
      <c r="DR5" s="46" cm="1">
        <f t="array" ref="DR5">beneficio_muerte_individual_activo(DR$2,$F5,$D5, Hombres!$A$1:$DW$117, Mujeres!$A$1:$DW$117)</f>
        <v>24755.56312659003</v>
      </c>
      <c r="DS5" s="46" cm="1">
        <f t="array" ref="DS5">beneficio_muerte_individual_activo(DS$2,$F5,$D5, Hombres!$A$1:$DW$117, Mujeres!$A$1:$DW$117)</f>
        <v>27247.770304147241</v>
      </c>
      <c r="DT5" s="46" cm="1">
        <f t="array" ref="DT5">beneficio_muerte_individual_activo(DT$2,$F5,$D5, Hombres!$A$1:$DW$117, Mujeres!$A$1:$DW$117)</f>
        <v>30210.27963097945</v>
      </c>
      <c r="DU5" s="46" cm="1">
        <f t="array" ref="DU5">beneficio_muerte_individual_activo(DU$2,$F5,$D5, Hombres!$A$1:$DW$117, Mujeres!$A$1:$DW$117)</f>
        <v>33271.256633466721</v>
      </c>
      <c r="DV5" s="46" cm="1">
        <f t="array" ref="DV5">beneficio_muerte_individual_activo(DV$2,$F5,$D5, Hombres!$A$1:$DW$117, Mujeres!$A$1:$DW$117)</f>
        <v>36110.329953573615</v>
      </c>
      <c r="DW5" s="46" cm="1">
        <f t="array" ref="DW5">beneficio_muerte_individual_activo(DW$2,$F5,$D5, Hombres!$A$1:$DW$117, Mujeres!$A$1:$DW$117)</f>
        <v>38802.504875813909</v>
      </c>
      <c r="DX5" s="46" cm="1">
        <f t="array" ref="DX5">beneficio_muerte_individual_activo(DX$2,$F5,$D5, Hombres!$A$1:$DW$117, Mujeres!$A$1:$DW$117)</f>
        <v>41745.510637310595</v>
      </c>
      <c r="DY5" s="46" cm="1">
        <f t="array" ref="DY5">beneficio_muerte_individual_activo(DY$2,$F5,$D5, Hombres!$A$1:$DW$117, Mujeres!$A$1:$DW$117)</f>
        <v>45287.346175748447</v>
      </c>
      <c r="DZ5" s="46" cm="1">
        <f t="array" ref="DZ5">beneficio_muerte_individual_activo(DZ$2,$F5,$D5, Hombres!$A$1:$DW$117, Mujeres!$A$1:$DW$117)</f>
        <v>49615.144194746295</v>
      </c>
      <c r="EA5" s="46" cm="1">
        <f t="array" ref="EA5">beneficio_muerte_individual_activo(EA$2,$F5,$D5, Hombres!$A$1:$DW$117, Mujeres!$A$1:$DW$117)</f>
        <v>54705.694831596935</v>
      </c>
      <c r="EB5" s="46" cm="1">
        <f t="array" ref="EB5">beneficio_muerte_individual_activo(EB$2,$F5,$D5, Hombres!$A$1:$DW$117, Mujeres!$A$1:$DW$117)</f>
        <v>63000.527769481785</v>
      </c>
      <c r="EC5" s="46" cm="1">
        <f t="array" ref="EC5">beneficio_muerte_individual_activo(EC$2,$F5,$D5, Hombres!$A$1:$DW$117, Mujeres!$A$1:$DW$117)</f>
        <v>68453.03313820099</v>
      </c>
      <c r="ED5" s="46" cm="1">
        <f t="array" ref="ED5">beneficio_muerte_individual_activo(ED$2,$F5,$D5, Hombres!$A$1:$DW$117, Mujeres!$A$1:$DW$117)</f>
        <v>74084.751566003586</v>
      </c>
      <c r="EE5" s="46" cm="1">
        <f t="array" ref="EE5">beneficio_muerte_individual_activo(EE$2,$F5,$D5, Hombres!$A$1:$DW$117, Mujeres!$A$1:$DW$117)</f>
        <v>79895.558040356482</v>
      </c>
      <c r="EF5" s="46" cm="1">
        <f t="array" ref="EF5">beneficio_muerte_individual_activo(EF$2,$F5,$D5, Hombres!$A$1:$DW$117, Mujeres!$A$1:$DW$117)</f>
        <v>85884.585195410633</v>
      </c>
      <c r="EG5" s="46" cm="1">
        <f t="array" ref="EG5">beneficio_muerte_individual_activo(EG$2,$F5,$D5, Hombres!$A$1:$DW$117, Mujeres!$A$1:$DW$117)</f>
        <v>92023.910216908494</v>
      </c>
      <c r="EH5" s="46" cm="1">
        <f t="array" ref="EH5">beneficio_muerte_individual_activo(EH$2,$F5,$D5, Hombres!$A$1:$DW$117, Mujeres!$A$1:$DW$117)</f>
        <v>98155.313451613343</v>
      </c>
      <c r="EI5" s="46" cm="1">
        <f t="array" ref="EI5">beneficio_muerte_individual_activo(EI$2,$F5,$D5, Hombres!$A$1:$DW$117, Mujeres!$A$1:$DW$117)</f>
        <v>104075.45224661169</v>
      </c>
      <c r="EJ5" s="46" cm="1">
        <f t="array" ref="EJ5">beneficio_muerte_individual_activo(EJ$2,$F5,$D5, Hombres!$A$1:$DW$117, Mujeres!$A$1:$DW$117)</f>
        <v>109658.71441181317</v>
      </c>
      <c r="EK5" s="46" cm="1">
        <f t="array" ref="EK5">beneficio_muerte_individual_activo(EK$2,$F5,$D5, Hombres!$A$1:$DW$117, Mujeres!$A$1:$DW$117)</f>
        <v>114786.88913033769</v>
      </c>
      <c r="EL5" s="46" cm="1">
        <f t="array" ref="EL5">beneficio_muerte_individual_activo(EL$2,$F5,$D5, Hombres!$A$1:$DW$117, Mujeres!$A$1:$DW$117)</f>
        <v>119307.79151994814</v>
      </c>
      <c r="EM5" s="46" cm="1">
        <f t="array" ref="EM5">beneficio_muerte_individual_activo(EM$2,$F5,$D5, Hombres!$A$1:$DW$117, Mujeres!$A$1:$DW$117)</f>
        <v>122926.37792350199</v>
      </c>
      <c r="EN5" s="46" cm="1">
        <f t="array" ref="EN5">beneficio_muerte_individual_activo(EN$2,$F5,$D5, Hombres!$A$1:$DW$117, Mujeres!$A$1:$DW$117)</f>
        <v>125351.7368968362</v>
      </c>
      <c r="EO5" s="46" cm="1">
        <f t="array" ref="EO5">beneficio_muerte_individual_activo(EO$2,$F5,$D5, Hombres!$A$1:$DW$117, Mujeres!$A$1:$DW$117)</f>
        <v>126407.97977664706</v>
      </c>
      <c r="EP5" s="46" cm="1">
        <f t="array" ref="EP5">beneficio_muerte_individual_activo(EP$2,$F5,$D5, Hombres!$A$1:$DW$117, Mujeres!$A$1:$DW$117)</f>
        <v>125938.09382695233</v>
      </c>
      <c r="EQ5" s="46" cm="1">
        <f t="array" ref="EQ5">beneficio_muerte_individual_activo(EQ$2,$F5,$D5, Hombres!$A$1:$DW$117, Mujeres!$A$1:$DW$117)</f>
        <v>123733.2638795262</v>
      </c>
      <c r="ER5" s="46" cm="1">
        <f t="array" ref="ER5">beneficio_muerte_individual_activo(ER$2,$F5,$D5, Hombres!$A$1:$DW$117, Mujeres!$A$1:$DW$117)</f>
        <v>119563.35068566081</v>
      </c>
      <c r="ES5" s="46" cm="1">
        <f t="array" ref="ES5">beneficio_muerte_individual_activo(ES$2,$F5,$D5, Hombres!$A$1:$DW$117, Mujeres!$A$1:$DW$117)</f>
        <v>113342.16790086181</v>
      </c>
      <c r="ET5" s="46" cm="1">
        <f t="array" ref="ET5">beneficio_muerte_individual_activo(ET$2,$F5,$D5, Hombres!$A$1:$DW$117, Mujeres!$A$1:$DW$117)</f>
        <v>105179.49308690423</v>
      </c>
      <c r="EU5" s="46" cm="1">
        <f t="array" ref="EU5">beneficio_muerte_individual_activo(EU$2,$F5,$D5, Hombres!$A$1:$DW$117, Mujeres!$A$1:$DW$117)</f>
        <v>95300.905279699713</v>
      </c>
      <c r="EV5" s="46" cm="1">
        <f t="array" ref="EV5">beneficio_muerte_individual_activo(EV$2,$F5,$D5, Hombres!$A$1:$DW$117, Mujeres!$A$1:$DW$117)</f>
        <v>84015.175710329757</v>
      </c>
      <c r="EW5" s="46" cm="1">
        <f t="array" ref="EW5">beneficio_muerte_individual_activo(EW$2,$F5,$D5, Hombres!$A$1:$DW$117, Mujeres!$A$1:$DW$117)</f>
        <v>71742.89056496929</v>
      </c>
      <c r="EX5" s="46" cm="1">
        <f t="array" ref="EX5">beneficio_muerte_individual_activo(EX$2,$F5,$D5, Hombres!$A$1:$DW$117, Mujeres!$A$1:$DW$117)</f>
        <v>59063.230023133823</v>
      </c>
      <c r="EY5" s="46" cm="1">
        <f t="array" ref="EY5">beneficio_muerte_individual_activo(EY$2,$F5,$D5, Hombres!$A$1:$DW$117, Mujeres!$A$1:$DW$117)</f>
        <v>46647.593047324197</v>
      </c>
      <c r="EZ5" s="46" cm="1">
        <f t="array" ref="EZ5">beneficio_muerte_individual_activo(EZ$2,$F5,$D5, Hombres!$A$1:$DW$117, Mujeres!$A$1:$DW$117)</f>
        <v>35136.284374985735</v>
      </c>
      <c r="FA5" s="46" cm="1">
        <f t="array" ref="FA5">beneficio_muerte_individual_activo(FA$2,$F5,$D5, Hombres!$A$1:$DW$117, Mujeres!$A$1:$DW$117)</f>
        <v>25056.75092183597</v>
      </c>
      <c r="FB5" s="46" cm="1">
        <f t="array" ref="FB5">beneficio_muerte_individual_activo(FB$2,$F5,$D5, Hombres!$A$1:$DW$117, Mujeres!$A$1:$DW$117)</f>
        <v>16769.575606166047</v>
      </c>
      <c r="FC5" s="46" cm="1">
        <f t="array" ref="FC5">beneficio_muerte_individual_activo(FC$2,$F5,$D5, Hombres!$A$1:$DW$117, Mujeres!$A$1:$DW$117)</f>
        <v>10427.056545056817</v>
      </c>
      <c r="FD5" s="46" cm="1">
        <f t="array" ref="FD5">beneficio_muerte_individual_activo(FD$2,$F5,$D5, Hombres!$A$1:$DW$117, Mujeres!$A$1:$DW$117)</f>
        <v>5951.9853105883049</v>
      </c>
      <c r="FE5" s="46" cm="1">
        <f t="array" ref="FE5">beneficio_muerte_individual_activo(FE$2,$F5,$D5, Hombres!$A$1:$DW$117, Mujeres!$A$1:$DW$117)</f>
        <v>3073.0859772572685</v>
      </c>
      <c r="FF5" s="46" cm="1">
        <f t="array" ref="FF5">beneficio_muerte_individual_activo(FF$2,$F5,$D5, Hombres!$A$1:$DW$117, Mujeres!$A$1:$DW$117)</f>
        <v>1408.321646904431</v>
      </c>
      <c r="FG5" s="46" cm="1">
        <f t="array" ref="FG5">beneficio_muerte_individual_activo(FG$2,$F5,$D5, Hombres!$A$1:$DW$117, Mujeres!$A$1:$DW$117)</f>
        <v>559.03603337817526</v>
      </c>
      <c r="FH5" s="46" cm="1">
        <f t="array" ref="FH5">beneficio_muerte_individual_activo(FH$2,$F5,$D5, Hombres!$A$1:$DW$117, Mujeres!$A$1:$DW$117)</f>
        <v>186.00250283261957</v>
      </c>
      <c r="FI5" s="46" cm="1">
        <f t="array" ref="FI5">beneficio_muerte_individual_activo(FI$2,$F5,$D5, Hombres!$A$1:$DW$117, Mujeres!$A$1:$DW$117)</f>
        <v>49.464747118670658</v>
      </c>
      <c r="FJ5" s="46" cm="1">
        <f t="array" ref="FJ5">beneficio_muerte_individual_activo(FJ$2,$F5,$D5, Hombres!$A$1:$DW$117, Mujeres!$A$1:$DW$117)</f>
        <v>9.7455227312231418</v>
      </c>
      <c r="FK5" s="46" cm="1">
        <f t="array" ref="FK5">beneficio_muerte_individual_activo(FK$2,$F5,$D5, Hombres!$A$1:$DW$117, Mujeres!$A$1:$DW$117)</f>
        <v>0</v>
      </c>
      <c r="FL5" s="46" cm="1">
        <f t="array" ref="FL5">beneficio_muerte_individual_activo(FL$2,$F5,$D5, Hombres!$A$1:$DW$117, Mujeres!$A$1:$DW$117)</f>
        <v>0</v>
      </c>
      <c r="FM5" s="46" cm="1">
        <f t="array" ref="FM5">beneficio_muerte_individual_activo(FM$2,$F5,$D5, Hombres!$A$1:$DW$117, Mujeres!$A$1:$DW$117)</f>
        <v>0</v>
      </c>
      <c r="FN5" s="46" cm="1">
        <f t="array" ref="FN5">beneficio_muerte_individual_activo(FN$2,$F5,$D5, Hombres!$A$1:$DW$117, Mujeres!$A$1:$DW$117)</f>
        <v>0</v>
      </c>
      <c r="FO5" s="46" cm="1">
        <f t="array" ref="FO5">beneficio_muerte_individual_activo(FO$2,$F5,$D5, Hombres!$A$1:$DW$117, Mujeres!$A$1:$DW$117)</f>
        <v>0</v>
      </c>
      <c r="FP5" s="46" cm="1">
        <f t="array" ref="FP5">beneficio_muerte_individual_activo(FP$2,$F5,$D5, Hombres!$A$1:$DW$117, Mujeres!$A$1:$DW$117)</f>
        <v>0</v>
      </c>
      <c r="FQ5" s="106" cm="1">
        <f t="array" ref="FQ5">beneficio_muerte_individual_activo(FQ$2,$F5,$D5, Hombres!$A$1:$DW$117, Mujeres!$A$1:$DW$117)</f>
        <v>0</v>
      </c>
      <c r="FR5" s="46" cm="1">
        <f t="array" ref="FR5">beneficio_muerte_individual_activo(FR$2,$F5,$D5, Hombres!$A$1:$DW$117, Mujeres!$A$1:$DW$117)</f>
        <v>0</v>
      </c>
      <c r="FS5" s="46" cm="1">
        <f t="array" ref="FS5">beneficio_muerte_individual_activo(FS$2,$F5,$D5, Hombres!$A$1:$DW$117, Mujeres!$A$1:$DW$117)</f>
        <v>0</v>
      </c>
      <c r="FT5" s="46" cm="1">
        <f t="array" ref="FT5">beneficio_muerte_individual_activo(FT$2,$F5,$D5, Hombres!$A$1:$DW$117, Mujeres!$A$1:$DW$117)</f>
        <v>0</v>
      </c>
      <c r="FU5" s="46" cm="1">
        <f t="array" ref="FU5">beneficio_muerte_individual_activo(FU$2,$F5,$D5, Hombres!$A$1:$DW$117, Mujeres!$A$1:$DW$117)</f>
        <v>0</v>
      </c>
      <c r="FV5" s="46" cm="1">
        <f t="array" ref="FV5">beneficio_muerte_individual_activo(FV$2,$F5,$D5, Hombres!$A$1:$DW$117, Mujeres!$A$1:$DW$117)</f>
        <v>0</v>
      </c>
      <c r="FW5" s="46" cm="1">
        <f t="array" ref="FW5">beneficio_muerte_individual_activo(FW$2,$F5,$D5, Hombres!$A$1:$DW$117, Mujeres!$A$1:$DW$117)</f>
        <v>0</v>
      </c>
      <c r="FX5" s="46" cm="1">
        <f t="array" ref="FX5">beneficio_muerte_individual_activo(FX$2,$F5,$D5, Hombres!$A$1:$DW$117, Mujeres!$A$1:$DW$117)</f>
        <v>0</v>
      </c>
      <c r="FY5" s="46" cm="1">
        <f t="array" ref="FY5">beneficio_muerte_individual_activo(FY$2,$F5,$D5, Hombres!$A$1:$DW$117, Mujeres!$A$1:$DW$117)</f>
        <v>0</v>
      </c>
      <c r="FZ5" s="46" cm="1">
        <f t="array" ref="FZ5">beneficio_muerte_individual_activo(FZ$2,$F5,$D5, Hombres!$A$1:$DW$117, Mujeres!$A$1:$DW$117)</f>
        <v>0</v>
      </c>
      <c r="GA5" s="46" cm="1">
        <f t="array" ref="GA5">beneficio_muerte_individual_activo(GA$2,$F5,$D5, Hombres!$A$1:$DW$117, Mujeres!$A$1:$DW$117)</f>
        <v>0</v>
      </c>
      <c r="GB5" s="46" cm="1">
        <f t="array" ref="GB5">beneficio_muerte_individual_activo(GB$2,$F5,$D5, Hombres!$A$1:$DW$117, Mujeres!$A$1:$DW$117)</f>
        <v>0</v>
      </c>
      <c r="GC5" s="46" cm="1">
        <f t="array" ref="GC5">beneficio_muerte_individual_activo(GC$2,$F5,$D5, Hombres!$A$1:$DW$117, Mujeres!$A$1:$DW$117)</f>
        <v>0</v>
      </c>
      <c r="GD5" s="46" cm="1">
        <f t="array" ref="GD5">beneficio_muerte_individual_activo(GD$2,$F5,$D5, Hombres!$A$1:$DW$117, Mujeres!$A$1:$DW$117)</f>
        <v>0</v>
      </c>
      <c r="GE5" s="46" cm="1">
        <f t="array" ref="GE5">beneficio_muerte_individual_activo(GE$2,$F5,$D5, Hombres!$A$1:$DW$117, Mujeres!$A$1:$DW$117)</f>
        <v>0</v>
      </c>
      <c r="GF5" s="46" cm="1">
        <f t="array" ref="GF5">beneficio_muerte_individual_activo(GF$2,$F5,$D5, Hombres!$A$1:$DW$117, Mujeres!$A$1:$DW$117)</f>
        <v>0</v>
      </c>
      <c r="GG5" s="46" cm="1">
        <f t="array" ref="GG5">beneficio_muerte_individual_activo(GG$2,$F5,$D5, Hombres!$A$1:$DW$117, Mujeres!$A$1:$DW$117)</f>
        <v>0</v>
      </c>
      <c r="GH5" s="46" cm="1">
        <f t="array" ref="GH5">beneficio_muerte_individual_activo(GH$2,$F5,$D5, Hombres!$A$1:$DW$117, Mujeres!$A$1:$DW$117)</f>
        <v>0</v>
      </c>
      <c r="GI5" s="46" cm="1">
        <f t="array" ref="GI5">beneficio_muerte_individual_activo(GI$2,$F5,$D5, Hombres!$A$1:$DW$117, Mujeres!$A$1:$DW$117)</f>
        <v>0</v>
      </c>
      <c r="GJ5" s="46" cm="1">
        <f t="array" ref="GJ5">beneficio_muerte_individual_activo(GJ$2,$F5,$D5, Hombres!$A$1:$DW$117, Mujeres!$A$1:$DW$117)</f>
        <v>0</v>
      </c>
      <c r="GK5" s="46" cm="1">
        <f t="array" ref="GK5">beneficio_muerte_individual_activo(GK$2,$F5,$D5, Hombres!$A$1:$DW$117, Mujeres!$A$1:$DW$117)</f>
        <v>0</v>
      </c>
      <c r="GL5" s="46" cm="1">
        <f t="array" ref="GL5">beneficio_muerte_individual_activo(GL$2,$F5,$D5, Hombres!$A$1:$DW$117, Mujeres!$A$1:$DW$117)</f>
        <v>0</v>
      </c>
      <c r="GM5" s="46" cm="1">
        <f t="array" ref="GM5">beneficio_muerte_individual_activo(GM$2,$F5,$D5, Hombres!$A$1:$DW$117, Mujeres!$A$1:$DW$117)</f>
        <v>0</v>
      </c>
      <c r="GN5" s="46" cm="1">
        <f t="array" ref="GN5">beneficio_muerte_individual_activo(GN$2,$F5,$D5, Hombres!$A$1:$DW$117, Mujeres!$A$1:$DW$117)</f>
        <v>0</v>
      </c>
      <c r="GO5" s="46" cm="1">
        <f t="array" ref="GO5">beneficio_muerte_individual_activo(GO$2,$F5,$D5, Hombres!$A$1:$DW$117, Mujeres!$A$1:$DW$117)</f>
        <v>0</v>
      </c>
      <c r="GP5" s="46" cm="1">
        <f t="array" ref="GP5">beneficio_muerte_individual_activo(GP$2,$F5,$D5, Hombres!$A$1:$DW$117, Mujeres!$A$1:$DW$117)</f>
        <v>0</v>
      </c>
      <c r="GQ5" s="46" cm="1">
        <f t="array" ref="GQ5">beneficio_muerte_individual_activo(GQ$2,$F5,$D5, Hombres!$A$1:$DW$117, Mujeres!$A$1:$DW$117)</f>
        <v>0</v>
      </c>
      <c r="GR5" s="46" cm="1">
        <f t="array" ref="GR5">beneficio_muerte_individual_activo(GR$2,$F5,$D5, Hombres!$A$1:$DW$117, Mujeres!$A$1:$DW$117)</f>
        <v>0</v>
      </c>
      <c r="GS5" s="46" cm="1">
        <f t="array" ref="GS5">beneficio_muerte_individual_activo(GS$2,$F5,$D5, Hombres!$A$1:$DW$117, Mujeres!$A$1:$DW$117)</f>
        <v>0</v>
      </c>
      <c r="GT5" s="46" cm="1">
        <f t="array" ref="GT5">beneficio_muerte_individual_activo(GT$2,$F5,$D5, Hombres!$A$1:$DW$117, Mujeres!$A$1:$DW$117)</f>
        <v>0</v>
      </c>
      <c r="GU5" s="46" cm="1">
        <f t="array" ref="GU5">beneficio_muerte_individual_activo(GU$2,$F5,$D5, Hombres!$A$1:$DW$117, Mujeres!$A$1:$DW$117)</f>
        <v>0</v>
      </c>
      <c r="GV5" s="46" cm="1">
        <f t="array" ref="GV5">beneficio_muerte_individual_activo(GV$2,$F5,$D5, Hombres!$A$1:$DW$117, Mujeres!$A$1:$DW$117)</f>
        <v>0</v>
      </c>
    </row>
    <row r="6" spans="1:206" x14ac:dyDescent="0.25">
      <c r="A6" s="1">
        <f t="shared" si="0"/>
        <v>4</v>
      </c>
      <c r="B6" s="75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39" cm="1">
        <f t="array" ref="G6">PorcentajePension(C6,E6, D6)</f>
        <v>0.65</v>
      </c>
      <c r="I6" s="72"/>
      <c r="J6" s="46" cm="1">
        <f t="array" ref="J6">AnualidadActivo(J$2, $E6, $C6, $B6, $D6, Hombres!$A$1:$DW$117, Mujeres!$A$1:$DW$117)</f>
        <v>0</v>
      </c>
      <c r="K6" s="46" cm="1">
        <f t="array" ref="K6">AnualidadActivo(K$2, $E6, $C6, $B6, $D6, Hombres!$A$1:$DW$117, Mujeres!$A$1:$DW$117)</f>
        <v>0</v>
      </c>
      <c r="L6" s="46" cm="1">
        <f t="array" ref="L6">AnualidadActivo(L$2, $E6, $C6, $B6, $D6, Hombres!$A$1:$DW$117, Mujeres!$A$1:$DW$117)</f>
        <v>0</v>
      </c>
      <c r="M6" s="46" cm="1">
        <f t="array" ref="M6">AnualidadActivo(M$2, $E6, $C6, $B6, $D6, Hombres!$A$1:$DW$117, Mujeres!$A$1:$DW$117)</f>
        <v>0</v>
      </c>
      <c r="N6" s="46" cm="1">
        <f t="array" ref="N6">AnualidadActivo(N$2, $E6, $C6, $B6, $D6, Hombres!$A$1:$DW$117, Mujeres!$A$1:$DW$117)</f>
        <v>0</v>
      </c>
      <c r="O6" s="46" cm="1">
        <f t="array" ref="O6">AnualidadActivo(O$2, $E6, $C6, $B6, $D6, Hombres!$A$1:$DW$117, Mujeres!$A$1:$DW$117)</f>
        <v>0</v>
      </c>
      <c r="P6" s="46" cm="1">
        <f t="array" ref="P6">AnualidadActivo(P$2, $E6, $C6, $B6, $D6, Hombres!$A$1:$DW$117, Mujeres!$A$1:$DW$117)</f>
        <v>0</v>
      </c>
      <c r="Q6" s="46" cm="1">
        <f t="array" ref="Q6">AnualidadActivo(Q$2, $E6, $C6, $B6, $D6, Hombres!$A$1:$DW$117, Mujeres!$A$1:$DW$117)</f>
        <v>0</v>
      </c>
      <c r="R6" s="46" cm="1">
        <f t="array" ref="R6">AnualidadActivo(R$2, $E6, $C6, $B6, $D6, Hombres!$A$1:$DW$117, Mujeres!$A$1:$DW$117)</f>
        <v>0</v>
      </c>
      <c r="S6" s="46" cm="1">
        <f t="array" ref="S6">AnualidadActivo(S$2, $E6, $C6, $B6, $D6, Hombres!$A$1:$DW$117, Mujeres!$A$1:$DW$117)</f>
        <v>0</v>
      </c>
      <c r="T6" s="46" cm="1">
        <f t="array" ref="T6">AnualidadActivo(T$2, $E6, $C6, $B6, $D6, Hombres!$A$1:$DW$117, Mujeres!$A$1:$DW$117)</f>
        <v>0</v>
      </c>
      <c r="U6" s="46" cm="1">
        <f t="array" ref="U6">AnualidadActivo(U$2, $E6, $C6, $B6, $D6, Hombres!$A$1:$DW$117, Mujeres!$A$1:$DW$117)</f>
        <v>0</v>
      </c>
      <c r="V6" s="46" cm="1">
        <f t="array" ref="V6">AnualidadActivo(V$2, $E6, $C6, $B6, $D6, Hombres!$A$1:$DW$117, Mujeres!$A$1:$DW$117)</f>
        <v>0</v>
      </c>
      <c r="W6" s="46" cm="1">
        <f t="array" ref="W6">AnualidadActivo(W$2, $E6, $C6, $B6, $D6, Hombres!$A$1:$DW$117, Mujeres!$A$1:$DW$117)</f>
        <v>0</v>
      </c>
      <c r="X6" s="46" cm="1">
        <f t="array" ref="X6">AnualidadActivo(X$2, $E6, $C6, $B6, $D6, Hombres!$A$1:$DW$117, Mujeres!$A$1:$DW$117)</f>
        <v>0</v>
      </c>
      <c r="Y6" s="46" cm="1">
        <f t="array" ref="Y6">AnualidadActivo(Y$2, $E6, $C6, $B6, $D6, Hombres!$A$1:$DW$117, Mujeres!$A$1:$DW$117)</f>
        <v>0</v>
      </c>
      <c r="Z6" s="46" cm="1">
        <f t="array" ref="Z6">AnualidadActivo(Z$2, $E6, $C6, $B6, $D6, Hombres!$A$1:$DW$117, Mujeres!$A$1:$DW$117)</f>
        <v>0</v>
      </c>
      <c r="AA6" s="46" cm="1">
        <f t="array" ref="AA6">AnualidadActivo(AA$2, $E6, $C6, $B6, $D6, Hombres!$A$1:$DW$117, Mujeres!$A$1:$DW$117)</f>
        <v>0</v>
      </c>
      <c r="AB6" s="46" cm="1">
        <f t="array" ref="AB6">AnualidadActivo(AB$2, $E6, $C6, $B6, $D6, Hombres!$A$1:$DW$117, Mujeres!$A$1:$DW$117)</f>
        <v>0</v>
      </c>
      <c r="AC6" s="46" cm="1">
        <f t="array" ref="AC6">AnualidadActivo(AC$2, $E6, $C6, $B6, $D6, Hombres!$A$1:$DW$117, Mujeres!$A$1:$DW$117)</f>
        <v>0</v>
      </c>
      <c r="AD6" s="46" cm="1">
        <f t="array" ref="AD6">AnualidadActivo(AD$2, $E6, $C6, $B6, $D6, Hombres!$A$1:$DW$117, Mujeres!$A$1:$DW$117)</f>
        <v>0</v>
      </c>
      <c r="AE6" s="46" cm="1">
        <f t="array" ref="AE6">AnualidadActivo(AE$2, $E6, $C6, $B6, $D6, Hombres!$A$1:$DW$117, Mujeres!$A$1:$DW$117)</f>
        <v>0</v>
      </c>
      <c r="AF6" s="46" cm="1">
        <f t="array" ref="AF6">AnualidadActivo(AF$2, $E6, $C6, $B6, $D6, Hombres!$A$1:$DW$117, Mujeres!$A$1:$DW$117)</f>
        <v>0</v>
      </c>
      <c r="AG6" s="46" cm="1">
        <f t="array" ref="AG6">AnualidadActivo(AG$2, $E6, $C6, $B6, $D6, Hombres!$A$1:$DW$117, Mujeres!$A$1:$DW$117)</f>
        <v>0</v>
      </c>
      <c r="AH6" s="46" cm="1">
        <f t="array" ref="AH6">AnualidadActivo(AH$2, $E6, $C6, $B6, $D6, Hombres!$A$1:$DW$117, Mujeres!$A$1:$DW$117)</f>
        <v>0</v>
      </c>
      <c r="AI6" s="46" cm="1">
        <f t="array" ref="AI6">AnualidadActivo(AI$2, $E6, $C6, $B6, $D6, Hombres!$A$1:$DW$117, Mujeres!$A$1:$DW$117)</f>
        <v>0</v>
      </c>
      <c r="AJ6" s="46" cm="1">
        <f t="array" ref="AJ6">AnualidadActivo(AJ$2, $E6, $C6, $B6, $D6, Hombres!$A$1:$DW$117, Mujeres!$A$1:$DW$117)</f>
        <v>0</v>
      </c>
      <c r="AK6" s="46" cm="1">
        <f t="array" ref="AK6">AnualidadActivo(AK$2, $E6, $C6, $B6, $D6, Hombres!$A$1:$DW$117, Mujeres!$A$1:$DW$117)</f>
        <v>82289685.955788136</v>
      </c>
      <c r="AL6" s="46" cm="1">
        <f t="array" ref="AL6">AnualidadActivo(AL$2, $E6, $C6, $B6, $D6, Hombres!$A$1:$DW$117, Mujeres!$A$1:$DW$117)</f>
        <v>84758376.534461766</v>
      </c>
      <c r="AM6" s="46" cm="1">
        <f t="array" ref="AM6">AnualidadActivo(AM$2, $E6, $C6, $B6, $D6, Hombres!$A$1:$DW$117, Mujeres!$A$1:$DW$117)</f>
        <v>87301127.830495626</v>
      </c>
      <c r="AN6" s="46" cm="1">
        <f t="array" ref="AN6">AnualidadActivo(AN$2, $E6, $C6, $B6, $D6, Hombres!$A$1:$DW$117, Mujeres!$A$1:$DW$117)</f>
        <v>89920161.665410504</v>
      </c>
      <c r="AO6" s="46" cm="1">
        <f t="array" ref="AO6">AnualidadActivo(AO$2, $E6, $C6, $B6, $D6, Hombres!$A$1:$DW$117, Mujeres!$A$1:$DW$117)</f>
        <v>92617766.515372813</v>
      </c>
      <c r="AP6" s="46" cm="1">
        <f t="array" ref="AP6">AnualidadActivo(AP$2, $E6, $C6, $B6, $D6, Hombres!$A$1:$DW$117, Mujeres!$A$1:$DW$117)</f>
        <v>95056765.001615047</v>
      </c>
      <c r="AQ6" s="46" cm="1">
        <f t="array" ref="AQ6">AnualidadActivo(AQ$2, $E6, $C6, $B6, $D6, Hombres!$A$1:$DW$117, Mujeres!$A$1:$DW$117)</f>
        <v>97526115.802618667</v>
      </c>
      <c r="AR6" s="46" cm="1">
        <f t="array" ref="AR6">AnualidadActivo(AR$2, $E6, $C6, $B6, $D6, Hombres!$A$1:$DW$117, Mujeres!$A$1:$DW$117)</f>
        <v>100025852.63629496</v>
      </c>
      <c r="AS6" s="46" cm="1">
        <f t="array" ref="AS6">AnualidadActivo(AS$2, $E6, $C6, $B6, $D6, Hombres!$A$1:$DW$117, Mujeres!$A$1:$DW$117)</f>
        <v>102557352.22652557</v>
      </c>
      <c r="AT6" s="46" cm="1">
        <f t="array" ref="AT6">AnualidadActivo(AT$2, $E6, $C6, $B6, $D6, Hombres!$A$1:$DW$117, Mujeres!$A$1:$DW$117)</f>
        <v>105119740.49289063</v>
      </c>
      <c r="AU6" s="46" cm="1">
        <f t="array" ref="AU6">AnualidadActivo(AU$2, $E6, $C6, $B6, $D6, Hombres!$A$1:$DW$117, Mujeres!$A$1:$DW$117)</f>
        <v>107706868.28561735</v>
      </c>
      <c r="AV6" s="46" cm="1">
        <f t="array" ref="AV6">AnualidadActivo(AV$2, $E6, $C6, $B6, $D6, Hombres!$A$1:$DW$117, Mujeres!$A$1:$DW$117)</f>
        <v>110308278.8861907</v>
      </c>
      <c r="AW6" s="46" cm="1">
        <f t="array" ref="AW6">AnualidadActivo(AW$2, $E6, $C6, $B6, $D6, Hombres!$A$1:$DW$117, Mujeres!$A$1:$DW$117)</f>
        <v>112908190.30663188</v>
      </c>
      <c r="AX6" s="46" cm="1">
        <f t="array" ref="AX6">AnualidadActivo(AX$2, $E6, $C6, $B6, $D6, Hombres!$A$1:$DW$117, Mujeres!$A$1:$DW$117)</f>
        <v>115482228.54994655</v>
      </c>
      <c r="AY6" s="46" cm="1">
        <f t="array" ref="AY6">AnualidadActivo(AY$2, $E6, $C6, $B6, $D6, Hombres!$A$1:$DW$117, Mujeres!$A$1:$DW$117)</f>
        <v>118004649.47349545</v>
      </c>
      <c r="AZ6" s="46" cm="1">
        <f t="array" ref="AZ6">AnualidadActivo(AZ$2, $E6, $C6, $B6, $D6, Hombres!$A$1:$DW$117, Mujeres!$A$1:$DW$117)</f>
        <v>120461922.12391838</v>
      </c>
      <c r="BA6" s="46" cm="1">
        <f t="array" ref="BA6">AnualidadActivo(BA$2, $E6, $C6, $B6, $D6, Hombres!$A$1:$DW$117, Mujeres!$A$1:$DW$117)</f>
        <v>122852814.45658112</v>
      </c>
      <c r="BB6" s="46" cm="1">
        <f t="array" ref="BB6">AnualidadActivo(BB$2, $E6, $C6, $B6, $D6, Hombres!$A$1:$DW$117, Mujeres!$A$1:$DW$117)</f>
        <v>125173682.25824691</v>
      </c>
      <c r="BC6" s="46" cm="1">
        <f t="array" ref="BC6">AnualidadActivo(BC$2, $E6, $C6, $B6, $D6, Hombres!$A$1:$DW$117, Mujeres!$A$1:$DW$117)</f>
        <v>127402413.31478633</v>
      </c>
      <c r="BD6" s="46" cm="1">
        <f t="array" ref="BD6">AnualidadActivo(BD$2, $E6, $C6, $B6, $D6, Hombres!$A$1:$DW$117, Mujeres!$A$1:$DW$117)</f>
        <v>129497322.15570784</v>
      </c>
      <c r="BE6" s="46" cm="1">
        <f t="array" ref="BE6">AnualidadActivo(BE$2, $E6, $C6, $B6, $D6, Hombres!$A$1:$DW$117, Mujeres!$A$1:$DW$117)</f>
        <v>131402329.16102153</v>
      </c>
      <c r="BF6" s="46" cm="1">
        <f t="array" ref="BF6">AnualidadActivo(BF$2, $E6, $C6, $B6, $D6, Hombres!$A$1:$DW$117, Mujeres!$A$1:$DW$117)</f>
        <v>133055860.59255497</v>
      </c>
      <c r="BG6" s="46" cm="1">
        <f t="array" ref="BG6">AnualidadActivo(BG$2, $E6, $C6, $B6, $D6, Hombres!$A$1:$DW$117, Mujeres!$A$1:$DW$117)</f>
        <v>134252849.34309849</v>
      </c>
      <c r="BH6" s="46" cm="1">
        <f t="array" ref="BH6">AnualidadActivo(BH$2, $E6, $C6, $B6, $D6, Hombres!$A$1:$DW$117, Mujeres!$A$1:$DW$117)</f>
        <v>135105280.9631072</v>
      </c>
      <c r="BI6" s="46" cm="1">
        <f t="array" ref="BI6">AnualidadActivo(BI$2, $E6, $C6, $B6, $D6, Hombres!$A$1:$DW$117, Mujeres!$A$1:$DW$117)</f>
        <v>135564547.45210657</v>
      </c>
      <c r="BJ6" s="46" cm="1">
        <f t="array" ref="BJ6">AnualidadActivo(BJ$2, $E6, $C6, $B6, $D6, Hombres!$A$1:$DW$117, Mujeres!$A$1:$DW$117)</f>
        <v>135577269.7781913</v>
      </c>
      <c r="BK6" s="46" cm="1">
        <f t="array" ref="BK6">AnualidadActivo(BK$2, $E6, $C6, $B6, $D6, Hombres!$A$1:$DW$117, Mujeres!$A$1:$DW$117)</f>
        <v>135084856.93052047</v>
      </c>
      <c r="BL6" s="46" cm="1">
        <f t="array" ref="BL6">AnualidadActivo(BL$2, $E6, $C6, $B6, $D6, Hombres!$A$1:$DW$117, Mujeres!$A$1:$DW$117)</f>
        <v>134022725.63118745</v>
      </c>
      <c r="BM6" s="46" cm="1">
        <f t="array" ref="BM6">AnualidadActivo(BM$2, $E6, $C6, $B6, $D6, Hombres!$A$1:$DW$117, Mujeres!$A$1:$DW$117)</f>
        <v>132327637.29067656</v>
      </c>
      <c r="BN6" s="46" cm="1">
        <f t="array" ref="BN6">AnualidadActivo(BN$2, $E6, $C6, $B6, $D6, Hombres!$A$1:$DW$117, Mujeres!$A$1:$DW$117)</f>
        <v>129943755.56652321</v>
      </c>
      <c r="BO6" s="46" cm="1">
        <f t="array" ref="BO6">AnualidadActivo(BO$2, $E6, $C6, $B6, $D6, Hombres!$A$1:$DW$117, Mujeres!$A$1:$DW$117)</f>
        <v>126820405.49723156</v>
      </c>
      <c r="BP6" s="46" cm="1">
        <f t="array" ref="BP6">AnualidadActivo(BP$2, $E6, $C6, $B6, $D6, Hombres!$A$1:$DW$117, Mujeres!$A$1:$DW$117)</f>
        <v>122912485.55681698</v>
      </c>
      <c r="BQ6" s="46" cm="1">
        <f t="array" ref="BQ6">AnualidadActivo(BQ$2, $E6, $C6, $B6, $D6, Hombres!$A$1:$DW$117, Mujeres!$A$1:$DW$117)</f>
        <v>118182488.62362878</v>
      </c>
      <c r="BR6" s="46" cm="1">
        <f t="array" ref="BR6">AnualidadActivo(BR$2, $E6, $C6, $B6, $D6, Hombres!$A$1:$DW$117, Mujeres!$A$1:$DW$117)</f>
        <v>112613703.75953591</v>
      </c>
      <c r="BS6" s="46" cm="1">
        <f t="array" ref="BS6">AnualidadActivo(BS$2, $E6, $C6, $B6, $D6, Hombres!$A$1:$DW$117, Mujeres!$A$1:$DW$117)</f>
        <v>106216206.63719082</v>
      </c>
      <c r="BT6" s="46" cm="1">
        <f t="array" ref="BT6">AnualidadActivo(BT$2, $E6, $C6, $B6, $D6, Hombres!$A$1:$DW$117, Mujeres!$A$1:$DW$117)</f>
        <v>99023987.575004637</v>
      </c>
      <c r="BU6" s="46" cm="1">
        <f t="array" ref="BU6">AnualidadActivo(BU$2, $E6, $C6, $B6, $D6, Hombres!$A$1:$DW$117, Mujeres!$A$1:$DW$117)</f>
        <v>91098531.036072135</v>
      </c>
      <c r="BV6" s="46" cm="1">
        <f t="array" ref="BV6">AnualidadActivo(BV$2, $E6, $C6, $B6, $D6, Hombres!$A$1:$DW$117, Mujeres!$A$1:$DW$117)</f>
        <v>82539364.817538217</v>
      </c>
      <c r="BW6" s="46" cm="1">
        <f t="array" ref="BW6">AnualidadActivo(BW$2, $E6, $C6, $B6, $D6, Hombres!$A$1:$DW$117, Mujeres!$A$1:$DW$117)</f>
        <v>73494400.52992636</v>
      </c>
      <c r="BX6" s="46" cm="1">
        <f t="array" ref="BX6">AnualidadActivo(BX$2, $E6, $C6, $B6, $D6, Hombres!$A$1:$DW$117, Mujeres!$A$1:$DW$117)</f>
        <v>64156030.683146276</v>
      </c>
      <c r="BY6" s="46" cm="1">
        <f t="array" ref="BY6">AnualidadActivo(BY$2, $E6, $C6, $B6, $D6, Hombres!$A$1:$DW$117, Mujeres!$A$1:$DW$117)</f>
        <v>54748457.681949556</v>
      </c>
      <c r="BZ6" s="46" cm="1">
        <f t="array" ref="BZ6">AnualidadActivo(BZ$2, $E6, $C6, $B6, $D6, Hombres!$A$1:$DW$117, Mujeres!$A$1:$DW$117)</f>
        <v>45518489.932994418</v>
      </c>
      <c r="CA6" s="46" cm="1">
        <f t="array" ref="CA6">AnualidadActivo(CA$2, $E6, $C6, $B6, $D6, Hombres!$A$1:$DW$117, Mujeres!$A$1:$DW$117)</f>
        <v>36726260.042942315</v>
      </c>
      <c r="CB6" s="46" cm="1">
        <f t="array" ref="CB6">AnualidadActivo(CB$2, $E6, $C6, $B6, $D6, Hombres!$A$1:$DW$117, Mujeres!$A$1:$DW$117)</f>
        <v>28628489.793995991</v>
      </c>
      <c r="CC6" s="46" cm="1">
        <f t="array" ref="CC6">AnualidadActivo(CC$2, $E6, $C6, $B6, $D6, Hombres!$A$1:$DW$117, Mujeres!$A$1:$DW$117)</f>
        <v>21449521.946932338</v>
      </c>
      <c r="CD6" s="46" cm="1">
        <f t="array" ref="CD6">AnualidadActivo(CD$2, $E6, $C6, $B6, $D6, Hombres!$A$1:$DW$117, Mujeres!$A$1:$DW$117)</f>
        <v>15352497.2639738</v>
      </c>
      <c r="CE6" s="46" cm="1">
        <f t="array" ref="CE6">AnualidadActivo(CE$2, $E6, $C6, $B6, $D6, Hombres!$A$1:$DW$117, Mujeres!$A$1:$DW$117)</f>
        <v>10420884.145385096</v>
      </c>
      <c r="CF6" s="46" cm="1">
        <f t="array" ref="CF6">AnualidadActivo(CF$2, $E6, $C6, $B6, $D6, Hombres!$A$1:$DW$117, Mujeres!$A$1:$DW$117)</f>
        <v>6649891.7945371214</v>
      </c>
      <c r="CG6" s="46" cm="1">
        <f t="array" ref="CG6">AnualidadActivo(CG$2, $E6, $C6, $B6, $D6, Hombres!$A$1:$DW$117, Mujeres!$A$1:$DW$117)</f>
        <v>3948435.509293396</v>
      </c>
      <c r="CH6" s="46" cm="1">
        <f t="array" ref="CH6">AnualidadActivo(CH$2, $E6, $C6, $B6, $D6, Hombres!$A$1:$DW$117, Mujeres!$A$1:$DW$117)</f>
        <v>2154269.9200812094</v>
      </c>
      <c r="CI6" s="46" cm="1">
        <f t="array" ref="CI6">AnualidadActivo(CI$2, $E6, $C6, $B6, $D6, Hombres!$A$1:$DW$117, Mujeres!$A$1:$DW$117)</f>
        <v>1063299.2584210294</v>
      </c>
      <c r="CJ6" s="46" cm="1">
        <f t="array" ref="CJ6">AnualidadActivo(CJ$2, $E6, $C6, $B6, $D6, Hombres!$A$1:$DW$117, Mujeres!$A$1:$DW$117)</f>
        <v>465409.74741353042</v>
      </c>
      <c r="CK6" s="46" cm="1">
        <f t="array" ref="CK6">AnualidadActivo(CK$2, $E6, $C6, $B6, $D6, Hombres!$A$1:$DW$117, Mujeres!$A$1:$DW$117)</f>
        <v>0</v>
      </c>
      <c r="CL6" s="46" cm="1">
        <f t="array" ref="CL6">AnualidadActivo(CL$2, $E6, $C6, $B6, $D6, Hombres!$A$1:$DW$117, Mujeres!$A$1:$DW$117)</f>
        <v>0</v>
      </c>
      <c r="CM6" s="46" cm="1">
        <f t="array" ref="CM6">AnualidadActivo(CM$2, $E6, $C6, $B6, $D6, Hombres!$A$1:$DW$117, Mujeres!$A$1:$DW$117)</f>
        <v>0</v>
      </c>
      <c r="CN6" s="46" cm="1">
        <f t="array" ref="CN6">AnualidadActivo(CN$2, $E6, $C6, $B6, $D6, Hombres!$A$1:$DW$117, Mujeres!$A$1:$DW$117)</f>
        <v>0</v>
      </c>
      <c r="CO6" s="46" cm="1">
        <f t="array" ref="CO6">AnualidadActivo(CO$2, $E6, $C6, $B6, $D6, Hombres!$A$1:$DW$117, Mujeres!$A$1:$DW$117)</f>
        <v>0</v>
      </c>
      <c r="CP6" s="46" cm="1">
        <f t="array" ref="CP6">AnualidadActivo(CP$2, $E6, $C6, $B6, $D6, Hombres!$A$1:$DW$117, Mujeres!$A$1:$DW$117)</f>
        <v>0</v>
      </c>
      <c r="CQ6" s="46" cm="1">
        <f t="array" ref="CQ6">AnualidadActivo(CQ$2, $E6, $C6, $B6, $D6, Hombres!$A$1:$DW$117, Mujeres!$A$1:$DW$117)</f>
        <v>0</v>
      </c>
      <c r="CR6" s="46" cm="1">
        <f t="array" ref="CR6">AnualidadActivo(CR$2, $E6, $C6, $B6, $D6, Hombres!$A$1:$DW$117, Mujeres!$A$1:$DW$117)</f>
        <v>0</v>
      </c>
      <c r="CS6" s="46" cm="1">
        <f t="array" ref="CS6">AnualidadActivo(CS$2, $E6, $C6, $B6, $D6, Hombres!$A$1:$DW$117, Mujeres!$A$1:$DW$117)</f>
        <v>0</v>
      </c>
      <c r="CT6" s="46" cm="1">
        <f t="array" ref="CT6">AnualidadActivo(CT$2, $E6, $C6, $B6, $D6, Hombres!$A$1:$DW$117, Mujeres!$A$1:$DW$117)</f>
        <v>0</v>
      </c>
      <c r="CU6" s="46" cm="1">
        <f t="array" ref="CU6">AnualidadActivo(CU$2, $E6, $C6, $B6, $D6, Hombres!$A$1:$DW$117, Mujeres!$A$1:$DW$117)</f>
        <v>0</v>
      </c>
      <c r="CV6" s="46" cm="1">
        <f t="array" ref="CV6">AnualidadActivo(CV$2, $E6, $C6, $B6, $D6, Hombres!$A$1:$DW$117, Mujeres!$A$1:$DW$117)</f>
        <v>0</v>
      </c>
      <c r="CW6" s="46" cm="1">
        <f t="array" ref="CW6">AnualidadActivo(CW$2, $E6, $C6, $B6, $D6, Hombres!$A$1:$DW$117, Mujeres!$A$1:$DW$117)</f>
        <v>0</v>
      </c>
      <c r="CX6" s="46" cm="1">
        <f t="array" ref="CX6">AnualidadActivo(CX$2, $E6, $C6, $B6, $D6, Hombres!$A$1:$DW$117, Mujeres!$A$1:$DW$117)</f>
        <v>0</v>
      </c>
      <c r="CY6" s="46" cm="1">
        <f t="array" ref="CY6">AnualidadActivo(CY$2, $E6, $C6, $B6, $D6, Hombres!$A$1:$DW$117, Mujeres!$A$1:$DW$117)</f>
        <v>0</v>
      </c>
      <c r="CZ6" s="46" cm="1">
        <f t="array" ref="CZ6">AnualidadActivo(CZ$2, $E6, $C6, $B6, $D6, Hombres!$A$1:$DW$117, Mujeres!$A$1:$DW$117)</f>
        <v>0</v>
      </c>
      <c r="DA6" s="46" cm="1">
        <f t="array" ref="DA6">AnualidadActivo(DA$2, $E6, $C6, $B6, $D6, Hombres!$A$1:$DW$117, Mujeres!$A$1:$DW$117)</f>
        <v>0</v>
      </c>
      <c r="DD6" s="21"/>
      <c r="DE6" s="46" cm="1">
        <f t="array" ref="DE6">beneficio_muerte_individual_activo(DE$2,$F6,$D6, Hombres!$A$1:$DW$117, Mujeres!$A$1:$DW$117)</f>
        <v>0</v>
      </c>
      <c r="DF6" s="46" cm="1">
        <f t="array" ref="DF6">beneficio_muerte_individual_activo(DF$2,$F6,$D6, Hombres!$A$1:$DW$117, Mujeres!$A$1:$DW$117)</f>
        <v>3423.5</v>
      </c>
      <c r="DG6" s="46" cm="1">
        <f t="array" ref="DG6">beneficio_muerte_individual_activo(DG$2,$F6,$D6, Hombres!$A$1:$DW$117, Mujeres!$A$1:$DW$117)</f>
        <v>3581.5460352</v>
      </c>
      <c r="DH6" s="46" cm="1">
        <f t="array" ref="DH6">beneficio_muerte_individual_activo(DH$2,$F6,$D6, Hombres!$A$1:$DW$117, Mujeres!$A$1:$DW$117)</f>
        <v>3769.2118907480276</v>
      </c>
      <c r="DI6" s="46" cm="1">
        <f t="array" ref="DI6">beneficio_muerte_individual_activo(DI$2,$F6,$D6, Hombres!$A$1:$DW$117, Mujeres!$A$1:$DW$117)</f>
        <v>3973.4193809877752</v>
      </c>
      <c r="DJ6" s="46" cm="1">
        <f t="array" ref="DJ6">beneficio_muerte_individual_activo(DJ$2,$F6,$D6, Hombres!$A$1:$DW$117, Mujeres!$A$1:$DW$117)</f>
        <v>4206.5559098884078</v>
      </c>
      <c r="DK6" s="46" cm="1">
        <f t="array" ref="DK6">beneficio_muerte_individual_activo(DK$2,$F6,$D6, Hombres!$A$1:$DW$117, Mujeres!$A$1:$DW$117)</f>
        <v>4505.8540006320609</v>
      </c>
      <c r="DL6" s="46" cm="1">
        <f t="array" ref="DL6">beneficio_muerte_individual_activo(DL$2,$F6,$D6, Hombres!$A$1:$DW$117, Mujeres!$A$1:$DW$117)</f>
        <v>4858.5959168495983</v>
      </c>
      <c r="DM6" s="46" cm="1">
        <f t="array" ref="DM6">beneficio_muerte_individual_activo(DM$2,$F6,$D6, Hombres!$A$1:$DW$117, Mujeres!$A$1:$DW$117)</f>
        <v>5245.1237892933077</v>
      </c>
      <c r="DN6" s="46" cm="1">
        <f t="array" ref="DN6">beneficio_muerte_individual_activo(DN$2,$F6,$D6, Hombres!$A$1:$DW$117, Mujeres!$A$1:$DW$117)</f>
        <v>5612.5695417956413</v>
      </c>
      <c r="DO6" s="46" cm="1">
        <f t="array" ref="DO6">beneficio_muerte_individual_activo(DO$2,$F6,$D6, Hombres!$A$1:$DW$117, Mujeres!$A$1:$DW$117)</f>
        <v>5967.8708191121304</v>
      </c>
      <c r="DP6" s="46" cm="1">
        <f t="array" ref="DP6">beneficio_muerte_individual_activo(DP$2,$F6,$D6, Hombres!$A$1:$DW$117, Mujeres!$A$1:$DW$117)</f>
        <v>6347.6657048038187</v>
      </c>
      <c r="DQ6" s="46" cm="1">
        <f t="array" ref="DQ6">beneficio_muerte_individual_activo(DQ$2,$F6,$D6, Hombres!$A$1:$DW$117, Mujeres!$A$1:$DW$117)</f>
        <v>6775.9921235437369</v>
      </c>
      <c r="DR6" s="46" cm="1">
        <f t="array" ref="DR6">beneficio_muerte_individual_activo(DR$2,$F6,$D6, Hombres!$A$1:$DW$117, Mujeres!$A$1:$DW$117)</f>
        <v>7247.0501171519991</v>
      </c>
      <c r="DS6" s="46" cm="1">
        <f t="array" ref="DS6">beneficio_muerte_individual_activo(DS$2,$F6,$D6, Hombres!$A$1:$DW$117, Mujeres!$A$1:$DW$117)</f>
        <v>7724.9363375874245</v>
      </c>
      <c r="DT6" s="46" cm="1">
        <f t="array" ref="DT6">beneficio_muerte_individual_activo(DT$2,$F6,$D6, Hombres!$A$1:$DW$117, Mujeres!$A$1:$DW$117)</f>
        <v>8221.284592941156</v>
      </c>
      <c r="DU6" s="46" cm="1">
        <f t="array" ref="DU6">beneficio_muerte_individual_activo(DU$2,$F6,$D6, Hombres!$A$1:$DW$117, Mujeres!$A$1:$DW$117)</f>
        <v>8821.3993805560804</v>
      </c>
      <c r="DV6" s="46" cm="1">
        <f t="array" ref="DV6">beneficio_muerte_individual_activo(DV$2,$F6,$D6, Hombres!$A$1:$DW$117, Mujeres!$A$1:$DW$117)</f>
        <v>9523.8698599653908</v>
      </c>
      <c r="DW6" s="46" cm="1">
        <f t="array" ref="DW6">beneficio_muerte_individual_activo(DW$2,$F6,$D6, Hombres!$A$1:$DW$117, Mujeres!$A$1:$DW$117)</f>
        <v>10280.116058193124</v>
      </c>
      <c r="DX6" s="46" cm="1">
        <f t="array" ref="DX6">beneficio_muerte_individual_activo(DX$2,$F6,$D6, Hombres!$A$1:$DW$117, Mujeres!$A$1:$DW$117)</f>
        <v>10979.811634899399</v>
      </c>
      <c r="DY6" s="46" cm="1">
        <f t="array" ref="DY6">beneficio_muerte_individual_activo(DY$2,$F6,$D6, Hombres!$A$1:$DW$117, Mujeres!$A$1:$DW$117)</f>
        <v>11641.135633797361</v>
      </c>
      <c r="DZ6" s="46" cm="1">
        <f t="array" ref="DZ6">beneficio_muerte_individual_activo(DZ$2,$F6,$D6, Hombres!$A$1:$DW$117, Mujeres!$A$1:$DW$117)</f>
        <v>12386.28593178912</v>
      </c>
      <c r="EA6" s="46" cm="1">
        <f t="array" ref="EA6">beneficio_muerte_individual_activo(EA$2,$F6,$D6, Hombres!$A$1:$DW$117, Mujeres!$A$1:$DW$117)</f>
        <v>13340.796761654512</v>
      </c>
      <c r="EB6" s="46" cm="1">
        <f t="array" ref="EB6">beneficio_muerte_individual_activo(EB$2,$F6,$D6, Hombres!$A$1:$DW$117, Mujeres!$A$1:$DW$117)</f>
        <v>14539.705078502422</v>
      </c>
      <c r="EC6" s="46" cm="1">
        <f t="array" ref="EC6">beneficio_muerte_individual_activo(EC$2,$F6,$D6, Hombres!$A$1:$DW$117, Mujeres!$A$1:$DW$117)</f>
        <v>15928.702118980005</v>
      </c>
      <c r="ED6" s="46" cm="1">
        <f t="array" ref="ED6">beneficio_muerte_individual_activo(ED$2,$F6,$D6, Hombres!$A$1:$DW$117, Mujeres!$A$1:$DW$117)</f>
        <v>10475.105279167101</v>
      </c>
      <c r="EE6" s="46" cm="1">
        <f t="array" ref="EE6">beneficio_muerte_individual_activo(EE$2,$F6,$D6, Hombres!$A$1:$DW$117, Mujeres!$A$1:$DW$117)</f>
        <v>11435.128751285738</v>
      </c>
      <c r="EF6" s="46" cm="1">
        <f t="array" ref="EF6">beneficio_muerte_individual_activo(EF$2,$F6,$D6, Hombres!$A$1:$DW$117, Mujeres!$A$1:$DW$117)</f>
        <v>12353.079707630621</v>
      </c>
      <c r="EG6" s="46" cm="1">
        <f t="array" ref="EG6">beneficio_muerte_individual_activo(EG$2,$F6,$D6, Hombres!$A$1:$DW$117, Mujeres!$A$1:$DW$117)</f>
        <v>13216.571709334261</v>
      </c>
      <c r="EH6" s="46" cm="1">
        <f t="array" ref="EH6">beneficio_muerte_individual_activo(EH$2,$F6,$D6, Hombres!$A$1:$DW$117, Mujeres!$A$1:$DW$117)</f>
        <v>14084.879704774887</v>
      </c>
      <c r="EI6" s="46" cm="1">
        <f t="array" ref="EI6">beneficio_muerte_individual_activo(EI$2,$F6,$D6, Hombres!$A$1:$DW$117, Mujeres!$A$1:$DW$117)</f>
        <v>15065.093255088417</v>
      </c>
      <c r="EJ6" s="46" cm="1">
        <f t="array" ref="EJ6">beneficio_muerte_individual_activo(EJ$2,$F6,$D6, Hombres!$A$1:$DW$117, Mujeres!$A$1:$DW$117)</f>
        <v>16239.715796521728</v>
      </c>
      <c r="EK6" s="46" cm="1">
        <f t="array" ref="EK6">beneficio_muerte_individual_activo(EK$2,$F6,$D6, Hombres!$A$1:$DW$117, Mujeres!$A$1:$DW$117)</f>
        <v>17729.103245698785</v>
      </c>
      <c r="EL6" s="46" cm="1">
        <f t="array" ref="EL6">beneficio_muerte_individual_activo(EL$2,$F6,$D6, Hombres!$A$1:$DW$117, Mujeres!$A$1:$DW$117)</f>
        <v>19730.565456465149</v>
      </c>
      <c r="EM6" s="46" cm="1">
        <f t="array" ref="EM6">beneficio_muerte_individual_activo(EM$2,$F6,$D6, Hombres!$A$1:$DW$117, Mujeres!$A$1:$DW$117)</f>
        <v>22206.639882400108</v>
      </c>
      <c r="EN6" s="46" cm="1">
        <f t="array" ref="EN6">beneficio_muerte_individual_activo(EN$2,$F6,$D6, Hombres!$A$1:$DW$117, Mujeres!$A$1:$DW$117)</f>
        <v>24775.52279715407</v>
      </c>
      <c r="EO6" s="46" cm="1">
        <f t="array" ref="EO6">beneficio_muerte_individual_activo(EO$2,$F6,$D6, Hombres!$A$1:$DW$117, Mujeres!$A$1:$DW$117)</f>
        <v>27125.167309935903</v>
      </c>
      <c r="EP6" s="46" cm="1">
        <f t="array" ref="EP6">beneficio_muerte_individual_activo(EP$2,$F6,$D6, Hombres!$A$1:$DW$117, Mujeres!$A$1:$DW$117)</f>
        <v>29343.77283175222</v>
      </c>
      <c r="EQ6" s="46" cm="1">
        <f t="array" ref="EQ6">beneficio_muerte_individual_activo(EQ$2,$F6,$D6, Hombres!$A$1:$DW$117, Mujeres!$A$1:$DW$117)</f>
        <v>31865.30764433679</v>
      </c>
      <c r="ER6" s="46" cm="1">
        <f t="array" ref="ER6">beneficio_muerte_individual_activo(ER$2,$F6,$D6, Hombres!$A$1:$DW$117, Mujeres!$A$1:$DW$117)</f>
        <v>35027.735886726587</v>
      </c>
      <c r="ES6" s="46" cm="1">
        <f t="array" ref="ES6">beneficio_muerte_individual_activo(ES$2,$F6,$D6, Hombres!$A$1:$DW$117, Mujeres!$A$1:$DW$117)</f>
        <v>38965.619140742849</v>
      </c>
      <c r="ET6" s="46" cm="1">
        <f t="array" ref="ET6">beneficio_muerte_individual_activo(ET$2,$F6,$D6, Hombres!$A$1:$DW$117, Mujeres!$A$1:$DW$117)</f>
        <v>43650.30551602105</v>
      </c>
      <c r="EU6" s="46" cm="1">
        <f t="array" ref="EU6">beneficio_muerte_individual_activo(EU$2,$F6,$D6, Hombres!$A$1:$DW$117, Mujeres!$A$1:$DW$117)</f>
        <v>51628.979249929536</v>
      </c>
      <c r="EV6" s="46" cm="1">
        <f t="array" ref="EV6">beneficio_muerte_individual_activo(EV$2,$F6,$D6, Hombres!$A$1:$DW$117, Mujeres!$A$1:$DW$117)</f>
        <v>56924.252002145266</v>
      </c>
      <c r="EW6" s="46" cm="1">
        <f t="array" ref="EW6">beneficio_muerte_individual_activo(EW$2,$F6,$D6, Hombres!$A$1:$DW$117, Mujeres!$A$1:$DW$117)</f>
        <v>62569.348635469723</v>
      </c>
      <c r="EX6" s="46" cm="1">
        <f t="array" ref="EX6">beneficio_muerte_individual_activo(EX$2,$F6,$D6, Hombres!$A$1:$DW$117, Mujeres!$A$1:$DW$117)</f>
        <v>68492.94309548098</v>
      </c>
      <c r="EY6" s="46" cm="1">
        <f t="array" ref="EY6">beneficio_muerte_individual_activo(EY$2,$F6,$D6, Hombres!$A$1:$DW$117, Mujeres!$A$1:$DW$117)</f>
        <v>74682.128977416578</v>
      </c>
      <c r="EZ6" s="46" cm="1">
        <f t="array" ref="EZ6">beneficio_muerte_individual_activo(EZ$2,$F6,$D6, Hombres!$A$1:$DW$117, Mujeres!$A$1:$DW$117)</f>
        <v>81209.070138676281</v>
      </c>
      <c r="FA6" s="46" cm="1">
        <f t="array" ref="FA6">beneficio_muerte_individual_activo(FA$2,$F6,$D6, Hombres!$A$1:$DW$117, Mujeres!$A$1:$DW$117)</f>
        <v>88062.265521621128</v>
      </c>
      <c r="FB6" s="46" cm="1">
        <f t="array" ref="FB6">beneficio_muerte_individual_activo(FB$2,$F6,$D6, Hombres!$A$1:$DW$117, Mujeres!$A$1:$DW$117)</f>
        <v>95036.230801499376</v>
      </c>
      <c r="FC6" s="46" cm="1">
        <f t="array" ref="FC6">beneficio_muerte_individual_activo(FC$2,$F6,$D6, Hombres!$A$1:$DW$117, Mujeres!$A$1:$DW$117)</f>
        <v>101899.10584997015</v>
      </c>
      <c r="FD6" s="46" cm="1">
        <f t="array" ref="FD6">beneficio_muerte_individual_activo(FD$2,$F6,$D6, Hombres!$A$1:$DW$117, Mujeres!$A$1:$DW$117)</f>
        <v>108508.92967453145</v>
      </c>
      <c r="FE6" s="46" cm="1">
        <f t="array" ref="FE6">beneficio_muerte_individual_activo(FE$2,$F6,$D6, Hombres!$A$1:$DW$117, Mujeres!$A$1:$DW$117)</f>
        <v>114804.91080176784</v>
      </c>
      <c r="FF6" s="46" cm="1">
        <f t="array" ref="FF6">beneficio_muerte_individual_activo(FF$2,$F6,$D6, Hombres!$A$1:$DW$117, Mujeres!$A$1:$DW$117)</f>
        <v>120601.96561937335</v>
      </c>
      <c r="FG6" s="46" cm="1">
        <f t="array" ref="FG6">beneficio_muerte_individual_activo(FG$2,$F6,$D6, Hombres!$A$1:$DW$117, Mujeres!$A$1:$DW$117)</f>
        <v>125543.96678152682</v>
      </c>
      <c r="FH6" s="46" cm="1">
        <f t="array" ref="FH6">beneficio_muerte_individual_activo(FH$2,$F6,$D6, Hombres!$A$1:$DW$117, Mujeres!$A$1:$DW$117)</f>
        <v>129284.66924462316</v>
      </c>
      <c r="FI6" s="46" cm="1">
        <f t="array" ref="FI6">beneficio_muerte_individual_activo(FI$2,$F6,$D6, Hombres!$A$1:$DW$117, Mujeres!$A$1:$DW$117)</f>
        <v>131575.77527417068</v>
      </c>
      <c r="FJ6" s="46" cm="1">
        <f t="array" ref="FJ6">beneficio_muerte_individual_activo(FJ$2,$F6,$D6, Hombres!$A$1:$DW$117, Mujeres!$A$1:$DW$117)</f>
        <v>132179.62028413243</v>
      </c>
      <c r="FK6" s="46" cm="1">
        <f t="array" ref="FK6">beneficio_muerte_individual_activo(FK$2,$F6,$D6, Hombres!$A$1:$DW$117, Mujeres!$A$1:$DW$117)</f>
        <v>130804.94077979474</v>
      </c>
      <c r="FL6" s="46" cm="1">
        <f t="array" ref="FL6">beneficio_muerte_individual_activo(FL$2,$F6,$D6, Hombres!$A$1:$DW$117, Mujeres!$A$1:$DW$117)</f>
        <v>127141.98258670881</v>
      </c>
      <c r="FM6" s="46" cm="1">
        <f t="array" ref="FM6">beneficio_muerte_individual_activo(FM$2,$F6,$D6, Hombres!$A$1:$DW$117, Mujeres!$A$1:$DW$117)</f>
        <v>121035.64840442502</v>
      </c>
      <c r="FN6" s="46" cm="1">
        <f t="array" ref="FN6">beneficio_muerte_individual_activo(FN$2,$F6,$D6, Hombres!$A$1:$DW$117, Mujeres!$A$1:$DW$117)</f>
        <v>112554.71278442728</v>
      </c>
      <c r="FO6" s="46" cm="1">
        <f t="array" ref="FO6">beneficio_muerte_individual_activo(FO$2,$F6,$D6, Hombres!$A$1:$DW$117, Mujeres!$A$1:$DW$117)</f>
        <v>101926.03915712809</v>
      </c>
      <c r="FP6" s="46" cm="1">
        <f t="array" ref="FP6">beneficio_muerte_individual_activo(FP$2,$F6,$D6, Hombres!$A$1:$DW$117, Mujeres!$A$1:$DW$117)</f>
        <v>89512.090989452234</v>
      </c>
      <c r="FQ6" s="106" cm="1">
        <f t="array" ref="FQ6">beneficio_muerte_individual_activo(FQ$2,$F6,$D6, Hombres!$A$1:$DW$117, Mujeres!$A$1:$DW$117)</f>
        <v>75844.312250806368</v>
      </c>
      <c r="FR6" s="46" cm="1">
        <f t="array" ref="FR6">beneficio_muerte_individual_activo(FR$2,$F6,$D6, Hombres!$A$1:$DW$117, Mujeres!$A$1:$DW$117)</f>
        <v>61659.205412254414</v>
      </c>
      <c r="FS6" s="46" cm="1">
        <f t="array" ref="FS6">beneficio_muerte_individual_activo(FS$2,$F6,$D6, Hombres!$A$1:$DW$117, Mujeres!$A$1:$DW$117)</f>
        <v>47805.871699733761</v>
      </c>
      <c r="FT6" s="46" cm="1">
        <f t="array" ref="FT6">beneficio_muerte_individual_activo(FT$2,$F6,$D6, Hombres!$A$1:$DW$117, Mujeres!$A$1:$DW$117)</f>
        <v>35092.449741004515</v>
      </c>
      <c r="FU6" s="46" cm="1">
        <f t="array" ref="FU6">beneficio_muerte_individual_activo(FU$2,$F6,$D6, Hombres!$A$1:$DW$117, Mujeres!$A$1:$DW$117)</f>
        <v>24170.762894624706</v>
      </c>
      <c r="FV6" s="46" cm="1">
        <f t="array" ref="FV6">beneficio_muerte_individual_activo(FV$2,$F6,$D6, Hombres!$A$1:$DW$117, Mujeres!$A$1:$DW$117)</f>
        <v>15452.108068457273</v>
      </c>
      <c r="FW6" s="46" cm="1">
        <f t="array" ref="FW6">beneficio_muerte_individual_activo(FW$2,$F6,$D6, Hombres!$A$1:$DW$117, Mujeres!$A$1:$DW$117)</f>
        <v>9051.601730838096</v>
      </c>
      <c r="FX6" s="46" cm="1">
        <f t="array" ref="FX6">beneficio_muerte_individual_activo(FX$2,$F6,$D6, Hombres!$A$1:$DW$117, Mujeres!$A$1:$DW$117)</f>
        <v>4782.9518314980533</v>
      </c>
      <c r="FY6" s="46" cm="1">
        <f t="array" ref="FY6">beneficio_muerte_individual_activo(FY$2,$F6,$D6, Hombres!$A$1:$DW$117, Mujeres!$A$1:$DW$117)</f>
        <v>2234.5978839217455</v>
      </c>
      <c r="FZ6" s="46" cm="1">
        <f t="array" ref="FZ6">beneficio_muerte_individual_activo(FZ$2,$F6,$D6, Hombres!$A$1:$DW$117, Mujeres!$A$1:$DW$117)</f>
        <v>899.03948671105013</v>
      </c>
      <c r="GA6" s="46" cm="1">
        <f t="array" ref="GA6">beneficio_muerte_individual_activo(GA$2,$F6,$D6, Hombres!$A$1:$DW$117, Mujeres!$A$1:$DW$117)</f>
        <v>300.45142145002063</v>
      </c>
      <c r="GB6" s="46" cm="1">
        <f t="array" ref="GB6">beneficio_muerte_individual_activo(GB$2,$F6,$D6, Hombres!$A$1:$DW$117, Mujeres!$A$1:$DW$117)</f>
        <v>79.110107821116429</v>
      </c>
      <c r="GC6" s="46" cm="1">
        <f t="array" ref="GC6">beneficio_muerte_individual_activo(GC$2,$F6,$D6, Hombres!$A$1:$DW$117, Mujeres!$A$1:$DW$117)</f>
        <v>15.044485669408996</v>
      </c>
      <c r="GD6" s="46" cm="1">
        <f t="array" ref="GD6">beneficio_muerte_individual_activo(GD$2,$F6,$D6, Hombres!$A$1:$DW$117, Mujeres!$A$1:$DW$117)</f>
        <v>0</v>
      </c>
      <c r="GE6" s="46" cm="1">
        <f t="array" ref="GE6">beneficio_muerte_individual_activo(GE$2,$F6,$D6, Hombres!$A$1:$DW$117, Mujeres!$A$1:$DW$117)</f>
        <v>0</v>
      </c>
      <c r="GF6" s="46" cm="1">
        <f t="array" ref="GF6">beneficio_muerte_individual_activo(GF$2,$F6,$D6, Hombres!$A$1:$DW$117, Mujeres!$A$1:$DW$117)</f>
        <v>0</v>
      </c>
      <c r="GG6" s="46" cm="1">
        <f t="array" ref="GG6">beneficio_muerte_individual_activo(GG$2,$F6,$D6, Hombres!$A$1:$DW$117, Mujeres!$A$1:$DW$117)</f>
        <v>0</v>
      </c>
      <c r="GH6" s="46" cm="1">
        <f t="array" ref="GH6">beneficio_muerte_individual_activo(GH$2,$F6,$D6, Hombres!$A$1:$DW$117, Mujeres!$A$1:$DW$117)</f>
        <v>0</v>
      </c>
      <c r="GI6" s="46" cm="1">
        <f t="array" ref="GI6">beneficio_muerte_individual_activo(GI$2,$F6,$D6, Hombres!$A$1:$DW$117, Mujeres!$A$1:$DW$117)</f>
        <v>0</v>
      </c>
      <c r="GJ6" s="46" cm="1">
        <f t="array" ref="GJ6">beneficio_muerte_individual_activo(GJ$2,$F6,$D6, Hombres!$A$1:$DW$117, Mujeres!$A$1:$DW$117)</f>
        <v>0</v>
      </c>
      <c r="GK6" s="46" cm="1">
        <f t="array" ref="GK6">beneficio_muerte_individual_activo(GK$2,$F6,$D6, Hombres!$A$1:$DW$117, Mujeres!$A$1:$DW$117)</f>
        <v>0</v>
      </c>
      <c r="GL6" s="46" cm="1">
        <f t="array" ref="GL6">beneficio_muerte_individual_activo(GL$2,$F6,$D6, Hombres!$A$1:$DW$117, Mujeres!$A$1:$DW$117)</f>
        <v>0</v>
      </c>
      <c r="GM6" s="46" cm="1">
        <f t="array" ref="GM6">beneficio_muerte_individual_activo(GM$2,$F6,$D6, Hombres!$A$1:$DW$117, Mujeres!$A$1:$DW$117)</f>
        <v>0</v>
      </c>
      <c r="GN6" s="46" cm="1">
        <f t="array" ref="GN6">beneficio_muerte_individual_activo(GN$2,$F6,$D6, Hombres!$A$1:$DW$117, Mujeres!$A$1:$DW$117)</f>
        <v>0</v>
      </c>
      <c r="GO6" s="46" cm="1">
        <f t="array" ref="GO6">beneficio_muerte_individual_activo(GO$2,$F6,$D6, Hombres!$A$1:$DW$117, Mujeres!$A$1:$DW$117)</f>
        <v>0</v>
      </c>
      <c r="GP6" s="46" cm="1">
        <f t="array" ref="GP6">beneficio_muerte_individual_activo(GP$2,$F6,$D6, Hombres!$A$1:$DW$117, Mujeres!$A$1:$DW$117)</f>
        <v>0</v>
      </c>
      <c r="GQ6" s="46" cm="1">
        <f t="array" ref="GQ6">beneficio_muerte_individual_activo(GQ$2,$F6,$D6, Hombres!$A$1:$DW$117, Mujeres!$A$1:$DW$117)</f>
        <v>0</v>
      </c>
      <c r="GR6" s="46" cm="1">
        <f t="array" ref="GR6">beneficio_muerte_individual_activo(GR$2,$F6,$D6, Hombres!$A$1:$DW$117, Mujeres!$A$1:$DW$117)</f>
        <v>0</v>
      </c>
      <c r="GS6" s="46" cm="1">
        <f t="array" ref="GS6">beneficio_muerte_individual_activo(GS$2,$F6,$D6, Hombres!$A$1:$DW$117, Mujeres!$A$1:$DW$117)</f>
        <v>0</v>
      </c>
      <c r="GT6" s="46" cm="1">
        <f t="array" ref="GT6">beneficio_muerte_individual_activo(GT$2,$F6,$D6, Hombres!$A$1:$DW$117, Mujeres!$A$1:$DW$117)</f>
        <v>0</v>
      </c>
      <c r="GU6" s="46" cm="1">
        <f t="array" ref="GU6">beneficio_muerte_individual_activo(GU$2,$F6,$D6, Hombres!$A$1:$DW$117, Mujeres!$A$1:$DW$117)</f>
        <v>0</v>
      </c>
      <c r="GV6" s="46" cm="1">
        <f t="array" ref="GV6">beneficio_muerte_individual_activo(GV$2,$F6,$D6, Hombres!$A$1:$DW$117, Mujeres!$A$1:$DW$117)</f>
        <v>0</v>
      </c>
    </row>
    <row r="7" spans="1:206" x14ac:dyDescent="0.25">
      <c r="A7" s="1">
        <f t="shared" si="0"/>
        <v>5</v>
      </c>
      <c r="B7" s="75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39" cm="1">
        <f t="array" ref="G7">PorcentajePension(C7,E7, D7)</f>
        <v>1</v>
      </c>
      <c r="I7" s="72"/>
      <c r="J7" s="46" cm="1">
        <f t="array" ref="J7">AnualidadActivo(J$2, $E7, $C7, $B7, $D7, Hombres!$A$1:$DW$117, Mujeres!$A$1:$DW$117)</f>
        <v>0</v>
      </c>
      <c r="K7" s="46" cm="1">
        <f t="array" ref="K7">AnualidadActivo(K$2, $E7, $C7, $B7, $D7, Hombres!$A$1:$DW$117, Mujeres!$A$1:$DW$117)</f>
        <v>0</v>
      </c>
      <c r="L7" s="46" cm="1">
        <f t="array" ref="L7">AnualidadActivo(L$2, $E7, $C7, $B7, $D7, Hombres!$A$1:$DW$117, Mujeres!$A$1:$DW$117)</f>
        <v>0</v>
      </c>
      <c r="M7" s="46" cm="1">
        <f t="array" ref="M7">AnualidadActivo(M$2, $E7, $C7, $B7, $D7, Hombres!$A$1:$DW$117, Mujeres!$A$1:$DW$117)</f>
        <v>0</v>
      </c>
      <c r="N7" s="46" cm="1">
        <f t="array" ref="N7">AnualidadActivo(N$2, $E7, $C7, $B7, $D7, Hombres!$A$1:$DW$117, Mujeres!$A$1:$DW$117)</f>
        <v>0</v>
      </c>
      <c r="O7" s="46" cm="1">
        <f t="array" ref="O7">AnualidadActivo(O$2, $E7, $C7, $B7, $D7, Hombres!$A$1:$DW$117, Mujeres!$A$1:$DW$117)</f>
        <v>0</v>
      </c>
      <c r="P7" s="46" cm="1">
        <f t="array" ref="P7">AnualidadActivo(P$2, $E7, $C7, $B7, $D7, Hombres!$A$1:$DW$117, Mujeres!$A$1:$DW$117)</f>
        <v>0</v>
      </c>
      <c r="Q7" s="46" cm="1">
        <f t="array" ref="Q7">AnualidadActivo(Q$2, $E7, $C7, $B7, $D7, Hombres!$A$1:$DW$117, Mujeres!$A$1:$DW$117)</f>
        <v>0</v>
      </c>
      <c r="R7" s="46" cm="1">
        <f t="array" ref="R7">AnualidadActivo(R$2, $E7, $C7, $B7, $D7, Hombres!$A$1:$DW$117, Mujeres!$A$1:$DW$117)</f>
        <v>0</v>
      </c>
      <c r="S7" s="46" cm="1">
        <f t="array" ref="S7">AnualidadActivo(S$2, $E7, $C7, $B7, $D7, Hombres!$A$1:$DW$117, Mujeres!$A$1:$DW$117)</f>
        <v>0</v>
      </c>
      <c r="T7" s="46" cm="1">
        <f t="array" ref="T7">AnualidadActivo(T$2, $E7, $C7, $B7, $D7, Hombres!$A$1:$DW$117, Mujeres!$A$1:$DW$117)</f>
        <v>0</v>
      </c>
      <c r="U7" s="46" cm="1">
        <f t="array" ref="U7">AnualidadActivo(U$2, $E7, $C7, $B7, $D7, Hombres!$A$1:$DW$117, Mujeres!$A$1:$DW$117)</f>
        <v>0</v>
      </c>
      <c r="V7" s="46" cm="1">
        <f t="array" ref="V7">AnualidadActivo(V$2, $E7, $C7, $B7, $D7, Hombres!$A$1:$DW$117, Mujeres!$A$1:$DW$117)</f>
        <v>0</v>
      </c>
      <c r="W7" s="46" cm="1">
        <f t="array" ref="W7">AnualidadActivo(W$2, $E7, $C7, $B7, $D7, Hombres!$A$1:$DW$117, Mujeres!$A$1:$DW$117)</f>
        <v>0</v>
      </c>
      <c r="X7" s="46" cm="1">
        <f t="array" ref="X7">AnualidadActivo(X$2, $E7, $C7, $B7, $D7, Hombres!$A$1:$DW$117, Mujeres!$A$1:$DW$117)</f>
        <v>0</v>
      </c>
      <c r="Y7" s="46" cm="1">
        <f t="array" ref="Y7">AnualidadActivo(Y$2, $E7, $C7, $B7, $D7, Hombres!$A$1:$DW$117, Mujeres!$A$1:$DW$117)</f>
        <v>0</v>
      </c>
      <c r="Z7" s="46" cm="1">
        <f t="array" ref="Z7">AnualidadActivo(Z$2, $E7, $C7, $B7, $D7, Hombres!$A$1:$DW$117, Mujeres!$A$1:$DW$117)</f>
        <v>0</v>
      </c>
      <c r="AA7" s="46" cm="1">
        <f t="array" ref="AA7">AnualidadActivo(AA$2, $E7, $C7, $B7, $D7, Hombres!$A$1:$DW$117, Mujeres!$A$1:$DW$117)</f>
        <v>0</v>
      </c>
      <c r="AB7" s="46" cm="1">
        <f t="array" ref="AB7">AnualidadActivo(AB$2, $E7, $C7, $B7, $D7, Hombres!$A$1:$DW$117, Mujeres!$A$1:$DW$117)</f>
        <v>0</v>
      </c>
      <c r="AC7" s="46" cm="1">
        <f t="array" ref="AC7">AnualidadActivo(AC$2, $E7, $C7, $B7, $D7, Hombres!$A$1:$DW$117, Mujeres!$A$1:$DW$117)</f>
        <v>0</v>
      </c>
      <c r="AD7" s="46" cm="1">
        <f t="array" ref="AD7">AnualidadActivo(AD$2, $E7, $C7, $B7, $D7, Hombres!$A$1:$DW$117, Mujeres!$A$1:$DW$117)</f>
        <v>0</v>
      </c>
      <c r="AE7" s="46" cm="1">
        <f t="array" ref="AE7">AnualidadActivo(AE$2, $E7, $C7, $B7, $D7, Hombres!$A$1:$DW$117, Mujeres!$A$1:$DW$117)</f>
        <v>0</v>
      </c>
      <c r="AF7" s="46" cm="1">
        <f t="array" ref="AF7">AnualidadActivo(AF$2, $E7, $C7, $B7, $D7, Hombres!$A$1:$DW$117, Mujeres!$A$1:$DW$117)</f>
        <v>0</v>
      </c>
      <c r="AG7" s="46" cm="1">
        <f t="array" ref="AG7">AnualidadActivo(AG$2, $E7, $C7, $B7, $D7, Hombres!$A$1:$DW$117, Mujeres!$A$1:$DW$117)</f>
        <v>0</v>
      </c>
      <c r="AH7" s="46" cm="1">
        <f t="array" ref="AH7">AnualidadActivo(AH$2, $E7, $C7, $B7, $D7, Hombres!$A$1:$DW$117, Mujeres!$A$1:$DW$117)</f>
        <v>25405871.578493312</v>
      </c>
      <c r="AI7" s="46" cm="1">
        <f t="array" ref="AI7">AnualidadActivo(AI$2, $E7, $C7, $B7, $D7, Hombres!$A$1:$DW$117, Mujeres!$A$1:$DW$117)</f>
        <v>26168047.725848109</v>
      </c>
      <c r="AJ7" s="46" cm="1">
        <f t="array" ref="AJ7">AnualidadActivo(AJ$2, $E7, $C7, $B7, $D7, Hombres!$A$1:$DW$117, Mujeres!$A$1:$DW$117)</f>
        <v>26953089.157623552</v>
      </c>
      <c r="AK7" s="46" cm="1">
        <f t="array" ref="AK7">AnualidadActivo(AK$2, $E7, $C7, $B7, $D7, Hombres!$A$1:$DW$117, Mujeres!$A$1:$DW$117)</f>
        <v>27761681.832352266</v>
      </c>
      <c r="AL7" s="46" cm="1">
        <f t="array" ref="AL7">AnualidadActivo(AL$2, $E7, $C7, $B7, $D7, Hombres!$A$1:$DW$117, Mujeres!$A$1:$DW$117)</f>
        <v>28594532.28732283</v>
      </c>
      <c r="AM7" s="46" cm="1">
        <f t="array" ref="AM7">AnualidadActivo(AM$2, $E7, $C7, $B7, $D7, Hombres!$A$1:$DW$117, Mujeres!$A$1:$DW$117)</f>
        <v>29183158.883899074</v>
      </c>
      <c r="AN7" s="46" cm="1">
        <f t="array" ref="AN7">AnualidadActivo(AN$2, $E7, $C7, $B7, $D7, Hombres!$A$1:$DW$117, Mujeres!$A$1:$DW$117)</f>
        <v>29762963.668591537</v>
      </c>
      <c r="AO7" s="46" cm="1">
        <f t="array" ref="AO7">AnualidadActivo(AO$2, $E7, $C7, $B7, $D7, Hombres!$A$1:$DW$117, Mujeres!$A$1:$DW$117)</f>
        <v>30334471.948141016</v>
      </c>
      <c r="AP7" s="46" cm="1">
        <f t="array" ref="AP7">AnualidadActivo(AP$2, $E7, $C7, $B7, $D7, Hombres!$A$1:$DW$117, Mujeres!$A$1:$DW$117)</f>
        <v>30898270.112165123</v>
      </c>
      <c r="AQ7" s="46" cm="1">
        <f t="array" ref="AQ7">AnualidadActivo(AQ$2, $E7, $C7, $B7, $D7, Hombres!$A$1:$DW$117, Mujeres!$A$1:$DW$117)</f>
        <v>31451026.847317338</v>
      </c>
      <c r="AR7" s="46" cm="1">
        <f t="array" ref="AR7">AnualidadActivo(AR$2, $E7, $C7, $B7, $D7, Hombres!$A$1:$DW$117, Mujeres!$A$1:$DW$117)</f>
        <v>31985158.472577341</v>
      </c>
      <c r="AS7" s="46" cm="1">
        <f t="array" ref="AS7">AnualidadActivo(AS$2, $E7, $C7, $B7, $D7, Hombres!$A$1:$DW$117, Mujeres!$A$1:$DW$117)</f>
        <v>32489717.086851269</v>
      </c>
      <c r="AT7" s="46" cm="1">
        <f t="array" ref="AT7">AnualidadActivo(AT$2, $E7, $C7, $B7, $D7, Hombres!$A$1:$DW$117, Mujeres!$A$1:$DW$117)</f>
        <v>32952490.155347485</v>
      </c>
      <c r="AU7" s="46" cm="1">
        <f t="array" ref="AU7">AnualidadActivo(AU$2, $E7, $C7, $B7, $D7, Hombres!$A$1:$DW$117, Mujeres!$A$1:$DW$117)</f>
        <v>33361100.308319017</v>
      </c>
      <c r="AV7" s="46" cm="1">
        <f t="array" ref="AV7">AnualidadActivo(AV$2, $E7, $C7, $B7, $D7, Hombres!$A$1:$DW$117, Mujeres!$A$1:$DW$117)</f>
        <v>33704568.916043505</v>
      </c>
      <c r="AW7" s="46" cm="1">
        <f t="array" ref="AW7">AnualidadActivo(AW$2, $E7, $C7, $B7, $D7, Hombres!$A$1:$DW$117, Mujeres!$A$1:$DW$117)</f>
        <v>33977511.211491145</v>
      </c>
      <c r="AX7" s="46" cm="1">
        <f t="array" ref="AX7">AnualidadActivo(AX$2, $E7, $C7, $B7, $D7, Hombres!$A$1:$DW$117, Mujeres!$A$1:$DW$117)</f>
        <v>34179401.437853456</v>
      </c>
      <c r="AY7" s="46" cm="1">
        <f t="array" ref="AY7">AnualidadActivo(AY$2, $E7, $C7, $B7, $D7, Hombres!$A$1:$DW$117, Mujeres!$A$1:$DW$117)</f>
        <v>34310867.139318138</v>
      </c>
      <c r="AZ7" s="46" cm="1">
        <f t="array" ref="AZ7">AnualidadActivo(AZ$2, $E7, $C7, $B7, $D7, Hombres!$A$1:$DW$117, Mujeres!$A$1:$DW$117)</f>
        <v>34370207.337994315</v>
      </c>
      <c r="BA7" s="46" cm="1">
        <f t="array" ref="BA7">AnualidadActivo(BA$2, $E7, $C7, $B7, $D7, Hombres!$A$1:$DW$117, Mujeres!$A$1:$DW$117)</f>
        <v>34350634.432910934</v>
      </c>
      <c r="BB7" s="46" cm="1">
        <f t="array" ref="BB7">AnualidadActivo(BB$2, $E7, $C7, $B7, $D7, Hombres!$A$1:$DW$117, Mujeres!$A$1:$DW$117)</f>
        <v>34181268.8702939</v>
      </c>
      <c r="BC7" s="46" cm="1">
        <f t="array" ref="BC7">AnualidadActivo(BC$2, $E7, $C7, $B7, $D7, Hombres!$A$1:$DW$117, Mujeres!$A$1:$DW$117)</f>
        <v>33900580.3571105</v>
      </c>
      <c r="BD7" s="46" cm="1">
        <f t="array" ref="BD7">AnualidadActivo(BD$2, $E7, $C7, $B7, $D7, Hombres!$A$1:$DW$117, Mujeres!$A$1:$DW$117)</f>
        <v>33501765.997053653</v>
      </c>
      <c r="BE7" s="46" cm="1">
        <f t="array" ref="BE7">AnualidadActivo(BE$2, $E7, $C7, $B7, $D7, Hombres!$A$1:$DW$117, Mujeres!$A$1:$DW$117)</f>
        <v>32976600.286704149</v>
      </c>
      <c r="BF7" s="46" cm="1">
        <f t="array" ref="BF7">AnualidadActivo(BF$2, $E7, $C7, $B7, $D7, Hombres!$A$1:$DW$117, Mujeres!$A$1:$DW$117)</f>
        <v>32315046.947278891</v>
      </c>
      <c r="BG7" s="46" cm="1">
        <f t="array" ref="BG7">AnualidadActivo(BG$2, $E7, $C7, $B7, $D7, Hombres!$A$1:$DW$117, Mujeres!$A$1:$DW$117)</f>
        <v>31508420.88118808</v>
      </c>
      <c r="BH7" s="46" cm="1">
        <f t="array" ref="BH7">AnualidadActivo(BH$2, $E7, $C7, $B7, $D7, Hombres!$A$1:$DW$117, Mujeres!$A$1:$DW$117)</f>
        <v>30550862.703994129</v>
      </c>
      <c r="BI7" s="46" cm="1">
        <f t="array" ref="BI7">AnualidadActivo(BI$2, $E7, $C7, $B7, $D7, Hombres!$A$1:$DW$117, Mujeres!$A$1:$DW$117)</f>
        <v>29439532.515784603</v>
      </c>
      <c r="BJ7" s="46" cm="1">
        <f t="array" ref="BJ7">AnualidadActivo(BJ$2, $E7, $C7, $B7, $D7, Hombres!$A$1:$DW$117, Mujeres!$A$1:$DW$117)</f>
        <v>28173344.139626741</v>
      </c>
      <c r="BK7" s="46" cm="1">
        <f t="array" ref="BK7">AnualidadActivo(BK$2, $E7, $C7, $B7, $D7, Hombres!$A$1:$DW$117, Mujeres!$A$1:$DW$117)</f>
        <v>26753377.195951223</v>
      </c>
      <c r="BL7" s="46" cm="1">
        <f t="array" ref="BL7">AnualidadActivo(BL$2, $E7, $C7, $B7, $D7, Hombres!$A$1:$DW$117, Mujeres!$A$1:$DW$117)</f>
        <v>25185227.456542999</v>
      </c>
      <c r="BM7" s="46" cm="1">
        <f t="array" ref="BM7">AnualidadActivo(BM$2, $E7, $C7, $B7, $D7, Hombres!$A$1:$DW$117, Mujeres!$A$1:$DW$117)</f>
        <v>23481107.649649713</v>
      </c>
      <c r="BN7" s="46" cm="1">
        <f t="array" ref="BN7">AnualidadActivo(BN$2, $E7, $C7, $B7, $D7, Hombres!$A$1:$DW$117, Mujeres!$A$1:$DW$117)</f>
        <v>21659472.387801163</v>
      </c>
      <c r="BO7" s="46" cm="1">
        <f t="array" ref="BO7">AnualidadActivo(BO$2, $E7, $C7, $B7, $D7, Hombres!$A$1:$DW$117, Mujeres!$A$1:$DW$117)</f>
        <v>19743040.624808613</v>
      </c>
      <c r="BP7" s="46" cm="1">
        <f t="array" ref="BP7">AnualidadActivo(BP$2, $E7, $C7, $B7, $D7, Hombres!$A$1:$DW$117, Mujeres!$A$1:$DW$117)</f>
        <v>17758391.821074612</v>
      </c>
      <c r="BQ7" s="46" cm="1">
        <f t="array" ref="BQ7">AnualidadActivo(BQ$2, $E7, $C7, $B7, $D7, Hombres!$A$1:$DW$117, Mujeres!$A$1:$DW$117)</f>
        <v>15737070.717199169</v>
      </c>
      <c r="BR7" s="46" cm="1">
        <f t="array" ref="BR7">AnualidadActivo(BR$2, $E7, $C7, $B7, $D7, Hombres!$A$1:$DW$117, Mujeres!$A$1:$DW$117)</f>
        <v>13716304.53138122</v>
      </c>
      <c r="BS7" s="46" cm="1">
        <f t="array" ref="BS7">AnualidadActivo(BS$2, $E7, $C7, $B7, $D7, Hombres!$A$1:$DW$117, Mujeres!$A$1:$DW$117)</f>
        <v>11736554.392337695</v>
      </c>
      <c r="BT7" s="46" cm="1">
        <f t="array" ref="BT7">AnualidadActivo(BT$2, $E7, $C7, $B7, $D7, Hombres!$A$1:$DW$117, Mujeres!$A$1:$DW$117)</f>
        <v>9837904.9824775681</v>
      </c>
      <c r="BU7" s="46" cm="1">
        <f t="array" ref="BU7">AnualidadActivo(BU$2, $E7, $C7, $B7, $D7, Hombres!$A$1:$DW$117, Mujeres!$A$1:$DW$117)</f>
        <v>8058022.0834719017</v>
      </c>
      <c r="BV7" s="46" cm="1">
        <f t="array" ref="BV7">AnualidadActivo(BV$2, $E7, $C7, $B7, $D7, Hombres!$A$1:$DW$117, Mujeres!$A$1:$DW$117)</f>
        <v>6430906.8284171801</v>
      </c>
      <c r="BW7" s="46" cm="1">
        <f t="array" ref="BW7">AnualidadActivo(BW$2, $E7, $C7, $B7, $D7, Hombres!$A$1:$DW$117, Mujeres!$A$1:$DW$117)</f>
        <v>4985127.9630753249</v>
      </c>
      <c r="BX7" s="46" cm="1">
        <f t="array" ref="BX7">AnualidadActivo(BX$2, $E7, $C7, $B7, $D7, Hombres!$A$1:$DW$117, Mujeres!$A$1:$DW$117)</f>
        <v>3740574.1018107906</v>
      </c>
      <c r="BY7" s="46" cm="1">
        <f t="array" ref="BY7">AnualidadActivo(BY$2, $E7, $C7, $B7, $D7, Hombres!$A$1:$DW$117, Mujeres!$A$1:$DW$117)</f>
        <v>2705892.7885583998</v>
      </c>
      <c r="BZ7" s="46" cm="1">
        <f t="array" ref="BZ7">AnualidadActivo(BZ$2, $E7, $C7, $B7, $D7, Hombres!$A$1:$DW$117, Mujeres!$A$1:$DW$117)</f>
        <v>1878180.5436757263</v>
      </c>
      <c r="CA7" s="46" cm="1">
        <f t="array" ref="CA7">AnualidadActivo(CA$2, $E7, $C7, $B7, $D7, Hombres!$A$1:$DW$117, Mujeres!$A$1:$DW$117)</f>
        <v>1244078.7490171036</v>
      </c>
      <c r="CB7" s="46" cm="1">
        <f t="array" ref="CB7">AnualidadActivo(CB$2, $E7, $C7, $B7, $D7, Hombres!$A$1:$DW$117, Mujeres!$A$1:$DW$117)</f>
        <v>781580.48488309106</v>
      </c>
      <c r="CC7" s="46" cm="1">
        <f t="array" ref="CC7">AnualidadActivo(CC$2, $E7, $C7, $B7, $D7, Hombres!$A$1:$DW$117, Mujeres!$A$1:$DW$117)</f>
        <v>462436.76492836257</v>
      </c>
      <c r="CD7" s="46" cm="1">
        <f t="array" ref="CD7">AnualidadActivo(CD$2, $E7, $C7, $B7, $D7, Hombres!$A$1:$DW$117, Mujeres!$A$1:$DW$117)</f>
        <v>255522.95406738456</v>
      </c>
      <c r="CE7" s="46" cm="1">
        <f t="array" ref="CE7">AnualidadActivo(CE$2, $E7, $C7, $B7, $D7, Hombres!$A$1:$DW$117, Mujeres!$A$1:$DW$117)</f>
        <v>130521.69603142243</v>
      </c>
      <c r="CF7" s="46" cm="1">
        <f t="array" ref="CF7">AnualidadActivo(CF$2, $E7, $C7, $B7, $D7, Hombres!$A$1:$DW$117, Mujeres!$A$1:$DW$117)</f>
        <v>0</v>
      </c>
      <c r="CG7" s="46" cm="1">
        <f t="array" ref="CG7">AnualidadActivo(CG$2, $E7, $C7, $B7, $D7, Hombres!$A$1:$DW$117, Mujeres!$A$1:$DW$117)</f>
        <v>0</v>
      </c>
      <c r="CH7" s="46" cm="1">
        <f t="array" ref="CH7">AnualidadActivo(CH$2, $E7, $C7, $B7, $D7, Hombres!$A$1:$DW$117, Mujeres!$A$1:$DW$117)</f>
        <v>0</v>
      </c>
      <c r="CI7" s="46" cm="1">
        <f t="array" ref="CI7">AnualidadActivo(CI$2, $E7, $C7, $B7, $D7, Hombres!$A$1:$DW$117, Mujeres!$A$1:$DW$117)</f>
        <v>0</v>
      </c>
      <c r="CJ7" s="46" cm="1">
        <f t="array" ref="CJ7">AnualidadActivo(CJ$2, $E7, $C7, $B7, $D7, Hombres!$A$1:$DW$117, Mujeres!$A$1:$DW$117)</f>
        <v>0</v>
      </c>
      <c r="CK7" s="46" cm="1">
        <f t="array" ref="CK7">AnualidadActivo(CK$2, $E7, $C7, $B7, $D7, Hombres!$A$1:$DW$117, Mujeres!$A$1:$DW$117)</f>
        <v>0</v>
      </c>
      <c r="CL7" s="46" cm="1">
        <f t="array" ref="CL7">AnualidadActivo(CL$2, $E7, $C7, $B7, $D7, Hombres!$A$1:$DW$117, Mujeres!$A$1:$DW$117)</f>
        <v>0</v>
      </c>
      <c r="CM7" s="46" cm="1">
        <f t="array" ref="CM7">AnualidadActivo(CM$2, $E7, $C7, $B7, $D7, Hombres!$A$1:$DW$117, Mujeres!$A$1:$DW$117)</f>
        <v>0</v>
      </c>
      <c r="CN7" s="46" cm="1">
        <f t="array" ref="CN7">AnualidadActivo(CN$2, $E7, $C7, $B7, $D7, Hombres!$A$1:$DW$117, Mujeres!$A$1:$DW$117)</f>
        <v>0</v>
      </c>
      <c r="CO7" s="46" cm="1">
        <f t="array" ref="CO7">AnualidadActivo(CO$2, $E7, $C7, $B7, $D7, Hombres!$A$1:$DW$117, Mujeres!$A$1:$DW$117)</f>
        <v>0</v>
      </c>
      <c r="CP7" s="46" cm="1">
        <f t="array" ref="CP7">AnualidadActivo(CP$2, $E7, $C7, $B7, $D7, Hombres!$A$1:$DW$117, Mujeres!$A$1:$DW$117)</f>
        <v>0</v>
      </c>
      <c r="CQ7" s="46" cm="1">
        <f t="array" ref="CQ7">AnualidadActivo(CQ$2, $E7, $C7, $B7, $D7, Hombres!$A$1:$DW$117, Mujeres!$A$1:$DW$117)</f>
        <v>0</v>
      </c>
      <c r="CR7" s="46" cm="1">
        <f t="array" ref="CR7">AnualidadActivo(CR$2, $E7, $C7, $B7, $D7, Hombres!$A$1:$DW$117, Mujeres!$A$1:$DW$117)</f>
        <v>0</v>
      </c>
      <c r="CS7" s="46" cm="1">
        <f t="array" ref="CS7">AnualidadActivo(CS$2, $E7, $C7, $B7, $D7, Hombres!$A$1:$DW$117, Mujeres!$A$1:$DW$117)</f>
        <v>0</v>
      </c>
      <c r="CT7" s="46" cm="1">
        <f t="array" ref="CT7">AnualidadActivo(CT$2, $E7, $C7, $B7, $D7, Hombres!$A$1:$DW$117, Mujeres!$A$1:$DW$117)</f>
        <v>0</v>
      </c>
      <c r="CU7" s="46" cm="1">
        <f t="array" ref="CU7">AnualidadActivo(CU$2, $E7, $C7, $B7, $D7, Hombres!$A$1:$DW$117, Mujeres!$A$1:$DW$117)</f>
        <v>0</v>
      </c>
      <c r="CV7" s="46" cm="1">
        <f t="array" ref="CV7">AnualidadActivo(CV$2, $E7, $C7, $B7, $D7, Hombres!$A$1:$DW$117, Mujeres!$A$1:$DW$117)</f>
        <v>0</v>
      </c>
      <c r="CW7" s="46" cm="1">
        <f t="array" ref="CW7">AnualidadActivo(CW$2, $E7, $C7, $B7, $D7, Hombres!$A$1:$DW$117, Mujeres!$A$1:$DW$117)</f>
        <v>0</v>
      </c>
      <c r="CX7" s="46" cm="1">
        <f t="array" ref="CX7">AnualidadActivo(CX$2, $E7, $C7, $B7, $D7, Hombres!$A$1:$DW$117, Mujeres!$A$1:$DW$117)</f>
        <v>0</v>
      </c>
      <c r="CY7" s="46" cm="1">
        <f t="array" ref="CY7">AnualidadActivo(CY$2, $E7, $C7, $B7, $D7, Hombres!$A$1:$DW$117, Mujeres!$A$1:$DW$117)</f>
        <v>0</v>
      </c>
      <c r="CZ7" s="46" cm="1">
        <f t="array" ref="CZ7">AnualidadActivo(CZ$2, $E7, $C7, $B7, $D7, Hombres!$A$1:$DW$117, Mujeres!$A$1:$DW$117)</f>
        <v>0</v>
      </c>
      <c r="DA7" s="46" cm="1">
        <f t="array" ref="DA7">AnualidadActivo(DA$2, $E7, $C7, $B7, $D7, Hombres!$A$1:$DW$117, Mujeres!$A$1:$DW$117)</f>
        <v>0</v>
      </c>
      <c r="DD7" s="21"/>
      <c r="DE7" s="46" cm="1">
        <f t="array" ref="DE7">beneficio_muerte_individual_activo(DE$2,$F7,$D7, Hombres!$A$1:$DW$117, Mujeres!$A$1:$DW$117)</f>
        <v>0</v>
      </c>
      <c r="DF7" s="46" cm="1">
        <f t="array" ref="DF7">beneficio_muerte_individual_activo(DF$2,$F7,$D7, Hombres!$A$1:$DW$117, Mujeres!$A$1:$DW$117)</f>
        <v>11032</v>
      </c>
      <c r="DG7" s="46" cm="1">
        <f t="array" ref="DG7">beneficio_muerte_individual_activo(DG$2,$F7,$D7, Hombres!$A$1:$DW$117, Mujeres!$A$1:$DW$117)</f>
        <v>11380.8338016</v>
      </c>
      <c r="DH7" s="46" cm="1">
        <f t="array" ref="DH7">beneficio_muerte_individual_activo(DH$2,$F7,$D7, Hombres!$A$1:$DW$117, Mujeres!$A$1:$DW$117)</f>
        <v>11917.836952028829</v>
      </c>
      <c r="DI7" s="46" cm="1">
        <f t="array" ref="DI7">beneficio_muerte_individual_activo(DI$2,$F7,$D7, Hombres!$A$1:$DW$117, Mujeres!$A$1:$DW$117)</f>
        <v>12638.12500986494</v>
      </c>
      <c r="DJ7" s="46" cm="1">
        <f t="array" ref="DJ7">beneficio_muerte_individual_activo(DJ$2,$F7,$D7, Hombres!$A$1:$DW$117, Mujeres!$A$1:$DW$117)</f>
        <v>13474.721391125415</v>
      </c>
      <c r="DK7" s="46" cm="1">
        <f t="array" ref="DK7">beneficio_muerte_individual_activo(DK$2,$F7,$D7, Hombres!$A$1:$DW$117, Mujeres!$A$1:$DW$117)</f>
        <v>14383.988478045749</v>
      </c>
      <c r="DL7" s="46" cm="1">
        <f t="array" ref="DL7">beneficio_muerte_individual_activo(DL$2,$F7,$D7, Hombres!$A$1:$DW$117, Mujeres!$A$1:$DW$117)</f>
        <v>15369.000768673268</v>
      </c>
      <c r="DM7" s="46" cm="1">
        <f t="array" ref="DM7">beneficio_muerte_individual_activo(DM$2,$F7,$D7, Hombres!$A$1:$DW$117, Mujeres!$A$1:$DW$117)</f>
        <v>16412.982098750967</v>
      </c>
      <c r="DN7" s="46" cm="1">
        <f t="array" ref="DN7">beneficio_muerte_individual_activo(DN$2,$F7,$D7, Hombres!$A$1:$DW$117, Mujeres!$A$1:$DW$117)</f>
        <v>17415.576830428181</v>
      </c>
      <c r="DO7" s="46" cm="1">
        <f t="array" ref="DO7">beneficio_muerte_individual_activo(DO$2,$F7,$D7, Hombres!$A$1:$DW$117, Mujeres!$A$1:$DW$117)</f>
        <v>18315.13704960551</v>
      </c>
      <c r="DP7" s="46" cm="1">
        <f t="array" ref="DP7">beneficio_muerte_individual_activo(DP$2,$F7,$D7, Hombres!$A$1:$DW$117, Mujeres!$A$1:$DW$117)</f>
        <v>19263.049927461623</v>
      </c>
      <c r="DQ7" s="46" cm="1">
        <f t="array" ref="DQ7">beneficio_muerte_individual_activo(DQ$2,$F7,$D7, Hombres!$A$1:$DW$117, Mujeres!$A$1:$DW$117)</f>
        <v>20377.875582256143</v>
      </c>
      <c r="DR7" s="46" cm="1">
        <f t="array" ref="DR7">beneficio_muerte_individual_activo(DR$2,$F7,$D7, Hombres!$A$1:$DW$117, Mujeres!$A$1:$DW$117)</f>
        <v>21852.606396342839</v>
      </c>
      <c r="DS7" s="46" cm="1">
        <f t="array" ref="DS7">beneficio_muerte_individual_activo(DS$2,$F7,$D7, Hombres!$A$1:$DW$117, Mujeres!$A$1:$DW$117)</f>
        <v>23732.869532631677</v>
      </c>
      <c r="DT7" s="46" cm="1">
        <f t="array" ref="DT7">beneficio_muerte_individual_activo(DT$2,$F7,$D7, Hombres!$A$1:$DW$117, Mujeres!$A$1:$DW$117)</f>
        <v>25948.674861716336</v>
      </c>
      <c r="DU7" s="46" cm="1">
        <f t="array" ref="DU7">beneficio_muerte_individual_activo(DU$2,$F7,$D7, Hombres!$A$1:$DW$117, Mujeres!$A$1:$DW$117)</f>
        <v>28236.837607129517</v>
      </c>
      <c r="DV7" s="46" cm="1">
        <f t="array" ref="DV7">beneficio_muerte_individual_activo(DV$2,$F7,$D7, Hombres!$A$1:$DW$117, Mujeres!$A$1:$DW$117)</f>
        <v>30465.254760342199</v>
      </c>
      <c r="DW7" s="46" cm="1">
        <f t="array" ref="DW7">beneficio_muerte_individual_activo(DW$2,$F7,$D7, Hombres!$A$1:$DW$117, Mujeres!$A$1:$DW$117)</f>
        <v>32691.189719522539</v>
      </c>
      <c r="DX7" s="46" cm="1">
        <f t="array" ref="DX7">beneficio_muerte_individual_activo(DX$2,$F7,$D7, Hombres!$A$1:$DW$117, Mujeres!$A$1:$DW$117)</f>
        <v>34881.996681600693</v>
      </c>
      <c r="DY7" s="46" cm="1">
        <f t="array" ref="DY7">beneficio_muerte_individual_activo(DY$2,$F7,$D7, Hombres!$A$1:$DW$117, Mujeres!$A$1:$DW$117)</f>
        <v>37033.288786766519</v>
      </c>
      <c r="DZ7" s="46" cm="1">
        <f t="array" ref="DZ7">beneficio_muerte_individual_activo(DZ$2,$F7,$D7, Hombres!$A$1:$DW$117, Mujeres!$A$1:$DW$117)</f>
        <v>39358.48353806464</v>
      </c>
      <c r="EA7" s="46" cm="1">
        <f t="array" ref="EA7">beneficio_muerte_individual_activo(EA$2,$F7,$D7, Hombres!$A$1:$DW$117, Mujeres!$A$1:$DW$117)</f>
        <v>25188.471502191253</v>
      </c>
      <c r="EB7" s="46" cm="1">
        <f t="array" ref="EB7">beneficio_muerte_individual_activo(EB$2,$F7,$D7, Hombres!$A$1:$DW$117, Mujeres!$A$1:$DW$117)</f>
        <v>26864.891681067067</v>
      </c>
      <c r="EC7" s="46" cm="1">
        <f t="array" ref="EC7">beneficio_muerte_individual_activo(EC$2,$F7,$D7, Hombres!$A$1:$DW$117, Mujeres!$A$1:$DW$117)</f>
        <v>28375.796495075771</v>
      </c>
      <c r="ED7" s="46" cm="1">
        <f t="array" ref="ED7">beneficio_muerte_individual_activo(ED$2,$F7,$D7, Hombres!$A$1:$DW$117, Mujeres!$A$1:$DW$117)</f>
        <v>29690.534176534486</v>
      </c>
      <c r="EE7" s="46" cm="1">
        <f t="array" ref="EE7">beneficio_muerte_individual_activo(EE$2,$F7,$D7, Hombres!$A$1:$DW$117, Mujeres!$A$1:$DW$117)</f>
        <v>31131.387340177684</v>
      </c>
      <c r="EF7" s="46" cm="1">
        <f t="array" ref="EF7">beneficio_muerte_individual_activo(EF$2,$F7,$D7, Hombres!$A$1:$DW$117, Mujeres!$A$1:$DW$117)</f>
        <v>33039.648621093627</v>
      </c>
      <c r="EG7" s="46" cm="1">
        <f t="array" ref="EG7">beneficio_muerte_individual_activo(EG$2,$F7,$D7, Hombres!$A$1:$DW$117, Mujeres!$A$1:$DW$117)</f>
        <v>35655.521416098913</v>
      </c>
      <c r="EH7" s="46" cm="1">
        <f t="array" ref="EH7">beneficio_muerte_individual_activo(EH$2,$F7,$D7, Hombres!$A$1:$DW$117, Mujeres!$A$1:$DW$117)</f>
        <v>38970.373328005648</v>
      </c>
      <c r="EI7" s="46" cm="1">
        <f t="array" ref="EI7">beneficio_muerte_individual_activo(EI$2,$F7,$D7, Hombres!$A$1:$DW$117, Mujeres!$A$1:$DW$117)</f>
        <v>42848.164841348262</v>
      </c>
      <c r="EJ7" s="46" cm="1">
        <f t="array" ref="EJ7">beneficio_muerte_individual_activo(EJ$2,$F7,$D7, Hombres!$A$1:$DW$117, Mujeres!$A$1:$DW$117)</f>
        <v>47085.433386345088</v>
      </c>
      <c r="EK7" s="46" cm="1">
        <f t="array" ref="EK7">beneficio_muerte_individual_activo(EK$2,$F7,$D7, Hombres!$A$1:$DW$117, Mujeres!$A$1:$DW$117)</f>
        <v>51262.642337277655</v>
      </c>
      <c r="EL7" s="46" cm="1">
        <f t="array" ref="EL7">beneficio_muerte_individual_activo(EL$2,$F7,$D7, Hombres!$A$1:$DW$117, Mujeres!$A$1:$DW$117)</f>
        <v>55097.817456295692</v>
      </c>
      <c r="EM7" s="46" cm="1">
        <f t="array" ref="EM7">beneficio_muerte_individual_activo(EM$2,$F7,$D7, Hombres!$A$1:$DW$117, Mujeres!$A$1:$DW$117)</f>
        <v>58524.75506403207</v>
      </c>
      <c r="EN7" s="46" cm="1">
        <f t="array" ref="EN7">beneficio_muerte_individual_activo(EN$2,$F7,$D7, Hombres!$A$1:$DW$117, Mujeres!$A$1:$DW$117)</f>
        <v>61649.012897109424</v>
      </c>
      <c r="EO7" s="46" cm="1">
        <f t="array" ref="EO7">beneficio_muerte_individual_activo(EO$2,$F7,$D7, Hombres!$A$1:$DW$117, Mujeres!$A$1:$DW$117)</f>
        <v>64769.92053477194</v>
      </c>
      <c r="EP7" s="46" cm="1">
        <f t="array" ref="EP7">beneficio_muerte_individual_activo(EP$2,$F7,$D7, Hombres!$A$1:$DW$117, Mujeres!$A$1:$DW$117)</f>
        <v>71696.662874360874</v>
      </c>
      <c r="EQ7" s="46" cm="1">
        <f t="array" ref="EQ7">beneficio_muerte_individual_activo(EQ$2,$F7,$D7, Hombres!$A$1:$DW$117, Mujeres!$A$1:$DW$117)</f>
        <v>75754.528641439261</v>
      </c>
      <c r="ER7" s="46" cm="1">
        <f t="array" ref="ER7">beneficio_muerte_individual_activo(ER$2,$F7,$D7, Hombres!$A$1:$DW$117, Mujeres!$A$1:$DW$117)</f>
        <v>79747.986558233169</v>
      </c>
      <c r="ES7" s="46" cm="1">
        <f t="array" ref="ES7">beneficio_muerte_individual_activo(ES$2,$F7,$D7, Hombres!$A$1:$DW$117, Mujeres!$A$1:$DW$117)</f>
        <v>83651.753554518305</v>
      </c>
      <c r="ET7" s="46" cm="1">
        <f t="array" ref="ET7">beneficio_muerte_individual_activo(ET$2,$F7,$D7, Hombres!$A$1:$DW$117, Mujeres!$A$1:$DW$117)</f>
        <v>87516.827720400674</v>
      </c>
      <c r="EU7" s="46" cm="1">
        <f t="array" ref="EU7">beneficio_muerte_individual_activo(EU$2,$F7,$D7, Hombres!$A$1:$DW$117, Mujeres!$A$1:$DW$117)</f>
        <v>91301.404433649732</v>
      </c>
      <c r="EV7" s="46" cm="1">
        <f t="array" ref="EV7">beneficio_muerte_individual_activo(EV$2,$F7,$D7, Hombres!$A$1:$DW$117, Mujeres!$A$1:$DW$117)</f>
        <v>94929.512586156372</v>
      </c>
      <c r="EW7" s="46" cm="1">
        <f t="array" ref="EW7">beneficio_muerte_individual_activo(EW$2,$F7,$D7, Hombres!$A$1:$DW$117, Mujeres!$A$1:$DW$117)</f>
        <v>98218.652227431638</v>
      </c>
      <c r="EX7" s="46" cm="1">
        <f t="array" ref="EX7">beneficio_muerte_individual_activo(EX$2,$F7,$D7, Hombres!$A$1:$DW$117, Mujeres!$A$1:$DW$117)</f>
        <v>101005.94466603296</v>
      </c>
      <c r="EY7" s="46" cm="1">
        <f t="array" ref="EY7">beneficio_muerte_individual_activo(EY$2,$F7,$D7, Hombres!$A$1:$DW$117, Mujeres!$A$1:$DW$117)</f>
        <v>103203.57178347014</v>
      </c>
      <c r="EZ7" s="46" cm="1">
        <f t="array" ref="EZ7">beneficio_muerte_individual_activo(EZ$2,$F7,$D7, Hombres!$A$1:$DW$117, Mujeres!$A$1:$DW$117)</f>
        <v>104711.41195839373</v>
      </c>
      <c r="FA7" s="46" cm="1">
        <f t="array" ref="FA7">beneficio_muerte_individual_activo(FA$2,$F7,$D7, Hombres!$A$1:$DW$117, Mujeres!$A$1:$DW$117)</f>
        <v>105390.26898844109</v>
      </c>
      <c r="FB7" s="46" cm="1">
        <f t="array" ref="FB7">beneficio_muerte_individual_activo(FB$2,$F7,$D7, Hombres!$A$1:$DW$117, Mujeres!$A$1:$DW$117)</f>
        <v>105038.86693526099</v>
      </c>
      <c r="FC7" s="46" cm="1">
        <f t="array" ref="FC7">beneficio_muerte_individual_activo(FC$2,$F7,$D7, Hombres!$A$1:$DW$117, Mujeres!$A$1:$DW$117)</f>
        <v>103506.03639771816</v>
      </c>
      <c r="FD7" s="46" cm="1">
        <f t="array" ref="FD7">beneficio_muerte_individual_activo(FD$2,$F7,$D7, Hombres!$A$1:$DW$117, Mujeres!$A$1:$DW$117)</f>
        <v>100760.21429058621</v>
      </c>
      <c r="FE7" s="46" cm="1">
        <f t="array" ref="FE7">beneficio_muerte_individual_activo(FE$2,$F7,$D7, Hombres!$A$1:$DW$117, Mujeres!$A$1:$DW$117)</f>
        <v>96811.000299675012</v>
      </c>
      <c r="FF7" s="46" cm="1">
        <f t="array" ref="FF7">beneficio_muerte_individual_activo(FF$2,$F7,$D7, Hombres!$A$1:$DW$117, Mujeres!$A$1:$DW$117)</f>
        <v>91653.628227380686</v>
      </c>
      <c r="FG7" s="46" cm="1">
        <f t="array" ref="FG7">beneficio_muerte_individual_activo(FG$2,$F7,$D7, Hombres!$A$1:$DW$117, Mujeres!$A$1:$DW$117)</f>
        <v>85292.054555270079</v>
      </c>
      <c r="FH7" s="46" cm="1">
        <f t="array" ref="FH7">beneficio_muerte_individual_activo(FH$2,$F7,$D7, Hombres!$A$1:$DW$117, Mujeres!$A$1:$DW$117)</f>
        <v>77844.442379294793</v>
      </c>
      <c r="FI7" s="46" cm="1">
        <f t="array" ref="FI7">beneficio_muerte_individual_activo(FI$2,$F7,$D7, Hombres!$A$1:$DW$117, Mujeres!$A$1:$DW$117)</f>
        <v>69553.590365847893</v>
      </c>
      <c r="FJ7" s="46" cm="1">
        <f t="array" ref="FJ7">beneficio_muerte_individual_activo(FJ$2,$F7,$D7, Hombres!$A$1:$DW$117, Mujeres!$A$1:$DW$117)</f>
        <v>60709.919111455129</v>
      </c>
      <c r="FK7" s="46" cm="1">
        <f t="array" ref="FK7">beneficio_muerte_individual_activo(FK$2,$F7,$D7, Hombres!$A$1:$DW$117, Mujeres!$A$1:$DW$117)</f>
        <v>51614.061448735549</v>
      </c>
      <c r="FL7" s="46" cm="1">
        <f t="array" ref="FL7">beneficio_muerte_individual_activo(FL$2,$F7,$D7, Hombres!$A$1:$DW$117, Mujeres!$A$1:$DW$117)</f>
        <v>42579.805717403389</v>
      </c>
      <c r="FM7" s="46" cm="1">
        <f t="array" ref="FM7">beneficio_muerte_individual_activo(FM$2,$F7,$D7, Hombres!$A$1:$DW$117, Mujeres!$A$1:$DW$117)</f>
        <v>33953.47746937436</v>
      </c>
      <c r="FN7" s="46" cm="1">
        <f t="array" ref="FN7">beneficio_muerte_individual_activo(FN$2,$F7,$D7, Hombres!$A$1:$DW$117, Mujeres!$A$1:$DW$117)</f>
        <v>26070.495477719938</v>
      </c>
      <c r="FO7" s="46" cm="1">
        <f t="array" ref="FO7">beneficio_muerte_individual_activo(FO$2,$F7,$D7, Hombres!$A$1:$DW$117, Mujeres!$A$1:$DW$117)</f>
        <v>19189.195843339861</v>
      </c>
      <c r="FP7" s="46" cm="1">
        <f t="array" ref="FP7">beneficio_muerte_individual_activo(FP$2,$F7,$D7, Hombres!$A$1:$DW$117, Mujeres!$A$1:$DW$117)</f>
        <v>13464.034317877558</v>
      </c>
      <c r="FQ7" s="106" cm="1">
        <f t="array" ref="FQ7">beneficio_muerte_individual_activo(FQ$2,$F7,$D7, Hombres!$A$1:$DW$117, Mujeres!$A$1:$DW$117)</f>
        <v>8944.9772606390889</v>
      </c>
      <c r="FR7" s="46" cm="1">
        <f t="array" ref="FR7">beneficio_muerte_individual_activo(FR$2,$F7,$D7, Hombres!$A$1:$DW$117, Mujeres!$A$1:$DW$117)</f>
        <v>5585.2940970320187</v>
      </c>
      <c r="FS7" s="46" cm="1">
        <f t="array" ref="FS7">beneficio_muerte_individual_activo(FS$2,$F7,$D7, Hombres!$A$1:$DW$117, Mujeres!$A$1:$DW$117)</f>
        <v>3250.7008980448568</v>
      </c>
      <c r="FT7" s="46" cm="1">
        <f t="array" ref="FT7">beneficio_muerte_individual_activo(FT$2,$F7,$D7, Hombres!$A$1:$DW$117, Mujeres!$A$1:$DW$117)</f>
        <v>1745.9063826299453</v>
      </c>
      <c r="FU7" s="46" cm="1">
        <f t="array" ref="FU7">beneficio_muerte_individual_activo(FU$2,$F7,$D7, Hombres!$A$1:$DW$117, Mujeres!$A$1:$DW$117)</f>
        <v>854.59173076890613</v>
      </c>
      <c r="FV7" s="46" cm="1">
        <f t="array" ref="FV7">beneficio_muerte_individual_activo(FV$2,$F7,$D7, Hombres!$A$1:$DW$117, Mujeres!$A$1:$DW$117)</f>
        <v>375.37457285896215</v>
      </c>
      <c r="FW7" s="46" cm="1">
        <f t="array" ref="FW7">beneficio_muerte_individual_activo(FW$2,$F7,$D7, Hombres!$A$1:$DW$117, Mujeres!$A$1:$DW$117)</f>
        <v>145.15256813336697</v>
      </c>
      <c r="FX7" s="46" cm="1">
        <f t="array" ref="FX7">beneficio_muerte_individual_activo(FX$2,$F7,$D7, Hombres!$A$1:$DW$117, Mujeres!$A$1:$DW$117)</f>
        <v>48.205212782222929</v>
      </c>
      <c r="FY7" s="46" cm="1">
        <f t="array" ref="FY7">beneficio_muerte_individual_activo(FY$2,$F7,$D7, Hombres!$A$1:$DW$117, Mujeres!$A$1:$DW$117)</f>
        <v>0</v>
      </c>
      <c r="FZ7" s="46" cm="1">
        <f t="array" ref="FZ7">beneficio_muerte_individual_activo(FZ$2,$F7,$D7, Hombres!$A$1:$DW$117, Mujeres!$A$1:$DW$117)</f>
        <v>0</v>
      </c>
      <c r="GA7" s="46" cm="1">
        <f t="array" ref="GA7">beneficio_muerte_individual_activo(GA$2,$F7,$D7, Hombres!$A$1:$DW$117, Mujeres!$A$1:$DW$117)</f>
        <v>0</v>
      </c>
      <c r="GB7" s="46" cm="1">
        <f t="array" ref="GB7">beneficio_muerte_individual_activo(GB$2,$F7,$D7, Hombres!$A$1:$DW$117, Mujeres!$A$1:$DW$117)</f>
        <v>0</v>
      </c>
      <c r="GC7" s="46" cm="1">
        <f t="array" ref="GC7">beneficio_muerte_individual_activo(GC$2,$F7,$D7, Hombres!$A$1:$DW$117, Mujeres!$A$1:$DW$117)</f>
        <v>0</v>
      </c>
      <c r="GD7" s="46" cm="1">
        <f t="array" ref="GD7">beneficio_muerte_individual_activo(GD$2,$F7,$D7, Hombres!$A$1:$DW$117, Mujeres!$A$1:$DW$117)</f>
        <v>0</v>
      </c>
      <c r="GE7" s="46" cm="1">
        <f t="array" ref="GE7">beneficio_muerte_individual_activo(GE$2,$F7,$D7, Hombres!$A$1:$DW$117, Mujeres!$A$1:$DW$117)</f>
        <v>0</v>
      </c>
      <c r="GF7" s="46" cm="1">
        <f t="array" ref="GF7">beneficio_muerte_individual_activo(GF$2,$F7,$D7, Hombres!$A$1:$DW$117, Mujeres!$A$1:$DW$117)</f>
        <v>0</v>
      </c>
      <c r="GG7" s="46" cm="1">
        <f t="array" ref="GG7">beneficio_muerte_individual_activo(GG$2,$F7,$D7, Hombres!$A$1:$DW$117, Mujeres!$A$1:$DW$117)</f>
        <v>0</v>
      </c>
      <c r="GH7" s="46" cm="1">
        <f t="array" ref="GH7">beneficio_muerte_individual_activo(GH$2,$F7,$D7, Hombres!$A$1:$DW$117, Mujeres!$A$1:$DW$117)</f>
        <v>0</v>
      </c>
      <c r="GI7" s="46" cm="1">
        <f t="array" ref="GI7">beneficio_muerte_individual_activo(GI$2,$F7,$D7, Hombres!$A$1:$DW$117, Mujeres!$A$1:$DW$117)</f>
        <v>0</v>
      </c>
      <c r="GJ7" s="46" cm="1">
        <f t="array" ref="GJ7">beneficio_muerte_individual_activo(GJ$2,$F7,$D7, Hombres!$A$1:$DW$117, Mujeres!$A$1:$DW$117)</f>
        <v>0</v>
      </c>
      <c r="GK7" s="46" cm="1">
        <f t="array" ref="GK7">beneficio_muerte_individual_activo(GK$2,$F7,$D7, Hombres!$A$1:$DW$117, Mujeres!$A$1:$DW$117)</f>
        <v>0</v>
      </c>
      <c r="GL7" s="46" cm="1">
        <f t="array" ref="GL7">beneficio_muerte_individual_activo(GL$2,$F7,$D7, Hombres!$A$1:$DW$117, Mujeres!$A$1:$DW$117)</f>
        <v>0</v>
      </c>
      <c r="GM7" s="46" cm="1">
        <f t="array" ref="GM7">beneficio_muerte_individual_activo(GM$2,$F7,$D7, Hombres!$A$1:$DW$117, Mujeres!$A$1:$DW$117)</f>
        <v>0</v>
      </c>
      <c r="GN7" s="46" cm="1">
        <f t="array" ref="GN7">beneficio_muerte_individual_activo(GN$2,$F7,$D7, Hombres!$A$1:$DW$117, Mujeres!$A$1:$DW$117)</f>
        <v>0</v>
      </c>
      <c r="GO7" s="46" cm="1">
        <f t="array" ref="GO7">beneficio_muerte_individual_activo(GO$2,$F7,$D7, Hombres!$A$1:$DW$117, Mujeres!$A$1:$DW$117)</f>
        <v>0</v>
      </c>
      <c r="GP7" s="46" cm="1">
        <f t="array" ref="GP7">beneficio_muerte_individual_activo(GP$2,$F7,$D7, Hombres!$A$1:$DW$117, Mujeres!$A$1:$DW$117)</f>
        <v>0</v>
      </c>
      <c r="GQ7" s="46" cm="1">
        <f t="array" ref="GQ7">beneficio_muerte_individual_activo(GQ$2,$F7,$D7, Hombres!$A$1:$DW$117, Mujeres!$A$1:$DW$117)</f>
        <v>0</v>
      </c>
      <c r="GR7" s="46" cm="1">
        <f t="array" ref="GR7">beneficio_muerte_individual_activo(GR$2,$F7,$D7, Hombres!$A$1:$DW$117, Mujeres!$A$1:$DW$117)</f>
        <v>0</v>
      </c>
      <c r="GS7" s="46" cm="1">
        <f t="array" ref="GS7">beneficio_muerte_individual_activo(GS$2,$F7,$D7, Hombres!$A$1:$DW$117, Mujeres!$A$1:$DW$117)</f>
        <v>0</v>
      </c>
      <c r="GT7" s="46" cm="1">
        <f t="array" ref="GT7">beneficio_muerte_individual_activo(GT$2,$F7,$D7, Hombres!$A$1:$DW$117, Mujeres!$A$1:$DW$117)</f>
        <v>0</v>
      </c>
      <c r="GU7" s="46" cm="1">
        <f t="array" ref="GU7">beneficio_muerte_individual_activo(GU$2,$F7,$D7, Hombres!$A$1:$DW$117, Mujeres!$A$1:$DW$117)</f>
        <v>0</v>
      </c>
      <c r="GV7" s="46" cm="1">
        <f t="array" ref="GV7">beneficio_muerte_individual_activo(GV$2,$F7,$D7, Hombres!$A$1:$DW$117, Mujeres!$A$1:$DW$117)</f>
        <v>0</v>
      </c>
    </row>
    <row r="8" spans="1:206" x14ac:dyDescent="0.25">
      <c r="A8" s="1">
        <f t="shared" si="0"/>
        <v>6</v>
      </c>
      <c r="B8" s="75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39" cm="1">
        <f t="array" ref="G8">PorcentajePension(C8,E8, D8)</f>
        <v>0</v>
      </c>
      <c r="I8" s="72"/>
      <c r="J8" s="46" cm="1">
        <f t="array" ref="J8">AnualidadActivo(J$2, $E8, $C8, $B8, $D8, Hombres!$A$1:$DW$117, Mujeres!$A$1:$DW$117)</f>
        <v>0</v>
      </c>
      <c r="K8" s="46" cm="1">
        <f t="array" ref="K8">AnualidadActivo(K$2, $E8, $C8, $B8, $D8, Hombres!$A$1:$DW$117, Mujeres!$A$1:$DW$117)</f>
        <v>0</v>
      </c>
      <c r="L8" s="46" cm="1">
        <f t="array" ref="L8">AnualidadActivo(L$2, $E8, $C8, $B8, $D8, Hombres!$A$1:$DW$117, Mujeres!$A$1:$DW$117)</f>
        <v>0</v>
      </c>
      <c r="M8" s="46" cm="1">
        <f t="array" ref="M8">AnualidadActivo(M$2, $E8, $C8, $B8, $D8, Hombres!$A$1:$DW$117, Mujeres!$A$1:$DW$117)</f>
        <v>0</v>
      </c>
      <c r="N8" s="46" cm="1">
        <f t="array" ref="N8">AnualidadActivo(N$2, $E8, $C8, $B8, $D8, Hombres!$A$1:$DW$117, Mujeres!$A$1:$DW$117)</f>
        <v>0</v>
      </c>
      <c r="O8" s="46" cm="1">
        <f t="array" ref="O8">AnualidadActivo(O$2, $E8, $C8, $B8, $D8, Hombres!$A$1:$DW$117, Mujeres!$A$1:$DW$117)</f>
        <v>0</v>
      </c>
      <c r="P8" s="46" cm="1">
        <f t="array" ref="P8">AnualidadActivo(P$2, $E8, $C8, $B8, $D8, Hombres!$A$1:$DW$117, Mujeres!$A$1:$DW$117)</f>
        <v>0</v>
      </c>
      <c r="Q8" s="46" cm="1">
        <f t="array" ref="Q8">AnualidadActivo(Q$2, $E8, $C8, $B8, $D8, Hombres!$A$1:$DW$117, Mujeres!$A$1:$DW$117)</f>
        <v>0</v>
      </c>
      <c r="R8" s="46" cm="1">
        <f t="array" ref="R8">AnualidadActivo(R$2, $E8, $C8, $B8, $D8, Hombres!$A$1:$DW$117, Mujeres!$A$1:$DW$117)</f>
        <v>0</v>
      </c>
      <c r="S8" s="46" cm="1">
        <f t="array" ref="S8">AnualidadActivo(S$2, $E8, $C8, $B8, $D8, Hombres!$A$1:$DW$117, Mujeres!$A$1:$DW$117)</f>
        <v>0</v>
      </c>
      <c r="T8" s="46" cm="1">
        <f t="array" ref="T8">AnualidadActivo(T$2, $E8, $C8, $B8, $D8, Hombres!$A$1:$DW$117, Mujeres!$A$1:$DW$117)</f>
        <v>0</v>
      </c>
      <c r="U8" s="46" cm="1">
        <f t="array" ref="U8">AnualidadActivo(U$2, $E8, $C8, $B8, $D8, Hombres!$A$1:$DW$117, Mujeres!$A$1:$DW$117)</f>
        <v>0</v>
      </c>
      <c r="V8" s="46" cm="1">
        <f t="array" ref="V8">AnualidadActivo(V$2, $E8, $C8, $B8, $D8, Hombres!$A$1:$DW$117, Mujeres!$A$1:$DW$117)</f>
        <v>0</v>
      </c>
      <c r="W8" s="46" cm="1">
        <f t="array" ref="W8">AnualidadActivo(W$2, $E8, $C8, $B8, $D8, Hombres!$A$1:$DW$117, Mujeres!$A$1:$DW$117)</f>
        <v>0</v>
      </c>
      <c r="X8" s="46" cm="1">
        <f t="array" ref="X8">AnualidadActivo(X$2, $E8, $C8, $B8, $D8, Hombres!$A$1:$DW$117, Mujeres!$A$1:$DW$117)</f>
        <v>0</v>
      </c>
      <c r="Y8" s="46" cm="1">
        <f t="array" ref="Y8">AnualidadActivo(Y$2, $E8, $C8, $B8, $D8, Hombres!$A$1:$DW$117, Mujeres!$A$1:$DW$117)</f>
        <v>0</v>
      </c>
      <c r="Z8" s="46" cm="1">
        <f t="array" ref="Z8">AnualidadActivo(Z$2, $E8, $C8, $B8, $D8, Hombres!$A$1:$DW$117, Mujeres!$A$1:$DW$117)</f>
        <v>0</v>
      </c>
      <c r="AA8" s="46" cm="1">
        <f t="array" ref="AA8">AnualidadActivo(AA$2, $E8, $C8, $B8, $D8, Hombres!$A$1:$DW$117, Mujeres!$A$1:$DW$117)</f>
        <v>0</v>
      </c>
      <c r="AB8" s="46" cm="1">
        <f t="array" ref="AB8">AnualidadActivo(AB$2, $E8, $C8, $B8, $D8, Hombres!$A$1:$DW$117, Mujeres!$A$1:$DW$117)</f>
        <v>0</v>
      </c>
      <c r="AC8" s="46" cm="1">
        <f t="array" ref="AC8">AnualidadActivo(AC$2, $E8, $C8, $B8, $D8, Hombres!$A$1:$DW$117, Mujeres!$A$1:$DW$117)</f>
        <v>0</v>
      </c>
      <c r="AD8" s="46" cm="1">
        <f t="array" ref="AD8">AnualidadActivo(AD$2, $E8, $C8, $B8, $D8, Hombres!$A$1:$DW$117, Mujeres!$A$1:$DW$117)</f>
        <v>0</v>
      </c>
      <c r="AE8" s="46" cm="1">
        <f t="array" ref="AE8">AnualidadActivo(AE$2, $E8, $C8, $B8, $D8, Hombres!$A$1:$DW$117, Mujeres!$A$1:$DW$117)</f>
        <v>0</v>
      </c>
      <c r="AF8" s="46" cm="1">
        <f t="array" ref="AF8">AnualidadActivo(AF$2, $E8, $C8, $B8, $D8, Hombres!$A$1:$DW$117, Mujeres!$A$1:$DW$117)</f>
        <v>0</v>
      </c>
      <c r="AG8" s="46" cm="1">
        <f t="array" ref="AG8">AnualidadActivo(AG$2, $E8, $C8, $B8, $D8, Hombres!$A$1:$DW$117, Mujeres!$A$1:$DW$117)</f>
        <v>0</v>
      </c>
      <c r="AH8" s="46" cm="1">
        <f t="array" ref="AH8">AnualidadActivo(AH$2, $E8, $C8, $B8, $D8, Hombres!$A$1:$DW$117, Mujeres!$A$1:$DW$117)</f>
        <v>0</v>
      </c>
      <c r="AI8" s="46" cm="1">
        <f t="array" ref="AI8">AnualidadActivo(AI$2, $E8, $C8, $B8, $D8, Hombres!$A$1:$DW$117, Mujeres!$A$1:$DW$117)</f>
        <v>0</v>
      </c>
      <c r="AJ8" s="46" cm="1">
        <f t="array" ref="AJ8">AnualidadActivo(AJ$2, $E8, $C8, $B8, $D8, Hombres!$A$1:$DW$117, Mujeres!$A$1:$DW$117)</f>
        <v>0</v>
      </c>
      <c r="AK8" s="46" cm="1">
        <f t="array" ref="AK8">AnualidadActivo(AK$2, $E8, $C8, $B8, $D8, Hombres!$A$1:$DW$117, Mujeres!$A$1:$DW$117)</f>
        <v>0</v>
      </c>
      <c r="AL8" s="46" cm="1">
        <f t="array" ref="AL8">AnualidadActivo(AL$2, $E8, $C8, $B8, $D8, Hombres!$A$1:$DW$117, Mujeres!$A$1:$DW$117)</f>
        <v>0</v>
      </c>
      <c r="AM8" s="46" cm="1">
        <f t="array" ref="AM8">AnualidadActivo(AM$2, $E8, $C8, $B8, $D8, Hombres!$A$1:$DW$117, Mujeres!$A$1:$DW$117)</f>
        <v>0</v>
      </c>
      <c r="AN8" s="46" cm="1">
        <f t="array" ref="AN8">AnualidadActivo(AN$2, $E8, $C8, $B8, $D8, Hombres!$A$1:$DW$117, Mujeres!$A$1:$DW$117)</f>
        <v>0</v>
      </c>
      <c r="AO8" s="46" cm="1">
        <f t="array" ref="AO8">AnualidadActivo(AO$2, $E8, $C8, $B8, $D8, Hombres!$A$1:$DW$117, Mujeres!$A$1:$DW$117)</f>
        <v>0</v>
      </c>
      <c r="AP8" s="46" cm="1">
        <f t="array" ref="AP8">AnualidadActivo(AP$2, $E8, $C8, $B8, $D8, Hombres!$A$1:$DW$117, Mujeres!$A$1:$DW$117)</f>
        <v>0</v>
      </c>
      <c r="AQ8" s="46" cm="1">
        <f t="array" ref="AQ8">AnualidadActivo(AQ$2, $E8, $C8, $B8, $D8, Hombres!$A$1:$DW$117, Mujeres!$A$1:$DW$117)</f>
        <v>0</v>
      </c>
      <c r="AR8" s="46" cm="1">
        <f t="array" ref="AR8">AnualidadActivo(AR$2, $E8, $C8, $B8, $D8, Hombres!$A$1:$DW$117, Mujeres!$A$1:$DW$117)</f>
        <v>0</v>
      </c>
      <c r="AS8" s="46" cm="1">
        <f t="array" ref="AS8">AnualidadActivo(AS$2, $E8, $C8, $B8, $D8, Hombres!$A$1:$DW$117, Mujeres!$A$1:$DW$117)</f>
        <v>0</v>
      </c>
      <c r="AT8" s="46" cm="1">
        <f t="array" ref="AT8">AnualidadActivo(AT$2, $E8, $C8, $B8, $D8, Hombres!$A$1:$DW$117, Mujeres!$A$1:$DW$117)</f>
        <v>0</v>
      </c>
      <c r="AU8" s="46" cm="1">
        <f t="array" ref="AU8">AnualidadActivo(AU$2, $E8, $C8, $B8, $D8, Hombres!$A$1:$DW$117, Mujeres!$A$1:$DW$117)</f>
        <v>0</v>
      </c>
      <c r="AV8" s="46" cm="1">
        <f t="array" ref="AV8">AnualidadActivo(AV$2, $E8, $C8, $B8, $D8, Hombres!$A$1:$DW$117, Mujeres!$A$1:$DW$117)</f>
        <v>0</v>
      </c>
      <c r="AW8" s="46" cm="1">
        <f t="array" ref="AW8">AnualidadActivo(AW$2, $E8, $C8, $B8, $D8, Hombres!$A$1:$DW$117, Mujeres!$A$1:$DW$117)</f>
        <v>0</v>
      </c>
      <c r="AX8" s="46" cm="1">
        <f t="array" ref="AX8">AnualidadActivo(AX$2, $E8, $C8, $B8, $D8, Hombres!$A$1:$DW$117, Mujeres!$A$1:$DW$117)</f>
        <v>0</v>
      </c>
      <c r="AY8" s="46" cm="1">
        <f t="array" ref="AY8">AnualidadActivo(AY$2, $E8, $C8, $B8, $D8, Hombres!$A$1:$DW$117, Mujeres!$A$1:$DW$117)</f>
        <v>0</v>
      </c>
      <c r="AZ8" s="46" cm="1">
        <f t="array" ref="AZ8">AnualidadActivo(AZ$2, $E8, $C8, $B8, $D8, Hombres!$A$1:$DW$117, Mujeres!$A$1:$DW$117)</f>
        <v>0</v>
      </c>
      <c r="BA8" s="46" cm="1">
        <f t="array" ref="BA8">AnualidadActivo(BA$2, $E8, $C8, $B8, $D8, Hombres!$A$1:$DW$117, Mujeres!$A$1:$DW$117)</f>
        <v>0</v>
      </c>
      <c r="BB8" s="46" cm="1">
        <f t="array" ref="BB8">AnualidadActivo(BB$2, $E8, $C8, $B8, $D8, Hombres!$A$1:$DW$117, Mujeres!$A$1:$DW$117)</f>
        <v>0</v>
      </c>
      <c r="BC8" s="46" cm="1">
        <f t="array" ref="BC8">AnualidadActivo(BC$2, $E8, $C8, $B8, $D8, Hombres!$A$1:$DW$117, Mujeres!$A$1:$DW$117)</f>
        <v>0</v>
      </c>
      <c r="BD8" s="46" cm="1">
        <f t="array" ref="BD8">AnualidadActivo(BD$2, $E8, $C8, $B8, $D8, Hombres!$A$1:$DW$117, Mujeres!$A$1:$DW$117)</f>
        <v>0</v>
      </c>
      <c r="BE8" s="46" cm="1">
        <f t="array" ref="BE8">AnualidadActivo(BE$2, $E8, $C8, $B8, $D8, Hombres!$A$1:$DW$117, Mujeres!$A$1:$DW$117)</f>
        <v>0</v>
      </c>
      <c r="BF8" s="46" cm="1">
        <f t="array" ref="BF8">AnualidadActivo(BF$2, $E8, $C8, $B8, $D8, Hombres!$A$1:$DW$117, Mujeres!$A$1:$DW$117)</f>
        <v>0</v>
      </c>
      <c r="BG8" s="46" cm="1">
        <f t="array" ref="BG8">AnualidadActivo(BG$2, $E8, $C8, $B8, $D8, Hombres!$A$1:$DW$117, Mujeres!$A$1:$DW$117)</f>
        <v>0</v>
      </c>
      <c r="BH8" s="46" cm="1">
        <f t="array" ref="BH8">AnualidadActivo(BH$2, $E8, $C8, $B8, $D8, Hombres!$A$1:$DW$117, Mujeres!$A$1:$DW$117)</f>
        <v>0</v>
      </c>
      <c r="BI8" s="46" cm="1">
        <f t="array" ref="BI8">AnualidadActivo(BI$2, $E8, $C8, $B8, $D8, Hombres!$A$1:$DW$117, Mujeres!$A$1:$DW$117)</f>
        <v>0</v>
      </c>
      <c r="BJ8" s="46" cm="1">
        <f t="array" ref="BJ8">AnualidadActivo(BJ$2, $E8, $C8, $B8, $D8, Hombres!$A$1:$DW$117, Mujeres!$A$1:$DW$117)</f>
        <v>0</v>
      </c>
      <c r="BK8" s="46" cm="1">
        <f t="array" ref="BK8">AnualidadActivo(BK$2, $E8, $C8, $B8, $D8, Hombres!$A$1:$DW$117, Mujeres!$A$1:$DW$117)</f>
        <v>0</v>
      </c>
      <c r="BL8" s="46" cm="1">
        <f t="array" ref="BL8">AnualidadActivo(BL$2, $E8, $C8, $B8, $D8, Hombres!$A$1:$DW$117, Mujeres!$A$1:$DW$117)</f>
        <v>0</v>
      </c>
      <c r="BM8" s="46" cm="1">
        <f t="array" ref="BM8">AnualidadActivo(BM$2, $E8, $C8, $B8, $D8, Hombres!$A$1:$DW$117, Mujeres!$A$1:$DW$117)</f>
        <v>0</v>
      </c>
      <c r="BN8" s="46" cm="1">
        <f t="array" ref="BN8">AnualidadActivo(BN$2, $E8, $C8, $B8, $D8, Hombres!$A$1:$DW$117, Mujeres!$A$1:$DW$117)</f>
        <v>0</v>
      </c>
      <c r="BO8" s="46" cm="1">
        <f t="array" ref="BO8">AnualidadActivo(BO$2, $E8, $C8, $B8, $D8, Hombres!$A$1:$DW$117, Mujeres!$A$1:$DW$117)</f>
        <v>0</v>
      </c>
      <c r="BP8" s="46" cm="1">
        <f t="array" ref="BP8">AnualidadActivo(BP$2, $E8, $C8, $B8, $D8, Hombres!$A$1:$DW$117, Mujeres!$A$1:$DW$117)</f>
        <v>0</v>
      </c>
      <c r="BQ8" s="46" cm="1">
        <f t="array" ref="BQ8">AnualidadActivo(BQ$2, $E8, $C8, $B8, $D8, Hombres!$A$1:$DW$117, Mujeres!$A$1:$DW$117)</f>
        <v>0</v>
      </c>
      <c r="BR8" s="46" cm="1">
        <f t="array" ref="BR8">AnualidadActivo(BR$2, $E8, $C8, $B8, $D8, Hombres!$A$1:$DW$117, Mujeres!$A$1:$DW$117)</f>
        <v>0</v>
      </c>
      <c r="BS8" s="46" cm="1">
        <f t="array" ref="BS8">AnualidadActivo(BS$2, $E8, $C8, $B8, $D8, Hombres!$A$1:$DW$117, Mujeres!$A$1:$DW$117)</f>
        <v>0</v>
      </c>
      <c r="BT8" s="46" cm="1">
        <f t="array" ref="BT8">AnualidadActivo(BT$2, $E8, $C8, $B8, $D8, Hombres!$A$1:$DW$117, Mujeres!$A$1:$DW$117)</f>
        <v>0</v>
      </c>
      <c r="BU8" s="46" cm="1">
        <f t="array" ref="BU8">AnualidadActivo(BU$2, $E8, $C8, $B8, $D8, Hombres!$A$1:$DW$117, Mujeres!$A$1:$DW$117)</f>
        <v>0</v>
      </c>
      <c r="BV8" s="46" cm="1">
        <f t="array" ref="BV8">AnualidadActivo(BV$2, $E8, $C8, $B8, $D8, Hombres!$A$1:$DW$117, Mujeres!$A$1:$DW$117)</f>
        <v>0</v>
      </c>
      <c r="BW8" s="46" cm="1">
        <f t="array" ref="BW8">AnualidadActivo(BW$2, $E8, $C8, $B8, $D8, Hombres!$A$1:$DW$117, Mujeres!$A$1:$DW$117)</f>
        <v>0</v>
      </c>
      <c r="BX8" s="46" cm="1">
        <f t="array" ref="BX8">AnualidadActivo(BX$2, $E8, $C8, $B8, $D8, Hombres!$A$1:$DW$117, Mujeres!$A$1:$DW$117)</f>
        <v>0</v>
      </c>
      <c r="BY8" s="46" cm="1">
        <f t="array" ref="BY8">AnualidadActivo(BY$2, $E8, $C8, $B8, $D8, Hombres!$A$1:$DW$117, Mujeres!$A$1:$DW$117)</f>
        <v>0</v>
      </c>
      <c r="BZ8" s="46" cm="1">
        <f t="array" ref="BZ8">AnualidadActivo(BZ$2, $E8, $C8, $B8, $D8, Hombres!$A$1:$DW$117, Mujeres!$A$1:$DW$117)</f>
        <v>0</v>
      </c>
      <c r="CA8" s="46" cm="1">
        <f t="array" ref="CA8">AnualidadActivo(CA$2, $E8, $C8, $B8, $D8, Hombres!$A$1:$DW$117, Mujeres!$A$1:$DW$117)</f>
        <v>0</v>
      </c>
      <c r="CB8" s="46" cm="1">
        <f t="array" ref="CB8">AnualidadActivo(CB$2, $E8, $C8, $B8, $D8, Hombres!$A$1:$DW$117, Mujeres!$A$1:$DW$117)</f>
        <v>0</v>
      </c>
      <c r="CC8" s="46" cm="1">
        <f t="array" ref="CC8">AnualidadActivo(CC$2, $E8, $C8, $B8, $D8, Hombres!$A$1:$DW$117, Mujeres!$A$1:$DW$117)</f>
        <v>0</v>
      </c>
      <c r="CD8" s="46" cm="1">
        <f t="array" ref="CD8">AnualidadActivo(CD$2, $E8, $C8, $B8, $D8, Hombres!$A$1:$DW$117, Mujeres!$A$1:$DW$117)</f>
        <v>0</v>
      </c>
      <c r="CE8" s="46" cm="1">
        <f t="array" ref="CE8">AnualidadActivo(CE$2, $E8, $C8, $B8, $D8, Hombres!$A$1:$DW$117, Mujeres!$A$1:$DW$117)</f>
        <v>0</v>
      </c>
      <c r="CF8" s="46" cm="1">
        <f t="array" ref="CF8">AnualidadActivo(CF$2, $E8, $C8, $B8, $D8, Hombres!$A$1:$DW$117, Mujeres!$A$1:$DW$117)</f>
        <v>0</v>
      </c>
      <c r="CG8" s="46" cm="1">
        <f t="array" ref="CG8">AnualidadActivo(CG$2, $E8, $C8, $B8, $D8, Hombres!$A$1:$DW$117, Mujeres!$A$1:$DW$117)</f>
        <v>0</v>
      </c>
      <c r="CH8" s="46" cm="1">
        <f t="array" ref="CH8">AnualidadActivo(CH$2, $E8, $C8, $B8, $D8, Hombres!$A$1:$DW$117, Mujeres!$A$1:$DW$117)</f>
        <v>0</v>
      </c>
      <c r="CI8" s="46" cm="1">
        <f t="array" ref="CI8">AnualidadActivo(CI$2, $E8, $C8, $B8, $D8, Hombres!$A$1:$DW$117, Mujeres!$A$1:$DW$117)</f>
        <v>0</v>
      </c>
      <c r="CJ8" s="46" cm="1">
        <f t="array" ref="CJ8">AnualidadActivo(CJ$2, $E8, $C8, $B8, $D8, Hombres!$A$1:$DW$117, Mujeres!$A$1:$DW$117)</f>
        <v>0</v>
      </c>
      <c r="CK8" s="46" cm="1">
        <f t="array" ref="CK8">AnualidadActivo(CK$2, $E8, $C8, $B8, $D8, Hombres!$A$1:$DW$117, Mujeres!$A$1:$DW$117)</f>
        <v>0</v>
      </c>
      <c r="CL8" s="46" cm="1">
        <f t="array" ref="CL8">AnualidadActivo(CL$2, $E8, $C8, $B8, $D8, Hombres!$A$1:$DW$117, Mujeres!$A$1:$DW$117)</f>
        <v>0</v>
      </c>
      <c r="CM8" s="46" cm="1">
        <f t="array" ref="CM8">AnualidadActivo(CM$2, $E8, $C8, $B8, $D8, Hombres!$A$1:$DW$117, Mujeres!$A$1:$DW$117)</f>
        <v>0</v>
      </c>
      <c r="CN8" s="46" cm="1">
        <f t="array" ref="CN8">AnualidadActivo(CN$2, $E8, $C8, $B8, $D8, Hombres!$A$1:$DW$117, Mujeres!$A$1:$DW$117)</f>
        <v>0</v>
      </c>
      <c r="CO8" s="46" cm="1">
        <f t="array" ref="CO8">AnualidadActivo(CO$2, $E8, $C8, $B8, $D8, Hombres!$A$1:$DW$117, Mujeres!$A$1:$DW$117)</f>
        <v>0</v>
      </c>
      <c r="CP8" s="46" cm="1">
        <f t="array" ref="CP8">AnualidadActivo(CP$2, $E8, $C8, $B8, $D8, Hombres!$A$1:$DW$117, Mujeres!$A$1:$DW$117)</f>
        <v>0</v>
      </c>
      <c r="CQ8" s="46" cm="1">
        <f t="array" ref="CQ8">AnualidadActivo(CQ$2, $E8, $C8, $B8, $D8, Hombres!$A$1:$DW$117, Mujeres!$A$1:$DW$117)</f>
        <v>0</v>
      </c>
      <c r="CR8" s="46" cm="1">
        <f t="array" ref="CR8">AnualidadActivo(CR$2, $E8, $C8, $B8, $D8, Hombres!$A$1:$DW$117, Mujeres!$A$1:$DW$117)</f>
        <v>0</v>
      </c>
      <c r="CS8" s="46" cm="1">
        <f t="array" ref="CS8">AnualidadActivo(CS$2, $E8, $C8, $B8, $D8, Hombres!$A$1:$DW$117, Mujeres!$A$1:$DW$117)</f>
        <v>0</v>
      </c>
      <c r="CT8" s="46" cm="1">
        <f t="array" ref="CT8">AnualidadActivo(CT$2, $E8, $C8, $B8, $D8, Hombres!$A$1:$DW$117, Mujeres!$A$1:$DW$117)</f>
        <v>0</v>
      </c>
      <c r="CU8" s="46" cm="1">
        <f t="array" ref="CU8">AnualidadActivo(CU$2, $E8, $C8, $B8, $D8, Hombres!$A$1:$DW$117, Mujeres!$A$1:$DW$117)</f>
        <v>0</v>
      </c>
      <c r="CV8" s="46" cm="1">
        <f t="array" ref="CV8">AnualidadActivo(CV$2, $E8, $C8, $B8, $D8, Hombres!$A$1:$DW$117, Mujeres!$A$1:$DW$117)</f>
        <v>0</v>
      </c>
      <c r="CW8" s="46" cm="1">
        <f t="array" ref="CW8">AnualidadActivo(CW$2, $E8, $C8, $B8, $D8, Hombres!$A$1:$DW$117, Mujeres!$A$1:$DW$117)</f>
        <v>0</v>
      </c>
      <c r="CX8" s="46" cm="1">
        <f t="array" ref="CX8">AnualidadActivo(CX$2, $E8, $C8, $B8, $D8, Hombres!$A$1:$DW$117, Mujeres!$A$1:$DW$117)</f>
        <v>0</v>
      </c>
      <c r="CY8" s="46" cm="1">
        <f t="array" ref="CY8">AnualidadActivo(CY$2, $E8, $C8, $B8, $D8, Hombres!$A$1:$DW$117, Mujeres!$A$1:$DW$117)</f>
        <v>0</v>
      </c>
      <c r="CZ8" s="46" cm="1">
        <f t="array" ref="CZ8">AnualidadActivo(CZ$2, $E8, $C8, $B8, $D8, Hombres!$A$1:$DW$117, Mujeres!$A$1:$DW$117)</f>
        <v>0</v>
      </c>
      <c r="DA8" s="46" cm="1">
        <f t="array" ref="DA8">AnualidadActivo(DA$2, $E8, $C8, $B8, $D8, Hombres!$A$1:$DW$117, Mujeres!$A$1:$DW$117)</f>
        <v>0</v>
      </c>
      <c r="DD8" s="21"/>
      <c r="DE8" s="46" cm="1">
        <f t="array" ref="DE8">beneficio_muerte_individual_activo(DE$2,$F8,$D8, Hombres!$A$1:$DW$117, Mujeres!$A$1:$DW$117)</f>
        <v>0</v>
      </c>
      <c r="DF8" s="46" cm="1">
        <f t="array" ref="DF8">beneficio_muerte_individual_activo(DF$2,$F8,$D8, Hombres!$A$1:$DW$117, Mujeres!$A$1:$DW$117)</f>
        <v>46124</v>
      </c>
      <c r="DG8" s="46" cm="1">
        <f t="array" ref="DG8">beneficio_muerte_individual_activo(DG$2,$F8,$D8, Hombres!$A$1:$DW$117, Mujeres!$A$1:$DW$117)</f>
        <v>48951.725693999993</v>
      </c>
      <c r="DH8" s="46" cm="1">
        <f t="array" ref="DH8">beneficio_muerte_individual_activo(DH$2,$F8,$D8, Hombres!$A$1:$DW$117, Mujeres!$A$1:$DW$117)</f>
        <v>52008.383557748806</v>
      </c>
      <c r="DI8" s="46" cm="1">
        <f t="array" ref="DI8">beneficio_muerte_individual_activo(DI$2,$F8,$D8, Hombres!$A$1:$DW$117, Mujeres!$A$1:$DW$117)</f>
        <v>33213.162239645397</v>
      </c>
      <c r="DJ8" s="46" cm="1">
        <f t="array" ref="DJ8">beneficio_muerte_individual_activo(DJ$2,$F8,$D8, Hombres!$A$1:$DW$117, Mujeres!$A$1:$DW$117)</f>
        <v>35270.994022317835</v>
      </c>
      <c r="DK8" s="46" cm="1">
        <f t="array" ref="DK8">beneficio_muerte_individual_activo(DK$2,$F8,$D8, Hombres!$A$1:$DW$117, Mujeres!$A$1:$DW$117)</f>
        <v>37163.753105206473</v>
      </c>
      <c r="DL8" s="46" cm="1">
        <f t="array" ref="DL8">beneficio_muerte_individual_activo(DL$2,$F8,$D8, Hombres!$A$1:$DW$117, Mujeres!$A$1:$DW$117)</f>
        <v>38923.155031346869</v>
      </c>
      <c r="DM8" s="46" cm="1">
        <f t="array" ref="DM8">beneficio_muerte_individual_activo(DM$2,$F8,$D8, Hombres!$A$1:$DW$117, Mujeres!$A$1:$DW$117)</f>
        <v>40874.823334655965</v>
      </c>
      <c r="DN8" s="46" cm="1">
        <f t="array" ref="DN8">beneficio_muerte_individual_activo(DN$2,$F8,$D8, Hombres!$A$1:$DW$117, Mujeres!$A$1:$DW$117)</f>
        <v>43313.331296102901</v>
      </c>
      <c r="DO8" s="46" cm="1">
        <f t="array" ref="DO8">beneficio_muerte_individual_activo(DO$2,$F8,$D8, Hombres!$A$1:$DW$117, Mujeres!$A$1:$DW$117)</f>
        <v>46412.244569350325</v>
      </c>
      <c r="DP8" s="46" cm="1">
        <f t="array" ref="DP8">beneficio_muerte_individual_activo(DP$2,$F8,$D8, Hombres!$A$1:$DW$117, Mujeres!$A$1:$DW$117)</f>
        <v>50200.44646899018</v>
      </c>
      <c r="DQ8" s="46" cm="1">
        <f t="array" ref="DQ8">beneficio_muerte_individual_activo(DQ$2,$F8,$D8, Hombres!$A$1:$DW$117, Mujeres!$A$1:$DW$117)</f>
        <v>54599.46620173972</v>
      </c>
      <c r="DR8" s="46" cm="1">
        <f t="array" ref="DR8">beneficio_muerte_individual_activo(DR$2,$F8,$D8, Hombres!$A$1:$DW$117, Mujeres!$A$1:$DW$117)</f>
        <v>59351.462650940965</v>
      </c>
      <c r="DS8" s="46" cm="1">
        <f t="array" ref="DS8">beneficio_muerte_individual_activo(DS$2,$F8,$D8, Hombres!$A$1:$DW$117, Mujeres!$A$1:$DW$117)</f>
        <v>63928.053610267089</v>
      </c>
      <c r="DT8" s="46" cm="1">
        <f t="array" ref="DT8">beneficio_muerte_individual_activo(DT$2,$F8,$D8, Hombres!$A$1:$DW$117, Mujeres!$A$1:$DW$117)</f>
        <v>68004.200004429833</v>
      </c>
      <c r="DU8" s="46" cm="1">
        <f t="array" ref="DU8">beneficio_muerte_individual_activo(DU$2,$F8,$D8, Hombres!$A$1:$DW$117, Mujeres!$A$1:$DW$117)</f>
        <v>71622.640664229955</v>
      </c>
      <c r="DV8" s="46" cm="1">
        <f t="array" ref="DV8">beneficio_muerte_individual_activo(DV$2,$F8,$D8, Hombres!$A$1:$DW$117, Mujeres!$A$1:$DW$117)</f>
        <v>74995.288518508474</v>
      </c>
      <c r="DW8" s="46" cm="1">
        <f t="array" ref="DW8">beneficio_muerte_individual_activo(DW$2,$F8,$D8, Hombres!$A$1:$DW$117, Mujeres!$A$1:$DW$117)</f>
        <v>78392.473103516997</v>
      </c>
      <c r="DX8" s="46" cm="1">
        <f t="array" ref="DX8">beneficio_muerte_individual_activo(DX$2,$F8,$D8, Hombres!$A$1:$DW$117, Mujeres!$A$1:$DW$117)</f>
        <v>85329.106480403163</v>
      </c>
      <c r="DY8" s="46" cm="1">
        <f t="array" ref="DY8">beneficio_muerte_individual_activo(DY$2,$F8,$D8, Hombres!$A$1:$DW$117, Mujeres!$A$1:$DW$117)</f>
        <v>89270.581766832955</v>
      </c>
      <c r="DZ8" s="46" cm="1">
        <f t="array" ref="DZ8">beneficio_muerte_individual_activo(DZ$2,$F8,$D8, Hombres!$A$1:$DW$117, Mujeres!$A$1:$DW$117)</f>
        <v>93016.106186168254</v>
      </c>
      <c r="EA8" s="46" cm="1">
        <f t="array" ref="EA8">beneficio_muerte_individual_activo(EA$2,$F8,$D8, Hombres!$A$1:$DW$117, Mujeres!$A$1:$DW$117)</f>
        <v>96623.367459789137</v>
      </c>
      <c r="EB8" s="46" cm="1">
        <f t="array" ref="EB8">beneficio_muerte_individual_activo(EB$2,$F8,$D8, Hombres!$A$1:$DW$117, Mujeres!$A$1:$DW$117)</f>
        <v>100076.11440955289</v>
      </c>
      <c r="EC8" s="46" cm="1">
        <f t="array" ref="EC8">beneficio_muerte_individual_activo(EC$2,$F8,$D8, Hombres!$A$1:$DW$117, Mujeres!$A$1:$DW$117)</f>
        <v>103174.6011113705</v>
      </c>
      <c r="ED8" s="46" cm="1">
        <f t="array" ref="ED8">beneficio_muerte_individual_activo(ED$2,$F8,$D8, Hombres!$A$1:$DW$117, Mujeres!$A$1:$DW$117)</f>
        <v>105771.65471456228</v>
      </c>
      <c r="EE8" s="46" cm="1">
        <f t="array" ref="EE8">beneficio_muerte_individual_activo(EE$2,$F8,$D8, Hombres!$A$1:$DW$117, Mujeres!$A$1:$DW$117)</f>
        <v>107815.36265959992</v>
      </c>
      <c r="EF8" s="46" cm="1">
        <f t="array" ref="EF8">beneficio_muerte_individual_activo(EF$2,$F8,$D8, Hombres!$A$1:$DW$117, Mujeres!$A$1:$DW$117)</f>
        <v>109261.12357873743</v>
      </c>
      <c r="EG8" s="46" cm="1">
        <f t="array" ref="EG8">beneficio_muerte_individual_activo(EG$2,$F8,$D8, Hombres!$A$1:$DW$117, Mujeres!$A$1:$DW$117)</f>
        <v>109976.70277369091</v>
      </c>
      <c r="EH8" s="46" cm="1">
        <f t="array" ref="EH8">beneficio_muerte_individual_activo(EH$2,$F8,$D8, Hombres!$A$1:$DW$117, Mujeres!$A$1:$DW$117)</f>
        <v>109733.99914230239</v>
      </c>
      <c r="EI8" s="46" cm="1">
        <f t="array" ref="EI8">beneficio_muerte_individual_activo(EI$2,$F8,$D8, Hombres!$A$1:$DW$117, Mujeres!$A$1:$DW$117)</f>
        <v>108389.94916663512</v>
      </c>
      <c r="EJ8" s="46" cm="1">
        <f t="array" ref="EJ8">beneficio_muerte_individual_activo(EJ$2,$F8,$D8, Hombres!$A$1:$DW$117, Mujeres!$A$1:$DW$117)</f>
        <v>105931.90835525264</v>
      </c>
      <c r="EK8" s="46" cm="1">
        <f t="array" ref="EK8">beneficio_muerte_individual_activo(EK$2,$F8,$D8, Hombres!$A$1:$DW$117, Mujeres!$A$1:$DW$117)</f>
        <v>102374.90775198792</v>
      </c>
      <c r="EL8" s="46" cm="1">
        <f t="array" ref="EL8">beneficio_muerte_individual_activo(EL$2,$F8,$D8, Hombres!$A$1:$DW$117, Mujeres!$A$1:$DW$117)</f>
        <v>97702.316190968326</v>
      </c>
      <c r="EM8" s="46" cm="1">
        <f t="array" ref="EM8">beneficio_muerte_individual_activo(EM$2,$F8,$D8, Hombres!$A$1:$DW$117, Mujeres!$A$1:$DW$117)</f>
        <v>91880.247603097145</v>
      </c>
      <c r="EN8" s="46" cm="1">
        <f t="array" ref="EN8">beneficio_muerte_individual_activo(EN$2,$F8,$D8, Hombres!$A$1:$DW$117, Mujeres!$A$1:$DW$117)</f>
        <v>84975.866544322751</v>
      </c>
      <c r="EO8" s="46" cm="1">
        <f t="array" ref="EO8">beneficio_muerte_individual_activo(EO$2,$F8,$D8, Hombres!$A$1:$DW$117, Mujeres!$A$1:$DW$117)</f>
        <v>77183.211581760625</v>
      </c>
      <c r="EP8" s="46" cm="1">
        <f t="array" ref="EP8">beneficio_muerte_individual_activo(EP$2,$F8,$D8, Hombres!$A$1:$DW$117, Mujeres!$A$1:$DW$117)</f>
        <v>68740.360542963346</v>
      </c>
      <c r="EQ8" s="46" cm="1">
        <f t="array" ref="EQ8">beneficio_muerte_individual_activo(EQ$2,$F8,$D8, Hombres!$A$1:$DW$117, Mujeres!$A$1:$DW$117)</f>
        <v>59886.799735386019</v>
      </c>
      <c r="ER8" s="46" cm="1">
        <f t="array" ref="ER8">beneficio_muerte_individual_activo(ER$2,$F8,$D8, Hombres!$A$1:$DW$117, Mujeres!$A$1:$DW$117)</f>
        <v>50875.371084368409</v>
      </c>
      <c r="ES8" s="46" cm="1">
        <f t="array" ref="ES8">beneficio_muerte_individual_activo(ES$2,$F8,$D8, Hombres!$A$1:$DW$117, Mujeres!$A$1:$DW$117)</f>
        <v>42013.421511126464</v>
      </c>
      <c r="ET8" s="46" cm="1">
        <f t="array" ref="ET8">beneficio_muerte_individual_activo(ET$2,$F8,$D8, Hombres!$A$1:$DW$117, Mujeres!$A$1:$DW$117)</f>
        <v>33629.672074840688</v>
      </c>
      <c r="EU8" s="46" cm="1">
        <f t="array" ref="EU8">beneficio_muerte_individual_activo(EU$2,$F8,$D8, Hombres!$A$1:$DW$117, Mujeres!$A$1:$DW$117)</f>
        <v>26004.800569238629</v>
      </c>
      <c r="EV8" s="46" cm="1">
        <f t="array" ref="EV8">beneficio_muerte_individual_activo(EV$2,$F8,$D8, Hombres!$A$1:$DW$117, Mujeres!$A$1:$DW$117)</f>
        <v>19342.129074222907</v>
      </c>
      <c r="EW8" s="46" cm="1">
        <f t="array" ref="EW8">beneficio_muerte_individual_activo(EW$2,$F8,$D8, Hombres!$A$1:$DW$117, Mujeres!$A$1:$DW$117)</f>
        <v>13765.618014401847</v>
      </c>
      <c r="EX8" s="46" cm="1">
        <f t="array" ref="EX8">beneficio_muerte_individual_activo(EX$2,$F8,$D8, Hombres!$A$1:$DW$117, Mujeres!$A$1:$DW$117)</f>
        <v>9322.0555229692927</v>
      </c>
      <c r="EY8" s="46" cm="1">
        <f t="array" ref="EY8">beneficio_muerte_individual_activo(EY$2,$F8,$D8, Hombres!$A$1:$DW$117, Mujeres!$A$1:$DW$117)</f>
        <v>5971.3742906402176</v>
      </c>
      <c r="EZ8" s="46" cm="1">
        <f t="array" ref="EZ8">beneficio_muerte_individual_activo(EZ$2,$F8,$D8, Hombres!$A$1:$DW$117, Mujeres!$A$1:$DW$117)</f>
        <v>3592.6530565811836</v>
      </c>
      <c r="FA8" s="46" cm="1">
        <f t="array" ref="FA8">beneficio_muerte_individual_activo(FA$2,$F8,$D8, Hombres!$A$1:$DW$117, Mujeres!$A$1:$DW$117)</f>
        <v>2012.5623512965735</v>
      </c>
      <c r="FB8" s="46" cm="1">
        <f t="array" ref="FB8">beneficio_muerte_individual_activo(FB$2,$F8,$D8, Hombres!$A$1:$DW$117, Mujeres!$A$1:$DW$117)</f>
        <v>1038.6881628145823</v>
      </c>
      <c r="FC8" s="46" cm="1">
        <f t="array" ref="FC8">beneficio_muerte_individual_activo(FC$2,$F8,$D8, Hombres!$A$1:$DW$117, Mujeres!$A$1:$DW$117)</f>
        <v>487.81464723070746</v>
      </c>
      <c r="FD8" s="46" cm="1">
        <f t="array" ref="FD8">beneficio_muerte_individual_activo(FD$2,$F8,$D8, Hombres!$A$1:$DW$117, Mujeres!$A$1:$DW$117)</f>
        <v>205.40748956732614</v>
      </c>
      <c r="FE8" s="46" cm="1">
        <f t="array" ref="FE8">beneficio_muerte_individual_activo(FE$2,$F8,$D8, Hombres!$A$1:$DW$117, Mujeres!$A$1:$DW$117)</f>
        <v>76.092541617016877</v>
      </c>
      <c r="FF8" s="46" cm="1">
        <f t="array" ref="FF8">beneficio_muerte_individual_activo(FF$2,$F8,$D8, Hombres!$A$1:$DW$117, Mujeres!$A$1:$DW$117)</f>
        <v>24.182664176309313</v>
      </c>
      <c r="FG8" s="46" cm="1">
        <f t="array" ref="FG8">beneficio_muerte_individual_activo(FG$2,$F8,$D8, Hombres!$A$1:$DW$117, Mujeres!$A$1:$DW$117)</f>
        <v>0</v>
      </c>
      <c r="FH8" s="46" cm="1">
        <f t="array" ref="FH8">beneficio_muerte_individual_activo(FH$2,$F8,$D8, Hombres!$A$1:$DW$117, Mujeres!$A$1:$DW$117)</f>
        <v>0</v>
      </c>
      <c r="FI8" s="46" cm="1">
        <f t="array" ref="FI8">beneficio_muerte_individual_activo(FI$2,$F8,$D8, Hombres!$A$1:$DW$117, Mujeres!$A$1:$DW$117)</f>
        <v>0</v>
      </c>
      <c r="FJ8" s="46" cm="1">
        <f t="array" ref="FJ8">beneficio_muerte_individual_activo(FJ$2,$F8,$D8, Hombres!$A$1:$DW$117, Mujeres!$A$1:$DW$117)</f>
        <v>0</v>
      </c>
      <c r="FK8" s="46" cm="1">
        <f t="array" ref="FK8">beneficio_muerte_individual_activo(FK$2,$F8,$D8, Hombres!$A$1:$DW$117, Mujeres!$A$1:$DW$117)</f>
        <v>0</v>
      </c>
      <c r="FL8" s="46" cm="1">
        <f t="array" ref="FL8">beneficio_muerte_individual_activo(FL$2,$F8,$D8, Hombres!$A$1:$DW$117, Mujeres!$A$1:$DW$117)</f>
        <v>0</v>
      </c>
      <c r="FM8" s="46" cm="1">
        <f t="array" ref="FM8">beneficio_muerte_individual_activo(FM$2,$F8,$D8, Hombres!$A$1:$DW$117, Mujeres!$A$1:$DW$117)</f>
        <v>0</v>
      </c>
      <c r="FN8" s="46" cm="1">
        <f t="array" ref="FN8">beneficio_muerte_individual_activo(FN$2,$F8,$D8, Hombres!$A$1:$DW$117, Mujeres!$A$1:$DW$117)</f>
        <v>0</v>
      </c>
      <c r="FO8" s="46" cm="1">
        <f t="array" ref="FO8">beneficio_muerte_individual_activo(FO$2,$F8,$D8, Hombres!$A$1:$DW$117, Mujeres!$A$1:$DW$117)</f>
        <v>0</v>
      </c>
      <c r="FP8" s="46" cm="1">
        <f t="array" ref="FP8">beneficio_muerte_individual_activo(FP$2,$F8,$D8, Hombres!$A$1:$DW$117, Mujeres!$A$1:$DW$117)</f>
        <v>0</v>
      </c>
      <c r="FQ8" s="106" cm="1">
        <f t="array" ref="FQ8">beneficio_muerte_individual_activo(FQ$2,$F8,$D8, Hombres!$A$1:$DW$117, Mujeres!$A$1:$DW$117)</f>
        <v>0</v>
      </c>
      <c r="FR8" s="46" cm="1">
        <f t="array" ref="FR8">beneficio_muerte_individual_activo(FR$2,$F8,$D8, Hombres!$A$1:$DW$117, Mujeres!$A$1:$DW$117)</f>
        <v>0</v>
      </c>
      <c r="FS8" s="46" cm="1">
        <f t="array" ref="FS8">beneficio_muerte_individual_activo(FS$2,$F8,$D8, Hombres!$A$1:$DW$117, Mujeres!$A$1:$DW$117)</f>
        <v>0</v>
      </c>
      <c r="FT8" s="46" cm="1">
        <f t="array" ref="FT8">beneficio_muerte_individual_activo(FT$2,$F8,$D8, Hombres!$A$1:$DW$117, Mujeres!$A$1:$DW$117)</f>
        <v>0</v>
      </c>
      <c r="FU8" s="46" cm="1">
        <f t="array" ref="FU8">beneficio_muerte_individual_activo(FU$2,$F8,$D8, Hombres!$A$1:$DW$117, Mujeres!$A$1:$DW$117)</f>
        <v>0</v>
      </c>
      <c r="FV8" s="46" cm="1">
        <f t="array" ref="FV8">beneficio_muerte_individual_activo(FV$2,$F8,$D8, Hombres!$A$1:$DW$117, Mujeres!$A$1:$DW$117)</f>
        <v>0</v>
      </c>
      <c r="FW8" s="46" cm="1">
        <f t="array" ref="FW8">beneficio_muerte_individual_activo(FW$2,$F8,$D8, Hombres!$A$1:$DW$117, Mujeres!$A$1:$DW$117)</f>
        <v>0</v>
      </c>
      <c r="FX8" s="46" cm="1">
        <f t="array" ref="FX8">beneficio_muerte_individual_activo(FX$2,$F8,$D8, Hombres!$A$1:$DW$117, Mujeres!$A$1:$DW$117)</f>
        <v>0</v>
      </c>
      <c r="FY8" s="46" cm="1">
        <f t="array" ref="FY8">beneficio_muerte_individual_activo(FY$2,$F8,$D8, Hombres!$A$1:$DW$117, Mujeres!$A$1:$DW$117)</f>
        <v>0</v>
      </c>
      <c r="FZ8" s="46" cm="1">
        <f t="array" ref="FZ8">beneficio_muerte_individual_activo(FZ$2,$F8,$D8, Hombres!$A$1:$DW$117, Mujeres!$A$1:$DW$117)</f>
        <v>0</v>
      </c>
      <c r="GA8" s="46" cm="1">
        <f t="array" ref="GA8">beneficio_muerte_individual_activo(GA$2,$F8,$D8, Hombres!$A$1:$DW$117, Mujeres!$A$1:$DW$117)</f>
        <v>0</v>
      </c>
      <c r="GB8" s="46" cm="1">
        <f t="array" ref="GB8">beneficio_muerte_individual_activo(GB$2,$F8,$D8, Hombres!$A$1:$DW$117, Mujeres!$A$1:$DW$117)</f>
        <v>0</v>
      </c>
      <c r="GC8" s="46" cm="1">
        <f t="array" ref="GC8">beneficio_muerte_individual_activo(GC$2,$F8,$D8, Hombres!$A$1:$DW$117, Mujeres!$A$1:$DW$117)</f>
        <v>0</v>
      </c>
      <c r="GD8" s="46" cm="1">
        <f t="array" ref="GD8">beneficio_muerte_individual_activo(GD$2,$F8,$D8, Hombres!$A$1:$DW$117, Mujeres!$A$1:$DW$117)</f>
        <v>0</v>
      </c>
      <c r="GE8" s="46" cm="1">
        <f t="array" ref="GE8">beneficio_muerte_individual_activo(GE$2,$F8,$D8, Hombres!$A$1:$DW$117, Mujeres!$A$1:$DW$117)</f>
        <v>0</v>
      </c>
      <c r="GF8" s="46" cm="1">
        <f t="array" ref="GF8">beneficio_muerte_individual_activo(GF$2,$F8,$D8, Hombres!$A$1:$DW$117, Mujeres!$A$1:$DW$117)</f>
        <v>0</v>
      </c>
      <c r="GG8" s="46" cm="1">
        <f t="array" ref="GG8">beneficio_muerte_individual_activo(GG$2,$F8,$D8, Hombres!$A$1:$DW$117, Mujeres!$A$1:$DW$117)</f>
        <v>0</v>
      </c>
      <c r="GH8" s="46" cm="1">
        <f t="array" ref="GH8">beneficio_muerte_individual_activo(GH$2,$F8,$D8, Hombres!$A$1:$DW$117, Mujeres!$A$1:$DW$117)</f>
        <v>0</v>
      </c>
      <c r="GI8" s="46" cm="1">
        <f t="array" ref="GI8">beneficio_muerte_individual_activo(GI$2,$F8,$D8, Hombres!$A$1:$DW$117, Mujeres!$A$1:$DW$117)</f>
        <v>0</v>
      </c>
      <c r="GJ8" s="46" cm="1">
        <f t="array" ref="GJ8">beneficio_muerte_individual_activo(GJ$2,$F8,$D8, Hombres!$A$1:$DW$117, Mujeres!$A$1:$DW$117)</f>
        <v>0</v>
      </c>
      <c r="GK8" s="46" cm="1">
        <f t="array" ref="GK8">beneficio_muerte_individual_activo(GK$2,$F8,$D8, Hombres!$A$1:$DW$117, Mujeres!$A$1:$DW$117)</f>
        <v>0</v>
      </c>
      <c r="GL8" s="46" cm="1">
        <f t="array" ref="GL8">beneficio_muerte_individual_activo(GL$2,$F8,$D8, Hombres!$A$1:$DW$117, Mujeres!$A$1:$DW$117)</f>
        <v>0</v>
      </c>
      <c r="GM8" s="46" cm="1">
        <f t="array" ref="GM8">beneficio_muerte_individual_activo(GM$2,$F8,$D8, Hombres!$A$1:$DW$117, Mujeres!$A$1:$DW$117)</f>
        <v>0</v>
      </c>
      <c r="GN8" s="46" cm="1">
        <f t="array" ref="GN8">beneficio_muerte_individual_activo(GN$2,$F8,$D8, Hombres!$A$1:$DW$117, Mujeres!$A$1:$DW$117)</f>
        <v>0</v>
      </c>
      <c r="GO8" s="46" cm="1">
        <f t="array" ref="GO8">beneficio_muerte_individual_activo(GO$2,$F8,$D8, Hombres!$A$1:$DW$117, Mujeres!$A$1:$DW$117)</f>
        <v>0</v>
      </c>
      <c r="GP8" s="46" cm="1">
        <f t="array" ref="GP8">beneficio_muerte_individual_activo(GP$2,$F8,$D8, Hombres!$A$1:$DW$117, Mujeres!$A$1:$DW$117)</f>
        <v>0</v>
      </c>
      <c r="GQ8" s="46" cm="1">
        <f t="array" ref="GQ8">beneficio_muerte_individual_activo(GQ$2,$F8,$D8, Hombres!$A$1:$DW$117, Mujeres!$A$1:$DW$117)</f>
        <v>0</v>
      </c>
      <c r="GR8" s="46" cm="1">
        <f t="array" ref="GR8">beneficio_muerte_individual_activo(GR$2,$F8,$D8, Hombres!$A$1:$DW$117, Mujeres!$A$1:$DW$117)</f>
        <v>0</v>
      </c>
      <c r="GS8" s="46" cm="1">
        <f t="array" ref="GS8">beneficio_muerte_individual_activo(GS$2,$F8,$D8, Hombres!$A$1:$DW$117, Mujeres!$A$1:$DW$117)</f>
        <v>0</v>
      </c>
      <c r="GT8" s="46" cm="1">
        <f t="array" ref="GT8">beneficio_muerte_individual_activo(GT$2,$F8,$D8, Hombres!$A$1:$DW$117, Mujeres!$A$1:$DW$117)</f>
        <v>0</v>
      </c>
      <c r="GU8" s="46" cm="1">
        <f t="array" ref="GU8">beneficio_muerte_individual_activo(GU$2,$F8,$D8, Hombres!$A$1:$DW$117, Mujeres!$A$1:$DW$117)</f>
        <v>0</v>
      </c>
      <c r="GV8" s="46" cm="1">
        <f t="array" ref="GV8">beneficio_muerte_individual_activo(GV$2,$F8,$D8, Hombres!$A$1:$DW$117, Mujeres!$A$1:$DW$117)</f>
        <v>0</v>
      </c>
    </row>
    <row r="9" spans="1:206" x14ac:dyDescent="0.25">
      <c r="A9" s="1">
        <f t="shared" si="0"/>
        <v>7</v>
      </c>
      <c r="B9" s="75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39" cm="1">
        <f t="array" ref="G9">PorcentajePension(C9,E9, D9)</f>
        <v>0.85</v>
      </c>
      <c r="I9" s="72"/>
      <c r="J9" s="46" cm="1">
        <f t="array" ref="J9">AnualidadActivo(J$2, $E9, $C9, $B9, $D9, Hombres!$A$1:$DW$117, Mujeres!$A$1:$DW$117)</f>
        <v>0</v>
      </c>
      <c r="K9" s="46" cm="1">
        <f t="array" ref="K9">AnualidadActivo(K$2, $E9, $C9, $B9, $D9, Hombres!$A$1:$DW$117, Mujeres!$A$1:$DW$117)</f>
        <v>0</v>
      </c>
      <c r="L9" s="46" cm="1">
        <f t="array" ref="L9">AnualidadActivo(L$2, $E9, $C9, $B9, $D9, Hombres!$A$1:$DW$117, Mujeres!$A$1:$DW$117)</f>
        <v>0</v>
      </c>
      <c r="M9" s="46" cm="1">
        <f t="array" ref="M9">AnualidadActivo(M$2, $E9, $C9, $B9, $D9, Hombres!$A$1:$DW$117, Mujeres!$A$1:$DW$117)</f>
        <v>0</v>
      </c>
      <c r="N9" s="46" cm="1">
        <f t="array" ref="N9">AnualidadActivo(N$2, $E9, $C9, $B9, $D9, Hombres!$A$1:$DW$117, Mujeres!$A$1:$DW$117)</f>
        <v>0</v>
      </c>
      <c r="O9" s="46" cm="1">
        <f t="array" ref="O9">AnualidadActivo(O$2, $E9, $C9, $B9, $D9, Hombres!$A$1:$DW$117, Mujeres!$A$1:$DW$117)</f>
        <v>0</v>
      </c>
      <c r="P9" s="46" cm="1">
        <f t="array" ref="P9">AnualidadActivo(P$2, $E9, $C9, $B9, $D9, Hombres!$A$1:$DW$117, Mujeres!$A$1:$DW$117)</f>
        <v>0</v>
      </c>
      <c r="Q9" s="46" cm="1">
        <f t="array" ref="Q9">AnualidadActivo(Q$2, $E9, $C9, $B9, $D9, Hombres!$A$1:$DW$117, Mujeres!$A$1:$DW$117)</f>
        <v>0</v>
      </c>
      <c r="R9" s="46" cm="1">
        <f t="array" ref="R9">AnualidadActivo(R$2, $E9, $C9, $B9, $D9, Hombres!$A$1:$DW$117, Mujeres!$A$1:$DW$117)</f>
        <v>0</v>
      </c>
      <c r="S9" s="46" cm="1">
        <f t="array" ref="S9">AnualidadActivo(S$2, $E9, $C9, $B9, $D9, Hombres!$A$1:$DW$117, Mujeres!$A$1:$DW$117)</f>
        <v>0</v>
      </c>
      <c r="T9" s="46" cm="1">
        <f t="array" ref="T9">AnualidadActivo(T$2, $E9, $C9, $B9, $D9, Hombres!$A$1:$DW$117, Mujeres!$A$1:$DW$117)</f>
        <v>0</v>
      </c>
      <c r="U9" s="46" cm="1">
        <f t="array" ref="U9">AnualidadActivo(U$2, $E9, $C9, $B9, $D9, Hombres!$A$1:$DW$117, Mujeres!$A$1:$DW$117)</f>
        <v>0</v>
      </c>
      <c r="V9" s="46" cm="1">
        <f t="array" ref="V9">AnualidadActivo(V$2, $E9, $C9, $B9, $D9, Hombres!$A$1:$DW$117, Mujeres!$A$1:$DW$117)</f>
        <v>1758026.5417734692</v>
      </c>
      <c r="W9" s="46" cm="1">
        <f t="array" ref="W9">AnualidadActivo(W$2, $E9, $C9, $B9, $D9, Hombres!$A$1:$DW$117, Mujeres!$A$1:$DW$117)</f>
        <v>1810767.3380266733</v>
      </c>
      <c r="X9" s="46" cm="1">
        <f t="array" ref="X9">AnualidadActivo(X$2, $E9, $C9, $B9, $D9, Hombres!$A$1:$DW$117, Mujeres!$A$1:$DW$117)</f>
        <v>1865090.3581674739</v>
      </c>
      <c r="Y9" s="46" cm="1">
        <f t="array" ref="Y9">AnualidadActivo(Y$2, $E9, $C9, $B9, $D9, Hombres!$A$1:$DW$117, Mujeres!$A$1:$DW$117)</f>
        <v>1921043.0689124982</v>
      </c>
      <c r="Z9" s="46" cm="1">
        <f t="array" ref="Z9">AnualidadActivo(Z$2, $E9, $C9, $B9, $D9, Hombres!$A$1:$DW$117, Mujeres!$A$1:$DW$117)</f>
        <v>1978674.3609798728</v>
      </c>
      <c r="AA9" s="46" cm="1">
        <f t="array" ref="AA9">AnualidadActivo(AA$2, $E9, $C9, $B9, $D9, Hombres!$A$1:$DW$117, Mujeres!$A$1:$DW$117)</f>
        <v>2028520.6387277853</v>
      </c>
      <c r="AB9" s="46" cm="1">
        <f t="array" ref="AB9">AnualidadActivo(AB$2, $E9, $C9, $B9, $D9, Hombres!$A$1:$DW$117, Mujeres!$A$1:$DW$117)</f>
        <v>2078728.5875417877</v>
      </c>
      <c r="AC9" s="46" cm="1">
        <f t="array" ref="AC9">AnualidadActivo(AC$2, $E9, $C9, $B9, $D9, Hombres!$A$1:$DW$117, Mujeres!$A$1:$DW$117)</f>
        <v>2129268.2001660015</v>
      </c>
      <c r="AD9" s="46" cm="1">
        <f t="array" ref="AD9">AnualidadActivo(AD$2, $E9, $C9, $B9, $D9, Hombres!$A$1:$DW$117, Mujeres!$A$1:$DW$117)</f>
        <v>2180142.6434481847</v>
      </c>
      <c r="AE9" s="46" cm="1">
        <f t="array" ref="AE9">AnualidadActivo(AE$2, $E9, $C9, $B9, $D9, Hombres!$A$1:$DW$117, Mujeres!$A$1:$DW$117)</f>
        <v>2231308.1342691542</v>
      </c>
      <c r="AF9" s="46" cm="1">
        <f t="array" ref="AF9">AnualidadActivo(AF$2, $E9, $C9, $B9, $D9, Hombres!$A$1:$DW$117, Mujeres!$A$1:$DW$117)</f>
        <v>2282596.7733005006</v>
      </c>
      <c r="AG9" s="46" cm="1">
        <f t="array" ref="AG9">AnualidadActivo(AG$2, $E9, $C9, $B9, $D9, Hombres!$A$1:$DW$117, Mujeres!$A$1:$DW$117)</f>
        <v>2333730.3283960433</v>
      </c>
      <c r="AH9" s="46" cm="1">
        <f t="array" ref="AH9">AnualidadActivo(AH$2, $E9, $C9, $B9, $D9, Hombres!$A$1:$DW$117, Mujeres!$A$1:$DW$117)</f>
        <v>2384302.2132703187</v>
      </c>
      <c r="AI9" s="46" cm="1">
        <f t="array" ref="AI9">AnualidadActivo(AI$2, $E9, $C9, $B9, $D9, Hombres!$A$1:$DW$117, Mujeres!$A$1:$DW$117)</f>
        <v>2433723.3953225971</v>
      </c>
      <c r="AJ9" s="46" cm="1">
        <f t="array" ref="AJ9">AnualidadActivo(AJ$2, $E9, $C9, $B9, $D9, Hombres!$A$1:$DW$117, Mujeres!$A$1:$DW$117)</f>
        <v>2481389.247941155</v>
      </c>
      <c r="AK9" s="46" cm="1">
        <f t="array" ref="AK9">AnualidadActivo(AK$2, $E9, $C9, $B9, $D9, Hombres!$A$1:$DW$117, Mujeres!$A$1:$DW$117)</f>
        <v>2526974.3163163937</v>
      </c>
      <c r="AL9" s="46" cm="1">
        <f t="array" ref="AL9">AnualidadActivo(AL$2, $E9, $C9, $B9, $D9, Hombres!$A$1:$DW$117, Mujeres!$A$1:$DW$117)</f>
        <v>2570432.7682800004</v>
      </c>
      <c r="AM9" s="46" cm="1">
        <f t="array" ref="AM9">AnualidadActivo(AM$2, $E9, $C9, $B9, $D9, Hombres!$A$1:$DW$117, Mujeres!$A$1:$DW$117)</f>
        <v>2611659.5924420203</v>
      </c>
      <c r="AN9" s="46" cm="1">
        <f t="array" ref="AN9">AnualidadActivo(AN$2, $E9, $C9, $B9, $D9, Hombres!$A$1:$DW$117, Mujeres!$A$1:$DW$117)</f>
        <v>2650147.4762145607</v>
      </c>
      <c r="AO9" s="46" cm="1">
        <f t="array" ref="AO9">AnualidadActivo(AO$2, $E9, $C9, $B9, $D9, Hombres!$A$1:$DW$117, Mujeres!$A$1:$DW$117)</f>
        <v>2684970.7744720769</v>
      </c>
      <c r="AP9" s="46" cm="1">
        <f t="array" ref="AP9">AnualidadActivo(AP$2, $E9, $C9, $B9, $D9, Hombres!$A$1:$DW$117, Mujeres!$A$1:$DW$117)</f>
        <v>2714901.4808105631</v>
      </c>
      <c r="AQ9" s="46" cm="1">
        <f t="array" ref="AQ9">AnualidadActivo(AQ$2, $E9, $C9, $B9, $D9, Hombres!$A$1:$DW$117, Mujeres!$A$1:$DW$117)</f>
        <v>2738608.1227115677</v>
      </c>
      <c r="AR9" s="46" cm="1">
        <f t="array" ref="AR9">AnualidadActivo(AR$2, $E9, $C9, $B9, $D9, Hombres!$A$1:$DW$117, Mujeres!$A$1:$DW$117)</f>
        <v>2751780.5758298626</v>
      </c>
      <c r="AS9" s="46" cm="1">
        <f t="array" ref="AS9">AnualidadActivo(AS$2, $E9, $C9, $B9, $D9, Hombres!$A$1:$DW$117, Mujeres!$A$1:$DW$117)</f>
        <v>2756841.8845662787</v>
      </c>
      <c r="AT9" s="46" cm="1">
        <f t="array" ref="AT9">AnualidadActivo(AT$2, $E9, $C9, $B9, $D9, Hombres!$A$1:$DW$117, Mujeres!$A$1:$DW$117)</f>
        <v>2752839.8654213939</v>
      </c>
      <c r="AU9" s="46" cm="1">
        <f t="array" ref="AU9">AnualidadActivo(AU$2, $E9, $C9, $B9, $D9, Hombres!$A$1:$DW$117, Mujeres!$A$1:$DW$117)</f>
        <v>2738743.8718109881</v>
      </c>
      <c r="AV9" s="46" cm="1">
        <f t="array" ref="AV9">AnualidadActivo(AV$2, $E9, $C9, $B9, $D9, Hombres!$A$1:$DW$117, Mujeres!$A$1:$DW$117)</f>
        <v>2713440.945828591</v>
      </c>
      <c r="AW9" s="46" cm="1">
        <f t="array" ref="AW9">AnualidadActivo(AW$2, $E9, $C9, $B9, $D9, Hombres!$A$1:$DW$117, Mujeres!$A$1:$DW$117)</f>
        <v>2675751.1127055436</v>
      </c>
      <c r="AX9" s="46" cm="1">
        <f t="array" ref="AX9">AnualidadActivo(AX$2, $E9, $C9, $B9, $D9, Hombres!$A$1:$DW$117, Mujeres!$A$1:$DW$117)</f>
        <v>2624604.863341982</v>
      </c>
      <c r="AY9" s="46" cm="1">
        <f t="array" ref="AY9">AnualidadActivo(AY$2, $E9, $C9, $B9, $D9, Hombres!$A$1:$DW$117, Mujeres!$A$1:$DW$117)</f>
        <v>2559153.9921553852</v>
      </c>
      <c r="AZ9" s="46" cm="1">
        <f t="array" ref="AZ9">AnualidadActivo(AZ$2, $E9, $C9, $B9, $D9, Hombres!$A$1:$DW$117, Mujeres!$A$1:$DW$117)</f>
        <v>2478705.2231548796</v>
      </c>
      <c r="BA9" s="46" cm="1">
        <f t="array" ref="BA9">AnualidadActivo(BA$2, $E9, $C9, $B9, $D9, Hombres!$A$1:$DW$117, Mujeres!$A$1:$DW$117)</f>
        <v>2382731.4077320024</v>
      </c>
      <c r="BB9" s="46" cm="1">
        <f t="array" ref="BB9">AnualidadActivo(BB$2, $E9, $C9, $B9, $D9, Hombres!$A$1:$DW$117, Mujeres!$A$1:$DW$117)</f>
        <v>2270947.1768474188</v>
      </c>
      <c r="BC9" s="46" cm="1">
        <f t="array" ref="BC9">AnualidadActivo(BC$2, $E9, $C9, $B9, $D9, Hombres!$A$1:$DW$117, Mujeres!$A$1:$DW$117)</f>
        <v>2143579.3966816543</v>
      </c>
      <c r="BD9" s="46" cm="1">
        <f t="array" ref="BD9">AnualidadActivo(BD$2, $E9, $C9, $B9, $D9, Hombres!$A$1:$DW$117, Mujeres!$A$1:$DW$117)</f>
        <v>2001444.7282224419</v>
      </c>
      <c r="BE9" s="46" cm="1">
        <f t="array" ref="BE9">AnualidadActivo(BE$2, $E9, $C9, $B9, $D9, Hombres!$A$1:$DW$117, Mujeres!$A$1:$DW$117)</f>
        <v>1845852.0888149389</v>
      </c>
      <c r="BF9" s="46" cm="1">
        <f t="array" ref="BF9">AnualidadActivo(BF$2, $E9, $C9, $B9, $D9, Hombres!$A$1:$DW$117, Mujeres!$A$1:$DW$117)</f>
        <v>1678642.7550417942</v>
      </c>
      <c r="BG9" s="46" cm="1">
        <f t="array" ref="BG9">AnualidadActivo(BG$2, $E9, $C9, $B9, $D9, Hombres!$A$1:$DW$117, Mujeres!$A$1:$DW$117)</f>
        <v>1502360.128087149</v>
      </c>
      <c r="BH9" s="46" cm="1">
        <f t="array" ref="BH9">AnualidadActivo(BH$2, $E9, $C9, $B9, $D9, Hombres!$A$1:$DW$117, Mujeres!$A$1:$DW$117)</f>
        <v>1320396.043660545</v>
      </c>
      <c r="BI9" s="46" cm="1">
        <f t="array" ref="BI9">AnualidadActivo(BI$2, $E9, $C9, $B9, $D9, Hombres!$A$1:$DW$117, Mujeres!$A$1:$DW$117)</f>
        <v>1136836.8805191799</v>
      </c>
      <c r="BJ9" s="46" cm="1">
        <f t="array" ref="BJ9">AnualidadActivo(BJ$2, $E9, $C9, $B9, $D9, Hombres!$A$1:$DW$117, Mujeres!$A$1:$DW$117)</f>
        <v>956144.15466304647</v>
      </c>
      <c r="BK9" s="46" cm="1">
        <f t="array" ref="BK9">AnualidadActivo(BK$2, $E9, $C9, $B9, $D9, Hombres!$A$1:$DW$117, Mujeres!$A$1:$DW$117)</f>
        <v>782925.83827560476</v>
      </c>
      <c r="BL9" s="46" cm="1">
        <f t="array" ref="BL9">AnualidadActivo(BL$2, $E9, $C9, $B9, $D9, Hombres!$A$1:$DW$117, Mujeres!$A$1:$DW$117)</f>
        <v>621727.15485031053</v>
      </c>
      <c r="BM9" s="46" cm="1">
        <f t="array" ref="BM9">AnualidadActivo(BM$2, $E9, $C9, $B9, $D9, Hombres!$A$1:$DW$117, Mujeres!$A$1:$DW$117)</f>
        <v>476709.95190362399</v>
      </c>
      <c r="BN9" s="46" cm="1">
        <f t="array" ref="BN9">AnualidadActivo(BN$2, $E9, $C9, $B9, $D9, Hombres!$A$1:$DW$117, Mujeres!$A$1:$DW$117)</f>
        <v>351155.288463876</v>
      </c>
      <c r="BO9" s="46" cm="1">
        <f t="array" ref="BO9">AnualidadActivo(BO$2, $E9, $C9, $B9, $D9, Hombres!$A$1:$DW$117, Mujeres!$A$1:$DW$117)</f>
        <v>247029.02554621367</v>
      </c>
      <c r="BP9" s="46" cm="1">
        <f t="array" ref="BP9">AnualidadActivo(BP$2, $E9, $C9, $B9, $D9, Hombres!$A$1:$DW$117, Mujeres!$A$1:$DW$117)</f>
        <v>164783.13904483587</v>
      </c>
      <c r="BQ9" s="46" cm="1">
        <f t="array" ref="BQ9">AnualidadActivo(BQ$2, $E9, $C9, $B9, $D9, Hombres!$A$1:$DW$117, Mujeres!$A$1:$DW$117)</f>
        <v>103355.89890282282</v>
      </c>
      <c r="BR9" s="46" cm="1">
        <f t="array" ref="BR9">AnualidadActivo(BR$2, $E9, $C9, $B9, $D9, Hombres!$A$1:$DW$117, Mujeres!$A$1:$DW$117)</f>
        <v>60352.755881498684</v>
      </c>
      <c r="BS9" s="46" cm="1">
        <f t="array" ref="BS9">AnualidadActivo(BS$2, $E9, $C9, $B9, $D9, Hombres!$A$1:$DW$117, Mujeres!$A$1:$DW$117)</f>
        <v>32418.230788638462</v>
      </c>
      <c r="BT9" s="46" cm="1">
        <f t="array" ref="BT9">AnualidadActivo(BT$2, $E9, $C9, $B9, $D9, Hombres!$A$1:$DW$117, Mujeres!$A$1:$DW$117)</f>
        <v>15781.186092241585</v>
      </c>
      <c r="BU9" s="46" cm="1">
        <f t="array" ref="BU9">AnualidadActivo(BU$2, $E9, $C9, $B9, $D9, Hombres!$A$1:$DW$117, Mujeres!$A$1:$DW$117)</f>
        <v>6831.7882316871965</v>
      </c>
      <c r="BV9" s="46" cm="1">
        <f t="array" ref="BV9">AnualidadActivo(BV$2, $E9, $C9, $B9, $D9, Hombres!$A$1:$DW$117, Mujeres!$A$1:$DW$117)</f>
        <v>0</v>
      </c>
      <c r="BW9" s="46" cm="1">
        <f t="array" ref="BW9">AnualidadActivo(BW$2, $E9, $C9, $B9, $D9, Hombres!$A$1:$DW$117, Mujeres!$A$1:$DW$117)</f>
        <v>0</v>
      </c>
      <c r="BX9" s="46" cm="1">
        <f t="array" ref="BX9">AnualidadActivo(BX$2, $E9, $C9, $B9, $D9, Hombres!$A$1:$DW$117, Mujeres!$A$1:$DW$117)</f>
        <v>0</v>
      </c>
      <c r="BY9" s="46" cm="1">
        <f t="array" ref="BY9">AnualidadActivo(BY$2, $E9, $C9, $B9, $D9, Hombres!$A$1:$DW$117, Mujeres!$A$1:$DW$117)</f>
        <v>0</v>
      </c>
      <c r="BZ9" s="46" cm="1">
        <f t="array" ref="BZ9">AnualidadActivo(BZ$2, $E9, $C9, $B9, $D9, Hombres!$A$1:$DW$117, Mujeres!$A$1:$DW$117)</f>
        <v>0</v>
      </c>
      <c r="CA9" s="46" cm="1">
        <f t="array" ref="CA9">AnualidadActivo(CA$2, $E9, $C9, $B9, $D9, Hombres!$A$1:$DW$117, Mujeres!$A$1:$DW$117)</f>
        <v>0</v>
      </c>
      <c r="CB9" s="46" cm="1">
        <f t="array" ref="CB9">AnualidadActivo(CB$2, $E9, $C9, $B9, $D9, Hombres!$A$1:$DW$117, Mujeres!$A$1:$DW$117)</f>
        <v>0</v>
      </c>
      <c r="CC9" s="46" cm="1">
        <f t="array" ref="CC9">AnualidadActivo(CC$2, $E9, $C9, $B9, $D9, Hombres!$A$1:$DW$117, Mujeres!$A$1:$DW$117)</f>
        <v>0</v>
      </c>
      <c r="CD9" s="46" cm="1">
        <f t="array" ref="CD9">AnualidadActivo(CD$2, $E9, $C9, $B9, $D9, Hombres!$A$1:$DW$117, Mujeres!$A$1:$DW$117)</f>
        <v>0</v>
      </c>
      <c r="CE9" s="46" cm="1">
        <f t="array" ref="CE9">AnualidadActivo(CE$2, $E9, $C9, $B9, $D9, Hombres!$A$1:$DW$117, Mujeres!$A$1:$DW$117)</f>
        <v>0</v>
      </c>
      <c r="CF9" s="46" cm="1">
        <f t="array" ref="CF9">AnualidadActivo(CF$2, $E9, $C9, $B9, $D9, Hombres!$A$1:$DW$117, Mujeres!$A$1:$DW$117)</f>
        <v>0</v>
      </c>
      <c r="CG9" s="46" cm="1">
        <f t="array" ref="CG9">AnualidadActivo(CG$2, $E9, $C9, $B9, $D9, Hombres!$A$1:$DW$117, Mujeres!$A$1:$DW$117)</f>
        <v>0</v>
      </c>
      <c r="CH9" s="46" cm="1">
        <f t="array" ref="CH9">AnualidadActivo(CH$2, $E9, $C9, $B9, $D9, Hombres!$A$1:$DW$117, Mujeres!$A$1:$DW$117)</f>
        <v>0</v>
      </c>
      <c r="CI9" s="46" cm="1">
        <f t="array" ref="CI9">AnualidadActivo(CI$2, $E9, $C9, $B9, $D9, Hombres!$A$1:$DW$117, Mujeres!$A$1:$DW$117)</f>
        <v>0</v>
      </c>
      <c r="CJ9" s="46" cm="1">
        <f t="array" ref="CJ9">AnualidadActivo(CJ$2, $E9, $C9, $B9, $D9, Hombres!$A$1:$DW$117, Mujeres!$A$1:$DW$117)</f>
        <v>0</v>
      </c>
      <c r="CK9" s="46" cm="1">
        <f t="array" ref="CK9">AnualidadActivo(CK$2, $E9, $C9, $B9, $D9, Hombres!$A$1:$DW$117, Mujeres!$A$1:$DW$117)</f>
        <v>0</v>
      </c>
      <c r="CL9" s="46" cm="1">
        <f t="array" ref="CL9">AnualidadActivo(CL$2, $E9, $C9, $B9, $D9, Hombres!$A$1:$DW$117, Mujeres!$A$1:$DW$117)</f>
        <v>0</v>
      </c>
      <c r="CM9" s="46" cm="1">
        <f t="array" ref="CM9">AnualidadActivo(CM$2, $E9, $C9, $B9, $D9, Hombres!$A$1:$DW$117, Mujeres!$A$1:$DW$117)</f>
        <v>0</v>
      </c>
      <c r="CN9" s="46" cm="1">
        <f t="array" ref="CN9">AnualidadActivo(CN$2, $E9, $C9, $B9, $D9, Hombres!$A$1:$DW$117, Mujeres!$A$1:$DW$117)</f>
        <v>0</v>
      </c>
      <c r="CO9" s="46" cm="1">
        <f t="array" ref="CO9">AnualidadActivo(CO$2, $E9, $C9, $B9, $D9, Hombres!$A$1:$DW$117, Mujeres!$A$1:$DW$117)</f>
        <v>0</v>
      </c>
      <c r="CP9" s="46" cm="1">
        <f t="array" ref="CP9">AnualidadActivo(CP$2, $E9, $C9, $B9, $D9, Hombres!$A$1:$DW$117, Mujeres!$A$1:$DW$117)</f>
        <v>0</v>
      </c>
      <c r="CQ9" s="46" cm="1">
        <f t="array" ref="CQ9">AnualidadActivo(CQ$2, $E9, $C9, $B9, $D9, Hombres!$A$1:$DW$117, Mujeres!$A$1:$DW$117)</f>
        <v>0</v>
      </c>
      <c r="CR9" s="46" cm="1">
        <f t="array" ref="CR9">AnualidadActivo(CR$2, $E9, $C9, $B9, $D9, Hombres!$A$1:$DW$117, Mujeres!$A$1:$DW$117)</f>
        <v>0</v>
      </c>
      <c r="CS9" s="46" cm="1">
        <f t="array" ref="CS9">AnualidadActivo(CS$2, $E9, $C9, $B9, $D9, Hombres!$A$1:$DW$117, Mujeres!$A$1:$DW$117)</f>
        <v>0</v>
      </c>
      <c r="CT9" s="46" cm="1">
        <f t="array" ref="CT9">AnualidadActivo(CT$2, $E9, $C9, $B9, $D9, Hombres!$A$1:$DW$117, Mujeres!$A$1:$DW$117)</f>
        <v>0</v>
      </c>
      <c r="CU9" s="46" cm="1">
        <f t="array" ref="CU9">AnualidadActivo(CU$2, $E9, $C9, $B9, $D9, Hombres!$A$1:$DW$117, Mujeres!$A$1:$DW$117)</f>
        <v>0</v>
      </c>
      <c r="CV9" s="46" cm="1">
        <f t="array" ref="CV9">AnualidadActivo(CV$2, $E9, $C9, $B9, $D9, Hombres!$A$1:$DW$117, Mujeres!$A$1:$DW$117)</f>
        <v>0</v>
      </c>
      <c r="CW9" s="46" cm="1">
        <f t="array" ref="CW9">AnualidadActivo(CW$2, $E9, $C9, $B9, $D9, Hombres!$A$1:$DW$117, Mujeres!$A$1:$DW$117)</f>
        <v>0</v>
      </c>
      <c r="CX9" s="46" cm="1">
        <f t="array" ref="CX9">AnualidadActivo(CX$2, $E9, $C9, $B9, $D9, Hombres!$A$1:$DW$117, Mujeres!$A$1:$DW$117)</f>
        <v>0</v>
      </c>
      <c r="CY9" s="46" cm="1">
        <f t="array" ref="CY9">AnualidadActivo(CY$2, $E9, $C9, $B9, $D9, Hombres!$A$1:$DW$117, Mujeres!$A$1:$DW$117)</f>
        <v>0</v>
      </c>
      <c r="CZ9" s="46" cm="1">
        <f t="array" ref="CZ9">AnualidadActivo(CZ$2, $E9, $C9, $B9, $D9, Hombres!$A$1:$DW$117, Mujeres!$A$1:$DW$117)</f>
        <v>0</v>
      </c>
      <c r="DA9" s="46" cm="1">
        <f t="array" ref="DA9">AnualidadActivo(DA$2, $E9, $C9, $B9, $D9, Hombres!$A$1:$DW$117, Mujeres!$A$1:$DW$117)</f>
        <v>0</v>
      </c>
      <c r="DD9" s="21"/>
      <c r="DE9" s="46" cm="1">
        <f t="array" ref="DE9">beneficio_muerte_individual_activo(DE$2,$F9,$D9, Hombres!$A$1:$DW$117, Mujeres!$A$1:$DW$117)</f>
        <v>0</v>
      </c>
      <c r="DF9" s="46" cm="1">
        <f t="array" ref="DF9">beneficio_muerte_individual_activo(DF$2,$F9,$D9, Hombres!$A$1:$DW$117, Mujeres!$A$1:$DW$117)</f>
        <v>11987</v>
      </c>
      <c r="DG9" s="46" cm="1">
        <f t="array" ref="DG9">beneficio_muerte_individual_activo(DG$2,$F9,$D9, Hombres!$A$1:$DW$117, Mujeres!$A$1:$DW$117)</f>
        <v>12884.037579</v>
      </c>
      <c r="DH9" s="46" cm="1">
        <f t="array" ref="DH9">beneficio_muerte_individual_activo(DH$2,$F9,$D9, Hombres!$A$1:$DW$117, Mujeres!$A$1:$DW$117)</f>
        <v>13860.211776408663</v>
      </c>
      <c r="DI9" s="46" cm="1">
        <f t="array" ref="DI9">beneficio_muerte_individual_activo(DI$2,$F9,$D9, Hombres!$A$1:$DW$117, Mujeres!$A$1:$DW$117)</f>
        <v>14800.456936922945</v>
      </c>
      <c r="DJ9" s="46" cm="1">
        <f t="array" ref="DJ9">beneficio_muerte_individual_activo(DJ$2,$F9,$D9, Hombres!$A$1:$DW$117, Mujeres!$A$1:$DW$117)</f>
        <v>15706.520773009959</v>
      </c>
      <c r="DK9" s="46" cm="1">
        <f t="array" ref="DK9">beneficio_muerte_individual_activo(DK$2,$F9,$D9, Hombres!$A$1:$DW$117, Mujeres!$A$1:$DW$117)</f>
        <v>16704.927810525332</v>
      </c>
      <c r="DL9" s="46" cm="1">
        <f t="array" ref="DL9">beneficio_muerte_individual_activo(DL$2,$F9,$D9, Hombres!$A$1:$DW$117, Mujeres!$A$1:$DW$117)</f>
        <v>17943.678569970773</v>
      </c>
      <c r="DM9" s="46" cm="1">
        <f t="array" ref="DM9">beneficio_muerte_individual_activo(DM$2,$F9,$D9, Hombres!$A$1:$DW$117, Mujeres!$A$1:$DW$117)</f>
        <v>19471.352452069248</v>
      </c>
      <c r="DN9" s="46" cm="1">
        <f t="array" ref="DN9">beneficio_muerte_individual_activo(DN$2,$F9,$D9, Hombres!$A$1:$DW$117, Mujeres!$A$1:$DW$117)</f>
        <v>21219.731525702438</v>
      </c>
      <c r="DO9" s="46" cm="1">
        <f t="array" ref="DO9">beneficio_muerte_individual_activo(DO$2,$F9,$D9, Hombres!$A$1:$DW$117, Mujeres!$A$1:$DW$117)</f>
        <v>13865.920166538355</v>
      </c>
      <c r="DP9" s="46" cm="1">
        <f t="array" ref="DP9">beneficio_muerte_individual_activo(DP$2,$F9,$D9, Hombres!$A$1:$DW$117, Mujeres!$A$1:$DW$117)</f>
        <v>15042.891281018603</v>
      </c>
      <c r="DQ9" s="46" cm="1">
        <f t="array" ref="DQ9">beneficio_muerte_individual_activo(DQ$2,$F9,$D9, Hombres!$A$1:$DW$117, Mujeres!$A$1:$DW$117)</f>
        <v>16190.402199933253</v>
      </c>
      <c r="DR9" s="46" cm="1">
        <f t="array" ref="DR9">beneficio_muerte_individual_activo(DR$2,$F9,$D9, Hombres!$A$1:$DW$117, Mujeres!$A$1:$DW$117)</f>
        <v>17294.682021063429</v>
      </c>
      <c r="DS9" s="46" cm="1">
        <f t="array" ref="DS9">beneficio_muerte_individual_activo(DS$2,$F9,$D9, Hombres!$A$1:$DW$117, Mujeres!$A$1:$DW$117)</f>
        <v>18411.990051081033</v>
      </c>
      <c r="DT9" s="46" cm="1">
        <f t="array" ref="DT9">beneficio_muerte_individual_activo(DT$2,$F9,$D9, Hombres!$A$1:$DW$117, Mujeres!$A$1:$DW$117)</f>
        <v>19653.219278644472</v>
      </c>
      <c r="DU9" s="46" cm="1">
        <f t="array" ref="DU9">beneficio_muerte_individual_activo(DU$2,$F9,$D9, Hombres!$A$1:$DW$117, Mujeres!$A$1:$DW$117)</f>
        <v>21117.052040190774</v>
      </c>
      <c r="DV9" s="46" cm="1">
        <f t="array" ref="DV9">beneficio_muerte_individual_activo(DV$2,$F9,$D9, Hombres!$A$1:$DW$117, Mujeres!$A$1:$DW$117)</f>
        <v>22940.606507679273</v>
      </c>
      <c r="DW9" s="46" cm="1">
        <f t="array" ref="DW9">beneficio_muerte_individual_activo(DW$2,$F9,$D9, Hombres!$A$1:$DW$117, Mujeres!$A$1:$DW$117)</f>
        <v>25323.140774601728</v>
      </c>
      <c r="DX9" s="46" cm="1">
        <f t="array" ref="DX9">beneficio_muerte_individual_activo(DX$2,$F9,$D9, Hombres!$A$1:$DW$117, Mujeres!$A$1:$DW$117)</f>
        <v>28204.483919590042</v>
      </c>
      <c r="DY9" s="46" cm="1">
        <f t="array" ref="DY9">beneficio_muerte_individual_activo(DY$2,$F9,$D9, Hombres!$A$1:$DW$117, Mujeres!$A$1:$DW$117)</f>
        <v>31165.710351836718</v>
      </c>
      <c r="DZ9" s="46" cm="1">
        <f t="array" ref="DZ9">beneficio_muerte_individual_activo(DZ$2,$F9,$D9, Hombres!$A$1:$DW$117, Mujeres!$A$1:$DW$117)</f>
        <v>33871.550947774776</v>
      </c>
      <c r="EA9" s="46" cm="1">
        <f t="array" ref="EA9">beneficio_muerte_individual_activo(EA$2,$F9,$D9, Hombres!$A$1:$DW$117, Mujeres!$A$1:$DW$117)</f>
        <v>36425.283556280854</v>
      </c>
      <c r="EB9" s="46" cm="1">
        <f t="array" ref="EB9">beneficio_muerte_individual_activo(EB$2,$F9,$D9, Hombres!$A$1:$DW$117, Mujeres!$A$1:$DW$117)</f>
        <v>39281.209266026133</v>
      </c>
      <c r="EC9" s="46" cm="1">
        <f t="array" ref="EC9">beneficio_muerte_individual_activo(EC$2,$F9,$D9, Hombres!$A$1:$DW$117, Mujeres!$A$1:$DW$117)</f>
        <v>42774.222862833674</v>
      </c>
      <c r="ED9" s="46" cm="1">
        <f t="array" ref="ED9">beneficio_muerte_individual_activo(ED$2,$F9,$D9, Hombres!$A$1:$DW$117, Mujeres!$A$1:$DW$117)</f>
        <v>47022.613809019727</v>
      </c>
      <c r="EE9" s="46" cm="1">
        <f t="array" ref="EE9">beneficio_muerte_individual_activo(EE$2,$F9,$D9, Hombres!$A$1:$DW$117, Mujeres!$A$1:$DW$117)</f>
        <v>51984.478022473304</v>
      </c>
      <c r="EF9" s="46" cm="1">
        <f t="array" ref="EF9">beneficio_muerte_individual_activo(EF$2,$F9,$D9, Hombres!$A$1:$DW$117, Mujeres!$A$1:$DW$117)</f>
        <v>60162.216335293124</v>
      </c>
      <c r="EG9" s="46" cm="1">
        <f t="array" ref="EG9">beneficio_muerte_individual_activo(EG$2,$F9,$D9, Hombres!$A$1:$DW$117, Mujeres!$A$1:$DW$117)</f>
        <v>65589.307981406571</v>
      </c>
      <c r="EH9" s="46" cm="1">
        <f t="array" ref="EH9">beneficio_muerte_individual_activo(EH$2,$F9,$D9, Hombres!$A$1:$DW$117, Mujeres!$A$1:$DW$117)</f>
        <v>71268.058560654565</v>
      </c>
      <c r="EI9" s="46" cm="1">
        <f t="array" ref="EI9">beneficio_muerte_individual_activo(EI$2,$F9,$D9, Hombres!$A$1:$DW$117, Mujeres!$A$1:$DW$117)</f>
        <v>77107.387890251368</v>
      </c>
      <c r="EJ9" s="46" cm="1">
        <f t="array" ref="EJ9">beneficio_muerte_individual_activo(EJ$2,$F9,$D9, Hombres!$A$1:$DW$117, Mujeres!$A$1:$DW$117)</f>
        <v>83086.521614662968</v>
      </c>
      <c r="EK9" s="46" cm="1">
        <f t="array" ref="EK9">beneficio_muerte_individual_activo(EK$2,$F9,$D9, Hombres!$A$1:$DW$117, Mujeres!$A$1:$DW$117)</f>
        <v>89253.939879860598</v>
      </c>
      <c r="EL9" s="46" cm="1">
        <f t="array" ref="EL9">beneficio_muerte_individual_activo(EL$2,$F9,$D9, Hombres!$A$1:$DW$117, Mujeres!$A$1:$DW$117)</f>
        <v>95565.211199239682</v>
      </c>
      <c r="EM9" s="46" cm="1">
        <f t="array" ref="EM9">beneficio_muerte_individual_activo(EM$2,$F9,$D9, Hombres!$A$1:$DW$117, Mujeres!$A$1:$DW$117)</f>
        <v>101787.17497532886</v>
      </c>
      <c r="EN9" s="46" cm="1">
        <f t="array" ref="EN9">beneficio_muerte_individual_activo(EN$2,$F9,$D9, Hombres!$A$1:$DW$117, Mujeres!$A$1:$DW$117)</f>
        <v>107674.94255337633</v>
      </c>
      <c r="EO9" s="46" cm="1">
        <f t="array" ref="EO9">beneficio_muerte_individual_activo(EO$2,$F9,$D9, Hombres!$A$1:$DW$117, Mujeres!$A$1:$DW$117)</f>
        <v>113085.68456050142</v>
      </c>
      <c r="EP9" s="46" cm="1">
        <f t="array" ref="EP9">beneficio_muerte_individual_activo(EP$2,$F9,$D9, Hombres!$A$1:$DW$117, Mujeres!$A$1:$DW$117)</f>
        <v>117944.5796193229</v>
      </c>
      <c r="EQ9" s="46" cm="1">
        <f t="array" ref="EQ9">beneficio_muerte_individual_activo(EQ$2,$F9,$D9, Hombres!$A$1:$DW$117, Mujeres!$A$1:$DW$117)</f>
        <v>122058.41328650237</v>
      </c>
      <c r="ER9" s="46" cm="1">
        <f t="array" ref="ER9">beneficio_muerte_individual_activo(ER$2,$F9,$D9, Hombres!$A$1:$DW$117, Mujeres!$A$1:$DW$117)</f>
        <v>125084.7412639465</v>
      </c>
      <c r="ES9" s="46" cm="1">
        <f t="array" ref="ES9">beneficio_muerte_individual_activo(ES$2,$F9,$D9, Hombres!$A$1:$DW$117, Mujeres!$A$1:$DW$117)</f>
        <v>126721.81499911519</v>
      </c>
      <c r="ET9" s="46" cm="1">
        <f t="array" ref="ET9">beneficio_muerte_individual_activo(ET$2,$F9,$D9, Hombres!$A$1:$DW$117, Mujeres!$A$1:$DW$117)</f>
        <v>126787.94752417969</v>
      </c>
      <c r="EU9" s="46" cm="1">
        <f t="array" ref="EU9">beneficio_muerte_individual_activo(EU$2,$F9,$D9, Hombres!$A$1:$DW$117, Mujeres!$A$1:$DW$117)</f>
        <v>125130.24867227716</v>
      </c>
      <c r="EV9" s="46" cm="1">
        <f t="array" ref="EV9">beneficio_muerte_individual_activo(EV$2,$F9,$D9, Hombres!$A$1:$DW$117, Mujeres!$A$1:$DW$117)</f>
        <v>121565.72371040944</v>
      </c>
      <c r="EW9" s="46" cm="1">
        <f t="array" ref="EW9">beneficio_muerte_individual_activo(EW$2,$F9,$D9, Hombres!$A$1:$DW$117, Mujeres!$A$1:$DW$117)</f>
        <v>115918.36889124739</v>
      </c>
      <c r="EX9" s="46" cm="1">
        <f t="array" ref="EX9">beneficio_muerte_individual_activo(EX$2,$F9,$D9, Hombres!$A$1:$DW$117, Mujeres!$A$1:$DW$117)</f>
        <v>108177.95574309096</v>
      </c>
      <c r="EY9" s="46" cm="1">
        <f t="array" ref="EY9">beneficio_muerte_individual_activo(EY$2,$F9,$D9, Hombres!$A$1:$DW$117, Mujeres!$A$1:$DW$117)</f>
        <v>98548.402909833705</v>
      </c>
      <c r="EZ9" s="46" cm="1">
        <f t="array" ref="EZ9">beneficio_muerte_individual_activo(EZ$2,$F9,$D9, Hombres!$A$1:$DW$117, Mujeres!$A$1:$DW$117)</f>
        <v>87367.616003987991</v>
      </c>
      <c r="FA9" s="46" cm="1">
        <f t="array" ref="FA9">beneficio_muerte_individual_activo(FA$2,$F9,$D9, Hombres!$A$1:$DW$117, Mujeres!$A$1:$DW$117)</f>
        <v>75071.238215564197</v>
      </c>
      <c r="FB9" s="46" cm="1">
        <f t="array" ref="FB9">beneficio_muerte_individual_activo(FB$2,$F9,$D9, Hombres!$A$1:$DW$117, Mujeres!$A$1:$DW$117)</f>
        <v>62205.23015546536</v>
      </c>
      <c r="FC9" s="46" cm="1">
        <f t="array" ref="FC9">beneficio_muerte_individual_activo(FC$2,$F9,$D9, Hombres!$A$1:$DW$117, Mujeres!$A$1:$DW$117)</f>
        <v>49437.067546406157</v>
      </c>
      <c r="FD9" s="46" cm="1">
        <f t="array" ref="FD9">beneficio_muerte_individual_activo(FD$2,$F9,$D9, Hombres!$A$1:$DW$117, Mujeres!$A$1:$DW$117)</f>
        <v>37463.065439222526</v>
      </c>
      <c r="FE9" s="46" cm="1">
        <f t="array" ref="FE9">beneficio_muerte_individual_activo(FE$2,$F9,$D9, Hombres!$A$1:$DW$117, Mujeres!$A$1:$DW$117)</f>
        <v>26879.656615070464</v>
      </c>
      <c r="FF9" s="46" cm="1">
        <f t="array" ref="FF9">beneficio_muerte_individual_activo(FF$2,$F9,$D9, Hombres!$A$1:$DW$117, Mujeres!$A$1:$DW$117)</f>
        <v>18102.78248546442</v>
      </c>
      <c r="FG9" s="46" cm="1">
        <f t="array" ref="FG9">beneficio_muerte_individual_activo(FG$2,$F9,$D9, Hombres!$A$1:$DW$117, Mujeres!$A$1:$DW$117)</f>
        <v>11324.554712428489</v>
      </c>
      <c r="FH9" s="46" cm="1">
        <f t="array" ref="FH9">beneficio_muerte_individual_activo(FH$2,$F9,$D9, Hombres!$A$1:$DW$117, Mujeres!$A$1:$DW$117)</f>
        <v>6499.8930754585499</v>
      </c>
      <c r="FI9" s="46" cm="1">
        <f t="array" ref="FI9">beneficio_muerte_individual_activo(FI$2,$F9,$D9, Hombres!$A$1:$DW$117, Mujeres!$A$1:$DW$117)</f>
        <v>3372.2286984637612</v>
      </c>
      <c r="FJ9" s="46" cm="1">
        <f t="array" ref="FJ9">beneficio_muerte_individual_activo(FJ$2,$F9,$D9, Hombres!$A$1:$DW$117, Mujeres!$A$1:$DW$117)</f>
        <v>1551.704370885649</v>
      </c>
      <c r="FK9" s="46" cm="1">
        <f t="array" ref="FK9">beneficio_muerte_individual_activo(FK$2,$F9,$D9, Hombres!$A$1:$DW$117, Mujeres!$A$1:$DW$117)</f>
        <v>617.72498152285959</v>
      </c>
      <c r="FL9" s="46" cm="1">
        <f t="array" ref="FL9">beneficio_muerte_individual_activo(FL$2,$F9,$D9, Hombres!$A$1:$DW$117, Mujeres!$A$1:$DW$117)</f>
        <v>205.71857247327895</v>
      </c>
      <c r="FM9" s="46" cm="1">
        <f t="array" ref="FM9">beneficio_muerte_individual_activo(FM$2,$F9,$D9, Hombres!$A$1:$DW$117, Mujeres!$A$1:$DW$117)</f>
        <v>54.595302923516577</v>
      </c>
      <c r="FN9" s="46" cm="1">
        <f t="array" ref="FN9">beneficio_muerte_individual_activo(FN$2,$F9,$D9, Hombres!$A$1:$DW$117, Mujeres!$A$1:$DW$117)</f>
        <v>10.679653498909078</v>
      </c>
      <c r="FO9" s="46" cm="1">
        <f t="array" ref="FO9">beneficio_muerte_individual_activo(FO$2,$F9,$D9, Hombres!$A$1:$DW$117, Mujeres!$A$1:$DW$117)</f>
        <v>0</v>
      </c>
      <c r="FP9" s="46" cm="1">
        <f t="array" ref="FP9">beneficio_muerte_individual_activo(FP$2,$F9,$D9, Hombres!$A$1:$DW$117, Mujeres!$A$1:$DW$117)</f>
        <v>0</v>
      </c>
      <c r="FQ9" s="106" cm="1">
        <f t="array" ref="FQ9">beneficio_muerte_individual_activo(FQ$2,$F9,$D9, Hombres!$A$1:$DW$117, Mujeres!$A$1:$DW$117)</f>
        <v>0</v>
      </c>
      <c r="FR9" s="46" cm="1">
        <f t="array" ref="FR9">beneficio_muerte_individual_activo(FR$2,$F9,$D9, Hombres!$A$1:$DW$117, Mujeres!$A$1:$DW$117)</f>
        <v>0</v>
      </c>
      <c r="FS9" s="46" cm="1">
        <f t="array" ref="FS9">beneficio_muerte_individual_activo(FS$2,$F9,$D9, Hombres!$A$1:$DW$117, Mujeres!$A$1:$DW$117)</f>
        <v>0</v>
      </c>
      <c r="FT9" s="46" cm="1">
        <f t="array" ref="FT9">beneficio_muerte_individual_activo(FT$2,$F9,$D9, Hombres!$A$1:$DW$117, Mujeres!$A$1:$DW$117)</f>
        <v>0</v>
      </c>
      <c r="FU9" s="46" cm="1">
        <f t="array" ref="FU9">beneficio_muerte_individual_activo(FU$2,$F9,$D9, Hombres!$A$1:$DW$117, Mujeres!$A$1:$DW$117)</f>
        <v>0</v>
      </c>
      <c r="FV9" s="46" cm="1">
        <f t="array" ref="FV9">beneficio_muerte_individual_activo(FV$2,$F9,$D9, Hombres!$A$1:$DW$117, Mujeres!$A$1:$DW$117)</f>
        <v>0</v>
      </c>
      <c r="FW9" s="46" cm="1">
        <f t="array" ref="FW9">beneficio_muerte_individual_activo(FW$2,$F9,$D9, Hombres!$A$1:$DW$117, Mujeres!$A$1:$DW$117)</f>
        <v>0</v>
      </c>
      <c r="FX9" s="46" cm="1">
        <f t="array" ref="FX9">beneficio_muerte_individual_activo(FX$2,$F9,$D9, Hombres!$A$1:$DW$117, Mujeres!$A$1:$DW$117)</f>
        <v>0</v>
      </c>
      <c r="FY9" s="46" cm="1">
        <f t="array" ref="FY9">beneficio_muerte_individual_activo(FY$2,$F9,$D9, Hombres!$A$1:$DW$117, Mujeres!$A$1:$DW$117)</f>
        <v>0</v>
      </c>
      <c r="FZ9" s="46" cm="1">
        <f t="array" ref="FZ9">beneficio_muerte_individual_activo(FZ$2,$F9,$D9, Hombres!$A$1:$DW$117, Mujeres!$A$1:$DW$117)</f>
        <v>0</v>
      </c>
      <c r="GA9" s="46" cm="1">
        <f t="array" ref="GA9">beneficio_muerte_individual_activo(GA$2,$F9,$D9, Hombres!$A$1:$DW$117, Mujeres!$A$1:$DW$117)</f>
        <v>0</v>
      </c>
      <c r="GB9" s="46" cm="1">
        <f t="array" ref="GB9">beneficio_muerte_individual_activo(GB$2,$F9,$D9, Hombres!$A$1:$DW$117, Mujeres!$A$1:$DW$117)</f>
        <v>0</v>
      </c>
      <c r="GC9" s="46" cm="1">
        <f t="array" ref="GC9">beneficio_muerte_individual_activo(GC$2,$F9,$D9, Hombres!$A$1:$DW$117, Mujeres!$A$1:$DW$117)</f>
        <v>0</v>
      </c>
      <c r="GD9" s="46" cm="1">
        <f t="array" ref="GD9">beneficio_muerte_individual_activo(GD$2,$F9,$D9, Hombres!$A$1:$DW$117, Mujeres!$A$1:$DW$117)</f>
        <v>0</v>
      </c>
      <c r="GE9" s="46" cm="1">
        <f t="array" ref="GE9">beneficio_muerte_individual_activo(GE$2,$F9,$D9, Hombres!$A$1:$DW$117, Mujeres!$A$1:$DW$117)</f>
        <v>0</v>
      </c>
      <c r="GF9" s="46" cm="1">
        <f t="array" ref="GF9">beneficio_muerte_individual_activo(GF$2,$F9,$D9, Hombres!$A$1:$DW$117, Mujeres!$A$1:$DW$117)</f>
        <v>0</v>
      </c>
      <c r="GG9" s="46" cm="1">
        <f t="array" ref="GG9">beneficio_muerte_individual_activo(GG$2,$F9,$D9, Hombres!$A$1:$DW$117, Mujeres!$A$1:$DW$117)</f>
        <v>0</v>
      </c>
      <c r="GH9" s="46" cm="1">
        <f t="array" ref="GH9">beneficio_muerte_individual_activo(GH$2,$F9,$D9, Hombres!$A$1:$DW$117, Mujeres!$A$1:$DW$117)</f>
        <v>0</v>
      </c>
      <c r="GI9" s="46" cm="1">
        <f t="array" ref="GI9">beneficio_muerte_individual_activo(GI$2,$F9,$D9, Hombres!$A$1:$DW$117, Mujeres!$A$1:$DW$117)</f>
        <v>0</v>
      </c>
      <c r="GJ9" s="46" cm="1">
        <f t="array" ref="GJ9">beneficio_muerte_individual_activo(GJ$2,$F9,$D9, Hombres!$A$1:$DW$117, Mujeres!$A$1:$DW$117)</f>
        <v>0</v>
      </c>
      <c r="GK9" s="46" cm="1">
        <f t="array" ref="GK9">beneficio_muerte_individual_activo(GK$2,$F9,$D9, Hombres!$A$1:$DW$117, Mujeres!$A$1:$DW$117)</f>
        <v>0</v>
      </c>
      <c r="GL9" s="46" cm="1">
        <f t="array" ref="GL9">beneficio_muerte_individual_activo(GL$2,$F9,$D9, Hombres!$A$1:$DW$117, Mujeres!$A$1:$DW$117)</f>
        <v>0</v>
      </c>
      <c r="GM9" s="46" cm="1">
        <f t="array" ref="GM9">beneficio_muerte_individual_activo(GM$2,$F9,$D9, Hombres!$A$1:$DW$117, Mujeres!$A$1:$DW$117)</f>
        <v>0</v>
      </c>
      <c r="GN9" s="46" cm="1">
        <f t="array" ref="GN9">beneficio_muerte_individual_activo(GN$2,$F9,$D9, Hombres!$A$1:$DW$117, Mujeres!$A$1:$DW$117)</f>
        <v>0</v>
      </c>
      <c r="GO9" s="46" cm="1">
        <f t="array" ref="GO9">beneficio_muerte_individual_activo(GO$2,$F9,$D9, Hombres!$A$1:$DW$117, Mujeres!$A$1:$DW$117)</f>
        <v>0</v>
      </c>
      <c r="GP9" s="46" cm="1">
        <f t="array" ref="GP9">beneficio_muerte_individual_activo(GP$2,$F9,$D9, Hombres!$A$1:$DW$117, Mujeres!$A$1:$DW$117)</f>
        <v>0</v>
      </c>
      <c r="GQ9" s="46" cm="1">
        <f t="array" ref="GQ9">beneficio_muerte_individual_activo(GQ$2,$F9,$D9, Hombres!$A$1:$DW$117, Mujeres!$A$1:$DW$117)</f>
        <v>0</v>
      </c>
      <c r="GR9" s="46" cm="1">
        <f t="array" ref="GR9">beneficio_muerte_individual_activo(GR$2,$F9,$D9, Hombres!$A$1:$DW$117, Mujeres!$A$1:$DW$117)</f>
        <v>0</v>
      </c>
      <c r="GS9" s="46" cm="1">
        <f t="array" ref="GS9">beneficio_muerte_individual_activo(GS$2,$F9,$D9, Hombres!$A$1:$DW$117, Mujeres!$A$1:$DW$117)</f>
        <v>0</v>
      </c>
      <c r="GT9" s="46" cm="1">
        <f t="array" ref="GT9">beneficio_muerte_individual_activo(GT$2,$F9,$D9, Hombres!$A$1:$DW$117, Mujeres!$A$1:$DW$117)</f>
        <v>0</v>
      </c>
      <c r="GU9" s="46" cm="1">
        <f t="array" ref="GU9">beneficio_muerte_individual_activo(GU$2,$F9,$D9, Hombres!$A$1:$DW$117, Mujeres!$A$1:$DW$117)</f>
        <v>0</v>
      </c>
      <c r="GV9" s="46" cm="1">
        <f t="array" ref="GV9">beneficio_muerte_individual_activo(GV$2,$F9,$D9, Hombres!$A$1:$DW$117, Mujeres!$A$1:$DW$117)</f>
        <v>0</v>
      </c>
    </row>
    <row r="10" spans="1:206" x14ac:dyDescent="0.25">
      <c r="A10" s="1">
        <f t="shared" si="0"/>
        <v>8</v>
      </c>
      <c r="B10" s="75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39" cm="1">
        <f t="array" ref="G10">PorcentajePension(C10,E10, D10)</f>
        <v>0.85</v>
      </c>
      <c r="I10" s="72"/>
      <c r="J10" s="46" cm="1">
        <f t="array" ref="J10">AnualidadActivo(J$2, $E10, $C10, $B10, $D10, Hombres!$A$1:$DW$117, Mujeres!$A$1:$DW$117)</f>
        <v>0</v>
      </c>
      <c r="K10" s="46" cm="1">
        <f t="array" ref="K10">AnualidadActivo(K$2, $E10, $C10, $B10, $D10, Hombres!$A$1:$DW$117, Mujeres!$A$1:$DW$117)</f>
        <v>0</v>
      </c>
      <c r="L10" s="46" cm="1">
        <f t="array" ref="L10">AnualidadActivo(L$2, $E10, $C10, $B10, $D10, Hombres!$A$1:$DW$117, Mujeres!$A$1:$DW$117)</f>
        <v>0</v>
      </c>
      <c r="M10" s="46" cm="1">
        <f t="array" ref="M10">AnualidadActivo(M$2, $E10, $C10, $B10, $D10, Hombres!$A$1:$DW$117, Mujeres!$A$1:$DW$117)</f>
        <v>0</v>
      </c>
      <c r="N10" s="46" cm="1">
        <f t="array" ref="N10">AnualidadActivo(N$2, $E10, $C10, $B10, $D10, Hombres!$A$1:$DW$117, Mujeres!$A$1:$DW$117)</f>
        <v>0</v>
      </c>
      <c r="O10" s="46" cm="1">
        <f t="array" ref="O10">AnualidadActivo(O$2, $E10, $C10, $B10, $D10, Hombres!$A$1:$DW$117, Mujeres!$A$1:$DW$117)</f>
        <v>0</v>
      </c>
      <c r="P10" s="46" cm="1">
        <f t="array" ref="P10">AnualidadActivo(P$2, $E10, $C10, $B10, $D10, Hombres!$A$1:$DW$117, Mujeres!$A$1:$DW$117)</f>
        <v>0</v>
      </c>
      <c r="Q10" s="46" cm="1">
        <f t="array" ref="Q10">AnualidadActivo(Q$2, $E10, $C10, $B10, $D10, Hombres!$A$1:$DW$117, Mujeres!$A$1:$DW$117)</f>
        <v>0</v>
      </c>
      <c r="R10" s="46" cm="1">
        <f t="array" ref="R10">AnualidadActivo(R$2, $E10, $C10, $B10, $D10, Hombres!$A$1:$DW$117, Mujeres!$A$1:$DW$117)</f>
        <v>0</v>
      </c>
      <c r="S10" s="46" cm="1">
        <f t="array" ref="S10">AnualidadActivo(S$2, $E10, $C10, $B10, $D10, Hombres!$A$1:$DW$117, Mujeres!$A$1:$DW$117)</f>
        <v>0</v>
      </c>
      <c r="T10" s="46" cm="1">
        <f t="array" ref="T10">AnualidadActivo(T$2, $E10, $C10, $B10, $D10, Hombres!$A$1:$DW$117, Mujeres!$A$1:$DW$117)</f>
        <v>0</v>
      </c>
      <c r="U10" s="46" cm="1">
        <f t="array" ref="U10">AnualidadActivo(U$2, $E10, $C10, $B10, $D10, Hombres!$A$1:$DW$117, Mujeres!$A$1:$DW$117)</f>
        <v>0</v>
      </c>
      <c r="V10" s="46" cm="1">
        <f t="array" ref="V10">AnualidadActivo(V$2, $E10, $C10, $B10, $D10, Hombres!$A$1:$DW$117, Mujeres!$A$1:$DW$117)</f>
        <v>0</v>
      </c>
      <c r="W10" s="46" cm="1">
        <f t="array" ref="W10">AnualidadActivo(W$2, $E10, $C10, $B10, $D10, Hombres!$A$1:$DW$117, Mujeres!$A$1:$DW$117)</f>
        <v>0</v>
      </c>
      <c r="X10" s="46" cm="1">
        <f t="array" ref="X10">AnualidadActivo(X$2, $E10, $C10, $B10, $D10, Hombres!$A$1:$DW$117, Mujeres!$A$1:$DW$117)</f>
        <v>0</v>
      </c>
      <c r="Y10" s="46" cm="1">
        <f t="array" ref="Y10">AnualidadActivo(Y$2, $E10, $C10, $B10, $D10, Hombres!$A$1:$DW$117, Mujeres!$A$1:$DW$117)</f>
        <v>0</v>
      </c>
      <c r="Z10" s="46" cm="1">
        <f t="array" ref="Z10">AnualidadActivo(Z$2, $E10, $C10, $B10, $D10, Hombres!$A$1:$DW$117, Mujeres!$A$1:$DW$117)</f>
        <v>0</v>
      </c>
      <c r="AA10" s="46" cm="1">
        <f t="array" ref="AA10">AnualidadActivo(AA$2, $E10, $C10, $B10, $D10, Hombres!$A$1:$DW$117, Mujeres!$A$1:$DW$117)</f>
        <v>0</v>
      </c>
      <c r="AB10" s="46" cm="1">
        <f t="array" ref="AB10">AnualidadActivo(AB$2, $E10, $C10, $B10, $D10, Hombres!$A$1:$DW$117, Mujeres!$A$1:$DW$117)</f>
        <v>0</v>
      </c>
      <c r="AC10" s="46" cm="1">
        <f t="array" ref="AC10">AnualidadActivo(AC$2, $E10, $C10, $B10, $D10, Hombres!$A$1:$DW$117, Mujeres!$A$1:$DW$117)</f>
        <v>0</v>
      </c>
      <c r="AD10" s="46" cm="1">
        <f t="array" ref="AD10">AnualidadActivo(AD$2, $E10, $C10, $B10, $D10, Hombres!$A$1:$DW$117, Mujeres!$A$1:$DW$117)</f>
        <v>0</v>
      </c>
      <c r="AE10" s="46" cm="1">
        <f t="array" ref="AE10">AnualidadActivo(AE$2, $E10, $C10, $B10, $D10, Hombres!$A$1:$DW$117, Mujeres!$A$1:$DW$117)</f>
        <v>0</v>
      </c>
      <c r="AF10" s="46" cm="1">
        <f t="array" ref="AF10">AnualidadActivo(AF$2, $E10, $C10, $B10, $D10, Hombres!$A$1:$DW$117, Mujeres!$A$1:$DW$117)</f>
        <v>0</v>
      </c>
      <c r="AG10" s="46" cm="1">
        <f t="array" ref="AG10">AnualidadActivo(AG$2, $E10, $C10, $B10, $D10, Hombres!$A$1:$DW$117, Mujeres!$A$1:$DW$117)</f>
        <v>0</v>
      </c>
      <c r="AH10" s="46" cm="1">
        <f t="array" ref="AH10">AnualidadActivo(AH$2, $E10, $C10, $B10, $D10, Hombres!$A$1:$DW$117, Mujeres!$A$1:$DW$117)</f>
        <v>0</v>
      </c>
      <c r="AI10" s="46" cm="1">
        <f t="array" ref="AI10">AnualidadActivo(AI$2, $E10, $C10, $B10, $D10, Hombres!$A$1:$DW$117, Mujeres!$A$1:$DW$117)</f>
        <v>0</v>
      </c>
      <c r="AJ10" s="46" cm="1">
        <f t="array" ref="AJ10">AnualidadActivo(AJ$2, $E10, $C10, $B10, $D10, Hombres!$A$1:$DW$117, Mujeres!$A$1:$DW$117)</f>
        <v>0</v>
      </c>
      <c r="AK10" s="46" cm="1">
        <f t="array" ref="AK10">AnualidadActivo(AK$2, $E10, $C10, $B10, $D10, Hombres!$A$1:$DW$117, Mujeres!$A$1:$DW$117)</f>
        <v>21211775.586909242</v>
      </c>
      <c r="AL10" s="46" cm="1">
        <f t="array" ref="AL10">AnualidadActivo(AL$2, $E10, $C10, $B10, $D10, Hombres!$A$1:$DW$117, Mujeres!$A$1:$DW$117)</f>
        <v>21848128.854516517</v>
      </c>
      <c r="AM10" s="46" cm="1">
        <f t="array" ref="AM10">AnualidadActivo(AM$2, $E10, $C10, $B10, $D10, Hombres!$A$1:$DW$117, Mujeres!$A$1:$DW$117)</f>
        <v>22503572.720152009</v>
      </c>
      <c r="AN10" s="46" cm="1">
        <f t="array" ref="AN10">AnualidadActivo(AN$2, $E10, $C10, $B10, $D10, Hombres!$A$1:$DW$117, Mujeres!$A$1:$DW$117)</f>
        <v>23178679.901756573</v>
      </c>
      <c r="AO10" s="46" cm="1">
        <f t="array" ref="AO10">AnualidadActivo(AO$2, $E10, $C10, $B10, $D10, Hombres!$A$1:$DW$117, Mujeres!$A$1:$DW$117)</f>
        <v>23874040.298809271</v>
      </c>
      <c r="AP10" s="46" cm="1">
        <f t="array" ref="AP10">AnualidadActivo(AP$2, $E10, $C10, $B10, $D10, Hombres!$A$1:$DW$117, Mujeres!$A$1:$DW$117)</f>
        <v>24502739.849015083</v>
      </c>
      <c r="AQ10" s="46" cm="1">
        <f t="array" ref="AQ10">AnualidadActivo(AQ$2, $E10, $C10, $B10, $D10, Hombres!$A$1:$DW$117, Mujeres!$A$1:$DW$117)</f>
        <v>25139263.301837411</v>
      </c>
      <c r="AR10" s="46" cm="1">
        <f t="array" ref="AR10">AnualidadActivo(AR$2, $E10, $C10, $B10, $D10, Hombres!$A$1:$DW$117, Mujeres!$A$1:$DW$117)</f>
        <v>25783619.348727189</v>
      </c>
      <c r="AS10" s="46" cm="1">
        <f t="array" ref="AS10">AnualidadActivo(AS$2, $E10, $C10, $B10, $D10, Hombres!$A$1:$DW$117, Mujeres!$A$1:$DW$117)</f>
        <v>26436162.867184341</v>
      </c>
      <c r="AT10" s="46" cm="1">
        <f t="array" ref="AT10">AnualidadActivo(AT$2, $E10, $C10, $B10, $D10, Hombres!$A$1:$DW$117, Mujeres!$A$1:$DW$117)</f>
        <v>27096668.545889542</v>
      </c>
      <c r="AU10" s="46" cm="1">
        <f t="array" ref="AU10">AnualidadActivo(AU$2, $E10, $C10, $B10, $D10, Hombres!$A$1:$DW$117, Mujeres!$A$1:$DW$117)</f>
        <v>27763551.321252897</v>
      </c>
      <c r="AV10" s="46" cm="1">
        <f t="array" ref="AV10">AnualidadActivo(AV$2, $E10, $C10, $B10, $D10, Hombres!$A$1:$DW$117, Mujeres!$A$1:$DW$117)</f>
        <v>28434115.769614201</v>
      </c>
      <c r="AW10" s="46" cm="1">
        <f t="array" ref="AW10">AnualidadActivo(AW$2, $E10, $C10, $B10, $D10, Hombres!$A$1:$DW$117, Mujeres!$A$1:$DW$117)</f>
        <v>29104293.77498259</v>
      </c>
      <c r="AX10" s="46" cm="1">
        <f t="array" ref="AX10">AnualidadActivo(AX$2, $E10, $C10, $B10, $D10, Hombres!$A$1:$DW$117, Mujeres!$A$1:$DW$117)</f>
        <v>29767802.4630416</v>
      </c>
      <c r="AY10" s="46" cm="1">
        <f t="array" ref="AY10">AnualidadActivo(AY$2, $E10, $C10, $B10, $D10, Hombres!$A$1:$DW$117, Mujeres!$A$1:$DW$117)</f>
        <v>30418005.77764399</v>
      </c>
      <c r="AZ10" s="46" cm="1">
        <f t="array" ref="AZ10">AnualidadActivo(AZ$2, $E10, $C10, $B10, $D10, Hombres!$A$1:$DW$117, Mujeres!$A$1:$DW$117)</f>
        <v>31051415.850986902</v>
      </c>
      <c r="BA10" s="46" cm="1">
        <f t="array" ref="BA10">AnualidadActivo(BA$2, $E10, $C10, $B10, $D10, Hombres!$A$1:$DW$117, Mujeres!$A$1:$DW$117)</f>
        <v>31667715.099475365</v>
      </c>
      <c r="BB10" s="46" cm="1">
        <f t="array" ref="BB10">AnualidadActivo(BB$2, $E10, $C10, $B10, $D10, Hombres!$A$1:$DW$117, Mujeres!$A$1:$DW$117)</f>
        <v>32265964.155891355</v>
      </c>
      <c r="BC10" s="46" cm="1">
        <f t="array" ref="BC10">AnualidadActivo(BC$2, $E10, $C10, $B10, $D10, Hombres!$A$1:$DW$117, Mujeres!$A$1:$DW$117)</f>
        <v>32840463.164677087</v>
      </c>
      <c r="BD10" s="46" cm="1">
        <f t="array" ref="BD10">AnualidadActivo(BD$2, $E10, $C10, $B10, $D10, Hombres!$A$1:$DW$117, Mujeres!$A$1:$DW$117)</f>
        <v>33380466.880726427</v>
      </c>
      <c r="BE10" s="46" cm="1">
        <f t="array" ref="BE10">AnualidadActivo(BE$2, $E10, $C10, $B10, $D10, Hombres!$A$1:$DW$117, Mujeres!$A$1:$DW$117)</f>
        <v>33871519.685447484</v>
      </c>
      <c r="BF10" s="46" cm="1">
        <f t="array" ref="BF10">AnualidadActivo(BF$2, $E10, $C10, $B10, $D10, Hombres!$A$1:$DW$117, Mujeres!$A$1:$DW$117)</f>
        <v>34297749.743858837</v>
      </c>
      <c r="BG10" s="46" cm="1">
        <f t="array" ref="BG10">AnualidadActivo(BG$2, $E10, $C10, $B10, $D10, Hombres!$A$1:$DW$117, Mujeres!$A$1:$DW$117)</f>
        <v>34606296.999346308</v>
      </c>
      <c r="BH10" s="46" cm="1">
        <f t="array" ref="BH10">AnualidadActivo(BH$2, $E10, $C10, $B10, $D10, Hombres!$A$1:$DW$117, Mujeres!$A$1:$DW$117)</f>
        <v>34826027.917222515</v>
      </c>
      <c r="BI10" s="46" cm="1">
        <f t="array" ref="BI10">AnualidadActivo(BI$2, $E10, $C10, $B10, $D10, Hombres!$A$1:$DW$117, Mujeres!$A$1:$DW$117)</f>
        <v>34944412.834920175</v>
      </c>
      <c r="BJ10" s="46" cm="1">
        <f t="array" ref="BJ10">AnualidadActivo(BJ$2, $E10, $C10, $B10, $D10, Hombres!$A$1:$DW$117, Mujeres!$A$1:$DW$117)</f>
        <v>34947692.263231494</v>
      </c>
      <c r="BK10" s="46" cm="1">
        <f t="array" ref="BK10">AnualidadActivo(BK$2, $E10, $C10, $B10, $D10, Hombres!$A$1:$DW$117, Mujeres!$A$1:$DW$117)</f>
        <v>34820763.223466821</v>
      </c>
      <c r="BL10" s="46" cm="1">
        <f t="array" ref="BL10">AnualidadActivo(BL$2, $E10, $C10, $B10, $D10, Hombres!$A$1:$DW$117, Mujeres!$A$1:$DW$117)</f>
        <v>34546978.112931967</v>
      </c>
      <c r="BM10" s="46" cm="1">
        <f t="array" ref="BM10">AnualidadActivo(BM$2, $E10, $C10, $B10, $D10, Hombres!$A$1:$DW$117, Mujeres!$A$1:$DW$117)</f>
        <v>34110035.948658526</v>
      </c>
      <c r="BN10" s="46" cm="1">
        <f t="array" ref="BN10">AnualidadActivo(BN$2, $E10, $C10, $B10, $D10, Hombres!$A$1:$DW$117, Mujeres!$A$1:$DW$117)</f>
        <v>33495543.82159362</v>
      </c>
      <c r="BO10" s="46" cm="1">
        <f t="array" ref="BO10">AnualidadActivo(BO$2, $E10, $C10, $B10, $D10, Hombres!$A$1:$DW$117, Mujeres!$A$1:$DW$117)</f>
        <v>32690439.26955089</v>
      </c>
      <c r="BP10" s="46" cm="1">
        <f t="array" ref="BP10">AnualidadActivo(BP$2, $E10, $C10, $B10, $D10, Hombres!$A$1:$DW$117, Mujeres!$A$1:$DW$117)</f>
        <v>31683096.492325827</v>
      </c>
      <c r="BQ10" s="46" cm="1">
        <f t="array" ref="BQ10">AnualidadActivo(BQ$2, $E10, $C10, $B10, $D10, Hombres!$A$1:$DW$117, Mujeres!$A$1:$DW$117)</f>
        <v>30463847.295926392</v>
      </c>
      <c r="BR10" s="46" cm="1">
        <f t="array" ref="BR10">AnualidadActivo(BR$2, $E10, $C10, $B10, $D10, Hombres!$A$1:$DW$117, Mujeres!$A$1:$DW$117)</f>
        <v>29028384.109295934</v>
      </c>
      <c r="BS10" s="46" cm="1">
        <f t="array" ref="BS10">AnualidadActivo(BS$2, $E10, $C10, $B10, $D10, Hombres!$A$1:$DW$117, Mujeres!$A$1:$DW$117)</f>
        <v>27379304.134072907</v>
      </c>
      <c r="BT10" s="46" cm="1">
        <f t="array" ref="BT10">AnualidadActivo(BT$2, $E10, $C10, $B10, $D10, Hombres!$A$1:$DW$117, Mujeres!$A$1:$DW$117)</f>
        <v>25525369.039449383</v>
      </c>
      <c r="BU10" s="46" cm="1">
        <f t="array" ref="BU10">AnualidadActivo(BU$2, $E10, $C10, $B10, $D10, Hombres!$A$1:$DW$117, Mujeres!$A$1:$DW$117)</f>
        <v>23482427.64800987</v>
      </c>
      <c r="BV10" s="46" cm="1">
        <f t="array" ref="BV10">AnualidadActivo(BV$2, $E10, $C10, $B10, $D10, Hombres!$A$1:$DW$117, Mujeres!$A$1:$DW$117)</f>
        <v>21276135.195561573</v>
      </c>
      <c r="BW10" s="46" cm="1">
        <f t="array" ref="BW10">AnualidadActivo(BW$2, $E10, $C10, $B10, $D10, Hombres!$A$1:$DW$117, Mujeres!$A$1:$DW$117)</f>
        <v>18944618.791871421</v>
      </c>
      <c r="BX10" s="46" cm="1">
        <f t="array" ref="BX10">AnualidadActivo(BX$2, $E10, $C10, $B10, $D10, Hombres!$A$1:$DW$117, Mujeres!$A$1:$DW$117)</f>
        <v>16537471.368269831</v>
      </c>
      <c r="BY10" s="46" cm="1">
        <f t="array" ref="BY10">AnualidadActivo(BY$2, $E10, $C10, $B10, $D10, Hombres!$A$1:$DW$117, Mujeres!$A$1:$DW$117)</f>
        <v>14112485.478469934</v>
      </c>
      <c r="BZ10" s="46" cm="1">
        <f t="array" ref="BZ10">AnualidadActivo(BZ$2, $E10, $C10, $B10, $D10, Hombres!$A$1:$DW$117, Mujeres!$A$1:$DW$117)</f>
        <v>11733280.815197365</v>
      </c>
      <c r="CA10" s="46" cm="1">
        <f t="array" ref="CA10">AnualidadActivo(CA$2, $E10, $C10, $B10, $D10, Hombres!$A$1:$DW$117, Mujeres!$A$1:$DW$117)</f>
        <v>9466911.6442601811</v>
      </c>
      <c r="CB10" s="46" cm="1">
        <f t="array" ref="CB10">AnualidadActivo(CB$2, $E10, $C10, $B10, $D10, Hombres!$A$1:$DW$117, Mujeres!$A$1:$DW$117)</f>
        <v>7379553.0247694505</v>
      </c>
      <c r="CC10" s="46" cm="1">
        <f t="array" ref="CC10">AnualidadActivo(CC$2, $E10, $C10, $B10, $D10, Hombres!$A$1:$DW$117, Mujeres!$A$1:$DW$117)</f>
        <v>5529033.6899482431</v>
      </c>
      <c r="CD10" s="46" cm="1">
        <f t="array" ref="CD10">AnualidadActivo(CD$2, $E10, $C10, $B10, $D10, Hombres!$A$1:$DW$117, Mujeres!$A$1:$DW$117)</f>
        <v>3957406.3611934884</v>
      </c>
      <c r="CE10" s="46" cm="1">
        <f t="array" ref="CE10">AnualidadActivo(CE$2, $E10, $C10, $B10, $D10, Hombres!$A$1:$DW$117, Mujeres!$A$1:$DW$117)</f>
        <v>2686186.6507529323</v>
      </c>
      <c r="CF10" s="46" cm="1">
        <f t="array" ref="CF10">AnualidadActivo(CF$2, $E10, $C10, $B10, $D10, Hombres!$A$1:$DW$117, Mujeres!$A$1:$DW$117)</f>
        <v>1714139.6371197223</v>
      </c>
      <c r="CG10" s="46" cm="1">
        <f t="array" ref="CG10">AnualidadActivo(CG$2, $E10, $C10, $B10, $D10, Hombres!$A$1:$DW$117, Mujeres!$A$1:$DW$117)</f>
        <v>1017786.4573151179</v>
      </c>
      <c r="CH10" s="46" cm="1">
        <f t="array" ref="CH10">AnualidadActivo(CH$2, $E10, $C10, $B10, $D10, Hombres!$A$1:$DW$117, Mujeres!$A$1:$DW$117)</f>
        <v>555305.19490550249</v>
      </c>
      <c r="CI10" s="46" cm="1">
        <f t="array" ref="CI10">AnualidadActivo(CI$2, $E10, $C10, $B10, $D10, Hombres!$A$1:$DW$117, Mujeres!$A$1:$DW$117)</f>
        <v>274086.17482720438</v>
      </c>
      <c r="CJ10" s="46" cm="1">
        <f t="array" ref="CJ10">AnualidadActivo(CJ$2, $E10, $C10, $B10, $D10, Hombres!$A$1:$DW$117, Mujeres!$A$1:$DW$117)</f>
        <v>119968.46267465342</v>
      </c>
      <c r="CK10" s="46" cm="1">
        <f t="array" ref="CK10">AnualidadActivo(CK$2, $E10, $C10, $B10, $D10, Hombres!$A$1:$DW$117, Mujeres!$A$1:$DW$117)</f>
        <v>0</v>
      </c>
      <c r="CL10" s="46" cm="1">
        <f t="array" ref="CL10">AnualidadActivo(CL$2, $E10, $C10, $B10, $D10, Hombres!$A$1:$DW$117, Mujeres!$A$1:$DW$117)</f>
        <v>0</v>
      </c>
      <c r="CM10" s="46" cm="1">
        <f t="array" ref="CM10">AnualidadActivo(CM$2, $E10, $C10, $B10, $D10, Hombres!$A$1:$DW$117, Mujeres!$A$1:$DW$117)</f>
        <v>0</v>
      </c>
      <c r="CN10" s="46" cm="1">
        <f t="array" ref="CN10">AnualidadActivo(CN$2, $E10, $C10, $B10, $D10, Hombres!$A$1:$DW$117, Mujeres!$A$1:$DW$117)</f>
        <v>0</v>
      </c>
      <c r="CO10" s="46" cm="1">
        <f t="array" ref="CO10">AnualidadActivo(CO$2, $E10, $C10, $B10, $D10, Hombres!$A$1:$DW$117, Mujeres!$A$1:$DW$117)</f>
        <v>0</v>
      </c>
      <c r="CP10" s="46" cm="1">
        <f t="array" ref="CP10">AnualidadActivo(CP$2, $E10, $C10, $B10, $D10, Hombres!$A$1:$DW$117, Mujeres!$A$1:$DW$117)</f>
        <v>0</v>
      </c>
      <c r="CQ10" s="46" cm="1">
        <f t="array" ref="CQ10">AnualidadActivo(CQ$2, $E10, $C10, $B10, $D10, Hombres!$A$1:$DW$117, Mujeres!$A$1:$DW$117)</f>
        <v>0</v>
      </c>
      <c r="CR10" s="46" cm="1">
        <f t="array" ref="CR10">AnualidadActivo(CR$2, $E10, $C10, $B10, $D10, Hombres!$A$1:$DW$117, Mujeres!$A$1:$DW$117)</f>
        <v>0</v>
      </c>
      <c r="CS10" s="46" cm="1">
        <f t="array" ref="CS10">AnualidadActivo(CS$2, $E10, $C10, $B10, $D10, Hombres!$A$1:$DW$117, Mujeres!$A$1:$DW$117)</f>
        <v>0</v>
      </c>
      <c r="CT10" s="46" cm="1">
        <f t="array" ref="CT10">AnualidadActivo(CT$2, $E10, $C10, $B10, $D10, Hombres!$A$1:$DW$117, Mujeres!$A$1:$DW$117)</f>
        <v>0</v>
      </c>
      <c r="CU10" s="46" cm="1">
        <f t="array" ref="CU10">AnualidadActivo(CU$2, $E10, $C10, $B10, $D10, Hombres!$A$1:$DW$117, Mujeres!$A$1:$DW$117)</f>
        <v>0</v>
      </c>
      <c r="CV10" s="46" cm="1">
        <f t="array" ref="CV10">AnualidadActivo(CV$2, $E10, $C10, $B10, $D10, Hombres!$A$1:$DW$117, Mujeres!$A$1:$DW$117)</f>
        <v>0</v>
      </c>
      <c r="CW10" s="46" cm="1">
        <f t="array" ref="CW10">AnualidadActivo(CW$2, $E10, $C10, $B10, $D10, Hombres!$A$1:$DW$117, Mujeres!$A$1:$DW$117)</f>
        <v>0</v>
      </c>
      <c r="CX10" s="46" cm="1">
        <f t="array" ref="CX10">AnualidadActivo(CX$2, $E10, $C10, $B10, $D10, Hombres!$A$1:$DW$117, Mujeres!$A$1:$DW$117)</f>
        <v>0</v>
      </c>
      <c r="CY10" s="46" cm="1">
        <f t="array" ref="CY10">AnualidadActivo(CY$2, $E10, $C10, $B10, $D10, Hombres!$A$1:$DW$117, Mujeres!$A$1:$DW$117)</f>
        <v>0</v>
      </c>
      <c r="CZ10" s="46" cm="1">
        <f t="array" ref="CZ10">AnualidadActivo(CZ$2, $E10, $C10, $B10, $D10, Hombres!$A$1:$DW$117, Mujeres!$A$1:$DW$117)</f>
        <v>0</v>
      </c>
      <c r="DA10" s="46" cm="1">
        <f t="array" ref="DA10">AnualidadActivo(DA$2, $E10, $C10, $B10, $D10, Hombres!$A$1:$DW$117, Mujeres!$A$1:$DW$117)</f>
        <v>0</v>
      </c>
      <c r="DD10" s="21"/>
      <c r="DE10" s="46" cm="1">
        <f t="array" ref="DE10">beneficio_muerte_individual_activo(DE$2,$F10,$D10, Hombres!$A$1:$DW$117, Mujeres!$A$1:$DW$117)</f>
        <v>0</v>
      </c>
      <c r="DF10" s="46" cm="1">
        <f t="array" ref="DF10">beneficio_muerte_individual_activo(DF$2,$F10,$D10, Hombres!$A$1:$DW$117, Mujeres!$A$1:$DW$117)</f>
        <v>3423.5</v>
      </c>
      <c r="DG10" s="46" cm="1">
        <f t="array" ref="DG10">beneficio_muerte_individual_activo(DG$2,$F10,$D10, Hombres!$A$1:$DW$117, Mujeres!$A$1:$DW$117)</f>
        <v>3581.5460352</v>
      </c>
      <c r="DH10" s="46" cm="1">
        <f t="array" ref="DH10">beneficio_muerte_individual_activo(DH$2,$F10,$D10, Hombres!$A$1:$DW$117, Mujeres!$A$1:$DW$117)</f>
        <v>3769.2118907480276</v>
      </c>
      <c r="DI10" s="46" cm="1">
        <f t="array" ref="DI10">beneficio_muerte_individual_activo(DI$2,$F10,$D10, Hombres!$A$1:$DW$117, Mujeres!$A$1:$DW$117)</f>
        <v>3973.4193809877752</v>
      </c>
      <c r="DJ10" s="46" cm="1">
        <f t="array" ref="DJ10">beneficio_muerte_individual_activo(DJ$2,$F10,$D10, Hombres!$A$1:$DW$117, Mujeres!$A$1:$DW$117)</f>
        <v>4206.5559098884078</v>
      </c>
      <c r="DK10" s="46" cm="1">
        <f t="array" ref="DK10">beneficio_muerte_individual_activo(DK$2,$F10,$D10, Hombres!$A$1:$DW$117, Mujeres!$A$1:$DW$117)</f>
        <v>4505.8540006320609</v>
      </c>
      <c r="DL10" s="46" cm="1">
        <f t="array" ref="DL10">beneficio_muerte_individual_activo(DL$2,$F10,$D10, Hombres!$A$1:$DW$117, Mujeres!$A$1:$DW$117)</f>
        <v>4858.5959168495983</v>
      </c>
      <c r="DM10" s="46" cm="1">
        <f t="array" ref="DM10">beneficio_muerte_individual_activo(DM$2,$F10,$D10, Hombres!$A$1:$DW$117, Mujeres!$A$1:$DW$117)</f>
        <v>5245.1237892933077</v>
      </c>
      <c r="DN10" s="46" cm="1">
        <f t="array" ref="DN10">beneficio_muerte_individual_activo(DN$2,$F10,$D10, Hombres!$A$1:$DW$117, Mujeres!$A$1:$DW$117)</f>
        <v>5612.5695417956413</v>
      </c>
      <c r="DO10" s="46" cm="1">
        <f t="array" ref="DO10">beneficio_muerte_individual_activo(DO$2,$F10,$D10, Hombres!$A$1:$DW$117, Mujeres!$A$1:$DW$117)</f>
        <v>5967.8708191121304</v>
      </c>
      <c r="DP10" s="46" cm="1">
        <f t="array" ref="DP10">beneficio_muerte_individual_activo(DP$2,$F10,$D10, Hombres!$A$1:$DW$117, Mujeres!$A$1:$DW$117)</f>
        <v>6347.6657048038187</v>
      </c>
      <c r="DQ10" s="46" cm="1">
        <f t="array" ref="DQ10">beneficio_muerte_individual_activo(DQ$2,$F10,$D10, Hombres!$A$1:$DW$117, Mujeres!$A$1:$DW$117)</f>
        <v>6775.9921235437369</v>
      </c>
      <c r="DR10" s="46" cm="1">
        <f t="array" ref="DR10">beneficio_muerte_individual_activo(DR$2,$F10,$D10, Hombres!$A$1:$DW$117, Mujeres!$A$1:$DW$117)</f>
        <v>7247.0501171519991</v>
      </c>
      <c r="DS10" s="46" cm="1">
        <f t="array" ref="DS10">beneficio_muerte_individual_activo(DS$2,$F10,$D10, Hombres!$A$1:$DW$117, Mujeres!$A$1:$DW$117)</f>
        <v>7724.9363375874245</v>
      </c>
      <c r="DT10" s="46" cm="1">
        <f t="array" ref="DT10">beneficio_muerte_individual_activo(DT$2,$F10,$D10, Hombres!$A$1:$DW$117, Mujeres!$A$1:$DW$117)</f>
        <v>8221.284592941156</v>
      </c>
      <c r="DU10" s="46" cm="1">
        <f t="array" ref="DU10">beneficio_muerte_individual_activo(DU$2,$F10,$D10, Hombres!$A$1:$DW$117, Mujeres!$A$1:$DW$117)</f>
        <v>8821.3993805560804</v>
      </c>
      <c r="DV10" s="46" cm="1">
        <f t="array" ref="DV10">beneficio_muerte_individual_activo(DV$2,$F10,$D10, Hombres!$A$1:$DW$117, Mujeres!$A$1:$DW$117)</f>
        <v>9523.8698599653908</v>
      </c>
      <c r="DW10" s="46" cm="1">
        <f t="array" ref="DW10">beneficio_muerte_individual_activo(DW$2,$F10,$D10, Hombres!$A$1:$DW$117, Mujeres!$A$1:$DW$117)</f>
        <v>10280.116058193124</v>
      </c>
      <c r="DX10" s="46" cm="1">
        <f t="array" ref="DX10">beneficio_muerte_individual_activo(DX$2,$F10,$D10, Hombres!$A$1:$DW$117, Mujeres!$A$1:$DW$117)</f>
        <v>10979.811634899399</v>
      </c>
      <c r="DY10" s="46" cm="1">
        <f t="array" ref="DY10">beneficio_muerte_individual_activo(DY$2,$F10,$D10, Hombres!$A$1:$DW$117, Mujeres!$A$1:$DW$117)</f>
        <v>11641.135633797361</v>
      </c>
      <c r="DZ10" s="46" cm="1">
        <f t="array" ref="DZ10">beneficio_muerte_individual_activo(DZ$2,$F10,$D10, Hombres!$A$1:$DW$117, Mujeres!$A$1:$DW$117)</f>
        <v>12386.28593178912</v>
      </c>
      <c r="EA10" s="46" cm="1">
        <f t="array" ref="EA10">beneficio_muerte_individual_activo(EA$2,$F10,$D10, Hombres!$A$1:$DW$117, Mujeres!$A$1:$DW$117)</f>
        <v>13340.796761654512</v>
      </c>
      <c r="EB10" s="46" cm="1">
        <f t="array" ref="EB10">beneficio_muerte_individual_activo(EB$2,$F10,$D10, Hombres!$A$1:$DW$117, Mujeres!$A$1:$DW$117)</f>
        <v>14539.705078502422</v>
      </c>
      <c r="EC10" s="46" cm="1">
        <f t="array" ref="EC10">beneficio_muerte_individual_activo(EC$2,$F10,$D10, Hombres!$A$1:$DW$117, Mujeres!$A$1:$DW$117)</f>
        <v>15928.702118980005</v>
      </c>
      <c r="ED10" s="46" cm="1">
        <f t="array" ref="ED10">beneficio_muerte_individual_activo(ED$2,$F10,$D10, Hombres!$A$1:$DW$117, Mujeres!$A$1:$DW$117)</f>
        <v>10475.105279167101</v>
      </c>
      <c r="EE10" s="46" cm="1">
        <f t="array" ref="EE10">beneficio_muerte_individual_activo(EE$2,$F10,$D10, Hombres!$A$1:$DW$117, Mujeres!$A$1:$DW$117)</f>
        <v>11435.128751285738</v>
      </c>
      <c r="EF10" s="46" cm="1">
        <f t="array" ref="EF10">beneficio_muerte_individual_activo(EF$2,$F10,$D10, Hombres!$A$1:$DW$117, Mujeres!$A$1:$DW$117)</f>
        <v>12353.079707630621</v>
      </c>
      <c r="EG10" s="46" cm="1">
        <f t="array" ref="EG10">beneficio_muerte_individual_activo(EG$2,$F10,$D10, Hombres!$A$1:$DW$117, Mujeres!$A$1:$DW$117)</f>
        <v>13216.571709334261</v>
      </c>
      <c r="EH10" s="46" cm="1">
        <f t="array" ref="EH10">beneficio_muerte_individual_activo(EH$2,$F10,$D10, Hombres!$A$1:$DW$117, Mujeres!$A$1:$DW$117)</f>
        <v>14084.879704774887</v>
      </c>
      <c r="EI10" s="46" cm="1">
        <f t="array" ref="EI10">beneficio_muerte_individual_activo(EI$2,$F10,$D10, Hombres!$A$1:$DW$117, Mujeres!$A$1:$DW$117)</f>
        <v>15065.093255088417</v>
      </c>
      <c r="EJ10" s="46" cm="1">
        <f t="array" ref="EJ10">beneficio_muerte_individual_activo(EJ$2,$F10,$D10, Hombres!$A$1:$DW$117, Mujeres!$A$1:$DW$117)</f>
        <v>16239.715796521728</v>
      </c>
      <c r="EK10" s="46" cm="1">
        <f t="array" ref="EK10">beneficio_muerte_individual_activo(EK$2,$F10,$D10, Hombres!$A$1:$DW$117, Mujeres!$A$1:$DW$117)</f>
        <v>17729.103245698785</v>
      </c>
      <c r="EL10" s="46" cm="1">
        <f t="array" ref="EL10">beneficio_muerte_individual_activo(EL$2,$F10,$D10, Hombres!$A$1:$DW$117, Mujeres!$A$1:$DW$117)</f>
        <v>19730.565456465149</v>
      </c>
      <c r="EM10" s="46" cm="1">
        <f t="array" ref="EM10">beneficio_muerte_individual_activo(EM$2,$F10,$D10, Hombres!$A$1:$DW$117, Mujeres!$A$1:$DW$117)</f>
        <v>22206.639882400108</v>
      </c>
      <c r="EN10" s="46" cm="1">
        <f t="array" ref="EN10">beneficio_muerte_individual_activo(EN$2,$F10,$D10, Hombres!$A$1:$DW$117, Mujeres!$A$1:$DW$117)</f>
        <v>24775.52279715407</v>
      </c>
      <c r="EO10" s="46" cm="1">
        <f t="array" ref="EO10">beneficio_muerte_individual_activo(EO$2,$F10,$D10, Hombres!$A$1:$DW$117, Mujeres!$A$1:$DW$117)</f>
        <v>27125.167309935903</v>
      </c>
      <c r="EP10" s="46" cm="1">
        <f t="array" ref="EP10">beneficio_muerte_individual_activo(EP$2,$F10,$D10, Hombres!$A$1:$DW$117, Mujeres!$A$1:$DW$117)</f>
        <v>29343.77283175222</v>
      </c>
      <c r="EQ10" s="46" cm="1">
        <f t="array" ref="EQ10">beneficio_muerte_individual_activo(EQ$2,$F10,$D10, Hombres!$A$1:$DW$117, Mujeres!$A$1:$DW$117)</f>
        <v>31865.30764433679</v>
      </c>
      <c r="ER10" s="46" cm="1">
        <f t="array" ref="ER10">beneficio_muerte_individual_activo(ER$2,$F10,$D10, Hombres!$A$1:$DW$117, Mujeres!$A$1:$DW$117)</f>
        <v>35027.735886726587</v>
      </c>
      <c r="ES10" s="46" cm="1">
        <f t="array" ref="ES10">beneficio_muerte_individual_activo(ES$2,$F10,$D10, Hombres!$A$1:$DW$117, Mujeres!$A$1:$DW$117)</f>
        <v>38965.619140742849</v>
      </c>
      <c r="ET10" s="46" cm="1">
        <f t="array" ref="ET10">beneficio_muerte_individual_activo(ET$2,$F10,$D10, Hombres!$A$1:$DW$117, Mujeres!$A$1:$DW$117)</f>
        <v>43650.30551602105</v>
      </c>
      <c r="EU10" s="46" cm="1">
        <f t="array" ref="EU10">beneficio_muerte_individual_activo(EU$2,$F10,$D10, Hombres!$A$1:$DW$117, Mujeres!$A$1:$DW$117)</f>
        <v>51628.979249929536</v>
      </c>
      <c r="EV10" s="46" cm="1">
        <f t="array" ref="EV10">beneficio_muerte_individual_activo(EV$2,$F10,$D10, Hombres!$A$1:$DW$117, Mujeres!$A$1:$DW$117)</f>
        <v>56924.252002145266</v>
      </c>
      <c r="EW10" s="46" cm="1">
        <f t="array" ref="EW10">beneficio_muerte_individual_activo(EW$2,$F10,$D10, Hombres!$A$1:$DW$117, Mujeres!$A$1:$DW$117)</f>
        <v>62569.348635469723</v>
      </c>
      <c r="EX10" s="46" cm="1">
        <f t="array" ref="EX10">beneficio_muerte_individual_activo(EX$2,$F10,$D10, Hombres!$A$1:$DW$117, Mujeres!$A$1:$DW$117)</f>
        <v>68492.94309548098</v>
      </c>
      <c r="EY10" s="46" cm="1">
        <f t="array" ref="EY10">beneficio_muerte_individual_activo(EY$2,$F10,$D10, Hombres!$A$1:$DW$117, Mujeres!$A$1:$DW$117)</f>
        <v>74682.128977416578</v>
      </c>
      <c r="EZ10" s="46" cm="1">
        <f t="array" ref="EZ10">beneficio_muerte_individual_activo(EZ$2,$F10,$D10, Hombres!$A$1:$DW$117, Mujeres!$A$1:$DW$117)</f>
        <v>81209.070138676281</v>
      </c>
      <c r="FA10" s="46" cm="1">
        <f t="array" ref="FA10">beneficio_muerte_individual_activo(FA$2,$F10,$D10, Hombres!$A$1:$DW$117, Mujeres!$A$1:$DW$117)</f>
        <v>88062.265521621128</v>
      </c>
      <c r="FB10" s="46" cm="1">
        <f t="array" ref="FB10">beneficio_muerte_individual_activo(FB$2,$F10,$D10, Hombres!$A$1:$DW$117, Mujeres!$A$1:$DW$117)</f>
        <v>95036.230801499376</v>
      </c>
      <c r="FC10" s="46" cm="1">
        <f t="array" ref="FC10">beneficio_muerte_individual_activo(FC$2,$F10,$D10, Hombres!$A$1:$DW$117, Mujeres!$A$1:$DW$117)</f>
        <v>101899.10584997015</v>
      </c>
      <c r="FD10" s="46" cm="1">
        <f t="array" ref="FD10">beneficio_muerte_individual_activo(FD$2,$F10,$D10, Hombres!$A$1:$DW$117, Mujeres!$A$1:$DW$117)</f>
        <v>108508.92967453145</v>
      </c>
      <c r="FE10" s="46" cm="1">
        <f t="array" ref="FE10">beneficio_muerte_individual_activo(FE$2,$F10,$D10, Hombres!$A$1:$DW$117, Mujeres!$A$1:$DW$117)</f>
        <v>114804.91080176784</v>
      </c>
      <c r="FF10" s="46" cm="1">
        <f t="array" ref="FF10">beneficio_muerte_individual_activo(FF$2,$F10,$D10, Hombres!$A$1:$DW$117, Mujeres!$A$1:$DW$117)</f>
        <v>120601.96561937335</v>
      </c>
      <c r="FG10" s="46" cm="1">
        <f t="array" ref="FG10">beneficio_muerte_individual_activo(FG$2,$F10,$D10, Hombres!$A$1:$DW$117, Mujeres!$A$1:$DW$117)</f>
        <v>125543.96678152682</v>
      </c>
      <c r="FH10" s="46" cm="1">
        <f t="array" ref="FH10">beneficio_muerte_individual_activo(FH$2,$F10,$D10, Hombres!$A$1:$DW$117, Mujeres!$A$1:$DW$117)</f>
        <v>129284.66924462316</v>
      </c>
      <c r="FI10" s="46" cm="1">
        <f t="array" ref="FI10">beneficio_muerte_individual_activo(FI$2,$F10,$D10, Hombres!$A$1:$DW$117, Mujeres!$A$1:$DW$117)</f>
        <v>131575.77527417068</v>
      </c>
      <c r="FJ10" s="46" cm="1">
        <f t="array" ref="FJ10">beneficio_muerte_individual_activo(FJ$2,$F10,$D10, Hombres!$A$1:$DW$117, Mujeres!$A$1:$DW$117)</f>
        <v>132179.62028413243</v>
      </c>
      <c r="FK10" s="46" cm="1">
        <f t="array" ref="FK10">beneficio_muerte_individual_activo(FK$2,$F10,$D10, Hombres!$A$1:$DW$117, Mujeres!$A$1:$DW$117)</f>
        <v>130804.94077979474</v>
      </c>
      <c r="FL10" s="46" cm="1">
        <f t="array" ref="FL10">beneficio_muerte_individual_activo(FL$2,$F10,$D10, Hombres!$A$1:$DW$117, Mujeres!$A$1:$DW$117)</f>
        <v>127141.98258670881</v>
      </c>
      <c r="FM10" s="46" cm="1">
        <f t="array" ref="FM10">beneficio_muerte_individual_activo(FM$2,$F10,$D10, Hombres!$A$1:$DW$117, Mujeres!$A$1:$DW$117)</f>
        <v>121035.64840442502</v>
      </c>
      <c r="FN10" s="46" cm="1">
        <f t="array" ref="FN10">beneficio_muerte_individual_activo(FN$2,$F10,$D10, Hombres!$A$1:$DW$117, Mujeres!$A$1:$DW$117)</f>
        <v>112554.71278442728</v>
      </c>
      <c r="FO10" s="46" cm="1">
        <f t="array" ref="FO10">beneficio_muerte_individual_activo(FO$2,$F10,$D10, Hombres!$A$1:$DW$117, Mujeres!$A$1:$DW$117)</f>
        <v>101926.03915712809</v>
      </c>
      <c r="FP10" s="46" cm="1">
        <f t="array" ref="FP10">beneficio_muerte_individual_activo(FP$2,$F10,$D10, Hombres!$A$1:$DW$117, Mujeres!$A$1:$DW$117)</f>
        <v>89512.090989452234</v>
      </c>
      <c r="FQ10" s="106" cm="1">
        <f t="array" ref="FQ10">beneficio_muerte_individual_activo(FQ$2,$F10,$D10, Hombres!$A$1:$DW$117, Mujeres!$A$1:$DW$117)</f>
        <v>75844.312250806368</v>
      </c>
      <c r="FR10" s="46" cm="1">
        <f t="array" ref="FR10">beneficio_muerte_individual_activo(FR$2,$F10,$D10, Hombres!$A$1:$DW$117, Mujeres!$A$1:$DW$117)</f>
        <v>61659.205412254414</v>
      </c>
      <c r="FS10" s="46" cm="1">
        <f t="array" ref="FS10">beneficio_muerte_individual_activo(FS$2,$F10,$D10, Hombres!$A$1:$DW$117, Mujeres!$A$1:$DW$117)</f>
        <v>47805.871699733761</v>
      </c>
      <c r="FT10" s="46" cm="1">
        <f t="array" ref="FT10">beneficio_muerte_individual_activo(FT$2,$F10,$D10, Hombres!$A$1:$DW$117, Mujeres!$A$1:$DW$117)</f>
        <v>35092.449741004515</v>
      </c>
      <c r="FU10" s="46" cm="1">
        <f t="array" ref="FU10">beneficio_muerte_individual_activo(FU$2,$F10,$D10, Hombres!$A$1:$DW$117, Mujeres!$A$1:$DW$117)</f>
        <v>24170.762894624706</v>
      </c>
      <c r="FV10" s="46" cm="1">
        <f t="array" ref="FV10">beneficio_muerte_individual_activo(FV$2,$F10,$D10, Hombres!$A$1:$DW$117, Mujeres!$A$1:$DW$117)</f>
        <v>15452.108068457273</v>
      </c>
      <c r="FW10" s="46" cm="1">
        <f t="array" ref="FW10">beneficio_muerte_individual_activo(FW$2,$F10,$D10, Hombres!$A$1:$DW$117, Mujeres!$A$1:$DW$117)</f>
        <v>9051.601730838096</v>
      </c>
      <c r="FX10" s="46" cm="1">
        <f t="array" ref="FX10">beneficio_muerte_individual_activo(FX$2,$F10,$D10, Hombres!$A$1:$DW$117, Mujeres!$A$1:$DW$117)</f>
        <v>4782.9518314980533</v>
      </c>
      <c r="FY10" s="46" cm="1">
        <f t="array" ref="FY10">beneficio_muerte_individual_activo(FY$2,$F10,$D10, Hombres!$A$1:$DW$117, Mujeres!$A$1:$DW$117)</f>
        <v>2234.5978839217455</v>
      </c>
      <c r="FZ10" s="46" cm="1">
        <f t="array" ref="FZ10">beneficio_muerte_individual_activo(FZ$2,$F10,$D10, Hombres!$A$1:$DW$117, Mujeres!$A$1:$DW$117)</f>
        <v>899.03948671105013</v>
      </c>
      <c r="GA10" s="46" cm="1">
        <f t="array" ref="GA10">beneficio_muerte_individual_activo(GA$2,$F10,$D10, Hombres!$A$1:$DW$117, Mujeres!$A$1:$DW$117)</f>
        <v>300.45142145002063</v>
      </c>
      <c r="GB10" s="46" cm="1">
        <f t="array" ref="GB10">beneficio_muerte_individual_activo(GB$2,$F10,$D10, Hombres!$A$1:$DW$117, Mujeres!$A$1:$DW$117)</f>
        <v>79.110107821116429</v>
      </c>
      <c r="GC10" s="46" cm="1">
        <f t="array" ref="GC10">beneficio_muerte_individual_activo(GC$2,$F10,$D10, Hombres!$A$1:$DW$117, Mujeres!$A$1:$DW$117)</f>
        <v>15.044485669408996</v>
      </c>
      <c r="GD10" s="46" cm="1">
        <f t="array" ref="GD10">beneficio_muerte_individual_activo(GD$2,$F10,$D10, Hombres!$A$1:$DW$117, Mujeres!$A$1:$DW$117)</f>
        <v>0</v>
      </c>
      <c r="GE10" s="46" cm="1">
        <f t="array" ref="GE10">beneficio_muerte_individual_activo(GE$2,$F10,$D10, Hombres!$A$1:$DW$117, Mujeres!$A$1:$DW$117)</f>
        <v>0</v>
      </c>
      <c r="GF10" s="46" cm="1">
        <f t="array" ref="GF10">beneficio_muerte_individual_activo(GF$2,$F10,$D10, Hombres!$A$1:$DW$117, Mujeres!$A$1:$DW$117)</f>
        <v>0</v>
      </c>
      <c r="GG10" s="46" cm="1">
        <f t="array" ref="GG10">beneficio_muerte_individual_activo(GG$2,$F10,$D10, Hombres!$A$1:$DW$117, Mujeres!$A$1:$DW$117)</f>
        <v>0</v>
      </c>
      <c r="GH10" s="46" cm="1">
        <f t="array" ref="GH10">beneficio_muerte_individual_activo(GH$2,$F10,$D10, Hombres!$A$1:$DW$117, Mujeres!$A$1:$DW$117)</f>
        <v>0</v>
      </c>
      <c r="GI10" s="46" cm="1">
        <f t="array" ref="GI10">beneficio_muerte_individual_activo(GI$2,$F10,$D10, Hombres!$A$1:$DW$117, Mujeres!$A$1:$DW$117)</f>
        <v>0</v>
      </c>
      <c r="GJ10" s="46" cm="1">
        <f t="array" ref="GJ10">beneficio_muerte_individual_activo(GJ$2,$F10,$D10, Hombres!$A$1:$DW$117, Mujeres!$A$1:$DW$117)</f>
        <v>0</v>
      </c>
      <c r="GK10" s="46" cm="1">
        <f t="array" ref="GK10">beneficio_muerte_individual_activo(GK$2,$F10,$D10, Hombres!$A$1:$DW$117, Mujeres!$A$1:$DW$117)</f>
        <v>0</v>
      </c>
      <c r="GL10" s="46" cm="1">
        <f t="array" ref="GL10">beneficio_muerte_individual_activo(GL$2,$F10,$D10, Hombres!$A$1:$DW$117, Mujeres!$A$1:$DW$117)</f>
        <v>0</v>
      </c>
      <c r="GM10" s="46" cm="1">
        <f t="array" ref="GM10">beneficio_muerte_individual_activo(GM$2,$F10,$D10, Hombres!$A$1:$DW$117, Mujeres!$A$1:$DW$117)</f>
        <v>0</v>
      </c>
      <c r="GN10" s="46" cm="1">
        <f t="array" ref="GN10">beneficio_muerte_individual_activo(GN$2,$F10,$D10, Hombres!$A$1:$DW$117, Mujeres!$A$1:$DW$117)</f>
        <v>0</v>
      </c>
      <c r="GO10" s="46" cm="1">
        <f t="array" ref="GO10">beneficio_muerte_individual_activo(GO$2,$F10,$D10, Hombres!$A$1:$DW$117, Mujeres!$A$1:$DW$117)</f>
        <v>0</v>
      </c>
      <c r="GP10" s="46" cm="1">
        <f t="array" ref="GP10">beneficio_muerte_individual_activo(GP$2,$F10,$D10, Hombres!$A$1:$DW$117, Mujeres!$A$1:$DW$117)</f>
        <v>0</v>
      </c>
      <c r="GQ10" s="46" cm="1">
        <f t="array" ref="GQ10">beneficio_muerte_individual_activo(GQ$2,$F10,$D10, Hombres!$A$1:$DW$117, Mujeres!$A$1:$DW$117)</f>
        <v>0</v>
      </c>
      <c r="GR10" s="46" cm="1">
        <f t="array" ref="GR10">beneficio_muerte_individual_activo(GR$2,$F10,$D10, Hombres!$A$1:$DW$117, Mujeres!$A$1:$DW$117)</f>
        <v>0</v>
      </c>
      <c r="GS10" s="46" cm="1">
        <f t="array" ref="GS10">beneficio_muerte_individual_activo(GS$2,$F10,$D10, Hombres!$A$1:$DW$117, Mujeres!$A$1:$DW$117)</f>
        <v>0</v>
      </c>
      <c r="GT10" s="46" cm="1">
        <f t="array" ref="GT10">beneficio_muerte_individual_activo(GT$2,$F10,$D10, Hombres!$A$1:$DW$117, Mujeres!$A$1:$DW$117)</f>
        <v>0</v>
      </c>
      <c r="GU10" s="46" cm="1">
        <f t="array" ref="GU10">beneficio_muerte_individual_activo(GU$2,$F10,$D10, Hombres!$A$1:$DW$117, Mujeres!$A$1:$DW$117)</f>
        <v>0</v>
      </c>
      <c r="GV10" s="46" cm="1">
        <f t="array" ref="GV10">beneficio_muerte_individual_activo(GV$2,$F10,$D10, Hombres!$A$1:$DW$117, Mujeres!$A$1:$DW$117)</f>
        <v>0</v>
      </c>
    </row>
    <row r="11" spans="1:206" x14ac:dyDescent="0.25">
      <c r="A11" s="1">
        <f t="shared" si="0"/>
        <v>9</v>
      </c>
      <c r="B11" s="75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39" cm="1">
        <f t="array" ref="G11">PorcentajePension(C11,E11, D11)</f>
        <v>0.85</v>
      </c>
      <c r="I11" s="72"/>
      <c r="J11" s="46" cm="1">
        <f t="array" ref="J11">AnualidadActivo(J$2, $E11, $C11, $B11, $D11, Hombres!$A$1:$DW$117, Mujeres!$A$1:$DW$117)</f>
        <v>0</v>
      </c>
      <c r="K11" s="46" cm="1">
        <f t="array" ref="K11">AnualidadActivo(K$2, $E11, $C11, $B11, $D11, Hombres!$A$1:$DW$117, Mujeres!$A$1:$DW$117)</f>
        <v>0</v>
      </c>
      <c r="L11" s="46" cm="1">
        <f t="array" ref="L11">AnualidadActivo(L$2, $E11, $C11, $B11, $D11, Hombres!$A$1:$DW$117, Mujeres!$A$1:$DW$117)</f>
        <v>0</v>
      </c>
      <c r="M11" s="46" cm="1">
        <f t="array" ref="M11">AnualidadActivo(M$2, $E11, $C11, $B11, $D11, Hombres!$A$1:$DW$117, Mujeres!$A$1:$DW$117)</f>
        <v>0</v>
      </c>
      <c r="N11" s="46" cm="1">
        <f t="array" ref="N11">AnualidadActivo(N$2, $E11, $C11, $B11, $D11, Hombres!$A$1:$DW$117, Mujeres!$A$1:$DW$117)</f>
        <v>0</v>
      </c>
      <c r="O11" s="46" cm="1">
        <f t="array" ref="O11">AnualidadActivo(O$2, $E11, $C11, $B11, $D11, Hombres!$A$1:$DW$117, Mujeres!$A$1:$DW$117)</f>
        <v>0</v>
      </c>
      <c r="P11" s="46" cm="1">
        <f t="array" ref="P11">AnualidadActivo(P$2, $E11, $C11, $B11, $D11, Hombres!$A$1:$DW$117, Mujeres!$A$1:$DW$117)</f>
        <v>0</v>
      </c>
      <c r="Q11" s="46" cm="1">
        <f t="array" ref="Q11">AnualidadActivo(Q$2, $E11, $C11, $B11, $D11, Hombres!$A$1:$DW$117, Mujeres!$A$1:$DW$117)</f>
        <v>0</v>
      </c>
      <c r="R11" s="46" cm="1">
        <f t="array" ref="R11">AnualidadActivo(R$2, $E11, $C11, $B11, $D11, Hombres!$A$1:$DW$117, Mujeres!$A$1:$DW$117)</f>
        <v>0</v>
      </c>
      <c r="S11" s="46" cm="1">
        <f t="array" ref="S11">AnualidadActivo(S$2, $E11, $C11, $B11, $D11, Hombres!$A$1:$DW$117, Mujeres!$A$1:$DW$117)</f>
        <v>0</v>
      </c>
      <c r="T11" s="46" cm="1">
        <f t="array" ref="T11">AnualidadActivo(T$2, $E11, $C11, $B11, $D11, Hombres!$A$1:$DW$117, Mujeres!$A$1:$DW$117)</f>
        <v>0</v>
      </c>
      <c r="U11" s="46" cm="1">
        <f t="array" ref="U11">AnualidadActivo(U$2, $E11, $C11, $B11, $D11, Hombres!$A$1:$DW$117, Mujeres!$A$1:$DW$117)</f>
        <v>0</v>
      </c>
      <c r="V11" s="46" cm="1">
        <f t="array" ref="V11">AnualidadActivo(V$2, $E11, $C11, $B11, $D11, Hombres!$A$1:$DW$117, Mujeres!$A$1:$DW$117)</f>
        <v>0</v>
      </c>
      <c r="W11" s="46" cm="1">
        <f t="array" ref="W11">AnualidadActivo(W$2, $E11, $C11, $B11, $D11, Hombres!$A$1:$DW$117, Mujeres!$A$1:$DW$117)</f>
        <v>0</v>
      </c>
      <c r="X11" s="46" cm="1">
        <f t="array" ref="X11">AnualidadActivo(X$2, $E11, $C11, $B11, $D11, Hombres!$A$1:$DW$117, Mujeres!$A$1:$DW$117)</f>
        <v>0</v>
      </c>
      <c r="Y11" s="46" cm="1">
        <f t="array" ref="Y11">AnualidadActivo(Y$2, $E11, $C11, $B11, $D11, Hombres!$A$1:$DW$117, Mujeres!$A$1:$DW$117)</f>
        <v>0</v>
      </c>
      <c r="Z11" s="46" cm="1">
        <f t="array" ref="Z11">AnualidadActivo(Z$2, $E11, $C11, $B11, $D11, Hombres!$A$1:$DW$117, Mujeres!$A$1:$DW$117)</f>
        <v>0</v>
      </c>
      <c r="AA11" s="46" cm="1">
        <f t="array" ref="AA11">AnualidadActivo(AA$2, $E11, $C11, $B11, $D11, Hombres!$A$1:$DW$117, Mujeres!$A$1:$DW$117)</f>
        <v>0</v>
      </c>
      <c r="AB11" s="46" cm="1">
        <f t="array" ref="AB11">AnualidadActivo(AB$2, $E11, $C11, $B11, $D11, Hombres!$A$1:$DW$117, Mujeres!$A$1:$DW$117)</f>
        <v>0</v>
      </c>
      <c r="AC11" s="46" cm="1">
        <f t="array" ref="AC11">AnualidadActivo(AC$2, $E11, $C11, $B11, $D11, Hombres!$A$1:$DW$117, Mujeres!$A$1:$DW$117)</f>
        <v>0</v>
      </c>
      <c r="AD11" s="46" cm="1">
        <f t="array" ref="AD11">AnualidadActivo(AD$2, $E11, $C11, $B11, $D11, Hombres!$A$1:$DW$117, Mujeres!$A$1:$DW$117)</f>
        <v>0</v>
      </c>
      <c r="AE11" s="46" cm="1">
        <f t="array" ref="AE11">AnualidadActivo(AE$2, $E11, $C11, $B11, $D11, Hombres!$A$1:$DW$117, Mujeres!$A$1:$DW$117)</f>
        <v>0</v>
      </c>
      <c r="AF11" s="46" cm="1">
        <f t="array" ref="AF11">AnualidadActivo(AF$2, $E11, $C11, $B11, $D11, Hombres!$A$1:$DW$117, Mujeres!$A$1:$DW$117)</f>
        <v>22057979.584758162</v>
      </c>
      <c r="AG11" s="46" cm="1">
        <f t="array" ref="AG11">AnualidadActivo(AG$2, $E11, $C11, $B11, $D11, Hombres!$A$1:$DW$117, Mujeres!$A$1:$DW$117)</f>
        <v>22719718.972300906</v>
      </c>
      <c r="AH11" s="46" cm="1">
        <f t="array" ref="AH11">AnualidadActivo(AH$2, $E11, $C11, $B11, $D11, Hombres!$A$1:$DW$117, Mujeres!$A$1:$DW$117)</f>
        <v>23401310.541469935</v>
      </c>
      <c r="AI11" s="46" cm="1">
        <f t="array" ref="AI11">AnualidadActivo(AI$2, $E11, $C11, $B11, $D11, Hombres!$A$1:$DW$117, Mujeres!$A$1:$DW$117)</f>
        <v>24103349.857714035</v>
      </c>
      <c r="AJ11" s="46" cm="1">
        <f t="array" ref="AJ11">AnualidadActivo(AJ$2, $E11, $C11, $B11, $D11, Hombres!$A$1:$DW$117, Mujeres!$A$1:$DW$117)</f>
        <v>24826450.353445455</v>
      </c>
      <c r="AK11" s="46" cm="1">
        <f t="array" ref="AK11">AnualidadActivo(AK$2, $E11, $C11, $B11, $D11, Hombres!$A$1:$DW$117, Mujeres!$A$1:$DW$117)</f>
        <v>25471620.855078876</v>
      </c>
      <c r="AL11" s="46" cm="1">
        <f t="array" ref="AL11">AnualidadActivo(AL$2, $E11, $C11, $B11, $D11, Hombres!$A$1:$DW$117, Mujeres!$A$1:$DW$117)</f>
        <v>26123784.72227969</v>
      </c>
      <c r="AM11" s="46" cm="1">
        <f t="array" ref="AM11">AnualidadActivo(AM$2, $E11, $C11, $B11, $D11, Hombres!$A$1:$DW$117, Mujeres!$A$1:$DW$117)</f>
        <v>26782833.133741383</v>
      </c>
      <c r="AN11" s="46" cm="1">
        <f t="array" ref="AN11">AnualidadActivo(AN$2, $E11, $C11, $B11, $D11, Hombres!$A$1:$DW$117, Mujeres!$A$1:$DW$117)</f>
        <v>27449034.815590858</v>
      </c>
      <c r="AO11" s="46" cm="1">
        <f t="array" ref="AO11">AnualidadActivo(AO$2, $E11, $C11, $B11, $D11, Hombres!$A$1:$DW$117, Mujeres!$A$1:$DW$117)</f>
        <v>28122048.065623112</v>
      </c>
      <c r="AP11" s="46" cm="1">
        <f t="array" ref="AP11">AnualidadActivo(AP$2, $E11, $C11, $B11, $D11, Hombres!$A$1:$DW$117, Mujeres!$A$1:$DW$117)</f>
        <v>28800069.097772643</v>
      </c>
      <c r="AQ11" s="46" cm="1">
        <f t="array" ref="AQ11">AnualidadActivo(AQ$2, $E11, $C11, $B11, $D11, Hombres!$A$1:$DW$117, Mujeres!$A$1:$DW$117)</f>
        <v>29480067.903641053</v>
      </c>
      <c r="AR11" s="46" cm="1">
        <f t="array" ref="AR11">AnualidadActivo(AR$2, $E11, $C11, $B11, $D11, Hombres!$A$1:$DW$117, Mujeres!$A$1:$DW$117)</f>
        <v>30157545.187445056</v>
      </c>
      <c r="AS11" s="46" cm="1">
        <f t="array" ref="AS11">AnualidadActivo(AS$2, $E11, $C11, $B11, $D11, Hombres!$A$1:$DW$117, Mujeres!$A$1:$DW$117)</f>
        <v>30825713.707905013</v>
      </c>
      <c r="AT11" s="46" cm="1">
        <f t="array" ref="AT11">AnualidadActivo(AT$2, $E11, $C11, $B11, $D11, Hombres!$A$1:$DW$117, Mujeres!$A$1:$DW$117)</f>
        <v>31477453.172457125</v>
      </c>
      <c r="AU11" s="46" cm="1">
        <f t="array" ref="AU11">AnualidadActivo(AU$2, $E11, $C11, $B11, $D11, Hombres!$A$1:$DW$117, Mujeres!$A$1:$DW$117)</f>
        <v>32108990.918442801</v>
      </c>
      <c r="AV11" s="46" cm="1">
        <f t="array" ref="AV11">AnualidadActivo(AV$2, $E11, $C11, $B11, $D11, Hombres!$A$1:$DW$117, Mujeres!$A$1:$DW$117)</f>
        <v>32719928.624430031</v>
      </c>
      <c r="AW11" s="46" cm="1">
        <f t="array" ref="AW11">AnualidadActivo(AW$2, $E11, $C11, $B11, $D11, Hombres!$A$1:$DW$117, Mujeres!$A$1:$DW$117)</f>
        <v>33309159.831235353</v>
      </c>
      <c r="AX11" s="46" cm="1">
        <f t="array" ref="AX11">AnualidadActivo(AX$2, $E11, $C11, $B11, $D11, Hombres!$A$1:$DW$117, Mujeres!$A$1:$DW$117)</f>
        <v>33870559.505882032</v>
      </c>
      <c r="AY11" s="46" cm="1">
        <f t="array" ref="AY11">AnualidadActivo(AY$2, $E11, $C11, $B11, $D11, Hombres!$A$1:$DW$117, Mujeres!$A$1:$DW$117)</f>
        <v>34392754.216797322</v>
      </c>
      <c r="AZ11" s="46" cm="1">
        <f t="array" ref="AZ11">AnualidadActivo(AZ$2, $E11, $C11, $B11, $D11, Hombres!$A$1:$DW$117, Mujeres!$A$1:$DW$117)</f>
        <v>34860525.079950616</v>
      </c>
      <c r="BA11" s="46" cm="1">
        <f t="array" ref="BA11">AnualidadActivo(BA$2, $E11, $C11, $B11, $D11, Hombres!$A$1:$DW$117, Mujeres!$A$1:$DW$117)</f>
        <v>35257236.774684183</v>
      </c>
      <c r="BB11" s="46" cm="1">
        <f t="array" ref="BB11">AnualidadActivo(BB$2, $E11, $C11, $B11, $D11, Hombres!$A$1:$DW$117, Mujeres!$A$1:$DW$117)</f>
        <v>35528019.721876241</v>
      </c>
      <c r="BC11" s="46" cm="1">
        <f t="array" ref="BC11">AnualidadActivo(BC$2, $E11, $C11, $B11, $D11, Hombres!$A$1:$DW$117, Mujeres!$A$1:$DW$117)</f>
        <v>35703154.77534306</v>
      </c>
      <c r="BD11" s="46" cm="1">
        <f t="array" ref="BD11">AnualidadActivo(BD$2, $E11, $C11, $B11, $D11, Hombres!$A$1:$DW$117, Mujeres!$A$1:$DW$117)</f>
        <v>35769933.634706467</v>
      </c>
      <c r="BE11" s="46" cm="1">
        <f t="array" ref="BE11">AnualidadActivo(BE$2, $E11, $C11, $B11, $D11, Hombres!$A$1:$DW$117, Mujeres!$A$1:$DW$117)</f>
        <v>35714441.161223724</v>
      </c>
      <c r="BF11" s="46" cm="1">
        <f t="array" ref="BF11">AnualidadActivo(BF$2, $E11, $C11, $B11, $D11, Hombres!$A$1:$DW$117, Mujeres!$A$1:$DW$117)</f>
        <v>35521481.357081376</v>
      </c>
      <c r="BG11" s="46" cm="1">
        <f t="array" ref="BG11">AnualidadActivo(BG$2, $E11, $C11, $B11, $D11, Hombres!$A$1:$DW$117, Mujeres!$A$1:$DW$117)</f>
        <v>35174467.601040348</v>
      </c>
      <c r="BH11" s="46" cm="1">
        <f t="array" ref="BH11">AnualidadActivo(BH$2, $E11, $C11, $B11, $D11, Hombres!$A$1:$DW$117, Mujeres!$A$1:$DW$117)</f>
        <v>34657510.103907846</v>
      </c>
      <c r="BI11" s="46" cm="1">
        <f t="array" ref="BI11">AnualidadActivo(BI$2, $E11, $C11, $B11, $D11, Hombres!$A$1:$DW$117, Mujeres!$A$1:$DW$117)</f>
        <v>33956991.611209065</v>
      </c>
      <c r="BJ11" s="46" cm="1">
        <f t="array" ref="BJ11">AnualidadActivo(BJ$2, $E11, $C11, $B11, $D11, Hombres!$A$1:$DW$117, Mujeres!$A$1:$DW$117)</f>
        <v>33060879.642074022</v>
      </c>
      <c r="BK11" s="46" cm="1">
        <f t="array" ref="BK11">AnualidadActivo(BK$2, $E11, $C11, $B11, $D11, Hombres!$A$1:$DW$117, Mujeres!$A$1:$DW$117)</f>
        <v>31958849.405987225</v>
      </c>
      <c r="BL11" s="46" cm="1">
        <f t="array" ref="BL11">AnualidadActivo(BL$2, $E11, $C11, $B11, $D11, Hombres!$A$1:$DW$117, Mujeres!$A$1:$DW$117)</f>
        <v>30642955.031210694</v>
      </c>
      <c r="BM11" s="46" cm="1">
        <f t="array" ref="BM11">AnualidadActivo(BM$2, $E11, $C11, $B11, $D11, Hombres!$A$1:$DW$117, Mujeres!$A$1:$DW$117)</f>
        <v>29111138.775137689</v>
      </c>
      <c r="BN11" s="46" cm="1">
        <f t="array" ref="BN11">AnualidadActivo(BN$2, $E11, $C11, $B11, $D11, Hombres!$A$1:$DW$117, Mujeres!$A$1:$DW$117)</f>
        <v>27368669.49750863</v>
      </c>
      <c r="BO11" s="46" cm="1">
        <f t="array" ref="BO11">AnualidadActivo(BO$2, $E11, $C11, $B11, $D11, Hombres!$A$1:$DW$117, Mujeres!$A$1:$DW$117)</f>
        <v>25427217.833571162</v>
      </c>
      <c r="BP11" s="46" cm="1">
        <f t="array" ref="BP11">AnualidadActivo(BP$2, $E11, $C11, $B11, $D11, Hombres!$A$1:$DW$117, Mujeres!$A$1:$DW$117)</f>
        <v>23305668.265491158</v>
      </c>
      <c r="BQ11" s="46" cm="1">
        <f t="array" ref="BQ11">AnualidadActivo(BQ$2, $E11, $C11, $B11, $D11, Hombres!$A$1:$DW$117, Mujeres!$A$1:$DW$117)</f>
        <v>21032715.264932822</v>
      </c>
      <c r="BR11" s="46" cm="1">
        <f t="array" ref="BR11">AnualidadActivo(BR$2, $E11, $C11, $B11, $D11, Hombres!$A$1:$DW$117, Mujeres!$A$1:$DW$117)</f>
        <v>18649312.474223915</v>
      </c>
      <c r="BS11" s="46" cm="1">
        <f t="array" ref="BS11">AnualidadActivo(BS$2, $E11, $C11, $B11, $D11, Hombres!$A$1:$DW$117, Mujeres!$A$1:$DW$117)</f>
        <v>16207316.315533426</v>
      </c>
      <c r="BT11" s="46" cm="1">
        <f t="array" ref="BT11">AnualidadActivo(BT$2, $E11, $C11, $B11, $D11, Hombres!$A$1:$DW$117, Mujeres!$A$1:$DW$117)</f>
        <v>13765846.866468759</v>
      </c>
      <c r="BU11" s="46" cm="1">
        <f t="array" ref="BU11">AnualidadActivo(BU$2, $E11, $C11, $B11, $D11, Hombres!$A$1:$DW$117, Mujeres!$A$1:$DW$117)</f>
        <v>11388631.388518406</v>
      </c>
      <c r="BV11" s="46" cm="1">
        <f t="array" ref="BV11">AnualidadActivo(BV$2, $E11, $C11, $B11, $D11, Hombres!$A$1:$DW$117, Mujeres!$A$1:$DW$117)</f>
        <v>9141417.6003626324</v>
      </c>
      <c r="BW11" s="46" cm="1">
        <f t="array" ref="BW11">AnualidadActivo(BW$2, $E11, $C11, $B11, $D11, Hombres!$A$1:$DW$117, Mujeres!$A$1:$DW$117)</f>
        <v>7087588.2586344806</v>
      </c>
      <c r="BX11" s="46" cm="1">
        <f t="array" ref="BX11">AnualidadActivo(BX$2, $E11, $C11, $B11, $D11, Hombres!$A$1:$DW$117, Mujeres!$A$1:$DW$117)</f>
        <v>5280884.2039646478</v>
      </c>
      <c r="BY11" s="46" cm="1">
        <f t="array" ref="BY11">AnualidadActivo(BY$2, $E11, $C11, $B11, $D11, Hombres!$A$1:$DW$117, Mujeres!$A$1:$DW$117)</f>
        <v>3758416.3091669739</v>
      </c>
      <c r="BZ11" s="46" cm="1">
        <f t="array" ref="BZ11">AnualidadActivo(BZ$2, $E11, $C11, $B11, $D11, Hombres!$A$1:$DW$117, Mujeres!$A$1:$DW$117)</f>
        <v>2536557.4183481596</v>
      </c>
      <c r="CA11" s="46" cm="1">
        <f t="array" ref="CA11">AnualidadActivo(CA$2, $E11, $C11, $B11, $D11, Hombres!$A$1:$DW$117, Mujeres!$A$1:$DW$117)</f>
        <v>1609483.7810343311</v>
      </c>
      <c r="CB11" s="46" cm="1">
        <f t="array" ref="CB11">AnualidadActivo(CB$2, $E11, $C11, $B11, $D11, Hombres!$A$1:$DW$117, Mujeres!$A$1:$DW$117)</f>
        <v>950389.61126820138</v>
      </c>
      <c r="CC11" s="46" cm="1">
        <f t="array" ref="CC11">AnualidadActivo(CC$2, $E11, $C11, $B11, $D11, Hombres!$A$1:$DW$117, Mujeres!$A$1:$DW$117)</f>
        <v>515857.09970078204</v>
      </c>
      <c r="CD11" s="46" cm="1">
        <f t="array" ref="CD11">AnualidadActivo(CD$2, $E11, $C11, $B11, $D11, Hombres!$A$1:$DW$117, Mujeres!$A$1:$DW$117)</f>
        <v>253448.51458461725</v>
      </c>
      <c r="CE11" s="46" cm="1">
        <f t="array" ref="CE11">AnualidadActivo(CE$2, $E11, $C11, $B11, $D11, Hombres!$A$1:$DW$117, Mujeres!$A$1:$DW$117)</f>
        <v>110528.80368784971</v>
      </c>
      <c r="CF11" s="46" cm="1">
        <f t="array" ref="CF11">AnualidadActivo(CF$2, $E11, $C11, $B11, $D11, Hombres!$A$1:$DW$117, Mujeres!$A$1:$DW$117)</f>
        <v>0</v>
      </c>
      <c r="CG11" s="46" cm="1">
        <f t="array" ref="CG11">AnualidadActivo(CG$2, $E11, $C11, $B11, $D11, Hombres!$A$1:$DW$117, Mujeres!$A$1:$DW$117)</f>
        <v>0</v>
      </c>
      <c r="CH11" s="46" cm="1">
        <f t="array" ref="CH11">AnualidadActivo(CH$2, $E11, $C11, $B11, $D11, Hombres!$A$1:$DW$117, Mujeres!$A$1:$DW$117)</f>
        <v>0</v>
      </c>
      <c r="CI11" s="46" cm="1">
        <f t="array" ref="CI11">AnualidadActivo(CI$2, $E11, $C11, $B11, $D11, Hombres!$A$1:$DW$117, Mujeres!$A$1:$DW$117)</f>
        <v>0</v>
      </c>
      <c r="CJ11" s="46" cm="1">
        <f t="array" ref="CJ11">AnualidadActivo(CJ$2, $E11, $C11, $B11, $D11, Hombres!$A$1:$DW$117, Mujeres!$A$1:$DW$117)</f>
        <v>0</v>
      </c>
      <c r="CK11" s="46" cm="1">
        <f t="array" ref="CK11">AnualidadActivo(CK$2, $E11, $C11, $B11, $D11, Hombres!$A$1:$DW$117, Mujeres!$A$1:$DW$117)</f>
        <v>0</v>
      </c>
      <c r="CL11" s="46" cm="1">
        <f t="array" ref="CL11">AnualidadActivo(CL$2, $E11, $C11, $B11, $D11, Hombres!$A$1:$DW$117, Mujeres!$A$1:$DW$117)</f>
        <v>0</v>
      </c>
      <c r="CM11" s="46" cm="1">
        <f t="array" ref="CM11">AnualidadActivo(CM$2, $E11, $C11, $B11, $D11, Hombres!$A$1:$DW$117, Mujeres!$A$1:$DW$117)</f>
        <v>0</v>
      </c>
      <c r="CN11" s="46" cm="1">
        <f t="array" ref="CN11">AnualidadActivo(CN$2, $E11, $C11, $B11, $D11, Hombres!$A$1:$DW$117, Mujeres!$A$1:$DW$117)</f>
        <v>0</v>
      </c>
      <c r="CO11" s="46" cm="1">
        <f t="array" ref="CO11">AnualidadActivo(CO$2, $E11, $C11, $B11, $D11, Hombres!$A$1:$DW$117, Mujeres!$A$1:$DW$117)</f>
        <v>0</v>
      </c>
      <c r="CP11" s="46" cm="1">
        <f t="array" ref="CP11">AnualidadActivo(CP$2, $E11, $C11, $B11, $D11, Hombres!$A$1:$DW$117, Mujeres!$A$1:$DW$117)</f>
        <v>0</v>
      </c>
      <c r="CQ11" s="46" cm="1">
        <f t="array" ref="CQ11">AnualidadActivo(CQ$2, $E11, $C11, $B11, $D11, Hombres!$A$1:$DW$117, Mujeres!$A$1:$DW$117)</f>
        <v>0</v>
      </c>
      <c r="CR11" s="46" cm="1">
        <f t="array" ref="CR11">AnualidadActivo(CR$2, $E11, $C11, $B11, $D11, Hombres!$A$1:$DW$117, Mujeres!$A$1:$DW$117)</f>
        <v>0</v>
      </c>
      <c r="CS11" s="46" cm="1">
        <f t="array" ref="CS11">AnualidadActivo(CS$2, $E11, $C11, $B11, $D11, Hombres!$A$1:$DW$117, Mujeres!$A$1:$DW$117)</f>
        <v>0</v>
      </c>
      <c r="CT11" s="46" cm="1">
        <f t="array" ref="CT11">AnualidadActivo(CT$2, $E11, $C11, $B11, $D11, Hombres!$A$1:$DW$117, Mujeres!$A$1:$DW$117)</f>
        <v>0</v>
      </c>
      <c r="CU11" s="46" cm="1">
        <f t="array" ref="CU11">AnualidadActivo(CU$2, $E11, $C11, $B11, $D11, Hombres!$A$1:$DW$117, Mujeres!$A$1:$DW$117)</f>
        <v>0</v>
      </c>
      <c r="CV11" s="46" cm="1">
        <f t="array" ref="CV11">AnualidadActivo(CV$2, $E11, $C11, $B11, $D11, Hombres!$A$1:$DW$117, Mujeres!$A$1:$DW$117)</f>
        <v>0</v>
      </c>
      <c r="CW11" s="46" cm="1">
        <f t="array" ref="CW11">AnualidadActivo(CW$2, $E11, $C11, $B11, $D11, Hombres!$A$1:$DW$117, Mujeres!$A$1:$DW$117)</f>
        <v>0</v>
      </c>
      <c r="CX11" s="46" cm="1">
        <f t="array" ref="CX11">AnualidadActivo(CX$2, $E11, $C11, $B11, $D11, Hombres!$A$1:$DW$117, Mujeres!$A$1:$DW$117)</f>
        <v>0</v>
      </c>
      <c r="CY11" s="46" cm="1">
        <f t="array" ref="CY11">AnualidadActivo(CY$2, $E11, $C11, $B11, $D11, Hombres!$A$1:$DW$117, Mujeres!$A$1:$DW$117)</f>
        <v>0</v>
      </c>
      <c r="CZ11" s="46" cm="1">
        <f t="array" ref="CZ11">AnualidadActivo(CZ$2, $E11, $C11, $B11, $D11, Hombres!$A$1:$DW$117, Mujeres!$A$1:$DW$117)</f>
        <v>0</v>
      </c>
      <c r="DA11" s="46" cm="1">
        <f t="array" ref="DA11">AnualidadActivo(DA$2, $E11, $C11, $B11, $D11, Hombres!$A$1:$DW$117, Mujeres!$A$1:$DW$117)</f>
        <v>0</v>
      </c>
      <c r="DD11" s="21"/>
      <c r="DE11" s="46" cm="1">
        <f t="array" ref="DE11">beneficio_muerte_individual_activo(DE$2,$F11,$D11, Hombres!$A$1:$DW$117, Mujeres!$A$1:$DW$117)</f>
        <v>0</v>
      </c>
      <c r="DF11" s="46" cm="1">
        <f t="array" ref="DF11">beneficio_muerte_individual_activo(DF$2,$F11,$D11, Hombres!$A$1:$DW$117, Mujeres!$A$1:$DW$117)</f>
        <v>5038.5</v>
      </c>
      <c r="DG11" s="46" cm="1">
        <f t="array" ref="DG11">beneficio_muerte_individual_activo(DG$2,$F11,$D11, Hombres!$A$1:$DW$117, Mujeres!$A$1:$DW$117)</f>
        <v>5410.0428006500006</v>
      </c>
      <c r="DH11" s="46" cm="1">
        <f t="array" ref="DH11">beneficio_muerte_individual_activo(DH$2,$F11,$D11, Hombres!$A$1:$DW$117, Mujeres!$A$1:$DW$117)</f>
        <v>5818.3159542401627</v>
      </c>
      <c r="DI11" s="46" cm="1">
        <f t="array" ref="DI11">beneficio_muerte_individual_activo(DI$2,$F11,$D11, Hombres!$A$1:$DW$117, Mujeres!$A$1:$DW$117)</f>
        <v>6212.2233605620304</v>
      </c>
      <c r="DJ11" s="46" cm="1">
        <f t="array" ref="DJ11">beneficio_muerte_individual_activo(DJ$2,$F11,$D11, Hombres!$A$1:$DW$117, Mujeres!$A$1:$DW$117)</f>
        <v>6595.2152161970271</v>
      </c>
      <c r="DK11" s="46" cm="1">
        <f t="array" ref="DK11">beneficio_muerte_individual_activo(DK$2,$F11,$D11, Hombres!$A$1:$DW$117, Mujeres!$A$1:$DW$117)</f>
        <v>7006.5197779110413</v>
      </c>
      <c r="DL11" s="46" cm="1">
        <f t="array" ref="DL11">beneficio_muerte_individual_activo(DL$2,$F11,$D11, Hombres!$A$1:$DW$117, Mujeres!$A$1:$DW$117)</f>
        <v>7476.1586813512931</v>
      </c>
      <c r="DM11" s="46" cm="1">
        <f t="array" ref="DM11">beneficio_muerte_individual_activo(DM$2,$F11,$D11, Hombres!$A$1:$DW$117, Mujeres!$A$1:$DW$117)</f>
        <v>7998.7077524686301</v>
      </c>
      <c r="DN11" s="46" cm="1">
        <f t="array" ref="DN11">beneficio_muerte_individual_activo(DN$2,$F11,$D11, Hombres!$A$1:$DW$117, Mujeres!$A$1:$DW$117)</f>
        <v>8533.0973792977984</v>
      </c>
      <c r="DO11" s="46" cm="1">
        <f t="array" ref="DO11">beneficio_muerte_individual_activo(DO$2,$F11,$D11, Hombres!$A$1:$DW$117, Mujeres!$A$1:$DW$117)</f>
        <v>9084.0027407612924</v>
      </c>
      <c r="DP11" s="46" cm="1">
        <f t="array" ref="DP11">beneficio_muerte_individual_activo(DP$2,$F11,$D11, Hombres!$A$1:$DW$117, Mujeres!$A$1:$DW$117)</f>
        <v>9735.9183386565437</v>
      </c>
      <c r="DQ11" s="46" cm="1">
        <f t="array" ref="DQ11">beneficio_muerte_individual_activo(DQ$2,$F11,$D11, Hombres!$A$1:$DW$117, Mujeres!$A$1:$DW$117)</f>
        <v>10496.687738629535</v>
      </c>
      <c r="DR11" s="46" cm="1">
        <f t="array" ref="DR11">beneficio_muerte_individual_activo(DR$2,$F11,$D11, Hombres!$A$1:$DW$117, Mujeres!$A$1:$DW$117)</f>
        <v>11317.938457725582</v>
      </c>
      <c r="DS11" s="46" cm="1">
        <f t="array" ref="DS11">beneficio_muerte_individual_activo(DS$2,$F11,$D11, Hombres!$A$1:$DW$117, Mujeres!$A$1:$DW$117)</f>
        <v>12087.005477001607</v>
      </c>
      <c r="DT11" s="46" cm="1">
        <f t="array" ref="DT11">beneficio_muerte_individual_activo(DT$2,$F11,$D11, Hombres!$A$1:$DW$117, Mujeres!$A$1:$DW$117)</f>
        <v>12818.121056836027</v>
      </c>
      <c r="DU11" s="46" cm="1">
        <f t="array" ref="DU11">beneficio_muerte_individual_activo(DU$2,$F11,$D11, Hombres!$A$1:$DW$117, Mujeres!$A$1:$DW$117)</f>
        <v>13636.054397886428</v>
      </c>
      <c r="DV11" s="46" cm="1">
        <f t="array" ref="DV11">beneficio_muerte_individual_activo(DV$2,$F11,$D11, Hombres!$A$1:$DW$117, Mujeres!$A$1:$DW$117)</f>
        <v>14673.102226288747</v>
      </c>
      <c r="DW11" s="46" cm="1">
        <f t="array" ref="DW11">beneficio_muerte_individual_activo(DW$2,$F11,$D11, Hombres!$A$1:$DW$117, Mujeres!$A$1:$DW$117)</f>
        <v>15970.198601774779</v>
      </c>
      <c r="DX11" s="46" cm="1">
        <f t="array" ref="DX11">beneficio_muerte_individual_activo(DX$2,$F11,$D11, Hombres!$A$1:$DW$117, Mujeres!$A$1:$DW$117)</f>
        <v>17468.994423724045</v>
      </c>
      <c r="DY11" s="46" cm="1">
        <f t="array" ref="DY11">beneficio_muerte_individual_activo(DY$2,$F11,$D11, Hombres!$A$1:$DW$117, Mujeres!$A$1:$DW$117)</f>
        <v>11466.844783271275</v>
      </c>
      <c r="DZ11" s="46" cm="1">
        <f t="array" ref="DZ11">beneficio_muerte_individual_activo(DZ$2,$F11,$D11, Hombres!$A$1:$DW$117, Mujeres!$A$1:$DW$117)</f>
        <v>12495.534787563878</v>
      </c>
      <c r="EA11" s="46" cm="1">
        <f t="array" ref="EA11">beneficio_muerte_individual_activo(EA$2,$F11,$D11, Hombres!$A$1:$DW$117, Mujeres!$A$1:$DW$117)</f>
        <v>13485.605814961484</v>
      </c>
      <c r="EB11" s="46" cm="1">
        <f t="array" ref="EB11">beneficio_muerte_individual_activo(EB$2,$F11,$D11, Hombres!$A$1:$DW$117, Mujeres!$A$1:$DW$117)</f>
        <v>14424.202329183021</v>
      </c>
      <c r="EC11" s="46" cm="1">
        <f t="array" ref="EC11">beneficio_muerte_individual_activo(EC$2,$F11,$D11, Hombres!$A$1:$DW$117, Mujeres!$A$1:$DW$117)</f>
        <v>15370.354085253568</v>
      </c>
      <c r="ED11" s="46" cm="1">
        <f t="array" ref="ED11">beneficio_muerte_individual_activo(ED$2,$F11,$D11, Hombres!$A$1:$DW$117, Mujeres!$A$1:$DW$117)</f>
        <v>16433.224826037156</v>
      </c>
      <c r="EE11" s="46" cm="1">
        <f t="array" ref="EE11">beneficio_muerte_individual_activo(EE$2,$F11,$D11, Hombres!$A$1:$DW$117, Mujeres!$A$1:$DW$117)</f>
        <v>17700.167856205138</v>
      </c>
      <c r="EF11" s="46" cm="1">
        <f t="array" ref="EF11">beneficio_muerte_individual_activo(EF$2,$F11,$D11, Hombres!$A$1:$DW$117, Mujeres!$A$1:$DW$117)</f>
        <v>19296.09275029154</v>
      </c>
      <c r="EG11" s="46" cm="1">
        <f t="array" ref="EG11">beneficio_muerte_individual_activo(EG$2,$F11,$D11, Hombres!$A$1:$DW$117, Mujeres!$A$1:$DW$117)</f>
        <v>21417.480770802642</v>
      </c>
      <c r="EH11" s="46" cm="1">
        <f t="array" ref="EH11">beneficio_muerte_individual_activo(EH$2,$F11,$D11, Hombres!$A$1:$DW$117, Mujeres!$A$1:$DW$117)</f>
        <v>24018.321258467549</v>
      </c>
      <c r="EI11" s="46" cm="1">
        <f t="array" ref="EI11">beneficio_muerte_individual_activo(EI$2,$F11,$D11, Hombres!$A$1:$DW$117, Mujeres!$A$1:$DW$117)</f>
        <v>26705.746722611522</v>
      </c>
      <c r="EJ11" s="46" cm="1">
        <f t="array" ref="EJ11">beneficio_muerte_individual_activo(EJ$2,$F11,$D11, Hombres!$A$1:$DW$117, Mujeres!$A$1:$DW$117)</f>
        <v>29161.61851034463</v>
      </c>
      <c r="EK11" s="46" cm="1">
        <f t="array" ref="EK11">beneficio_muerte_individual_activo(EK$2,$F11,$D11, Hombres!$A$1:$DW$117, Mujeres!$A$1:$DW$117)</f>
        <v>31480.187797418981</v>
      </c>
      <c r="EL11" s="46" cm="1">
        <f t="array" ref="EL11">beneficio_muerte_individual_activo(EL$2,$F11,$D11, Hombres!$A$1:$DW$117, Mujeres!$A$1:$DW$117)</f>
        <v>34104.459497367206</v>
      </c>
      <c r="EM11" s="46" cm="1">
        <f t="array" ref="EM11">beneficio_muerte_individual_activo(EM$2,$F11,$D11, Hombres!$A$1:$DW$117, Mujeres!$A$1:$DW$117)</f>
        <v>37372.602322401923</v>
      </c>
      <c r="EN11" s="46" cm="1">
        <f t="array" ref="EN11">beneficio_muerte_individual_activo(EN$2,$F11,$D11, Hombres!$A$1:$DW$117, Mujeres!$A$1:$DW$117)</f>
        <v>41412.798736154306</v>
      </c>
      <c r="EO11" s="46" cm="1">
        <f t="array" ref="EO11">beneficio_muerte_individual_activo(EO$2,$F11,$D11, Hombres!$A$1:$DW$117, Mujeres!$A$1:$DW$117)</f>
        <v>46190.674177324137</v>
      </c>
      <c r="EP11" s="46" cm="1">
        <f t="array" ref="EP11">beneficio_muerte_individual_activo(EP$2,$F11,$D11, Hombres!$A$1:$DW$117, Mujeres!$A$1:$DW$117)</f>
        <v>54241.69529656443</v>
      </c>
      <c r="EQ11" s="46" cm="1">
        <f t="array" ref="EQ11">beneficio_muerte_individual_activo(EQ$2,$F11,$D11, Hombres!$A$1:$DW$117, Mujeres!$A$1:$DW$117)</f>
        <v>59583.543615422175</v>
      </c>
      <c r="ER11" s="46" cm="1">
        <f t="array" ref="ER11">beneficio_muerte_individual_activo(ER$2,$F11,$D11, Hombres!$A$1:$DW$117, Mujeres!$A$1:$DW$117)</f>
        <v>65243.1420537124</v>
      </c>
      <c r="ES11" s="46" cm="1">
        <f t="array" ref="ES11">beneficio_muerte_individual_activo(ES$2,$F11,$D11, Hombres!$A$1:$DW$117, Mujeres!$A$1:$DW$117)</f>
        <v>71142.914626092097</v>
      </c>
      <c r="ET11" s="46" cm="1">
        <f t="array" ref="ET11">beneficio_muerte_individual_activo(ET$2,$F11,$D11, Hombres!$A$1:$DW$117, Mujeres!$A$1:$DW$117)</f>
        <v>77268.676421425596</v>
      </c>
      <c r="EU11" s="46" cm="1">
        <f t="array" ref="EU11">beneficio_muerte_individual_activo(EU$2,$F11,$D11, Hombres!$A$1:$DW$117, Mujeres!$A$1:$DW$117)</f>
        <v>83684.967469025156</v>
      </c>
      <c r="EV11" s="46" cm="1">
        <f t="array" ref="EV11">beneficio_muerte_individual_activo(EV$2,$F11,$D11, Hombres!$A$1:$DW$117, Mujeres!$A$1:$DW$117)</f>
        <v>90370.396941392595</v>
      </c>
      <c r="EW11" s="46" cm="1">
        <f t="array" ref="EW11">beneficio_muerte_individual_activo(EW$2,$F11,$D11, Hombres!$A$1:$DW$117, Mujeres!$A$1:$DW$117)</f>
        <v>97110.540284119488</v>
      </c>
      <c r="EX11" s="46" cm="1">
        <f t="array" ref="EX11">beneficio_muerte_individual_activo(EX$2,$F11,$D11, Hombres!$A$1:$DW$117, Mujeres!$A$1:$DW$117)</f>
        <v>103667.28732514435</v>
      </c>
      <c r="EY11" s="46" cm="1">
        <f t="array" ref="EY11">beneficio_muerte_individual_activo(EY$2,$F11,$D11, Hombres!$A$1:$DW$117, Mujeres!$A$1:$DW$117)</f>
        <v>109897.06259495718</v>
      </c>
      <c r="EZ11" s="46" cm="1">
        <f t="array" ref="EZ11">beneficio_muerte_individual_activo(EZ$2,$F11,$D11, Hombres!$A$1:$DW$117, Mujeres!$A$1:$DW$117)</f>
        <v>115733.97703016626</v>
      </c>
      <c r="FA11" s="46" cm="1">
        <f t="array" ref="FA11">beneficio_muerte_individual_activo(FA$2,$F11,$D11, Hombres!$A$1:$DW$117, Mujeres!$A$1:$DW$117)</f>
        <v>120989.07798550093</v>
      </c>
      <c r="FB11" s="46" cm="1">
        <f t="array" ref="FB11">beneficio_muerte_individual_activo(FB$2,$F11,$D11, Hombres!$A$1:$DW$117, Mujeres!$A$1:$DW$117)</f>
        <v>125309.5398647633</v>
      </c>
      <c r="FC11" s="46" cm="1">
        <f t="array" ref="FC11">beneficio_muerte_individual_activo(FC$2,$F11,$D11, Hombres!$A$1:$DW$117, Mujeres!$A$1:$DW$117)</f>
        <v>128361.81785003371</v>
      </c>
      <c r="FD11" s="46" cm="1">
        <f t="array" ref="FD11">beneficio_muerte_individual_activo(FD$2,$F11,$D11, Hombres!$A$1:$DW$117, Mujeres!$A$1:$DW$117)</f>
        <v>129916.87175760782</v>
      </c>
      <c r="FE11" s="46" cm="1">
        <f t="array" ref="FE11">beneficio_muerte_individual_activo(FE$2,$F11,$D11, Hombres!$A$1:$DW$117, Mujeres!$A$1:$DW$117)</f>
        <v>129764.11244734154</v>
      </c>
      <c r="FF11" s="46" cm="1">
        <f t="array" ref="FF11">beneficio_muerte_individual_activo(FF$2,$F11,$D11, Hombres!$A$1:$DW$117, Mujeres!$A$1:$DW$117)</f>
        <v>127647.50714057124</v>
      </c>
      <c r="FG11" s="46" cm="1">
        <f t="array" ref="FG11">beneficio_muerte_individual_activo(FG$2,$F11,$D11, Hombres!$A$1:$DW$117, Mujeres!$A$1:$DW$117)</f>
        <v>123302.13296593525</v>
      </c>
      <c r="FH11" s="46" cm="1">
        <f t="array" ref="FH11">beneficio_muerte_individual_activo(FH$2,$F11,$D11, Hombres!$A$1:$DW$117, Mujeres!$A$1:$DW$117)</f>
        <v>116622.61353584232</v>
      </c>
      <c r="FI11" s="46" cm="1">
        <f t="array" ref="FI11">beneficio_muerte_individual_activo(FI$2,$F11,$D11, Hombres!$A$1:$DW$117, Mujeres!$A$1:$DW$117)</f>
        <v>107725.57516591872</v>
      </c>
      <c r="FJ11" s="46" cm="1">
        <f t="array" ref="FJ11">beneficio_muerte_individual_activo(FJ$2,$F11,$D11, Hombres!$A$1:$DW$117, Mujeres!$A$1:$DW$117)</f>
        <v>96879.165394242315</v>
      </c>
      <c r="FK11" s="46" cm="1">
        <f t="array" ref="FK11">beneficio_muerte_individual_activo(FK$2,$F11,$D11, Hombres!$A$1:$DW$117, Mujeres!$A$1:$DW$117)</f>
        <v>84475.636744225543</v>
      </c>
      <c r="FL11" s="46" cm="1">
        <f t="array" ref="FL11">beneficio_muerte_individual_activo(FL$2,$F11,$D11, Hombres!$A$1:$DW$117, Mujeres!$A$1:$DW$117)</f>
        <v>71056.513520338383</v>
      </c>
      <c r="FM11" s="46" cm="1">
        <f t="array" ref="FM11">beneficio_muerte_individual_activo(FM$2,$F11,$D11, Hombres!$A$1:$DW$117, Mujeres!$A$1:$DW$117)</f>
        <v>57339.10584119166</v>
      </c>
      <c r="FN11" s="46" cm="1">
        <f t="array" ref="FN11">beneficio_muerte_individual_activo(FN$2,$F11,$D11, Hombres!$A$1:$DW$117, Mujeres!$A$1:$DW$117)</f>
        <v>44123.589095234958</v>
      </c>
      <c r="FO11" s="46" cm="1">
        <f t="array" ref="FO11">beneficio_muerte_individual_activo(FO$2,$F11,$D11, Hombres!$A$1:$DW$117, Mujeres!$A$1:$DW$117)</f>
        <v>32146.829867015531</v>
      </c>
      <c r="FP11" s="46" cm="1">
        <f t="array" ref="FP11">beneficio_muerte_individual_activo(FP$2,$F11,$D11, Hombres!$A$1:$DW$117, Mujeres!$A$1:$DW$117)</f>
        <v>21978.255854214687</v>
      </c>
      <c r="FQ11" s="106" cm="1">
        <f t="array" ref="FQ11">beneficio_muerte_individual_activo(FQ$2,$F11,$D11, Hombres!$A$1:$DW$117, Mujeres!$A$1:$DW$117)</f>
        <v>13949.919281032802</v>
      </c>
      <c r="FR11" s="46" cm="1">
        <f t="array" ref="FR11">beneficio_muerte_individual_activo(FR$2,$F11,$D11, Hombres!$A$1:$DW$117, Mujeres!$A$1:$DW$117)</f>
        <v>8116.5585392278554</v>
      </c>
      <c r="FS11" s="46" cm="1">
        <f t="array" ref="FS11">beneficio_muerte_individual_activo(FS$2,$F11,$D11, Hombres!$A$1:$DW$117, Mujeres!$A$1:$DW$117)</f>
        <v>4262.8024521435063</v>
      </c>
      <c r="FT11" s="46" cm="1">
        <f t="array" ref="FT11">beneficio_muerte_individual_activo(FT$2,$F11,$D11, Hombres!$A$1:$DW$117, Mujeres!$A$1:$DW$117)</f>
        <v>1981.4980976249431</v>
      </c>
      <c r="FU11" s="46" cm="1">
        <f t="array" ref="FU11">beneficio_muerte_individual_activo(FU$2,$F11,$D11, Hombres!$A$1:$DW$117, Mujeres!$A$1:$DW$117)</f>
        <v>794.39639323219512</v>
      </c>
      <c r="FV11" s="46" cm="1">
        <f t="array" ref="FV11">beneficio_muerte_individual_activo(FV$2,$F11,$D11, Hombres!$A$1:$DW$117, Mujeres!$A$1:$DW$117)</f>
        <v>265.17022207455722</v>
      </c>
      <c r="FW11" s="46" cm="1">
        <f t="array" ref="FW11">beneficio_muerte_individual_activo(FW$2,$F11,$D11, Hombres!$A$1:$DW$117, Mujeres!$A$1:$DW$117)</f>
        <v>70.006382280709872</v>
      </c>
      <c r="FX11" s="46" cm="1">
        <f t="array" ref="FX11">beneficio_muerte_individual_activo(FX$2,$F11,$D11, Hombres!$A$1:$DW$117, Mujeres!$A$1:$DW$117)</f>
        <v>13.441266036110818</v>
      </c>
      <c r="FY11" s="46" cm="1">
        <f t="array" ref="FY11">beneficio_muerte_individual_activo(FY$2,$F11,$D11, Hombres!$A$1:$DW$117, Mujeres!$A$1:$DW$117)</f>
        <v>0</v>
      </c>
      <c r="FZ11" s="46" cm="1">
        <f t="array" ref="FZ11">beneficio_muerte_individual_activo(FZ$2,$F11,$D11, Hombres!$A$1:$DW$117, Mujeres!$A$1:$DW$117)</f>
        <v>0</v>
      </c>
      <c r="GA11" s="46" cm="1">
        <f t="array" ref="GA11">beneficio_muerte_individual_activo(GA$2,$F11,$D11, Hombres!$A$1:$DW$117, Mujeres!$A$1:$DW$117)</f>
        <v>0</v>
      </c>
      <c r="GB11" s="46" cm="1">
        <f t="array" ref="GB11">beneficio_muerte_individual_activo(GB$2,$F11,$D11, Hombres!$A$1:$DW$117, Mujeres!$A$1:$DW$117)</f>
        <v>0</v>
      </c>
      <c r="GC11" s="46" cm="1">
        <f t="array" ref="GC11">beneficio_muerte_individual_activo(GC$2,$F11,$D11, Hombres!$A$1:$DW$117, Mujeres!$A$1:$DW$117)</f>
        <v>0</v>
      </c>
      <c r="GD11" s="46" cm="1">
        <f t="array" ref="GD11">beneficio_muerte_individual_activo(GD$2,$F11,$D11, Hombres!$A$1:$DW$117, Mujeres!$A$1:$DW$117)</f>
        <v>0</v>
      </c>
      <c r="GE11" s="46" cm="1">
        <f t="array" ref="GE11">beneficio_muerte_individual_activo(GE$2,$F11,$D11, Hombres!$A$1:$DW$117, Mujeres!$A$1:$DW$117)</f>
        <v>0</v>
      </c>
      <c r="GF11" s="46" cm="1">
        <f t="array" ref="GF11">beneficio_muerte_individual_activo(GF$2,$F11,$D11, Hombres!$A$1:$DW$117, Mujeres!$A$1:$DW$117)</f>
        <v>0</v>
      </c>
      <c r="GG11" s="46" cm="1">
        <f t="array" ref="GG11">beneficio_muerte_individual_activo(GG$2,$F11,$D11, Hombres!$A$1:$DW$117, Mujeres!$A$1:$DW$117)</f>
        <v>0</v>
      </c>
      <c r="GH11" s="46" cm="1">
        <f t="array" ref="GH11">beneficio_muerte_individual_activo(GH$2,$F11,$D11, Hombres!$A$1:$DW$117, Mujeres!$A$1:$DW$117)</f>
        <v>0</v>
      </c>
      <c r="GI11" s="46" cm="1">
        <f t="array" ref="GI11">beneficio_muerte_individual_activo(GI$2,$F11,$D11, Hombres!$A$1:$DW$117, Mujeres!$A$1:$DW$117)</f>
        <v>0</v>
      </c>
      <c r="GJ11" s="46" cm="1">
        <f t="array" ref="GJ11">beneficio_muerte_individual_activo(GJ$2,$F11,$D11, Hombres!$A$1:$DW$117, Mujeres!$A$1:$DW$117)</f>
        <v>0</v>
      </c>
      <c r="GK11" s="46" cm="1">
        <f t="array" ref="GK11">beneficio_muerte_individual_activo(GK$2,$F11,$D11, Hombres!$A$1:$DW$117, Mujeres!$A$1:$DW$117)</f>
        <v>0</v>
      </c>
      <c r="GL11" s="46" cm="1">
        <f t="array" ref="GL11">beneficio_muerte_individual_activo(GL$2,$F11,$D11, Hombres!$A$1:$DW$117, Mujeres!$A$1:$DW$117)</f>
        <v>0</v>
      </c>
      <c r="GM11" s="46" cm="1">
        <f t="array" ref="GM11">beneficio_muerte_individual_activo(GM$2,$F11,$D11, Hombres!$A$1:$DW$117, Mujeres!$A$1:$DW$117)</f>
        <v>0</v>
      </c>
      <c r="GN11" s="46" cm="1">
        <f t="array" ref="GN11">beneficio_muerte_individual_activo(GN$2,$F11,$D11, Hombres!$A$1:$DW$117, Mujeres!$A$1:$DW$117)</f>
        <v>0</v>
      </c>
      <c r="GO11" s="46" cm="1">
        <f t="array" ref="GO11">beneficio_muerte_individual_activo(GO$2,$F11,$D11, Hombres!$A$1:$DW$117, Mujeres!$A$1:$DW$117)</f>
        <v>0</v>
      </c>
      <c r="GP11" s="46" cm="1">
        <f t="array" ref="GP11">beneficio_muerte_individual_activo(GP$2,$F11,$D11, Hombres!$A$1:$DW$117, Mujeres!$A$1:$DW$117)</f>
        <v>0</v>
      </c>
      <c r="GQ11" s="46" cm="1">
        <f t="array" ref="GQ11">beneficio_muerte_individual_activo(GQ$2,$F11,$D11, Hombres!$A$1:$DW$117, Mujeres!$A$1:$DW$117)</f>
        <v>0</v>
      </c>
      <c r="GR11" s="46" cm="1">
        <f t="array" ref="GR11">beneficio_muerte_individual_activo(GR$2,$F11,$D11, Hombres!$A$1:$DW$117, Mujeres!$A$1:$DW$117)</f>
        <v>0</v>
      </c>
      <c r="GS11" s="46" cm="1">
        <f t="array" ref="GS11">beneficio_muerte_individual_activo(GS$2,$F11,$D11, Hombres!$A$1:$DW$117, Mujeres!$A$1:$DW$117)</f>
        <v>0</v>
      </c>
      <c r="GT11" s="46" cm="1">
        <f t="array" ref="GT11">beneficio_muerte_individual_activo(GT$2,$F11,$D11, Hombres!$A$1:$DW$117, Mujeres!$A$1:$DW$117)</f>
        <v>0</v>
      </c>
      <c r="GU11" s="46" cm="1">
        <f t="array" ref="GU11">beneficio_muerte_individual_activo(GU$2,$F11,$D11, Hombres!$A$1:$DW$117, Mujeres!$A$1:$DW$117)</f>
        <v>0</v>
      </c>
      <c r="GV11" s="46" cm="1">
        <f t="array" ref="GV11">beneficio_muerte_individual_activo(GV$2,$F11,$D11, Hombres!$A$1:$DW$117, Mujeres!$A$1:$DW$117)</f>
        <v>0</v>
      </c>
    </row>
    <row r="12" spans="1:206" x14ac:dyDescent="0.25">
      <c r="A12" s="1">
        <f t="shared" si="0"/>
        <v>10</v>
      </c>
      <c r="B12" s="75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39" cm="1">
        <f t="array" ref="G12">PorcentajePension(C12,E12, D12)</f>
        <v>0.65</v>
      </c>
      <c r="I12" s="72"/>
      <c r="J12" s="46" cm="1">
        <f t="array" ref="J12">AnualidadActivo(J$2, $E12, $C12, $B12, $D12, Hombres!$A$1:$DW$117, Mujeres!$A$1:$DW$117)</f>
        <v>0</v>
      </c>
      <c r="K12" s="46" cm="1">
        <f t="array" ref="K12">AnualidadActivo(K$2, $E12, $C12, $B12, $D12, Hombres!$A$1:$DW$117, Mujeres!$A$1:$DW$117)</f>
        <v>0</v>
      </c>
      <c r="L12" s="46" cm="1">
        <f t="array" ref="L12">AnualidadActivo(L$2, $E12, $C12, $B12, $D12, Hombres!$A$1:$DW$117, Mujeres!$A$1:$DW$117)</f>
        <v>0</v>
      </c>
      <c r="M12" s="46" cm="1">
        <f t="array" ref="M12">AnualidadActivo(M$2, $E12, $C12, $B12, $D12, Hombres!$A$1:$DW$117, Mujeres!$A$1:$DW$117)</f>
        <v>0</v>
      </c>
      <c r="N12" s="46" cm="1">
        <f t="array" ref="N12">AnualidadActivo(N$2, $E12, $C12, $B12, $D12, Hombres!$A$1:$DW$117, Mujeres!$A$1:$DW$117)</f>
        <v>0</v>
      </c>
      <c r="O12" s="46" cm="1">
        <f t="array" ref="O12">AnualidadActivo(O$2, $E12, $C12, $B12, $D12, Hombres!$A$1:$DW$117, Mujeres!$A$1:$DW$117)</f>
        <v>0</v>
      </c>
      <c r="P12" s="46" cm="1">
        <f t="array" ref="P12">AnualidadActivo(P$2, $E12, $C12, $B12, $D12, Hombres!$A$1:$DW$117, Mujeres!$A$1:$DW$117)</f>
        <v>0</v>
      </c>
      <c r="Q12" s="46" cm="1">
        <f t="array" ref="Q12">AnualidadActivo(Q$2, $E12, $C12, $B12, $D12, Hombres!$A$1:$DW$117, Mujeres!$A$1:$DW$117)</f>
        <v>0</v>
      </c>
      <c r="R12" s="46" cm="1">
        <f t="array" ref="R12">AnualidadActivo(R$2, $E12, $C12, $B12, $D12, Hombres!$A$1:$DW$117, Mujeres!$A$1:$DW$117)</f>
        <v>0</v>
      </c>
      <c r="S12" s="46" cm="1">
        <f t="array" ref="S12">AnualidadActivo(S$2, $E12, $C12, $B12, $D12, Hombres!$A$1:$DW$117, Mujeres!$A$1:$DW$117)</f>
        <v>0</v>
      </c>
      <c r="T12" s="46" cm="1">
        <f t="array" ref="T12">AnualidadActivo(T$2, $E12, $C12, $B12, $D12, Hombres!$A$1:$DW$117, Mujeres!$A$1:$DW$117)</f>
        <v>0</v>
      </c>
      <c r="U12" s="46" cm="1">
        <f t="array" ref="U12">AnualidadActivo(U$2, $E12, $C12, $B12, $D12, Hombres!$A$1:$DW$117, Mujeres!$A$1:$DW$117)</f>
        <v>0</v>
      </c>
      <c r="V12" s="46" cm="1">
        <f t="array" ref="V12">AnualidadActivo(V$2, $E12, $C12, $B12, $D12, Hombres!$A$1:$DW$117, Mujeres!$A$1:$DW$117)</f>
        <v>0</v>
      </c>
      <c r="W12" s="46" cm="1">
        <f t="array" ref="W12">AnualidadActivo(W$2, $E12, $C12, $B12, $D12, Hombres!$A$1:$DW$117, Mujeres!$A$1:$DW$117)</f>
        <v>0</v>
      </c>
      <c r="X12" s="46" cm="1">
        <f t="array" ref="X12">AnualidadActivo(X$2, $E12, $C12, $B12, $D12, Hombres!$A$1:$DW$117, Mujeres!$A$1:$DW$117)</f>
        <v>0</v>
      </c>
      <c r="Y12" s="46" cm="1">
        <f t="array" ref="Y12">AnualidadActivo(Y$2, $E12, $C12, $B12, $D12, Hombres!$A$1:$DW$117, Mujeres!$A$1:$DW$117)</f>
        <v>0</v>
      </c>
      <c r="Z12" s="46" cm="1">
        <f t="array" ref="Z12">AnualidadActivo(Z$2, $E12, $C12, $B12, $D12, Hombres!$A$1:$DW$117, Mujeres!$A$1:$DW$117)</f>
        <v>0</v>
      </c>
      <c r="AA12" s="46" cm="1">
        <f t="array" ref="AA12">AnualidadActivo(AA$2, $E12, $C12, $B12, $D12, Hombres!$A$1:$DW$117, Mujeres!$A$1:$DW$117)</f>
        <v>0</v>
      </c>
      <c r="AB12" s="46" cm="1">
        <f t="array" ref="AB12">AnualidadActivo(AB$2, $E12, $C12, $B12, $D12, Hombres!$A$1:$DW$117, Mujeres!$A$1:$DW$117)</f>
        <v>0</v>
      </c>
      <c r="AC12" s="46" cm="1">
        <f t="array" ref="AC12">AnualidadActivo(AC$2, $E12, $C12, $B12, $D12, Hombres!$A$1:$DW$117, Mujeres!$A$1:$DW$117)</f>
        <v>0</v>
      </c>
      <c r="AD12" s="46" cm="1">
        <f t="array" ref="AD12">AnualidadActivo(AD$2, $E12, $C12, $B12, $D12, Hombres!$A$1:$DW$117, Mujeres!$A$1:$DW$117)</f>
        <v>0</v>
      </c>
      <c r="AE12" s="46" cm="1">
        <f t="array" ref="AE12">AnualidadActivo(AE$2, $E12, $C12, $B12, $D12, Hombres!$A$1:$DW$117, Mujeres!$A$1:$DW$117)</f>
        <v>0</v>
      </c>
      <c r="AF12" s="46" cm="1">
        <f t="array" ref="AF12">AnualidadActivo(AF$2, $E12, $C12, $B12, $D12, Hombres!$A$1:$DW$117, Mujeres!$A$1:$DW$117)</f>
        <v>0</v>
      </c>
      <c r="AG12" s="46" cm="1">
        <f t="array" ref="AG12">AnualidadActivo(AG$2, $E12, $C12, $B12, $D12, Hombres!$A$1:$DW$117, Mujeres!$A$1:$DW$117)</f>
        <v>0</v>
      </c>
      <c r="AH12" s="46" cm="1">
        <f t="array" ref="AH12">AnualidadActivo(AH$2, $E12, $C12, $B12, $D12, Hombres!$A$1:$DW$117, Mujeres!$A$1:$DW$117)</f>
        <v>0</v>
      </c>
      <c r="AI12" s="46" cm="1">
        <f t="array" ref="AI12">AnualidadActivo(AI$2, $E12, $C12, $B12, $D12, Hombres!$A$1:$DW$117, Mujeres!$A$1:$DW$117)</f>
        <v>18098631.486209694</v>
      </c>
      <c r="AJ12" s="46" cm="1">
        <f t="array" ref="AJ12">AnualidadActivo(AJ$2, $E12, $C12, $B12, $D12, Hombres!$A$1:$DW$117, Mujeres!$A$1:$DW$117)</f>
        <v>18641590.430795986</v>
      </c>
      <c r="AK12" s="46" cm="1">
        <f t="array" ref="AK12">AnualidadActivo(AK$2, $E12, $C12, $B12, $D12, Hombres!$A$1:$DW$117, Mujeres!$A$1:$DW$117)</f>
        <v>19200838.143719863</v>
      </c>
      <c r="AL12" s="46" cm="1">
        <f t="array" ref="AL12">AnualidadActivo(AL$2, $E12, $C12, $B12, $D12, Hombres!$A$1:$DW$117, Mujeres!$A$1:$DW$117)</f>
        <v>19776863.288031463</v>
      </c>
      <c r="AM12" s="46" cm="1">
        <f t="array" ref="AM12">AnualidadActivo(AM$2, $E12, $C12, $B12, $D12, Hombres!$A$1:$DW$117, Mujeres!$A$1:$DW$117)</f>
        <v>20370169.186672404</v>
      </c>
      <c r="AN12" s="46" cm="1">
        <f t="array" ref="AN12">AnualidadActivo(AN$2, $E12, $C12, $B12, $D12, Hombres!$A$1:$DW$117, Mujeres!$A$1:$DW$117)</f>
        <v>20903685.510050695</v>
      </c>
      <c r="AO12" s="46" cm="1">
        <f t="array" ref="AO12">AnualidadActivo(AO$2, $E12, $C12, $B12, $D12, Hombres!$A$1:$DW$117, Mujeres!$A$1:$DW$117)</f>
        <v>21443551.136575282</v>
      </c>
      <c r="AP12" s="46" cm="1">
        <f t="array" ref="AP12">AnualidadActivo(AP$2, $E12, $C12, $B12, $D12, Hombres!$A$1:$DW$117, Mujeres!$A$1:$DW$117)</f>
        <v>21989911.826298658</v>
      </c>
      <c r="AQ12" s="46" cm="1">
        <f t="array" ref="AQ12">AnualidadActivo(AQ$2, $E12, $C12, $B12, $D12, Hombres!$A$1:$DW$117, Mujeres!$A$1:$DW$117)</f>
        <v>22542913.66711827</v>
      </c>
      <c r="AR12" s="46" cm="1">
        <f t="array" ref="AR12">AnualidadActivo(AR$2, $E12, $C12, $B12, $D12, Hombres!$A$1:$DW$117, Mujeres!$A$1:$DW$117)</f>
        <v>23102023.056975964</v>
      </c>
      <c r="AS12" s="46" cm="1">
        <f t="array" ref="AS12">AnualidadActivo(AS$2, $E12, $C12, $B12, $D12, Hombres!$A$1:$DW$117, Mujeres!$A$1:$DW$117)</f>
        <v>23665805.058678634</v>
      </c>
      <c r="AT12" s="46" cm="1">
        <f t="array" ref="AT12">AnualidadActivo(AT$2, $E12, $C12, $B12, $D12, Hombres!$A$1:$DW$117, Mujeres!$A$1:$DW$117)</f>
        <v>24232210.746045351</v>
      </c>
      <c r="AU12" s="46" cm="1">
        <f t="array" ref="AU12">AnualidadActivo(AU$2, $E12, $C12, $B12, $D12, Hombres!$A$1:$DW$117, Mujeres!$A$1:$DW$117)</f>
        <v>24797975.727412574</v>
      </c>
      <c r="AV12" s="46" cm="1">
        <f t="array" ref="AV12">AnualidadActivo(AV$2, $E12, $C12, $B12, $D12, Hombres!$A$1:$DW$117, Mujeres!$A$1:$DW$117)</f>
        <v>25357471.722642478</v>
      </c>
      <c r="AW12" s="46" cm="1">
        <f t="array" ref="AW12">AnualidadActivo(AW$2, $E12, $C12, $B12, $D12, Hombres!$A$1:$DW$117, Mujeres!$A$1:$DW$117)</f>
        <v>25904439.335647125</v>
      </c>
      <c r="AX12" s="46" cm="1">
        <f t="array" ref="AX12">AnualidadActivo(AX$2, $E12, $C12, $B12, $D12, Hombres!$A$1:$DW$117, Mujeres!$A$1:$DW$117)</f>
        <v>26435757.856286492</v>
      </c>
      <c r="AY12" s="46" cm="1">
        <f t="array" ref="AY12">AnualidadActivo(AY$2, $E12, $C12, $B12, $D12, Hombres!$A$1:$DW$117, Mujeres!$A$1:$DW$117)</f>
        <v>26951668.325379375</v>
      </c>
      <c r="AZ12" s="46" cm="1">
        <f t="array" ref="AZ12">AnualidadActivo(AZ$2, $E12, $C12, $B12, $D12, Hombres!$A$1:$DW$117, Mujeres!$A$1:$DW$117)</f>
        <v>27451816.229102138</v>
      </c>
      <c r="BA12" s="46" cm="1">
        <f t="array" ref="BA12">AnualidadActivo(BA$2, $E12, $C12, $B12, $D12, Hombres!$A$1:$DW$117, Mujeres!$A$1:$DW$117)</f>
        <v>27930951.252820976</v>
      </c>
      <c r="BB12" s="46" cm="1">
        <f t="array" ref="BB12">AnualidadActivo(BB$2, $E12, $C12, $B12, $D12, Hombres!$A$1:$DW$117, Mujeres!$A$1:$DW$117)</f>
        <v>28378992.423934113</v>
      </c>
      <c r="BC12" s="46" cm="1">
        <f t="array" ref="BC12">AnualidadActivo(BC$2, $E12, $C12, $B12, $D12, Hombres!$A$1:$DW$117, Mujeres!$A$1:$DW$117)</f>
        <v>28783427.035629105</v>
      </c>
      <c r="BD12" s="46" cm="1">
        <f t="array" ref="BD12">AnualidadActivo(BD$2, $E12, $C12, $B12, $D12, Hombres!$A$1:$DW$117, Mujeres!$A$1:$DW$117)</f>
        <v>29131544.653549999</v>
      </c>
      <c r="BE12" s="46" cm="1">
        <f t="array" ref="BE12">AnualidadActivo(BE$2, $E12, $C12, $B12, $D12, Hombres!$A$1:$DW$117, Mujeres!$A$1:$DW$117)</f>
        <v>29379057.356045071</v>
      </c>
      <c r="BF12" s="46" cm="1">
        <f t="array" ref="BF12">AnualidadActivo(BF$2, $E12, $C12, $B12, $D12, Hombres!$A$1:$DW$117, Mujeres!$A$1:$DW$117)</f>
        <v>29550180.493780766</v>
      </c>
      <c r="BG12" s="46" cm="1">
        <f t="array" ref="BG12">AnualidadActivo(BG$2, $E12, $C12, $B12, $D12, Hombres!$A$1:$DW$117, Mujeres!$A$1:$DW$117)</f>
        <v>29632950.431143124</v>
      </c>
      <c r="BH12" s="46" cm="1">
        <f t="array" ref="BH12">AnualidadActivo(BH$2, $E12, $C12, $B12, $D12, Hombres!$A$1:$DW$117, Mujeres!$A$1:$DW$117)</f>
        <v>29615547.236418519</v>
      </c>
      <c r="BI12" s="46" cm="1">
        <f t="array" ref="BI12">AnualidadActivo(BI$2, $E12, $C12, $B12, $D12, Hombres!$A$1:$DW$117, Mujeres!$A$1:$DW$117)</f>
        <v>29486610.235724151</v>
      </c>
      <c r="BJ12" s="46" cm="1">
        <f t="array" ref="BJ12">AnualidadActivo(BJ$2, $E12, $C12, $B12, $D12, Hombres!$A$1:$DW$117, Mujeres!$A$1:$DW$117)</f>
        <v>29233336.02913576</v>
      </c>
      <c r="BK12" s="46" cm="1">
        <f t="array" ref="BK12">AnualidadActivo(BK$2, $E12, $C12, $B12, $D12, Hombres!$A$1:$DW$117, Mujeres!$A$1:$DW$117)</f>
        <v>28841342.016720686</v>
      </c>
      <c r="BL12" s="46" cm="1">
        <f t="array" ref="BL12">AnualidadActivo(BL$2, $E12, $C12, $B12, $D12, Hombres!$A$1:$DW$117, Mujeres!$A$1:$DW$117)</f>
        <v>28296823.738016214</v>
      </c>
      <c r="BM12" s="46" cm="1">
        <f t="array" ref="BM12">AnualidadActivo(BM$2, $E12, $C12, $B12, $D12, Hombres!$A$1:$DW$117, Mujeres!$A$1:$DW$117)</f>
        <v>27588973.485594172</v>
      </c>
      <c r="BN12" s="46" cm="1">
        <f t="array" ref="BN12">AnualidadActivo(BN$2, $E12, $C12, $B12, $D12, Hombres!$A$1:$DW$117, Mujeres!$A$1:$DW$117)</f>
        <v>26710396.638138175</v>
      </c>
      <c r="BO12" s="46" cm="1">
        <f t="array" ref="BO12">AnualidadActivo(BO$2, $E12, $C12, $B12, $D12, Hombres!$A$1:$DW$117, Mujeres!$A$1:$DW$117)</f>
        <v>25655003.853859924</v>
      </c>
      <c r="BP12" s="46" cm="1">
        <f t="array" ref="BP12">AnualidadActivo(BP$2, $E12, $C12, $B12, $D12, Hombres!$A$1:$DW$117, Mujeres!$A$1:$DW$117)</f>
        <v>24418702.994879484</v>
      </c>
      <c r="BQ12" s="46" cm="1">
        <f t="array" ref="BQ12">AnualidadActivo(BQ$2, $E12, $C12, $B12, $D12, Hombres!$A$1:$DW$117, Mujeres!$A$1:$DW$117)</f>
        <v>23002138.871214211</v>
      </c>
      <c r="BR12" s="46" cm="1">
        <f t="array" ref="BR12">AnualidadActivo(BR$2, $E12, $C12, $B12, $D12, Hombres!$A$1:$DW$117, Mujeres!$A$1:$DW$117)</f>
        <v>21413657.533080123</v>
      </c>
      <c r="BS12" s="46" cm="1">
        <f t="array" ref="BS12">AnualidadActivo(BS$2, $E12, $C12, $B12, $D12, Hombres!$A$1:$DW$117, Mujeres!$A$1:$DW$117)</f>
        <v>19669913.977795959</v>
      </c>
      <c r="BT12" s="46" cm="1">
        <f t="array" ref="BT12">AnualidadActivo(BT$2, $E12, $C12, $B12, $D12, Hombres!$A$1:$DW$117, Mujeres!$A$1:$DW$117)</f>
        <v>17794848.172369249</v>
      </c>
      <c r="BU12" s="46" cm="1">
        <f t="array" ref="BU12">AnualidadActivo(BU$2, $E12, $C12, $B12, $D12, Hombres!$A$1:$DW$117, Mujeres!$A$1:$DW$117)</f>
        <v>15819950.012900772</v>
      </c>
      <c r="BV12" s="46" cm="1">
        <f t="array" ref="BV12">AnualidadActivo(BV$2, $E12, $C12, $B12, $D12, Hombres!$A$1:$DW$117, Mujeres!$A$1:$DW$117)</f>
        <v>13785502.527027782</v>
      </c>
      <c r="BW12" s="46" cm="1">
        <f t="array" ref="BW12">AnualidadActivo(BW$2, $E12, $C12, $B12, $D12, Hombres!$A$1:$DW$117, Mujeres!$A$1:$DW$117)</f>
        <v>11740940.638409559</v>
      </c>
      <c r="BX12" s="46" cm="1">
        <f t="array" ref="BX12">AnualidadActivo(BX$2, $E12, $C12, $B12, $D12, Hombres!$A$1:$DW$117, Mujeres!$A$1:$DW$117)</f>
        <v>9741722.3135883193</v>
      </c>
      <c r="BY12" s="46" cm="1">
        <f t="array" ref="BY12">AnualidadActivo(BY$2, $E12, $C12, $B12, $D12, Hombres!$A$1:$DW$117, Mujeres!$A$1:$DW$117)</f>
        <v>7844404.3299121149</v>
      </c>
      <c r="BZ12" s="46" cm="1">
        <f t="array" ref="BZ12">AnualidadActivo(BZ$2, $E12, $C12, $B12, $D12, Hombres!$A$1:$DW$117, Mujeres!$A$1:$DW$117)</f>
        <v>6102445.5779446922</v>
      </c>
      <c r="CA12" s="46" cm="1">
        <f t="array" ref="CA12">AnualidadActivo(CA$2, $E12, $C12, $B12, $D12, Hombres!$A$1:$DW$117, Mujeres!$A$1:$DW$117)</f>
        <v>4562086.2201569313</v>
      </c>
      <c r="CB12" s="46" cm="1">
        <f t="array" ref="CB12">AnualidadActivo(CB$2, $E12, $C12, $B12, $D12, Hombres!$A$1:$DW$117, Mujeres!$A$1:$DW$117)</f>
        <v>3257542.5011284621</v>
      </c>
      <c r="CC12" s="46" cm="1">
        <f t="array" ref="CC12">AnualidadActivo(CC$2, $E12, $C12, $B12, $D12, Hombres!$A$1:$DW$117, Mujeres!$A$1:$DW$117)</f>
        <v>2205919.7792535261</v>
      </c>
      <c r="CD12" s="46" cm="1">
        <f t="array" ref="CD12">AnualidadActivo(CD$2, $E12, $C12, $B12, $D12, Hombres!$A$1:$DW$117, Mujeres!$A$1:$DW$117)</f>
        <v>1404581.2857044588</v>
      </c>
      <c r="CE12" s="46" cm="1">
        <f t="array" ref="CE12">AnualidadActivo(CE$2, $E12, $C12, $B12, $D12, Hombres!$A$1:$DW$117, Mujeres!$A$1:$DW$117)</f>
        <v>832250.69773282693</v>
      </c>
      <c r="CF12" s="46" cm="1">
        <f t="array" ref="CF12">AnualidadActivo(CF$2, $E12, $C12, $B12, $D12, Hombres!$A$1:$DW$117, Mujeres!$A$1:$DW$117)</f>
        <v>453138.7515467871</v>
      </c>
      <c r="CG12" s="46" cm="1">
        <f t="array" ref="CG12">AnualidadActivo(CG$2, $E12, $C12, $B12, $D12, Hombres!$A$1:$DW$117, Mujeres!$A$1:$DW$117)</f>
        <v>223226.35777488089</v>
      </c>
      <c r="CH12" s="46" cm="1">
        <f t="array" ref="CH12">AnualidadActivo(CH$2, $E12, $C12, $B12, $D12, Hombres!$A$1:$DW$117, Mujeres!$A$1:$DW$117)</f>
        <v>97558.553189594371</v>
      </c>
      <c r="CI12" s="46" cm="1">
        <f t="array" ref="CI12">AnualidadActivo(CI$2, $E12, $C12, $B12, $D12, Hombres!$A$1:$DW$117, Mujeres!$A$1:$DW$117)</f>
        <v>0</v>
      </c>
      <c r="CJ12" s="46" cm="1">
        <f t="array" ref="CJ12">AnualidadActivo(CJ$2, $E12, $C12, $B12, $D12, Hombres!$A$1:$DW$117, Mujeres!$A$1:$DW$117)</f>
        <v>0</v>
      </c>
      <c r="CK12" s="46" cm="1">
        <f t="array" ref="CK12">AnualidadActivo(CK$2, $E12, $C12, $B12, $D12, Hombres!$A$1:$DW$117, Mujeres!$A$1:$DW$117)</f>
        <v>0</v>
      </c>
      <c r="CL12" s="46" cm="1">
        <f t="array" ref="CL12">AnualidadActivo(CL$2, $E12, $C12, $B12, $D12, Hombres!$A$1:$DW$117, Mujeres!$A$1:$DW$117)</f>
        <v>0</v>
      </c>
      <c r="CM12" s="46" cm="1">
        <f t="array" ref="CM12">AnualidadActivo(CM$2, $E12, $C12, $B12, $D12, Hombres!$A$1:$DW$117, Mujeres!$A$1:$DW$117)</f>
        <v>0</v>
      </c>
      <c r="CN12" s="46" cm="1">
        <f t="array" ref="CN12">AnualidadActivo(CN$2, $E12, $C12, $B12, $D12, Hombres!$A$1:$DW$117, Mujeres!$A$1:$DW$117)</f>
        <v>0</v>
      </c>
      <c r="CO12" s="46" cm="1">
        <f t="array" ref="CO12">AnualidadActivo(CO$2, $E12, $C12, $B12, $D12, Hombres!$A$1:$DW$117, Mujeres!$A$1:$DW$117)</f>
        <v>0</v>
      </c>
      <c r="CP12" s="46" cm="1">
        <f t="array" ref="CP12">AnualidadActivo(CP$2, $E12, $C12, $B12, $D12, Hombres!$A$1:$DW$117, Mujeres!$A$1:$DW$117)</f>
        <v>0</v>
      </c>
      <c r="CQ12" s="46" cm="1">
        <f t="array" ref="CQ12">AnualidadActivo(CQ$2, $E12, $C12, $B12, $D12, Hombres!$A$1:$DW$117, Mujeres!$A$1:$DW$117)</f>
        <v>0</v>
      </c>
      <c r="CR12" s="46" cm="1">
        <f t="array" ref="CR12">AnualidadActivo(CR$2, $E12, $C12, $B12, $D12, Hombres!$A$1:$DW$117, Mujeres!$A$1:$DW$117)</f>
        <v>0</v>
      </c>
      <c r="CS12" s="46" cm="1">
        <f t="array" ref="CS12">AnualidadActivo(CS$2, $E12, $C12, $B12, $D12, Hombres!$A$1:$DW$117, Mujeres!$A$1:$DW$117)</f>
        <v>0</v>
      </c>
      <c r="CT12" s="46" cm="1">
        <f t="array" ref="CT12">AnualidadActivo(CT$2, $E12, $C12, $B12, $D12, Hombres!$A$1:$DW$117, Mujeres!$A$1:$DW$117)</f>
        <v>0</v>
      </c>
      <c r="CU12" s="46" cm="1">
        <f t="array" ref="CU12">AnualidadActivo(CU$2, $E12, $C12, $B12, $D12, Hombres!$A$1:$DW$117, Mujeres!$A$1:$DW$117)</f>
        <v>0</v>
      </c>
      <c r="CV12" s="46" cm="1">
        <f t="array" ref="CV12">AnualidadActivo(CV$2, $E12, $C12, $B12, $D12, Hombres!$A$1:$DW$117, Mujeres!$A$1:$DW$117)</f>
        <v>0</v>
      </c>
      <c r="CW12" s="46" cm="1">
        <f t="array" ref="CW12">AnualidadActivo(CW$2, $E12, $C12, $B12, $D12, Hombres!$A$1:$DW$117, Mujeres!$A$1:$DW$117)</f>
        <v>0</v>
      </c>
      <c r="CX12" s="46" cm="1">
        <f t="array" ref="CX12">AnualidadActivo(CX$2, $E12, $C12, $B12, $D12, Hombres!$A$1:$DW$117, Mujeres!$A$1:$DW$117)</f>
        <v>0</v>
      </c>
      <c r="CY12" s="46" cm="1">
        <f t="array" ref="CY12">AnualidadActivo(CY$2, $E12, $C12, $B12, $D12, Hombres!$A$1:$DW$117, Mujeres!$A$1:$DW$117)</f>
        <v>0</v>
      </c>
      <c r="CZ12" s="46" cm="1">
        <f t="array" ref="CZ12">AnualidadActivo(CZ$2, $E12, $C12, $B12, $D12, Hombres!$A$1:$DW$117, Mujeres!$A$1:$DW$117)</f>
        <v>0</v>
      </c>
      <c r="DA12" s="46" cm="1">
        <f t="array" ref="DA12">AnualidadActivo(DA$2, $E12, $C12, $B12, $D12, Hombres!$A$1:$DW$117, Mujeres!$A$1:$DW$117)</f>
        <v>0</v>
      </c>
      <c r="DD12" s="21"/>
      <c r="DE12" s="46" cm="1">
        <f t="array" ref="DE12">beneficio_muerte_individual_activo(DE$2,$F12,$D12, Hombres!$A$1:$DW$117, Mujeres!$A$1:$DW$117)</f>
        <v>0</v>
      </c>
      <c r="DF12" s="46" cm="1">
        <f t="array" ref="DF12">beneficio_muerte_individual_activo(DF$2,$F12,$D12, Hombres!$A$1:$DW$117, Mujeres!$A$1:$DW$117)</f>
        <v>3949</v>
      </c>
      <c r="DG12" s="46" cm="1">
        <f t="array" ref="DG12">beneficio_muerte_individual_activo(DG$2,$F12,$D12, Hombres!$A$1:$DW$117, Mujeres!$A$1:$DW$117)</f>
        <v>4155.2156167000003</v>
      </c>
      <c r="DH12" s="46" cm="1">
        <f t="array" ref="DH12">beneficio_muerte_individual_activo(DH$2,$F12,$D12, Hombres!$A$1:$DW$117, Mujeres!$A$1:$DW$117)</f>
        <v>4404.8488401398236</v>
      </c>
      <c r="DI12" s="46" cm="1">
        <f t="array" ref="DI12">beneficio_muerte_individual_activo(DI$2,$F12,$D12, Hombres!$A$1:$DW$117, Mujeres!$A$1:$DW$117)</f>
        <v>4721.6576686787103</v>
      </c>
      <c r="DJ12" s="46" cm="1">
        <f t="array" ref="DJ12">beneficio_muerte_individual_activo(DJ$2,$F12,$D12, Hombres!$A$1:$DW$117, Mujeres!$A$1:$DW$117)</f>
        <v>5078.4384480096724</v>
      </c>
      <c r="DK12" s="46" cm="1">
        <f t="array" ref="DK12">beneficio_muerte_individual_activo(DK$2,$F12,$D12, Hombres!$A$1:$DW$117, Mujeres!$A$1:$DW$117)</f>
        <v>5458.5357745150704</v>
      </c>
      <c r="DL12" s="46" cm="1">
        <f t="array" ref="DL12">beneficio_muerte_individual_activo(DL$2,$F12,$D12, Hombres!$A$1:$DW$117, Mujeres!$A$1:$DW$117)</f>
        <v>5829.9423760319196</v>
      </c>
      <c r="DM12" s="46" cm="1">
        <f t="array" ref="DM12">beneficio_muerte_individual_activo(DM$2,$F12,$D12, Hombres!$A$1:$DW$117, Mujeres!$A$1:$DW$117)</f>
        <v>6208.0029515949063</v>
      </c>
      <c r="DN12" s="46" cm="1">
        <f t="array" ref="DN12">beneficio_muerte_individual_activo(DN$2,$F12,$D12, Hombres!$A$1:$DW$117, Mujeres!$A$1:$DW$117)</f>
        <v>6614.9151962613269</v>
      </c>
      <c r="DO12" s="46" cm="1">
        <f t="array" ref="DO12">beneficio_muerte_individual_activo(DO$2,$F12,$D12, Hombres!$A$1:$DW$117, Mujeres!$A$1:$DW$117)</f>
        <v>7055.3832008473091</v>
      </c>
      <c r="DP12" s="46" cm="1">
        <f t="array" ref="DP12">beneficio_muerte_individual_activo(DP$2,$F12,$D12, Hombres!$A$1:$DW$117, Mujeres!$A$1:$DW$117)</f>
        <v>7527.6203143972452</v>
      </c>
      <c r="DQ12" s="46" cm="1">
        <f t="array" ref="DQ12">beneficio_muerte_individual_activo(DQ$2,$F12,$D12, Hombres!$A$1:$DW$117, Mujeres!$A$1:$DW$117)</f>
        <v>8019.448518999342</v>
      </c>
      <c r="DR12" s="46" cm="1">
        <f t="array" ref="DR12">beneficio_muerte_individual_activo(DR$2,$F12,$D12, Hombres!$A$1:$DW$117, Mujeres!$A$1:$DW$117)</f>
        <v>8553.2726887513472</v>
      </c>
      <c r="DS12" s="46" cm="1">
        <f t="array" ref="DS12">beneficio_muerte_individual_activo(DS$2,$F12,$D12, Hombres!$A$1:$DW$117, Mujeres!$A$1:$DW$117)</f>
        <v>9193.6107788651534</v>
      </c>
      <c r="DT12" s="46" cm="1">
        <f t="array" ref="DT12">beneficio_muerte_individual_activo(DT$2,$F12,$D12, Hombres!$A$1:$DW$117, Mujeres!$A$1:$DW$117)</f>
        <v>9912.9330651466371</v>
      </c>
      <c r="DU12" s="46" cm="1">
        <f t="array" ref="DU12">beneficio_muerte_individual_activo(DU$2,$F12,$D12, Hombres!$A$1:$DW$117, Mujeres!$A$1:$DW$117)</f>
        <v>10667.656844975045</v>
      </c>
      <c r="DV12" s="46" cm="1">
        <f t="array" ref="DV12">beneficio_muerte_individual_activo(DV$2,$F12,$D12, Hombres!$A$1:$DW$117, Mujeres!$A$1:$DW$117)</f>
        <v>11381.77057306293</v>
      </c>
      <c r="DW12" s="46" cm="1">
        <f t="array" ref="DW12">beneficio_muerte_individual_activo(DW$2,$F12,$D12, Hombres!$A$1:$DW$117, Mujeres!$A$1:$DW$117)</f>
        <v>12092.852716772124</v>
      </c>
      <c r="DX12" s="46" cm="1">
        <f t="array" ref="DX12">beneficio_muerte_individual_activo(DX$2,$F12,$D12, Hombres!$A$1:$DW$117, Mujeres!$A$1:$DW$117)</f>
        <v>12893.575120440713</v>
      </c>
      <c r="DY12" s="46" cm="1">
        <f t="array" ref="DY12">beneficio_muerte_individual_activo(DY$2,$F12,$D12, Hombres!$A$1:$DW$117, Mujeres!$A$1:$DW$117)</f>
        <v>13873.42447299284</v>
      </c>
      <c r="DZ12" s="46" cm="1">
        <f t="array" ref="DZ12">beneficio_muerte_individual_activo(DZ$2,$F12,$D12, Hombres!$A$1:$DW$117, Mujeres!$A$1:$DW$117)</f>
        <v>15075.384258193528</v>
      </c>
      <c r="EA12" s="46" cm="1">
        <f t="array" ref="EA12">beneficio_muerte_individual_activo(EA$2,$F12,$D12, Hombres!$A$1:$DW$117, Mujeres!$A$1:$DW$117)</f>
        <v>16493.546988880316</v>
      </c>
      <c r="EB12" s="46" cm="1">
        <f t="array" ref="EB12">beneficio_muerte_individual_activo(EB$2,$F12,$D12, Hombres!$A$1:$DW$117, Mujeres!$A$1:$DW$117)</f>
        <v>10860.757610632631</v>
      </c>
      <c r="EC12" s="46" cm="1">
        <f t="array" ref="EC12">beneficio_muerte_individual_activo(EC$2,$F12,$D12, Hombres!$A$1:$DW$117, Mujeres!$A$1:$DW$117)</f>
        <v>11870.652737592478</v>
      </c>
      <c r="ED12" s="46" cm="1">
        <f t="array" ref="ED12">beneficio_muerte_individual_activo(ED$2,$F12,$D12, Hombres!$A$1:$DW$117, Mujeres!$A$1:$DW$117)</f>
        <v>12808.792880393466</v>
      </c>
      <c r="EE12" s="46" cm="1">
        <f t="array" ref="EE12">beneficio_muerte_individual_activo(EE$2,$F12,$D12, Hombres!$A$1:$DW$117, Mujeres!$A$1:$DW$117)</f>
        <v>13670.368423754959</v>
      </c>
      <c r="EF12" s="46" cm="1">
        <f t="array" ref="EF12">beneficio_muerte_individual_activo(EF$2,$F12,$D12, Hombres!$A$1:$DW$117, Mujeres!$A$1:$DW$117)</f>
        <v>14557.298202304795</v>
      </c>
      <c r="EG12" s="46" cm="1">
        <f t="array" ref="EG12">beneficio_muerte_individual_activo(EG$2,$F12,$D12, Hombres!$A$1:$DW$117, Mujeres!$A$1:$DW$117)</f>
        <v>15599.847786602089</v>
      </c>
      <c r="EH12" s="46" cm="1">
        <f t="array" ref="EH12">beneficio_muerte_individual_activo(EH$2,$F12,$D12, Hombres!$A$1:$DW$117, Mujeres!$A$1:$DW$117)</f>
        <v>16842.252535928892</v>
      </c>
      <c r="EI12" s="46" cm="1">
        <f t="array" ref="EI12">beneficio_muerte_individual_activo(EI$2,$F12,$D12, Hombres!$A$1:$DW$117, Mujeres!$A$1:$DW$117)</f>
        <v>18361.525771174471</v>
      </c>
      <c r="EJ12" s="46" cm="1">
        <f t="array" ref="EJ12">beneficio_muerte_individual_activo(EJ$2,$F12,$D12, Hombres!$A$1:$DW$117, Mujeres!$A$1:$DW$117)</f>
        <v>20363.16599304014</v>
      </c>
      <c r="EK12" s="46" cm="1">
        <f t="array" ref="EK12">beneficio_muerte_individual_activo(EK$2,$F12,$D12, Hombres!$A$1:$DW$117, Mujeres!$A$1:$DW$117)</f>
        <v>22867.186972935015</v>
      </c>
      <c r="EL12" s="46" cm="1">
        <f t="array" ref="EL12">beneficio_muerte_individual_activo(EL$2,$F12,$D12, Hombres!$A$1:$DW$117, Mujeres!$A$1:$DW$117)</f>
        <v>25524.274104483717</v>
      </c>
      <c r="EM12" s="46" cm="1">
        <f t="array" ref="EM12">beneficio_muerte_individual_activo(EM$2,$F12,$D12, Hombres!$A$1:$DW$117, Mujeres!$A$1:$DW$117)</f>
        <v>27964.639022072301</v>
      </c>
      <c r="EN12" s="46" cm="1">
        <f t="array" ref="EN12">beneficio_muerte_individual_activo(EN$2,$F12,$D12, Hombres!$A$1:$DW$117, Mujeres!$A$1:$DW$117)</f>
        <v>30208.768382381739</v>
      </c>
      <c r="EO12" s="46" cm="1">
        <f t="array" ref="EO12">beneficio_muerte_individual_activo(EO$2,$F12,$D12, Hombres!$A$1:$DW$117, Mujeres!$A$1:$DW$117)</f>
        <v>32707.853080621535</v>
      </c>
      <c r="EP12" s="46" cm="1">
        <f t="array" ref="EP12">beneficio_muerte_individual_activo(EP$2,$F12,$D12, Hombres!$A$1:$DW$117, Mujeres!$A$1:$DW$117)</f>
        <v>35886.938685669353</v>
      </c>
      <c r="EQ12" s="46" cm="1">
        <f t="array" ref="EQ12">beneficio_muerte_individual_activo(EQ$2,$F12,$D12, Hombres!$A$1:$DW$117, Mujeres!$A$1:$DW$117)</f>
        <v>39925.580576618551</v>
      </c>
      <c r="ER12" s="46" cm="1">
        <f t="array" ref="ER12">beneficio_muerte_individual_activo(ER$2,$F12,$D12, Hombres!$A$1:$DW$117, Mujeres!$A$1:$DW$117)</f>
        <v>44713.384352438567</v>
      </c>
      <c r="ES12" s="46" cm="1">
        <f t="array" ref="ES12">beneficio_muerte_individual_activo(ES$2,$F12,$D12, Hombres!$A$1:$DW$117, Mujeres!$A$1:$DW$117)</f>
        <v>52700.688248334656</v>
      </c>
      <c r="ET12" s="46" cm="1">
        <f t="array" ref="ET12">beneficio_muerte_individual_activo(ET$2,$F12,$D12, Hombres!$A$1:$DW$117, Mujeres!$A$1:$DW$117)</f>
        <v>57923.751898146373</v>
      </c>
      <c r="EU12" s="46" cm="1">
        <f t="array" ref="EU12">beneficio_muerte_individual_activo(EU$2,$F12,$D12, Hombres!$A$1:$DW$117, Mujeres!$A$1:$DW$117)</f>
        <v>63537.061860860056</v>
      </c>
      <c r="EV12" s="46" cm="1">
        <f t="array" ref="EV12">beneficio_muerte_individual_activo(EV$2,$F12,$D12, Hombres!$A$1:$DW$117, Mujeres!$A$1:$DW$117)</f>
        <v>69531.73408364736</v>
      </c>
      <c r="EW12" s="46" cm="1">
        <f t="array" ref="EW12">beneficio_muerte_individual_activo(EW$2,$F12,$D12, Hombres!$A$1:$DW$117, Mujeres!$A$1:$DW$117)</f>
        <v>75785.36847231444</v>
      </c>
      <c r="EX12" s="46" cm="1">
        <f t="array" ref="EX12">beneficio_muerte_individual_activo(EX$2,$F12,$D12, Hombres!$A$1:$DW$117, Mujeres!$A$1:$DW$117)</f>
        <v>82243.172906883876</v>
      </c>
      <c r="EY12" s="46" cm="1">
        <f t="array" ref="EY12">beneficio_muerte_individual_activo(EY$2,$F12,$D12, Hombres!$A$1:$DW$117, Mujeres!$A$1:$DW$117)</f>
        <v>88919.851471533329</v>
      </c>
      <c r="EZ12" s="46" cm="1">
        <f t="array" ref="EZ12">beneficio_muerte_individual_activo(EZ$2,$F12,$D12, Hombres!$A$1:$DW$117, Mujeres!$A$1:$DW$117)</f>
        <v>95761.000860675587</v>
      </c>
      <c r="FA12" s="46" cm="1">
        <f t="array" ref="FA12">beneficio_muerte_individual_activo(FA$2,$F12,$D12, Hombres!$A$1:$DW$117, Mujeres!$A$1:$DW$117)</f>
        <v>102603.27564027288</v>
      </c>
      <c r="FB12" s="46" cm="1">
        <f t="array" ref="FB12">beneficio_muerte_individual_activo(FB$2,$F12,$D12, Hombres!$A$1:$DW$117, Mujeres!$A$1:$DW$117)</f>
        <v>109163.5008357136</v>
      </c>
      <c r="FC12" s="46" cm="1">
        <f t="array" ref="FC12">beneficio_muerte_individual_activo(FC$2,$F12,$D12, Hombres!$A$1:$DW$117, Mujeres!$A$1:$DW$117)</f>
        <v>115241.39731425144</v>
      </c>
      <c r="FD12" s="46" cm="1">
        <f t="array" ref="FD12">beneficio_muerte_individual_activo(FD$2,$F12,$D12, Hombres!$A$1:$DW$117, Mujeres!$A$1:$DW$117)</f>
        <v>120699.97575726708</v>
      </c>
      <c r="FE12" s="46" cm="1">
        <f t="array" ref="FE12">beneficio_muerte_individual_activo(FE$2,$F12,$D12, Hombres!$A$1:$DW$117, Mujeres!$A$1:$DW$117)</f>
        <v>125357.38891134899</v>
      </c>
      <c r="FF12" s="46" cm="1">
        <f t="array" ref="FF12">beneficio_muerte_individual_activo(FF$2,$F12,$D12, Hombres!$A$1:$DW$117, Mujeres!$A$1:$DW$117)</f>
        <v>128928.05613833362</v>
      </c>
      <c r="FG12" s="46" cm="1">
        <f t="array" ref="FG12">beneficio_muerte_individual_activo(FG$2,$F12,$D12, Hombres!$A$1:$DW$117, Mujeres!$A$1:$DW$117)</f>
        <v>131015.28399411842</v>
      </c>
      <c r="FH12" s="46" cm="1">
        <f t="array" ref="FH12">beneficio_muerte_individual_activo(FH$2,$F12,$D12, Hombres!$A$1:$DW$117, Mujeres!$A$1:$DW$117)</f>
        <v>131273.95548820638</v>
      </c>
      <c r="FI12" s="46" cm="1">
        <f t="array" ref="FI12">beneficio_muerte_individual_activo(FI$2,$F12,$D12, Hombres!$A$1:$DW$117, Mujeres!$A$1:$DW$117)</f>
        <v>129496.82081754618</v>
      </c>
      <c r="FJ12" s="46" cm="1">
        <f t="array" ref="FJ12">beneficio_muerte_individual_activo(FJ$2,$F12,$D12, Hombres!$A$1:$DW$117, Mujeres!$A$1:$DW$117)</f>
        <v>125538.51201193871</v>
      </c>
      <c r="FK12" s="46" cm="1">
        <f t="array" ref="FK12">beneficio_muerte_individual_activo(FK$2,$F12,$D12, Hombres!$A$1:$DW$117, Mujeres!$A$1:$DW$117)</f>
        <v>119277.90240930882</v>
      </c>
      <c r="FL12" s="46" cm="1">
        <f t="array" ref="FL12">beneficio_muerte_individual_activo(FL$2,$F12,$D12, Hombres!$A$1:$DW$117, Mujeres!$A$1:$DW$117)</f>
        <v>110675.4333985475</v>
      </c>
      <c r="FM12" s="46" cm="1">
        <f t="array" ref="FM12">beneficio_muerte_individual_activo(FM$2,$F12,$D12, Hombres!$A$1:$DW$117, Mujeres!$A$1:$DW$117)</f>
        <v>99920.271132061142</v>
      </c>
      <c r="FN12" s="46" cm="1">
        <f t="array" ref="FN12">beneficio_muerte_individual_activo(FN$2,$F12,$D12, Hombres!$A$1:$DW$117, Mujeres!$A$1:$DW$117)</f>
        <v>87454.487840432979</v>
      </c>
      <c r="FO12" s="46" cm="1">
        <f t="array" ref="FO12">beneficio_muerte_individual_activo(FO$2,$F12,$D12, Hombres!$A$1:$DW$117, Mujeres!$A$1:$DW$117)</f>
        <v>73882.448450898228</v>
      </c>
      <c r="FP12" s="46" cm="1">
        <f t="array" ref="FP12">beneficio_muerte_individual_activo(FP$2,$F12,$D12, Hombres!$A$1:$DW$117, Mujeres!$A$1:$DW$117)</f>
        <v>59913.442024852251</v>
      </c>
      <c r="FQ12" s="106" cm="1">
        <f t="array" ref="FQ12">beneficio_muerte_individual_activo(FQ$2,$F12,$D12, Hombres!$A$1:$DW$117, Mujeres!$A$1:$DW$117)</f>
        <v>46324.513525283015</v>
      </c>
      <c r="FR12" s="46" cm="1">
        <f t="array" ref="FR12">beneficio_muerte_individual_activo(FR$2,$F12,$D12, Hombres!$A$1:$DW$117, Mujeres!$A$1:$DW$117)</f>
        <v>33895.244382905745</v>
      </c>
      <c r="FS12" s="46" cm="1">
        <f t="array" ref="FS12">beneficio_muerte_individual_activo(FS$2,$F12,$D12, Hombres!$A$1:$DW$117, Mujeres!$A$1:$DW$117)</f>
        <v>23270.018237377109</v>
      </c>
      <c r="FT12" s="46" cm="1">
        <f t="array" ref="FT12">beneficio_muerte_individual_activo(FT$2,$F12,$D12, Hombres!$A$1:$DW$117, Mujeres!$A$1:$DW$117)</f>
        <v>14834.226797415662</v>
      </c>
      <c r="FU12" s="46" cm="1">
        <f t="array" ref="FU12">beneficio_muerte_individual_activo(FU$2,$F12,$D12, Hombres!$A$1:$DW$117, Mujeres!$A$1:$DW$117)</f>
        <v>8668.3072466789272</v>
      </c>
      <c r="FV12" s="46" cm="1">
        <f t="array" ref="FV12">beneficio_muerte_individual_activo(FV$2,$F12,$D12, Hombres!$A$1:$DW$117, Mujeres!$A$1:$DW$117)</f>
        <v>4569.5279339559374</v>
      </c>
      <c r="FW12" s="46" cm="1">
        <f t="array" ref="FW12">beneficio_muerte_individual_activo(FW$2,$F12,$D12, Hombres!$A$1:$DW$117, Mujeres!$A$1:$DW$117)</f>
        <v>2130.2946825717258</v>
      </c>
      <c r="FX12" s="46" cm="1">
        <f t="array" ref="FX12">beneficio_muerte_individual_activo(FX$2,$F12,$D12, Hombres!$A$1:$DW$117, Mujeres!$A$1:$DW$117)</f>
        <v>855.8203776652191</v>
      </c>
      <c r="FY12" s="46" cm="1">
        <f t="array" ref="FY12">beneficio_muerte_individual_activo(FY$2,$F12,$D12, Hombres!$A$1:$DW$117, Mujeres!$A$1:$DW$117)</f>
        <v>285.88160826511501</v>
      </c>
      <c r="FZ12" s="46" cm="1">
        <f t="array" ref="FZ12">beneficio_muerte_individual_activo(FZ$2,$F12,$D12, Hombres!$A$1:$DW$117, Mujeres!$A$1:$DW$117)</f>
        <v>75.345904385346444</v>
      </c>
      <c r="GA12" s="46" cm="1">
        <f t="array" ref="GA12">beneficio_muerte_individual_activo(GA$2,$F12,$D12, Hombres!$A$1:$DW$117, Mujeres!$A$1:$DW$117)</f>
        <v>14.382818028303529</v>
      </c>
      <c r="GB12" s="46" cm="1">
        <f t="array" ref="GB12">beneficio_muerte_individual_activo(GB$2,$F12,$D12, Hombres!$A$1:$DW$117, Mujeres!$A$1:$DW$117)</f>
        <v>0</v>
      </c>
      <c r="GC12" s="46" cm="1">
        <f t="array" ref="GC12">beneficio_muerte_individual_activo(GC$2,$F12,$D12, Hombres!$A$1:$DW$117, Mujeres!$A$1:$DW$117)</f>
        <v>0</v>
      </c>
      <c r="GD12" s="46" cm="1">
        <f t="array" ref="GD12">beneficio_muerte_individual_activo(GD$2,$F12,$D12, Hombres!$A$1:$DW$117, Mujeres!$A$1:$DW$117)</f>
        <v>0</v>
      </c>
      <c r="GE12" s="46" cm="1">
        <f t="array" ref="GE12">beneficio_muerte_individual_activo(GE$2,$F12,$D12, Hombres!$A$1:$DW$117, Mujeres!$A$1:$DW$117)</f>
        <v>0</v>
      </c>
      <c r="GF12" s="46" cm="1">
        <f t="array" ref="GF12">beneficio_muerte_individual_activo(GF$2,$F12,$D12, Hombres!$A$1:$DW$117, Mujeres!$A$1:$DW$117)</f>
        <v>0</v>
      </c>
      <c r="GG12" s="46" cm="1">
        <f t="array" ref="GG12">beneficio_muerte_individual_activo(GG$2,$F12,$D12, Hombres!$A$1:$DW$117, Mujeres!$A$1:$DW$117)</f>
        <v>0</v>
      </c>
      <c r="GH12" s="46" cm="1">
        <f t="array" ref="GH12">beneficio_muerte_individual_activo(GH$2,$F12,$D12, Hombres!$A$1:$DW$117, Mujeres!$A$1:$DW$117)</f>
        <v>0</v>
      </c>
      <c r="GI12" s="46" cm="1">
        <f t="array" ref="GI12">beneficio_muerte_individual_activo(GI$2,$F12,$D12, Hombres!$A$1:$DW$117, Mujeres!$A$1:$DW$117)</f>
        <v>0</v>
      </c>
      <c r="GJ12" s="46" cm="1">
        <f t="array" ref="GJ12">beneficio_muerte_individual_activo(GJ$2,$F12,$D12, Hombres!$A$1:$DW$117, Mujeres!$A$1:$DW$117)</f>
        <v>0</v>
      </c>
      <c r="GK12" s="46" cm="1">
        <f t="array" ref="GK12">beneficio_muerte_individual_activo(GK$2,$F12,$D12, Hombres!$A$1:$DW$117, Mujeres!$A$1:$DW$117)</f>
        <v>0</v>
      </c>
      <c r="GL12" s="46" cm="1">
        <f t="array" ref="GL12">beneficio_muerte_individual_activo(GL$2,$F12,$D12, Hombres!$A$1:$DW$117, Mujeres!$A$1:$DW$117)</f>
        <v>0</v>
      </c>
      <c r="GM12" s="46" cm="1">
        <f t="array" ref="GM12">beneficio_muerte_individual_activo(GM$2,$F12,$D12, Hombres!$A$1:$DW$117, Mujeres!$A$1:$DW$117)</f>
        <v>0</v>
      </c>
      <c r="GN12" s="46" cm="1">
        <f t="array" ref="GN12">beneficio_muerte_individual_activo(GN$2,$F12,$D12, Hombres!$A$1:$DW$117, Mujeres!$A$1:$DW$117)</f>
        <v>0</v>
      </c>
      <c r="GO12" s="46" cm="1">
        <f t="array" ref="GO12">beneficio_muerte_individual_activo(GO$2,$F12,$D12, Hombres!$A$1:$DW$117, Mujeres!$A$1:$DW$117)</f>
        <v>0</v>
      </c>
      <c r="GP12" s="46" cm="1">
        <f t="array" ref="GP12">beneficio_muerte_individual_activo(GP$2,$F12,$D12, Hombres!$A$1:$DW$117, Mujeres!$A$1:$DW$117)</f>
        <v>0</v>
      </c>
      <c r="GQ12" s="46" cm="1">
        <f t="array" ref="GQ12">beneficio_muerte_individual_activo(GQ$2,$F12,$D12, Hombres!$A$1:$DW$117, Mujeres!$A$1:$DW$117)</f>
        <v>0</v>
      </c>
      <c r="GR12" s="46" cm="1">
        <f t="array" ref="GR12">beneficio_muerte_individual_activo(GR$2,$F12,$D12, Hombres!$A$1:$DW$117, Mujeres!$A$1:$DW$117)</f>
        <v>0</v>
      </c>
      <c r="GS12" s="46" cm="1">
        <f t="array" ref="GS12">beneficio_muerte_individual_activo(GS$2,$F12,$D12, Hombres!$A$1:$DW$117, Mujeres!$A$1:$DW$117)</f>
        <v>0</v>
      </c>
      <c r="GT12" s="46" cm="1">
        <f t="array" ref="GT12">beneficio_muerte_individual_activo(GT$2,$F12,$D12, Hombres!$A$1:$DW$117, Mujeres!$A$1:$DW$117)</f>
        <v>0</v>
      </c>
      <c r="GU12" s="46" cm="1">
        <f t="array" ref="GU12">beneficio_muerte_individual_activo(GU$2,$F12,$D12, Hombres!$A$1:$DW$117, Mujeres!$A$1:$DW$117)</f>
        <v>0</v>
      </c>
      <c r="GV12" s="46" cm="1">
        <f t="array" ref="GV12">beneficio_muerte_individual_activo(GV$2,$F12,$D12, Hombres!$A$1:$DW$117, Mujeres!$A$1:$DW$117)</f>
        <v>0</v>
      </c>
    </row>
    <row r="13" spans="1:206" x14ac:dyDescent="0.25">
      <c r="A13" s="1">
        <f t="shared" si="0"/>
        <v>11</v>
      </c>
      <c r="B13" s="75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39" cm="1">
        <f t="array" ref="G13">PorcentajePension(C13,E13, D13)</f>
        <v>0.85</v>
      </c>
      <c r="I13" s="72"/>
      <c r="J13" s="46" cm="1">
        <f t="array" ref="J13">AnualidadActivo(J$2, $E13, $C13, $B13, $D13, Hombres!$A$1:$DW$117, Mujeres!$A$1:$DW$117)</f>
        <v>0</v>
      </c>
      <c r="K13" s="46" cm="1">
        <f t="array" ref="K13">AnualidadActivo(K$2, $E13, $C13, $B13, $D13, Hombres!$A$1:$DW$117, Mujeres!$A$1:$DW$117)</f>
        <v>0</v>
      </c>
      <c r="L13" s="46" cm="1">
        <f t="array" ref="L13">AnualidadActivo(L$2, $E13, $C13, $B13, $D13, Hombres!$A$1:$DW$117, Mujeres!$A$1:$DW$117)</f>
        <v>0</v>
      </c>
      <c r="M13" s="46" cm="1">
        <f t="array" ref="M13">AnualidadActivo(M$2, $E13, $C13, $B13, $D13, Hombres!$A$1:$DW$117, Mujeres!$A$1:$DW$117)</f>
        <v>0</v>
      </c>
      <c r="N13" s="46" cm="1">
        <f t="array" ref="N13">AnualidadActivo(N$2, $E13, $C13, $B13, $D13, Hombres!$A$1:$DW$117, Mujeres!$A$1:$DW$117)</f>
        <v>0</v>
      </c>
      <c r="O13" s="46" cm="1">
        <f t="array" ref="O13">AnualidadActivo(O$2, $E13, $C13, $B13, $D13, Hombres!$A$1:$DW$117, Mujeres!$A$1:$DW$117)</f>
        <v>0</v>
      </c>
      <c r="P13" s="46" cm="1">
        <f t="array" ref="P13">AnualidadActivo(P$2, $E13, $C13, $B13, $D13, Hombres!$A$1:$DW$117, Mujeres!$A$1:$DW$117)</f>
        <v>0</v>
      </c>
      <c r="Q13" s="46" cm="1">
        <f t="array" ref="Q13">AnualidadActivo(Q$2, $E13, $C13, $B13, $D13, Hombres!$A$1:$DW$117, Mujeres!$A$1:$DW$117)</f>
        <v>0</v>
      </c>
      <c r="R13" s="46" cm="1">
        <f t="array" ref="R13">AnualidadActivo(R$2, $E13, $C13, $B13, $D13, Hombres!$A$1:$DW$117, Mujeres!$A$1:$DW$117)</f>
        <v>0</v>
      </c>
      <c r="S13" s="46" cm="1">
        <f t="array" ref="S13">AnualidadActivo(S$2, $E13, $C13, $B13, $D13, Hombres!$A$1:$DW$117, Mujeres!$A$1:$DW$117)</f>
        <v>0</v>
      </c>
      <c r="T13" s="46" cm="1">
        <f t="array" ref="T13">AnualidadActivo(T$2, $E13, $C13, $B13, $D13, Hombres!$A$1:$DW$117, Mujeres!$A$1:$DW$117)</f>
        <v>0</v>
      </c>
      <c r="U13" s="46" cm="1">
        <f t="array" ref="U13">AnualidadActivo(U$2, $E13, $C13, $B13, $D13, Hombres!$A$1:$DW$117, Mujeres!$A$1:$DW$117)</f>
        <v>0</v>
      </c>
      <c r="V13" s="46" cm="1">
        <f t="array" ref="V13">AnualidadActivo(V$2, $E13, $C13, $B13, $D13, Hombres!$A$1:$DW$117, Mujeres!$A$1:$DW$117)</f>
        <v>0</v>
      </c>
      <c r="W13" s="46" cm="1">
        <f t="array" ref="W13">AnualidadActivo(W$2, $E13, $C13, $B13, $D13, Hombres!$A$1:$DW$117, Mujeres!$A$1:$DW$117)</f>
        <v>0</v>
      </c>
      <c r="X13" s="46" cm="1">
        <f t="array" ref="X13">AnualidadActivo(X$2, $E13, $C13, $B13, $D13, Hombres!$A$1:$DW$117, Mujeres!$A$1:$DW$117)</f>
        <v>0</v>
      </c>
      <c r="Y13" s="46" cm="1">
        <f t="array" ref="Y13">AnualidadActivo(Y$2, $E13, $C13, $B13, $D13, Hombres!$A$1:$DW$117, Mujeres!$A$1:$DW$117)</f>
        <v>0</v>
      </c>
      <c r="Z13" s="46" cm="1">
        <f t="array" ref="Z13">AnualidadActivo(Z$2, $E13, $C13, $B13, $D13, Hombres!$A$1:$DW$117, Mujeres!$A$1:$DW$117)</f>
        <v>0</v>
      </c>
      <c r="AA13" s="46" cm="1">
        <f t="array" ref="AA13">AnualidadActivo(AA$2, $E13, $C13, $B13, $D13, Hombres!$A$1:$DW$117, Mujeres!$A$1:$DW$117)</f>
        <v>0</v>
      </c>
      <c r="AB13" s="46" cm="1">
        <f t="array" ref="AB13">AnualidadActivo(AB$2, $E13, $C13, $B13, $D13, Hombres!$A$1:$DW$117, Mujeres!$A$1:$DW$117)</f>
        <v>0</v>
      </c>
      <c r="AC13" s="46" cm="1">
        <f t="array" ref="AC13">AnualidadActivo(AC$2, $E13, $C13, $B13, $D13, Hombres!$A$1:$DW$117, Mujeres!$A$1:$DW$117)</f>
        <v>0</v>
      </c>
      <c r="AD13" s="46" cm="1">
        <f t="array" ref="AD13">AnualidadActivo(AD$2, $E13, $C13, $B13, $D13, Hombres!$A$1:$DW$117, Mujeres!$A$1:$DW$117)</f>
        <v>0</v>
      </c>
      <c r="AE13" s="46" cm="1">
        <f t="array" ref="AE13">AnualidadActivo(AE$2, $E13, $C13, $B13, $D13, Hombres!$A$1:$DW$117, Mujeres!$A$1:$DW$117)</f>
        <v>0</v>
      </c>
      <c r="AF13" s="46" cm="1">
        <f t="array" ref="AF13">AnualidadActivo(AF$2, $E13, $C13, $B13, $D13, Hombres!$A$1:$DW$117, Mujeres!$A$1:$DW$117)</f>
        <v>0</v>
      </c>
      <c r="AG13" s="46" cm="1">
        <f t="array" ref="AG13">AnualidadActivo(AG$2, $E13, $C13, $B13, $D13, Hombres!$A$1:$DW$117, Mujeres!$A$1:$DW$117)</f>
        <v>0</v>
      </c>
      <c r="AH13" s="46" cm="1">
        <f t="array" ref="AH13">AnualidadActivo(AH$2, $E13, $C13, $B13, $D13, Hombres!$A$1:$DW$117, Mujeres!$A$1:$DW$117)</f>
        <v>28623699.935880993</v>
      </c>
      <c r="AI13" s="46" cm="1">
        <f t="array" ref="AI13">AnualidadActivo(AI$2, $E13, $C13, $B13, $D13, Hombres!$A$1:$DW$117, Mujeres!$A$1:$DW$117)</f>
        <v>29482410.933957417</v>
      </c>
      <c r="AJ13" s="46" cm="1">
        <f t="array" ref="AJ13">AnualidadActivo(AJ$2, $E13, $C13, $B13, $D13, Hombres!$A$1:$DW$117, Mujeres!$A$1:$DW$117)</f>
        <v>30366883.261976141</v>
      </c>
      <c r="AK13" s="46" cm="1">
        <f t="array" ref="AK13">AnualidadActivo(AK$2, $E13, $C13, $B13, $D13, Hombres!$A$1:$DW$117, Mujeres!$A$1:$DW$117)</f>
        <v>31277889.759835426</v>
      </c>
      <c r="AL13" s="46" cm="1">
        <f t="array" ref="AL13">AnualidadActivo(AL$2, $E13, $C13, $B13, $D13, Hombres!$A$1:$DW$117, Mujeres!$A$1:$DW$117)</f>
        <v>32216226.45263049</v>
      </c>
      <c r="AM13" s="46" cm="1">
        <f t="array" ref="AM13">AnualidadActivo(AM$2, $E13, $C13, $B13, $D13, Hombres!$A$1:$DW$117, Mujeres!$A$1:$DW$117)</f>
        <v>33057859.96934922</v>
      </c>
      <c r="AN13" s="46" cm="1">
        <f t="array" ref="AN13">AnualidadActivo(AN$2, $E13, $C13, $B13, $D13, Hombres!$A$1:$DW$117, Mujeres!$A$1:$DW$117)</f>
        <v>33909039.037097625</v>
      </c>
      <c r="AO13" s="46" cm="1">
        <f t="array" ref="AO13">AnualidadActivo(AO$2, $E13, $C13, $B13, $D13, Hombres!$A$1:$DW$117, Mujeres!$A$1:$DW$117)</f>
        <v>34770095.300542288</v>
      </c>
      <c r="AP13" s="46" cm="1">
        <f t="array" ref="AP13">AnualidadActivo(AP$2, $E13, $C13, $B13, $D13, Hombres!$A$1:$DW$117, Mujeres!$A$1:$DW$117)</f>
        <v>35641473.874383472</v>
      </c>
      <c r="AQ13" s="46" cm="1">
        <f t="array" ref="AQ13">AnualidadActivo(AQ$2, $E13, $C13, $B13, $D13, Hombres!$A$1:$DW$117, Mujeres!$A$1:$DW$117)</f>
        <v>36522366.409307458</v>
      </c>
      <c r="AR13" s="46" cm="1">
        <f t="array" ref="AR13">AnualidadActivo(AR$2, $E13, $C13, $B13, $D13, Hombres!$A$1:$DW$117, Mujeres!$A$1:$DW$117)</f>
        <v>37410141.317886814</v>
      </c>
      <c r="AS13" s="46" cm="1">
        <f t="array" ref="AS13">AnualidadActivo(AS$2, $E13, $C13, $B13, $D13, Hombres!$A$1:$DW$117, Mujeres!$A$1:$DW$117)</f>
        <v>38301258.590567991</v>
      </c>
      <c r="AT13" s="46" cm="1">
        <f t="array" ref="AT13">AnualidadActivo(AT$2, $E13, $C13, $B13, $D13, Hombres!$A$1:$DW$117, Mujeres!$A$1:$DW$117)</f>
        <v>39190693.673165143</v>
      </c>
      <c r="AU13" s="46" cm="1">
        <f t="array" ref="AU13">AnualidadActivo(AU$2, $E13, $C13, $B13, $D13, Hombres!$A$1:$DW$117, Mujeres!$A$1:$DW$117)</f>
        <v>40069874.729282439</v>
      </c>
      <c r="AV13" s="46" cm="1">
        <f t="array" ref="AV13">AnualidadActivo(AV$2, $E13, $C13, $B13, $D13, Hombres!$A$1:$DW$117, Mujeres!$A$1:$DW$117)</f>
        <v>40928976.129207984</v>
      </c>
      <c r="AW13" s="46" cm="1">
        <f t="array" ref="AW13">AnualidadActivo(AW$2, $E13, $C13, $B13, $D13, Hombres!$A$1:$DW$117, Mujeres!$A$1:$DW$117)</f>
        <v>41762510.281090237</v>
      </c>
      <c r="AX13" s="46" cm="1">
        <f t="array" ref="AX13">AnualidadActivo(AX$2, $E13, $C13, $B13, $D13, Hombres!$A$1:$DW$117, Mujeres!$A$1:$DW$117)</f>
        <v>42570387.124060772</v>
      </c>
      <c r="AY13" s="46" cm="1">
        <f t="array" ref="AY13">AnualidadActivo(AY$2, $E13, $C13, $B13, $D13, Hombres!$A$1:$DW$117, Mujeres!$A$1:$DW$117)</f>
        <v>43352368.397285685</v>
      </c>
      <c r="AZ13" s="46" cm="1">
        <f t="array" ref="AZ13">AnualidadActivo(AZ$2, $E13, $C13, $B13, $D13, Hombres!$A$1:$DW$117, Mujeres!$A$1:$DW$117)</f>
        <v>44100765.665269338</v>
      </c>
      <c r="BA13" s="46" cm="1">
        <f t="array" ref="BA13">AnualidadActivo(BA$2, $E13, $C13, $B13, $D13, Hombres!$A$1:$DW$117, Mujeres!$A$1:$DW$117)</f>
        <v>44799770.25409326</v>
      </c>
      <c r="BB13" s="46" cm="1">
        <f t="array" ref="BB13">AnualidadActivo(BB$2, $E13, $C13, $B13, $D13, Hombres!$A$1:$DW$117, Mujeres!$A$1:$DW$117)</f>
        <v>45428691.918404885</v>
      </c>
      <c r="BC13" s="46" cm="1">
        <f t="array" ref="BC13">AnualidadActivo(BC$2, $E13, $C13, $B13, $D13, Hombres!$A$1:$DW$117, Mujeres!$A$1:$DW$117)</f>
        <v>45966706.506229997</v>
      </c>
      <c r="BD13" s="46" cm="1">
        <f t="array" ref="BD13">AnualidadActivo(BD$2, $E13, $C13, $B13, $D13, Hombres!$A$1:$DW$117, Mujeres!$A$1:$DW$117)</f>
        <v>46344350.718102701</v>
      </c>
      <c r="BE13" s="46" cm="1">
        <f t="array" ref="BE13">AnualidadActivo(BE$2, $E13, $C13, $B13, $D13, Hombres!$A$1:$DW$117, Mujeres!$A$1:$DW$117)</f>
        <v>46601063.709162302</v>
      </c>
      <c r="BF13" s="46" cm="1">
        <f t="array" ref="BF13">AnualidadActivo(BF$2, $E13, $C13, $B13, $D13, Hombres!$A$1:$DW$117, Mujeres!$A$1:$DW$117)</f>
        <v>46718316.552358799</v>
      </c>
      <c r="BG13" s="46" cm="1">
        <f t="array" ref="BG13">AnualidadActivo(BG$2, $E13, $C13, $B13, $D13, Hombres!$A$1:$DW$117, Mujeres!$A$1:$DW$117)</f>
        <v>46676197.887662604</v>
      </c>
      <c r="BH13" s="46" cm="1">
        <f t="array" ref="BH13">AnualidadActivo(BH$2, $E13, $C13, $B13, $D13, Hombres!$A$1:$DW$117, Mujeres!$A$1:$DW$117)</f>
        <v>46455767.862795003</v>
      </c>
      <c r="BI13" s="46" cm="1">
        <f t="array" ref="BI13">AnualidadActivo(BI$2, $E13, $C13, $B13, $D13, Hombres!$A$1:$DW$117, Mujeres!$A$1:$DW$117)</f>
        <v>46037856.281310782</v>
      </c>
      <c r="BJ13" s="46" cm="1">
        <f t="array" ref="BJ13">AnualidadActivo(BJ$2, $E13, $C13, $B13, $D13, Hombres!$A$1:$DW$117, Mujeres!$A$1:$DW$117)</f>
        <v>45401579.407792263</v>
      </c>
      <c r="BK13" s="46" cm="1">
        <f t="array" ref="BK13">AnualidadActivo(BK$2, $E13, $C13, $B13, $D13, Hombres!$A$1:$DW$117, Mujeres!$A$1:$DW$117)</f>
        <v>44525823.575429514</v>
      </c>
      <c r="BL13" s="46" cm="1">
        <f t="array" ref="BL13">AnualidadActivo(BL$2, $E13, $C13, $B13, $D13, Hombres!$A$1:$DW$117, Mujeres!$A$1:$DW$117)</f>
        <v>43391969.559808724</v>
      </c>
      <c r="BM13" s="46" cm="1">
        <f t="array" ref="BM13">AnualidadActivo(BM$2, $E13, $C13, $B13, $D13, Hombres!$A$1:$DW$117, Mujeres!$A$1:$DW$117)</f>
        <v>41987371.418373786</v>
      </c>
      <c r="BN13" s="46" cm="1">
        <f t="array" ref="BN13">AnualidadActivo(BN$2, $E13, $C13, $B13, $D13, Hombres!$A$1:$DW$117, Mujeres!$A$1:$DW$117)</f>
        <v>40304242.302718349</v>
      </c>
      <c r="BO13" s="46" cm="1">
        <f t="array" ref="BO13">AnualidadActivo(BO$2, $E13, $C13, $B13, $D13, Hombres!$A$1:$DW$117, Mujeres!$A$1:$DW$117)</f>
        <v>38338767.47657913</v>
      </c>
      <c r="BP13" s="46" cm="1">
        <f t="array" ref="BP13">AnualidadActivo(BP$2, $E13, $C13, $B13, $D13, Hombres!$A$1:$DW$117, Mujeres!$A$1:$DW$117)</f>
        <v>36092918.017838582</v>
      </c>
      <c r="BQ13" s="46" cm="1">
        <f t="array" ref="BQ13">AnualidadActivo(BQ$2, $E13, $C13, $B13, $D13, Hombres!$A$1:$DW$117, Mujeres!$A$1:$DW$117)</f>
        <v>33578179.073354915</v>
      </c>
      <c r="BR13" s="46" cm="1">
        <f t="array" ref="BR13">AnualidadActivo(BR$2, $E13, $C13, $B13, $D13, Hombres!$A$1:$DW$117, Mujeres!$A$1:$DW$117)</f>
        <v>30820084.26693726</v>
      </c>
      <c r="BS13" s="46" cm="1">
        <f t="array" ref="BS13">AnualidadActivo(BS$2, $E13, $C13, $B13, $D13, Hombres!$A$1:$DW$117, Mujeres!$A$1:$DW$117)</f>
        <v>27858626.041786663</v>
      </c>
      <c r="BT13" s="46" cm="1">
        <f t="array" ref="BT13">AnualidadActivo(BT$2, $E13, $C13, $B13, $D13, Hombres!$A$1:$DW$117, Mujeres!$A$1:$DW$117)</f>
        <v>24745928.432727598</v>
      </c>
      <c r="BU13" s="46" cm="1">
        <f t="array" ref="BU13">AnualidadActivo(BU$2, $E13, $C13, $B13, $D13, Hombres!$A$1:$DW$117, Mujeres!$A$1:$DW$117)</f>
        <v>21545708.799839552</v>
      </c>
      <c r="BV13" s="46" cm="1">
        <f t="array" ref="BV13">AnualidadActivo(BV$2, $E13, $C13, $B13, $D13, Hombres!$A$1:$DW$117, Mujeres!$A$1:$DW$117)</f>
        <v>18333720.639776304</v>
      </c>
      <c r="BW13" s="46" cm="1">
        <f t="array" ref="BW13">AnualidadActivo(BW$2, $E13, $C13, $B13, $D13, Hombres!$A$1:$DW$117, Mujeres!$A$1:$DW$117)</f>
        <v>15196239.767697694</v>
      </c>
      <c r="BX13" s="46" cm="1">
        <f t="array" ref="BX13">AnualidadActivo(BX$2, $E13, $C13, $B13, $D13, Hombres!$A$1:$DW$117, Mujeres!$A$1:$DW$117)</f>
        <v>12223101.246914992</v>
      </c>
      <c r="BY13" s="46" cm="1">
        <f t="array" ref="BY13">AnualidadActivo(BY$2, $E13, $C13, $B13, $D13, Hombres!$A$1:$DW$117, Mujeres!$A$1:$DW$117)</f>
        <v>9498527.6702356208</v>
      </c>
      <c r="BZ13" s="46" cm="1">
        <f t="array" ref="BZ13">AnualidadActivo(BZ$2, $E13, $C13, $B13, $D13, Hombres!$A$1:$DW$117, Mujeres!$A$1:$DW$117)</f>
        <v>7093603.7416233206</v>
      </c>
      <c r="CA13" s="46" cm="1">
        <f t="array" ref="CA13">AnualidadActivo(CA$2, $E13, $C13, $B13, $D13, Hombres!$A$1:$DW$117, Mujeres!$A$1:$DW$117)</f>
        <v>5059670.481494369</v>
      </c>
      <c r="CB13" s="46" cm="1">
        <f t="array" ref="CB13">AnualidadActivo(CB$2, $E13, $C13, $B13, $D13, Hombres!$A$1:$DW$117, Mujeres!$A$1:$DW$117)</f>
        <v>3422186.3779627122</v>
      </c>
      <c r="CC13" s="46" cm="1">
        <f t="array" ref="CC13">AnualidadActivo(CC$2, $E13, $C13, $B13, $D13, Hombres!$A$1:$DW$117, Mujeres!$A$1:$DW$117)</f>
        <v>2176379.6651328192</v>
      </c>
      <c r="CD13" s="46" cm="1">
        <f t="array" ref="CD13">AnualidadActivo(CD$2, $E13, $C13, $B13, $D13, Hombres!$A$1:$DW$117, Mujeres!$A$1:$DW$117)</f>
        <v>1288134.8008911125</v>
      </c>
      <c r="CE13" s="46" cm="1">
        <f t="array" ref="CE13">AnualidadActivo(CE$2, $E13, $C13, $B13, $D13, Hombres!$A$1:$DW$117, Mujeres!$A$1:$DW$117)</f>
        <v>700680.399385722</v>
      </c>
      <c r="CF13" s="46" cm="1">
        <f t="array" ref="CF13">AnualidadActivo(CF$2, $E13, $C13, $B13, $D13, Hombres!$A$1:$DW$117, Mujeres!$A$1:$DW$117)</f>
        <v>344867.5473450257</v>
      </c>
      <c r="CG13" s="46" cm="1">
        <f t="array" ref="CG13">AnualidadActivo(CG$2, $E13, $C13, $B13, $D13, Hombres!$A$1:$DW$117, Mujeres!$A$1:$DW$117)</f>
        <v>150605.15603019841</v>
      </c>
      <c r="CH13" s="46" cm="1">
        <f t="array" ref="CH13">AnualidadActivo(CH$2, $E13, $C13, $B13, $D13, Hombres!$A$1:$DW$117, Mujeres!$A$1:$DW$117)</f>
        <v>0</v>
      </c>
      <c r="CI13" s="46" cm="1">
        <f t="array" ref="CI13">AnualidadActivo(CI$2, $E13, $C13, $B13, $D13, Hombres!$A$1:$DW$117, Mujeres!$A$1:$DW$117)</f>
        <v>0</v>
      </c>
      <c r="CJ13" s="46" cm="1">
        <f t="array" ref="CJ13">AnualidadActivo(CJ$2, $E13, $C13, $B13, $D13, Hombres!$A$1:$DW$117, Mujeres!$A$1:$DW$117)</f>
        <v>0</v>
      </c>
      <c r="CK13" s="46" cm="1">
        <f t="array" ref="CK13">AnualidadActivo(CK$2, $E13, $C13, $B13, $D13, Hombres!$A$1:$DW$117, Mujeres!$A$1:$DW$117)</f>
        <v>0</v>
      </c>
      <c r="CL13" s="46" cm="1">
        <f t="array" ref="CL13">AnualidadActivo(CL$2, $E13, $C13, $B13, $D13, Hombres!$A$1:$DW$117, Mujeres!$A$1:$DW$117)</f>
        <v>0</v>
      </c>
      <c r="CM13" s="46" cm="1">
        <f t="array" ref="CM13">AnualidadActivo(CM$2, $E13, $C13, $B13, $D13, Hombres!$A$1:$DW$117, Mujeres!$A$1:$DW$117)</f>
        <v>0</v>
      </c>
      <c r="CN13" s="46" cm="1">
        <f t="array" ref="CN13">AnualidadActivo(CN$2, $E13, $C13, $B13, $D13, Hombres!$A$1:$DW$117, Mujeres!$A$1:$DW$117)</f>
        <v>0</v>
      </c>
      <c r="CO13" s="46" cm="1">
        <f t="array" ref="CO13">AnualidadActivo(CO$2, $E13, $C13, $B13, $D13, Hombres!$A$1:$DW$117, Mujeres!$A$1:$DW$117)</f>
        <v>0</v>
      </c>
      <c r="CP13" s="46" cm="1">
        <f t="array" ref="CP13">AnualidadActivo(CP$2, $E13, $C13, $B13, $D13, Hombres!$A$1:$DW$117, Mujeres!$A$1:$DW$117)</f>
        <v>0</v>
      </c>
      <c r="CQ13" s="46" cm="1">
        <f t="array" ref="CQ13">AnualidadActivo(CQ$2, $E13, $C13, $B13, $D13, Hombres!$A$1:$DW$117, Mujeres!$A$1:$DW$117)</f>
        <v>0</v>
      </c>
      <c r="CR13" s="46" cm="1">
        <f t="array" ref="CR13">AnualidadActivo(CR$2, $E13, $C13, $B13, $D13, Hombres!$A$1:$DW$117, Mujeres!$A$1:$DW$117)</f>
        <v>0</v>
      </c>
      <c r="CS13" s="46" cm="1">
        <f t="array" ref="CS13">AnualidadActivo(CS$2, $E13, $C13, $B13, $D13, Hombres!$A$1:$DW$117, Mujeres!$A$1:$DW$117)</f>
        <v>0</v>
      </c>
      <c r="CT13" s="46" cm="1">
        <f t="array" ref="CT13">AnualidadActivo(CT$2, $E13, $C13, $B13, $D13, Hombres!$A$1:$DW$117, Mujeres!$A$1:$DW$117)</f>
        <v>0</v>
      </c>
      <c r="CU13" s="46" cm="1">
        <f t="array" ref="CU13">AnualidadActivo(CU$2, $E13, $C13, $B13, $D13, Hombres!$A$1:$DW$117, Mujeres!$A$1:$DW$117)</f>
        <v>0</v>
      </c>
      <c r="CV13" s="46" cm="1">
        <f t="array" ref="CV13">AnualidadActivo(CV$2, $E13, $C13, $B13, $D13, Hombres!$A$1:$DW$117, Mujeres!$A$1:$DW$117)</f>
        <v>0</v>
      </c>
      <c r="CW13" s="46" cm="1">
        <f t="array" ref="CW13">AnualidadActivo(CW$2, $E13, $C13, $B13, $D13, Hombres!$A$1:$DW$117, Mujeres!$A$1:$DW$117)</f>
        <v>0</v>
      </c>
      <c r="CX13" s="46" cm="1">
        <f t="array" ref="CX13">AnualidadActivo(CX$2, $E13, $C13, $B13, $D13, Hombres!$A$1:$DW$117, Mujeres!$A$1:$DW$117)</f>
        <v>0</v>
      </c>
      <c r="CY13" s="46" cm="1">
        <f t="array" ref="CY13">AnualidadActivo(CY$2, $E13, $C13, $B13, $D13, Hombres!$A$1:$DW$117, Mujeres!$A$1:$DW$117)</f>
        <v>0</v>
      </c>
      <c r="CZ13" s="46" cm="1">
        <f t="array" ref="CZ13">AnualidadActivo(CZ$2, $E13, $C13, $B13, $D13, Hombres!$A$1:$DW$117, Mujeres!$A$1:$DW$117)</f>
        <v>0</v>
      </c>
      <c r="DA13" s="46" cm="1">
        <f t="array" ref="DA13">AnualidadActivo(DA$2, $E13, $C13, $B13, $D13, Hombres!$A$1:$DW$117, Mujeres!$A$1:$DW$117)</f>
        <v>0</v>
      </c>
      <c r="DD13" s="21"/>
      <c r="DE13" s="46" cm="1">
        <f t="array" ref="DE13">beneficio_muerte_individual_activo(DE$2,$F13,$D13, Hombres!$A$1:$DW$117, Mujeres!$A$1:$DW$117)</f>
        <v>0</v>
      </c>
      <c r="DF13" s="46" cm="1">
        <f t="array" ref="DF13">beneficio_muerte_individual_activo(DF$2,$F13,$D13, Hombres!$A$1:$DW$117, Mujeres!$A$1:$DW$117)</f>
        <v>4255.5</v>
      </c>
      <c r="DG13" s="46" cm="1">
        <f t="array" ref="DG13">beneficio_muerte_individual_activo(DG$2,$F13,$D13, Hombres!$A$1:$DW$117, Mujeres!$A$1:$DW$117)</f>
        <v>4501.1657944999997</v>
      </c>
      <c r="DH13" s="46" cm="1">
        <f t="array" ref="DH13">beneficio_muerte_individual_activo(DH$2,$F13,$D13, Hombres!$A$1:$DW$117, Mujeres!$A$1:$DW$117)</f>
        <v>4823.5375581761946</v>
      </c>
      <c r="DI13" s="46" cm="1">
        <f t="array" ref="DI13">beneficio_muerte_individual_activo(DI$2,$F13,$D13, Hombres!$A$1:$DW$117, Mujeres!$A$1:$DW$117)</f>
        <v>5193.3562182081878</v>
      </c>
      <c r="DJ13" s="46" cm="1">
        <f t="array" ref="DJ13">beneficio_muerte_individual_activo(DJ$2,$F13,$D13, Hombres!$A$1:$DW$117, Mujeres!$A$1:$DW$117)</f>
        <v>5580.4679812127379</v>
      </c>
      <c r="DK13" s="46" cm="1">
        <f t="array" ref="DK13">beneficio_muerte_individual_activo(DK$2,$F13,$D13, Hombres!$A$1:$DW$117, Mujeres!$A$1:$DW$117)</f>
        <v>5950.3750184504461</v>
      </c>
      <c r="DL13" s="46" cm="1">
        <f t="array" ref="DL13">beneficio_muerte_individual_activo(DL$2,$F13,$D13, Hombres!$A$1:$DW$117, Mujeres!$A$1:$DW$117)</f>
        <v>6325.4285564082056</v>
      </c>
      <c r="DM13" s="46" cm="1">
        <f t="array" ref="DM13">beneficio_muerte_individual_activo(DM$2,$F13,$D13, Hombres!$A$1:$DW$117, Mujeres!$A$1:$DW$117)</f>
        <v>6740.7530263464814</v>
      </c>
      <c r="DN13" s="46" cm="1">
        <f t="array" ref="DN13">beneficio_muerte_individual_activo(DN$2,$F13,$D13, Hombres!$A$1:$DW$117, Mujeres!$A$1:$DW$117)</f>
        <v>7200.9912153420819</v>
      </c>
      <c r="DO13" s="46" cm="1">
        <f t="array" ref="DO13">beneficio_muerte_individual_activo(DO$2,$F13,$D13, Hombres!$A$1:$DW$117, Mujeres!$A$1:$DW$117)</f>
        <v>7687.4522291374215</v>
      </c>
      <c r="DP13" s="46" cm="1">
        <f t="array" ref="DP13">beneficio_muerte_individual_activo(DP$2,$F13,$D13, Hombres!$A$1:$DW$117, Mujeres!$A$1:$DW$117)</f>
        <v>8181.0521798118716</v>
      </c>
      <c r="DQ13" s="46" cm="1">
        <f t="array" ref="DQ13">beneficio_muerte_individual_activo(DQ$2,$F13,$D13, Hombres!$A$1:$DW$117, Mujeres!$A$1:$DW$117)</f>
        <v>8714.1468870888348</v>
      </c>
      <c r="DR13" s="46" cm="1">
        <f t="array" ref="DR13">beneficio_muerte_individual_activo(DR$2,$F13,$D13, Hombres!$A$1:$DW$117, Mujeres!$A$1:$DW$117)</f>
        <v>9368.5341146157734</v>
      </c>
      <c r="DS13" s="46" cm="1">
        <f t="array" ref="DS13">beneficio_muerte_individual_activo(DS$2,$F13,$D13, Hombres!$A$1:$DW$117, Mujeres!$A$1:$DW$117)</f>
        <v>10115.069062868357</v>
      </c>
      <c r="DT13" s="46" cm="1">
        <f t="array" ref="DT13">beneficio_muerte_individual_activo(DT$2,$F13,$D13, Hombres!$A$1:$DW$117, Mujeres!$A$1:$DW$117)</f>
        <v>10888.43240909934</v>
      </c>
      <c r="DU13" s="46" cm="1">
        <f t="array" ref="DU13">beneficio_muerte_individual_activo(DU$2,$F13,$D13, Hombres!$A$1:$DW$117, Mujeres!$A$1:$DW$117)</f>
        <v>11603.818337454697</v>
      </c>
      <c r="DV13" s="46" cm="1">
        <f t="array" ref="DV13">beneficio_muerte_individual_activo(DV$2,$F13,$D13, Hombres!$A$1:$DW$117, Mujeres!$A$1:$DW$117)</f>
        <v>12312.156501795538</v>
      </c>
      <c r="DW13" s="46" cm="1">
        <f t="array" ref="DW13">beneficio_muerte_individual_activo(DW$2,$F13,$D13, Hombres!$A$1:$DW$117, Mujeres!$A$1:$DW$117)</f>
        <v>13131.997840356549</v>
      </c>
      <c r="DX13" s="46" cm="1">
        <f t="array" ref="DX13">beneficio_muerte_individual_activo(DX$2,$F13,$D13, Hombres!$A$1:$DW$117, Mujeres!$A$1:$DW$117)</f>
        <v>14150.652738799379</v>
      </c>
      <c r="DY13" s="46" cm="1">
        <f t="array" ref="DY13">beneficio_muerte_individual_activo(DY$2,$F13,$D13, Hombres!$A$1:$DW$117, Mujeres!$A$1:$DW$117)</f>
        <v>15379.820119204955</v>
      </c>
      <c r="DZ13" s="46" cm="1">
        <f t="array" ref="DZ13">beneficio_muerte_individual_activo(DZ$2,$F13,$D13, Hombres!$A$1:$DW$117, Mujeres!$A$1:$DW$117)</f>
        <v>16801.075616894705</v>
      </c>
      <c r="EA13" s="46" cm="1">
        <f t="array" ref="EA13">beneficio_muerte_individual_activo(EA$2,$F13,$D13, Hombres!$A$1:$DW$117, Mujeres!$A$1:$DW$117)</f>
        <v>11045.213880572695</v>
      </c>
      <c r="EB13" s="46" cm="1">
        <f t="array" ref="EB13">beneficio_muerte_individual_activo(EB$2,$F13,$D13, Hombres!$A$1:$DW$117, Mujeres!$A$1:$DW$117)</f>
        <v>12073.829232808148</v>
      </c>
      <c r="EC13" s="46" cm="1">
        <f t="array" ref="EC13">beneficio_muerte_individual_activo(EC$2,$F13,$D13, Hombres!$A$1:$DW$117, Mujeres!$A$1:$DW$117)</f>
        <v>13045.417728811364</v>
      </c>
      <c r="ED13" s="46" cm="1">
        <f t="array" ref="ED13">beneficio_muerte_individual_activo(ED$2,$F13,$D13, Hombres!$A$1:$DW$117, Mujeres!$A$1:$DW$117)</f>
        <v>13927.504249692684</v>
      </c>
      <c r="EE13" s="46" cm="1">
        <f t="array" ref="EE13">beneficio_muerte_individual_activo(EE$2,$F13,$D13, Hombres!$A$1:$DW$117, Mujeres!$A$1:$DW$117)</f>
        <v>14813.958440005641</v>
      </c>
      <c r="EF13" s="46" cm="1">
        <f t="array" ref="EF13">beneficio_muerte_individual_activo(EF$2,$F13,$D13, Hombres!$A$1:$DW$117, Mujeres!$A$1:$DW$117)</f>
        <v>15853.441432075586</v>
      </c>
      <c r="EG13" s="46" cm="1">
        <f t="array" ref="EG13">beneficio_muerte_individual_activo(EG$2,$F13,$D13, Hombres!$A$1:$DW$117, Mujeres!$A$1:$DW$117)</f>
        <v>17122.42626993416</v>
      </c>
      <c r="EH13" s="46" cm="1">
        <f t="array" ref="EH13">beneficio_muerte_individual_activo(EH$2,$F13,$D13, Hombres!$A$1:$DW$117, Mujeres!$A$1:$DW$117)</f>
        <v>18689.810543971362</v>
      </c>
      <c r="EI13" s="46" cm="1">
        <f t="array" ref="EI13">beneficio_muerte_individual_activo(EI$2,$F13,$D13, Hombres!$A$1:$DW$117, Mujeres!$A$1:$DW$117)</f>
        <v>20723.836373183043</v>
      </c>
      <c r="EJ13" s="46" cm="1">
        <f t="array" ref="EJ13">beneficio_muerte_individual_activo(EJ$2,$F13,$D13, Hombres!$A$1:$DW$117, Mujeres!$A$1:$DW$117)</f>
        <v>23230.726545210418</v>
      </c>
      <c r="EK13" s="46" cm="1">
        <f t="array" ref="EK13">beneficio_muerte_individual_activo(EK$2,$F13,$D13, Hombres!$A$1:$DW$117, Mujeres!$A$1:$DW$117)</f>
        <v>25881.60907474449</v>
      </c>
      <c r="EL13" s="46" cm="1">
        <f t="array" ref="EL13">beneficio_muerte_individual_activo(EL$2,$F13,$D13, Hombres!$A$1:$DW$117, Mujeres!$A$1:$DW$117)</f>
        <v>28352.61193994803</v>
      </c>
      <c r="EM13" s="46" cm="1">
        <f t="array" ref="EM13">beneficio_muerte_individual_activo(EM$2,$F13,$D13, Hombres!$A$1:$DW$117, Mujeres!$A$1:$DW$117)</f>
        <v>30655.733221387221</v>
      </c>
      <c r="EN13" s="46" cm="1">
        <f t="array" ref="EN13">beneficio_muerte_individual_activo(EN$2,$F13,$D13, Hombres!$A$1:$DW$117, Mujeres!$A$1:$DW$117)</f>
        <v>33187.44988856007</v>
      </c>
      <c r="EO13" s="46" cm="1">
        <f t="array" ref="EO13">beneficio_muerte_individual_activo(EO$2,$F13,$D13, Hombres!$A$1:$DW$117, Mujeres!$A$1:$DW$117)</f>
        <v>36356.2582782307</v>
      </c>
      <c r="EP13" s="46" cm="1">
        <f t="array" ref="EP13">beneficio_muerte_individual_activo(EP$2,$F13,$D13, Hombres!$A$1:$DW$117, Mujeres!$A$1:$DW$117)</f>
        <v>40375.123895520621</v>
      </c>
      <c r="EQ13" s="46" cm="1">
        <f t="array" ref="EQ13">beneficio_muerte_individual_activo(EQ$2,$F13,$D13, Hombres!$A$1:$DW$117, Mujeres!$A$1:$DW$117)</f>
        <v>45195.987395890683</v>
      </c>
      <c r="ER13" s="46" cm="1">
        <f t="array" ref="ER13">beneficio_muerte_individual_activo(ER$2,$F13,$D13, Hombres!$A$1:$DW$117, Mujeres!$A$1:$DW$117)</f>
        <v>53251.567108547708</v>
      </c>
      <c r="ES13" s="46" cm="1">
        <f t="array" ref="ES13">beneficio_muerte_individual_activo(ES$2,$F13,$D13, Hombres!$A$1:$DW$117, Mujeres!$A$1:$DW$117)</f>
        <v>58500.888792103644</v>
      </c>
      <c r="ET13" s="46" cm="1">
        <f t="array" ref="ET13">beneficio_muerte_individual_activo(ET$2,$F13,$D13, Hombres!$A$1:$DW$117, Mujeres!$A$1:$DW$117)</f>
        <v>64073.883689810536</v>
      </c>
      <c r="EU13" s="46" cm="1">
        <f t="array" ref="EU13">beneficio_muerte_individual_activo(EU$2,$F13,$D13, Hombres!$A$1:$DW$117, Mujeres!$A$1:$DW$117)</f>
        <v>70008.998232614409</v>
      </c>
      <c r="EV13" s="46" cm="1">
        <f t="array" ref="EV13">beneficio_muerte_individual_activo(EV$2,$F13,$D13, Hombres!$A$1:$DW$117, Mujeres!$A$1:$DW$117)</f>
        <v>76267.321253296846</v>
      </c>
      <c r="EW13" s="46" cm="1">
        <f t="array" ref="EW13">beneficio_muerte_individual_activo(EW$2,$F13,$D13, Hombres!$A$1:$DW$117, Mujeres!$A$1:$DW$117)</f>
        <v>82772.795156261564</v>
      </c>
      <c r="EX13" s="46" cm="1">
        <f t="array" ref="EX13">beneficio_muerte_individual_activo(EX$2,$F13,$D13, Hombres!$A$1:$DW$117, Mujeres!$A$1:$DW$117)</f>
        <v>89436.937776585037</v>
      </c>
      <c r="EY13" s="46" cm="1">
        <f t="array" ref="EY13">beneficio_muerte_individual_activo(EY$2,$F13,$D13, Hombres!$A$1:$DW$117, Mujeres!$A$1:$DW$117)</f>
        <v>96177.488879077995</v>
      </c>
      <c r="EZ13" s="46" cm="1">
        <f t="array" ref="EZ13">beneficio_muerte_individual_activo(EZ$2,$F13,$D13, Hombres!$A$1:$DW$117, Mujeres!$A$1:$DW$117)</f>
        <v>102893.9689941587</v>
      </c>
      <c r="FA13" s="46" cm="1">
        <f t="array" ref="FA13">beneficio_muerte_individual_activo(FA$2,$F13,$D13, Hombres!$A$1:$DW$117, Mujeres!$A$1:$DW$117)</f>
        <v>109401.88551206344</v>
      </c>
      <c r="FB13" s="46" cm="1">
        <f t="array" ref="FB13">beneficio_muerte_individual_activo(FB$2,$F13,$D13, Hombres!$A$1:$DW$117, Mujeres!$A$1:$DW$117)</f>
        <v>115466.84576024018</v>
      </c>
      <c r="FC13" s="46" cm="1">
        <f t="array" ref="FC13">beneficio_muerte_individual_activo(FC$2,$F13,$D13, Hombres!$A$1:$DW$117, Mujeres!$A$1:$DW$117)</f>
        <v>120836.60006159762</v>
      </c>
      <c r="FD13" s="46" cm="1">
        <f t="array" ref="FD13">beneficio_muerte_individual_activo(FD$2,$F13,$D13, Hombres!$A$1:$DW$117, Mujeres!$A$1:$DW$117)</f>
        <v>125310.74847073951</v>
      </c>
      <c r="FE13" s="46" cm="1">
        <f t="array" ref="FE13">beneficio_muerte_individual_activo(FE$2,$F13,$D13, Hombres!$A$1:$DW$117, Mujeres!$A$1:$DW$117)</f>
        <v>128681.22785203616</v>
      </c>
      <c r="FF13" s="46" cm="1">
        <f t="array" ref="FF13">beneficio_muerte_individual_activo(FF$2,$F13,$D13, Hombres!$A$1:$DW$117, Mujeres!$A$1:$DW$117)</f>
        <v>130648.50640362999</v>
      </c>
      <c r="FG13" s="46" cm="1">
        <f t="array" ref="FG13">beneficio_muerte_individual_activo(FG$2,$F13,$D13, Hombres!$A$1:$DW$117, Mujeres!$A$1:$DW$117)</f>
        <v>130826.19675693591</v>
      </c>
      <c r="FH13" s="46" cm="1">
        <f t="array" ref="FH13">beneficio_muerte_individual_activo(FH$2,$F13,$D13, Hombres!$A$1:$DW$117, Mujeres!$A$1:$DW$117)</f>
        <v>128911.83039792739</v>
      </c>
      <c r="FI13" s="46" cm="1">
        <f t="array" ref="FI13">beneficio_muerte_individual_activo(FI$2,$F13,$D13, Hombres!$A$1:$DW$117, Mujeres!$A$1:$DW$117)</f>
        <v>124768.11388303405</v>
      </c>
      <c r="FJ13" s="46" cm="1">
        <f t="array" ref="FJ13">beneficio_muerte_individual_activo(FJ$2,$F13,$D13, Hombres!$A$1:$DW$117, Mujeres!$A$1:$DW$117)</f>
        <v>118352.64226197524</v>
      </c>
      <c r="FK13" s="46" cm="1">
        <f t="array" ref="FK13">beneficio_muerte_individual_activo(FK$2,$F13,$D13, Hombres!$A$1:$DW$117, Mujeres!$A$1:$DW$117)</f>
        <v>109690.31888400386</v>
      </c>
      <c r="FL13" s="46" cm="1">
        <f t="array" ref="FL13">beneficio_muerte_individual_activo(FL$2,$F13,$D13, Hombres!$A$1:$DW$117, Mujeres!$A$1:$DW$117)</f>
        <v>98931.168559590122</v>
      </c>
      <c r="FM13" s="46" cm="1">
        <f t="array" ref="FM13">beneficio_muerte_individual_activo(FM$2,$F13,$D13, Hombres!$A$1:$DW$117, Mujeres!$A$1:$DW$117)</f>
        <v>86467.442616588538</v>
      </c>
      <c r="FN13" s="46" cm="1">
        <f t="array" ref="FN13">beneficio_muerte_individual_activo(FN$2,$F13,$D13, Hombres!$A$1:$DW$117, Mujeres!$A$1:$DW$117)</f>
        <v>72921.80664164084</v>
      </c>
      <c r="FO13" s="46" cm="1">
        <f t="array" ref="FO13">beneficio_muerte_individual_activo(FO$2,$F13,$D13, Hombres!$A$1:$DW$117, Mujeres!$A$1:$DW$117)</f>
        <v>59035.276321707701</v>
      </c>
      <c r="FP13" s="46" cm="1">
        <f t="array" ref="FP13">beneficio_muerte_individual_activo(FP$2,$F13,$D13, Hombres!$A$1:$DW$117, Mujeres!$A$1:$DW$117)</f>
        <v>45584.209681134176</v>
      </c>
      <c r="FQ13" s="106" cm="1">
        <f t="array" ref="FQ13">beneficio_muerte_individual_activo(FQ$2,$F13,$D13, Hombres!$A$1:$DW$117, Mujeres!$A$1:$DW$117)</f>
        <v>33310.858161452721</v>
      </c>
      <c r="FR13" s="46" cm="1">
        <f t="array" ref="FR13">beneficio_muerte_individual_activo(FR$2,$F13,$D13, Hombres!$A$1:$DW$117, Mujeres!$A$1:$DW$117)</f>
        <v>22834.308057606224</v>
      </c>
      <c r="FS13" s="46" cm="1">
        <f t="array" ref="FS13">beneficio_muerte_individual_activo(FS$2,$F13,$D13, Hombres!$A$1:$DW$117, Mujeres!$A$1:$DW$117)</f>
        <v>14533.145244511714</v>
      </c>
      <c r="FT13" s="46" cm="1">
        <f t="array" ref="FT13">beneficio_muerte_individual_activo(FT$2,$F13,$D13, Hombres!$A$1:$DW$117, Mujeres!$A$1:$DW$117)</f>
        <v>8480.3365110244777</v>
      </c>
      <c r="FU13" s="46" cm="1">
        <f t="array" ref="FU13">beneficio_muerte_individual_activo(FU$2,$F13,$D13, Hombres!$A$1:$DW$117, Mujeres!$A$1:$DW$117)</f>
        <v>4465.4308286482901</v>
      </c>
      <c r="FV13" s="46" cm="1">
        <f t="array" ref="FV13">beneficio_muerte_individual_activo(FV$2,$F13,$D13, Hombres!$A$1:$DW$117, Mujeres!$A$1:$DW$117)</f>
        <v>2079.788929112985</v>
      </c>
      <c r="FW13" s="46" cm="1">
        <f t="array" ref="FW13">beneficio_muerte_individual_activo(FW$2,$F13,$D13, Hombres!$A$1:$DW$117, Mujeres!$A$1:$DW$117)</f>
        <v>834.91434428804052</v>
      </c>
      <c r="FX13" s="46" cm="1">
        <f t="array" ref="FX13">beneficio_muerte_individual_activo(FX$2,$F13,$D13, Hombres!$A$1:$DW$117, Mujeres!$A$1:$DW$117)</f>
        <v>278.83268098132896</v>
      </c>
      <c r="FY13" s="46" cm="1">
        <f t="array" ref="FY13">beneficio_muerte_individual_activo(FY$2,$F13,$D13, Hombres!$A$1:$DW$117, Mujeres!$A$1:$DW$117)</f>
        <v>73.529812749705783</v>
      </c>
      <c r="FZ13" s="46" cm="1">
        <f t="array" ref="FZ13">beneficio_muerte_individual_activo(FZ$2,$F13,$D13, Hombres!$A$1:$DW$117, Mujeres!$A$1:$DW$117)</f>
        <v>14.060966146231612</v>
      </c>
      <c r="GA13" s="46" cm="1">
        <f t="array" ref="GA13">beneficio_muerte_individual_activo(GA$2,$F13,$D13, Hombres!$A$1:$DW$117, Mujeres!$A$1:$DW$117)</f>
        <v>0</v>
      </c>
      <c r="GB13" s="46" cm="1">
        <f t="array" ref="GB13">beneficio_muerte_individual_activo(GB$2,$F13,$D13, Hombres!$A$1:$DW$117, Mujeres!$A$1:$DW$117)</f>
        <v>0</v>
      </c>
      <c r="GC13" s="46" cm="1">
        <f t="array" ref="GC13">beneficio_muerte_individual_activo(GC$2,$F13,$D13, Hombres!$A$1:$DW$117, Mujeres!$A$1:$DW$117)</f>
        <v>0</v>
      </c>
      <c r="GD13" s="46" cm="1">
        <f t="array" ref="GD13">beneficio_muerte_individual_activo(GD$2,$F13,$D13, Hombres!$A$1:$DW$117, Mujeres!$A$1:$DW$117)</f>
        <v>0</v>
      </c>
      <c r="GE13" s="46" cm="1">
        <f t="array" ref="GE13">beneficio_muerte_individual_activo(GE$2,$F13,$D13, Hombres!$A$1:$DW$117, Mujeres!$A$1:$DW$117)</f>
        <v>0</v>
      </c>
      <c r="GF13" s="46" cm="1">
        <f t="array" ref="GF13">beneficio_muerte_individual_activo(GF$2,$F13,$D13, Hombres!$A$1:$DW$117, Mujeres!$A$1:$DW$117)</f>
        <v>0</v>
      </c>
      <c r="GG13" s="46" cm="1">
        <f t="array" ref="GG13">beneficio_muerte_individual_activo(GG$2,$F13,$D13, Hombres!$A$1:$DW$117, Mujeres!$A$1:$DW$117)</f>
        <v>0</v>
      </c>
      <c r="GH13" s="46" cm="1">
        <f t="array" ref="GH13">beneficio_muerte_individual_activo(GH$2,$F13,$D13, Hombres!$A$1:$DW$117, Mujeres!$A$1:$DW$117)</f>
        <v>0</v>
      </c>
      <c r="GI13" s="46" cm="1">
        <f t="array" ref="GI13">beneficio_muerte_individual_activo(GI$2,$F13,$D13, Hombres!$A$1:$DW$117, Mujeres!$A$1:$DW$117)</f>
        <v>0</v>
      </c>
      <c r="GJ13" s="46" cm="1">
        <f t="array" ref="GJ13">beneficio_muerte_individual_activo(GJ$2,$F13,$D13, Hombres!$A$1:$DW$117, Mujeres!$A$1:$DW$117)</f>
        <v>0</v>
      </c>
      <c r="GK13" s="46" cm="1">
        <f t="array" ref="GK13">beneficio_muerte_individual_activo(GK$2,$F13,$D13, Hombres!$A$1:$DW$117, Mujeres!$A$1:$DW$117)</f>
        <v>0</v>
      </c>
      <c r="GL13" s="46" cm="1">
        <f t="array" ref="GL13">beneficio_muerte_individual_activo(GL$2,$F13,$D13, Hombres!$A$1:$DW$117, Mujeres!$A$1:$DW$117)</f>
        <v>0</v>
      </c>
      <c r="GM13" s="46" cm="1">
        <f t="array" ref="GM13">beneficio_muerte_individual_activo(GM$2,$F13,$D13, Hombres!$A$1:$DW$117, Mujeres!$A$1:$DW$117)</f>
        <v>0</v>
      </c>
      <c r="GN13" s="46" cm="1">
        <f t="array" ref="GN13">beneficio_muerte_individual_activo(GN$2,$F13,$D13, Hombres!$A$1:$DW$117, Mujeres!$A$1:$DW$117)</f>
        <v>0</v>
      </c>
      <c r="GO13" s="46" cm="1">
        <f t="array" ref="GO13">beneficio_muerte_individual_activo(GO$2,$F13,$D13, Hombres!$A$1:$DW$117, Mujeres!$A$1:$DW$117)</f>
        <v>0</v>
      </c>
      <c r="GP13" s="46" cm="1">
        <f t="array" ref="GP13">beneficio_muerte_individual_activo(GP$2,$F13,$D13, Hombres!$A$1:$DW$117, Mujeres!$A$1:$DW$117)</f>
        <v>0</v>
      </c>
      <c r="GQ13" s="46" cm="1">
        <f t="array" ref="GQ13">beneficio_muerte_individual_activo(GQ$2,$F13,$D13, Hombres!$A$1:$DW$117, Mujeres!$A$1:$DW$117)</f>
        <v>0</v>
      </c>
      <c r="GR13" s="46" cm="1">
        <f t="array" ref="GR13">beneficio_muerte_individual_activo(GR$2,$F13,$D13, Hombres!$A$1:$DW$117, Mujeres!$A$1:$DW$117)</f>
        <v>0</v>
      </c>
      <c r="GS13" s="46" cm="1">
        <f t="array" ref="GS13">beneficio_muerte_individual_activo(GS$2,$F13,$D13, Hombres!$A$1:$DW$117, Mujeres!$A$1:$DW$117)</f>
        <v>0</v>
      </c>
      <c r="GT13" s="46" cm="1">
        <f t="array" ref="GT13">beneficio_muerte_individual_activo(GT$2,$F13,$D13, Hombres!$A$1:$DW$117, Mujeres!$A$1:$DW$117)</f>
        <v>0</v>
      </c>
      <c r="GU13" s="46" cm="1">
        <f t="array" ref="GU13">beneficio_muerte_individual_activo(GU$2,$F13,$D13, Hombres!$A$1:$DW$117, Mujeres!$A$1:$DW$117)</f>
        <v>0</v>
      </c>
      <c r="GV13" s="46" cm="1">
        <f t="array" ref="GV13">beneficio_muerte_individual_activo(GV$2,$F13,$D13, Hombres!$A$1:$DW$117, Mujeres!$A$1:$DW$117)</f>
        <v>0</v>
      </c>
    </row>
    <row r="14" spans="1:206" x14ac:dyDescent="0.25">
      <c r="A14" s="1">
        <f t="shared" si="0"/>
        <v>12</v>
      </c>
      <c r="B14" s="75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39" cm="1">
        <f t="array" ref="G14">PorcentajePension(C14,E14, D14)</f>
        <v>0.65</v>
      </c>
      <c r="H14" s="76" cm="1">
        <f t="array" ref="H14">kpx(F14, D14, 7, 2025,Hombres!A1:DW117, Mujeres!A1:DW117)</f>
        <v>0.97742754320342273</v>
      </c>
      <c r="I14" s="72"/>
      <c r="J14" s="46" cm="1">
        <f t="array" ref="J14">AnualidadActivo(J$2, $E14, $C14, $B14, $D14, Hombres!$A$1:$DW$117, Mujeres!$A$1:$DW$117)</f>
        <v>0</v>
      </c>
      <c r="K14" s="46" cm="1">
        <f t="array" ref="K14">AnualidadActivo(K$2, $E14, $C14, $B14, $D14, Hombres!$A$1:$DW$117, Mujeres!$A$1:$DW$117)</f>
        <v>0</v>
      </c>
      <c r="L14" s="46" cm="1">
        <f t="array" ref="L14">AnualidadActivo(L$2, $E14, $C14, $B14, $D14, Hombres!$A$1:$DW$117, Mujeres!$A$1:$DW$117)</f>
        <v>0</v>
      </c>
      <c r="M14" s="46" cm="1">
        <f t="array" ref="M14">AnualidadActivo(M$2, $E14, $C14, $B14, $D14, Hombres!$A$1:$DW$117, Mujeres!$A$1:$DW$117)</f>
        <v>0</v>
      </c>
      <c r="N14" s="46" cm="1">
        <f t="array" ref="N14">AnualidadActivo(N$2, $E14, $C14, $B14, $D14, Hombres!$A$1:$DW$117, Mujeres!$A$1:$DW$117)</f>
        <v>0</v>
      </c>
      <c r="O14" s="46" cm="1">
        <f t="array" ref="O14">AnualidadActivo(O$2, $E14, $C14, $B14, $D14, Hombres!$A$1:$DW$117, Mujeres!$A$1:$DW$117)</f>
        <v>0</v>
      </c>
      <c r="P14" s="46" cm="1">
        <f t="array" ref="P14">AnualidadActivo(P$2, $E14, $C14, $B14, $D14, Hombres!$A$1:$DW$117, Mujeres!$A$1:$DW$117)</f>
        <v>0</v>
      </c>
      <c r="Q14" s="46" cm="1">
        <f t="array" ref="Q14">AnualidadActivo(Q$2, $E14, $C14, $B14, $D14, Hombres!$A$1:$DW$117, Mujeres!$A$1:$DW$117)</f>
        <v>0</v>
      </c>
      <c r="R14" s="46" cm="1">
        <f t="array" ref="R14">AnualidadActivo(R$2, $E14, $C14, $B14, $D14, Hombres!$A$1:$DW$117, Mujeres!$A$1:$DW$117)</f>
        <v>0</v>
      </c>
      <c r="S14" s="46" cm="1">
        <f t="array" ref="S14">AnualidadActivo(S$2, $E14, $C14, $B14, $D14, Hombres!$A$1:$DW$117, Mujeres!$A$1:$DW$117)</f>
        <v>0</v>
      </c>
      <c r="T14" s="46" cm="1">
        <f t="array" ref="T14">AnualidadActivo(T$2, $E14, $C14, $B14, $D14, Hombres!$A$1:$DW$117, Mujeres!$A$1:$DW$117)</f>
        <v>28269890.808555577</v>
      </c>
      <c r="U14" s="46" cm="1">
        <f t="array" ref="U14">AnualidadActivo(U$2, $E14, $C14, $B14, $D14, Hombres!$A$1:$DW$117, Mujeres!$A$1:$DW$117)</f>
        <v>29117987.532812238</v>
      </c>
      <c r="V14" s="46" cm="1">
        <f t="array" ref="V14">AnualidadActivo(V$2, $E14, $C14, $B14, $D14, Hombres!$A$1:$DW$117, Mujeres!$A$1:$DW$117)</f>
        <v>29991527.158796608</v>
      </c>
      <c r="W14" s="46" cm="1">
        <f t="array" ref="W14">AnualidadActivo(W$2, $E14, $C14, $B14, $D14, Hombres!$A$1:$DW$117, Mujeres!$A$1:$DW$117)</f>
        <v>30891272.973560512</v>
      </c>
      <c r="X14" s="46" cm="1">
        <f t="array" ref="X14">AnualidadActivo(X$2, $E14, $C14, $B14, $D14, Hombres!$A$1:$DW$117, Mujeres!$A$1:$DW$117)</f>
        <v>31818011.162767325</v>
      </c>
      <c r="Y14" s="46" cm="1">
        <f t="array" ref="Y14">AnualidadActivo(Y$2, $E14, $C14, $B14, $D14, Hombres!$A$1:$DW$117, Mujeres!$A$1:$DW$117)</f>
        <v>32613584.959355842</v>
      </c>
      <c r="Z14" s="46" cm="1">
        <f t="array" ref="Z14">AnualidadActivo(Z$2, $E14, $C14, $B14, $D14, Hombres!$A$1:$DW$117, Mujeres!$A$1:$DW$117)</f>
        <v>33414358.051753491</v>
      </c>
      <c r="AA14" s="46" cm="1">
        <f t="array" ref="AA14">AnualidadActivo(AA$2, $E14, $C14, $B14, $D14, Hombres!$A$1:$DW$117, Mujeres!$A$1:$DW$117)</f>
        <v>34220138.145498909</v>
      </c>
      <c r="AB14" s="46" cm="1">
        <f t="array" ref="AB14">AnualidadActivo(AB$2, $E14, $C14, $B14, $D14, Hombres!$A$1:$DW$117, Mujeres!$A$1:$DW$117)</f>
        <v>35030686.808975466</v>
      </c>
      <c r="AC14" s="46" cm="1">
        <f t="array" ref="AC14">AnualidadActivo(AC$2, $E14, $C14, $B14, $D14, Hombres!$A$1:$DW$117, Mujeres!$A$1:$DW$117)</f>
        <v>35844616.199433059</v>
      </c>
      <c r="AD14" s="46" cm="1">
        <f t="array" ref="AD14">AnualidadActivo(AD$2, $E14, $C14, $B14, $D14, Hombres!$A$1:$DW$117, Mujeres!$A$1:$DW$117)</f>
        <v>36659052.441640623</v>
      </c>
      <c r="AE14" s="46" cm="1">
        <f t="array" ref="AE14">AnualidadActivo(AE$2, $E14, $C14, $B14, $D14, Hombres!$A$1:$DW$117, Mujeres!$A$1:$DW$117)</f>
        <v>37470029.425294355</v>
      </c>
      <c r="AF14" s="46" cm="1">
        <f t="array" ref="AF14">AnualidadActivo(AF$2, $E14, $C14, $B14, $D14, Hombres!$A$1:$DW$117, Mujeres!$A$1:$DW$117)</f>
        <v>38271456.362786651</v>
      </c>
      <c r="AG14" s="46" cm="1">
        <f t="array" ref="AG14">AnualidadActivo(AG$2, $E14, $C14, $B14, $D14, Hombres!$A$1:$DW$117, Mujeres!$A$1:$DW$117)</f>
        <v>39053419.562891692</v>
      </c>
      <c r="AH14" s="46" cm="1">
        <f t="array" ref="AH14">AnualidadActivo(AH$2, $E14, $C14, $B14, $D14, Hombres!$A$1:$DW$117, Mujeres!$A$1:$DW$117)</f>
        <v>39805101.076050252</v>
      </c>
      <c r="AI14" s="46" cm="1">
        <f t="array" ref="AI14">AnualidadActivo(AI$2, $E14, $C14, $B14, $D14, Hombres!$A$1:$DW$117, Mujeres!$A$1:$DW$117)</f>
        <v>40521014.208859712</v>
      </c>
      <c r="AJ14" s="46" cm="1">
        <f t="array" ref="AJ14">AnualidadActivo(AJ$2, $E14, $C14, $B14, $D14, Hombres!$A$1:$DW$117, Mujeres!$A$1:$DW$117)</f>
        <v>41201388.86233788</v>
      </c>
      <c r="AK14" s="46" cm="1">
        <f t="array" ref="AK14">AnualidadActivo(AK$2, $E14, $C14, $B14, $D14, Hombres!$A$1:$DW$117, Mujeres!$A$1:$DW$117)</f>
        <v>41845364.716193721</v>
      </c>
      <c r="AL14" s="46" cm="1">
        <f t="array" ref="AL14">AnualidadActivo(AL$2, $E14, $C14, $B14, $D14, Hombres!$A$1:$DW$117, Mujeres!$A$1:$DW$117)</f>
        <v>42444081.792212218</v>
      </c>
      <c r="AM14" s="46" cm="1">
        <f t="array" ref="AM14">AnualidadActivo(AM$2, $E14, $C14, $B14, $D14, Hombres!$A$1:$DW$117, Mujeres!$A$1:$DW$117)</f>
        <v>42981054.519301876</v>
      </c>
      <c r="AN14" s="46" cm="1">
        <f t="array" ref="AN14">AnualidadActivo(AN$2, $E14, $C14, $B14, $D14, Hombres!$A$1:$DW$117, Mujeres!$A$1:$DW$117)</f>
        <v>43436372.644090973</v>
      </c>
      <c r="AO14" s="46" cm="1">
        <f t="array" ref="AO14">AnualidadActivo(AO$2, $E14, $C14, $B14, $D14, Hombres!$A$1:$DW$117, Mujeres!$A$1:$DW$117)</f>
        <v>43790266.884989783</v>
      </c>
      <c r="AP14" s="46" cm="1">
        <f t="array" ref="AP14">AnualidadActivo(AP$2, $E14, $C14, $B14, $D14, Hombres!$A$1:$DW$117, Mujeres!$A$1:$DW$117)</f>
        <v>43975094.56636408</v>
      </c>
      <c r="AQ14" s="46" cm="1">
        <f t="array" ref="AQ14">AnualidadActivo(AQ$2, $E14, $C14, $B14, $D14, Hombres!$A$1:$DW$117, Mujeres!$A$1:$DW$117)</f>
        <v>44028682.924428307</v>
      </c>
      <c r="AR14" s="46" cm="1">
        <f t="array" ref="AR14">AnualidadActivo(AR$2, $E14, $C14, $B14, $D14, Hombres!$A$1:$DW$117, Mujeres!$A$1:$DW$117)</f>
        <v>43933571.943431541</v>
      </c>
      <c r="AS14" s="46" cm="1">
        <f t="array" ref="AS14">AnualidadActivo(AS$2, $E14, $C14, $B14, $D14, Hombres!$A$1:$DW$117, Mujeres!$A$1:$DW$117)</f>
        <v>43673348.827719122</v>
      </c>
      <c r="AT14" s="46" cm="1">
        <f t="array" ref="AT14">AnualidadActivo(AT$2, $E14, $C14, $B14, $D14, Hombres!$A$1:$DW$117, Mujeres!$A$1:$DW$117)</f>
        <v>43232955.993217006</v>
      </c>
      <c r="AU14" s="46" cm="1">
        <f t="array" ref="AU14">AnualidadActivo(AU$2, $E14, $C14, $B14, $D14, Hombres!$A$1:$DW$117, Mujeres!$A$1:$DW$117)</f>
        <v>42595915.66298072</v>
      </c>
      <c r="AV14" s="46" cm="1">
        <f t="array" ref="AV14">AnualidadActivo(AV$2, $E14, $C14, $B14, $D14, Hombres!$A$1:$DW$117, Mujeres!$A$1:$DW$117)</f>
        <v>41744260.123924829</v>
      </c>
      <c r="AW14" s="46" cm="1">
        <f t="array" ref="AW14">AnualidadActivo(AW$2, $E14, $C14, $B14, $D14, Hombres!$A$1:$DW$117, Mujeres!$A$1:$DW$117)</f>
        <v>40661864.603853993</v>
      </c>
      <c r="AX14" s="46" cm="1">
        <f t="array" ref="AX14">AnualidadActivo(AX$2, $E14, $C14, $B14, $D14, Hombres!$A$1:$DW$117, Mujeres!$A$1:$DW$117)</f>
        <v>39338277.15883223</v>
      </c>
      <c r="AY14" s="46" cm="1">
        <f t="array" ref="AY14">AnualidadActivo(AY$2, $E14, $C14, $B14, $D14, Hombres!$A$1:$DW$117, Mujeres!$A$1:$DW$117)</f>
        <v>37769213.838630706</v>
      </c>
      <c r="AZ14" s="46" cm="1">
        <f t="array" ref="AZ14">AnualidadActivo(AZ$2, $E14, $C14, $B14, $D14, Hombres!$A$1:$DW$117, Mujeres!$A$1:$DW$117)</f>
        <v>35953449.969804071</v>
      </c>
      <c r="BA14" s="46" cm="1">
        <f t="array" ref="BA14">AnualidadActivo(BA$2, $E14, $C14, $B14, $D14, Hombres!$A$1:$DW$117, Mujeres!$A$1:$DW$117)</f>
        <v>33893716.549596205</v>
      </c>
      <c r="BB14" s="46" cm="1">
        <f t="array" ref="BB14">AnualidadActivo(BB$2, $E14, $C14, $B14, $D14, Hombres!$A$1:$DW$117, Mujeres!$A$1:$DW$117)</f>
        <v>31600598.043084383</v>
      </c>
      <c r="BC14" s="46" cm="1">
        <f t="array" ref="BC14">AnualidadActivo(BC$2, $E14, $C14, $B14, $D14, Hombres!$A$1:$DW$117, Mujeres!$A$1:$DW$117)</f>
        <v>29096539.066828288</v>
      </c>
      <c r="BD14" s="46" cm="1">
        <f t="array" ref="BD14">AnualidadActivo(BD$2, $E14, $C14, $B14, $D14, Hombres!$A$1:$DW$117, Mujeres!$A$1:$DW$117)</f>
        <v>26415770.495122686</v>
      </c>
      <c r="BE14" s="46" cm="1">
        <f t="array" ref="BE14">AnualidadActivo(BE$2, $E14, $C14, $B14, $D14, Hombres!$A$1:$DW$117, Mujeres!$A$1:$DW$117)</f>
        <v>23601850.777609944</v>
      </c>
      <c r="BF14" s="46" cm="1">
        <f t="array" ref="BF14">AnualidadActivo(BF$2, $E14, $C14, $B14, $D14, Hombres!$A$1:$DW$117, Mujeres!$A$1:$DW$117)</f>
        <v>20707231.66893306</v>
      </c>
      <c r="BG14" s="46" cm="1">
        <f t="array" ref="BG14">AnualidadActivo(BG$2, $E14, $C14, $B14, $D14, Hombres!$A$1:$DW$117, Mujeres!$A$1:$DW$117)</f>
        <v>17794087.937052906</v>
      </c>
      <c r="BH14" s="46" cm="1">
        <f t="array" ref="BH14">AnualidadActivo(BH$2, $E14, $C14, $B14, $D14, Hombres!$A$1:$DW$117, Mujeres!$A$1:$DW$117)</f>
        <v>14933764.815749781</v>
      </c>
      <c r="BI14" s="46" cm="1">
        <f t="array" ref="BI14">AnualidadActivo(BI$2, $E14, $C14, $B14, $D14, Hombres!$A$1:$DW$117, Mujeres!$A$1:$DW$117)</f>
        <v>12201373.710696572</v>
      </c>
      <c r="BJ14" s="46" cm="1">
        <f t="array" ref="BJ14">AnualidadActivo(BJ$2, $E14, $C14, $B14, $D14, Hombres!$A$1:$DW$117, Mujeres!$A$1:$DW$117)</f>
        <v>9668440.3090375047</v>
      </c>
      <c r="BK14" s="46" cm="1">
        <f t="array" ref="BK14">AnualidadActivo(BK$2, $E14, $C14, $B14, $D14, Hombres!$A$1:$DW$117, Mujeres!$A$1:$DW$117)</f>
        <v>7397295.458267333</v>
      </c>
      <c r="BL14" s="46" cm="1">
        <f t="array" ref="BL14">AnualidadActivo(BL$2, $E14, $C14, $B14, $D14, Hombres!$A$1:$DW$117, Mujeres!$A$1:$DW$117)</f>
        <v>5436263.703472022</v>
      </c>
      <c r="BM14" s="46" cm="1">
        <f t="array" ref="BM14">AnualidadActivo(BM$2, $E14, $C14, $B14, $D14, Hombres!$A$1:$DW$117, Mujeres!$A$1:$DW$117)</f>
        <v>3814683.1529710307</v>
      </c>
      <c r="BN14" s="46" cm="1">
        <f t="array" ref="BN14">AnualidadActivo(BN$2, $E14, $C14, $B14, $D14, Hombres!$A$1:$DW$117, Mujeres!$A$1:$DW$117)</f>
        <v>2538328.2138220081</v>
      </c>
      <c r="BO14" s="46" cm="1">
        <f t="array" ref="BO14">AnualidadActivo(BO$2, $E14, $C14, $B14, $D14, Hombres!$A$1:$DW$117, Mujeres!$A$1:$DW$117)</f>
        <v>1588467.9771457517</v>
      </c>
      <c r="BP14" s="46" cm="1">
        <f t="array" ref="BP14">AnualidadActivo(BP$2, $E14, $C14, $B14, $D14, Hombres!$A$1:$DW$117, Mujeres!$A$1:$DW$117)</f>
        <v>925570.09509505215</v>
      </c>
      <c r="BQ14" s="46" cm="1">
        <f t="array" ref="BQ14">AnualidadActivo(BQ$2, $E14, $C14, $B14, $D14, Hombres!$A$1:$DW$117, Mujeres!$A$1:$DW$117)</f>
        <v>496116.96381324838</v>
      </c>
      <c r="BR14" s="46" cm="1">
        <f t="array" ref="BR14">AnualidadActivo(BR$2, $E14, $C14, $B14, $D14, Hombres!$A$1:$DW$117, Mujeres!$A$1:$DW$117)</f>
        <v>241035.29488227417</v>
      </c>
      <c r="BS14" s="46" cm="1">
        <f t="array" ref="BS14">AnualidadActivo(BS$2, $E14, $C14, $B14, $D14, Hombres!$A$1:$DW$117, Mujeres!$A$1:$DW$117)</f>
        <v>104186.06771422314</v>
      </c>
      <c r="BT14" s="46" cm="1">
        <f t="array" ref="BT14">AnualidadActivo(BT$2, $E14, $C14, $B14, $D14, Hombres!$A$1:$DW$117, Mujeres!$A$1:$DW$117)</f>
        <v>0</v>
      </c>
      <c r="BU14" s="46" cm="1">
        <f t="array" ref="BU14">AnualidadActivo(BU$2, $E14, $C14, $B14, $D14, Hombres!$A$1:$DW$117, Mujeres!$A$1:$DW$117)</f>
        <v>0</v>
      </c>
      <c r="BV14" s="46" cm="1">
        <f t="array" ref="BV14">AnualidadActivo(BV$2, $E14, $C14, $B14, $D14, Hombres!$A$1:$DW$117, Mujeres!$A$1:$DW$117)</f>
        <v>0</v>
      </c>
      <c r="BW14" s="46" cm="1">
        <f t="array" ref="BW14">AnualidadActivo(BW$2, $E14, $C14, $B14, $D14, Hombres!$A$1:$DW$117, Mujeres!$A$1:$DW$117)</f>
        <v>0</v>
      </c>
      <c r="BX14" s="46" cm="1">
        <f t="array" ref="BX14">AnualidadActivo(BX$2, $E14, $C14, $B14, $D14, Hombres!$A$1:$DW$117, Mujeres!$A$1:$DW$117)</f>
        <v>0</v>
      </c>
      <c r="BY14" s="46" cm="1">
        <f t="array" ref="BY14">AnualidadActivo(BY$2, $E14, $C14, $B14, $D14, Hombres!$A$1:$DW$117, Mujeres!$A$1:$DW$117)</f>
        <v>0</v>
      </c>
      <c r="BZ14" s="46" cm="1">
        <f t="array" ref="BZ14">AnualidadActivo(BZ$2, $E14, $C14, $B14, $D14, Hombres!$A$1:$DW$117, Mujeres!$A$1:$DW$117)</f>
        <v>0</v>
      </c>
      <c r="CA14" s="46" cm="1">
        <f t="array" ref="CA14">AnualidadActivo(CA$2, $E14, $C14, $B14, $D14, Hombres!$A$1:$DW$117, Mujeres!$A$1:$DW$117)</f>
        <v>0</v>
      </c>
      <c r="CB14" s="46" cm="1">
        <f t="array" ref="CB14">AnualidadActivo(CB$2, $E14, $C14, $B14, $D14, Hombres!$A$1:$DW$117, Mujeres!$A$1:$DW$117)</f>
        <v>0</v>
      </c>
      <c r="CC14" s="46" cm="1">
        <f t="array" ref="CC14">AnualidadActivo(CC$2, $E14, $C14, $B14, $D14, Hombres!$A$1:$DW$117, Mujeres!$A$1:$DW$117)</f>
        <v>0</v>
      </c>
      <c r="CD14" s="46" cm="1">
        <f t="array" ref="CD14">AnualidadActivo(CD$2, $E14, $C14, $B14, $D14, Hombres!$A$1:$DW$117, Mujeres!$A$1:$DW$117)</f>
        <v>0</v>
      </c>
      <c r="CE14" s="46" cm="1">
        <f t="array" ref="CE14">AnualidadActivo(CE$2, $E14, $C14, $B14, $D14, Hombres!$A$1:$DW$117, Mujeres!$A$1:$DW$117)</f>
        <v>0</v>
      </c>
      <c r="CF14" s="46" cm="1">
        <f t="array" ref="CF14">AnualidadActivo(CF$2, $E14, $C14, $B14, $D14, Hombres!$A$1:$DW$117, Mujeres!$A$1:$DW$117)</f>
        <v>0</v>
      </c>
      <c r="CG14" s="46" cm="1">
        <f t="array" ref="CG14">AnualidadActivo(CG$2, $E14, $C14, $B14, $D14, Hombres!$A$1:$DW$117, Mujeres!$A$1:$DW$117)</f>
        <v>0</v>
      </c>
      <c r="CH14" s="46" cm="1">
        <f t="array" ref="CH14">AnualidadActivo(CH$2, $E14, $C14, $B14, $D14, Hombres!$A$1:$DW$117, Mujeres!$A$1:$DW$117)</f>
        <v>0</v>
      </c>
      <c r="CI14" s="46" cm="1">
        <f t="array" ref="CI14">AnualidadActivo(CI$2, $E14, $C14, $B14, $D14, Hombres!$A$1:$DW$117, Mujeres!$A$1:$DW$117)</f>
        <v>0</v>
      </c>
      <c r="CJ14" s="46" cm="1">
        <f t="array" ref="CJ14">AnualidadActivo(CJ$2, $E14, $C14, $B14, $D14, Hombres!$A$1:$DW$117, Mujeres!$A$1:$DW$117)</f>
        <v>0</v>
      </c>
      <c r="CK14" s="46" cm="1">
        <f t="array" ref="CK14">AnualidadActivo(CK$2, $E14, $C14, $B14, $D14, Hombres!$A$1:$DW$117, Mujeres!$A$1:$DW$117)</f>
        <v>0</v>
      </c>
      <c r="CL14" s="46" cm="1">
        <f t="array" ref="CL14">AnualidadActivo(CL$2, $E14, $C14, $B14, $D14, Hombres!$A$1:$DW$117, Mujeres!$A$1:$DW$117)</f>
        <v>0</v>
      </c>
      <c r="CM14" s="46" cm="1">
        <f t="array" ref="CM14">AnualidadActivo(CM$2, $E14, $C14, $B14, $D14, Hombres!$A$1:$DW$117, Mujeres!$A$1:$DW$117)</f>
        <v>0</v>
      </c>
      <c r="CN14" s="46" cm="1">
        <f t="array" ref="CN14">AnualidadActivo(CN$2, $E14, $C14, $B14, $D14, Hombres!$A$1:$DW$117, Mujeres!$A$1:$DW$117)</f>
        <v>0</v>
      </c>
      <c r="CO14" s="46" cm="1">
        <f t="array" ref="CO14">AnualidadActivo(CO$2, $E14, $C14, $B14, $D14, Hombres!$A$1:$DW$117, Mujeres!$A$1:$DW$117)</f>
        <v>0</v>
      </c>
      <c r="CP14" s="46" cm="1">
        <f t="array" ref="CP14">AnualidadActivo(CP$2, $E14, $C14, $B14, $D14, Hombres!$A$1:$DW$117, Mujeres!$A$1:$DW$117)</f>
        <v>0</v>
      </c>
      <c r="CQ14" s="46" cm="1">
        <f t="array" ref="CQ14">AnualidadActivo(CQ$2, $E14, $C14, $B14, $D14, Hombres!$A$1:$DW$117, Mujeres!$A$1:$DW$117)</f>
        <v>0</v>
      </c>
      <c r="CR14" s="46" cm="1">
        <f t="array" ref="CR14">AnualidadActivo(CR$2, $E14, $C14, $B14, $D14, Hombres!$A$1:$DW$117, Mujeres!$A$1:$DW$117)</f>
        <v>0</v>
      </c>
      <c r="CS14" s="46" cm="1">
        <f t="array" ref="CS14">AnualidadActivo(CS$2, $E14, $C14, $B14, $D14, Hombres!$A$1:$DW$117, Mujeres!$A$1:$DW$117)</f>
        <v>0</v>
      </c>
      <c r="CT14" s="46" cm="1">
        <f t="array" ref="CT14">AnualidadActivo(CT$2, $E14, $C14, $B14, $D14, Hombres!$A$1:$DW$117, Mujeres!$A$1:$DW$117)</f>
        <v>0</v>
      </c>
      <c r="CU14" s="46" cm="1">
        <f t="array" ref="CU14">AnualidadActivo(CU$2, $E14, $C14, $B14, $D14, Hombres!$A$1:$DW$117, Mujeres!$A$1:$DW$117)</f>
        <v>0</v>
      </c>
      <c r="CV14" s="46" cm="1">
        <f t="array" ref="CV14">AnualidadActivo(CV$2, $E14, $C14, $B14, $D14, Hombres!$A$1:$DW$117, Mujeres!$A$1:$DW$117)</f>
        <v>0</v>
      </c>
      <c r="CW14" s="46" cm="1">
        <f t="array" ref="CW14">AnualidadActivo(CW$2, $E14, $C14, $B14, $D14, Hombres!$A$1:$DW$117, Mujeres!$A$1:$DW$117)</f>
        <v>0</v>
      </c>
      <c r="CX14" s="46" cm="1">
        <f t="array" ref="CX14">AnualidadActivo(CX$2, $E14, $C14, $B14, $D14, Hombres!$A$1:$DW$117, Mujeres!$A$1:$DW$117)</f>
        <v>0</v>
      </c>
      <c r="CY14" s="46" cm="1">
        <f t="array" ref="CY14">AnualidadActivo(CY$2, $E14, $C14, $B14, $D14, Hombres!$A$1:$DW$117, Mujeres!$A$1:$DW$117)</f>
        <v>0</v>
      </c>
      <c r="CZ14" s="46" cm="1">
        <f t="array" ref="CZ14">AnualidadActivo(CZ$2, $E14, $C14, $B14, $D14, Hombres!$A$1:$DW$117, Mujeres!$A$1:$DW$117)</f>
        <v>0</v>
      </c>
      <c r="DA14" s="46" cm="1">
        <f t="array" ref="DA14">AnualidadActivo(DA$2, $E14, $C14, $B14, $D14, Hombres!$A$1:$DW$117, Mujeres!$A$1:$DW$117)</f>
        <v>0</v>
      </c>
      <c r="DD14" s="21"/>
      <c r="DE14" s="46" cm="1">
        <f t="array" ref="DE14">beneficio_muerte_individual_activo(DE$2,$F14,$D14, Hombres!$A$1:$DW$117, Mujeres!$A$1:$DW$117)</f>
        <v>0</v>
      </c>
      <c r="DF14" s="46" cm="1">
        <f t="array" ref="DF14">beneficio_muerte_individual_activo(DF$2,$F14,$D14, Hombres!$A$1:$DW$117, Mujeres!$A$1:$DW$117)</f>
        <v>14453.999999999998</v>
      </c>
      <c r="DG14" s="46" cm="1">
        <f t="array" ref="DG14">beneficio_muerte_individual_activo(DG$2,$F14,$D14, Hombres!$A$1:$DW$117, Mujeres!$A$1:$DW$117)</f>
        <v>15419.7952234</v>
      </c>
      <c r="DH14" s="46" cm="1">
        <f t="array" ref="DH14">beneficio_muerte_individual_activo(DH$2,$F14,$D14, Hombres!$A$1:$DW$117, Mujeres!$A$1:$DW$117)</f>
        <v>16400.919463142305</v>
      </c>
      <c r="DI14" s="46" cm="1">
        <f t="array" ref="DI14">beneficio_muerte_individual_activo(DI$2,$F14,$D14, Hombres!$A$1:$DW$117, Mujeres!$A$1:$DW$117)</f>
        <v>17480.705786814131</v>
      </c>
      <c r="DJ14" s="46" cm="1">
        <f t="array" ref="DJ14">beneficio_muerte_individual_activo(DJ$2,$F14,$D14, Hombres!$A$1:$DW$117, Mujeres!$A$1:$DW$117)</f>
        <v>18756.74215328534</v>
      </c>
      <c r="DK14" s="46" cm="1">
        <f t="array" ref="DK14">beneficio_muerte_individual_activo(DK$2,$F14,$D14, Hombres!$A$1:$DW$117, Mujeres!$A$1:$DW$117)</f>
        <v>20288.571319434999</v>
      </c>
      <c r="DL14" s="46" cm="1">
        <f t="array" ref="DL14">beneficio_muerte_individual_activo(DL$2,$F14,$D14, Hombres!$A$1:$DW$117, Mujeres!$A$1:$DW$117)</f>
        <v>22071.187372178429</v>
      </c>
      <c r="DM14" s="46" cm="1">
        <f t="array" ref="DM14">beneficio_muerte_individual_activo(DM$2,$F14,$D14, Hombres!$A$1:$DW$117, Mujeres!$A$1:$DW$117)</f>
        <v>14437.594302454412</v>
      </c>
      <c r="DN14" s="46" cm="1">
        <f t="array" ref="DN14">beneficio_muerte_individual_activo(DN$2,$F14,$D14, Hombres!$A$1:$DW$117, Mujeres!$A$1:$DW$117)</f>
        <v>15680.195783258394</v>
      </c>
      <c r="DO14" s="46" cm="1">
        <f t="array" ref="DO14">beneficio_muerte_individual_activo(DO$2,$F14,$D14, Hombres!$A$1:$DW$117, Mujeres!$A$1:$DW$117)</f>
        <v>16855.899110100614</v>
      </c>
      <c r="DP14" s="46" cm="1">
        <f t="array" ref="DP14">beneficio_muerte_individual_activo(DP$2,$F14,$D14, Hombres!$A$1:$DW$117, Mujeres!$A$1:$DW$117)</f>
        <v>17957.924654423568</v>
      </c>
      <c r="DQ14" s="46" cm="1">
        <f t="array" ref="DQ14">beneficio_muerte_individual_activo(DQ$2,$F14,$D14, Hombres!$A$1:$DW$117, Mujeres!$A$1:$DW$117)</f>
        <v>19097.189723136773</v>
      </c>
      <c r="DR14" s="46" cm="1">
        <f t="array" ref="DR14">beneficio_muerte_individual_activo(DR$2,$F14,$D14, Hombres!$A$1:$DW$117, Mujeres!$A$1:$DW$117)</f>
        <v>20416.907660783399</v>
      </c>
      <c r="DS14" s="46" cm="1">
        <f t="array" ref="DS14">beneficio_muerte_individual_activo(DS$2,$F14,$D14, Hombres!$A$1:$DW$117, Mujeres!$A$1:$DW$117)</f>
        <v>21968.767665654024</v>
      </c>
      <c r="DT14" s="46" cm="1">
        <f t="array" ref="DT14">beneficio_muerte_individual_activo(DT$2,$F14,$D14, Hombres!$A$1:$DW$117, Mujeres!$A$1:$DW$117)</f>
        <v>23832.009397337293</v>
      </c>
      <c r="DU14" s="46" cm="1">
        <f t="array" ref="DU14">beneficio_muerte_individual_activo(DU$2,$F14,$D14, Hombres!$A$1:$DW$117, Mujeres!$A$1:$DW$117)</f>
        <v>26213.8224006407</v>
      </c>
      <c r="DV14" s="46" cm="1">
        <f t="array" ref="DV14">beneficio_muerte_individual_activo(DV$2,$F14,$D14, Hombres!$A$1:$DW$117, Mujeres!$A$1:$DW$117)</f>
        <v>29127.364299063443</v>
      </c>
      <c r="DW14" s="46" cm="1">
        <f t="array" ref="DW14">beneficio_muerte_individual_activo(DW$2,$F14,$D14, Hombres!$A$1:$DW$117, Mujeres!$A$1:$DW$117)</f>
        <v>32194.944514151277</v>
      </c>
      <c r="DX14" s="46" cm="1">
        <f t="array" ref="DX14">beneficio_muerte_individual_activo(DX$2,$F14,$D14, Hombres!$A$1:$DW$117, Mujeres!$A$1:$DW$117)</f>
        <v>35010.069198450095</v>
      </c>
      <c r="DY14" s="46" cm="1">
        <f t="array" ref="DY14">beneficio_muerte_individual_activo(DY$2,$F14,$D14, Hombres!$A$1:$DW$117, Mujeres!$A$1:$DW$117)</f>
        <v>37594.801804652467</v>
      </c>
      <c r="DZ14" s="46" cm="1">
        <f t="array" ref="DZ14">beneficio_muerte_individual_activo(DZ$2,$F14,$D14, Hombres!$A$1:$DW$117, Mujeres!$A$1:$DW$117)</f>
        <v>40423.097454503768</v>
      </c>
      <c r="EA14" s="46" cm="1">
        <f t="array" ref="EA14">beneficio_muerte_individual_activo(EA$2,$F14,$D14, Hombres!$A$1:$DW$117, Mujeres!$A$1:$DW$117)</f>
        <v>43937.061659463914</v>
      </c>
      <c r="EB14" s="46" cm="1">
        <f t="array" ref="EB14">beneficio_muerte_individual_activo(EB$2,$F14,$D14, Hombres!$A$1:$DW$117, Mujeres!$A$1:$DW$117)</f>
        <v>48303.731348900998</v>
      </c>
      <c r="EC14" s="46" cm="1">
        <f t="array" ref="EC14">beneficio_muerte_individual_activo(EC$2,$F14,$D14, Hombres!$A$1:$DW$117, Mujeres!$A$1:$DW$117)</f>
        <v>53381.418107346406</v>
      </c>
      <c r="ED14" s="46" cm="1">
        <f t="array" ref="ED14">beneficio_muerte_individual_activo(ED$2,$F14,$D14, Hombres!$A$1:$DW$117, Mujeres!$A$1:$DW$117)</f>
        <v>61560.783603055905</v>
      </c>
      <c r="EE14" s="46" cm="1">
        <f t="array" ref="EE14">beneficio_muerte_individual_activo(EE$2,$F14,$D14, Hombres!$A$1:$DW$117, Mujeres!$A$1:$DW$117)</f>
        <v>66907.502138316588</v>
      </c>
      <c r="EF14" s="46" cm="1">
        <f t="array" ref="EF14">beneficio_muerte_individual_activo(EF$2,$F14,$D14, Hombres!$A$1:$DW$117, Mujeres!$A$1:$DW$117)</f>
        <v>72561.804635297725</v>
      </c>
      <c r="EG14" s="46" cm="1">
        <f t="array" ref="EG14">beneficio_muerte_individual_activo(EG$2,$F14,$D14, Hombres!$A$1:$DW$117, Mujeres!$A$1:$DW$117)</f>
        <v>78489.755039856929</v>
      </c>
      <c r="EH14" s="46" cm="1">
        <f t="array" ref="EH14">beneficio_muerte_individual_activo(EH$2,$F14,$D14, Hombres!$A$1:$DW$117, Mujeres!$A$1:$DW$117)</f>
        <v>84536.660163208056</v>
      </c>
      <c r="EI14" s="46" cm="1">
        <f t="array" ref="EI14">beneficio_muerte_individual_activo(EI$2,$F14,$D14, Hombres!$A$1:$DW$117, Mujeres!$A$1:$DW$117)</f>
        <v>90616.811829842147</v>
      </c>
      <c r="EJ14" s="46" cm="1">
        <f t="array" ref="EJ14">beneficio_muerte_individual_activo(EJ$2,$F14,$D14, Hombres!$A$1:$DW$117, Mujeres!$A$1:$DW$117)</f>
        <v>96722.986628457656</v>
      </c>
      <c r="EK14" s="46" cm="1">
        <f t="array" ref="EK14">beneficio_muerte_individual_activo(EK$2,$F14,$D14, Hombres!$A$1:$DW$117, Mujeres!$A$1:$DW$117)</f>
        <v>102790.76519998521</v>
      </c>
      <c r="EL14" s="46" cm="1">
        <f t="array" ref="EL14">beneficio_muerte_individual_activo(EL$2,$F14,$D14, Hombres!$A$1:$DW$117, Mujeres!$A$1:$DW$117)</f>
        <v>108644.32255490049</v>
      </c>
      <c r="EM14" s="46" cm="1">
        <f t="array" ref="EM14">beneficio_muerte_individual_activo(EM$2,$F14,$D14, Hombres!$A$1:$DW$117, Mujeres!$A$1:$DW$117)</f>
        <v>113987.39554114452</v>
      </c>
      <c r="EN14" s="46" cm="1">
        <f t="array" ref="EN14">beneficio_muerte_individual_activo(EN$2,$F14,$D14, Hombres!$A$1:$DW$117, Mujeres!$A$1:$DW$117)</f>
        <v>118603.21139676069</v>
      </c>
      <c r="EO14" s="46" cm="1">
        <f t="array" ref="EO14">beneficio_muerte_individual_activo(EO$2,$F14,$D14, Hombres!$A$1:$DW$117, Mujeres!$A$1:$DW$117)</f>
        <v>122357.60608967568</v>
      </c>
      <c r="EP14" s="46" cm="1">
        <f t="array" ref="EP14">beneficio_muerte_individual_activo(EP$2,$F14,$D14, Hombres!$A$1:$DW$117, Mujeres!$A$1:$DW$117)</f>
        <v>125090.81253963745</v>
      </c>
      <c r="EQ14" s="46" cm="1">
        <f t="array" ref="EQ14">beneficio_muerte_individual_activo(EQ$2,$F14,$D14, Hombres!$A$1:$DW$117, Mujeres!$A$1:$DW$117)</f>
        <v>126552.04647543962</v>
      </c>
      <c r="ER14" s="46" cm="1">
        <f t="array" ref="ER14">beneficio_muerte_individual_activo(ER$2,$F14,$D14, Hombres!$A$1:$DW$117, Mujeres!$A$1:$DW$117)</f>
        <v>126406.02095884868</v>
      </c>
      <c r="ES14" s="46" cm="1">
        <f t="array" ref="ES14">beneficio_muerte_individual_activo(ES$2,$F14,$D14, Hombres!$A$1:$DW$117, Mujeres!$A$1:$DW$117)</f>
        <v>124402.80212774946</v>
      </c>
      <c r="ET14" s="46" cm="1">
        <f t="array" ref="ET14">beneficio_muerte_individual_activo(ET$2,$F14,$D14, Hombres!$A$1:$DW$117, Mujeres!$A$1:$DW$117)</f>
        <v>120449.62103792586</v>
      </c>
      <c r="EU14" s="46" cm="1">
        <f t="array" ref="EU14">beneficio_muerte_individual_activo(EU$2,$F14,$D14, Hombres!$A$1:$DW$117, Mujeres!$A$1:$DW$117)</f>
        <v>114527.28783262514</v>
      </c>
      <c r="EV14" s="46" cm="1">
        <f t="array" ref="EV14">beneficio_muerte_individual_activo(EV$2,$F14,$D14, Hombres!$A$1:$DW$117, Mujeres!$A$1:$DW$117)</f>
        <v>106653.04745730195</v>
      </c>
      <c r="EW14" s="46" cm="1">
        <f t="array" ref="EW14">beneficio_muerte_individual_activo(EW$2,$F14,$D14, Hombres!$A$1:$DW$117, Mujeres!$A$1:$DW$117)</f>
        <v>96927.542788791397</v>
      </c>
      <c r="EX14" s="46" cm="1">
        <f t="array" ref="EX14">beneficio_muerte_individual_activo(EX$2,$F14,$D14, Hombres!$A$1:$DW$117, Mujeres!$A$1:$DW$117)</f>
        <v>85654.373305686124</v>
      </c>
      <c r="EY14" s="46" cm="1">
        <f t="array" ref="EY14">beneficio_muerte_individual_activo(EY$2,$F14,$D14, Hombres!$A$1:$DW$117, Mujeres!$A$1:$DW$117)</f>
        <v>73337.32884751317</v>
      </c>
      <c r="EZ14" s="46" cm="1">
        <f t="array" ref="EZ14">beneficio_muerte_individual_activo(EZ$2,$F14,$D14, Hombres!$A$1:$DW$117, Mujeres!$A$1:$DW$117)</f>
        <v>60579.160823914572</v>
      </c>
      <c r="FA14" s="46" cm="1">
        <f t="array" ref="FA14">beneficio_muerte_individual_activo(FA$2,$F14,$D14, Hombres!$A$1:$DW$117, Mujeres!$A$1:$DW$117)</f>
        <v>48017.007676691544</v>
      </c>
      <c r="FB14" s="46" cm="1">
        <f t="array" ref="FB14">beneficio_muerte_individual_activo(FB$2,$F14,$D14, Hombres!$A$1:$DW$117, Mujeres!$A$1:$DW$117)</f>
        <v>36282.292184670936</v>
      </c>
      <c r="FC14" s="46" cm="1">
        <f t="array" ref="FC14">beneficio_muerte_individual_activo(FC$2,$F14,$D14, Hombres!$A$1:$DW$117, Mujeres!$A$1:$DW$117)</f>
        <v>25945.433403227344</v>
      </c>
      <c r="FD14" s="46" cm="1">
        <f t="array" ref="FD14">beneficio_muerte_individual_activo(FD$2,$F14,$D14, Hombres!$A$1:$DW$117, Mujeres!$A$1:$DW$117)</f>
        <v>17414.824234510219</v>
      </c>
      <c r="FE14" s="46" cm="1">
        <f t="array" ref="FE14">beneficio_muerte_individual_activo(FE$2,$F14,$D14, Hombres!$A$1:$DW$117, Mujeres!$A$1:$DW$117)</f>
        <v>10862.52356695201</v>
      </c>
      <c r="FF14" s="46" cm="1">
        <f t="array" ref="FF14">beneficio_muerte_individual_activo(FF$2,$F14,$D14, Hombres!$A$1:$DW$117, Mujeres!$A$1:$DW$117)</f>
        <v>6219.0751277232448</v>
      </c>
      <c r="FG14" s="46" cm="1">
        <f t="array" ref="FG14">beneficio_muerte_individual_activo(FG$2,$F14,$D14, Hombres!$A$1:$DW$117, Mujeres!$A$1:$DW$117)</f>
        <v>3218.7926461642728</v>
      </c>
      <c r="FH14" s="46" cm="1">
        <f t="array" ref="FH14">beneficio_muerte_individual_activo(FH$2,$F14,$D14, Hombres!$A$1:$DW$117, Mujeres!$A$1:$DW$117)</f>
        <v>1477.906633432387</v>
      </c>
      <c r="FI14" s="46" cm="1">
        <f t="array" ref="FI14">beneficio_muerte_individual_activo(FI$2,$F14,$D14, Hombres!$A$1:$DW$117, Mujeres!$A$1:$DW$117)</f>
        <v>587.48697639250543</v>
      </c>
      <c r="FJ14" s="46" cm="1">
        <f t="array" ref="FJ14">beneficio_muerte_individual_activo(FJ$2,$F14,$D14, Hombres!$A$1:$DW$117, Mujeres!$A$1:$DW$117)</f>
        <v>195.56290812482098</v>
      </c>
      <c r="FK14" s="46" cm="1">
        <f t="array" ref="FK14">beneficio_muerte_individual_activo(FK$2,$F14,$D14, Hombres!$A$1:$DW$117, Mujeres!$A$1:$DW$117)</f>
        <v>51.94832025984951</v>
      </c>
      <c r="FL14" s="46" cm="1">
        <f t="array" ref="FL14">beneficio_muerte_individual_activo(FL$2,$F14,$D14, Hombres!$A$1:$DW$117, Mujeres!$A$1:$DW$117)</f>
        <v>10.198388302392724</v>
      </c>
      <c r="FM14" s="46" cm="1">
        <f t="array" ref="FM14">beneficio_muerte_individual_activo(FM$2,$F14,$D14, Hombres!$A$1:$DW$117, Mujeres!$A$1:$DW$117)</f>
        <v>0</v>
      </c>
      <c r="FN14" s="46" cm="1">
        <f t="array" ref="FN14">beneficio_muerte_individual_activo(FN$2,$F14,$D14, Hombres!$A$1:$DW$117, Mujeres!$A$1:$DW$117)</f>
        <v>0</v>
      </c>
      <c r="FO14" s="46" cm="1">
        <f t="array" ref="FO14">beneficio_muerte_individual_activo(FO$2,$F14,$D14, Hombres!$A$1:$DW$117, Mujeres!$A$1:$DW$117)</f>
        <v>0</v>
      </c>
      <c r="FP14" s="46" cm="1">
        <f t="array" ref="FP14">beneficio_muerte_individual_activo(FP$2,$F14,$D14, Hombres!$A$1:$DW$117, Mujeres!$A$1:$DW$117)</f>
        <v>0</v>
      </c>
      <c r="FQ14" s="106" cm="1">
        <f t="array" ref="FQ14">beneficio_muerte_individual_activo(FQ$2,$F14,$D14, Hombres!$A$1:$DW$117, Mujeres!$A$1:$DW$117)</f>
        <v>0</v>
      </c>
      <c r="FR14" s="46" cm="1">
        <f t="array" ref="FR14">beneficio_muerte_individual_activo(FR$2,$F14,$D14, Hombres!$A$1:$DW$117, Mujeres!$A$1:$DW$117)</f>
        <v>0</v>
      </c>
      <c r="FS14" s="46" cm="1">
        <f t="array" ref="FS14">beneficio_muerte_individual_activo(FS$2,$F14,$D14, Hombres!$A$1:$DW$117, Mujeres!$A$1:$DW$117)</f>
        <v>0</v>
      </c>
      <c r="FT14" s="46" cm="1">
        <f t="array" ref="FT14">beneficio_muerte_individual_activo(FT$2,$F14,$D14, Hombres!$A$1:$DW$117, Mujeres!$A$1:$DW$117)</f>
        <v>0</v>
      </c>
      <c r="FU14" s="46" cm="1">
        <f t="array" ref="FU14">beneficio_muerte_individual_activo(FU$2,$F14,$D14, Hombres!$A$1:$DW$117, Mujeres!$A$1:$DW$117)</f>
        <v>0</v>
      </c>
      <c r="FV14" s="46" cm="1">
        <f t="array" ref="FV14">beneficio_muerte_individual_activo(FV$2,$F14,$D14, Hombres!$A$1:$DW$117, Mujeres!$A$1:$DW$117)</f>
        <v>0</v>
      </c>
      <c r="FW14" s="46" cm="1">
        <f t="array" ref="FW14">beneficio_muerte_individual_activo(FW$2,$F14,$D14, Hombres!$A$1:$DW$117, Mujeres!$A$1:$DW$117)</f>
        <v>0</v>
      </c>
      <c r="FX14" s="46" cm="1">
        <f t="array" ref="FX14">beneficio_muerte_individual_activo(FX$2,$F14,$D14, Hombres!$A$1:$DW$117, Mujeres!$A$1:$DW$117)</f>
        <v>0</v>
      </c>
      <c r="FY14" s="46" cm="1">
        <f t="array" ref="FY14">beneficio_muerte_individual_activo(FY$2,$F14,$D14, Hombres!$A$1:$DW$117, Mujeres!$A$1:$DW$117)</f>
        <v>0</v>
      </c>
      <c r="FZ14" s="46" cm="1">
        <f t="array" ref="FZ14">beneficio_muerte_individual_activo(FZ$2,$F14,$D14, Hombres!$A$1:$DW$117, Mujeres!$A$1:$DW$117)</f>
        <v>0</v>
      </c>
      <c r="GA14" s="46" cm="1">
        <f t="array" ref="GA14">beneficio_muerte_individual_activo(GA$2,$F14,$D14, Hombres!$A$1:$DW$117, Mujeres!$A$1:$DW$117)</f>
        <v>0</v>
      </c>
      <c r="GB14" s="46" cm="1">
        <f t="array" ref="GB14">beneficio_muerte_individual_activo(GB$2,$F14,$D14, Hombres!$A$1:$DW$117, Mujeres!$A$1:$DW$117)</f>
        <v>0</v>
      </c>
      <c r="GC14" s="46" cm="1">
        <f t="array" ref="GC14">beneficio_muerte_individual_activo(GC$2,$F14,$D14, Hombres!$A$1:$DW$117, Mujeres!$A$1:$DW$117)</f>
        <v>0</v>
      </c>
      <c r="GD14" s="46" cm="1">
        <f t="array" ref="GD14">beneficio_muerte_individual_activo(GD$2,$F14,$D14, Hombres!$A$1:$DW$117, Mujeres!$A$1:$DW$117)</f>
        <v>0</v>
      </c>
      <c r="GE14" s="46" cm="1">
        <f t="array" ref="GE14">beneficio_muerte_individual_activo(GE$2,$F14,$D14, Hombres!$A$1:$DW$117, Mujeres!$A$1:$DW$117)</f>
        <v>0</v>
      </c>
      <c r="GF14" s="46" cm="1">
        <f t="array" ref="GF14">beneficio_muerte_individual_activo(GF$2,$F14,$D14, Hombres!$A$1:$DW$117, Mujeres!$A$1:$DW$117)</f>
        <v>0</v>
      </c>
      <c r="GG14" s="46" cm="1">
        <f t="array" ref="GG14">beneficio_muerte_individual_activo(GG$2,$F14,$D14, Hombres!$A$1:$DW$117, Mujeres!$A$1:$DW$117)</f>
        <v>0</v>
      </c>
      <c r="GH14" s="46" cm="1">
        <f t="array" ref="GH14">beneficio_muerte_individual_activo(GH$2,$F14,$D14, Hombres!$A$1:$DW$117, Mujeres!$A$1:$DW$117)</f>
        <v>0</v>
      </c>
      <c r="GI14" s="46" cm="1">
        <f t="array" ref="GI14">beneficio_muerte_individual_activo(GI$2,$F14,$D14, Hombres!$A$1:$DW$117, Mujeres!$A$1:$DW$117)</f>
        <v>0</v>
      </c>
      <c r="GJ14" s="46" cm="1">
        <f t="array" ref="GJ14">beneficio_muerte_individual_activo(GJ$2,$F14,$D14, Hombres!$A$1:$DW$117, Mujeres!$A$1:$DW$117)</f>
        <v>0</v>
      </c>
      <c r="GK14" s="46" cm="1">
        <f t="array" ref="GK14">beneficio_muerte_individual_activo(GK$2,$F14,$D14, Hombres!$A$1:$DW$117, Mujeres!$A$1:$DW$117)</f>
        <v>0</v>
      </c>
      <c r="GL14" s="46" cm="1">
        <f t="array" ref="GL14">beneficio_muerte_individual_activo(GL$2,$F14,$D14, Hombres!$A$1:$DW$117, Mujeres!$A$1:$DW$117)</f>
        <v>0</v>
      </c>
      <c r="GM14" s="46" cm="1">
        <f t="array" ref="GM14">beneficio_muerte_individual_activo(GM$2,$F14,$D14, Hombres!$A$1:$DW$117, Mujeres!$A$1:$DW$117)</f>
        <v>0</v>
      </c>
      <c r="GN14" s="46" cm="1">
        <f t="array" ref="GN14">beneficio_muerte_individual_activo(GN$2,$F14,$D14, Hombres!$A$1:$DW$117, Mujeres!$A$1:$DW$117)</f>
        <v>0</v>
      </c>
      <c r="GO14" s="46" cm="1">
        <f t="array" ref="GO14">beneficio_muerte_individual_activo(GO$2,$F14,$D14, Hombres!$A$1:$DW$117, Mujeres!$A$1:$DW$117)</f>
        <v>0</v>
      </c>
      <c r="GP14" s="46" cm="1">
        <f t="array" ref="GP14">beneficio_muerte_individual_activo(GP$2,$F14,$D14, Hombres!$A$1:$DW$117, Mujeres!$A$1:$DW$117)</f>
        <v>0</v>
      </c>
      <c r="GQ14" s="46" cm="1">
        <f t="array" ref="GQ14">beneficio_muerte_individual_activo(GQ$2,$F14,$D14, Hombres!$A$1:$DW$117, Mujeres!$A$1:$DW$117)</f>
        <v>0</v>
      </c>
      <c r="GR14" s="46" cm="1">
        <f t="array" ref="GR14">beneficio_muerte_individual_activo(GR$2,$F14,$D14, Hombres!$A$1:$DW$117, Mujeres!$A$1:$DW$117)</f>
        <v>0</v>
      </c>
      <c r="GS14" s="46" cm="1">
        <f t="array" ref="GS14">beneficio_muerte_individual_activo(GS$2,$F14,$D14, Hombres!$A$1:$DW$117, Mujeres!$A$1:$DW$117)</f>
        <v>0</v>
      </c>
      <c r="GT14" s="46" cm="1">
        <f t="array" ref="GT14">beneficio_muerte_individual_activo(GT$2,$F14,$D14, Hombres!$A$1:$DW$117, Mujeres!$A$1:$DW$117)</f>
        <v>0</v>
      </c>
      <c r="GU14" s="46" cm="1">
        <f t="array" ref="GU14">beneficio_muerte_individual_activo(GU$2,$F14,$D14, Hombres!$A$1:$DW$117, Mujeres!$A$1:$DW$117)</f>
        <v>0</v>
      </c>
      <c r="GV14" s="46" cm="1">
        <f t="array" ref="GV14">beneficio_muerte_individual_activo(GV$2,$F14,$D14, Hombres!$A$1:$DW$117, Mujeres!$A$1:$DW$117)</f>
        <v>0</v>
      </c>
    </row>
    <row r="15" spans="1:206" x14ac:dyDescent="0.25">
      <c r="A15" s="1">
        <f t="shared" si="0"/>
        <v>13</v>
      </c>
      <c r="B15" s="75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39" cm="1">
        <f t="array" ref="G15">PorcentajePension(C15,E15, D15)</f>
        <v>0.85</v>
      </c>
      <c r="I15" s="72"/>
      <c r="J15" s="46" cm="1">
        <f t="array" ref="J15">AnualidadActivo(J$2, $E15, $C15, $B15, $D15, Hombres!$A$1:$DW$117, Mujeres!$A$1:$DW$117)</f>
        <v>0</v>
      </c>
      <c r="K15" s="46" cm="1">
        <f t="array" ref="K15">AnualidadActivo(K$2, $E15, $C15, $B15, $D15, Hombres!$A$1:$DW$117, Mujeres!$A$1:$DW$117)</f>
        <v>0</v>
      </c>
      <c r="L15" s="46" cm="1">
        <f t="array" ref="L15">AnualidadActivo(L$2, $E15, $C15, $B15, $D15, Hombres!$A$1:$DW$117, Mujeres!$A$1:$DW$117)</f>
        <v>0</v>
      </c>
      <c r="M15" s="46" cm="1">
        <f t="array" ref="M15">AnualidadActivo(M$2, $E15, $C15, $B15, $D15, Hombres!$A$1:$DW$117, Mujeres!$A$1:$DW$117)</f>
        <v>0</v>
      </c>
      <c r="N15" s="46" cm="1">
        <f t="array" ref="N15">AnualidadActivo(N$2, $E15, $C15, $B15, $D15, Hombres!$A$1:$DW$117, Mujeres!$A$1:$DW$117)</f>
        <v>0</v>
      </c>
      <c r="O15" s="46" cm="1">
        <f t="array" ref="O15">AnualidadActivo(O$2, $E15, $C15, $B15, $D15, Hombres!$A$1:$DW$117, Mujeres!$A$1:$DW$117)</f>
        <v>0</v>
      </c>
      <c r="P15" s="46" cm="1">
        <f t="array" ref="P15">AnualidadActivo(P$2, $E15, $C15, $B15, $D15, Hombres!$A$1:$DW$117, Mujeres!$A$1:$DW$117)</f>
        <v>0</v>
      </c>
      <c r="Q15" s="46" cm="1">
        <f t="array" ref="Q15">AnualidadActivo(Q$2, $E15, $C15, $B15, $D15, Hombres!$A$1:$DW$117, Mujeres!$A$1:$DW$117)</f>
        <v>0</v>
      </c>
      <c r="R15" s="46" cm="1">
        <f t="array" ref="R15">AnualidadActivo(R$2, $E15, $C15, $B15, $D15, Hombres!$A$1:$DW$117, Mujeres!$A$1:$DW$117)</f>
        <v>0</v>
      </c>
      <c r="S15" s="46" cm="1">
        <f t="array" ref="S15">AnualidadActivo(S$2, $E15, $C15, $B15, $D15, Hombres!$A$1:$DW$117, Mujeres!$A$1:$DW$117)</f>
        <v>0</v>
      </c>
      <c r="T15" s="46" cm="1">
        <f t="array" ref="T15">AnualidadActivo(T$2, $E15, $C15, $B15, $D15, Hombres!$A$1:$DW$117, Mujeres!$A$1:$DW$117)</f>
        <v>0</v>
      </c>
      <c r="U15" s="46" cm="1">
        <f t="array" ref="U15">AnualidadActivo(U$2, $E15, $C15, $B15, $D15, Hombres!$A$1:$DW$117, Mujeres!$A$1:$DW$117)</f>
        <v>0</v>
      </c>
      <c r="V15" s="46" cm="1">
        <f t="array" ref="V15">AnualidadActivo(V$2, $E15, $C15, $B15, $D15, Hombres!$A$1:$DW$117, Mujeres!$A$1:$DW$117)</f>
        <v>0</v>
      </c>
      <c r="W15" s="46" cm="1">
        <f t="array" ref="W15">AnualidadActivo(W$2, $E15, $C15, $B15, $D15, Hombres!$A$1:$DW$117, Mujeres!$A$1:$DW$117)</f>
        <v>0</v>
      </c>
      <c r="X15" s="46" cm="1">
        <f t="array" ref="X15">AnualidadActivo(X$2, $E15, $C15, $B15, $D15, Hombres!$A$1:$DW$117, Mujeres!$A$1:$DW$117)</f>
        <v>0</v>
      </c>
      <c r="Y15" s="46" cm="1">
        <f t="array" ref="Y15">AnualidadActivo(Y$2, $E15, $C15, $B15, $D15, Hombres!$A$1:$DW$117, Mujeres!$A$1:$DW$117)</f>
        <v>0</v>
      </c>
      <c r="Z15" s="46" cm="1">
        <f t="array" ref="Z15">AnualidadActivo(Z$2, $E15, $C15, $B15, $D15, Hombres!$A$1:$DW$117, Mujeres!$A$1:$DW$117)</f>
        <v>0</v>
      </c>
      <c r="AA15" s="46" cm="1">
        <f t="array" ref="AA15">AnualidadActivo(AA$2, $E15, $C15, $B15, $D15, Hombres!$A$1:$DW$117, Mujeres!$A$1:$DW$117)</f>
        <v>0</v>
      </c>
      <c r="AB15" s="46" cm="1">
        <f t="array" ref="AB15">AnualidadActivo(AB$2, $E15, $C15, $B15, $D15, Hombres!$A$1:$DW$117, Mujeres!$A$1:$DW$117)</f>
        <v>0</v>
      </c>
      <c r="AC15" s="46" cm="1">
        <f t="array" ref="AC15">AnualidadActivo(AC$2, $E15, $C15, $B15, $D15, Hombres!$A$1:$DW$117, Mujeres!$A$1:$DW$117)</f>
        <v>0</v>
      </c>
      <c r="AD15" s="46" cm="1">
        <f t="array" ref="AD15">AnualidadActivo(AD$2, $E15, $C15, $B15, $D15, Hombres!$A$1:$DW$117, Mujeres!$A$1:$DW$117)</f>
        <v>0</v>
      </c>
      <c r="AE15" s="46" cm="1">
        <f t="array" ref="AE15">AnualidadActivo(AE$2, $E15, $C15, $B15, $D15, Hombres!$A$1:$DW$117, Mujeres!$A$1:$DW$117)</f>
        <v>0</v>
      </c>
      <c r="AF15" s="46" cm="1">
        <f t="array" ref="AF15">AnualidadActivo(AF$2, $E15, $C15, $B15, $D15, Hombres!$A$1:$DW$117, Mujeres!$A$1:$DW$117)</f>
        <v>0</v>
      </c>
      <c r="AG15" s="46" cm="1">
        <f t="array" ref="AG15">AnualidadActivo(AG$2, $E15, $C15, $B15, $D15, Hombres!$A$1:$DW$117, Mujeres!$A$1:$DW$117)</f>
        <v>20668882.551470071</v>
      </c>
      <c r="AH15" s="46" cm="1">
        <f t="array" ref="AH15">AnualidadActivo(AH$2, $E15, $C15, $B15, $D15, Hombres!$A$1:$DW$117, Mujeres!$A$1:$DW$117)</f>
        <v>21288949.028014168</v>
      </c>
      <c r="AI15" s="46" cm="1">
        <f t="array" ref="AI15">AnualidadActivo(AI$2, $E15, $C15, $B15, $D15, Hombres!$A$1:$DW$117, Mujeres!$A$1:$DW$117)</f>
        <v>21927617.498854596</v>
      </c>
      <c r="AJ15" s="46" cm="1">
        <f t="array" ref="AJ15">AnualidadActivo(AJ$2, $E15, $C15, $B15, $D15, Hombres!$A$1:$DW$117, Mujeres!$A$1:$DW$117)</f>
        <v>22585446.023820236</v>
      </c>
      <c r="AK15" s="46" cm="1">
        <f t="array" ref="AK15">AnualidadActivo(AK$2, $E15, $C15, $B15, $D15, Hombres!$A$1:$DW$117, Mujeres!$A$1:$DW$117)</f>
        <v>23263009.404534843</v>
      </c>
      <c r="AL15" s="46" cm="1">
        <f t="array" ref="AL15">AnualidadActivo(AL$2, $E15, $C15, $B15, $D15, Hombres!$A$1:$DW$117, Mujeres!$A$1:$DW$117)</f>
        <v>23869218.096199784</v>
      </c>
      <c r="AM15" s="46" cm="1">
        <f t="array" ref="AM15">AnualidadActivo(AM$2, $E15, $C15, $B15, $D15, Hombres!$A$1:$DW$117, Mujeres!$A$1:$DW$117)</f>
        <v>24482068.362484649</v>
      </c>
      <c r="AN15" s="46" cm="1">
        <f t="array" ref="AN15">AnualidadActivo(AN$2, $E15, $C15, $B15, $D15, Hombres!$A$1:$DW$117, Mujeres!$A$1:$DW$117)</f>
        <v>25101651.465755045</v>
      </c>
      <c r="AO15" s="46" cm="1">
        <f t="array" ref="AO15">AnualidadActivo(AO$2, $E15, $C15, $B15, $D15, Hombres!$A$1:$DW$117, Mujeres!$A$1:$DW$117)</f>
        <v>25728374.940594167</v>
      </c>
      <c r="AP15" s="46" cm="1">
        <f t="array" ref="AP15">AnualidadActivo(AP$2, $E15, $C15, $B15, $D15, Hombres!$A$1:$DW$117, Mujeres!$A$1:$DW$117)</f>
        <v>26361828.757540923</v>
      </c>
      <c r="AQ15" s="46" cm="1">
        <f t="array" ref="AQ15">AnualidadActivo(AQ$2, $E15, $C15, $B15, $D15, Hombres!$A$1:$DW$117, Mujeres!$A$1:$DW$117)</f>
        <v>27000131.697883405</v>
      </c>
      <c r="AR15" s="46" cm="1">
        <f t="array" ref="AR15">AnualidadActivo(AR$2, $E15, $C15, $B15, $D15, Hombres!$A$1:$DW$117, Mujeres!$A$1:$DW$117)</f>
        <v>27640429.858050115</v>
      </c>
      <c r="AS15" s="46" cm="1">
        <f t="array" ref="AS15">AnualidadActivo(AS$2, $E15, $C15, $B15, $D15, Hombres!$A$1:$DW$117, Mujeres!$A$1:$DW$117)</f>
        <v>28278844.901984259</v>
      </c>
      <c r="AT15" s="46" cm="1">
        <f t="array" ref="AT15">AnualidadActivo(AT$2, $E15, $C15, $B15, $D15, Hombres!$A$1:$DW$117, Mujeres!$A$1:$DW$117)</f>
        <v>28909300.851007618</v>
      </c>
      <c r="AU15" s="46" cm="1">
        <f t="array" ref="AU15">AnualidadActivo(AU$2, $E15, $C15, $B15, $D15, Hombres!$A$1:$DW$117, Mujeres!$A$1:$DW$117)</f>
        <v>29524982.664871037</v>
      </c>
      <c r="AV15" s="46" cm="1">
        <f t="array" ref="AV15">AnualidadActivo(AV$2, $E15, $C15, $B15, $D15, Hombres!$A$1:$DW$117, Mujeres!$A$1:$DW$117)</f>
        <v>30122015.694907486</v>
      </c>
      <c r="AW15" s="46" cm="1">
        <f t="array" ref="AW15">AnualidadActivo(AW$2, $E15, $C15, $B15, $D15, Hombres!$A$1:$DW$117, Mujeres!$A$1:$DW$117)</f>
        <v>30699906.56601429</v>
      </c>
      <c r="AX15" s="46" cm="1">
        <f t="array" ref="AX15">AnualidadActivo(AX$2, $E15, $C15, $B15, $D15, Hombres!$A$1:$DW$117, Mujeres!$A$1:$DW$117)</f>
        <v>31258104.48576038</v>
      </c>
      <c r="AY15" s="46" cm="1">
        <f t="array" ref="AY15">AnualidadActivo(AY$2, $E15, $C15, $B15, $D15, Hombres!$A$1:$DW$117, Mujeres!$A$1:$DW$117)</f>
        <v>31791303.575398937</v>
      </c>
      <c r="AZ15" s="46" cm="1">
        <f t="array" ref="AZ15">AnualidadActivo(AZ$2, $E15, $C15, $B15, $D15, Hombres!$A$1:$DW$117, Mujeres!$A$1:$DW$117)</f>
        <v>32288576.787664622</v>
      </c>
      <c r="BA15" s="46" cm="1">
        <f t="array" ref="BA15">AnualidadActivo(BA$2, $E15, $C15, $B15, $D15, Hombres!$A$1:$DW$117, Mujeres!$A$1:$DW$117)</f>
        <v>32735102.167508055</v>
      </c>
      <c r="BB15" s="46" cm="1">
        <f t="array" ref="BB15">AnualidadActivo(BB$2, $E15, $C15, $B15, $D15, Hombres!$A$1:$DW$117, Mujeres!$A$1:$DW$117)</f>
        <v>33115145.541002985</v>
      </c>
      <c r="BC15" s="46" cm="1">
        <f t="array" ref="BC15">AnualidadActivo(BC$2, $E15, $C15, $B15, $D15, Hombres!$A$1:$DW$117, Mujeres!$A$1:$DW$117)</f>
        <v>33378010.751520097</v>
      </c>
      <c r="BD15" s="46" cm="1">
        <f t="array" ref="BD15">AnualidadActivo(BD$2, $E15, $C15, $B15, $D15, Hombres!$A$1:$DW$117, Mujeres!$A$1:$DW$117)</f>
        <v>33552665.198138721</v>
      </c>
      <c r="BE15" s="46" cm="1">
        <f t="array" ref="BE15">AnualidadActivo(BE$2, $E15, $C15, $B15, $D15, Hombres!$A$1:$DW$117, Mujeres!$A$1:$DW$117)</f>
        <v>33626643.188052863</v>
      </c>
      <c r="BF15" s="46" cm="1">
        <f t="array" ref="BF15">AnualidadActivo(BF$2, $E15, $C15, $B15, $D15, Hombres!$A$1:$DW$117, Mujeres!$A$1:$DW$117)</f>
        <v>33585884.67011106</v>
      </c>
      <c r="BG15" s="46" cm="1">
        <f t="array" ref="BG15">AnualidadActivo(BG$2, $E15, $C15, $B15, $D15, Hombres!$A$1:$DW$117, Mujeres!$A$1:$DW$117)</f>
        <v>33415778.71350446</v>
      </c>
      <c r="BH15" s="46" cm="1">
        <f t="array" ref="BH15">AnualidadActivo(BH$2, $E15, $C15, $B15, $D15, Hombres!$A$1:$DW$117, Mujeres!$A$1:$DW$117)</f>
        <v>33101771.142170332</v>
      </c>
      <c r="BI15" s="46" cm="1">
        <f t="array" ref="BI15">AnualidadActivo(BI$2, $E15, $C15, $B15, $D15, Hombres!$A$1:$DW$117, Mujeres!$A$1:$DW$117)</f>
        <v>32629677.621251471</v>
      </c>
      <c r="BJ15" s="46" cm="1">
        <f t="array" ref="BJ15">AnualidadActivo(BJ$2, $E15, $C15, $B15, $D15, Hombres!$A$1:$DW$117, Mujeres!$A$1:$DW$117)</f>
        <v>31985731.194433495</v>
      </c>
      <c r="BK15" s="46" cm="1">
        <f t="array" ref="BK15">AnualidadActivo(BK$2, $E15, $C15, $B15, $D15, Hombres!$A$1:$DW$117, Mujeres!$A$1:$DW$117)</f>
        <v>31157051.843537509</v>
      </c>
      <c r="BL15" s="46" cm="1">
        <f t="array" ref="BL15">AnualidadActivo(BL$2, $E15, $C15, $B15, $D15, Hombres!$A$1:$DW$117, Mujeres!$A$1:$DW$117)</f>
        <v>30133366.746605542</v>
      </c>
      <c r="BM15" s="46" cm="1">
        <f t="array" ref="BM15">AnualidadActivo(BM$2, $E15, $C15, $B15, $D15, Hombres!$A$1:$DW$117, Mujeres!$A$1:$DW$117)</f>
        <v>28908393.649365325</v>
      </c>
      <c r="BN15" s="46" cm="1">
        <f t="array" ref="BN15">AnualidadActivo(BN$2, $E15, $C15, $B15, $D15, Hombres!$A$1:$DW$117, Mujeres!$A$1:$DW$117)</f>
        <v>27480824.553074814</v>
      </c>
      <c r="BO15" s="46" cm="1">
        <f t="array" ref="BO15">AnualidadActivo(BO$2, $E15, $C15, $B15, $D15, Hombres!$A$1:$DW$117, Mujeres!$A$1:$DW$117)</f>
        <v>25854065.650630612</v>
      </c>
      <c r="BP15" s="46" cm="1">
        <f t="array" ref="BP15">AnualidadActivo(BP$2, $E15, $C15, $B15, $D15, Hombres!$A$1:$DW$117, Mujeres!$A$1:$DW$117)</f>
        <v>24037061.177983206</v>
      </c>
      <c r="BQ15" s="46" cm="1">
        <f t="array" ref="BQ15">AnualidadActivo(BQ$2, $E15, $C15, $B15, $D15, Hombres!$A$1:$DW$117, Mujeres!$A$1:$DW$117)</f>
        <v>22046942.623893254</v>
      </c>
      <c r="BR15" s="46" cm="1">
        <f t="array" ref="BR15">AnualidadActivo(BR$2, $E15, $C15, $B15, $D15, Hombres!$A$1:$DW$117, Mujeres!$A$1:$DW$117)</f>
        <v>19911985.530750304</v>
      </c>
      <c r="BS15" s="46" cm="1">
        <f t="array" ref="BS15">AnualidadActivo(BS$2, $E15, $C15, $B15, $D15, Hombres!$A$1:$DW$117, Mujeres!$A$1:$DW$117)</f>
        <v>17671235.260046605</v>
      </c>
      <c r="BT15" s="46" cm="1">
        <f t="array" ref="BT15">AnualidadActivo(BT$2, $E15, $C15, $B15, $D15, Hombres!$A$1:$DW$117, Mujeres!$A$1:$DW$117)</f>
        <v>15372083.659684133</v>
      </c>
      <c r="BU15" s="46" cm="1">
        <f t="array" ref="BU15">AnualidadActivo(BU$2, $E15, $C15, $B15, $D15, Hombres!$A$1:$DW$117, Mujeres!$A$1:$DW$117)</f>
        <v>13068922.887395311</v>
      </c>
      <c r="BV15" s="46" cm="1">
        <f t="array" ref="BV15">AnualidadActivo(BV$2, $E15, $C15, $B15, $D15, Hombres!$A$1:$DW$117, Mujeres!$A$1:$DW$117)</f>
        <v>10822130.288264221</v>
      </c>
      <c r="BW15" s="46" cm="1">
        <f t="array" ref="BW15">AnualidadActivo(BW$2, $E15, $C15, $B15, $D15, Hombres!$A$1:$DW$117, Mujeres!$A$1:$DW$117)</f>
        <v>8695370.0382182542</v>
      </c>
      <c r="BX15" s="46" cm="1">
        <f t="array" ref="BX15">AnualidadActivo(BX$2, $E15, $C15, $B15, $D15, Hombres!$A$1:$DW$117, Mujeres!$A$1:$DW$117)</f>
        <v>6749369.2142233914</v>
      </c>
      <c r="BY15" s="46" cm="1">
        <f t="array" ref="BY15">AnualidadActivo(BY$2, $E15, $C15, $B15, $D15, Hombres!$A$1:$DW$117, Mujeres!$A$1:$DW$117)</f>
        <v>5034872.0115230978</v>
      </c>
      <c r="BZ15" s="46" cm="1">
        <f t="array" ref="BZ15">AnualidadActivo(BZ$2, $E15, $C15, $B15, $D15, Hombres!$A$1:$DW$117, Mujeres!$A$1:$DW$117)</f>
        <v>3587433.0540200933</v>
      </c>
      <c r="CA15" s="46" cm="1">
        <f t="array" ref="CA15">AnualidadActivo(CA$2, $E15, $C15, $B15, $D15, Hombres!$A$1:$DW$117, Mujeres!$A$1:$DW$117)</f>
        <v>2423754.2768689953</v>
      </c>
      <c r="CB15" s="46" cm="1">
        <f t="array" ref="CB15">AnualidadActivo(CB$2, $E15, $C15, $B15, $D15, Hombres!$A$1:$DW$117, Mujeres!$A$1:$DW$117)</f>
        <v>1539587.3674563465</v>
      </c>
      <c r="CC15" s="46" cm="1">
        <f t="array" ref="CC15">AnualidadActivo(CC$2, $E15, $C15, $B15, $D15, Hombres!$A$1:$DW$117, Mujeres!$A$1:$DW$117)</f>
        <v>910164.27640055411</v>
      </c>
      <c r="CD15" s="46" cm="1">
        <f t="array" ref="CD15">AnualidadActivo(CD$2, $E15, $C15, $B15, $D15, Hombres!$A$1:$DW$117, Mujeres!$A$1:$DW$117)</f>
        <v>494569.37868920329</v>
      </c>
      <c r="CE15" s="46" cm="1">
        <f t="array" ref="CE15">AnualidadActivo(CE$2, $E15, $C15, $B15, $D15, Hombres!$A$1:$DW$117, Mujeres!$A$1:$DW$117)</f>
        <v>243213.72014045261</v>
      </c>
      <c r="CF15" s="46" cm="1">
        <f t="array" ref="CF15">AnualidadActivo(CF$2, $E15, $C15, $B15, $D15, Hombres!$A$1:$DW$117, Mujeres!$A$1:$DW$117)</f>
        <v>106137.88618850238</v>
      </c>
      <c r="CG15" s="46" cm="1">
        <f t="array" ref="CG15">AnualidadActivo(CG$2, $E15, $C15, $B15, $D15, Hombres!$A$1:$DW$117, Mujeres!$A$1:$DW$117)</f>
        <v>0</v>
      </c>
      <c r="CH15" s="46" cm="1">
        <f t="array" ref="CH15">AnualidadActivo(CH$2, $E15, $C15, $B15, $D15, Hombres!$A$1:$DW$117, Mujeres!$A$1:$DW$117)</f>
        <v>0</v>
      </c>
      <c r="CI15" s="46" cm="1">
        <f t="array" ref="CI15">AnualidadActivo(CI$2, $E15, $C15, $B15, $D15, Hombres!$A$1:$DW$117, Mujeres!$A$1:$DW$117)</f>
        <v>0</v>
      </c>
      <c r="CJ15" s="46" cm="1">
        <f t="array" ref="CJ15">AnualidadActivo(CJ$2, $E15, $C15, $B15, $D15, Hombres!$A$1:$DW$117, Mujeres!$A$1:$DW$117)</f>
        <v>0</v>
      </c>
      <c r="CK15" s="46" cm="1">
        <f t="array" ref="CK15">AnualidadActivo(CK$2, $E15, $C15, $B15, $D15, Hombres!$A$1:$DW$117, Mujeres!$A$1:$DW$117)</f>
        <v>0</v>
      </c>
      <c r="CL15" s="46" cm="1">
        <f t="array" ref="CL15">AnualidadActivo(CL$2, $E15, $C15, $B15, $D15, Hombres!$A$1:$DW$117, Mujeres!$A$1:$DW$117)</f>
        <v>0</v>
      </c>
      <c r="CM15" s="46" cm="1">
        <f t="array" ref="CM15">AnualidadActivo(CM$2, $E15, $C15, $B15, $D15, Hombres!$A$1:$DW$117, Mujeres!$A$1:$DW$117)</f>
        <v>0</v>
      </c>
      <c r="CN15" s="46" cm="1">
        <f t="array" ref="CN15">AnualidadActivo(CN$2, $E15, $C15, $B15, $D15, Hombres!$A$1:$DW$117, Mujeres!$A$1:$DW$117)</f>
        <v>0</v>
      </c>
      <c r="CO15" s="46" cm="1">
        <f t="array" ref="CO15">AnualidadActivo(CO$2, $E15, $C15, $B15, $D15, Hombres!$A$1:$DW$117, Mujeres!$A$1:$DW$117)</f>
        <v>0</v>
      </c>
      <c r="CP15" s="46" cm="1">
        <f t="array" ref="CP15">AnualidadActivo(CP$2, $E15, $C15, $B15, $D15, Hombres!$A$1:$DW$117, Mujeres!$A$1:$DW$117)</f>
        <v>0</v>
      </c>
      <c r="CQ15" s="46" cm="1">
        <f t="array" ref="CQ15">AnualidadActivo(CQ$2, $E15, $C15, $B15, $D15, Hombres!$A$1:$DW$117, Mujeres!$A$1:$DW$117)</f>
        <v>0</v>
      </c>
      <c r="CR15" s="46" cm="1">
        <f t="array" ref="CR15">AnualidadActivo(CR$2, $E15, $C15, $B15, $D15, Hombres!$A$1:$DW$117, Mujeres!$A$1:$DW$117)</f>
        <v>0</v>
      </c>
      <c r="CS15" s="46" cm="1">
        <f t="array" ref="CS15">AnualidadActivo(CS$2, $E15, $C15, $B15, $D15, Hombres!$A$1:$DW$117, Mujeres!$A$1:$DW$117)</f>
        <v>0</v>
      </c>
      <c r="CT15" s="46" cm="1">
        <f t="array" ref="CT15">AnualidadActivo(CT$2, $E15, $C15, $B15, $D15, Hombres!$A$1:$DW$117, Mujeres!$A$1:$DW$117)</f>
        <v>0</v>
      </c>
      <c r="CU15" s="46" cm="1">
        <f t="array" ref="CU15">AnualidadActivo(CU$2, $E15, $C15, $B15, $D15, Hombres!$A$1:$DW$117, Mujeres!$A$1:$DW$117)</f>
        <v>0</v>
      </c>
      <c r="CV15" s="46" cm="1">
        <f t="array" ref="CV15">AnualidadActivo(CV$2, $E15, $C15, $B15, $D15, Hombres!$A$1:$DW$117, Mujeres!$A$1:$DW$117)</f>
        <v>0</v>
      </c>
      <c r="CW15" s="46" cm="1">
        <f t="array" ref="CW15">AnualidadActivo(CW$2, $E15, $C15, $B15, $D15, Hombres!$A$1:$DW$117, Mujeres!$A$1:$DW$117)</f>
        <v>0</v>
      </c>
      <c r="CX15" s="46" cm="1">
        <f t="array" ref="CX15">AnualidadActivo(CX$2, $E15, $C15, $B15, $D15, Hombres!$A$1:$DW$117, Mujeres!$A$1:$DW$117)</f>
        <v>0</v>
      </c>
      <c r="CY15" s="46" cm="1">
        <f t="array" ref="CY15">AnualidadActivo(CY$2, $E15, $C15, $B15, $D15, Hombres!$A$1:$DW$117, Mujeres!$A$1:$DW$117)</f>
        <v>0</v>
      </c>
      <c r="CZ15" s="46" cm="1">
        <f t="array" ref="CZ15">AnualidadActivo(CZ$2, $E15, $C15, $B15, $D15, Hombres!$A$1:$DW$117, Mujeres!$A$1:$DW$117)</f>
        <v>0</v>
      </c>
      <c r="DA15" s="46" cm="1">
        <f t="array" ref="DA15">AnualidadActivo(DA$2, $E15, $C15, $B15, $D15, Hombres!$A$1:$DW$117, Mujeres!$A$1:$DW$117)</f>
        <v>0</v>
      </c>
      <c r="DD15" s="21"/>
      <c r="DE15" s="46" cm="1">
        <f t="array" ref="DE15">beneficio_muerte_individual_activo(DE$2,$F15,$D15, Hombres!$A$1:$DW$117, Mujeres!$A$1:$DW$117)</f>
        <v>0</v>
      </c>
      <c r="DF15" s="46" cm="1">
        <f t="array" ref="DF15">beneficio_muerte_individual_activo(DF$2,$F15,$D15, Hombres!$A$1:$DW$117, Mujeres!$A$1:$DW$117)</f>
        <v>4608</v>
      </c>
      <c r="DG15" s="46" cm="1">
        <f t="array" ref="DG15">beneficio_muerte_individual_activo(DG$2,$F15,$D15, Hombres!$A$1:$DW$117, Mujeres!$A$1:$DW$117)</f>
        <v>4925.4565119999997</v>
      </c>
      <c r="DH15" s="46" cm="1">
        <f t="array" ref="DH15">beneficio_muerte_individual_activo(DH$2,$F15,$D15, Hombres!$A$1:$DW$117, Mujeres!$A$1:$DW$117)</f>
        <v>5301.8716558016513</v>
      </c>
      <c r="DI15" s="46" cm="1">
        <f t="array" ref="DI15">beneficio_muerte_individual_activo(DI$2,$F15,$D15, Hombres!$A$1:$DW$117, Mujeres!$A$1:$DW$117)</f>
        <v>5703.028384576035</v>
      </c>
      <c r="DJ15" s="46" cm="1">
        <f t="array" ref="DJ15">beneficio_muerte_individual_activo(DJ$2,$F15,$D15, Hombres!$A$1:$DW$117, Mujeres!$A$1:$DW$117)</f>
        <v>6080.9185589782364</v>
      </c>
      <c r="DK15" s="46" cm="1">
        <f t="array" ref="DK15">beneficio_muerte_individual_activo(DK$2,$F15,$D15, Hombres!$A$1:$DW$117, Mujeres!$A$1:$DW$117)</f>
        <v>6454.4535047604822</v>
      </c>
      <c r="DL15" s="46" cm="1">
        <f t="array" ref="DL15">beneficio_muerte_individual_activo(DL$2,$F15,$D15, Hombres!$A$1:$DW$117, Mujeres!$A$1:$DW$117)</f>
        <v>6866.7755701882188</v>
      </c>
      <c r="DM15" s="46" cm="1">
        <f t="array" ref="DM15">beneficio_muerte_individual_activo(DM$2,$F15,$D15, Hombres!$A$1:$DW$117, Mujeres!$A$1:$DW$117)</f>
        <v>7338.4080240563626</v>
      </c>
      <c r="DN15" s="46" cm="1">
        <f t="array" ref="DN15">beneficio_muerte_individual_activo(DN$2,$F15,$D15, Hombres!$A$1:$DW$117, Mujeres!$A$1:$DW$117)</f>
        <v>7847.5865636026838</v>
      </c>
      <c r="DO15" s="46" cm="1">
        <f t="array" ref="DO15">beneficio_muerte_individual_activo(DO$2,$F15,$D15, Hombres!$A$1:$DW$117, Mujeres!$A$1:$DW$117)</f>
        <v>8356.8362170720029</v>
      </c>
      <c r="DP15" s="46" cm="1">
        <f t="array" ref="DP15">beneficio_muerte_individual_activo(DP$2,$F15,$D15, Hombres!$A$1:$DW$117, Mujeres!$A$1:$DW$117)</f>
        <v>8891.1601653476464</v>
      </c>
      <c r="DQ15" s="46" cm="1">
        <f t="array" ref="DQ15">beneficio_muerte_individual_activo(DQ$2,$F15,$D15, Hombres!$A$1:$DW$117, Mujeres!$A$1:$DW$117)</f>
        <v>9543.3323152306348</v>
      </c>
      <c r="DR15" s="46" cm="1">
        <f t="array" ref="DR15">beneficio_muerte_individual_activo(DR$2,$F15,$D15, Hombres!$A$1:$DW$117, Mujeres!$A$1:$DW$117)</f>
        <v>10306.333000750488</v>
      </c>
      <c r="DS15" s="46" cm="1">
        <f t="array" ref="DS15">beneficio_muerte_individual_activo(DS$2,$F15,$D15, Hombres!$A$1:$DW$117, Mujeres!$A$1:$DW$117)</f>
        <v>11109.732167938711</v>
      </c>
      <c r="DT15" s="46" cm="1">
        <f t="array" ref="DT15">beneficio_muerte_individual_activo(DT$2,$F15,$D15, Hombres!$A$1:$DW$117, Mujeres!$A$1:$DW$117)</f>
        <v>11845.524980313847</v>
      </c>
      <c r="DU15" s="46" cm="1">
        <f t="array" ref="DU15">beneficio_muerte_individual_activo(DU$2,$F15,$D15, Hombres!$A$1:$DW$117, Mujeres!$A$1:$DW$117)</f>
        <v>12554.477378773256</v>
      </c>
      <c r="DV15" s="46" cm="1">
        <f t="array" ref="DV15">beneficio_muerte_individual_activo(DV$2,$F15,$D15, Hombres!$A$1:$DW$117, Mujeres!$A$1:$DW$117)</f>
        <v>13371.447098563678</v>
      </c>
      <c r="DW15" s="46" cm="1">
        <f t="array" ref="DW15">beneficio_muerte_individual_activo(DW$2,$F15,$D15, Hombres!$A$1:$DW$117, Mujeres!$A$1:$DW$117)</f>
        <v>14411.481555337472</v>
      </c>
      <c r="DX15" s="46" cm="1">
        <f t="array" ref="DX15">beneficio_muerte_individual_activo(DX$2,$F15,$D15, Hombres!$A$1:$DW$117, Mujeres!$A$1:$DW$117)</f>
        <v>15683.529835104839</v>
      </c>
      <c r="DY15" s="46" cm="1">
        <f t="array" ref="DY15">beneficio_muerte_individual_activo(DY$2,$F15,$D15, Hombres!$A$1:$DW$117, Mujeres!$A$1:$DW$117)</f>
        <v>17134.995545646434</v>
      </c>
      <c r="DZ15" s="46" cm="1">
        <f t="array" ref="DZ15">beneficio_muerte_individual_activo(DZ$2,$F15,$D15, Hombres!$A$1:$DW$117, Mujeres!$A$1:$DW$117)</f>
        <v>11247.458588218968</v>
      </c>
      <c r="EA15" s="46" cm="1">
        <f t="array" ref="EA15">beneficio_muerte_individual_activo(EA$2,$F15,$D15, Hombres!$A$1:$DW$117, Mujeres!$A$1:$DW$117)</f>
        <v>12274.856985471908</v>
      </c>
      <c r="EB15" s="46" cm="1">
        <f t="array" ref="EB15">beneficio_muerte_individual_activo(EB$2,$F15,$D15, Hombres!$A$1:$DW$117, Mujeres!$A$1:$DW$117)</f>
        <v>13266.772856349766</v>
      </c>
      <c r="EC15" s="46" cm="1">
        <f t="array" ref="EC15">beneficio_muerte_individual_activo(EC$2,$F15,$D15, Hombres!$A$1:$DW$117, Mujeres!$A$1:$DW$117)</f>
        <v>14184.068582747163</v>
      </c>
      <c r="ED15" s="46" cm="1">
        <f t="array" ref="ED15">beneficio_muerte_individual_activo(ED$2,$F15,$D15, Hombres!$A$1:$DW$117, Mujeres!$A$1:$DW$117)</f>
        <v>15092.477614152376</v>
      </c>
      <c r="EE15" s="46" cm="1">
        <f t="array" ref="EE15">beneficio_muerte_individual_activo(EE$2,$F15,$D15, Hombres!$A$1:$DW$117, Mujeres!$A$1:$DW$117)</f>
        <v>16131.506252315145</v>
      </c>
      <c r="EF15" s="46" cm="1">
        <f t="array" ref="EF15">beneficio_muerte_individual_activo(EF$2,$F15,$D15, Hombres!$A$1:$DW$117, Mujeres!$A$1:$DW$117)</f>
        <v>17397.904152926119</v>
      </c>
      <c r="EG15" s="46" cm="1">
        <f t="array" ref="EG15">beneficio_muerte_individual_activo(EG$2,$F15,$D15, Hombres!$A$1:$DW$117, Mujeres!$A$1:$DW$117)</f>
        <v>18995.320304781828</v>
      </c>
      <c r="EH15" s="46" cm="1">
        <f t="array" ref="EH15">beneficio_muerte_individual_activo(EH$2,$F15,$D15, Hombres!$A$1:$DW$117, Mujeres!$A$1:$DW$117)</f>
        <v>21083.091203277643</v>
      </c>
      <c r="EI15" s="46" cm="1">
        <f t="array" ref="EI15">beneficio_muerte_individual_activo(EI$2,$F15,$D15, Hombres!$A$1:$DW$117, Mujeres!$A$1:$DW$117)</f>
        <v>23625.074745004455</v>
      </c>
      <c r="EJ15" s="46" cm="1">
        <f t="array" ref="EJ15">beneficio_muerte_individual_activo(EJ$2,$F15,$D15, Hombres!$A$1:$DW$117, Mujeres!$A$1:$DW$117)</f>
        <v>26276.625881516124</v>
      </c>
      <c r="EK15" s="46" cm="1">
        <f t="array" ref="EK15">beneficio_muerte_individual_activo(EK$2,$F15,$D15, Hombres!$A$1:$DW$117, Mujeres!$A$1:$DW$117)</f>
        <v>28736.732936200078</v>
      </c>
      <c r="EL15" s="46" cm="1">
        <f t="array" ref="EL15">beneficio_muerte_individual_activo(EL$2,$F15,$D15, Hombres!$A$1:$DW$117, Mujeres!$A$1:$DW$117)</f>
        <v>31069.920370108935</v>
      </c>
      <c r="EM15" s="46" cm="1">
        <f t="array" ref="EM15">beneficio_muerte_individual_activo(EM$2,$F15,$D15, Hombres!$A$1:$DW$117, Mujeres!$A$1:$DW$117)</f>
        <v>33663.641755401317</v>
      </c>
      <c r="EN15" s="46" cm="1">
        <f t="array" ref="EN15">beneficio_muerte_individual_activo(EN$2,$F15,$D15, Hombres!$A$1:$DW$117, Mujeres!$A$1:$DW$117)</f>
        <v>36866.51096904109</v>
      </c>
      <c r="EO15" s="46" cm="1">
        <f t="array" ref="EO15">beneficio_muerte_individual_activo(EO$2,$F15,$D15, Hombres!$A$1:$DW$117, Mujeres!$A$1:$DW$117)</f>
        <v>40871.872922163522</v>
      </c>
      <c r="EP15" s="46" cm="1">
        <f t="array" ref="EP15">beneficio_muerte_individual_activo(EP$2,$F15,$D15, Hombres!$A$1:$DW$117, Mujeres!$A$1:$DW$117)</f>
        <v>45668.156082239715</v>
      </c>
      <c r="EQ15" s="46" cm="1">
        <f t="array" ref="EQ15">beneficio_muerte_individual_activo(EQ$2,$F15,$D15, Hombres!$A$1:$DW$117, Mujeres!$A$1:$DW$117)</f>
        <v>53752.704956804373</v>
      </c>
      <c r="ER15" s="46" cm="1">
        <f t="array" ref="ER15">beneficio_muerte_individual_activo(ER$2,$F15,$D15, Hombres!$A$1:$DW$117, Mujeres!$A$1:$DW$117)</f>
        <v>59068.896272091646</v>
      </c>
      <c r="ES15" s="46" cm="1">
        <f t="array" ref="ES15">beneficio_muerte_individual_activo(ES$2,$F15,$D15, Hombres!$A$1:$DW$117, Mujeres!$A$1:$DW$117)</f>
        <v>64663.285451691881</v>
      </c>
      <c r="ET15" s="46" cm="1">
        <f t="array" ref="ET15">beneficio_muerte_individual_activo(ET$2,$F15,$D15, Hombres!$A$1:$DW$117, Mujeres!$A$1:$DW$117)</f>
        <v>70548.313703869382</v>
      </c>
      <c r="EU15" s="46" cm="1">
        <f t="array" ref="EU15">beneficio_muerte_individual_activo(EU$2,$F15,$D15, Hombres!$A$1:$DW$117, Mujeres!$A$1:$DW$117)</f>
        <v>76735.287636142952</v>
      </c>
      <c r="EV15" s="46" cm="1">
        <f t="array" ref="EV15">beneficio_muerte_individual_activo(EV$2,$F15,$D15, Hombres!$A$1:$DW$117, Mujeres!$A$1:$DW$117)</f>
        <v>83236.325185534355</v>
      </c>
      <c r="EW15" s="46" cm="1">
        <f t="array" ref="EW15">beneficio_muerte_individual_activo(EW$2,$F15,$D15, Hombres!$A$1:$DW$117, Mujeres!$A$1:$DW$117)</f>
        <v>89938.166700716843</v>
      </c>
      <c r="EX15" s="46" cm="1">
        <f t="array" ref="EX15">beneficio_muerte_individual_activo(EX$2,$F15,$D15, Hombres!$A$1:$DW$117, Mujeres!$A$1:$DW$117)</f>
        <v>96652.134410833736</v>
      </c>
      <c r="EY15" s="46" cm="1">
        <f t="array" ref="EY15">beneficio_muerte_individual_activo(EY$2,$F15,$D15, Hombres!$A$1:$DW$117, Mujeres!$A$1:$DW$117)</f>
        <v>103250.57403756822</v>
      </c>
      <c r="EZ15" s="46" cm="1">
        <f t="array" ref="EZ15">beneficio_muerte_individual_activo(EZ$2,$F15,$D15, Hombres!$A$1:$DW$117, Mujeres!$A$1:$DW$117)</f>
        <v>109615.97374383472</v>
      </c>
      <c r="FA15" s="46" cm="1">
        <f t="array" ref="FA15">beneficio_muerte_individual_activo(FA$2,$F15,$D15, Hombres!$A$1:$DW$117, Mujeres!$A$1:$DW$117)</f>
        <v>115612.85985306733</v>
      </c>
      <c r="FB15" s="46" cm="1">
        <f t="array" ref="FB15">beneficio_muerte_individual_activo(FB$2,$F15,$D15, Hombres!$A$1:$DW$117, Mujeres!$A$1:$DW$117)</f>
        <v>120952.36250383881</v>
      </c>
      <c r="FC15" s="46" cm="1">
        <f t="array" ref="FC15">beneficio_muerte_individual_activo(FC$2,$F15,$D15, Hombres!$A$1:$DW$117, Mujeres!$A$1:$DW$117)</f>
        <v>125319.98616264659</v>
      </c>
      <c r="FD15" s="46" cm="1">
        <f t="array" ref="FD15">beneficio_muerte_individual_activo(FD$2,$F15,$D15, Hombres!$A$1:$DW$117, Mujeres!$A$1:$DW$117)</f>
        <v>128493.79044059332</v>
      </c>
      <c r="FE15" s="46" cm="1">
        <f t="array" ref="FE15">beneficio_muerte_individual_activo(FE$2,$F15,$D15, Hombres!$A$1:$DW$117, Mujeres!$A$1:$DW$117)</f>
        <v>130254.02885638028</v>
      </c>
      <c r="FF15" s="46" cm="1">
        <f t="array" ref="FF15">beneficio_muerte_individual_activo(FF$2,$F15,$D15, Hombres!$A$1:$DW$117, Mujeres!$A$1:$DW$117)</f>
        <v>130307.77913106541</v>
      </c>
      <c r="FG15" s="46" cm="1">
        <f t="array" ref="FG15">beneficio_muerte_individual_activo(FG$2,$F15,$D15, Hombres!$A$1:$DW$117, Mujeres!$A$1:$DW$117)</f>
        <v>128311.31163259449</v>
      </c>
      <c r="FH15" s="46" cm="1">
        <f t="array" ref="FH15">beneficio_muerte_individual_activo(FH$2,$F15,$D15, Hombres!$A$1:$DW$117, Mujeres!$A$1:$DW$117)</f>
        <v>124040.61633036648</v>
      </c>
      <c r="FI15" s="46" cm="1">
        <f t="array" ref="FI15">beneficio_muerte_individual_activo(FI$2,$F15,$D15, Hombres!$A$1:$DW$117, Mujeres!$A$1:$DW$117)</f>
        <v>117467.25364256119</v>
      </c>
      <c r="FJ15" s="46" cm="1">
        <f t="array" ref="FJ15">beneficio_muerte_individual_activo(FJ$2,$F15,$D15, Hombres!$A$1:$DW$117, Mujeres!$A$1:$DW$117)</f>
        <v>108689.74605527234</v>
      </c>
      <c r="FK15" s="46" cm="1">
        <f t="array" ref="FK15">beneficio_muerte_individual_activo(FK$2,$F15,$D15, Hombres!$A$1:$DW$117, Mujeres!$A$1:$DW$117)</f>
        <v>97910.244421529525</v>
      </c>
      <c r="FL15" s="46" cm="1">
        <f t="array" ref="FL15">beneficio_muerte_individual_activo(FL$2,$F15,$D15, Hombres!$A$1:$DW$117, Mujeres!$A$1:$DW$117)</f>
        <v>85482.377473063505</v>
      </c>
      <c r="FM15" s="46" cm="1">
        <f t="array" ref="FM15">beneficio_muerte_individual_activo(FM$2,$F15,$D15, Hombres!$A$1:$DW$117, Mujeres!$A$1:$DW$117)</f>
        <v>71986.431944953933</v>
      </c>
      <c r="FN15" s="46" cm="1">
        <f t="array" ref="FN15">beneficio_muerte_individual_activo(FN$2,$F15,$D15, Hombres!$A$1:$DW$117, Mujeres!$A$1:$DW$117)</f>
        <v>58176.31322669339</v>
      </c>
      <c r="FO15" s="46" cm="1">
        <f t="array" ref="FO15">beneficio_muerte_individual_activo(FO$2,$F15,$D15, Hombres!$A$1:$DW$117, Mujeres!$A$1:$DW$117)</f>
        <v>44845.963465941801</v>
      </c>
      <c r="FP15" s="46" cm="1">
        <f t="array" ref="FP15">beneficio_muerte_individual_activo(FP$2,$F15,$D15, Hombres!$A$1:$DW$117, Mujeres!$A$1:$DW$117)</f>
        <v>32726.985358574435</v>
      </c>
      <c r="FQ15" s="106" cm="1">
        <f t="array" ref="FQ15">beneficio_muerte_individual_activo(FQ$2,$F15,$D15, Hombres!$A$1:$DW$117, Mujeres!$A$1:$DW$117)</f>
        <v>22405.057040345353</v>
      </c>
      <c r="FR15" s="46" cm="1">
        <f t="array" ref="FR15">beneficio_muerte_individual_activo(FR$2,$F15,$D15, Hombres!$A$1:$DW$117, Mujeres!$A$1:$DW$117)</f>
        <v>14238.994083087566</v>
      </c>
      <c r="FS15" s="46" cm="1">
        <f t="array" ref="FS15">beneficio_muerte_individual_activo(FS$2,$F15,$D15, Hombres!$A$1:$DW$117, Mujeres!$A$1:$DW$117)</f>
        <v>8296.2846373054799</v>
      </c>
      <c r="FT15" s="46" cm="1">
        <f t="array" ref="FT15">beneficio_muerte_individual_activo(FT$2,$F15,$D15, Hombres!$A$1:$DW$117, Mujeres!$A$1:$DW$117)</f>
        <v>4363.0054643017593</v>
      </c>
      <c r="FU15" s="46" cm="1">
        <f t="array" ref="FU15">beneficio_muerte_individual_activo(FU$2,$F15,$D15, Hombres!$A$1:$DW$117, Mujeres!$A$1:$DW$117)</f>
        <v>2030.1792847980753</v>
      </c>
      <c r="FV15" s="46" cm="1">
        <f t="array" ref="FV15">beneficio_muerte_individual_activo(FV$2,$F15,$D15, Hombres!$A$1:$DW$117, Mujeres!$A$1:$DW$117)</f>
        <v>814.4481945562477</v>
      </c>
      <c r="FW15" s="46" cm="1">
        <f t="array" ref="FW15">beneficio_muerte_individual_activo(FW$2,$F15,$D15, Hombres!$A$1:$DW$117, Mujeres!$A$1:$DW$117)</f>
        <v>271.92994923482217</v>
      </c>
      <c r="FX15" s="46" cm="1">
        <f t="array" ref="FX15">beneficio_muerte_individual_activo(FX$2,$F15,$D15, Hombres!$A$1:$DW$117, Mujeres!$A$1:$DW$117)</f>
        <v>71.752118638880319</v>
      </c>
      <c r="FY15" s="46" cm="1">
        <f t="array" ref="FY15">beneficio_muerte_individual_activo(FY$2,$F15,$D15, Hombres!$A$1:$DW$117, Mujeres!$A$1:$DW$117)</f>
        <v>13.747984030210379</v>
      </c>
      <c r="FZ15" s="46" cm="1">
        <f t="array" ref="FZ15">beneficio_muerte_individual_activo(FZ$2,$F15,$D15, Hombres!$A$1:$DW$117, Mujeres!$A$1:$DW$117)</f>
        <v>0</v>
      </c>
      <c r="GA15" s="46" cm="1">
        <f t="array" ref="GA15">beneficio_muerte_individual_activo(GA$2,$F15,$D15, Hombres!$A$1:$DW$117, Mujeres!$A$1:$DW$117)</f>
        <v>0</v>
      </c>
      <c r="GB15" s="46" cm="1">
        <f t="array" ref="GB15">beneficio_muerte_individual_activo(GB$2,$F15,$D15, Hombres!$A$1:$DW$117, Mujeres!$A$1:$DW$117)</f>
        <v>0</v>
      </c>
      <c r="GC15" s="46" cm="1">
        <f t="array" ref="GC15">beneficio_muerte_individual_activo(GC$2,$F15,$D15, Hombres!$A$1:$DW$117, Mujeres!$A$1:$DW$117)</f>
        <v>0</v>
      </c>
      <c r="GD15" s="46" cm="1">
        <f t="array" ref="GD15">beneficio_muerte_individual_activo(GD$2,$F15,$D15, Hombres!$A$1:$DW$117, Mujeres!$A$1:$DW$117)</f>
        <v>0</v>
      </c>
      <c r="GE15" s="46" cm="1">
        <f t="array" ref="GE15">beneficio_muerte_individual_activo(GE$2,$F15,$D15, Hombres!$A$1:$DW$117, Mujeres!$A$1:$DW$117)</f>
        <v>0</v>
      </c>
      <c r="GF15" s="46" cm="1">
        <f t="array" ref="GF15">beneficio_muerte_individual_activo(GF$2,$F15,$D15, Hombres!$A$1:$DW$117, Mujeres!$A$1:$DW$117)</f>
        <v>0</v>
      </c>
      <c r="GG15" s="46" cm="1">
        <f t="array" ref="GG15">beneficio_muerte_individual_activo(GG$2,$F15,$D15, Hombres!$A$1:$DW$117, Mujeres!$A$1:$DW$117)</f>
        <v>0</v>
      </c>
      <c r="GH15" s="46" cm="1">
        <f t="array" ref="GH15">beneficio_muerte_individual_activo(GH$2,$F15,$D15, Hombres!$A$1:$DW$117, Mujeres!$A$1:$DW$117)</f>
        <v>0</v>
      </c>
      <c r="GI15" s="46" cm="1">
        <f t="array" ref="GI15">beneficio_muerte_individual_activo(GI$2,$F15,$D15, Hombres!$A$1:$DW$117, Mujeres!$A$1:$DW$117)</f>
        <v>0</v>
      </c>
      <c r="GJ15" s="46" cm="1">
        <f t="array" ref="GJ15">beneficio_muerte_individual_activo(GJ$2,$F15,$D15, Hombres!$A$1:$DW$117, Mujeres!$A$1:$DW$117)</f>
        <v>0</v>
      </c>
      <c r="GK15" s="46" cm="1">
        <f t="array" ref="GK15">beneficio_muerte_individual_activo(GK$2,$F15,$D15, Hombres!$A$1:$DW$117, Mujeres!$A$1:$DW$117)</f>
        <v>0</v>
      </c>
      <c r="GL15" s="46" cm="1">
        <f t="array" ref="GL15">beneficio_muerte_individual_activo(GL$2,$F15,$D15, Hombres!$A$1:$DW$117, Mujeres!$A$1:$DW$117)</f>
        <v>0</v>
      </c>
      <c r="GM15" s="46" cm="1">
        <f t="array" ref="GM15">beneficio_muerte_individual_activo(GM$2,$F15,$D15, Hombres!$A$1:$DW$117, Mujeres!$A$1:$DW$117)</f>
        <v>0</v>
      </c>
      <c r="GN15" s="46" cm="1">
        <f t="array" ref="GN15">beneficio_muerte_individual_activo(GN$2,$F15,$D15, Hombres!$A$1:$DW$117, Mujeres!$A$1:$DW$117)</f>
        <v>0</v>
      </c>
      <c r="GO15" s="46" cm="1">
        <f t="array" ref="GO15">beneficio_muerte_individual_activo(GO$2,$F15,$D15, Hombres!$A$1:$DW$117, Mujeres!$A$1:$DW$117)</f>
        <v>0</v>
      </c>
      <c r="GP15" s="46" cm="1">
        <f t="array" ref="GP15">beneficio_muerte_individual_activo(GP$2,$F15,$D15, Hombres!$A$1:$DW$117, Mujeres!$A$1:$DW$117)</f>
        <v>0</v>
      </c>
      <c r="GQ15" s="46" cm="1">
        <f t="array" ref="GQ15">beneficio_muerte_individual_activo(GQ$2,$F15,$D15, Hombres!$A$1:$DW$117, Mujeres!$A$1:$DW$117)</f>
        <v>0</v>
      </c>
      <c r="GR15" s="46" cm="1">
        <f t="array" ref="GR15">beneficio_muerte_individual_activo(GR$2,$F15,$D15, Hombres!$A$1:$DW$117, Mujeres!$A$1:$DW$117)</f>
        <v>0</v>
      </c>
      <c r="GS15" s="46" cm="1">
        <f t="array" ref="GS15">beneficio_muerte_individual_activo(GS$2,$F15,$D15, Hombres!$A$1:$DW$117, Mujeres!$A$1:$DW$117)</f>
        <v>0</v>
      </c>
      <c r="GT15" s="46" cm="1">
        <f t="array" ref="GT15">beneficio_muerte_individual_activo(GT$2,$F15,$D15, Hombres!$A$1:$DW$117, Mujeres!$A$1:$DW$117)</f>
        <v>0</v>
      </c>
      <c r="GU15" s="46" cm="1">
        <f t="array" ref="GU15">beneficio_muerte_individual_activo(GU$2,$F15,$D15, Hombres!$A$1:$DW$117, Mujeres!$A$1:$DW$117)</f>
        <v>0</v>
      </c>
      <c r="GV15" s="46" cm="1">
        <f t="array" ref="GV15">beneficio_muerte_individual_activo(GV$2,$F15,$D15, Hombres!$A$1:$DW$117, Mujeres!$A$1:$DW$117)</f>
        <v>0</v>
      </c>
    </row>
    <row r="16" spans="1:206" x14ac:dyDescent="0.25">
      <c r="A16" s="1">
        <f t="shared" si="0"/>
        <v>14</v>
      </c>
      <c r="B16" s="75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39" cm="1">
        <f t="array" ref="G16">PorcentajePension(C16,E16, D16)</f>
        <v>1</v>
      </c>
      <c r="I16" s="72"/>
      <c r="J16" s="46" cm="1">
        <f t="array" ref="J16">AnualidadActivo(J$2, $E16, $C16, $B16, $D16, Hombres!$A$1:$DW$117, Mujeres!$A$1:$DW$117)</f>
        <v>0</v>
      </c>
      <c r="K16" s="46" cm="1">
        <f t="array" ref="K16">AnualidadActivo(K$2, $E16, $C16, $B16, $D16, Hombres!$A$1:$DW$117, Mujeres!$A$1:$DW$117)</f>
        <v>0</v>
      </c>
      <c r="L16" s="46" cm="1">
        <f t="array" ref="L16">AnualidadActivo(L$2, $E16, $C16, $B16, $D16, Hombres!$A$1:$DW$117, Mujeres!$A$1:$DW$117)</f>
        <v>0</v>
      </c>
      <c r="M16" s="46" cm="1">
        <f t="array" ref="M16">AnualidadActivo(M$2, $E16, $C16, $B16, $D16, Hombres!$A$1:$DW$117, Mujeres!$A$1:$DW$117)</f>
        <v>0</v>
      </c>
      <c r="N16" s="46" cm="1">
        <f t="array" ref="N16">AnualidadActivo(N$2, $E16, $C16, $B16, $D16, Hombres!$A$1:$DW$117, Mujeres!$A$1:$DW$117)</f>
        <v>0</v>
      </c>
      <c r="O16" s="46" cm="1">
        <f t="array" ref="O16">AnualidadActivo(O$2, $E16, $C16, $B16, $D16, Hombres!$A$1:$DW$117, Mujeres!$A$1:$DW$117)</f>
        <v>0</v>
      </c>
      <c r="P16" s="46" cm="1">
        <f t="array" ref="P16">AnualidadActivo(P$2, $E16, $C16, $B16, $D16, Hombres!$A$1:$DW$117, Mujeres!$A$1:$DW$117)</f>
        <v>0</v>
      </c>
      <c r="Q16" s="46" cm="1">
        <f t="array" ref="Q16">AnualidadActivo(Q$2, $E16, $C16, $B16, $D16, Hombres!$A$1:$DW$117, Mujeres!$A$1:$DW$117)</f>
        <v>0</v>
      </c>
      <c r="R16" s="46" cm="1">
        <f t="array" ref="R16">AnualidadActivo(R$2, $E16, $C16, $B16, $D16, Hombres!$A$1:$DW$117, Mujeres!$A$1:$DW$117)</f>
        <v>0</v>
      </c>
      <c r="S16" s="46" cm="1">
        <f t="array" ref="S16">AnualidadActivo(S$2, $E16, $C16, $B16, $D16, Hombres!$A$1:$DW$117, Mujeres!$A$1:$DW$117)</f>
        <v>0</v>
      </c>
      <c r="T16" s="46" cm="1">
        <f t="array" ref="T16">AnualidadActivo(T$2, $E16, $C16, $B16, $D16, Hombres!$A$1:$DW$117, Mujeres!$A$1:$DW$117)</f>
        <v>0</v>
      </c>
      <c r="U16" s="46" cm="1">
        <f t="array" ref="U16">AnualidadActivo(U$2, $E16, $C16, $B16, $D16, Hombres!$A$1:$DW$117, Mujeres!$A$1:$DW$117)</f>
        <v>0</v>
      </c>
      <c r="V16" s="46" cm="1">
        <f t="array" ref="V16">AnualidadActivo(V$2, $E16, $C16, $B16, $D16, Hombres!$A$1:$DW$117, Mujeres!$A$1:$DW$117)</f>
        <v>0</v>
      </c>
      <c r="W16" s="46" cm="1">
        <f t="array" ref="W16">AnualidadActivo(W$2, $E16, $C16, $B16, $D16, Hombres!$A$1:$DW$117, Mujeres!$A$1:$DW$117)</f>
        <v>0</v>
      </c>
      <c r="X16" s="46" cm="1">
        <f t="array" ref="X16">AnualidadActivo(X$2, $E16, $C16, $B16, $D16, Hombres!$A$1:$DW$117, Mujeres!$A$1:$DW$117)</f>
        <v>0</v>
      </c>
      <c r="Y16" s="46" cm="1">
        <f t="array" ref="Y16">AnualidadActivo(Y$2, $E16, $C16, $B16, $D16, Hombres!$A$1:$DW$117, Mujeres!$A$1:$DW$117)</f>
        <v>0</v>
      </c>
      <c r="Z16" s="46" cm="1">
        <f t="array" ref="Z16">AnualidadActivo(Z$2, $E16, $C16, $B16, $D16, Hombres!$A$1:$DW$117, Mujeres!$A$1:$DW$117)</f>
        <v>0</v>
      </c>
      <c r="AA16" s="46" cm="1">
        <f t="array" ref="AA16">AnualidadActivo(AA$2, $E16, $C16, $B16, $D16, Hombres!$A$1:$DW$117, Mujeres!$A$1:$DW$117)</f>
        <v>0</v>
      </c>
      <c r="AB16" s="46" cm="1">
        <f t="array" ref="AB16">AnualidadActivo(AB$2, $E16, $C16, $B16, $D16, Hombres!$A$1:$DW$117, Mujeres!$A$1:$DW$117)</f>
        <v>0</v>
      </c>
      <c r="AC16" s="46" cm="1">
        <f t="array" ref="AC16">AnualidadActivo(AC$2, $E16, $C16, $B16, $D16, Hombres!$A$1:$DW$117, Mujeres!$A$1:$DW$117)</f>
        <v>0</v>
      </c>
      <c r="AD16" s="46" cm="1">
        <f t="array" ref="AD16">AnualidadActivo(AD$2, $E16, $C16, $B16, $D16, Hombres!$A$1:$DW$117, Mujeres!$A$1:$DW$117)</f>
        <v>0</v>
      </c>
      <c r="AE16" s="46" cm="1">
        <f t="array" ref="AE16">AnualidadActivo(AE$2, $E16, $C16, $B16, $D16, Hombres!$A$1:$DW$117, Mujeres!$A$1:$DW$117)</f>
        <v>0</v>
      </c>
      <c r="AF16" s="46" cm="1">
        <f t="array" ref="AF16">AnualidadActivo(AF$2, $E16, $C16, $B16, $D16, Hombres!$A$1:$DW$117, Mujeres!$A$1:$DW$117)</f>
        <v>0</v>
      </c>
      <c r="AG16" s="46" cm="1">
        <f t="array" ref="AG16">AnualidadActivo(AG$2, $E16, $C16, $B16, $D16, Hombres!$A$1:$DW$117, Mujeres!$A$1:$DW$117)</f>
        <v>0</v>
      </c>
      <c r="AH16" s="46" cm="1">
        <f t="array" ref="AH16">AnualidadActivo(AH$2, $E16, $C16, $B16, $D16, Hombres!$A$1:$DW$117, Mujeres!$A$1:$DW$117)</f>
        <v>0</v>
      </c>
      <c r="AI16" s="46" cm="1">
        <f t="array" ref="AI16">AnualidadActivo(AI$2, $E16, $C16, $B16, $D16, Hombres!$A$1:$DW$117, Mujeres!$A$1:$DW$117)</f>
        <v>0</v>
      </c>
      <c r="AJ16" s="46" cm="1">
        <f t="array" ref="AJ16">AnualidadActivo(AJ$2, $E16, $C16, $B16, $D16, Hombres!$A$1:$DW$117, Mujeres!$A$1:$DW$117)</f>
        <v>0</v>
      </c>
      <c r="AK16" s="46" cm="1">
        <f t="array" ref="AK16">AnualidadActivo(AK$2, $E16, $C16, $B16, $D16, Hombres!$A$1:$DW$117, Mujeres!$A$1:$DW$117)</f>
        <v>0</v>
      </c>
      <c r="AL16" s="46" cm="1">
        <f t="array" ref="AL16">AnualidadActivo(AL$2, $E16, $C16, $B16, $D16, Hombres!$A$1:$DW$117, Mujeres!$A$1:$DW$117)</f>
        <v>0</v>
      </c>
      <c r="AM16" s="46" cm="1">
        <f t="array" ref="AM16">AnualidadActivo(AM$2, $E16, $C16, $B16, $D16, Hombres!$A$1:$DW$117, Mujeres!$A$1:$DW$117)</f>
        <v>0</v>
      </c>
      <c r="AN16" s="46" cm="1">
        <f t="array" ref="AN16">AnualidadActivo(AN$2, $E16, $C16, $B16, $D16, Hombres!$A$1:$DW$117, Mujeres!$A$1:$DW$117)</f>
        <v>32578249.977232449</v>
      </c>
      <c r="AO16" s="46" cm="1">
        <f t="array" ref="AO16">AnualidadActivo(AO$2, $E16, $C16, $B16, $D16, Hombres!$A$1:$DW$117, Mujeres!$A$1:$DW$117)</f>
        <v>33555597.476549424</v>
      </c>
      <c r="AP16" s="46" cm="1">
        <f t="array" ref="AP16">AnualidadActivo(AP$2, $E16, $C16, $B16, $D16, Hombres!$A$1:$DW$117, Mujeres!$A$1:$DW$117)</f>
        <v>34562265.4008459</v>
      </c>
      <c r="AQ16" s="46" cm="1">
        <f t="array" ref="AQ16">AnualidadActivo(AQ$2, $E16, $C16, $B16, $D16, Hombres!$A$1:$DW$117, Mujeres!$A$1:$DW$117)</f>
        <v>35599133.362871282</v>
      </c>
      <c r="AR16" s="46" cm="1">
        <f t="array" ref="AR16">AnualidadActivo(AR$2, $E16, $C16, $B16, $D16, Hombres!$A$1:$DW$117, Mujeres!$A$1:$DW$117)</f>
        <v>36667107.363757424</v>
      </c>
      <c r="AS16" s="46" cm="1">
        <f t="array" ref="AS16">AnualidadActivo(AS$2, $E16, $C16, $B16, $D16, Hombres!$A$1:$DW$117, Mujeres!$A$1:$DW$117)</f>
        <v>37639630.115712479</v>
      </c>
      <c r="AT16" s="46" cm="1">
        <f t="array" ref="AT16">AnualidadActivo(AT$2, $E16, $C16, $B16, $D16, Hombres!$A$1:$DW$117, Mujeres!$A$1:$DW$117)</f>
        <v>38625223.190418698</v>
      </c>
      <c r="AU16" s="46" cm="1">
        <f t="array" ref="AU16">AnualidadActivo(AU$2, $E16, $C16, $B16, $D16, Hombres!$A$1:$DW$117, Mujeres!$A$1:$DW$117)</f>
        <v>39624283.012470342</v>
      </c>
      <c r="AV16" s="46" cm="1">
        <f t="array" ref="AV16">AnualidadActivo(AV$2, $E16, $C16, $B16, $D16, Hombres!$A$1:$DW$117, Mujeres!$A$1:$DW$117)</f>
        <v>40637217.618398249</v>
      </c>
      <c r="AW16" s="46" cm="1">
        <f t="array" ref="AW16">AnualidadActivo(AW$2, $E16, $C16, $B16, $D16, Hombres!$A$1:$DW$117, Mujeres!$A$1:$DW$117)</f>
        <v>41663234.134996653</v>
      </c>
      <c r="AX16" s="46" cm="1">
        <f t="array" ref="AX16">AnualidadActivo(AX$2, $E16, $C16, $B16, $D16, Hombres!$A$1:$DW$117, Mujeres!$A$1:$DW$117)</f>
        <v>42699934.432135291</v>
      </c>
      <c r="AY16" s="46" cm="1">
        <f t="array" ref="AY16">AnualidadActivo(AY$2, $E16, $C16, $B16, $D16, Hombres!$A$1:$DW$117, Mujeres!$A$1:$DW$117)</f>
        <v>43743879.63720572</v>
      </c>
      <c r="AZ16" s="46" cm="1">
        <f t="array" ref="AZ16">AnualidadActivo(AZ$2, $E16, $C16, $B16, $D16, Hombres!$A$1:$DW$117, Mujeres!$A$1:$DW$117)</f>
        <v>44789557.963857718</v>
      </c>
      <c r="BA16" s="46" cm="1">
        <f t="array" ref="BA16">AnualidadActivo(BA$2, $E16, $C16, $B16, $D16, Hombres!$A$1:$DW$117, Mujeres!$A$1:$DW$117)</f>
        <v>45827298.250553608</v>
      </c>
      <c r="BB16" s="46" cm="1">
        <f t="array" ref="BB16">AnualidadActivo(BB$2, $E16, $C16, $B16, $D16, Hombres!$A$1:$DW$117, Mujeres!$A$1:$DW$117)</f>
        <v>46846284.037572563</v>
      </c>
      <c r="BC16" s="46" cm="1">
        <f t="array" ref="BC16">AnualidadActivo(BC$2, $E16, $C16, $B16, $D16, Hombres!$A$1:$DW$117, Mujeres!$A$1:$DW$117)</f>
        <v>47841156.978904843</v>
      </c>
      <c r="BD16" s="46" cm="1">
        <f t="array" ref="BD16">AnualidadActivo(BD$2, $E16, $C16, $B16, $D16, Hombres!$A$1:$DW$117, Mujeres!$A$1:$DW$117)</f>
        <v>48812410.111774385</v>
      </c>
      <c r="BE16" s="46" cm="1">
        <f t="array" ref="BE16">AnualidadActivo(BE$2, $E16, $C16, $B16, $D16, Hombres!$A$1:$DW$117, Mujeres!$A$1:$DW$117)</f>
        <v>49759524.822284304</v>
      </c>
      <c r="BF16" s="46" cm="1">
        <f t="array" ref="BF16">AnualidadActivo(BF$2, $E16, $C16, $B16, $D16, Hombres!$A$1:$DW$117, Mujeres!$A$1:$DW$117)</f>
        <v>50673343.965864301</v>
      </c>
      <c r="BG16" s="46" cm="1">
        <f t="array" ref="BG16">AnualidadActivo(BG$2, $E16, $C16, $B16, $D16, Hombres!$A$1:$DW$117, Mujeres!$A$1:$DW$117)</f>
        <v>51536103.962319538</v>
      </c>
      <c r="BH16" s="46" cm="1">
        <f t="array" ref="BH16">AnualidadActivo(BH$2, $E16, $C16, $B16, $D16, Hombres!$A$1:$DW$117, Mujeres!$A$1:$DW$117)</f>
        <v>52325516.429002896</v>
      </c>
      <c r="BI16" s="46" cm="1">
        <f t="array" ref="BI16">AnualidadActivo(BI$2, $E16, $C16, $B16, $D16, Hombres!$A$1:$DW$117, Mujeres!$A$1:$DW$117)</f>
        <v>53018793.731033951</v>
      </c>
      <c r="BJ16" s="46" cm="1">
        <f t="array" ref="BJ16">AnualidadActivo(BJ$2, $E16, $C16, $B16, $D16, Hombres!$A$1:$DW$117, Mujeres!$A$1:$DW$117)</f>
        <v>53536207.214145139</v>
      </c>
      <c r="BK16" s="46" cm="1">
        <f t="array" ref="BK16">AnualidadActivo(BK$2, $E16, $C16, $B16, $D16, Hombres!$A$1:$DW$117, Mujeres!$A$1:$DW$117)</f>
        <v>53921007.429898597</v>
      </c>
      <c r="BL16" s="46" cm="1">
        <f t="array" ref="BL16">AnualidadActivo(BL$2, $E16, $C16, $B16, $D16, Hombres!$A$1:$DW$117, Mujeres!$A$1:$DW$117)</f>
        <v>54151432.438550383</v>
      </c>
      <c r="BM16" s="46" cm="1">
        <f t="array" ref="BM16">AnualidadActivo(BM$2, $E16, $C16, $B16, $D16, Hombres!$A$1:$DW$117, Mujeres!$A$1:$DW$117)</f>
        <v>54205719.953538649</v>
      </c>
      <c r="BN16" s="46" cm="1">
        <f t="array" ref="BN16">AnualidadActivo(BN$2, $E16, $C16, $B16, $D16, Hombres!$A$1:$DW$117, Mujeres!$A$1:$DW$117)</f>
        <v>54062651.490316354</v>
      </c>
      <c r="BO16" s="46" cm="1">
        <f t="array" ref="BO16">AnualidadActivo(BO$2, $E16, $C16, $B16, $D16, Hombres!$A$1:$DW$117, Mujeres!$A$1:$DW$117)</f>
        <v>53698102.327866472</v>
      </c>
      <c r="BP16" s="46" cm="1">
        <f t="array" ref="BP16">AnualidadActivo(BP$2, $E16, $C16, $B16, $D16, Hombres!$A$1:$DW$117, Mujeres!$A$1:$DW$117)</f>
        <v>53084731.297083929</v>
      </c>
      <c r="BQ16" s="46" cm="1">
        <f t="array" ref="BQ16">AnualidadActivo(BQ$2, $E16, $C16, $B16, $D16, Hombres!$A$1:$DW$117, Mujeres!$A$1:$DW$117)</f>
        <v>52195870.947909184</v>
      </c>
      <c r="BR16" s="46" cm="1">
        <f t="array" ref="BR16">AnualidadActivo(BR$2, $E16, $C16, $B16, $D16, Hombres!$A$1:$DW$117, Mujeres!$A$1:$DW$117)</f>
        <v>51009812.271701269</v>
      </c>
      <c r="BS16" s="46" cm="1">
        <f t="array" ref="BS16">AnualidadActivo(BS$2, $E16, $C16, $B16, $D16, Hombres!$A$1:$DW$117, Mujeres!$A$1:$DW$117)</f>
        <v>49510612.566934451</v>
      </c>
      <c r="BT16" s="46" cm="1">
        <f t="array" ref="BT16">AnualidadActivo(BT$2, $E16, $C16, $B16, $D16, Hombres!$A$1:$DW$117, Mujeres!$A$1:$DW$117)</f>
        <v>47684224.590884291</v>
      </c>
      <c r="BU16" s="46" cm="1">
        <f t="array" ref="BU16">AnualidadActivo(BU$2, $E16, $C16, $B16, $D16, Hombres!$A$1:$DW$117, Mujeres!$A$1:$DW$117)</f>
        <v>45519802.016588286</v>
      </c>
      <c r="BV16" s="46" cm="1">
        <f t="array" ref="BV16">AnualidadActivo(BV$2, $E16, $C16, $B16, $D16, Hombres!$A$1:$DW$117, Mujeres!$A$1:$DW$117)</f>
        <v>43014725.318546034</v>
      </c>
      <c r="BW16" s="46" cm="1">
        <f t="array" ref="BW16">AnualidadActivo(BW$2, $E16, $C16, $B16, $D16, Hombres!$A$1:$DW$117, Mujeres!$A$1:$DW$117)</f>
        <v>40180134.497295693</v>
      </c>
      <c r="BX16" s="46" cm="1">
        <f t="array" ref="BX16">AnualidadActivo(BX$2, $E16, $C16, $B16, $D16, Hombres!$A$1:$DW$117, Mujeres!$A$1:$DW$117)</f>
        <v>37042304.221074328</v>
      </c>
      <c r="BY16" s="46" cm="1">
        <f t="array" ref="BY16">AnualidadActivo(BY$2, $E16, $C16, $B16, $D16, Hombres!$A$1:$DW$117, Mujeres!$A$1:$DW$117)</f>
        <v>33641169.304659978</v>
      </c>
      <c r="BZ16" s="46" cm="1">
        <f t="array" ref="BZ16">AnualidadActivo(BZ$2, $E16, $C16, $B16, $D16, Hombres!$A$1:$DW$117, Mujeres!$A$1:$DW$117)</f>
        <v>30031176.300597627</v>
      </c>
      <c r="CA16" s="46" cm="1">
        <f t="array" ref="CA16">AnualidadActivo(CA$2, $E16, $C16, $B16, $D16, Hombres!$A$1:$DW$117, Mujeres!$A$1:$DW$117)</f>
        <v>26284008.138478361</v>
      </c>
      <c r="CB16" s="46" cm="1">
        <f t="array" ref="CB16">AnualidadActivo(CB$2, $E16, $C16, $B16, $D16, Hombres!$A$1:$DW$117, Mujeres!$A$1:$DW$117)</f>
        <v>22489763.87384728</v>
      </c>
      <c r="CC16" s="46" cm="1">
        <f t="array" ref="CC16">AnualidadActivo(CC$2, $E16, $C16, $B16, $D16, Hombres!$A$1:$DW$117, Mujeres!$A$1:$DW$117)</f>
        <v>18751604.607098967</v>
      </c>
      <c r="CD16" s="46" cm="1">
        <f t="array" ref="CD16">AnualidadActivo(CD$2, $E16, $C16, $B16, $D16, Hombres!$A$1:$DW$117, Mujeres!$A$1:$DW$117)</f>
        <v>15176951.136595471</v>
      </c>
      <c r="CE16" s="46" cm="1">
        <f t="array" ref="CE16">AnualidadActivo(CE$2, $E16, $C16, $B16, $D16, Hombres!$A$1:$DW$117, Mujeres!$A$1:$DW$117)</f>
        <v>11869759.228621565</v>
      </c>
      <c r="CF16" s="46" cm="1">
        <f t="array" ref="CF16">AnualidadActivo(CF$2, $E16, $C16, $B16, $D16, Hombres!$A$1:$DW$117, Mujeres!$A$1:$DW$117)</f>
        <v>8922616.2943055388</v>
      </c>
      <c r="CG16" s="46" cm="1">
        <f t="array" ref="CG16">AnualidadActivo(CG$2, $E16, $C16, $B16, $D16, Hombres!$A$1:$DW$117, Mujeres!$A$1:$DW$117)</f>
        <v>6407161.0527788913</v>
      </c>
      <c r="CH16" s="46" cm="1">
        <f t="array" ref="CH16">AnualidadActivo(CH$2, $E16, $C16, $B16, $D16, Hombres!$A$1:$DW$117, Mujeres!$A$1:$DW$117)</f>
        <v>4363531.7524310965</v>
      </c>
      <c r="CI16" s="46" cm="1">
        <f t="array" ref="CI16">AnualidadActivo(CI$2, $E16, $C16, $B16, $D16, Hombres!$A$1:$DW$117, Mujeres!$A$1:$DW$117)</f>
        <v>2794173.9434501855</v>
      </c>
      <c r="CJ16" s="46" cm="1">
        <f t="array" ref="CJ16">AnualidadActivo(CJ$2, $E16, $C16, $B16, $D16, Hombres!$A$1:$DW$117, Mujeres!$A$1:$DW$117)</f>
        <v>1664750.1229247216</v>
      </c>
      <c r="CK16" s="46" cm="1">
        <f t="array" ref="CK16">AnualidadActivo(CK$2, $E16, $C16, $B16, $D16, Hombres!$A$1:$DW$117, Mujeres!$A$1:$DW$117)</f>
        <v>911106.04241283634</v>
      </c>
      <c r="CL16" s="46" cm="1">
        <f t="array" ref="CL16">AnualidadActivo(CL$2, $E16, $C16, $B16, $D16, Hombres!$A$1:$DW$117, Mujeres!$A$1:$DW$117)</f>
        <v>450894.99065347645</v>
      </c>
      <c r="CM16" s="46" cm="1">
        <f t="array" ref="CM16">AnualidadActivo(CM$2, $E16, $C16, $B16, $D16, Hombres!$A$1:$DW$117, Mujeres!$A$1:$DW$117)</f>
        <v>197782.63252692329</v>
      </c>
      <c r="CN16" s="46" cm="1">
        <f t="array" ref="CN16">AnualidadActivo(CN$2, $E16, $C16, $B16, $D16, Hombres!$A$1:$DW$117, Mujeres!$A$1:$DW$117)</f>
        <v>0</v>
      </c>
      <c r="CO16" s="46" cm="1">
        <f t="array" ref="CO16">AnualidadActivo(CO$2, $E16, $C16, $B16, $D16, Hombres!$A$1:$DW$117, Mujeres!$A$1:$DW$117)</f>
        <v>0</v>
      </c>
      <c r="CP16" s="46" cm="1">
        <f t="array" ref="CP16">AnualidadActivo(CP$2, $E16, $C16, $B16, $D16, Hombres!$A$1:$DW$117, Mujeres!$A$1:$DW$117)</f>
        <v>0</v>
      </c>
      <c r="CQ16" s="46" cm="1">
        <f t="array" ref="CQ16">AnualidadActivo(CQ$2, $E16, $C16, $B16, $D16, Hombres!$A$1:$DW$117, Mujeres!$A$1:$DW$117)</f>
        <v>0</v>
      </c>
      <c r="CR16" s="46" cm="1">
        <f t="array" ref="CR16">AnualidadActivo(CR$2, $E16, $C16, $B16, $D16, Hombres!$A$1:$DW$117, Mujeres!$A$1:$DW$117)</f>
        <v>0</v>
      </c>
      <c r="CS16" s="46" cm="1">
        <f t="array" ref="CS16">AnualidadActivo(CS$2, $E16, $C16, $B16, $D16, Hombres!$A$1:$DW$117, Mujeres!$A$1:$DW$117)</f>
        <v>0</v>
      </c>
      <c r="CT16" s="46" cm="1">
        <f t="array" ref="CT16">AnualidadActivo(CT$2, $E16, $C16, $B16, $D16, Hombres!$A$1:$DW$117, Mujeres!$A$1:$DW$117)</f>
        <v>0</v>
      </c>
      <c r="CU16" s="46" cm="1">
        <f t="array" ref="CU16">AnualidadActivo(CU$2, $E16, $C16, $B16, $D16, Hombres!$A$1:$DW$117, Mujeres!$A$1:$DW$117)</f>
        <v>0</v>
      </c>
      <c r="CV16" s="46" cm="1">
        <f t="array" ref="CV16">AnualidadActivo(CV$2, $E16, $C16, $B16, $D16, Hombres!$A$1:$DW$117, Mujeres!$A$1:$DW$117)</f>
        <v>0</v>
      </c>
      <c r="CW16" s="46" cm="1">
        <f t="array" ref="CW16">AnualidadActivo(CW$2, $E16, $C16, $B16, $D16, Hombres!$A$1:$DW$117, Mujeres!$A$1:$DW$117)</f>
        <v>0</v>
      </c>
      <c r="CX16" s="46" cm="1">
        <f t="array" ref="CX16">AnualidadActivo(CX$2, $E16, $C16, $B16, $D16, Hombres!$A$1:$DW$117, Mujeres!$A$1:$DW$117)</f>
        <v>0</v>
      </c>
      <c r="CY16" s="46" cm="1">
        <f t="array" ref="CY16">AnualidadActivo(CY$2, $E16, $C16, $B16, $D16, Hombres!$A$1:$DW$117, Mujeres!$A$1:$DW$117)</f>
        <v>0</v>
      </c>
      <c r="CZ16" s="46" cm="1">
        <f t="array" ref="CZ16">AnualidadActivo(CZ$2, $E16, $C16, $B16, $D16, Hombres!$A$1:$DW$117, Mujeres!$A$1:$DW$117)</f>
        <v>0</v>
      </c>
      <c r="DA16" s="46" cm="1">
        <f t="array" ref="DA16">AnualidadActivo(DA$2, $E16, $C16, $B16, $D16, Hombres!$A$1:$DW$117, Mujeres!$A$1:$DW$117)</f>
        <v>0</v>
      </c>
      <c r="DD16" s="21"/>
      <c r="DE16" s="46" cm="1">
        <f t="array" ref="DE16">beneficio_muerte_individual_activo(DE$2,$F16,$D16, Hombres!$A$1:$DW$117, Mujeres!$A$1:$DW$117)</f>
        <v>0</v>
      </c>
      <c r="DF16" s="46" cm="1">
        <f t="array" ref="DF16">beneficio_muerte_individual_activo(DF$2,$F16,$D16, Hombres!$A$1:$DW$117, Mujeres!$A$1:$DW$117)</f>
        <v>2758</v>
      </c>
      <c r="DG16" s="46" cm="1">
        <f t="array" ref="DG16">beneficio_muerte_individual_activo(DG$2,$F16,$D16, Hombres!$A$1:$DW$117, Mujeres!$A$1:$DW$117)</f>
        <v>2898.9000841999996</v>
      </c>
      <c r="DH16" s="46" cm="1">
        <f t="array" ref="DH16">beneficio_muerte_individual_activo(DH$2,$F16,$D16, Hombres!$A$1:$DW$117, Mujeres!$A$1:$DW$117)</f>
        <v>3042.553816468705</v>
      </c>
      <c r="DI16" s="46" cm="1">
        <f t="array" ref="DI16">beneficio_muerte_individual_activo(DI$2,$F16,$D16, Hombres!$A$1:$DW$117, Mujeres!$A$1:$DW$117)</f>
        <v>3183.9506183567632</v>
      </c>
      <c r="DJ16" s="46" cm="1">
        <f t="array" ref="DJ16">beneficio_muerte_individual_activo(DJ$2,$F16,$D16, Hombres!$A$1:$DW$117, Mujeres!$A$1:$DW$117)</f>
        <v>3334.0571324194834</v>
      </c>
      <c r="DK16" s="46" cm="1">
        <f t="array" ref="DK16">beneficio_muerte_individual_activo(DK$2,$F16,$D16, Hombres!$A$1:$DW$117, Mujeres!$A$1:$DW$117)</f>
        <v>3503.3051679513642</v>
      </c>
      <c r="DL16" s="46" cm="1">
        <f t="array" ref="DL16">beneficio_muerte_individual_activo(DL$2,$F16,$D16, Hombres!$A$1:$DW$117, Mujeres!$A$1:$DW$117)</f>
        <v>3693.6185514034178</v>
      </c>
      <c r="DM16" s="46" cm="1">
        <f t="array" ref="DM16">beneficio_muerte_individual_activo(DM$2,$F16,$D16, Hombres!$A$1:$DW$117, Mujeres!$A$1:$DW$117)</f>
        <v>3926.8172913809767</v>
      </c>
      <c r="DN16" s="46" cm="1">
        <f t="array" ref="DN16">beneficio_muerte_individual_activo(DN$2,$F16,$D16, Hombres!$A$1:$DW$117, Mujeres!$A$1:$DW$117)</f>
        <v>4228.6047094966143</v>
      </c>
      <c r="DO16" s="46" cm="1">
        <f t="array" ref="DO16">beneficio_muerte_individual_activo(DO$2,$F16,$D16, Hombres!$A$1:$DW$117, Mujeres!$A$1:$DW$117)</f>
        <v>4567.9002330639541</v>
      </c>
      <c r="DP16" s="46" cm="1">
        <f t="array" ref="DP16">beneficio_muerte_individual_activo(DP$2,$F16,$D16, Hombres!$A$1:$DW$117, Mujeres!$A$1:$DW$117)</f>
        <v>4929.1152838900134</v>
      </c>
      <c r="DQ16" s="46" cm="1">
        <f t="array" ref="DQ16">beneficio_muerte_individual_activo(DQ$2,$F16,$D16, Hombres!$A$1:$DW$117, Mujeres!$A$1:$DW$117)</f>
        <v>5275.8809204933641</v>
      </c>
      <c r="DR16" s="46" cm="1">
        <f t="array" ref="DR16">beneficio_muerte_individual_activo(DR$2,$F16,$D16, Hombres!$A$1:$DW$117, Mujeres!$A$1:$DW$117)</f>
        <v>5626.5088255543587</v>
      </c>
      <c r="DS16" s="46" cm="1">
        <f t="array" ref="DS16">beneficio_muerte_individual_activo(DS$2,$F16,$D16, Hombres!$A$1:$DW$117, Mujeres!$A$1:$DW$117)</f>
        <v>6001.1947327591897</v>
      </c>
      <c r="DT16" s="46" cm="1">
        <f t="array" ref="DT16">beneficio_muerte_individual_activo(DT$2,$F16,$D16, Hombres!$A$1:$DW$117, Mujeres!$A$1:$DW$117)</f>
        <v>6402.7062313369588</v>
      </c>
      <c r="DU16" s="46" cm="1">
        <f t="array" ref="DU16">beneficio_muerte_individual_activo(DU$2,$F16,$D16, Hombres!$A$1:$DW$117, Mujeres!$A$1:$DW$117)</f>
        <v>6827.3549838928939</v>
      </c>
      <c r="DV16" s="46" cm="1">
        <f t="array" ref="DV16">beneficio_muerte_individual_activo(DV$2,$F16,$D16, Hombres!$A$1:$DW$117, Mujeres!$A$1:$DW$117)</f>
        <v>7267.5104692154309</v>
      </c>
      <c r="DW16" s="46" cm="1">
        <f t="array" ref="DW16">beneficio_muerte_individual_activo(DW$2,$F16,$D16, Hombres!$A$1:$DW$117, Mujeres!$A$1:$DW$117)</f>
        <v>7750.0344137807151</v>
      </c>
      <c r="DX16" s="46" cm="1">
        <f t="array" ref="DX16">beneficio_muerte_individual_activo(DX$2,$F16,$D16, Hombres!$A$1:$DW$117, Mujeres!$A$1:$DW$117)</f>
        <v>8340.3850311487677</v>
      </c>
      <c r="DY16" s="46" cm="1">
        <f t="array" ref="DY16">beneficio_muerte_individual_activo(DY$2,$F16,$D16, Hombres!$A$1:$DW$117, Mujeres!$A$1:$DW$117)</f>
        <v>9007.2454920395521</v>
      </c>
      <c r="DZ16" s="46" cm="1">
        <f t="array" ref="DZ16">beneficio_muerte_individual_activo(DZ$2,$F16,$D16, Hombres!$A$1:$DW$117, Mujeres!$A$1:$DW$117)</f>
        <v>9705.2456633072907</v>
      </c>
      <c r="EA16" s="46" cm="1">
        <f t="array" ref="EA16">beneficio_muerte_individual_activo(EA$2,$F16,$D16, Hombres!$A$1:$DW$117, Mujeres!$A$1:$DW$117)</f>
        <v>10356.120439005004</v>
      </c>
      <c r="EB16" s="46" cm="1">
        <f t="array" ref="EB16">beneficio_muerte_individual_activo(EB$2,$F16,$D16, Hombres!$A$1:$DW$117, Mujeres!$A$1:$DW$117)</f>
        <v>10997.988354945432</v>
      </c>
      <c r="EC16" s="46" cm="1">
        <f t="array" ref="EC16">beneficio_muerte_individual_activo(EC$2,$F16,$D16, Hombres!$A$1:$DW$117, Mujeres!$A$1:$DW$117)</f>
        <v>11723.584016243478</v>
      </c>
      <c r="ED16" s="46" cm="1">
        <f t="array" ref="ED16">beneficio_muerte_individual_activo(ED$2,$F16,$D16, Hombres!$A$1:$DW$117, Mujeres!$A$1:$DW$117)</f>
        <v>12620.637290172619</v>
      </c>
      <c r="EE16" s="46" cm="1">
        <f t="array" ref="EE16">beneficio_muerte_individual_activo(EE$2,$F16,$D16, Hombres!$A$1:$DW$117, Mujeres!$A$1:$DW$117)</f>
        <v>13728.125668157638</v>
      </c>
      <c r="EF16" s="46" cm="1">
        <f t="array" ref="EF16">beneficio_muerte_individual_activo(EF$2,$F16,$D16, Hombres!$A$1:$DW$117, Mujeres!$A$1:$DW$117)</f>
        <v>15040.645599280027</v>
      </c>
      <c r="EG16" s="46" cm="1">
        <f t="array" ref="EG16">beneficio_muerte_individual_activo(EG$2,$F16,$D16, Hombres!$A$1:$DW$117, Mujeres!$A$1:$DW$117)</f>
        <v>9922.4433662721658</v>
      </c>
      <c r="EH16" s="46" cm="1">
        <f t="array" ref="EH16">beneficio_muerte_individual_activo(EH$2,$F16,$D16, Hombres!$A$1:$DW$117, Mujeres!$A$1:$DW$117)</f>
        <v>10863.430012727296</v>
      </c>
      <c r="EI16" s="46" cm="1">
        <f t="array" ref="EI16">beneficio_muerte_individual_activo(EI$2,$F16,$D16, Hombres!$A$1:$DW$117, Mujeres!$A$1:$DW$117)</f>
        <v>11731.891656314518</v>
      </c>
      <c r="EJ16" s="46" cm="1">
        <f t="array" ref="EJ16">beneficio_muerte_individual_activo(EJ$2,$F16,$D16, Hombres!$A$1:$DW$117, Mujeres!$A$1:$DW$117)</f>
        <v>12523.100753554872</v>
      </c>
      <c r="EK16" s="46" cm="1">
        <f t="array" ref="EK16">beneficio_muerte_individual_activo(EK$2,$F16,$D16, Hombres!$A$1:$DW$117, Mujeres!$A$1:$DW$117)</f>
        <v>13336.404840693587</v>
      </c>
      <c r="EL16" s="46" cm="1">
        <f t="array" ref="EL16">beneficio_muerte_individual_activo(EL$2,$F16,$D16, Hombres!$A$1:$DW$117, Mujeres!$A$1:$DW$117)</f>
        <v>14299.565158295351</v>
      </c>
      <c r="EM16" s="46" cm="1">
        <f t="array" ref="EM16">beneficio_muerte_individual_activo(EM$2,$F16,$D16, Hombres!$A$1:$DW$117, Mujeres!$A$1:$DW$117)</f>
        <v>15456.452285178821</v>
      </c>
      <c r="EN16" s="46" cm="1">
        <f t="array" ref="EN16">beneficio_muerte_individual_activo(EN$2,$F16,$D16, Hombres!$A$1:$DW$117, Mujeres!$A$1:$DW$117)</f>
        <v>16880.418379883777</v>
      </c>
      <c r="EO16" s="46" cm="1">
        <f t="array" ref="EO16">beneficio_muerte_individual_activo(EO$2,$F16,$D16, Hombres!$A$1:$DW$117, Mujeres!$A$1:$DW$117)</f>
        <v>18774.29343251598</v>
      </c>
      <c r="EP16" s="46" cm="1">
        <f t="array" ref="EP16">beneficio_muerte_individual_activo(EP$2,$F16,$D16, Hombres!$A$1:$DW$117, Mujeres!$A$1:$DW$117)</f>
        <v>21159.715268122291</v>
      </c>
      <c r="EQ16" s="46" cm="1">
        <f t="array" ref="EQ16">beneficio_muerte_individual_activo(EQ$2,$F16,$D16, Hombres!$A$1:$DW$117, Mujeres!$A$1:$DW$117)</f>
        <v>23696.31038423748</v>
      </c>
      <c r="ER16" s="46" cm="1">
        <f t="array" ref="ER16">beneficio_muerte_individual_activo(ER$2,$F16,$D16, Hombres!$A$1:$DW$117, Mujeres!$A$1:$DW$117)</f>
        <v>26025.45871907457</v>
      </c>
      <c r="ES16" s="46" cm="1">
        <f t="array" ref="ES16">beneficio_muerte_individual_activo(ES$2,$F16,$D16, Hombres!$A$1:$DW$117, Mujeres!$A$1:$DW$117)</f>
        <v>28168.018960222253</v>
      </c>
      <c r="ET16" s="46" cm="1">
        <f t="array" ref="ET16">beneficio_muerte_individual_activo(ET$2,$F16,$D16, Hombres!$A$1:$DW$117, Mujeres!$A$1:$DW$117)</f>
        <v>30565.991352228164</v>
      </c>
      <c r="EU16" s="46" cm="1">
        <f t="array" ref="EU16">beneficio_muerte_individual_activo(EU$2,$F16,$D16, Hombres!$A$1:$DW$117, Mujeres!$A$1:$DW$117)</f>
        <v>33639.82596733074</v>
      </c>
      <c r="EV16" s="46" cm="1">
        <f t="array" ref="EV16">beneficio_muerte_individual_activo(EV$2,$F16,$D16, Hombres!$A$1:$DW$117, Mujeres!$A$1:$DW$117)</f>
        <v>37573.062071951375</v>
      </c>
      <c r="EW16" s="46" cm="1">
        <f t="array" ref="EW16">beneficio_muerte_individual_activo(EW$2,$F16,$D16, Hombres!$A$1:$DW$117, Mujeres!$A$1:$DW$117)</f>
        <v>42267.439494974387</v>
      </c>
      <c r="EX16" s="46" cm="1">
        <f t="array" ref="EX16">beneficio_muerte_individual_activo(EX$2,$F16,$D16, Hombres!$A$1:$DW$117, Mujeres!$A$1:$DW$117)</f>
        <v>50184.48676766015</v>
      </c>
      <c r="EY16" s="46" cm="1">
        <f t="array" ref="EY16">beneficio_muerte_individual_activo(EY$2,$F16,$D16, Hombres!$A$1:$DW$117, Mujeres!$A$1:$DW$117)</f>
        <v>55366.195859810192</v>
      </c>
      <c r="EZ16" s="46" cm="1">
        <f t="array" ref="EZ16">beneficio_muerte_individual_activo(EZ$2,$F16,$D16, Hombres!$A$1:$DW$117, Mujeres!$A$1:$DW$117)</f>
        <v>60961.271053290249</v>
      </c>
      <c r="FA16" s="46" cm="1">
        <f t="array" ref="FA16">beneficio_muerte_individual_activo(FA$2,$F16,$D16, Hombres!$A$1:$DW$117, Mujeres!$A$1:$DW$117)</f>
        <v>66966.081619358374</v>
      </c>
      <c r="FB16" s="46" cm="1">
        <f t="array" ref="FB16">beneficio_muerte_individual_activo(FB$2,$F16,$D16, Hombres!$A$1:$DW$117, Mujeres!$A$1:$DW$117)</f>
        <v>73266.64628617237</v>
      </c>
      <c r="FC16" s="46" cm="1">
        <f t="array" ref="FC16">beneficio_muerte_individual_activo(FC$2,$F16,$D16, Hombres!$A$1:$DW$117, Mujeres!$A$1:$DW$117)</f>
        <v>79821.235307334326</v>
      </c>
      <c r="FD16" s="46" cm="1">
        <f t="array" ref="FD16">beneficio_muerte_individual_activo(FD$2,$F16,$D16, Hombres!$A$1:$DW$117, Mujeres!$A$1:$DW$117)</f>
        <v>86652.892007094953</v>
      </c>
      <c r="FE16" s="46" cm="1">
        <f t="array" ref="FE16">beneficio_muerte_individual_activo(FE$2,$F16,$D16, Hombres!$A$1:$DW$117, Mujeres!$A$1:$DW$117)</f>
        <v>93712.89710566077</v>
      </c>
      <c r="FF16" s="46" cm="1">
        <f t="array" ref="FF16">beneficio_muerte_individual_activo(FF$2,$F16,$D16, Hombres!$A$1:$DW$117, Mujeres!$A$1:$DW$117)</f>
        <v>100842.89501343126</v>
      </c>
      <c r="FG16" s="46" cm="1">
        <f t="array" ref="FG16">beneficio_muerte_individual_activo(FG$2,$F16,$D16, Hombres!$A$1:$DW$117, Mujeres!$A$1:$DW$117)</f>
        <v>107765.80292100205</v>
      </c>
      <c r="FH16" s="46" cm="1">
        <f t="array" ref="FH16">beneficio_muerte_individual_activo(FH$2,$F16,$D16, Hombres!$A$1:$DW$117, Mujeres!$A$1:$DW$117)</f>
        <v>114288.94637582207</v>
      </c>
      <c r="FI16" s="46" cm="1">
        <f t="array" ref="FI16">beneficio_muerte_individual_activo(FI$2,$F16,$D16, Hombres!$A$1:$DW$117, Mujeres!$A$1:$DW$117)</f>
        <v>120276.19003400876</v>
      </c>
      <c r="FJ16" s="46" cm="1">
        <f t="array" ref="FJ16">beneficio_muerte_individual_activo(FJ$2,$F16,$D16, Hombres!$A$1:$DW$117, Mujeres!$A$1:$DW$117)</f>
        <v>125541.93626262482</v>
      </c>
      <c r="FK16" s="46" cm="1">
        <f t="array" ref="FK16">beneficio_muerte_individual_activo(FK$2,$F16,$D16, Hombres!$A$1:$DW$117, Mujeres!$A$1:$DW$117)</f>
        <v>129791.27084244757</v>
      </c>
      <c r="FL16" s="46" cm="1">
        <f t="array" ref="FL16">beneficio_muerte_individual_activo(FL$2,$F16,$D16, Hombres!$A$1:$DW$117, Mujeres!$A$1:$DW$117)</f>
        <v>132609.95959567983</v>
      </c>
      <c r="FM16" s="46" cm="1">
        <f t="array" ref="FM16">beneficio_muerte_individual_activo(FM$2,$F16,$D16, Hombres!$A$1:$DW$117, Mujeres!$A$1:$DW$117)</f>
        <v>133626.34787315008</v>
      </c>
      <c r="FN16" s="46" cm="1">
        <f t="array" ref="FN16">beneficio_muerte_individual_activo(FN$2,$F16,$D16, Hombres!$A$1:$DW$117, Mujeres!$A$1:$DW$117)</f>
        <v>132597.97668879924</v>
      </c>
      <c r="FO16" s="46" cm="1">
        <f t="array" ref="FO16">beneficio_muerte_individual_activo(FO$2,$F16,$D16, Hombres!$A$1:$DW$117, Mujeres!$A$1:$DW$117)</f>
        <v>129337.35460612358</v>
      </c>
      <c r="FP16" s="46" cm="1">
        <f t="array" ref="FP16">beneficio_muerte_individual_activo(FP$2,$F16,$D16, Hombres!$A$1:$DW$117, Mujeres!$A$1:$DW$117)</f>
        <v>123673.94723462431</v>
      </c>
      <c r="FQ16" s="106" cm="1">
        <f t="array" ref="FQ16">beneficio_muerte_individual_activo(FQ$2,$F16,$D16, Hombres!$A$1:$DW$117, Mujeres!$A$1:$DW$117)</f>
        <v>115515.77381434767</v>
      </c>
      <c r="FR16" s="46" cm="1">
        <f t="array" ref="FR16">beneficio_muerte_individual_activo(FR$2,$F16,$D16, Hombres!$A$1:$DW$117, Mujeres!$A$1:$DW$117)</f>
        <v>105006.34178353519</v>
      </c>
      <c r="FS16" s="46" cm="1">
        <f t="array" ref="FS16">beneficio_muerte_individual_activo(FS$2,$F16,$D16, Hombres!$A$1:$DW$117, Mujeres!$A$1:$DW$117)</f>
        <v>92556.97162908256</v>
      </c>
      <c r="FT16" s="46" cm="1">
        <f t="array" ref="FT16">beneficio_muerte_individual_activo(FT$2,$F16,$D16, Hombres!$A$1:$DW$117, Mujeres!$A$1:$DW$117)</f>
        <v>78761.614103190805</v>
      </c>
      <c r="FU16" s="46" cm="1">
        <f t="array" ref="FU16">beneficio_muerte_individual_activo(FU$2,$F16,$D16, Hombres!$A$1:$DW$117, Mujeres!$A$1:$DW$117)</f>
        <v>64343.788313724901</v>
      </c>
      <c r="FV16" s="46" cm="1">
        <f t="array" ref="FV16">beneficio_muerte_individual_activo(FV$2,$F16,$D16, Hombres!$A$1:$DW$117, Mujeres!$A$1:$DW$117)</f>
        <v>50123.320380824443</v>
      </c>
      <c r="FW16" s="46" cm="1">
        <f t="array" ref="FW16">beneficio_muerte_individual_activo(FW$2,$F16,$D16, Hombres!$A$1:$DW$117, Mujeres!$A$1:$DW$117)</f>
        <v>36950.449162684752</v>
      </c>
      <c r="FX16" s="46" cm="1">
        <f t="array" ref="FX16">beneficio_muerte_individual_activo(FX$2,$F16,$D16, Hombres!$A$1:$DW$117, Mujeres!$A$1:$DW$117)</f>
        <v>25555.894004768943</v>
      </c>
      <c r="FY16" s="46" cm="1">
        <f t="array" ref="FY16">beneficio_muerte_individual_activo(FY$2,$F16,$D16, Hombres!$A$1:$DW$117, Mujeres!$A$1:$DW$117)</f>
        <v>16408.721079572821</v>
      </c>
      <c r="FZ16" s="46" cm="1">
        <f t="array" ref="FZ16">beneficio_muerte_individual_activo(FZ$2,$F16,$D16, Hombres!$A$1:$DW$117, Mujeres!$A$1:$DW$117)</f>
        <v>9653.4328530288294</v>
      </c>
      <c r="GA16" s="46" cm="1">
        <f t="array" ref="GA16">beneficio_muerte_individual_activo(GA$2,$F16,$D16, Hombres!$A$1:$DW$117, Mujeres!$A$1:$DW$117)</f>
        <v>5119.9838713269019</v>
      </c>
      <c r="GB16" s="46" cm="1">
        <f t="array" ref="GB16">beneficio_muerte_individual_activo(GB$2,$F16,$D16, Hombres!$A$1:$DW$117, Mujeres!$A$1:$DW$117)</f>
        <v>2399.0750865064861</v>
      </c>
      <c r="GC16" s="46" cm="1">
        <f t="array" ref="GC16">beneficio_muerte_individual_activo(GC$2,$F16,$D16, Hombres!$A$1:$DW$117, Mujeres!$A$1:$DW$117)</f>
        <v>967.21847209896998</v>
      </c>
      <c r="GD16" s="46" cm="1">
        <f t="array" ref="GD16">beneficio_muerte_individual_activo(GD$2,$F16,$D16, Hombres!$A$1:$DW$117, Mujeres!$A$1:$DW$117)</f>
        <v>323.47190719803342</v>
      </c>
      <c r="GE16" s="46" cm="1">
        <f t="array" ref="GE16">beneficio_muerte_individual_activo(GE$2,$F16,$D16, Hombres!$A$1:$DW$117, Mujeres!$A$1:$DW$117)</f>
        <v>85.025001205805069</v>
      </c>
      <c r="GF16" s="46" cm="1">
        <f t="array" ref="GF16">beneficio_muerte_individual_activo(GF$2,$F16,$D16, Hombres!$A$1:$DW$117, Mujeres!$A$1:$DW$117)</f>
        <v>16.074477984614951</v>
      </c>
      <c r="GG16" s="46" cm="1">
        <f t="array" ref="GG16">beneficio_muerte_individual_activo(GG$2,$F16,$D16, Hombres!$A$1:$DW$117, Mujeres!$A$1:$DW$117)</f>
        <v>0</v>
      </c>
      <c r="GH16" s="46" cm="1">
        <f t="array" ref="GH16">beneficio_muerte_individual_activo(GH$2,$F16,$D16, Hombres!$A$1:$DW$117, Mujeres!$A$1:$DW$117)</f>
        <v>0</v>
      </c>
      <c r="GI16" s="46" cm="1">
        <f t="array" ref="GI16">beneficio_muerte_individual_activo(GI$2,$F16,$D16, Hombres!$A$1:$DW$117, Mujeres!$A$1:$DW$117)</f>
        <v>0</v>
      </c>
      <c r="GJ16" s="46" cm="1">
        <f t="array" ref="GJ16">beneficio_muerte_individual_activo(GJ$2,$F16,$D16, Hombres!$A$1:$DW$117, Mujeres!$A$1:$DW$117)</f>
        <v>0</v>
      </c>
      <c r="GK16" s="46" cm="1">
        <f t="array" ref="GK16">beneficio_muerte_individual_activo(GK$2,$F16,$D16, Hombres!$A$1:$DW$117, Mujeres!$A$1:$DW$117)</f>
        <v>0</v>
      </c>
      <c r="GL16" s="46" cm="1">
        <f t="array" ref="GL16">beneficio_muerte_individual_activo(GL$2,$F16,$D16, Hombres!$A$1:$DW$117, Mujeres!$A$1:$DW$117)</f>
        <v>0</v>
      </c>
      <c r="GM16" s="46" cm="1">
        <f t="array" ref="GM16">beneficio_muerte_individual_activo(GM$2,$F16,$D16, Hombres!$A$1:$DW$117, Mujeres!$A$1:$DW$117)</f>
        <v>0</v>
      </c>
      <c r="GN16" s="46" cm="1">
        <f t="array" ref="GN16">beneficio_muerte_individual_activo(GN$2,$F16,$D16, Hombres!$A$1:$DW$117, Mujeres!$A$1:$DW$117)</f>
        <v>0</v>
      </c>
      <c r="GO16" s="46" cm="1">
        <f t="array" ref="GO16">beneficio_muerte_individual_activo(GO$2,$F16,$D16, Hombres!$A$1:$DW$117, Mujeres!$A$1:$DW$117)</f>
        <v>0</v>
      </c>
      <c r="GP16" s="46" cm="1">
        <f t="array" ref="GP16">beneficio_muerte_individual_activo(GP$2,$F16,$D16, Hombres!$A$1:$DW$117, Mujeres!$A$1:$DW$117)</f>
        <v>0</v>
      </c>
      <c r="GQ16" s="46" cm="1">
        <f t="array" ref="GQ16">beneficio_muerte_individual_activo(GQ$2,$F16,$D16, Hombres!$A$1:$DW$117, Mujeres!$A$1:$DW$117)</f>
        <v>0</v>
      </c>
      <c r="GR16" s="46" cm="1">
        <f t="array" ref="GR16">beneficio_muerte_individual_activo(GR$2,$F16,$D16, Hombres!$A$1:$DW$117, Mujeres!$A$1:$DW$117)</f>
        <v>0</v>
      </c>
      <c r="GS16" s="46" cm="1">
        <f t="array" ref="GS16">beneficio_muerte_individual_activo(GS$2,$F16,$D16, Hombres!$A$1:$DW$117, Mujeres!$A$1:$DW$117)</f>
        <v>0</v>
      </c>
      <c r="GT16" s="46" cm="1">
        <f t="array" ref="GT16">beneficio_muerte_individual_activo(GT$2,$F16,$D16, Hombres!$A$1:$DW$117, Mujeres!$A$1:$DW$117)</f>
        <v>0</v>
      </c>
      <c r="GU16" s="46" cm="1">
        <f t="array" ref="GU16">beneficio_muerte_individual_activo(GU$2,$F16,$D16, Hombres!$A$1:$DW$117, Mujeres!$A$1:$DW$117)</f>
        <v>0</v>
      </c>
      <c r="GV16" s="46" cm="1">
        <f t="array" ref="GV16">beneficio_muerte_individual_activo(GV$2,$F16,$D16, Hombres!$A$1:$DW$117, Mujeres!$A$1:$DW$117)</f>
        <v>0</v>
      </c>
    </row>
    <row r="17" spans="1:204" x14ac:dyDescent="0.25">
      <c r="A17" s="1">
        <f t="shared" si="0"/>
        <v>15</v>
      </c>
      <c r="B17" s="75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39" cm="1">
        <f t="array" ref="G17">PorcentajePension(C17,E17, D17)</f>
        <v>0.85</v>
      </c>
      <c r="I17" s="72"/>
      <c r="J17" s="46" cm="1">
        <f t="array" ref="J17">AnualidadActivo(J$2, $E17, $C17, $B17, $D17, Hombres!$A$1:$DW$117, Mujeres!$A$1:$DW$117)</f>
        <v>0</v>
      </c>
      <c r="K17" s="46" cm="1">
        <f t="array" ref="K17">AnualidadActivo(K$2, $E17, $C17, $B17, $D17, Hombres!$A$1:$DW$117, Mujeres!$A$1:$DW$117)</f>
        <v>0</v>
      </c>
      <c r="L17" s="46" cm="1">
        <f t="array" ref="L17">AnualidadActivo(L$2, $E17, $C17, $B17, $D17, Hombres!$A$1:$DW$117, Mujeres!$A$1:$DW$117)</f>
        <v>0</v>
      </c>
      <c r="M17" s="46" cm="1">
        <f t="array" ref="M17">AnualidadActivo(M$2, $E17, $C17, $B17, $D17, Hombres!$A$1:$DW$117, Mujeres!$A$1:$DW$117)</f>
        <v>0</v>
      </c>
      <c r="N17" s="46" cm="1">
        <f t="array" ref="N17">AnualidadActivo(N$2, $E17, $C17, $B17, $D17, Hombres!$A$1:$DW$117, Mujeres!$A$1:$DW$117)</f>
        <v>0</v>
      </c>
      <c r="O17" s="46" cm="1">
        <f t="array" ref="O17">AnualidadActivo(O$2, $E17, $C17, $B17, $D17, Hombres!$A$1:$DW$117, Mujeres!$A$1:$DW$117)</f>
        <v>0</v>
      </c>
      <c r="P17" s="46" cm="1">
        <f t="array" ref="P17">AnualidadActivo(P$2, $E17, $C17, $B17, $D17, Hombres!$A$1:$DW$117, Mujeres!$A$1:$DW$117)</f>
        <v>0</v>
      </c>
      <c r="Q17" s="46" cm="1">
        <f t="array" ref="Q17">AnualidadActivo(Q$2, $E17, $C17, $B17, $D17, Hombres!$A$1:$DW$117, Mujeres!$A$1:$DW$117)</f>
        <v>0</v>
      </c>
      <c r="R17" s="46" cm="1">
        <f t="array" ref="R17">AnualidadActivo(R$2, $E17, $C17, $B17, $D17, Hombres!$A$1:$DW$117, Mujeres!$A$1:$DW$117)</f>
        <v>0</v>
      </c>
      <c r="S17" s="46" cm="1">
        <f t="array" ref="S17">AnualidadActivo(S$2, $E17, $C17, $B17, $D17, Hombres!$A$1:$DW$117, Mujeres!$A$1:$DW$117)</f>
        <v>0</v>
      </c>
      <c r="T17" s="46" cm="1">
        <f t="array" ref="T17">AnualidadActivo(T$2, $E17, $C17, $B17, $D17, Hombres!$A$1:$DW$117, Mujeres!$A$1:$DW$117)</f>
        <v>0</v>
      </c>
      <c r="U17" s="46" cm="1">
        <f t="array" ref="U17">AnualidadActivo(U$2, $E17, $C17, $B17, $D17, Hombres!$A$1:$DW$117, Mujeres!$A$1:$DW$117)</f>
        <v>0</v>
      </c>
      <c r="V17" s="46" cm="1">
        <f t="array" ref="V17">AnualidadActivo(V$2, $E17, $C17, $B17, $D17, Hombres!$A$1:$DW$117, Mujeres!$A$1:$DW$117)</f>
        <v>0</v>
      </c>
      <c r="W17" s="46" cm="1">
        <f t="array" ref="W17">AnualidadActivo(W$2, $E17, $C17, $B17, $D17, Hombres!$A$1:$DW$117, Mujeres!$A$1:$DW$117)</f>
        <v>0</v>
      </c>
      <c r="X17" s="46" cm="1">
        <f t="array" ref="X17">AnualidadActivo(X$2, $E17, $C17, $B17, $D17, Hombres!$A$1:$DW$117, Mujeres!$A$1:$DW$117)</f>
        <v>0</v>
      </c>
      <c r="Y17" s="46" cm="1">
        <f t="array" ref="Y17">AnualidadActivo(Y$2, $E17, $C17, $B17, $D17, Hombres!$A$1:$DW$117, Mujeres!$A$1:$DW$117)</f>
        <v>0</v>
      </c>
      <c r="Z17" s="46" cm="1">
        <f t="array" ref="Z17">AnualidadActivo(Z$2, $E17, $C17, $B17, $D17, Hombres!$A$1:$DW$117, Mujeres!$A$1:$DW$117)</f>
        <v>0</v>
      </c>
      <c r="AA17" s="46" cm="1">
        <f t="array" ref="AA17">AnualidadActivo(AA$2, $E17, $C17, $B17, $D17, Hombres!$A$1:$DW$117, Mujeres!$A$1:$DW$117)</f>
        <v>0</v>
      </c>
      <c r="AB17" s="46" cm="1">
        <f t="array" ref="AB17">AnualidadActivo(AB$2, $E17, $C17, $B17, $D17, Hombres!$A$1:$DW$117, Mujeres!$A$1:$DW$117)</f>
        <v>0</v>
      </c>
      <c r="AC17" s="46" cm="1">
        <f t="array" ref="AC17">AnualidadActivo(AC$2, $E17, $C17, $B17, $D17, Hombres!$A$1:$DW$117, Mujeres!$A$1:$DW$117)</f>
        <v>0</v>
      </c>
      <c r="AD17" s="46" cm="1">
        <f t="array" ref="AD17">AnualidadActivo(AD$2, $E17, $C17, $B17, $D17, Hombres!$A$1:$DW$117, Mujeres!$A$1:$DW$117)</f>
        <v>0</v>
      </c>
      <c r="AE17" s="46" cm="1">
        <f t="array" ref="AE17">AnualidadActivo(AE$2, $E17, $C17, $B17, $D17, Hombres!$A$1:$DW$117, Mujeres!$A$1:$DW$117)</f>
        <v>0</v>
      </c>
      <c r="AF17" s="46" cm="1">
        <f t="array" ref="AF17">AnualidadActivo(AF$2, $E17, $C17, $B17, $D17, Hombres!$A$1:$DW$117, Mujeres!$A$1:$DW$117)</f>
        <v>0</v>
      </c>
      <c r="AG17" s="46" cm="1">
        <f t="array" ref="AG17">AnualidadActivo(AG$2, $E17, $C17, $B17, $D17, Hombres!$A$1:$DW$117, Mujeres!$A$1:$DW$117)</f>
        <v>0</v>
      </c>
      <c r="AH17" s="46" cm="1">
        <f t="array" ref="AH17">AnualidadActivo(AH$2, $E17, $C17, $B17, $D17, Hombres!$A$1:$DW$117, Mujeres!$A$1:$DW$117)</f>
        <v>0</v>
      </c>
      <c r="AI17" s="46" cm="1">
        <f t="array" ref="AI17">AnualidadActivo(AI$2, $E17, $C17, $B17, $D17, Hombres!$A$1:$DW$117, Mujeres!$A$1:$DW$117)</f>
        <v>51062689.875542261</v>
      </c>
      <c r="AJ17" s="46" cm="1">
        <f t="array" ref="AJ17">AnualidadActivo(AJ$2, $E17, $C17, $B17, $D17, Hombres!$A$1:$DW$117, Mujeres!$A$1:$DW$117)</f>
        <v>52594570.571808517</v>
      </c>
      <c r="AK17" s="46" cm="1">
        <f t="array" ref="AK17">AnualidadActivo(AK$2, $E17, $C17, $B17, $D17, Hombres!$A$1:$DW$117, Mujeres!$A$1:$DW$117)</f>
        <v>54172407.68896278</v>
      </c>
      <c r="AL17" s="46" cm="1">
        <f t="array" ref="AL17">AnualidadActivo(AL$2, $E17, $C17, $B17, $D17, Hombres!$A$1:$DW$117, Mujeres!$A$1:$DW$117)</f>
        <v>55797579.919631682</v>
      </c>
      <c r="AM17" s="46" cm="1">
        <f t="array" ref="AM17">AnualidadActivo(AM$2, $E17, $C17, $B17, $D17, Hombres!$A$1:$DW$117, Mujeres!$A$1:$DW$117)</f>
        <v>57471507.317220621</v>
      </c>
      <c r="AN17" s="46" cm="1">
        <f t="array" ref="AN17">AnualidadActivo(AN$2, $E17, $C17, $B17, $D17, Hombres!$A$1:$DW$117, Mujeres!$A$1:$DW$117)</f>
        <v>58976747.013656385</v>
      </c>
      <c r="AO17" s="46" cm="1">
        <f t="array" ref="AO17">AnualidadActivo(AO$2, $E17, $C17, $B17, $D17, Hombres!$A$1:$DW$117, Mujeres!$A$1:$DW$117)</f>
        <v>60499900.357194819</v>
      </c>
      <c r="AP17" s="46" cm="1">
        <f t="array" ref="AP17">AnualidadActivo(AP$2, $E17, $C17, $B17, $D17, Hombres!$A$1:$DW$117, Mujeres!$A$1:$DW$117)</f>
        <v>62041378.588893697</v>
      </c>
      <c r="AQ17" s="46" cm="1">
        <f t="array" ref="AQ17">AnualidadActivo(AQ$2, $E17, $C17, $B17, $D17, Hombres!$A$1:$DW$117, Mujeres!$A$1:$DW$117)</f>
        <v>63601593.874778248</v>
      </c>
      <c r="AR17" s="46" cm="1">
        <f t="array" ref="AR17">AnualidadActivo(AR$2, $E17, $C17, $B17, $D17, Hombres!$A$1:$DW$117, Mujeres!$A$1:$DW$117)</f>
        <v>65179040.733263701</v>
      </c>
      <c r="AS17" s="46" cm="1">
        <f t="array" ref="AS17">AnualidadActivo(AS$2, $E17, $C17, $B17, $D17, Hombres!$A$1:$DW$117, Mujeres!$A$1:$DW$117)</f>
        <v>66769670.695108667</v>
      </c>
      <c r="AT17" s="46" cm="1">
        <f t="array" ref="AT17">AnualidadActivo(AT$2, $E17, $C17, $B17, $D17, Hombres!$A$1:$DW$117, Mujeres!$A$1:$DW$117)</f>
        <v>68367703.00930807</v>
      </c>
      <c r="AU17" s="46" cm="1">
        <f t="array" ref="AU17">AnualidadActivo(AU$2, $E17, $C17, $B17, $D17, Hombres!$A$1:$DW$117, Mujeres!$A$1:$DW$117)</f>
        <v>69963927.663531736</v>
      </c>
      <c r="AV17" s="46" cm="1">
        <f t="array" ref="AV17">AnualidadActivo(AV$2, $E17, $C17, $B17, $D17, Hombres!$A$1:$DW$117, Mujeres!$A$1:$DW$117)</f>
        <v>71542465.273560464</v>
      </c>
      <c r="AW17" s="46" cm="1">
        <f t="array" ref="AW17">AnualidadActivo(AW$2, $E17, $C17, $B17, $D17, Hombres!$A$1:$DW$117, Mujeres!$A$1:$DW$117)</f>
        <v>73085655.85214664</v>
      </c>
      <c r="AX17" s="46" cm="1">
        <f t="array" ref="AX17">AnualidadActivo(AX$2, $E17, $C17, $B17, $D17, Hombres!$A$1:$DW$117, Mujeres!$A$1:$DW$117)</f>
        <v>74584694.763746813</v>
      </c>
      <c r="AY17" s="46" cm="1">
        <f t="array" ref="AY17">AnualidadActivo(AY$2, $E17, $C17, $B17, $D17, Hombres!$A$1:$DW$117, Mujeres!$A$1:$DW$117)</f>
        <v>76040262.070419028</v>
      </c>
      <c r="AZ17" s="46" cm="1">
        <f t="array" ref="AZ17">AnualidadActivo(AZ$2, $E17, $C17, $B17, $D17, Hombres!$A$1:$DW$117, Mujeres!$A$1:$DW$117)</f>
        <v>77451357.562316149</v>
      </c>
      <c r="BA17" s="46" cm="1">
        <f t="array" ref="BA17">AnualidadActivo(BA$2, $E17, $C17, $B17, $D17, Hombres!$A$1:$DW$117, Mujeres!$A$1:$DW$117)</f>
        <v>78803168.230614886</v>
      </c>
      <c r="BB17" s="46" cm="1">
        <f t="array" ref="BB17">AnualidadActivo(BB$2, $E17, $C17, $B17, $D17, Hombres!$A$1:$DW$117, Mujeres!$A$1:$DW$117)</f>
        <v>80067252.058690891</v>
      </c>
      <c r="BC17" s="46" cm="1">
        <f t="array" ref="BC17">AnualidadActivo(BC$2, $E17, $C17, $B17, $D17, Hombres!$A$1:$DW$117, Mujeres!$A$1:$DW$117)</f>
        <v>81208306.241027936</v>
      </c>
      <c r="BD17" s="46" cm="1">
        <f t="array" ref="BD17">AnualidadActivo(BD$2, $E17, $C17, $B17, $D17, Hombres!$A$1:$DW$117, Mujeres!$A$1:$DW$117)</f>
        <v>82190470.112238407</v>
      </c>
      <c r="BE17" s="46" cm="1">
        <f t="array" ref="BE17">AnualidadActivo(BE$2, $E17, $C17, $B17, $D17, Hombres!$A$1:$DW$117, Mujeres!$A$1:$DW$117)</f>
        <v>82888791.660881087</v>
      </c>
      <c r="BF17" s="46" cm="1">
        <f t="array" ref="BF17">AnualidadActivo(BF$2, $E17, $C17, $B17, $D17, Hombres!$A$1:$DW$117, Mujeres!$A$1:$DW$117)</f>
        <v>83371591.021671742</v>
      </c>
      <c r="BG17" s="46" cm="1">
        <f t="array" ref="BG17">AnualidadActivo(BG$2, $E17, $C17, $B17, $D17, Hombres!$A$1:$DW$117, Mujeres!$A$1:$DW$117)</f>
        <v>83605114.514637068</v>
      </c>
      <c r="BH17" s="46" cm="1">
        <f t="array" ref="BH17">AnualidadActivo(BH$2, $E17, $C17, $B17, $D17, Hombres!$A$1:$DW$117, Mujeres!$A$1:$DW$117)</f>
        <v>83556013.89972353</v>
      </c>
      <c r="BI17" s="46" cm="1">
        <f t="array" ref="BI17">AnualidadActivo(BI$2, $E17, $C17, $B17, $D17, Hombres!$A$1:$DW$117, Mujeres!$A$1:$DW$117)</f>
        <v>83192236.666900426</v>
      </c>
      <c r="BJ17" s="46" cm="1">
        <f t="array" ref="BJ17">AnualidadActivo(BJ$2, $E17, $C17, $B17, $D17, Hombres!$A$1:$DW$117, Mujeres!$A$1:$DW$117)</f>
        <v>82477659.861778364</v>
      </c>
      <c r="BK17" s="46" cm="1">
        <f t="array" ref="BK17">AnualidadActivo(BK$2, $E17, $C17, $B17, $D17, Hombres!$A$1:$DW$117, Mujeres!$A$1:$DW$117)</f>
        <v>81371705.043908745</v>
      </c>
      <c r="BL17" s="46" cm="1">
        <f t="array" ref="BL17">AnualidadActivo(BL$2, $E17, $C17, $B17, $D17, Hombres!$A$1:$DW$117, Mujeres!$A$1:$DW$117)</f>
        <v>79835424.910339728</v>
      </c>
      <c r="BM17" s="46" cm="1">
        <f t="array" ref="BM17">AnualidadActivo(BM$2, $E17, $C17, $B17, $D17, Hombres!$A$1:$DW$117, Mujeres!$A$1:$DW$117)</f>
        <v>77838327.066489398</v>
      </c>
      <c r="BN17" s="46" cm="1">
        <f t="array" ref="BN17">AnualidadActivo(BN$2, $E17, $C17, $B17, $D17, Hombres!$A$1:$DW$117, Mujeres!$A$1:$DW$117)</f>
        <v>75359548.650140062</v>
      </c>
      <c r="BO17" s="46" cm="1">
        <f t="array" ref="BO17">AnualidadActivo(BO$2, $E17, $C17, $B17, $D17, Hombres!$A$1:$DW$117, Mujeres!$A$1:$DW$117)</f>
        <v>72381909.457831636</v>
      </c>
      <c r="BP17" s="46" cm="1">
        <f t="array" ref="BP17">AnualidadActivo(BP$2, $E17, $C17, $B17, $D17, Hombres!$A$1:$DW$117, Mujeres!$A$1:$DW$117)</f>
        <v>68893864.110144094</v>
      </c>
      <c r="BQ17" s="46" cm="1">
        <f t="array" ref="BQ17">AnualidadActivo(BQ$2, $E17, $C17, $B17, $D17, Hombres!$A$1:$DW$117, Mujeres!$A$1:$DW$117)</f>
        <v>64897231.84595032</v>
      </c>
      <c r="BR17" s="46" cm="1">
        <f t="array" ref="BR17">AnualidadActivo(BR$2, $E17, $C17, $B17, $D17, Hombres!$A$1:$DW$117, Mujeres!$A$1:$DW$117)</f>
        <v>60415559.847488403</v>
      </c>
      <c r="BS17" s="46" cm="1">
        <f t="array" ref="BS17">AnualidadActivo(BS$2, $E17, $C17, $B17, $D17, Hombres!$A$1:$DW$117, Mujeres!$A$1:$DW$117)</f>
        <v>55495837.798128188</v>
      </c>
      <c r="BT17" s="46" cm="1">
        <f t="array" ref="BT17">AnualidadActivo(BT$2, $E17, $C17, $B17, $D17, Hombres!$A$1:$DW$117, Mujeres!$A$1:$DW$117)</f>
        <v>50205608.877135359</v>
      </c>
      <c r="BU17" s="46" cm="1">
        <f t="array" ref="BU17">AnualidadActivo(BU$2, $E17, $C17, $B17, $D17, Hombres!$A$1:$DW$117, Mujeres!$A$1:$DW$117)</f>
        <v>44633717.304584354</v>
      </c>
      <c r="BV17" s="46" cm="1">
        <f t="array" ref="BV17">AnualidadActivo(BV$2, $E17, $C17, $B17, $D17, Hombres!$A$1:$DW$117, Mujeres!$A$1:$DW$117)</f>
        <v>38893815.858535014</v>
      </c>
      <c r="BW17" s="46" cm="1">
        <f t="array" ref="BW17">AnualidadActivo(BW$2, $E17, $C17, $B17, $D17, Hombres!$A$1:$DW$117, Mujeres!$A$1:$DW$117)</f>
        <v>33125378.077511966</v>
      </c>
      <c r="BX17" s="46" cm="1">
        <f t="array" ref="BX17">AnualidadActivo(BX$2, $E17, $C17, $B17, $D17, Hombres!$A$1:$DW$117, Mujeres!$A$1:$DW$117)</f>
        <v>27484870.650658596</v>
      </c>
      <c r="BY17" s="46" cm="1">
        <f t="array" ref="BY17">AnualidadActivo(BY$2, $E17, $C17, $B17, $D17, Hombres!$A$1:$DW$117, Mujeres!$A$1:$DW$117)</f>
        <v>22131860.404023826</v>
      </c>
      <c r="BZ17" s="46" cm="1">
        <f t="array" ref="BZ17">AnualidadActivo(BZ$2, $E17, $C17, $B17, $D17, Hombres!$A$1:$DW$117, Mujeres!$A$1:$DW$117)</f>
        <v>17217173.920933977</v>
      </c>
      <c r="CA17" s="46" cm="1">
        <f t="array" ref="CA17">AnualidadActivo(CA$2, $E17, $C17, $B17, $D17, Hombres!$A$1:$DW$117, Mujeres!$A$1:$DW$117)</f>
        <v>12871271.17997054</v>
      </c>
      <c r="CB17" s="46" cm="1">
        <f t="array" ref="CB17">AnualidadActivo(CB$2, $E17, $C17, $B17, $D17, Hombres!$A$1:$DW$117, Mujeres!$A$1:$DW$117)</f>
        <v>9190688.4019525629</v>
      </c>
      <c r="CC17" s="46" cm="1">
        <f t="array" ref="CC17">AnualidadActivo(CC$2, $E17, $C17, $B17, $D17, Hombres!$A$1:$DW$117, Mujeres!$A$1:$DW$117)</f>
        <v>6223685.8993550967</v>
      </c>
      <c r="CD17" s="46" cm="1">
        <f t="array" ref="CD17">AnualidadActivo(CD$2, $E17, $C17, $B17, $D17, Hombres!$A$1:$DW$117, Mujeres!$A$1:$DW$117)</f>
        <v>3962824.4075562153</v>
      </c>
      <c r="CE17" s="46" cm="1">
        <f t="array" ref="CE17">AnualidadActivo(CE$2, $E17, $C17, $B17, $D17, Hombres!$A$1:$DW$117, Mujeres!$A$1:$DW$117)</f>
        <v>2348075.8370828032</v>
      </c>
      <c r="CF17" s="46" cm="1">
        <f t="array" ref="CF17">AnualidadActivo(CF$2, $E17, $C17, $B17, $D17, Hombres!$A$1:$DW$117, Mujeres!$A$1:$DW$117)</f>
        <v>1278465.919285357</v>
      </c>
      <c r="CG17" s="46" cm="1">
        <f t="array" ref="CG17">AnualidadActivo(CG$2, $E17, $C17, $B17, $D17, Hombres!$A$1:$DW$117, Mujeres!$A$1:$DW$117)</f>
        <v>629801.11439866247</v>
      </c>
      <c r="CH17" s="46" cm="1">
        <f t="array" ref="CH17">AnualidadActivo(CH$2, $E17, $C17, $B17, $D17, Hombres!$A$1:$DW$117, Mujeres!$A$1:$DW$117)</f>
        <v>275247.44895892253</v>
      </c>
      <c r="CI17" s="46" cm="1">
        <f t="array" ref="CI17">AnualidadActivo(CI$2, $E17, $C17, $B17, $D17, Hombres!$A$1:$DW$117, Mujeres!$A$1:$DW$117)</f>
        <v>0</v>
      </c>
      <c r="CJ17" s="46" cm="1">
        <f t="array" ref="CJ17">AnualidadActivo(CJ$2, $E17, $C17, $B17, $D17, Hombres!$A$1:$DW$117, Mujeres!$A$1:$DW$117)</f>
        <v>0</v>
      </c>
      <c r="CK17" s="46" cm="1">
        <f t="array" ref="CK17">AnualidadActivo(CK$2, $E17, $C17, $B17, $D17, Hombres!$A$1:$DW$117, Mujeres!$A$1:$DW$117)</f>
        <v>0</v>
      </c>
      <c r="CL17" s="46" cm="1">
        <f t="array" ref="CL17">AnualidadActivo(CL$2, $E17, $C17, $B17, $D17, Hombres!$A$1:$DW$117, Mujeres!$A$1:$DW$117)</f>
        <v>0</v>
      </c>
      <c r="CM17" s="46" cm="1">
        <f t="array" ref="CM17">AnualidadActivo(CM$2, $E17, $C17, $B17, $D17, Hombres!$A$1:$DW$117, Mujeres!$A$1:$DW$117)</f>
        <v>0</v>
      </c>
      <c r="CN17" s="46" cm="1">
        <f t="array" ref="CN17">AnualidadActivo(CN$2, $E17, $C17, $B17, $D17, Hombres!$A$1:$DW$117, Mujeres!$A$1:$DW$117)</f>
        <v>0</v>
      </c>
      <c r="CO17" s="46" cm="1">
        <f t="array" ref="CO17">AnualidadActivo(CO$2, $E17, $C17, $B17, $D17, Hombres!$A$1:$DW$117, Mujeres!$A$1:$DW$117)</f>
        <v>0</v>
      </c>
      <c r="CP17" s="46" cm="1">
        <f t="array" ref="CP17">AnualidadActivo(CP$2, $E17, $C17, $B17, $D17, Hombres!$A$1:$DW$117, Mujeres!$A$1:$DW$117)</f>
        <v>0</v>
      </c>
      <c r="CQ17" s="46" cm="1">
        <f t="array" ref="CQ17">AnualidadActivo(CQ$2, $E17, $C17, $B17, $D17, Hombres!$A$1:$DW$117, Mujeres!$A$1:$DW$117)</f>
        <v>0</v>
      </c>
      <c r="CR17" s="46" cm="1">
        <f t="array" ref="CR17">AnualidadActivo(CR$2, $E17, $C17, $B17, $D17, Hombres!$A$1:$DW$117, Mujeres!$A$1:$DW$117)</f>
        <v>0</v>
      </c>
      <c r="CS17" s="46" cm="1">
        <f t="array" ref="CS17">AnualidadActivo(CS$2, $E17, $C17, $B17, $D17, Hombres!$A$1:$DW$117, Mujeres!$A$1:$DW$117)</f>
        <v>0</v>
      </c>
      <c r="CT17" s="46" cm="1">
        <f t="array" ref="CT17">AnualidadActivo(CT$2, $E17, $C17, $B17, $D17, Hombres!$A$1:$DW$117, Mujeres!$A$1:$DW$117)</f>
        <v>0</v>
      </c>
      <c r="CU17" s="46" cm="1">
        <f t="array" ref="CU17">AnualidadActivo(CU$2, $E17, $C17, $B17, $D17, Hombres!$A$1:$DW$117, Mujeres!$A$1:$DW$117)</f>
        <v>0</v>
      </c>
      <c r="CV17" s="46" cm="1">
        <f t="array" ref="CV17">AnualidadActivo(CV$2, $E17, $C17, $B17, $D17, Hombres!$A$1:$DW$117, Mujeres!$A$1:$DW$117)</f>
        <v>0</v>
      </c>
      <c r="CW17" s="46" cm="1">
        <f t="array" ref="CW17">AnualidadActivo(CW$2, $E17, $C17, $B17, $D17, Hombres!$A$1:$DW$117, Mujeres!$A$1:$DW$117)</f>
        <v>0</v>
      </c>
      <c r="CX17" s="46" cm="1">
        <f t="array" ref="CX17">AnualidadActivo(CX$2, $E17, $C17, $B17, $D17, Hombres!$A$1:$DW$117, Mujeres!$A$1:$DW$117)</f>
        <v>0</v>
      </c>
      <c r="CY17" s="46" cm="1">
        <f t="array" ref="CY17">AnualidadActivo(CY$2, $E17, $C17, $B17, $D17, Hombres!$A$1:$DW$117, Mujeres!$A$1:$DW$117)</f>
        <v>0</v>
      </c>
      <c r="CZ17" s="46" cm="1">
        <f t="array" ref="CZ17">AnualidadActivo(CZ$2, $E17, $C17, $B17, $D17, Hombres!$A$1:$DW$117, Mujeres!$A$1:$DW$117)</f>
        <v>0</v>
      </c>
      <c r="DA17" s="46" cm="1">
        <f t="array" ref="DA17">AnualidadActivo(DA$2, $E17, $C17, $B17, $D17, Hombres!$A$1:$DW$117, Mujeres!$A$1:$DW$117)</f>
        <v>0</v>
      </c>
      <c r="DD17" s="21"/>
      <c r="DE17" s="46" cm="1">
        <f t="array" ref="DE17">beneficio_muerte_individual_activo(DE$2,$F17,$D17, Hombres!$A$1:$DW$117, Mujeres!$A$1:$DW$117)</f>
        <v>0</v>
      </c>
      <c r="DF17" s="46" cm="1">
        <f t="array" ref="DF17">beneficio_muerte_individual_activo(DF$2,$F17,$D17, Hombres!$A$1:$DW$117, Mujeres!$A$1:$DW$117)</f>
        <v>3949</v>
      </c>
      <c r="DG17" s="46" cm="1">
        <f t="array" ref="DG17">beneficio_muerte_individual_activo(DG$2,$F17,$D17, Hombres!$A$1:$DW$117, Mujeres!$A$1:$DW$117)</f>
        <v>4155.2156167000003</v>
      </c>
      <c r="DH17" s="46" cm="1">
        <f t="array" ref="DH17">beneficio_muerte_individual_activo(DH$2,$F17,$D17, Hombres!$A$1:$DW$117, Mujeres!$A$1:$DW$117)</f>
        <v>4404.8488401398236</v>
      </c>
      <c r="DI17" s="46" cm="1">
        <f t="array" ref="DI17">beneficio_muerte_individual_activo(DI$2,$F17,$D17, Hombres!$A$1:$DW$117, Mujeres!$A$1:$DW$117)</f>
        <v>4721.6576686787103</v>
      </c>
      <c r="DJ17" s="46" cm="1">
        <f t="array" ref="DJ17">beneficio_muerte_individual_activo(DJ$2,$F17,$D17, Hombres!$A$1:$DW$117, Mujeres!$A$1:$DW$117)</f>
        <v>5078.4384480096724</v>
      </c>
      <c r="DK17" s="46" cm="1">
        <f t="array" ref="DK17">beneficio_muerte_individual_activo(DK$2,$F17,$D17, Hombres!$A$1:$DW$117, Mujeres!$A$1:$DW$117)</f>
        <v>5458.5357745150704</v>
      </c>
      <c r="DL17" s="46" cm="1">
        <f t="array" ref="DL17">beneficio_muerte_individual_activo(DL$2,$F17,$D17, Hombres!$A$1:$DW$117, Mujeres!$A$1:$DW$117)</f>
        <v>5829.9423760319196</v>
      </c>
      <c r="DM17" s="46" cm="1">
        <f t="array" ref="DM17">beneficio_muerte_individual_activo(DM$2,$F17,$D17, Hombres!$A$1:$DW$117, Mujeres!$A$1:$DW$117)</f>
        <v>6208.0029515949063</v>
      </c>
      <c r="DN17" s="46" cm="1">
        <f t="array" ref="DN17">beneficio_muerte_individual_activo(DN$2,$F17,$D17, Hombres!$A$1:$DW$117, Mujeres!$A$1:$DW$117)</f>
        <v>6614.9151962613269</v>
      </c>
      <c r="DO17" s="46" cm="1">
        <f t="array" ref="DO17">beneficio_muerte_individual_activo(DO$2,$F17,$D17, Hombres!$A$1:$DW$117, Mujeres!$A$1:$DW$117)</f>
        <v>7055.3832008473091</v>
      </c>
      <c r="DP17" s="46" cm="1">
        <f t="array" ref="DP17">beneficio_muerte_individual_activo(DP$2,$F17,$D17, Hombres!$A$1:$DW$117, Mujeres!$A$1:$DW$117)</f>
        <v>7527.6203143972452</v>
      </c>
      <c r="DQ17" s="46" cm="1">
        <f t="array" ref="DQ17">beneficio_muerte_individual_activo(DQ$2,$F17,$D17, Hombres!$A$1:$DW$117, Mujeres!$A$1:$DW$117)</f>
        <v>8019.448518999342</v>
      </c>
      <c r="DR17" s="46" cm="1">
        <f t="array" ref="DR17">beneficio_muerte_individual_activo(DR$2,$F17,$D17, Hombres!$A$1:$DW$117, Mujeres!$A$1:$DW$117)</f>
        <v>8553.2726887513472</v>
      </c>
      <c r="DS17" s="46" cm="1">
        <f t="array" ref="DS17">beneficio_muerte_individual_activo(DS$2,$F17,$D17, Hombres!$A$1:$DW$117, Mujeres!$A$1:$DW$117)</f>
        <v>9193.6107788651534</v>
      </c>
      <c r="DT17" s="46" cm="1">
        <f t="array" ref="DT17">beneficio_muerte_individual_activo(DT$2,$F17,$D17, Hombres!$A$1:$DW$117, Mujeres!$A$1:$DW$117)</f>
        <v>9912.9330651466371</v>
      </c>
      <c r="DU17" s="46" cm="1">
        <f t="array" ref="DU17">beneficio_muerte_individual_activo(DU$2,$F17,$D17, Hombres!$A$1:$DW$117, Mujeres!$A$1:$DW$117)</f>
        <v>10667.656844975045</v>
      </c>
      <c r="DV17" s="46" cm="1">
        <f t="array" ref="DV17">beneficio_muerte_individual_activo(DV$2,$F17,$D17, Hombres!$A$1:$DW$117, Mujeres!$A$1:$DW$117)</f>
        <v>11381.77057306293</v>
      </c>
      <c r="DW17" s="46" cm="1">
        <f t="array" ref="DW17">beneficio_muerte_individual_activo(DW$2,$F17,$D17, Hombres!$A$1:$DW$117, Mujeres!$A$1:$DW$117)</f>
        <v>12092.852716772124</v>
      </c>
      <c r="DX17" s="46" cm="1">
        <f t="array" ref="DX17">beneficio_muerte_individual_activo(DX$2,$F17,$D17, Hombres!$A$1:$DW$117, Mujeres!$A$1:$DW$117)</f>
        <v>12893.575120440713</v>
      </c>
      <c r="DY17" s="46" cm="1">
        <f t="array" ref="DY17">beneficio_muerte_individual_activo(DY$2,$F17,$D17, Hombres!$A$1:$DW$117, Mujeres!$A$1:$DW$117)</f>
        <v>13873.42447299284</v>
      </c>
      <c r="DZ17" s="46" cm="1">
        <f t="array" ref="DZ17">beneficio_muerte_individual_activo(DZ$2,$F17,$D17, Hombres!$A$1:$DW$117, Mujeres!$A$1:$DW$117)</f>
        <v>15075.384258193528</v>
      </c>
      <c r="EA17" s="46" cm="1">
        <f t="array" ref="EA17">beneficio_muerte_individual_activo(EA$2,$F17,$D17, Hombres!$A$1:$DW$117, Mujeres!$A$1:$DW$117)</f>
        <v>16493.546988880316</v>
      </c>
      <c r="EB17" s="46" cm="1">
        <f t="array" ref="EB17">beneficio_muerte_individual_activo(EB$2,$F17,$D17, Hombres!$A$1:$DW$117, Mujeres!$A$1:$DW$117)</f>
        <v>10860.757610632631</v>
      </c>
      <c r="EC17" s="46" cm="1">
        <f t="array" ref="EC17">beneficio_muerte_individual_activo(EC$2,$F17,$D17, Hombres!$A$1:$DW$117, Mujeres!$A$1:$DW$117)</f>
        <v>11870.652737592478</v>
      </c>
      <c r="ED17" s="46" cm="1">
        <f t="array" ref="ED17">beneficio_muerte_individual_activo(ED$2,$F17,$D17, Hombres!$A$1:$DW$117, Mujeres!$A$1:$DW$117)</f>
        <v>12808.792880393466</v>
      </c>
      <c r="EE17" s="46" cm="1">
        <f t="array" ref="EE17">beneficio_muerte_individual_activo(EE$2,$F17,$D17, Hombres!$A$1:$DW$117, Mujeres!$A$1:$DW$117)</f>
        <v>13670.368423754959</v>
      </c>
      <c r="EF17" s="46" cm="1">
        <f t="array" ref="EF17">beneficio_muerte_individual_activo(EF$2,$F17,$D17, Hombres!$A$1:$DW$117, Mujeres!$A$1:$DW$117)</f>
        <v>14557.298202304795</v>
      </c>
      <c r="EG17" s="46" cm="1">
        <f t="array" ref="EG17">beneficio_muerte_individual_activo(EG$2,$F17,$D17, Hombres!$A$1:$DW$117, Mujeres!$A$1:$DW$117)</f>
        <v>15599.847786602089</v>
      </c>
      <c r="EH17" s="46" cm="1">
        <f t="array" ref="EH17">beneficio_muerte_individual_activo(EH$2,$F17,$D17, Hombres!$A$1:$DW$117, Mujeres!$A$1:$DW$117)</f>
        <v>16842.252535928892</v>
      </c>
      <c r="EI17" s="46" cm="1">
        <f t="array" ref="EI17">beneficio_muerte_individual_activo(EI$2,$F17,$D17, Hombres!$A$1:$DW$117, Mujeres!$A$1:$DW$117)</f>
        <v>18361.525771174471</v>
      </c>
      <c r="EJ17" s="46" cm="1">
        <f t="array" ref="EJ17">beneficio_muerte_individual_activo(EJ$2,$F17,$D17, Hombres!$A$1:$DW$117, Mujeres!$A$1:$DW$117)</f>
        <v>20363.16599304014</v>
      </c>
      <c r="EK17" s="46" cm="1">
        <f t="array" ref="EK17">beneficio_muerte_individual_activo(EK$2,$F17,$D17, Hombres!$A$1:$DW$117, Mujeres!$A$1:$DW$117)</f>
        <v>22867.186972935015</v>
      </c>
      <c r="EL17" s="46" cm="1">
        <f t="array" ref="EL17">beneficio_muerte_individual_activo(EL$2,$F17,$D17, Hombres!$A$1:$DW$117, Mujeres!$A$1:$DW$117)</f>
        <v>25524.274104483717</v>
      </c>
      <c r="EM17" s="46" cm="1">
        <f t="array" ref="EM17">beneficio_muerte_individual_activo(EM$2,$F17,$D17, Hombres!$A$1:$DW$117, Mujeres!$A$1:$DW$117)</f>
        <v>27964.639022072301</v>
      </c>
      <c r="EN17" s="46" cm="1">
        <f t="array" ref="EN17">beneficio_muerte_individual_activo(EN$2,$F17,$D17, Hombres!$A$1:$DW$117, Mujeres!$A$1:$DW$117)</f>
        <v>30208.768382381739</v>
      </c>
      <c r="EO17" s="46" cm="1">
        <f t="array" ref="EO17">beneficio_muerte_individual_activo(EO$2,$F17,$D17, Hombres!$A$1:$DW$117, Mujeres!$A$1:$DW$117)</f>
        <v>32707.853080621535</v>
      </c>
      <c r="EP17" s="46" cm="1">
        <f t="array" ref="EP17">beneficio_muerte_individual_activo(EP$2,$F17,$D17, Hombres!$A$1:$DW$117, Mujeres!$A$1:$DW$117)</f>
        <v>35886.938685669353</v>
      </c>
      <c r="EQ17" s="46" cm="1">
        <f t="array" ref="EQ17">beneficio_muerte_individual_activo(EQ$2,$F17,$D17, Hombres!$A$1:$DW$117, Mujeres!$A$1:$DW$117)</f>
        <v>39925.580576618551</v>
      </c>
      <c r="ER17" s="46" cm="1">
        <f t="array" ref="ER17">beneficio_muerte_individual_activo(ER$2,$F17,$D17, Hombres!$A$1:$DW$117, Mujeres!$A$1:$DW$117)</f>
        <v>44713.384352438567</v>
      </c>
      <c r="ES17" s="46" cm="1">
        <f t="array" ref="ES17">beneficio_muerte_individual_activo(ES$2,$F17,$D17, Hombres!$A$1:$DW$117, Mujeres!$A$1:$DW$117)</f>
        <v>52700.688248334656</v>
      </c>
      <c r="ET17" s="46" cm="1">
        <f t="array" ref="ET17">beneficio_muerte_individual_activo(ET$2,$F17,$D17, Hombres!$A$1:$DW$117, Mujeres!$A$1:$DW$117)</f>
        <v>57923.751898146373</v>
      </c>
      <c r="EU17" s="46" cm="1">
        <f t="array" ref="EU17">beneficio_muerte_individual_activo(EU$2,$F17,$D17, Hombres!$A$1:$DW$117, Mujeres!$A$1:$DW$117)</f>
        <v>63537.061860860056</v>
      </c>
      <c r="EV17" s="46" cm="1">
        <f t="array" ref="EV17">beneficio_muerte_individual_activo(EV$2,$F17,$D17, Hombres!$A$1:$DW$117, Mujeres!$A$1:$DW$117)</f>
        <v>69531.73408364736</v>
      </c>
      <c r="EW17" s="46" cm="1">
        <f t="array" ref="EW17">beneficio_muerte_individual_activo(EW$2,$F17,$D17, Hombres!$A$1:$DW$117, Mujeres!$A$1:$DW$117)</f>
        <v>75785.36847231444</v>
      </c>
      <c r="EX17" s="46" cm="1">
        <f t="array" ref="EX17">beneficio_muerte_individual_activo(EX$2,$F17,$D17, Hombres!$A$1:$DW$117, Mujeres!$A$1:$DW$117)</f>
        <v>82243.172906883876</v>
      </c>
      <c r="EY17" s="46" cm="1">
        <f t="array" ref="EY17">beneficio_muerte_individual_activo(EY$2,$F17,$D17, Hombres!$A$1:$DW$117, Mujeres!$A$1:$DW$117)</f>
        <v>88919.851471533329</v>
      </c>
      <c r="EZ17" s="46" cm="1">
        <f t="array" ref="EZ17">beneficio_muerte_individual_activo(EZ$2,$F17,$D17, Hombres!$A$1:$DW$117, Mujeres!$A$1:$DW$117)</f>
        <v>95761.000860675587</v>
      </c>
      <c r="FA17" s="46" cm="1">
        <f t="array" ref="FA17">beneficio_muerte_individual_activo(FA$2,$F17,$D17, Hombres!$A$1:$DW$117, Mujeres!$A$1:$DW$117)</f>
        <v>102603.27564027288</v>
      </c>
      <c r="FB17" s="46" cm="1">
        <f t="array" ref="FB17">beneficio_muerte_individual_activo(FB$2,$F17,$D17, Hombres!$A$1:$DW$117, Mujeres!$A$1:$DW$117)</f>
        <v>109163.5008357136</v>
      </c>
      <c r="FC17" s="46" cm="1">
        <f t="array" ref="FC17">beneficio_muerte_individual_activo(FC$2,$F17,$D17, Hombres!$A$1:$DW$117, Mujeres!$A$1:$DW$117)</f>
        <v>115241.39731425144</v>
      </c>
      <c r="FD17" s="46" cm="1">
        <f t="array" ref="FD17">beneficio_muerte_individual_activo(FD$2,$F17,$D17, Hombres!$A$1:$DW$117, Mujeres!$A$1:$DW$117)</f>
        <v>120699.97575726708</v>
      </c>
      <c r="FE17" s="46" cm="1">
        <f t="array" ref="FE17">beneficio_muerte_individual_activo(FE$2,$F17,$D17, Hombres!$A$1:$DW$117, Mujeres!$A$1:$DW$117)</f>
        <v>125357.38891134899</v>
      </c>
      <c r="FF17" s="46" cm="1">
        <f t="array" ref="FF17">beneficio_muerte_individual_activo(FF$2,$F17,$D17, Hombres!$A$1:$DW$117, Mujeres!$A$1:$DW$117)</f>
        <v>128928.05613833362</v>
      </c>
      <c r="FG17" s="46" cm="1">
        <f t="array" ref="FG17">beneficio_muerte_individual_activo(FG$2,$F17,$D17, Hombres!$A$1:$DW$117, Mujeres!$A$1:$DW$117)</f>
        <v>131015.28399411842</v>
      </c>
      <c r="FH17" s="46" cm="1">
        <f t="array" ref="FH17">beneficio_muerte_individual_activo(FH$2,$F17,$D17, Hombres!$A$1:$DW$117, Mujeres!$A$1:$DW$117)</f>
        <v>131273.95548820638</v>
      </c>
      <c r="FI17" s="46" cm="1">
        <f t="array" ref="FI17">beneficio_muerte_individual_activo(FI$2,$F17,$D17, Hombres!$A$1:$DW$117, Mujeres!$A$1:$DW$117)</f>
        <v>129496.82081754618</v>
      </c>
      <c r="FJ17" s="46" cm="1">
        <f t="array" ref="FJ17">beneficio_muerte_individual_activo(FJ$2,$F17,$D17, Hombres!$A$1:$DW$117, Mujeres!$A$1:$DW$117)</f>
        <v>125538.51201193871</v>
      </c>
      <c r="FK17" s="46" cm="1">
        <f t="array" ref="FK17">beneficio_muerte_individual_activo(FK$2,$F17,$D17, Hombres!$A$1:$DW$117, Mujeres!$A$1:$DW$117)</f>
        <v>119277.90240930882</v>
      </c>
      <c r="FL17" s="46" cm="1">
        <f t="array" ref="FL17">beneficio_muerte_individual_activo(FL$2,$F17,$D17, Hombres!$A$1:$DW$117, Mujeres!$A$1:$DW$117)</f>
        <v>110675.4333985475</v>
      </c>
      <c r="FM17" s="46" cm="1">
        <f t="array" ref="FM17">beneficio_muerte_individual_activo(FM$2,$F17,$D17, Hombres!$A$1:$DW$117, Mujeres!$A$1:$DW$117)</f>
        <v>99920.271132061142</v>
      </c>
      <c r="FN17" s="46" cm="1">
        <f t="array" ref="FN17">beneficio_muerte_individual_activo(FN$2,$F17,$D17, Hombres!$A$1:$DW$117, Mujeres!$A$1:$DW$117)</f>
        <v>87454.487840432979</v>
      </c>
      <c r="FO17" s="46" cm="1">
        <f t="array" ref="FO17">beneficio_muerte_individual_activo(FO$2,$F17,$D17, Hombres!$A$1:$DW$117, Mujeres!$A$1:$DW$117)</f>
        <v>73882.448450898228</v>
      </c>
      <c r="FP17" s="46" cm="1">
        <f t="array" ref="FP17">beneficio_muerte_individual_activo(FP$2,$F17,$D17, Hombres!$A$1:$DW$117, Mujeres!$A$1:$DW$117)</f>
        <v>59913.442024852251</v>
      </c>
      <c r="FQ17" s="106" cm="1">
        <f t="array" ref="FQ17">beneficio_muerte_individual_activo(FQ$2,$F17,$D17, Hombres!$A$1:$DW$117, Mujeres!$A$1:$DW$117)</f>
        <v>46324.513525283015</v>
      </c>
      <c r="FR17" s="46" cm="1">
        <f t="array" ref="FR17">beneficio_muerte_individual_activo(FR$2,$F17,$D17, Hombres!$A$1:$DW$117, Mujeres!$A$1:$DW$117)</f>
        <v>33895.244382905745</v>
      </c>
      <c r="FS17" s="46" cm="1">
        <f t="array" ref="FS17">beneficio_muerte_individual_activo(FS$2,$F17,$D17, Hombres!$A$1:$DW$117, Mujeres!$A$1:$DW$117)</f>
        <v>23270.018237377109</v>
      </c>
      <c r="FT17" s="46" cm="1">
        <f t="array" ref="FT17">beneficio_muerte_individual_activo(FT$2,$F17,$D17, Hombres!$A$1:$DW$117, Mujeres!$A$1:$DW$117)</f>
        <v>14834.226797415662</v>
      </c>
      <c r="FU17" s="46" cm="1">
        <f t="array" ref="FU17">beneficio_muerte_individual_activo(FU$2,$F17,$D17, Hombres!$A$1:$DW$117, Mujeres!$A$1:$DW$117)</f>
        <v>8668.3072466789272</v>
      </c>
      <c r="FV17" s="46" cm="1">
        <f t="array" ref="FV17">beneficio_muerte_individual_activo(FV$2,$F17,$D17, Hombres!$A$1:$DW$117, Mujeres!$A$1:$DW$117)</f>
        <v>4569.5279339559374</v>
      </c>
      <c r="FW17" s="46" cm="1">
        <f t="array" ref="FW17">beneficio_muerte_individual_activo(FW$2,$F17,$D17, Hombres!$A$1:$DW$117, Mujeres!$A$1:$DW$117)</f>
        <v>2130.2946825717258</v>
      </c>
      <c r="FX17" s="46" cm="1">
        <f t="array" ref="FX17">beneficio_muerte_individual_activo(FX$2,$F17,$D17, Hombres!$A$1:$DW$117, Mujeres!$A$1:$DW$117)</f>
        <v>855.8203776652191</v>
      </c>
      <c r="FY17" s="46" cm="1">
        <f t="array" ref="FY17">beneficio_muerte_individual_activo(FY$2,$F17,$D17, Hombres!$A$1:$DW$117, Mujeres!$A$1:$DW$117)</f>
        <v>285.88160826511501</v>
      </c>
      <c r="FZ17" s="46" cm="1">
        <f t="array" ref="FZ17">beneficio_muerte_individual_activo(FZ$2,$F17,$D17, Hombres!$A$1:$DW$117, Mujeres!$A$1:$DW$117)</f>
        <v>75.345904385346444</v>
      </c>
      <c r="GA17" s="46" cm="1">
        <f t="array" ref="GA17">beneficio_muerte_individual_activo(GA$2,$F17,$D17, Hombres!$A$1:$DW$117, Mujeres!$A$1:$DW$117)</f>
        <v>14.382818028303529</v>
      </c>
      <c r="GB17" s="46" cm="1">
        <f t="array" ref="GB17">beneficio_muerte_individual_activo(GB$2,$F17,$D17, Hombres!$A$1:$DW$117, Mujeres!$A$1:$DW$117)</f>
        <v>0</v>
      </c>
      <c r="GC17" s="46" cm="1">
        <f t="array" ref="GC17">beneficio_muerte_individual_activo(GC$2,$F17,$D17, Hombres!$A$1:$DW$117, Mujeres!$A$1:$DW$117)</f>
        <v>0</v>
      </c>
      <c r="GD17" s="46" cm="1">
        <f t="array" ref="GD17">beneficio_muerte_individual_activo(GD$2,$F17,$D17, Hombres!$A$1:$DW$117, Mujeres!$A$1:$DW$117)</f>
        <v>0</v>
      </c>
      <c r="GE17" s="46" cm="1">
        <f t="array" ref="GE17">beneficio_muerte_individual_activo(GE$2,$F17,$D17, Hombres!$A$1:$DW$117, Mujeres!$A$1:$DW$117)</f>
        <v>0</v>
      </c>
      <c r="GF17" s="46" cm="1">
        <f t="array" ref="GF17">beneficio_muerte_individual_activo(GF$2,$F17,$D17, Hombres!$A$1:$DW$117, Mujeres!$A$1:$DW$117)</f>
        <v>0</v>
      </c>
      <c r="GG17" s="46" cm="1">
        <f t="array" ref="GG17">beneficio_muerte_individual_activo(GG$2,$F17,$D17, Hombres!$A$1:$DW$117, Mujeres!$A$1:$DW$117)</f>
        <v>0</v>
      </c>
      <c r="GH17" s="46" cm="1">
        <f t="array" ref="GH17">beneficio_muerte_individual_activo(GH$2,$F17,$D17, Hombres!$A$1:$DW$117, Mujeres!$A$1:$DW$117)</f>
        <v>0</v>
      </c>
      <c r="GI17" s="46" cm="1">
        <f t="array" ref="GI17">beneficio_muerte_individual_activo(GI$2,$F17,$D17, Hombres!$A$1:$DW$117, Mujeres!$A$1:$DW$117)</f>
        <v>0</v>
      </c>
      <c r="GJ17" s="46" cm="1">
        <f t="array" ref="GJ17">beneficio_muerte_individual_activo(GJ$2,$F17,$D17, Hombres!$A$1:$DW$117, Mujeres!$A$1:$DW$117)</f>
        <v>0</v>
      </c>
      <c r="GK17" s="46" cm="1">
        <f t="array" ref="GK17">beneficio_muerte_individual_activo(GK$2,$F17,$D17, Hombres!$A$1:$DW$117, Mujeres!$A$1:$DW$117)</f>
        <v>0</v>
      </c>
      <c r="GL17" s="46" cm="1">
        <f t="array" ref="GL17">beneficio_muerte_individual_activo(GL$2,$F17,$D17, Hombres!$A$1:$DW$117, Mujeres!$A$1:$DW$117)</f>
        <v>0</v>
      </c>
      <c r="GM17" s="46" cm="1">
        <f t="array" ref="GM17">beneficio_muerte_individual_activo(GM$2,$F17,$D17, Hombres!$A$1:$DW$117, Mujeres!$A$1:$DW$117)</f>
        <v>0</v>
      </c>
      <c r="GN17" s="46" cm="1">
        <f t="array" ref="GN17">beneficio_muerte_individual_activo(GN$2,$F17,$D17, Hombres!$A$1:$DW$117, Mujeres!$A$1:$DW$117)</f>
        <v>0</v>
      </c>
      <c r="GO17" s="46" cm="1">
        <f t="array" ref="GO17">beneficio_muerte_individual_activo(GO$2,$F17,$D17, Hombres!$A$1:$DW$117, Mujeres!$A$1:$DW$117)</f>
        <v>0</v>
      </c>
      <c r="GP17" s="46" cm="1">
        <f t="array" ref="GP17">beneficio_muerte_individual_activo(GP$2,$F17,$D17, Hombres!$A$1:$DW$117, Mujeres!$A$1:$DW$117)</f>
        <v>0</v>
      </c>
      <c r="GQ17" s="46" cm="1">
        <f t="array" ref="GQ17">beneficio_muerte_individual_activo(GQ$2,$F17,$D17, Hombres!$A$1:$DW$117, Mujeres!$A$1:$DW$117)</f>
        <v>0</v>
      </c>
      <c r="GR17" s="46" cm="1">
        <f t="array" ref="GR17">beneficio_muerte_individual_activo(GR$2,$F17,$D17, Hombres!$A$1:$DW$117, Mujeres!$A$1:$DW$117)</f>
        <v>0</v>
      </c>
      <c r="GS17" s="46" cm="1">
        <f t="array" ref="GS17">beneficio_muerte_individual_activo(GS$2,$F17,$D17, Hombres!$A$1:$DW$117, Mujeres!$A$1:$DW$117)</f>
        <v>0</v>
      </c>
      <c r="GT17" s="46" cm="1">
        <f t="array" ref="GT17">beneficio_muerte_individual_activo(GT$2,$F17,$D17, Hombres!$A$1:$DW$117, Mujeres!$A$1:$DW$117)</f>
        <v>0</v>
      </c>
      <c r="GU17" s="46" cm="1">
        <f t="array" ref="GU17">beneficio_muerte_individual_activo(GU$2,$F17,$D17, Hombres!$A$1:$DW$117, Mujeres!$A$1:$DW$117)</f>
        <v>0</v>
      </c>
      <c r="GV17" s="46" cm="1">
        <f t="array" ref="GV17">beneficio_muerte_individual_activo(GV$2,$F17,$D17, Hombres!$A$1:$DW$117, Mujeres!$A$1:$DW$117)</f>
        <v>0</v>
      </c>
    </row>
    <row r="18" spans="1:204" x14ac:dyDescent="0.25">
      <c r="A18" s="1">
        <f t="shared" si="0"/>
        <v>16</v>
      </c>
      <c r="B18" s="75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39" cm="1">
        <f t="array" ref="G18">PorcentajePension(C18,E18, D18)</f>
        <v>0.65</v>
      </c>
      <c r="I18" s="72"/>
      <c r="J18" s="46" cm="1">
        <f t="array" ref="J18">AnualidadActivo(J$2, $E18, $C18, $B18, $D18, Hombres!$A$1:$DW$117, Mujeres!$A$1:$DW$117)</f>
        <v>0</v>
      </c>
      <c r="K18" s="46" cm="1">
        <f t="array" ref="K18">AnualidadActivo(K$2, $E18, $C18, $B18, $D18, Hombres!$A$1:$DW$117, Mujeres!$A$1:$DW$117)</f>
        <v>0</v>
      </c>
      <c r="L18" s="46" cm="1">
        <f t="array" ref="L18">AnualidadActivo(L$2, $E18, $C18, $B18, $D18, Hombres!$A$1:$DW$117, Mujeres!$A$1:$DW$117)</f>
        <v>0</v>
      </c>
      <c r="M18" s="46" cm="1">
        <f t="array" ref="M18">AnualidadActivo(M$2, $E18, $C18, $B18, $D18, Hombres!$A$1:$DW$117, Mujeres!$A$1:$DW$117)</f>
        <v>0</v>
      </c>
      <c r="N18" s="46" cm="1">
        <f t="array" ref="N18">AnualidadActivo(N$2, $E18, $C18, $B18, $D18, Hombres!$A$1:$DW$117, Mujeres!$A$1:$DW$117)</f>
        <v>0</v>
      </c>
      <c r="O18" s="46" cm="1">
        <f t="array" ref="O18">AnualidadActivo(O$2, $E18, $C18, $B18, $D18, Hombres!$A$1:$DW$117, Mujeres!$A$1:$DW$117)</f>
        <v>0</v>
      </c>
      <c r="P18" s="46" cm="1">
        <f t="array" ref="P18">AnualidadActivo(P$2, $E18, $C18, $B18, $D18, Hombres!$A$1:$DW$117, Mujeres!$A$1:$DW$117)</f>
        <v>0</v>
      </c>
      <c r="Q18" s="46" cm="1">
        <f t="array" ref="Q18">AnualidadActivo(Q$2, $E18, $C18, $B18, $D18, Hombres!$A$1:$DW$117, Mujeres!$A$1:$DW$117)</f>
        <v>0</v>
      </c>
      <c r="R18" s="46" cm="1">
        <f t="array" ref="R18">AnualidadActivo(R$2, $E18, $C18, $B18, $D18, Hombres!$A$1:$DW$117, Mujeres!$A$1:$DW$117)</f>
        <v>0</v>
      </c>
      <c r="S18" s="46" cm="1">
        <f t="array" ref="S18">AnualidadActivo(S$2, $E18, $C18, $B18, $D18, Hombres!$A$1:$DW$117, Mujeres!$A$1:$DW$117)</f>
        <v>0</v>
      </c>
      <c r="T18" s="46" cm="1">
        <f t="array" ref="T18">AnualidadActivo(T$2, $E18, $C18, $B18, $D18, Hombres!$A$1:$DW$117, Mujeres!$A$1:$DW$117)</f>
        <v>0</v>
      </c>
      <c r="U18" s="46" cm="1">
        <f t="array" ref="U18">AnualidadActivo(U$2, $E18, $C18, $B18, $D18, Hombres!$A$1:$DW$117, Mujeres!$A$1:$DW$117)</f>
        <v>0</v>
      </c>
      <c r="V18" s="46" cm="1">
        <f t="array" ref="V18">AnualidadActivo(V$2, $E18, $C18, $B18, $D18, Hombres!$A$1:$DW$117, Mujeres!$A$1:$DW$117)</f>
        <v>0</v>
      </c>
      <c r="W18" s="46" cm="1">
        <f t="array" ref="W18">AnualidadActivo(W$2, $E18, $C18, $B18, $D18, Hombres!$A$1:$DW$117, Mujeres!$A$1:$DW$117)</f>
        <v>0</v>
      </c>
      <c r="X18" s="46" cm="1">
        <f t="array" ref="X18">AnualidadActivo(X$2, $E18, $C18, $B18, $D18, Hombres!$A$1:$DW$117, Mujeres!$A$1:$DW$117)</f>
        <v>0</v>
      </c>
      <c r="Y18" s="46" cm="1">
        <f t="array" ref="Y18">AnualidadActivo(Y$2, $E18, $C18, $B18, $D18, Hombres!$A$1:$DW$117, Mujeres!$A$1:$DW$117)</f>
        <v>0</v>
      </c>
      <c r="Z18" s="46" cm="1">
        <f t="array" ref="Z18">AnualidadActivo(Z$2, $E18, $C18, $B18, $D18, Hombres!$A$1:$DW$117, Mujeres!$A$1:$DW$117)</f>
        <v>0</v>
      </c>
      <c r="AA18" s="46" cm="1">
        <f t="array" ref="AA18">AnualidadActivo(AA$2, $E18, $C18, $B18, $D18, Hombres!$A$1:$DW$117, Mujeres!$A$1:$DW$117)</f>
        <v>0</v>
      </c>
      <c r="AB18" s="46" cm="1">
        <f t="array" ref="AB18">AnualidadActivo(AB$2, $E18, $C18, $B18, $D18, Hombres!$A$1:$DW$117, Mujeres!$A$1:$DW$117)</f>
        <v>0</v>
      </c>
      <c r="AC18" s="46" cm="1">
        <f t="array" ref="AC18">AnualidadActivo(AC$2, $E18, $C18, $B18, $D18, Hombres!$A$1:$DW$117, Mujeres!$A$1:$DW$117)</f>
        <v>0</v>
      </c>
      <c r="AD18" s="46" cm="1">
        <f t="array" ref="AD18">AnualidadActivo(AD$2, $E18, $C18, $B18, $D18, Hombres!$A$1:$DW$117, Mujeres!$A$1:$DW$117)</f>
        <v>7537672.8788252659</v>
      </c>
      <c r="AE18" s="46" cm="1">
        <f t="array" ref="AE18">AnualidadActivo(AE$2, $E18, $C18, $B18, $D18, Hombres!$A$1:$DW$117, Mujeres!$A$1:$DW$117)</f>
        <v>7763803.0651900228</v>
      </c>
      <c r="AF18" s="46" cm="1">
        <f t="array" ref="AF18">AnualidadActivo(AF$2, $E18, $C18, $B18, $D18, Hombres!$A$1:$DW$117, Mujeres!$A$1:$DW$117)</f>
        <v>7996717.1571457246</v>
      </c>
      <c r="AG18" s="46" cm="1">
        <f t="array" ref="AG18">AnualidadActivo(AG$2, $E18, $C18, $B18, $D18, Hombres!$A$1:$DW$117, Mujeres!$A$1:$DW$117)</f>
        <v>8236618.671860096</v>
      </c>
      <c r="AH18" s="46" cm="1">
        <f t="array" ref="AH18">AnualidadActivo(AH$2, $E18, $C18, $B18, $D18, Hombres!$A$1:$DW$117, Mujeres!$A$1:$DW$117)</f>
        <v>8483717.2320158985</v>
      </c>
      <c r="AI18" s="46" cm="1">
        <f t="array" ref="AI18">AnualidadActivo(AI$2, $E18, $C18, $B18, $D18, Hombres!$A$1:$DW$117, Mujeres!$A$1:$DW$117)</f>
        <v>8702873.875458017</v>
      </c>
      <c r="AJ18" s="46" cm="1">
        <f t="array" ref="AJ18">AnualidadActivo(AJ$2, $E18, $C18, $B18, $D18, Hombres!$A$1:$DW$117, Mujeres!$A$1:$DW$117)</f>
        <v>8924277.5367917158</v>
      </c>
      <c r="AK18" s="46" cm="1">
        <f t="array" ref="AK18">AnualidadActivo(AK$2, $E18, $C18, $B18, $D18, Hombres!$A$1:$DW$117, Mujeres!$A$1:$DW$117)</f>
        <v>9147953.1747975424</v>
      </c>
      <c r="AL18" s="46" cm="1">
        <f t="array" ref="AL18">AnualidadActivo(AL$2, $E18, $C18, $B18, $D18, Hombres!$A$1:$DW$117, Mujeres!$A$1:$DW$117)</f>
        <v>9373922.9867763743</v>
      </c>
      <c r="AM18" s="46" cm="1">
        <f t="array" ref="AM18">AnualidadActivo(AM$2, $E18, $C18, $B18, $D18, Hombres!$A$1:$DW$117, Mujeres!$A$1:$DW$117)</f>
        <v>9601918.6444292571</v>
      </c>
      <c r="AN18" s="46" cm="1">
        <f t="array" ref="AN18">AnualidadActivo(AN$2, $E18, $C18, $B18, $D18, Hombres!$A$1:$DW$117, Mujeres!$A$1:$DW$117)</f>
        <v>9831285.1289785299</v>
      </c>
      <c r="AO18" s="46" cm="1">
        <f t="array" ref="AO18">AnualidadActivo(AO$2, $E18, $C18, $B18, $D18, Hombres!$A$1:$DW$117, Mujeres!$A$1:$DW$117)</f>
        <v>10061098.900476385</v>
      </c>
      <c r="AP18" s="46" cm="1">
        <f t="array" ref="AP18">AnualidadActivo(AP$2, $E18, $C18, $B18, $D18, Hombres!$A$1:$DW$117, Mujeres!$A$1:$DW$117)</f>
        <v>10289909.468086407</v>
      </c>
      <c r="AQ18" s="46" cm="1">
        <f t="array" ref="AQ18">AnualidadActivo(AQ$2, $E18, $C18, $B18, $D18, Hombres!$A$1:$DW$117, Mujeres!$A$1:$DW$117)</f>
        <v>10515266.727654982</v>
      </c>
      <c r="AR18" s="46" cm="1">
        <f t="array" ref="AR18">AnualidadActivo(AR$2, $E18, $C18, $B18, $D18, Hombres!$A$1:$DW$117, Mujeres!$A$1:$DW$117)</f>
        <v>10734474.244958648</v>
      </c>
      <c r="AS18" s="46" cm="1">
        <f t="array" ref="AS18">AnualidadActivo(AS$2, $E18, $C18, $B18, $D18, Hombres!$A$1:$DW$117, Mujeres!$A$1:$DW$117)</f>
        <v>10946193.264675805</v>
      </c>
      <c r="AT18" s="46" cm="1">
        <f t="array" ref="AT18">AnualidadActivo(AT$2, $E18, $C18, $B18, $D18, Hombres!$A$1:$DW$117, Mujeres!$A$1:$DW$117)</f>
        <v>11150522.614274302</v>
      </c>
      <c r="AU18" s="46" cm="1">
        <f t="array" ref="AU18">AnualidadActivo(AU$2, $E18, $C18, $B18, $D18, Hombres!$A$1:$DW$117, Mujeres!$A$1:$DW$117)</f>
        <v>11347294.782946665</v>
      </c>
      <c r="AV18" s="46" cm="1">
        <f t="array" ref="AV18">AnualidadActivo(AV$2, $E18, $C18, $B18, $D18, Hombres!$A$1:$DW$117, Mujeres!$A$1:$DW$117)</f>
        <v>11534257.452834059</v>
      </c>
      <c r="AW18" s="46" cm="1">
        <f t="array" ref="AW18">AnualidadActivo(AW$2, $E18, $C18, $B18, $D18, Hombres!$A$1:$DW$117, Mujeres!$A$1:$DW$117)</f>
        <v>11707126.455887221</v>
      </c>
      <c r="AX18" s="46" cm="1">
        <f t="array" ref="AX18">AnualidadActivo(AX$2, $E18, $C18, $B18, $D18, Hombres!$A$1:$DW$117, Mujeres!$A$1:$DW$117)</f>
        <v>11860622.056159789</v>
      </c>
      <c r="AY18" s="46" cm="1">
        <f t="array" ref="AY18">AnualidadActivo(AY$2, $E18, $C18, $B18, $D18, Hombres!$A$1:$DW$117, Mujeres!$A$1:$DW$117)</f>
        <v>11989432.373137452</v>
      </c>
      <c r="AZ18" s="46" cm="1">
        <f t="array" ref="AZ18">AnualidadActivo(AZ$2, $E18, $C18, $B18, $D18, Hombres!$A$1:$DW$117, Mujeres!$A$1:$DW$117)</f>
        <v>12075172.448825201</v>
      </c>
      <c r="BA18" s="46" cm="1">
        <f t="array" ref="BA18">AnualidadActivo(BA$2, $E18, $C18, $B18, $D18, Hombres!$A$1:$DW$117, Mujeres!$A$1:$DW$117)</f>
        <v>12127968.254391477</v>
      </c>
      <c r="BB18" s="46" cm="1">
        <f t="array" ref="BB18">AnualidadActivo(BB$2, $E18, $C18, $B18, $D18, Hombres!$A$1:$DW$117, Mujeres!$A$1:$DW$117)</f>
        <v>12142928.612607934</v>
      </c>
      <c r="BC18" s="46" cm="1">
        <f t="array" ref="BC18">AnualidadActivo(BC$2, $E18, $C18, $B18, $D18, Hombres!$A$1:$DW$117, Mujeres!$A$1:$DW$117)</f>
        <v>12115299.090702878</v>
      </c>
      <c r="BD18" s="46" cm="1">
        <f t="array" ref="BD18">AnualidadActivo(BD$2, $E18, $C18, $B18, $D18, Hombres!$A$1:$DW$117, Mujeres!$A$1:$DW$117)</f>
        <v>12040567.721902642</v>
      </c>
      <c r="BE18" s="46" cm="1">
        <f t="array" ref="BE18">AnualidadActivo(BE$2, $E18, $C18, $B18, $D18, Hombres!$A$1:$DW$117, Mujeres!$A$1:$DW$117)</f>
        <v>11913690.191370819</v>
      </c>
      <c r="BF18" s="46" cm="1">
        <f t="array" ref="BF18">AnualidadActivo(BF$2, $E18, $C18, $B18, $D18, Hombres!$A$1:$DW$117, Mujeres!$A$1:$DW$117)</f>
        <v>11729044.648743462</v>
      </c>
      <c r="BG18" s="46" cm="1">
        <f t="array" ref="BG18">AnualidadActivo(BG$2, $E18, $C18, $B18, $D18, Hombres!$A$1:$DW$117, Mujeres!$A$1:$DW$117)</f>
        <v>11481328.046795124</v>
      </c>
      <c r="BH18" s="46" cm="1">
        <f t="array" ref="BH18">AnualidadActivo(BH$2, $E18, $C18, $B18, $D18, Hombres!$A$1:$DW$117, Mujeres!$A$1:$DW$117)</f>
        <v>11166578.299728567</v>
      </c>
      <c r="BI18" s="46" cm="1">
        <f t="array" ref="BI18">AnualidadActivo(BI$2, $E18, $C18, $B18, $D18, Hombres!$A$1:$DW$117, Mujeres!$A$1:$DW$117)</f>
        <v>10782341.867891164</v>
      </c>
      <c r="BJ18" s="46" cm="1">
        <f t="array" ref="BJ18">AnualidadActivo(BJ$2, $E18, $C18, $B18, $D18, Hombres!$A$1:$DW$117, Mujeres!$A$1:$DW$117)</f>
        <v>10326811.591213163</v>
      </c>
      <c r="BK18" s="46" cm="1">
        <f t="array" ref="BK18">AnualidadActivo(BK$2, $E18, $C18, $B18, $D18, Hombres!$A$1:$DW$117, Mujeres!$A$1:$DW$117)</f>
        <v>9799096.2455478292</v>
      </c>
      <c r="BL18" s="46" cm="1">
        <f t="array" ref="BL18">AnualidadActivo(BL$2, $E18, $C18, $B18, $D18, Hombres!$A$1:$DW$117, Mujeres!$A$1:$DW$117)</f>
        <v>9200330.1029596031</v>
      </c>
      <c r="BM18" s="46" cm="1">
        <f t="array" ref="BM18">AnualidadActivo(BM$2, $E18, $C18, $B18, $D18, Hombres!$A$1:$DW$117, Mujeres!$A$1:$DW$117)</f>
        <v>8534863.7311794851</v>
      </c>
      <c r="BN18" s="46" cm="1">
        <f t="array" ref="BN18">AnualidadActivo(BN$2, $E18, $C18, $B18, $D18, Hombres!$A$1:$DW$117, Mujeres!$A$1:$DW$117)</f>
        <v>7810431.3597074095</v>
      </c>
      <c r="BO18" s="46" cm="1">
        <f t="array" ref="BO18">AnualidadActivo(BO$2, $E18, $C18, $B18, $D18, Hombres!$A$1:$DW$117, Mujeres!$A$1:$DW$117)</f>
        <v>7037646.0912776794</v>
      </c>
      <c r="BP18" s="46" cm="1">
        <f t="array" ref="BP18">AnualidadActivo(BP$2, $E18, $C18, $B18, $D18, Hombres!$A$1:$DW$117, Mujeres!$A$1:$DW$117)</f>
        <v>6230031.1191427046</v>
      </c>
      <c r="BQ18" s="46" cm="1">
        <f t="array" ref="BQ18">AnualidadActivo(BQ$2, $E18, $C18, $B18, $D18, Hombres!$A$1:$DW$117, Mujeres!$A$1:$DW$117)</f>
        <v>5404426.1616877513</v>
      </c>
      <c r="BR18" s="46" cm="1">
        <f t="array" ref="BR18">AnualidadActivo(BR$2, $E18, $C18, $B18, $D18, Hombres!$A$1:$DW$117, Mujeres!$A$1:$DW$117)</f>
        <v>4581030.8577838643</v>
      </c>
      <c r="BS18" s="46" cm="1">
        <f t="array" ref="BS18">AnualidadActivo(BS$2, $E18, $C18, $B18, $D18, Hombres!$A$1:$DW$117, Mujeres!$A$1:$DW$117)</f>
        <v>3782035.8579605212</v>
      </c>
      <c r="BT18" s="46" cm="1">
        <f t="array" ref="BT18">AnualidadActivo(BT$2, $E18, $C18, $B18, $D18, Hombres!$A$1:$DW$117, Mujeres!$A$1:$DW$117)</f>
        <v>3029583.6709441259</v>
      </c>
      <c r="BU18" s="46" cm="1">
        <f t="array" ref="BU18">AnualidadActivo(BU$2, $E18, $C18, $B18, $D18, Hombres!$A$1:$DW$117, Mujeres!$A$1:$DW$117)</f>
        <v>2344086.4054782544</v>
      </c>
      <c r="BV18" s="46" cm="1">
        <f t="array" ref="BV18">AnualidadActivo(BV$2, $E18, $C18, $B18, $D18, Hombres!$A$1:$DW$117, Mujeres!$A$1:$DW$117)</f>
        <v>1742640.497560608</v>
      </c>
      <c r="BW18" s="46" cm="1">
        <f t="array" ref="BW18">AnualidadActivo(BW$2, $E18, $C18, $B18, $D18, Hombres!$A$1:$DW$117, Mujeres!$A$1:$DW$117)</f>
        <v>1237251.6197154268</v>
      </c>
      <c r="BX18" s="46" cm="1">
        <f t="array" ref="BX18">AnualidadActivo(BX$2, $E18, $C18, $B18, $D18, Hombres!$A$1:$DW$117, Mujeres!$A$1:$DW$117)</f>
        <v>833030.14768651477</v>
      </c>
      <c r="BY18" s="46" cm="1">
        <f t="array" ref="BY18">AnualidadActivo(BY$2, $E18, $C18, $B18, $D18, Hombres!$A$1:$DW$117, Mujeres!$A$1:$DW$117)</f>
        <v>527401.68775113882</v>
      </c>
      <c r="BZ18" s="46" cm="1">
        <f t="array" ref="BZ18">AnualidadActivo(BZ$2, $E18, $C18, $B18, $D18, Hombres!$A$1:$DW$117, Mujeres!$A$1:$DW$117)</f>
        <v>310776.50809096266</v>
      </c>
      <c r="CA18" s="46" cm="1">
        <f t="array" ref="CA18">AnualidadActivo(CA$2, $E18, $C18, $B18, $D18, Hombres!$A$1:$DW$117, Mujeres!$A$1:$DW$117)</f>
        <v>168335.26894639406</v>
      </c>
      <c r="CB18" s="46" cm="1">
        <f t="array" ref="CB18">AnualidadActivo(CB$2, $E18, $C18, $B18, $D18, Hombres!$A$1:$DW$117, Mujeres!$A$1:$DW$117)</f>
        <v>82545.511886124397</v>
      </c>
      <c r="CC18" s="46" cm="1">
        <f t="array" ref="CC18">AnualidadActivo(CC$2, $E18, $C18, $B18, $D18, Hombres!$A$1:$DW$117, Mujeres!$A$1:$DW$117)</f>
        <v>35943.449220304239</v>
      </c>
      <c r="CD18" s="46" cm="1">
        <f t="array" ref="CD18">AnualidadActivo(CD$2, $E18, $C18, $B18, $D18, Hombres!$A$1:$DW$117, Mujeres!$A$1:$DW$117)</f>
        <v>0</v>
      </c>
      <c r="CE18" s="46" cm="1">
        <f t="array" ref="CE18">AnualidadActivo(CE$2, $E18, $C18, $B18, $D18, Hombres!$A$1:$DW$117, Mujeres!$A$1:$DW$117)</f>
        <v>0</v>
      </c>
      <c r="CF18" s="46" cm="1">
        <f t="array" ref="CF18">AnualidadActivo(CF$2, $E18, $C18, $B18, $D18, Hombres!$A$1:$DW$117, Mujeres!$A$1:$DW$117)</f>
        <v>0</v>
      </c>
      <c r="CG18" s="46" cm="1">
        <f t="array" ref="CG18">AnualidadActivo(CG$2, $E18, $C18, $B18, $D18, Hombres!$A$1:$DW$117, Mujeres!$A$1:$DW$117)</f>
        <v>0</v>
      </c>
      <c r="CH18" s="46" cm="1">
        <f t="array" ref="CH18">AnualidadActivo(CH$2, $E18, $C18, $B18, $D18, Hombres!$A$1:$DW$117, Mujeres!$A$1:$DW$117)</f>
        <v>0</v>
      </c>
      <c r="CI18" s="46" cm="1">
        <f t="array" ref="CI18">AnualidadActivo(CI$2, $E18, $C18, $B18, $D18, Hombres!$A$1:$DW$117, Mujeres!$A$1:$DW$117)</f>
        <v>0</v>
      </c>
      <c r="CJ18" s="46" cm="1">
        <f t="array" ref="CJ18">AnualidadActivo(CJ$2, $E18, $C18, $B18, $D18, Hombres!$A$1:$DW$117, Mujeres!$A$1:$DW$117)</f>
        <v>0</v>
      </c>
      <c r="CK18" s="46" cm="1">
        <f t="array" ref="CK18">AnualidadActivo(CK$2, $E18, $C18, $B18, $D18, Hombres!$A$1:$DW$117, Mujeres!$A$1:$DW$117)</f>
        <v>0</v>
      </c>
      <c r="CL18" s="46" cm="1">
        <f t="array" ref="CL18">AnualidadActivo(CL$2, $E18, $C18, $B18, $D18, Hombres!$A$1:$DW$117, Mujeres!$A$1:$DW$117)</f>
        <v>0</v>
      </c>
      <c r="CM18" s="46" cm="1">
        <f t="array" ref="CM18">AnualidadActivo(CM$2, $E18, $C18, $B18, $D18, Hombres!$A$1:$DW$117, Mujeres!$A$1:$DW$117)</f>
        <v>0</v>
      </c>
      <c r="CN18" s="46" cm="1">
        <f t="array" ref="CN18">AnualidadActivo(CN$2, $E18, $C18, $B18, $D18, Hombres!$A$1:$DW$117, Mujeres!$A$1:$DW$117)</f>
        <v>0</v>
      </c>
      <c r="CO18" s="46" cm="1">
        <f t="array" ref="CO18">AnualidadActivo(CO$2, $E18, $C18, $B18, $D18, Hombres!$A$1:$DW$117, Mujeres!$A$1:$DW$117)</f>
        <v>0</v>
      </c>
      <c r="CP18" s="46" cm="1">
        <f t="array" ref="CP18">AnualidadActivo(CP$2, $E18, $C18, $B18, $D18, Hombres!$A$1:$DW$117, Mujeres!$A$1:$DW$117)</f>
        <v>0</v>
      </c>
      <c r="CQ18" s="46" cm="1">
        <f t="array" ref="CQ18">AnualidadActivo(CQ$2, $E18, $C18, $B18, $D18, Hombres!$A$1:$DW$117, Mujeres!$A$1:$DW$117)</f>
        <v>0</v>
      </c>
      <c r="CR18" s="46" cm="1">
        <f t="array" ref="CR18">AnualidadActivo(CR$2, $E18, $C18, $B18, $D18, Hombres!$A$1:$DW$117, Mujeres!$A$1:$DW$117)</f>
        <v>0</v>
      </c>
      <c r="CS18" s="46" cm="1">
        <f t="array" ref="CS18">AnualidadActivo(CS$2, $E18, $C18, $B18, $D18, Hombres!$A$1:$DW$117, Mujeres!$A$1:$DW$117)</f>
        <v>0</v>
      </c>
      <c r="CT18" s="46" cm="1">
        <f t="array" ref="CT18">AnualidadActivo(CT$2, $E18, $C18, $B18, $D18, Hombres!$A$1:$DW$117, Mujeres!$A$1:$DW$117)</f>
        <v>0</v>
      </c>
      <c r="CU18" s="46" cm="1">
        <f t="array" ref="CU18">AnualidadActivo(CU$2, $E18, $C18, $B18, $D18, Hombres!$A$1:$DW$117, Mujeres!$A$1:$DW$117)</f>
        <v>0</v>
      </c>
      <c r="CV18" s="46" cm="1">
        <f t="array" ref="CV18">AnualidadActivo(CV$2, $E18, $C18, $B18, $D18, Hombres!$A$1:$DW$117, Mujeres!$A$1:$DW$117)</f>
        <v>0</v>
      </c>
      <c r="CW18" s="46" cm="1">
        <f t="array" ref="CW18">AnualidadActivo(CW$2, $E18, $C18, $B18, $D18, Hombres!$A$1:$DW$117, Mujeres!$A$1:$DW$117)</f>
        <v>0</v>
      </c>
      <c r="CX18" s="46" cm="1">
        <f t="array" ref="CX18">AnualidadActivo(CX$2, $E18, $C18, $B18, $D18, Hombres!$A$1:$DW$117, Mujeres!$A$1:$DW$117)</f>
        <v>0</v>
      </c>
      <c r="CY18" s="46" cm="1">
        <f t="array" ref="CY18">AnualidadActivo(CY$2, $E18, $C18, $B18, $D18, Hombres!$A$1:$DW$117, Mujeres!$A$1:$DW$117)</f>
        <v>0</v>
      </c>
      <c r="CZ18" s="46" cm="1">
        <f t="array" ref="CZ18">AnualidadActivo(CZ$2, $E18, $C18, $B18, $D18, Hombres!$A$1:$DW$117, Mujeres!$A$1:$DW$117)</f>
        <v>0</v>
      </c>
      <c r="DA18" s="46" cm="1">
        <f t="array" ref="DA18">AnualidadActivo(DA$2, $E18, $C18, $B18, $D18, Hombres!$A$1:$DW$117, Mujeres!$A$1:$DW$117)</f>
        <v>0</v>
      </c>
      <c r="DD18" s="21"/>
      <c r="DE18" s="46" cm="1">
        <f t="array" ref="DE18">beneficio_muerte_individual_activo(DE$2,$F18,$D18, Hombres!$A$1:$DW$117, Mujeres!$A$1:$DW$117)</f>
        <v>0</v>
      </c>
      <c r="DF18" s="46" cm="1">
        <f t="array" ref="DF18">beneficio_muerte_individual_activo(DF$2,$F18,$D18, Hombres!$A$1:$DW$117, Mujeres!$A$1:$DW$117)</f>
        <v>6061.5</v>
      </c>
      <c r="DG18" s="46" cm="1">
        <f t="array" ref="DG18">beneficio_muerte_individual_activo(DG$2,$F18,$D18, Hombres!$A$1:$DW$117, Mujeres!$A$1:$DW$117)</f>
        <v>6460.1588435999993</v>
      </c>
      <c r="DH18" s="46" cm="1">
        <f t="array" ref="DH18">beneficio_muerte_individual_activo(DH$2,$F18,$D18, Hombres!$A$1:$DW$117, Mujeres!$A$1:$DW$117)</f>
        <v>6869.7526671088244</v>
      </c>
      <c r="DI18" s="46" cm="1">
        <f t="array" ref="DI18">beneficio_muerte_individual_activo(DI$2,$F18,$D18, Hombres!$A$1:$DW$117, Mujeres!$A$1:$DW$117)</f>
        <v>7310.5372861845808</v>
      </c>
      <c r="DJ18" s="46" cm="1">
        <f t="array" ref="DJ18">beneficio_muerte_individual_activo(DJ$2,$F18,$D18, Hombres!$A$1:$DW$117, Mujeres!$A$1:$DW$117)</f>
        <v>7794.6500356506285</v>
      </c>
      <c r="DK18" s="46" cm="1">
        <f t="array" ref="DK18">beneficio_muerte_individual_activo(DK$2,$F18,$D18, Hombres!$A$1:$DW$117, Mujeres!$A$1:$DW$117)</f>
        <v>8319.2043983159547</v>
      </c>
      <c r="DL18" s="46" cm="1">
        <f t="array" ref="DL18">beneficio_muerte_individual_activo(DL$2,$F18,$D18, Hombres!$A$1:$DW$117, Mujeres!$A$1:$DW$117)</f>
        <v>8867.4110911806365</v>
      </c>
      <c r="DM18" s="46" cm="1">
        <f t="array" ref="DM18">beneficio_muerte_individual_activo(DM$2,$F18,$D18, Hombres!$A$1:$DW$117, Mujeres!$A$1:$DW$117)</f>
        <v>9459.6971991805531</v>
      </c>
      <c r="DN18" s="46" cm="1">
        <f t="array" ref="DN18">beneficio_muerte_individual_activo(DN$2,$F18,$D18, Hombres!$A$1:$DW$117, Mujeres!$A$1:$DW$117)</f>
        <v>10155.771831038912</v>
      </c>
      <c r="DO18" s="46" cm="1">
        <f t="array" ref="DO18">beneficio_muerte_individual_activo(DO$2,$F18,$D18, Hombres!$A$1:$DW$117, Mujeres!$A$1:$DW$117)</f>
        <v>10935.309611246339</v>
      </c>
      <c r="DP18" s="46" cm="1">
        <f t="array" ref="DP18">beneficio_muerte_individual_activo(DP$2,$F18,$D18, Hombres!$A$1:$DW$117, Mujeres!$A$1:$DW$117)</f>
        <v>11755.919639820735</v>
      </c>
      <c r="DQ18" s="46" cm="1">
        <f t="array" ref="DQ18">beneficio_muerte_individual_activo(DQ$2,$F18,$D18, Hombres!$A$1:$DW$117, Mujeres!$A$1:$DW$117)</f>
        <v>12543.195990447071</v>
      </c>
      <c r="DR18" s="46" cm="1">
        <f t="array" ref="DR18">beneficio_muerte_individual_activo(DR$2,$F18,$D18, Hombres!$A$1:$DW$117, Mujeres!$A$1:$DW$117)</f>
        <v>13332.25054563626</v>
      </c>
      <c r="DS18" s="46" cm="1">
        <f t="array" ref="DS18">beneficio_muerte_individual_activo(DS$2,$F18,$D18, Hombres!$A$1:$DW$117, Mujeres!$A$1:$DW$117)</f>
        <v>14212.416114578293</v>
      </c>
      <c r="DT18" s="46" cm="1">
        <f t="array" ref="DT18">beneficio_muerte_individual_activo(DT$2,$F18,$D18, Hombres!$A$1:$DW$117, Mujeres!$A$1:$DW$117)</f>
        <v>15278.022601257522</v>
      </c>
      <c r="DU18" s="46" cm="1">
        <f t="array" ref="DU18">beneficio_muerte_individual_activo(DU$2,$F18,$D18, Hombres!$A$1:$DW$117, Mujeres!$A$1:$DW$117)</f>
        <v>16575.621367569049</v>
      </c>
      <c r="DV18" s="46" cm="1">
        <f t="array" ref="DV18">beneficio_muerte_individual_activo(DV$2,$F18,$D18, Hombres!$A$1:$DW$117, Mujeres!$A$1:$DW$117)</f>
        <v>18100.20298700401</v>
      </c>
      <c r="DW18" s="46" cm="1">
        <f t="array" ref="DW18">beneficio_muerte_individual_activo(DW$2,$F18,$D18, Hombres!$A$1:$DW$117, Mujeres!$A$1:$DW$117)</f>
        <v>11893.515505790627</v>
      </c>
      <c r="DX18" s="46" cm="1">
        <f t="array" ref="DX18">beneficio_muerte_individual_activo(DX$2,$F18,$D18, Hombres!$A$1:$DW$117, Mujeres!$A$1:$DW$117)</f>
        <v>12974.917450355708</v>
      </c>
      <c r="DY18" s="46" cm="1">
        <f t="array" ref="DY18">beneficio_muerte_individual_activo(DY$2,$F18,$D18, Hombres!$A$1:$DW$117, Mujeres!$A$1:$DW$117)</f>
        <v>13986.959238827945</v>
      </c>
      <c r="DZ18" s="46" cm="1">
        <f t="array" ref="DZ18">beneficio_muerte_individual_activo(DZ$2,$F18,$D18, Hombres!$A$1:$DW$117, Mujeres!$A$1:$DW$117)</f>
        <v>14922.978551371369</v>
      </c>
      <c r="EA18" s="46" cm="1">
        <f t="array" ref="EA18">beneficio_muerte_individual_activo(EA$2,$F18,$D18, Hombres!$A$1:$DW$117, Mujeres!$A$1:$DW$117)</f>
        <v>15888.718700897658</v>
      </c>
      <c r="EB18" s="46" cm="1">
        <f t="array" ref="EB18">beneficio_muerte_individual_activo(EB$2,$F18,$D18, Hombres!$A$1:$DW$117, Mujeres!$A$1:$DW$117)</f>
        <v>17017.33463698296</v>
      </c>
      <c r="EC18" s="46" cm="1">
        <f t="array" ref="EC18">beneficio_muerte_individual_activo(EC$2,$F18,$D18, Hombres!$A$1:$DW$117, Mujeres!$A$1:$DW$117)</f>
        <v>18356.730429681651</v>
      </c>
      <c r="ED18" s="46" cm="1">
        <f t="array" ref="ED18">beneficio_muerte_individual_activo(ED$2,$F18,$D18, Hombres!$A$1:$DW$117, Mujeres!$A$1:$DW$117)</f>
        <v>19984.921116480968</v>
      </c>
      <c r="EE18" s="46" cm="1">
        <f t="array" ref="EE18">beneficio_muerte_individual_activo(EE$2,$F18,$D18, Hombres!$A$1:$DW$117, Mujeres!$A$1:$DW$117)</f>
        <v>22108.422398991723</v>
      </c>
      <c r="EF18" s="46" cm="1">
        <f t="array" ref="EF18">beneficio_muerte_individual_activo(EF$2,$F18,$D18, Hombres!$A$1:$DW$117, Mujeres!$A$1:$DW$117)</f>
        <v>24744.546538655639</v>
      </c>
      <c r="EG18" s="46" cm="1">
        <f t="array" ref="EG18">beneficio_muerte_individual_activo(EG$2,$F18,$D18, Hombres!$A$1:$DW$117, Mujeres!$A$1:$DW$117)</f>
        <v>27531.136389329131</v>
      </c>
      <c r="EH18" s="46" cm="1">
        <f t="array" ref="EH18">beneficio_muerte_individual_activo(EH$2,$F18,$D18, Hombres!$A$1:$DW$117, Mujeres!$A$1:$DW$117)</f>
        <v>30084.987618904041</v>
      </c>
      <c r="EI18" s="46" cm="1">
        <f t="array" ref="EI18">beneficio_muerte_individual_activo(EI$2,$F18,$D18, Hombres!$A$1:$DW$117, Mujeres!$A$1:$DW$117)</f>
        <v>32429.638713242359</v>
      </c>
      <c r="EJ18" s="46" cm="1">
        <f t="array" ref="EJ18">beneficio_muerte_individual_activo(EJ$2,$F18,$D18, Hombres!$A$1:$DW$117, Mujeres!$A$1:$DW$117)</f>
        <v>35025.606341908911</v>
      </c>
      <c r="EK18" s="46" cm="1">
        <f t="array" ref="EK18">beneficio_muerte_individual_activo(EK$2,$F18,$D18, Hombres!$A$1:$DW$117, Mujeres!$A$1:$DW$117)</f>
        <v>38305.080255460482</v>
      </c>
      <c r="EL18" s="46" cm="1">
        <f t="array" ref="EL18">beneficio_muerte_individual_activo(EL$2,$F18,$D18, Hombres!$A$1:$DW$117, Mujeres!$A$1:$DW$117)</f>
        <v>42445.22737832534</v>
      </c>
      <c r="EM18" s="46" cm="1">
        <f t="array" ref="EM18">beneficio_muerte_individual_activo(EM$2,$F18,$D18, Hombres!$A$1:$DW$117, Mujeres!$A$1:$DW$117)</f>
        <v>47326.839210270176</v>
      </c>
      <c r="EN18" s="46" cm="1">
        <f t="array" ref="EN18">beneficio_muerte_individual_activo(EN$2,$F18,$D18, Hombres!$A$1:$DW$117, Mujeres!$A$1:$DW$117)</f>
        <v>55380.488028256194</v>
      </c>
      <c r="EO18" s="46" cm="1">
        <f t="array" ref="EO18">beneficio_muerte_individual_activo(EO$2,$F18,$D18, Hombres!$A$1:$DW$117, Mujeres!$A$1:$DW$117)</f>
        <v>60646.352296780657</v>
      </c>
      <c r="EP18" s="46" cm="1">
        <f t="array" ref="EP18">beneficio_muerte_individual_activo(EP$2,$F18,$D18, Hombres!$A$1:$DW$117, Mujeres!$A$1:$DW$117)</f>
        <v>66276.595645465757</v>
      </c>
      <c r="EQ18" s="46" cm="1">
        <f t="array" ref="EQ18">beneficio_muerte_individual_activo(EQ$2,$F18,$D18, Hombres!$A$1:$DW$117, Mujeres!$A$1:$DW$117)</f>
        <v>72253.525481989287</v>
      </c>
      <c r="ER18" s="46" cm="1">
        <f t="array" ref="ER18">beneficio_muerte_individual_activo(ER$2,$F18,$D18, Hombres!$A$1:$DW$117, Mujeres!$A$1:$DW$117)</f>
        <v>78442.94193736231</v>
      </c>
      <c r="ES18" s="46" cm="1">
        <f t="array" ref="ES18">beneficio_muerte_individual_activo(ES$2,$F18,$D18, Hombres!$A$1:$DW$117, Mujeres!$A$1:$DW$117)</f>
        <v>84781.264028581412</v>
      </c>
      <c r="ET18" s="46" cm="1">
        <f t="array" ref="ET18">beneficio_muerte_individual_activo(ET$2,$F18,$D18, Hombres!$A$1:$DW$117, Mujeres!$A$1:$DW$117)</f>
        <v>91276.22001856257</v>
      </c>
      <c r="EU18" s="46" cm="1">
        <f t="array" ref="EU18">beneficio_muerte_individual_activo(EU$2,$F18,$D18, Hombres!$A$1:$DW$117, Mujeres!$A$1:$DW$117)</f>
        <v>97870.427696333078</v>
      </c>
      <c r="EV18" s="46" cm="1">
        <f t="array" ref="EV18">beneficio_muerte_individual_activo(EV$2,$F18,$D18, Hombres!$A$1:$DW$117, Mujeres!$A$1:$DW$117)</f>
        <v>104397.07548934899</v>
      </c>
      <c r="EW18" s="46" cm="1">
        <f t="array" ref="EW18">beneficio_muerte_individual_activo(EW$2,$F18,$D18, Hombres!$A$1:$DW$117, Mujeres!$A$1:$DW$117)</f>
        <v>110568.06141012756</v>
      </c>
      <c r="EX18" s="46" cm="1">
        <f t="array" ref="EX18">beneficio_muerte_individual_activo(EX$2,$F18,$D18, Hombres!$A$1:$DW$117, Mujeres!$A$1:$DW$117)</f>
        <v>116176.01500201796</v>
      </c>
      <c r="EY18" s="46" cm="1">
        <f t="array" ref="EY18">beneficio_muerte_individual_activo(EY$2,$F18,$D18, Hombres!$A$1:$DW$117, Mujeres!$A$1:$DW$117)</f>
        <v>121082.73490352198</v>
      </c>
      <c r="EZ18" s="46" cm="1">
        <f t="array" ref="EZ18">beneficio_muerte_individual_activo(EZ$2,$F18,$D18, Hombres!$A$1:$DW$117, Mujeres!$A$1:$DW$117)</f>
        <v>125112.51909903753</v>
      </c>
      <c r="FA18" s="46" cm="1">
        <f t="array" ref="FA18">beneficio_muerte_individual_activo(FA$2,$F18,$D18, Hombres!$A$1:$DW$117, Mujeres!$A$1:$DW$117)</f>
        <v>127990.5158387698</v>
      </c>
      <c r="FB18" s="46" cm="1">
        <f t="array" ref="FB18">beneficio_muerte_individual_activo(FB$2,$F18,$D18, Hombres!$A$1:$DW$117, Mujeres!$A$1:$DW$117)</f>
        <v>129338.84903381791</v>
      </c>
      <c r="FC18" s="46" cm="1">
        <f t="array" ref="FC18">beneficio_muerte_individual_activo(FC$2,$F18,$D18, Hombres!$A$1:$DW$117, Mujeres!$A$1:$DW$117)</f>
        <v>128842.20610630864</v>
      </c>
      <c r="FD18" s="46" cm="1">
        <f t="array" ref="FD18">beneficio_muerte_individual_activo(FD$2,$F18,$D18, Hombres!$A$1:$DW$117, Mujeres!$A$1:$DW$117)</f>
        <v>126330.24383229388</v>
      </c>
      <c r="FE18" s="46" cm="1">
        <f t="array" ref="FE18">beneficio_muerte_individual_activo(FE$2,$F18,$D18, Hombres!$A$1:$DW$117, Mujeres!$A$1:$DW$117)</f>
        <v>121699.91255872539</v>
      </c>
      <c r="FF18" s="46" cm="1">
        <f t="array" ref="FF18">beneficio_muerte_individual_activo(FF$2,$F18,$D18, Hombres!$A$1:$DW$117, Mujeres!$A$1:$DW$117)</f>
        <v>114877.65570963926</v>
      </c>
      <c r="FG18" s="46" cm="1">
        <f t="array" ref="FG18">beneficio_muerte_individual_activo(FG$2,$F18,$D18, Hombres!$A$1:$DW$117, Mujeres!$A$1:$DW$117)</f>
        <v>105873.73773994319</v>
      </c>
      <c r="FH18" s="46" cm="1">
        <f t="array" ref="FH18">beneficio_muerte_individual_activo(FH$2,$F18,$D18, Hombres!$A$1:$DW$117, Mujeres!$A$1:$DW$117)</f>
        <v>94919.668318989396</v>
      </c>
      <c r="FI18" s="46" cm="1">
        <f t="array" ref="FI18">beneficio_muerte_individual_activo(FI$2,$F18,$D18, Hombres!$A$1:$DW$117, Mujeres!$A$1:$DW$117)</f>
        <v>82482.752041392465</v>
      </c>
      <c r="FJ18" s="46" cm="1">
        <f t="array" ref="FJ18">beneficio_muerte_individual_activo(FJ$2,$F18,$D18, Hombres!$A$1:$DW$117, Mujeres!$A$1:$DW$117)</f>
        <v>69171.668701391653</v>
      </c>
      <c r="FK18" s="46" cm="1">
        <f t="array" ref="FK18">beneficio_muerte_individual_activo(FK$2,$F18,$D18, Hombres!$A$1:$DW$117, Mujeres!$A$1:$DW$117)</f>
        <v>55675.525268965655</v>
      </c>
      <c r="FL18" s="46" cm="1">
        <f t="array" ref="FL18">beneficio_muerte_individual_activo(FL$2,$F18,$D18, Hombres!$A$1:$DW$117, Mujeres!$A$1:$DW$117)</f>
        <v>42724.263082297199</v>
      </c>
      <c r="FM18" s="46" cm="1">
        <f t="array" ref="FM18">beneficio_muerte_individual_activo(FM$2,$F18,$D18, Hombres!$A$1:$DW$117, Mujeres!$A$1:$DW$117)</f>
        <v>31026.167895765313</v>
      </c>
      <c r="FN18" s="46" cm="1">
        <f t="array" ref="FN18">beneficio_muerte_individual_activo(FN$2,$F18,$D18, Hombres!$A$1:$DW$117, Mujeres!$A$1:$DW$117)</f>
        <v>21142.522777641985</v>
      </c>
      <c r="FO18" s="46" cm="1">
        <f t="array" ref="FO18">beneficio_muerte_individual_activo(FO$2,$F18,$D18, Hombres!$A$1:$DW$117, Mujeres!$A$1:$DW$117)</f>
        <v>13381.369457029385</v>
      </c>
      <c r="FP18" s="46" cm="1">
        <f t="array" ref="FP18">beneficio_muerte_individual_activo(FP$2,$F18,$D18, Hombres!$A$1:$DW$117, Mujeres!$A$1:$DW$117)</f>
        <v>7766.5894389964624</v>
      </c>
      <c r="FQ18" s="106" cm="1">
        <f t="array" ref="FQ18">beneficio_muerte_individual_activo(FQ$2,$F18,$D18, Hombres!$A$1:$DW$117, Mujeres!$A$1:$DW$117)</f>
        <v>4069.3101664842102</v>
      </c>
      <c r="FR18" s="46" cm="1">
        <f t="array" ref="FR18">beneficio_muerte_individual_activo(FR$2,$F18,$D18, Hombres!$A$1:$DW$117, Mujeres!$A$1:$DW$117)</f>
        <v>1887.5009190400344</v>
      </c>
      <c r="FS18" s="46" cm="1">
        <f t="array" ref="FS18">beneficio_muerte_individual_activo(FS$2,$F18,$D18, Hombres!$A$1:$DW$117, Mujeres!$A$1:$DW$117)</f>
        <v>755.60918145241885</v>
      </c>
      <c r="FT18" s="46" cm="1">
        <f t="array" ref="FT18">beneficio_muerte_individual_activo(FT$2,$F18,$D18, Hombres!$A$1:$DW$117, Mujeres!$A$1:$DW$117)</f>
        <v>252.11210715086099</v>
      </c>
      <c r="FU18" s="46" cm="1">
        <f t="array" ref="FU18">beneficio_muerte_individual_activo(FU$2,$F18,$D18, Hombres!$A$1:$DW$117, Mujeres!$A$1:$DW$117)</f>
        <v>66.621920473956962</v>
      </c>
      <c r="FV18" s="46" cm="1">
        <f t="array" ref="FV18">beneficio_muerte_individual_activo(FV$2,$F18,$D18, Hombres!$A$1:$DW$117, Mujeres!$A$1:$DW$117)</f>
        <v>12.83902657970083</v>
      </c>
      <c r="FW18" s="46" cm="1">
        <f t="array" ref="FW18">beneficio_muerte_individual_activo(FW$2,$F18,$D18, Hombres!$A$1:$DW$117, Mujeres!$A$1:$DW$117)</f>
        <v>0</v>
      </c>
      <c r="FX18" s="46" cm="1">
        <f t="array" ref="FX18">beneficio_muerte_individual_activo(FX$2,$F18,$D18, Hombres!$A$1:$DW$117, Mujeres!$A$1:$DW$117)</f>
        <v>0</v>
      </c>
      <c r="FY18" s="46" cm="1">
        <f t="array" ref="FY18">beneficio_muerte_individual_activo(FY$2,$F18,$D18, Hombres!$A$1:$DW$117, Mujeres!$A$1:$DW$117)</f>
        <v>0</v>
      </c>
      <c r="FZ18" s="46" cm="1">
        <f t="array" ref="FZ18">beneficio_muerte_individual_activo(FZ$2,$F18,$D18, Hombres!$A$1:$DW$117, Mujeres!$A$1:$DW$117)</f>
        <v>0</v>
      </c>
      <c r="GA18" s="46" cm="1">
        <f t="array" ref="GA18">beneficio_muerte_individual_activo(GA$2,$F18,$D18, Hombres!$A$1:$DW$117, Mujeres!$A$1:$DW$117)</f>
        <v>0</v>
      </c>
      <c r="GB18" s="46" cm="1">
        <f t="array" ref="GB18">beneficio_muerte_individual_activo(GB$2,$F18,$D18, Hombres!$A$1:$DW$117, Mujeres!$A$1:$DW$117)</f>
        <v>0</v>
      </c>
      <c r="GC18" s="46" cm="1">
        <f t="array" ref="GC18">beneficio_muerte_individual_activo(GC$2,$F18,$D18, Hombres!$A$1:$DW$117, Mujeres!$A$1:$DW$117)</f>
        <v>0</v>
      </c>
      <c r="GD18" s="46" cm="1">
        <f t="array" ref="GD18">beneficio_muerte_individual_activo(GD$2,$F18,$D18, Hombres!$A$1:$DW$117, Mujeres!$A$1:$DW$117)</f>
        <v>0</v>
      </c>
      <c r="GE18" s="46" cm="1">
        <f t="array" ref="GE18">beneficio_muerte_individual_activo(GE$2,$F18,$D18, Hombres!$A$1:$DW$117, Mujeres!$A$1:$DW$117)</f>
        <v>0</v>
      </c>
      <c r="GF18" s="46" cm="1">
        <f t="array" ref="GF18">beneficio_muerte_individual_activo(GF$2,$F18,$D18, Hombres!$A$1:$DW$117, Mujeres!$A$1:$DW$117)</f>
        <v>0</v>
      </c>
      <c r="GG18" s="46" cm="1">
        <f t="array" ref="GG18">beneficio_muerte_individual_activo(GG$2,$F18,$D18, Hombres!$A$1:$DW$117, Mujeres!$A$1:$DW$117)</f>
        <v>0</v>
      </c>
      <c r="GH18" s="46" cm="1">
        <f t="array" ref="GH18">beneficio_muerte_individual_activo(GH$2,$F18,$D18, Hombres!$A$1:$DW$117, Mujeres!$A$1:$DW$117)</f>
        <v>0</v>
      </c>
      <c r="GI18" s="46" cm="1">
        <f t="array" ref="GI18">beneficio_muerte_individual_activo(GI$2,$F18,$D18, Hombres!$A$1:$DW$117, Mujeres!$A$1:$DW$117)</f>
        <v>0</v>
      </c>
      <c r="GJ18" s="46" cm="1">
        <f t="array" ref="GJ18">beneficio_muerte_individual_activo(GJ$2,$F18,$D18, Hombres!$A$1:$DW$117, Mujeres!$A$1:$DW$117)</f>
        <v>0</v>
      </c>
      <c r="GK18" s="46" cm="1">
        <f t="array" ref="GK18">beneficio_muerte_individual_activo(GK$2,$F18,$D18, Hombres!$A$1:$DW$117, Mujeres!$A$1:$DW$117)</f>
        <v>0</v>
      </c>
      <c r="GL18" s="46" cm="1">
        <f t="array" ref="GL18">beneficio_muerte_individual_activo(GL$2,$F18,$D18, Hombres!$A$1:$DW$117, Mujeres!$A$1:$DW$117)</f>
        <v>0</v>
      </c>
      <c r="GM18" s="46" cm="1">
        <f t="array" ref="GM18">beneficio_muerte_individual_activo(GM$2,$F18,$D18, Hombres!$A$1:$DW$117, Mujeres!$A$1:$DW$117)</f>
        <v>0</v>
      </c>
      <c r="GN18" s="46" cm="1">
        <f t="array" ref="GN18">beneficio_muerte_individual_activo(GN$2,$F18,$D18, Hombres!$A$1:$DW$117, Mujeres!$A$1:$DW$117)</f>
        <v>0</v>
      </c>
      <c r="GO18" s="46" cm="1">
        <f t="array" ref="GO18">beneficio_muerte_individual_activo(GO$2,$F18,$D18, Hombres!$A$1:$DW$117, Mujeres!$A$1:$DW$117)</f>
        <v>0</v>
      </c>
      <c r="GP18" s="46" cm="1">
        <f t="array" ref="GP18">beneficio_muerte_individual_activo(GP$2,$F18,$D18, Hombres!$A$1:$DW$117, Mujeres!$A$1:$DW$117)</f>
        <v>0</v>
      </c>
      <c r="GQ18" s="46" cm="1">
        <f t="array" ref="GQ18">beneficio_muerte_individual_activo(GQ$2,$F18,$D18, Hombres!$A$1:$DW$117, Mujeres!$A$1:$DW$117)</f>
        <v>0</v>
      </c>
      <c r="GR18" s="46" cm="1">
        <f t="array" ref="GR18">beneficio_muerte_individual_activo(GR$2,$F18,$D18, Hombres!$A$1:$DW$117, Mujeres!$A$1:$DW$117)</f>
        <v>0</v>
      </c>
      <c r="GS18" s="46" cm="1">
        <f t="array" ref="GS18">beneficio_muerte_individual_activo(GS$2,$F18,$D18, Hombres!$A$1:$DW$117, Mujeres!$A$1:$DW$117)</f>
        <v>0</v>
      </c>
      <c r="GT18" s="46" cm="1">
        <f t="array" ref="GT18">beneficio_muerte_individual_activo(GT$2,$F18,$D18, Hombres!$A$1:$DW$117, Mujeres!$A$1:$DW$117)</f>
        <v>0</v>
      </c>
      <c r="GU18" s="46" cm="1">
        <f t="array" ref="GU18">beneficio_muerte_individual_activo(GU$2,$F18,$D18, Hombres!$A$1:$DW$117, Mujeres!$A$1:$DW$117)</f>
        <v>0</v>
      </c>
      <c r="GV18" s="46" cm="1">
        <f t="array" ref="GV18">beneficio_muerte_individual_activo(GV$2,$F18,$D18, Hombres!$A$1:$DW$117, Mujeres!$A$1:$DW$117)</f>
        <v>0</v>
      </c>
    </row>
    <row r="19" spans="1:204" x14ac:dyDescent="0.25">
      <c r="A19" s="1">
        <f t="shared" si="0"/>
        <v>17</v>
      </c>
      <c r="B19" s="75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39" cm="1">
        <f t="array" ref="G19">PorcentajePension(C19,E19, D19)</f>
        <v>0.65</v>
      </c>
      <c r="I19" s="72"/>
      <c r="J19" s="46" cm="1">
        <f t="array" ref="J19">AnualidadActivo(J$2, $E19, $C19, $B19, $D19, Hombres!$A$1:$DW$117, Mujeres!$A$1:$DW$117)</f>
        <v>0</v>
      </c>
      <c r="K19" s="46" cm="1">
        <f t="array" ref="K19">AnualidadActivo(K$2, $E19, $C19, $B19, $D19, Hombres!$A$1:$DW$117, Mujeres!$A$1:$DW$117)</f>
        <v>0</v>
      </c>
      <c r="L19" s="46" cm="1">
        <f t="array" ref="L19">AnualidadActivo(L$2, $E19, $C19, $B19, $D19, Hombres!$A$1:$DW$117, Mujeres!$A$1:$DW$117)</f>
        <v>0</v>
      </c>
      <c r="M19" s="46" cm="1">
        <f t="array" ref="M19">AnualidadActivo(M$2, $E19, $C19, $B19, $D19, Hombres!$A$1:$DW$117, Mujeres!$A$1:$DW$117)</f>
        <v>0</v>
      </c>
      <c r="N19" s="46" cm="1">
        <f t="array" ref="N19">AnualidadActivo(N$2, $E19, $C19, $B19, $D19, Hombres!$A$1:$DW$117, Mujeres!$A$1:$DW$117)</f>
        <v>0</v>
      </c>
      <c r="O19" s="46" cm="1">
        <f t="array" ref="O19">AnualidadActivo(O$2, $E19, $C19, $B19, $D19, Hombres!$A$1:$DW$117, Mujeres!$A$1:$DW$117)</f>
        <v>0</v>
      </c>
      <c r="P19" s="46" cm="1">
        <f t="array" ref="P19">AnualidadActivo(P$2, $E19, $C19, $B19, $D19, Hombres!$A$1:$DW$117, Mujeres!$A$1:$DW$117)</f>
        <v>0</v>
      </c>
      <c r="Q19" s="46" cm="1">
        <f t="array" ref="Q19">AnualidadActivo(Q$2, $E19, $C19, $B19, $D19, Hombres!$A$1:$DW$117, Mujeres!$A$1:$DW$117)</f>
        <v>0</v>
      </c>
      <c r="R19" s="46" cm="1">
        <f t="array" ref="R19">AnualidadActivo(R$2, $E19, $C19, $B19, $D19, Hombres!$A$1:$DW$117, Mujeres!$A$1:$DW$117)</f>
        <v>0</v>
      </c>
      <c r="S19" s="46" cm="1">
        <f t="array" ref="S19">AnualidadActivo(S$2, $E19, $C19, $B19, $D19, Hombres!$A$1:$DW$117, Mujeres!$A$1:$DW$117)</f>
        <v>0</v>
      </c>
      <c r="T19" s="46" cm="1">
        <f t="array" ref="T19">AnualidadActivo(T$2, $E19, $C19, $B19, $D19, Hombres!$A$1:$DW$117, Mujeres!$A$1:$DW$117)</f>
        <v>0</v>
      </c>
      <c r="U19" s="46" cm="1">
        <f t="array" ref="U19">AnualidadActivo(U$2, $E19, $C19, $B19, $D19, Hombres!$A$1:$DW$117, Mujeres!$A$1:$DW$117)</f>
        <v>0</v>
      </c>
      <c r="V19" s="46" cm="1">
        <f t="array" ref="V19">AnualidadActivo(V$2, $E19, $C19, $B19, $D19, Hombres!$A$1:$DW$117, Mujeres!$A$1:$DW$117)</f>
        <v>0</v>
      </c>
      <c r="W19" s="46" cm="1">
        <f t="array" ref="W19">AnualidadActivo(W$2, $E19, $C19, $B19, $D19, Hombres!$A$1:$DW$117, Mujeres!$A$1:$DW$117)</f>
        <v>0</v>
      </c>
      <c r="X19" s="46" cm="1">
        <f t="array" ref="X19">AnualidadActivo(X$2, $E19, $C19, $B19, $D19, Hombres!$A$1:$DW$117, Mujeres!$A$1:$DW$117)</f>
        <v>0</v>
      </c>
      <c r="Y19" s="46" cm="1">
        <f t="array" ref="Y19">AnualidadActivo(Y$2, $E19, $C19, $B19, $D19, Hombres!$A$1:$DW$117, Mujeres!$A$1:$DW$117)</f>
        <v>0</v>
      </c>
      <c r="Z19" s="46" cm="1">
        <f t="array" ref="Z19">AnualidadActivo(Z$2, $E19, $C19, $B19, $D19, Hombres!$A$1:$DW$117, Mujeres!$A$1:$DW$117)</f>
        <v>0</v>
      </c>
      <c r="AA19" s="46" cm="1">
        <f t="array" ref="AA19">AnualidadActivo(AA$2, $E19, $C19, $B19, $D19, Hombres!$A$1:$DW$117, Mujeres!$A$1:$DW$117)</f>
        <v>0</v>
      </c>
      <c r="AB19" s="46" cm="1">
        <f t="array" ref="AB19">AnualidadActivo(AB$2, $E19, $C19, $B19, $D19, Hombres!$A$1:$DW$117, Mujeres!$A$1:$DW$117)</f>
        <v>0</v>
      </c>
      <c r="AC19" s="46" cm="1">
        <f t="array" ref="AC19">AnualidadActivo(AC$2, $E19, $C19, $B19, $D19, Hombres!$A$1:$DW$117, Mujeres!$A$1:$DW$117)</f>
        <v>0</v>
      </c>
      <c r="AD19" s="46" cm="1">
        <f t="array" ref="AD19">AnualidadActivo(AD$2, $E19, $C19, $B19, $D19, Hombres!$A$1:$DW$117, Mujeres!$A$1:$DW$117)</f>
        <v>0</v>
      </c>
      <c r="AE19" s="46" cm="1">
        <f t="array" ref="AE19">AnualidadActivo(AE$2, $E19, $C19, $B19, $D19, Hombres!$A$1:$DW$117, Mujeres!$A$1:$DW$117)</f>
        <v>33540462.394134302</v>
      </c>
      <c r="AF19" s="46" cm="1">
        <f t="array" ref="AF19">AnualidadActivo(AF$2, $E19, $C19, $B19, $D19, Hombres!$A$1:$DW$117, Mujeres!$A$1:$DW$117)</f>
        <v>34546676.265958324</v>
      </c>
      <c r="AG19" s="46" cm="1">
        <f t="array" ref="AG19">AnualidadActivo(AG$2, $E19, $C19, $B19, $D19, Hombres!$A$1:$DW$117, Mujeres!$A$1:$DW$117)</f>
        <v>35583076.553937078</v>
      </c>
      <c r="AH19" s="46" cm="1">
        <f t="array" ref="AH19">AnualidadActivo(AH$2, $E19, $C19, $B19, $D19, Hombres!$A$1:$DW$117, Mujeres!$A$1:$DW$117)</f>
        <v>36650568.850555196</v>
      </c>
      <c r="AI19" s="46" cm="1">
        <f t="array" ref="AI19">AnualidadActivo(AI$2, $E19, $C19, $B19, $D19, Hombres!$A$1:$DW$117, Mujeres!$A$1:$DW$117)</f>
        <v>37750085.916071847</v>
      </c>
      <c r="AJ19" s="46" cm="1">
        <f t="array" ref="AJ19">AnualidadActivo(AJ$2, $E19, $C19, $B19, $D19, Hombres!$A$1:$DW$117, Mujeres!$A$1:$DW$117)</f>
        <v>38728181.846387252</v>
      </c>
      <c r="AK19" s="46" cm="1">
        <f t="array" ref="AK19">AnualidadActivo(AK$2, $E19, $C19, $B19, $D19, Hombres!$A$1:$DW$117, Mujeres!$A$1:$DW$117)</f>
        <v>39716721.089163564</v>
      </c>
      <c r="AL19" s="46" cm="1">
        <f t="array" ref="AL19">AnualidadActivo(AL$2, $E19, $C19, $B19, $D19, Hombres!$A$1:$DW$117, Mujeres!$A$1:$DW$117)</f>
        <v>40715573.62857452</v>
      </c>
      <c r="AM19" s="46" cm="1">
        <f t="array" ref="AM19">AnualidadActivo(AM$2, $E19, $C19, $B19, $D19, Hombres!$A$1:$DW$117, Mujeres!$A$1:$DW$117)</f>
        <v>41724801.667457603</v>
      </c>
      <c r="AN19" s="46" cm="1">
        <f t="array" ref="AN19">AnualidadActivo(AN$2, $E19, $C19, $B19, $D19, Hombres!$A$1:$DW$117, Mujeres!$A$1:$DW$117)</f>
        <v>42743599.946728855</v>
      </c>
      <c r="AO19" s="46" cm="1">
        <f t="array" ref="AO19">AnualidadActivo(AO$2, $E19, $C19, $B19, $D19, Hombres!$A$1:$DW$117, Mujeres!$A$1:$DW$117)</f>
        <v>43769382.187306836</v>
      </c>
      <c r="AP19" s="46" cm="1">
        <f t="array" ref="AP19">AnualidadActivo(AP$2, $E19, $C19, $B19, $D19, Hombres!$A$1:$DW$117, Mujeres!$A$1:$DW$117)</f>
        <v>44797871.584624209</v>
      </c>
      <c r="AQ19" s="46" cm="1">
        <f t="array" ref="AQ19">AnualidadActivo(AQ$2, $E19, $C19, $B19, $D19, Hombres!$A$1:$DW$117, Mujeres!$A$1:$DW$117)</f>
        <v>45822248.028533071</v>
      </c>
      <c r="AR19" s="46" cm="1">
        <f t="array" ref="AR19">AnualidadActivo(AR$2, $E19, $C19, $B19, $D19, Hombres!$A$1:$DW$117, Mujeres!$A$1:$DW$117)</f>
        <v>46831583.025506727</v>
      </c>
      <c r="AS19" s="46" cm="1">
        <f t="array" ref="AS19">AnualidadActivo(AS$2, $E19, $C19, $B19, $D19, Hombres!$A$1:$DW$117, Mujeres!$A$1:$DW$117)</f>
        <v>47814542.876356423</v>
      </c>
      <c r="AT19" s="46" cm="1">
        <f t="array" ref="AT19">AnualidadActivo(AT$2, $E19, $C19, $B19, $D19, Hombres!$A$1:$DW$117, Mujeres!$A$1:$DW$117)</f>
        <v>48765698.930124059</v>
      </c>
      <c r="AU19" s="46" cm="1">
        <f t="array" ref="AU19">AnualidadActivo(AU$2, $E19, $C19, $B19, $D19, Hombres!$A$1:$DW$117, Mujeres!$A$1:$DW$117)</f>
        <v>49685115.323859282</v>
      </c>
      <c r="AV19" s="46" cm="1">
        <f t="array" ref="AV19">AnualidadActivo(AV$2, $E19, $C19, $B19, $D19, Hombres!$A$1:$DW$117, Mujeres!$A$1:$DW$117)</f>
        <v>50571294.370374806</v>
      </c>
      <c r="AW19" s="46" cm="1">
        <f t="array" ref="AW19">AnualidadActivo(AW$2, $E19, $C19, $B19, $D19, Hombres!$A$1:$DW$117, Mujeres!$A$1:$DW$117)</f>
        <v>51414033.839139767</v>
      </c>
      <c r="AX19" s="46" cm="1">
        <f t="array" ref="AX19">AnualidadActivo(AX$2, $E19, $C19, $B19, $D19, Hombres!$A$1:$DW$117, Mujeres!$A$1:$DW$117)</f>
        <v>52195258.772238046</v>
      </c>
      <c r="AY19" s="46" cm="1">
        <f t="array" ref="AY19">AnualidadActivo(AY$2, $E19, $C19, $B19, $D19, Hombres!$A$1:$DW$117, Mujeres!$A$1:$DW$117)</f>
        <v>52892326.139969736</v>
      </c>
      <c r="AZ19" s="46" cm="1">
        <f t="array" ref="AZ19">AnualidadActivo(AZ$2, $E19, $C19, $B19, $D19, Hombres!$A$1:$DW$117, Mujeres!$A$1:$DW$117)</f>
        <v>53481000.751470916</v>
      </c>
      <c r="BA19" s="46" cm="1">
        <f t="array" ref="BA19">AnualidadActivo(BA$2, $E19, $C19, $B19, $D19, Hombres!$A$1:$DW$117, Mujeres!$A$1:$DW$117)</f>
        <v>53878206.015887126</v>
      </c>
      <c r="BB19" s="46" cm="1">
        <f t="array" ref="BB19">AnualidadActivo(BB$2, $E19, $C19, $B19, $D19, Hombres!$A$1:$DW$117, Mujeres!$A$1:$DW$117)</f>
        <v>54128653.684244201</v>
      </c>
      <c r="BC19" s="46" cm="1">
        <f t="array" ref="BC19">AnualidadActivo(BC$2, $E19, $C19, $B19, $D19, Hombres!$A$1:$DW$117, Mujeres!$A$1:$DW$117)</f>
        <v>54212004.449421026</v>
      </c>
      <c r="BD19" s="46" cm="1">
        <f t="array" ref="BD19">AnualidadActivo(BD$2, $E19, $C19, $B19, $D19, Hombres!$A$1:$DW$117, Mujeres!$A$1:$DW$117)</f>
        <v>54108157.017937824</v>
      </c>
      <c r="BE19" s="46" cm="1">
        <f t="array" ref="BE19">AnualidadActivo(BE$2, $E19, $C19, $B19, $D19, Hombres!$A$1:$DW$117, Mujeres!$A$1:$DW$117)</f>
        <v>53795839.000165649</v>
      </c>
      <c r="BF19" s="46" cm="1">
        <f t="array" ref="BF19">AnualidadActivo(BF$2, $E19, $C19, $B19, $D19, Hombres!$A$1:$DW$117, Mujeres!$A$1:$DW$117)</f>
        <v>53250536.133244477</v>
      </c>
      <c r="BG19" s="46" cm="1">
        <f t="array" ref="BG19">AnualidadActivo(BG$2, $E19, $C19, $B19, $D19, Hombres!$A$1:$DW$117, Mujeres!$A$1:$DW$117)</f>
        <v>52446431.524415903</v>
      </c>
      <c r="BH19" s="46" cm="1">
        <f t="array" ref="BH19">AnualidadActivo(BH$2, $E19, $C19, $B19, $D19, Hombres!$A$1:$DW$117, Mujeres!$A$1:$DW$117)</f>
        <v>51361660.163480893</v>
      </c>
      <c r="BI19" s="46" cm="1">
        <f t="array" ref="BI19">AnualidadActivo(BI$2, $E19, $C19, $B19, $D19, Hombres!$A$1:$DW$117, Mujeres!$A$1:$DW$117)</f>
        <v>49979741.517149977</v>
      </c>
      <c r="BJ19" s="46" cm="1">
        <f t="array" ref="BJ19">AnualidadActivo(BJ$2, $E19, $C19, $B19, $D19, Hombres!$A$1:$DW$117, Mujeres!$A$1:$DW$117)</f>
        <v>48287772.379575491</v>
      </c>
      <c r="BK19" s="46" cm="1">
        <f t="array" ref="BK19">AnualidadActivo(BK$2, $E19, $C19, $B19, $D19, Hombres!$A$1:$DW$117, Mujeres!$A$1:$DW$117)</f>
        <v>46274716.90913187</v>
      </c>
      <c r="BL19" s="46" cm="1">
        <f t="array" ref="BL19">AnualidadActivo(BL$2, $E19, $C19, $B19, $D19, Hombres!$A$1:$DW$117, Mujeres!$A$1:$DW$117)</f>
        <v>43935519.650113381</v>
      </c>
      <c r="BM19" s="46" cm="1">
        <f t="array" ref="BM19">AnualidadActivo(BM$2, $E19, $C19, $B19, $D19, Hombres!$A$1:$DW$117, Mujeres!$A$1:$DW$117)</f>
        <v>41277225.110348053</v>
      </c>
      <c r="BN19" s="46" cm="1">
        <f t="array" ref="BN19">AnualidadActivo(BN$2, $E19, $C19, $B19, $D19, Hombres!$A$1:$DW$117, Mujeres!$A$1:$DW$117)</f>
        <v>38320129.450323597</v>
      </c>
      <c r="BO19" s="46" cm="1">
        <f t="array" ref="BO19">AnualidadActivo(BO$2, $E19, $C19, $B19, $D19, Hombres!$A$1:$DW$117, Mujeres!$A$1:$DW$117)</f>
        <v>35096107.971004575</v>
      </c>
      <c r="BP19" s="46" cm="1">
        <f t="array" ref="BP19">AnualidadActivo(BP$2, $E19, $C19, $B19, $D19, Hombres!$A$1:$DW$117, Mujeres!$A$1:$DW$117)</f>
        <v>31649453.976226825</v>
      </c>
      <c r="BQ19" s="46" cm="1">
        <f t="array" ref="BQ19">AnualidadActivo(BQ$2, $E19, $C19, $B19, $D19, Hombres!$A$1:$DW$117, Mujeres!$A$1:$DW$117)</f>
        <v>28040008.77171864</v>
      </c>
      <c r="BR19" s="46" cm="1">
        <f t="array" ref="BR19">AnualidadActivo(BR$2, $E19, $C19, $B19, $D19, Hombres!$A$1:$DW$117, Mujeres!$A$1:$DW$117)</f>
        <v>24345363.169767573</v>
      </c>
      <c r="BS19" s="46" cm="1">
        <f t="array" ref="BS19">AnualidadActivo(BS$2, $E19, $C19, $B19, $D19, Hombres!$A$1:$DW$117, Mujeres!$A$1:$DW$117)</f>
        <v>20656890.000440497</v>
      </c>
      <c r="BT19" s="46" cm="1">
        <f t="array" ref="BT19">AnualidadActivo(BT$2, $E19, $C19, $B19, $D19, Hombres!$A$1:$DW$117, Mujeres!$A$1:$DW$117)</f>
        <v>17072419.915851846</v>
      </c>
      <c r="BU19" s="46" cm="1">
        <f t="array" ref="BU19">AnualidadActivo(BU$2, $E19, $C19, $B19, $D19, Hombres!$A$1:$DW$117, Mujeres!$A$1:$DW$117)</f>
        <v>13690289.312274151</v>
      </c>
      <c r="BV19" s="46" cm="1">
        <f t="array" ref="BV19">AnualidadActivo(BV$2, $E19, $C19, $B19, $D19, Hombres!$A$1:$DW$117, Mujeres!$A$1:$DW$117)</f>
        <v>10603414.651791386</v>
      </c>
      <c r="BW19" s="46" cm="1">
        <f t="array" ref="BW19">AnualidadActivo(BW$2, $E19, $C19, $B19, $D19, Hombres!$A$1:$DW$117, Mujeres!$A$1:$DW$117)</f>
        <v>7891272.2766420376</v>
      </c>
      <c r="BX19" s="46" cm="1">
        <f t="array" ref="BX19">AnualidadActivo(BX$2, $E19, $C19, $B19, $D19, Hombres!$A$1:$DW$117, Mujeres!$A$1:$DW$117)</f>
        <v>5609394.4147809166</v>
      </c>
      <c r="BY19" s="46" cm="1">
        <f t="array" ref="BY19">AnualidadActivo(BY$2, $E19, $C19, $B19, $D19, Hombres!$A$1:$DW$117, Mujeres!$A$1:$DW$117)</f>
        <v>3781407.060805623</v>
      </c>
      <c r="BZ19" s="46" cm="1">
        <f t="array" ref="BZ19">AnualidadActivo(BZ$2, $E19, $C19, $B19, $D19, Hombres!$A$1:$DW$117, Mujeres!$A$1:$DW$117)</f>
        <v>2396808.450541649</v>
      </c>
      <c r="CA19" s="46" cm="1">
        <f t="array" ref="CA19">AnualidadActivo(CA$2, $E19, $C19, $B19, $D19, Hombres!$A$1:$DW$117, Mujeres!$A$1:$DW$117)</f>
        <v>1413801.4004476985</v>
      </c>
      <c r="CB19" s="46" cm="1">
        <f t="array" ref="CB19">AnualidadActivo(CB$2, $E19, $C19, $B19, $D19, Hombres!$A$1:$DW$117, Mujeres!$A$1:$DW$117)</f>
        <v>766560.83744728204</v>
      </c>
      <c r="CC19" s="46" cm="1">
        <f t="array" ref="CC19">AnualidadActivo(CC$2, $E19, $C19, $B19, $D19, Hombres!$A$1:$DW$117, Mujeres!$A$1:$DW$117)</f>
        <v>376254.15045035013</v>
      </c>
      <c r="CD19" s="46" cm="1">
        <f t="array" ref="CD19">AnualidadActivo(CD$2, $E19, $C19, $B19, $D19, Hombres!$A$1:$DW$117, Mujeres!$A$1:$DW$117)</f>
        <v>163963.49940235988</v>
      </c>
      <c r="CE19" s="46" cm="1">
        <f t="array" ref="CE19">AnualidadActivo(CE$2, $E19, $C19, $B19, $D19, Hombres!$A$1:$DW$117, Mujeres!$A$1:$DW$117)</f>
        <v>0</v>
      </c>
      <c r="CF19" s="46" cm="1">
        <f t="array" ref="CF19">AnualidadActivo(CF$2, $E19, $C19, $B19, $D19, Hombres!$A$1:$DW$117, Mujeres!$A$1:$DW$117)</f>
        <v>0</v>
      </c>
      <c r="CG19" s="46" cm="1">
        <f t="array" ref="CG19">AnualidadActivo(CG$2, $E19, $C19, $B19, $D19, Hombres!$A$1:$DW$117, Mujeres!$A$1:$DW$117)</f>
        <v>0</v>
      </c>
      <c r="CH19" s="46" cm="1">
        <f t="array" ref="CH19">AnualidadActivo(CH$2, $E19, $C19, $B19, $D19, Hombres!$A$1:$DW$117, Mujeres!$A$1:$DW$117)</f>
        <v>0</v>
      </c>
      <c r="CI19" s="46" cm="1">
        <f t="array" ref="CI19">AnualidadActivo(CI$2, $E19, $C19, $B19, $D19, Hombres!$A$1:$DW$117, Mujeres!$A$1:$DW$117)</f>
        <v>0</v>
      </c>
      <c r="CJ19" s="46" cm="1">
        <f t="array" ref="CJ19">AnualidadActivo(CJ$2, $E19, $C19, $B19, $D19, Hombres!$A$1:$DW$117, Mujeres!$A$1:$DW$117)</f>
        <v>0</v>
      </c>
      <c r="CK19" s="46" cm="1">
        <f t="array" ref="CK19">AnualidadActivo(CK$2, $E19, $C19, $B19, $D19, Hombres!$A$1:$DW$117, Mujeres!$A$1:$DW$117)</f>
        <v>0</v>
      </c>
      <c r="CL19" s="46" cm="1">
        <f t="array" ref="CL19">AnualidadActivo(CL$2, $E19, $C19, $B19, $D19, Hombres!$A$1:$DW$117, Mujeres!$A$1:$DW$117)</f>
        <v>0</v>
      </c>
      <c r="CM19" s="46" cm="1">
        <f t="array" ref="CM19">AnualidadActivo(CM$2, $E19, $C19, $B19, $D19, Hombres!$A$1:$DW$117, Mujeres!$A$1:$DW$117)</f>
        <v>0</v>
      </c>
      <c r="CN19" s="46" cm="1">
        <f t="array" ref="CN19">AnualidadActivo(CN$2, $E19, $C19, $B19, $D19, Hombres!$A$1:$DW$117, Mujeres!$A$1:$DW$117)</f>
        <v>0</v>
      </c>
      <c r="CO19" s="46" cm="1">
        <f t="array" ref="CO19">AnualidadActivo(CO$2, $E19, $C19, $B19, $D19, Hombres!$A$1:$DW$117, Mujeres!$A$1:$DW$117)</f>
        <v>0</v>
      </c>
      <c r="CP19" s="46" cm="1">
        <f t="array" ref="CP19">AnualidadActivo(CP$2, $E19, $C19, $B19, $D19, Hombres!$A$1:$DW$117, Mujeres!$A$1:$DW$117)</f>
        <v>0</v>
      </c>
      <c r="CQ19" s="46" cm="1">
        <f t="array" ref="CQ19">AnualidadActivo(CQ$2, $E19, $C19, $B19, $D19, Hombres!$A$1:$DW$117, Mujeres!$A$1:$DW$117)</f>
        <v>0</v>
      </c>
      <c r="CR19" s="46" cm="1">
        <f t="array" ref="CR19">AnualidadActivo(CR$2, $E19, $C19, $B19, $D19, Hombres!$A$1:$DW$117, Mujeres!$A$1:$DW$117)</f>
        <v>0</v>
      </c>
      <c r="CS19" s="46" cm="1">
        <f t="array" ref="CS19">AnualidadActivo(CS$2, $E19, $C19, $B19, $D19, Hombres!$A$1:$DW$117, Mujeres!$A$1:$DW$117)</f>
        <v>0</v>
      </c>
      <c r="CT19" s="46" cm="1">
        <f t="array" ref="CT19">AnualidadActivo(CT$2, $E19, $C19, $B19, $D19, Hombres!$A$1:$DW$117, Mujeres!$A$1:$DW$117)</f>
        <v>0</v>
      </c>
      <c r="CU19" s="46" cm="1">
        <f t="array" ref="CU19">AnualidadActivo(CU$2, $E19, $C19, $B19, $D19, Hombres!$A$1:$DW$117, Mujeres!$A$1:$DW$117)</f>
        <v>0</v>
      </c>
      <c r="CV19" s="46" cm="1">
        <f t="array" ref="CV19">AnualidadActivo(CV$2, $E19, $C19, $B19, $D19, Hombres!$A$1:$DW$117, Mujeres!$A$1:$DW$117)</f>
        <v>0</v>
      </c>
      <c r="CW19" s="46" cm="1">
        <f t="array" ref="CW19">AnualidadActivo(CW$2, $E19, $C19, $B19, $D19, Hombres!$A$1:$DW$117, Mujeres!$A$1:$DW$117)</f>
        <v>0</v>
      </c>
      <c r="CX19" s="46" cm="1">
        <f t="array" ref="CX19">AnualidadActivo(CX$2, $E19, $C19, $B19, $D19, Hombres!$A$1:$DW$117, Mujeres!$A$1:$DW$117)</f>
        <v>0</v>
      </c>
      <c r="CY19" s="46" cm="1">
        <f t="array" ref="CY19">AnualidadActivo(CY$2, $E19, $C19, $B19, $D19, Hombres!$A$1:$DW$117, Mujeres!$A$1:$DW$117)</f>
        <v>0</v>
      </c>
      <c r="CZ19" s="46" cm="1">
        <f t="array" ref="CZ19">AnualidadActivo(CZ$2, $E19, $C19, $B19, $D19, Hombres!$A$1:$DW$117, Mujeres!$A$1:$DW$117)</f>
        <v>0</v>
      </c>
      <c r="DA19" s="46" cm="1">
        <f t="array" ref="DA19">AnualidadActivo(DA$2, $E19, $C19, $B19, $D19, Hombres!$A$1:$DW$117, Mujeres!$A$1:$DW$117)</f>
        <v>0</v>
      </c>
      <c r="DD19" s="21"/>
      <c r="DE19" s="46" cm="1">
        <f t="array" ref="DE19">beneficio_muerte_individual_activo(DE$2,$F19,$D19, Hombres!$A$1:$DW$117, Mujeres!$A$1:$DW$117)</f>
        <v>0</v>
      </c>
      <c r="DF19" s="46" cm="1">
        <f t="array" ref="DF19">beneficio_muerte_individual_activo(DF$2,$F19,$D19, Hombres!$A$1:$DW$117, Mujeres!$A$1:$DW$117)</f>
        <v>5530</v>
      </c>
      <c r="DG19" s="46" cm="1">
        <f t="array" ref="DG19">beneficio_muerte_individual_activo(DG$2,$F19,$D19, Hombres!$A$1:$DW$117, Mujeres!$A$1:$DW$117)</f>
        <v>5933.9298070000004</v>
      </c>
      <c r="DH19" s="46" cm="1">
        <f t="array" ref="DH19">beneficio_muerte_individual_activo(DH$2,$F19,$D19, Hombres!$A$1:$DW$117, Mujeres!$A$1:$DW$117)</f>
        <v>6335.9396627521282</v>
      </c>
      <c r="DI19" s="46" cm="1">
        <f t="array" ref="DI19">beneficio_muerte_individual_activo(DI$2,$F19,$D19, Hombres!$A$1:$DW$117, Mujeres!$A$1:$DW$117)</f>
        <v>6736.4327964899476</v>
      </c>
      <c r="DJ19" s="46" cm="1">
        <f t="array" ref="DJ19">beneficio_muerte_individual_activo(DJ$2,$F19,$D19, Hombres!$A$1:$DW$117, Mujeres!$A$1:$DW$117)</f>
        <v>7158.1996219295579</v>
      </c>
      <c r="DK19" s="46" cm="1">
        <f t="array" ref="DK19">beneficio_muerte_individual_activo(DK$2,$F19,$D19, Hombres!$A$1:$DW$117, Mujeres!$A$1:$DW$117)</f>
        <v>7628.8330923507128</v>
      </c>
      <c r="DL19" s="46" cm="1">
        <f t="array" ref="DL19">beneficio_muerte_individual_activo(DL$2,$F19,$D19, Hombres!$A$1:$DW$117, Mujeres!$A$1:$DW$117)</f>
        <v>8150.8878282935038</v>
      </c>
      <c r="DM19" s="46" cm="1">
        <f t="array" ref="DM19">beneficio_muerte_individual_activo(DM$2,$F19,$D19, Hombres!$A$1:$DW$117, Mujeres!$A$1:$DW$117)</f>
        <v>8700.1020327917522</v>
      </c>
      <c r="DN19" s="46" cm="1">
        <f t="array" ref="DN19">beneficio_muerte_individual_activo(DN$2,$F19,$D19, Hombres!$A$1:$DW$117, Mujeres!$A$1:$DW$117)</f>
        <v>9277.0888794347229</v>
      </c>
      <c r="DO19" s="46" cm="1">
        <f t="array" ref="DO19">beneficio_muerte_individual_activo(DO$2,$F19,$D19, Hombres!$A$1:$DW$117, Mujeres!$A$1:$DW$117)</f>
        <v>9945.5826756452389</v>
      </c>
      <c r="DP19" s="46" cm="1">
        <f t="array" ref="DP19">beneficio_muerte_individual_activo(DP$2,$F19,$D19, Hombres!$A$1:$DW$117, Mujeres!$A$1:$DW$117)</f>
        <v>10706.57939013396</v>
      </c>
      <c r="DQ19" s="46" cm="1">
        <f t="array" ref="DQ19">beneficio_muerte_individual_activo(DQ$2,$F19,$D19, Hombres!$A$1:$DW$117, Mujeres!$A$1:$DW$117)</f>
        <v>11526.035452634433</v>
      </c>
      <c r="DR19" s="46" cm="1">
        <f t="array" ref="DR19">beneficio_muerte_individual_activo(DR$2,$F19,$D19, Hombres!$A$1:$DW$117, Mujeres!$A$1:$DW$117)</f>
        <v>12315.244653605363</v>
      </c>
      <c r="DS19" s="46" cm="1">
        <f t="array" ref="DS19">beneficio_muerte_individual_activo(DS$2,$F19,$D19, Hombres!$A$1:$DW$117, Mujeres!$A$1:$DW$117)</f>
        <v>13082.364527029291</v>
      </c>
      <c r="DT19" s="46" cm="1">
        <f t="array" ref="DT19">beneficio_muerte_individual_activo(DT$2,$F19,$D19, Hombres!$A$1:$DW$117, Mujeres!$A$1:$DW$117)</f>
        <v>13923.75728570064</v>
      </c>
      <c r="DU19" s="46" cm="1">
        <f t="array" ref="DU19">beneficio_muerte_individual_activo(DU$2,$F19,$D19, Hombres!$A$1:$DW$117, Mujeres!$A$1:$DW$117)</f>
        <v>14963.115536697049</v>
      </c>
      <c r="DV19" s="46" cm="1">
        <f t="array" ref="DV19">beneficio_muerte_individual_activo(DV$2,$F19,$D19, Hombres!$A$1:$DW$117, Mujeres!$A$1:$DW$117)</f>
        <v>16257.571279720634</v>
      </c>
      <c r="DW19" s="46" cm="1">
        <f t="array" ref="DW19">beneficio_muerte_individual_activo(DW$2,$F19,$D19, Hombres!$A$1:$DW$117, Mujeres!$A$1:$DW$117)</f>
        <v>17784.027371559554</v>
      </c>
      <c r="DX19" s="46" cm="1">
        <f t="array" ref="DX19">beneficio_muerte_individual_activo(DX$2,$F19,$D19, Hombres!$A$1:$DW$117, Mujeres!$A$1:$DW$117)</f>
        <v>11686.573962358685</v>
      </c>
      <c r="DY19" s="46" cm="1">
        <f t="array" ref="DY19">beneficio_muerte_individual_activo(DY$2,$F19,$D19, Hombres!$A$1:$DW$117, Mujeres!$A$1:$DW$117)</f>
        <v>12735.040354259318</v>
      </c>
      <c r="DZ19" s="46" cm="1">
        <f t="array" ref="DZ19">beneficio_muerte_individual_activo(DZ$2,$F19,$D19, Hombres!$A$1:$DW$117, Mujeres!$A$1:$DW$117)</f>
        <v>13725.743821347074</v>
      </c>
      <c r="EA19" s="46" cm="1">
        <f t="array" ref="EA19">beneficio_muerte_individual_activo(EA$2,$F19,$D19, Hombres!$A$1:$DW$117, Mujeres!$A$1:$DW$117)</f>
        <v>14661.836342277376</v>
      </c>
      <c r="EB19" s="46" cm="1">
        <f t="array" ref="EB19">beneficio_muerte_individual_activo(EB$2,$F19,$D19, Hombres!$A$1:$DW$117, Mujeres!$A$1:$DW$117)</f>
        <v>15630.773741010944</v>
      </c>
      <c r="EC19" s="46" cm="1">
        <f t="array" ref="EC19">beneficio_muerte_individual_activo(EC$2,$F19,$D19, Hombres!$A$1:$DW$117, Mujeres!$A$1:$DW$117)</f>
        <v>16734.928577803163</v>
      </c>
      <c r="ED19" s="46" cm="1">
        <f t="array" ref="ED19">beneficio_muerte_individual_activo(ED$2,$F19,$D19, Hombres!$A$1:$DW$117, Mujeres!$A$1:$DW$117)</f>
        <v>18028.552581450385</v>
      </c>
      <c r="EE19" s="46" cm="1">
        <f t="array" ref="EE19">beneficio_muerte_individual_activo(EE$2,$F19,$D19, Hombres!$A$1:$DW$117, Mujeres!$A$1:$DW$117)</f>
        <v>19626.074824182586</v>
      </c>
      <c r="EF19" s="46" cm="1">
        <f t="array" ref="EF19">beneficio_muerte_individual_activo(EF$2,$F19,$D19, Hombres!$A$1:$DW$117, Mujeres!$A$1:$DW$117)</f>
        <v>21746.719367080295</v>
      </c>
      <c r="EG19" s="46" cm="1">
        <f t="array" ref="EG19">beneficio_muerte_individual_activo(EG$2,$F19,$D19, Hombres!$A$1:$DW$117, Mujeres!$A$1:$DW$117)</f>
        <v>24384.049212993465</v>
      </c>
      <c r="EH19" s="46" cm="1">
        <f t="array" ref="EH19">beneficio_muerte_individual_activo(EH$2,$F19,$D19, Hombres!$A$1:$DW$117, Mujeres!$A$1:$DW$117)</f>
        <v>27133.202982588766</v>
      </c>
      <c r="EI19" s="46" cm="1">
        <f t="array" ref="EI19">beneficio_muerte_individual_activo(EI$2,$F19,$D19, Hombres!$A$1:$DW$117, Mujeres!$A$1:$DW$117)</f>
        <v>29624.279445945354</v>
      </c>
      <c r="EJ19" s="46" cm="1">
        <f t="array" ref="EJ19">beneficio_muerte_individual_activo(EJ$2,$F19,$D19, Hombres!$A$1:$DW$117, Mujeres!$A$1:$DW$117)</f>
        <v>31934.66556678063</v>
      </c>
      <c r="EK19" s="46" cm="1">
        <f t="array" ref="EK19">beneficio_muerte_individual_activo(EK$2,$F19,$D19, Hombres!$A$1:$DW$117, Mujeres!$A$1:$DW$117)</f>
        <v>34541.275279575231</v>
      </c>
      <c r="EL19" s="46" cm="1">
        <f t="array" ref="EL19">beneficio_muerte_individual_activo(EL$2,$F19,$D19, Hombres!$A$1:$DW$117, Mujeres!$A$1:$DW$117)</f>
        <v>37840.872932680177</v>
      </c>
      <c r="EM19" s="46" cm="1">
        <f t="array" ref="EM19">beneficio_muerte_individual_activo(EM$2,$F19,$D19, Hombres!$A$1:$DW$117, Mujeres!$A$1:$DW$117)</f>
        <v>41949.441877904246</v>
      </c>
      <c r="EN19" s="46" cm="1">
        <f t="array" ref="EN19">beneficio_muerte_individual_activo(EN$2,$F19,$D19, Hombres!$A$1:$DW$117, Mujeres!$A$1:$DW$117)</f>
        <v>46761.038826818025</v>
      </c>
      <c r="EO19" s="46" cm="1">
        <f t="array" ref="EO19">beneficio_muerte_individual_activo(EO$2,$F19,$D19, Hombres!$A$1:$DW$117, Mujeres!$A$1:$DW$117)</f>
        <v>54785.43898724555</v>
      </c>
      <c r="EP19" s="46" cm="1">
        <f t="array" ref="EP19">beneficio_muerte_individual_activo(EP$2,$F19,$D19, Hombres!$A$1:$DW$117, Mujeres!$A$1:$DW$117)</f>
        <v>60085.753740243425</v>
      </c>
      <c r="EQ19" s="46" cm="1">
        <f t="array" ref="EQ19">beneficio_muerte_individual_activo(EQ$2,$F19,$D19, Hombres!$A$1:$DW$117, Mujeres!$A$1:$DW$117)</f>
        <v>65766.555571275268</v>
      </c>
      <c r="ER19" s="46" cm="1">
        <f t="array" ref="ER19">beneficio_muerte_individual_activo(ER$2,$F19,$D19, Hombres!$A$1:$DW$117, Mujeres!$A$1:$DW$117)</f>
        <v>71727.87314793629</v>
      </c>
      <c r="ES19" s="46" cm="1">
        <f t="array" ref="ES19">beneficio_muerte_individual_activo(ES$2,$F19,$D19, Hombres!$A$1:$DW$117, Mujeres!$A$1:$DW$117)</f>
        <v>77860.825876387797</v>
      </c>
      <c r="ET19" s="46" cm="1">
        <f t="array" ref="ET19">beneficio_muerte_individual_activo(ET$2,$F19,$D19, Hombres!$A$1:$DW$117, Mujeres!$A$1:$DW$117)</f>
        <v>84202.105214106763</v>
      </c>
      <c r="EU19" s="46" cm="1">
        <f t="array" ref="EU19">beneficio_muerte_individual_activo(EU$2,$F19,$D19, Hombres!$A$1:$DW$117, Mujeres!$A$1:$DW$117)</f>
        <v>90787.511219417414</v>
      </c>
      <c r="EV19" s="46" cm="1">
        <f t="array" ref="EV19">beneficio_muerte_individual_activo(EV$2,$F19,$D19, Hombres!$A$1:$DW$117, Mujeres!$A$1:$DW$117)</f>
        <v>97498.384818933206</v>
      </c>
      <c r="EW19" s="46" cm="1">
        <f t="array" ref="EW19">beneficio_muerte_individual_activo(EW$2,$F19,$D19, Hombres!$A$1:$DW$117, Mujeres!$A$1:$DW$117)</f>
        <v>104068.10483250985</v>
      </c>
      <c r="EX19" s="46" cm="1">
        <f t="array" ref="EX19">beneficio_muerte_individual_activo(EX$2,$F19,$D19, Hombres!$A$1:$DW$117, Mujeres!$A$1:$DW$117)</f>
        <v>110240.24222513314</v>
      </c>
      <c r="EY19" s="46" cm="1">
        <f t="array" ref="EY19">beneficio_muerte_individual_activo(EY$2,$F19,$D19, Hombres!$A$1:$DW$117, Mujeres!$A$1:$DW$117)</f>
        <v>115923.26689359765</v>
      </c>
      <c r="EZ19" s="46" cm="1">
        <f t="array" ref="EZ19">beneficio_muerte_individual_activo(EZ$2,$F19,$D19, Hombres!$A$1:$DW$117, Mujeres!$A$1:$DW$117)</f>
        <v>121001.47382604862</v>
      </c>
      <c r="FA19" s="46" cm="1">
        <f t="array" ref="FA19">beneficio_muerte_individual_activo(FA$2,$F19,$D19, Hombres!$A$1:$DW$117, Mujeres!$A$1:$DW$117)</f>
        <v>125222.66143987003</v>
      </c>
      <c r="FB19" s="46" cm="1">
        <f t="array" ref="FB19">beneficio_muerte_individual_activo(FB$2,$F19,$D19, Hombres!$A$1:$DW$117, Mujeres!$A$1:$DW$117)</f>
        <v>128212.55748336822</v>
      </c>
      <c r="FC19" s="46" cm="1">
        <f t="array" ref="FC19">beneficio_muerte_individual_activo(FC$2,$F19,$D19, Hombres!$A$1:$DW$117, Mujeres!$A$1:$DW$117)</f>
        <v>129634.90004663139</v>
      </c>
      <c r="FD19" s="46" cm="1">
        <f t="array" ref="FD19">beneficio_muerte_individual_activo(FD$2,$F19,$D19, Hombres!$A$1:$DW$117, Mujeres!$A$1:$DW$117)</f>
        <v>129276.19388867414</v>
      </c>
      <c r="FE19" s="46" cm="1">
        <f t="array" ref="FE19">beneficio_muerte_individual_activo(FE$2,$F19,$D19, Hombres!$A$1:$DW$117, Mujeres!$A$1:$DW$117)</f>
        <v>126962.28325089169</v>
      </c>
      <c r="FF19" s="46" cm="1">
        <f t="array" ref="FF19">beneficio_muerte_individual_activo(FF$2,$F19,$D19, Hombres!$A$1:$DW$117, Mujeres!$A$1:$DW$117)</f>
        <v>122509.52129062809</v>
      </c>
      <c r="FG19" s="46" cm="1">
        <f t="array" ref="FG19">beneficio_muerte_individual_activo(FG$2,$F19,$D19, Hombres!$A$1:$DW$117, Mujeres!$A$1:$DW$117)</f>
        <v>115772.14133448665</v>
      </c>
      <c r="FH19" s="46" cm="1">
        <f t="array" ref="FH19">beneficio_muerte_individual_activo(FH$2,$F19,$D19, Hombres!$A$1:$DW$117, Mujeres!$A$1:$DW$117)</f>
        <v>106800.00268693747</v>
      </c>
      <c r="FI19" s="46" cm="1">
        <f t="array" ref="FI19">beneficio_muerte_individual_activo(FI$2,$F19,$D19, Hombres!$A$1:$DW$117, Mujeres!$A$1:$DW$117)</f>
        <v>95881.540161163022</v>
      </c>
      <c r="FJ19" s="46" cm="1">
        <f t="array" ref="FJ19">beneficio_muerte_individual_activo(FJ$2,$F19,$D19, Hombres!$A$1:$DW$117, Mujeres!$A$1:$DW$117)</f>
        <v>83464.230905177683</v>
      </c>
      <c r="FK19" s="46" cm="1">
        <f t="array" ref="FK19">beneficio_muerte_individual_activo(FK$2,$F19,$D19, Hombres!$A$1:$DW$117, Mujeres!$A$1:$DW$117)</f>
        <v>70114.169799922107</v>
      </c>
      <c r="FL19" s="46" cm="1">
        <f t="array" ref="FL19">beneficio_muerte_individual_activo(FL$2,$F19,$D19, Hombres!$A$1:$DW$117, Mujeres!$A$1:$DW$117)</f>
        <v>56509.92523833461</v>
      </c>
      <c r="FM19" s="46" cm="1">
        <f t="array" ref="FM19">beneficio_muerte_individual_activo(FM$2,$F19,$D19, Hombres!$A$1:$DW$117, Mujeres!$A$1:$DW$117)</f>
        <v>43419.422028437592</v>
      </c>
      <c r="FN19" s="46" cm="1">
        <f t="array" ref="FN19">beneficio_muerte_individual_activo(FN$2,$F19,$D19, Hombres!$A$1:$DW$117, Mujeres!$A$1:$DW$117)</f>
        <v>31579.319926751519</v>
      </c>
      <c r="FO19" s="46" cm="1">
        <f t="array" ref="FO19">beneficio_muerte_individual_activo(FO$2,$F19,$D19, Hombres!$A$1:$DW$117, Mujeres!$A$1:$DW$117)</f>
        <v>21555.675521269197</v>
      </c>
      <c r="FP19" s="46" cm="1">
        <f t="array" ref="FP19">beneficio_muerte_individual_activo(FP$2,$F19,$D19, Hombres!$A$1:$DW$117, Mujeres!$A$1:$DW$117)</f>
        <v>13663.763326710714</v>
      </c>
      <c r="FQ19" s="106" cm="1">
        <f t="array" ref="FQ19">beneficio_muerte_individual_activo(FQ$2,$F19,$D19, Hombres!$A$1:$DW$117, Mujeres!$A$1:$DW$117)</f>
        <v>7940.3391779168869</v>
      </c>
      <c r="FR19" s="46" cm="1">
        <f t="array" ref="FR19">beneficio_muerte_individual_activo(FR$2,$F19,$D19, Hombres!$A$1:$DW$117, Mujeres!$A$1:$DW$117)</f>
        <v>4165.0117555234701</v>
      </c>
      <c r="FS19" s="46" cm="1">
        <f t="array" ref="FS19">beneficio_muerte_individual_activo(FS$2,$F19,$D19, Hombres!$A$1:$DW$117, Mujeres!$A$1:$DW$117)</f>
        <v>1933.919982252886</v>
      </c>
      <c r="FT19" s="46" cm="1">
        <f t="array" ref="FT19">beneficio_muerte_individual_activo(FT$2,$F19,$D19, Hombres!$A$1:$DW$117, Mujeres!$A$1:$DW$117)</f>
        <v>774.77359766013797</v>
      </c>
      <c r="FU19" s="46" cm="1">
        <f t="array" ref="FU19">beneficio_muerte_individual_activo(FU$2,$F19,$D19, Hombres!$A$1:$DW$117, Mujeres!$A$1:$DW$117)</f>
        <v>258.56241766646815</v>
      </c>
      <c r="FV19" s="46" cm="1">
        <f t="array" ref="FV19">beneficio_muerte_individual_activo(FV$2,$F19,$D19, Hombres!$A$1:$DW$117, Mujeres!$A$1:$DW$117)</f>
        <v>68.293757309804704</v>
      </c>
      <c r="FW19" s="46" cm="1">
        <f t="array" ref="FW19">beneficio_muerte_individual_activo(FW$2,$F19,$D19, Hombres!$A$1:$DW$117, Mujeres!$A$1:$DW$117)</f>
        <v>13.138172440133694</v>
      </c>
      <c r="FX19" s="46" cm="1">
        <f t="array" ref="FX19">beneficio_muerte_individual_activo(FX$2,$F19,$D19, Hombres!$A$1:$DW$117, Mujeres!$A$1:$DW$117)</f>
        <v>0</v>
      </c>
      <c r="FY19" s="46" cm="1">
        <f t="array" ref="FY19">beneficio_muerte_individual_activo(FY$2,$F19,$D19, Hombres!$A$1:$DW$117, Mujeres!$A$1:$DW$117)</f>
        <v>0</v>
      </c>
      <c r="FZ19" s="46" cm="1">
        <f t="array" ref="FZ19">beneficio_muerte_individual_activo(FZ$2,$F19,$D19, Hombres!$A$1:$DW$117, Mujeres!$A$1:$DW$117)</f>
        <v>0</v>
      </c>
      <c r="GA19" s="46" cm="1">
        <f t="array" ref="GA19">beneficio_muerte_individual_activo(GA$2,$F19,$D19, Hombres!$A$1:$DW$117, Mujeres!$A$1:$DW$117)</f>
        <v>0</v>
      </c>
      <c r="GB19" s="46" cm="1">
        <f t="array" ref="GB19">beneficio_muerte_individual_activo(GB$2,$F19,$D19, Hombres!$A$1:$DW$117, Mujeres!$A$1:$DW$117)</f>
        <v>0</v>
      </c>
      <c r="GC19" s="46" cm="1">
        <f t="array" ref="GC19">beneficio_muerte_individual_activo(GC$2,$F19,$D19, Hombres!$A$1:$DW$117, Mujeres!$A$1:$DW$117)</f>
        <v>0</v>
      </c>
      <c r="GD19" s="46" cm="1">
        <f t="array" ref="GD19">beneficio_muerte_individual_activo(GD$2,$F19,$D19, Hombres!$A$1:$DW$117, Mujeres!$A$1:$DW$117)</f>
        <v>0</v>
      </c>
      <c r="GE19" s="46" cm="1">
        <f t="array" ref="GE19">beneficio_muerte_individual_activo(GE$2,$F19,$D19, Hombres!$A$1:$DW$117, Mujeres!$A$1:$DW$117)</f>
        <v>0</v>
      </c>
      <c r="GF19" s="46" cm="1">
        <f t="array" ref="GF19">beneficio_muerte_individual_activo(GF$2,$F19,$D19, Hombres!$A$1:$DW$117, Mujeres!$A$1:$DW$117)</f>
        <v>0</v>
      </c>
      <c r="GG19" s="46" cm="1">
        <f t="array" ref="GG19">beneficio_muerte_individual_activo(GG$2,$F19,$D19, Hombres!$A$1:$DW$117, Mujeres!$A$1:$DW$117)</f>
        <v>0</v>
      </c>
      <c r="GH19" s="46" cm="1">
        <f t="array" ref="GH19">beneficio_muerte_individual_activo(GH$2,$F19,$D19, Hombres!$A$1:$DW$117, Mujeres!$A$1:$DW$117)</f>
        <v>0</v>
      </c>
      <c r="GI19" s="46" cm="1">
        <f t="array" ref="GI19">beneficio_muerte_individual_activo(GI$2,$F19,$D19, Hombres!$A$1:$DW$117, Mujeres!$A$1:$DW$117)</f>
        <v>0</v>
      </c>
      <c r="GJ19" s="46" cm="1">
        <f t="array" ref="GJ19">beneficio_muerte_individual_activo(GJ$2,$F19,$D19, Hombres!$A$1:$DW$117, Mujeres!$A$1:$DW$117)</f>
        <v>0</v>
      </c>
      <c r="GK19" s="46" cm="1">
        <f t="array" ref="GK19">beneficio_muerte_individual_activo(GK$2,$F19,$D19, Hombres!$A$1:$DW$117, Mujeres!$A$1:$DW$117)</f>
        <v>0</v>
      </c>
      <c r="GL19" s="46" cm="1">
        <f t="array" ref="GL19">beneficio_muerte_individual_activo(GL$2,$F19,$D19, Hombres!$A$1:$DW$117, Mujeres!$A$1:$DW$117)</f>
        <v>0</v>
      </c>
      <c r="GM19" s="46" cm="1">
        <f t="array" ref="GM19">beneficio_muerte_individual_activo(GM$2,$F19,$D19, Hombres!$A$1:$DW$117, Mujeres!$A$1:$DW$117)</f>
        <v>0</v>
      </c>
      <c r="GN19" s="46" cm="1">
        <f t="array" ref="GN19">beneficio_muerte_individual_activo(GN$2,$F19,$D19, Hombres!$A$1:$DW$117, Mujeres!$A$1:$DW$117)</f>
        <v>0</v>
      </c>
      <c r="GO19" s="46" cm="1">
        <f t="array" ref="GO19">beneficio_muerte_individual_activo(GO$2,$F19,$D19, Hombres!$A$1:$DW$117, Mujeres!$A$1:$DW$117)</f>
        <v>0</v>
      </c>
      <c r="GP19" s="46" cm="1">
        <f t="array" ref="GP19">beneficio_muerte_individual_activo(GP$2,$F19,$D19, Hombres!$A$1:$DW$117, Mujeres!$A$1:$DW$117)</f>
        <v>0</v>
      </c>
      <c r="GQ19" s="46" cm="1">
        <f t="array" ref="GQ19">beneficio_muerte_individual_activo(GQ$2,$F19,$D19, Hombres!$A$1:$DW$117, Mujeres!$A$1:$DW$117)</f>
        <v>0</v>
      </c>
      <c r="GR19" s="46" cm="1">
        <f t="array" ref="GR19">beneficio_muerte_individual_activo(GR$2,$F19,$D19, Hombres!$A$1:$DW$117, Mujeres!$A$1:$DW$117)</f>
        <v>0</v>
      </c>
      <c r="GS19" s="46" cm="1">
        <f t="array" ref="GS19">beneficio_muerte_individual_activo(GS$2,$F19,$D19, Hombres!$A$1:$DW$117, Mujeres!$A$1:$DW$117)</f>
        <v>0</v>
      </c>
      <c r="GT19" s="46" cm="1">
        <f t="array" ref="GT19">beneficio_muerte_individual_activo(GT$2,$F19,$D19, Hombres!$A$1:$DW$117, Mujeres!$A$1:$DW$117)</f>
        <v>0</v>
      </c>
      <c r="GU19" s="46" cm="1">
        <f t="array" ref="GU19">beneficio_muerte_individual_activo(GU$2,$F19,$D19, Hombres!$A$1:$DW$117, Mujeres!$A$1:$DW$117)</f>
        <v>0</v>
      </c>
      <c r="GV19" s="46" cm="1">
        <f t="array" ref="GV19">beneficio_muerte_individual_activo(GV$2,$F19,$D19, Hombres!$A$1:$DW$117, Mujeres!$A$1:$DW$117)</f>
        <v>0</v>
      </c>
    </row>
    <row r="20" spans="1:204" x14ac:dyDescent="0.25">
      <c r="A20" s="1">
        <f t="shared" si="0"/>
        <v>18</v>
      </c>
      <c r="B20" s="75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39" cm="1">
        <f t="array" ref="G20">PorcentajePension(C20,E20, D20)</f>
        <v>0.85</v>
      </c>
      <c r="I20" s="72"/>
      <c r="J20" s="46" cm="1">
        <f t="array" ref="J20">AnualidadActivo(J$2, $E20, $C20, $B20, $D20, Hombres!$A$1:$DW$117, Mujeres!$A$1:$DW$117)</f>
        <v>0</v>
      </c>
      <c r="K20" s="46" cm="1">
        <f t="array" ref="K20">AnualidadActivo(K$2, $E20, $C20, $B20, $D20, Hombres!$A$1:$DW$117, Mujeres!$A$1:$DW$117)</f>
        <v>0</v>
      </c>
      <c r="L20" s="46" cm="1">
        <f t="array" ref="L20">AnualidadActivo(L$2, $E20, $C20, $B20, $D20, Hombres!$A$1:$DW$117, Mujeres!$A$1:$DW$117)</f>
        <v>0</v>
      </c>
      <c r="M20" s="46" cm="1">
        <f t="array" ref="M20">AnualidadActivo(M$2, $E20, $C20, $B20, $D20, Hombres!$A$1:$DW$117, Mujeres!$A$1:$DW$117)</f>
        <v>0</v>
      </c>
      <c r="N20" s="46" cm="1">
        <f t="array" ref="N20">AnualidadActivo(N$2, $E20, $C20, $B20, $D20, Hombres!$A$1:$DW$117, Mujeres!$A$1:$DW$117)</f>
        <v>0</v>
      </c>
      <c r="O20" s="46" cm="1">
        <f t="array" ref="O20">AnualidadActivo(O$2, $E20, $C20, $B20, $D20, Hombres!$A$1:$DW$117, Mujeres!$A$1:$DW$117)</f>
        <v>0</v>
      </c>
      <c r="P20" s="46" cm="1">
        <f t="array" ref="P20">AnualidadActivo(P$2, $E20, $C20, $B20, $D20, Hombres!$A$1:$DW$117, Mujeres!$A$1:$DW$117)</f>
        <v>0</v>
      </c>
      <c r="Q20" s="46" cm="1">
        <f t="array" ref="Q20">AnualidadActivo(Q$2, $E20, $C20, $B20, $D20, Hombres!$A$1:$DW$117, Mujeres!$A$1:$DW$117)</f>
        <v>0</v>
      </c>
      <c r="R20" s="46" cm="1">
        <f t="array" ref="R20">AnualidadActivo(R$2, $E20, $C20, $B20, $D20, Hombres!$A$1:$DW$117, Mujeres!$A$1:$DW$117)</f>
        <v>0</v>
      </c>
      <c r="S20" s="46" cm="1">
        <f t="array" ref="S20">AnualidadActivo(S$2, $E20, $C20, $B20, $D20, Hombres!$A$1:$DW$117, Mujeres!$A$1:$DW$117)</f>
        <v>0</v>
      </c>
      <c r="T20" s="46" cm="1">
        <f t="array" ref="T20">AnualidadActivo(T$2, $E20, $C20, $B20, $D20, Hombres!$A$1:$DW$117, Mujeres!$A$1:$DW$117)</f>
        <v>0</v>
      </c>
      <c r="U20" s="46" cm="1">
        <f t="array" ref="U20">AnualidadActivo(U$2, $E20, $C20, $B20, $D20, Hombres!$A$1:$DW$117, Mujeres!$A$1:$DW$117)</f>
        <v>0</v>
      </c>
      <c r="V20" s="46" cm="1">
        <f t="array" ref="V20">AnualidadActivo(V$2, $E20, $C20, $B20, $D20, Hombres!$A$1:$DW$117, Mujeres!$A$1:$DW$117)</f>
        <v>0</v>
      </c>
      <c r="W20" s="46" cm="1">
        <f t="array" ref="W20">AnualidadActivo(W$2, $E20, $C20, $B20, $D20, Hombres!$A$1:$DW$117, Mujeres!$A$1:$DW$117)</f>
        <v>0</v>
      </c>
      <c r="X20" s="46" cm="1">
        <f t="array" ref="X20">AnualidadActivo(X$2, $E20, $C20, $B20, $D20, Hombres!$A$1:$DW$117, Mujeres!$A$1:$DW$117)</f>
        <v>0</v>
      </c>
      <c r="Y20" s="46" cm="1">
        <f t="array" ref="Y20">AnualidadActivo(Y$2, $E20, $C20, $B20, $D20, Hombres!$A$1:$DW$117, Mujeres!$A$1:$DW$117)</f>
        <v>0</v>
      </c>
      <c r="Z20" s="46" cm="1">
        <f t="array" ref="Z20">AnualidadActivo(Z$2, $E20, $C20, $B20, $D20, Hombres!$A$1:$DW$117, Mujeres!$A$1:$DW$117)</f>
        <v>0</v>
      </c>
      <c r="AA20" s="46" cm="1">
        <f t="array" ref="AA20">AnualidadActivo(AA$2, $E20, $C20, $B20, $D20, Hombres!$A$1:$DW$117, Mujeres!$A$1:$DW$117)</f>
        <v>0</v>
      </c>
      <c r="AB20" s="46" cm="1">
        <f t="array" ref="AB20">AnualidadActivo(AB$2, $E20, $C20, $B20, $D20, Hombres!$A$1:$DW$117, Mujeres!$A$1:$DW$117)</f>
        <v>0</v>
      </c>
      <c r="AC20" s="46" cm="1">
        <f t="array" ref="AC20">AnualidadActivo(AC$2, $E20, $C20, $B20, $D20, Hombres!$A$1:$DW$117, Mujeres!$A$1:$DW$117)</f>
        <v>0</v>
      </c>
      <c r="AD20" s="46" cm="1">
        <f t="array" ref="AD20">AnualidadActivo(AD$2, $E20, $C20, $B20, $D20, Hombres!$A$1:$DW$117, Mujeres!$A$1:$DW$117)</f>
        <v>0</v>
      </c>
      <c r="AE20" s="46" cm="1">
        <f t="array" ref="AE20">AnualidadActivo(AE$2, $E20, $C20, $B20, $D20, Hombres!$A$1:$DW$117, Mujeres!$A$1:$DW$117)</f>
        <v>0</v>
      </c>
      <c r="AF20" s="46" cm="1">
        <f t="array" ref="AF20">AnualidadActivo(AF$2, $E20, $C20, $B20, $D20, Hombres!$A$1:$DW$117, Mujeres!$A$1:$DW$117)</f>
        <v>0</v>
      </c>
      <c r="AG20" s="46" cm="1">
        <f t="array" ref="AG20">AnualidadActivo(AG$2, $E20, $C20, $B20, $D20, Hombres!$A$1:$DW$117, Mujeres!$A$1:$DW$117)</f>
        <v>0</v>
      </c>
      <c r="AH20" s="46" cm="1">
        <f t="array" ref="AH20">AnualidadActivo(AH$2, $E20, $C20, $B20, $D20, Hombres!$A$1:$DW$117, Mujeres!$A$1:$DW$117)</f>
        <v>0</v>
      </c>
      <c r="AI20" s="46" cm="1">
        <f t="array" ref="AI20">AnualidadActivo(AI$2, $E20, $C20, $B20, $D20, Hombres!$A$1:$DW$117, Mujeres!$A$1:$DW$117)</f>
        <v>0</v>
      </c>
      <c r="AJ20" s="46" cm="1">
        <f t="array" ref="AJ20">AnualidadActivo(AJ$2, $E20, $C20, $B20, $D20, Hombres!$A$1:$DW$117, Mujeres!$A$1:$DW$117)</f>
        <v>0</v>
      </c>
      <c r="AK20" s="46" cm="1">
        <f t="array" ref="AK20">AnualidadActivo(AK$2, $E20, $C20, $B20, $D20, Hombres!$A$1:$DW$117, Mujeres!$A$1:$DW$117)</f>
        <v>0</v>
      </c>
      <c r="AL20" s="46" cm="1">
        <f t="array" ref="AL20">AnualidadActivo(AL$2, $E20, $C20, $B20, $D20, Hombres!$A$1:$DW$117, Mujeres!$A$1:$DW$117)</f>
        <v>0</v>
      </c>
      <c r="AM20" s="46" cm="1">
        <f t="array" ref="AM20">AnualidadActivo(AM$2, $E20, $C20, $B20, $D20, Hombres!$A$1:$DW$117, Mujeres!$A$1:$DW$117)</f>
        <v>0</v>
      </c>
      <c r="AN20" s="46" cm="1">
        <f t="array" ref="AN20">AnualidadActivo(AN$2, $E20, $C20, $B20, $D20, Hombres!$A$1:$DW$117, Mujeres!$A$1:$DW$117)</f>
        <v>4185564.5541639947</v>
      </c>
      <c r="AO20" s="46" cm="1">
        <f t="array" ref="AO20">AnualidadActivo(AO$2, $E20, $C20, $B20, $D20, Hombres!$A$1:$DW$117, Mujeres!$A$1:$DW$117)</f>
        <v>4311131.4907889133</v>
      </c>
      <c r="AP20" s="46" cm="1">
        <f t="array" ref="AP20">AnualidadActivo(AP$2, $E20, $C20, $B20, $D20, Hombres!$A$1:$DW$117, Mujeres!$A$1:$DW$117)</f>
        <v>4440465.4355125818</v>
      </c>
      <c r="AQ20" s="46" cm="1">
        <f t="array" ref="AQ20">AnualidadActivo(AQ$2, $E20, $C20, $B20, $D20, Hombres!$A$1:$DW$117, Mujeres!$A$1:$DW$117)</f>
        <v>4573679.3985779593</v>
      </c>
      <c r="AR20" s="46" cm="1">
        <f t="array" ref="AR20">AnualidadActivo(AR$2, $E20, $C20, $B20, $D20, Hombres!$A$1:$DW$117, Mujeres!$A$1:$DW$117)</f>
        <v>4710889.7805352975</v>
      </c>
      <c r="AS20" s="46" cm="1">
        <f t="array" ref="AS20">AnualidadActivo(AS$2, $E20, $C20, $B20, $D20, Hombres!$A$1:$DW$117, Mujeres!$A$1:$DW$117)</f>
        <v>4810826.5822069049</v>
      </c>
      <c r="AT20" s="46" cm="1">
        <f t="array" ref="AT20">AnualidadActivo(AT$2, $E20, $C20, $B20, $D20, Hombres!$A$1:$DW$117, Mujeres!$A$1:$DW$117)</f>
        <v>4909713.1370366476</v>
      </c>
      <c r="AU20" s="46" cm="1">
        <f t="array" ref="AU20">AnualidadActivo(AU$2, $E20, $C20, $B20, $D20, Hombres!$A$1:$DW$117, Mujeres!$A$1:$DW$117)</f>
        <v>5007640.0757164955</v>
      </c>
      <c r="AV20" s="46" cm="1">
        <f t="array" ref="AV20">AnualidadActivo(AV$2, $E20, $C20, $B20, $D20, Hombres!$A$1:$DW$117, Mujeres!$A$1:$DW$117)</f>
        <v>5104685.9720757287</v>
      </c>
      <c r="AW20" s="46" cm="1">
        <f t="array" ref="AW20">AnualidadActivo(AW$2, $E20, $C20, $B20, $D20, Hombres!$A$1:$DW$117, Mujeres!$A$1:$DW$117)</f>
        <v>5200323.8053777302</v>
      </c>
      <c r="AX20" s="46" cm="1">
        <f t="array" ref="AX20">AnualidadActivo(AX$2, $E20, $C20, $B20, $D20, Hombres!$A$1:$DW$117, Mujeres!$A$1:$DW$117)</f>
        <v>5293412.6696850378</v>
      </c>
      <c r="AY20" s="46" cm="1">
        <f t="array" ref="AY20">AnualidadActivo(AY$2, $E20, $C20, $B20, $D20, Hombres!$A$1:$DW$117, Mujeres!$A$1:$DW$117)</f>
        <v>5382230.4173966693</v>
      </c>
      <c r="AZ20" s="46" cm="1">
        <f t="array" ref="AZ20">AnualidadActivo(AZ$2, $E20, $C20, $B20, $D20, Hombres!$A$1:$DW$117, Mujeres!$A$1:$DW$117)</f>
        <v>5464734.568260408</v>
      </c>
      <c r="BA20" s="46" cm="1">
        <f t="array" ref="BA20">AnualidadActivo(BA$2, $E20, $C20, $B20, $D20, Hombres!$A$1:$DW$117, Mujeres!$A$1:$DW$117)</f>
        <v>5538807.4660248887</v>
      </c>
      <c r="BB20" s="46" cm="1">
        <f t="array" ref="BB20">AnualidadActivo(BB$2, $E20, $C20, $B20, $D20, Hombres!$A$1:$DW$117, Mujeres!$A$1:$DW$117)</f>
        <v>5602603.3894916801</v>
      </c>
      <c r="BC20" s="46" cm="1">
        <f t="array" ref="BC20">AnualidadActivo(BC$2, $E20, $C20, $B20, $D20, Hombres!$A$1:$DW$117, Mujeres!$A$1:$DW$117)</f>
        <v>5655332.4929856034</v>
      </c>
      <c r="BD20" s="46" cm="1">
        <f t="array" ref="BD20">AnualidadActivo(BD$2, $E20, $C20, $B20, $D20, Hombres!$A$1:$DW$117, Mujeres!$A$1:$DW$117)</f>
        <v>5696994.6657875264</v>
      </c>
      <c r="BE20" s="46" cm="1">
        <f t="array" ref="BE20">AnualidadActivo(BE$2, $E20, $C20, $B20, $D20, Hombres!$A$1:$DW$117, Mujeres!$A$1:$DW$117)</f>
        <v>5727635.769293637</v>
      </c>
      <c r="BF20" s="46" cm="1">
        <f t="array" ref="BF20">AnualidadActivo(BF$2, $E20, $C20, $B20, $D20, Hombres!$A$1:$DW$117, Mujeres!$A$1:$DW$117)</f>
        <v>5746862.2054018285</v>
      </c>
      <c r="BG20" s="46" cm="1">
        <f t="array" ref="BG20">AnualidadActivo(BG$2, $E20, $C20, $B20, $D20, Hombres!$A$1:$DW$117, Mujeres!$A$1:$DW$117)</f>
        <v>5753531.5251941318</v>
      </c>
      <c r="BH20" s="46" cm="1">
        <f t="array" ref="BH20">AnualidadActivo(BH$2, $E20, $C20, $B20, $D20, Hombres!$A$1:$DW$117, Mujeres!$A$1:$DW$117)</f>
        <v>5735879.4200588549</v>
      </c>
      <c r="BI20" s="46" cm="1">
        <f t="array" ref="BI20">AnualidadActivo(BI$2, $E20, $C20, $B20, $D20, Hombres!$A$1:$DW$117, Mujeres!$A$1:$DW$117)</f>
        <v>5700468.394871179</v>
      </c>
      <c r="BJ20" s="46" cm="1">
        <f t="array" ref="BJ20">AnualidadActivo(BJ$2, $E20, $C20, $B20, $D20, Hombres!$A$1:$DW$117, Mujeres!$A$1:$DW$117)</f>
        <v>5645989.3376476252</v>
      </c>
      <c r="BK20" s="46" cm="1">
        <f t="array" ref="BK20">AnualidadActivo(BK$2, $E20, $C20, $B20, $D20, Hombres!$A$1:$DW$117, Mujeres!$A$1:$DW$117)</f>
        <v>5570771.6892048437</v>
      </c>
      <c r="BL20" s="46" cm="1">
        <f t="array" ref="BL20">AnualidadActivo(BL$2, $E20, $C20, $B20, $D20, Hombres!$A$1:$DW$117, Mujeres!$A$1:$DW$117)</f>
        <v>5472921.1513332194</v>
      </c>
      <c r="BM20" s="46" cm="1">
        <f t="array" ref="BM20">AnualidadActivo(BM$2, $E20, $C20, $B20, $D20, Hombres!$A$1:$DW$117, Mujeres!$A$1:$DW$117)</f>
        <v>5350974.7810110785</v>
      </c>
      <c r="BN20" s="46" cm="1">
        <f t="array" ref="BN20">AnualidadActivo(BN$2, $E20, $C20, $B20, $D20, Hombres!$A$1:$DW$117, Mujeres!$A$1:$DW$117)</f>
        <v>5203834.2329842141</v>
      </c>
      <c r="BO20" s="46" cm="1">
        <f t="array" ref="BO20">AnualidadActivo(BO$2, $E20, $C20, $B20, $D20, Hombres!$A$1:$DW$117, Mujeres!$A$1:$DW$117)</f>
        <v>5030577.6979737235</v>
      </c>
      <c r="BP20" s="46" cm="1">
        <f t="array" ref="BP20">AnualidadActivo(BP$2, $E20, $C20, $B20, $D20, Hombres!$A$1:$DW$117, Mujeres!$A$1:$DW$117)</f>
        <v>4830475.6844782345</v>
      </c>
      <c r="BQ20" s="46" cm="1">
        <f t="array" ref="BQ20">AnualidadActivo(BQ$2, $E20, $C20, $B20, $D20, Hombres!$A$1:$DW$117, Mujeres!$A$1:$DW$117)</f>
        <v>4603355.6686655115</v>
      </c>
      <c r="BR20" s="46" cm="1">
        <f t="array" ref="BR20">AnualidadActivo(BR$2, $E20, $C20, $B20, $D20, Hombres!$A$1:$DW$117, Mujeres!$A$1:$DW$117)</f>
        <v>4350123.5588282058</v>
      </c>
      <c r="BS20" s="46" cm="1">
        <f t="array" ref="BS20">AnualidadActivo(BS$2, $E20, $C20, $B20, $D20, Hombres!$A$1:$DW$117, Mujeres!$A$1:$DW$117)</f>
        <v>4072674.2181898835</v>
      </c>
      <c r="BT20" s="46" cm="1">
        <f t="array" ref="BT20">AnualidadActivo(BT$2, $E20, $C20, $B20, $D20, Hombres!$A$1:$DW$117, Mujeres!$A$1:$DW$117)</f>
        <v>3773570.24667612</v>
      </c>
      <c r="BU20" s="46" cm="1">
        <f t="array" ref="BU20">AnualidadActivo(BU$2, $E20, $C20, $B20, $D20, Hombres!$A$1:$DW$117, Mujeres!$A$1:$DW$117)</f>
        <v>3456045.8537308625</v>
      </c>
      <c r="BV20" s="46" cm="1">
        <f t="array" ref="BV20">AnualidadActivo(BV$2, $E20, $C20, $B20, $D20, Hombres!$A$1:$DW$117, Mujeres!$A$1:$DW$117)</f>
        <v>3124263.6615409474</v>
      </c>
      <c r="BW20" s="46" cm="1">
        <f t="array" ref="BW20">AnualidadActivo(BW$2, $E20, $C20, $B20, $D20, Hombres!$A$1:$DW$117, Mujeres!$A$1:$DW$117)</f>
        <v>2783576.8684128216</v>
      </c>
      <c r="BX20" s="46" cm="1">
        <f t="array" ref="BX20">AnualidadActivo(BX$2, $E20, $C20, $B20, $D20, Hombres!$A$1:$DW$117, Mujeres!$A$1:$DW$117)</f>
        <v>2440269.0945398416</v>
      </c>
      <c r="BY20" s="46" cm="1">
        <f t="array" ref="BY20">AnualidadActivo(BY$2, $E20, $C20, $B20, $D20, Hombres!$A$1:$DW$117, Mujeres!$A$1:$DW$117)</f>
        <v>2101021.8479025485</v>
      </c>
      <c r="BZ20" s="46" cm="1">
        <f t="array" ref="BZ20">AnualidadActivo(BZ$2, $E20, $C20, $B20, $D20, Hombres!$A$1:$DW$117, Mujeres!$A$1:$DW$117)</f>
        <v>1772627.775556067</v>
      </c>
      <c r="CA20" s="46" cm="1">
        <f t="array" ref="CA20">AnualidadActivo(CA$2, $E20, $C20, $B20, $D20, Hombres!$A$1:$DW$117, Mujeres!$A$1:$DW$117)</f>
        <v>1461851.2323233271</v>
      </c>
      <c r="CB20" s="46" cm="1">
        <f t="array" ref="CB20">AnualidadActivo(CB$2, $E20, $C20, $B20, $D20, Hombres!$A$1:$DW$117, Mujeres!$A$1:$DW$117)</f>
        <v>1175162.425355698</v>
      </c>
      <c r="CC20" s="46" cm="1">
        <f t="array" ref="CC20">AnualidadActivo(CC$2, $E20, $C20, $B20, $D20, Hombres!$A$1:$DW$117, Mujeres!$A$1:$DW$117)</f>
        <v>918094.86332612613</v>
      </c>
      <c r="CD20" s="46" cm="1">
        <f t="array" ref="CD20">AnualidadActivo(CD$2, $E20, $C20, $B20, $D20, Hombres!$A$1:$DW$117, Mujeres!$A$1:$DW$117)</f>
        <v>694615.53152630629</v>
      </c>
      <c r="CE20" s="46" cm="1">
        <f t="array" ref="CE20">AnualidadActivo(CE$2, $E20, $C20, $B20, $D20, Hombres!$A$1:$DW$117, Mujeres!$A$1:$DW$117)</f>
        <v>506842.99407017813</v>
      </c>
      <c r="CF20" s="46" cm="1">
        <f t="array" ref="CF20">AnualidadActivo(CF$2, $E20, $C20, $B20, $D20, Hombres!$A$1:$DW$117, Mujeres!$A$1:$DW$117)</f>
        <v>354985.88980457693</v>
      </c>
      <c r="CG20" s="46" cm="1">
        <f t="array" ref="CG20">AnualidadActivo(CG$2, $E20, $C20, $B20, $D20, Hombres!$A$1:$DW$117, Mujeres!$A$1:$DW$117)</f>
        <v>237383.78085485258</v>
      </c>
      <c r="CH20" s="46" cm="1">
        <f t="array" ref="CH20">AnualidadActivo(CH$2, $E20, $C20, $B20, $D20, Hombres!$A$1:$DW$117, Mujeres!$A$1:$DW$117)</f>
        <v>150650.15218228067</v>
      </c>
      <c r="CI20" s="46" cm="1">
        <f t="array" ref="CI20">AnualidadActivo(CI$2, $E20, $C20, $B20, $D20, Hombres!$A$1:$DW$117, Mujeres!$A$1:$DW$117)</f>
        <v>90086.878651972016</v>
      </c>
      <c r="CJ20" s="46" cm="1">
        <f t="array" ref="CJ20">AnualidadActivo(CJ$2, $E20, $C20, $B20, $D20, Hombres!$A$1:$DW$117, Mujeres!$A$1:$DW$117)</f>
        <v>50327.355738472805</v>
      </c>
      <c r="CK20" s="46" cm="1">
        <f t="array" ref="CK20">AnualidadActivo(CK$2, $E20, $C20, $B20, $D20, Hombres!$A$1:$DW$117, Mujeres!$A$1:$DW$117)</f>
        <v>25998.946196185258</v>
      </c>
      <c r="CL20" s="46" cm="1">
        <f t="array" ref="CL20">AnualidadActivo(CL$2, $E20, $C20, $B20, $D20, Hombres!$A$1:$DW$117, Mujeres!$A$1:$DW$117)</f>
        <v>0</v>
      </c>
      <c r="CM20" s="46" cm="1">
        <f t="array" ref="CM20">AnualidadActivo(CM$2, $E20, $C20, $B20, $D20, Hombres!$A$1:$DW$117, Mujeres!$A$1:$DW$117)</f>
        <v>0</v>
      </c>
      <c r="CN20" s="46" cm="1">
        <f t="array" ref="CN20">AnualidadActivo(CN$2, $E20, $C20, $B20, $D20, Hombres!$A$1:$DW$117, Mujeres!$A$1:$DW$117)</f>
        <v>0</v>
      </c>
      <c r="CO20" s="46" cm="1">
        <f t="array" ref="CO20">AnualidadActivo(CO$2, $E20, $C20, $B20, $D20, Hombres!$A$1:$DW$117, Mujeres!$A$1:$DW$117)</f>
        <v>0</v>
      </c>
      <c r="CP20" s="46" cm="1">
        <f t="array" ref="CP20">AnualidadActivo(CP$2, $E20, $C20, $B20, $D20, Hombres!$A$1:$DW$117, Mujeres!$A$1:$DW$117)</f>
        <v>0</v>
      </c>
      <c r="CQ20" s="46" cm="1">
        <f t="array" ref="CQ20">AnualidadActivo(CQ$2, $E20, $C20, $B20, $D20, Hombres!$A$1:$DW$117, Mujeres!$A$1:$DW$117)</f>
        <v>0</v>
      </c>
      <c r="CR20" s="46" cm="1">
        <f t="array" ref="CR20">AnualidadActivo(CR$2, $E20, $C20, $B20, $D20, Hombres!$A$1:$DW$117, Mujeres!$A$1:$DW$117)</f>
        <v>0</v>
      </c>
      <c r="CS20" s="46" cm="1">
        <f t="array" ref="CS20">AnualidadActivo(CS$2, $E20, $C20, $B20, $D20, Hombres!$A$1:$DW$117, Mujeres!$A$1:$DW$117)</f>
        <v>0</v>
      </c>
      <c r="CT20" s="46" cm="1">
        <f t="array" ref="CT20">AnualidadActivo(CT$2, $E20, $C20, $B20, $D20, Hombres!$A$1:$DW$117, Mujeres!$A$1:$DW$117)</f>
        <v>0</v>
      </c>
      <c r="CU20" s="46" cm="1">
        <f t="array" ref="CU20">AnualidadActivo(CU$2, $E20, $C20, $B20, $D20, Hombres!$A$1:$DW$117, Mujeres!$A$1:$DW$117)</f>
        <v>0</v>
      </c>
      <c r="CV20" s="46" cm="1">
        <f t="array" ref="CV20">AnualidadActivo(CV$2, $E20, $C20, $B20, $D20, Hombres!$A$1:$DW$117, Mujeres!$A$1:$DW$117)</f>
        <v>0</v>
      </c>
      <c r="CW20" s="46" cm="1">
        <f t="array" ref="CW20">AnualidadActivo(CW$2, $E20, $C20, $B20, $D20, Hombres!$A$1:$DW$117, Mujeres!$A$1:$DW$117)</f>
        <v>0</v>
      </c>
      <c r="CX20" s="46" cm="1">
        <f t="array" ref="CX20">AnualidadActivo(CX$2, $E20, $C20, $B20, $D20, Hombres!$A$1:$DW$117, Mujeres!$A$1:$DW$117)</f>
        <v>0</v>
      </c>
      <c r="CY20" s="46" cm="1">
        <f t="array" ref="CY20">AnualidadActivo(CY$2, $E20, $C20, $B20, $D20, Hombres!$A$1:$DW$117, Mujeres!$A$1:$DW$117)</f>
        <v>0</v>
      </c>
      <c r="CZ20" s="46" cm="1">
        <f t="array" ref="CZ20">AnualidadActivo(CZ$2, $E20, $C20, $B20, $D20, Hombres!$A$1:$DW$117, Mujeres!$A$1:$DW$117)</f>
        <v>0</v>
      </c>
      <c r="DA20" s="46" cm="1">
        <f t="array" ref="DA20">AnualidadActivo(DA$2, $E20, $C20, $B20, $D20, Hombres!$A$1:$DW$117, Mujeres!$A$1:$DW$117)</f>
        <v>0</v>
      </c>
      <c r="DD20" s="21"/>
      <c r="DE20" s="46" cm="1">
        <f t="array" ref="DE20">beneficio_muerte_individual_activo(DE$2,$F20,$D20, Hombres!$A$1:$DW$117, Mujeres!$A$1:$DW$117)</f>
        <v>0</v>
      </c>
      <c r="DF20" s="46" cm="1">
        <f t="array" ref="DF20">beneficio_muerte_individual_activo(DF$2,$F20,$D20, Hombres!$A$1:$DW$117, Mujeres!$A$1:$DW$117)</f>
        <v>7638</v>
      </c>
      <c r="DG20" s="46" cm="1">
        <f t="array" ref="DG20">beneficio_muerte_individual_activo(DG$2,$F20,$D20, Hombres!$A$1:$DW$117, Mujeres!$A$1:$DW$117)</f>
        <v>7980.2906570000005</v>
      </c>
      <c r="DH20" s="46" cm="1">
        <f t="array" ref="DH20">beneficio_muerte_individual_activo(DH$2,$F20,$D20, Hombres!$A$1:$DW$117, Mujeres!$A$1:$DW$117)</f>
        <v>8406.1597528069706</v>
      </c>
      <c r="DI20" s="46" cm="1">
        <f t="array" ref="DI20">beneficio_muerte_individual_activo(DI$2,$F20,$D20, Hombres!$A$1:$DW$117, Mujeres!$A$1:$DW$117)</f>
        <v>8906.9962337664456</v>
      </c>
      <c r="DJ20" s="46" cm="1">
        <f t="array" ref="DJ20">beneficio_muerte_individual_activo(DJ$2,$F20,$D20, Hombres!$A$1:$DW$117, Mujeres!$A$1:$DW$117)</f>
        <v>9412.0982017550923</v>
      </c>
      <c r="DK20" s="46" cm="1">
        <f t="array" ref="DK20">beneficio_muerte_individual_activo(DK$2,$F20,$D20, Hombres!$A$1:$DW$117, Mujeres!$A$1:$DW$117)</f>
        <v>9834.0073444448062</v>
      </c>
      <c r="DL20" s="46" cm="1">
        <f t="array" ref="DL20">beneficio_muerte_individual_activo(DL$2,$F20,$D20, Hombres!$A$1:$DW$117, Mujeres!$A$1:$DW$117)</f>
        <v>10162.332525557425</v>
      </c>
      <c r="DM20" s="46" cm="1">
        <f t="array" ref="DM20">beneficio_muerte_individual_activo(DM$2,$F20,$D20, Hombres!$A$1:$DW$117, Mujeres!$A$1:$DW$117)</f>
        <v>10475.739700587954</v>
      </c>
      <c r="DN20" s="46" cm="1">
        <f t="array" ref="DN20">beneficio_muerte_individual_activo(DN$2,$F20,$D20, Hombres!$A$1:$DW$117, Mujeres!$A$1:$DW$117)</f>
        <v>10961.507080361906</v>
      </c>
      <c r="DO20" s="46" cm="1">
        <f t="array" ref="DO20">beneficio_muerte_individual_activo(DO$2,$F20,$D20, Hombres!$A$1:$DW$117, Mujeres!$A$1:$DW$117)</f>
        <v>11616.543015987438</v>
      </c>
      <c r="DP20" s="46" cm="1">
        <f t="array" ref="DP20">beneficio_muerte_individual_activo(DP$2,$F20,$D20, Hombres!$A$1:$DW$117, Mujeres!$A$1:$DW$117)</f>
        <v>12398.844790832987</v>
      </c>
      <c r="DQ20" s="46" cm="1">
        <f t="array" ref="DQ20">beneficio_muerte_individual_activo(DQ$2,$F20,$D20, Hombres!$A$1:$DW$117, Mujeres!$A$1:$DW$117)</f>
        <v>13261.796038673156</v>
      </c>
      <c r="DR20" s="46" cm="1">
        <f t="array" ref="DR20">beneficio_muerte_individual_activo(DR$2,$F20,$D20, Hombres!$A$1:$DW$117, Mujeres!$A$1:$DW$117)</f>
        <v>14186.510367280725</v>
      </c>
      <c r="DS20" s="46" cm="1">
        <f t="array" ref="DS20">beneficio_muerte_individual_activo(DS$2,$F20,$D20, Hombres!$A$1:$DW$117, Mujeres!$A$1:$DW$117)</f>
        <v>15144.968261402571</v>
      </c>
      <c r="DT20" s="46" cm="1">
        <f t="array" ref="DT20">beneficio_muerte_individual_activo(DT$2,$F20,$D20, Hombres!$A$1:$DW$117, Mujeres!$A$1:$DW$117)</f>
        <v>16048.828292013564</v>
      </c>
      <c r="DU20" s="46" cm="1">
        <f t="array" ref="DU20">beneficio_muerte_individual_activo(DU$2,$F20,$D20, Hombres!$A$1:$DW$117, Mujeres!$A$1:$DW$117)</f>
        <v>16854.642472170766</v>
      </c>
      <c r="DV20" s="46" cm="1">
        <f t="array" ref="DV20">beneficio_muerte_individual_activo(DV$2,$F20,$D20, Hombres!$A$1:$DW$117, Mujeres!$A$1:$DW$117)</f>
        <v>17726.458847923572</v>
      </c>
      <c r="DW20" s="46" cm="1">
        <f t="array" ref="DW20">beneficio_muerte_individual_activo(DW$2,$F20,$D20, Hombres!$A$1:$DW$117, Mujeres!$A$1:$DW$117)</f>
        <v>18760.189333371036</v>
      </c>
      <c r="DX20" s="46" cm="1">
        <f t="array" ref="DX20">beneficio_muerte_individual_activo(DX$2,$F20,$D20, Hombres!$A$1:$DW$117, Mujeres!$A$1:$DW$117)</f>
        <v>20127.133518667451</v>
      </c>
      <c r="DY20" s="46" cm="1">
        <f t="array" ref="DY20">beneficio_muerte_individual_activo(DY$2,$F20,$D20, Hombres!$A$1:$DW$117, Mujeres!$A$1:$DW$117)</f>
        <v>21875.501559805136</v>
      </c>
      <c r="DZ20" s="46" cm="1">
        <f t="array" ref="DZ20">beneficio_muerte_individual_activo(DZ$2,$F20,$D20, Hombres!$A$1:$DW$117, Mujeres!$A$1:$DW$117)</f>
        <v>23972.557614277088</v>
      </c>
      <c r="EA20" s="46" cm="1">
        <f t="array" ref="EA20">beneficio_muerte_individual_activo(EA$2,$F20,$D20, Hombres!$A$1:$DW$117, Mujeres!$A$1:$DW$117)</f>
        <v>26161.724239424595</v>
      </c>
      <c r="EB20" s="46" cm="1">
        <f t="array" ref="EB20">beneficio_muerte_individual_activo(EB$2,$F20,$D20, Hombres!$A$1:$DW$117, Mujeres!$A$1:$DW$117)</f>
        <v>28285.573941111419</v>
      </c>
      <c r="EC20" s="46" cm="1">
        <f t="array" ref="EC20">beneficio_muerte_individual_activo(EC$2,$F20,$D20, Hombres!$A$1:$DW$117, Mujeres!$A$1:$DW$117)</f>
        <v>30362.801220749803</v>
      </c>
      <c r="ED20" s="46" cm="1">
        <f t="array" ref="ED20">beneficio_muerte_individual_activo(ED$2,$F20,$D20, Hombres!$A$1:$DW$117, Mujeres!$A$1:$DW$117)</f>
        <v>32369.961942329272</v>
      </c>
      <c r="EE20" s="46" cm="1">
        <f t="array" ref="EE20">beneficio_muerte_individual_activo(EE$2,$F20,$D20, Hombres!$A$1:$DW$117, Mujeres!$A$1:$DW$117)</f>
        <v>34358.492458198496</v>
      </c>
      <c r="EF20" s="46" cm="1">
        <f t="array" ref="EF20">beneficio_muerte_individual_activo(EF$2,$F20,$D20, Hombres!$A$1:$DW$117, Mujeres!$A$1:$DW$117)</f>
        <v>36555.978977769017</v>
      </c>
      <c r="EG20" s="46" cm="1">
        <f t="array" ref="EG20">beneficio_muerte_individual_activo(EG$2,$F20,$D20, Hombres!$A$1:$DW$117, Mujeres!$A$1:$DW$117)</f>
        <v>23428.008637312945</v>
      </c>
      <c r="EH20" s="46" cm="1">
        <f t="array" ref="EH20">beneficio_muerte_individual_activo(EH$2,$F20,$D20, Hombres!$A$1:$DW$117, Mujeres!$A$1:$DW$117)</f>
        <v>24993.63849142901</v>
      </c>
      <c r="EI20" s="46" cm="1">
        <f t="array" ref="EI20">beneficio_muerte_individual_activo(EI$2,$F20,$D20, Hombres!$A$1:$DW$117, Mujeres!$A$1:$DW$117)</f>
        <v>26369.440989112354</v>
      </c>
      <c r="EJ20" s="46" cm="1">
        <f t="array" ref="EJ20">beneficio_muerte_individual_activo(EJ$2,$F20,$D20, Hombres!$A$1:$DW$117, Mujeres!$A$1:$DW$117)</f>
        <v>27563.353346751821</v>
      </c>
      <c r="EK20" s="46" cm="1">
        <f t="array" ref="EK20">beneficio_muerte_individual_activo(EK$2,$F20,$D20, Hombres!$A$1:$DW$117, Mujeres!$A$1:$DW$117)</f>
        <v>28908.224229772812</v>
      </c>
      <c r="EL20" s="46" cm="1">
        <f t="array" ref="EL20">beneficio_muerte_individual_activo(EL$2,$F20,$D20, Hombres!$A$1:$DW$117, Mujeres!$A$1:$DW$117)</f>
        <v>30715.949970875565</v>
      </c>
      <c r="EM20" s="46" cm="1">
        <f t="array" ref="EM20">beneficio_muerte_individual_activo(EM$2,$F20,$D20, Hombres!$A$1:$DW$117, Mujeres!$A$1:$DW$117)</f>
        <v>33193.685331720852</v>
      </c>
      <c r="EN20" s="46" cm="1">
        <f t="array" ref="EN20">beneficio_muerte_individual_activo(EN$2,$F20,$D20, Hombres!$A$1:$DW$117, Mujeres!$A$1:$DW$117)</f>
        <v>36353.212465204633</v>
      </c>
      <c r="EO20" s="46" cm="1">
        <f t="array" ref="EO20">beneficio_muerte_individual_activo(EO$2,$F20,$D20, Hombres!$A$1:$DW$117, Mujeres!$A$1:$DW$117)</f>
        <v>40114.827220817169</v>
      </c>
      <c r="EP20" s="46" cm="1">
        <f t="array" ref="EP20">beneficio_muerte_individual_activo(EP$2,$F20,$D20, Hombres!$A$1:$DW$117, Mujeres!$A$1:$DW$117)</f>
        <v>44297.958697193011</v>
      </c>
      <c r="EQ20" s="46" cm="1">
        <f t="array" ref="EQ20">beneficio_muerte_individual_activo(EQ$2,$F20,$D20, Hombres!$A$1:$DW$117, Mujeres!$A$1:$DW$117)</f>
        <v>48446.00018801156</v>
      </c>
      <c r="ER20" s="46" cm="1">
        <f t="array" ref="ER20">beneficio_muerte_individual_activo(ER$2,$F20,$D20, Hombres!$A$1:$DW$117, Mujeres!$A$1:$DW$117)</f>
        <v>52213.622757822064</v>
      </c>
      <c r="ES20" s="46" cm="1">
        <f t="array" ref="ES20">beneficio_muerte_individual_activo(ES$2,$F20,$D20, Hombres!$A$1:$DW$117, Mujeres!$A$1:$DW$117)</f>
        <v>55544.518456240687</v>
      </c>
      <c r="ET20" s="46" cm="1">
        <f t="array" ref="ET20">beneficio_muerte_individual_activo(ET$2,$F20,$D20, Hombres!$A$1:$DW$117, Mujeres!$A$1:$DW$117)</f>
        <v>58613.197062862484</v>
      </c>
      <c r="EU20" s="46" cm="1">
        <f t="array" ref="EU20">beneficio_muerte_individual_activo(EU$2,$F20,$D20, Hombres!$A$1:$DW$117, Mujeres!$A$1:$DW$117)</f>
        <v>61742.167649724914</v>
      </c>
      <c r="EV20" s="46" cm="1">
        <f t="array" ref="EV20">beneficio_muerte_individual_activo(EV$2,$F20,$D20, Hombres!$A$1:$DW$117, Mujeres!$A$1:$DW$117)</f>
        <v>68773.464735801361</v>
      </c>
      <c r="EW20" s="46" cm="1">
        <f t="array" ref="EW20">beneficio_muerte_individual_activo(EW$2,$F20,$D20, Hombres!$A$1:$DW$117, Mujeres!$A$1:$DW$117)</f>
        <v>72843.412249097368</v>
      </c>
      <c r="EX20" s="46" cm="1">
        <f t="array" ref="EX20">beneficio_muerte_individual_activo(EX$2,$F20,$D20, Hombres!$A$1:$DW$117, Mujeres!$A$1:$DW$117)</f>
        <v>76837.665987679095</v>
      </c>
      <c r="EY20" s="46" cm="1">
        <f t="array" ref="EY20">beneficio_muerte_individual_activo(EY$2,$F20,$D20, Hombres!$A$1:$DW$117, Mujeres!$A$1:$DW$117)</f>
        <v>80829.367560022583</v>
      </c>
      <c r="EZ20" s="46" cm="1">
        <f t="array" ref="EZ20">beneficio_muerte_individual_activo(EZ$2,$F20,$D20, Hombres!$A$1:$DW$117, Mujeres!$A$1:$DW$117)</f>
        <v>84902.505265467495</v>
      </c>
      <c r="FA20" s="46" cm="1">
        <f t="array" ref="FA20">beneficio_muerte_individual_activo(FA$2,$F20,$D20, Hombres!$A$1:$DW$117, Mujeres!$A$1:$DW$117)</f>
        <v>88968.71292772537</v>
      </c>
      <c r="FB20" s="46" cm="1">
        <f t="array" ref="FB20">beneficio_muerte_individual_activo(FB$2,$F20,$D20, Hombres!$A$1:$DW$117, Mujeres!$A$1:$DW$117)</f>
        <v>92879.248706080063</v>
      </c>
      <c r="FC20" s="46" cm="1">
        <f t="array" ref="FC20">beneficio_muerte_individual_activo(FC$2,$F20,$D20, Hombres!$A$1:$DW$117, Mujeres!$A$1:$DW$117)</f>
        <v>96481.193345007676</v>
      </c>
      <c r="FD20" s="46" cm="1">
        <f t="array" ref="FD20">beneficio_muerte_individual_activo(FD$2,$F20,$D20, Hombres!$A$1:$DW$117, Mujeres!$A$1:$DW$117)</f>
        <v>99700.852592519208</v>
      </c>
      <c r="FE20" s="46" cm="1">
        <f t="array" ref="FE20">beneficio_muerte_individual_activo(FE$2,$F20,$D20, Hombres!$A$1:$DW$117, Mujeres!$A$1:$DW$117)</f>
        <v>102457.99160018694</v>
      </c>
      <c r="FF20" s="46" cm="1">
        <f t="array" ref="FF20">beneficio_muerte_individual_activo(FF$2,$F20,$D20, Hombres!$A$1:$DW$117, Mujeres!$A$1:$DW$117)</f>
        <v>104573.73189843202</v>
      </c>
      <c r="FG20" s="46" cm="1">
        <f t="array" ref="FG20">beneficio_muerte_individual_activo(FG$2,$F20,$D20, Hombres!$A$1:$DW$117, Mujeres!$A$1:$DW$117)</f>
        <v>105811.3702002122</v>
      </c>
      <c r="FH20" s="46" cm="1">
        <f t="array" ref="FH20">beneficio_muerte_individual_activo(FH$2,$F20,$D20, Hombres!$A$1:$DW$117, Mujeres!$A$1:$DW$117)</f>
        <v>105997.71269601327</v>
      </c>
      <c r="FI20" s="46" cm="1">
        <f t="array" ref="FI20">beneficio_muerte_individual_activo(FI$2,$F20,$D20, Hombres!$A$1:$DW$117, Mujeres!$A$1:$DW$117)</f>
        <v>105064.35669932474</v>
      </c>
      <c r="FJ20" s="46" cm="1">
        <f t="array" ref="FJ20">beneficio_muerte_individual_activo(FJ$2,$F20,$D20, Hombres!$A$1:$DW$117, Mujeres!$A$1:$DW$117)</f>
        <v>102968.79594492269</v>
      </c>
      <c r="FK20" s="46" cm="1">
        <f t="array" ref="FK20">beneficio_muerte_individual_activo(FK$2,$F20,$D20, Hombres!$A$1:$DW$117, Mujeres!$A$1:$DW$117)</f>
        <v>99637.498201756636</v>
      </c>
      <c r="FL20" s="46" cm="1">
        <f t="array" ref="FL20">beneficio_muerte_individual_activo(FL$2,$F20,$D20, Hombres!$A$1:$DW$117, Mujeres!$A$1:$DW$117)</f>
        <v>94980.714697121686</v>
      </c>
      <c r="FM20" s="46" cm="1">
        <f t="array" ref="FM20">beneficio_muerte_individual_activo(FM$2,$F20,$D20, Hombres!$A$1:$DW$117, Mujeres!$A$1:$DW$117)</f>
        <v>89010.100548141345</v>
      </c>
      <c r="FN20" s="46" cm="1">
        <f t="array" ref="FN20">beneficio_muerte_individual_activo(FN$2,$F20,$D20, Hombres!$A$1:$DW$117, Mujeres!$A$1:$DW$117)</f>
        <v>81875.29534645463</v>
      </c>
      <c r="FO20" s="46" cm="1">
        <f t="array" ref="FO20">beneficio_muerte_individual_activo(FO$2,$F20,$D20, Hombres!$A$1:$DW$117, Mujeres!$A$1:$DW$117)</f>
        <v>73788.465786040397</v>
      </c>
      <c r="FP20" s="46" cm="1">
        <f t="array" ref="FP20">beneficio_muerte_individual_activo(FP$2,$F20,$D20, Hombres!$A$1:$DW$117, Mujeres!$A$1:$DW$117)</f>
        <v>64984.779749297311</v>
      </c>
      <c r="FQ20" s="106" cm="1">
        <f t="array" ref="FQ20">beneficio_muerte_individual_activo(FQ$2,$F20,$D20, Hombres!$A$1:$DW$117, Mujeres!$A$1:$DW$117)</f>
        <v>55736.772183375215</v>
      </c>
      <c r="FR20" s="46" cm="1">
        <f t="array" ref="FR20">beneficio_muerte_individual_activo(FR$2,$F20,$D20, Hombres!$A$1:$DW$117, Mujeres!$A$1:$DW$117)</f>
        <v>46397.200924206416</v>
      </c>
      <c r="FS20" s="46" cm="1">
        <f t="array" ref="FS20">beneficio_muerte_individual_activo(FS$2,$F20,$D20, Hombres!$A$1:$DW$117, Mujeres!$A$1:$DW$117)</f>
        <v>37362.343366458401</v>
      </c>
      <c r="FT20" s="46" cm="1">
        <f t="array" ref="FT20">beneficio_muerte_individual_activo(FT$2,$F20,$D20, Hombres!$A$1:$DW$117, Mujeres!$A$1:$DW$117)</f>
        <v>28993.181340817584</v>
      </c>
      <c r="FU20" s="46" cm="1">
        <f t="array" ref="FU20">beneficio_muerte_individual_activo(FU$2,$F20,$D20, Hombres!$A$1:$DW$117, Mujeres!$A$1:$DW$117)</f>
        <v>21575.3250633885</v>
      </c>
      <c r="FV20" s="46" cm="1">
        <f t="array" ref="FV20">beneficio_muerte_individual_activo(FV$2,$F20,$D20, Hombres!$A$1:$DW$117, Mujeres!$A$1:$DW$117)</f>
        <v>15305.514231133693</v>
      </c>
      <c r="FW20" s="46" cm="1">
        <f t="array" ref="FW20">beneficio_muerte_individual_activo(FW$2,$F20,$D20, Hombres!$A$1:$DW$117, Mujeres!$A$1:$DW$117)</f>
        <v>10284.351576132403</v>
      </c>
      <c r="FX20" s="46" cm="1">
        <f t="array" ref="FX20">beneficio_muerte_individual_activo(FX$2,$F20,$D20, Hombres!$A$1:$DW$117, Mujeres!$A$1:$DW$117)</f>
        <v>6499.7436510746647</v>
      </c>
      <c r="FY20" s="46" cm="1">
        <f t="array" ref="FY20">beneficio_muerte_individual_activo(FY$2,$F20,$D20, Hombres!$A$1:$DW$117, Mujeres!$A$1:$DW$117)</f>
        <v>3831.4163820853419</v>
      </c>
      <c r="FZ20" s="46" cm="1">
        <f t="array" ref="FZ20">beneficio_muerte_individual_activo(FZ$2,$F20,$D20, Hombres!$A$1:$DW$117, Mujeres!$A$1:$DW$117)</f>
        <v>2084.7733219683319</v>
      </c>
      <c r="GA20" s="46" cm="1">
        <f t="array" ref="GA20">beneficio_muerte_individual_activo(GA$2,$F20,$D20, Hombres!$A$1:$DW$117, Mujeres!$A$1:$DW$117)</f>
        <v>1033.9123707239664</v>
      </c>
      <c r="GB20" s="46" cm="1">
        <f t="array" ref="GB20">beneficio_muerte_individual_activo(GB$2,$F20,$D20, Hombres!$A$1:$DW$117, Mujeres!$A$1:$DW$117)</f>
        <v>460.28414396695916</v>
      </c>
      <c r="GC20" s="46" cm="1">
        <f t="array" ref="GC20">beneficio_muerte_individual_activo(GC$2,$F20,$D20, Hombres!$A$1:$DW$117, Mujeres!$A$1:$DW$117)</f>
        <v>180.50358944455479</v>
      </c>
      <c r="GD20" s="46" cm="1">
        <f t="array" ref="GD20">beneficio_muerte_individual_activo(GD$2,$F20,$D20, Hombres!$A$1:$DW$117, Mujeres!$A$1:$DW$117)</f>
        <v>60.820838778854061</v>
      </c>
      <c r="GE20" s="46" cm="1">
        <f t="array" ref="GE20">beneficio_muerte_individual_activo(GE$2,$F20,$D20, Hombres!$A$1:$DW$117, Mujeres!$A$1:$DW$117)</f>
        <v>0</v>
      </c>
      <c r="GF20" s="46" cm="1">
        <f t="array" ref="GF20">beneficio_muerte_individual_activo(GF$2,$F20,$D20, Hombres!$A$1:$DW$117, Mujeres!$A$1:$DW$117)</f>
        <v>0</v>
      </c>
      <c r="GG20" s="46" cm="1">
        <f t="array" ref="GG20">beneficio_muerte_individual_activo(GG$2,$F20,$D20, Hombres!$A$1:$DW$117, Mujeres!$A$1:$DW$117)</f>
        <v>0</v>
      </c>
      <c r="GH20" s="46" cm="1">
        <f t="array" ref="GH20">beneficio_muerte_individual_activo(GH$2,$F20,$D20, Hombres!$A$1:$DW$117, Mujeres!$A$1:$DW$117)</f>
        <v>0</v>
      </c>
      <c r="GI20" s="46" cm="1">
        <f t="array" ref="GI20">beneficio_muerte_individual_activo(GI$2,$F20,$D20, Hombres!$A$1:$DW$117, Mujeres!$A$1:$DW$117)</f>
        <v>0</v>
      </c>
      <c r="GJ20" s="46" cm="1">
        <f t="array" ref="GJ20">beneficio_muerte_individual_activo(GJ$2,$F20,$D20, Hombres!$A$1:$DW$117, Mujeres!$A$1:$DW$117)</f>
        <v>0</v>
      </c>
      <c r="GK20" s="46" cm="1">
        <f t="array" ref="GK20">beneficio_muerte_individual_activo(GK$2,$F20,$D20, Hombres!$A$1:$DW$117, Mujeres!$A$1:$DW$117)</f>
        <v>0</v>
      </c>
      <c r="GL20" s="46" cm="1">
        <f t="array" ref="GL20">beneficio_muerte_individual_activo(GL$2,$F20,$D20, Hombres!$A$1:$DW$117, Mujeres!$A$1:$DW$117)</f>
        <v>0</v>
      </c>
      <c r="GM20" s="46" cm="1">
        <f t="array" ref="GM20">beneficio_muerte_individual_activo(GM$2,$F20,$D20, Hombres!$A$1:$DW$117, Mujeres!$A$1:$DW$117)</f>
        <v>0</v>
      </c>
      <c r="GN20" s="46" cm="1">
        <f t="array" ref="GN20">beneficio_muerte_individual_activo(GN$2,$F20,$D20, Hombres!$A$1:$DW$117, Mujeres!$A$1:$DW$117)</f>
        <v>0</v>
      </c>
      <c r="GO20" s="46" cm="1">
        <f t="array" ref="GO20">beneficio_muerte_individual_activo(GO$2,$F20,$D20, Hombres!$A$1:$DW$117, Mujeres!$A$1:$DW$117)</f>
        <v>0</v>
      </c>
      <c r="GP20" s="46" cm="1">
        <f t="array" ref="GP20">beneficio_muerte_individual_activo(GP$2,$F20,$D20, Hombres!$A$1:$DW$117, Mujeres!$A$1:$DW$117)</f>
        <v>0</v>
      </c>
      <c r="GQ20" s="46" cm="1">
        <f t="array" ref="GQ20">beneficio_muerte_individual_activo(GQ$2,$F20,$D20, Hombres!$A$1:$DW$117, Mujeres!$A$1:$DW$117)</f>
        <v>0</v>
      </c>
      <c r="GR20" s="46" cm="1">
        <f t="array" ref="GR20">beneficio_muerte_individual_activo(GR$2,$F20,$D20, Hombres!$A$1:$DW$117, Mujeres!$A$1:$DW$117)</f>
        <v>0</v>
      </c>
      <c r="GS20" s="46" cm="1">
        <f t="array" ref="GS20">beneficio_muerte_individual_activo(GS$2,$F20,$D20, Hombres!$A$1:$DW$117, Mujeres!$A$1:$DW$117)</f>
        <v>0</v>
      </c>
      <c r="GT20" s="46" cm="1">
        <f t="array" ref="GT20">beneficio_muerte_individual_activo(GT$2,$F20,$D20, Hombres!$A$1:$DW$117, Mujeres!$A$1:$DW$117)</f>
        <v>0</v>
      </c>
      <c r="GU20" s="46" cm="1">
        <f t="array" ref="GU20">beneficio_muerte_individual_activo(GU$2,$F20,$D20, Hombres!$A$1:$DW$117, Mujeres!$A$1:$DW$117)</f>
        <v>0</v>
      </c>
      <c r="GV20" s="46" cm="1">
        <f t="array" ref="GV20">beneficio_muerte_individual_activo(GV$2,$F20,$D20, Hombres!$A$1:$DW$117, Mujeres!$A$1:$DW$117)</f>
        <v>0</v>
      </c>
    </row>
    <row r="21" spans="1:204" x14ac:dyDescent="0.25">
      <c r="A21" s="1">
        <f t="shared" si="0"/>
        <v>19</v>
      </c>
      <c r="B21" s="75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39" cm="1">
        <f t="array" ref="G21">PorcentajePension(C21,E21, D21)</f>
        <v>0.85</v>
      </c>
      <c r="I21" s="72"/>
      <c r="J21" s="46" cm="1">
        <f t="array" ref="J21">AnualidadActivo(J$2, $E21, $C21, $B21, $D21, Hombres!$A$1:$DW$117, Mujeres!$A$1:$DW$117)</f>
        <v>0</v>
      </c>
      <c r="K21" s="46" cm="1">
        <f t="array" ref="K21">AnualidadActivo(K$2, $E21, $C21, $B21, $D21, Hombres!$A$1:$DW$117, Mujeres!$A$1:$DW$117)</f>
        <v>0</v>
      </c>
      <c r="L21" s="46" cm="1">
        <f t="array" ref="L21">AnualidadActivo(L$2, $E21, $C21, $B21, $D21, Hombres!$A$1:$DW$117, Mujeres!$A$1:$DW$117)</f>
        <v>0</v>
      </c>
      <c r="M21" s="46" cm="1">
        <f t="array" ref="M21">AnualidadActivo(M$2, $E21, $C21, $B21, $D21, Hombres!$A$1:$DW$117, Mujeres!$A$1:$DW$117)</f>
        <v>0</v>
      </c>
      <c r="N21" s="46" cm="1">
        <f t="array" ref="N21">AnualidadActivo(N$2, $E21, $C21, $B21, $D21, Hombres!$A$1:$DW$117, Mujeres!$A$1:$DW$117)</f>
        <v>0</v>
      </c>
      <c r="O21" s="46" cm="1">
        <f t="array" ref="O21">AnualidadActivo(O$2, $E21, $C21, $B21, $D21, Hombres!$A$1:$DW$117, Mujeres!$A$1:$DW$117)</f>
        <v>0</v>
      </c>
      <c r="P21" s="46" cm="1">
        <f t="array" ref="P21">AnualidadActivo(P$2, $E21, $C21, $B21, $D21, Hombres!$A$1:$DW$117, Mujeres!$A$1:$DW$117)</f>
        <v>0</v>
      </c>
      <c r="Q21" s="46" cm="1">
        <f t="array" ref="Q21">AnualidadActivo(Q$2, $E21, $C21, $B21, $D21, Hombres!$A$1:$DW$117, Mujeres!$A$1:$DW$117)</f>
        <v>0</v>
      </c>
      <c r="R21" s="46" cm="1">
        <f t="array" ref="R21">AnualidadActivo(R$2, $E21, $C21, $B21, $D21, Hombres!$A$1:$DW$117, Mujeres!$A$1:$DW$117)</f>
        <v>0</v>
      </c>
      <c r="S21" s="46" cm="1">
        <f t="array" ref="S21">AnualidadActivo(S$2, $E21, $C21, $B21, $D21, Hombres!$A$1:$DW$117, Mujeres!$A$1:$DW$117)</f>
        <v>0</v>
      </c>
      <c r="T21" s="46" cm="1">
        <f t="array" ref="T21">AnualidadActivo(T$2, $E21, $C21, $B21, $D21, Hombres!$A$1:$DW$117, Mujeres!$A$1:$DW$117)</f>
        <v>0</v>
      </c>
      <c r="U21" s="46" cm="1">
        <f t="array" ref="U21">AnualidadActivo(U$2, $E21, $C21, $B21, $D21, Hombres!$A$1:$DW$117, Mujeres!$A$1:$DW$117)</f>
        <v>0</v>
      </c>
      <c r="V21" s="46" cm="1">
        <f t="array" ref="V21">AnualidadActivo(V$2, $E21, $C21, $B21, $D21, Hombres!$A$1:$DW$117, Mujeres!$A$1:$DW$117)</f>
        <v>0</v>
      </c>
      <c r="W21" s="46" cm="1">
        <f t="array" ref="W21">AnualidadActivo(W$2, $E21, $C21, $B21, $D21, Hombres!$A$1:$DW$117, Mujeres!$A$1:$DW$117)</f>
        <v>0</v>
      </c>
      <c r="X21" s="46" cm="1">
        <f t="array" ref="X21">AnualidadActivo(X$2, $E21, $C21, $B21, $D21, Hombres!$A$1:$DW$117, Mujeres!$A$1:$DW$117)</f>
        <v>0</v>
      </c>
      <c r="Y21" s="46" cm="1">
        <f t="array" ref="Y21">AnualidadActivo(Y$2, $E21, $C21, $B21, $D21, Hombres!$A$1:$DW$117, Mujeres!$A$1:$DW$117)</f>
        <v>0</v>
      </c>
      <c r="Z21" s="46" cm="1">
        <f t="array" ref="Z21">AnualidadActivo(Z$2, $E21, $C21, $B21, $D21, Hombres!$A$1:$DW$117, Mujeres!$A$1:$DW$117)</f>
        <v>0</v>
      </c>
      <c r="AA21" s="46" cm="1">
        <f t="array" ref="AA21">AnualidadActivo(AA$2, $E21, $C21, $B21, $D21, Hombres!$A$1:$DW$117, Mujeres!$A$1:$DW$117)</f>
        <v>0</v>
      </c>
      <c r="AB21" s="46" cm="1">
        <f t="array" ref="AB21">AnualidadActivo(AB$2, $E21, $C21, $B21, $D21, Hombres!$A$1:$DW$117, Mujeres!$A$1:$DW$117)</f>
        <v>0</v>
      </c>
      <c r="AC21" s="46" cm="1">
        <f t="array" ref="AC21">AnualidadActivo(AC$2, $E21, $C21, $B21, $D21, Hombres!$A$1:$DW$117, Mujeres!$A$1:$DW$117)</f>
        <v>0</v>
      </c>
      <c r="AD21" s="46" cm="1">
        <f t="array" ref="AD21">AnualidadActivo(AD$2, $E21, $C21, $B21, $D21, Hombres!$A$1:$DW$117, Mujeres!$A$1:$DW$117)</f>
        <v>0</v>
      </c>
      <c r="AE21" s="46" cm="1">
        <f t="array" ref="AE21">AnualidadActivo(AE$2, $E21, $C21, $B21, $D21, Hombres!$A$1:$DW$117, Mujeres!$A$1:$DW$117)</f>
        <v>0</v>
      </c>
      <c r="AF21" s="46" cm="1">
        <f t="array" ref="AF21">AnualidadActivo(AF$2, $E21, $C21, $B21, $D21, Hombres!$A$1:$DW$117, Mujeres!$A$1:$DW$117)</f>
        <v>0</v>
      </c>
      <c r="AG21" s="46" cm="1">
        <f t="array" ref="AG21">AnualidadActivo(AG$2, $E21, $C21, $B21, $D21, Hombres!$A$1:$DW$117, Mujeres!$A$1:$DW$117)</f>
        <v>0</v>
      </c>
      <c r="AH21" s="46" cm="1">
        <f t="array" ref="AH21">AnualidadActivo(AH$2, $E21, $C21, $B21, $D21, Hombres!$A$1:$DW$117, Mujeres!$A$1:$DW$117)</f>
        <v>0</v>
      </c>
      <c r="AI21" s="46" cm="1">
        <f t="array" ref="AI21">AnualidadActivo(AI$2, $E21, $C21, $B21, $D21, Hombres!$A$1:$DW$117, Mujeres!$A$1:$DW$117)</f>
        <v>0</v>
      </c>
      <c r="AJ21" s="46" cm="1">
        <f t="array" ref="AJ21">AnualidadActivo(AJ$2, $E21, $C21, $B21, $D21, Hombres!$A$1:$DW$117, Mujeres!$A$1:$DW$117)</f>
        <v>0</v>
      </c>
      <c r="AK21" s="46" cm="1">
        <f t="array" ref="AK21">AnualidadActivo(AK$2, $E21, $C21, $B21, $D21, Hombres!$A$1:$DW$117, Mujeres!$A$1:$DW$117)</f>
        <v>0</v>
      </c>
      <c r="AL21" s="46" cm="1">
        <f t="array" ref="AL21">AnualidadActivo(AL$2, $E21, $C21, $B21, $D21, Hombres!$A$1:$DW$117, Mujeres!$A$1:$DW$117)</f>
        <v>0</v>
      </c>
      <c r="AM21" s="46" cm="1">
        <f t="array" ref="AM21">AnualidadActivo(AM$2, $E21, $C21, $B21, $D21, Hombres!$A$1:$DW$117, Mujeres!$A$1:$DW$117)</f>
        <v>0</v>
      </c>
      <c r="AN21" s="46" cm="1">
        <f t="array" ref="AN21">AnualidadActivo(AN$2, $E21, $C21, $B21, $D21, Hombres!$A$1:$DW$117, Mujeres!$A$1:$DW$117)</f>
        <v>0</v>
      </c>
      <c r="AO21" s="46" cm="1">
        <f t="array" ref="AO21">AnualidadActivo(AO$2, $E21, $C21, $B21, $D21, Hombres!$A$1:$DW$117, Mujeres!$A$1:$DW$117)</f>
        <v>35160582.554168776</v>
      </c>
      <c r="AP21" s="46" cm="1">
        <f t="array" ref="AP21">AnualidadActivo(AP$2, $E21, $C21, $B21, $D21, Hombres!$A$1:$DW$117, Mujeres!$A$1:$DW$117)</f>
        <v>36215400.030793838</v>
      </c>
      <c r="AQ21" s="46" cm="1">
        <f t="array" ref="AQ21">AnualidadActivo(AQ$2, $E21, $C21, $B21, $D21, Hombres!$A$1:$DW$117, Mujeres!$A$1:$DW$117)</f>
        <v>37301862.031717658</v>
      </c>
      <c r="AR21" s="46" cm="1">
        <f t="array" ref="AR21">AnualidadActivo(AR$2, $E21, $C21, $B21, $D21, Hombres!$A$1:$DW$117, Mujeres!$A$1:$DW$117)</f>
        <v>38420917.892669193</v>
      </c>
      <c r="AS21" s="46" cm="1">
        <f t="array" ref="AS21">AnualidadActivo(AS$2, $E21, $C21, $B21, $D21, Hombres!$A$1:$DW$117, Mujeres!$A$1:$DW$117)</f>
        <v>39573545.42944926</v>
      </c>
      <c r="AT21" s="46" cm="1">
        <f t="array" ref="AT21">AnualidadActivo(AT$2, $E21, $C21, $B21, $D21, Hombres!$A$1:$DW$117, Mujeres!$A$1:$DW$117)</f>
        <v>40625780.714922793</v>
      </c>
      <c r="AU21" s="46" cm="1">
        <f t="array" ref="AU21">AnualidadActivo(AU$2, $E21, $C21, $B21, $D21, Hombres!$A$1:$DW$117, Mujeres!$A$1:$DW$117)</f>
        <v>41692537.055648454</v>
      </c>
      <c r="AV21" s="46" cm="1">
        <f t="array" ref="AV21">AnualidadActivo(AV$2, $E21, $C21, $B21, $D21, Hombres!$A$1:$DW$117, Mujeres!$A$1:$DW$117)</f>
        <v>42774017.743818395</v>
      </c>
      <c r="AW21" s="46" cm="1">
        <f t="array" ref="AW21">AnualidadActivo(AW$2, $E21, $C21, $B21, $D21, Hombres!$A$1:$DW$117, Mujeres!$A$1:$DW$117)</f>
        <v>43870616.220519081</v>
      </c>
      <c r="AX21" s="46" cm="1">
        <f t="array" ref="AX21">AnualidadActivo(AX$2, $E21, $C21, $B21, $D21, Hombres!$A$1:$DW$117, Mujeres!$A$1:$DW$117)</f>
        <v>44981808.346564323</v>
      </c>
      <c r="AY21" s="46" cm="1">
        <f t="array" ref="AY21">AnualidadActivo(AY$2, $E21, $C21, $B21, $D21, Hombres!$A$1:$DW$117, Mujeres!$A$1:$DW$117)</f>
        <v>46105318.928654656</v>
      </c>
      <c r="AZ21" s="46" cm="1">
        <f t="array" ref="AZ21">AnualidadActivo(AZ$2, $E21, $C21, $B21, $D21, Hombres!$A$1:$DW$117, Mujeres!$A$1:$DW$117)</f>
        <v>47237307.184898376</v>
      </c>
      <c r="BA21" s="46" cm="1">
        <f t="array" ref="BA21">AnualidadActivo(BA$2, $E21, $C21, $B21, $D21, Hombres!$A$1:$DW$117, Mujeres!$A$1:$DW$117)</f>
        <v>48371505.776369385</v>
      </c>
      <c r="BB21" s="46" cm="1">
        <f t="array" ref="BB21">AnualidadActivo(BB$2, $E21, $C21, $B21, $D21, Hombres!$A$1:$DW$117, Mujeres!$A$1:$DW$117)</f>
        <v>49497443.560116753</v>
      </c>
      <c r="BC21" s="46" cm="1">
        <f t="array" ref="BC21">AnualidadActivo(BC$2, $E21, $C21, $B21, $D21, Hombres!$A$1:$DW$117, Mujeres!$A$1:$DW$117)</f>
        <v>50604057.311820954</v>
      </c>
      <c r="BD21" s="46" cm="1">
        <f t="array" ref="BD21">AnualidadActivo(BD$2, $E21, $C21, $B21, $D21, Hombres!$A$1:$DW$117, Mujeres!$A$1:$DW$117)</f>
        <v>51686067.547003843</v>
      </c>
      <c r="BE21" s="46" cm="1">
        <f t="array" ref="BE21">AnualidadActivo(BE$2, $E21, $C21, $B21, $D21, Hombres!$A$1:$DW$117, Mujeres!$A$1:$DW$117)</f>
        <v>52743672.87469919</v>
      </c>
      <c r="BF21" s="46" cm="1">
        <f t="array" ref="BF21">AnualidadActivo(BF$2, $E21, $C21, $B21, $D21, Hombres!$A$1:$DW$117, Mujeres!$A$1:$DW$117)</f>
        <v>53775639.122139633</v>
      </c>
      <c r="BG21" s="46" cm="1">
        <f t="array" ref="BG21">AnualidadActivo(BG$2, $E21, $C21, $B21, $D21, Hombres!$A$1:$DW$117, Mujeres!$A$1:$DW$117)</f>
        <v>54771925.707406029</v>
      </c>
      <c r="BH21" s="46" cm="1">
        <f t="array" ref="BH21">AnualidadActivo(BH$2, $E21, $C21, $B21, $D21, Hombres!$A$1:$DW$117, Mujeres!$A$1:$DW$117)</f>
        <v>55714284.028639995</v>
      </c>
      <c r="BI21" s="46" cm="1">
        <f t="array" ref="BI21">AnualidadActivo(BI$2, $E21, $C21, $B21, $D21, Hombres!$A$1:$DW$117, Mujeres!$A$1:$DW$117)</f>
        <v>56579489.196748778</v>
      </c>
      <c r="BJ21" s="46" cm="1">
        <f t="array" ref="BJ21">AnualidadActivo(BJ$2, $E21, $C21, $B21, $D21, Hombres!$A$1:$DW$117, Mujeres!$A$1:$DW$117)</f>
        <v>57342456.649289757</v>
      </c>
      <c r="BK21" s="46" cm="1">
        <f t="array" ref="BK21">AnualidadActivo(BK$2, $E21, $C21, $B21, $D21, Hombres!$A$1:$DW$117, Mujeres!$A$1:$DW$117)</f>
        <v>57916056.970412284</v>
      </c>
      <c r="BL21" s="46" cm="1">
        <f t="array" ref="BL21">AnualidadActivo(BL$2, $E21, $C21, $B21, $D21, Hombres!$A$1:$DW$117, Mujeres!$A$1:$DW$117)</f>
        <v>58346511.750994667</v>
      </c>
      <c r="BM21" s="46" cm="1">
        <f t="array" ref="BM21">AnualidadActivo(BM$2, $E21, $C21, $B21, $D21, Hombres!$A$1:$DW$117, Mujeres!$A$1:$DW$117)</f>
        <v>58611690.170440137</v>
      </c>
      <c r="BN21" s="46" cm="1">
        <f t="array" ref="BN21">AnualidadActivo(BN$2, $E21, $C21, $B21, $D21, Hombres!$A$1:$DW$117, Mujeres!$A$1:$DW$117)</f>
        <v>58689194.049479827</v>
      </c>
      <c r="BO21" s="46" cm="1">
        <f t="array" ref="BO21">AnualidadActivo(BO$2, $E21, $C21, $B21, $D21, Hombres!$A$1:$DW$117, Mujeres!$A$1:$DW$117)</f>
        <v>58555062.654871866</v>
      </c>
      <c r="BP21" s="46" cm="1">
        <f t="array" ref="BP21">AnualidadActivo(BP$2, $E21, $C21, $B21, $D21, Hombres!$A$1:$DW$117, Mujeres!$A$1:$DW$117)</f>
        <v>58181287.654986531</v>
      </c>
      <c r="BQ21" s="46" cm="1">
        <f t="array" ref="BQ21">AnualidadActivo(BQ$2, $E21, $C21, $B21, $D21, Hombres!$A$1:$DW$117, Mujeres!$A$1:$DW$117)</f>
        <v>57537615.502501287</v>
      </c>
      <c r="BR21" s="46" cm="1">
        <f t="array" ref="BR21">AnualidadActivo(BR$2, $E21, $C21, $B21, $D21, Hombres!$A$1:$DW$117, Mujeres!$A$1:$DW$117)</f>
        <v>56596999.942897722</v>
      </c>
      <c r="BS21" s="46" cm="1">
        <f t="array" ref="BS21">AnualidadActivo(BS$2, $E21, $C21, $B21, $D21, Hombres!$A$1:$DW$117, Mujeres!$A$1:$DW$117)</f>
        <v>55337189.436516777</v>
      </c>
      <c r="BT21" s="46" cm="1">
        <f t="array" ref="BT21">AnualidadActivo(BT$2, $E21, $C21, $B21, $D21, Hombres!$A$1:$DW$117, Mujeres!$A$1:$DW$117)</f>
        <v>53739019.974066578</v>
      </c>
      <c r="BU21" s="46" cm="1">
        <f t="array" ref="BU21">AnualidadActivo(BU$2, $E21, $C21, $B21, $D21, Hombres!$A$1:$DW$117, Mujeres!$A$1:$DW$117)</f>
        <v>51784310.036674336</v>
      </c>
      <c r="BV21" s="46" cm="1">
        <f t="array" ref="BV21">AnualidadActivo(BV$2, $E21, $C21, $B21, $D21, Hombres!$A$1:$DW$117, Mujeres!$A$1:$DW$117)</f>
        <v>49460178.417918354</v>
      </c>
      <c r="BW21" s="46" cm="1">
        <f t="array" ref="BW21">AnualidadActivo(BW$2, $E21, $C21, $B21, $D21, Hombres!$A$1:$DW$117, Mujeres!$A$1:$DW$117)</f>
        <v>46765807.847123593</v>
      </c>
      <c r="BX21" s="46" cm="1">
        <f t="array" ref="BX21">AnualidadActivo(BX$2, $E21, $C21, $B21, $D21, Hombres!$A$1:$DW$117, Mujeres!$A$1:$DW$117)</f>
        <v>43714176.467448123</v>
      </c>
      <c r="BY21" s="46" cm="1">
        <f t="array" ref="BY21">AnualidadActivo(BY$2, $E21, $C21, $B21, $D21, Hombres!$A$1:$DW$117, Mujeres!$A$1:$DW$117)</f>
        <v>40330890.327247158</v>
      </c>
      <c r="BZ21" s="46" cm="1">
        <f t="array" ref="BZ21">AnualidadActivo(BZ$2, $E21, $C21, $B21, $D21, Hombres!$A$1:$DW$117, Mujeres!$A$1:$DW$117)</f>
        <v>36655770.654528819</v>
      </c>
      <c r="CA21" s="46" cm="1">
        <f t="array" ref="CA21">AnualidadActivo(CA$2, $E21, $C21, $B21, $D21, Hombres!$A$1:$DW$117, Mujeres!$A$1:$DW$117)</f>
        <v>32747021.80911351</v>
      </c>
      <c r="CB21" s="46" cm="1">
        <f t="array" ref="CB21">AnualidadActivo(CB$2, $E21, $C21, $B21, $D21, Hombres!$A$1:$DW$117, Mujeres!$A$1:$DW$117)</f>
        <v>28684666.286397725</v>
      </c>
      <c r="CC21" s="46" cm="1">
        <f t="array" ref="CC21">AnualidadActivo(CC$2, $E21, $C21, $B21, $D21, Hombres!$A$1:$DW$117, Mujeres!$A$1:$DW$117)</f>
        <v>24567291.0593099</v>
      </c>
      <c r="CD21" s="46" cm="1">
        <f t="array" ref="CD21">AnualidadActivo(CD$2, $E21, $C21, $B21, $D21, Hombres!$A$1:$DW$117, Mujeres!$A$1:$DW$117)</f>
        <v>20504899.552925833</v>
      </c>
      <c r="CE21" s="46" cm="1">
        <f t="array" ref="CE21">AnualidadActivo(CE$2, $E21, $C21, $B21, $D21, Hombres!$A$1:$DW$117, Mujeres!$A$1:$DW$117)</f>
        <v>16612889.215674244</v>
      </c>
      <c r="CF21" s="46" cm="1">
        <f t="array" ref="CF21">AnualidadActivo(CF$2, $E21, $C21, $B21, $D21, Hombres!$A$1:$DW$117, Mujeres!$A$1:$DW$117)</f>
        <v>13005579.243307434</v>
      </c>
      <c r="CG21" s="46" cm="1">
        <f t="array" ref="CG21">AnualidadActivo(CG$2, $E21, $C21, $B21, $D21, Hombres!$A$1:$DW$117, Mujeres!$A$1:$DW$117)</f>
        <v>9786657.8682094999</v>
      </c>
      <c r="CH21" s="46" cm="1">
        <f t="array" ref="CH21">AnualidadActivo(CH$2, $E21, $C21, $B21, $D21, Hombres!$A$1:$DW$117, Mujeres!$A$1:$DW$117)</f>
        <v>7035824.2507730164</v>
      </c>
      <c r="CI21" s="46" cm="1">
        <f t="array" ref="CI21">AnualidadActivo(CI$2, $E21, $C21, $B21, $D21, Hombres!$A$1:$DW$117, Mujeres!$A$1:$DW$117)</f>
        <v>4797468.1396391261</v>
      </c>
      <c r="CJ21" s="46" cm="1">
        <f t="array" ref="CJ21">AnualidadActivo(CJ$2, $E21, $C21, $B21, $D21, Hombres!$A$1:$DW$117, Mujeres!$A$1:$DW$117)</f>
        <v>3075521.012797079</v>
      </c>
      <c r="CK21" s="46" cm="1">
        <f t="array" ref="CK21">AnualidadActivo(CK$2, $E21, $C21, $B21, $D21, Hombres!$A$1:$DW$117, Mujeres!$A$1:$DW$117)</f>
        <v>1834244.4503370824</v>
      </c>
      <c r="CL21" s="46" cm="1">
        <f t="array" ref="CL21">AnualidadActivo(CL$2, $E21, $C21, $B21, $D21, Hombres!$A$1:$DW$117, Mujeres!$A$1:$DW$117)</f>
        <v>1004857.7525239757</v>
      </c>
      <c r="CM21" s="46" cm="1">
        <f t="array" ref="CM21">AnualidadActivo(CM$2, $E21, $C21, $B21, $D21, Hombres!$A$1:$DW$117, Mujeres!$A$1:$DW$117)</f>
        <v>497765.88209457247</v>
      </c>
      <c r="CN21" s="46" cm="1">
        <f t="array" ref="CN21">AnualidadActivo(CN$2, $E21, $C21, $B21, $D21, Hombres!$A$1:$DW$117, Mujeres!$A$1:$DW$117)</f>
        <v>218512.86875579818</v>
      </c>
      <c r="CO21" s="46" cm="1">
        <f t="array" ref="CO21">AnualidadActivo(CO$2, $E21, $C21, $B21, $D21, Hombres!$A$1:$DW$117, Mujeres!$A$1:$DW$117)</f>
        <v>0</v>
      </c>
      <c r="CP21" s="46" cm="1">
        <f t="array" ref="CP21">AnualidadActivo(CP$2, $E21, $C21, $B21, $D21, Hombres!$A$1:$DW$117, Mujeres!$A$1:$DW$117)</f>
        <v>0</v>
      </c>
      <c r="CQ21" s="46" cm="1">
        <f t="array" ref="CQ21">AnualidadActivo(CQ$2, $E21, $C21, $B21, $D21, Hombres!$A$1:$DW$117, Mujeres!$A$1:$DW$117)</f>
        <v>0</v>
      </c>
      <c r="CR21" s="46" cm="1">
        <f t="array" ref="CR21">AnualidadActivo(CR$2, $E21, $C21, $B21, $D21, Hombres!$A$1:$DW$117, Mujeres!$A$1:$DW$117)</f>
        <v>0</v>
      </c>
      <c r="CS21" s="46" cm="1">
        <f t="array" ref="CS21">AnualidadActivo(CS$2, $E21, $C21, $B21, $D21, Hombres!$A$1:$DW$117, Mujeres!$A$1:$DW$117)</f>
        <v>0</v>
      </c>
      <c r="CT21" s="46" cm="1">
        <f t="array" ref="CT21">AnualidadActivo(CT$2, $E21, $C21, $B21, $D21, Hombres!$A$1:$DW$117, Mujeres!$A$1:$DW$117)</f>
        <v>0</v>
      </c>
      <c r="CU21" s="46" cm="1">
        <f t="array" ref="CU21">AnualidadActivo(CU$2, $E21, $C21, $B21, $D21, Hombres!$A$1:$DW$117, Mujeres!$A$1:$DW$117)</f>
        <v>0</v>
      </c>
      <c r="CV21" s="46" cm="1">
        <f t="array" ref="CV21">AnualidadActivo(CV$2, $E21, $C21, $B21, $D21, Hombres!$A$1:$DW$117, Mujeres!$A$1:$DW$117)</f>
        <v>0</v>
      </c>
      <c r="CW21" s="46" cm="1">
        <f t="array" ref="CW21">AnualidadActivo(CW$2, $E21, $C21, $B21, $D21, Hombres!$A$1:$DW$117, Mujeres!$A$1:$DW$117)</f>
        <v>0</v>
      </c>
      <c r="CX21" s="46" cm="1">
        <f t="array" ref="CX21">AnualidadActivo(CX$2, $E21, $C21, $B21, $D21, Hombres!$A$1:$DW$117, Mujeres!$A$1:$DW$117)</f>
        <v>0</v>
      </c>
      <c r="CY21" s="46" cm="1">
        <f t="array" ref="CY21">AnualidadActivo(CY$2, $E21, $C21, $B21, $D21, Hombres!$A$1:$DW$117, Mujeres!$A$1:$DW$117)</f>
        <v>0</v>
      </c>
      <c r="CZ21" s="46" cm="1">
        <f t="array" ref="CZ21">AnualidadActivo(CZ$2, $E21, $C21, $B21, $D21, Hombres!$A$1:$DW$117, Mujeres!$A$1:$DW$117)</f>
        <v>0</v>
      </c>
      <c r="DA21" s="46" cm="1">
        <f t="array" ref="DA21">AnualidadActivo(DA$2, $E21, $C21, $B21, $D21, Hombres!$A$1:$DW$117, Mujeres!$A$1:$DW$117)</f>
        <v>0</v>
      </c>
      <c r="DD21" s="21"/>
      <c r="DE21" s="46" cm="1">
        <f t="array" ref="DE21">beneficio_muerte_individual_activo(DE$2,$F21,$D21, Hombres!$A$1:$DW$117, Mujeres!$A$1:$DW$117)</f>
        <v>0</v>
      </c>
      <c r="DF21" s="46" cm="1">
        <f t="array" ref="DF21">beneficio_muerte_individual_activo(DF$2,$F21,$D21, Hombres!$A$1:$DW$117, Mujeres!$A$1:$DW$117)</f>
        <v>2556.5</v>
      </c>
      <c r="DG21" s="46" cm="1">
        <f t="array" ref="DG21">beneficio_muerte_individual_activo(DG$2,$F21,$D21, Hombres!$A$1:$DW$117, Mujeres!$A$1:$DW$117)</f>
        <v>2687.6251143</v>
      </c>
      <c r="DH21" s="46" cm="1">
        <f t="array" ref="DH21">beneficio_muerte_individual_activo(DH$2,$F21,$D21, Hombres!$A$1:$DW$117, Mujeres!$A$1:$DW$117)</f>
        <v>2830.5281542977259</v>
      </c>
      <c r="DI21" s="46" cm="1">
        <f t="array" ref="DI21">beneficio_muerte_individual_activo(DI$2,$F21,$D21, Hombres!$A$1:$DW$117, Mujeres!$A$1:$DW$117)</f>
        <v>2969.696388770511</v>
      </c>
      <c r="DJ21" s="46" cm="1">
        <f t="array" ref="DJ21">beneficio_muerte_individual_activo(DJ$2,$F21,$D21, Hombres!$A$1:$DW$117, Mujeres!$A$1:$DW$117)</f>
        <v>3102.6315189480824</v>
      </c>
      <c r="DK21" s="46" cm="1">
        <f t="array" ref="DK21">beneficio_muerte_individual_activo(DK$2,$F21,$D21, Hombres!$A$1:$DW$117, Mujeres!$A$1:$DW$117)</f>
        <v>3249.2804123673941</v>
      </c>
      <c r="DL21" s="46" cm="1">
        <f t="array" ref="DL21">beneficio_muerte_individual_activo(DL$2,$F21,$D21, Hombres!$A$1:$DW$117, Mujeres!$A$1:$DW$117)</f>
        <v>3420.5574664193687</v>
      </c>
      <c r="DM21" s="46" cm="1">
        <f t="array" ref="DM21">beneficio_muerte_individual_activo(DM$2,$F21,$D21, Hombres!$A$1:$DW$117, Mujeres!$A$1:$DW$117)</f>
        <v>3614.3890710479004</v>
      </c>
      <c r="DN21" s="46" cm="1">
        <f t="array" ref="DN21">beneficio_muerte_individual_activo(DN$2,$F21,$D21, Hombres!$A$1:$DW$117, Mujeres!$A$1:$DW$117)</f>
        <v>3843.1293348433605</v>
      </c>
      <c r="DO21" s="46" cm="1">
        <f t="array" ref="DO21">beneficio_muerte_individual_activo(DO$2,$F21,$D21, Hombres!$A$1:$DW$117, Mujeres!$A$1:$DW$117)</f>
        <v>4133.9898884011827</v>
      </c>
      <c r="DP21" s="46" cm="1">
        <f t="array" ref="DP21">beneficio_muerte_individual_activo(DP$2,$F21,$D21, Hombres!$A$1:$DW$117, Mujeres!$A$1:$DW$117)</f>
        <v>4467.3551912146877</v>
      </c>
      <c r="DQ21" s="46" cm="1">
        <f t="array" ref="DQ21">beneficio_muerte_individual_activo(DQ$2,$F21,$D21, Hombres!$A$1:$DW$117, Mujeres!$A$1:$DW$117)</f>
        <v>4830.1125857514771</v>
      </c>
      <c r="DR21" s="46" cm="1">
        <f t="array" ref="DR21">beneficio_muerte_individual_activo(DR$2,$F21,$D21, Hombres!$A$1:$DW$117, Mujeres!$A$1:$DW$117)</f>
        <v>5179.4341264110008</v>
      </c>
      <c r="DS21" s="46" cm="1">
        <f t="array" ref="DS21">beneficio_muerte_individual_activo(DS$2,$F21,$D21, Hombres!$A$1:$DW$117, Mujeres!$A$1:$DW$117)</f>
        <v>5522.2276579060836</v>
      </c>
      <c r="DT21" s="46" cm="1">
        <f t="array" ref="DT21">beneficio_muerte_individual_activo(DT$2,$F21,$D21, Hombres!$A$1:$DW$117, Mujeres!$A$1:$DW$117)</f>
        <v>5881.6980152245842</v>
      </c>
      <c r="DU21" s="46" cm="1">
        <f t="array" ref="DU21">beneficio_muerte_individual_activo(DU$2,$F21,$D21, Hombres!$A$1:$DW$117, Mujeres!$A$1:$DW$117)</f>
        <v>6272.5135756525497</v>
      </c>
      <c r="DV21" s="46" cm="1">
        <f t="array" ref="DV21">beneficio_muerte_individual_activo(DV$2,$F21,$D21, Hombres!$A$1:$DW$117, Mujeres!$A$1:$DW$117)</f>
        <v>6695.9091843439383</v>
      </c>
      <c r="DW21" s="46" cm="1">
        <f t="array" ref="DW21">beneficio_muerte_individual_activo(DW$2,$F21,$D21, Hombres!$A$1:$DW$117, Mujeres!$A$1:$DW$117)</f>
        <v>7136.8190275108163</v>
      </c>
      <c r="DX21" s="46" cm="1">
        <f t="array" ref="DX21">beneficio_muerte_individual_activo(DX$2,$F21,$D21, Hombres!$A$1:$DW$117, Mujeres!$A$1:$DW$117)</f>
        <v>7607.8179415604091</v>
      </c>
      <c r="DY21" s="46" cm="1">
        <f t="array" ref="DY21">beneficio_muerte_individual_activo(DY$2,$F21,$D21, Hombres!$A$1:$DW$117, Mujeres!$A$1:$DW$117)</f>
        <v>8175.909515257058</v>
      </c>
      <c r="DZ21" s="46" cm="1">
        <f t="array" ref="DZ21">beneficio_muerte_individual_activo(DZ$2,$F21,$D21, Hombres!$A$1:$DW$117, Mujeres!$A$1:$DW$117)</f>
        <v>8827.5358833680912</v>
      </c>
      <c r="EA21" s="46" cm="1">
        <f t="array" ref="EA21">beneficio_muerte_individual_activo(EA$2,$F21,$D21, Hombres!$A$1:$DW$117, Mujeres!$A$1:$DW$117)</f>
        <v>9524.6539911957534</v>
      </c>
      <c r="EB21" s="46" cm="1">
        <f t="array" ref="EB21">beneficio_muerte_individual_activo(EB$2,$F21,$D21, Hombres!$A$1:$DW$117, Mujeres!$A$1:$DW$117)</f>
        <v>10176.200633127335</v>
      </c>
      <c r="EC21" s="46" cm="1">
        <f t="array" ref="EC21">beneficio_muerte_individual_activo(EC$2,$F21,$D21, Hombres!$A$1:$DW$117, Mujeres!$A$1:$DW$117)</f>
        <v>10799.790964548682</v>
      </c>
      <c r="ED21" s="46" cm="1">
        <f t="array" ref="ED21">beneficio_muerte_individual_activo(ED$2,$F21,$D21, Hombres!$A$1:$DW$117, Mujeres!$A$1:$DW$117)</f>
        <v>11492.711508594746</v>
      </c>
      <c r="EE21" s="46" cm="1">
        <f t="array" ref="EE21">beneficio_muerte_individual_activo(EE$2,$F21,$D21, Hombres!$A$1:$DW$117, Mujeres!$A$1:$DW$117)</f>
        <v>12368.600503905951</v>
      </c>
      <c r="EF21" s="46" cm="1">
        <f t="array" ref="EF21">beneficio_muerte_individual_activo(EF$2,$F21,$D21, Hombres!$A$1:$DW$117, Mujeres!$A$1:$DW$117)</f>
        <v>13473.171814160343</v>
      </c>
      <c r="EG21" s="46" cm="1">
        <f t="array" ref="EG21">beneficio_muerte_individual_activo(EG$2,$F21,$D21, Hombres!$A$1:$DW$117, Mujeres!$A$1:$DW$117)</f>
        <v>14784.47092304026</v>
      </c>
      <c r="EH21" s="46" cm="1">
        <f t="array" ref="EH21">beneficio_muerte_individual_activo(EH$2,$F21,$D21, Hombres!$A$1:$DW$117, Mujeres!$A$1:$DW$117)</f>
        <v>9751.1308850964924</v>
      </c>
      <c r="EI21" s="46" cm="1">
        <f t="array" ref="EI21">beneficio_muerte_individual_activo(EI$2,$F21,$D21, Hombres!$A$1:$DW$117, Mujeres!$A$1:$DW$117)</f>
        <v>10663.060345134756</v>
      </c>
      <c r="EJ21" s="46" cm="1">
        <f t="array" ref="EJ21">beneficio_muerte_individual_activo(EJ$2,$F21,$D21, Hombres!$A$1:$DW$117, Mujeres!$A$1:$DW$117)</f>
        <v>11513.284380338602</v>
      </c>
      <c r="EK21" s="46" cm="1">
        <f t="array" ref="EK21">beneficio_muerte_individual_activo(EK$2,$F21,$D21, Hombres!$A$1:$DW$117, Mujeres!$A$1:$DW$117)</f>
        <v>12304.652573850277</v>
      </c>
      <c r="EL21" s="46" cm="1">
        <f t="array" ref="EL21">beneficio_muerte_individual_activo(EL$2,$F21,$D21, Hombres!$A$1:$DW$117, Mujeres!$A$1:$DW$117)</f>
        <v>13122.321354058055</v>
      </c>
      <c r="EM21" s="46" cm="1">
        <f t="array" ref="EM21">beneficio_muerte_individual_activo(EM$2,$F21,$D21, Hombres!$A$1:$DW$117, Mujeres!$A$1:$DW$117)</f>
        <v>14066.034445555282</v>
      </c>
      <c r="EN21" s="46" cm="1">
        <f t="array" ref="EN21">beneficio_muerte_individual_activo(EN$2,$F21,$D21, Hombres!$A$1:$DW$117, Mujeres!$A$1:$DW$117)</f>
        <v>15184.449778781805</v>
      </c>
      <c r="EO21" s="46" cm="1">
        <f t="array" ref="EO21">beneficio_muerte_individual_activo(EO$2,$F21,$D21, Hombres!$A$1:$DW$117, Mujeres!$A$1:$DW$117)</f>
        <v>16582.073625400146</v>
      </c>
      <c r="EP21" s="46" cm="1">
        <f t="array" ref="EP21">beneficio_muerte_individual_activo(EP$2,$F21,$D21, Hombres!$A$1:$DW$117, Mujeres!$A$1:$DW$117)</f>
        <v>18472.466643281561</v>
      </c>
      <c r="EQ21" s="46" cm="1">
        <f t="array" ref="EQ21">beneficio_muerte_individual_activo(EQ$2,$F21,$D21, Hombres!$A$1:$DW$117, Mujeres!$A$1:$DW$117)</f>
        <v>20858.76843973374</v>
      </c>
      <c r="ER21" s="46" cm="1">
        <f t="array" ref="ER21">beneficio_muerte_individual_activo(ER$2,$F21,$D21, Hombres!$A$1:$DW$117, Mujeres!$A$1:$DW$117)</f>
        <v>23363.325742484565</v>
      </c>
      <c r="ES21" s="46" cm="1">
        <f t="array" ref="ES21">beneficio_muerte_individual_activo(ES$2,$F21,$D21, Hombres!$A$1:$DW$117, Mujeres!$A$1:$DW$117)</f>
        <v>25637.078408260502</v>
      </c>
      <c r="ET21" s="46" cm="1">
        <f t="array" ref="ET21">beneficio_muerte_individual_activo(ET$2,$F21,$D21, Hombres!$A$1:$DW$117, Mujeres!$A$1:$DW$117)</f>
        <v>27748.367977443762</v>
      </c>
      <c r="EU21" s="46" cm="1">
        <f t="array" ref="EU21">beneficio_muerte_individual_activo(EU$2,$F21,$D21, Hombres!$A$1:$DW$117, Mujeres!$A$1:$DW$117)</f>
        <v>30154.133781382654</v>
      </c>
      <c r="EV21" s="46" cm="1">
        <f t="array" ref="EV21">beneficio_muerte_individual_activo(EV$2,$F21,$D21, Hombres!$A$1:$DW$117, Mujeres!$A$1:$DW$117)</f>
        <v>33243.937587794637</v>
      </c>
      <c r="EW21" s="46" cm="1">
        <f t="array" ref="EW21">beneficio_muerte_individual_activo(EW$2,$F21,$D21, Hombres!$A$1:$DW$117, Mujeres!$A$1:$DW$117)</f>
        <v>37147.174559456093</v>
      </c>
      <c r="EX21" s="46" cm="1">
        <f t="array" ref="EX21">beneficio_muerte_individual_activo(EX$2,$F21,$D21, Hombres!$A$1:$DW$117, Mujeres!$A$1:$DW$117)</f>
        <v>41776.085278660925</v>
      </c>
      <c r="EY21" s="46" cm="1">
        <f t="array" ref="EY21">beneficio_muerte_individual_activo(EY$2,$F21,$D21, Hombres!$A$1:$DW$117, Mujeres!$A$1:$DW$117)</f>
        <v>49659.805035971549</v>
      </c>
      <c r="EZ21" s="46" cm="1">
        <f t="array" ref="EZ21">beneficio_muerte_individual_activo(EZ$2,$F21,$D21, Hombres!$A$1:$DW$117, Mujeres!$A$1:$DW$117)</f>
        <v>54868.691257167462</v>
      </c>
      <c r="FA21" s="46" cm="1">
        <f t="array" ref="FA21">beneficio_muerte_individual_activo(FA$2,$F21,$D21, Hombres!$A$1:$DW$117, Mujeres!$A$1:$DW$117)</f>
        <v>60507.709109983363</v>
      </c>
      <c r="FB21" s="46" cm="1">
        <f t="array" ref="FB21">beneficio_muerte_individual_activo(FB$2,$F21,$D21, Hombres!$A$1:$DW$117, Mujeres!$A$1:$DW$117)</f>
        <v>66497.158036267792</v>
      </c>
      <c r="FC21" s="46" cm="1">
        <f t="array" ref="FC21">beneficio_muerte_individual_activo(FC$2,$F21,$D21, Hombres!$A$1:$DW$117, Mujeres!$A$1:$DW$117)</f>
        <v>72741.510178819386</v>
      </c>
      <c r="FD21" s="46" cm="1">
        <f t="array" ref="FD21">beneficio_muerte_individual_activo(FD$2,$F21,$D21, Hombres!$A$1:$DW$117, Mujeres!$A$1:$DW$117)</f>
        <v>79292.353148910363</v>
      </c>
      <c r="FE21" s="46" cm="1">
        <f t="array" ref="FE21">beneficio_muerte_individual_activo(FE$2,$F21,$D21, Hombres!$A$1:$DW$117, Mujeres!$A$1:$DW$117)</f>
        <v>86201.974557138936</v>
      </c>
      <c r="FF21" s="46" cm="1">
        <f t="array" ref="FF21">beneficio_muerte_individual_activo(FF$2,$F21,$D21, Hombres!$A$1:$DW$117, Mujeres!$A$1:$DW$117)</f>
        <v>93364.344542939391</v>
      </c>
      <c r="FG21" s="46" cm="1">
        <f t="array" ref="FG21">beneficio_muerte_individual_activo(FG$2,$F21,$D21, Hombres!$A$1:$DW$117, Mujeres!$A$1:$DW$117)</f>
        <v>100527.47875044233</v>
      </c>
      <c r="FH21" s="46" cm="1">
        <f t="array" ref="FH21">beneficio_muerte_individual_activo(FH$2,$F21,$D21, Hombres!$A$1:$DW$117, Mujeres!$A$1:$DW$117)</f>
        <v>107443.34781808824</v>
      </c>
      <c r="FI21" s="46" cm="1">
        <f t="array" ref="FI21">beneficio_muerte_individual_activo(FI$2,$F21,$D21, Hombres!$A$1:$DW$117, Mujeres!$A$1:$DW$117)</f>
        <v>114031.28579069061</v>
      </c>
      <c r="FJ21" s="46" cm="1">
        <f t="array" ref="FJ21">beneficio_muerte_individual_activo(FJ$2,$F21,$D21, Hombres!$A$1:$DW$117, Mujeres!$A$1:$DW$117)</f>
        <v>120178.76777406794</v>
      </c>
      <c r="FK21" s="46" cm="1">
        <f t="array" ref="FK21">beneficio_muerte_individual_activo(FK$2,$F21,$D21, Hombres!$A$1:$DW$117, Mujeres!$A$1:$DW$117)</f>
        <v>125627.28737252316</v>
      </c>
      <c r="FL21" s="46" cm="1">
        <f t="array" ref="FL21">beneficio_muerte_individual_activo(FL$2,$F21,$D21, Hombres!$A$1:$DW$117, Mujeres!$A$1:$DW$117)</f>
        <v>129983.40491878401</v>
      </c>
      <c r="FM21" s="46" cm="1">
        <f t="array" ref="FM21">beneficio_muerte_individual_activo(FM$2,$F21,$D21, Hombres!$A$1:$DW$117, Mujeres!$A$1:$DW$117)</f>
        <v>132872.9450170341</v>
      </c>
      <c r="FN21" s="46" cm="1">
        <f t="array" ref="FN21">beneficio_muerte_individual_activo(FN$2,$F21,$D21, Hombres!$A$1:$DW$117, Mujeres!$A$1:$DW$117)</f>
        <v>134027.54304673837</v>
      </c>
      <c r="FO21" s="46" cm="1">
        <f t="array" ref="FO21">beneficio_muerte_individual_activo(FO$2,$F21,$D21, Hombres!$A$1:$DW$117, Mujeres!$A$1:$DW$117)</f>
        <v>133204.30435407249</v>
      </c>
      <c r="FP21" s="46" cm="1">
        <f t="array" ref="FP21">beneficio_muerte_individual_activo(FP$2,$F21,$D21, Hombres!$A$1:$DW$117, Mujeres!$A$1:$DW$117)</f>
        <v>130132.99125197562</v>
      </c>
      <c r="FQ21" s="106" cm="1">
        <f t="array" ref="FQ21">beneficio_muerte_individual_activo(FQ$2,$F21,$D21, Hombres!$A$1:$DW$117, Mujeres!$A$1:$DW$117)</f>
        <v>124566.69547155623</v>
      </c>
      <c r="FR21" s="46" cm="1">
        <f t="array" ref="FR21">beneficio_muerte_individual_activo(FR$2,$F21,$D21, Hombres!$A$1:$DW$117, Mujeres!$A$1:$DW$117)</f>
        <v>116454.57585687748</v>
      </c>
      <c r="FS21" s="46" cm="1">
        <f t="array" ref="FS21">beneficio_muerte_individual_activo(FS$2,$F21,$D21, Hombres!$A$1:$DW$117, Mujeres!$A$1:$DW$117)</f>
        <v>106000.18860212246</v>
      </c>
      <c r="FT21" s="46" cm="1">
        <f t="array" ref="FT21">beneficio_muerte_individual_activo(FT$2,$F21,$D21, Hombres!$A$1:$DW$117, Mujeres!$A$1:$DW$117)</f>
        <v>93592.120695835722</v>
      </c>
      <c r="FU21" s="46" cm="1">
        <f t="array" ref="FU21">beneficio_muerte_individual_activo(FU$2,$F21,$D21, Hombres!$A$1:$DW$117, Mujeres!$A$1:$DW$117)</f>
        <v>79774.679622729745</v>
      </c>
      <c r="FV21" s="46" cm="1">
        <f t="array" ref="FV21">beneficio_muerte_individual_activo(FV$2,$F21,$D21, Hombres!$A$1:$DW$117, Mujeres!$A$1:$DW$117)</f>
        <v>65256.286165682097</v>
      </c>
      <c r="FW21" s="46" cm="1">
        <f t="array" ref="FW21">beneficio_muerte_individual_activo(FW$2,$F21,$D21, Hombres!$A$1:$DW$117, Mujeres!$A$1:$DW$117)</f>
        <v>50897.046150751063</v>
      </c>
      <c r="FX21" s="46" cm="1">
        <f t="array" ref="FX21">beneficio_muerte_individual_activo(FX$2,$F21,$D21, Hombres!$A$1:$DW$117, Mujeres!$A$1:$DW$117)</f>
        <v>37577.694225890962</v>
      </c>
      <c r="FY21" s="46" cm="1">
        <f t="array" ref="FY21">beneficio_muerte_individual_activo(FY$2,$F21,$D21, Hombres!$A$1:$DW$117, Mujeres!$A$1:$DW$117)</f>
        <v>26033.140412996774</v>
      </c>
      <c r="FZ21" s="46" cm="1">
        <f t="array" ref="FZ21">beneficio_muerte_individual_activo(FZ$2,$F21,$D21, Hombres!$A$1:$DW$117, Mujeres!$A$1:$DW$117)</f>
        <v>16740.64002353152</v>
      </c>
      <c r="GA21" s="46" cm="1">
        <f t="array" ref="GA21">beneficio_muerte_individual_activo(GA$2,$F21,$D21, Hombres!$A$1:$DW$117, Mujeres!$A$1:$DW$117)</f>
        <v>9860.8914752996043</v>
      </c>
      <c r="GB21" s="46" cm="1">
        <f t="array" ref="GB21">beneficio_muerte_individual_activo(GB$2,$F21,$D21, Hombres!$A$1:$DW$117, Mujeres!$A$1:$DW$117)</f>
        <v>5235.871038541115</v>
      </c>
      <c r="GC21" s="46" cm="1">
        <f t="array" ref="GC21">beneficio_muerte_individual_activo(GC$2,$F21,$D21, Hombres!$A$1:$DW$117, Mujeres!$A$1:$DW$117)</f>
        <v>2455.9601778213178</v>
      </c>
      <c r="GD21" s="46" cm="1">
        <f t="array" ref="GD21">beneficio_muerte_individual_activo(GD$2,$F21,$D21, Hombres!$A$1:$DW$117, Mujeres!$A$1:$DW$117)</f>
        <v>990.9007012070341</v>
      </c>
      <c r="GE21" s="46" cm="1">
        <f t="array" ref="GE21">beneficio_muerte_individual_activo(GE$2,$F21,$D21, Hombres!$A$1:$DW$117, Mujeres!$A$1:$DW$117)</f>
        <v>331.46385553196956</v>
      </c>
      <c r="GF21" s="46" cm="1">
        <f t="array" ref="GF21">beneficio_muerte_individual_activo(GF$2,$F21,$D21, Hombres!$A$1:$DW$117, Mujeres!$A$1:$DW$117)</f>
        <v>87.082959874288917</v>
      </c>
      <c r="GG21" s="46" cm="1">
        <f t="array" ref="GG21">beneficio_muerte_individual_activo(GG$2,$F21,$D21, Hombres!$A$1:$DW$117, Mujeres!$A$1:$DW$117)</f>
        <v>16.434219520130494</v>
      </c>
      <c r="GH21" s="46" cm="1">
        <f t="array" ref="GH21">beneficio_muerte_individual_activo(GH$2,$F21,$D21, Hombres!$A$1:$DW$117, Mujeres!$A$1:$DW$117)</f>
        <v>0</v>
      </c>
      <c r="GI21" s="46" cm="1">
        <f t="array" ref="GI21">beneficio_muerte_individual_activo(GI$2,$F21,$D21, Hombres!$A$1:$DW$117, Mujeres!$A$1:$DW$117)</f>
        <v>0</v>
      </c>
      <c r="GJ21" s="46" cm="1">
        <f t="array" ref="GJ21">beneficio_muerte_individual_activo(GJ$2,$F21,$D21, Hombres!$A$1:$DW$117, Mujeres!$A$1:$DW$117)</f>
        <v>0</v>
      </c>
      <c r="GK21" s="46" cm="1">
        <f t="array" ref="GK21">beneficio_muerte_individual_activo(GK$2,$F21,$D21, Hombres!$A$1:$DW$117, Mujeres!$A$1:$DW$117)</f>
        <v>0</v>
      </c>
      <c r="GL21" s="46" cm="1">
        <f t="array" ref="GL21">beneficio_muerte_individual_activo(GL$2,$F21,$D21, Hombres!$A$1:$DW$117, Mujeres!$A$1:$DW$117)</f>
        <v>0</v>
      </c>
      <c r="GM21" s="46" cm="1">
        <f t="array" ref="GM21">beneficio_muerte_individual_activo(GM$2,$F21,$D21, Hombres!$A$1:$DW$117, Mujeres!$A$1:$DW$117)</f>
        <v>0</v>
      </c>
      <c r="GN21" s="46" cm="1">
        <f t="array" ref="GN21">beneficio_muerte_individual_activo(GN$2,$F21,$D21, Hombres!$A$1:$DW$117, Mujeres!$A$1:$DW$117)</f>
        <v>0</v>
      </c>
      <c r="GO21" s="46" cm="1">
        <f t="array" ref="GO21">beneficio_muerte_individual_activo(GO$2,$F21,$D21, Hombres!$A$1:$DW$117, Mujeres!$A$1:$DW$117)</f>
        <v>0</v>
      </c>
      <c r="GP21" s="46" cm="1">
        <f t="array" ref="GP21">beneficio_muerte_individual_activo(GP$2,$F21,$D21, Hombres!$A$1:$DW$117, Mujeres!$A$1:$DW$117)</f>
        <v>0</v>
      </c>
      <c r="GQ21" s="46" cm="1">
        <f t="array" ref="GQ21">beneficio_muerte_individual_activo(GQ$2,$F21,$D21, Hombres!$A$1:$DW$117, Mujeres!$A$1:$DW$117)</f>
        <v>0</v>
      </c>
      <c r="GR21" s="46" cm="1">
        <f t="array" ref="GR21">beneficio_muerte_individual_activo(GR$2,$F21,$D21, Hombres!$A$1:$DW$117, Mujeres!$A$1:$DW$117)</f>
        <v>0</v>
      </c>
      <c r="GS21" s="46" cm="1">
        <f t="array" ref="GS21">beneficio_muerte_individual_activo(GS$2,$F21,$D21, Hombres!$A$1:$DW$117, Mujeres!$A$1:$DW$117)</f>
        <v>0</v>
      </c>
      <c r="GT21" s="46" cm="1">
        <f t="array" ref="GT21">beneficio_muerte_individual_activo(GT$2,$F21,$D21, Hombres!$A$1:$DW$117, Mujeres!$A$1:$DW$117)</f>
        <v>0</v>
      </c>
      <c r="GU21" s="46" cm="1">
        <f t="array" ref="GU21">beneficio_muerte_individual_activo(GU$2,$F21,$D21, Hombres!$A$1:$DW$117, Mujeres!$A$1:$DW$117)</f>
        <v>0</v>
      </c>
      <c r="GV21" s="46" cm="1">
        <f t="array" ref="GV21">beneficio_muerte_individual_activo(GV$2,$F21,$D21, Hombres!$A$1:$DW$117, Mujeres!$A$1:$DW$117)</f>
        <v>0</v>
      </c>
    </row>
    <row r="22" spans="1:204" x14ac:dyDescent="0.25">
      <c r="A22" s="1">
        <f t="shared" si="0"/>
        <v>20</v>
      </c>
      <c r="B22" s="75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39" cm="1">
        <f t="array" ref="G22">PorcentajePension(C22,E22, D22)</f>
        <v>0.85</v>
      </c>
      <c r="I22" s="72"/>
      <c r="J22" s="46" cm="1">
        <f t="array" ref="J22">AnualidadActivo(J$2, $E22, $C22, $B22, $D22, Hombres!$A$1:$DW$117, Mujeres!$A$1:$DW$117)</f>
        <v>0</v>
      </c>
      <c r="K22" s="46" cm="1">
        <f t="array" ref="K22">AnualidadActivo(K$2, $E22, $C22, $B22, $D22, Hombres!$A$1:$DW$117, Mujeres!$A$1:$DW$117)</f>
        <v>0</v>
      </c>
      <c r="L22" s="46" cm="1">
        <f t="array" ref="L22">AnualidadActivo(L$2, $E22, $C22, $B22, $D22, Hombres!$A$1:$DW$117, Mujeres!$A$1:$DW$117)</f>
        <v>0</v>
      </c>
      <c r="M22" s="46" cm="1">
        <f t="array" ref="M22">AnualidadActivo(M$2, $E22, $C22, $B22, $D22, Hombres!$A$1:$DW$117, Mujeres!$A$1:$DW$117)</f>
        <v>0</v>
      </c>
      <c r="N22" s="46" cm="1">
        <f t="array" ref="N22">AnualidadActivo(N$2, $E22, $C22, $B22, $D22, Hombres!$A$1:$DW$117, Mujeres!$A$1:$DW$117)</f>
        <v>0</v>
      </c>
      <c r="O22" s="46" cm="1">
        <f t="array" ref="O22">AnualidadActivo(O$2, $E22, $C22, $B22, $D22, Hombres!$A$1:$DW$117, Mujeres!$A$1:$DW$117)</f>
        <v>0</v>
      </c>
      <c r="P22" s="46" cm="1">
        <f t="array" ref="P22">AnualidadActivo(P$2, $E22, $C22, $B22, $D22, Hombres!$A$1:$DW$117, Mujeres!$A$1:$DW$117)</f>
        <v>0</v>
      </c>
      <c r="Q22" s="46" cm="1">
        <f t="array" ref="Q22">AnualidadActivo(Q$2, $E22, $C22, $B22, $D22, Hombres!$A$1:$DW$117, Mujeres!$A$1:$DW$117)</f>
        <v>0</v>
      </c>
      <c r="R22" s="46" cm="1">
        <f t="array" ref="R22">AnualidadActivo(R$2, $E22, $C22, $B22, $D22, Hombres!$A$1:$DW$117, Mujeres!$A$1:$DW$117)</f>
        <v>0</v>
      </c>
      <c r="S22" s="46" cm="1">
        <f t="array" ref="S22">AnualidadActivo(S$2, $E22, $C22, $B22, $D22, Hombres!$A$1:$DW$117, Mujeres!$A$1:$DW$117)</f>
        <v>0</v>
      </c>
      <c r="T22" s="46" cm="1">
        <f t="array" ref="T22">AnualidadActivo(T$2, $E22, $C22, $B22, $D22, Hombres!$A$1:$DW$117, Mujeres!$A$1:$DW$117)</f>
        <v>0</v>
      </c>
      <c r="U22" s="46" cm="1">
        <f t="array" ref="U22">AnualidadActivo(U$2, $E22, $C22, $B22, $D22, Hombres!$A$1:$DW$117, Mujeres!$A$1:$DW$117)</f>
        <v>0</v>
      </c>
      <c r="V22" s="46" cm="1">
        <f t="array" ref="V22">AnualidadActivo(V$2, $E22, $C22, $B22, $D22, Hombres!$A$1:$DW$117, Mujeres!$A$1:$DW$117)</f>
        <v>0</v>
      </c>
      <c r="W22" s="46" cm="1">
        <f t="array" ref="W22">AnualidadActivo(W$2, $E22, $C22, $B22, $D22, Hombres!$A$1:$DW$117, Mujeres!$A$1:$DW$117)</f>
        <v>0</v>
      </c>
      <c r="X22" s="46" cm="1">
        <f t="array" ref="X22">AnualidadActivo(X$2, $E22, $C22, $B22, $D22, Hombres!$A$1:$DW$117, Mujeres!$A$1:$DW$117)</f>
        <v>0</v>
      </c>
      <c r="Y22" s="46" cm="1">
        <f t="array" ref="Y22">AnualidadActivo(Y$2, $E22, $C22, $B22, $D22, Hombres!$A$1:$DW$117, Mujeres!$A$1:$DW$117)</f>
        <v>0</v>
      </c>
      <c r="Z22" s="46" cm="1">
        <f t="array" ref="Z22">AnualidadActivo(Z$2, $E22, $C22, $B22, $D22, Hombres!$A$1:$DW$117, Mujeres!$A$1:$DW$117)</f>
        <v>0</v>
      </c>
      <c r="AA22" s="46" cm="1">
        <f t="array" ref="AA22">AnualidadActivo(AA$2, $E22, $C22, $B22, $D22, Hombres!$A$1:$DW$117, Mujeres!$A$1:$DW$117)</f>
        <v>0</v>
      </c>
      <c r="AB22" s="46" cm="1">
        <f t="array" ref="AB22">AnualidadActivo(AB$2, $E22, $C22, $B22, $D22, Hombres!$A$1:$DW$117, Mujeres!$A$1:$DW$117)</f>
        <v>0</v>
      </c>
      <c r="AC22" s="46" cm="1">
        <f t="array" ref="AC22">AnualidadActivo(AC$2, $E22, $C22, $B22, $D22, Hombres!$A$1:$DW$117, Mujeres!$A$1:$DW$117)</f>
        <v>0</v>
      </c>
      <c r="AD22" s="46" cm="1">
        <f t="array" ref="AD22">AnualidadActivo(AD$2, $E22, $C22, $B22, $D22, Hombres!$A$1:$DW$117, Mujeres!$A$1:$DW$117)</f>
        <v>0</v>
      </c>
      <c r="AE22" s="46" cm="1">
        <f t="array" ref="AE22">AnualidadActivo(AE$2, $E22, $C22, $B22, $D22, Hombres!$A$1:$DW$117, Mujeres!$A$1:$DW$117)</f>
        <v>0</v>
      </c>
      <c r="AF22" s="46" cm="1">
        <f t="array" ref="AF22">AnualidadActivo(AF$2, $E22, $C22, $B22, $D22, Hombres!$A$1:$DW$117, Mujeres!$A$1:$DW$117)</f>
        <v>0</v>
      </c>
      <c r="AG22" s="46" cm="1">
        <f t="array" ref="AG22">AnualidadActivo(AG$2, $E22, $C22, $B22, $D22, Hombres!$A$1:$DW$117, Mujeres!$A$1:$DW$117)</f>
        <v>0</v>
      </c>
      <c r="AH22" s="46" cm="1">
        <f t="array" ref="AH22">AnualidadActivo(AH$2, $E22, $C22, $B22, $D22, Hombres!$A$1:$DW$117, Mujeres!$A$1:$DW$117)</f>
        <v>0</v>
      </c>
      <c r="AI22" s="46" cm="1">
        <f t="array" ref="AI22">AnualidadActivo(AI$2, $E22, $C22, $B22, $D22, Hombres!$A$1:$DW$117, Mujeres!$A$1:$DW$117)</f>
        <v>0</v>
      </c>
      <c r="AJ22" s="46" cm="1">
        <f t="array" ref="AJ22">AnualidadActivo(AJ$2, $E22, $C22, $B22, $D22, Hombres!$A$1:$DW$117, Mujeres!$A$1:$DW$117)</f>
        <v>0</v>
      </c>
      <c r="AK22" s="46" cm="1">
        <f t="array" ref="AK22">AnualidadActivo(AK$2, $E22, $C22, $B22, $D22, Hombres!$A$1:$DW$117, Mujeres!$A$1:$DW$117)</f>
        <v>0</v>
      </c>
      <c r="AL22" s="46" cm="1">
        <f t="array" ref="AL22">AnualidadActivo(AL$2, $E22, $C22, $B22, $D22, Hombres!$A$1:$DW$117, Mujeres!$A$1:$DW$117)</f>
        <v>0</v>
      </c>
      <c r="AM22" s="46" cm="1">
        <f t="array" ref="AM22">AnualidadActivo(AM$2, $E22, $C22, $B22, $D22, Hombres!$A$1:$DW$117, Mujeres!$A$1:$DW$117)</f>
        <v>0</v>
      </c>
      <c r="AN22" s="46" cm="1">
        <f t="array" ref="AN22">AnualidadActivo(AN$2, $E22, $C22, $B22, $D22, Hombres!$A$1:$DW$117, Mujeres!$A$1:$DW$117)</f>
        <v>0</v>
      </c>
      <c r="AO22" s="46" cm="1">
        <f t="array" ref="AO22">AnualidadActivo(AO$2, $E22, $C22, $B22, $D22, Hombres!$A$1:$DW$117, Mujeres!$A$1:$DW$117)</f>
        <v>0</v>
      </c>
      <c r="AP22" s="46" cm="1">
        <f t="array" ref="AP22">AnualidadActivo(AP$2, $E22, $C22, $B22, $D22, Hombres!$A$1:$DW$117, Mujeres!$A$1:$DW$117)</f>
        <v>0</v>
      </c>
      <c r="AQ22" s="46" cm="1">
        <f t="array" ref="AQ22">AnualidadActivo(AQ$2, $E22, $C22, $B22, $D22, Hombres!$A$1:$DW$117, Mujeres!$A$1:$DW$117)</f>
        <v>0</v>
      </c>
      <c r="AR22" s="46" cm="1">
        <f t="array" ref="AR22">AnualidadActivo(AR$2, $E22, $C22, $B22, $D22, Hombres!$A$1:$DW$117, Mujeres!$A$1:$DW$117)</f>
        <v>72437039.228970096</v>
      </c>
      <c r="AS22" s="46" cm="1">
        <f t="array" ref="AS22">AnualidadActivo(AS$2, $E22, $C22, $B22, $D22, Hombres!$A$1:$DW$117, Mujeres!$A$1:$DW$117)</f>
        <v>74610150.40583919</v>
      </c>
      <c r="AT22" s="46" cm="1">
        <f t="array" ref="AT22">AnualidadActivo(AT$2, $E22, $C22, $B22, $D22, Hombres!$A$1:$DW$117, Mujeres!$A$1:$DW$117)</f>
        <v>76848454.918014362</v>
      </c>
      <c r="AU22" s="46" cm="1">
        <f t="array" ref="AU22">AnualidadActivo(AU$2, $E22, $C22, $B22, $D22, Hombres!$A$1:$DW$117, Mujeres!$A$1:$DW$117)</f>
        <v>79153908.565554813</v>
      </c>
      <c r="AV22" s="46" cm="1">
        <f t="array" ref="AV22">AnualidadActivo(AV$2, $E22, $C22, $B22, $D22, Hombres!$A$1:$DW$117, Mujeres!$A$1:$DW$117)</f>
        <v>81528525.822521448</v>
      </c>
      <c r="AW22" s="46" cm="1">
        <f t="array" ref="AW22">AnualidadActivo(AW$2, $E22, $C22, $B22, $D22, Hombres!$A$1:$DW$117, Mujeres!$A$1:$DW$117)</f>
        <v>83291585.900430292</v>
      </c>
      <c r="AX22" s="46" cm="1">
        <f t="array" ref="AX22">AnualidadActivo(AX$2, $E22, $C22, $B22, $D22, Hombres!$A$1:$DW$117, Mujeres!$A$1:$DW$117)</f>
        <v>85039539.374015346</v>
      </c>
      <c r="AY22" s="46" cm="1">
        <f t="array" ref="AY22">AnualidadActivo(AY$2, $E22, $C22, $B22, $D22, Hombres!$A$1:$DW$117, Mujeres!$A$1:$DW$117)</f>
        <v>86774642.765237674</v>
      </c>
      <c r="AZ22" s="46" cm="1">
        <f t="array" ref="AZ22">AnualidadActivo(AZ$2, $E22, $C22, $B22, $D22, Hombres!$A$1:$DW$117, Mujeres!$A$1:$DW$117)</f>
        <v>88499476.22342515</v>
      </c>
      <c r="BA22" s="46" cm="1">
        <f t="array" ref="BA22">AnualidadActivo(BA$2, $E22, $C22, $B22, $D22, Hombres!$A$1:$DW$117, Mujeres!$A$1:$DW$117)</f>
        <v>90205642.846124023</v>
      </c>
      <c r="BB22" s="46" cm="1">
        <f t="array" ref="BB22">AnualidadActivo(BB$2, $E22, $C22, $B22, $D22, Hombres!$A$1:$DW$117, Mujeres!$A$1:$DW$117)</f>
        <v>91872918.704159304</v>
      </c>
      <c r="BC22" s="46" cm="1">
        <f t="array" ref="BC22">AnualidadActivo(BC$2, $E22, $C22, $B22, $D22, Hombres!$A$1:$DW$117, Mujeres!$A$1:$DW$117)</f>
        <v>93471025.799898908</v>
      </c>
      <c r="BD22" s="46" cm="1">
        <f t="array" ref="BD22">AnualidadActivo(BD$2, $E22, $C22, $B22, $D22, Hombres!$A$1:$DW$117, Mujeres!$A$1:$DW$117)</f>
        <v>94965583.384115115</v>
      </c>
      <c r="BE22" s="46" cm="1">
        <f t="array" ref="BE22">AnualidadActivo(BE$2, $E22, $C22, $B22, $D22, Hombres!$A$1:$DW$117, Mujeres!$A$1:$DW$117)</f>
        <v>96321519.362375274</v>
      </c>
      <c r="BF22" s="46" cm="1">
        <f t="array" ref="BF22">AnualidadActivo(BF$2, $E22, $C22, $B22, $D22, Hombres!$A$1:$DW$117, Mujeres!$A$1:$DW$117)</f>
        <v>97507312.396511197</v>
      </c>
      <c r="BG22" s="46" cm="1">
        <f t="array" ref="BG22">AnualidadActivo(BG$2, $E22, $C22, $B22, $D22, Hombres!$A$1:$DW$117, Mujeres!$A$1:$DW$117)</f>
        <v>98507591.648267388</v>
      </c>
      <c r="BH22" s="46" cm="1">
        <f t="array" ref="BH22">AnualidadActivo(BH$2, $E22, $C22, $B22, $D22, Hombres!$A$1:$DW$117, Mujeres!$A$1:$DW$117)</f>
        <v>99321081.328176782</v>
      </c>
      <c r="BI22" s="46" cm="1">
        <f t="array" ref="BI22">AnualidadActivo(BI$2, $E22, $C22, $B22, $D22, Hombres!$A$1:$DW$117, Mujeres!$A$1:$DW$117)</f>
        <v>99949955.896418095</v>
      </c>
      <c r="BJ22" s="46" cm="1">
        <f t="array" ref="BJ22">AnualidadActivo(BJ$2, $E22, $C22, $B22, $D22, Hombres!$A$1:$DW$117, Mujeres!$A$1:$DW$117)</f>
        <v>100389783.97819103</v>
      </c>
      <c r="BK22" s="46" cm="1">
        <f t="array" ref="BK22">AnualidadActivo(BK$2, $E22, $C22, $B22, $D22, Hombres!$A$1:$DW$117, Mujeres!$A$1:$DW$117)</f>
        <v>100621301.29176502</v>
      </c>
      <c r="BL22" s="46" cm="1">
        <f t="array" ref="BL22">AnualidadActivo(BL$2, $E22, $C22, $B22, $D22, Hombres!$A$1:$DW$117, Mujeres!$A$1:$DW$117)</f>
        <v>100435383.01150431</v>
      </c>
      <c r="BM22" s="46" cm="1">
        <f t="array" ref="BM22">AnualidadActivo(BM$2, $E22, $C22, $B22, $D22, Hombres!$A$1:$DW$117, Mujeres!$A$1:$DW$117)</f>
        <v>99943766.374793544</v>
      </c>
      <c r="BN22" s="46" cm="1">
        <f t="array" ref="BN22">AnualidadActivo(BN$2, $E22, $C22, $B22, $D22, Hombres!$A$1:$DW$117, Mujeres!$A$1:$DW$117)</f>
        <v>99124245.880173236</v>
      </c>
      <c r="BO22" s="46" cm="1">
        <f t="array" ref="BO22">AnualidadActivo(BO$2, $E22, $C22, $B22, $D22, Hombres!$A$1:$DW$117, Mujeres!$A$1:$DW$117)</f>
        <v>97949579.456203759</v>
      </c>
      <c r="BP22" s="46" cm="1">
        <f t="array" ref="BP22">AnualidadActivo(BP$2, $E22, $C22, $B22, $D22, Hombres!$A$1:$DW$117, Mujeres!$A$1:$DW$117)</f>
        <v>96386138.63329348</v>
      </c>
      <c r="BQ22" s="46" cm="1">
        <f t="array" ref="BQ22">AnualidadActivo(BQ$2, $E22, $C22, $B22, $D22, Hombres!$A$1:$DW$117, Mujeres!$A$1:$DW$117)</f>
        <v>94403315.664230362</v>
      </c>
      <c r="BR22" s="46" cm="1">
        <f t="array" ref="BR22">AnualidadActivo(BR$2, $E22, $C22, $B22, $D22, Hombres!$A$1:$DW$117, Mujeres!$A$1:$DW$117)</f>
        <v>91977196.142864421</v>
      </c>
      <c r="BS22" s="46" cm="1">
        <f t="array" ref="BS22">AnualidadActivo(BS$2, $E22, $C22, $B22, $D22, Hombres!$A$1:$DW$117, Mujeres!$A$1:$DW$117)</f>
        <v>89091314.853871703</v>
      </c>
      <c r="BT22" s="46" cm="1">
        <f t="array" ref="BT22">AnualidadActivo(BT$2, $E22, $C22, $B22, $D22, Hombres!$A$1:$DW$117, Mujeres!$A$1:$DW$117)</f>
        <v>85733384.885763526</v>
      </c>
      <c r="BU22" s="46" cm="1">
        <f t="array" ref="BU22">AnualidadActivo(BU$2, $E22, $C22, $B22, $D22, Hombres!$A$1:$DW$117, Mujeres!$A$1:$DW$117)</f>
        <v>81896808.453321129</v>
      </c>
      <c r="BV22" s="46" cm="1">
        <f t="array" ref="BV22">AnualidadActivo(BV$2, $E22, $C22, $B22, $D22, Hombres!$A$1:$DW$117, Mujeres!$A$1:$DW$117)</f>
        <v>77587954.471836761</v>
      </c>
      <c r="BW22" s="46" cm="1">
        <f t="array" ref="BW22">AnualidadActivo(BW$2, $E22, $C22, $B22, $D22, Hombres!$A$1:$DW$117, Mujeres!$A$1:$DW$117)</f>
        <v>72832274.511042267</v>
      </c>
      <c r="BX22" s="46" cm="1">
        <f t="array" ref="BX22">AnualidadActivo(BX$2, $E22, $C22, $B22, $D22, Hombres!$A$1:$DW$117, Mujeres!$A$1:$DW$117)</f>
        <v>67673429.767717302</v>
      </c>
      <c r="BY22" s="46" cm="1">
        <f t="array" ref="BY22">AnualidadActivo(BY$2, $E22, $C22, $B22, $D22, Hombres!$A$1:$DW$117, Mujeres!$A$1:$DW$117)</f>
        <v>62168328.422321841</v>
      </c>
      <c r="BZ22" s="46" cm="1">
        <f t="array" ref="BZ22">AnualidadActivo(BZ$2, $E22, $C22, $B22, $D22, Hombres!$A$1:$DW$117, Mujeres!$A$1:$DW$117)</f>
        <v>56386717.148202501</v>
      </c>
      <c r="CA22" s="46" cm="1">
        <f t="array" ref="CA22">AnualidadActivo(CA$2, $E22, $C22, $B22, $D22, Hombres!$A$1:$DW$117, Mujeres!$A$1:$DW$117)</f>
        <v>50415122.636218615</v>
      </c>
      <c r="CB22" s="46" cm="1">
        <f t="array" ref="CB22">AnualidadActivo(CB$2, $E22, $C22, $B22, $D22, Hombres!$A$1:$DW$117, Mujeres!$A$1:$DW$117)</f>
        <v>44360144.65508759</v>
      </c>
      <c r="CC22" s="46" cm="1">
        <f t="array" ref="CC22">AnualidadActivo(CC$2, $E22, $C22, $B22, $D22, Hombres!$A$1:$DW$117, Mujeres!$A$1:$DW$117)</f>
        <v>38342400.562397763</v>
      </c>
      <c r="CD22" s="46" cm="1">
        <f t="array" ref="CD22">AnualidadActivo(CD$2, $E22, $C22, $B22, $D22, Hombres!$A$1:$DW$117, Mujeres!$A$1:$DW$117)</f>
        <v>32486198.551636301</v>
      </c>
      <c r="CE22" s="46" cm="1">
        <f t="array" ref="CE22">AnualidadActivo(CE$2, $E22, $C22, $B22, $D22, Hombres!$A$1:$DW$117, Mujeres!$A$1:$DW$117)</f>
        <v>26913486.034841154</v>
      </c>
      <c r="CF22" s="46" cm="1">
        <f t="array" ref="CF22">AnualidadActivo(CF$2, $E22, $C22, $B22, $D22, Hombres!$A$1:$DW$117, Mujeres!$A$1:$DW$117)</f>
        <v>21740039.163282357</v>
      </c>
      <c r="CG22" s="46" cm="1">
        <f t="array" ref="CG22">AnualidadActivo(CG$2, $E22, $C22, $B22, $D22, Hombres!$A$1:$DW$117, Mujeres!$A$1:$DW$117)</f>
        <v>17069613.766691379</v>
      </c>
      <c r="CH22" s="46" cm="1">
        <f t="array" ref="CH22">AnualidadActivo(CH$2, $E22, $C22, $B22, $D22, Hombres!$A$1:$DW$117, Mujeres!$A$1:$DW$117)</f>
        <v>12982705.137911309</v>
      </c>
      <c r="CI22" s="46" cm="1">
        <f t="array" ref="CI22">AnualidadActivo(CI$2, $E22, $C22, $B22, $D22, Hombres!$A$1:$DW$117, Mujeres!$A$1:$DW$117)</f>
        <v>9526738.6567324456</v>
      </c>
      <c r="CJ22" s="46" cm="1">
        <f t="array" ref="CJ22">AnualidadActivo(CJ$2, $E22, $C22, $B22, $D22, Hombres!$A$1:$DW$117, Mujeres!$A$1:$DW$117)</f>
        <v>6712924.0232084999</v>
      </c>
      <c r="CK22" s="46" cm="1">
        <f t="array" ref="CK22">AnualidadActivo(CK$2, $E22, $C22, $B22, $D22, Hombres!$A$1:$DW$117, Mujeres!$A$1:$DW$117)</f>
        <v>4517517.4352182513</v>
      </c>
      <c r="CL22" s="46" cm="1">
        <f t="array" ref="CL22">AnualidadActivo(CL$2, $E22, $C22, $B22, $D22, Hombres!$A$1:$DW$117, Mujeres!$A$1:$DW$117)</f>
        <v>2885602.2721373583</v>
      </c>
      <c r="CM22" s="46" cm="1">
        <f t="array" ref="CM22">AnualidadActivo(CM$2, $E22, $C22, $B22, $D22, Hombres!$A$1:$DW$117, Mujeres!$A$1:$DW$117)</f>
        <v>1737213.9475819683</v>
      </c>
      <c r="CN22" s="46" cm="1">
        <f t="array" ref="CN22">AnualidadActivo(CN$2, $E22, $C22, $B22, $D22, Hombres!$A$1:$DW$117, Mujeres!$A$1:$DW$117)</f>
        <v>977444.25799526135</v>
      </c>
      <c r="CO22" s="46" cm="1">
        <f t="array" ref="CO22">AnualidadActivo(CO$2, $E22, $C22, $B22, $D22, Hombres!$A$1:$DW$117, Mujeres!$A$1:$DW$117)</f>
        <v>508774.63058213686</v>
      </c>
      <c r="CP22" s="46" cm="1">
        <f t="array" ref="CP22">AnualidadActivo(CP$2, $E22, $C22, $B22, $D22, Hombres!$A$1:$DW$117, Mujeres!$A$1:$DW$117)</f>
        <v>0</v>
      </c>
      <c r="CQ22" s="46" cm="1">
        <f t="array" ref="CQ22">AnualidadActivo(CQ$2, $E22, $C22, $B22, $D22, Hombres!$A$1:$DW$117, Mujeres!$A$1:$DW$117)</f>
        <v>0</v>
      </c>
      <c r="CR22" s="46" cm="1">
        <f t="array" ref="CR22">AnualidadActivo(CR$2, $E22, $C22, $B22, $D22, Hombres!$A$1:$DW$117, Mujeres!$A$1:$DW$117)</f>
        <v>0</v>
      </c>
      <c r="CS22" s="46" cm="1">
        <f t="array" ref="CS22">AnualidadActivo(CS$2, $E22, $C22, $B22, $D22, Hombres!$A$1:$DW$117, Mujeres!$A$1:$DW$117)</f>
        <v>0</v>
      </c>
      <c r="CT22" s="46" cm="1">
        <f t="array" ref="CT22">AnualidadActivo(CT$2, $E22, $C22, $B22, $D22, Hombres!$A$1:$DW$117, Mujeres!$A$1:$DW$117)</f>
        <v>0</v>
      </c>
      <c r="CU22" s="46" cm="1">
        <f t="array" ref="CU22">AnualidadActivo(CU$2, $E22, $C22, $B22, $D22, Hombres!$A$1:$DW$117, Mujeres!$A$1:$DW$117)</f>
        <v>0</v>
      </c>
      <c r="CV22" s="46" cm="1">
        <f t="array" ref="CV22">AnualidadActivo(CV$2, $E22, $C22, $B22, $D22, Hombres!$A$1:$DW$117, Mujeres!$A$1:$DW$117)</f>
        <v>0</v>
      </c>
      <c r="CW22" s="46" cm="1">
        <f t="array" ref="CW22">AnualidadActivo(CW$2, $E22, $C22, $B22, $D22, Hombres!$A$1:$DW$117, Mujeres!$A$1:$DW$117)</f>
        <v>0</v>
      </c>
      <c r="CX22" s="46" cm="1">
        <f t="array" ref="CX22">AnualidadActivo(CX$2, $E22, $C22, $B22, $D22, Hombres!$A$1:$DW$117, Mujeres!$A$1:$DW$117)</f>
        <v>0</v>
      </c>
      <c r="CY22" s="46" cm="1">
        <f t="array" ref="CY22">AnualidadActivo(CY$2, $E22, $C22, $B22, $D22, Hombres!$A$1:$DW$117, Mujeres!$A$1:$DW$117)</f>
        <v>0</v>
      </c>
      <c r="CZ22" s="46" cm="1">
        <f t="array" ref="CZ22">AnualidadActivo(CZ$2, $E22, $C22, $B22, $D22, Hombres!$A$1:$DW$117, Mujeres!$A$1:$DW$117)</f>
        <v>0</v>
      </c>
      <c r="DA22" s="46" cm="1">
        <f t="array" ref="DA22">AnualidadActivo(DA$2, $E22, $C22, $B22, $D22, Hombres!$A$1:$DW$117, Mujeres!$A$1:$DW$117)</f>
        <v>0</v>
      </c>
      <c r="DD22" s="21"/>
      <c r="DE22" s="46" cm="1">
        <f t="array" ref="DE22">beneficio_muerte_individual_activo(DE$2,$F22,$D22, Hombres!$A$1:$DW$117, Mujeres!$A$1:$DW$117)</f>
        <v>0</v>
      </c>
      <c r="DF22" s="46" cm="1">
        <f t="array" ref="DF22">beneficio_muerte_individual_activo(DF$2,$F22,$D22, Hombres!$A$1:$DW$117, Mujeres!$A$1:$DW$117)</f>
        <v>6662</v>
      </c>
      <c r="DG22" s="46" cm="1">
        <f t="array" ref="DG22">beneficio_muerte_individual_activo(DG$2,$F22,$D22, Hombres!$A$1:$DW$117, Mujeres!$A$1:$DW$117)</f>
        <v>6673.0969031999994</v>
      </c>
      <c r="DH22" s="46" cm="1">
        <f t="array" ref="DH22">beneficio_muerte_individual_activo(DH$2,$F22,$D22, Hombres!$A$1:$DW$117, Mujeres!$A$1:$DW$117)</f>
        <v>6770.3949389345253</v>
      </c>
      <c r="DI22" s="46" cm="1">
        <f t="array" ref="DI22">beneficio_muerte_individual_activo(DI$2,$F22,$D22, Hombres!$A$1:$DW$117, Mujeres!$A$1:$DW$117)</f>
        <v>6951.4347439375642</v>
      </c>
      <c r="DJ22" s="46" cm="1">
        <f t="array" ref="DJ22">beneficio_muerte_individual_activo(DJ$2,$F22,$D22, Hombres!$A$1:$DW$117, Mujeres!$A$1:$DW$117)</f>
        <v>7207.7836906061466</v>
      </c>
      <c r="DK22" s="46" cm="1">
        <f t="array" ref="DK22">beneficio_muerte_individual_activo(DK$2,$F22,$D22, Hombres!$A$1:$DW$117, Mujeres!$A$1:$DW$117)</f>
        <v>7531.530713923361</v>
      </c>
      <c r="DL22" s="46" cm="1">
        <f t="array" ref="DL22">beneficio_muerte_individual_activo(DL$2,$F22,$D22, Hombres!$A$1:$DW$117, Mujeres!$A$1:$DW$117)</f>
        <v>7937.5883977981439</v>
      </c>
      <c r="DM22" s="46" cm="1">
        <f t="array" ref="DM22">beneficio_muerte_individual_activo(DM$2,$F22,$D22, Hombres!$A$1:$DW$117, Mujeres!$A$1:$DW$117)</f>
        <v>8427.8281554662481</v>
      </c>
      <c r="DN22" s="46" cm="1">
        <f t="array" ref="DN22">beneficio_muerte_individual_activo(DN$2,$F22,$D22, Hombres!$A$1:$DW$117, Mujeres!$A$1:$DW$117)</f>
        <v>8928.9135171497401</v>
      </c>
      <c r="DO22" s="46" cm="1">
        <f t="array" ref="DO22">beneficio_muerte_individual_activo(DO$2,$F22,$D22, Hombres!$A$1:$DW$117, Mujeres!$A$1:$DW$117)</f>
        <v>9340.957294638858</v>
      </c>
      <c r="DP22" s="46" cm="1">
        <f t="array" ref="DP22">beneficio_muerte_individual_activo(DP$2,$F22,$D22, Hombres!$A$1:$DW$117, Mujeres!$A$1:$DW$117)</f>
        <v>9646.2553496455967</v>
      </c>
      <c r="DQ22" s="46" cm="1">
        <f t="array" ref="DQ22">beneficio_muerte_individual_activo(DQ$2,$F22,$D22, Hombres!$A$1:$DW$117, Mujeres!$A$1:$DW$117)</f>
        <v>9924.1573080287708</v>
      </c>
      <c r="DR22" s="46" cm="1">
        <f t="array" ref="DR22">beneficio_muerte_individual_activo(DR$2,$F22,$D22, Hombres!$A$1:$DW$117, Mujeres!$A$1:$DW$117)</f>
        <v>10383.235090292474</v>
      </c>
      <c r="DS22" s="46" cm="1">
        <f t="array" ref="DS22">beneficio_muerte_individual_activo(DS$2,$F22,$D22, Hombres!$A$1:$DW$117, Mujeres!$A$1:$DW$117)</f>
        <v>11017.484414520304</v>
      </c>
      <c r="DT22" s="46" cm="1">
        <f t="array" ref="DT22">beneficio_muerte_individual_activo(DT$2,$F22,$D22, Hombres!$A$1:$DW$117, Mujeres!$A$1:$DW$117)</f>
        <v>11772.430445224702</v>
      </c>
      <c r="DU22" s="46" cm="1">
        <f t="array" ref="DU22">beneficio_muerte_individual_activo(DU$2,$F22,$D22, Hombres!$A$1:$DW$117, Mujeres!$A$1:$DW$117)</f>
        <v>12591.569472350595</v>
      </c>
      <c r="DV22" s="46" cm="1">
        <f t="array" ref="DV22">beneficio_muerte_individual_activo(DV$2,$F22,$D22, Hombres!$A$1:$DW$117, Mujeres!$A$1:$DW$117)</f>
        <v>13459.249643928884</v>
      </c>
      <c r="DW22" s="46" cm="1">
        <f t="array" ref="DW22">beneficio_muerte_individual_activo(DW$2,$F22,$D22, Hombres!$A$1:$DW$117, Mujeres!$A$1:$DW$117)</f>
        <v>14372.022337748725</v>
      </c>
      <c r="DX22" s="46" cm="1">
        <f t="array" ref="DX22">beneficio_muerte_individual_activo(DX$2,$F22,$D22, Hombres!$A$1:$DW$117, Mujeres!$A$1:$DW$117)</f>
        <v>15243.78284487718</v>
      </c>
      <c r="DY22" s="46" cm="1">
        <f t="array" ref="DY22">beneficio_muerte_individual_activo(DY$2,$F22,$D22, Hombres!$A$1:$DW$117, Mujeres!$A$1:$DW$117)</f>
        <v>16005.104622639727</v>
      </c>
      <c r="DZ22" s="46" cm="1">
        <f t="array" ref="DZ22">beneficio_muerte_individual_activo(DZ$2,$F22,$D22, Hombres!$A$1:$DW$117, Mujeres!$A$1:$DW$117)</f>
        <v>16813.833166533204</v>
      </c>
      <c r="EA22" s="46" cm="1">
        <f t="array" ref="EA22">beneficio_muerte_individual_activo(EA$2,$F22,$D22, Hombres!$A$1:$DW$117, Mujeres!$A$1:$DW$117)</f>
        <v>17773.085948999604</v>
      </c>
      <c r="EB22" s="46" cm="1">
        <f t="array" ref="EB22">beneficio_muerte_individual_activo(EB$2,$F22,$D22, Hombres!$A$1:$DW$117, Mujeres!$A$1:$DW$117)</f>
        <v>19082.564331929312</v>
      </c>
      <c r="EC22" s="46" cm="1">
        <f t="array" ref="EC22">beneficio_muerte_individual_activo(EC$2,$F22,$D22, Hombres!$A$1:$DW$117, Mujeres!$A$1:$DW$117)</f>
        <v>20783.794946295195</v>
      </c>
      <c r="ED22" s="46" cm="1">
        <f t="array" ref="ED22">beneficio_muerte_individual_activo(ED$2,$F22,$D22, Hombres!$A$1:$DW$117, Mujeres!$A$1:$DW$117)</f>
        <v>22817.46570537299</v>
      </c>
      <c r="EE22" s="46" cm="1">
        <f t="array" ref="EE22">beneficio_muerte_individual_activo(EE$2,$F22,$D22, Hombres!$A$1:$DW$117, Mujeres!$A$1:$DW$117)</f>
        <v>24914.80484020495</v>
      </c>
      <c r="EF22" s="46" cm="1">
        <f t="array" ref="EF22">beneficio_muerte_individual_activo(EF$2,$F22,$D22, Hombres!$A$1:$DW$117, Mujeres!$A$1:$DW$117)</f>
        <v>26934.188891178033</v>
      </c>
      <c r="EG22" s="46" cm="1">
        <f t="array" ref="EG22">beneficio_muerte_individual_activo(EG$2,$F22,$D22, Hombres!$A$1:$DW$117, Mujeres!$A$1:$DW$117)</f>
        <v>28927.393041108102</v>
      </c>
      <c r="EH22" s="46" cm="1">
        <f t="array" ref="EH22">beneficio_muerte_individual_activo(EH$2,$F22,$D22, Hombres!$A$1:$DW$117, Mujeres!$A$1:$DW$117)</f>
        <v>30865.291524106953</v>
      </c>
      <c r="EI22" s="46" cm="1">
        <f t="array" ref="EI22">beneficio_muerte_individual_activo(EI$2,$F22,$D22, Hombres!$A$1:$DW$117, Mujeres!$A$1:$DW$117)</f>
        <v>32760.548287843059</v>
      </c>
      <c r="EJ22" s="46" cm="1">
        <f t="array" ref="EJ22">beneficio_muerte_individual_activo(EJ$2,$F22,$D22, Hombres!$A$1:$DW$117, Mujeres!$A$1:$DW$117)</f>
        <v>34829.631004538474</v>
      </c>
      <c r="EK22" s="46" cm="1">
        <f t="array" ref="EK22">beneficio_muerte_individual_activo(EK$2,$F22,$D22, Hombres!$A$1:$DW$117, Mujeres!$A$1:$DW$117)</f>
        <v>22308.426243148904</v>
      </c>
      <c r="EL22" s="46" cm="1">
        <f t="array" ref="EL22">beneficio_muerte_individual_activo(EL$2,$F22,$D22, Hombres!$A$1:$DW$117, Mujeres!$A$1:$DW$117)</f>
        <v>23818.652383771623</v>
      </c>
      <c r="EM22" s="46" cm="1">
        <f t="array" ref="EM22">beneficio_muerte_individual_activo(EM$2,$F22,$D22, Hombres!$A$1:$DW$117, Mujeres!$A$1:$DW$117)</f>
        <v>25160.31378680536</v>
      </c>
      <c r="EN22" s="46" cm="1">
        <f t="array" ref="EN22">beneficio_muerte_individual_activo(EN$2,$F22,$D22, Hombres!$A$1:$DW$117, Mujeres!$A$1:$DW$117)</f>
        <v>26302.804761988373</v>
      </c>
      <c r="EO22" s="46" cm="1">
        <f t="array" ref="EO22">beneficio_muerte_individual_activo(EO$2,$F22,$D22, Hombres!$A$1:$DW$117, Mujeres!$A$1:$DW$117)</f>
        <v>27564.270379260561</v>
      </c>
      <c r="EP22" s="46" cm="1">
        <f t="array" ref="EP22">beneficio_muerte_individual_activo(EP$2,$F22,$D22, Hombres!$A$1:$DW$117, Mujeres!$A$1:$DW$117)</f>
        <v>29273.139048455101</v>
      </c>
      <c r="EQ22" s="46" cm="1">
        <f t="array" ref="EQ22">beneficio_muerte_individual_activo(EQ$2,$F22,$D22, Hombres!$A$1:$DW$117, Mujeres!$A$1:$DW$117)</f>
        <v>31681.66697798299</v>
      </c>
      <c r="ER22" s="46" cm="1">
        <f t="array" ref="ER22">beneficio_muerte_individual_activo(ER$2,$F22,$D22, Hombres!$A$1:$DW$117, Mujeres!$A$1:$DW$117)</f>
        <v>34801.392396888848</v>
      </c>
      <c r="ES22" s="46" cm="1">
        <f t="array" ref="ES22">beneficio_muerte_individual_activo(ES$2,$F22,$D22, Hombres!$A$1:$DW$117, Mujeres!$A$1:$DW$117)</f>
        <v>38507.414249227375</v>
      </c>
      <c r="ET22" s="46" cm="1">
        <f t="array" ref="ET22">beneficio_muerte_individual_activo(ET$2,$F22,$D22, Hombres!$A$1:$DW$117, Mujeres!$A$1:$DW$117)</f>
        <v>42606.884724412317</v>
      </c>
      <c r="EU22" s="46" cm="1">
        <f t="array" ref="EU22">beneficio_muerte_individual_activo(EU$2,$F22,$D22, Hombres!$A$1:$DW$117, Mujeres!$A$1:$DW$117)</f>
        <v>46672.712935630931</v>
      </c>
      <c r="EV22" s="46" cm="1">
        <f t="array" ref="EV22">beneficio_muerte_individual_activo(EV$2,$F22,$D22, Hombres!$A$1:$DW$117, Mujeres!$A$1:$DW$117)</f>
        <v>50410.525114532007</v>
      </c>
      <c r="EW22" s="46" cm="1">
        <f t="array" ref="EW22">beneficio_muerte_individual_activo(EW$2,$F22,$D22, Hombres!$A$1:$DW$117, Mujeres!$A$1:$DW$117)</f>
        <v>53747.135797438292</v>
      </c>
      <c r="EX22" s="46" cm="1">
        <f t="array" ref="EX22">beneficio_muerte_individual_activo(EX$2,$F22,$D22, Hombres!$A$1:$DW$117, Mujeres!$A$1:$DW$117)</f>
        <v>56792.602362917612</v>
      </c>
      <c r="EY22" s="46" cm="1">
        <f t="array" ref="EY22">beneficio_muerte_individual_activo(EY$2,$F22,$D22, Hombres!$A$1:$DW$117, Mujeres!$A$1:$DW$117)</f>
        <v>59853.78628229945</v>
      </c>
      <c r="EZ22" s="46" cm="1">
        <f t="array" ref="EZ22">beneficio_muerte_individual_activo(EZ$2,$F22,$D22, Hombres!$A$1:$DW$117, Mujeres!$A$1:$DW$117)</f>
        <v>66867.906188683512</v>
      </c>
      <c r="FA22" s="46" cm="1">
        <f t="array" ref="FA22">beneficio_muerte_individual_activo(FA$2,$F22,$D22, Hombres!$A$1:$DW$117, Mujeres!$A$1:$DW$117)</f>
        <v>70977.80088936977</v>
      </c>
      <c r="FB22" s="46" cm="1">
        <f t="array" ref="FB22">beneficio_muerte_individual_activo(FB$2,$F22,$D22, Hombres!$A$1:$DW$117, Mujeres!$A$1:$DW$117)</f>
        <v>75088.255360260315</v>
      </c>
      <c r="FC22" s="46" cm="1">
        <f t="array" ref="FC22">beneficio_muerte_individual_activo(FC$2,$F22,$D22, Hombres!$A$1:$DW$117, Mujeres!$A$1:$DW$117)</f>
        <v>79189.12098750638</v>
      </c>
      <c r="FD22" s="46" cm="1">
        <f t="array" ref="FD22">beneficio_muerte_individual_activo(FD$2,$F22,$D22, Hombres!$A$1:$DW$117, Mujeres!$A$1:$DW$117)</f>
        <v>83342.893845639133</v>
      </c>
      <c r="FE22" s="46" cm="1">
        <f t="array" ref="FE22">beneficio_muerte_individual_activo(FE$2,$F22,$D22, Hombres!$A$1:$DW$117, Mujeres!$A$1:$DW$117)</f>
        <v>87508.264822225377</v>
      </c>
      <c r="FF22" s="46" cm="1">
        <f t="array" ref="FF22">beneficio_muerte_individual_activo(FF$2,$F22,$D22, Hombres!$A$1:$DW$117, Mujeres!$A$1:$DW$117)</f>
        <v>91617.203234524161</v>
      </c>
      <c r="FG22" s="46" cm="1">
        <f t="array" ref="FG22">beneficio_muerte_individual_activo(FG$2,$F22,$D22, Hombres!$A$1:$DW$117, Mujeres!$A$1:$DW$117)</f>
        <v>95496.831281218299</v>
      </c>
      <c r="FH22" s="46" cm="1">
        <f t="array" ref="FH22">beneficio_muerte_individual_activo(FH$2,$F22,$D22, Hombres!$A$1:$DW$117, Mujeres!$A$1:$DW$117)</f>
        <v>98986.337325906192</v>
      </c>
      <c r="FI22" s="46" cm="1">
        <f t="array" ref="FI22">beneficio_muerte_individual_activo(FI$2,$F22,$D22, Hombres!$A$1:$DW$117, Mujeres!$A$1:$DW$117)</f>
        <v>101990.86896898487</v>
      </c>
      <c r="FJ22" s="46" cm="1">
        <f t="array" ref="FJ22">beneficio_muerte_individual_activo(FJ$2,$F22,$D22, Hombres!$A$1:$DW$117, Mujeres!$A$1:$DW$117)</f>
        <v>104393.6452674988</v>
      </c>
      <c r="FK22" s="46" cm="1">
        <f t="array" ref="FK22">beneficio_muerte_individual_activo(FK$2,$F22,$D22, Hombres!$A$1:$DW$117, Mujeres!$A$1:$DW$117)</f>
        <v>106036.92375363271</v>
      </c>
      <c r="FL22" s="46" cm="1">
        <f t="array" ref="FL22">beneficio_muerte_individual_activo(FL$2,$F22,$D22, Hombres!$A$1:$DW$117, Mujeres!$A$1:$DW$117)</f>
        <v>106697.5087304539</v>
      </c>
      <c r="FM22" s="46" cm="1">
        <f t="array" ref="FM22">beneficio_muerte_individual_activo(FM$2,$F22,$D22, Hombres!$A$1:$DW$117, Mujeres!$A$1:$DW$117)</f>
        <v>106198.94969516383</v>
      </c>
      <c r="FN22" s="46" cm="1">
        <f t="array" ref="FN22">beneficio_muerte_individual_activo(FN$2,$F22,$D22, Hombres!$A$1:$DW$117, Mujeres!$A$1:$DW$117)</f>
        <v>104476.68057505788</v>
      </c>
      <c r="FO22" s="46" cm="1">
        <f t="array" ref="FO22">beneficio_muerte_individual_activo(FO$2,$F22,$D22, Hombres!$A$1:$DW$117, Mujeres!$A$1:$DW$117)</f>
        <v>101501.45981076162</v>
      </c>
      <c r="FP22" s="46" cm="1">
        <f t="array" ref="FP22">beneficio_muerte_individual_activo(FP$2,$F22,$D22, Hombres!$A$1:$DW$117, Mujeres!$A$1:$DW$117)</f>
        <v>97224.394811602499</v>
      </c>
      <c r="FQ22" s="106" cm="1">
        <f t="array" ref="FQ22">beneficio_muerte_individual_activo(FQ$2,$F22,$D22, Hombres!$A$1:$DW$117, Mujeres!$A$1:$DW$117)</f>
        <v>91597.762224171456</v>
      </c>
      <c r="FR22" s="46" cm="1">
        <f t="array" ref="FR22">beneficio_muerte_individual_activo(FR$2,$F22,$D22, Hombres!$A$1:$DW$117, Mujeres!$A$1:$DW$117)</f>
        <v>84688.929958506022</v>
      </c>
      <c r="FS22" s="46" cm="1">
        <f t="array" ref="FS22">beneficio_muerte_individual_activo(FS$2,$F22,$D22, Hombres!$A$1:$DW$117, Mujeres!$A$1:$DW$117)</f>
        <v>76703.474040149085</v>
      </c>
      <c r="FT22" s="46" cm="1">
        <f t="array" ref="FT22">beneficio_muerte_individual_activo(FT$2,$F22,$D22, Hombres!$A$1:$DW$117, Mujeres!$A$1:$DW$117)</f>
        <v>67910.167696101227</v>
      </c>
      <c r="FU22" s="46" cm="1">
        <f t="array" ref="FU22">beneficio_muerte_individual_activo(FU$2,$F22,$D22, Hombres!$A$1:$DW$117, Mujeres!$A$1:$DW$117)</f>
        <v>58601.960844398614</v>
      </c>
      <c r="FV22" s="46" cm="1">
        <f t="array" ref="FV22">beneficio_muerte_individual_activo(FV$2,$F22,$D22, Hombres!$A$1:$DW$117, Mujeres!$A$1:$DW$117)</f>
        <v>49103.853846693972</v>
      </c>
      <c r="FW22" s="46" cm="1">
        <f t="array" ref="FW22">beneficio_muerte_individual_activo(FW$2,$F22,$D22, Hombres!$A$1:$DW$117, Mujeres!$A$1:$DW$117)</f>
        <v>39799.26114428552</v>
      </c>
      <c r="FX22" s="46" cm="1">
        <f t="array" ref="FX22">beneficio_muerte_individual_activo(FX$2,$F22,$D22, Hombres!$A$1:$DW$117, Mujeres!$A$1:$DW$117)</f>
        <v>31084.01175479162</v>
      </c>
      <c r="FY22" s="46" cm="1">
        <f t="array" ref="FY22">beneficio_muerte_individual_activo(FY$2,$F22,$D22, Hombres!$A$1:$DW$117, Mujeres!$A$1:$DW$117)</f>
        <v>23289.712069994137</v>
      </c>
      <c r="FZ22" s="46" cm="1">
        <f t="array" ref="FZ22">beneficio_muerte_individual_activo(FZ$2,$F22,$D22, Hombres!$A$1:$DW$117, Mujeres!$A$1:$DW$117)</f>
        <v>16646.778051663874</v>
      </c>
      <c r="GA22" s="46" cm="1">
        <f t="array" ref="GA22">beneficio_muerte_individual_activo(GA$2,$F22,$D22, Hombres!$A$1:$DW$117, Mujeres!$A$1:$DW$117)</f>
        <v>11274.728921539743</v>
      </c>
      <c r="GB22" s="46" cm="1">
        <f t="array" ref="GB22">beneficio_muerte_individual_activo(GB$2,$F22,$D22, Hombres!$A$1:$DW$117, Mujeres!$A$1:$DW$117)</f>
        <v>7182.1397382877685</v>
      </c>
      <c r="GC22" s="46" cm="1">
        <f t="array" ref="GC22">beneficio_muerte_individual_activo(GC$2,$F22,$D22, Hombres!$A$1:$DW$117, Mujeres!$A$1:$DW$117)</f>
        <v>4267.3638711639114</v>
      </c>
      <c r="GD22" s="46" cm="1">
        <f t="array" ref="GD22">beneficio_muerte_individual_activo(GD$2,$F22,$D22, Hombres!$A$1:$DW$117, Mujeres!$A$1:$DW$117)</f>
        <v>2341.3189387486991</v>
      </c>
      <c r="GE22" s="46" cm="1">
        <f t="array" ref="GE22">beneficio_muerte_individual_activo(GE$2,$F22,$D22, Hombres!$A$1:$DW$117, Mujeres!$A$1:$DW$117)</f>
        <v>1171.4595498782246</v>
      </c>
      <c r="GF22" s="46" cm="1">
        <f t="array" ref="GF22">beneficio_muerte_individual_activo(GF$2,$F22,$D22, Hombres!$A$1:$DW$117, Mujeres!$A$1:$DW$117)</f>
        <v>526.29068411795731</v>
      </c>
      <c r="GG22" s="46" cm="1">
        <f t="array" ref="GG22">beneficio_muerte_individual_activo(GG$2,$F22,$D22, Hombres!$A$1:$DW$117, Mujeres!$A$1:$DW$117)</f>
        <v>208.27313339290052</v>
      </c>
      <c r="GH22" s="46" cm="1">
        <f t="array" ref="GH22">beneficio_muerte_individual_activo(GH$2,$F22,$D22, Hombres!$A$1:$DW$117, Mujeres!$A$1:$DW$117)</f>
        <v>70.826896578810562</v>
      </c>
      <c r="GI22" s="46" cm="1">
        <f t="array" ref="GI22">beneficio_muerte_individual_activo(GI$2,$F22,$D22, Hombres!$A$1:$DW$117, Mujeres!$A$1:$DW$117)</f>
        <v>0</v>
      </c>
      <c r="GJ22" s="46" cm="1">
        <f t="array" ref="GJ22">beneficio_muerte_individual_activo(GJ$2,$F22,$D22, Hombres!$A$1:$DW$117, Mujeres!$A$1:$DW$117)</f>
        <v>0</v>
      </c>
      <c r="GK22" s="46" cm="1">
        <f t="array" ref="GK22">beneficio_muerte_individual_activo(GK$2,$F22,$D22, Hombres!$A$1:$DW$117, Mujeres!$A$1:$DW$117)</f>
        <v>0</v>
      </c>
      <c r="GL22" s="46" cm="1">
        <f t="array" ref="GL22">beneficio_muerte_individual_activo(GL$2,$F22,$D22, Hombres!$A$1:$DW$117, Mujeres!$A$1:$DW$117)</f>
        <v>0</v>
      </c>
      <c r="GM22" s="46" cm="1">
        <f t="array" ref="GM22">beneficio_muerte_individual_activo(GM$2,$F22,$D22, Hombres!$A$1:$DW$117, Mujeres!$A$1:$DW$117)</f>
        <v>0</v>
      </c>
      <c r="GN22" s="46" cm="1">
        <f t="array" ref="GN22">beneficio_muerte_individual_activo(GN$2,$F22,$D22, Hombres!$A$1:$DW$117, Mujeres!$A$1:$DW$117)</f>
        <v>0</v>
      </c>
      <c r="GO22" s="46" cm="1">
        <f t="array" ref="GO22">beneficio_muerte_individual_activo(GO$2,$F22,$D22, Hombres!$A$1:$DW$117, Mujeres!$A$1:$DW$117)</f>
        <v>0</v>
      </c>
      <c r="GP22" s="46" cm="1">
        <f t="array" ref="GP22">beneficio_muerte_individual_activo(GP$2,$F22,$D22, Hombres!$A$1:$DW$117, Mujeres!$A$1:$DW$117)</f>
        <v>0</v>
      </c>
      <c r="GQ22" s="46" cm="1">
        <f t="array" ref="GQ22">beneficio_muerte_individual_activo(GQ$2,$F22,$D22, Hombres!$A$1:$DW$117, Mujeres!$A$1:$DW$117)</f>
        <v>0</v>
      </c>
      <c r="GR22" s="46" cm="1">
        <f t="array" ref="GR22">beneficio_muerte_individual_activo(GR$2,$F22,$D22, Hombres!$A$1:$DW$117, Mujeres!$A$1:$DW$117)</f>
        <v>0</v>
      </c>
      <c r="GS22" s="46" cm="1">
        <f t="array" ref="GS22">beneficio_muerte_individual_activo(GS$2,$F22,$D22, Hombres!$A$1:$DW$117, Mujeres!$A$1:$DW$117)</f>
        <v>0</v>
      </c>
      <c r="GT22" s="46" cm="1">
        <f t="array" ref="GT22">beneficio_muerte_individual_activo(GT$2,$F22,$D22, Hombres!$A$1:$DW$117, Mujeres!$A$1:$DW$117)</f>
        <v>0</v>
      </c>
      <c r="GU22" s="46" cm="1">
        <f t="array" ref="GU22">beneficio_muerte_individual_activo(GU$2,$F22,$D22, Hombres!$A$1:$DW$117, Mujeres!$A$1:$DW$117)</f>
        <v>0</v>
      </c>
      <c r="GV22" s="46" cm="1">
        <f t="array" ref="GV22">beneficio_muerte_individual_activo(GV$2,$F22,$D22, Hombres!$A$1:$DW$117, Mujeres!$A$1:$DW$117)</f>
        <v>0</v>
      </c>
    </row>
    <row r="23" spans="1:204" x14ac:dyDescent="0.25">
      <c r="A23" s="1">
        <f t="shared" si="0"/>
        <v>21</v>
      </c>
      <c r="B23" s="75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39" cm="1">
        <f t="array" ref="G23">PorcentajePension(C23,E23, D23)</f>
        <v>0.85</v>
      </c>
      <c r="I23" s="72"/>
      <c r="J23" s="46" cm="1">
        <f t="array" ref="J23">AnualidadActivo(J$2, $E23, $C23, $B23, $D23, Hombres!$A$1:$DW$117, Mujeres!$A$1:$DW$117)</f>
        <v>0</v>
      </c>
      <c r="K23" s="46" cm="1">
        <f t="array" ref="K23">AnualidadActivo(K$2, $E23, $C23, $B23, $D23, Hombres!$A$1:$DW$117, Mujeres!$A$1:$DW$117)</f>
        <v>0</v>
      </c>
      <c r="L23" s="46" cm="1">
        <f t="array" ref="L23">AnualidadActivo(L$2, $E23, $C23, $B23, $D23, Hombres!$A$1:$DW$117, Mujeres!$A$1:$DW$117)</f>
        <v>0</v>
      </c>
      <c r="M23" s="46" cm="1">
        <f t="array" ref="M23">AnualidadActivo(M$2, $E23, $C23, $B23, $D23, Hombres!$A$1:$DW$117, Mujeres!$A$1:$DW$117)</f>
        <v>0</v>
      </c>
      <c r="N23" s="46" cm="1">
        <f t="array" ref="N23">AnualidadActivo(N$2, $E23, $C23, $B23, $D23, Hombres!$A$1:$DW$117, Mujeres!$A$1:$DW$117)</f>
        <v>0</v>
      </c>
      <c r="O23" s="46" cm="1">
        <f t="array" ref="O23">AnualidadActivo(O$2, $E23, $C23, $B23, $D23, Hombres!$A$1:$DW$117, Mujeres!$A$1:$DW$117)</f>
        <v>0</v>
      </c>
      <c r="P23" s="46" cm="1">
        <f t="array" ref="P23">AnualidadActivo(P$2, $E23, $C23, $B23, $D23, Hombres!$A$1:$DW$117, Mujeres!$A$1:$DW$117)</f>
        <v>0</v>
      </c>
      <c r="Q23" s="46" cm="1">
        <f t="array" ref="Q23">AnualidadActivo(Q$2, $E23, $C23, $B23, $D23, Hombres!$A$1:$DW$117, Mujeres!$A$1:$DW$117)</f>
        <v>0</v>
      </c>
      <c r="R23" s="46" cm="1">
        <f t="array" ref="R23">AnualidadActivo(R$2, $E23, $C23, $B23, $D23, Hombres!$A$1:$DW$117, Mujeres!$A$1:$DW$117)</f>
        <v>0</v>
      </c>
      <c r="S23" s="46" cm="1">
        <f t="array" ref="S23">AnualidadActivo(S$2, $E23, $C23, $B23, $D23, Hombres!$A$1:$DW$117, Mujeres!$A$1:$DW$117)</f>
        <v>0</v>
      </c>
      <c r="T23" s="46" cm="1">
        <f t="array" ref="T23">AnualidadActivo(T$2, $E23, $C23, $B23, $D23, Hombres!$A$1:$DW$117, Mujeres!$A$1:$DW$117)</f>
        <v>0</v>
      </c>
      <c r="U23" s="46" cm="1">
        <f t="array" ref="U23">AnualidadActivo(U$2, $E23, $C23, $B23, $D23, Hombres!$A$1:$DW$117, Mujeres!$A$1:$DW$117)</f>
        <v>0</v>
      </c>
      <c r="V23" s="46" cm="1">
        <f t="array" ref="V23">AnualidadActivo(V$2, $E23, $C23, $B23, $D23, Hombres!$A$1:$DW$117, Mujeres!$A$1:$DW$117)</f>
        <v>0</v>
      </c>
      <c r="W23" s="46" cm="1">
        <f t="array" ref="W23">AnualidadActivo(W$2, $E23, $C23, $B23, $D23, Hombres!$A$1:$DW$117, Mujeres!$A$1:$DW$117)</f>
        <v>0</v>
      </c>
      <c r="X23" s="46" cm="1">
        <f t="array" ref="X23">AnualidadActivo(X$2, $E23, $C23, $B23, $D23, Hombres!$A$1:$DW$117, Mujeres!$A$1:$DW$117)</f>
        <v>0</v>
      </c>
      <c r="Y23" s="46" cm="1">
        <f t="array" ref="Y23">AnualidadActivo(Y$2, $E23, $C23, $B23, $D23, Hombres!$A$1:$DW$117, Mujeres!$A$1:$DW$117)</f>
        <v>0</v>
      </c>
      <c r="Z23" s="46" cm="1">
        <f t="array" ref="Z23">AnualidadActivo(Z$2, $E23, $C23, $B23, $D23, Hombres!$A$1:$DW$117, Mujeres!$A$1:$DW$117)</f>
        <v>0</v>
      </c>
      <c r="AA23" s="46" cm="1">
        <f t="array" ref="AA23">AnualidadActivo(AA$2, $E23, $C23, $B23, $D23, Hombres!$A$1:$DW$117, Mujeres!$A$1:$DW$117)</f>
        <v>0</v>
      </c>
      <c r="AB23" s="46" cm="1">
        <f t="array" ref="AB23">AnualidadActivo(AB$2, $E23, $C23, $B23, $D23, Hombres!$A$1:$DW$117, Mujeres!$A$1:$DW$117)</f>
        <v>0</v>
      </c>
      <c r="AC23" s="46" cm="1">
        <f t="array" ref="AC23">AnualidadActivo(AC$2, $E23, $C23, $B23, $D23, Hombres!$A$1:$DW$117, Mujeres!$A$1:$DW$117)</f>
        <v>0</v>
      </c>
      <c r="AD23" s="46" cm="1">
        <f t="array" ref="AD23">AnualidadActivo(AD$2, $E23, $C23, $B23, $D23, Hombres!$A$1:$DW$117, Mujeres!$A$1:$DW$117)</f>
        <v>0</v>
      </c>
      <c r="AE23" s="46" cm="1">
        <f t="array" ref="AE23">AnualidadActivo(AE$2, $E23, $C23, $B23, $D23, Hombres!$A$1:$DW$117, Mujeres!$A$1:$DW$117)</f>
        <v>0</v>
      </c>
      <c r="AF23" s="46" cm="1">
        <f t="array" ref="AF23">AnualidadActivo(AF$2, $E23, $C23, $B23, $D23, Hombres!$A$1:$DW$117, Mujeres!$A$1:$DW$117)</f>
        <v>0</v>
      </c>
      <c r="AG23" s="46" cm="1">
        <f t="array" ref="AG23">AnualidadActivo(AG$2, $E23, $C23, $B23, $D23, Hombres!$A$1:$DW$117, Mujeres!$A$1:$DW$117)</f>
        <v>0</v>
      </c>
      <c r="AH23" s="46" cm="1">
        <f t="array" ref="AH23">AnualidadActivo(AH$2, $E23, $C23, $B23, $D23, Hombres!$A$1:$DW$117, Mujeres!$A$1:$DW$117)</f>
        <v>0</v>
      </c>
      <c r="AI23" s="46" cm="1">
        <f t="array" ref="AI23">AnualidadActivo(AI$2, $E23, $C23, $B23, $D23, Hombres!$A$1:$DW$117, Mujeres!$A$1:$DW$117)</f>
        <v>0</v>
      </c>
      <c r="AJ23" s="46" cm="1">
        <f t="array" ref="AJ23">AnualidadActivo(AJ$2, $E23, $C23, $B23, $D23, Hombres!$A$1:$DW$117, Mujeres!$A$1:$DW$117)</f>
        <v>0</v>
      </c>
      <c r="AK23" s="46" cm="1">
        <f t="array" ref="AK23">AnualidadActivo(AK$2, $E23, $C23, $B23, $D23, Hombres!$A$1:$DW$117, Mujeres!$A$1:$DW$117)</f>
        <v>0</v>
      </c>
      <c r="AL23" s="46" cm="1">
        <f t="array" ref="AL23">AnualidadActivo(AL$2, $E23, $C23, $B23, $D23, Hombres!$A$1:$DW$117, Mujeres!$A$1:$DW$117)</f>
        <v>0</v>
      </c>
      <c r="AM23" s="46" cm="1">
        <f t="array" ref="AM23">AnualidadActivo(AM$2, $E23, $C23, $B23, $D23, Hombres!$A$1:$DW$117, Mujeres!$A$1:$DW$117)</f>
        <v>355559.74572364095</v>
      </c>
      <c r="AN23" s="46" cm="1">
        <f t="array" ref="AN23">AnualidadActivo(AN$2, $E23, $C23, $B23, $D23, Hombres!$A$1:$DW$117, Mujeres!$A$1:$DW$117)</f>
        <v>366226.53809535014</v>
      </c>
      <c r="AO23" s="46" cm="1">
        <f t="array" ref="AO23">AnualidadActivo(AO$2, $E23, $C23, $B23, $D23, Hombres!$A$1:$DW$117, Mujeres!$A$1:$DW$117)</f>
        <v>377213.33423821069</v>
      </c>
      <c r="AP23" s="46" cm="1">
        <f t="array" ref="AP23">AnualidadActivo(AP$2, $E23, $C23, $B23, $D23, Hombres!$A$1:$DW$117, Mujeres!$A$1:$DW$117)</f>
        <v>388529.73426535702</v>
      </c>
      <c r="AQ23" s="46" cm="1">
        <f t="array" ref="AQ23">AnualidadActivo(AQ$2, $E23, $C23, $B23, $D23, Hombres!$A$1:$DW$117, Mujeres!$A$1:$DW$117)</f>
        <v>400185.62629331771</v>
      </c>
      <c r="AR23" s="46" cm="1">
        <f t="array" ref="AR23">AnualidadActivo(AR$2, $E23, $C23, $B23, $D23, Hombres!$A$1:$DW$117, Mujeres!$A$1:$DW$117)</f>
        <v>410774.98857405409</v>
      </c>
      <c r="AS23" s="46" cm="1">
        <f t="array" ref="AS23">AnualidadActivo(AS$2, $E23, $C23, $B23, $D23, Hombres!$A$1:$DW$117, Mujeres!$A$1:$DW$117)</f>
        <v>421501.21162124805</v>
      </c>
      <c r="AT23" s="46" cm="1">
        <f t="array" ref="AT23">AnualidadActivo(AT$2, $E23, $C23, $B23, $D23, Hombres!$A$1:$DW$117, Mujeres!$A$1:$DW$117)</f>
        <v>432369.80835244234</v>
      </c>
      <c r="AU23" s="46" cm="1">
        <f t="array" ref="AU23">AnualidadActivo(AU$2, $E23, $C23, $B23, $D23, Hombres!$A$1:$DW$117, Mujeres!$A$1:$DW$117)</f>
        <v>443387.77100646961</v>
      </c>
      <c r="AV23" s="46" cm="1">
        <f t="array" ref="AV23">AnualidadActivo(AV$2, $E23, $C23, $B23, $D23, Hombres!$A$1:$DW$117, Mujeres!$A$1:$DW$117)</f>
        <v>454547.02847291814</v>
      </c>
      <c r="AW23" s="46" cm="1">
        <f t="array" ref="AW23">AnualidadActivo(AW$2, $E23, $C23, $B23, $D23, Hombres!$A$1:$DW$117, Mujeres!$A$1:$DW$117)</f>
        <v>465817.42749812227</v>
      </c>
      <c r="AX23" s="46" cm="1">
        <f t="array" ref="AX23">AnualidadActivo(AX$2, $E23, $C23, $B23, $D23, Hombres!$A$1:$DW$117, Mujeres!$A$1:$DW$117)</f>
        <v>477157.7965574023</v>
      </c>
      <c r="AY23" s="46" cm="1">
        <f t="array" ref="AY23">AnualidadActivo(AY$2, $E23, $C23, $B23, $D23, Hombres!$A$1:$DW$117, Mujeres!$A$1:$DW$117)</f>
        <v>488509.39342076337</v>
      </c>
      <c r="AZ23" s="46" cm="1">
        <f t="array" ref="AZ23">AnualidadActivo(AZ$2, $E23, $C23, $B23, $D23, Hombres!$A$1:$DW$117, Mujeres!$A$1:$DW$117)</f>
        <v>499770.22569139424</v>
      </c>
      <c r="BA23" s="46" cm="1">
        <f t="array" ref="BA23">AnualidadActivo(BA$2, $E23, $C23, $B23, $D23, Hombres!$A$1:$DW$117, Mujeres!$A$1:$DW$117)</f>
        <v>510822.81915213849</v>
      </c>
      <c r="BB23" s="46" cm="1">
        <f t="array" ref="BB23">AnualidadActivo(BB$2, $E23, $C23, $B23, $D23, Hombres!$A$1:$DW$117, Mujeres!$A$1:$DW$117)</f>
        <v>521602.22067150852</v>
      </c>
      <c r="BC23" s="46" cm="1">
        <f t="array" ref="BC23">AnualidadActivo(BC$2, $E23, $C23, $B23, $D23, Hombres!$A$1:$DW$117, Mujeres!$A$1:$DW$117)</f>
        <v>532108.4796921002</v>
      </c>
      <c r="BD23" s="46" cm="1">
        <f t="array" ref="BD23">AnualidadActivo(BD$2, $E23, $C23, $B23, $D23, Hombres!$A$1:$DW$117, Mujeres!$A$1:$DW$117)</f>
        <v>542339.67104478437</v>
      </c>
      <c r="BE23" s="46" cm="1">
        <f t="array" ref="BE23">AnualidadActivo(BE$2, $E23, $C23, $B23, $D23, Hombres!$A$1:$DW$117, Mujeres!$A$1:$DW$117)</f>
        <v>552203.22053928499</v>
      </c>
      <c r="BF23" s="46" cm="1">
        <f t="array" ref="BF23">AnualidadActivo(BF$2, $E23, $C23, $B23, $D23, Hombres!$A$1:$DW$117, Mujeres!$A$1:$DW$117)</f>
        <v>561506.8723755005</v>
      </c>
      <c r="BG23" s="46" cm="1">
        <f t="array" ref="BG23">AnualidadActivo(BG$2, $E23, $C23, $B23, $D23, Hombres!$A$1:$DW$117, Mujeres!$A$1:$DW$117)</f>
        <v>569997.14658487111</v>
      </c>
      <c r="BH23" s="46" cm="1">
        <f t="array" ref="BH23">AnualidadActivo(BH$2, $E23, $C23, $B23, $D23, Hombres!$A$1:$DW$117, Mujeres!$A$1:$DW$117)</f>
        <v>577416.30012446595</v>
      </c>
      <c r="BI23" s="46" cm="1">
        <f t="array" ref="BI23">AnualidadActivo(BI$2, $E23, $C23, $B23, $D23, Hombres!$A$1:$DW$117, Mujeres!$A$1:$DW$117)</f>
        <v>582899.91879181413</v>
      </c>
      <c r="BJ23" s="46" cm="1">
        <f t="array" ref="BJ23">AnualidadActivo(BJ$2, $E23, $C23, $B23, $D23, Hombres!$A$1:$DW$117, Mujeres!$A$1:$DW$117)</f>
        <v>586933.80656602269</v>
      </c>
      <c r="BK23" s="46" cm="1">
        <f t="array" ref="BK23">AnualidadActivo(BK$2, $E23, $C23, $B23, $D23, Hombres!$A$1:$DW$117, Mujeres!$A$1:$DW$117)</f>
        <v>589284.81746986136</v>
      </c>
      <c r="BL23" s="46" cm="1">
        <f t="array" ref="BL23">AnualidadActivo(BL$2, $E23, $C23, $B23, $D23, Hombres!$A$1:$DW$117, Mujeres!$A$1:$DW$117)</f>
        <v>589700.71701548703</v>
      </c>
      <c r="BM23" s="46" cm="1">
        <f t="array" ref="BM23">AnualidadActivo(BM$2, $E23, $C23, $B23, $D23, Hombres!$A$1:$DW$117, Mujeres!$A$1:$DW$117)</f>
        <v>587938.31740279018</v>
      </c>
      <c r="BN23" s="46" cm="1">
        <f t="array" ref="BN23">AnualidadActivo(BN$2, $E23, $C23, $B23, $D23, Hombres!$A$1:$DW$117, Mujeres!$A$1:$DW$117)</f>
        <v>583746.88867575279</v>
      </c>
      <c r="BO23" s="46" cm="1">
        <f t="array" ref="BO23">AnualidadActivo(BO$2, $E23, $C23, $B23, $D23, Hombres!$A$1:$DW$117, Mujeres!$A$1:$DW$117)</f>
        <v>576850.45273070503</v>
      </c>
      <c r="BP23" s="46" cm="1">
        <f t="array" ref="BP23">AnualidadActivo(BP$2, $E23, $C23, $B23, $D23, Hombres!$A$1:$DW$117, Mujeres!$A$1:$DW$117)</f>
        <v>566966.49806021096</v>
      </c>
      <c r="BQ23" s="46" cm="1">
        <f t="array" ref="BQ23">AnualidadActivo(BQ$2, $E23, $C23, $B23, $D23, Hombres!$A$1:$DW$117, Mujeres!$A$1:$DW$117)</f>
        <v>553839.61287829594</v>
      </c>
      <c r="BR23" s="46" cm="1">
        <f t="array" ref="BR23">AnualidadActivo(BR$2, $E23, $C23, $B23, $D23, Hombres!$A$1:$DW$117, Mujeres!$A$1:$DW$117)</f>
        <v>537283.93843522831</v>
      </c>
      <c r="BS23" s="46" cm="1">
        <f t="array" ref="BS23">AnualidadActivo(BS$2, $E23, $C23, $B23, $D23, Hombres!$A$1:$DW$117, Mujeres!$A$1:$DW$117)</f>
        <v>517168.37540292146</v>
      </c>
      <c r="BT23" s="46" cm="1">
        <f t="array" ref="BT23">AnualidadActivo(BT$2, $E23, $C23, $B23, $D23, Hombres!$A$1:$DW$117, Mujeres!$A$1:$DW$117)</f>
        <v>493407.18610340322</v>
      </c>
      <c r="BU23" s="46" cm="1">
        <f t="array" ref="BU23">AnualidadActivo(BU$2, $E23, $C23, $B23, $D23, Hombres!$A$1:$DW$117, Mujeres!$A$1:$DW$117)</f>
        <v>465983.7563076386</v>
      </c>
      <c r="BV23" s="46" cm="1">
        <f t="array" ref="BV23">AnualidadActivo(BV$2, $E23, $C23, $B23, $D23, Hombres!$A$1:$DW$117, Mujeres!$A$1:$DW$117)</f>
        <v>434998.72607845347</v>
      </c>
      <c r="BW23" s="46" cm="1">
        <f t="array" ref="BW23">AnualidadActivo(BW$2, $E23, $C23, $B23, $D23, Hombres!$A$1:$DW$117, Mujeres!$A$1:$DW$117)</f>
        <v>400729.41464332031</v>
      </c>
      <c r="BX23" s="46" cm="1">
        <f t="array" ref="BX23">AnualidadActivo(BX$2, $E23, $C23, $B23, $D23, Hombres!$A$1:$DW$117, Mujeres!$A$1:$DW$117)</f>
        <v>363638.88702048286</v>
      </c>
      <c r="BY23" s="46" cm="1">
        <f t="array" ref="BY23">AnualidadActivo(BY$2, $E23, $C23, $B23, $D23, Hombres!$A$1:$DW$117, Mujeres!$A$1:$DW$117)</f>
        <v>324351.57294112211</v>
      </c>
      <c r="BZ23" s="46" cm="1">
        <f t="array" ref="BZ23">AnualidadActivo(BZ$2, $E23, $C23, $B23, $D23, Hombres!$A$1:$DW$117, Mujeres!$A$1:$DW$117)</f>
        <v>283651.12117556098</v>
      </c>
      <c r="CA23" s="46" cm="1">
        <f t="array" ref="CA23">AnualidadActivo(CA$2, $E23, $C23, $B23, $D23, Hombres!$A$1:$DW$117, Mujeres!$A$1:$DW$117)</f>
        <v>242491.23993627241</v>
      </c>
      <c r="CB23" s="46" cm="1">
        <f t="array" ref="CB23">AnualidadActivo(CB$2, $E23, $C23, $B23, $D23, Hombres!$A$1:$DW$117, Mujeres!$A$1:$DW$117)</f>
        <v>201981.22494437132</v>
      </c>
      <c r="CC23" s="46" cm="1">
        <f t="array" ref="CC23">AnualidadActivo(CC$2, $E23, $C23, $B23, $D23, Hombres!$A$1:$DW$117, Mujeres!$A$1:$DW$117)</f>
        <v>163300.16513138582</v>
      </c>
      <c r="CD23" s="46" cm="1">
        <f t="array" ref="CD23">AnualidadActivo(CD$2, $E23, $C23, $B23, $D23, Hombres!$A$1:$DW$117, Mujeres!$A$1:$DW$117)</f>
        <v>127579.94514540526</v>
      </c>
      <c r="CE23" s="46" cm="1">
        <f t="array" ref="CE23">AnualidadActivo(CE$2, $E23, $C23, $B23, $D23, Hombres!$A$1:$DW$117, Mujeres!$A$1:$DW$117)</f>
        <v>95805.34903639066</v>
      </c>
      <c r="CF23" s="46" cm="1">
        <f t="array" ref="CF23">AnualidadActivo(CF$2, $E23, $C23, $B23, $D23, Hombres!$A$1:$DW$117, Mujeres!$A$1:$DW$117)</f>
        <v>68722.147180378059</v>
      </c>
      <c r="CG23" s="46" cm="1">
        <f t="array" ref="CG23">AnualidadActivo(CG$2, $E23, $C23, $B23, $D23, Hombres!$A$1:$DW$117, Mujeres!$A$1:$DW$117)</f>
        <v>46747.158108189789</v>
      </c>
      <c r="CH23" s="46" cm="1">
        <f t="array" ref="CH23">AnualidadActivo(CH$2, $E23, $C23, $B23, $D23, Hombres!$A$1:$DW$117, Mujeres!$A$1:$DW$117)</f>
        <v>29898.385777910451</v>
      </c>
      <c r="CI23" s="46" cm="1">
        <f t="array" ref="CI23">AnualidadActivo(CI$2, $E23, $C23, $B23, $D23, Hombres!$A$1:$DW$117, Mujeres!$A$1:$DW$117)</f>
        <v>17793.650625697952</v>
      </c>
      <c r="CJ23" s="46" cm="1">
        <f t="array" ref="CJ23">AnualidadActivo(CJ$2, $E23, $C23, $B23, $D23, Hombres!$A$1:$DW$117, Mujeres!$A$1:$DW$117)</f>
        <v>9729.0020927242876</v>
      </c>
      <c r="CK23" s="46" cm="1">
        <f t="array" ref="CK23">AnualidadActivo(CK$2, $E23, $C23, $B23, $D23, Hombres!$A$1:$DW$117, Mujeres!$A$1:$DW$117)</f>
        <v>4810.546734605482</v>
      </c>
      <c r="CL23" s="46" cm="1">
        <f t="array" ref="CL23">AnualidadActivo(CL$2, $E23, $C23, $B23, $D23, Hombres!$A$1:$DW$117, Mujeres!$A$1:$DW$117)</f>
        <v>2108.5093057020022</v>
      </c>
      <c r="CM23" s="46" cm="1">
        <f t="array" ref="CM23">AnualidadActivo(CM$2, $E23, $C23, $B23, $D23, Hombres!$A$1:$DW$117, Mujeres!$A$1:$DW$117)</f>
        <v>0</v>
      </c>
      <c r="CN23" s="46" cm="1">
        <f t="array" ref="CN23">AnualidadActivo(CN$2, $E23, $C23, $B23, $D23, Hombres!$A$1:$DW$117, Mujeres!$A$1:$DW$117)</f>
        <v>0</v>
      </c>
      <c r="CO23" s="46" cm="1">
        <f t="array" ref="CO23">AnualidadActivo(CO$2, $E23, $C23, $B23, $D23, Hombres!$A$1:$DW$117, Mujeres!$A$1:$DW$117)</f>
        <v>0</v>
      </c>
      <c r="CP23" s="46" cm="1">
        <f t="array" ref="CP23">AnualidadActivo(CP$2, $E23, $C23, $B23, $D23, Hombres!$A$1:$DW$117, Mujeres!$A$1:$DW$117)</f>
        <v>0</v>
      </c>
      <c r="CQ23" s="46" cm="1">
        <f t="array" ref="CQ23">AnualidadActivo(CQ$2, $E23, $C23, $B23, $D23, Hombres!$A$1:$DW$117, Mujeres!$A$1:$DW$117)</f>
        <v>0</v>
      </c>
      <c r="CR23" s="46" cm="1">
        <f t="array" ref="CR23">AnualidadActivo(CR$2, $E23, $C23, $B23, $D23, Hombres!$A$1:$DW$117, Mujeres!$A$1:$DW$117)</f>
        <v>0</v>
      </c>
      <c r="CS23" s="46" cm="1">
        <f t="array" ref="CS23">AnualidadActivo(CS$2, $E23, $C23, $B23, $D23, Hombres!$A$1:$DW$117, Mujeres!$A$1:$DW$117)</f>
        <v>0</v>
      </c>
      <c r="CT23" s="46" cm="1">
        <f t="array" ref="CT23">AnualidadActivo(CT$2, $E23, $C23, $B23, $D23, Hombres!$A$1:$DW$117, Mujeres!$A$1:$DW$117)</f>
        <v>0</v>
      </c>
      <c r="CU23" s="46" cm="1">
        <f t="array" ref="CU23">AnualidadActivo(CU$2, $E23, $C23, $B23, $D23, Hombres!$A$1:$DW$117, Mujeres!$A$1:$DW$117)</f>
        <v>0</v>
      </c>
      <c r="CV23" s="46" cm="1">
        <f t="array" ref="CV23">AnualidadActivo(CV$2, $E23, $C23, $B23, $D23, Hombres!$A$1:$DW$117, Mujeres!$A$1:$DW$117)</f>
        <v>0</v>
      </c>
      <c r="CW23" s="46" cm="1">
        <f t="array" ref="CW23">AnualidadActivo(CW$2, $E23, $C23, $B23, $D23, Hombres!$A$1:$DW$117, Mujeres!$A$1:$DW$117)</f>
        <v>0</v>
      </c>
      <c r="CX23" s="46" cm="1">
        <f t="array" ref="CX23">AnualidadActivo(CX$2, $E23, $C23, $B23, $D23, Hombres!$A$1:$DW$117, Mujeres!$A$1:$DW$117)</f>
        <v>0</v>
      </c>
      <c r="CY23" s="46" cm="1">
        <f t="array" ref="CY23">AnualidadActivo(CY$2, $E23, $C23, $B23, $D23, Hombres!$A$1:$DW$117, Mujeres!$A$1:$DW$117)</f>
        <v>0</v>
      </c>
      <c r="CZ23" s="46" cm="1">
        <f t="array" ref="CZ23">AnualidadActivo(CZ$2, $E23, $C23, $B23, $D23, Hombres!$A$1:$DW$117, Mujeres!$A$1:$DW$117)</f>
        <v>0</v>
      </c>
      <c r="DA23" s="46" cm="1">
        <f t="array" ref="DA23">AnualidadActivo(DA$2, $E23, $C23, $B23, $D23, Hombres!$A$1:$DW$117, Mujeres!$A$1:$DW$117)</f>
        <v>0</v>
      </c>
      <c r="DD23" s="21"/>
      <c r="DE23" s="46" cm="1">
        <f t="array" ref="DE23">beneficio_muerte_individual_activo(DE$2,$F23,$D23, Hombres!$A$1:$DW$117, Mujeres!$A$1:$DW$117)</f>
        <v>0</v>
      </c>
      <c r="DF23" s="46" cm="1">
        <f t="array" ref="DF23">beneficio_muerte_individual_activo(DF$2,$F23,$D23, Hombres!$A$1:$DW$117, Mujeres!$A$1:$DW$117)</f>
        <v>2974.5</v>
      </c>
      <c r="DG23" s="46" cm="1">
        <f t="array" ref="DG23">beneficio_muerte_individual_activo(DG$2,$F23,$D23, Hombres!$A$1:$DW$117, Mujeres!$A$1:$DW$117)</f>
        <v>3115.6453992500001</v>
      </c>
      <c r="DH23" s="46" cm="1">
        <f t="array" ref="DH23">beneficio_muerte_individual_activo(DH$2,$F23,$D23, Hombres!$A$1:$DW$117, Mujeres!$A$1:$DW$117)</f>
        <v>3261.0231350542904</v>
      </c>
      <c r="DI23" s="46" cm="1">
        <f t="array" ref="DI23">beneficio_muerte_individual_activo(DI$2,$F23,$D23, Hombres!$A$1:$DW$117, Mujeres!$A$1:$DW$117)</f>
        <v>3419.5925793202946</v>
      </c>
      <c r="DJ23" s="46" cm="1">
        <f t="array" ref="DJ23">beneficio_muerte_individual_activo(DJ$2,$F23,$D23, Hombres!$A$1:$DW$117, Mujeres!$A$1:$DW$117)</f>
        <v>3593.2986666176334</v>
      </c>
      <c r="DK23" s="46" cm="1">
        <f t="array" ref="DK23">beneficio_muerte_individual_activo(DK$2,$F23,$D23, Hombres!$A$1:$DW$117, Mujeres!$A$1:$DW$117)</f>
        <v>3781.5829514387524</v>
      </c>
      <c r="DL23" s="46" cm="1">
        <f t="array" ref="DL23">beneficio_muerte_individual_activo(DL$2,$F23,$D23, Hombres!$A$1:$DW$117, Mujeres!$A$1:$DW$117)</f>
        <v>4011.2726847796312</v>
      </c>
      <c r="DM23" s="46" cm="1">
        <f t="array" ref="DM23">beneficio_muerte_individual_activo(DM$2,$F23,$D23, Hombres!$A$1:$DW$117, Mujeres!$A$1:$DW$117)</f>
        <v>4317.5390444931372</v>
      </c>
      <c r="DN23" s="46" cm="1">
        <f t="array" ref="DN23">beneficio_muerte_individual_activo(DN$2,$F23,$D23, Hombres!$A$1:$DW$117, Mujeres!$A$1:$DW$117)</f>
        <v>4668.7596398157184</v>
      </c>
      <c r="DO23" s="46" cm="1">
        <f t="array" ref="DO23">beneficio_muerte_individual_activo(DO$2,$F23,$D23, Hombres!$A$1:$DW$117, Mujeres!$A$1:$DW$117)</f>
        <v>5036.3927809018196</v>
      </c>
      <c r="DP23" s="46" cm="1">
        <f t="array" ref="DP23">beneficio_muerte_individual_activo(DP$2,$F23,$D23, Hombres!$A$1:$DW$117, Mujeres!$A$1:$DW$117)</f>
        <v>5382.0865804154519</v>
      </c>
      <c r="DQ23" s="46" cm="1">
        <f t="array" ref="DQ23">beneficio_muerte_individual_activo(DQ$2,$F23,$D23, Hombres!$A$1:$DW$117, Mujeres!$A$1:$DW$117)</f>
        <v>5729.6426823578277</v>
      </c>
      <c r="DR23" s="46" cm="1">
        <f t="array" ref="DR23">beneficio_muerte_individual_activo(DR$2,$F23,$D23, Hombres!$A$1:$DW$117, Mujeres!$A$1:$DW$117)</f>
        <v>6113.1350581288398</v>
      </c>
      <c r="DS23" s="46" cm="1">
        <f t="array" ref="DS23">beneficio_muerte_individual_activo(DS$2,$F23,$D23, Hombres!$A$1:$DW$117, Mujeres!$A$1:$DW$117)</f>
        <v>6532.3051530942794</v>
      </c>
      <c r="DT23" s="46" cm="1">
        <f t="array" ref="DT23">beneficio_muerte_individual_activo(DT$2,$F23,$D23, Hombres!$A$1:$DW$117, Mujeres!$A$1:$DW$117)</f>
        <v>6970.0762401739748</v>
      </c>
      <c r="DU23" s="46" cm="1">
        <f t="array" ref="DU23">beneficio_muerte_individual_activo(DU$2,$F23,$D23, Hombres!$A$1:$DW$117, Mujeres!$A$1:$DW$117)</f>
        <v>7411.9261098631905</v>
      </c>
      <c r="DV23" s="46" cm="1">
        <f t="array" ref="DV23">beneficio_muerte_individual_activo(DV$2,$F23,$D23, Hombres!$A$1:$DW$117, Mujeres!$A$1:$DW$117)</f>
        <v>7892.6609977347553</v>
      </c>
      <c r="DW23" s="46" cm="1">
        <f t="array" ref="DW23">beneficio_muerte_individual_activo(DW$2,$F23,$D23, Hombres!$A$1:$DW$117, Mujeres!$A$1:$DW$117)</f>
        <v>8494.9742110484858</v>
      </c>
      <c r="DX23" s="46" cm="1">
        <f t="array" ref="DX23">beneficio_muerte_individual_activo(DX$2,$F23,$D23, Hombres!$A$1:$DW$117, Mujeres!$A$1:$DW$117)</f>
        <v>9186.4535931520768</v>
      </c>
      <c r="DY23" s="46" cm="1">
        <f t="array" ref="DY23">beneficio_muerte_individual_activo(DY$2,$F23,$D23, Hombres!$A$1:$DW$117, Mujeres!$A$1:$DW$117)</f>
        <v>9901.0337576200563</v>
      </c>
      <c r="DZ23" s="46" cm="1">
        <f t="array" ref="DZ23">beneficio_muerte_individual_activo(DZ$2,$F23,$D23, Hombres!$A$1:$DW$117, Mujeres!$A$1:$DW$117)</f>
        <v>10553.148146558429</v>
      </c>
      <c r="EA23" s="46" cm="1">
        <f t="array" ref="EA23">beneficio_muerte_individual_activo(EA$2,$F23,$D23, Hombres!$A$1:$DW$117, Mujeres!$A$1:$DW$117)</f>
        <v>11193.725756304817</v>
      </c>
      <c r="EB23" s="46" cm="1">
        <f t="array" ref="EB23">beneficio_muerte_individual_activo(EB$2,$F23,$D23, Hombres!$A$1:$DW$117, Mujeres!$A$1:$DW$117)</f>
        <v>11938.884416280041</v>
      </c>
      <c r="EC23" s="46" cm="1">
        <f t="array" ref="EC23">beneficio_muerte_individual_activo(EC$2,$F23,$D23, Hombres!$A$1:$DW$117, Mujeres!$A$1:$DW$117)</f>
        <v>12872.246134645997</v>
      </c>
      <c r="ED23" s="46" cm="1">
        <f t="array" ref="ED23">beneficio_muerte_individual_activo(ED$2,$F23,$D23, Hombres!$A$1:$DW$117, Mujeres!$A$1:$DW$117)</f>
        <v>14004.951277517079</v>
      </c>
      <c r="EE23" s="46" cm="1">
        <f t="array" ref="EE23">beneficio_muerte_individual_activo(EE$2,$F23,$D23, Hombres!$A$1:$DW$117, Mujeres!$A$1:$DW$117)</f>
        <v>15321.491042949998</v>
      </c>
      <c r="EF23" s="46" cm="1">
        <f t="array" ref="EF23">beneficio_muerte_individual_activo(EF$2,$F23,$D23, Hombres!$A$1:$DW$117, Mujeres!$A$1:$DW$117)</f>
        <v>10090.861025562899</v>
      </c>
      <c r="EG23" s="46" cm="1">
        <f t="array" ref="EG23">beneficio_muerte_individual_activo(EG$2,$F23,$D23, Hombres!$A$1:$DW$117, Mujeres!$A$1:$DW$117)</f>
        <v>11050.278830843868</v>
      </c>
      <c r="EH23" s="46" cm="1">
        <f t="array" ref="EH23">beneficio_muerte_individual_activo(EH$2,$F23,$D23, Hombres!$A$1:$DW$117, Mujeres!$A$1:$DW$117)</f>
        <v>11949.977218522858</v>
      </c>
      <c r="EI23" s="46" cm="1">
        <f t="array" ref="EI23">beneficio_muerte_individual_activo(EI$2,$F23,$D23, Hombres!$A$1:$DW$117, Mujeres!$A$1:$DW$117)</f>
        <v>12760.156528170131</v>
      </c>
      <c r="EJ23" s="46" cm="1">
        <f t="array" ref="EJ23">beneficio_muerte_individual_activo(EJ$2,$F23,$D23, Hombres!$A$1:$DW$117, Mujeres!$A$1:$DW$117)</f>
        <v>13572.908168160098</v>
      </c>
      <c r="EK23" s="46" cm="1">
        <f t="array" ref="EK23">beneficio_muerte_individual_activo(EK$2,$F23,$D23, Hombres!$A$1:$DW$117, Mujeres!$A$1:$DW$117)</f>
        <v>14531.517727127744</v>
      </c>
      <c r="EL23" s="46" cm="1">
        <f t="array" ref="EL23">beneficio_muerte_individual_activo(EL$2,$F23,$D23, Hombres!$A$1:$DW$117, Mujeres!$A$1:$DW$117)</f>
        <v>15709.952493000237</v>
      </c>
      <c r="EM23" s="46" cm="1">
        <f t="array" ref="EM23">beneficio_muerte_individual_activo(EM$2,$F23,$D23, Hombres!$A$1:$DW$117, Mujeres!$A$1:$DW$117)</f>
        <v>17177.486317127459</v>
      </c>
      <c r="EN23" s="46" cm="1">
        <f t="array" ref="EN23">beneficio_muerte_individual_activo(EN$2,$F23,$D23, Hombres!$A$1:$DW$117, Mujeres!$A$1:$DW$117)</f>
        <v>19101.821379231034</v>
      </c>
      <c r="EO23" s="46" cm="1">
        <f t="array" ref="EO23">beneficio_muerte_individual_activo(EO$2,$F23,$D23, Hombres!$A$1:$DW$117, Mujeres!$A$1:$DW$117)</f>
        <v>21490.69316025644</v>
      </c>
      <c r="EP23" s="46" cm="1">
        <f t="array" ref="EP23">beneficio_muerte_individual_activo(EP$2,$F23,$D23, Hombres!$A$1:$DW$117, Mujeres!$A$1:$DW$117)</f>
        <v>24023.945942462418</v>
      </c>
      <c r="EQ23" s="46" cm="1">
        <f t="array" ref="EQ23">beneficio_muerte_individual_activo(EQ$2,$F23,$D23, Hombres!$A$1:$DW$117, Mujeres!$A$1:$DW$117)</f>
        <v>26384.206533671335</v>
      </c>
      <c r="ER23" s="46" cm="1">
        <f t="array" ref="ER23">beneficio_muerte_individual_activo(ER$2,$F23,$D23, Hombres!$A$1:$DW$117, Mujeres!$A$1:$DW$117)</f>
        <v>28583.452927562343</v>
      </c>
      <c r="ES23" s="46" cm="1">
        <f t="array" ref="ES23">beneficio_muerte_individual_activo(ES$2,$F23,$D23, Hombres!$A$1:$DW$117, Mujeres!$A$1:$DW$117)</f>
        <v>31013.55561723611</v>
      </c>
      <c r="ET23" s="46" cm="1">
        <f t="array" ref="ET23">beneficio_muerte_individual_activo(ET$2,$F23,$D23, Hombres!$A$1:$DW$117, Mujeres!$A$1:$DW$117)</f>
        <v>34078.657318330974</v>
      </c>
      <c r="EU23" s="46" cm="1">
        <f t="array" ref="EU23">beneficio_muerte_individual_activo(EU$2,$F23,$D23, Hombres!$A$1:$DW$117, Mujeres!$A$1:$DW$117)</f>
        <v>37992.945251207362</v>
      </c>
      <c r="EV23" s="46" cm="1">
        <f t="array" ref="EV23">beneficio_muerte_individual_activo(EV$2,$F23,$D23, Hombres!$A$1:$DW$117, Mujeres!$A$1:$DW$117)</f>
        <v>42716.861386179015</v>
      </c>
      <c r="EW23" s="46" cm="1">
        <f t="array" ref="EW23">beneficio_muerte_individual_activo(EW$2,$F23,$D23, Hombres!$A$1:$DW$117, Mujeres!$A$1:$DW$117)</f>
        <v>50700.418617370982</v>
      </c>
      <c r="EX23" s="46" cm="1">
        <f t="array" ref="EX23">beneficio_muerte_individual_activo(EX$2,$F23,$D23, Hombres!$A$1:$DW$117, Mujeres!$A$1:$DW$117)</f>
        <v>55909.307197000533</v>
      </c>
      <c r="EY23" s="46" cm="1">
        <f t="array" ref="EY23">beneficio_muerte_individual_activo(EY$2,$F23,$D23, Hombres!$A$1:$DW$117, Mujeres!$A$1:$DW$117)</f>
        <v>61468.947171337335</v>
      </c>
      <c r="EZ23" s="46" cm="1">
        <f t="array" ref="EZ23">beneficio_muerte_individual_activo(EZ$2,$F23,$D23, Hombres!$A$1:$DW$117, Mujeres!$A$1:$DW$117)</f>
        <v>67420.487201519398</v>
      </c>
      <c r="FA23" s="46" cm="1">
        <f t="array" ref="FA23">beneficio_muerte_individual_activo(FA$2,$F23,$D23, Hombres!$A$1:$DW$117, Mujeres!$A$1:$DW$117)</f>
        <v>73729.594877809286</v>
      </c>
      <c r="FB23" s="46" cm="1">
        <f t="array" ref="FB23">beneficio_muerte_individual_activo(FB$2,$F23,$D23, Hombres!$A$1:$DW$117, Mujeres!$A$1:$DW$117)</f>
        <v>80333.974562914795</v>
      </c>
      <c r="FC23" s="46" cm="1">
        <f t="array" ref="FC23">beneficio_muerte_individual_activo(FC$2,$F23,$D23, Hombres!$A$1:$DW$117, Mujeres!$A$1:$DW$117)</f>
        <v>87157.505056310896</v>
      </c>
      <c r="FD23" s="46" cm="1">
        <f t="array" ref="FD23">beneficio_muerte_individual_activo(FD$2,$F23,$D23, Hombres!$A$1:$DW$117, Mujeres!$A$1:$DW$117)</f>
        <v>94123.700717030981</v>
      </c>
      <c r="FE23" s="46" cm="1">
        <f t="array" ref="FE23">beneficio_muerte_individual_activo(FE$2,$F23,$D23, Hombres!$A$1:$DW$117, Mujeres!$A$1:$DW$117)</f>
        <v>101134.37654602053</v>
      </c>
      <c r="FF23" s="46" cm="1">
        <f t="array" ref="FF23">beneficio_muerte_individual_activo(FF$2,$F23,$D23, Hombres!$A$1:$DW$117, Mujeres!$A$1:$DW$117)</f>
        <v>108009.37429251238</v>
      </c>
      <c r="FG23" s="46" cm="1">
        <f t="array" ref="FG23">beneficio_muerte_individual_activo(FG$2,$F23,$D23, Hombres!$A$1:$DW$117, Mujeres!$A$1:$DW$117)</f>
        <v>114523.70000061207</v>
      </c>
      <c r="FH23" s="46" cm="1">
        <f t="array" ref="FH23">beneficio_muerte_individual_activo(FH$2,$F23,$D23, Hombres!$A$1:$DW$117, Mujeres!$A$1:$DW$117)</f>
        <v>120427.43312297898</v>
      </c>
      <c r="FI23" s="46" cm="1">
        <f t="array" ref="FI23">beneficio_muerte_individual_activo(FI$2,$F23,$D23, Hombres!$A$1:$DW$117, Mujeres!$A$1:$DW$117)</f>
        <v>125514.96555311985</v>
      </c>
      <c r="FJ23" s="46" cm="1">
        <f t="array" ref="FJ23">beneficio_muerte_individual_activo(FJ$2,$F23,$D23, Hombres!$A$1:$DW$117, Mujeres!$A$1:$DW$117)</f>
        <v>129567.37305195811</v>
      </c>
      <c r="FK23" s="46" cm="1">
        <f t="array" ref="FK23">beneficio_muerte_individual_activo(FK$2,$F23,$D23, Hombres!$A$1:$DW$117, Mujeres!$A$1:$DW$117)</f>
        <v>132268.00725919611</v>
      </c>
      <c r="FL23" s="46" cm="1">
        <f t="array" ref="FL23">beneficio_muerte_individual_activo(FL$2,$F23,$D23, Hombres!$A$1:$DW$117, Mujeres!$A$1:$DW$117)</f>
        <v>133203.73843841875</v>
      </c>
      <c r="FM23" s="46" cm="1">
        <f t="array" ref="FM23">beneficio_muerte_individual_activo(FM$2,$F23,$D23, Hombres!$A$1:$DW$117, Mujeres!$A$1:$DW$117)</f>
        <v>132035.52524369079</v>
      </c>
      <c r="FN23" s="46" cm="1">
        <f t="array" ref="FN23">beneficio_muerte_individual_activo(FN$2,$F23,$D23, Hombres!$A$1:$DW$117, Mujeres!$A$1:$DW$117)</f>
        <v>128583.05163574572</v>
      </c>
      <c r="FO23" s="46" cm="1">
        <f t="array" ref="FO23">beneficio_muerte_individual_activo(FO$2,$F23,$D23, Hombres!$A$1:$DW$117, Mujeres!$A$1:$DW$117)</f>
        <v>122756.59718465584</v>
      </c>
      <c r="FP23" s="46" cm="1">
        <f t="array" ref="FP23">beneficio_muerte_individual_activo(FP$2,$F23,$D23, Hombres!$A$1:$DW$117, Mujeres!$A$1:$DW$117)</f>
        <v>114530.62199293615</v>
      </c>
      <c r="FQ23" s="106" cm="1">
        <f t="array" ref="FQ23">beneficio_muerte_individual_activo(FQ$2,$F23,$D23, Hombres!$A$1:$DW$117, Mujeres!$A$1:$DW$117)</f>
        <v>104008.39332176073</v>
      </c>
      <c r="FR23" s="46" cm="1">
        <f t="array" ref="FR23">beneficio_muerte_individual_activo(FR$2,$F23,$D23, Hombres!$A$1:$DW$117, Mujeres!$A$1:$DW$117)</f>
        <v>91550.525752522983</v>
      </c>
      <c r="FS23" s="46" cm="1">
        <f t="array" ref="FS23">beneficio_muerte_individual_activo(FS$2,$F23,$D23, Hombres!$A$1:$DW$117, Mujeres!$A$1:$DW$117)</f>
        <v>77771.182761749282</v>
      </c>
      <c r="FT23" s="46" cm="1">
        <f t="array" ref="FT23">beneficio_muerte_individual_activo(FT$2,$F23,$D23, Hombres!$A$1:$DW$117, Mujeres!$A$1:$DW$117)</f>
        <v>63429.036442477103</v>
      </c>
      <c r="FU23" s="46" cm="1">
        <f t="array" ref="FU23">beneficio_muerte_individual_activo(FU$2,$F23,$D23, Hombres!$A$1:$DW$117, Mujeres!$A$1:$DW$117)</f>
        <v>49345.006361625012</v>
      </c>
      <c r="FV23" s="46" cm="1">
        <f t="array" ref="FV23">beneficio_muerte_individual_activo(FV$2,$F23,$D23, Hombres!$A$1:$DW$117, Mujeres!$A$1:$DW$117)</f>
        <v>36330.419637442268</v>
      </c>
      <c r="FW23" s="46" cm="1">
        <f t="array" ref="FW23">beneficio_muerte_individual_activo(FW$2,$F23,$D23, Hombres!$A$1:$DW$117, Mujeres!$A$1:$DW$117)</f>
        <v>25089.251041417177</v>
      </c>
      <c r="FX23" s="46" cm="1">
        <f t="array" ref="FX23">beneficio_muerte_individual_activo(FX$2,$F23,$D23, Hombres!$A$1:$DW$117, Mujeres!$A$1:$DW$117)</f>
        <v>16083.320262002871</v>
      </c>
      <c r="FY23" s="46" cm="1">
        <f t="array" ref="FY23">beneficio_muerte_individual_activo(FY$2,$F23,$D23, Hombres!$A$1:$DW$117, Mujeres!$A$1:$DW$117)</f>
        <v>9448.5771313759305</v>
      </c>
      <c r="FZ23" s="46" cm="1">
        <f t="array" ref="FZ23">beneficio_muerte_individual_activo(FZ$2,$F23,$D23, Hombres!$A$1:$DW$117, Mujeres!$A$1:$DW$117)</f>
        <v>5005.7125061875649</v>
      </c>
      <c r="GA23" s="46" cm="1">
        <f t="array" ref="GA23">beneficio_muerte_individual_activo(GA$2,$F23,$D23, Hombres!$A$1:$DW$117, Mujeres!$A$1:$DW$117)</f>
        <v>2343.3055707463727</v>
      </c>
      <c r="GB23" s="46" cm="1">
        <f t="array" ref="GB23">beneficio_muerte_individual_activo(GB$2,$F23,$D23, Hombres!$A$1:$DW$117, Mujeres!$A$1:$DW$117)</f>
        <v>944.03683451212396</v>
      </c>
      <c r="GC23" s="46" cm="1">
        <f t="array" ref="GC23">beneficio_muerte_individual_activo(GC$2,$F23,$D23, Hombres!$A$1:$DW$117, Mujeres!$A$1:$DW$117)</f>
        <v>315.64504791873037</v>
      </c>
      <c r="GD23" s="46" cm="1">
        <f t="array" ref="GD23">beneficio_muerte_individual_activo(GD$2,$F23,$D23, Hombres!$A$1:$DW$117, Mujeres!$A$1:$DW$117)</f>
        <v>83.0153763339178</v>
      </c>
      <c r="GE23" s="46" cm="1">
        <f t="array" ref="GE23">beneficio_muerte_individual_activo(GE$2,$F23,$D23, Hombres!$A$1:$DW$117, Mujeres!$A$1:$DW$117)</f>
        <v>15.722627344522351</v>
      </c>
      <c r="GF23" s="46" cm="1">
        <f t="array" ref="GF23">beneficio_muerte_individual_activo(GF$2,$F23,$D23, Hombres!$A$1:$DW$117, Mujeres!$A$1:$DW$117)</f>
        <v>0</v>
      </c>
      <c r="GG23" s="46" cm="1">
        <f t="array" ref="GG23">beneficio_muerte_individual_activo(GG$2,$F23,$D23, Hombres!$A$1:$DW$117, Mujeres!$A$1:$DW$117)</f>
        <v>0</v>
      </c>
      <c r="GH23" s="46" cm="1">
        <f t="array" ref="GH23">beneficio_muerte_individual_activo(GH$2,$F23,$D23, Hombres!$A$1:$DW$117, Mujeres!$A$1:$DW$117)</f>
        <v>0</v>
      </c>
      <c r="GI23" s="46" cm="1">
        <f t="array" ref="GI23">beneficio_muerte_individual_activo(GI$2,$F23,$D23, Hombres!$A$1:$DW$117, Mujeres!$A$1:$DW$117)</f>
        <v>0</v>
      </c>
      <c r="GJ23" s="46" cm="1">
        <f t="array" ref="GJ23">beneficio_muerte_individual_activo(GJ$2,$F23,$D23, Hombres!$A$1:$DW$117, Mujeres!$A$1:$DW$117)</f>
        <v>0</v>
      </c>
      <c r="GK23" s="46" cm="1">
        <f t="array" ref="GK23">beneficio_muerte_individual_activo(GK$2,$F23,$D23, Hombres!$A$1:$DW$117, Mujeres!$A$1:$DW$117)</f>
        <v>0</v>
      </c>
      <c r="GL23" s="46" cm="1">
        <f t="array" ref="GL23">beneficio_muerte_individual_activo(GL$2,$F23,$D23, Hombres!$A$1:$DW$117, Mujeres!$A$1:$DW$117)</f>
        <v>0</v>
      </c>
      <c r="GM23" s="46" cm="1">
        <f t="array" ref="GM23">beneficio_muerte_individual_activo(GM$2,$F23,$D23, Hombres!$A$1:$DW$117, Mujeres!$A$1:$DW$117)</f>
        <v>0</v>
      </c>
      <c r="GN23" s="46" cm="1">
        <f t="array" ref="GN23">beneficio_muerte_individual_activo(GN$2,$F23,$D23, Hombres!$A$1:$DW$117, Mujeres!$A$1:$DW$117)</f>
        <v>0</v>
      </c>
      <c r="GO23" s="46" cm="1">
        <f t="array" ref="GO23">beneficio_muerte_individual_activo(GO$2,$F23,$D23, Hombres!$A$1:$DW$117, Mujeres!$A$1:$DW$117)</f>
        <v>0</v>
      </c>
      <c r="GP23" s="46" cm="1">
        <f t="array" ref="GP23">beneficio_muerte_individual_activo(GP$2,$F23,$D23, Hombres!$A$1:$DW$117, Mujeres!$A$1:$DW$117)</f>
        <v>0</v>
      </c>
      <c r="GQ23" s="46" cm="1">
        <f t="array" ref="GQ23">beneficio_muerte_individual_activo(GQ$2,$F23,$D23, Hombres!$A$1:$DW$117, Mujeres!$A$1:$DW$117)</f>
        <v>0</v>
      </c>
      <c r="GR23" s="46" cm="1">
        <f t="array" ref="GR23">beneficio_muerte_individual_activo(GR$2,$F23,$D23, Hombres!$A$1:$DW$117, Mujeres!$A$1:$DW$117)</f>
        <v>0</v>
      </c>
      <c r="GS23" s="46" cm="1">
        <f t="array" ref="GS23">beneficio_muerte_individual_activo(GS$2,$F23,$D23, Hombres!$A$1:$DW$117, Mujeres!$A$1:$DW$117)</f>
        <v>0</v>
      </c>
      <c r="GT23" s="46" cm="1">
        <f t="array" ref="GT23">beneficio_muerte_individual_activo(GT$2,$F23,$D23, Hombres!$A$1:$DW$117, Mujeres!$A$1:$DW$117)</f>
        <v>0</v>
      </c>
      <c r="GU23" s="46" cm="1">
        <f t="array" ref="GU23">beneficio_muerte_individual_activo(GU$2,$F23,$D23, Hombres!$A$1:$DW$117, Mujeres!$A$1:$DW$117)</f>
        <v>0</v>
      </c>
      <c r="GV23" s="46" cm="1">
        <f t="array" ref="GV23">beneficio_muerte_individual_activo(GV$2,$F23,$D23, Hombres!$A$1:$DW$117, Mujeres!$A$1:$DW$117)</f>
        <v>0</v>
      </c>
    </row>
    <row r="24" spans="1:204" x14ac:dyDescent="0.25">
      <c r="A24" s="1">
        <f t="shared" si="0"/>
        <v>22</v>
      </c>
      <c r="B24" s="75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39" cm="1">
        <f t="array" ref="G24">PorcentajePension(C24,E24, D24)</f>
        <v>1</v>
      </c>
      <c r="I24" s="72"/>
      <c r="J24" s="46" cm="1">
        <f t="array" ref="J24">AnualidadActivo(J$2, $E24, $C24, $B24, $D24, Hombres!$A$1:$DW$117, Mujeres!$A$1:$DW$117)</f>
        <v>0</v>
      </c>
      <c r="K24" s="46" cm="1">
        <f t="array" ref="K24">AnualidadActivo(K$2, $E24, $C24, $B24, $D24, Hombres!$A$1:$DW$117, Mujeres!$A$1:$DW$117)</f>
        <v>0</v>
      </c>
      <c r="L24" s="46" cm="1">
        <f t="array" ref="L24">AnualidadActivo(L$2, $E24, $C24, $B24, $D24, Hombres!$A$1:$DW$117, Mujeres!$A$1:$DW$117)</f>
        <v>0</v>
      </c>
      <c r="M24" s="46" cm="1">
        <f t="array" ref="M24">AnualidadActivo(M$2, $E24, $C24, $B24, $D24, Hombres!$A$1:$DW$117, Mujeres!$A$1:$DW$117)</f>
        <v>0</v>
      </c>
      <c r="N24" s="46" cm="1">
        <f t="array" ref="N24">AnualidadActivo(N$2, $E24, $C24, $B24, $D24, Hombres!$A$1:$DW$117, Mujeres!$A$1:$DW$117)</f>
        <v>0</v>
      </c>
      <c r="O24" s="46" cm="1">
        <f t="array" ref="O24">AnualidadActivo(O$2, $E24, $C24, $B24, $D24, Hombres!$A$1:$DW$117, Mujeres!$A$1:$DW$117)</f>
        <v>0</v>
      </c>
      <c r="P24" s="46" cm="1">
        <f t="array" ref="P24">AnualidadActivo(P$2, $E24, $C24, $B24, $D24, Hombres!$A$1:$DW$117, Mujeres!$A$1:$DW$117)</f>
        <v>0</v>
      </c>
      <c r="Q24" s="46" cm="1">
        <f t="array" ref="Q24">AnualidadActivo(Q$2, $E24, $C24, $B24, $D24, Hombres!$A$1:$DW$117, Mujeres!$A$1:$DW$117)</f>
        <v>0</v>
      </c>
      <c r="R24" s="46" cm="1">
        <f t="array" ref="R24">AnualidadActivo(R$2, $E24, $C24, $B24, $D24, Hombres!$A$1:$DW$117, Mujeres!$A$1:$DW$117)</f>
        <v>0</v>
      </c>
      <c r="S24" s="46" cm="1">
        <f t="array" ref="S24">AnualidadActivo(S$2, $E24, $C24, $B24, $D24, Hombres!$A$1:$DW$117, Mujeres!$A$1:$DW$117)</f>
        <v>0</v>
      </c>
      <c r="T24" s="46" cm="1">
        <f t="array" ref="T24">AnualidadActivo(T$2, $E24, $C24, $B24, $D24, Hombres!$A$1:$DW$117, Mujeres!$A$1:$DW$117)</f>
        <v>0</v>
      </c>
      <c r="U24" s="46" cm="1">
        <f t="array" ref="U24">AnualidadActivo(U$2, $E24, $C24, $B24, $D24, Hombres!$A$1:$DW$117, Mujeres!$A$1:$DW$117)</f>
        <v>0</v>
      </c>
      <c r="V24" s="46" cm="1">
        <f t="array" ref="V24">AnualidadActivo(V$2, $E24, $C24, $B24, $D24, Hombres!$A$1:$DW$117, Mujeres!$A$1:$DW$117)</f>
        <v>0</v>
      </c>
      <c r="W24" s="46" cm="1">
        <f t="array" ref="W24">AnualidadActivo(W$2, $E24, $C24, $B24, $D24, Hombres!$A$1:$DW$117, Mujeres!$A$1:$DW$117)</f>
        <v>0</v>
      </c>
      <c r="X24" s="46" cm="1">
        <f t="array" ref="X24">AnualidadActivo(X$2, $E24, $C24, $B24, $D24, Hombres!$A$1:$DW$117, Mujeres!$A$1:$DW$117)</f>
        <v>0</v>
      </c>
      <c r="Y24" s="46" cm="1">
        <f t="array" ref="Y24">AnualidadActivo(Y$2, $E24, $C24, $B24, $D24, Hombres!$A$1:$DW$117, Mujeres!$A$1:$DW$117)</f>
        <v>0</v>
      </c>
      <c r="Z24" s="46" cm="1">
        <f t="array" ref="Z24">AnualidadActivo(Z$2, $E24, $C24, $B24, $D24, Hombres!$A$1:$DW$117, Mujeres!$A$1:$DW$117)</f>
        <v>0</v>
      </c>
      <c r="AA24" s="46" cm="1">
        <f t="array" ref="AA24">AnualidadActivo(AA$2, $E24, $C24, $B24, $D24, Hombres!$A$1:$DW$117, Mujeres!$A$1:$DW$117)</f>
        <v>0</v>
      </c>
      <c r="AB24" s="46" cm="1">
        <f t="array" ref="AB24">AnualidadActivo(AB$2, $E24, $C24, $B24, $D24, Hombres!$A$1:$DW$117, Mujeres!$A$1:$DW$117)</f>
        <v>0</v>
      </c>
      <c r="AC24" s="46" cm="1">
        <f t="array" ref="AC24">AnualidadActivo(AC$2, $E24, $C24, $B24, $D24, Hombres!$A$1:$DW$117, Mujeres!$A$1:$DW$117)</f>
        <v>0</v>
      </c>
      <c r="AD24" s="46" cm="1">
        <f t="array" ref="AD24">AnualidadActivo(AD$2, $E24, $C24, $B24, $D24, Hombres!$A$1:$DW$117, Mujeres!$A$1:$DW$117)</f>
        <v>0</v>
      </c>
      <c r="AE24" s="46" cm="1">
        <f t="array" ref="AE24">AnualidadActivo(AE$2, $E24, $C24, $B24, $D24, Hombres!$A$1:$DW$117, Mujeres!$A$1:$DW$117)</f>
        <v>0</v>
      </c>
      <c r="AF24" s="46" cm="1">
        <f t="array" ref="AF24">AnualidadActivo(AF$2, $E24, $C24, $B24, $D24, Hombres!$A$1:$DW$117, Mujeres!$A$1:$DW$117)</f>
        <v>0</v>
      </c>
      <c r="AG24" s="46" cm="1">
        <f t="array" ref="AG24">AnualidadActivo(AG$2, $E24, $C24, $B24, $D24, Hombres!$A$1:$DW$117, Mujeres!$A$1:$DW$117)</f>
        <v>0</v>
      </c>
      <c r="AH24" s="46" cm="1">
        <f t="array" ref="AH24">AnualidadActivo(AH$2, $E24, $C24, $B24, $D24, Hombres!$A$1:$DW$117, Mujeres!$A$1:$DW$117)</f>
        <v>0</v>
      </c>
      <c r="AI24" s="46" cm="1">
        <f t="array" ref="AI24">AnualidadActivo(AI$2, $E24, $C24, $B24, $D24, Hombres!$A$1:$DW$117, Mujeres!$A$1:$DW$117)</f>
        <v>0</v>
      </c>
      <c r="AJ24" s="46" cm="1">
        <f t="array" ref="AJ24">AnualidadActivo(AJ$2, $E24, $C24, $B24, $D24, Hombres!$A$1:$DW$117, Mujeres!$A$1:$DW$117)</f>
        <v>0</v>
      </c>
      <c r="AK24" s="46" cm="1">
        <f t="array" ref="AK24">AnualidadActivo(AK$2, $E24, $C24, $B24, $D24, Hombres!$A$1:$DW$117, Mujeres!$A$1:$DW$117)</f>
        <v>0</v>
      </c>
      <c r="AL24" s="46" cm="1">
        <f t="array" ref="AL24">AnualidadActivo(AL$2, $E24, $C24, $B24, $D24, Hombres!$A$1:$DW$117, Mujeres!$A$1:$DW$117)</f>
        <v>0</v>
      </c>
      <c r="AM24" s="46" cm="1">
        <f t="array" ref="AM24">AnualidadActivo(AM$2, $E24, $C24, $B24, $D24, Hombres!$A$1:$DW$117, Mujeres!$A$1:$DW$117)</f>
        <v>0</v>
      </c>
      <c r="AN24" s="46" cm="1">
        <f t="array" ref="AN24">AnualidadActivo(AN$2, $E24, $C24, $B24, $D24, Hombres!$A$1:$DW$117, Mujeres!$A$1:$DW$117)</f>
        <v>0</v>
      </c>
      <c r="AO24" s="46" cm="1">
        <f t="array" ref="AO24">AnualidadActivo(AO$2, $E24, $C24, $B24, $D24, Hombres!$A$1:$DW$117, Mujeres!$A$1:$DW$117)</f>
        <v>0</v>
      </c>
      <c r="AP24" s="46" cm="1">
        <f t="array" ref="AP24">AnualidadActivo(AP$2, $E24, $C24, $B24, $D24, Hombres!$A$1:$DW$117, Mujeres!$A$1:$DW$117)</f>
        <v>0</v>
      </c>
      <c r="AQ24" s="46" cm="1">
        <f t="array" ref="AQ24">AnualidadActivo(AQ$2, $E24, $C24, $B24, $D24, Hombres!$A$1:$DW$117, Mujeres!$A$1:$DW$117)</f>
        <v>0</v>
      </c>
      <c r="AR24" s="46" cm="1">
        <f t="array" ref="AR24">AnualidadActivo(AR$2, $E24, $C24, $B24, $D24, Hombres!$A$1:$DW$117, Mujeres!$A$1:$DW$117)</f>
        <v>0</v>
      </c>
      <c r="AS24" s="46" cm="1">
        <f t="array" ref="AS24">AnualidadActivo(AS$2, $E24, $C24, $B24, $D24, Hombres!$A$1:$DW$117, Mujeres!$A$1:$DW$117)</f>
        <v>0</v>
      </c>
      <c r="AT24" s="46" cm="1">
        <f t="array" ref="AT24">AnualidadActivo(AT$2, $E24, $C24, $B24, $D24, Hombres!$A$1:$DW$117, Mujeres!$A$1:$DW$117)</f>
        <v>0</v>
      </c>
      <c r="AU24" s="46" cm="1">
        <f t="array" ref="AU24">AnualidadActivo(AU$2, $E24, $C24, $B24, $D24, Hombres!$A$1:$DW$117, Mujeres!$A$1:$DW$117)</f>
        <v>42467510.215222187</v>
      </c>
      <c r="AV24" s="46" cm="1">
        <f t="array" ref="AV24">AnualidadActivo(AV$2, $E24, $C24, $B24, $D24, Hombres!$A$1:$DW$117, Mujeres!$A$1:$DW$117)</f>
        <v>43741535.52167885</v>
      </c>
      <c r="AW24" s="46" cm="1">
        <f t="array" ref="AW24">AnualidadActivo(AW$2, $E24, $C24, $B24, $D24, Hombres!$A$1:$DW$117, Mujeres!$A$1:$DW$117)</f>
        <v>45053781.587329224</v>
      </c>
      <c r="AX24" s="46" cm="1">
        <f t="array" ref="AX24">AnualidadActivo(AX$2, $E24, $C24, $B24, $D24, Hombres!$A$1:$DW$117, Mujeres!$A$1:$DW$117)</f>
        <v>46405395.034949102</v>
      </c>
      <c r="AY24" s="46" cm="1">
        <f t="array" ref="AY24">AnualidadActivo(AY$2, $E24, $C24, $B24, $D24, Hombres!$A$1:$DW$117, Mujeres!$A$1:$DW$117)</f>
        <v>47797556.885997579</v>
      </c>
      <c r="AZ24" s="46" cm="1">
        <f t="array" ref="AZ24">AnualidadActivo(AZ$2, $E24, $C24, $B24, $D24, Hombres!$A$1:$DW$117, Mujeres!$A$1:$DW$117)</f>
        <v>48845356.143612564</v>
      </c>
      <c r="BA24" s="46" cm="1">
        <f t="array" ref="BA24">AnualidadActivo(BA$2, $E24, $C24, $B24, $D24, Hombres!$A$1:$DW$117, Mujeres!$A$1:$DW$117)</f>
        <v>49886205.0614703</v>
      </c>
      <c r="BB24" s="46" cm="1">
        <f t="array" ref="BB24">AnualidadActivo(BB$2, $E24, $C24, $B24, $D24, Hombres!$A$1:$DW$117, Mujeres!$A$1:$DW$117)</f>
        <v>50920736.601607807</v>
      </c>
      <c r="BC24" s="46" cm="1">
        <f t="array" ref="BC24">AnualidadActivo(BC$2, $E24, $C24, $B24, $D24, Hombres!$A$1:$DW$117, Mujeres!$A$1:$DW$117)</f>
        <v>51950461.185684346</v>
      </c>
      <c r="BD24" s="46" cm="1">
        <f t="array" ref="BD24">AnualidadActivo(BD$2, $E24, $C24, $B24, $D24, Hombres!$A$1:$DW$117, Mujeres!$A$1:$DW$117)</f>
        <v>52971455.963576354</v>
      </c>
      <c r="BE24" s="46" cm="1">
        <f t="array" ref="BE24">AnualidadActivo(BE$2, $E24, $C24, $B24, $D24, Hombres!$A$1:$DW$117, Mujeres!$A$1:$DW$117)</f>
        <v>53972889.231314704</v>
      </c>
      <c r="BF24" s="46" cm="1">
        <f t="array" ref="BF24">AnualidadActivo(BF$2, $E24, $C24, $B24, $D24, Hombres!$A$1:$DW$117, Mujeres!$A$1:$DW$117)</f>
        <v>54936762.076655239</v>
      </c>
      <c r="BG24" s="46" cm="1">
        <f t="array" ref="BG24">AnualidadActivo(BG$2, $E24, $C24, $B24, $D24, Hombres!$A$1:$DW$117, Mujeres!$A$1:$DW$117)</f>
        <v>55841809.468036033</v>
      </c>
      <c r="BH24" s="46" cm="1">
        <f t="array" ref="BH24">AnualidadActivo(BH$2, $E24, $C24, $B24, $D24, Hombres!$A$1:$DW$117, Mujeres!$A$1:$DW$117)</f>
        <v>56667444.693156935</v>
      </c>
      <c r="BI24" s="46" cm="1">
        <f t="array" ref="BI24">AnualidadActivo(BI$2, $E24, $C24, $B24, $D24, Hombres!$A$1:$DW$117, Mujeres!$A$1:$DW$117)</f>
        <v>57396577.733928084</v>
      </c>
      <c r="BJ24" s="46" cm="1">
        <f t="array" ref="BJ24">AnualidadActivo(BJ$2, $E24, $C24, $B24, $D24, Hombres!$A$1:$DW$117, Mujeres!$A$1:$DW$117)</f>
        <v>58021360.317519605</v>
      </c>
      <c r="BK24" s="46" cm="1">
        <f t="array" ref="BK24">AnualidadActivo(BK$2, $E24, $C24, $B24, $D24, Hombres!$A$1:$DW$117, Mujeres!$A$1:$DW$117)</f>
        <v>58540161.037802644</v>
      </c>
      <c r="BL24" s="46" cm="1">
        <f t="array" ref="BL24">AnualidadActivo(BL$2, $E24, $C24, $B24, $D24, Hombres!$A$1:$DW$117, Mujeres!$A$1:$DW$117)</f>
        <v>58952100.599344902</v>
      </c>
      <c r="BM24" s="46" cm="1">
        <f t="array" ref="BM24">AnualidadActivo(BM$2, $E24, $C24, $B24, $D24, Hombres!$A$1:$DW$117, Mujeres!$A$1:$DW$117)</f>
        <v>59254180.654104128</v>
      </c>
      <c r="BN24" s="46" cm="1">
        <f t="array" ref="BN24">AnualidadActivo(BN$2, $E24, $C24, $B24, $D24, Hombres!$A$1:$DW$117, Mujeres!$A$1:$DW$117)</f>
        <v>59437093.806465633</v>
      </c>
      <c r="BO24" s="46" cm="1">
        <f t="array" ref="BO24">AnualidadActivo(BO$2, $E24, $C24, $B24, $D24, Hombres!$A$1:$DW$117, Mujeres!$A$1:$DW$117)</f>
        <v>59379161.957059816</v>
      </c>
      <c r="BP24" s="46" cm="1">
        <f t="array" ref="BP24">AnualidadActivo(BP$2, $E24, $C24, $B24, $D24, Hombres!$A$1:$DW$117, Mujeres!$A$1:$DW$117)</f>
        <v>59145211.502940394</v>
      </c>
      <c r="BQ24" s="46" cm="1">
        <f t="array" ref="BQ24">AnualidadActivo(BQ$2, $E24, $C24, $B24, $D24, Hombres!$A$1:$DW$117, Mujeres!$A$1:$DW$117)</f>
        <v>58719067.76996284</v>
      </c>
      <c r="BR24" s="46" cm="1">
        <f t="array" ref="BR24">AnualidadActivo(BR$2, $E24, $C24, $B24, $D24, Hombres!$A$1:$DW$117, Mujeres!$A$1:$DW$117)</f>
        <v>58084094.45086541</v>
      </c>
      <c r="BS24" s="46" cm="1">
        <f t="array" ref="BS24">AnualidadActivo(BS$2, $E24, $C24, $B24, $D24, Hombres!$A$1:$DW$117, Mujeres!$A$1:$DW$117)</f>
        <v>57222879.142910458</v>
      </c>
      <c r="BT24" s="46" cm="1">
        <f t="array" ref="BT24">AnualidadActivo(BT$2, $E24, $C24, $B24, $D24, Hombres!$A$1:$DW$117, Mujeres!$A$1:$DW$117)</f>
        <v>56118859.366501942</v>
      </c>
      <c r="BU24" s="46" cm="1">
        <f t="array" ref="BU24">AnualidadActivo(BU$2, $E24, $C24, $B24, $D24, Hombres!$A$1:$DW$117, Mujeres!$A$1:$DW$117)</f>
        <v>54754780.72111018</v>
      </c>
      <c r="BV24" s="46" cm="1">
        <f t="array" ref="BV24">AnualidadActivo(BV$2, $E24, $C24, $B24, $D24, Hombres!$A$1:$DW$117, Mujeres!$A$1:$DW$117)</f>
        <v>53115381.684498936</v>
      </c>
      <c r="BW24" s="46" cm="1">
        <f t="array" ref="BW24">AnualidadActivo(BW$2, $E24, $C24, $B24, $D24, Hombres!$A$1:$DW$117, Mujeres!$A$1:$DW$117)</f>
        <v>51191606.13899827</v>
      </c>
      <c r="BX24" s="46" cm="1">
        <f t="array" ref="BX24">AnualidadActivo(BX$2, $E24, $C24, $B24, $D24, Hombres!$A$1:$DW$117, Mujeres!$A$1:$DW$117)</f>
        <v>48981856.163351096</v>
      </c>
      <c r="BY24" s="46" cm="1">
        <f t="array" ref="BY24">AnualidadActivo(BY$2, $E24, $C24, $B24, $D24, Hombres!$A$1:$DW$117, Mujeres!$A$1:$DW$117)</f>
        <v>46490964.59026283</v>
      </c>
      <c r="BZ24" s="46" cm="1">
        <f t="array" ref="BZ24">AnualidadActivo(BZ$2, $E24, $C24, $B24, $D24, Hombres!$A$1:$DW$117, Mujeres!$A$1:$DW$117)</f>
        <v>43729631.935276553</v>
      </c>
      <c r="CA24" s="46" cm="1">
        <f t="array" ref="CA24">AnualidadActivo(CA$2, $E24, $C24, $B24, $D24, Hombres!$A$1:$DW$117, Mujeres!$A$1:$DW$117)</f>
        <v>40717192.572015919</v>
      </c>
      <c r="CB24" s="46" cm="1">
        <f t="array" ref="CB24">AnualidadActivo(CB$2, $E24, $C24, $B24, $D24, Hombres!$A$1:$DW$117, Mujeres!$A$1:$DW$117)</f>
        <v>37485740.174077548</v>
      </c>
      <c r="CC24" s="46" cm="1">
        <f t="array" ref="CC24">AnualidadActivo(CC$2, $E24, $C24, $B24, $D24, Hombres!$A$1:$DW$117, Mujeres!$A$1:$DW$117)</f>
        <v>34079299.556839325</v>
      </c>
      <c r="CD24" s="46" cm="1">
        <f t="array" ref="CD24">AnualidadActivo(CD$2, $E24, $C24, $B24, $D24, Hombres!$A$1:$DW$117, Mujeres!$A$1:$DW$117)</f>
        <v>30550110.579992328</v>
      </c>
      <c r="CE24" s="46" cm="1">
        <f t="array" ref="CE24">AnualidadActivo(CE$2, $E24, $C24, $B24, $D24, Hombres!$A$1:$DW$117, Mujeres!$A$1:$DW$117)</f>
        <v>26957514.205784991</v>
      </c>
      <c r="CF24" s="46" cm="1">
        <f t="array" ref="CF24">AnualidadActivo(CF$2, $E24, $C24, $B24, $D24, Hombres!$A$1:$DW$117, Mujeres!$A$1:$DW$117)</f>
        <v>23368814.186102413</v>
      </c>
      <c r="CG24" s="46" cm="1">
        <f t="array" ref="CG24">AnualidadActivo(CG$2, $E24, $C24, $B24, $D24, Hombres!$A$1:$DW$117, Mujeres!$A$1:$DW$117)</f>
        <v>19859101.268320806</v>
      </c>
      <c r="CH24" s="46" cm="1">
        <f t="array" ref="CH24">AnualidadActivo(CH$2, $E24, $C24, $B24, $D24, Hombres!$A$1:$DW$117, Mujeres!$A$1:$DW$117)</f>
        <v>16505721.270612134</v>
      </c>
      <c r="CI24" s="46" cm="1">
        <f t="array" ref="CI24">AnualidadActivo(CI$2, $E24, $C24, $B24, $D24, Hombres!$A$1:$DW$117, Mujeres!$A$1:$DW$117)</f>
        <v>13380882.581138771</v>
      </c>
      <c r="CJ24" s="46" cm="1">
        <f t="array" ref="CJ24">AnualidadActivo(CJ$2, $E24, $C24, $B24, $D24, Hombres!$A$1:$DW$117, Mujeres!$A$1:$DW$117)</f>
        <v>10546996.079158194</v>
      </c>
      <c r="CK24" s="46" cm="1">
        <f t="array" ref="CK24">AnualidadActivo(CK$2, $E24, $C24, $B24, $D24, Hombres!$A$1:$DW$117, Mujeres!$A$1:$DW$117)</f>
        <v>8053509.9657407133</v>
      </c>
      <c r="CL24" s="46" cm="1">
        <f t="array" ref="CL24">AnualidadActivo(CL$2, $E24, $C24, $B24, $D24, Hombres!$A$1:$DW$117, Mujeres!$A$1:$DW$117)</f>
        <v>5933425.4403694132</v>
      </c>
      <c r="CM24" s="46" cm="1">
        <f t="array" ref="CM24">AnualidadActivo(CM$2, $E24, $C24, $B24, $D24, Hombres!$A$1:$DW$117, Mujeres!$A$1:$DW$117)</f>
        <v>4198820.6898435783</v>
      </c>
      <c r="CN24" s="46" cm="1">
        <f t="array" ref="CN24">AnualidadActivo(CN$2, $E24, $C24, $B24, $D24, Hombres!$A$1:$DW$117, Mujeres!$A$1:$DW$117)</f>
        <v>2838922.71370382</v>
      </c>
      <c r="CO24" s="46" cm="1">
        <f t="array" ref="CO24">AnualidadActivo(CO$2, $E24, $C24, $B24, $D24, Hombres!$A$1:$DW$117, Mujeres!$A$1:$DW$117)</f>
        <v>1822486.7090197839</v>
      </c>
      <c r="CP24" s="46" cm="1">
        <f t="array" ref="CP24">AnualidadActivo(CP$2, $E24, $C24, $B24, $D24, Hombres!$A$1:$DW$117, Mujeres!$A$1:$DW$117)</f>
        <v>1102759.9990851507</v>
      </c>
      <c r="CQ24" s="46" cm="1">
        <f t="array" ref="CQ24">AnualidadActivo(CQ$2, $E24, $C24, $B24, $D24, Hombres!$A$1:$DW$117, Mujeres!$A$1:$DW$117)</f>
        <v>623648.0053519418</v>
      </c>
      <c r="CR24" s="46" cm="1">
        <f t="array" ref="CR24">AnualidadActivo(CR$2, $E24, $C24, $B24, $D24, Hombres!$A$1:$DW$117, Mujeres!$A$1:$DW$117)</f>
        <v>326379.76252107573</v>
      </c>
      <c r="CS24" s="46" cm="1">
        <f t="array" ref="CS24">AnualidadActivo(CS$2, $E24, $C24, $B24, $D24, Hombres!$A$1:$DW$117, Mujeres!$A$1:$DW$117)</f>
        <v>0</v>
      </c>
      <c r="CT24" s="46" cm="1">
        <f t="array" ref="CT24">AnualidadActivo(CT$2, $E24, $C24, $B24, $D24, Hombres!$A$1:$DW$117, Mujeres!$A$1:$DW$117)</f>
        <v>0</v>
      </c>
      <c r="CU24" s="46" cm="1">
        <f t="array" ref="CU24">AnualidadActivo(CU$2, $E24, $C24, $B24, $D24, Hombres!$A$1:$DW$117, Mujeres!$A$1:$DW$117)</f>
        <v>0</v>
      </c>
      <c r="CV24" s="46" cm="1">
        <f t="array" ref="CV24">AnualidadActivo(CV$2, $E24, $C24, $B24, $D24, Hombres!$A$1:$DW$117, Mujeres!$A$1:$DW$117)</f>
        <v>0</v>
      </c>
      <c r="CW24" s="46" cm="1">
        <f t="array" ref="CW24">AnualidadActivo(CW$2, $E24, $C24, $B24, $D24, Hombres!$A$1:$DW$117, Mujeres!$A$1:$DW$117)</f>
        <v>0</v>
      </c>
      <c r="CX24" s="46" cm="1">
        <f t="array" ref="CX24">AnualidadActivo(CX$2, $E24, $C24, $B24, $D24, Hombres!$A$1:$DW$117, Mujeres!$A$1:$DW$117)</f>
        <v>0</v>
      </c>
      <c r="CY24" s="46" cm="1">
        <f t="array" ref="CY24">AnualidadActivo(CY$2, $E24, $C24, $B24, $D24, Hombres!$A$1:$DW$117, Mujeres!$A$1:$DW$117)</f>
        <v>0</v>
      </c>
      <c r="CZ24" s="46" cm="1">
        <f t="array" ref="CZ24">AnualidadActivo(CZ$2, $E24, $C24, $B24, $D24, Hombres!$A$1:$DW$117, Mujeres!$A$1:$DW$117)</f>
        <v>0</v>
      </c>
      <c r="DA24" s="46" cm="1">
        <f t="array" ref="DA24">AnualidadActivo(DA$2, $E24, $C24, $B24, $D24, Hombres!$A$1:$DW$117, Mujeres!$A$1:$DW$117)</f>
        <v>0</v>
      </c>
      <c r="DD24" s="21"/>
      <c r="DE24" s="46" cm="1">
        <f t="array" ref="DE24">beneficio_muerte_individual_activo(DE$2,$F24,$D24, Hombres!$A$1:$DW$117, Mujeres!$A$1:$DW$117)</f>
        <v>0</v>
      </c>
      <c r="DF24" s="46" cm="1">
        <f t="array" ref="DF24">beneficio_muerte_individual_activo(DF$2,$F24,$D24, Hombres!$A$1:$DW$117, Mujeres!$A$1:$DW$117)</f>
        <v>6325</v>
      </c>
      <c r="DG24" s="46" cm="1">
        <f t="array" ref="DG24">beneficio_muerte_individual_activo(DG$2,$F24,$D24, Hombres!$A$1:$DW$117, Mujeres!$A$1:$DW$117)</f>
        <v>6372.4286675000003</v>
      </c>
      <c r="DH24" s="46" cm="1">
        <f t="array" ref="DH24">beneficio_muerte_individual_activo(DH$2,$F24,$D24, Hombres!$A$1:$DW$117, Mujeres!$A$1:$DW$117)</f>
        <v>6412.1749159621959</v>
      </c>
      <c r="DI24" s="46" cm="1">
        <f t="array" ref="DI24">beneficio_muerte_individual_activo(DI$2,$F24,$D24, Hombres!$A$1:$DW$117, Mujeres!$A$1:$DW$117)</f>
        <v>6418.3753648223519</v>
      </c>
      <c r="DJ24" s="46" cm="1">
        <f t="array" ref="DJ24">beneficio_muerte_individual_activo(DJ$2,$F24,$D24, Hombres!$A$1:$DW$117, Mujeres!$A$1:$DW$117)</f>
        <v>6413.0893295398719</v>
      </c>
      <c r="DK24" s="46" cm="1">
        <f t="array" ref="DK24">beneficio_muerte_individual_activo(DK$2,$F24,$D24, Hombres!$A$1:$DW$117, Mujeres!$A$1:$DW$117)</f>
        <v>6484.8073235769562</v>
      </c>
      <c r="DL24" s="46" cm="1">
        <f t="array" ref="DL24">beneficio_muerte_individual_activo(DL$2,$F24,$D24, Hombres!$A$1:$DW$117, Mujeres!$A$1:$DW$117)</f>
        <v>6645.5323822194841</v>
      </c>
      <c r="DM24" s="46" cm="1">
        <f t="array" ref="DM24">beneficio_muerte_individual_activo(DM$2,$F24,$D24, Hombres!$A$1:$DW$117, Mujeres!$A$1:$DW$117)</f>
        <v>6899.7380643828092</v>
      </c>
      <c r="DN24" s="46" cm="1">
        <f t="array" ref="DN24">beneficio_muerte_individual_activo(DN$2,$F24,$D24, Hombres!$A$1:$DW$117, Mujeres!$A$1:$DW$117)</f>
        <v>7226.101338311496</v>
      </c>
      <c r="DO24" s="46" cm="1">
        <f t="array" ref="DO24">beneficio_muerte_individual_activo(DO$2,$F24,$D24, Hombres!$A$1:$DW$117, Mujeres!$A$1:$DW$117)</f>
        <v>7620.6941656313475</v>
      </c>
      <c r="DP24" s="46" cm="1">
        <f t="array" ref="DP24">beneficio_muerte_individual_activo(DP$2,$F24,$D24, Hombres!$A$1:$DW$117, Mujeres!$A$1:$DW$117)</f>
        <v>8088.445303031428</v>
      </c>
      <c r="DQ24" s="46" cm="1">
        <f t="array" ref="DQ24">beneficio_muerte_individual_activo(DQ$2,$F24,$D24, Hombres!$A$1:$DW$117, Mujeres!$A$1:$DW$117)</f>
        <v>8574.0954711241702</v>
      </c>
      <c r="DR24" s="46" cm="1">
        <f t="array" ref="DR24">beneficio_muerte_individual_activo(DR$2,$F24,$D24, Hombres!$A$1:$DW$117, Mujeres!$A$1:$DW$117)</f>
        <v>8986.9060263561169</v>
      </c>
      <c r="DS24" s="46" cm="1">
        <f t="array" ref="DS24">beneficio_muerte_individual_activo(DS$2,$F24,$D24, Hombres!$A$1:$DW$117, Mujeres!$A$1:$DW$117)</f>
        <v>9292.41300015462</v>
      </c>
      <c r="DT24" s="46" cm="1">
        <f t="array" ref="DT24">beneficio_muerte_individual_activo(DT$2,$F24,$D24, Hombres!$A$1:$DW$117, Mujeres!$A$1:$DW$117)</f>
        <v>9548.1396192233515</v>
      </c>
      <c r="DU24" s="46" cm="1">
        <f t="array" ref="DU24">beneficio_muerte_individual_activo(DU$2,$F24,$D24, Hombres!$A$1:$DW$117, Mujeres!$A$1:$DW$117)</f>
        <v>9969.9985851820365</v>
      </c>
      <c r="DV24" s="46" cm="1">
        <f t="array" ref="DV24">beneficio_muerte_individual_activo(DV$2,$F24,$D24, Hombres!$A$1:$DW$117, Mujeres!$A$1:$DW$117)</f>
        <v>10574.630066010162</v>
      </c>
      <c r="DW24" s="46" cm="1">
        <f t="array" ref="DW24">beneficio_muerte_individual_activo(DW$2,$F24,$D24, Hombres!$A$1:$DW$117, Mujeres!$A$1:$DW$117)</f>
        <v>11321.850478827722</v>
      </c>
      <c r="DX24" s="46" cm="1">
        <f t="array" ref="DX24">beneficio_muerte_individual_activo(DX$2,$F24,$D24, Hombres!$A$1:$DW$117, Mujeres!$A$1:$DW$117)</f>
        <v>12132.835981143553</v>
      </c>
      <c r="DY24" s="46" cm="1">
        <f t="array" ref="DY24">beneficio_muerte_individual_activo(DY$2,$F24,$D24, Hombres!$A$1:$DW$117, Mujeres!$A$1:$DW$117)</f>
        <v>12966.335659819459</v>
      </c>
      <c r="DZ24" s="46" cm="1">
        <f t="array" ref="DZ24">beneficio_muerte_individual_activo(DZ$2,$F24,$D24, Hombres!$A$1:$DW$117, Mujeres!$A$1:$DW$117)</f>
        <v>13823.569254023792</v>
      </c>
      <c r="EA24" s="46" cm="1">
        <f t="array" ref="EA24">beneficio_muerte_individual_activo(EA$2,$F24,$D24, Hombres!$A$1:$DW$117, Mujeres!$A$1:$DW$117)</f>
        <v>14651.724323692501</v>
      </c>
      <c r="EB24" s="46" cm="1">
        <f t="array" ref="EB24">beneficio_muerte_individual_activo(EB$2,$F24,$D24, Hombres!$A$1:$DW$117, Mujeres!$A$1:$DW$117)</f>
        <v>15395.380472770617</v>
      </c>
      <c r="EC24" s="46" cm="1">
        <f t="array" ref="EC24">beneficio_muerte_individual_activo(EC$2,$F24,$D24, Hombres!$A$1:$DW$117, Mujeres!$A$1:$DW$117)</f>
        <v>16187.740237352828</v>
      </c>
      <c r="ED24" s="46" cm="1">
        <f t="array" ref="ED24">beneficio_muerte_individual_activo(ED$2,$F24,$D24, Hombres!$A$1:$DW$117, Mujeres!$A$1:$DW$117)</f>
        <v>17098.317922790338</v>
      </c>
      <c r="EE24" s="46" cm="1">
        <f t="array" ref="EE24">beneficio_muerte_individual_activo(EE$2,$F24,$D24, Hombres!$A$1:$DW$117, Mujeres!$A$1:$DW$117)</f>
        <v>18332.669756900286</v>
      </c>
      <c r="EF24" s="46" cm="1">
        <f t="array" ref="EF24">beneficio_muerte_individual_activo(EF$2,$F24,$D24, Hombres!$A$1:$DW$117, Mujeres!$A$1:$DW$117)</f>
        <v>19970.816960720938</v>
      </c>
      <c r="EG24" s="46" cm="1">
        <f t="array" ref="EG24">beneficio_muerte_individual_activo(EG$2,$F24,$D24, Hombres!$A$1:$DW$117, Mujeres!$A$1:$DW$117)</f>
        <v>21978.272068891743</v>
      </c>
      <c r="EH24" s="46" cm="1">
        <f t="array" ref="EH24">beneficio_muerte_individual_activo(EH$2,$F24,$D24, Hombres!$A$1:$DW$117, Mujeres!$A$1:$DW$117)</f>
        <v>24046.959284956265</v>
      </c>
      <c r="EI24" s="46" cm="1">
        <f t="array" ref="EI24">beneficio_muerte_individual_activo(EI$2,$F24,$D24, Hombres!$A$1:$DW$117, Mujeres!$A$1:$DW$117)</f>
        <v>25990.824979322922</v>
      </c>
      <c r="EJ24" s="46" cm="1">
        <f t="array" ref="EJ24">beneficio_muerte_individual_activo(EJ$2,$F24,$D24, Hombres!$A$1:$DW$117, Mujeres!$A$1:$DW$117)</f>
        <v>27872.467173174038</v>
      </c>
      <c r="EK24" s="46" cm="1">
        <f t="array" ref="EK24">beneficio_muerte_individual_activo(EK$2,$F24,$D24, Hombres!$A$1:$DW$117, Mujeres!$A$1:$DW$117)</f>
        <v>29722.547601398703</v>
      </c>
      <c r="EL24" s="46" cm="1">
        <f t="array" ref="EL24">beneficio_muerte_individual_activo(EL$2,$F24,$D24, Hombres!$A$1:$DW$117, Mujeres!$A$1:$DW$117)</f>
        <v>31590.587126748411</v>
      </c>
      <c r="EM24" s="46" cm="1">
        <f t="array" ref="EM24">beneficio_muerte_individual_activo(EM$2,$F24,$D24, Hombres!$A$1:$DW$117, Mujeres!$A$1:$DW$117)</f>
        <v>33639.151562132407</v>
      </c>
      <c r="EN24" s="46" cm="1">
        <f t="array" ref="EN24">beneficio_muerte_individual_activo(EN$2,$F24,$D24, Hombres!$A$1:$DW$117, Mujeres!$A$1:$DW$117)</f>
        <v>21545.767504070107</v>
      </c>
      <c r="EO24" s="46" cm="1">
        <f t="array" ref="EO24">beneficio_muerte_individual_activo(EO$2,$F24,$D24, Hombres!$A$1:$DW$117, Mujeres!$A$1:$DW$117)</f>
        <v>22977.861909426294</v>
      </c>
      <c r="EP24" s="46" cm="1">
        <f t="array" ref="EP24">beneficio_muerte_individual_activo(EP$2,$F24,$D24, Hombres!$A$1:$DW$117, Mujeres!$A$1:$DW$117)</f>
        <v>24259.937225477457</v>
      </c>
      <c r="EQ24" s="46" cm="1">
        <f t="array" ref="EQ24">beneficio_muerte_individual_activo(EQ$2,$F24,$D24, Hombres!$A$1:$DW$117, Mujeres!$A$1:$DW$117)</f>
        <v>25389.433718358516</v>
      </c>
      <c r="ER24" s="46" cm="1">
        <f t="array" ref="ER24">beneficio_muerte_individual_activo(ER$2,$F24,$D24, Hombres!$A$1:$DW$117, Mujeres!$A$1:$DW$117)</f>
        <v>26640.116167176868</v>
      </c>
      <c r="ES24" s="46" cm="1">
        <f t="array" ref="ES24">beneficio_muerte_individual_activo(ES$2,$F24,$D24, Hombres!$A$1:$DW$117, Mujeres!$A$1:$DW$117)</f>
        <v>28285.918742625174</v>
      </c>
      <c r="ET24" s="46" cm="1">
        <f t="array" ref="ET24">beneficio_muerte_individual_activo(ET$2,$F24,$D24, Hombres!$A$1:$DW$117, Mujeres!$A$1:$DW$117)</f>
        <v>30589.457010243994</v>
      </c>
      <c r="EU24" s="46" cm="1">
        <f t="array" ref="EU24">beneficio_muerte_individual_activo(EU$2,$F24,$D24, Hombres!$A$1:$DW$117, Mujeres!$A$1:$DW$117)</f>
        <v>33631.588163095759</v>
      </c>
      <c r="EV24" s="46" cm="1">
        <f t="array" ref="EV24">beneficio_muerte_individual_activo(EV$2,$F24,$D24, Hombres!$A$1:$DW$117, Mujeres!$A$1:$DW$117)</f>
        <v>37327.058075404297</v>
      </c>
      <c r="EW24" s="46" cm="1">
        <f t="array" ref="EW24">beneficio_muerte_individual_activo(EW$2,$F24,$D24, Hombres!$A$1:$DW$117, Mujeres!$A$1:$DW$117)</f>
        <v>41426.404880040027</v>
      </c>
      <c r="EX24" s="46" cm="1">
        <f t="array" ref="EX24">beneficio_muerte_individual_activo(EX$2,$F24,$D24, Hombres!$A$1:$DW$117, Mujeres!$A$1:$DW$117)</f>
        <v>45432.504416877462</v>
      </c>
      <c r="EY24" s="46" cm="1">
        <f t="array" ref="EY24">beneficio_muerte_individual_activo(EY$2,$F24,$D24, Hombres!$A$1:$DW$117, Mujeres!$A$1:$DW$117)</f>
        <v>49067.112939494364</v>
      </c>
      <c r="EZ24" s="46" cm="1">
        <f t="array" ref="EZ24">beneficio_muerte_individual_activo(EZ$2,$F24,$D24, Hombres!$A$1:$DW$117, Mujeres!$A$1:$DW$117)</f>
        <v>52348.557981167163</v>
      </c>
      <c r="FA24" s="46" cm="1">
        <f t="array" ref="FA24">beneficio_muerte_individual_activo(FA$2,$F24,$D24, Hombres!$A$1:$DW$117, Mujeres!$A$1:$DW$117)</f>
        <v>55435.088048813363</v>
      </c>
      <c r="FB24" s="46" cm="1">
        <f t="array" ref="FB24">beneficio_muerte_individual_activo(FB$2,$F24,$D24, Hombres!$A$1:$DW$117, Mujeres!$A$1:$DW$117)</f>
        <v>58555.71287174039</v>
      </c>
      <c r="FC24" s="46" cm="1">
        <f t="array" ref="FC24">beneficio_muerte_individual_activo(FC$2,$F24,$D24, Hombres!$A$1:$DW$117, Mujeres!$A$1:$DW$117)</f>
        <v>65585.580359050946</v>
      </c>
      <c r="FD24" s="46" cm="1">
        <f t="array" ref="FD24">beneficio_muerte_individual_activo(FD$2,$F24,$D24, Hombres!$A$1:$DW$117, Mujeres!$A$1:$DW$117)</f>
        <v>69633.395217692509</v>
      </c>
      <c r="FE24" s="46" cm="1">
        <f t="array" ref="FE24">beneficio_muerte_individual_activo(FE$2,$F24,$D24, Hombres!$A$1:$DW$117, Mujeres!$A$1:$DW$117)</f>
        <v>73739.628447742827</v>
      </c>
      <c r="FF24" s="46" cm="1">
        <f t="array" ref="FF24">beneficio_muerte_individual_activo(FF$2,$F24,$D24, Hombres!$A$1:$DW$117, Mujeres!$A$1:$DW$117)</f>
        <v>77956.447337213642</v>
      </c>
      <c r="FG24" s="46" cm="1">
        <f t="array" ref="FG24">beneficio_muerte_individual_activo(FG$2,$F24,$D24, Hombres!$A$1:$DW$117, Mujeres!$A$1:$DW$117)</f>
        <v>82248.01585564026</v>
      </c>
      <c r="FH24" s="46" cm="1">
        <f t="array" ref="FH24">beneficio_muerte_individual_activo(FH$2,$F24,$D24, Hombres!$A$1:$DW$117, Mujeres!$A$1:$DW$117)</f>
        <v>86470.481127808438</v>
      </c>
      <c r="FI24" s="46" cm="1">
        <f t="array" ref="FI24">beneficio_muerte_individual_activo(FI$2,$F24,$D24, Hombres!$A$1:$DW$117, Mujeres!$A$1:$DW$117)</f>
        <v>90597.325450575619</v>
      </c>
      <c r="FJ24" s="46" cm="1">
        <f t="array" ref="FJ24">beneficio_muerte_individual_activo(FJ$2,$F24,$D24, Hombres!$A$1:$DW$117, Mujeres!$A$1:$DW$117)</f>
        <v>94600.467489206043</v>
      </c>
      <c r="FK24" s="46" cm="1">
        <f t="array" ref="FK24">beneficio_muerte_individual_activo(FK$2,$F24,$D24, Hombres!$A$1:$DW$117, Mujeres!$A$1:$DW$117)</f>
        <v>98373.550512011003</v>
      </c>
      <c r="FL24" s="46" cm="1">
        <f t="array" ref="FL24">beneficio_muerte_individual_activo(FL$2,$F24,$D24, Hombres!$A$1:$DW$117, Mujeres!$A$1:$DW$117)</f>
        <v>101692.29274882698</v>
      </c>
      <c r="FM24" s="46" cm="1">
        <f t="array" ref="FM24">beneficio_muerte_individual_activo(FM$2,$F24,$D24, Hombres!$A$1:$DW$117, Mujeres!$A$1:$DW$117)</f>
        <v>104321.72760053711</v>
      </c>
      <c r="FN24" s="46" cm="1">
        <f t="array" ref="FN24">beneficio_muerte_individual_activo(FN$2,$F24,$D24, Hombres!$A$1:$DW$117, Mujeres!$A$1:$DW$117)</f>
        <v>106145.6020968977</v>
      </c>
      <c r="FO24" s="46" cm="1">
        <f t="array" ref="FO24">beneficio_muerte_individual_activo(FO$2,$F24,$D24, Hombres!$A$1:$DW$117, Mujeres!$A$1:$DW$117)</f>
        <v>107077.67859910251</v>
      </c>
      <c r="FP24" s="46" cm="1">
        <f t="array" ref="FP24">beneficio_muerte_individual_activo(FP$2,$F24,$D24, Hombres!$A$1:$DW$117, Mujeres!$A$1:$DW$117)</f>
        <v>106972.97408236664</v>
      </c>
      <c r="FQ24" s="106" cm="1">
        <f t="array" ref="FQ24">beneficio_muerte_individual_activo(FQ$2,$F24,$D24, Hombres!$A$1:$DW$117, Mujeres!$A$1:$DW$117)</f>
        <v>105629.03235704174</v>
      </c>
      <c r="FR24" s="46" cm="1">
        <f t="array" ref="FR24">beneficio_muerte_individual_activo(FR$2,$F24,$D24, Hombres!$A$1:$DW$117, Mujeres!$A$1:$DW$117)</f>
        <v>102917.33276038946</v>
      </c>
      <c r="FS24" s="46" cm="1">
        <f t="array" ref="FS24">beneficio_muerte_individual_activo(FS$2,$F24,$D24, Hombres!$A$1:$DW$117, Mujeres!$A$1:$DW$117)</f>
        <v>98835.481860256288</v>
      </c>
      <c r="FT24" s="46" cm="1">
        <f t="array" ref="FT24">beneficio_muerte_individual_activo(FT$2,$F24,$D24, Hombres!$A$1:$DW$117, Mujeres!$A$1:$DW$117)</f>
        <v>93433.727318117628</v>
      </c>
      <c r="FU24" s="46" cm="1">
        <f t="array" ref="FU24">beneficio_muerte_individual_activo(FU$2,$F24,$D24, Hombres!$A$1:$DW$117, Mujeres!$A$1:$DW$117)</f>
        <v>86771.556793677228</v>
      </c>
      <c r="FV24" s="46" cm="1">
        <f t="array" ref="FV24">beneficio_muerte_individual_activo(FV$2,$F24,$D24, Hombres!$A$1:$DW$117, Mujeres!$A$1:$DW$117)</f>
        <v>78942.044593507293</v>
      </c>
      <c r="FW24" s="46" cm="1">
        <f t="array" ref="FW24">beneficio_muerte_individual_activo(FW$2,$F24,$D24, Hombres!$A$1:$DW$117, Mujeres!$A$1:$DW$117)</f>
        <v>70161.835156529502</v>
      </c>
      <c r="FX24" s="46" cm="1">
        <f t="array" ref="FX24">beneficio_muerte_individual_activo(FX$2,$F24,$D24, Hombres!$A$1:$DW$117, Mujeres!$A$1:$DW$117)</f>
        <v>60770.548956459104</v>
      </c>
      <c r="FY24" s="46" cm="1">
        <f t="array" ref="FY24">beneficio_muerte_individual_activo(FY$2,$F24,$D24, Hombres!$A$1:$DW$117, Mujeres!$A$1:$DW$117)</f>
        <v>51150.150518863476</v>
      </c>
      <c r="FZ24" s="46" cm="1">
        <f t="array" ref="FZ24">beneficio_muerte_individual_activo(FZ$2,$F24,$D24, Hombres!$A$1:$DW$117, Mujeres!$A$1:$DW$117)</f>
        <v>41680.609018493473</v>
      </c>
      <c r="GA24" s="46" cm="1">
        <f t="array" ref="GA24">beneficio_muerte_individual_activo(GA$2,$F24,$D24, Hombres!$A$1:$DW$117, Mujeres!$A$1:$DW$117)</f>
        <v>32729.025765737486</v>
      </c>
      <c r="GB24" s="46" cm="1">
        <f t="array" ref="GB24">beneficio_muerte_individual_activo(GB$2,$F24,$D24, Hombres!$A$1:$DW$117, Mujeres!$A$1:$DW$117)</f>
        <v>24643.602228382006</v>
      </c>
      <c r="GC24" s="46" cm="1">
        <f t="array" ref="GC24">beneficio_muerte_individual_activo(GC$2,$F24,$D24, Hombres!$A$1:$DW$117, Mujeres!$A$1:$DW$117)</f>
        <v>17701.71216793621</v>
      </c>
      <c r="GD24" s="46" cm="1">
        <f t="array" ref="GD24">beneficio_muerte_individual_activo(GD$2,$F24,$D24, Hombres!$A$1:$DW$117, Mujeres!$A$1:$DW$117)</f>
        <v>12056.84062853972</v>
      </c>
      <c r="GE24" s="46" cm="1">
        <f t="array" ref="GE24">beneficio_muerte_individual_activo(GE$2,$F24,$D24, Hombres!$A$1:$DW$117, Mujeres!$A$1:$DW$117)</f>
        <v>7728.7226252539331</v>
      </c>
      <c r="GF24" s="46" cm="1">
        <f t="array" ref="GF24">beneficio_muerte_individual_activo(GF$2,$F24,$D24, Hombres!$A$1:$DW$117, Mujeres!$A$1:$DW$117)</f>
        <v>4620.8994285544732</v>
      </c>
      <c r="GG24" s="46" cm="1">
        <f t="array" ref="GG24">beneficio_muerte_individual_activo(GG$2,$F24,$D24, Hombres!$A$1:$DW$117, Mujeres!$A$1:$DW$117)</f>
        <v>2550.455754070791</v>
      </c>
      <c r="GH24" s="46" cm="1">
        <f t="array" ref="GH24">beneficio_muerte_individual_activo(GH$2,$F24,$D24, Hombres!$A$1:$DW$117, Mujeres!$A$1:$DW$117)</f>
        <v>1283.937721421453</v>
      </c>
      <c r="GI24" s="46" cm="1">
        <f t="array" ref="GI24">beneficio_muerte_individual_activo(GI$2,$F24,$D24, Hombres!$A$1:$DW$117, Mujeres!$A$1:$DW$117)</f>
        <v>580.73352006116625</v>
      </c>
      <c r="GJ24" s="46" cm="1">
        <f t="array" ref="GJ24">beneficio_muerte_individual_activo(GJ$2,$F24,$D24, Hombres!$A$1:$DW$117, Mujeres!$A$1:$DW$117)</f>
        <v>231.48435373546775</v>
      </c>
      <c r="GK24" s="46" cm="1">
        <f t="array" ref="GK24">beneficio_muerte_individual_activo(GK$2,$F24,$D24, Hombres!$A$1:$DW$117, Mujeres!$A$1:$DW$117)</f>
        <v>79.283325426489753</v>
      </c>
      <c r="GL24" s="46" cm="1">
        <f t="array" ref="GL24">beneficio_muerte_individual_activo(GL$2,$F24,$D24, Hombres!$A$1:$DW$117, Mujeres!$A$1:$DW$117)</f>
        <v>0</v>
      </c>
      <c r="GM24" s="46" cm="1">
        <f t="array" ref="GM24">beneficio_muerte_individual_activo(GM$2,$F24,$D24, Hombres!$A$1:$DW$117, Mujeres!$A$1:$DW$117)</f>
        <v>0</v>
      </c>
      <c r="GN24" s="46" cm="1">
        <f t="array" ref="GN24">beneficio_muerte_individual_activo(GN$2,$F24,$D24, Hombres!$A$1:$DW$117, Mujeres!$A$1:$DW$117)</f>
        <v>0</v>
      </c>
      <c r="GO24" s="46" cm="1">
        <f t="array" ref="GO24">beneficio_muerte_individual_activo(GO$2,$F24,$D24, Hombres!$A$1:$DW$117, Mujeres!$A$1:$DW$117)</f>
        <v>0</v>
      </c>
      <c r="GP24" s="46" cm="1">
        <f t="array" ref="GP24">beneficio_muerte_individual_activo(GP$2,$F24,$D24, Hombres!$A$1:$DW$117, Mujeres!$A$1:$DW$117)</f>
        <v>0</v>
      </c>
      <c r="GQ24" s="46" cm="1">
        <f t="array" ref="GQ24">beneficio_muerte_individual_activo(GQ$2,$F24,$D24, Hombres!$A$1:$DW$117, Mujeres!$A$1:$DW$117)</f>
        <v>0</v>
      </c>
      <c r="GR24" s="46" cm="1">
        <f t="array" ref="GR24">beneficio_muerte_individual_activo(GR$2,$F24,$D24, Hombres!$A$1:$DW$117, Mujeres!$A$1:$DW$117)</f>
        <v>0</v>
      </c>
      <c r="GS24" s="46" cm="1">
        <f t="array" ref="GS24">beneficio_muerte_individual_activo(GS$2,$F24,$D24, Hombres!$A$1:$DW$117, Mujeres!$A$1:$DW$117)</f>
        <v>0</v>
      </c>
      <c r="GT24" s="46" cm="1">
        <f t="array" ref="GT24">beneficio_muerte_individual_activo(GT$2,$F24,$D24, Hombres!$A$1:$DW$117, Mujeres!$A$1:$DW$117)</f>
        <v>0</v>
      </c>
      <c r="GU24" s="46" cm="1">
        <f t="array" ref="GU24">beneficio_muerte_individual_activo(GU$2,$F24,$D24, Hombres!$A$1:$DW$117, Mujeres!$A$1:$DW$117)</f>
        <v>0</v>
      </c>
      <c r="GV24" s="46" cm="1">
        <f t="array" ref="GV24">beneficio_muerte_individual_activo(GV$2,$F24,$D24, Hombres!$A$1:$DW$117, Mujeres!$A$1:$DW$117)</f>
        <v>0</v>
      </c>
    </row>
    <row r="25" spans="1:204" x14ac:dyDescent="0.25">
      <c r="A25" s="1">
        <f t="shared" si="0"/>
        <v>23</v>
      </c>
      <c r="B25" s="75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39" cm="1">
        <f t="array" ref="G25">PorcentajePension(C25,E25, D25)</f>
        <v>0.85</v>
      </c>
      <c r="I25" s="72"/>
      <c r="J25" s="46" cm="1">
        <f t="array" ref="J25">AnualidadActivo(J$2, $E25, $C25, $B25, $D25, Hombres!$A$1:$DW$117, Mujeres!$A$1:$DW$117)</f>
        <v>0</v>
      </c>
      <c r="K25" s="46" cm="1">
        <f t="array" ref="K25">AnualidadActivo(K$2, $E25, $C25, $B25, $D25, Hombres!$A$1:$DW$117, Mujeres!$A$1:$DW$117)</f>
        <v>0</v>
      </c>
      <c r="L25" s="46" cm="1">
        <f t="array" ref="L25">AnualidadActivo(L$2, $E25, $C25, $B25, $D25, Hombres!$A$1:$DW$117, Mujeres!$A$1:$DW$117)</f>
        <v>0</v>
      </c>
      <c r="M25" s="46" cm="1">
        <f t="array" ref="M25">AnualidadActivo(M$2, $E25, $C25, $B25, $D25, Hombres!$A$1:$DW$117, Mujeres!$A$1:$DW$117)</f>
        <v>0</v>
      </c>
      <c r="N25" s="46" cm="1">
        <f t="array" ref="N25">AnualidadActivo(N$2, $E25, $C25, $B25, $D25, Hombres!$A$1:$DW$117, Mujeres!$A$1:$DW$117)</f>
        <v>0</v>
      </c>
      <c r="O25" s="46" cm="1">
        <f t="array" ref="O25">AnualidadActivo(O$2, $E25, $C25, $B25, $D25, Hombres!$A$1:$DW$117, Mujeres!$A$1:$DW$117)</f>
        <v>0</v>
      </c>
      <c r="P25" s="46" cm="1">
        <f t="array" ref="P25">AnualidadActivo(P$2, $E25, $C25, $B25, $D25, Hombres!$A$1:$DW$117, Mujeres!$A$1:$DW$117)</f>
        <v>0</v>
      </c>
      <c r="Q25" s="46" cm="1">
        <f t="array" ref="Q25">AnualidadActivo(Q$2, $E25, $C25, $B25, $D25, Hombres!$A$1:$DW$117, Mujeres!$A$1:$DW$117)</f>
        <v>0</v>
      </c>
      <c r="R25" s="46" cm="1">
        <f t="array" ref="R25">AnualidadActivo(R$2, $E25, $C25, $B25, $D25, Hombres!$A$1:$DW$117, Mujeres!$A$1:$DW$117)</f>
        <v>0</v>
      </c>
      <c r="S25" s="46" cm="1">
        <f t="array" ref="S25">AnualidadActivo(S$2, $E25, $C25, $B25, $D25, Hombres!$A$1:$DW$117, Mujeres!$A$1:$DW$117)</f>
        <v>0</v>
      </c>
      <c r="T25" s="46" cm="1">
        <f t="array" ref="T25">AnualidadActivo(T$2, $E25, $C25, $B25, $D25, Hombres!$A$1:$DW$117, Mujeres!$A$1:$DW$117)</f>
        <v>0</v>
      </c>
      <c r="U25" s="46" cm="1">
        <f t="array" ref="U25">AnualidadActivo(U$2, $E25, $C25, $B25, $D25, Hombres!$A$1:$DW$117, Mujeres!$A$1:$DW$117)</f>
        <v>0</v>
      </c>
      <c r="V25" s="46" cm="1">
        <f t="array" ref="V25">AnualidadActivo(V$2, $E25, $C25, $B25, $D25, Hombres!$A$1:$DW$117, Mujeres!$A$1:$DW$117)</f>
        <v>0</v>
      </c>
      <c r="W25" s="46" cm="1">
        <f t="array" ref="W25">AnualidadActivo(W$2, $E25, $C25, $B25, $D25, Hombres!$A$1:$DW$117, Mujeres!$A$1:$DW$117)</f>
        <v>0</v>
      </c>
      <c r="X25" s="46" cm="1">
        <f t="array" ref="X25">AnualidadActivo(X$2, $E25, $C25, $B25, $D25, Hombres!$A$1:$DW$117, Mujeres!$A$1:$DW$117)</f>
        <v>0</v>
      </c>
      <c r="Y25" s="46" cm="1">
        <f t="array" ref="Y25">AnualidadActivo(Y$2, $E25, $C25, $B25, $D25, Hombres!$A$1:$DW$117, Mujeres!$A$1:$DW$117)</f>
        <v>0</v>
      </c>
      <c r="Z25" s="46" cm="1">
        <f t="array" ref="Z25">AnualidadActivo(Z$2, $E25, $C25, $B25, $D25, Hombres!$A$1:$DW$117, Mujeres!$A$1:$DW$117)</f>
        <v>0</v>
      </c>
      <c r="AA25" s="46" cm="1">
        <f t="array" ref="AA25">AnualidadActivo(AA$2, $E25, $C25, $B25, $D25, Hombres!$A$1:$DW$117, Mujeres!$A$1:$DW$117)</f>
        <v>0</v>
      </c>
      <c r="AB25" s="46" cm="1">
        <f t="array" ref="AB25">AnualidadActivo(AB$2, $E25, $C25, $B25, $D25, Hombres!$A$1:$DW$117, Mujeres!$A$1:$DW$117)</f>
        <v>0</v>
      </c>
      <c r="AC25" s="46" cm="1">
        <f t="array" ref="AC25">AnualidadActivo(AC$2, $E25, $C25, $B25, $D25, Hombres!$A$1:$DW$117, Mujeres!$A$1:$DW$117)</f>
        <v>0</v>
      </c>
      <c r="AD25" s="46" cm="1">
        <f t="array" ref="AD25">AnualidadActivo(AD$2, $E25, $C25, $B25, $D25, Hombres!$A$1:$DW$117, Mujeres!$A$1:$DW$117)</f>
        <v>0</v>
      </c>
      <c r="AE25" s="46" cm="1">
        <f t="array" ref="AE25">AnualidadActivo(AE$2, $E25, $C25, $B25, $D25, Hombres!$A$1:$DW$117, Mujeres!$A$1:$DW$117)</f>
        <v>0</v>
      </c>
      <c r="AF25" s="46" cm="1">
        <f t="array" ref="AF25">AnualidadActivo(AF$2, $E25, $C25, $B25, $D25, Hombres!$A$1:$DW$117, Mujeres!$A$1:$DW$117)</f>
        <v>0</v>
      </c>
      <c r="AG25" s="46" cm="1">
        <f t="array" ref="AG25">AnualidadActivo(AG$2, $E25, $C25, $B25, $D25, Hombres!$A$1:$DW$117, Mujeres!$A$1:$DW$117)</f>
        <v>0</v>
      </c>
      <c r="AH25" s="46" cm="1">
        <f t="array" ref="AH25">AnualidadActivo(AH$2, $E25, $C25, $B25, $D25, Hombres!$A$1:$DW$117, Mujeres!$A$1:$DW$117)</f>
        <v>0</v>
      </c>
      <c r="AI25" s="46" cm="1">
        <f t="array" ref="AI25">AnualidadActivo(AI$2, $E25, $C25, $B25, $D25, Hombres!$A$1:$DW$117, Mujeres!$A$1:$DW$117)</f>
        <v>0</v>
      </c>
      <c r="AJ25" s="46" cm="1">
        <f t="array" ref="AJ25">AnualidadActivo(AJ$2, $E25, $C25, $B25, $D25, Hombres!$A$1:$DW$117, Mujeres!$A$1:$DW$117)</f>
        <v>0</v>
      </c>
      <c r="AK25" s="46" cm="1">
        <f t="array" ref="AK25">AnualidadActivo(AK$2, $E25, $C25, $B25, $D25, Hombres!$A$1:$DW$117, Mujeres!$A$1:$DW$117)</f>
        <v>0</v>
      </c>
      <c r="AL25" s="46" cm="1">
        <f t="array" ref="AL25">AnualidadActivo(AL$2, $E25, $C25, $B25, $D25, Hombres!$A$1:$DW$117, Mujeres!$A$1:$DW$117)</f>
        <v>0</v>
      </c>
      <c r="AM25" s="46" cm="1">
        <f t="array" ref="AM25">AnualidadActivo(AM$2, $E25, $C25, $B25, $D25, Hombres!$A$1:$DW$117, Mujeres!$A$1:$DW$117)</f>
        <v>0</v>
      </c>
      <c r="AN25" s="46" cm="1">
        <f t="array" ref="AN25">AnualidadActivo(AN$2, $E25, $C25, $B25, $D25, Hombres!$A$1:$DW$117, Mujeres!$A$1:$DW$117)</f>
        <v>87878822.393912405</v>
      </c>
      <c r="AO25" s="46" cm="1">
        <f t="array" ref="AO25">AnualidadActivo(AO$2, $E25, $C25, $B25, $D25, Hombres!$A$1:$DW$117, Mujeres!$A$1:$DW$117)</f>
        <v>90515187.065729767</v>
      </c>
      <c r="AP25" s="46" cm="1">
        <f t="array" ref="AP25">AnualidadActivo(AP$2, $E25, $C25, $B25, $D25, Hombres!$A$1:$DW$117, Mujeres!$A$1:$DW$117)</f>
        <v>93230642.677701667</v>
      </c>
      <c r="AQ25" s="46" cm="1">
        <f t="array" ref="AQ25">AnualidadActivo(AQ$2, $E25, $C25, $B25, $D25, Hombres!$A$1:$DW$117, Mujeres!$A$1:$DW$117)</f>
        <v>96027561.958032727</v>
      </c>
      <c r="AR25" s="46" cm="1">
        <f t="array" ref="AR25">AnualidadActivo(AR$2, $E25, $C25, $B25, $D25, Hombres!$A$1:$DW$117, Mujeres!$A$1:$DW$117)</f>
        <v>98908388.816773698</v>
      </c>
      <c r="AS25" s="46" cm="1">
        <f t="array" ref="AS25">AnualidadActivo(AS$2, $E25, $C25, $B25, $D25, Hombres!$A$1:$DW$117, Mujeres!$A$1:$DW$117)</f>
        <v>101531738.88170429</v>
      </c>
      <c r="AT25" s="46" cm="1">
        <f t="array" ref="AT25">AnualidadActivo(AT$2, $E25, $C25, $B25, $D25, Hombres!$A$1:$DW$117, Mujeres!$A$1:$DW$117)</f>
        <v>104190345.73828214</v>
      </c>
      <c r="AU25" s="46" cm="1">
        <f t="array" ref="AU25">AnualidadActivo(AU$2, $E25, $C25, $B25, $D25, Hombres!$A$1:$DW$117, Mujeres!$A$1:$DW$117)</f>
        <v>106885278.72959772</v>
      </c>
      <c r="AV25" s="46" cm="1">
        <f t="array" ref="AV25">AnualidadActivo(AV$2, $E25, $C25, $B25, $D25, Hombres!$A$1:$DW$117, Mujeres!$A$1:$DW$117)</f>
        <v>109617638.52158152</v>
      </c>
      <c r="AW25" s="46" cm="1">
        <f t="array" ref="AW25">AnualidadActivo(AW$2, $E25, $C25, $B25, $D25, Hombres!$A$1:$DW$117, Mujeres!$A$1:$DW$117)</f>
        <v>112385286.36326681</v>
      </c>
      <c r="AX25" s="46" cm="1">
        <f t="array" ref="AX25">AnualidadActivo(AX$2, $E25, $C25, $B25, $D25, Hombres!$A$1:$DW$117, Mujeres!$A$1:$DW$117)</f>
        <v>115181753.37274805</v>
      </c>
      <c r="AY25" s="46" cm="1">
        <f t="array" ref="AY25">AnualidadActivo(AY$2, $E25, $C25, $B25, $D25, Hombres!$A$1:$DW$117, Mujeres!$A$1:$DW$117)</f>
        <v>117997763.2974516</v>
      </c>
      <c r="AZ25" s="46" cm="1">
        <f t="array" ref="AZ25">AnualidadActivo(AZ$2, $E25, $C25, $B25, $D25, Hombres!$A$1:$DW$117, Mujeres!$A$1:$DW$117)</f>
        <v>120818448.26405463</v>
      </c>
      <c r="BA25" s="46" cm="1">
        <f t="array" ref="BA25">AnualidadActivo(BA$2, $E25, $C25, $B25, $D25, Hombres!$A$1:$DW$117, Mujeres!$A$1:$DW$117)</f>
        <v>123617720.61322279</v>
      </c>
      <c r="BB25" s="46" cm="1">
        <f t="array" ref="BB25">AnualidadActivo(BB$2, $E25, $C25, $B25, $D25, Hombres!$A$1:$DW$117, Mujeres!$A$1:$DW$117)</f>
        <v>126366403.27917142</v>
      </c>
      <c r="BC25" s="46" cm="1">
        <f t="array" ref="BC25">AnualidadActivo(BC$2, $E25, $C25, $B25, $D25, Hombres!$A$1:$DW$117, Mujeres!$A$1:$DW$117)</f>
        <v>129050042.28915347</v>
      </c>
      <c r="BD25" s="46" cm="1">
        <f t="array" ref="BD25">AnualidadActivo(BD$2, $E25, $C25, $B25, $D25, Hombres!$A$1:$DW$117, Mujeres!$A$1:$DW$117)</f>
        <v>131669967.59584193</v>
      </c>
      <c r="BE25" s="46" cm="1">
        <f t="array" ref="BE25">AnualidadActivo(BE$2, $E25, $C25, $B25, $D25, Hombres!$A$1:$DW$117, Mujeres!$A$1:$DW$117)</f>
        <v>134224780.25427908</v>
      </c>
      <c r="BF25" s="46" cm="1">
        <f t="array" ref="BF25">AnualidadActivo(BF$2, $E25, $C25, $B25, $D25, Hombres!$A$1:$DW$117, Mujeres!$A$1:$DW$117)</f>
        <v>136689779.15001306</v>
      </c>
      <c r="BG25" s="46" cm="1">
        <f t="array" ref="BG25">AnualidadActivo(BG$2, $E25, $C25, $B25, $D25, Hombres!$A$1:$DW$117, Mujeres!$A$1:$DW$117)</f>
        <v>139017047.57450023</v>
      </c>
      <c r="BH25" s="46" cm="1">
        <f t="array" ref="BH25">AnualidadActivo(BH$2, $E25, $C25, $B25, $D25, Hombres!$A$1:$DW$117, Mujeres!$A$1:$DW$117)</f>
        <v>141146463.30443317</v>
      </c>
      <c r="BI25" s="46" cm="1">
        <f t="array" ref="BI25">AnualidadActivo(BI$2, $E25, $C25, $B25, $D25, Hombres!$A$1:$DW$117, Mujeres!$A$1:$DW$117)</f>
        <v>143016557.39903602</v>
      </c>
      <c r="BJ25" s="46" cm="1">
        <f t="array" ref="BJ25">AnualidadActivo(BJ$2, $E25, $C25, $B25, $D25, Hombres!$A$1:$DW$117, Mujeres!$A$1:$DW$117)</f>
        <v>144412264.27765355</v>
      </c>
      <c r="BK25" s="46" cm="1">
        <f t="array" ref="BK25">AnualidadActivo(BK$2, $E25, $C25, $B25, $D25, Hombres!$A$1:$DW$117, Mujeres!$A$1:$DW$117)</f>
        <v>145450250.96634829</v>
      </c>
      <c r="BL25" s="46" cm="1">
        <f t="array" ref="BL25">AnualidadActivo(BL$2, $E25, $C25, $B25, $D25, Hombres!$A$1:$DW$117, Mujeres!$A$1:$DW$117)</f>
        <v>146071815.30527312</v>
      </c>
      <c r="BM25" s="46" cm="1">
        <f t="array" ref="BM25">AnualidadActivo(BM$2, $E25, $C25, $B25, $D25, Hombres!$A$1:$DW$117, Mujeres!$A$1:$DW$117)</f>
        <v>146218254.19905022</v>
      </c>
      <c r="BN25" s="46" cm="1">
        <f t="array" ref="BN25">AnualidadActivo(BN$2, $E25, $C25, $B25, $D25, Hombres!$A$1:$DW$117, Mujeres!$A$1:$DW$117)</f>
        <v>145832331.44142917</v>
      </c>
      <c r="BO25" s="46" cm="1">
        <f t="array" ref="BO25">AnualidadActivo(BO$2, $E25, $C25, $B25, $D25, Hombres!$A$1:$DW$117, Mujeres!$A$1:$DW$117)</f>
        <v>144848971.34310678</v>
      </c>
      <c r="BP25" s="46" cm="1">
        <f t="array" ref="BP25">AnualidadActivo(BP$2, $E25, $C25, $B25, $D25, Hombres!$A$1:$DW$117, Mujeres!$A$1:$DW$117)</f>
        <v>143194421.94547552</v>
      </c>
      <c r="BQ25" s="46" cm="1">
        <f t="array" ref="BQ25">AnualidadActivo(BQ$2, $E25, $C25, $B25, $D25, Hombres!$A$1:$DW$117, Mujeres!$A$1:$DW$117)</f>
        <v>140796748.62623012</v>
      </c>
      <c r="BR25" s="46" cm="1">
        <f t="array" ref="BR25">AnualidadActivo(BR$2, $E25, $C25, $B25, $D25, Hombres!$A$1:$DW$117, Mujeres!$A$1:$DW$117)</f>
        <v>137597392.0055376</v>
      </c>
      <c r="BS25" s="46" cm="1">
        <f t="array" ref="BS25">AnualidadActivo(BS$2, $E25, $C25, $B25, $D25, Hombres!$A$1:$DW$117, Mujeres!$A$1:$DW$117)</f>
        <v>133553347.138785</v>
      </c>
      <c r="BT25" s="46" cm="1">
        <f t="array" ref="BT25">AnualidadActivo(BT$2, $E25, $C25, $B25, $D25, Hombres!$A$1:$DW$117, Mujeres!$A$1:$DW$117)</f>
        <v>128626722.02289152</v>
      </c>
      <c r="BU25" s="46" cm="1">
        <f t="array" ref="BU25">AnualidadActivo(BU$2, $E25, $C25, $B25, $D25, Hombres!$A$1:$DW$117, Mujeres!$A$1:$DW$117)</f>
        <v>122788259.02611114</v>
      </c>
      <c r="BV25" s="46" cm="1">
        <f t="array" ref="BV25">AnualidadActivo(BV$2, $E25, $C25, $B25, $D25, Hombres!$A$1:$DW$117, Mujeres!$A$1:$DW$117)</f>
        <v>116030892.05937007</v>
      </c>
      <c r="BW25" s="46" cm="1">
        <f t="array" ref="BW25">AnualidadActivo(BW$2, $E25, $C25, $B25, $D25, Hombres!$A$1:$DW$117, Mujeres!$A$1:$DW$117)</f>
        <v>108384670.9298079</v>
      </c>
      <c r="BX25" s="46" cm="1">
        <f t="array" ref="BX25">AnualidadActivo(BX$2, $E25, $C25, $B25, $D25, Hombres!$A$1:$DW$117, Mujeres!$A$1:$DW$117)</f>
        <v>99920470.742903829</v>
      </c>
      <c r="BY25" s="46" cm="1">
        <f t="array" ref="BY25">AnualidadActivo(BY$2, $E25, $C25, $B25, $D25, Hombres!$A$1:$DW$117, Mujeres!$A$1:$DW$117)</f>
        <v>90746014.427227259</v>
      </c>
      <c r="BZ25" s="46" cm="1">
        <f t="array" ref="BZ25">AnualidadActivo(BZ$2, $E25, $C25, $B25, $D25, Hombres!$A$1:$DW$117, Mujeres!$A$1:$DW$117)</f>
        <v>81008169.875449046</v>
      </c>
      <c r="CA25" s="46" cm="1">
        <f t="array" ref="CA25">AnualidadActivo(CA$2, $E25, $C25, $B25, $D25, Hombres!$A$1:$DW$117, Mujeres!$A$1:$DW$117)</f>
        <v>70900299.574584708</v>
      </c>
      <c r="CB25" s="46" cm="1">
        <f t="array" ref="CB25">AnualidadActivo(CB$2, $E25, $C25, $B25, $D25, Hombres!$A$1:$DW$117, Mujeres!$A$1:$DW$117)</f>
        <v>60665442.942210108</v>
      </c>
      <c r="CC25" s="46" cm="1">
        <f t="array" ref="CC25">AnualidadActivo(CC$2, $E25, $C25, $B25, $D25, Hombres!$A$1:$DW$117, Mujeres!$A$1:$DW$117)</f>
        <v>50581873.858164422</v>
      </c>
      <c r="CD25" s="46" cm="1">
        <f t="array" ref="CD25">AnualidadActivo(CD$2, $E25, $C25, $B25, $D25, Hombres!$A$1:$DW$117, Mujeres!$A$1:$DW$117)</f>
        <v>40939356.605896547</v>
      </c>
      <c r="CE25" s="46" cm="1">
        <f t="array" ref="CE25">AnualidadActivo(CE$2, $E25, $C25, $B25, $D25, Hombres!$A$1:$DW$117, Mujeres!$A$1:$DW$117)</f>
        <v>32018308.651923157</v>
      </c>
      <c r="CF25" s="46" cm="1">
        <f t="array" ref="CF25">AnualidadActivo(CF$2, $E25, $C25, $B25, $D25, Hombres!$A$1:$DW$117, Mujeres!$A$1:$DW$117)</f>
        <v>24068481.676096346</v>
      </c>
      <c r="CG25" s="46" cm="1">
        <f t="array" ref="CG25">AnualidadActivo(CG$2, $E25, $C25, $B25, $D25, Hombres!$A$1:$DW$117, Mujeres!$A$1:$DW$117)</f>
        <v>17283118.909083307</v>
      </c>
      <c r="CH25" s="46" cm="1">
        <f t="array" ref="CH25">AnualidadActivo(CH$2, $E25, $C25, $B25, $D25, Hombres!$A$1:$DW$117, Mujeres!$A$1:$DW$117)</f>
        <v>11770492.035332622</v>
      </c>
      <c r="CI25" s="46" cm="1">
        <f t="array" ref="CI25">AnualidadActivo(CI$2, $E25, $C25, $B25, $D25, Hombres!$A$1:$DW$117, Mujeres!$A$1:$DW$117)</f>
        <v>7537197.8508900944</v>
      </c>
      <c r="CJ25" s="46" cm="1">
        <f t="array" ref="CJ25">AnualidadActivo(CJ$2, $E25, $C25, $B25, $D25, Hombres!$A$1:$DW$117, Mujeres!$A$1:$DW$117)</f>
        <v>4490612.0029463107</v>
      </c>
      <c r="CK25" s="46" cm="1">
        <f t="array" ref="CK25">AnualidadActivo(CK$2, $E25, $C25, $B25, $D25, Hombres!$A$1:$DW$117, Mujeres!$A$1:$DW$117)</f>
        <v>2457680.3891913602</v>
      </c>
      <c r="CL25" s="46" cm="1">
        <f t="array" ref="CL25">AnualidadActivo(CL$2, $E25, $C25, $B25, $D25, Hombres!$A$1:$DW$117, Mujeres!$A$1:$DW$117)</f>
        <v>1216275.3011482588</v>
      </c>
      <c r="CM25" s="46" cm="1">
        <f t="array" ref="CM25">AnualidadActivo(CM$2, $E25, $C25, $B25, $D25, Hombres!$A$1:$DW$117, Mujeres!$A$1:$DW$117)</f>
        <v>533512.53822966886</v>
      </c>
      <c r="CN25" s="46" cm="1">
        <f t="array" ref="CN25">AnualidadActivo(CN$2, $E25, $C25, $B25, $D25, Hombres!$A$1:$DW$117, Mujeres!$A$1:$DW$117)</f>
        <v>0</v>
      </c>
      <c r="CO25" s="46" cm="1">
        <f t="array" ref="CO25">AnualidadActivo(CO$2, $E25, $C25, $B25, $D25, Hombres!$A$1:$DW$117, Mujeres!$A$1:$DW$117)</f>
        <v>0</v>
      </c>
      <c r="CP25" s="46" cm="1">
        <f t="array" ref="CP25">AnualidadActivo(CP$2, $E25, $C25, $B25, $D25, Hombres!$A$1:$DW$117, Mujeres!$A$1:$DW$117)</f>
        <v>0</v>
      </c>
      <c r="CQ25" s="46" cm="1">
        <f t="array" ref="CQ25">AnualidadActivo(CQ$2, $E25, $C25, $B25, $D25, Hombres!$A$1:$DW$117, Mujeres!$A$1:$DW$117)</f>
        <v>0</v>
      </c>
      <c r="CR25" s="46" cm="1">
        <f t="array" ref="CR25">AnualidadActivo(CR$2, $E25, $C25, $B25, $D25, Hombres!$A$1:$DW$117, Mujeres!$A$1:$DW$117)</f>
        <v>0</v>
      </c>
      <c r="CS25" s="46" cm="1">
        <f t="array" ref="CS25">AnualidadActivo(CS$2, $E25, $C25, $B25, $D25, Hombres!$A$1:$DW$117, Mujeres!$A$1:$DW$117)</f>
        <v>0</v>
      </c>
      <c r="CT25" s="46" cm="1">
        <f t="array" ref="CT25">AnualidadActivo(CT$2, $E25, $C25, $B25, $D25, Hombres!$A$1:$DW$117, Mujeres!$A$1:$DW$117)</f>
        <v>0</v>
      </c>
      <c r="CU25" s="46" cm="1">
        <f t="array" ref="CU25">AnualidadActivo(CU$2, $E25, $C25, $B25, $D25, Hombres!$A$1:$DW$117, Mujeres!$A$1:$DW$117)</f>
        <v>0</v>
      </c>
      <c r="CV25" s="46" cm="1">
        <f t="array" ref="CV25">AnualidadActivo(CV$2, $E25, $C25, $B25, $D25, Hombres!$A$1:$DW$117, Mujeres!$A$1:$DW$117)</f>
        <v>0</v>
      </c>
      <c r="CW25" s="46" cm="1">
        <f t="array" ref="CW25">AnualidadActivo(CW$2, $E25, $C25, $B25, $D25, Hombres!$A$1:$DW$117, Mujeres!$A$1:$DW$117)</f>
        <v>0</v>
      </c>
      <c r="CX25" s="46" cm="1">
        <f t="array" ref="CX25">AnualidadActivo(CX$2, $E25, $C25, $B25, $D25, Hombres!$A$1:$DW$117, Mujeres!$A$1:$DW$117)</f>
        <v>0</v>
      </c>
      <c r="CY25" s="46" cm="1">
        <f t="array" ref="CY25">AnualidadActivo(CY$2, $E25, $C25, $B25, $D25, Hombres!$A$1:$DW$117, Mujeres!$A$1:$DW$117)</f>
        <v>0</v>
      </c>
      <c r="CZ25" s="46" cm="1">
        <f t="array" ref="CZ25">AnualidadActivo(CZ$2, $E25, $C25, $B25, $D25, Hombres!$A$1:$DW$117, Mujeres!$A$1:$DW$117)</f>
        <v>0</v>
      </c>
      <c r="DA25" s="46" cm="1">
        <f t="array" ref="DA25">AnualidadActivo(DA$2, $E25, $C25, $B25, $D25, Hombres!$A$1:$DW$117, Mujeres!$A$1:$DW$117)</f>
        <v>0</v>
      </c>
      <c r="DD25" s="21"/>
      <c r="DE25" s="46" cm="1">
        <f t="array" ref="DE25">beneficio_muerte_individual_activo(DE$2,$F25,$D25, Hombres!$A$1:$DW$117, Mujeres!$A$1:$DW$117)</f>
        <v>0</v>
      </c>
      <c r="DF25" s="46" cm="1">
        <f t="array" ref="DF25">beneficio_muerte_individual_activo(DF$2,$F25,$D25, Hombres!$A$1:$DW$117, Mujeres!$A$1:$DW$117)</f>
        <v>2758</v>
      </c>
      <c r="DG25" s="46" cm="1">
        <f t="array" ref="DG25">beneficio_muerte_individual_activo(DG$2,$F25,$D25, Hombres!$A$1:$DW$117, Mujeres!$A$1:$DW$117)</f>
        <v>2898.9000841999996</v>
      </c>
      <c r="DH25" s="46" cm="1">
        <f t="array" ref="DH25">beneficio_muerte_individual_activo(DH$2,$F25,$D25, Hombres!$A$1:$DW$117, Mujeres!$A$1:$DW$117)</f>
        <v>3042.553816468705</v>
      </c>
      <c r="DI25" s="46" cm="1">
        <f t="array" ref="DI25">beneficio_muerte_individual_activo(DI$2,$F25,$D25, Hombres!$A$1:$DW$117, Mujeres!$A$1:$DW$117)</f>
        <v>3183.9506183567632</v>
      </c>
      <c r="DJ25" s="46" cm="1">
        <f t="array" ref="DJ25">beneficio_muerte_individual_activo(DJ$2,$F25,$D25, Hombres!$A$1:$DW$117, Mujeres!$A$1:$DW$117)</f>
        <v>3334.0571324194834</v>
      </c>
      <c r="DK25" s="46" cm="1">
        <f t="array" ref="DK25">beneficio_muerte_individual_activo(DK$2,$F25,$D25, Hombres!$A$1:$DW$117, Mujeres!$A$1:$DW$117)</f>
        <v>3503.3051679513642</v>
      </c>
      <c r="DL25" s="46" cm="1">
        <f t="array" ref="DL25">beneficio_muerte_individual_activo(DL$2,$F25,$D25, Hombres!$A$1:$DW$117, Mujeres!$A$1:$DW$117)</f>
        <v>3693.6185514034178</v>
      </c>
      <c r="DM25" s="46" cm="1">
        <f t="array" ref="DM25">beneficio_muerte_individual_activo(DM$2,$F25,$D25, Hombres!$A$1:$DW$117, Mujeres!$A$1:$DW$117)</f>
        <v>3926.8172913809767</v>
      </c>
      <c r="DN25" s="46" cm="1">
        <f t="array" ref="DN25">beneficio_muerte_individual_activo(DN$2,$F25,$D25, Hombres!$A$1:$DW$117, Mujeres!$A$1:$DW$117)</f>
        <v>4228.6047094966143</v>
      </c>
      <c r="DO25" s="46" cm="1">
        <f t="array" ref="DO25">beneficio_muerte_individual_activo(DO$2,$F25,$D25, Hombres!$A$1:$DW$117, Mujeres!$A$1:$DW$117)</f>
        <v>4567.9002330639541</v>
      </c>
      <c r="DP25" s="46" cm="1">
        <f t="array" ref="DP25">beneficio_muerte_individual_activo(DP$2,$F25,$D25, Hombres!$A$1:$DW$117, Mujeres!$A$1:$DW$117)</f>
        <v>4929.1152838900134</v>
      </c>
      <c r="DQ25" s="46" cm="1">
        <f t="array" ref="DQ25">beneficio_muerte_individual_activo(DQ$2,$F25,$D25, Hombres!$A$1:$DW$117, Mujeres!$A$1:$DW$117)</f>
        <v>5275.8809204933641</v>
      </c>
      <c r="DR25" s="46" cm="1">
        <f t="array" ref="DR25">beneficio_muerte_individual_activo(DR$2,$F25,$D25, Hombres!$A$1:$DW$117, Mujeres!$A$1:$DW$117)</f>
        <v>5626.5088255543587</v>
      </c>
      <c r="DS25" s="46" cm="1">
        <f t="array" ref="DS25">beneficio_muerte_individual_activo(DS$2,$F25,$D25, Hombres!$A$1:$DW$117, Mujeres!$A$1:$DW$117)</f>
        <v>6001.1947327591897</v>
      </c>
      <c r="DT25" s="46" cm="1">
        <f t="array" ref="DT25">beneficio_muerte_individual_activo(DT$2,$F25,$D25, Hombres!$A$1:$DW$117, Mujeres!$A$1:$DW$117)</f>
        <v>6402.7062313369588</v>
      </c>
      <c r="DU25" s="46" cm="1">
        <f t="array" ref="DU25">beneficio_muerte_individual_activo(DU$2,$F25,$D25, Hombres!$A$1:$DW$117, Mujeres!$A$1:$DW$117)</f>
        <v>6827.3549838928939</v>
      </c>
      <c r="DV25" s="46" cm="1">
        <f t="array" ref="DV25">beneficio_muerte_individual_activo(DV$2,$F25,$D25, Hombres!$A$1:$DW$117, Mujeres!$A$1:$DW$117)</f>
        <v>7267.5104692154309</v>
      </c>
      <c r="DW25" s="46" cm="1">
        <f t="array" ref="DW25">beneficio_muerte_individual_activo(DW$2,$F25,$D25, Hombres!$A$1:$DW$117, Mujeres!$A$1:$DW$117)</f>
        <v>7750.0344137807151</v>
      </c>
      <c r="DX25" s="46" cm="1">
        <f t="array" ref="DX25">beneficio_muerte_individual_activo(DX$2,$F25,$D25, Hombres!$A$1:$DW$117, Mujeres!$A$1:$DW$117)</f>
        <v>8340.3850311487677</v>
      </c>
      <c r="DY25" s="46" cm="1">
        <f t="array" ref="DY25">beneficio_muerte_individual_activo(DY$2,$F25,$D25, Hombres!$A$1:$DW$117, Mujeres!$A$1:$DW$117)</f>
        <v>9007.2454920395521</v>
      </c>
      <c r="DZ25" s="46" cm="1">
        <f t="array" ref="DZ25">beneficio_muerte_individual_activo(DZ$2,$F25,$D25, Hombres!$A$1:$DW$117, Mujeres!$A$1:$DW$117)</f>
        <v>9705.2456633072907</v>
      </c>
      <c r="EA25" s="46" cm="1">
        <f t="array" ref="EA25">beneficio_muerte_individual_activo(EA$2,$F25,$D25, Hombres!$A$1:$DW$117, Mujeres!$A$1:$DW$117)</f>
        <v>10356.120439005004</v>
      </c>
      <c r="EB25" s="46" cm="1">
        <f t="array" ref="EB25">beneficio_muerte_individual_activo(EB$2,$F25,$D25, Hombres!$A$1:$DW$117, Mujeres!$A$1:$DW$117)</f>
        <v>10997.988354945432</v>
      </c>
      <c r="EC25" s="46" cm="1">
        <f t="array" ref="EC25">beneficio_muerte_individual_activo(EC$2,$F25,$D25, Hombres!$A$1:$DW$117, Mujeres!$A$1:$DW$117)</f>
        <v>11723.584016243478</v>
      </c>
      <c r="ED25" s="46" cm="1">
        <f t="array" ref="ED25">beneficio_muerte_individual_activo(ED$2,$F25,$D25, Hombres!$A$1:$DW$117, Mujeres!$A$1:$DW$117)</f>
        <v>12620.637290172619</v>
      </c>
      <c r="EE25" s="46" cm="1">
        <f t="array" ref="EE25">beneficio_muerte_individual_activo(EE$2,$F25,$D25, Hombres!$A$1:$DW$117, Mujeres!$A$1:$DW$117)</f>
        <v>13728.125668157638</v>
      </c>
      <c r="EF25" s="46" cm="1">
        <f t="array" ref="EF25">beneficio_muerte_individual_activo(EF$2,$F25,$D25, Hombres!$A$1:$DW$117, Mujeres!$A$1:$DW$117)</f>
        <v>15040.645599280027</v>
      </c>
      <c r="EG25" s="46" cm="1">
        <f t="array" ref="EG25">beneficio_muerte_individual_activo(EG$2,$F25,$D25, Hombres!$A$1:$DW$117, Mujeres!$A$1:$DW$117)</f>
        <v>9922.4433662721658</v>
      </c>
      <c r="EH25" s="46" cm="1">
        <f t="array" ref="EH25">beneficio_muerte_individual_activo(EH$2,$F25,$D25, Hombres!$A$1:$DW$117, Mujeres!$A$1:$DW$117)</f>
        <v>10863.430012727296</v>
      </c>
      <c r="EI25" s="46" cm="1">
        <f t="array" ref="EI25">beneficio_muerte_individual_activo(EI$2,$F25,$D25, Hombres!$A$1:$DW$117, Mujeres!$A$1:$DW$117)</f>
        <v>11731.891656314518</v>
      </c>
      <c r="EJ25" s="46" cm="1">
        <f t="array" ref="EJ25">beneficio_muerte_individual_activo(EJ$2,$F25,$D25, Hombres!$A$1:$DW$117, Mujeres!$A$1:$DW$117)</f>
        <v>12523.100753554872</v>
      </c>
      <c r="EK25" s="46" cm="1">
        <f t="array" ref="EK25">beneficio_muerte_individual_activo(EK$2,$F25,$D25, Hombres!$A$1:$DW$117, Mujeres!$A$1:$DW$117)</f>
        <v>13336.404840693587</v>
      </c>
      <c r="EL25" s="46" cm="1">
        <f t="array" ref="EL25">beneficio_muerte_individual_activo(EL$2,$F25,$D25, Hombres!$A$1:$DW$117, Mujeres!$A$1:$DW$117)</f>
        <v>14299.565158295351</v>
      </c>
      <c r="EM25" s="46" cm="1">
        <f t="array" ref="EM25">beneficio_muerte_individual_activo(EM$2,$F25,$D25, Hombres!$A$1:$DW$117, Mujeres!$A$1:$DW$117)</f>
        <v>15456.452285178821</v>
      </c>
      <c r="EN25" s="46" cm="1">
        <f t="array" ref="EN25">beneficio_muerte_individual_activo(EN$2,$F25,$D25, Hombres!$A$1:$DW$117, Mujeres!$A$1:$DW$117)</f>
        <v>16880.418379883777</v>
      </c>
      <c r="EO25" s="46" cm="1">
        <f t="array" ref="EO25">beneficio_muerte_individual_activo(EO$2,$F25,$D25, Hombres!$A$1:$DW$117, Mujeres!$A$1:$DW$117)</f>
        <v>18774.29343251598</v>
      </c>
      <c r="EP25" s="46" cm="1">
        <f t="array" ref="EP25">beneficio_muerte_individual_activo(EP$2,$F25,$D25, Hombres!$A$1:$DW$117, Mujeres!$A$1:$DW$117)</f>
        <v>21159.715268122291</v>
      </c>
      <c r="EQ25" s="46" cm="1">
        <f t="array" ref="EQ25">beneficio_muerte_individual_activo(EQ$2,$F25,$D25, Hombres!$A$1:$DW$117, Mujeres!$A$1:$DW$117)</f>
        <v>23696.31038423748</v>
      </c>
      <c r="ER25" s="46" cm="1">
        <f t="array" ref="ER25">beneficio_muerte_individual_activo(ER$2,$F25,$D25, Hombres!$A$1:$DW$117, Mujeres!$A$1:$DW$117)</f>
        <v>26025.45871907457</v>
      </c>
      <c r="ES25" s="46" cm="1">
        <f t="array" ref="ES25">beneficio_muerte_individual_activo(ES$2,$F25,$D25, Hombres!$A$1:$DW$117, Mujeres!$A$1:$DW$117)</f>
        <v>28168.018960222253</v>
      </c>
      <c r="ET25" s="46" cm="1">
        <f t="array" ref="ET25">beneficio_muerte_individual_activo(ET$2,$F25,$D25, Hombres!$A$1:$DW$117, Mujeres!$A$1:$DW$117)</f>
        <v>30565.991352228164</v>
      </c>
      <c r="EU25" s="46" cm="1">
        <f t="array" ref="EU25">beneficio_muerte_individual_activo(EU$2,$F25,$D25, Hombres!$A$1:$DW$117, Mujeres!$A$1:$DW$117)</f>
        <v>33639.82596733074</v>
      </c>
      <c r="EV25" s="46" cm="1">
        <f t="array" ref="EV25">beneficio_muerte_individual_activo(EV$2,$F25,$D25, Hombres!$A$1:$DW$117, Mujeres!$A$1:$DW$117)</f>
        <v>37573.062071951375</v>
      </c>
      <c r="EW25" s="46" cm="1">
        <f t="array" ref="EW25">beneficio_muerte_individual_activo(EW$2,$F25,$D25, Hombres!$A$1:$DW$117, Mujeres!$A$1:$DW$117)</f>
        <v>42267.439494974387</v>
      </c>
      <c r="EX25" s="46" cm="1">
        <f t="array" ref="EX25">beneficio_muerte_individual_activo(EX$2,$F25,$D25, Hombres!$A$1:$DW$117, Mujeres!$A$1:$DW$117)</f>
        <v>50184.48676766015</v>
      </c>
      <c r="EY25" s="46" cm="1">
        <f t="array" ref="EY25">beneficio_muerte_individual_activo(EY$2,$F25,$D25, Hombres!$A$1:$DW$117, Mujeres!$A$1:$DW$117)</f>
        <v>55366.195859810192</v>
      </c>
      <c r="EZ25" s="46" cm="1">
        <f t="array" ref="EZ25">beneficio_muerte_individual_activo(EZ$2,$F25,$D25, Hombres!$A$1:$DW$117, Mujeres!$A$1:$DW$117)</f>
        <v>60961.271053290249</v>
      </c>
      <c r="FA25" s="46" cm="1">
        <f t="array" ref="FA25">beneficio_muerte_individual_activo(FA$2,$F25,$D25, Hombres!$A$1:$DW$117, Mujeres!$A$1:$DW$117)</f>
        <v>66966.081619358374</v>
      </c>
      <c r="FB25" s="46" cm="1">
        <f t="array" ref="FB25">beneficio_muerte_individual_activo(FB$2,$F25,$D25, Hombres!$A$1:$DW$117, Mujeres!$A$1:$DW$117)</f>
        <v>73266.64628617237</v>
      </c>
      <c r="FC25" s="46" cm="1">
        <f t="array" ref="FC25">beneficio_muerte_individual_activo(FC$2,$F25,$D25, Hombres!$A$1:$DW$117, Mujeres!$A$1:$DW$117)</f>
        <v>79821.235307334326</v>
      </c>
      <c r="FD25" s="46" cm="1">
        <f t="array" ref="FD25">beneficio_muerte_individual_activo(FD$2,$F25,$D25, Hombres!$A$1:$DW$117, Mujeres!$A$1:$DW$117)</f>
        <v>86652.892007094953</v>
      </c>
      <c r="FE25" s="46" cm="1">
        <f t="array" ref="FE25">beneficio_muerte_individual_activo(FE$2,$F25,$D25, Hombres!$A$1:$DW$117, Mujeres!$A$1:$DW$117)</f>
        <v>93712.89710566077</v>
      </c>
      <c r="FF25" s="46" cm="1">
        <f t="array" ref="FF25">beneficio_muerte_individual_activo(FF$2,$F25,$D25, Hombres!$A$1:$DW$117, Mujeres!$A$1:$DW$117)</f>
        <v>100842.89501343126</v>
      </c>
      <c r="FG25" s="46" cm="1">
        <f t="array" ref="FG25">beneficio_muerte_individual_activo(FG$2,$F25,$D25, Hombres!$A$1:$DW$117, Mujeres!$A$1:$DW$117)</f>
        <v>107765.80292100205</v>
      </c>
      <c r="FH25" s="46" cm="1">
        <f t="array" ref="FH25">beneficio_muerte_individual_activo(FH$2,$F25,$D25, Hombres!$A$1:$DW$117, Mujeres!$A$1:$DW$117)</f>
        <v>114288.94637582207</v>
      </c>
      <c r="FI25" s="46" cm="1">
        <f t="array" ref="FI25">beneficio_muerte_individual_activo(FI$2,$F25,$D25, Hombres!$A$1:$DW$117, Mujeres!$A$1:$DW$117)</f>
        <v>120276.19003400876</v>
      </c>
      <c r="FJ25" s="46" cm="1">
        <f t="array" ref="FJ25">beneficio_muerte_individual_activo(FJ$2,$F25,$D25, Hombres!$A$1:$DW$117, Mujeres!$A$1:$DW$117)</f>
        <v>125541.93626262482</v>
      </c>
      <c r="FK25" s="46" cm="1">
        <f t="array" ref="FK25">beneficio_muerte_individual_activo(FK$2,$F25,$D25, Hombres!$A$1:$DW$117, Mujeres!$A$1:$DW$117)</f>
        <v>129791.27084244757</v>
      </c>
      <c r="FL25" s="46" cm="1">
        <f t="array" ref="FL25">beneficio_muerte_individual_activo(FL$2,$F25,$D25, Hombres!$A$1:$DW$117, Mujeres!$A$1:$DW$117)</f>
        <v>132609.95959567983</v>
      </c>
      <c r="FM25" s="46" cm="1">
        <f t="array" ref="FM25">beneficio_muerte_individual_activo(FM$2,$F25,$D25, Hombres!$A$1:$DW$117, Mujeres!$A$1:$DW$117)</f>
        <v>133626.34787315008</v>
      </c>
      <c r="FN25" s="46" cm="1">
        <f t="array" ref="FN25">beneficio_muerte_individual_activo(FN$2,$F25,$D25, Hombres!$A$1:$DW$117, Mujeres!$A$1:$DW$117)</f>
        <v>132597.97668879924</v>
      </c>
      <c r="FO25" s="46" cm="1">
        <f t="array" ref="FO25">beneficio_muerte_individual_activo(FO$2,$F25,$D25, Hombres!$A$1:$DW$117, Mujeres!$A$1:$DW$117)</f>
        <v>129337.35460612358</v>
      </c>
      <c r="FP25" s="46" cm="1">
        <f t="array" ref="FP25">beneficio_muerte_individual_activo(FP$2,$F25,$D25, Hombres!$A$1:$DW$117, Mujeres!$A$1:$DW$117)</f>
        <v>123673.94723462431</v>
      </c>
      <c r="FQ25" s="106" cm="1">
        <f t="array" ref="FQ25">beneficio_muerte_individual_activo(FQ$2,$F25,$D25, Hombres!$A$1:$DW$117, Mujeres!$A$1:$DW$117)</f>
        <v>115515.77381434767</v>
      </c>
      <c r="FR25" s="46" cm="1">
        <f t="array" ref="FR25">beneficio_muerte_individual_activo(FR$2,$F25,$D25, Hombres!$A$1:$DW$117, Mujeres!$A$1:$DW$117)</f>
        <v>105006.34178353519</v>
      </c>
      <c r="FS25" s="46" cm="1">
        <f t="array" ref="FS25">beneficio_muerte_individual_activo(FS$2,$F25,$D25, Hombres!$A$1:$DW$117, Mujeres!$A$1:$DW$117)</f>
        <v>92556.97162908256</v>
      </c>
      <c r="FT25" s="46" cm="1">
        <f t="array" ref="FT25">beneficio_muerte_individual_activo(FT$2,$F25,$D25, Hombres!$A$1:$DW$117, Mujeres!$A$1:$DW$117)</f>
        <v>78761.614103190805</v>
      </c>
      <c r="FU25" s="46" cm="1">
        <f t="array" ref="FU25">beneficio_muerte_individual_activo(FU$2,$F25,$D25, Hombres!$A$1:$DW$117, Mujeres!$A$1:$DW$117)</f>
        <v>64343.788313724901</v>
      </c>
      <c r="FV25" s="46" cm="1">
        <f t="array" ref="FV25">beneficio_muerte_individual_activo(FV$2,$F25,$D25, Hombres!$A$1:$DW$117, Mujeres!$A$1:$DW$117)</f>
        <v>50123.320380824443</v>
      </c>
      <c r="FW25" s="46" cm="1">
        <f t="array" ref="FW25">beneficio_muerte_individual_activo(FW$2,$F25,$D25, Hombres!$A$1:$DW$117, Mujeres!$A$1:$DW$117)</f>
        <v>36950.449162684752</v>
      </c>
      <c r="FX25" s="46" cm="1">
        <f t="array" ref="FX25">beneficio_muerte_individual_activo(FX$2,$F25,$D25, Hombres!$A$1:$DW$117, Mujeres!$A$1:$DW$117)</f>
        <v>25555.894004768943</v>
      </c>
      <c r="FY25" s="46" cm="1">
        <f t="array" ref="FY25">beneficio_muerte_individual_activo(FY$2,$F25,$D25, Hombres!$A$1:$DW$117, Mujeres!$A$1:$DW$117)</f>
        <v>16408.721079572821</v>
      </c>
      <c r="FZ25" s="46" cm="1">
        <f t="array" ref="FZ25">beneficio_muerte_individual_activo(FZ$2,$F25,$D25, Hombres!$A$1:$DW$117, Mujeres!$A$1:$DW$117)</f>
        <v>9653.4328530288294</v>
      </c>
      <c r="GA25" s="46" cm="1">
        <f t="array" ref="GA25">beneficio_muerte_individual_activo(GA$2,$F25,$D25, Hombres!$A$1:$DW$117, Mujeres!$A$1:$DW$117)</f>
        <v>5119.9838713269019</v>
      </c>
      <c r="GB25" s="46" cm="1">
        <f t="array" ref="GB25">beneficio_muerte_individual_activo(GB$2,$F25,$D25, Hombres!$A$1:$DW$117, Mujeres!$A$1:$DW$117)</f>
        <v>2399.0750865064861</v>
      </c>
      <c r="GC25" s="46" cm="1">
        <f t="array" ref="GC25">beneficio_muerte_individual_activo(GC$2,$F25,$D25, Hombres!$A$1:$DW$117, Mujeres!$A$1:$DW$117)</f>
        <v>967.21847209896998</v>
      </c>
      <c r="GD25" s="46" cm="1">
        <f t="array" ref="GD25">beneficio_muerte_individual_activo(GD$2,$F25,$D25, Hombres!$A$1:$DW$117, Mujeres!$A$1:$DW$117)</f>
        <v>323.47190719803342</v>
      </c>
      <c r="GE25" s="46" cm="1">
        <f t="array" ref="GE25">beneficio_muerte_individual_activo(GE$2,$F25,$D25, Hombres!$A$1:$DW$117, Mujeres!$A$1:$DW$117)</f>
        <v>85.025001205805069</v>
      </c>
      <c r="GF25" s="46" cm="1">
        <f t="array" ref="GF25">beneficio_muerte_individual_activo(GF$2,$F25,$D25, Hombres!$A$1:$DW$117, Mujeres!$A$1:$DW$117)</f>
        <v>16.074477984614951</v>
      </c>
      <c r="GG25" s="46" cm="1">
        <f t="array" ref="GG25">beneficio_muerte_individual_activo(GG$2,$F25,$D25, Hombres!$A$1:$DW$117, Mujeres!$A$1:$DW$117)</f>
        <v>0</v>
      </c>
      <c r="GH25" s="46" cm="1">
        <f t="array" ref="GH25">beneficio_muerte_individual_activo(GH$2,$F25,$D25, Hombres!$A$1:$DW$117, Mujeres!$A$1:$DW$117)</f>
        <v>0</v>
      </c>
      <c r="GI25" s="46" cm="1">
        <f t="array" ref="GI25">beneficio_muerte_individual_activo(GI$2,$F25,$D25, Hombres!$A$1:$DW$117, Mujeres!$A$1:$DW$117)</f>
        <v>0</v>
      </c>
      <c r="GJ25" s="46" cm="1">
        <f t="array" ref="GJ25">beneficio_muerte_individual_activo(GJ$2,$F25,$D25, Hombres!$A$1:$DW$117, Mujeres!$A$1:$DW$117)</f>
        <v>0</v>
      </c>
      <c r="GK25" s="46" cm="1">
        <f t="array" ref="GK25">beneficio_muerte_individual_activo(GK$2,$F25,$D25, Hombres!$A$1:$DW$117, Mujeres!$A$1:$DW$117)</f>
        <v>0</v>
      </c>
      <c r="GL25" s="46" cm="1">
        <f t="array" ref="GL25">beneficio_muerte_individual_activo(GL$2,$F25,$D25, Hombres!$A$1:$DW$117, Mujeres!$A$1:$DW$117)</f>
        <v>0</v>
      </c>
      <c r="GM25" s="46" cm="1">
        <f t="array" ref="GM25">beneficio_muerte_individual_activo(GM$2,$F25,$D25, Hombres!$A$1:$DW$117, Mujeres!$A$1:$DW$117)</f>
        <v>0</v>
      </c>
      <c r="GN25" s="46" cm="1">
        <f t="array" ref="GN25">beneficio_muerte_individual_activo(GN$2,$F25,$D25, Hombres!$A$1:$DW$117, Mujeres!$A$1:$DW$117)</f>
        <v>0</v>
      </c>
      <c r="GO25" s="46" cm="1">
        <f t="array" ref="GO25">beneficio_muerte_individual_activo(GO$2,$F25,$D25, Hombres!$A$1:$DW$117, Mujeres!$A$1:$DW$117)</f>
        <v>0</v>
      </c>
      <c r="GP25" s="46" cm="1">
        <f t="array" ref="GP25">beneficio_muerte_individual_activo(GP$2,$F25,$D25, Hombres!$A$1:$DW$117, Mujeres!$A$1:$DW$117)</f>
        <v>0</v>
      </c>
      <c r="GQ25" s="46" cm="1">
        <f t="array" ref="GQ25">beneficio_muerte_individual_activo(GQ$2,$F25,$D25, Hombres!$A$1:$DW$117, Mujeres!$A$1:$DW$117)</f>
        <v>0</v>
      </c>
      <c r="GR25" s="46" cm="1">
        <f t="array" ref="GR25">beneficio_muerte_individual_activo(GR$2,$F25,$D25, Hombres!$A$1:$DW$117, Mujeres!$A$1:$DW$117)</f>
        <v>0</v>
      </c>
      <c r="GS25" s="46" cm="1">
        <f t="array" ref="GS25">beneficio_muerte_individual_activo(GS$2,$F25,$D25, Hombres!$A$1:$DW$117, Mujeres!$A$1:$DW$117)</f>
        <v>0</v>
      </c>
      <c r="GT25" s="46" cm="1">
        <f t="array" ref="GT25">beneficio_muerte_individual_activo(GT$2,$F25,$D25, Hombres!$A$1:$DW$117, Mujeres!$A$1:$DW$117)</f>
        <v>0</v>
      </c>
      <c r="GU25" s="46" cm="1">
        <f t="array" ref="GU25">beneficio_muerte_individual_activo(GU$2,$F25,$D25, Hombres!$A$1:$DW$117, Mujeres!$A$1:$DW$117)</f>
        <v>0</v>
      </c>
      <c r="GV25" s="46" cm="1">
        <f t="array" ref="GV25">beneficio_muerte_individual_activo(GV$2,$F25,$D25, Hombres!$A$1:$DW$117, Mujeres!$A$1:$DW$117)</f>
        <v>0</v>
      </c>
    </row>
    <row r="26" spans="1:204" x14ac:dyDescent="0.25">
      <c r="A26" s="1">
        <f t="shared" si="0"/>
        <v>24</v>
      </c>
      <c r="B26" s="75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39" cm="1">
        <f t="array" ref="G26">PorcentajePension(C26,E26, D26)</f>
        <v>0.65</v>
      </c>
      <c r="I26" s="72"/>
      <c r="J26" s="46" cm="1">
        <f t="array" ref="J26">AnualidadActivo(J$2, $E26, $C26, $B26, $D26, Hombres!$A$1:$DW$117, Mujeres!$A$1:$DW$117)</f>
        <v>0</v>
      </c>
      <c r="K26" s="46" cm="1">
        <f t="array" ref="K26">AnualidadActivo(K$2, $E26, $C26, $B26, $D26, Hombres!$A$1:$DW$117, Mujeres!$A$1:$DW$117)</f>
        <v>0</v>
      </c>
      <c r="L26" s="46" cm="1">
        <f t="array" ref="L26">AnualidadActivo(L$2, $E26, $C26, $B26, $D26, Hombres!$A$1:$DW$117, Mujeres!$A$1:$DW$117)</f>
        <v>0</v>
      </c>
      <c r="M26" s="46" cm="1">
        <f t="array" ref="M26">AnualidadActivo(M$2, $E26, $C26, $B26, $D26, Hombres!$A$1:$DW$117, Mujeres!$A$1:$DW$117)</f>
        <v>0</v>
      </c>
      <c r="N26" s="46" cm="1">
        <f t="array" ref="N26">AnualidadActivo(N$2, $E26, $C26, $B26, $D26, Hombres!$A$1:$DW$117, Mujeres!$A$1:$DW$117)</f>
        <v>0</v>
      </c>
      <c r="O26" s="46" cm="1">
        <f t="array" ref="O26">AnualidadActivo(O$2, $E26, $C26, $B26, $D26, Hombres!$A$1:$DW$117, Mujeres!$A$1:$DW$117)</f>
        <v>0</v>
      </c>
      <c r="P26" s="46" cm="1">
        <f t="array" ref="P26">AnualidadActivo(P$2, $E26, $C26, $B26, $D26, Hombres!$A$1:$DW$117, Mujeres!$A$1:$DW$117)</f>
        <v>0</v>
      </c>
      <c r="Q26" s="46" cm="1">
        <f t="array" ref="Q26">AnualidadActivo(Q$2, $E26, $C26, $B26, $D26, Hombres!$A$1:$DW$117, Mujeres!$A$1:$DW$117)</f>
        <v>0</v>
      </c>
      <c r="R26" s="46" cm="1">
        <f t="array" ref="R26">AnualidadActivo(R$2, $E26, $C26, $B26, $D26, Hombres!$A$1:$DW$117, Mujeres!$A$1:$DW$117)</f>
        <v>0</v>
      </c>
      <c r="S26" s="46" cm="1">
        <f t="array" ref="S26">AnualidadActivo(S$2, $E26, $C26, $B26, $D26, Hombres!$A$1:$DW$117, Mujeres!$A$1:$DW$117)</f>
        <v>0</v>
      </c>
      <c r="T26" s="46" cm="1">
        <f t="array" ref="T26">AnualidadActivo(T$2, $E26, $C26, $B26, $D26, Hombres!$A$1:$DW$117, Mujeres!$A$1:$DW$117)</f>
        <v>0</v>
      </c>
      <c r="U26" s="46" cm="1">
        <f t="array" ref="U26">AnualidadActivo(U$2, $E26, $C26, $B26, $D26, Hombres!$A$1:$DW$117, Mujeres!$A$1:$DW$117)</f>
        <v>0</v>
      </c>
      <c r="V26" s="46" cm="1">
        <f t="array" ref="V26">AnualidadActivo(V$2, $E26, $C26, $B26, $D26, Hombres!$A$1:$DW$117, Mujeres!$A$1:$DW$117)</f>
        <v>0</v>
      </c>
      <c r="W26" s="46" cm="1">
        <f t="array" ref="W26">AnualidadActivo(W$2, $E26, $C26, $B26, $D26, Hombres!$A$1:$DW$117, Mujeres!$A$1:$DW$117)</f>
        <v>0</v>
      </c>
      <c r="X26" s="46" cm="1">
        <f t="array" ref="X26">AnualidadActivo(X$2, $E26, $C26, $B26, $D26, Hombres!$A$1:$DW$117, Mujeres!$A$1:$DW$117)</f>
        <v>0</v>
      </c>
      <c r="Y26" s="46" cm="1">
        <f t="array" ref="Y26">AnualidadActivo(Y$2, $E26, $C26, $B26, $D26, Hombres!$A$1:$DW$117, Mujeres!$A$1:$DW$117)</f>
        <v>0</v>
      </c>
      <c r="Z26" s="46" cm="1">
        <f t="array" ref="Z26">AnualidadActivo(Z$2, $E26, $C26, $B26, $D26, Hombres!$A$1:$DW$117, Mujeres!$A$1:$DW$117)</f>
        <v>0</v>
      </c>
      <c r="AA26" s="46" cm="1">
        <f t="array" ref="AA26">AnualidadActivo(AA$2, $E26, $C26, $B26, $D26, Hombres!$A$1:$DW$117, Mujeres!$A$1:$DW$117)</f>
        <v>0</v>
      </c>
      <c r="AB26" s="46" cm="1">
        <f t="array" ref="AB26">AnualidadActivo(AB$2, $E26, $C26, $B26, $D26, Hombres!$A$1:$DW$117, Mujeres!$A$1:$DW$117)</f>
        <v>0</v>
      </c>
      <c r="AC26" s="46" cm="1">
        <f t="array" ref="AC26">AnualidadActivo(AC$2, $E26, $C26, $B26, $D26, Hombres!$A$1:$DW$117, Mujeres!$A$1:$DW$117)</f>
        <v>0</v>
      </c>
      <c r="AD26" s="46" cm="1">
        <f t="array" ref="AD26">AnualidadActivo(AD$2, $E26, $C26, $B26, $D26, Hombres!$A$1:$DW$117, Mujeres!$A$1:$DW$117)</f>
        <v>12718160.459319536</v>
      </c>
      <c r="AE26" s="46" cm="1">
        <f t="array" ref="AE26">AnualidadActivo(AE$2, $E26, $C26, $B26, $D26, Hombres!$A$1:$DW$117, Mujeres!$A$1:$DW$117)</f>
        <v>13099705.273099121</v>
      </c>
      <c r="AF26" s="46" cm="1">
        <f t="array" ref="AF26">AnualidadActivo(AF$2, $E26, $C26, $B26, $D26, Hombres!$A$1:$DW$117, Mujeres!$A$1:$DW$117)</f>
        <v>13492696.431292096</v>
      </c>
      <c r="AG26" s="46" cm="1">
        <f t="array" ref="AG26">AnualidadActivo(AG$2, $E26, $C26, $B26, $D26, Hombres!$A$1:$DW$117, Mujeres!$A$1:$DW$117)</f>
        <v>13897477.324230859</v>
      </c>
      <c r="AH26" s="46" cm="1">
        <f t="array" ref="AH26">AnualidadActivo(AH$2, $E26, $C26, $B26, $D26, Hombres!$A$1:$DW$117, Mujeres!$A$1:$DW$117)</f>
        <v>14314401.643957784</v>
      </c>
      <c r="AI26" s="46" cm="1">
        <f t="array" ref="AI26">AnualidadActivo(AI$2, $E26, $C26, $B26, $D26, Hombres!$A$1:$DW$117, Mujeres!$A$1:$DW$117)</f>
        <v>14602646.741829703</v>
      </c>
      <c r="AJ26" s="46" cm="1">
        <f t="array" ref="AJ26">AnualidadActivo(AJ$2, $E26, $C26, $B26, $D26, Hombres!$A$1:$DW$117, Mujeres!$A$1:$DW$117)</f>
        <v>14885887.8847217</v>
      </c>
      <c r="AK26" s="46" cm="1">
        <f t="array" ref="AK26">AnualidadActivo(AK$2, $E26, $C26, $B26, $D26, Hombres!$A$1:$DW$117, Mujeres!$A$1:$DW$117)</f>
        <v>15164241.320275407</v>
      </c>
      <c r="AL26" s="46" cm="1">
        <f t="array" ref="AL26">AnualidadActivo(AL$2, $E26, $C26, $B26, $D26, Hombres!$A$1:$DW$117, Mujeres!$A$1:$DW$117)</f>
        <v>15437758.164728044</v>
      </c>
      <c r="AM26" s="46" cm="1">
        <f t="array" ref="AM26">AnualidadActivo(AM$2, $E26, $C26, $B26, $D26, Hombres!$A$1:$DW$117, Mujeres!$A$1:$DW$117)</f>
        <v>15704638.933884559</v>
      </c>
      <c r="AN26" s="46" cm="1">
        <f t="array" ref="AN26">AnualidadActivo(AN$2, $E26, $C26, $B26, $D26, Hombres!$A$1:$DW$117, Mujeres!$A$1:$DW$117)</f>
        <v>15961180.524134414</v>
      </c>
      <c r="AO26" s="46" cm="1">
        <f t="array" ref="AO26">AnualidadActivo(AO$2, $E26, $C26, $B26, $D26, Hombres!$A$1:$DW$117, Mujeres!$A$1:$DW$117)</f>
        <v>16201989.169073207</v>
      </c>
      <c r="AP26" s="46" cm="1">
        <f t="array" ref="AP26">AnualidadActivo(AP$2, $E26, $C26, $B26, $D26, Hombres!$A$1:$DW$117, Mujeres!$A$1:$DW$117)</f>
        <v>16420763.041028265</v>
      </c>
      <c r="AQ26" s="46" cm="1">
        <f t="array" ref="AQ26">AnualidadActivo(AQ$2, $E26, $C26, $B26, $D26, Hombres!$A$1:$DW$117, Mujeres!$A$1:$DW$117)</f>
        <v>16611023.640609525</v>
      </c>
      <c r="AR26" s="46" cm="1">
        <f t="array" ref="AR26">AnualidadActivo(AR$2, $E26, $C26, $B26, $D26, Hombres!$A$1:$DW$117, Mujeres!$A$1:$DW$117)</f>
        <v>16767251.098667566</v>
      </c>
      <c r="AS26" s="46" cm="1">
        <f t="array" ref="AS26">AnualidadActivo(AS$2, $E26, $C26, $B26, $D26, Hombres!$A$1:$DW$117, Mujeres!$A$1:$DW$117)</f>
        <v>16887165.716625925</v>
      </c>
      <c r="AT26" s="46" cm="1">
        <f t="array" ref="AT26">AnualidadActivo(AT$2, $E26, $C26, $B26, $D26, Hombres!$A$1:$DW$117, Mujeres!$A$1:$DW$117)</f>
        <v>16970819.601887714</v>
      </c>
      <c r="AU26" s="46" cm="1">
        <f t="array" ref="AU26">AnualidadActivo(AU$2, $E26, $C26, $B26, $D26, Hombres!$A$1:$DW$117, Mujeres!$A$1:$DW$117)</f>
        <v>17018302.359876756</v>
      </c>
      <c r="AV26" s="46" cm="1">
        <f t="array" ref="AV26">AnualidadActivo(AV$2, $E26, $C26, $B26, $D26, Hombres!$A$1:$DW$117, Mujeres!$A$1:$DW$117)</f>
        <v>17028334.359806761</v>
      </c>
      <c r="AW26" s="46" cm="1">
        <f t="array" ref="AW26">AnualidadActivo(AW$2, $E26, $C26, $B26, $D26, Hombres!$A$1:$DW$117, Mujeres!$A$1:$DW$117)</f>
        <v>16997409.508285936</v>
      </c>
      <c r="AX26" s="46" cm="1">
        <f t="array" ref="AX26">AnualidadActivo(AX$2, $E26, $C26, $B26, $D26, Hombres!$A$1:$DW$117, Mujeres!$A$1:$DW$117)</f>
        <v>16891150.746661991</v>
      </c>
      <c r="AY26" s="46" cm="1">
        <f t="array" ref="AY26">AnualidadActivo(AY$2, $E26, $C26, $B26, $D26, Hombres!$A$1:$DW$117, Mujeres!$A$1:$DW$117)</f>
        <v>16728971.37623696</v>
      </c>
      <c r="AZ26" s="46" cm="1">
        <f t="array" ref="AZ26">AnualidadActivo(AZ$2, $E26, $C26, $B26, $D26, Hombres!$A$1:$DW$117, Mujeres!$A$1:$DW$117)</f>
        <v>16507351.985874269</v>
      </c>
      <c r="BA26" s="46" cm="1">
        <f t="array" ref="BA26">AnualidadActivo(BA$2, $E26, $C26, $B26, $D26, Hombres!$A$1:$DW$117, Mujeres!$A$1:$DW$117)</f>
        <v>16221897.726768887</v>
      </c>
      <c r="BB26" s="46" cm="1">
        <f t="array" ref="BB26">AnualidadActivo(BB$2, $E26, $C26, $B26, $D26, Hombres!$A$1:$DW$117, Mujeres!$A$1:$DW$117)</f>
        <v>15867838.668093916</v>
      </c>
      <c r="BC26" s="46" cm="1">
        <f t="array" ref="BC26">AnualidadActivo(BC$2, $E26, $C26, $B26, $D26, Hombres!$A$1:$DW$117, Mujeres!$A$1:$DW$117)</f>
        <v>15441932.247768862</v>
      </c>
      <c r="BD26" s="46" cm="1">
        <f t="array" ref="BD26">AnualidadActivo(BD$2, $E26, $C26, $B26, $D26, Hombres!$A$1:$DW$117, Mujeres!$A$1:$DW$117)</f>
        <v>14942212.064141547</v>
      </c>
      <c r="BE26" s="46" cm="1">
        <f t="array" ref="BE26">AnualidadActivo(BE$2, $E26, $C26, $B26, $D26, Hombres!$A$1:$DW$117, Mujeres!$A$1:$DW$117)</f>
        <v>14367367.130784059</v>
      </c>
      <c r="BF26" s="46" cm="1">
        <f t="array" ref="BF26">AnualidadActivo(BF$2, $E26, $C26, $B26, $D26, Hombres!$A$1:$DW$117, Mujeres!$A$1:$DW$117)</f>
        <v>13716802.072148381</v>
      </c>
      <c r="BG26" s="46" cm="1">
        <f t="array" ref="BG26">AnualidadActivo(BG$2, $E26, $C26, $B26, $D26, Hombres!$A$1:$DW$117, Mujeres!$A$1:$DW$117)</f>
        <v>12991713.575250246</v>
      </c>
      <c r="BH26" s="46" cm="1">
        <f t="array" ref="BH26">AnualidadActivo(BH$2, $E26, $C26, $B26, $D26, Hombres!$A$1:$DW$117, Mujeres!$A$1:$DW$117)</f>
        <v>12196583.093434129</v>
      </c>
      <c r="BI26" s="46" cm="1">
        <f t="array" ref="BI26">AnualidadActivo(BI$2, $E26, $C26, $B26, $D26, Hombres!$A$1:$DW$117, Mujeres!$A$1:$DW$117)</f>
        <v>11338823.370998314</v>
      </c>
      <c r="BJ26" s="46" cm="1">
        <f t="array" ref="BJ26">AnualidadActivo(BJ$2, $E26, $C26, $B26, $D26, Hombres!$A$1:$DW$117, Mujeres!$A$1:$DW$117)</f>
        <v>10427717.640663741</v>
      </c>
      <c r="BK26" s="46" cm="1">
        <f t="array" ref="BK26">AnualidadActivo(BK$2, $E26, $C26, $B26, $D26, Hombres!$A$1:$DW$117, Mujeres!$A$1:$DW$117)</f>
        <v>9474327.5693124831</v>
      </c>
      <c r="BL26" s="46" cm="1">
        <f t="array" ref="BL26">AnualidadActivo(BL$2, $E26, $C26, $B26, $D26, Hombres!$A$1:$DW$117, Mujeres!$A$1:$DW$117)</f>
        <v>8492125.9724390097</v>
      </c>
      <c r="BM26" s="46" cm="1">
        <f t="array" ref="BM26">AnualidadActivo(BM$2, $E26, $C26, $B26, $D26, Hombres!$A$1:$DW$117, Mujeres!$A$1:$DW$117)</f>
        <v>7497637.9647515249</v>
      </c>
      <c r="BN26" s="46" cm="1">
        <f t="array" ref="BN26">AnualidadActivo(BN$2, $E26, $C26, $B26, $D26, Hombres!$A$1:$DW$117, Mujeres!$A$1:$DW$117)</f>
        <v>6509568.0435826359</v>
      </c>
      <c r="BO26" s="46" cm="1">
        <f t="array" ref="BO26">AnualidadActivo(BO$2, $E26, $C26, $B26, $D26, Hombres!$A$1:$DW$117, Mujeres!$A$1:$DW$117)</f>
        <v>5547115.6886429861</v>
      </c>
      <c r="BP26" s="46" cm="1">
        <f t="array" ref="BP26">AnualidadActivo(BP$2, $E26, $C26, $B26, $D26, Hombres!$A$1:$DW$117, Mujeres!$A$1:$DW$117)</f>
        <v>4629056.187986345</v>
      </c>
      <c r="BQ26" s="46" cm="1">
        <f t="array" ref="BQ26">AnualidadActivo(BQ$2, $E26, $C26, $B26, $D26, Hombres!$A$1:$DW$117, Mujeres!$A$1:$DW$117)</f>
        <v>3773298.5453862138</v>
      </c>
      <c r="BR26" s="46" cm="1">
        <f t="array" ref="BR26">AnualidadActivo(BR$2, $E26, $C26, $B26, $D26, Hombres!$A$1:$DW$117, Mujeres!$A$1:$DW$117)</f>
        <v>2996105.1992446315</v>
      </c>
      <c r="BS26" s="46" cm="1">
        <f t="array" ref="BS26">AnualidadActivo(BS$2, $E26, $C26, $B26, $D26, Hombres!$A$1:$DW$117, Mujeres!$A$1:$DW$117)</f>
        <v>2310363.4483925328</v>
      </c>
      <c r="BT26" s="46" cm="1">
        <f t="array" ref="BT26">AnualidadActivo(BT$2, $E26, $C26, $B26, $D26, Hombres!$A$1:$DW$117, Mujeres!$A$1:$DW$117)</f>
        <v>1724074.0679112016</v>
      </c>
      <c r="BU26" s="46" cm="1">
        <f t="array" ref="BU26">AnualidadActivo(BU$2, $E26, $C26, $B26, $D26, Hombres!$A$1:$DW$117, Mujeres!$A$1:$DW$117)</f>
        <v>1239881.0361401453</v>
      </c>
      <c r="BV26" s="46" cm="1">
        <f t="array" ref="BV26">AnualidadActivo(BV$2, $E26, $C26, $B26, $D26, Hombres!$A$1:$DW$117, Mujeres!$A$1:$DW$117)</f>
        <v>855225.06495501206</v>
      </c>
      <c r="BW26" s="46" cm="1">
        <f t="array" ref="BW26">AnualidadActivo(BW$2, $E26, $C26, $B26, $D26, Hombres!$A$1:$DW$117, Mujeres!$A$1:$DW$117)</f>
        <v>562788.61002975982</v>
      </c>
      <c r="BX26" s="46" cm="1">
        <f t="array" ref="BX26">AnualidadActivo(BX$2, $E26, $C26, $B26, $D26, Hombres!$A$1:$DW$117, Mujeres!$A$1:$DW$117)</f>
        <v>351196.64652274555</v>
      </c>
      <c r="BY26" s="46" cm="1">
        <f t="array" ref="BY26">AnualidadActivo(BY$2, $E26, $C26, $B26, $D26, Hombres!$A$1:$DW$117, Mujeres!$A$1:$DW$117)</f>
        <v>206343.9643263591</v>
      </c>
      <c r="BZ26" s="46" cm="1">
        <f t="array" ref="BZ26">AnualidadActivo(BZ$2, $E26, $C26, $B26, $D26, Hombres!$A$1:$DW$117, Mujeres!$A$1:$DW$117)</f>
        <v>113174.50583389978</v>
      </c>
      <c r="CA26" s="46" cm="1">
        <f t="array" ref="CA26">AnualidadActivo(CA$2, $E26, $C26, $B26, $D26, Hombres!$A$1:$DW$117, Mujeres!$A$1:$DW$117)</f>
        <v>57356.99867997563</v>
      </c>
      <c r="CB26" s="46" cm="1">
        <f t="array" ref="CB26">AnualidadActivo(CB$2, $E26, $C26, $B26, $D26, Hombres!$A$1:$DW$117, Mujeres!$A$1:$DW$117)</f>
        <v>0</v>
      </c>
      <c r="CC26" s="46" cm="1">
        <f t="array" ref="CC26">AnualidadActivo(CC$2, $E26, $C26, $B26, $D26, Hombres!$A$1:$DW$117, Mujeres!$A$1:$DW$117)</f>
        <v>0</v>
      </c>
      <c r="CD26" s="46" cm="1">
        <f t="array" ref="CD26">AnualidadActivo(CD$2, $E26, $C26, $B26, $D26, Hombres!$A$1:$DW$117, Mujeres!$A$1:$DW$117)</f>
        <v>0</v>
      </c>
      <c r="CE26" s="46" cm="1">
        <f t="array" ref="CE26">AnualidadActivo(CE$2, $E26, $C26, $B26, $D26, Hombres!$A$1:$DW$117, Mujeres!$A$1:$DW$117)</f>
        <v>0</v>
      </c>
      <c r="CF26" s="46" cm="1">
        <f t="array" ref="CF26">AnualidadActivo(CF$2, $E26, $C26, $B26, $D26, Hombres!$A$1:$DW$117, Mujeres!$A$1:$DW$117)</f>
        <v>0</v>
      </c>
      <c r="CG26" s="46" cm="1">
        <f t="array" ref="CG26">AnualidadActivo(CG$2, $E26, $C26, $B26, $D26, Hombres!$A$1:$DW$117, Mujeres!$A$1:$DW$117)</f>
        <v>0</v>
      </c>
      <c r="CH26" s="46" cm="1">
        <f t="array" ref="CH26">AnualidadActivo(CH$2, $E26, $C26, $B26, $D26, Hombres!$A$1:$DW$117, Mujeres!$A$1:$DW$117)</f>
        <v>0</v>
      </c>
      <c r="CI26" s="46" cm="1">
        <f t="array" ref="CI26">AnualidadActivo(CI$2, $E26, $C26, $B26, $D26, Hombres!$A$1:$DW$117, Mujeres!$A$1:$DW$117)</f>
        <v>0</v>
      </c>
      <c r="CJ26" s="46" cm="1">
        <f t="array" ref="CJ26">AnualidadActivo(CJ$2, $E26, $C26, $B26, $D26, Hombres!$A$1:$DW$117, Mujeres!$A$1:$DW$117)</f>
        <v>0</v>
      </c>
      <c r="CK26" s="46" cm="1">
        <f t="array" ref="CK26">AnualidadActivo(CK$2, $E26, $C26, $B26, $D26, Hombres!$A$1:$DW$117, Mujeres!$A$1:$DW$117)</f>
        <v>0</v>
      </c>
      <c r="CL26" s="46" cm="1">
        <f t="array" ref="CL26">AnualidadActivo(CL$2, $E26, $C26, $B26, $D26, Hombres!$A$1:$DW$117, Mujeres!$A$1:$DW$117)</f>
        <v>0</v>
      </c>
      <c r="CM26" s="46" cm="1">
        <f t="array" ref="CM26">AnualidadActivo(CM$2, $E26, $C26, $B26, $D26, Hombres!$A$1:$DW$117, Mujeres!$A$1:$DW$117)</f>
        <v>0</v>
      </c>
      <c r="CN26" s="46" cm="1">
        <f t="array" ref="CN26">AnualidadActivo(CN$2, $E26, $C26, $B26, $D26, Hombres!$A$1:$DW$117, Mujeres!$A$1:$DW$117)</f>
        <v>0</v>
      </c>
      <c r="CO26" s="46" cm="1">
        <f t="array" ref="CO26">AnualidadActivo(CO$2, $E26, $C26, $B26, $D26, Hombres!$A$1:$DW$117, Mujeres!$A$1:$DW$117)</f>
        <v>0</v>
      </c>
      <c r="CP26" s="46" cm="1">
        <f t="array" ref="CP26">AnualidadActivo(CP$2, $E26, $C26, $B26, $D26, Hombres!$A$1:$DW$117, Mujeres!$A$1:$DW$117)</f>
        <v>0</v>
      </c>
      <c r="CQ26" s="46" cm="1">
        <f t="array" ref="CQ26">AnualidadActivo(CQ$2, $E26, $C26, $B26, $D26, Hombres!$A$1:$DW$117, Mujeres!$A$1:$DW$117)</f>
        <v>0</v>
      </c>
      <c r="CR26" s="46" cm="1">
        <f t="array" ref="CR26">AnualidadActivo(CR$2, $E26, $C26, $B26, $D26, Hombres!$A$1:$DW$117, Mujeres!$A$1:$DW$117)</f>
        <v>0</v>
      </c>
      <c r="CS26" s="46" cm="1">
        <f t="array" ref="CS26">AnualidadActivo(CS$2, $E26, $C26, $B26, $D26, Hombres!$A$1:$DW$117, Mujeres!$A$1:$DW$117)</f>
        <v>0</v>
      </c>
      <c r="CT26" s="46" cm="1">
        <f t="array" ref="CT26">AnualidadActivo(CT$2, $E26, $C26, $B26, $D26, Hombres!$A$1:$DW$117, Mujeres!$A$1:$DW$117)</f>
        <v>0</v>
      </c>
      <c r="CU26" s="46" cm="1">
        <f t="array" ref="CU26">AnualidadActivo(CU$2, $E26, $C26, $B26, $D26, Hombres!$A$1:$DW$117, Mujeres!$A$1:$DW$117)</f>
        <v>0</v>
      </c>
      <c r="CV26" s="46" cm="1">
        <f t="array" ref="CV26">AnualidadActivo(CV$2, $E26, $C26, $B26, $D26, Hombres!$A$1:$DW$117, Mujeres!$A$1:$DW$117)</f>
        <v>0</v>
      </c>
      <c r="CW26" s="46" cm="1">
        <f t="array" ref="CW26">AnualidadActivo(CW$2, $E26, $C26, $B26, $D26, Hombres!$A$1:$DW$117, Mujeres!$A$1:$DW$117)</f>
        <v>0</v>
      </c>
      <c r="CX26" s="46" cm="1">
        <f t="array" ref="CX26">AnualidadActivo(CX$2, $E26, $C26, $B26, $D26, Hombres!$A$1:$DW$117, Mujeres!$A$1:$DW$117)</f>
        <v>0</v>
      </c>
      <c r="CY26" s="46" cm="1">
        <f t="array" ref="CY26">AnualidadActivo(CY$2, $E26, $C26, $B26, $D26, Hombres!$A$1:$DW$117, Mujeres!$A$1:$DW$117)</f>
        <v>0</v>
      </c>
      <c r="CZ26" s="46" cm="1">
        <f t="array" ref="CZ26">AnualidadActivo(CZ$2, $E26, $C26, $B26, $D26, Hombres!$A$1:$DW$117, Mujeres!$A$1:$DW$117)</f>
        <v>0</v>
      </c>
      <c r="DA26" s="46" cm="1">
        <f t="array" ref="DA26">AnualidadActivo(DA$2, $E26, $C26, $B26, $D26, Hombres!$A$1:$DW$117, Mujeres!$A$1:$DW$117)</f>
        <v>0</v>
      </c>
      <c r="DD26" s="21"/>
      <c r="DE26" s="46" cm="1">
        <f t="array" ref="DE26">beneficio_muerte_individual_activo(DE$2,$F26,$D26, Hombres!$A$1:$DW$117, Mujeres!$A$1:$DW$117)</f>
        <v>0</v>
      </c>
      <c r="DF26" s="46" cm="1">
        <f t="array" ref="DF26">beneficio_muerte_individual_activo(DF$2,$F26,$D26, Hombres!$A$1:$DW$117, Mujeres!$A$1:$DW$117)</f>
        <v>14270.000000000002</v>
      </c>
      <c r="DG26" s="46" cm="1">
        <f t="array" ref="DG26">beneficio_muerte_individual_activo(DG$2,$F26,$D26, Hombres!$A$1:$DW$117, Mujeres!$A$1:$DW$117)</f>
        <v>15232.900868999999</v>
      </c>
      <c r="DH26" s="46" cm="1">
        <f t="array" ref="DH26">beneficio_muerte_individual_activo(DH$2,$F26,$D26, Hombres!$A$1:$DW$117, Mujeres!$A$1:$DW$117)</f>
        <v>16287.821944142373</v>
      </c>
      <c r="DI26" s="46" cm="1">
        <f t="array" ref="DI26">beneficio_muerte_individual_activo(DI$2,$F26,$D26, Hombres!$A$1:$DW$117, Mujeres!$A$1:$DW$117)</f>
        <v>17389.274562925868</v>
      </c>
      <c r="DJ26" s="46" cm="1">
        <f t="array" ref="DJ26">beneficio_muerte_individual_activo(DJ$2,$F26,$D26, Hombres!$A$1:$DW$117, Mujeres!$A$1:$DW$117)</f>
        <v>18434.579571798022</v>
      </c>
      <c r="DK26" s="46" cm="1">
        <f t="array" ref="DK26">beneficio_muerte_individual_activo(DK$2,$F26,$D26, Hombres!$A$1:$DW$117, Mujeres!$A$1:$DW$117)</f>
        <v>19391.226368925341</v>
      </c>
      <c r="DL26" s="46" cm="1">
        <f t="array" ref="DL26">beneficio_muerte_individual_activo(DL$2,$F26,$D26, Hombres!$A$1:$DW$117, Mujeres!$A$1:$DW$117)</f>
        <v>20418.517912355943</v>
      </c>
      <c r="DM26" s="46" cm="1">
        <f t="array" ref="DM26">beneficio_muerte_individual_activo(DM$2,$F26,$D26, Hombres!$A$1:$DW$117, Mujeres!$A$1:$DW$117)</f>
        <v>21626.238126423308</v>
      </c>
      <c r="DN26" s="46" cm="1">
        <f t="array" ref="DN26">beneficio_muerte_individual_activo(DN$2,$F26,$D26, Hombres!$A$1:$DW$117, Mujeres!$A$1:$DW$117)</f>
        <v>23172.505781314569</v>
      </c>
      <c r="DO26" s="46" cm="1">
        <f t="array" ref="DO26">beneficio_muerte_individual_activo(DO$2,$F26,$D26, Hombres!$A$1:$DW$117, Mujeres!$A$1:$DW$117)</f>
        <v>25111.954554307365</v>
      </c>
      <c r="DP26" s="46" cm="1">
        <f t="array" ref="DP26">beneficio_muerte_individual_activo(DP$2,$F26,$D26, Hombres!$A$1:$DW$117, Mujeres!$A$1:$DW$117)</f>
        <v>27404.100856281861</v>
      </c>
      <c r="DQ26" s="46" cm="1">
        <f t="array" ref="DQ26">beneficio_muerte_individual_activo(DQ$2,$F26,$D26, Hombres!$A$1:$DW$117, Mujeres!$A$1:$DW$117)</f>
        <v>29802.077187715538</v>
      </c>
      <c r="DR26" s="46" cm="1">
        <f t="array" ref="DR26">beneficio_muerte_individual_activo(DR$2,$F26,$D26, Hombres!$A$1:$DW$117, Mujeres!$A$1:$DW$117)</f>
        <v>32155.497444327102</v>
      </c>
      <c r="DS26" s="46" cm="1">
        <f t="array" ref="DS26">beneficio_muerte_individual_activo(DS$2,$F26,$D26, Hombres!$A$1:$DW$117, Mujeres!$A$1:$DW$117)</f>
        <v>34479.701875348932</v>
      </c>
      <c r="DT26" s="46" cm="1">
        <f t="array" ref="DT26">beneficio_muerte_individual_activo(DT$2,$F26,$D26, Hombres!$A$1:$DW$117, Mujeres!$A$1:$DW$117)</f>
        <v>36744.945447339865</v>
      </c>
      <c r="DU26" s="46" cm="1">
        <f t="array" ref="DU26">beneficio_muerte_individual_activo(DU$2,$F26,$D26, Hombres!$A$1:$DW$117, Mujeres!$A$1:$DW$117)</f>
        <v>38991.802242017497</v>
      </c>
      <c r="DV26" s="46" cm="1">
        <f t="array" ref="DV26">beneficio_muerte_individual_activo(DV$2,$F26,$D26, Hombres!$A$1:$DW$117, Mujeres!$A$1:$DW$117)</f>
        <v>41450.900815371773</v>
      </c>
      <c r="DW26" s="46" cm="1">
        <f t="array" ref="DW26">beneficio_muerte_individual_activo(DW$2,$F26,$D26, Hombres!$A$1:$DW$117, Mujeres!$A$1:$DW$117)</f>
        <v>26534.584844692468</v>
      </c>
      <c r="DX26" s="46" cm="1">
        <f t="array" ref="DX26">beneficio_muerte_individual_activo(DX$2,$F26,$D26, Hombres!$A$1:$DW$117, Mujeres!$A$1:$DW$117)</f>
        <v>28276.027137899204</v>
      </c>
      <c r="DY26" s="46" cm="1">
        <f t="array" ref="DY26">beneficio_muerte_individual_activo(DY$2,$F26,$D26, Hombres!$A$1:$DW$117, Mujeres!$A$1:$DW$117)</f>
        <v>29832.738099963575</v>
      </c>
      <c r="DZ26" s="46" cm="1">
        <f t="array" ref="DZ26">beneficio_muerte_individual_activo(DZ$2,$F26,$D26, Hombres!$A$1:$DW$117, Mujeres!$A$1:$DW$117)</f>
        <v>31213.648367069021</v>
      </c>
      <c r="EA26" s="46" cm="1">
        <f t="array" ref="EA26">beneficio_muerte_individual_activo(EA$2,$F26,$D26, Hombres!$A$1:$DW$117, Mujeres!$A$1:$DW$117)</f>
        <v>32756.037741283591</v>
      </c>
      <c r="EB26" s="46" cm="1">
        <f t="array" ref="EB26">beneficio_muerte_individual_activo(EB$2,$F26,$D26, Hombres!$A$1:$DW$117, Mujeres!$A$1:$DW$117)</f>
        <v>34782.144184642966</v>
      </c>
      <c r="EC26" s="46" cm="1">
        <f t="array" ref="EC26">beneficio_muerte_individual_activo(EC$2,$F26,$D26, Hombres!$A$1:$DW$117, Mujeres!$A$1:$DW$117)</f>
        <v>37482.982419528416</v>
      </c>
      <c r="ED26" s="46" cm="1">
        <f t="array" ref="ED26">beneficio_muerte_individual_activo(ED$2,$F26,$D26, Hombres!$A$1:$DW$117, Mujeres!$A$1:$DW$117)</f>
        <v>40854.975028300592</v>
      </c>
      <c r="EE26" s="46" cm="1">
        <f t="array" ref="EE26">beneficio_muerte_individual_activo(EE$2,$F26,$D26, Hombres!$A$1:$DW$117, Mujeres!$A$1:$DW$117)</f>
        <v>44810.638926305248</v>
      </c>
      <c r="EF26" s="46" cm="1">
        <f t="array" ref="EF26">beneficio_muerte_individual_activo(EF$2,$F26,$D26, Hombres!$A$1:$DW$117, Mujeres!$A$1:$DW$117)</f>
        <v>49155.636692274078</v>
      </c>
      <c r="EG26" s="46" cm="1">
        <f t="array" ref="EG26">beneficio_muerte_individual_activo(EG$2,$F26,$D26, Hombres!$A$1:$DW$117, Mujeres!$A$1:$DW$117)</f>
        <v>53432.80780094341</v>
      </c>
      <c r="EH26" s="46" cm="1">
        <f t="array" ref="EH26">beneficio_muerte_individual_activo(EH$2,$F26,$D26, Hombres!$A$1:$DW$117, Mujeres!$A$1:$DW$117)</f>
        <v>57298.165550401136</v>
      </c>
      <c r="EI26" s="46" cm="1">
        <f t="array" ref="EI26">beneficio_muerte_individual_activo(EI$2,$F26,$D26, Hombres!$A$1:$DW$117, Mujeres!$A$1:$DW$117)</f>
        <v>60706.191755638836</v>
      </c>
      <c r="EJ26" s="46" cm="1">
        <f t="array" ref="EJ26">beneficio_muerte_individual_activo(EJ$2,$F26,$D26, Hombres!$A$1:$DW$117, Mujeres!$A$1:$DW$117)</f>
        <v>63837.745730779949</v>
      </c>
      <c r="EK26" s="46" cm="1">
        <f t="array" ref="EK26">beneficio_muerte_individual_activo(EK$2,$F26,$D26, Hombres!$A$1:$DW$117, Mujeres!$A$1:$DW$117)</f>
        <v>67013.361086212899</v>
      </c>
      <c r="EL26" s="46" cm="1">
        <f t="array" ref="EL26">beneficio_muerte_individual_activo(EL$2,$F26,$D26, Hombres!$A$1:$DW$117, Mujeres!$A$1:$DW$117)</f>
        <v>73944.786821802409</v>
      </c>
      <c r="EM26" s="46" cm="1">
        <f t="array" ref="EM26">beneficio_muerte_individual_activo(EM$2,$F26,$D26, Hombres!$A$1:$DW$117, Mujeres!$A$1:$DW$117)</f>
        <v>77958.08196841371</v>
      </c>
      <c r="EN26" s="46" cm="1">
        <f t="array" ref="EN26">beneficio_muerte_individual_activo(EN$2,$F26,$D26, Hombres!$A$1:$DW$117, Mujeres!$A$1:$DW$117)</f>
        <v>81836.972477909832</v>
      </c>
      <c r="EO26" s="46" cm="1">
        <f t="array" ref="EO26">beneficio_muerte_individual_activo(EO$2,$F26,$D26, Hombres!$A$1:$DW$117, Mujeres!$A$1:$DW$117)</f>
        <v>85636.88567266734</v>
      </c>
      <c r="EP26" s="46" cm="1">
        <f t="array" ref="EP26">beneficio_muerte_individual_activo(EP$2,$F26,$D26, Hombres!$A$1:$DW$117, Mujeres!$A$1:$DW$117)</f>
        <v>89425.613687000106</v>
      </c>
      <c r="EQ26" s="46" cm="1">
        <f t="array" ref="EQ26">beneficio_muerte_individual_activo(EQ$2,$F26,$D26, Hombres!$A$1:$DW$117, Mujeres!$A$1:$DW$117)</f>
        <v>93104.487404392625</v>
      </c>
      <c r="ER26" s="46" cm="1">
        <f t="array" ref="ER26">beneficio_muerte_individual_activo(ER$2,$F26,$D26, Hombres!$A$1:$DW$117, Mujeres!$A$1:$DW$117)</f>
        <v>96510.112953140415</v>
      </c>
      <c r="ES26" s="46" cm="1">
        <f t="array" ref="ES26">beneficio_muerte_individual_activo(ES$2,$F26,$D26, Hombres!$A$1:$DW$117, Mujeres!$A$1:$DW$117)</f>
        <v>99490.02058375506</v>
      </c>
      <c r="ET26" s="46" cm="1">
        <f t="array" ref="ET26">beneficio_muerte_individual_activo(ET$2,$F26,$D26, Hombres!$A$1:$DW$117, Mujeres!$A$1:$DW$117)</f>
        <v>101976.65333225451</v>
      </c>
      <c r="EU26" s="46" cm="1">
        <f t="array" ref="EU26">beneficio_muerte_individual_activo(EU$2,$F26,$D26, Hombres!$A$1:$DW$117, Mujeres!$A$1:$DW$117)</f>
        <v>103898.76243799117</v>
      </c>
      <c r="EV26" s="46" cm="1">
        <f t="array" ref="EV26">beneficio_muerte_individual_activo(EV$2,$F26,$D26, Hombres!$A$1:$DW$117, Mujeres!$A$1:$DW$117)</f>
        <v>105091.75339974898</v>
      </c>
      <c r="EW26" s="46" cm="1">
        <f t="array" ref="EW26">beneficio_muerte_individual_activo(EW$2,$F26,$D26, Hombres!$A$1:$DW$117, Mujeres!$A$1:$DW$117)</f>
        <v>105335.66613760845</v>
      </c>
      <c r="EX26" s="46" cm="1">
        <f t="array" ref="EX26">beneficio_muerte_individual_activo(EX$2,$F26,$D26, Hombres!$A$1:$DW$117, Mujeres!$A$1:$DW$117)</f>
        <v>104481.2836374058</v>
      </c>
      <c r="EY26" s="46" cm="1">
        <f t="array" ref="EY26">beneficio_muerte_individual_activo(EY$2,$F26,$D26, Hombres!$A$1:$DW$117, Mujeres!$A$1:$DW$117)</f>
        <v>102492.04675238856</v>
      </c>
      <c r="EZ26" s="46" cm="1">
        <f t="array" ref="EZ26">beneficio_muerte_individual_activo(EZ$2,$F26,$D26, Hombres!$A$1:$DW$117, Mujeres!$A$1:$DW$117)</f>
        <v>99362.429080481437</v>
      </c>
      <c r="FA26" s="46" cm="1">
        <f t="array" ref="FA26">beneficio_muerte_individual_activo(FA$2,$F26,$D26, Hombres!$A$1:$DW$117, Mujeres!$A$1:$DW$117)</f>
        <v>95062.261949474982</v>
      </c>
      <c r="FB26" s="46" cm="1">
        <f t="array" ref="FB26">beneficio_muerte_individual_activo(FB$2,$F26,$D26, Hombres!$A$1:$DW$117, Mujeres!$A$1:$DW$117)</f>
        <v>89549.893135369333</v>
      </c>
      <c r="FC26" s="46" cm="1">
        <f t="array" ref="FC26">beneficio_muerte_individual_activo(FC$2,$F26,$D26, Hombres!$A$1:$DW$117, Mujeres!$A$1:$DW$117)</f>
        <v>82882.203976160919</v>
      </c>
      <c r="FD26" s="46" cm="1">
        <f t="array" ref="FD26">beneficio_muerte_individual_activo(FD$2,$F26,$D26, Hombres!$A$1:$DW$117, Mujeres!$A$1:$DW$117)</f>
        <v>75247.715847641084</v>
      </c>
      <c r="FE26" s="46" cm="1">
        <f t="array" ref="FE26">beneficio_muerte_individual_activo(FE$2,$F26,$D26, Hombres!$A$1:$DW$117, Mujeres!$A$1:$DW$117)</f>
        <v>66889.807185853773</v>
      </c>
      <c r="FF26" s="46" cm="1">
        <f t="array" ref="FF26">beneficio_muerte_individual_activo(FF$2,$F26,$D26, Hombres!$A$1:$DW$117, Mujeres!$A$1:$DW$117)</f>
        <v>58064.4158796255</v>
      </c>
      <c r="FG26" s="46" cm="1">
        <f t="array" ref="FG26">beneficio_muerte_individual_activo(FG$2,$F26,$D26, Hombres!$A$1:$DW$117, Mujeres!$A$1:$DW$117)</f>
        <v>49051.829371005282</v>
      </c>
      <c r="FH26" s="46" cm="1">
        <f t="array" ref="FH26">beneficio_muerte_individual_activo(FH$2,$F26,$D26, Hombres!$A$1:$DW$117, Mujeres!$A$1:$DW$117)</f>
        <v>40189.46964668508</v>
      </c>
      <c r="FI26" s="46" cm="1">
        <f t="array" ref="FI26">beneficio_muerte_individual_activo(FI$2,$F26,$D26, Hombres!$A$1:$DW$117, Mujeres!$A$1:$DW$117)</f>
        <v>31831.33525151508</v>
      </c>
      <c r="FJ26" s="46" cm="1">
        <f t="array" ref="FJ26">beneficio_muerte_individual_activo(FJ$2,$F26,$D26, Hombres!$A$1:$DW$117, Mujeres!$A$1:$DW$117)</f>
        <v>24277.691958101404</v>
      </c>
      <c r="FK26" s="46" cm="1">
        <f t="array" ref="FK26">beneficio_muerte_individual_activo(FK$2,$F26,$D26, Hombres!$A$1:$DW$117, Mujeres!$A$1:$DW$117)</f>
        <v>17743.856125920331</v>
      </c>
      <c r="FL26" s="46" cm="1">
        <f t="array" ref="FL26">beneficio_muerte_individual_activo(FL$2,$F26,$D26, Hombres!$A$1:$DW$117, Mujeres!$A$1:$DW$117)</f>
        <v>12353.899641793099</v>
      </c>
      <c r="FM26" s="46" cm="1">
        <f t="array" ref="FM26">beneficio_muerte_individual_activo(FM$2,$F26,$D26, Hombres!$A$1:$DW$117, Mujeres!$A$1:$DW$117)</f>
        <v>8141.0677774737769</v>
      </c>
      <c r="FN26" s="46" cm="1">
        <f t="array" ref="FN26">beneficio_muerte_individual_activo(FN$2,$F26,$D26, Hombres!$A$1:$DW$117, Mujeres!$A$1:$DW$117)</f>
        <v>5042.3720350348322</v>
      </c>
      <c r="FO26" s="46" cm="1">
        <f t="array" ref="FO26">beneficio_muerte_individual_activo(FO$2,$F26,$D26, Hombres!$A$1:$DW$117, Mujeres!$A$1:$DW$117)</f>
        <v>2910.8769602375569</v>
      </c>
      <c r="FP26" s="46" cm="1">
        <f t="array" ref="FP26">beneficio_muerte_individual_activo(FP$2,$F26,$D26, Hombres!$A$1:$DW$117, Mujeres!$A$1:$DW$117)</f>
        <v>1550.0574926603178</v>
      </c>
      <c r="FQ26" s="106" cm="1">
        <f t="array" ref="FQ26">beneficio_muerte_individual_activo(FQ$2,$F26,$D26, Hombres!$A$1:$DW$117, Mujeres!$A$1:$DW$117)</f>
        <v>751.81262390507698</v>
      </c>
      <c r="FR26" s="46" cm="1">
        <f t="array" ref="FR26">beneficio_muerte_individual_activo(FR$2,$F26,$D26, Hombres!$A$1:$DW$117, Mujeres!$A$1:$DW$117)</f>
        <v>327.13239914294513</v>
      </c>
      <c r="FS26" s="46" cm="1">
        <f t="array" ref="FS26">beneficio_muerte_individual_activo(FS$2,$F26,$D26, Hombres!$A$1:$DW$117, Mujeres!$A$1:$DW$117)</f>
        <v>125.31668760148473</v>
      </c>
      <c r="FT26" s="46" cm="1">
        <f t="array" ref="FT26">beneficio_muerte_individual_activo(FT$2,$F26,$D26, Hombres!$A$1:$DW$117, Mujeres!$A$1:$DW$117)</f>
        <v>41.225234157227007</v>
      </c>
      <c r="FU26" s="46" cm="1">
        <f t="array" ref="FU26">beneficio_muerte_individual_activo(FU$2,$F26,$D26, Hombres!$A$1:$DW$117, Mujeres!$A$1:$DW$117)</f>
        <v>0</v>
      </c>
      <c r="FV26" s="46" cm="1">
        <f t="array" ref="FV26">beneficio_muerte_individual_activo(FV$2,$F26,$D26, Hombres!$A$1:$DW$117, Mujeres!$A$1:$DW$117)</f>
        <v>0</v>
      </c>
      <c r="FW26" s="46" cm="1">
        <f t="array" ref="FW26">beneficio_muerte_individual_activo(FW$2,$F26,$D26, Hombres!$A$1:$DW$117, Mujeres!$A$1:$DW$117)</f>
        <v>0</v>
      </c>
      <c r="FX26" s="46" cm="1">
        <f t="array" ref="FX26">beneficio_muerte_individual_activo(FX$2,$F26,$D26, Hombres!$A$1:$DW$117, Mujeres!$A$1:$DW$117)</f>
        <v>0</v>
      </c>
      <c r="FY26" s="46" cm="1">
        <f t="array" ref="FY26">beneficio_muerte_individual_activo(FY$2,$F26,$D26, Hombres!$A$1:$DW$117, Mujeres!$A$1:$DW$117)</f>
        <v>0</v>
      </c>
      <c r="FZ26" s="46" cm="1">
        <f t="array" ref="FZ26">beneficio_muerte_individual_activo(FZ$2,$F26,$D26, Hombres!$A$1:$DW$117, Mujeres!$A$1:$DW$117)</f>
        <v>0</v>
      </c>
      <c r="GA26" s="46" cm="1">
        <f t="array" ref="GA26">beneficio_muerte_individual_activo(GA$2,$F26,$D26, Hombres!$A$1:$DW$117, Mujeres!$A$1:$DW$117)</f>
        <v>0</v>
      </c>
      <c r="GB26" s="46" cm="1">
        <f t="array" ref="GB26">beneficio_muerte_individual_activo(GB$2,$F26,$D26, Hombres!$A$1:$DW$117, Mujeres!$A$1:$DW$117)</f>
        <v>0</v>
      </c>
      <c r="GC26" s="46" cm="1">
        <f t="array" ref="GC26">beneficio_muerte_individual_activo(GC$2,$F26,$D26, Hombres!$A$1:$DW$117, Mujeres!$A$1:$DW$117)</f>
        <v>0</v>
      </c>
      <c r="GD26" s="46" cm="1">
        <f t="array" ref="GD26">beneficio_muerte_individual_activo(GD$2,$F26,$D26, Hombres!$A$1:$DW$117, Mujeres!$A$1:$DW$117)</f>
        <v>0</v>
      </c>
      <c r="GE26" s="46" cm="1">
        <f t="array" ref="GE26">beneficio_muerte_individual_activo(GE$2,$F26,$D26, Hombres!$A$1:$DW$117, Mujeres!$A$1:$DW$117)</f>
        <v>0</v>
      </c>
      <c r="GF26" s="46" cm="1">
        <f t="array" ref="GF26">beneficio_muerte_individual_activo(GF$2,$F26,$D26, Hombres!$A$1:$DW$117, Mujeres!$A$1:$DW$117)</f>
        <v>0</v>
      </c>
      <c r="GG26" s="46" cm="1">
        <f t="array" ref="GG26">beneficio_muerte_individual_activo(GG$2,$F26,$D26, Hombres!$A$1:$DW$117, Mujeres!$A$1:$DW$117)</f>
        <v>0</v>
      </c>
      <c r="GH26" s="46" cm="1">
        <f t="array" ref="GH26">beneficio_muerte_individual_activo(GH$2,$F26,$D26, Hombres!$A$1:$DW$117, Mujeres!$A$1:$DW$117)</f>
        <v>0</v>
      </c>
      <c r="GI26" s="46" cm="1">
        <f t="array" ref="GI26">beneficio_muerte_individual_activo(GI$2,$F26,$D26, Hombres!$A$1:$DW$117, Mujeres!$A$1:$DW$117)</f>
        <v>0</v>
      </c>
      <c r="GJ26" s="46" cm="1">
        <f t="array" ref="GJ26">beneficio_muerte_individual_activo(GJ$2,$F26,$D26, Hombres!$A$1:$DW$117, Mujeres!$A$1:$DW$117)</f>
        <v>0</v>
      </c>
      <c r="GK26" s="46" cm="1">
        <f t="array" ref="GK26">beneficio_muerte_individual_activo(GK$2,$F26,$D26, Hombres!$A$1:$DW$117, Mujeres!$A$1:$DW$117)</f>
        <v>0</v>
      </c>
      <c r="GL26" s="46" cm="1">
        <f t="array" ref="GL26">beneficio_muerte_individual_activo(GL$2,$F26,$D26, Hombres!$A$1:$DW$117, Mujeres!$A$1:$DW$117)</f>
        <v>0</v>
      </c>
      <c r="GM26" s="46" cm="1">
        <f t="array" ref="GM26">beneficio_muerte_individual_activo(GM$2,$F26,$D26, Hombres!$A$1:$DW$117, Mujeres!$A$1:$DW$117)</f>
        <v>0</v>
      </c>
      <c r="GN26" s="46" cm="1">
        <f t="array" ref="GN26">beneficio_muerte_individual_activo(GN$2,$F26,$D26, Hombres!$A$1:$DW$117, Mujeres!$A$1:$DW$117)</f>
        <v>0</v>
      </c>
      <c r="GO26" s="46" cm="1">
        <f t="array" ref="GO26">beneficio_muerte_individual_activo(GO$2,$F26,$D26, Hombres!$A$1:$DW$117, Mujeres!$A$1:$DW$117)</f>
        <v>0</v>
      </c>
      <c r="GP26" s="46" cm="1">
        <f t="array" ref="GP26">beneficio_muerte_individual_activo(GP$2,$F26,$D26, Hombres!$A$1:$DW$117, Mujeres!$A$1:$DW$117)</f>
        <v>0</v>
      </c>
      <c r="GQ26" s="46" cm="1">
        <f t="array" ref="GQ26">beneficio_muerte_individual_activo(GQ$2,$F26,$D26, Hombres!$A$1:$DW$117, Mujeres!$A$1:$DW$117)</f>
        <v>0</v>
      </c>
      <c r="GR26" s="46" cm="1">
        <f t="array" ref="GR26">beneficio_muerte_individual_activo(GR$2,$F26,$D26, Hombres!$A$1:$DW$117, Mujeres!$A$1:$DW$117)</f>
        <v>0</v>
      </c>
      <c r="GS26" s="46" cm="1">
        <f t="array" ref="GS26">beneficio_muerte_individual_activo(GS$2,$F26,$D26, Hombres!$A$1:$DW$117, Mujeres!$A$1:$DW$117)</f>
        <v>0</v>
      </c>
      <c r="GT26" s="46" cm="1">
        <f t="array" ref="GT26">beneficio_muerte_individual_activo(GT$2,$F26,$D26, Hombres!$A$1:$DW$117, Mujeres!$A$1:$DW$117)</f>
        <v>0</v>
      </c>
      <c r="GU26" s="46" cm="1">
        <f t="array" ref="GU26">beneficio_muerte_individual_activo(GU$2,$F26,$D26, Hombres!$A$1:$DW$117, Mujeres!$A$1:$DW$117)</f>
        <v>0</v>
      </c>
      <c r="GV26" s="46" cm="1">
        <f t="array" ref="GV26">beneficio_muerte_individual_activo(GV$2,$F26,$D26, Hombres!$A$1:$DW$117, Mujeres!$A$1:$DW$117)</f>
        <v>0</v>
      </c>
    </row>
    <row r="27" spans="1:204" x14ac:dyDescent="0.25">
      <c r="A27" s="1">
        <f t="shared" si="0"/>
        <v>25</v>
      </c>
      <c r="B27" s="75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39" cm="1">
        <f t="array" ref="G27">PorcentajePension(C27,E27, D27)</f>
        <v>0.65</v>
      </c>
      <c r="I27" s="72"/>
      <c r="J27" s="46" cm="1">
        <f t="array" ref="J27">AnualidadActivo(J$2, $E27, $C27, $B27, $D27, Hombres!$A$1:$DW$117, Mujeres!$A$1:$DW$117)</f>
        <v>0</v>
      </c>
      <c r="K27" s="46" cm="1">
        <f t="array" ref="K27">AnualidadActivo(K$2, $E27, $C27, $B27, $D27, Hombres!$A$1:$DW$117, Mujeres!$A$1:$DW$117)</f>
        <v>0</v>
      </c>
      <c r="L27" s="46" cm="1">
        <f t="array" ref="L27">AnualidadActivo(L$2, $E27, $C27, $B27, $D27, Hombres!$A$1:$DW$117, Mujeres!$A$1:$DW$117)</f>
        <v>0</v>
      </c>
      <c r="M27" s="46" cm="1">
        <f t="array" ref="M27">AnualidadActivo(M$2, $E27, $C27, $B27, $D27, Hombres!$A$1:$DW$117, Mujeres!$A$1:$DW$117)</f>
        <v>0</v>
      </c>
      <c r="N27" s="46" cm="1">
        <f t="array" ref="N27">AnualidadActivo(N$2, $E27, $C27, $B27, $D27, Hombres!$A$1:$DW$117, Mujeres!$A$1:$DW$117)</f>
        <v>0</v>
      </c>
      <c r="O27" s="46" cm="1">
        <f t="array" ref="O27">AnualidadActivo(O$2, $E27, $C27, $B27, $D27, Hombres!$A$1:$DW$117, Mujeres!$A$1:$DW$117)</f>
        <v>0</v>
      </c>
      <c r="P27" s="46" cm="1">
        <f t="array" ref="P27">AnualidadActivo(P$2, $E27, $C27, $B27, $D27, Hombres!$A$1:$DW$117, Mujeres!$A$1:$DW$117)</f>
        <v>0</v>
      </c>
      <c r="Q27" s="46" cm="1">
        <f t="array" ref="Q27">AnualidadActivo(Q$2, $E27, $C27, $B27, $D27, Hombres!$A$1:$DW$117, Mujeres!$A$1:$DW$117)</f>
        <v>0</v>
      </c>
      <c r="R27" s="46" cm="1">
        <f t="array" ref="R27">AnualidadActivo(R$2, $E27, $C27, $B27, $D27, Hombres!$A$1:$DW$117, Mujeres!$A$1:$DW$117)</f>
        <v>0</v>
      </c>
      <c r="S27" s="46" cm="1">
        <f t="array" ref="S27">AnualidadActivo(S$2, $E27, $C27, $B27, $D27, Hombres!$A$1:$DW$117, Mujeres!$A$1:$DW$117)</f>
        <v>0</v>
      </c>
      <c r="T27" s="46" cm="1">
        <f t="array" ref="T27">AnualidadActivo(T$2, $E27, $C27, $B27, $D27, Hombres!$A$1:$DW$117, Mujeres!$A$1:$DW$117)</f>
        <v>0</v>
      </c>
      <c r="U27" s="46" cm="1">
        <f t="array" ref="U27">AnualidadActivo(U$2, $E27, $C27, $B27, $D27, Hombres!$A$1:$DW$117, Mujeres!$A$1:$DW$117)</f>
        <v>0</v>
      </c>
      <c r="V27" s="46" cm="1">
        <f t="array" ref="V27">AnualidadActivo(V$2, $E27, $C27, $B27, $D27, Hombres!$A$1:$DW$117, Mujeres!$A$1:$DW$117)</f>
        <v>0</v>
      </c>
      <c r="W27" s="46" cm="1">
        <f t="array" ref="W27">AnualidadActivo(W$2, $E27, $C27, $B27, $D27, Hombres!$A$1:$DW$117, Mujeres!$A$1:$DW$117)</f>
        <v>0</v>
      </c>
      <c r="X27" s="46" cm="1">
        <f t="array" ref="X27">AnualidadActivo(X$2, $E27, $C27, $B27, $D27, Hombres!$A$1:$DW$117, Mujeres!$A$1:$DW$117)</f>
        <v>0</v>
      </c>
      <c r="Y27" s="46" cm="1">
        <f t="array" ref="Y27">AnualidadActivo(Y$2, $E27, $C27, $B27, $D27, Hombres!$A$1:$DW$117, Mujeres!$A$1:$DW$117)</f>
        <v>0</v>
      </c>
      <c r="Z27" s="46" cm="1">
        <f t="array" ref="Z27">AnualidadActivo(Z$2, $E27, $C27, $B27, $D27, Hombres!$A$1:$DW$117, Mujeres!$A$1:$DW$117)</f>
        <v>11720699.113108668</v>
      </c>
      <c r="AA27" s="46" cm="1">
        <f t="array" ref="AA27">AnualidadActivo(AA$2, $E27, $C27, $B27, $D27, Hombres!$A$1:$DW$117, Mujeres!$A$1:$DW$117)</f>
        <v>12072320.086501926</v>
      </c>
      <c r="AB27" s="46" cm="1">
        <f t="array" ref="AB27">AnualidadActivo(AB$2, $E27, $C27, $B27, $D27, Hombres!$A$1:$DW$117, Mujeres!$A$1:$DW$117)</f>
        <v>12434489.689096987</v>
      </c>
      <c r="AC27" s="46" cm="1">
        <f t="array" ref="AC27">AnualidadActivo(AC$2, $E27, $C27, $B27, $D27, Hombres!$A$1:$DW$117, Mujeres!$A$1:$DW$117)</f>
        <v>12807524.379769897</v>
      </c>
      <c r="AD27" s="46" cm="1">
        <f t="array" ref="AD27">AnualidadActivo(AD$2, $E27, $C27, $B27, $D27, Hombres!$A$1:$DW$117, Mujeres!$A$1:$DW$117)</f>
        <v>13191750.111162994</v>
      </c>
      <c r="AE27" s="46" cm="1">
        <f t="array" ref="AE27">AnualidadActivo(AE$2, $E27, $C27, $B27, $D27, Hombres!$A$1:$DW$117, Mujeres!$A$1:$DW$117)</f>
        <v>13528448.610634753</v>
      </c>
      <c r="AF27" s="46" cm="1">
        <f t="array" ref="AF27">AnualidadActivo(AF$2, $E27, $C27, $B27, $D27, Hombres!$A$1:$DW$117, Mujeres!$A$1:$DW$117)</f>
        <v>13868171.26476475</v>
      </c>
      <c r="AG27" s="46" cm="1">
        <f t="array" ref="AG27">AnualidadActivo(AG$2, $E27, $C27, $B27, $D27, Hombres!$A$1:$DW$117, Mujeres!$A$1:$DW$117)</f>
        <v>14210809.814614177</v>
      </c>
      <c r="AH27" s="46" cm="1">
        <f t="array" ref="AH27">AnualidadActivo(AH$2, $E27, $C27, $B27, $D27, Hombres!$A$1:$DW$117, Mujeres!$A$1:$DW$117)</f>
        <v>14556310.781929236</v>
      </c>
      <c r="AI27" s="46" cm="1">
        <f t="array" ref="AI27">AnualidadActivo(AI$2, $E27, $C27, $B27, $D27, Hombres!$A$1:$DW$117, Mujeres!$A$1:$DW$117)</f>
        <v>14904316.509763747</v>
      </c>
      <c r="AJ27" s="46" cm="1">
        <f t="array" ref="AJ27">AnualidadActivo(AJ$2, $E27, $C27, $B27, $D27, Hombres!$A$1:$DW$117, Mujeres!$A$1:$DW$117)</f>
        <v>15253839.976211913</v>
      </c>
      <c r="AK27" s="46" cm="1">
        <f t="array" ref="AK27">AnualidadActivo(AK$2, $E27, $C27, $B27, $D27, Hombres!$A$1:$DW$117, Mujeres!$A$1:$DW$117)</f>
        <v>15603273.950887375</v>
      </c>
      <c r="AL27" s="46" cm="1">
        <f t="array" ref="AL27">AnualidadActivo(AL$2, $E27, $C27, $B27, $D27, Hombres!$A$1:$DW$117, Mujeres!$A$1:$DW$117)</f>
        <v>15950083.130788645</v>
      </c>
      <c r="AM27" s="46" cm="1">
        <f t="array" ref="AM27">AnualidadActivo(AM$2, $E27, $C27, $B27, $D27, Hombres!$A$1:$DW$117, Mujeres!$A$1:$DW$117)</f>
        <v>16290283.21948923</v>
      </c>
      <c r="AN27" s="46" cm="1">
        <f t="array" ref="AN27">AnualidadActivo(AN$2, $E27, $C27, $B27, $D27, Hombres!$A$1:$DW$117, Mujeres!$A$1:$DW$117)</f>
        <v>16619774.185780907</v>
      </c>
      <c r="AO27" s="46" cm="1">
        <f t="array" ref="AO27">AnualidadActivo(AO$2, $E27, $C27, $B27, $D27, Hombres!$A$1:$DW$117, Mujeres!$A$1:$DW$117)</f>
        <v>16936580.620466202</v>
      </c>
      <c r="AP27" s="46" cm="1">
        <f t="array" ref="AP27">AnualidadActivo(AP$2, $E27, $C27, $B27, $D27, Hombres!$A$1:$DW$117, Mujeres!$A$1:$DW$117)</f>
        <v>17240686.9519624</v>
      </c>
      <c r="AQ27" s="46" cm="1">
        <f t="array" ref="AQ27">AnualidadActivo(AQ$2, $E27, $C27, $B27, $D27, Hombres!$A$1:$DW$117, Mujeres!$A$1:$DW$117)</f>
        <v>17531511.997032192</v>
      </c>
      <c r="AR27" s="46" cm="1">
        <f t="array" ref="AR27">AnualidadActivo(AR$2, $E27, $C27, $B27, $D27, Hombres!$A$1:$DW$117, Mujeres!$A$1:$DW$117)</f>
        <v>17805413.172900677</v>
      </c>
      <c r="AS27" s="46" cm="1">
        <f t="array" ref="AS27">AnualidadActivo(AS$2, $E27, $C27, $B27, $D27, Hombres!$A$1:$DW$117, Mujeres!$A$1:$DW$117)</f>
        <v>18056020.054399271</v>
      </c>
      <c r="AT27" s="46" cm="1">
        <f t="array" ref="AT27">AnualidadActivo(AT$2, $E27, $C27, $B27, $D27, Hombres!$A$1:$DW$117, Mujeres!$A$1:$DW$117)</f>
        <v>18275396.924352031</v>
      </c>
      <c r="AU27" s="46" cm="1">
        <f t="array" ref="AU27">AnualidadActivo(AU$2, $E27, $C27, $B27, $D27, Hombres!$A$1:$DW$117, Mujeres!$A$1:$DW$117)</f>
        <v>18455074.650857463</v>
      </c>
      <c r="AV27" s="46" cm="1">
        <f t="array" ref="AV27">AnualidadActivo(AV$2, $E27, $C27, $B27, $D27, Hombres!$A$1:$DW$117, Mujeres!$A$1:$DW$117)</f>
        <v>18566192.323138934</v>
      </c>
      <c r="AW27" s="46" cm="1">
        <f t="array" ref="AW27">AnualidadActivo(AW$2, $E27, $C27, $B27, $D27, Hombres!$A$1:$DW$117, Mujeres!$A$1:$DW$117)</f>
        <v>18624372.940095264</v>
      </c>
      <c r="AX27" s="46" cm="1">
        <f t="array" ref="AX27">AnualidadActivo(AX$2, $E27, $C27, $B27, $D27, Hombres!$A$1:$DW$117, Mujeres!$A$1:$DW$117)</f>
        <v>18622652.476396173</v>
      </c>
      <c r="AY27" s="46" cm="1">
        <f t="array" ref="AY27">AnualidadActivo(AY$2, $E27, $C27, $B27, $D27, Hombres!$A$1:$DW$117, Mujeres!$A$1:$DW$117)</f>
        <v>18554252.107020561</v>
      </c>
      <c r="AZ27" s="46" cm="1">
        <f t="array" ref="AZ27">AnualidadActivo(AZ$2, $E27, $C27, $B27, $D27, Hombres!$A$1:$DW$117, Mujeres!$A$1:$DW$117)</f>
        <v>18412067.422033567</v>
      </c>
      <c r="BA27" s="46" cm="1">
        <f t="array" ref="BA27">AnualidadActivo(BA$2, $E27, $C27, $B27, $D27, Hombres!$A$1:$DW$117, Mujeres!$A$1:$DW$117)</f>
        <v>18187989.670812834</v>
      </c>
      <c r="BB27" s="46" cm="1">
        <f t="array" ref="BB27">AnualidadActivo(BB$2, $E27, $C27, $B27, $D27, Hombres!$A$1:$DW$117, Mujeres!$A$1:$DW$117)</f>
        <v>17873641.498131104</v>
      </c>
      <c r="BC27" s="46" cm="1">
        <f t="array" ref="BC27">AnualidadActivo(BC$2, $E27, $C27, $B27, $D27, Hombres!$A$1:$DW$117, Mujeres!$A$1:$DW$117)</f>
        <v>17462205.517060321</v>
      </c>
      <c r="BD27" s="46" cm="1">
        <f t="array" ref="BD27">AnualidadActivo(BD$2, $E27, $C27, $B27, $D27, Hombres!$A$1:$DW$117, Mujeres!$A$1:$DW$117)</f>
        <v>16948841.907745719</v>
      </c>
      <c r="BE27" s="46" cm="1">
        <f t="array" ref="BE27">AnualidadActivo(BE$2, $E27, $C27, $B27, $D27, Hombres!$A$1:$DW$117, Mujeres!$A$1:$DW$117)</f>
        <v>16330036.469413962</v>
      </c>
      <c r="BF27" s="46" cm="1">
        <f t="array" ref="BF27">AnualidadActivo(BF$2, $E27, $C27, $B27, $D27, Hombres!$A$1:$DW$117, Mujeres!$A$1:$DW$117)</f>
        <v>15603067.222583868</v>
      </c>
      <c r="BG27" s="46" cm="1">
        <f t="array" ref="BG27">AnualidadActivo(BG$2, $E27, $C27, $B27, $D27, Hombres!$A$1:$DW$117, Mujeres!$A$1:$DW$117)</f>
        <v>14767420.195410704</v>
      </c>
      <c r="BH27" s="46" cm="1">
        <f t="array" ref="BH27">AnualidadActivo(BH$2, $E27, $C27, $B27, $D27, Hombres!$A$1:$DW$117, Mujeres!$A$1:$DW$117)</f>
        <v>13826867.46109507</v>
      </c>
      <c r="BI27" s="46" cm="1">
        <f t="array" ref="BI27">AnualidadActivo(BI$2, $E27, $C27, $B27, $D27, Hombres!$A$1:$DW$117, Mujeres!$A$1:$DW$117)</f>
        <v>12789788.991498763</v>
      </c>
      <c r="BJ27" s="46" cm="1">
        <f t="array" ref="BJ27">AnualidadActivo(BJ$2, $E27, $C27, $B27, $D27, Hombres!$A$1:$DW$117, Mujeres!$A$1:$DW$117)</f>
        <v>11668471.547868604</v>
      </c>
      <c r="BK27" s="46" cm="1">
        <f t="array" ref="BK27">AnualidadActivo(BK$2, $E27, $C27, $B27, $D27, Hombres!$A$1:$DW$117, Mujeres!$A$1:$DW$117)</f>
        <v>10479296.282699093</v>
      </c>
      <c r="BL27" s="46" cm="1">
        <f t="array" ref="BL27">AnualidadActivo(BL$2, $E27, $C27, $B27, $D27, Hombres!$A$1:$DW$117, Mujeres!$A$1:$DW$117)</f>
        <v>9243680.7498807479</v>
      </c>
      <c r="BM27" s="46" cm="1">
        <f t="array" ref="BM27">AnualidadActivo(BM$2, $E27, $C27, $B27, $D27, Hombres!$A$1:$DW$117, Mujeres!$A$1:$DW$117)</f>
        <v>7988667.6195089128</v>
      </c>
      <c r="BN27" s="46" cm="1">
        <f t="array" ref="BN27">AnualidadActivo(BN$2, $E27, $C27, $B27, $D27, Hombres!$A$1:$DW$117, Mujeres!$A$1:$DW$117)</f>
        <v>6745403.6283648815</v>
      </c>
      <c r="BO27" s="46" cm="1">
        <f t="array" ref="BO27">AnualidadActivo(BO$2, $E27, $C27, $B27, $D27, Hombres!$A$1:$DW$117, Mujeres!$A$1:$DW$117)</f>
        <v>5546528.5321323853</v>
      </c>
      <c r="BP27" s="46" cm="1">
        <f t="array" ref="BP27">AnualidadActivo(BP$2, $E27, $C27, $B27, $D27, Hombres!$A$1:$DW$117, Mujeres!$A$1:$DW$117)</f>
        <v>4424119.495933515</v>
      </c>
      <c r="BQ27" s="46" cm="1">
        <f t="array" ref="BQ27">AnualidadActivo(BQ$2, $E27, $C27, $B27, $D27, Hombres!$A$1:$DW$117, Mujeres!$A$1:$DW$117)</f>
        <v>3407715.7086961782</v>
      </c>
      <c r="BR27" s="46" cm="1">
        <f t="array" ref="BR27">AnualidadActivo(BR$2, $E27, $C27, $B27, $D27, Hombres!$A$1:$DW$117, Mujeres!$A$1:$DW$117)</f>
        <v>2521735.9422235899</v>
      </c>
      <c r="BS27" s="46" cm="1">
        <f t="array" ref="BS27">AnualidadActivo(BS$2, $E27, $C27, $B27, $D27, Hombres!$A$1:$DW$117, Mujeres!$A$1:$DW$117)</f>
        <v>1782208.699289104</v>
      </c>
      <c r="BT27" s="46" cm="1">
        <f t="array" ref="BT27">AnualidadActivo(BT$2, $E27, $C27, $B27, $D27, Hombres!$A$1:$DW$117, Mujeres!$A$1:$DW$117)</f>
        <v>1194461.3976240086</v>
      </c>
      <c r="BU27" s="46" cm="1">
        <f t="array" ref="BU27">AnualidadActivo(BU$2, $E27, $C27, $B27, $D27, Hombres!$A$1:$DW$117, Mujeres!$A$1:$DW$117)</f>
        <v>752757.37261557661</v>
      </c>
      <c r="BV27" s="46" cm="1">
        <f t="array" ref="BV27">AnualidadActivo(BV$2, $E27, $C27, $B27, $D27, Hombres!$A$1:$DW$117, Mujeres!$A$1:$DW$117)</f>
        <v>441564.78969074908</v>
      </c>
      <c r="BW27" s="46" cm="1">
        <f t="array" ref="BW27">AnualidadActivo(BW$2, $E27, $C27, $B27, $D27, Hombres!$A$1:$DW$117, Mujeres!$A$1:$DW$117)</f>
        <v>238173.07966680874</v>
      </c>
      <c r="BX27" s="46" cm="1">
        <f t="array" ref="BX27">AnualidadActivo(BX$2, $E27, $C27, $B27, $D27, Hombres!$A$1:$DW$117, Mujeres!$A$1:$DW$117)</f>
        <v>116366.15811812354</v>
      </c>
      <c r="BY27" s="46" cm="1">
        <f t="array" ref="BY27">AnualidadActivo(BY$2, $E27, $C27, $B27, $D27, Hombres!$A$1:$DW$117, Mujeres!$A$1:$DW$117)</f>
        <v>50524.124544764338</v>
      </c>
      <c r="BZ27" s="46" cm="1">
        <f t="array" ref="BZ27">AnualidadActivo(BZ$2, $E27, $C27, $B27, $D27, Hombres!$A$1:$DW$117, Mujeres!$A$1:$DW$117)</f>
        <v>0</v>
      </c>
      <c r="CA27" s="46" cm="1">
        <f t="array" ref="CA27">AnualidadActivo(CA$2, $E27, $C27, $B27, $D27, Hombres!$A$1:$DW$117, Mujeres!$A$1:$DW$117)</f>
        <v>0</v>
      </c>
      <c r="CB27" s="46" cm="1">
        <f t="array" ref="CB27">AnualidadActivo(CB$2, $E27, $C27, $B27, $D27, Hombres!$A$1:$DW$117, Mujeres!$A$1:$DW$117)</f>
        <v>0</v>
      </c>
      <c r="CC27" s="46" cm="1">
        <f t="array" ref="CC27">AnualidadActivo(CC$2, $E27, $C27, $B27, $D27, Hombres!$A$1:$DW$117, Mujeres!$A$1:$DW$117)</f>
        <v>0</v>
      </c>
      <c r="CD27" s="46" cm="1">
        <f t="array" ref="CD27">AnualidadActivo(CD$2, $E27, $C27, $B27, $D27, Hombres!$A$1:$DW$117, Mujeres!$A$1:$DW$117)</f>
        <v>0</v>
      </c>
      <c r="CE27" s="46" cm="1">
        <f t="array" ref="CE27">AnualidadActivo(CE$2, $E27, $C27, $B27, $D27, Hombres!$A$1:$DW$117, Mujeres!$A$1:$DW$117)</f>
        <v>0</v>
      </c>
      <c r="CF27" s="46" cm="1">
        <f t="array" ref="CF27">AnualidadActivo(CF$2, $E27, $C27, $B27, $D27, Hombres!$A$1:$DW$117, Mujeres!$A$1:$DW$117)</f>
        <v>0</v>
      </c>
      <c r="CG27" s="46" cm="1">
        <f t="array" ref="CG27">AnualidadActivo(CG$2, $E27, $C27, $B27, $D27, Hombres!$A$1:$DW$117, Mujeres!$A$1:$DW$117)</f>
        <v>0</v>
      </c>
      <c r="CH27" s="46" cm="1">
        <f t="array" ref="CH27">AnualidadActivo(CH$2, $E27, $C27, $B27, $D27, Hombres!$A$1:$DW$117, Mujeres!$A$1:$DW$117)</f>
        <v>0</v>
      </c>
      <c r="CI27" s="46" cm="1">
        <f t="array" ref="CI27">AnualidadActivo(CI$2, $E27, $C27, $B27, $D27, Hombres!$A$1:$DW$117, Mujeres!$A$1:$DW$117)</f>
        <v>0</v>
      </c>
      <c r="CJ27" s="46" cm="1">
        <f t="array" ref="CJ27">AnualidadActivo(CJ$2, $E27, $C27, $B27, $D27, Hombres!$A$1:$DW$117, Mujeres!$A$1:$DW$117)</f>
        <v>0</v>
      </c>
      <c r="CK27" s="46" cm="1">
        <f t="array" ref="CK27">AnualidadActivo(CK$2, $E27, $C27, $B27, $D27, Hombres!$A$1:$DW$117, Mujeres!$A$1:$DW$117)</f>
        <v>0</v>
      </c>
      <c r="CL27" s="46" cm="1">
        <f t="array" ref="CL27">AnualidadActivo(CL$2, $E27, $C27, $B27, $D27, Hombres!$A$1:$DW$117, Mujeres!$A$1:$DW$117)</f>
        <v>0</v>
      </c>
      <c r="CM27" s="46" cm="1">
        <f t="array" ref="CM27">AnualidadActivo(CM$2, $E27, $C27, $B27, $D27, Hombres!$A$1:$DW$117, Mujeres!$A$1:$DW$117)</f>
        <v>0</v>
      </c>
      <c r="CN27" s="46" cm="1">
        <f t="array" ref="CN27">AnualidadActivo(CN$2, $E27, $C27, $B27, $D27, Hombres!$A$1:$DW$117, Mujeres!$A$1:$DW$117)</f>
        <v>0</v>
      </c>
      <c r="CO27" s="46" cm="1">
        <f t="array" ref="CO27">AnualidadActivo(CO$2, $E27, $C27, $B27, $D27, Hombres!$A$1:$DW$117, Mujeres!$A$1:$DW$117)</f>
        <v>0</v>
      </c>
      <c r="CP27" s="46" cm="1">
        <f t="array" ref="CP27">AnualidadActivo(CP$2, $E27, $C27, $B27, $D27, Hombres!$A$1:$DW$117, Mujeres!$A$1:$DW$117)</f>
        <v>0</v>
      </c>
      <c r="CQ27" s="46" cm="1">
        <f t="array" ref="CQ27">AnualidadActivo(CQ$2, $E27, $C27, $B27, $D27, Hombres!$A$1:$DW$117, Mujeres!$A$1:$DW$117)</f>
        <v>0</v>
      </c>
      <c r="CR27" s="46" cm="1">
        <f t="array" ref="CR27">AnualidadActivo(CR$2, $E27, $C27, $B27, $D27, Hombres!$A$1:$DW$117, Mujeres!$A$1:$DW$117)</f>
        <v>0</v>
      </c>
      <c r="CS27" s="46" cm="1">
        <f t="array" ref="CS27">AnualidadActivo(CS$2, $E27, $C27, $B27, $D27, Hombres!$A$1:$DW$117, Mujeres!$A$1:$DW$117)</f>
        <v>0</v>
      </c>
      <c r="CT27" s="46" cm="1">
        <f t="array" ref="CT27">AnualidadActivo(CT$2, $E27, $C27, $B27, $D27, Hombres!$A$1:$DW$117, Mujeres!$A$1:$DW$117)</f>
        <v>0</v>
      </c>
      <c r="CU27" s="46" cm="1">
        <f t="array" ref="CU27">AnualidadActivo(CU$2, $E27, $C27, $B27, $D27, Hombres!$A$1:$DW$117, Mujeres!$A$1:$DW$117)</f>
        <v>0</v>
      </c>
      <c r="CV27" s="46" cm="1">
        <f t="array" ref="CV27">AnualidadActivo(CV$2, $E27, $C27, $B27, $D27, Hombres!$A$1:$DW$117, Mujeres!$A$1:$DW$117)</f>
        <v>0</v>
      </c>
      <c r="CW27" s="46" cm="1">
        <f t="array" ref="CW27">AnualidadActivo(CW$2, $E27, $C27, $B27, $D27, Hombres!$A$1:$DW$117, Mujeres!$A$1:$DW$117)</f>
        <v>0</v>
      </c>
      <c r="CX27" s="46" cm="1">
        <f t="array" ref="CX27">AnualidadActivo(CX$2, $E27, $C27, $B27, $D27, Hombres!$A$1:$DW$117, Mujeres!$A$1:$DW$117)</f>
        <v>0</v>
      </c>
      <c r="CY27" s="46" cm="1">
        <f t="array" ref="CY27">AnualidadActivo(CY$2, $E27, $C27, $B27, $D27, Hombres!$A$1:$DW$117, Mujeres!$A$1:$DW$117)</f>
        <v>0</v>
      </c>
      <c r="CZ27" s="46" cm="1">
        <f t="array" ref="CZ27">AnualidadActivo(CZ$2, $E27, $C27, $B27, $D27, Hombres!$A$1:$DW$117, Mujeres!$A$1:$DW$117)</f>
        <v>0</v>
      </c>
      <c r="DA27" s="46" cm="1">
        <f t="array" ref="DA27">AnualidadActivo(DA$2, $E27, $C27, $B27, $D27, Hombres!$A$1:$DW$117, Mujeres!$A$1:$DW$117)</f>
        <v>0</v>
      </c>
      <c r="DD27" s="21"/>
      <c r="DE27" s="46" cm="1">
        <f t="array" ref="DE27">beneficio_muerte_individual_activo(DE$2,$F27,$D27, Hombres!$A$1:$DW$117, Mujeres!$A$1:$DW$117)</f>
        <v>0</v>
      </c>
      <c r="DF27" s="46" cm="1">
        <f t="array" ref="DF27">beneficio_muerte_individual_activo(DF$2,$F27,$D27, Hombres!$A$1:$DW$117, Mujeres!$A$1:$DW$117)</f>
        <v>8452.5</v>
      </c>
      <c r="DG27" s="46" cm="1">
        <f t="array" ref="DG27">beneficio_muerte_individual_activo(DG$2,$F27,$D27, Hombres!$A$1:$DW$117, Mujeres!$A$1:$DW$117)</f>
        <v>9035.2001297499992</v>
      </c>
      <c r="DH27" s="46" cm="1">
        <f t="array" ref="DH27">beneficio_muerte_individual_activo(DH$2,$F27,$D27, Hombres!$A$1:$DW$117, Mujeres!$A$1:$DW$117)</f>
        <v>9651.1263248486739</v>
      </c>
      <c r="DI27" s="46" cm="1">
        <f t="array" ref="DI27">beneficio_muerte_individual_activo(DI$2,$F27,$D27, Hombres!$A$1:$DW$117, Mujeres!$A$1:$DW$117)</f>
        <v>10292.330770886916</v>
      </c>
      <c r="DJ27" s="46" cm="1">
        <f t="array" ref="DJ27">beneficio_muerte_individual_activo(DJ$2,$F27,$D27, Hombres!$A$1:$DW$117, Mujeres!$A$1:$DW$117)</f>
        <v>11019.384115380808</v>
      </c>
      <c r="DK27" s="46" cm="1">
        <f t="array" ref="DK27">beneficio_muerte_individual_activo(DK$2,$F27,$D27, Hombres!$A$1:$DW$117, Mujeres!$A$1:$DW$117)</f>
        <v>11843.611150166784</v>
      </c>
      <c r="DL27" s="46" cm="1">
        <f t="array" ref="DL27">beneficio_muerte_individual_activo(DL$2,$F27,$D27, Hombres!$A$1:$DW$117, Mujeres!$A$1:$DW$117)</f>
        <v>12734.561674878118</v>
      </c>
      <c r="DM27" s="46" cm="1">
        <f t="array" ref="DM27">beneficio_muerte_individual_activo(DM$2,$F27,$D27, Hombres!$A$1:$DW$117, Mujeres!$A$1:$DW$117)</f>
        <v>13605.338508702253</v>
      </c>
      <c r="DN27" s="46" cm="1">
        <f t="array" ref="DN27">beneficio_muerte_individual_activo(DN$2,$F27,$D27, Hombres!$A$1:$DW$117, Mujeres!$A$1:$DW$117)</f>
        <v>14459.053309789149</v>
      </c>
      <c r="DO27" s="46" cm="1">
        <f t="array" ref="DO27">beneficio_muerte_individual_activo(DO$2,$F27,$D27, Hombres!$A$1:$DW$117, Mujeres!$A$1:$DW$117)</f>
        <v>15388.936226171196</v>
      </c>
      <c r="DP27" s="46" cm="1">
        <f t="array" ref="DP27">beneficio_muerte_individual_activo(DP$2,$F27,$D27, Hombres!$A$1:$DW$117, Mujeres!$A$1:$DW$117)</f>
        <v>16523.871361976304</v>
      </c>
      <c r="DQ27" s="46" cm="1">
        <f t="array" ref="DQ27">beneficio_muerte_individual_activo(DQ$2,$F27,$D27, Hombres!$A$1:$DW$117, Mujeres!$A$1:$DW$117)</f>
        <v>17928.546116172794</v>
      </c>
      <c r="DR27" s="46" cm="1">
        <f t="array" ref="DR27">beneficio_muerte_individual_activo(DR$2,$F27,$D27, Hombres!$A$1:$DW$117, Mujeres!$A$1:$DW$117)</f>
        <v>19576.162492790656</v>
      </c>
      <c r="DS27" s="46" cm="1">
        <f t="array" ref="DS27">beneficio_muerte_individual_activo(DS$2,$F27,$D27, Hombres!$A$1:$DW$117, Mujeres!$A$1:$DW$117)</f>
        <v>12834.464611340183</v>
      </c>
      <c r="DT27" s="46" cm="1">
        <f t="array" ref="DT27">beneficio_muerte_individual_activo(DT$2,$F27,$D27, Hombres!$A$1:$DW$117, Mujeres!$A$1:$DW$117)</f>
        <v>13953.775281063548</v>
      </c>
      <c r="DU27" s="46" cm="1">
        <f t="array" ref="DU27">beneficio_muerte_individual_activo(DU$2,$F27,$D27, Hombres!$A$1:$DW$117, Mujeres!$A$1:$DW$117)</f>
        <v>15017.418987805257</v>
      </c>
      <c r="DV27" s="46" cm="1">
        <f t="array" ref="DV27">beneficio_muerte_individual_activo(DV$2,$F27,$D27, Hombres!$A$1:$DW$117, Mujeres!$A$1:$DW$117)</f>
        <v>16029.242396932139</v>
      </c>
      <c r="DW27" s="46" cm="1">
        <f t="array" ref="DW27">beneficio_muerte_individual_activo(DW$2,$F27,$D27, Hombres!$A$1:$DW$117, Mujeres!$A$1:$DW$117)</f>
        <v>17080.330304002204</v>
      </c>
      <c r="DX27" s="46" cm="1">
        <f t="array" ref="DX27">beneficio_muerte_individual_activo(DX$2,$F27,$D27, Hombres!$A$1:$DW$117, Mujeres!$A$1:$DW$117)</f>
        <v>18274.949607781313</v>
      </c>
      <c r="DY27" s="46" cm="1">
        <f t="array" ref="DY27">beneficio_muerte_individual_activo(DY$2,$F27,$D27, Hombres!$A$1:$DW$117, Mujeres!$A$1:$DW$117)</f>
        <v>19668.263113651246</v>
      </c>
      <c r="DZ27" s="46" cm="1">
        <f t="array" ref="DZ27">beneficio_muerte_individual_activo(DZ$2,$F27,$D27, Hombres!$A$1:$DW$117, Mujeres!$A$1:$DW$117)</f>
        <v>21378.901211678392</v>
      </c>
      <c r="EA27" s="46" cm="1">
        <f t="array" ref="EA27">beneficio_muerte_individual_activo(EA$2,$F27,$D27, Hombres!$A$1:$DW$117, Mujeres!$A$1:$DW$117)</f>
        <v>23627.274858433833</v>
      </c>
      <c r="EB27" s="46" cm="1">
        <f t="array" ref="EB27">beneficio_muerte_individual_activo(EB$2,$F27,$D27, Hombres!$A$1:$DW$117, Mujeres!$A$1:$DW$117)</f>
        <v>26402.910185188553</v>
      </c>
      <c r="EC27" s="46" cm="1">
        <f t="array" ref="EC27">beneficio_muerte_individual_activo(EC$2,$F27,$D27, Hombres!$A$1:$DW$117, Mujeres!$A$1:$DW$117)</f>
        <v>29288.992624271526</v>
      </c>
      <c r="ED27" s="46" cm="1">
        <f t="array" ref="ED27">beneficio_muerte_individual_activo(ED$2,$F27,$D27, Hombres!$A$1:$DW$117, Mujeres!$A$1:$DW$117)</f>
        <v>31903.922026017644</v>
      </c>
      <c r="EE27" s="46" cm="1">
        <f t="array" ref="EE27">beneficio_muerte_individual_activo(EE$2,$F27,$D27, Hombres!$A$1:$DW$117, Mujeres!$A$1:$DW$117)</f>
        <v>34329.445407842388</v>
      </c>
      <c r="EF27" s="46" cm="1">
        <f t="array" ref="EF27">beneficio_muerte_individual_activo(EF$2,$F27,$D27, Hombres!$A$1:$DW$117, Mujeres!$A$1:$DW$117)</f>
        <v>37050.144415176212</v>
      </c>
      <c r="EG27" s="46" cm="1">
        <f t="array" ref="EG27">beneficio_muerte_individual_activo(EG$2,$F27,$D27, Hombres!$A$1:$DW$117, Mujeres!$A$1:$DW$117)</f>
        <v>40462.364524684846</v>
      </c>
      <c r="EH27" s="46" cm="1">
        <f t="array" ref="EH27">beneficio_muerte_individual_activo(EH$2,$F27,$D27, Hombres!$A$1:$DW$117, Mujeres!$A$1:$DW$117)</f>
        <v>44672.271650927447</v>
      </c>
      <c r="EI27" s="46" cm="1">
        <f t="array" ref="EI27">beneficio_muerte_individual_activo(EI$2,$F27,$D27, Hombres!$A$1:$DW$117, Mujeres!$A$1:$DW$117)</f>
        <v>49568.472462455764</v>
      </c>
      <c r="EJ27" s="46" cm="1">
        <f t="array" ref="EJ27">beneficio_muerte_individual_activo(EJ$2,$F27,$D27, Hombres!$A$1:$DW$117, Mujeres!$A$1:$DW$117)</f>
        <v>57645.493052796039</v>
      </c>
      <c r="EK27" s="46" cm="1">
        <f t="array" ref="EK27">beneficio_muerte_individual_activo(EK$2,$F27,$D27, Hombres!$A$1:$DW$117, Mujeres!$A$1:$DW$117)</f>
        <v>62979.621874505719</v>
      </c>
      <c r="EL27" s="46" cm="1">
        <f t="array" ref="EL27">beneficio_muerte_individual_activo(EL$2,$F27,$D27, Hombres!$A$1:$DW$117, Mujeres!$A$1:$DW$117)</f>
        <v>68669.50838431633</v>
      </c>
      <c r="EM27" s="46" cm="1">
        <f t="array" ref="EM27">beneficio_muerte_individual_activo(EM$2,$F27,$D27, Hombres!$A$1:$DW$117, Mujeres!$A$1:$DW$117)</f>
        <v>74607.14101030046</v>
      </c>
      <c r="EN27" s="46" cm="1">
        <f t="array" ref="EN27">beneficio_muerte_individual_activo(EN$2,$F27,$D27, Hombres!$A$1:$DW$117, Mujeres!$A$1:$DW$117)</f>
        <v>80673.807082642379</v>
      </c>
      <c r="EO27" s="46" cm="1">
        <f t="array" ref="EO27">beneficio_muerte_individual_activo(EO$2,$F27,$D27, Hombres!$A$1:$DW$117, Mujeres!$A$1:$DW$117)</f>
        <v>86896.339760533519</v>
      </c>
      <c r="EP27" s="46" cm="1">
        <f t="array" ref="EP27">beneficio_muerte_individual_activo(EP$2,$F27,$D27, Hombres!$A$1:$DW$117, Mujeres!$A$1:$DW$117)</f>
        <v>93300.772001971724</v>
      </c>
      <c r="EQ27" s="46" cm="1">
        <f t="array" ref="EQ27">beneficio_muerte_individual_activo(EQ$2,$F27,$D27, Hombres!$A$1:$DW$117, Mujeres!$A$1:$DW$117)</f>
        <v>99758.511781799723</v>
      </c>
      <c r="ER27" s="46" cm="1">
        <f t="array" ref="ER27">beneficio_muerte_individual_activo(ER$2,$F27,$D27, Hombres!$A$1:$DW$117, Mujeres!$A$1:$DW$117)</f>
        <v>105995.10800088846</v>
      </c>
      <c r="ES27" s="46" cm="1">
        <f t="array" ref="ES27">beneficio_muerte_individual_activo(ES$2,$F27,$D27, Hombres!$A$1:$DW$117, Mujeres!$A$1:$DW$117)</f>
        <v>111755.07284022353</v>
      </c>
      <c r="ET27" s="46" cm="1">
        <f t="array" ref="ET27">beneficio_muerte_individual_activo(ET$2,$F27,$D27, Hombres!$A$1:$DW$117, Mujeres!$A$1:$DW$117)</f>
        <v>116946.11595381108</v>
      </c>
      <c r="EU27" s="46" cm="1">
        <f t="array" ref="EU27">beneficio_muerte_individual_activo(EU$2,$F27,$D27, Hombres!$A$1:$DW$117, Mujeres!$A$1:$DW$117)</f>
        <v>121453.35685058235</v>
      </c>
      <c r="EV27" s="46" cm="1">
        <f t="array" ref="EV27">beneficio_muerte_individual_activo(EV$2,$F27,$D27, Hombres!$A$1:$DW$117, Mujeres!$A$1:$DW$117)</f>
        <v>125031.684921693</v>
      </c>
      <c r="EW27" s="46" cm="1">
        <f t="array" ref="EW27">beneficio_muerte_individual_activo(EW$2,$F27,$D27, Hombres!$A$1:$DW$117, Mujeres!$A$1:$DW$117)</f>
        <v>127319.41944383729</v>
      </c>
      <c r="EX27" s="46" cm="1">
        <f t="array" ref="EX27">beneficio_muerte_individual_activo(EX$2,$F27,$D27, Hombres!$A$1:$DW$117, Mujeres!$A$1:$DW$117)</f>
        <v>128000.83912741228</v>
      </c>
      <c r="EY27" s="46" cm="1">
        <f t="array" ref="EY27">beneficio_muerte_individual_activo(EY$2,$F27,$D27, Hombres!$A$1:$DW$117, Mujeres!$A$1:$DW$117)</f>
        <v>126891.63060450877</v>
      </c>
      <c r="EZ27" s="46" cm="1">
        <f t="array" ref="EZ27">beneficio_muerte_individual_activo(EZ$2,$F27,$D27, Hombres!$A$1:$DW$117, Mujeres!$A$1:$DW$117)</f>
        <v>123853.5207348297</v>
      </c>
      <c r="FA27" s="46" cm="1">
        <f t="array" ref="FA27">beneficio_muerte_individual_activo(FA$2,$F27,$D27, Hombres!$A$1:$DW$117, Mujeres!$A$1:$DW$117)</f>
        <v>118745.46934865299</v>
      </c>
      <c r="FB27" s="46" cm="1">
        <f t="array" ref="FB27">beneficio_muerte_individual_activo(FB$2,$F27,$D27, Hombres!$A$1:$DW$117, Mujeres!$A$1:$DW$117)</f>
        <v>111470.11610457113</v>
      </c>
      <c r="FC27" s="46" cm="1">
        <f t="array" ref="FC27">beneficio_muerte_individual_activo(FC$2,$F27,$D27, Hombres!$A$1:$DW$117, Mujeres!$A$1:$DW$117)</f>
        <v>102124.855909939</v>
      </c>
      <c r="FD27" s="46" cm="1">
        <f t="array" ref="FD27">beneficio_muerte_individual_activo(FD$2,$F27,$D27, Hombres!$A$1:$DW$117, Mujeres!$A$1:$DW$117)</f>
        <v>91034.741211315442</v>
      </c>
      <c r="FE27" s="46" cm="1">
        <f t="array" ref="FE27">beneficio_muerte_individual_activo(FE$2,$F27,$D27, Hombres!$A$1:$DW$117, Mujeres!$A$1:$DW$117)</f>
        <v>78668.67854226577</v>
      </c>
      <c r="FF27" s="46" cm="1">
        <f t="array" ref="FF27">beneficio_muerte_individual_activo(FF$2,$F27,$D27, Hombres!$A$1:$DW$117, Mujeres!$A$1:$DW$117)</f>
        <v>65594.424506739422</v>
      </c>
      <c r="FG27" s="46" cm="1">
        <f t="array" ref="FG27">beneficio_muerte_individual_activo(FG$2,$F27,$D27, Hombres!$A$1:$DW$117, Mujeres!$A$1:$DW$117)</f>
        <v>52468.018406942232</v>
      </c>
      <c r="FH27" s="46" cm="1">
        <f t="array" ref="FH27">beneficio_muerte_individual_activo(FH$2,$F27,$D27, Hombres!$A$1:$DW$117, Mujeres!$A$1:$DW$117)</f>
        <v>40007.042942039996</v>
      </c>
      <c r="FI27" s="46" cm="1">
        <f t="array" ref="FI27">beneficio_muerte_individual_activo(FI$2,$F27,$D27, Hombres!$A$1:$DW$117, Mujeres!$A$1:$DW$117)</f>
        <v>28876.607865333179</v>
      </c>
      <c r="FJ27" s="46" cm="1">
        <f t="array" ref="FJ27">beneficio_muerte_individual_activo(FJ$2,$F27,$D27, Hombres!$A$1:$DW$117, Mujeres!$A$1:$DW$117)</f>
        <v>19563.678938002471</v>
      </c>
      <c r="FK27" s="46" cm="1">
        <f t="array" ref="FK27">beneficio_muerte_individual_activo(FK$2,$F27,$D27, Hombres!$A$1:$DW$117, Mujeres!$A$1:$DW$117)</f>
        <v>12311.729748629916</v>
      </c>
      <c r="FL27" s="46" cm="1">
        <f t="array" ref="FL27">beneficio_muerte_individual_activo(FL$2,$F27,$D27, Hombres!$A$1:$DW$117, Mujeres!$A$1:$DW$117)</f>
        <v>7106.2414925380963</v>
      </c>
      <c r="FM27" s="46" cm="1">
        <f t="array" ref="FM27">beneficio_muerte_individual_activo(FM$2,$F27,$D27, Hombres!$A$1:$DW$117, Mujeres!$A$1:$DW$117)</f>
        <v>3704.8218881706662</v>
      </c>
      <c r="FN27" s="46" cm="1">
        <f t="array" ref="FN27">beneficio_muerte_individual_activo(FN$2,$F27,$D27, Hombres!$A$1:$DW$117, Mujeres!$A$1:$DW$117)</f>
        <v>1711.5481451736512</v>
      </c>
      <c r="FO27" s="46" cm="1">
        <f t="array" ref="FO27">beneficio_muerte_individual_activo(FO$2,$F27,$D27, Hombres!$A$1:$DW$117, Mujeres!$A$1:$DW$117)</f>
        <v>683.27647164888867</v>
      </c>
      <c r="FP27" s="46" cm="1">
        <f t="array" ref="FP27">beneficio_muerte_individual_activo(FP$2,$F27,$D27, Hombres!$A$1:$DW$117, Mujeres!$A$1:$DW$117)</f>
        <v>227.76248505391177</v>
      </c>
      <c r="FQ27" s="106" cm="1">
        <f t="array" ref="FQ27">beneficio_muerte_individual_activo(FQ$2,$F27,$D27, Hombres!$A$1:$DW$117, Mujeres!$A$1:$DW$117)</f>
        <v>60.316429504793241</v>
      </c>
      <c r="FR27" s="46" cm="1">
        <f t="array" ref="FR27">beneficio_muerte_individual_activo(FR$2,$F27,$D27, Hombres!$A$1:$DW$117, Mujeres!$A$1:$DW$117)</f>
        <v>11.712719497616025</v>
      </c>
      <c r="FS27" s="46" cm="1">
        <f t="array" ref="FS27">beneficio_muerte_individual_activo(FS$2,$F27,$D27, Hombres!$A$1:$DW$117, Mujeres!$A$1:$DW$117)</f>
        <v>0</v>
      </c>
      <c r="FT27" s="46" cm="1">
        <f t="array" ref="FT27">beneficio_muerte_individual_activo(FT$2,$F27,$D27, Hombres!$A$1:$DW$117, Mujeres!$A$1:$DW$117)</f>
        <v>0</v>
      </c>
      <c r="FU27" s="46" cm="1">
        <f t="array" ref="FU27">beneficio_muerte_individual_activo(FU$2,$F27,$D27, Hombres!$A$1:$DW$117, Mujeres!$A$1:$DW$117)</f>
        <v>0</v>
      </c>
      <c r="FV27" s="46" cm="1">
        <f t="array" ref="FV27">beneficio_muerte_individual_activo(FV$2,$F27,$D27, Hombres!$A$1:$DW$117, Mujeres!$A$1:$DW$117)</f>
        <v>0</v>
      </c>
      <c r="FW27" s="46" cm="1">
        <f t="array" ref="FW27">beneficio_muerte_individual_activo(FW$2,$F27,$D27, Hombres!$A$1:$DW$117, Mujeres!$A$1:$DW$117)</f>
        <v>0</v>
      </c>
      <c r="FX27" s="46" cm="1">
        <f t="array" ref="FX27">beneficio_muerte_individual_activo(FX$2,$F27,$D27, Hombres!$A$1:$DW$117, Mujeres!$A$1:$DW$117)</f>
        <v>0</v>
      </c>
      <c r="FY27" s="46" cm="1">
        <f t="array" ref="FY27">beneficio_muerte_individual_activo(FY$2,$F27,$D27, Hombres!$A$1:$DW$117, Mujeres!$A$1:$DW$117)</f>
        <v>0</v>
      </c>
      <c r="FZ27" s="46" cm="1">
        <f t="array" ref="FZ27">beneficio_muerte_individual_activo(FZ$2,$F27,$D27, Hombres!$A$1:$DW$117, Mujeres!$A$1:$DW$117)</f>
        <v>0</v>
      </c>
      <c r="GA27" s="46" cm="1">
        <f t="array" ref="GA27">beneficio_muerte_individual_activo(GA$2,$F27,$D27, Hombres!$A$1:$DW$117, Mujeres!$A$1:$DW$117)</f>
        <v>0</v>
      </c>
      <c r="GB27" s="46" cm="1">
        <f t="array" ref="GB27">beneficio_muerte_individual_activo(GB$2,$F27,$D27, Hombres!$A$1:$DW$117, Mujeres!$A$1:$DW$117)</f>
        <v>0</v>
      </c>
      <c r="GC27" s="46" cm="1">
        <f t="array" ref="GC27">beneficio_muerte_individual_activo(GC$2,$F27,$D27, Hombres!$A$1:$DW$117, Mujeres!$A$1:$DW$117)</f>
        <v>0</v>
      </c>
      <c r="GD27" s="46" cm="1">
        <f t="array" ref="GD27">beneficio_muerte_individual_activo(GD$2,$F27,$D27, Hombres!$A$1:$DW$117, Mujeres!$A$1:$DW$117)</f>
        <v>0</v>
      </c>
      <c r="GE27" s="46" cm="1">
        <f t="array" ref="GE27">beneficio_muerte_individual_activo(GE$2,$F27,$D27, Hombres!$A$1:$DW$117, Mujeres!$A$1:$DW$117)</f>
        <v>0</v>
      </c>
      <c r="GF27" s="46" cm="1">
        <f t="array" ref="GF27">beneficio_muerte_individual_activo(GF$2,$F27,$D27, Hombres!$A$1:$DW$117, Mujeres!$A$1:$DW$117)</f>
        <v>0</v>
      </c>
      <c r="GG27" s="46" cm="1">
        <f t="array" ref="GG27">beneficio_muerte_individual_activo(GG$2,$F27,$D27, Hombres!$A$1:$DW$117, Mujeres!$A$1:$DW$117)</f>
        <v>0</v>
      </c>
      <c r="GH27" s="46" cm="1">
        <f t="array" ref="GH27">beneficio_muerte_individual_activo(GH$2,$F27,$D27, Hombres!$A$1:$DW$117, Mujeres!$A$1:$DW$117)</f>
        <v>0</v>
      </c>
      <c r="GI27" s="46" cm="1">
        <f t="array" ref="GI27">beneficio_muerte_individual_activo(GI$2,$F27,$D27, Hombres!$A$1:$DW$117, Mujeres!$A$1:$DW$117)</f>
        <v>0</v>
      </c>
      <c r="GJ27" s="46" cm="1">
        <f t="array" ref="GJ27">beneficio_muerte_individual_activo(GJ$2,$F27,$D27, Hombres!$A$1:$DW$117, Mujeres!$A$1:$DW$117)</f>
        <v>0</v>
      </c>
      <c r="GK27" s="46" cm="1">
        <f t="array" ref="GK27">beneficio_muerte_individual_activo(GK$2,$F27,$D27, Hombres!$A$1:$DW$117, Mujeres!$A$1:$DW$117)</f>
        <v>0</v>
      </c>
      <c r="GL27" s="46" cm="1">
        <f t="array" ref="GL27">beneficio_muerte_individual_activo(GL$2,$F27,$D27, Hombres!$A$1:$DW$117, Mujeres!$A$1:$DW$117)</f>
        <v>0</v>
      </c>
      <c r="GM27" s="46" cm="1">
        <f t="array" ref="GM27">beneficio_muerte_individual_activo(GM$2,$F27,$D27, Hombres!$A$1:$DW$117, Mujeres!$A$1:$DW$117)</f>
        <v>0</v>
      </c>
      <c r="GN27" s="46" cm="1">
        <f t="array" ref="GN27">beneficio_muerte_individual_activo(GN$2,$F27,$D27, Hombres!$A$1:$DW$117, Mujeres!$A$1:$DW$117)</f>
        <v>0</v>
      </c>
      <c r="GO27" s="46" cm="1">
        <f t="array" ref="GO27">beneficio_muerte_individual_activo(GO$2,$F27,$D27, Hombres!$A$1:$DW$117, Mujeres!$A$1:$DW$117)</f>
        <v>0</v>
      </c>
      <c r="GP27" s="46" cm="1">
        <f t="array" ref="GP27">beneficio_muerte_individual_activo(GP$2,$F27,$D27, Hombres!$A$1:$DW$117, Mujeres!$A$1:$DW$117)</f>
        <v>0</v>
      </c>
      <c r="GQ27" s="46" cm="1">
        <f t="array" ref="GQ27">beneficio_muerte_individual_activo(GQ$2,$F27,$D27, Hombres!$A$1:$DW$117, Mujeres!$A$1:$DW$117)</f>
        <v>0</v>
      </c>
      <c r="GR27" s="46" cm="1">
        <f t="array" ref="GR27">beneficio_muerte_individual_activo(GR$2,$F27,$D27, Hombres!$A$1:$DW$117, Mujeres!$A$1:$DW$117)</f>
        <v>0</v>
      </c>
      <c r="GS27" s="46" cm="1">
        <f t="array" ref="GS27">beneficio_muerte_individual_activo(GS$2,$F27,$D27, Hombres!$A$1:$DW$117, Mujeres!$A$1:$DW$117)</f>
        <v>0</v>
      </c>
      <c r="GT27" s="46" cm="1">
        <f t="array" ref="GT27">beneficio_muerte_individual_activo(GT$2,$F27,$D27, Hombres!$A$1:$DW$117, Mujeres!$A$1:$DW$117)</f>
        <v>0</v>
      </c>
      <c r="GU27" s="46" cm="1">
        <f t="array" ref="GU27">beneficio_muerte_individual_activo(GU$2,$F27,$D27, Hombres!$A$1:$DW$117, Mujeres!$A$1:$DW$117)</f>
        <v>0</v>
      </c>
      <c r="GV27" s="46" cm="1">
        <f t="array" ref="GV27">beneficio_muerte_individual_activo(GV$2,$F27,$D27, Hombres!$A$1:$DW$117, Mujeres!$A$1:$DW$117)</f>
        <v>0</v>
      </c>
    </row>
    <row r="28" spans="1:204" x14ac:dyDescent="0.25">
      <c r="A28" s="1">
        <f t="shared" si="0"/>
        <v>26</v>
      </c>
      <c r="B28" s="75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39" cm="1">
        <f t="array" ref="G28">PorcentajePension(C28,E28, D28)</f>
        <v>0.85</v>
      </c>
      <c r="I28" s="72"/>
      <c r="J28" s="46" cm="1">
        <f t="array" ref="J28">AnualidadActivo(J$2, $E28, $C28, $B28, $D28, Hombres!$A$1:$DW$117, Mujeres!$A$1:$DW$117)</f>
        <v>0</v>
      </c>
      <c r="K28" s="46" cm="1">
        <f t="array" ref="K28">AnualidadActivo(K$2, $E28, $C28, $B28, $D28, Hombres!$A$1:$DW$117, Mujeres!$A$1:$DW$117)</f>
        <v>0</v>
      </c>
      <c r="L28" s="46" cm="1">
        <f t="array" ref="L28">AnualidadActivo(L$2, $E28, $C28, $B28, $D28, Hombres!$A$1:$DW$117, Mujeres!$A$1:$DW$117)</f>
        <v>0</v>
      </c>
      <c r="M28" s="46" cm="1">
        <f t="array" ref="M28">AnualidadActivo(M$2, $E28, $C28, $B28, $D28, Hombres!$A$1:$DW$117, Mujeres!$A$1:$DW$117)</f>
        <v>0</v>
      </c>
      <c r="N28" s="46" cm="1">
        <f t="array" ref="N28">AnualidadActivo(N$2, $E28, $C28, $B28, $D28, Hombres!$A$1:$DW$117, Mujeres!$A$1:$DW$117)</f>
        <v>0</v>
      </c>
      <c r="O28" s="46" cm="1">
        <f t="array" ref="O28">AnualidadActivo(O$2, $E28, $C28, $B28, $D28, Hombres!$A$1:$DW$117, Mujeres!$A$1:$DW$117)</f>
        <v>0</v>
      </c>
      <c r="P28" s="46" cm="1">
        <f t="array" ref="P28">AnualidadActivo(P$2, $E28, $C28, $B28, $D28, Hombres!$A$1:$DW$117, Mujeres!$A$1:$DW$117)</f>
        <v>0</v>
      </c>
      <c r="Q28" s="46" cm="1">
        <f t="array" ref="Q28">AnualidadActivo(Q$2, $E28, $C28, $B28, $D28, Hombres!$A$1:$DW$117, Mujeres!$A$1:$DW$117)</f>
        <v>0</v>
      </c>
      <c r="R28" s="46" cm="1">
        <f t="array" ref="R28">AnualidadActivo(R$2, $E28, $C28, $B28, $D28, Hombres!$A$1:$DW$117, Mujeres!$A$1:$DW$117)</f>
        <v>0</v>
      </c>
      <c r="S28" s="46" cm="1">
        <f t="array" ref="S28">AnualidadActivo(S$2, $E28, $C28, $B28, $D28, Hombres!$A$1:$DW$117, Mujeres!$A$1:$DW$117)</f>
        <v>0</v>
      </c>
      <c r="T28" s="46" cm="1">
        <f t="array" ref="T28">AnualidadActivo(T$2, $E28, $C28, $B28, $D28, Hombres!$A$1:$DW$117, Mujeres!$A$1:$DW$117)</f>
        <v>0</v>
      </c>
      <c r="U28" s="46" cm="1">
        <f t="array" ref="U28">AnualidadActivo(U$2, $E28, $C28, $B28, $D28, Hombres!$A$1:$DW$117, Mujeres!$A$1:$DW$117)</f>
        <v>0</v>
      </c>
      <c r="V28" s="46" cm="1">
        <f t="array" ref="V28">AnualidadActivo(V$2, $E28, $C28, $B28, $D28, Hombres!$A$1:$DW$117, Mujeres!$A$1:$DW$117)</f>
        <v>0</v>
      </c>
      <c r="W28" s="46" cm="1">
        <f t="array" ref="W28">AnualidadActivo(W$2, $E28, $C28, $B28, $D28, Hombres!$A$1:$DW$117, Mujeres!$A$1:$DW$117)</f>
        <v>0</v>
      </c>
      <c r="X28" s="46" cm="1">
        <f t="array" ref="X28">AnualidadActivo(X$2, $E28, $C28, $B28, $D28, Hombres!$A$1:$DW$117, Mujeres!$A$1:$DW$117)</f>
        <v>0</v>
      </c>
      <c r="Y28" s="46" cm="1">
        <f t="array" ref="Y28">AnualidadActivo(Y$2, $E28, $C28, $B28, $D28, Hombres!$A$1:$DW$117, Mujeres!$A$1:$DW$117)</f>
        <v>0</v>
      </c>
      <c r="Z28" s="46" cm="1">
        <f t="array" ref="Z28">AnualidadActivo(Z$2, $E28, $C28, $B28, $D28, Hombres!$A$1:$DW$117, Mujeres!$A$1:$DW$117)</f>
        <v>0</v>
      </c>
      <c r="AA28" s="46" cm="1">
        <f t="array" ref="AA28">AnualidadActivo(AA$2, $E28, $C28, $B28, $D28, Hombres!$A$1:$DW$117, Mujeres!$A$1:$DW$117)</f>
        <v>0</v>
      </c>
      <c r="AB28" s="46" cm="1">
        <f t="array" ref="AB28">AnualidadActivo(AB$2, $E28, $C28, $B28, $D28, Hombres!$A$1:$DW$117, Mujeres!$A$1:$DW$117)</f>
        <v>0</v>
      </c>
      <c r="AC28" s="46" cm="1">
        <f t="array" ref="AC28">AnualidadActivo(AC$2, $E28, $C28, $B28, $D28, Hombres!$A$1:$DW$117, Mujeres!$A$1:$DW$117)</f>
        <v>0</v>
      </c>
      <c r="AD28" s="46" cm="1">
        <f t="array" ref="AD28">AnualidadActivo(AD$2, $E28, $C28, $B28, $D28, Hombres!$A$1:$DW$117, Mujeres!$A$1:$DW$117)</f>
        <v>0</v>
      </c>
      <c r="AE28" s="46" cm="1">
        <f t="array" ref="AE28">AnualidadActivo(AE$2, $E28, $C28, $B28, $D28, Hombres!$A$1:$DW$117, Mujeres!$A$1:$DW$117)</f>
        <v>0</v>
      </c>
      <c r="AF28" s="46" cm="1">
        <f t="array" ref="AF28">AnualidadActivo(AF$2, $E28, $C28, $B28, $D28, Hombres!$A$1:$DW$117, Mujeres!$A$1:$DW$117)</f>
        <v>0</v>
      </c>
      <c r="AG28" s="46" cm="1">
        <f t="array" ref="AG28">AnualidadActivo(AG$2, $E28, $C28, $B28, $D28, Hombres!$A$1:$DW$117, Mujeres!$A$1:$DW$117)</f>
        <v>0</v>
      </c>
      <c r="AH28" s="46" cm="1">
        <f t="array" ref="AH28">AnualidadActivo(AH$2, $E28, $C28, $B28, $D28, Hombres!$A$1:$DW$117, Mujeres!$A$1:$DW$117)</f>
        <v>0</v>
      </c>
      <c r="AI28" s="46" cm="1">
        <f t="array" ref="AI28">AnualidadActivo(AI$2, $E28, $C28, $B28, $D28, Hombres!$A$1:$DW$117, Mujeres!$A$1:$DW$117)</f>
        <v>0</v>
      </c>
      <c r="AJ28" s="46" cm="1">
        <f t="array" ref="AJ28">AnualidadActivo(AJ$2, $E28, $C28, $B28, $D28, Hombres!$A$1:$DW$117, Mujeres!$A$1:$DW$117)</f>
        <v>0</v>
      </c>
      <c r="AK28" s="46" cm="1">
        <f t="array" ref="AK28">AnualidadActivo(AK$2, $E28, $C28, $B28, $D28, Hombres!$A$1:$DW$117, Mujeres!$A$1:$DW$117)</f>
        <v>0</v>
      </c>
      <c r="AL28" s="46" cm="1">
        <f t="array" ref="AL28">AnualidadActivo(AL$2, $E28, $C28, $B28, $D28, Hombres!$A$1:$DW$117, Mujeres!$A$1:$DW$117)</f>
        <v>0</v>
      </c>
      <c r="AM28" s="46" cm="1">
        <f t="array" ref="AM28">AnualidadActivo(AM$2, $E28, $C28, $B28, $D28, Hombres!$A$1:$DW$117, Mujeres!$A$1:$DW$117)</f>
        <v>0</v>
      </c>
      <c r="AN28" s="46" cm="1">
        <f t="array" ref="AN28">AnualidadActivo(AN$2, $E28, $C28, $B28, $D28, Hombres!$A$1:$DW$117, Mujeres!$A$1:$DW$117)</f>
        <v>0</v>
      </c>
      <c r="AO28" s="46" cm="1">
        <f t="array" ref="AO28">AnualidadActivo(AO$2, $E28, $C28, $B28, $D28, Hombres!$A$1:$DW$117, Mujeres!$A$1:$DW$117)</f>
        <v>0</v>
      </c>
      <c r="AP28" s="46" cm="1">
        <f t="array" ref="AP28">AnualidadActivo(AP$2, $E28, $C28, $B28, $D28, Hombres!$A$1:$DW$117, Mujeres!$A$1:$DW$117)</f>
        <v>0</v>
      </c>
      <c r="AQ28" s="46" cm="1">
        <f t="array" ref="AQ28">AnualidadActivo(AQ$2, $E28, $C28, $B28, $D28, Hombres!$A$1:$DW$117, Mujeres!$A$1:$DW$117)</f>
        <v>0</v>
      </c>
      <c r="AR28" s="46" cm="1">
        <f t="array" ref="AR28">AnualidadActivo(AR$2, $E28, $C28, $B28, $D28, Hombres!$A$1:$DW$117, Mujeres!$A$1:$DW$117)</f>
        <v>0</v>
      </c>
      <c r="AS28" s="46" cm="1">
        <f t="array" ref="AS28">AnualidadActivo(AS$2, $E28, $C28, $B28, $D28, Hombres!$A$1:$DW$117, Mujeres!$A$1:$DW$117)</f>
        <v>27963606.827205382</v>
      </c>
      <c r="AT28" s="46" cm="1">
        <f t="array" ref="AT28">AnualidadActivo(AT$2, $E28, $C28, $B28, $D28, Hombres!$A$1:$DW$117, Mujeres!$A$1:$DW$117)</f>
        <v>28802515.032021537</v>
      </c>
      <c r="AU28" s="46" cm="1">
        <f t="array" ref="AU28">AnualidadActivo(AU$2, $E28, $C28, $B28, $D28, Hombres!$A$1:$DW$117, Mujeres!$A$1:$DW$117)</f>
        <v>29666590.482982185</v>
      </c>
      <c r="AV28" s="46" cm="1">
        <f t="array" ref="AV28">AnualidadActivo(AV$2, $E28, $C28, $B28, $D28, Hombres!$A$1:$DW$117, Mujeres!$A$1:$DW$117)</f>
        <v>30556588.197471656</v>
      </c>
      <c r="AW28" s="46" cm="1">
        <f t="array" ref="AW28">AnualidadActivo(AW$2, $E28, $C28, $B28, $D28, Hombres!$A$1:$DW$117, Mujeres!$A$1:$DW$117)</f>
        <v>31473285.843395803</v>
      </c>
      <c r="AX28" s="46" cm="1">
        <f t="array" ref="AX28">AnualidadActivo(AX$2, $E28, $C28, $B28, $D28, Hombres!$A$1:$DW$117, Mujeres!$A$1:$DW$117)</f>
        <v>32317706.64340537</v>
      </c>
      <c r="AY28" s="46" cm="1">
        <f t="array" ref="AY28">AnualidadActivo(AY$2, $E28, $C28, $B28, $D28, Hombres!$A$1:$DW$117, Mujeres!$A$1:$DW$117)</f>
        <v>33174620.459638081</v>
      </c>
      <c r="AZ28" s="46" cm="1">
        <f t="array" ref="AZ28">AnualidadActivo(AZ$2, $E28, $C28, $B28, $D28, Hombres!$A$1:$DW$117, Mujeres!$A$1:$DW$117)</f>
        <v>34044462.524599567</v>
      </c>
      <c r="BA28" s="46" cm="1">
        <f t="array" ref="BA28">AnualidadActivo(BA$2, $E28, $C28, $B28, $D28, Hombres!$A$1:$DW$117, Mujeres!$A$1:$DW$117)</f>
        <v>34927686.254635185</v>
      </c>
      <c r="BB28" s="46" cm="1">
        <f t="array" ref="BB28">AnualidadActivo(BB$2, $E28, $C28, $B28, $D28, Hombres!$A$1:$DW$117, Mujeres!$A$1:$DW$117)</f>
        <v>35823757.722026788</v>
      </c>
      <c r="BC28" s="46" cm="1">
        <f t="array" ref="BC28">AnualidadActivo(BC$2, $E28, $C28, $B28, $D28, Hombres!$A$1:$DW$117, Mujeres!$A$1:$DW$117)</f>
        <v>36730814.873487182</v>
      </c>
      <c r="BD28" s="46" cm="1">
        <f t="array" ref="BD28">AnualidadActivo(BD$2, $E28, $C28, $B28, $D28, Hombres!$A$1:$DW$117, Mujeres!$A$1:$DW$117)</f>
        <v>37646148.249367066</v>
      </c>
      <c r="BE28" s="46" cm="1">
        <f t="array" ref="BE28">AnualidadActivo(BE$2, $E28, $C28, $B28, $D28, Hombres!$A$1:$DW$117, Mujeres!$A$1:$DW$117)</f>
        <v>38565334.411651738</v>
      </c>
      <c r="BF28" s="46" cm="1">
        <f t="array" ref="BF28">AnualidadActivo(BF$2, $E28, $C28, $B28, $D28, Hombres!$A$1:$DW$117, Mujeres!$A$1:$DW$117)</f>
        <v>39480469.087655663</v>
      </c>
      <c r="BG28" s="46" cm="1">
        <f t="array" ref="BG28">AnualidadActivo(BG$2, $E28, $C28, $B28, $D28, Hombres!$A$1:$DW$117, Mujeres!$A$1:$DW$117)</f>
        <v>40382640.405734733</v>
      </c>
      <c r="BH28" s="46" cm="1">
        <f t="array" ref="BH28">AnualidadActivo(BH$2, $E28, $C28, $B28, $D28, Hombres!$A$1:$DW$117, Mujeres!$A$1:$DW$117)</f>
        <v>41267414.445955969</v>
      </c>
      <c r="BI28" s="46" cm="1">
        <f t="array" ref="BI28">AnualidadActivo(BI$2, $E28, $C28, $B28, $D28, Hombres!$A$1:$DW$117, Mujeres!$A$1:$DW$117)</f>
        <v>42135218.774659328</v>
      </c>
      <c r="BJ28" s="46" cm="1">
        <f t="array" ref="BJ28">AnualidadActivo(BJ$2, $E28, $C28, $B28, $D28, Hombres!$A$1:$DW$117, Mujeres!$A$1:$DW$117)</f>
        <v>42985688.923784003</v>
      </c>
      <c r="BK28" s="46" cm="1">
        <f t="array" ref="BK28">AnualidadActivo(BK$2, $E28, $C28, $B28, $D28, Hombres!$A$1:$DW$117, Mujeres!$A$1:$DW$117)</f>
        <v>43811232.733348839</v>
      </c>
      <c r="BL28" s="46" cm="1">
        <f t="array" ref="BL28">AnualidadActivo(BL$2, $E28, $C28, $B28, $D28, Hombres!$A$1:$DW$117, Mujeres!$A$1:$DW$117)</f>
        <v>44596991.354488552</v>
      </c>
      <c r="BM28" s="46" cm="1">
        <f t="array" ref="BM28">AnualidadActivo(BM$2, $E28, $C28, $B28, $D28, Hombres!$A$1:$DW$117, Mujeres!$A$1:$DW$117)</f>
        <v>45324169.024122886</v>
      </c>
      <c r="BN28" s="46" cm="1">
        <f t="array" ref="BN28">AnualidadActivo(BN$2, $E28, $C28, $B28, $D28, Hombres!$A$1:$DW$117, Mujeres!$A$1:$DW$117)</f>
        <v>45973383.900280654</v>
      </c>
      <c r="BO28" s="46" cm="1">
        <f t="array" ref="BO28">AnualidadActivo(BO$2, $E28, $C28, $B28, $D28, Hombres!$A$1:$DW$117, Mujeres!$A$1:$DW$117)</f>
        <v>46476425.264571518</v>
      </c>
      <c r="BP28" s="46" cm="1">
        <f t="array" ref="BP28">AnualidadActivo(BP$2, $E28, $C28, $B28, $D28, Hombres!$A$1:$DW$117, Mujeres!$A$1:$DW$117)</f>
        <v>46870028.532966144</v>
      </c>
      <c r="BQ28" s="46" cm="1">
        <f t="array" ref="BQ28">AnualidadActivo(BQ$2, $E28, $C28, $B28, $D28, Hombres!$A$1:$DW$117, Mujeres!$A$1:$DW$117)</f>
        <v>47135378.93433293</v>
      </c>
      <c r="BR28" s="46" cm="1">
        <f t="array" ref="BR28">AnualidadActivo(BR$2, $E28, $C28, $B28, $D28, Hombres!$A$1:$DW$117, Mujeres!$A$1:$DW$117)</f>
        <v>47253446.978099562</v>
      </c>
      <c r="BS28" s="46" cm="1">
        <f t="array" ref="BS28">AnualidadActivo(BS$2, $E28, $C28, $B28, $D28, Hombres!$A$1:$DW$117, Mujeres!$A$1:$DW$117)</f>
        <v>47205438.515545651</v>
      </c>
      <c r="BT28" s="46" cm="1">
        <f t="array" ref="BT28">AnualidadActivo(BT$2, $E28, $C28, $B28, $D28, Hombres!$A$1:$DW$117, Mujeres!$A$1:$DW$117)</f>
        <v>46969823.756884232</v>
      </c>
      <c r="BU28" s="46" cm="1">
        <f t="array" ref="BU28">AnualidadActivo(BU$2, $E28, $C28, $B28, $D28, Hombres!$A$1:$DW$117, Mujeres!$A$1:$DW$117)</f>
        <v>46522029.145107225</v>
      </c>
      <c r="BV28" s="46" cm="1">
        <f t="array" ref="BV28">AnualidadActivo(BV$2, $E28, $C28, $B28, $D28, Hombres!$A$1:$DW$117, Mujeres!$A$1:$DW$117)</f>
        <v>45837736.432323731</v>
      </c>
      <c r="BW28" s="46" cm="1">
        <f t="array" ref="BW28">AnualidadActivo(BW$2, $E28, $C28, $B28, $D28, Hombres!$A$1:$DW$117, Mujeres!$A$1:$DW$117)</f>
        <v>44896524.933566049</v>
      </c>
      <c r="BX28" s="46" cm="1">
        <f t="array" ref="BX28">AnualidadActivo(BX$2, $E28, $C28, $B28, $D28, Hombres!$A$1:$DW$117, Mujeres!$A$1:$DW$117)</f>
        <v>43682557.155410953</v>
      </c>
      <c r="BY28" s="46" cm="1">
        <f t="array" ref="BY28">AnualidadActivo(BY$2, $E28, $C28, $B28, $D28, Hombres!$A$1:$DW$117, Mujeres!$A$1:$DW$117)</f>
        <v>42181207.716273211</v>
      </c>
      <c r="BZ28" s="46" cm="1">
        <f t="array" ref="BZ28">AnualidadActivo(BZ$2, $E28, $C28, $B28, $D28, Hombres!$A$1:$DW$117, Mujeres!$A$1:$DW$117)</f>
        <v>40380214.57524357</v>
      </c>
      <c r="CA28" s="46" cm="1">
        <f t="array" ref="CA28">AnualidadActivo(CA$2, $E28, $C28, $B28, $D28, Hombres!$A$1:$DW$117, Mujeres!$A$1:$DW$117)</f>
        <v>38274094.47657346</v>
      </c>
      <c r="CB28" s="46" cm="1">
        <f t="array" ref="CB28">AnualidadActivo(CB$2, $E28, $C28, $B28, $D28, Hombres!$A$1:$DW$117, Mujeres!$A$1:$DW$117)</f>
        <v>35869014.335677452</v>
      </c>
      <c r="CC28" s="46" cm="1">
        <f t="array" ref="CC28">AnualidadActivo(CC$2, $E28, $C28, $B28, $D28, Hombres!$A$1:$DW$117, Mujeres!$A$1:$DW$117)</f>
        <v>33184174.888323519</v>
      </c>
      <c r="CD28" s="46" cm="1">
        <f t="array" ref="CD28">AnualidadActivo(CD$2, $E28, $C28, $B28, $D28, Hombres!$A$1:$DW$117, Mujeres!$A$1:$DW$117)</f>
        <v>30250818.799798355</v>
      </c>
      <c r="CE28" s="46" cm="1">
        <f t="array" ref="CE28">AnualidadActivo(CE$2, $E28, $C28, $B28, $D28, Hombres!$A$1:$DW$117, Mujeres!$A$1:$DW$117)</f>
        <v>27113323.606624074</v>
      </c>
      <c r="CF28" s="46" cm="1">
        <f t="array" ref="CF28">AnualidadActivo(CF$2, $E28, $C28, $B28, $D28, Hombres!$A$1:$DW$117, Mujeres!$A$1:$DW$117)</f>
        <v>23831975.886803899</v>
      </c>
      <c r="CG28" s="46" cm="1">
        <f t="array" ref="CG28">AnualidadActivo(CG$2, $E28, $C28, $B28, $D28, Hombres!$A$1:$DW$117, Mujeres!$A$1:$DW$117)</f>
        <v>20484476.306508381</v>
      </c>
      <c r="CH28" s="46" cm="1">
        <f t="array" ref="CH28">AnualidadActivo(CH$2, $E28, $C28, $B28, $D28, Hombres!$A$1:$DW$117, Mujeres!$A$1:$DW$117)</f>
        <v>17161694.689824544</v>
      </c>
      <c r="CI28" s="46" cm="1">
        <f t="array" ref="CI28">AnualidadActivo(CI$2, $E28, $C28, $B28, $D28, Hombres!$A$1:$DW$117, Mujeres!$A$1:$DW$117)</f>
        <v>13960230.365837462</v>
      </c>
      <c r="CJ28" s="46" cm="1">
        <f t="array" ref="CJ28">AnualidadActivo(CJ$2, $E28, $C28, $B28, $D28, Hombres!$A$1:$DW$117, Mujeres!$A$1:$DW$117)</f>
        <v>10975683.074416002</v>
      </c>
      <c r="CK28" s="46" cm="1">
        <f t="array" ref="CK28">AnualidadActivo(CK$2, $E28, $C28, $B28, $D28, Hombres!$A$1:$DW$117, Mujeres!$A$1:$DW$117)</f>
        <v>8295528.5768970326</v>
      </c>
      <c r="CL28" s="46" cm="1">
        <f t="array" ref="CL28">AnualidadActivo(CL$2, $E28, $C28, $B28, $D28, Hombres!$A$1:$DW$117, Mujeres!$A$1:$DW$117)</f>
        <v>5990156.2319079908</v>
      </c>
      <c r="CM28" s="46" cm="1">
        <f t="array" ref="CM28">AnualidadActivo(CM$2, $E28, $C28, $B28, $D28, Hombres!$A$1:$DW$117, Mujeres!$A$1:$DW$117)</f>
        <v>4102603.3610286345</v>
      </c>
      <c r="CN28" s="46" cm="1">
        <f t="array" ref="CN28">AnualidadActivo(CN$2, $E28, $C28, $B28, $D28, Hombres!$A$1:$DW$117, Mujeres!$A$1:$DW$117)</f>
        <v>2641871.1184339304</v>
      </c>
      <c r="CO28" s="46" cm="1">
        <f t="array" ref="CO28">AnualidadActivo(CO$2, $E28, $C28, $B28, $D28, Hombres!$A$1:$DW$117, Mujeres!$A$1:$DW$117)</f>
        <v>1582621.2153918694</v>
      </c>
      <c r="CP28" s="46" cm="1">
        <f t="array" ref="CP28">AnualidadActivo(CP$2, $E28, $C28, $B28, $D28, Hombres!$A$1:$DW$117, Mujeres!$A$1:$DW$117)</f>
        <v>870607.47810764366</v>
      </c>
      <c r="CQ28" s="46" cm="1">
        <f t="array" ref="CQ28">AnualidadActivo(CQ$2, $E28, $C28, $B28, $D28, Hombres!$A$1:$DW$117, Mujeres!$A$1:$DW$117)</f>
        <v>432815.60034148383</v>
      </c>
      <c r="CR28" s="46" cm="1">
        <f t="array" ref="CR28">AnualidadActivo(CR$2, $E28, $C28, $B28, $D28, Hombres!$A$1:$DW$117, Mujeres!$A$1:$DW$117)</f>
        <v>190541.90369459495</v>
      </c>
      <c r="CS28" s="46" cm="1">
        <f t="array" ref="CS28">AnualidadActivo(CS$2, $E28, $C28, $B28, $D28, Hombres!$A$1:$DW$117, Mujeres!$A$1:$DW$117)</f>
        <v>0</v>
      </c>
      <c r="CT28" s="46" cm="1">
        <f t="array" ref="CT28">AnualidadActivo(CT$2, $E28, $C28, $B28, $D28, Hombres!$A$1:$DW$117, Mujeres!$A$1:$DW$117)</f>
        <v>0</v>
      </c>
      <c r="CU28" s="46" cm="1">
        <f t="array" ref="CU28">AnualidadActivo(CU$2, $E28, $C28, $B28, $D28, Hombres!$A$1:$DW$117, Mujeres!$A$1:$DW$117)</f>
        <v>0</v>
      </c>
      <c r="CV28" s="46" cm="1">
        <f t="array" ref="CV28">AnualidadActivo(CV$2, $E28, $C28, $B28, $D28, Hombres!$A$1:$DW$117, Mujeres!$A$1:$DW$117)</f>
        <v>0</v>
      </c>
      <c r="CW28" s="46" cm="1">
        <f t="array" ref="CW28">AnualidadActivo(CW$2, $E28, $C28, $B28, $D28, Hombres!$A$1:$DW$117, Mujeres!$A$1:$DW$117)</f>
        <v>0</v>
      </c>
      <c r="CX28" s="46" cm="1">
        <f t="array" ref="CX28">AnualidadActivo(CX$2, $E28, $C28, $B28, $D28, Hombres!$A$1:$DW$117, Mujeres!$A$1:$DW$117)</f>
        <v>0</v>
      </c>
      <c r="CY28" s="46" cm="1">
        <f t="array" ref="CY28">AnualidadActivo(CY$2, $E28, $C28, $B28, $D28, Hombres!$A$1:$DW$117, Mujeres!$A$1:$DW$117)</f>
        <v>0</v>
      </c>
      <c r="CZ28" s="46" cm="1">
        <f t="array" ref="CZ28">AnualidadActivo(CZ$2, $E28, $C28, $B28, $D28, Hombres!$A$1:$DW$117, Mujeres!$A$1:$DW$117)</f>
        <v>0</v>
      </c>
      <c r="DA28" s="46" cm="1">
        <f t="array" ref="DA28">AnualidadActivo(DA$2, $E28, $C28, $B28, $D28, Hombres!$A$1:$DW$117, Mujeres!$A$1:$DW$117)</f>
        <v>0</v>
      </c>
      <c r="DD28" s="21"/>
      <c r="DE28" s="46" cm="1">
        <f t="array" ref="DE28">beneficio_muerte_individual_activo(DE$2,$F28,$D28, Hombres!$A$1:$DW$117, Mujeres!$A$1:$DW$117)</f>
        <v>0</v>
      </c>
      <c r="DF28" s="46" cm="1">
        <f t="array" ref="DF28">beneficio_muerte_individual_activo(DF$2,$F28,$D28, Hombres!$A$1:$DW$117, Mujeres!$A$1:$DW$117)</f>
        <v>1947.5</v>
      </c>
      <c r="DG28" s="46" cm="1">
        <f t="array" ref="DG28">beneficio_muerte_individual_activo(DG$2,$F28,$D28, Hombres!$A$1:$DW$117, Mujeres!$A$1:$DW$117)</f>
        <v>2035.7067832499997</v>
      </c>
      <c r="DH28" s="46" cm="1">
        <f t="array" ref="DH28">beneficio_muerte_individual_activo(DH$2,$F28,$D28, Hombres!$A$1:$DW$117, Mujeres!$A$1:$DW$117)</f>
        <v>2130.8011623069438</v>
      </c>
      <c r="DI28" s="46" cm="1">
        <f t="array" ref="DI28">beneficio_muerte_individual_activo(DI$2,$F28,$D28, Hombres!$A$1:$DW$117, Mujeres!$A$1:$DW$117)</f>
        <v>2221.2804892658164</v>
      </c>
      <c r="DJ28" s="46" cm="1">
        <f t="array" ref="DJ28">beneficio_muerte_individual_activo(DJ$2,$F28,$D28, Hombres!$A$1:$DW$117, Mujeres!$A$1:$DW$117)</f>
        <v>2311.140761454677</v>
      </c>
      <c r="DK28" s="46" cm="1">
        <f t="array" ref="DK28">beneficio_muerte_individual_activo(DK$2,$F28,$D28, Hombres!$A$1:$DW$117, Mujeres!$A$1:$DW$117)</f>
        <v>2426.8215768389309</v>
      </c>
      <c r="DL28" s="46" cm="1">
        <f t="array" ref="DL28">beneficio_muerte_individual_activo(DL$2,$F28,$D28, Hombres!$A$1:$DW$117, Mujeres!$A$1:$DW$117)</f>
        <v>2551.8104175793965</v>
      </c>
      <c r="DM28" s="46" cm="1">
        <f t="array" ref="DM28">beneficio_muerte_individual_activo(DM$2,$F28,$D28, Hombres!$A$1:$DW$117, Mujeres!$A$1:$DW$117)</f>
        <v>2681.5937170794055</v>
      </c>
      <c r="DN28" s="46" cm="1">
        <f t="array" ref="DN28">beneficio_muerte_individual_activo(DN$2,$F28,$D28, Hombres!$A$1:$DW$117, Mujeres!$A$1:$DW$117)</f>
        <v>2813.6604013080887</v>
      </c>
      <c r="DO28" s="46" cm="1">
        <f t="array" ref="DO28">beneficio_muerte_individual_activo(DO$2,$F28,$D28, Hombres!$A$1:$DW$117, Mujeres!$A$1:$DW$117)</f>
        <v>2955.9608688009971</v>
      </c>
      <c r="DP28" s="46" cm="1">
        <f t="array" ref="DP28">beneficio_muerte_individual_activo(DP$2,$F28,$D28, Hombres!$A$1:$DW$117, Mujeres!$A$1:$DW$117)</f>
        <v>3114.4306587402621</v>
      </c>
      <c r="DQ28" s="46" cm="1">
        <f t="array" ref="DQ28">beneficio_muerte_individual_activo(DQ$2,$F28,$D28, Hombres!$A$1:$DW$117, Mujeres!$A$1:$DW$117)</f>
        <v>3291.0051902155219</v>
      </c>
      <c r="DR28" s="46" cm="1">
        <f t="array" ref="DR28">beneficio_muerte_individual_activo(DR$2,$F28,$D28, Hombres!$A$1:$DW$117, Mujeres!$A$1:$DW$117)</f>
        <v>3508.9768631378479</v>
      </c>
      <c r="DS28" s="46" cm="1">
        <f t="array" ref="DS28">beneficio_muerte_individual_activo(DS$2,$F28,$D28, Hombres!$A$1:$DW$117, Mujeres!$A$1:$DW$117)</f>
        <v>3795.024315550279</v>
      </c>
      <c r="DT28" s="46" cm="1">
        <f t="array" ref="DT28">beneficio_muerte_individual_activo(DT$2,$F28,$D28, Hombres!$A$1:$DW$117, Mujeres!$A$1:$DW$117)</f>
        <v>4116.6529723246931</v>
      </c>
      <c r="DU28" s="46" cm="1">
        <f t="array" ref="DU28">beneficio_muerte_individual_activo(DU$2,$F28,$D28, Hombres!$A$1:$DW$117, Mujeres!$A$1:$DW$117)</f>
        <v>4458.321392332874</v>
      </c>
      <c r="DV28" s="46" cm="1">
        <f t="array" ref="DV28">beneficio_muerte_individual_activo(DV$2,$F28,$D28, Hombres!$A$1:$DW$117, Mujeres!$A$1:$DW$117)</f>
        <v>4781.748028288499</v>
      </c>
      <c r="DW28" s="46" cm="1">
        <f t="array" ref="DW28">beneficio_muerte_individual_activo(DW$2,$F28,$D28, Hombres!$A$1:$DW$117, Mujeres!$A$1:$DW$117)</f>
        <v>5106.231234949495</v>
      </c>
      <c r="DX28" s="46" cm="1">
        <f t="array" ref="DX28">beneficio_muerte_individual_activo(DX$2,$F28,$D28, Hombres!$A$1:$DW$117, Mujeres!$A$1:$DW$117)</f>
        <v>5452.9577204827337</v>
      </c>
      <c r="DY28" s="46" cm="1">
        <f t="array" ref="DY28">beneficio_muerte_individual_activo(DY$2,$F28,$D28, Hombres!$A$1:$DW$117, Mujeres!$A$1:$DW$117)</f>
        <v>5820.2784653007657</v>
      </c>
      <c r="DZ28" s="46" cm="1">
        <f t="array" ref="DZ28">beneficio_muerte_individual_activo(DZ$2,$F28,$D28, Hombres!$A$1:$DW$117, Mujeres!$A$1:$DW$117)</f>
        <v>6205.057446001837</v>
      </c>
      <c r="EA28" s="46" cm="1">
        <f t="array" ref="EA28">beneficio_muerte_individual_activo(EA$2,$F28,$D28, Hombres!$A$1:$DW$117, Mujeres!$A$1:$DW$117)</f>
        <v>6600.7132456726658</v>
      </c>
      <c r="EB28" s="46" cm="1">
        <f t="array" ref="EB28">beneficio_muerte_individual_activo(EB$2,$F28,$D28, Hombres!$A$1:$DW$117, Mujeres!$A$1:$DW$117)</f>
        <v>7037.0992955239553</v>
      </c>
      <c r="EC28" s="46" cm="1">
        <f t="array" ref="EC28">beneficio_muerte_individual_activo(EC$2,$F28,$D28, Hombres!$A$1:$DW$117, Mujeres!$A$1:$DW$117)</f>
        <v>7579.7048917284164</v>
      </c>
      <c r="ED28" s="46" cm="1">
        <f t="array" ref="ED28">beneficio_muerte_individual_activo(ED$2,$F28,$D28, Hombres!$A$1:$DW$117, Mujeres!$A$1:$DW$117)</f>
        <v>8194.3857552233767</v>
      </c>
      <c r="EE28" s="46" cm="1">
        <f t="array" ref="EE28">beneficio_muerte_individual_activo(EE$2,$F28,$D28, Hombres!$A$1:$DW$117, Mujeres!$A$1:$DW$117)</f>
        <v>8835.8962344238826</v>
      </c>
      <c r="EF28" s="46" cm="1">
        <f t="array" ref="EF28">beneficio_muerte_individual_activo(EF$2,$F28,$D28, Hombres!$A$1:$DW$117, Mujeres!$A$1:$DW$117)</f>
        <v>9424.6014654603678</v>
      </c>
      <c r="EG28" s="46" cm="1">
        <f t="array" ref="EG28">beneficio_muerte_individual_activo(EG$2,$F28,$D28, Hombres!$A$1:$DW$117, Mujeres!$A$1:$DW$117)</f>
        <v>10001.131309225855</v>
      </c>
      <c r="EH28" s="46" cm="1">
        <f t="array" ref="EH28">beneficio_muerte_individual_activo(EH$2,$F28,$D28, Hombres!$A$1:$DW$117, Mujeres!$A$1:$DW$117)</f>
        <v>10656.390601660389</v>
      </c>
      <c r="EI28" s="46" cm="1">
        <f t="array" ref="EI28">beneficio_muerte_individual_activo(EI$2,$F28,$D28, Hombres!$A$1:$DW$117, Mujeres!$A$1:$DW$117)</f>
        <v>11475.919024665149</v>
      </c>
      <c r="EJ28" s="46" cm="1">
        <f t="array" ref="EJ28">beneficio_muerte_individual_activo(EJ$2,$F28,$D28, Hombres!$A$1:$DW$117, Mujeres!$A$1:$DW$117)</f>
        <v>12494.677082419259</v>
      </c>
      <c r="EK28" s="46" cm="1">
        <f t="array" ref="EK28">beneficio_muerte_individual_activo(EK$2,$F28,$D28, Hombres!$A$1:$DW$117, Mujeres!$A$1:$DW$117)</f>
        <v>13707.695876747051</v>
      </c>
      <c r="EL28" s="46" cm="1">
        <f t="array" ref="EL28">beneficio_muerte_individual_activo(EL$2,$F28,$D28, Hombres!$A$1:$DW$117, Mujeres!$A$1:$DW$117)</f>
        <v>9059.9769540109446</v>
      </c>
      <c r="EM28" s="46" cm="1">
        <f t="array" ref="EM28">beneficio_muerte_individual_activo(EM$2,$F28,$D28, Hombres!$A$1:$DW$117, Mujeres!$A$1:$DW$117)</f>
        <v>9939.4835194506431</v>
      </c>
      <c r="EN28" s="46" cm="1">
        <f t="array" ref="EN28">beneficio_muerte_individual_activo(EN$2,$F28,$D28, Hombres!$A$1:$DW$117, Mujeres!$A$1:$DW$117)</f>
        <v>10747.340180233457</v>
      </c>
      <c r="EO28" s="46" cm="1">
        <f t="array" ref="EO28">beneficio_muerte_individual_activo(EO$2,$F28,$D28, Hombres!$A$1:$DW$117, Mujeres!$A$1:$DW$117)</f>
        <v>11478.27249773209</v>
      </c>
      <c r="EP28" s="46" cm="1">
        <f t="array" ref="EP28">beneficio_muerte_individual_activo(EP$2,$F28,$D28, Hombres!$A$1:$DW$117, Mujeres!$A$1:$DW$117)</f>
        <v>12228.795534799108</v>
      </c>
      <c r="EQ28" s="46" cm="1">
        <f t="array" ref="EQ28">beneficio_muerte_individual_activo(EQ$2,$F28,$D28, Hombres!$A$1:$DW$117, Mujeres!$A$1:$DW$117)</f>
        <v>13121.062371939854</v>
      </c>
      <c r="ER28" s="46" cm="1">
        <f t="array" ref="ER28">beneficio_muerte_individual_activo(ER$2,$F28,$D28, Hombres!$A$1:$DW$117, Mujeres!$A$1:$DW$117)</f>
        <v>14196.864067681841</v>
      </c>
      <c r="ES28" s="46" cm="1">
        <f t="array" ref="ES28">beneficio_muerte_individual_activo(ES$2,$F28,$D28, Hombres!$A$1:$DW$117, Mujeres!$A$1:$DW$117)</f>
        <v>15528.696645333115</v>
      </c>
      <c r="ET28" s="46" cm="1">
        <f t="array" ref="ET28">beneficio_muerte_individual_activo(ET$2,$F28,$D28, Hombres!$A$1:$DW$117, Mujeres!$A$1:$DW$117)</f>
        <v>17316.428605316552</v>
      </c>
      <c r="EU28" s="46" cm="1">
        <f t="array" ref="EU28">beneficio_muerte_individual_activo(EU$2,$F28,$D28, Hombres!$A$1:$DW$117, Mujeres!$A$1:$DW$117)</f>
        <v>19583.719544492767</v>
      </c>
      <c r="EV28" s="46" cm="1">
        <f t="array" ref="EV28">beneficio_muerte_individual_activo(EV$2,$F28,$D28, Hombres!$A$1:$DW$117, Mujeres!$A$1:$DW$117)</f>
        <v>22002.416187243121</v>
      </c>
      <c r="EW28" s="46" cm="1">
        <f t="array" ref="EW28">beneficio_muerte_individual_activo(EW$2,$F28,$D28, Hombres!$A$1:$DW$117, Mujeres!$A$1:$DW$117)</f>
        <v>24226.985693385202</v>
      </c>
      <c r="EX28" s="46" cm="1">
        <f t="array" ref="EX28">beneficio_muerte_individual_activo(EX$2,$F28,$D28, Hombres!$A$1:$DW$117, Mujeres!$A$1:$DW$117)</f>
        <v>26276.305489294391</v>
      </c>
      <c r="EY28" s="46" cm="1">
        <f t="array" ref="EY28">beneficio_muerte_individual_activo(EY$2,$F28,$D28, Hombres!$A$1:$DW$117, Mujeres!$A$1:$DW$117)</f>
        <v>28581.974589258414</v>
      </c>
      <c r="EZ28" s="46" cm="1">
        <f t="array" ref="EZ28">beneficio_muerte_individual_activo(EZ$2,$F28,$D28, Hombres!$A$1:$DW$117, Mujeres!$A$1:$DW$117)</f>
        <v>31556.631525828005</v>
      </c>
      <c r="FA28" s="46" cm="1">
        <f t="array" ref="FA28">beneficio_muerte_individual_activo(FA$2,$F28,$D28, Hombres!$A$1:$DW$117, Mujeres!$A$1:$DW$117)</f>
        <v>35385.640890062226</v>
      </c>
      <c r="FB28" s="46" cm="1">
        <f t="array" ref="FB28">beneficio_muerte_individual_activo(FB$2,$F28,$D28, Hombres!$A$1:$DW$117, Mujeres!$A$1:$DW$117)</f>
        <v>39980.096420206588</v>
      </c>
      <c r="FC28" s="46" cm="1">
        <f t="array" ref="FC28">beneficio_muerte_individual_activo(FC$2,$F28,$D28, Hombres!$A$1:$DW$117, Mujeres!$A$1:$DW$117)</f>
        <v>47809.3610522565</v>
      </c>
      <c r="FD28" s="46" cm="1">
        <f t="array" ref="FD28">beneficio_muerte_individual_activo(FD$2,$F28,$D28, Hombres!$A$1:$DW$117, Mujeres!$A$1:$DW$117)</f>
        <v>52936.630567397217</v>
      </c>
      <c r="FE28" s="46" cm="1">
        <f t="array" ref="FE28">beneficio_muerte_individual_activo(FE$2,$F28,$D28, Hombres!$A$1:$DW$117, Mujeres!$A$1:$DW$117)</f>
        <v>58498.087783360323</v>
      </c>
      <c r="FF28" s="46" cm="1">
        <f t="array" ref="FF28">beneficio_muerte_individual_activo(FF$2,$F28,$D28, Hombres!$A$1:$DW$117, Mujeres!$A$1:$DW$117)</f>
        <v>64495.889279583898</v>
      </c>
      <c r="FG28" s="46" cm="1">
        <f t="array" ref="FG28">beneficio_muerte_individual_activo(FG$2,$F28,$D28, Hombres!$A$1:$DW$117, Mujeres!$A$1:$DW$117)</f>
        <v>70825.091833639322</v>
      </c>
      <c r="FH28" s="46" cm="1">
        <f t="array" ref="FH28">beneficio_muerte_individual_activo(FH$2,$F28,$D28, Hombres!$A$1:$DW$117, Mujeres!$A$1:$DW$117)</f>
        <v>77455.992362571546</v>
      </c>
      <c r="FI28" s="46" cm="1">
        <f t="array" ref="FI28">beneficio_muerte_individual_activo(FI$2,$F28,$D28, Hombres!$A$1:$DW$117, Mujeres!$A$1:$DW$117)</f>
        <v>84419.699870122757</v>
      </c>
      <c r="FJ28" s="46" cm="1">
        <f t="array" ref="FJ28">beneficio_muerte_individual_activo(FJ$2,$F28,$D28, Hombres!$A$1:$DW$117, Mujeres!$A$1:$DW$117)</f>
        <v>91672.40213226348</v>
      </c>
      <c r="FK28" s="46" cm="1">
        <f t="array" ref="FK28">beneficio_muerte_individual_activo(FK$2,$F28,$D28, Hombres!$A$1:$DW$117, Mujeres!$A$1:$DW$117)</f>
        <v>99061.623520625464</v>
      </c>
      <c r="FL28" s="46" cm="1">
        <f t="array" ref="FL28">beneficio_muerte_individual_activo(FL$2,$F28,$D28, Hombres!$A$1:$DW$117, Mujeres!$A$1:$DW$117)</f>
        <v>106316.79809209463</v>
      </c>
      <c r="FM28" s="46" cm="1">
        <f t="array" ref="FM28">beneficio_muerte_individual_activo(FM$2,$F28,$D28, Hombres!$A$1:$DW$117, Mujeres!$A$1:$DW$117)</f>
        <v>113254.68643139496</v>
      </c>
      <c r="FN28" s="46" cm="1">
        <f t="array" ref="FN28">beneficio_muerte_individual_activo(FN$2,$F28,$D28, Hombres!$A$1:$DW$117, Mujeres!$A$1:$DW$117)</f>
        <v>119742.2106747645</v>
      </c>
      <c r="FO28" s="46" cm="1">
        <f t="array" ref="FO28">beneficio_muerte_individual_activo(FO$2,$F28,$D28, Hombres!$A$1:$DW$117, Mujeres!$A$1:$DW$117)</f>
        <v>125591.54180190607</v>
      </c>
      <c r="FP28" s="46" cm="1">
        <f t="array" ref="FP28">beneficio_muerte_individual_activo(FP$2,$F28,$D28, Hombres!$A$1:$DW$117, Mujeres!$A$1:$DW$117)</f>
        <v>130500.02090578245</v>
      </c>
      <c r="FQ28" s="106" cm="1">
        <f t="array" ref="FQ28">beneficio_muerte_individual_activo(FQ$2,$F28,$D28, Hombres!$A$1:$DW$117, Mujeres!$A$1:$DW$117)</f>
        <v>134038.26285257554</v>
      </c>
      <c r="FR28" s="46" cm="1">
        <f t="array" ref="FR28">beneficio_muerte_individual_activo(FR$2,$F28,$D28, Hombres!$A$1:$DW$117, Mujeres!$A$1:$DW$117)</f>
        <v>135810.90121134289</v>
      </c>
      <c r="FS28" s="46" cm="1">
        <f t="array" ref="FS28">beneficio_muerte_individual_activo(FS$2,$F28,$D28, Hombres!$A$1:$DW$117, Mujeres!$A$1:$DW$117)</f>
        <v>135543.24244326702</v>
      </c>
      <c r="FT28" s="46" cm="1">
        <f t="array" ref="FT28">beneficio_muerte_individual_activo(FT$2,$F28,$D28, Hombres!$A$1:$DW$117, Mujeres!$A$1:$DW$117)</f>
        <v>133006.97517879496</v>
      </c>
      <c r="FU28" s="46" cm="1">
        <f t="array" ref="FU28">beneficio_muerte_individual_activo(FU$2,$F28,$D28, Hombres!$A$1:$DW$117, Mujeres!$A$1:$DW$117)</f>
        <v>127981.82472915515</v>
      </c>
      <c r="FV28" s="46" cm="1">
        <f t="array" ref="FV28">beneficio_muerte_individual_activo(FV$2,$F28,$D28, Hombres!$A$1:$DW$117, Mujeres!$A$1:$DW$117)</f>
        <v>120320.2333274055</v>
      </c>
      <c r="FW28" s="46" cm="1">
        <f t="array" ref="FW28">beneficio_muerte_individual_activo(FW$2,$F28,$D28, Hombres!$A$1:$DW$117, Mujeres!$A$1:$DW$117)</f>
        <v>110114.50846423712</v>
      </c>
      <c r="FX28" s="46" cm="1">
        <f t="array" ref="FX28">beneficio_muerte_individual_activo(FX$2,$F28,$D28, Hombres!$A$1:$DW$117, Mujeres!$A$1:$DW$117)</f>
        <v>97738.919309322679</v>
      </c>
      <c r="FY28" s="46" cm="1">
        <f t="array" ref="FY28">beneficio_muerte_individual_activo(FY$2,$F28,$D28, Hombres!$A$1:$DW$117, Mujeres!$A$1:$DW$117)</f>
        <v>83770.138299623504</v>
      </c>
      <c r="FZ28" s="46" cm="1">
        <f t="array" ref="FZ28">beneficio_muerte_individual_activo(FZ$2,$F28,$D28, Hombres!$A$1:$DW$117, Mujeres!$A$1:$DW$117)</f>
        <v>68939.403804545276</v>
      </c>
      <c r="GA28" s="46" cm="1">
        <f t="array" ref="GA28">beneficio_muerte_individual_activo(GA$2,$F28,$D28, Hombres!$A$1:$DW$117, Mujeres!$A$1:$DW$117)</f>
        <v>54104.248416670176</v>
      </c>
      <c r="GB28" s="46" cm="1">
        <f t="array" ref="GB28">beneficio_muerte_individual_activo(GB$2,$F28,$D28, Hombres!$A$1:$DW$117, Mujeres!$A$1:$DW$117)</f>
        <v>40183.73010143514</v>
      </c>
      <c r="GC28" s="46" cm="1">
        <f t="array" ref="GC28">beneficio_muerte_individual_activo(GC$2,$F28,$D28, Hombres!$A$1:$DW$117, Mujeres!$A$1:$DW$117)</f>
        <v>27997.769391959286</v>
      </c>
      <c r="GD28" s="46" cm="1">
        <f t="array" ref="GD28">beneficio_muerte_individual_activo(GD$2,$F28,$D28, Hombres!$A$1:$DW$117, Mujeres!$A$1:$DW$117)</f>
        <v>18105.612816691355</v>
      </c>
      <c r="GE28" s="46" cm="1">
        <f t="array" ref="GE28">beneficio_muerte_individual_activo(GE$2,$F28,$D28, Hombres!$A$1:$DW$117, Mujeres!$A$1:$DW$117)</f>
        <v>10723.874863952453</v>
      </c>
      <c r="GF28" s="46" cm="1">
        <f t="array" ref="GF28">beneficio_muerte_individual_activo(GF$2,$F28,$D28, Hombres!$A$1:$DW$117, Mujeres!$A$1:$DW$117)</f>
        <v>5722.4585678059511</v>
      </c>
      <c r="GG28" s="46" cm="1">
        <f t="array" ref="GG28">beneficio_muerte_individual_activo(GG$2,$F28,$D28, Hombres!$A$1:$DW$117, Mujeres!$A$1:$DW$117)</f>
        <v>2694.9810174062554</v>
      </c>
      <c r="GH28" s="46" cm="1">
        <f t="array" ref="GH28">beneficio_muerte_individual_activo(GH$2,$F28,$D28, Hombres!$A$1:$DW$117, Mujeres!$A$1:$DW$117)</f>
        <v>1090.341050013498</v>
      </c>
      <c r="GI28" s="46" cm="1">
        <f t="array" ref="GI28">beneficio_muerte_individual_activo(GI$2,$F28,$D28, Hombres!$A$1:$DW$117, Mujeres!$A$1:$DW$117)</f>
        <v>365.0692107168324</v>
      </c>
      <c r="GJ28" s="46" cm="1">
        <f t="array" ref="GJ28">beneficio_muerte_individual_activo(GJ$2,$F28,$D28, Hombres!$A$1:$DW$117, Mujeres!$A$1:$DW$117)</f>
        <v>95.703925459486058</v>
      </c>
      <c r="GK28" s="46" cm="1">
        <f t="array" ref="GK28">beneficio_muerte_individual_activo(GK$2,$F28,$D28, Hombres!$A$1:$DW$117, Mujeres!$A$1:$DW$117)</f>
        <v>17.920003393550076</v>
      </c>
      <c r="GL28" s="46" cm="1">
        <f t="array" ref="GL28">beneficio_muerte_individual_activo(GL$2,$F28,$D28, Hombres!$A$1:$DW$117, Mujeres!$A$1:$DW$117)</f>
        <v>0</v>
      </c>
      <c r="GM28" s="46" cm="1">
        <f t="array" ref="GM28">beneficio_muerte_individual_activo(GM$2,$F28,$D28, Hombres!$A$1:$DW$117, Mujeres!$A$1:$DW$117)</f>
        <v>0</v>
      </c>
      <c r="GN28" s="46" cm="1">
        <f t="array" ref="GN28">beneficio_muerte_individual_activo(GN$2,$F28,$D28, Hombres!$A$1:$DW$117, Mujeres!$A$1:$DW$117)</f>
        <v>0</v>
      </c>
      <c r="GO28" s="46" cm="1">
        <f t="array" ref="GO28">beneficio_muerte_individual_activo(GO$2,$F28,$D28, Hombres!$A$1:$DW$117, Mujeres!$A$1:$DW$117)</f>
        <v>0</v>
      </c>
      <c r="GP28" s="46" cm="1">
        <f t="array" ref="GP28">beneficio_muerte_individual_activo(GP$2,$F28,$D28, Hombres!$A$1:$DW$117, Mujeres!$A$1:$DW$117)</f>
        <v>0</v>
      </c>
      <c r="GQ28" s="46" cm="1">
        <f t="array" ref="GQ28">beneficio_muerte_individual_activo(GQ$2,$F28,$D28, Hombres!$A$1:$DW$117, Mujeres!$A$1:$DW$117)</f>
        <v>0</v>
      </c>
      <c r="GR28" s="46" cm="1">
        <f t="array" ref="GR28">beneficio_muerte_individual_activo(GR$2,$F28,$D28, Hombres!$A$1:$DW$117, Mujeres!$A$1:$DW$117)</f>
        <v>0</v>
      </c>
      <c r="GS28" s="46" cm="1">
        <f t="array" ref="GS28">beneficio_muerte_individual_activo(GS$2,$F28,$D28, Hombres!$A$1:$DW$117, Mujeres!$A$1:$DW$117)</f>
        <v>0</v>
      </c>
      <c r="GT28" s="46" cm="1">
        <f t="array" ref="GT28">beneficio_muerte_individual_activo(GT$2,$F28,$D28, Hombres!$A$1:$DW$117, Mujeres!$A$1:$DW$117)</f>
        <v>0</v>
      </c>
      <c r="GU28" s="46" cm="1">
        <f t="array" ref="GU28">beneficio_muerte_individual_activo(GU$2,$F28,$D28, Hombres!$A$1:$DW$117, Mujeres!$A$1:$DW$117)</f>
        <v>0</v>
      </c>
      <c r="GV28" s="46" cm="1">
        <f t="array" ref="GV28">beneficio_muerte_individual_activo(GV$2,$F28,$D28, Hombres!$A$1:$DW$117, Mujeres!$A$1:$DW$117)</f>
        <v>0</v>
      </c>
    </row>
    <row r="29" spans="1:204" x14ac:dyDescent="0.25">
      <c r="A29" s="1">
        <f t="shared" si="0"/>
        <v>27</v>
      </c>
      <c r="B29" s="75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39" cm="1">
        <f t="array" ref="G29">PorcentajePension(C29,E29, D29)</f>
        <v>0.85</v>
      </c>
      <c r="I29" s="72"/>
      <c r="J29" s="46" cm="1">
        <f t="array" ref="J29">AnualidadActivo(J$2, $E29, $C29, $B29, $D29, Hombres!$A$1:$DW$117, Mujeres!$A$1:$DW$117)</f>
        <v>0</v>
      </c>
      <c r="K29" s="46" cm="1">
        <f t="array" ref="K29">AnualidadActivo(K$2, $E29, $C29, $B29, $D29, Hombres!$A$1:$DW$117, Mujeres!$A$1:$DW$117)</f>
        <v>0</v>
      </c>
      <c r="L29" s="46" cm="1">
        <f t="array" ref="L29">AnualidadActivo(L$2, $E29, $C29, $B29, $D29, Hombres!$A$1:$DW$117, Mujeres!$A$1:$DW$117)</f>
        <v>0</v>
      </c>
      <c r="M29" s="46" cm="1">
        <f t="array" ref="M29">AnualidadActivo(M$2, $E29, $C29, $B29, $D29, Hombres!$A$1:$DW$117, Mujeres!$A$1:$DW$117)</f>
        <v>0</v>
      </c>
      <c r="N29" s="46" cm="1">
        <f t="array" ref="N29">AnualidadActivo(N$2, $E29, $C29, $B29, $D29, Hombres!$A$1:$DW$117, Mujeres!$A$1:$DW$117)</f>
        <v>0</v>
      </c>
      <c r="O29" s="46" cm="1">
        <f t="array" ref="O29">AnualidadActivo(O$2, $E29, $C29, $B29, $D29, Hombres!$A$1:$DW$117, Mujeres!$A$1:$DW$117)</f>
        <v>0</v>
      </c>
      <c r="P29" s="46" cm="1">
        <f t="array" ref="P29">AnualidadActivo(P$2, $E29, $C29, $B29, $D29, Hombres!$A$1:$DW$117, Mujeres!$A$1:$DW$117)</f>
        <v>0</v>
      </c>
      <c r="Q29" s="46" cm="1">
        <f t="array" ref="Q29">AnualidadActivo(Q$2, $E29, $C29, $B29, $D29, Hombres!$A$1:$DW$117, Mujeres!$A$1:$DW$117)</f>
        <v>0</v>
      </c>
      <c r="R29" s="46" cm="1">
        <f t="array" ref="R29">AnualidadActivo(R$2, $E29, $C29, $B29, $D29, Hombres!$A$1:$DW$117, Mujeres!$A$1:$DW$117)</f>
        <v>0</v>
      </c>
      <c r="S29" s="46" cm="1">
        <f t="array" ref="S29">AnualidadActivo(S$2, $E29, $C29, $B29, $D29, Hombres!$A$1:$DW$117, Mujeres!$A$1:$DW$117)</f>
        <v>0</v>
      </c>
      <c r="T29" s="46" cm="1">
        <f t="array" ref="T29">AnualidadActivo(T$2, $E29, $C29, $B29, $D29, Hombres!$A$1:$DW$117, Mujeres!$A$1:$DW$117)</f>
        <v>0</v>
      </c>
      <c r="U29" s="46" cm="1">
        <f t="array" ref="U29">AnualidadActivo(U$2, $E29, $C29, $B29, $D29, Hombres!$A$1:$DW$117, Mujeres!$A$1:$DW$117)</f>
        <v>0</v>
      </c>
      <c r="V29" s="46" cm="1">
        <f t="array" ref="V29">AnualidadActivo(V$2, $E29, $C29, $B29, $D29, Hombres!$A$1:$DW$117, Mujeres!$A$1:$DW$117)</f>
        <v>0</v>
      </c>
      <c r="W29" s="46" cm="1">
        <f t="array" ref="W29">AnualidadActivo(W$2, $E29, $C29, $B29, $D29, Hombres!$A$1:$DW$117, Mujeres!$A$1:$DW$117)</f>
        <v>0</v>
      </c>
      <c r="X29" s="46" cm="1">
        <f t="array" ref="X29">AnualidadActivo(X$2, $E29, $C29, $B29, $D29, Hombres!$A$1:$DW$117, Mujeres!$A$1:$DW$117)</f>
        <v>0</v>
      </c>
      <c r="Y29" s="46" cm="1">
        <f t="array" ref="Y29">AnualidadActivo(Y$2, $E29, $C29, $B29, $D29, Hombres!$A$1:$DW$117, Mujeres!$A$1:$DW$117)</f>
        <v>0</v>
      </c>
      <c r="Z29" s="46" cm="1">
        <f t="array" ref="Z29">AnualidadActivo(Z$2, $E29, $C29, $B29, $D29, Hombres!$A$1:$DW$117, Mujeres!$A$1:$DW$117)</f>
        <v>0</v>
      </c>
      <c r="AA29" s="46" cm="1">
        <f t="array" ref="AA29">AnualidadActivo(AA$2, $E29, $C29, $B29, $D29, Hombres!$A$1:$DW$117, Mujeres!$A$1:$DW$117)</f>
        <v>0</v>
      </c>
      <c r="AB29" s="46" cm="1">
        <f t="array" ref="AB29">AnualidadActivo(AB$2, $E29, $C29, $B29, $D29, Hombres!$A$1:$DW$117, Mujeres!$A$1:$DW$117)</f>
        <v>0</v>
      </c>
      <c r="AC29" s="46" cm="1">
        <f t="array" ref="AC29">AnualidadActivo(AC$2, $E29, $C29, $B29, $D29, Hombres!$A$1:$DW$117, Mujeres!$A$1:$DW$117)</f>
        <v>0</v>
      </c>
      <c r="AD29" s="46" cm="1">
        <f t="array" ref="AD29">AnualidadActivo(AD$2, $E29, $C29, $B29, $D29, Hombres!$A$1:$DW$117, Mujeres!$A$1:$DW$117)</f>
        <v>0</v>
      </c>
      <c r="AE29" s="46" cm="1">
        <f t="array" ref="AE29">AnualidadActivo(AE$2, $E29, $C29, $B29, $D29, Hombres!$A$1:$DW$117, Mujeres!$A$1:$DW$117)</f>
        <v>0</v>
      </c>
      <c r="AF29" s="46" cm="1">
        <f t="array" ref="AF29">AnualidadActivo(AF$2, $E29, $C29, $B29, $D29, Hombres!$A$1:$DW$117, Mujeres!$A$1:$DW$117)</f>
        <v>0</v>
      </c>
      <c r="AG29" s="46" cm="1">
        <f t="array" ref="AG29">AnualidadActivo(AG$2, $E29, $C29, $B29, $D29, Hombres!$A$1:$DW$117, Mujeres!$A$1:$DW$117)</f>
        <v>0</v>
      </c>
      <c r="AH29" s="46" cm="1">
        <f t="array" ref="AH29">AnualidadActivo(AH$2, $E29, $C29, $B29, $D29, Hombres!$A$1:$DW$117, Mujeres!$A$1:$DW$117)</f>
        <v>0</v>
      </c>
      <c r="AI29" s="46" cm="1">
        <f t="array" ref="AI29">AnualidadActivo(AI$2, $E29, $C29, $B29, $D29, Hombres!$A$1:$DW$117, Mujeres!$A$1:$DW$117)</f>
        <v>0</v>
      </c>
      <c r="AJ29" s="46" cm="1">
        <f t="array" ref="AJ29">AnualidadActivo(AJ$2, $E29, $C29, $B29, $D29, Hombres!$A$1:$DW$117, Mujeres!$A$1:$DW$117)</f>
        <v>0</v>
      </c>
      <c r="AK29" s="46" cm="1">
        <f t="array" ref="AK29">AnualidadActivo(AK$2, $E29, $C29, $B29, $D29, Hombres!$A$1:$DW$117, Mujeres!$A$1:$DW$117)</f>
        <v>0</v>
      </c>
      <c r="AL29" s="46" cm="1">
        <f t="array" ref="AL29">AnualidadActivo(AL$2, $E29, $C29, $B29, $D29, Hombres!$A$1:$DW$117, Mujeres!$A$1:$DW$117)</f>
        <v>0</v>
      </c>
      <c r="AM29" s="46" cm="1">
        <f t="array" ref="AM29">AnualidadActivo(AM$2, $E29, $C29, $B29, $D29, Hombres!$A$1:$DW$117, Mujeres!$A$1:$DW$117)</f>
        <v>0</v>
      </c>
      <c r="AN29" s="46" cm="1">
        <f t="array" ref="AN29">AnualidadActivo(AN$2, $E29, $C29, $B29, $D29, Hombres!$A$1:$DW$117, Mujeres!$A$1:$DW$117)</f>
        <v>0</v>
      </c>
      <c r="AO29" s="46" cm="1">
        <f t="array" ref="AO29">AnualidadActivo(AO$2, $E29, $C29, $B29, $D29, Hombres!$A$1:$DW$117, Mujeres!$A$1:$DW$117)</f>
        <v>0</v>
      </c>
      <c r="AP29" s="46" cm="1">
        <f t="array" ref="AP29">AnualidadActivo(AP$2, $E29, $C29, $B29, $D29, Hombres!$A$1:$DW$117, Mujeres!$A$1:$DW$117)</f>
        <v>0</v>
      </c>
      <c r="AQ29" s="46" cm="1">
        <f t="array" ref="AQ29">AnualidadActivo(AQ$2, $E29, $C29, $B29, $D29, Hombres!$A$1:$DW$117, Mujeres!$A$1:$DW$117)</f>
        <v>79100244.205202758</v>
      </c>
      <c r="AR29" s="46" cm="1">
        <f t="array" ref="AR29">AnualidadActivo(AR$2, $E29, $C29, $B29, $D29, Hombres!$A$1:$DW$117, Mujeres!$A$1:$DW$117)</f>
        <v>81473251.531358838</v>
      </c>
      <c r="AS29" s="46" cm="1">
        <f t="array" ref="AS29">AnualidadActivo(AS$2, $E29, $C29, $B29, $D29, Hombres!$A$1:$DW$117, Mujeres!$A$1:$DW$117)</f>
        <v>83917449.07729961</v>
      </c>
      <c r="AT29" s="46" cm="1">
        <f t="array" ref="AT29">AnualidadActivo(AT$2, $E29, $C29, $B29, $D29, Hombres!$A$1:$DW$117, Mujeres!$A$1:$DW$117)</f>
        <v>86434972.549618602</v>
      </c>
      <c r="AU29" s="46" cm="1">
        <f t="array" ref="AU29">AnualidadActivo(AU$2, $E29, $C29, $B29, $D29, Hombres!$A$1:$DW$117, Mujeres!$A$1:$DW$117)</f>
        <v>89028021.72610715</v>
      </c>
      <c r="AV29" s="46" cm="1">
        <f t="array" ref="AV29">AnualidadActivo(AV$2, $E29, $C29, $B29, $D29, Hombres!$A$1:$DW$117, Mujeres!$A$1:$DW$117)</f>
        <v>91406627.273378283</v>
      </c>
      <c r="AW29" s="46" cm="1">
        <f t="array" ref="AW29">AnualidadActivo(AW$2, $E29, $C29, $B29, $D29, Hombres!$A$1:$DW$117, Mujeres!$A$1:$DW$117)</f>
        <v>93818589.669180796</v>
      </c>
      <c r="AX29" s="46" cm="1">
        <f t="array" ref="AX29">AnualidadActivo(AX$2, $E29, $C29, $B29, $D29, Hombres!$A$1:$DW$117, Mujeres!$A$1:$DW$117)</f>
        <v>96264878.434670091</v>
      </c>
      <c r="AY29" s="46" cm="1">
        <f t="array" ref="AY29">AnualidadActivo(AY$2, $E29, $C29, $B29, $D29, Hombres!$A$1:$DW$117, Mujeres!$A$1:$DW$117)</f>
        <v>98747567.362237871</v>
      </c>
      <c r="AZ29" s="46" cm="1">
        <f t="array" ref="AZ29">AnualidadActivo(AZ$2, $E29, $C29, $B29, $D29, Hombres!$A$1:$DW$117, Mujeres!$A$1:$DW$117)</f>
        <v>101265796.32463565</v>
      </c>
      <c r="BA29" s="46" cm="1">
        <f t="array" ref="BA29">AnualidadActivo(BA$2, $E29, $C29, $B29, $D29, Hombres!$A$1:$DW$117, Mujeres!$A$1:$DW$117)</f>
        <v>103813563.35512123</v>
      </c>
      <c r="BB29" s="46" cm="1">
        <f t="array" ref="BB29">AnualidadActivo(BB$2, $E29, $C29, $B29, $D29, Hombres!$A$1:$DW$117, Mujeres!$A$1:$DW$117)</f>
        <v>106381504.1709857</v>
      </c>
      <c r="BC29" s="46" cm="1">
        <f t="array" ref="BC29">AnualidadActivo(BC$2, $E29, $C29, $B29, $D29, Hombres!$A$1:$DW$117, Mujeres!$A$1:$DW$117)</f>
        <v>108956535.71255505</v>
      </c>
      <c r="BD29" s="46" cm="1">
        <f t="array" ref="BD29">AnualidadActivo(BD$2, $E29, $C29, $B29, $D29, Hombres!$A$1:$DW$117, Mujeres!$A$1:$DW$117)</f>
        <v>111517337.46688503</v>
      </c>
      <c r="BE29" s="46" cm="1">
        <f t="array" ref="BE29">AnualidadActivo(BE$2, $E29, $C29, $B29, $D29, Hombres!$A$1:$DW$117, Mujeres!$A$1:$DW$117)</f>
        <v>114039727.38082373</v>
      </c>
      <c r="BF29" s="46" cm="1">
        <f t="array" ref="BF29">AnualidadActivo(BF$2, $E29, $C29, $B29, $D29, Hombres!$A$1:$DW$117, Mujeres!$A$1:$DW$117)</f>
        <v>116510155.28394967</v>
      </c>
      <c r="BG29" s="46" cm="1">
        <f t="array" ref="BG29">AnualidadActivo(BG$2, $E29, $C29, $B29, $D29, Hombres!$A$1:$DW$117, Mujeres!$A$1:$DW$117)</f>
        <v>118927294.88870704</v>
      </c>
      <c r="BH29" s="46" cm="1">
        <f t="array" ref="BH29">AnualidadActivo(BH$2, $E29, $C29, $B29, $D29, Hombres!$A$1:$DW$117, Mujeres!$A$1:$DW$117)</f>
        <v>121289565.82403025</v>
      </c>
      <c r="BI29" s="46" cm="1">
        <f t="array" ref="BI29">AnualidadActivo(BI$2, $E29, $C29, $B29, $D29, Hombres!$A$1:$DW$117, Mujeres!$A$1:$DW$117)</f>
        <v>123577703.42904496</v>
      </c>
      <c r="BJ29" s="46" cm="1">
        <f t="array" ref="BJ29">AnualidadActivo(BJ$2, $E29, $C29, $B29, $D29, Hombres!$A$1:$DW$117, Mujeres!$A$1:$DW$117)</f>
        <v>125751568.07839307</v>
      </c>
      <c r="BK29" s="46" cm="1">
        <f t="array" ref="BK29">AnualidadActivo(BK$2, $E29, $C29, $B29, $D29, Hombres!$A$1:$DW$117, Mujeres!$A$1:$DW$117)</f>
        <v>127756188.66381574</v>
      </c>
      <c r="BL29" s="46" cm="1">
        <f t="array" ref="BL29">AnualidadActivo(BL$2, $E29, $C29, $B29, $D29, Hombres!$A$1:$DW$117, Mujeres!$A$1:$DW$117)</f>
        <v>129532482.34912357</v>
      </c>
      <c r="BM29" s="46" cm="1">
        <f t="array" ref="BM29">AnualidadActivo(BM$2, $E29, $C29, $B29, $D29, Hombres!$A$1:$DW$117, Mujeres!$A$1:$DW$117)</f>
        <v>130886428.00422929</v>
      </c>
      <c r="BN29" s="46" cm="1">
        <f t="array" ref="BN29">AnualidadActivo(BN$2, $E29, $C29, $B29, $D29, Hombres!$A$1:$DW$117, Mujeres!$A$1:$DW$117)</f>
        <v>131926633.62417226</v>
      </c>
      <c r="BO29" s="46" cm="1">
        <f t="array" ref="BO29">AnualidadActivo(BO$2, $E29, $C29, $B29, $D29, Hombres!$A$1:$DW$117, Mujeres!$A$1:$DW$117)</f>
        <v>132603856.30650096</v>
      </c>
      <c r="BP29" s="46" cm="1">
        <f t="array" ref="BP29">AnualidadActivo(BP$2, $E29, $C29, $B29, $D29, Hombres!$A$1:$DW$117, Mujeres!$A$1:$DW$117)</f>
        <v>132862161.98839322</v>
      </c>
      <c r="BQ29" s="46" cm="1">
        <f t="array" ref="BQ29">AnualidadActivo(BQ$2, $E29, $C29, $B29, $D29, Hombres!$A$1:$DW$117, Mujeres!$A$1:$DW$117)</f>
        <v>132642509.0805697</v>
      </c>
      <c r="BR29" s="46" cm="1">
        <f t="array" ref="BR29">AnualidadActivo(BR$2, $E29, $C29, $B29, $D29, Hombres!$A$1:$DW$117, Mujeres!$A$1:$DW$117)</f>
        <v>131884000.45301546</v>
      </c>
      <c r="BS29" s="46" cm="1">
        <f t="array" ref="BS29">AnualidadActivo(BS$2, $E29, $C29, $B29, $D29, Hombres!$A$1:$DW$117, Mujeres!$A$1:$DW$117)</f>
        <v>130524931.47617516</v>
      </c>
      <c r="BT29" s="46" cm="1">
        <f t="array" ref="BT29">AnualidadActivo(BT$2, $E29, $C29, $B29, $D29, Hombres!$A$1:$DW$117, Mujeres!$A$1:$DW$117)</f>
        <v>128503604.24436963</v>
      </c>
      <c r="BU29" s="46" cm="1">
        <f t="array" ref="BU29">AnualidadActivo(BU$2, $E29, $C29, $B29, $D29, Hombres!$A$1:$DW$117, Mujeres!$A$1:$DW$117)</f>
        <v>125760233.4838343</v>
      </c>
      <c r="BV29" s="46" cm="1">
        <f t="array" ref="BV29">AnualidadActivo(BV$2, $E29, $C29, $B29, $D29, Hombres!$A$1:$DW$117, Mujeres!$A$1:$DW$117)</f>
        <v>122243192.98905006</v>
      </c>
      <c r="BW29" s="46" cm="1">
        <f t="array" ref="BW29">AnualidadActivo(BW$2, $E29, $C29, $B29, $D29, Hombres!$A$1:$DW$117, Mujeres!$A$1:$DW$117)</f>
        <v>117913435.1765276</v>
      </c>
      <c r="BX29" s="46" cm="1">
        <f t="array" ref="BX29">AnualidadActivo(BX$2, $E29, $C29, $B29, $D29, Hombres!$A$1:$DW$117, Mujeres!$A$1:$DW$117)</f>
        <v>112748739.93150738</v>
      </c>
      <c r="BY29" s="46" cm="1">
        <f t="array" ref="BY29">AnualidadActivo(BY$2, $E29, $C29, $B29, $D29, Hombres!$A$1:$DW$117, Mujeres!$A$1:$DW$117)</f>
        <v>106743759.63155875</v>
      </c>
      <c r="BZ29" s="46" cm="1">
        <f t="array" ref="BZ29">AnualidadActivo(BZ$2, $E29, $C29, $B29, $D29, Hombres!$A$1:$DW$117, Mujeres!$A$1:$DW$117)</f>
        <v>99913900.112602353</v>
      </c>
      <c r="CA29" s="46" cm="1">
        <f t="array" ref="CA29">AnualidadActivo(CA$2, $E29, $C29, $B29, $D29, Hombres!$A$1:$DW$117, Mujeres!$A$1:$DW$117)</f>
        <v>92306696.95018369</v>
      </c>
      <c r="CB29" s="46" cm="1">
        <f t="array" ref="CB29">AnualidadActivo(CB$2, $E29, $C29, $B29, $D29, Hombres!$A$1:$DW$117, Mujeres!$A$1:$DW$117)</f>
        <v>84014853.470117375</v>
      </c>
      <c r="CC29" s="46" cm="1">
        <f t="array" ref="CC29">AnualidadActivo(CC$2, $E29, $C29, $B29, $D29, Hombres!$A$1:$DW$117, Mujeres!$A$1:$DW$117)</f>
        <v>75176961.284225598</v>
      </c>
      <c r="CD29" s="46" cm="1">
        <f t="array" ref="CD29">AnualidadActivo(CD$2, $E29, $C29, $B29, $D29, Hombres!$A$1:$DW$117, Mujeres!$A$1:$DW$117)</f>
        <v>65970203.47329171</v>
      </c>
      <c r="CE29" s="46" cm="1">
        <f t="array" ref="CE29">AnualidadActivo(CE$2, $E29, $C29, $B29, $D29, Hombres!$A$1:$DW$117, Mujeres!$A$1:$DW$117)</f>
        <v>56607312.746780127</v>
      </c>
      <c r="CF29" s="46" cm="1">
        <f t="array" ref="CF29">AnualidadActivo(CF$2, $E29, $C29, $B29, $D29, Hombres!$A$1:$DW$117, Mujeres!$A$1:$DW$117)</f>
        <v>47334693.237117797</v>
      </c>
      <c r="CG29" s="46" cm="1">
        <f t="array" ref="CG29">AnualidadActivo(CG$2, $E29, $C29, $B29, $D29, Hombres!$A$1:$DW$117, Mujeres!$A$1:$DW$117)</f>
        <v>38423240.231872454</v>
      </c>
      <c r="CH29" s="46" cm="1">
        <f t="array" ref="CH29">AnualidadActivo(CH$2, $E29, $C29, $B29, $D29, Hombres!$A$1:$DW$117, Mujeres!$A$1:$DW$117)</f>
        <v>30143412.467251964</v>
      </c>
      <c r="CI29" s="46" cm="1">
        <f t="array" ref="CI29">AnualidadActivo(CI$2, $E29, $C29, $B29, $D29, Hombres!$A$1:$DW$117, Mujeres!$A$1:$DW$117)</f>
        <v>22734990.35535356</v>
      </c>
      <c r="CJ29" s="46" cm="1">
        <f t="array" ref="CJ29">AnualidadActivo(CJ$2, $E29, $C29, $B29, $D29, Hombres!$A$1:$DW$117, Mujeres!$A$1:$DW$117)</f>
        <v>16382448.828391198</v>
      </c>
      <c r="CK29" s="46" cm="1">
        <f t="array" ref="CK29">AnualidadActivo(CK$2, $E29, $C29, $B29, $D29, Hombres!$A$1:$DW$117, Mujeres!$A$1:$DW$117)</f>
        <v>11195018.931982087</v>
      </c>
      <c r="CL29" s="46" cm="1">
        <f t="array" ref="CL29">AnualidadActivo(CL$2, $E29, $C29, $B29, $D29, Hombres!$A$1:$DW$117, Mujeres!$A$1:$DW$117)</f>
        <v>7192044.3022860941</v>
      </c>
      <c r="CM29" s="46" cm="1">
        <f t="array" ref="CM29">AnualidadActivo(CM$2, $E29, $C29, $B29, $D29, Hombres!$A$1:$DW$117, Mujeres!$A$1:$DW$117)</f>
        <v>4298719.2358720303</v>
      </c>
      <c r="CN29" s="46" cm="1">
        <f t="array" ref="CN29">AnualidadActivo(CN$2, $E29, $C29, $B29, $D29, Hombres!$A$1:$DW$117, Mujeres!$A$1:$DW$117)</f>
        <v>2360080.5049726367</v>
      </c>
      <c r="CO29" s="46" cm="1">
        <f t="array" ref="CO29">AnualidadActivo(CO$2, $E29, $C29, $B29, $D29, Hombres!$A$1:$DW$117, Mujeres!$A$1:$DW$117)</f>
        <v>1171301.2449090441</v>
      </c>
      <c r="CP29" s="46" cm="1">
        <f t="array" ref="CP29">AnualidadActivo(CP$2, $E29, $C29, $B29, $D29, Hombres!$A$1:$DW$117, Mujeres!$A$1:$DW$117)</f>
        <v>514912.21114381385</v>
      </c>
      <c r="CQ29" s="46" cm="1">
        <f t="array" ref="CQ29">AnualidadActivo(CQ$2, $E29, $C29, $B29, $D29, Hombres!$A$1:$DW$117, Mujeres!$A$1:$DW$117)</f>
        <v>0</v>
      </c>
      <c r="CR29" s="46" cm="1">
        <f t="array" ref="CR29">AnualidadActivo(CR$2, $E29, $C29, $B29, $D29, Hombres!$A$1:$DW$117, Mujeres!$A$1:$DW$117)</f>
        <v>0</v>
      </c>
      <c r="CS29" s="46" cm="1">
        <f t="array" ref="CS29">AnualidadActivo(CS$2, $E29, $C29, $B29, $D29, Hombres!$A$1:$DW$117, Mujeres!$A$1:$DW$117)</f>
        <v>0</v>
      </c>
      <c r="CT29" s="46" cm="1">
        <f t="array" ref="CT29">AnualidadActivo(CT$2, $E29, $C29, $B29, $D29, Hombres!$A$1:$DW$117, Mujeres!$A$1:$DW$117)</f>
        <v>0</v>
      </c>
      <c r="CU29" s="46" cm="1">
        <f t="array" ref="CU29">AnualidadActivo(CU$2, $E29, $C29, $B29, $D29, Hombres!$A$1:$DW$117, Mujeres!$A$1:$DW$117)</f>
        <v>0</v>
      </c>
      <c r="CV29" s="46" cm="1">
        <f t="array" ref="CV29">AnualidadActivo(CV$2, $E29, $C29, $B29, $D29, Hombres!$A$1:$DW$117, Mujeres!$A$1:$DW$117)</f>
        <v>0</v>
      </c>
      <c r="CW29" s="46" cm="1">
        <f t="array" ref="CW29">AnualidadActivo(CW$2, $E29, $C29, $B29, $D29, Hombres!$A$1:$DW$117, Mujeres!$A$1:$DW$117)</f>
        <v>0</v>
      </c>
      <c r="CX29" s="46" cm="1">
        <f t="array" ref="CX29">AnualidadActivo(CX$2, $E29, $C29, $B29, $D29, Hombres!$A$1:$DW$117, Mujeres!$A$1:$DW$117)</f>
        <v>0</v>
      </c>
      <c r="CY29" s="46" cm="1">
        <f t="array" ref="CY29">AnualidadActivo(CY$2, $E29, $C29, $B29, $D29, Hombres!$A$1:$DW$117, Mujeres!$A$1:$DW$117)</f>
        <v>0</v>
      </c>
      <c r="CZ29" s="46" cm="1">
        <f t="array" ref="CZ29">AnualidadActivo(CZ$2, $E29, $C29, $B29, $D29, Hombres!$A$1:$DW$117, Mujeres!$A$1:$DW$117)</f>
        <v>0</v>
      </c>
      <c r="DA29" s="46" cm="1">
        <f t="array" ref="DA29">AnualidadActivo(DA$2, $E29, $C29, $B29, $D29, Hombres!$A$1:$DW$117, Mujeres!$A$1:$DW$117)</f>
        <v>0</v>
      </c>
      <c r="DD29" s="21"/>
      <c r="DE29" s="46" cm="1">
        <f t="array" ref="DE29">beneficio_muerte_individual_activo(DE$2,$F29,$D29, Hombres!$A$1:$DW$117, Mujeres!$A$1:$DW$117)</f>
        <v>0</v>
      </c>
      <c r="DF29" s="46" cm="1">
        <f t="array" ref="DF29">beneficio_muerte_individual_activo(DF$2,$F29,$D29, Hombres!$A$1:$DW$117, Mujeres!$A$1:$DW$117)</f>
        <v>2237</v>
      </c>
      <c r="DG29" s="46" cm="1">
        <f t="array" ref="DG29">beneficio_muerte_individual_activo(DG$2,$F29,$D29, Hombres!$A$1:$DW$117, Mujeres!$A$1:$DW$117)</f>
        <v>2330.4568869</v>
      </c>
      <c r="DH29" s="46" cm="1">
        <f t="array" ref="DH29">beneficio_muerte_individual_activo(DH$2,$F29,$D29, Hombres!$A$1:$DW$117, Mujeres!$A$1:$DW$117)</f>
        <v>2432.2761052417682</v>
      </c>
      <c r="DI29" s="46" cm="1">
        <f t="array" ref="DI29">beneficio_muerte_individual_activo(DI$2,$F29,$D29, Hombres!$A$1:$DW$117, Mujeres!$A$1:$DW$117)</f>
        <v>2560.9098369483308</v>
      </c>
      <c r="DJ29" s="46" cm="1">
        <f t="array" ref="DJ29">beneficio_muerte_individual_activo(DJ$2,$F29,$D29, Hombres!$A$1:$DW$117, Mujeres!$A$1:$DW$117)</f>
        <v>2689.8468135151202</v>
      </c>
      <c r="DK29" s="46" cm="1">
        <f t="array" ref="DK29">beneficio_muerte_individual_activo(DK$2,$F29,$D29, Hombres!$A$1:$DW$117, Mujeres!$A$1:$DW$117)</f>
        <v>2815.5845985967494</v>
      </c>
      <c r="DL29" s="46" cm="1">
        <f t="array" ref="DL29">beneficio_muerte_individual_activo(DL$2,$F29,$D29, Hombres!$A$1:$DW$117, Mujeres!$A$1:$DW$117)</f>
        <v>2947.5914303011773</v>
      </c>
      <c r="DM29" s="46" cm="1">
        <f t="array" ref="DM29">beneficio_muerte_individual_activo(DM$2,$F29,$D29, Hombres!$A$1:$DW$117, Mujeres!$A$1:$DW$117)</f>
        <v>3100.2900958526238</v>
      </c>
      <c r="DN29" s="46" cm="1">
        <f t="array" ref="DN29">beneficio_muerte_individual_activo(DN$2,$F29,$D29, Hombres!$A$1:$DW$117, Mujeres!$A$1:$DW$117)</f>
        <v>3271.6260196652706</v>
      </c>
      <c r="DO29" s="46" cm="1">
        <f t="array" ref="DO29">beneficio_muerte_individual_activo(DO$2,$F29,$D29, Hombres!$A$1:$DW$117, Mujeres!$A$1:$DW$117)</f>
        <v>3451.5837219143436</v>
      </c>
      <c r="DP29" s="46" cm="1">
        <f t="array" ref="DP29">beneficio_muerte_individual_activo(DP$2,$F29,$D29, Hombres!$A$1:$DW$117, Mujeres!$A$1:$DW$117)</f>
        <v>3664.9812253033638</v>
      </c>
      <c r="DQ29" s="46" cm="1">
        <f t="array" ref="DQ29">beneficio_muerte_individual_activo(DQ$2,$F29,$D29, Hombres!$A$1:$DW$117, Mujeres!$A$1:$DW$117)</f>
        <v>3952.9368920582397</v>
      </c>
      <c r="DR29" s="46" cm="1">
        <f t="array" ref="DR29">beneficio_muerte_individual_activo(DR$2,$F29,$D29, Hombres!$A$1:$DW$117, Mujeres!$A$1:$DW$117)</f>
        <v>4290.8561712217916</v>
      </c>
      <c r="DS29" s="46" cm="1">
        <f t="array" ref="DS29">beneficio_muerte_individual_activo(DS$2,$F29,$D29, Hombres!$A$1:$DW$117, Mujeres!$A$1:$DW$117)</f>
        <v>4650.2381814398259</v>
      </c>
      <c r="DT29" s="46" cm="1">
        <f t="array" ref="DT29">beneficio_muerte_individual_activo(DT$2,$F29,$D29, Hombres!$A$1:$DW$117, Mujeres!$A$1:$DW$117)</f>
        <v>4979.886280748944</v>
      </c>
      <c r="DU29" s="46" cm="1">
        <f t="array" ref="DU29">beneficio_muerte_individual_activo(DU$2,$F29,$D29, Hombres!$A$1:$DW$117, Mujeres!$A$1:$DW$117)</f>
        <v>5301.1281103907049</v>
      </c>
      <c r="DV29" s="46" cm="1">
        <f t="array" ref="DV29">beneficio_muerte_individual_activo(DV$2,$F29,$D29, Hombres!$A$1:$DW$117, Mujeres!$A$1:$DW$117)</f>
        <v>5652.5039691209768</v>
      </c>
      <c r="DW29" s="46" cm="1">
        <f t="array" ref="DW29">beneficio_muerte_individual_activo(DW$2,$F29,$D29, Hombres!$A$1:$DW$117, Mujeres!$A$1:$DW$117)</f>
        <v>6044.1805835593314</v>
      </c>
      <c r="DX29" s="46" cm="1">
        <f t="array" ref="DX29">beneficio_muerte_individual_activo(DX$2,$F29,$D29, Hombres!$A$1:$DW$117, Mujeres!$A$1:$DW$117)</f>
        <v>6458.1165951080829</v>
      </c>
      <c r="DY29" s="46" cm="1">
        <f t="array" ref="DY29">beneficio_muerte_individual_activo(DY$2,$F29,$D29, Hombres!$A$1:$DW$117, Mujeres!$A$1:$DW$117)</f>
        <v>6867.9794842354167</v>
      </c>
      <c r="DZ29" s="46" cm="1">
        <f t="array" ref="DZ29">beneficio_muerte_individual_activo(DZ$2,$F29,$D29, Hombres!$A$1:$DW$117, Mujeres!$A$1:$DW$117)</f>
        <v>7304.6774200810487</v>
      </c>
      <c r="EA29" s="46" cm="1">
        <f t="array" ref="EA29">beneficio_muerte_individual_activo(EA$2,$F29,$D29, Hombres!$A$1:$DW$117, Mujeres!$A$1:$DW$117)</f>
        <v>7858.8273611846444</v>
      </c>
      <c r="EB29" s="46" cm="1">
        <f t="array" ref="EB29">beneficio_muerte_individual_activo(EB$2,$F29,$D29, Hombres!$A$1:$DW$117, Mujeres!$A$1:$DW$117)</f>
        <v>8510.9023796980437</v>
      </c>
      <c r="EC29" s="46" cm="1">
        <f t="array" ref="EC29">beneficio_muerte_individual_activo(EC$2,$F29,$D29, Hombres!$A$1:$DW$117, Mujeres!$A$1:$DW$117)</f>
        <v>9193.4146012438068</v>
      </c>
      <c r="ED29" s="46" cm="1">
        <f t="array" ref="ED29">beneficio_muerte_individual_activo(ED$2,$F29,$D29, Hombres!$A$1:$DW$117, Mujeres!$A$1:$DW$117)</f>
        <v>9799.7903147180441</v>
      </c>
      <c r="EE29" s="46" cm="1">
        <f t="array" ref="EE29">beneficio_muerte_individual_activo(EE$2,$F29,$D29, Hombres!$A$1:$DW$117, Mujeres!$A$1:$DW$117)</f>
        <v>10376.187436261342</v>
      </c>
      <c r="EF29" s="46" cm="1">
        <f t="array" ref="EF29">beneficio_muerte_individual_activo(EF$2,$F29,$D29, Hombres!$A$1:$DW$117, Mujeres!$A$1:$DW$117)</f>
        <v>11048.671636390247</v>
      </c>
      <c r="EG29" s="46" cm="1">
        <f t="array" ref="EG29">beneficio_muerte_individual_activo(EG$2,$F29,$D29, Hombres!$A$1:$DW$117, Mujeres!$A$1:$DW$117)</f>
        <v>11922.960791118747</v>
      </c>
      <c r="EH29" s="46" cm="1">
        <f t="array" ref="EH29">beneficio_muerte_individual_activo(EH$2,$F29,$D29, Hombres!$A$1:$DW$117, Mujeres!$A$1:$DW$117)</f>
        <v>13003.028710052487</v>
      </c>
      <c r="EI29" s="46" cm="1">
        <f t="array" ref="EI29">beneficio_muerte_individual_activo(EI$2,$F29,$D29, Hombres!$A$1:$DW$117, Mujeres!$A$1:$DW$117)</f>
        <v>14245.516826531148</v>
      </c>
      <c r="EJ29" s="46" cm="1">
        <f t="array" ref="EJ29">beneficio_muerte_individual_activo(EJ$2,$F29,$D29, Hombres!$A$1:$DW$117, Mujeres!$A$1:$DW$117)</f>
        <v>9383.6825651871168</v>
      </c>
      <c r="EK29" s="46" cm="1">
        <f t="array" ref="EK29">beneficio_muerte_individual_activo(EK$2,$F29,$D29, Hombres!$A$1:$DW$117, Mujeres!$A$1:$DW$117)</f>
        <v>10276.813208858106</v>
      </c>
      <c r="EL29" s="46" cm="1">
        <f t="array" ref="EL29">beneficio_muerte_individual_activo(EL$2,$F29,$D29, Hombres!$A$1:$DW$117, Mujeres!$A$1:$DW$117)</f>
        <v>11128.87846016545</v>
      </c>
      <c r="EM29" s="46" cm="1">
        <f t="array" ref="EM29">beneficio_muerte_individual_activo(EM$2,$F29,$D29, Hombres!$A$1:$DW$117, Mujeres!$A$1:$DW$117)</f>
        <v>11906.961855036558</v>
      </c>
      <c r="EN29" s="46" cm="1">
        <f t="array" ref="EN29">beneficio_muerte_individual_activo(EN$2,$F29,$D29, Hombres!$A$1:$DW$117, Mujeres!$A$1:$DW$117)</f>
        <v>12675.474092033923</v>
      </c>
      <c r="EO29" s="46" cm="1">
        <f t="array" ref="EO29">beneficio_muerte_individual_activo(EO$2,$F29,$D29, Hombres!$A$1:$DW$117, Mujeres!$A$1:$DW$117)</f>
        <v>13564.189416492301</v>
      </c>
      <c r="EP29" s="46" cm="1">
        <f t="array" ref="EP29">beneficio_muerte_individual_activo(EP$2,$F29,$D29, Hombres!$A$1:$DW$117, Mujeres!$A$1:$DW$117)</f>
        <v>14658.835876949366</v>
      </c>
      <c r="EQ29" s="46" cm="1">
        <f t="array" ref="EQ29">beneficio_muerte_individual_activo(EQ$2,$F29,$D29, Hombres!$A$1:$DW$117, Mujeres!$A$1:$DW$117)</f>
        <v>16056.15056447467</v>
      </c>
      <c r="ER29" s="46" cm="1">
        <f t="array" ref="ER29">beneficio_muerte_individual_activo(ER$2,$F29,$D29, Hombres!$A$1:$DW$117, Mujeres!$A$1:$DW$117)</f>
        <v>17919.37033128284</v>
      </c>
      <c r="ES29" s="46" cm="1">
        <f t="array" ref="ES29">beneficio_muerte_individual_activo(ES$2,$F29,$D29, Hombres!$A$1:$DW$117, Mujeres!$A$1:$DW$117)</f>
        <v>20222.886592373663</v>
      </c>
      <c r="ET29" s="46" cm="1">
        <f t="array" ref="ET29">beneficio_muerte_individual_activo(ET$2,$F29,$D29, Hombres!$A$1:$DW$117, Mujeres!$A$1:$DW$117)</f>
        <v>22640.099695208057</v>
      </c>
      <c r="EU29" s="46" cm="1">
        <f t="array" ref="EU29">beneficio_muerte_individual_activo(EU$2,$F29,$D29, Hombres!$A$1:$DW$117, Mujeres!$A$1:$DW$117)</f>
        <v>24884.204067129562</v>
      </c>
      <c r="EV29" s="46" cm="1">
        <f t="array" ref="EV29">beneficio_muerte_individual_activo(EV$2,$F29,$D29, Hombres!$A$1:$DW$117, Mujeres!$A$1:$DW$117)</f>
        <v>27012.795115159646</v>
      </c>
      <c r="EW29" s="46" cm="1">
        <f t="array" ref="EW29">beneficio_muerte_individual_activo(EW$2,$F29,$D29, Hombres!$A$1:$DW$117, Mujeres!$A$1:$DW$117)</f>
        <v>29404.853075607374</v>
      </c>
      <c r="EX29" s="46" cm="1">
        <f t="array" ref="EX29">beneficio_muerte_individual_activo(EX$2,$F29,$D29, Hombres!$A$1:$DW$117, Mujeres!$A$1:$DW$117)</f>
        <v>32406.085470238322</v>
      </c>
      <c r="EY29" s="46" cm="1">
        <f t="array" ref="EY29">beneficio_muerte_individual_activo(EY$2,$F29,$D29, Hombres!$A$1:$DW$117, Mujeres!$A$1:$DW$117)</f>
        <v>36211.522587337808</v>
      </c>
      <c r="EZ29" s="46" cm="1">
        <f t="array" ref="EZ29">beneficio_muerte_individual_activo(EZ$2,$F29,$D29, Hombres!$A$1:$DW$117, Mujeres!$A$1:$DW$117)</f>
        <v>40817.652629130993</v>
      </c>
      <c r="FA29" s="46" cm="1">
        <f t="array" ref="FA29">beneficio_muerte_individual_activo(FA$2,$F29,$D29, Hombres!$A$1:$DW$117, Mujeres!$A$1:$DW$117)</f>
        <v>48743.942725205678</v>
      </c>
      <c r="FB29" s="46" cm="1">
        <f t="array" ref="FB29">beneficio_muerte_individual_activo(FB$2,$F29,$D29, Hombres!$A$1:$DW$117, Mujeres!$A$1:$DW$117)</f>
        <v>53963.712550486176</v>
      </c>
      <c r="FC29" s="46" cm="1">
        <f t="array" ref="FC29">beneficio_muerte_individual_activo(FC$2,$F29,$D29, Hombres!$A$1:$DW$117, Mujeres!$A$1:$DW$117)</f>
        <v>59519.384896410913</v>
      </c>
      <c r="FD29" s="46" cm="1">
        <f t="array" ref="FD29">beneficio_muerte_individual_activo(FD$2,$F29,$D29, Hombres!$A$1:$DW$117, Mujeres!$A$1:$DW$117)</f>
        <v>65428.977076620613</v>
      </c>
      <c r="FE29" s="46" cm="1">
        <f t="array" ref="FE29">beneficio_muerte_individual_activo(FE$2,$F29,$D29, Hombres!$A$1:$DW$117, Mujeres!$A$1:$DW$117)</f>
        <v>71710.803602095926</v>
      </c>
      <c r="FF29" s="46" cm="1">
        <f t="array" ref="FF29">beneficio_muerte_individual_activo(FF$2,$F29,$D29, Hombres!$A$1:$DW$117, Mujeres!$A$1:$DW$117)</f>
        <v>78396.119353991031</v>
      </c>
      <c r="FG29" s="46" cm="1">
        <f t="array" ref="FG29">beneficio_muerte_individual_activo(FG$2,$F29,$D29, Hombres!$A$1:$DW$117, Mujeres!$A$1:$DW$117)</f>
        <v>85399.19811510705</v>
      </c>
      <c r="FH29" s="46" cm="1">
        <f t="array" ref="FH29">beneficio_muerte_individual_activo(FH$2,$F29,$D29, Hombres!$A$1:$DW$117, Mujeres!$A$1:$DW$117)</f>
        <v>92548.738115904853</v>
      </c>
      <c r="FI29" s="46" cm="1">
        <f t="array" ref="FI29">beneficio_muerte_individual_activo(FI$2,$F29,$D29, Hombres!$A$1:$DW$117, Mujeres!$A$1:$DW$117)</f>
        <v>99722.350167042241</v>
      </c>
      <c r="FJ29" s="46" cm="1">
        <f t="array" ref="FJ29">beneficio_muerte_individual_activo(FJ$2,$F29,$D29, Hombres!$A$1:$DW$117, Mujeres!$A$1:$DW$117)</f>
        <v>106806.97683927447</v>
      </c>
      <c r="FK29" s="46" cm="1">
        <f t="array" ref="FK29">beneficio_muerte_individual_activo(FK$2,$F29,$D29, Hombres!$A$1:$DW$117, Mujeres!$A$1:$DW$117)</f>
        <v>113682.85343866906</v>
      </c>
      <c r="FL29" s="46" cm="1">
        <f t="array" ref="FL29">beneficio_muerte_individual_activo(FL$2,$F29,$D29, Hombres!$A$1:$DW$117, Mujeres!$A$1:$DW$117)</f>
        <v>120071.36386426834</v>
      </c>
      <c r="FM29" s="46" cm="1">
        <f t="array" ref="FM29">beneficio_muerte_individual_activo(FM$2,$F29,$D29, Hombres!$A$1:$DW$117, Mujeres!$A$1:$DW$117)</f>
        <v>125650.95712080544</v>
      </c>
      <c r="FN29" s="46" cm="1">
        <f t="array" ref="FN29">beneficio_muerte_individual_activo(FN$2,$F29,$D29, Hombres!$A$1:$DW$117, Mujeres!$A$1:$DW$117)</f>
        <v>130177.95010094265</v>
      </c>
      <c r="FO29" s="46" cm="1">
        <f t="array" ref="FO29">beneficio_muerte_individual_activo(FO$2,$F29,$D29, Hombres!$A$1:$DW$117, Mujeres!$A$1:$DW$117)</f>
        <v>133398.63976540085</v>
      </c>
      <c r="FP29" s="46" cm="1">
        <f t="array" ref="FP29">beneficio_muerte_individual_activo(FP$2,$F29,$D29, Hombres!$A$1:$DW$117, Mujeres!$A$1:$DW$117)</f>
        <v>134968.82526724241</v>
      </c>
      <c r="FQ29" s="106" cm="1">
        <f t="array" ref="FQ29">beneficio_muerte_individual_activo(FQ$2,$F29,$D29, Hombres!$A$1:$DW$117, Mujeres!$A$1:$DW$117)</f>
        <v>134473.268540452</v>
      </c>
      <c r="FR29" s="46" cm="1">
        <f t="array" ref="FR29">beneficio_muerte_individual_activo(FR$2,$F29,$D29, Hombres!$A$1:$DW$117, Mujeres!$A$1:$DW$117)</f>
        <v>131599.9861439876</v>
      </c>
      <c r="FS29" s="46" cm="1">
        <f t="array" ref="FS29">beneficio_muerte_individual_activo(FS$2,$F29,$D29, Hombres!$A$1:$DW$117, Mujeres!$A$1:$DW$117)</f>
        <v>126224.86116155861</v>
      </c>
      <c r="FT29" s="46" cm="1">
        <f t="array" ref="FT29">beneficio_muerte_individual_activo(FT$2,$F29,$D29, Hombres!$A$1:$DW$117, Mujeres!$A$1:$DW$117)</f>
        <v>118348.46409933972</v>
      </c>
      <c r="FU29" s="46" cm="1">
        <f t="array" ref="FU29">beneficio_muerte_individual_activo(FU$2,$F29,$D29, Hombres!$A$1:$DW$117, Mujeres!$A$1:$DW$117)</f>
        <v>108080.15198819283</v>
      </c>
      <c r="FV29" s="46" cm="1">
        <f t="array" ref="FV29">beneficio_muerte_individual_activo(FV$2,$F29,$D29, Hombres!$A$1:$DW$117, Mujeres!$A$1:$DW$117)</f>
        <v>95701.605421551751</v>
      </c>
      <c r="FW29" s="46" cm="1">
        <f t="array" ref="FW29">beneficio_muerte_individual_activo(FW$2,$F29,$D29, Hombres!$A$1:$DW$117, Mujeres!$A$1:$DW$117)</f>
        <v>81767.159086558881</v>
      </c>
      <c r="FX29" s="46" cm="1">
        <f t="array" ref="FX29">beneficio_muerte_individual_activo(FX$2,$F29,$D29, Hombres!$A$1:$DW$117, Mujeres!$A$1:$DW$117)</f>
        <v>67063.813151653827</v>
      </c>
      <c r="FY29" s="46" cm="1">
        <f t="array" ref="FY29">beneficio_muerte_individual_activo(FY$2,$F29,$D29, Hombres!$A$1:$DW$117, Mujeres!$A$1:$DW$117)</f>
        <v>52475.745604155811</v>
      </c>
      <c r="FZ29" s="46" cm="1">
        <f t="array" ref="FZ29">beneficio_muerte_individual_activo(FZ$2,$F29,$D29, Hombres!$A$1:$DW$117, Mujeres!$A$1:$DW$117)</f>
        <v>38872.916289766348</v>
      </c>
      <c r="GA29" s="46" cm="1">
        <f t="array" ref="GA29">beneficio_muerte_individual_activo(GA$2,$F29,$D29, Hombres!$A$1:$DW$117, Mujeres!$A$1:$DW$117)</f>
        <v>27009.38706828433</v>
      </c>
      <c r="GB29" s="46" cm="1">
        <f t="array" ref="GB29">beneficio_muerte_individual_activo(GB$2,$F29,$D29, Hombres!$A$1:$DW$117, Mujeres!$A$1:$DW$117)</f>
        <v>17413.139064760424</v>
      </c>
      <c r="GC29" s="46" cm="1">
        <f t="array" ref="GC29">beneficio_muerte_individual_activo(GC$2,$F29,$D29, Hombres!$A$1:$DW$117, Mujeres!$A$1:$DW$117)</f>
        <v>10283.763696976641</v>
      </c>
      <c r="GD29" s="46" cm="1">
        <f t="array" ref="GD29">beneficio_muerte_individual_activo(GD$2,$F29,$D29, Hombres!$A$1:$DW$117, Mujeres!$A$1:$DW$117)</f>
        <v>5474.563191764938</v>
      </c>
      <c r="GE29" s="46" cm="1">
        <f t="array" ref="GE29">beneficio_muerte_individual_activo(GE$2,$F29,$D29, Hombres!$A$1:$DW$117, Mujeres!$A$1:$DW$117)</f>
        <v>2573.4208353117688</v>
      </c>
      <c r="GF29" s="46" cm="1">
        <f t="array" ref="GF29">beneficio_muerte_individual_activo(GF$2,$F29,$D29, Hombres!$A$1:$DW$117, Mujeres!$A$1:$DW$117)</f>
        <v>1039.7123638983032</v>
      </c>
      <c r="GG29" s="46" cm="1">
        <f t="array" ref="GG29">beneficio_muerte_individual_activo(GG$2,$F29,$D29, Hombres!$A$1:$DW$117, Mujeres!$A$1:$DW$117)</f>
        <v>347.95184295994954</v>
      </c>
      <c r="GH29" s="46" cm="1">
        <f t="array" ref="GH29">beneficio_muerte_individual_activo(GH$2,$F29,$D29, Hombres!$A$1:$DW$117, Mujeres!$A$1:$DW$117)</f>
        <v>91.322275392837028</v>
      </c>
      <c r="GI29" s="46" cm="1">
        <f t="array" ref="GI29">beneficio_muerte_individual_activo(GI$2,$F29,$D29, Hombres!$A$1:$DW$117, Mujeres!$A$1:$DW$117)</f>
        <v>17.164209552207005</v>
      </c>
      <c r="GJ29" s="46" cm="1">
        <f t="array" ref="GJ29">beneficio_muerte_individual_activo(GJ$2,$F29,$D29, Hombres!$A$1:$DW$117, Mujeres!$A$1:$DW$117)</f>
        <v>0</v>
      </c>
      <c r="GK29" s="46" cm="1">
        <f t="array" ref="GK29">beneficio_muerte_individual_activo(GK$2,$F29,$D29, Hombres!$A$1:$DW$117, Mujeres!$A$1:$DW$117)</f>
        <v>0</v>
      </c>
      <c r="GL29" s="46" cm="1">
        <f t="array" ref="GL29">beneficio_muerte_individual_activo(GL$2,$F29,$D29, Hombres!$A$1:$DW$117, Mujeres!$A$1:$DW$117)</f>
        <v>0</v>
      </c>
      <c r="GM29" s="46" cm="1">
        <f t="array" ref="GM29">beneficio_muerte_individual_activo(GM$2,$F29,$D29, Hombres!$A$1:$DW$117, Mujeres!$A$1:$DW$117)</f>
        <v>0</v>
      </c>
      <c r="GN29" s="46" cm="1">
        <f t="array" ref="GN29">beneficio_muerte_individual_activo(GN$2,$F29,$D29, Hombres!$A$1:$DW$117, Mujeres!$A$1:$DW$117)</f>
        <v>0</v>
      </c>
      <c r="GO29" s="46" cm="1">
        <f t="array" ref="GO29">beneficio_muerte_individual_activo(GO$2,$F29,$D29, Hombres!$A$1:$DW$117, Mujeres!$A$1:$DW$117)</f>
        <v>0</v>
      </c>
      <c r="GP29" s="46" cm="1">
        <f t="array" ref="GP29">beneficio_muerte_individual_activo(GP$2,$F29,$D29, Hombres!$A$1:$DW$117, Mujeres!$A$1:$DW$117)</f>
        <v>0</v>
      </c>
      <c r="GQ29" s="46" cm="1">
        <f t="array" ref="GQ29">beneficio_muerte_individual_activo(GQ$2,$F29,$D29, Hombres!$A$1:$DW$117, Mujeres!$A$1:$DW$117)</f>
        <v>0</v>
      </c>
      <c r="GR29" s="46" cm="1">
        <f t="array" ref="GR29">beneficio_muerte_individual_activo(GR$2,$F29,$D29, Hombres!$A$1:$DW$117, Mujeres!$A$1:$DW$117)</f>
        <v>0</v>
      </c>
      <c r="GS29" s="46" cm="1">
        <f t="array" ref="GS29">beneficio_muerte_individual_activo(GS$2,$F29,$D29, Hombres!$A$1:$DW$117, Mujeres!$A$1:$DW$117)</f>
        <v>0</v>
      </c>
      <c r="GT29" s="46" cm="1">
        <f t="array" ref="GT29">beneficio_muerte_individual_activo(GT$2,$F29,$D29, Hombres!$A$1:$DW$117, Mujeres!$A$1:$DW$117)</f>
        <v>0</v>
      </c>
      <c r="GU29" s="46" cm="1">
        <f t="array" ref="GU29">beneficio_muerte_individual_activo(GU$2,$F29,$D29, Hombres!$A$1:$DW$117, Mujeres!$A$1:$DW$117)</f>
        <v>0</v>
      </c>
      <c r="GV29" s="46" cm="1">
        <f t="array" ref="GV29">beneficio_muerte_individual_activo(GV$2,$F29,$D29, Hombres!$A$1:$DW$117, Mujeres!$A$1:$DW$117)</f>
        <v>0</v>
      </c>
    </row>
    <row r="30" spans="1:204" x14ac:dyDescent="0.25">
      <c r="A30" s="1">
        <f t="shared" si="0"/>
        <v>28</v>
      </c>
      <c r="B30" s="75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39" cm="1">
        <f t="array" ref="G30">PorcentajePension(C30,E30, D30)</f>
        <v>0.85</v>
      </c>
      <c r="I30" s="72"/>
      <c r="J30" s="46" cm="1">
        <f t="array" ref="J30">AnualidadActivo(J$2, $E30, $C30, $B30, $D30, Hombres!$A$1:$DW$117, Mujeres!$A$1:$DW$117)</f>
        <v>0</v>
      </c>
      <c r="K30" s="46" cm="1">
        <f t="array" ref="K30">AnualidadActivo(K$2, $E30, $C30, $B30, $D30, Hombres!$A$1:$DW$117, Mujeres!$A$1:$DW$117)</f>
        <v>0</v>
      </c>
      <c r="L30" s="46" cm="1">
        <f t="array" ref="L30">AnualidadActivo(L$2, $E30, $C30, $B30, $D30, Hombres!$A$1:$DW$117, Mujeres!$A$1:$DW$117)</f>
        <v>0</v>
      </c>
      <c r="M30" s="46" cm="1">
        <f t="array" ref="M30">AnualidadActivo(M$2, $E30, $C30, $B30, $D30, Hombres!$A$1:$DW$117, Mujeres!$A$1:$DW$117)</f>
        <v>0</v>
      </c>
      <c r="N30" s="46" cm="1">
        <f t="array" ref="N30">AnualidadActivo(N$2, $E30, $C30, $B30, $D30, Hombres!$A$1:$DW$117, Mujeres!$A$1:$DW$117)</f>
        <v>0</v>
      </c>
      <c r="O30" s="46" cm="1">
        <f t="array" ref="O30">AnualidadActivo(O$2, $E30, $C30, $B30, $D30, Hombres!$A$1:$DW$117, Mujeres!$A$1:$DW$117)</f>
        <v>0</v>
      </c>
      <c r="P30" s="46" cm="1">
        <f t="array" ref="P30">AnualidadActivo(P$2, $E30, $C30, $B30, $D30, Hombres!$A$1:$DW$117, Mujeres!$A$1:$DW$117)</f>
        <v>0</v>
      </c>
      <c r="Q30" s="46" cm="1">
        <f t="array" ref="Q30">AnualidadActivo(Q$2, $E30, $C30, $B30, $D30, Hombres!$A$1:$DW$117, Mujeres!$A$1:$DW$117)</f>
        <v>0</v>
      </c>
      <c r="R30" s="46" cm="1">
        <f t="array" ref="R30">AnualidadActivo(R$2, $E30, $C30, $B30, $D30, Hombres!$A$1:$DW$117, Mujeres!$A$1:$DW$117)</f>
        <v>0</v>
      </c>
      <c r="S30" s="46" cm="1">
        <f t="array" ref="S30">AnualidadActivo(S$2, $E30, $C30, $B30, $D30, Hombres!$A$1:$DW$117, Mujeres!$A$1:$DW$117)</f>
        <v>0</v>
      </c>
      <c r="T30" s="46" cm="1">
        <f t="array" ref="T30">AnualidadActivo(T$2, $E30, $C30, $B30, $D30, Hombres!$A$1:$DW$117, Mujeres!$A$1:$DW$117)</f>
        <v>0</v>
      </c>
      <c r="U30" s="46" cm="1">
        <f t="array" ref="U30">AnualidadActivo(U$2, $E30, $C30, $B30, $D30, Hombres!$A$1:$DW$117, Mujeres!$A$1:$DW$117)</f>
        <v>0</v>
      </c>
      <c r="V30" s="46" cm="1">
        <f t="array" ref="V30">AnualidadActivo(V$2, $E30, $C30, $B30, $D30, Hombres!$A$1:$DW$117, Mujeres!$A$1:$DW$117)</f>
        <v>0</v>
      </c>
      <c r="W30" s="46" cm="1">
        <f t="array" ref="W30">AnualidadActivo(W$2, $E30, $C30, $B30, $D30, Hombres!$A$1:$DW$117, Mujeres!$A$1:$DW$117)</f>
        <v>0</v>
      </c>
      <c r="X30" s="46" cm="1">
        <f t="array" ref="X30">AnualidadActivo(X$2, $E30, $C30, $B30, $D30, Hombres!$A$1:$DW$117, Mujeres!$A$1:$DW$117)</f>
        <v>0</v>
      </c>
      <c r="Y30" s="46" cm="1">
        <f t="array" ref="Y30">AnualidadActivo(Y$2, $E30, $C30, $B30, $D30, Hombres!$A$1:$DW$117, Mujeres!$A$1:$DW$117)</f>
        <v>0</v>
      </c>
      <c r="Z30" s="46" cm="1">
        <f t="array" ref="Z30">AnualidadActivo(Z$2, $E30, $C30, $B30, $D30, Hombres!$A$1:$DW$117, Mujeres!$A$1:$DW$117)</f>
        <v>0</v>
      </c>
      <c r="AA30" s="46" cm="1">
        <f t="array" ref="AA30">AnualidadActivo(AA$2, $E30, $C30, $B30, $D30, Hombres!$A$1:$DW$117, Mujeres!$A$1:$DW$117)</f>
        <v>0</v>
      </c>
      <c r="AB30" s="46" cm="1">
        <f t="array" ref="AB30">AnualidadActivo(AB$2, $E30, $C30, $B30, $D30, Hombres!$A$1:$DW$117, Mujeres!$A$1:$DW$117)</f>
        <v>0</v>
      </c>
      <c r="AC30" s="46" cm="1">
        <f t="array" ref="AC30">AnualidadActivo(AC$2, $E30, $C30, $B30, $D30, Hombres!$A$1:$DW$117, Mujeres!$A$1:$DW$117)</f>
        <v>0</v>
      </c>
      <c r="AD30" s="46" cm="1">
        <f t="array" ref="AD30">AnualidadActivo(AD$2, $E30, $C30, $B30, $D30, Hombres!$A$1:$DW$117, Mujeres!$A$1:$DW$117)</f>
        <v>0</v>
      </c>
      <c r="AE30" s="46" cm="1">
        <f t="array" ref="AE30">AnualidadActivo(AE$2, $E30, $C30, $B30, $D30, Hombres!$A$1:$DW$117, Mujeres!$A$1:$DW$117)</f>
        <v>0</v>
      </c>
      <c r="AF30" s="46" cm="1">
        <f t="array" ref="AF30">AnualidadActivo(AF$2, $E30, $C30, $B30, $D30, Hombres!$A$1:$DW$117, Mujeres!$A$1:$DW$117)</f>
        <v>0</v>
      </c>
      <c r="AG30" s="46" cm="1">
        <f t="array" ref="AG30">AnualidadActivo(AG$2, $E30, $C30, $B30, $D30, Hombres!$A$1:$DW$117, Mujeres!$A$1:$DW$117)</f>
        <v>0</v>
      </c>
      <c r="AH30" s="46" cm="1">
        <f t="array" ref="AH30">AnualidadActivo(AH$2, $E30, $C30, $B30, $D30, Hombres!$A$1:$DW$117, Mujeres!$A$1:$DW$117)</f>
        <v>0</v>
      </c>
      <c r="AI30" s="46" cm="1">
        <f t="array" ref="AI30">AnualidadActivo(AI$2, $E30, $C30, $B30, $D30, Hombres!$A$1:$DW$117, Mujeres!$A$1:$DW$117)</f>
        <v>0</v>
      </c>
      <c r="AJ30" s="46" cm="1">
        <f t="array" ref="AJ30">AnualidadActivo(AJ$2, $E30, $C30, $B30, $D30, Hombres!$A$1:$DW$117, Mujeres!$A$1:$DW$117)</f>
        <v>0</v>
      </c>
      <c r="AK30" s="46" cm="1">
        <f t="array" ref="AK30">AnualidadActivo(AK$2, $E30, $C30, $B30, $D30, Hombres!$A$1:$DW$117, Mujeres!$A$1:$DW$117)</f>
        <v>0</v>
      </c>
      <c r="AL30" s="46" cm="1">
        <f t="array" ref="AL30">AnualidadActivo(AL$2, $E30, $C30, $B30, $D30, Hombres!$A$1:$DW$117, Mujeres!$A$1:$DW$117)</f>
        <v>0</v>
      </c>
      <c r="AM30" s="46" cm="1">
        <f t="array" ref="AM30">AnualidadActivo(AM$2, $E30, $C30, $B30, $D30, Hombres!$A$1:$DW$117, Mujeres!$A$1:$DW$117)</f>
        <v>0</v>
      </c>
      <c r="AN30" s="46" cm="1">
        <f t="array" ref="AN30">AnualidadActivo(AN$2, $E30, $C30, $B30, $D30, Hombres!$A$1:$DW$117, Mujeres!$A$1:$DW$117)</f>
        <v>0</v>
      </c>
      <c r="AO30" s="46" cm="1">
        <f t="array" ref="AO30">AnualidadActivo(AO$2, $E30, $C30, $B30, $D30, Hombres!$A$1:$DW$117, Mujeres!$A$1:$DW$117)</f>
        <v>71596263.074663743</v>
      </c>
      <c r="AP30" s="46" cm="1">
        <f t="array" ref="AP30">AnualidadActivo(AP$2, $E30, $C30, $B30, $D30, Hombres!$A$1:$DW$117, Mujeres!$A$1:$DW$117)</f>
        <v>73744150.966903642</v>
      </c>
      <c r="AQ30" s="46" cm="1">
        <f t="array" ref="AQ30">AnualidadActivo(AQ$2, $E30, $C30, $B30, $D30, Hombres!$A$1:$DW$117, Mujeres!$A$1:$DW$117)</f>
        <v>75956475.495910764</v>
      </c>
      <c r="AR30" s="46" cm="1">
        <f t="array" ref="AR30">AnualidadActivo(AR$2, $E30, $C30, $B30, $D30, Hombres!$A$1:$DW$117, Mujeres!$A$1:$DW$117)</f>
        <v>78235169.760788098</v>
      </c>
      <c r="AS30" s="46" cm="1">
        <f t="array" ref="AS30">AnualidadActivo(AS$2, $E30, $C30, $B30, $D30, Hombres!$A$1:$DW$117, Mujeres!$A$1:$DW$117)</f>
        <v>80582224.853611737</v>
      </c>
      <c r="AT30" s="46" cm="1">
        <f t="array" ref="AT30">AnualidadActivo(AT$2, $E30, $C30, $B30, $D30, Hombres!$A$1:$DW$117, Mujeres!$A$1:$DW$117)</f>
        <v>82300385.997620031</v>
      </c>
      <c r="AU30" s="46" cm="1">
        <f t="array" ref="AU30">AnualidadActivo(AU$2, $E30, $C30, $B30, $D30, Hombres!$A$1:$DW$117, Mujeres!$A$1:$DW$117)</f>
        <v>84001810.682483912</v>
      </c>
      <c r="AV30" s="46" cm="1">
        <f t="array" ref="AV30">AnualidadActivo(AV$2, $E30, $C30, $B30, $D30, Hombres!$A$1:$DW$117, Mujeres!$A$1:$DW$117)</f>
        <v>85687318.354072407</v>
      </c>
      <c r="AW30" s="46" cm="1">
        <f t="array" ref="AW30">AnualidadActivo(AW$2, $E30, $C30, $B30, $D30, Hombres!$A$1:$DW$117, Mujeres!$A$1:$DW$117)</f>
        <v>87358059.969818324</v>
      </c>
      <c r="AX30" s="46" cm="1">
        <f t="array" ref="AX30">AnualidadActivo(AX$2, $E30, $C30, $B30, $D30, Hombres!$A$1:$DW$117, Mujeres!$A$1:$DW$117)</f>
        <v>89006112.926030561</v>
      </c>
      <c r="AY30" s="46" cm="1">
        <f t="array" ref="AY30">AnualidadActivo(AY$2, $E30, $C30, $B30, $D30, Hombres!$A$1:$DW$117, Mujeres!$A$1:$DW$117)</f>
        <v>90612970.455756485</v>
      </c>
      <c r="AZ30" s="46" cm="1">
        <f t="array" ref="AZ30">AnualidadActivo(AZ$2, $E30, $C30, $B30, $D30, Hombres!$A$1:$DW$117, Mujeres!$A$1:$DW$117)</f>
        <v>92148664.58096537</v>
      </c>
      <c r="BA30" s="46" cm="1">
        <f t="array" ref="BA30">AnualidadActivo(BA$2, $E30, $C30, $B30, $D30, Hombres!$A$1:$DW$117, Mujeres!$A$1:$DW$117)</f>
        <v>93577041.95586136</v>
      </c>
      <c r="BB30" s="46" cm="1">
        <f t="array" ref="BB30">AnualidadActivo(BB$2, $E30, $C30, $B30, $D30, Hombres!$A$1:$DW$117, Mujeres!$A$1:$DW$117)</f>
        <v>94861518.987488791</v>
      </c>
      <c r="BC30" s="46" cm="1">
        <f t="array" ref="BC30">AnualidadActivo(BC$2, $E30, $C30, $B30, $D30, Hombres!$A$1:$DW$117, Mujeres!$A$1:$DW$117)</f>
        <v>95972101.304052025</v>
      </c>
      <c r="BD30" s="46" cm="1">
        <f t="array" ref="BD30">AnualidadActivo(BD$2, $E30, $C30, $B30, $D30, Hombres!$A$1:$DW$117, Mujeres!$A$1:$DW$117)</f>
        <v>96896579.442051679</v>
      </c>
      <c r="BE30" s="46" cm="1">
        <f t="array" ref="BE30">AnualidadActivo(BE$2, $E30, $C30, $B30, $D30, Hombres!$A$1:$DW$117, Mujeres!$A$1:$DW$117)</f>
        <v>97633898.94434616</v>
      </c>
      <c r="BF30" s="46" cm="1">
        <f t="array" ref="BF30">AnualidadActivo(BF$2, $E30, $C30, $B30, $D30, Hombres!$A$1:$DW$117, Mujeres!$A$1:$DW$117)</f>
        <v>98182943.663229182</v>
      </c>
      <c r="BG30" s="46" cm="1">
        <f t="array" ref="BG30">AnualidadActivo(BG$2, $E30, $C30, $B30, $D30, Hombres!$A$1:$DW$117, Mujeres!$A$1:$DW$117)</f>
        <v>98536601.277243614</v>
      </c>
      <c r="BH30" s="46" cm="1">
        <f t="array" ref="BH30">AnualidadActivo(BH$2, $E30, $C30, $B30, $D30, Hombres!$A$1:$DW$117, Mujeres!$A$1:$DW$117)</f>
        <v>98677839.897123575</v>
      </c>
      <c r="BI30" s="46" cm="1">
        <f t="array" ref="BI30">AnualidadActivo(BI$2, $E30, $C30, $B30, $D30, Hombres!$A$1:$DW$117, Mujeres!$A$1:$DW$117)</f>
        <v>98406619.808374897</v>
      </c>
      <c r="BJ30" s="46" cm="1">
        <f t="array" ref="BJ30">AnualidadActivo(BJ$2, $E30, $C30, $B30, $D30, Hombres!$A$1:$DW$117, Mujeres!$A$1:$DW$117)</f>
        <v>97833741.14445594</v>
      </c>
      <c r="BK30" s="46" cm="1">
        <f t="array" ref="BK30">AnualidadActivo(BK$2, $E30, $C30, $B30, $D30, Hombres!$A$1:$DW$117, Mujeres!$A$1:$DW$117)</f>
        <v>96933615.547696948</v>
      </c>
      <c r="BL30" s="46" cm="1">
        <f t="array" ref="BL30">AnualidadActivo(BL$2, $E30, $C30, $B30, $D30, Hombres!$A$1:$DW$117, Mujeres!$A$1:$DW$117)</f>
        <v>95676371.238532066</v>
      </c>
      <c r="BM30" s="46" cm="1">
        <f t="array" ref="BM30">AnualidadActivo(BM$2, $E30, $C30, $B30, $D30, Hombres!$A$1:$DW$117, Mujeres!$A$1:$DW$117)</f>
        <v>94032446.720248744</v>
      </c>
      <c r="BN30" s="46" cm="1">
        <f t="array" ref="BN30">AnualidadActivo(BN$2, $E30, $C30, $B30, $D30, Hombres!$A$1:$DW$117, Mujeres!$A$1:$DW$117)</f>
        <v>91979078.047383562</v>
      </c>
      <c r="BO30" s="46" cm="1">
        <f t="array" ref="BO30">AnualidadActivo(BO$2, $E30, $C30, $B30, $D30, Hombres!$A$1:$DW$117, Mujeres!$A$1:$DW$117)</f>
        <v>89494677.159784719</v>
      </c>
      <c r="BP30" s="46" cm="1">
        <f t="array" ref="BP30">AnualidadActivo(BP$2, $E30, $C30, $B30, $D30, Hombres!$A$1:$DW$117, Mujeres!$A$1:$DW$117)</f>
        <v>86558963.576083332</v>
      </c>
      <c r="BQ30" s="46" cm="1">
        <f t="array" ref="BQ30">AnualidadActivo(BQ$2, $E30, $C30, $B30, $D30, Hombres!$A$1:$DW$117, Mujeres!$A$1:$DW$117)</f>
        <v>83158128.287904084</v>
      </c>
      <c r="BR30" s="46" cm="1">
        <f t="array" ref="BR30">AnualidadActivo(BR$2, $E30, $C30, $B30, $D30, Hombres!$A$1:$DW$117, Mujeres!$A$1:$DW$117)</f>
        <v>79292889.421786606</v>
      </c>
      <c r="BS30" s="46" cm="1">
        <f t="array" ref="BS30">AnualidadActivo(BS$2, $E30, $C30, $B30, $D30, Hombres!$A$1:$DW$117, Mujeres!$A$1:$DW$117)</f>
        <v>74980454.523052797</v>
      </c>
      <c r="BT30" s="46" cm="1">
        <f t="array" ref="BT30">AnualidadActivo(BT$2, $E30, $C30, $B30, $D30, Hombres!$A$1:$DW$117, Mujeres!$A$1:$DW$117)</f>
        <v>70249037.206915036</v>
      </c>
      <c r="BU30" s="46" cm="1">
        <f t="array" ref="BU30">AnualidadActivo(BU$2, $E30, $C30, $B30, $D30, Hombres!$A$1:$DW$117, Mujeres!$A$1:$DW$117)</f>
        <v>65137296.889501244</v>
      </c>
      <c r="BV30" s="46" cm="1">
        <f t="array" ref="BV30">AnualidadActivo(BV$2, $E30, $C30, $B30, $D30, Hombres!$A$1:$DW$117, Mujeres!$A$1:$DW$117)</f>
        <v>59699377.531744599</v>
      </c>
      <c r="BW30" s="46" cm="1">
        <f t="array" ref="BW30">AnualidadActivo(BW$2, $E30, $C30, $B30, $D30, Hombres!$A$1:$DW$117, Mujeres!$A$1:$DW$117)</f>
        <v>54010708.500462011</v>
      </c>
      <c r="BX30" s="46" cm="1">
        <f t="array" ref="BX30">AnualidadActivo(BX$2, $E30, $C30, $B30, $D30, Hombres!$A$1:$DW$117, Mujeres!$A$1:$DW$117)</f>
        <v>48165100.785760082</v>
      </c>
      <c r="BY30" s="46" cm="1">
        <f t="array" ref="BY30">AnualidadActivo(BY$2, $E30, $C30, $B30, $D30, Hombres!$A$1:$DW$117, Mujeres!$A$1:$DW$117)</f>
        <v>42266897.669609956</v>
      </c>
      <c r="BZ30" s="46" cm="1">
        <f t="array" ref="BZ30">AnualidadActivo(BZ$2, $E30, $C30, $B30, $D30, Hombres!$A$1:$DW$117, Mujeres!$A$1:$DW$117)</f>
        <v>36427400.428241983</v>
      </c>
      <c r="CA30" s="46" cm="1">
        <f t="array" ref="CA30">AnualidadActivo(CA$2, $E30, $C30, $B30, $D30, Hombres!$A$1:$DW$117, Mujeres!$A$1:$DW$117)</f>
        <v>30764151.091278985</v>
      </c>
      <c r="CB30" s="46" cm="1">
        <f t="array" ref="CB30">AnualidadActivo(CB$2, $E30, $C30, $B30, $D30, Hombres!$A$1:$DW$117, Mujeres!$A$1:$DW$117)</f>
        <v>25398056.169814453</v>
      </c>
      <c r="CC30" s="46" cm="1">
        <f t="array" ref="CC30">AnualidadActivo(CC$2, $E30, $C30, $B30, $D30, Hombres!$A$1:$DW$117, Mujeres!$A$1:$DW$117)</f>
        <v>20442732.939718336</v>
      </c>
      <c r="CD30" s="46" cm="1">
        <f t="array" ref="CD30">AnualidadActivo(CD$2, $E30, $C30, $B30, $D30, Hombres!$A$1:$DW$117, Mujeres!$A$1:$DW$117)</f>
        <v>15992569.738120757</v>
      </c>
      <c r="CE30" s="46" cm="1">
        <f t="array" ref="CE30">AnualidadActivo(CE$2, $E30, $C30, $B30, $D30, Hombres!$A$1:$DW$117, Mujeres!$A$1:$DW$117)</f>
        <v>12116091.401583541</v>
      </c>
      <c r="CF30" s="46" cm="1">
        <f t="array" ref="CF30">AnualidadActivo(CF$2, $E30, $C30, $B30, $D30, Hombres!$A$1:$DW$117, Mujeres!$A$1:$DW$117)</f>
        <v>8852510.7145261206</v>
      </c>
      <c r="CG30" s="46" cm="1">
        <f t="array" ref="CG30">AnualidadActivo(CG$2, $E30, $C30, $B30, $D30, Hombres!$A$1:$DW$117, Mujeres!$A$1:$DW$117)</f>
        <v>6209060.9851346528</v>
      </c>
      <c r="CH30" s="46" cm="1">
        <f t="array" ref="CH30">AnualidadActivo(CH$2, $E30, $C30, $B30, $D30, Hombres!$A$1:$DW$117, Mujeres!$A$1:$DW$117)</f>
        <v>4158898.9991242494</v>
      </c>
      <c r="CI30" s="46" cm="1">
        <f t="array" ref="CI30">AnualidadActivo(CI$2, $E30, $C30, $B30, $D30, Hombres!$A$1:$DW$117, Mujeres!$A$1:$DW$117)</f>
        <v>2644004.147540166</v>
      </c>
      <c r="CJ30" s="46" cm="1">
        <f t="array" ref="CJ30">AnualidadActivo(CJ$2, $E30, $C30, $B30, $D30, Hombres!$A$1:$DW$117, Mujeres!$A$1:$DW$117)</f>
        <v>1583829.5684280659</v>
      </c>
      <c r="CK30" s="46" cm="1">
        <f t="array" ref="CK30">AnualidadActivo(CK$2, $E30, $C30, $B30, $D30, Hombres!$A$1:$DW$117, Mujeres!$A$1:$DW$117)</f>
        <v>886297.20757936093</v>
      </c>
      <c r="CL30" s="46" cm="1">
        <f t="array" ref="CL30">AnualidadActivo(CL$2, $E30, $C30, $B30, $D30, Hombres!$A$1:$DW$117, Mujeres!$A$1:$DW$117)</f>
        <v>458676.620382489</v>
      </c>
      <c r="CM30" s="46" cm="1">
        <f t="array" ref="CM30">AnualidadActivo(CM$2, $E30, $C30, $B30, $D30, Hombres!$A$1:$DW$117, Mujeres!$A$1:$DW$117)</f>
        <v>0</v>
      </c>
      <c r="CN30" s="46" cm="1">
        <f t="array" ref="CN30">AnualidadActivo(CN$2, $E30, $C30, $B30, $D30, Hombres!$A$1:$DW$117, Mujeres!$A$1:$DW$117)</f>
        <v>0</v>
      </c>
      <c r="CO30" s="46" cm="1">
        <f t="array" ref="CO30">AnualidadActivo(CO$2, $E30, $C30, $B30, $D30, Hombres!$A$1:$DW$117, Mujeres!$A$1:$DW$117)</f>
        <v>0</v>
      </c>
      <c r="CP30" s="46" cm="1">
        <f t="array" ref="CP30">AnualidadActivo(CP$2, $E30, $C30, $B30, $D30, Hombres!$A$1:$DW$117, Mujeres!$A$1:$DW$117)</f>
        <v>0</v>
      </c>
      <c r="CQ30" s="46" cm="1">
        <f t="array" ref="CQ30">AnualidadActivo(CQ$2, $E30, $C30, $B30, $D30, Hombres!$A$1:$DW$117, Mujeres!$A$1:$DW$117)</f>
        <v>0</v>
      </c>
      <c r="CR30" s="46" cm="1">
        <f t="array" ref="CR30">AnualidadActivo(CR$2, $E30, $C30, $B30, $D30, Hombres!$A$1:$DW$117, Mujeres!$A$1:$DW$117)</f>
        <v>0</v>
      </c>
      <c r="CS30" s="46" cm="1">
        <f t="array" ref="CS30">AnualidadActivo(CS$2, $E30, $C30, $B30, $D30, Hombres!$A$1:$DW$117, Mujeres!$A$1:$DW$117)</f>
        <v>0</v>
      </c>
      <c r="CT30" s="46" cm="1">
        <f t="array" ref="CT30">AnualidadActivo(CT$2, $E30, $C30, $B30, $D30, Hombres!$A$1:$DW$117, Mujeres!$A$1:$DW$117)</f>
        <v>0</v>
      </c>
      <c r="CU30" s="46" cm="1">
        <f t="array" ref="CU30">AnualidadActivo(CU$2, $E30, $C30, $B30, $D30, Hombres!$A$1:$DW$117, Mujeres!$A$1:$DW$117)</f>
        <v>0</v>
      </c>
      <c r="CV30" s="46" cm="1">
        <f t="array" ref="CV30">AnualidadActivo(CV$2, $E30, $C30, $B30, $D30, Hombres!$A$1:$DW$117, Mujeres!$A$1:$DW$117)</f>
        <v>0</v>
      </c>
      <c r="CW30" s="46" cm="1">
        <f t="array" ref="CW30">AnualidadActivo(CW$2, $E30, $C30, $B30, $D30, Hombres!$A$1:$DW$117, Mujeres!$A$1:$DW$117)</f>
        <v>0</v>
      </c>
      <c r="CX30" s="46" cm="1">
        <f t="array" ref="CX30">AnualidadActivo(CX$2, $E30, $C30, $B30, $D30, Hombres!$A$1:$DW$117, Mujeres!$A$1:$DW$117)</f>
        <v>0</v>
      </c>
      <c r="CY30" s="46" cm="1">
        <f t="array" ref="CY30">AnualidadActivo(CY$2, $E30, $C30, $B30, $D30, Hombres!$A$1:$DW$117, Mujeres!$A$1:$DW$117)</f>
        <v>0</v>
      </c>
      <c r="CZ30" s="46" cm="1">
        <f t="array" ref="CZ30">AnualidadActivo(CZ$2, $E30, $C30, $B30, $D30, Hombres!$A$1:$DW$117, Mujeres!$A$1:$DW$117)</f>
        <v>0</v>
      </c>
      <c r="DA30" s="46" cm="1">
        <f t="array" ref="DA30">AnualidadActivo(DA$2, $E30, $C30, $B30, $D30, Hombres!$A$1:$DW$117, Mujeres!$A$1:$DW$117)</f>
        <v>0</v>
      </c>
      <c r="DD30" s="21"/>
      <c r="DE30" s="46" cm="1">
        <f t="array" ref="DE30">beneficio_muerte_individual_activo(DE$2,$F30,$D30, Hombres!$A$1:$DW$117, Mujeres!$A$1:$DW$117)</f>
        <v>0</v>
      </c>
      <c r="DF30" s="46" cm="1">
        <f t="array" ref="DF30">beneficio_muerte_individual_activo(DF$2,$F30,$D30, Hombres!$A$1:$DW$117, Mujeres!$A$1:$DW$117)</f>
        <v>7253</v>
      </c>
      <c r="DG30" s="46" cm="1">
        <f t="array" ref="DG30">beneficio_muerte_individual_activo(DG$2,$F30,$D30, Hombres!$A$1:$DW$117, Mujeres!$A$1:$DW$117)</f>
        <v>7525.0682784000001</v>
      </c>
      <c r="DH30" s="46" cm="1">
        <f t="array" ref="DH30">beneficio_muerte_individual_activo(DH$2,$F30,$D30, Hombres!$A$1:$DW$117, Mujeres!$A$1:$DW$117)</f>
        <v>7871.6654301884073</v>
      </c>
      <c r="DI30" s="46" cm="1">
        <f t="array" ref="DI30">beneficio_muerte_individual_activo(DI$2,$F30,$D30, Hombres!$A$1:$DW$117, Mujeres!$A$1:$DW$117)</f>
        <v>8292.2655436414916</v>
      </c>
      <c r="DJ30" s="46" cm="1">
        <f t="array" ref="DJ30">beneficio_muerte_individual_activo(DJ$2,$F30,$D30, Hombres!$A$1:$DW$117, Mujeres!$A$1:$DW$117)</f>
        <v>8780.32548732131</v>
      </c>
      <c r="DK30" s="46" cm="1">
        <f t="array" ref="DK30">beneficio_muerte_individual_activo(DK$2,$F30,$D30, Hombres!$A$1:$DW$117, Mujeres!$A$1:$DW$117)</f>
        <v>9278.6954193421971</v>
      </c>
      <c r="DL30" s="46" cm="1">
        <f t="array" ref="DL30">beneficio_muerte_individual_activo(DL$2,$F30,$D30, Hombres!$A$1:$DW$117, Mujeres!$A$1:$DW$117)</f>
        <v>9704.4531003865559</v>
      </c>
      <c r="DM30" s="46" cm="1">
        <f t="array" ref="DM30">beneficio_muerte_individual_activo(DM$2,$F30,$D30, Hombres!$A$1:$DW$117, Mujeres!$A$1:$DW$117)</f>
        <v>10037.251572168427</v>
      </c>
      <c r="DN30" s="46" cm="1">
        <f t="array" ref="DN30">beneficio_muerte_individual_activo(DN$2,$F30,$D30, Hombres!$A$1:$DW$117, Mujeres!$A$1:$DW$117)</f>
        <v>10341.832757483489</v>
      </c>
      <c r="DO30" s="46" cm="1">
        <f t="array" ref="DO30">beneficio_muerte_individual_activo(DO$2,$F30,$D30, Hombres!$A$1:$DW$117, Mujeres!$A$1:$DW$117)</f>
        <v>10808.790769255915</v>
      </c>
      <c r="DP30" s="46" cm="1">
        <f t="array" ref="DP30">beneficio_muerte_individual_activo(DP$2,$F30,$D30, Hombres!$A$1:$DW$117, Mujeres!$A$1:$DW$117)</f>
        <v>11451.841743624202</v>
      </c>
      <c r="DQ30" s="46" cm="1">
        <f t="array" ref="DQ30">beneficio_muerte_individual_activo(DQ$2,$F30,$D30, Hombres!$A$1:$DW$117, Mujeres!$A$1:$DW$117)</f>
        <v>12234.880253201718</v>
      </c>
      <c r="DR30" s="46" cm="1">
        <f t="array" ref="DR30">beneficio_muerte_individual_activo(DR$2,$F30,$D30, Hombres!$A$1:$DW$117, Mujeres!$A$1:$DW$117)</f>
        <v>13100.491831378211</v>
      </c>
      <c r="DS30" s="46" cm="1">
        <f t="array" ref="DS30">beneficio_muerte_individual_activo(DS$2,$F30,$D30, Hombres!$A$1:$DW$117, Mujeres!$A$1:$DW$117)</f>
        <v>14009.818719826564</v>
      </c>
      <c r="DT30" s="46" cm="1">
        <f t="array" ref="DT30">beneficio_muerte_individual_activo(DT$2,$F30,$D30, Hombres!$A$1:$DW$117, Mujeres!$A$1:$DW$117)</f>
        <v>14940.919285827656</v>
      </c>
      <c r="DU30" s="46" cm="1">
        <f t="array" ref="DU30">beneficio_muerte_individual_activo(DU$2,$F30,$D30, Hombres!$A$1:$DW$117, Mujeres!$A$1:$DW$117)</f>
        <v>15827.036979142575</v>
      </c>
      <c r="DV30" s="46" cm="1">
        <f t="array" ref="DV30">beneficio_muerte_individual_activo(DV$2,$F30,$D30, Hombres!$A$1:$DW$117, Mujeres!$A$1:$DW$117)</f>
        <v>16630.946049281283</v>
      </c>
      <c r="DW30" s="46" cm="1">
        <f t="array" ref="DW30">beneficio_muerte_individual_activo(DW$2,$F30,$D30, Hombres!$A$1:$DW$117, Mujeres!$A$1:$DW$117)</f>
        <v>17505.731187643942</v>
      </c>
      <c r="DX30" s="46" cm="1">
        <f t="array" ref="DX30">beneficio_muerte_individual_activo(DX$2,$F30,$D30, Hombres!$A$1:$DW$117, Mujeres!$A$1:$DW$117)</f>
        <v>18520.786459341467</v>
      </c>
      <c r="DY30" s="46" cm="1">
        <f t="array" ref="DY30">beneficio_muerte_individual_activo(DY$2,$F30,$D30, Hombres!$A$1:$DW$117, Mujeres!$A$1:$DW$117)</f>
        <v>19851.917850534261</v>
      </c>
      <c r="DZ30" s="46" cm="1">
        <f t="array" ref="DZ30">beneficio_muerte_individual_activo(DZ$2,$F30,$D30, Hombres!$A$1:$DW$117, Mujeres!$A$1:$DW$117)</f>
        <v>21575.740444035851</v>
      </c>
      <c r="EA30" s="46" cm="1">
        <f t="array" ref="EA30">beneficio_muerte_individual_activo(EA$2,$F30,$D30, Hombres!$A$1:$DW$117, Mujeres!$A$1:$DW$117)</f>
        <v>23670.862367227637</v>
      </c>
      <c r="EB30" s="46" cm="1">
        <f t="array" ref="EB30">beneficio_muerte_individual_activo(EB$2,$F30,$D30, Hombres!$A$1:$DW$117, Mujeres!$A$1:$DW$117)</f>
        <v>25862.684453372265</v>
      </c>
      <c r="EC30" s="46" cm="1">
        <f t="array" ref="EC30">beneficio_muerte_individual_activo(EC$2,$F30,$D30, Hombres!$A$1:$DW$117, Mujeres!$A$1:$DW$117)</f>
        <v>27959.151935996302</v>
      </c>
      <c r="ED30" s="46" cm="1">
        <f t="array" ref="ED30">beneficio_muerte_individual_activo(ED$2,$F30,$D30, Hombres!$A$1:$DW$117, Mujeres!$A$1:$DW$117)</f>
        <v>29985.258786393595</v>
      </c>
      <c r="EE30" s="46" cm="1">
        <f t="array" ref="EE30">beneficio_muerte_individual_activo(EE$2,$F30,$D30, Hombres!$A$1:$DW$117, Mujeres!$A$1:$DW$117)</f>
        <v>31959.466470535135</v>
      </c>
      <c r="EF30" s="46" cm="1">
        <f t="array" ref="EF30">beneficio_muerte_individual_activo(EF$2,$F30,$D30, Hombres!$A$1:$DW$117, Mujeres!$A$1:$DW$117)</f>
        <v>33946.163227452322</v>
      </c>
      <c r="EG30" s="46" cm="1">
        <f t="array" ref="EG30">beneficio_muerte_individual_activo(EG$2,$F30,$D30, Hombres!$A$1:$DW$117, Mujeres!$A$1:$DW$117)</f>
        <v>36147.415371846946</v>
      </c>
      <c r="EH30" s="46" cm="1">
        <f t="array" ref="EH30">beneficio_muerte_individual_activo(EH$2,$F30,$D30, Hombres!$A$1:$DW$117, Mujeres!$A$1:$DW$117)</f>
        <v>23158.840400168629</v>
      </c>
      <c r="EI30" s="46" cm="1">
        <f t="array" ref="EI30">beneficio_muerte_individual_activo(EI$2,$F30,$D30, Hombres!$A$1:$DW$117, Mujeres!$A$1:$DW$117)</f>
        <v>24683.504565196992</v>
      </c>
      <c r="EJ30" s="46" cm="1">
        <f t="array" ref="EJ30">beneficio_muerte_individual_activo(EJ$2,$F30,$D30, Hombres!$A$1:$DW$117, Mujeres!$A$1:$DW$117)</f>
        <v>26035.29004574928</v>
      </c>
      <c r="EK30" s="46" cm="1">
        <f t="array" ref="EK30">beneficio_muerte_individual_activo(EK$2,$F30,$D30, Hombres!$A$1:$DW$117, Mujeres!$A$1:$DW$117)</f>
        <v>27232.416147952918</v>
      </c>
      <c r="EL30" s="46" cm="1">
        <f t="array" ref="EL30">beneficio_muerte_individual_activo(EL$2,$F30,$D30, Hombres!$A$1:$DW$117, Mujeres!$A$1:$DW$117)</f>
        <v>28586.580199305663</v>
      </c>
      <c r="EM30" s="46" cm="1">
        <f t="array" ref="EM30">beneficio_muerte_individual_activo(EM$2,$F30,$D30, Hombres!$A$1:$DW$117, Mujeres!$A$1:$DW$117)</f>
        <v>30369.033849951713</v>
      </c>
      <c r="EN30" s="46" cm="1">
        <f t="array" ref="EN30">beneficio_muerte_individual_activo(EN$2,$F30,$D30, Hombres!$A$1:$DW$117, Mujeres!$A$1:$DW$117)</f>
        <v>32794.563646580784</v>
      </c>
      <c r="EO30" s="46" cm="1">
        <f t="array" ref="EO30">beneficio_muerte_individual_activo(EO$2,$F30,$D30, Hombres!$A$1:$DW$117, Mujeres!$A$1:$DW$117)</f>
        <v>35923.965891549946</v>
      </c>
      <c r="EP30" s="46" cm="1">
        <f t="array" ref="EP30">beneficio_muerte_individual_activo(EP$2,$F30,$D30, Hombres!$A$1:$DW$117, Mujeres!$A$1:$DW$117)</f>
        <v>39694.954083998222</v>
      </c>
      <c r="EQ30" s="46" cm="1">
        <f t="array" ref="EQ30">beneficio_muerte_individual_activo(EQ$2,$F30,$D30, Hombres!$A$1:$DW$117, Mujeres!$A$1:$DW$117)</f>
        <v>43898.834525281396</v>
      </c>
      <c r="ER30" s="46" cm="1">
        <f t="array" ref="ER30">beneficio_muerte_individual_activo(ER$2,$F30,$D30, Hombres!$A$1:$DW$117, Mujeres!$A$1:$DW$117)</f>
        <v>48024.637925383846</v>
      </c>
      <c r="ES30" s="46" cm="1">
        <f t="array" ref="ES30">beneficio_muerte_individual_activo(ES$2,$F30,$D30, Hombres!$A$1:$DW$117, Mujeres!$A$1:$DW$117)</f>
        <v>51738.705610874233</v>
      </c>
      <c r="ET30" s="46" cm="1">
        <f t="array" ref="ET30">beneficio_muerte_individual_activo(ET$2,$F30,$D30, Hombres!$A$1:$DW$117, Mujeres!$A$1:$DW$117)</f>
        <v>55047.386887012639</v>
      </c>
      <c r="EU30" s="46" cm="1">
        <f t="array" ref="EU30">beneficio_muerte_individual_activo(EU$2,$F30,$D30, Hombres!$A$1:$DW$117, Mujeres!$A$1:$DW$117)</f>
        <v>58143.4284323623</v>
      </c>
      <c r="EV30" s="46" cm="1">
        <f t="array" ref="EV30">beneficio_muerte_individual_activo(EV$2,$F30,$D30, Hombres!$A$1:$DW$117, Mujeres!$A$1:$DW$117)</f>
        <v>61308.354248673895</v>
      </c>
      <c r="EW30" s="46" cm="1">
        <f t="array" ref="EW30">beneficio_muerte_individual_activo(EW$2,$F30,$D30, Hombres!$A$1:$DW$117, Mujeres!$A$1:$DW$117)</f>
        <v>68329.334672498822</v>
      </c>
      <c r="EX30" s="46" cm="1">
        <f t="array" ref="EX30">beneficio_muerte_individual_activo(EX$2,$F30,$D30, Hombres!$A$1:$DW$117, Mujeres!$A$1:$DW$117)</f>
        <v>72346.690472105576</v>
      </c>
      <c r="EY30" s="46" cm="1">
        <f t="array" ref="EY30">beneficio_muerte_individual_activo(EY$2,$F30,$D30, Hombres!$A$1:$DW$117, Mujeres!$A$1:$DW$117)</f>
        <v>76334.870637335494</v>
      </c>
      <c r="EZ30" s="46" cm="1">
        <f t="array" ref="EZ30">beneficio_muerte_individual_activo(EZ$2,$F30,$D30, Hombres!$A$1:$DW$117, Mujeres!$A$1:$DW$117)</f>
        <v>80390.398976917539</v>
      </c>
      <c r="FA30" s="46" cm="1">
        <f t="array" ref="FA30">beneficio_muerte_individual_activo(FA$2,$F30,$D30, Hombres!$A$1:$DW$117, Mujeres!$A$1:$DW$117)</f>
        <v>84550.854529241071</v>
      </c>
      <c r="FB30" s="46" cm="1">
        <f t="array" ref="FB30">beneficio_muerte_individual_activo(FB$2,$F30,$D30, Hombres!$A$1:$DW$117, Mujeres!$A$1:$DW$117)</f>
        <v>88643.623131332439</v>
      </c>
      <c r="FC30" s="46" cm="1">
        <f t="array" ref="FC30">beneficio_muerte_individual_activo(FC$2,$F30,$D30, Hombres!$A$1:$DW$117, Mujeres!$A$1:$DW$117)</f>
        <v>92539.182298357613</v>
      </c>
      <c r="FD30" s="46" cm="1">
        <f t="array" ref="FD30">beneficio_muerte_individual_activo(FD$2,$F30,$D30, Hombres!$A$1:$DW$117, Mujeres!$A$1:$DW$117)</f>
        <v>96181.085709419553</v>
      </c>
      <c r="FE30" s="46" cm="1">
        <f t="array" ref="FE30">beneficio_muerte_individual_activo(FE$2,$F30,$D30, Hombres!$A$1:$DW$117, Mujeres!$A$1:$DW$117)</f>
        <v>99517.028961053802</v>
      </c>
      <c r="FF30" s="46" cm="1">
        <f t="array" ref="FF30">beneficio_muerte_individual_activo(FF$2,$F30,$D30, Hombres!$A$1:$DW$117, Mujeres!$A$1:$DW$117)</f>
        <v>102402.86143798885</v>
      </c>
      <c r="FG30" s="46" cm="1">
        <f t="array" ref="FG30">beneficio_muerte_individual_activo(FG$2,$F30,$D30, Hombres!$A$1:$DW$117, Mujeres!$A$1:$DW$117)</f>
        <v>104577.46969714666</v>
      </c>
      <c r="FH30" s="46" cm="1">
        <f t="array" ref="FH30">beneficio_muerte_individual_activo(FH$2,$F30,$D30, Hombres!$A$1:$DW$117, Mujeres!$A$1:$DW$117)</f>
        <v>105843.66233033121</v>
      </c>
      <c r="FI30" s="46" cm="1">
        <f t="array" ref="FI30">beneficio_muerte_individual_activo(FI$2,$F30,$D30, Hombres!$A$1:$DW$117, Mujeres!$A$1:$DW$117)</f>
        <v>106118.87121117291</v>
      </c>
      <c r="FJ30" s="46" cm="1">
        <f t="array" ref="FJ30">beneficio_muerte_individual_activo(FJ$2,$F30,$D30, Hombres!$A$1:$DW$117, Mujeres!$A$1:$DW$117)</f>
        <v>105338.43489522487</v>
      </c>
      <c r="FK30" s="46" cm="1">
        <f t="array" ref="FK30">beneficio_muerte_individual_activo(FK$2,$F30,$D30, Hombres!$A$1:$DW$117, Mujeres!$A$1:$DW$117)</f>
        <v>103393.87908807505</v>
      </c>
      <c r="FL30" s="46" cm="1">
        <f t="array" ref="FL30">beneficio_muerte_individual_activo(FL$2,$F30,$D30, Hombres!$A$1:$DW$117, Mujeres!$A$1:$DW$117)</f>
        <v>100140.62413867941</v>
      </c>
      <c r="FM30" s="46" cm="1">
        <f t="array" ref="FM30">beneficio_muerte_individual_activo(FM$2,$F30,$D30, Hombres!$A$1:$DW$117, Mujeres!$A$1:$DW$117)</f>
        <v>95523.078116803095</v>
      </c>
      <c r="FN30" s="46" cm="1">
        <f t="array" ref="FN30">beneficio_muerte_individual_activo(FN$2,$F30,$D30, Hombres!$A$1:$DW$117, Mujeres!$A$1:$DW$117)</f>
        <v>89620.680622530665</v>
      </c>
      <c r="FO30" s="46" cm="1">
        <f t="array" ref="FO30">beneficio_muerte_individual_activo(FO$2,$F30,$D30, Hombres!$A$1:$DW$117, Mujeres!$A$1:$DW$117)</f>
        <v>82573.817337651955</v>
      </c>
      <c r="FP30" s="46" cm="1">
        <f t="array" ref="FP30">beneficio_muerte_individual_activo(FP$2,$F30,$D30, Hombres!$A$1:$DW$117, Mujeres!$A$1:$DW$117)</f>
        <v>74542.682738428091</v>
      </c>
      <c r="FQ30" s="106" cm="1">
        <f t="array" ref="FQ30">beneficio_muerte_individual_activo(FQ$2,$F30,$D30, Hombres!$A$1:$DW$117, Mujeres!$A$1:$DW$117)</f>
        <v>65727.84369403428</v>
      </c>
      <c r="FR30" s="46" cm="1">
        <f t="array" ref="FR30">beneficio_muerte_individual_activo(FR$2,$F30,$D30, Hombres!$A$1:$DW$117, Mujeres!$A$1:$DW$117)</f>
        <v>56434.486432745798</v>
      </c>
      <c r="FS30" s="46" cm="1">
        <f t="array" ref="FS30">beneficio_muerte_individual_activo(FS$2,$F30,$D30, Hombres!$A$1:$DW$117, Mujeres!$A$1:$DW$117)</f>
        <v>47049.747612511957</v>
      </c>
      <c r="FT30" s="46" cm="1">
        <f t="array" ref="FT30">beneficio_muerte_individual_activo(FT$2,$F30,$D30, Hombres!$A$1:$DW$117, Mujeres!$A$1:$DW$117)</f>
        <v>37961.659768296471</v>
      </c>
      <c r="FU30" s="46" cm="1">
        <f t="array" ref="FU30">beneficio_muerte_individual_activo(FU$2,$F30,$D30, Hombres!$A$1:$DW$117, Mujeres!$A$1:$DW$117)</f>
        <v>29515.45323389415</v>
      </c>
      <c r="FV30" s="46" cm="1">
        <f t="array" ref="FV30">beneficio_muerte_individual_activo(FV$2,$F30,$D30, Hombres!$A$1:$DW$117, Mujeres!$A$1:$DW$117)</f>
        <v>21998.679522258994</v>
      </c>
      <c r="FW30" s="46" cm="1">
        <f t="array" ref="FW30">beneficio_muerte_individual_activo(FW$2,$F30,$D30, Hombres!$A$1:$DW$117, Mujeres!$A$1:$DW$117)</f>
        <v>15629.834446603722</v>
      </c>
      <c r="FX30" s="46" cm="1">
        <f t="array" ref="FX30">beneficio_muerte_individual_activo(FX$2,$F30,$D30, Hombres!$A$1:$DW$117, Mujeres!$A$1:$DW$117)</f>
        <v>10522.65094787923</v>
      </c>
      <c r="FY30" s="46" cm="1">
        <f t="array" ref="FY30">beneficio_muerte_individual_activo(FY$2,$F30,$D30, Hombres!$A$1:$DW$117, Mujeres!$A$1:$DW$117)</f>
        <v>6665.360218711694</v>
      </c>
      <c r="FZ30" s="46" cm="1">
        <f t="array" ref="FZ30">beneficio_muerte_individual_activo(FZ$2,$F30,$D30, Hombres!$A$1:$DW$117, Mujeres!$A$1:$DW$117)</f>
        <v>3937.7432495398089</v>
      </c>
      <c r="GA30" s="46" cm="1">
        <f t="array" ref="GA30">beneficio_muerte_individual_activo(GA$2,$F30,$D30, Hombres!$A$1:$DW$117, Mujeres!$A$1:$DW$117)</f>
        <v>2146.7939350517349</v>
      </c>
      <c r="GB30" s="46" cm="1">
        <f t="array" ref="GB30">beneficio_muerte_individual_activo(GB$2,$F30,$D30, Hombres!$A$1:$DW$117, Mujeres!$A$1:$DW$117)</f>
        <v>1066.7615856950827</v>
      </c>
      <c r="GC30" s="46" cm="1">
        <f t="array" ref="GC30">beneficio_muerte_individual_activo(GC$2,$F30,$D30, Hombres!$A$1:$DW$117, Mujeres!$A$1:$DW$117)</f>
        <v>476.00108681393363</v>
      </c>
      <c r="GD30" s="46" cm="1">
        <f t="array" ref="GD30">beneficio_muerte_individual_activo(GD$2,$F30,$D30, Hombres!$A$1:$DW$117, Mujeres!$A$1:$DW$117)</f>
        <v>187.135741806298</v>
      </c>
      <c r="GE30" s="46" cm="1">
        <f t="array" ref="GE30">beneficio_muerte_individual_activo(GE$2,$F30,$D30, Hombres!$A$1:$DW$117, Mujeres!$A$1:$DW$117)</f>
        <v>63.20827967561366</v>
      </c>
      <c r="GF30" s="46" cm="1">
        <f t="array" ref="GF30">beneficio_muerte_individual_activo(GF$2,$F30,$D30, Hombres!$A$1:$DW$117, Mujeres!$A$1:$DW$117)</f>
        <v>0</v>
      </c>
      <c r="GG30" s="46" cm="1">
        <f t="array" ref="GG30">beneficio_muerte_individual_activo(GG$2,$F30,$D30, Hombres!$A$1:$DW$117, Mujeres!$A$1:$DW$117)</f>
        <v>0</v>
      </c>
      <c r="GH30" s="46" cm="1">
        <f t="array" ref="GH30">beneficio_muerte_individual_activo(GH$2,$F30,$D30, Hombres!$A$1:$DW$117, Mujeres!$A$1:$DW$117)</f>
        <v>0</v>
      </c>
      <c r="GI30" s="46" cm="1">
        <f t="array" ref="GI30">beneficio_muerte_individual_activo(GI$2,$F30,$D30, Hombres!$A$1:$DW$117, Mujeres!$A$1:$DW$117)</f>
        <v>0</v>
      </c>
      <c r="GJ30" s="46" cm="1">
        <f t="array" ref="GJ30">beneficio_muerte_individual_activo(GJ$2,$F30,$D30, Hombres!$A$1:$DW$117, Mujeres!$A$1:$DW$117)</f>
        <v>0</v>
      </c>
      <c r="GK30" s="46" cm="1">
        <f t="array" ref="GK30">beneficio_muerte_individual_activo(GK$2,$F30,$D30, Hombres!$A$1:$DW$117, Mujeres!$A$1:$DW$117)</f>
        <v>0</v>
      </c>
      <c r="GL30" s="46" cm="1">
        <f t="array" ref="GL30">beneficio_muerte_individual_activo(GL$2,$F30,$D30, Hombres!$A$1:$DW$117, Mujeres!$A$1:$DW$117)</f>
        <v>0</v>
      </c>
      <c r="GM30" s="46" cm="1">
        <f t="array" ref="GM30">beneficio_muerte_individual_activo(GM$2,$F30,$D30, Hombres!$A$1:$DW$117, Mujeres!$A$1:$DW$117)</f>
        <v>0</v>
      </c>
      <c r="GN30" s="46" cm="1">
        <f t="array" ref="GN30">beneficio_muerte_individual_activo(GN$2,$F30,$D30, Hombres!$A$1:$DW$117, Mujeres!$A$1:$DW$117)</f>
        <v>0</v>
      </c>
      <c r="GO30" s="46" cm="1">
        <f t="array" ref="GO30">beneficio_muerte_individual_activo(GO$2,$F30,$D30, Hombres!$A$1:$DW$117, Mujeres!$A$1:$DW$117)</f>
        <v>0</v>
      </c>
      <c r="GP30" s="46" cm="1">
        <f t="array" ref="GP30">beneficio_muerte_individual_activo(GP$2,$F30,$D30, Hombres!$A$1:$DW$117, Mujeres!$A$1:$DW$117)</f>
        <v>0</v>
      </c>
      <c r="GQ30" s="46" cm="1">
        <f t="array" ref="GQ30">beneficio_muerte_individual_activo(GQ$2,$F30,$D30, Hombres!$A$1:$DW$117, Mujeres!$A$1:$DW$117)</f>
        <v>0</v>
      </c>
      <c r="GR30" s="46" cm="1">
        <f t="array" ref="GR30">beneficio_muerte_individual_activo(GR$2,$F30,$D30, Hombres!$A$1:$DW$117, Mujeres!$A$1:$DW$117)</f>
        <v>0</v>
      </c>
      <c r="GS30" s="46" cm="1">
        <f t="array" ref="GS30">beneficio_muerte_individual_activo(GS$2,$F30,$D30, Hombres!$A$1:$DW$117, Mujeres!$A$1:$DW$117)</f>
        <v>0</v>
      </c>
      <c r="GT30" s="46" cm="1">
        <f t="array" ref="GT30">beneficio_muerte_individual_activo(GT$2,$F30,$D30, Hombres!$A$1:$DW$117, Mujeres!$A$1:$DW$117)</f>
        <v>0</v>
      </c>
      <c r="GU30" s="46" cm="1">
        <f t="array" ref="GU30">beneficio_muerte_individual_activo(GU$2,$F30,$D30, Hombres!$A$1:$DW$117, Mujeres!$A$1:$DW$117)</f>
        <v>0</v>
      </c>
      <c r="GV30" s="46" cm="1">
        <f t="array" ref="GV30">beneficio_muerte_individual_activo(GV$2,$F30,$D30, Hombres!$A$1:$DW$117, Mujeres!$A$1:$DW$117)</f>
        <v>0</v>
      </c>
    </row>
    <row r="31" spans="1:204" x14ac:dyDescent="0.25">
      <c r="A31" s="1">
        <f t="shared" si="0"/>
        <v>29</v>
      </c>
      <c r="B31" s="75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39" cm="1">
        <f t="array" ref="G31">PorcentajePension(C31,E31, D31)</f>
        <v>0.65</v>
      </c>
      <c r="I31" s="72"/>
      <c r="J31" s="46" cm="1">
        <f t="array" ref="J31">AnualidadActivo(J$2, $E31, $C31, $B31, $D31, Hombres!$A$1:$DW$117, Mujeres!$A$1:$DW$117)</f>
        <v>0</v>
      </c>
      <c r="K31" s="46" cm="1">
        <f t="array" ref="K31">AnualidadActivo(K$2, $E31, $C31, $B31, $D31, Hombres!$A$1:$DW$117, Mujeres!$A$1:$DW$117)</f>
        <v>0</v>
      </c>
      <c r="L31" s="46" cm="1">
        <f t="array" ref="L31">AnualidadActivo(L$2, $E31, $C31, $B31, $D31, Hombres!$A$1:$DW$117, Mujeres!$A$1:$DW$117)</f>
        <v>0</v>
      </c>
      <c r="M31" s="46" cm="1">
        <f t="array" ref="M31">AnualidadActivo(M$2, $E31, $C31, $B31, $D31, Hombres!$A$1:$DW$117, Mujeres!$A$1:$DW$117)</f>
        <v>0</v>
      </c>
      <c r="N31" s="46" cm="1">
        <f t="array" ref="N31">AnualidadActivo(N$2, $E31, $C31, $B31, $D31, Hombres!$A$1:$DW$117, Mujeres!$A$1:$DW$117)</f>
        <v>0</v>
      </c>
      <c r="O31" s="46" cm="1">
        <f t="array" ref="O31">AnualidadActivo(O$2, $E31, $C31, $B31, $D31, Hombres!$A$1:$DW$117, Mujeres!$A$1:$DW$117)</f>
        <v>0</v>
      </c>
      <c r="P31" s="46" cm="1">
        <f t="array" ref="P31">AnualidadActivo(P$2, $E31, $C31, $B31, $D31, Hombres!$A$1:$DW$117, Mujeres!$A$1:$DW$117)</f>
        <v>0</v>
      </c>
      <c r="Q31" s="46" cm="1">
        <f t="array" ref="Q31">AnualidadActivo(Q$2, $E31, $C31, $B31, $D31, Hombres!$A$1:$DW$117, Mujeres!$A$1:$DW$117)</f>
        <v>0</v>
      </c>
      <c r="R31" s="46" cm="1">
        <f t="array" ref="R31">AnualidadActivo(R$2, $E31, $C31, $B31, $D31, Hombres!$A$1:$DW$117, Mujeres!$A$1:$DW$117)</f>
        <v>0</v>
      </c>
      <c r="S31" s="46" cm="1">
        <f t="array" ref="S31">AnualidadActivo(S$2, $E31, $C31, $B31, $D31, Hombres!$A$1:$DW$117, Mujeres!$A$1:$DW$117)</f>
        <v>0</v>
      </c>
      <c r="T31" s="46" cm="1">
        <f t="array" ref="T31">AnualidadActivo(T$2, $E31, $C31, $B31, $D31, Hombres!$A$1:$DW$117, Mujeres!$A$1:$DW$117)</f>
        <v>0</v>
      </c>
      <c r="U31" s="46" cm="1">
        <f t="array" ref="U31">AnualidadActivo(U$2, $E31, $C31, $B31, $D31, Hombres!$A$1:$DW$117, Mujeres!$A$1:$DW$117)</f>
        <v>0</v>
      </c>
      <c r="V31" s="46" cm="1">
        <f t="array" ref="V31">AnualidadActivo(V$2, $E31, $C31, $B31, $D31, Hombres!$A$1:$DW$117, Mujeres!$A$1:$DW$117)</f>
        <v>0</v>
      </c>
      <c r="W31" s="46" cm="1">
        <f t="array" ref="W31">AnualidadActivo(W$2, $E31, $C31, $B31, $D31, Hombres!$A$1:$DW$117, Mujeres!$A$1:$DW$117)</f>
        <v>0</v>
      </c>
      <c r="X31" s="46" cm="1">
        <f t="array" ref="X31">AnualidadActivo(X$2, $E31, $C31, $B31, $D31, Hombres!$A$1:$DW$117, Mujeres!$A$1:$DW$117)</f>
        <v>0</v>
      </c>
      <c r="Y31" s="46" cm="1">
        <f t="array" ref="Y31">AnualidadActivo(Y$2, $E31, $C31, $B31, $D31, Hombres!$A$1:$DW$117, Mujeres!$A$1:$DW$117)</f>
        <v>0</v>
      </c>
      <c r="Z31" s="46" cm="1">
        <f t="array" ref="Z31">AnualidadActivo(Z$2, $E31, $C31, $B31, $D31, Hombres!$A$1:$DW$117, Mujeres!$A$1:$DW$117)</f>
        <v>0</v>
      </c>
      <c r="AA31" s="46" cm="1">
        <f t="array" ref="AA31">AnualidadActivo(AA$2, $E31, $C31, $B31, $D31, Hombres!$A$1:$DW$117, Mujeres!$A$1:$DW$117)</f>
        <v>0</v>
      </c>
      <c r="AB31" s="46" cm="1">
        <f t="array" ref="AB31">AnualidadActivo(AB$2, $E31, $C31, $B31, $D31, Hombres!$A$1:$DW$117, Mujeres!$A$1:$DW$117)</f>
        <v>8657021.9034051877</v>
      </c>
      <c r="AC31" s="46" cm="1">
        <f t="array" ref="AC31">AnualidadActivo(AC$2, $E31, $C31, $B31, $D31, Hombres!$A$1:$DW$117, Mujeres!$A$1:$DW$117)</f>
        <v>8916732.5605073422</v>
      </c>
      <c r="AD31" s="46" cm="1">
        <f t="array" ref="AD31">AnualidadActivo(AD$2, $E31, $C31, $B31, $D31, Hombres!$A$1:$DW$117, Mujeres!$A$1:$DW$117)</f>
        <v>9184234.5373225622</v>
      </c>
      <c r="AE31" s="46" cm="1">
        <f t="array" ref="AE31">AnualidadActivo(AE$2, $E31, $C31, $B31, $D31, Hombres!$A$1:$DW$117, Mujeres!$A$1:$DW$117)</f>
        <v>9459761.5734422393</v>
      </c>
      <c r="AF31" s="46" cm="1">
        <f t="array" ref="AF31">AnualidadActivo(AF$2, $E31, $C31, $B31, $D31, Hombres!$A$1:$DW$117, Mujeres!$A$1:$DW$117)</f>
        <v>9743554.4206455071</v>
      </c>
      <c r="AG31" s="46" cm="1">
        <f t="array" ref="AG31">AnualidadActivo(AG$2, $E31, $C31, $B31, $D31, Hombres!$A$1:$DW$117, Mujeres!$A$1:$DW$117)</f>
        <v>9993851.9424820114</v>
      </c>
      <c r="AH31" s="46" cm="1">
        <f t="array" ref="AH31">AnualidadActivo(AH$2, $E31, $C31, $B31, $D31, Hombres!$A$1:$DW$117, Mujeres!$A$1:$DW$117)</f>
        <v>10246466.917798504</v>
      </c>
      <c r="AI31" s="46" cm="1">
        <f t="array" ref="AI31">AnualidadActivo(AI$2, $E31, $C31, $B31, $D31, Hombres!$A$1:$DW$117, Mujeres!$A$1:$DW$117)</f>
        <v>10501388.1841978</v>
      </c>
      <c r="AJ31" s="46" cm="1">
        <f t="array" ref="AJ31">AnualidadActivo(AJ$2, $E31, $C31, $B31, $D31, Hombres!$A$1:$DW$117, Mujeres!$A$1:$DW$117)</f>
        <v>10758746.8910848</v>
      </c>
      <c r="AK31" s="46" cm="1">
        <f t="array" ref="AK31">AnualidadActivo(AK$2, $E31, $C31, $B31, $D31, Hombres!$A$1:$DW$117, Mujeres!$A$1:$DW$117)</f>
        <v>11018324.748103051</v>
      </c>
      <c r="AL31" s="46" cm="1">
        <f t="array" ref="AL31">AnualidadActivo(AL$2, $E31, $C31, $B31, $D31, Hombres!$A$1:$DW$117, Mujeres!$A$1:$DW$117)</f>
        <v>11279266.168858375</v>
      </c>
      <c r="AM31" s="46" cm="1">
        <f t="array" ref="AM31">AnualidadActivo(AM$2, $E31, $C31, $B31, $D31, Hombres!$A$1:$DW$117, Mujeres!$A$1:$DW$117)</f>
        <v>11540281.099738732</v>
      </c>
      <c r="AN31" s="46" cm="1">
        <f t="array" ref="AN31">AnualidadActivo(AN$2, $E31, $C31, $B31, $D31, Hombres!$A$1:$DW$117, Mujeres!$A$1:$DW$117)</f>
        <v>11799636.142364183</v>
      </c>
      <c r="AO31" s="46" cm="1">
        <f t="array" ref="AO31">AnualidadActivo(AO$2, $E31, $C31, $B31, $D31, Hombres!$A$1:$DW$117, Mujeres!$A$1:$DW$117)</f>
        <v>12054677.702214982</v>
      </c>
      <c r="AP31" s="46" cm="1">
        <f t="array" ref="AP31">AnualidadActivo(AP$2, $E31, $C31, $B31, $D31, Hombres!$A$1:$DW$117, Mujeres!$A$1:$DW$117)</f>
        <v>12302450.463861814</v>
      </c>
      <c r="AQ31" s="46" cm="1">
        <f t="array" ref="AQ31">AnualidadActivo(AQ$2, $E31, $C31, $B31, $D31, Hombres!$A$1:$DW$117, Mujeres!$A$1:$DW$117)</f>
        <v>12541258.176981321</v>
      </c>
      <c r="AR31" s="46" cm="1">
        <f t="array" ref="AR31">AnualidadActivo(AR$2, $E31, $C31, $B31, $D31, Hombres!$A$1:$DW$117, Mujeres!$A$1:$DW$117)</f>
        <v>12770872.009576019</v>
      </c>
      <c r="AS31" s="46" cm="1">
        <f t="array" ref="AS31">AnualidadActivo(AS$2, $E31, $C31, $B31, $D31, Hombres!$A$1:$DW$117, Mujeres!$A$1:$DW$117)</f>
        <v>12991050.386734487</v>
      </c>
      <c r="AT31" s="46" cm="1">
        <f t="array" ref="AT31">AnualidadActivo(AT$2, $E31, $C31, $B31, $D31, Hombres!$A$1:$DW$117, Mujeres!$A$1:$DW$117)</f>
        <v>13199535.193288984</v>
      </c>
      <c r="AU31" s="46" cm="1">
        <f t="array" ref="AU31">AnualidadActivo(AU$2, $E31, $C31, $B31, $D31, Hombres!$A$1:$DW$117, Mujeres!$A$1:$DW$117)</f>
        <v>13391684.958552208</v>
      </c>
      <c r="AV31" s="46" cm="1">
        <f t="array" ref="AV31">AnualidadActivo(AV$2, $E31, $C31, $B31, $D31, Hombres!$A$1:$DW$117, Mujeres!$A$1:$DW$117)</f>
        <v>13561224.399886781</v>
      </c>
      <c r="AW31" s="46" cm="1">
        <f t="array" ref="AW31">AnualidadActivo(AW$2, $E31, $C31, $B31, $D31, Hombres!$A$1:$DW$117, Mujeres!$A$1:$DW$117)</f>
        <v>13701521.192558674</v>
      </c>
      <c r="AX31" s="46" cm="1">
        <f t="array" ref="AX31">AnualidadActivo(AX$2, $E31, $C31, $B31, $D31, Hombres!$A$1:$DW$117, Mujeres!$A$1:$DW$117)</f>
        <v>13791432.547643295</v>
      </c>
      <c r="AY31" s="46" cm="1">
        <f t="array" ref="AY31">AnualidadActivo(AY$2, $E31, $C31, $B31, $D31, Hombres!$A$1:$DW$117, Mujeres!$A$1:$DW$117)</f>
        <v>13843136.738595871</v>
      </c>
      <c r="AZ31" s="46" cm="1">
        <f t="array" ref="AZ31">AnualidadActivo(AZ$2, $E31, $C31, $B31, $D31, Hombres!$A$1:$DW$117, Mujeres!$A$1:$DW$117)</f>
        <v>13851520.889734149</v>
      </c>
      <c r="BA31" s="46" cm="1">
        <f t="array" ref="BA31">AnualidadActivo(BA$2, $E31, $C31, $B31, $D31, Hombres!$A$1:$DW$117, Mujeres!$A$1:$DW$117)</f>
        <v>13810855.663963674</v>
      </c>
      <c r="BB31" s="46" cm="1">
        <f t="array" ref="BB31">AnualidadActivo(BB$2, $E31, $C31, $B31, $D31, Hombres!$A$1:$DW$117, Mujeres!$A$1:$DW$117)</f>
        <v>13715261.216233827</v>
      </c>
      <c r="BC31" s="46" cm="1">
        <f t="array" ref="BC31">AnualidadActivo(BC$2, $E31, $C31, $B31, $D31, Hombres!$A$1:$DW$117, Mujeres!$A$1:$DW$117)</f>
        <v>13559015.657508675</v>
      </c>
      <c r="BD31" s="46" cm="1">
        <f t="array" ref="BD31">AnualidadActivo(BD$2, $E31, $C31, $B31, $D31, Hombres!$A$1:$DW$117, Mujeres!$A$1:$DW$117)</f>
        <v>13336663.773245977</v>
      </c>
      <c r="BE31" s="46" cm="1">
        <f t="array" ref="BE31">AnualidadActivo(BE$2, $E31, $C31, $B31, $D31, Hombres!$A$1:$DW$117, Mujeres!$A$1:$DW$117)</f>
        <v>13042991.183812274</v>
      </c>
      <c r="BF31" s="46" cm="1">
        <f t="array" ref="BF31">AnualidadActivo(BF$2, $E31, $C31, $B31, $D31, Hombres!$A$1:$DW$117, Mujeres!$A$1:$DW$117)</f>
        <v>12673226.218390603</v>
      </c>
      <c r="BG31" s="46" cm="1">
        <f t="array" ref="BG31">AnualidadActivo(BG$2, $E31, $C31, $B31, $D31, Hombres!$A$1:$DW$117, Mujeres!$A$1:$DW$117)</f>
        <v>12223770.934909597</v>
      </c>
      <c r="BH31" s="46" cm="1">
        <f t="array" ref="BH31">AnualidadActivo(BH$2, $E31, $C31, $B31, $D31, Hombres!$A$1:$DW$117, Mujeres!$A$1:$DW$117)</f>
        <v>11692831.652155906</v>
      </c>
      <c r="BI31" s="46" cm="1">
        <f t="array" ref="BI31">AnualidadActivo(BI$2, $E31, $C31, $B31, $D31, Hombres!$A$1:$DW$117, Mujeres!$A$1:$DW$117)</f>
        <v>11080805.329197612</v>
      </c>
      <c r="BJ31" s="46" cm="1">
        <f t="array" ref="BJ31">AnualidadActivo(BJ$2, $E31, $C31, $B31, $D31, Hombres!$A$1:$DW$117, Mujeres!$A$1:$DW$117)</f>
        <v>10390099.662109135</v>
      </c>
      <c r="BK31" s="46" cm="1">
        <f t="array" ref="BK31">AnualidadActivo(BK$2, $E31, $C31, $B31, $D31, Hombres!$A$1:$DW$117, Mujeres!$A$1:$DW$117)</f>
        <v>9625430.3237607386</v>
      </c>
      <c r="BL31" s="46" cm="1">
        <f t="array" ref="BL31">AnualidadActivo(BL$2, $E31, $C31, $B31, $D31, Hombres!$A$1:$DW$117, Mujeres!$A$1:$DW$117)</f>
        <v>8794871.8946404848</v>
      </c>
      <c r="BM31" s="46" cm="1">
        <f t="array" ref="BM31">AnualidadActivo(BM$2, $E31, $C31, $B31, $D31, Hombres!$A$1:$DW$117, Mujeres!$A$1:$DW$117)</f>
        <v>7910977.5684854174</v>
      </c>
      <c r="BN31" s="46" cm="1">
        <f t="array" ref="BN31">AnualidadActivo(BN$2, $E31, $C31, $B31, $D31, Hombres!$A$1:$DW$117, Mujeres!$A$1:$DW$117)</f>
        <v>6990506.6352764992</v>
      </c>
      <c r="BO31" s="46" cm="1">
        <f t="array" ref="BO31">AnualidadActivo(BO$2, $E31, $C31, $B31, $D31, Hombres!$A$1:$DW$117, Mujeres!$A$1:$DW$117)</f>
        <v>6053304.2585210716</v>
      </c>
      <c r="BP31" s="46" cm="1">
        <f t="array" ref="BP31">AnualidadActivo(BP$2, $E31, $C31, $B31, $D31, Hombres!$A$1:$DW$117, Mujeres!$A$1:$DW$117)</f>
        <v>5121656.3987342883</v>
      </c>
      <c r="BQ31" s="46" cm="1">
        <f t="array" ref="BQ31">AnualidadActivo(BQ$2, $E31, $C31, $B31, $D31, Hombres!$A$1:$DW$117, Mujeres!$A$1:$DW$117)</f>
        <v>4219783.8108047275</v>
      </c>
      <c r="BR31" s="46" cm="1">
        <f t="array" ref="BR31">AnualidadActivo(BR$2, $E31, $C31, $B31, $D31, Hombres!$A$1:$DW$117, Mujeres!$A$1:$DW$117)</f>
        <v>3372681.8834178043</v>
      </c>
      <c r="BS31" s="46" cm="1">
        <f t="array" ref="BS31">AnualidadActivo(BS$2, $E31, $C31, $B31, $D31, Hombres!$A$1:$DW$117, Mujeres!$A$1:$DW$117)</f>
        <v>2603606.6736764936</v>
      </c>
      <c r="BT31" s="46" cm="1">
        <f t="array" ref="BT31">AnualidadActivo(BT$2, $E31, $C31, $B31, $D31, Hombres!$A$1:$DW$117, Mujeres!$A$1:$DW$117)</f>
        <v>1931331.8991361058</v>
      </c>
      <c r="BU31" s="46" cm="1">
        <f t="array" ref="BU31">AnualidadActivo(BU$2, $E31, $C31, $B31, $D31, Hombres!$A$1:$DW$117, Mujeres!$A$1:$DW$117)</f>
        <v>1368238.091443365</v>
      </c>
      <c r="BV31" s="46" cm="1">
        <f t="array" ref="BV31">AnualidadActivo(BV$2, $E31, $C31, $B31, $D31, Hombres!$A$1:$DW$117, Mujeres!$A$1:$DW$117)</f>
        <v>919090.168894956</v>
      </c>
      <c r="BW31" s="46" cm="1">
        <f t="array" ref="BW31">AnualidadActivo(BW$2, $E31, $C31, $B31, $D31, Hombres!$A$1:$DW$117, Mujeres!$A$1:$DW$117)</f>
        <v>580480.79969829274</v>
      </c>
      <c r="BX31" s="46" cm="1">
        <f t="array" ref="BX31">AnualidadActivo(BX$2, $E31, $C31, $B31, $D31, Hombres!$A$1:$DW$117, Mujeres!$A$1:$DW$117)</f>
        <v>341267.77177827043</v>
      </c>
      <c r="BY31" s="46" cm="1">
        <f t="array" ref="BY31">AnualidadActivo(BY$2, $E31, $C31, $B31, $D31, Hombres!$A$1:$DW$117, Mujeres!$A$1:$DW$117)</f>
        <v>184479.45588020264</v>
      </c>
      <c r="BZ31" s="46" cm="1">
        <f t="array" ref="BZ31">AnualidadActivo(BZ$2, $E31, $C31, $B31, $D31, Hombres!$A$1:$DW$117, Mujeres!$A$1:$DW$117)</f>
        <v>90304.894308788396</v>
      </c>
      <c r="CA31" s="46" cm="1">
        <f t="array" ref="CA31">AnualidadActivo(CA$2, $E31, $C31, $B31, $D31, Hombres!$A$1:$DW$117, Mujeres!$A$1:$DW$117)</f>
        <v>39264.547365640392</v>
      </c>
      <c r="CB31" s="46" cm="1">
        <f t="array" ref="CB31">AnualidadActivo(CB$2, $E31, $C31, $B31, $D31, Hombres!$A$1:$DW$117, Mujeres!$A$1:$DW$117)</f>
        <v>0</v>
      </c>
      <c r="CC31" s="46" cm="1">
        <f t="array" ref="CC31">AnualidadActivo(CC$2, $E31, $C31, $B31, $D31, Hombres!$A$1:$DW$117, Mujeres!$A$1:$DW$117)</f>
        <v>0</v>
      </c>
      <c r="CD31" s="46" cm="1">
        <f t="array" ref="CD31">AnualidadActivo(CD$2, $E31, $C31, $B31, $D31, Hombres!$A$1:$DW$117, Mujeres!$A$1:$DW$117)</f>
        <v>0</v>
      </c>
      <c r="CE31" s="46" cm="1">
        <f t="array" ref="CE31">AnualidadActivo(CE$2, $E31, $C31, $B31, $D31, Hombres!$A$1:$DW$117, Mujeres!$A$1:$DW$117)</f>
        <v>0</v>
      </c>
      <c r="CF31" s="46" cm="1">
        <f t="array" ref="CF31">AnualidadActivo(CF$2, $E31, $C31, $B31, $D31, Hombres!$A$1:$DW$117, Mujeres!$A$1:$DW$117)</f>
        <v>0</v>
      </c>
      <c r="CG31" s="46" cm="1">
        <f t="array" ref="CG31">AnualidadActivo(CG$2, $E31, $C31, $B31, $D31, Hombres!$A$1:$DW$117, Mujeres!$A$1:$DW$117)</f>
        <v>0</v>
      </c>
      <c r="CH31" s="46" cm="1">
        <f t="array" ref="CH31">AnualidadActivo(CH$2, $E31, $C31, $B31, $D31, Hombres!$A$1:$DW$117, Mujeres!$A$1:$DW$117)</f>
        <v>0</v>
      </c>
      <c r="CI31" s="46" cm="1">
        <f t="array" ref="CI31">AnualidadActivo(CI$2, $E31, $C31, $B31, $D31, Hombres!$A$1:$DW$117, Mujeres!$A$1:$DW$117)</f>
        <v>0</v>
      </c>
      <c r="CJ31" s="46" cm="1">
        <f t="array" ref="CJ31">AnualidadActivo(CJ$2, $E31, $C31, $B31, $D31, Hombres!$A$1:$DW$117, Mujeres!$A$1:$DW$117)</f>
        <v>0</v>
      </c>
      <c r="CK31" s="46" cm="1">
        <f t="array" ref="CK31">AnualidadActivo(CK$2, $E31, $C31, $B31, $D31, Hombres!$A$1:$DW$117, Mujeres!$A$1:$DW$117)</f>
        <v>0</v>
      </c>
      <c r="CL31" s="46" cm="1">
        <f t="array" ref="CL31">AnualidadActivo(CL$2, $E31, $C31, $B31, $D31, Hombres!$A$1:$DW$117, Mujeres!$A$1:$DW$117)</f>
        <v>0</v>
      </c>
      <c r="CM31" s="46" cm="1">
        <f t="array" ref="CM31">AnualidadActivo(CM$2, $E31, $C31, $B31, $D31, Hombres!$A$1:$DW$117, Mujeres!$A$1:$DW$117)</f>
        <v>0</v>
      </c>
      <c r="CN31" s="46" cm="1">
        <f t="array" ref="CN31">AnualidadActivo(CN$2, $E31, $C31, $B31, $D31, Hombres!$A$1:$DW$117, Mujeres!$A$1:$DW$117)</f>
        <v>0</v>
      </c>
      <c r="CO31" s="46" cm="1">
        <f t="array" ref="CO31">AnualidadActivo(CO$2, $E31, $C31, $B31, $D31, Hombres!$A$1:$DW$117, Mujeres!$A$1:$DW$117)</f>
        <v>0</v>
      </c>
      <c r="CP31" s="46" cm="1">
        <f t="array" ref="CP31">AnualidadActivo(CP$2, $E31, $C31, $B31, $D31, Hombres!$A$1:$DW$117, Mujeres!$A$1:$DW$117)</f>
        <v>0</v>
      </c>
      <c r="CQ31" s="46" cm="1">
        <f t="array" ref="CQ31">AnualidadActivo(CQ$2, $E31, $C31, $B31, $D31, Hombres!$A$1:$DW$117, Mujeres!$A$1:$DW$117)</f>
        <v>0</v>
      </c>
      <c r="CR31" s="46" cm="1">
        <f t="array" ref="CR31">AnualidadActivo(CR$2, $E31, $C31, $B31, $D31, Hombres!$A$1:$DW$117, Mujeres!$A$1:$DW$117)</f>
        <v>0</v>
      </c>
      <c r="CS31" s="46" cm="1">
        <f t="array" ref="CS31">AnualidadActivo(CS$2, $E31, $C31, $B31, $D31, Hombres!$A$1:$DW$117, Mujeres!$A$1:$DW$117)</f>
        <v>0</v>
      </c>
      <c r="CT31" s="46" cm="1">
        <f t="array" ref="CT31">AnualidadActivo(CT$2, $E31, $C31, $B31, $D31, Hombres!$A$1:$DW$117, Mujeres!$A$1:$DW$117)</f>
        <v>0</v>
      </c>
      <c r="CU31" s="46" cm="1">
        <f t="array" ref="CU31">AnualidadActivo(CU$2, $E31, $C31, $B31, $D31, Hombres!$A$1:$DW$117, Mujeres!$A$1:$DW$117)</f>
        <v>0</v>
      </c>
      <c r="CV31" s="46" cm="1">
        <f t="array" ref="CV31">AnualidadActivo(CV$2, $E31, $C31, $B31, $D31, Hombres!$A$1:$DW$117, Mujeres!$A$1:$DW$117)</f>
        <v>0</v>
      </c>
      <c r="CW31" s="46" cm="1">
        <f t="array" ref="CW31">AnualidadActivo(CW$2, $E31, $C31, $B31, $D31, Hombres!$A$1:$DW$117, Mujeres!$A$1:$DW$117)</f>
        <v>0</v>
      </c>
      <c r="CX31" s="46" cm="1">
        <f t="array" ref="CX31">AnualidadActivo(CX$2, $E31, $C31, $B31, $D31, Hombres!$A$1:$DW$117, Mujeres!$A$1:$DW$117)</f>
        <v>0</v>
      </c>
      <c r="CY31" s="46" cm="1">
        <f t="array" ref="CY31">AnualidadActivo(CY$2, $E31, $C31, $B31, $D31, Hombres!$A$1:$DW$117, Mujeres!$A$1:$DW$117)</f>
        <v>0</v>
      </c>
      <c r="CZ31" s="46" cm="1">
        <f t="array" ref="CZ31">AnualidadActivo(CZ$2, $E31, $C31, $B31, $D31, Hombres!$A$1:$DW$117, Mujeres!$A$1:$DW$117)</f>
        <v>0</v>
      </c>
      <c r="DA31" s="46" cm="1">
        <f t="array" ref="DA31">AnualidadActivo(DA$2, $E31, $C31, $B31, $D31, Hombres!$A$1:$DW$117, Mujeres!$A$1:$DW$117)</f>
        <v>0</v>
      </c>
      <c r="DD31" s="21"/>
      <c r="DE31" s="46" cm="1">
        <f t="array" ref="DE31">beneficio_muerte_individual_activo(DE$2,$F31,$D31, Hombres!$A$1:$DW$117, Mujeres!$A$1:$DW$117)</f>
        <v>0</v>
      </c>
      <c r="DF31" s="46" cm="1">
        <f t="array" ref="DF31">beneficio_muerte_individual_activo(DF$2,$F31,$D31, Hombres!$A$1:$DW$117, Mujeres!$A$1:$DW$117)</f>
        <v>7151.5</v>
      </c>
      <c r="DG31" s="46" cm="1">
        <f t="array" ref="DG31">beneficio_muerte_individual_activo(DG$2,$F31,$D31, Hombres!$A$1:$DW$117, Mujeres!$A$1:$DW$117)</f>
        <v>7600.1139867000002</v>
      </c>
      <c r="DH31" s="46" cm="1">
        <f t="array" ref="DH31">beneficio_muerte_individual_activo(DH$2,$F31,$D31, Hombres!$A$1:$DW$117, Mujeres!$A$1:$DW$117)</f>
        <v>8118.9755214612605</v>
      </c>
      <c r="DI31" s="46" cm="1">
        <f t="array" ref="DI31">beneficio_muerte_individual_activo(DI$2,$F31,$D31, Hombres!$A$1:$DW$117, Mujeres!$A$1:$DW$117)</f>
        <v>8685.5885342493093</v>
      </c>
      <c r="DJ31" s="46" cm="1">
        <f t="array" ref="DJ31">beneficio_muerte_individual_activo(DJ$2,$F31,$D31, Hombres!$A$1:$DW$117, Mujeres!$A$1:$DW$117)</f>
        <v>9255.217151542598</v>
      </c>
      <c r="DK31" s="46" cm="1">
        <f t="array" ref="DK31">beneficio_muerte_individual_activo(DK$2,$F31,$D31, Hombres!$A$1:$DW$117, Mujeres!$A$1:$DW$117)</f>
        <v>9847.4608125633658</v>
      </c>
      <c r="DL31" s="46" cm="1">
        <f t="array" ref="DL31">beneficio_muerte_individual_activo(DL$2,$F31,$D31, Hombres!$A$1:$DW$117, Mujeres!$A$1:$DW$117)</f>
        <v>10555.9547919093</v>
      </c>
      <c r="DM31" s="46" cm="1">
        <f t="array" ref="DM31">beneficio_muerte_individual_activo(DM$2,$F31,$D31, Hombres!$A$1:$DW$117, Mujeres!$A$1:$DW$117)</f>
        <v>11382.418225552867</v>
      </c>
      <c r="DN31" s="46" cm="1">
        <f t="array" ref="DN31">beneficio_muerte_individual_activo(DN$2,$F31,$D31, Hombres!$A$1:$DW$117, Mujeres!$A$1:$DW$117)</f>
        <v>12256.421652525754</v>
      </c>
      <c r="DO31" s="46" cm="1">
        <f t="array" ref="DO31">beneficio_muerte_individual_activo(DO$2,$F31,$D31, Hombres!$A$1:$DW$117, Mujeres!$A$1:$DW$117)</f>
        <v>13068.882628216241</v>
      </c>
      <c r="DP31" s="46" cm="1">
        <f t="array" ref="DP31">beneficio_muerte_individual_activo(DP$2,$F31,$D31, Hombres!$A$1:$DW$117, Mujeres!$A$1:$DW$117)</f>
        <v>13857.68279060088</v>
      </c>
      <c r="DQ31" s="46" cm="1">
        <f t="array" ref="DQ31">beneficio_muerte_individual_activo(DQ$2,$F31,$D31, Hombres!$A$1:$DW$117, Mujeres!$A$1:$DW$117)</f>
        <v>14759.001993543392</v>
      </c>
      <c r="DR31" s="46" cm="1">
        <f t="array" ref="DR31">beneficio_muerte_individual_activo(DR$2,$F31,$D31, Hombres!$A$1:$DW$117, Mujeres!$A$1:$DW$117)</f>
        <v>15893.817648046781</v>
      </c>
      <c r="DS31" s="46" cm="1">
        <f t="array" ref="DS31">beneficio_muerte_individual_activo(DS$2,$F31,$D31, Hombres!$A$1:$DW$117, Mujeres!$A$1:$DW$117)</f>
        <v>17270.107828044554</v>
      </c>
      <c r="DT31" s="46" cm="1">
        <f t="array" ref="DT31">beneficio_muerte_individual_activo(DT$2,$F31,$D31, Hombres!$A$1:$DW$117, Mujeres!$A$1:$DW$117)</f>
        <v>18831.174919960533</v>
      </c>
      <c r="DU31" s="46" cm="1">
        <f t="array" ref="DU31">beneficio_muerte_individual_activo(DU$2,$F31,$D31, Hombres!$A$1:$DW$117, Mujeres!$A$1:$DW$117)</f>
        <v>12332.055632238387</v>
      </c>
      <c r="DV31" s="46" cm="1">
        <f t="array" ref="DV31">beneficio_muerte_individual_activo(DV$2,$F31,$D31, Hombres!$A$1:$DW$117, Mujeres!$A$1:$DW$117)</f>
        <v>13428.535651505837</v>
      </c>
      <c r="DW31" s="46" cm="1">
        <f t="array" ref="DW31">beneficio_muerte_individual_activo(DW$2,$F31,$D31, Hombres!$A$1:$DW$117, Mujeres!$A$1:$DW$117)</f>
        <v>14495.005894386495</v>
      </c>
      <c r="DX31" s="46" cm="1">
        <f t="array" ref="DX31">beneficio_muerte_individual_activo(DX$2,$F31,$D31, Hombres!$A$1:$DW$117, Mujeres!$A$1:$DW$117)</f>
        <v>15491.173609604755</v>
      </c>
      <c r="DY31" s="46" cm="1">
        <f t="array" ref="DY31">beneficio_muerte_individual_activo(DY$2,$F31,$D31, Hombres!$A$1:$DW$117, Mujeres!$A$1:$DW$117)</f>
        <v>16480.052355055275</v>
      </c>
      <c r="DZ31" s="46" cm="1">
        <f t="array" ref="DZ31">beneficio_muerte_individual_activo(DZ$2,$F31,$D31, Hombres!$A$1:$DW$117, Mujeres!$A$1:$DW$117)</f>
        <v>17605.103114060101</v>
      </c>
      <c r="EA31" s="46" cm="1">
        <f t="array" ref="EA31">beneficio_muerte_individual_activo(EA$2,$F31,$D31, Hombres!$A$1:$DW$117, Mujeres!$A$1:$DW$117)</f>
        <v>18969.063229352225</v>
      </c>
      <c r="EB31" s="46" cm="1">
        <f t="array" ref="EB31">beneficio_muerte_individual_activo(EB$2,$F31,$D31, Hombres!$A$1:$DW$117, Mujeres!$A$1:$DW$117)</f>
        <v>20679.577683789015</v>
      </c>
      <c r="EC31" s="46" cm="1">
        <f t="array" ref="EC31">beneficio_muerte_individual_activo(EC$2,$F31,$D31, Hombres!$A$1:$DW$117, Mujeres!$A$1:$DW$117)</f>
        <v>22894.483063923915</v>
      </c>
      <c r="ED31" s="46" cm="1">
        <f t="array" ref="ED31">beneficio_muerte_individual_activo(ED$2,$F31,$D31, Hombres!$A$1:$DW$117, Mujeres!$A$1:$DW$117)</f>
        <v>25570.275918618328</v>
      </c>
      <c r="EE31" s="46" cm="1">
        <f t="array" ref="EE31">beneficio_muerte_individual_activo(EE$2,$F31,$D31, Hombres!$A$1:$DW$117, Mujeres!$A$1:$DW$117)</f>
        <v>28353.41409326766</v>
      </c>
      <c r="EF31" s="46" cm="1">
        <f t="array" ref="EF31">beneficio_muerte_individual_activo(EF$2,$F31,$D31, Hombres!$A$1:$DW$117, Mujeres!$A$1:$DW$117)</f>
        <v>30935.707741590424</v>
      </c>
      <c r="EG31" s="46" cm="1">
        <f t="array" ref="EG31">beneficio_muerte_individual_activo(EG$2,$F31,$D31, Hombres!$A$1:$DW$117, Mujeres!$A$1:$DW$117)</f>
        <v>33381.988287777407</v>
      </c>
      <c r="EH31" s="46" cm="1">
        <f t="array" ref="EH31">beneficio_muerte_individual_activo(EH$2,$F31,$D31, Hombres!$A$1:$DW$117, Mujeres!$A$1:$DW$117)</f>
        <v>36080.240693064072</v>
      </c>
      <c r="EI31" s="46" cm="1">
        <f t="array" ref="EI31">beneficio_muerte_individual_activo(EI$2,$F31,$D31, Hombres!$A$1:$DW$117, Mujeres!$A$1:$DW$117)</f>
        <v>39382.649260267928</v>
      </c>
      <c r="EJ31" s="46" cm="1">
        <f t="array" ref="EJ31">beneficio_muerte_individual_activo(EJ$2,$F31,$D31, Hombres!$A$1:$DW$117, Mujeres!$A$1:$DW$117)</f>
        <v>43482.536531638063</v>
      </c>
      <c r="EK31" s="46" cm="1">
        <f t="array" ref="EK31">beneficio_muerte_individual_activo(EK$2,$F31,$D31, Hombres!$A$1:$DW$117, Mujeres!$A$1:$DW$117)</f>
        <v>48364.845986860775</v>
      </c>
      <c r="EL31" s="46" cm="1">
        <f t="array" ref="EL31">beneficio_muerte_individual_activo(EL$2,$F31,$D31, Hombres!$A$1:$DW$117, Mujeres!$A$1:$DW$117)</f>
        <v>56512.029176650307</v>
      </c>
      <c r="EM31" s="46" cm="1">
        <f t="array" ref="EM31">beneficio_muerte_individual_activo(EM$2,$F31,$D31, Hombres!$A$1:$DW$117, Mujeres!$A$1:$DW$117)</f>
        <v>61870.415392806441</v>
      </c>
      <c r="EN31" s="46" cm="1">
        <f t="array" ref="EN31">beneficio_muerte_individual_activo(EN$2,$F31,$D31, Hombres!$A$1:$DW$117, Mujeres!$A$1:$DW$117)</f>
        <v>67478.046068284035</v>
      </c>
      <c r="EO31" s="46" cm="1">
        <f t="array" ref="EO31">beneficio_muerte_individual_activo(EO$2,$F31,$D31, Hombres!$A$1:$DW$117, Mujeres!$A$1:$DW$117)</f>
        <v>73341.144577802785</v>
      </c>
      <c r="EP31" s="46" cm="1">
        <f t="array" ref="EP31">beneficio_muerte_individual_activo(EP$2,$F31,$D31, Hombres!$A$1:$DW$117, Mujeres!$A$1:$DW$117)</f>
        <v>79466.865941691969</v>
      </c>
      <c r="EQ31" s="46" cm="1">
        <f t="array" ref="EQ31">beneficio_muerte_individual_activo(EQ$2,$F31,$D31, Hombres!$A$1:$DW$117, Mujeres!$A$1:$DW$117)</f>
        <v>85853.20575680738</v>
      </c>
      <c r="ER31" s="46" cm="1">
        <f t="array" ref="ER31">beneficio_muerte_individual_activo(ER$2,$F31,$D31, Hombres!$A$1:$DW$117, Mujeres!$A$1:$DW$117)</f>
        <v>92371.209348228862</v>
      </c>
      <c r="ES31" s="46" cm="1">
        <f t="array" ref="ES31">beneficio_muerte_individual_activo(ES$2,$F31,$D31, Hombres!$A$1:$DW$117, Mujeres!$A$1:$DW$117)</f>
        <v>98828.063978336533</v>
      </c>
      <c r="ET31" s="46" cm="1">
        <f t="array" ref="ET31">beneficio_muerte_individual_activo(ET$2,$F31,$D31, Hombres!$A$1:$DW$117, Mujeres!$A$1:$DW$117)</f>
        <v>105097.011093407</v>
      </c>
      <c r="EU31" s="46" cm="1">
        <f t="array" ref="EU31">beneficio_muerte_individual_activo(EU$2,$F31,$D31, Hombres!$A$1:$DW$117, Mujeres!$A$1:$DW$117)</f>
        <v>111060.57646524084</v>
      </c>
      <c r="EV31" s="46" cm="1">
        <f t="array" ref="EV31">beneficio_muerte_individual_activo(EV$2,$F31,$D31, Hombres!$A$1:$DW$117, Mujeres!$A$1:$DW$117)</f>
        <v>116577.94878661056</v>
      </c>
      <c r="EW31" s="46" cm="1">
        <f t="array" ref="EW31">beneficio_muerte_individual_activo(EW$2,$F31,$D31, Hombres!$A$1:$DW$117, Mujeres!$A$1:$DW$117)</f>
        <v>121357.45721378134</v>
      </c>
      <c r="EX31" s="46" cm="1">
        <f t="array" ref="EX31">beneficio_muerte_individual_activo(EX$2,$F31,$D31, Hombres!$A$1:$DW$117, Mujeres!$A$1:$DW$117)</f>
        <v>125090.07769744418</v>
      </c>
      <c r="EY31" s="46" cm="1">
        <f t="array" ref="EY31">beneficio_muerte_individual_activo(EY$2,$F31,$D31, Hombres!$A$1:$DW$117, Mujeres!$A$1:$DW$117)</f>
        <v>127567.07318111051</v>
      </c>
      <c r="EZ31" s="46" cm="1">
        <f t="array" ref="EZ31">beneficio_muerte_individual_activo(EZ$2,$F31,$D31, Hombres!$A$1:$DW$117, Mujeres!$A$1:$DW$117)</f>
        <v>128588.18672910107</v>
      </c>
      <c r="FA31" s="46" cm="1">
        <f t="array" ref="FA31">beneficio_muerte_individual_activo(FA$2,$F31,$D31, Hombres!$A$1:$DW$117, Mujeres!$A$1:$DW$117)</f>
        <v>127888.28774826117</v>
      </c>
      <c r="FB31" s="46" cm="1">
        <f t="array" ref="FB31">beneficio_muerte_individual_activo(FB$2,$F31,$D31, Hombres!$A$1:$DW$117, Mujeres!$A$1:$DW$117)</f>
        <v>125160.89321599336</v>
      </c>
      <c r="FC31" s="46" cm="1">
        <f t="array" ref="FC31">beneficio_muerte_individual_activo(FC$2,$F31,$D31, Hombres!$A$1:$DW$117, Mujeres!$A$1:$DW$117)</f>
        <v>120227.57725287836</v>
      </c>
      <c r="FD31" s="46" cm="1">
        <f t="array" ref="FD31">beneficio_muerte_individual_activo(FD$2,$F31,$D31, Hombres!$A$1:$DW$117, Mujeres!$A$1:$DW$117)</f>
        <v>113107.146606574</v>
      </c>
      <c r="FE31" s="46" cm="1">
        <f t="array" ref="FE31">beneficio_muerte_individual_activo(FE$2,$F31,$D31, Hombres!$A$1:$DW$117, Mujeres!$A$1:$DW$117)</f>
        <v>103943.02187031055</v>
      </c>
      <c r="FF31" s="46" cm="1">
        <f t="array" ref="FF31">beneficio_muerte_individual_activo(FF$2,$F31,$D31, Hombres!$A$1:$DW$117, Mujeres!$A$1:$DW$117)</f>
        <v>92977.019440983961</v>
      </c>
      <c r="FG31" s="46" cm="1">
        <f t="array" ref="FG31">beneficio_muerte_individual_activo(FG$2,$F31,$D31, Hombres!$A$1:$DW$117, Mujeres!$A$1:$DW$117)</f>
        <v>80589.742026807042</v>
      </c>
      <c r="FH31" s="46" cm="1">
        <f t="array" ref="FH31">beneficio_muerte_individual_activo(FH$2,$F31,$D31, Hombres!$A$1:$DW$117, Mujeres!$A$1:$DW$117)</f>
        <v>67365.371959611177</v>
      </c>
      <c r="FI31" s="46" cm="1">
        <f t="array" ref="FI31">beneficio_muerte_individual_activo(FI$2,$F31,$D31, Hombres!$A$1:$DW$117, Mujeres!$A$1:$DW$117)</f>
        <v>54033.33642193061</v>
      </c>
      <c r="FJ31" s="46" cm="1">
        <f t="array" ref="FJ31">beneficio_muerte_individual_activo(FJ$2,$F31,$D31, Hombres!$A$1:$DW$117, Mujeres!$A$1:$DW$117)</f>
        <v>41337.272846054293</v>
      </c>
      <c r="FK31" s="46" cm="1">
        <f t="array" ref="FK31">beneficio_muerte_individual_activo(FK$2,$F31,$D31, Hombres!$A$1:$DW$117, Mujeres!$A$1:$DW$117)</f>
        <v>29938.841353156651</v>
      </c>
      <c r="FL31" s="46" cm="1">
        <f t="array" ref="FL31">beneficio_muerte_individual_activo(FL$2,$F31,$D31, Hombres!$A$1:$DW$117, Mujeres!$A$1:$DW$117)</f>
        <v>20344.032757341247</v>
      </c>
      <c r="FM31" s="46" cm="1">
        <f t="array" ref="FM31">beneficio_muerte_individual_activo(FM$2,$F31,$D31, Hombres!$A$1:$DW$117, Mujeres!$A$1:$DW$117)</f>
        <v>12836.312505485805</v>
      </c>
      <c r="FN31" s="46" cm="1">
        <f t="array" ref="FN31">beneficio_muerte_individual_activo(FN$2,$F31,$D31, Hombres!$A$1:$DW$117, Mujeres!$A$1:$DW$117)</f>
        <v>7428.5020897843578</v>
      </c>
      <c r="FO31" s="46" cm="1">
        <f t="array" ref="FO31">beneficio_muerte_individual_activo(FO$2,$F31,$D31, Hombres!$A$1:$DW$117, Mujeres!$A$1:$DW$117)</f>
        <v>3882.8919307179917</v>
      </c>
      <c r="FP31" s="46" cm="1">
        <f t="array" ref="FP31">beneficio_muerte_individual_activo(FP$2,$F31,$D31, Hombres!$A$1:$DW$117, Mujeres!$A$1:$DW$117)</f>
        <v>1797.6421057215275</v>
      </c>
      <c r="FQ31" s="106" cm="1">
        <f t="array" ref="FQ31">beneficio_muerte_individual_activo(FQ$2,$F31,$D31, Hombres!$A$1:$DW$117, Mujeres!$A$1:$DW$117)</f>
        <v>718.62450858774673</v>
      </c>
      <c r="FR31" s="46" cm="1">
        <f t="array" ref="FR31">beneficio_muerte_individual_activo(FR$2,$F31,$D31, Hombres!$A$1:$DW$117, Mujeres!$A$1:$DW$117)</f>
        <v>239.65674936046045</v>
      </c>
      <c r="FS31" s="46" cm="1">
        <f t="array" ref="FS31">beneficio_muerte_individual_activo(FS$2,$F31,$D31, Hombres!$A$1:$DW$117, Mujeres!$A$1:$DW$117)</f>
        <v>63.403142433245065</v>
      </c>
      <c r="FT31" s="46" cm="1">
        <f t="array" ref="FT31">beneficio_muerte_individual_activo(FT$2,$F31,$D31, Hombres!$A$1:$DW$117, Mujeres!$A$1:$DW$117)</f>
        <v>12.263539706980584</v>
      </c>
      <c r="FU31" s="46" cm="1">
        <f t="array" ref="FU31">beneficio_muerte_individual_activo(FU$2,$F31,$D31, Hombres!$A$1:$DW$117, Mujeres!$A$1:$DW$117)</f>
        <v>0</v>
      </c>
      <c r="FV31" s="46" cm="1">
        <f t="array" ref="FV31">beneficio_muerte_individual_activo(FV$2,$F31,$D31, Hombres!$A$1:$DW$117, Mujeres!$A$1:$DW$117)</f>
        <v>0</v>
      </c>
      <c r="FW31" s="46" cm="1">
        <f t="array" ref="FW31">beneficio_muerte_individual_activo(FW$2,$F31,$D31, Hombres!$A$1:$DW$117, Mujeres!$A$1:$DW$117)</f>
        <v>0</v>
      </c>
      <c r="FX31" s="46" cm="1">
        <f t="array" ref="FX31">beneficio_muerte_individual_activo(FX$2,$F31,$D31, Hombres!$A$1:$DW$117, Mujeres!$A$1:$DW$117)</f>
        <v>0</v>
      </c>
      <c r="FY31" s="46" cm="1">
        <f t="array" ref="FY31">beneficio_muerte_individual_activo(FY$2,$F31,$D31, Hombres!$A$1:$DW$117, Mujeres!$A$1:$DW$117)</f>
        <v>0</v>
      </c>
      <c r="FZ31" s="46" cm="1">
        <f t="array" ref="FZ31">beneficio_muerte_individual_activo(FZ$2,$F31,$D31, Hombres!$A$1:$DW$117, Mujeres!$A$1:$DW$117)</f>
        <v>0</v>
      </c>
      <c r="GA31" s="46" cm="1">
        <f t="array" ref="GA31">beneficio_muerte_individual_activo(GA$2,$F31,$D31, Hombres!$A$1:$DW$117, Mujeres!$A$1:$DW$117)</f>
        <v>0</v>
      </c>
      <c r="GB31" s="46" cm="1">
        <f t="array" ref="GB31">beneficio_muerte_individual_activo(GB$2,$F31,$D31, Hombres!$A$1:$DW$117, Mujeres!$A$1:$DW$117)</f>
        <v>0</v>
      </c>
      <c r="GC31" s="46" cm="1">
        <f t="array" ref="GC31">beneficio_muerte_individual_activo(GC$2,$F31,$D31, Hombres!$A$1:$DW$117, Mujeres!$A$1:$DW$117)</f>
        <v>0</v>
      </c>
      <c r="GD31" s="46" cm="1">
        <f t="array" ref="GD31">beneficio_muerte_individual_activo(GD$2,$F31,$D31, Hombres!$A$1:$DW$117, Mujeres!$A$1:$DW$117)</f>
        <v>0</v>
      </c>
      <c r="GE31" s="46" cm="1">
        <f t="array" ref="GE31">beneficio_muerte_individual_activo(GE$2,$F31,$D31, Hombres!$A$1:$DW$117, Mujeres!$A$1:$DW$117)</f>
        <v>0</v>
      </c>
      <c r="GF31" s="46" cm="1">
        <f t="array" ref="GF31">beneficio_muerte_individual_activo(GF$2,$F31,$D31, Hombres!$A$1:$DW$117, Mujeres!$A$1:$DW$117)</f>
        <v>0</v>
      </c>
      <c r="GG31" s="46" cm="1">
        <f t="array" ref="GG31">beneficio_muerte_individual_activo(GG$2,$F31,$D31, Hombres!$A$1:$DW$117, Mujeres!$A$1:$DW$117)</f>
        <v>0</v>
      </c>
      <c r="GH31" s="46" cm="1">
        <f t="array" ref="GH31">beneficio_muerte_individual_activo(GH$2,$F31,$D31, Hombres!$A$1:$DW$117, Mujeres!$A$1:$DW$117)</f>
        <v>0</v>
      </c>
      <c r="GI31" s="46" cm="1">
        <f t="array" ref="GI31">beneficio_muerte_individual_activo(GI$2,$F31,$D31, Hombres!$A$1:$DW$117, Mujeres!$A$1:$DW$117)</f>
        <v>0</v>
      </c>
      <c r="GJ31" s="46" cm="1">
        <f t="array" ref="GJ31">beneficio_muerte_individual_activo(GJ$2,$F31,$D31, Hombres!$A$1:$DW$117, Mujeres!$A$1:$DW$117)</f>
        <v>0</v>
      </c>
      <c r="GK31" s="46" cm="1">
        <f t="array" ref="GK31">beneficio_muerte_individual_activo(GK$2,$F31,$D31, Hombres!$A$1:$DW$117, Mujeres!$A$1:$DW$117)</f>
        <v>0</v>
      </c>
      <c r="GL31" s="46" cm="1">
        <f t="array" ref="GL31">beneficio_muerte_individual_activo(GL$2,$F31,$D31, Hombres!$A$1:$DW$117, Mujeres!$A$1:$DW$117)</f>
        <v>0</v>
      </c>
      <c r="GM31" s="46" cm="1">
        <f t="array" ref="GM31">beneficio_muerte_individual_activo(GM$2,$F31,$D31, Hombres!$A$1:$DW$117, Mujeres!$A$1:$DW$117)</f>
        <v>0</v>
      </c>
      <c r="GN31" s="46" cm="1">
        <f t="array" ref="GN31">beneficio_muerte_individual_activo(GN$2,$F31,$D31, Hombres!$A$1:$DW$117, Mujeres!$A$1:$DW$117)</f>
        <v>0</v>
      </c>
      <c r="GO31" s="46" cm="1">
        <f t="array" ref="GO31">beneficio_muerte_individual_activo(GO$2,$F31,$D31, Hombres!$A$1:$DW$117, Mujeres!$A$1:$DW$117)</f>
        <v>0</v>
      </c>
      <c r="GP31" s="46" cm="1">
        <f t="array" ref="GP31">beneficio_muerte_individual_activo(GP$2,$F31,$D31, Hombres!$A$1:$DW$117, Mujeres!$A$1:$DW$117)</f>
        <v>0</v>
      </c>
      <c r="GQ31" s="46" cm="1">
        <f t="array" ref="GQ31">beneficio_muerte_individual_activo(GQ$2,$F31,$D31, Hombres!$A$1:$DW$117, Mujeres!$A$1:$DW$117)</f>
        <v>0</v>
      </c>
      <c r="GR31" s="46" cm="1">
        <f t="array" ref="GR31">beneficio_muerte_individual_activo(GR$2,$F31,$D31, Hombres!$A$1:$DW$117, Mujeres!$A$1:$DW$117)</f>
        <v>0</v>
      </c>
      <c r="GS31" s="46" cm="1">
        <f t="array" ref="GS31">beneficio_muerte_individual_activo(GS$2,$F31,$D31, Hombres!$A$1:$DW$117, Mujeres!$A$1:$DW$117)</f>
        <v>0</v>
      </c>
      <c r="GT31" s="46" cm="1">
        <f t="array" ref="GT31">beneficio_muerte_individual_activo(GT$2,$F31,$D31, Hombres!$A$1:$DW$117, Mujeres!$A$1:$DW$117)</f>
        <v>0</v>
      </c>
      <c r="GU31" s="46" cm="1">
        <f t="array" ref="GU31">beneficio_muerte_individual_activo(GU$2,$F31,$D31, Hombres!$A$1:$DW$117, Mujeres!$A$1:$DW$117)</f>
        <v>0</v>
      </c>
      <c r="GV31" s="46" cm="1">
        <f t="array" ref="GV31">beneficio_muerte_individual_activo(GV$2,$F31,$D31, Hombres!$A$1:$DW$117, Mujeres!$A$1:$DW$117)</f>
        <v>0</v>
      </c>
    </row>
    <row r="32" spans="1:204" x14ac:dyDescent="0.25">
      <c r="A32" s="1">
        <f t="shared" si="0"/>
        <v>30</v>
      </c>
      <c r="B32" s="75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39" cm="1">
        <f t="array" ref="G32">PorcentajePension(C32,E32, D32)</f>
        <v>0.65</v>
      </c>
      <c r="I32" s="72"/>
      <c r="J32" s="46" cm="1">
        <f t="array" ref="J32">AnualidadActivo(J$2, $E32, $C32, $B32, $D32, Hombres!$A$1:$DW$117, Mujeres!$A$1:$DW$117)</f>
        <v>0</v>
      </c>
      <c r="K32" s="46" cm="1">
        <f t="array" ref="K32">AnualidadActivo(K$2, $E32, $C32, $B32, $D32, Hombres!$A$1:$DW$117, Mujeres!$A$1:$DW$117)</f>
        <v>0</v>
      </c>
      <c r="L32" s="46" cm="1">
        <f t="array" ref="L32">AnualidadActivo(L$2, $E32, $C32, $B32, $D32, Hombres!$A$1:$DW$117, Mujeres!$A$1:$DW$117)</f>
        <v>0</v>
      </c>
      <c r="M32" s="46" cm="1">
        <f t="array" ref="M32">AnualidadActivo(M$2, $E32, $C32, $B32, $D32, Hombres!$A$1:$DW$117, Mujeres!$A$1:$DW$117)</f>
        <v>0</v>
      </c>
      <c r="N32" s="46" cm="1">
        <f t="array" ref="N32">AnualidadActivo(N$2, $E32, $C32, $B32, $D32, Hombres!$A$1:$DW$117, Mujeres!$A$1:$DW$117)</f>
        <v>0</v>
      </c>
      <c r="O32" s="46" cm="1">
        <f t="array" ref="O32">AnualidadActivo(O$2, $E32, $C32, $B32, $D32, Hombres!$A$1:$DW$117, Mujeres!$A$1:$DW$117)</f>
        <v>0</v>
      </c>
      <c r="P32" s="46" cm="1">
        <f t="array" ref="P32">AnualidadActivo(P$2, $E32, $C32, $B32, $D32, Hombres!$A$1:$DW$117, Mujeres!$A$1:$DW$117)</f>
        <v>0</v>
      </c>
      <c r="Q32" s="46" cm="1">
        <f t="array" ref="Q32">AnualidadActivo(Q$2, $E32, $C32, $B32, $D32, Hombres!$A$1:$DW$117, Mujeres!$A$1:$DW$117)</f>
        <v>0</v>
      </c>
      <c r="R32" s="46" cm="1">
        <f t="array" ref="R32">AnualidadActivo(R$2, $E32, $C32, $B32, $D32, Hombres!$A$1:$DW$117, Mujeres!$A$1:$DW$117)</f>
        <v>0</v>
      </c>
      <c r="S32" s="46" cm="1">
        <f t="array" ref="S32">AnualidadActivo(S$2, $E32, $C32, $B32, $D32, Hombres!$A$1:$DW$117, Mujeres!$A$1:$DW$117)</f>
        <v>0</v>
      </c>
      <c r="T32" s="46" cm="1">
        <f t="array" ref="T32">AnualidadActivo(T$2, $E32, $C32, $B32, $D32, Hombres!$A$1:$DW$117, Mujeres!$A$1:$DW$117)</f>
        <v>0</v>
      </c>
      <c r="U32" s="46" cm="1">
        <f t="array" ref="U32">AnualidadActivo(U$2, $E32, $C32, $B32, $D32, Hombres!$A$1:$DW$117, Mujeres!$A$1:$DW$117)</f>
        <v>0</v>
      </c>
      <c r="V32" s="46" cm="1">
        <f t="array" ref="V32">AnualidadActivo(V$2, $E32, $C32, $B32, $D32, Hombres!$A$1:$DW$117, Mujeres!$A$1:$DW$117)</f>
        <v>0</v>
      </c>
      <c r="W32" s="46" cm="1">
        <f t="array" ref="W32">AnualidadActivo(W$2, $E32, $C32, $B32, $D32, Hombres!$A$1:$DW$117, Mujeres!$A$1:$DW$117)</f>
        <v>0</v>
      </c>
      <c r="X32" s="46" cm="1">
        <f t="array" ref="X32">AnualidadActivo(X$2, $E32, $C32, $B32, $D32, Hombres!$A$1:$DW$117, Mujeres!$A$1:$DW$117)</f>
        <v>0</v>
      </c>
      <c r="Y32" s="46" cm="1">
        <f t="array" ref="Y32">AnualidadActivo(Y$2, $E32, $C32, $B32, $D32, Hombres!$A$1:$DW$117, Mujeres!$A$1:$DW$117)</f>
        <v>0</v>
      </c>
      <c r="Z32" s="46" cm="1">
        <f t="array" ref="Z32">AnualidadActivo(Z$2, $E32, $C32, $B32, $D32, Hombres!$A$1:$DW$117, Mujeres!$A$1:$DW$117)</f>
        <v>0</v>
      </c>
      <c r="AA32" s="46" cm="1">
        <f t="array" ref="AA32">AnualidadActivo(AA$2, $E32, $C32, $B32, $D32, Hombres!$A$1:$DW$117, Mujeres!$A$1:$DW$117)</f>
        <v>0</v>
      </c>
      <c r="AB32" s="46" cm="1">
        <f t="array" ref="AB32">AnualidadActivo(AB$2, $E32, $C32, $B32, $D32, Hombres!$A$1:$DW$117, Mujeres!$A$1:$DW$117)</f>
        <v>0</v>
      </c>
      <c r="AC32" s="46" cm="1">
        <f t="array" ref="AC32">AnualidadActivo(AC$2, $E32, $C32, $B32, $D32, Hombres!$A$1:$DW$117, Mujeres!$A$1:$DW$117)</f>
        <v>0</v>
      </c>
      <c r="AD32" s="46" cm="1">
        <f t="array" ref="AD32">AnualidadActivo(AD$2, $E32, $C32, $B32, $D32, Hombres!$A$1:$DW$117, Mujeres!$A$1:$DW$117)</f>
        <v>30032520.875696961</v>
      </c>
      <c r="AE32" s="46" cm="1">
        <f t="array" ref="AE32">AnualidadActivo(AE$2, $E32, $C32, $B32, $D32, Hombres!$A$1:$DW$117, Mujeres!$A$1:$DW$117)</f>
        <v>30933496.50196787</v>
      </c>
      <c r="AF32" s="46" cm="1">
        <f t="array" ref="AF32">AnualidadActivo(AF$2, $E32, $C32, $B32, $D32, Hombres!$A$1:$DW$117, Mujeres!$A$1:$DW$117)</f>
        <v>31861501.397026908</v>
      </c>
      <c r="AG32" s="46" cm="1">
        <f t="array" ref="AG32">AnualidadActivo(AG$2, $E32, $C32, $B32, $D32, Hombres!$A$1:$DW$117, Mujeres!$A$1:$DW$117)</f>
        <v>32817346.438937716</v>
      </c>
      <c r="AH32" s="46" cm="1">
        <f t="array" ref="AH32">AnualidadActivo(AH$2, $E32, $C32, $B32, $D32, Hombres!$A$1:$DW$117, Mujeres!$A$1:$DW$117)</f>
        <v>33801866.832105845</v>
      </c>
      <c r="AI32" s="46" cm="1">
        <f t="array" ref="AI32">AnualidadActivo(AI$2, $E32, $C32, $B32, $D32, Hombres!$A$1:$DW$117, Mujeres!$A$1:$DW$117)</f>
        <v>34675057.613270245</v>
      </c>
      <c r="AJ32" s="46" cm="1">
        <f t="array" ref="AJ32">AnualidadActivo(AJ$2, $E32, $C32, $B32, $D32, Hombres!$A$1:$DW$117, Mujeres!$A$1:$DW$117)</f>
        <v>35557201.238743722</v>
      </c>
      <c r="AK32" s="46" cm="1">
        <f t="array" ref="AK32">AnualidadActivo(AK$2, $E32, $C32, $B32, $D32, Hombres!$A$1:$DW$117, Mujeres!$A$1:$DW$117)</f>
        <v>36448397.152361259</v>
      </c>
      <c r="AL32" s="46" cm="1">
        <f t="array" ref="AL32">AnualidadActivo(AL$2, $E32, $C32, $B32, $D32, Hombres!$A$1:$DW$117, Mujeres!$A$1:$DW$117)</f>
        <v>37348733.795331791</v>
      </c>
      <c r="AM32" s="46" cm="1">
        <f t="array" ref="AM32">AnualidadActivo(AM$2, $E32, $C32, $B32, $D32, Hombres!$A$1:$DW$117, Mujeres!$A$1:$DW$117)</f>
        <v>38257142.061132737</v>
      </c>
      <c r="AN32" s="46" cm="1">
        <f t="array" ref="AN32">AnualidadActivo(AN$2, $E32, $C32, $B32, $D32, Hombres!$A$1:$DW$117, Mujeres!$A$1:$DW$117)</f>
        <v>39171012.143603712</v>
      </c>
      <c r="AO32" s="46" cm="1">
        <f t="array" ref="AO32">AnualidadActivo(AO$2, $E32, $C32, $B32, $D32, Hombres!$A$1:$DW$117, Mujeres!$A$1:$DW$117)</f>
        <v>40086664.36160069</v>
      </c>
      <c r="AP32" s="46" cm="1">
        <f t="array" ref="AP32">AnualidadActivo(AP$2, $E32, $C32, $B32, $D32, Hombres!$A$1:$DW$117, Mujeres!$A$1:$DW$117)</f>
        <v>40998319.491611972</v>
      </c>
      <c r="AQ32" s="46" cm="1">
        <f t="array" ref="AQ32">AnualidadActivo(AQ$2, $E32, $C32, $B32, $D32, Hombres!$A$1:$DW$117, Mujeres!$A$1:$DW$117)</f>
        <v>41896215.528132185</v>
      </c>
      <c r="AR32" s="46" cm="1">
        <f t="array" ref="AR32">AnualidadActivo(AR$2, $E32, $C32, $B32, $D32, Hombres!$A$1:$DW$117, Mujeres!$A$1:$DW$117)</f>
        <v>42769609.007176086</v>
      </c>
      <c r="AS32" s="46" cm="1">
        <f t="array" ref="AS32">AnualidadActivo(AS$2, $E32, $C32, $B32, $D32, Hombres!$A$1:$DW$117, Mujeres!$A$1:$DW$117)</f>
        <v>43613165.895575918</v>
      </c>
      <c r="AT32" s="46" cm="1">
        <f t="array" ref="AT32">AnualidadActivo(AT$2, $E32, $C32, $B32, $D32, Hombres!$A$1:$DW$117, Mujeres!$A$1:$DW$117)</f>
        <v>44427279.953851528</v>
      </c>
      <c r="AU32" s="46" cm="1">
        <f t="array" ref="AU32">AnualidadActivo(AU$2, $E32, $C32, $B32, $D32, Hombres!$A$1:$DW$117, Mujeres!$A$1:$DW$117)</f>
        <v>45211283.764896438</v>
      </c>
      <c r="AV32" s="46" cm="1">
        <f t="array" ref="AV32">AnualidadActivo(AV$2, $E32, $C32, $B32, $D32, Hombres!$A$1:$DW$117, Mujeres!$A$1:$DW$117)</f>
        <v>45956203.367621928</v>
      </c>
      <c r="AW32" s="46" cm="1">
        <f t="array" ref="AW32">AnualidadActivo(AW$2, $E32, $C32, $B32, $D32, Hombres!$A$1:$DW$117, Mujeres!$A$1:$DW$117)</f>
        <v>46644969.254178174</v>
      </c>
      <c r="AX32" s="46" cm="1">
        <f t="array" ref="AX32">AnualidadActivo(AX$2, $E32, $C32, $B32, $D32, Hombres!$A$1:$DW$117, Mujeres!$A$1:$DW$117)</f>
        <v>47256545.25298059</v>
      </c>
      <c r="AY32" s="46" cm="1">
        <f t="array" ref="AY32">AnualidadActivo(AY$2, $E32, $C32, $B32, $D32, Hombres!$A$1:$DW$117, Mujeres!$A$1:$DW$117)</f>
        <v>47769767.118114091</v>
      </c>
      <c r="AZ32" s="46" cm="1">
        <f t="array" ref="AZ32">AnualidadActivo(AZ$2, $E32, $C32, $B32, $D32, Hombres!$A$1:$DW$117, Mujeres!$A$1:$DW$117)</f>
        <v>48111383.244784929</v>
      </c>
      <c r="BA32" s="46" cm="1">
        <f t="array" ref="BA32">AnualidadActivo(BA$2, $E32, $C32, $B32, $D32, Hombres!$A$1:$DW$117, Mujeres!$A$1:$DW$117)</f>
        <v>48321738.769402169</v>
      </c>
      <c r="BB32" s="46" cm="1">
        <f t="array" ref="BB32">AnualidadActivo(BB$2, $E32, $C32, $B32, $D32, Hombres!$A$1:$DW$117, Mujeres!$A$1:$DW$117)</f>
        <v>48381345.663687244</v>
      </c>
      <c r="BC32" s="46" cm="1">
        <f t="array" ref="BC32">AnualidadActivo(BC$2, $E32, $C32, $B32, $D32, Hombres!$A$1:$DW$117, Mujeres!$A$1:$DW$117)</f>
        <v>48271260.733399272</v>
      </c>
      <c r="BD32" s="46" cm="1">
        <f t="array" ref="BD32">AnualidadActivo(BD$2, $E32, $C32, $B32, $D32, Hombres!$A$1:$DW$117, Mujeres!$A$1:$DW$117)</f>
        <v>47973506.847068191</v>
      </c>
      <c r="BE32" s="46" cm="1">
        <f t="array" ref="BE32">AnualidadActivo(BE$2, $E32, $C32, $B32, $D32, Hombres!$A$1:$DW$117, Mujeres!$A$1:$DW$117)</f>
        <v>47467985.826773174</v>
      </c>
      <c r="BF32" s="46" cm="1">
        <f t="array" ref="BF32">AnualidadActivo(BF$2, $E32, $C32, $B32, $D32, Hombres!$A$1:$DW$117, Mujeres!$A$1:$DW$117)</f>
        <v>46732298.406702384</v>
      </c>
      <c r="BG32" s="46" cm="1">
        <f t="array" ref="BG32">AnualidadActivo(BG$2, $E32, $C32, $B32, $D32, Hombres!$A$1:$DW$117, Mujeres!$A$1:$DW$117)</f>
        <v>45745315.535613716</v>
      </c>
      <c r="BH32" s="46" cm="1">
        <f t="array" ref="BH32">AnualidadActivo(BH$2, $E32, $C32, $B32, $D32, Hombres!$A$1:$DW$117, Mujeres!$A$1:$DW$117)</f>
        <v>44491250.985273354</v>
      </c>
      <c r="BI32" s="46" cm="1">
        <f t="array" ref="BI32">AnualidadActivo(BI$2, $E32, $C32, $B32, $D32, Hombres!$A$1:$DW$117, Mujeres!$A$1:$DW$117)</f>
        <v>42960329.062039346</v>
      </c>
      <c r="BJ32" s="46" cm="1">
        <f t="array" ref="BJ32">AnualidadActivo(BJ$2, $E32, $C32, $B32, $D32, Hombres!$A$1:$DW$117, Mujeres!$A$1:$DW$117)</f>
        <v>41145349.457090467</v>
      </c>
      <c r="BK32" s="46" cm="1">
        <f t="array" ref="BK32">AnualidadActivo(BK$2, $E32, $C32, $B32, $D32, Hombres!$A$1:$DW$117, Mujeres!$A$1:$DW$117)</f>
        <v>39042761.245861299</v>
      </c>
      <c r="BL32" s="46" cm="1">
        <f t="array" ref="BL32">AnualidadActivo(BL$2, $E32, $C32, $B32, $D32, Hombres!$A$1:$DW$117, Mujeres!$A$1:$DW$117)</f>
        <v>36657083.734243959</v>
      </c>
      <c r="BM32" s="46" cm="1">
        <f t="array" ref="BM32">AnualidadActivo(BM$2, $E32, $C32, $B32, $D32, Hombres!$A$1:$DW$117, Mujeres!$A$1:$DW$117)</f>
        <v>34005650.987844981</v>
      </c>
      <c r="BN32" s="46" cm="1">
        <f t="array" ref="BN32">AnualidadActivo(BN$2, $E32, $C32, $B32, $D32, Hombres!$A$1:$DW$117, Mujeres!$A$1:$DW$117)</f>
        <v>31119278.672540095</v>
      </c>
      <c r="BO32" s="46" cm="1">
        <f t="array" ref="BO32">AnualidadActivo(BO$2, $E32, $C32, $B32, $D32, Hombres!$A$1:$DW$117, Mujeres!$A$1:$DW$117)</f>
        <v>28040252.814075939</v>
      </c>
      <c r="BP32" s="46" cm="1">
        <f t="array" ref="BP32">AnualidadActivo(BP$2, $E32, $C32, $B32, $D32, Hombres!$A$1:$DW$117, Mujeres!$A$1:$DW$117)</f>
        <v>24822454.177801196</v>
      </c>
      <c r="BQ32" s="46" cm="1">
        <f t="array" ref="BQ32">AnualidadActivo(BQ$2, $E32, $C32, $B32, $D32, Hombres!$A$1:$DW$117, Mujeres!$A$1:$DW$117)</f>
        <v>21532977.635313053</v>
      </c>
      <c r="BR32" s="46" cm="1">
        <f t="array" ref="BR32">AnualidadActivo(BR$2, $E32, $C32, $B32, $D32, Hombres!$A$1:$DW$117, Mujeres!$A$1:$DW$117)</f>
        <v>18252305.065545309</v>
      </c>
      <c r="BS32" s="46" cm="1">
        <f t="array" ref="BS32">AnualidadActivo(BS$2, $E32, $C32, $B32, $D32, Hombres!$A$1:$DW$117, Mujeres!$A$1:$DW$117)</f>
        <v>15068851.1803043</v>
      </c>
      <c r="BT32" s="46" cm="1">
        <f t="array" ref="BT32">AnualidadActivo(BT$2, $E32, $C32, $B32, $D32, Hombres!$A$1:$DW$117, Mujeres!$A$1:$DW$117)</f>
        <v>12070838.878919369</v>
      </c>
      <c r="BU32" s="46" cm="1">
        <f t="array" ref="BU32">AnualidadActivo(BU$2, $E32, $C32, $B32, $D32, Hombres!$A$1:$DW$117, Mujeres!$A$1:$DW$117)</f>
        <v>9339596.5888525899</v>
      </c>
      <c r="BV32" s="46" cm="1">
        <f t="array" ref="BV32">AnualidadActivo(BV$2, $E32, $C32, $B32, $D32, Hombres!$A$1:$DW$117, Mujeres!$A$1:$DW$117)</f>
        <v>6943242.0275023086</v>
      </c>
      <c r="BW32" s="46" cm="1">
        <f t="array" ref="BW32">AnualidadActivo(BW$2, $E32, $C32, $B32, $D32, Hombres!$A$1:$DW$117, Mujeres!$A$1:$DW$117)</f>
        <v>4929609.667988725</v>
      </c>
      <c r="BX32" s="46" cm="1">
        <f t="array" ref="BX32">AnualidadActivo(BX$2, $E32, $C32, $B32, $D32, Hombres!$A$1:$DW$117, Mujeres!$A$1:$DW$117)</f>
        <v>3319060.8962031789</v>
      </c>
      <c r="BY32" s="46" cm="1">
        <f t="array" ref="BY32">AnualidadActivo(BY$2, $E32, $C32, $B32, $D32, Hombres!$A$1:$DW$117, Mujeres!$A$1:$DW$117)</f>
        <v>2101338.4968932751</v>
      </c>
      <c r="BZ32" s="46" cm="1">
        <f t="array" ref="BZ32">AnualidadActivo(BZ$2, $E32, $C32, $B32, $D32, Hombres!$A$1:$DW$117, Mujeres!$A$1:$DW$117)</f>
        <v>1238233.8842452709</v>
      </c>
      <c r="CA32" s="46" cm="1">
        <f t="array" ref="CA32">AnualidadActivo(CA$2, $E32, $C32, $B32, $D32, Hombres!$A$1:$DW$117, Mujeres!$A$1:$DW$117)</f>
        <v>670702.02700764313</v>
      </c>
      <c r="CB32" s="46" cm="1">
        <f t="array" ref="CB32">AnualidadActivo(CB$2, $E32, $C32, $B32, $D32, Hombres!$A$1:$DW$117, Mujeres!$A$1:$DW$117)</f>
        <v>328887.95371834689</v>
      </c>
      <c r="CC32" s="46" cm="1">
        <f t="array" ref="CC32">AnualidadActivo(CC$2, $E32, $C32, $B32, $D32, Hombres!$A$1:$DW$117, Mujeres!$A$1:$DW$117)</f>
        <v>143210.29930680341</v>
      </c>
      <c r="CD32" s="46" cm="1">
        <f t="array" ref="CD32">AnualidadActivo(CD$2, $E32, $C32, $B32, $D32, Hombres!$A$1:$DW$117, Mujeres!$A$1:$DW$117)</f>
        <v>0</v>
      </c>
      <c r="CE32" s="46" cm="1">
        <f t="array" ref="CE32">AnualidadActivo(CE$2, $E32, $C32, $B32, $D32, Hombres!$A$1:$DW$117, Mujeres!$A$1:$DW$117)</f>
        <v>0</v>
      </c>
      <c r="CF32" s="46" cm="1">
        <f t="array" ref="CF32">AnualidadActivo(CF$2, $E32, $C32, $B32, $D32, Hombres!$A$1:$DW$117, Mujeres!$A$1:$DW$117)</f>
        <v>0</v>
      </c>
      <c r="CG32" s="46" cm="1">
        <f t="array" ref="CG32">AnualidadActivo(CG$2, $E32, $C32, $B32, $D32, Hombres!$A$1:$DW$117, Mujeres!$A$1:$DW$117)</f>
        <v>0</v>
      </c>
      <c r="CH32" s="46" cm="1">
        <f t="array" ref="CH32">AnualidadActivo(CH$2, $E32, $C32, $B32, $D32, Hombres!$A$1:$DW$117, Mujeres!$A$1:$DW$117)</f>
        <v>0</v>
      </c>
      <c r="CI32" s="46" cm="1">
        <f t="array" ref="CI32">AnualidadActivo(CI$2, $E32, $C32, $B32, $D32, Hombres!$A$1:$DW$117, Mujeres!$A$1:$DW$117)</f>
        <v>0</v>
      </c>
      <c r="CJ32" s="46" cm="1">
        <f t="array" ref="CJ32">AnualidadActivo(CJ$2, $E32, $C32, $B32, $D32, Hombres!$A$1:$DW$117, Mujeres!$A$1:$DW$117)</f>
        <v>0</v>
      </c>
      <c r="CK32" s="46" cm="1">
        <f t="array" ref="CK32">AnualidadActivo(CK$2, $E32, $C32, $B32, $D32, Hombres!$A$1:$DW$117, Mujeres!$A$1:$DW$117)</f>
        <v>0</v>
      </c>
      <c r="CL32" s="46" cm="1">
        <f t="array" ref="CL32">AnualidadActivo(CL$2, $E32, $C32, $B32, $D32, Hombres!$A$1:$DW$117, Mujeres!$A$1:$DW$117)</f>
        <v>0</v>
      </c>
      <c r="CM32" s="46" cm="1">
        <f t="array" ref="CM32">AnualidadActivo(CM$2, $E32, $C32, $B32, $D32, Hombres!$A$1:$DW$117, Mujeres!$A$1:$DW$117)</f>
        <v>0</v>
      </c>
      <c r="CN32" s="46" cm="1">
        <f t="array" ref="CN32">AnualidadActivo(CN$2, $E32, $C32, $B32, $D32, Hombres!$A$1:$DW$117, Mujeres!$A$1:$DW$117)</f>
        <v>0</v>
      </c>
      <c r="CO32" s="46" cm="1">
        <f t="array" ref="CO32">AnualidadActivo(CO$2, $E32, $C32, $B32, $D32, Hombres!$A$1:$DW$117, Mujeres!$A$1:$DW$117)</f>
        <v>0</v>
      </c>
      <c r="CP32" s="46" cm="1">
        <f t="array" ref="CP32">AnualidadActivo(CP$2, $E32, $C32, $B32, $D32, Hombres!$A$1:$DW$117, Mujeres!$A$1:$DW$117)</f>
        <v>0</v>
      </c>
      <c r="CQ32" s="46" cm="1">
        <f t="array" ref="CQ32">AnualidadActivo(CQ$2, $E32, $C32, $B32, $D32, Hombres!$A$1:$DW$117, Mujeres!$A$1:$DW$117)</f>
        <v>0</v>
      </c>
      <c r="CR32" s="46" cm="1">
        <f t="array" ref="CR32">AnualidadActivo(CR$2, $E32, $C32, $B32, $D32, Hombres!$A$1:$DW$117, Mujeres!$A$1:$DW$117)</f>
        <v>0</v>
      </c>
      <c r="CS32" s="46" cm="1">
        <f t="array" ref="CS32">AnualidadActivo(CS$2, $E32, $C32, $B32, $D32, Hombres!$A$1:$DW$117, Mujeres!$A$1:$DW$117)</f>
        <v>0</v>
      </c>
      <c r="CT32" s="46" cm="1">
        <f t="array" ref="CT32">AnualidadActivo(CT$2, $E32, $C32, $B32, $D32, Hombres!$A$1:$DW$117, Mujeres!$A$1:$DW$117)</f>
        <v>0</v>
      </c>
      <c r="CU32" s="46" cm="1">
        <f t="array" ref="CU32">AnualidadActivo(CU$2, $E32, $C32, $B32, $D32, Hombres!$A$1:$DW$117, Mujeres!$A$1:$DW$117)</f>
        <v>0</v>
      </c>
      <c r="CV32" s="46" cm="1">
        <f t="array" ref="CV32">AnualidadActivo(CV$2, $E32, $C32, $B32, $D32, Hombres!$A$1:$DW$117, Mujeres!$A$1:$DW$117)</f>
        <v>0</v>
      </c>
      <c r="CW32" s="46" cm="1">
        <f t="array" ref="CW32">AnualidadActivo(CW$2, $E32, $C32, $B32, $D32, Hombres!$A$1:$DW$117, Mujeres!$A$1:$DW$117)</f>
        <v>0</v>
      </c>
      <c r="CX32" s="46" cm="1">
        <f t="array" ref="CX32">AnualidadActivo(CX$2, $E32, $C32, $B32, $D32, Hombres!$A$1:$DW$117, Mujeres!$A$1:$DW$117)</f>
        <v>0</v>
      </c>
      <c r="CY32" s="46" cm="1">
        <f t="array" ref="CY32">AnualidadActivo(CY$2, $E32, $C32, $B32, $D32, Hombres!$A$1:$DW$117, Mujeres!$A$1:$DW$117)</f>
        <v>0</v>
      </c>
      <c r="CZ32" s="46" cm="1">
        <f t="array" ref="CZ32">AnualidadActivo(CZ$2, $E32, $C32, $B32, $D32, Hombres!$A$1:$DW$117, Mujeres!$A$1:$DW$117)</f>
        <v>0</v>
      </c>
      <c r="DA32" s="46" cm="1">
        <f t="array" ref="DA32">AnualidadActivo(DA$2, $E32, $C32, $B32, $D32, Hombres!$A$1:$DW$117, Mujeres!$A$1:$DW$117)</f>
        <v>0</v>
      </c>
      <c r="DD32" s="21"/>
      <c r="DE32" s="46" cm="1">
        <f t="array" ref="DE32">beneficio_muerte_individual_activo(DE$2,$F32,$D32, Hombres!$A$1:$DW$117, Mujeres!$A$1:$DW$117)</f>
        <v>0</v>
      </c>
      <c r="DF32" s="46" cm="1">
        <f t="array" ref="DF32">beneficio_muerte_individual_activo(DF$2,$F32,$D32, Hombres!$A$1:$DW$117, Mujeres!$A$1:$DW$117)</f>
        <v>6061.5</v>
      </c>
      <c r="DG32" s="46" cm="1">
        <f t="array" ref="DG32">beneficio_muerte_individual_activo(DG$2,$F32,$D32, Hombres!$A$1:$DW$117, Mujeres!$A$1:$DW$117)</f>
        <v>6460.1588435999993</v>
      </c>
      <c r="DH32" s="46" cm="1">
        <f t="array" ref="DH32">beneficio_muerte_individual_activo(DH$2,$F32,$D32, Hombres!$A$1:$DW$117, Mujeres!$A$1:$DW$117)</f>
        <v>6869.7526671088244</v>
      </c>
      <c r="DI32" s="46" cm="1">
        <f t="array" ref="DI32">beneficio_muerte_individual_activo(DI$2,$F32,$D32, Hombres!$A$1:$DW$117, Mujeres!$A$1:$DW$117)</f>
        <v>7310.5372861845808</v>
      </c>
      <c r="DJ32" s="46" cm="1">
        <f t="array" ref="DJ32">beneficio_muerte_individual_activo(DJ$2,$F32,$D32, Hombres!$A$1:$DW$117, Mujeres!$A$1:$DW$117)</f>
        <v>7794.6500356506285</v>
      </c>
      <c r="DK32" s="46" cm="1">
        <f t="array" ref="DK32">beneficio_muerte_individual_activo(DK$2,$F32,$D32, Hombres!$A$1:$DW$117, Mujeres!$A$1:$DW$117)</f>
        <v>8319.2043983159547</v>
      </c>
      <c r="DL32" s="46" cm="1">
        <f t="array" ref="DL32">beneficio_muerte_individual_activo(DL$2,$F32,$D32, Hombres!$A$1:$DW$117, Mujeres!$A$1:$DW$117)</f>
        <v>8867.4110911806365</v>
      </c>
      <c r="DM32" s="46" cm="1">
        <f t="array" ref="DM32">beneficio_muerte_individual_activo(DM$2,$F32,$D32, Hombres!$A$1:$DW$117, Mujeres!$A$1:$DW$117)</f>
        <v>9459.6971991805531</v>
      </c>
      <c r="DN32" s="46" cm="1">
        <f t="array" ref="DN32">beneficio_muerte_individual_activo(DN$2,$F32,$D32, Hombres!$A$1:$DW$117, Mujeres!$A$1:$DW$117)</f>
        <v>10155.771831038912</v>
      </c>
      <c r="DO32" s="46" cm="1">
        <f t="array" ref="DO32">beneficio_muerte_individual_activo(DO$2,$F32,$D32, Hombres!$A$1:$DW$117, Mujeres!$A$1:$DW$117)</f>
        <v>10935.309611246339</v>
      </c>
      <c r="DP32" s="46" cm="1">
        <f t="array" ref="DP32">beneficio_muerte_individual_activo(DP$2,$F32,$D32, Hombres!$A$1:$DW$117, Mujeres!$A$1:$DW$117)</f>
        <v>11755.919639820735</v>
      </c>
      <c r="DQ32" s="46" cm="1">
        <f t="array" ref="DQ32">beneficio_muerte_individual_activo(DQ$2,$F32,$D32, Hombres!$A$1:$DW$117, Mujeres!$A$1:$DW$117)</f>
        <v>12543.195990447071</v>
      </c>
      <c r="DR32" s="46" cm="1">
        <f t="array" ref="DR32">beneficio_muerte_individual_activo(DR$2,$F32,$D32, Hombres!$A$1:$DW$117, Mujeres!$A$1:$DW$117)</f>
        <v>13332.25054563626</v>
      </c>
      <c r="DS32" s="46" cm="1">
        <f t="array" ref="DS32">beneficio_muerte_individual_activo(DS$2,$F32,$D32, Hombres!$A$1:$DW$117, Mujeres!$A$1:$DW$117)</f>
        <v>14212.416114578293</v>
      </c>
      <c r="DT32" s="46" cm="1">
        <f t="array" ref="DT32">beneficio_muerte_individual_activo(DT$2,$F32,$D32, Hombres!$A$1:$DW$117, Mujeres!$A$1:$DW$117)</f>
        <v>15278.022601257522</v>
      </c>
      <c r="DU32" s="46" cm="1">
        <f t="array" ref="DU32">beneficio_muerte_individual_activo(DU$2,$F32,$D32, Hombres!$A$1:$DW$117, Mujeres!$A$1:$DW$117)</f>
        <v>16575.621367569049</v>
      </c>
      <c r="DV32" s="46" cm="1">
        <f t="array" ref="DV32">beneficio_muerte_individual_activo(DV$2,$F32,$D32, Hombres!$A$1:$DW$117, Mujeres!$A$1:$DW$117)</f>
        <v>18100.20298700401</v>
      </c>
      <c r="DW32" s="46" cm="1">
        <f t="array" ref="DW32">beneficio_muerte_individual_activo(DW$2,$F32,$D32, Hombres!$A$1:$DW$117, Mujeres!$A$1:$DW$117)</f>
        <v>11893.515505790627</v>
      </c>
      <c r="DX32" s="46" cm="1">
        <f t="array" ref="DX32">beneficio_muerte_individual_activo(DX$2,$F32,$D32, Hombres!$A$1:$DW$117, Mujeres!$A$1:$DW$117)</f>
        <v>12974.917450355708</v>
      </c>
      <c r="DY32" s="46" cm="1">
        <f t="array" ref="DY32">beneficio_muerte_individual_activo(DY$2,$F32,$D32, Hombres!$A$1:$DW$117, Mujeres!$A$1:$DW$117)</f>
        <v>13986.959238827945</v>
      </c>
      <c r="DZ32" s="46" cm="1">
        <f t="array" ref="DZ32">beneficio_muerte_individual_activo(DZ$2,$F32,$D32, Hombres!$A$1:$DW$117, Mujeres!$A$1:$DW$117)</f>
        <v>14922.978551371369</v>
      </c>
      <c r="EA32" s="46" cm="1">
        <f t="array" ref="EA32">beneficio_muerte_individual_activo(EA$2,$F32,$D32, Hombres!$A$1:$DW$117, Mujeres!$A$1:$DW$117)</f>
        <v>15888.718700897658</v>
      </c>
      <c r="EB32" s="46" cm="1">
        <f t="array" ref="EB32">beneficio_muerte_individual_activo(EB$2,$F32,$D32, Hombres!$A$1:$DW$117, Mujeres!$A$1:$DW$117)</f>
        <v>17017.33463698296</v>
      </c>
      <c r="EC32" s="46" cm="1">
        <f t="array" ref="EC32">beneficio_muerte_individual_activo(EC$2,$F32,$D32, Hombres!$A$1:$DW$117, Mujeres!$A$1:$DW$117)</f>
        <v>18356.730429681651</v>
      </c>
      <c r="ED32" s="46" cm="1">
        <f t="array" ref="ED32">beneficio_muerte_individual_activo(ED$2,$F32,$D32, Hombres!$A$1:$DW$117, Mujeres!$A$1:$DW$117)</f>
        <v>19984.921116480968</v>
      </c>
      <c r="EE32" s="46" cm="1">
        <f t="array" ref="EE32">beneficio_muerte_individual_activo(EE$2,$F32,$D32, Hombres!$A$1:$DW$117, Mujeres!$A$1:$DW$117)</f>
        <v>22108.422398991723</v>
      </c>
      <c r="EF32" s="46" cm="1">
        <f t="array" ref="EF32">beneficio_muerte_individual_activo(EF$2,$F32,$D32, Hombres!$A$1:$DW$117, Mujeres!$A$1:$DW$117)</f>
        <v>24744.546538655639</v>
      </c>
      <c r="EG32" s="46" cm="1">
        <f t="array" ref="EG32">beneficio_muerte_individual_activo(EG$2,$F32,$D32, Hombres!$A$1:$DW$117, Mujeres!$A$1:$DW$117)</f>
        <v>27531.136389329131</v>
      </c>
      <c r="EH32" s="46" cm="1">
        <f t="array" ref="EH32">beneficio_muerte_individual_activo(EH$2,$F32,$D32, Hombres!$A$1:$DW$117, Mujeres!$A$1:$DW$117)</f>
        <v>30084.987618904041</v>
      </c>
      <c r="EI32" s="46" cm="1">
        <f t="array" ref="EI32">beneficio_muerte_individual_activo(EI$2,$F32,$D32, Hombres!$A$1:$DW$117, Mujeres!$A$1:$DW$117)</f>
        <v>32429.638713242359</v>
      </c>
      <c r="EJ32" s="46" cm="1">
        <f t="array" ref="EJ32">beneficio_muerte_individual_activo(EJ$2,$F32,$D32, Hombres!$A$1:$DW$117, Mujeres!$A$1:$DW$117)</f>
        <v>35025.606341908911</v>
      </c>
      <c r="EK32" s="46" cm="1">
        <f t="array" ref="EK32">beneficio_muerte_individual_activo(EK$2,$F32,$D32, Hombres!$A$1:$DW$117, Mujeres!$A$1:$DW$117)</f>
        <v>38305.080255460482</v>
      </c>
      <c r="EL32" s="46" cm="1">
        <f t="array" ref="EL32">beneficio_muerte_individual_activo(EL$2,$F32,$D32, Hombres!$A$1:$DW$117, Mujeres!$A$1:$DW$117)</f>
        <v>42445.22737832534</v>
      </c>
      <c r="EM32" s="46" cm="1">
        <f t="array" ref="EM32">beneficio_muerte_individual_activo(EM$2,$F32,$D32, Hombres!$A$1:$DW$117, Mujeres!$A$1:$DW$117)</f>
        <v>47326.839210270176</v>
      </c>
      <c r="EN32" s="46" cm="1">
        <f t="array" ref="EN32">beneficio_muerte_individual_activo(EN$2,$F32,$D32, Hombres!$A$1:$DW$117, Mujeres!$A$1:$DW$117)</f>
        <v>55380.488028256194</v>
      </c>
      <c r="EO32" s="46" cm="1">
        <f t="array" ref="EO32">beneficio_muerte_individual_activo(EO$2,$F32,$D32, Hombres!$A$1:$DW$117, Mujeres!$A$1:$DW$117)</f>
        <v>60646.352296780657</v>
      </c>
      <c r="EP32" s="46" cm="1">
        <f t="array" ref="EP32">beneficio_muerte_individual_activo(EP$2,$F32,$D32, Hombres!$A$1:$DW$117, Mujeres!$A$1:$DW$117)</f>
        <v>66276.595645465757</v>
      </c>
      <c r="EQ32" s="46" cm="1">
        <f t="array" ref="EQ32">beneficio_muerte_individual_activo(EQ$2,$F32,$D32, Hombres!$A$1:$DW$117, Mujeres!$A$1:$DW$117)</f>
        <v>72253.525481989287</v>
      </c>
      <c r="ER32" s="46" cm="1">
        <f t="array" ref="ER32">beneficio_muerte_individual_activo(ER$2,$F32,$D32, Hombres!$A$1:$DW$117, Mujeres!$A$1:$DW$117)</f>
        <v>78442.94193736231</v>
      </c>
      <c r="ES32" s="46" cm="1">
        <f t="array" ref="ES32">beneficio_muerte_individual_activo(ES$2,$F32,$D32, Hombres!$A$1:$DW$117, Mujeres!$A$1:$DW$117)</f>
        <v>84781.264028581412</v>
      </c>
      <c r="ET32" s="46" cm="1">
        <f t="array" ref="ET32">beneficio_muerte_individual_activo(ET$2,$F32,$D32, Hombres!$A$1:$DW$117, Mujeres!$A$1:$DW$117)</f>
        <v>91276.22001856257</v>
      </c>
      <c r="EU32" s="46" cm="1">
        <f t="array" ref="EU32">beneficio_muerte_individual_activo(EU$2,$F32,$D32, Hombres!$A$1:$DW$117, Mujeres!$A$1:$DW$117)</f>
        <v>97870.427696333078</v>
      </c>
      <c r="EV32" s="46" cm="1">
        <f t="array" ref="EV32">beneficio_muerte_individual_activo(EV$2,$F32,$D32, Hombres!$A$1:$DW$117, Mujeres!$A$1:$DW$117)</f>
        <v>104397.07548934899</v>
      </c>
      <c r="EW32" s="46" cm="1">
        <f t="array" ref="EW32">beneficio_muerte_individual_activo(EW$2,$F32,$D32, Hombres!$A$1:$DW$117, Mujeres!$A$1:$DW$117)</f>
        <v>110568.06141012756</v>
      </c>
      <c r="EX32" s="46" cm="1">
        <f t="array" ref="EX32">beneficio_muerte_individual_activo(EX$2,$F32,$D32, Hombres!$A$1:$DW$117, Mujeres!$A$1:$DW$117)</f>
        <v>116176.01500201796</v>
      </c>
      <c r="EY32" s="46" cm="1">
        <f t="array" ref="EY32">beneficio_muerte_individual_activo(EY$2,$F32,$D32, Hombres!$A$1:$DW$117, Mujeres!$A$1:$DW$117)</f>
        <v>121082.73490352198</v>
      </c>
      <c r="EZ32" s="46" cm="1">
        <f t="array" ref="EZ32">beneficio_muerte_individual_activo(EZ$2,$F32,$D32, Hombres!$A$1:$DW$117, Mujeres!$A$1:$DW$117)</f>
        <v>125112.51909903753</v>
      </c>
      <c r="FA32" s="46" cm="1">
        <f t="array" ref="FA32">beneficio_muerte_individual_activo(FA$2,$F32,$D32, Hombres!$A$1:$DW$117, Mujeres!$A$1:$DW$117)</f>
        <v>127990.5158387698</v>
      </c>
      <c r="FB32" s="46" cm="1">
        <f t="array" ref="FB32">beneficio_muerte_individual_activo(FB$2,$F32,$D32, Hombres!$A$1:$DW$117, Mujeres!$A$1:$DW$117)</f>
        <v>129338.84903381791</v>
      </c>
      <c r="FC32" s="46" cm="1">
        <f t="array" ref="FC32">beneficio_muerte_individual_activo(FC$2,$F32,$D32, Hombres!$A$1:$DW$117, Mujeres!$A$1:$DW$117)</f>
        <v>128842.20610630864</v>
      </c>
      <c r="FD32" s="46" cm="1">
        <f t="array" ref="FD32">beneficio_muerte_individual_activo(FD$2,$F32,$D32, Hombres!$A$1:$DW$117, Mujeres!$A$1:$DW$117)</f>
        <v>126330.24383229388</v>
      </c>
      <c r="FE32" s="46" cm="1">
        <f t="array" ref="FE32">beneficio_muerte_individual_activo(FE$2,$F32,$D32, Hombres!$A$1:$DW$117, Mujeres!$A$1:$DW$117)</f>
        <v>121699.91255872539</v>
      </c>
      <c r="FF32" s="46" cm="1">
        <f t="array" ref="FF32">beneficio_muerte_individual_activo(FF$2,$F32,$D32, Hombres!$A$1:$DW$117, Mujeres!$A$1:$DW$117)</f>
        <v>114877.65570963926</v>
      </c>
      <c r="FG32" s="46" cm="1">
        <f t="array" ref="FG32">beneficio_muerte_individual_activo(FG$2,$F32,$D32, Hombres!$A$1:$DW$117, Mujeres!$A$1:$DW$117)</f>
        <v>105873.73773994319</v>
      </c>
      <c r="FH32" s="46" cm="1">
        <f t="array" ref="FH32">beneficio_muerte_individual_activo(FH$2,$F32,$D32, Hombres!$A$1:$DW$117, Mujeres!$A$1:$DW$117)</f>
        <v>94919.668318989396</v>
      </c>
      <c r="FI32" s="46" cm="1">
        <f t="array" ref="FI32">beneficio_muerte_individual_activo(FI$2,$F32,$D32, Hombres!$A$1:$DW$117, Mujeres!$A$1:$DW$117)</f>
        <v>82482.752041392465</v>
      </c>
      <c r="FJ32" s="46" cm="1">
        <f t="array" ref="FJ32">beneficio_muerte_individual_activo(FJ$2,$F32,$D32, Hombres!$A$1:$DW$117, Mujeres!$A$1:$DW$117)</f>
        <v>69171.668701391653</v>
      </c>
      <c r="FK32" s="46" cm="1">
        <f t="array" ref="FK32">beneficio_muerte_individual_activo(FK$2,$F32,$D32, Hombres!$A$1:$DW$117, Mujeres!$A$1:$DW$117)</f>
        <v>55675.525268965655</v>
      </c>
      <c r="FL32" s="46" cm="1">
        <f t="array" ref="FL32">beneficio_muerte_individual_activo(FL$2,$F32,$D32, Hombres!$A$1:$DW$117, Mujeres!$A$1:$DW$117)</f>
        <v>42724.263082297199</v>
      </c>
      <c r="FM32" s="46" cm="1">
        <f t="array" ref="FM32">beneficio_muerte_individual_activo(FM$2,$F32,$D32, Hombres!$A$1:$DW$117, Mujeres!$A$1:$DW$117)</f>
        <v>31026.167895765313</v>
      </c>
      <c r="FN32" s="46" cm="1">
        <f t="array" ref="FN32">beneficio_muerte_individual_activo(FN$2,$F32,$D32, Hombres!$A$1:$DW$117, Mujeres!$A$1:$DW$117)</f>
        <v>21142.522777641985</v>
      </c>
      <c r="FO32" s="46" cm="1">
        <f t="array" ref="FO32">beneficio_muerte_individual_activo(FO$2,$F32,$D32, Hombres!$A$1:$DW$117, Mujeres!$A$1:$DW$117)</f>
        <v>13381.369457029385</v>
      </c>
      <c r="FP32" s="46" cm="1">
        <f t="array" ref="FP32">beneficio_muerte_individual_activo(FP$2,$F32,$D32, Hombres!$A$1:$DW$117, Mujeres!$A$1:$DW$117)</f>
        <v>7766.5894389964624</v>
      </c>
      <c r="FQ32" s="106" cm="1">
        <f t="array" ref="FQ32">beneficio_muerte_individual_activo(FQ$2,$F32,$D32, Hombres!$A$1:$DW$117, Mujeres!$A$1:$DW$117)</f>
        <v>4069.3101664842102</v>
      </c>
      <c r="FR32" s="46" cm="1">
        <f t="array" ref="FR32">beneficio_muerte_individual_activo(FR$2,$F32,$D32, Hombres!$A$1:$DW$117, Mujeres!$A$1:$DW$117)</f>
        <v>1887.5009190400344</v>
      </c>
      <c r="FS32" s="46" cm="1">
        <f t="array" ref="FS32">beneficio_muerte_individual_activo(FS$2,$F32,$D32, Hombres!$A$1:$DW$117, Mujeres!$A$1:$DW$117)</f>
        <v>755.60918145241885</v>
      </c>
      <c r="FT32" s="46" cm="1">
        <f t="array" ref="FT32">beneficio_muerte_individual_activo(FT$2,$F32,$D32, Hombres!$A$1:$DW$117, Mujeres!$A$1:$DW$117)</f>
        <v>252.11210715086099</v>
      </c>
      <c r="FU32" s="46" cm="1">
        <f t="array" ref="FU32">beneficio_muerte_individual_activo(FU$2,$F32,$D32, Hombres!$A$1:$DW$117, Mujeres!$A$1:$DW$117)</f>
        <v>66.621920473956962</v>
      </c>
      <c r="FV32" s="46" cm="1">
        <f t="array" ref="FV32">beneficio_muerte_individual_activo(FV$2,$F32,$D32, Hombres!$A$1:$DW$117, Mujeres!$A$1:$DW$117)</f>
        <v>12.83902657970083</v>
      </c>
      <c r="FW32" s="46" cm="1">
        <f t="array" ref="FW32">beneficio_muerte_individual_activo(FW$2,$F32,$D32, Hombres!$A$1:$DW$117, Mujeres!$A$1:$DW$117)</f>
        <v>0</v>
      </c>
      <c r="FX32" s="46" cm="1">
        <f t="array" ref="FX32">beneficio_muerte_individual_activo(FX$2,$F32,$D32, Hombres!$A$1:$DW$117, Mujeres!$A$1:$DW$117)</f>
        <v>0</v>
      </c>
      <c r="FY32" s="46" cm="1">
        <f t="array" ref="FY32">beneficio_muerte_individual_activo(FY$2,$F32,$D32, Hombres!$A$1:$DW$117, Mujeres!$A$1:$DW$117)</f>
        <v>0</v>
      </c>
      <c r="FZ32" s="46" cm="1">
        <f t="array" ref="FZ32">beneficio_muerte_individual_activo(FZ$2,$F32,$D32, Hombres!$A$1:$DW$117, Mujeres!$A$1:$DW$117)</f>
        <v>0</v>
      </c>
      <c r="GA32" s="46" cm="1">
        <f t="array" ref="GA32">beneficio_muerte_individual_activo(GA$2,$F32,$D32, Hombres!$A$1:$DW$117, Mujeres!$A$1:$DW$117)</f>
        <v>0</v>
      </c>
      <c r="GB32" s="46" cm="1">
        <f t="array" ref="GB32">beneficio_muerte_individual_activo(GB$2,$F32,$D32, Hombres!$A$1:$DW$117, Mujeres!$A$1:$DW$117)</f>
        <v>0</v>
      </c>
      <c r="GC32" s="46" cm="1">
        <f t="array" ref="GC32">beneficio_muerte_individual_activo(GC$2,$F32,$D32, Hombres!$A$1:$DW$117, Mujeres!$A$1:$DW$117)</f>
        <v>0</v>
      </c>
      <c r="GD32" s="46" cm="1">
        <f t="array" ref="GD32">beneficio_muerte_individual_activo(GD$2,$F32,$D32, Hombres!$A$1:$DW$117, Mujeres!$A$1:$DW$117)</f>
        <v>0</v>
      </c>
      <c r="GE32" s="46" cm="1">
        <f t="array" ref="GE32">beneficio_muerte_individual_activo(GE$2,$F32,$D32, Hombres!$A$1:$DW$117, Mujeres!$A$1:$DW$117)</f>
        <v>0</v>
      </c>
      <c r="GF32" s="46" cm="1">
        <f t="array" ref="GF32">beneficio_muerte_individual_activo(GF$2,$F32,$D32, Hombres!$A$1:$DW$117, Mujeres!$A$1:$DW$117)</f>
        <v>0</v>
      </c>
      <c r="GG32" s="46" cm="1">
        <f t="array" ref="GG32">beneficio_muerte_individual_activo(GG$2,$F32,$D32, Hombres!$A$1:$DW$117, Mujeres!$A$1:$DW$117)</f>
        <v>0</v>
      </c>
      <c r="GH32" s="46" cm="1">
        <f t="array" ref="GH32">beneficio_muerte_individual_activo(GH$2,$F32,$D32, Hombres!$A$1:$DW$117, Mujeres!$A$1:$DW$117)</f>
        <v>0</v>
      </c>
      <c r="GI32" s="46" cm="1">
        <f t="array" ref="GI32">beneficio_muerte_individual_activo(GI$2,$F32,$D32, Hombres!$A$1:$DW$117, Mujeres!$A$1:$DW$117)</f>
        <v>0</v>
      </c>
      <c r="GJ32" s="46" cm="1">
        <f t="array" ref="GJ32">beneficio_muerte_individual_activo(GJ$2,$F32,$D32, Hombres!$A$1:$DW$117, Mujeres!$A$1:$DW$117)</f>
        <v>0</v>
      </c>
      <c r="GK32" s="46" cm="1">
        <f t="array" ref="GK32">beneficio_muerte_individual_activo(GK$2,$F32,$D32, Hombres!$A$1:$DW$117, Mujeres!$A$1:$DW$117)</f>
        <v>0</v>
      </c>
      <c r="GL32" s="46" cm="1">
        <f t="array" ref="GL32">beneficio_muerte_individual_activo(GL$2,$F32,$D32, Hombres!$A$1:$DW$117, Mujeres!$A$1:$DW$117)</f>
        <v>0</v>
      </c>
      <c r="GM32" s="46" cm="1">
        <f t="array" ref="GM32">beneficio_muerte_individual_activo(GM$2,$F32,$D32, Hombres!$A$1:$DW$117, Mujeres!$A$1:$DW$117)</f>
        <v>0</v>
      </c>
      <c r="GN32" s="46" cm="1">
        <f t="array" ref="GN32">beneficio_muerte_individual_activo(GN$2,$F32,$D32, Hombres!$A$1:$DW$117, Mujeres!$A$1:$DW$117)</f>
        <v>0</v>
      </c>
      <c r="GO32" s="46" cm="1">
        <f t="array" ref="GO32">beneficio_muerte_individual_activo(GO$2,$F32,$D32, Hombres!$A$1:$DW$117, Mujeres!$A$1:$DW$117)</f>
        <v>0</v>
      </c>
      <c r="GP32" s="46" cm="1">
        <f t="array" ref="GP32">beneficio_muerte_individual_activo(GP$2,$F32,$D32, Hombres!$A$1:$DW$117, Mujeres!$A$1:$DW$117)</f>
        <v>0</v>
      </c>
      <c r="GQ32" s="46" cm="1">
        <f t="array" ref="GQ32">beneficio_muerte_individual_activo(GQ$2,$F32,$D32, Hombres!$A$1:$DW$117, Mujeres!$A$1:$DW$117)</f>
        <v>0</v>
      </c>
      <c r="GR32" s="46" cm="1">
        <f t="array" ref="GR32">beneficio_muerte_individual_activo(GR$2,$F32,$D32, Hombres!$A$1:$DW$117, Mujeres!$A$1:$DW$117)</f>
        <v>0</v>
      </c>
      <c r="GS32" s="46" cm="1">
        <f t="array" ref="GS32">beneficio_muerte_individual_activo(GS$2,$F32,$D32, Hombres!$A$1:$DW$117, Mujeres!$A$1:$DW$117)</f>
        <v>0</v>
      </c>
      <c r="GT32" s="46" cm="1">
        <f t="array" ref="GT32">beneficio_muerte_individual_activo(GT$2,$F32,$D32, Hombres!$A$1:$DW$117, Mujeres!$A$1:$DW$117)</f>
        <v>0</v>
      </c>
      <c r="GU32" s="46" cm="1">
        <f t="array" ref="GU32">beneficio_muerte_individual_activo(GU$2,$F32,$D32, Hombres!$A$1:$DW$117, Mujeres!$A$1:$DW$117)</f>
        <v>0</v>
      </c>
      <c r="GV32" s="46" cm="1">
        <f t="array" ref="GV32">beneficio_muerte_individual_activo(GV$2,$F32,$D32, Hombres!$A$1:$DW$117, Mujeres!$A$1:$DW$117)</f>
        <v>0</v>
      </c>
    </row>
    <row r="33" spans="1:204" x14ac:dyDescent="0.25">
      <c r="A33" s="1">
        <f t="shared" si="0"/>
        <v>31</v>
      </c>
      <c r="B33" s="75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39" cm="1">
        <f t="array" ref="G33">PorcentajePension(C33,E33, D33)</f>
        <v>0.65</v>
      </c>
      <c r="I33" s="72"/>
      <c r="J33" s="46" cm="1">
        <f t="array" ref="J33">AnualidadActivo(J$2, $E33, $C33, $B33, $D33, Hombres!$A$1:$DW$117, Mujeres!$A$1:$DW$117)</f>
        <v>0</v>
      </c>
      <c r="K33" s="46" cm="1">
        <f t="array" ref="K33">AnualidadActivo(K$2, $E33, $C33, $B33, $D33, Hombres!$A$1:$DW$117, Mujeres!$A$1:$DW$117)</f>
        <v>0</v>
      </c>
      <c r="L33" s="46" cm="1">
        <f t="array" ref="L33">AnualidadActivo(L$2, $E33, $C33, $B33, $D33, Hombres!$A$1:$DW$117, Mujeres!$A$1:$DW$117)</f>
        <v>0</v>
      </c>
      <c r="M33" s="46" cm="1">
        <f t="array" ref="M33">AnualidadActivo(M$2, $E33, $C33, $B33, $D33, Hombres!$A$1:$DW$117, Mujeres!$A$1:$DW$117)</f>
        <v>0</v>
      </c>
      <c r="N33" s="46" cm="1">
        <f t="array" ref="N33">AnualidadActivo(N$2, $E33, $C33, $B33, $D33, Hombres!$A$1:$DW$117, Mujeres!$A$1:$DW$117)</f>
        <v>0</v>
      </c>
      <c r="O33" s="46" cm="1">
        <f t="array" ref="O33">AnualidadActivo(O$2, $E33, $C33, $B33, $D33, Hombres!$A$1:$DW$117, Mujeres!$A$1:$DW$117)</f>
        <v>0</v>
      </c>
      <c r="P33" s="46" cm="1">
        <f t="array" ref="P33">AnualidadActivo(P$2, $E33, $C33, $B33, $D33, Hombres!$A$1:$DW$117, Mujeres!$A$1:$DW$117)</f>
        <v>0</v>
      </c>
      <c r="Q33" s="46" cm="1">
        <f t="array" ref="Q33">AnualidadActivo(Q$2, $E33, $C33, $B33, $D33, Hombres!$A$1:$DW$117, Mujeres!$A$1:$DW$117)</f>
        <v>0</v>
      </c>
      <c r="R33" s="46" cm="1">
        <f t="array" ref="R33">AnualidadActivo(R$2, $E33, $C33, $B33, $D33, Hombres!$A$1:$DW$117, Mujeres!$A$1:$DW$117)</f>
        <v>0</v>
      </c>
      <c r="S33" s="46" cm="1">
        <f t="array" ref="S33">AnualidadActivo(S$2, $E33, $C33, $B33, $D33, Hombres!$A$1:$DW$117, Mujeres!$A$1:$DW$117)</f>
        <v>0</v>
      </c>
      <c r="T33" s="46" cm="1">
        <f t="array" ref="T33">AnualidadActivo(T$2, $E33, $C33, $B33, $D33, Hombres!$A$1:$DW$117, Mujeres!$A$1:$DW$117)</f>
        <v>0</v>
      </c>
      <c r="U33" s="46" cm="1">
        <f t="array" ref="U33">AnualidadActivo(U$2, $E33, $C33, $B33, $D33, Hombres!$A$1:$DW$117, Mujeres!$A$1:$DW$117)</f>
        <v>0</v>
      </c>
      <c r="V33" s="46" cm="1">
        <f t="array" ref="V33">AnualidadActivo(V$2, $E33, $C33, $B33, $D33, Hombres!$A$1:$DW$117, Mujeres!$A$1:$DW$117)</f>
        <v>0</v>
      </c>
      <c r="W33" s="46" cm="1">
        <f t="array" ref="W33">AnualidadActivo(W$2, $E33, $C33, $B33, $D33, Hombres!$A$1:$DW$117, Mujeres!$A$1:$DW$117)</f>
        <v>0</v>
      </c>
      <c r="X33" s="46" cm="1">
        <f t="array" ref="X33">AnualidadActivo(X$2, $E33, $C33, $B33, $D33, Hombres!$A$1:$DW$117, Mujeres!$A$1:$DW$117)</f>
        <v>0</v>
      </c>
      <c r="Y33" s="46" cm="1">
        <f t="array" ref="Y33">AnualidadActivo(Y$2, $E33, $C33, $B33, $D33, Hombres!$A$1:$DW$117, Mujeres!$A$1:$DW$117)</f>
        <v>0</v>
      </c>
      <c r="Z33" s="46" cm="1">
        <f t="array" ref="Z33">AnualidadActivo(Z$2, $E33, $C33, $B33, $D33, Hombres!$A$1:$DW$117, Mujeres!$A$1:$DW$117)</f>
        <v>0</v>
      </c>
      <c r="AA33" s="46" cm="1">
        <f t="array" ref="AA33">AnualidadActivo(AA$2, $E33, $C33, $B33, $D33, Hombres!$A$1:$DW$117, Mujeres!$A$1:$DW$117)</f>
        <v>0</v>
      </c>
      <c r="AB33" s="46" cm="1">
        <f t="array" ref="AB33">AnualidadActivo(AB$2, $E33, $C33, $B33, $D33, Hombres!$A$1:$DW$117, Mujeres!$A$1:$DW$117)</f>
        <v>0</v>
      </c>
      <c r="AC33" s="46" cm="1">
        <f t="array" ref="AC33">AnualidadActivo(AC$2, $E33, $C33, $B33, $D33, Hombres!$A$1:$DW$117, Mujeres!$A$1:$DW$117)</f>
        <v>0</v>
      </c>
      <c r="AD33" s="46" cm="1">
        <f t="array" ref="AD33">AnualidadActivo(AD$2, $E33, $C33, $B33, $D33, Hombres!$A$1:$DW$117, Mujeres!$A$1:$DW$117)</f>
        <v>0</v>
      </c>
      <c r="AE33" s="46" cm="1">
        <f t="array" ref="AE33">AnualidadActivo(AE$2, $E33, $C33, $B33, $D33, Hombres!$A$1:$DW$117, Mujeres!$A$1:$DW$117)</f>
        <v>0</v>
      </c>
      <c r="AF33" s="46" cm="1">
        <f t="array" ref="AF33">AnualidadActivo(AF$2, $E33, $C33, $B33, $D33, Hombres!$A$1:$DW$117, Mujeres!$A$1:$DW$117)</f>
        <v>11220089.867723165</v>
      </c>
      <c r="AG33" s="46" cm="1">
        <f t="array" ref="AG33">AnualidadActivo(AG$2, $E33, $C33, $B33, $D33, Hombres!$A$1:$DW$117, Mujeres!$A$1:$DW$117)</f>
        <v>11556692.563754857</v>
      </c>
      <c r="AH33" s="46" cm="1">
        <f t="array" ref="AH33">AnualidadActivo(AH$2, $E33, $C33, $B33, $D33, Hombres!$A$1:$DW$117, Mujeres!$A$1:$DW$117)</f>
        <v>11903393.340667505</v>
      </c>
      <c r="AI33" s="46" cm="1">
        <f t="array" ref="AI33">AnualidadActivo(AI$2, $E33, $C33, $B33, $D33, Hombres!$A$1:$DW$117, Mujeres!$A$1:$DW$117)</f>
        <v>12260495.140887531</v>
      </c>
      <c r="AJ33" s="46" cm="1">
        <f t="array" ref="AJ33">AnualidadActivo(AJ$2, $E33, $C33, $B33, $D33, Hombres!$A$1:$DW$117, Mujeres!$A$1:$DW$117)</f>
        <v>12628309.995114155</v>
      </c>
      <c r="AK33" s="46" cm="1">
        <f t="array" ref="AK33">AnualidadActivo(AK$2, $E33, $C33, $B33, $D33, Hombres!$A$1:$DW$117, Mujeres!$A$1:$DW$117)</f>
        <v>12885587.880617168</v>
      </c>
      <c r="AL33" s="46" cm="1">
        <f t="array" ref="AL33">AnualidadActivo(AL$2, $E33, $C33, $B33, $D33, Hombres!$A$1:$DW$117, Mujeres!$A$1:$DW$117)</f>
        <v>13138733.192054026</v>
      </c>
      <c r="AM33" s="46" cm="1">
        <f t="array" ref="AM33">AnualidadActivo(AM$2, $E33, $C33, $B33, $D33, Hombres!$A$1:$DW$117, Mujeres!$A$1:$DW$117)</f>
        <v>13387702.10863509</v>
      </c>
      <c r="AN33" s="46" cm="1">
        <f t="array" ref="AN33">AnualidadActivo(AN$2, $E33, $C33, $B33, $D33, Hombres!$A$1:$DW$117, Mujeres!$A$1:$DW$117)</f>
        <v>13632689.104928061</v>
      </c>
      <c r="AO33" s="46" cm="1">
        <f t="array" ref="AO33">AnualidadActivo(AO$2, $E33, $C33, $B33, $D33, Hombres!$A$1:$DW$117, Mujeres!$A$1:$DW$117)</f>
        <v>13872442.38224449</v>
      </c>
      <c r="AP33" s="46" cm="1">
        <f t="array" ref="AP33">AnualidadActivo(AP$2, $E33, $C33, $B33, $D33, Hombres!$A$1:$DW$117, Mujeres!$A$1:$DW$117)</f>
        <v>14103778.121615408</v>
      </c>
      <c r="AQ33" s="46" cm="1">
        <f t="array" ref="AQ33">AnualidadActivo(AQ$2, $E33, $C33, $B33, $D33, Hombres!$A$1:$DW$117, Mujeres!$A$1:$DW$117)</f>
        <v>14321656.99533177</v>
      </c>
      <c r="AR33" s="46" cm="1">
        <f t="array" ref="AR33">AnualidadActivo(AR$2, $E33, $C33, $B33, $D33, Hombres!$A$1:$DW$117, Mujeres!$A$1:$DW$117)</f>
        <v>14520271.739575012</v>
      </c>
      <c r="AS33" s="46" cm="1">
        <f t="array" ref="AS33">AnualidadActivo(AS$2, $E33, $C33, $B33, $D33, Hombres!$A$1:$DW$117, Mujeres!$A$1:$DW$117)</f>
        <v>14694125.073072618</v>
      </c>
      <c r="AT33" s="46" cm="1">
        <f t="array" ref="AT33">AnualidadActivo(AT$2, $E33, $C33, $B33, $D33, Hombres!$A$1:$DW$117, Mujeres!$A$1:$DW$117)</f>
        <v>14838812.362570137</v>
      </c>
      <c r="AU33" s="46" cm="1">
        <f t="array" ref="AU33">AnualidadActivo(AU$2, $E33, $C33, $B33, $D33, Hombres!$A$1:$DW$117, Mujeres!$A$1:$DW$117)</f>
        <v>14952334.307501191</v>
      </c>
      <c r="AV33" s="46" cm="1">
        <f t="array" ref="AV33">AnualidadActivo(AV$2, $E33, $C33, $B33, $D33, Hombres!$A$1:$DW$117, Mujeres!$A$1:$DW$117)</f>
        <v>15034225.745463545</v>
      </c>
      <c r="AW33" s="46" cm="1">
        <f t="array" ref="AW33">AnualidadActivo(AW$2, $E33, $C33, $B33, $D33, Hombres!$A$1:$DW$117, Mujeres!$A$1:$DW$117)</f>
        <v>15084148.861534931</v>
      </c>
      <c r="AX33" s="46" cm="1">
        <f t="array" ref="AX33">AnualidadActivo(AX$2, $E33, $C33, $B33, $D33, Hombres!$A$1:$DW$117, Mujeres!$A$1:$DW$117)</f>
        <v>15101261.164715793</v>
      </c>
      <c r="AY33" s="46" cm="1">
        <f t="array" ref="AY33">AnualidadActivo(AY$2, $E33, $C33, $B33, $D33, Hombres!$A$1:$DW$117, Mujeres!$A$1:$DW$117)</f>
        <v>15083173.281826748</v>
      </c>
      <c r="AZ33" s="46" cm="1">
        <f t="array" ref="AZ33">AnualidadActivo(AZ$2, $E33, $C33, $B33, $D33, Hombres!$A$1:$DW$117, Mujeres!$A$1:$DW$117)</f>
        <v>14999360.115106903</v>
      </c>
      <c r="BA33" s="46" cm="1">
        <f t="array" ref="BA33">AnualidadActivo(BA$2, $E33, $C33, $B33, $D33, Hombres!$A$1:$DW$117, Mujeres!$A$1:$DW$117)</f>
        <v>14866347.679525513</v>
      </c>
      <c r="BB33" s="46" cm="1">
        <f t="array" ref="BB33">AnualidadActivo(BB$2, $E33, $C33, $B33, $D33, Hombres!$A$1:$DW$117, Mujeres!$A$1:$DW$117)</f>
        <v>14680361.166503776</v>
      </c>
      <c r="BC33" s="46" cm="1">
        <f t="array" ref="BC33">AnualidadActivo(BC$2, $E33, $C33, $B33, $D33, Hombres!$A$1:$DW$117, Mujeres!$A$1:$DW$117)</f>
        <v>14437816.628738789</v>
      </c>
      <c r="BD33" s="46" cm="1">
        <f t="array" ref="BD33">AnualidadActivo(BD$2, $E33, $C33, $B33, $D33, Hombres!$A$1:$DW$117, Mujeres!$A$1:$DW$117)</f>
        <v>14135311.943030564</v>
      </c>
      <c r="BE33" s="46" cm="1">
        <f t="array" ref="BE33">AnualidadActivo(BE$2, $E33, $C33, $B33, $D33, Hombres!$A$1:$DW$117, Mujeres!$A$1:$DW$117)</f>
        <v>13769842.802519161</v>
      </c>
      <c r="BF33" s="46" cm="1">
        <f t="array" ref="BF33">AnualidadActivo(BF$2, $E33, $C33, $B33, $D33, Hombres!$A$1:$DW$117, Mujeres!$A$1:$DW$117)</f>
        <v>13338474.606568418</v>
      </c>
      <c r="BG33" s="46" cm="1">
        <f t="array" ref="BG33">AnualidadActivo(BG$2, $E33, $C33, $B33, $D33, Hombres!$A$1:$DW$117, Mujeres!$A$1:$DW$117)</f>
        <v>12839105.859783294</v>
      </c>
      <c r="BH33" s="46" cm="1">
        <f t="array" ref="BH33">AnualidadActivo(BH$2, $E33, $C33, $B33, $D33, Hombres!$A$1:$DW$117, Mujeres!$A$1:$DW$117)</f>
        <v>12271576.847723676</v>
      </c>
      <c r="BI33" s="46" cm="1">
        <f t="array" ref="BI33">AnualidadActivo(BI$2, $E33, $C33, $B33, $D33, Hombres!$A$1:$DW$117, Mujeres!$A$1:$DW$117)</f>
        <v>11637812.40267963</v>
      </c>
      <c r="BJ33" s="46" cm="1">
        <f t="array" ref="BJ33">AnualidadActivo(BJ$2, $E33, $C33, $B33, $D33, Hombres!$A$1:$DW$117, Mujeres!$A$1:$DW$117)</f>
        <v>10941390.137110287</v>
      </c>
      <c r="BK33" s="46" cm="1">
        <f t="array" ref="BK33">AnualidadActivo(BK$2, $E33, $C33, $B33, $D33, Hombres!$A$1:$DW$117, Mujeres!$A$1:$DW$117)</f>
        <v>10187373.032689001</v>
      </c>
      <c r="BL33" s="46" cm="1">
        <f t="array" ref="BL33">AnualidadActivo(BL$2, $E33, $C33, $B33, $D33, Hombres!$A$1:$DW$117, Mujeres!$A$1:$DW$117)</f>
        <v>9382934.0689511225</v>
      </c>
      <c r="BM33" s="46" cm="1">
        <f t="array" ref="BM33">AnualidadActivo(BM$2, $E33, $C33, $B33, $D33, Hombres!$A$1:$DW$117, Mujeres!$A$1:$DW$117)</f>
        <v>8538296.5685921907</v>
      </c>
      <c r="BN33" s="46" cm="1">
        <f t="array" ref="BN33">AnualidadActivo(BN$2, $E33, $C33, $B33, $D33, Hombres!$A$1:$DW$117, Mujeres!$A$1:$DW$117)</f>
        <v>7666406.5702183396</v>
      </c>
      <c r="BO33" s="46" cm="1">
        <f t="array" ref="BO33">AnualidadActivo(BO$2, $E33, $C33, $B33, $D33, Hombres!$A$1:$DW$117, Mujeres!$A$1:$DW$117)</f>
        <v>6781780.2304035164</v>
      </c>
      <c r="BP33" s="46" cm="1">
        <f t="array" ref="BP33">AnualidadActivo(BP$2, $E33, $C33, $B33, $D33, Hombres!$A$1:$DW$117, Mujeres!$A$1:$DW$117)</f>
        <v>5900024.5039829966</v>
      </c>
      <c r="BQ33" s="46" cm="1">
        <f t="array" ref="BQ33">AnualidadActivo(BQ$2, $E33, $C33, $B33, $D33, Hombres!$A$1:$DW$117, Mujeres!$A$1:$DW$117)</f>
        <v>5037886.1314497292</v>
      </c>
      <c r="BR33" s="46" cm="1">
        <f t="array" ref="BR33">AnualidadActivo(BR$2, $E33, $C33, $B33, $D33, Hombres!$A$1:$DW$117, Mujeres!$A$1:$DW$117)</f>
        <v>4212988.8176208884</v>
      </c>
      <c r="BS33" s="46" cm="1">
        <f t="array" ref="BS33">AnualidadActivo(BS$2, $E33, $C33, $B33, $D33, Hombres!$A$1:$DW$117, Mujeres!$A$1:$DW$117)</f>
        <v>3442338.2568789339</v>
      </c>
      <c r="BT33" s="46" cm="1">
        <f t="array" ref="BT33">AnualidadActivo(BT$2, $E33, $C33, $B33, $D33, Hombres!$A$1:$DW$117, Mujeres!$A$1:$DW$117)</f>
        <v>2740607.0903131268</v>
      </c>
      <c r="BU33" s="46" cm="1">
        <f t="array" ref="BU33">AnualidadActivo(BU$2, $E33, $C33, $B33, $D33, Hombres!$A$1:$DW$117, Mujeres!$A$1:$DW$117)</f>
        <v>2119198.2703850963</v>
      </c>
      <c r="BV33" s="46" cm="1">
        <f t="array" ref="BV33">AnualidadActivo(BV$2, $E33, $C33, $B33, $D33, Hombres!$A$1:$DW$117, Mujeres!$A$1:$DW$117)</f>
        <v>1585735.9207630563</v>
      </c>
      <c r="BW33" s="46" cm="1">
        <f t="array" ref="BW33">AnualidadActivo(BW$2, $E33, $C33, $B33, $D33, Hombres!$A$1:$DW$117, Mujeres!$A$1:$DW$117)</f>
        <v>1143579.5414427025</v>
      </c>
      <c r="BX33" s="46" cm="1">
        <f t="array" ref="BX33">AnualidadActivo(BX$2, $E33, $C33, $B33, $D33, Hombres!$A$1:$DW$117, Mujeres!$A$1:$DW$117)</f>
        <v>791245.54367305944</v>
      </c>
      <c r="BY33" s="46" cm="1">
        <f t="array" ref="BY33">AnualidadActivo(BY$2, $E33, $C33, $B33, $D33, Hombres!$A$1:$DW$117, Mujeres!$A$1:$DW$117)</f>
        <v>522473.48184319475</v>
      </c>
      <c r="BZ33" s="46" cm="1">
        <f t="array" ref="BZ33">AnualidadActivo(BZ$2, $E33, $C33, $B33, $D33, Hombres!$A$1:$DW$117, Mujeres!$A$1:$DW$117)</f>
        <v>327190.45675382722</v>
      </c>
      <c r="CA33" s="46" cm="1">
        <f t="array" ref="CA33">AnualidadActivo(CA$2, $E33, $C33, $B33, $D33, Hombres!$A$1:$DW$117, Mujeres!$A$1:$DW$117)</f>
        <v>192903.17448469356</v>
      </c>
      <c r="CB33" s="46" cm="1">
        <f t="array" ref="CB33">AnualidadActivo(CB$2, $E33, $C33, $B33, $D33, Hombres!$A$1:$DW$117, Mujeres!$A$1:$DW$117)</f>
        <v>106174.77510775733</v>
      </c>
      <c r="CC33" s="46" cm="1">
        <f t="array" ref="CC33">AnualidadActivo(CC$2, $E33, $C33, $B33, $D33, Hombres!$A$1:$DW$117, Mujeres!$A$1:$DW$117)</f>
        <v>54018.293581396356</v>
      </c>
      <c r="CD33" s="46" cm="1">
        <f t="array" ref="CD33">AnualidadActivo(CD$2, $E33, $C33, $B33, $D33, Hombres!$A$1:$DW$117, Mujeres!$A$1:$DW$117)</f>
        <v>0</v>
      </c>
      <c r="CE33" s="46" cm="1">
        <f t="array" ref="CE33">AnualidadActivo(CE$2, $E33, $C33, $B33, $D33, Hombres!$A$1:$DW$117, Mujeres!$A$1:$DW$117)</f>
        <v>0</v>
      </c>
      <c r="CF33" s="46" cm="1">
        <f t="array" ref="CF33">AnualidadActivo(CF$2, $E33, $C33, $B33, $D33, Hombres!$A$1:$DW$117, Mujeres!$A$1:$DW$117)</f>
        <v>0</v>
      </c>
      <c r="CG33" s="46" cm="1">
        <f t="array" ref="CG33">AnualidadActivo(CG$2, $E33, $C33, $B33, $D33, Hombres!$A$1:$DW$117, Mujeres!$A$1:$DW$117)</f>
        <v>0</v>
      </c>
      <c r="CH33" s="46" cm="1">
        <f t="array" ref="CH33">AnualidadActivo(CH$2, $E33, $C33, $B33, $D33, Hombres!$A$1:$DW$117, Mujeres!$A$1:$DW$117)</f>
        <v>0</v>
      </c>
      <c r="CI33" s="46" cm="1">
        <f t="array" ref="CI33">AnualidadActivo(CI$2, $E33, $C33, $B33, $D33, Hombres!$A$1:$DW$117, Mujeres!$A$1:$DW$117)</f>
        <v>0</v>
      </c>
      <c r="CJ33" s="46" cm="1">
        <f t="array" ref="CJ33">AnualidadActivo(CJ$2, $E33, $C33, $B33, $D33, Hombres!$A$1:$DW$117, Mujeres!$A$1:$DW$117)</f>
        <v>0</v>
      </c>
      <c r="CK33" s="46" cm="1">
        <f t="array" ref="CK33">AnualidadActivo(CK$2, $E33, $C33, $B33, $D33, Hombres!$A$1:$DW$117, Mujeres!$A$1:$DW$117)</f>
        <v>0</v>
      </c>
      <c r="CL33" s="46" cm="1">
        <f t="array" ref="CL33">AnualidadActivo(CL$2, $E33, $C33, $B33, $D33, Hombres!$A$1:$DW$117, Mujeres!$A$1:$DW$117)</f>
        <v>0</v>
      </c>
      <c r="CM33" s="46" cm="1">
        <f t="array" ref="CM33">AnualidadActivo(CM$2, $E33, $C33, $B33, $D33, Hombres!$A$1:$DW$117, Mujeres!$A$1:$DW$117)</f>
        <v>0</v>
      </c>
      <c r="CN33" s="46" cm="1">
        <f t="array" ref="CN33">AnualidadActivo(CN$2, $E33, $C33, $B33, $D33, Hombres!$A$1:$DW$117, Mujeres!$A$1:$DW$117)</f>
        <v>0</v>
      </c>
      <c r="CO33" s="46" cm="1">
        <f t="array" ref="CO33">AnualidadActivo(CO$2, $E33, $C33, $B33, $D33, Hombres!$A$1:$DW$117, Mujeres!$A$1:$DW$117)</f>
        <v>0</v>
      </c>
      <c r="CP33" s="46" cm="1">
        <f t="array" ref="CP33">AnualidadActivo(CP$2, $E33, $C33, $B33, $D33, Hombres!$A$1:$DW$117, Mujeres!$A$1:$DW$117)</f>
        <v>0</v>
      </c>
      <c r="CQ33" s="46" cm="1">
        <f t="array" ref="CQ33">AnualidadActivo(CQ$2, $E33, $C33, $B33, $D33, Hombres!$A$1:$DW$117, Mujeres!$A$1:$DW$117)</f>
        <v>0</v>
      </c>
      <c r="CR33" s="46" cm="1">
        <f t="array" ref="CR33">AnualidadActivo(CR$2, $E33, $C33, $B33, $D33, Hombres!$A$1:$DW$117, Mujeres!$A$1:$DW$117)</f>
        <v>0</v>
      </c>
      <c r="CS33" s="46" cm="1">
        <f t="array" ref="CS33">AnualidadActivo(CS$2, $E33, $C33, $B33, $D33, Hombres!$A$1:$DW$117, Mujeres!$A$1:$DW$117)</f>
        <v>0</v>
      </c>
      <c r="CT33" s="46" cm="1">
        <f t="array" ref="CT33">AnualidadActivo(CT$2, $E33, $C33, $B33, $D33, Hombres!$A$1:$DW$117, Mujeres!$A$1:$DW$117)</f>
        <v>0</v>
      </c>
      <c r="CU33" s="46" cm="1">
        <f t="array" ref="CU33">AnualidadActivo(CU$2, $E33, $C33, $B33, $D33, Hombres!$A$1:$DW$117, Mujeres!$A$1:$DW$117)</f>
        <v>0</v>
      </c>
      <c r="CV33" s="46" cm="1">
        <f t="array" ref="CV33">AnualidadActivo(CV$2, $E33, $C33, $B33, $D33, Hombres!$A$1:$DW$117, Mujeres!$A$1:$DW$117)</f>
        <v>0</v>
      </c>
      <c r="CW33" s="46" cm="1">
        <f t="array" ref="CW33">AnualidadActivo(CW$2, $E33, $C33, $B33, $D33, Hombres!$A$1:$DW$117, Mujeres!$A$1:$DW$117)</f>
        <v>0</v>
      </c>
      <c r="CX33" s="46" cm="1">
        <f t="array" ref="CX33">AnualidadActivo(CX$2, $E33, $C33, $B33, $D33, Hombres!$A$1:$DW$117, Mujeres!$A$1:$DW$117)</f>
        <v>0</v>
      </c>
      <c r="CY33" s="46" cm="1">
        <f t="array" ref="CY33">AnualidadActivo(CY$2, $E33, $C33, $B33, $D33, Hombres!$A$1:$DW$117, Mujeres!$A$1:$DW$117)</f>
        <v>0</v>
      </c>
      <c r="CZ33" s="46" cm="1">
        <f t="array" ref="CZ33">AnualidadActivo(CZ$2, $E33, $C33, $B33, $D33, Hombres!$A$1:$DW$117, Mujeres!$A$1:$DW$117)</f>
        <v>0</v>
      </c>
      <c r="DA33" s="46" cm="1">
        <f t="array" ref="DA33">AnualidadActivo(DA$2, $E33, $C33, $B33, $D33, Hombres!$A$1:$DW$117, Mujeres!$A$1:$DW$117)</f>
        <v>0</v>
      </c>
      <c r="DD33" s="21"/>
      <c r="DE33" s="46" cm="1">
        <f t="array" ref="DE33">beneficio_muerte_individual_activo(DE$2,$F33,$D33, Hombres!$A$1:$DW$117, Mujeres!$A$1:$DW$117)</f>
        <v>0</v>
      </c>
      <c r="DF33" s="46" cm="1">
        <f t="array" ref="DF33">beneficio_muerte_individual_activo(DF$2,$F33,$D33, Hombres!$A$1:$DW$117, Mujeres!$A$1:$DW$117)</f>
        <v>12263</v>
      </c>
      <c r="DG33" s="46" cm="1">
        <f t="array" ref="DG33">beneficio_muerte_individual_activo(DG$2,$F33,$D33, Hombres!$A$1:$DW$117, Mujeres!$A$1:$DW$117)</f>
        <v>12994.052432399998</v>
      </c>
      <c r="DH33" s="46" cm="1">
        <f t="array" ref="DH33">beneficio_muerte_individual_activo(DH$2,$F33,$D33, Hombres!$A$1:$DW$117, Mujeres!$A$1:$DW$117)</f>
        <v>13866.59849204993</v>
      </c>
      <c r="DI33" s="46" cm="1">
        <f t="array" ref="DI33">beneficio_muerte_individual_activo(DI$2,$F33,$D33, Hombres!$A$1:$DW$117, Mujeres!$A$1:$DW$117)</f>
        <v>14816.649391783947</v>
      </c>
      <c r="DJ33" s="46" cm="1">
        <f t="array" ref="DJ33">beneficio_muerte_individual_activo(DJ$2,$F33,$D33, Hombres!$A$1:$DW$117, Mujeres!$A$1:$DW$117)</f>
        <v>15822.939585258337</v>
      </c>
      <c r="DK33" s="46" cm="1">
        <f t="array" ref="DK33">beneficio_muerte_individual_activo(DK$2,$F33,$D33, Hombres!$A$1:$DW$117, Mujeres!$A$1:$DW$117)</f>
        <v>16870.284145705074</v>
      </c>
      <c r="DL33" s="46" cm="1">
        <f t="array" ref="DL33">beneficio_muerte_individual_activo(DL$2,$F33,$D33, Hombres!$A$1:$DW$117, Mujeres!$A$1:$DW$117)</f>
        <v>17890.550012239346</v>
      </c>
      <c r="DM33" s="46" cm="1">
        <f t="array" ref="DM33">beneficio_muerte_individual_activo(DM$2,$F33,$D33, Hombres!$A$1:$DW$117, Mujeres!$A$1:$DW$117)</f>
        <v>18844.15548172301</v>
      </c>
      <c r="DN33" s="46" cm="1">
        <f t="array" ref="DN33">beneficio_muerte_individual_activo(DN$2,$F33,$D33, Hombres!$A$1:$DW$117, Mujeres!$A$1:$DW$117)</f>
        <v>19851.79261118385</v>
      </c>
      <c r="DO33" s="46" cm="1">
        <f t="array" ref="DO33">beneficio_muerte_individual_activo(DO$2,$F33,$D33, Hombres!$A$1:$DW$117, Mujeres!$A$1:$DW$117)</f>
        <v>20995.374166237634</v>
      </c>
      <c r="DP33" s="46" cm="1">
        <f t="array" ref="DP33">beneficio_muerte_individual_activo(DP$2,$F33,$D33, Hombres!$A$1:$DW$117, Mujeres!$A$1:$DW$117)</f>
        <v>22470.923896386819</v>
      </c>
      <c r="DQ33" s="46" cm="1">
        <f t="array" ref="DQ33">beneficio_muerte_individual_activo(DQ$2,$F33,$D33, Hombres!$A$1:$DW$117, Mujeres!$A$1:$DW$117)</f>
        <v>24377.027131271298</v>
      </c>
      <c r="DR33" s="46" cm="1">
        <f t="array" ref="DR33">beneficio_muerte_individual_activo(DR$2,$F33,$D33, Hombres!$A$1:$DW$117, Mujeres!$A$1:$DW$117)</f>
        <v>26667.672643967733</v>
      </c>
      <c r="DS33" s="46" cm="1">
        <f t="array" ref="DS33">beneficio_muerte_individual_activo(DS$2,$F33,$D33, Hombres!$A$1:$DW$117, Mujeres!$A$1:$DW$117)</f>
        <v>29036.506424915708</v>
      </c>
      <c r="DT33" s="46" cm="1">
        <f t="array" ref="DT33">beneficio_muerte_individual_activo(DT$2,$F33,$D33, Hombres!$A$1:$DW$117, Mujeres!$A$1:$DW$117)</f>
        <v>31301.812994311505</v>
      </c>
      <c r="DU33" s="46" cm="1">
        <f t="array" ref="DU33">beneficio_muerte_individual_activo(DU$2,$F33,$D33, Hombres!$A$1:$DW$117, Mujeres!$A$1:$DW$117)</f>
        <v>33528.056961473143</v>
      </c>
      <c r="DV33" s="46" cm="1">
        <f t="array" ref="DV33">beneficio_muerte_individual_activo(DV$2,$F33,$D33, Hombres!$A$1:$DW$117, Mujeres!$A$1:$DW$117)</f>
        <v>35748.759777550134</v>
      </c>
      <c r="DW33" s="46" cm="1">
        <f t="array" ref="DW33">beneficio_muerte_individual_activo(DW$2,$F33,$D33, Hombres!$A$1:$DW$117, Mujeres!$A$1:$DW$117)</f>
        <v>37997.953358039114</v>
      </c>
      <c r="DX33" s="46" cm="1">
        <f t="array" ref="DX33">beneficio_muerte_individual_activo(DX$2,$F33,$D33, Hombres!$A$1:$DW$117, Mujeres!$A$1:$DW$117)</f>
        <v>40427.458249274234</v>
      </c>
      <c r="DY33" s="46" cm="1">
        <f t="array" ref="DY33">beneficio_muerte_individual_activo(DY$2,$F33,$D33, Hombres!$A$1:$DW$117, Mujeres!$A$1:$DW$117)</f>
        <v>25854.992401831001</v>
      </c>
      <c r="DZ33" s="46" cm="1">
        <f t="array" ref="DZ33">beneficio_muerte_individual_activo(DZ$2,$F33,$D33, Hombres!$A$1:$DW$117, Mujeres!$A$1:$DW$117)</f>
        <v>27525.332611587492</v>
      </c>
      <c r="EA33" s="46" cm="1">
        <f t="array" ref="EA33">beneficio_muerte_individual_activo(EA$2,$F33,$D33, Hombres!$A$1:$DW$117, Mujeres!$A$1:$DW$117)</f>
        <v>29055.722699516104</v>
      </c>
      <c r="EB33" s="46" cm="1">
        <f t="array" ref="EB33">beneficio_muerte_individual_activo(EB$2,$F33,$D33, Hombres!$A$1:$DW$117, Mujeres!$A$1:$DW$117)</f>
        <v>30445.155451950312</v>
      </c>
      <c r="EC33" s="46" cm="1">
        <f t="array" ref="EC33">beneficio_muerte_individual_activo(EC$2,$F33,$D33, Hombres!$A$1:$DW$117, Mujeres!$A$1:$DW$117)</f>
        <v>31966.088619470989</v>
      </c>
      <c r="ED33" s="46" cm="1">
        <f t="array" ref="ED33">beneficio_muerte_individual_activo(ED$2,$F33,$D33, Hombres!$A$1:$DW$117, Mujeres!$A$1:$DW$117)</f>
        <v>33904.42887255321</v>
      </c>
      <c r="EE33" s="46" cm="1">
        <f t="array" ref="EE33">beneficio_muerte_individual_activo(EE$2,$F33,$D33, Hombres!$A$1:$DW$117, Mujeres!$A$1:$DW$117)</f>
        <v>36511.468987245615</v>
      </c>
      <c r="EF33" s="46" cm="1">
        <f t="array" ref="EF33">beneficio_muerte_individual_activo(EF$2,$F33,$D33, Hombres!$A$1:$DW$117, Mujeres!$A$1:$DW$117)</f>
        <v>39854.235087289031</v>
      </c>
      <c r="EG33" s="46" cm="1">
        <f t="array" ref="EG33">beneficio_muerte_individual_activo(EG$2,$F33,$D33, Hombres!$A$1:$DW$117, Mujeres!$A$1:$DW$117)</f>
        <v>43830.75591757369</v>
      </c>
      <c r="EH33" s="46" cm="1">
        <f t="array" ref="EH33">beneficio_muerte_individual_activo(EH$2,$F33,$D33, Hombres!$A$1:$DW$117, Mujeres!$A$1:$DW$117)</f>
        <v>48158.777038320957</v>
      </c>
      <c r="EI33" s="46" cm="1">
        <f t="array" ref="EI33">beneficio_muerte_individual_activo(EI$2,$F33,$D33, Hombres!$A$1:$DW$117, Mujeres!$A$1:$DW$117)</f>
        <v>52341.822919636645</v>
      </c>
      <c r="EJ33" s="46" cm="1">
        <f t="array" ref="EJ33">beneficio_muerte_individual_activo(EJ$2,$F33,$D33, Hombres!$A$1:$DW$117, Mujeres!$A$1:$DW$117)</f>
        <v>56119.872147973561</v>
      </c>
      <c r="EK33" s="46" cm="1">
        <f t="array" ref="EK33">beneficio_muerte_individual_activo(EK$2,$F33,$D33, Hombres!$A$1:$DW$117, Mujeres!$A$1:$DW$117)</f>
        <v>59531.11129349644</v>
      </c>
      <c r="EL33" s="46" cm="1">
        <f t="array" ref="EL33">beneficio_muerte_individual_activo(EL$2,$F33,$D33, Hombres!$A$1:$DW$117, Mujeres!$A$1:$DW$117)</f>
        <v>62733.51852127834</v>
      </c>
      <c r="EM33" s="46" cm="1">
        <f t="array" ref="EM33">beneficio_muerte_individual_activo(EM$2,$F33,$D33, Hombres!$A$1:$DW$117, Mujeres!$A$1:$DW$117)</f>
        <v>65935.012921258909</v>
      </c>
      <c r="EN33" s="46" cm="1">
        <f t="array" ref="EN33">beneficio_muerte_individual_activo(EN$2,$F33,$D33, Hombres!$A$1:$DW$117, Mujeres!$A$1:$DW$117)</f>
        <v>72816.150123015745</v>
      </c>
      <c r="EO33" s="46" cm="1">
        <f t="array" ref="EO33">beneficio_muerte_individual_activo(EO$2,$F33,$D33, Hombres!$A$1:$DW$117, Mujeres!$A$1:$DW$117)</f>
        <v>76766.870745150984</v>
      </c>
      <c r="EP33" s="46" cm="1">
        <f t="array" ref="EP33">beneficio_muerte_individual_activo(EP$2,$F33,$D33, Hombres!$A$1:$DW$117, Mujeres!$A$1:$DW$117)</f>
        <v>80699.408612994477</v>
      </c>
      <c r="EQ33" s="46" cm="1">
        <f t="array" ref="EQ33">beneficio_muerte_individual_activo(EQ$2,$F33,$D33, Hombres!$A$1:$DW$117, Mujeres!$A$1:$DW$117)</f>
        <v>84643.087461380841</v>
      </c>
      <c r="ER33" s="46" cm="1">
        <f t="array" ref="ER33">beneficio_muerte_individual_activo(ER$2,$F33,$D33, Hombres!$A$1:$DW$117, Mujeres!$A$1:$DW$117)</f>
        <v>88530.210457207504</v>
      </c>
      <c r="ES33" s="46" cm="1">
        <f t="array" ref="ES33">beneficio_muerte_individual_activo(ES$2,$F33,$D33, Hombres!$A$1:$DW$117, Mujeres!$A$1:$DW$117)</f>
        <v>92204.150349711708</v>
      </c>
      <c r="ET33" s="46" cm="1">
        <f t="array" ref="ET33">beneficio_muerte_individual_activo(ET$2,$F33,$D33, Hombres!$A$1:$DW$117, Mujeres!$A$1:$DW$117)</f>
        <v>95628.113308293003</v>
      </c>
      <c r="EU33" s="46" cm="1">
        <f t="array" ref="EU33">beneficio_muerte_individual_activo(EU$2,$F33,$D33, Hombres!$A$1:$DW$117, Mujeres!$A$1:$DW$117)</f>
        <v>98767.692102574481</v>
      </c>
      <c r="EV33" s="46" cm="1">
        <f t="array" ref="EV33">beneficio_muerte_individual_activo(EV$2,$F33,$D33, Hombres!$A$1:$DW$117, Mujeres!$A$1:$DW$117)</f>
        <v>101507.26582090592</v>
      </c>
      <c r="EW33" s="46" cm="1">
        <f t="array" ref="EW33">beneficio_muerte_individual_activo(EW$2,$F33,$D33, Hombres!$A$1:$DW$117, Mujeres!$A$1:$DW$117)</f>
        <v>103622.61658030158</v>
      </c>
      <c r="EX33" s="46" cm="1">
        <f t="array" ref="EX33">beneficio_muerte_individual_activo(EX$2,$F33,$D33, Hombres!$A$1:$DW$117, Mujeres!$A$1:$DW$117)</f>
        <v>104905.22088125964</v>
      </c>
      <c r="EY33" s="46" cm="1">
        <f t="array" ref="EY33">beneficio_muerte_individual_activo(EY$2,$F33,$D33, Hombres!$A$1:$DW$117, Mujeres!$A$1:$DW$117)</f>
        <v>105271.0234394997</v>
      </c>
      <c r="EZ33" s="46" cm="1">
        <f t="array" ref="EZ33">beneficio_muerte_individual_activo(EZ$2,$F33,$D33, Hombres!$A$1:$DW$117, Mujeres!$A$1:$DW$117)</f>
        <v>104668.03407988536</v>
      </c>
      <c r="FA33" s="46" cm="1">
        <f t="array" ref="FA33">beneficio_muerte_individual_activo(FA$2,$F33,$D33, Hombres!$A$1:$DW$117, Mujeres!$A$1:$DW$117)</f>
        <v>102996.54943124249</v>
      </c>
      <c r="FB33" s="46" cm="1">
        <f t="array" ref="FB33">beneficio_muerte_individual_activo(FB$2,$F33,$D33, Hombres!$A$1:$DW$117, Mujeres!$A$1:$DW$117)</f>
        <v>100109.78563084931</v>
      </c>
      <c r="FC33" s="46" cm="1">
        <f t="array" ref="FC33">beneficio_muerte_individual_activo(FC$2,$F33,$D33, Hombres!$A$1:$DW$117, Mujeres!$A$1:$DW$117)</f>
        <v>95937.394768736762</v>
      </c>
      <c r="FD33" s="46" cm="1">
        <f t="array" ref="FD33">beneficio_muerte_individual_activo(FD$2,$F33,$D33, Hombres!$A$1:$DW$117, Mujeres!$A$1:$DW$117)</f>
        <v>90541.142497893918</v>
      </c>
      <c r="FE33" s="46" cm="1">
        <f t="array" ref="FE33">beneficio_muerte_individual_activo(FE$2,$F33,$D33, Hombres!$A$1:$DW$117, Mujeres!$A$1:$DW$117)</f>
        <v>84037.643679702363</v>
      </c>
      <c r="FF33" s="46" cm="1">
        <f t="array" ref="FF33">beneficio_muerte_individual_activo(FF$2,$F33,$D33, Hombres!$A$1:$DW$117, Mujeres!$A$1:$DW$117)</f>
        <v>76552.780748479141</v>
      </c>
      <c r="FG33" s="46" cm="1">
        <f t="array" ref="FG33">beneficio_muerte_individual_activo(FG$2,$F33,$D33, Hombres!$A$1:$DW$117, Mujeres!$A$1:$DW$117)</f>
        <v>68244.175918111374</v>
      </c>
      <c r="FH33" s="46" cm="1">
        <f t="array" ref="FH33">beneficio_muerte_individual_activo(FH$2,$F33,$D33, Hombres!$A$1:$DW$117, Mujeres!$A$1:$DW$117)</f>
        <v>59373.763649342254</v>
      </c>
      <c r="FI33" s="46" cm="1">
        <f t="array" ref="FI33">beneficio_muerte_individual_activo(FI$2,$F33,$D33, Hombres!$A$1:$DW$117, Mujeres!$A$1:$DW$117)</f>
        <v>50290.17386260895</v>
      </c>
      <c r="FJ33" s="46" cm="1">
        <f t="array" ref="FJ33">beneficio_muerte_individual_activo(FJ$2,$F33,$D33, Hombres!$A$1:$DW$117, Mujeres!$A$1:$DW$117)</f>
        <v>41350.583470178484</v>
      </c>
      <c r="FK33" s="46" cm="1">
        <f t="array" ref="FK33">beneficio_muerte_individual_activo(FK$2,$F33,$D33, Hombres!$A$1:$DW$117, Mujeres!$A$1:$DW$117)</f>
        <v>32881.424894668657</v>
      </c>
      <c r="FL33" s="46" cm="1">
        <f t="array" ref="FL33">beneficio_muerte_individual_activo(FL$2,$F33,$D33, Hombres!$A$1:$DW$117, Mujeres!$A$1:$DW$117)</f>
        <v>25168.605193267183</v>
      </c>
      <c r="FM33" s="46" cm="1">
        <f t="array" ref="FM33">beneficio_muerte_individual_activo(FM$2,$F33,$D33, Hombres!$A$1:$DW$117, Mujeres!$A$1:$DW$117)</f>
        <v>18452.936350507527</v>
      </c>
      <c r="FN33" s="46" cm="1">
        <f t="array" ref="FN33">beneficio_muerte_individual_activo(FN$2,$F33,$D33, Hombres!$A$1:$DW$117, Mujeres!$A$1:$DW$117)</f>
        <v>12892.590525389212</v>
      </c>
      <c r="FO33" s="46" cm="1">
        <f t="array" ref="FO33">beneficio_muerte_individual_activo(FO$2,$F33,$D33, Hombres!$A$1:$DW$117, Mujeres!$A$1:$DW$117)</f>
        <v>8532.0666276501415</v>
      </c>
      <c r="FP33" s="46" cm="1">
        <f t="array" ref="FP33">beneficio_muerte_individual_activo(FP$2,$F33,$D33, Hombres!$A$1:$DW$117, Mujeres!$A$1:$DW$117)</f>
        <v>5308.3763587753956</v>
      </c>
      <c r="FQ33" s="106" cm="1">
        <f t="array" ref="FQ33">beneficio_muerte_individual_activo(FQ$2,$F33,$D33, Hombres!$A$1:$DW$117, Mujeres!$A$1:$DW$117)</f>
        <v>3077.2254044892993</v>
      </c>
      <c r="FR33" s="46" cm="1">
        <f t="array" ref="FR33">beneficio_muerte_individual_activo(FR$2,$F33,$D33, Hombres!$A$1:$DW$117, Mujeres!$A$1:$DW$117)</f>
        <v>1645.0854558120393</v>
      </c>
      <c r="FS33" s="46" cm="1">
        <f t="array" ref="FS33">beneficio_muerte_individual_activo(FS$2,$F33,$D33, Hombres!$A$1:$DW$117, Mujeres!$A$1:$DW$117)</f>
        <v>801.36706929308036</v>
      </c>
      <c r="FT33" s="46" cm="1">
        <f t="array" ref="FT33">beneficio_muerte_individual_activo(FT$2,$F33,$D33, Hombres!$A$1:$DW$117, Mujeres!$A$1:$DW$117)</f>
        <v>350.41252567455348</v>
      </c>
      <c r="FU33" s="46" cm="1">
        <f t="array" ref="FU33">beneficio_muerte_individual_activo(FU$2,$F33,$D33, Hombres!$A$1:$DW$117, Mujeres!$A$1:$DW$117)</f>
        <v>134.91307730718117</v>
      </c>
      <c r="FV33" s="46" cm="1">
        <f t="array" ref="FV33">beneficio_muerte_individual_activo(FV$2,$F33,$D33, Hombres!$A$1:$DW$117, Mujeres!$A$1:$DW$117)</f>
        <v>44.59290115469944</v>
      </c>
      <c r="FW33" s="46" cm="1">
        <f t="array" ref="FW33">beneficio_muerte_individual_activo(FW$2,$F33,$D33, Hombres!$A$1:$DW$117, Mujeres!$A$1:$DW$117)</f>
        <v>0</v>
      </c>
      <c r="FX33" s="46" cm="1">
        <f t="array" ref="FX33">beneficio_muerte_individual_activo(FX$2,$F33,$D33, Hombres!$A$1:$DW$117, Mujeres!$A$1:$DW$117)</f>
        <v>0</v>
      </c>
      <c r="FY33" s="46" cm="1">
        <f t="array" ref="FY33">beneficio_muerte_individual_activo(FY$2,$F33,$D33, Hombres!$A$1:$DW$117, Mujeres!$A$1:$DW$117)</f>
        <v>0</v>
      </c>
      <c r="FZ33" s="46" cm="1">
        <f t="array" ref="FZ33">beneficio_muerte_individual_activo(FZ$2,$F33,$D33, Hombres!$A$1:$DW$117, Mujeres!$A$1:$DW$117)</f>
        <v>0</v>
      </c>
      <c r="GA33" s="46" cm="1">
        <f t="array" ref="GA33">beneficio_muerte_individual_activo(GA$2,$F33,$D33, Hombres!$A$1:$DW$117, Mujeres!$A$1:$DW$117)</f>
        <v>0</v>
      </c>
      <c r="GB33" s="46" cm="1">
        <f t="array" ref="GB33">beneficio_muerte_individual_activo(GB$2,$F33,$D33, Hombres!$A$1:$DW$117, Mujeres!$A$1:$DW$117)</f>
        <v>0</v>
      </c>
      <c r="GC33" s="46" cm="1">
        <f t="array" ref="GC33">beneficio_muerte_individual_activo(GC$2,$F33,$D33, Hombres!$A$1:$DW$117, Mujeres!$A$1:$DW$117)</f>
        <v>0</v>
      </c>
      <c r="GD33" s="46" cm="1">
        <f t="array" ref="GD33">beneficio_muerte_individual_activo(GD$2,$F33,$D33, Hombres!$A$1:$DW$117, Mujeres!$A$1:$DW$117)</f>
        <v>0</v>
      </c>
      <c r="GE33" s="46" cm="1">
        <f t="array" ref="GE33">beneficio_muerte_individual_activo(GE$2,$F33,$D33, Hombres!$A$1:$DW$117, Mujeres!$A$1:$DW$117)</f>
        <v>0</v>
      </c>
      <c r="GF33" s="46" cm="1">
        <f t="array" ref="GF33">beneficio_muerte_individual_activo(GF$2,$F33,$D33, Hombres!$A$1:$DW$117, Mujeres!$A$1:$DW$117)</f>
        <v>0</v>
      </c>
      <c r="GG33" s="46" cm="1">
        <f t="array" ref="GG33">beneficio_muerte_individual_activo(GG$2,$F33,$D33, Hombres!$A$1:$DW$117, Mujeres!$A$1:$DW$117)</f>
        <v>0</v>
      </c>
      <c r="GH33" s="46" cm="1">
        <f t="array" ref="GH33">beneficio_muerte_individual_activo(GH$2,$F33,$D33, Hombres!$A$1:$DW$117, Mujeres!$A$1:$DW$117)</f>
        <v>0</v>
      </c>
      <c r="GI33" s="46" cm="1">
        <f t="array" ref="GI33">beneficio_muerte_individual_activo(GI$2,$F33,$D33, Hombres!$A$1:$DW$117, Mujeres!$A$1:$DW$117)</f>
        <v>0</v>
      </c>
      <c r="GJ33" s="46" cm="1">
        <f t="array" ref="GJ33">beneficio_muerte_individual_activo(GJ$2,$F33,$D33, Hombres!$A$1:$DW$117, Mujeres!$A$1:$DW$117)</f>
        <v>0</v>
      </c>
      <c r="GK33" s="46" cm="1">
        <f t="array" ref="GK33">beneficio_muerte_individual_activo(GK$2,$F33,$D33, Hombres!$A$1:$DW$117, Mujeres!$A$1:$DW$117)</f>
        <v>0</v>
      </c>
      <c r="GL33" s="46" cm="1">
        <f t="array" ref="GL33">beneficio_muerte_individual_activo(GL$2,$F33,$D33, Hombres!$A$1:$DW$117, Mujeres!$A$1:$DW$117)</f>
        <v>0</v>
      </c>
      <c r="GM33" s="46" cm="1">
        <f t="array" ref="GM33">beneficio_muerte_individual_activo(GM$2,$F33,$D33, Hombres!$A$1:$DW$117, Mujeres!$A$1:$DW$117)</f>
        <v>0</v>
      </c>
      <c r="GN33" s="46" cm="1">
        <f t="array" ref="GN33">beneficio_muerte_individual_activo(GN$2,$F33,$D33, Hombres!$A$1:$DW$117, Mujeres!$A$1:$DW$117)</f>
        <v>0</v>
      </c>
      <c r="GO33" s="46" cm="1">
        <f t="array" ref="GO33">beneficio_muerte_individual_activo(GO$2,$F33,$D33, Hombres!$A$1:$DW$117, Mujeres!$A$1:$DW$117)</f>
        <v>0</v>
      </c>
      <c r="GP33" s="46" cm="1">
        <f t="array" ref="GP33">beneficio_muerte_individual_activo(GP$2,$F33,$D33, Hombres!$A$1:$DW$117, Mujeres!$A$1:$DW$117)</f>
        <v>0</v>
      </c>
      <c r="GQ33" s="46" cm="1">
        <f t="array" ref="GQ33">beneficio_muerte_individual_activo(GQ$2,$F33,$D33, Hombres!$A$1:$DW$117, Mujeres!$A$1:$DW$117)</f>
        <v>0</v>
      </c>
      <c r="GR33" s="46" cm="1">
        <f t="array" ref="GR33">beneficio_muerte_individual_activo(GR$2,$F33,$D33, Hombres!$A$1:$DW$117, Mujeres!$A$1:$DW$117)</f>
        <v>0</v>
      </c>
      <c r="GS33" s="46" cm="1">
        <f t="array" ref="GS33">beneficio_muerte_individual_activo(GS$2,$F33,$D33, Hombres!$A$1:$DW$117, Mujeres!$A$1:$DW$117)</f>
        <v>0</v>
      </c>
      <c r="GT33" s="46" cm="1">
        <f t="array" ref="GT33">beneficio_muerte_individual_activo(GT$2,$F33,$D33, Hombres!$A$1:$DW$117, Mujeres!$A$1:$DW$117)</f>
        <v>0</v>
      </c>
      <c r="GU33" s="46" cm="1">
        <f t="array" ref="GU33">beneficio_muerte_individual_activo(GU$2,$F33,$D33, Hombres!$A$1:$DW$117, Mujeres!$A$1:$DW$117)</f>
        <v>0</v>
      </c>
      <c r="GV33" s="46" cm="1">
        <f t="array" ref="GV33">beneficio_muerte_individual_activo(GV$2,$F33,$D33, Hombres!$A$1:$DW$117, Mujeres!$A$1:$DW$117)</f>
        <v>0</v>
      </c>
    </row>
    <row r="34" spans="1:204" x14ac:dyDescent="0.25">
      <c r="A34" s="1">
        <f t="shared" si="0"/>
        <v>32</v>
      </c>
      <c r="B34" s="75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39" cm="1">
        <f t="array" ref="G34">PorcentajePension(C34,E34, D34)</f>
        <v>0.65</v>
      </c>
      <c r="I34" s="72"/>
      <c r="J34" s="46" cm="1">
        <f t="array" ref="J34">AnualidadActivo(J$2, $E34, $C34, $B34, $D34, Hombres!$A$1:$DW$117, Mujeres!$A$1:$DW$117)</f>
        <v>0</v>
      </c>
      <c r="K34" s="46" cm="1">
        <f t="array" ref="K34">AnualidadActivo(K$2, $E34, $C34, $B34, $D34, Hombres!$A$1:$DW$117, Mujeres!$A$1:$DW$117)</f>
        <v>0</v>
      </c>
      <c r="L34" s="46" cm="1">
        <f t="array" ref="L34">AnualidadActivo(L$2, $E34, $C34, $B34, $D34, Hombres!$A$1:$DW$117, Mujeres!$A$1:$DW$117)</f>
        <v>0</v>
      </c>
      <c r="M34" s="46" cm="1">
        <f t="array" ref="M34">AnualidadActivo(M$2, $E34, $C34, $B34, $D34, Hombres!$A$1:$DW$117, Mujeres!$A$1:$DW$117)</f>
        <v>0</v>
      </c>
      <c r="N34" s="46" cm="1">
        <f t="array" ref="N34">AnualidadActivo(N$2, $E34, $C34, $B34, $D34, Hombres!$A$1:$DW$117, Mujeres!$A$1:$DW$117)</f>
        <v>0</v>
      </c>
      <c r="O34" s="46" cm="1">
        <f t="array" ref="O34">AnualidadActivo(O$2, $E34, $C34, $B34, $D34, Hombres!$A$1:$DW$117, Mujeres!$A$1:$DW$117)</f>
        <v>0</v>
      </c>
      <c r="P34" s="46" cm="1">
        <f t="array" ref="P34">AnualidadActivo(P$2, $E34, $C34, $B34, $D34, Hombres!$A$1:$DW$117, Mujeres!$A$1:$DW$117)</f>
        <v>0</v>
      </c>
      <c r="Q34" s="46" cm="1">
        <f t="array" ref="Q34">AnualidadActivo(Q$2, $E34, $C34, $B34, $D34, Hombres!$A$1:$DW$117, Mujeres!$A$1:$DW$117)</f>
        <v>0</v>
      </c>
      <c r="R34" s="46" cm="1">
        <f t="array" ref="R34">AnualidadActivo(R$2, $E34, $C34, $B34, $D34, Hombres!$A$1:$DW$117, Mujeres!$A$1:$DW$117)</f>
        <v>0</v>
      </c>
      <c r="S34" s="46" cm="1">
        <f t="array" ref="S34">AnualidadActivo(S$2, $E34, $C34, $B34, $D34, Hombres!$A$1:$DW$117, Mujeres!$A$1:$DW$117)</f>
        <v>0</v>
      </c>
      <c r="T34" s="46" cm="1">
        <f t="array" ref="T34">AnualidadActivo(T$2, $E34, $C34, $B34, $D34, Hombres!$A$1:$DW$117, Mujeres!$A$1:$DW$117)</f>
        <v>0</v>
      </c>
      <c r="U34" s="46" cm="1">
        <f t="array" ref="U34">AnualidadActivo(U$2, $E34, $C34, $B34, $D34, Hombres!$A$1:$DW$117, Mujeres!$A$1:$DW$117)</f>
        <v>0</v>
      </c>
      <c r="V34" s="46" cm="1">
        <f t="array" ref="V34">AnualidadActivo(V$2, $E34, $C34, $B34, $D34, Hombres!$A$1:$DW$117, Mujeres!$A$1:$DW$117)</f>
        <v>0</v>
      </c>
      <c r="W34" s="46" cm="1">
        <f t="array" ref="W34">AnualidadActivo(W$2, $E34, $C34, $B34, $D34, Hombres!$A$1:$DW$117, Mujeres!$A$1:$DW$117)</f>
        <v>0</v>
      </c>
      <c r="X34" s="46" cm="1">
        <f t="array" ref="X34">AnualidadActivo(X$2, $E34, $C34, $B34, $D34, Hombres!$A$1:$DW$117, Mujeres!$A$1:$DW$117)</f>
        <v>0</v>
      </c>
      <c r="Y34" s="46" cm="1">
        <f t="array" ref="Y34">AnualidadActivo(Y$2, $E34, $C34, $B34, $D34, Hombres!$A$1:$DW$117, Mujeres!$A$1:$DW$117)</f>
        <v>0</v>
      </c>
      <c r="Z34" s="46" cm="1">
        <f t="array" ref="Z34">AnualidadActivo(Z$2, $E34, $C34, $B34, $D34, Hombres!$A$1:$DW$117, Mujeres!$A$1:$DW$117)</f>
        <v>0</v>
      </c>
      <c r="AA34" s="46" cm="1">
        <f t="array" ref="AA34">AnualidadActivo(AA$2, $E34, $C34, $B34, $D34, Hombres!$A$1:$DW$117, Mujeres!$A$1:$DW$117)</f>
        <v>0</v>
      </c>
      <c r="AB34" s="46" cm="1">
        <f t="array" ref="AB34">AnualidadActivo(AB$2, $E34, $C34, $B34, $D34, Hombres!$A$1:$DW$117, Mujeres!$A$1:$DW$117)</f>
        <v>0</v>
      </c>
      <c r="AC34" s="46" cm="1">
        <f t="array" ref="AC34">AnualidadActivo(AC$2, $E34, $C34, $B34, $D34, Hombres!$A$1:$DW$117, Mujeres!$A$1:$DW$117)</f>
        <v>0</v>
      </c>
      <c r="AD34" s="46" cm="1">
        <f t="array" ref="AD34">AnualidadActivo(AD$2, $E34, $C34, $B34, $D34, Hombres!$A$1:$DW$117, Mujeres!$A$1:$DW$117)</f>
        <v>0</v>
      </c>
      <c r="AE34" s="46" cm="1">
        <f t="array" ref="AE34">AnualidadActivo(AE$2, $E34, $C34, $B34, $D34, Hombres!$A$1:$DW$117, Mujeres!$A$1:$DW$117)</f>
        <v>0</v>
      </c>
      <c r="AF34" s="46" cm="1">
        <f t="array" ref="AF34">AnualidadActivo(AF$2, $E34, $C34, $B34, $D34, Hombres!$A$1:$DW$117, Mujeres!$A$1:$DW$117)</f>
        <v>39260544.088427134</v>
      </c>
      <c r="AG34" s="46" cm="1">
        <f t="array" ref="AG34">AnualidadActivo(AG$2, $E34, $C34, $B34, $D34, Hombres!$A$1:$DW$117, Mujeres!$A$1:$DW$117)</f>
        <v>40438360.411079951</v>
      </c>
      <c r="AH34" s="46" cm="1">
        <f t="array" ref="AH34">AnualidadActivo(AH$2, $E34, $C34, $B34, $D34, Hombres!$A$1:$DW$117, Mujeres!$A$1:$DW$117)</f>
        <v>41651511.22341235</v>
      </c>
      <c r="AI34" s="46" cm="1">
        <f t="array" ref="AI34">AnualidadActivo(AI$2, $E34, $C34, $B34, $D34, Hombres!$A$1:$DW$117, Mujeres!$A$1:$DW$117)</f>
        <v>42901056.560114719</v>
      </c>
      <c r="AJ34" s="46" cm="1">
        <f t="array" ref="AJ34">AnualidadActivo(AJ$2, $E34, $C34, $B34, $D34, Hombres!$A$1:$DW$117, Mujeres!$A$1:$DW$117)</f>
        <v>44188088.256918155</v>
      </c>
      <c r="AK34" s="46" cm="1">
        <f t="array" ref="AK34">AnualidadActivo(AK$2, $E34, $C34, $B34, $D34, Hombres!$A$1:$DW$117, Mujeres!$A$1:$DW$117)</f>
        <v>45336413.960394375</v>
      </c>
      <c r="AL34" s="46" cm="1">
        <f t="array" ref="AL34">AnualidadActivo(AL$2, $E34, $C34, $B34, $D34, Hombres!$A$1:$DW$117, Mujeres!$A$1:$DW$117)</f>
        <v>46497187.011377208</v>
      </c>
      <c r="AM34" s="46" cm="1">
        <f t="array" ref="AM34">AnualidadActivo(AM$2, $E34, $C34, $B34, $D34, Hombres!$A$1:$DW$117, Mujeres!$A$1:$DW$117)</f>
        <v>47670213.721061856</v>
      </c>
      <c r="AN34" s="46" cm="1">
        <f t="array" ref="AN34">AnualidadActivo(AN$2, $E34, $C34, $B34, $D34, Hombres!$A$1:$DW$117, Mujeres!$A$1:$DW$117)</f>
        <v>48855972.389553353</v>
      </c>
      <c r="AO34" s="46" cm="1">
        <f t="array" ref="AO34">AnualidadActivo(AO$2, $E34, $C34, $B34, $D34, Hombres!$A$1:$DW$117, Mujeres!$A$1:$DW$117)</f>
        <v>50053854.828126505</v>
      </c>
      <c r="AP34" s="46" cm="1">
        <f t="array" ref="AP34">AnualidadActivo(AP$2, $E34, $C34, $B34, $D34, Hombres!$A$1:$DW$117, Mujeres!$A$1:$DW$117)</f>
        <v>51260650.515070617</v>
      </c>
      <c r="AQ34" s="46" cm="1">
        <f t="array" ref="AQ34">AnualidadActivo(AQ$2, $E34, $C34, $B34, $D34, Hombres!$A$1:$DW$117, Mujeres!$A$1:$DW$117)</f>
        <v>52470966.400770411</v>
      </c>
      <c r="AR34" s="46" cm="1">
        <f t="array" ref="AR34">AnualidadActivo(AR$2, $E34, $C34, $B34, $D34, Hombres!$A$1:$DW$117, Mujeres!$A$1:$DW$117)</f>
        <v>53676794.281220257</v>
      </c>
      <c r="AS34" s="46" cm="1">
        <f t="array" ref="AS34">AnualidadActivo(AS$2, $E34, $C34, $B34, $D34, Hombres!$A$1:$DW$117, Mujeres!$A$1:$DW$117)</f>
        <v>54866053.685292967</v>
      </c>
      <c r="AT34" s="46" cm="1">
        <f t="array" ref="AT34">AnualidadActivo(AT$2, $E34, $C34, $B34, $D34, Hombres!$A$1:$DW$117, Mujeres!$A$1:$DW$117)</f>
        <v>56026071.350732125</v>
      </c>
      <c r="AU34" s="46" cm="1">
        <f t="array" ref="AU34">AnualidadActivo(AU$2, $E34, $C34, $B34, $D34, Hombres!$A$1:$DW$117, Mujeres!$A$1:$DW$117)</f>
        <v>57150132.392882571</v>
      </c>
      <c r="AV34" s="46" cm="1">
        <f t="array" ref="AV34">AnualidadActivo(AV$2, $E34, $C34, $B34, $D34, Hombres!$A$1:$DW$117, Mujeres!$A$1:$DW$117)</f>
        <v>58237527.847621679</v>
      </c>
      <c r="AW34" s="46" cm="1">
        <f t="array" ref="AW34">AnualidadActivo(AW$2, $E34, $C34, $B34, $D34, Hombres!$A$1:$DW$117, Mujeres!$A$1:$DW$117)</f>
        <v>59286288.351010792</v>
      </c>
      <c r="AX34" s="46" cm="1">
        <f t="array" ref="AX34">AnualidadActivo(AX$2, $E34, $C34, $B34, $D34, Hombres!$A$1:$DW$117, Mujeres!$A$1:$DW$117)</f>
        <v>60285512.082858138</v>
      </c>
      <c r="AY34" s="46" cm="1">
        <f t="array" ref="AY34">AnualidadActivo(AY$2, $E34, $C34, $B34, $D34, Hombres!$A$1:$DW$117, Mujeres!$A$1:$DW$117)</f>
        <v>61214955.706280462</v>
      </c>
      <c r="AZ34" s="46" cm="1">
        <f t="array" ref="AZ34">AnualidadActivo(AZ$2, $E34, $C34, $B34, $D34, Hombres!$A$1:$DW$117, Mujeres!$A$1:$DW$117)</f>
        <v>62047531.442672998</v>
      </c>
      <c r="BA34" s="46" cm="1">
        <f t="array" ref="BA34">AnualidadActivo(BA$2, $E34, $C34, $B34, $D34, Hombres!$A$1:$DW$117, Mujeres!$A$1:$DW$117)</f>
        <v>62753630.427017145</v>
      </c>
      <c r="BB34" s="46" cm="1">
        <f t="array" ref="BB34">AnualidadActivo(BB$2, $E34, $C34, $B34, $D34, Hombres!$A$1:$DW$117, Mujeres!$A$1:$DW$117)</f>
        <v>63235591.424205393</v>
      </c>
      <c r="BC34" s="46" cm="1">
        <f t="array" ref="BC34">AnualidadActivo(BC$2, $E34, $C34, $B34, $D34, Hombres!$A$1:$DW$117, Mujeres!$A$1:$DW$117)</f>
        <v>63547310.703010701</v>
      </c>
      <c r="BD34" s="46" cm="1">
        <f t="array" ref="BD34">AnualidadActivo(BD$2, $E34, $C34, $B34, $D34, Hombres!$A$1:$DW$117, Mujeres!$A$1:$DW$117)</f>
        <v>63666169.02102381</v>
      </c>
      <c r="BE34" s="46" cm="1">
        <f t="array" ref="BE34">AnualidadActivo(BE$2, $E34, $C34, $B34, $D34, Hombres!$A$1:$DW$117, Mujeres!$A$1:$DW$117)</f>
        <v>63567399.10905733</v>
      </c>
      <c r="BF34" s="46" cm="1">
        <f t="array" ref="BF34">AnualidadActivo(BF$2, $E34, $C34, $B34, $D34, Hombres!$A$1:$DW$117, Mujeres!$A$1:$DW$117)</f>
        <v>63223953.923213571</v>
      </c>
      <c r="BG34" s="46" cm="1">
        <f t="array" ref="BG34">AnualidadActivo(BG$2, $E34, $C34, $B34, $D34, Hombres!$A$1:$DW$117, Mujeres!$A$1:$DW$117)</f>
        <v>62606311.277567402</v>
      </c>
      <c r="BH34" s="46" cm="1">
        <f t="array" ref="BH34">AnualidadActivo(BH$2, $E34, $C34, $B34, $D34, Hombres!$A$1:$DW$117, Mujeres!$A$1:$DW$117)</f>
        <v>61686189.263217628</v>
      </c>
      <c r="BI34" s="46" cm="1">
        <f t="array" ref="BI34">AnualidadActivo(BI$2, $E34, $C34, $B34, $D34, Hombres!$A$1:$DW$117, Mujeres!$A$1:$DW$117)</f>
        <v>60439350.80905734</v>
      </c>
      <c r="BJ34" s="46" cm="1">
        <f t="array" ref="BJ34">AnualidadActivo(BJ$2, $E34, $C34, $B34, $D34, Hombres!$A$1:$DW$117, Mujeres!$A$1:$DW$117)</f>
        <v>58844379.549917027</v>
      </c>
      <c r="BK34" s="46" cm="1">
        <f t="array" ref="BK34">AnualidadActivo(BK$2, $E34, $C34, $B34, $D34, Hombres!$A$1:$DW$117, Mujeres!$A$1:$DW$117)</f>
        <v>56882898.603558637</v>
      </c>
      <c r="BL34" s="46" cm="1">
        <f t="array" ref="BL34">AnualidadActivo(BL$2, $E34, $C34, $B34, $D34, Hombres!$A$1:$DW$117, Mujeres!$A$1:$DW$117)</f>
        <v>54540765.276337408</v>
      </c>
      <c r="BM34" s="46" cm="1">
        <f t="array" ref="BM34">AnualidadActivo(BM$2, $E34, $C34, $B34, $D34, Hombres!$A$1:$DW$117, Mujeres!$A$1:$DW$117)</f>
        <v>51814317.0345193</v>
      </c>
      <c r="BN34" s="46" cm="1">
        <f t="array" ref="BN34">AnualidadActivo(BN$2, $E34, $C34, $B34, $D34, Hombres!$A$1:$DW$117, Mujeres!$A$1:$DW$117)</f>
        <v>48712931.813165836</v>
      </c>
      <c r="BO34" s="46" cm="1">
        <f t="array" ref="BO34">AnualidadActivo(BO$2, $E34, $C34, $B34, $D34, Hombres!$A$1:$DW$117, Mujeres!$A$1:$DW$117)</f>
        <v>45257381.935867183</v>
      </c>
      <c r="BP34" s="46" cm="1">
        <f t="array" ref="BP34">AnualidadActivo(BP$2, $E34, $C34, $B34, $D34, Hombres!$A$1:$DW$117, Mujeres!$A$1:$DW$117)</f>
        <v>41481279.503940776</v>
      </c>
      <c r="BQ34" s="46" cm="1">
        <f t="array" ref="BQ34">AnualidadActivo(BQ$2, $E34, $C34, $B34, $D34, Hombres!$A$1:$DW$117, Mujeres!$A$1:$DW$117)</f>
        <v>37435697.217201985</v>
      </c>
      <c r="BR34" s="46" cm="1">
        <f t="array" ref="BR34">AnualidadActivo(BR$2, $E34, $C34, $B34, $D34, Hombres!$A$1:$DW$117, Mujeres!$A$1:$DW$117)</f>
        <v>33193527.621135913</v>
      </c>
      <c r="BS34" s="46" cm="1">
        <f t="array" ref="BS34">AnualidadActivo(BS$2, $E34, $C34, $B34, $D34, Hombres!$A$1:$DW$117, Mujeres!$A$1:$DW$117)</f>
        <v>28847068.894776147</v>
      </c>
      <c r="BT34" s="46" cm="1">
        <f t="array" ref="BT34">AnualidadActivo(BT$2, $E34, $C34, $B34, $D34, Hombres!$A$1:$DW$117, Mujeres!$A$1:$DW$117)</f>
        <v>24501547.648043964</v>
      </c>
      <c r="BU34" s="46" cm="1">
        <f t="array" ref="BU34">AnualidadActivo(BU$2, $E34, $C34, $B34, $D34, Hombres!$A$1:$DW$117, Mujeres!$A$1:$DW$117)</f>
        <v>20270390.722672082</v>
      </c>
      <c r="BV34" s="46" cm="1">
        <f t="array" ref="BV34">AnualidadActivo(BV$2, $E34, $C34, $B34, $D34, Hombres!$A$1:$DW$117, Mujeres!$A$1:$DW$117)</f>
        <v>16270621.130584193</v>
      </c>
      <c r="BW34" s="46" cm="1">
        <f t="array" ref="BW34">AnualidadActivo(BW$2, $E34, $C34, $B34, $D34, Hombres!$A$1:$DW$117, Mujeres!$A$1:$DW$117)</f>
        <v>12615052.536407918</v>
      </c>
      <c r="BX34" s="46" cm="1">
        <f t="array" ref="BX34">AnualidadActivo(BX$2, $E34, $C34, $B34, $D34, Hombres!$A$1:$DW$117, Mujeres!$A$1:$DW$117)</f>
        <v>9399337.1568307951</v>
      </c>
      <c r="BY34" s="46" cm="1">
        <f t="array" ref="BY34">AnualidadActivo(BY$2, $E34, $C34, $B34, $D34, Hombres!$A$1:$DW$117, Mujeres!$A$1:$DW$117)</f>
        <v>6689527.8709331229</v>
      </c>
      <c r="BZ34" s="46" cm="1">
        <f t="array" ref="BZ34">AnualidadActivo(BZ$2, $E34, $C34, $B34, $D34, Hombres!$A$1:$DW$117, Mujeres!$A$1:$DW$117)</f>
        <v>4514766.3671199586</v>
      </c>
      <c r="CA34" s="46" cm="1">
        <f t="array" ref="CA34">AnualidadActivo(CA$2, $E34, $C34, $B34, $D34, Hombres!$A$1:$DW$117, Mujeres!$A$1:$DW$117)</f>
        <v>2864687.0717284479</v>
      </c>
      <c r="CB34" s="46" cm="1">
        <f t="array" ref="CB34">AnualidadActivo(CB$2, $E34, $C34, $B34, $D34, Hombres!$A$1:$DW$117, Mujeres!$A$1:$DW$117)</f>
        <v>1691578.9177790841</v>
      </c>
      <c r="CC34" s="46" cm="1">
        <f t="array" ref="CC34">AnualidadActivo(CC$2, $E34, $C34, $B34, $D34, Hombres!$A$1:$DW$117, Mujeres!$A$1:$DW$117)</f>
        <v>918163.43959830317</v>
      </c>
      <c r="CD34" s="46" cm="1">
        <f t="array" ref="CD34">AnualidadActivo(CD$2, $E34, $C34, $B34, $D34, Hombres!$A$1:$DW$117, Mujeres!$A$1:$DW$117)</f>
        <v>451107.79719242483</v>
      </c>
      <c r="CE34" s="46" cm="1">
        <f t="array" ref="CE34">AnualidadActivo(CE$2, $E34, $C34, $B34, $D34, Hombres!$A$1:$DW$117, Mujeres!$A$1:$DW$117)</f>
        <v>196727.94389683931</v>
      </c>
      <c r="CF34" s="46" cm="1">
        <f t="array" ref="CF34">AnualidadActivo(CF$2, $E34, $C34, $B34, $D34, Hombres!$A$1:$DW$117, Mujeres!$A$1:$DW$117)</f>
        <v>0</v>
      </c>
      <c r="CG34" s="46" cm="1">
        <f t="array" ref="CG34">AnualidadActivo(CG$2, $E34, $C34, $B34, $D34, Hombres!$A$1:$DW$117, Mujeres!$A$1:$DW$117)</f>
        <v>0</v>
      </c>
      <c r="CH34" s="46" cm="1">
        <f t="array" ref="CH34">AnualidadActivo(CH$2, $E34, $C34, $B34, $D34, Hombres!$A$1:$DW$117, Mujeres!$A$1:$DW$117)</f>
        <v>0</v>
      </c>
      <c r="CI34" s="46" cm="1">
        <f t="array" ref="CI34">AnualidadActivo(CI$2, $E34, $C34, $B34, $D34, Hombres!$A$1:$DW$117, Mujeres!$A$1:$DW$117)</f>
        <v>0</v>
      </c>
      <c r="CJ34" s="46" cm="1">
        <f t="array" ref="CJ34">AnualidadActivo(CJ$2, $E34, $C34, $B34, $D34, Hombres!$A$1:$DW$117, Mujeres!$A$1:$DW$117)</f>
        <v>0</v>
      </c>
      <c r="CK34" s="46" cm="1">
        <f t="array" ref="CK34">AnualidadActivo(CK$2, $E34, $C34, $B34, $D34, Hombres!$A$1:$DW$117, Mujeres!$A$1:$DW$117)</f>
        <v>0</v>
      </c>
      <c r="CL34" s="46" cm="1">
        <f t="array" ref="CL34">AnualidadActivo(CL$2, $E34, $C34, $B34, $D34, Hombres!$A$1:$DW$117, Mujeres!$A$1:$DW$117)</f>
        <v>0</v>
      </c>
      <c r="CM34" s="46" cm="1">
        <f t="array" ref="CM34">AnualidadActivo(CM$2, $E34, $C34, $B34, $D34, Hombres!$A$1:$DW$117, Mujeres!$A$1:$DW$117)</f>
        <v>0</v>
      </c>
      <c r="CN34" s="46" cm="1">
        <f t="array" ref="CN34">AnualidadActivo(CN$2, $E34, $C34, $B34, $D34, Hombres!$A$1:$DW$117, Mujeres!$A$1:$DW$117)</f>
        <v>0</v>
      </c>
      <c r="CO34" s="46" cm="1">
        <f t="array" ref="CO34">AnualidadActivo(CO$2, $E34, $C34, $B34, $D34, Hombres!$A$1:$DW$117, Mujeres!$A$1:$DW$117)</f>
        <v>0</v>
      </c>
      <c r="CP34" s="46" cm="1">
        <f t="array" ref="CP34">AnualidadActivo(CP$2, $E34, $C34, $B34, $D34, Hombres!$A$1:$DW$117, Mujeres!$A$1:$DW$117)</f>
        <v>0</v>
      </c>
      <c r="CQ34" s="46" cm="1">
        <f t="array" ref="CQ34">AnualidadActivo(CQ$2, $E34, $C34, $B34, $D34, Hombres!$A$1:$DW$117, Mujeres!$A$1:$DW$117)</f>
        <v>0</v>
      </c>
      <c r="CR34" s="46" cm="1">
        <f t="array" ref="CR34">AnualidadActivo(CR$2, $E34, $C34, $B34, $D34, Hombres!$A$1:$DW$117, Mujeres!$A$1:$DW$117)</f>
        <v>0</v>
      </c>
      <c r="CS34" s="46" cm="1">
        <f t="array" ref="CS34">AnualidadActivo(CS$2, $E34, $C34, $B34, $D34, Hombres!$A$1:$DW$117, Mujeres!$A$1:$DW$117)</f>
        <v>0</v>
      </c>
      <c r="CT34" s="46" cm="1">
        <f t="array" ref="CT34">AnualidadActivo(CT$2, $E34, $C34, $B34, $D34, Hombres!$A$1:$DW$117, Mujeres!$A$1:$DW$117)</f>
        <v>0</v>
      </c>
      <c r="CU34" s="46" cm="1">
        <f t="array" ref="CU34">AnualidadActivo(CU$2, $E34, $C34, $B34, $D34, Hombres!$A$1:$DW$117, Mujeres!$A$1:$DW$117)</f>
        <v>0</v>
      </c>
      <c r="CV34" s="46" cm="1">
        <f t="array" ref="CV34">AnualidadActivo(CV$2, $E34, $C34, $B34, $D34, Hombres!$A$1:$DW$117, Mujeres!$A$1:$DW$117)</f>
        <v>0</v>
      </c>
      <c r="CW34" s="46" cm="1">
        <f t="array" ref="CW34">AnualidadActivo(CW$2, $E34, $C34, $B34, $D34, Hombres!$A$1:$DW$117, Mujeres!$A$1:$DW$117)</f>
        <v>0</v>
      </c>
      <c r="CX34" s="46" cm="1">
        <f t="array" ref="CX34">AnualidadActivo(CX$2, $E34, $C34, $B34, $D34, Hombres!$A$1:$DW$117, Mujeres!$A$1:$DW$117)</f>
        <v>0</v>
      </c>
      <c r="CY34" s="46" cm="1">
        <f t="array" ref="CY34">AnualidadActivo(CY$2, $E34, $C34, $B34, $D34, Hombres!$A$1:$DW$117, Mujeres!$A$1:$DW$117)</f>
        <v>0</v>
      </c>
      <c r="CZ34" s="46" cm="1">
        <f t="array" ref="CZ34">AnualidadActivo(CZ$2, $E34, $C34, $B34, $D34, Hombres!$A$1:$DW$117, Mujeres!$A$1:$DW$117)</f>
        <v>0</v>
      </c>
      <c r="DA34" s="46" cm="1">
        <f t="array" ref="DA34">AnualidadActivo(DA$2, $E34, $C34, $B34, $D34, Hombres!$A$1:$DW$117, Mujeres!$A$1:$DW$117)</f>
        <v>0</v>
      </c>
      <c r="DD34" s="21"/>
      <c r="DE34" s="46" cm="1">
        <f t="array" ref="DE34">beneficio_muerte_individual_activo(DE$2,$F34,$D34, Hombres!$A$1:$DW$117, Mujeres!$A$1:$DW$117)</f>
        <v>0</v>
      </c>
      <c r="DF34" s="46" cm="1">
        <f t="array" ref="DF34">beneficio_muerte_individual_activo(DF$2,$F34,$D34, Hombres!$A$1:$DW$117, Mujeres!$A$1:$DW$117)</f>
        <v>5038.5</v>
      </c>
      <c r="DG34" s="46" cm="1">
        <f t="array" ref="DG34">beneficio_muerte_individual_activo(DG$2,$F34,$D34, Hombres!$A$1:$DW$117, Mujeres!$A$1:$DW$117)</f>
        <v>5410.0428006500006</v>
      </c>
      <c r="DH34" s="46" cm="1">
        <f t="array" ref="DH34">beneficio_muerte_individual_activo(DH$2,$F34,$D34, Hombres!$A$1:$DW$117, Mujeres!$A$1:$DW$117)</f>
        <v>5818.3159542401627</v>
      </c>
      <c r="DI34" s="46" cm="1">
        <f t="array" ref="DI34">beneficio_muerte_individual_activo(DI$2,$F34,$D34, Hombres!$A$1:$DW$117, Mujeres!$A$1:$DW$117)</f>
        <v>6212.2233605620304</v>
      </c>
      <c r="DJ34" s="46" cm="1">
        <f t="array" ref="DJ34">beneficio_muerte_individual_activo(DJ$2,$F34,$D34, Hombres!$A$1:$DW$117, Mujeres!$A$1:$DW$117)</f>
        <v>6595.2152161970271</v>
      </c>
      <c r="DK34" s="46" cm="1">
        <f t="array" ref="DK34">beneficio_muerte_individual_activo(DK$2,$F34,$D34, Hombres!$A$1:$DW$117, Mujeres!$A$1:$DW$117)</f>
        <v>7006.5197779110413</v>
      </c>
      <c r="DL34" s="46" cm="1">
        <f t="array" ref="DL34">beneficio_muerte_individual_activo(DL$2,$F34,$D34, Hombres!$A$1:$DW$117, Mujeres!$A$1:$DW$117)</f>
        <v>7476.1586813512931</v>
      </c>
      <c r="DM34" s="46" cm="1">
        <f t="array" ref="DM34">beneficio_muerte_individual_activo(DM$2,$F34,$D34, Hombres!$A$1:$DW$117, Mujeres!$A$1:$DW$117)</f>
        <v>7998.7077524686301</v>
      </c>
      <c r="DN34" s="46" cm="1">
        <f t="array" ref="DN34">beneficio_muerte_individual_activo(DN$2,$F34,$D34, Hombres!$A$1:$DW$117, Mujeres!$A$1:$DW$117)</f>
        <v>8533.0973792977984</v>
      </c>
      <c r="DO34" s="46" cm="1">
        <f t="array" ref="DO34">beneficio_muerte_individual_activo(DO$2,$F34,$D34, Hombres!$A$1:$DW$117, Mujeres!$A$1:$DW$117)</f>
        <v>9084.0027407612924</v>
      </c>
      <c r="DP34" s="46" cm="1">
        <f t="array" ref="DP34">beneficio_muerte_individual_activo(DP$2,$F34,$D34, Hombres!$A$1:$DW$117, Mujeres!$A$1:$DW$117)</f>
        <v>9735.9183386565437</v>
      </c>
      <c r="DQ34" s="46" cm="1">
        <f t="array" ref="DQ34">beneficio_muerte_individual_activo(DQ$2,$F34,$D34, Hombres!$A$1:$DW$117, Mujeres!$A$1:$DW$117)</f>
        <v>10496.687738629535</v>
      </c>
      <c r="DR34" s="46" cm="1">
        <f t="array" ref="DR34">beneficio_muerte_individual_activo(DR$2,$F34,$D34, Hombres!$A$1:$DW$117, Mujeres!$A$1:$DW$117)</f>
        <v>11317.938457725582</v>
      </c>
      <c r="DS34" s="46" cm="1">
        <f t="array" ref="DS34">beneficio_muerte_individual_activo(DS$2,$F34,$D34, Hombres!$A$1:$DW$117, Mujeres!$A$1:$DW$117)</f>
        <v>12087.005477001607</v>
      </c>
      <c r="DT34" s="46" cm="1">
        <f t="array" ref="DT34">beneficio_muerte_individual_activo(DT$2,$F34,$D34, Hombres!$A$1:$DW$117, Mujeres!$A$1:$DW$117)</f>
        <v>12818.121056836027</v>
      </c>
      <c r="DU34" s="46" cm="1">
        <f t="array" ref="DU34">beneficio_muerte_individual_activo(DU$2,$F34,$D34, Hombres!$A$1:$DW$117, Mujeres!$A$1:$DW$117)</f>
        <v>13636.054397886428</v>
      </c>
      <c r="DV34" s="46" cm="1">
        <f t="array" ref="DV34">beneficio_muerte_individual_activo(DV$2,$F34,$D34, Hombres!$A$1:$DW$117, Mujeres!$A$1:$DW$117)</f>
        <v>14673.102226288747</v>
      </c>
      <c r="DW34" s="46" cm="1">
        <f t="array" ref="DW34">beneficio_muerte_individual_activo(DW$2,$F34,$D34, Hombres!$A$1:$DW$117, Mujeres!$A$1:$DW$117)</f>
        <v>15970.198601774779</v>
      </c>
      <c r="DX34" s="46" cm="1">
        <f t="array" ref="DX34">beneficio_muerte_individual_activo(DX$2,$F34,$D34, Hombres!$A$1:$DW$117, Mujeres!$A$1:$DW$117)</f>
        <v>17468.994423724045</v>
      </c>
      <c r="DY34" s="46" cm="1">
        <f t="array" ref="DY34">beneficio_muerte_individual_activo(DY$2,$F34,$D34, Hombres!$A$1:$DW$117, Mujeres!$A$1:$DW$117)</f>
        <v>11466.844783271275</v>
      </c>
      <c r="DZ34" s="46" cm="1">
        <f t="array" ref="DZ34">beneficio_muerte_individual_activo(DZ$2,$F34,$D34, Hombres!$A$1:$DW$117, Mujeres!$A$1:$DW$117)</f>
        <v>12495.534787563878</v>
      </c>
      <c r="EA34" s="46" cm="1">
        <f t="array" ref="EA34">beneficio_muerte_individual_activo(EA$2,$F34,$D34, Hombres!$A$1:$DW$117, Mujeres!$A$1:$DW$117)</f>
        <v>13485.605814961484</v>
      </c>
      <c r="EB34" s="46" cm="1">
        <f t="array" ref="EB34">beneficio_muerte_individual_activo(EB$2,$F34,$D34, Hombres!$A$1:$DW$117, Mujeres!$A$1:$DW$117)</f>
        <v>14424.202329183021</v>
      </c>
      <c r="EC34" s="46" cm="1">
        <f t="array" ref="EC34">beneficio_muerte_individual_activo(EC$2,$F34,$D34, Hombres!$A$1:$DW$117, Mujeres!$A$1:$DW$117)</f>
        <v>15370.354085253568</v>
      </c>
      <c r="ED34" s="46" cm="1">
        <f t="array" ref="ED34">beneficio_muerte_individual_activo(ED$2,$F34,$D34, Hombres!$A$1:$DW$117, Mujeres!$A$1:$DW$117)</f>
        <v>16433.224826037156</v>
      </c>
      <c r="EE34" s="46" cm="1">
        <f t="array" ref="EE34">beneficio_muerte_individual_activo(EE$2,$F34,$D34, Hombres!$A$1:$DW$117, Mujeres!$A$1:$DW$117)</f>
        <v>17700.167856205138</v>
      </c>
      <c r="EF34" s="46" cm="1">
        <f t="array" ref="EF34">beneficio_muerte_individual_activo(EF$2,$F34,$D34, Hombres!$A$1:$DW$117, Mujeres!$A$1:$DW$117)</f>
        <v>19296.09275029154</v>
      </c>
      <c r="EG34" s="46" cm="1">
        <f t="array" ref="EG34">beneficio_muerte_individual_activo(EG$2,$F34,$D34, Hombres!$A$1:$DW$117, Mujeres!$A$1:$DW$117)</f>
        <v>21417.480770802642</v>
      </c>
      <c r="EH34" s="46" cm="1">
        <f t="array" ref="EH34">beneficio_muerte_individual_activo(EH$2,$F34,$D34, Hombres!$A$1:$DW$117, Mujeres!$A$1:$DW$117)</f>
        <v>24018.321258467549</v>
      </c>
      <c r="EI34" s="46" cm="1">
        <f t="array" ref="EI34">beneficio_muerte_individual_activo(EI$2,$F34,$D34, Hombres!$A$1:$DW$117, Mujeres!$A$1:$DW$117)</f>
        <v>26705.746722611522</v>
      </c>
      <c r="EJ34" s="46" cm="1">
        <f t="array" ref="EJ34">beneficio_muerte_individual_activo(EJ$2,$F34,$D34, Hombres!$A$1:$DW$117, Mujeres!$A$1:$DW$117)</f>
        <v>29161.61851034463</v>
      </c>
      <c r="EK34" s="46" cm="1">
        <f t="array" ref="EK34">beneficio_muerte_individual_activo(EK$2,$F34,$D34, Hombres!$A$1:$DW$117, Mujeres!$A$1:$DW$117)</f>
        <v>31480.187797418981</v>
      </c>
      <c r="EL34" s="46" cm="1">
        <f t="array" ref="EL34">beneficio_muerte_individual_activo(EL$2,$F34,$D34, Hombres!$A$1:$DW$117, Mujeres!$A$1:$DW$117)</f>
        <v>34104.459497367206</v>
      </c>
      <c r="EM34" s="46" cm="1">
        <f t="array" ref="EM34">beneficio_muerte_individual_activo(EM$2,$F34,$D34, Hombres!$A$1:$DW$117, Mujeres!$A$1:$DW$117)</f>
        <v>37372.602322401923</v>
      </c>
      <c r="EN34" s="46" cm="1">
        <f t="array" ref="EN34">beneficio_muerte_individual_activo(EN$2,$F34,$D34, Hombres!$A$1:$DW$117, Mujeres!$A$1:$DW$117)</f>
        <v>41412.798736154306</v>
      </c>
      <c r="EO34" s="46" cm="1">
        <f t="array" ref="EO34">beneficio_muerte_individual_activo(EO$2,$F34,$D34, Hombres!$A$1:$DW$117, Mujeres!$A$1:$DW$117)</f>
        <v>46190.674177324137</v>
      </c>
      <c r="EP34" s="46" cm="1">
        <f t="array" ref="EP34">beneficio_muerte_individual_activo(EP$2,$F34,$D34, Hombres!$A$1:$DW$117, Mujeres!$A$1:$DW$117)</f>
        <v>54241.69529656443</v>
      </c>
      <c r="EQ34" s="46" cm="1">
        <f t="array" ref="EQ34">beneficio_muerte_individual_activo(EQ$2,$F34,$D34, Hombres!$A$1:$DW$117, Mujeres!$A$1:$DW$117)</f>
        <v>59583.543615422175</v>
      </c>
      <c r="ER34" s="46" cm="1">
        <f t="array" ref="ER34">beneficio_muerte_individual_activo(ER$2,$F34,$D34, Hombres!$A$1:$DW$117, Mujeres!$A$1:$DW$117)</f>
        <v>65243.1420537124</v>
      </c>
      <c r="ES34" s="46" cm="1">
        <f t="array" ref="ES34">beneficio_muerte_individual_activo(ES$2,$F34,$D34, Hombres!$A$1:$DW$117, Mujeres!$A$1:$DW$117)</f>
        <v>71142.914626092097</v>
      </c>
      <c r="ET34" s="46" cm="1">
        <f t="array" ref="ET34">beneficio_muerte_individual_activo(ET$2,$F34,$D34, Hombres!$A$1:$DW$117, Mujeres!$A$1:$DW$117)</f>
        <v>77268.676421425596</v>
      </c>
      <c r="EU34" s="46" cm="1">
        <f t="array" ref="EU34">beneficio_muerte_individual_activo(EU$2,$F34,$D34, Hombres!$A$1:$DW$117, Mujeres!$A$1:$DW$117)</f>
        <v>83684.967469025156</v>
      </c>
      <c r="EV34" s="46" cm="1">
        <f t="array" ref="EV34">beneficio_muerte_individual_activo(EV$2,$F34,$D34, Hombres!$A$1:$DW$117, Mujeres!$A$1:$DW$117)</f>
        <v>90370.396941392595</v>
      </c>
      <c r="EW34" s="46" cm="1">
        <f t="array" ref="EW34">beneficio_muerte_individual_activo(EW$2,$F34,$D34, Hombres!$A$1:$DW$117, Mujeres!$A$1:$DW$117)</f>
        <v>97110.540284119488</v>
      </c>
      <c r="EX34" s="46" cm="1">
        <f t="array" ref="EX34">beneficio_muerte_individual_activo(EX$2,$F34,$D34, Hombres!$A$1:$DW$117, Mujeres!$A$1:$DW$117)</f>
        <v>103667.28732514435</v>
      </c>
      <c r="EY34" s="46" cm="1">
        <f t="array" ref="EY34">beneficio_muerte_individual_activo(EY$2,$F34,$D34, Hombres!$A$1:$DW$117, Mujeres!$A$1:$DW$117)</f>
        <v>109897.06259495718</v>
      </c>
      <c r="EZ34" s="46" cm="1">
        <f t="array" ref="EZ34">beneficio_muerte_individual_activo(EZ$2,$F34,$D34, Hombres!$A$1:$DW$117, Mujeres!$A$1:$DW$117)</f>
        <v>115733.97703016626</v>
      </c>
      <c r="FA34" s="46" cm="1">
        <f t="array" ref="FA34">beneficio_muerte_individual_activo(FA$2,$F34,$D34, Hombres!$A$1:$DW$117, Mujeres!$A$1:$DW$117)</f>
        <v>120989.07798550093</v>
      </c>
      <c r="FB34" s="46" cm="1">
        <f t="array" ref="FB34">beneficio_muerte_individual_activo(FB$2,$F34,$D34, Hombres!$A$1:$DW$117, Mujeres!$A$1:$DW$117)</f>
        <v>125309.5398647633</v>
      </c>
      <c r="FC34" s="46" cm="1">
        <f t="array" ref="FC34">beneficio_muerte_individual_activo(FC$2,$F34,$D34, Hombres!$A$1:$DW$117, Mujeres!$A$1:$DW$117)</f>
        <v>128361.81785003371</v>
      </c>
      <c r="FD34" s="46" cm="1">
        <f t="array" ref="FD34">beneficio_muerte_individual_activo(FD$2,$F34,$D34, Hombres!$A$1:$DW$117, Mujeres!$A$1:$DW$117)</f>
        <v>129916.87175760782</v>
      </c>
      <c r="FE34" s="46" cm="1">
        <f t="array" ref="FE34">beneficio_muerte_individual_activo(FE$2,$F34,$D34, Hombres!$A$1:$DW$117, Mujeres!$A$1:$DW$117)</f>
        <v>129764.11244734154</v>
      </c>
      <c r="FF34" s="46" cm="1">
        <f t="array" ref="FF34">beneficio_muerte_individual_activo(FF$2,$F34,$D34, Hombres!$A$1:$DW$117, Mujeres!$A$1:$DW$117)</f>
        <v>127647.50714057124</v>
      </c>
      <c r="FG34" s="46" cm="1">
        <f t="array" ref="FG34">beneficio_muerte_individual_activo(FG$2,$F34,$D34, Hombres!$A$1:$DW$117, Mujeres!$A$1:$DW$117)</f>
        <v>123302.13296593525</v>
      </c>
      <c r="FH34" s="46" cm="1">
        <f t="array" ref="FH34">beneficio_muerte_individual_activo(FH$2,$F34,$D34, Hombres!$A$1:$DW$117, Mujeres!$A$1:$DW$117)</f>
        <v>116622.61353584232</v>
      </c>
      <c r="FI34" s="46" cm="1">
        <f t="array" ref="FI34">beneficio_muerte_individual_activo(FI$2,$F34,$D34, Hombres!$A$1:$DW$117, Mujeres!$A$1:$DW$117)</f>
        <v>107725.57516591872</v>
      </c>
      <c r="FJ34" s="46" cm="1">
        <f t="array" ref="FJ34">beneficio_muerte_individual_activo(FJ$2,$F34,$D34, Hombres!$A$1:$DW$117, Mujeres!$A$1:$DW$117)</f>
        <v>96879.165394242315</v>
      </c>
      <c r="FK34" s="46" cm="1">
        <f t="array" ref="FK34">beneficio_muerte_individual_activo(FK$2,$F34,$D34, Hombres!$A$1:$DW$117, Mujeres!$A$1:$DW$117)</f>
        <v>84475.636744225543</v>
      </c>
      <c r="FL34" s="46" cm="1">
        <f t="array" ref="FL34">beneficio_muerte_individual_activo(FL$2,$F34,$D34, Hombres!$A$1:$DW$117, Mujeres!$A$1:$DW$117)</f>
        <v>71056.513520338383</v>
      </c>
      <c r="FM34" s="46" cm="1">
        <f t="array" ref="FM34">beneficio_muerte_individual_activo(FM$2,$F34,$D34, Hombres!$A$1:$DW$117, Mujeres!$A$1:$DW$117)</f>
        <v>57339.10584119166</v>
      </c>
      <c r="FN34" s="46" cm="1">
        <f t="array" ref="FN34">beneficio_muerte_individual_activo(FN$2,$F34,$D34, Hombres!$A$1:$DW$117, Mujeres!$A$1:$DW$117)</f>
        <v>44123.589095234958</v>
      </c>
      <c r="FO34" s="46" cm="1">
        <f t="array" ref="FO34">beneficio_muerte_individual_activo(FO$2,$F34,$D34, Hombres!$A$1:$DW$117, Mujeres!$A$1:$DW$117)</f>
        <v>32146.829867015531</v>
      </c>
      <c r="FP34" s="46" cm="1">
        <f t="array" ref="FP34">beneficio_muerte_individual_activo(FP$2,$F34,$D34, Hombres!$A$1:$DW$117, Mujeres!$A$1:$DW$117)</f>
        <v>21978.255854214687</v>
      </c>
      <c r="FQ34" s="106" cm="1">
        <f t="array" ref="FQ34">beneficio_muerte_individual_activo(FQ$2,$F34,$D34, Hombres!$A$1:$DW$117, Mujeres!$A$1:$DW$117)</f>
        <v>13949.919281032802</v>
      </c>
      <c r="FR34" s="46" cm="1">
        <f t="array" ref="FR34">beneficio_muerte_individual_activo(FR$2,$F34,$D34, Hombres!$A$1:$DW$117, Mujeres!$A$1:$DW$117)</f>
        <v>8116.5585392278554</v>
      </c>
      <c r="FS34" s="46" cm="1">
        <f t="array" ref="FS34">beneficio_muerte_individual_activo(FS$2,$F34,$D34, Hombres!$A$1:$DW$117, Mujeres!$A$1:$DW$117)</f>
        <v>4262.8024521435063</v>
      </c>
      <c r="FT34" s="46" cm="1">
        <f t="array" ref="FT34">beneficio_muerte_individual_activo(FT$2,$F34,$D34, Hombres!$A$1:$DW$117, Mujeres!$A$1:$DW$117)</f>
        <v>1981.4980976249431</v>
      </c>
      <c r="FU34" s="46" cm="1">
        <f t="array" ref="FU34">beneficio_muerte_individual_activo(FU$2,$F34,$D34, Hombres!$A$1:$DW$117, Mujeres!$A$1:$DW$117)</f>
        <v>794.39639323219512</v>
      </c>
      <c r="FV34" s="46" cm="1">
        <f t="array" ref="FV34">beneficio_muerte_individual_activo(FV$2,$F34,$D34, Hombres!$A$1:$DW$117, Mujeres!$A$1:$DW$117)</f>
        <v>265.17022207455722</v>
      </c>
      <c r="FW34" s="46" cm="1">
        <f t="array" ref="FW34">beneficio_muerte_individual_activo(FW$2,$F34,$D34, Hombres!$A$1:$DW$117, Mujeres!$A$1:$DW$117)</f>
        <v>70.006382280709872</v>
      </c>
      <c r="FX34" s="46" cm="1">
        <f t="array" ref="FX34">beneficio_muerte_individual_activo(FX$2,$F34,$D34, Hombres!$A$1:$DW$117, Mujeres!$A$1:$DW$117)</f>
        <v>13.441266036110818</v>
      </c>
      <c r="FY34" s="46" cm="1">
        <f t="array" ref="FY34">beneficio_muerte_individual_activo(FY$2,$F34,$D34, Hombres!$A$1:$DW$117, Mujeres!$A$1:$DW$117)</f>
        <v>0</v>
      </c>
      <c r="FZ34" s="46" cm="1">
        <f t="array" ref="FZ34">beneficio_muerte_individual_activo(FZ$2,$F34,$D34, Hombres!$A$1:$DW$117, Mujeres!$A$1:$DW$117)</f>
        <v>0</v>
      </c>
      <c r="GA34" s="46" cm="1">
        <f t="array" ref="GA34">beneficio_muerte_individual_activo(GA$2,$F34,$D34, Hombres!$A$1:$DW$117, Mujeres!$A$1:$DW$117)</f>
        <v>0</v>
      </c>
      <c r="GB34" s="46" cm="1">
        <f t="array" ref="GB34">beneficio_muerte_individual_activo(GB$2,$F34,$D34, Hombres!$A$1:$DW$117, Mujeres!$A$1:$DW$117)</f>
        <v>0</v>
      </c>
      <c r="GC34" s="46" cm="1">
        <f t="array" ref="GC34">beneficio_muerte_individual_activo(GC$2,$F34,$D34, Hombres!$A$1:$DW$117, Mujeres!$A$1:$DW$117)</f>
        <v>0</v>
      </c>
      <c r="GD34" s="46" cm="1">
        <f t="array" ref="GD34">beneficio_muerte_individual_activo(GD$2,$F34,$D34, Hombres!$A$1:$DW$117, Mujeres!$A$1:$DW$117)</f>
        <v>0</v>
      </c>
      <c r="GE34" s="46" cm="1">
        <f t="array" ref="GE34">beneficio_muerte_individual_activo(GE$2,$F34,$D34, Hombres!$A$1:$DW$117, Mujeres!$A$1:$DW$117)</f>
        <v>0</v>
      </c>
      <c r="GF34" s="46" cm="1">
        <f t="array" ref="GF34">beneficio_muerte_individual_activo(GF$2,$F34,$D34, Hombres!$A$1:$DW$117, Mujeres!$A$1:$DW$117)</f>
        <v>0</v>
      </c>
      <c r="GG34" s="46" cm="1">
        <f t="array" ref="GG34">beneficio_muerte_individual_activo(GG$2,$F34,$D34, Hombres!$A$1:$DW$117, Mujeres!$A$1:$DW$117)</f>
        <v>0</v>
      </c>
      <c r="GH34" s="46" cm="1">
        <f t="array" ref="GH34">beneficio_muerte_individual_activo(GH$2,$F34,$D34, Hombres!$A$1:$DW$117, Mujeres!$A$1:$DW$117)</f>
        <v>0</v>
      </c>
      <c r="GI34" s="46" cm="1">
        <f t="array" ref="GI34">beneficio_muerte_individual_activo(GI$2,$F34,$D34, Hombres!$A$1:$DW$117, Mujeres!$A$1:$DW$117)</f>
        <v>0</v>
      </c>
      <c r="GJ34" s="46" cm="1">
        <f t="array" ref="GJ34">beneficio_muerte_individual_activo(GJ$2,$F34,$D34, Hombres!$A$1:$DW$117, Mujeres!$A$1:$DW$117)</f>
        <v>0</v>
      </c>
      <c r="GK34" s="46" cm="1">
        <f t="array" ref="GK34">beneficio_muerte_individual_activo(GK$2,$F34,$D34, Hombres!$A$1:$DW$117, Mujeres!$A$1:$DW$117)</f>
        <v>0</v>
      </c>
      <c r="GL34" s="46" cm="1">
        <f t="array" ref="GL34">beneficio_muerte_individual_activo(GL$2,$F34,$D34, Hombres!$A$1:$DW$117, Mujeres!$A$1:$DW$117)</f>
        <v>0</v>
      </c>
      <c r="GM34" s="46" cm="1">
        <f t="array" ref="GM34">beneficio_muerte_individual_activo(GM$2,$F34,$D34, Hombres!$A$1:$DW$117, Mujeres!$A$1:$DW$117)</f>
        <v>0</v>
      </c>
      <c r="GN34" s="46" cm="1">
        <f t="array" ref="GN34">beneficio_muerte_individual_activo(GN$2,$F34,$D34, Hombres!$A$1:$DW$117, Mujeres!$A$1:$DW$117)</f>
        <v>0</v>
      </c>
      <c r="GO34" s="46" cm="1">
        <f t="array" ref="GO34">beneficio_muerte_individual_activo(GO$2,$F34,$D34, Hombres!$A$1:$DW$117, Mujeres!$A$1:$DW$117)</f>
        <v>0</v>
      </c>
      <c r="GP34" s="46" cm="1">
        <f t="array" ref="GP34">beneficio_muerte_individual_activo(GP$2,$F34,$D34, Hombres!$A$1:$DW$117, Mujeres!$A$1:$DW$117)</f>
        <v>0</v>
      </c>
      <c r="GQ34" s="46" cm="1">
        <f t="array" ref="GQ34">beneficio_muerte_individual_activo(GQ$2,$F34,$D34, Hombres!$A$1:$DW$117, Mujeres!$A$1:$DW$117)</f>
        <v>0</v>
      </c>
      <c r="GR34" s="46" cm="1">
        <f t="array" ref="GR34">beneficio_muerte_individual_activo(GR$2,$F34,$D34, Hombres!$A$1:$DW$117, Mujeres!$A$1:$DW$117)</f>
        <v>0</v>
      </c>
      <c r="GS34" s="46" cm="1">
        <f t="array" ref="GS34">beneficio_muerte_individual_activo(GS$2,$F34,$D34, Hombres!$A$1:$DW$117, Mujeres!$A$1:$DW$117)</f>
        <v>0</v>
      </c>
      <c r="GT34" s="46" cm="1">
        <f t="array" ref="GT34">beneficio_muerte_individual_activo(GT$2,$F34,$D34, Hombres!$A$1:$DW$117, Mujeres!$A$1:$DW$117)</f>
        <v>0</v>
      </c>
      <c r="GU34" s="46" cm="1">
        <f t="array" ref="GU34">beneficio_muerte_individual_activo(GU$2,$F34,$D34, Hombres!$A$1:$DW$117, Mujeres!$A$1:$DW$117)</f>
        <v>0</v>
      </c>
      <c r="GV34" s="46" cm="1">
        <f t="array" ref="GV34">beneficio_muerte_individual_activo(GV$2,$F34,$D34, Hombres!$A$1:$DW$117, Mujeres!$A$1:$DW$117)</f>
        <v>0</v>
      </c>
    </row>
    <row r="35" spans="1:204" x14ac:dyDescent="0.25">
      <c r="A35" s="1">
        <f t="shared" si="0"/>
        <v>33</v>
      </c>
      <c r="B35" s="75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39" cm="1">
        <f t="array" ref="G35">PorcentajePension(C35,E35, D35)</f>
        <v>0.85</v>
      </c>
      <c r="I35" s="72"/>
      <c r="J35" s="46" cm="1">
        <f t="array" ref="J35">AnualidadActivo(J$2, $E35, $C35, $B35, $D35, Hombres!$A$1:$DW$117, Mujeres!$A$1:$DW$117)</f>
        <v>0</v>
      </c>
      <c r="K35" s="46" cm="1">
        <f t="array" ref="K35">AnualidadActivo(K$2, $E35, $C35, $B35, $D35, Hombres!$A$1:$DW$117, Mujeres!$A$1:$DW$117)</f>
        <v>0</v>
      </c>
      <c r="L35" s="46" cm="1">
        <f t="array" ref="L35">AnualidadActivo(L$2, $E35, $C35, $B35, $D35, Hombres!$A$1:$DW$117, Mujeres!$A$1:$DW$117)</f>
        <v>0</v>
      </c>
      <c r="M35" s="46" cm="1">
        <f t="array" ref="M35">AnualidadActivo(M$2, $E35, $C35, $B35, $D35, Hombres!$A$1:$DW$117, Mujeres!$A$1:$DW$117)</f>
        <v>0</v>
      </c>
      <c r="N35" s="46" cm="1">
        <f t="array" ref="N35">AnualidadActivo(N$2, $E35, $C35, $B35, $D35, Hombres!$A$1:$DW$117, Mujeres!$A$1:$DW$117)</f>
        <v>0</v>
      </c>
      <c r="O35" s="46" cm="1">
        <f t="array" ref="O35">AnualidadActivo(O$2, $E35, $C35, $B35, $D35, Hombres!$A$1:$DW$117, Mujeres!$A$1:$DW$117)</f>
        <v>0</v>
      </c>
      <c r="P35" s="46" cm="1">
        <f t="array" ref="P35">AnualidadActivo(P$2, $E35, $C35, $B35, $D35, Hombres!$A$1:$DW$117, Mujeres!$A$1:$DW$117)</f>
        <v>0</v>
      </c>
      <c r="Q35" s="46" cm="1">
        <f t="array" ref="Q35">AnualidadActivo(Q$2, $E35, $C35, $B35, $D35, Hombres!$A$1:$DW$117, Mujeres!$A$1:$DW$117)</f>
        <v>0</v>
      </c>
      <c r="R35" s="46" cm="1">
        <f t="array" ref="R35">AnualidadActivo(R$2, $E35, $C35, $B35, $D35, Hombres!$A$1:$DW$117, Mujeres!$A$1:$DW$117)</f>
        <v>0</v>
      </c>
      <c r="S35" s="46" cm="1">
        <f t="array" ref="S35">AnualidadActivo(S$2, $E35, $C35, $B35, $D35, Hombres!$A$1:$DW$117, Mujeres!$A$1:$DW$117)</f>
        <v>0</v>
      </c>
      <c r="T35" s="46" cm="1">
        <f t="array" ref="T35">AnualidadActivo(T$2, $E35, $C35, $B35, $D35, Hombres!$A$1:$DW$117, Mujeres!$A$1:$DW$117)</f>
        <v>0</v>
      </c>
      <c r="U35" s="46" cm="1">
        <f t="array" ref="U35">AnualidadActivo(U$2, $E35, $C35, $B35, $D35, Hombres!$A$1:$DW$117, Mujeres!$A$1:$DW$117)</f>
        <v>0</v>
      </c>
      <c r="V35" s="46" cm="1">
        <f t="array" ref="V35">AnualidadActivo(V$2, $E35, $C35, $B35, $D35, Hombres!$A$1:$DW$117, Mujeres!$A$1:$DW$117)</f>
        <v>0</v>
      </c>
      <c r="W35" s="46" cm="1">
        <f t="array" ref="W35">AnualidadActivo(W$2, $E35, $C35, $B35, $D35, Hombres!$A$1:$DW$117, Mujeres!$A$1:$DW$117)</f>
        <v>0</v>
      </c>
      <c r="X35" s="46" cm="1">
        <f t="array" ref="X35">AnualidadActivo(X$2, $E35, $C35, $B35, $D35, Hombres!$A$1:$DW$117, Mujeres!$A$1:$DW$117)</f>
        <v>0</v>
      </c>
      <c r="Y35" s="46" cm="1">
        <f t="array" ref="Y35">AnualidadActivo(Y$2, $E35, $C35, $B35, $D35, Hombres!$A$1:$DW$117, Mujeres!$A$1:$DW$117)</f>
        <v>0</v>
      </c>
      <c r="Z35" s="46" cm="1">
        <f t="array" ref="Z35">AnualidadActivo(Z$2, $E35, $C35, $B35, $D35, Hombres!$A$1:$DW$117, Mujeres!$A$1:$DW$117)</f>
        <v>0</v>
      </c>
      <c r="AA35" s="46" cm="1">
        <f t="array" ref="AA35">AnualidadActivo(AA$2, $E35, $C35, $B35, $D35, Hombres!$A$1:$DW$117, Mujeres!$A$1:$DW$117)</f>
        <v>0</v>
      </c>
      <c r="AB35" s="46" cm="1">
        <f t="array" ref="AB35">AnualidadActivo(AB$2, $E35, $C35, $B35, $D35, Hombres!$A$1:$DW$117, Mujeres!$A$1:$DW$117)</f>
        <v>0</v>
      </c>
      <c r="AC35" s="46" cm="1">
        <f t="array" ref="AC35">AnualidadActivo(AC$2, $E35, $C35, $B35, $D35, Hombres!$A$1:$DW$117, Mujeres!$A$1:$DW$117)</f>
        <v>0</v>
      </c>
      <c r="AD35" s="46" cm="1">
        <f t="array" ref="AD35">AnualidadActivo(AD$2, $E35, $C35, $B35, $D35, Hombres!$A$1:$DW$117, Mujeres!$A$1:$DW$117)</f>
        <v>0</v>
      </c>
      <c r="AE35" s="46" cm="1">
        <f t="array" ref="AE35">AnualidadActivo(AE$2, $E35, $C35, $B35, $D35, Hombres!$A$1:$DW$117, Mujeres!$A$1:$DW$117)</f>
        <v>0</v>
      </c>
      <c r="AF35" s="46" cm="1">
        <f t="array" ref="AF35">AnualidadActivo(AF$2, $E35, $C35, $B35, $D35, Hombres!$A$1:$DW$117, Mujeres!$A$1:$DW$117)</f>
        <v>0</v>
      </c>
      <c r="AG35" s="46" cm="1">
        <f t="array" ref="AG35">AnualidadActivo(AG$2, $E35, $C35, $B35, $D35, Hombres!$A$1:$DW$117, Mujeres!$A$1:$DW$117)</f>
        <v>0</v>
      </c>
      <c r="AH35" s="46" cm="1">
        <f t="array" ref="AH35">AnualidadActivo(AH$2, $E35, $C35, $B35, $D35, Hombres!$A$1:$DW$117, Mujeres!$A$1:$DW$117)</f>
        <v>0</v>
      </c>
      <c r="AI35" s="46" cm="1">
        <f t="array" ref="AI35">AnualidadActivo(AI$2, $E35, $C35, $B35, $D35, Hombres!$A$1:$DW$117, Mujeres!$A$1:$DW$117)</f>
        <v>0</v>
      </c>
      <c r="AJ35" s="46" cm="1">
        <f t="array" ref="AJ35">AnualidadActivo(AJ$2, $E35, $C35, $B35, $D35, Hombres!$A$1:$DW$117, Mujeres!$A$1:$DW$117)</f>
        <v>0</v>
      </c>
      <c r="AK35" s="46" cm="1">
        <f t="array" ref="AK35">AnualidadActivo(AK$2, $E35, $C35, $B35, $D35, Hombres!$A$1:$DW$117, Mujeres!$A$1:$DW$117)</f>
        <v>0</v>
      </c>
      <c r="AL35" s="46" cm="1">
        <f t="array" ref="AL35">AnualidadActivo(AL$2, $E35, $C35, $B35, $D35, Hombres!$A$1:$DW$117, Mujeres!$A$1:$DW$117)</f>
        <v>0</v>
      </c>
      <c r="AM35" s="46" cm="1">
        <f t="array" ref="AM35">AnualidadActivo(AM$2, $E35, $C35, $B35, $D35, Hombres!$A$1:$DW$117, Mujeres!$A$1:$DW$117)</f>
        <v>0</v>
      </c>
      <c r="AN35" s="46" cm="1">
        <f t="array" ref="AN35">AnualidadActivo(AN$2, $E35, $C35, $B35, $D35, Hombres!$A$1:$DW$117, Mujeres!$A$1:$DW$117)</f>
        <v>121843467.50595477</v>
      </c>
      <c r="AO35" s="46" cm="1">
        <f t="array" ref="AO35">AnualidadActivo(AO$2, $E35, $C35, $B35, $D35, Hombres!$A$1:$DW$117, Mujeres!$A$1:$DW$117)</f>
        <v>125498771.53113341</v>
      </c>
      <c r="AP35" s="46" cm="1">
        <f t="array" ref="AP35">AnualidadActivo(AP$2, $E35, $C35, $B35, $D35, Hombres!$A$1:$DW$117, Mujeres!$A$1:$DW$117)</f>
        <v>129263734.67706741</v>
      </c>
      <c r="AQ35" s="46" cm="1">
        <f t="array" ref="AQ35">AnualidadActivo(AQ$2, $E35, $C35, $B35, $D35, Hombres!$A$1:$DW$117, Mujeres!$A$1:$DW$117)</f>
        <v>133141646.71737945</v>
      </c>
      <c r="AR35" s="46" cm="1">
        <f t="array" ref="AR35">AnualidadActivo(AR$2, $E35, $C35, $B35, $D35, Hombres!$A$1:$DW$117, Mujeres!$A$1:$DW$117)</f>
        <v>137135896.11890084</v>
      </c>
      <c r="AS35" s="46" cm="1">
        <f t="array" ref="AS35">AnualidadActivo(AS$2, $E35, $C35, $B35, $D35, Hombres!$A$1:$DW$117, Mujeres!$A$1:$DW$117)</f>
        <v>140045096.60775954</v>
      </c>
      <c r="AT35" s="46" cm="1">
        <f t="array" ref="AT35">AnualidadActivo(AT$2, $E35, $C35, $B35, $D35, Hombres!$A$1:$DW$117, Mujeres!$A$1:$DW$117)</f>
        <v>142923723.98866731</v>
      </c>
      <c r="AU35" s="46" cm="1">
        <f t="array" ref="AU35">AnualidadActivo(AU$2, $E35, $C35, $B35, $D35, Hombres!$A$1:$DW$117, Mujeres!$A$1:$DW$117)</f>
        <v>145774416.55751693</v>
      </c>
      <c r="AV35" s="46" cm="1">
        <f t="array" ref="AV35">AnualidadActivo(AV$2, $E35, $C35, $B35, $D35, Hombres!$A$1:$DW$117, Mujeres!$A$1:$DW$117)</f>
        <v>148599461.63007924</v>
      </c>
      <c r="AW35" s="46" cm="1">
        <f t="array" ref="AW35">AnualidadActivo(AW$2, $E35, $C35, $B35, $D35, Hombres!$A$1:$DW$117, Mujeres!$A$1:$DW$117)</f>
        <v>151383517.42075619</v>
      </c>
      <c r="AX35" s="46" cm="1">
        <f t="array" ref="AX35">AnualidadActivo(AX$2, $E35, $C35, $B35, $D35, Hombres!$A$1:$DW$117, Mujeres!$A$1:$DW$117)</f>
        <v>154093371.69886303</v>
      </c>
      <c r="AY35" s="46" cm="1">
        <f t="array" ref="AY35">AnualidadActivo(AY$2, $E35, $C35, $B35, $D35, Hombres!$A$1:$DW$117, Mujeres!$A$1:$DW$117)</f>
        <v>156678892.05512848</v>
      </c>
      <c r="AZ35" s="46" cm="1">
        <f t="array" ref="AZ35">AnualidadActivo(AZ$2, $E35, $C35, $B35, $D35, Hombres!$A$1:$DW$117, Mujeres!$A$1:$DW$117)</f>
        <v>159080621.06797373</v>
      </c>
      <c r="BA35" s="46" cm="1">
        <f t="array" ref="BA35">AnualidadActivo(BA$2, $E35, $C35, $B35, $D35, Hombres!$A$1:$DW$117, Mujeres!$A$1:$DW$117)</f>
        <v>161236912.91225067</v>
      </c>
      <c r="BB35" s="46" cm="1">
        <f t="array" ref="BB35">AnualidadActivo(BB$2, $E35, $C35, $B35, $D35, Hombres!$A$1:$DW$117, Mujeres!$A$1:$DW$117)</f>
        <v>163094037.90156791</v>
      </c>
      <c r="BC35" s="46" cm="1">
        <f t="array" ref="BC35">AnualidadActivo(BC$2, $E35, $C35, $B35, $D35, Hombres!$A$1:$DW$117, Mujeres!$A$1:$DW$117)</f>
        <v>164629003.31066388</v>
      </c>
      <c r="BD35" s="46" cm="1">
        <f t="array" ref="BD35">AnualidadActivo(BD$2, $E35, $C35, $B35, $D35, Hombres!$A$1:$DW$117, Mujeres!$A$1:$DW$117)</f>
        <v>165841805.91646016</v>
      </c>
      <c r="BE35" s="46" cm="1">
        <f t="array" ref="BE35">AnualidadActivo(BE$2, $E35, $C35, $B35, $D35, Hombres!$A$1:$DW$117, Mujeres!$A$1:$DW$117)</f>
        <v>166733780.76264405</v>
      </c>
      <c r="BF35" s="46" cm="1">
        <f t="array" ref="BF35">AnualidadActivo(BF$2, $E35, $C35, $B35, $D35, Hombres!$A$1:$DW$117, Mujeres!$A$1:$DW$117)</f>
        <v>167293470.05016762</v>
      </c>
      <c r="BG35" s="46" cm="1">
        <f t="array" ref="BG35">AnualidadActivo(BG$2, $E35, $C35, $B35, $D35, Hombres!$A$1:$DW$117, Mujeres!$A$1:$DW$117)</f>
        <v>167487616.63156292</v>
      </c>
      <c r="BH35" s="46" cm="1">
        <f t="array" ref="BH35">AnualidadActivo(BH$2, $E35, $C35, $B35, $D35, Hombres!$A$1:$DW$117, Mujeres!$A$1:$DW$117)</f>
        <v>166973756.75181931</v>
      </c>
      <c r="BI35" s="46" cm="1">
        <f t="array" ref="BI35">AnualidadActivo(BI$2, $E35, $C35, $B35, $D35, Hombres!$A$1:$DW$117, Mujeres!$A$1:$DW$117)</f>
        <v>165942927.56713626</v>
      </c>
      <c r="BJ35" s="46" cm="1">
        <f t="array" ref="BJ35">AnualidadActivo(BJ$2, $E35, $C35, $B35, $D35, Hombres!$A$1:$DW$117, Mujeres!$A$1:$DW$117)</f>
        <v>164357020.30118111</v>
      </c>
      <c r="BK35" s="46" cm="1">
        <f t="array" ref="BK35">AnualidadActivo(BK$2, $E35, $C35, $B35, $D35, Hombres!$A$1:$DW$117, Mujeres!$A$1:$DW$117)</f>
        <v>162167404.30426738</v>
      </c>
      <c r="BL35" s="46" cm="1">
        <f t="array" ref="BL35">AnualidadActivo(BL$2, $E35, $C35, $B35, $D35, Hombres!$A$1:$DW$117, Mujeres!$A$1:$DW$117)</f>
        <v>159318935.79367176</v>
      </c>
      <c r="BM35" s="46" cm="1">
        <f t="array" ref="BM35">AnualidadActivo(BM$2, $E35, $C35, $B35, $D35, Hombres!$A$1:$DW$117, Mujeres!$A$1:$DW$117)</f>
        <v>155769027.90967244</v>
      </c>
      <c r="BN35" s="46" cm="1">
        <f t="array" ref="BN35">AnualidadActivo(BN$2, $E35, $C35, $B35, $D35, Hombres!$A$1:$DW$117, Mujeres!$A$1:$DW$117)</f>
        <v>151485707.38019118</v>
      </c>
      <c r="BO35" s="46" cm="1">
        <f t="array" ref="BO35">AnualidadActivo(BO$2, $E35, $C35, $B35, $D35, Hombres!$A$1:$DW$117, Mujeres!$A$1:$DW$117)</f>
        <v>146442139.96638948</v>
      </c>
      <c r="BP35" s="46" cm="1">
        <f t="array" ref="BP35">AnualidadActivo(BP$2, $E35, $C35, $B35, $D35, Hombres!$A$1:$DW$117, Mujeres!$A$1:$DW$117)</f>
        <v>140617089.87727824</v>
      </c>
      <c r="BQ35" s="46" cm="1">
        <f t="array" ref="BQ35">AnualidadActivo(BQ$2, $E35, $C35, $B35, $D35, Hombres!$A$1:$DW$117, Mujeres!$A$1:$DW$117)</f>
        <v>134005534.87471618</v>
      </c>
      <c r="BR35" s="46" cm="1">
        <f t="array" ref="BR35">AnualidadActivo(BR$2, $E35, $C35, $B35, $D35, Hombres!$A$1:$DW$117, Mujeres!$A$1:$DW$117)</f>
        <v>126633846.31343706</v>
      </c>
      <c r="BS35" s="46" cm="1">
        <f t="array" ref="BS35">AnualidadActivo(BS$2, $E35, $C35, $B35, $D35, Hombres!$A$1:$DW$117, Mujeres!$A$1:$DW$117)</f>
        <v>118557184.42394763</v>
      </c>
      <c r="BT35" s="46" cm="1">
        <f t="array" ref="BT35">AnualidadActivo(BT$2, $E35, $C35, $B35, $D35, Hombres!$A$1:$DW$117, Mujeres!$A$1:$DW$117)</f>
        <v>109850147.52069806</v>
      </c>
      <c r="BU35" s="46" cm="1">
        <f t="array" ref="BU35">AnualidadActivo(BU$2, $E35, $C35, $B35, $D35, Hombres!$A$1:$DW$117, Mujeres!$A$1:$DW$117)</f>
        <v>100606884.7413235</v>
      </c>
      <c r="BV35" s="46" cm="1">
        <f t="array" ref="BV35">AnualidadActivo(BV$2, $E35, $C35, $B35, $D35, Hombres!$A$1:$DW$117, Mujeres!$A$1:$DW$117)</f>
        <v>90948571.691790164</v>
      </c>
      <c r="BW35" s="46" cm="1">
        <f t="array" ref="BW35">AnualidadActivo(BW$2, $E35, $C35, $B35, $D35, Hombres!$A$1:$DW$117, Mujeres!$A$1:$DW$117)</f>
        <v>81031042.12772736</v>
      </c>
      <c r="BX35" s="46" cm="1">
        <f t="array" ref="BX35">AnualidadActivo(BX$2, $E35, $C35, $B35, $D35, Hombres!$A$1:$DW$117, Mujeres!$A$1:$DW$117)</f>
        <v>71037214.760085911</v>
      </c>
      <c r="BY35" s="46" cm="1">
        <f t="array" ref="BY35">AnualidadActivo(BY$2, $E35, $C35, $B35, $D35, Hombres!$A$1:$DW$117, Mujeres!$A$1:$DW$117)</f>
        <v>61161590.973322511</v>
      </c>
      <c r="BZ35" s="46" cm="1">
        <f t="array" ref="BZ35">AnualidadActivo(BZ$2, $E35, $C35, $B35, $D35, Hombres!$A$1:$DW$117, Mujeres!$A$1:$DW$117)</f>
        <v>51601907.45505251</v>
      </c>
      <c r="CA35" s="46" cm="1">
        <f t="array" ref="CA35">AnualidadActivo(CA$2, $E35, $C35, $B35, $D35, Hombres!$A$1:$DW$117, Mujeres!$A$1:$DW$117)</f>
        <v>42555077.29463356</v>
      </c>
      <c r="CB35" s="46" cm="1">
        <f t="array" ref="CB35">AnualidadActivo(CB$2, $E35, $C35, $B35, $D35, Hombres!$A$1:$DW$117, Mujeres!$A$1:$DW$117)</f>
        <v>34209450.824405052</v>
      </c>
      <c r="CC35" s="46" cm="1">
        <f t="array" ref="CC35">AnualidadActivo(CC$2, $E35, $C35, $B35, $D35, Hombres!$A$1:$DW$117, Mujeres!$A$1:$DW$117)</f>
        <v>26726110.707281645</v>
      </c>
      <c r="CD35" s="46" cm="1">
        <f t="array" ref="CD35">AnualidadActivo(CD$2, $E35, $C35, $B35, $D35, Hombres!$A$1:$DW$117, Mujeres!$A$1:$DW$117)</f>
        <v>20220537.480531462</v>
      </c>
      <c r="CE35" s="46" cm="1">
        <f t="array" ref="CE35">AnualidadActivo(CE$2, $E35, $C35, $B35, $D35, Hombres!$A$1:$DW$117, Mujeres!$A$1:$DW$117)</f>
        <v>14754403.397547249</v>
      </c>
      <c r="CF35" s="46" cm="1">
        <f t="array" ref="CF35">AnualidadActivo(CF$2, $E35, $C35, $B35, $D35, Hombres!$A$1:$DW$117, Mujeres!$A$1:$DW$117)</f>
        <v>10333782.019069949</v>
      </c>
      <c r="CG35" s="46" cm="1">
        <f t="array" ref="CG35">AnualidadActivo(CG$2, $E35, $C35, $B35, $D35, Hombres!$A$1:$DW$117, Mujeres!$A$1:$DW$117)</f>
        <v>6910337.3307799818</v>
      </c>
      <c r="CH35" s="46" cm="1">
        <f t="array" ref="CH35">AnualidadActivo(CH$2, $E35, $C35, $B35, $D35, Hombres!$A$1:$DW$117, Mujeres!$A$1:$DW$117)</f>
        <v>4385486.5179244969</v>
      </c>
      <c r="CI35" s="46" cm="1">
        <f t="array" ref="CI35">AnualidadActivo(CI$2, $E35, $C35, $B35, $D35, Hombres!$A$1:$DW$117, Mujeres!$A$1:$DW$117)</f>
        <v>2622465.2683529905</v>
      </c>
      <c r="CJ35" s="46" cm="1">
        <f t="array" ref="CJ35">AnualidadActivo(CJ$2, $E35, $C35, $B35, $D35, Hombres!$A$1:$DW$117, Mujeres!$A$1:$DW$117)</f>
        <v>1465049.5660091494</v>
      </c>
      <c r="CK35" s="46" cm="1">
        <f t="array" ref="CK35">AnualidadActivo(CK$2, $E35, $C35, $B35, $D35, Hombres!$A$1:$DW$117, Mujeres!$A$1:$DW$117)</f>
        <v>756839.77992705628</v>
      </c>
      <c r="CL35" s="46" cm="1">
        <f t="array" ref="CL35">AnualidadActivo(CL$2, $E35, $C35, $B35, $D35, Hombres!$A$1:$DW$117, Mujeres!$A$1:$DW$117)</f>
        <v>0</v>
      </c>
      <c r="CM35" s="46" cm="1">
        <f t="array" ref="CM35">AnualidadActivo(CM$2, $E35, $C35, $B35, $D35, Hombres!$A$1:$DW$117, Mujeres!$A$1:$DW$117)</f>
        <v>0</v>
      </c>
      <c r="CN35" s="46" cm="1">
        <f t="array" ref="CN35">AnualidadActivo(CN$2, $E35, $C35, $B35, $D35, Hombres!$A$1:$DW$117, Mujeres!$A$1:$DW$117)</f>
        <v>0</v>
      </c>
      <c r="CO35" s="46" cm="1">
        <f t="array" ref="CO35">AnualidadActivo(CO$2, $E35, $C35, $B35, $D35, Hombres!$A$1:$DW$117, Mujeres!$A$1:$DW$117)</f>
        <v>0</v>
      </c>
      <c r="CP35" s="46" cm="1">
        <f t="array" ref="CP35">AnualidadActivo(CP$2, $E35, $C35, $B35, $D35, Hombres!$A$1:$DW$117, Mujeres!$A$1:$DW$117)</f>
        <v>0</v>
      </c>
      <c r="CQ35" s="46" cm="1">
        <f t="array" ref="CQ35">AnualidadActivo(CQ$2, $E35, $C35, $B35, $D35, Hombres!$A$1:$DW$117, Mujeres!$A$1:$DW$117)</f>
        <v>0</v>
      </c>
      <c r="CR35" s="46" cm="1">
        <f t="array" ref="CR35">AnualidadActivo(CR$2, $E35, $C35, $B35, $D35, Hombres!$A$1:$DW$117, Mujeres!$A$1:$DW$117)</f>
        <v>0</v>
      </c>
      <c r="CS35" s="46" cm="1">
        <f t="array" ref="CS35">AnualidadActivo(CS$2, $E35, $C35, $B35, $D35, Hombres!$A$1:$DW$117, Mujeres!$A$1:$DW$117)</f>
        <v>0</v>
      </c>
      <c r="CT35" s="46" cm="1">
        <f t="array" ref="CT35">AnualidadActivo(CT$2, $E35, $C35, $B35, $D35, Hombres!$A$1:$DW$117, Mujeres!$A$1:$DW$117)</f>
        <v>0</v>
      </c>
      <c r="CU35" s="46" cm="1">
        <f t="array" ref="CU35">AnualidadActivo(CU$2, $E35, $C35, $B35, $D35, Hombres!$A$1:$DW$117, Mujeres!$A$1:$DW$117)</f>
        <v>0</v>
      </c>
      <c r="CV35" s="46" cm="1">
        <f t="array" ref="CV35">AnualidadActivo(CV$2, $E35, $C35, $B35, $D35, Hombres!$A$1:$DW$117, Mujeres!$A$1:$DW$117)</f>
        <v>0</v>
      </c>
      <c r="CW35" s="46" cm="1">
        <f t="array" ref="CW35">AnualidadActivo(CW$2, $E35, $C35, $B35, $D35, Hombres!$A$1:$DW$117, Mujeres!$A$1:$DW$117)</f>
        <v>0</v>
      </c>
      <c r="CX35" s="46" cm="1">
        <f t="array" ref="CX35">AnualidadActivo(CX$2, $E35, $C35, $B35, $D35, Hombres!$A$1:$DW$117, Mujeres!$A$1:$DW$117)</f>
        <v>0</v>
      </c>
      <c r="CY35" s="46" cm="1">
        <f t="array" ref="CY35">AnualidadActivo(CY$2, $E35, $C35, $B35, $D35, Hombres!$A$1:$DW$117, Mujeres!$A$1:$DW$117)</f>
        <v>0</v>
      </c>
      <c r="CZ35" s="46" cm="1">
        <f t="array" ref="CZ35">AnualidadActivo(CZ$2, $E35, $C35, $B35, $D35, Hombres!$A$1:$DW$117, Mujeres!$A$1:$DW$117)</f>
        <v>0</v>
      </c>
      <c r="DA35" s="46" cm="1">
        <f t="array" ref="DA35">AnualidadActivo(DA$2, $E35, $C35, $B35, $D35, Hombres!$A$1:$DW$117, Mujeres!$A$1:$DW$117)</f>
        <v>0</v>
      </c>
      <c r="DD35" s="21"/>
      <c r="DE35" s="46" cm="1">
        <f t="array" ref="DE35">beneficio_muerte_individual_activo(DE$2,$F35,$D35, Hombres!$A$1:$DW$117, Mujeres!$A$1:$DW$117)</f>
        <v>0</v>
      </c>
      <c r="DF35" s="46" cm="1">
        <f t="array" ref="DF35">beneficio_muerte_individual_activo(DF$2,$F35,$D35, Hombres!$A$1:$DW$117, Mujeres!$A$1:$DW$117)</f>
        <v>7638</v>
      </c>
      <c r="DG35" s="46" cm="1">
        <f t="array" ref="DG35">beneficio_muerte_individual_activo(DG$2,$F35,$D35, Hombres!$A$1:$DW$117, Mujeres!$A$1:$DW$117)</f>
        <v>7980.2906570000005</v>
      </c>
      <c r="DH35" s="46" cm="1">
        <f t="array" ref="DH35">beneficio_muerte_individual_activo(DH$2,$F35,$D35, Hombres!$A$1:$DW$117, Mujeres!$A$1:$DW$117)</f>
        <v>8406.1597528069706</v>
      </c>
      <c r="DI35" s="46" cm="1">
        <f t="array" ref="DI35">beneficio_muerte_individual_activo(DI$2,$F35,$D35, Hombres!$A$1:$DW$117, Mujeres!$A$1:$DW$117)</f>
        <v>8906.9962337664456</v>
      </c>
      <c r="DJ35" s="46" cm="1">
        <f t="array" ref="DJ35">beneficio_muerte_individual_activo(DJ$2,$F35,$D35, Hombres!$A$1:$DW$117, Mujeres!$A$1:$DW$117)</f>
        <v>9412.0982017550923</v>
      </c>
      <c r="DK35" s="46" cm="1">
        <f t="array" ref="DK35">beneficio_muerte_individual_activo(DK$2,$F35,$D35, Hombres!$A$1:$DW$117, Mujeres!$A$1:$DW$117)</f>
        <v>9834.0073444448062</v>
      </c>
      <c r="DL35" s="46" cm="1">
        <f t="array" ref="DL35">beneficio_muerte_individual_activo(DL$2,$F35,$D35, Hombres!$A$1:$DW$117, Mujeres!$A$1:$DW$117)</f>
        <v>10162.332525557425</v>
      </c>
      <c r="DM35" s="46" cm="1">
        <f t="array" ref="DM35">beneficio_muerte_individual_activo(DM$2,$F35,$D35, Hombres!$A$1:$DW$117, Mujeres!$A$1:$DW$117)</f>
        <v>10475.739700587954</v>
      </c>
      <c r="DN35" s="46" cm="1">
        <f t="array" ref="DN35">beneficio_muerte_individual_activo(DN$2,$F35,$D35, Hombres!$A$1:$DW$117, Mujeres!$A$1:$DW$117)</f>
        <v>10961.507080361906</v>
      </c>
      <c r="DO35" s="46" cm="1">
        <f t="array" ref="DO35">beneficio_muerte_individual_activo(DO$2,$F35,$D35, Hombres!$A$1:$DW$117, Mujeres!$A$1:$DW$117)</f>
        <v>11616.543015987438</v>
      </c>
      <c r="DP35" s="46" cm="1">
        <f t="array" ref="DP35">beneficio_muerte_individual_activo(DP$2,$F35,$D35, Hombres!$A$1:$DW$117, Mujeres!$A$1:$DW$117)</f>
        <v>12398.844790832987</v>
      </c>
      <c r="DQ35" s="46" cm="1">
        <f t="array" ref="DQ35">beneficio_muerte_individual_activo(DQ$2,$F35,$D35, Hombres!$A$1:$DW$117, Mujeres!$A$1:$DW$117)</f>
        <v>13261.796038673156</v>
      </c>
      <c r="DR35" s="46" cm="1">
        <f t="array" ref="DR35">beneficio_muerte_individual_activo(DR$2,$F35,$D35, Hombres!$A$1:$DW$117, Mujeres!$A$1:$DW$117)</f>
        <v>14186.510367280725</v>
      </c>
      <c r="DS35" s="46" cm="1">
        <f t="array" ref="DS35">beneficio_muerte_individual_activo(DS$2,$F35,$D35, Hombres!$A$1:$DW$117, Mujeres!$A$1:$DW$117)</f>
        <v>15144.968261402571</v>
      </c>
      <c r="DT35" s="46" cm="1">
        <f t="array" ref="DT35">beneficio_muerte_individual_activo(DT$2,$F35,$D35, Hombres!$A$1:$DW$117, Mujeres!$A$1:$DW$117)</f>
        <v>16048.828292013564</v>
      </c>
      <c r="DU35" s="46" cm="1">
        <f t="array" ref="DU35">beneficio_muerte_individual_activo(DU$2,$F35,$D35, Hombres!$A$1:$DW$117, Mujeres!$A$1:$DW$117)</f>
        <v>16854.642472170766</v>
      </c>
      <c r="DV35" s="46" cm="1">
        <f t="array" ref="DV35">beneficio_muerte_individual_activo(DV$2,$F35,$D35, Hombres!$A$1:$DW$117, Mujeres!$A$1:$DW$117)</f>
        <v>17726.458847923572</v>
      </c>
      <c r="DW35" s="46" cm="1">
        <f t="array" ref="DW35">beneficio_muerte_individual_activo(DW$2,$F35,$D35, Hombres!$A$1:$DW$117, Mujeres!$A$1:$DW$117)</f>
        <v>18760.189333371036</v>
      </c>
      <c r="DX35" s="46" cm="1">
        <f t="array" ref="DX35">beneficio_muerte_individual_activo(DX$2,$F35,$D35, Hombres!$A$1:$DW$117, Mujeres!$A$1:$DW$117)</f>
        <v>20127.133518667451</v>
      </c>
      <c r="DY35" s="46" cm="1">
        <f t="array" ref="DY35">beneficio_muerte_individual_activo(DY$2,$F35,$D35, Hombres!$A$1:$DW$117, Mujeres!$A$1:$DW$117)</f>
        <v>21875.501559805136</v>
      </c>
      <c r="DZ35" s="46" cm="1">
        <f t="array" ref="DZ35">beneficio_muerte_individual_activo(DZ$2,$F35,$D35, Hombres!$A$1:$DW$117, Mujeres!$A$1:$DW$117)</f>
        <v>23972.557614277088</v>
      </c>
      <c r="EA35" s="46" cm="1">
        <f t="array" ref="EA35">beneficio_muerte_individual_activo(EA$2,$F35,$D35, Hombres!$A$1:$DW$117, Mujeres!$A$1:$DW$117)</f>
        <v>26161.724239424595</v>
      </c>
      <c r="EB35" s="46" cm="1">
        <f t="array" ref="EB35">beneficio_muerte_individual_activo(EB$2,$F35,$D35, Hombres!$A$1:$DW$117, Mujeres!$A$1:$DW$117)</f>
        <v>28285.573941111419</v>
      </c>
      <c r="EC35" s="46" cm="1">
        <f t="array" ref="EC35">beneficio_muerte_individual_activo(EC$2,$F35,$D35, Hombres!$A$1:$DW$117, Mujeres!$A$1:$DW$117)</f>
        <v>30362.801220749803</v>
      </c>
      <c r="ED35" s="46" cm="1">
        <f t="array" ref="ED35">beneficio_muerte_individual_activo(ED$2,$F35,$D35, Hombres!$A$1:$DW$117, Mujeres!$A$1:$DW$117)</f>
        <v>32369.961942329272</v>
      </c>
      <c r="EE35" s="46" cm="1">
        <f t="array" ref="EE35">beneficio_muerte_individual_activo(EE$2,$F35,$D35, Hombres!$A$1:$DW$117, Mujeres!$A$1:$DW$117)</f>
        <v>34358.492458198496</v>
      </c>
      <c r="EF35" s="46" cm="1">
        <f t="array" ref="EF35">beneficio_muerte_individual_activo(EF$2,$F35,$D35, Hombres!$A$1:$DW$117, Mujeres!$A$1:$DW$117)</f>
        <v>36555.978977769017</v>
      </c>
      <c r="EG35" s="46" cm="1">
        <f t="array" ref="EG35">beneficio_muerte_individual_activo(EG$2,$F35,$D35, Hombres!$A$1:$DW$117, Mujeres!$A$1:$DW$117)</f>
        <v>23428.008637312945</v>
      </c>
      <c r="EH35" s="46" cm="1">
        <f t="array" ref="EH35">beneficio_muerte_individual_activo(EH$2,$F35,$D35, Hombres!$A$1:$DW$117, Mujeres!$A$1:$DW$117)</f>
        <v>24993.63849142901</v>
      </c>
      <c r="EI35" s="46" cm="1">
        <f t="array" ref="EI35">beneficio_muerte_individual_activo(EI$2,$F35,$D35, Hombres!$A$1:$DW$117, Mujeres!$A$1:$DW$117)</f>
        <v>26369.440989112354</v>
      </c>
      <c r="EJ35" s="46" cm="1">
        <f t="array" ref="EJ35">beneficio_muerte_individual_activo(EJ$2,$F35,$D35, Hombres!$A$1:$DW$117, Mujeres!$A$1:$DW$117)</f>
        <v>27563.353346751821</v>
      </c>
      <c r="EK35" s="46" cm="1">
        <f t="array" ref="EK35">beneficio_muerte_individual_activo(EK$2,$F35,$D35, Hombres!$A$1:$DW$117, Mujeres!$A$1:$DW$117)</f>
        <v>28908.224229772812</v>
      </c>
      <c r="EL35" s="46" cm="1">
        <f t="array" ref="EL35">beneficio_muerte_individual_activo(EL$2,$F35,$D35, Hombres!$A$1:$DW$117, Mujeres!$A$1:$DW$117)</f>
        <v>30715.949970875565</v>
      </c>
      <c r="EM35" s="46" cm="1">
        <f t="array" ref="EM35">beneficio_muerte_individual_activo(EM$2,$F35,$D35, Hombres!$A$1:$DW$117, Mujeres!$A$1:$DW$117)</f>
        <v>33193.685331720852</v>
      </c>
      <c r="EN35" s="46" cm="1">
        <f t="array" ref="EN35">beneficio_muerte_individual_activo(EN$2,$F35,$D35, Hombres!$A$1:$DW$117, Mujeres!$A$1:$DW$117)</f>
        <v>36353.212465204633</v>
      </c>
      <c r="EO35" s="46" cm="1">
        <f t="array" ref="EO35">beneficio_muerte_individual_activo(EO$2,$F35,$D35, Hombres!$A$1:$DW$117, Mujeres!$A$1:$DW$117)</f>
        <v>40114.827220817169</v>
      </c>
      <c r="EP35" s="46" cm="1">
        <f t="array" ref="EP35">beneficio_muerte_individual_activo(EP$2,$F35,$D35, Hombres!$A$1:$DW$117, Mujeres!$A$1:$DW$117)</f>
        <v>44297.958697193011</v>
      </c>
      <c r="EQ35" s="46" cm="1">
        <f t="array" ref="EQ35">beneficio_muerte_individual_activo(EQ$2,$F35,$D35, Hombres!$A$1:$DW$117, Mujeres!$A$1:$DW$117)</f>
        <v>48446.00018801156</v>
      </c>
      <c r="ER35" s="46" cm="1">
        <f t="array" ref="ER35">beneficio_muerte_individual_activo(ER$2,$F35,$D35, Hombres!$A$1:$DW$117, Mujeres!$A$1:$DW$117)</f>
        <v>52213.622757822064</v>
      </c>
      <c r="ES35" s="46" cm="1">
        <f t="array" ref="ES35">beneficio_muerte_individual_activo(ES$2,$F35,$D35, Hombres!$A$1:$DW$117, Mujeres!$A$1:$DW$117)</f>
        <v>55544.518456240687</v>
      </c>
      <c r="ET35" s="46" cm="1">
        <f t="array" ref="ET35">beneficio_muerte_individual_activo(ET$2,$F35,$D35, Hombres!$A$1:$DW$117, Mujeres!$A$1:$DW$117)</f>
        <v>58613.197062862484</v>
      </c>
      <c r="EU35" s="46" cm="1">
        <f t="array" ref="EU35">beneficio_muerte_individual_activo(EU$2,$F35,$D35, Hombres!$A$1:$DW$117, Mujeres!$A$1:$DW$117)</f>
        <v>61742.167649724914</v>
      </c>
      <c r="EV35" s="46" cm="1">
        <f t="array" ref="EV35">beneficio_muerte_individual_activo(EV$2,$F35,$D35, Hombres!$A$1:$DW$117, Mujeres!$A$1:$DW$117)</f>
        <v>68773.464735801361</v>
      </c>
      <c r="EW35" s="46" cm="1">
        <f t="array" ref="EW35">beneficio_muerte_individual_activo(EW$2,$F35,$D35, Hombres!$A$1:$DW$117, Mujeres!$A$1:$DW$117)</f>
        <v>72843.412249097368</v>
      </c>
      <c r="EX35" s="46" cm="1">
        <f t="array" ref="EX35">beneficio_muerte_individual_activo(EX$2,$F35,$D35, Hombres!$A$1:$DW$117, Mujeres!$A$1:$DW$117)</f>
        <v>76837.665987679095</v>
      </c>
      <c r="EY35" s="46" cm="1">
        <f t="array" ref="EY35">beneficio_muerte_individual_activo(EY$2,$F35,$D35, Hombres!$A$1:$DW$117, Mujeres!$A$1:$DW$117)</f>
        <v>80829.367560022583</v>
      </c>
      <c r="EZ35" s="46" cm="1">
        <f t="array" ref="EZ35">beneficio_muerte_individual_activo(EZ$2,$F35,$D35, Hombres!$A$1:$DW$117, Mujeres!$A$1:$DW$117)</f>
        <v>84902.505265467495</v>
      </c>
      <c r="FA35" s="46" cm="1">
        <f t="array" ref="FA35">beneficio_muerte_individual_activo(FA$2,$F35,$D35, Hombres!$A$1:$DW$117, Mujeres!$A$1:$DW$117)</f>
        <v>88968.71292772537</v>
      </c>
      <c r="FB35" s="46" cm="1">
        <f t="array" ref="FB35">beneficio_muerte_individual_activo(FB$2,$F35,$D35, Hombres!$A$1:$DW$117, Mujeres!$A$1:$DW$117)</f>
        <v>92879.248706080063</v>
      </c>
      <c r="FC35" s="46" cm="1">
        <f t="array" ref="FC35">beneficio_muerte_individual_activo(FC$2,$F35,$D35, Hombres!$A$1:$DW$117, Mujeres!$A$1:$DW$117)</f>
        <v>96481.193345007676</v>
      </c>
      <c r="FD35" s="46" cm="1">
        <f t="array" ref="FD35">beneficio_muerte_individual_activo(FD$2,$F35,$D35, Hombres!$A$1:$DW$117, Mujeres!$A$1:$DW$117)</f>
        <v>99700.852592519208</v>
      </c>
      <c r="FE35" s="46" cm="1">
        <f t="array" ref="FE35">beneficio_muerte_individual_activo(FE$2,$F35,$D35, Hombres!$A$1:$DW$117, Mujeres!$A$1:$DW$117)</f>
        <v>102457.99160018694</v>
      </c>
      <c r="FF35" s="46" cm="1">
        <f t="array" ref="FF35">beneficio_muerte_individual_activo(FF$2,$F35,$D35, Hombres!$A$1:$DW$117, Mujeres!$A$1:$DW$117)</f>
        <v>104573.73189843202</v>
      </c>
      <c r="FG35" s="46" cm="1">
        <f t="array" ref="FG35">beneficio_muerte_individual_activo(FG$2,$F35,$D35, Hombres!$A$1:$DW$117, Mujeres!$A$1:$DW$117)</f>
        <v>105811.3702002122</v>
      </c>
      <c r="FH35" s="46" cm="1">
        <f t="array" ref="FH35">beneficio_muerte_individual_activo(FH$2,$F35,$D35, Hombres!$A$1:$DW$117, Mujeres!$A$1:$DW$117)</f>
        <v>105997.71269601327</v>
      </c>
      <c r="FI35" s="46" cm="1">
        <f t="array" ref="FI35">beneficio_muerte_individual_activo(FI$2,$F35,$D35, Hombres!$A$1:$DW$117, Mujeres!$A$1:$DW$117)</f>
        <v>105064.35669932474</v>
      </c>
      <c r="FJ35" s="46" cm="1">
        <f t="array" ref="FJ35">beneficio_muerte_individual_activo(FJ$2,$F35,$D35, Hombres!$A$1:$DW$117, Mujeres!$A$1:$DW$117)</f>
        <v>102968.79594492269</v>
      </c>
      <c r="FK35" s="46" cm="1">
        <f t="array" ref="FK35">beneficio_muerte_individual_activo(FK$2,$F35,$D35, Hombres!$A$1:$DW$117, Mujeres!$A$1:$DW$117)</f>
        <v>99637.498201756636</v>
      </c>
      <c r="FL35" s="46" cm="1">
        <f t="array" ref="FL35">beneficio_muerte_individual_activo(FL$2,$F35,$D35, Hombres!$A$1:$DW$117, Mujeres!$A$1:$DW$117)</f>
        <v>94980.714697121686</v>
      </c>
      <c r="FM35" s="46" cm="1">
        <f t="array" ref="FM35">beneficio_muerte_individual_activo(FM$2,$F35,$D35, Hombres!$A$1:$DW$117, Mujeres!$A$1:$DW$117)</f>
        <v>89010.100548141345</v>
      </c>
      <c r="FN35" s="46" cm="1">
        <f t="array" ref="FN35">beneficio_muerte_individual_activo(FN$2,$F35,$D35, Hombres!$A$1:$DW$117, Mujeres!$A$1:$DW$117)</f>
        <v>81875.29534645463</v>
      </c>
      <c r="FO35" s="46" cm="1">
        <f t="array" ref="FO35">beneficio_muerte_individual_activo(FO$2,$F35,$D35, Hombres!$A$1:$DW$117, Mujeres!$A$1:$DW$117)</f>
        <v>73788.465786040397</v>
      </c>
      <c r="FP35" s="46" cm="1">
        <f t="array" ref="FP35">beneficio_muerte_individual_activo(FP$2,$F35,$D35, Hombres!$A$1:$DW$117, Mujeres!$A$1:$DW$117)</f>
        <v>64984.779749297311</v>
      </c>
      <c r="FQ35" s="106" cm="1">
        <f t="array" ref="FQ35">beneficio_muerte_individual_activo(FQ$2,$F35,$D35, Hombres!$A$1:$DW$117, Mujeres!$A$1:$DW$117)</f>
        <v>55736.772183375215</v>
      </c>
      <c r="FR35" s="46" cm="1">
        <f t="array" ref="FR35">beneficio_muerte_individual_activo(FR$2,$F35,$D35, Hombres!$A$1:$DW$117, Mujeres!$A$1:$DW$117)</f>
        <v>46397.200924206416</v>
      </c>
      <c r="FS35" s="46" cm="1">
        <f t="array" ref="FS35">beneficio_muerte_individual_activo(FS$2,$F35,$D35, Hombres!$A$1:$DW$117, Mujeres!$A$1:$DW$117)</f>
        <v>37362.343366458401</v>
      </c>
      <c r="FT35" s="46" cm="1">
        <f t="array" ref="FT35">beneficio_muerte_individual_activo(FT$2,$F35,$D35, Hombres!$A$1:$DW$117, Mujeres!$A$1:$DW$117)</f>
        <v>28993.181340817584</v>
      </c>
      <c r="FU35" s="46" cm="1">
        <f t="array" ref="FU35">beneficio_muerte_individual_activo(FU$2,$F35,$D35, Hombres!$A$1:$DW$117, Mujeres!$A$1:$DW$117)</f>
        <v>21575.3250633885</v>
      </c>
      <c r="FV35" s="46" cm="1">
        <f t="array" ref="FV35">beneficio_muerte_individual_activo(FV$2,$F35,$D35, Hombres!$A$1:$DW$117, Mujeres!$A$1:$DW$117)</f>
        <v>15305.514231133693</v>
      </c>
      <c r="FW35" s="46" cm="1">
        <f t="array" ref="FW35">beneficio_muerte_individual_activo(FW$2,$F35,$D35, Hombres!$A$1:$DW$117, Mujeres!$A$1:$DW$117)</f>
        <v>10284.351576132403</v>
      </c>
      <c r="FX35" s="46" cm="1">
        <f t="array" ref="FX35">beneficio_muerte_individual_activo(FX$2,$F35,$D35, Hombres!$A$1:$DW$117, Mujeres!$A$1:$DW$117)</f>
        <v>6499.7436510746647</v>
      </c>
      <c r="FY35" s="46" cm="1">
        <f t="array" ref="FY35">beneficio_muerte_individual_activo(FY$2,$F35,$D35, Hombres!$A$1:$DW$117, Mujeres!$A$1:$DW$117)</f>
        <v>3831.4163820853419</v>
      </c>
      <c r="FZ35" s="46" cm="1">
        <f t="array" ref="FZ35">beneficio_muerte_individual_activo(FZ$2,$F35,$D35, Hombres!$A$1:$DW$117, Mujeres!$A$1:$DW$117)</f>
        <v>2084.7733219683319</v>
      </c>
      <c r="GA35" s="46" cm="1">
        <f t="array" ref="GA35">beneficio_muerte_individual_activo(GA$2,$F35,$D35, Hombres!$A$1:$DW$117, Mujeres!$A$1:$DW$117)</f>
        <v>1033.9123707239664</v>
      </c>
      <c r="GB35" s="46" cm="1">
        <f t="array" ref="GB35">beneficio_muerte_individual_activo(GB$2,$F35,$D35, Hombres!$A$1:$DW$117, Mujeres!$A$1:$DW$117)</f>
        <v>460.28414396695916</v>
      </c>
      <c r="GC35" s="46" cm="1">
        <f t="array" ref="GC35">beneficio_muerte_individual_activo(GC$2,$F35,$D35, Hombres!$A$1:$DW$117, Mujeres!$A$1:$DW$117)</f>
        <v>180.50358944455479</v>
      </c>
      <c r="GD35" s="46" cm="1">
        <f t="array" ref="GD35">beneficio_muerte_individual_activo(GD$2,$F35,$D35, Hombres!$A$1:$DW$117, Mujeres!$A$1:$DW$117)</f>
        <v>60.820838778854061</v>
      </c>
      <c r="GE35" s="46" cm="1">
        <f t="array" ref="GE35">beneficio_muerte_individual_activo(GE$2,$F35,$D35, Hombres!$A$1:$DW$117, Mujeres!$A$1:$DW$117)</f>
        <v>0</v>
      </c>
      <c r="GF35" s="46" cm="1">
        <f t="array" ref="GF35">beneficio_muerte_individual_activo(GF$2,$F35,$D35, Hombres!$A$1:$DW$117, Mujeres!$A$1:$DW$117)</f>
        <v>0</v>
      </c>
      <c r="GG35" s="46" cm="1">
        <f t="array" ref="GG35">beneficio_muerte_individual_activo(GG$2,$F35,$D35, Hombres!$A$1:$DW$117, Mujeres!$A$1:$DW$117)</f>
        <v>0</v>
      </c>
      <c r="GH35" s="46" cm="1">
        <f t="array" ref="GH35">beneficio_muerte_individual_activo(GH$2,$F35,$D35, Hombres!$A$1:$DW$117, Mujeres!$A$1:$DW$117)</f>
        <v>0</v>
      </c>
      <c r="GI35" s="46" cm="1">
        <f t="array" ref="GI35">beneficio_muerte_individual_activo(GI$2,$F35,$D35, Hombres!$A$1:$DW$117, Mujeres!$A$1:$DW$117)</f>
        <v>0</v>
      </c>
      <c r="GJ35" s="46" cm="1">
        <f t="array" ref="GJ35">beneficio_muerte_individual_activo(GJ$2,$F35,$D35, Hombres!$A$1:$DW$117, Mujeres!$A$1:$DW$117)</f>
        <v>0</v>
      </c>
      <c r="GK35" s="46" cm="1">
        <f t="array" ref="GK35">beneficio_muerte_individual_activo(GK$2,$F35,$D35, Hombres!$A$1:$DW$117, Mujeres!$A$1:$DW$117)</f>
        <v>0</v>
      </c>
      <c r="GL35" s="46" cm="1">
        <f t="array" ref="GL35">beneficio_muerte_individual_activo(GL$2,$F35,$D35, Hombres!$A$1:$DW$117, Mujeres!$A$1:$DW$117)</f>
        <v>0</v>
      </c>
      <c r="GM35" s="46" cm="1">
        <f t="array" ref="GM35">beneficio_muerte_individual_activo(GM$2,$F35,$D35, Hombres!$A$1:$DW$117, Mujeres!$A$1:$DW$117)</f>
        <v>0</v>
      </c>
      <c r="GN35" s="46" cm="1">
        <f t="array" ref="GN35">beneficio_muerte_individual_activo(GN$2,$F35,$D35, Hombres!$A$1:$DW$117, Mujeres!$A$1:$DW$117)</f>
        <v>0</v>
      </c>
      <c r="GO35" s="46" cm="1">
        <f t="array" ref="GO35">beneficio_muerte_individual_activo(GO$2,$F35,$D35, Hombres!$A$1:$DW$117, Mujeres!$A$1:$DW$117)</f>
        <v>0</v>
      </c>
      <c r="GP35" s="46" cm="1">
        <f t="array" ref="GP35">beneficio_muerte_individual_activo(GP$2,$F35,$D35, Hombres!$A$1:$DW$117, Mujeres!$A$1:$DW$117)</f>
        <v>0</v>
      </c>
      <c r="GQ35" s="46" cm="1">
        <f t="array" ref="GQ35">beneficio_muerte_individual_activo(GQ$2,$F35,$D35, Hombres!$A$1:$DW$117, Mujeres!$A$1:$DW$117)</f>
        <v>0</v>
      </c>
      <c r="GR35" s="46" cm="1">
        <f t="array" ref="GR35">beneficio_muerte_individual_activo(GR$2,$F35,$D35, Hombres!$A$1:$DW$117, Mujeres!$A$1:$DW$117)</f>
        <v>0</v>
      </c>
      <c r="GS35" s="46" cm="1">
        <f t="array" ref="GS35">beneficio_muerte_individual_activo(GS$2,$F35,$D35, Hombres!$A$1:$DW$117, Mujeres!$A$1:$DW$117)</f>
        <v>0</v>
      </c>
      <c r="GT35" s="46" cm="1">
        <f t="array" ref="GT35">beneficio_muerte_individual_activo(GT$2,$F35,$D35, Hombres!$A$1:$DW$117, Mujeres!$A$1:$DW$117)</f>
        <v>0</v>
      </c>
      <c r="GU35" s="46" cm="1">
        <f t="array" ref="GU35">beneficio_muerte_individual_activo(GU$2,$F35,$D35, Hombres!$A$1:$DW$117, Mujeres!$A$1:$DW$117)</f>
        <v>0</v>
      </c>
      <c r="GV35" s="46" cm="1">
        <f t="array" ref="GV35">beneficio_muerte_individual_activo(GV$2,$F35,$D35, Hombres!$A$1:$DW$117, Mujeres!$A$1:$DW$117)</f>
        <v>0</v>
      </c>
    </row>
    <row r="36" spans="1:204" x14ac:dyDescent="0.25">
      <c r="A36" s="1">
        <f t="shared" si="0"/>
        <v>34</v>
      </c>
      <c r="B36" s="75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39" cm="1">
        <f t="array" ref="G36">PorcentajePension(C36,E36, D36)</f>
        <v>0.65</v>
      </c>
      <c r="I36" s="72"/>
      <c r="J36" s="46" cm="1">
        <f t="array" ref="J36">AnualidadActivo(J$2, $E36, $C36, $B36, $D36, Hombres!$A$1:$DW$117, Mujeres!$A$1:$DW$117)</f>
        <v>0</v>
      </c>
      <c r="K36" s="46" cm="1">
        <f t="array" ref="K36">AnualidadActivo(K$2, $E36, $C36, $B36, $D36, Hombres!$A$1:$DW$117, Mujeres!$A$1:$DW$117)</f>
        <v>0</v>
      </c>
      <c r="L36" s="46" cm="1">
        <f t="array" ref="L36">AnualidadActivo(L$2, $E36, $C36, $B36, $D36, Hombres!$A$1:$DW$117, Mujeres!$A$1:$DW$117)</f>
        <v>0</v>
      </c>
      <c r="M36" s="46" cm="1">
        <f t="array" ref="M36">AnualidadActivo(M$2, $E36, $C36, $B36, $D36, Hombres!$A$1:$DW$117, Mujeres!$A$1:$DW$117)</f>
        <v>0</v>
      </c>
      <c r="N36" s="46" cm="1">
        <f t="array" ref="N36">AnualidadActivo(N$2, $E36, $C36, $B36, $D36, Hombres!$A$1:$DW$117, Mujeres!$A$1:$DW$117)</f>
        <v>0</v>
      </c>
      <c r="O36" s="46" cm="1">
        <f t="array" ref="O36">AnualidadActivo(O$2, $E36, $C36, $B36, $D36, Hombres!$A$1:$DW$117, Mujeres!$A$1:$DW$117)</f>
        <v>0</v>
      </c>
      <c r="P36" s="46" cm="1">
        <f t="array" ref="P36">AnualidadActivo(P$2, $E36, $C36, $B36, $D36, Hombres!$A$1:$DW$117, Mujeres!$A$1:$DW$117)</f>
        <v>0</v>
      </c>
      <c r="Q36" s="46" cm="1">
        <f t="array" ref="Q36">AnualidadActivo(Q$2, $E36, $C36, $B36, $D36, Hombres!$A$1:$DW$117, Mujeres!$A$1:$DW$117)</f>
        <v>0</v>
      </c>
      <c r="R36" s="46" cm="1">
        <f t="array" ref="R36">AnualidadActivo(R$2, $E36, $C36, $B36, $D36, Hombres!$A$1:$DW$117, Mujeres!$A$1:$DW$117)</f>
        <v>0</v>
      </c>
      <c r="S36" s="46" cm="1">
        <f t="array" ref="S36">AnualidadActivo(S$2, $E36, $C36, $B36, $D36, Hombres!$A$1:$DW$117, Mujeres!$A$1:$DW$117)</f>
        <v>0</v>
      </c>
      <c r="T36" s="46" cm="1">
        <f t="array" ref="T36">AnualidadActivo(T$2, $E36, $C36, $B36, $D36, Hombres!$A$1:$DW$117, Mujeres!$A$1:$DW$117)</f>
        <v>0</v>
      </c>
      <c r="U36" s="46" cm="1">
        <f t="array" ref="U36">AnualidadActivo(U$2, $E36, $C36, $B36, $D36, Hombres!$A$1:$DW$117, Mujeres!$A$1:$DW$117)</f>
        <v>0</v>
      </c>
      <c r="V36" s="46" cm="1">
        <f t="array" ref="V36">AnualidadActivo(V$2, $E36, $C36, $B36, $D36, Hombres!$A$1:$DW$117, Mujeres!$A$1:$DW$117)</f>
        <v>0</v>
      </c>
      <c r="W36" s="46" cm="1">
        <f t="array" ref="W36">AnualidadActivo(W$2, $E36, $C36, $B36, $D36, Hombres!$A$1:$DW$117, Mujeres!$A$1:$DW$117)</f>
        <v>0</v>
      </c>
      <c r="X36" s="46" cm="1">
        <f t="array" ref="X36">AnualidadActivo(X$2, $E36, $C36, $B36, $D36, Hombres!$A$1:$DW$117, Mujeres!$A$1:$DW$117)</f>
        <v>0</v>
      </c>
      <c r="Y36" s="46" cm="1">
        <f t="array" ref="Y36">AnualidadActivo(Y$2, $E36, $C36, $B36, $D36, Hombres!$A$1:$DW$117, Mujeres!$A$1:$DW$117)</f>
        <v>0</v>
      </c>
      <c r="Z36" s="46" cm="1">
        <f t="array" ref="Z36">AnualidadActivo(Z$2, $E36, $C36, $B36, $D36, Hombres!$A$1:$DW$117, Mujeres!$A$1:$DW$117)</f>
        <v>0</v>
      </c>
      <c r="AA36" s="46" cm="1">
        <f t="array" ref="AA36">AnualidadActivo(AA$2, $E36, $C36, $B36, $D36, Hombres!$A$1:$DW$117, Mujeres!$A$1:$DW$117)</f>
        <v>0</v>
      </c>
      <c r="AB36" s="46" cm="1">
        <f t="array" ref="AB36">AnualidadActivo(AB$2, $E36, $C36, $B36, $D36, Hombres!$A$1:$DW$117, Mujeres!$A$1:$DW$117)</f>
        <v>0</v>
      </c>
      <c r="AC36" s="46" cm="1">
        <f t="array" ref="AC36">AnualidadActivo(AC$2, $E36, $C36, $B36, $D36, Hombres!$A$1:$DW$117, Mujeres!$A$1:$DW$117)</f>
        <v>0</v>
      </c>
      <c r="AD36" s="46" cm="1">
        <f t="array" ref="AD36">AnualidadActivo(AD$2, $E36, $C36, $B36, $D36, Hombres!$A$1:$DW$117, Mujeres!$A$1:$DW$117)</f>
        <v>0</v>
      </c>
      <c r="AE36" s="46" cm="1">
        <f t="array" ref="AE36">AnualidadActivo(AE$2, $E36, $C36, $B36, $D36, Hombres!$A$1:$DW$117, Mujeres!$A$1:$DW$117)</f>
        <v>0</v>
      </c>
      <c r="AF36" s="46" cm="1">
        <f t="array" ref="AF36">AnualidadActivo(AF$2, $E36, $C36, $B36, $D36, Hombres!$A$1:$DW$117, Mujeres!$A$1:$DW$117)</f>
        <v>19710099.621549137</v>
      </c>
      <c r="AG36" s="46" cm="1">
        <f t="array" ref="AG36">AnualidadActivo(AG$2, $E36, $C36, $B36, $D36, Hombres!$A$1:$DW$117, Mujeres!$A$1:$DW$117)</f>
        <v>20301402.610195607</v>
      </c>
      <c r="AH36" s="46" cm="1">
        <f t="array" ref="AH36">AnualidadActivo(AH$2, $E36, $C36, $B36, $D36, Hombres!$A$1:$DW$117, Mujeres!$A$1:$DW$117)</f>
        <v>20910444.688501477</v>
      </c>
      <c r="AI36" s="46" cm="1">
        <f t="array" ref="AI36">AnualidadActivo(AI$2, $E36, $C36, $B36, $D36, Hombres!$A$1:$DW$117, Mujeres!$A$1:$DW$117)</f>
        <v>21537758.029156525</v>
      </c>
      <c r="AJ36" s="46" cm="1">
        <f t="array" ref="AJ36">AnualidadActivo(AJ$2, $E36, $C36, $B36, $D36, Hombres!$A$1:$DW$117, Mujeres!$A$1:$DW$117)</f>
        <v>22183890.770031217</v>
      </c>
      <c r="AK36" s="46" cm="1">
        <f t="array" ref="AK36">AnualidadActivo(AK$2, $E36, $C36, $B36, $D36, Hombres!$A$1:$DW$117, Mujeres!$A$1:$DW$117)</f>
        <v>22635845.505997594</v>
      </c>
      <c r="AL36" s="46" cm="1">
        <f t="array" ref="AL36">AnualidadActivo(AL$2, $E36, $C36, $B36, $D36, Hombres!$A$1:$DW$117, Mujeres!$A$1:$DW$117)</f>
        <v>23080540.634643752</v>
      </c>
      <c r="AM36" s="46" cm="1">
        <f t="array" ref="AM36">AnualidadActivo(AM$2, $E36, $C36, $B36, $D36, Hombres!$A$1:$DW$117, Mujeres!$A$1:$DW$117)</f>
        <v>23517899.176895585</v>
      </c>
      <c r="AN36" s="46" cm="1">
        <f t="array" ref="AN36">AnualidadActivo(AN$2, $E36, $C36, $B36, $D36, Hombres!$A$1:$DW$117, Mujeres!$A$1:$DW$117)</f>
        <v>23948262.762200665</v>
      </c>
      <c r="AO36" s="46" cm="1">
        <f t="array" ref="AO36">AnualidadActivo(AO$2, $E36, $C36, $B36, $D36, Hombres!$A$1:$DW$117, Mujeres!$A$1:$DW$117)</f>
        <v>24369432.381714471</v>
      </c>
      <c r="AP36" s="46" cm="1">
        <f t="array" ref="AP36">AnualidadActivo(AP$2, $E36, $C36, $B36, $D36, Hombres!$A$1:$DW$117, Mujeres!$A$1:$DW$117)</f>
        <v>24775815.086557351</v>
      </c>
      <c r="AQ36" s="46" cm="1">
        <f t="array" ref="AQ36">AnualidadActivo(AQ$2, $E36, $C36, $B36, $D36, Hombres!$A$1:$DW$117, Mujeres!$A$1:$DW$117)</f>
        <v>25158558.394053854</v>
      </c>
      <c r="AR36" s="46" cm="1">
        <f t="array" ref="AR36">AnualidadActivo(AR$2, $E36, $C36, $B36, $D36, Hombres!$A$1:$DW$117, Mujeres!$A$1:$DW$117)</f>
        <v>25507460.804060776</v>
      </c>
      <c r="AS36" s="46" cm="1">
        <f t="array" ref="AS36">AnualidadActivo(AS$2, $E36, $C36, $B36, $D36, Hombres!$A$1:$DW$117, Mujeres!$A$1:$DW$117)</f>
        <v>25812865.356357075</v>
      </c>
      <c r="AT36" s="46" cm="1">
        <f t="array" ref="AT36">AnualidadActivo(AT$2, $E36, $C36, $B36, $D36, Hombres!$A$1:$DW$117, Mujeres!$A$1:$DW$117)</f>
        <v>26067034.522877902</v>
      </c>
      <c r="AU36" s="46" cm="1">
        <f t="array" ref="AU36">AnualidadActivo(AU$2, $E36, $C36, $B36, $D36, Hombres!$A$1:$DW$117, Mujeres!$A$1:$DW$117)</f>
        <v>26266456.173702624</v>
      </c>
      <c r="AV36" s="46" cm="1">
        <f t="array" ref="AV36">AnualidadActivo(AV$2, $E36, $C36, $B36, $D36, Hombres!$A$1:$DW$117, Mujeres!$A$1:$DW$117)</f>
        <v>26410313.167667814</v>
      </c>
      <c r="AW36" s="46" cm="1">
        <f t="array" ref="AW36">AnualidadActivo(AW$2, $E36, $C36, $B36, $D36, Hombres!$A$1:$DW$117, Mujeres!$A$1:$DW$117)</f>
        <v>26498012.072292082</v>
      </c>
      <c r="AX36" s="46" cm="1">
        <f t="array" ref="AX36">AnualidadActivo(AX$2, $E36, $C36, $B36, $D36, Hombres!$A$1:$DW$117, Mujeres!$A$1:$DW$117)</f>
        <v>26528072.901075564</v>
      </c>
      <c r="AY36" s="46" cm="1">
        <f t="array" ref="AY36">AnualidadActivo(AY$2, $E36, $C36, $B36, $D36, Hombres!$A$1:$DW$117, Mujeres!$A$1:$DW$117)</f>
        <v>26496298.291612629</v>
      </c>
      <c r="AZ36" s="46" cm="1">
        <f t="array" ref="AZ36">AnualidadActivo(AZ$2, $E36, $C36, $B36, $D36, Hombres!$A$1:$DW$117, Mujeres!$A$1:$DW$117)</f>
        <v>26349065.436517779</v>
      </c>
      <c r="BA36" s="46" cm="1">
        <f t="array" ref="BA36">AnualidadActivo(BA$2, $E36, $C36, $B36, $D36, Hombres!$A$1:$DW$117, Mujeres!$A$1:$DW$117)</f>
        <v>26115405.244208988</v>
      </c>
      <c r="BB36" s="46" cm="1">
        <f t="array" ref="BB36">AnualidadActivo(BB$2, $E36, $C36, $B36, $D36, Hombres!$A$1:$DW$117, Mujeres!$A$1:$DW$117)</f>
        <v>25788686.586592134</v>
      </c>
      <c r="BC36" s="46" cm="1">
        <f t="array" ref="BC36">AnualidadActivo(BC$2, $E36, $C36, $B36, $D36, Hombres!$A$1:$DW$117, Mujeres!$A$1:$DW$117)</f>
        <v>25362613.617625747</v>
      </c>
      <c r="BD36" s="46" cm="1">
        <f t="array" ref="BD36">AnualidadActivo(BD$2, $E36, $C36, $B36, $D36, Hombres!$A$1:$DW$117, Mujeres!$A$1:$DW$117)</f>
        <v>24831209.897906307</v>
      </c>
      <c r="BE36" s="46" cm="1">
        <f t="array" ref="BE36">AnualidadActivo(BE$2, $E36, $C36, $B36, $D36, Hombres!$A$1:$DW$117, Mujeres!$A$1:$DW$117)</f>
        <v>24189197.82376029</v>
      </c>
      <c r="BF36" s="46" cm="1">
        <f t="array" ref="BF36">AnualidadActivo(BF$2, $E36, $C36, $B36, $D36, Hombres!$A$1:$DW$117, Mujeres!$A$1:$DW$117)</f>
        <v>23431422.242994603</v>
      </c>
      <c r="BG36" s="46" cm="1">
        <f t="array" ref="BG36">AnualidadActivo(BG$2, $E36, $C36, $B36, $D36, Hombres!$A$1:$DW$117, Mujeres!$A$1:$DW$117)</f>
        <v>22554191.502148475</v>
      </c>
      <c r="BH36" s="46" cm="1">
        <f t="array" ref="BH36">AnualidadActivo(BH$2, $E36, $C36, $B36, $D36, Hombres!$A$1:$DW$117, Mujeres!$A$1:$DW$117)</f>
        <v>21557225.034170944</v>
      </c>
      <c r="BI36" s="46" cm="1">
        <f t="array" ref="BI36">AnualidadActivo(BI$2, $E36, $C36, $B36, $D36, Hombres!$A$1:$DW$117, Mujeres!$A$1:$DW$117)</f>
        <v>20443904.152103111</v>
      </c>
      <c r="BJ36" s="46" cm="1">
        <f t="array" ref="BJ36">AnualidadActivo(BJ$2, $E36, $C36, $B36, $D36, Hombres!$A$1:$DW$117, Mujeres!$A$1:$DW$117)</f>
        <v>19220513.573697504</v>
      </c>
      <c r="BK36" s="46" cm="1">
        <f t="array" ref="BK36">AnualidadActivo(BK$2, $E36, $C36, $B36, $D36, Hombres!$A$1:$DW$117, Mujeres!$A$1:$DW$117)</f>
        <v>17895947.334059056</v>
      </c>
      <c r="BL36" s="46" cm="1">
        <f t="array" ref="BL36">AnualidadActivo(BL$2, $E36, $C36, $B36, $D36, Hombres!$A$1:$DW$117, Mujeres!$A$1:$DW$117)</f>
        <v>16482806.057861164</v>
      </c>
      <c r="BM36" s="46" cm="1">
        <f t="array" ref="BM36">AnualidadActivo(BM$2, $E36, $C36, $B36, $D36, Hombres!$A$1:$DW$117, Mujeres!$A$1:$DW$117)</f>
        <v>14999048.844466483</v>
      </c>
      <c r="BN36" s="46" cm="1">
        <f t="array" ref="BN36">AnualidadActivo(BN$2, $E36, $C36, $B36, $D36, Hombres!$A$1:$DW$117, Mujeres!$A$1:$DW$117)</f>
        <v>13467417.731919238</v>
      </c>
      <c r="BO36" s="46" cm="1">
        <f t="array" ref="BO36">AnualidadActivo(BO$2, $E36, $C36, $B36, $D36, Hombres!$A$1:$DW$117, Mujeres!$A$1:$DW$117)</f>
        <v>11913412.951997206</v>
      </c>
      <c r="BP36" s="46" cm="1">
        <f t="array" ref="BP36">AnualidadActivo(BP$2, $E36, $C36, $B36, $D36, Hombres!$A$1:$DW$117, Mujeres!$A$1:$DW$117)</f>
        <v>10364450.919204984</v>
      </c>
      <c r="BQ36" s="46" cm="1">
        <f t="array" ref="BQ36">AnualidadActivo(BQ$2, $E36, $C36, $B36, $D36, Hombres!$A$1:$DW$117, Mujeres!$A$1:$DW$117)</f>
        <v>8849950.2859191298</v>
      </c>
      <c r="BR36" s="46" cm="1">
        <f t="array" ref="BR36">AnualidadActivo(BR$2, $E36, $C36, $B36, $D36, Hombres!$A$1:$DW$117, Mujeres!$A$1:$DW$117)</f>
        <v>7400870.2495919298</v>
      </c>
      <c r="BS36" s="46" cm="1">
        <f t="array" ref="BS36">AnualidadActivo(BS$2, $E36, $C36, $B36, $D36, Hombres!$A$1:$DW$117, Mujeres!$A$1:$DW$117)</f>
        <v>6047084.3615374537</v>
      </c>
      <c r="BT36" s="46" cm="1">
        <f t="array" ref="BT36">AnualidadActivo(BT$2, $E36, $C36, $B36, $D36, Hombres!$A$1:$DW$117, Mujeres!$A$1:$DW$117)</f>
        <v>4814367.7466424042</v>
      </c>
      <c r="BU36" s="46" cm="1">
        <f t="array" ref="BU36">AnualidadActivo(BU$2, $E36, $C36, $B36, $D36, Hombres!$A$1:$DW$117, Mujeres!$A$1:$DW$117)</f>
        <v>3722751.7354618991</v>
      </c>
      <c r="BV36" s="46" cm="1">
        <f t="array" ref="BV36">AnualidadActivo(BV$2, $E36, $C36, $B36, $D36, Hombres!$A$1:$DW$117, Mujeres!$A$1:$DW$117)</f>
        <v>2785629.468229135</v>
      </c>
      <c r="BW36" s="46" cm="1">
        <f t="array" ref="BW36">AnualidadActivo(BW$2, $E36, $C36, $B36, $D36, Hombres!$A$1:$DW$117, Mujeres!$A$1:$DW$117)</f>
        <v>2008902.5090469341</v>
      </c>
      <c r="BX36" s="46" cm="1">
        <f t="array" ref="BX36">AnualidadActivo(BX$2, $E36, $C36, $B36, $D36, Hombres!$A$1:$DW$117, Mujeres!$A$1:$DW$117)</f>
        <v>1389964.6682658461</v>
      </c>
      <c r="BY36" s="46" cm="1">
        <f t="array" ref="BY36">AnualidadActivo(BY$2, $E36, $C36, $B36, $D36, Hombres!$A$1:$DW$117, Mujeres!$A$1:$DW$117)</f>
        <v>917818.35066858807</v>
      </c>
      <c r="BZ36" s="46" cm="1">
        <f t="array" ref="BZ36">AnualidadActivo(BZ$2, $E36, $C36, $B36, $D36, Hombres!$A$1:$DW$117, Mujeres!$A$1:$DW$117)</f>
        <v>574768.70273470925</v>
      </c>
      <c r="CA36" s="46" cm="1">
        <f t="array" ref="CA36">AnualidadActivo(CA$2, $E36, $C36, $B36, $D36, Hombres!$A$1:$DW$117, Mujeres!$A$1:$DW$117)</f>
        <v>338869.01363811758</v>
      </c>
      <c r="CB36" s="46" cm="1">
        <f t="array" ref="CB36">AnualidadActivo(CB$2, $E36, $C36, $B36, $D36, Hombres!$A$1:$DW$117, Mujeres!$A$1:$DW$117)</f>
        <v>186515.02967811227</v>
      </c>
      <c r="CC36" s="46" cm="1">
        <f t="array" ref="CC36">AnualidadActivo(CC$2, $E36, $C36, $B36, $D36, Hombres!$A$1:$DW$117, Mujeres!$A$1:$DW$117)</f>
        <v>94892.818188404213</v>
      </c>
      <c r="CD36" s="46" cm="1">
        <f t="array" ref="CD36">AnualidadActivo(CD$2, $E36, $C36, $B36, $D36, Hombres!$A$1:$DW$117, Mujeres!$A$1:$DW$117)</f>
        <v>0</v>
      </c>
      <c r="CE36" s="46" cm="1">
        <f t="array" ref="CE36">AnualidadActivo(CE$2, $E36, $C36, $B36, $D36, Hombres!$A$1:$DW$117, Mujeres!$A$1:$DW$117)</f>
        <v>0</v>
      </c>
      <c r="CF36" s="46" cm="1">
        <f t="array" ref="CF36">AnualidadActivo(CF$2, $E36, $C36, $B36, $D36, Hombres!$A$1:$DW$117, Mujeres!$A$1:$DW$117)</f>
        <v>0</v>
      </c>
      <c r="CG36" s="46" cm="1">
        <f t="array" ref="CG36">AnualidadActivo(CG$2, $E36, $C36, $B36, $D36, Hombres!$A$1:$DW$117, Mujeres!$A$1:$DW$117)</f>
        <v>0</v>
      </c>
      <c r="CH36" s="46" cm="1">
        <f t="array" ref="CH36">AnualidadActivo(CH$2, $E36, $C36, $B36, $D36, Hombres!$A$1:$DW$117, Mujeres!$A$1:$DW$117)</f>
        <v>0</v>
      </c>
      <c r="CI36" s="46" cm="1">
        <f t="array" ref="CI36">AnualidadActivo(CI$2, $E36, $C36, $B36, $D36, Hombres!$A$1:$DW$117, Mujeres!$A$1:$DW$117)</f>
        <v>0</v>
      </c>
      <c r="CJ36" s="46" cm="1">
        <f t="array" ref="CJ36">AnualidadActivo(CJ$2, $E36, $C36, $B36, $D36, Hombres!$A$1:$DW$117, Mujeres!$A$1:$DW$117)</f>
        <v>0</v>
      </c>
      <c r="CK36" s="46" cm="1">
        <f t="array" ref="CK36">AnualidadActivo(CK$2, $E36, $C36, $B36, $D36, Hombres!$A$1:$DW$117, Mujeres!$A$1:$DW$117)</f>
        <v>0</v>
      </c>
      <c r="CL36" s="46" cm="1">
        <f t="array" ref="CL36">AnualidadActivo(CL$2, $E36, $C36, $B36, $D36, Hombres!$A$1:$DW$117, Mujeres!$A$1:$DW$117)</f>
        <v>0</v>
      </c>
      <c r="CM36" s="46" cm="1">
        <f t="array" ref="CM36">AnualidadActivo(CM$2, $E36, $C36, $B36, $D36, Hombres!$A$1:$DW$117, Mujeres!$A$1:$DW$117)</f>
        <v>0</v>
      </c>
      <c r="CN36" s="46" cm="1">
        <f t="array" ref="CN36">AnualidadActivo(CN$2, $E36, $C36, $B36, $D36, Hombres!$A$1:$DW$117, Mujeres!$A$1:$DW$117)</f>
        <v>0</v>
      </c>
      <c r="CO36" s="46" cm="1">
        <f t="array" ref="CO36">AnualidadActivo(CO$2, $E36, $C36, $B36, $D36, Hombres!$A$1:$DW$117, Mujeres!$A$1:$DW$117)</f>
        <v>0</v>
      </c>
      <c r="CP36" s="46" cm="1">
        <f t="array" ref="CP36">AnualidadActivo(CP$2, $E36, $C36, $B36, $D36, Hombres!$A$1:$DW$117, Mujeres!$A$1:$DW$117)</f>
        <v>0</v>
      </c>
      <c r="CQ36" s="46" cm="1">
        <f t="array" ref="CQ36">AnualidadActivo(CQ$2, $E36, $C36, $B36, $D36, Hombres!$A$1:$DW$117, Mujeres!$A$1:$DW$117)</f>
        <v>0</v>
      </c>
      <c r="CR36" s="46" cm="1">
        <f t="array" ref="CR36">AnualidadActivo(CR$2, $E36, $C36, $B36, $D36, Hombres!$A$1:$DW$117, Mujeres!$A$1:$DW$117)</f>
        <v>0</v>
      </c>
      <c r="CS36" s="46" cm="1">
        <f t="array" ref="CS36">AnualidadActivo(CS$2, $E36, $C36, $B36, $D36, Hombres!$A$1:$DW$117, Mujeres!$A$1:$DW$117)</f>
        <v>0</v>
      </c>
      <c r="CT36" s="46" cm="1">
        <f t="array" ref="CT36">AnualidadActivo(CT$2, $E36, $C36, $B36, $D36, Hombres!$A$1:$DW$117, Mujeres!$A$1:$DW$117)</f>
        <v>0</v>
      </c>
      <c r="CU36" s="46" cm="1">
        <f t="array" ref="CU36">AnualidadActivo(CU$2, $E36, $C36, $B36, $D36, Hombres!$A$1:$DW$117, Mujeres!$A$1:$DW$117)</f>
        <v>0</v>
      </c>
      <c r="CV36" s="46" cm="1">
        <f t="array" ref="CV36">AnualidadActivo(CV$2, $E36, $C36, $B36, $D36, Hombres!$A$1:$DW$117, Mujeres!$A$1:$DW$117)</f>
        <v>0</v>
      </c>
      <c r="CW36" s="46" cm="1">
        <f t="array" ref="CW36">AnualidadActivo(CW$2, $E36, $C36, $B36, $D36, Hombres!$A$1:$DW$117, Mujeres!$A$1:$DW$117)</f>
        <v>0</v>
      </c>
      <c r="CX36" s="46" cm="1">
        <f t="array" ref="CX36">AnualidadActivo(CX$2, $E36, $C36, $B36, $D36, Hombres!$A$1:$DW$117, Mujeres!$A$1:$DW$117)</f>
        <v>0</v>
      </c>
      <c r="CY36" s="46" cm="1">
        <f t="array" ref="CY36">AnualidadActivo(CY$2, $E36, $C36, $B36, $D36, Hombres!$A$1:$DW$117, Mujeres!$A$1:$DW$117)</f>
        <v>0</v>
      </c>
      <c r="CZ36" s="46" cm="1">
        <f t="array" ref="CZ36">AnualidadActivo(CZ$2, $E36, $C36, $B36, $D36, Hombres!$A$1:$DW$117, Mujeres!$A$1:$DW$117)</f>
        <v>0</v>
      </c>
      <c r="DA36" s="46" cm="1">
        <f t="array" ref="DA36">AnualidadActivo(DA$2, $E36, $C36, $B36, $D36, Hombres!$A$1:$DW$117, Mujeres!$A$1:$DW$117)</f>
        <v>0</v>
      </c>
      <c r="DD36" s="21"/>
      <c r="DE36" s="46" cm="1">
        <f t="array" ref="DE36">beneficio_muerte_individual_activo(DE$2,$F36,$D36, Hombres!$A$1:$DW$117, Mujeres!$A$1:$DW$117)</f>
        <v>0</v>
      </c>
      <c r="DF36" s="46" cm="1">
        <f t="array" ref="DF36">beneficio_muerte_individual_activo(DF$2,$F36,$D36, Hombres!$A$1:$DW$117, Mujeres!$A$1:$DW$117)</f>
        <v>12263</v>
      </c>
      <c r="DG36" s="46" cm="1">
        <f t="array" ref="DG36">beneficio_muerte_individual_activo(DG$2,$F36,$D36, Hombres!$A$1:$DW$117, Mujeres!$A$1:$DW$117)</f>
        <v>12994.052432399998</v>
      </c>
      <c r="DH36" s="46" cm="1">
        <f t="array" ref="DH36">beneficio_muerte_individual_activo(DH$2,$F36,$D36, Hombres!$A$1:$DW$117, Mujeres!$A$1:$DW$117)</f>
        <v>13866.59849204993</v>
      </c>
      <c r="DI36" s="46" cm="1">
        <f t="array" ref="DI36">beneficio_muerte_individual_activo(DI$2,$F36,$D36, Hombres!$A$1:$DW$117, Mujeres!$A$1:$DW$117)</f>
        <v>14816.649391783947</v>
      </c>
      <c r="DJ36" s="46" cm="1">
        <f t="array" ref="DJ36">beneficio_muerte_individual_activo(DJ$2,$F36,$D36, Hombres!$A$1:$DW$117, Mujeres!$A$1:$DW$117)</f>
        <v>15822.939585258337</v>
      </c>
      <c r="DK36" s="46" cm="1">
        <f t="array" ref="DK36">beneficio_muerte_individual_activo(DK$2,$F36,$D36, Hombres!$A$1:$DW$117, Mujeres!$A$1:$DW$117)</f>
        <v>16870.284145705074</v>
      </c>
      <c r="DL36" s="46" cm="1">
        <f t="array" ref="DL36">beneficio_muerte_individual_activo(DL$2,$F36,$D36, Hombres!$A$1:$DW$117, Mujeres!$A$1:$DW$117)</f>
        <v>17890.550012239346</v>
      </c>
      <c r="DM36" s="46" cm="1">
        <f t="array" ref="DM36">beneficio_muerte_individual_activo(DM$2,$F36,$D36, Hombres!$A$1:$DW$117, Mujeres!$A$1:$DW$117)</f>
        <v>18844.15548172301</v>
      </c>
      <c r="DN36" s="46" cm="1">
        <f t="array" ref="DN36">beneficio_muerte_individual_activo(DN$2,$F36,$D36, Hombres!$A$1:$DW$117, Mujeres!$A$1:$DW$117)</f>
        <v>19851.79261118385</v>
      </c>
      <c r="DO36" s="46" cm="1">
        <f t="array" ref="DO36">beneficio_muerte_individual_activo(DO$2,$F36,$D36, Hombres!$A$1:$DW$117, Mujeres!$A$1:$DW$117)</f>
        <v>20995.374166237634</v>
      </c>
      <c r="DP36" s="46" cm="1">
        <f t="array" ref="DP36">beneficio_muerte_individual_activo(DP$2,$F36,$D36, Hombres!$A$1:$DW$117, Mujeres!$A$1:$DW$117)</f>
        <v>22470.923896386819</v>
      </c>
      <c r="DQ36" s="46" cm="1">
        <f t="array" ref="DQ36">beneficio_muerte_individual_activo(DQ$2,$F36,$D36, Hombres!$A$1:$DW$117, Mujeres!$A$1:$DW$117)</f>
        <v>24377.027131271298</v>
      </c>
      <c r="DR36" s="46" cm="1">
        <f t="array" ref="DR36">beneficio_muerte_individual_activo(DR$2,$F36,$D36, Hombres!$A$1:$DW$117, Mujeres!$A$1:$DW$117)</f>
        <v>26667.672643967733</v>
      </c>
      <c r="DS36" s="46" cm="1">
        <f t="array" ref="DS36">beneficio_muerte_individual_activo(DS$2,$F36,$D36, Hombres!$A$1:$DW$117, Mujeres!$A$1:$DW$117)</f>
        <v>29036.506424915708</v>
      </c>
      <c r="DT36" s="46" cm="1">
        <f t="array" ref="DT36">beneficio_muerte_individual_activo(DT$2,$F36,$D36, Hombres!$A$1:$DW$117, Mujeres!$A$1:$DW$117)</f>
        <v>31301.812994311505</v>
      </c>
      <c r="DU36" s="46" cm="1">
        <f t="array" ref="DU36">beneficio_muerte_individual_activo(DU$2,$F36,$D36, Hombres!$A$1:$DW$117, Mujeres!$A$1:$DW$117)</f>
        <v>33528.056961473143</v>
      </c>
      <c r="DV36" s="46" cm="1">
        <f t="array" ref="DV36">beneficio_muerte_individual_activo(DV$2,$F36,$D36, Hombres!$A$1:$DW$117, Mujeres!$A$1:$DW$117)</f>
        <v>35748.759777550134</v>
      </c>
      <c r="DW36" s="46" cm="1">
        <f t="array" ref="DW36">beneficio_muerte_individual_activo(DW$2,$F36,$D36, Hombres!$A$1:$DW$117, Mujeres!$A$1:$DW$117)</f>
        <v>37997.953358039114</v>
      </c>
      <c r="DX36" s="46" cm="1">
        <f t="array" ref="DX36">beneficio_muerte_individual_activo(DX$2,$F36,$D36, Hombres!$A$1:$DW$117, Mujeres!$A$1:$DW$117)</f>
        <v>40427.458249274234</v>
      </c>
      <c r="DY36" s="46" cm="1">
        <f t="array" ref="DY36">beneficio_muerte_individual_activo(DY$2,$F36,$D36, Hombres!$A$1:$DW$117, Mujeres!$A$1:$DW$117)</f>
        <v>25854.992401831001</v>
      </c>
      <c r="DZ36" s="46" cm="1">
        <f t="array" ref="DZ36">beneficio_muerte_individual_activo(DZ$2,$F36,$D36, Hombres!$A$1:$DW$117, Mujeres!$A$1:$DW$117)</f>
        <v>27525.332611587492</v>
      </c>
      <c r="EA36" s="46" cm="1">
        <f t="array" ref="EA36">beneficio_muerte_individual_activo(EA$2,$F36,$D36, Hombres!$A$1:$DW$117, Mujeres!$A$1:$DW$117)</f>
        <v>29055.722699516104</v>
      </c>
      <c r="EB36" s="46" cm="1">
        <f t="array" ref="EB36">beneficio_muerte_individual_activo(EB$2,$F36,$D36, Hombres!$A$1:$DW$117, Mujeres!$A$1:$DW$117)</f>
        <v>30445.155451950312</v>
      </c>
      <c r="EC36" s="46" cm="1">
        <f t="array" ref="EC36">beneficio_muerte_individual_activo(EC$2,$F36,$D36, Hombres!$A$1:$DW$117, Mujeres!$A$1:$DW$117)</f>
        <v>31966.088619470989</v>
      </c>
      <c r="ED36" s="46" cm="1">
        <f t="array" ref="ED36">beneficio_muerte_individual_activo(ED$2,$F36,$D36, Hombres!$A$1:$DW$117, Mujeres!$A$1:$DW$117)</f>
        <v>33904.42887255321</v>
      </c>
      <c r="EE36" s="46" cm="1">
        <f t="array" ref="EE36">beneficio_muerte_individual_activo(EE$2,$F36,$D36, Hombres!$A$1:$DW$117, Mujeres!$A$1:$DW$117)</f>
        <v>36511.468987245615</v>
      </c>
      <c r="EF36" s="46" cm="1">
        <f t="array" ref="EF36">beneficio_muerte_individual_activo(EF$2,$F36,$D36, Hombres!$A$1:$DW$117, Mujeres!$A$1:$DW$117)</f>
        <v>39854.235087289031</v>
      </c>
      <c r="EG36" s="46" cm="1">
        <f t="array" ref="EG36">beneficio_muerte_individual_activo(EG$2,$F36,$D36, Hombres!$A$1:$DW$117, Mujeres!$A$1:$DW$117)</f>
        <v>43830.75591757369</v>
      </c>
      <c r="EH36" s="46" cm="1">
        <f t="array" ref="EH36">beneficio_muerte_individual_activo(EH$2,$F36,$D36, Hombres!$A$1:$DW$117, Mujeres!$A$1:$DW$117)</f>
        <v>48158.777038320957</v>
      </c>
      <c r="EI36" s="46" cm="1">
        <f t="array" ref="EI36">beneficio_muerte_individual_activo(EI$2,$F36,$D36, Hombres!$A$1:$DW$117, Mujeres!$A$1:$DW$117)</f>
        <v>52341.822919636645</v>
      </c>
      <c r="EJ36" s="46" cm="1">
        <f t="array" ref="EJ36">beneficio_muerte_individual_activo(EJ$2,$F36,$D36, Hombres!$A$1:$DW$117, Mujeres!$A$1:$DW$117)</f>
        <v>56119.872147973561</v>
      </c>
      <c r="EK36" s="46" cm="1">
        <f t="array" ref="EK36">beneficio_muerte_individual_activo(EK$2,$F36,$D36, Hombres!$A$1:$DW$117, Mujeres!$A$1:$DW$117)</f>
        <v>59531.11129349644</v>
      </c>
      <c r="EL36" s="46" cm="1">
        <f t="array" ref="EL36">beneficio_muerte_individual_activo(EL$2,$F36,$D36, Hombres!$A$1:$DW$117, Mujeres!$A$1:$DW$117)</f>
        <v>62733.51852127834</v>
      </c>
      <c r="EM36" s="46" cm="1">
        <f t="array" ref="EM36">beneficio_muerte_individual_activo(EM$2,$F36,$D36, Hombres!$A$1:$DW$117, Mujeres!$A$1:$DW$117)</f>
        <v>65935.012921258909</v>
      </c>
      <c r="EN36" s="46" cm="1">
        <f t="array" ref="EN36">beneficio_muerte_individual_activo(EN$2,$F36,$D36, Hombres!$A$1:$DW$117, Mujeres!$A$1:$DW$117)</f>
        <v>72816.150123015745</v>
      </c>
      <c r="EO36" s="46" cm="1">
        <f t="array" ref="EO36">beneficio_muerte_individual_activo(EO$2,$F36,$D36, Hombres!$A$1:$DW$117, Mujeres!$A$1:$DW$117)</f>
        <v>76766.870745150984</v>
      </c>
      <c r="EP36" s="46" cm="1">
        <f t="array" ref="EP36">beneficio_muerte_individual_activo(EP$2,$F36,$D36, Hombres!$A$1:$DW$117, Mujeres!$A$1:$DW$117)</f>
        <v>80699.408612994477</v>
      </c>
      <c r="EQ36" s="46" cm="1">
        <f t="array" ref="EQ36">beneficio_muerte_individual_activo(EQ$2,$F36,$D36, Hombres!$A$1:$DW$117, Mujeres!$A$1:$DW$117)</f>
        <v>84643.087461380841</v>
      </c>
      <c r="ER36" s="46" cm="1">
        <f t="array" ref="ER36">beneficio_muerte_individual_activo(ER$2,$F36,$D36, Hombres!$A$1:$DW$117, Mujeres!$A$1:$DW$117)</f>
        <v>88530.210457207504</v>
      </c>
      <c r="ES36" s="46" cm="1">
        <f t="array" ref="ES36">beneficio_muerte_individual_activo(ES$2,$F36,$D36, Hombres!$A$1:$DW$117, Mujeres!$A$1:$DW$117)</f>
        <v>92204.150349711708</v>
      </c>
      <c r="ET36" s="46" cm="1">
        <f t="array" ref="ET36">beneficio_muerte_individual_activo(ET$2,$F36,$D36, Hombres!$A$1:$DW$117, Mujeres!$A$1:$DW$117)</f>
        <v>95628.113308293003</v>
      </c>
      <c r="EU36" s="46" cm="1">
        <f t="array" ref="EU36">beneficio_muerte_individual_activo(EU$2,$F36,$D36, Hombres!$A$1:$DW$117, Mujeres!$A$1:$DW$117)</f>
        <v>98767.692102574481</v>
      </c>
      <c r="EV36" s="46" cm="1">
        <f t="array" ref="EV36">beneficio_muerte_individual_activo(EV$2,$F36,$D36, Hombres!$A$1:$DW$117, Mujeres!$A$1:$DW$117)</f>
        <v>101507.26582090592</v>
      </c>
      <c r="EW36" s="46" cm="1">
        <f t="array" ref="EW36">beneficio_muerte_individual_activo(EW$2,$F36,$D36, Hombres!$A$1:$DW$117, Mujeres!$A$1:$DW$117)</f>
        <v>103622.61658030158</v>
      </c>
      <c r="EX36" s="46" cm="1">
        <f t="array" ref="EX36">beneficio_muerte_individual_activo(EX$2,$F36,$D36, Hombres!$A$1:$DW$117, Mujeres!$A$1:$DW$117)</f>
        <v>104905.22088125964</v>
      </c>
      <c r="EY36" s="46" cm="1">
        <f t="array" ref="EY36">beneficio_muerte_individual_activo(EY$2,$F36,$D36, Hombres!$A$1:$DW$117, Mujeres!$A$1:$DW$117)</f>
        <v>105271.0234394997</v>
      </c>
      <c r="EZ36" s="46" cm="1">
        <f t="array" ref="EZ36">beneficio_muerte_individual_activo(EZ$2,$F36,$D36, Hombres!$A$1:$DW$117, Mujeres!$A$1:$DW$117)</f>
        <v>104668.03407988536</v>
      </c>
      <c r="FA36" s="46" cm="1">
        <f t="array" ref="FA36">beneficio_muerte_individual_activo(FA$2,$F36,$D36, Hombres!$A$1:$DW$117, Mujeres!$A$1:$DW$117)</f>
        <v>102996.54943124249</v>
      </c>
      <c r="FB36" s="46" cm="1">
        <f t="array" ref="FB36">beneficio_muerte_individual_activo(FB$2,$F36,$D36, Hombres!$A$1:$DW$117, Mujeres!$A$1:$DW$117)</f>
        <v>100109.78563084931</v>
      </c>
      <c r="FC36" s="46" cm="1">
        <f t="array" ref="FC36">beneficio_muerte_individual_activo(FC$2,$F36,$D36, Hombres!$A$1:$DW$117, Mujeres!$A$1:$DW$117)</f>
        <v>95937.394768736762</v>
      </c>
      <c r="FD36" s="46" cm="1">
        <f t="array" ref="FD36">beneficio_muerte_individual_activo(FD$2,$F36,$D36, Hombres!$A$1:$DW$117, Mujeres!$A$1:$DW$117)</f>
        <v>90541.142497893918</v>
      </c>
      <c r="FE36" s="46" cm="1">
        <f t="array" ref="FE36">beneficio_muerte_individual_activo(FE$2,$F36,$D36, Hombres!$A$1:$DW$117, Mujeres!$A$1:$DW$117)</f>
        <v>84037.643679702363</v>
      </c>
      <c r="FF36" s="46" cm="1">
        <f t="array" ref="FF36">beneficio_muerte_individual_activo(FF$2,$F36,$D36, Hombres!$A$1:$DW$117, Mujeres!$A$1:$DW$117)</f>
        <v>76552.780748479141</v>
      </c>
      <c r="FG36" s="46" cm="1">
        <f t="array" ref="FG36">beneficio_muerte_individual_activo(FG$2,$F36,$D36, Hombres!$A$1:$DW$117, Mujeres!$A$1:$DW$117)</f>
        <v>68244.175918111374</v>
      </c>
      <c r="FH36" s="46" cm="1">
        <f t="array" ref="FH36">beneficio_muerte_individual_activo(FH$2,$F36,$D36, Hombres!$A$1:$DW$117, Mujeres!$A$1:$DW$117)</f>
        <v>59373.763649342254</v>
      </c>
      <c r="FI36" s="46" cm="1">
        <f t="array" ref="FI36">beneficio_muerte_individual_activo(FI$2,$F36,$D36, Hombres!$A$1:$DW$117, Mujeres!$A$1:$DW$117)</f>
        <v>50290.17386260895</v>
      </c>
      <c r="FJ36" s="46" cm="1">
        <f t="array" ref="FJ36">beneficio_muerte_individual_activo(FJ$2,$F36,$D36, Hombres!$A$1:$DW$117, Mujeres!$A$1:$DW$117)</f>
        <v>41350.583470178484</v>
      </c>
      <c r="FK36" s="46" cm="1">
        <f t="array" ref="FK36">beneficio_muerte_individual_activo(FK$2,$F36,$D36, Hombres!$A$1:$DW$117, Mujeres!$A$1:$DW$117)</f>
        <v>32881.424894668657</v>
      </c>
      <c r="FL36" s="46" cm="1">
        <f t="array" ref="FL36">beneficio_muerte_individual_activo(FL$2,$F36,$D36, Hombres!$A$1:$DW$117, Mujeres!$A$1:$DW$117)</f>
        <v>25168.605193267183</v>
      </c>
      <c r="FM36" s="46" cm="1">
        <f t="array" ref="FM36">beneficio_muerte_individual_activo(FM$2,$F36,$D36, Hombres!$A$1:$DW$117, Mujeres!$A$1:$DW$117)</f>
        <v>18452.936350507527</v>
      </c>
      <c r="FN36" s="46" cm="1">
        <f t="array" ref="FN36">beneficio_muerte_individual_activo(FN$2,$F36,$D36, Hombres!$A$1:$DW$117, Mujeres!$A$1:$DW$117)</f>
        <v>12892.590525389212</v>
      </c>
      <c r="FO36" s="46" cm="1">
        <f t="array" ref="FO36">beneficio_muerte_individual_activo(FO$2,$F36,$D36, Hombres!$A$1:$DW$117, Mujeres!$A$1:$DW$117)</f>
        <v>8532.0666276501415</v>
      </c>
      <c r="FP36" s="46" cm="1">
        <f t="array" ref="FP36">beneficio_muerte_individual_activo(FP$2,$F36,$D36, Hombres!$A$1:$DW$117, Mujeres!$A$1:$DW$117)</f>
        <v>5308.3763587753956</v>
      </c>
      <c r="FQ36" s="106" cm="1">
        <f t="array" ref="FQ36">beneficio_muerte_individual_activo(FQ$2,$F36,$D36, Hombres!$A$1:$DW$117, Mujeres!$A$1:$DW$117)</f>
        <v>3077.2254044892993</v>
      </c>
      <c r="FR36" s="46" cm="1">
        <f t="array" ref="FR36">beneficio_muerte_individual_activo(FR$2,$F36,$D36, Hombres!$A$1:$DW$117, Mujeres!$A$1:$DW$117)</f>
        <v>1645.0854558120393</v>
      </c>
      <c r="FS36" s="46" cm="1">
        <f t="array" ref="FS36">beneficio_muerte_individual_activo(FS$2,$F36,$D36, Hombres!$A$1:$DW$117, Mujeres!$A$1:$DW$117)</f>
        <v>801.36706929308036</v>
      </c>
      <c r="FT36" s="46" cm="1">
        <f t="array" ref="FT36">beneficio_muerte_individual_activo(FT$2,$F36,$D36, Hombres!$A$1:$DW$117, Mujeres!$A$1:$DW$117)</f>
        <v>350.41252567455348</v>
      </c>
      <c r="FU36" s="46" cm="1">
        <f t="array" ref="FU36">beneficio_muerte_individual_activo(FU$2,$F36,$D36, Hombres!$A$1:$DW$117, Mujeres!$A$1:$DW$117)</f>
        <v>134.91307730718117</v>
      </c>
      <c r="FV36" s="46" cm="1">
        <f t="array" ref="FV36">beneficio_muerte_individual_activo(FV$2,$F36,$D36, Hombres!$A$1:$DW$117, Mujeres!$A$1:$DW$117)</f>
        <v>44.59290115469944</v>
      </c>
      <c r="FW36" s="46" cm="1">
        <f t="array" ref="FW36">beneficio_muerte_individual_activo(FW$2,$F36,$D36, Hombres!$A$1:$DW$117, Mujeres!$A$1:$DW$117)</f>
        <v>0</v>
      </c>
      <c r="FX36" s="46" cm="1">
        <f t="array" ref="FX36">beneficio_muerte_individual_activo(FX$2,$F36,$D36, Hombres!$A$1:$DW$117, Mujeres!$A$1:$DW$117)</f>
        <v>0</v>
      </c>
      <c r="FY36" s="46" cm="1">
        <f t="array" ref="FY36">beneficio_muerte_individual_activo(FY$2,$F36,$D36, Hombres!$A$1:$DW$117, Mujeres!$A$1:$DW$117)</f>
        <v>0</v>
      </c>
      <c r="FZ36" s="46" cm="1">
        <f t="array" ref="FZ36">beneficio_muerte_individual_activo(FZ$2,$F36,$D36, Hombres!$A$1:$DW$117, Mujeres!$A$1:$DW$117)</f>
        <v>0</v>
      </c>
      <c r="GA36" s="46" cm="1">
        <f t="array" ref="GA36">beneficio_muerte_individual_activo(GA$2,$F36,$D36, Hombres!$A$1:$DW$117, Mujeres!$A$1:$DW$117)</f>
        <v>0</v>
      </c>
      <c r="GB36" s="46" cm="1">
        <f t="array" ref="GB36">beneficio_muerte_individual_activo(GB$2,$F36,$D36, Hombres!$A$1:$DW$117, Mujeres!$A$1:$DW$117)</f>
        <v>0</v>
      </c>
      <c r="GC36" s="46" cm="1">
        <f t="array" ref="GC36">beneficio_muerte_individual_activo(GC$2,$F36,$D36, Hombres!$A$1:$DW$117, Mujeres!$A$1:$DW$117)</f>
        <v>0</v>
      </c>
      <c r="GD36" s="46" cm="1">
        <f t="array" ref="GD36">beneficio_muerte_individual_activo(GD$2,$F36,$D36, Hombres!$A$1:$DW$117, Mujeres!$A$1:$DW$117)</f>
        <v>0</v>
      </c>
      <c r="GE36" s="46" cm="1">
        <f t="array" ref="GE36">beneficio_muerte_individual_activo(GE$2,$F36,$D36, Hombres!$A$1:$DW$117, Mujeres!$A$1:$DW$117)</f>
        <v>0</v>
      </c>
      <c r="GF36" s="46" cm="1">
        <f t="array" ref="GF36">beneficio_muerte_individual_activo(GF$2,$F36,$D36, Hombres!$A$1:$DW$117, Mujeres!$A$1:$DW$117)</f>
        <v>0</v>
      </c>
      <c r="GG36" s="46" cm="1">
        <f t="array" ref="GG36">beneficio_muerte_individual_activo(GG$2,$F36,$D36, Hombres!$A$1:$DW$117, Mujeres!$A$1:$DW$117)</f>
        <v>0</v>
      </c>
      <c r="GH36" s="46" cm="1">
        <f t="array" ref="GH36">beneficio_muerte_individual_activo(GH$2,$F36,$D36, Hombres!$A$1:$DW$117, Mujeres!$A$1:$DW$117)</f>
        <v>0</v>
      </c>
      <c r="GI36" s="46" cm="1">
        <f t="array" ref="GI36">beneficio_muerte_individual_activo(GI$2,$F36,$D36, Hombres!$A$1:$DW$117, Mujeres!$A$1:$DW$117)</f>
        <v>0</v>
      </c>
      <c r="GJ36" s="46" cm="1">
        <f t="array" ref="GJ36">beneficio_muerte_individual_activo(GJ$2,$F36,$D36, Hombres!$A$1:$DW$117, Mujeres!$A$1:$DW$117)</f>
        <v>0</v>
      </c>
      <c r="GK36" s="46" cm="1">
        <f t="array" ref="GK36">beneficio_muerte_individual_activo(GK$2,$F36,$D36, Hombres!$A$1:$DW$117, Mujeres!$A$1:$DW$117)</f>
        <v>0</v>
      </c>
      <c r="GL36" s="46" cm="1">
        <f t="array" ref="GL36">beneficio_muerte_individual_activo(GL$2,$F36,$D36, Hombres!$A$1:$DW$117, Mujeres!$A$1:$DW$117)</f>
        <v>0</v>
      </c>
      <c r="GM36" s="46" cm="1">
        <f t="array" ref="GM36">beneficio_muerte_individual_activo(GM$2,$F36,$D36, Hombres!$A$1:$DW$117, Mujeres!$A$1:$DW$117)</f>
        <v>0</v>
      </c>
      <c r="GN36" s="46" cm="1">
        <f t="array" ref="GN36">beneficio_muerte_individual_activo(GN$2,$F36,$D36, Hombres!$A$1:$DW$117, Mujeres!$A$1:$DW$117)</f>
        <v>0</v>
      </c>
      <c r="GO36" s="46" cm="1">
        <f t="array" ref="GO36">beneficio_muerte_individual_activo(GO$2,$F36,$D36, Hombres!$A$1:$DW$117, Mujeres!$A$1:$DW$117)</f>
        <v>0</v>
      </c>
      <c r="GP36" s="46" cm="1">
        <f t="array" ref="GP36">beneficio_muerte_individual_activo(GP$2,$F36,$D36, Hombres!$A$1:$DW$117, Mujeres!$A$1:$DW$117)</f>
        <v>0</v>
      </c>
      <c r="GQ36" s="46" cm="1">
        <f t="array" ref="GQ36">beneficio_muerte_individual_activo(GQ$2,$F36,$D36, Hombres!$A$1:$DW$117, Mujeres!$A$1:$DW$117)</f>
        <v>0</v>
      </c>
      <c r="GR36" s="46" cm="1">
        <f t="array" ref="GR36">beneficio_muerte_individual_activo(GR$2,$F36,$D36, Hombres!$A$1:$DW$117, Mujeres!$A$1:$DW$117)</f>
        <v>0</v>
      </c>
      <c r="GS36" s="46" cm="1">
        <f t="array" ref="GS36">beneficio_muerte_individual_activo(GS$2,$F36,$D36, Hombres!$A$1:$DW$117, Mujeres!$A$1:$DW$117)</f>
        <v>0</v>
      </c>
      <c r="GT36" s="46" cm="1">
        <f t="array" ref="GT36">beneficio_muerte_individual_activo(GT$2,$F36,$D36, Hombres!$A$1:$DW$117, Mujeres!$A$1:$DW$117)</f>
        <v>0</v>
      </c>
      <c r="GU36" s="46" cm="1">
        <f t="array" ref="GU36">beneficio_muerte_individual_activo(GU$2,$F36,$D36, Hombres!$A$1:$DW$117, Mujeres!$A$1:$DW$117)</f>
        <v>0</v>
      </c>
      <c r="GV36" s="46" cm="1">
        <f t="array" ref="GV36">beneficio_muerte_individual_activo(GV$2,$F36,$D36, Hombres!$A$1:$DW$117, Mujeres!$A$1:$DW$117)</f>
        <v>0</v>
      </c>
    </row>
    <row r="37" spans="1:204" x14ac:dyDescent="0.25">
      <c r="A37" s="1">
        <f t="shared" si="0"/>
        <v>35</v>
      </c>
      <c r="B37" s="75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39" cm="1">
        <f t="array" ref="G37">PorcentajePension(C37,E37, D37)</f>
        <v>0.65</v>
      </c>
      <c r="I37" s="72"/>
      <c r="J37" s="46" cm="1">
        <f t="array" ref="J37">AnualidadActivo(J$2, $E37, $C37, $B37, $D37, Hombres!$A$1:$DW$117, Mujeres!$A$1:$DW$117)</f>
        <v>0</v>
      </c>
      <c r="K37" s="46" cm="1">
        <f t="array" ref="K37">AnualidadActivo(K$2, $E37, $C37, $B37, $D37, Hombres!$A$1:$DW$117, Mujeres!$A$1:$DW$117)</f>
        <v>0</v>
      </c>
      <c r="L37" s="46" cm="1">
        <f t="array" ref="L37">AnualidadActivo(L$2, $E37, $C37, $B37, $D37, Hombres!$A$1:$DW$117, Mujeres!$A$1:$DW$117)</f>
        <v>0</v>
      </c>
      <c r="M37" s="46" cm="1">
        <f t="array" ref="M37">AnualidadActivo(M$2, $E37, $C37, $B37, $D37, Hombres!$A$1:$DW$117, Mujeres!$A$1:$DW$117)</f>
        <v>0</v>
      </c>
      <c r="N37" s="46" cm="1">
        <f t="array" ref="N37">AnualidadActivo(N$2, $E37, $C37, $B37, $D37, Hombres!$A$1:$DW$117, Mujeres!$A$1:$DW$117)</f>
        <v>0</v>
      </c>
      <c r="O37" s="46" cm="1">
        <f t="array" ref="O37">AnualidadActivo(O$2, $E37, $C37, $B37, $D37, Hombres!$A$1:$DW$117, Mujeres!$A$1:$DW$117)</f>
        <v>0</v>
      </c>
      <c r="P37" s="46" cm="1">
        <f t="array" ref="P37">AnualidadActivo(P$2, $E37, $C37, $B37, $D37, Hombres!$A$1:$DW$117, Mujeres!$A$1:$DW$117)</f>
        <v>0</v>
      </c>
      <c r="Q37" s="46" cm="1">
        <f t="array" ref="Q37">AnualidadActivo(Q$2, $E37, $C37, $B37, $D37, Hombres!$A$1:$DW$117, Mujeres!$A$1:$DW$117)</f>
        <v>0</v>
      </c>
      <c r="R37" s="46" cm="1">
        <f t="array" ref="R37">AnualidadActivo(R$2, $E37, $C37, $B37, $D37, Hombres!$A$1:$DW$117, Mujeres!$A$1:$DW$117)</f>
        <v>0</v>
      </c>
      <c r="S37" s="46" cm="1">
        <f t="array" ref="S37">AnualidadActivo(S$2, $E37, $C37, $B37, $D37, Hombres!$A$1:$DW$117, Mujeres!$A$1:$DW$117)</f>
        <v>0</v>
      </c>
      <c r="T37" s="46" cm="1">
        <f t="array" ref="T37">AnualidadActivo(T$2, $E37, $C37, $B37, $D37, Hombres!$A$1:$DW$117, Mujeres!$A$1:$DW$117)</f>
        <v>0</v>
      </c>
      <c r="U37" s="46" cm="1">
        <f t="array" ref="U37">AnualidadActivo(U$2, $E37, $C37, $B37, $D37, Hombres!$A$1:$DW$117, Mujeres!$A$1:$DW$117)</f>
        <v>0</v>
      </c>
      <c r="V37" s="46" cm="1">
        <f t="array" ref="V37">AnualidadActivo(V$2, $E37, $C37, $B37, $D37, Hombres!$A$1:$DW$117, Mujeres!$A$1:$DW$117)</f>
        <v>0</v>
      </c>
      <c r="W37" s="46" cm="1">
        <f t="array" ref="W37">AnualidadActivo(W$2, $E37, $C37, $B37, $D37, Hombres!$A$1:$DW$117, Mujeres!$A$1:$DW$117)</f>
        <v>0</v>
      </c>
      <c r="X37" s="46" cm="1">
        <f t="array" ref="X37">AnualidadActivo(X$2, $E37, $C37, $B37, $D37, Hombres!$A$1:$DW$117, Mujeres!$A$1:$DW$117)</f>
        <v>0</v>
      </c>
      <c r="Y37" s="46" cm="1">
        <f t="array" ref="Y37">AnualidadActivo(Y$2, $E37, $C37, $B37, $D37, Hombres!$A$1:$DW$117, Mujeres!$A$1:$DW$117)</f>
        <v>0</v>
      </c>
      <c r="Z37" s="46" cm="1">
        <f t="array" ref="Z37">AnualidadActivo(Z$2, $E37, $C37, $B37, $D37, Hombres!$A$1:$DW$117, Mujeres!$A$1:$DW$117)</f>
        <v>0</v>
      </c>
      <c r="AA37" s="46" cm="1">
        <f t="array" ref="AA37">AnualidadActivo(AA$2, $E37, $C37, $B37, $D37, Hombres!$A$1:$DW$117, Mujeres!$A$1:$DW$117)</f>
        <v>8800060.1060209293</v>
      </c>
      <c r="AB37" s="46" cm="1">
        <f t="array" ref="AB37">AnualidadActivo(AB$2, $E37, $C37, $B37, $D37, Hombres!$A$1:$DW$117, Mujeres!$A$1:$DW$117)</f>
        <v>9064061.9092015568</v>
      </c>
      <c r="AC37" s="46" cm="1">
        <f t="array" ref="AC37">AnualidadActivo(AC$2, $E37, $C37, $B37, $D37, Hombres!$A$1:$DW$117, Mujeres!$A$1:$DW$117)</f>
        <v>9335983.7664776035</v>
      </c>
      <c r="AD37" s="46" cm="1">
        <f t="array" ref="AD37">AnualidadActivo(AD$2, $E37, $C37, $B37, $D37, Hombres!$A$1:$DW$117, Mujeres!$A$1:$DW$117)</f>
        <v>9616063.2794719338</v>
      </c>
      <c r="AE37" s="46" cm="1">
        <f t="array" ref="AE37">AnualidadActivo(AE$2, $E37, $C37, $B37, $D37, Hombres!$A$1:$DW$117, Mujeres!$A$1:$DW$117)</f>
        <v>9904545.1778560914</v>
      </c>
      <c r="AF37" s="46" cm="1">
        <f t="array" ref="AF37">AnualidadActivo(AF$2, $E37, $C37, $B37, $D37, Hombres!$A$1:$DW$117, Mujeres!$A$1:$DW$117)</f>
        <v>10158192.784983931</v>
      </c>
      <c r="AG37" s="46" cm="1">
        <f t="array" ref="AG37">AnualidadActivo(AG$2, $E37, $C37, $B37, $D37, Hombres!$A$1:$DW$117, Mujeres!$A$1:$DW$117)</f>
        <v>10414162.441514662</v>
      </c>
      <c r="AH37" s="46" cm="1">
        <f t="array" ref="AH37">AnualidadActivo(AH$2, $E37, $C37, $B37, $D37, Hombres!$A$1:$DW$117, Mujeres!$A$1:$DW$117)</f>
        <v>10672357.979931599</v>
      </c>
      <c r="AI37" s="46" cm="1">
        <f t="array" ref="AI37">AnualidadActivo(AI$2, $E37, $C37, $B37, $D37, Hombres!$A$1:$DW$117, Mujeres!$A$1:$DW$117)</f>
        <v>10932833.792119229</v>
      </c>
      <c r="AJ37" s="46" cm="1">
        <f t="array" ref="AJ37">AnualidadActivo(AJ$2, $E37, $C37, $B37, $D37, Hombres!$A$1:$DW$117, Mujeres!$A$1:$DW$117)</f>
        <v>11195408.087685073</v>
      </c>
      <c r="AK37" s="46" cm="1">
        <f t="array" ref="AK37">AnualidadActivo(AK$2, $E37, $C37, $B37, $D37, Hombres!$A$1:$DW$117, Mujeres!$A$1:$DW$117)</f>
        <v>11459297.906548962</v>
      </c>
      <c r="AL37" s="46" cm="1">
        <f t="array" ref="AL37">AnualidadActivo(AL$2, $E37, $C37, $B37, $D37, Hombres!$A$1:$DW$117, Mujeres!$A$1:$DW$117)</f>
        <v>11723201.881820751</v>
      </c>
      <c r="AM37" s="46" cm="1">
        <f t="array" ref="AM37">AnualidadActivo(AM$2, $E37, $C37, $B37, $D37, Hombres!$A$1:$DW$117, Mujeres!$A$1:$DW$117)</f>
        <v>11985208.011369452</v>
      </c>
      <c r="AN37" s="46" cm="1">
        <f t="array" ref="AN37">AnualidadActivo(AN$2, $E37, $C37, $B37, $D37, Hombres!$A$1:$DW$117, Mujeres!$A$1:$DW$117)</f>
        <v>12242489.114361539</v>
      </c>
      <c r="AO37" s="46" cm="1">
        <f t="array" ref="AO37">AnualidadActivo(AO$2, $E37, $C37, $B37, $D37, Hombres!$A$1:$DW$117, Mujeres!$A$1:$DW$117)</f>
        <v>12492108.386770388</v>
      </c>
      <c r="AP37" s="46" cm="1">
        <f t="array" ref="AP37">AnualidadActivo(AP$2, $E37, $C37, $B37, $D37, Hombres!$A$1:$DW$117, Mujeres!$A$1:$DW$117)</f>
        <v>12732496.464418147</v>
      </c>
      <c r="AQ37" s="46" cm="1">
        <f t="array" ref="AQ37">AnualidadActivo(AQ$2, $E37, $C37, $B37, $D37, Hombres!$A$1:$DW$117, Mujeres!$A$1:$DW$117)</f>
        <v>12963459.532106416</v>
      </c>
      <c r="AR37" s="46" cm="1">
        <f t="array" ref="AR37">AnualidadActivo(AR$2, $E37, $C37, $B37, $D37, Hombres!$A$1:$DW$117, Mujeres!$A$1:$DW$117)</f>
        <v>13184521.440688813</v>
      </c>
      <c r="AS37" s="46" cm="1">
        <f t="array" ref="AS37">AnualidadActivo(AS$2, $E37, $C37, $B37, $D37, Hombres!$A$1:$DW$117, Mujeres!$A$1:$DW$117)</f>
        <v>13393206.362480549</v>
      </c>
      <c r="AT37" s="46" cm="1">
        <f t="array" ref="AT37">AnualidadActivo(AT$2, $E37, $C37, $B37, $D37, Hombres!$A$1:$DW$117, Mujeres!$A$1:$DW$117)</f>
        <v>13584930.874972224</v>
      </c>
      <c r="AU37" s="46" cm="1">
        <f t="array" ref="AU37">AnualidadActivo(AU$2, $E37, $C37, $B37, $D37, Hombres!$A$1:$DW$117, Mujeres!$A$1:$DW$117)</f>
        <v>13753579.613656616</v>
      </c>
      <c r="AV37" s="46" cm="1">
        <f t="array" ref="AV37">AnualidadActivo(AV$2, $E37, $C37, $B37, $D37, Hombres!$A$1:$DW$117, Mujeres!$A$1:$DW$117)</f>
        <v>13892492.019330293</v>
      </c>
      <c r="AW37" s="46" cm="1">
        <f t="array" ref="AW37">AnualidadActivo(AW$2, $E37, $C37, $B37, $D37, Hombres!$A$1:$DW$117, Mujeres!$A$1:$DW$117)</f>
        <v>13979873.182343382</v>
      </c>
      <c r="AX37" s="46" cm="1">
        <f t="array" ref="AX37">AnualidadActivo(AX$2, $E37, $C37, $B37, $D37, Hombres!$A$1:$DW$117, Mujeres!$A$1:$DW$117)</f>
        <v>14027824.385016663</v>
      </c>
      <c r="AY37" s="46" cm="1">
        <f t="array" ref="AY37">AnualidadActivo(AY$2, $E37, $C37, $B37, $D37, Hombres!$A$1:$DW$117, Mujeres!$A$1:$DW$117)</f>
        <v>14031394.845073907</v>
      </c>
      <c r="AZ37" s="46" cm="1">
        <f t="array" ref="AZ37">AnualidadActivo(AZ$2, $E37, $C37, $B37, $D37, Hombres!$A$1:$DW$117, Mujeres!$A$1:$DW$117)</f>
        <v>13985211.154385511</v>
      </c>
      <c r="BA37" s="46" cm="1">
        <f t="array" ref="BA37">AnualidadActivo(BA$2, $E37, $C37, $B37, $D37, Hombres!$A$1:$DW$117, Mujeres!$A$1:$DW$117)</f>
        <v>13883441.667868562</v>
      </c>
      <c r="BB37" s="46" cm="1">
        <f t="array" ref="BB37">AnualidadActivo(BB$2, $E37, $C37, $B37, $D37, Hombres!$A$1:$DW$117, Mujeres!$A$1:$DW$117)</f>
        <v>13719826.182469558</v>
      </c>
      <c r="BC37" s="46" cm="1">
        <f t="array" ref="BC37">AnualidadActivo(BC$2, $E37, $C37, $B37, $D37, Hombres!$A$1:$DW$117, Mujeres!$A$1:$DW$117)</f>
        <v>13488534.581280597</v>
      </c>
      <c r="BD37" s="46" cm="1">
        <f t="array" ref="BD37">AnualidadActivo(BD$2, $E37, $C37, $B37, $D37, Hombres!$A$1:$DW$117, Mujeres!$A$1:$DW$117)</f>
        <v>13184730.981541486</v>
      </c>
      <c r="BE37" s="46" cm="1">
        <f t="array" ref="BE37">AnualidadActivo(BE$2, $E37, $C37, $B37, $D37, Hombres!$A$1:$DW$117, Mujeres!$A$1:$DW$117)</f>
        <v>12804271.672362654</v>
      </c>
      <c r="BF37" s="46" cm="1">
        <f t="array" ref="BF37">AnualidadActivo(BF$2, $E37, $C37, $B37, $D37, Hombres!$A$1:$DW$117, Mujeres!$A$1:$DW$117)</f>
        <v>12343764.581979161</v>
      </c>
      <c r="BG37" s="46" cm="1">
        <f t="array" ref="BG37">AnualidadActivo(BG$2, $E37, $C37, $B37, $D37, Hombres!$A$1:$DW$117, Mujeres!$A$1:$DW$117)</f>
        <v>11800883.815973854</v>
      </c>
      <c r="BH37" s="46" cm="1">
        <f t="array" ref="BH37">AnualidadActivo(BH$2, $E37, $C37, $B37, $D37, Hombres!$A$1:$DW$117, Mujeres!$A$1:$DW$117)</f>
        <v>11175758.15838206</v>
      </c>
      <c r="BI37" s="46" cm="1">
        <f t="array" ref="BI37">AnualidadActivo(BI$2, $E37, $C37, $B37, $D37, Hombres!$A$1:$DW$117, Mujeres!$A$1:$DW$117)</f>
        <v>10471484.666611707</v>
      </c>
      <c r="BJ37" s="46" cm="1">
        <f t="array" ref="BJ37">AnualidadActivo(BJ$2, $E37, $C37, $B37, $D37, Hombres!$A$1:$DW$117, Mujeres!$A$1:$DW$117)</f>
        <v>9693694.2628586981</v>
      </c>
      <c r="BK37" s="46" cm="1">
        <f t="array" ref="BK37">AnualidadActivo(BK$2, $E37, $C37, $B37, $D37, Hombres!$A$1:$DW$117, Mujeres!$A$1:$DW$117)</f>
        <v>8850809.4679633342</v>
      </c>
      <c r="BL37" s="46" cm="1">
        <f t="array" ref="BL37">AnualidadActivo(BL$2, $E37, $C37, $B37, $D37, Hombres!$A$1:$DW$117, Mujeres!$A$1:$DW$117)</f>
        <v>7954983.0277670417</v>
      </c>
      <c r="BM37" s="46" cm="1">
        <f t="array" ref="BM37">AnualidadActivo(BM$2, $E37, $C37, $B37, $D37, Hombres!$A$1:$DW$117, Mujeres!$A$1:$DW$117)</f>
        <v>7022951.7046032837</v>
      </c>
      <c r="BN37" s="46" cm="1">
        <f t="array" ref="BN37">AnualidadActivo(BN$2, $E37, $C37, $B37, $D37, Hombres!$A$1:$DW$117, Mujeres!$A$1:$DW$117)</f>
        <v>6075366.6303432537</v>
      </c>
      <c r="BO37" s="46" cm="1">
        <f t="array" ref="BO37">AnualidadActivo(BO$2, $E37, $C37, $B37, $D37, Hombres!$A$1:$DW$117, Mujeres!$A$1:$DW$117)</f>
        <v>5135262.0407216875</v>
      </c>
      <c r="BP37" s="46" cm="1">
        <f t="array" ref="BP37">AnualidadActivo(BP$2, $E37, $C37, $B37, $D37, Hombres!$A$1:$DW$117, Mujeres!$A$1:$DW$117)</f>
        <v>4226947.3052702527</v>
      </c>
      <c r="BQ37" s="46" cm="1">
        <f t="array" ref="BQ37">AnualidadActivo(BQ$2, $E37, $C37, $B37, $D37, Hombres!$A$1:$DW$117, Mujeres!$A$1:$DW$117)</f>
        <v>3374954.8114761156</v>
      </c>
      <c r="BR37" s="46" cm="1">
        <f t="array" ref="BR37">AnualidadActivo(BR$2, $E37, $C37, $B37, $D37, Hombres!$A$1:$DW$117, Mujeres!$A$1:$DW$117)</f>
        <v>2602355.7787166131</v>
      </c>
      <c r="BS37" s="46" cm="1">
        <f t="array" ref="BS37">AnualidadActivo(BS$2, $E37, $C37, $B37, $D37, Hombres!$A$1:$DW$117, Mujeres!$A$1:$DW$117)</f>
        <v>1928059.1595001775</v>
      </c>
      <c r="BT37" s="46" cm="1">
        <f t="array" ref="BT37">AnualidadActivo(BT$2, $E37, $C37, $B37, $D37, Hombres!$A$1:$DW$117, Mujeres!$A$1:$DW$117)</f>
        <v>1364327.8431604605</v>
      </c>
      <c r="BU37" s="46" cm="1">
        <f t="array" ref="BU37">AnualidadActivo(BU$2, $E37, $C37, $B37, $D37, Hombres!$A$1:$DW$117, Mujeres!$A$1:$DW$117)</f>
        <v>915468.18352609791</v>
      </c>
      <c r="BV37" s="46" cm="1">
        <f t="array" ref="BV37">AnualidadActivo(BV$2, $E37, $C37, $B37, $D37, Hombres!$A$1:$DW$117, Mujeres!$A$1:$DW$117)</f>
        <v>577556.36253654642</v>
      </c>
      <c r="BW37" s="46" cm="1">
        <f t="array" ref="BW37">AnualidadActivo(BW$2, $E37, $C37, $B37, $D37, Hombres!$A$1:$DW$117, Mujeres!$A$1:$DW$117)</f>
        <v>339154.54794669995</v>
      </c>
      <c r="BX37" s="46" cm="1">
        <f t="array" ref="BX37">AnualidadActivo(BX$2, $E37, $C37, $B37, $D37, Hombres!$A$1:$DW$117, Mujeres!$A$1:$DW$117)</f>
        <v>183133.55427419071</v>
      </c>
      <c r="BY37" s="46" cm="1">
        <f t="array" ref="BY37">AnualidadActivo(BY$2, $E37, $C37, $B37, $D37, Hombres!$A$1:$DW$117, Mujeres!$A$1:$DW$117)</f>
        <v>89563.119878856494</v>
      </c>
      <c r="BZ37" s="46" cm="1">
        <f t="array" ref="BZ37">AnualidadActivo(BZ$2, $E37, $C37, $B37, $D37, Hombres!$A$1:$DW$117, Mujeres!$A$1:$DW$117)</f>
        <v>38915.409884484739</v>
      </c>
      <c r="CA37" s="46" cm="1">
        <f t="array" ref="CA37">AnualidadActivo(CA$2, $E37, $C37, $B37, $D37, Hombres!$A$1:$DW$117, Mujeres!$A$1:$DW$117)</f>
        <v>0</v>
      </c>
      <c r="CB37" s="46" cm="1">
        <f t="array" ref="CB37">AnualidadActivo(CB$2, $E37, $C37, $B37, $D37, Hombres!$A$1:$DW$117, Mujeres!$A$1:$DW$117)</f>
        <v>0</v>
      </c>
      <c r="CC37" s="46" cm="1">
        <f t="array" ref="CC37">AnualidadActivo(CC$2, $E37, $C37, $B37, $D37, Hombres!$A$1:$DW$117, Mujeres!$A$1:$DW$117)</f>
        <v>0</v>
      </c>
      <c r="CD37" s="46" cm="1">
        <f t="array" ref="CD37">AnualidadActivo(CD$2, $E37, $C37, $B37, $D37, Hombres!$A$1:$DW$117, Mujeres!$A$1:$DW$117)</f>
        <v>0</v>
      </c>
      <c r="CE37" s="46" cm="1">
        <f t="array" ref="CE37">AnualidadActivo(CE$2, $E37, $C37, $B37, $D37, Hombres!$A$1:$DW$117, Mujeres!$A$1:$DW$117)</f>
        <v>0</v>
      </c>
      <c r="CF37" s="46" cm="1">
        <f t="array" ref="CF37">AnualidadActivo(CF$2, $E37, $C37, $B37, $D37, Hombres!$A$1:$DW$117, Mujeres!$A$1:$DW$117)</f>
        <v>0</v>
      </c>
      <c r="CG37" s="46" cm="1">
        <f t="array" ref="CG37">AnualidadActivo(CG$2, $E37, $C37, $B37, $D37, Hombres!$A$1:$DW$117, Mujeres!$A$1:$DW$117)</f>
        <v>0</v>
      </c>
      <c r="CH37" s="46" cm="1">
        <f t="array" ref="CH37">AnualidadActivo(CH$2, $E37, $C37, $B37, $D37, Hombres!$A$1:$DW$117, Mujeres!$A$1:$DW$117)</f>
        <v>0</v>
      </c>
      <c r="CI37" s="46" cm="1">
        <f t="array" ref="CI37">AnualidadActivo(CI$2, $E37, $C37, $B37, $D37, Hombres!$A$1:$DW$117, Mujeres!$A$1:$DW$117)</f>
        <v>0</v>
      </c>
      <c r="CJ37" s="46" cm="1">
        <f t="array" ref="CJ37">AnualidadActivo(CJ$2, $E37, $C37, $B37, $D37, Hombres!$A$1:$DW$117, Mujeres!$A$1:$DW$117)</f>
        <v>0</v>
      </c>
      <c r="CK37" s="46" cm="1">
        <f t="array" ref="CK37">AnualidadActivo(CK$2, $E37, $C37, $B37, $D37, Hombres!$A$1:$DW$117, Mujeres!$A$1:$DW$117)</f>
        <v>0</v>
      </c>
      <c r="CL37" s="46" cm="1">
        <f t="array" ref="CL37">AnualidadActivo(CL$2, $E37, $C37, $B37, $D37, Hombres!$A$1:$DW$117, Mujeres!$A$1:$DW$117)</f>
        <v>0</v>
      </c>
      <c r="CM37" s="46" cm="1">
        <f t="array" ref="CM37">AnualidadActivo(CM$2, $E37, $C37, $B37, $D37, Hombres!$A$1:$DW$117, Mujeres!$A$1:$DW$117)</f>
        <v>0</v>
      </c>
      <c r="CN37" s="46" cm="1">
        <f t="array" ref="CN37">AnualidadActivo(CN$2, $E37, $C37, $B37, $D37, Hombres!$A$1:$DW$117, Mujeres!$A$1:$DW$117)</f>
        <v>0</v>
      </c>
      <c r="CO37" s="46" cm="1">
        <f t="array" ref="CO37">AnualidadActivo(CO$2, $E37, $C37, $B37, $D37, Hombres!$A$1:$DW$117, Mujeres!$A$1:$DW$117)</f>
        <v>0</v>
      </c>
      <c r="CP37" s="46" cm="1">
        <f t="array" ref="CP37">AnualidadActivo(CP$2, $E37, $C37, $B37, $D37, Hombres!$A$1:$DW$117, Mujeres!$A$1:$DW$117)</f>
        <v>0</v>
      </c>
      <c r="CQ37" s="46" cm="1">
        <f t="array" ref="CQ37">AnualidadActivo(CQ$2, $E37, $C37, $B37, $D37, Hombres!$A$1:$DW$117, Mujeres!$A$1:$DW$117)</f>
        <v>0</v>
      </c>
      <c r="CR37" s="46" cm="1">
        <f t="array" ref="CR37">AnualidadActivo(CR$2, $E37, $C37, $B37, $D37, Hombres!$A$1:$DW$117, Mujeres!$A$1:$DW$117)</f>
        <v>0</v>
      </c>
      <c r="CS37" s="46" cm="1">
        <f t="array" ref="CS37">AnualidadActivo(CS$2, $E37, $C37, $B37, $D37, Hombres!$A$1:$DW$117, Mujeres!$A$1:$DW$117)</f>
        <v>0</v>
      </c>
      <c r="CT37" s="46" cm="1">
        <f t="array" ref="CT37">AnualidadActivo(CT$2, $E37, $C37, $B37, $D37, Hombres!$A$1:$DW$117, Mujeres!$A$1:$DW$117)</f>
        <v>0</v>
      </c>
      <c r="CU37" s="46" cm="1">
        <f t="array" ref="CU37">AnualidadActivo(CU$2, $E37, $C37, $B37, $D37, Hombres!$A$1:$DW$117, Mujeres!$A$1:$DW$117)</f>
        <v>0</v>
      </c>
      <c r="CV37" s="46" cm="1">
        <f t="array" ref="CV37">AnualidadActivo(CV$2, $E37, $C37, $B37, $D37, Hombres!$A$1:$DW$117, Mujeres!$A$1:$DW$117)</f>
        <v>0</v>
      </c>
      <c r="CW37" s="46" cm="1">
        <f t="array" ref="CW37">AnualidadActivo(CW$2, $E37, $C37, $B37, $D37, Hombres!$A$1:$DW$117, Mujeres!$A$1:$DW$117)</f>
        <v>0</v>
      </c>
      <c r="CX37" s="46" cm="1">
        <f t="array" ref="CX37">AnualidadActivo(CX$2, $E37, $C37, $B37, $D37, Hombres!$A$1:$DW$117, Mujeres!$A$1:$DW$117)</f>
        <v>0</v>
      </c>
      <c r="CY37" s="46" cm="1">
        <f t="array" ref="CY37">AnualidadActivo(CY$2, $E37, $C37, $B37, $D37, Hombres!$A$1:$DW$117, Mujeres!$A$1:$DW$117)</f>
        <v>0</v>
      </c>
      <c r="CZ37" s="46" cm="1">
        <f t="array" ref="CZ37">AnualidadActivo(CZ$2, $E37, $C37, $B37, $D37, Hombres!$A$1:$DW$117, Mujeres!$A$1:$DW$117)</f>
        <v>0</v>
      </c>
      <c r="DA37" s="46" cm="1">
        <f t="array" ref="DA37">AnualidadActivo(DA$2, $E37, $C37, $B37, $D37, Hombres!$A$1:$DW$117, Mujeres!$A$1:$DW$117)</f>
        <v>0</v>
      </c>
      <c r="DD37" s="21"/>
      <c r="DE37" s="46" cm="1">
        <f t="array" ref="DE37">beneficio_muerte_individual_activo(DE$2,$F37,$D37, Hombres!$A$1:$DW$117, Mujeres!$A$1:$DW$117)</f>
        <v>0</v>
      </c>
      <c r="DF37" s="46" cm="1">
        <f t="array" ref="DF37">beneficio_muerte_individual_activo(DF$2,$F37,$D37, Hombres!$A$1:$DW$117, Mujeres!$A$1:$DW$117)</f>
        <v>7759.5</v>
      </c>
      <c r="DG37" s="46" cm="1">
        <f t="array" ref="DG37">beneficio_muerte_individual_activo(DG$2,$F37,$D37, Hombres!$A$1:$DW$117, Mujeres!$A$1:$DW$117)</f>
        <v>8277.6339730500003</v>
      </c>
      <c r="DH37" s="46" cm="1">
        <f t="array" ref="DH37">beneficio_muerte_individual_activo(DH$2,$F37,$D37, Hombres!$A$1:$DW$117, Mujeres!$A$1:$DW$117)</f>
        <v>8859.9907869361086</v>
      </c>
      <c r="DI37" s="46" cm="1">
        <f t="array" ref="DI37">beneficio_muerte_individual_activo(DI$2,$F37,$D37, Hombres!$A$1:$DW$117, Mujeres!$A$1:$DW$117)</f>
        <v>9458.168076118789</v>
      </c>
      <c r="DJ37" s="46" cm="1">
        <f t="array" ref="DJ37">beneficio_muerte_individual_activo(DJ$2,$F37,$D37, Hombres!$A$1:$DW$117, Mujeres!$A$1:$DW$117)</f>
        <v>10069.334337186947</v>
      </c>
      <c r="DK37" s="46" cm="1">
        <f t="array" ref="DK37">beneficio_muerte_individual_activo(DK$2,$F37,$D37, Hombres!$A$1:$DW$117, Mujeres!$A$1:$DW$117)</f>
        <v>10777.880878360807</v>
      </c>
      <c r="DL37" s="46" cm="1">
        <f t="array" ref="DL37">beneficio_muerte_individual_activo(DL$2,$F37,$D37, Hombres!$A$1:$DW$117, Mujeres!$A$1:$DW$117)</f>
        <v>11601.483875609212</v>
      </c>
      <c r="DM37" s="46" cm="1">
        <f t="array" ref="DM37">beneficio_muerte_individual_activo(DM$2,$F37,$D37, Hombres!$A$1:$DW$117, Mujeres!$A$1:$DW$117)</f>
        <v>12494.79884924663</v>
      </c>
      <c r="DN37" s="46" cm="1">
        <f t="array" ref="DN37">beneficio_muerte_individual_activo(DN$2,$F37,$D37, Hombres!$A$1:$DW$117, Mujeres!$A$1:$DW$117)</f>
        <v>13343.957539172263</v>
      </c>
      <c r="DO37" s="46" cm="1">
        <f t="array" ref="DO37">beneficio_muerte_individual_activo(DO$2,$F37,$D37, Hombres!$A$1:$DW$117, Mujeres!$A$1:$DW$117)</f>
        <v>14157.234935384091</v>
      </c>
      <c r="DP37" s="46" cm="1">
        <f t="array" ref="DP37">beneficio_muerte_individual_activo(DP$2,$F37,$D37, Hombres!$A$1:$DW$117, Mujeres!$A$1:$DW$117)</f>
        <v>15060.291011549869</v>
      </c>
      <c r="DQ37" s="46" cm="1">
        <f t="array" ref="DQ37">beneficio_muerte_individual_activo(DQ$2,$F37,$D37, Hombres!$A$1:$DW$117, Mujeres!$A$1:$DW$117)</f>
        <v>16193.47263355782</v>
      </c>
      <c r="DR37" s="46" cm="1">
        <f t="array" ref="DR37">beneficio_muerte_individual_activo(DR$2,$F37,$D37, Hombres!$A$1:$DW$117, Mujeres!$A$1:$DW$117)</f>
        <v>17598.786852359921</v>
      </c>
      <c r="DS37" s="46" cm="1">
        <f t="array" ref="DS37">beneficio_muerte_individual_activo(DS$2,$F37,$D37, Hombres!$A$1:$DW$117, Mujeres!$A$1:$DW$117)</f>
        <v>19214.135355393191</v>
      </c>
      <c r="DT37" s="46" cm="1">
        <f t="array" ref="DT37">beneficio_muerte_individual_activo(DT$2,$F37,$D37, Hombres!$A$1:$DW$117, Mujeres!$A$1:$DW$117)</f>
        <v>12582.596689644308</v>
      </c>
      <c r="DU37" s="46" cm="1">
        <f t="array" ref="DU37">beneficio_muerte_individual_activo(DU$2,$F37,$D37, Hombres!$A$1:$DW$117, Mujeres!$A$1:$DW$117)</f>
        <v>13680.044419430424</v>
      </c>
      <c r="DV37" s="46" cm="1">
        <f t="array" ref="DV37">beneficio_muerte_individual_activo(DV$2,$F37,$D37, Hombres!$A$1:$DW$117, Mujeres!$A$1:$DW$117)</f>
        <v>14742.85239982542</v>
      </c>
      <c r="DW37" s="46" cm="1">
        <f t="array" ref="DW37">beneficio_muerte_individual_activo(DW$2,$F37,$D37, Hombres!$A$1:$DW$117, Mujeres!$A$1:$DW$117)</f>
        <v>15759.62860186772</v>
      </c>
      <c r="DX37" s="46" cm="1">
        <f t="array" ref="DX37">beneficio_muerte_individual_activo(DX$2,$F37,$D37, Hombres!$A$1:$DW$117, Mujeres!$A$1:$DW$117)</f>
        <v>16788.632494064976</v>
      </c>
      <c r="DY37" s="46" cm="1">
        <f t="array" ref="DY37">beneficio_muerte_individual_activo(DY$2,$F37,$D37, Hombres!$A$1:$DW$117, Mujeres!$A$1:$DW$117)</f>
        <v>17939.54601154921</v>
      </c>
      <c r="DZ37" s="46" cm="1">
        <f t="array" ref="DZ37">beneficio_muerte_individual_activo(DZ$2,$F37,$D37, Hombres!$A$1:$DW$117, Mujeres!$A$1:$DW$117)</f>
        <v>19304.096208536852</v>
      </c>
      <c r="EA37" s="46" cm="1">
        <f t="array" ref="EA37">beneficio_muerte_individual_activo(EA$2,$F37,$D37, Hombres!$A$1:$DW$117, Mujeres!$A$1:$DW$117)</f>
        <v>21012.702366865764</v>
      </c>
      <c r="EB37" s="46" cm="1">
        <f t="array" ref="EB37">beneficio_muerte_individual_activo(EB$2,$F37,$D37, Hombres!$A$1:$DW$117, Mujeres!$A$1:$DW$117)</f>
        <v>23262.311320653182</v>
      </c>
      <c r="EC37" s="46" cm="1">
        <f t="array" ref="EC37">beneficio_muerte_individual_activo(EC$2,$F37,$D37, Hombres!$A$1:$DW$117, Mujeres!$A$1:$DW$117)</f>
        <v>26000.206003529984</v>
      </c>
      <c r="ED37" s="46" cm="1">
        <f t="array" ref="ED37">beneficio_muerte_individual_activo(ED$2,$F37,$D37, Hombres!$A$1:$DW$117, Mujeres!$A$1:$DW$117)</f>
        <v>28821.129992640985</v>
      </c>
      <c r="EE37" s="46" cm="1">
        <f t="array" ref="EE37">beneficio_muerte_individual_activo(EE$2,$F37,$D37, Hombres!$A$1:$DW$117, Mujeres!$A$1:$DW$117)</f>
        <v>31399.493956726728</v>
      </c>
      <c r="EF37" s="46" cm="1">
        <f t="array" ref="EF37">beneficio_muerte_individual_activo(EF$2,$F37,$D37, Hombres!$A$1:$DW$117, Mujeres!$A$1:$DW$117)</f>
        <v>33833.127378663863</v>
      </c>
      <c r="EG37" s="46" cm="1">
        <f t="array" ref="EG37">beneficio_muerte_individual_activo(EG$2,$F37,$D37, Hombres!$A$1:$DW$117, Mujeres!$A$1:$DW$117)</f>
        <v>36569.05078185883</v>
      </c>
      <c r="EH37" s="46" cm="1">
        <f t="array" ref="EH37">beneficio_muerte_individual_activo(EH$2,$F37,$D37, Hombres!$A$1:$DW$117, Mujeres!$A$1:$DW$117)</f>
        <v>39942.742343848091</v>
      </c>
      <c r="EI37" s="46" cm="1">
        <f t="array" ref="EI37">beneficio_muerte_individual_activo(EI$2,$F37,$D37, Hombres!$A$1:$DW$117, Mujeres!$A$1:$DW$117)</f>
        <v>44078.61007760364</v>
      </c>
      <c r="EJ37" s="46" cm="1">
        <f t="array" ref="EJ37">beneficio_muerte_individual_activo(EJ$2,$F37,$D37, Hombres!$A$1:$DW$117, Mujeres!$A$1:$DW$117)</f>
        <v>48939.781421165491</v>
      </c>
      <c r="EK37" s="46" cm="1">
        <f t="array" ref="EK37">beneficio_muerte_individual_activo(EK$2,$F37,$D37, Hombres!$A$1:$DW$117, Mujeres!$A$1:$DW$117)</f>
        <v>57047.328078557897</v>
      </c>
      <c r="EL37" s="46" cm="1">
        <f t="array" ref="EL37">beneficio_muerte_individual_activo(EL$2,$F37,$D37, Hombres!$A$1:$DW$117, Mujeres!$A$1:$DW$117)</f>
        <v>62428.343986443506</v>
      </c>
      <c r="EM37" s="46" cm="1">
        <f t="array" ref="EM37">beneficio_muerte_individual_activo(EM$2,$F37,$D37, Hombres!$A$1:$DW$117, Mujeres!$A$1:$DW$117)</f>
        <v>68100.737070528368</v>
      </c>
      <c r="EN37" s="46" cm="1">
        <f t="array" ref="EN37">beneficio_muerte_individual_activo(EN$2,$F37,$D37, Hombres!$A$1:$DW$117, Mujeres!$A$1:$DW$117)</f>
        <v>73977.447900841915</v>
      </c>
      <c r="EO37" s="46" cm="1">
        <f t="array" ref="EO37">beneficio_muerte_individual_activo(EO$2,$F37,$D37, Hombres!$A$1:$DW$117, Mujeres!$A$1:$DW$117)</f>
        <v>80038.643166491078</v>
      </c>
      <c r="EP37" s="46" cm="1">
        <f t="array" ref="EP37">beneficio_muerte_individual_activo(EP$2,$F37,$D37, Hombres!$A$1:$DW$117, Mujeres!$A$1:$DW$117)</f>
        <v>86339.54570256373</v>
      </c>
      <c r="EQ37" s="46" cm="1">
        <f t="array" ref="EQ37">beneficio_muerte_individual_activo(EQ$2,$F37,$D37, Hombres!$A$1:$DW$117, Mujeres!$A$1:$DW$117)</f>
        <v>92844.692465056782</v>
      </c>
      <c r="ER37" s="46" cm="1">
        <f t="array" ref="ER37">beneficio_muerte_individual_activo(ER$2,$F37,$D37, Hombres!$A$1:$DW$117, Mujeres!$A$1:$DW$117)</f>
        <v>99328.371314119096</v>
      </c>
      <c r="ES37" s="46" cm="1">
        <f t="array" ref="ES37">beneficio_muerte_individual_activo(ES$2,$F37,$D37, Hombres!$A$1:$DW$117, Mujeres!$A$1:$DW$117)</f>
        <v>105551.71298179339</v>
      </c>
      <c r="ET37" s="46" cm="1">
        <f t="array" ref="ET37">beneficio_muerte_individual_activo(ET$2,$F37,$D37, Hombres!$A$1:$DW$117, Mujeres!$A$1:$DW$117)</f>
        <v>111373.3551729873</v>
      </c>
      <c r="EU37" s="46" cm="1">
        <f t="array" ref="EU37">beneficio_muerte_individual_activo(EU$2,$F37,$D37, Hombres!$A$1:$DW$117, Mujeres!$A$1:$DW$117)</f>
        <v>116724.00143729353</v>
      </c>
      <c r="EV37" s="46" cm="1">
        <f t="array" ref="EV37">beneficio_muerte_individual_activo(EV$2,$F37,$D37, Hombres!$A$1:$DW$117, Mujeres!$A$1:$DW$117)</f>
        <v>121414.15126308071</v>
      </c>
      <c r="EW37" s="46" cm="1">
        <f t="array" ref="EW37">beneficio_muerte_individual_activo(EW$2,$F37,$D37, Hombres!$A$1:$DW$117, Mujeres!$A$1:$DW$117)</f>
        <v>125096.23086980949</v>
      </c>
      <c r="EX37" s="46" cm="1">
        <f t="array" ref="EX37">beneficio_muerte_individual_activo(EX$2,$F37,$D37, Hombres!$A$1:$DW$117, Mujeres!$A$1:$DW$117)</f>
        <v>127448.94768728479</v>
      </c>
      <c r="EY37" s="46" cm="1">
        <f t="array" ref="EY37">beneficio_muerte_individual_activo(EY$2,$F37,$D37, Hombres!$A$1:$DW$117, Mujeres!$A$1:$DW$117)</f>
        <v>128264.55810437094</v>
      </c>
      <c r="EZ37" s="46" cm="1">
        <f t="array" ref="EZ37">beneficio_muerte_individual_activo(EZ$2,$F37,$D37, Hombres!$A$1:$DW$117, Mujeres!$A$1:$DW$117)</f>
        <v>127360.01189514839</v>
      </c>
      <c r="FA37" s="46" cm="1">
        <f t="array" ref="FA37">beneficio_muerte_individual_activo(FA$2,$F37,$D37, Hombres!$A$1:$DW$117, Mujeres!$A$1:$DW$117)</f>
        <v>124515.27957656454</v>
      </c>
      <c r="FB37" s="46" cm="1">
        <f t="array" ref="FB37">beneficio_muerte_individual_activo(FB$2,$F37,$D37, Hombres!$A$1:$DW$117, Mujeres!$A$1:$DW$117)</f>
        <v>119510.41797768974</v>
      </c>
      <c r="FC37" s="46" cm="1">
        <f t="array" ref="FC37">beneficio_muerte_individual_activo(FC$2,$F37,$D37, Hombres!$A$1:$DW$117, Mujeres!$A$1:$DW$117)</f>
        <v>112288.93513001499</v>
      </c>
      <c r="FD37" s="46" cm="1">
        <f t="array" ref="FD37">beneficio_muerte_individual_activo(FD$2,$F37,$D37, Hombres!$A$1:$DW$117, Mujeres!$A$1:$DW$117)</f>
        <v>103013.11000155886</v>
      </c>
      <c r="FE37" s="46" cm="1">
        <f t="array" ref="FE37">beneficio_muerte_individual_activo(FE$2,$F37,$D37, Hombres!$A$1:$DW$117, Mujeres!$A$1:$DW$117)</f>
        <v>91987.91814796938</v>
      </c>
      <c r="FF37" s="46" cm="1">
        <f t="array" ref="FF37">beneficio_muerte_individual_activo(FF$2,$F37,$D37, Hombres!$A$1:$DW$117, Mujeres!$A$1:$DW$117)</f>
        <v>79629.604569249961</v>
      </c>
      <c r="FG37" s="46" cm="1">
        <f t="array" ref="FG37">beneficio_muerte_individual_activo(FG$2,$F37,$D37, Hombres!$A$1:$DW$117, Mujeres!$A$1:$DW$117)</f>
        <v>66484.277422546977</v>
      </c>
      <c r="FH37" s="46" cm="1">
        <f t="array" ref="FH37">beneficio_muerte_individual_activo(FH$2,$F37,$D37, Hombres!$A$1:$DW$117, Mujeres!$A$1:$DW$117)</f>
        <v>53245.767854138583</v>
      </c>
      <c r="FI37" s="46" cm="1">
        <f t="array" ref="FI37">beneficio_muerte_individual_activo(FI$2,$F37,$D37, Hombres!$A$1:$DW$117, Mujeres!$A$1:$DW$117)</f>
        <v>40662.812610544948</v>
      </c>
      <c r="FJ37" s="46" cm="1">
        <f t="array" ref="FJ37">beneficio_muerte_individual_activo(FJ$2,$F37,$D37, Hombres!$A$1:$DW$117, Mujeres!$A$1:$DW$117)</f>
        <v>29401.21688812667</v>
      </c>
      <c r="FK37" s="46" cm="1">
        <f t="array" ref="FK37">beneficio_muerte_individual_activo(FK$2,$F37,$D37, Hombres!$A$1:$DW$117, Mujeres!$A$1:$DW$117)</f>
        <v>19951.450094089145</v>
      </c>
      <c r="FL37" s="46" cm="1">
        <f t="array" ref="FL37">beneficio_muerte_individual_activo(FL$2,$F37,$D37, Hombres!$A$1:$DW$117, Mujeres!$A$1:$DW$117)</f>
        <v>12572.423141349349</v>
      </c>
      <c r="FM37" s="46" cm="1">
        <f t="array" ref="FM37">beneficio_muerte_individual_activo(FM$2,$F37,$D37, Hombres!$A$1:$DW$117, Mujeres!$A$1:$DW$117)</f>
        <v>7265.6468092180785</v>
      </c>
      <c r="FN37" s="46" cm="1">
        <f t="array" ref="FN37">beneficio_muerte_individual_activo(FN$2,$F37,$D37, Hombres!$A$1:$DW$117, Mujeres!$A$1:$DW$117)</f>
        <v>3792.7018091786858</v>
      </c>
      <c r="FO37" s="46" cm="1">
        <f t="array" ref="FO37">beneficio_muerte_individual_activo(FO$2,$F37,$D37, Hombres!$A$1:$DW$117, Mujeres!$A$1:$DW$117)</f>
        <v>1754.0687049210949</v>
      </c>
      <c r="FP37" s="46" cm="1">
        <f t="array" ref="FP37">beneficio_muerte_individual_activo(FP$2,$F37,$D37, Hombres!$A$1:$DW$117, Mujeres!$A$1:$DW$117)</f>
        <v>700.74624432833878</v>
      </c>
      <c r="FQ37" s="106" cm="1">
        <f t="array" ref="FQ37">beneficio_muerte_individual_activo(FQ$2,$F37,$D37, Hombres!$A$1:$DW$117, Mujeres!$A$1:$DW$117)</f>
        <v>233.63771449257737</v>
      </c>
      <c r="FR37" s="46" cm="1">
        <f t="array" ref="FR37">beneficio_muerte_individual_activo(FR$2,$F37,$D37, Hombres!$A$1:$DW$117, Mujeres!$A$1:$DW$117)</f>
        <v>61.84378372895636</v>
      </c>
      <c r="FS37" s="46" cm="1">
        <f t="array" ref="FS37">beneficio_muerte_individual_activo(FS$2,$F37,$D37, Hombres!$A$1:$DW$117, Mujeres!$A$1:$DW$117)</f>
        <v>11.986237211789236</v>
      </c>
      <c r="FT37" s="46" cm="1">
        <f t="array" ref="FT37">beneficio_muerte_individual_activo(FT$2,$F37,$D37, Hombres!$A$1:$DW$117, Mujeres!$A$1:$DW$117)</f>
        <v>0</v>
      </c>
      <c r="FU37" s="46" cm="1">
        <f t="array" ref="FU37">beneficio_muerte_individual_activo(FU$2,$F37,$D37, Hombres!$A$1:$DW$117, Mujeres!$A$1:$DW$117)</f>
        <v>0</v>
      </c>
      <c r="FV37" s="46" cm="1">
        <f t="array" ref="FV37">beneficio_muerte_individual_activo(FV$2,$F37,$D37, Hombres!$A$1:$DW$117, Mujeres!$A$1:$DW$117)</f>
        <v>0</v>
      </c>
      <c r="FW37" s="46" cm="1">
        <f t="array" ref="FW37">beneficio_muerte_individual_activo(FW$2,$F37,$D37, Hombres!$A$1:$DW$117, Mujeres!$A$1:$DW$117)</f>
        <v>0</v>
      </c>
      <c r="FX37" s="46" cm="1">
        <f t="array" ref="FX37">beneficio_muerte_individual_activo(FX$2,$F37,$D37, Hombres!$A$1:$DW$117, Mujeres!$A$1:$DW$117)</f>
        <v>0</v>
      </c>
      <c r="FY37" s="46" cm="1">
        <f t="array" ref="FY37">beneficio_muerte_individual_activo(FY$2,$F37,$D37, Hombres!$A$1:$DW$117, Mujeres!$A$1:$DW$117)</f>
        <v>0</v>
      </c>
      <c r="FZ37" s="46" cm="1">
        <f t="array" ref="FZ37">beneficio_muerte_individual_activo(FZ$2,$F37,$D37, Hombres!$A$1:$DW$117, Mujeres!$A$1:$DW$117)</f>
        <v>0</v>
      </c>
      <c r="GA37" s="46" cm="1">
        <f t="array" ref="GA37">beneficio_muerte_individual_activo(GA$2,$F37,$D37, Hombres!$A$1:$DW$117, Mujeres!$A$1:$DW$117)</f>
        <v>0</v>
      </c>
      <c r="GB37" s="46" cm="1">
        <f t="array" ref="GB37">beneficio_muerte_individual_activo(GB$2,$F37,$D37, Hombres!$A$1:$DW$117, Mujeres!$A$1:$DW$117)</f>
        <v>0</v>
      </c>
      <c r="GC37" s="46" cm="1">
        <f t="array" ref="GC37">beneficio_muerte_individual_activo(GC$2,$F37,$D37, Hombres!$A$1:$DW$117, Mujeres!$A$1:$DW$117)</f>
        <v>0</v>
      </c>
      <c r="GD37" s="46" cm="1">
        <f t="array" ref="GD37">beneficio_muerte_individual_activo(GD$2,$F37,$D37, Hombres!$A$1:$DW$117, Mujeres!$A$1:$DW$117)</f>
        <v>0</v>
      </c>
      <c r="GE37" s="46" cm="1">
        <f t="array" ref="GE37">beneficio_muerte_individual_activo(GE$2,$F37,$D37, Hombres!$A$1:$DW$117, Mujeres!$A$1:$DW$117)</f>
        <v>0</v>
      </c>
      <c r="GF37" s="46" cm="1">
        <f t="array" ref="GF37">beneficio_muerte_individual_activo(GF$2,$F37,$D37, Hombres!$A$1:$DW$117, Mujeres!$A$1:$DW$117)</f>
        <v>0</v>
      </c>
      <c r="GG37" s="46" cm="1">
        <f t="array" ref="GG37">beneficio_muerte_individual_activo(GG$2,$F37,$D37, Hombres!$A$1:$DW$117, Mujeres!$A$1:$DW$117)</f>
        <v>0</v>
      </c>
      <c r="GH37" s="46" cm="1">
        <f t="array" ref="GH37">beneficio_muerte_individual_activo(GH$2,$F37,$D37, Hombres!$A$1:$DW$117, Mujeres!$A$1:$DW$117)</f>
        <v>0</v>
      </c>
      <c r="GI37" s="46" cm="1">
        <f t="array" ref="GI37">beneficio_muerte_individual_activo(GI$2,$F37,$D37, Hombres!$A$1:$DW$117, Mujeres!$A$1:$DW$117)</f>
        <v>0</v>
      </c>
      <c r="GJ37" s="46" cm="1">
        <f t="array" ref="GJ37">beneficio_muerte_individual_activo(GJ$2,$F37,$D37, Hombres!$A$1:$DW$117, Mujeres!$A$1:$DW$117)</f>
        <v>0</v>
      </c>
      <c r="GK37" s="46" cm="1">
        <f t="array" ref="GK37">beneficio_muerte_individual_activo(GK$2,$F37,$D37, Hombres!$A$1:$DW$117, Mujeres!$A$1:$DW$117)</f>
        <v>0</v>
      </c>
      <c r="GL37" s="46" cm="1">
        <f t="array" ref="GL37">beneficio_muerte_individual_activo(GL$2,$F37,$D37, Hombres!$A$1:$DW$117, Mujeres!$A$1:$DW$117)</f>
        <v>0</v>
      </c>
      <c r="GM37" s="46" cm="1">
        <f t="array" ref="GM37">beneficio_muerte_individual_activo(GM$2,$F37,$D37, Hombres!$A$1:$DW$117, Mujeres!$A$1:$DW$117)</f>
        <v>0</v>
      </c>
      <c r="GN37" s="46" cm="1">
        <f t="array" ref="GN37">beneficio_muerte_individual_activo(GN$2,$F37,$D37, Hombres!$A$1:$DW$117, Mujeres!$A$1:$DW$117)</f>
        <v>0</v>
      </c>
      <c r="GO37" s="46" cm="1">
        <f t="array" ref="GO37">beneficio_muerte_individual_activo(GO$2,$F37,$D37, Hombres!$A$1:$DW$117, Mujeres!$A$1:$DW$117)</f>
        <v>0</v>
      </c>
      <c r="GP37" s="46" cm="1">
        <f t="array" ref="GP37">beneficio_muerte_individual_activo(GP$2,$F37,$D37, Hombres!$A$1:$DW$117, Mujeres!$A$1:$DW$117)</f>
        <v>0</v>
      </c>
      <c r="GQ37" s="46" cm="1">
        <f t="array" ref="GQ37">beneficio_muerte_individual_activo(GQ$2,$F37,$D37, Hombres!$A$1:$DW$117, Mujeres!$A$1:$DW$117)</f>
        <v>0</v>
      </c>
      <c r="GR37" s="46" cm="1">
        <f t="array" ref="GR37">beneficio_muerte_individual_activo(GR$2,$F37,$D37, Hombres!$A$1:$DW$117, Mujeres!$A$1:$DW$117)</f>
        <v>0</v>
      </c>
      <c r="GS37" s="46" cm="1">
        <f t="array" ref="GS37">beneficio_muerte_individual_activo(GS$2,$F37,$D37, Hombres!$A$1:$DW$117, Mujeres!$A$1:$DW$117)</f>
        <v>0</v>
      </c>
      <c r="GT37" s="46" cm="1">
        <f t="array" ref="GT37">beneficio_muerte_individual_activo(GT$2,$F37,$D37, Hombres!$A$1:$DW$117, Mujeres!$A$1:$DW$117)</f>
        <v>0</v>
      </c>
      <c r="GU37" s="46" cm="1">
        <f t="array" ref="GU37">beneficio_muerte_individual_activo(GU$2,$F37,$D37, Hombres!$A$1:$DW$117, Mujeres!$A$1:$DW$117)</f>
        <v>0</v>
      </c>
      <c r="GV37" s="46" cm="1">
        <f t="array" ref="GV37">beneficio_muerte_individual_activo(GV$2,$F37,$D37, Hombres!$A$1:$DW$117, Mujeres!$A$1:$DW$117)</f>
        <v>0</v>
      </c>
    </row>
    <row r="38" spans="1:204" x14ac:dyDescent="0.25">
      <c r="A38" s="1">
        <f t="shared" si="0"/>
        <v>36</v>
      </c>
      <c r="B38" s="75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39" cm="1">
        <f t="array" ref="G38">PorcentajePension(C38,E38, D38)</f>
        <v>0.65</v>
      </c>
      <c r="I38" s="72"/>
      <c r="J38" s="46" cm="1">
        <f t="array" ref="J38">AnualidadActivo(J$2, $E38, $C38, $B38, $D38, Hombres!$A$1:$DW$117, Mujeres!$A$1:$DW$117)</f>
        <v>0</v>
      </c>
      <c r="K38" s="46" cm="1">
        <f t="array" ref="K38">AnualidadActivo(K$2, $E38, $C38, $B38, $D38, Hombres!$A$1:$DW$117, Mujeres!$A$1:$DW$117)</f>
        <v>0</v>
      </c>
      <c r="L38" s="46" cm="1">
        <f t="array" ref="L38">AnualidadActivo(L$2, $E38, $C38, $B38, $D38, Hombres!$A$1:$DW$117, Mujeres!$A$1:$DW$117)</f>
        <v>0</v>
      </c>
      <c r="M38" s="46" cm="1">
        <f t="array" ref="M38">AnualidadActivo(M$2, $E38, $C38, $B38, $D38, Hombres!$A$1:$DW$117, Mujeres!$A$1:$DW$117)</f>
        <v>0</v>
      </c>
      <c r="N38" s="46" cm="1">
        <f t="array" ref="N38">AnualidadActivo(N$2, $E38, $C38, $B38, $D38, Hombres!$A$1:$DW$117, Mujeres!$A$1:$DW$117)</f>
        <v>0</v>
      </c>
      <c r="O38" s="46" cm="1">
        <f t="array" ref="O38">AnualidadActivo(O$2, $E38, $C38, $B38, $D38, Hombres!$A$1:$DW$117, Mujeres!$A$1:$DW$117)</f>
        <v>0</v>
      </c>
      <c r="P38" s="46" cm="1">
        <f t="array" ref="P38">AnualidadActivo(P$2, $E38, $C38, $B38, $D38, Hombres!$A$1:$DW$117, Mujeres!$A$1:$DW$117)</f>
        <v>0</v>
      </c>
      <c r="Q38" s="46" cm="1">
        <f t="array" ref="Q38">AnualidadActivo(Q$2, $E38, $C38, $B38, $D38, Hombres!$A$1:$DW$117, Mujeres!$A$1:$DW$117)</f>
        <v>0</v>
      </c>
      <c r="R38" s="46" cm="1">
        <f t="array" ref="R38">AnualidadActivo(R$2, $E38, $C38, $B38, $D38, Hombres!$A$1:$DW$117, Mujeres!$A$1:$DW$117)</f>
        <v>0</v>
      </c>
      <c r="S38" s="46" cm="1">
        <f t="array" ref="S38">AnualidadActivo(S$2, $E38, $C38, $B38, $D38, Hombres!$A$1:$DW$117, Mujeres!$A$1:$DW$117)</f>
        <v>0</v>
      </c>
      <c r="T38" s="46" cm="1">
        <f t="array" ref="T38">AnualidadActivo(T$2, $E38, $C38, $B38, $D38, Hombres!$A$1:$DW$117, Mujeres!$A$1:$DW$117)</f>
        <v>0</v>
      </c>
      <c r="U38" s="46" cm="1">
        <f t="array" ref="U38">AnualidadActivo(U$2, $E38, $C38, $B38, $D38, Hombres!$A$1:$DW$117, Mujeres!$A$1:$DW$117)</f>
        <v>0</v>
      </c>
      <c r="V38" s="46" cm="1">
        <f t="array" ref="V38">AnualidadActivo(V$2, $E38, $C38, $B38, $D38, Hombres!$A$1:$DW$117, Mujeres!$A$1:$DW$117)</f>
        <v>0</v>
      </c>
      <c r="W38" s="46" cm="1">
        <f t="array" ref="W38">AnualidadActivo(W$2, $E38, $C38, $B38, $D38, Hombres!$A$1:$DW$117, Mujeres!$A$1:$DW$117)</f>
        <v>0</v>
      </c>
      <c r="X38" s="46" cm="1">
        <f t="array" ref="X38">AnualidadActivo(X$2, $E38, $C38, $B38, $D38, Hombres!$A$1:$DW$117, Mujeres!$A$1:$DW$117)</f>
        <v>0</v>
      </c>
      <c r="Y38" s="46" cm="1">
        <f t="array" ref="Y38">AnualidadActivo(Y$2, $E38, $C38, $B38, $D38, Hombres!$A$1:$DW$117, Mujeres!$A$1:$DW$117)</f>
        <v>0</v>
      </c>
      <c r="Z38" s="46" cm="1">
        <f t="array" ref="Z38">AnualidadActivo(Z$2, $E38, $C38, $B38, $D38, Hombres!$A$1:$DW$117, Mujeres!$A$1:$DW$117)</f>
        <v>0</v>
      </c>
      <c r="AA38" s="46" cm="1">
        <f t="array" ref="AA38">AnualidadActivo(AA$2, $E38, $C38, $B38, $D38, Hombres!$A$1:$DW$117, Mujeres!$A$1:$DW$117)</f>
        <v>0</v>
      </c>
      <c r="AB38" s="46" cm="1">
        <f t="array" ref="AB38">AnualidadActivo(AB$2, $E38, $C38, $B38, $D38, Hombres!$A$1:$DW$117, Mujeres!$A$1:$DW$117)</f>
        <v>0</v>
      </c>
      <c r="AC38" s="46" cm="1">
        <f t="array" ref="AC38">AnualidadActivo(AC$2, $E38, $C38, $B38, $D38, Hombres!$A$1:$DW$117, Mujeres!$A$1:$DW$117)</f>
        <v>0</v>
      </c>
      <c r="AD38" s="46" cm="1">
        <f t="array" ref="AD38">AnualidadActivo(AD$2, $E38, $C38, $B38, $D38, Hombres!$A$1:$DW$117, Mujeres!$A$1:$DW$117)</f>
        <v>8610293.2594397068</v>
      </c>
      <c r="AE38" s="46" cm="1">
        <f t="array" ref="AE38">AnualidadActivo(AE$2, $E38, $C38, $B38, $D38, Hombres!$A$1:$DW$117, Mujeres!$A$1:$DW$117)</f>
        <v>8868602.0572228953</v>
      </c>
      <c r="AF38" s="46" cm="1">
        <f t="array" ref="AF38">AnualidadActivo(AF$2, $E38, $C38, $B38, $D38, Hombres!$A$1:$DW$117, Mujeres!$A$1:$DW$117)</f>
        <v>9134660.1189395841</v>
      </c>
      <c r="AG38" s="46" cm="1">
        <f t="array" ref="AG38">AnualidadActivo(AG$2, $E38, $C38, $B38, $D38, Hombres!$A$1:$DW$117, Mujeres!$A$1:$DW$117)</f>
        <v>9408699.9225077722</v>
      </c>
      <c r="AH38" s="46" cm="1">
        <f t="array" ref="AH38">AnualidadActivo(AH$2, $E38, $C38, $B38, $D38, Hombres!$A$1:$DW$117, Mujeres!$A$1:$DW$117)</f>
        <v>9690960.9201830048</v>
      </c>
      <c r="AI38" s="46" cm="1">
        <f t="array" ref="AI38">AnualidadActivo(AI$2, $E38, $C38, $B38, $D38, Hombres!$A$1:$DW$117, Mujeres!$A$1:$DW$117)</f>
        <v>9941303.8310689442</v>
      </c>
      <c r="AJ38" s="46" cm="1">
        <f t="array" ref="AJ38">AnualidadActivo(AJ$2, $E38, $C38, $B38, $D38, Hombres!$A$1:$DW$117, Mujeres!$A$1:$DW$117)</f>
        <v>10194213.51333336</v>
      </c>
      <c r="AK38" s="46" cm="1">
        <f t="array" ref="AK38">AnualidadActivo(AK$2, $E38, $C38, $B38, $D38, Hombres!$A$1:$DW$117, Mujeres!$A$1:$DW$117)</f>
        <v>10449718.477422833</v>
      </c>
      <c r="AL38" s="46" cm="1">
        <f t="array" ref="AL38">AnualidadActivo(AL$2, $E38, $C38, $B38, $D38, Hombres!$A$1:$DW$117, Mujeres!$A$1:$DW$117)</f>
        <v>10707844.079342218</v>
      </c>
      <c r="AM38" s="46" cm="1">
        <f t="array" ref="AM38">AnualidadActivo(AM$2, $E38, $C38, $B38, $D38, Hombres!$A$1:$DW$117, Mujeres!$A$1:$DW$117)</f>
        <v>10968283.80733637</v>
      </c>
      <c r="AN38" s="46" cm="1">
        <f t="array" ref="AN38">AnualidadActivo(AN$2, $E38, $C38, $B38, $D38, Hombres!$A$1:$DW$117, Mujeres!$A$1:$DW$117)</f>
        <v>11230289.432627417</v>
      </c>
      <c r="AO38" s="46" cm="1">
        <f t="array" ref="AO38">AnualidadActivo(AO$2, $E38, $C38, $B38, $D38, Hombres!$A$1:$DW$117, Mujeres!$A$1:$DW$117)</f>
        <v>11492805.99436534</v>
      </c>
      <c r="AP38" s="46" cm="1">
        <f t="array" ref="AP38">AnualidadActivo(AP$2, $E38, $C38, $B38, $D38, Hombres!$A$1:$DW$117, Mujeres!$A$1:$DW$117)</f>
        <v>11754176.595033828</v>
      </c>
      <c r="AQ38" s="46" cm="1">
        <f t="array" ref="AQ38">AnualidadActivo(AQ$2, $E38, $C38, $B38, $D38, Hombres!$A$1:$DW$117, Mujeres!$A$1:$DW$117)</f>
        <v>12011602.477560522</v>
      </c>
      <c r="AR38" s="46" cm="1">
        <f t="array" ref="AR38">AnualidadActivo(AR$2, $E38, $C38, $B38, $D38, Hombres!$A$1:$DW$117, Mujeres!$A$1:$DW$117)</f>
        <v>12262003.501722824</v>
      </c>
      <c r="AS38" s="46" cm="1">
        <f t="array" ref="AS38">AnualidadActivo(AS$2, $E38, $C38, $B38, $D38, Hombres!$A$1:$DW$117, Mujeres!$A$1:$DW$117)</f>
        <v>12503850.405624276</v>
      </c>
      <c r="AT38" s="46" cm="1">
        <f t="array" ref="AT38">AnualidadActivo(AT$2, $E38, $C38, $B38, $D38, Hombres!$A$1:$DW$117, Mujeres!$A$1:$DW$117)</f>
        <v>12737256.080006344</v>
      </c>
      <c r="AU38" s="46" cm="1">
        <f t="array" ref="AU38">AnualidadActivo(AU$2, $E38, $C38, $B38, $D38, Hombres!$A$1:$DW$117, Mujeres!$A$1:$DW$117)</f>
        <v>12962029.177061867</v>
      </c>
      <c r="AV38" s="46" cm="1">
        <f t="array" ref="AV38">AnualidadActivo(AV$2, $E38, $C38, $B38, $D38, Hombres!$A$1:$DW$117, Mujeres!$A$1:$DW$117)</f>
        <v>13175596.871253069</v>
      </c>
      <c r="AW38" s="46" cm="1">
        <f t="array" ref="AW38">AnualidadActivo(AW$2, $E38, $C38, $B38, $D38, Hombres!$A$1:$DW$117, Mujeres!$A$1:$DW$117)</f>
        <v>13373065.35200076</v>
      </c>
      <c r="AX38" s="46" cm="1">
        <f t="array" ref="AX38">AnualidadActivo(AX$2, $E38, $C38, $B38, $D38, Hombres!$A$1:$DW$117, Mujeres!$A$1:$DW$117)</f>
        <v>13548403.570258187</v>
      </c>
      <c r="AY38" s="46" cm="1">
        <f t="array" ref="AY38">AnualidadActivo(AY$2, $E38, $C38, $B38, $D38, Hombres!$A$1:$DW$117, Mujeres!$A$1:$DW$117)</f>
        <v>13695543.758197984</v>
      </c>
      <c r="AZ38" s="46" cm="1">
        <f t="array" ref="AZ38">AnualidadActivo(AZ$2, $E38, $C38, $B38, $D38, Hombres!$A$1:$DW$117, Mujeres!$A$1:$DW$117)</f>
        <v>13793484.755058162</v>
      </c>
      <c r="BA38" s="46" cm="1">
        <f t="array" ref="BA38">AnualidadActivo(BA$2, $E38, $C38, $B38, $D38, Hombres!$A$1:$DW$117, Mujeres!$A$1:$DW$117)</f>
        <v>13853793.4705068</v>
      </c>
      <c r="BB38" s="46" cm="1">
        <f t="array" ref="BB38">AnualidadActivo(BB$2, $E38, $C38, $B38, $D38, Hombres!$A$1:$DW$117, Mujeres!$A$1:$DW$117)</f>
        <v>13870882.706611995</v>
      </c>
      <c r="BC38" s="46" cm="1">
        <f t="array" ref="BC38">AnualidadActivo(BC$2, $E38, $C38, $B38, $D38, Hombres!$A$1:$DW$117, Mujeres!$A$1:$DW$117)</f>
        <v>13839321.468807561</v>
      </c>
      <c r="BD38" s="46" cm="1">
        <f t="array" ref="BD38">AnualidadActivo(BD$2, $E38, $C38, $B38, $D38, Hombres!$A$1:$DW$117, Mujeres!$A$1:$DW$117)</f>
        <v>13753955.731743408</v>
      </c>
      <c r="BE38" s="46" cm="1">
        <f t="array" ref="BE38">AnualidadActivo(BE$2, $E38, $C38, $B38, $D38, Hombres!$A$1:$DW$117, Mujeres!$A$1:$DW$117)</f>
        <v>13609023.368204337</v>
      </c>
      <c r="BF38" s="46" cm="1">
        <f t="array" ref="BF38">AnualidadActivo(BF$2, $E38, $C38, $B38, $D38, Hombres!$A$1:$DW$117, Mujeres!$A$1:$DW$117)</f>
        <v>13398102.531411842</v>
      </c>
      <c r="BG38" s="46" cm="1">
        <f t="array" ref="BG38">AnualidadActivo(BG$2, $E38, $C38, $B38, $D38, Hombres!$A$1:$DW$117, Mujeres!$A$1:$DW$117)</f>
        <v>13115135.5438156</v>
      </c>
      <c r="BH38" s="46" cm="1">
        <f t="array" ref="BH38">AnualidadActivo(BH$2, $E38, $C38, $B38, $D38, Hombres!$A$1:$DW$117, Mujeres!$A$1:$DW$117)</f>
        <v>12755596.509800117</v>
      </c>
      <c r="BI38" s="46" cm="1">
        <f t="array" ref="BI38">AnualidadActivo(BI$2, $E38, $C38, $B38, $D38, Hombres!$A$1:$DW$117, Mujeres!$A$1:$DW$117)</f>
        <v>12316682.74791817</v>
      </c>
      <c r="BJ38" s="46" cm="1">
        <f t="array" ref="BJ38">AnualidadActivo(BJ$2, $E38, $C38, $B38, $D38, Hombres!$A$1:$DW$117, Mujeres!$A$1:$DW$117)</f>
        <v>11796329.936937258</v>
      </c>
      <c r="BK38" s="46" cm="1">
        <f t="array" ref="BK38">AnualidadActivo(BK$2, $E38, $C38, $B38, $D38, Hombres!$A$1:$DW$117, Mujeres!$A$1:$DW$117)</f>
        <v>11193520.030387789</v>
      </c>
      <c r="BL38" s="46" cm="1">
        <f t="array" ref="BL38">AnualidadActivo(BL$2, $E38, $C38, $B38, $D38, Hombres!$A$1:$DW$117, Mujeres!$A$1:$DW$117)</f>
        <v>10509548.708683046</v>
      </c>
      <c r="BM38" s="46" cm="1">
        <f t="array" ref="BM38">AnualidadActivo(BM$2, $E38, $C38, $B38, $D38, Hombres!$A$1:$DW$117, Mujeres!$A$1:$DW$117)</f>
        <v>9749385.6308426149</v>
      </c>
      <c r="BN38" s="46" cm="1">
        <f t="array" ref="BN38">AnualidadActivo(BN$2, $E38, $C38, $B38, $D38, Hombres!$A$1:$DW$117, Mujeres!$A$1:$DW$117)</f>
        <v>8921865.6170027405</v>
      </c>
      <c r="BO38" s="46" cm="1">
        <f t="array" ref="BO38">AnualidadActivo(BO$2, $E38, $C38, $B38, $D38, Hombres!$A$1:$DW$117, Mujeres!$A$1:$DW$117)</f>
        <v>8039112.0278350711</v>
      </c>
      <c r="BP38" s="46" cm="1">
        <f t="array" ref="BP38">AnualidadActivo(BP$2, $E38, $C38, $B38, $D38, Hombres!$A$1:$DW$117, Mujeres!$A$1:$DW$117)</f>
        <v>7116572.424089347</v>
      </c>
      <c r="BQ38" s="46" cm="1">
        <f t="array" ref="BQ38">AnualidadActivo(BQ$2, $E38, $C38, $B38, $D38, Hombres!$A$1:$DW$117, Mujeres!$A$1:$DW$117)</f>
        <v>6173482.8373676855</v>
      </c>
      <c r="BR38" s="46" cm="1">
        <f t="array" ref="BR38">AnualidadActivo(BR$2, $E38, $C38, $B38, $D38, Hombres!$A$1:$DW$117, Mujeres!$A$1:$DW$117)</f>
        <v>5232917.3406910952</v>
      </c>
      <c r="BS38" s="46" cm="1">
        <f t="array" ref="BS38">AnualidadActivo(BS$2, $E38, $C38, $B38, $D38, Hombres!$A$1:$DW$117, Mujeres!$A$1:$DW$117)</f>
        <v>4320224.342215267</v>
      </c>
      <c r="BT38" s="46" cm="1">
        <f t="array" ref="BT38">AnualidadActivo(BT$2, $E38, $C38, $B38, $D38, Hombres!$A$1:$DW$117, Mujeres!$A$1:$DW$117)</f>
        <v>3460697.2576533738</v>
      </c>
      <c r="BU38" s="46" cm="1">
        <f t="array" ref="BU38">AnualidadActivo(BU$2, $E38, $C38, $B38, $D38, Hombres!$A$1:$DW$117, Mujeres!$A$1:$DW$117)</f>
        <v>2677652.8646304421</v>
      </c>
      <c r="BV38" s="46" cm="1">
        <f t="array" ref="BV38">AnualidadActivo(BV$2, $E38, $C38, $B38, $D38, Hombres!$A$1:$DW$117, Mujeres!$A$1:$DW$117)</f>
        <v>1990620.4436018467</v>
      </c>
      <c r="BW38" s="46" cm="1">
        <f t="array" ref="BW38">AnualidadActivo(BW$2, $E38, $C38, $B38, $D38, Hombres!$A$1:$DW$117, Mujeres!$A$1:$DW$117)</f>
        <v>1413314.0894709222</v>
      </c>
      <c r="BX38" s="46" cm="1">
        <f t="array" ref="BX38">AnualidadActivo(BX$2, $E38, $C38, $B38, $D38, Hombres!$A$1:$DW$117, Mujeres!$A$1:$DW$117)</f>
        <v>951571.39091091789</v>
      </c>
      <c r="BY38" s="46" cm="1">
        <f t="array" ref="BY38">AnualidadActivo(BY$2, $E38, $C38, $B38, $D38, Hombres!$A$1:$DW$117, Mujeres!$A$1:$DW$117)</f>
        <v>602451.61471752217</v>
      </c>
      <c r="BZ38" s="46" cm="1">
        <f t="array" ref="BZ38">AnualidadActivo(BZ$2, $E38, $C38, $B38, $D38, Hombres!$A$1:$DW$117, Mujeres!$A$1:$DW$117)</f>
        <v>355000.39811025281</v>
      </c>
      <c r="CA38" s="46" cm="1">
        <f t="array" ref="CA38">AnualidadActivo(CA$2, $E38, $C38, $B38, $D38, Hombres!$A$1:$DW$117, Mujeres!$A$1:$DW$117)</f>
        <v>192289.5905454836</v>
      </c>
      <c r="CB38" s="46" cm="1">
        <f t="array" ref="CB38">AnualidadActivo(CB$2, $E38, $C38, $B38, $D38, Hombres!$A$1:$DW$117, Mujeres!$A$1:$DW$117)</f>
        <v>94291.842590662389</v>
      </c>
      <c r="CC38" s="46" cm="1">
        <f t="array" ref="CC38">AnualidadActivo(CC$2, $E38, $C38, $B38, $D38, Hombres!$A$1:$DW$117, Mujeres!$A$1:$DW$117)</f>
        <v>41058.2474880273</v>
      </c>
      <c r="CD38" s="46" cm="1">
        <f t="array" ref="CD38">AnualidadActivo(CD$2, $E38, $C38, $B38, $D38, Hombres!$A$1:$DW$117, Mujeres!$A$1:$DW$117)</f>
        <v>0</v>
      </c>
      <c r="CE38" s="46" cm="1">
        <f t="array" ref="CE38">AnualidadActivo(CE$2, $E38, $C38, $B38, $D38, Hombres!$A$1:$DW$117, Mujeres!$A$1:$DW$117)</f>
        <v>0</v>
      </c>
      <c r="CF38" s="46" cm="1">
        <f t="array" ref="CF38">AnualidadActivo(CF$2, $E38, $C38, $B38, $D38, Hombres!$A$1:$DW$117, Mujeres!$A$1:$DW$117)</f>
        <v>0</v>
      </c>
      <c r="CG38" s="46" cm="1">
        <f t="array" ref="CG38">AnualidadActivo(CG$2, $E38, $C38, $B38, $D38, Hombres!$A$1:$DW$117, Mujeres!$A$1:$DW$117)</f>
        <v>0</v>
      </c>
      <c r="CH38" s="46" cm="1">
        <f t="array" ref="CH38">AnualidadActivo(CH$2, $E38, $C38, $B38, $D38, Hombres!$A$1:$DW$117, Mujeres!$A$1:$DW$117)</f>
        <v>0</v>
      </c>
      <c r="CI38" s="46" cm="1">
        <f t="array" ref="CI38">AnualidadActivo(CI$2, $E38, $C38, $B38, $D38, Hombres!$A$1:$DW$117, Mujeres!$A$1:$DW$117)</f>
        <v>0</v>
      </c>
      <c r="CJ38" s="46" cm="1">
        <f t="array" ref="CJ38">AnualidadActivo(CJ$2, $E38, $C38, $B38, $D38, Hombres!$A$1:$DW$117, Mujeres!$A$1:$DW$117)</f>
        <v>0</v>
      </c>
      <c r="CK38" s="46" cm="1">
        <f t="array" ref="CK38">AnualidadActivo(CK$2, $E38, $C38, $B38, $D38, Hombres!$A$1:$DW$117, Mujeres!$A$1:$DW$117)</f>
        <v>0</v>
      </c>
      <c r="CL38" s="46" cm="1">
        <f t="array" ref="CL38">AnualidadActivo(CL$2, $E38, $C38, $B38, $D38, Hombres!$A$1:$DW$117, Mujeres!$A$1:$DW$117)</f>
        <v>0</v>
      </c>
      <c r="CM38" s="46" cm="1">
        <f t="array" ref="CM38">AnualidadActivo(CM$2, $E38, $C38, $B38, $D38, Hombres!$A$1:$DW$117, Mujeres!$A$1:$DW$117)</f>
        <v>0</v>
      </c>
      <c r="CN38" s="46" cm="1">
        <f t="array" ref="CN38">AnualidadActivo(CN$2, $E38, $C38, $B38, $D38, Hombres!$A$1:$DW$117, Mujeres!$A$1:$DW$117)</f>
        <v>0</v>
      </c>
      <c r="CO38" s="46" cm="1">
        <f t="array" ref="CO38">AnualidadActivo(CO$2, $E38, $C38, $B38, $D38, Hombres!$A$1:$DW$117, Mujeres!$A$1:$DW$117)</f>
        <v>0</v>
      </c>
      <c r="CP38" s="46" cm="1">
        <f t="array" ref="CP38">AnualidadActivo(CP$2, $E38, $C38, $B38, $D38, Hombres!$A$1:$DW$117, Mujeres!$A$1:$DW$117)</f>
        <v>0</v>
      </c>
      <c r="CQ38" s="46" cm="1">
        <f t="array" ref="CQ38">AnualidadActivo(CQ$2, $E38, $C38, $B38, $D38, Hombres!$A$1:$DW$117, Mujeres!$A$1:$DW$117)</f>
        <v>0</v>
      </c>
      <c r="CR38" s="46" cm="1">
        <f t="array" ref="CR38">AnualidadActivo(CR$2, $E38, $C38, $B38, $D38, Hombres!$A$1:$DW$117, Mujeres!$A$1:$DW$117)</f>
        <v>0</v>
      </c>
      <c r="CS38" s="46" cm="1">
        <f t="array" ref="CS38">AnualidadActivo(CS$2, $E38, $C38, $B38, $D38, Hombres!$A$1:$DW$117, Mujeres!$A$1:$DW$117)</f>
        <v>0</v>
      </c>
      <c r="CT38" s="46" cm="1">
        <f t="array" ref="CT38">AnualidadActivo(CT$2, $E38, $C38, $B38, $D38, Hombres!$A$1:$DW$117, Mujeres!$A$1:$DW$117)</f>
        <v>0</v>
      </c>
      <c r="CU38" s="46" cm="1">
        <f t="array" ref="CU38">AnualidadActivo(CU$2, $E38, $C38, $B38, $D38, Hombres!$A$1:$DW$117, Mujeres!$A$1:$DW$117)</f>
        <v>0</v>
      </c>
      <c r="CV38" s="46" cm="1">
        <f t="array" ref="CV38">AnualidadActivo(CV$2, $E38, $C38, $B38, $D38, Hombres!$A$1:$DW$117, Mujeres!$A$1:$DW$117)</f>
        <v>0</v>
      </c>
      <c r="CW38" s="46" cm="1">
        <f t="array" ref="CW38">AnualidadActivo(CW$2, $E38, $C38, $B38, $D38, Hombres!$A$1:$DW$117, Mujeres!$A$1:$DW$117)</f>
        <v>0</v>
      </c>
      <c r="CX38" s="46" cm="1">
        <f t="array" ref="CX38">AnualidadActivo(CX$2, $E38, $C38, $B38, $D38, Hombres!$A$1:$DW$117, Mujeres!$A$1:$DW$117)</f>
        <v>0</v>
      </c>
      <c r="CY38" s="46" cm="1">
        <f t="array" ref="CY38">AnualidadActivo(CY$2, $E38, $C38, $B38, $D38, Hombres!$A$1:$DW$117, Mujeres!$A$1:$DW$117)</f>
        <v>0</v>
      </c>
      <c r="CZ38" s="46" cm="1">
        <f t="array" ref="CZ38">AnualidadActivo(CZ$2, $E38, $C38, $B38, $D38, Hombres!$A$1:$DW$117, Mujeres!$A$1:$DW$117)</f>
        <v>0</v>
      </c>
      <c r="DA38" s="46" cm="1">
        <f t="array" ref="DA38">AnualidadActivo(DA$2, $E38, $C38, $B38, $D38, Hombres!$A$1:$DW$117, Mujeres!$A$1:$DW$117)</f>
        <v>0</v>
      </c>
      <c r="DD38" s="21"/>
      <c r="DE38" s="46" cm="1">
        <f t="array" ref="DE38">beneficio_muerte_individual_activo(DE$2,$F38,$D38, Hombres!$A$1:$DW$117, Mujeres!$A$1:$DW$117)</f>
        <v>0</v>
      </c>
      <c r="DF38" s="46" cm="1">
        <f t="array" ref="DF38">beneficio_muerte_individual_activo(DF$2,$F38,$D38, Hombres!$A$1:$DW$117, Mujeres!$A$1:$DW$117)</f>
        <v>6061.5</v>
      </c>
      <c r="DG38" s="46" cm="1">
        <f t="array" ref="DG38">beneficio_muerte_individual_activo(DG$2,$F38,$D38, Hombres!$A$1:$DW$117, Mujeres!$A$1:$DW$117)</f>
        <v>6460.1588435999993</v>
      </c>
      <c r="DH38" s="46" cm="1">
        <f t="array" ref="DH38">beneficio_muerte_individual_activo(DH$2,$F38,$D38, Hombres!$A$1:$DW$117, Mujeres!$A$1:$DW$117)</f>
        <v>6869.7526671088244</v>
      </c>
      <c r="DI38" s="46" cm="1">
        <f t="array" ref="DI38">beneficio_muerte_individual_activo(DI$2,$F38,$D38, Hombres!$A$1:$DW$117, Mujeres!$A$1:$DW$117)</f>
        <v>7310.5372861845808</v>
      </c>
      <c r="DJ38" s="46" cm="1">
        <f t="array" ref="DJ38">beneficio_muerte_individual_activo(DJ$2,$F38,$D38, Hombres!$A$1:$DW$117, Mujeres!$A$1:$DW$117)</f>
        <v>7794.6500356506285</v>
      </c>
      <c r="DK38" s="46" cm="1">
        <f t="array" ref="DK38">beneficio_muerte_individual_activo(DK$2,$F38,$D38, Hombres!$A$1:$DW$117, Mujeres!$A$1:$DW$117)</f>
        <v>8319.2043983159547</v>
      </c>
      <c r="DL38" s="46" cm="1">
        <f t="array" ref="DL38">beneficio_muerte_individual_activo(DL$2,$F38,$D38, Hombres!$A$1:$DW$117, Mujeres!$A$1:$DW$117)</f>
        <v>8867.4110911806365</v>
      </c>
      <c r="DM38" s="46" cm="1">
        <f t="array" ref="DM38">beneficio_muerte_individual_activo(DM$2,$F38,$D38, Hombres!$A$1:$DW$117, Mujeres!$A$1:$DW$117)</f>
        <v>9459.6971991805531</v>
      </c>
      <c r="DN38" s="46" cm="1">
        <f t="array" ref="DN38">beneficio_muerte_individual_activo(DN$2,$F38,$D38, Hombres!$A$1:$DW$117, Mujeres!$A$1:$DW$117)</f>
        <v>10155.771831038912</v>
      </c>
      <c r="DO38" s="46" cm="1">
        <f t="array" ref="DO38">beneficio_muerte_individual_activo(DO$2,$F38,$D38, Hombres!$A$1:$DW$117, Mujeres!$A$1:$DW$117)</f>
        <v>10935.309611246339</v>
      </c>
      <c r="DP38" s="46" cm="1">
        <f t="array" ref="DP38">beneficio_muerte_individual_activo(DP$2,$F38,$D38, Hombres!$A$1:$DW$117, Mujeres!$A$1:$DW$117)</f>
        <v>11755.919639820735</v>
      </c>
      <c r="DQ38" s="46" cm="1">
        <f t="array" ref="DQ38">beneficio_muerte_individual_activo(DQ$2,$F38,$D38, Hombres!$A$1:$DW$117, Mujeres!$A$1:$DW$117)</f>
        <v>12543.195990447071</v>
      </c>
      <c r="DR38" s="46" cm="1">
        <f t="array" ref="DR38">beneficio_muerte_individual_activo(DR$2,$F38,$D38, Hombres!$A$1:$DW$117, Mujeres!$A$1:$DW$117)</f>
        <v>13332.25054563626</v>
      </c>
      <c r="DS38" s="46" cm="1">
        <f t="array" ref="DS38">beneficio_muerte_individual_activo(DS$2,$F38,$D38, Hombres!$A$1:$DW$117, Mujeres!$A$1:$DW$117)</f>
        <v>14212.416114578293</v>
      </c>
      <c r="DT38" s="46" cm="1">
        <f t="array" ref="DT38">beneficio_muerte_individual_activo(DT$2,$F38,$D38, Hombres!$A$1:$DW$117, Mujeres!$A$1:$DW$117)</f>
        <v>15278.022601257522</v>
      </c>
      <c r="DU38" s="46" cm="1">
        <f t="array" ref="DU38">beneficio_muerte_individual_activo(DU$2,$F38,$D38, Hombres!$A$1:$DW$117, Mujeres!$A$1:$DW$117)</f>
        <v>16575.621367569049</v>
      </c>
      <c r="DV38" s="46" cm="1">
        <f t="array" ref="DV38">beneficio_muerte_individual_activo(DV$2,$F38,$D38, Hombres!$A$1:$DW$117, Mujeres!$A$1:$DW$117)</f>
        <v>18100.20298700401</v>
      </c>
      <c r="DW38" s="46" cm="1">
        <f t="array" ref="DW38">beneficio_muerte_individual_activo(DW$2,$F38,$D38, Hombres!$A$1:$DW$117, Mujeres!$A$1:$DW$117)</f>
        <v>11893.515505790627</v>
      </c>
      <c r="DX38" s="46" cm="1">
        <f t="array" ref="DX38">beneficio_muerte_individual_activo(DX$2,$F38,$D38, Hombres!$A$1:$DW$117, Mujeres!$A$1:$DW$117)</f>
        <v>12974.917450355708</v>
      </c>
      <c r="DY38" s="46" cm="1">
        <f t="array" ref="DY38">beneficio_muerte_individual_activo(DY$2,$F38,$D38, Hombres!$A$1:$DW$117, Mujeres!$A$1:$DW$117)</f>
        <v>13986.959238827945</v>
      </c>
      <c r="DZ38" s="46" cm="1">
        <f t="array" ref="DZ38">beneficio_muerte_individual_activo(DZ$2,$F38,$D38, Hombres!$A$1:$DW$117, Mujeres!$A$1:$DW$117)</f>
        <v>14922.978551371369</v>
      </c>
      <c r="EA38" s="46" cm="1">
        <f t="array" ref="EA38">beneficio_muerte_individual_activo(EA$2,$F38,$D38, Hombres!$A$1:$DW$117, Mujeres!$A$1:$DW$117)</f>
        <v>15888.718700897658</v>
      </c>
      <c r="EB38" s="46" cm="1">
        <f t="array" ref="EB38">beneficio_muerte_individual_activo(EB$2,$F38,$D38, Hombres!$A$1:$DW$117, Mujeres!$A$1:$DW$117)</f>
        <v>17017.33463698296</v>
      </c>
      <c r="EC38" s="46" cm="1">
        <f t="array" ref="EC38">beneficio_muerte_individual_activo(EC$2,$F38,$D38, Hombres!$A$1:$DW$117, Mujeres!$A$1:$DW$117)</f>
        <v>18356.730429681651</v>
      </c>
      <c r="ED38" s="46" cm="1">
        <f t="array" ref="ED38">beneficio_muerte_individual_activo(ED$2,$F38,$D38, Hombres!$A$1:$DW$117, Mujeres!$A$1:$DW$117)</f>
        <v>19984.921116480968</v>
      </c>
      <c r="EE38" s="46" cm="1">
        <f t="array" ref="EE38">beneficio_muerte_individual_activo(EE$2,$F38,$D38, Hombres!$A$1:$DW$117, Mujeres!$A$1:$DW$117)</f>
        <v>22108.422398991723</v>
      </c>
      <c r="EF38" s="46" cm="1">
        <f t="array" ref="EF38">beneficio_muerte_individual_activo(EF$2,$F38,$D38, Hombres!$A$1:$DW$117, Mujeres!$A$1:$DW$117)</f>
        <v>24744.546538655639</v>
      </c>
      <c r="EG38" s="46" cm="1">
        <f t="array" ref="EG38">beneficio_muerte_individual_activo(EG$2,$F38,$D38, Hombres!$A$1:$DW$117, Mujeres!$A$1:$DW$117)</f>
        <v>27531.136389329131</v>
      </c>
      <c r="EH38" s="46" cm="1">
        <f t="array" ref="EH38">beneficio_muerte_individual_activo(EH$2,$F38,$D38, Hombres!$A$1:$DW$117, Mujeres!$A$1:$DW$117)</f>
        <v>30084.987618904041</v>
      </c>
      <c r="EI38" s="46" cm="1">
        <f t="array" ref="EI38">beneficio_muerte_individual_activo(EI$2,$F38,$D38, Hombres!$A$1:$DW$117, Mujeres!$A$1:$DW$117)</f>
        <v>32429.638713242359</v>
      </c>
      <c r="EJ38" s="46" cm="1">
        <f t="array" ref="EJ38">beneficio_muerte_individual_activo(EJ$2,$F38,$D38, Hombres!$A$1:$DW$117, Mujeres!$A$1:$DW$117)</f>
        <v>35025.606341908911</v>
      </c>
      <c r="EK38" s="46" cm="1">
        <f t="array" ref="EK38">beneficio_muerte_individual_activo(EK$2,$F38,$D38, Hombres!$A$1:$DW$117, Mujeres!$A$1:$DW$117)</f>
        <v>38305.080255460482</v>
      </c>
      <c r="EL38" s="46" cm="1">
        <f t="array" ref="EL38">beneficio_muerte_individual_activo(EL$2,$F38,$D38, Hombres!$A$1:$DW$117, Mujeres!$A$1:$DW$117)</f>
        <v>42445.22737832534</v>
      </c>
      <c r="EM38" s="46" cm="1">
        <f t="array" ref="EM38">beneficio_muerte_individual_activo(EM$2,$F38,$D38, Hombres!$A$1:$DW$117, Mujeres!$A$1:$DW$117)</f>
        <v>47326.839210270176</v>
      </c>
      <c r="EN38" s="46" cm="1">
        <f t="array" ref="EN38">beneficio_muerte_individual_activo(EN$2,$F38,$D38, Hombres!$A$1:$DW$117, Mujeres!$A$1:$DW$117)</f>
        <v>55380.488028256194</v>
      </c>
      <c r="EO38" s="46" cm="1">
        <f t="array" ref="EO38">beneficio_muerte_individual_activo(EO$2,$F38,$D38, Hombres!$A$1:$DW$117, Mujeres!$A$1:$DW$117)</f>
        <v>60646.352296780657</v>
      </c>
      <c r="EP38" s="46" cm="1">
        <f t="array" ref="EP38">beneficio_muerte_individual_activo(EP$2,$F38,$D38, Hombres!$A$1:$DW$117, Mujeres!$A$1:$DW$117)</f>
        <v>66276.595645465757</v>
      </c>
      <c r="EQ38" s="46" cm="1">
        <f t="array" ref="EQ38">beneficio_muerte_individual_activo(EQ$2,$F38,$D38, Hombres!$A$1:$DW$117, Mujeres!$A$1:$DW$117)</f>
        <v>72253.525481989287</v>
      </c>
      <c r="ER38" s="46" cm="1">
        <f t="array" ref="ER38">beneficio_muerte_individual_activo(ER$2,$F38,$D38, Hombres!$A$1:$DW$117, Mujeres!$A$1:$DW$117)</f>
        <v>78442.94193736231</v>
      </c>
      <c r="ES38" s="46" cm="1">
        <f t="array" ref="ES38">beneficio_muerte_individual_activo(ES$2,$F38,$D38, Hombres!$A$1:$DW$117, Mujeres!$A$1:$DW$117)</f>
        <v>84781.264028581412</v>
      </c>
      <c r="ET38" s="46" cm="1">
        <f t="array" ref="ET38">beneficio_muerte_individual_activo(ET$2,$F38,$D38, Hombres!$A$1:$DW$117, Mujeres!$A$1:$DW$117)</f>
        <v>91276.22001856257</v>
      </c>
      <c r="EU38" s="46" cm="1">
        <f t="array" ref="EU38">beneficio_muerte_individual_activo(EU$2,$F38,$D38, Hombres!$A$1:$DW$117, Mujeres!$A$1:$DW$117)</f>
        <v>97870.427696333078</v>
      </c>
      <c r="EV38" s="46" cm="1">
        <f t="array" ref="EV38">beneficio_muerte_individual_activo(EV$2,$F38,$D38, Hombres!$A$1:$DW$117, Mujeres!$A$1:$DW$117)</f>
        <v>104397.07548934899</v>
      </c>
      <c r="EW38" s="46" cm="1">
        <f t="array" ref="EW38">beneficio_muerte_individual_activo(EW$2,$F38,$D38, Hombres!$A$1:$DW$117, Mujeres!$A$1:$DW$117)</f>
        <v>110568.06141012756</v>
      </c>
      <c r="EX38" s="46" cm="1">
        <f t="array" ref="EX38">beneficio_muerte_individual_activo(EX$2,$F38,$D38, Hombres!$A$1:$DW$117, Mujeres!$A$1:$DW$117)</f>
        <v>116176.01500201796</v>
      </c>
      <c r="EY38" s="46" cm="1">
        <f t="array" ref="EY38">beneficio_muerte_individual_activo(EY$2,$F38,$D38, Hombres!$A$1:$DW$117, Mujeres!$A$1:$DW$117)</f>
        <v>121082.73490352198</v>
      </c>
      <c r="EZ38" s="46" cm="1">
        <f t="array" ref="EZ38">beneficio_muerte_individual_activo(EZ$2,$F38,$D38, Hombres!$A$1:$DW$117, Mujeres!$A$1:$DW$117)</f>
        <v>125112.51909903753</v>
      </c>
      <c r="FA38" s="46" cm="1">
        <f t="array" ref="FA38">beneficio_muerte_individual_activo(FA$2,$F38,$D38, Hombres!$A$1:$DW$117, Mujeres!$A$1:$DW$117)</f>
        <v>127990.5158387698</v>
      </c>
      <c r="FB38" s="46" cm="1">
        <f t="array" ref="FB38">beneficio_muerte_individual_activo(FB$2,$F38,$D38, Hombres!$A$1:$DW$117, Mujeres!$A$1:$DW$117)</f>
        <v>129338.84903381791</v>
      </c>
      <c r="FC38" s="46" cm="1">
        <f t="array" ref="FC38">beneficio_muerte_individual_activo(FC$2,$F38,$D38, Hombres!$A$1:$DW$117, Mujeres!$A$1:$DW$117)</f>
        <v>128842.20610630864</v>
      </c>
      <c r="FD38" s="46" cm="1">
        <f t="array" ref="FD38">beneficio_muerte_individual_activo(FD$2,$F38,$D38, Hombres!$A$1:$DW$117, Mujeres!$A$1:$DW$117)</f>
        <v>126330.24383229388</v>
      </c>
      <c r="FE38" s="46" cm="1">
        <f t="array" ref="FE38">beneficio_muerte_individual_activo(FE$2,$F38,$D38, Hombres!$A$1:$DW$117, Mujeres!$A$1:$DW$117)</f>
        <v>121699.91255872539</v>
      </c>
      <c r="FF38" s="46" cm="1">
        <f t="array" ref="FF38">beneficio_muerte_individual_activo(FF$2,$F38,$D38, Hombres!$A$1:$DW$117, Mujeres!$A$1:$DW$117)</f>
        <v>114877.65570963926</v>
      </c>
      <c r="FG38" s="46" cm="1">
        <f t="array" ref="FG38">beneficio_muerte_individual_activo(FG$2,$F38,$D38, Hombres!$A$1:$DW$117, Mujeres!$A$1:$DW$117)</f>
        <v>105873.73773994319</v>
      </c>
      <c r="FH38" s="46" cm="1">
        <f t="array" ref="FH38">beneficio_muerte_individual_activo(FH$2,$F38,$D38, Hombres!$A$1:$DW$117, Mujeres!$A$1:$DW$117)</f>
        <v>94919.668318989396</v>
      </c>
      <c r="FI38" s="46" cm="1">
        <f t="array" ref="FI38">beneficio_muerte_individual_activo(FI$2,$F38,$D38, Hombres!$A$1:$DW$117, Mujeres!$A$1:$DW$117)</f>
        <v>82482.752041392465</v>
      </c>
      <c r="FJ38" s="46" cm="1">
        <f t="array" ref="FJ38">beneficio_muerte_individual_activo(FJ$2,$F38,$D38, Hombres!$A$1:$DW$117, Mujeres!$A$1:$DW$117)</f>
        <v>69171.668701391653</v>
      </c>
      <c r="FK38" s="46" cm="1">
        <f t="array" ref="FK38">beneficio_muerte_individual_activo(FK$2,$F38,$D38, Hombres!$A$1:$DW$117, Mujeres!$A$1:$DW$117)</f>
        <v>55675.525268965655</v>
      </c>
      <c r="FL38" s="46" cm="1">
        <f t="array" ref="FL38">beneficio_muerte_individual_activo(FL$2,$F38,$D38, Hombres!$A$1:$DW$117, Mujeres!$A$1:$DW$117)</f>
        <v>42724.263082297199</v>
      </c>
      <c r="FM38" s="46" cm="1">
        <f t="array" ref="FM38">beneficio_muerte_individual_activo(FM$2,$F38,$D38, Hombres!$A$1:$DW$117, Mujeres!$A$1:$DW$117)</f>
        <v>31026.167895765313</v>
      </c>
      <c r="FN38" s="46" cm="1">
        <f t="array" ref="FN38">beneficio_muerte_individual_activo(FN$2,$F38,$D38, Hombres!$A$1:$DW$117, Mujeres!$A$1:$DW$117)</f>
        <v>21142.522777641985</v>
      </c>
      <c r="FO38" s="46" cm="1">
        <f t="array" ref="FO38">beneficio_muerte_individual_activo(FO$2,$F38,$D38, Hombres!$A$1:$DW$117, Mujeres!$A$1:$DW$117)</f>
        <v>13381.369457029385</v>
      </c>
      <c r="FP38" s="46" cm="1">
        <f t="array" ref="FP38">beneficio_muerte_individual_activo(FP$2,$F38,$D38, Hombres!$A$1:$DW$117, Mujeres!$A$1:$DW$117)</f>
        <v>7766.5894389964624</v>
      </c>
      <c r="FQ38" s="106" cm="1">
        <f t="array" ref="FQ38">beneficio_muerte_individual_activo(FQ$2,$F38,$D38, Hombres!$A$1:$DW$117, Mujeres!$A$1:$DW$117)</f>
        <v>4069.3101664842102</v>
      </c>
      <c r="FR38" s="46" cm="1">
        <f t="array" ref="FR38">beneficio_muerte_individual_activo(FR$2,$F38,$D38, Hombres!$A$1:$DW$117, Mujeres!$A$1:$DW$117)</f>
        <v>1887.5009190400344</v>
      </c>
      <c r="FS38" s="46" cm="1">
        <f t="array" ref="FS38">beneficio_muerte_individual_activo(FS$2,$F38,$D38, Hombres!$A$1:$DW$117, Mujeres!$A$1:$DW$117)</f>
        <v>755.60918145241885</v>
      </c>
      <c r="FT38" s="46" cm="1">
        <f t="array" ref="FT38">beneficio_muerte_individual_activo(FT$2,$F38,$D38, Hombres!$A$1:$DW$117, Mujeres!$A$1:$DW$117)</f>
        <v>252.11210715086099</v>
      </c>
      <c r="FU38" s="46" cm="1">
        <f t="array" ref="FU38">beneficio_muerte_individual_activo(FU$2,$F38,$D38, Hombres!$A$1:$DW$117, Mujeres!$A$1:$DW$117)</f>
        <v>66.621920473956962</v>
      </c>
      <c r="FV38" s="46" cm="1">
        <f t="array" ref="FV38">beneficio_muerte_individual_activo(FV$2,$F38,$D38, Hombres!$A$1:$DW$117, Mujeres!$A$1:$DW$117)</f>
        <v>12.83902657970083</v>
      </c>
      <c r="FW38" s="46" cm="1">
        <f t="array" ref="FW38">beneficio_muerte_individual_activo(FW$2,$F38,$D38, Hombres!$A$1:$DW$117, Mujeres!$A$1:$DW$117)</f>
        <v>0</v>
      </c>
      <c r="FX38" s="46" cm="1">
        <f t="array" ref="FX38">beneficio_muerte_individual_activo(FX$2,$F38,$D38, Hombres!$A$1:$DW$117, Mujeres!$A$1:$DW$117)</f>
        <v>0</v>
      </c>
      <c r="FY38" s="46" cm="1">
        <f t="array" ref="FY38">beneficio_muerte_individual_activo(FY$2,$F38,$D38, Hombres!$A$1:$DW$117, Mujeres!$A$1:$DW$117)</f>
        <v>0</v>
      </c>
      <c r="FZ38" s="46" cm="1">
        <f t="array" ref="FZ38">beneficio_muerte_individual_activo(FZ$2,$F38,$D38, Hombres!$A$1:$DW$117, Mujeres!$A$1:$DW$117)</f>
        <v>0</v>
      </c>
      <c r="GA38" s="46" cm="1">
        <f t="array" ref="GA38">beneficio_muerte_individual_activo(GA$2,$F38,$D38, Hombres!$A$1:$DW$117, Mujeres!$A$1:$DW$117)</f>
        <v>0</v>
      </c>
      <c r="GB38" s="46" cm="1">
        <f t="array" ref="GB38">beneficio_muerte_individual_activo(GB$2,$F38,$D38, Hombres!$A$1:$DW$117, Mujeres!$A$1:$DW$117)</f>
        <v>0</v>
      </c>
      <c r="GC38" s="46" cm="1">
        <f t="array" ref="GC38">beneficio_muerte_individual_activo(GC$2,$F38,$D38, Hombres!$A$1:$DW$117, Mujeres!$A$1:$DW$117)</f>
        <v>0</v>
      </c>
      <c r="GD38" s="46" cm="1">
        <f t="array" ref="GD38">beneficio_muerte_individual_activo(GD$2,$F38,$D38, Hombres!$A$1:$DW$117, Mujeres!$A$1:$DW$117)</f>
        <v>0</v>
      </c>
      <c r="GE38" s="46" cm="1">
        <f t="array" ref="GE38">beneficio_muerte_individual_activo(GE$2,$F38,$D38, Hombres!$A$1:$DW$117, Mujeres!$A$1:$DW$117)</f>
        <v>0</v>
      </c>
      <c r="GF38" s="46" cm="1">
        <f t="array" ref="GF38">beneficio_muerte_individual_activo(GF$2,$F38,$D38, Hombres!$A$1:$DW$117, Mujeres!$A$1:$DW$117)</f>
        <v>0</v>
      </c>
      <c r="GG38" s="46" cm="1">
        <f t="array" ref="GG38">beneficio_muerte_individual_activo(GG$2,$F38,$D38, Hombres!$A$1:$DW$117, Mujeres!$A$1:$DW$117)</f>
        <v>0</v>
      </c>
      <c r="GH38" s="46" cm="1">
        <f t="array" ref="GH38">beneficio_muerte_individual_activo(GH$2,$F38,$D38, Hombres!$A$1:$DW$117, Mujeres!$A$1:$DW$117)</f>
        <v>0</v>
      </c>
      <c r="GI38" s="46" cm="1">
        <f t="array" ref="GI38">beneficio_muerte_individual_activo(GI$2,$F38,$D38, Hombres!$A$1:$DW$117, Mujeres!$A$1:$DW$117)</f>
        <v>0</v>
      </c>
      <c r="GJ38" s="46" cm="1">
        <f t="array" ref="GJ38">beneficio_muerte_individual_activo(GJ$2,$F38,$D38, Hombres!$A$1:$DW$117, Mujeres!$A$1:$DW$117)</f>
        <v>0</v>
      </c>
      <c r="GK38" s="46" cm="1">
        <f t="array" ref="GK38">beneficio_muerte_individual_activo(GK$2,$F38,$D38, Hombres!$A$1:$DW$117, Mujeres!$A$1:$DW$117)</f>
        <v>0</v>
      </c>
      <c r="GL38" s="46" cm="1">
        <f t="array" ref="GL38">beneficio_muerte_individual_activo(GL$2,$F38,$D38, Hombres!$A$1:$DW$117, Mujeres!$A$1:$DW$117)</f>
        <v>0</v>
      </c>
      <c r="GM38" s="46" cm="1">
        <f t="array" ref="GM38">beneficio_muerte_individual_activo(GM$2,$F38,$D38, Hombres!$A$1:$DW$117, Mujeres!$A$1:$DW$117)</f>
        <v>0</v>
      </c>
      <c r="GN38" s="46" cm="1">
        <f t="array" ref="GN38">beneficio_muerte_individual_activo(GN$2,$F38,$D38, Hombres!$A$1:$DW$117, Mujeres!$A$1:$DW$117)</f>
        <v>0</v>
      </c>
      <c r="GO38" s="46" cm="1">
        <f t="array" ref="GO38">beneficio_muerte_individual_activo(GO$2,$F38,$D38, Hombres!$A$1:$DW$117, Mujeres!$A$1:$DW$117)</f>
        <v>0</v>
      </c>
      <c r="GP38" s="46" cm="1">
        <f t="array" ref="GP38">beneficio_muerte_individual_activo(GP$2,$F38,$D38, Hombres!$A$1:$DW$117, Mujeres!$A$1:$DW$117)</f>
        <v>0</v>
      </c>
      <c r="GQ38" s="46" cm="1">
        <f t="array" ref="GQ38">beneficio_muerte_individual_activo(GQ$2,$F38,$D38, Hombres!$A$1:$DW$117, Mujeres!$A$1:$DW$117)</f>
        <v>0</v>
      </c>
      <c r="GR38" s="46" cm="1">
        <f t="array" ref="GR38">beneficio_muerte_individual_activo(GR$2,$F38,$D38, Hombres!$A$1:$DW$117, Mujeres!$A$1:$DW$117)</f>
        <v>0</v>
      </c>
      <c r="GS38" s="46" cm="1">
        <f t="array" ref="GS38">beneficio_muerte_individual_activo(GS$2,$F38,$D38, Hombres!$A$1:$DW$117, Mujeres!$A$1:$DW$117)</f>
        <v>0</v>
      </c>
      <c r="GT38" s="46" cm="1">
        <f t="array" ref="GT38">beneficio_muerte_individual_activo(GT$2,$F38,$D38, Hombres!$A$1:$DW$117, Mujeres!$A$1:$DW$117)</f>
        <v>0</v>
      </c>
      <c r="GU38" s="46" cm="1">
        <f t="array" ref="GU38">beneficio_muerte_individual_activo(GU$2,$F38,$D38, Hombres!$A$1:$DW$117, Mujeres!$A$1:$DW$117)</f>
        <v>0</v>
      </c>
      <c r="GV38" s="46" cm="1">
        <f t="array" ref="GV38">beneficio_muerte_individual_activo(GV$2,$F38,$D38, Hombres!$A$1:$DW$117, Mujeres!$A$1:$DW$117)</f>
        <v>0</v>
      </c>
    </row>
    <row r="39" spans="1:204" x14ac:dyDescent="0.25">
      <c r="A39" s="1">
        <f t="shared" si="0"/>
        <v>37</v>
      </c>
      <c r="B39" s="75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39" cm="1">
        <f t="array" ref="G39">PorcentajePension(C39,E39, D39)</f>
        <v>1</v>
      </c>
      <c r="I39" s="72"/>
      <c r="J39" s="46" cm="1">
        <f t="array" ref="J39">AnualidadActivo(J$2, $E39, $C39, $B39, $D39, Hombres!$A$1:$DW$117, Mujeres!$A$1:$DW$117)</f>
        <v>0</v>
      </c>
      <c r="K39" s="46" cm="1">
        <f t="array" ref="K39">AnualidadActivo(K$2, $E39, $C39, $B39, $D39, Hombres!$A$1:$DW$117, Mujeres!$A$1:$DW$117)</f>
        <v>0</v>
      </c>
      <c r="L39" s="46" cm="1">
        <f t="array" ref="L39">AnualidadActivo(L$2, $E39, $C39, $B39, $D39, Hombres!$A$1:$DW$117, Mujeres!$A$1:$DW$117)</f>
        <v>0</v>
      </c>
      <c r="M39" s="46" cm="1">
        <f t="array" ref="M39">AnualidadActivo(M$2, $E39, $C39, $B39, $D39, Hombres!$A$1:$DW$117, Mujeres!$A$1:$DW$117)</f>
        <v>0</v>
      </c>
      <c r="N39" s="46" cm="1">
        <f t="array" ref="N39">AnualidadActivo(N$2, $E39, $C39, $B39, $D39, Hombres!$A$1:$DW$117, Mujeres!$A$1:$DW$117)</f>
        <v>0</v>
      </c>
      <c r="O39" s="46" cm="1">
        <f t="array" ref="O39">AnualidadActivo(O$2, $E39, $C39, $B39, $D39, Hombres!$A$1:$DW$117, Mujeres!$A$1:$DW$117)</f>
        <v>0</v>
      </c>
      <c r="P39" s="46" cm="1">
        <f t="array" ref="P39">AnualidadActivo(P$2, $E39, $C39, $B39, $D39, Hombres!$A$1:$DW$117, Mujeres!$A$1:$DW$117)</f>
        <v>0</v>
      </c>
      <c r="Q39" s="46" cm="1">
        <f t="array" ref="Q39">AnualidadActivo(Q$2, $E39, $C39, $B39, $D39, Hombres!$A$1:$DW$117, Mujeres!$A$1:$DW$117)</f>
        <v>0</v>
      </c>
      <c r="R39" s="46" cm="1">
        <f t="array" ref="R39">AnualidadActivo(R$2, $E39, $C39, $B39, $D39, Hombres!$A$1:$DW$117, Mujeres!$A$1:$DW$117)</f>
        <v>0</v>
      </c>
      <c r="S39" s="46" cm="1">
        <f t="array" ref="S39">AnualidadActivo(S$2, $E39, $C39, $B39, $D39, Hombres!$A$1:$DW$117, Mujeres!$A$1:$DW$117)</f>
        <v>0</v>
      </c>
      <c r="T39" s="46" cm="1">
        <f t="array" ref="T39">AnualidadActivo(T$2, $E39, $C39, $B39, $D39, Hombres!$A$1:$DW$117, Mujeres!$A$1:$DW$117)</f>
        <v>0</v>
      </c>
      <c r="U39" s="46" cm="1">
        <f t="array" ref="U39">AnualidadActivo(U$2, $E39, $C39, $B39, $D39, Hombres!$A$1:$DW$117, Mujeres!$A$1:$DW$117)</f>
        <v>0</v>
      </c>
      <c r="V39" s="46" cm="1">
        <f t="array" ref="V39">AnualidadActivo(V$2, $E39, $C39, $B39, $D39, Hombres!$A$1:$DW$117, Mujeres!$A$1:$DW$117)</f>
        <v>0</v>
      </c>
      <c r="W39" s="46" cm="1">
        <f t="array" ref="W39">AnualidadActivo(W$2, $E39, $C39, $B39, $D39, Hombres!$A$1:$DW$117, Mujeres!$A$1:$DW$117)</f>
        <v>0</v>
      </c>
      <c r="X39" s="46" cm="1">
        <f t="array" ref="X39">AnualidadActivo(X$2, $E39, $C39, $B39, $D39, Hombres!$A$1:$DW$117, Mujeres!$A$1:$DW$117)</f>
        <v>0</v>
      </c>
      <c r="Y39" s="46" cm="1">
        <f t="array" ref="Y39">AnualidadActivo(Y$2, $E39, $C39, $B39, $D39, Hombres!$A$1:$DW$117, Mujeres!$A$1:$DW$117)</f>
        <v>0</v>
      </c>
      <c r="Z39" s="46" cm="1">
        <f t="array" ref="Z39">AnualidadActivo(Z$2, $E39, $C39, $B39, $D39, Hombres!$A$1:$DW$117, Mujeres!$A$1:$DW$117)</f>
        <v>0</v>
      </c>
      <c r="AA39" s="46" cm="1">
        <f t="array" ref="AA39">AnualidadActivo(AA$2, $E39, $C39, $B39, $D39, Hombres!$A$1:$DW$117, Mujeres!$A$1:$DW$117)</f>
        <v>0</v>
      </c>
      <c r="AB39" s="46" cm="1">
        <f t="array" ref="AB39">AnualidadActivo(AB$2, $E39, $C39, $B39, $D39, Hombres!$A$1:$DW$117, Mujeres!$A$1:$DW$117)</f>
        <v>0</v>
      </c>
      <c r="AC39" s="46" cm="1">
        <f t="array" ref="AC39">AnualidadActivo(AC$2, $E39, $C39, $B39, $D39, Hombres!$A$1:$DW$117, Mujeres!$A$1:$DW$117)</f>
        <v>0</v>
      </c>
      <c r="AD39" s="46" cm="1">
        <f t="array" ref="AD39">AnualidadActivo(AD$2, $E39, $C39, $B39, $D39, Hombres!$A$1:$DW$117, Mujeres!$A$1:$DW$117)</f>
        <v>0</v>
      </c>
      <c r="AE39" s="46" cm="1">
        <f t="array" ref="AE39">AnualidadActivo(AE$2, $E39, $C39, $B39, $D39, Hombres!$A$1:$DW$117, Mujeres!$A$1:$DW$117)</f>
        <v>0</v>
      </c>
      <c r="AF39" s="46" cm="1">
        <f t="array" ref="AF39">AnualidadActivo(AF$2, $E39, $C39, $B39, $D39, Hombres!$A$1:$DW$117, Mujeres!$A$1:$DW$117)</f>
        <v>0</v>
      </c>
      <c r="AG39" s="46" cm="1">
        <f t="array" ref="AG39">AnualidadActivo(AG$2, $E39, $C39, $B39, $D39, Hombres!$A$1:$DW$117, Mujeres!$A$1:$DW$117)</f>
        <v>0</v>
      </c>
      <c r="AH39" s="46" cm="1">
        <f t="array" ref="AH39">AnualidadActivo(AH$2, $E39, $C39, $B39, $D39, Hombres!$A$1:$DW$117, Mujeres!$A$1:$DW$117)</f>
        <v>0</v>
      </c>
      <c r="AI39" s="46" cm="1">
        <f t="array" ref="AI39">AnualidadActivo(AI$2, $E39, $C39, $B39, $D39, Hombres!$A$1:$DW$117, Mujeres!$A$1:$DW$117)</f>
        <v>0</v>
      </c>
      <c r="AJ39" s="46" cm="1">
        <f t="array" ref="AJ39">AnualidadActivo(AJ$2, $E39, $C39, $B39, $D39, Hombres!$A$1:$DW$117, Mujeres!$A$1:$DW$117)</f>
        <v>0</v>
      </c>
      <c r="AK39" s="46" cm="1">
        <f t="array" ref="AK39">AnualidadActivo(AK$2, $E39, $C39, $B39, $D39, Hombres!$A$1:$DW$117, Mujeres!$A$1:$DW$117)</f>
        <v>0</v>
      </c>
      <c r="AL39" s="46" cm="1">
        <f t="array" ref="AL39">AnualidadActivo(AL$2, $E39, $C39, $B39, $D39, Hombres!$A$1:$DW$117, Mujeres!$A$1:$DW$117)</f>
        <v>0</v>
      </c>
      <c r="AM39" s="46" cm="1">
        <f t="array" ref="AM39">AnualidadActivo(AM$2, $E39, $C39, $B39, $D39, Hombres!$A$1:$DW$117, Mujeres!$A$1:$DW$117)</f>
        <v>0</v>
      </c>
      <c r="AN39" s="46" cm="1">
        <f t="array" ref="AN39">AnualidadActivo(AN$2, $E39, $C39, $B39, $D39, Hombres!$A$1:$DW$117, Mujeres!$A$1:$DW$117)</f>
        <v>0</v>
      </c>
      <c r="AO39" s="46" cm="1">
        <f t="array" ref="AO39">AnualidadActivo(AO$2, $E39, $C39, $B39, $D39, Hombres!$A$1:$DW$117, Mujeres!$A$1:$DW$117)</f>
        <v>0</v>
      </c>
      <c r="AP39" s="46" cm="1">
        <f t="array" ref="AP39">AnualidadActivo(AP$2, $E39, $C39, $B39, $D39, Hombres!$A$1:$DW$117, Mujeres!$A$1:$DW$117)</f>
        <v>0</v>
      </c>
      <c r="AQ39" s="46" cm="1">
        <f t="array" ref="AQ39">AnualidadActivo(AQ$2, $E39, $C39, $B39, $D39, Hombres!$A$1:$DW$117, Mujeres!$A$1:$DW$117)</f>
        <v>0</v>
      </c>
      <c r="AR39" s="46" cm="1">
        <f t="array" ref="AR39">AnualidadActivo(AR$2, $E39, $C39, $B39, $D39, Hombres!$A$1:$DW$117, Mujeres!$A$1:$DW$117)</f>
        <v>39710643.275651604</v>
      </c>
      <c r="AS39" s="46" cm="1">
        <f t="array" ref="AS39">AnualidadActivo(AS$2, $E39, $C39, $B39, $D39, Hombres!$A$1:$DW$117, Mujeres!$A$1:$DW$117)</f>
        <v>40901962.573921144</v>
      </c>
      <c r="AT39" s="46" cm="1">
        <f t="array" ref="AT39">AnualidadActivo(AT$2, $E39, $C39, $B39, $D39, Hombres!$A$1:$DW$117, Mujeres!$A$1:$DW$117)</f>
        <v>42129021.451138787</v>
      </c>
      <c r="AU39" s="46" cm="1">
        <f t="array" ref="AU39">AnualidadActivo(AU$2, $E39, $C39, $B39, $D39, Hombres!$A$1:$DW$117, Mujeres!$A$1:$DW$117)</f>
        <v>43392892.094672956</v>
      </c>
      <c r="AV39" s="46" cm="1">
        <f t="array" ref="AV39">AnualidadActivo(AV$2, $E39, $C39, $B39, $D39, Hombres!$A$1:$DW$117, Mujeres!$A$1:$DW$117)</f>
        <v>44694678.857513137</v>
      </c>
      <c r="AW39" s="46" cm="1">
        <f t="array" ref="AW39">AnualidadActivo(AW$2, $E39, $C39, $B39, $D39, Hombres!$A$1:$DW$117, Mujeres!$A$1:$DW$117)</f>
        <v>45891308.355719812</v>
      </c>
      <c r="AX39" s="46" cm="1">
        <f t="array" ref="AX39">AnualidadActivo(AX$2, $E39, $C39, $B39, $D39, Hombres!$A$1:$DW$117, Mujeres!$A$1:$DW$117)</f>
        <v>47105091.012268379</v>
      </c>
      <c r="AY39" s="46" cm="1">
        <f t="array" ref="AY39">AnualidadActivo(AY$2, $E39, $C39, $B39, $D39, Hombres!$A$1:$DW$117, Mujeres!$A$1:$DW$117)</f>
        <v>48336756.400092721</v>
      </c>
      <c r="AZ39" s="46" cm="1">
        <f t="array" ref="AZ39">AnualidadActivo(AZ$2, $E39, $C39, $B39, $D39, Hombres!$A$1:$DW$117, Mujeres!$A$1:$DW$117)</f>
        <v>49587213.787136212</v>
      </c>
      <c r="BA39" s="46" cm="1">
        <f t="array" ref="BA39">AnualidadActivo(BA$2, $E39, $C39, $B39, $D39, Hombres!$A$1:$DW$117, Mujeres!$A$1:$DW$117)</f>
        <v>50855749.824087195</v>
      </c>
      <c r="BB39" s="46" cm="1">
        <f t="array" ref="BB39">AnualidadActivo(BB$2, $E39, $C39, $B39, $D39, Hombres!$A$1:$DW$117, Mujeres!$A$1:$DW$117)</f>
        <v>52139304.908567816</v>
      </c>
      <c r="BC39" s="46" cm="1">
        <f t="array" ref="BC39">AnualidadActivo(BC$2, $E39, $C39, $B39, $D39, Hombres!$A$1:$DW$117, Mujeres!$A$1:$DW$117)</f>
        <v>53433656.270534754</v>
      </c>
      <c r="BD39" s="46" cm="1">
        <f t="array" ref="BD39">AnualidadActivo(BD$2, $E39, $C39, $B39, $D39, Hombres!$A$1:$DW$117, Mujeres!$A$1:$DW$117)</f>
        <v>54732670.934228189</v>
      </c>
      <c r="BE39" s="46" cm="1">
        <f t="array" ref="BE39">AnualidadActivo(BE$2, $E39, $C39, $B39, $D39, Hombres!$A$1:$DW$117, Mujeres!$A$1:$DW$117)</f>
        <v>56025489.023435868</v>
      </c>
      <c r="BF39" s="46" cm="1">
        <f t="array" ref="BF39">AnualidadActivo(BF$2, $E39, $C39, $B39, $D39, Hombres!$A$1:$DW$117, Mujeres!$A$1:$DW$117)</f>
        <v>57299528.476851903</v>
      </c>
      <c r="BG39" s="46" cm="1">
        <f t="array" ref="BG39">AnualidadActivo(BG$2, $E39, $C39, $B39, $D39, Hombres!$A$1:$DW$117, Mujeres!$A$1:$DW$117)</f>
        <v>58547847.581217922</v>
      </c>
      <c r="BH39" s="46" cm="1">
        <f t="array" ref="BH39">AnualidadActivo(BH$2, $E39, $C39, $B39, $D39, Hombres!$A$1:$DW$117, Mujeres!$A$1:$DW$117)</f>
        <v>59770481.556318454</v>
      </c>
      <c r="BI39" s="46" cm="1">
        <f t="array" ref="BI39">AnualidadActivo(BI$2, $E39, $C39, $B39, $D39, Hombres!$A$1:$DW$117, Mujeres!$A$1:$DW$117)</f>
        <v>60967272.543044068</v>
      </c>
      <c r="BJ39" s="46" cm="1">
        <f t="array" ref="BJ39">AnualidadActivo(BJ$2, $E39, $C39, $B39, $D39, Hombres!$A$1:$DW$117, Mujeres!$A$1:$DW$117)</f>
        <v>62128182.143485166</v>
      </c>
      <c r="BK39" s="46" cm="1">
        <f t="array" ref="BK39">AnualidadActivo(BK$2, $E39, $C39, $B39, $D39, Hombres!$A$1:$DW$117, Mujeres!$A$1:$DW$117)</f>
        <v>63232256.663205206</v>
      </c>
      <c r="BL39" s="46" cm="1">
        <f t="array" ref="BL39">AnualidadActivo(BL$2, $E39, $C39, $B39, $D39, Hombres!$A$1:$DW$117, Mujeres!$A$1:$DW$117)</f>
        <v>64251705.75864511</v>
      </c>
      <c r="BM39" s="46" cm="1">
        <f t="array" ref="BM39">AnualidadActivo(BM$2, $E39, $C39, $B39, $D39, Hombres!$A$1:$DW$117, Mujeres!$A$1:$DW$117)</f>
        <v>65158058.053547353</v>
      </c>
      <c r="BN39" s="46" cm="1">
        <f t="array" ref="BN39">AnualidadActivo(BN$2, $E39, $C39, $B39, $D39, Hombres!$A$1:$DW$117, Mujeres!$A$1:$DW$117)</f>
        <v>65854985.123952962</v>
      </c>
      <c r="BO39" s="46" cm="1">
        <f t="array" ref="BO39">AnualidadActivo(BO$2, $E39, $C39, $B39, $D39, Hombres!$A$1:$DW$117, Mujeres!$A$1:$DW$117)</f>
        <v>66396145.63244468</v>
      </c>
      <c r="BP39" s="46" cm="1">
        <f t="array" ref="BP39">AnualidadActivo(BP$2, $E39, $C39, $B39, $D39, Hombres!$A$1:$DW$117, Mujeres!$A$1:$DW$117)</f>
        <v>66755279.462740175</v>
      </c>
      <c r="BQ39" s="46" cm="1">
        <f t="array" ref="BQ39">AnualidadActivo(BQ$2, $E39, $C39, $B39, $D39, Hombres!$A$1:$DW$117, Mujeres!$A$1:$DW$117)</f>
        <v>66903776.915681437</v>
      </c>
      <c r="BR39" s="46" cm="1">
        <f t="array" ref="BR39">AnualidadActivo(BR$2, $E39, $C39, $B39, $D39, Hombres!$A$1:$DW$117, Mujeres!$A$1:$DW$117)</f>
        <v>66813690.645545594</v>
      </c>
      <c r="BS39" s="46" cm="1">
        <f t="array" ref="BS39">AnualidadActivo(BS$2, $E39, $C39, $B39, $D39, Hombres!$A$1:$DW$117, Mujeres!$A$1:$DW$117)</f>
        <v>66455747.990307935</v>
      </c>
      <c r="BT39" s="46" cm="1">
        <f t="array" ref="BT39">AnualidadActivo(BT$2, $E39, $C39, $B39, $D39, Hombres!$A$1:$DW$117, Mujeres!$A$1:$DW$117)</f>
        <v>65797436.619702734</v>
      </c>
      <c r="BU39" s="46" cm="1">
        <f t="array" ref="BU39">AnualidadActivo(BU$2, $E39, $C39, $B39, $D39, Hombres!$A$1:$DW$117, Mujeres!$A$1:$DW$117)</f>
        <v>64805142.846143514</v>
      </c>
      <c r="BV39" s="46" cm="1">
        <f t="array" ref="BV39">AnualidadActivo(BV$2, $E39, $C39, $B39, $D39, Hombres!$A$1:$DW$117, Mujeres!$A$1:$DW$117)</f>
        <v>63447830.170894451</v>
      </c>
      <c r="BW39" s="46" cm="1">
        <f t="array" ref="BW39">AnualidadActivo(BW$2, $E39, $C39, $B39, $D39, Hombres!$A$1:$DW$117, Mujeres!$A$1:$DW$117)</f>
        <v>61701704.072471365</v>
      </c>
      <c r="BX39" s="46" cm="1">
        <f t="array" ref="BX39">AnualidadActivo(BX$2, $E39, $C39, $B39, $D39, Hombres!$A$1:$DW$117, Mujeres!$A$1:$DW$117)</f>
        <v>59548404.129514717</v>
      </c>
      <c r="BY39" s="46" cm="1">
        <f t="array" ref="BY39">AnualidadActivo(BY$2, $E39, $C39, $B39, $D39, Hombres!$A$1:$DW$117, Mujeres!$A$1:$DW$117)</f>
        <v>56974113.577895291</v>
      </c>
      <c r="BZ39" s="46" cm="1">
        <f t="array" ref="BZ39">AnualidadActivo(BZ$2, $E39, $C39, $B39, $D39, Hombres!$A$1:$DW$117, Mujeres!$A$1:$DW$117)</f>
        <v>53972361.927065395</v>
      </c>
      <c r="CA39" s="46" cm="1">
        <f t="array" ref="CA39">AnualidadActivo(CA$2, $E39, $C39, $B39, $D39, Hombres!$A$1:$DW$117, Mujeres!$A$1:$DW$117)</f>
        <v>50549586.449960291</v>
      </c>
      <c r="CB39" s="46" cm="1">
        <f t="array" ref="CB39">AnualidadActivo(CB$2, $E39, $C39, $B39, $D39, Hombres!$A$1:$DW$117, Mujeres!$A$1:$DW$117)</f>
        <v>46732066.162536249</v>
      </c>
      <c r="CC39" s="46" cm="1">
        <f t="array" ref="CC39">AnualidadActivo(CC$2, $E39, $C39, $B39, $D39, Hombres!$A$1:$DW$117, Mujeres!$A$1:$DW$117)</f>
        <v>42567342.232372552</v>
      </c>
      <c r="CD39" s="46" cm="1">
        <f t="array" ref="CD39">AnualidadActivo(CD$2, $E39, $C39, $B39, $D39, Hombres!$A$1:$DW$117, Mujeres!$A$1:$DW$117)</f>
        <v>38121976.067815632</v>
      </c>
      <c r="CE39" s="46" cm="1">
        <f t="array" ref="CE39">AnualidadActivo(CE$2, $E39, $C39, $B39, $D39, Hombres!$A$1:$DW$117, Mujeres!$A$1:$DW$117)</f>
        <v>33481866.161270201</v>
      </c>
      <c r="CF39" s="46" cm="1">
        <f t="array" ref="CF39">AnualidadActivo(CF$2, $E39, $C39, $B39, $D39, Hombres!$A$1:$DW$117, Mujeres!$A$1:$DW$117)</f>
        <v>28754112.586580839</v>
      </c>
      <c r="CG39" s="46" cm="1">
        <f t="array" ref="CG39">AnualidadActivo(CG$2, $E39, $C39, $B39, $D39, Hombres!$A$1:$DW$117, Mujeres!$A$1:$DW$117)</f>
        <v>24066011.734875921</v>
      </c>
      <c r="CH39" s="46" cm="1">
        <f t="array" ref="CH39">AnualidadActivo(CH$2, $E39, $C39, $B39, $D39, Hombres!$A$1:$DW$117, Mujeres!$A$1:$DW$117)</f>
        <v>19555690.662431277</v>
      </c>
      <c r="CI39" s="46" cm="1">
        <f t="array" ref="CI39">AnualidadActivo(CI$2, $E39, $C39, $B39, $D39, Hombres!$A$1:$DW$117, Mujeres!$A$1:$DW$117)</f>
        <v>15358782.191162864</v>
      </c>
      <c r="CJ39" s="46" cm="1">
        <f t="array" ref="CJ39">AnualidadActivo(CJ$2, $E39, $C39, $B39, $D39, Hombres!$A$1:$DW$117, Mujeres!$A$1:$DW$117)</f>
        <v>11596635.008426756</v>
      </c>
      <c r="CK39" s="46" cm="1">
        <f t="array" ref="CK39">AnualidadActivo(CK$2, $E39, $C39, $B39, $D39, Hombres!$A$1:$DW$117, Mujeres!$A$1:$DW$117)</f>
        <v>8364992.5086142523</v>
      </c>
      <c r="CL39" s="46" cm="1">
        <f t="array" ref="CL39">AnualidadActivo(CL$2, $E39, $C39, $B39, $D39, Hombres!$A$1:$DW$117, Mujeres!$A$1:$DW$117)</f>
        <v>5722409.0301567558</v>
      </c>
      <c r="CM39" s="46" cm="1">
        <f t="array" ref="CM39">AnualidadActivo(CM$2, $E39, $C39, $B39, $D39, Hombres!$A$1:$DW$117, Mujeres!$A$1:$DW$117)</f>
        <v>3680555.5319990469</v>
      </c>
      <c r="CN39" s="46" cm="1">
        <f t="array" ref="CN39">AnualidadActivo(CN$2, $E39, $C39, $B39, $D39, Hombres!$A$1:$DW$117, Mujeres!$A$1:$DW$117)</f>
        <v>2202443.7715287898</v>
      </c>
      <c r="CO39" s="46" cm="1">
        <f t="array" ref="CO39">AnualidadActivo(CO$2, $E39, $C39, $B39, $D39, Hombres!$A$1:$DW$117, Mujeres!$A$1:$DW$117)</f>
        <v>1210428.5404894475</v>
      </c>
      <c r="CP39" s="46" cm="1">
        <f t="array" ref="CP39">AnualidadActivo(CP$2, $E39, $C39, $B39, $D39, Hombres!$A$1:$DW$117, Mujeres!$A$1:$DW$117)</f>
        <v>601239.16844847205</v>
      </c>
      <c r="CQ39" s="46" cm="1">
        <f t="array" ref="CQ39">AnualidadActivo(CQ$2, $E39, $C39, $B39, $D39, Hombres!$A$1:$DW$117, Mujeres!$A$1:$DW$117)</f>
        <v>264490.82077010476</v>
      </c>
      <c r="CR39" s="46" cm="1">
        <f t="array" ref="CR39">AnualidadActivo(CR$2, $E39, $C39, $B39, $D39, Hombres!$A$1:$DW$117, Mujeres!$A$1:$DW$117)</f>
        <v>0</v>
      </c>
      <c r="CS39" s="46" cm="1">
        <f t="array" ref="CS39">AnualidadActivo(CS$2, $E39, $C39, $B39, $D39, Hombres!$A$1:$DW$117, Mujeres!$A$1:$DW$117)</f>
        <v>0</v>
      </c>
      <c r="CT39" s="46" cm="1">
        <f t="array" ref="CT39">AnualidadActivo(CT$2, $E39, $C39, $B39, $D39, Hombres!$A$1:$DW$117, Mujeres!$A$1:$DW$117)</f>
        <v>0</v>
      </c>
      <c r="CU39" s="46" cm="1">
        <f t="array" ref="CU39">AnualidadActivo(CU$2, $E39, $C39, $B39, $D39, Hombres!$A$1:$DW$117, Mujeres!$A$1:$DW$117)</f>
        <v>0</v>
      </c>
      <c r="CV39" s="46" cm="1">
        <f t="array" ref="CV39">AnualidadActivo(CV$2, $E39, $C39, $B39, $D39, Hombres!$A$1:$DW$117, Mujeres!$A$1:$DW$117)</f>
        <v>0</v>
      </c>
      <c r="CW39" s="46" cm="1">
        <f t="array" ref="CW39">AnualidadActivo(CW$2, $E39, $C39, $B39, $D39, Hombres!$A$1:$DW$117, Mujeres!$A$1:$DW$117)</f>
        <v>0</v>
      </c>
      <c r="CX39" s="46" cm="1">
        <f t="array" ref="CX39">AnualidadActivo(CX$2, $E39, $C39, $B39, $D39, Hombres!$A$1:$DW$117, Mujeres!$A$1:$DW$117)</f>
        <v>0</v>
      </c>
      <c r="CY39" s="46" cm="1">
        <f t="array" ref="CY39">AnualidadActivo(CY$2, $E39, $C39, $B39, $D39, Hombres!$A$1:$DW$117, Mujeres!$A$1:$DW$117)</f>
        <v>0</v>
      </c>
      <c r="CZ39" s="46" cm="1">
        <f t="array" ref="CZ39">AnualidadActivo(CZ$2, $E39, $C39, $B39, $D39, Hombres!$A$1:$DW$117, Mujeres!$A$1:$DW$117)</f>
        <v>0</v>
      </c>
      <c r="DA39" s="46" cm="1">
        <f t="array" ref="DA39">AnualidadActivo(DA$2, $E39, $C39, $B39, $D39, Hombres!$A$1:$DW$117, Mujeres!$A$1:$DW$117)</f>
        <v>0</v>
      </c>
      <c r="DD39" s="21"/>
      <c r="DE39" s="46" cm="1">
        <f t="array" ref="DE39">beneficio_muerte_individual_activo(DE$2,$F39,$D39, Hombres!$A$1:$DW$117, Mujeres!$A$1:$DW$117)</f>
        <v>0</v>
      </c>
      <c r="DF39" s="46" cm="1">
        <f t="array" ref="DF39">beneficio_muerte_individual_activo(DF$2,$F39,$D39, Hombres!$A$1:$DW$117, Mujeres!$A$1:$DW$117)</f>
        <v>2087.5</v>
      </c>
      <c r="DG39" s="46" cm="1">
        <f t="array" ref="DG39">beneficio_muerte_individual_activo(DG$2,$F39,$D39, Hombres!$A$1:$DW$117, Mujeres!$A$1:$DW$117)</f>
        <v>2181.089015</v>
      </c>
      <c r="DH39" s="46" cm="1">
        <f t="array" ref="DH39">beneficio_muerte_individual_activo(DH$2,$F39,$D39, Hombres!$A$1:$DW$117, Mujeres!$A$1:$DW$117)</f>
        <v>2275.5556577036677</v>
      </c>
      <c r="DI39" s="46" cm="1">
        <f t="array" ref="DI39">beneficio_muerte_individual_activo(DI$2,$F39,$D39, Hombres!$A$1:$DW$117, Mujeres!$A$1:$DW$117)</f>
        <v>2373.3895680370638</v>
      </c>
      <c r="DJ39" s="46" cm="1">
        <f t="array" ref="DJ39">beneficio_muerte_individual_activo(DJ$2,$F39,$D39, Hombres!$A$1:$DW$117, Mujeres!$A$1:$DW$117)</f>
        <v>2493.5447998933259</v>
      </c>
      <c r="DK39" s="46" cm="1">
        <f t="array" ref="DK39">beneficio_muerte_individual_activo(DK$2,$F39,$D39, Hombres!$A$1:$DW$117, Mujeres!$A$1:$DW$117)</f>
        <v>2617.5126068273794</v>
      </c>
      <c r="DL39" s="46" cm="1">
        <f t="array" ref="DL39">beneficio_muerte_individual_activo(DL$2,$F39,$D39, Hombres!$A$1:$DW$117, Mujeres!$A$1:$DW$117)</f>
        <v>2744.7772602980722</v>
      </c>
      <c r="DM39" s="46" cm="1">
        <f t="array" ref="DM39">beneficio_muerte_individual_activo(DM$2,$F39,$D39, Hombres!$A$1:$DW$117, Mujeres!$A$1:$DW$117)</f>
        <v>2880.3049927713146</v>
      </c>
      <c r="DN39" s="46" cm="1">
        <f t="array" ref="DN39">beneficio_muerte_individual_activo(DN$2,$F39,$D39, Hombres!$A$1:$DW$117, Mujeres!$A$1:$DW$117)</f>
        <v>3030.5407394315271</v>
      </c>
      <c r="DO39" s="46" cm="1">
        <f t="array" ref="DO39">beneficio_muerte_individual_activo(DO$2,$F39,$D39, Hombres!$A$1:$DW$117, Mujeres!$A$1:$DW$117)</f>
        <v>3192.9480763084644</v>
      </c>
      <c r="DP39" s="46" cm="1">
        <f t="array" ref="DP39">beneficio_muerte_individual_activo(DP$2,$F39,$D39, Hombres!$A$1:$DW$117, Mujeres!$A$1:$DW$117)</f>
        <v>3367.9785731248135</v>
      </c>
      <c r="DQ39" s="46" cm="1">
        <f t="array" ref="DQ39">beneficio_muerte_individual_activo(DQ$2,$F39,$D39, Hombres!$A$1:$DW$117, Mujeres!$A$1:$DW$117)</f>
        <v>3583.4171776444746</v>
      </c>
      <c r="DR39" s="46" cm="1">
        <f t="array" ref="DR39">beneficio_muerte_individual_activo(DR$2,$F39,$D39, Hombres!$A$1:$DW$117, Mujeres!$A$1:$DW$117)</f>
        <v>3873.8970072515558</v>
      </c>
      <c r="DS39" s="46" cm="1">
        <f t="array" ref="DS39">beneficio_muerte_individual_activo(DS$2,$F39,$D39, Hombres!$A$1:$DW$117, Mujeres!$A$1:$DW$117)</f>
        <v>4206.3946689855384</v>
      </c>
      <c r="DT39" s="46" cm="1">
        <f t="array" ref="DT39">beneficio_muerte_individual_activo(DT$2,$F39,$D39, Hombres!$A$1:$DW$117, Mujeres!$A$1:$DW$117)</f>
        <v>4553.9334029134288</v>
      </c>
      <c r="DU39" s="46" cm="1">
        <f t="array" ref="DU39">beneficio_muerte_individual_activo(DU$2,$F39,$D39, Hombres!$A$1:$DW$117, Mujeres!$A$1:$DW$117)</f>
        <v>4876.750982155485</v>
      </c>
      <c r="DV39" s="46" cm="1">
        <f t="array" ref="DV39">beneficio_muerte_individual_activo(DV$2,$F39,$D39, Hombres!$A$1:$DW$117, Mujeres!$A$1:$DW$117)</f>
        <v>5199.123352931425</v>
      </c>
      <c r="DW39" s="46" cm="1">
        <f t="array" ref="DW39">beneficio_muerte_individual_activo(DW$2,$F39,$D39, Hombres!$A$1:$DW$117, Mujeres!$A$1:$DW$117)</f>
        <v>5552.6300871993253</v>
      </c>
      <c r="DX39" s="46" cm="1">
        <f t="array" ref="DX39">beneficio_muerte_individual_activo(DX$2,$F39,$D39, Hombres!$A$1:$DW$117, Mujeres!$A$1:$DW$117)</f>
        <v>5936.074380990688</v>
      </c>
      <c r="DY39" s="46" cm="1">
        <f t="array" ref="DY39">beneficio_muerte_individual_activo(DY$2,$F39,$D39, Hombres!$A$1:$DW$117, Mujeres!$A$1:$DW$117)</f>
        <v>6331.4703804244582</v>
      </c>
      <c r="DZ39" s="46" cm="1">
        <f t="array" ref="DZ39">beneficio_muerte_individual_activo(DZ$2,$F39,$D39, Hombres!$A$1:$DW$117, Mujeres!$A$1:$DW$117)</f>
        <v>6728.8065062575124</v>
      </c>
      <c r="EA39" s="46" cm="1">
        <f t="array" ref="EA39">beneficio_muerte_individual_activo(EA$2,$F39,$D39, Hombres!$A$1:$DW$117, Mujeres!$A$1:$DW$117)</f>
        <v>7164.8683709803945</v>
      </c>
      <c r="EB39" s="46" cm="1">
        <f t="array" ref="EB39">beneficio_muerte_individual_activo(EB$2,$F39,$D39, Hombres!$A$1:$DW$117, Mujeres!$A$1:$DW$117)</f>
        <v>7719.891409546155</v>
      </c>
      <c r="EC39" s="46" cm="1">
        <f t="array" ref="EC39">beneficio_muerte_individual_activo(EC$2,$F39,$D39, Hombres!$A$1:$DW$117, Mujeres!$A$1:$DW$117)</f>
        <v>8358.1670320755838</v>
      </c>
      <c r="ED39" s="46" cm="1">
        <f t="array" ref="ED39">beneficio_muerte_individual_activo(ED$2,$F39,$D39, Hombres!$A$1:$DW$117, Mujeres!$A$1:$DW$117)</f>
        <v>9014.7684279042478</v>
      </c>
      <c r="EE39" s="46" cm="1">
        <f t="array" ref="EE39">beneficio_muerte_individual_activo(EE$2,$F39,$D39, Hombres!$A$1:$DW$117, Mujeres!$A$1:$DW$117)</f>
        <v>9604.7301832199228</v>
      </c>
      <c r="EF39" s="46" cm="1">
        <f t="array" ref="EF39">beneficio_muerte_individual_activo(EF$2,$F39,$D39, Hombres!$A$1:$DW$117, Mujeres!$A$1:$DW$117)</f>
        <v>10180.002410061305</v>
      </c>
      <c r="EG39" s="46" cm="1">
        <f t="array" ref="EG39">beneficio_muerte_individual_activo(EG$2,$F39,$D39, Hombres!$A$1:$DW$117, Mujeres!$A$1:$DW$117)</f>
        <v>10853.889589454158</v>
      </c>
      <c r="EH39" s="46" cm="1">
        <f t="array" ref="EH39">beneficio_muerte_individual_activo(EH$2,$F39,$D39, Hombres!$A$1:$DW$117, Mujeres!$A$1:$DW$117)</f>
        <v>11707.351470868201</v>
      </c>
      <c r="EI39" s="46" cm="1">
        <f t="array" ref="EI39">beneficio_muerte_individual_activo(EI$2,$F39,$D39, Hombres!$A$1:$DW$117, Mujeres!$A$1:$DW$117)</f>
        <v>12748.97623004766</v>
      </c>
      <c r="EJ39" s="46" cm="1">
        <f t="array" ref="EJ39">beneficio_muerte_individual_activo(EJ$2,$F39,$D39, Hombres!$A$1:$DW$117, Mujeres!$A$1:$DW$117)</f>
        <v>13965.614322227146</v>
      </c>
      <c r="EK39" s="46" cm="1">
        <f t="array" ref="EK39">beneficio_muerte_individual_activo(EK$2,$F39,$D39, Hombres!$A$1:$DW$117, Mujeres!$A$1:$DW$117)</f>
        <v>9213.8265248931766</v>
      </c>
      <c r="EL39" s="46" cm="1">
        <f t="array" ref="EL39">beneficio_muerte_individual_activo(EL$2,$F39,$D39, Hombres!$A$1:$DW$117, Mujeres!$A$1:$DW$117)</f>
        <v>10108.70198394997</v>
      </c>
      <c r="EM39" s="46" cm="1">
        <f t="array" ref="EM39">beneficio_muerte_individual_activo(EM$2,$F39,$D39, Hombres!$A$1:$DW$117, Mujeres!$A$1:$DW$117)</f>
        <v>10944.559115925314</v>
      </c>
      <c r="EN39" s="46" cm="1">
        <f t="array" ref="EN39">beneficio_muerte_individual_activo(EN$2,$F39,$D39, Hombres!$A$1:$DW$117, Mujeres!$A$1:$DW$117)</f>
        <v>11693.027046002893</v>
      </c>
      <c r="EO39" s="46" cm="1">
        <f t="array" ref="EO39">beneficio_muerte_individual_activo(EO$2,$F39,$D39, Hombres!$A$1:$DW$117, Mujeres!$A$1:$DW$117)</f>
        <v>12443.295202408601</v>
      </c>
      <c r="EP39" s="46" cm="1">
        <f t="array" ref="EP39">beneficio_muerte_individual_activo(EP$2,$F39,$D39, Hombres!$A$1:$DW$117, Mujeres!$A$1:$DW$117)</f>
        <v>13332.171988701122</v>
      </c>
      <c r="EQ39" s="46" cm="1">
        <f t="array" ref="EQ39">beneficio_muerte_individual_activo(EQ$2,$F39,$D39, Hombres!$A$1:$DW$117, Mujeres!$A$1:$DW$117)</f>
        <v>14429.374743852493</v>
      </c>
      <c r="ER39" s="46" cm="1">
        <f t="array" ref="ER39">beneficio_muerte_individual_activo(ER$2,$F39,$D39, Hombres!$A$1:$DW$117, Mujeres!$A$1:$DW$117)</f>
        <v>15802.262605941705</v>
      </c>
      <c r="ES39" s="46" cm="1">
        <f t="array" ref="ES39">beneficio_muerte_individual_activo(ES$2,$F39,$D39, Hombres!$A$1:$DW$117, Mujeres!$A$1:$DW$117)</f>
        <v>17618.879098030779</v>
      </c>
      <c r="ET39" s="46" cm="1">
        <f t="array" ref="ET39">beneficio_muerte_individual_activo(ET$2,$F39,$D39, Hombres!$A$1:$DW$117, Mujeres!$A$1:$DW$117)</f>
        <v>19890.292331609719</v>
      </c>
      <c r="EU39" s="46" cm="1">
        <f t="array" ref="EU39">beneficio_muerte_individual_activo(EU$2,$F39,$D39, Hombres!$A$1:$DW$117, Mujeres!$A$1:$DW$117)</f>
        <v>22305.301191808376</v>
      </c>
      <c r="EV39" s="46" cm="1">
        <f t="array" ref="EV39">beneficio_muerte_individual_activo(EV$2,$F39,$D39, Hombres!$A$1:$DW$117, Mujeres!$A$1:$DW$117)</f>
        <v>24557.458936743569</v>
      </c>
      <c r="EW39" s="46" cm="1">
        <f t="array" ref="EW39">beneficio_muerte_individual_activo(EW$2,$F39,$D39, Hombres!$A$1:$DW$117, Mujeres!$A$1:$DW$117)</f>
        <v>26659.09643829885</v>
      </c>
      <c r="EX39" s="46" cm="1">
        <f t="array" ref="EX39">beneficio_muerte_individual_activo(EX$2,$F39,$D39, Hombres!$A$1:$DW$117, Mujeres!$A$1:$DW$117)</f>
        <v>28995.739583752948</v>
      </c>
      <c r="EY39" s="46" cm="1">
        <f t="array" ref="EY39">beneficio_muerte_individual_activo(EY$2,$F39,$D39, Hombres!$A$1:$DW$117, Mujeres!$A$1:$DW$117)</f>
        <v>31963.974905497642</v>
      </c>
      <c r="EZ39" s="46" cm="1">
        <f t="array" ref="EZ39">beneficio_muerte_individual_activo(EZ$2,$F39,$D39, Hombres!$A$1:$DW$117, Mujeres!$A$1:$DW$117)</f>
        <v>35777.786793520841</v>
      </c>
      <c r="FA39" s="46" cm="1">
        <f t="array" ref="FA39">beneficio_muerte_individual_activo(FA$2,$F39,$D39, Hombres!$A$1:$DW$117, Mujeres!$A$1:$DW$117)</f>
        <v>40403.403639389842</v>
      </c>
      <c r="FB39" s="46" cm="1">
        <f t="array" ref="FB39">beneficio_muerte_individual_activo(FB$2,$F39,$D39, Hombres!$A$1:$DW$117, Mujeres!$A$1:$DW$117)</f>
        <v>48299.592985483214</v>
      </c>
      <c r="FC39" s="46" cm="1">
        <f t="array" ref="FC39">beneficio_muerte_individual_activo(FC$2,$F39,$D39, Hombres!$A$1:$DW$117, Mujeres!$A$1:$DW$117)</f>
        <v>53455.475307909335</v>
      </c>
      <c r="FD39" s="46" cm="1">
        <f t="array" ref="FD39">beneficio_muerte_individual_activo(FD$2,$F39,$D39, Hombres!$A$1:$DW$117, Mujeres!$A$1:$DW$117)</f>
        <v>58986.214311830438</v>
      </c>
      <c r="FE39" s="46" cm="1">
        <f t="array" ref="FE39">beneficio_muerte_individual_activo(FE$2,$F39,$D39, Hombres!$A$1:$DW$117, Mujeres!$A$1:$DW$117)</f>
        <v>64935.757569605965</v>
      </c>
      <c r="FF39" s="46" cm="1">
        <f t="array" ref="FF39">beneficio_muerte_individual_activo(FF$2,$F39,$D39, Hombres!$A$1:$DW$117, Mujeres!$A$1:$DW$117)</f>
        <v>71276.341592902972</v>
      </c>
      <c r="FG39" s="46" cm="1">
        <f t="array" ref="FG39">beneficio_muerte_individual_activo(FG$2,$F39,$D39, Hombres!$A$1:$DW$117, Mujeres!$A$1:$DW$117)</f>
        <v>77958.585663167993</v>
      </c>
      <c r="FH39" s="46" cm="1">
        <f t="array" ref="FH39">beneficio_muerte_individual_activo(FH$2,$F39,$D39, Hombres!$A$1:$DW$117, Mujeres!$A$1:$DW$117)</f>
        <v>84918.60911817594</v>
      </c>
      <c r="FI39" s="46" cm="1">
        <f t="array" ref="FI39">beneficio_muerte_individual_activo(FI$2,$F39,$D39, Hombres!$A$1:$DW$117, Mujeres!$A$1:$DW$117)</f>
        <v>92084.556832776812</v>
      </c>
      <c r="FJ39" s="46" cm="1">
        <f t="array" ref="FJ39">beneficio_muerte_individual_activo(FJ$2,$F39,$D39, Hombres!$A$1:$DW$117, Mujeres!$A$1:$DW$117)</f>
        <v>99362.122744149005</v>
      </c>
      <c r="FK39" s="46" cm="1">
        <f t="array" ref="FK39">beneficio_muerte_individual_activo(FK$2,$F39,$D39, Hombres!$A$1:$DW$117, Mujeres!$A$1:$DW$117)</f>
        <v>106575.71330251159</v>
      </c>
      <c r="FL39" s="46" cm="1">
        <f t="array" ref="FL39">beneficio_muerte_individual_activo(FL$2,$F39,$D39, Hombres!$A$1:$DW$117, Mujeres!$A$1:$DW$117)</f>
        <v>113509.59840909038</v>
      </c>
      <c r="FM39" s="46" cm="1">
        <f t="array" ref="FM39">beneficio_muerte_individual_activo(FM$2,$F39,$D39, Hombres!$A$1:$DW$117, Mujeres!$A$1:$DW$117)</f>
        <v>119919.3705656245</v>
      </c>
      <c r="FN39" s="46" cm="1">
        <f t="array" ref="FN39">beneficio_muerte_individual_activo(FN$2,$F39,$D39, Hombres!$A$1:$DW$117, Mujeres!$A$1:$DW$117)</f>
        <v>125595.8879076443</v>
      </c>
      <c r="FO39" s="46" cm="1">
        <f t="array" ref="FO39">beneficio_muerte_individual_activo(FO$2,$F39,$D39, Hombres!$A$1:$DW$117, Mujeres!$A$1:$DW$117)</f>
        <v>130312.44364828698</v>
      </c>
      <c r="FP39" s="46" cm="1">
        <f t="array" ref="FP39">beneficio_muerte_individual_activo(FP$2,$F39,$D39, Hombres!$A$1:$DW$117, Mujeres!$A$1:$DW$117)</f>
        <v>133736.14459539013</v>
      </c>
      <c r="FQ39" s="106" cm="1">
        <f t="array" ref="FQ39">beneficio_muerte_individual_activo(FQ$2,$F39,$D39, Hombres!$A$1:$DW$117, Mujeres!$A$1:$DW$117)</f>
        <v>135429.28693844099</v>
      </c>
      <c r="FR39" s="46" cm="1">
        <f t="array" ref="FR39">beneficio_muerte_individual_activo(FR$2,$F39,$D39, Hombres!$A$1:$DW$117, Mujeres!$A$1:$DW$117)</f>
        <v>135018.72797345783</v>
      </c>
      <c r="FS39" s="46" cm="1">
        <f t="array" ref="FS39">beneficio_muerte_individual_activo(FS$2,$F39,$D39, Hombres!$A$1:$DW$117, Mujeres!$A$1:$DW$117)</f>
        <v>132283.27447840624</v>
      </c>
      <c r="FT39" s="46" cm="1">
        <f t="array" ref="FT39">beneficio_muerte_individual_activo(FT$2,$F39,$D39, Hombres!$A$1:$DW$117, Mujeres!$A$1:$DW$117)</f>
        <v>127085.00317967022</v>
      </c>
      <c r="FU39" s="46" cm="1">
        <f t="array" ref="FU39">beneficio_muerte_individual_activo(FU$2,$F39,$D39, Hombres!$A$1:$DW$117, Mujeres!$A$1:$DW$117)</f>
        <v>119345.8701544653</v>
      </c>
      <c r="FV39" s="46" cm="1">
        <f t="array" ref="FV39">beneficio_muerte_individual_activo(FV$2,$F39,$D39, Hombres!$A$1:$DW$117, Mujeres!$A$1:$DW$117)</f>
        <v>109117.26014515338</v>
      </c>
      <c r="FW39" s="46" cm="1">
        <f t="array" ref="FW39">beneficio_muerte_individual_activo(FW$2,$F39,$D39, Hombres!$A$1:$DW$117, Mujeres!$A$1:$DW$117)</f>
        <v>96721.065473242925</v>
      </c>
      <c r="FX39" s="46" cm="1">
        <f t="array" ref="FX39">beneficio_muerte_individual_activo(FX$2,$F39,$D39, Hombres!$A$1:$DW$117, Mujeres!$A$1:$DW$117)</f>
        <v>82755.957966044341</v>
      </c>
      <c r="FY39" s="46" cm="1">
        <f t="array" ref="FY39">beneficio_muerte_individual_activo(FY$2,$F39,$D39, Hombres!$A$1:$DW$117, Mujeres!$A$1:$DW$117)</f>
        <v>67991.954523484223</v>
      </c>
      <c r="FZ39" s="46" cm="1">
        <f t="array" ref="FZ39">beneficio_muerte_individual_activo(FZ$2,$F39,$D39, Hombres!$A$1:$DW$117, Mujeres!$A$1:$DW$117)</f>
        <v>53290.023602863672</v>
      </c>
      <c r="GA39" s="46" cm="1">
        <f t="array" ref="GA39">beneficio_muerte_individual_activo(GA$2,$F39,$D39, Hombres!$A$1:$DW$117, Mujeres!$A$1:$DW$117)</f>
        <v>39529.048740345039</v>
      </c>
      <c r="GB39" s="46" cm="1">
        <f t="array" ref="GB39">beneficio_muerte_individual_activo(GB$2,$F39,$D39, Hombres!$A$1:$DW$117, Mujeres!$A$1:$DW$117)</f>
        <v>27500.448410358316</v>
      </c>
      <c r="GC39" s="46" cm="1">
        <f t="array" ref="GC39">beneficio_muerte_individual_activo(GC$2,$F39,$D39, Hombres!$A$1:$DW$117, Mujeres!$A$1:$DW$117)</f>
        <v>17755.640709671399</v>
      </c>
      <c r="GD39" s="46" cm="1">
        <f t="array" ref="GD39">beneficio_muerte_individual_activo(GD$2,$F39,$D39, Hombres!$A$1:$DW$117, Mujeres!$A$1:$DW$117)</f>
        <v>10501.68214273796</v>
      </c>
      <c r="GE39" s="46" cm="1">
        <f t="array" ref="GE39">beneficio_muerte_individual_activo(GE$2,$F39,$D39, Hombres!$A$1:$DW$117, Mujeres!$A$1:$DW$117)</f>
        <v>5597.6420688892385</v>
      </c>
      <c r="GF39" s="46" cm="1">
        <f t="array" ref="GF39">beneficio_muerte_individual_activo(GF$2,$F39,$D39, Hombres!$A$1:$DW$117, Mujeres!$A$1:$DW$117)</f>
        <v>2633.7373261616799</v>
      </c>
      <c r="GG39" s="46" cm="1">
        <f t="array" ref="GG39">beneficio_muerte_individual_activo(GG$2,$F39,$D39, Hombres!$A$1:$DW$117, Mujeres!$A$1:$DW$117)</f>
        <v>1064.7912402642714</v>
      </c>
      <c r="GH39" s="46" cm="1">
        <f t="array" ref="GH39">beneficio_muerte_individual_activo(GH$2,$F39,$D39, Hombres!$A$1:$DW$117, Mujeres!$A$1:$DW$117)</f>
        <v>356.43228383244838</v>
      </c>
      <c r="GI39" s="46" cm="1">
        <f t="array" ref="GI39">beneficio_muerte_individual_activo(GI$2,$F39,$D39, Hombres!$A$1:$DW$117, Mujeres!$A$1:$DW$117)</f>
        <v>93.492611208819866</v>
      </c>
      <c r="GJ39" s="46" cm="1">
        <f t="array" ref="GJ39">beneficio_muerte_individual_activo(GJ$2,$F39,$D39, Hombres!$A$1:$DW$117, Mujeres!$A$1:$DW$117)</f>
        <v>17.537307579752678</v>
      </c>
      <c r="GK39" s="46" cm="1">
        <f t="array" ref="GK39">beneficio_muerte_individual_activo(GK$2,$F39,$D39, Hombres!$A$1:$DW$117, Mujeres!$A$1:$DW$117)</f>
        <v>0</v>
      </c>
      <c r="GL39" s="46" cm="1">
        <f t="array" ref="GL39">beneficio_muerte_individual_activo(GL$2,$F39,$D39, Hombres!$A$1:$DW$117, Mujeres!$A$1:$DW$117)</f>
        <v>0</v>
      </c>
      <c r="GM39" s="46" cm="1">
        <f t="array" ref="GM39">beneficio_muerte_individual_activo(GM$2,$F39,$D39, Hombres!$A$1:$DW$117, Mujeres!$A$1:$DW$117)</f>
        <v>0</v>
      </c>
      <c r="GN39" s="46" cm="1">
        <f t="array" ref="GN39">beneficio_muerte_individual_activo(GN$2,$F39,$D39, Hombres!$A$1:$DW$117, Mujeres!$A$1:$DW$117)</f>
        <v>0</v>
      </c>
      <c r="GO39" s="46" cm="1">
        <f t="array" ref="GO39">beneficio_muerte_individual_activo(GO$2,$F39,$D39, Hombres!$A$1:$DW$117, Mujeres!$A$1:$DW$117)</f>
        <v>0</v>
      </c>
      <c r="GP39" s="46" cm="1">
        <f t="array" ref="GP39">beneficio_muerte_individual_activo(GP$2,$F39,$D39, Hombres!$A$1:$DW$117, Mujeres!$A$1:$DW$117)</f>
        <v>0</v>
      </c>
      <c r="GQ39" s="46" cm="1">
        <f t="array" ref="GQ39">beneficio_muerte_individual_activo(GQ$2,$F39,$D39, Hombres!$A$1:$DW$117, Mujeres!$A$1:$DW$117)</f>
        <v>0</v>
      </c>
      <c r="GR39" s="46" cm="1">
        <f t="array" ref="GR39">beneficio_muerte_individual_activo(GR$2,$F39,$D39, Hombres!$A$1:$DW$117, Mujeres!$A$1:$DW$117)</f>
        <v>0</v>
      </c>
      <c r="GS39" s="46" cm="1">
        <f t="array" ref="GS39">beneficio_muerte_individual_activo(GS$2,$F39,$D39, Hombres!$A$1:$DW$117, Mujeres!$A$1:$DW$117)</f>
        <v>0</v>
      </c>
      <c r="GT39" s="46" cm="1">
        <f t="array" ref="GT39">beneficio_muerte_individual_activo(GT$2,$F39,$D39, Hombres!$A$1:$DW$117, Mujeres!$A$1:$DW$117)</f>
        <v>0</v>
      </c>
      <c r="GU39" s="46" cm="1">
        <f t="array" ref="GU39">beneficio_muerte_individual_activo(GU$2,$F39,$D39, Hombres!$A$1:$DW$117, Mujeres!$A$1:$DW$117)</f>
        <v>0</v>
      </c>
      <c r="GV39" s="46" cm="1">
        <f t="array" ref="GV39">beneficio_muerte_individual_activo(GV$2,$F39,$D39, Hombres!$A$1:$DW$117, Mujeres!$A$1:$DW$117)</f>
        <v>0</v>
      </c>
    </row>
    <row r="40" spans="1:204" x14ac:dyDescent="0.25">
      <c r="A40" s="1">
        <f t="shared" si="0"/>
        <v>38</v>
      </c>
      <c r="B40" s="75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39" cm="1">
        <f t="array" ref="G40">PorcentajePension(C40,E40, D40)</f>
        <v>0.85</v>
      </c>
      <c r="I40" s="72"/>
      <c r="J40" s="46" cm="1">
        <f t="array" ref="J40">AnualidadActivo(J$2, $E40, $C40, $B40, $D40, Hombres!$A$1:$DW$117, Mujeres!$A$1:$DW$117)</f>
        <v>0</v>
      </c>
      <c r="K40" s="46" cm="1">
        <f t="array" ref="K40">AnualidadActivo(K$2, $E40, $C40, $B40, $D40, Hombres!$A$1:$DW$117, Mujeres!$A$1:$DW$117)</f>
        <v>0</v>
      </c>
      <c r="L40" s="46" cm="1">
        <f t="array" ref="L40">AnualidadActivo(L$2, $E40, $C40, $B40, $D40, Hombres!$A$1:$DW$117, Mujeres!$A$1:$DW$117)</f>
        <v>0</v>
      </c>
      <c r="M40" s="46" cm="1">
        <f t="array" ref="M40">AnualidadActivo(M$2, $E40, $C40, $B40, $D40, Hombres!$A$1:$DW$117, Mujeres!$A$1:$DW$117)</f>
        <v>0</v>
      </c>
      <c r="N40" s="46" cm="1">
        <f t="array" ref="N40">AnualidadActivo(N$2, $E40, $C40, $B40, $D40, Hombres!$A$1:$DW$117, Mujeres!$A$1:$DW$117)</f>
        <v>0</v>
      </c>
      <c r="O40" s="46" cm="1">
        <f t="array" ref="O40">AnualidadActivo(O$2, $E40, $C40, $B40, $D40, Hombres!$A$1:$DW$117, Mujeres!$A$1:$DW$117)</f>
        <v>0</v>
      </c>
      <c r="P40" s="46" cm="1">
        <f t="array" ref="P40">AnualidadActivo(P$2, $E40, $C40, $B40, $D40, Hombres!$A$1:$DW$117, Mujeres!$A$1:$DW$117)</f>
        <v>0</v>
      </c>
      <c r="Q40" s="46" cm="1">
        <f t="array" ref="Q40">AnualidadActivo(Q$2, $E40, $C40, $B40, $D40, Hombres!$A$1:$DW$117, Mujeres!$A$1:$DW$117)</f>
        <v>0</v>
      </c>
      <c r="R40" s="46" cm="1">
        <f t="array" ref="R40">AnualidadActivo(R$2, $E40, $C40, $B40, $D40, Hombres!$A$1:$DW$117, Mujeres!$A$1:$DW$117)</f>
        <v>0</v>
      </c>
      <c r="S40" s="46" cm="1">
        <f t="array" ref="S40">AnualidadActivo(S$2, $E40, $C40, $B40, $D40, Hombres!$A$1:$DW$117, Mujeres!$A$1:$DW$117)</f>
        <v>0</v>
      </c>
      <c r="T40" s="46" cm="1">
        <f t="array" ref="T40">AnualidadActivo(T$2, $E40, $C40, $B40, $D40, Hombres!$A$1:$DW$117, Mujeres!$A$1:$DW$117)</f>
        <v>0</v>
      </c>
      <c r="U40" s="46" cm="1">
        <f t="array" ref="U40">AnualidadActivo(U$2, $E40, $C40, $B40, $D40, Hombres!$A$1:$DW$117, Mujeres!$A$1:$DW$117)</f>
        <v>0</v>
      </c>
      <c r="V40" s="46" cm="1">
        <f t="array" ref="V40">AnualidadActivo(V$2, $E40, $C40, $B40, $D40, Hombres!$A$1:$DW$117, Mujeres!$A$1:$DW$117)</f>
        <v>0</v>
      </c>
      <c r="W40" s="46" cm="1">
        <f t="array" ref="W40">AnualidadActivo(W$2, $E40, $C40, $B40, $D40, Hombres!$A$1:$DW$117, Mujeres!$A$1:$DW$117)</f>
        <v>0</v>
      </c>
      <c r="X40" s="46" cm="1">
        <f t="array" ref="X40">AnualidadActivo(X$2, $E40, $C40, $B40, $D40, Hombres!$A$1:$DW$117, Mujeres!$A$1:$DW$117)</f>
        <v>0</v>
      </c>
      <c r="Y40" s="46" cm="1">
        <f t="array" ref="Y40">AnualidadActivo(Y$2, $E40, $C40, $B40, $D40, Hombres!$A$1:$DW$117, Mujeres!$A$1:$DW$117)</f>
        <v>0</v>
      </c>
      <c r="Z40" s="46" cm="1">
        <f t="array" ref="Z40">AnualidadActivo(Z$2, $E40, $C40, $B40, $D40, Hombres!$A$1:$DW$117, Mujeres!$A$1:$DW$117)</f>
        <v>0</v>
      </c>
      <c r="AA40" s="46" cm="1">
        <f t="array" ref="AA40">AnualidadActivo(AA$2, $E40, $C40, $B40, $D40, Hombres!$A$1:$DW$117, Mujeres!$A$1:$DW$117)</f>
        <v>0</v>
      </c>
      <c r="AB40" s="46" cm="1">
        <f t="array" ref="AB40">AnualidadActivo(AB$2, $E40, $C40, $B40, $D40, Hombres!$A$1:$DW$117, Mujeres!$A$1:$DW$117)</f>
        <v>0</v>
      </c>
      <c r="AC40" s="46" cm="1">
        <f t="array" ref="AC40">AnualidadActivo(AC$2, $E40, $C40, $B40, $D40, Hombres!$A$1:$DW$117, Mujeres!$A$1:$DW$117)</f>
        <v>0</v>
      </c>
      <c r="AD40" s="46" cm="1">
        <f t="array" ref="AD40">AnualidadActivo(AD$2, $E40, $C40, $B40, $D40, Hombres!$A$1:$DW$117, Mujeres!$A$1:$DW$117)</f>
        <v>0</v>
      </c>
      <c r="AE40" s="46" cm="1">
        <f t="array" ref="AE40">AnualidadActivo(AE$2, $E40, $C40, $B40, $D40, Hombres!$A$1:$DW$117, Mujeres!$A$1:$DW$117)</f>
        <v>0</v>
      </c>
      <c r="AF40" s="46" cm="1">
        <f t="array" ref="AF40">AnualidadActivo(AF$2, $E40, $C40, $B40, $D40, Hombres!$A$1:$DW$117, Mujeres!$A$1:$DW$117)</f>
        <v>0</v>
      </c>
      <c r="AG40" s="46" cm="1">
        <f t="array" ref="AG40">AnualidadActivo(AG$2, $E40, $C40, $B40, $D40, Hombres!$A$1:$DW$117, Mujeres!$A$1:$DW$117)</f>
        <v>0</v>
      </c>
      <c r="AH40" s="46" cm="1">
        <f t="array" ref="AH40">AnualidadActivo(AH$2, $E40, $C40, $B40, $D40, Hombres!$A$1:$DW$117, Mujeres!$A$1:$DW$117)</f>
        <v>0</v>
      </c>
      <c r="AI40" s="46" cm="1">
        <f t="array" ref="AI40">AnualidadActivo(AI$2, $E40, $C40, $B40, $D40, Hombres!$A$1:$DW$117, Mujeres!$A$1:$DW$117)</f>
        <v>0</v>
      </c>
      <c r="AJ40" s="46" cm="1">
        <f t="array" ref="AJ40">AnualidadActivo(AJ$2, $E40, $C40, $B40, $D40, Hombres!$A$1:$DW$117, Mujeres!$A$1:$DW$117)</f>
        <v>0</v>
      </c>
      <c r="AK40" s="46" cm="1">
        <f t="array" ref="AK40">AnualidadActivo(AK$2, $E40, $C40, $B40, $D40, Hombres!$A$1:$DW$117, Mujeres!$A$1:$DW$117)</f>
        <v>0</v>
      </c>
      <c r="AL40" s="46" cm="1">
        <f t="array" ref="AL40">AnualidadActivo(AL$2, $E40, $C40, $B40, $D40, Hombres!$A$1:$DW$117, Mujeres!$A$1:$DW$117)</f>
        <v>32069947.289828517</v>
      </c>
      <c r="AM40" s="46" cm="1">
        <f t="array" ref="AM40">AnualidadActivo(AM$2, $E40, $C40, $B40, $D40, Hombres!$A$1:$DW$117, Mujeres!$A$1:$DW$117)</f>
        <v>33032045.708523374</v>
      </c>
      <c r="AN40" s="46" cm="1">
        <f t="array" ref="AN40">AnualidadActivo(AN$2, $E40, $C40, $B40, $D40, Hombres!$A$1:$DW$117, Mujeres!$A$1:$DW$117)</f>
        <v>34023007.079779074</v>
      </c>
      <c r="AO40" s="46" cm="1">
        <f t="array" ref="AO40">AnualidadActivo(AO$2, $E40, $C40, $B40, $D40, Hombres!$A$1:$DW$117, Mujeres!$A$1:$DW$117)</f>
        <v>35043697.292172454</v>
      </c>
      <c r="AP40" s="46" cm="1">
        <f t="array" ref="AP40">AnualidadActivo(AP$2, $E40, $C40, $B40, $D40, Hombres!$A$1:$DW$117, Mujeres!$A$1:$DW$117)</f>
        <v>36095008.210937619</v>
      </c>
      <c r="AQ40" s="46" cm="1">
        <f t="array" ref="AQ40">AnualidadActivo(AQ$2, $E40, $C40, $B40, $D40, Hombres!$A$1:$DW$117, Mujeres!$A$1:$DW$117)</f>
        <v>37047929.277529299</v>
      </c>
      <c r="AR40" s="46" cm="1">
        <f t="array" ref="AR40">AnualidadActivo(AR$2, $E40, $C40, $B40, $D40, Hombres!$A$1:$DW$117, Mujeres!$A$1:$DW$117)</f>
        <v>38012816.106293119</v>
      </c>
      <c r="AS40" s="46" cm="1">
        <f t="array" ref="AS40">AnualidadActivo(AS$2, $E40, $C40, $B40, $D40, Hombres!$A$1:$DW$117, Mujeres!$A$1:$DW$117)</f>
        <v>38989963.06558425</v>
      </c>
      <c r="AT40" s="46" cm="1">
        <f t="array" ref="AT40">AnualidadActivo(AT$2, $E40, $C40, $B40, $D40, Hombres!$A$1:$DW$117, Mujeres!$A$1:$DW$117)</f>
        <v>39980128.18877054</v>
      </c>
      <c r="AU40" s="46" cm="1">
        <f t="array" ref="AU40">AnualidadActivo(AU$2, $E40, $C40, $B40, $D40, Hombres!$A$1:$DW$117, Mujeres!$A$1:$DW$117)</f>
        <v>40982833.881717972</v>
      </c>
      <c r="AV40" s="46" cm="1">
        <f t="array" ref="AV40">AnualidadActivo(AV$2, $E40, $C40, $B40, $D40, Hombres!$A$1:$DW$117, Mujeres!$A$1:$DW$117)</f>
        <v>41995410.897511266</v>
      </c>
      <c r="AW40" s="46" cm="1">
        <f t="array" ref="AW40">AnualidadActivo(AW$2, $E40, $C40, $B40, $D40, Hombres!$A$1:$DW$117, Mujeres!$A$1:$DW$117)</f>
        <v>43013740.104278676</v>
      </c>
      <c r="AX40" s="46" cm="1">
        <f t="array" ref="AX40">AnualidadActivo(AX$2, $E40, $C40, $B40, $D40, Hombres!$A$1:$DW$117, Mujeres!$A$1:$DW$117)</f>
        <v>44032133.673070021</v>
      </c>
      <c r="AY40" s="46" cm="1">
        <f t="array" ref="AY40">AnualidadActivo(AY$2, $E40, $C40, $B40, $D40, Hombres!$A$1:$DW$117, Mujeres!$A$1:$DW$117)</f>
        <v>45041530.972797647</v>
      </c>
      <c r="AZ40" s="46" cm="1">
        <f t="array" ref="AZ40">AnualidadActivo(AZ$2, $E40, $C40, $B40, $D40, Hombres!$A$1:$DW$117, Mujeres!$A$1:$DW$117)</f>
        <v>46031729.755019598</v>
      </c>
      <c r="BA40" s="46" cm="1">
        <f t="array" ref="BA40">AnualidadActivo(BA$2, $E40, $C40, $B40, $D40, Hombres!$A$1:$DW$117, Mujeres!$A$1:$DW$117)</f>
        <v>46996967.254983418</v>
      </c>
      <c r="BB40" s="46" cm="1">
        <f t="array" ref="BB40">AnualidadActivo(BB$2, $E40, $C40, $B40, $D40, Hombres!$A$1:$DW$117, Mujeres!$A$1:$DW$117)</f>
        <v>47936622.832394801</v>
      </c>
      <c r="BC40" s="46" cm="1">
        <f t="array" ref="BC40">AnualidadActivo(BC$2, $E40, $C40, $B40, $D40, Hombres!$A$1:$DW$117, Mujeres!$A$1:$DW$117)</f>
        <v>48849986.726968683</v>
      </c>
      <c r="BD40" s="46" cm="1">
        <f t="array" ref="BD40">AnualidadActivo(BD$2, $E40, $C40, $B40, $D40, Hombres!$A$1:$DW$117, Mujeres!$A$1:$DW$117)</f>
        <v>49729059.335615844</v>
      </c>
      <c r="BE40" s="46" cm="1">
        <f t="array" ref="BE40">AnualidadActivo(BE$2, $E40, $C40, $B40, $D40, Hombres!$A$1:$DW$117, Mujeres!$A$1:$DW$117)</f>
        <v>50557215.412380405</v>
      </c>
      <c r="BF40" s="46" cm="1">
        <f t="array" ref="BF40">AnualidadActivo(BF$2, $E40, $C40, $B40, $D40, Hombres!$A$1:$DW$117, Mujeres!$A$1:$DW$117)</f>
        <v>51311783.015226133</v>
      </c>
      <c r="BG40" s="46" cm="1">
        <f t="array" ref="BG40">AnualidadActivo(BG$2, $E40, $C40, $B40, $D40, Hombres!$A$1:$DW$117, Mujeres!$A$1:$DW$117)</f>
        <v>51968517.240924358</v>
      </c>
      <c r="BH40" s="46" cm="1">
        <f t="array" ref="BH40">AnualidadActivo(BH$2, $E40, $C40, $B40, $D40, Hombres!$A$1:$DW$117, Mujeres!$A$1:$DW$117)</f>
        <v>52448569.299250543</v>
      </c>
      <c r="BI40" s="46" cm="1">
        <f t="array" ref="BI40">AnualidadActivo(BI$2, $E40, $C40, $B40, $D40, Hombres!$A$1:$DW$117, Mujeres!$A$1:$DW$117)</f>
        <v>52796471.883406304</v>
      </c>
      <c r="BJ40" s="46" cm="1">
        <f t="array" ref="BJ40">AnualidadActivo(BJ$2, $E40, $C40, $B40, $D40, Hombres!$A$1:$DW$117, Mujeres!$A$1:$DW$117)</f>
        <v>52992519.280167386</v>
      </c>
      <c r="BK40" s="46" cm="1">
        <f t="array" ref="BK40">AnualidadActivo(BK$2, $E40, $C40, $B40, $D40, Hombres!$A$1:$DW$117, Mujeres!$A$1:$DW$117)</f>
        <v>53014407.522300951</v>
      </c>
      <c r="BL40" s="46" cm="1">
        <f t="array" ref="BL40">AnualidadActivo(BL$2, $E40, $C40, $B40, $D40, Hombres!$A$1:$DW$117, Mujeres!$A$1:$DW$117)</f>
        <v>52838793.639389217</v>
      </c>
      <c r="BM40" s="46" cm="1">
        <f t="array" ref="BM40">AnualidadActivo(BM$2, $E40, $C40, $B40, $D40, Hombres!$A$1:$DW$117, Mujeres!$A$1:$DW$117)</f>
        <v>52441989.305374786</v>
      </c>
      <c r="BN40" s="46" cm="1">
        <f t="array" ref="BN40">AnualidadActivo(BN$2, $E40, $C40, $B40, $D40, Hombres!$A$1:$DW$117, Mujeres!$A$1:$DW$117)</f>
        <v>51800423.91974882</v>
      </c>
      <c r="BO40" s="46" cm="1">
        <f t="array" ref="BO40">AnualidadActivo(BO$2, $E40, $C40, $B40, $D40, Hombres!$A$1:$DW$117, Mujeres!$A$1:$DW$117)</f>
        <v>50890832.873717688</v>
      </c>
      <c r="BP40" s="46" cm="1">
        <f t="array" ref="BP40">AnualidadActivo(BP$2, $E40, $C40, $B40, $D40, Hombres!$A$1:$DW$117, Mujeres!$A$1:$DW$117)</f>
        <v>49691042.86257764</v>
      </c>
      <c r="BQ40" s="46" cm="1">
        <f t="array" ref="BQ40">AnualidadActivo(BQ$2, $E40, $C40, $B40, $D40, Hombres!$A$1:$DW$117, Mujeres!$A$1:$DW$117)</f>
        <v>48182558.010597415</v>
      </c>
      <c r="BR40" s="46" cm="1">
        <f t="array" ref="BR40">AnualidadActivo(BR$2, $E40, $C40, $B40, $D40, Hombres!$A$1:$DW$117, Mujeres!$A$1:$DW$117)</f>
        <v>46352524.903713226</v>
      </c>
      <c r="BS40" s="46" cm="1">
        <f t="array" ref="BS40">AnualidadActivo(BS$2, $E40, $C40, $B40, $D40, Hombres!$A$1:$DW$117, Mujeres!$A$1:$DW$117)</f>
        <v>44195406.327663146</v>
      </c>
      <c r="BT40" s="46" cm="1">
        <f t="array" ref="BT40">AnualidadActivo(BT$2, $E40, $C40, $B40, $D40, Hombres!$A$1:$DW$117, Mujeres!$A$1:$DW$117)</f>
        <v>41712772.55611866</v>
      </c>
      <c r="BU40" s="46" cm="1">
        <f t="array" ref="BU40">AnualidadActivo(BU$2, $E40, $C40, $B40, $D40, Hombres!$A$1:$DW$117, Mujeres!$A$1:$DW$117)</f>
        <v>38914753.980076596</v>
      </c>
      <c r="BV40" s="46" cm="1">
        <f t="array" ref="BV40">AnualidadActivo(BV$2, $E40, $C40, $B40, $D40, Hombres!$A$1:$DW$117, Mujeres!$A$1:$DW$117)</f>
        <v>35824377.084866725</v>
      </c>
      <c r="BW40" s="46" cm="1">
        <f t="array" ref="BW40">AnualidadActivo(BW$2, $E40, $C40, $B40, $D40, Hombres!$A$1:$DW$117, Mujeres!$A$1:$DW$117)</f>
        <v>32482528.656357855</v>
      </c>
      <c r="BX40" s="46" cm="1">
        <f t="array" ref="BX40">AnualidadActivo(BX$2, $E40, $C40, $B40, $D40, Hombres!$A$1:$DW$117, Mujeres!$A$1:$DW$117)</f>
        <v>28947823.349596333</v>
      </c>
      <c r="BY40" s="46" cm="1">
        <f t="array" ref="BY40">AnualidadActivo(BY$2, $E40, $C40, $B40, $D40, Hombres!$A$1:$DW$117, Mujeres!$A$1:$DW$117)</f>
        <v>25293245.005667038</v>
      </c>
      <c r="BZ40" s="46" cm="1">
        <f t="array" ref="BZ40">AnualidadActivo(BZ$2, $E40, $C40, $B40, $D40, Hombres!$A$1:$DW$117, Mujeres!$A$1:$DW$117)</f>
        <v>21604437.684848547</v>
      </c>
      <c r="CA40" s="46" cm="1">
        <f t="array" ref="CA40">AnualidadActivo(CA$2, $E40, $C40, $B40, $D40, Hombres!$A$1:$DW$117, Mujeres!$A$1:$DW$117)</f>
        <v>17978515.088367112</v>
      </c>
      <c r="CB40" s="46" cm="1">
        <f t="array" ref="CB40">AnualidadActivo(CB$2, $E40, $C40, $B40, $D40, Hombres!$A$1:$DW$117, Mujeres!$A$1:$DW$117)</f>
        <v>14520041.914556565</v>
      </c>
      <c r="CC40" s="46" cm="1">
        <f t="array" ref="CC40">AnualidadActivo(CC$2, $E40, $C40, $B40, $D40, Hombres!$A$1:$DW$117, Mujeres!$A$1:$DW$117)</f>
        <v>11331095.191202546</v>
      </c>
      <c r="CD40" s="46" cm="1">
        <f t="array" ref="CD40">AnualidadActivo(CD$2, $E40, $C40, $B40, $D40, Hombres!$A$1:$DW$117, Mujeres!$A$1:$DW$117)</f>
        <v>8499643.2563047223</v>
      </c>
      <c r="CE40" s="46" cm="1">
        <f t="array" ref="CE40">AnualidadActivo(CE$2, $E40, $C40, $B40, $D40, Hombres!$A$1:$DW$117, Mujeres!$A$1:$DW$117)</f>
        <v>6090501.5668554381</v>
      </c>
      <c r="CF40" s="46" cm="1">
        <f t="array" ref="CF40">AnualidadActivo(CF$2, $E40, $C40, $B40, $D40, Hombres!$A$1:$DW$117, Mujeres!$A$1:$DW$117)</f>
        <v>4138462.3291006554</v>
      </c>
      <c r="CG40" s="46" cm="1">
        <f t="array" ref="CG40">AnualidadActivo(CG$2, $E40, $C40, $B40, $D40, Hombres!$A$1:$DW$117, Mujeres!$A$1:$DW$117)</f>
        <v>2643744.8997707563</v>
      </c>
      <c r="CH40" s="46" cm="1">
        <f t="array" ref="CH40">AnualidadActivo(CH$2, $E40, $C40, $B40, $D40, Hombres!$A$1:$DW$117, Mujeres!$A$1:$DW$117)</f>
        <v>1571549.5873473724</v>
      </c>
      <c r="CI40" s="46" cm="1">
        <f t="array" ref="CI40">AnualidadActivo(CI$2, $E40, $C40, $B40, $D40, Hombres!$A$1:$DW$117, Mujeres!$A$1:$DW$117)</f>
        <v>858383.68329171906</v>
      </c>
      <c r="CJ40" s="46" cm="1">
        <f t="array" ref="CJ40">AnualidadActivo(CJ$2, $E40, $C40, $B40, $D40, Hombres!$A$1:$DW$117, Mujeres!$A$1:$DW$117)</f>
        <v>424069.34516876197</v>
      </c>
      <c r="CK40" s="46" cm="1">
        <f t="array" ref="CK40">AnualidadActivo(CK$2, $E40, $C40, $B40, $D40, Hombres!$A$1:$DW$117, Mujeres!$A$1:$DW$117)</f>
        <v>185743.45710516401</v>
      </c>
      <c r="CL40" s="46" cm="1">
        <f t="array" ref="CL40">AnualidadActivo(CL$2, $E40, $C40, $B40, $D40, Hombres!$A$1:$DW$117, Mujeres!$A$1:$DW$117)</f>
        <v>0</v>
      </c>
      <c r="CM40" s="46" cm="1">
        <f t="array" ref="CM40">AnualidadActivo(CM$2, $E40, $C40, $B40, $D40, Hombres!$A$1:$DW$117, Mujeres!$A$1:$DW$117)</f>
        <v>0</v>
      </c>
      <c r="CN40" s="46" cm="1">
        <f t="array" ref="CN40">AnualidadActivo(CN$2, $E40, $C40, $B40, $D40, Hombres!$A$1:$DW$117, Mujeres!$A$1:$DW$117)</f>
        <v>0</v>
      </c>
      <c r="CO40" s="46" cm="1">
        <f t="array" ref="CO40">AnualidadActivo(CO$2, $E40, $C40, $B40, $D40, Hombres!$A$1:$DW$117, Mujeres!$A$1:$DW$117)</f>
        <v>0</v>
      </c>
      <c r="CP40" s="46" cm="1">
        <f t="array" ref="CP40">AnualidadActivo(CP$2, $E40, $C40, $B40, $D40, Hombres!$A$1:$DW$117, Mujeres!$A$1:$DW$117)</f>
        <v>0</v>
      </c>
      <c r="CQ40" s="46" cm="1">
        <f t="array" ref="CQ40">AnualidadActivo(CQ$2, $E40, $C40, $B40, $D40, Hombres!$A$1:$DW$117, Mujeres!$A$1:$DW$117)</f>
        <v>0</v>
      </c>
      <c r="CR40" s="46" cm="1">
        <f t="array" ref="CR40">AnualidadActivo(CR$2, $E40, $C40, $B40, $D40, Hombres!$A$1:$DW$117, Mujeres!$A$1:$DW$117)</f>
        <v>0</v>
      </c>
      <c r="CS40" s="46" cm="1">
        <f t="array" ref="CS40">AnualidadActivo(CS$2, $E40, $C40, $B40, $D40, Hombres!$A$1:$DW$117, Mujeres!$A$1:$DW$117)</f>
        <v>0</v>
      </c>
      <c r="CT40" s="46" cm="1">
        <f t="array" ref="CT40">AnualidadActivo(CT$2, $E40, $C40, $B40, $D40, Hombres!$A$1:$DW$117, Mujeres!$A$1:$DW$117)</f>
        <v>0</v>
      </c>
      <c r="CU40" s="46" cm="1">
        <f t="array" ref="CU40">AnualidadActivo(CU$2, $E40, $C40, $B40, $D40, Hombres!$A$1:$DW$117, Mujeres!$A$1:$DW$117)</f>
        <v>0</v>
      </c>
      <c r="CV40" s="46" cm="1">
        <f t="array" ref="CV40">AnualidadActivo(CV$2, $E40, $C40, $B40, $D40, Hombres!$A$1:$DW$117, Mujeres!$A$1:$DW$117)</f>
        <v>0</v>
      </c>
      <c r="CW40" s="46" cm="1">
        <f t="array" ref="CW40">AnualidadActivo(CW$2, $E40, $C40, $B40, $D40, Hombres!$A$1:$DW$117, Mujeres!$A$1:$DW$117)</f>
        <v>0</v>
      </c>
      <c r="CX40" s="46" cm="1">
        <f t="array" ref="CX40">AnualidadActivo(CX$2, $E40, $C40, $B40, $D40, Hombres!$A$1:$DW$117, Mujeres!$A$1:$DW$117)</f>
        <v>0</v>
      </c>
      <c r="CY40" s="46" cm="1">
        <f t="array" ref="CY40">AnualidadActivo(CY$2, $E40, $C40, $B40, $D40, Hombres!$A$1:$DW$117, Mujeres!$A$1:$DW$117)</f>
        <v>0</v>
      </c>
      <c r="CZ40" s="46" cm="1">
        <f t="array" ref="CZ40">AnualidadActivo(CZ$2, $E40, $C40, $B40, $D40, Hombres!$A$1:$DW$117, Mujeres!$A$1:$DW$117)</f>
        <v>0</v>
      </c>
      <c r="DA40" s="46" cm="1">
        <f t="array" ref="DA40">AnualidadActivo(DA$2, $E40, $C40, $B40, $D40, Hombres!$A$1:$DW$117, Mujeres!$A$1:$DW$117)</f>
        <v>0</v>
      </c>
      <c r="DD40" s="21"/>
      <c r="DE40" s="46" cm="1">
        <f t="array" ref="DE40">beneficio_muerte_individual_activo(DE$2,$F40,$D40, Hombres!$A$1:$DW$117, Mujeres!$A$1:$DW$117)</f>
        <v>0</v>
      </c>
      <c r="DF40" s="46" cm="1">
        <f t="array" ref="DF40">beneficio_muerte_individual_activo(DF$2,$F40,$D40, Hombres!$A$1:$DW$117, Mujeres!$A$1:$DW$117)</f>
        <v>3196.5</v>
      </c>
      <c r="DG40" s="46" cm="1">
        <f t="array" ref="DG40">beneficio_muerte_individual_activo(DG$2,$F40,$D40, Hombres!$A$1:$DW$117, Mujeres!$A$1:$DW$117)</f>
        <v>3337.8647379999998</v>
      </c>
      <c r="DH40" s="46" cm="1">
        <f t="array" ref="DH40">beneficio_muerte_individual_activo(DH$2,$F40,$D40, Hombres!$A$1:$DW$117, Mujeres!$A$1:$DW$117)</f>
        <v>3500.4194103186619</v>
      </c>
      <c r="DI40" s="46" cm="1">
        <f t="array" ref="DI40">beneficio_muerte_individual_activo(DI$2,$F40,$D40, Hombres!$A$1:$DW$117, Mujeres!$A$1:$DW$117)</f>
        <v>3683.5923223417117</v>
      </c>
      <c r="DJ40" s="46" cm="1">
        <f t="array" ref="DJ40">beneficio_muerte_individual_activo(DJ$2,$F40,$D40, Hombres!$A$1:$DW$117, Mujeres!$A$1:$DW$117)</f>
        <v>3877.3325904564149</v>
      </c>
      <c r="DK40" s="46" cm="1">
        <f t="array" ref="DK40">beneficio_muerte_individual_activo(DK$2,$F40,$D40, Hombres!$A$1:$DW$117, Mujeres!$A$1:$DW$117)</f>
        <v>4104.5046548754517</v>
      </c>
      <c r="DL40" s="46" cm="1">
        <f t="array" ref="DL40">beneficio_muerte_individual_activo(DL$2,$F40,$D40, Hombres!$A$1:$DW$117, Mujeres!$A$1:$DW$117)</f>
        <v>4406.7909708186044</v>
      </c>
      <c r="DM40" s="46" cm="1">
        <f t="array" ref="DM40">beneficio_muerte_individual_activo(DM$2,$F40,$D40, Hombres!$A$1:$DW$117, Mujeres!$A$1:$DW$117)</f>
        <v>4763.4973216114413</v>
      </c>
      <c r="DN40" s="46" cm="1">
        <f t="array" ref="DN40">beneficio_muerte_individual_activo(DN$2,$F40,$D40, Hombres!$A$1:$DW$117, Mujeres!$A$1:$DW$117)</f>
        <v>5143.5459433710821</v>
      </c>
      <c r="DO40" s="46" cm="1">
        <f t="array" ref="DO40">beneficio_muerte_individual_activo(DO$2,$F40,$D40, Hombres!$A$1:$DW$117, Mujeres!$A$1:$DW$117)</f>
        <v>5497.1180432981846</v>
      </c>
      <c r="DP40" s="46" cm="1">
        <f t="array" ref="DP40">beneficio_muerte_individual_activo(DP$2,$F40,$D40, Hombres!$A$1:$DW$117, Mujeres!$A$1:$DW$117)</f>
        <v>5844.0749397581849</v>
      </c>
      <c r="DQ40" s="46" cm="1">
        <f t="array" ref="DQ40">beneficio_muerte_individual_activo(DQ$2,$F40,$D40, Hombres!$A$1:$DW$117, Mujeres!$A$1:$DW$117)</f>
        <v>6224.9791976689876</v>
      </c>
      <c r="DR40" s="46" cm="1">
        <f t="array" ref="DR40">beneficio_muerte_individual_activo(DR$2,$F40,$D40, Hombres!$A$1:$DW$117, Mujeres!$A$1:$DW$117)</f>
        <v>6654.4185298557231</v>
      </c>
      <c r="DS40" s="46" cm="1">
        <f t="array" ref="DS40">beneficio_muerte_individual_activo(DS$2,$F40,$D40, Hombres!$A$1:$DW$117, Mujeres!$A$1:$DW$117)</f>
        <v>7112.7681437900474</v>
      </c>
      <c r="DT40" s="46" cm="1">
        <f t="array" ref="DT40">beneficio_muerte_individual_activo(DT$2,$F40,$D40, Hombres!$A$1:$DW$117, Mujeres!$A$1:$DW$117)</f>
        <v>7568.1688737373015</v>
      </c>
      <c r="DU40" s="46" cm="1">
        <f t="array" ref="DU40">beneficio_muerte_individual_activo(DU$2,$F40,$D40, Hombres!$A$1:$DW$117, Mujeres!$A$1:$DW$117)</f>
        <v>8050.050491551201</v>
      </c>
      <c r="DV40" s="46" cm="1">
        <f t="array" ref="DV40">beneficio_muerte_individual_activo(DV$2,$F40,$D40, Hombres!$A$1:$DW$117, Mujeres!$A$1:$DW$117)</f>
        <v>8650.0468704391806</v>
      </c>
      <c r="DW40" s="46" cm="1">
        <f t="array" ref="DW40">beneficio_muerte_individual_activo(DW$2,$F40,$D40, Hombres!$A$1:$DW$117, Mujeres!$A$1:$DW$117)</f>
        <v>9354.8896887494575</v>
      </c>
      <c r="DX40" s="46" cm="1">
        <f t="array" ref="DX40">beneficio_muerte_individual_activo(DX$2,$F40,$D40, Hombres!$A$1:$DW$117, Mujeres!$A$1:$DW$117)</f>
        <v>10096.40976726842</v>
      </c>
      <c r="DY40" s="46" cm="1">
        <f t="array" ref="DY40">beneficio_muerte_individual_activo(DY$2,$F40,$D40, Hombres!$A$1:$DW$117, Mujeres!$A$1:$DW$117)</f>
        <v>10766.408313165102</v>
      </c>
      <c r="DZ40" s="46" cm="1">
        <f t="array" ref="DZ40">beneficio_muerte_individual_activo(DZ$2,$F40,$D40, Hombres!$A$1:$DW$117, Mujeres!$A$1:$DW$117)</f>
        <v>11408.568272297138</v>
      </c>
      <c r="EA40" s="46" cm="1">
        <f t="array" ref="EA40">beneficio_muerte_individual_activo(EA$2,$F40,$D40, Hombres!$A$1:$DW$117, Mujeres!$A$1:$DW$117)</f>
        <v>12152.294853138817</v>
      </c>
      <c r="EB40" s="46" cm="1">
        <f t="array" ref="EB40">beneficio_muerte_individual_activo(EB$2,$F40,$D40, Hombres!$A$1:$DW$117, Mujeres!$A$1:$DW$117)</f>
        <v>13107.921001947025</v>
      </c>
      <c r="EC40" s="46" cm="1">
        <f t="array" ref="EC40">beneficio_muerte_individual_activo(EC$2,$F40,$D40, Hombres!$A$1:$DW$117, Mujeres!$A$1:$DW$117)</f>
        <v>14281.450313864534</v>
      </c>
      <c r="ED40" s="46" cm="1">
        <f t="array" ref="ED40">beneficio_muerte_individual_activo(ED$2,$F40,$D40, Hombres!$A$1:$DW$117, Mujeres!$A$1:$DW$117)</f>
        <v>15625.216715789755</v>
      </c>
      <c r="EE40" s="46" cm="1">
        <f t="array" ref="EE40">beneficio_muerte_individual_activo(EE$2,$F40,$D40, Hombres!$A$1:$DW$117, Mujeres!$A$1:$DW$117)</f>
        <v>10275.249171155458</v>
      </c>
      <c r="EF40" s="46" cm="1">
        <f t="array" ref="EF40">beneficio_muerte_individual_activo(EF$2,$F40,$D40, Hombres!$A$1:$DW$117, Mujeres!$A$1:$DW$117)</f>
        <v>11234.00859457568</v>
      </c>
      <c r="EG40" s="46" cm="1">
        <f t="array" ref="EG40">beneficio_muerte_individual_activo(EG$2,$F40,$D40, Hombres!$A$1:$DW$117, Mujeres!$A$1:$DW$117)</f>
        <v>12153.21375762239</v>
      </c>
      <c r="EH40" s="46" cm="1">
        <f t="array" ref="EH40">beneficio_muerte_individual_activo(EH$2,$F40,$D40, Hombres!$A$1:$DW$117, Mujeres!$A$1:$DW$117)</f>
        <v>12996.460775219342</v>
      </c>
      <c r="EI40" s="46" cm="1">
        <f t="array" ref="EI40">beneficio_muerte_individual_activo(EI$2,$F40,$D40, Hombres!$A$1:$DW$117, Mujeres!$A$1:$DW$117)</f>
        <v>13829.400096926604</v>
      </c>
      <c r="EJ40" s="46" cm="1">
        <f t="array" ref="EJ40">beneficio_muerte_individual_activo(EJ$2,$F40,$D40, Hombres!$A$1:$DW$117, Mujeres!$A$1:$DW$117)</f>
        <v>14787.506746318761</v>
      </c>
      <c r="EK40" s="46" cm="1">
        <f t="array" ref="EK40">beneficio_muerte_individual_activo(EK$2,$F40,$D40, Hombres!$A$1:$DW$117, Mujeres!$A$1:$DW$117)</f>
        <v>15961.900897742111</v>
      </c>
      <c r="EL40" s="46" cm="1">
        <f t="array" ref="EL40">beneficio_muerte_individual_activo(EL$2,$F40,$D40, Hombres!$A$1:$DW$117, Mujeres!$A$1:$DW$117)</f>
        <v>17454.220129539022</v>
      </c>
      <c r="EM40" s="46" cm="1">
        <f t="array" ref="EM40">beneficio_muerte_individual_activo(EM$2,$F40,$D40, Hombres!$A$1:$DW$117, Mujeres!$A$1:$DW$117)</f>
        <v>19427.280040269419</v>
      </c>
      <c r="EN40" s="46" cm="1">
        <f t="array" ref="EN40">beneficio_muerte_individual_activo(EN$2,$F40,$D40, Hombres!$A$1:$DW$117, Mujeres!$A$1:$DW$117)</f>
        <v>21849.700964483265</v>
      </c>
      <c r="EO40" s="46" cm="1">
        <f t="array" ref="EO40">beneficio_muerte_individual_activo(EO$2,$F40,$D40, Hombres!$A$1:$DW$117, Mujeres!$A$1:$DW$117)</f>
        <v>24384.353529831729</v>
      </c>
      <c r="EP40" s="46" cm="1">
        <f t="array" ref="EP40">beneficio_muerte_individual_activo(EP$2,$F40,$D40, Hombres!$A$1:$DW$117, Mujeres!$A$1:$DW$117)</f>
        <v>26737.027019517529</v>
      </c>
      <c r="EQ40" s="46" cm="1">
        <f t="array" ref="EQ40">beneficio_muerte_individual_activo(EQ$2,$F40,$D40, Hombres!$A$1:$DW$117, Mujeres!$A$1:$DW$117)</f>
        <v>28967.047328549612</v>
      </c>
      <c r="ER40" s="46" cm="1">
        <f t="array" ref="ER40">beneficio_muerte_individual_activo(ER$2,$F40,$D40, Hombres!$A$1:$DW$117, Mujeres!$A$1:$DW$117)</f>
        <v>31456.867338926266</v>
      </c>
      <c r="ES40" s="46" cm="1">
        <f t="array" ref="ES40">beneficio_muerte_individual_activo(ES$2,$F40,$D40, Hombres!$A$1:$DW$117, Mujeres!$A$1:$DW$117)</f>
        <v>34555.784848760879</v>
      </c>
      <c r="ET40" s="46" cm="1">
        <f t="array" ref="ET40">beneficio_muerte_individual_activo(ET$2,$F40,$D40, Hombres!$A$1:$DW$117, Mujeres!$A$1:$DW$117)</f>
        <v>38458.83309521302</v>
      </c>
      <c r="EU40" s="46" cm="1">
        <f t="array" ref="EU40">beneficio_muerte_individual_activo(EU$2,$F40,$D40, Hombres!$A$1:$DW$117, Mujeres!$A$1:$DW$117)</f>
        <v>43158.96863820609</v>
      </c>
      <c r="EV40" s="46" cm="1">
        <f t="array" ref="EV40">beneficio_muerte_individual_activo(EV$2,$F40,$D40, Hombres!$A$1:$DW$117, Mujeres!$A$1:$DW$117)</f>
        <v>51169.221099729024</v>
      </c>
      <c r="EW40" s="46" cm="1">
        <f t="array" ref="EW40">beneficio_muerte_individual_activo(EW$2,$F40,$D40, Hombres!$A$1:$DW$117, Mujeres!$A$1:$DW$117)</f>
        <v>56442.100964917161</v>
      </c>
      <c r="EX40" s="46" cm="1">
        <f t="array" ref="EX40">beneficio_muerte_individual_activo(EX$2,$F40,$D40, Hombres!$A$1:$DW$117, Mujeres!$A$1:$DW$117)</f>
        <v>62024.91621806076</v>
      </c>
      <c r="EY40" s="46" cm="1">
        <f t="array" ref="EY40">beneficio_muerte_individual_activo(EY$2,$F40,$D40, Hombres!$A$1:$DW$117, Mujeres!$A$1:$DW$117)</f>
        <v>67931.409582792156</v>
      </c>
      <c r="EZ40" s="46" cm="1">
        <f t="array" ref="EZ40">beneficio_muerte_individual_activo(EZ$2,$F40,$D40, Hombres!$A$1:$DW$117, Mujeres!$A$1:$DW$117)</f>
        <v>74176.431937024288</v>
      </c>
      <c r="FA40" s="46" cm="1">
        <f t="array" ref="FA40">beneficio_muerte_individual_activo(FA$2,$F40,$D40, Hombres!$A$1:$DW$117, Mujeres!$A$1:$DW$117)</f>
        <v>80780.718303808506</v>
      </c>
      <c r="FB40" s="46" cm="1">
        <f t="array" ref="FB40">beneficio_muerte_individual_activo(FB$2,$F40,$D40, Hombres!$A$1:$DW$117, Mujeres!$A$1:$DW$117)</f>
        <v>87644.975856880192</v>
      </c>
      <c r="FC40" s="46" cm="1">
        <f t="array" ref="FC40">beneficio_muerte_individual_activo(FC$2,$F40,$D40, Hombres!$A$1:$DW$117, Mujeres!$A$1:$DW$117)</f>
        <v>94589.405143164811</v>
      </c>
      <c r="FD40" s="46" cm="1">
        <f t="array" ref="FD40">beneficio_muerte_individual_activo(FD$2,$F40,$D40, Hombres!$A$1:$DW$117, Mujeres!$A$1:$DW$117)</f>
        <v>101488.72324360217</v>
      </c>
      <c r="FE40" s="46" cm="1">
        <f t="array" ref="FE40">beneficio_muerte_individual_activo(FE$2,$F40,$D40, Hombres!$A$1:$DW$117, Mujeres!$A$1:$DW$117)</f>
        <v>108227.48927592047</v>
      </c>
      <c r="FF40" s="46" cm="1">
        <f t="array" ref="FF40">beneficio_muerte_individual_activo(FF$2,$F40,$D40, Hombres!$A$1:$DW$117, Mujeres!$A$1:$DW$117)</f>
        <v>114677.93633582034</v>
      </c>
      <c r="FG40" s="46" cm="1">
        <f t="array" ref="FG40">beneficio_muerte_individual_activo(FG$2,$F40,$D40, Hombres!$A$1:$DW$117, Mujeres!$A$1:$DW$117)</f>
        <v>120555.64193405618</v>
      </c>
      <c r="FH40" s="46" cm="1">
        <f t="array" ref="FH40">beneficio_muerte_individual_activo(FH$2,$F40,$D40, Hombres!$A$1:$DW$117, Mujeres!$A$1:$DW$117)</f>
        <v>125541.13212839443</v>
      </c>
      <c r="FI40" s="46" cm="1">
        <f t="array" ref="FI40">beneficio_muerte_individual_activo(FI$2,$F40,$D40, Hombres!$A$1:$DW$117, Mujeres!$A$1:$DW$117)</f>
        <v>129400.1794719156</v>
      </c>
      <c r="FJ40" s="46" cm="1">
        <f t="array" ref="FJ40">beneficio_muerte_individual_activo(FJ$2,$F40,$D40, Hombres!$A$1:$DW$117, Mujeres!$A$1:$DW$117)</f>
        <v>131895.07868136777</v>
      </c>
      <c r="FK40" s="46" cm="1">
        <f t="array" ref="FK40">beneficio_muerte_individual_activo(FK$2,$F40,$D40, Hombres!$A$1:$DW$117, Mujeres!$A$1:$DW$117)</f>
        <v>132706.690227399</v>
      </c>
      <c r="FL40" s="46" cm="1">
        <f t="array" ref="FL40">beneficio_muerte_individual_activo(FL$2,$F40,$D40, Hombres!$A$1:$DW$117, Mujeres!$A$1:$DW$117)</f>
        <v>131454.5663866894</v>
      </c>
      <c r="FM40" s="46" cm="1">
        <f t="array" ref="FM40">beneficio_muerte_individual_activo(FM$2,$F40,$D40, Hombres!$A$1:$DW$117, Mujeres!$A$1:$DW$117)</f>
        <v>127870.12551963578</v>
      </c>
      <c r="FN40" s="46" cm="1">
        <f t="array" ref="FN40">beneficio_muerte_individual_activo(FN$2,$F40,$D40, Hombres!$A$1:$DW$117, Mujeres!$A$1:$DW$117)</f>
        <v>121877.03310206288</v>
      </c>
      <c r="FO40" s="46" cm="1">
        <f t="array" ref="FO40">beneficio_muerte_individual_activo(FO$2,$F40,$D40, Hombres!$A$1:$DW$117, Mujeres!$A$1:$DW$117)</f>
        <v>113525.81580804993</v>
      </c>
      <c r="FP40" s="46" cm="1">
        <f t="array" ref="FP40">beneficio_muerte_individual_activo(FP$2,$F40,$D40, Hombres!$A$1:$DW$117, Mujeres!$A$1:$DW$117)</f>
        <v>102974.60283068118</v>
      </c>
      <c r="FQ40" s="106" cm="1">
        <f t="array" ref="FQ40">beneficio_muerte_individual_activo(FQ$2,$F40,$D40, Hombres!$A$1:$DW$117, Mujeres!$A$1:$DW$117)</f>
        <v>90544.248053940115</v>
      </c>
      <c r="FR40" s="46" cm="1">
        <f t="array" ref="FR40">beneficio_muerte_individual_activo(FR$2,$F40,$D40, Hombres!$A$1:$DW$117, Mujeres!$A$1:$DW$117)</f>
        <v>76805.989940504689</v>
      </c>
      <c r="FS40" s="46" cm="1">
        <f t="array" ref="FS40">beneficio_muerte_individual_activo(FS$2,$F40,$D40, Hombres!$A$1:$DW$117, Mujeres!$A$1:$DW$117)</f>
        <v>62533.427326199351</v>
      </c>
      <c r="FT40" s="46" cm="1">
        <f t="array" ref="FT40">beneficio_muerte_individual_activo(FT$2,$F40,$D40, Hombres!$A$1:$DW$117, Mujeres!$A$1:$DW$117)</f>
        <v>48567.668611836401</v>
      </c>
      <c r="FU40" s="46" cm="1">
        <f t="array" ref="FU40">beneficio_muerte_individual_activo(FU$2,$F40,$D40, Hombres!$A$1:$DW$117, Mujeres!$A$1:$DW$117)</f>
        <v>35710.029247814666</v>
      </c>
      <c r="FV40" s="46" cm="1">
        <f t="array" ref="FV40">beneficio_muerte_individual_activo(FV$2,$F40,$D40, Hombres!$A$1:$DW$117, Mujeres!$A$1:$DW$117)</f>
        <v>24629.096315725561</v>
      </c>
      <c r="FW40" s="46" cm="1">
        <f t="array" ref="FW40">beneficio_muerte_individual_activo(FW$2,$F40,$D40, Hombres!$A$1:$DW$117, Mujeres!$A$1:$DW$117)</f>
        <v>15765.180274128888</v>
      </c>
      <c r="FX40" s="46" cm="1">
        <f t="array" ref="FX40">beneficio_muerte_individual_activo(FX$2,$F40,$D40, Hombres!$A$1:$DW$117, Mujeres!$A$1:$DW$117)</f>
        <v>9247.8418922130459</v>
      </c>
      <c r="FY40" s="46" cm="1">
        <f t="array" ref="FY40">beneficio_muerte_individual_activo(FY$2,$F40,$D40, Hombres!$A$1:$DW$117, Mujeres!$A$1:$DW$117)</f>
        <v>4893.1758418020572</v>
      </c>
      <c r="FZ40" s="46" cm="1">
        <f t="array" ref="FZ40">beneficio_muerte_individual_activo(FZ$2,$F40,$D40, Hombres!$A$1:$DW$117, Mujeres!$A$1:$DW$117)</f>
        <v>2288.4720270214093</v>
      </c>
      <c r="GA40" s="46" cm="1">
        <f t="array" ref="GA40">beneficio_muerte_individual_activo(GA$2,$F40,$D40, Hombres!$A$1:$DW$117, Mujeres!$A$1:$DW$117)</f>
        <v>921.32199482597593</v>
      </c>
      <c r="GB40" s="46" cm="1">
        <f t="array" ref="GB40">beneficio_muerte_individual_activo(GB$2,$F40,$D40, Hombres!$A$1:$DW$117, Mujeres!$A$1:$DW$117)</f>
        <v>307.97313222250693</v>
      </c>
      <c r="GC40" s="46" cm="1">
        <f t="array" ref="GC40">beneficio_muerte_individual_activo(GC$2,$F40,$D40, Hombres!$A$1:$DW$117, Mujeres!$A$1:$DW$117)</f>
        <v>81.04627747837165</v>
      </c>
      <c r="GD40" s="46" cm="1">
        <f t="array" ref="GD40">beneficio_muerte_individual_activo(GD$2,$F40,$D40, Hombres!$A$1:$DW$117, Mujeres!$A$1:$DW$117)</f>
        <v>15.380341517519014</v>
      </c>
      <c r="GE40" s="46" cm="1">
        <f t="array" ref="GE40">beneficio_muerte_individual_activo(GE$2,$F40,$D40, Hombres!$A$1:$DW$117, Mujeres!$A$1:$DW$117)</f>
        <v>0</v>
      </c>
      <c r="GF40" s="46" cm="1">
        <f t="array" ref="GF40">beneficio_muerte_individual_activo(GF$2,$F40,$D40, Hombres!$A$1:$DW$117, Mujeres!$A$1:$DW$117)</f>
        <v>0</v>
      </c>
      <c r="GG40" s="46" cm="1">
        <f t="array" ref="GG40">beneficio_muerte_individual_activo(GG$2,$F40,$D40, Hombres!$A$1:$DW$117, Mujeres!$A$1:$DW$117)</f>
        <v>0</v>
      </c>
      <c r="GH40" s="46" cm="1">
        <f t="array" ref="GH40">beneficio_muerte_individual_activo(GH$2,$F40,$D40, Hombres!$A$1:$DW$117, Mujeres!$A$1:$DW$117)</f>
        <v>0</v>
      </c>
      <c r="GI40" s="46" cm="1">
        <f t="array" ref="GI40">beneficio_muerte_individual_activo(GI$2,$F40,$D40, Hombres!$A$1:$DW$117, Mujeres!$A$1:$DW$117)</f>
        <v>0</v>
      </c>
      <c r="GJ40" s="46" cm="1">
        <f t="array" ref="GJ40">beneficio_muerte_individual_activo(GJ$2,$F40,$D40, Hombres!$A$1:$DW$117, Mujeres!$A$1:$DW$117)</f>
        <v>0</v>
      </c>
      <c r="GK40" s="46" cm="1">
        <f t="array" ref="GK40">beneficio_muerte_individual_activo(GK$2,$F40,$D40, Hombres!$A$1:$DW$117, Mujeres!$A$1:$DW$117)</f>
        <v>0</v>
      </c>
      <c r="GL40" s="46" cm="1">
        <f t="array" ref="GL40">beneficio_muerte_individual_activo(GL$2,$F40,$D40, Hombres!$A$1:$DW$117, Mujeres!$A$1:$DW$117)</f>
        <v>0</v>
      </c>
      <c r="GM40" s="46" cm="1">
        <f t="array" ref="GM40">beneficio_muerte_individual_activo(GM$2,$F40,$D40, Hombres!$A$1:$DW$117, Mujeres!$A$1:$DW$117)</f>
        <v>0</v>
      </c>
      <c r="GN40" s="46" cm="1">
        <f t="array" ref="GN40">beneficio_muerte_individual_activo(GN$2,$F40,$D40, Hombres!$A$1:$DW$117, Mujeres!$A$1:$DW$117)</f>
        <v>0</v>
      </c>
      <c r="GO40" s="46" cm="1">
        <f t="array" ref="GO40">beneficio_muerte_individual_activo(GO$2,$F40,$D40, Hombres!$A$1:$DW$117, Mujeres!$A$1:$DW$117)</f>
        <v>0</v>
      </c>
      <c r="GP40" s="46" cm="1">
        <f t="array" ref="GP40">beneficio_muerte_individual_activo(GP$2,$F40,$D40, Hombres!$A$1:$DW$117, Mujeres!$A$1:$DW$117)</f>
        <v>0</v>
      </c>
      <c r="GQ40" s="46" cm="1">
        <f t="array" ref="GQ40">beneficio_muerte_individual_activo(GQ$2,$F40,$D40, Hombres!$A$1:$DW$117, Mujeres!$A$1:$DW$117)</f>
        <v>0</v>
      </c>
      <c r="GR40" s="46" cm="1">
        <f t="array" ref="GR40">beneficio_muerte_individual_activo(GR$2,$F40,$D40, Hombres!$A$1:$DW$117, Mujeres!$A$1:$DW$117)</f>
        <v>0</v>
      </c>
      <c r="GS40" s="46" cm="1">
        <f t="array" ref="GS40">beneficio_muerte_individual_activo(GS$2,$F40,$D40, Hombres!$A$1:$DW$117, Mujeres!$A$1:$DW$117)</f>
        <v>0</v>
      </c>
      <c r="GT40" s="46" cm="1">
        <f t="array" ref="GT40">beneficio_muerte_individual_activo(GT$2,$F40,$D40, Hombres!$A$1:$DW$117, Mujeres!$A$1:$DW$117)</f>
        <v>0</v>
      </c>
      <c r="GU40" s="46" cm="1">
        <f t="array" ref="GU40">beneficio_muerte_individual_activo(GU$2,$F40,$D40, Hombres!$A$1:$DW$117, Mujeres!$A$1:$DW$117)</f>
        <v>0</v>
      </c>
      <c r="GV40" s="46" cm="1">
        <f t="array" ref="GV40">beneficio_muerte_individual_activo(GV$2,$F40,$D40, Hombres!$A$1:$DW$117, Mujeres!$A$1:$DW$117)</f>
        <v>0</v>
      </c>
    </row>
    <row r="41" spans="1:204" x14ac:dyDescent="0.25">
      <c r="A41" s="1">
        <f t="shared" si="0"/>
        <v>39</v>
      </c>
      <c r="B41" s="75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39" cm="1">
        <f t="array" ref="G41">PorcentajePension(C41,E41, D41)</f>
        <v>1</v>
      </c>
      <c r="I41" s="72"/>
      <c r="J41" s="46" cm="1">
        <f t="array" ref="J41">AnualidadActivo(J$2, $E41, $C41, $B41, $D41, Hombres!$A$1:$DW$117, Mujeres!$A$1:$DW$117)</f>
        <v>0</v>
      </c>
      <c r="K41" s="46" cm="1">
        <f t="array" ref="K41">AnualidadActivo(K$2, $E41, $C41, $B41, $D41, Hombres!$A$1:$DW$117, Mujeres!$A$1:$DW$117)</f>
        <v>0</v>
      </c>
      <c r="L41" s="46" cm="1">
        <f t="array" ref="L41">AnualidadActivo(L$2, $E41, $C41, $B41, $D41, Hombres!$A$1:$DW$117, Mujeres!$A$1:$DW$117)</f>
        <v>0</v>
      </c>
      <c r="M41" s="46" cm="1">
        <f t="array" ref="M41">AnualidadActivo(M$2, $E41, $C41, $B41, $D41, Hombres!$A$1:$DW$117, Mujeres!$A$1:$DW$117)</f>
        <v>0</v>
      </c>
      <c r="N41" s="46" cm="1">
        <f t="array" ref="N41">AnualidadActivo(N$2, $E41, $C41, $B41, $D41, Hombres!$A$1:$DW$117, Mujeres!$A$1:$DW$117)</f>
        <v>0</v>
      </c>
      <c r="O41" s="46" cm="1">
        <f t="array" ref="O41">AnualidadActivo(O$2, $E41, $C41, $B41, $D41, Hombres!$A$1:$DW$117, Mujeres!$A$1:$DW$117)</f>
        <v>0</v>
      </c>
      <c r="P41" s="46" cm="1">
        <f t="array" ref="P41">AnualidadActivo(P$2, $E41, $C41, $B41, $D41, Hombres!$A$1:$DW$117, Mujeres!$A$1:$DW$117)</f>
        <v>0</v>
      </c>
      <c r="Q41" s="46" cm="1">
        <f t="array" ref="Q41">AnualidadActivo(Q$2, $E41, $C41, $B41, $D41, Hombres!$A$1:$DW$117, Mujeres!$A$1:$DW$117)</f>
        <v>0</v>
      </c>
      <c r="R41" s="46" cm="1">
        <f t="array" ref="R41">AnualidadActivo(R$2, $E41, $C41, $B41, $D41, Hombres!$A$1:$DW$117, Mujeres!$A$1:$DW$117)</f>
        <v>0</v>
      </c>
      <c r="S41" s="46" cm="1">
        <f t="array" ref="S41">AnualidadActivo(S$2, $E41, $C41, $B41, $D41, Hombres!$A$1:$DW$117, Mujeres!$A$1:$DW$117)</f>
        <v>0</v>
      </c>
      <c r="T41" s="46" cm="1">
        <f t="array" ref="T41">AnualidadActivo(T$2, $E41, $C41, $B41, $D41, Hombres!$A$1:$DW$117, Mujeres!$A$1:$DW$117)</f>
        <v>0</v>
      </c>
      <c r="U41" s="46" cm="1">
        <f t="array" ref="U41">AnualidadActivo(U$2, $E41, $C41, $B41, $D41, Hombres!$A$1:$DW$117, Mujeres!$A$1:$DW$117)</f>
        <v>0</v>
      </c>
      <c r="V41" s="46" cm="1">
        <f t="array" ref="V41">AnualidadActivo(V$2, $E41, $C41, $B41, $D41, Hombres!$A$1:$DW$117, Mujeres!$A$1:$DW$117)</f>
        <v>0</v>
      </c>
      <c r="W41" s="46" cm="1">
        <f t="array" ref="W41">AnualidadActivo(W$2, $E41, $C41, $B41, $D41, Hombres!$A$1:$DW$117, Mujeres!$A$1:$DW$117)</f>
        <v>0</v>
      </c>
      <c r="X41" s="46" cm="1">
        <f t="array" ref="X41">AnualidadActivo(X$2, $E41, $C41, $B41, $D41, Hombres!$A$1:$DW$117, Mujeres!$A$1:$DW$117)</f>
        <v>0</v>
      </c>
      <c r="Y41" s="46" cm="1">
        <f t="array" ref="Y41">AnualidadActivo(Y$2, $E41, $C41, $B41, $D41, Hombres!$A$1:$DW$117, Mujeres!$A$1:$DW$117)</f>
        <v>0</v>
      </c>
      <c r="Z41" s="46" cm="1">
        <f t="array" ref="Z41">AnualidadActivo(Z$2, $E41, $C41, $B41, $D41, Hombres!$A$1:$DW$117, Mujeres!$A$1:$DW$117)</f>
        <v>0</v>
      </c>
      <c r="AA41" s="46" cm="1">
        <f t="array" ref="AA41">AnualidadActivo(AA$2, $E41, $C41, $B41, $D41, Hombres!$A$1:$DW$117, Mujeres!$A$1:$DW$117)</f>
        <v>0</v>
      </c>
      <c r="AB41" s="46" cm="1">
        <f t="array" ref="AB41">AnualidadActivo(AB$2, $E41, $C41, $B41, $D41, Hombres!$A$1:$DW$117, Mujeres!$A$1:$DW$117)</f>
        <v>0</v>
      </c>
      <c r="AC41" s="46" cm="1">
        <f t="array" ref="AC41">AnualidadActivo(AC$2, $E41, $C41, $B41, $D41, Hombres!$A$1:$DW$117, Mujeres!$A$1:$DW$117)</f>
        <v>0</v>
      </c>
      <c r="AD41" s="46" cm="1">
        <f t="array" ref="AD41">AnualidadActivo(AD$2, $E41, $C41, $B41, $D41, Hombres!$A$1:$DW$117, Mujeres!$A$1:$DW$117)</f>
        <v>0</v>
      </c>
      <c r="AE41" s="46" cm="1">
        <f t="array" ref="AE41">AnualidadActivo(AE$2, $E41, $C41, $B41, $D41, Hombres!$A$1:$DW$117, Mujeres!$A$1:$DW$117)</f>
        <v>0</v>
      </c>
      <c r="AF41" s="46" cm="1">
        <f t="array" ref="AF41">AnualidadActivo(AF$2, $E41, $C41, $B41, $D41, Hombres!$A$1:$DW$117, Mujeres!$A$1:$DW$117)</f>
        <v>0</v>
      </c>
      <c r="AG41" s="46" cm="1">
        <f t="array" ref="AG41">AnualidadActivo(AG$2, $E41, $C41, $B41, $D41, Hombres!$A$1:$DW$117, Mujeres!$A$1:$DW$117)</f>
        <v>0</v>
      </c>
      <c r="AH41" s="46" cm="1">
        <f t="array" ref="AH41">AnualidadActivo(AH$2, $E41, $C41, $B41, $D41, Hombres!$A$1:$DW$117, Mujeres!$A$1:$DW$117)</f>
        <v>0</v>
      </c>
      <c r="AI41" s="46" cm="1">
        <f t="array" ref="AI41">AnualidadActivo(AI$2, $E41, $C41, $B41, $D41, Hombres!$A$1:$DW$117, Mujeres!$A$1:$DW$117)</f>
        <v>0</v>
      </c>
      <c r="AJ41" s="46" cm="1">
        <f t="array" ref="AJ41">AnualidadActivo(AJ$2, $E41, $C41, $B41, $D41, Hombres!$A$1:$DW$117, Mujeres!$A$1:$DW$117)</f>
        <v>0</v>
      </c>
      <c r="AK41" s="46" cm="1">
        <f t="array" ref="AK41">AnualidadActivo(AK$2, $E41, $C41, $B41, $D41, Hombres!$A$1:$DW$117, Mujeres!$A$1:$DW$117)</f>
        <v>0</v>
      </c>
      <c r="AL41" s="46" cm="1">
        <f t="array" ref="AL41">AnualidadActivo(AL$2, $E41, $C41, $B41, $D41, Hombres!$A$1:$DW$117, Mujeres!$A$1:$DW$117)</f>
        <v>0</v>
      </c>
      <c r="AM41" s="46" cm="1">
        <f t="array" ref="AM41">AnualidadActivo(AM$2, $E41, $C41, $B41, $D41, Hombres!$A$1:$DW$117, Mujeres!$A$1:$DW$117)</f>
        <v>0</v>
      </c>
      <c r="AN41" s="46" cm="1">
        <f t="array" ref="AN41">AnualidadActivo(AN$2, $E41, $C41, $B41, $D41, Hombres!$A$1:$DW$117, Mujeres!$A$1:$DW$117)</f>
        <v>0</v>
      </c>
      <c r="AO41" s="46" cm="1">
        <f t="array" ref="AO41">AnualidadActivo(AO$2, $E41, $C41, $B41, $D41, Hombres!$A$1:$DW$117, Mujeres!$A$1:$DW$117)</f>
        <v>0</v>
      </c>
      <c r="AP41" s="46" cm="1">
        <f t="array" ref="AP41">AnualidadActivo(AP$2, $E41, $C41, $B41, $D41, Hombres!$A$1:$DW$117, Mujeres!$A$1:$DW$117)</f>
        <v>0</v>
      </c>
      <c r="AQ41" s="46" cm="1">
        <f t="array" ref="AQ41">AnualidadActivo(AQ$2, $E41, $C41, $B41, $D41, Hombres!$A$1:$DW$117, Mujeres!$A$1:$DW$117)</f>
        <v>0</v>
      </c>
      <c r="AR41" s="46" cm="1">
        <f t="array" ref="AR41">AnualidadActivo(AR$2, $E41, $C41, $B41, $D41, Hombres!$A$1:$DW$117, Mujeres!$A$1:$DW$117)</f>
        <v>0</v>
      </c>
      <c r="AS41" s="46" cm="1">
        <f t="array" ref="AS41">AnualidadActivo(AS$2, $E41, $C41, $B41, $D41, Hombres!$A$1:$DW$117, Mujeres!$A$1:$DW$117)</f>
        <v>0</v>
      </c>
      <c r="AT41" s="46" cm="1">
        <f t="array" ref="AT41">AnualidadActivo(AT$2, $E41, $C41, $B41, $D41, Hombres!$A$1:$DW$117, Mujeres!$A$1:$DW$117)</f>
        <v>95710218.574836254</v>
      </c>
      <c r="AU41" s="46" cm="1">
        <f t="array" ref="AU41">AnualidadActivo(AU$2, $E41, $C41, $B41, $D41, Hombres!$A$1:$DW$117, Mujeres!$A$1:$DW$117)</f>
        <v>98581525.13208133</v>
      </c>
      <c r="AV41" s="46" cm="1">
        <f t="array" ref="AV41">AnualidadActivo(AV$2, $E41, $C41, $B41, $D41, Hombres!$A$1:$DW$117, Mujeres!$A$1:$DW$117)</f>
        <v>101538970.88604379</v>
      </c>
      <c r="AW41" s="46" cm="1">
        <f t="array" ref="AW41">AnualidadActivo(AW$2, $E41, $C41, $B41, $D41, Hombres!$A$1:$DW$117, Mujeres!$A$1:$DW$117)</f>
        <v>104585140.0126251</v>
      </c>
      <c r="AX41" s="46" cm="1">
        <f t="array" ref="AX41">AnualidadActivo(AX$2, $E41, $C41, $B41, $D41, Hombres!$A$1:$DW$117, Mujeres!$A$1:$DW$117)</f>
        <v>107722694.21300384</v>
      </c>
      <c r="AY41" s="46" cm="1">
        <f t="array" ref="AY41">AnualidadActivo(AY$2, $E41, $C41, $B41, $D41, Hombres!$A$1:$DW$117, Mujeres!$A$1:$DW$117)</f>
        <v>110073164.29739362</v>
      </c>
      <c r="AZ41" s="46" cm="1">
        <f t="array" ref="AZ41">AnualidadActivo(AZ$2, $E41, $C41, $B41, $D41, Hombres!$A$1:$DW$117, Mujeres!$A$1:$DW$117)</f>
        <v>112407383.08431296</v>
      </c>
      <c r="BA41" s="46" cm="1">
        <f t="array" ref="BA41">AnualidadActivo(BA$2, $E41, $C41, $B41, $D41, Hombres!$A$1:$DW$117, Mujeres!$A$1:$DW$117)</f>
        <v>114726959.56795062</v>
      </c>
      <c r="BB41" s="46" cm="1">
        <f t="array" ref="BB41">AnualidadActivo(BB$2, $E41, $C41, $B41, $D41, Hombres!$A$1:$DW$117, Mujeres!$A$1:$DW$117)</f>
        <v>117034064.5737372</v>
      </c>
      <c r="BC41" s="46" cm="1">
        <f t="array" ref="BC41">AnualidadActivo(BC$2, $E41, $C41, $B41, $D41, Hombres!$A$1:$DW$117, Mujeres!$A$1:$DW$117)</f>
        <v>119318769.29136477</v>
      </c>
      <c r="BD41" s="46" cm="1">
        <f t="array" ref="BD41">AnualidadActivo(BD$2, $E41, $C41, $B41, $D41, Hombres!$A$1:$DW$117, Mujeres!$A$1:$DW$117)</f>
        <v>121557192.0282837</v>
      </c>
      <c r="BE41" s="46" cm="1">
        <f t="array" ref="BE41">AnualidadActivo(BE$2, $E41, $C41, $B41, $D41, Hombres!$A$1:$DW$117, Mujeres!$A$1:$DW$117)</f>
        <v>123710037.36334617</v>
      </c>
      <c r="BF41" s="46" cm="1">
        <f t="array" ref="BF41">AnualidadActivo(BF$2, $E41, $C41, $B41, $D41, Hombres!$A$1:$DW$117, Mujeres!$A$1:$DW$117)</f>
        <v>125729629.08386049</v>
      </c>
      <c r="BG41" s="46" cm="1">
        <f t="array" ref="BG41">AnualidadActivo(BG$2, $E41, $C41, $B41, $D41, Hombres!$A$1:$DW$117, Mujeres!$A$1:$DW$117)</f>
        <v>127567594.08782296</v>
      </c>
      <c r="BH41" s="46" cm="1">
        <f t="array" ref="BH41">AnualidadActivo(BH$2, $E41, $C41, $B41, $D41, Hombres!$A$1:$DW$117, Mujeres!$A$1:$DW$117)</f>
        <v>129183920.53627639</v>
      </c>
      <c r="BI41" s="46" cm="1">
        <f t="array" ref="BI41">AnualidadActivo(BI$2, $E41, $C41, $B41, $D41, Hombres!$A$1:$DW$117, Mujeres!$A$1:$DW$117)</f>
        <v>130562218.53495258</v>
      </c>
      <c r="BJ41" s="46" cm="1">
        <f t="array" ref="BJ41">AnualidadActivo(BJ$2, $E41, $C41, $B41, $D41, Hombres!$A$1:$DW$117, Mujeres!$A$1:$DW$117)</f>
        <v>131701177.52609335</v>
      </c>
      <c r="BK41" s="46" cm="1">
        <f t="array" ref="BK41">AnualidadActivo(BK$2, $E41, $C41, $B41, $D41, Hombres!$A$1:$DW$117, Mujeres!$A$1:$DW$117)</f>
        <v>132599617.5408491</v>
      </c>
      <c r="BL41" s="46" cm="1">
        <f t="array" ref="BL41">AnualidadActivo(BL$2, $E41, $C41, $B41, $D41, Hombres!$A$1:$DW$117, Mujeres!$A$1:$DW$117)</f>
        <v>133248048.89756839</v>
      </c>
      <c r="BM41" s="46" cm="1">
        <f t="array" ref="BM41">AnualidadActivo(BM$2, $E41, $C41, $B41, $D41, Hombres!$A$1:$DW$117, Mujeres!$A$1:$DW$117)</f>
        <v>133622991.71816786</v>
      </c>
      <c r="BN41" s="46" cm="1">
        <f t="array" ref="BN41">AnualidadActivo(BN$2, $E41, $C41, $B41, $D41, Hombres!$A$1:$DW$117, Mujeres!$A$1:$DW$117)</f>
        <v>133452564.27772579</v>
      </c>
      <c r="BO41" s="46" cm="1">
        <f t="array" ref="BO41">AnualidadActivo(BO$2, $E41, $C41, $B41, $D41, Hombres!$A$1:$DW$117, Mujeres!$A$1:$DW$117)</f>
        <v>132885985.67762443</v>
      </c>
      <c r="BP41" s="46" cm="1">
        <f t="array" ref="BP41">AnualidadActivo(BP$2, $E41, $C41, $B41, $D41, Hombres!$A$1:$DW$117, Mujeres!$A$1:$DW$117)</f>
        <v>131887721.17064883</v>
      </c>
      <c r="BQ41" s="46" cm="1">
        <f t="array" ref="BQ41">AnualidadActivo(BQ$2, $E41, $C41, $B41, $D41, Hombres!$A$1:$DW$117, Mujeres!$A$1:$DW$117)</f>
        <v>130416352.0785318</v>
      </c>
      <c r="BR41" s="46" cm="1">
        <f t="array" ref="BR41">AnualidadActivo(BR$2, $E41, $C41, $B41, $D41, Hombres!$A$1:$DW$117, Mujeres!$A$1:$DW$117)</f>
        <v>128430221.36860961</v>
      </c>
      <c r="BS41" s="46" cm="1">
        <f t="array" ref="BS41">AnualidadActivo(BS$2, $E41, $C41, $B41, $D41, Hombres!$A$1:$DW$117, Mujeres!$A$1:$DW$117)</f>
        <v>125895638.7490291</v>
      </c>
      <c r="BT41" s="46" cm="1">
        <f t="array" ref="BT41">AnualidadActivo(BT$2, $E41, $C41, $B41, $D41, Hombres!$A$1:$DW$117, Mujeres!$A$1:$DW$117)</f>
        <v>122779402.67044204</v>
      </c>
      <c r="BU41" s="46" cm="1">
        <f t="array" ref="BU41">AnualidadActivo(BU$2, $E41, $C41, $B41, $D41, Hombres!$A$1:$DW$117, Mujeres!$A$1:$DW$117)</f>
        <v>119049169.56640193</v>
      </c>
      <c r="BV41" s="46" cm="1">
        <f t="array" ref="BV41">AnualidadActivo(BV$2, $E41, $C41, $B41, $D41, Hombres!$A$1:$DW$117, Mujeres!$A$1:$DW$117)</f>
        <v>114680062.78138082</v>
      </c>
      <c r="BW41" s="46" cm="1">
        <f t="array" ref="BW41">AnualidadActivo(BW$2, $E41, $C41, $B41, $D41, Hombres!$A$1:$DW$117, Mujeres!$A$1:$DW$117)</f>
        <v>109665744.35346176</v>
      </c>
      <c r="BX41" s="46" cm="1">
        <f t="array" ref="BX41">AnualidadActivo(BX$2, $E41, $C41, $B41, $D41, Hombres!$A$1:$DW$117, Mujeres!$A$1:$DW$117)</f>
        <v>104022184.59838289</v>
      </c>
      <c r="BY41" s="46" cm="1">
        <f t="array" ref="BY41">AnualidadActivo(BY$2, $E41, $C41, $B41, $D41, Hombres!$A$1:$DW$117, Mujeres!$A$1:$DW$117)</f>
        <v>97780440.03429614</v>
      </c>
      <c r="BZ41" s="46" cm="1">
        <f t="array" ref="BZ41">AnualidadActivo(BZ$2, $E41, $C41, $B41, $D41, Hombres!$A$1:$DW$117, Mujeres!$A$1:$DW$117)</f>
        <v>90985892.079939663</v>
      </c>
      <c r="CA41" s="46" cm="1">
        <f t="array" ref="CA41">AnualidadActivo(CA$2, $E41, $C41, $B41, $D41, Hombres!$A$1:$DW$117, Mujeres!$A$1:$DW$117)</f>
        <v>83705466.583521873</v>
      </c>
      <c r="CB41" s="46" cm="1">
        <f t="array" ref="CB41">AnualidadActivo(CB$2, $E41, $C41, $B41, $D41, Hombres!$A$1:$DW$117, Mujeres!$A$1:$DW$117)</f>
        <v>76035860.462149709</v>
      </c>
      <c r="CC41" s="46" cm="1">
        <f t="array" ref="CC41">AnualidadActivo(CC$2, $E41, $C41, $B41, $D41, Hombres!$A$1:$DW$117, Mujeres!$A$1:$DW$117)</f>
        <v>68099943.720254213</v>
      </c>
      <c r="CD41" s="46" cm="1">
        <f t="array" ref="CD41">AnualidadActivo(CD$2, $E41, $C41, $B41, $D41, Hombres!$A$1:$DW$117, Mujeres!$A$1:$DW$117)</f>
        <v>60036817.086853221</v>
      </c>
      <c r="CE41" s="46" cm="1">
        <f t="array" ref="CE41">AnualidadActivo(CE$2, $E41, $C41, $B41, $D41, Hombres!$A$1:$DW$117, Mujeres!$A$1:$DW$117)</f>
        <v>51997523.275701575</v>
      </c>
      <c r="CF41" s="46" cm="1">
        <f t="array" ref="CF41">AnualidadActivo(CF$2, $E41, $C41, $B41, $D41, Hombres!$A$1:$DW$117, Mujeres!$A$1:$DW$117)</f>
        <v>44144545.221470416</v>
      </c>
      <c r="CG41" s="46" cm="1">
        <f t="array" ref="CG41">AnualidadActivo(CG$2, $E41, $C41, $B41, $D41, Hombres!$A$1:$DW$117, Mujeres!$A$1:$DW$117)</f>
        <v>36648409.615881361</v>
      </c>
      <c r="CH41" s="46" cm="1">
        <f t="array" ref="CH41">AnualidadActivo(CH$2, $E41, $C41, $B41, $D41, Hombres!$A$1:$DW$117, Mujeres!$A$1:$DW$117)</f>
        <v>29673250.73747234</v>
      </c>
      <c r="CI41" s="46" cm="1">
        <f t="array" ref="CI41">AnualidadActivo(CI$2, $E41, $C41, $B41, $D41, Hombres!$A$1:$DW$117, Mujeres!$A$1:$DW$117)</f>
        <v>23359823.829154342</v>
      </c>
      <c r="CJ41" s="46" cm="1">
        <f t="array" ref="CJ41">AnualidadActivo(CJ$2, $E41, $C41, $B41, $D41, Hombres!$A$1:$DW$117, Mujeres!$A$1:$DW$117)</f>
        <v>17815480.485668629</v>
      </c>
      <c r="CK41" s="46" cm="1">
        <f t="array" ref="CK41">AnualidadActivo(CK$2, $E41, $C41, $B41, $D41, Hombres!$A$1:$DW$117, Mujeres!$A$1:$DW$117)</f>
        <v>13108314.334391836</v>
      </c>
      <c r="CL41" s="46" cm="1">
        <f t="array" ref="CL41">AnualidadActivo(CL$2, $E41, $C41, $B41, $D41, Hombres!$A$1:$DW$117, Mujeres!$A$1:$DW$117)</f>
        <v>9262180.7549046986</v>
      </c>
      <c r="CM41" s="46" cm="1">
        <f t="array" ref="CM41">AnualidadActivo(CM$2, $E41, $C41, $B41, $D41, Hombres!$A$1:$DW$117, Mujeres!$A$1:$DW$117)</f>
        <v>6252203.7771097021</v>
      </c>
      <c r="CN41" s="46" cm="1">
        <f t="array" ref="CN41">AnualidadActivo(CN$2, $E41, $C41, $B41, $D41, Hombres!$A$1:$DW$117, Mujeres!$A$1:$DW$117)</f>
        <v>4007233.7512092288</v>
      </c>
      <c r="CO41" s="46" cm="1">
        <f t="array" ref="CO41">AnualidadActivo(CO$2, $E41, $C41, $B41, $D41, Hombres!$A$1:$DW$117, Mujeres!$A$1:$DW$117)</f>
        <v>2420917.4474377465</v>
      </c>
      <c r="CP41" s="46" cm="1">
        <f t="array" ref="CP41">AnualidadActivo(CP$2, $E41, $C41, $B41, $D41, Hombres!$A$1:$DW$117, Mujeres!$A$1:$DW$117)</f>
        <v>1366798.5245393366</v>
      </c>
      <c r="CQ41" s="46" cm="1">
        <f t="array" ref="CQ41">AnualidadActivo(CQ$2, $E41, $C41, $B41, $D41, Hombres!$A$1:$DW$117, Mujeres!$A$1:$DW$117)</f>
        <v>713925.92003930442</v>
      </c>
      <c r="CR41" s="46" cm="1">
        <f t="array" ref="CR41">AnualidadActivo(CR$2, $E41, $C41, $B41, $D41, Hombres!$A$1:$DW$117, Mujeres!$A$1:$DW$117)</f>
        <v>0</v>
      </c>
      <c r="CS41" s="46" cm="1">
        <f t="array" ref="CS41">AnualidadActivo(CS$2, $E41, $C41, $B41, $D41, Hombres!$A$1:$DW$117, Mujeres!$A$1:$DW$117)</f>
        <v>0</v>
      </c>
      <c r="CT41" s="46" cm="1">
        <f t="array" ref="CT41">AnualidadActivo(CT$2, $E41, $C41, $B41, $D41, Hombres!$A$1:$DW$117, Mujeres!$A$1:$DW$117)</f>
        <v>0</v>
      </c>
      <c r="CU41" s="46" cm="1">
        <f t="array" ref="CU41">AnualidadActivo(CU$2, $E41, $C41, $B41, $D41, Hombres!$A$1:$DW$117, Mujeres!$A$1:$DW$117)</f>
        <v>0</v>
      </c>
      <c r="CV41" s="46" cm="1">
        <f t="array" ref="CV41">AnualidadActivo(CV$2, $E41, $C41, $B41, $D41, Hombres!$A$1:$DW$117, Mujeres!$A$1:$DW$117)</f>
        <v>0</v>
      </c>
      <c r="CW41" s="46" cm="1">
        <f t="array" ref="CW41">AnualidadActivo(CW$2, $E41, $C41, $B41, $D41, Hombres!$A$1:$DW$117, Mujeres!$A$1:$DW$117)</f>
        <v>0</v>
      </c>
      <c r="CX41" s="46" cm="1">
        <f t="array" ref="CX41">AnualidadActivo(CX$2, $E41, $C41, $B41, $D41, Hombres!$A$1:$DW$117, Mujeres!$A$1:$DW$117)</f>
        <v>0</v>
      </c>
      <c r="CY41" s="46" cm="1">
        <f t="array" ref="CY41">AnualidadActivo(CY$2, $E41, $C41, $B41, $D41, Hombres!$A$1:$DW$117, Mujeres!$A$1:$DW$117)</f>
        <v>0</v>
      </c>
      <c r="CZ41" s="46" cm="1">
        <f t="array" ref="CZ41">AnualidadActivo(CZ$2, $E41, $C41, $B41, $D41, Hombres!$A$1:$DW$117, Mujeres!$A$1:$DW$117)</f>
        <v>0</v>
      </c>
      <c r="DA41" s="46" cm="1">
        <f t="array" ref="DA41">AnualidadActivo(DA$2, $E41, $C41, $B41, $D41, Hombres!$A$1:$DW$117, Mujeres!$A$1:$DW$117)</f>
        <v>0</v>
      </c>
      <c r="DD41" s="21"/>
      <c r="DE41" s="46" cm="1">
        <f t="array" ref="DE41">beneficio_muerte_individual_activo(DE$2,$F41,$D41, Hombres!$A$1:$DW$117, Mujeres!$A$1:$DW$117)</f>
        <v>0</v>
      </c>
      <c r="DF41" s="46" cm="1">
        <f t="array" ref="DF41">beneficio_muerte_individual_activo(DF$2,$F41,$D41, Hombres!$A$1:$DW$117, Mujeres!$A$1:$DW$117)</f>
        <v>6449</v>
      </c>
      <c r="DG41" s="46" cm="1">
        <f t="array" ref="DG41">beneficio_muerte_individual_activo(DG$2,$F41,$D41, Hombres!$A$1:$DW$117, Mujeres!$A$1:$DW$117)</f>
        <v>6486.1233938999994</v>
      </c>
      <c r="DH41" s="46" cm="1">
        <f t="array" ref="DH41">beneficio_muerte_individual_activo(DH$2,$F41,$D41, Hombres!$A$1:$DW$117, Mujeres!$A$1:$DW$117)</f>
        <v>6497.6468277300883</v>
      </c>
      <c r="DI41" s="46" cm="1">
        <f t="array" ref="DI41">beneficio_muerte_individual_activo(DI$2,$F41,$D41, Hombres!$A$1:$DW$117, Mujeres!$A$1:$DW$117)</f>
        <v>6503.6246886445952</v>
      </c>
      <c r="DJ41" s="46" cm="1">
        <f t="array" ref="DJ41">beneficio_muerte_individual_activo(DJ$2,$F41,$D41, Hombres!$A$1:$DW$117, Mujeres!$A$1:$DW$117)</f>
        <v>6582.178368615233</v>
      </c>
      <c r="DK41" s="46" cm="1">
        <f t="array" ref="DK41">beneficio_muerte_individual_activo(DK$2,$F41,$D41, Hombres!$A$1:$DW$117, Mujeres!$A$1:$DW$117)</f>
        <v>6742.3625404885624</v>
      </c>
      <c r="DL41" s="46" cm="1">
        <f t="array" ref="DL41">beneficio_muerte_individual_activo(DL$2,$F41,$D41, Hombres!$A$1:$DW$117, Mujeres!$A$1:$DW$117)</f>
        <v>6994.1460065882584</v>
      </c>
      <c r="DM41" s="46" cm="1">
        <f t="array" ref="DM41">beneficio_muerte_individual_activo(DM$2,$F41,$D41, Hombres!$A$1:$DW$117, Mujeres!$A$1:$DW$117)</f>
        <v>7325.1026105039427</v>
      </c>
      <c r="DN41" s="46" cm="1">
        <f t="array" ref="DN41">beneficio_muerte_individual_activo(DN$2,$F41,$D41, Hombres!$A$1:$DW$117, Mujeres!$A$1:$DW$117)</f>
        <v>7730.7595297442404</v>
      </c>
      <c r="DO41" s="46" cm="1">
        <f t="array" ref="DO41">beneficio_muerte_individual_activo(DO$2,$F41,$D41, Hombres!$A$1:$DW$117, Mujeres!$A$1:$DW$117)</f>
        <v>8204.1502598833231</v>
      </c>
      <c r="DP41" s="46" cm="1">
        <f t="array" ref="DP41">beneficio_muerte_individual_activo(DP$2,$F41,$D41, Hombres!$A$1:$DW$117, Mujeres!$A$1:$DW$117)</f>
        <v>8687.021355483037</v>
      </c>
      <c r="DQ41" s="46" cm="1">
        <f t="array" ref="DQ41">beneficio_muerte_individual_activo(DQ$2,$F41,$D41, Hombres!$A$1:$DW$117, Mujeres!$A$1:$DW$117)</f>
        <v>9095.4824904052366</v>
      </c>
      <c r="DR41" s="46" cm="1">
        <f t="array" ref="DR41">beneficio_muerte_individual_activo(DR$2,$F41,$D41, Hombres!$A$1:$DW$117, Mujeres!$A$1:$DW$117)</f>
        <v>9407.825099692147</v>
      </c>
      <c r="DS41" s="46" cm="1">
        <f t="array" ref="DS41">beneficio_muerte_individual_activo(DS$2,$F41,$D41, Hombres!$A$1:$DW$117, Mujeres!$A$1:$DW$117)</f>
        <v>9679.1034946591062</v>
      </c>
      <c r="DT41" s="46" cm="1">
        <f t="array" ref="DT41">beneficio_muerte_individual_activo(DT$2,$F41,$D41, Hombres!$A$1:$DW$117, Mujeres!$A$1:$DW$117)</f>
        <v>10111.188291002012</v>
      </c>
      <c r="DU41" s="46" cm="1">
        <f t="array" ref="DU41">beneficio_muerte_individual_activo(DU$2,$F41,$D41, Hombres!$A$1:$DW$117, Mujeres!$A$1:$DW$117)</f>
        <v>10715.385102240605</v>
      </c>
      <c r="DV41" s="46" cm="1">
        <f t="array" ref="DV41">beneficio_muerte_individual_activo(DV$2,$F41,$D41, Hombres!$A$1:$DW$117, Mujeres!$A$1:$DW$117)</f>
        <v>11459.824934879878</v>
      </c>
      <c r="DW41" s="46" cm="1">
        <f t="array" ref="DW41">beneficio_muerte_individual_activo(DW$2,$F41,$D41, Hombres!$A$1:$DW$117, Mujeres!$A$1:$DW$117)</f>
        <v>12281.661775093993</v>
      </c>
      <c r="DX41" s="46" cm="1">
        <f t="array" ref="DX41">beneficio_muerte_individual_activo(DX$2,$F41,$D41, Hombres!$A$1:$DW$117, Mujeres!$A$1:$DW$117)</f>
        <v>13137.524156665244</v>
      </c>
      <c r="DY41" s="46" cm="1">
        <f t="array" ref="DY41">beneficio_muerte_individual_activo(DY$2,$F41,$D41, Hombres!$A$1:$DW$117, Mujeres!$A$1:$DW$117)</f>
        <v>14011.08172161346</v>
      </c>
      <c r="DZ41" s="46" cm="1">
        <f t="array" ref="DZ41">beneficio_muerte_individual_activo(DZ$2,$F41,$D41, Hombres!$A$1:$DW$117, Mujeres!$A$1:$DW$117)</f>
        <v>14840.357959387762</v>
      </c>
      <c r="EA41" s="46" cm="1">
        <f t="array" ref="EA41">beneficio_muerte_individual_activo(EA$2,$F41,$D41, Hombres!$A$1:$DW$117, Mujeres!$A$1:$DW$117)</f>
        <v>15582.560669551631</v>
      </c>
      <c r="EB41" s="46" cm="1">
        <f t="array" ref="EB41">beneficio_muerte_individual_activo(EB$2,$F41,$D41, Hombres!$A$1:$DW$117, Mujeres!$A$1:$DW$117)</f>
        <v>16392.118162911032</v>
      </c>
      <c r="EC41" s="46" cm="1">
        <f t="array" ref="EC41">beneficio_muerte_individual_activo(EC$2,$F41,$D41, Hombres!$A$1:$DW$117, Mujeres!$A$1:$DW$117)</f>
        <v>17334.031595511005</v>
      </c>
      <c r="ED41" s="46" cm="1">
        <f t="array" ref="ED41">beneficio_muerte_individual_activo(ED$2,$F41,$D41, Hombres!$A$1:$DW$117, Mujeres!$A$1:$DW$117)</f>
        <v>18589.004005109393</v>
      </c>
      <c r="EE41" s="46" cm="1">
        <f t="array" ref="EE41">beneficio_muerte_individual_activo(EE$2,$F41,$D41, Hombres!$A$1:$DW$117, Mujeres!$A$1:$DW$117)</f>
        <v>20229.581513248959</v>
      </c>
      <c r="EF41" s="46" cm="1">
        <f t="array" ref="EF41">beneficio_muerte_individual_activo(EF$2,$F41,$D41, Hombres!$A$1:$DW$117, Mujeres!$A$1:$DW$117)</f>
        <v>22237.019274385697</v>
      </c>
      <c r="EG41" s="46" cm="1">
        <f t="array" ref="EG41">beneficio_muerte_individual_activo(EG$2,$F41,$D41, Hombres!$A$1:$DW$117, Mujeres!$A$1:$DW$117)</f>
        <v>24333.102639732035</v>
      </c>
      <c r="EH41" s="46" cm="1">
        <f t="array" ref="EH41">beneficio_muerte_individual_activo(EH$2,$F41,$D41, Hombres!$A$1:$DW$117, Mujeres!$A$1:$DW$117)</f>
        <v>26323.147579446839</v>
      </c>
      <c r="EI41" s="46" cm="1">
        <f t="array" ref="EI41">beneficio_muerte_individual_activo(EI$2,$F41,$D41, Hombres!$A$1:$DW$117, Mujeres!$A$1:$DW$117)</f>
        <v>28234.436824570068</v>
      </c>
      <c r="EJ41" s="46" cm="1">
        <f t="array" ref="EJ41">beneficio_muerte_individual_activo(EJ$2,$F41,$D41, Hombres!$A$1:$DW$117, Mujeres!$A$1:$DW$117)</f>
        <v>30085.913018730385</v>
      </c>
      <c r="EK41" s="46" cm="1">
        <f t="array" ref="EK41">beneficio_muerte_individual_activo(EK$2,$F41,$D41, Hombres!$A$1:$DW$117, Mujeres!$A$1:$DW$117)</f>
        <v>31947.947364032312</v>
      </c>
      <c r="EL41" s="46" cm="1">
        <f t="array" ref="EL41">beneficio_muerte_individual_activo(EL$2,$F41,$D41, Hombres!$A$1:$DW$117, Mujeres!$A$1:$DW$117)</f>
        <v>34026.131889485172</v>
      </c>
      <c r="EM41" s="46" cm="1">
        <f t="array" ref="EM41">beneficio_muerte_individual_activo(EM$2,$F41,$D41, Hombres!$A$1:$DW$117, Mujeres!$A$1:$DW$117)</f>
        <v>21812.890426225658</v>
      </c>
      <c r="EN41" s="46" cm="1">
        <f t="array" ref="EN41">beneficio_muerte_individual_activo(EN$2,$F41,$D41, Hombres!$A$1:$DW$117, Mujeres!$A$1:$DW$117)</f>
        <v>23266.518232558436</v>
      </c>
      <c r="EO41" s="46" cm="1">
        <f t="array" ref="EO41">beneficio_muerte_individual_activo(EO$2,$F41,$D41, Hombres!$A$1:$DW$117, Mujeres!$A$1:$DW$117)</f>
        <v>24546.360497810369</v>
      </c>
      <c r="EP41" s="46" cm="1">
        <f t="array" ref="EP41">beneficio_muerte_individual_activo(EP$2,$F41,$D41, Hombres!$A$1:$DW$117, Mujeres!$A$1:$DW$117)</f>
        <v>25668.404175572032</v>
      </c>
      <c r="EQ41" s="46" cm="1">
        <f t="array" ref="EQ41">beneficio_muerte_individual_activo(EQ$2,$F41,$D41, Hombres!$A$1:$DW$117, Mujeres!$A$1:$DW$117)</f>
        <v>26941.379000112604</v>
      </c>
      <c r="ER41" s="46" cm="1">
        <f t="array" ref="ER41">beneficio_muerte_individual_activo(ER$2,$F41,$D41, Hombres!$A$1:$DW$117, Mujeres!$A$1:$DW$117)</f>
        <v>28633.637873465195</v>
      </c>
      <c r="ES41" s="46" cm="1">
        <f t="array" ref="ES41">beneficio_muerte_individual_activo(ES$2,$F41,$D41, Hombres!$A$1:$DW$117, Mujeres!$A$1:$DW$117)</f>
        <v>30965.44493365454</v>
      </c>
      <c r="ET41" s="46" cm="1">
        <f t="array" ref="ET41">beneficio_muerte_individual_activo(ET$2,$F41,$D41, Hombres!$A$1:$DW$117, Mujeres!$A$1:$DW$117)</f>
        <v>34003.535091627818</v>
      </c>
      <c r="EU41" s="46" cm="1">
        <f t="array" ref="EU41">beneficio_muerte_individual_activo(EU$2,$F41,$D41, Hombres!$A$1:$DW$117, Mujeres!$A$1:$DW$117)</f>
        <v>37687.861667285993</v>
      </c>
      <c r="EV41" s="46" cm="1">
        <f t="array" ref="EV41">beneficio_muerte_individual_activo(EV$2,$F41,$D41, Hombres!$A$1:$DW$117, Mujeres!$A$1:$DW$117)</f>
        <v>41815.529977322083</v>
      </c>
      <c r="EW41" s="46" cm="1">
        <f t="array" ref="EW41">beneficio_muerte_individual_activo(EW$2,$F41,$D41, Hombres!$A$1:$DW$117, Mujeres!$A$1:$DW$117)</f>
        <v>45875.701326495036</v>
      </c>
      <c r="EX41" s="46" cm="1">
        <f t="array" ref="EX41">beneficio_muerte_individual_activo(EX$2,$F41,$D41, Hombres!$A$1:$DW$117, Mujeres!$A$1:$DW$117)</f>
        <v>49533.747227777116</v>
      </c>
      <c r="EY41" s="46" cm="1">
        <f t="array" ref="EY41">beneficio_muerte_individual_activo(EY$2,$F41,$D41, Hombres!$A$1:$DW$117, Mujeres!$A$1:$DW$117)</f>
        <v>52791.572507911456</v>
      </c>
      <c r="EZ41" s="46" cm="1">
        <f t="array" ref="EZ41">beneficio_muerte_individual_activo(EZ$2,$F41,$D41, Hombres!$A$1:$DW$117, Mujeres!$A$1:$DW$117)</f>
        <v>55841.133370855074</v>
      </c>
      <c r="FA41" s="46" cm="1">
        <f t="array" ref="FA41">beneficio_muerte_individual_activo(FA$2,$F41,$D41, Hombres!$A$1:$DW$117, Mujeres!$A$1:$DW$117)</f>
        <v>58974.40020854857</v>
      </c>
      <c r="FB41" s="46" cm="1">
        <f t="array" ref="FB41">beneficio_muerte_individual_activo(FB$2,$F41,$D41, Hombres!$A$1:$DW$117, Mujeres!$A$1:$DW$117)</f>
        <v>66046.141645849915</v>
      </c>
      <c r="FC41" s="46" cm="1">
        <f t="array" ref="FC41">beneficio_muerte_individual_activo(FC$2,$F41,$D41, Hombres!$A$1:$DW$117, Mujeres!$A$1:$DW$117)</f>
        <v>70106.306833010181</v>
      </c>
      <c r="FD41" s="46" cm="1">
        <f t="array" ref="FD41">beneficio_muerte_individual_activo(FD$2,$F41,$D41, Hombres!$A$1:$DW$117, Mujeres!$A$1:$DW$117)</f>
        <v>74165.233485457706</v>
      </c>
      <c r="FE41" s="46" cm="1">
        <f t="array" ref="FE41">beneficio_muerte_individual_activo(FE$2,$F41,$D41, Hombres!$A$1:$DW$117, Mujeres!$A$1:$DW$117)</f>
        <v>78321.762335481762</v>
      </c>
      <c r="FF41" s="46" cm="1">
        <f t="array" ref="FF41">beneficio_muerte_individual_activo(FF$2,$F41,$D41, Hombres!$A$1:$DW$117, Mujeres!$A$1:$DW$117)</f>
        <v>82614.072937243909</v>
      </c>
      <c r="FG41" s="46" cm="1">
        <f t="array" ref="FG41">beneficio_muerte_individual_activo(FG$2,$F41,$D41, Hombres!$A$1:$DW$117, Mujeres!$A$1:$DW$117)</f>
        <v>86869.308097013985</v>
      </c>
      <c r="FH41" s="46" cm="1">
        <f t="array" ref="FH41">beneficio_muerte_individual_activo(FH$2,$F41,$D41, Hombres!$A$1:$DW$117, Mujeres!$A$1:$DW$117)</f>
        <v>90971.518892694847</v>
      </c>
      <c r="FI41" s="46" cm="1">
        <f t="array" ref="FI41">beneficio_muerte_individual_activo(FI$2,$F41,$D41, Hombres!$A$1:$DW$117, Mujeres!$A$1:$DW$117)</f>
        <v>94873.242068215812</v>
      </c>
      <c r="FJ41" s="46" cm="1">
        <f t="array" ref="FJ41">beneficio_muerte_individual_activo(FJ$2,$F41,$D41, Hombres!$A$1:$DW$117, Mujeres!$A$1:$DW$117)</f>
        <v>98525.858953202362</v>
      </c>
      <c r="FK41" s="46" cm="1">
        <f t="array" ref="FK41">beneficio_muerte_individual_activo(FK$2,$F41,$D41, Hombres!$A$1:$DW$117, Mujeres!$A$1:$DW$117)</f>
        <v>101789.28573015232</v>
      </c>
      <c r="FL41" s="46" cm="1">
        <f t="array" ref="FL41">beneficio_muerte_individual_activo(FL$2,$F41,$D41, Hombres!$A$1:$DW$117, Mujeres!$A$1:$DW$117)</f>
        <v>104399.46014696949</v>
      </c>
      <c r="FM41" s="46" cm="1">
        <f t="array" ref="FM41">beneficio_muerte_individual_activo(FM$2,$F41,$D41, Hombres!$A$1:$DW$117, Mujeres!$A$1:$DW$117)</f>
        <v>106145.39142457287</v>
      </c>
      <c r="FN41" s="46" cm="1">
        <f t="array" ref="FN41">beneficio_muerte_individual_activo(FN$2,$F41,$D41, Hombres!$A$1:$DW$117, Mujeres!$A$1:$DW$117)</f>
        <v>106929.63539177312</v>
      </c>
      <c r="FO41" s="46" cm="1">
        <f t="array" ref="FO41">beneficio_muerte_individual_activo(FO$2,$F41,$D41, Hombres!$A$1:$DW$117, Mujeres!$A$1:$DW$117)</f>
        <v>106673.52802441237</v>
      </c>
      <c r="FP41" s="46" cm="1">
        <f t="array" ref="FP41">beneficio_muerte_individual_activo(FP$2,$F41,$D41, Hombres!$A$1:$DW$117, Mujeres!$A$1:$DW$117)</f>
        <v>105250.04517056856</v>
      </c>
      <c r="FQ41" s="106" cm="1">
        <f t="array" ref="FQ41">beneficio_muerte_individual_activo(FQ$2,$F41,$D41, Hombres!$A$1:$DW$117, Mujeres!$A$1:$DW$117)</f>
        <v>102492.89800922437</v>
      </c>
      <c r="FR41" s="46" cm="1">
        <f t="array" ref="FR41">beneficio_muerte_individual_activo(FR$2,$F41,$D41, Hombres!$A$1:$DW$117, Mujeres!$A$1:$DW$117)</f>
        <v>98325.063050095443</v>
      </c>
      <c r="FS41" s="46" cm="1">
        <f t="array" ref="FS41">beneficio_muerte_individual_activo(FS$2,$F41,$D41, Hombres!$A$1:$DW$117, Mujeres!$A$1:$DW$117)</f>
        <v>92803.874063285548</v>
      </c>
      <c r="FT41" s="46" cm="1">
        <f t="array" ref="FT41">beneficio_muerte_individual_activo(FT$2,$F41,$D41, Hombres!$A$1:$DW$117, Mujeres!$A$1:$DW$117)</f>
        <v>86047.685081589487</v>
      </c>
      <c r="FU41" s="46" cm="1">
        <f t="array" ref="FU41">beneficio_muerte_individual_activo(FU$2,$F41,$D41, Hombres!$A$1:$DW$117, Mujeres!$A$1:$DW$117)</f>
        <v>78196.345826282384</v>
      </c>
      <c r="FV41" s="46" cm="1">
        <f t="array" ref="FV41">beneficio_muerte_individual_activo(FV$2,$F41,$D41, Hombres!$A$1:$DW$117, Mujeres!$A$1:$DW$117)</f>
        <v>69432.918567585468</v>
      </c>
      <c r="FW41" s="46" cm="1">
        <f t="array" ref="FW41">beneficio_muerte_individual_activo(FW$2,$F41,$D41, Hombres!$A$1:$DW$117, Mujeres!$A$1:$DW$117)</f>
        <v>60054.524290459573</v>
      </c>
      <c r="FX41" s="46" cm="1">
        <f t="array" ref="FX41">beneficio_muerte_individual_activo(FX$2,$F41,$D41, Hombres!$A$1:$DW$117, Mujeres!$A$1:$DW$117)</f>
        <v>50453.89795047517</v>
      </c>
      <c r="FY41" s="46" cm="1">
        <f t="array" ref="FY41">beneficio_muerte_individual_activo(FY$2,$F41,$D41, Hombres!$A$1:$DW$117, Mujeres!$A$1:$DW$117)</f>
        <v>41036.869364632505</v>
      </c>
      <c r="FZ41" s="46" cm="1">
        <f t="array" ref="FZ41">beneficio_muerte_individual_activo(FZ$2,$F41,$D41, Hombres!$A$1:$DW$117, Mujeres!$A$1:$DW$117)</f>
        <v>32175.927760046594</v>
      </c>
      <c r="GA41" s="46" cm="1">
        <f t="array" ref="GA41">beneficio_muerte_individual_activo(GA$2,$F41,$D41, Hombres!$A$1:$DW$117, Mujeres!$A$1:$DW$117)</f>
        <v>24193.182912992037</v>
      </c>
      <c r="GB41" s="46" cm="1">
        <f t="array" ref="GB41">beneficio_muerte_individual_activo(GB$2,$F41,$D41, Hombres!$A$1:$DW$117, Mujeres!$A$1:$DW$117)</f>
        <v>17346.882655271482</v>
      </c>
      <c r="GC41" s="46" cm="1">
        <f t="array" ref="GC41">beneficio_muerte_individual_activo(GC$2,$F41,$D41, Hombres!$A$1:$DW$117, Mujeres!$A$1:$DW$117)</f>
        <v>11789.947184473922</v>
      </c>
      <c r="GD41" s="46" cm="1">
        <f t="array" ref="GD41">beneficio_muerte_individual_activo(GD$2,$F41,$D41, Hombres!$A$1:$DW$117, Mujeres!$A$1:$DW$117)</f>
        <v>7541.7971802537304</v>
      </c>
      <c r="GE41" s="46" cm="1">
        <f t="array" ref="GE41">beneficio_muerte_individual_activo(GE$2,$F41,$D41, Hombres!$A$1:$DW$117, Mujeres!$A$1:$DW$117)</f>
        <v>4500.9326193302077</v>
      </c>
      <c r="GF41" s="46" cm="1">
        <f t="array" ref="GF41">beneficio_muerte_individual_activo(GF$2,$F41,$D41, Hombres!$A$1:$DW$117, Mujeres!$A$1:$DW$117)</f>
        <v>2479.6409715189593</v>
      </c>
      <c r="GG41" s="46" cm="1">
        <f t="array" ref="GG41">beneficio_muerte_individual_activo(GG$2,$F41,$D41, Hombres!$A$1:$DW$117, Mujeres!$A$1:$DW$117)</f>
        <v>1245.5296869047527</v>
      </c>
      <c r="GH41" s="46" cm="1">
        <f t="array" ref="GH41">beneficio_muerte_individual_activo(GH$2,$F41,$D41, Hombres!$A$1:$DW$117, Mujeres!$A$1:$DW$117)</f>
        <v>561.98718284647759</v>
      </c>
      <c r="GI41" s="46" cm="1">
        <f t="array" ref="GI41">beneficio_muerte_individual_activo(GI$2,$F41,$D41, Hombres!$A$1:$DW$117, Mujeres!$A$1:$DW$117)</f>
        <v>223.48332863375805</v>
      </c>
      <c r="GJ41" s="46" cm="1">
        <f t="array" ref="GJ41">beneficio_muerte_individual_activo(GJ$2,$F41,$D41, Hombres!$A$1:$DW$117, Mujeres!$A$1:$DW$117)</f>
        <v>76.377762215569618</v>
      </c>
      <c r="GK41" s="46" cm="1">
        <f t="array" ref="GK41">beneficio_muerte_individual_activo(GK$2,$F41,$D41, Hombres!$A$1:$DW$117, Mujeres!$A$1:$DW$117)</f>
        <v>0</v>
      </c>
      <c r="GL41" s="46" cm="1">
        <f t="array" ref="GL41">beneficio_muerte_individual_activo(GL$2,$F41,$D41, Hombres!$A$1:$DW$117, Mujeres!$A$1:$DW$117)</f>
        <v>0</v>
      </c>
      <c r="GM41" s="46" cm="1">
        <f t="array" ref="GM41">beneficio_muerte_individual_activo(GM$2,$F41,$D41, Hombres!$A$1:$DW$117, Mujeres!$A$1:$DW$117)</f>
        <v>0</v>
      </c>
      <c r="GN41" s="46" cm="1">
        <f t="array" ref="GN41">beneficio_muerte_individual_activo(GN$2,$F41,$D41, Hombres!$A$1:$DW$117, Mujeres!$A$1:$DW$117)</f>
        <v>0</v>
      </c>
      <c r="GO41" s="46" cm="1">
        <f t="array" ref="GO41">beneficio_muerte_individual_activo(GO$2,$F41,$D41, Hombres!$A$1:$DW$117, Mujeres!$A$1:$DW$117)</f>
        <v>0</v>
      </c>
      <c r="GP41" s="46" cm="1">
        <f t="array" ref="GP41">beneficio_muerte_individual_activo(GP$2,$F41,$D41, Hombres!$A$1:$DW$117, Mujeres!$A$1:$DW$117)</f>
        <v>0</v>
      </c>
      <c r="GQ41" s="46" cm="1">
        <f t="array" ref="GQ41">beneficio_muerte_individual_activo(GQ$2,$F41,$D41, Hombres!$A$1:$DW$117, Mujeres!$A$1:$DW$117)</f>
        <v>0</v>
      </c>
      <c r="GR41" s="46" cm="1">
        <f t="array" ref="GR41">beneficio_muerte_individual_activo(GR$2,$F41,$D41, Hombres!$A$1:$DW$117, Mujeres!$A$1:$DW$117)</f>
        <v>0</v>
      </c>
      <c r="GS41" s="46" cm="1">
        <f t="array" ref="GS41">beneficio_muerte_individual_activo(GS$2,$F41,$D41, Hombres!$A$1:$DW$117, Mujeres!$A$1:$DW$117)</f>
        <v>0</v>
      </c>
      <c r="GT41" s="46" cm="1">
        <f t="array" ref="GT41">beneficio_muerte_individual_activo(GT$2,$F41,$D41, Hombres!$A$1:$DW$117, Mujeres!$A$1:$DW$117)</f>
        <v>0</v>
      </c>
      <c r="GU41" s="46" cm="1">
        <f t="array" ref="GU41">beneficio_muerte_individual_activo(GU$2,$F41,$D41, Hombres!$A$1:$DW$117, Mujeres!$A$1:$DW$117)</f>
        <v>0</v>
      </c>
      <c r="GV41" s="46" cm="1">
        <f t="array" ref="GV41">beneficio_muerte_individual_activo(GV$2,$F41,$D41, Hombres!$A$1:$DW$117, Mujeres!$A$1:$DW$117)</f>
        <v>0</v>
      </c>
    </row>
    <row r="42" spans="1:204" x14ac:dyDescent="0.25">
      <c r="A42" s="1">
        <f t="shared" si="0"/>
        <v>40</v>
      </c>
      <c r="B42" s="75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39" cm="1">
        <f t="array" ref="G42">PorcentajePension(C42,E42, D42)</f>
        <v>0.85</v>
      </c>
      <c r="I42" s="72"/>
      <c r="J42" s="46" cm="1">
        <f t="array" ref="J42">AnualidadActivo(J$2, $E42, $C42, $B42, $D42, Hombres!$A$1:$DW$117, Mujeres!$A$1:$DW$117)</f>
        <v>0</v>
      </c>
      <c r="K42" s="46" cm="1">
        <f t="array" ref="K42">AnualidadActivo(K$2, $E42, $C42, $B42, $D42, Hombres!$A$1:$DW$117, Mujeres!$A$1:$DW$117)</f>
        <v>0</v>
      </c>
      <c r="L42" s="46" cm="1">
        <f t="array" ref="L42">AnualidadActivo(L$2, $E42, $C42, $B42, $D42, Hombres!$A$1:$DW$117, Mujeres!$A$1:$DW$117)</f>
        <v>0</v>
      </c>
      <c r="M42" s="46" cm="1">
        <f t="array" ref="M42">AnualidadActivo(M$2, $E42, $C42, $B42, $D42, Hombres!$A$1:$DW$117, Mujeres!$A$1:$DW$117)</f>
        <v>0</v>
      </c>
      <c r="N42" s="46" cm="1">
        <f t="array" ref="N42">AnualidadActivo(N$2, $E42, $C42, $B42, $D42, Hombres!$A$1:$DW$117, Mujeres!$A$1:$DW$117)</f>
        <v>0</v>
      </c>
      <c r="O42" s="46" cm="1">
        <f t="array" ref="O42">AnualidadActivo(O$2, $E42, $C42, $B42, $D42, Hombres!$A$1:$DW$117, Mujeres!$A$1:$DW$117)</f>
        <v>0</v>
      </c>
      <c r="P42" s="46" cm="1">
        <f t="array" ref="P42">AnualidadActivo(P$2, $E42, $C42, $B42, $D42, Hombres!$A$1:$DW$117, Mujeres!$A$1:$DW$117)</f>
        <v>0</v>
      </c>
      <c r="Q42" s="46" cm="1">
        <f t="array" ref="Q42">AnualidadActivo(Q$2, $E42, $C42, $B42, $D42, Hombres!$A$1:$DW$117, Mujeres!$A$1:$DW$117)</f>
        <v>0</v>
      </c>
      <c r="R42" s="46" cm="1">
        <f t="array" ref="R42">AnualidadActivo(R$2, $E42, $C42, $B42, $D42, Hombres!$A$1:$DW$117, Mujeres!$A$1:$DW$117)</f>
        <v>0</v>
      </c>
      <c r="S42" s="46" cm="1">
        <f t="array" ref="S42">AnualidadActivo(S$2, $E42, $C42, $B42, $D42, Hombres!$A$1:$DW$117, Mujeres!$A$1:$DW$117)</f>
        <v>0</v>
      </c>
      <c r="T42" s="46" cm="1">
        <f t="array" ref="T42">AnualidadActivo(T$2, $E42, $C42, $B42, $D42, Hombres!$A$1:$DW$117, Mujeres!$A$1:$DW$117)</f>
        <v>0</v>
      </c>
      <c r="U42" s="46" cm="1">
        <f t="array" ref="U42">AnualidadActivo(U$2, $E42, $C42, $B42, $D42, Hombres!$A$1:$DW$117, Mujeres!$A$1:$DW$117)</f>
        <v>0</v>
      </c>
      <c r="V42" s="46" cm="1">
        <f t="array" ref="V42">AnualidadActivo(V$2, $E42, $C42, $B42, $D42, Hombres!$A$1:$DW$117, Mujeres!$A$1:$DW$117)</f>
        <v>0</v>
      </c>
      <c r="W42" s="46" cm="1">
        <f t="array" ref="W42">AnualidadActivo(W$2, $E42, $C42, $B42, $D42, Hombres!$A$1:$DW$117, Mujeres!$A$1:$DW$117)</f>
        <v>0</v>
      </c>
      <c r="X42" s="46" cm="1">
        <f t="array" ref="X42">AnualidadActivo(X$2, $E42, $C42, $B42, $D42, Hombres!$A$1:$DW$117, Mujeres!$A$1:$DW$117)</f>
        <v>0</v>
      </c>
      <c r="Y42" s="46" cm="1">
        <f t="array" ref="Y42">AnualidadActivo(Y$2, $E42, $C42, $B42, $D42, Hombres!$A$1:$DW$117, Mujeres!$A$1:$DW$117)</f>
        <v>0</v>
      </c>
      <c r="Z42" s="46" cm="1">
        <f t="array" ref="Z42">AnualidadActivo(Z$2, $E42, $C42, $B42, $D42, Hombres!$A$1:$DW$117, Mujeres!$A$1:$DW$117)</f>
        <v>0</v>
      </c>
      <c r="AA42" s="46" cm="1">
        <f t="array" ref="AA42">AnualidadActivo(AA$2, $E42, $C42, $B42, $D42, Hombres!$A$1:$DW$117, Mujeres!$A$1:$DW$117)</f>
        <v>0</v>
      </c>
      <c r="AB42" s="46" cm="1">
        <f t="array" ref="AB42">AnualidadActivo(AB$2, $E42, $C42, $B42, $D42, Hombres!$A$1:$DW$117, Mujeres!$A$1:$DW$117)</f>
        <v>0</v>
      </c>
      <c r="AC42" s="46" cm="1">
        <f t="array" ref="AC42">AnualidadActivo(AC$2, $E42, $C42, $B42, $D42, Hombres!$A$1:$DW$117, Mujeres!$A$1:$DW$117)</f>
        <v>0</v>
      </c>
      <c r="AD42" s="46" cm="1">
        <f t="array" ref="AD42">AnualidadActivo(AD$2, $E42, $C42, $B42, $D42, Hombres!$A$1:$DW$117, Mujeres!$A$1:$DW$117)</f>
        <v>0</v>
      </c>
      <c r="AE42" s="46" cm="1">
        <f t="array" ref="AE42">AnualidadActivo(AE$2, $E42, $C42, $B42, $D42, Hombres!$A$1:$DW$117, Mujeres!$A$1:$DW$117)</f>
        <v>0</v>
      </c>
      <c r="AF42" s="46" cm="1">
        <f t="array" ref="AF42">AnualidadActivo(AF$2, $E42, $C42, $B42, $D42, Hombres!$A$1:$DW$117, Mujeres!$A$1:$DW$117)</f>
        <v>0</v>
      </c>
      <c r="AG42" s="46" cm="1">
        <f t="array" ref="AG42">AnualidadActivo(AG$2, $E42, $C42, $B42, $D42, Hombres!$A$1:$DW$117, Mujeres!$A$1:$DW$117)</f>
        <v>0</v>
      </c>
      <c r="AH42" s="46" cm="1">
        <f t="array" ref="AH42">AnualidadActivo(AH$2, $E42, $C42, $B42, $D42, Hombres!$A$1:$DW$117, Mujeres!$A$1:$DW$117)</f>
        <v>0</v>
      </c>
      <c r="AI42" s="46" cm="1">
        <f t="array" ref="AI42">AnualidadActivo(AI$2, $E42, $C42, $B42, $D42, Hombres!$A$1:$DW$117, Mujeres!$A$1:$DW$117)</f>
        <v>0</v>
      </c>
      <c r="AJ42" s="46" cm="1">
        <f t="array" ref="AJ42">AnualidadActivo(AJ$2, $E42, $C42, $B42, $D42, Hombres!$A$1:$DW$117, Mujeres!$A$1:$DW$117)</f>
        <v>0</v>
      </c>
      <c r="AK42" s="46" cm="1">
        <f t="array" ref="AK42">AnualidadActivo(AK$2, $E42, $C42, $B42, $D42, Hombres!$A$1:$DW$117, Mujeres!$A$1:$DW$117)</f>
        <v>27801520.346354667</v>
      </c>
      <c r="AL42" s="46" cm="1">
        <f t="array" ref="AL42">AnualidadActivo(AL$2, $E42, $C42, $B42, $D42, Hombres!$A$1:$DW$117, Mujeres!$A$1:$DW$117)</f>
        <v>28635565.956745308</v>
      </c>
      <c r="AM42" s="46" cm="1">
        <f t="array" ref="AM42">AnualidadActivo(AM$2, $E42, $C42, $B42, $D42, Hombres!$A$1:$DW$117, Mujeres!$A$1:$DW$117)</f>
        <v>29494632.935447671</v>
      </c>
      <c r="AN42" s="46" cm="1">
        <f t="array" ref="AN42">AnualidadActivo(AN$2, $E42, $C42, $B42, $D42, Hombres!$A$1:$DW$117, Mujeres!$A$1:$DW$117)</f>
        <v>30379471.923511099</v>
      </c>
      <c r="AO42" s="46" cm="1">
        <f t="array" ref="AO42">AnualidadActivo(AO$2, $E42, $C42, $B42, $D42, Hombres!$A$1:$DW$117, Mujeres!$A$1:$DW$117)</f>
        <v>31290856.081216432</v>
      </c>
      <c r="AP42" s="46" cm="1">
        <f t="array" ref="AP42">AnualidadActivo(AP$2, $E42, $C42, $B42, $D42, Hombres!$A$1:$DW$117, Mujeres!$A$1:$DW$117)</f>
        <v>32114870.236239739</v>
      </c>
      <c r="AQ42" s="46" cm="1">
        <f t="array" ref="AQ42">AnualidadActivo(AQ$2, $E42, $C42, $B42, $D42, Hombres!$A$1:$DW$117, Mujeres!$A$1:$DW$117)</f>
        <v>32949138.902342968</v>
      </c>
      <c r="AR42" s="46" cm="1">
        <f t="array" ref="AR42">AnualidadActivo(AR$2, $E42, $C42, $B42, $D42, Hombres!$A$1:$DW$117, Mujeres!$A$1:$DW$117)</f>
        <v>33793673.471101955</v>
      </c>
      <c r="AS42" s="46" cm="1">
        <f t="array" ref="AS42">AnualidadActivo(AS$2, $E42, $C42, $B42, $D42, Hombres!$A$1:$DW$117, Mujeres!$A$1:$DW$117)</f>
        <v>34648939.067842685</v>
      </c>
      <c r="AT42" s="46" cm="1">
        <f t="array" ref="AT42">AnualidadActivo(AT$2, $E42, $C42, $B42, $D42, Hombres!$A$1:$DW$117, Mujeres!$A$1:$DW$117)</f>
        <v>35514640.385026999</v>
      </c>
      <c r="AU42" s="46" cm="1">
        <f t="array" ref="AU42">AnualidadActivo(AU$2, $E42, $C42, $B42, $D42, Hombres!$A$1:$DW$117, Mujeres!$A$1:$DW$117)</f>
        <v>36388699.936144441</v>
      </c>
      <c r="AV42" s="46" cm="1">
        <f t="array" ref="AV42">AnualidadActivo(AV$2, $E42, $C42, $B42, $D42, Hombres!$A$1:$DW$117, Mujeres!$A$1:$DW$117)</f>
        <v>37267584.925205149</v>
      </c>
      <c r="AW42" s="46" cm="1">
        <f t="array" ref="AW42">AnualidadActivo(AW$2, $E42, $C42, $B42, $D42, Hombres!$A$1:$DW$117, Mujeres!$A$1:$DW$117)</f>
        <v>38145963.417170115</v>
      </c>
      <c r="AX42" s="46" cm="1">
        <f t="array" ref="AX42">AnualidadActivo(AX$2, $E42, $C42, $B42, $D42, Hombres!$A$1:$DW$117, Mujeres!$A$1:$DW$117)</f>
        <v>39015600.67198059</v>
      </c>
      <c r="AY42" s="46" cm="1">
        <f t="array" ref="AY42">AnualidadActivo(AY$2, $E42, $C42, $B42, $D42, Hombres!$A$1:$DW$117, Mujeres!$A$1:$DW$117)</f>
        <v>39867799.046705127</v>
      </c>
      <c r="AZ42" s="46" cm="1">
        <f t="array" ref="AZ42">AnualidadActivo(AZ$2, $E42, $C42, $B42, $D42, Hombres!$A$1:$DW$117, Mujeres!$A$1:$DW$117)</f>
        <v>40697987.11698138</v>
      </c>
      <c r="BA42" s="46" cm="1">
        <f t="array" ref="BA42">AnualidadActivo(BA$2, $E42, $C42, $B42, $D42, Hombres!$A$1:$DW$117, Mujeres!$A$1:$DW$117)</f>
        <v>41505748.637279063</v>
      </c>
      <c r="BB42" s="46" cm="1">
        <f t="array" ref="BB42">AnualidadActivo(BB$2, $E42, $C42, $B42, $D42, Hombres!$A$1:$DW$117, Mujeres!$A$1:$DW$117)</f>
        <v>42289852.41237279</v>
      </c>
      <c r="BC42" s="46" cm="1">
        <f t="array" ref="BC42">AnualidadActivo(BC$2, $E42, $C42, $B42, $D42, Hombres!$A$1:$DW$117, Mujeres!$A$1:$DW$117)</f>
        <v>43042827.844168998</v>
      </c>
      <c r="BD42" s="46" cm="1">
        <f t="array" ref="BD42">AnualidadActivo(BD$2, $E42, $C42, $B42, $D42, Hombres!$A$1:$DW$117, Mujeres!$A$1:$DW$117)</f>
        <v>43750591.521817841</v>
      </c>
      <c r="BE42" s="46" cm="1">
        <f t="array" ref="BE42">AnualidadActivo(BE$2, $E42, $C42, $B42, $D42, Hombres!$A$1:$DW$117, Mujeres!$A$1:$DW$117)</f>
        <v>44394196.979816943</v>
      </c>
      <c r="BF42" s="46" cm="1">
        <f t="array" ref="BF42">AnualidadActivo(BF$2, $E42, $C42, $B42, $D42, Hombres!$A$1:$DW$117, Mujeres!$A$1:$DW$117)</f>
        <v>44952841.568177775</v>
      </c>
      <c r="BG42" s="46" cm="1">
        <f t="array" ref="BG42">AnualidadActivo(BG$2, $E42, $C42, $B42, $D42, Hombres!$A$1:$DW$117, Mujeres!$A$1:$DW$117)</f>
        <v>45357243.489464395</v>
      </c>
      <c r="BH42" s="46" cm="1">
        <f t="array" ref="BH42">AnualidadActivo(BH$2, $E42, $C42, $B42, $D42, Hombres!$A$1:$DW$117, Mujeres!$A$1:$DW$117)</f>
        <v>45645236.993781336</v>
      </c>
      <c r="BI42" s="46" cm="1">
        <f t="array" ref="BI42">AnualidadActivo(BI$2, $E42, $C42, $B42, $D42, Hombres!$A$1:$DW$117, Mujeres!$A$1:$DW$117)</f>
        <v>45800399.897734746</v>
      </c>
      <c r="BJ42" s="46" cm="1">
        <f t="array" ref="BJ42">AnualidadActivo(BJ$2, $E42, $C42, $B42, $D42, Hombres!$A$1:$DW$117, Mujeres!$A$1:$DW$117)</f>
        <v>45804698.127863958</v>
      </c>
      <c r="BK42" s="46" cm="1">
        <f t="array" ref="BK42">AnualidadActivo(BK$2, $E42, $C42, $B42, $D42, Hombres!$A$1:$DW$117, Mujeres!$A$1:$DW$117)</f>
        <v>45638336.74679511</v>
      </c>
      <c r="BL42" s="46" cm="1">
        <f t="array" ref="BL42">AnualidadActivo(BL$2, $E42, $C42, $B42, $D42, Hombres!$A$1:$DW$117, Mujeres!$A$1:$DW$117)</f>
        <v>45279496.333371088</v>
      </c>
      <c r="BM42" s="46" cm="1">
        <f t="array" ref="BM42">AnualidadActivo(BM$2, $E42, $C42, $B42, $D42, Hombres!$A$1:$DW$117, Mujeres!$A$1:$DW$117)</f>
        <v>44706811.768589772</v>
      </c>
      <c r="BN42" s="46" cm="1">
        <f t="array" ref="BN42">AnualidadActivo(BN$2, $E42, $C42, $B42, $D42, Hombres!$A$1:$DW$117, Mujeres!$A$1:$DW$117)</f>
        <v>43901418.778112687</v>
      </c>
      <c r="BO42" s="46" cm="1">
        <f t="array" ref="BO42">AnualidadActivo(BO$2, $E42, $C42, $B42, $D42, Hombres!$A$1:$DW$117, Mujeres!$A$1:$DW$117)</f>
        <v>42846196.857022196</v>
      </c>
      <c r="BP42" s="46" cm="1">
        <f t="array" ref="BP42">AnualidadActivo(BP$2, $E42, $C42, $B42, $D42, Hombres!$A$1:$DW$117, Mujeres!$A$1:$DW$117)</f>
        <v>41525908.482197993</v>
      </c>
      <c r="BQ42" s="46" cm="1">
        <f t="array" ref="BQ42">AnualidadActivo(BQ$2, $E42, $C42, $B42, $D42, Hombres!$A$1:$DW$117, Mujeres!$A$1:$DW$117)</f>
        <v>39927881.895404629</v>
      </c>
      <c r="BR42" s="46" cm="1">
        <f t="array" ref="BR42">AnualidadActivo(BR$2, $E42, $C42, $B42, $D42, Hombres!$A$1:$DW$117, Mujeres!$A$1:$DW$117)</f>
        <v>38046471.316359147</v>
      </c>
      <c r="BS42" s="46" cm="1">
        <f t="array" ref="BS42">AnualidadActivo(BS$2, $E42, $C42, $B42, $D42, Hombres!$A$1:$DW$117, Mujeres!$A$1:$DW$117)</f>
        <v>35885080.804938525</v>
      </c>
      <c r="BT42" s="46" cm="1">
        <f t="array" ref="BT42">AnualidadActivo(BT$2, $E42, $C42, $B42, $D42, Hombres!$A$1:$DW$117, Mujeres!$A$1:$DW$117)</f>
        <v>33455193.969542917</v>
      </c>
      <c r="BU42" s="46" cm="1">
        <f t="array" ref="BU42">AnualidadActivo(BU$2, $E42, $C42, $B42, $D42, Hombres!$A$1:$DW$117, Mujeres!$A$1:$DW$117)</f>
        <v>30777583.298630115</v>
      </c>
      <c r="BV42" s="46" cm="1">
        <f t="array" ref="BV42">AnualidadActivo(BV$2, $E42, $C42, $B42, $D42, Hombres!$A$1:$DW$117, Mujeres!$A$1:$DW$117)</f>
        <v>27885874.197926413</v>
      </c>
      <c r="BW42" s="46" cm="1">
        <f t="array" ref="BW42">AnualidadActivo(BW$2, $E42, $C42, $B42, $D42, Hombres!$A$1:$DW$117, Mujeres!$A$1:$DW$117)</f>
        <v>24830038.515077934</v>
      </c>
      <c r="BX42" s="46" cm="1">
        <f t="array" ref="BX42">AnualidadActivo(BX$2, $E42, $C42, $B42, $D42, Hombres!$A$1:$DW$117, Mujeres!$A$1:$DW$117)</f>
        <v>21675075.942532349</v>
      </c>
      <c r="BY42" s="46" cm="1">
        <f t="array" ref="BY42">AnualidadActivo(BY$2, $E42, $C42, $B42, $D42, Hombres!$A$1:$DW$117, Mujeres!$A$1:$DW$117)</f>
        <v>18496733.12636086</v>
      </c>
      <c r="BZ42" s="46" cm="1">
        <f t="array" ref="BZ42">AnualidadActivo(BZ$2, $E42, $C42, $B42, $D42, Hombres!$A$1:$DW$117, Mujeres!$A$1:$DW$117)</f>
        <v>15378394.136628399</v>
      </c>
      <c r="CA42" s="46" cm="1">
        <f t="array" ref="CA42">AnualidadActivo(CA$2, $E42, $C42, $B42, $D42, Hombres!$A$1:$DW$117, Mujeres!$A$1:$DW$117)</f>
        <v>12407944.61626639</v>
      </c>
      <c r="CB42" s="46" cm="1">
        <f t="array" ref="CB42">AnualidadActivo(CB$2, $E42, $C42, $B42, $D42, Hombres!$A$1:$DW$117, Mujeres!$A$1:$DW$117)</f>
        <v>9672117.8632375505</v>
      </c>
      <c r="CC42" s="46" cm="1">
        <f t="array" ref="CC42">AnualidadActivo(CC$2, $E42, $C42, $B42, $D42, Hombres!$A$1:$DW$117, Mujeres!$A$1:$DW$117)</f>
        <v>7246707.9428108521</v>
      </c>
      <c r="CD42" s="46" cm="1">
        <f t="array" ref="CD42">AnualidadActivo(CD$2, $E42, $C42, $B42, $D42, Hombres!$A$1:$DW$117, Mujeres!$A$1:$DW$117)</f>
        <v>5186831.8622705843</v>
      </c>
      <c r="CE42" s="46" cm="1">
        <f t="array" ref="CE42">AnualidadActivo(CE$2, $E42, $C42, $B42, $D42, Hombres!$A$1:$DW$117, Mujeres!$A$1:$DW$117)</f>
        <v>3520689.3698754031</v>
      </c>
      <c r="CF42" s="46" cm="1">
        <f t="array" ref="CF42">AnualidadActivo(CF$2, $E42, $C42, $B42, $D42, Hombres!$A$1:$DW$117, Mujeres!$A$1:$DW$117)</f>
        <v>2246661.8978982358</v>
      </c>
      <c r="CG42" s="46" cm="1">
        <f t="array" ref="CG42">AnualidadActivo(CG$2, $E42, $C42, $B42, $D42, Hombres!$A$1:$DW$117, Mujeres!$A$1:$DW$117)</f>
        <v>1333976.5351257653</v>
      </c>
      <c r="CH42" s="46" cm="1">
        <f t="array" ref="CH42">AnualidadActivo(CH$2, $E42, $C42, $B42, $D42, Hombres!$A$1:$DW$117, Mujeres!$A$1:$DW$117)</f>
        <v>727818.7821357809</v>
      </c>
      <c r="CI42" s="46" cm="1">
        <f t="array" ref="CI42">AnualidadActivo(CI$2, $E42, $C42, $B42, $D42, Hombres!$A$1:$DW$117, Mujeres!$A$1:$DW$117)</f>
        <v>359235.00769146852</v>
      </c>
      <c r="CJ42" s="46" cm="1">
        <f t="array" ref="CJ42">AnualidadActivo(CJ$2, $E42, $C42, $B42, $D42, Hombres!$A$1:$DW$117, Mujeres!$A$1:$DW$117)</f>
        <v>157238.40007192222</v>
      </c>
      <c r="CK42" s="46" cm="1">
        <f t="array" ref="CK42">AnualidadActivo(CK$2, $E42, $C42, $B42, $D42, Hombres!$A$1:$DW$117, Mujeres!$A$1:$DW$117)</f>
        <v>0</v>
      </c>
      <c r="CL42" s="46" cm="1">
        <f t="array" ref="CL42">AnualidadActivo(CL$2, $E42, $C42, $B42, $D42, Hombres!$A$1:$DW$117, Mujeres!$A$1:$DW$117)</f>
        <v>0</v>
      </c>
      <c r="CM42" s="46" cm="1">
        <f t="array" ref="CM42">AnualidadActivo(CM$2, $E42, $C42, $B42, $D42, Hombres!$A$1:$DW$117, Mujeres!$A$1:$DW$117)</f>
        <v>0</v>
      </c>
      <c r="CN42" s="46" cm="1">
        <f t="array" ref="CN42">AnualidadActivo(CN$2, $E42, $C42, $B42, $D42, Hombres!$A$1:$DW$117, Mujeres!$A$1:$DW$117)</f>
        <v>0</v>
      </c>
      <c r="CO42" s="46" cm="1">
        <f t="array" ref="CO42">AnualidadActivo(CO$2, $E42, $C42, $B42, $D42, Hombres!$A$1:$DW$117, Mujeres!$A$1:$DW$117)</f>
        <v>0</v>
      </c>
      <c r="CP42" s="46" cm="1">
        <f t="array" ref="CP42">AnualidadActivo(CP$2, $E42, $C42, $B42, $D42, Hombres!$A$1:$DW$117, Mujeres!$A$1:$DW$117)</f>
        <v>0</v>
      </c>
      <c r="CQ42" s="46" cm="1">
        <f t="array" ref="CQ42">AnualidadActivo(CQ$2, $E42, $C42, $B42, $D42, Hombres!$A$1:$DW$117, Mujeres!$A$1:$DW$117)</f>
        <v>0</v>
      </c>
      <c r="CR42" s="46" cm="1">
        <f t="array" ref="CR42">AnualidadActivo(CR$2, $E42, $C42, $B42, $D42, Hombres!$A$1:$DW$117, Mujeres!$A$1:$DW$117)</f>
        <v>0</v>
      </c>
      <c r="CS42" s="46" cm="1">
        <f t="array" ref="CS42">AnualidadActivo(CS$2, $E42, $C42, $B42, $D42, Hombres!$A$1:$DW$117, Mujeres!$A$1:$DW$117)</f>
        <v>0</v>
      </c>
      <c r="CT42" s="46" cm="1">
        <f t="array" ref="CT42">AnualidadActivo(CT$2, $E42, $C42, $B42, $D42, Hombres!$A$1:$DW$117, Mujeres!$A$1:$DW$117)</f>
        <v>0</v>
      </c>
      <c r="CU42" s="46" cm="1">
        <f t="array" ref="CU42">AnualidadActivo(CU$2, $E42, $C42, $B42, $D42, Hombres!$A$1:$DW$117, Mujeres!$A$1:$DW$117)</f>
        <v>0</v>
      </c>
      <c r="CV42" s="46" cm="1">
        <f t="array" ref="CV42">AnualidadActivo(CV$2, $E42, $C42, $B42, $D42, Hombres!$A$1:$DW$117, Mujeres!$A$1:$DW$117)</f>
        <v>0</v>
      </c>
      <c r="CW42" s="46" cm="1">
        <f t="array" ref="CW42">AnualidadActivo(CW$2, $E42, $C42, $B42, $D42, Hombres!$A$1:$DW$117, Mujeres!$A$1:$DW$117)</f>
        <v>0</v>
      </c>
      <c r="CX42" s="46" cm="1">
        <f t="array" ref="CX42">AnualidadActivo(CX$2, $E42, $C42, $B42, $D42, Hombres!$A$1:$DW$117, Mujeres!$A$1:$DW$117)</f>
        <v>0</v>
      </c>
      <c r="CY42" s="46" cm="1">
        <f t="array" ref="CY42">AnualidadActivo(CY$2, $E42, $C42, $B42, $D42, Hombres!$A$1:$DW$117, Mujeres!$A$1:$DW$117)</f>
        <v>0</v>
      </c>
      <c r="CZ42" s="46" cm="1">
        <f t="array" ref="CZ42">AnualidadActivo(CZ$2, $E42, $C42, $B42, $D42, Hombres!$A$1:$DW$117, Mujeres!$A$1:$DW$117)</f>
        <v>0</v>
      </c>
      <c r="DA42" s="46" cm="1">
        <f t="array" ref="DA42">AnualidadActivo(DA$2, $E42, $C42, $B42, $D42, Hombres!$A$1:$DW$117, Mujeres!$A$1:$DW$117)</f>
        <v>0</v>
      </c>
      <c r="DD42" s="21"/>
      <c r="DE42" s="46" cm="1">
        <f t="array" ref="DE42">beneficio_muerte_individual_activo(DE$2,$F42,$D42, Hombres!$A$1:$DW$117, Mujeres!$A$1:$DW$117)</f>
        <v>0</v>
      </c>
      <c r="DF42" s="46" cm="1">
        <f t="array" ref="DF42">beneficio_muerte_individual_activo(DF$2,$F42,$D42, Hombres!$A$1:$DW$117, Mujeres!$A$1:$DW$117)</f>
        <v>3423.5</v>
      </c>
      <c r="DG42" s="46" cm="1">
        <f t="array" ref="DG42">beneficio_muerte_individual_activo(DG$2,$F42,$D42, Hombres!$A$1:$DW$117, Mujeres!$A$1:$DW$117)</f>
        <v>3581.5460352</v>
      </c>
      <c r="DH42" s="46" cm="1">
        <f t="array" ref="DH42">beneficio_muerte_individual_activo(DH$2,$F42,$D42, Hombres!$A$1:$DW$117, Mujeres!$A$1:$DW$117)</f>
        <v>3769.2118907480276</v>
      </c>
      <c r="DI42" s="46" cm="1">
        <f t="array" ref="DI42">beneficio_muerte_individual_activo(DI$2,$F42,$D42, Hombres!$A$1:$DW$117, Mujeres!$A$1:$DW$117)</f>
        <v>3973.4193809877752</v>
      </c>
      <c r="DJ42" s="46" cm="1">
        <f t="array" ref="DJ42">beneficio_muerte_individual_activo(DJ$2,$F42,$D42, Hombres!$A$1:$DW$117, Mujeres!$A$1:$DW$117)</f>
        <v>4206.5559098884078</v>
      </c>
      <c r="DK42" s="46" cm="1">
        <f t="array" ref="DK42">beneficio_muerte_individual_activo(DK$2,$F42,$D42, Hombres!$A$1:$DW$117, Mujeres!$A$1:$DW$117)</f>
        <v>4505.8540006320609</v>
      </c>
      <c r="DL42" s="46" cm="1">
        <f t="array" ref="DL42">beneficio_muerte_individual_activo(DL$2,$F42,$D42, Hombres!$A$1:$DW$117, Mujeres!$A$1:$DW$117)</f>
        <v>4858.5959168495983</v>
      </c>
      <c r="DM42" s="46" cm="1">
        <f t="array" ref="DM42">beneficio_muerte_individual_activo(DM$2,$F42,$D42, Hombres!$A$1:$DW$117, Mujeres!$A$1:$DW$117)</f>
        <v>5245.1237892933077</v>
      </c>
      <c r="DN42" s="46" cm="1">
        <f t="array" ref="DN42">beneficio_muerte_individual_activo(DN$2,$F42,$D42, Hombres!$A$1:$DW$117, Mujeres!$A$1:$DW$117)</f>
        <v>5612.5695417956413</v>
      </c>
      <c r="DO42" s="46" cm="1">
        <f t="array" ref="DO42">beneficio_muerte_individual_activo(DO$2,$F42,$D42, Hombres!$A$1:$DW$117, Mujeres!$A$1:$DW$117)</f>
        <v>5967.8708191121304</v>
      </c>
      <c r="DP42" s="46" cm="1">
        <f t="array" ref="DP42">beneficio_muerte_individual_activo(DP$2,$F42,$D42, Hombres!$A$1:$DW$117, Mujeres!$A$1:$DW$117)</f>
        <v>6347.6657048038187</v>
      </c>
      <c r="DQ42" s="46" cm="1">
        <f t="array" ref="DQ42">beneficio_muerte_individual_activo(DQ$2,$F42,$D42, Hombres!$A$1:$DW$117, Mujeres!$A$1:$DW$117)</f>
        <v>6775.9921235437369</v>
      </c>
      <c r="DR42" s="46" cm="1">
        <f t="array" ref="DR42">beneficio_muerte_individual_activo(DR$2,$F42,$D42, Hombres!$A$1:$DW$117, Mujeres!$A$1:$DW$117)</f>
        <v>7247.0501171519991</v>
      </c>
      <c r="DS42" s="46" cm="1">
        <f t="array" ref="DS42">beneficio_muerte_individual_activo(DS$2,$F42,$D42, Hombres!$A$1:$DW$117, Mujeres!$A$1:$DW$117)</f>
        <v>7724.9363375874245</v>
      </c>
      <c r="DT42" s="46" cm="1">
        <f t="array" ref="DT42">beneficio_muerte_individual_activo(DT$2,$F42,$D42, Hombres!$A$1:$DW$117, Mujeres!$A$1:$DW$117)</f>
        <v>8221.284592941156</v>
      </c>
      <c r="DU42" s="46" cm="1">
        <f t="array" ref="DU42">beneficio_muerte_individual_activo(DU$2,$F42,$D42, Hombres!$A$1:$DW$117, Mujeres!$A$1:$DW$117)</f>
        <v>8821.3993805560804</v>
      </c>
      <c r="DV42" s="46" cm="1">
        <f t="array" ref="DV42">beneficio_muerte_individual_activo(DV$2,$F42,$D42, Hombres!$A$1:$DW$117, Mujeres!$A$1:$DW$117)</f>
        <v>9523.8698599653908</v>
      </c>
      <c r="DW42" s="46" cm="1">
        <f t="array" ref="DW42">beneficio_muerte_individual_activo(DW$2,$F42,$D42, Hombres!$A$1:$DW$117, Mujeres!$A$1:$DW$117)</f>
        <v>10280.116058193124</v>
      </c>
      <c r="DX42" s="46" cm="1">
        <f t="array" ref="DX42">beneficio_muerte_individual_activo(DX$2,$F42,$D42, Hombres!$A$1:$DW$117, Mujeres!$A$1:$DW$117)</f>
        <v>10979.811634899399</v>
      </c>
      <c r="DY42" s="46" cm="1">
        <f t="array" ref="DY42">beneficio_muerte_individual_activo(DY$2,$F42,$D42, Hombres!$A$1:$DW$117, Mujeres!$A$1:$DW$117)</f>
        <v>11641.135633797361</v>
      </c>
      <c r="DZ42" s="46" cm="1">
        <f t="array" ref="DZ42">beneficio_muerte_individual_activo(DZ$2,$F42,$D42, Hombres!$A$1:$DW$117, Mujeres!$A$1:$DW$117)</f>
        <v>12386.28593178912</v>
      </c>
      <c r="EA42" s="46" cm="1">
        <f t="array" ref="EA42">beneficio_muerte_individual_activo(EA$2,$F42,$D42, Hombres!$A$1:$DW$117, Mujeres!$A$1:$DW$117)</f>
        <v>13340.796761654512</v>
      </c>
      <c r="EB42" s="46" cm="1">
        <f t="array" ref="EB42">beneficio_muerte_individual_activo(EB$2,$F42,$D42, Hombres!$A$1:$DW$117, Mujeres!$A$1:$DW$117)</f>
        <v>14539.705078502422</v>
      </c>
      <c r="EC42" s="46" cm="1">
        <f t="array" ref="EC42">beneficio_muerte_individual_activo(EC$2,$F42,$D42, Hombres!$A$1:$DW$117, Mujeres!$A$1:$DW$117)</f>
        <v>15928.702118980005</v>
      </c>
      <c r="ED42" s="46" cm="1">
        <f t="array" ref="ED42">beneficio_muerte_individual_activo(ED$2,$F42,$D42, Hombres!$A$1:$DW$117, Mujeres!$A$1:$DW$117)</f>
        <v>10475.105279167101</v>
      </c>
      <c r="EE42" s="46" cm="1">
        <f t="array" ref="EE42">beneficio_muerte_individual_activo(EE$2,$F42,$D42, Hombres!$A$1:$DW$117, Mujeres!$A$1:$DW$117)</f>
        <v>11435.128751285738</v>
      </c>
      <c r="EF42" s="46" cm="1">
        <f t="array" ref="EF42">beneficio_muerte_individual_activo(EF$2,$F42,$D42, Hombres!$A$1:$DW$117, Mujeres!$A$1:$DW$117)</f>
        <v>12353.079707630621</v>
      </c>
      <c r="EG42" s="46" cm="1">
        <f t="array" ref="EG42">beneficio_muerte_individual_activo(EG$2,$F42,$D42, Hombres!$A$1:$DW$117, Mujeres!$A$1:$DW$117)</f>
        <v>13216.571709334261</v>
      </c>
      <c r="EH42" s="46" cm="1">
        <f t="array" ref="EH42">beneficio_muerte_individual_activo(EH$2,$F42,$D42, Hombres!$A$1:$DW$117, Mujeres!$A$1:$DW$117)</f>
        <v>14084.879704774887</v>
      </c>
      <c r="EI42" s="46" cm="1">
        <f t="array" ref="EI42">beneficio_muerte_individual_activo(EI$2,$F42,$D42, Hombres!$A$1:$DW$117, Mujeres!$A$1:$DW$117)</f>
        <v>15065.093255088417</v>
      </c>
      <c r="EJ42" s="46" cm="1">
        <f t="array" ref="EJ42">beneficio_muerte_individual_activo(EJ$2,$F42,$D42, Hombres!$A$1:$DW$117, Mujeres!$A$1:$DW$117)</f>
        <v>16239.715796521728</v>
      </c>
      <c r="EK42" s="46" cm="1">
        <f t="array" ref="EK42">beneficio_muerte_individual_activo(EK$2,$F42,$D42, Hombres!$A$1:$DW$117, Mujeres!$A$1:$DW$117)</f>
        <v>17729.103245698785</v>
      </c>
      <c r="EL42" s="46" cm="1">
        <f t="array" ref="EL42">beneficio_muerte_individual_activo(EL$2,$F42,$D42, Hombres!$A$1:$DW$117, Mujeres!$A$1:$DW$117)</f>
        <v>19730.565456465149</v>
      </c>
      <c r="EM42" s="46" cm="1">
        <f t="array" ref="EM42">beneficio_muerte_individual_activo(EM$2,$F42,$D42, Hombres!$A$1:$DW$117, Mujeres!$A$1:$DW$117)</f>
        <v>22206.639882400108</v>
      </c>
      <c r="EN42" s="46" cm="1">
        <f t="array" ref="EN42">beneficio_muerte_individual_activo(EN$2,$F42,$D42, Hombres!$A$1:$DW$117, Mujeres!$A$1:$DW$117)</f>
        <v>24775.52279715407</v>
      </c>
      <c r="EO42" s="46" cm="1">
        <f t="array" ref="EO42">beneficio_muerte_individual_activo(EO$2,$F42,$D42, Hombres!$A$1:$DW$117, Mujeres!$A$1:$DW$117)</f>
        <v>27125.167309935903</v>
      </c>
      <c r="EP42" s="46" cm="1">
        <f t="array" ref="EP42">beneficio_muerte_individual_activo(EP$2,$F42,$D42, Hombres!$A$1:$DW$117, Mujeres!$A$1:$DW$117)</f>
        <v>29343.77283175222</v>
      </c>
      <c r="EQ42" s="46" cm="1">
        <f t="array" ref="EQ42">beneficio_muerte_individual_activo(EQ$2,$F42,$D42, Hombres!$A$1:$DW$117, Mujeres!$A$1:$DW$117)</f>
        <v>31865.30764433679</v>
      </c>
      <c r="ER42" s="46" cm="1">
        <f t="array" ref="ER42">beneficio_muerte_individual_activo(ER$2,$F42,$D42, Hombres!$A$1:$DW$117, Mujeres!$A$1:$DW$117)</f>
        <v>35027.735886726587</v>
      </c>
      <c r="ES42" s="46" cm="1">
        <f t="array" ref="ES42">beneficio_muerte_individual_activo(ES$2,$F42,$D42, Hombres!$A$1:$DW$117, Mujeres!$A$1:$DW$117)</f>
        <v>38965.619140742849</v>
      </c>
      <c r="ET42" s="46" cm="1">
        <f t="array" ref="ET42">beneficio_muerte_individual_activo(ET$2,$F42,$D42, Hombres!$A$1:$DW$117, Mujeres!$A$1:$DW$117)</f>
        <v>43650.30551602105</v>
      </c>
      <c r="EU42" s="46" cm="1">
        <f t="array" ref="EU42">beneficio_muerte_individual_activo(EU$2,$F42,$D42, Hombres!$A$1:$DW$117, Mujeres!$A$1:$DW$117)</f>
        <v>51628.979249929536</v>
      </c>
      <c r="EV42" s="46" cm="1">
        <f t="array" ref="EV42">beneficio_muerte_individual_activo(EV$2,$F42,$D42, Hombres!$A$1:$DW$117, Mujeres!$A$1:$DW$117)</f>
        <v>56924.252002145266</v>
      </c>
      <c r="EW42" s="46" cm="1">
        <f t="array" ref="EW42">beneficio_muerte_individual_activo(EW$2,$F42,$D42, Hombres!$A$1:$DW$117, Mujeres!$A$1:$DW$117)</f>
        <v>62569.348635469723</v>
      </c>
      <c r="EX42" s="46" cm="1">
        <f t="array" ref="EX42">beneficio_muerte_individual_activo(EX$2,$F42,$D42, Hombres!$A$1:$DW$117, Mujeres!$A$1:$DW$117)</f>
        <v>68492.94309548098</v>
      </c>
      <c r="EY42" s="46" cm="1">
        <f t="array" ref="EY42">beneficio_muerte_individual_activo(EY$2,$F42,$D42, Hombres!$A$1:$DW$117, Mujeres!$A$1:$DW$117)</f>
        <v>74682.128977416578</v>
      </c>
      <c r="EZ42" s="46" cm="1">
        <f t="array" ref="EZ42">beneficio_muerte_individual_activo(EZ$2,$F42,$D42, Hombres!$A$1:$DW$117, Mujeres!$A$1:$DW$117)</f>
        <v>81209.070138676281</v>
      </c>
      <c r="FA42" s="46" cm="1">
        <f t="array" ref="FA42">beneficio_muerte_individual_activo(FA$2,$F42,$D42, Hombres!$A$1:$DW$117, Mujeres!$A$1:$DW$117)</f>
        <v>88062.265521621128</v>
      </c>
      <c r="FB42" s="46" cm="1">
        <f t="array" ref="FB42">beneficio_muerte_individual_activo(FB$2,$F42,$D42, Hombres!$A$1:$DW$117, Mujeres!$A$1:$DW$117)</f>
        <v>95036.230801499376</v>
      </c>
      <c r="FC42" s="46" cm="1">
        <f t="array" ref="FC42">beneficio_muerte_individual_activo(FC$2,$F42,$D42, Hombres!$A$1:$DW$117, Mujeres!$A$1:$DW$117)</f>
        <v>101899.10584997015</v>
      </c>
      <c r="FD42" s="46" cm="1">
        <f t="array" ref="FD42">beneficio_muerte_individual_activo(FD$2,$F42,$D42, Hombres!$A$1:$DW$117, Mujeres!$A$1:$DW$117)</f>
        <v>108508.92967453145</v>
      </c>
      <c r="FE42" s="46" cm="1">
        <f t="array" ref="FE42">beneficio_muerte_individual_activo(FE$2,$F42,$D42, Hombres!$A$1:$DW$117, Mujeres!$A$1:$DW$117)</f>
        <v>114804.91080176784</v>
      </c>
      <c r="FF42" s="46" cm="1">
        <f t="array" ref="FF42">beneficio_muerte_individual_activo(FF$2,$F42,$D42, Hombres!$A$1:$DW$117, Mujeres!$A$1:$DW$117)</f>
        <v>120601.96561937335</v>
      </c>
      <c r="FG42" s="46" cm="1">
        <f t="array" ref="FG42">beneficio_muerte_individual_activo(FG$2,$F42,$D42, Hombres!$A$1:$DW$117, Mujeres!$A$1:$DW$117)</f>
        <v>125543.96678152682</v>
      </c>
      <c r="FH42" s="46" cm="1">
        <f t="array" ref="FH42">beneficio_muerte_individual_activo(FH$2,$F42,$D42, Hombres!$A$1:$DW$117, Mujeres!$A$1:$DW$117)</f>
        <v>129284.66924462316</v>
      </c>
      <c r="FI42" s="46" cm="1">
        <f t="array" ref="FI42">beneficio_muerte_individual_activo(FI$2,$F42,$D42, Hombres!$A$1:$DW$117, Mujeres!$A$1:$DW$117)</f>
        <v>131575.77527417068</v>
      </c>
      <c r="FJ42" s="46" cm="1">
        <f t="array" ref="FJ42">beneficio_muerte_individual_activo(FJ$2,$F42,$D42, Hombres!$A$1:$DW$117, Mujeres!$A$1:$DW$117)</f>
        <v>132179.62028413243</v>
      </c>
      <c r="FK42" s="46" cm="1">
        <f t="array" ref="FK42">beneficio_muerte_individual_activo(FK$2,$F42,$D42, Hombres!$A$1:$DW$117, Mujeres!$A$1:$DW$117)</f>
        <v>130804.94077979474</v>
      </c>
      <c r="FL42" s="46" cm="1">
        <f t="array" ref="FL42">beneficio_muerte_individual_activo(FL$2,$F42,$D42, Hombres!$A$1:$DW$117, Mujeres!$A$1:$DW$117)</f>
        <v>127141.98258670881</v>
      </c>
      <c r="FM42" s="46" cm="1">
        <f t="array" ref="FM42">beneficio_muerte_individual_activo(FM$2,$F42,$D42, Hombres!$A$1:$DW$117, Mujeres!$A$1:$DW$117)</f>
        <v>121035.64840442502</v>
      </c>
      <c r="FN42" s="46" cm="1">
        <f t="array" ref="FN42">beneficio_muerte_individual_activo(FN$2,$F42,$D42, Hombres!$A$1:$DW$117, Mujeres!$A$1:$DW$117)</f>
        <v>112554.71278442728</v>
      </c>
      <c r="FO42" s="46" cm="1">
        <f t="array" ref="FO42">beneficio_muerte_individual_activo(FO$2,$F42,$D42, Hombres!$A$1:$DW$117, Mujeres!$A$1:$DW$117)</f>
        <v>101926.03915712809</v>
      </c>
      <c r="FP42" s="46" cm="1">
        <f t="array" ref="FP42">beneficio_muerte_individual_activo(FP$2,$F42,$D42, Hombres!$A$1:$DW$117, Mujeres!$A$1:$DW$117)</f>
        <v>89512.090989452234</v>
      </c>
      <c r="FQ42" s="106" cm="1">
        <f t="array" ref="FQ42">beneficio_muerte_individual_activo(FQ$2,$F42,$D42, Hombres!$A$1:$DW$117, Mujeres!$A$1:$DW$117)</f>
        <v>75844.312250806368</v>
      </c>
      <c r="FR42" s="46" cm="1">
        <f t="array" ref="FR42">beneficio_muerte_individual_activo(FR$2,$F42,$D42, Hombres!$A$1:$DW$117, Mujeres!$A$1:$DW$117)</f>
        <v>61659.205412254414</v>
      </c>
      <c r="FS42" s="46" cm="1">
        <f t="array" ref="FS42">beneficio_muerte_individual_activo(FS$2,$F42,$D42, Hombres!$A$1:$DW$117, Mujeres!$A$1:$DW$117)</f>
        <v>47805.871699733761</v>
      </c>
      <c r="FT42" s="46" cm="1">
        <f t="array" ref="FT42">beneficio_muerte_individual_activo(FT$2,$F42,$D42, Hombres!$A$1:$DW$117, Mujeres!$A$1:$DW$117)</f>
        <v>35092.449741004515</v>
      </c>
      <c r="FU42" s="46" cm="1">
        <f t="array" ref="FU42">beneficio_muerte_individual_activo(FU$2,$F42,$D42, Hombres!$A$1:$DW$117, Mujeres!$A$1:$DW$117)</f>
        <v>24170.762894624706</v>
      </c>
      <c r="FV42" s="46" cm="1">
        <f t="array" ref="FV42">beneficio_muerte_individual_activo(FV$2,$F42,$D42, Hombres!$A$1:$DW$117, Mujeres!$A$1:$DW$117)</f>
        <v>15452.108068457273</v>
      </c>
      <c r="FW42" s="46" cm="1">
        <f t="array" ref="FW42">beneficio_muerte_individual_activo(FW$2,$F42,$D42, Hombres!$A$1:$DW$117, Mujeres!$A$1:$DW$117)</f>
        <v>9051.601730838096</v>
      </c>
      <c r="FX42" s="46" cm="1">
        <f t="array" ref="FX42">beneficio_muerte_individual_activo(FX$2,$F42,$D42, Hombres!$A$1:$DW$117, Mujeres!$A$1:$DW$117)</f>
        <v>4782.9518314980533</v>
      </c>
      <c r="FY42" s="46" cm="1">
        <f t="array" ref="FY42">beneficio_muerte_individual_activo(FY$2,$F42,$D42, Hombres!$A$1:$DW$117, Mujeres!$A$1:$DW$117)</f>
        <v>2234.5978839217455</v>
      </c>
      <c r="FZ42" s="46" cm="1">
        <f t="array" ref="FZ42">beneficio_muerte_individual_activo(FZ$2,$F42,$D42, Hombres!$A$1:$DW$117, Mujeres!$A$1:$DW$117)</f>
        <v>899.03948671105013</v>
      </c>
      <c r="GA42" s="46" cm="1">
        <f t="array" ref="GA42">beneficio_muerte_individual_activo(GA$2,$F42,$D42, Hombres!$A$1:$DW$117, Mujeres!$A$1:$DW$117)</f>
        <v>300.45142145002063</v>
      </c>
      <c r="GB42" s="46" cm="1">
        <f t="array" ref="GB42">beneficio_muerte_individual_activo(GB$2,$F42,$D42, Hombres!$A$1:$DW$117, Mujeres!$A$1:$DW$117)</f>
        <v>79.110107821116429</v>
      </c>
      <c r="GC42" s="46" cm="1">
        <f t="array" ref="GC42">beneficio_muerte_individual_activo(GC$2,$F42,$D42, Hombres!$A$1:$DW$117, Mujeres!$A$1:$DW$117)</f>
        <v>15.044485669408996</v>
      </c>
      <c r="GD42" s="46" cm="1">
        <f t="array" ref="GD42">beneficio_muerte_individual_activo(GD$2,$F42,$D42, Hombres!$A$1:$DW$117, Mujeres!$A$1:$DW$117)</f>
        <v>0</v>
      </c>
      <c r="GE42" s="46" cm="1">
        <f t="array" ref="GE42">beneficio_muerte_individual_activo(GE$2,$F42,$D42, Hombres!$A$1:$DW$117, Mujeres!$A$1:$DW$117)</f>
        <v>0</v>
      </c>
      <c r="GF42" s="46" cm="1">
        <f t="array" ref="GF42">beneficio_muerte_individual_activo(GF$2,$F42,$D42, Hombres!$A$1:$DW$117, Mujeres!$A$1:$DW$117)</f>
        <v>0</v>
      </c>
      <c r="GG42" s="46" cm="1">
        <f t="array" ref="GG42">beneficio_muerte_individual_activo(GG$2,$F42,$D42, Hombres!$A$1:$DW$117, Mujeres!$A$1:$DW$117)</f>
        <v>0</v>
      </c>
      <c r="GH42" s="46" cm="1">
        <f t="array" ref="GH42">beneficio_muerte_individual_activo(GH$2,$F42,$D42, Hombres!$A$1:$DW$117, Mujeres!$A$1:$DW$117)</f>
        <v>0</v>
      </c>
      <c r="GI42" s="46" cm="1">
        <f t="array" ref="GI42">beneficio_muerte_individual_activo(GI$2,$F42,$D42, Hombres!$A$1:$DW$117, Mujeres!$A$1:$DW$117)</f>
        <v>0</v>
      </c>
      <c r="GJ42" s="46" cm="1">
        <f t="array" ref="GJ42">beneficio_muerte_individual_activo(GJ$2,$F42,$D42, Hombres!$A$1:$DW$117, Mujeres!$A$1:$DW$117)</f>
        <v>0</v>
      </c>
      <c r="GK42" s="46" cm="1">
        <f t="array" ref="GK42">beneficio_muerte_individual_activo(GK$2,$F42,$D42, Hombres!$A$1:$DW$117, Mujeres!$A$1:$DW$117)</f>
        <v>0</v>
      </c>
      <c r="GL42" s="46" cm="1">
        <f t="array" ref="GL42">beneficio_muerte_individual_activo(GL$2,$F42,$D42, Hombres!$A$1:$DW$117, Mujeres!$A$1:$DW$117)</f>
        <v>0</v>
      </c>
      <c r="GM42" s="46" cm="1">
        <f t="array" ref="GM42">beneficio_muerte_individual_activo(GM$2,$F42,$D42, Hombres!$A$1:$DW$117, Mujeres!$A$1:$DW$117)</f>
        <v>0</v>
      </c>
      <c r="GN42" s="46" cm="1">
        <f t="array" ref="GN42">beneficio_muerte_individual_activo(GN$2,$F42,$D42, Hombres!$A$1:$DW$117, Mujeres!$A$1:$DW$117)</f>
        <v>0</v>
      </c>
      <c r="GO42" s="46" cm="1">
        <f t="array" ref="GO42">beneficio_muerte_individual_activo(GO$2,$F42,$D42, Hombres!$A$1:$DW$117, Mujeres!$A$1:$DW$117)</f>
        <v>0</v>
      </c>
      <c r="GP42" s="46" cm="1">
        <f t="array" ref="GP42">beneficio_muerte_individual_activo(GP$2,$F42,$D42, Hombres!$A$1:$DW$117, Mujeres!$A$1:$DW$117)</f>
        <v>0</v>
      </c>
      <c r="GQ42" s="46" cm="1">
        <f t="array" ref="GQ42">beneficio_muerte_individual_activo(GQ$2,$F42,$D42, Hombres!$A$1:$DW$117, Mujeres!$A$1:$DW$117)</f>
        <v>0</v>
      </c>
      <c r="GR42" s="46" cm="1">
        <f t="array" ref="GR42">beneficio_muerte_individual_activo(GR$2,$F42,$D42, Hombres!$A$1:$DW$117, Mujeres!$A$1:$DW$117)</f>
        <v>0</v>
      </c>
      <c r="GS42" s="46" cm="1">
        <f t="array" ref="GS42">beneficio_muerte_individual_activo(GS$2,$F42,$D42, Hombres!$A$1:$DW$117, Mujeres!$A$1:$DW$117)</f>
        <v>0</v>
      </c>
      <c r="GT42" s="46" cm="1">
        <f t="array" ref="GT42">beneficio_muerte_individual_activo(GT$2,$F42,$D42, Hombres!$A$1:$DW$117, Mujeres!$A$1:$DW$117)</f>
        <v>0</v>
      </c>
      <c r="GU42" s="46" cm="1">
        <f t="array" ref="GU42">beneficio_muerte_individual_activo(GU$2,$F42,$D42, Hombres!$A$1:$DW$117, Mujeres!$A$1:$DW$117)</f>
        <v>0</v>
      </c>
      <c r="GV42" s="46" cm="1">
        <f t="array" ref="GV42">beneficio_muerte_individual_activo(GV$2,$F42,$D42, Hombres!$A$1:$DW$117, Mujeres!$A$1:$DW$117)</f>
        <v>0</v>
      </c>
    </row>
    <row r="43" spans="1:204" x14ac:dyDescent="0.25">
      <c r="A43" s="1">
        <f t="shared" si="0"/>
        <v>41</v>
      </c>
      <c r="B43" s="75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39" cm="1">
        <f t="array" ref="G43">PorcentajePension(C43,E43, D43)</f>
        <v>0.45</v>
      </c>
      <c r="I43" s="72"/>
      <c r="J43" s="46" cm="1">
        <f t="array" ref="J43">AnualidadActivo(J$2, $E43, $C43, $B43, $D43, Hombres!$A$1:$DW$117, Mujeres!$A$1:$DW$117)</f>
        <v>0</v>
      </c>
      <c r="K43" s="46" cm="1">
        <f t="array" ref="K43">AnualidadActivo(K$2, $E43, $C43, $B43, $D43, Hombres!$A$1:$DW$117, Mujeres!$A$1:$DW$117)</f>
        <v>0</v>
      </c>
      <c r="L43" s="46" cm="1">
        <f t="array" ref="L43">AnualidadActivo(L$2, $E43, $C43, $B43, $D43, Hombres!$A$1:$DW$117, Mujeres!$A$1:$DW$117)</f>
        <v>0</v>
      </c>
      <c r="M43" s="46" cm="1">
        <f t="array" ref="M43">AnualidadActivo(M$2, $E43, $C43, $B43, $D43, Hombres!$A$1:$DW$117, Mujeres!$A$1:$DW$117)</f>
        <v>0</v>
      </c>
      <c r="N43" s="46" cm="1">
        <f t="array" ref="N43">AnualidadActivo(N$2, $E43, $C43, $B43, $D43, Hombres!$A$1:$DW$117, Mujeres!$A$1:$DW$117)</f>
        <v>0</v>
      </c>
      <c r="O43" s="46" cm="1">
        <f t="array" ref="O43">AnualidadActivo(O$2, $E43, $C43, $B43, $D43, Hombres!$A$1:$DW$117, Mujeres!$A$1:$DW$117)</f>
        <v>0</v>
      </c>
      <c r="P43" s="46" cm="1">
        <f t="array" ref="P43">AnualidadActivo(P$2, $E43, $C43, $B43, $D43, Hombres!$A$1:$DW$117, Mujeres!$A$1:$DW$117)</f>
        <v>0</v>
      </c>
      <c r="Q43" s="46" cm="1">
        <f t="array" ref="Q43">AnualidadActivo(Q$2, $E43, $C43, $B43, $D43, Hombres!$A$1:$DW$117, Mujeres!$A$1:$DW$117)</f>
        <v>0</v>
      </c>
      <c r="R43" s="46" cm="1">
        <f t="array" ref="R43">AnualidadActivo(R$2, $E43, $C43, $B43, $D43, Hombres!$A$1:$DW$117, Mujeres!$A$1:$DW$117)</f>
        <v>0</v>
      </c>
      <c r="S43" s="46" cm="1">
        <f t="array" ref="S43">AnualidadActivo(S$2, $E43, $C43, $B43, $D43, Hombres!$A$1:$DW$117, Mujeres!$A$1:$DW$117)</f>
        <v>6354583.2259534746</v>
      </c>
      <c r="T43" s="46" cm="1">
        <f t="array" ref="T43">AnualidadActivo(T$2, $E43, $C43, $B43, $D43, Hombres!$A$1:$DW$117, Mujeres!$A$1:$DW$117)</f>
        <v>6545220.7227320783</v>
      </c>
      <c r="U43" s="46" cm="1">
        <f t="array" ref="U43">AnualidadActivo(U$2, $E43, $C43, $B43, $D43, Hombres!$A$1:$DW$117, Mujeres!$A$1:$DW$117)</f>
        <v>6741577.3444140404</v>
      </c>
      <c r="V43" s="46" cm="1">
        <f t="array" ref="V43">AnualidadActivo(V$2, $E43, $C43, $B43, $D43, Hombres!$A$1:$DW$117, Mujeres!$A$1:$DW$117)</f>
        <v>6943824.6647464624</v>
      </c>
      <c r="W43" s="46" cm="1">
        <f t="array" ref="W43">AnualidadActivo(W$2, $E43, $C43, $B43, $D43, Hombres!$A$1:$DW$117, Mujeres!$A$1:$DW$117)</f>
        <v>7152139.4046888556</v>
      </c>
      <c r="X43" s="46" cm="1">
        <f t="array" ref="X43">AnualidadActivo(X$2, $E43, $C43, $B43, $D43, Hombres!$A$1:$DW$117, Mujeres!$A$1:$DW$117)</f>
        <v>7330343.0112656495</v>
      </c>
      <c r="Y43" s="46" cm="1">
        <f t="array" ref="Y43">AnualidadActivo(Y$2, $E43, $C43, $B43, $D43, Hombres!$A$1:$DW$117, Mujeres!$A$1:$DW$117)</f>
        <v>7509578.5770172188</v>
      </c>
      <c r="Z43" s="46" cm="1">
        <f t="array" ref="Z43">AnualidadActivo(Z$2, $E43, $C43, $B43, $D43, Hombres!$A$1:$DW$117, Mujeres!$A$1:$DW$117)</f>
        <v>7689829.6774251135</v>
      </c>
      <c r="AA43" s="46" cm="1">
        <f t="array" ref="AA43">AnualidadActivo(AA$2, $E43, $C43, $B43, $D43, Hombres!$A$1:$DW$117, Mujeres!$A$1:$DW$117)</f>
        <v>7871104.4547074055</v>
      </c>
      <c r="AB43" s="46" cm="1">
        <f t="array" ref="AB43">AnualidadActivo(AB$2, $E43, $C43, $B43, $D43, Hombres!$A$1:$DW$117, Mujeres!$A$1:$DW$117)</f>
        <v>8053105.5629712231</v>
      </c>
      <c r="AC43" s="46" cm="1">
        <f t="array" ref="AC43">AnualidadActivo(AC$2, $E43, $C43, $B43, $D43, Hombres!$A$1:$DW$117, Mujeres!$A$1:$DW$117)</f>
        <v>8235089.706908091</v>
      </c>
      <c r="AD43" s="46" cm="1">
        <f t="array" ref="AD43">AnualidadActivo(AD$2, $E43, $C43, $B43, $D43, Hombres!$A$1:$DW$117, Mujeres!$A$1:$DW$117)</f>
        <v>8416078.3838333711</v>
      </c>
      <c r="AE43" s="46" cm="1">
        <f t="array" ref="AE43">AnualidadActivo(AE$2, $E43, $C43, $B43, $D43, Hombres!$A$1:$DW$117, Mujeres!$A$1:$DW$117)</f>
        <v>8594743.6064065136</v>
      </c>
      <c r="AF43" s="46" cm="1">
        <f t="array" ref="AF43">AnualidadActivo(AF$2, $E43, $C43, $B43, $D43, Hombres!$A$1:$DW$117, Mujeres!$A$1:$DW$117)</f>
        <v>8768955.535463497</v>
      </c>
      <c r="AG43" s="46" cm="1">
        <f t="array" ref="AG43">AnualidadActivo(AG$2, $E43, $C43, $B43, $D43, Hombres!$A$1:$DW$117, Mujeres!$A$1:$DW$117)</f>
        <v>8936310.937861396</v>
      </c>
      <c r="AH43" s="46" cm="1">
        <f t="array" ref="AH43">AnualidadActivo(AH$2, $E43, $C43, $B43, $D43, Hombres!$A$1:$DW$117, Mujeres!$A$1:$DW$117)</f>
        <v>9095433.0530082025</v>
      </c>
      <c r="AI43" s="46" cm="1">
        <f t="array" ref="AI43">AnualidadActivo(AI$2, $E43, $C43, $B43, $D43, Hombres!$A$1:$DW$117, Mujeres!$A$1:$DW$117)</f>
        <v>9246245.8837294206</v>
      </c>
      <c r="AJ43" s="46" cm="1">
        <f t="array" ref="AJ43">AnualidadActivo(AJ$2, $E43, $C43, $B43, $D43, Hombres!$A$1:$DW$117, Mujeres!$A$1:$DW$117)</f>
        <v>9388640.520594012</v>
      </c>
      <c r="AK43" s="46" cm="1">
        <f t="array" ref="AK43">AnualidadActivo(AK$2, $E43, $C43, $B43, $D43, Hombres!$A$1:$DW$117, Mujeres!$A$1:$DW$117)</f>
        <v>9520796.9022899978</v>
      </c>
      <c r="AL43" s="46" cm="1">
        <f t="array" ref="AL43">AnualidadActivo(AL$2, $E43, $C43, $B43, $D43, Hombres!$A$1:$DW$117, Mujeres!$A$1:$DW$117)</f>
        <v>9639046.7802687269</v>
      </c>
      <c r="AM43" s="46" cm="1">
        <f t="array" ref="AM43">AnualidadActivo(AM$2, $E43, $C43, $B43, $D43, Hombres!$A$1:$DW$117, Mujeres!$A$1:$DW$117)</f>
        <v>9738689.4913722165</v>
      </c>
      <c r="AN43" s="46" cm="1">
        <f t="array" ref="AN43">AnualidadActivo(AN$2, $E43, $C43, $B43, $D43, Hombres!$A$1:$DW$117, Mujeres!$A$1:$DW$117)</f>
        <v>9815114.6752056796</v>
      </c>
      <c r="AO43" s="46" cm="1">
        <f t="array" ref="AO43">AnualidadActivo(AO$2, $E43, $C43, $B43, $D43, Hombres!$A$1:$DW$117, Mujeres!$A$1:$DW$117)</f>
        <v>9853312.8047847468</v>
      </c>
      <c r="AP43" s="46" cm="1">
        <f t="array" ref="AP43">AnualidadActivo(AP$2, $E43, $C43, $B43, $D43, Hombres!$A$1:$DW$117, Mujeres!$A$1:$DW$117)</f>
        <v>9862045.0667784791</v>
      </c>
      <c r="AQ43" s="46" cm="1">
        <f t="array" ref="AQ43">AnualidadActivo(AQ$2, $E43, $C43, $B43, $D43, Hombres!$A$1:$DW$117, Mujeres!$A$1:$DW$117)</f>
        <v>9837463.0713136587</v>
      </c>
      <c r="AR43" s="46" cm="1">
        <f t="array" ref="AR43">AnualidadActivo(AR$2, $E43, $C43, $B43, $D43, Hombres!$A$1:$DW$117, Mujeres!$A$1:$DW$117)</f>
        <v>9775566.2750544976</v>
      </c>
      <c r="AS43" s="46" cm="1">
        <f t="array" ref="AS43">AnualidadActivo(AS$2, $E43, $C43, $B43, $D43, Hombres!$A$1:$DW$117, Mujeres!$A$1:$DW$117)</f>
        <v>9672771.6793606784</v>
      </c>
      <c r="AT43" s="46" cm="1">
        <f t="array" ref="AT43">AnualidadActivo(AT$2, $E43, $C43, $B43, $D43, Hombres!$A$1:$DW$117, Mujeres!$A$1:$DW$117)</f>
        <v>9525670.7793093137</v>
      </c>
      <c r="AU43" s="46" cm="1">
        <f t="array" ref="AU43">AnualidadActivo(AU$2, $E43, $C43, $B43, $D43, Hombres!$A$1:$DW$117, Mujeres!$A$1:$DW$117)</f>
        <v>9330688.1476095747</v>
      </c>
      <c r="AV43" s="46" cm="1">
        <f t="array" ref="AV43">AnualidadActivo(AV$2, $E43, $C43, $B43, $D43, Hombres!$A$1:$DW$117, Mujeres!$A$1:$DW$117)</f>
        <v>9084369.3359601572</v>
      </c>
      <c r="AW43" s="46" cm="1">
        <f t="array" ref="AW43">AnualidadActivo(AW$2, $E43, $C43, $B43, $D43, Hombres!$A$1:$DW$117, Mujeres!$A$1:$DW$117)</f>
        <v>8784007.3456462249</v>
      </c>
      <c r="AX43" s="46" cm="1">
        <f t="array" ref="AX43">AnualidadActivo(AX$2, $E43, $C43, $B43, $D43, Hombres!$A$1:$DW$117, Mujeres!$A$1:$DW$117)</f>
        <v>8428427.8734920807</v>
      </c>
      <c r="AY43" s="46" cm="1">
        <f t="array" ref="AY43">AnualidadActivo(AY$2, $E43, $C43, $B43, $D43, Hombres!$A$1:$DW$117, Mujeres!$A$1:$DW$117)</f>
        <v>8017786.0513599915</v>
      </c>
      <c r="AZ43" s="46" cm="1">
        <f t="array" ref="AZ43">AnualidadActivo(AZ$2, $E43, $C43, $B43, $D43, Hombres!$A$1:$DW$117, Mujeres!$A$1:$DW$117)</f>
        <v>7553287.0658729319</v>
      </c>
      <c r="BA43" s="46" cm="1">
        <f t="array" ref="BA43">AnualidadActivo(BA$2, $E43, $C43, $B43, $D43, Hombres!$A$1:$DW$117, Mujeres!$A$1:$DW$117)</f>
        <v>7037480.7511775531</v>
      </c>
      <c r="BB43" s="46" cm="1">
        <f t="array" ref="BB43">AnualidadActivo(BB$2, $E43, $C43, $B43, $D43, Hombres!$A$1:$DW$117, Mujeres!$A$1:$DW$117)</f>
        <v>6474995.6119668214</v>
      </c>
      <c r="BC43" s="46" cm="1">
        <f t="array" ref="BC43">AnualidadActivo(BC$2, $E43, $C43, $B43, $D43, Hombres!$A$1:$DW$117, Mujeres!$A$1:$DW$117)</f>
        <v>5873347.0616474142</v>
      </c>
      <c r="BD43" s="46" cm="1">
        <f t="array" ref="BD43">AnualidadActivo(BD$2, $E43, $C43, $B43, $D43, Hombres!$A$1:$DW$117, Mujeres!$A$1:$DW$117)</f>
        <v>5242763.4886531206</v>
      </c>
      <c r="BE43" s="46" cm="1">
        <f t="array" ref="BE43">AnualidadActivo(BE$2, $E43, $C43, $B43, $D43, Hombres!$A$1:$DW$117, Mujeres!$A$1:$DW$117)</f>
        <v>4595465.4009318082</v>
      </c>
      <c r="BF43" s="46" cm="1">
        <f t="array" ref="BF43">AnualidadActivo(BF$2, $E43, $C43, $B43, $D43, Hombres!$A$1:$DW$117, Mujeres!$A$1:$DW$117)</f>
        <v>3945357.8239197619</v>
      </c>
      <c r="BG43" s="46" cm="1">
        <f t="array" ref="BG43">AnualidadActivo(BG$2, $E43, $C43, $B43, $D43, Hombres!$A$1:$DW$117, Mujeres!$A$1:$DW$117)</f>
        <v>3307909.5757756718</v>
      </c>
      <c r="BH43" s="46" cm="1">
        <f t="array" ref="BH43">AnualidadActivo(BH$2, $E43, $C43, $B43, $D43, Hombres!$A$1:$DW$117, Mujeres!$A$1:$DW$117)</f>
        <v>2699652.135507457</v>
      </c>
      <c r="BI43" s="46" cm="1">
        <f t="array" ref="BI43">AnualidadActivo(BI$2, $E43, $C43, $B43, $D43, Hombres!$A$1:$DW$117, Mujeres!$A$1:$DW$117)</f>
        <v>2136675.9470745134</v>
      </c>
      <c r="BJ43" s="46" cm="1">
        <f t="array" ref="BJ43">AnualidadActivo(BJ$2, $E43, $C43, $B43, $D43, Hombres!$A$1:$DW$117, Mujeres!$A$1:$DW$117)</f>
        <v>1632871.4224404572</v>
      </c>
      <c r="BK43" s="46" cm="1">
        <f t="array" ref="BK43">AnualidadActivo(BK$2, $E43, $C43, $B43, $D43, Hombres!$A$1:$DW$117, Mujeres!$A$1:$DW$117)</f>
        <v>1198675.359746112</v>
      </c>
      <c r="BL43" s="46" cm="1">
        <f t="array" ref="BL43">AnualidadActivo(BL$2, $E43, $C43, $B43, $D43, Hombres!$A$1:$DW$117, Mujeres!$A$1:$DW$117)</f>
        <v>840160.15654572996</v>
      </c>
      <c r="BM43" s="46" cm="1">
        <f t="array" ref="BM43">AnualidadActivo(BM$2, $E43, $C43, $B43, $D43, Hombres!$A$1:$DW$117, Mujeres!$A$1:$DW$117)</f>
        <v>558351.90526707855</v>
      </c>
      <c r="BN43" s="46" cm="1">
        <f t="array" ref="BN43">AnualidadActivo(BN$2, $E43, $C43, $B43, $D43, Hombres!$A$1:$DW$117, Mujeres!$A$1:$DW$117)</f>
        <v>348971.36905609781</v>
      </c>
      <c r="BO43" s="46" cm="1">
        <f t="array" ref="BO43">AnualidadActivo(BO$2, $E43, $C43, $B43, $D43, Hombres!$A$1:$DW$117, Mujeres!$A$1:$DW$117)</f>
        <v>203105.70626116093</v>
      </c>
      <c r="BP43" s="46" cm="1">
        <f t="array" ref="BP43">AnualidadActivo(BP$2, $E43, $C43, $B43, $D43, Hombres!$A$1:$DW$117, Mujeres!$A$1:$DW$117)</f>
        <v>108759.37932245893</v>
      </c>
      <c r="BQ43" s="46" cm="1">
        <f t="array" ref="BQ43">AnualidadActivo(BQ$2, $E43, $C43, $B43, $D43, Hombres!$A$1:$DW$117, Mujeres!$A$1:$DW$117)</f>
        <v>52792.829302902988</v>
      </c>
      <c r="BR43" s="46" cm="1">
        <f t="array" ref="BR43">AnualidadActivo(BR$2, $E43, $C43, $B43, $D43, Hombres!$A$1:$DW$117, Mujeres!$A$1:$DW$117)</f>
        <v>22801.767375579569</v>
      </c>
      <c r="BS43" s="46" cm="1">
        <f t="array" ref="BS43">AnualidadActivo(BS$2, $E43, $C43, $B43, $D43, Hombres!$A$1:$DW$117, Mujeres!$A$1:$DW$117)</f>
        <v>0</v>
      </c>
      <c r="BT43" s="46" cm="1">
        <f t="array" ref="BT43">AnualidadActivo(BT$2, $E43, $C43, $B43, $D43, Hombres!$A$1:$DW$117, Mujeres!$A$1:$DW$117)</f>
        <v>0</v>
      </c>
      <c r="BU43" s="46" cm="1">
        <f t="array" ref="BU43">AnualidadActivo(BU$2, $E43, $C43, $B43, $D43, Hombres!$A$1:$DW$117, Mujeres!$A$1:$DW$117)</f>
        <v>0</v>
      </c>
      <c r="BV43" s="46" cm="1">
        <f t="array" ref="BV43">AnualidadActivo(BV$2, $E43, $C43, $B43, $D43, Hombres!$A$1:$DW$117, Mujeres!$A$1:$DW$117)</f>
        <v>0</v>
      </c>
      <c r="BW43" s="46" cm="1">
        <f t="array" ref="BW43">AnualidadActivo(BW$2, $E43, $C43, $B43, $D43, Hombres!$A$1:$DW$117, Mujeres!$A$1:$DW$117)</f>
        <v>0</v>
      </c>
      <c r="BX43" s="46" cm="1">
        <f t="array" ref="BX43">AnualidadActivo(BX$2, $E43, $C43, $B43, $D43, Hombres!$A$1:$DW$117, Mujeres!$A$1:$DW$117)</f>
        <v>0</v>
      </c>
      <c r="BY43" s="46" cm="1">
        <f t="array" ref="BY43">AnualidadActivo(BY$2, $E43, $C43, $B43, $D43, Hombres!$A$1:$DW$117, Mujeres!$A$1:$DW$117)</f>
        <v>0</v>
      </c>
      <c r="BZ43" s="46" cm="1">
        <f t="array" ref="BZ43">AnualidadActivo(BZ$2, $E43, $C43, $B43, $D43, Hombres!$A$1:$DW$117, Mujeres!$A$1:$DW$117)</f>
        <v>0</v>
      </c>
      <c r="CA43" s="46" cm="1">
        <f t="array" ref="CA43">AnualidadActivo(CA$2, $E43, $C43, $B43, $D43, Hombres!$A$1:$DW$117, Mujeres!$A$1:$DW$117)</f>
        <v>0</v>
      </c>
      <c r="CB43" s="46" cm="1">
        <f t="array" ref="CB43">AnualidadActivo(CB$2, $E43, $C43, $B43, $D43, Hombres!$A$1:$DW$117, Mujeres!$A$1:$DW$117)</f>
        <v>0</v>
      </c>
      <c r="CC43" s="46" cm="1">
        <f t="array" ref="CC43">AnualidadActivo(CC$2, $E43, $C43, $B43, $D43, Hombres!$A$1:$DW$117, Mujeres!$A$1:$DW$117)</f>
        <v>0</v>
      </c>
      <c r="CD43" s="46" cm="1">
        <f t="array" ref="CD43">AnualidadActivo(CD$2, $E43, $C43, $B43, $D43, Hombres!$A$1:$DW$117, Mujeres!$A$1:$DW$117)</f>
        <v>0</v>
      </c>
      <c r="CE43" s="46" cm="1">
        <f t="array" ref="CE43">AnualidadActivo(CE$2, $E43, $C43, $B43, $D43, Hombres!$A$1:$DW$117, Mujeres!$A$1:$DW$117)</f>
        <v>0</v>
      </c>
      <c r="CF43" s="46" cm="1">
        <f t="array" ref="CF43">AnualidadActivo(CF$2, $E43, $C43, $B43, $D43, Hombres!$A$1:$DW$117, Mujeres!$A$1:$DW$117)</f>
        <v>0</v>
      </c>
      <c r="CG43" s="46" cm="1">
        <f t="array" ref="CG43">AnualidadActivo(CG$2, $E43, $C43, $B43, $D43, Hombres!$A$1:$DW$117, Mujeres!$A$1:$DW$117)</f>
        <v>0</v>
      </c>
      <c r="CH43" s="46" cm="1">
        <f t="array" ref="CH43">AnualidadActivo(CH$2, $E43, $C43, $B43, $D43, Hombres!$A$1:$DW$117, Mujeres!$A$1:$DW$117)</f>
        <v>0</v>
      </c>
      <c r="CI43" s="46" cm="1">
        <f t="array" ref="CI43">AnualidadActivo(CI$2, $E43, $C43, $B43, $D43, Hombres!$A$1:$DW$117, Mujeres!$A$1:$DW$117)</f>
        <v>0</v>
      </c>
      <c r="CJ43" s="46" cm="1">
        <f t="array" ref="CJ43">AnualidadActivo(CJ$2, $E43, $C43, $B43, $D43, Hombres!$A$1:$DW$117, Mujeres!$A$1:$DW$117)</f>
        <v>0</v>
      </c>
      <c r="CK43" s="46" cm="1">
        <f t="array" ref="CK43">AnualidadActivo(CK$2, $E43, $C43, $B43, $D43, Hombres!$A$1:$DW$117, Mujeres!$A$1:$DW$117)</f>
        <v>0</v>
      </c>
      <c r="CL43" s="46" cm="1">
        <f t="array" ref="CL43">AnualidadActivo(CL$2, $E43, $C43, $B43, $D43, Hombres!$A$1:$DW$117, Mujeres!$A$1:$DW$117)</f>
        <v>0</v>
      </c>
      <c r="CM43" s="46" cm="1">
        <f t="array" ref="CM43">AnualidadActivo(CM$2, $E43, $C43, $B43, $D43, Hombres!$A$1:$DW$117, Mujeres!$A$1:$DW$117)</f>
        <v>0</v>
      </c>
      <c r="CN43" s="46" cm="1">
        <f t="array" ref="CN43">AnualidadActivo(CN$2, $E43, $C43, $B43, $D43, Hombres!$A$1:$DW$117, Mujeres!$A$1:$DW$117)</f>
        <v>0</v>
      </c>
      <c r="CO43" s="46" cm="1">
        <f t="array" ref="CO43">AnualidadActivo(CO$2, $E43, $C43, $B43, $D43, Hombres!$A$1:$DW$117, Mujeres!$A$1:$DW$117)</f>
        <v>0</v>
      </c>
      <c r="CP43" s="46" cm="1">
        <f t="array" ref="CP43">AnualidadActivo(CP$2, $E43, $C43, $B43, $D43, Hombres!$A$1:$DW$117, Mujeres!$A$1:$DW$117)</f>
        <v>0</v>
      </c>
      <c r="CQ43" s="46" cm="1">
        <f t="array" ref="CQ43">AnualidadActivo(CQ$2, $E43, $C43, $B43, $D43, Hombres!$A$1:$DW$117, Mujeres!$A$1:$DW$117)</f>
        <v>0</v>
      </c>
      <c r="CR43" s="46" cm="1">
        <f t="array" ref="CR43">AnualidadActivo(CR$2, $E43, $C43, $B43, $D43, Hombres!$A$1:$DW$117, Mujeres!$A$1:$DW$117)</f>
        <v>0</v>
      </c>
      <c r="CS43" s="46" cm="1">
        <f t="array" ref="CS43">AnualidadActivo(CS$2, $E43, $C43, $B43, $D43, Hombres!$A$1:$DW$117, Mujeres!$A$1:$DW$117)</f>
        <v>0</v>
      </c>
      <c r="CT43" s="46" cm="1">
        <f t="array" ref="CT43">AnualidadActivo(CT$2, $E43, $C43, $B43, $D43, Hombres!$A$1:$DW$117, Mujeres!$A$1:$DW$117)</f>
        <v>0</v>
      </c>
      <c r="CU43" s="46" cm="1">
        <f t="array" ref="CU43">AnualidadActivo(CU$2, $E43, $C43, $B43, $D43, Hombres!$A$1:$DW$117, Mujeres!$A$1:$DW$117)</f>
        <v>0</v>
      </c>
      <c r="CV43" s="46" cm="1">
        <f t="array" ref="CV43">AnualidadActivo(CV$2, $E43, $C43, $B43, $D43, Hombres!$A$1:$DW$117, Mujeres!$A$1:$DW$117)</f>
        <v>0</v>
      </c>
      <c r="CW43" s="46" cm="1">
        <f t="array" ref="CW43">AnualidadActivo(CW$2, $E43, $C43, $B43, $D43, Hombres!$A$1:$DW$117, Mujeres!$A$1:$DW$117)</f>
        <v>0</v>
      </c>
      <c r="CX43" s="46" cm="1">
        <f t="array" ref="CX43">AnualidadActivo(CX$2, $E43, $C43, $B43, $D43, Hombres!$A$1:$DW$117, Mujeres!$A$1:$DW$117)</f>
        <v>0</v>
      </c>
      <c r="CY43" s="46" cm="1">
        <f t="array" ref="CY43">AnualidadActivo(CY$2, $E43, $C43, $B43, $D43, Hombres!$A$1:$DW$117, Mujeres!$A$1:$DW$117)</f>
        <v>0</v>
      </c>
      <c r="CZ43" s="46" cm="1">
        <f t="array" ref="CZ43">AnualidadActivo(CZ$2, $E43, $C43, $B43, $D43, Hombres!$A$1:$DW$117, Mujeres!$A$1:$DW$117)</f>
        <v>0</v>
      </c>
      <c r="DA43" s="46" cm="1">
        <f t="array" ref="DA43">AnualidadActivo(DA$2, $E43, $C43, $B43, $D43, Hombres!$A$1:$DW$117, Mujeres!$A$1:$DW$117)</f>
        <v>0</v>
      </c>
      <c r="DD43" s="21"/>
      <c r="DE43" s="46" cm="1">
        <f t="array" ref="DE43">beneficio_muerte_individual_activo(DE$2,$F43,$D43, Hombres!$A$1:$DW$117, Mujeres!$A$1:$DW$117)</f>
        <v>0</v>
      </c>
      <c r="DF43" s="46" cm="1">
        <f t="array" ref="DF43">beneficio_muerte_individual_activo(DF$2,$F43,$D43, Hombres!$A$1:$DW$117, Mujeres!$A$1:$DW$117)</f>
        <v>15765.5</v>
      </c>
      <c r="DG43" s="46" cm="1">
        <f t="array" ref="DG43">beneficio_muerte_individual_activo(DG$2,$F43,$D43, Hombres!$A$1:$DW$117, Mujeres!$A$1:$DW$117)</f>
        <v>16746.031073099999</v>
      </c>
      <c r="DH43" s="46" cm="1">
        <f t="array" ref="DH43">beneficio_muerte_individual_activo(DH$2,$F43,$D43, Hombres!$A$1:$DW$117, Mujeres!$A$1:$DW$117)</f>
        <v>17856.134050404635</v>
      </c>
      <c r="DI43" s="46" cm="1">
        <f t="array" ref="DI43">beneficio_muerte_individual_activo(DI$2,$F43,$D43, Hombres!$A$1:$DW$117, Mujeres!$A$1:$DW$117)</f>
        <v>19188.239672615709</v>
      </c>
      <c r="DJ43" s="46" cm="1">
        <f t="array" ref="DJ43">beneficio_muerte_individual_activo(DJ$2,$F43,$D43, Hombres!$A$1:$DW$117, Mujeres!$A$1:$DW$117)</f>
        <v>20758.648774036894</v>
      </c>
      <c r="DK43" s="46" cm="1">
        <f t="array" ref="DK43">beneficio_muerte_individual_activo(DK$2,$F43,$D43, Hombres!$A$1:$DW$117, Mujeres!$A$1:$DW$117)</f>
        <v>22547.730412729055</v>
      </c>
      <c r="DL43" s="46" cm="1">
        <f t="array" ref="DL43">beneficio_muerte_individual_activo(DL$2,$F43,$D43, Hombres!$A$1:$DW$117, Mujeres!$A$1:$DW$117)</f>
        <v>14722.111398484274</v>
      </c>
      <c r="DM43" s="46" cm="1">
        <f t="array" ref="DM43">beneficio_muerte_individual_activo(DM$2,$F43,$D43, Hombres!$A$1:$DW$117, Mujeres!$A$1:$DW$117)</f>
        <v>15988.231639800575</v>
      </c>
      <c r="DN43" s="46" cm="1">
        <f t="array" ref="DN43">beneficio_muerte_individual_activo(DN$2,$F43,$D43, Hombres!$A$1:$DW$117, Mujeres!$A$1:$DW$117)</f>
        <v>17208.354759972462</v>
      </c>
      <c r="DO43" s="46" cm="1">
        <f t="array" ref="DO43">beneficio_muerte_individual_activo(DO$2,$F43,$D43, Hombres!$A$1:$DW$117, Mujeres!$A$1:$DW$117)</f>
        <v>18339.074314853948</v>
      </c>
      <c r="DP43" s="46" cm="1">
        <f t="array" ref="DP43">beneficio_muerte_individual_activo(DP$2,$F43,$D43, Hombres!$A$1:$DW$117, Mujeres!$A$1:$DW$117)</f>
        <v>19478.937943979428</v>
      </c>
      <c r="DQ43" s="46" cm="1">
        <f t="array" ref="DQ43">beneficio_muerte_individual_activo(DQ$2,$F43,$D43, Hombres!$A$1:$DW$117, Mujeres!$A$1:$DW$117)</f>
        <v>20794.587251519875</v>
      </c>
      <c r="DR43" s="46" cm="1">
        <f t="array" ref="DR43">beneficio_muerte_individual_activo(DR$2,$F43,$D43, Hombres!$A$1:$DW$117, Mujeres!$A$1:$DW$117)</f>
        <v>22378.537676162978</v>
      </c>
      <c r="DS43" s="46" cm="1">
        <f t="array" ref="DS43">beneficio_muerte_individual_activo(DS$2,$F43,$D43, Hombres!$A$1:$DW$117, Mujeres!$A$1:$DW$117)</f>
        <v>24303.560105726268</v>
      </c>
      <c r="DT43" s="46" cm="1">
        <f t="array" ref="DT43">beneficio_muerte_individual_activo(DT$2,$F43,$D43, Hombres!$A$1:$DW$117, Mujeres!$A$1:$DW$117)</f>
        <v>26727.42045607042</v>
      </c>
      <c r="DU43" s="46" cm="1">
        <f t="array" ref="DU43">beneficio_muerte_individual_activo(DU$2,$F43,$D43, Hombres!$A$1:$DW$117, Mujeres!$A$1:$DW$117)</f>
        <v>29644.372742554464</v>
      </c>
      <c r="DV43" s="46" cm="1">
        <f t="array" ref="DV43">beneficio_muerte_individual_activo(DV$2,$F43,$D43, Hombres!$A$1:$DW$117, Mujeres!$A$1:$DW$117)</f>
        <v>32704.224855917179</v>
      </c>
      <c r="DW43" s="46" cm="1">
        <f t="array" ref="DW43">beneficio_muerte_individual_activo(DW$2,$F43,$D43, Hombres!$A$1:$DW$117, Mujeres!$A$1:$DW$117)</f>
        <v>35556.061335915714</v>
      </c>
      <c r="DX43" s="46" cm="1">
        <f t="array" ref="DX43">beneficio_muerte_individual_activo(DX$2,$F43,$D43, Hombres!$A$1:$DW$117, Mujeres!$A$1:$DW$117)</f>
        <v>38212.480954095023</v>
      </c>
      <c r="DY43" s="46" cm="1">
        <f t="array" ref="DY43">beneficio_muerte_individual_activo(DY$2,$F43,$D43, Hombres!$A$1:$DW$117, Mujeres!$A$1:$DW$117)</f>
        <v>41080.744701301483</v>
      </c>
      <c r="DZ43" s="46" cm="1">
        <f t="array" ref="DZ43">beneficio_muerte_individual_activo(DZ$2,$F43,$D43, Hombres!$A$1:$DW$117, Mujeres!$A$1:$DW$117)</f>
        <v>44581.149221445354</v>
      </c>
      <c r="EA43" s="46" cm="1">
        <f t="array" ref="EA43">beneficio_muerte_individual_activo(EA$2,$F43,$D43, Hombres!$A$1:$DW$117, Mujeres!$A$1:$DW$117)</f>
        <v>48925.14162456715</v>
      </c>
      <c r="EB43" s="46" cm="1">
        <f t="array" ref="EB43">beneficio_muerte_individual_activo(EB$2,$F43,$D43, Hombres!$A$1:$DW$117, Mujeres!$A$1:$DW$117)</f>
        <v>54043.367347691397</v>
      </c>
      <c r="EC43" s="46" cm="1">
        <f t="array" ref="EC43">beneficio_muerte_individual_activo(EC$2,$F43,$D43, Hombres!$A$1:$DW$117, Mujeres!$A$1:$DW$117)</f>
        <v>62301.051099853932</v>
      </c>
      <c r="ED43" s="46" cm="1">
        <f t="array" ref="ED43">beneficio_muerte_individual_activo(ED$2,$F43,$D43, Hombres!$A$1:$DW$117, Mujeres!$A$1:$DW$117)</f>
        <v>67676.242674444395</v>
      </c>
      <c r="EE43" s="46" cm="1">
        <f t="array" ref="EE43">beneficio_muerte_individual_activo(EE$2,$F43,$D43, Hombres!$A$1:$DW$117, Mujeres!$A$1:$DW$117)</f>
        <v>73284.561352830817</v>
      </c>
      <c r="EF43" s="46" cm="1">
        <f t="array" ref="EF43">beneficio_muerte_individual_activo(EF$2,$F43,$D43, Hombres!$A$1:$DW$117, Mujeres!$A$1:$DW$117)</f>
        <v>79151.089562874477</v>
      </c>
      <c r="EG43" s="46" cm="1">
        <f t="array" ref="EG43">beneficio_muerte_individual_activo(EG$2,$F43,$D43, Hombres!$A$1:$DW$117, Mujeres!$A$1:$DW$117)</f>
        <v>85212.394281744811</v>
      </c>
      <c r="EH43" s="46" cm="1">
        <f t="array" ref="EH43">beneficio_muerte_individual_activo(EH$2,$F43,$D43, Hombres!$A$1:$DW$117, Mujeres!$A$1:$DW$117)</f>
        <v>91346.644343606735</v>
      </c>
      <c r="EI43" s="46" cm="1">
        <f t="array" ref="EI43">beneficio_muerte_individual_activo(EI$2,$F43,$D43, Hombres!$A$1:$DW$117, Mujeres!$A$1:$DW$117)</f>
        <v>97434.794658303741</v>
      </c>
      <c r="EJ43" s="46" cm="1">
        <f t="array" ref="EJ43">beneficio_muerte_individual_activo(EJ$2,$F43,$D43, Hombres!$A$1:$DW$117, Mujeres!$A$1:$DW$117)</f>
        <v>103387.97409266955</v>
      </c>
      <c r="EK43" s="46" cm="1">
        <f t="array" ref="EK43">beneficio_muerte_individual_activo(EK$2,$F43,$D43, Hombres!$A$1:$DW$117, Mujeres!$A$1:$DW$117)</f>
        <v>109102.39902756353</v>
      </c>
      <c r="EL43" s="46" cm="1">
        <f t="array" ref="EL43">beneficio_muerte_individual_activo(EL$2,$F43,$D43, Hombres!$A$1:$DW$117, Mujeres!$A$1:$DW$117)</f>
        <v>114385.90971430474</v>
      </c>
      <c r="EM43" s="46" cm="1">
        <f t="array" ref="EM43">beneficio_muerte_individual_activo(EM$2,$F43,$D43, Hombres!$A$1:$DW$117, Mujeres!$A$1:$DW$117)</f>
        <v>118981.92050417939</v>
      </c>
      <c r="EN43" s="46" cm="1">
        <f t="array" ref="EN43">beneficio_muerte_individual_activo(EN$2,$F43,$D43, Hombres!$A$1:$DW$117, Mujeres!$A$1:$DW$117)</f>
        <v>122637.47010276737</v>
      </c>
      <c r="EO43" s="46" cm="1">
        <f t="array" ref="EO43">beneficio_muerte_individual_activo(EO$2,$F43,$D43, Hombres!$A$1:$DW$117, Mujeres!$A$1:$DW$117)</f>
        <v>125178.13208529196</v>
      </c>
      <c r="EP43" s="46" cm="1">
        <f t="array" ref="EP43">beneficio_muerte_individual_activo(EP$2,$F43,$D43, Hombres!$A$1:$DW$117, Mujeres!$A$1:$DW$117)</f>
        <v>126437.18074451615</v>
      </c>
      <c r="EQ43" s="46" cm="1">
        <f t="array" ref="EQ43">beneficio_muerte_individual_activo(EQ$2,$F43,$D43, Hombres!$A$1:$DW$117, Mujeres!$A$1:$DW$117)</f>
        <v>126172.80051927293</v>
      </c>
      <c r="ER43" s="46" cm="1">
        <f t="array" ref="ER43">beneficio_muerte_individual_activo(ER$2,$F43,$D43, Hombres!$A$1:$DW$117, Mujeres!$A$1:$DW$117)</f>
        <v>124087.94846767478</v>
      </c>
      <c r="ES43" s="46" cm="1">
        <f t="array" ref="ES43">beneficio_muerte_individual_activo(ES$2,$F43,$D43, Hombres!$A$1:$DW$117, Mujeres!$A$1:$DW$117)</f>
        <v>119999.19824365874</v>
      </c>
      <c r="ET43" s="46" cm="1">
        <f t="array" ref="ET43">beneficio_muerte_individual_activo(ET$2,$F43,$D43, Hombres!$A$1:$DW$117, Mujeres!$A$1:$DW$117)</f>
        <v>113900.95086359812</v>
      </c>
      <c r="EU43" s="46" cm="1">
        <f t="array" ref="EU43">beneficio_muerte_individual_activo(EU$2,$F43,$D43, Hombres!$A$1:$DW$117, Mujeres!$A$1:$DW$117)</f>
        <v>105885.4360937217</v>
      </c>
      <c r="EV43" s="46" cm="1">
        <f t="array" ref="EV43">beneficio_muerte_individual_activo(EV$2,$F43,$D43, Hombres!$A$1:$DW$117, Mujeres!$A$1:$DW$117)</f>
        <v>96109.715352016574</v>
      </c>
      <c r="EW43" s="46" cm="1">
        <f t="array" ref="EW43">beneficio_muerte_individual_activo(EW$2,$F43,$D43, Hombres!$A$1:$DW$117, Mujeres!$A$1:$DW$117)</f>
        <v>84838.715021027121</v>
      </c>
      <c r="EX43" s="46" cm="1">
        <f t="array" ref="EX43">beneficio_muerte_individual_activo(EX$2,$F43,$D43, Hombres!$A$1:$DW$117, Mujeres!$A$1:$DW$117)</f>
        <v>72530.892300891821</v>
      </c>
      <c r="EY43" s="46" cm="1">
        <f t="array" ref="EY43">beneficio_muerte_individual_activo(EY$2,$F43,$D43, Hombres!$A$1:$DW$117, Mujeres!$A$1:$DW$117)</f>
        <v>59803.784989302483</v>
      </c>
      <c r="EZ43" s="46" cm="1">
        <f t="array" ref="EZ43">beneficio_muerte_individual_activo(EZ$2,$F43,$D43, Hombres!$A$1:$DW$117, Mujeres!$A$1:$DW$117)</f>
        <v>47319.011665335798</v>
      </c>
      <c r="FA43" s="46" cm="1">
        <f t="array" ref="FA43">beneficio_muerte_individual_activo(FA$2,$F43,$D43, Hombres!$A$1:$DW$117, Mujeres!$A$1:$DW$117)</f>
        <v>35704.362357485181</v>
      </c>
      <c r="FB43" s="46" cm="1">
        <f t="array" ref="FB43">beneficio_muerte_individual_activo(FB$2,$F43,$D43, Hombres!$A$1:$DW$117, Mujeres!$A$1:$DW$117)</f>
        <v>25498.021107996636</v>
      </c>
      <c r="FC43" s="46" cm="1">
        <f t="array" ref="FC43">beneficio_muerte_individual_activo(FC$2,$F43,$D43, Hombres!$A$1:$DW$117, Mujeres!$A$1:$DW$117)</f>
        <v>17087.843342205655</v>
      </c>
      <c r="FD43" s="46" cm="1">
        <f t="array" ref="FD43">beneficio_muerte_individual_activo(FD$2,$F43,$D43, Hombres!$A$1:$DW$117, Mujeres!$A$1:$DW$117)</f>
        <v>10641.029013298352</v>
      </c>
      <c r="FE43" s="46" cm="1">
        <f t="array" ref="FE43">beneficio_muerte_individual_activo(FE$2,$F43,$D43, Hombres!$A$1:$DW$117, Mujeres!$A$1:$DW$117)</f>
        <v>6083.4235815575594</v>
      </c>
      <c r="FF43" s="46" cm="1">
        <f t="array" ref="FF43">beneficio_muerte_individual_activo(FF$2,$F43,$D43, Hombres!$A$1:$DW$117, Mujeres!$A$1:$DW$117)</f>
        <v>3144.9928028496824</v>
      </c>
      <c r="FG43" s="46" cm="1">
        <f t="array" ref="FG43">beneficio_muerte_individual_activo(FG$2,$F43,$D43, Hombres!$A$1:$DW$117, Mujeres!$A$1:$DW$117)</f>
        <v>1442.6433329687823</v>
      </c>
      <c r="FH43" s="46" cm="1">
        <f t="array" ref="FH43">beneficio_muerte_individual_activo(FH$2,$F43,$D43, Hombres!$A$1:$DW$117, Mujeres!$A$1:$DW$117)</f>
        <v>573.04737768508278</v>
      </c>
      <c r="FI43" s="46" cm="1">
        <f t="array" ref="FI43">beneficio_muerte_individual_activo(FI$2,$F43,$D43, Hombres!$A$1:$DW$117, Mujeres!$A$1:$DW$117)</f>
        <v>190.71173824769238</v>
      </c>
      <c r="FJ43" s="46" cm="1">
        <f t="array" ref="FJ43">beneficio_muerte_individual_activo(FJ$2,$F43,$D43, Hombres!$A$1:$DW$117, Mujeres!$A$1:$DW$117)</f>
        <v>50.687734674148558</v>
      </c>
      <c r="FK43" s="46" cm="1">
        <f t="array" ref="FK43">beneficio_muerte_individual_activo(FK$2,$F43,$D43, Hombres!$A$1:$DW$117, Mujeres!$A$1:$DW$117)</f>
        <v>9.9677179197824195</v>
      </c>
      <c r="FL43" s="46" cm="1">
        <f t="array" ref="FL43">beneficio_muerte_individual_activo(FL$2,$F43,$D43, Hombres!$A$1:$DW$117, Mujeres!$A$1:$DW$117)</f>
        <v>0</v>
      </c>
      <c r="FM43" s="46" cm="1">
        <f t="array" ref="FM43">beneficio_muerte_individual_activo(FM$2,$F43,$D43, Hombres!$A$1:$DW$117, Mujeres!$A$1:$DW$117)</f>
        <v>0</v>
      </c>
      <c r="FN43" s="46" cm="1">
        <f t="array" ref="FN43">beneficio_muerte_individual_activo(FN$2,$F43,$D43, Hombres!$A$1:$DW$117, Mujeres!$A$1:$DW$117)</f>
        <v>0</v>
      </c>
      <c r="FO43" s="46" cm="1">
        <f t="array" ref="FO43">beneficio_muerte_individual_activo(FO$2,$F43,$D43, Hombres!$A$1:$DW$117, Mujeres!$A$1:$DW$117)</f>
        <v>0</v>
      </c>
      <c r="FP43" s="46" cm="1">
        <f t="array" ref="FP43">beneficio_muerte_individual_activo(FP$2,$F43,$D43, Hombres!$A$1:$DW$117, Mujeres!$A$1:$DW$117)</f>
        <v>0</v>
      </c>
      <c r="FQ43" s="106" cm="1">
        <f t="array" ref="FQ43">beneficio_muerte_individual_activo(FQ$2,$F43,$D43, Hombres!$A$1:$DW$117, Mujeres!$A$1:$DW$117)</f>
        <v>0</v>
      </c>
      <c r="FR43" s="46" cm="1">
        <f t="array" ref="FR43">beneficio_muerte_individual_activo(FR$2,$F43,$D43, Hombres!$A$1:$DW$117, Mujeres!$A$1:$DW$117)</f>
        <v>0</v>
      </c>
      <c r="FS43" s="46" cm="1">
        <f t="array" ref="FS43">beneficio_muerte_individual_activo(FS$2,$F43,$D43, Hombres!$A$1:$DW$117, Mujeres!$A$1:$DW$117)</f>
        <v>0</v>
      </c>
      <c r="FT43" s="46" cm="1">
        <f t="array" ref="FT43">beneficio_muerte_individual_activo(FT$2,$F43,$D43, Hombres!$A$1:$DW$117, Mujeres!$A$1:$DW$117)</f>
        <v>0</v>
      </c>
      <c r="FU43" s="46" cm="1">
        <f t="array" ref="FU43">beneficio_muerte_individual_activo(FU$2,$F43,$D43, Hombres!$A$1:$DW$117, Mujeres!$A$1:$DW$117)</f>
        <v>0</v>
      </c>
      <c r="FV43" s="46" cm="1">
        <f t="array" ref="FV43">beneficio_muerte_individual_activo(FV$2,$F43,$D43, Hombres!$A$1:$DW$117, Mujeres!$A$1:$DW$117)</f>
        <v>0</v>
      </c>
      <c r="FW43" s="46" cm="1">
        <f t="array" ref="FW43">beneficio_muerte_individual_activo(FW$2,$F43,$D43, Hombres!$A$1:$DW$117, Mujeres!$A$1:$DW$117)</f>
        <v>0</v>
      </c>
      <c r="FX43" s="46" cm="1">
        <f t="array" ref="FX43">beneficio_muerte_individual_activo(FX$2,$F43,$D43, Hombres!$A$1:$DW$117, Mujeres!$A$1:$DW$117)</f>
        <v>0</v>
      </c>
      <c r="FY43" s="46" cm="1">
        <f t="array" ref="FY43">beneficio_muerte_individual_activo(FY$2,$F43,$D43, Hombres!$A$1:$DW$117, Mujeres!$A$1:$DW$117)</f>
        <v>0</v>
      </c>
      <c r="FZ43" s="46" cm="1">
        <f t="array" ref="FZ43">beneficio_muerte_individual_activo(FZ$2,$F43,$D43, Hombres!$A$1:$DW$117, Mujeres!$A$1:$DW$117)</f>
        <v>0</v>
      </c>
      <c r="GA43" s="46" cm="1">
        <f t="array" ref="GA43">beneficio_muerte_individual_activo(GA$2,$F43,$D43, Hombres!$A$1:$DW$117, Mujeres!$A$1:$DW$117)</f>
        <v>0</v>
      </c>
      <c r="GB43" s="46" cm="1">
        <f t="array" ref="GB43">beneficio_muerte_individual_activo(GB$2,$F43,$D43, Hombres!$A$1:$DW$117, Mujeres!$A$1:$DW$117)</f>
        <v>0</v>
      </c>
      <c r="GC43" s="46" cm="1">
        <f t="array" ref="GC43">beneficio_muerte_individual_activo(GC$2,$F43,$D43, Hombres!$A$1:$DW$117, Mujeres!$A$1:$DW$117)</f>
        <v>0</v>
      </c>
      <c r="GD43" s="46" cm="1">
        <f t="array" ref="GD43">beneficio_muerte_individual_activo(GD$2,$F43,$D43, Hombres!$A$1:$DW$117, Mujeres!$A$1:$DW$117)</f>
        <v>0</v>
      </c>
      <c r="GE43" s="46" cm="1">
        <f t="array" ref="GE43">beneficio_muerte_individual_activo(GE$2,$F43,$D43, Hombres!$A$1:$DW$117, Mujeres!$A$1:$DW$117)</f>
        <v>0</v>
      </c>
      <c r="GF43" s="46" cm="1">
        <f t="array" ref="GF43">beneficio_muerte_individual_activo(GF$2,$F43,$D43, Hombres!$A$1:$DW$117, Mujeres!$A$1:$DW$117)</f>
        <v>0</v>
      </c>
      <c r="GG43" s="46" cm="1">
        <f t="array" ref="GG43">beneficio_muerte_individual_activo(GG$2,$F43,$D43, Hombres!$A$1:$DW$117, Mujeres!$A$1:$DW$117)</f>
        <v>0</v>
      </c>
      <c r="GH43" s="46" cm="1">
        <f t="array" ref="GH43">beneficio_muerte_individual_activo(GH$2,$F43,$D43, Hombres!$A$1:$DW$117, Mujeres!$A$1:$DW$117)</f>
        <v>0</v>
      </c>
      <c r="GI43" s="46" cm="1">
        <f t="array" ref="GI43">beneficio_muerte_individual_activo(GI$2,$F43,$D43, Hombres!$A$1:$DW$117, Mujeres!$A$1:$DW$117)</f>
        <v>0</v>
      </c>
      <c r="GJ43" s="46" cm="1">
        <f t="array" ref="GJ43">beneficio_muerte_individual_activo(GJ$2,$F43,$D43, Hombres!$A$1:$DW$117, Mujeres!$A$1:$DW$117)</f>
        <v>0</v>
      </c>
      <c r="GK43" s="46" cm="1">
        <f t="array" ref="GK43">beneficio_muerte_individual_activo(GK$2,$F43,$D43, Hombres!$A$1:$DW$117, Mujeres!$A$1:$DW$117)</f>
        <v>0</v>
      </c>
      <c r="GL43" s="46" cm="1">
        <f t="array" ref="GL43">beneficio_muerte_individual_activo(GL$2,$F43,$D43, Hombres!$A$1:$DW$117, Mujeres!$A$1:$DW$117)</f>
        <v>0</v>
      </c>
      <c r="GM43" s="46" cm="1">
        <f t="array" ref="GM43">beneficio_muerte_individual_activo(GM$2,$F43,$D43, Hombres!$A$1:$DW$117, Mujeres!$A$1:$DW$117)</f>
        <v>0</v>
      </c>
      <c r="GN43" s="46" cm="1">
        <f t="array" ref="GN43">beneficio_muerte_individual_activo(GN$2,$F43,$D43, Hombres!$A$1:$DW$117, Mujeres!$A$1:$DW$117)</f>
        <v>0</v>
      </c>
      <c r="GO43" s="46" cm="1">
        <f t="array" ref="GO43">beneficio_muerte_individual_activo(GO$2,$F43,$D43, Hombres!$A$1:$DW$117, Mujeres!$A$1:$DW$117)</f>
        <v>0</v>
      </c>
      <c r="GP43" s="46" cm="1">
        <f t="array" ref="GP43">beneficio_muerte_individual_activo(GP$2,$F43,$D43, Hombres!$A$1:$DW$117, Mujeres!$A$1:$DW$117)</f>
        <v>0</v>
      </c>
      <c r="GQ43" s="46" cm="1">
        <f t="array" ref="GQ43">beneficio_muerte_individual_activo(GQ$2,$F43,$D43, Hombres!$A$1:$DW$117, Mujeres!$A$1:$DW$117)</f>
        <v>0</v>
      </c>
      <c r="GR43" s="46" cm="1">
        <f t="array" ref="GR43">beneficio_muerte_individual_activo(GR$2,$F43,$D43, Hombres!$A$1:$DW$117, Mujeres!$A$1:$DW$117)</f>
        <v>0</v>
      </c>
      <c r="GS43" s="46" cm="1">
        <f t="array" ref="GS43">beneficio_muerte_individual_activo(GS$2,$F43,$D43, Hombres!$A$1:$DW$117, Mujeres!$A$1:$DW$117)</f>
        <v>0</v>
      </c>
      <c r="GT43" s="46" cm="1">
        <f t="array" ref="GT43">beneficio_muerte_individual_activo(GT$2,$F43,$D43, Hombres!$A$1:$DW$117, Mujeres!$A$1:$DW$117)</f>
        <v>0</v>
      </c>
      <c r="GU43" s="46" cm="1">
        <f t="array" ref="GU43">beneficio_muerte_individual_activo(GU$2,$F43,$D43, Hombres!$A$1:$DW$117, Mujeres!$A$1:$DW$117)</f>
        <v>0</v>
      </c>
      <c r="GV43" s="46" cm="1">
        <f t="array" ref="GV43">beneficio_muerte_individual_activo(GV$2,$F43,$D43, Hombres!$A$1:$DW$117, Mujeres!$A$1:$DW$117)</f>
        <v>0</v>
      </c>
    </row>
    <row r="44" spans="1:204" x14ac:dyDescent="0.25">
      <c r="A44" s="1">
        <f t="shared" si="0"/>
        <v>42</v>
      </c>
      <c r="B44" s="75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39" cm="1">
        <f t="array" ref="G44">PorcentajePension(C44,E44, D44)</f>
        <v>0.85</v>
      </c>
      <c r="I44" s="72"/>
      <c r="J44" s="46" cm="1">
        <f t="array" ref="J44">AnualidadActivo(J$2, $E44, $C44, $B44, $D44, Hombres!$A$1:$DW$117, Mujeres!$A$1:$DW$117)</f>
        <v>0</v>
      </c>
      <c r="K44" s="46" cm="1">
        <f t="array" ref="K44">AnualidadActivo(K$2, $E44, $C44, $B44, $D44, Hombres!$A$1:$DW$117, Mujeres!$A$1:$DW$117)</f>
        <v>0</v>
      </c>
      <c r="L44" s="46" cm="1">
        <f t="array" ref="L44">AnualidadActivo(L$2, $E44, $C44, $B44, $D44, Hombres!$A$1:$DW$117, Mujeres!$A$1:$DW$117)</f>
        <v>0</v>
      </c>
      <c r="M44" s="46" cm="1">
        <f t="array" ref="M44">AnualidadActivo(M$2, $E44, $C44, $B44, $D44, Hombres!$A$1:$DW$117, Mujeres!$A$1:$DW$117)</f>
        <v>0</v>
      </c>
      <c r="N44" s="46" cm="1">
        <f t="array" ref="N44">AnualidadActivo(N$2, $E44, $C44, $B44, $D44, Hombres!$A$1:$DW$117, Mujeres!$A$1:$DW$117)</f>
        <v>0</v>
      </c>
      <c r="O44" s="46" cm="1">
        <f t="array" ref="O44">AnualidadActivo(O$2, $E44, $C44, $B44, $D44, Hombres!$A$1:$DW$117, Mujeres!$A$1:$DW$117)</f>
        <v>0</v>
      </c>
      <c r="P44" s="46" cm="1">
        <f t="array" ref="P44">AnualidadActivo(P$2, $E44, $C44, $B44, $D44, Hombres!$A$1:$DW$117, Mujeres!$A$1:$DW$117)</f>
        <v>0</v>
      </c>
      <c r="Q44" s="46" cm="1">
        <f t="array" ref="Q44">AnualidadActivo(Q$2, $E44, $C44, $B44, $D44, Hombres!$A$1:$DW$117, Mujeres!$A$1:$DW$117)</f>
        <v>0</v>
      </c>
      <c r="R44" s="46" cm="1">
        <f t="array" ref="R44">AnualidadActivo(R$2, $E44, $C44, $B44, $D44, Hombres!$A$1:$DW$117, Mujeres!$A$1:$DW$117)</f>
        <v>0</v>
      </c>
      <c r="S44" s="46" cm="1">
        <f t="array" ref="S44">AnualidadActivo(S$2, $E44, $C44, $B44, $D44, Hombres!$A$1:$DW$117, Mujeres!$A$1:$DW$117)</f>
        <v>0</v>
      </c>
      <c r="T44" s="46" cm="1">
        <f t="array" ref="T44">AnualidadActivo(T$2, $E44, $C44, $B44, $D44, Hombres!$A$1:$DW$117, Mujeres!$A$1:$DW$117)</f>
        <v>0</v>
      </c>
      <c r="U44" s="46" cm="1">
        <f t="array" ref="U44">AnualidadActivo(U$2, $E44, $C44, $B44, $D44, Hombres!$A$1:$DW$117, Mujeres!$A$1:$DW$117)</f>
        <v>0</v>
      </c>
      <c r="V44" s="46" cm="1">
        <f t="array" ref="V44">AnualidadActivo(V$2, $E44, $C44, $B44, $D44, Hombres!$A$1:$DW$117, Mujeres!$A$1:$DW$117)</f>
        <v>0</v>
      </c>
      <c r="W44" s="46" cm="1">
        <f t="array" ref="W44">AnualidadActivo(W$2, $E44, $C44, $B44, $D44, Hombres!$A$1:$DW$117, Mujeres!$A$1:$DW$117)</f>
        <v>0</v>
      </c>
      <c r="X44" s="46" cm="1">
        <f t="array" ref="X44">AnualidadActivo(X$2, $E44, $C44, $B44, $D44, Hombres!$A$1:$DW$117, Mujeres!$A$1:$DW$117)</f>
        <v>0</v>
      </c>
      <c r="Y44" s="46" cm="1">
        <f t="array" ref="Y44">AnualidadActivo(Y$2, $E44, $C44, $B44, $D44, Hombres!$A$1:$DW$117, Mujeres!$A$1:$DW$117)</f>
        <v>0</v>
      </c>
      <c r="Z44" s="46" cm="1">
        <f t="array" ref="Z44">AnualidadActivo(Z$2, $E44, $C44, $B44, $D44, Hombres!$A$1:$DW$117, Mujeres!$A$1:$DW$117)</f>
        <v>0</v>
      </c>
      <c r="AA44" s="46" cm="1">
        <f t="array" ref="AA44">AnualidadActivo(AA$2, $E44, $C44, $B44, $D44, Hombres!$A$1:$DW$117, Mujeres!$A$1:$DW$117)</f>
        <v>0</v>
      </c>
      <c r="AB44" s="46" cm="1">
        <f t="array" ref="AB44">AnualidadActivo(AB$2, $E44, $C44, $B44, $D44, Hombres!$A$1:$DW$117, Mujeres!$A$1:$DW$117)</f>
        <v>0</v>
      </c>
      <c r="AC44" s="46" cm="1">
        <f t="array" ref="AC44">AnualidadActivo(AC$2, $E44, $C44, $B44, $D44, Hombres!$A$1:$DW$117, Mujeres!$A$1:$DW$117)</f>
        <v>0</v>
      </c>
      <c r="AD44" s="46" cm="1">
        <f t="array" ref="AD44">AnualidadActivo(AD$2, $E44, $C44, $B44, $D44, Hombres!$A$1:$DW$117, Mujeres!$A$1:$DW$117)</f>
        <v>0</v>
      </c>
      <c r="AE44" s="46" cm="1">
        <f t="array" ref="AE44">AnualidadActivo(AE$2, $E44, $C44, $B44, $D44, Hombres!$A$1:$DW$117, Mujeres!$A$1:$DW$117)</f>
        <v>0</v>
      </c>
      <c r="AF44" s="46" cm="1">
        <f t="array" ref="AF44">AnualidadActivo(AF$2, $E44, $C44, $B44, $D44, Hombres!$A$1:$DW$117, Mujeres!$A$1:$DW$117)</f>
        <v>0</v>
      </c>
      <c r="AG44" s="46" cm="1">
        <f t="array" ref="AG44">AnualidadActivo(AG$2, $E44, $C44, $B44, $D44, Hombres!$A$1:$DW$117, Mujeres!$A$1:$DW$117)</f>
        <v>0</v>
      </c>
      <c r="AH44" s="46" cm="1">
        <f t="array" ref="AH44">AnualidadActivo(AH$2, $E44, $C44, $B44, $D44, Hombres!$A$1:$DW$117, Mujeres!$A$1:$DW$117)</f>
        <v>0</v>
      </c>
      <c r="AI44" s="46" cm="1">
        <f t="array" ref="AI44">AnualidadActivo(AI$2, $E44, $C44, $B44, $D44, Hombres!$A$1:$DW$117, Mujeres!$A$1:$DW$117)</f>
        <v>0</v>
      </c>
      <c r="AJ44" s="46" cm="1">
        <f t="array" ref="AJ44">AnualidadActivo(AJ$2, $E44, $C44, $B44, $D44, Hombres!$A$1:$DW$117, Mujeres!$A$1:$DW$117)</f>
        <v>19251952.725273676</v>
      </c>
      <c r="AK44" s="46" cm="1">
        <f t="array" ref="AK44">AnualidadActivo(AK$2, $E44, $C44, $B44, $D44, Hombres!$A$1:$DW$117, Mujeres!$A$1:$DW$117)</f>
        <v>19829511.307031881</v>
      </c>
      <c r="AL44" s="46" cm="1">
        <f t="array" ref="AL44">AnualidadActivo(AL$2, $E44, $C44, $B44, $D44, Hombres!$A$1:$DW$117, Mujeres!$A$1:$DW$117)</f>
        <v>20424396.646242838</v>
      </c>
      <c r="AM44" s="46" cm="1">
        <f t="array" ref="AM44">AnualidadActivo(AM$2, $E44, $C44, $B44, $D44, Hombres!$A$1:$DW$117, Mujeres!$A$1:$DW$117)</f>
        <v>21037128.545630127</v>
      </c>
      <c r="AN44" s="46" cm="1">
        <f t="array" ref="AN44">AnualidadActivo(AN$2, $E44, $C44, $B44, $D44, Hombres!$A$1:$DW$117, Mujeres!$A$1:$DW$117)</f>
        <v>21668242.40199903</v>
      </c>
      <c r="AO44" s="46" cm="1">
        <f t="array" ref="AO44">AnualidadActivo(AO$2, $E44, $C44, $B44, $D44, Hombres!$A$1:$DW$117, Mujeres!$A$1:$DW$117)</f>
        <v>22237301.064489778</v>
      </c>
      <c r="AP44" s="46" cm="1">
        <f t="array" ref="AP44">AnualidadActivo(AP$2, $E44, $C44, $B44, $D44, Hombres!$A$1:$DW$117, Mujeres!$A$1:$DW$117)</f>
        <v>22813356.703005109</v>
      </c>
      <c r="AQ44" s="46" cm="1">
        <f t="array" ref="AQ44">AnualidadActivo(AQ$2, $E44, $C44, $B44, $D44, Hombres!$A$1:$DW$117, Mujeres!$A$1:$DW$117)</f>
        <v>23396432.724393062</v>
      </c>
      <c r="AR44" s="46" cm="1">
        <f t="array" ref="AR44">AnualidadActivo(AR$2, $E44, $C44, $B44, $D44, Hombres!$A$1:$DW$117, Mujeres!$A$1:$DW$117)</f>
        <v>23986666.113965526</v>
      </c>
      <c r="AS44" s="46" cm="1">
        <f t="array" ref="AS44">AnualidadActivo(AS$2, $E44, $C44, $B44, $D44, Hombres!$A$1:$DW$117, Mujeres!$A$1:$DW$117)</f>
        <v>24583700.781901978</v>
      </c>
      <c r="AT44" s="46" cm="1">
        <f t="array" ref="AT44">AnualidadActivo(AT$2, $E44, $C44, $B44, $D44, Hombres!$A$1:$DW$117, Mujeres!$A$1:$DW$117)</f>
        <v>25186183.911285777</v>
      </c>
      <c r="AU44" s="46" cm="1">
        <f t="array" ref="AU44">AnualidadActivo(AU$2, $E44, $C44, $B44, $D44, Hombres!$A$1:$DW$117, Mujeres!$A$1:$DW$117)</f>
        <v>25791846.754742447</v>
      </c>
      <c r="AV44" s="46" cm="1">
        <f t="array" ref="AV44">AnualidadActivo(AV$2, $E44, $C44, $B44, $D44, Hombres!$A$1:$DW$117, Mujeres!$A$1:$DW$117)</f>
        <v>26397019.502654169</v>
      </c>
      <c r="AW44" s="46" cm="1">
        <f t="array" ref="AW44">AnualidadActivo(AW$2, $E44, $C44, $B44, $D44, Hombres!$A$1:$DW$117, Mujeres!$A$1:$DW$117)</f>
        <v>26995687.486028243</v>
      </c>
      <c r="AX44" s="46" cm="1">
        <f t="array" ref="AX44">AnualidadActivo(AX$2, $E44, $C44, $B44, $D44, Hombres!$A$1:$DW$117, Mujeres!$A$1:$DW$117)</f>
        <v>27581539.85113515</v>
      </c>
      <c r="AY44" s="46" cm="1">
        <f t="array" ref="AY44">AnualidadActivo(AY$2, $E44, $C44, $B44, $D44, Hombres!$A$1:$DW$117, Mujeres!$A$1:$DW$117)</f>
        <v>28151555.17870871</v>
      </c>
      <c r="AZ44" s="46" cm="1">
        <f t="array" ref="AZ44">AnualidadActivo(AZ$2, $E44, $C44, $B44, $D44, Hombres!$A$1:$DW$117, Mujeres!$A$1:$DW$117)</f>
        <v>28705801.561337817</v>
      </c>
      <c r="BA44" s="46" cm="1">
        <f t="array" ref="BA44">AnualidadActivo(BA$2, $E44, $C44, $B44, $D44, Hombres!$A$1:$DW$117, Mujeres!$A$1:$DW$117)</f>
        <v>29243509.938326925</v>
      </c>
      <c r="BB44" s="46" cm="1">
        <f t="array" ref="BB44">AnualidadActivo(BB$2, $E44, $C44, $B44, $D44, Hombres!$A$1:$DW$117, Mujeres!$A$1:$DW$117)</f>
        <v>29759016.052182268</v>
      </c>
      <c r="BC44" s="46" cm="1">
        <f t="array" ref="BC44">AnualidadActivo(BC$2, $E44, $C44, $B44, $D44, Hombres!$A$1:$DW$117, Mujeres!$A$1:$DW$117)</f>
        <v>30242149.928153425</v>
      </c>
      <c r="BD44" s="46" cm="1">
        <f t="array" ref="BD44">AnualidadActivo(BD$2, $E44, $C44, $B44, $D44, Hombres!$A$1:$DW$117, Mujeres!$A$1:$DW$117)</f>
        <v>30680055.049427088</v>
      </c>
      <c r="BE44" s="46" cm="1">
        <f t="array" ref="BE44">AnualidadActivo(BE$2, $E44, $C44, $B44, $D44, Hombres!$A$1:$DW$117, Mujeres!$A$1:$DW$117)</f>
        <v>31058894.394061048</v>
      </c>
      <c r="BF44" s="46" cm="1">
        <f t="array" ref="BF44">AnualidadActivo(BF$2, $E44, $C44, $B44, $D44, Hombres!$A$1:$DW$117, Mujeres!$A$1:$DW$117)</f>
        <v>31330892.22689252</v>
      </c>
      <c r="BG44" s="46" cm="1">
        <f t="array" ref="BG44">AnualidadActivo(BG$2, $E44, $C44, $B44, $D44, Hombres!$A$1:$DW$117, Mujeres!$A$1:$DW$117)</f>
        <v>31521558.345385484</v>
      </c>
      <c r="BH44" s="46" cm="1">
        <f t="array" ref="BH44">AnualidadActivo(BH$2, $E44, $C44, $B44, $D44, Hombres!$A$1:$DW$117, Mujeres!$A$1:$DW$117)</f>
        <v>31618934.428210463</v>
      </c>
      <c r="BI44" s="46" cm="1">
        <f t="array" ref="BI44">AnualidadActivo(BI$2, $E44, $C44, $B44, $D44, Hombres!$A$1:$DW$117, Mujeres!$A$1:$DW$117)</f>
        <v>31611066.562280964</v>
      </c>
      <c r="BJ44" s="46" cm="1">
        <f t="array" ref="BJ44">AnualidadActivo(BJ$2, $E44, $C44, $B44, $D44, Hombres!$A$1:$DW$117, Mujeres!$A$1:$DW$117)</f>
        <v>31485250.976923637</v>
      </c>
      <c r="BK44" s="46" cm="1">
        <f t="array" ref="BK44">AnualidadActivo(BK$2, $E44, $C44, $B44, $D44, Hombres!$A$1:$DW$117, Mujeres!$A$1:$DW$117)</f>
        <v>31226743.685171422</v>
      </c>
      <c r="BL44" s="46" cm="1">
        <f t="array" ref="BL44">AnualidadActivo(BL$2, $E44, $C44, $B44, $D44, Hombres!$A$1:$DW$117, Mujeres!$A$1:$DW$117)</f>
        <v>30819817.371117104</v>
      </c>
      <c r="BM44" s="46" cm="1">
        <f t="array" ref="BM44">AnualidadActivo(BM$2, $E44, $C44, $B44, $D44, Hombres!$A$1:$DW$117, Mujeres!$A$1:$DW$117)</f>
        <v>30250764.300572868</v>
      </c>
      <c r="BN44" s="46" cm="1">
        <f t="array" ref="BN44">AnualidadActivo(BN$2, $E44, $C44, $B44, $D44, Hombres!$A$1:$DW$117, Mujeres!$A$1:$DW$117)</f>
        <v>29508733.229539599</v>
      </c>
      <c r="BO44" s="46" cm="1">
        <f t="array" ref="BO44">AnualidadActivo(BO$2, $E44, $C44, $B44, $D44, Hombres!$A$1:$DW$117, Mujeres!$A$1:$DW$117)</f>
        <v>28584744.030180439</v>
      </c>
      <c r="BP44" s="46" cm="1">
        <f t="array" ref="BP44">AnualidadActivo(BP$2, $E44, $C44, $B44, $D44, Hombres!$A$1:$DW$117, Mujeres!$A$1:$DW$117)</f>
        <v>27470630.649469957</v>
      </c>
      <c r="BQ44" s="46" cm="1">
        <f t="array" ref="BQ44">AnualidadActivo(BQ$2, $E44, $C44, $B44, $D44, Hombres!$A$1:$DW$117, Mujeres!$A$1:$DW$117)</f>
        <v>26161399.017803796</v>
      </c>
      <c r="BR44" s="46" cm="1">
        <f t="array" ref="BR44">AnualidadActivo(BR$2, $E44, $C44, $B44, $D44, Hombres!$A$1:$DW$117, Mujeres!$A$1:$DW$117)</f>
        <v>24658847.345688578</v>
      </c>
      <c r="BS44" s="46" cm="1">
        <f t="array" ref="BS44">AnualidadActivo(BS$2, $E44, $C44, $B44, $D44, Hombres!$A$1:$DW$117, Mujeres!$A$1:$DW$117)</f>
        <v>22972397.582275044</v>
      </c>
      <c r="BT44" s="46" cm="1">
        <f t="array" ref="BT44">AnualidadActivo(BT$2, $E44, $C44, $B44, $D44, Hombres!$A$1:$DW$117, Mujeres!$A$1:$DW$117)</f>
        <v>21118282.049419027</v>
      </c>
      <c r="BU44" s="46" cm="1">
        <f t="array" ref="BU44">AnualidadActivo(BU$2, $E44, $C44, $B44, $D44, Hombres!$A$1:$DW$117, Mujeres!$A$1:$DW$117)</f>
        <v>19120222.274652038</v>
      </c>
      <c r="BV44" s="46" cm="1">
        <f t="array" ref="BV44">AnualidadActivo(BV$2, $E44, $C44, $B44, $D44, Hombres!$A$1:$DW$117, Mujeres!$A$1:$DW$117)</f>
        <v>17011462.481851358</v>
      </c>
      <c r="BW44" s="46" cm="1">
        <f t="array" ref="BW44">AnualidadActivo(BW$2, $E44, $C44, $B44, $D44, Hombres!$A$1:$DW$117, Mujeres!$A$1:$DW$117)</f>
        <v>14836337.218191335</v>
      </c>
      <c r="BX44" s="46" cm="1">
        <f t="array" ref="BX44">AnualidadActivo(BX$2, $E44, $C44, $B44, $D44, Hombres!$A$1:$DW$117, Mujeres!$A$1:$DW$117)</f>
        <v>12648240.274549259</v>
      </c>
      <c r="BY44" s="46" cm="1">
        <f t="array" ref="BY44">AnualidadActivo(BY$2, $E44, $C44, $B44, $D44, Hombres!$A$1:$DW$117, Mujeres!$A$1:$DW$117)</f>
        <v>10505546.727649644</v>
      </c>
      <c r="BZ44" s="46" cm="1">
        <f t="array" ref="BZ44">AnualidadActivo(BZ$2, $E44, $C44, $B44, $D44, Hombres!$A$1:$DW$117, Mujeres!$A$1:$DW$117)</f>
        <v>8468221.9246376529</v>
      </c>
      <c r="CA44" s="46" cm="1">
        <f t="array" ref="CA44">AnualidadActivo(CA$2, $E44, $C44, $B44, $D44, Hombres!$A$1:$DW$117, Mujeres!$A$1:$DW$117)</f>
        <v>6594316.777552058</v>
      </c>
      <c r="CB44" s="46" cm="1">
        <f t="array" ref="CB44">AnualidadActivo(CB$2, $E44, $C44, $B44, $D44, Hombres!$A$1:$DW$117, Mujeres!$A$1:$DW$117)</f>
        <v>4935024.7396828551</v>
      </c>
      <c r="CC44" s="46" cm="1">
        <f t="array" ref="CC44">AnualidadActivo(CC$2, $E44, $C44, $B44, $D44, Hombres!$A$1:$DW$117, Mujeres!$A$1:$DW$117)</f>
        <v>3527996.4754000283</v>
      </c>
      <c r="CD44" s="46" cm="1">
        <f t="array" ref="CD44">AnualidadActivo(CD$2, $E44, $C44, $B44, $D44, Hombres!$A$1:$DW$117, Mujeres!$A$1:$DW$117)</f>
        <v>2391975.3340154891</v>
      </c>
      <c r="CE44" s="46" cm="1">
        <f t="array" ref="CE44">AnualidadActivo(CE$2, $E44, $C44, $B44, $D44, Hombres!$A$1:$DW$117, Mujeres!$A$1:$DW$117)</f>
        <v>1524784.1521313433</v>
      </c>
      <c r="CF44" s="46" cm="1">
        <f t="array" ref="CF44">AnualidadActivo(CF$2, $E44, $C44, $B44, $D44, Hombres!$A$1:$DW$117, Mujeres!$A$1:$DW$117)</f>
        <v>904401.39800469566</v>
      </c>
      <c r="CG44" s="46" cm="1">
        <f t="array" ref="CG44">AnualidadActivo(CG$2, $E44, $C44, $B44, $D44, Hombres!$A$1:$DW$117, Mujeres!$A$1:$DW$117)</f>
        <v>492910.67287897097</v>
      </c>
      <c r="CH44" s="46" cm="1">
        <f t="array" ref="CH44">AnualidadActivo(CH$2, $E44, $C44, $B44, $D44, Hombres!$A$1:$DW$117, Mujeres!$A$1:$DW$117)</f>
        <v>243051.52946515291</v>
      </c>
      <c r="CI44" s="46" cm="1">
        <f t="array" ref="CI44">AnualidadActivo(CI$2, $E44, $C44, $B44, $D44, Hombres!$A$1:$DW$117, Mujeres!$A$1:$DW$117)</f>
        <v>106306.13413378062</v>
      </c>
      <c r="CJ44" s="46" cm="1">
        <f t="array" ref="CJ44">AnualidadActivo(CJ$2, $E44, $C44, $B44, $D44, Hombres!$A$1:$DW$117, Mujeres!$A$1:$DW$117)</f>
        <v>0</v>
      </c>
      <c r="CK44" s="46" cm="1">
        <f t="array" ref="CK44">AnualidadActivo(CK$2, $E44, $C44, $B44, $D44, Hombres!$A$1:$DW$117, Mujeres!$A$1:$DW$117)</f>
        <v>0</v>
      </c>
      <c r="CL44" s="46" cm="1">
        <f t="array" ref="CL44">AnualidadActivo(CL$2, $E44, $C44, $B44, $D44, Hombres!$A$1:$DW$117, Mujeres!$A$1:$DW$117)</f>
        <v>0</v>
      </c>
      <c r="CM44" s="46" cm="1">
        <f t="array" ref="CM44">AnualidadActivo(CM$2, $E44, $C44, $B44, $D44, Hombres!$A$1:$DW$117, Mujeres!$A$1:$DW$117)</f>
        <v>0</v>
      </c>
      <c r="CN44" s="46" cm="1">
        <f t="array" ref="CN44">AnualidadActivo(CN$2, $E44, $C44, $B44, $D44, Hombres!$A$1:$DW$117, Mujeres!$A$1:$DW$117)</f>
        <v>0</v>
      </c>
      <c r="CO44" s="46" cm="1">
        <f t="array" ref="CO44">AnualidadActivo(CO$2, $E44, $C44, $B44, $D44, Hombres!$A$1:$DW$117, Mujeres!$A$1:$DW$117)</f>
        <v>0</v>
      </c>
      <c r="CP44" s="46" cm="1">
        <f t="array" ref="CP44">AnualidadActivo(CP$2, $E44, $C44, $B44, $D44, Hombres!$A$1:$DW$117, Mujeres!$A$1:$DW$117)</f>
        <v>0</v>
      </c>
      <c r="CQ44" s="46" cm="1">
        <f t="array" ref="CQ44">AnualidadActivo(CQ$2, $E44, $C44, $B44, $D44, Hombres!$A$1:$DW$117, Mujeres!$A$1:$DW$117)</f>
        <v>0</v>
      </c>
      <c r="CR44" s="46" cm="1">
        <f t="array" ref="CR44">AnualidadActivo(CR$2, $E44, $C44, $B44, $D44, Hombres!$A$1:$DW$117, Mujeres!$A$1:$DW$117)</f>
        <v>0</v>
      </c>
      <c r="CS44" s="46" cm="1">
        <f t="array" ref="CS44">AnualidadActivo(CS$2, $E44, $C44, $B44, $D44, Hombres!$A$1:$DW$117, Mujeres!$A$1:$DW$117)</f>
        <v>0</v>
      </c>
      <c r="CT44" s="46" cm="1">
        <f t="array" ref="CT44">AnualidadActivo(CT$2, $E44, $C44, $B44, $D44, Hombres!$A$1:$DW$117, Mujeres!$A$1:$DW$117)</f>
        <v>0</v>
      </c>
      <c r="CU44" s="46" cm="1">
        <f t="array" ref="CU44">AnualidadActivo(CU$2, $E44, $C44, $B44, $D44, Hombres!$A$1:$DW$117, Mujeres!$A$1:$DW$117)</f>
        <v>0</v>
      </c>
      <c r="CV44" s="46" cm="1">
        <f t="array" ref="CV44">AnualidadActivo(CV$2, $E44, $C44, $B44, $D44, Hombres!$A$1:$DW$117, Mujeres!$A$1:$DW$117)</f>
        <v>0</v>
      </c>
      <c r="CW44" s="46" cm="1">
        <f t="array" ref="CW44">AnualidadActivo(CW$2, $E44, $C44, $B44, $D44, Hombres!$A$1:$DW$117, Mujeres!$A$1:$DW$117)</f>
        <v>0</v>
      </c>
      <c r="CX44" s="46" cm="1">
        <f t="array" ref="CX44">AnualidadActivo(CX$2, $E44, $C44, $B44, $D44, Hombres!$A$1:$DW$117, Mujeres!$A$1:$DW$117)</f>
        <v>0</v>
      </c>
      <c r="CY44" s="46" cm="1">
        <f t="array" ref="CY44">AnualidadActivo(CY$2, $E44, $C44, $B44, $D44, Hombres!$A$1:$DW$117, Mujeres!$A$1:$DW$117)</f>
        <v>0</v>
      </c>
      <c r="CZ44" s="46" cm="1">
        <f t="array" ref="CZ44">AnualidadActivo(CZ$2, $E44, $C44, $B44, $D44, Hombres!$A$1:$DW$117, Mujeres!$A$1:$DW$117)</f>
        <v>0</v>
      </c>
      <c r="DA44" s="46" cm="1">
        <f t="array" ref="DA44">AnualidadActivo(DA$2, $E44, $C44, $B44, $D44, Hombres!$A$1:$DW$117, Mujeres!$A$1:$DW$117)</f>
        <v>0</v>
      </c>
      <c r="DD44" s="21"/>
      <c r="DE44" s="46" cm="1">
        <f t="array" ref="DE44">beneficio_muerte_individual_activo(DE$2,$F44,$D44, Hombres!$A$1:$DW$117, Mujeres!$A$1:$DW$117)</f>
        <v>0</v>
      </c>
      <c r="DF44" s="46" cm="1">
        <f t="array" ref="DF44">beneficio_muerte_individual_activo(DF$2,$F44,$D44, Hombres!$A$1:$DW$117, Mujeres!$A$1:$DW$117)</f>
        <v>3671</v>
      </c>
      <c r="DG44" s="46" cm="1">
        <f t="array" ref="DG44">beneficio_muerte_individual_activo(DG$2,$F44,$D44, Hombres!$A$1:$DW$117, Mujeres!$A$1:$DW$117)</f>
        <v>3854.6678235000004</v>
      </c>
      <c r="DH44" s="46" cm="1">
        <f t="array" ref="DH44">beneficio_muerte_individual_activo(DH$2,$F44,$D44, Hombres!$A$1:$DW$117, Mujeres!$A$1:$DW$117)</f>
        <v>4064.3733538248885</v>
      </c>
      <c r="DI44" s="46" cm="1">
        <f t="array" ref="DI44">beneficio_muerte_individual_activo(DI$2,$F44,$D44, Hombres!$A$1:$DW$117, Mujeres!$A$1:$DW$117)</f>
        <v>4308.4896814351441</v>
      </c>
      <c r="DJ44" s="46" cm="1">
        <f t="array" ref="DJ44">beneficio_muerte_individual_activo(DJ$2,$F44,$D44, Hombres!$A$1:$DW$117, Mujeres!$A$1:$DW$117)</f>
        <v>4613.7827299840455</v>
      </c>
      <c r="DK44" s="46" cm="1">
        <f t="array" ref="DK44">beneficio_muerte_individual_activo(DK$2,$F44,$D44, Hombres!$A$1:$DW$117, Mujeres!$A$1:$DW$117)</f>
        <v>4964.0512745833803</v>
      </c>
      <c r="DL44" s="46" cm="1">
        <f t="array" ref="DL44">beneficio_muerte_individual_activo(DL$2,$F44,$D44, Hombres!$A$1:$DW$117, Mujeres!$A$1:$DW$117)</f>
        <v>5346.6180030448959</v>
      </c>
      <c r="DM44" s="46" cm="1">
        <f t="array" ref="DM44">beneficio_muerte_individual_activo(DM$2,$F44,$D44, Hombres!$A$1:$DW$117, Mujeres!$A$1:$DW$117)</f>
        <v>5721.0134998259446</v>
      </c>
      <c r="DN44" s="46" cm="1">
        <f t="array" ref="DN44">beneficio_muerte_individual_activo(DN$2,$F44,$D44, Hombres!$A$1:$DW$117, Mujeres!$A$1:$DW$117)</f>
        <v>6091.6495532597637</v>
      </c>
      <c r="DO44" s="46" cm="1">
        <f t="array" ref="DO44">beneficio_muerte_individual_activo(DO$2,$F44,$D44, Hombres!$A$1:$DW$117, Mujeres!$A$1:$DW$117)</f>
        <v>6481.2581565248993</v>
      </c>
      <c r="DP44" s="46" cm="1">
        <f t="array" ref="DP44">beneficio_muerte_individual_activo(DP$2,$F44,$D44, Hombres!$A$1:$DW$117, Mujeres!$A$1:$DW$117)</f>
        <v>6909.9475369811489</v>
      </c>
      <c r="DQ44" s="46" cm="1">
        <f t="array" ref="DQ44">beneficio_muerte_individual_activo(DQ$2,$F44,$D44, Hombres!$A$1:$DW$117, Mujeres!$A$1:$DW$117)</f>
        <v>7380.3631159121669</v>
      </c>
      <c r="DR44" s="46" cm="1">
        <f t="array" ref="DR44">beneficio_muerte_individual_activo(DR$2,$F44,$D44, Hombres!$A$1:$DW$117, Mujeres!$A$1:$DW$117)</f>
        <v>7872.3845146718595</v>
      </c>
      <c r="DS44" s="46" cm="1">
        <f t="array" ref="DS44">beneficio_muerte_individual_activo(DS$2,$F44,$D44, Hombres!$A$1:$DW$117, Mujeres!$A$1:$DW$117)</f>
        <v>8392.6250984080853</v>
      </c>
      <c r="DT44" s="46" cm="1">
        <f t="array" ref="DT44">beneficio_muerte_individual_activo(DT$2,$F44,$D44, Hombres!$A$1:$DW$117, Mujeres!$A$1:$DW$117)</f>
        <v>9007.1520261196147</v>
      </c>
      <c r="DU44" s="46" cm="1">
        <f t="array" ref="DU44">beneficio_muerte_individual_activo(DU$2,$F44,$D44, Hombres!$A$1:$DW$117, Mujeres!$A$1:$DW$117)</f>
        <v>9710.1720049826763</v>
      </c>
      <c r="DV44" s="46" cm="1">
        <f t="array" ref="DV44">beneficio_muerte_individual_activo(DV$2,$F44,$D44, Hombres!$A$1:$DW$117, Mujeres!$A$1:$DW$117)</f>
        <v>10464.448153178357</v>
      </c>
      <c r="DW44" s="46" cm="1">
        <f t="array" ref="DW44">beneficio_muerte_individual_activo(DW$2,$F44,$D44, Hombres!$A$1:$DW$117, Mujeres!$A$1:$DW$117)</f>
        <v>11180.670649340675</v>
      </c>
      <c r="DX44" s="46" cm="1">
        <f t="array" ref="DX44">beneficio_muerte_individual_activo(DX$2,$F44,$D44, Hombres!$A$1:$DW$117, Mujeres!$A$1:$DW$117)</f>
        <v>11873.931647828384</v>
      </c>
      <c r="DY44" s="46" cm="1">
        <f t="array" ref="DY44">beneficio_muerte_individual_activo(DY$2,$F44,$D44, Hombres!$A$1:$DW$117, Mujeres!$A$1:$DW$117)</f>
        <v>12639.999323155025</v>
      </c>
      <c r="DZ44" s="46" cm="1">
        <f t="array" ref="DZ44">beneficio_muerte_individual_activo(DZ$2,$F44,$D44, Hombres!$A$1:$DW$117, Mujeres!$A$1:$DW$117)</f>
        <v>13596.720560610185</v>
      </c>
      <c r="EA44" s="46" cm="1">
        <f t="array" ref="EA44">beneficio_muerte_individual_activo(EA$2,$F44,$D44, Hombres!$A$1:$DW$117, Mujeres!$A$1:$DW$117)</f>
        <v>14795.255349626497</v>
      </c>
      <c r="EB44" s="46" cm="1">
        <f t="array" ref="EB44">beneficio_muerte_individual_activo(EB$2,$F44,$D44, Hombres!$A$1:$DW$117, Mujeres!$A$1:$DW$117)</f>
        <v>16212.644493915433</v>
      </c>
      <c r="EC44" s="46" cm="1">
        <f t="array" ref="EC44">beneficio_muerte_individual_activo(EC$2,$F44,$D44, Hombres!$A$1:$DW$117, Mujeres!$A$1:$DW$117)</f>
        <v>10674.306838679675</v>
      </c>
      <c r="ED44" s="46" cm="1">
        <f t="array" ref="ED44">beneficio_muerte_individual_activo(ED$2,$F44,$D44, Hombres!$A$1:$DW$117, Mujeres!$A$1:$DW$117)</f>
        <v>11653.165987125378</v>
      </c>
      <c r="EE44" s="46" cm="1">
        <f t="array" ref="EE44">beneficio_muerte_individual_activo(EE$2,$F44,$D44, Hombres!$A$1:$DW$117, Mujeres!$A$1:$DW$117)</f>
        <v>12571.747890214903</v>
      </c>
      <c r="EF44" s="46" cm="1">
        <f t="array" ref="EF44">beneficio_muerte_individual_activo(EF$2,$F44,$D44, Hombres!$A$1:$DW$117, Mujeres!$A$1:$DW$117)</f>
        <v>13433.073800996935</v>
      </c>
      <c r="EG44" s="46" cm="1">
        <f t="array" ref="EG44">beneficio_muerte_individual_activo(EG$2,$F44,$D44, Hombres!$A$1:$DW$117, Mujeres!$A$1:$DW$117)</f>
        <v>14323.137862847603</v>
      </c>
      <c r="EH44" s="46" cm="1">
        <f t="array" ref="EH44">beneficio_muerte_individual_activo(EH$2,$F44,$D44, Hombres!$A$1:$DW$117, Mujeres!$A$1:$DW$117)</f>
        <v>15341.991374048579</v>
      </c>
      <c r="EI44" s="46" cm="1">
        <f t="array" ref="EI44">beneficio_muerte_individual_activo(EI$2,$F44,$D44, Hombres!$A$1:$DW$117, Mujeres!$A$1:$DW$117)</f>
        <v>16541.565997602203</v>
      </c>
      <c r="EJ44" s="46" cm="1">
        <f t="array" ref="EJ44">beneficio_muerte_individual_activo(EJ$2,$F44,$D44, Hombres!$A$1:$DW$117, Mujeres!$A$1:$DW$117)</f>
        <v>18032.211494391879</v>
      </c>
      <c r="EK44" s="46" cm="1">
        <f t="array" ref="EK44">beneficio_muerte_individual_activo(EK$2,$F44,$D44, Hombres!$A$1:$DW$117, Mujeres!$A$1:$DW$117)</f>
        <v>20031.152908484004</v>
      </c>
      <c r="EL44" s="46" cm="1">
        <f t="array" ref="EL44">beneficio_muerte_individual_activo(EL$2,$F44,$D44, Hombres!$A$1:$DW$117, Mujeres!$A$1:$DW$117)</f>
        <v>22538.515150371983</v>
      </c>
      <c r="EM44" s="46" cm="1">
        <f t="array" ref="EM44">beneficio_muerte_individual_activo(EM$2,$F44,$D44, Hombres!$A$1:$DW$117, Mujeres!$A$1:$DW$117)</f>
        <v>25163.812872870625</v>
      </c>
      <c r="EN44" s="46" cm="1">
        <f t="array" ref="EN44">beneficio_muerte_individual_activo(EN$2,$F44,$D44, Hombres!$A$1:$DW$117, Mujeres!$A$1:$DW$117)</f>
        <v>27546.44427313724</v>
      </c>
      <c r="EO44" s="46" cm="1">
        <f t="array" ref="EO44">beneficio_muerte_individual_activo(EO$2,$F44,$D44, Hombres!$A$1:$DW$117, Mujeres!$A$1:$DW$117)</f>
        <v>29758.539301801669</v>
      </c>
      <c r="EP44" s="46" cm="1">
        <f t="array" ref="EP44">beneficio_muerte_individual_activo(EP$2,$F44,$D44, Hombres!$A$1:$DW$117, Mujeres!$A$1:$DW$117)</f>
        <v>32265.966558527856</v>
      </c>
      <c r="EQ44" s="46" cm="1">
        <f t="array" ref="EQ44">beneficio_muerte_individual_activo(EQ$2,$F44,$D44, Hombres!$A$1:$DW$117, Mujeres!$A$1:$DW$117)</f>
        <v>35461.649433215025</v>
      </c>
      <c r="ER44" s="46" cm="1">
        <f t="array" ref="ER44">beneficio_muerte_individual_activo(ER$2,$F44,$D44, Hombres!$A$1:$DW$117, Mujeres!$A$1:$DW$117)</f>
        <v>39466.359452223871</v>
      </c>
      <c r="ES44" s="46" cm="1">
        <f t="array" ref="ES44">beneficio_muerte_individual_activo(ES$2,$F44,$D44, Hombres!$A$1:$DW$117, Mujeres!$A$1:$DW$117)</f>
        <v>44185.243941110755</v>
      </c>
      <c r="ET44" s="46" cm="1">
        <f t="array" ref="ET44">beneficio_muerte_individual_activo(ET$2,$F44,$D44, Hombres!$A$1:$DW$117, Mujeres!$A$1:$DW$117)</f>
        <v>52141.457254526445</v>
      </c>
      <c r="EU44" s="46" cm="1">
        <f t="array" ref="EU44">beneficio_muerte_individual_activo(EU$2,$F44,$D44, Hombres!$A$1:$DW$117, Mujeres!$A$1:$DW$117)</f>
        <v>57395.949693696231</v>
      </c>
      <c r="EV44" s="46" cm="1">
        <f t="array" ref="EV44">beneficio_muerte_individual_activo(EV$2,$F44,$D44, Hombres!$A$1:$DW$117, Mujeres!$A$1:$DW$117)</f>
        <v>63058.957183171769</v>
      </c>
      <c r="EW44" s="46" cm="1">
        <f t="array" ref="EW44">beneficio_muerte_individual_activo(EW$2,$F44,$D44, Hombres!$A$1:$DW$117, Mujeres!$A$1:$DW$117)</f>
        <v>69041.838019985094</v>
      </c>
      <c r="EX44" s="46" cm="1">
        <f t="array" ref="EX44">beneficio_muerte_individual_activo(EX$2,$F44,$D44, Hombres!$A$1:$DW$117, Mujeres!$A$1:$DW$117)</f>
        <v>75240.623966753963</v>
      </c>
      <c r="EY44" s="46" cm="1">
        <f t="array" ref="EY44">beneficio_muerte_individual_activo(EY$2,$F44,$D44, Hombres!$A$1:$DW$117, Mujeres!$A$1:$DW$117)</f>
        <v>81698.781318179375</v>
      </c>
      <c r="EZ44" s="46" cm="1">
        <f t="array" ref="EZ44">beneficio_muerte_individual_activo(EZ$2,$F44,$D44, Hombres!$A$1:$DW$117, Mujeres!$A$1:$DW$117)</f>
        <v>88459.472944663168</v>
      </c>
      <c r="FA44" s="46" cm="1">
        <f t="array" ref="FA44">beneficio_muerte_individual_activo(FA$2,$F44,$D44, Hombres!$A$1:$DW$117, Mujeres!$A$1:$DW$117)</f>
        <v>95409.639744832806</v>
      </c>
      <c r="FB44" s="46" cm="1">
        <f t="array" ref="FB44">beneficio_muerte_individual_activo(FB$2,$F44,$D44, Hombres!$A$1:$DW$117, Mujeres!$A$1:$DW$117)</f>
        <v>102289.38248410057</v>
      </c>
      <c r="FC44" s="46" cm="1">
        <f t="array" ref="FC44">beneficio_muerte_individual_activo(FC$2,$F44,$D44, Hombres!$A$1:$DW$117, Mujeres!$A$1:$DW$117)</f>
        <v>108846.56604458197</v>
      </c>
      <c r="FD44" s="46" cm="1">
        <f t="array" ref="FD44">beneficio_muerte_individual_activo(FD$2,$F44,$D44, Hombres!$A$1:$DW$117, Mujeres!$A$1:$DW$117)</f>
        <v>114994.92674224258</v>
      </c>
      <c r="FE44" s="46" cm="1">
        <f t="array" ref="FE44">beneficio_muerte_individual_activo(FE$2,$F44,$D44, Hombres!$A$1:$DW$117, Mujeres!$A$1:$DW$117)</f>
        <v>120619.89274785959</v>
      </c>
      <c r="FF44" s="46" cm="1">
        <f t="array" ref="FF44">beneficio_muerte_individual_activo(FF$2,$F44,$D44, Hombres!$A$1:$DW$117, Mujeres!$A$1:$DW$117)</f>
        <v>125465.15224454599</v>
      </c>
      <c r="FG44" s="46" cm="1">
        <f t="array" ref="FG44">beneficio_muerte_individual_activo(FG$2,$F44,$D44, Hombres!$A$1:$DW$117, Mujeres!$A$1:$DW$117)</f>
        <v>129146.27377159671</v>
      </c>
      <c r="FH44" s="46" cm="1">
        <f t="array" ref="FH44">beneficio_muerte_individual_activo(FH$2,$F44,$D44, Hombres!$A$1:$DW$117, Mujeres!$A$1:$DW$117)</f>
        <v>131306.21648177435</v>
      </c>
      <c r="FI44" s="46" cm="1">
        <f t="array" ref="FI44">beneficio_muerte_individual_activo(FI$2,$F44,$D44, Hombres!$A$1:$DW$117, Mujeres!$A$1:$DW$117)</f>
        <v>131702.92028492311</v>
      </c>
      <c r="FJ44" s="46" cm="1">
        <f t="array" ref="FJ44">beneficio_muerte_individual_activo(FJ$2,$F44,$D44, Hombres!$A$1:$DW$117, Mujeres!$A$1:$DW$117)</f>
        <v>130127.40769284085</v>
      </c>
      <c r="FK44" s="46" cm="1">
        <f t="array" ref="FK44">beneficio_muerte_individual_activo(FK$2,$F44,$D44, Hombres!$A$1:$DW$117, Mujeres!$A$1:$DW$117)</f>
        <v>126352.51659429901</v>
      </c>
      <c r="FL44" s="46" cm="1">
        <f t="array" ref="FL44">beneficio_muerte_individual_activo(FL$2,$F44,$D44, Hombres!$A$1:$DW$117, Mujeres!$A$1:$DW$117)</f>
        <v>120182.81197519394</v>
      </c>
      <c r="FM44" s="46" cm="1">
        <f t="array" ref="FM44">beneficio_muerte_individual_activo(FM$2,$F44,$D44, Hombres!$A$1:$DW$117, Mujeres!$A$1:$DW$117)</f>
        <v>111618.43678492196</v>
      </c>
      <c r="FN44" s="46" cm="1">
        <f t="array" ref="FN44">beneficio_muerte_individual_activo(FN$2,$F44,$D44, Hombres!$A$1:$DW$117, Mujeres!$A$1:$DW$117)</f>
        <v>100907.24897040031</v>
      </c>
      <c r="FO44" s="46" cm="1">
        <f t="array" ref="FO44">beneficio_muerte_individual_activo(FO$2,$F44,$D44, Hombres!$A$1:$DW$117, Mujeres!$A$1:$DW$117)</f>
        <v>88470.185911717257</v>
      </c>
      <c r="FP44" s="46" cm="1">
        <f t="array" ref="FP44">beneficio_muerte_individual_activo(FP$2,$F44,$D44, Hombres!$A$1:$DW$117, Mujeres!$A$1:$DW$117)</f>
        <v>74865.80293803259</v>
      </c>
      <c r="FQ44" s="106" cm="1">
        <f t="array" ref="FQ44">beneficio_muerte_individual_activo(FQ$2,$F44,$D44, Hombres!$A$1:$DW$117, Mujeres!$A$1:$DW$117)</f>
        <v>60790.867995577486</v>
      </c>
      <c r="FR44" s="46" cm="1">
        <f t="array" ref="FR44">beneficio_muerte_individual_activo(FR$2,$F44,$D44, Hombres!$A$1:$DW$117, Mujeres!$A$1:$DW$117)</f>
        <v>47061.592960589383</v>
      </c>
      <c r="FS44" s="46" cm="1">
        <f t="array" ref="FS44">beneficio_muerte_individual_activo(FS$2,$F44,$D44, Hombres!$A$1:$DW$117, Mujeres!$A$1:$DW$117)</f>
        <v>34486.968025480099</v>
      </c>
      <c r="FT44" s="46" cm="1">
        <f t="array" ref="FT44">beneficio_muerte_individual_activo(FT$2,$F44,$D44, Hombres!$A$1:$DW$117, Mujeres!$A$1:$DW$117)</f>
        <v>23715.89627900648</v>
      </c>
      <c r="FU44" s="46" cm="1">
        <f t="array" ref="FU44">beneficio_muerte_individual_activo(FU$2,$F44,$D44, Hombres!$A$1:$DW$117, Mujeres!$A$1:$DW$117)</f>
        <v>15141.531723759666</v>
      </c>
      <c r="FV44" s="46" cm="1">
        <f t="array" ref="FV44">beneficio_muerte_individual_activo(FV$2,$F44,$D44, Hombres!$A$1:$DW$117, Mujeres!$A$1:$DW$117)</f>
        <v>8858.8319283367127</v>
      </c>
      <c r="FW44" s="46" cm="1">
        <f t="array" ref="FW44">beneficio_muerte_individual_activo(FW$2,$F44,$D44, Hombres!$A$1:$DW$117, Mujeres!$A$1:$DW$117)</f>
        <v>4675.2023743976833</v>
      </c>
      <c r="FX44" s="46" cm="1">
        <f t="array" ref="FX44">beneficio_muerte_individual_activo(FX$2,$F44,$D44, Hombres!$A$1:$DW$117, Mujeres!$A$1:$DW$117)</f>
        <v>2181.8555163232222</v>
      </c>
      <c r="FY44" s="46" cm="1">
        <f t="array" ref="FY44">beneficio_muerte_individual_activo(FY$2,$F44,$D44, Hombres!$A$1:$DW$117, Mujeres!$A$1:$DW$117)</f>
        <v>877.19583558350814</v>
      </c>
      <c r="FZ44" s="46" cm="1">
        <f t="array" ref="FZ44">beneficio_muerte_individual_activo(FZ$2,$F44,$D44, Hombres!$A$1:$DW$117, Mujeres!$A$1:$DW$117)</f>
        <v>293.08572616190025</v>
      </c>
      <c r="GA44" s="46" cm="1">
        <f t="array" ref="GA44">beneficio_muerte_individual_activo(GA$2,$F44,$D44, Hombres!$A$1:$DW$117, Mujeres!$A$1:$DW$117)</f>
        <v>77.207147897527165</v>
      </c>
      <c r="GB44" s="46" cm="1">
        <f t="array" ref="GB44">beneficio_muerte_individual_activo(GB$2,$F44,$D44, Hombres!$A$1:$DW$117, Mujeres!$A$1:$DW$117)</f>
        <v>14.711869805848508</v>
      </c>
      <c r="GC44" s="46" cm="1">
        <f t="array" ref="GC44">beneficio_muerte_individual_activo(GC$2,$F44,$D44, Hombres!$A$1:$DW$117, Mujeres!$A$1:$DW$117)</f>
        <v>0</v>
      </c>
      <c r="GD44" s="46" cm="1">
        <f t="array" ref="GD44">beneficio_muerte_individual_activo(GD$2,$F44,$D44, Hombres!$A$1:$DW$117, Mujeres!$A$1:$DW$117)</f>
        <v>0</v>
      </c>
      <c r="GE44" s="46" cm="1">
        <f t="array" ref="GE44">beneficio_muerte_individual_activo(GE$2,$F44,$D44, Hombres!$A$1:$DW$117, Mujeres!$A$1:$DW$117)</f>
        <v>0</v>
      </c>
      <c r="GF44" s="46" cm="1">
        <f t="array" ref="GF44">beneficio_muerte_individual_activo(GF$2,$F44,$D44, Hombres!$A$1:$DW$117, Mujeres!$A$1:$DW$117)</f>
        <v>0</v>
      </c>
      <c r="GG44" s="46" cm="1">
        <f t="array" ref="GG44">beneficio_muerte_individual_activo(GG$2,$F44,$D44, Hombres!$A$1:$DW$117, Mujeres!$A$1:$DW$117)</f>
        <v>0</v>
      </c>
      <c r="GH44" s="46" cm="1">
        <f t="array" ref="GH44">beneficio_muerte_individual_activo(GH$2,$F44,$D44, Hombres!$A$1:$DW$117, Mujeres!$A$1:$DW$117)</f>
        <v>0</v>
      </c>
      <c r="GI44" s="46" cm="1">
        <f t="array" ref="GI44">beneficio_muerte_individual_activo(GI$2,$F44,$D44, Hombres!$A$1:$DW$117, Mujeres!$A$1:$DW$117)</f>
        <v>0</v>
      </c>
      <c r="GJ44" s="46" cm="1">
        <f t="array" ref="GJ44">beneficio_muerte_individual_activo(GJ$2,$F44,$D44, Hombres!$A$1:$DW$117, Mujeres!$A$1:$DW$117)</f>
        <v>0</v>
      </c>
      <c r="GK44" s="46" cm="1">
        <f t="array" ref="GK44">beneficio_muerte_individual_activo(GK$2,$F44,$D44, Hombres!$A$1:$DW$117, Mujeres!$A$1:$DW$117)</f>
        <v>0</v>
      </c>
      <c r="GL44" s="46" cm="1">
        <f t="array" ref="GL44">beneficio_muerte_individual_activo(GL$2,$F44,$D44, Hombres!$A$1:$DW$117, Mujeres!$A$1:$DW$117)</f>
        <v>0</v>
      </c>
      <c r="GM44" s="46" cm="1">
        <f t="array" ref="GM44">beneficio_muerte_individual_activo(GM$2,$F44,$D44, Hombres!$A$1:$DW$117, Mujeres!$A$1:$DW$117)</f>
        <v>0</v>
      </c>
      <c r="GN44" s="46" cm="1">
        <f t="array" ref="GN44">beneficio_muerte_individual_activo(GN$2,$F44,$D44, Hombres!$A$1:$DW$117, Mujeres!$A$1:$DW$117)</f>
        <v>0</v>
      </c>
      <c r="GO44" s="46" cm="1">
        <f t="array" ref="GO44">beneficio_muerte_individual_activo(GO$2,$F44,$D44, Hombres!$A$1:$DW$117, Mujeres!$A$1:$DW$117)</f>
        <v>0</v>
      </c>
      <c r="GP44" s="46" cm="1">
        <f t="array" ref="GP44">beneficio_muerte_individual_activo(GP$2,$F44,$D44, Hombres!$A$1:$DW$117, Mujeres!$A$1:$DW$117)</f>
        <v>0</v>
      </c>
      <c r="GQ44" s="46" cm="1">
        <f t="array" ref="GQ44">beneficio_muerte_individual_activo(GQ$2,$F44,$D44, Hombres!$A$1:$DW$117, Mujeres!$A$1:$DW$117)</f>
        <v>0</v>
      </c>
      <c r="GR44" s="46" cm="1">
        <f t="array" ref="GR44">beneficio_muerte_individual_activo(GR$2,$F44,$D44, Hombres!$A$1:$DW$117, Mujeres!$A$1:$DW$117)</f>
        <v>0</v>
      </c>
      <c r="GS44" s="46" cm="1">
        <f t="array" ref="GS44">beneficio_muerte_individual_activo(GS$2,$F44,$D44, Hombres!$A$1:$DW$117, Mujeres!$A$1:$DW$117)</f>
        <v>0</v>
      </c>
      <c r="GT44" s="46" cm="1">
        <f t="array" ref="GT44">beneficio_muerte_individual_activo(GT$2,$F44,$D44, Hombres!$A$1:$DW$117, Mujeres!$A$1:$DW$117)</f>
        <v>0</v>
      </c>
      <c r="GU44" s="46" cm="1">
        <f t="array" ref="GU44">beneficio_muerte_individual_activo(GU$2,$F44,$D44, Hombres!$A$1:$DW$117, Mujeres!$A$1:$DW$117)</f>
        <v>0</v>
      </c>
      <c r="GV44" s="46" cm="1">
        <f t="array" ref="GV44">beneficio_muerte_individual_activo(GV$2,$F44,$D44, Hombres!$A$1:$DW$117, Mujeres!$A$1:$DW$117)</f>
        <v>0</v>
      </c>
    </row>
    <row r="45" spans="1:204" x14ac:dyDescent="0.25">
      <c r="A45" s="1">
        <f t="shared" si="0"/>
        <v>43</v>
      </c>
      <c r="B45" s="75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39" cm="1">
        <f t="array" ref="G45">PorcentajePension(C45,E45, D45)</f>
        <v>0.85</v>
      </c>
      <c r="I45" s="72"/>
      <c r="J45" s="46" cm="1">
        <f t="array" ref="J45">AnualidadActivo(J$2, $E45, $C45, $B45, $D45, Hombres!$A$1:$DW$117, Mujeres!$A$1:$DW$117)</f>
        <v>0</v>
      </c>
      <c r="K45" s="46" cm="1">
        <f t="array" ref="K45">AnualidadActivo(K$2, $E45, $C45, $B45, $D45, Hombres!$A$1:$DW$117, Mujeres!$A$1:$DW$117)</f>
        <v>0</v>
      </c>
      <c r="L45" s="46" cm="1">
        <f t="array" ref="L45">AnualidadActivo(L$2, $E45, $C45, $B45, $D45, Hombres!$A$1:$DW$117, Mujeres!$A$1:$DW$117)</f>
        <v>0</v>
      </c>
      <c r="M45" s="46" cm="1">
        <f t="array" ref="M45">AnualidadActivo(M$2, $E45, $C45, $B45, $D45, Hombres!$A$1:$DW$117, Mujeres!$A$1:$DW$117)</f>
        <v>0</v>
      </c>
      <c r="N45" s="46" cm="1">
        <f t="array" ref="N45">AnualidadActivo(N$2, $E45, $C45, $B45, $D45, Hombres!$A$1:$DW$117, Mujeres!$A$1:$DW$117)</f>
        <v>0</v>
      </c>
      <c r="O45" s="46" cm="1">
        <f t="array" ref="O45">AnualidadActivo(O$2, $E45, $C45, $B45, $D45, Hombres!$A$1:$DW$117, Mujeres!$A$1:$DW$117)</f>
        <v>0</v>
      </c>
      <c r="P45" s="46" cm="1">
        <f t="array" ref="P45">AnualidadActivo(P$2, $E45, $C45, $B45, $D45, Hombres!$A$1:$DW$117, Mujeres!$A$1:$DW$117)</f>
        <v>0</v>
      </c>
      <c r="Q45" s="46" cm="1">
        <f t="array" ref="Q45">AnualidadActivo(Q$2, $E45, $C45, $B45, $D45, Hombres!$A$1:$DW$117, Mujeres!$A$1:$DW$117)</f>
        <v>0</v>
      </c>
      <c r="R45" s="46" cm="1">
        <f t="array" ref="R45">AnualidadActivo(R$2, $E45, $C45, $B45, $D45, Hombres!$A$1:$DW$117, Mujeres!$A$1:$DW$117)</f>
        <v>0</v>
      </c>
      <c r="S45" s="46" cm="1">
        <f t="array" ref="S45">AnualidadActivo(S$2, $E45, $C45, $B45, $D45, Hombres!$A$1:$DW$117, Mujeres!$A$1:$DW$117)</f>
        <v>0</v>
      </c>
      <c r="T45" s="46" cm="1">
        <f t="array" ref="T45">AnualidadActivo(T$2, $E45, $C45, $B45, $D45, Hombres!$A$1:$DW$117, Mujeres!$A$1:$DW$117)</f>
        <v>0</v>
      </c>
      <c r="U45" s="46" cm="1">
        <f t="array" ref="U45">AnualidadActivo(U$2, $E45, $C45, $B45, $D45, Hombres!$A$1:$DW$117, Mujeres!$A$1:$DW$117)</f>
        <v>0</v>
      </c>
      <c r="V45" s="46" cm="1">
        <f t="array" ref="V45">AnualidadActivo(V$2, $E45, $C45, $B45, $D45, Hombres!$A$1:$DW$117, Mujeres!$A$1:$DW$117)</f>
        <v>0</v>
      </c>
      <c r="W45" s="46" cm="1">
        <f t="array" ref="W45">AnualidadActivo(W$2, $E45, $C45, $B45, $D45, Hombres!$A$1:$DW$117, Mujeres!$A$1:$DW$117)</f>
        <v>0</v>
      </c>
      <c r="X45" s="46" cm="1">
        <f t="array" ref="X45">AnualidadActivo(X$2, $E45, $C45, $B45, $D45, Hombres!$A$1:$DW$117, Mujeres!$A$1:$DW$117)</f>
        <v>0</v>
      </c>
      <c r="Y45" s="46" cm="1">
        <f t="array" ref="Y45">AnualidadActivo(Y$2, $E45, $C45, $B45, $D45, Hombres!$A$1:$DW$117, Mujeres!$A$1:$DW$117)</f>
        <v>0</v>
      </c>
      <c r="Z45" s="46" cm="1">
        <f t="array" ref="Z45">AnualidadActivo(Z$2, $E45, $C45, $B45, $D45, Hombres!$A$1:$DW$117, Mujeres!$A$1:$DW$117)</f>
        <v>0</v>
      </c>
      <c r="AA45" s="46" cm="1">
        <f t="array" ref="AA45">AnualidadActivo(AA$2, $E45, $C45, $B45, $D45, Hombres!$A$1:$DW$117, Mujeres!$A$1:$DW$117)</f>
        <v>0</v>
      </c>
      <c r="AB45" s="46" cm="1">
        <f t="array" ref="AB45">AnualidadActivo(AB$2, $E45, $C45, $B45, $D45, Hombres!$A$1:$DW$117, Mujeres!$A$1:$DW$117)</f>
        <v>0</v>
      </c>
      <c r="AC45" s="46" cm="1">
        <f t="array" ref="AC45">AnualidadActivo(AC$2, $E45, $C45, $B45, $D45, Hombres!$A$1:$DW$117, Mujeres!$A$1:$DW$117)</f>
        <v>0</v>
      </c>
      <c r="AD45" s="46" cm="1">
        <f t="array" ref="AD45">AnualidadActivo(AD$2, $E45, $C45, $B45, $D45, Hombres!$A$1:$DW$117, Mujeres!$A$1:$DW$117)</f>
        <v>0</v>
      </c>
      <c r="AE45" s="46" cm="1">
        <f t="array" ref="AE45">AnualidadActivo(AE$2, $E45, $C45, $B45, $D45, Hombres!$A$1:$DW$117, Mujeres!$A$1:$DW$117)</f>
        <v>0</v>
      </c>
      <c r="AF45" s="46" cm="1">
        <f t="array" ref="AF45">AnualidadActivo(AF$2, $E45, $C45, $B45, $D45, Hombres!$A$1:$DW$117, Mujeres!$A$1:$DW$117)</f>
        <v>0</v>
      </c>
      <c r="AG45" s="46" cm="1">
        <f t="array" ref="AG45">AnualidadActivo(AG$2, $E45, $C45, $B45, $D45, Hombres!$A$1:$DW$117, Mujeres!$A$1:$DW$117)</f>
        <v>0</v>
      </c>
      <c r="AH45" s="46" cm="1">
        <f t="array" ref="AH45">AnualidadActivo(AH$2, $E45, $C45, $B45, $D45, Hombres!$A$1:$DW$117, Mujeres!$A$1:$DW$117)</f>
        <v>0</v>
      </c>
      <c r="AI45" s="46" cm="1">
        <f t="array" ref="AI45">AnualidadActivo(AI$2, $E45, $C45, $B45, $D45, Hombres!$A$1:$DW$117, Mujeres!$A$1:$DW$117)</f>
        <v>0</v>
      </c>
      <c r="AJ45" s="46" cm="1">
        <f t="array" ref="AJ45">AnualidadActivo(AJ$2, $E45, $C45, $B45, $D45, Hombres!$A$1:$DW$117, Mujeres!$A$1:$DW$117)</f>
        <v>0</v>
      </c>
      <c r="AK45" s="46" cm="1">
        <f t="array" ref="AK45">AnualidadActivo(AK$2, $E45, $C45, $B45, $D45, Hombres!$A$1:$DW$117, Mujeres!$A$1:$DW$117)</f>
        <v>0</v>
      </c>
      <c r="AL45" s="46" cm="1">
        <f t="array" ref="AL45">AnualidadActivo(AL$2, $E45, $C45, $B45, $D45, Hombres!$A$1:$DW$117, Mujeres!$A$1:$DW$117)</f>
        <v>0</v>
      </c>
      <c r="AM45" s="46" cm="1">
        <f t="array" ref="AM45">AnualidadActivo(AM$2, $E45, $C45, $B45, $D45, Hombres!$A$1:$DW$117, Mujeres!$A$1:$DW$117)</f>
        <v>0</v>
      </c>
      <c r="AN45" s="46" cm="1">
        <f t="array" ref="AN45">AnualidadActivo(AN$2, $E45, $C45, $B45, $D45, Hombres!$A$1:$DW$117, Mujeres!$A$1:$DW$117)</f>
        <v>0</v>
      </c>
      <c r="AO45" s="46" cm="1">
        <f t="array" ref="AO45">AnualidadActivo(AO$2, $E45, $C45, $B45, $D45, Hombres!$A$1:$DW$117, Mujeres!$A$1:$DW$117)</f>
        <v>0</v>
      </c>
      <c r="AP45" s="46" cm="1">
        <f t="array" ref="AP45">AnualidadActivo(AP$2, $E45, $C45, $B45, $D45, Hombres!$A$1:$DW$117, Mujeres!$A$1:$DW$117)</f>
        <v>0</v>
      </c>
      <c r="AQ45" s="46" cm="1">
        <f t="array" ref="AQ45">AnualidadActivo(AQ$2, $E45, $C45, $B45, $D45, Hombres!$A$1:$DW$117, Mujeres!$A$1:$DW$117)</f>
        <v>99656943.563744143</v>
      </c>
      <c r="AR45" s="46" cm="1">
        <f t="array" ref="AR45">AnualidadActivo(AR$2, $E45, $C45, $B45, $D45, Hombres!$A$1:$DW$117, Mujeres!$A$1:$DW$117)</f>
        <v>102646651.87065645</v>
      </c>
      <c r="AS45" s="46" cm="1">
        <f t="array" ref="AS45">AnualidadActivo(AS$2, $E45, $C45, $B45, $D45, Hombres!$A$1:$DW$117, Mujeres!$A$1:$DW$117)</f>
        <v>105726051.42677616</v>
      </c>
      <c r="AT45" s="46" cm="1">
        <f t="array" ref="AT45">AnualidadActivo(AT$2, $E45, $C45, $B45, $D45, Hombres!$A$1:$DW$117, Mujeres!$A$1:$DW$117)</f>
        <v>108897832.96957944</v>
      </c>
      <c r="AU45" s="46" cm="1">
        <f t="array" ref="AU45">AnualidadActivo(AU$2, $E45, $C45, $B45, $D45, Hombres!$A$1:$DW$117, Mujeres!$A$1:$DW$117)</f>
        <v>112164767.95866683</v>
      </c>
      <c r="AV45" s="46" cm="1">
        <f t="array" ref="AV45">AnualidadActivo(AV$2, $E45, $C45, $B45, $D45, Hombres!$A$1:$DW$117, Mujeres!$A$1:$DW$117)</f>
        <v>114579941.24331699</v>
      </c>
      <c r="AW45" s="46" cm="1">
        <f t="array" ref="AW45">AnualidadActivo(AW$2, $E45, $C45, $B45, $D45, Hombres!$A$1:$DW$117, Mujeres!$A$1:$DW$117)</f>
        <v>116972850.6210112</v>
      </c>
      <c r="AX45" s="46" cm="1">
        <f t="array" ref="AX45">AnualidadActivo(AX$2, $E45, $C45, $B45, $D45, Hombres!$A$1:$DW$117, Mujeres!$A$1:$DW$117)</f>
        <v>119345613.43016161</v>
      </c>
      <c r="AY45" s="46" cm="1">
        <f t="array" ref="AY45">AnualidadActivo(AY$2, $E45, $C45, $B45, $D45, Hombres!$A$1:$DW$117, Mujeres!$A$1:$DW$117)</f>
        <v>121702315.14690921</v>
      </c>
      <c r="AZ45" s="46" cm="1">
        <f t="array" ref="AZ45">AnualidadActivo(AZ$2, $E45, $C45, $B45, $D45, Hombres!$A$1:$DW$117, Mujeres!$A$1:$DW$117)</f>
        <v>124032561.05844931</v>
      </c>
      <c r="BA45" s="46" cm="1">
        <f t="array" ref="BA45">AnualidadActivo(BA$2, $E45, $C45, $B45, $D45, Hombres!$A$1:$DW$117, Mujeres!$A$1:$DW$117)</f>
        <v>126308747.57949492</v>
      </c>
      <c r="BB45" s="46" cm="1">
        <f t="array" ref="BB45">AnualidadActivo(BB$2, $E45, $C45, $B45, $D45, Hombres!$A$1:$DW$117, Mujeres!$A$1:$DW$117)</f>
        <v>128487435.6723976</v>
      </c>
      <c r="BC45" s="46" cm="1">
        <f t="array" ref="BC45">AnualidadActivo(BC$2, $E45, $C45, $B45, $D45, Hombres!$A$1:$DW$117, Mujeres!$A$1:$DW$117)</f>
        <v>130519814.46733133</v>
      </c>
      <c r="BD45" s="46" cm="1">
        <f t="array" ref="BD45">AnualidadActivo(BD$2, $E45, $C45, $B45, $D45, Hombres!$A$1:$DW$117, Mujeres!$A$1:$DW$117)</f>
        <v>132358623.81756145</v>
      </c>
      <c r="BE45" s="46" cm="1">
        <f t="array" ref="BE45">AnualidadActivo(BE$2, $E45, $C45, $B45, $D45, Hombres!$A$1:$DW$117, Mujeres!$A$1:$DW$117)</f>
        <v>133962568.1219487</v>
      </c>
      <c r="BF45" s="46" cm="1">
        <f t="array" ref="BF45">AnualidadActivo(BF$2, $E45, $C45, $B45, $D45, Hombres!$A$1:$DW$117, Mujeres!$A$1:$DW$117)</f>
        <v>135310993.67030555</v>
      </c>
      <c r="BG45" s="46" cm="1">
        <f t="array" ref="BG45">AnualidadActivo(BG$2, $E45, $C45, $B45, $D45, Hombres!$A$1:$DW$117, Mujeres!$A$1:$DW$117)</f>
        <v>136399477.79104149</v>
      </c>
      <c r="BH45" s="46" cm="1">
        <f t="array" ref="BH45">AnualidadActivo(BH$2, $E45, $C45, $B45, $D45, Hombres!$A$1:$DW$117, Mujeres!$A$1:$DW$117)</f>
        <v>137228955.34216508</v>
      </c>
      <c r="BI45" s="46" cm="1">
        <f t="array" ref="BI45">AnualidadActivo(BI$2, $E45, $C45, $B45, $D45, Hombres!$A$1:$DW$117, Mujeres!$A$1:$DW$117)</f>
        <v>137795033.15391776</v>
      </c>
      <c r="BJ45" s="46" cm="1">
        <f t="array" ref="BJ45">AnualidadActivo(BJ$2, $E45, $C45, $B45, $D45, Hombres!$A$1:$DW$117, Mujeres!$A$1:$DW$117)</f>
        <v>138074436.28438306</v>
      </c>
      <c r="BK45" s="46" cm="1">
        <f t="array" ref="BK45">AnualidadActivo(BK$2, $E45, $C45, $B45, $D45, Hombres!$A$1:$DW$117, Mujeres!$A$1:$DW$117)</f>
        <v>137781343.88351455</v>
      </c>
      <c r="BL45" s="46" cm="1">
        <f t="array" ref="BL45">AnualidadActivo(BL$2, $E45, $C45, $B45, $D45, Hombres!$A$1:$DW$117, Mujeres!$A$1:$DW$117)</f>
        <v>137065612.78981897</v>
      </c>
      <c r="BM45" s="46" cm="1">
        <f t="array" ref="BM45">AnualidadActivo(BM$2, $E45, $C45, $B45, $D45, Hombres!$A$1:$DW$117, Mujeres!$A$1:$DW$117)</f>
        <v>135893685.48965809</v>
      </c>
      <c r="BN45" s="46" cm="1">
        <f t="array" ref="BN45">AnualidadActivo(BN$2, $E45, $C45, $B45, $D45, Hombres!$A$1:$DW$117, Mujeres!$A$1:$DW$117)</f>
        <v>134230851.89609364</v>
      </c>
      <c r="BO45" s="46" cm="1">
        <f t="array" ref="BO45">AnualidadActivo(BO$2, $E45, $C45, $B45, $D45, Hombres!$A$1:$DW$117, Mujeres!$A$1:$DW$117)</f>
        <v>132035845.64892662</v>
      </c>
      <c r="BP45" s="46" cm="1">
        <f t="array" ref="BP45">AnualidadActivo(BP$2, $E45, $C45, $B45, $D45, Hombres!$A$1:$DW$117, Mujeres!$A$1:$DW$117)</f>
        <v>129268038.16086209</v>
      </c>
      <c r="BQ45" s="46" cm="1">
        <f t="array" ref="BQ45">AnualidadActivo(BQ$2, $E45, $C45, $B45, $D45, Hombres!$A$1:$DW$117, Mujeres!$A$1:$DW$117)</f>
        <v>125889897.59029453</v>
      </c>
      <c r="BR45" s="46" cm="1">
        <f t="array" ref="BR45">AnualidadActivo(BR$2, $E45, $C45, $B45, $D45, Hombres!$A$1:$DW$117, Mujeres!$A$1:$DW$117)</f>
        <v>121876238.48602118</v>
      </c>
      <c r="BS45" s="46" cm="1">
        <f t="array" ref="BS45">AnualidadActivo(BS$2, $E45, $C45, $B45, $D45, Hombres!$A$1:$DW$117, Mujeres!$A$1:$DW$117)</f>
        <v>117215255.17501067</v>
      </c>
      <c r="BT45" s="46" cm="1">
        <f t="array" ref="BT45">AnualidadActivo(BT$2, $E45, $C45, $B45, $D45, Hombres!$A$1:$DW$117, Mujeres!$A$1:$DW$117)</f>
        <v>111904896.57352777</v>
      </c>
      <c r="BU45" s="46" cm="1">
        <f t="array" ref="BU45">AnualidadActivo(BU$2, $E45, $C45, $B45, $D45, Hombres!$A$1:$DW$117, Mujeres!$A$1:$DW$117)</f>
        <v>105956235.6028761</v>
      </c>
      <c r="BV45" s="46" cm="1">
        <f t="array" ref="BV45">AnualidadActivo(BV$2, $E45, $C45, $B45, $D45, Hombres!$A$1:$DW$117, Mujeres!$A$1:$DW$117)</f>
        <v>99399061.700439453</v>
      </c>
      <c r="BW45" s="46" cm="1">
        <f t="array" ref="BW45">AnualidadActivo(BW$2, $E45, $C45, $B45, $D45, Hombres!$A$1:$DW$117, Mujeres!$A$1:$DW$117)</f>
        <v>92290625.075308695</v>
      </c>
      <c r="BX45" s="46" cm="1">
        <f t="array" ref="BX45">AnualidadActivo(BX$2, $E45, $C45, $B45, $D45, Hombres!$A$1:$DW$117, Mujeres!$A$1:$DW$117)</f>
        <v>84714786.407629967</v>
      </c>
      <c r="BY45" s="46" cm="1">
        <f t="array" ref="BY45">AnualidadActivo(BY$2, $E45, $C45, $B45, $D45, Hombres!$A$1:$DW$117, Mujeres!$A$1:$DW$117)</f>
        <v>76774130.364352822</v>
      </c>
      <c r="BZ45" s="46" cm="1">
        <f t="array" ref="BZ45">AnualidadActivo(BZ$2, $E45, $C45, $B45, $D45, Hombres!$A$1:$DW$117, Mujeres!$A$1:$DW$117)</f>
        <v>68588249.325734437</v>
      </c>
      <c r="CA45" s="46" cm="1">
        <f t="array" ref="CA45">AnualidadActivo(CA$2, $E45, $C45, $B45, $D45, Hombres!$A$1:$DW$117, Mujeres!$A$1:$DW$117)</f>
        <v>60297367.934900247</v>
      </c>
      <c r="CB45" s="46" cm="1">
        <f t="array" ref="CB45">AnualidadActivo(CB$2, $E45, $C45, $B45, $D45, Hombres!$A$1:$DW$117, Mujeres!$A$1:$DW$117)</f>
        <v>52064167.843188986</v>
      </c>
      <c r="CC45" s="46" cm="1">
        <f t="array" ref="CC45">AnualidadActivo(CC$2, $E45, $C45, $B45, $D45, Hombres!$A$1:$DW$117, Mujeres!$A$1:$DW$117)</f>
        <v>44062865.93371588</v>
      </c>
      <c r="CD45" s="46" cm="1">
        <f t="array" ref="CD45">AnualidadActivo(CD$2, $E45, $C45, $B45, $D45, Hombres!$A$1:$DW$117, Mujeres!$A$1:$DW$117)</f>
        <v>36463412.228261627</v>
      </c>
      <c r="CE45" s="46" cm="1">
        <f t="array" ref="CE45">AnualidadActivo(CE$2, $E45, $C45, $B45, $D45, Hombres!$A$1:$DW$117, Mujeres!$A$1:$DW$117)</f>
        <v>29421761.779460642</v>
      </c>
      <c r="CF45" s="46" cm="1">
        <f t="array" ref="CF45">AnualidadActivo(CF$2, $E45, $C45, $B45, $D45, Hombres!$A$1:$DW$117, Mujeres!$A$1:$DW$117)</f>
        <v>23073360.070084378</v>
      </c>
      <c r="CG45" s="46" cm="1">
        <f t="array" ref="CG45">AnualidadActivo(CG$2, $E45, $C45, $B45, $D45, Hombres!$A$1:$DW$117, Mujeres!$A$1:$DW$117)</f>
        <v>17524731.716818888</v>
      </c>
      <c r="CH45" s="46" cm="1">
        <f t="array" ref="CH45">AnualidadActivo(CH$2, $E45, $C45, $B45, $D45, Hombres!$A$1:$DW$117, Mujeres!$A$1:$DW$117)</f>
        <v>12840458.95564061</v>
      </c>
      <c r="CI45" s="46" cm="1">
        <f t="array" ref="CI45">AnualidadActivo(CI$2, $E45, $C45, $B45, $D45, Hombres!$A$1:$DW$117, Mujeres!$A$1:$DW$117)</f>
        <v>9034474.2313505858</v>
      </c>
      <c r="CJ45" s="46" cm="1">
        <f t="array" ref="CJ45">AnualidadActivo(CJ$2, $E45, $C45, $B45, $D45, Hombres!$A$1:$DW$117, Mujeres!$A$1:$DW$117)</f>
        <v>6071043.0647566859</v>
      </c>
      <c r="CK45" s="46" cm="1">
        <f t="array" ref="CK45">AnualidadActivo(CK$2, $E45, $C45, $B45, $D45, Hombres!$A$1:$DW$117, Mujeres!$A$1:$DW$117)</f>
        <v>3871919.9134954563</v>
      </c>
      <c r="CL45" s="46" cm="1">
        <f t="array" ref="CL45">AnualidadActivo(CL$2, $E45, $C45, $B45, $D45, Hombres!$A$1:$DW$117, Mujeres!$A$1:$DW$117)</f>
        <v>2326888.8890106645</v>
      </c>
      <c r="CM45" s="46" cm="1">
        <f t="array" ref="CM45">AnualidadActivo(CM$2, $E45, $C45, $B45, $D45, Hombres!$A$1:$DW$117, Mujeres!$A$1:$DW$117)</f>
        <v>1306752.2351803877</v>
      </c>
      <c r="CN45" s="46" cm="1">
        <f t="array" ref="CN45">AnualidadActivo(CN$2, $E45, $C45, $B45, $D45, Hombres!$A$1:$DW$117, Mujeres!$A$1:$DW$117)</f>
        <v>678922.3488838952</v>
      </c>
      <c r="CO45" s="46" cm="1">
        <f t="array" ref="CO45">AnualidadActivo(CO$2, $E45, $C45, $B45, $D45, Hombres!$A$1:$DW$117, Mujeres!$A$1:$DW$117)</f>
        <v>0</v>
      </c>
      <c r="CP45" s="46" cm="1">
        <f t="array" ref="CP45">AnualidadActivo(CP$2, $E45, $C45, $B45, $D45, Hombres!$A$1:$DW$117, Mujeres!$A$1:$DW$117)</f>
        <v>0</v>
      </c>
      <c r="CQ45" s="46" cm="1">
        <f t="array" ref="CQ45">AnualidadActivo(CQ$2, $E45, $C45, $B45, $D45, Hombres!$A$1:$DW$117, Mujeres!$A$1:$DW$117)</f>
        <v>0</v>
      </c>
      <c r="CR45" s="46" cm="1">
        <f t="array" ref="CR45">AnualidadActivo(CR$2, $E45, $C45, $B45, $D45, Hombres!$A$1:$DW$117, Mujeres!$A$1:$DW$117)</f>
        <v>0</v>
      </c>
      <c r="CS45" s="46" cm="1">
        <f t="array" ref="CS45">AnualidadActivo(CS$2, $E45, $C45, $B45, $D45, Hombres!$A$1:$DW$117, Mujeres!$A$1:$DW$117)</f>
        <v>0</v>
      </c>
      <c r="CT45" s="46" cm="1">
        <f t="array" ref="CT45">AnualidadActivo(CT$2, $E45, $C45, $B45, $D45, Hombres!$A$1:$DW$117, Mujeres!$A$1:$DW$117)</f>
        <v>0</v>
      </c>
      <c r="CU45" s="46" cm="1">
        <f t="array" ref="CU45">AnualidadActivo(CU$2, $E45, $C45, $B45, $D45, Hombres!$A$1:$DW$117, Mujeres!$A$1:$DW$117)</f>
        <v>0</v>
      </c>
      <c r="CV45" s="46" cm="1">
        <f t="array" ref="CV45">AnualidadActivo(CV$2, $E45, $C45, $B45, $D45, Hombres!$A$1:$DW$117, Mujeres!$A$1:$DW$117)</f>
        <v>0</v>
      </c>
      <c r="CW45" s="46" cm="1">
        <f t="array" ref="CW45">AnualidadActivo(CW$2, $E45, $C45, $B45, $D45, Hombres!$A$1:$DW$117, Mujeres!$A$1:$DW$117)</f>
        <v>0</v>
      </c>
      <c r="CX45" s="46" cm="1">
        <f t="array" ref="CX45">AnualidadActivo(CX$2, $E45, $C45, $B45, $D45, Hombres!$A$1:$DW$117, Mujeres!$A$1:$DW$117)</f>
        <v>0</v>
      </c>
      <c r="CY45" s="46" cm="1">
        <f t="array" ref="CY45">AnualidadActivo(CY$2, $E45, $C45, $B45, $D45, Hombres!$A$1:$DW$117, Mujeres!$A$1:$DW$117)</f>
        <v>0</v>
      </c>
      <c r="CZ45" s="46" cm="1">
        <f t="array" ref="CZ45">AnualidadActivo(CZ$2, $E45, $C45, $B45, $D45, Hombres!$A$1:$DW$117, Mujeres!$A$1:$DW$117)</f>
        <v>0</v>
      </c>
      <c r="DA45" s="46" cm="1">
        <f t="array" ref="DA45">AnualidadActivo(DA$2, $E45, $C45, $B45, $D45, Hombres!$A$1:$DW$117, Mujeres!$A$1:$DW$117)</f>
        <v>0</v>
      </c>
      <c r="DD45" s="21"/>
      <c r="DE45" s="46" cm="1">
        <f t="array" ref="DE45">beneficio_muerte_individual_activo(DE$2,$F45,$D45, Hombres!$A$1:$DW$117, Mujeres!$A$1:$DW$117)</f>
        <v>0</v>
      </c>
      <c r="DF45" s="46" cm="1">
        <f t="array" ref="DF45">beneficio_muerte_individual_activo(DF$2,$F45,$D45, Hombres!$A$1:$DW$117, Mujeres!$A$1:$DW$117)</f>
        <v>6765.5000000000009</v>
      </c>
      <c r="DG45" s="46" cm="1">
        <f t="array" ref="DG45">beneficio_muerte_individual_activo(DG$2,$F45,$D45, Hombres!$A$1:$DW$117, Mujeres!$A$1:$DW$117)</f>
        <v>6861.20352645</v>
      </c>
      <c r="DH45" s="46" cm="1">
        <f t="array" ref="DH45">beneficio_muerte_individual_activo(DH$2,$F45,$D45, Hombres!$A$1:$DW$117, Mujeres!$A$1:$DW$117)</f>
        <v>7049.2359292246565</v>
      </c>
      <c r="DI45" s="46" cm="1">
        <f t="array" ref="DI45">beneficio_muerte_individual_activo(DI$2,$F45,$D45, Hombres!$A$1:$DW$117, Mujeres!$A$1:$DW$117)</f>
        <v>7318.1125717819941</v>
      </c>
      <c r="DJ45" s="46" cm="1">
        <f t="array" ref="DJ45">beneficio_muerte_individual_activo(DJ$2,$F45,$D45, Hombres!$A$1:$DW$117, Mujeres!$A$1:$DW$117)</f>
        <v>7647.4423485765683</v>
      </c>
      <c r="DK45" s="46" cm="1">
        <f t="array" ref="DK45">beneficio_muerte_individual_activo(DK$2,$F45,$D45, Hombres!$A$1:$DW$117, Mujeres!$A$1:$DW$117)</f>
        <v>8050.2037527198236</v>
      </c>
      <c r="DL45" s="46" cm="1">
        <f t="array" ref="DL45">beneficio_muerte_individual_activo(DL$2,$F45,$D45, Hombres!$A$1:$DW$117, Mujeres!$A$1:$DW$117)</f>
        <v>8535.754157482661</v>
      </c>
      <c r="DM45" s="46" cm="1">
        <f t="array" ref="DM45">beneficio_muerte_individual_activo(DM$2,$F45,$D45, Hombres!$A$1:$DW$117, Mujeres!$A$1:$DW$117)</f>
        <v>9042.0543309469031</v>
      </c>
      <c r="DN45" s="46" cm="1">
        <f t="array" ref="DN45">beneficio_muerte_individual_activo(DN$2,$F45,$D45, Hombres!$A$1:$DW$117, Mujeres!$A$1:$DW$117)</f>
        <v>9467.0524827655227</v>
      </c>
      <c r="DO45" s="46" cm="1">
        <f t="array" ref="DO45">beneficio_muerte_individual_activo(DO$2,$F45,$D45, Hombres!$A$1:$DW$117, Mujeres!$A$1:$DW$117)</f>
        <v>9779.6586667457032</v>
      </c>
      <c r="DP45" s="46" cm="1">
        <f t="array" ref="DP45">beneficio_muerte_individual_activo(DP$2,$F45,$D45, Hombres!$A$1:$DW$117, Mujeres!$A$1:$DW$117)</f>
        <v>10057.392644397771</v>
      </c>
      <c r="DQ45" s="46" cm="1">
        <f t="array" ref="DQ45">beneficio_muerte_individual_activo(DQ$2,$F45,$D45, Hombres!$A$1:$DW$117, Mujeres!$A$1:$DW$117)</f>
        <v>10514.027555943607</v>
      </c>
      <c r="DR45" s="46" cm="1">
        <f t="array" ref="DR45">beneficio_muerte_individual_activo(DR$2,$F45,$D45, Hombres!$A$1:$DW$117, Mujeres!$A$1:$DW$117)</f>
        <v>11158.742578238687</v>
      </c>
      <c r="DS45" s="46" cm="1">
        <f t="array" ref="DS45">beneficio_muerte_individual_activo(DS$2,$F45,$D45, Hombres!$A$1:$DW$117, Mujeres!$A$1:$DW$117)</f>
        <v>11933.450461898714</v>
      </c>
      <c r="DT45" s="46" cm="1">
        <f t="array" ref="DT45">beneficio_muerte_individual_activo(DT$2,$F45,$D45, Hombres!$A$1:$DW$117, Mujeres!$A$1:$DW$117)</f>
        <v>12765.384784440123</v>
      </c>
      <c r="DU45" s="46" cm="1">
        <f t="array" ref="DU45">beneficio_muerte_individual_activo(DU$2,$F45,$D45, Hombres!$A$1:$DW$117, Mujeres!$A$1:$DW$117)</f>
        <v>13634.546698485057</v>
      </c>
      <c r="DV45" s="46" cm="1">
        <f t="array" ref="DV45">beneficio_muerte_individual_activo(DV$2,$F45,$D45, Hombres!$A$1:$DW$117, Mujeres!$A$1:$DW$117)</f>
        <v>14545.836002410953</v>
      </c>
      <c r="DW45" s="46" cm="1">
        <f t="array" ref="DW45">beneficio_muerte_individual_activo(DW$2,$F45,$D45, Hombres!$A$1:$DW$117, Mujeres!$A$1:$DW$117)</f>
        <v>15432.919089611913</v>
      </c>
      <c r="DX45" s="46" cm="1">
        <f t="array" ref="DX45">beneficio_muerte_individual_activo(DX$2,$F45,$D45, Hombres!$A$1:$DW$117, Mujeres!$A$1:$DW$117)</f>
        <v>16222.721973966823</v>
      </c>
      <c r="DY45" s="46" cm="1">
        <f t="array" ref="DY45">beneficio_muerte_individual_activo(DY$2,$F45,$D45, Hombres!$A$1:$DW$117, Mujeres!$A$1:$DW$117)</f>
        <v>17049.985633947756</v>
      </c>
      <c r="DZ45" s="46" cm="1">
        <f t="array" ref="DZ45">beneficio_muerte_individual_activo(DZ$2,$F45,$D45, Hombres!$A$1:$DW$117, Mujeres!$A$1:$DW$117)</f>
        <v>18010.831716487377</v>
      </c>
      <c r="EA45" s="46" cm="1">
        <f t="array" ref="EA45">beneficio_muerte_individual_activo(EA$2,$F45,$D45, Hombres!$A$1:$DW$117, Mujeres!$A$1:$DW$117)</f>
        <v>19318.191906443226</v>
      </c>
      <c r="EB45" s="46" cm="1">
        <f t="array" ref="EB45">beneficio_muerte_individual_activo(EB$2,$F45,$D45, Hombres!$A$1:$DW$117, Mujeres!$A$1:$DW$117)</f>
        <v>21042.108937509747</v>
      </c>
      <c r="EC45" s="46" cm="1">
        <f t="array" ref="EC45">beneficio_muerte_individual_activo(EC$2,$F45,$D45, Hombres!$A$1:$DW$117, Mujeres!$A$1:$DW$117)</f>
        <v>23115.621012250598</v>
      </c>
      <c r="ED45" s="46" cm="1">
        <f t="array" ref="ED45">beneficio_muerte_individual_activo(ED$2,$F45,$D45, Hombres!$A$1:$DW$117, Mujeres!$A$1:$DW$117)</f>
        <v>25239.207639331602</v>
      </c>
      <c r="EE45" s="46" cm="1">
        <f t="array" ref="EE45">beneficio_muerte_individual_activo(EE$2,$F45,$D45, Hombres!$A$1:$DW$117, Mujeres!$A$1:$DW$117)</f>
        <v>27260.562054896174</v>
      </c>
      <c r="EF45" s="46" cm="1">
        <f t="array" ref="EF45">beneficio_muerte_individual_activo(EF$2,$F45,$D45, Hombres!$A$1:$DW$117, Mujeres!$A$1:$DW$117)</f>
        <v>29253.387215927825</v>
      </c>
      <c r="EG45" s="46" cm="1">
        <f t="array" ref="EG45">beneficio_muerte_individual_activo(EG$2,$F45,$D45, Hombres!$A$1:$DW$117, Mujeres!$A$1:$DW$117)</f>
        <v>31226.035306983955</v>
      </c>
      <c r="EH45" s="46" cm="1">
        <f t="array" ref="EH45">beneficio_muerte_individual_activo(EH$2,$F45,$D45, Hombres!$A$1:$DW$117, Mujeres!$A$1:$DW$117)</f>
        <v>33178.726301933682</v>
      </c>
      <c r="EI45" s="46" cm="1">
        <f t="array" ref="EI45">beneficio_muerte_individual_activo(EI$2,$F45,$D45, Hombres!$A$1:$DW$117, Mujeres!$A$1:$DW$117)</f>
        <v>35281.608997808056</v>
      </c>
      <c r="EJ45" s="46" cm="1">
        <f t="array" ref="EJ45">beneficio_muerte_individual_activo(EJ$2,$F45,$D45, Hombres!$A$1:$DW$117, Mujeres!$A$1:$DW$117)</f>
        <v>22578.669555904085</v>
      </c>
      <c r="EK45" s="46" cm="1">
        <f t="array" ref="EK45">beneficio_muerte_individual_activo(EK$2,$F45,$D45, Hombres!$A$1:$DW$117, Mujeres!$A$1:$DW$117)</f>
        <v>24082.619501782483</v>
      </c>
      <c r="EL45" s="46" cm="1">
        <f t="array" ref="EL45">beneficio_muerte_individual_activo(EL$2,$F45,$D45, Hombres!$A$1:$DW$117, Mujeres!$A$1:$DW$117)</f>
        <v>25444.557694341609</v>
      </c>
      <c r="EM45" s="46" cm="1">
        <f t="array" ref="EM45">beneficio_muerte_individual_activo(EM$2,$F45,$D45, Hombres!$A$1:$DW$117, Mujeres!$A$1:$DW$117)</f>
        <v>26628.686930900694</v>
      </c>
      <c r="EN45" s="46" cm="1">
        <f t="array" ref="EN45">beneficio_muerte_individual_activo(EN$2,$F45,$D45, Hombres!$A$1:$DW$117, Mujeres!$A$1:$DW$117)</f>
        <v>27915.28485644381</v>
      </c>
      <c r="EO45" s="46" cm="1">
        <f t="array" ref="EO45">beneficio_muerte_individual_activo(EO$2,$F45,$D45, Hombres!$A$1:$DW$117, Mujeres!$A$1:$DW$117)</f>
        <v>29621.172025202279</v>
      </c>
      <c r="EP45" s="46" cm="1">
        <f t="array" ref="EP45">beneficio_muerte_individual_activo(EP$2,$F45,$D45, Hombres!$A$1:$DW$117, Mujeres!$A$1:$DW$117)</f>
        <v>32020.805973706279</v>
      </c>
      <c r="EQ45" s="46" cm="1">
        <f t="array" ref="EQ45">beneficio_muerte_individual_activo(EQ$2,$F45,$D45, Hombres!$A$1:$DW$117, Mujeres!$A$1:$DW$117)</f>
        <v>35167.454679908595</v>
      </c>
      <c r="ER45" s="46" cm="1">
        <f t="array" ref="ER45">beneficio_muerte_individual_activo(ER$2,$F45,$D45, Hombres!$A$1:$DW$117, Mujeres!$A$1:$DW$117)</f>
        <v>38927.545252692042</v>
      </c>
      <c r="ES45" s="46" cm="1">
        <f t="array" ref="ES45">beneficio_muerte_individual_activo(ES$2,$F45,$D45, Hombres!$A$1:$DW$117, Mujeres!$A$1:$DW$117)</f>
        <v>43053.538417598967</v>
      </c>
      <c r="ET45" s="46" cm="1">
        <f t="array" ref="ET45">beneficio_muerte_individual_activo(ET$2,$F45,$D45, Hombres!$A$1:$DW$117, Mujeres!$A$1:$DW$117)</f>
        <v>47102.17203833528</v>
      </c>
      <c r="EU45" s="46" cm="1">
        <f t="array" ref="EU45">beneficio_muerte_individual_activo(EU$2,$F45,$D45, Hombres!$A$1:$DW$117, Mujeres!$A$1:$DW$117)</f>
        <v>50814.794786564395</v>
      </c>
      <c r="EV45" s="46" cm="1">
        <f t="array" ref="EV45">beneficio_muerte_individual_activo(EV$2,$F45,$D45, Hombres!$A$1:$DW$117, Mujeres!$A$1:$DW$117)</f>
        <v>54176.3613968836</v>
      </c>
      <c r="EW45" s="46" cm="1">
        <f t="array" ref="EW45">beneficio_muerte_individual_activo(EW$2,$F45,$D45, Hombres!$A$1:$DW$117, Mujeres!$A$1:$DW$117)</f>
        <v>57279.24002498456</v>
      </c>
      <c r="EX45" s="46" cm="1">
        <f t="array" ref="EX45">beneficio_muerte_individual_activo(EX$2,$F45,$D45, Hombres!$A$1:$DW$117, Mujeres!$A$1:$DW$117)</f>
        <v>60361.791415326101</v>
      </c>
      <c r="EY45" s="46" cm="1">
        <f t="array" ref="EY45">beneficio_muerte_individual_activo(EY$2,$F45,$D45, Hombres!$A$1:$DW$117, Mujeres!$A$1:$DW$117)</f>
        <v>67328.932591099016</v>
      </c>
      <c r="EZ45" s="46" cm="1">
        <f t="array" ref="EZ45">beneficio_muerte_individual_activo(EZ$2,$F45,$D45, Hombres!$A$1:$DW$117, Mujeres!$A$1:$DW$117)</f>
        <v>71381.265376300042</v>
      </c>
      <c r="FA45" s="46" cm="1">
        <f t="array" ref="FA45">beneficio_muerte_individual_activo(FA$2,$F45,$D45, Hombres!$A$1:$DW$117, Mujeres!$A$1:$DW$117)</f>
        <v>75489.487402349623</v>
      </c>
      <c r="FB45" s="46" cm="1">
        <f t="array" ref="FB45">beneficio_muerte_individual_activo(FB$2,$F45,$D45, Hombres!$A$1:$DW$117, Mujeres!$A$1:$DW$117)</f>
        <v>79629.707308740253</v>
      </c>
      <c r="FC45" s="46" cm="1">
        <f t="array" ref="FC45">beneficio_muerte_individual_activo(FC$2,$F45,$D45, Hombres!$A$1:$DW$117, Mujeres!$A$1:$DW$117)</f>
        <v>83775.468488297847</v>
      </c>
      <c r="FD45" s="46" cm="1">
        <f t="array" ref="FD45">beneficio_muerte_individual_activo(FD$2,$F45,$D45, Hombres!$A$1:$DW$117, Mujeres!$A$1:$DW$117)</f>
        <v>87861.750906782254</v>
      </c>
      <c r="FE45" s="46" cm="1">
        <f t="array" ref="FE45">beneficio_muerte_individual_activo(FE$2,$F45,$D45, Hombres!$A$1:$DW$117, Mujeres!$A$1:$DW$117)</f>
        <v>91876.78246048736</v>
      </c>
      <c r="FF45" s="46" cm="1">
        <f t="array" ref="FF45">beneficio_muerte_individual_activo(FF$2,$F45,$D45, Hombres!$A$1:$DW$117, Mujeres!$A$1:$DW$117)</f>
        <v>95728.545236865932</v>
      </c>
      <c r="FG45" s="46" cm="1">
        <f t="array" ref="FG45">beneficio_muerte_individual_activo(FG$2,$F45,$D45, Hombres!$A$1:$DW$117, Mujeres!$A$1:$DW$117)</f>
        <v>99221.209933619146</v>
      </c>
      <c r="FH45" s="46" cm="1">
        <f t="array" ref="FH45">beneficio_muerte_individual_activo(FH$2,$F45,$D45, Hombres!$A$1:$DW$117, Mujeres!$A$1:$DW$117)</f>
        <v>102164.82415017721</v>
      </c>
      <c r="FI45" s="46" cm="1">
        <f t="array" ref="FI45">beneficio_muerte_individual_activo(FI$2,$F45,$D45, Hombres!$A$1:$DW$117, Mujeres!$A$1:$DW$117)</f>
        <v>104430.30151882989</v>
      </c>
      <c r="FJ45" s="46" cm="1">
        <f t="array" ref="FJ45">beneficio_muerte_individual_activo(FJ$2,$F45,$D45, Hombres!$A$1:$DW$117, Mujeres!$A$1:$DW$117)</f>
        <v>105923.71782280553</v>
      </c>
      <c r="FK45" s="46" cm="1">
        <f t="array" ref="FK45">beneficio_muerte_individual_activo(FK$2,$F45,$D45, Hombres!$A$1:$DW$117, Mujeres!$A$1:$DW$117)</f>
        <v>106504.38764160703</v>
      </c>
      <c r="FL45" s="46" cm="1">
        <f t="array" ref="FL45">beneficio_muerte_individual_activo(FL$2,$F45,$D45, Hombres!$A$1:$DW$117, Mujeres!$A$1:$DW$117)</f>
        <v>105962.3803517479</v>
      </c>
      <c r="FM45" s="46" cm="1">
        <f t="array" ref="FM45">beneficio_muerte_individual_activo(FM$2,$F45,$D45, Hombres!$A$1:$DW$117, Mujeres!$A$1:$DW$117)</f>
        <v>104147.06501313279</v>
      </c>
      <c r="FN45" s="46" cm="1">
        <f t="array" ref="FN45">beneficio_muerte_individual_activo(FN$2,$F45,$D45, Hombres!$A$1:$DW$117, Mujeres!$A$1:$DW$117)</f>
        <v>101028.83518040633</v>
      </c>
      <c r="FO45" s="46" cm="1">
        <f t="array" ref="FO45">beneficio_muerte_individual_activo(FO$2,$F45,$D45, Hombres!$A$1:$DW$117, Mujeres!$A$1:$DW$117)</f>
        <v>96623.387227644547</v>
      </c>
      <c r="FP45" s="46" cm="1">
        <f t="array" ref="FP45">beneficio_muerte_individual_activo(FP$2,$F45,$D45, Hombres!$A$1:$DW$117, Mujeres!$A$1:$DW$117)</f>
        <v>90942.012798355587</v>
      </c>
      <c r="FQ45" s="106" cm="1">
        <f t="array" ref="FQ45">beneficio_muerte_individual_activo(FQ$2,$F45,$D45, Hombres!$A$1:$DW$117, Mujeres!$A$1:$DW$117)</f>
        <v>84015.976431837524</v>
      </c>
      <c r="FR45" s="46" cm="1">
        <f t="array" ref="FR45">beneficio_muerte_individual_activo(FR$2,$F45,$D45, Hombres!$A$1:$DW$117, Mujeres!$A$1:$DW$117)</f>
        <v>75997.119583145366</v>
      </c>
      <c r="FS45" s="46" cm="1">
        <f t="array" ref="FS45">beneficio_muerte_individual_activo(FS$2,$F45,$D45, Hombres!$A$1:$DW$117, Mujeres!$A$1:$DW$117)</f>
        <v>67166.738973607702</v>
      </c>
      <c r="FT45" s="46" cm="1">
        <f t="array" ref="FT45">beneficio_muerte_individual_activo(FT$2,$F45,$D45, Hombres!$A$1:$DW$117, Mujeres!$A$1:$DW$117)</f>
        <v>57858.091911446005</v>
      </c>
      <c r="FU45" s="46" cm="1">
        <f t="array" ref="FU45">beneficio_muerte_individual_activo(FU$2,$F45,$D45, Hombres!$A$1:$DW$117, Mujeres!$A$1:$DW$117)</f>
        <v>48415.656464874577</v>
      </c>
      <c r="FV45" s="46" cm="1">
        <f t="array" ref="FV45">beneficio_muerte_individual_activo(FV$2,$F45,$D45, Hombres!$A$1:$DW$117, Mujeres!$A$1:$DW$117)</f>
        <v>39192.812764386494</v>
      </c>
      <c r="FW45" s="46" cm="1">
        <f t="array" ref="FW45">beneficio_muerte_individual_activo(FW$2,$F45,$D45, Hombres!$A$1:$DW$117, Mujeres!$A$1:$DW$117)</f>
        <v>30559.25935062761</v>
      </c>
      <c r="FX45" s="46" cm="1">
        <f t="array" ref="FX45">beneficio_muerte_individual_activo(FX$2,$F45,$D45, Hombres!$A$1:$DW$117, Mujeres!$A$1:$DW$117)</f>
        <v>22849.606464424134</v>
      </c>
      <c r="FY45" s="46" cm="1">
        <f t="array" ref="FY45">beneficio_muerte_individual_activo(FY$2,$F45,$D45, Hombres!$A$1:$DW$117, Mujeres!$A$1:$DW$117)</f>
        <v>16298.977503998874</v>
      </c>
      <c r="FZ45" s="46" cm="1">
        <f t="array" ref="FZ45">beneficio_muerte_individual_activo(FZ$2,$F45,$D45, Hombres!$A$1:$DW$117, Mujeres!$A$1:$DW$117)</f>
        <v>11020.248732537695</v>
      </c>
      <c r="GA45" s="46" cm="1">
        <f t="array" ref="GA45">beneficio_muerte_individual_activo(GA$2,$F45,$D45, Hombres!$A$1:$DW$117, Mujeres!$A$1:$DW$117)</f>
        <v>7008.165113897765</v>
      </c>
      <c r="GB45" s="46" cm="1">
        <f t="array" ref="GB45">beneficio_muerte_individual_activo(GB$2,$F45,$D45, Hombres!$A$1:$DW$117, Mujeres!$A$1:$DW$117)</f>
        <v>4155.4179368812456</v>
      </c>
      <c r="GC45" s="46" cm="1">
        <f t="array" ref="GC45">beneficio_muerte_individual_activo(GC$2,$F45,$D45, Hombres!$A$1:$DW$117, Mujeres!$A$1:$DW$117)</f>
        <v>2274.5897856618581</v>
      </c>
      <c r="GD45" s="46" cm="1">
        <f t="array" ref="GD45">beneficio_muerte_individual_activo(GD$2,$F45,$D45, Hombres!$A$1:$DW$117, Mujeres!$A$1:$DW$117)</f>
        <v>1135.4936962529673</v>
      </c>
      <c r="GE45" s="46" cm="1">
        <f t="array" ref="GE45">beneficio_muerte_individual_activo(GE$2,$F45,$D45, Hombres!$A$1:$DW$117, Mujeres!$A$1:$DW$117)</f>
        <v>509.09342314632812</v>
      </c>
      <c r="GF45" s="46" cm="1">
        <f t="array" ref="GF45">beneficio_muerte_individual_activo(GF$2,$F45,$D45, Hombres!$A$1:$DW$117, Mujeres!$A$1:$DW$117)</f>
        <v>201.04352170732321</v>
      </c>
      <c r="GG45" s="46" cm="1">
        <f t="array" ref="GG45">beneficio_muerte_individual_activo(GG$2,$F45,$D45, Hombres!$A$1:$DW$117, Mujeres!$A$1:$DW$117)</f>
        <v>68.202199194416195</v>
      </c>
      <c r="GH45" s="46" cm="1">
        <f t="array" ref="GH45">beneficio_muerte_individual_activo(GH$2,$F45,$D45, Hombres!$A$1:$DW$117, Mujeres!$A$1:$DW$117)</f>
        <v>0</v>
      </c>
      <c r="GI45" s="46" cm="1">
        <f t="array" ref="GI45">beneficio_muerte_individual_activo(GI$2,$F45,$D45, Hombres!$A$1:$DW$117, Mujeres!$A$1:$DW$117)</f>
        <v>0</v>
      </c>
      <c r="GJ45" s="46" cm="1">
        <f t="array" ref="GJ45">beneficio_muerte_individual_activo(GJ$2,$F45,$D45, Hombres!$A$1:$DW$117, Mujeres!$A$1:$DW$117)</f>
        <v>0</v>
      </c>
      <c r="GK45" s="46" cm="1">
        <f t="array" ref="GK45">beneficio_muerte_individual_activo(GK$2,$F45,$D45, Hombres!$A$1:$DW$117, Mujeres!$A$1:$DW$117)</f>
        <v>0</v>
      </c>
      <c r="GL45" s="46" cm="1">
        <f t="array" ref="GL45">beneficio_muerte_individual_activo(GL$2,$F45,$D45, Hombres!$A$1:$DW$117, Mujeres!$A$1:$DW$117)</f>
        <v>0</v>
      </c>
      <c r="GM45" s="46" cm="1">
        <f t="array" ref="GM45">beneficio_muerte_individual_activo(GM$2,$F45,$D45, Hombres!$A$1:$DW$117, Mujeres!$A$1:$DW$117)</f>
        <v>0</v>
      </c>
      <c r="GN45" s="46" cm="1">
        <f t="array" ref="GN45">beneficio_muerte_individual_activo(GN$2,$F45,$D45, Hombres!$A$1:$DW$117, Mujeres!$A$1:$DW$117)</f>
        <v>0</v>
      </c>
      <c r="GO45" s="46" cm="1">
        <f t="array" ref="GO45">beneficio_muerte_individual_activo(GO$2,$F45,$D45, Hombres!$A$1:$DW$117, Mujeres!$A$1:$DW$117)</f>
        <v>0</v>
      </c>
      <c r="GP45" s="46" cm="1">
        <f t="array" ref="GP45">beneficio_muerte_individual_activo(GP$2,$F45,$D45, Hombres!$A$1:$DW$117, Mujeres!$A$1:$DW$117)</f>
        <v>0</v>
      </c>
      <c r="GQ45" s="46" cm="1">
        <f t="array" ref="GQ45">beneficio_muerte_individual_activo(GQ$2,$F45,$D45, Hombres!$A$1:$DW$117, Mujeres!$A$1:$DW$117)</f>
        <v>0</v>
      </c>
      <c r="GR45" s="46" cm="1">
        <f t="array" ref="GR45">beneficio_muerte_individual_activo(GR$2,$F45,$D45, Hombres!$A$1:$DW$117, Mujeres!$A$1:$DW$117)</f>
        <v>0</v>
      </c>
      <c r="GS45" s="46" cm="1">
        <f t="array" ref="GS45">beneficio_muerte_individual_activo(GS$2,$F45,$D45, Hombres!$A$1:$DW$117, Mujeres!$A$1:$DW$117)</f>
        <v>0</v>
      </c>
      <c r="GT45" s="46" cm="1">
        <f t="array" ref="GT45">beneficio_muerte_individual_activo(GT$2,$F45,$D45, Hombres!$A$1:$DW$117, Mujeres!$A$1:$DW$117)</f>
        <v>0</v>
      </c>
      <c r="GU45" s="46" cm="1">
        <f t="array" ref="GU45">beneficio_muerte_individual_activo(GU$2,$F45,$D45, Hombres!$A$1:$DW$117, Mujeres!$A$1:$DW$117)</f>
        <v>0</v>
      </c>
      <c r="GV45" s="46" cm="1">
        <f t="array" ref="GV45">beneficio_muerte_individual_activo(GV$2,$F45,$D45, Hombres!$A$1:$DW$117, Mujeres!$A$1:$DW$117)</f>
        <v>0</v>
      </c>
    </row>
    <row r="46" spans="1:204" x14ac:dyDescent="0.25">
      <c r="A46" s="1">
        <f t="shared" si="0"/>
        <v>44</v>
      </c>
      <c r="B46" s="75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39" cm="1">
        <f t="array" ref="G46">PorcentajePension(C46,E46, D46)</f>
        <v>1</v>
      </c>
      <c r="I46" s="72"/>
      <c r="J46" s="46" cm="1">
        <f t="array" ref="J46">AnualidadActivo(J$2, $E46, $C46, $B46, $D46, Hombres!$A$1:$DW$117, Mujeres!$A$1:$DW$117)</f>
        <v>0</v>
      </c>
      <c r="K46" s="46" cm="1">
        <f t="array" ref="K46">AnualidadActivo(K$2, $E46, $C46, $B46, $D46, Hombres!$A$1:$DW$117, Mujeres!$A$1:$DW$117)</f>
        <v>0</v>
      </c>
      <c r="L46" s="46" cm="1">
        <f t="array" ref="L46">AnualidadActivo(L$2, $E46, $C46, $B46, $D46, Hombres!$A$1:$DW$117, Mujeres!$A$1:$DW$117)</f>
        <v>0</v>
      </c>
      <c r="M46" s="46" cm="1">
        <f t="array" ref="M46">AnualidadActivo(M$2, $E46, $C46, $B46, $D46, Hombres!$A$1:$DW$117, Mujeres!$A$1:$DW$117)</f>
        <v>0</v>
      </c>
      <c r="N46" s="46" cm="1">
        <f t="array" ref="N46">AnualidadActivo(N$2, $E46, $C46, $B46, $D46, Hombres!$A$1:$DW$117, Mujeres!$A$1:$DW$117)</f>
        <v>0</v>
      </c>
      <c r="O46" s="46" cm="1">
        <f t="array" ref="O46">AnualidadActivo(O$2, $E46, $C46, $B46, $D46, Hombres!$A$1:$DW$117, Mujeres!$A$1:$DW$117)</f>
        <v>0</v>
      </c>
      <c r="P46" s="46" cm="1">
        <f t="array" ref="P46">AnualidadActivo(P$2, $E46, $C46, $B46, $D46, Hombres!$A$1:$DW$117, Mujeres!$A$1:$DW$117)</f>
        <v>0</v>
      </c>
      <c r="Q46" s="46" cm="1">
        <f t="array" ref="Q46">AnualidadActivo(Q$2, $E46, $C46, $B46, $D46, Hombres!$A$1:$DW$117, Mujeres!$A$1:$DW$117)</f>
        <v>0</v>
      </c>
      <c r="R46" s="46" cm="1">
        <f t="array" ref="R46">AnualidadActivo(R$2, $E46, $C46, $B46, $D46, Hombres!$A$1:$DW$117, Mujeres!$A$1:$DW$117)</f>
        <v>0</v>
      </c>
      <c r="S46" s="46" cm="1">
        <f t="array" ref="S46">AnualidadActivo(S$2, $E46, $C46, $B46, $D46, Hombres!$A$1:$DW$117, Mujeres!$A$1:$DW$117)</f>
        <v>0</v>
      </c>
      <c r="T46" s="46" cm="1">
        <f t="array" ref="T46">AnualidadActivo(T$2, $E46, $C46, $B46, $D46, Hombres!$A$1:$DW$117, Mujeres!$A$1:$DW$117)</f>
        <v>0</v>
      </c>
      <c r="U46" s="46" cm="1">
        <f t="array" ref="U46">AnualidadActivo(U$2, $E46, $C46, $B46, $D46, Hombres!$A$1:$DW$117, Mujeres!$A$1:$DW$117)</f>
        <v>0</v>
      </c>
      <c r="V46" s="46" cm="1">
        <f t="array" ref="V46">AnualidadActivo(V$2, $E46, $C46, $B46, $D46, Hombres!$A$1:$DW$117, Mujeres!$A$1:$DW$117)</f>
        <v>0</v>
      </c>
      <c r="W46" s="46" cm="1">
        <f t="array" ref="W46">AnualidadActivo(W$2, $E46, $C46, $B46, $D46, Hombres!$A$1:$DW$117, Mujeres!$A$1:$DW$117)</f>
        <v>0</v>
      </c>
      <c r="X46" s="46" cm="1">
        <f t="array" ref="X46">AnualidadActivo(X$2, $E46, $C46, $B46, $D46, Hombres!$A$1:$DW$117, Mujeres!$A$1:$DW$117)</f>
        <v>0</v>
      </c>
      <c r="Y46" s="46" cm="1">
        <f t="array" ref="Y46">AnualidadActivo(Y$2, $E46, $C46, $B46, $D46, Hombres!$A$1:$DW$117, Mujeres!$A$1:$DW$117)</f>
        <v>0</v>
      </c>
      <c r="Z46" s="46" cm="1">
        <f t="array" ref="Z46">AnualidadActivo(Z$2, $E46, $C46, $B46, $D46, Hombres!$A$1:$DW$117, Mujeres!$A$1:$DW$117)</f>
        <v>0</v>
      </c>
      <c r="AA46" s="46" cm="1">
        <f t="array" ref="AA46">AnualidadActivo(AA$2, $E46, $C46, $B46, $D46, Hombres!$A$1:$DW$117, Mujeres!$A$1:$DW$117)</f>
        <v>0</v>
      </c>
      <c r="AB46" s="46" cm="1">
        <f t="array" ref="AB46">AnualidadActivo(AB$2, $E46, $C46, $B46, $D46, Hombres!$A$1:$DW$117, Mujeres!$A$1:$DW$117)</f>
        <v>0</v>
      </c>
      <c r="AC46" s="46" cm="1">
        <f t="array" ref="AC46">AnualidadActivo(AC$2, $E46, $C46, $B46, $D46, Hombres!$A$1:$DW$117, Mujeres!$A$1:$DW$117)</f>
        <v>0</v>
      </c>
      <c r="AD46" s="46" cm="1">
        <f t="array" ref="AD46">AnualidadActivo(AD$2, $E46, $C46, $B46, $D46, Hombres!$A$1:$DW$117, Mujeres!$A$1:$DW$117)</f>
        <v>0</v>
      </c>
      <c r="AE46" s="46" cm="1">
        <f t="array" ref="AE46">AnualidadActivo(AE$2, $E46, $C46, $B46, $D46, Hombres!$A$1:$DW$117, Mujeres!$A$1:$DW$117)</f>
        <v>0</v>
      </c>
      <c r="AF46" s="46" cm="1">
        <f t="array" ref="AF46">AnualidadActivo(AF$2, $E46, $C46, $B46, $D46, Hombres!$A$1:$DW$117, Mujeres!$A$1:$DW$117)</f>
        <v>0</v>
      </c>
      <c r="AG46" s="46" cm="1">
        <f t="array" ref="AG46">AnualidadActivo(AG$2, $E46, $C46, $B46, $D46, Hombres!$A$1:$DW$117, Mujeres!$A$1:$DW$117)</f>
        <v>0</v>
      </c>
      <c r="AH46" s="46" cm="1">
        <f t="array" ref="AH46">AnualidadActivo(AH$2, $E46, $C46, $B46, $D46, Hombres!$A$1:$DW$117, Mujeres!$A$1:$DW$117)</f>
        <v>0</v>
      </c>
      <c r="AI46" s="46" cm="1">
        <f t="array" ref="AI46">AnualidadActivo(AI$2, $E46, $C46, $B46, $D46, Hombres!$A$1:$DW$117, Mujeres!$A$1:$DW$117)</f>
        <v>0</v>
      </c>
      <c r="AJ46" s="46" cm="1">
        <f t="array" ref="AJ46">AnualidadActivo(AJ$2, $E46, $C46, $B46, $D46, Hombres!$A$1:$DW$117, Mujeres!$A$1:$DW$117)</f>
        <v>0</v>
      </c>
      <c r="AK46" s="46" cm="1">
        <f t="array" ref="AK46">AnualidadActivo(AK$2, $E46, $C46, $B46, $D46, Hombres!$A$1:$DW$117, Mujeres!$A$1:$DW$117)</f>
        <v>0</v>
      </c>
      <c r="AL46" s="46" cm="1">
        <f t="array" ref="AL46">AnualidadActivo(AL$2, $E46, $C46, $B46, $D46, Hombres!$A$1:$DW$117, Mujeres!$A$1:$DW$117)</f>
        <v>0</v>
      </c>
      <c r="AM46" s="46" cm="1">
        <f t="array" ref="AM46">AnualidadActivo(AM$2, $E46, $C46, $B46, $D46, Hombres!$A$1:$DW$117, Mujeres!$A$1:$DW$117)</f>
        <v>0</v>
      </c>
      <c r="AN46" s="46" cm="1">
        <f t="array" ref="AN46">AnualidadActivo(AN$2, $E46, $C46, $B46, $D46, Hombres!$A$1:$DW$117, Mujeres!$A$1:$DW$117)</f>
        <v>0</v>
      </c>
      <c r="AO46" s="46" cm="1">
        <f t="array" ref="AO46">AnualidadActivo(AO$2, $E46, $C46, $B46, $D46, Hombres!$A$1:$DW$117, Mujeres!$A$1:$DW$117)</f>
        <v>0</v>
      </c>
      <c r="AP46" s="46" cm="1">
        <f t="array" ref="AP46">AnualidadActivo(AP$2, $E46, $C46, $B46, $D46, Hombres!$A$1:$DW$117, Mujeres!$A$1:$DW$117)</f>
        <v>0</v>
      </c>
      <c r="AQ46" s="46" cm="1">
        <f t="array" ref="AQ46">AnualidadActivo(AQ$2, $E46, $C46, $B46, $D46, Hombres!$A$1:$DW$117, Mujeres!$A$1:$DW$117)</f>
        <v>0</v>
      </c>
      <c r="AR46" s="46" cm="1">
        <f t="array" ref="AR46">AnualidadActivo(AR$2, $E46, $C46, $B46, $D46, Hombres!$A$1:$DW$117, Mujeres!$A$1:$DW$117)</f>
        <v>0</v>
      </c>
      <c r="AS46" s="46" cm="1">
        <f t="array" ref="AS46">AnualidadActivo(AS$2, $E46, $C46, $B46, $D46, Hombres!$A$1:$DW$117, Mujeres!$A$1:$DW$117)</f>
        <v>189488938.97484741</v>
      </c>
      <c r="AT46" s="46" cm="1">
        <f t="array" ref="AT46">AnualidadActivo(AT$2, $E46, $C46, $B46, $D46, Hombres!$A$1:$DW$117, Mujeres!$A$1:$DW$117)</f>
        <v>195173607.1440928</v>
      </c>
      <c r="AU46" s="46" cm="1">
        <f t="array" ref="AU46">AnualidadActivo(AU$2, $E46, $C46, $B46, $D46, Hombres!$A$1:$DW$117, Mujeres!$A$1:$DW$117)</f>
        <v>201028815.35841557</v>
      </c>
      <c r="AV46" s="46" cm="1">
        <f t="array" ref="AV46">AnualidadActivo(AV$2, $E46, $C46, $B46, $D46, Hombres!$A$1:$DW$117, Mujeres!$A$1:$DW$117)</f>
        <v>207059679.81916806</v>
      </c>
      <c r="AW46" s="46" cm="1">
        <f t="array" ref="AW46">AnualidadActivo(AW$2, $E46, $C46, $B46, $D46, Hombres!$A$1:$DW$117, Mujeres!$A$1:$DW$117)</f>
        <v>213271470.21374309</v>
      </c>
      <c r="AX46" s="46" cm="1">
        <f t="array" ref="AX46">AnualidadActivo(AX$2, $E46, $C46, $B46, $D46, Hombres!$A$1:$DW$117, Mujeres!$A$1:$DW$117)</f>
        <v>217903470.62102136</v>
      </c>
      <c r="AY46" s="46" cm="1">
        <f t="array" ref="AY46">AnualidadActivo(AY$2, $E46, $C46, $B46, $D46, Hombres!$A$1:$DW$117, Mujeres!$A$1:$DW$117)</f>
        <v>222500218.63885531</v>
      </c>
      <c r="AZ46" s="46" cm="1">
        <f t="array" ref="AZ46">AnualidadActivo(AZ$2, $E46, $C46, $B46, $D46, Hombres!$A$1:$DW$117, Mujeres!$A$1:$DW$117)</f>
        <v>227066721.45610911</v>
      </c>
      <c r="BA46" s="46" cm="1">
        <f t="array" ref="BA46">AnualidadActivo(BA$2, $E46, $C46, $B46, $D46, Hombres!$A$1:$DW$117, Mujeres!$A$1:$DW$117)</f>
        <v>231607690.53487644</v>
      </c>
      <c r="BB46" s="46" cm="1">
        <f t="array" ref="BB46">AnualidadActivo(BB$2, $E46, $C46, $B46, $D46, Hombres!$A$1:$DW$117, Mujeres!$A$1:$DW$117)</f>
        <v>236100751.42059252</v>
      </c>
      <c r="BC46" s="46" cm="1">
        <f t="array" ref="BC46">AnualidadActivo(BC$2, $E46, $C46, $B46, $D46, Hombres!$A$1:$DW$117, Mujeres!$A$1:$DW$117)</f>
        <v>240496106.8933689</v>
      </c>
      <c r="BD46" s="46" cm="1">
        <f t="array" ref="BD46">AnualidadActivo(BD$2, $E46, $C46, $B46, $D46, Hombres!$A$1:$DW$117, Mujeres!$A$1:$DW$117)</f>
        <v>244717254.15821534</v>
      </c>
      <c r="BE46" s="46" cm="1">
        <f t="array" ref="BE46">AnualidadActivo(BE$2, $E46, $C46, $B46, $D46, Hombres!$A$1:$DW$117, Mujeres!$A$1:$DW$117)</f>
        <v>248672689.86046106</v>
      </c>
      <c r="BF46" s="46" cm="1">
        <f t="array" ref="BF46">AnualidadActivo(BF$2, $E46, $C46, $B46, $D46, Hombres!$A$1:$DW$117, Mujeres!$A$1:$DW$117)</f>
        <v>252267313.27383962</v>
      </c>
      <c r="BG46" s="46" cm="1">
        <f t="array" ref="BG46">AnualidadActivo(BG$2, $E46, $C46, $B46, $D46, Hombres!$A$1:$DW$117, Mujeres!$A$1:$DW$117)</f>
        <v>255417742.26363084</v>
      </c>
      <c r="BH46" s="46" cm="1">
        <f t="array" ref="BH46">AnualidadActivo(BH$2, $E46, $C46, $B46, $D46, Hombres!$A$1:$DW$117, Mujeres!$A$1:$DW$117)</f>
        <v>258088352.63033128</v>
      </c>
      <c r="BI46" s="46" cm="1">
        <f t="array" ref="BI46">AnualidadActivo(BI$2, $E46, $C46, $B46, $D46, Hombres!$A$1:$DW$117, Mujeres!$A$1:$DW$117)</f>
        <v>260279335.37201878</v>
      </c>
      <c r="BJ46" s="46" cm="1">
        <f t="array" ref="BJ46">AnualidadActivo(BJ$2, $E46, $C46, $B46, $D46, Hombres!$A$1:$DW$117, Mujeres!$A$1:$DW$117)</f>
        <v>261993411.44209465</v>
      </c>
      <c r="BK46" s="46" cm="1">
        <f t="array" ref="BK46">AnualidadActivo(BK$2, $E46, $C46, $B46, $D46, Hombres!$A$1:$DW$117, Mujeres!$A$1:$DW$117)</f>
        <v>263213475.46016872</v>
      </c>
      <c r="BL46" s="46" cm="1">
        <f t="array" ref="BL46">AnualidadActivo(BL$2, $E46, $C46, $B46, $D46, Hombres!$A$1:$DW$117, Mujeres!$A$1:$DW$117)</f>
        <v>263887214.30725944</v>
      </c>
      <c r="BM46" s="46" cm="1">
        <f t="array" ref="BM46">AnualidadActivo(BM$2, $E46, $C46, $B46, $D46, Hombres!$A$1:$DW$117, Mujeres!$A$1:$DW$117)</f>
        <v>263472418.17559353</v>
      </c>
      <c r="BN46" s="46" cm="1">
        <f t="array" ref="BN46">AnualidadActivo(BN$2, $E46, $C46, $B46, $D46, Hombres!$A$1:$DW$117, Mujeres!$A$1:$DW$117)</f>
        <v>262267699.76502025</v>
      </c>
      <c r="BO46" s="46" cm="1">
        <f t="array" ref="BO46">AnualidadActivo(BO$2, $E46, $C46, $B46, $D46, Hombres!$A$1:$DW$117, Mujeres!$A$1:$DW$117)</f>
        <v>260210376.72488841</v>
      </c>
      <c r="BP46" s="46" cm="1">
        <f t="array" ref="BP46">AnualidadActivo(BP$2, $E46, $C46, $B46, $D46, Hombres!$A$1:$DW$117, Mujeres!$A$1:$DW$117)</f>
        <v>257220627.41122779</v>
      </c>
      <c r="BQ46" s="46" cm="1">
        <f t="array" ref="BQ46">AnualidadActivo(BQ$2, $E46, $C46, $B46, $D46, Hombres!$A$1:$DW$117, Mujeres!$A$1:$DW$117)</f>
        <v>253207891.48086303</v>
      </c>
      <c r="BR46" s="46" cm="1">
        <f t="array" ref="BR46">AnualidadActivo(BR$2, $E46, $C46, $B46, $D46, Hombres!$A$1:$DW$117, Mujeres!$A$1:$DW$117)</f>
        <v>248100619.94356331</v>
      </c>
      <c r="BS46" s="46" cm="1">
        <f t="array" ref="BS46">AnualidadActivo(BS$2, $E46, $C46, $B46, $D46, Hombres!$A$1:$DW$117, Mujeres!$A$1:$DW$117)</f>
        <v>241841133.09961662</v>
      </c>
      <c r="BT46" s="46" cm="1">
        <f t="array" ref="BT46">AnualidadActivo(BT$2, $E46, $C46, $B46, $D46, Hombres!$A$1:$DW$117, Mujeres!$A$1:$DW$117)</f>
        <v>234377462.03819674</v>
      </c>
      <c r="BU46" s="46" cm="1">
        <f t="array" ref="BU46">AnualidadActivo(BU$2, $E46, $C46, $B46, $D46, Hombres!$A$1:$DW$117, Mujeres!$A$1:$DW$117)</f>
        <v>225664635.98231649</v>
      </c>
      <c r="BV46" s="46" cm="1">
        <f t="array" ref="BV46">AnualidadActivo(BV$2, $E46, $C46, $B46, $D46, Hombres!$A$1:$DW$117, Mujeres!$A$1:$DW$117)</f>
        <v>215680969.81282252</v>
      </c>
      <c r="BW46" s="46" cm="1">
        <f t="array" ref="BW46">AnualidadActivo(BW$2, $E46, $C46, $B46, $D46, Hombres!$A$1:$DW$117, Mujeres!$A$1:$DW$117)</f>
        <v>204452685.81682956</v>
      </c>
      <c r="BX46" s="46" cm="1">
        <f t="array" ref="BX46">AnualidadActivo(BX$2, $E46, $C46, $B46, $D46, Hombres!$A$1:$DW$117, Mujeres!$A$1:$DW$117)</f>
        <v>192051726.74116758</v>
      </c>
      <c r="BY46" s="46" cm="1">
        <f t="array" ref="BY46">AnualidadActivo(BY$2, $E46, $C46, $B46, $D46, Hombres!$A$1:$DW$117, Mujeres!$A$1:$DW$117)</f>
        <v>178581654.00880659</v>
      </c>
      <c r="BZ46" s="46" cm="1">
        <f t="array" ref="BZ46">AnualidadActivo(BZ$2, $E46, $C46, $B46, $D46, Hombres!$A$1:$DW$117, Mujeres!$A$1:$DW$117)</f>
        <v>164177973.90888885</v>
      </c>
      <c r="CA46" s="46" cm="1">
        <f t="array" ref="CA46">AnualidadActivo(CA$2, $E46, $C46, $B46, $D46, Hombres!$A$1:$DW$117, Mujeres!$A$1:$DW$117)</f>
        <v>149020958.77625087</v>
      </c>
      <c r="CB46" s="46" cm="1">
        <f t="array" ref="CB46">AnualidadActivo(CB$2, $E46, $C46, $B46, $D46, Hombres!$A$1:$DW$117, Mujeres!$A$1:$DW$117)</f>
        <v>133348625.57102598</v>
      </c>
      <c r="CC46" s="46" cm="1">
        <f t="array" ref="CC46">AnualidadActivo(CC$2, $E46, $C46, $B46, $D46, Hombres!$A$1:$DW$117, Mujeres!$A$1:$DW$117)</f>
        <v>117445512.62382045</v>
      </c>
      <c r="CD46" s="46" cm="1">
        <f t="array" ref="CD46">AnualidadActivo(CD$2, $E46, $C46, $B46, $D46, Hombres!$A$1:$DW$117, Mujeres!$A$1:$DW$117)</f>
        <v>101619361.60607858</v>
      </c>
      <c r="CE46" s="46" cm="1">
        <f t="array" ref="CE46">AnualidadActivo(CE$2, $E46, $C46, $B46, $D46, Hombres!$A$1:$DW$117, Mujeres!$A$1:$DW$117)</f>
        <v>86188859.081138149</v>
      </c>
      <c r="CF46" s="46" cm="1">
        <f t="array" ref="CF46">AnualidadActivo(CF$2, $E46, $C46, $B46, $D46, Hombres!$A$1:$DW$117, Mujeres!$A$1:$DW$117)</f>
        <v>71477758.57326968</v>
      </c>
      <c r="CG46" s="46" cm="1">
        <f t="array" ref="CG46">AnualidadActivo(CG$2, $E46, $C46, $B46, $D46, Hombres!$A$1:$DW$117, Mujeres!$A$1:$DW$117)</f>
        <v>57803015.637218028</v>
      </c>
      <c r="CH46" s="46" cm="1">
        <f t="array" ref="CH46">AnualidadActivo(CH$2, $E46, $C46, $B46, $D46, Hombres!$A$1:$DW$117, Mujeres!$A$1:$DW$117)</f>
        <v>45444262.284933038</v>
      </c>
      <c r="CI46" s="46" cm="1">
        <f t="array" ref="CI46">AnualidadActivo(CI$2, $E46, $C46, $B46, $D46, Hombres!$A$1:$DW$117, Mujeres!$A$1:$DW$117)</f>
        <v>34612504.441458628</v>
      </c>
      <c r="CJ46" s="46" cm="1">
        <f t="array" ref="CJ46">AnualidadActivo(CJ$2, $E46, $C46, $B46, $D46, Hombres!$A$1:$DW$117, Mujeres!$A$1:$DW$117)</f>
        <v>25434392.754628088</v>
      </c>
      <c r="CK46" s="46" cm="1">
        <f t="array" ref="CK46">AnualidadActivo(CK$2, $E46, $C46, $B46, $D46, Hombres!$A$1:$DW$117, Mujeres!$A$1:$DW$117)</f>
        <v>17946632.130755685</v>
      </c>
      <c r="CL46" s="46" cm="1">
        <f t="array" ref="CL46">AnualidadActivo(CL$2, $E46, $C46, $B46, $D46, Hombres!$A$1:$DW$117, Mujeres!$A$1:$DW$117)</f>
        <v>12095120.000360614</v>
      </c>
      <c r="CM46" s="46" cm="1">
        <f t="array" ref="CM46">AnualidadActivo(CM$2, $E46, $C46, $B46, $D46, Hombres!$A$1:$DW$117, Mujeres!$A$1:$DW$117)</f>
        <v>7738859.5640220121</v>
      </c>
      <c r="CN46" s="46" cm="1">
        <f t="array" ref="CN46">AnualidadActivo(CN$2, $E46, $C46, $B46, $D46, Hombres!$A$1:$DW$117, Mujeres!$A$1:$DW$117)</f>
        <v>4667420.3435013853</v>
      </c>
      <c r="CO46" s="46" cm="1">
        <f t="array" ref="CO46">AnualidadActivo(CO$2, $E46, $C46, $B46, $D46, Hombres!$A$1:$DW$117, Mujeres!$A$1:$DW$117)</f>
        <v>2630794.3144061249</v>
      </c>
      <c r="CP46" s="46" cm="1">
        <f t="array" ref="CP46">AnualidadActivo(CP$2, $E46, $C46, $B46, $D46, Hombres!$A$1:$DW$117, Mujeres!$A$1:$DW$117)</f>
        <v>1371727.0673645476</v>
      </c>
      <c r="CQ46" s="46" cm="1">
        <f t="array" ref="CQ46">AnualidadActivo(CQ$2, $E46, $C46, $B46, $D46, Hombres!$A$1:$DW$117, Mujeres!$A$1:$DW$117)</f>
        <v>0</v>
      </c>
      <c r="CR46" s="46" cm="1">
        <f t="array" ref="CR46">AnualidadActivo(CR$2, $E46, $C46, $B46, $D46, Hombres!$A$1:$DW$117, Mujeres!$A$1:$DW$117)</f>
        <v>0</v>
      </c>
      <c r="CS46" s="46" cm="1">
        <f t="array" ref="CS46">AnualidadActivo(CS$2, $E46, $C46, $B46, $D46, Hombres!$A$1:$DW$117, Mujeres!$A$1:$DW$117)</f>
        <v>0</v>
      </c>
      <c r="CT46" s="46" cm="1">
        <f t="array" ref="CT46">AnualidadActivo(CT$2, $E46, $C46, $B46, $D46, Hombres!$A$1:$DW$117, Mujeres!$A$1:$DW$117)</f>
        <v>0</v>
      </c>
      <c r="CU46" s="46" cm="1">
        <f t="array" ref="CU46">AnualidadActivo(CU$2, $E46, $C46, $B46, $D46, Hombres!$A$1:$DW$117, Mujeres!$A$1:$DW$117)</f>
        <v>0</v>
      </c>
      <c r="CV46" s="46" cm="1">
        <f t="array" ref="CV46">AnualidadActivo(CV$2, $E46, $C46, $B46, $D46, Hombres!$A$1:$DW$117, Mujeres!$A$1:$DW$117)</f>
        <v>0</v>
      </c>
      <c r="CW46" s="46" cm="1">
        <f t="array" ref="CW46">AnualidadActivo(CW$2, $E46, $C46, $B46, $D46, Hombres!$A$1:$DW$117, Mujeres!$A$1:$DW$117)</f>
        <v>0</v>
      </c>
      <c r="CX46" s="46" cm="1">
        <f t="array" ref="CX46">AnualidadActivo(CX$2, $E46, $C46, $B46, $D46, Hombres!$A$1:$DW$117, Mujeres!$A$1:$DW$117)</f>
        <v>0</v>
      </c>
      <c r="CY46" s="46" cm="1">
        <f t="array" ref="CY46">AnualidadActivo(CY$2, $E46, $C46, $B46, $D46, Hombres!$A$1:$DW$117, Mujeres!$A$1:$DW$117)</f>
        <v>0</v>
      </c>
      <c r="CZ46" s="46" cm="1">
        <f t="array" ref="CZ46">AnualidadActivo(CZ$2, $E46, $C46, $B46, $D46, Hombres!$A$1:$DW$117, Mujeres!$A$1:$DW$117)</f>
        <v>0</v>
      </c>
      <c r="DA46" s="46" cm="1">
        <f t="array" ref="DA46">AnualidadActivo(DA$2, $E46, $C46, $B46, $D46, Hombres!$A$1:$DW$117, Mujeres!$A$1:$DW$117)</f>
        <v>0</v>
      </c>
      <c r="DD46" s="21"/>
      <c r="DE46" s="46" cm="1">
        <f t="array" ref="DE46">beneficio_muerte_individual_activo(DE$2,$F46,$D46, Hombres!$A$1:$DW$117, Mujeres!$A$1:$DW$117)</f>
        <v>0</v>
      </c>
      <c r="DF46" s="46" cm="1">
        <f t="array" ref="DF46">beneficio_muerte_individual_activo(DF$2,$F46,$D46, Hombres!$A$1:$DW$117, Mujeres!$A$1:$DW$117)</f>
        <v>6567</v>
      </c>
      <c r="DG46" s="46" cm="1">
        <f t="array" ref="DG46">beneficio_muerte_individual_activo(DG$2,$F46,$D46, Hombres!$A$1:$DW$117, Mujeres!$A$1:$DW$117)</f>
        <v>6576.3512609999998</v>
      </c>
      <c r="DH46" s="46" cm="1">
        <f t="array" ref="DH46">beneficio_muerte_individual_activo(DH$2,$F46,$D46, Hombres!$A$1:$DW$117, Mujeres!$A$1:$DW$117)</f>
        <v>6588.6350043139664</v>
      </c>
      <c r="DI46" s="46" cm="1">
        <f t="array" ref="DI46">beneficio_muerte_individual_activo(DI$2,$F46,$D46, Hombres!$A$1:$DW$117, Mujeres!$A$1:$DW$117)</f>
        <v>6679.037433219587</v>
      </c>
      <c r="DJ46" s="46" cm="1">
        <f t="array" ref="DJ46">beneficio_muerte_individual_activo(DJ$2,$F46,$D46, Hombres!$A$1:$DW$117, Mujeres!$A$1:$DW$117)</f>
        <v>6847.1399436742286</v>
      </c>
      <c r="DK46" s="46" cm="1">
        <f t="array" ref="DK46">beneficio_muerte_individual_activo(DK$2,$F46,$D46, Hombres!$A$1:$DW$117, Mujeres!$A$1:$DW$117)</f>
        <v>7096.9774099716496</v>
      </c>
      <c r="DL46" s="46" cm="1">
        <f t="array" ref="DL46">beneficio_muerte_individual_activo(DL$2,$F46,$D46, Hombres!$A$1:$DW$117, Mujeres!$A$1:$DW$117)</f>
        <v>7423.596424873097</v>
      </c>
      <c r="DM46" s="46" cm="1">
        <f t="array" ref="DM46">beneficio_muerte_individual_activo(DM$2,$F46,$D46, Hombres!$A$1:$DW$117, Mujeres!$A$1:$DW$117)</f>
        <v>7834.4140373113032</v>
      </c>
      <c r="DN46" s="46" cm="1">
        <f t="array" ref="DN46">beneficio_muerte_individual_activo(DN$2,$F46,$D46, Hombres!$A$1:$DW$117, Mujeres!$A$1:$DW$117)</f>
        <v>8319.4253112619317</v>
      </c>
      <c r="DO46" s="46" cm="1">
        <f t="array" ref="DO46">beneficio_muerte_individual_activo(DO$2,$F46,$D46, Hombres!$A$1:$DW$117, Mujeres!$A$1:$DW$117)</f>
        <v>8808.4123166546724</v>
      </c>
      <c r="DP46" s="46" cm="1">
        <f t="array" ref="DP46">beneficio_muerte_individual_activo(DP$2,$F46,$D46, Hombres!$A$1:$DW$117, Mujeres!$A$1:$DW$117)</f>
        <v>9213.9743503039372</v>
      </c>
      <c r="DQ46" s="46" cm="1">
        <f t="array" ref="DQ46">beneficio_muerte_individual_activo(DQ$2,$F46,$D46, Hombres!$A$1:$DW$117, Mujeres!$A$1:$DW$117)</f>
        <v>9521.8269951820093</v>
      </c>
      <c r="DR46" s="46" cm="1">
        <f t="array" ref="DR46">beneficio_muerte_individual_activo(DR$2,$F46,$D46, Hombres!$A$1:$DW$117, Mujeres!$A$1:$DW$117)</f>
        <v>9802.3208493959319</v>
      </c>
      <c r="DS46" s="46" cm="1">
        <f t="array" ref="DS46">beneficio_muerte_individual_activo(DS$2,$F46,$D46, Hombres!$A$1:$DW$117, Mujeres!$A$1:$DW$117)</f>
        <v>10251.553203704721</v>
      </c>
      <c r="DT46" s="46" cm="1">
        <f t="array" ref="DT46">beneficio_muerte_individual_activo(DT$2,$F46,$D46, Hombres!$A$1:$DW$117, Mujeres!$A$1:$DW$117)</f>
        <v>10867.067332725655</v>
      </c>
      <c r="DU46" s="46" cm="1">
        <f t="array" ref="DU46">beneficio_muerte_individual_activo(DU$2,$F46,$D46, Hombres!$A$1:$DW$117, Mujeres!$A$1:$DW$117)</f>
        <v>11610.644439048103</v>
      </c>
      <c r="DV46" s="46" cm="1">
        <f t="array" ref="DV46">beneficio_muerte_individual_activo(DV$2,$F46,$D46, Hombres!$A$1:$DW$117, Mujeres!$A$1:$DW$117)</f>
        <v>12429.689003546995</v>
      </c>
      <c r="DW46" s="46" cm="1">
        <f t="array" ref="DW46">beneficio_muerte_individual_activo(DW$2,$F46,$D46, Hombres!$A$1:$DW$117, Mujeres!$A$1:$DW$117)</f>
        <v>13298.759701033649</v>
      </c>
      <c r="DX46" s="46" cm="1">
        <f t="array" ref="DX46">beneficio_muerte_individual_activo(DX$2,$F46,$D46, Hombres!$A$1:$DW$117, Mujeres!$A$1:$DW$117)</f>
        <v>14196.975918541993</v>
      </c>
      <c r="DY46" s="46" cm="1">
        <f t="array" ref="DY46">beneficio_muerte_individual_activo(DY$2,$F46,$D46, Hombres!$A$1:$DW$117, Mujeres!$A$1:$DW$117)</f>
        <v>15042.848342483228</v>
      </c>
      <c r="DZ46" s="46" cm="1">
        <f t="array" ref="DZ46">beneficio_muerte_individual_activo(DZ$2,$F46,$D46, Hombres!$A$1:$DW$117, Mujeres!$A$1:$DW$117)</f>
        <v>15786.410920723292</v>
      </c>
      <c r="EA46" s="46" cm="1">
        <f t="array" ref="EA46">beneficio_muerte_individual_activo(EA$2,$F46,$D46, Hombres!$A$1:$DW$117, Mujeres!$A$1:$DW$117)</f>
        <v>16593.917430181467</v>
      </c>
      <c r="EB46" s="46" cm="1">
        <f t="array" ref="EB46">beneficio_muerte_individual_activo(EB$2,$F46,$D46, Hombres!$A$1:$DW$117, Mujeres!$A$1:$DW$117)</f>
        <v>17554.823006981551</v>
      </c>
      <c r="EC46" s="46" cm="1">
        <f t="array" ref="EC46">beneficio_muerte_individual_activo(EC$2,$F46,$D46, Hombres!$A$1:$DW$117, Mujeres!$A$1:$DW$117)</f>
        <v>18843.910984262253</v>
      </c>
      <c r="ED46" s="46" cm="1">
        <f t="array" ref="ED46">beneficio_muerte_individual_activo(ED$2,$F46,$D46, Hombres!$A$1:$DW$117, Mujeres!$A$1:$DW$117)</f>
        <v>20507.835425097604</v>
      </c>
      <c r="EE46" s="46" cm="1">
        <f t="array" ref="EE46">beneficio_muerte_individual_activo(EE$2,$F46,$D46, Hombres!$A$1:$DW$117, Mujeres!$A$1:$DW$117)</f>
        <v>22517.016796849457</v>
      </c>
      <c r="EF46" s="46" cm="1">
        <f t="array" ref="EF46">beneficio_muerte_individual_activo(EF$2,$F46,$D46, Hombres!$A$1:$DW$117, Mujeres!$A$1:$DW$117)</f>
        <v>24612.631718819353</v>
      </c>
      <c r="EG46" s="46" cm="1">
        <f t="array" ref="EG46">beneficio_muerte_individual_activo(EG$2,$F46,$D46, Hombres!$A$1:$DW$117, Mujeres!$A$1:$DW$117)</f>
        <v>26632.169886248957</v>
      </c>
      <c r="EH46" s="46" cm="1">
        <f t="array" ref="EH46">beneficio_muerte_individual_activo(EH$2,$F46,$D46, Hombres!$A$1:$DW$117, Mujeres!$A$1:$DW$117)</f>
        <v>28593.410356840628</v>
      </c>
      <c r="EI46" s="46" cm="1">
        <f t="array" ref="EI46">beneficio_muerte_individual_activo(EI$2,$F46,$D46, Hombres!$A$1:$DW$117, Mujeres!$A$1:$DW$117)</f>
        <v>30477.291502876298</v>
      </c>
      <c r="EJ46" s="46" cm="1">
        <f t="array" ref="EJ46">beneficio_muerte_individual_activo(EJ$2,$F46,$D46, Hombres!$A$1:$DW$117, Mujeres!$A$1:$DW$117)</f>
        <v>32339.382684866487</v>
      </c>
      <c r="EK46" s="46" cm="1">
        <f t="array" ref="EK46">beneficio_muerte_individual_activo(EK$2,$F46,$D46, Hombres!$A$1:$DW$117, Mujeres!$A$1:$DW$117)</f>
        <v>34409.352855840465</v>
      </c>
      <c r="EL46" s="46" cm="1">
        <f t="array" ref="EL46">beneficio_muerte_individual_activo(EL$2,$F46,$D46, Hombres!$A$1:$DW$117, Mujeres!$A$1:$DW$117)</f>
        <v>22061.78634482656</v>
      </c>
      <c r="EM46" s="46" cm="1">
        <f t="array" ref="EM46">beneficio_muerte_individual_activo(EM$2,$F46,$D46, Hombres!$A$1:$DW$117, Mujeres!$A$1:$DW$117)</f>
        <v>23552.311001529564</v>
      </c>
      <c r="EN46" s="46" cm="1">
        <f t="array" ref="EN46">beneficio_muerte_individual_activo(EN$2,$F46,$D46, Hombres!$A$1:$DW$117, Mujeres!$A$1:$DW$117)</f>
        <v>24854.765438144044</v>
      </c>
      <c r="EO46" s="46" cm="1">
        <f t="array" ref="EO46">beneficio_muerte_individual_activo(EO$2,$F46,$D46, Hombres!$A$1:$DW$117, Mujeres!$A$1:$DW$117)</f>
        <v>25973.676783120827</v>
      </c>
      <c r="EP46" s="46" cm="1">
        <f t="array" ref="EP46">beneficio_muerte_individual_activo(EP$2,$F46,$D46, Hombres!$A$1:$DW$117, Mujeres!$A$1:$DW$117)</f>
        <v>27238.535988876905</v>
      </c>
      <c r="EQ46" s="46" cm="1">
        <f t="array" ref="EQ46">beneficio_muerte_individual_activo(EQ$2,$F46,$D46, Hombres!$A$1:$DW$117, Mujeres!$A$1:$DW$117)</f>
        <v>28955.747055839194</v>
      </c>
      <c r="ER46" s="46" cm="1">
        <f t="array" ref="ER46">beneficio_muerte_individual_activo(ER$2,$F46,$D46, Hombres!$A$1:$DW$117, Mujeres!$A$1:$DW$117)</f>
        <v>31337.567812148722</v>
      </c>
      <c r="ES46" s="46" cm="1">
        <f t="array" ref="ES46">beneficio_muerte_individual_activo(ES$2,$F46,$D46, Hombres!$A$1:$DW$117, Mujeres!$A$1:$DW$117)</f>
        <v>34404.805063935557</v>
      </c>
      <c r="ET46" s="46" cm="1">
        <f t="array" ref="ET46">beneficio_muerte_individual_activo(ET$2,$F46,$D46, Hombres!$A$1:$DW$117, Mujeres!$A$1:$DW$117)</f>
        <v>38082.116626270865</v>
      </c>
      <c r="EU46" s="46" cm="1">
        <f t="array" ref="EU46">beneficio_muerte_individual_activo(EU$2,$F46,$D46, Hombres!$A$1:$DW$117, Mujeres!$A$1:$DW$117)</f>
        <v>42193.629439277065</v>
      </c>
      <c r="EV46" s="46" cm="1">
        <f t="array" ref="EV46">beneficio_muerte_individual_activo(EV$2,$F46,$D46, Hombres!$A$1:$DW$117, Mujeres!$A$1:$DW$117)</f>
        <v>46280.162614436049</v>
      </c>
      <c r="EW46" s="46" cm="1">
        <f t="array" ref="EW46">beneficio_muerte_individual_activo(EW$2,$F46,$D46, Hombres!$A$1:$DW$117, Mujeres!$A$1:$DW$117)</f>
        <v>49992.721976914545</v>
      </c>
      <c r="EX46" s="46" cm="1">
        <f t="array" ref="EX46">beneficio_muerte_individual_activo(EX$2,$F46,$D46, Hombres!$A$1:$DW$117, Mujeres!$A$1:$DW$117)</f>
        <v>53273.48421169327</v>
      </c>
      <c r="EY46" s="46" cm="1">
        <f t="array" ref="EY46">beneficio_muerte_individual_activo(EY$2,$F46,$D46, Hombres!$A$1:$DW$117, Mujeres!$A$1:$DW$117)</f>
        <v>56296.365285217973</v>
      </c>
      <c r="EZ46" s="46" cm="1">
        <f t="array" ref="EZ46">beneficio_muerte_individual_activo(EZ$2,$F46,$D46, Hombres!$A$1:$DW$117, Mujeres!$A$1:$DW$117)</f>
        <v>59388.324825594049</v>
      </c>
      <c r="FA46" s="46" cm="1">
        <f t="array" ref="FA46">beneficio_muerte_individual_activo(FA$2,$F46,$D46, Hombres!$A$1:$DW$117, Mujeres!$A$1:$DW$117)</f>
        <v>66459.883023813614</v>
      </c>
      <c r="FB46" s="46" cm="1">
        <f t="array" ref="FB46">beneficio_muerte_individual_activo(FB$2,$F46,$D46, Hombres!$A$1:$DW$117, Mujeres!$A$1:$DW$117)</f>
        <v>70567.127894160309</v>
      </c>
      <c r="FC46" s="46" cm="1">
        <f t="array" ref="FC46">beneficio_muerte_individual_activo(FC$2,$F46,$D46, Hombres!$A$1:$DW$117, Mujeres!$A$1:$DW$117)</f>
        <v>74633.543500825675</v>
      </c>
      <c r="FD46" s="46" cm="1">
        <f t="array" ref="FD46">beneficio_muerte_individual_activo(FD$2,$F46,$D46, Hombres!$A$1:$DW$117, Mujeres!$A$1:$DW$117)</f>
        <v>78733.54949097705</v>
      </c>
      <c r="FE46" s="46" cm="1">
        <f t="array" ref="FE46">beneficio_muerte_individual_activo(FE$2,$F46,$D46, Hombres!$A$1:$DW$117, Mujeres!$A$1:$DW$117)</f>
        <v>82954.737719870944</v>
      </c>
      <c r="FF46" s="46" cm="1">
        <f t="array" ref="FF46">beneficio_muerte_individual_activo(FF$2,$F46,$D46, Hombres!$A$1:$DW$117, Mujeres!$A$1:$DW$117)</f>
        <v>87202.152485357845</v>
      </c>
      <c r="FG46" s="46" cm="1">
        <f t="array" ref="FG46">beneficio_muerte_individual_activo(FG$2,$F46,$D46, Hombres!$A$1:$DW$117, Mujeres!$A$1:$DW$117)</f>
        <v>91328.610373007614</v>
      </c>
      <c r="FH46" s="46" cm="1">
        <f t="array" ref="FH46">beneficio_muerte_individual_activo(FH$2,$F46,$D46, Hombres!$A$1:$DW$117, Mujeres!$A$1:$DW$117)</f>
        <v>95194.108475638801</v>
      </c>
      <c r="FI46" s="46" cm="1">
        <f t="array" ref="FI46">beneficio_muerte_individual_activo(FI$2,$F46,$D46, Hombres!$A$1:$DW$117, Mujeres!$A$1:$DW$117)</f>
        <v>98732.299734004118</v>
      </c>
      <c r="FJ46" s="46" cm="1">
        <f t="array" ref="FJ46">beneficio_muerte_individual_activo(FJ$2,$F46,$D46, Hombres!$A$1:$DW$117, Mujeres!$A$1:$DW$117)</f>
        <v>101863.40264218548</v>
      </c>
      <c r="FK46" s="46" cm="1">
        <f t="array" ref="FK46">beneficio_muerte_individual_activo(FK$2,$F46,$D46, Hombres!$A$1:$DW$117, Mujeres!$A$1:$DW$117)</f>
        <v>104408.47590310474</v>
      </c>
      <c r="FL46" s="46" cm="1">
        <f t="array" ref="FL46">beneficio_muerte_individual_activo(FL$2,$F46,$D46, Hombres!$A$1:$DW$117, Mujeres!$A$1:$DW$117)</f>
        <v>106125.27599796512</v>
      </c>
      <c r="FM46" s="46" cm="1">
        <f t="array" ref="FM46">beneficio_muerte_individual_activo(FM$2,$F46,$D46, Hombres!$A$1:$DW$117, Mujeres!$A$1:$DW$117)</f>
        <v>106823.41074228</v>
      </c>
      <c r="FN46" s="46" cm="1">
        <f t="array" ref="FN46">beneficio_muerte_individual_activo(FN$2,$F46,$D46, Hombres!$A$1:$DW$117, Mujeres!$A$1:$DW$117)</f>
        <v>106416.35982137981</v>
      </c>
      <c r="FO46" s="46" cm="1">
        <f t="array" ref="FO46">beneficio_muerte_individual_activo(FO$2,$F46,$D46, Hombres!$A$1:$DW$117, Mujeres!$A$1:$DW$117)</f>
        <v>104843.67289248135</v>
      </c>
      <c r="FP46" s="46" cm="1">
        <f t="array" ref="FP46">beneficio_muerte_individual_activo(FP$2,$F46,$D46, Hombres!$A$1:$DW$117, Mujeres!$A$1:$DW$117)</f>
        <v>102010.08112125214</v>
      </c>
      <c r="FQ46" s="106" cm="1">
        <f t="array" ref="FQ46">beneficio_muerte_individual_activo(FQ$2,$F46,$D46, Hombres!$A$1:$DW$117, Mujeres!$A$1:$DW$117)</f>
        <v>97801.257936946378</v>
      </c>
      <c r="FR46" s="46" cm="1">
        <f t="array" ref="FR46">beneficio_muerte_individual_activo(FR$2,$F46,$D46, Hombres!$A$1:$DW$117, Mujeres!$A$1:$DW$117)</f>
        <v>92206.230795081254</v>
      </c>
      <c r="FS46" s="46" cm="1">
        <f t="array" ref="FS46">beneficio_muerte_individual_activo(FS$2,$F46,$D46, Hombres!$A$1:$DW$117, Mujeres!$A$1:$DW$117)</f>
        <v>85353.43430750267</v>
      </c>
      <c r="FT46" s="46" cm="1">
        <f t="array" ref="FT46">beneficio_muerte_individual_activo(FT$2,$F46,$D46, Hombres!$A$1:$DW$117, Mujeres!$A$1:$DW$117)</f>
        <v>77436.621844889029</v>
      </c>
      <c r="FU46" s="46" cm="1">
        <f t="array" ref="FU46">beneficio_muerte_individual_activo(FU$2,$F46,$D46, Hombres!$A$1:$DW$117, Mujeres!$A$1:$DW$117)</f>
        <v>68676.799884004693</v>
      </c>
      <c r="FV46" s="46" cm="1">
        <f t="array" ref="FV46">beneficio_muerte_individual_activo(FV$2,$F46,$D46, Hombres!$A$1:$DW$117, Mujeres!$A$1:$DW$117)</f>
        <v>59338.396655541947</v>
      </c>
      <c r="FW46" s="46" cm="1">
        <f t="array" ref="FW46">beneficio_muerte_individual_activo(FW$2,$F46,$D46, Hombres!$A$1:$DW$117, Mujeres!$A$1:$DW$117)</f>
        <v>49777.801915992852</v>
      </c>
      <c r="FX46" s="46" cm="1">
        <f t="array" ref="FX46">beneficio_muerte_individual_activo(FX$2,$F46,$D46, Hombres!$A$1:$DW$117, Mujeres!$A$1:$DW$117)</f>
        <v>40409.386969964289</v>
      </c>
      <c r="FY46" s="46" cm="1">
        <f t="array" ref="FY46">beneficio_muerte_individual_activo(FY$2,$F46,$D46, Hombres!$A$1:$DW$117, Mujeres!$A$1:$DW$117)</f>
        <v>31623.223733800707</v>
      </c>
      <c r="FZ46" s="46" cm="1">
        <f t="array" ref="FZ46">beneficio_muerte_individual_activo(FZ$2,$F46,$D46, Hombres!$A$1:$DW$117, Mujeres!$A$1:$DW$117)</f>
        <v>23740.599170895497</v>
      </c>
      <c r="GA46" s="46" cm="1">
        <f t="array" ref="GA46">beneficio_muerte_individual_activo(GA$2,$F46,$D46, Hombres!$A$1:$DW$117, Mujeres!$A$1:$DW$117)</f>
        <v>16996.853622133953</v>
      </c>
      <c r="GB46" s="46" cm="1">
        <f t="array" ref="GB46">beneficio_muerte_individual_activo(GB$2,$F46,$D46, Hombres!$A$1:$DW$117, Mujeres!$A$1:$DW$117)</f>
        <v>11530.23301328353</v>
      </c>
      <c r="GC46" s="46" cm="1">
        <f t="array" ref="GC46">beneficio_muerte_individual_activo(GC$2,$F46,$D46, Hombres!$A$1:$DW$117, Mujeres!$A$1:$DW$117)</f>
        <v>7359.4328511059894</v>
      </c>
      <c r="GD46" s="46" cm="1">
        <f t="array" ref="GD46">beneficio_muerte_individual_activo(GD$2,$F46,$D46, Hombres!$A$1:$DW$117, Mujeres!$A$1:$DW$117)</f>
        <v>4382.634075131702</v>
      </c>
      <c r="GE46" s="46" cm="1">
        <f t="array" ref="GE46">beneficio_muerte_individual_activo(GE$2,$F46,$D46, Hombres!$A$1:$DW$117, Mujeres!$A$1:$DW$117)</f>
        <v>2409.8917426317362</v>
      </c>
      <c r="GF46" s="46" cm="1">
        <f t="array" ref="GF46">beneficio_muerte_individual_activo(GF$2,$F46,$D46, Hombres!$A$1:$DW$117, Mujeres!$A$1:$DW$117)</f>
        <v>1208.1467884497713</v>
      </c>
      <c r="GG46" s="46" cm="1">
        <f t="array" ref="GG46">beneficio_muerte_individual_activo(GG$2,$F46,$D46, Hombres!$A$1:$DW$117, Mujeres!$A$1:$DW$117)</f>
        <v>543.87362705582098</v>
      </c>
      <c r="GH46" s="46" cm="1">
        <f t="array" ref="GH46">beneficio_muerte_individual_activo(GH$2,$F46,$D46, Hombres!$A$1:$DW$117, Mujeres!$A$1:$DW$117)</f>
        <v>215.74037749704036</v>
      </c>
      <c r="GI46" s="46" cm="1">
        <f t="array" ref="GI46">beneficio_muerte_individual_activo(GI$2,$F46,$D46, Hombres!$A$1:$DW$117, Mujeres!$A$1:$DW$117)</f>
        <v>73.553876840473691</v>
      </c>
      <c r="GJ46" s="46" cm="1">
        <f t="array" ref="GJ46">beneficio_muerte_individual_activo(GJ$2,$F46,$D46, Hombres!$A$1:$DW$117, Mujeres!$A$1:$DW$117)</f>
        <v>0</v>
      </c>
      <c r="GK46" s="46" cm="1">
        <f t="array" ref="GK46">beneficio_muerte_individual_activo(GK$2,$F46,$D46, Hombres!$A$1:$DW$117, Mujeres!$A$1:$DW$117)</f>
        <v>0</v>
      </c>
      <c r="GL46" s="46" cm="1">
        <f t="array" ref="GL46">beneficio_muerte_individual_activo(GL$2,$F46,$D46, Hombres!$A$1:$DW$117, Mujeres!$A$1:$DW$117)</f>
        <v>0</v>
      </c>
      <c r="GM46" s="46" cm="1">
        <f t="array" ref="GM46">beneficio_muerte_individual_activo(GM$2,$F46,$D46, Hombres!$A$1:$DW$117, Mujeres!$A$1:$DW$117)</f>
        <v>0</v>
      </c>
      <c r="GN46" s="46" cm="1">
        <f t="array" ref="GN46">beneficio_muerte_individual_activo(GN$2,$F46,$D46, Hombres!$A$1:$DW$117, Mujeres!$A$1:$DW$117)</f>
        <v>0</v>
      </c>
      <c r="GO46" s="46" cm="1">
        <f t="array" ref="GO46">beneficio_muerte_individual_activo(GO$2,$F46,$D46, Hombres!$A$1:$DW$117, Mujeres!$A$1:$DW$117)</f>
        <v>0</v>
      </c>
      <c r="GP46" s="46" cm="1">
        <f t="array" ref="GP46">beneficio_muerte_individual_activo(GP$2,$F46,$D46, Hombres!$A$1:$DW$117, Mujeres!$A$1:$DW$117)</f>
        <v>0</v>
      </c>
      <c r="GQ46" s="46" cm="1">
        <f t="array" ref="GQ46">beneficio_muerte_individual_activo(GQ$2,$F46,$D46, Hombres!$A$1:$DW$117, Mujeres!$A$1:$DW$117)</f>
        <v>0</v>
      </c>
      <c r="GR46" s="46" cm="1">
        <f t="array" ref="GR46">beneficio_muerte_individual_activo(GR$2,$F46,$D46, Hombres!$A$1:$DW$117, Mujeres!$A$1:$DW$117)</f>
        <v>0</v>
      </c>
      <c r="GS46" s="46" cm="1">
        <f t="array" ref="GS46">beneficio_muerte_individual_activo(GS$2,$F46,$D46, Hombres!$A$1:$DW$117, Mujeres!$A$1:$DW$117)</f>
        <v>0</v>
      </c>
      <c r="GT46" s="46" cm="1">
        <f t="array" ref="GT46">beneficio_muerte_individual_activo(GT$2,$F46,$D46, Hombres!$A$1:$DW$117, Mujeres!$A$1:$DW$117)</f>
        <v>0</v>
      </c>
      <c r="GU46" s="46" cm="1">
        <f t="array" ref="GU46">beneficio_muerte_individual_activo(GU$2,$F46,$D46, Hombres!$A$1:$DW$117, Mujeres!$A$1:$DW$117)</f>
        <v>0</v>
      </c>
      <c r="GV46" s="46" cm="1">
        <f t="array" ref="GV46">beneficio_muerte_individual_activo(GV$2,$F46,$D46, Hombres!$A$1:$DW$117, Mujeres!$A$1:$DW$117)</f>
        <v>0</v>
      </c>
    </row>
    <row r="47" spans="1:204" x14ac:dyDescent="0.25">
      <c r="A47" s="1">
        <f t="shared" si="0"/>
        <v>45</v>
      </c>
      <c r="B47" s="75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39" cm="1">
        <f t="array" ref="G47">PorcentajePension(C47,E47, D47)</f>
        <v>0.85</v>
      </c>
      <c r="I47" s="72"/>
      <c r="J47" s="46" cm="1">
        <f t="array" ref="J47">AnualidadActivo(J$2, $E47, $C47, $B47, $D47, Hombres!$A$1:$DW$117, Mujeres!$A$1:$DW$117)</f>
        <v>0</v>
      </c>
      <c r="K47" s="46" cm="1">
        <f t="array" ref="K47">AnualidadActivo(K$2, $E47, $C47, $B47, $D47, Hombres!$A$1:$DW$117, Mujeres!$A$1:$DW$117)</f>
        <v>0</v>
      </c>
      <c r="L47" s="46" cm="1">
        <f t="array" ref="L47">AnualidadActivo(L$2, $E47, $C47, $B47, $D47, Hombres!$A$1:$DW$117, Mujeres!$A$1:$DW$117)</f>
        <v>0</v>
      </c>
      <c r="M47" s="46" cm="1">
        <f t="array" ref="M47">AnualidadActivo(M$2, $E47, $C47, $B47, $D47, Hombres!$A$1:$DW$117, Mujeres!$A$1:$DW$117)</f>
        <v>0</v>
      </c>
      <c r="N47" s="46" cm="1">
        <f t="array" ref="N47">AnualidadActivo(N$2, $E47, $C47, $B47, $D47, Hombres!$A$1:$DW$117, Mujeres!$A$1:$DW$117)</f>
        <v>0</v>
      </c>
      <c r="O47" s="46" cm="1">
        <f t="array" ref="O47">AnualidadActivo(O$2, $E47, $C47, $B47, $D47, Hombres!$A$1:$DW$117, Mujeres!$A$1:$DW$117)</f>
        <v>0</v>
      </c>
      <c r="P47" s="46" cm="1">
        <f t="array" ref="P47">AnualidadActivo(P$2, $E47, $C47, $B47, $D47, Hombres!$A$1:$DW$117, Mujeres!$A$1:$DW$117)</f>
        <v>0</v>
      </c>
      <c r="Q47" s="46" cm="1">
        <f t="array" ref="Q47">AnualidadActivo(Q$2, $E47, $C47, $B47, $D47, Hombres!$A$1:$DW$117, Mujeres!$A$1:$DW$117)</f>
        <v>0</v>
      </c>
      <c r="R47" s="46" cm="1">
        <f t="array" ref="R47">AnualidadActivo(R$2, $E47, $C47, $B47, $D47, Hombres!$A$1:$DW$117, Mujeres!$A$1:$DW$117)</f>
        <v>0</v>
      </c>
      <c r="S47" s="46" cm="1">
        <f t="array" ref="S47">AnualidadActivo(S$2, $E47, $C47, $B47, $D47, Hombres!$A$1:$DW$117, Mujeres!$A$1:$DW$117)</f>
        <v>0</v>
      </c>
      <c r="T47" s="46" cm="1">
        <f t="array" ref="T47">AnualidadActivo(T$2, $E47, $C47, $B47, $D47, Hombres!$A$1:$DW$117, Mujeres!$A$1:$DW$117)</f>
        <v>0</v>
      </c>
      <c r="U47" s="46" cm="1">
        <f t="array" ref="U47">AnualidadActivo(U$2, $E47, $C47, $B47, $D47, Hombres!$A$1:$DW$117, Mujeres!$A$1:$DW$117)</f>
        <v>0</v>
      </c>
      <c r="V47" s="46" cm="1">
        <f t="array" ref="V47">AnualidadActivo(V$2, $E47, $C47, $B47, $D47, Hombres!$A$1:$DW$117, Mujeres!$A$1:$DW$117)</f>
        <v>0</v>
      </c>
      <c r="W47" s="46" cm="1">
        <f t="array" ref="W47">AnualidadActivo(W$2, $E47, $C47, $B47, $D47, Hombres!$A$1:$DW$117, Mujeres!$A$1:$DW$117)</f>
        <v>0</v>
      </c>
      <c r="X47" s="46" cm="1">
        <f t="array" ref="X47">AnualidadActivo(X$2, $E47, $C47, $B47, $D47, Hombres!$A$1:$DW$117, Mujeres!$A$1:$DW$117)</f>
        <v>0</v>
      </c>
      <c r="Y47" s="46" cm="1">
        <f t="array" ref="Y47">AnualidadActivo(Y$2, $E47, $C47, $B47, $D47, Hombres!$A$1:$DW$117, Mujeres!$A$1:$DW$117)</f>
        <v>0</v>
      </c>
      <c r="Z47" s="46" cm="1">
        <f t="array" ref="Z47">AnualidadActivo(Z$2, $E47, $C47, $B47, $D47, Hombres!$A$1:$DW$117, Mujeres!$A$1:$DW$117)</f>
        <v>0</v>
      </c>
      <c r="AA47" s="46" cm="1">
        <f t="array" ref="AA47">AnualidadActivo(AA$2, $E47, $C47, $B47, $D47, Hombres!$A$1:$DW$117, Mujeres!$A$1:$DW$117)</f>
        <v>0</v>
      </c>
      <c r="AB47" s="46" cm="1">
        <f t="array" ref="AB47">AnualidadActivo(AB$2, $E47, $C47, $B47, $D47, Hombres!$A$1:$DW$117, Mujeres!$A$1:$DW$117)</f>
        <v>0</v>
      </c>
      <c r="AC47" s="46" cm="1">
        <f t="array" ref="AC47">AnualidadActivo(AC$2, $E47, $C47, $B47, $D47, Hombres!$A$1:$DW$117, Mujeres!$A$1:$DW$117)</f>
        <v>0</v>
      </c>
      <c r="AD47" s="46" cm="1">
        <f t="array" ref="AD47">AnualidadActivo(AD$2, $E47, $C47, $B47, $D47, Hombres!$A$1:$DW$117, Mujeres!$A$1:$DW$117)</f>
        <v>0</v>
      </c>
      <c r="AE47" s="46" cm="1">
        <f t="array" ref="AE47">AnualidadActivo(AE$2, $E47, $C47, $B47, $D47, Hombres!$A$1:$DW$117, Mujeres!$A$1:$DW$117)</f>
        <v>0</v>
      </c>
      <c r="AF47" s="46" cm="1">
        <f t="array" ref="AF47">AnualidadActivo(AF$2, $E47, $C47, $B47, $D47, Hombres!$A$1:$DW$117, Mujeres!$A$1:$DW$117)</f>
        <v>0</v>
      </c>
      <c r="AG47" s="46" cm="1">
        <f t="array" ref="AG47">AnualidadActivo(AG$2, $E47, $C47, $B47, $D47, Hombres!$A$1:$DW$117, Mujeres!$A$1:$DW$117)</f>
        <v>0</v>
      </c>
      <c r="AH47" s="46" cm="1">
        <f t="array" ref="AH47">AnualidadActivo(AH$2, $E47, $C47, $B47, $D47, Hombres!$A$1:$DW$117, Mujeres!$A$1:$DW$117)</f>
        <v>0</v>
      </c>
      <c r="AI47" s="46" cm="1">
        <f t="array" ref="AI47">AnualidadActivo(AI$2, $E47, $C47, $B47, $D47, Hombres!$A$1:$DW$117, Mujeres!$A$1:$DW$117)</f>
        <v>0</v>
      </c>
      <c r="AJ47" s="46" cm="1">
        <f t="array" ref="AJ47">AnualidadActivo(AJ$2, $E47, $C47, $B47, $D47, Hombres!$A$1:$DW$117, Mujeres!$A$1:$DW$117)</f>
        <v>0</v>
      </c>
      <c r="AK47" s="46" cm="1">
        <f t="array" ref="AK47">AnualidadActivo(AK$2, $E47, $C47, $B47, $D47, Hombres!$A$1:$DW$117, Mujeres!$A$1:$DW$117)</f>
        <v>0</v>
      </c>
      <c r="AL47" s="46" cm="1">
        <f t="array" ref="AL47">AnualidadActivo(AL$2, $E47, $C47, $B47, $D47, Hombres!$A$1:$DW$117, Mujeres!$A$1:$DW$117)</f>
        <v>0</v>
      </c>
      <c r="AM47" s="46" cm="1">
        <f t="array" ref="AM47">AnualidadActivo(AM$2, $E47, $C47, $B47, $D47, Hombres!$A$1:$DW$117, Mujeres!$A$1:$DW$117)</f>
        <v>0</v>
      </c>
      <c r="AN47" s="46" cm="1">
        <f t="array" ref="AN47">AnualidadActivo(AN$2, $E47, $C47, $B47, $D47, Hombres!$A$1:$DW$117, Mujeres!$A$1:$DW$117)</f>
        <v>0</v>
      </c>
      <c r="AO47" s="46" cm="1">
        <f t="array" ref="AO47">AnualidadActivo(AO$2, $E47, $C47, $B47, $D47, Hombres!$A$1:$DW$117, Mujeres!$A$1:$DW$117)</f>
        <v>78190052.075077444</v>
      </c>
      <c r="AP47" s="46" cm="1">
        <f t="array" ref="AP47">AnualidadActivo(AP$2, $E47, $C47, $B47, $D47, Hombres!$A$1:$DW$117, Mujeres!$A$1:$DW$117)</f>
        <v>80535753.637329772</v>
      </c>
      <c r="AQ47" s="46" cm="1">
        <f t="array" ref="AQ47">AnualidadActivo(AQ$2, $E47, $C47, $B47, $D47, Hombres!$A$1:$DW$117, Mujeres!$A$1:$DW$117)</f>
        <v>82951826.246449664</v>
      </c>
      <c r="AR47" s="46" cm="1">
        <f t="array" ref="AR47">AnualidadActivo(AR$2, $E47, $C47, $B47, $D47, Hombres!$A$1:$DW$117, Mujeres!$A$1:$DW$117)</f>
        <v>85440381.03384316</v>
      </c>
      <c r="AS47" s="46" cm="1">
        <f t="array" ref="AS47">AnualidadActivo(AS$2, $E47, $C47, $B47, $D47, Hombres!$A$1:$DW$117, Mujeres!$A$1:$DW$117)</f>
        <v>88003592.464858457</v>
      </c>
      <c r="AT47" s="46" cm="1">
        <f t="array" ref="AT47">AnualidadActivo(AT$2, $E47, $C47, $B47, $D47, Hombres!$A$1:$DW$117, Mujeres!$A$1:$DW$117)</f>
        <v>89879990.806812182</v>
      </c>
      <c r="AU47" s="46" cm="1">
        <f t="array" ref="AU47">AnualidadActivo(AU$2, $E47, $C47, $B47, $D47, Hombres!$A$1:$DW$117, Mujeres!$A$1:$DW$117)</f>
        <v>91738111.314758196</v>
      </c>
      <c r="AV47" s="46" cm="1">
        <f t="array" ref="AV47">AnualidadActivo(AV$2, $E47, $C47, $B47, $D47, Hombres!$A$1:$DW$117, Mujeres!$A$1:$DW$117)</f>
        <v>93578848.902933866</v>
      </c>
      <c r="AW47" s="46" cm="1">
        <f t="array" ref="AW47">AnualidadActivo(AW$2, $E47, $C47, $B47, $D47, Hombres!$A$1:$DW$117, Mujeres!$A$1:$DW$117)</f>
        <v>95403460.528305143</v>
      </c>
      <c r="AX47" s="46" cm="1">
        <f t="array" ref="AX47">AnualidadActivo(AX$2, $E47, $C47, $B47, $D47, Hombres!$A$1:$DW$117, Mujeres!$A$1:$DW$117)</f>
        <v>97203293.940481126</v>
      </c>
      <c r="AY47" s="46" cm="1">
        <f t="array" ref="AY47">AnualidadActivo(AY$2, $E47, $C47, $B47, $D47, Hombres!$A$1:$DW$117, Mujeres!$A$1:$DW$117)</f>
        <v>98958137.957905278</v>
      </c>
      <c r="AZ47" s="46" cm="1">
        <f t="array" ref="AZ47">AnualidadActivo(AZ$2, $E47, $C47, $B47, $D47, Hombres!$A$1:$DW$117, Mujeres!$A$1:$DW$117)</f>
        <v>100635264.64671376</v>
      </c>
      <c r="BA47" s="46" cm="1">
        <f t="array" ref="BA47">AnualidadActivo(BA$2, $E47, $C47, $B47, $D47, Hombres!$A$1:$DW$117, Mujeres!$A$1:$DW$117)</f>
        <v>102195191.05250271</v>
      </c>
      <c r="BB47" s="46" cm="1">
        <f t="array" ref="BB47">AnualidadActivo(BB$2, $E47, $C47, $B47, $D47, Hombres!$A$1:$DW$117, Mujeres!$A$1:$DW$117)</f>
        <v>103597964.34930807</v>
      </c>
      <c r="BC47" s="46" cm="1">
        <f t="array" ref="BC47">AnualidadActivo(BC$2, $E47, $C47, $B47, $D47, Hombres!$A$1:$DW$117, Mujeres!$A$1:$DW$117)</f>
        <v>104810827.77871895</v>
      </c>
      <c r="BD47" s="46" cm="1">
        <f t="array" ref="BD47">AnualidadActivo(BD$2, $E47, $C47, $B47, $D47, Hombres!$A$1:$DW$117, Mujeres!$A$1:$DW$117)</f>
        <v>105820447.42432925</v>
      </c>
      <c r="BE47" s="46" cm="1">
        <f t="array" ref="BE47">AnualidadActivo(BE$2, $E47, $C47, $B47, $D47, Hombres!$A$1:$DW$117, Mujeres!$A$1:$DW$117)</f>
        <v>106625671.71683533</v>
      </c>
      <c r="BF47" s="46" cm="1">
        <f t="array" ref="BF47">AnualidadActivo(BF$2, $E47, $C47, $B47, $D47, Hombres!$A$1:$DW$117, Mujeres!$A$1:$DW$117)</f>
        <v>107225281.7148633</v>
      </c>
      <c r="BG47" s="46" cm="1">
        <f t="array" ref="BG47">AnualidadActivo(BG$2, $E47, $C47, $B47, $D47, Hombres!$A$1:$DW$117, Mujeres!$A$1:$DW$117)</f>
        <v>107611510.07468286</v>
      </c>
      <c r="BH47" s="46" cm="1">
        <f t="array" ref="BH47">AnualidadActivo(BH$2, $E47, $C47, $B47, $D47, Hombres!$A$1:$DW$117, Mujeres!$A$1:$DW$117)</f>
        <v>107765756.32398655</v>
      </c>
      <c r="BI47" s="46" cm="1">
        <f t="array" ref="BI47">AnualidadActivo(BI$2, $E47, $C47, $B47, $D47, Hombres!$A$1:$DW$117, Mujeres!$A$1:$DW$117)</f>
        <v>107469557.72433405</v>
      </c>
      <c r="BJ47" s="46" cm="1">
        <f t="array" ref="BJ47">AnualidadActivo(BJ$2, $E47, $C47, $B47, $D47, Hombres!$A$1:$DW$117, Mujeres!$A$1:$DW$117)</f>
        <v>106843918.75044219</v>
      </c>
      <c r="BK47" s="46" cm="1">
        <f t="array" ref="BK47">AnualidadActivo(BK$2, $E47, $C47, $B47, $D47, Hombres!$A$1:$DW$117, Mujeres!$A$1:$DW$117)</f>
        <v>105860894.43796794</v>
      </c>
      <c r="BL47" s="46" cm="1">
        <f t="array" ref="BL47">AnualidadActivo(BL$2, $E47, $C47, $B47, $D47, Hombres!$A$1:$DW$117, Mujeres!$A$1:$DW$117)</f>
        <v>104487861.91108619</v>
      </c>
      <c r="BM47" s="46" cm="1">
        <f t="array" ref="BM47">AnualidadActivo(BM$2, $E47, $C47, $B47, $D47, Hombres!$A$1:$DW$117, Mujeres!$A$1:$DW$117)</f>
        <v>102692537.15289283</v>
      </c>
      <c r="BN47" s="46" cm="1">
        <f t="array" ref="BN47">AnualidadActivo(BN$2, $E47, $C47, $B47, $D47, Hombres!$A$1:$DW$117, Mujeres!$A$1:$DW$117)</f>
        <v>100450059.73066717</v>
      </c>
      <c r="BO47" s="46" cm="1">
        <f t="array" ref="BO47">AnualidadActivo(BO$2, $E47, $C47, $B47, $D47, Hombres!$A$1:$DW$117, Mujeres!$A$1:$DW$117)</f>
        <v>97736853.39231202</v>
      </c>
      <c r="BP47" s="46" cm="1">
        <f t="array" ref="BP47">AnualidadActivo(BP$2, $E47, $C47, $B47, $D47, Hombres!$A$1:$DW$117, Mujeres!$A$1:$DW$117)</f>
        <v>94530769.888376251</v>
      </c>
      <c r="BQ47" s="46" cm="1">
        <f t="array" ref="BQ47">AnualidadActivo(BQ$2, $E47, $C47, $B47, $D47, Hombres!$A$1:$DW$117, Mujeres!$A$1:$DW$117)</f>
        <v>90816728.444562465</v>
      </c>
      <c r="BR47" s="46" cm="1">
        <f t="array" ref="BR47">AnualidadActivo(BR$2, $E47, $C47, $B47, $D47, Hombres!$A$1:$DW$117, Mujeres!$A$1:$DW$117)</f>
        <v>86595513.324589401</v>
      </c>
      <c r="BS47" s="46" cm="1">
        <f t="array" ref="BS47">AnualidadActivo(BS$2, $E47, $C47, $B47, $D47, Hombres!$A$1:$DW$117, Mujeres!$A$1:$DW$117)</f>
        <v>81885916.834186807</v>
      </c>
      <c r="BT47" s="46" cm="1">
        <f t="array" ref="BT47">AnualidadActivo(BT$2, $E47, $C47, $B47, $D47, Hombres!$A$1:$DW$117, Mujeres!$A$1:$DW$117)</f>
        <v>76718750.973142698</v>
      </c>
      <c r="BU47" s="46" cm="1">
        <f t="array" ref="BU47">AnualidadActivo(BU$2, $E47, $C47, $B47, $D47, Hombres!$A$1:$DW$117, Mujeres!$A$1:$DW$117)</f>
        <v>71136235.567331001</v>
      </c>
      <c r="BV47" s="46" cm="1">
        <f t="array" ref="BV47">AnualidadActivo(BV$2, $E47, $C47, $B47, $D47, Hombres!$A$1:$DW$117, Mujeres!$A$1:$DW$117)</f>
        <v>65197501.064949848</v>
      </c>
      <c r="BW47" s="46" cm="1">
        <f t="array" ref="BW47">AnualidadActivo(BW$2, $E47, $C47, $B47, $D47, Hombres!$A$1:$DW$117, Mujeres!$A$1:$DW$117)</f>
        <v>58984923.638527304</v>
      </c>
      <c r="BX47" s="46" cm="1">
        <f t="array" ref="BX47">AnualidadActivo(BX$2, $E47, $C47, $B47, $D47, Hombres!$A$1:$DW$117, Mujeres!$A$1:$DW$117)</f>
        <v>52600953.973150112</v>
      </c>
      <c r="BY47" s="46" cm="1">
        <f t="array" ref="BY47">AnualidadActivo(BY$2, $E47, $C47, $B47, $D47, Hombres!$A$1:$DW$117, Mujeres!$A$1:$DW$117)</f>
        <v>46159545.036482245</v>
      </c>
      <c r="BZ47" s="46" cm="1">
        <f t="array" ref="BZ47">AnualidadActivo(BZ$2, $E47, $C47, $B47, $D47, Hombres!$A$1:$DW$117, Mujeres!$A$1:$DW$117)</f>
        <v>39782248.599674083</v>
      </c>
      <c r="CA47" s="46" cm="1">
        <f t="array" ref="CA47">AnualidadActivo(CA$2, $E47, $C47, $B47, $D47, Hombres!$A$1:$DW$117, Mujeres!$A$1:$DW$117)</f>
        <v>33597431.940884188</v>
      </c>
      <c r="CB47" s="46" cm="1">
        <f t="array" ref="CB47">AnualidadActivo(CB$2, $E47, $C47, $B47, $D47, Hombres!$A$1:$DW$117, Mujeres!$A$1:$DW$117)</f>
        <v>27737136.677825984</v>
      </c>
      <c r="CC47" s="46" cm="1">
        <f t="array" ref="CC47">AnualidadActivo(CC$2, $E47, $C47, $B47, $D47, Hombres!$A$1:$DW$117, Mujeres!$A$1:$DW$117)</f>
        <v>22325443.87751881</v>
      </c>
      <c r="CD47" s="46" cm="1">
        <f t="array" ref="CD47">AnualidadActivo(CD$2, $E47, $C47, $B47, $D47, Hombres!$A$1:$DW$117, Mujeres!$A$1:$DW$117)</f>
        <v>17465434.74390465</v>
      </c>
      <c r="CE47" s="46" cm="1">
        <f t="array" ref="CE47">AnualidadActivo(CE$2, $E47, $C47, $B47, $D47, Hombres!$A$1:$DW$117, Mujeres!$A$1:$DW$117)</f>
        <v>13231945.033894697</v>
      </c>
      <c r="CF47" s="46" cm="1">
        <f t="array" ref="CF47">AnualidadActivo(CF$2, $E47, $C47, $B47, $D47, Hombres!$A$1:$DW$117, Mujeres!$A$1:$DW$117)</f>
        <v>9667798.9051208477</v>
      </c>
      <c r="CG47" s="46" cm="1">
        <f t="array" ref="CG47">AnualidadActivo(CG$2, $E47, $C47, $B47, $D47, Hombres!$A$1:$DW$117, Mujeres!$A$1:$DW$117)</f>
        <v>6780895.8305368973</v>
      </c>
      <c r="CH47" s="46" cm="1">
        <f t="array" ref="CH47">AnualidadActivo(CH$2, $E47, $C47, $B47, $D47, Hombres!$A$1:$DW$117, Mujeres!$A$1:$DW$117)</f>
        <v>4541920.4208660414</v>
      </c>
      <c r="CI47" s="46" cm="1">
        <f t="array" ref="CI47">AnualidadActivo(CI$2, $E47, $C47, $B47, $D47, Hombres!$A$1:$DW$117, Mujeres!$A$1:$DW$117)</f>
        <v>2887508.5528876572</v>
      </c>
      <c r="CJ47" s="46" cm="1">
        <f t="array" ref="CJ47">AnualidadActivo(CJ$2, $E47, $C47, $B47, $D47, Hombres!$A$1:$DW$117, Mujeres!$A$1:$DW$117)</f>
        <v>1729695.2538471511</v>
      </c>
      <c r="CK47" s="46" cm="1">
        <f t="array" ref="CK47">AnualidadActivo(CK$2, $E47, $C47, $B47, $D47, Hombres!$A$1:$DW$117, Mujeres!$A$1:$DW$117)</f>
        <v>967922.37246177578</v>
      </c>
      <c r="CL47" s="46" cm="1">
        <f t="array" ref="CL47">AnualidadActivo(CL$2, $E47, $C47, $B47, $D47, Hombres!$A$1:$DW$117, Mujeres!$A$1:$DW$117)</f>
        <v>500919.283956578</v>
      </c>
      <c r="CM47" s="46" cm="1">
        <f t="array" ref="CM47">AnualidadActivo(CM$2, $E47, $C47, $B47, $D47, Hombres!$A$1:$DW$117, Mujeres!$A$1:$DW$117)</f>
        <v>0</v>
      </c>
      <c r="CN47" s="46" cm="1">
        <f t="array" ref="CN47">AnualidadActivo(CN$2, $E47, $C47, $B47, $D47, Hombres!$A$1:$DW$117, Mujeres!$A$1:$DW$117)</f>
        <v>0</v>
      </c>
      <c r="CO47" s="46" cm="1">
        <f t="array" ref="CO47">AnualidadActivo(CO$2, $E47, $C47, $B47, $D47, Hombres!$A$1:$DW$117, Mujeres!$A$1:$DW$117)</f>
        <v>0</v>
      </c>
      <c r="CP47" s="46" cm="1">
        <f t="array" ref="CP47">AnualidadActivo(CP$2, $E47, $C47, $B47, $D47, Hombres!$A$1:$DW$117, Mujeres!$A$1:$DW$117)</f>
        <v>0</v>
      </c>
      <c r="CQ47" s="46" cm="1">
        <f t="array" ref="CQ47">AnualidadActivo(CQ$2, $E47, $C47, $B47, $D47, Hombres!$A$1:$DW$117, Mujeres!$A$1:$DW$117)</f>
        <v>0</v>
      </c>
      <c r="CR47" s="46" cm="1">
        <f t="array" ref="CR47">AnualidadActivo(CR$2, $E47, $C47, $B47, $D47, Hombres!$A$1:$DW$117, Mujeres!$A$1:$DW$117)</f>
        <v>0</v>
      </c>
      <c r="CS47" s="46" cm="1">
        <f t="array" ref="CS47">AnualidadActivo(CS$2, $E47, $C47, $B47, $D47, Hombres!$A$1:$DW$117, Mujeres!$A$1:$DW$117)</f>
        <v>0</v>
      </c>
      <c r="CT47" s="46" cm="1">
        <f t="array" ref="CT47">AnualidadActivo(CT$2, $E47, $C47, $B47, $D47, Hombres!$A$1:$DW$117, Mujeres!$A$1:$DW$117)</f>
        <v>0</v>
      </c>
      <c r="CU47" s="46" cm="1">
        <f t="array" ref="CU47">AnualidadActivo(CU$2, $E47, $C47, $B47, $D47, Hombres!$A$1:$DW$117, Mujeres!$A$1:$DW$117)</f>
        <v>0</v>
      </c>
      <c r="CV47" s="46" cm="1">
        <f t="array" ref="CV47">AnualidadActivo(CV$2, $E47, $C47, $B47, $D47, Hombres!$A$1:$DW$117, Mujeres!$A$1:$DW$117)</f>
        <v>0</v>
      </c>
      <c r="CW47" s="46" cm="1">
        <f t="array" ref="CW47">AnualidadActivo(CW$2, $E47, $C47, $B47, $D47, Hombres!$A$1:$DW$117, Mujeres!$A$1:$DW$117)</f>
        <v>0</v>
      </c>
      <c r="CX47" s="46" cm="1">
        <f t="array" ref="CX47">AnualidadActivo(CX$2, $E47, $C47, $B47, $D47, Hombres!$A$1:$DW$117, Mujeres!$A$1:$DW$117)</f>
        <v>0</v>
      </c>
      <c r="CY47" s="46" cm="1">
        <f t="array" ref="CY47">AnualidadActivo(CY$2, $E47, $C47, $B47, $D47, Hombres!$A$1:$DW$117, Mujeres!$A$1:$DW$117)</f>
        <v>0</v>
      </c>
      <c r="CZ47" s="46" cm="1">
        <f t="array" ref="CZ47">AnualidadActivo(CZ$2, $E47, $C47, $B47, $D47, Hombres!$A$1:$DW$117, Mujeres!$A$1:$DW$117)</f>
        <v>0</v>
      </c>
      <c r="DA47" s="46" cm="1">
        <f t="array" ref="DA47">AnualidadActivo(DA$2, $E47, $C47, $B47, $D47, Hombres!$A$1:$DW$117, Mujeres!$A$1:$DW$117)</f>
        <v>0</v>
      </c>
      <c r="DD47" s="21"/>
      <c r="DE47" s="46" cm="1">
        <f t="array" ref="DE47">beneficio_muerte_individual_activo(DE$2,$F47,$D47, Hombres!$A$1:$DW$117, Mujeres!$A$1:$DW$117)</f>
        <v>0</v>
      </c>
      <c r="DF47" s="46" cm="1">
        <f t="array" ref="DF47">beneficio_muerte_individual_activo(DF$2,$F47,$D47, Hombres!$A$1:$DW$117, Mujeres!$A$1:$DW$117)</f>
        <v>7253</v>
      </c>
      <c r="DG47" s="46" cm="1">
        <f t="array" ref="DG47">beneficio_muerte_individual_activo(DG$2,$F47,$D47, Hombres!$A$1:$DW$117, Mujeres!$A$1:$DW$117)</f>
        <v>7525.0682784000001</v>
      </c>
      <c r="DH47" s="46" cm="1">
        <f t="array" ref="DH47">beneficio_muerte_individual_activo(DH$2,$F47,$D47, Hombres!$A$1:$DW$117, Mujeres!$A$1:$DW$117)</f>
        <v>7871.6654301884073</v>
      </c>
      <c r="DI47" s="46" cm="1">
        <f t="array" ref="DI47">beneficio_muerte_individual_activo(DI$2,$F47,$D47, Hombres!$A$1:$DW$117, Mujeres!$A$1:$DW$117)</f>
        <v>8292.2655436414916</v>
      </c>
      <c r="DJ47" s="46" cm="1">
        <f t="array" ref="DJ47">beneficio_muerte_individual_activo(DJ$2,$F47,$D47, Hombres!$A$1:$DW$117, Mujeres!$A$1:$DW$117)</f>
        <v>8780.32548732131</v>
      </c>
      <c r="DK47" s="46" cm="1">
        <f t="array" ref="DK47">beneficio_muerte_individual_activo(DK$2,$F47,$D47, Hombres!$A$1:$DW$117, Mujeres!$A$1:$DW$117)</f>
        <v>9278.6954193421971</v>
      </c>
      <c r="DL47" s="46" cm="1">
        <f t="array" ref="DL47">beneficio_muerte_individual_activo(DL$2,$F47,$D47, Hombres!$A$1:$DW$117, Mujeres!$A$1:$DW$117)</f>
        <v>9704.4531003865559</v>
      </c>
      <c r="DM47" s="46" cm="1">
        <f t="array" ref="DM47">beneficio_muerte_individual_activo(DM$2,$F47,$D47, Hombres!$A$1:$DW$117, Mujeres!$A$1:$DW$117)</f>
        <v>10037.251572168427</v>
      </c>
      <c r="DN47" s="46" cm="1">
        <f t="array" ref="DN47">beneficio_muerte_individual_activo(DN$2,$F47,$D47, Hombres!$A$1:$DW$117, Mujeres!$A$1:$DW$117)</f>
        <v>10341.832757483489</v>
      </c>
      <c r="DO47" s="46" cm="1">
        <f t="array" ref="DO47">beneficio_muerte_individual_activo(DO$2,$F47,$D47, Hombres!$A$1:$DW$117, Mujeres!$A$1:$DW$117)</f>
        <v>10808.790769255915</v>
      </c>
      <c r="DP47" s="46" cm="1">
        <f t="array" ref="DP47">beneficio_muerte_individual_activo(DP$2,$F47,$D47, Hombres!$A$1:$DW$117, Mujeres!$A$1:$DW$117)</f>
        <v>11451.841743624202</v>
      </c>
      <c r="DQ47" s="46" cm="1">
        <f t="array" ref="DQ47">beneficio_muerte_individual_activo(DQ$2,$F47,$D47, Hombres!$A$1:$DW$117, Mujeres!$A$1:$DW$117)</f>
        <v>12234.880253201718</v>
      </c>
      <c r="DR47" s="46" cm="1">
        <f t="array" ref="DR47">beneficio_muerte_individual_activo(DR$2,$F47,$D47, Hombres!$A$1:$DW$117, Mujeres!$A$1:$DW$117)</f>
        <v>13100.491831378211</v>
      </c>
      <c r="DS47" s="46" cm="1">
        <f t="array" ref="DS47">beneficio_muerte_individual_activo(DS$2,$F47,$D47, Hombres!$A$1:$DW$117, Mujeres!$A$1:$DW$117)</f>
        <v>14009.818719826564</v>
      </c>
      <c r="DT47" s="46" cm="1">
        <f t="array" ref="DT47">beneficio_muerte_individual_activo(DT$2,$F47,$D47, Hombres!$A$1:$DW$117, Mujeres!$A$1:$DW$117)</f>
        <v>14940.919285827656</v>
      </c>
      <c r="DU47" s="46" cm="1">
        <f t="array" ref="DU47">beneficio_muerte_individual_activo(DU$2,$F47,$D47, Hombres!$A$1:$DW$117, Mujeres!$A$1:$DW$117)</f>
        <v>15827.036979142575</v>
      </c>
      <c r="DV47" s="46" cm="1">
        <f t="array" ref="DV47">beneficio_muerte_individual_activo(DV$2,$F47,$D47, Hombres!$A$1:$DW$117, Mujeres!$A$1:$DW$117)</f>
        <v>16630.946049281283</v>
      </c>
      <c r="DW47" s="46" cm="1">
        <f t="array" ref="DW47">beneficio_muerte_individual_activo(DW$2,$F47,$D47, Hombres!$A$1:$DW$117, Mujeres!$A$1:$DW$117)</f>
        <v>17505.731187643942</v>
      </c>
      <c r="DX47" s="46" cm="1">
        <f t="array" ref="DX47">beneficio_muerte_individual_activo(DX$2,$F47,$D47, Hombres!$A$1:$DW$117, Mujeres!$A$1:$DW$117)</f>
        <v>18520.786459341467</v>
      </c>
      <c r="DY47" s="46" cm="1">
        <f t="array" ref="DY47">beneficio_muerte_individual_activo(DY$2,$F47,$D47, Hombres!$A$1:$DW$117, Mujeres!$A$1:$DW$117)</f>
        <v>19851.917850534261</v>
      </c>
      <c r="DZ47" s="46" cm="1">
        <f t="array" ref="DZ47">beneficio_muerte_individual_activo(DZ$2,$F47,$D47, Hombres!$A$1:$DW$117, Mujeres!$A$1:$DW$117)</f>
        <v>21575.740444035851</v>
      </c>
      <c r="EA47" s="46" cm="1">
        <f t="array" ref="EA47">beneficio_muerte_individual_activo(EA$2,$F47,$D47, Hombres!$A$1:$DW$117, Mujeres!$A$1:$DW$117)</f>
        <v>23670.862367227637</v>
      </c>
      <c r="EB47" s="46" cm="1">
        <f t="array" ref="EB47">beneficio_muerte_individual_activo(EB$2,$F47,$D47, Hombres!$A$1:$DW$117, Mujeres!$A$1:$DW$117)</f>
        <v>25862.684453372265</v>
      </c>
      <c r="EC47" s="46" cm="1">
        <f t="array" ref="EC47">beneficio_muerte_individual_activo(EC$2,$F47,$D47, Hombres!$A$1:$DW$117, Mujeres!$A$1:$DW$117)</f>
        <v>27959.151935996302</v>
      </c>
      <c r="ED47" s="46" cm="1">
        <f t="array" ref="ED47">beneficio_muerte_individual_activo(ED$2,$F47,$D47, Hombres!$A$1:$DW$117, Mujeres!$A$1:$DW$117)</f>
        <v>29985.258786393595</v>
      </c>
      <c r="EE47" s="46" cm="1">
        <f t="array" ref="EE47">beneficio_muerte_individual_activo(EE$2,$F47,$D47, Hombres!$A$1:$DW$117, Mujeres!$A$1:$DW$117)</f>
        <v>31959.466470535135</v>
      </c>
      <c r="EF47" s="46" cm="1">
        <f t="array" ref="EF47">beneficio_muerte_individual_activo(EF$2,$F47,$D47, Hombres!$A$1:$DW$117, Mujeres!$A$1:$DW$117)</f>
        <v>33946.163227452322</v>
      </c>
      <c r="EG47" s="46" cm="1">
        <f t="array" ref="EG47">beneficio_muerte_individual_activo(EG$2,$F47,$D47, Hombres!$A$1:$DW$117, Mujeres!$A$1:$DW$117)</f>
        <v>36147.415371846946</v>
      </c>
      <c r="EH47" s="46" cm="1">
        <f t="array" ref="EH47">beneficio_muerte_individual_activo(EH$2,$F47,$D47, Hombres!$A$1:$DW$117, Mujeres!$A$1:$DW$117)</f>
        <v>23158.840400168629</v>
      </c>
      <c r="EI47" s="46" cm="1">
        <f t="array" ref="EI47">beneficio_muerte_individual_activo(EI$2,$F47,$D47, Hombres!$A$1:$DW$117, Mujeres!$A$1:$DW$117)</f>
        <v>24683.504565196992</v>
      </c>
      <c r="EJ47" s="46" cm="1">
        <f t="array" ref="EJ47">beneficio_muerte_individual_activo(EJ$2,$F47,$D47, Hombres!$A$1:$DW$117, Mujeres!$A$1:$DW$117)</f>
        <v>26035.29004574928</v>
      </c>
      <c r="EK47" s="46" cm="1">
        <f t="array" ref="EK47">beneficio_muerte_individual_activo(EK$2,$F47,$D47, Hombres!$A$1:$DW$117, Mujeres!$A$1:$DW$117)</f>
        <v>27232.416147952918</v>
      </c>
      <c r="EL47" s="46" cm="1">
        <f t="array" ref="EL47">beneficio_muerte_individual_activo(EL$2,$F47,$D47, Hombres!$A$1:$DW$117, Mujeres!$A$1:$DW$117)</f>
        <v>28586.580199305663</v>
      </c>
      <c r="EM47" s="46" cm="1">
        <f t="array" ref="EM47">beneficio_muerte_individual_activo(EM$2,$F47,$D47, Hombres!$A$1:$DW$117, Mujeres!$A$1:$DW$117)</f>
        <v>30369.033849951713</v>
      </c>
      <c r="EN47" s="46" cm="1">
        <f t="array" ref="EN47">beneficio_muerte_individual_activo(EN$2,$F47,$D47, Hombres!$A$1:$DW$117, Mujeres!$A$1:$DW$117)</f>
        <v>32794.563646580784</v>
      </c>
      <c r="EO47" s="46" cm="1">
        <f t="array" ref="EO47">beneficio_muerte_individual_activo(EO$2,$F47,$D47, Hombres!$A$1:$DW$117, Mujeres!$A$1:$DW$117)</f>
        <v>35923.965891549946</v>
      </c>
      <c r="EP47" s="46" cm="1">
        <f t="array" ref="EP47">beneficio_muerte_individual_activo(EP$2,$F47,$D47, Hombres!$A$1:$DW$117, Mujeres!$A$1:$DW$117)</f>
        <v>39694.954083998222</v>
      </c>
      <c r="EQ47" s="46" cm="1">
        <f t="array" ref="EQ47">beneficio_muerte_individual_activo(EQ$2,$F47,$D47, Hombres!$A$1:$DW$117, Mujeres!$A$1:$DW$117)</f>
        <v>43898.834525281396</v>
      </c>
      <c r="ER47" s="46" cm="1">
        <f t="array" ref="ER47">beneficio_muerte_individual_activo(ER$2,$F47,$D47, Hombres!$A$1:$DW$117, Mujeres!$A$1:$DW$117)</f>
        <v>48024.637925383846</v>
      </c>
      <c r="ES47" s="46" cm="1">
        <f t="array" ref="ES47">beneficio_muerte_individual_activo(ES$2,$F47,$D47, Hombres!$A$1:$DW$117, Mujeres!$A$1:$DW$117)</f>
        <v>51738.705610874233</v>
      </c>
      <c r="ET47" s="46" cm="1">
        <f t="array" ref="ET47">beneficio_muerte_individual_activo(ET$2,$F47,$D47, Hombres!$A$1:$DW$117, Mujeres!$A$1:$DW$117)</f>
        <v>55047.386887012639</v>
      </c>
      <c r="EU47" s="46" cm="1">
        <f t="array" ref="EU47">beneficio_muerte_individual_activo(EU$2,$F47,$D47, Hombres!$A$1:$DW$117, Mujeres!$A$1:$DW$117)</f>
        <v>58143.4284323623</v>
      </c>
      <c r="EV47" s="46" cm="1">
        <f t="array" ref="EV47">beneficio_muerte_individual_activo(EV$2,$F47,$D47, Hombres!$A$1:$DW$117, Mujeres!$A$1:$DW$117)</f>
        <v>61308.354248673895</v>
      </c>
      <c r="EW47" s="46" cm="1">
        <f t="array" ref="EW47">beneficio_muerte_individual_activo(EW$2,$F47,$D47, Hombres!$A$1:$DW$117, Mujeres!$A$1:$DW$117)</f>
        <v>68329.334672498822</v>
      </c>
      <c r="EX47" s="46" cm="1">
        <f t="array" ref="EX47">beneficio_muerte_individual_activo(EX$2,$F47,$D47, Hombres!$A$1:$DW$117, Mujeres!$A$1:$DW$117)</f>
        <v>72346.690472105576</v>
      </c>
      <c r="EY47" s="46" cm="1">
        <f t="array" ref="EY47">beneficio_muerte_individual_activo(EY$2,$F47,$D47, Hombres!$A$1:$DW$117, Mujeres!$A$1:$DW$117)</f>
        <v>76334.870637335494</v>
      </c>
      <c r="EZ47" s="46" cm="1">
        <f t="array" ref="EZ47">beneficio_muerte_individual_activo(EZ$2,$F47,$D47, Hombres!$A$1:$DW$117, Mujeres!$A$1:$DW$117)</f>
        <v>80390.398976917539</v>
      </c>
      <c r="FA47" s="46" cm="1">
        <f t="array" ref="FA47">beneficio_muerte_individual_activo(FA$2,$F47,$D47, Hombres!$A$1:$DW$117, Mujeres!$A$1:$DW$117)</f>
        <v>84550.854529241071</v>
      </c>
      <c r="FB47" s="46" cm="1">
        <f t="array" ref="FB47">beneficio_muerte_individual_activo(FB$2,$F47,$D47, Hombres!$A$1:$DW$117, Mujeres!$A$1:$DW$117)</f>
        <v>88643.623131332439</v>
      </c>
      <c r="FC47" s="46" cm="1">
        <f t="array" ref="FC47">beneficio_muerte_individual_activo(FC$2,$F47,$D47, Hombres!$A$1:$DW$117, Mujeres!$A$1:$DW$117)</f>
        <v>92539.182298357613</v>
      </c>
      <c r="FD47" s="46" cm="1">
        <f t="array" ref="FD47">beneficio_muerte_individual_activo(FD$2,$F47,$D47, Hombres!$A$1:$DW$117, Mujeres!$A$1:$DW$117)</f>
        <v>96181.085709419553</v>
      </c>
      <c r="FE47" s="46" cm="1">
        <f t="array" ref="FE47">beneficio_muerte_individual_activo(FE$2,$F47,$D47, Hombres!$A$1:$DW$117, Mujeres!$A$1:$DW$117)</f>
        <v>99517.028961053802</v>
      </c>
      <c r="FF47" s="46" cm="1">
        <f t="array" ref="FF47">beneficio_muerte_individual_activo(FF$2,$F47,$D47, Hombres!$A$1:$DW$117, Mujeres!$A$1:$DW$117)</f>
        <v>102402.86143798885</v>
      </c>
      <c r="FG47" s="46" cm="1">
        <f t="array" ref="FG47">beneficio_muerte_individual_activo(FG$2,$F47,$D47, Hombres!$A$1:$DW$117, Mujeres!$A$1:$DW$117)</f>
        <v>104577.46969714666</v>
      </c>
      <c r="FH47" s="46" cm="1">
        <f t="array" ref="FH47">beneficio_muerte_individual_activo(FH$2,$F47,$D47, Hombres!$A$1:$DW$117, Mujeres!$A$1:$DW$117)</f>
        <v>105843.66233033121</v>
      </c>
      <c r="FI47" s="46" cm="1">
        <f t="array" ref="FI47">beneficio_muerte_individual_activo(FI$2,$F47,$D47, Hombres!$A$1:$DW$117, Mujeres!$A$1:$DW$117)</f>
        <v>106118.87121117291</v>
      </c>
      <c r="FJ47" s="46" cm="1">
        <f t="array" ref="FJ47">beneficio_muerte_individual_activo(FJ$2,$F47,$D47, Hombres!$A$1:$DW$117, Mujeres!$A$1:$DW$117)</f>
        <v>105338.43489522487</v>
      </c>
      <c r="FK47" s="46" cm="1">
        <f t="array" ref="FK47">beneficio_muerte_individual_activo(FK$2,$F47,$D47, Hombres!$A$1:$DW$117, Mujeres!$A$1:$DW$117)</f>
        <v>103393.87908807505</v>
      </c>
      <c r="FL47" s="46" cm="1">
        <f t="array" ref="FL47">beneficio_muerte_individual_activo(FL$2,$F47,$D47, Hombres!$A$1:$DW$117, Mujeres!$A$1:$DW$117)</f>
        <v>100140.62413867941</v>
      </c>
      <c r="FM47" s="46" cm="1">
        <f t="array" ref="FM47">beneficio_muerte_individual_activo(FM$2,$F47,$D47, Hombres!$A$1:$DW$117, Mujeres!$A$1:$DW$117)</f>
        <v>95523.078116803095</v>
      </c>
      <c r="FN47" s="46" cm="1">
        <f t="array" ref="FN47">beneficio_muerte_individual_activo(FN$2,$F47,$D47, Hombres!$A$1:$DW$117, Mujeres!$A$1:$DW$117)</f>
        <v>89620.680622530665</v>
      </c>
      <c r="FO47" s="46" cm="1">
        <f t="array" ref="FO47">beneficio_muerte_individual_activo(FO$2,$F47,$D47, Hombres!$A$1:$DW$117, Mujeres!$A$1:$DW$117)</f>
        <v>82573.817337651955</v>
      </c>
      <c r="FP47" s="46" cm="1">
        <f t="array" ref="FP47">beneficio_muerte_individual_activo(FP$2,$F47,$D47, Hombres!$A$1:$DW$117, Mujeres!$A$1:$DW$117)</f>
        <v>74542.682738428091</v>
      </c>
      <c r="FQ47" s="106" cm="1">
        <f t="array" ref="FQ47">beneficio_muerte_individual_activo(FQ$2,$F47,$D47, Hombres!$A$1:$DW$117, Mujeres!$A$1:$DW$117)</f>
        <v>65727.84369403428</v>
      </c>
      <c r="FR47" s="46" cm="1">
        <f t="array" ref="FR47">beneficio_muerte_individual_activo(FR$2,$F47,$D47, Hombres!$A$1:$DW$117, Mujeres!$A$1:$DW$117)</f>
        <v>56434.486432745798</v>
      </c>
      <c r="FS47" s="46" cm="1">
        <f t="array" ref="FS47">beneficio_muerte_individual_activo(FS$2,$F47,$D47, Hombres!$A$1:$DW$117, Mujeres!$A$1:$DW$117)</f>
        <v>47049.747612511957</v>
      </c>
      <c r="FT47" s="46" cm="1">
        <f t="array" ref="FT47">beneficio_muerte_individual_activo(FT$2,$F47,$D47, Hombres!$A$1:$DW$117, Mujeres!$A$1:$DW$117)</f>
        <v>37961.659768296471</v>
      </c>
      <c r="FU47" s="46" cm="1">
        <f t="array" ref="FU47">beneficio_muerte_individual_activo(FU$2,$F47,$D47, Hombres!$A$1:$DW$117, Mujeres!$A$1:$DW$117)</f>
        <v>29515.45323389415</v>
      </c>
      <c r="FV47" s="46" cm="1">
        <f t="array" ref="FV47">beneficio_muerte_individual_activo(FV$2,$F47,$D47, Hombres!$A$1:$DW$117, Mujeres!$A$1:$DW$117)</f>
        <v>21998.679522258994</v>
      </c>
      <c r="FW47" s="46" cm="1">
        <f t="array" ref="FW47">beneficio_muerte_individual_activo(FW$2,$F47,$D47, Hombres!$A$1:$DW$117, Mujeres!$A$1:$DW$117)</f>
        <v>15629.834446603722</v>
      </c>
      <c r="FX47" s="46" cm="1">
        <f t="array" ref="FX47">beneficio_muerte_individual_activo(FX$2,$F47,$D47, Hombres!$A$1:$DW$117, Mujeres!$A$1:$DW$117)</f>
        <v>10522.65094787923</v>
      </c>
      <c r="FY47" s="46" cm="1">
        <f t="array" ref="FY47">beneficio_muerte_individual_activo(FY$2,$F47,$D47, Hombres!$A$1:$DW$117, Mujeres!$A$1:$DW$117)</f>
        <v>6665.360218711694</v>
      </c>
      <c r="FZ47" s="46" cm="1">
        <f t="array" ref="FZ47">beneficio_muerte_individual_activo(FZ$2,$F47,$D47, Hombres!$A$1:$DW$117, Mujeres!$A$1:$DW$117)</f>
        <v>3937.7432495398089</v>
      </c>
      <c r="GA47" s="46" cm="1">
        <f t="array" ref="GA47">beneficio_muerte_individual_activo(GA$2,$F47,$D47, Hombres!$A$1:$DW$117, Mujeres!$A$1:$DW$117)</f>
        <v>2146.7939350517349</v>
      </c>
      <c r="GB47" s="46" cm="1">
        <f t="array" ref="GB47">beneficio_muerte_individual_activo(GB$2,$F47,$D47, Hombres!$A$1:$DW$117, Mujeres!$A$1:$DW$117)</f>
        <v>1066.7615856950827</v>
      </c>
      <c r="GC47" s="46" cm="1">
        <f t="array" ref="GC47">beneficio_muerte_individual_activo(GC$2,$F47,$D47, Hombres!$A$1:$DW$117, Mujeres!$A$1:$DW$117)</f>
        <v>476.00108681393363</v>
      </c>
      <c r="GD47" s="46" cm="1">
        <f t="array" ref="GD47">beneficio_muerte_individual_activo(GD$2,$F47,$D47, Hombres!$A$1:$DW$117, Mujeres!$A$1:$DW$117)</f>
        <v>187.135741806298</v>
      </c>
      <c r="GE47" s="46" cm="1">
        <f t="array" ref="GE47">beneficio_muerte_individual_activo(GE$2,$F47,$D47, Hombres!$A$1:$DW$117, Mujeres!$A$1:$DW$117)</f>
        <v>63.20827967561366</v>
      </c>
      <c r="GF47" s="46" cm="1">
        <f t="array" ref="GF47">beneficio_muerte_individual_activo(GF$2,$F47,$D47, Hombres!$A$1:$DW$117, Mujeres!$A$1:$DW$117)</f>
        <v>0</v>
      </c>
      <c r="GG47" s="46" cm="1">
        <f t="array" ref="GG47">beneficio_muerte_individual_activo(GG$2,$F47,$D47, Hombres!$A$1:$DW$117, Mujeres!$A$1:$DW$117)</f>
        <v>0</v>
      </c>
      <c r="GH47" s="46" cm="1">
        <f t="array" ref="GH47">beneficio_muerte_individual_activo(GH$2,$F47,$D47, Hombres!$A$1:$DW$117, Mujeres!$A$1:$DW$117)</f>
        <v>0</v>
      </c>
      <c r="GI47" s="46" cm="1">
        <f t="array" ref="GI47">beneficio_muerte_individual_activo(GI$2,$F47,$D47, Hombres!$A$1:$DW$117, Mujeres!$A$1:$DW$117)</f>
        <v>0</v>
      </c>
      <c r="GJ47" s="46" cm="1">
        <f t="array" ref="GJ47">beneficio_muerte_individual_activo(GJ$2,$F47,$D47, Hombres!$A$1:$DW$117, Mujeres!$A$1:$DW$117)</f>
        <v>0</v>
      </c>
      <c r="GK47" s="46" cm="1">
        <f t="array" ref="GK47">beneficio_muerte_individual_activo(GK$2,$F47,$D47, Hombres!$A$1:$DW$117, Mujeres!$A$1:$DW$117)</f>
        <v>0</v>
      </c>
      <c r="GL47" s="46" cm="1">
        <f t="array" ref="GL47">beneficio_muerte_individual_activo(GL$2,$F47,$D47, Hombres!$A$1:$DW$117, Mujeres!$A$1:$DW$117)</f>
        <v>0</v>
      </c>
      <c r="GM47" s="46" cm="1">
        <f t="array" ref="GM47">beneficio_muerte_individual_activo(GM$2,$F47,$D47, Hombres!$A$1:$DW$117, Mujeres!$A$1:$DW$117)</f>
        <v>0</v>
      </c>
      <c r="GN47" s="46" cm="1">
        <f t="array" ref="GN47">beneficio_muerte_individual_activo(GN$2,$F47,$D47, Hombres!$A$1:$DW$117, Mujeres!$A$1:$DW$117)</f>
        <v>0</v>
      </c>
      <c r="GO47" s="46" cm="1">
        <f t="array" ref="GO47">beneficio_muerte_individual_activo(GO$2,$F47,$D47, Hombres!$A$1:$DW$117, Mujeres!$A$1:$DW$117)</f>
        <v>0</v>
      </c>
      <c r="GP47" s="46" cm="1">
        <f t="array" ref="GP47">beneficio_muerte_individual_activo(GP$2,$F47,$D47, Hombres!$A$1:$DW$117, Mujeres!$A$1:$DW$117)</f>
        <v>0</v>
      </c>
      <c r="GQ47" s="46" cm="1">
        <f t="array" ref="GQ47">beneficio_muerte_individual_activo(GQ$2,$F47,$D47, Hombres!$A$1:$DW$117, Mujeres!$A$1:$DW$117)</f>
        <v>0</v>
      </c>
      <c r="GR47" s="46" cm="1">
        <f t="array" ref="GR47">beneficio_muerte_individual_activo(GR$2,$F47,$D47, Hombres!$A$1:$DW$117, Mujeres!$A$1:$DW$117)</f>
        <v>0</v>
      </c>
      <c r="GS47" s="46" cm="1">
        <f t="array" ref="GS47">beneficio_muerte_individual_activo(GS$2,$F47,$D47, Hombres!$A$1:$DW$117, Mujeres!$A$1:$DW$117)</f>
        <v>0</v>
      </c>
      <c r="GT47" s="46" cm="1">
        <f t="array" ref="GT47">beneficio_muerte_individual_activo(GT$2,$F47,$D47, Hombres!$A$1:$DW$117, Mujeres!$A$1:$DW$117)</f>
        <v>0</v>
      </c>
      <c r="GU47" s="46" cm="1">
        <f t="array" ref="GU47">beneficio_muerte_individual_activo(GU$2,$F47,$D47, Hombres!$A$1:$DW$117, Mujeres!$A$1:$DW$117)</f>
        <v>0</v>
      </c>
      <c r="GV47" s="46" cm="1">
        <f t="array" ref="GV47">beneficio_muerte_individual_activo(GV$2,$F47,$D47, Hombres!$A$1:$DW$117, Mujeres!$A$1:$DW$117)</f>
        <v>0</v>
      </c>
    </row>
    <row r="48" spans="1:204" x14ac:dyDescent="0.25">
      <c r="A48" s="1">
        <f t="shared" si="0"/>
        <v>46</v>
      </c>
      <c r="B48" s="75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39" cm="1">
        <f t="array" ref="G48">PorcentajePension(C48,E48, D48)</f>
        <v>0.85</v>
      </c>
      <c r="I48" s="72"/>
      <c r="J48" s="46" cm="1">
        <f t="array" ref="J48">AnualidadActivo(J$2, $E48, $C48, $B48, $D48, Hombres!$A$1:$DW$117, Mujeres!$A$1:$DW$117)</f>
        <v>0</v>
      </c>
      <c r="K48" s="46" cm="1">
        <f t="array" ref="K48">AnualidadActivo(K$2, $E48, $C48, $B48, $D48, Hombres!$A$1:$DW$117, Mujeres!$A$1:$DW$117)</f>
        <v>0</v>
      </c>
      <c r="L48" s="46" cm="1">
        <f t="array" ref="L48">AnualidadActivo(L$2, $E48, $C48, $B48, $D48, Hombres!$A$1:$DW$117, Mujeres!$A$1:$DW$117)</f>
        <v>0</v>
      </c>
      <c r="M48" s="46" cm="1">
        <f t="array" ref="M48">AnualidadActivo(M$2, $E48, $C48, $B48, $D48, Hombres!$A$1:$DW$117, Mujeres!$A$1:$DW$117)</f>
        <v>0</v>
      </c>
      <c r="N48" s="46" cm="1">
        <f t="array" ref="N48">AnualidadActivo(N$2, $E48, $C48, $B48, $D48, Hombres!$A$1:$DW$117, Mujeres!$A$1:$DW$117)</f>
        <v>0</v>
      </c>
      <c r="O48" s="46" cm="1">
        <f t="array" ref="O48">AnualidadActivo(O$2, $E48, $C48, $B48, $D48, Hombres!$A$1:$DW$117, Mujeres!$A$1:$DW$117)</f>
        <v>0</v>
      </c>
      <c r="P48" s="46" cm="1">
        <f t="array" ref="P48">AnualidadActivo(P$2, $E48, $C48, $B48, $D48, Hombres!$A$1:$DW$117, Mujeres!$A$1:$DW$117)</f>
        <v>0</v>
      </c>
      <c r="Q48" s="46" cm="1">
        <f t="array" ref="Q48">AnualidadActivo(Q$2, $E48, $C48, $B48, $D48, Hombres!$A$1:$DW$117, Mujeres!$A$1:$DW$117)</f>
        <v>0</v>
      </c>
      <c r="R48" s="46" cm="1">
        <f t="array" ref="R48">AnualidadActivo(R$2, $E48, $C48, $B48, $D48, Hombres!$A$1:$DW$117, Mujeres!$A$1:$DW$117)</f>
        <v>0</v>
      </c>
      <c r="S48" s="46" cm="1">
        <f t="array" ref="S48">AnualidadActivo(S$2, $E48, $C48, $B48, $D48, Hombres!$A$1:$DW$117, Mujeres!$A$1:$DW$117)</f>
        <v>0</v>
      </c>
      <c r="T48" s="46" cm="1">
        <f t="array" ref="T48">AnualidadActivo(T$2, $E48, $C48, $B48, $D48, Hombres!$A$1:$DW$117, Mujeres!$A$1:$DW$117)</f>
        <v>0</v>
      </c>
      <c r="U48" s="46" cm="1">
        <f t="array" ref="U48">AnualidadActivo(U$2, $E48, $C48, $B48, $D48, Hombres!$A$1:$DW$117, Mujeres!$A$1:$DW$117)</f>
        <v>0</v>
      </c>
      <c r="V48" s="46" cm="1">
        <f t="array" ref="V48">AnualidadActivo(V$2, $E48, $C48, $B48, $D48, Hombres!$A$1:$DW$117, Mujeres!$A$1:$DW$117)</f>
        <v>0</v>
      </c>
      <c r="W48" s="46" cm="1">
        <f t="array" ref="W48">AnualidadActivo(W$2, $E48, $C48, $B48, $D48, Hombres!$A$1:$DW$117, Mujeres!$A$1:$DW$117)</f>
        <v>0</v>
      </c>
      <c r="X48" s="46" cm="1">
        <f t="array" ref="X48">AnualidadActivo(X$2, $E48, $C48, $B48, $D48, Hombres!$A$1:$DW$117, Mujeres!$A$1:$DW$117)</f>
        <v>0</v>
      </c>
      <c r="Y48" s="46" cm="1">
        <f t="array" ref="Y48">AnualidadActivo(Y$2, $E48, $C48, $B48, $D48, Hombres!$A$1:$DW$117, Mujeres!$A$1:$DW$117)</f>
        <v>0</v>
      </c>
      <c r="Z48" s="46" cm="1">
        <f t="array" ref="Z48">AnualidadActivo(Z$2, $E48, $C48, $B48, $D48, Hombres!$A$1:$DW$117, Mujeres!$A$1:$DW$117)</f>
        <v>0</v>
      </c>
      <c r="AA48" s="46" cm="1">
        <f t="array" ref="AA48">AnualidadActivo(AA$2, $E48, $C48, $B48, $D48, Hombres!$A$1:$DW$117, Mujeres!$A$1:$DW$117)</f>
        <v>0</v>
      </c>
      <c r="AB48" s="46" cm="1">
        <f t="array" ref="AB48">AnualidadActivo(AB$2, $E48, $C48, $B48, $D48, Hombres!$A$1:$DW$117, Mujeres!$A$1:$DW$117)</f>
        <v>0</v>
      </c>
      <c r="AC48" s="46" cm="1">
        <f t="array" ref="AC48">AnualidadActivo(AC$2, $E48, $C48, $B48, $D48, Hombres!$A$1:$DW$117, Mujeres!$A$1:$DW$117)</f>
        <v>0</v>
      </c>
      <c r="AD48" s="46" cm="1">
        <f t="array" ref="AD48">AnualidadActivo(AD$2, $E48, $C48, $B48, $D48, Hombres!$A$1:$DW$117, Mujeres!$A$1:$DW$117)</f>
        <v>0</v>
      </c>
      <c r="AE48" s="46" cm="1">
        <f t="array" ref="AE48">AnualidadActivo(AE$2, $E48, $C48, $B48, $D48, Hombres!$A$1:$DW$117, Mujeres!$A$1:$DW$117)</f>
        <v>0</v>
      </c>
      <c r="AF48" s="46" cm="1">
        <f t="array" ref="AF48">AnualidadActivo(AF$2, $E48, $C48, $B48, $D48, Hombres!$A$1:$DW$117, Mujeres!$A$1:$DW$117)</f>
        <v>0</v>
      </c>
      <c r="AG48" s="46" cm="1">
        <f t="array" ref="AG48">AnualidadActivo(AG$2, $E48, $C48, $B48, $D48, Hombres!$A$1:$DW$117, Mujeres!$A$1:$DW$117)</f>
        <v>0</v>
      </c>
      <c r="AH48" s="46" cm="1">
        <f t="array" ref="AH48">AnualidadActivo(AH$2, $E48, $C48, $B48, $D48, Hombres!$A$1:$DW$117, Mujeres!$A$1:$DW$117)</f>
        <v>0</v>
      </c>
      <c r="AI48" s="46" cm="1">
        <f t="array" ref="AI48">AnualidadActivo(AI$2, $E48, $C48, $B48, $D48, Hombres!$A$1:$DW$117, Mujeres!$A$1:$DW$117)</f>
        <v>0</v>
      </c>
      <c r="AJ48" s="46" cm="1">
        <f t="array" ref="AJ48">AnualidadActivo(AJ$2, $E48, $C48, $B48, $D48, Hombres!$A$1:$DW$117, Mujeres!$A$1:$DW$117)</f>
        <v>0</v>
      </c>
      <c r="AK48" s="46" cm="1">
        <f t="array" ref="AK48">AnualidadActivo(AK$2, $E48, $C48, $B48, $D48, Hombres!$A$1:$DW$117, Mujeres!$A$1:$DW$117)</f>
        <v>0</v>
      </c>
      <c r="AL48" s="46" cm="1">
        <f t="array" ref="AL48">AnualidadActivo(AL$2, $E48, $C48, $B48, $D48, Hombres!$A$1:$DW$117, Mujeres!$A$1:$DW$117)</f>
        <v>0</v>
      </c>
      <c r="AM48" s="46" cm="1">
        <f t="array" ref="AM48">AnualidadActivo(AM$2, $E48, $C48, $B48, $D48, Hombres!$A$1:$DW$117, Mujeres!$A$1:$DW$117)</f>
        <v>0</v>
      </c>
      <c r="AN48" s="46" cm="1">
        <f t="array" ref="AN48">AnualidadActivo(AN$2, $E48, $C48, $B48, $D48, Hombres!$A$1:$DW$117, Mujeres!$A$1:$DW$117)</f>
        <v>0</v>
      </c>
      <c r="AO48" s="46" cm="1">
        <f t="array" ref="AO48">AnualidadActivo(AO$2, $E48, $C48, $B48, $D48, Hombres!$A$1:$DW$117, Mujeres!$A$1:$DW$117)</f>
        <v>0</v>
      </c>
      <c r="AP48" s="46" cm="1">
        <f t="array" ref="AP48">AnualidadActivo(AP$2, $E48, $C48, $B48, $D48, Hombres!$A$1:$DW$117, Mujeres!$A$1:$DW$117)</f>
        <v>0</v>
      </c>
      <c r="AQ48" s="46" cm="1">
        <f t="array" ref="AQ48">AnualidadActivo(AQ$2, $E48, $C48, $B48, $D48, Hombres!$A$1:$DW$117, Mujeres!$A$1:$DW$117)</f>
        <v>88046780.081282556</v>
      </c>
      <c r="AR48" s="46" cm="1">
        <f t="array" ref="AR48">AnualidadActivo(AR$2, $E48, $C48, $B48, $D48, Hombres!$A$1:$DW$117, Mujeres!$A$1:$DW$117)</f>
        <v>90688183.483721033</v>
      </c>
      <c r="AS48" s="46" cm="1">
        <f t="array" ref="AS48">AnualidadActivo(AS$2, $E48, $C48, $B48, $D48, Hombres!$A$1:$DW$117, Mujeres!$A$1:$DW$117)</f>
        <v>93408828.988232672</v>
      </c>
      <c r="AT48" s="46" cm="1">
        <f t="array" ref="AT48">AnualidadActivo(AT$2, $E48, $C48, $B48, $D48, Hombres!$A$1:$DW$117, Mujeres!$A$1:$DW$117)</f>
        <v>96211093.857879654</v>
      </c>
      <c r="AU48" s="46" cm="1">
        <f t="array" ref="AU48">AnualidadActivo(AU$2, $E48, $C48, $B48, $D48, Hombres!$A$1:$DW$117, Mujeres!$A$1:$DW$117)</f>
        <v>99097426.673616037</v>
      </c>
      <c r="AV48" s="46" cm="1">
        <f t="array" ref="AV48">AnualidadActivo(AV$2, $E48, $C48, $B48, $D48, Hombres!$A$1:$DW$117, Mujeres!$A$1:$DW$117)</f>
        <v>101231229.13080022</v>
      </c>
      <c r="AW48" s="46" cm="1">
        <f t="array" ref="AW48">AnualidadActivo(AW$2, $E48, $C48, $B48, $D48, Hombres!$A$1:$DW$117, Mujeres!$A$1:$DW$117)</f>
        <v>103345361.45513262</v>
      </c>
      <c r="AX48" s="46" cm="1">
        <f t="array" ref="AX48">AnualidadActivo(AX$2, $E48, $C48, $B48, $D48, Hombres!$A$1:$DW$117, Mujeres!$A$1:$DW$117)</f>
        <v>105441694.31234777</v>
      </c>
      <c r="AY48" s="46" cm="1">
        <f t="array" ref="AY48">AnualidadActivo(AY$2, $E48, $C48, $B48, $D48, Hombres!$A$1:$DW$117, Mujeres!$A$1:$DW$117)</f>
        <v>107523837.21530496</v>
      </c>
      <c r="AZ48" s="46" cm="1">
        <f t="array" ref="AZ48">AnualidadActivo(AZ$2, $E48, $C48, $B48, $D48, Hombres!$A$1:$DW$117, Mujeres!$A$1:$DW$117)</f>
        <v>109582606.44875477</v>
      </c>
      <c r="BA48" s="46" cm="1">
        <f t="array" ref="BA48">AnualidadActivo(BA$2, $E48, $C48, $B48, $D48, Hombres!$A$1:$DW$117, Mujeres!$A$1:$DW$117)</f>
        <v>111593614.28098167</v>
      </c>
      <c r="BB48" s="46" cm="1">
        <f t="array" ref="BB48">AnualidadActivo(BB$2, $E48, $C48, $B48, $D48, Hombres!$A$1:$DW$117, Mujeres!$A$1:$DW$117)</f>
        <v>113518482.37869541</v>
      </c>
      <c r="BC48" s="46" cm="1">
        <f t="array" ref="BC48">AnualidadActivo(BC$2, $E48, $C48, $B48, $D48, Hombres!$A$1:$DW$117, Mujeres!$A$1:$DW$117)</f>
        <v>115314086.40186049</v>
      </c>
      <c r="BD48" s="46" cm="1">
        <f t="array" ref="BD48">AnualidadActivo(BD$2, $E48, $C48, $B48, $D48, Hombres!$A$1:$DW$117, Mujeres!$A$1:$DW$117)</f>
        <v>116938672.07227649</v>
      </c>
      <c r="BE48" s="46" cm="1">
        <f t="array" ref="BE48">AnualidadActivo(BE$2, $E48, $C48, $B48, $D48, Hombres!$A$1:$DW$117, Mujeres!$A$1:$DW$117)</f>
        <v>118355754.78002258</v>
      </c>
      <c r="BF48" s="46" cm="1">
        <f t="array" ref="BF48">AnualidadActivo(BF$2, $E48, $C48, $B48, $D48, Hombres!$A$1:$DW$117, Mujeres!$A$1:$DW$117)</f>
        <v>119547086.99899855</v>
      </c>
      <c r="BG48" s="46" cm="1">
        <f t="array" ref="BG48">AnualidadActivo(BG$2, $E48, $C48, $B48, $D48, Hombres!$A$1:$DW$117, Mujeres!$A$1:$DW$117)</f>
        <v>120508761.30460382</v>
      </c>
      <c r="BH48" s="46" cm="1">
        <f t="array" ref="BH48">AnualidadActivo(BH$2, $E48, $C48, $B48, $D48, Hombres!$A$1:$DW$117, Mujeres!$A$1:$DW$117)</f>
        <v>121241603.64267357</v>
      </c>
      <c r="BI48" s="46" cm="1">
        <f t="array" ref="BI48">AnualidadActivo(BI$2, $E48, $C48, $B48, $D48, Hombres!$A$1:$DW$117, Mujeres!$A$1:$DW$117)</f>
        <v>121741732.65343739</v>
      </c>
      <c r="BJ48" s="46" cm="1">
        <f t="array" ref="BJ48">AnualidadActivo(BJ$2, $E48, $C48, $B48, $D48, Hombres!$A$1:$DW$117, Mujeres!$A$1:$DW$117)</f>
        <v>121988584.95597027</v>
      </c>
      <c r="BK48" s="46" cm="1">
        <f t="array" ref="BK48">AnualidadActivo(BK$2, $E48, $C48, $B48, $D48, Hombres!$A$1:$DW$117, Mujeres!$A$1:$DW$117)</f>
        <v>121729638.20083265</v>
      </c>
      <c r="BL48" s="46" cm="1">
        <f t="array" ref="BL48">AnualidadActivo(BL$2, $E48, $C48, $B48, $D48, Hombres!$A$1:$DW$117, Mujeres!$A$1:$DW$117)</f>
        <v>121097290.71002643</v>
      </c>
      <c r="BM48" s="46" cm="1">
        <f t="array" ref="BM48">AnualidadActivo(BM$2, $E48, $C48, $B48, $D48, Hombres!$A$1:$DW$117, Mujeres!$A$1:$DW$117)</f>
        <v>120061894.46387811</v>
      </c>
      <c r="BN48" s="46" cm="1">
        <f t="array" ref="BN48">AnualidadActivo(BN$2, $E48, $C48, $B48, $D48, Hombres!$A$1:$DW$117, Mujeres!$A$1:$DW$117)</f>
        <v>118592783.14570197</v>
      </c>
      <c r="BO48" s="46" cm="1">
        <f t="array" ref="BO48">AnualidadActivo(BO$2, $E48, $C48, $B48, $D48, Hombres!$A$1:$DW$117, Mujeres!$A$1:$DW$117)</f>
        <v>116653497.97990979</v>
      </c>
      <c r="BP48" s="46" cm="1">
        <f t="array" ref="BP48">AnualidadActivo(BP$2, $E48, $C48, $B48, $D48, Hombres!$A$1:$DW$117, Mujeres!$A$1:$DW$117)</f>
        <v>114208143.66244504</v>
      </c>
      <c r="BQ48" s="46" cm="1">
        <f t="array" ref="BQ48">AnualidadActivo(BQ$2, $E48, $C48, $B48, $D48, Hombres!$A$1:$DW$117, Mujeres!$A$1:$DW$117)</f>
        <v>111223560.86004178</v>
      </c>
      <c r="BR48" s="46" cm="1">
        <f t="array" ref="BR48">AnualidadActivo(BR$2, $E48, $C48, $B48, $D48, Hombres!$A$1:$DW$117, Mujeres!$A$1:$DW$117)</f>
        <v>107677498.25930436</v>
      </c>
      <c r="BS48" s="46" cm="1">
        <f t="array" ref="BS48">AnualidadActivo(BS$2, $E48, $C48, $B48, $D48, Hombres!$A$1:$DW$117, Mujeres!$A$1:$DW$117)</f>
        <v>103559525.5634573</v>
      </c>
      <c r="BT48" s="46" cm="1">
        <f t="array" ref="BT48">AnualidadActivo(BT$2, $E48, $C48, $B48, $D48, Hombres!$A$1:$DW$117, Mujeres!$A$1:$DW$117)</f>
        <v>98867830.642686978</v>
      </c>
      <c r="BU48" s="46" cm="1">
        <f t="array" ref="BU48">AnualidadActivo(BU$2, $E48, $C48, $B48, $D48, Hombres!$A$1:$DW$117, Mujeres!$A$1:$DW$117)</f>
        <v>93612196.408570021</v>
      </c>
      <c r="BV48" s="46" cm="1">
        <f t="array" ref="BV48">AnualidadActivo(BV$2, $E48, $C48, $B48, $D48, Hombres!$A$1:$DW$117, Mujeres!$A$1:$DW$117)</f>
        <v>87818941.790307716</v>
      </c>
      <c r="BW48" s="46" cm="1">
        <f t="array" ref="BW48">AnualidadActivo(BW$2, $E48, $C48, $B48, $D48, Hombres!$A$1:$DW$117, Mujeres!$A$1:$DW$117)</f>
        <v>81538647.273204774</v>
      </c>
      <c r="BX48" s="46" cm="1">
        <f t="array" ref="BX48">AnualidadActivo(BX$2, $E48, $C48, $B48, $D48, Hombres!$A$1:$DW$117, Mujeres!$A$1:$DW$117)</f>
        <v>74845403.659148604</v>
      </c>
      <c r="BY48" s="46" cm="1">
        <f t="array" ref="BY48">AnualidadActivo(BY$2, $E48, $C48, $B48, $D48, Hombres!$A$1:$DW$117, Mujeres!$A$1:$DW$117)</f>
        <v>67829844.368025765</v>
      </c>
      <c r="BZ48" s="46" cm="1">
        <f t="array" ref="BZ48">AnualidadActivo(BZ$2, $E48, $C48, $B48, $D48, Hombres!$A$1:$DW$117, Mujeres!$A$1:$DW$117)</f>
        <v>60597629.112319447</v>
      </c>
      <c r="CA48" s="46" cm="1">
        <f t="array" ref="CA48">AnualidadActivo(CA$2, $E48, $C48, $B48, $D48, Hombres!$A$1:$DW$117, Mujeres!$A$1:$DW$117)</f>
        <v>53272646.181934349</v>
      </c>
      <c r="CB48" s="46" cm="1">
        <f t="array" ref="CB48">AnualidadActivo(CB$2, $E48, $C48, $B48, $D48, Hombres!$A$1:$DW$117, Mujeres!$A$1:$DW$117)</f>
        <v>45998624.604336791</v>
      </c>
      <c r="CC48" s="46" cm="1">
        <f t="array" ref="CC48">AnualidadActivo(CC$2, $E48, $C48, $B48, $D48, Hombres!$A$1:$DW$117, Mujeres!$A$1:$DW$117)</f>
        <v>38929484.769271426</v>
      </c>
      <c r="CD48" s="46" cm="1">
        <f t="array" ref="CD48">AnualidadActivo(CD$2, $E48, $C48, $B48, $D48, Hombres!$A$1:$DW$117, Mujeres!$A$1:$DW$117)</f>
        <v>32215377.300040908</v>
      </c>
      <c r="CE48" s="46" cm="1">
        <f t="array" ref="CE48">AnualidadActivo(CE$2, $E48, $C48, $B48, $D48, Hombres!$A$1:$DW$117, Mujeres!$A$1:$DW$117)</f>
        <v>25994088.282901086</v>
      </c>
      <c r="CF48" s="46" cm="1">
        <f t="array" ref="CF48">AnualidadActivo(CF$2, $E48, $C48, $B48, $D48, Hombres!$A$1:$DW$117, Mujeres!$A$1:$DW$117)</f>
        <v>20385283.625796963</v>
      </c>
      <c r="CG48" s="46" cm="1">
        <f t="array" ref="CG48">AnualidadActivo(CG$2, $E48, $C48, $B48, $D48, Hombres!$A$1:$DW$117, Mujeres!$A$1:$DW$117)</f>
        <v>15483077.689085204</v>
      </c>
      <c r="CH48" s="46" cm="1">
        <f t="array" ref="CH48">AnualidadActivo(CH$2, $E48, $C48, $B48, $D48, Hombres!$A$1:$DW$117, Mujeres!$A$1:$DW$117)</f>
        <v>11344528.794291958</v>
      </c>
      <c r="CI48" s="46" cm="1">
        <f t="array" ref="CI48">AnualidadActivo(CI$2, $E48, $C48, $B48, $D48, Hombres!$A$1:$DW$117, Mujeres!$A$1:$DW$117)</f>
        <v>7981946.2382863183</v>
      </c>
      <c r="CJ48" s="46" cm="1">
        <f t="array" ref="CJ48">AnualidadActivo(CJ$2, $E48, $C48, $B48, $D48, Hombres!$A$1:$DW$117, Mujeres!$A$1:$DW$117)</f>
        <v>5363758.6551580271</v>
      </c>
      <c r="CK48" s="46" cm="1">
        <f t="array" ref="CK48">AnualidadActivo(CK$2, $E48, $C48, $B48, $D48, Hombres!$A$1:$DW$117, Mujeres!$A$1:$DW$117)</f>
        <v>3420836.2099507377</v>
      </c>
      <c r="CL48" s="46" cm="1">
        <f t="array" ref="CL48">AnualidadActivo(CL$2, $E48, $C48, $B48, $D48, Hombres!$A$1:$DW$117, Mujeres!$A$1:$DW$117)</f>
        <v>2055803.308409278</v>
      </c>
      <c r="CM48" s="46" cm="1">
        <f t="array" ref="CM48">AnualidadActivo(CM$2, $E48, $C48, $B48, $D48, Hombres!$A$1:$DW$117, Mujeres!$A$1:$DW$117)</f>
        <v>1154513.9009612366</v>
      </c>
      <c r="CN48" s="46" cm="1">
        <f t="array" ref="CN48">AnualidadActivo(CN$2, $E48, $C48, $B48, $D48, Hombres!$A$1:$DW$117, Mujeres!$A$1:$DW$117)</f>
        <v>599827.01261766732</v>
      </c>
      <c r="CO48" s="46" cm="1">
        <f t="array" ref="CO48">AnualidadActivo(CO$2, $E48, $C48, $B48, $D48, Hombres!$A$1:$DW$117, Mujeres!$A$1:$DW$117)</f>
        <v>0</v>
      </c>
      <c r="CP48" s="46" cm="1">
        <f t="array" ref="CP48">AnualidadActivo(CP$2, $E48, $C48, $B48, $D48, Hombres!$A$1:$DW$117, Mujeres!$A$1:$DW$117)</f>
        <v>0</v>
      </c>
      <c r="CQ48" s="46" cm="1">
        <f t="array" ref="CQ48">AnualidadActivo(CQ$2, $E48, $C48, $B48, $D48, Hombres!$A$1:$DW$117, Mujeres!$A$1:$DW$117)</f>
        <v>0</v>
      </c>
      <c r="CR48" s="46" cm="1">
        <f t="array" ref="CR48">AnualidadActivo(CR$2, $E48, $C48, $B48, $D48, Hombres!$A$1:$DW$117, Mujeres!$A$1:$DW$117)</f>
        <v>0</v>
      </c>
      <c r="CS48" s="46" cm="1">
        <f t="array" ref="CS48">AnualidadActivo(CS$2, $E48, $C48, $B48, $D48, Hombres!$A$1:$DW$117, Mujeres!$A$1:$DW$117)</f>
        <v>0</v>
      </c>
      <c r="CT48" s="46" cm="1">
        <f t="array" ref="CT48">AnualidadActivo(CT$2, $E48, $C48, $B48, $D48, Hombres!$A$1:$DW$117, Mujeres!$A$1:$DW$117)</f>
        <v>0</v>
      </c>
      <c r="CU48" s="46" cm="1">
        <f t="array" ref="CU48">AnualidadActivo(CU$2, $E48, $C48, $B48, $D48, Hombres!$A$1:$DW$117, Mujeres!$A$1:$DW$117)</f>
        <v>0</v>
      </c>
      <c r="CV48" s="46" cm="1">
        <f t="array" ref="CV48">AnualidadActivo(CV$2, $E48, $C48, $B48, $D48, Hombres!$A$1:$DW$117, Mujeres!$A$1:$DW$117)</f>
        <v>0</v>
      </c>
      <c r="CW48" s="46" cm="1">
        <f t="array" ref="CW48">AnualidadActivo(CW$2, $E48, $C48, $B48, $D48, Hombres!$A$1:$DW$117, Mujeres!$A$1:$DW$117)</f>
        <v>0</v>
      </c>
      <c r="CX48" s="46" cm="1">
        <f t="array" ref="CX48">AnualidadActivo(CX$2, $E48, $C48, $B48, $D48, Hombres!$A$1:$DW$117, Mujeres!$A$1:$DW$117)</f>
        <v>0</v>
      </c>
      <c r="CY48" s="46" cm="1">
        <f t="array" ref="CY48">AnualidadActivo(CY$2, $E48, $C48, $B48, $D48, Hombres!$A$1:$DW$117, Mujeres!$A$1:$DW$117)</f>
        <v>0</v>
      </c>
      <c r="CZ48" s="46" cm="1">
        <f t="array" ref="CZ48">AnualidadActivo(CZ$2, $E48, $C48, $B48, $D48, Hombres!$A$1:$DW$117, Mujeres!$A$1:$DW$117)</f>
        <v>0</v>
      </c>
      <c r="DA48" s="46" cm="1">
        <f t="array" ref="DA48">AnualidadActivo(DA$2, $E48, $C48, $B48, $D48, Hombres!$A$1:$DW$117, Mujeres!$A$1:$DW$117)</f>
        <v>0</v>
      </c>
      <c r="DD48" s="21"/>
      <c r="DE48" s="46" cm="1">
        <f t="array" ref="DE48">beneficio_muerte_individual_activo(DE$2,$F48,$D48, Hombres!$A$1:$DW$117, Mujeres!$A$1:$DW$117)</f>
        <v>0</v>
      </c>
      <c r="DF48" s="46" cm="1">
        <f t="array" ref="DF48">beneficio_muerte_individual_activo(DF$2,$F48,$D48, Hombres!$A$1:$DW$117, Mujeres!$A$1:$DW$117)</f>
        <v>6765.5000000000009</v>
      </c>
      <c r="DG48" s="46" cm="1">
        <f t="array" ref="DG48">beneficio_muerte_individual_activo(DG$2,$F48,$D48, Hombres!$A$1:$DW$117, Mujeres!$A$1:$DW$117)</f>
        <v>6861.20352645</v>
      </c>
      <c r="DH48" s="46" cm="1">
        <f t="array" ref="DH48">beneficio_muerte_individual_activo(DH$2,$F48,$D48, Hombres!$A$1:$DW$117, Mujeres!$A$1:$DW$117)</f>
        <v>7049.2359292246565</v>
      </c>
      <c r="DI48" s="46" cm="1">
        <f t="array" ref="DI48">beneficio_muerte_individual_activo(DI$2,$F48,$D48, Hombres!$A$1:$DW$117, Mujeres!$A$1:$DW$117)</f>
        <v>7318.1125717819941</v>
      </c>
      <c r="DJ48" s="46" cm="1">
        <f t="array" ref="DJ48">beneficio_muerte_individual_activo(DJ$2,$F48,$D48, Hombres!$A$1:$DW$117, Mujeres!$A$1:$DW$117)</f>
        <v>7647.4423485765683</v>
      </c>
      <c r="DK48" s="46" cm="1">
        <f t="array" ref="DK48">beneficio_muerte_individual_activo(DK$2,$F48,$D48, Hombres!$A$1:$DW$117, Mujeres!$A$1:$DW$117)</f>
        <v>8050.2037527198236</v>
      </c>
      <c r="DL48" s="46" cm="1">
        <f t="array" ref="DL48">beneficio_muerte_individual_activo(DL$2,$F48,$D48, Hombres!$A$1:$DW$117, Mujeres!$A$1:$DW$117)</f>
        <v>8535.754157482661</v>
      </c>
      <c r="DM48" s="46" cm="1">
        <f t="array" ref="DM48">beneficio_muerte_individual_activo(DM$2,$F48,$D48, Hombres!$A$1:$DW$117, Mujeres!$A$1:$DW$117)</f>
        <v>9042.0543309469031</v>
      </c>
      <c r="DN48" s="46" cm="1">
        <f t="array" ref="DN48">beneficio_muerte_individual_activo(DN$2,$F48,$D48, Hombres!$A$1:$DW$117, Mujeres!$A$1:$DW$117)</f>
        <v>9467.0524827655227</v>
      </c>
      <c r="DO48" s="46" cm="1">
        <f t="array" ref="DO48">beneficio_muerte_individual_activo(DO$2,$F48,$D48, Hombres!$A$1:$DW$117, Mujeres!$A$1:$DW$117)</f>
        <v>9779.6586667457032</v>
      </c>
      <c r="DP48" s="46" cm="1">
        <f t="array" ref="DP48">beneficio_muerte_individual_activo(DP$2,$F48,$D48, Hombres!$A$1:$DW$117, Mujeres!$A$1:$DW$117)</f>
        <v>10057.392644397771</v>
      </c>
      <c r="DQ48" s="46" cm="1">
        <f t="array" ref="DQ48">beneficio_muerte_individual_activo(DQ$2,$F48,$D48, Hombres!$A$1:$DW$117, Mujeres!$A$1:$DW$117)</f>
        <v>10514.027555943607</v>
      </c>
      <c r="DR48" s="46" cm="1">
        <f t="array" ref="DR48">beneficio_muerte_individual_activo(DR$2,$F48,$D48, Hombres!$A$1:$DW$117, Mujeres!$A$1:$DW$117)</f>
        <v>11158.742578238687</v>
      </c>
      <c r="DS48" s="46" cm="1">
        <f t="array" ref="DS48">beneficio_muerte_individual_activo(DS$2,$F48,$D48, Hombres!$A$1:$DW$117, Mujeres!$A$1:$DW$117)</f>
        <v>11933.450461898714</v>
      </c>
      <c r="DT48" s="46" cm="1">
        <f t="array" ref="DT48">beneficio_muerte_individual_activo(DT$2,$F48,$D48, Hombres!$A$1:$DW$117, Mujeres!$A$1:$DW$117)</f>
        <v>12765.384784440123</v>
      </c>
      <c r="DU48" s="46" cm="1">
        <f t="array" ref="DU48">beneficio_muerte_individual_activo(DU$2,$F48,$D48, Hombres!$A$1:$DW$117, Mujeres!$A$1:$DW$117)</f>
        <v>13634.546698485057</v>
      </c>
      <c r="DV48" s="46" cm="1">
        <f t="array" ref="DV48">beneficio_muerte_individual_activo(DV$2,$F48,$D48, Hombres!$A$1:$DW$117, Mujeres!$A$1:$DW$117)</f>
        <v>14545.836002410953</v>
      </c>
      <c r="DW48" s="46" cm="1">
        <f t="array" ref="DW48">beneficio_muerte_individual_activo(DW$2,$F48,$D48, Hombres!$A$1:$DW$117, Mujeres!$A$1:$DW$117)</f>
        <v>15432.919089611913</v>
      </c>
      <c r="DX48" s="46" cm="1">
        <f t="array" ref="DX48">beneficio_muerte_individual_activo(DX$2,$F48,$D48, Hombres!$A$1:$DW$117, Mujeres!$A$1:$DW$117)</f>
        <v>16222.721973966823</v>
      </c>
      <c r="DY48" s="46" cm="1">
        <f t="array" ref="DY48">beneficio_muerte_individual_activo(DY$2,$F48,$D48, Hombres!$A$1:$DW$117, Mujeres!$A$1:$DW$117)</f>
        <v>17049.985633947756</v>
      </c>
      <c r="DZ48" s="46" cm="1">
        <f t="array" ref="DZ48">beneficio_muerte_individual_activo(DZ$2,$F48,$D48, Hombres!$A$1:$DW$117, Mujeres!$A$1:$DW$117)</f>
        <v>18010.831716487377</v>
      </c>
      <c r="EA48" s="46" cm="1">
        <f t="array" ref="EA48">beneficio_muerte_individual_activo(EA$2,$F48,$D48, Hombres!$A$1:$DW$117, Mujeres!$A$1:$DW$117)</f>
        <v>19318.191906443226</v>
      </c>
      <c r="EB48" s="46" cm="1">
        <f t="array" ref="EB48">beneficio_muerte_individual_activo(EB$2,$F48,$D48, Hombres!$A$1:$DW$117, Mujeres!$A$1:$DW$117)</f>
        <v>21042.108937509747</v>
      </c>
      <c r="EC48" s="46" cm="1">
        <f t="array" ref="EC48">beneficio_muerte_individual_activo(EC$2,$F48,$D48, Hombres!$A$1:$DW$117, Mujeres!$A$1:$DW$117)</f>
        <v>23115.621012250598</v>
      </c>
      <c r="ED48" s="46" cm="1">
        <f t="array" ref="ED48">beneficio_muerte_individual_activo(ED$2,$F48,$D48, Hombres!$A$1:$DW$117, Mujeres!$A$1:$DW$117)</f>
        <v>25239.207639331602</v>
      </c>
      <c r="EE48" s="46" cm="1">
        <f t="array" ref="EE48">beneficio_muerte_individual_activo(EE$2,$F48,$D48, Hombres!$A$1:$DW$117, Mujeres!$A$1:$DW$117)</f>
        <v>27260.562054896174</v>
      </c>
      <c r="EF48" s="46" cm="1">
        <f t="array" ref="EF48">beneficio_muerte_individual_activo(EF$2,$F48,$D48, Hombres!$A$1:$DW$117, Mujeres!$A$1:$DW$117)</f>
        <v>29253.387215927825</v>
      </c>
      <c r="EG48" s="46" cm="1">
        <f t="array" ref="EG48">beneficio_muerte_individual_activo(EG$2,$F48,$D48, Hombres!$A$1:$DW$117, Mujeres!$A$1:$DW$117)</f>
        <v>31226.035306983955</v>
      </c>
      <c r="EH48" s="46" cm="1">
        <f t="array" ref="EH48">beneficio_muerte_individual_activo(EH$2,$F48,$D48, Hombres!$A$1:$DW$117, Mujeres!$A$1:$DW$117)</f>
        <v>33178.726301933682</v>
      </c>
      <c r="EI48" s="46" cm="1">
        <f t="array" ref="EI48">beneficio_muerte_individual_activo(EI$2,$F48,$D48, Hombres!$A$1:$DW$117, Mujeres!$A$1:$DW$117)</f>
        <v>35281.608997808056</v>
      </c>
      <c r="EJ48" s="46" cm="1">
        <f t="array" ref="EJ48">beneficio_muerte_individual_activo(EJ$2,$F48,$D48, Hombres!$A$1:$DW$117, Mujeres!$A$1:$DW$117)</f>
        <v>22578.669555904085</v>
      </c>
      <c r="EK48" s="46" cm="1">
        <f t="array" ref="EK48">beneficio_muerte_individual_activo(EK$2,$F48,$D48, Hombres!$A$1:$DW$117, Mujeres!$A$1:$DW$117)</f>
        <v>24082.619501782483</v>
      </c>
      <c r="EL48" s="46" cm="1">
        <f t="array" ref="EL48">beneficio_muerte_individual_activo(EL$2,$F48,$D48, Hombres!$A$1:$DW$117, Mujeres!$A$1:$DW$117)</f>
        <v>25444.557694341609</v>
      </c>
      <c r="EM48" s="46" cm="1">
        <f t="array" ref="EM48">beneficio_muerte_individual_activo(EM$2,$F48,$D48, Hombres!$A$1:$DW$117, Mujeres!$A$1:$DW$117)</f>
        <v>26628.686930900694</v>
      </c>
      <c r="EN48" s="46" cm="1">
        <f t="array" ref="EN48">beneficio_muerte_individual_activo(EN$2,$F48,$D48, Hombres!$A$1:$DW$117, Mujeres!$A$1:$DW$117)</f>
        <v>27915.28485644381</v>
      </c>
      <c r="EO48" s="46" cm="1">
        <f t="array" ref="EO48">beneficio_muerte_individual_activo(EO$2,$F48,$D48, Hombres!$A$1:$DW$117, Mujeres!$A$1:$DW$117)</f>
        <v>29621.172025202279</v>
      </c>
      <c r="EP48" s="46" cm="1">
        <f t="array" ref="EP48">beneficio_muerte_individual_activo(EP$2,$F48,$D48, Hombres!$A$1:$DW$117, Mujeres!$A$1:$DW$117)</f>
        <v>32020.805973706279</v>
      </c>
      <c r="EQ48" s="46" cm="1">
        <f t="array" ref="EQ48">beneficio_muerte_individual_activo(EQ$2,$F48,$D48, Hombres!$A$1:$DW$117, Mujeres!$A$1:$DW$117)</f>
        <v>35167.454679908595</v>
      </c>
      <c r="ER48" s="46" cm="1">
        <f t="array" ref="ER48">beneficio_muerte_individual_activo(ER$2,$F48,$D48, Hombres!$A$1:$DW$117, Mujeres!$A$1:$DW$117)</f>
        <v>38927.545252692042</v>
      </c>
      <c r="ES48" s="46" cm="1">
        <f t="array" ref="ES48">beneficio_muerte_individual_activo(ES$2,$F48,$D48, Hombres!$A$1:$DW$117, Mujeres!$A$1:$DW$117)</f>
        <v>43053.538417598967</v>
      </c>
      <c r="ET48" s="46" cm="1">
        <f t="array" ref="ET48">beneficio_muerte_individual_activo(ET$2,$F48,$D48, Hombres!$A$1:$DW$117, Mujeres!$A$1:$DW$117)</f>
        <v>47102.17203833528</v>
      </c>
      <c r="EU48" s="46" cm="1">
        <f t="array" ref="EU48">beneficio_muerte_individual_activo(EU$2,$F48,$D48, Hombres!$A$1:$DW$117, Mujeres!$A$1:$DW$117)</f>
        <v>50814.794786564395</v>
      </c>
      <c r="EV48" s="46" cm="1">
        <f t="array" ref="EV48">beneficio_muerte_individual_activo(EV$2,$F48,$D48, Hombres!$A$1:$DW$117, Mujeres!$A$1:$DW$117)</f>
        <v>54176.3613968836</v>
      </c>
      <c r="EW48" s="46" cm="1">
        <f t="array" ref="EW48">beneficio_muerte_individual_activo(EW$2,$F48,$D48, Hombres!$A$1:$DW$117, Mujeres!$A$1:$DW$117)</f>
        <v>57279.24002498456</v>
      </c>
      <c r="EX48" s="46" cm="1">
        <f t="array" ref="EX48">beneficio_muerte_individual_activo(EX$2,$F48,$D48, Hombres!$A$1:$DW$117, Mujeres!$A$1:$DW$117)</f>
        <v>60361.791415326101</v>
      </c>
      <c r="EY48" s="46" cm="1">
        <f t="array" ref="EY48">beneficio_muerte_individual_activo(EY$2,$F48,$D48, Hombres!$A$1:$DW$117, Mujeres!$A$1:$DW$117)</f>
        <v>67328.932591099016</v>
      </c>
      <c r="EZ48" s="46" cm="1">
        <f t="array" ref="EZ48">beneficio_muerte_individual_activo(EZ$2,$F48,$D48, Hombres!$A$1:$DW$117, Mujeres!$A$1:$DW$117)</f>
        <v>71381.265376300042</v>
      </c>
      <c r="FA48" s="46" cm="1">
        <f t="array" ref="FA48">beneficio_muerte_individual_activo(FA$2,$F48,$D48, Hombres!$A$1:$DW$117, Mujeres!$A$1:$DW$117)</f>
        <v>75489.487402349623</v>
      </c>
      <c r="FB48" s="46" cm="1">
        <f t="array" ref="FB48">beneficio_muerte_individual_activo(FB$2,$F48,$D48, Hombres!$A$1:$DW$117, Mujeres!$A$1:$DW$117)</f>
        <v>79629.707308740253</v>
      </c>
      <c r="FC48" s="46" cm="1">
        <f t="array" ref="FC48">beneficio_muerte_individual_activo(FC$2,$F48,$D48, Hombres!$A$1:$DW$117, Mujeres!$A$1:$DW$117)</f>
        <v>83775.468488297847</v>
      </c>
      <c r="FD48" s="46" cm="1">
        <f t="array" ref="FD48">beneficio_muerte_individual_activo(FD$2,$F48,$D48, Hombres!$A$1:$DW$117, Mujeres!$A$1:$DW$117)</f>
        <v>87861.750906782254</v>
      </c>
      <c r="FE48" s="46" cm="1">
        <f t="array" ref="FE48">beneficio_muerte_individual_activo(FE$2,$F48,$D48, Hombres!$A$1:$DW$117, Mujeres!$A$1:$DW$117)</f>
        <v>91876.78246048736</v>
      </c>
      <c r="FF48" s="46" cm="1">
        <f t="array" ref="FF48">beneficio_muerte_individual_activo(FF$2,$F48,$D48, Hombres!$A$1:$DW$117, Mujeres!$A$1:$DW$117)</f>
        <v>95728.545236865932</v>
      </c>
      <c r="FG48" s="46" cm="1">
        <f t="array" ref="FG48">beneficio_muerte_individual_activo(FG$2,$F48,$D48, Hombres!$A$1:$DW$117, Mujeres!$A$1:$DW$117)</f>
        <v>99221.209933619146</v>
      </c>
      <c r="FH48" s="46" cm="1">
        <f t="array" ref="FH48">beneficio_muerte_individual_activo(FH$2,$F48,$D48, Hombres!$A$1:$DW$117, Mujeres!$A$1:$DW$117)</f>
        <v>102164.82415017721</v>
      </c>
      <c r="FI48" s="46" cm="1">
        <f t="array" ref="FI48">beneficio_muerte_individual_activo(FI$2,$F48,$D48, Hombres!$A$1:$DW$117, Mujeres!$A$1:$DW$117)</f>
        <v>104430.30151882989</v>
      </c>
      <c r="FJ48" s="46" cm="1">
        <f t="array" ref="FJ48">beneficio_muerte_individual_activo(FJ$2,$F48,$D48, Hombres!$A$1:$DW$117, Mujeres!$A$1:$DW$117)</f>
        <v>105923.71782280553</v>
      </c>
      <c r="FK48" s="46" cm="1">
        <f t="array" ref="FK48">beneficio_muerte_individual_activo(FK$2,$F48,$D48, Hombres!$A$1:$DW$117, Mujeres!$A$1:$DW$117)</f>
        <v>106504.38764160703</v>
      </c>
      <c r="FL48" s="46" cm="1">
        <f t="array" ref="FL48">beneficio_muerte_individual_activo(FL$2,$F48,$D48, Hombres!$A$1:$DW$117, Mujeres!$A$1:$DW$117)</f>
        <v>105962.3803517479</v>
      </c>
      <c r="FM48" s="46" cm="1">
        <f t="array" ref="FM48">beneficio_muerte_individual_activo(FM$2,$F48,$D48, Hombres!$A$1:$DW$117, Mujeres!$A$1:$DW$117)</f>
        <v>104147.06501313279</v>
      </c>
      <c r="FN48" s="46" cm="1">
        <f t="array" ref="FN48">beneficio_muerte_individual_activo(FN$2,$F48,$D48, Hombres!$A$1:$DW$117, Mujeres!$A$1:$DW$117)</f>
        <v>101028.83518040633</v>
      </c>
      <c r="FO48" s="46" cm="1">
        <f t="array" ref="FO48">beneficio_muerte_individual_activo(FO$2,$F48,$D48, Hombres!$A$1:$DW$117, Mujeres!$A$1:$DW$117)</f>
        <v>96623.387227644547</v>
      </c>
      <c r="FP48" s="46" cm="1">
        <f t="array" ref="FP48">beneficio_muerte_individual_activo(FP$2,$F48,$D48, Hombres!$A$1:$DW$117, Mujeres!$A$1:$DW$117)</f>
        <v>90942.012798355587</v>
      </c>
      <c r="FQ48" s="106" cm="1">
        <f t="array" ref="FQ48">beneficio_muerte_individual_activo(FQ$2,$F48,$D48, Hombres!$A$1:$DW$117, Mujeres!$A$1:$DW$117)</f>
        <v>84015.976431837524</v>
      </c>
      <c r="FR48" s="46" cm="1">
        <f t="array" ref="FR48">beneficio_muerte_individual_activo(FR$2,$F48,$D48, Hombres!$A$1:$DW$117, Mujeres!$A$1:$DW$117)</f>
        <v>75997.119583145366</v>
      </c>
      <c r="FS48" s="46" cm="1">
        <f t="array" ref="FS48">beneficio_muerte_individual_activo(FS$2,$F48,$D48, Hombres!$A$1:$DW$117, Mujeres!$A$1:$DW$117)</f>
        <v>67166.738973607702</v>
      </c>
      <c r="FT48" s="46" cm="1">
        <f t="array" ref="FT48">beneficio_muerte_individual_activo(FT$2,$F48,$D48, Hombres!$A$1:$DW$117, Mujeres!$A$1:$DW$117)</f>
        <v>57858.091911446005</v>
      </c>
      <c r="FU48" s="46" cm="1">
        <f t="array" ref="FU48">beneficio_muerte_individual_activo(FU$2,$F48,$D48, Hombres!$A$1:$DW$117, Mujeres!$A$1:$DW$117)</f>
        <v>48415.656464874577</v>
      </c>
      <c r="FV48" s="46" cm="1">
        <f t="array" ref="FV48">beneficio_muerte_individual_activo(FV$2,$F48,$D48, Hombres!$A$1:$DW$117, Mujeres!$A$1:$DW$117)</f>
        <v>39192.812764386494</v>
      </c>
      <c r="FW48" s="46" cm="1">
        <f t="array" ref="FW48">beneficio_muerte_individual_activo(FW$2,$F48,$D48, Hombres!$A$1:$DW$117, Mujeres!$A$1:$DW$117)</f>
        <v>30559.25935062761</v>
      </c>
      <c r="FX48" s="46" cm="1">
        <f t="array" ref="FX48">beneficio_muerte_individual_activo(FX$2,$F48,$D48, Hombres!$A$1:$DW$117, Mujeres!$A$1:$DW$117)</f>
        <v>22849.606464424134</v>
      </c>
      <c r="FY48" s="46" cm="1">
        <f t="array" ref="FY48">beneficio_muerte_individual_activo(FY$2,$F48,$D48, Hombres!$A$1:$DW$117, Mujeres!$A$1:$DW$117)</f>
        <v>16298.977503998874</v>
      </c>
      <c r="FZ48" s="46" cm="1">
        <f t="array" ref="FZ48">beneficio_muerte_individual_activo(FZ$2,$F48,$D48, Hombres!$A$1:$DW$117, Mujeres!$A$1:$DW$117)</f>
        <v>11020.248732537695</v>
      </c>
      <c r="GA48" s="46" cm="1">
        <f t="array" ref="GA48">beneficio_muerte_individual_activo(GA$2,$F48,$D48, Hombres!$A$1:$DW$117, Mujeres!$A$1:$DW$117)</f>
        <v>7008.165113897765</v>
      </c>
      <c r="GB48" s="46" cm="1">
        <f t="array" ref="GB48">beneficio_muerte_individual_activo(GB$2,$F48,$D48, Hombres!$A$1:$DW$117, Mujeres!$A$1:$DW$117)</f>
        <v>4155.4179368812456</v>
      </c>
      <c r="GC48" s="46" cm="1">
        <f t="array" ref="GC48">beneficio_muerte_individual_activo(GC$2,$F48,$D48, Hombres!$A$1:$DW$117, Mujeres!$A$1:$DW$117)</f>
        <v>2274.5897856618581</v>
      </c>
      <c r="GD48" s="46" cm="1">
        <f t="array" ref="GD48">beneficio_muerte_individual_activo(GD$2,$F48,$D48, Hombres!$A$1:$DW$117, Mujeres!$A$1:$DW$117)</f>
        <v>1135.4936962529673</v>
      </c>
      <c r="GE48" s="46" cm="1">
        <f t="array" ref="GE48">beneficio_muerte_individual_activo(GE$2,$F48,$D48, Hombres!$A$1:$DW$117, Mujeres!$A$1:$DW$117)</f>
        <v>509.09342314632812</v>
      </c>
      <c r="GF48" s="46" cm="1">
        <f t="array" ref="GF48">beneficio_muerte_individual_activo(GF$2,$F48,$D48, Hombres!$A$1:$DW$117, Mujeres!$A$1:$DW$117)</f>
        <v>201.04352170732321</v>
      </c>
      <c r="GG48" s="46" cm="1">
        <f t="array" ref="GG48">beneficio_muerte_individual_activo(GG$2,$F48,$D48, Hombres!$A$1:$DW$117, Mujeres!$A$1:$DW$117)</f>
        <v>68.202199194416195</v>
      </c>
      <c r="GH48" s="46" cm="1">
        <f t="array" ref="GH48">beneficio_muerte_individual_activo(GH$2,$F48,$D48, Hombres!$A$1:$DW$117, Mujeres!$A$1:$DW$117)</f>
        <v>0</v>
      </c>
      <c r="GI48" s="46" cm="1">
        <f t="array" ref="GI48">beneficio_muerte_individual_activo(GI$2,$F48,$D48, Hombres!$A$1:$DW$117, Mujeres!$A$1:$DW$117)</f>
        <v>0</v>
      </c>
      <c r="GJ48" s="46" cm="1">
        <f t="array" ref="GJ48">beneficio_muerte_individual_activo(GJ$2,$F48,$D48, Hombres!$A$1:$DW$117, Mujeres!$A$1:$DW$117)</f>
        <v>0</v>
      </c>
      <c r="GK48" s="46" cm="1">
        <f t="array" ref="GK48">beneficio_muerte_individual_activo(GK$2,$F48,$D48, Hombres!$A$1:$DW$117, Mujeres!$A$1:$DW$117)</f>
        <v>0</v>
      </c>
      <c r="GL48" s="46" cm="1">
        <f t="array" ref="GL48">beneficio_muerte_individual_activo(GL$2,$F48,$D48, Hombres!$A$1:$DW$117, Mujeres!$A$1:$DW$117)</f>
        <v>0</v>
      </c>
      <c r="GM48" s="46" cm="1">
        <f t="array" ref="GM48">beneficio_muerte_individual_activo(GM$2,$F48,$D48, Hombres!$A$1:$DW$117, Mujeres!$A$1:$DW$117)</f>
        <v>0</v>
      </c>
      <c r="GN48" s="46" cm="1">
        <f t="array" ref="GN48">beneficio_muerte_individual_activo(GN$2,$F48,$D48, Hombres!$A$1:$DW$117, Mujeres!$A$1:$DW$117)</f>
        <v>0</v>
      </c>
      <c r="GO48" s="46" cm="1">
        <f t="array" ref="GO48">beneficio_muerte_individual_activo(GO$2,$F48,$D48, Hombres!$A$1:$DW$117, Mujeres!$A$1:$DW$117)</f>
        <v>0</v>
      </c>
      <c r="GP48" s="46" cm="1">
        <f t="array" ref="GP48">beneficio_muerte_individual_activo(GP$2,$F48,$D48, Hombres!$A$1:$DW$117, Mujeres!$A$1:$DW$117)</f>
        <v>0</v>
      </c>
      <c r="GQ48" s="46" cm="1">
        <f t="array" ref="GQ48">beneficio_muerte_individual_activo(GQ$2,$F48,$D48, Hombres!$A$1:$DW$117, Mujeres!$A$1:$DW$117)</f>
        <v>0</v>
      </c>
      <c r="GR48" s="46" cm="1">
        <f t="array" ref="GR48">beneficio_muerte_individual_activo(GR$2,$F48,$D48, Hombres!$A$1:$DW$117, Mujeres!$A$1:$DW$117)</f>
        <v>0</v>
      </c>
      <c r="GS48" s="46" cm="1">
        <f t="array" ref="GS48">beneficio_muerte_individual_activo(GS$2,$F48,$D48, Hombres!$A$1:$DW$117, Mujeres!$A$1:$DW$117)</f>
        <v>0</v>
      </c>
      <c r="GT48" s="46" cm="1">
        <f t="array" ref="GT48">beneficio_muerte_individual_activo(GT$2,$F48,$D48, Hombres!$A$1:$DW$117, Mujeres!$A$1:$DW$117)</f>
        <v>0</v>
      </c>
      <c r="GU48" s="46" cm="1">
        <f t="array" ref="GU48">beneficio_muerte_individual_activo(GU$2,$F48,$D48, Hombres!$A$1:$DW$117, Mujeres!$A$1:$DW$117)</f>
        <v>0</v>
      </c>
      <c r="GV48" s="46" cm="1">
        <f t="array" ref="GV48">beneficio_muerte_individual_activo(GV$2,$F48,$D48, Hombres!$A$1:$DW$117, Mujeres!$A$1:$DW$117)</f>
        <v>0</v>
      </c>
    </row>
    <row r="49" spans="1:204" x14ac:dyDescent="0.25">
      <c r="A49" s="1">
        <f t="shared" si="0"/>
        <v>47</v>
      </c>
      <c r="B49" s="75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39" cm="1">
        <f t="array" ref="G49">PorcentajePension(C49,E49, D49)</f>
        <v>0.85</v>
      </c>
      <c r="I49" s="72"/>
      <c r="J49" s="46" cm="1">
        <f t="array" ref="J49">AnualidadActivo(J$2, $E49, $C49, $B49, $D49, Hombres!$A$1:$DW$117, Mujeres!$A$1:$DW$117)</f>
        <v>0</v>
      </c>
      <c r="K49" s="46" cm="1">
        <f t="array" ref="K49">AnualidadActivo(K$2, $E49, $C49, $B49, $D49, Hombres!$A$1:$DW$117, Mujeres!$A$1:$DW$117)</f>
        <v>0</v>
      </c>
      <c r="L49" s="46" cm="1">
        <f t="array" ref="L49">AnualidadActivo(L$2, $E49, $C49, $B49, $D49, Hombres!$A$1:$DW$117, Mujeres!$A$1:$DW$117)</f>
        <v>0</v>
      </c>
      <c r="M49" s="46" cm="1">
        <f t="array" ref="M49">AnualidadActivo(M$2, $E49, $C49, $B49, $D49, Hombres!$A$1:$DW$117, Mujeres!$A$1:$DW$117)</f>
        <v>0</v>
      </c>
      <c r="N49" s="46" cm="1">
        <f t="array" ref="N49">AnualidadActivo(N$2, $E49, $C49, $B49, $D49, Hombres!$A$1:$DW$117, Mujeres!$A$1:$DW$117)</f>
        <v>0</v>
      </c>
      <c r="O49" s="46" cm="1">
        <f t="array" ref="O49">AnualidadActivo(O$2, $E49, $C49, $B49, $D49, Hombres!$A$1:$DW$117, Mujeres!$A$1:$DW$117)</f>
        <v>0</v>
      </c>
      <c r="P49" s="46" cm="1">
        <f t="array" ref="P49">AnualidadActivo(P$2, $E49, $C49, $B49, $D49, Hombres!$A$1:$DW$117, Mujeres!$A$1:$DW$117)</f>
        <v>0</v>
      </c>
      <c r="Q49" s="46" cm="1">
        <f t="array" ref="Q49">AnualidadActivo(Q$2, $E49, $C49, $B49, $D49, Hombres!$A$1:$DW$117, Mujeres!$A$1:$DW$117)</f>
        <v>0</v>
      </c>
      <c r="R49" s="46" cm="1">
        <f t="array" ref="R49">AnualidadActivo(R$2, $E49, $C49, $B49, $D49, Hombres!$A$1:$DW$117, Mujeres!$A$1:$DW$117)</f>
        <v>0</v>
      </c>
      <c r="S49" s="46" cm="1">
        <f t="array" ref="S49">AnualidadActivo(S$2, $E49, $C49, $B49, $D49, Hombres!$A$1:$DW$117, Mujeres!$A$1:$DW$117)</f>
        <v>0</v>
      </c>
      <c r="T49" s="46" cm="1">
        <f t="array" ref="T49">AnualidadActivo(T$2, $E49, $C49, $B49, $D49, Hombres!$A$1:$DW$117, Mujeres!$A$1:$DW$117)</f>
        <v>0</v>
      </c>
      <c r="U49" s="46" cm="1">
        <f t="array" ref="U49">AnualidadActivo(U$2, $E49, $C49, $B49, $D49, Hombres!$A$1:$DW$117, Mujeres!$A$1:$DW$117)</f>
        <v>0</v>
      </c>
      <c r="V49" s="46" cm="1">
        <f t="array" ref="V49">AnualidadActivo(V$2, $E49, $C49, $B49, $D49, Hombres!$A$1:$DW$117, Mujeres!$A$1:$DW$117)</f>
        <v>0</v>
      </c>
      <c r="W49" s="46" cm="1">
        <f t="array" ref="W49">AnualidadActivo(W$2, $E49, $C49, $B49, $D49, Hombres!$A$1:$DW$117, Mujeres!$A$1:$DW$117)</f>
        <v>0</v>
      </c>
      <c r="X49" s="46" cm="1">
        <f t="array" ref="X49">AnualidadActivo(X$2, $E49, $C49, $B49, $D49, Hombres!$A$1:$DW$117, Mujeres!$A$1:$DW$117)</f>
        <v>0</v>
      </c>
      <c r="Y49" s="46" cm="1">
        <f t="array" ref="Y49">AnualidadActivo(Y$2, $E49, $C49, $B49, $D49, Hombres!$A$1:$DW$117, Mujeres!$A$1:$DW$117)</f>
        <v>0</v>
      </c>
      <c r="Z49" s="46" cm="1">
        <f t="array" ref="Z49">AnualidadActivo(Z$2, $E49, $C49, $B49, $D49, Hombres!$A$1:$DW$117, Mujeres!$A$1:$DW$117)</f>
        <v>0</v>
      </c>
      <c r="AA49" s="46" cm="1">
        <f t="array" ref="AA49">AnualidadActivo(AA$2, $E49, $C49, $B49, $D49, Hombres!$A$1:$DW$117, Mujeres!$A$1:$DW$117)</f>
        <v>0</v>
      </c>
      <c r="AB49" s="46" cm="1">
        <f t="array" ref="AB49">AnualidadActivo(AB$2, $E49, $C49, $B49, $D49, Hombres!$A$1:$DW$117, Mujeres!$A$1:$DW$117)</f>
        <v>0</v>
      </c>
      <c r="AC49" s="46" cm="1">
        <f t="array" ref="AC49">AnualidadActivo(AC$2, $E49, $C49, $B49, $D49, Hombres!$A$1:$DW$117, Mujeres!$A$1:$DW$117)</f>
        <v>0</v>
      </c>
      <c r="AD49" s="46" cm="1">
        <f t="array" ref="AD49">AnualidadActivo(AD$2, $E49, $C49, $B49, $D49, Hombres!$A$1:$DW$117, Mujeres!$A$1:$DW$117)</f>
        <v>0</v>
      </c>
      <c r="AE49" s="46" cm="1">
        <f t="array" ref="AE49">AnualidadActivo(AE$2, $E49, $C49, $B49, $D49, Hombres!$A$1:$DW$117, Mujeres!$A$1:$DW$117)</f>
        <v>0</v>
      </c>
      <c r="AF49" s="46" cm="1">
        <f t="array" ref="AF49">AnualidadActivo(AF$2, $E49, $C49, $B49, $D49, Hombres!$A$1:$DW$117, Mujeres!$A$1:$DW$117)</f>
        <v>0</v>
      </c>
      <c r="AG49" s="46" cm="1">
        <f t="array" ref="AG49">AnualidadActivo(AG$2, $E49, $C49, $B49, $D49, Hombres!$A$1:$DW$117, Mujeres!$A$1:$DW$117)</f>
        <v>0</v>
      </c>
      <c r="AH49" s="46" cm="1">
        <f t="array" ref="AH49">AnualidadActivo(AH$2, $E49, $C49, $B49, $D49, Hombres!$A$1:$DW$117, Mujeres!$A$1:$DW$117)</f>
        <v>0</v>
      </c>
      <c r="AI49" s="46" cm="1">
        <f t="array" ref="AI49">AnualidadActivo(AI$2, $E49, $C49, $B49, $D49, Hombres!$A$1:$DW$117, Mujeres!$A$1:$DW$117)</f>
        <v>0</v>
      </c>
      <c r="AJ49" s="46" cm="1">
        <f t="array" ref="AJ49">AnualidadActivo(AJ$2, $E49, $C49, $B49, $D49, Hombres!$A$1:$DW$117, Mujeres!$A$1:$DW$117)</f>
        <v>0</v>
      </c>
      <c r="AK49" s="46" cm="1">
        <f t="array" ref="AK49">AnualidadActivo(AK$2, $E49, $C49, $B49, $D49, Hombres!$A$1:$DW$117, Mujeres!$A$1:$DW$117)</f>
        <v>0</v>
      </c>
      <c r="AL49" s="46" cm="1">
        <f t="array" ref="AL49">AnualidadActivo(AL$2, $E49, $C49, $B49, $D49, Hombres!$A$1:$DW$117, Mujeres!$A$1:$DW$117)</f>
        <v>86626249.277849481</v>
      </c>
      <c r="AM49" s="46" cm="1">
        <f t="array" ref="AM49">AnualidadActivo(AM$2, $E49, $C49, $B49, $D49, Hombres!$A$1:$DW$117, Mujeres!$A$1:$DW$117)</f>
        <v>89225036.75618495</v>
      </c>
      <c r="AN49" s="46" cm="1">
        <f t="array" ref="AN49">AnualidadActivo(AN$2, $E49, $C49, $B49, $D49, Hombres!$A$1:$DW$117, Mujeres!$A$1:$DW$117)</f>
        <v>91901787.858870506</v>
      </c>
      <c r="AO49" s="46" cm="1">
        <f t="array" ref="AO49">AnualidadActivo(AO$2, $E49, $C49, $B49, $D49, Hombres!$A$1:$DW$117, Mujeres!$A$1:$DW$117)</f>
        <v>94658841.49463664</v>
      </c>
      <c r="AP49" s="46" cm="1">
        <f t="array" ref="AP49">AnualidadActivo(AP$2, $E49, $C49, $B49, $D49, Hombres!$A$1:$DW$117, Mujeres!$A$1:$DW$117)</f>
        <v>97498606.739475727</v>
      </c>
      <c r="AQ49" s="46" cm="1">
        <f t="array" ref="AQ49">AnualidadActivo(AQ$2, $E49, $C49, $B49, $D49, Hombres!$A$1:$DW$117, Mujeres!$A$1:$DW$117)</f>
        <v>100072604.6669019</v>
      </c>
      <c r="AR49" s="46" cm="1">
        <f t="array" ref="AR49">AnualidadActivo(AR$2, $E49, $C49, $B49, $D49, Hombres!$A$1:$DW$117, Mujeres!$A$1:$DW$117)</f>
        <v>102678924.10353902</v>
      </c>
      <c r="AS49" s="46" cm="1">
        <f t="array" ref="AS49">AnualidadActivo(AS$2, $E49, $C49, $B49, $D49, Hombres!$A$1:$DW$117, Mujeres!$A$1:$DW$117)</f>
        <v>105318360.18716154</v>
      </c>
      <c r="AT49" s="46" cm="1">
        <f t="array" ref="AT49">AnualidadActivo(AT$2, $E49, $C49, $B49, $D49, Hombres!$A$1:$DW$117, Mujeres!$A$1:$DW$117)</f>
        <v>107992960.4916832</v>
      </c>
      <c r="AU49" s="46" cm="1">
        <f t="array" ref="AU49">AnualidadActivo(AU$2, $E49, $C49, $B49, $D49, Hombres!$A$1:$DW$117, Mujeres!$A$1:$DW$117)</f>
        <v>110701434.95609657</v>
      </c>
      <c r="AV49" s="46" cm="1">
        <f t="array" ref="AV49">AnualidadActivo(AV$2, $E49, $C49, $B49, $D49, Hombres!$A$1:$DW$117, Mujeres!$A$1:$DW$117)</f>
        <v>113436573.5015519</v>
      </c>
      <c r="AW49" s="46" cm="1">
        <f t="array" ref="AW49">AnualidadActivo(AW$2, $E49, $C49, $B49, $D49, Hombres!$A$1:$DW$117, Mujeres!$A$1:$DW$117)</f>
        <v>116187249.66933988</v>
      </c>
      <c r="AX49" s="46" cm="1">
        <f t="array" ref="AX49">AnualidadActivo(AX$2, $E49, $C49, $B49, $D49, Hombres!$A$1:$DW$117, Mujeres!$A$1:$DW$117)</f>
        <v>118938099.6896347</v>
      </c>
      <c r="AY49" s="46" cm="1">
        <f t="array" ref="AY49">AnualidadActivo(AY$2, $E49, $C49, $B49, $D49, Hombres!$A$1:$DW$117, Mujeres!$A$1:$DW$117)</f>
        <v>121664649.29435845</v>
      </c>
      <c r="AZ49" s="46" cm="1">
        <f t="array" ref="AZ49">AnualidadActivo(AZ$2, $E49, $C49, $B49, $D49, Hombres!$A$1:$DW$117, Mujeres!$A$1:$DW$117)</f>
        <v>124339340.51752073</v>
      </c>
      <c r="BA49" s="46" cm="1">
        <f t="array" ref="BA49">AnualidadActivo(BA$2, $E49, $C49, $B49, $D49, Hombres!$A$1:$DW$117, Mujeres!$A$1:$DW$117)</f>
        <v>126946607.17525901</v>
      </c>
      <c r="BB49" s="46" cm="1">
        <f t="array" ref="BB49">AnualidadActivo(BB$2, $E49, $C49, $B49, $D49, Hombres!$A$1:$DW$117, Mujeres!$A$1:$DW$117)</f>
        <v>129484772.81515005</v>
      </c>
      <c r="BC49" s="46" cm="1">
        <f t="array" ref="BC49">AnualidadActivo(BC$2, $E49, $C49, $B49, $D49, Hombres!$A$1:$DW$117, Mujeres!$A$1:$DW$117)</f>
        <v>131951920.2568872</v>
      </c>
      <c r="BD49" s="46" cm="1">
        <f t="array" ref="BD49">AnualidadActivo(BD$2, $E49, $C49, $B49, $D49, Hombres!$A$1:$DW$117, Mujeres!$A$1:$DW$117)</f>
        <v>134326441.24508196</v>
      </c>
      <c r="BE49" s="46" cm="1">
        <f t="array" ref="BE49">AnualidadActivo(BE$2, $E49, $C49, $B49, $D49, Hombres!$A$1:$DW$117, Mujeres!$A$1:$DW$117)</f>
        <v>136563428.2316345</v>
      </c>
      <c r="BF49" s="46" cm="1">
        <f t="array" ref="BF49">AnualidadActivo(BF$2, $E49, $C49, $B49, $D49, Hombres!$A$1:$DW$117, Mujeres!$A$1:$DW$117)</f>
        <v>138601640.5389505</v>
      </c>
      <c r="BG49" s="46" cm="1">
        <f t="array" ref="BG49">AnualidadActivo(BG$2, $E49, $C49, $B49, $D49, Hombres!$A$1:$DW$117, Mujeres!$A$1:$DW$117)</f>
        <v>140375588.66023955</v>
      </c>
      <c r="BH49" s="46" cm="1">
        <f t="array" ref="BH49">AnualidadActivo(BH$2, $E49, $C49, $B49, $D49, Hombres!$A$1:$DW$117, Mujeres!$A$1:$DW$117)</f>
        <v>141672288.92903289</v>
      </c>
      <c r="BI49" s="46" cm="1">
        <f t="array" ref="BI49">AnualidadActivo(BI$2, $E49, $C49, $B49, $D49, Hombres!$A$1:$DW$117, Mujeres!$A$1:$DW$117)</f>
        <v>142612031.53936902</v>
      </c>
      <c r="BJ49" s="46" cm="1">
        <f t="array" ref="BJ49">AnualidadActivo(BJ$2, $E49, $C49, $B49, $D49, Hombres!$A$1:$DW$117, Mujeres!$A$1:$DW$117)</f>
        <v>143141588.08988708</v>
      </c>
      <c r="BK49" s="46" cm="1">
        <f t="array" ref="BK49">AnualidadActivo(BK$2, $E49, $C49, $B49, $D49, Hombres!$A$1:$DW$117, Mujeres!$A$1:$DW$117)</f>
        <v>143200711.86399812</v>
      </c>
      <c r="BL49" s="46" cm="1">
        <f t="array" ref="BL49">AnualidadActivo(BL$2, $E49, $C49, $B49, $D49, Hombres!$A$1:$DW$117, Mujeres!$A$1:$DW$117)</f>
        <v>142726349.62509951</v>
      </c>
      <c r="BM49" s="46" cm="1">
        <f t="array" ref="BM49">AnualidadActivo(BM$2, $E49, $C49, $B49, $D49, Hombres!$A$1:$DW$117, Mujeres!$A$1:$DW$117)</f>
        <v>141654515.2736983</v>
      </c>
      <c r="BN49" s="46" cm="1">
        <f t="array" ref="BN49">AnualidadActivo(BN$2, $E49, $C49, $B49, $D49, Hombres!$A$1:$DW$117, Mujeres!$A$1:$DW$117)</f>
        <v>139921540.70654327</v>
      </c>
      <c r="BO49" s="46" cm="1">
        <f t="array" ref="BO49">AnualidadActivo(BO$2, $E49, $C49, $B49, $D49, Hombres!$A$1:$DW$117, Mujeres!$A$1:$DW$117)</f>
        <v>137464584.35478204</v>
      </c>
      <c r="BP49" s="46" cm="1">
        <f t="array" ref="BP49">AnualidadActivo(BP$2, $E49, $C49, $B49, $D49, Hombres!$A$1:$DW$117, Mujeres!$A$1:$DW$117)</f>
        <v>134223752.4429985</v>
      </c>
      <c r="BQ49" s="46" cm="1">
        <f t="array" ref="BQ49">AnualidadActivo(BQ$2, $E49, $C49, $B49, $D49, Hombres!$A$1:$DW$117, Mujeres!$A$1:$DW$117)</f>
        <v>130149084.54165947</v>
      </c>
      <c r="BR49" s="46" cm="1">
        <f t="array" ref="BR49">AnualidadActivo(BR$2, $E49, $C49, $B49, $D49, Hombres!$A$1:$DW$117, Mujeres!$A$1:$DW$117)</f>
        <v>125205861.44649877</v>
      </c>
      <c r="BS49" s="46" cm="1">
        <f t="array" ref="BS49">AnualidadActivo(BS$2, $E49, $C49, $B49, $D49, Hombres!$A$1:$DW$117, Mujeres!$A$1:$DW$117)</f>
        <v>119379126.2229563</v>
      </c>
      <c r="BT49" s="46" cm="1">
        <f t="array" ref="BT49">AnualidadActivo(BT$2, $E49, $C49, $B49, $D49, Hombres!$A$1:$DW$117, Mujeres!$A$1:$DW$117)</f>
        <v>112673120.44078808</v>
      </c>
      <c r="BU49" s="46" cm="1">
        <f t="array" ref="BU49">AnualidadActivo(BU$2, $E49, $C49, $B49, $D49, Hombres!$A$1:$DW$117, Mujeres!$A$1:$DW$117)</f>
        <v>105115207.96710126</v>
      </c>
      <c r="BV49" s="46" cm="1">
        <f t="array" ref="BV49">AnualidadActivo(BV$2, $E49, $C49, $B49, $D49, Hombres!$A$1:$DW$117, Mujeres!$A$1:$DW$117)</f>
        <v>96767587.159758553</v>
      </c>
      <c r="BW49" s="46" cm="1">
        <f t="array" ref="BW49">AnualidadActivo(BW$2, $E49, $C49, $B49, $D49, Hombres!$A$1:$DW$117, Mujeres!$A$1:$DW$117)</f>
        <v>87740700.012095049</v>
      </c>
      <c r="BX49" s="46" cm="1">
        <f t="array" ref="BX49">AnualidadActivo(BX$2, $E49, $C49, $B49, $D49, Hombres!$A$1:$DW$117, Mujeres!$A$1:$DW$117)</f>
        <v>78192874.433835462</v>
      </c>
      <c r="BY49" s="46" cm="1">
        <f t="array" ref="BY49">AnualidadActivo(BY$2, $E49, $C49, $B49, $D49, Hombres!$A$1:$DW$117, Mujeres!$A$1:$DW$117)</f>
        <v>68321251.890599847</v>
      </c>
      <c r="BZ49" s="46" cm="1">
        <f t="array" ref="BZ49">AnualidadActivo(BZ$2, $E49, $C49, $B49, $D49, Hombres!$A$1:$DW$117, Mujeres!$A$1:$DW$117)</f>
        <v>58357171.200871743</v>
      </c>
      <c r="CA49" s="46" cm="1">
        <f t="array" ref="CA49">AnualidadActivo(CA$2, $E49, $C49, $B49, $D49, Hombres!$A$1:$DW$117, Mujeres!$A$1:$DW$117)</f>
        <v>48562952.586592644</v>
      </c>
      <c r="CB49" s="46" cm="1">
        <f t="array" ref="CB49">AnualidadActivo(CB$2, $E49, $C49, $B49, $D49, Hombres!$A$1:$DW$117, Mujeres!$A$1:$DW$117)</f>
        <v>39221042.649301015</v>
      </c>
      <c r="CC49" s="46" cm="1">
        <f t="array" ref="CC49">AnualidadActivo(CC$2, $E49, $C49, $B49, $D49, Hombres!$A$1:$DW$117, Mujeres!$A$1:$DW$117)</f>
        <v>30607168.379583627</v>
      </c>
      <c r="CD49" s="46" cm="1">
        <f t="array" ref="CD49">AnualidadActivo(CD$2, $E49, $C49, $B49, $D49, Hombres!$A$1:$DW$117, Mujeres!$A$1:$DW$117)</f>
        <v>22958946.855736546</v>
      </c>
      <c r="CE49" s="46" cm="1">
        <f t="array" ref="CE49">AnualidadActivo(CE$2, $E49, $C49, $B49, $D49, Hombres!$A$1:$DW$117, Mujeres!$A$1:$DW$117)</f>
        <v>16451455.382494118</v>
      </c>
      <c r="CF49" s="46" cm="1">
        <f t="array" ref="CF49">AnualidadActivo(CF$2, $E49, $C49, $B49, $D49, Hombres!$A$1:$DW$117, Mujeres!$A$1:$DW$117)</f>
        <v>11178673.482303061</v>
      </c>
      <c r="CG49" s="46" cm="1">
        <f t="array" ref="CG49">AnualidadActivo(CG$2, $E49, $C49, $B49, $D49, Hombres!$A$1:$DW$117, Mujeres!$A$1:$DW$117)</f>
        <v>7141193.6740919193</v>
      </c>
      <c r="CH49" s="46" cm="1">
        <f t="array" ref="CH49">AnualidadActivo(CH$2, $E49, $C49, $B49, $D49, Hombres!$A$1:$DW$117, Mujeres!$A$1:$DW$117)</f>
        <v>4245016.216451128</v>
      </c>
      <c r="CI49" s="46" cm="1">
        <f t="array" ref="CI49">AnualidadActivo(CI$2, $E49, $C49, $B49, $D49, Hombres!$A$1:$DW$117, Mujeres!$A$1:$DW$117)</f>
        <v>2318636.7677146452</v>
      </c>
      <c r="CJ49" s="46" cm="1">
        <f t="array" ref="CJ49">AnualidadActivo(CJ$2, $E49, $C49, $B49, $D49, Hombres!$A$1:$DW$117, Mujeres!$A$1:$DW$117)</f>
        <v>1145481.6708518511</v>
      </c>
      <c r="CK49" s="46" cm="1">
        <f t="array" ref="CK49">AnualidadActivo(CK$2, $E49, $C49, $B49, $D49, Hombres!$A$1:$DW$117, Mujeres!$A$1:$DW$117)</f>
        <v>501723.89968426153</v>
      </c>
      <c r="CL49" s="46" cm="1">
        <f t="array" ref="CL49">AnualidadActivo(CL$2, $E49, $C49, $B49, $D49, Hombres!$A$1:$DW$117, Mujeres!$A$1:$DW$117)</f>
        <v>0</v>
      </c>
      <c r="CM49" s="46" cm="1">
        <f t="array" ref="CM49">AnualidadActivo(CM$2, $E49, $C49, $B49, $D49, Hombres!$A$1:$DW$117, Mujeres!$A$1:$DW$117)</f>
        <v>0</v>
      </c>
      <c r="CN49" s="46" cm="1">
        <f t="array" ref="CN49">AnualidadActivo(CN$2, $E49, $C49, $B49, $D49, Hombres!$A$1:$DW$117, Mujeres!$A$1:$DW$117)</f>
        <v>0</v>
      </c>
      <c r="CO49" s="46" cm="1">
        <f t="array" ref="CO49">AnualidadActivo(CO$2, $E49, $C49, $B49, $D49, Hombres!$A$1:$DW$117, Mujeres!$A$1:$DW$117)</f>
        <v>0</v>
      </c>
      <c r="CP49" s="46" cm="1">
        <f t="array" ref="CP49">AnualidadActivo(CP$2, $E49, $C49, $B49, $D49, Hombres!$A$1:$DW$117, Mujeres!$A$1:$DW$117)</f>
        <v>0</v>
      </c>
      <c r="CQ49" s="46" cm="1">
        <f t="array" ref="CQ49">AnualidadActivo(CQ$2, $E49, $C49, $B49, $D49, Hombres!$A$1:$DW$117, Mujeres!$A$1:$DW$117)</f>
        <v>0</v>
      </c>
      <c r="CR49" s="46" cm="1">
        <f t="array" ref="CR49">AnualidadActivo(CR$2, $E49, $C49, $B49, $D49, Hombres!$A$1:$DW$117, Mujeres!$A$1:$DW$117)</f>
        <v>0</v>
      </c>
      <c r="CS49" s="46" cm="1">
        <f t="array" ref="CS49">AnualidadActivo(CS$2, $E49, $C49, $B49, $D49, Hombres!$A$1:$DW$117, Mujeres!$A$1:$DW$117)</f>
        <v>0</v>
      </c>
      <c r="CT49" s="46" cm="1">
        <f t="array" ref="CT49">AnualidadActivo(CT$2, $E49, $C49, $B49, $D49, Hombres!$A$1:$DW$117, Mujeres!$A$1:$DW$117)</f>
        <v>0</v>
      </c>
      <c r="CU49" s="46" cm="1">
        <f t="array" ref="CU49">AnualidadActivo(CU$2, $E49, $C49, $B49, $D49, Hombres!$A$1:$DW$117, Mujeres!$A$1:$DW$117)</f>
        <v>0</v>
      </c>
      <c r="CV49" s="46" cm="1">
        <f t="array" ref="CV49">AnualidadActivo(CV$2, $E49, $C49, $B49, $D49, Hombres!$A$1:$DW$117, Mujeres!$A$1:$DW$117)</f>
        <v>0</v>
      </c>
      <c r="CW49" s="46" cm="1">
        <f t="array" ref="CW49">AnualidadActivo(CW$2, $E49, $C49, $B49, $D49, Hombres!$A$1:$DW$117, Mujeres!$A$1:$DW$117)</f>
        <v>0</v>
      </c>
      <c r="CX49" s="46" cm="1">
        <f t="array" ref="CX49">AnualidadActivo(CX$2, $E49, $C49, $B49, $D49, Hombres!$A$1:$DW$117, Mujeres!$A$1:$DW$117)</f>
        <v>0</v>
      </c>
      <c r="CY49" s="46" cm="1">
        <f t="array" ref="CY49">AnualidadActivo(CY$2, $E49, $C49, $B49, $D49, Hombres!$A$1:$DW$117, Mujeres!$A$1:$DW$117)</f>
        <v>0</v>
      </c>
      <c r="CZ49" s="46" cm="1">
        <f t="array" ref="CZ49">AnualidadActivo(CZ$2, $E49, $C49, $B49, $D49, Hombres!$A$1:$DW$117, Mujeres!$A$1:$DW$117)</f>
        <v>0</v>
      </c>
      <c r="DA49" s="46" cm="1">
        <f t="array" ref="DA49">AnualidadActivo(DA$2, $E49, $C49, $B49, $D49, Hombres!$A$1:$DW$117, Mujeres!$A$1:$DW$117)</f>
        <v>0</v>
      </c>
      <c r="DD49" s="21"/>
      <c r="DE49" s="46" cm="1">
        <f t="array" ref="DE49">beneficio_muerte_individual_activo(DE$2,$F49,$D49, Hombres!$A$1:$DW$117, Mujeres!$A$1:$DW$117)</f>
        <v>0</v>
      </c>
      <c r="DF49" s="46" cm="1">
        <f t="array" ref="DF49">beneficio_muerte_individual_activo(DF$2,$F49,$D49, Hombres!$A$1:$DW$117, Mujeres!$A$1:$DW$117)</f>
        <v>3196.5</v>
      </c>
      <c r="DG49" s="46" cm="1">
        <f t="array" ref="DG49">beneficio_muerte_individual_activo(DG$2,$F49,$D49, Hombres!$A$1:$DW$117, Mujeres!$A$1:$DW$117)</f>
        <v>3337.8647379999998</v>
      </c>
      <c r="DH49" s="46" cm="1">
        <f t="array" ref="DH49">beneficio_muerte_individual_activo(DH$2,$F49,$D49, Hombres!$A$1:$DW$117, Mujeres!$A$1:$DW$117)</f>
        <v>3500.4194103186619</v>
      </c>
      <c r="DI49" s="46" cm="1">
        <f t="array" ref="DI49">beneficio_muerte_individual_activo(DI$2,$F49,$D49, Hombres!$A$1:$DW$117, Mujeres!$A$1:$DW$117)</f>
        <v>3683.5923223417117</v>
      </c>
      <c r="DJ49" s="46" cm="1">
        <f t="array" ref="DJ49">beneficio_muerte_individual_activo(DJ$2,$F49,$D49, Hombres!$A$1:$DW$117, Mujeres!$A$1:$DW$117)</f>
        <v>3877.3325904564149</v>
      </c>
      <c r="DK49" s="46" cm="1">
        <f t="array" ref="DK49">beneficio_muerte_individual_activo(DK$2,$F49,$D49, Hombres!$A$1:$DW$117, Mujeres!$A$1:$DW$117)</f>
        <v>4104.5046548754517</v>
      </c>
      <c r="DL49" s="46" cm="1">
        <f t="array" ref="DL49">beneficio_muerte_individual_activo(DL$2,$F49,$D49, Hombres!$A$1:$DW$117, Mujeres!$A$1:$DW$117)</f>
        <v>4406.7909708186044</v>
      </c>
      <c r="DM49" s="46" cm="1">
        <f t="array" ref="DM49">beneficio_muerte_individual_activo(DM$2,$F49,$D49, Hombres!$A$1:$DW$117, Mujeres!$A$1:$DW$117)</f>
        <v>4763.4973216114413</v>
      </c>
      <c r="DN49" s="46" cm="1">
        <f t="array" ref="DN49">beneficio_muerte_individual_activo(DN$2,$F49,$D49, Hombres!$A$1:$DW$117, Mujeres!$A$1:$DW$117)</f>
        <v>5143.5459433710821</v>
      </c>
      <c r="DO49" s="46" cm="1">
        <f t="array" ref="DO49">beneficio_muerte_individual_activo(DO$2,$F49,$D49, Hombres!$A$1:$DW$117, Mujeres!$A$1:$DW$117)</f>
        <v>5497.1180432981846</v>
      </c>
      <c r="DP49" s="46" cm="1">
        <f t="array" ref="DP49">beneficio_muerte_individual_activo(DP$2,$F49,$D49, Hombres!$A$1:$DW$117, Mujeres!$A$1:$DW$117)</f>
        <v>5844.0749397581849</v>
      </c>
      <c r="DQ49" s="46" cm="1">
        <f t="array" ref="DQ49">beneficio_muerte_individual_activo(DQ$2,$F49,$D49, Hombres!$A$1:$DW$117, Mujeres!$A$1:$DW$117)</f>
        <v>6224.9791976689876</v>
      </c>
      <c r="DR49" s="46" cm="1">
        <f t="array" ref="DR49">beneficio_muerte_individual_activo(DR$2,$F49,$D49, Hombres!$A$1:$DW$117, Mujeres!$A$1:$DW$117)</f>
        <v>6654.4185298557231</v>
      </c>
      <c r="DS49" s="46" cm="1">
        <f t="array" ref="DS49">beneficio_muerte_individual_activo(DS$2,$F49,$D49, Hombres!$A$1:$DW$117, Mujeres!$A$1:$DW$117)</f>
        <v>7112.7681437900474</v>
      </c>
      <c r="DT49" s="46" cm="1">
        <f t="array" ref="DT49">beneficio_muerte_individual_activo(DT$2,$F49,$D49, Hombres!$A$1:$DW$117, Mujeres!$A$1:$DW$117)</f>
        <v>7568.1688737373015</v>
      </c>
      <c r="DU49" s="46" cm="1">
        <f t="array" ref="DU49">beneficio_muerte_individual_activo(DU$2,$F49,$D49, Hombres!$A$1:$DW$117, Mujeres!$A$1:$DW$117)</f>
        <v>8050.050491551201</v>
      </c>
      <c r="DV49" s="46" cm="1">
        <f t="array" ref="DV49">beneficio_muerte_individual_activo(DV$2,$F49,$D49, Hombres!$A$1:$DW$117, Mujeres!$A$1:$DW$117)</f>
        <v>8650.0468704391806</v>
      </c>
      <c r="DW49" s="46" cm="1">
        <f t="array" ref="DW49">beneficio_muerte_individual_activo(DW$2,$F49,$D49, Hombres!$A$1:$DW$117, Mujeres!$A$1:$DW$117)</f>
        <v>9354.8896887494575</v>
      </c>
      <c r="DX49" s="46" cm="1">
        <f t="array" ref="DX49">beneficio_muerte_individual_activo(DX$2,$F49,$D49, Hombres!$A$1:$DW$117, Mujeres!$A$1:$DW$117)</f>
        <v>10096.40976726842</v>
      </c>
      <c r="DY49" s="46" cm="1">
        <f t="array" ref="DY49">beneficio_muerte_individual_activo(DY$2,$F49,$D49, Hombres!$A$1:$DW$117, Mujeres!$A$1:$DW$117)</f>
        <v>10766.408313165102</v>
      </c>
      <c r="DZ49" s="46" cm="1">
        <f t="array" ref="DZ49">beneficio_muerte_individual_activo(DZ$2,$F49,$D49, Hombres!$A$1:$DW$117, Mujeres!$A$1:$DW$117)</f>
        <v>11408.568272297138</v>
      </c>
      <c r="EA49" s="46" cm="1">
        <f t="array" ref="EA49">beneficio_muerte_individual_activo(EA$2,$F49,$D49, Hombres!$A$1:$DW$117, Mujeres!$A$1:$DW$117)</f>
        <v>12152.294853138817</v>
      </c>
      <c r="EB49" s="46" cm="1">
        <f t="array" ref="EB49">beneficio_muerte_individual_activo(EB$2,$F49,$D49, Hombres!$A$1:$DW$117, Mujeres!$A$1:$DW$117)</f>
        <v>13107.921001947025</v>
      </c>
      <c r="EC49" s="46" cm="1">
        <f t="array" ref="EC49">beneficio_muerte_individual_activo(EC$2,$F49,$D49, Hombres!$A$1:$DW$117, Mujeres!$A$1:$DW$117)</f>
        <v>14281.450313864534</v>
      </c>
      <c r="ED49" s="46" cm="1">
        <f t="array" ref="ED49">beneficio_muerte_individual_activo(ED$2,$F49,$D49, Hombres!$A$1:$DW$117, Mujeres!$A$1:$DW$117)</f>
        <v>15625.216715789755</v>
      </c>
      <c r="EE49" s="46" cm="1">
        <f t="array" ref="EE49">beneficio_muerte_individual_activo(EE$2,$F49,$D49, Hombres!$A$1:$DW$117, Mujeres!$A$1:$DW$117)</f>
        <v>10275.249171155458</v>
      </c>
      <c r="EF49" s="46" cm="1">
        <f t="array" ref="EF49">beneficio_muerte_individual_activo(EF$2,$F49,$D49, Hombres!$A$1:$DW$117, Mujeres!$A$1:$DW$117)</f>
        <v>11234.00859457568</v>
      </c>
      <c r="EG49" s="46" cm="1">
        <f t="array" ref="EG49">beneficio_muerte_individual_activo(EG$2,$F49,$D49, Hombres!$A$1:$DW$117, Mujeres!$A$1:$DW$117)</f>
        <v>12153.21375762239</v>
      </c>
      <c r="EH49" s="46" cm="1">
        <f t="array" ref="EH49">beneficio_muerte_individual_activo(EH$2,$F49,$D49, Hombres!$A$1:$DW$117, Mujeres!$A$1:$DW$117)</f>
        <v>12996.460775219342</v>
      </c>
      <c r="EI49" s="46" cm="1">
        <f t="array" ref="EI49">beneficio_muerte_individual_activo(EI$2,$F49,$D49, Hombres!$A$1:$DW$117, Mujeres!$A$1:$DW$117)</f>
        <v>13829.400096926604</v>
      </c>
      <c r="EJ49" s="46" cm="1">
        <f t="array" ref="EJ49">beneficio_muerte_individual_activo(EJ$2,$F49,$D49, Hombres!$A$1:$DW$117, Mujeres!$A$1:$DW$117)</f>
        <v>14787.506746318761</v>
      </c>
      <c r="EK49" s="46" cm="1">
        <f t="array" ref="EK49">beneficio_muerte_individual_activo(EK$2,$F49,$D49, Hombres!$A$1:$DW$117, Mujeres!$A$1:$DW$117)</f>
        <v>15961.900897742111</v>
      </c>
      <c r="EL49" s="46" cm="1">
        <f t="array" ref="EL49">beneficio_muerte_individual_activo(EL$2,$F49,$D49, Hombres!$A$1:$DW$117, Mujeres!$A$1:$DW$117)</f>
        <v>17454.220129539022</v>
      </c>
      <c r="EM49" s="46" cm="1">
        <f t="array" ref="EM49">beneficio_muerte_individual_activo(EM$2,$F49,$D49, Hombres!$A$1:$DW$117, Mujeres!$A$1:$DW$117)</f>
        <v>19427.280040269419</v>
      </c>
      <c r="EN49" s="46" cm="1">
        <f t="array" ref="EN49">beneficio_muerte_individual_activo(EN$2,$F49,$D49, Hombres!$A$1:$DW$117, Mujeres!$A$1:$DW$117)</f>
        <v>21849.700964483265</v>
      </c>
      <c r="EO49" s="46" cm="1">
        <f t="array" ref="EO49">beneficio_muerte_individual_activo(EO$2,$F49,$D49, Hombres!$A$1:$DW$117, Mujeres!$A$1:$DW$117)</f>
        <v>24384.353529831729</v>
      </c>
      <c r="EP49" s="46" cm="1">
        <f t="array" ref="EP49">beneficio_muerte_individual_activo(EP$2,$F49,$D49, Hombres!$A$1:$DW$117, Mujeres!$A$1:$DW$117)</f>
        <v>26737.027019517529</v>
      </c>
      <c r="EQ49" s="46" cm="1">
        <f t="array" ref="EQ49">beneficio_muerte_individual_activo(EQ$2,$F49,$D49, Hombres!$A$1:$DW$117, Mujeres!$A$1:$DW$117)</f>
        <v>28967.047328549612</v>
      </c>
      <c r="ER49" s="46" cm="1">
        <f t="array" ref="ER49">beneficio_muerte_individual_activo(ER$2,$F49,$D49, Hombres!$A$1:$DW$117, Mujeres!$A$1:$DW$117)</f>
        <v>31456.867338926266</v>
      </c>
      <c r="ES49" s="46" cm="1">
        <f t="array" ref="ES49">beneficio_muerte_individual_activo(ES$2,$F49,$D49, Hombres!$A$1:$DW$117, Mujeres!$A$1:$DW$117)</f>
        <v>34555.784848760879</v>
      </c>
      <c r="ET49" s="46" cm="1">
        <f t="array" ref="ET49">beneficio_muerte_individual_activo(ET$2,$F49,$D49, Hombres!$A$1:$DW$117, Mujeres!$A$1:$DW$117)</f>
        <v>38458.83309521302</v>
      </c>
      <c r="EU49" s="46" cm="1">
        <f t="array" ref="EU49">beneficio_muerte_individual_activo(EU$2,$F49,$D49, Hombres!$A$1:$DW$117, Mujeres!$A$1:$DW$117)</f>
        <v>43158.96863820609</v>
      </c>
      <c r="EV49" s="46" cm="1">
        <f t="array" ref="EV49">beneficio_muerte_individual_activo(EV$2,$F49,$D49, Hombres!$A$1:$DW$117, Mujeres!$A$1:$DW$117)</f>
        <v>51169.221099729024</v>
      </c>
      <c r="EW49" s="46" cm="1">
        <f t="array" ref="EW49">beneficio_muerte_individual_activo(EW$2,$F49,$D49, Hombres!$A$1:$DW$117, Mujeres!$A$1:$DW$117)</f>
        <v>56442.100964917161</v>
      </c>
      <c r="EX49" s="46" cm="1">
        <f t="array" ref="EX49">beneficio_muerte_individual_activo(EX$2,$F49,$D49, Hombres!$A$1:$DW$117, Mujeres!$A$1:$DW$117)</f>
        <v>62024.91621806076</v>
      </c>
      <c r="EY49" s="46" cm="1">
        <f t="array" ref="EY49">beneficio_muerte_individual_activo(EY$2,$F49,$D49, Hombres!$A$1:$DW$117, Mujeres!$A$1:$DW$117)</f>
        <v>67931.409582792156</v>
      </c>
      <c r="EZ49" s="46" cm="1">
        <f t="array" ref="EZ49">beneficio_muerte_individual_activo(EZ$2,$F49,$D49, Hombres!$A$1:$DW$117, Mujeres!$A$1:$DW$117)</f>
        <v>74176.431937024288</v>
      </c>
      <c r="FA49" s="46" cm="1">
        <f t="array" ref="FA49">beneficio_muerte_individual_activo(FA$2,$F49,$D49, Hombres!$A$1:$DW$117, Mujeres!$A$1:$DW$117)</f>
        <v>80780.718303808506</v>
      </c>
      <c r="FB49" s="46" cm="1">
        <f t="array" ref="FB49">beneficio_muerte_individual_activo(FB$2,$F49,$D49, Hombres!$A$1:$DW$117, Mujeres!$A$1:$DW$117)</f>
        <v>87644.975856880192</v>
      </c>
      <c r="FC49" s="46" cm="1">
        <f t="array" ref="FC49">beneficio_muerte_individual_activo(FC$2,$F49,$D49, Hombres!$A$1:$DW$117, Mujeres!$A$1:$DW$117)</f>
        <v>94589.405143164811</v>
      </c>
      <c r="FD49" s="46" cm="1">
        <f t="array" ref="FD49">beneficio_muerte_individual_activo(FD$2,$F49,$D49, Hombres!$A$1:$DW$117, Mujeres!$A$1:$DW$117)</f>
        <v>101488.72324360217</v>
      </c>
      <c r="FE49" s="46" cm="1">
        <f t="array" ref="FE49">beneficio_muerte_individual_activo(FE$2,$F49,$D49, Hombres!$A$1:$DW$117, Mujeres!$A$1:$DW$117)</f>
        <v>108227.48927592047</v>
      </c>
      <c r="FF49" s="46" cm="1">
        <f t="array" ref="FF49">beneficio_muerte_individual_activo(FF$2,$F49,$D49, Hombres!$A$1:$DW$117, Mujeres!$A$1:$DW$117)</f>
        <v>114677.93633582034</v>
      </c>
      <c r="FG49" s="46" cm="1">
        <f t="array" ref="FG49">beneficio_muerte_individual_activo(FG$2,$F49,$D49, Hombres!$A$1:$DW$117, Mujeres!$A$1:$DW$117)</f>
        <v>120555.64193405618</v>
      </c>
      <c r="FH49" s="46" cm="1">
        <f t="array" ref="FH49">beneficio_muerte_individual_activo(FH$2,$F49,$D49, Hombres!$A$1:$DW$117, Mujeres!$A$1:$DW$117)</f>
        <v>125541.13212839443</v>
      </c>
      <c r="FI49" s="46" cm="1">
        <f t="array" ref="FI49">beneficio_muerte_individual_activo(FI$2,$F49,$D49, Hombres!$A$1:$DW$117, Mujeres!$A$1:$DW$117)</f>
        <v>129400.1794719156</v>
      </c>
      <c r="FJ49" s="46" cm="1">
        <f t="array" ref="FJ49">beneficio_muerte_individual_activo(FJ$2,$F49,$D49, Hombres!$A$1:$DW$117, Mujeres!$A$1:$DW$117)</f>
        <v>131895.07868136777</v>
      </c>
      <c r="FK49" s="46" cm="1">
        <f t="array" ref="FK49">beneficio_muerte_individual_activo(FK$2,$F49,$D49, Hombres!$A$1:$DW$117, Mujeres!$A$1:$DW$117)</f>
        <v>132706.690227399</v>
      </c>
      <c r="FL49" s="46" cm="1">
        <f t="array" ref="FL49">beneficio_muerte_individual_activo(FL$2,$F49,$D49, Hombres!$A$1:$DW$117, Mujeres!$A$1:$DW$117)</f>
        <v>131454.5663866894</v>
      </c>
      <c r="FM49" s="46" cm="1">
        <f t="array" ref="FM49">beneficio_muerte_individual_activo(FM$2,$F49,$D49, Hombres!$A$1:$DW$117, Mujeres!$A$1:$DW$117)</f>
        <v>127870.12551963578</v>
      </c>
      <c r="FN49" s="46" cm="1">
        <f t="array" ref="FN49">beneficio_muerte_individual_activo(FN$2,$F49,$D49, Hombres!$A$1:$DW$117, Mujeres!$A$1:$DW$117)</f>
        <v>121877.03310206288</v>
      </c>
      <c r="FO49" s="46" cm="1">
        <f t="array" ref="FO49">beneficio_muerte_individual_activo(FO$2,$F49,$D49, Hombres!$A$1:$DW$117, Mujeres!$A$1:$DW$117)</f>
        <v>113525.81580804993</v>
      </c>
      <c r="FP49" s="46" cm="1">
        <f t="array" ref="FP49">beneficio_muerte_individual_activo(FP$2,$F49,$D49, Hombres!$A$1:$DW$117, Mujeres!$A$1:$DW$117)</f>
        <v>102974.60283068118</v>
      </c>
      <c r="FQ49" s="106" cm="1">
        <f t="array" ref="FQ49">beneficio_muerte_individual_activo(FQ$2,$F49,$D49, Hombres!$A$1:$DW$117, Mujeres!$A$1:$DW$117)</f>
        <v>90544.248053940115</v>
      </c>
      <c r="FR49" s="46" cm="1">
        <f t="array" ref="FR49">beneficio_muerte_individual_activo(FR$2,$F49,$D49, Hombres!$A$1:$DW$117, Mujeres!$A$1:$DW$117)</f>
        <v>76805.989940504689</v>
      </c>
      <c r="FS49" s="46" cm="1">
        <f t="array" ref="FS49">beneficio_muerte_individual_activo(FS$2,$F49,$D49, Hombres!$A$1:$DW$117, Mujeres!$A$1:$DW$117)</f>
        <v>62533.427326199351</v>
      </c>
      <c r="FT49" s="46" cm="1">
        <f t="array" ref="FT49">beneficio_muerte_individual_activo(FT$2,$F49,$D49, Hombres!$A$1:$DW$117, Mujeres!$A$1:$DW$117)</f>
        <v>48567.668611836401</v>
      </c>
      <c r="FU49" s="46" cm="1">
        <f t="array" ref="FU49">beneficio_muerte_individual_activo(FU$2,$F49,$D49, Hombres!$A$1:$DW$117, Mujeres!$A$1:$DW$117)</f>
        <v>35710.029247814666</v>
      </c>
      <c r="FV49" s="46" cm="1">
        <f t="array" ref="FV49">beneficio_muerte_individual_activo(FV$2,$F49,$D49, Hombres!$A$1:$DW$117, Mujeres!$A$1:$DW$117)</f>
        <v>24629.096315725561</v>
      </c>
      <c r="FW49" s="46" cm="1">
        <f t="array" ref="FW49">beneficio_muerte_individual_activo(FW$2,$F49,$D49, Hombres!$A$1:$DW$117, Mujeres!$A$1:$DW$117)</f>
        <v>15765.180274128888</v>
      </c>
      <c r="FX49" s="46" cm="1">
        <f t="array" ref="FX49">beneficio_muerte_individual_activo(FX$2,$F49,$D49, Hombres!$A$1:$DW$117, Mujeres!$A$1:$DW$117)</f>
        <v>9247.8418922130459</v>
      </c>
      <c r="FY49" s="46" cm="1">
        <f t="array" ref="FY49">beneficio_muerte_individual_activo(FY$2,$F49,$D49, Hombres!$A$1:$DW$117, Mujeres!$A$1:$DW$117)</f>
        <v>4893.1758418020572</v>
      </c>
      <c r="FZ49" s="46" cm="1">
        <f t="array" ref="FZ49">beneficio_muerte_individual_activo(FZ$2,$F49,$D49, Hombres!$A$1:$DW$117, Mujeres!$A$1:$DW$117)</f>
        <v>2288.4720270214093</v>
      </c>
      <c r="GA49" s="46" cm="1">
        <f t="array" ref="GA49">beneficio_muerte_individual_activo(GA$2,$F49,$D49, Hombres!$A$1:$DW$117, Mujeres!$A$1:$DW$117)</f>
        <v>921.32199482597593</v>
      </c>
      <c r="GB49" s="46" cm="1">
        <f t="array" ref="GB49">beneficio_muerte_individual_activo(GB$2,$F49,$D49, Hombres!$A$1:$DW$117, Mujeres!$A$1:$DW$117)</f>
        <v>307.97313222250693</v>
      </c>
      <c r="GC49" s="46" cm="1">
        <f t="array" ref="GC49">beneficio_muerte_individual_activo(GC$2,$F49,$D49, Hombres!$A$1:$DW$117, Mujeres!$A$1:$DW$117)</f>
        <v>81.04627747837165</v>
      </c>
      <c r="GD49" s="46" cm="1">
        <f t="array" ref="GD49">beneficio_muerte_individual_activo(GD$2,$F49,$D49, Hombres!$A$1:$DW$117, Mujeres!$A$1:$DW$117)</f>
        <v>15.380341517519014</v>
      </c>
      <c r="GE49" s="46" cm="1">
        <f t="array" ref="GE49">beneficio_muerte_individual_activo(GE$2,$F49,$D49, Hombres!$A$1:$DW$117, Mujeres!$A$1:$DW$117)</f>
        <v>0</v>
      </c>
      <c r="GF49" s="46" cm="1">
        <f t="array" ref="GF49">beneficio_muerte_individual_activo(GF$2,$F49,$D49, Hombres!$A$1:$DW$117, Mujeres!$A$1:$DW$117)</f>
        <v>0</v>
      </c>
      <c r="GG49" s="46" cm="1">
        <f t="array" ref="GG49">beneficio_muerte_individual_activo(GG$2,$F49,$D49, Hombres!$A$1:$DW$117, Mujeres!$A$1:$DW$117)</f>
        <v>0</v>
      </c>
      <c r="GH49" s="46" cm="1">
        <f t="array" ref="GH49">beneficio_muerte_individual_activo(GH$2,$F49,$D49, Hombres!$A$1:$DW$117, Mujeres!$A$1:$DW$117)</f>
        <v>0</v>
      </c>
      <c r="GI49" s="46" cm="1">
        <f t="array" ref="GI49">beneficio_muerte_individual_activo(GI$2,$F49,$D49, Hombres!$A$1:$DW$117, Mujeres!$A$1:$DW$117)</f>
        <v>0</v>
      </c>
      <c r="GJ49" s="46" cm="1">
        <f t="array" ref="GJ49">beneficio_muerte_individual_activo(GJ$2,$F49,$D49, Hombres!$A$1:$DW$117, Mujeres!$A$1:$DW$117)</f>
        <v>0</v>
      </c>
      <c r="GK49" s="46" cm="1">
        <f t="array" ref="GK49">beneficio_muerte_individual_activo(GK$2,$F49,$D49, Hombres!$A$1:$DW$117, Mujeres!$A$1:$DW$117)</f>
        <v>0</v>
      </c>
      <c r="GL49" s="46" cm="1">
        <f t="array" ref="GL49">beneficio_muerte_individual_activo(GL$2,$F49,$D49, Hombres!$A$1:$DW$117, Mujeres!$A$1:$DW$117)</f>
        <v>0</v>
      </c>
      <c r="GM49" s="46" cm="1">
        <f t="array" ref="GM49">beneficio_muerte_individual_activo(GM$2,$F49,$D49, Hombres!$A$1:$DW$117, Mujeres!$A$1:$DW$117)</f>
        <v>0</v>
      </c>
      <c r="GN49" s="46" cm="1">
        <f t="array" ref="GN49">beneficio_muerte_individual_activo(GN$2,$F49,$D49, Hombres!$A$1:$DW$117, Mujeres!$A$1:$DW$117)</f>
        <v>0</v>
      </c>
      <c r="GO49" s="46" cm="1">
        <f t="array" ref="GO49">beneficio_muerte_individual_activo(GO$2,$F49,$D49, Hombres!$A$1:$DW$117, Mujeres!$A$1:$DW$117)</f>
        <v>0</v>
      </c>
      <c r="GP49" s="46" cm="1">
        <f t="array" ref="GP49">beneficio_muerte_individual_activo(GP$2,$F49,$D49, Hombres!$A$1:$DW$117, Mujeres!$A$1:$DW$117)</f>
        <v>0</v>
      </c>
      <c r="GQ49" s="46" cm="1">
        <f t="array" ref="GQ49">beneficio_muerte_individual_activo(GQ$2,$F49,$D49, Hombres!$A$1:$DW$117, Mujeres!$A$1:$DW$117)</f>
        <v>0</v>
      </c>
      <c r="GR49" s="46" cm="1">
        <f t="array" ref="GR49">beneficio_muerte_individual_activo(GR$2,$F49,$D49, Hombres!$A$1:$DW$117, Mujeres!$A$1:$DW$117)</f>
        <v>0</v>
      </c>
      <c r="GS49" s="46" cm="1">
        <f t="array" ref="GS49">beneficio_muerte_individual_activo(GS$2,$F49,$D49, Hombres!$A$1:$DW$117, Mujeres!$A$1:$DW$117)</f>
        <v>0</v>
      </c>
      <c r="GT49" s="46" cm="1">
        <f t="array" ref="GT49">beneficio_muerte_individual_activo(GT$2,$F49,$D49, Hombres!$A$1:$DW$117, Mujeres!$A$1:$DW$117)</f>
        <v>0</v>
      </c>
      <c r="GU49" s="46" cm="1">
        <f t="array" ref="GU49">beneficio_muerte_individual_activo(GU$2,$F49,$D49, Hombres!$A$1:$DW$117, Mujeres!$A$1:$DW$117)</f>
        <v>0</v>
      </c>
      <c r="GV49" s="46" cm="1">
        <f t="array" ref="GV49">beneficio_muerte_individual_activo(GV$2,$F49,$D49, Hombres!$A$1:$DW$117, Mujeres!$A$1:$DW$117)</f>
        <v>0</v>
      </c>
    </row>
    <row r="50" spans="1:204" x14ac:dyDescent="0.25">
      <c r="A50" s="1">
        <f t="shared" si="0"/>
        <v>48</v>
      </c>
      <c r="B50" s="75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39" cm="1">
        <f t="array" ref="G50">PorcentajePension(C50,E50, D50)</f>
        <v>0.85</v>
      </c>
      <c r="I50" s="72"/>
      <c r="J50" s="46" cm="1">
        <f t="array" ref="J50">AnualidadActivo(J$2, $E50, $C50, $B50, $D50, Hombres!$A$1:$DW$117, Mujeres!$A$1:$DW$117)</f>
        <v>0</v>
      </c>
      <c r="K50" s="46" cm="1">
        <f t="array" ref="K50">AnualidadActivo(K$2, $E50, $C50, $B50, $D50, Hombres!$A$1:$DW$117, Mujeres!$A$1:$DW$117)</f>
        <v>0</v>
      </c>
      <c r="L50" s="46" cm="1">
        <f t="array" ref="L50">AnualidadActivo(L$2, $E50, $C50, $B50, $D50, Hombres!$A$1:$DW$117, Mujeres!$A$1:$DW$117)</f>
        <v>0</v>
      </c>
      <c r="M50" s="46" cm="1">
        <f t="array" ref="M50">AnualidadActivo(M$2, $E50, $C50, $B50, $D50, Hombres!$A$1:$DW$117, Mujeres!$A$1:$DW$117)</f>
        <v>0</v>
      </c>
      <c r="N50" s="46" cm="1">
        <f t="array" ref="N50">AnualidadActivo(N$2, $E50, $C50, $B50, $D50, Hombres!$A$1:$DW$117, Mujeres!$A$1:$DW$117)</f>
        <v>0</v>
      </c>
      <c r="O50" s="46" cm="1">
        <f t="array" ref="O50">AnualidadActivo(O$2, $E50, $C50, $B50, $D50, Hombres!$A$1:$DW$117, Mujeres!$A$1:$DW$117)</f>
        <v>0</v>
      </c>
      <c r="P50" s="46" cm="1">
        <f t="array" ref="P50">AnualidadActivo(P$2, $E50, $C50, $B50, $D50, Hombres!$A$1:$DW$117, Mujeres!$A$1:$DW$117)</f>
        <v>0</v>
      </c>
      <c r="Q50" s="46" cm="1">
        <f t="array" ref="Q50">AnualidadActivo(Q$2, $E50, $C50, $B50, $D50, Hombres!$A$1:$DW$117, Mujeres!$A$1:$DW$117)</f>
        <v>0</v>
      </c>
      <c r="R50" s="46" cm="1">
        <f t="array" ref="R50">AnualidadActivo(R$2, $E50, $C50, $B50, $D50, Hombres!$A$1:$DW$117, Mujeres!$A$1:$DW$117)</f>
        <v>0</v>
      </c>
      <c r="S50" s="46" cm="1">
        <f t="array" ref="S50">AnualidadActivo(S$2, $E50, $C50, $B50, $D50, Hombres!$A$1:$DW$117, Mujeres!$A$1:$DW$117)</f>
        <v>0</v>
      </c>
      <c r="T50" s="46" cm="1">
        <f t="array" ref="T50">AnualidadActivo(T$2, $E50, $C50, $B50, $D50, Hombres!$A$1:$DW$117, Mujeres!$A$1:$DW$117)</f>
        <v>0</v>
      </c>
      <c r="U50" s="46" cm="1">
        <f t="array" ref="U50">AnualidadActivo(U$2, $E50, $C50, $B50, $D50, Hombres!$A$1:$DW$117, Mujeres!$A$1:$DW$117)</f>
        <v>0</v>
      </c>
      <c r="V50" s="46" cm="1">
        <f t="array" ref="V50">AnualidadActivo(V$2, $E50, $C50, $B50, $D50, Hombres!$A$1:$DW$117, Mujeres!$A$1:$DW$117)</f>
        <v>0</v>
      </c>
      <c r="W50" s="46" cm="1">
        <f t="array" ref="W50">AnualidadActivo(W$2, $E50, $C50, $B50, $D50, Hombres!$A$1:$DW$117, Mujeres!$A$1:$DW$117)</f>
        <v>0</v>
      </c>
      <c r="X50" s="46" cm="1">
        <f t="array" ref="X50">AnualidadActivo(X$2, $E50, $C50, $B50, $D50, Hombres!$A$1:$DW$117, Mujeres!$A$1:$DW$117)</f>
        <v>0</v>
      </c>
      <c r="Y50" s="46" cm="1">
        <f t="array" ref="Y50">AnualidadActivo(Y$2, $E50, $C50, $B50, $D50, Hombres!$A$1:$DW$117, Mujeres!$A$1:$DW$117)</f>
        <v>0</v>
      </c>
      <c r="Z50" s="46" cm="1">
        <f t="array" ref="Z50">AnualidadActivo(Z$2, $E50, $C50, $B50, $D50, Hombres!$A$1:$DW$117, Mujeres!$A$1:$DW$117)</f>
        <v>0</v>
      </c>
      <c r="AA50" s="46" cm="1">
        <f t="array" ref="AA50">AnualidadActivo(AA$2, $E50, $C50, $B50, $D50, Hombres!$A$1:$DW$117, Mujeres!$A$1:$DW$117)</f>
        <v>0</v>
      </c>
      <c r="AB50" s="46" cm="1">
        <f t="array" ref="AB50">AnualidadActivo(AB$2, $E50, $C50, $B50, $D50, Hombres!$A$1:$DW$117, Mujeres!$A$1:$DW$117)</f>
        <v>0</v>
      </c>
      <c r="AC50" s="46" cm="1">
        <f t="array" ref="AC50">AnualidadActivo(AC$2, $E50, $C50, $B50, $D50, Hombres!$A$1:$DW$117, Mujeres!$A$1:$DW$117)</f>
        <v>0</v>
      </c>
      <c r="AD50" s="46" cm="1">
        <f t="array" ref="AD50">AnualidadActivo(AD$2, $E50, $C50, $B50, $D50, Hombres!$A$1:$DW$117, Mujeres!$A$1:$DW$117)</f>
        <v>0</v>
      </c>
      <c r="AE50" s="46" cm="1">
        <f t="array" ref="AE50">AnualidadActivo(AE$2, $E50, $C50, $B50, $D50, Hombres!$A$1:$DW$117, Mujeres!$A$1:$DW$117)</f>
        <v>0</v>
      </c>
      <c r="AF50" s="46" cm="1">
        <f t="array" ref="AF50">AnualidadActivo(AF$2, $E50, $C50, $B50, $D50, Hombres!$A$1:$DW$117, Mujeres!$A$1:$DW$117)</f>
        <v>0</v>
      </c>
      <c r="AG50" s="46" cm="1">
        <f t="array" ref="AG50">AnualidadActivo(AG$2, $E50, $C50, $B50, $D50, Hombres!$A$1:$DW$117, Mujeres!$A$1:$DW$117)</f>
        <v>0</v>
      </c>
      <c r="AH50" s="46" cm="1">
        <f t="array" ref="AH50">AnualidadActivo(AH$2, $E50, $C50, $B50, $D50, Hombres!$A$1:$DW$117, Mujeres!$A$1:$DW$117)</f>
        <v>0</v>
      </c>
      <c r="AI50" s="46" cm="1">
        <f t="array" ref="AI50">AnualidadActivo(AI$2, $E50, $C50, $B50, $D50, Hombres!$A$1:$DW$117, Mujeres!$A$1:$DW$117)</f>
        <v>0</v>
      </c>
      <c r="AJ50" s="46" cm="1">
        <f t="array" ref="AJ50">AnualidadActivo(AJ$2, $E50, $C50, $B50, $D50, Hombres!$A$1:$DW$117, Mujeres!$A$1:$DW$117)</f>
        <v>0</v>
      </c>
      <c r="AK50" s="46" cm="1">
        <f t="array" ref="AK50">AnualidadActivo(AK$2, $E50, $C50, $B50, $D50, Hombres!$A$1:$DW$117, Mujeres!$A$1:$DW$117)</f>
        <v>0</v>
      </c>
      <c r="AL50" s="46" cm="1">
        <f t="array" ref="AL50">AnualidadActivo(AL$2, $E50, $C50, $B50, $D50, Hombres!$A$1:$DW$117, Mujeres!$A$1:$DW$117)</f>
        <v>0</v>
      </c>
      <c r="AM50" s="46" cm="1">
        <f t="array" ref="AM50">AnualidadActivo(AM$2, $E50, $C50, $B50, $D50, Hombres!$A$1:$DW$117, Mujeres!$A$1:$DW$117)</f>
        <v>0</v>
      </c>
      <c r="AN50" s="46" cm="1">
        <f t="array" ref="AN50">AnualidadActivo(AN$2, $E50, $C50, $B50, $D50, Hombres!$A$1:$DW$117, Mujeres!$A$1:$DW$117)</f>
        <v>0</v>
      </c>
      <c r="AO50" s="46" cm="1">
        <f t="array" ref="AO50">AnualidadActivo(AO$2, $E50, $C50, $B50, $D50, Hombres!$A$1:$DW$117, Mujeres!$A$1:$DW$117)</f>
        <v>0</v>
      </c>
      <c r="AP50" s="46" cm="1">
        <f t="array" ref="AP50">AnualidadActivo(AP$2, $E50, $C50, $B50, $D50, Hombres!$A$1:$DW$117, Mujeres!$A$1:$DW$117)</f>
        <v>28792992.965102665</v>
      </c>
      <c r="AQ50" s="46" cm="1">
        <f t="array" ref="AQ50">AnualidadActivo(AQ$2, $E50, $C50, $B50, $D50, Hombres!$A$1:$DW$117, Mujeres!$A$1:$DW$117)</f>
        <v>29656782.754055738</v>
      </c>
      <c r="AR50" s="46" cm="1">
        <f t="array" ref="AR50">AnualidadActivo(AR$2, $E50, $C50, $B50, $D50, Hombres!$A$1:$DW$117, Mujeres!$A$1:$DW$117)</f>
        <v>30546486.236677416</v>
      </c>
      <c r="AS50" s="46" cm="1">
        <f t="array" ref="AS50">AnualidadActivo(AS$2, $E50, $C50, $B50, $D50, Hombres!$A$1:$DW$117, Mujeres!$A$1:$DW$117)</f>
        <v>31462880.823777743</v>
      </c>
      <c r="AT50" s="46" cm="1">
        <f t="array" ref="AT50">AnualidadActivo(AT$2, $E50, $C50, $B50, $D50, Hombres!$A$1:$DW$117, Mujeres!$A$1:$DW$117)</f>
        <v>32406767.248491067</v>
      </c>
      <c r="AU50" s="46" cm="1">
        <f t="array" ref="AU50">AnualidadActivo(AU$2, $E50, $C50, $B50, $D50, Hombres!$A$1:$DW$117, Mujeres!$A$1:$DW$117)</f>
        <v>33101273.92281827</v>
      </c>
      <c r="AV50" s="46" cm="1">
        <f t="array" ref="AV50">AnualidadActivo(AV$2, $E50, $C50, $B50, $D50, Hombres!$A$1:$DW$117, Mujeres!$A$1:$DW$117)</f>
        <v>33789232.826038383</v>
      </c>
      <c r="AW50" s="46" cm="1">
        <f t="array" ref="AW50">AnualidadActivo(AW$2, $E50, $C50, $B50, $D50, Hombres!$A$1:$DW$117, Mujeres!$A$1:$DW$117)</f>
        <v>34470907.452679224</v>
      </c>
      <c r="AX50" s="46" cm="1">
        <f t="array" ref="AX50">AnualidadActivo(AX$2, $E50, $C50, $B50, $D50, Hombres!$A$1:$DW$117, Mujeres!$A$1:$DW$117)</f>
        <v>35147158.128736772</v>
      </c>
      <c r="AY50" s="46" cm="1">
        <f t="array" ref="AY50">AnualidadActivo(AY$2, $E50, $C50, $B50, $D50, Hombres!$A$1:$DW$117, Mujeres!$A$1:$DW$117)</f>
        <v>35815150.04344219</v>
      </c>
      <c r="AZ50" s="46" cm="1">
        <f t="array" ref="AZ50">AnualidadActivo(AZ$2, $E50, $C50, $B50, $D50, Hombres!$A$1:$DW$117, Mujeres!$A$1:$DW$117)</f>
        <v>36467266.529194027</v>
      </c>
      <c r="BA50" s="46" cm="1">
        <f t="array" ref="BA50">AnualidadActivo(BA$2, $E50, $C50, $B50, $D50, Hombres!$A$1:$DW$117, Mujeres!$A$1:$DW$117)</f>
        <v>37091036.023458235</v>
      </c>
      <c r="BB50" s="46" cm="1">
        <f t="array" ref="BB50">AnualidadActivo(BB$2, $E50, $C50, $B50, $D50, Hombres!$A$1:$DW$117, Mujeres!$A$1:$DW$117)</f>
        <v>37671814.030626923</v>
      </c>
      <c r="BC50" s="46" cm="1">
        <f t="array" ref="BC50">AnualidadActivo(BC$2, $E50, $C50, $B50, $D50, Hombres!$A$1:$DW$117, Mujeres!$A$1:$DW$117)</f>
        <v>38195474.283663847</v>
      </c>
      <c r="BD50" s="46" cm="1">
        <f t="array" ref="BD50">AnualidadActivo(BD$2, $E50, $C50, $B50, $D50, Hombres!$A$1:$DW$117, Mujeres!$A$1:$DW$117)</f>
        <v>38650437.727624521</v>
      </c>
      <c r="BE50" s="46" cm="1">
        <f t="array" ref="BE50">AnualidadActivo(BE$2, $E50, $C50, $B50, $D50, Hombres!$A$1:$DW$117, Mujeres!$A$1:$DW$117)</f>
        <v>39031403.574475273</v>
      </c>
      <c r="BF50" s="46" cm="1">
        <f t="array" ref="BF50">AnualidadActivo(BF$2, $E50, $C50, $B50, $D50, Hombres!$A$1:$DW$117, Mujeres!$A$1:$DW$117)</f>
        <v>39337235.425219394</v>
      </c>
      <c r="BG50" s="46" cm="1">
        <f t="array" ref="BG50">AnualidadActivo(BG$2, $E50, $C50, $B50, $D50, Hombres!$A$1:$DW$117, Mujeres!$A$1:$DW$117)</f>
        <v>39567342.124190405</v>
      </c>
      <c r="BH50" s="46" cm="1">
        <f t="array" ref="BH50">AnualidadActivo(BH$2, $E50, $C50, $B50, $D50, Hombres!$A$1:$DW$117, Mujeres!$A$1:$DW$117)</f>
        <v>39719808.823262624</v>
      </c>
      <c r="BI50" s="46" cm="1">
        <f t="array" ref="BI50">AnualidadActivo(BI$2, $E50, $C50, $B50, $D50, Hombres!$A$1:$DW$117, Mujeres!$A$1:$DW$117)</f>
        <v>39788466.896002166</v>
      </c>
      <c r="BJ50" s="46" cm="1">
        <f t="array" ref="BJ50">AnualidadActivo(BJ$2, $E50, $C50, $B50, $D50, Hombres!$A$1:$DW$117, Mujeres!$A$1:$DW$117)</f>
        <v>39691995.540435314</v>
      </c>
      <c r="BK50" s="46" cm="1">
        <f t="array" ref="BK50">AnualidadActivo(BK$2, $E50, $C50, $B50, $D50, Hombres!$A$1:$DW$117, Mujeres!$A$1:$DW$117)</f>
        <v>39473947.920161903</v>
      </c>
      <c r="BL50" s="46" cm="1">
        <f t="array" ref="BL50">AnualidadActivo(BL$2, $E50, $C50, $B50, $D50, Hombres!$A$1:$DW$117, Mujeres!$A$1:$DW$117)</f>
        <v>39123580.790025756</v>
      </c>
      <c r="BM50" s="46" cm="1">
        <f t="array" ref="BM50">AnualidadActivo(BM$2, $E50, $C50, $B50, $D50, Hombres!$A$1:$DW$117, Mujeres!$A$1:$DW$117)</f>
        <v>38629975.824697129</v>
      </c>
      <c r="BN50" s="46" cm="1">
        <f t="array" ref="BN50">AnualidadActivo(BN$2, $E50, $C50, $B50, $D50, Hombres!$A$1:$DW$117, Mujeres!$A$1:$DW$117)</f>
        <v>37982133.901147738</v>
      </c>
      <c r="BO50" s="46" cm="1">
        <f t="array" ref="BO50">AnualidadActivo(BO$2, $E50, $C50, $B50, $D50, Hombres!$A$1:$DW$117, Mujeres!$A$1:$DW$117)</f>
        <v>37169883.992600739</v>
      </c>
      <c r="BP50" s="46" cm="1">
        <f t="array" ref="BP50">AnualidadActivo(BP$2, $E50, $C50, $B50, $D50, Hombres!$A$1:$DW$117, Mujeres!$A$1:$DW$117)</f>
        <v>36182851.773393378</v>
      </c>
      <c r="BQ50" s="46" cm="1">
        <f t="array" ref="BQ50">AnualidadActivo(BQ$2, $E50, $C50, $B50, $D50, Hombres!$A$1:$DW$117, Mujeres!$A$1:$DW$117)</f>
        <v>35012373.063204393</v>
      </c>
      <c r="BR50" s="46" cm="1">
        <f t="array" ref="BR50">AnualidadActivo(BR$2, $E50, $C50, $B50, $D50, Hombres!$A$1:$DW$117, Mujeres!$A$1:$DW$117)</f>
        <v>33654322.730219036</v>
      </c>
      <c r="BS50" s="46" cm="1">
        <f t="array" ref="BS50">AnualidadActivo(BS$2, $E50, $C50, $B50, $D50, Hombres!$A$1:$DW$117, Mujeres!$A$1:$DW$117)</f>
        <v>32109683.616314277</v>
      </c>
      <c r="BT50" s="46" cm="1">
        <f t="array" ref="BT50">AnualidadActivo(BT$2, $E50, $C50, $B50, $D50, Hombres!$A$1:$DW$117, Mujeres!$A$1:$DW$117)</f>
        <v>30383737.838172838</v>
      </c>
      <c r="BU50" s="46" cm="1">
        <f t="array" ref="BU50">AnualidadActivo(BU$2, $E50, $C50, $B50, $D50, Hombres!$A$1:$DW$117, Mujeres!$A$1:$DW$117)</f>
        <v>28485725.166013394</v>
      </c>
      <c r="BV50" s="46" cm="1">
        <f t="array" ref="BV50">AnualidadActivo(BV$2, $E50, $C50, $B50, $D50, Hombres!$A$1:$DW$117, Mujeres!$A$1:$DW$117)</f>
        <v>26430622.609368533</v>
      </c>
      <c r="BW50" s="46" cm="1">
        <f t="array" ref="BW50">AnualidadActivo(BW$2, $E50, $C50, $B50, $D50, Hombres!$A$1:$DW$117, Mujeres!$A$1:$DW$117)</f>
        <v>24241828.481037192</v>
      </c>
      <c r="BX50" s="46" cm="1">
        <f t="array" ref="BX50">AnualidadActivo(BX$2, $E50, $C50, $B50, $D50, Hombres!$A$1:$DW$117, Mujeres!$A$1:$DW$117)</f>
        <v>21950533.39741854</v>
      </c>
      <c r="BY50" s="46" cm="1">
        <f t="array" ref="BY50">AnualidadActivo(BY$2, $E50, $C50, $B50, $D50, Hombres!$A$1:$DW$117, Mujeres!$A$1:$DW$117)</f>
        <v>19593031.601233214</v>
      </c>
      <c r="BZ50" s="46" cm="1">
        <f t="array" ref="BZ50">AnualidadActivo(BZ$2, $E50, $C50, $B50, $D50, Hombres!$A$1:$DW$117, Mujeres!$A$1:$DW$117)</f>
        <v>17209785.70890861</v>
      </c>
      <c r="CA50" s="46" cm="1">
        <f t="array" ref="CA50">AnualidadActivo(CA$2, $E50, $C50, $B50, $D50, Hombres!$A$1:$DW$117, Mujeres!$A$1:$DW$117)</f>
        <v>14845846.652688926</v>
      </c>
      <c r="CB50" s="46" cm="1">
        <f t="array" ref="CB50">AnualidadActivo(CB$2, $E50, $C50, $B50, $D50, Hombres!$A$1:$DW$117, Mujeres!$A$1:$DW$117)</f>
        <v>12550518.217197515</v>
      </c>
      <c r="CC50" s="46" cm="1">
        <f t="array" ref="CC50">AnualidadActivo(CC$2, $E50, $C50, $B50, $D50, Hombres!$A$1:$DW$117, Mujeres!$A$1:$DW$117)</f>
        <v>10373541.271926606</v>
      </c>
      <c r="CD50" s="46" cm="1">
        <f t="array" ref="CD50">AnualidadActivo(CD$2, $E50, $C50, $B50, $D50, Hombres!$A$1:$DW$117, Mujeres!$A$1:$DW$117)</f>
        <v>8360250.7719725138</v>
      </c>
      <c r="CE50" s="46" cm="1">
        <f t="array" ref="CE50">AnualidadActivo(CE$2, $E50, $C50, $B50, $D50, Hombres!$A$1:$DW$117, Mujeres!$A$1:$DW$117)</f>
        <v>6548643.5282987785</v>
      </c>
      <c r="CF50" s="46" cm="1">
        <f t="array" ref="CF50">AnualidadActivo(CF$2, $E50, $C50, $B50, $D50, Hombres!$A$1:$DW$117, Mujeres!$A$1:$DW$117)</f>
        <v>4967499.1077467287</v>
      </c>
      <c r="CG50" s="46" cm="1">
        <f t="array" ref="CG50">AnualidadActivo(CG$2, $E50, $C50, $B50, $D50, Hombres!$A$1:$DW$117, Mujeres!$A$1:$DW$117)</f>
        <v>3634371.9434631369</v>
      </c>
      <c r="CH50" s="46" cm="1">
        <f t="array" ref="CH50">AnualidadActivo(CH$2, $E50, $C50, $B50, $D50, Hombres!$A$1:$DW$117, Mujeres!$A$1:$DW$117)</f>
        <v>2553075.7834671503</v>
      </c>
      <c r="CI50" s="46" cm="1">
        <f t="array" ref="CI50">AnualidadActivo(CI$2, $E50, $C50, $B50, $D50, Hombres!$A$1:$DW$117, Mujeres!$A$1:$DW$117)</f>
        <v>1712942.1052985045</v>
      </c>
      <c r="CJ50" s="46" cm="1">
        <f t="array" ref="CJ50">AnualidadActivo(CJ$2, $E50, $C50, $B50, $D50, Hombres!$A$1:$DW$117, Mujeres!$A$1:$DW$117)</f>
        <v>1090798.1324640086</v>
      </c>
      <c r="CK50" s="46" cm="1">
        <f t="array" ref="CK50">AnualidadActivo(CK$2, $E50, $C50, $B50, $D50, Hombres!$A$1:$DW$117, Mujeres!$A$1:$DW$117)</f>
        <v>654463.96826793451</v>
      </c>
      <c r="CL50" s="46" cm="1">
        <f t="array" ref="CL50">AnualidadActivo(CL$2, $E50, $C50, $B50, $D50, Hombres!$A$1:$DW$117, Mujeres!$A$1:$DW$117)</f>
        <v>366858.56338192959</v>
      </c>
      <c r="CM50" s="46" cm="1">
        <f t="array" ref="CM50">AnualidadActivo(CM$2, $E50, $C50, $B50, $D50, Hombres!$A$1:$DW$117, Mujeres!$A$1:$DW$117)</f>
        <v>190224.75840851918</v>
      </c>
      <c r="CN50" s="46" cm="1">
        <f t="array" ref="CN50">AnualidadActivo(CN$2, $E50, $C50, $B50, $D50, Hombres!$A$1:$DW$117, Mujeres!$A$1:$DW$117)</f>
        <v>0</v>
      </c>
      <c r="CO50" s="46" cm="1">
        <f t="array" ref="CO50">AnualidadActivo(CO$2, $E50, $C50, $B50, $D50, Hombres!$A$1:$DW$117, Mujeres!$A$1:$DW$117)</f>
        <v>0</v>
      </c>
      <c r="CP50" s="46" cm="1">
        <f t="array" ref="CP50">AnualidadActivo(CP$2, $E50, $C50, $B50, $D50, Hombres!$A$1:$DW$117, Mujeres!$A$1:$DW$117)</f>
        <v>0</v>
      </c>
      <c r="CQ50" s="46" cm="1">
        <f t="array" ref="CQ50">AnualidadActivo(CQ$2, $E50, $C50, $B50, $D50, Hombres!$A$1:$DW$117, Mujeres!$A$1:$DW$117)</f>
        <v>0</v>
      </c>
      <c r="CR50" s="46" cm="1">
        <f t="array" ref="CR50">AnualidadActivo(CR$2, $E50, $C50, $B50, $D50, Hombres!$A$1:$DW$117, Mujeres!$A$1:$DW$117)</f>
        <v>0</v>
      </c>
      <c r="CS50" s="46" cm="1">
        <f t="array" ref="CS50">AnualidadActivo(CS$2, $E50, $C50, $B50, $D50, Hombres!$A$1:$DW$117, Mujeres!$A$1:$DW$117)</f>
        <v>0</v>
      </c>
      <c r="CT50" s="46" cm="1">
        <f t="array" ref="CT50">AnualidadActivo(CT$2, $E50, $C50, $B50, $D50, Hombres!$A$1:$DW$117, Mujeres!$A$1:$DW$117)</f>
        <v>0</v>
      </c>
      <c r="CU50" s="46" cm="1">
        <f t="array" ref="CU50">AnualidadActivo(CU$2, $E50, $C50, $B50, $D50, Hombres!$A$1:$DW$117, Mujeres!$A$1:$DW$117)</f>
        <v>0</v>
      </c>
      <c r="CV50" s="46" cm="1">
        <f t="array" ref="CV50">AnualidadActivo(CV$2, $E50, $C50, $B50, $D50, Hombres!$A$1:$DW$117, Mujeres!$A$1:$DW$117)</f>
        <v>0</v>
      </c>
      <c r="CW50" s="46" cm="1">
        <f t="array" ref="CW50">AnualidadActivo(CW$2, $E50, $C50, $B50, $D50, Hombres!$A$1:$DW$117, Mujeres!$A$1:$DW$117)</f>
        <v>0</v>
      </c>
      <c r="CX50" s="46" cm="1">
        <f t="array" ref="CX50">AnualidadActivo(CX$2, $E50, $C50, $B50, $D50, Hombres!$A$1:$DW$117, Mujeres!$A$1:$DW$117)</f>
        <v>0</v>
      </c>
      <c r="CY50" s="46" cm="1">
        <f t="array" ref="CY50">AnualidadActivo(CY$2, $E50, $C50, $B50, $D50, Hombres!$A$1:$DW$117, Mujeres!$A$1:$DW$117)</f>
        <v>0</v>
      </c>
      <c r="CZ50" s="46" cm="1">
        <f t="array" ref="CZ50">AnualidadActivo(CZ$2, $E50, $C50, $B50, $D50, Hombres!$A$1:$DW$117, Mujeres!$A$1:$DW$117)</f>
        <v>0</v>
      </c>
      <c r="DA50" s="46" cm="1">
        <f t="array" ref="DA50">AnualidadActivo(DA$2, $E50, $C50, $B50, $D50, Hombres!$A$1:$DW$117, Mujeres!$A$1:$DW$117)</f>
        <v>0</v>
      </c>
      <c r="DD50" s="21"/>
      <c r="DE50" s="46" cm="1">
        <f t="array" ref="DE50">beneficio_muerte_individual_activo(DE$2,$F50,$D50, Hombres!$A$1:$DW$117, Mujeres!$A$1:$DW$117)</f>
        <v>0</v>
      </c>
      <c r="DF50" s="46" cm="1">
        <f t="array" ref="DF50">beneficio_muerte_individual_activo(DF$2,$F50,$D50, Hombres!$A$1:$DW$117, Mujeres!$A$1:$DW$117)</f>
        <v>6960</v>
      </c>
      <c r="DG50" s="46" cm="1">
        <f t="array" ref="DG50">beneficio_muerte_individual_activo(DG$2,$F50,$D50, Hombres!$A$1:$DW$117, Mujeres!$A$1:$DW$117)</f>
        <v>7146.5381520000001</v>
      </c>
      <c r="DH50" s="46" cm="1">
        <f t="array" ref="DH50">beneficio_muerte_individual_activo(DH$2,$F50,$D50, Hombres!$A$1:$DW$117, Mujeres!$A$1:$DW$117)</f>
        <v>7421.5024179607481</v>
      </c>
      <c r="DI50" s="46" cm="1">
        <f t="array" ref="DI50">beneficio_muerte_individual_activo(DI$2,$F50,$D50, Hombres!$A$1:$DW$117, Mujeres!$A$1:$DW$117)</f>
        <v>7762.9313263392605</v>
      </c>
      <c r="DJ50" s="46" cm="1">
        <f t="array" ref="DJ50">beneficio_muerte_individual_activo(DJ$2,$F50,$D50, Hombres!$A$1:$DW$117, Mujeres!$A$1:$DW$117)</f>
        <v>8171.3485712996717</v>
      </c>
      <c r="DK50" s="46" cm="1">
        <f t="array" ref="DK50">beneficio_muerte_individual_activo(DK$2,$F50,$D50, Hombres!$A$1:$DW$117, Mujeres!$A$1:$DW$117)</f>
        <v>8653.6732055685989</v>
      </c>
      <c r="DL50" s="46" cm="1">
        <f t="array" ref="DL50">beneficio_muerte_individual_activo(DL$2,$F50,$D50, Hombres!$A$1:$DW$117, Mujeres!$A$1:$DW$117)</f>
        <v>9155.2730320926166</v>
      </c>
      <c r="DM50" s="46" cm="1">
        <f t="array" ref="DM50">beneficio_muerte_individual_activo(DM$2,$F50,$D50, Hombres!$A$1:$DW$117, Mujeres!$A$1:$DW$117)</f>
        <v>9585.8511223651803</v>
      </c>
      <c r="DN50" s="46" cm="1">
        <f t="array" ref="DN50">beneficio_muerte_individual_activo(DN$2,$F50,$D50, Hombres!$A$1:$DW$117, Mujeres!$A$1:$DW$117)</f>
        <v>9912.234478843211</v>
      </c>
      <c r="DO50" s="46" cm="1">
        <f t="array" ref="DO50">beneficio_muerte_individual_activo(DO$2,$F50,$D50, Hombres!$A$1:$DW$117, Mujeres!$A$1:$DW$117)</f>
        <v>10199.660148308532</v>
      </c>
      <c r="DP50" s="46" cm="1">
        <f t="array" ref="DP50">beneficio_muerte_individual_activo(DP$2,$F50,$D50, Hombres!$A$1:$DW$117, Mujeres!$A$1:$DW$117)</f>
        <v>10656.278684096796</v>
      </c>
      <c r="DQ50" s="46" cm="1">
        <f t="array" ref="DQ50">beneficio_muerte_individual_activo(DQ$2,$F50,$D50, Hombres!$A$1:$DW$117, Mujeres!$A$1:$DW$117)</f>
        <v>11299.188891745145</v>
      </c>
      <c r="DR50" s="46" cm="1">
        <f t="array" ref="DR50">beneficio_muerte_individual_activo(DR$2,$F50,$D50, Hombres!$A$1:$DW$117, Mujeres!$A$1:$DW$117)</f>
        <v>12084.917919220374</v>
      </c>
      <c r="DS50" s="46" cm="1">
        <f t="array" ref="DS50">beneficio_muerte_individual_activo(DS$2,$F50,$D50, Hombres!$A$1:$DW$117, Mujeres!$A$1:$DW$117)</f>
        <v>12938.04178885436</v>
      </c>
      <c r="DT50" s="46" cm="1">
        <f t="array" ref="DT50">beneficio_muerte_individual_activo(DT$2,$F50,$D50, Hombres!$A$1:$DW$117, Mujeres!$A$1:$DW$117)</f>
        <v>13822.835244861977</v>
      </c>
      <c r="DU50" s="46" cm="1">
        <f t="array" ref="DU50">beneficio_muerte_individual_activo(DU$2,$F50,$D50, Hombres!$A$1:$DW$117, Mujeres!$A$1:$DW$117)</f>
        <v>14735.985176232418</v>
      </c>
      <c r="DV50" s="46" cm="1">
        <f t="array" ref="DV50">beneficio_muerte_individual_activo(DV$2,$F50,$D50, Hombres!$A$1:$DW$117, Mujeres!$A$1:$DW$117)</f>
        <v>15620.917893456233</v>
      </c>
      <c r="DW50" s="46" cm="1">
        <f t="array" ref="DW50">beneficio_muerte_individual_activo(DW$2,$F50,$D50, Hombres!$A$1:$DW$117, Mujeres!$A$1:$DW$117)</f>
        <v>16427.216507857476</v>
      </c>
      <c r="DX50" s="46" cm="1">
        <f t="array" ref="DX50">beneficio_muerte_individual_activo(DX$2,$F50,$D50, Hombres!$A$1:$DW$117, Mujeres!$A$1:$DW$117)</f>
        <v>17284.689929795011</v>
      </c>
      <c r="DY50" s="46" cm="1">
        <f t="array" ref="DY50">beneficio_muerte_individual_activo(DY$2,$F50,$D50, Hombres!$A$1:$DW$117, Mujeres!$A$1:$DW$117)</f>
        <v>18266.320619110858</v>
      </c>
      <c r="DZ50" s="46" cm="1">
        <f t="array" ref="DZ50">beneficio_muerte_individual_activo(DZ$2,$F50,$D50, Hombres!$A$1:$DW$117, Mujeres!$A$1:$DW$117)</f>
        <v>19575.266007157723</v>
      </c>
      <c r="EA50" s="46" cm="1">
        <f t="array" ref="EA50">beneficio_muerte_individual_activo(EA$2,$F50,$D50, Hombres!$A$1:$DW$117, Mujeres!$A$1:$DW$117)</f>
        <v>21297.043840455532</v>
      </c>
      <c r="EB50" s="46" cm="1">
        <f t="array" ref="EB50">beneficio_muerte_individual_activo(EB$2,$F50,$D50, Hombres!$A$1:$DW$117, Mujeres!$A$1:$DW$117)</f>
        <v>23394.905199534558</v>
      </c>
      <c r="EC50" s="46" cm="1">
        <f t="array" ref="EC50">beneficio_muerte_individual_activo(EC$2,$F50,$D50, Hombres!$A$1:$DW$117, Mujeres!$A$1:$DW$117)</f>
        <v>25561.475147070672</v>
      </c>
      <c r="ED50" s="46" cm="1">
        <f t="array" ref="ED50">beneficio_muerte_individual_activo(ED$2,$F50,$D50, Hombres!$A$1:$DW$117, Mujeres!$A$1:$DW$117)</f>
        <v>27610.610846581443</v>
      </c>
      <c r="EE50" s="46" cm="1">
        <f t="array" ref="EE50">beneficio_muerte_individual_activo(EE$2,$F50,$D50, Hombres!$A$1:$DW$117, Mujeres!$A$1:$DW$117)</f>
        <v>29606.059233115939</v>
      </c>
      <c r="EF50" s="46" cm="1">
        <f t="array" ref="EF50">beneficio_muerte_individual_activo(EF$2,$F50,$D50, Hombres!$A$1:$DW$117, Mujeres!$A$1:$DW$117)</f>
        <v>31578.008089035106</v>
      </c>
      <c r="EG50" s="46" cm="1">
        <f t="array" ref="EG50">beneficio_muerte_individual_activo(EG$2,$F50,$D50, Hombres!$A$1:$DW$117, Mujeres!$A$1:$DW$117)</f>
        <v>33566.707469214314</v>
      </c>
      <c r="EH50" s="46" cm="1">
        <f t="array" ref="EH50">beneficio_muerte_individual_activo(EH$2,$F50,$D50, Hombres!$A$1:$DW$117, Mujeres!$A$1:$DW$117)</f>
        <v>35730.300581789044</v>
      </c>
      <c r="EI50" s="46" cm="1">
        <f t="array" ref="EI50">beneficio_muerte_individual_activo(EI$2,$F50,$D50, Hombres!$A$1:$DW$117, Mujeres!$A$1:$DW$117)</f>
        <v>22869.775428208806</v>
      </c>
      <c r="EJ50" s="46" cm="1">
        <f t="array" ref="EJ50">beneficio_muerte_individual_activo(EJ$2,$F50,$D50, Hombres!$A$1:$DW$117, Mujeres!$A$1:$DW$117)</f>
        <v>24371.666112477888</v>
      </c>
      <c r="EK50" s="46" cm="1">
        <f t="array" ref="EK50">beneficio_muerte_individual_activo(EK$2,$F50,$D50, Hombres!$A$1:$DW$117, Mujeres!$A$1:$DW$117)</f>
        <v>25725.928670205682</v>
      </c>
      <c r="EL50" s="46" cm="1">
        <f t="array" ref="EL50">beneficio_muerte_individual_activo(EL$2,$F50,$D50, Hombres!$A$1:$DW$117, Mujeres!$A$1:$DW$117)</f>
        <v>26931.889372278751</v>
      </c>
      <c r="EM50" s="46" cm="1">
        <f t="array" ref="EM50">beneficio_muerte_individual_activo(EM$2,$F50,$D50, Hombres!$A$1:$DW$117, Mujeres!$A$1:$DW$117)</f>
        <v>28263.108681995804</v>
      </c>
      <c r="EN50" s="46" cm="1">
        <f t="array" ref="EN50">beneficio_muerte_individual_activo(EN$2,$F50,$D50, Hombres!$A$1:$DW$117, Mujeres!$A$1:$DW$117)</f>
        <v>29996.814999905622</v>
      </c>
      <c r="EO50" s="46" cm="1">
        <f t="array" ref="EO50">beneficio_muerte_individual_activo(EO$2,$F50,$D50, Hombres!$A$1:$DW$117, Mujeres!$A$1:$DW$117)</f>
        <v>32392.487607582014</v>
      </c>
      <c r="EP50" s="46" cm="1">
        <f t="array" ref="EP50">beneficio_muerte_individual_activo(EP$2,$F50,$D50, Hombres!$A$1:$DW$117, Mujeres!$A$1:$DW$117)</f>
        <v>35527.742789931937</v>
      </c>
      <c r="EQ50" s="46" cm="1">
        <f t="array" ref="EQ50">beneficio_muerte_individual_activo(EQ$2,$F50,$D50, Hombres!$A$1:$DW$117, Mujeres!$A$1:$DW$117)</f>
        <v>39314.225533237011</v>
      </c>
      <c r="ER50" s="46" cm="1">
        <f t="array" ref="ER50">beneficio_muerte_individual_activo(ER$2,$F50,$D50, Hombres!$A$1:$DW$117, Mujeres!$A$1:$DW$117)</f>
        <v>43493.588441784465</v>
      </c>
      <c r="ES50" s="46" cm="1">
        <f t="array" ref="ES50">beneficio_muerte_individual_activo(ES$2,$F50,$D50, Hombres!$A$1:$DW$117, Mujeres!$A$1:$DW$117)</f>
        <v>47566.303678381053</v>
      </c>
      <c r="ET50" s="46" cm="1">
        <f t="array" ref="ET50">beneficio_muerte_individual_activo(ET$2,$F50,$D50, Hombres!$A$1:$DW$117, Mujeres!$A$1:$DW$117)</f>
        <v>51257.883038492189</v>
      </c>
      <c r="EU50" s="46" cm="1">
        <f t="array" ref="EU50">beneficio_muerte_individual_activo(EU$2,$F50,$D50, Hombres!$A$1:$DW$117, Mujeres!$A$1:$DW$117)</f>
        <v>54590.879317117564</v>
      </c>
      <c r="EV50" s="46" cm="1">
        <f t="array" ref="EV50">beneficio_muerte_individual_activo(EV$2,$F50,$D50, Hombres!$A$1:$DW$117, Mujeres!$A$1:$DW$117)</f>
        <v>57718.840870907763</v>
      </c>
      <c r="EW50" s="46" cm="1">
        <f t="array" ref="EW50">beneficio_muerte_individual_activo(EW$2,$F50,$D50, Hombres!$A$1:$DW$117, Mujeres!$A$1:$DW$117)</f>
        <v>60859.79105776472</v>
      </c>
      <c r="EX50" s="46" cm="1">
        <f t="array" ref="EX50">beneficio_muerte_individual_activo(EX$2,$F50,$D50, Hombres!$A$1:$DW$117, Mujeres!$A$1:$DW$117)</f>
        <v>67834.107085325115</v>
      </c>
      <c r="EY50" s="46" cm="1">
        <f t="array" ref="EY50">beneficio_muerte_individual_activo(EY$2,$F50,$D50, Hombres!$A$1:$DW$117, Mujeres!$A$1:$DW$117)</f>
        <v>71840.266949255805</v>
      </c>
      <c r="EZ50" s="46" cm="1">
        <f t="array" ref="EZ50">beneficio_muerte_individual_activo(EZ$2,$F50,$D50, Hombres!$A$1:$DW$117, Mujeres!$A$1:$DW$117)</f>
        <v>75882.747953938597</v>
      </c>
      <c r="FA50" s="46" cm="1">
        <f t="array" ref="FA50">beneficio_muerte_individual_activo(FA$2,$F50,$D50, Hombres!$A$1:$DW$117, Mujeres!$A$1:$DW$117)</f>
        <v>80014.042166410945</v>
      </c>
      <c r="FB50" s="46" cm="1">
        <f t="array" ref="FB50">beneficio_muerte_individual_activo(FB$2,$F50,$D50, Hombres!$A$1:$DW$117, Mujeres!$A$1:$DW$117)</f>
        <v>84191.825479219799</v>
      </c>
      <c r="FC50" s="46" cm="1">
        <f t="array" ref="FC50">beneficio_muerte_individual_activo(FC$2,$F50,$D50, Hombres!$A$1:$DW$117, Mujeres!$A$1:$DW$117)</f>
        <v>88260.5039739434</v>
      </c>
      <c r="FD50" s="46" cm="1">
        <f t="array" ref="FD50">beneficio_muerte_individual_activo(FD$2,$F50,$D50, Hombres!$A$1:$DW$117, Mujeres!$A$1:$DW$117)</f>
        <v>92184.324192406217</v>
      </c>
      <c r="FE50" s="46" cm="1">
        <f t="array" ref="FE50">beneficio_muerte_individual_activo(FE$2,$F50,$D50, Hombres!$A$1:$DW$117, Mujeres!$A$1:$DW$117)</f>
        <v>95930.137358296139</v>
      </c>
      <c r="FF50" s="46" cm="1">
        <f t="array" ref="FF50">beneficio_muerte_individual_activo(FF$2,$F50,$D50, Hombres!$A$1:$DW$117, Mujeres!$A$1:$DW$117)</f>
        <v>99384.012399682746</v>
      </c>
      <c r="FG50" s="46" cm="1">
        <f t="array" ref="FG50">beneficio_muerte_individual_activo(FG$2,$F50,$D50, Hombres!$A$1:$DW$117, Mujeres!$A$1:$DW$117)</f>
        <v>102319.27056098408</v>
      </c>
      <c r="FH50" s="46" cm="1">
        <f t="array" ref="FH50">beneficio_muerte_individual_activo(FH$2,$F50,$D50, Hombres!$A$1:$DW$117, Mujeres!$A$1:$DW$117)</f>
        <v>104512.84913226272</v>
      </c>
      <c r="FI50" s="46" cm="1">
        <f t="array" ref="FI50">beneficio_muerte_individual_activo(FI$2,$F50,$D50, Hombres!$A$1:$DW$117, Mujeres!$A$1:$DW$117)</f>
        <v>105860.55629799292</v>
      </c>
      <c r="FJ50" s="46" cm="1">
        <f t="array" ref="FJ50">beneficio_muerte_individual_activo(FJ$2,$F50,$D50, Hombres!$A$1:$DW$117, Mujeres!$A$1:$DW$117)</f>
        <v>106286.86254141152</v>
      </c>
      <c r="FK50" s="46" cm="1">
        <f t="array" ref="FK50">beneficio_muerte_individual_activo(FK$2,$F50,$D50, Hombres!$A$1:$DW$117, Mujeres!$A$1:$DW$117)</f>
        <v>105661.50870831618</v>
      </c>
      <c r="FL50" s="46" cm="1">
        <f t="array" ref="FL50">beneficio_muerte_individual_activo(FL$2,$F50,$D50, Hombres!$A$1:$DW$117, Mujeres!$A$1:$DW$117)</f>
        <v>103799.83744667911</v>
      </c>
      <c r="FM50" s="46" cm="1">
        <f t="array" ref="FM50">beneficio_muerte_individual_activo(FM$2,$F50,$D50, Hombres!$A$1:$DW$117, Mujeres!$A$1:$DW$117)</f>
        <v>100591.66706401843</v>
      </c>
      <c r="FN50" s="46" cm="1">
        <f t="array" ref="FN50">beneficio_muerte_individual_activo(FN$2,$F50,$D50, Hombres!$A$1:$DW$117, Mujeres!$A$1:$DW$117)</f>
        <v>96055.821362938834</v>
      </c>
      <c r="FO50" s="46" cm="1">
        <f t="array" ref="FO50">beneficio_muerte_individual_activo(FO$2,$F50,$D50, Hombres!$A$1:$DW$117, Mujeres!$A$1:$DW$117)</f>
        <v>90265.29912392456</v>
      </c>
      <c r="FP50" s="46" cm="1">
        <f t="array" ref="FP50">beneficio_muerte_individual_activo(FP$2,$F50,$D50, Hombres!$A$1:$DW$117, Mujeres!$A$1:$DW$117)</f>
        <v>83303.012116078608</v>
      </c>
      <c r="FQ50" s="106" cm="1">
        <f t="array" ref="FQ50">beneficio_muerte_individual_activo(FQ$2,$F50,$D50, Hombres!$A$1:$DW$117, Mujeres!$A$1:$DW$117)</f>
        <v>75285.64771286225</v>
      </c>
      <c r="FR50" s="46" cm="1">
        <f t="array" ref="FR50">beneficio_muerte_individual_activo(FR$2,$F50,$D50, Hombres!$A$1:$DW$117, Mujeres!$A$1:$DW$117)</f>
        <v>66447.759891642068</v>
      </c>
      <c r="FS50" s="46" cm="1">
        <f t="array" ref="FS50">beneficio_muerte_individual_activo(FS$2,$F50,$D50, Hombres!$A$1:$DW$117, Mujeres!$A$1:$DW$117)</f>
        <v>57134.827016597461</v>
      </c>
      <c r="FT50" s="46" cm="1">
        <f t="array" ref="FT50">beneficio_muerte_individual_activo(FT$2,$F50,$D50, Hombres!$A$1:$DW$117, Mujeres!$A$1:$DW$117)</f>
        <v>47723.349300090216</v>
      </c>
      <c r="FU50" s="46" cm="1">
        <f t="array" ref="FU50">beneficio_muerte_individual_activo(FU$2,$F50,$D50, Hombres!$A$1:$DW$117, Mujeres!$A$1:$DW$117)</f>
        <v>38577.626555388109</v>
      </c>
      <c r="FV50" s="46" cm="1">
        <f t="array" ref="FV50">beneficio_muerte_individual_activo(FV$2,$F50,$D50, Hombres!$A$1:$DW$117, Mujeres!$A$1:$DW$117)</f>
        <v>30039.354121504493</v>
      </c>
      <c r="FW50" s="46" cm="1">
        <f t="array" ref="FW50">beneficio_muerte_individual_activo(FW$2,$F50,$D50, Hombres!$A$1:$DW$117, Mujeres!$A$1:$DW$117)</f>
        <v>22421.360168215448</v>
      </c>
      <c r="FX50" s="46" cm="1">
        <f t="array" ref="FX50">beneficio_muerte_individual_activo(FX$2,$F50,$D50, Hombres!$A$1:$DW$117, Mujeres!$A$1:$DW$117)</f>
        <v>15959.635362579702</v>
      </c>
      <c r="FY50" s="46" cm="1">
        <f t="array" ref="FY50">beneficio_muerte_individual_activo(FY$2,$F50,$D50, Hombres!$A$1:$DW$117, Mujeres!$A$1:$DW$117)</f>
        <v>10768.216192278342</v>
      </c>
      <c r="FZ50" s="46" cm="1">
        <f t="array" ref="FZ50">beneficio_muerte_individual_activo(FZ$2,$F50,$D50, Hombres!$A$1:$DW$117, Mujeres!$A$1:$DW$117)</f>
        <v>6835.6221044103058</v>
      </c>
      <c r="GA50" s="46" cm="1">
        <f t="array" ref="GA50">beneficio_muerte_individual_activo(GA$2,$F50,$D50, Hombres!$A$1:$DW$117, Mujeres!$A$1:$DW$117)</f>
        <v>4045.8820973713114</v>
      </c>
      <c r="GB50" s="46" cm="1">
        <f t="array" ref="GB50">beneficio_muerte_individual_activo(GB$2,$F50,$D50, Hombres!$A$1:$DW$117, Mujeres!$A$1:$DW$117)</f>
        <v>2209.889481467404</v>
      </c>
      <c r="GC50" s="46" cm="1">
        <f t="array" ref="GC50">beneficio_muerte_individual_activo(GC$2,$F50,$D50, Hombres!$A$1:$DW$117, Mujeres!$A$1:$DW$117)</f>
        <v>1100.5584218855927</v>
      </c>
      <c r="GD50" s="46" cm="1">
        <f t="array" ref="GD50">beneficio_muerte_individual_activo(GD$2,$F50,$D50, Hombres!$A$1:$DW$117, Mujeres!$A$1:$DW$117)</f>
        <v>492.2869607090359</v>
      </c>
      <c r="GE50" s="46" cm="1">
        <f t="array" ref="GE50">beneficio_muerte_individual_activo(GE$2,$F50,$D50, Hombres!$A$1:$DW$117, Mujeres!$A$1:$DW$117)</f>
        <v>193.9976418914539</v>
      </c>
      <c r="GF50" s="46" cm="1">
        <f t="array" ref="GF50">beneficio_muerte_individual_activo(GF$2,$F50,$D50, Hombres!$A$1:$DW$117, Mujeres!$A$1:$DW$117)</f>
        <v>65.668334111617767</v>
      </c>
      <c r="GG50" s="46" cm="1">
        <f t="array" ref="GG50">beneficio_muerte_individual_activo(GG$2,$F50,$D50, Hombres!$A$1:$DW$117, Mujeres!$A$1:$DW$117)</f>
        <v>0</v>
      </c>
      <c r="GH50" s="46" cm="1">
        <f t="array" ref="GH50">beneficio_muerte_individual_activo(GH$2,$F50,$D50, Hombres!$A$1:$DW$117, Mujeres!$A$1:$DW$117)</f>
        <v>0</v>
      </c>
      <c r="GI50" s="46" cm="1">
        <f t="array" ref="GI50">beneficio_muerte_individual_activo(GI$2,$F50,$D50, Hombres!$A$1:$DW$117, Mujeres!$A$1:$DW$117)</f>
        <v>0</v>
      </c>
      <c r="GJ50" s="46" cm="1">
        <f t="array" ref="GJ50">beneficio_muerte_individual_activo(GJ$2,$F50,$D50, Hombres!$A$1:$DW$117, Mujeres!$A$1:$DW$117)</f>
        <v>0</v>
      </c>
      <c r="GK50" s="46" cm="1">
        <f t="array" ref="GK50">beneficio_muerte_individual_activo(GK$2,$F50,$D50, Hombres!$A$1:$DW$117, Mujeres!$A$1:$DW$117)</f>
        <v>0</v>
      </c>
      <c r="GL50" s="46" cm="1">
        <f t="array" ref="GL50">beneficio_muerte_individual_activo(GL$2,$F50,$D50, Hombres!$A$1:$DW$117, Mujeres!$A$1:$DW$117)</f>
        <v>0</v>
      </c>
      <c r="GM50" s="46" cm="1">
        <f t="array" ref="GM50">beneficio_muerte_individual_activo(GM$2,$F50,$D50, Hombres!$A$1:$DW$117, Mujeres!$A$1:$DW$117)</f>
        <v>0</v>
      </c>
      <c r="GN50" s="46" cm="1">
        <f t="array" ref="GN50">beneficio_muerte_individual_activo(GN$2,$F50,$D50, Hombres!$A$1:$DW$117, Mujeres!$A$1:$DW$117)</f>
        <v>0</v>
      </c>
      <c r="GO50" s="46" cm="1">
        <f t="array" ref="GO50">beneficio_muerte_individual_activo(GO$2,$F50,$D50, Hombres!$A$1:$DW$117, Mujeres!$A$1:$DW$117)</f>
        <v>0</v>
      </c>
      <c r="GP50" s="46" cm="1">
        <f t="array" ref="GP50">beneficio_muerte_individual_activo(GP$2,$F50,$D50, Hombres!$A$1:$DW$117, Mujeres!$A$1:$DW$117)</f>
        <v>0</v>
      </c>
      <c r="GQ50" s="46" cm="1">
        <f t="array" ref="GQ50">beneficio_muerte_individual_activo(GQ$2,$F50,$D50, Hombres!$A$1:$DW$117, Mujeres!$A$1:$DW$117)</f>
        <v>0</v>
      </c>
      <c r="GR50" s="46" cm="1">
        <f t="array" ref="GR50">beneficio_muerte_individual_activo(GR$2,$F50,$D50, Hombres!$A$1:$DW$117, Mujeres!$A$1:$DW$117)</f>
        <v>0</v>
      </c>
      <c r="GS50" s="46" cm="1">
        <f t="array" ref="GS50">beneficio_muerte_individual_activo(GS$2,$F50,$D50, Hombres!$A$1:$DW$117, Mujeres!$A$1:$DW$117)</f>
        <v>0</v>
      </c>
      <c r="GT50" s="46" cm="1">
        <f t="array" ref="GT50">beneficio_muerte_individual_activo(GT$2,$F50,$D50, Hombres!$A$1:$DW$117, Mujeres!$A$1:$DW$117)</f>
        <v>0</v>
      </c>
      <c r="GU50" s="46" cm="1">
        <f t="array" ref="GU50">beneficio_muerte_individual_activo(GU$2,$F50,$D50, Hombres!$A$1:$DW$117, Mujeres!$A$1:$DW$117)</f>
        <v>0</v>
      </c>
      <c r="GV50" s="46" cm="1">
        <f t="array" ref="GV50">beneficio_muerte_individual_activo(GV$2,$F50,$D50, Hombres!$A$1:$DW$117, Mujeres!$A$1:$DW$117)</f>
        <v>0</v>
      </c>
    </row>
    <row r="51" spans="1:204" x14ac:dyDescent="0.25">
      <c r="A51" s="1">
        <f t="shared" si="0"/>
        <v>49</v>
      </c>
      <c r="B51" s="75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39" cm="1">
        <f t="array" ref="G51">PorcentajePension(C51,E51, D51)</f>
        <v>0.65</v>
      </c>
      <c r="I51" s="72"/>
      <c r="J51" s="46" cm="1">
        <f t="array" ref="J51">AnualidadActivo(J$2, $E51, $C51, $B51, $D51, Hombres!$A$1:$DW$117, Mujeres!$A$1:$DW$117)</f>
        <v>0</v>
      </c>
      <c r="K51" s="46" cm="1">
        <f t="array" ref="K51">AnualidadActivo(K$2, $E51, $C51, $B51, $D51, Hombres!$A$1:$DW$117, Mujeres!$A$1:$DW$117)</f>
        <v>0</v>
      </c>
      <c r="L51" s="46" cm="1">
        <f t="array" ref="L51">AnualidadActivo(L$2, $E51, $C51, $B51, $D51, Hombres!$A$1:$DW$117, Mujeres!$A$1:$DW$117)</f>
        <v>0</v>
      </c>
      <c r="M51" s="46" cm="1">
        <f t="array" ref="M51">AnualidadActivo(M$2, $E51, $C51, $B51, $D51, Hombres!$A$1:$DW$117, Mujeres!$A$1:$DW$117)</f>
        <v>0</v>
      </c>
      <c r="N51" s="46" cm="1">
        <f t="array" ref="N51">AnualidadActivo(N$2, $E51, $C51, $B51, $D51, Hombres!$A$1:$DW$117, Mujeres!$A$1:$DW$117)</f>
        <v>0</v>
      </c>
      <c r="O51" s="46" cm="1">
        <f t="array" ref="O51">AnualidadActivo(O$2, $E51, $C51, $B51, $D51, Hombres!$A$1:$DW$117, Mujeres!$A$1:$DW$117)</f>
        <v>0</v>
      </c>
      <c r="P51" s="46" cm="1">
        <f t="array" ref="P51">AnualidadActivo(P$2, $E51, $C51, $B51, $D51, Hombres!$A$1:$DW$117, Mujeres!$A$1:$DW$117)</f>
        <v>0</v>
      </c>
      <c r="Q51" s="46" cm="1">
        <f t="array" ref="Q51">AnualidadActivo(Q$2, $E51, $C51, $B51, $D51, Hombres!$A$1:$DW$117, Mujeres!$A$1:$DW$117)</f>
        <v>0</v>
      </c>
      <c r="R51" s="46" cm="1">
        <f t="array" ref="R51">AnualidadActivo(R$2, $E51, $C51, $B51, $D51, Hombres!$A$1:$DW$117, Mujeres!$A$1:$DW$117)</f>
        <v>0</v>
      </c>
      <c r="S51" s="46" cm="1">
        <f t="array" ref="S51">AnualidadActivo(S$2, $E51, $C51, $B51, $D51, Hombres!$A$1:$DW$117, Mujeres!$A$1:$DW$117)</f>
        <v>0</v>
      </c>
      <c r="T51" s="46" cm="1">
        <f t="array" ref="T51">AnualidadActivo(T$2, $E51, $C51, $B51, $D51, Hombres!$A$1:$DW$117, Mujeres!$A$1:$DW$117)</f>
        <v>0</v>
      </c>
      <c r="U51" s="46" cm="1">
        <f t="array" ref="U51">AnualidadActivo(U$2, $E51, $C51, $B51, $D51, Hombres!$A$1:$DW$117, Mujeres!$A$1:$DW$117)</f>
        <v>0</v>
      </c>
      <c r="V51" s="46" cm="1">
        <f t="array" ref="V51">AnualidadActivo(V$2, $E51, $C51, $B51, $D51, Hombres!$A$1:$DW$117, Mujeres!$A$1:$DW$117)</f>
        <v>0</v>
      </c>
      <c r="W51" s="46" cm="1">
        <f t="array" ref="W51">AnualidadActivo(W$2, $E51, $C51, $B51, $D51, Hombres!$A$1:$DW$117, Mujeres!$A$1:$DW$117)</f>
        <v>0</v>
      </c>
      <c r="X51" s="46" cm="1">
        <f t="array" ref="X51">AnualidadActivo(X$2, $E51, $C51, $B51, $D51, Hombres!$A$1:$DW$117, Mujeres!$A$1:$DW$117)</f>
        <v>0</v>
      </c>
      <c r="Y51" s="46" cm="1">
        <f t="array" ref="Y51">AnualidadActivo(Y$2, $E51, $C51, $B51, $D51, Hombres!$A$1:$DW$117, Mujeres!$A$1:$DW$117)</f>
        <v>0</v>
      </c>
      <c r="Z51" s="46" cm="1">
        <f t="array" ref="Z51">AnualidadActivo(Z$2, $E51, $C51, $B51, $D51, Hombres!$A$1:$DW$117, Mujeres!$A$1:$DW$117)</f>
        <v>0</v>
      </c>
      <c r="AA51" s="46" cm="1">
        <f t="array" ref="AA51">AnualidadActivo(AA$2, $E51, $C51, $B51, $D51, Hombres!$A$1:$DW$117, Mujeres!$A$1:$DW$117)</f>
        <v>0</v>
      </c>
      <c r="AB51" s="46" cm="1">
        <f t="array" ref="AB51">AnualidadActivo(AB$2, $E51, $C51, $B51, $D51, Hombres!$A$1:$DW$117, Mujeres!$A$1:$DW$117)</f>
        <v>0</v>
      </c>
      <c r="AC51" s="46" cm="1">
        <f t="array" ref="AC51">AnualidadActivo(AC$2, $E51, $C51, $B51, $D51, Hombres!$A$1:$DW$117, Mujeres!$A$1:$DW$117)</f>
        <v>0</v>
      </c>
      <c r="AD51" s="46" cm="1">
        <f t="array" ref="AD51">AnualidadActivo(AD$2, $E51, $C51, $B51, $D51, Hombres!$A$1:$DW$117, Mujeres!$A$1:$DW$117)</f>
        <v>0</v>
      </c>
      <c r="AE51" s="46" cm="1">
        <f t="array" ref="AE51">AnualidadActivo(AE$2, $E51, $C51, $B51, $D51, Hombres!$A$1:$DW$117, Mujeres!$A$1:$DW$117)</f>
        <v>0</v>
      </c>
      <c r="AF51" s="46" cm="1">
        <f t="array" ref="AF51">AnualidadActivo(AF$2, $E51, $C51, $B51, $D51, Hombres!$A$1:$DW$117, Mujeres!$A$1:$DW$117)</f>
        <v>0</v>
      </c>
      <c r="AG51" s="46" cm="1">
        <f t="array" ref="AG51">AnualidadActivo(AG$2, $E51, $C51, $B51, $D51, Hombres!$A$1:$DW$117, Mujeres!$A$1:$DW$117)</f>
        <v>32007741.744018558</v>
      </c>
      <c r="AH51" s="46" cm="1">
        <f t="array" ref="AH51">AnualidadActivo(AH$2, $E51, $C51, $B51, $D51, Hombres!$A$1:$DW$117, Mujeres!$A$1:$DW$117)</f>
        <v>32967973.996339109</v>
      </c>
      <c r="AI51" s="46" cm="1">
        <f t="array" ref="AI51">AnualidadActivo(AI$2, $E51, $C51, $B51, $D51, Hombres!$A$1:$DW$117, Mujeres!$A$1:$DW$117)</f>
        <v>33957013.21622929</v>
      </c>
      <c r="AJ51" s="46" cm="1">
        <f t="array" ref="AJ51">AnualidadActivo(AJ$2, $E51, $C51, $B51, $D51, Hombres!$A$1:$DW$117, Mujeres!$A$1:$DW$117)</f>
        <v>34975723.612716168</v>
      </c>
      <c r="AK51" s="46" cm="1">
        <f t="array" ref="AK51">AnualidadActivo(AK$2, $E51, $C51, $B51, $D51, Hombres!$A$1:$DW$117, Mujeres!$A$1:$DW$117)</f>
        <v>36024995.32109765</v>
      </c>
      <c r="AL51" s="46" cm="1">
        <f t="array" ref="AL51">AnualidadActivo(AL$2, $E51, $C51, $B51, $D51, Hombres!$A$1:$DW$117, Mujeres!$A$1:$DW$117)</f>
        <v>36963767.467945561</v>
      </c>
      <c r="AM51" s="46" cm="1">
        <f t="array" ref="AM51">AnualidadActivo(AM$2, $E51, $C51, $B51, $D51, Hombres!$A$1:$DW$117, Mujeres!$A$1:$DW$117)</f>
        <v>37912824.728402227</v>
      </c>
      <c r="AN51" s="46" cm="1">
        <f t="array" ref="AN51">AnualidadActivo(AN$2, $E51, $C51, $B51, $D51, Hombres!$A$1:$DW$117, Mujeres!$A$1:$DW$117)</f>
        <v>38872308.430970661</v>
      </c>
      <c r="AO51" s="46" cm="1">
        <f t="array" ref="AO51">AnualidadActivo(AO$2, $E51, $C51, $B51, $D51, Hombres!$A$1:$DW$117, Mujeres!$A$1:$DW$117)</f>
        <v>39842849.681936249</v>
      </c>
      <c r="AP51" s="46" cm="1">
        <f t="array" ref="AP51">AnualidadActivo(AP$2, $E51, $C51, $B51, $D51, Hombres!$A$1:$DW$117, Mujeres!$A$1:$DW$117)</f>
        <v>40823813.511456504</v>
      </c>
      <c r="AQ51" s="46" cm="1">
        <f t="array" ref="AQ51">AnualidadActivo(AQ$2, $E51, $C51, $B51, $D51, Hombres!$A$1:$DW$117, Mujeres!$A$1:$DW$117)</f>
        <v>41812286.672405243</v>
      </c>
      <c r="AR51" s="46" cm="1">
        <f t="array" ref="AR51">AnualidadActivo(AR$2, $E51, $C51, $B51, $D51, Hombres!$A$1:$DW$117, Mujeres!$A$1:$DW$117)</f>
        <v>42803849.622107551</v>
      </c>
      <c r="AS51" s="46" cm="1">
        <f t="array" ref="AS51">AnualidadActivo(AS$2, $E51, $C51, $B51, $D51, Hombres!$A$1:$DW$117, Mujeres!$A$1:$DW$117)</f>
        <v>43792496.38619142</v>
      </c>
      <c r="AT51" s="46" cm="1">
        <f t="array" ref="AT51">AnualidadActivo(AT$2, $E51, $C51, $B51, $D51, Hombres!$A$1:$DW$117, Mujeres!$A$1:$DW$117)</f>
        <v>44768817.730466731</v>
      </c>
      <c r="AU51" s="46" cm="1">
        <f t="array" ref="AU51">AnualidadActivo(AU$2, $E51, $C51, $B51, $D51, Hombres!$A$1:$DW$117, Mujeres!$A$1:$DW$117)</f>
        <v>45722259.913204744</v>
      </c>
      <c r="AV51" s="46" cm="1">
        <f t="array" ref="AV51">AnualidadActivo(AV$2, $E51, $C51, $B51, $D51, Hombres!$A$1:$DW$117, Mujeres!$A$1:$DW$117)</f>
        <v>46646822.670309208</v>
      </c>
      <c r="AW51" s="46" cm="1">
        <f t="array" ref="AW51">AnualidadActivo(AW$2, $E51, $C51, $B51, $D51, Hombres!$A$1:$DW$117, Mujeres!$A$1:$DW$117)</f>
        <v>47541741.963239096</v>
      </c>
      <c r="AX51" s="46" cm="1">
        <f t="array" ref="AX51">AnualidadActivo(AX$2, $E51, $C51, $B51, $D51, Hombres!$A$1:$DW$117, Mujeres!$A$1:$DW$117)</f>
        <v>48406164.837228023</v>
      </c>
      <c r="AY51" s="46" cm="1">
        <f t="array" ref="AY51">AnualidadActivo(AY$2, $E51, $C51, $B51, $D51, Hombres!$A$1:$DW$117, Mujeres!$A$1:$DW$117)</f>
        <v>49231874.631494716</v>
      </c>
      <c r="AZ51" s="46" cm="1">
        <f t="array" ref="AZ51">AnualidadActivo(AZ$2, $E51, $C51, $B51, $D51, Hombres!$A$1:$DW$117, Mujeres!$A$1:$DW$117)</f>
        <v>50001949.768105641</v>
      </c>
      <c r="BA51" s="46" cm="1">
        <f t="array" ref="BA51">AnualidadActivo(BA$2, $E51, $C51, $B51, $D51, Hombres!$A$1:$DW$117, Mujeres!$A$1:$DW$117)</f>
        <v>50693437.03185042</v>
      </c>
      <c r="BB51" s="46" cm="1">
        <f t="array" ref="BB51">AnualidadActivo(BB$2, $E51, $C51, $B51, $D51, Hombres!$A$1:$DW$117, Mujeres!$A$1:$DW$117)</f>
        <v>51281970.549328178</v>
      </c>
      <c r="BC51" s="46" cm="1">
        <f t="array" ref="BC51">AnualidadActivo(BC$2, $E51, $C51, $B51, $D51, Hombres!$A$1:$DW$117, Mujeres!$A$1:$DW$117)</f>
        <v>51689042.472581252</v>
      </c>
      <c r="BD51" s="46" cm="1">
        <f t="array" ref="BD51">AnualidadActivo(BD$2, $E51, $C51, $B51, $D51, Hombres!$A$1:$DW$117, Mujeres!$A$1:$DW$117)</f>
        <v>51959511.590004139</v>
      </c>
      <c r="BE51" s="46" cm="1">
        <f t="array" ref="BE51">AnualidadActivo(BE$2, $E51, $C51, $B51, $D51, Hombres!$A$1:$DW$117, Mujeres!$A$1:$DW$117)</f>
        <v>52074073.583862148</v>
      </c>
      <c r="BF51" s="46" cm="1">
        <f t="array" ref="BF51">AnualidadActivo(BF$2, $E51, $C51, $B51, $D51, Hombres!$A$1:$DW$117, Mujeres!$A$1:$DW$117)</f>
        <v>52010955.120011896</v>
      </c>
      <c r="BG51" s="46" cm="1">
        <f t="array" ref="BG51">AnualidadActivo(BG$2, $E51, $C51, $B51, $D51, Hombres!$A$1:$DW$117, Mujeres!$A$1:$DW$117)</f>
        <v>51747529.774465285</v>
      </c>
      <c r="BH51" s="46" cm="1">
        <f t="array" ref="BH51">AnualidadActivo(BH$2, $E51, $C51, $B51, $D51, Hombres!$A$1:$DW$117, Mujeres!$A$1:$DW$117)</f>
        <v>51261259.013387568</v>
      </c>
      <c r="BI51" s="46" cm="1">
        <f t="array" ref="BI51">AnualidadActivo(BI$2, $E51, $C51, $B51, $D51, Hombres!$A$1:$DW$117, Mujeres!$A$1:$DW$117)</f>
        <v>50530177.037428468</v>
      </c>
      <c r="BJ51" s="46" cm="1">
        <f t="array" ref="BJ51">AnualidadActivo(BJ$2, $E51, $C51, $B51, $D51, Hombres!$A$1:$DW$117, Mujeres!$A$1:$DW$117)</f>
        <v>49532964.397836231</v>
      </c>
      <c r="BK51" s="46" cm="1">
        <f t="array" ref="BK51">AnualidadActivo(BK$2, $E51, $C51, $B51, $D51, Hombres!$A$1:$DW$117, Mujeres!$A$1:$DW$117)</f>
        <v>48249675.154403329</v>
      </c>
      <c r="BL51" s="46" cm="1">
        <f t="array" ref="BL51">AnualidadActivo(BL$2, $E51, $C51, $B51, $D51, Hombres!$A$1:$DW$117, Mujeres!$A$1:$DW$117)</f>
        <v>46664400.859665588</v>
      </c>
      <c r="BM51" s="46" cm="1">
        <f t="array" ref="BM51">AnualidadActivo(BM$2, $E51, $C51, $B51, $D51, Hombres!$A$1:$DW$117, Mujeres!$A$1:$DW$117)</f>
        <v>44767412.841943897</v>
      </c>
      <c r="BN51" s="46" cm="1">
        <f t="array" ref="BN51">AnualidadActivo(BN$2, $E51, $C51, $B51, $D51, Hombres!$A$1:$DW$117, Mujeres!$A$1:$DW$117)</f>
        <v>42556685.54006765</v>
      </c>
      <c r="BO51" s="46" cm="1">
        <f t="array" ref="BO51">AnualidadActivo(BO$2, $E51, $C51, $B51, $D51, Hombres!$A$1:$DW$117, Mujeres!$A$1:$DW$117)</f>
        <v>40037493.769561715</v>
      </c>
      <c r="BP51" s="46" cm="1">
        <f t="array" ref="BP51">AnualidadActivo(BP$2, $E51, $C51, $B51, $D51, Hombres!$A$1:$DW$117, Mujeres!$A$1:$DW$117)</f>
        <v>37223688.535369784</v>
      </c>
      <c r="BQ51" s="46" cm="1">
        <f t="array" ref="BQ51">AnualidadActivo(BQ$2, $E51, $C51, $B51, $D51, Hombres!$A$1:$DW$117, Mujeres!$A$1:$DW$117)</f>
        <v>34141799.586576067</v>
      </c>
      <c r="BR51" s="46" cm="1">
        <f t="array" ref="BR51">AnualidadActivo(BR$2, $E51, $C51, $B51, $D51, Hombres!$A$1:$DW$117, Mujeres!$A$1:$DW$117)</f>
        <v>30835614.305310354</v>
      </c>
      <c r="BS51" s="46" cm="1">
        <f t="array" ref="BS51">AnualidadActivo(BS$2, $E51, $C51, $B51, $D51, Hombres!$A$1:$DW$117, Mujeres!$A$1:$DW$117)</f>
        <v>27365598.168786198</v>
      </c>
      <c r="BT51" s="46" cm="1">
        <f t="array" ref="BT51">AnualidadActivo(BT$2, $E51, $C51, $B51, $D51, Hombres!$A$1:$DW$117, Mujeres!$A$1:$DW$117)</f>
        <v>23805141.986818351</v>
      </c>
      <c r="BU51" s="46" cm="1">
        <f t="array" ref="BU51">AnualidadActivo(BU$2, $E51, $C51, $B51, $D51, Hombres!$A$1:$DW$117, Mujeres!$A$1:$DW$117)</f>
        <v>20238477.218619179</v>
      </c>
      <c r="BV51" s="46" cm="1">
        <f t="array" ref="BV51">AnualidadActivo(BV$2, $E51, $C51, $B51, $D51, Hombres!$A$1:$DW$117, Mujeres!$A$1:$DW$117)</f>
        <v>16759103.958537189</v>
      </c>
      <c r="BW51" s="46" cm="1">
        <f t="array" ref="BW51">AnualidadActivo(BW$2, $E51, $C51, $B51, $D51, Hombres!$A$1:$DW$117, Mujeres!$A$1:$DW$117)</f>
        <v>13465612.272888515</v>
      </c>
      <c r="BX51" s="46" cm="1">
        <f t="array" ref="BX51">AnualidadActivo(BX$2, $E51, $C51, $B51, $D51, Hombres!$A$1:$DW$117, Mujeres!$A$1:$DW$117)</f>
        <v>10452043.849294918</v>
      </c>
      <c r="BY51" s="46" cm="1">
        <f t="array" ref="BY51">AnualidadActivo(BY$2, $E51, $C51, $B51, $D51, Hombres!$A$1:$DW$117, Mujeres!$A$1:$DW$117)</f>
        <v>7796980.9281032681</v>
      </c>
      <c r="BZ51" s="46" cm="1">
        <f t="array" ref="BZ51">AnualidadActivo(BZ$2, $E51, $C51, $B51, $D51, Hombres!$A$1:$DW$117, Mujeres!$A$1:$DW$117)</f>
        <v>5555483.2454579873</v>
      </c>
      <c r="CA51" s="46" cm="1">
        <f t="array" ref="CA51">AnualidadActivo(CA$2, $E51, $C51, $B51, $D51, Hombres!$A$1:$DW$117, Mujeres!$A$1:$DW$117)</f>
        <v>3753415.3455947465</v>
      </c>
      <c r="CB51" s="46" cm="1">
        <f t="array" ref="CB51">AnualidadActivo(CB$2, $E51, $C51, $B51, $D51, Hombres!$A$1:$DW$117, Mujeres!$A$1:$DW$117)</f>
        <v>2384198.3100528675</v>
      </c>
      <c r="CC51" s="46" cm="1">
        <f t="array" ref="CC51">AnualidadActivo(CC$2, $E51, $C51, $B51, $D51, Hombres!$A$1:$DW$117, Mujeres!$A$1:$DW$117)</f>
        <v>1409476.4451399157</v>
      </c>
      <c r="CD51" s="46" cm="1">
        <f t="array" ref="CD51">AnualidadActivo(CD$2, $E51, $C51, $B51, $D51, Hombres!$A$1:$DW$117, Mujeres!$A$1:$DW$117)</f>
        <v>765887.99167847726</v>
      </c>
      <c r="CE51" s="46" cm="1">
        <f t="array" ref="CE51">AnualidadActivo(CE$2, $E51, $C51, $B51, $D51, Hombres!$A$1:$DW$117, Mujeres!$A$1:$DW$117)</f>
        <v>376639.71061192791</v>
      </c>
      <c r="CF51" s="46" cm="1">
        <f t="array" ref="CF51">AnualidadActivo(CF$2, $E51, $C51, $B51, $D51, Hombres!$A$1:$DW$117, Mujeres!$A$1:$DW$117)</f>
        <v>164364.66954213695</v>
      </c>
      <c r="CG51" s="46" cm="1">
        <f t="array" ref="CG51">AnualidadActivo(CG$2, $E51, $C51, $B51, $D51, Hombres!$A$1:$DW$117, Mujeres!$A$1:$DW$117)</f>
        <v>0</v>
      </c>
      <c r="CH51" s="46" cm="1">
        <f t="array" ref="CH51">AnualidadActivo(CH$2, $E51, $C51, $B51, $D51, Hombres!$A$1:$DW$117, Mujeres!$A$1:$DW$117)</f>
        <v>0</v>
      </c>
      <c r="CI51" s="46" cm="1">
        <f t="array" ref="CI51">AnualidadActivo(CI$2, $E51, $C51, $B51, $D51, Hombres!$A$1:$DW$117, Mujeres!$A$1:$DW$117)</f>
        <v>0</v>
      </c>
      <c r="CJ51" s="46" cm="1">
        <f t="array" ref="CJ51">AnualidadActivo(CJ$2, $E51, $C51, $B51, $D51, Hombres!$A$1:$DW$117, Mujeres!$A$1:$DW$117)</f>
        <v>0</v>
      </c>
      <c r="CK51" s="46" cm="1">
        <f t="array" ref="CK51">AnualidadActivo(CK$2, $E51, $C51, $B51, $D51, Hombres!$A$1:$DW$117, Mujeres!$A$1:$DW$117)</f>
        <v>0</v>
      </c>
      <c r="CL51" s="46" cm="1">
        <f t="array" ref="CL51">AnualidadActivo(CL$2, $E51, $C51, $B51, $D51, Hombres!$A$1:$DW$117, Mujeres!$A$1:$DW$117)</f>
        <v>0</v>
      </c>
      <c r="CM51" s="46" cm="1">
        <f t="array" ref="CM51">AnualidadActivo(CM$2, $E51, $C51, $B51, $D51, Hombres!$A$1:$DW$117, Mujeres!$A$1:$DW$117)</f>
        <v>0</v>
      </c>
      <c r="CN51" s="46" cm="1">
        <f t="array" ref="CN51">AnualidadActivo(CN$2, $E51, $C51, $B51, $D51, Hombres!$A$1:$DW$117, Mujeres!$A$1:$DW$117)</f>
        <v>0</v>
      </c>
      <c r="CO51" s="46" cm="1">
        <f t="array" ref="CO51">AnualidadActivo(CO$2, $E51, $C51, $B51, $D51, Hombres!$A$1:$DW$117, Mujeres!$A$1:$DW$117)</f>
        <v>0</v>
      </c>
      <c r="CP51" s="46" cm="1">
        <f t="array" ref="CP51">AnualidadActivo(CP$2, $E51, $C51, $B51, $D51, Hombres!$A$1:$DW$117, Mujeres!$A$1:$DW$117)</f>
        <v>0</v>
      </c>
      <c r="CQ51" s="46" cm="1">
        <f t="array" ref="CQ51">AnualidadActivo(CQ$2, $E51, $C51, $B51, $D51, Hombres!$A$1:$DW$117, Mujeres!$A$1:$DW$117)</f>
        <v>0</v>
      </c>
      <c r="CR51" s="46" cm="1">
        <f t="array" ref="CR51">AnualidadActivo(CR$2, $E51, $C51, $B51, $D51, Hombres!$A$1:$DW$117, Mujeres!$A$1:$DW$117)</f>
        <v>0</v>
      </c>
      <c r="CS51" s="46" cm="1">
        <f t="array" ref="CS51">AnualidadActivo(CS$2, $E51, $C51, $B51, $D51, Hombres!$A$1:$DW$117, Mujeres!$A$1:$DW$117)</f>
        <v>0</v>
      </c>
      <c r="CT51" s="46" cm="1">
        <f t="array" ref="CT51">AnualidadActivo(CT$2, $E51, $C51, $B51, $D51, Hombres!$A$1:$DW$117, Mujeres!$A$1:$DW$117)</f>
        <v>0</v>
      </c>
      <c r="CU51" s="46" cm="1">
        <f t="array" ref="CU51">AnualidadActivo(CU$2, $E51, $C51, $B51, $D51, Hombres!$A$1:$DW$117, Mujeres!$A$1:$DW$117)</f>
        <v>0</v>
      </c>
      <c r="CV51" s="46" cm="1">
        <f t="array" ref="CV51">AnualidadActivo(CV$2, $E51, $C51, $B51, $D51, Hombres!$A$1:$DW$117, Mujeres!$A$1:$DW$117)</f>
        <v>0</v>
      </c>
      <c r="CW51" s="46" cm="1">
        <f t="array" ref="CW51">AnualidadActivo(CW$2, $E51, $C51, $B51, $D51, Hombres!$A$1:$DW$117, Mujeres!$A$1:$DW$117)</f>
        <v>0</v>
      </c>
      <c r="CX51" s="46" cm="1">
        <f t="array" ref="CX51">AnualidadActivo(CX$2, $E51, $C51, $B51, $D51, Hombres!$A$1:$DW$117, Mujeres!$A$1:$DW$117)</f>
        <v>0</v>
      </c>
      <c r="CY51" s="46" cm="1">
        <f t="array" ref="CY51">AnualidadActivo(CY$2, $E51, $C51, $B51, $D51, Hombres!$A$1:$DW$117, Mujeres!$A$1:$DW$117)</f>
        <v>0</v>
      </c>
      <c r="CZ51" s="46" cm="1">
        <f t="array" ref="CZ51">AnualidadActivo(CZ$2, $E51, $C51, $B51, $D51, Hombres!$A$1:$DW$117, Mujeres!$A$1:$DW$117)</f>
        <v>0</v>
      </c>
      <c r="DA51" s="46" cm="1">
        <f t="array" ref="DA51">AnualidadActivo(DA$2, $E51, $C51, $B51, $D51, Hombres!$A$1:$DW$117, Mujeres!$A$1:$DW$117)</f>
        <v>0</v>
      </c>
      <c r="DD51" s="21"/>
      <c r="DE51" s="46" cm="1">
        <f t="array" ref="DE51">beneficio_muerte_individual_activo(DE$2,$F51,$D51, Hombres!$A$1:$DW$117, Mujeres!$A$1:$DW$117)</f>
        <v>0</v>
      </c>
      <c r="DF51" s="46" cm="1">
        <f t="array" ref="DF51">beneficio_muerte_individual_activo(DF$2,$F51,$D51, Hombres!$A$1:$DW$117, Mujeres!$A$1:$DW$117)</f>
        <v>4608</v>
      </c>
      <c r="DG51" s="46" cm="1">
        <f t="array" ref="DG51">beneficio_muerte_individual_activo(DG$2,$F51,$D51, Hombres!$A$1:$DW$117, Mujeres!$A$1:$DW$117)</f>
        <v>4925.4565119999997</v>
      </c>
      <c r="DH51" s="46" cm="1">
        <f t="array" ref="DH51">beneficio_muerte_individual_activo(DH$2,$F51,$D51, Hombres!$A$1:$DW$117, Mujeres!$A$1:$DW$117)</f>
        <v>5301.8716558016513</v>
      </c>
      <c r="DI51" s="46" cm="1">
        <f t="array" ref="DI51">beneficio_muerte_individual_activo(DI$2,$F51,$D51, Hombres!$A$1:$DW$117, Mujeres!$A$1:$DW$117)</f>
        <v>5703.028384576035</v>
      </c>
      <c r="DJ51" s="46" cm="1">
        <f t="array" ref="DJ51">beneficio_muerte_individual_activo(DJ$2,$F51,$D51, Hombres!$A$1:$DW$117, Mujeres!$A$1:$DW$117)</f>
        <v>6080.9185589782364</v>
      </c>
      <c r="DK51" s="46" cm="1">
        <f t="array" ref="DK51">beneficio_muerte_individual_activo(DK$2,$F51,$D51, Hombres!$A$1:$DW$117, Mujeres!$A$1:$DW$117)</f>
        <v>6454.4535047604822</v>
      </c>
      <c r="DL51" s="46" cm="1">
        <f t="array" ref="DL51">beneficio_muerte_individual_activo(DL$2,$F51,$D51, Hombres!$A$1:$DW$117, Mujeres!$A$1:$DW$117)</f>
        <v>6866.7755701882188</v>
      </c>
      <c r="DM51" s="46" cm="1">
        <f t="array" ref="DM51">beneficio_muerte_individual_activo(DM$2,$F51,$D51, Hombres!$A$1:$DW$117, Mujeres!$A$1:$DW$117)</f>
        <v>7338.4080240563626</v>
      </c>
      <c r="DN51" s="46" cm="1">
        <f t="array" ref="DN51">beneficio_muerte_individual_activo(DN$2,$F51,$D51, Hombres!$A$1:$DW$117, Mujeres!$A$1:$DW$117)</f>
        <v>7847.5865636026838</v>
      </c>
      <c r="DO51" s="46" cm="1">
        <f t="array" ref="DO51">beneficio_muerte_individual_activo(DO$2,$F51,$D51, Hombres!$A$1:$DW$117, Mujeres!$A$1:$DW$117)</f>
        <v>8356.8362170720029</v>
      </c>
      <c r="DP51" s="46" cm="1">
        <f t="array" ref="DP51">beneficio_muerte_individual_activo(DP$2,$F51,$D51, Hombres!$A$1:$DW$117, Mujeres!$A$1:$DW$117)</f>
        <v>8891.1601653476464</v>
      </c>
      <c r="DQ51" s="46" cm="1">
        <f t="array" ref="DQ51">beneficio_muerte_individual_activo(DQ$2,$F51,$D51, Hombres!$A$1:$DW$117, Mujeres!$A$1:$DW$117)</f>
        <v>9543.3323152306348</v>
      </c>
      <c r="DR51" s="46" cm="1">
        <f t="array" ref="DR51">beneficio_muerte_individual_activo(DR$2,$F51,$D51, Hombres!$A$1:$DW$117, Mujeres!$A$1:$DW$117)</f>
        <v>10306.333000750488</v>
      </c>
      <c r="DS51" s="46" cm="1">
        <f t="array" ref="DS51">beneficio_muerte_individual_activo(DS$2,$F51,$D51, Hombres!$A$1:$DW$117, Mujeres!$A$1:$DW$117)</f>
        <v>11109.732167938711</v>
      </c>
      <c r="DT51" s="46" cm="1">
        <f t="array" ref="DT51">beneficio_muerte_individual_activo(DT$2,$F51,$D51, Hombres!$A$1:$DW$117, Mujeres!$A$1:$DW$117)</f>
        <v>11845.524980313847</v>
      </c>
      <c r="DU51" s="46" cm="1">
        <f t="array" ref="DU51">beneficio_muerte_individual_activo(DU$2,$F51,$D51, Hombres!$A$1:$DW$117, Mujeres!$A$1:$DW$117)</f>
        <v>12554.477378773256</v>
      </c>
      <c r="DV51" s="46" cm="1">
        <f t="array" ref="DV51">beneficio_muerte_individual_activo(DV$2,$F51,$D51, Hombres!$A$1:$DW$117, Mujeres!$A$1:$DW$117)</f>
        <v>13371.447098563678</v>
      </c>
      <c r="DW51" s="46" cm="1">
        <f t="array" ref="DW51">beneficio_muerte_individual_activo(DW$2,$F51,$D51, Hombres!$A$1:$DW$117, Mujeres!$A$1:$DW$117)</f>
        <v>14411.481555337472</v>
      </c>
      <c r="DX51" s="46" cm="1">
        <f t="array" ref="DX51">beneficio_muerte_individual_activo(DX$2,$F51,$D51, Hombres!$A$1:$DW$117, Mujeres!$A$1:$DW$117)</f>
        <v>15683.529835104839</v>
      </c>
      <c r="DY51" s="46" cm="1">
        <f t="array" ref="DY51">beneficio_muerte_individual_activo(DY$2,$F51,$D51, Hombres!$A$1:$DW$117, Mujeres!$A$1:$DW$117)</f>
        <v>17134.995545646434</v>
      </c>
      <c r="DZ51" s="46" cm="1">
        <f t="array" ref="DZ51">beneficio_muerte_individual_activo(DZ$2,$F51,$D51, Hombres!$A$1:$DW$117, Mujeres!$A$1:$DW$117)</f>
        <v>11247.458588218968</v>
      </c>
      <c r="EA51" s="46" cm="1">
        <f t="array" ref="EA51">beneficio_muerte_individual_activo(EA$2,$F51,$D51, Hombres!$A$1:$DW$117, Mujeres!$A$1:$DW$117)</f>
        <v>12274.856985471908</v>
      </c>
      <c r="EB51" s="46" cm="1">
        <f t="array" ref="EB51">beneficio_muerte_individual_activo(EB$2,$F51,$D51, Hombres!$A$1:$DW$117, Mujeres!$A$1:$DW$117)</f>
        <v>13266.772856349766</v>
      </c>
      <c r="EC51" s="46" cm="1">
        <f t="array" ref="EC51">beneficio_muerte_individual_activo(EC$2,$F51,$D51, Hombres!$A$1:$DW$117, Mujeres!$A$1:$DW$117)</f>
        <v>14184.068582747163</v>
      </c>
      <c r="ED51" s="46" cm="1">
        <f t="array" ref="ED51">beneficio_muerte_individual_activo(ED$2,$F51,$D51, Hombres!$A$1:$DW$117, Mujeres!$A$1:$DW$117)</f>
        <v>15092.477614152376</v>
      </c>
      <c r="EE51" s="46" cm="1">
        <f t="array" ref="EE51">beneficio_muerte_individual_activo(EE$2,$F51,$D51, Hombres!$A$1:$DW$117, Mujeres!$A$1:$DW$117)</f>
        <v>16131.506252315145</v>
      </c>
      <c r="EF51" s="46" cm="1">
        <f t="array" ref="EF51">beneficio_muerte_individual_activo(EF$2,$F51,$D51, Hombres!$A$1:$DW$117, Mujeres!$A$1:$DW$117)</f>
        <v>17397.904152926119</v>
      </c>
      <c r="EG51" s="46" cm="1">
        <f t="array" ref="EG51">beneficio_muerte_individual_activo(EG$2,$F51,$D51, Hombres!$A$1:$DW$117, Mujeres!$A$1:$DW$117)</f>
        <v>18995.320304781828</v>
      </c>
      <c r="EH51" s="46" cm="1">
        <f t="array" ref="EH51">beneficio_muerte_individual_activo(EH$2,$F51,$D51, Hombres!$A$1:$DW$117, Mujeres!$A$1:$DW$117)</f>
        <v>21083.091203277643</v>
      </c>
      <c r="EI51" s="46" cm="1">
        <f t="array" ref="EI51">beneficio_muerte_individual_activo(EI$2,$F51,$D51, Hombres!$A$1:$DW$117, Mujeres!$A$1:$DW$117)</f>
        <v>23625.074745004455</v>
      </c>
      <c r="EJ51" s="46" cm="1">
        <f t="array" ref="EJ51">beneficio_muerte_individual_activo(EJ$2,$F51,$D51, Hombres!$A$1:$DW$117, Mujeres!$A$1:$DW$117)</f>
        <v>26276.625881516124</v>
      </c>
      <c r="EK51" s="46" cm="1">
        <f t="array" ref="EK51">beneficio_muerte_individual_activo(EK$2,$F51,$D51, Hombres!$A$1:$DW$117, Mujeres!$A$1:$DW$117)</f>
        <v>28736.732936200078</v>
      </c>
      <c r="EL51" s="46" cm="1">
        <f t="array" ref="EL51">beneficio_muerte_individual_activo(EL$2,$F51,$D51, Hombres!$A$1:$DW$117, Mujeres!$A$1:$DW$117)</f>
        <v>31069.920370108935</v>
      </c>
      <c r="EM51" s="46" cm="1">
        <f t="array" ref="EM51">beneficio_muerte_individual_activo(EM$2,$F51,$D51, Hombres!$A$1:$DW$117, Mujeres!$A$1:$DW$117)</f>
        <v>33663.641755401317</v>
      </c>
      <c r="EN51" s="46" cm="1">
        <f t="array" ref="EN51">beneficio_muerte_individual_activo(EN$2,$F51,$D51, Hombres!$A$1:$DW$117, Mujeres!$A$1:$DW$117)</f>
        <v>36866.51096904109</v>
      </c>
      <c r="EO51" s="46" cm="1">
        <f t="array" ref="EO51">beneficio_muerte_individual_activo(EO$2,$F51,$D51, Hombres!$A$1:$DW$117, Mujeres!$A$1:$DW$117)</f>
        <v>40871.872922163522</v>
      </c>
      <c r="EP51" s="46" cm="1">
        <f t="array" ref="EP51">beneficio_muerte_individual_activo(EP$2,$F51,$D51, Hombres!$A$1:$DW$117, Mujeres!$A$1:$DW$117)</f>
        <v>45668.156082239715</v>
      </c>
      <c r="EQ51" s="46" cm="1">
        <f t="array" ref="EQ51">beneficio_muerte_individual_activo(EQ$2,$F51,$D51, Hombres!$A$1:$DW$117, Mujeres!$A$1:$DW$117)</f>
        <v>53752.704956804373</v>
      </c>
      <c r="ER51" s="46" cm="1">
        <f t="array" ref="ER51">beneficio_muerte_individual_activo(ER$2,$F51,$D51, Hombres!$A$1:$DW$117, Mujeres!$A$1:$DW$117)</f>
        <v>59068.896272091646</v>
      </c>
      <c r="ES51" s="46" cm="1">
        <f t="array" ref="ES51">beneficio_muerte_individual_activo(ES$2,$F51,$D51, Hombres!$A$1:$DW$117, Mujeres!$A$1:$DW$117)</f>
        <v>64663.285451691881</v>
      </c>
      <c r="ET51" s="46" cm="1">
        <f t="array" ref="ET51">beneficio_muerte_individual_activo(ET$2,$F51,$D51, Hombres!$A$1:$DW$117, Mujeres!$A$1:$DW$117)</f>
        <v>70548.313703869382</v>
      </c>
      <c r="EU51" s="46" cm="1">
        <f t="array" ref="EU51">beneficio_muerte_individual_activo(EU$2,$F51,$D51, Hombres!$A$1:$DW$117, Mujeres!$A$1:$DW$117)</f>
        <v>76735.287636142952</v>
      </c>
      <c r="EV51" s="46" cm="1">
        <f t="array" ref="EV51">beneficio_muerte_individual_activo(EV$2,$F51,$D51, Hombres!$A$1:$DW$117, Mujeres!$A$1:$DW$117)</f>
        <v>83236.325185534355</v>
      </c>
      <c r="EW51" s="46" cm="1">
        <f t="array" ref="EW51">beneficio_muerte_individual_activo(EW$2,$F51,$D51, Hombres!$A$1:$DW$117, Mujeres!$A$1:$DW$117)</f>
        <v>89938.166700716843</v>
      </c>
      <c r="EX51" s="46" cm="1">
        <f t="array" ref="EX51">beneficio_muerte_individual_activo(EX$2,$F51,$D51, Hombres!$A$1:$DW$117, Mujeres!$A$1:$DW$117)</f>
        <v>96652.134410833736</v>
      </c>
      <c r="EY51" s="46" cm="1">
        <f t="array" ref="EY51">beneficio_muerte_individual_activo(EY$2,$F51,$D51, Hombres!$A$1:$DW$117, Mujeres!$A$1:$DW$117)</f>
        <v>103250.57403756822</v>
      </c>
      <c r="EZ51" s="46" cm="1">
        <f t="array" ref="EZ51">beneficio_muerte_individual_activo(EZ$2,$F51,$D51, Hombres!$A$1:$DW$117, Mujeres!$A$1:$DW$117)</f>
        <v>109615.97374383472</v>
      </c>
      <c r="FA51" s="46" cm="1">
        <f t="array" ref="FA51">beneficio_muerte_individual_activo(FA$2,$F51,$D51, Hombres!$A$1:$DW$117, Mujeres!$A$1:$DW$117)</f>
        <v>115612.85985306733</v>
      </c>
      <c r="FB51" s="46" cm="1">
        <f t="array" ref="FB51">beneficio_muerte_individual_activo(FB$2,$F51,$D51, Hombres!$A$1:$DW$117, Mujeres!$A$1:$DW$117)</f>
        <v>120952.36250383881</v>
      </c>
      <c r="FC51" s="46" cm="1">
        <f t="array" ref="FC51">beneficio_muerte_individual_activo(FC$2,$F51,$D51, Hombres!$A$1:$DW$117, Mujeres!$A$1:$DW$117)</f>
        <v>125319.98616264659</v>
      </c>
      <c r="FD51" s="46" cm="1">
        <f t="array" ref="FD51">beneficio_muerte_individual_activo(FD$2,$F51,$D51, Hombres!$A$1:$DW$117, Mujeres!$A$1:$DW$117)</f>
        <v>128493.79044059332</v>
      </c>
      <c r="FE51" s="46" cm="1">
        <f t="array" ref="FE51">beneficio_muerte_individual_activo(FE$2,$F51,$D51, Hombres!$A$1:$DW$117, Mujeres!$A$1:$DW$117)</f>
        <v>130254.02885638028</v>
      </c>
      <c r="FF51" s="46" cm="1">
        <f t="array" ref="FF51">beneficio_muerte_individual_activo(FF$2,$F51,$D51, Hombres!$A$1:$DW$117, Mujeres!$A$1:$DW$117)</f>
        <v>130307.77913106541</v>
      </c>
      <c r="FG51" s="46" cm="1">
        <f t="array" ref="FG51">beneficio_muerte_individual_activo(FG$2,$F51,$D51, Hombres!$A$1:$DW$117, Mujeres!$A$1:$DW$117)</f>
        <v>128311.31163259449</v>
      </c>
      <c r="FH51" s="46" cm="1">
        <f t="array" ref="FH51">beneficio_muerte_individual_activo(FH$2,$F51,$D51, Hombres!$A$1:$DW$117, Mujeres!$A$1:$DW$117)</f>
        <v>124040.61633036648</v>
      </c>
      <c r="FI51" s="46" cm="1">
        <f t="array" ref="FI51">beneficio_muerte_individual_activo(FI$2,$F51,$D51, Hombres!$A$1:$DW$117, Mujeres!$A$1:$DW$117)</f>
        <v>117467.25364256119</v>
      </c>
      <c r="FJ51" s="46" cm="1">
        <f t="array" ref="FJ51">beneficio_muerte_individual_activo(FJ$2,$F51,$D51, Hombres!$A$1:$DW$117, Mujeres!$A$1:$DW$117)</f>
        <v>108689.74605527234</v>
      </c>
      <c r="FK51" s="46" cm="1">
        <f t="array" ref="FK51">beneficio_muerte_individual_activo(FK$2,$F51,$D51, Hombres!$A$1:$DW$117, Mujeres!$A$1:$DW$117)</f>
        <v>97910.244421529525</v>
      </c>
      <c r="FL51" s="46" cm="1">
        <f t="array" ref="FL51">beneficio_muerte_individual_activo(FL$2,$F51,$D51, Hombres!$A$1:$DW$117, Mujeres!$A$1:$DW$117)</f>
        <v>85482.377473063505</v>
      </c>
      <c r="FM51" s="46" cm="1">
        <f t="array" ref="FM51">beneficio_muerte_individual_activo(FM$2,$F51,$D51, Hombres!$A$1:$DW$117, Mujeres!$A$1:$DW$117)</f>
        <v>71986.431944953933</v>
      </c>
      <c r="FN51" s="46" cm="1">
        <f t="array" ref="FN51">beneficio_muerte_individual_activo(FN$2,$F51,$D51, Hombres!$A$1:$DW$117, Mujeres!$A$1:$DW$117)</f>
        <v>58176.31322669339</v>
      </c>
      <c r="FO51" s="46" cm="1">
        <f t="array" ref="FO51">beneficio_muerte_individual_activo(FO$2,$F51,$D51, Hombres!$A$1:$DW$117, Mujeres!$A$1:$DW$117)</f>
        <v>44845.963465941801</v>
      </c>
      <c r="FP51" s="46" cm="1">
        <f t="array" ref="FP51">beneficio_muerte_individual_activo(FP$2,$F51,$D51, Hombres!$A$1:$DW$117, Mujeres!$A$1:$DW$117)</f>
        <v>32726.985358574435</v>
      </c>
      <c r="FQ51" s="106" cm="1">
        <f t="array" ref="FQ51">beneficio_muerte_individual_activo(FQ$2,$F51,$D51, Hombres!$A$1:$DW$117, Mujeres!$A$1:$DW$117)</f>
        <v>22405.057040345353</v>
      </c>
      <c r="FR51" s="46" cm="1">
        <f t="array" ref="FR51">beneficio_muerte_individual_activo(FR$2,$F51,$D51, Hombres!$A$1:$DW$117, Mujeres!$A$1:$DW$117)</f>
        <v>14238.994083087566</v>
      </c>
      <c r="FS51" s="46" cm="1">
        <f t="array" ref="FS51">beneficio_muerte_individual_activo(FS$2,$F51,$D51, Hombres!$A$1:$DW$117, Mujeres!$A$1:$DW$117)</f>
        <v>8296.2846373054799</v>
      </c>
      <c r="FT51" s="46" cm="1">
        <f t="array" ref="FT51">beneficio_muerte_individual_activo(FT$2,$F51,$D51, Hombres!$A$1:$DW$117, Mujeres!$A$1:$DW$117)</f>
        <v>4363.0054643017593</v>
      </c>
      <c r="FU51" s="46" cm="1">
        <f t="array" ref="FU51">beneficio_muerte_individual_activo(FU$2,$F51,$D51, Hombres!$A$1:$DW$117, Mujeres!$A$1:$DW$117)</f>
        <v>2030.1792847980753</v>
      </c>
      <c r="FV51" s="46" cm="1">
        <f t="array" ref="FV51">beneficio_muerte_individual_activo(FV$2,$F51,$D51, Hombres!$A$1:$DW$117, Mujeres!$A$1:$DW$117)</f>
        <v>814.4481945562477</v>
      </c>
      <c r="FW51" s="46" cm="1">
        <f t="array" ref="FW51">beneficio_muerte_individual_activo(FW$2,$F51,$D51, Hombres!$A$1:$DW$117, Mujeres!$A$1:$DW$117)</f>
        <v>271.92994923482217</v>
      </c>
      <c r="FX51" s="46" cm="1">
        <f t="array" ref="FX51">beneficio_muerte_individual_activo(FX$2,$F51,$D51, Hombres!$A$1:$DW$117, Mujeres!$A$1:$DW$117)</f>
        <v>71.752118638880319</v>
      </c>
      <c r="FY51" s="46" cm="1">
        <f t="array" ref="FY51">beneficio_muerte_individual_activo(FY$2,$F51,$D51, Hombres!$A$1:$DW$117, Mujeres!$A$1:$DW$117)</f>
        <v>13.747984030210379</v>
      </c>
      <c r="FZ51" s="46" cm="1">
        <f t="array" ref="FZ51">beneficio_muerte_individual_activo(FZ$2,$F51,$D51, Hombres!$A$1:$DW$117, Mujeres!$A$1:$DW$117)</f>
        <v>0</v>
      </c>
      <c r="GA51" s="46" cm="1">
        <f t="array" ref="GA51">beneficio_muerte_individual_activo(GA$2,$F51,$D51, Hombres!$A$1:$DW$117, Mujeres!$A$1:$DW$117)</f>
        <v>0</v>
      </c>
      <c r="GB51" s="46" cm="1">
        <f t="array" ref="GB51">beneficio_muerte_individual_activo(GB$2,$F51,$D51, Hombres!$A$1:$DW$117, Mujeres!$A$1:$DW$117)</f>
        <v>0</v>
      </c>
      <c r="GC51" s="46" cm="1">
        <f t="array" ref="GC51">beneficio_muerte_individual_activo(GC$2,$F51,$D51, Hombres!$A$1:$DW$117, Mujeres!$A$1:$DW$117)</f>
        <v>0</v>
      </c>
      <c r="GD51" s="46" cm="1">
        <f t="array" ref="GD51">beneficio_muerte_individual_activo(GD$2,$F51,$D51, Hombres!$A$1:$DW$117, Mujeres!$A$1:$DW$117)</f>
        <v>0</v>
      </c>
      <c r="GE51" s="46" cm="1">
        <f t="array" ref="GE51">beneficio_muerte_individual_activo(GE$2,$F51,$D51, Hombres!$A$1:$DW$117, Mujeres!$A$1:$DW$117)</f>
        <v>0</v>
      </c>
      <c r="GF51" s="46" cm="1">
        <f t="array" ref="GF51">beneficio_muerte_individual_activo(GF$2,$F51,$D51, Hombres!$A$1:$DW$117, Mujeres!$A$1:$DW$117)</f>
        <v>0</v>
      </c>
      <c r="GG51" s="46" cm="1">
        <f t="array" ref="GG51">beneficio_muerte_individual_activo(GG$2,$F51,$D51, Hombres!$A$1:$DW$117, Mujeres!$A$1:$DW$117)</f>
        <v>0</v>
      </c>
      <c r="GH51" s="46" cm="1">
        <f t="array" ref="GH51">beneficio_muerte_individual_activo(GH$2,$F51,$D51, Hombres!$A$1:$DW$117, Mujeres!$A$1:$DW$117)</f>
        <v>0</v>
      </c>
      <c r="GI51" s="46" cm="1">
        <f t="array" ref="GI51">beneficio_muerte_individual_activo(GI$2,$F51,$D51, Hombres!$A$1:$DW$117, Mujeres!$A$1:$DW$117)</f>
        <v>0</v>
      </c>
      <c r="GJ51" s="46" cm="1">
        <f t="array" ref="GJ51">beneficio_muerte_individual_activo(GJ$2,$F51,$D51, Hombres!$A$1:$DW$117, Mujeres!$A$1:$DW$117)</f>
        <v>0</v>
      </c>
      <c r="GK51" s="46" cm="1">
        <f t="array" ref="GK51">beneficio_muerte_individual_activo(GK$2,$F51,$D51, Hombres!$A$1:$DW$117, Mujeres!$A$1:$DW$117)</f>
        <v>0</v>
      </c>
      <c r="GL51" s="46" cm="1">
        <f t="array" ref="GL51">beneficio_muerte_individual_activo(GL$2,$F51,$D51, Hombres!$A$1:$DW$117, Mujeres!$A$1:$DW$117)</f>
        <v>0</v>
      </c>
      <c r="GM51" s="46" cm="1">
        <f t="array" ref="GM51">beneficio_muerte_individual_activo(GM$2,$F51,$D51, Hombres!$A$1:$DW$117, Mujeres!$A$1:$DW$117)</f>
        <v>0</v>
      </c>
      <c r="GN51" s="46" cm="1">
        <f t="array" ref="GN51">beneficio_muerte_individual_activo(GN$2,$F51,$D51, Hombres!$A$1:$DW$117, Mujeres!$A$1:$DW$117)</f>
        <v>0</v>
      </c>
      <c r="GO51" s="46" cm="1">
        <f t="array" ref="GO51">beneficio_muerte_individual_activo(GO$2,$F51,$D51, Hombres!$A$1:$DW$117, Mujeres!$A$1:$DW$117)</f>
        <v>0</v>
      </c>
      <c r="GP51" s="46" cm="1">
        <f t="array" ref="GP51">beneficio_muerte_individual_activo(GP$2,$F51,$D51, Hombres!$A$1:$DW$117, Mujeres!$A$1:$DW$117)</f>
        <v>0</v>
      </c>
      <c r="GQ51" s="46" cm="1">
        <f t="array" ref="GQ51">beneficio_muerte_individual_activo(GQ$2,$F51,$D51, Hombres!$A$1:$DW$117, Mujeres!$A$1:$DW$117)</f>
        <v>0</v>
      </c>
      <c r="GR51" s="46" cm="1">
        <f t="array" ref="GR51">beneficio_muerte_individual_activo(GR$2,$F51,$D51, Hombres!$A$1:$DW$117, Mujeres!$A$1:$DW$117)</f>
        <v>0</v>
      </c>
      <c r="GS51" s="46" cm="1">
        <f t="array" ref="GS51">beneficio_muerte_individual_activo(GS$2,$F51,$D51, Hombres!$A$1:$DW$117, Mujeres!$A$1:$DW$117)</f>
        <v>0</v>
      </c>
      <c r="GT51" s="46" cm="1">
        <f t="array" ref="GT51">beneficio_muerte_individual_activo(GT$2,$F51,$D51, Hombres!$A$1:$DW$117, Mujeres!$A$1:$DW$117)</f>
        <v>0</v>
      </c>
      <c r="GU51" s="46" cm="1">
        <f t="array" ref="GU51">beneficio_muerte_individual_activo(GU$2,$F51,$D51, Hombres!$A$1:$DW$117, Mujeres!$A$1:$DW$117)</f>
        <v>0</v>
      </c>
      <c r="GV51" s="46" cm="1">
        <f t="array" ref="GV51">beneficio_muerte_individual_activo(GV$2,$F51,$D51, Hombres!$A$1:$DW$117, Mujeres!$A$1:$DW$117)</f>
        <v>0</v>
      </c>
    </row>
    <row r="52" spans="1:204" x14ac:dyDescent="0.25">
      <c r="A52" s="1">
        <f t="shared" si="0"/>
        <v>50</v>
      </c>
      <c r="B52" s="75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39" cm="1">
        <f t="array" ref="G52">PorcentajePension(C52,E52, D52)</f>
        <v>0.85</v>
      </c>
      <c r="I52" s="72"/>
      <c r="J52" s="46" cm="1">
        <f t="array" ref="J52">AnualidadActivo(J$2, $E52, $C52, $B52, $D52, Hombres!$A$1:$DW$117, Mujeres!$A$1:$DW$117)</f>
        <v>0</v>
      </c>
      <c r="K52" s="46" cm="1">
        <f t="array" ref="K52">AnualidadActivo(K$2, $E52, $C52, $B52, $D52, Hombres!$A$1:$DW$117, Mujeres!$A$1:$DW$117)</f>
        <v>0</v>
      </c>
      <c r="L52" s="46" cm="1">
        <f t="array" ref="L52">AnualidadActivo(L$2, $E52, $C52, $B52, $D52, Hombres!$A$1:$DW$117, Mujeres!$A$1:$DW$117)</f>
        <v>0</v>
      </c>
      <c r="M52" s="46" cm="1">
        <f t="array" ref="M52">AnualidadActivo(M$2, $E52, $C52, $B52, $D52, Hombres!$A$1:$DW$117, Mujeres!$A$1:$DW$117)</f>
        <v>0</v>
      </c>
      <c r="N52" s="46" cm="1">
        <f t="array" ref="N52">AnualidadActivo(N$2, $E52, $C52, $B52, $D52, Hombres!$A$1:$DW$117, Mujeres!$A$1:$DW$117)</f>
        <v>0</v>
      </c>
      <c r="O52" s="46" cm="1">
        <f t="array" ref="O52">AnualidadActivo(O$2, $E52, $C52, $B52, $D52, Hombres!$A$1:$DW$117, Mujeres!$A$1:$DW$117)</f>
        <v>0</v>
      </c>
      <c r="P52" s="46" cm="1">
        <f t="array" ref="P52">AnualidadActivo(P$2, $E52, $C52, $B52, $D52, Hombres!$A$1:$DW$117, Mujeres!$A$1:$DW$117)</f>
        <v>0</v>
      </c>
      <c r="Q52" s="46" cm="1">
        <f t="array" ref="Q52">AnualidadActivo(Q$2, $E52, $C52, $B52, $D52, Hombres!$A$1:$DW$117, Mujeres!$A$1:$DW$117)</f>
        <v>0</v>
      </c>
      <c r="R52" s="46" cm="1">
        <f t="array" ref="R52">AnualidadActivo(R$2, $E52, $C52, $B52, $D52, Hombres!$A$1:$DW$117, Mujeres!$A$1:$DW$117)</f>
        <v>0</v>
      </c>
      <c r="S52" s="46" cm="1">
        <f t="array" ref="S52">AnualidadActivo(S$2, $E52, $C52, $B52, $D52, Hombres!$A$1:$DW$117, Mujeres!$A$1:$DW$117)</f>
        <v>0</v>
      </c>
      <c r="T52" s="46" cm="1">
        <f t="array" ref="T52">AnualidadActivo(T$2, $E52, $C52, $B52, $D52, Hombres!$A$1:$DW$117, Mujeres!$A$1:$DW$117)</f>
        <v>0</v>
      </c>
      <c r="U52" s="46" cm="1">
        <f t="array" ref="U52">AnualidadActivo(U$2, $E52, $C52, $B52, $D52, Hombres!$A$1:$DW$117, Mujeres!$A$1:$DW$117)</f>
        <v>0</v>
      </c>
      <c r="V52" s="46" cm="1">
        <f t="array" ref="V52">AnualidadActivo(V$2, $E52, $C52, $B52, $D52, Hombres!$A$1:$DW$117, Mujeres!$A$1:$DW$117)</f>
        <v>0</v>
      </c>
      <c r="W52" s="46" cm="1">
        <f t="array" ref="W52">AnualidadActivo(W$2, $E52, $C52, $B52, $D52, Hombres!$A$1:$DW$117, Mujeres!$A$1:$DW$117)</f>
        <v>0</v>
      </c>
      <c r="X52" s="46" cm="1">
        <f t="array" ref="X52">AnualidadActivo(X$2, $E52, $C52, $B52, $D52, Hombres!$A$1:$DW$117, Mujeres!$A$1:$DW$117)</f>
        <v>0</v>
      </c>
      <c r="Y52" s="46" cm="1">
        <f t="array" ref="Y52">AnualidadActivo(Y$2, $E52, $C52, $B52, $D52, Hombres!$A$1:$DW$117, Mujeres!$A$1:$DW$117)</f>
        <v>0</v>
      </c>
      <c r="Z52" s="46" cm="1">
        <f t="array" ref="Z52">AnualidadActivo(Z$2, $E52, $C52, $B52, $D52, Hombres!$A$1:$DW$117, Mujeres!$A$1:$DW$117)</f>
        <v>0</v>
      </c>
      <c r="AA52" s="46" cm="1">
        <f t="array" ref="AA52">AnualidadActivo(AA$2, $E52, $C52, $B52, $D52, Hombres!$A$1:$DW$117, Mujeres!$A$1:$DW$117)</f>
        <v>0</v>
      </c>
      <c r="AB52" s="46" cm="1">
        <f t="array" ref="AB52">AnualidadActivo(AB$2, $E52, $C52, $B52, $D52, Hombres!$A$1:$DW$117, Mujeres!$A$1:$DW$117)</f>
        <v>0</v>
      </c>
      <c r="AC52" s="46" cm="1">
        <f t="array" ref="AC52">AnualidadActivo(AC$2, $E52, $C52, $B52, $D52, Hombres!$A$1:$DW$117, Mujeres!$A$1:$DW$117)</f>
        <v>0</v>
      </c>
      <c r="AD52" s="46" cm="1">
        <f t="array" ref="AD52">AnualidadActivo(AD$2, $E52, $C52, $B52, $D52, Hombres!$A$1:$DW$117, Mujeres!$A$1:$DW$117)</f>
        <v>0</v>
      </c>
      <c r="AE52" s="46" cm="1">
        <f t="array" ref="AE52">AnualidadActivo(AE$2, $E52, $C52, $B52, $D52, Hombres!$A$1:$DW$117, Mujeres!$A$1:$DW$117)</f>
        <v>0</v>
      </c>
      <c r="AF52" s="46" cm="1">
        <f t="array" ref="AF52">AnualidadActivo(AF$2, $E52, $C52, $B52, $D52, Hombres!$A$1:$DW$117, Mujeres!$A$1:$DW$117)</f>
        <v>0</v>
      </c>
      <c r="AG52" s="46" cm="1">
        <f t="array" ref="AG52">AnualidadActivo(AG$2, $E52, $C52, $B52, $D52, Hombres!$A$1:$DW$117, Mujeres!$A$1:$DW$117)</f>
        <v>0</v>
      </c>
      <c r="AH52" s="46" cm="1">
        <f t="array" ref="AH52">AnualidadActivo(AH$2, $E52, $C52, $B52, $D52, Hombres!$A$1:$DW$117, Mujeres!$A$1:$DW$117)</f>
        <v>0</v>
      </c>
      <c r="AI52" s="46" cm="1">
        <f t="array" ref="AI52">AnualidadActivo(AI$2, $E52, $C52, $B52, $D52, Hombres!$A$1:$DW$117, Mujeres!$A$1:$DW$117)</f>
        <v>0</v>
      </c>
      <c r="AJ52" s="46" cm="1">
        <f t="array" ref="AJ52">AnualidadActivo(AJ$2, $E52, $C52, $B52, $D52, Hombres!$A$1:$DW$117, Mujeres!$A$1:$DW$117)</f>
        <v>0</v>
      </c>
      <c r="AK52" s="46" cm="1">
        <f t="array" ref="AK52">AnualidadActivo(AK$2, $E52, $C52, $B52, $D52, Hombres!$A$1:$DW$117, Mujeres!$A$1:$DW$117)</f>
        <v>0</v>
      </c>
      <c r="AL52" s="46" cm="1">
        <f t="array" ref="AL52">AnualidadActivo(AL$2, $E52, $C52, $B52, $D52, Hombres!$A$1:$DW$117, Mujeres!$A$1:$DW$117)</f>
        <v>0</v>
      </c>
      <c r="AM52" s="46" cm="1">
        <f t="array" ref="AM52">AnualidadActivo(AM$2, $E52, $C52, $B52, $D52, Hombres!$A$1:$DW$117, Mujeres!$A$1:$DW$117)</f>
        <v>0</v>
      </c>
      <c r="AN52" s="46" cm="1">
        <f t="array" ref="AN52">AnualidadActivo(AN$2, $E52, $C52, $B52, $D52, Hombres!$A$1:$DW$117, Mujeres!$A$1:$DW$117)</f>
        <v>24842322.782067016</v>
      </c>
      <c r="AO52" s="46" cm="1">
        <f t="array" ref="AO52">AnualidadActivo(AO$2, $E52, $C52, $B52, $D52, Hombres!$A$1:$DW$117, Mujeres!$A$1:$DW$117)</f>
        <v>25587592.465529025</v>
      </c>
      <c r="AP52" s="46" cm="1">
        <f t="array" ref="AP52">AnualidadActivo(AP$2, $E52, $C52, $B52, $D52, Hombres!$A$1:$DW$117, Mujeres!$A$1:$DW$117)</f>
        <v>26355220.239494897</v>
      </c>
      <c r="AQ52" s="46" cm="1">
        <f t="array" ref="AQ52">AnualidadActivo(AQ$2, $E52, $C52, $B52, $D52, Hombres!$A$1:$DW$117, Mujeres!$A$1:$DW$117)</f>
        <v>27145876.846679751</v>
      </c>
      <c r="AR52" s="46" cm="1">
        <f t="array" ref="AR52">AnualidadActivo(AR$2, $E52, $C52, $B52, $D52, Hombres!$A$1:$DW$117, Mujeres!$A$1:$DW$117)</f>
        <v>27960253.152080137</v>
      </c>
      <c r="AS52" s="46" cm="1">
        <f t="array" ref="AS52">AnualidadActivo(AS$2, $E52, $C52, $B52, $D52, Hombres!$A$1:$DW$117, Mujeres!$A$1:$DW$117)</f>
        <v>28553401.87856761</v>
      </c>
      <c r="AT52" s="46" cm="1">
        <f t="array" ref="AT52">AnualidadActivo(AT$2, $E52, $C52, $B52, $D52, Hombres!$A$1:$DW$117, Mujeres!$A$1:$DW$117)</f>
        <v>29140317.139841776</v>
      </c>
      <c r="AU52" s="46" cm="1">
        <f t="array" ref="AU52">AnualidadActivo(AU$2, $E52, $C52, $B52, $D52, Hombres!$A$1:$DW$117, Mujeres!$A$1:$DW$117)</f>
        <v>29721536.850650977</v>
      </c>
      <c r="AV52" s="46" cm="1">
        <f t="array" ref="AV52">AnualidadActivo(AV$2, $E52, $C52, $B52, $D52, Hombres!$A$1:$DW$117, Mujeres!$A$1:$DW$117)</f>
        <v>30297527.365391139</v>
      </c>
      <c r="AW52" s="46" cm="1">
        <f t="array" ref="AW52">AnualidadActivo(AW$2, $E52, $C52, $B52, $D52, Hombres!$A$1:$DW$117, Mujeres!$A$1:$DW$117)</f>
        <v>30865160.690435011</v>
      </c>
      <c r="AX52" s="46" cm="1">
        <f t="array" ref="AX52">AnualidadActivo(AX$2, $E52, $C52, $B52, $D52, Hombres!$A$1:$DW$117, Mujeres!$A$1:$DW$117)</f>
        <v>31417665.277238604</v>
      </c>
      <c r="AY52" s="46" cm="1">
        <f t="array" ref="AY52">AnualidadActivo(AY$2, $E52, $C52, $B52, $D52, Hombres!$A$1:$DW$117, Mujeres!$A$1:$DW$117)</f>
        <v>31944819.769512169</v>
      </c>
      <c r="AZ52" s="46" cm="1">
        <f t="array" ref="AZ52">AnualidadActivo(AZ$2, $E52, $C52, $B52, $D52, Hombres!$A$1:$DW$117, Mujeres!$A$1:$DW$117)</f>
        <v>32434501.560366005</v>
      </c>
      <c r="BA52" s="46" cm="1">
        <f t="array" ref="BA52">AnualidadActivo(BA$2, $E52, $C52, $B52, $D52, Hombres!$A$1:$DW$117, Mujeres!$A$1:$DW$117)</f>
        <v>32874141.855445821</v>
      </c>
      <c r="BB52" s="46" cm="1">
        <f t="array" ref="BB52">AnualidadActivo(BB$2, $E52, $C52, $B52, $D52, Hombres!$A$1:$DW$117, Mujeres!$A$1:$DW$117)</f>
        <v>33252785.859721277</v>
      </c>
      <c r="BC52" s="46" cm="1">
        <f t="array" ref="BC52">AnualidadActivo(BC$2, $E52, $C52, $B52, $D52, Hombres!$A$1:$DW$117, Mujeres!$A$1:$DW$117)</f>
        <v>33565745.650940336</v>
      </c>
      <c r="BD52" s="46" cm="1">
        <f t="array" ref="BD52">AnualidadActivo(BD$2, $E52, $C52, $B52, $D52, Hombres!$A$1:$DW$117, Mujeres!$A$1:$DW$117)</f>
        <v>33813020.571958572</v>
      </c>
      <c r="BE52" s="46" cm="1">
        <f t="array" ref="BE52">AnualidadActivo(BE$2, $E52, $C52, $B52, $D52, Hombres!$A$1:$DW$117, Mujeres!$A$1:$DW$117)</f>
        <v>33994882.821088195</v>
      </c>
      <c r="BF52" s="46" cm="1">
        <f t="array" ref="BF52">AnualidadActivo(BF$2, $E52, $C52, $B52, $D52, Hombres!$A$1:$DW$117, Mujeres!$A$1:$DW$117)</f>
        <v>34108996.299823903</v>
      </c>
      <c r="BG52" s="46" cm="1">
        <f t="array" ref="BG52">AnualidadActivo(BG$2, $E52, $C52, $B52, $D52, Hombres!$A$1:$DW$117, Mujeres!$A$1:$DW$117)</f>
        <v>34148580.301664799</v>
      </c>
      <c r="BH52" s="46" cm="1">
        <f t="array" ref="BH52">AnualidadActivo(BH$2, $E52, $C52, $B52, $D52, Hombres!$A$1:$DW$117, Mujeres!$A$1:$DW$117)</f>
        <v>34043810.852316014</v>
      </c>
      <c r="BI52" s="46" cm="1">
        <f t="array" ref="BI52">AnualidadActivo(BI$2, $E52, $C52, $B52, $D52, Hombres!$A$1:$DW$117, Mujeres!$A$1:$DW$117)</f>
        <v>33833637.981638156</v>
      </c>
      <c r="BJ52" s="46" cm="1">
        <f t="array" ref="BJ52">AnualidadActivo(BJ$2, $E52, $C52, $B52, $D52, Hombres!$A$1:$DW$117, Mujeres!$A$1:$DW$117)</f>
        <v>33510291.798131369</v>
      </c>
      <c r="BK52" s="46" cm="1">
        <f t="array" ref="BK52">AnualidadActivo(BK$2, $E52, $C52, $B52, $D52, Hombres!$A$1:$DW$117, Mujeres!$A$1:$DW$117)</f>
        <v>33063857.135054752</v>
      </c>
      <c r="BL52" s="46" cm="1">
        <f t="array" ref="BL52">AnualidadActivo(BL$2, $E52, $C52, $B52, $D52, Hombres!$A$1:$DW$117, Mujeres!$A$1:$DW$117)</f>
        <v>32483090.881243795</v>
      </c>
      <c r="BM52" s="46" cm="1">
        <f t="array" ref="BM52">AnualidadActivo(BM$2, $E52, $C52, $B52, $D52, Hombres!$A$1:$DW$117, Mujeres!$A$1:$DW$117)</f>
        <v>31759310.121338829</v>
      </c>
      <c r="BN52" s="46" cm="1">
        <f t="array" ref="BN52">AnualidadActivo(BN$2, $E52, $C52, $B52, $D52, Hombres!$A$1:$DW$117, Mujeres!$A$1:$DW$117)</f>
        <v>30885995.914590511</v>
      </c>
      <c r="BO52" s="46" cm="1">
        <f t="array" ref="BO52">AnualidadActivo(BO$2, $E52, $C52, $B52, $D52, Hombres!$A$1:$DW$117, Mujeres!$A$1:$DW$117)</f>
        <v>29857677.103320193</v>
      </c>
      <c r="BP52" s="46" cm="1">
        <f t="array" ref="BP52">AnualidadActivo(BP$2, $E52, $C52, $B52, $D52, Hombres!$A$1:$DW$117, Mujeres!$A$1:$DW$117)</f>
        <v>28670023.981675927</v>
      </c>
      <c r="BQ52" s="46" cm="1">
        <f t="array" ref="BQ52">AnualidadActivo(BQ$2, $E52, $C52, $B52, $D52, Hombres!$A$1:$DW$117, Mujeres!$A$1:$DW$117)</f>
        <v>27322012.579611965</v>
      </c>
      <c r="BR52" s="46" cm="1">
        <f t="array" ref="BR52">AnualidadActivo(BR$2, $E52, $C52, $B52, $D52, Hombres!$A$1:$DW$117, Mujeres!$A$1:$DW$117)</f>
        <v>25819019.67866537</v>
      </c>
      <c r="BS52" s="46" cm="1">
        <f t="array" ref="BS52">AnualidadActivo(BS$2, $E52, $C52, $B52, $D52, Hombres!$A$1:$DW$117, Mujeres!$A$1:$DW$117)</f>
        <v>24172291.743493058</v>
      </c>
      <c r="BT52" s="46" cm="1">
        <f t="array" ref="BT52">AnualidadActivo(BT$2, $E52, $C52, $B52, $D52, Hombres!$A$1:$DW$117, Mujeres!$A$1:$DW$117)</f>
        <v>22397038.415157471</v>
      </c>
      <c r="BU52" s="46" cm="1">
        <f t="array" ref="BU52">AnualidadActivo(BU$2, $E52, $C52, $B52, $D52, Hombres!$A$1:$DW$117, Mujeres!$A$1:$DW$117)</f>
        <v>20512455.497214276</v>
      </c>
      <c r="BV52" s="46" cm="1">
        <f t="array" ref="BV52">AnualidadActivo(BV$2, $E52, $C52, $B52, $D52, Hombres!$A$1:$DW$117, Mujeres!$A$1:$DW$117)</f>
        <v>18543249.144029763</v>
      </c>
      <c r="BW52" s="46" cm="1">
        <f t="array" ref="BW52">AnualidadActivo(BW$2, $E52, $C52, $B52, $D52, Hombres!$A$1:$DW$117, Mujeres!$A$1:$DW$117)</f>
        <v>16521191.862878438</v>
      </c>
      <c r="BX52" s="46" cm="1">
        <f t="array" ref="BX52">AnualidadActivo(BX$2, $E52, $C52, $B52, $D52, Hombres!$A$1:$DW$117, Mujeres!$A$1:$DW$117)</f>
        <v>14483578.436593845</v>
      </c>
      <c r="BY52" s="46" cm="1">
        <f t="array" ref="BY52">AnualidadActivo(BY$2, $E52, $C52, $B52, $D52, Hombres!$A$1:$DW$117, Mujeres!$A$1:$DW$117)</f>
        <v>12470065.206817737</v>
      </c>
      <c r="BZ52" s="46" cm="1">
        <f t="array" ref="BZ52">AnualidadActivo(BZ$2, $E52, $C52, $B52, $D52, Hombres!$A$1:$DW$117, Mujeres!$A$1:$DW$117)</f>
        <v>10520968.152076885</v>
      </c>
      <c r="CA52" s="46" cm="1">
        <f t="array" ref="CA52">AnualidadActivo(CA$2, $E52, $C52, $B52, $D52, Hombres!$A$1:$DW$117, Mujeres!$A$1:$DW$117)</f>
        <v>8676435.3297597338</v>
      </c>
      <c r="CB52" s="46" cm="1">
        <f t="array" ref="CB52">AnualidadActivo(CB$2, $E52, $C52, $B52, $D52, Hombres!$A$1:$DW$117, Mujeres!$A$1:$DW$117)</f>
        <v>6974868.960747404</v>
      </c>
      <c r="CC52" s="46" cm="1">
        <f t="array" ref="CC52">AnualidadActivo(CC$2, $E52, $C52, $B52, $D52, Hombres!$A$1:$DW$117, Mujeres!$A$1:$DW$117)</f>
        <v>5449111.7372960504</v>
      </c>
      <c r="CD52" s="46" cm="1">
        <f t="array" ref="CD52">AnualidadActivo(CD$2, $E52, $C52, $B52, $D52, Hombres!$A$1:$DW$117, Mujeres!$A$1:$DW$117)</f>
        <v>4122708.6621914874</v>
      </c>
      <c r="CE52" s="46" cm="1">
        <f t="array" ref="CE52">AnualidadActivo(CE$2, $E52, $C52, $B52, $D52, Hombres!$A$1:$DW$117, Mujeres!$A$1:$DW$117)</f>
        <v>3008233.9181686672</v>
      </c>
      <c r="CF52" s="46" cm="1">
        <f t="array" ref="CF52">AnualidadActivo(CF$2, $E52, $C52, $B52, $D52, Hombres!$A$1:$DW$117, Mujeres!$A$1:$DW$117)</f>
        <v>2106925.8264888893</v>
      </c>
      <c r="CG52" s="46" cm="1">
        <f t="array" ref="CG52">AnualidadActivo(CG$2, $E52, $C52, $B52, $D52, Hombres!$A$1:$DW$117, Mujeres!$A$1:$DW$117)</f>
        <v>1408929.2927896513</v>
      </c>
      <c r="CH52" s="46" cm="1">
        <f t="array" ref="CH52">AnualidadActivo(CH$2, $E52, $C52, $B52, $D52, Hombres!$A$1:$DW$117, Mujeres!$A$1:$DW$117)</f>
        <v>894144.54352556122</v>
      </c>
      <c r="CI52" s="46" cm="1">
        <f t="array" ref="CI52">AnualidadActivo(CI$2, $E52, $C52, $B52, $D52, Hombres!$A$1:$DW$117, Mujeres!$A$1:$DW$117)</f>
        <v>534687.08675745002</v>
      </c>
      <c r="CJ52" s="46" cm="1">
        <f t="array" ref="CJ52">AnualidadActivo(CJ$2, $E52, $C52, $B52, $D52, Hombres!$A$1:$DW$117, Mujeres!$A$1:$DW$117)</f>
        <v>298704.8461071396</v>
      </c>
      <c r="CK52" s="46" cm="1">
        <f t="array" ref="CK52">AnualidadActivo(CK$2, $E52, $C52, $B52, $D52, Hombres!$A$1:$DW$117, Mujeres!$A$1:$DW$117)</f>
        <v>154309.93956518528</v>
      </c>
      <c r="CL52" s="46" cm="1">
        <f t="array" ref="CL52">AnualidadActivo(CL$2, $E52, $C52, $B52, $D52, Hombres!$A$1:$DW$117, Mujeres!$A$1:$DW$117)</f>
        <v>0</v>
      </c>
      <c r="CM52" s="46" cm="1">
        <f t="array" ref="CM52">AnualidadActivo(CM$2, $E52, $C52, $B52, $D52, Hombres!$A$1:$DW$117, Mujeres!$A$1:$DW$117)</f>
        <v>0</v>
      </c>
      <c r="CN52" s="46" cm="1">
        <f t="array" ref="CN52">AnualidadActivo(CN$2, $E52, $C52, $B52, $D52, Hombres!$A$1:$DW$117, Mujeres!$A$1:$DW$117)</f>
        <v>0</v>
      </c>
      <c r="CO52" s="46" cm="1">
        <f t="array" ref="CO52">AnualidadActivo(CO$2, $E52, $C52, $B52, $D52, Hombres!$A$1:$DW$117, Mujeres!$A$1:$DW$117)</f>
        <v>0</v>
      </c>
      <c r="CP52" s="46" cm="1">
        <f t="array" ref="CP52">AnualidadActivo(CP$2, $E52, $C52, $B52, $D52, Hombres!$A$1:$DW$117, Mujeres!$A$1:$DW$117)</f>
        <v>0</v>
      </c>
      <c r="CQ52" s="46" cm="1">
        <f t="array" ref="CQ52">AnualidadActivo(CQ$2, $E52, $C52, $B52, $D52, Hombres!$A$1:$DW$117, Mujeres!$A$1:$DW$117)</f>
        <v>0</v>
      </c>
      <c r="CR52" s="46" cm="1">
        <f t="array" ref="CR52">AnualidadActivo(CR$2, $E52, $C52, $B52, $D52, Hombres!$A$1:$DW$117, Mujeres!$A$1:$DW$117)</f>
        <v>0</v>
      </c>
      <c r="CS52" s="46" cm="1">
        <f t="array" ref="CS52">AnualidadActivo(CS$2, $E52, $C52, $B52, $D52, Hombres!$A$1:$DW$117, Mujeres!$A$1:$DW$117)</f>
        <v>0</v>
      </c>
      <c r="CT52" s="46" cm="1">
        <f t="array" ref="CT52">AnualidadActivo(CT$2, $E52, $C52, $B52, $D52, Hombres!$A$1:$DW$117, Mujeres!$A$1:$DW$117)</f>
        <v>0</v>
      </c>
      <c r="CU52" s="46" cm="1">
        <f t="array" ref="CU52">AnualidadActivo(CU$2, $E52, $C52, $B52, $D52, Hombres!$A$1:$DW$117, Mujeres!$A$1:$DW$117)</f>
        <v>0</v>
      </c>
      <c r="CV52" s="46" cm="1">
        <f t="array" ref="CV52">AnualidadActivo(CV$2, $E52, $C52, $B52, $D52, Hombres!$A$1:$DW$117, Mujeres!$A$1:$DW$117)</f>
        <v>0</v>
      </c>
      <c r="CW52" s="46" cm="1">
        <f t="array" ref="CW52">AnualidadActivo(CW$2, $E52, $C52, $B52, $D52, Hombres!$A$1:$DW$117, Mujeres!$A$1:$DW$117)</f>
        <v>0</v>
      </c>
      <c r="CX52" s="46" cm="1">
        <f t="array" ref="CX52">AnualidadActivo(CX$2, $E52, $C52, $B52, $D52, Hombres!$A$1:$DW$117, Mujeres!$A$1:$DW$117)</f>
        <v>0</v>
      </c>
      <c r="CY52" s="46" cm="1">
        <f t="array" ref="CY52">AnualidadActivo(CY$2, $E52, $C52, $B52, $D52, Hombres!$A$1:$DW$117, Mujeres!$A$1:$DW$117)</f>
        <v>0</v>
      </c>
      <c r="CZ52" s="46" cm="1">
        <f t="array" ref="CZ52">AnualidadActivo(CZ$2, $E52, $C52, $B52, $D52, Hombres!$A$1:$DW$117, Mujeres!$A$1:$DW$117)</f>
        <v>0</v>
      </c>
      <c r="DA52" s="46" cm="1">
        <f t="array" ref="DA52">AnualidadActivo(DA$2, $E52, $C52, $B52, $D52, Hombres!$A$1:$DW$117, Mujeres!$A$1:$DW$117)</f>
        <v>0</v>
      </c>
      <c r="DD52" s="21"/>
      <c r="DE52" s="46" cm="1">
        <f t="array" ref="DE52">beneficio_muerte_individual_activo(DE$2,$F52,$D52, Hombres!$A$1:$DW$117, Mujeres!$A$1:$DW$117)</f>
        <v>0</v>
      </c>
      <c r="DF52" s="46" cm="1">
        <f t="array" ref="DF52">beneficio_muerte_individual_activo(DF$2,$F52,$D52, Hombres!$A$1:$DW$117, Mujeres!$A$1:$DW$117)</f>
        <v>7638</v>
      </c>
      <c r="DG52" s="46" cm="1">
        <f t="array" ref="DG52">beneficio_muerte_individual_activo(DG$2,$F52,$D52, Hombres!$A$1:$DW$117, Mujeres!$A$1:$DW$117)</f>
        <v>7980.2906570000005</v>
      </c>
      <c r="DH52" s="46" cm="1">
        <f t="array" ref="DH52">beneficio_muerte_individual_activo(DH$2,$F52,$D52, Hombres!$A$1:$DW$117, Mujeres!$A$1:$DW$117)</f>
        <v>8406.1597528069706</v>
      </c>
      <c r="DI52" s="46" cm="1">
        <f t="array" ref="DI52">beneficio_muerte_individual_activo(DI$2,$F52,$D52, Hombres!$A$1:$DW$117, Mujeres!$A$1:$DW$117)</f>
        <v>8906.9962337664456</v>
      </c>
      <c r="DJ52" s="46" cm="1">
        <f t="array" ref="DJ52">beneficio_muerte_individual_activo(DJ$2,$F52,$D52, Hombres!$A$1:$DW$117, Mujeres!$A$1:$DW$117)</f>
        <v>9412.0982017550923</v>
      </c>
      <c r="DK52" s="46" cm="1">
        <f t="array" ref="DK52">beneficio_muerte_individual_activo(DK$2,$F52,$D52, Hombres!$A$1:$DW$117, Mujeres!$A$1:$DW$117)</f>
        <v>9834.0073444448062</v>
      </c>
      <c r="DL52" s="46" cm="1">
        <f t="array" ref="DL52">beneficio_muerte_individual_activo(DL$2,$F52,$D52, Hombres!$A$1:$DW$117, Mujeres!$A$1:$DW$117)</f>
        <v>10162.332525557425</v>
      </c>
      <c r="DM52" s="46" cm="1">
        <f t="array" ref="DM52">beneficio_muerte_individual_activo(DM$2,$F52,$D52, Hombres!$A$1:$DW$117, Mujeres!$A$1:$DW$117)</f>
        <v>10475.739700587954</v>
      </c>
      <c r="DN52" s="46" cm="1">
        <f t="array" ref="DN52">beneficio_muerte_individual_activo(DN$2,$F52,$D52, Hombres!$A$1:$DW$117, Mujeres!$A$1:$DW$117)</f>
        <v>10961.507080361906</v>
      </c>
      <c r="DO52" s="46" cm="1">
        <f t="array" ref="DO52">beneficio_muerte_individual_activo(DO$2,$F52,$D52, Hombres!$A$1:$DW$117, Mujeres!$A$1:$DW$117)</f>
        <v>11616.543015987438</v>
      </c>
      <c r="DP52" s="46" cm="1">
        <f t="array" ref="DP52">beneficio_muerte_individual_activo(DP$2,$F52,$D52, Hombres!$A$1:$DW$117, Mujeres!$A$1:$DW$117)</f>
        <v>12398.844790832987</v>
      </c>
      <c r="DQ52" s="46" cm="1">
        <f t="array" ref="DQ52">beneficio_muerte_individual_activo(DQ$2,$F52,$D52, Hombres!$A$1:$DW$117, Mujeres!$A$1:$DW$117)</f>
        <v>13261.796038673156</v>
      </c>
      <c r="DR52" s="46" cm="1">
        <f t="array" ref="DR52">beneficio_muerte_individual_activo(DR$2,$F52,$D52, Hombres!$A$1:$DW$117, Mujeres!$A$1:$DW$117)</f>
        <v>14186.510367280725</v>
      </c>
      <c r="DS52" s="46" cm="1">
        <f t="array" ref="DS52">beneficio_muerte_individual_activo(DS$2,$F52,$D52, Hombres!$A$1:$DW$117, Mujeres!$A$1:$DW$117)</f>
        <v>15144.968261402571</v>
      </c>
      <c r="DT52" s="46" cm="1">
        <f t="array" ref="DT52">beneficio_muerte_individual_activo(DT$2,$F52,$D52, Hombres!$A$1:$DW$117, Mujeres!$A$1:$DW$117)</f>
        <v>16048.828292013564</v>
      </c>
      <c r="DU52" s="46" cm="1">
        <f t="array" ref="DU52">beneficio_muerte_individual_activo(DU$2,$F52,$D52, Hombres!$A$1:$DW$117, Mujeres!$A$1:$DW$117)</f>
        <v>16854.642472170766</v>
      </c>
      <c r="DV52" s="46" cm="1">
        <f t="array" ref="DV52">beneficio_muerte_individual_activo(DV$2,$F52,$D52, Hombres!$A$1:$DW$117, Mujeres!$A$1:$DW$117)</f>
        <v>17726.458847923572</v>
      </c>
      <c r="DW52" s="46" cm="1">
        <f t="array" ref="DW52">beneficio_muerte_individual_activo(DW$2,$F52,$D52, Hombres!$A$1:$DW$117, Mujeres!$A$1:$DW$117)</f>
        <v>18760.189333371036</v>
      </c>
      <c r="DX52" s="46" cm="1">
        <f t="array" ref="DX52">beneficio_muerte_individual_activo(DX$2,$F52,$D52, Hombres!$A$1:$DW$117, Mujeres!$A$1:$DW$117)</f>
        <v>20127.133518667451</v>
      </c>
      <c r="DY52" s="46" cm="1">
        <f t="array" ref="DY52">beneficio_muerte_individual_activo(DY$2,$F52,$D52, Hombres!$A$1:$DW$117, Mujeres!$A$1:$DW$117)</f>
        <v>21875.501559805136</v>
      </c>
      <c r="DZ52" s="46" cm="1">
        <f t="array" ref="DZ52">beneficio_muerte_individual_activo(DZ$2,$F52,$D52, Hombres!$A$1:$DW$117, Mujeres!$A$1:$DW$117)</f>
        <v>23972.557614277088</v>
      </c>
      <c r="EA52" s="46" cm="1">
        <f t="array" ref="EA52">beneficio_muerte_individual_activo(EA$2,$F52,$D52, Hombres!$A$1:$DW$117, Mujeres!$A$1:$DW$117)</f>
        <v>26161.724239424595</v>
      </c>
      <c r="EB52" s="46" cm="1">
        <f t="array" ref="EB52">beneficio_muerte_individual_activo(EB$2,$F52,$D52, Hombres!$A$1:$DW$117, Mujeres!$A$1:$DW$117)</f>
        <v>28285.573941111419</v>
      </c>
      <c r="EC52" s="46" cm="1">
        <f t="array" ref="EC52">beneficio_muerte_individual_activo(EC$2,$F52,$D52, Hombres!$A$1:$DW$117, Mujeres!$A$1:$DW$117)</f>
        <v>30362.801220749803</v>
      </c>
      <c r="ED52" s="46" cm="1">
        <f t="array" ref="ED52">beneficio_muerte_individual_activo(ED$2,$F52,$D52, Hombres!$A$1:$DW$117, Mujeres!$A$1:$DW$117)</f>
        <v>32369.961942329272</v>
      </c>
      <c r="EE52" s="46" cm="1">
        <f t="array" ref="EE52">beneficio_muerte_individual_activo(EE$2,$F52,$D52, Hombres!$A$1:$DW$117, Mujeres!$A$1:$DW$117)</f>
        <v>34358.492458198496</v>
      </c>
      <c r="EF52" s="46" cm="1">
        <f t="array" ref="EF52">beneficio_muerte_individual_activo(EF$2,$F52,$D52, Hombres!$A$1:$DW$117, Mujeres!$A$1:$DW$117)</f>
        <v>36555.978977769017</v>
      </c>
      <c r="EG52" s="46" cm="1">
        <f t="array" ref="EG52">beneficio_muerte_individual_activo(EG$2,$F52,$D52, Hombres!$A$1:$DW$117, Mujeres!$A$1:$DW$117)</f>
        <v>23428.008637312945</v>
      </c>
      <c r="EH52" s="46" cm="1">
        <f t="array" ref="EH52">beneficio_muerte_individual_activo(EH$2,$F52,$D52, Hombres!$A$1:$DW$117, Mujeres!$A$1:$DW$117)</f>
        <v>24993.63849142901</v>
      </c>
      <c r="EI52" s="46" cm="1">
        <f t="array" ref="EI52">beneficio_muerte_individual_activo(EI$2,$F52,$D52, Hombres!$A$1:$DW$117, Mujeres!$A$1:$DW$117)</f>
        <v>26369.440989112354</v>
      </c>
      <c r="EJ52" s="46" cm="1">
        <f t="array" ref="EJ52">beneficio_muerte_individual_activo(EJ$2,$F52,$D52, Hombres!$A$1:$DW$117, Mujeres!$A$1:$DW$117)</f>
        <v>27563.353346751821</v>
      </c>
      <c r="EK52" s="46" cm="1">
        <f t="array" ref="EK52">beneficio_muerte_individual_activo(EK$2,$F52,$D52, Hombres!$A$1:$DW$117, Mujeres!$A$1:$DW$117)</f>
        <v>28908.224229772812</v>
      </c>
      <c r="EL52" s="46" cm="1">
        <f t="array" ref="EL52">beneficio_muerte_individual_activo(EL$2,$F52,$D52, Hombres!$A$1:$DW$117, Mujeres!$A$1:$DW$117)</f>
        <v>30715.949970875565</v>
      </c>
      <c r="EM52" s="46" cm="1">
        <f t="array" ref="EM52">beneficio_muerte_individual_activo(EM$2,$F52,$D52, Hombres!$A$1:$DW$117, Mujeres!$A$1:$DW$117)</f>
        <v>33193.685331720852</v>
      </c>
      <c r="EN52" s="46" cm="1">
        <f t="array" ref="EN52">beneficio_muerte_individual_activo(EN$2,$F52,$D52, Hombres!$A$1:$DW$117, Mujeres!$A$1:$DW$117)</f>
        <v>36353.212465204633</v>
      </c>
      <c r="EO52" s="46" cm="1">
        <f t="array" ref="EO52">beneficio_muerte_individual_activo(EO$2,$F52,$D52, Hombres!$A$1:$DW$117, Mujeres!$A$1:$DW$117)</f>
        <v>40114.827220817169</v>
      </c>
      <c r="EP52" s="46" cm="1">
        <f t="array" ref="EP52">beneficio_muerte_individual_activo(EP$2,$F52,$D52, Hombres!$A$1:$DW$117, Mujeres!$A$1:$DW$117)</f>
        <v>44297.958697193011</v>
      </c>
      <c r="EQ52" s="46" cm="1">
        <f t="array" ref="EQ52">beneficio_muerte_individual_activo(EQ$2,$F52,$D52, Hombres!$A$1:$DW$117, Mujeres!$A$1:$DW$117)</f>
        <v>48446.00018801156</v>
      </c>
      <c r="ER52" s="46" cm="1">
        <f t="array" ref="ER52">beneficio_muerte_individual_activo(ER$2,$F52,$D52, Hombres!$A$1:$DW$117, Mujeres!$A$1:$DW$117)</f>
        <v>52213.622757822064</v>
      </c>
      <c r="ES52" s="46" cm="1">
        <f t="array" ref="ES52">beneficio_muerte_individual_activo(ES$2,$F52,$D52, Hombres!$A$1:$DW$117, Mujeres!$A$1:$DW$117)</f>
        <v>55544.518456240687</v>
      </c>
      <c r="ET52" s="46" cm="1">
        <f t="array" ref="ET52">beneficio_muerte_individual_activo(ET$2,$F52,$D52, Hombres!$A$1:$DW$117, Mujeres!$A$1:$DW$117)</f>
        <v>58613.197062862484</v>
      </c>
      <c r="EU52" s="46" cm="1">
        <f t="array" ref="EU52">beneficio_muerte_individual_activo(EU$2,$F52,$D52, Hombres!$A$1:$DW$117, Mujeres!$A$1:$DW$117)</f>
        <v>61742.167649724914</v>
      </c>
      <c r="EV52" s="46" cm="1">
        <f t="array" ref="EV52">beneficio_muerte_individual_activo(EV$2,$F52,$D52, Hombres!$A$1:$DW$117, Mujeres!$A$1:$DW$117)</f>
        <v>68773.464735801361</v>
      </c>
      <c r="EW52" s="46" cm="1">
        <f t="array" ref="EW52">beneficio_muerte_individual_activo(EW$2,$F52,$D52, Hombres!$A$1:$DW$117, Mujeres!$A$1:$DW$117)</f>
        <v>72843.412249097368</v>
      </c>
      <c r="EX52" s="46" cm="1">
        <f t="array" ref="EX52">beneficio_muerte_individual_activo(EX$2,$F52,$D52, Hombres!$A$1:$DW$117, Mujeres!$A$1:$DW$117)</f>
        <v>76837.665987679095</v>
      </c>
      <c r="EY52" s="46" cm="1">
        <f t="array" ref="EY52">beneficio_muerte_individual_activo(EY$2,$F52,$D52, Hombres!$A$1:$DW$117, Mujeres!$A$1:$DW$117)</f>
        <v>80829.367560022583</v>
      </c>
      <c r="EZ52" s="46" cm="1">
        <f t="array" ref="EZ52">beneficio_muerte_individual_activo(EZ$2,$F52,$D52, Hombres!$A$1:$DW$117, Mujeres!$A$1:$DW$117)</f>
        <v>84902.505265467495</v>
      </c>
      <c r="FA52" s="46" cm="1">
        <f t="array" ref="FA52">beneficio_muerte_individual_activo(FA$2,$F52,$D52, Hombres!$A$1:$DW$117, Mujeres!$A$1:$DW$117)</f>
        <v>88968.71292772537</v>
      </c>
      <c r="FB52" s="46" cm="1">
        <f t="array" ref="FB52">beneficio_muerte_individual_activo(FB$2,$F52,$D52, Hombres!$A$1:$DW$117, Mujeres!$A$1:$DW$117)</f>
        <v>92879.248706080063</v>
      </c>
      <c r="FC52" s="46" cm="1">
        <f t="array" ref="FC52">beneficio_muerte_individual_activo(FC$2,$F52,$D52, Hombres!$A$1:$DW$117, Mujeres!$A$1:$DW$117)</f>
        <v>96481.193345007676</v>
      </c>
      <c r="FD52" s="46" cm="1">
        <f t="array" ref="FD52">beneficio_muerte_individual_activo(FD$2,$F52,$D52, Hombres!$A$1:$DW$117, Mujeres!$A$1:$DW$117)</f>
        <v>99700.852592519208</v>
      </c>
      <c r="FE52" s="46" cm="1">
        <f t="array" ref="FE52">beneficio_muerte_individual_activo(FE$2,$F52,$D52, Hombres!$A$1:$DW$117, Mujeres!$A$1:$DW$117)</f>
        <v>102457.99160018694</v>
      </c>
      <c r="FF52" s="46" cm="1">
        <f t="array" ref="FF52">beneficio_muerte_individual_activo(FF$2,$F52,$D52, Hombres!$A$1:$DW$117, Mujeres!$A$1:$DW$117)</f>
        <v>104573.73189843202</v>
      </c>
      <c r="FG52" s="46" cm="1">
        <f t="array" ref="FG52">beneficio_muerte_individual_activo(FG$2,$F52,$D52, Hombres!$A$1:$DW$117, Mujeres!$A$1:$DW$117)</f>
        <v>105811.3702002122</v>
      </c>
      <c r="FH52" s="46" cm="1">
        <f t="array" ref="FH52">beneficio_muerte_individual_activo(FH$2,$F52,$D52, Hombres!$A$1:$DW$117, Mujeres!$A$1:$DW$117)</f>
        <v>105997.71269601327</v>
      </c>
      <c r="FI52" s="46" cm="1">
        <f t="array" ref="FI52">beneficio_muerte_individual_activo(FI$2,$F52,$D52, Hombres!$A$1:$DW$117, Mujeres!$A$1:$DW$117)</f>
        <v>105064.35669932474</v>
      </c>
      <c r="FJ52" s="46" cm="1">
        <f t="array" ref="FJ52">beneficio_muerte_individual_activo(FJ$2,$F52,$D52, Hombres!$A$1:$DW$117, Mujeres!$A$1:$DW$117)</f>
        <v>102968.79594492269</v>
      </c>
      <c r="FK52" s="46" cm="1">
        <f t="array" ref="FK52">beneficio_muerte_individual_activo(FK$2,$F52,$D52, Hombres!$A$1:$DW$117, Mujeres!$A$1:$DW$117)</f>
        <v>99637.498201756636</v>
      </c>
      <c r="FL52" s="46" cm="1">
        <f t="array" ref="FL52">beneficio_muerte_individual_activo(FL$2,$F52,$D52, Hombres!$A$1:$DW$117, Mujeres!$A$1:$DW$117)</f>
        <v>94980.714697121686</v>
      </c>
      <c r="FM52" s="46" cm="1">
        <f t="array" ref="FM52">beneficio_muerte_individual_activo(FM$2,$F52,$D52, Hombres!$A$1:$DW$117, Mujeres!$A$1:$DW$117)</f>
        <v>89010.100548141345</v>
      </c>
      <c r="FN52" s="46" cm="1">
        <f t="array" ref="FN52">beneficio_muerte_individual_activo(FN$2,$F52,$D52, Hombres!$A$1:$DW$117, Mujeres!$A$1:$DW$117)</f>
        <v>81875.29534645463</v>
      </c>
      <c r="FO52" s="46" cm="1">
        <f t="array" ref="FO52">beneficio_muerte_individual_activo(FO$2,$F52,$D52, Hombres!$A$1:$DW$117, Mujeres!$A$1:$DW$117)</f>
        <v>73788.465786040397</v>
      </c>
      <c r="FP52" s="46" cm="1">
        <f t="array" ref="FP52">beneficio_muerte_individual_activo(FP$2,$F52,$D52, Hombres!$A$1:$DW$117, Mujeres!$A$1:$DW$117)</f>
        <v>64984.779749297311</v>
      </c>
      <c r="FQ52" s="106" cm="1">
        <f t="array" ref="FQ52">beneficio_muerte_individual_activo(FQ$2,$F52,$D52, Hombres!$A$1:$DW$117, Mujeres!$A$1:$DW$117)</f>
        <v>55736.772183375215</v>
      </c>
      <c r="FR52" s="46" cm="1">
        <f t="array" ref="FR52">beneficio_muerte_individual_activo(FR$2,$F52,$D52, Hombres!$A$1:$DW$117, Mujeres!$A$1:$DW$117)</f>
        <v>46397.200924206416</v>
      </c>
      <c r="FS52" s="46" cm="1">
        <f t="array" ref="FS52">beneficio_muerte_individual_activo(FS$2,$F52,$D52, Hombres!$A$1:$DW$117, Mujeres!$A$1:$DW$117)</f>
        <v>37362.343366458401</v>
      </c>
      <c r="FT52" s="46" cm="1">
        <f t="array" ref="FT52">beneficio_muerte_individual_activo(FT$2,$F52,$D52, Hombres!$A$1:$DW$117, Mujeres!$A$1:$DW$117)</f>
        <v>28993.181340817584</v>
      </c>
      <c r="FU52" s="46" cm="1">
        <f t="array" ref="FU52">beneficio_muerte_individual_activo(FU$2,$F52,$D52, Hombres!$A$1:$DW$117, Mujeres!$A$1:$DW$117)</f>
        <v>21575.3250633885</v>
      </c>
      <c r="FV52" s="46" cm="1">
        <f t="array" ref="FV52">beneficio_muerte_individual_activo(FV$2,$F52,$D52, Hombres!$A$1:$DW$117, Mujeres!$A$1:$DW$117)</f>
        <v>15305.514231133693</v>
      </c>
      <c r="FW52" s="46" cm="1">
        <f t="array" ref="FW52">beneficio_muerte_individual_activo(FW$2,$F52,$D52, Hombres!$A$1:$DW$117, Mujeres!$A$1:$DW$117)</f>
        <v>10284.351576132403</v>
      </c>
      <c r="FX52" s="46" cm="1">
        <f t="array" ref="FX52">beneficio_muerte_individual_activo(FX$2,$F52,$D52, Hombres!$A$1:$DW$117, Mujeres!$A$1:$DW$117)</f>
        <v>6499.7436510746647</v>
      </c>
      <c r="FY52" s="46" cm="1">
        <f t="array" ref="FY52">beneficio_muerte_individual_activo(FY$2,$F52,$D52, Hombres!$A$1:$DW$117, Mujeres!$A$1:$DW$117)</f>
        <v>3831.4163820853419</v>
      </c>
      <c r="FZ52" s="46" cm="1">
        <f t="array" ref="FZ52">beneficio_muerte_individual_activo(FZ$2,$F52,$D52, Hombres!$A$1:$DW$117, Mujeres!$A$1:$DW$117)</f>
        <v>2084.7733219683319</v>
      </c>
      <c r="GA52" s="46" cm="1">
        <f t="array" ref="GA52">beneficio_muerte_individual_activo(GA$2,$F52,$D52, Hombres!$A$1:$DW$117, Mujeres!$A$1:$DW$117)</f>
        <v>1033.9123707239664</v>
      </c>
      <c r="GB52" s="46" cm="1">
        <f t="array" ref="GB52">beneficio_muerte_individual_activo(GB$2,$F52,$D52, Hombres!$A$1:$DW$117, Mujeres!$A$1:$DW$117)</f>
        <v>460.28414396695916</v>
      </c>
      <c r="GC52" s="46" cm="1">
        <f t="array" ref="GC52">beneficio_muerte_individual_activo(GC$2,$F52,$D52, Hombres!$A$1:$DW$117, Mujeres!$A$1:$DW$117)</f>
        <v>180.50358944455479</v>
      </c>
      <c r="GD52" s="46" cm="1">
        <f t="array" ref="GD52">beneficio_muerte_individual_activo(GD$2,$F52,$D52, Hombres!$A$1:$DW$117, Mujeres!$A$1:$DW$117)</f>
        <v>60.820838778854061</v>
      </c>
      <c r="GE52" s="46" cm="1">
        <f t="array" ref="GE52">beneficio_muerte_individual_activo(GE$2,$F52,$D52, Hombres!$A$1:$DW$117, Mujeres!$A$1:$DW$117)</f>
        <v>0</v>
      </c>
      <c r="GF52" s="46" cm="1">
        <f t="array" ref="GF52">beneficio_muerte_individual_activo(GF$2,$F52,$D52, Hombres!$A$1:$DW$117, Mujeres!$A$1:$DW$117)</f>
        <v>0</v>
      </c>
      <c r="GG52" s="46" cm="1">
        <f t="array" ref="GG52">beneficio_muerte_individual_activo(GG$2,$F52,$D52, Hombres!$A$1:$DW$117, Mujeres!$A$1:$DW$117)</f>
        <v>0</v>
      </c>
      <c r="GH52" s="46" cm="1">
        <f t="array" ref="GH52">beneficio_muerte_individual_activo(GH$2,$F52,$D52, Hombres!$A$1:$DW$117, Mujeres!$A$1:$DW$117)</f>
        <v>0</v>
      </c>
      <c r="GI52" s="46" cm="1">
        <f t="array" ref="GI52">beneficio_muerte_individual_activo(GI$2,$F52,$D52, Hombres!$A$1:$DW$117, Mujeres!$A$1:$DW$117)</f>
        <v>0</v>
      </c>
      <c r="GJ52" s="46" cm="1">
        <f t="array" ref="GJ52">beneficio_muerte_individual_activo(GJ$2,$F52,$D52, Hombres!$A$1:$DW$117, Mujeres!$A$1:$DW$117)</f>
        <v>0</v>
      </c>
      <c r="GK52" s="46" cm="1">
        <f t="array" ref="GK52">beneficio_muerte_individual_activo(GK$2,$F52,$D52, Hombres!$A$1:$DW$117, Mujeres!$A$1:$DW$117)</f>
        <v>0</v>
      </c>
      <c r="GL52" s="46" cm="1">
        <f t="array" ref="GL52">beneficio_muerte_individual_activo(GL$2,$F52,$D52, Hombres!$A$1:$DW$117, Mujeres!$A$1:$DW$117)</f>
        <v>0</v>
      </c>
      <c r="GM52" s="46" cm="1">
        <f t="array" ref="GM52">beneficio_muerte_individual_activo(GM$2,$F52,$D52, Hombres!$A$1:$DW$117, Mujeres!$A$1:$DW$117)</f>
        <v>0</v>
      </c>
      <c r="GN52" s="46" cm="1">
        <f t="array" ref="GN52">beneficio_muerte_individual_activo(GN$2,$F52,$D52, Hombres!$A$1:$DW$117, Mujeres!$A$1:$DW$117)</f>
        <v>0</v>
      </c>
      <c r="GO52" s="46" cm="1">
        <f t="array" ref="GO52">beneficio_muerte_individual_activo(GO$2,$F52,$D52, Hombres!$A$1:$DW$117, Mujeres!$A$1:$DW$117)</f>
        <v>0</v>
      </c>
      <c r="GP52" s="46" cm="1">
        <f t="array" ref="GP52">beneficio_muerte_individual_activo(GP$2,$F52,$D52, Hombres!$A$1:$DW$117, Mujeres!$A$1:$DW$117)</f>
        <v>0</v>
      </c>
      <c r="GQ52" s="46" cm="1">
        <f t="array" ref="GQ52">beneficio_muerte_individual_activo(GQ$2,$F52,$D52, Hombres!$A$1:$DW$117, Mujeres!$A$1:$DW$117)</f>
        <v>0</v>
      </c>
      <c r="GR52" s="46" cm="1">
        <f t="array" ref="GR52">beneficio_muerte_individual_activo(GR$2,$F52,$D52, Hombres!$A$1:$DW$117, Mujeres!$A$1:$DW$117)</f>
        <v>0</v>
      </c>
      <c r="GS52" s="46" cm="1">
        <f t="array" ref="GS52">beneficio_muerte_individual_activo(GS$2,$F52,$D52, Hombres!$A$1:$DW$117, Mujeres!$A$1:$DW$117)</f>
        <v>0</v>
      </c>
      <c r="GT52" s="46" cm="1">
        <f t="array" ref="GT52">beneficio_muerte_individual_activo(GT$2,$F52,$D52, Hombres!$A$1:$DW$117, Mujeres!$A$1:$DW$117)</f>
        <v>0</v>
      </c>
      <c r="GU52" s="46" cm="1">
        <f t="array" ref="GU52">beneficio_muerte_individual_activo(GU$2,$F52,$D52, Hombres!$A$1:$DW$117, Mujeres!$A$1:$DW$117)</f>
        <v>0</v>
      </c>
      <c r="GV52" s="46" cm="1">
        <f t="array" ref="GV52">beneficio_muerte_individual_activo(GV$2,$F52,$D52, Hombres!$A$1:$DW$117, Mujeres!$A$1:$DW$117)</f>
        <v>0</v>
      </c>
    </row>
    <row r="53" spans="1:204" x14ac:dyDescent="0.25">
      <c r="A53" s="1">
        <f t="shared" si="0"/>
        <v>51</v>
      </c>
      <c r="B53" s="75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39" cm="1">
        <f t="array" ref="G53">PorcentajePension(C53,E53, D53)</f>
        <v>0.85</v>
      </c>
      <c r="I53" s="72"/>
      <c r="J53" s="46" cm="1">
        <f t="array" ref="J53">AnualidadActivo(J$2, $E53, $C53, $B53, $D53, Hombres!$A$1:$DW$117, Mujeres!$A$1:$DW$117)</f>
        <v>0</v>
      </c>
      <c r="K53" s="46" cm="1">
        <f t="array" ref="K53">AnualidadActivo(K$2, $E53, $C53, $B53, $D53, Hombres!$A$1:$DW$117, Mujeres!$A$1:$DW$117)</f>
        <v>0</v>
      </c>
      <c r="L53" s="46" cm="1">
        <f t="array" ref="L53">AnualidadActivo(L$2, $E53, $C53, $B53, $D53, Hombres!$A$1:$DW$117, Mujeres!$A$1:$DW$117)</f>
        <v>0</v>
      </c>
      <c r="M53" s="46" cm="1">
        <f t="array" ref="M53">AnualidadActivo(M$2, $E53, $C53, $B53, $D53, Hombres!$A$1:$DW$117, Mujeres!$A$1:$DW$117)</f>
        <v>0</v>
      </c>
      <c r="N53" s="46" cm="1">
        <f t="array" ref="N53">AnualidadActivo(N$2, $E53, $C53, $B53, $D53, Hombres!$A$1:$DW$117, Mujeres!$A$1:$DW$117)</f>
        <v>0</v>
      </c>
      <c r="O53" s="46" cm="1">
        <f t="array" ref="O53">AnualidadActivo(O$2, $E53, $C53, $B53, $D53, Hombres!$A$1:$DW$117, Mujeres!$A$1:$DW$117)</f>
        <v>0</v>
      </c>
      <c r="P53" s="46" cm="1">
        <f t="array" ref="P53">AnualidadActivo(P$2, $E53, $C53, $B53, $D53, Hombres!$A$1:$DW$117, Mujeres!$A$1:$DW$117)</f>
        <v>0</v>
      </c>
      <c r="Q53" s="46" cm="1">
        <f t="array" ref="Q53">AnualidadActivo(Q$2, $E53, $C53, $B53, $D53, Hombres!$A$1:$DW$117, Mujeres!$A$1:$DW$117)</f>
        <v>0</v>
      </c>
      <c r="R53" s="46" cm="1">
        <f t="array" ref="R53">AnualidadActivo(R$2, $E53, $C53, $B53, $D53, Hombres!$A$1:$DW$117, Mujeres!$A$1:$DW$117)</f>
        <v>0</v>
      </c>
      <c r="S53" s="46" cm="1">
        <f t="array" ref="S53">AnualidadActivo(S$2, $E53, $C53, $B53, $D53, Hombres!$A$1:$DW$117, Mujeres!$A$1:$DW$117)</f>
        <v>0</v>
      </c>
      <c r="T53" s="46" cm="1">
        <f t="array" ref="T53">AnualidadActivo(T$2, $E53, $C53, $B53, $D53, Hombres!$A$1:$DW$117, Mujeres!$A$1:$DW$117)</f>
        <v>0</v>
      </c>
      <c r="U53" s="46" cm="1">
        <f t="array" ref="U53">AnualidadActivo(U$2, $E53, $C53, $B53, $D53, Hombres!$A$1:$DW$117, Mujeres!$A$1:$DW$117)</f>
        <v>0</v>
      </c>
      <c r="V53" s="46" cm="1">
        <f t="array" ref="V53">AnualidadActivo(V$2, $E53, $C53, $B53, $D53, Hombres!$A$1:$DW$117, Mujeres!$A$1:$DW$117)</f>
        <v>0</v>
      </c>
      <c r="W53" s="46" cm="1">
        <f t="array" ref="W53">AnualidadActivo(W$2, $E53, $C53, $B53, $D53, Hombres!$A$1:$DW$117, Mujeres!$A$1:$DW$117)</f>
        <v>0</v>
      </c>
      <c r="X53" s="46" cm="1">
        <f t="array" ref="X53">AnualidadActivo(X$2, $E53, $C53, $B53, $D53, Hombres!$A$1:$DW$117, Mujeres!$A$1:$DW$117)</f>
        <v>0</v>
      </c>
      <c r="Y53" s="46" cm="1">
        <f t="array" ref="Y53">AnualidadActivo(Y$2, $E53, $C53, $B53, $D53, Hombres!$A$1:$DW$117, Mujeres!$A$1:$DW$117)</f>
        <v>0</v>
      </c>
      <c r="Z53" s="46" cm="1">
        <f t="array" ref="Z53">AnualidadActivo(Z$2, $E53, $C53, $B53, $D53, Hombres!$A$1:$DW$117, Mujeres!$A$1:$DW$117)</f>
        <v>0</v>
      </c>
      <c r="AA53" s="46" cm="1">
        <f t="array" ref="AA53">AnualidadActivo(AA$2, $E53, $C53, $B53, $D53, Hombres!$A$1:$DW$117, Mujeres!$A$1:$DW$117)</f>
        <v>0</v>
      </c>
      <c r="AB53" s="46" cm="1">
        <f t="array" ref="AB53">AnualidadActivo(AB$2, $E53, $C53, $B53, $D53, Hombres!$A$1:$DW$117, Mujeres!$A$1:$DW$117)</f>
        <v>0</v>
      </c>
      <c r="AC53" s="46" cm="1">
        <f t="array" ref="AC53">AnualidadActivo(AC$2, $E53, $C53, $B53, $D53, Hombres!$A$1:$DW$117, Mujeres!$A$1:$DW$117)</f>
        <v>0</v>
      </c>
      <c r="AD53" s="46" cm="1">
        <f t="array" ref="AD53">AnualidadActivo(AD$2, $E53, $C53, $B53, $D53, Hombres!$A$1:$DW$117, Mujeres!$A$1:$DW$117)</f>
        <v>0</v>
      </c>
      <c r="AE53" s="46" cm="1">
        <f t="array" ref="AE53">AnualidadActivo(AE$2, $E53, $C53, $B53, $D53, Hombres!$A$1:$DW$117, Mujeres!$A$1:$DW$117)</f>
        <v>0</v>
      </c>
      <c r="AF53" s="46" cm="1">
        <f t="array" ref="AF53">AnualidadActivo(AF$2, $E53, $C53, $B53, $D53, Hombres!$A$1:$DW$117, Mujeres!$A$1:$DW$117)</f>
        <v>0</v>
      </c>
      <c r="AG53" s="46" cm="1">
        <f t="array" ref="AG53">AnualidadActivo(AG$2, $E53, $C53, $B53, $D53, Hombres!$A$1:$DW$117, Mujeres!$A$1:$DW$117)</f>
        <v>0</v>
      </c>
      <c r="AH53" s="46" cm="1">
        <f t="array" ref="AH53">AnualidadActivo(AH$2, $E53, $C53, $B53, $D53, Hombres!$A$1:$DW$117, Mujeres!$A$1:$DW$117)</f>
        <v>0</v>
      </c>
      <c r="AI53" s="46" cm="1">
        <f t="array" ref="AI53">AnualidadActivo(AI$2, $E53, $C53, $B53, $D53, Hombres!$A$1:$DW$117, Mujeres!$A$1:$DW$117)</f>
        <v>0</v>
      </c>
      <c r="AJ53" s="46" cm="1">
        <f t="array" ref="AJ53">AnualidadActivo(AJ$2, $E53, $C53, $B53, $D53, Hombres!$A$1:$DW$117, Mujeres!$A$1:$DW$117)</f>
        <v>0</v>
      </c>
      <c r="AK53" s="46" cm="1">
        <f t="array" ref="AK53">AnualidadActivo(AK$2, $E53, $C53, $B53, $D53, Hombres!$A$1:$DW$117, Mujeres!$A$1:$DW$117)</f>
        <v>0</v>
      </c>
      <c r="AL53" s="46" cm="1">
        <f t="array" ref="AL53">AnualidadActivo(AL$2, $E53, $C53, $B53, $D53, Hombres!$A$1:$DW$117, Mujeres!$A$1:$DW$117)</f>
        <v>0</v>
      </c>
      <c r="AM53" s="46" cm="1">
        <f t="array" ref="AM53">AnualidadActivo(AM$2, $E53, $C53, $B53, $D53, Hombres!$A$1:$DW$117, Mujeres!$A$1:$DW$117)</f>
        <v>26294138.886726197</v>
      </c>
      <c r="AN53" s="46" cm="1">
        <f t="array" ref="AN53">AnualidadActivo(AN$2, $E53, $C53, $B53, $D53, Hombres!$A$1:$DW$117, Mujeres!$A$1:$DW$117)</f>
        <v>27082963.053327981</v>
      </c>
      <c r="AO53" s="46" cm="1">
        <f t="array" ref="AO53">AnualidadActivo(AO$2, $E53, $C53, $B53, $D53, Hombres!$A$1:$DW$117, Mujeres!$A$1:$DW$117)</f>
        <v>27895451.944927819</v>
      </c>
      <c r="AP53" s="46" cm="1">
        <f t="array" ref="AP53">AnualidadActivo(AP$2, $E53, $C53, $B53, $D53, Hombres!$A$1:$DW$117, Mujeres!$A$1:$DW$117)</f>
        <v>28732315.503275659</v>
      </c>
      <c r="AQ53" s="46" cm="1">
        <f t="array" ref="AQ53">AnualidadActivo(AQ$2, $E53, $C53, $B53, $D53, Hombres!$A$1:$DW$117, Mujeres!$A$1:$DW$117)</f>
        <v>29594284.968373924</v>
      </c>
      <c r="AR53" s="46" cm="1">
        <f t="array" ref="AR53">AnualidadActivo(AR$2, $E53, $C53, $B53, $D53, Hombres!$A$1:$DW$117, Mujeres!$A$1:$DW$117)</f>
        <v>30219147.372321669</v>
      </c>
      <c r="AS53" s="46" cm="1">
        <f t="array" ref="AS53">AnualidadActivo(AS$2, $E53, $C53, $B53, $D53, Hombres!$A$1:$DW$117, Mujeres!$A$1:$DW$117)</f>
        <v>30836766.155221447</v>
      </c>
      <c r="AT53" s="46" cm="1">
        <f t="array" ref="AT53">AnualidadActivo(AT$2, $E53, $C53, $B53, $D53, Hombres!$A$1:$DW$117, Mujeres!$A$1:$DW$117)</f>
        <v>31447861.773000516</v>
      </c>
      <c r="AU53" s="46" cm="1">
        <f t="array" ref="AU53">AnualidadActivo(AU$2, $E53, $C53, $B53, $D53, Hombres!$A$1:$DW$117, Mujeres!$A$1:$DW$117)</f>
        <v>32053226.41373622</v>
      </c>
      <c r="AV53" s="46" cm="1">
        <f t="array" ref="AV53">AnualidadActivo(AV$2, $E53, $C53, $B53, $D53, Hombres!$A$1:$DW$117, Mujeres!$A$1:$DW$117)</f>
        <v>32649619.834806539</v>
      </c>
      <c r="AW53" s="46" cm="1">
        <f t="array" ref="AW53">AnualidadActivo(AW$2, $E53, $C53, $B53, $D53, Hombres!$A$1:$DW$117, Mujeres!$A$1:$DW$117)</f>
        <v>33229426.476161957</v>
      </c>
      <c r="AX53" s="46" cm="1">
        <f t="array" ref="AX53">AnualidadActivo(AX$2, $E53, $C53, $B53, $D53, Hombres!$A$1:$DW$117, Mujeres!$A$1:$DW$117)</f>
        <v>33781428.857287697</v>
      </c>
      <c r="AY53" s="46" cm="1">
        <f t="array" ref="AY53">AnualidadActivo(AY$2, $E53, $C53, $B53, $D53, Hombres!$A$1:$DW$117, Mujeres!$A$1:$DW$117)</f>
        <v>34293028.767632581</v>
      </c>
      <c r="AZ53" s="46" cm="1">
        <f t="array" ref="AZ53">AnualidadActivo(AZ$2, $E53, $C53, $B53, $D53, Hombres!$A$1:$DW$117, Mujeres!$A$1:$DW$117)</f>
        <v>34751435.822901711</v>
      </c>
      <c r="BA53" s="46" cm="1">
        <f t="array" ref="BA53">AnualidadActivo(BA$2, $E53, $C53, $B53, $D53, Hombres!$A$1:$DW$117, Mujeres!$A$1:$DW$117)</f>
        <v>35145220.188865744</v>
      </c>
      <c r="BB53" s="46" cm="1">
        <f t="array" ref="BB53">AnualidadActivo(BB$2, $E53, $C53, $B53, $D53, Hombres!$A$1:$DW$117, Mujeres!$A$1:$DW$117)</f>
        <v>35468783.35816139</v>
      </c>
      <c r="BC53" s="46" cm="1">
        <f t="array" ref="BC53">AnualidadActivo(BC$2, $E53, $C53, $B53, $D53, Hombres!$A$1:$DW$117, Mujeres!$A$1:$DW$117)</f>
        <v>35721591.154987983</v>
      </c>
      <c r="BD53" s="46" cm="1">
        <f t="array" ref="BD53">AnualidadActivo(BD$2, $E53, $C53, $B53, $D53, Hombres!$A$1:$DW$117, Mujeres!$A$1:$DW$117)</f>
        <v>35904339.993331201</v>
      </c>
      <c r="BE53" s="46" cm="1">
        <f t="array" ref="BE53">AnualidadActivo(BE$2, $E53, $C53, $B53, $D53, Hombres!$A$1:$DW$117, Mujeres!$A$1:$DW$117)</f>
        <v>36015321.888041548</v>
      </c>
      <c r="BF53" s="46" cm="1">
        <f t="array" ref="BF53">AnualidadActivo(BF$2, $E53, $C53, $B53, $D53, Hombres!$A$1:$DW$117, Mujeres!$A$1:$DW$117)</f>
        <v>36047525.240214996</v>
      </c>
      <c r="BG53" s="46" cm="1">
        <f t="array" ref="BG53">AnualidadActivo(BG$2, $E53, $C53, $B53, $D53, Hombres!$A$1:$DW$117, Mujeres!$A$1:$DW$117)</f>
        <v>35926288.58118847</v>
      </c>
      <c r="BH53" s="46" cm="1">
        <f t="array" ref="BH53">AnualidadActivo(BH$2, $E53, $C53, $B53, $D53, Hombres!$A$1:$DW$117, Mujeres!$A$1:$DW$117)</f>
        <v>35692027.372381955</v>
      </c>
      <c r="BI53" s="46" cm="1">
        <f t="array" ref="BI53">AnualidadActivo(BI$2, $E53, $C53, $B53, $D53, Hombres!$A$1:$DW$117, Mujeres!$A$1:$DW$117)</f>
        <v>35337274.318560183</v>
      </c>
      <c r="BJ53" s="46" cm="1">
        <f t="array" ref="BJ53">AnualidadActivo(BJ$2, $E53, $C53, $B53, $D53, Hombres!$A$1:$DW$117, Mujeres!$A$1:$DW$117)</f>
        <v>34852836.437684357</v>
      </c>
      <c r="BK53" s="46" cm="1">
        <f t="array" ref="BK53">AnualidadActivo(BK$2, $E53, $C53, $B53, $D53, Hombres!$A$1:$DW$117, Mujeres!$A$1:$DW$117)</f>
        <v>34227360.778081916</v>
      </c>
      <c r="BL53" s="46" cm="1">
        <f t="array" ref="BL53">AnualidadActivo(BL$2, $E53, $C53, $B53, $D53, Hombres!$A$1:$DW$117, Mujeres!$A$1:$DW$117)</f>
        <v>33450556.518186539</v>
      </c>
      <c r="BM53" s="46" cm="1">
        <f t="array" ref="BM53">AnualidadActivo(BM$2, $E53, $C53, $B53, $D53, Hombres!$A$1:$DW$117, Mujeres!$A$1:$DW$117)</f>
        <v>32514684.441197049</v>
      </c>
      <c r="BN53" s="46" cm="1">
        <f t="array" ref="BN53">AnualidadActivo(BN$2, $E53, $C53, $B53, $D53, Hombres!$A$1:$DW$117, Mujeres!$A$1:$DW$117)</f>
        <v>31415086.878054585</v>
      </c>
      <c r="BO53" s="46" cm="1">
        <f t="array" ref="BO53">AnualidadActivo(BO$2, $E53, $C53, $B53, $D53, Hombres!$A$1:$DW$117, Mujeres!$A$1:$DW$117)</f>
        <v>30148927.090579532</v>
      </c>
      <c r="BP53" s="46" cm="1">
        <f t="array" ref="BP53">AnualidadActivo(BP$2, $E53, $C53, $B53, $D53, Hombres!$A$1:$DW$117, Mujeres!$A$1:$DW$117)</f>
        <v>28715614.596149977</v>
      </c>
      <c r="BQ53" s="46" cm="1">
        <f t="array" ref="BQ53">AnualidadActivo(BQ$2, $E53, $C53, $B53, $D53, Hombres!$A$1:$DW$117, Mujeres!$A$1:$DW$117)</f>
        <v>27119446.304320663</v>
      </c>
      <c r="BR53" s="46" cm="1">
        <f t="array" ref="BR53">AnualidadActivo(BR$2, $E53, $C53, $B53, $D53, Hombres!$A$1:$DW$117, Mujeres!$A$1:$DW$117)</f>
        <v>25371704.949103426</v>
      </c>
      <c r="BS53" s="46" cm="1">
        <f t="array" ref="BS53">AnualidadActivo(BS$2, $E53, $C53, $B53, $D53, Hombres!$A$1:$DW$117, Mujeres!$A$1:$DW$117)</f>
        <v>23490045.586999834</v>
      </c>
      <c r="BT53" s="46" cm="1">
        <f t="array" ref="BT53">AnualidadActivo(BT$2, $E53, $C53, $B53, $D53, Hombres!$A$1:$DW$117, Mujeres!$A$1:$DW$117)</f>
        <v>21496621.358472601</v>
      </c>
      <c r="BU53" s="46" cm="1">
        <f t="array" ref="BU53">AnualidadActivo(BU$2, $E53, $C53, $B53, $D53, Hombres!$A$1:$DW$117, Mujeres!$A$1:$DW$117)</f>
        <v>19417880.553361893</v>
      </c>
      <c r="BV53" s="46" cm="1">
        <f t="array" ref="BV53">AnualidadActivo(BV$2, $E53, $C53, $B53, $D53, Hombres!$A$1:$DW$117, Mujeres!$A$1:$DW$117)</f>
        <v>17285828.376047406</v>
      </c>
      <c r="BW53" s="46" cm="1">
        <f t="array" ref="BW53">AnualidadActivo(BW$2, $E53, $C53, $B53, $D53, Hombres!$A$1:$DW$117, Mujeres!$A$1:$DW$117)</f>
        <v>15139055.577152539</v>
      </c>
      <c r="BX53" s="46" cm="1">
        <f t="array" ref="BX53">AnualidadActivo(BX$2, $E53, $C53, $B53, $D53, Hombres!$A$1:$DW$117, Mujeres!$A$1:$DW$117)</f>
        <v>13020492.884788863</v>
      </c>
      <c r="BY53" s="46" cm="1">
        <f t="array" ref="BY53">AnualidadActivo(BY$2, $E53, $C53, $B53, $D53, Hombres!$A$1:$DW$117, Mujeres!$A$1:$DW$117)</f>
        <v>10973601.300966363</v>
      </c>
      <c r="BZ53" s="46" cm="1">
        <f t="array" ref="BZ53">AnualidadActivo(BZ$2, $E53, $C53, $B53, $D53, Hombres!$A$1:$DW$117, Mujeres!$A$1:$DW$117)</f>
        <v>9040153.0614255834</v>
      </c>
      <c r="CA53" s="46" cm="1">
        <f t="array" ref="CA53">AnualidadActivo(CA$2, $E53, $C53, $B53, $D53, Hombres!$A$1:$DW$117, Mujeres!$A$1:$DW$117)</f>
        <v>7258877.4330167752</v>
      </c>
      <c r="CB53" s="46" cm="1">
        <f t="array" ref="CB53">AnualidadActivo(CB$2, $E53, $C53, $B53, $D53, Hombres!$A$1:$DW$117, Mujeres!$A$1:$DW$117)</f>
        <v>5663441.009532921</v>
      </c>
      <c r="CC53" s="46" cm="1">
        <f t="array" ref="CC53">AnualidadActivo(CC$2, $E53, $C53, $B53, $D53, Hombres!$A$1:$DW$117, Mujeres!$A$1:$DW$117)</f>
        <v>4278690.9164484115</v>
      </c>
      <c r="CD53" s="46" cm="1">
        <f t="array" ref="CD53">AnualidadActivo(CD$2, $E53, $C53, $B53, $D53, Hombres!$A$1:$DW$117, Mujeres!$A$1:$DW$117)</f>
        <v>3117576.0973498318</v>
      </c>
      <c r="CE53" s="46" cm="1">
        <f t="array" ref="CE53">AnualidadActivo(CE$2, $E53, $C53, $B53, $D53, Hombres!$A$1:$DW$117, Mujeres!$A$1:$DW$117)</f>
        <v>2180451.2627115231</v>
      </c>
      <c r="CF53" s="46" cm="1">
        <f t="array" ref="CF53">AnualidadActivo(CF$2, $E53, $C53, $B53, $D53, Hombres!$A$1:$DW$117, Mujeres!$A$1:$DW$117)</f>
        <v>1455894.4338272102</v>
      </c>
      <c r="CG53" s="46" cm="1">
        <f t="array" ref="CG53">AnualidadActivo(CG$2, $E53, $C53, $B53, $D53, Hombres!$A$1:$DW$117, Mujeres!$A$1:$DW$117)</f>
        <v>922354.94519505347</v>
      </c>
      <c r="CH53" s="46" cm="1">
        <f t="array" ref="CH53">AnualidadActivo(CH$2, $E53, $C53, $B53, $D53, Hombres!$A$1:$DW$117, Mujeres!$A$1:$DW$117)</f>
        <v>550536.60137573141</v>
      </c>
      <c r="CI53" s="46" cm="1">
        <f t="array" ref="CI53">AnualidadActivo(CI$2, $E53, $C53, $B53, $D53, Hombres!$A$1:$DW$117, Mujeres!$A$1:$DW$117)</f>
        <v>307000.00654829788</v>
      </c>
      <c r="CJ53" s="46" cm="1">
        <f t="array" ref="CJ53">AnualidadActivo(CJ$2, $E53, $C53, $B53, $D53, Hombres!$A$1:$DW$117, Mujeres!$A$1:$DW$117)</f>
        <v>158317.43325490455</v>
      </c>
      <c r="CK53" s="46" cm="1">
        <f t="array" ref="CK53">AnualidadActivo(CK$2, $E53, $C53, $B53, $D53, Hombres!$A$1:$DW$117, Mujeres!$A$1:$DW$117)</f>
        <v>0</v>
      </c>
      <c r="CL53" s="46" cm="1">
        <f t="array" ref="CL53">AnualidadActivo(CL$2, $E53, $C53, $B53, $D53, Hombres!$A$1:$DW$117, Mujeres!$A$1:$DW$117)</f>
        <v>0</v>
      </c>
      <c r="CM53" s="46" cm="1">
        <f t="array" ref="CM53">AnualidadActivo(CM$2, $E53, $C53, $B53, $D53, Hombres!$A$1:$DW$117, Mujeres!$A$1:$DW$117)</f>
        <v>0</v>
      </c>
      <c r="CN53" s="46" cm="1">
        <f t="array" ref="CN53">AnualidadActivo(CN$2, $E53, $C53, $B53, $D53, Hombres!$A$1:$DW$117, Mujeres!$A$1:$DW$117)</f>
        <v>0</v>
      </c>
      <c r="CO53" s="46" cm="1">
        <f t="array" ref="CO53">AnualidadActivo(CO$2, $E53, $C53, $B53, $D53, Hombres!$A$1:$DW$117, Mujeres!$A$1:$DW$117)</f>
        <v>0</v>
      </c>
      <c r="CP53" s="46" cm="1">
        <f t="array" ref="CP53">AnualidadActivo(CP$2, $E53, $C53, $B53, $D53, Hombres!$A$1:$DW$117, Mujeres!$A$1:$DW$117)</f>
        <v>0</v>
      </c>
      <c r="CQ53" s="46" cm="1">
        <f t="array" ref="CQ53">AnualidadActivo(CQ$2, $E53, $C53, $B53, $D53, Hombres!$A$1:$DW$117, Mujeres!$A$1:$DW$117)</f>
        <v>0</v>
      </c>
      <c r="CR53" s="46" cm="1">
        <f t="array" ref="CR53">AnualidadActivo(CR$2, $E53, $C53, $B53, $D53, Hombres!$A$1:$DW$117, Mujeres!$A$1:$DW$117)</f>
        <v>0</v>
      </c>
      <c r="CS53" s="46" cm="1">
        <f t="array" ref="CS53">AnualidadActivo(CS$2, $E53, $C53, $B53, $D53, Hombres!$A$1:$DW$117, Mujeres!$A$1:$DW$117)</f>
        <v>0</v>
      </c>
      <c r="CT53" s="46" cm="1">
        <f t="array" ref="CT53">AnualidadActivo(CT$2, $E53, $C53, $B53, $D53, Hombres!$A$1:$DW$117, Mujeres!$A$1:$DW$117)</f>
        <v>0</v>
      </c>
      <c r="CU53" s="46" cm="1">
        <f t="array" ref="CU53">AnualidadActivo(CU$2, $E53, $C53, $B53, $D53, Hombres!$A$1:$DW$117, Mujeres!$A$1:$DW$117)</f>
        <v>0</v>
      </c>
      <c r="CV53" s="46" cm="1">
        <f t="array" ref="CV53">AnualidadActivo(CV$2, $E53, $C53, $B53, $D53, Hombres!$A$1:$DW$117, Mujeres!$A$1:$DW$117)</f>
        <v>0</v>
      </c>
      <c r="CW53" s="46" cm="1">
        <f t="array" ref="CW53">AnualidadActivo(CW$2, $E53, $C53, $B53, $D53, Hombres!$A$1:$DW$117, Mujeres!$A$1:$DW$117)</f>
        <v>0</v>
      </c>
      <c r="CX53" s="46" cm="1">
        <f t="array" ref="CX53">AnualidadActivo(CX$2, $E53, $C53, $B53, $D53, Hombres!$A$1:$DW$117, Mujeres!$A$1:$DW$117)</f>
        <v>0</v>
      </c>
      <c r="CY53" s="46" cm="1">
        <f t="array" ref="CY53">AnualidadActivo(CY$2, $E53, $C53, $B53, $D53, Hombres!$A$1:$DW$117, Mujeres!$A$1:$DW$117)</f>
        <v>0</v>
      </c>
      <c r="CZ53" s="46" cm="1">
        <f t="array" ref="CZ53">AnualidadActivo(CZ$2, $E53, $C53, $B53, $D53, Hombres!$A$1:$DW$117, Mujeres!$A$1:$DW$117)</f>
        <v>0</v>
      </c>
      <c r="DA53" s="46" cm="1">
        <f t="array" ref="DA53">AnualidadActivo(DA$2, $E53, $C53, $B53, $D53, Hombres!$A$1:$DW$117, Mujeres!$A$1:$DW$117)</f>
        <v>0</v>
      </c>
      <c r="DD53" s="21"/>
      <c r="DE53" s="46" cm="1">
        <f t="array" ref="DE53">beneficio_muerte_individual_activo(DE$2,$F53,$D53, Hombres!$A$1:$DW$117, Mujeres!$A$1:$DW$117)</f>
        <v>0</v>
      </c>
      <c r="DF53" s="46" cm="1">
        <f t="array" ref="DF53">beneficio_muerte_individual_activo(DF$2,$F53,$D53, Hombres!$A$1:$DW$117, Mujeres!$A$1:$DW$117)</f>
        <v>8099.5</v>
      </c>
      <c r="DG53" s="46" cm="1">
        <f t="array" ref="DG53">beneficio_muerte_individual_activo(DG$2,$F53,$D53, Hombres!$A$1:$DW$117, Mujeres!$A$1:$DW$117)</f>
        <v>8520.1757734000003</v>
      </c>
      <c r="DH53" s="46" cm="1">
        <f t="array" ref="DH53">beneficio_muerte_individual_activo(DH$2,$F53,$D53, Hombres!$A$1:$DW$117, Mujeres!$A$1:$DW$117)</f>
        <v>9026.895119304063</v>
      </c>
      <c r="DI53" s="46" cm="1">
        <f t="array" ref="DI53">beneficio_muerte_individual_activo(DI$2,$F53,$D53, Hombres!$A$1:$DW$117, Mujeres!$A$1:$DW$117)</f>
        <v>9544.789359771079</v>
      </c>
      <c r="DJ53" s="46" cm="1">
        <f t="array" ref="DJ53">beneficio_muerte_individual_activo(DJ$2,$F53,$D53, Hombres!$A$1:$DW$117, Mujeres!$A$1:$DW$117)</f>
        <v>9973.8040763888039</v>
      </c>
      <c r="DK53" s="46" cm="1">
        <f t="array" ref="DK53">beneficio_muerte_individual_activo(DK$2,$F53,$D53, Hombres!$A$1:$DW$117, Mujeres!$A$1:$DW$117)</f>
        <v>10299.119689426023</v>
      </c>
      <c r="DL53" s="46" cm="1">
        <f t="array" ref="DL53">beneficio_muerte_individual_activo(DL$2,$F53,$D53, Hombres!$A$1:$DW$117, Mujeres!$A$1:$DW$117)</f>
        <v>10609.984739353553</v>
      </c>
      <c r="DM53" s="46" cm="1">
        <f t="array" ref="DM53">beneficio_muerte_individual_activo(DM$2,$F53,$D53, Hombres!$A$1:$DW$117, Mujeres!$A$1:$DW$117)</f>
        <v>11105.77342845342</v>
      </c>
      <c r="DN53" s="46" cm="1">
        <f t="array" ref="DN53">beneficio_muerte_individual_activo(DN$2,$F53,$D53, Hombres!$A$1:$DW$117, Mujeres!$A$1:$DW$117)</f>
        <v>11781.292723040233</v>
      </c>
      <c r="DO53" s="46" cm="1">
        <f t="array" ref="DO53">beneficio_muerte_individual_activo(DO$2,$F53,$D53, Hombres!$A$1:$DW$117, Mujeres!$A$1:$DW$117)</f>
        <v>12575.696709698172</v>
      </c>
      <c r="DP53" s="46" cm="1">
        <f t="array" ref="DP53">beneficio_muerte_individual_activo(DP$2,$F53,$D53, Hombres!$A$1:$DW$117, Mujeres!$A$1:$DW$117)</f>
        <v>13438.443307456888</v>
      </c>
      <c r="DQ53" s="46" cm="1">
        <f t="array" ref="DQ53">beneficio_muerte_individual_activo(DQ$2,$F53,$D53, Hombres!$A$1:$DW$117, Mujeres!$A$1:$DW$117)</f>
        <v>14362.46060616921</v>
      </c>
      <c r="DR53" s="46" cm="1">
        <f t="array" ref="DR53">beneficio_muerte_individual_activo(DR$2,$F53,$D53, Hombres!$A$1:$DW$117, Mujeres!$A$1:$DW$117)</f>
        <v>15337.227774801833</v>
      </c>
      <c r="DS53" s="46" cm="1">
        <f t="array" ref="DS53">beneficio_muerte_individual_activo(DS$2,$F53,$D53, Hombres!$A$1:$DW$117, Mujeres!$A$1:$DW$117)</f>
        <v>16270.679060241029</v>
      </c>
      <c r="DT53" s="46" cm="1">
        <f t="array" ref="DT53">beneficio_muerte_individual_activo(DT$2,$F53,$D53, Hombres!$A$1:$DW$117, Mujeres!$A$1:$DW$117)</f>
        <v>17095.894433499841</v>
      </c>
      <c r="DU53" s="46" cm="1">
        <f t="array" ref="DU53">beneficio_muerte_individual_activo(DU$2,$F53,$D53, Hombres!$A$1:$DW$117, Mujeres!$A$1:$DW$117)</f>
        <v>17968.545271984738</v>
      </c>
      <c r="DV53" s="46" cm="1">
        <f t="array" ref="DV53">beneficio_muerte_individual_activo(DV$2,$F53,$D53, Hombres!$A$1:$DW$117, Mujeres!$A$1:$DW$117)</f>
        <v>19000.259733373117</v>
      </c>
      <c r="DW53" s="46" cm="1">
        <f t="array" ref="DW53">beneficio_muerte_individual_activo(DW$2,$F53,$D53, Hombres!$A$1:$DW$117, Mujeres!$A$1:$DW$117)</f>
        <v>20387.404584525633</v>
      </c>
      <c r="DX53" s="46" cm="1">
        <f t="array" ref="DX53">beneficio_muerte_individual_activo(DX$2,$F53,$D53, Hombres!$A$1:$DW$117, Mujeres!$A$1:$DW$117)</f>
        <v>22174.934417702167</v>
      </c>
      <c r="DY53" s="46" cm="1">
        <f t="array" ref="DY53">beneficio_muerte_individual_activo(DY$2,$F53,$D53, Hombres!$A$1:$DW$117, Mujeres!$A$1:$DW$117)</f>
        <v>24297.825345177185</v>
      </c>
      <c r="DZ53" s="46" cm="1">
        <f t="array" ref="DZ53">beneficio_muerte_individual_activo(DZ$2,$F53,$D53, Hombres!$A$1:$DW$117, Mujeres!$A$1:$DW$117)</f>
        <v>26488.521481511518</v>
      </c>
      <c r="EA53" s="46" cm="1">
        <f t="array" ref="EA53">beneficio_muerte_individual_activo(EA$2,$F53,$D53, Hombres!$A$1:$DW$117, Mujeres!$A$1:$DW$117)</f>
        <v>28610.09459395731</v>
      </c>
      <c r="EB53" s="46" cm="1">
        <f t="array" ref="EB53">beneficio_muerte_individual_activo(EB$2,$F53,$D53, Hombres!$A$1:$DW$117, Mujeres!$A$1:$DW$117)</f>
        <v>30717.248286747134</v>
      </c>
      <c r="EC53" s="46" cm="1">
        <f t="array" ref="EC53">beneficio_muerte_individual_activo(EC$2,$F53,$D53, Hombres!$A$1:$DW$117, Mujeres!$A$1:$DW$117)</f>
        <v>32779.639521057747</v>
      </c>
      <c r="ED53" s="46" cm="1">
        <f t="array" ref="ED53">beneficio_muerte_individual_activo(ED$2,$F53,$D53, Hombres!$A$1:$DW$117, Mujeres!$A$1:$DW$117)</f>
        <v>34802.832375133723</v>
      </c>
      <c r="EE53" s="46" cm="1">
        <f t="array" ref="EE53">beneficio_muerte_individual_activo(EE$2,$F53,$D53, Hombres!$A$1:$DW$117, Mujeres!$A$1:$DW$117)</f>
        <v>37000.339722919634</v>
      </c>
      <c r="EF53" s="46" cm="1">
        <f t="array" ref="EF53">beneficio_muerte_individual_activo(EF$2,$F53,$D53, Hombres!$A$1:$DW$117, Mujeres!$A$1:$DW$117)</f>
        <v>23692.07489487698</v>
      </c>
      <c r="EG53" s="46" cm="1">
        <f t="array" ref="EG53">beneficio_muerte_individual_activo(EG$2,$F53,$D53, Hombres!$A$1:$DW$117, Mujeres!$A$1:$DW$117)</f>
        <v>25282.995592973828</v>
      </c>
      <c r="EH53" s="46" cm="1">
        <f t="array" ref="EH53">beneficio_muerte_individual_activo(EH$2,$F53,$D53, Hombres!$A$1:$DW$117, Mujeres!$A$1:$DW$117)</f>
        <v>26702.509336323164</v>
      </c>
      <c r="EI53" s="46" cm="1">
        <f t="array" ref="EI53">beneficio_muerte_individual_activo(EI$2,$F53,$D53, Hombres!$A$1:$DW$117, Mujeres!$A$1:$DW$117)</f>
        <v>27921.822057814039</v>
      </c>
      <c r="EJ53" s="46" cm="1">
        <f t="array" ref="EJ53">beneficio_muerte_individual_activo(EJ$2,$F53,$D53, Hombres!$A$1:$DW$117, Mujeres!$A$1:$DW$117)</f>
        <v>29262.639500314413</v>
      </c>
      <c r="EK53" s="46" cm="1">
        <f t="array" ref="EK53">beneficio_muerte_individual_activo(EK$2,$F53,$D53, Hombres!$A$1:$DW$117, Mujeres!$A$1:$DW$117)</f>
        <v>31061.125520753361</v>
      </c>
      <c r="EL53" s="46" cm="1">
        <f t="array" ref="EL53">beneficio_muerte_individual_activo(EL$2,$F53,$D53, Hombres!$A$1:$DW$117, Mujeres!$A$1:$DW$117)</f>
        <v>33565.652214975104</v>
      </c>
      <c r="EM53" s="46" cm="1">
        <f t="array" ref="EM53">beneficio_muerte_individual_activo(EM$2,$F53,$D53, Hombres!$A$1:$DW$117, Mujeres!$A$1:$DW$117)</f>
        <v>36779.583453373321</v>
      </c>
      <c r="EN53" s="46" cm="1">
        <f t="array" ref="EN53">beneficio_muerte_individual_activo(EN$2,$F53,$D53, Hombres!$A$1:$DW$117, Mujeres!$A$1:$DW$117)</f>
        <v>40570.861811416122</v>
      </c>
      <c r="EO53" s="46" cm="1">
        <f t="array" ref="EO53">beneficio_muerte_individual_activo(EO$2,$F53,$D53, Hombres!$A$1:$DW$117, Mujeres!$A$1:$DW$117)</f>
        <v>44739.61994593298</v>
      </c>
      <c r="EP53" s="46" cm="1">
        <f t="array" ref="EP53">beneficio_muerte_individual_activo(EP$2,$F53,$D53, Hombres!$A$1:$DW$117, Mujeres!$A$1:$DW$117)</f>
        <v>48861.90027652627</v>
      </c>
      <c r="EQ53" s="46" cm="1">
        <f t="array" ref="EQ53">beneficio_muerte_individual_activo(EQ$2,$F53,$D53, Hombres!$A$1:$DW$117, Mujeres!$A$1:$DW$117)</f>
        <v>52650.346996806125</v>
      </c>
      <c r="ER53" s="46" cm="1">
        <f t="array" ref="ER53">beneficio_muerte_individual_activo(ER$2,$F53,$D53, Hombres!$A$1:$DW$117, Mujeres!$A$1:$DW$117)</f>
        <v>56036.144544633797</v>
      </c>
      <c r="ES53" s="46" cm="1">
        <f t="array" ref="ES53">beneficio_muerte_individual_activo(ES$2,$F53,$D53, Hombres!$A$1:$DW$117, Mujeres!$A$1:$DW$117)</f>
        <v>59126.452163348578</v>
      </c>
      <c r="ET53" s="46" cm="1">
        <f t="array" ref="ET53">beneficio_muerte_individual_activo(ET$2,$F53,$D53, Hombres!$A$1:$DW$117, Mujeres!$A$1:$DW$117)</f>
        <v>62224.253001992969</v>
      </c>
      <c r="EU53" s="46" cm="1">
        <f t="array" ref="EU53">beneficio_muerte_individual_activo(EU$2,$F53,$D53, Hombres!$A$1:$DW$117, Mujeres!$A$1:$DW$117)</f>
        <v>69202.418082312259</v>
      </c>
      <c r="EV53" s="46" cm="1">
        <f t="array" ref="EV53">beneficio_muerte_individual_activo(EV$2,$F53,$D53, Hombres!$A$1:$DW$117, Mujeres!$A$1:$DW$117)</f>
        <v>73287.333614134361</v>
      </c>
      <c r="EW53" s="46" cm="1">
        <f t="array" ref="EW53">beneficio_muerte_individual_activo(EW$2,$F53,$D53, Hombres!$A$1:$DW$117, Mujeres!$A$1:$DW$117)</f>
        <v>77331.502534198109</v>
      </c>
      <c r="EX53" s="46" cm="1">
        <f t="array" ref="EX53">beneficio_muerte_individual_activo(EX$2,$F53,$D53, Hombres!$A$1:$DW$117, Mujeres!$A$1:$DW$117)</f>
        <v>81321.811208333747</v>
      </c>
      <c r="EY53" s="46" cm="1">
        <f t="array" ref="EY53">beneficio_muerte_individual_activo(EY$2,$F53,$D53, Hombres!$A$1:$DW$117, Mujeres!$A$1:$DW$117)</f>
        <v>85319.683762504515</v>
      </c>
      <c r="EZ53" s="46" cm="1">
        <f t="array" ref="EZ53">beneficio_muerte_individual_activo(EZ$2,$F53,$D53, Hombres!$A$1:$DW$117, Mujeres!$A$1:$DW$117)</f>
        <v>89287.196177810518</v>
      </c>
      <c r="FA53" s="46" cm="1">
        <f t="array" ref="FA53">beneficio_muerte_individual_activo(FA$2,$F53,$D53, Hombres!$A$1:$DW$117, Mujeres!$A$1:$DW$117)</f>
        <v>93160.805206132907</v>
      </c>
      <c r="FB53" s="46" cm="1">
        <f t="array" ref="FB53">beneficio_muerte_individual_activo(FB$2,$F53,$D53, Hombres!$A$1:$DW$117, Mujeres!$A$1:$DW$117)</f>
        <v>96767.526765463088</v>
      </c>
      <c r="FC53" s="46" cm="1">
        <f t="array" ref="FC53">beneficio_muerte_individual_activo(FC$2,$F53,$D53, Hombres!$A$1:$DW$117, Mujeres!$A$1:$DW$117)</f>
        <v>99935.417252210886</v>
      </c>
      <c r="FD53" s="46" cm="1">
        <f t="array" ref="FD53">beneficio_muerte_individual_activo(FD$2,$F53,$D53, Hombres!$A$1:$DW$117, Mujeres!$A$1:$DW$117)</f>
        <v>102564.69790432665</v>
      </c>
      <c r="FE53" s="46" cm="1">
        <f t="array" ref="FE53">beneficio_muerte_individual_activo(FE$2,$F53,$D53, Hombres!$A$1:$DW$117, Mujeres!$A$1:$DW$117)</f>
        <v>104542.74430348472</v>
      </c>
      <c r="FF53" s="46" cm="1">
        <f t="array" ref="FF53">beneficio_muerte_individual_activo(FF$2,$F53,$D53, Hombres!$A$1:$DW$117, Mujeres!$A$1:$DW$117)</f>
        <v>105713.84860526001</v>
      </c>
      <c r="FG53" s="46" cm="1">
        <f t="array" ref="FG53">beneficio_muerte_individual_activo(FG$2,$F53,$D53, Hombres!$A$1:$DW$117, Mujeres!$A$1:$DW$117)</f>
        <v>105863.80090893021</v>
      </c>
      <c r="FH53" s="46" cm="1">
        <f t="array" ref="FH53">beneficio_muerte_individual_activo(FH$2,$F53,$D53, Hombres!$A$1:$DW$117, Mujeres!$A$1:$DW$117)</f>
        <v>104837.26467132718</v>
      </c>
      <c r="FI53" s="46" cm="1">
        <f t="array" ref="FI53">beneficio_muerte_individual_activo(FI$2,$F53,$D53, Hombres!$A$1:$DW$117, Mujeres!$A$1:$DW$117)</f>
        <v>102591.59607342596</v>
      </c>
      <c r="FJ53" s="46" cm="1">
        <f t="array" ref="FJ53">beneficio_muerte_individual_activo(FJ$2,$F53,$D53, Hombres!$A$1:$DW$117, Mujeres!$A$1:$DW$117)</f>
        <v>99118.478744546912</v>
      </c>
      <c r="FK53" s="46" cm="1">
        <f t="array" ref="FK53">beneficio_muerte_individual_activo(FK$2,$F53,$D53, Hombres!$A$1:$DW$117, Mujeres!$A$1:$DW$117)</f>
        <v>94393.294602714115</v>
      </c>
      <c r="FL53" s="46" cm="1">
        <f t="array" ref="FL53">beneficio_muerte_individual_activo(FL$2,$F53,$D53, Hombres!$A$1:$DW$117, Mujeres!$A$1:$DW$117)</f>
        <v>88394.002363425621</v>
      </c>
      <c r="FM53" s="46" cm="1">
        <f t="array" ref="FM53">beneficio_muerte_individual_activo(FM$2,$F53,$D53, Hombres!$A$1:$DW$117, Mujeres!$A$1:$DW$117)</f>
        <v>81209.609120943001</v>
      </c>
      <c r="FN53" s="46" cm="1">
        <f t="array" ref="FN53">beneficio_muerte_individual_activo(FN$2,$F53,$D53, Hombres!$A$1:$DW$117, Mujeres!$A$1:$DW$117)</f>
        <v>73063.011599128295</v>
      </c>
      <c r="FO53" s="46" cm="1">
        <f t="array" ref="FO53">beneficio_muerte_individual_activo(FO$2,$F53,$D53, Hombres!$A$1:$DW$117, Mujeres!$A$1:$DW$117)</f>
        <v>64234.854122525394</v>
      </c>
      <c r="FP53" s="46" cm="1">
        <f t="array" ref="FP53">beneficio_muerte_individual_activo(FP$2,$F53,$D53, Hombres!$A$1:$DW$117, Mujeres!$A$1:$DW$117)</f>
        <v>55023.292575344465</v>
      </c>
      <c r="FQ53" s="106" cm="1">
        <f t="array" ref="FQ53">beneficio_muerte_individual_activo(FQ$2,$F53,$D53, Hombres!$A$1:$DW$117, Mujeres!$A$1:$DW$117)</f>
        <v>45749.845002388254</v>
      </c>
      <c r="FR53" s="46" cm="1">
        <f t="array" ref="FR53">beneficio_muerte_individual_activo(FR$2,$F53,$D53, Hombres!$A$1:$DW$117, Mujeres!$A$1:$DW$117)</f>
        <v>36781.635399002524</v>
      </c>
      <c r="FS53" s="46" cm="1">
        <f t="array" ref="FS53">beneficio_muerte_individual_activo(FS$2,$F53,$D53, Hombres!$A$1:$DW$117, Mujeres!$A$1:$DW$117)</f>
        <v>28485.135206959738</v>
      </c>
      <c r="FT53" s="46" cm="1">
        <f t="array" ref="FT53">beneficio_muerte_individual_activo(FT$2,$F53,$D53, Hombres!$A$1:$DW$117, Mujeres!$A$1:$DW$117)</f>
        <v>21154.913096946257</v>
      </c>
      <c r="FU53" s="46" cm="1">
        <f t="array" ref="FU53">beneficio_muerte_individual_activo(FU$2,$F53,$D53, Hombres!$A$1:$DW$117, Mujeres!$A$1:$DW$117)</f>
        <v>14982.401522476992</v>
      </c>
      <c r="FV53" s="46" cm="1">
        <f t="array" ref="FV53">beneficio_muerte_individual_activo(FV$2,$F53,$D53, Hombres!$A$1:$DW$117, Mujeres!$A$1:$DW$117)</f>
        <v>10050.803857858869</v>
      </c>
      <c r="FW53" s="46" cm="1">
        <f t="array" ref="FW53">beneficio_muerte_individual_activo(FW$2,$F53,$D53, Hombres!$A$1:$DW$117, Mujeres!$A$1:$DW$117)</f>
        <v>6339.2883180753415</v>
      </c>
      <c r="FX53" s="46" cm="1">
        <f t="array" ref="FX53">beneficio_muerte_individual_activo(FX$2,$F53,$D53, Hombres!$A$1:$DW$117, Mujeres!$A$1:$DW$117)</f>
        <v>3728.170540545193</v>
      </c>
      <c r="FY53" s="46" cm="1">
        <f t="array" ref="FY53">beneficio_muerte_individual_activo(FY$2,$F53,$D53, Hombres!$A$1:$DW$117, Mujeres!$A$1:$DW$117)</f>
        <v>2023.9988941662539</v>
      </c>
      <c r="FZ53" s="46" cm="1">
        <f t="array" ref="FZ53">beneficio_muerte_individual_activo(FZ$2,$F53,$D53, Hombres!$A$1:$DW$117, Mujeres!$A$1:$DW$117)</f>
        <v>1001.7545028700717</v>
      </c>
      <c r="GA53" s="46" cm="1">
        <f t="array" ref="GA53">beneficio_muerte_individual_activo(GA$2,$F53,$D53, Hombres!$A$1:$DW$117, Mujeres!$A$1:$DW$117)</f>
        <v>445.05660195603269</v>
      </c>
      <c r="GB53" s="46" cm="1">
        <f t="array" ref="GB53">beneficio_muerte_individual_activo(GB$2,$F53,$D53, Hombres!$A$1:$DW$117, Mujeres!$A$1:$DW$117)</f>
        <v>174.11861529239522</v>
      </c>
      <c r="GC53" s="46" cm="1">
        <f t="array" ref="GC53">beneficio_muerte_individual_activo(GC$2,$F53,$D53, Hombres!$A$1:$DW$117, Mujeres!$A$1:$DW$117)</f>
        <v>58.519287591574958</v>
      </c>
      <c r="GD53" s="46" cm="1">
        <f t="array" ref="GD53">beneficio_muerte_individual_activo(GD$2,$F53,$D53, Hombres!$A$1:$DW$117, Mujeres!$A$1:$DW$117)</f>
        <v>0</v>
      </c>
      <c r="GE53" s="46" cm="1">
        <f t="array" ref="GE53">beneficio_muerte_individual_activo(GE$2,$F53,$D53, Hombres!$A$1:$DW$117, Mujeres!$A$1:$DW$117)</f>
        <v>0</v>
      </c>
      <c r="GF53" s="46" cm="1">
        <f t="array" ref="GF53">beneficio_muerte_individual_activo(GF$2,$F53,$D53, Hombres!$A$1:$DW$117, Mujeres!$A$1:$DW$117)</f>
        <v>0</v>
      </c>
      <c r="GG53" s="46" cm="1">
        <f t="array" ref="GG53">beneficio_muerte_individual_activo(GG$2,$F53,$D53, Hombres!$A$1:$DW$117, Mujeres!$A$1:$DW$117)</f>
        <v>0</v>
      </c>
      <c r="GH53" s="46" cm="1">
        <f t="array" ref="GH53">beneficio_muerte_individual_activo(GH$2,$F53,$D53, Hombres!$A$1:$DW$117, Mujeres!$A$1:$DW$117)</f>
        <v>0</v>
      </c>
      <c r="GI53" s="46" cm="1">
        <f t="array" ref="GI53">beneficio_muerte_individual_activo(GI$2,$F53,$D53, Hombres!$A$1:$DW$117, Mujeres!$A$1:$DW$117)</f>
        <v>0</v>
      </c>
      <c r="GJ53" s="46" cm="1">
        <f t="array" ref="GJ53">beneficio_muerte_individual_activo(GJ$2,$F53,$D53, Hombres!$A$1:$DW$117, Mujeres!$A$1:$DW$117)</f>
        <v>0</v>
      </c>
      <c r="GK53" s="46" cm="1">
        <f t="array" ref="GK53">beneficio_muerte_individual_activo(GK$2,$F53,$D53, Hombres!$A$1:$DW$117, Mujeres!$A$1:$DW$117)</f>
        <v>0</v>
      </c>
      <c r="GL53" s="46" cm="1">
        <f t="array" ref="GL53">beneficio_muerte_individual_activo(GL$2,$F53,$D53, Hombres!$A$1:$DW$117, Mujeres!$A$1:$DW$117)</f>
        <v>0</v>
      </c>
      <c r="GM53" s="46" cm="1">
        <f t="array" ref="GM53">beneficio_muerte_individual_activo(GM$2,$F53,$D53, Hombres!$A$1:$DW$117, Mujeres!$A$1:$DW$117)</f>
        <v>0</v>
      </c>
      <c r="GN53" s="46" cm="1">
        <f t="array" ref="GN53">beneficio_muerte_individual_activo(GN$2,$F53,$D53, Hombres!$A$1:$DW$117, Mujeres!$A$1:$DW$117)</f>
        <v>0</v>
      </c>
      <c r="GO53" s="46" cm="1">
        <f t="array" ref="GO53">beneficio_muerte_individual_activo(GO$2,$F53,$D53, Hombres!$A$1:$DW$117, Mujeres!$A$1:$DW$117)</f>
        <v>0</v>
      </c>
      <c r="GP53" s="46" cm="1">
        <f t="array" ref="GP53">beneficio_muerte_individual_activo(GP$2,$F53,$D53, Hombres!$A$1:$DW$117, Mujeres!$A$1:$DW$117)</f>
        <v>0</v>
      </c>
      <c r="GQ53" s="46" cm="1">
        <f t="array" ref="GQ53">beneficio_muerte_individual_activo(GQ$2,$F53,$D53, Hombres!$A$1:$DW$117, Mujeres!$A$1:$DW$117)</f>
        <v>0</v>
      </c>
      <c r="GR53" s="46" cm="1">
        <f t="array" ref="GR53">beneficio_muerte_individual_activo(GR$2,$F53,$D53, Hombres!$A$1:$DW$117, Mujeres!$A$1:$DW$117)</f>
        <v>0</v>
      </c>
      <c r="GS53" s="46" cm="1">
        <f t="array" ref="GS53">beneficio_muerte_individual_activo(GS$2,$F53,$D53, Hombres!$A$1:$DW$117, Mujeres!$A$1:$DW$117)</f>
        <v>0</v>
      </c>
      <c r="GT53" s="46" cm="1">
        <f t="array" ref="GT53">beneficio_muerte_individual_activo(GT$2,$F53,$D53, Hombres!$A$1:$DW$117, Mujeres!$A$1:$DW$117)</f>
        <v>0</v>
      </c>
      <c r="GU53" s="46" cm="1">
        <f t="array" ref="GU53">beneficio_muerte_individual_activo(GU$2,$F53,$D53, Hombres!$A$1:$DW$117, Mujeres!$A$1:$DW$117)</f>
        <v>0</v>
      </c>
      <c r="GV53" s="46" cm="1">
        <f t="array" ref="GV53">beneficio_muerte_individual_activo(GV$2,$F53,$D53, Hombres!$A$1:$DW$117, Mujeres!$A$1:$DW$117)</f>
        <v>0</v>
      </c>
    </row>
    <row r="54" spans="1:204" x14ac:dyDescent="0.25">
      <c r="A54" s="1">
        <f t="shared" si="0"/>
        <v>52</v>
      </c>
      <c r="B54" s="75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39" cm="1">
        <f t="array" ref="G54">PorcentajePension(C54,E54, D54)</f>
        <v>0.65</v>
      </c>
      <c r="I54" s="72"/>
      <c r="J54" s="46" cm="1">
        <f t="array" ref="J54">AnualidadActivo(J$2, $E54, $C54, $B54, $D54, Hombres!$A$1:$DW$117, Mujeres!$A$1:$DW$117)</f>
        <v>0</v>
      </c>
      <c r="K54" s="46" cm="1">
        <f t="array" ref="K54">AnualidadActivo(K$2, $E54, $C54, $B54, $D54, Hombres!$A$1:$DW$117, Mujeres!$A$1:$DW$117)</f>
        <v>0</v>
      </c>
      <c r="L54" s="46" cm="1">
        <f t="array" ref="L54">AnualidadActivo(L$2, $E54, $C54, $B54, $D54, Hombres!$A$1:$DW$117, Mujeres!$A$1:$DW$117)</f>
        <v>0</v>
      </c>
      <c r="M54" s="46" cm="1">
        <f t="array" ref="M54">AnualidadActivo(M$2, $E54, $C54, $B54, $D54, Hombres!$A$1:$DW$117, Mujeres!$A$1:$DW$117)</f>
        <v>0</v>
      </c>
      <c r="N54" s="46" cm="1">
        <f t="array" ref="N54">AnualidadActivo(N$2, $E54, $C54, $B54, $D54, Hombres!$A$1:$DW$117, Mujeres!$A$1:$DW$117)</f>
        <v>0</v>
      </c>
      <c r="O54" s="46" cm="1">
        <f t="array" ref="O54">AnualidadActivo(O$2, $E54, $C54, $B54, $D54, Hombres!$A$1:$DW$117, Mujeres!$A$1:$DW$117)</f>
        <v>0</v>
      </c>
      <c r="P54" s="46" cm="1">
        <f t="array" ref="P54">AnualidadActivo(P$2, $E54, $C54, $B54, $D54, Hombres!$A$1:$DW$117, Mujeres!$A$1:$DW$117)</f>
        <v>0</v>
      </c>
      <c r="Q54" s="46" cm="1">
        <f t="array" ref="Q54">AnualidadActivo(Q$2, $E54, $C54, $B54, $D54, Hombres!$A$1:$DW$117, Mujeres!$A$1:$DW$117)</f>
        <v>0</v>
      </c>
      <c r="R54" s="46" cm="1">
        <f t="array" ref="R54">AnualidadActivo(R$2, $E54, $C54, $B54, $D54, Hombres!$A$1:$DW$117, Mujeres!$A$1:$DW$117)</f>
        <v>0</v>
      </c>
      <c r="S54" s="46" cm="1">
        <f t="array" ref="S54">AnualidadActivo(S$2, $E54, $C54, $B54, $D54, Hombres!$A$1:$DW$117, Mujeres!$A$1:$DW$117)</f>
        <v>0</v>
      </c>
      <c r="T54" s="46" cm="1">
        <f t="array" ref="T54">AnualidadActivo(T$2, $E54, $C54, $B54, $D54, Hombres!$A$1:$DW$117, Mujeres!$A$1:$DW$117)</f>
        <v>0</v>
      </c>
      <c r="U54" s="46" cm="1">
        <f t="array" ref="U54">AnualidadActivo(U$2, $E54, $C54, $B54, $D54, Hombres!$A$1:$DW$117, Mujeres!$A$1:$DW$117)</f>
        <v>0</v>
      </c>
      <c r="V54" s="46" cm="1">
        <f t="array" ref="V54">AnualidadActivo(V$2, $E54, $C54, $B54, $D54, Hombres!$A$1:$DW$117, Mujeres!$A$1:$DW$117)</f>
        <v>0</v>
      </c>
      <c r="W54" s="46" cm="1">
        <f t="array" ref="W54">AnualidadActivo(W$2, $E54, $C54, $B54, $D54, Hombres!$A$1:$DW$117, Mujeres!$A$1:$DW$117)</f>
        <v>0</v>
      </c>
      <c r="X54" s="46" cm="1">
        <f t="array" ref="X54">AnualidadActivo(X$2, $E54, $C54, $B54, $D54, Hombres!$A$1:$DW$117, Mujeres!$A$1:$DW$117)</f>
        <v>0</v>
      </c>
      <c r="Y54" s="46" cm="1">
        <f t="array" ref="Y54">AnualidadActivo(Y$2, $E54, $C54, $B54, $D54, Hombres!$A$1:$DW$117, Mujeres!$A$1:$DW$117)</f>
        <v>0</v>
      </c>
      <c r="Z54" s="46" cm="1">
        <f t="array" ref="Z54">AnualidadActivo(Z$2, $E54, $C54, $B54, $D54, Hombres!$A$1:$DW$117, Mujeres!$A$1:$DW$117)</f>
        <v>0</v>
      </c>
      <c r="AA54" s="46" cm="1">
        <f t="array" ref="AA54">AnualidadActivo(AA$2, $E54, $C54, $B54, $D54, Hombres!$A$1:$DW$117, Mujeres!$A$1:$DW$117)</f>
        <v>36286659.310192131</v>
      </c>
      <c r="AB54" s="46" cm="1">
        <f t="array" ref="AB54">AnualidadActivo(AB$2, $E54, $C54, $B54, $D54, Hombres!$A$1:$DW$117, Mujeres!$A$1:$DW$117)</f>
        <v>37375259.089497894</v>
      </c>
      <c r="AC54" s="46" cm="1">
        <f t="array" ref="AC54">AnualidadActivo(AC$2, $E54, $C54, $B54, $D54, Hombres!$A$1:$DW$117, Mujeres!$A$1:$DW$117)</f>
        <v>38496516.862182826</v>
      </c>
      <c r="AD54" s="46" cm="1">
        <f t="array" ref="AD54">AnualidadActivo(AD$2, $E54, $C54, $B54, $D54, Hombres!$A$1:$DW$117, Mujeres!$A$1:$DW$117)</f>
        <v>39651412.368048318</v>
      </c>
      <c r="AE54" s="46" cm="1">
        <f t="array" ref="AE54">AnualidadActivo(AE$2, $E54, $C54, $B54, $D54, Hombres!$A$1:$DW$117, Mujeres!$A$1:$DW$117)</f>
        <v>40840954.739089765</v>
      </c>
      <c r="AF54" s="46" cm="1">
        <f t="array" ref="AF54">AnualidadActivo(AF$2, $E54, $C54, $B54, $D54, Hombres!$A$1:$DW$117, Mujeres!$A$1:$DW$117)</f>
        <v>41886859.448126473</v>
      </c>
      <c r="AG54" s="46" cm="1">
        <f t="array" ref="AG54">AnualidadActivo(AG$2, $E54, $C54, $B54, $D54, Hombres!$A$1:$DW$117, Mujeres!$A$1:$DW$117)</f>
        <v>42942339.025353745</v>
      </c>
      <c r="AH54" s="46" cm="1">
        <f t="array" ref="AH54">AnualidadActivo(AH$2, $E54, $C54, $B54, $D54, Hombres!$A$1:$DW$117, Mujeres!$A$1:$DW$117)</f>
        <v>44006996.928262472</v>
      </c>
      <c r="AI54" s="46" cm="1">
        <f t="array" ref="AI54">AnualidadActivo(AI$2, $E54, $C54, $B54, $D54, Hombres!$A$1:$DW$117, Mujeres!$A$1:$DW$117)</f>
        <v>45081057.43938686</v>
      </c>
      <c r="AJ54" s="46" cm="1">
        <f t="array" ref="AJ54">AnualidadActivo(AJ$2, $E54, $C54, $B54, $D54, Hombres!$A$1:$DW$117, Mujeres!$A$1:$DW$117)</f>
        <v>46163770.954069845</v>
      </c>
      <c r="AK54" s="46" cm="1">
        <f t="array" ref="AK54">AnualidadActivo(AK$2, $E54, $C54, $B54, $D54, Hombres!$A$1:$DW$117, Mujeres!$A$1:$DW$117)</f>
        <v>47251908.970989823</v>
      </c>
      <c r="AL54" s="46" cm="1">
        <f t="array" ref="AL54">AnualidadActivo(AL$2, $E54, $C54, $B54, $D54, Hombres!$A$1:$DW$117, Mujeres!$A$1:$DW$117)</f>
        <v>48340105.36123275</v>
      </c>
      <c r="AM54" s="46" cm="1">
        <f t="array" ref="AM54">AnualidadActivo(AM$2, $E54, $C54, $B54, $D54, Hombres!$A$1:$DW$117, Mujeres!$A$1:$DW$117)</f>
        <v>49420476.068429507</v>
      </c>
      <c r="AN54" s="46" cm="1">
        <f t="array" ref="AN54">AnualidadActivo(AN$2, $E54, $C54, $B54, $D54, Hombres!$A$1:$DW$117, Mujeres!$A$1:$DW$117)</f>
        <v>50481363.337237686</v>
      </c>
      <c r="AO54" s="46" cm="1">
        <f t="array" ref="AO54">AnualidadActivo(AO$2, $E54, $C54, $B54, $D54, Hombres!$A$1:$DW$117, Mujeres!$A$1:$DW$117)</f>
        <v>51510657.385918163</v>
      </c>
      <c r="AP54" s="46" cm="1">
        <f t="array" ref="AP54">AnualidadActivo(AP$2, $E54, $C54, $B54, $D54, Hombres!$A$1:$DW$117, Mujeres!$A$1:$DW$117)</f>
        <v>52501887.010573581</v>
      </c>
      <c r="AQ54" s="46" cm="1">
        <f t="array" ref="AQ54">AnualidadActivo(AQ$2, $E54, $C54, $B54, $D54, Hombres!$A$1:$DW$117, Mujeres!$A$1:$DW$117)</f>
        <v>53454253.022790596</v>
      </c>
      <c r="AR54" s="46" cm="1">
        <f t="array" ref="AR54">AnualidadActivo(AR$2, $E54, $C54, $B54, $D54, Hombres!$A$1:$DW$117, Mujeres!$A$1:$DW$117)</f>
        <v>54365792.042586818</v>
      </c>
      <c r="AS54" s="46" cm="1">
        <f t="array" ref="AS54">AnualidadActivo(AS$2, $E54, $C54, $B54, $D54, Hombres!$A$1:$DW$117, Mujeres!$A$1:$DW$117)</f>
        <v>55226295.103815898</v>
      </c>
      <c r="AT54" s="46" cm="1">
        <f t="array" ref="AT54">AnualidadActivo(AT$2, $E54, $C54, $B54, $D54, Hombres!$A$1:$DW$117, Mujeres!$A$1:$DW$117)</f>
        <v>56016862.666125849</v>
      </c>
      <c r="AU54" s="46" cm="1">
        <f t="array" ref="AU54">AnualidadActivo(AU$2, $E54, $C54, $B54, $D54, Hombres!$A$1:$DW$117, Mujeres!$A$1:$DW$117)</f>
        <v>56712278.293974467</v>
      </c>
      <c r="AV54" s="46" cm="1">
        <f t="array" ref="AV54">AnualidadActivo(AV$2, $E54, $C54, $B54, $D54, Hombres!$A$1:$DW$117, Mujeres!$A$1:$DW$117)</f>
        <v>57285077.465560935</v>
      </c>
      <c r="AW54" s="46" cm="1">
        <f t="array" ref="AW54">AnualidadActivo(AW$2, $E54, $C54, $B54, $D54, Hombres!$A$1:$DW$117, Mujeres!$A$1:$DW$117)</f>
        <v>57645389.833224766</v>
      </c>
      <c r="AX54" s="46" cm="1">
        <f t="array" ref="AX54">AnualidadActivo(AX$2, $E54, $C54, $B54, $D54, Hombres!$A$1:$DW$117, Mujeres!$A$1:$DW$117)</f>
        <v>57843114.500324339</v>
      </c>
      <c r="AY54" s="46" cm="1">
        <f t="array" ref="AY54">AnualidadActivo(AY$2, $E54, $C54, $B54, $D54, Hombres!$A$1:$DW$117, Mujeres!$A$1:$DW$117)</f>
        <v>57857837.134728767</v>
      </c>
      <c r="AZ54" s="46" cm="1">
        <f t="array" ref="AZ54">AnualidadActivo(AZ$2, $E54, $C54, $B54, $D54, Hombres!$A$1:$DW$117, Mujeres!$A$1:$DW$117)</f>
        <v>57667400.725260317</v>
      </c>
      <c r="BA54" s="46" cm="1">
        <f t="array" ref="BA54">AnualidadActivo(BA$2, $E54, $C54, $B54, $D54, Hombres!$A$1:$DW$117, Mujeres!$A$1:$DW$117)</f>
        <v>57247758.740896247</v>
      </c>
      <c r="BB54" s="46" cm="1">
        <f t="array" ref="BB54">AnualidadActivo(BB$2, $E54, $C54, $B54, $D54, Hombres!$A$1:$DW$117, Mujeres!$A$1:$DW$117)</f>
        <v>56573097.510743588</v>
      </c>
      <c r="BC54" s="46" cm="1">
        <f t="array" ref="BC54">AnualidadActivo(BC$2, $E54, $C54, $B54, $D54, Hombres!$A$1:$DW$117, Mujeres!$A$1:$DW$117)</f>
        <v>55619376.805141777</v>
      </c>
      <c r="BD54" s="46" cm="1">
        <f t="array" ref="BD54">AnualidadActivo(BD$2, $E54, $C54, $B54, $D54, Hombres!$A$1:$DW$117, Mujeres!$A$1:$DW$117)</f>
        <v>54366656.075041257</v>
      </c>
      <c r="BE54" s="46" cm="1">
        <f t="array" ref="BE54">AnualidadActivo(BE$2, $E54, $C54, $B54, $D54, Hombres!$A$1:$DW$117, Mujeres!$A$1:$DW$117)</f>
        <v>52797848.911540441</v>
      </c>
      <c r="BF54" s="46" cm="1">
        <f t="array" ref="BF54">AnualidadActivo(BF$2, $E54, $C54, $B54, $D54, Hombres!$A$1:$DW$117, Mujeres!$A$1:$DW$117)</f>
        <v>50898968.256482117</v>
      </c>
      <c r="BG54" s="46" cm="1">
        <f t="array" ref="BG54">AnualidadActivo(BG$2, $E54, $C54, $B54, $D54, Hombres!$A$1:$DW$117, Mujeres!$A$1:$DW$117)</f>
        <v>48660423.386929162</v>
      </c>
      <c r="BH54" s="46" cm="1">
        <f t="array" ref="BH54">AnualidadActivo(BH$2, $E54, $C54, $B54, $D54, Hombres!$A$1:$DW$117, Mujeres!$A$1:$DW$117)</f>
        <v>46082745.338165246</v>
      </c>
      <c r="BI54" s="46" cm="1">
        <f t="array" ref="BI54">AnualidadActivo(BI$2, $E54, $C54, $B54, $D54, Hombres!$A$1:$DW$117, Mujeres!$A$1:$DW$117)</f>
        <v>43178704.689671814</v>
      </c>
      <c r="BJ54" s="46" cm="1">
        <f t="array" ref="BJ54">AnualidadActivo(BJ$2, $E54, $C54, $B54, $D54, Hombres!$A$1:$DW$117, Mujeres!$A$1:$DW$117)</f>
        <v>39971520.300509296</v>
      </c>
      <c r="BK54" s="46" cm="1">
        <f t="array" ref="BK54">AnualidadActivo(BK$2, $E54, $C54, $B54, $D54, Hombres!$A$1:$DW$117, Mujeres!$A$1:$DW$117)</f>
        <v>36495922.063494645</v>
      </c>
      <c r="BL54" s="46" cm="1">
        <f t="array" ref="BL54">AnualidadActivo(BL$2, $E54, $C54, $B54, $D54, Hombres!$A$1:$DW$117, Mujeres!$A$1:$DW$117)</f>
        <v>32802021.28954149</v>
      </c>
      <c r="BM54" s="46" cm="1">
        <f t="array" ref="BM54">AnualidadActivo(BM$2, $E54, $C54, $B54, $D54, Hombres!$A$1:$DW$117, Mujeres!$A$1:$DW$117)</f>
        <v>28958831.279176526</v>
      </c>
      <c r="BN54" s="46" cm="1">
        <f t="array" ref="BN54">AnualidadActivo(BN$2, $E54, $C54, $B54, $D54, Hombres!$A$1:$DW$117, Mujeres!$A$1:$DW$117)</f>
        <v>25051506.062889531</v>
      </c>
      <c r="BO54" s="46" cm="1">
        <f t="array" ref="BO54">AnualidadActivo(BO$2, $E54, $C54, $B54, $D54, Hombres!$A$1:$DW$117, Mujeres!$A$1:$DW$117)</f>
        <v>21175026.294733655</v>
      </c>
      <c r="BP54" s="46" cm="1">
        <f t="array" ref="BP54">AnualidadActivo(BP$2, $E54, $C54, $B54, $D54, Hombres!$A$1:$DW$117, Mujeres!$A$1:$DW$117)</f>
        <v>17429630.586674489</v>
      </c>
      <c r="BQ54" s="46" cm="1">
        <f t="array" ref="BQ54">AnualidadActivo(BQ$2, $E54, $C54, $B54, $D54, Hombres!$A$1:$DW$117, Mujeres!$A$1:$DW$117)</f>
        <v>13916477.155370492</v>
      </c>
      <c r="BR54" s="46" cm="1">
        <f t="array" ref="BR54">AnualidadActivo(BR$2, $E54, $C54, $B54, $D54, Hombres!$A$1:$DW$117, Mujeres!$A$1:$DW$117)</f>
        <v>10730699.155292209</v>
      </c>
      <c r="BS54" s="46" cm="1">
        <f t="array" ref="BS54">AnualidadActivo(BS$2, $E54, $C54, $B54, $D54, Hombres!$A$1:$DW$117, Mujeres!$A$1:$DW$117)</f>
        <v>7950266.8172471141</v>
      </c>
      <c r="BT54" s="46" cm="1">
        <f t="array" ref="BT54">AnualidadActivo(BT$2, $E54, $C54, $B54, $D54, Hombres!$A$1:$DW$117, Mujeres!$A$1:$DW$117)</f>
        <v>5625745.6239759829</v>
      </c>
      <c r="BU54" s="46" cm="1">
        <f t="array" ref="BU54">AnualidadActivo(BU$2, $E54, $C54, $B54, $D54, Hombres!$A$1:$DW$117, Mujeres!$A$1:$DW$117)</f>
        <v>3774892.63535866</v>
      </c>
      <c r="BV54" s="46" cm="1">
        <f t="array" ref="BV54">AnualidadActivo(BV$2, $E54, $C54, $B54, $D54, Hombres!$A$1:$DW$117, Mujeres!$A$1:$DW$117)</f>
        <v>2381528.1608654535</v>
      </c>
      <c r="BW54" s="46" cm="1">
        <f t="array" ref="BW54">AnualidadActivo(BW$2, $E54, $C54, $B54, $D54, Hombres!$A$1:$DW$117, Mujeres!$A$1:$DW$117)</f>
        <v>1398488.8042325892</v>
      </c>
      <c r="BX54" s="46" cm="1">
        <f t="array" ref="BX54">AnualidadActivo(BX$2, $E54, $C54, $B54, $D54, Hombres!$A$1:$DW$117, Mujeres!$A$1:$DW$117)</f>
        <v>755143.12540495873</v>
      </c>
      <c r="BY54" s="46" cm="1">
        <f t="array" ref="BY54">AnualidadActivo(BY$2, $E54, $C54, $B54, $D54, Hombres!$A$1:$DW$117, Mujeres!$A$1:$DW$117)</f>
        <v>369309.57046286244</v>
      </c>
      <c r="BZ54" s="46" cm="1">
        <f t="array" ref="BZ54">AnualidadActivo(BZ$2, $E54, $C54, $B54, $D54, Hombres!$A$1:$DW$117, Mujeres!$A$1:$DW$117)</f>
        <v>160465.97447995003</v>
      </c>
      <c r="CA54" s="46" cm="1">
        <f t="array" ref="CA54">AnualidadActivo(CA$2, $E54, $C54, $B54, $D54, Hombres!$A$1:$DW$117, Mujeres!$A$1:$DW$117)</f>
        <v>0</v>
      </c>
      <c r="CB54" s="46" cm="1">
        <f t="array" ref="CB54">AnualidadActivo(CB$2, $E54, $C54, $B54, $D54, Hombres!$A$1:$DW$117, Mujeres!$A$1:$DW$117)</f>
        <v>0</v>
      </c>
      <c r="CC54" s="46" cm="1">
        <f t="array" ref="CC54">AnualidadActivo(CC$2, $E54, $C54, $B54, $D54, Hombres!$A$1:$DW$117, Mujeres!$A$1:$DW$117)</f>
        <v>0</v>
      </c>
      <c r="CD54" s="46" cm="1">
        <f t="array" ref="CD54">AnualidadActivo(CD$2, $E54, $C54, $B54, $D54, Hombres!$A$1:$DW$117, Mujeres!$A$1:$DW$117)</f>
        <v>0</v>
      </c>
      <c r="CE54" s="46" cm="1">
        <f t="array" ref="CE54">AnualidadActivo(CE$2, $E54, $C54, $B54, $D54, Hombres!$A$1:$DW$117, Mujeres!$A$1:$DW$117)</f>
        <v>0</v>
      </c>
      <c r="CF54" s="46" cm="1">
        <f t="array" ref="CF54">AnualidadActivo(CF$2, $E54, $C54, $B54, $D54, Hombres!$A$1:$DW$117, Mujeres!$A$1:$DW$117)</f>
        <v>0</v>
      </c>
      <c r="CG54" s="46" cm="1">
        <f t="array" ref="CG54">AnualidadActivo(CG$2, $E54, $C54, $B54, $D54, Hombres!$A$1:$DW$117, Mujeres!$A$1:$DW$117)</f>
        <v>0</v>
      </c>
      <c r="CH54" s="46" cm="1">
        <f t="array" ref="CH54">AnualidadActivo(CH$2, $E54, $C54, $B54, $D54, Hombres!$A$1:$DW$117, Mujeres!$A$1:$DW$117)</f>
        <v>0</v>
      </c>
      <c r="CI54" s="46" cm="1">
        <f t="array" ref="CI54">AnualidadActivo(CI$2, $E54, $C54, $B54, $D54, Hombres!$A$1:$DW$117, Mujeres!$A$1:$DW$117)</f>
        <v>0</v>
      </c>
      <c r="CJ54" s="46" cm="1">
        <f t="array" ref="CJ54">AnualidadActivo(CJ$2, $E54, $C54, $B54, $D54, Hombres!$A$1:$DW$117, Mujeres!$A$1:$DW$117)</f>
        <v>0</v>
      </c>
      <c r="CK54" s="46" cm="1">
        <f t="array" ref="CK54">AnualidadActivo(CK$2, $E54, $C54, $B54, $D54, Hombres!$A$1:$DW$117, Mujeres!$A$1:$DW$117)</f>
        <v>0</v>
      </c>
      <c r="CL54" s="46" cm="1">
        <f t="array" ref="CL54">AnualidadActivo(CL$2, $E54, $C54, $B54, $D54, Hombres!$A$1:$DW$117, Mujeres!$A$1:$DW$117)</f>
        <v>0</v>
      </c>
      <c r="CM54" s="46" cm="1">
        <f t="array" ref="CM54">AnualidadActivo(CM$2, $E54, $C54, $B54, $D54, Hombres!$A$1:$DW$117, Mujeres!$A$1:$DW$117)</f>
        <v>0</v>
      </c>
      <c r="CN54" s="46" cm="1">
        <f t="array" ref="CN54">AnualidadActivo(CN$2, $E54, $C54, $B54, $D54, Hombres!$A$1:$DW$117, Mujeres!$A$1:$DW$117)</f>
        <v>0</v>
      </c>
      <c r="CO54" s="46" cm="1">
        <f t="array" ref="CO54">AnualidadActivo(CO$2, $E54, $C54, $B54, $D54, Hombres!$A$1:$DW$117, Mujeres!$A$1:$DW$117)</f>
        <v>0</v>
      </c>
      <c r="CP54" s="46" cm="1">
        <f t="array" ref="CP54">AnualidadActivo(CP$2, $E54, $C54, $B54, $D54, Hombres!$A$1:$DW$117, Mujeres!$A$1:$DW$117)</f>
        <v>0</v>
      </c>
      <c r="CQ54" s="46" cm="1">
        <f t="array" ref="CQ54">AnualidadActivo(CQ$2, $E54, $C54, $B54, $D54, Hombres!$A$1:$DW$117, Mujeres!$A$1:$DW$117)</f>
        <v>0</v>
      </c>
      <c r="CR54" s="46" cm="1">
        <f t="array" ref="CR54">AnualidadActivo(CR$2, $E54, $C54, $B54, $D54, Hombres!$A$1:$DW$117, Mujeres!$A$1:$DW$117)</f>
        <v>0</v>
      </c>
      <c r="CS54" s="46" cm="1">
        <f t="array" ref="CS54">AnualidadActivo(CS$2, $E54, $C54, $B54, $D54, Hombres!$A$1:$DW$117, Mujeres!$A$1:$DW$117)</f>
        <v>0</v>
      </c>
      <c r="CT54" s="46" cm="1">
        <f t="array" ref="CT54">AnualidadActivo(CT$2, $E54, $C54, $B54, $D54, Hombres!$A$1:$DW$117, Mujeres!$A$1:$DW$117)</f>
        <v>0</v>
      </c>
      <c r="CU54" s="46" cm="1">
        <f t="array" ref="CU54">AnualidadActivo(CU$2, $E54, $C54, $B54, $D54, Hombres!$A$1:$DW$117, Mujeres!$A$1:$DW$117)</f>
        <v>0</v>
      </c>
      <c r="CV54" s="46" cm="1">
        <f t="array" ref="CV54">AnualidadActivo(CV$2, $E54, $C54, $B54, $D54, Hombres!$A$1:$DW$117, Mujeres!$A$1:$DW$117)</f>
        <v>0</v>
      </c>
      <c r="CW54" s="46" cm="1">
        <f t="array" ref="CW54">AnualidadActivo(CW$2, $E54, $C54, $B54, $D54, Hombres!$A$1:$DW$117, Mujeres!$A$1:$DW$117)</f>
        <v>0</v>
      </c>
      <c r="CX54" s="46" cm="1">
        <f t="array" ref="CX54">AnualidadActivo(CX$2, $E54, $C54, $B54, $D54, Hombres!$A$1:$DW$117, Mujeres!$A$1:$DW$117)</f>
        <v>0</v>
      </c>
      <c r="CY54" s="46" cm="1">
        <f t="array" ref="CY54">AnualidadActivo(CY$2, $E54, $C54, $B54, $D54, Hombres!$A$1:$DW$117, Mujeres!$A$1:$DW$117)</f>
        <v>0</v>
      </c>
      <c r="CZ54" s="46" cm="1">
        <f t="array" ref="CZ54">AnualidadActivo(CZ$2, $E54, $C54, $B54, $D54, Hombres!$A$1:$DW$117, Mujeres!$A$1:$DW$117)</f>
        <v>0</v>
      </c>
      <c r="DA54" s="46" cm="1">
        <f t="array" ref="DA54">AnualidadActivo(DA$2, $E54, $C54, $B54, $D54, Hombres!$A$1:$DW$117, Mujeres!$A$1:$DW$117)</f>
        <v>0</v>
      </c>
      <c r="DD54" s="21"/>
      <c r="DE54" s="46" cm="1">
        <f t="array" ref="DE54">beneficio_muerte_individual_activo(DE$2,$F54,$D54, Hombres!$A$1:$DW$117, Mujeres!$A$1:$DW$117)</f>
        <v>0</v>
      </c>
      <c r="DF54" s="46" cm="1">
        <f t="array" ref="DF54">beneficio_muerte_individual_activo(DF$2,$F54,$D54, Hombres!$A$1:$DW$117, Mujeres!$A$1:$DW$117)</f>
        <v>7759.5</v>
      </c>
      <c r="DG54" s="46" cm="1">
        <f t="array" ref="DG54">beneficio_muerte_individual_activo(DG$2,$F54,$D54, Hombres!$A$1:$DW$117, Mujeres!$A$1:$DW$117)</f>
        <v>8277.6339730500003</v>
      </c>
      <c r="DH54" s="46" cm="1">
        <f t="array" ref="DH54">beneficio_muerte_individual_activo(DH$2,$F54,$D54, Hombres!$A$1:$DW$117, Mujeres!$A$1:$DW$117)</f>
        <v>8859.9907869361086</v>
      </c>
      <c r="DI54" s="46" cm="1">
        <f t="array" ref="DI54">beneficio_muerte_individual_activo(DI$2,$F54,$D54, Hombres!$A$1:$DW$117, Mujeres!$A$1:$DW$117)</f>
        <v>9458.168076118789</v>
      </c>
      <c r="DJ54" s="46" cm="1">
        <f t="array" ref="DJ54">beneficio_muerte_individual_activo(DJ$2,$F54,$D54, Hombres!$A$1:$DW$117, Mujeres!$A$1:$DW$117)</f>
        <v>10069.334337186947</v>
      </c>
      <c r="DK54" s="46" cm="1">
        <f t="array" ref="DK54">beneficio_muerte_individual_activo(DK$2,$F54,$D54, Hombres!$A$1:$DW$117, Mujeres!$A$1:$DW$117)</f>
        <v>10777.880878360807</v>
      </c>
      <c r="DL54" s="46" cm="1">
        <f t="array" ref="DL54">beneficio_muerte_individual_activo(DL$2,$F54,$D54, Hombres!$A$1:$DW$117, Mujeres!$A$1:$DW$117)</f>
        <v>11601.483875609212</v>
      </c>
      <c r="DM54" s="46" cm="1">
        <f t="array" ref="DM54">beneficio_muerte_individual_activo(DM$2,$F54,$D54, Hombres!$A$1:$DW$117, Mujeres!$A$1:$DW$117)</f>
        <v>12494.79884924663</v>
      </c>
      <c r="DN54" s="46" cm="1">
        <f t="array" ref="DN54">beneficio_muerte_individual_activo(DN$2,$F54,$D54, Hombres!$A$1:$DW$117, Mujeres!$A$1:$DW$117)</f>
        <v>13343.957539172263</v>
      </c>
      <c r="DO54" s="46" cm="1">
        <f t="array" ref="DO54">beneficio_muerte_individual_activo(DO$2,$F54,$D54, Hombres!$A$1:$DW$117, Mujeres!$A$1:$DW$117)</f>
        <v>14157.234935384091</v>
      </c>
      <c r="DP54" s="46" cm="1">
        <f t="array" ref="DP54">beneficio_muerte_individual_activo(DP$2,$F54,$D54, Hombres!$A$1:$DW$117, Mujeres!$A$1:$DW$117)</f>
        <v>15060.291011549869</v>
      </c>
      <c r="DQ54" s="46" cm="1">
        <f t="array" ref="DQ54">beneficio_muerte_individual_activo(DQ$2,$F54,$D54, Hombres!$A$1:$DW$117, Mujeres!$A$1:$DW$117)</f>
        <v>16193.47263355782</v>
      </c>
      <c r="DR54" s="46" cm="1">
        <f t="array" ref="DR54">beneficio_muerte_individual_activo(DR$2,$F54,$D54, Hombres!$A$1:$DW$117, Mujeres!$A$1:$DW$117)</f>
        <v>17598.786852359921</v>
      </c>
      <c r="DS54" s="46" cm="1">
        <f t="array" ref="DS54">beneficio_muerte_individual_activo(DS$2,$F54,$D54, Hombres!$A$1:$DW$117, Mujeres!$A$1:$DW$117)</f>
        <v>19214.135355393191</v>
      </c>
      <c r="DT54" s="46" cm="1">
        <f t="array" ref="DT54">beneficio_muerte_individual_activo(DT$2,$F54,$D54, Hombres!$A$1:$DW$117, Mujeres!$A$1:$DW$117)</f>
        <v>12582.596689644308</v>
      </c>
      <c r="DU54" s="46" cm="1">
        <f t="array" ref="DU54">beneficio_muerte_individual_activo(DU$2,$F54,$D54, Hombres!$A$1:$DW$117, Mujeres!$A$1:$DW$117)</f>
        <v>13680.044419430424</v>
      </c>
      <c r="DV54" s="46" cm="1">
        <f t="array" ref="DV54">beneficio_muerte_individual_activo(DV$2,$F54,$D54, Hombres!$A$1:$DW$117, Mujeres!$A$1:$DW$117)</f>
        <v>14742.85239982542</v>
      </c>
      <c r="DW54" s="46" cm="1">
        <f t="array" ref="DW54">beneficio_muerte_individual_activo(DW$2,$F54,$D54, Hombres!$A$1:$DW$117, Mujeres!$A$1:$DW$117)</f>
        <v>15759.62860186772</v>
      </c>
      <c r="DX54" s="46" cm="1">
        <f t="array" ref="DX54">beneficio_muerte_individual_activo(DX$2,$F54,$D54, Hombres!$A$1:$DW$117, Mujeres!$A$1:$DW$117)</f>
        <v>16788.632494064976</v>
      </c>
      <c r="DY54" s="46" cm="1">
        <f t="array" ref="DY54">beneficio_muerte_individual_activo(DY$2,$F54,$D54, Hombres!$A$1:$DW$117, Mujeres!$A$1:$DW$117)</f>
        <v>17939.54601154921</v>
      </c>
      <c r="DZ54" s="46" cm="1">
        <f t="array" ref="DZ54">beneficio_muerte_individual_activo(DZ$2,$F54,$D54, Hombres!$A$1:$DW$117, Mujeres!$A$1:$DW$117)</f>
        <v>19304.096208536852</v>
      </c>
      <c r="EA54" s="46" cm="1">
        <f t="array" ref="EA54">beneficio_muerte_individual_activo(EA$2,$F54,$D54, Hombres!$A$1:$DW$117, Mujeres!$A$1:$DW$117)</f>
        <v>21012.702366865764</v>
      </c>
      <c r="EB54" s="46" cm="1">
        <f t="array" ref="EB54">beneficio_muerte_individual_activo(EB$2,$F54,$D54, Hombres!$A$1:$DW$117, Mujeres!$A$1:$DW$117)</f>
        <v>23262.311320653182</v>
      </c>
      <c r="EC54" s="46" cm="1">
        <f t="array" ref="EC54">beneficio_muerte_individual_activo(EC$2,$F54,$D54, Hombres!$A$1:$DW$117, Mujeres!$A$1:$DW$117)</f>
        <v>26000.206003529984</v>
      </c>
      <c r="ED54" s="46" cm="1">
        <f t="array" ref="ED54">beneficio_muerte_individual_activo(ED$2,$F54,$D54, Hombres!$A$1:$DW$117, Mujeres!$A$1:$DW$117)</f>
        <v>28821.129992640985</v>
      </c>
      <c r="EE54" s="46" cm="1">
        <f t="array" ref="EE54">beneficio_muerte_individual_activo(EE$2,$F54,$D54, Hombres!$A$1:$DW$117, Mujeres!$A$1:$DW$117)</f>
        <v>31399.493956726728</v>
      </c>
      <c r="EF54" s="46" cm="1">
        <f t="array" ref="EF54">beneficio_muerte_individual_activo(EF$2,$F54,$D54, Hombres!$A$1:$DW$117, Mujeres!$A$1:$DW$117)</f>
        <v>33833.127378663863</v>
      </c>
      <c r="EG54" s="46" cm="1">
        <f t="array" ref="EG54">beneficio_muerte_individual_activo(EG$2,$F54,$D54, Hombres!$A$1:$DW$117, Mujeres!$A$1:$DW$117)</f>
        <v>36569.05078185883</v>
      </c>
      <c r="EH54" s="46" cm="1">
        <f t="array" ref="EH54">beneficio_muerte_individual_activo(EH$2,$F54,$D54, Hombres!$A$1:$DW$117, Mujeres!$A$1:$DW$117)</f>
        <v>39942.742343848091</v>
      </c>
      <c r="EI54" s="46" cm="1">
        <f t="array" ref="EI54">beneficio_muerte_individual_activo(EI$2,$F54,$D54, Hombres!$A$1:$DW$117, Mujeres!$A$1:$DW$117)</f>
        <v>44078.61007760364</v>
      </c>
      <c r="EJ54" s="46" cm="1">
        <f t="array" ref="EJ54">beneficio_muerte_individual_activo(EJ$2,$F54,$D54, Hombres!$A$1:$DW$117, Mujeres!$A$1:$DW$117)</f>
        <v>48939.781421165491</v>
      </c>
      <c r="EK54" s="46" cm="1">
        <f t="array" ref="EK54">beneficio_muerte_individual_activo(EK$2,$F54,$D54, Hombres!$A$1:$DW$117, Mujeres!$A$1:$DW$117)</f>
        <v>57047.328078557897</v>
      </c>
      <c r="EL54" s="46" cm="1">
        <f t="array" ref="EL54">beneficio_muerte_individual_activo(EL$2,$F54,$D54, Hombres!$A$1:$DW$117, Mujeres!$A$1:$DW$117)</f>
        <v>62428.343986443506</v>
      </c>
      <c r="EM54" s="46" cm="1">
        <f t="array" ref="EM54">beneficio_muerte_individual_activo(EM$2,$F54,$D54, Hombres!$A$1:$DW$117, Mujeres!$A$1:$DW$117)</f>
        <v>68100.737070528368</v>
      </c>
      <c r="EN54" s="46" cm="1">
        <f t="array" ref="EN54">beneficio_muerte_individual_activo(EN$2,$F54,$D54, Hombres!$A$1:$DW$117, Mujeres!$A$1:$DW$117)</f>
        <v>73977.447900841915</v>
      </c>
      <c r="EO54" s="46" cm="1">
        <f t="array" ref="EO54">beneficio_muerte_individual_activo(EO$2,$F54,$D54, Hombres!$A$1:$DW$117, Mujeres!$A$1:$DW$117)</f>
        <v>80038.643166491078</v>
      </c>
      <c r="EP54" s="46" cm="1">
        <f t="array" ref="EP54">beneficio_muerte_individual_activo(EP$2,$F54,$D54, Hombres!$A$1:$DW$117, Mujeres!$A$1:$DW$117)</f>
        <v>86339.54570256373</v>
      </c>
      <c r="EQ54" s="46" cm="1">
        <f t="array" ref="EQ54">beneficio_muerte_individual_activo(EQ$2,$F54,$D54, Hombres!$A$1:$DW$117, Mujeres!$A$1:$DW$117)</f>
        <v>92844.692465056782</v>
      </c>
      <c r="ER54" s="46" cm="1">
        <f t="array" ref="ER54">beneficio_muerte_individual_activo(ER$2,$F54,$D54, Hombres!$A$1:$DW$117, Mujeres!$A$1:$DW$117)</f>
        <v>99328.371314119096</v>
      </c>
      <c r="ES54" s="46" cm="1">
        <f t="array" ref="ES54">beneficio_muerte_individual_activo(ES$2,$F54,$D54, Hombres!$A$1:$DW$117, Mujeres!$A$1:$DW$117)</f>
        <v>105551.71298179339</v>
      </c>
      <c r="ET54" s="46" cm="1">
        <f t="array" ref="ET54">beneficio_muerte_individual_activo(ET$2,$F54,$D54, Hombres!$A$1:$DW$117, Mujeres!$A$1:$DW$117)</f>
        <v>111373.3551729873</v>
      </c>
      <c r="EU54" s="46" cm="1">
        <f t="array" ref="EU54">beneficio_muerte_individual_activo(EU$2,$F54,$D54, Hombres!$A$1:$DW$117, Mujeres!$A$1:$DW$117)</f>
        <v>116724.00143729353</v>
      </c>
      <c r="EV54" s="46" cm="1">
        <f t="array" ref="EV54">beneficio_muerte_individual_activo(EV$2,$F54,$D54, Hombres!$A$1:$DW$117, Mujeres!$A$1:$DW$117)</f>
        <v>121414.15126308071</v>
      </c>
      <c r="EW54" s="46" cm="1">
        <f t="array" ref="EW54">beneficio_muerte_individual_activo(EW$2,$F54,$D54, Hombres!$A$1:$DW$117, Mujeres!$A$1:$DW$117)</f>
        <v>125096.23086980949</v>
      </c>
      <c r="EX54" s="46" cm="1">
        <f t="array" ref="EX54">beneficio_muerte_individual_activo(EX$2,$F54,$D54, Hombres!$A$1:$DW$117, Mujeres!$A$1:$DW$117)</f>
        <v>127448.94768728479</v>
      </c>
      <c r="EY54" s="46" cm="1">
        <f t="array" ref="EY54">beneficio_muerte_individual_activo(EY$2,$F54,$D54, Hombres!$A$1:$DW$117, Mujeres!$A$1:$DW$117)</f>
        <v>128264.55810437094</v>
      </c>
      <c r="EZ54" s="46" cm="1">
        <f t="array" ref="EZ54">beneficio_muerte_individual_activo(EZ$2,$F54,$D54, Hombres!$A$1:$DW$117, Mujeres!$A$1:$DW$117)</f>
        <v>127360.01189514839</v>
      </c>
      <c r="FA54" s="46" cm="1">
        <f t="array" ref="FA54">beneficio_muerte_individual_activo(FA$2,$F54,$D54, Hombres!$A$1:$DW$117, Mujeres!$A$1:$DW$117)</f>
        <v>124515.27957656454</v>
      </c>
      <c r="FB54" s="46" cm="1">
        <f t="array" ref="FB54">beneficio_muerte_individual_activo(FB$2,$F54,$D54, Hombres!$A$1:$DW$117, Mujeres!$A$1:$DW$117)</f>
        <v>119510.41797768974</v>
      </c>
      <c r="FC54" s="46" cm="1">
        <f t="array" ref="FC54">beneficio_muerte_individual_activo(FC$2,$F54,$D54, Hombres!$A$1:$DW$117, Mujeres!$A$1:$DW$117)</f>
        <v>112288.93513001499</v>
      </c>
      <c r="FD54" s="46" cm="1">
        <f t="array" ref="FD54">beneficio_muerte_individual_activo(FD$2,$F54,$D54, Hombres!$A$1:$DW$117, Mujeres!$A$1:$DW$117)</f>
        <v>103013.11000155886</v>
      </c>
      <c r="FE54" s="46" cm="1">
        <f t="array" ref="FE54">beneficio_muerte_individual_activo(FE$2,$F54,$D54, Hombres!$A$1:$DW$117, Mujeres!$A$1:$DW$117)</f>
        <v>91987.91814796938</v>
      </c>
      <c r="FF54" s="46" cm="1">
        <f t="array" ref="FF54">beneficio_muerte_individual_activo(FF$2,$F54,$D54, Hombres!$A$1:$DW$117, Mujeres!$A$1:$DW$117)</f>
        <v>79629.604569249961</v>
      </c>
      <c r="FG54" s="46" cm="1">
        <f t="array" ref="FG54">beneficio_muerte_individual_activo(FG$2,$F54,$D54, Hombres!$A$1:$DW$117, Mujeres!$A$1:$DW$117)</f>
        <v>66484.277422546977</v>
      </c>
      <c r="FH54" s="46" cm="1">
        <f t="array" ref="FH54">beneficio_muerte_individual_activo(FH$2,$F54,$D54, Hombres!$A$1:$DW$117, Mujeres!$A$1:$DW$117)</f>
        <v>53245.767854138583</v>
      </c>
      <c r="FI54" s="46" cm="1">
        <f t="array" ref="FI54">beneficio_muerte_individual_activo(FI$2,$F54,$D54, Hombres!$A$1:$DW$117, Mujeres!$A$1:$DW$117)</f>
        <v>40662.812610544948</v>
      </c>
      <c r="FJ54" s="46" cm="1">
        <f t="array" ref="FJ54">beneficio_muerte_individual_activo(FJ$2,$F54,$D54, Hombres!$A$1:$DW$117, Mujeres!$A$1:$DW$117)</f>
        <v>29401.21688812667</v>
      </c>
      <c r="FK54" s="46" cm="1">
        <f t="array" ref="FK54">beneficio_muerte_individual_activo(FK$2,$F54,$D54, Hombres!$A$1:$DW$117, Mujeres!$A$1:$DW$117)</f>
        <v>19951.450094089145</v>
      </c>
      <c r="FL54" s="46" cm="1">
        <f t="array" ref="FL54">beneficio_muerte_individual_activo(FL$2,$F54,$D54, Hombres!$A$1:$DW$117, Mujeres!$A$1:$DW$117)</f>
        <v>12572.423141349349</v>
      </c>
      <c r="FM54" s="46" cm="1">
        <f t="array" ref="FM54">beneficio_muerte_individual_activo(FM$2,$F54,$D54, Hombres!$A$1:$DW$117, Mujeres!$A$1:$DW$117)</f>
        <v>7265.6468092180785</v>
      </c>
      <c r="FN54" s="46" cm="1">
        <f t="array" ref="FN54">beneficio_muerte_individual_activo(FN$2,$F54,$D54, Hombres!$A$1:$DW$117, Mujeres!$A$1:$DW$117)</f>
        <v>3792.7018091786858</v>
      </c>
      <c r="FO54" s="46" cm="1">
        <f t="array" ref="FO54">beneficio_muerte_individual_activo(FO$2,$F54,$D54, Hombres!$A$1:$DW$117, Mujeres!$A$1:$DW$117)</f>
        <v>1754.0687049210949</v>
      </c>
      <c r="FP54" s="46" cm="1">
        <f t="array" ref="FP54">beneficio_muerte_individual_activo(FP$2,$F54,$D54, Hombres!$A$1:$DW$117, Mujeres!$A$1:$DW$117)</f>
        <v>700.74624432833878</v>
      </c>
      <c r="FQ54" s="106" cm="1">
        <f t="array" ref="FQ54">beneficio_muerte_individual_activo(FQ$2,$F54,$D54, Hombres!$A$1:$DW$117, Mujeres!$A$1:$DW$117)</f>
        <v>233.63771449257737</v>
      </c>
      <c r="FR54" s="46" cm="1">
        <f t="array" ref="FR54">beneficio_muerte_individual_activo(FR$2,$F54,$D54, Hombres!$A$1:$DW$117, Mujeres!$A$1:$DW$117)</f>
        <v>61.84378372895636</v>
      </c>
      <c r="FS54" s="46" cm="1">
        <f t="array" ref="FS54">beneficio_muerte_individual_activo(FS$2,$F54,$D54, Hombres!$A$1:$DW$117, Mujeres!$A$1:$DW$117)</f>
        <v>11.986237211789236</v>
      </c>
      <c r="FT54" s="46" cm="1">
        <f t="array" ref="FT54">beneficio_muerte_individual_activo(FT$2,$F54,$D54, Hombres!$A$1:$DW$117, Mujeres!$A$1:$DW$117)</f>
        <v>0</v>
      </c>
      <c r="FU54" s="46" cm="1">
        <f t="array" ref="FU54">beneficio_muerte_individual_activo(FU$2,$F54,$D54, Hombres!$A$1:$DW$117, Mujeres!$A$1:$DW$117)</f>
        <v>0</v>
      </c>
      <c r="FV54" s="46" cm="1">
        <f t="array" ref="FV54">beneficio_muerte_individual_activo(FV$2,$F54,$D54, Hombres!$A$1:$DW$117, Mujeres!$A$1:$DW$117)</f>
        <v>0</v>
      </c>
      <c r="FW54" s="46" cm="1">
        <f t="array" ref="FW54">beneficio_muerte_individual_activo(FW$2,$F54,$D54, Hombres!$A$1:$DW$117, Mujeres!$A$1:$DW$117)</f>
        <v>0</v>
      </c>
      <c r="FX54" s="46" cm="1">
        <f t="array" ref="FX54">beneficio_muerte_individual_activo(FX$2,$F54,$D54, Hombres!$A$1:$DW$117, Mujeres!$A$1:$DW$117)</f>
        <v>0</v>
      </c>
      <c r="FY54" s="46" cm="1">
        <f t="array" ref="FY54">beneficio_muerte_individual_activo(FY$2,$F54,$D54, Hombres!$A$1:$DW$117, Mujeres!$A$1:$DW$117)</f>
        <v>0</v>
      </c>
      <c r="FZ54" s="46" cm="1">
        <f t="array" ref="FZ54">beneficio_muerte_individual_activo(FZ$2,$F54,$D54, Hombres!$A$1:$DW$117, Mujeres!$A$1:$DW$117)</f>
        <v>0</v>
      </c>
      <c r="GA54" s="46" cm="1">
        <f t="array" ref="GA54">beneficio_muerte_individual_activo(GA$2,$F54,$D54, Hombres!$A$1:$DW$117, Mujeres!$A$1:$DW$117)</f>
        <v>0</v>
      </c>
      <c r="GB54" s="46" cm="1">
        <f t="array" ref="GB54">beneficio_muerte_individual_activo(GB$2,$F54,$D54, Hombres!$A$1:$DW$117, Mujeres!$A$1:$DW$117)</f>
        <v>0</v>
      </c>
      <c r="GC54" s="46" cm="1">
        <f t="array" ref="GC54">beneficio_muerte_individual_activo(GC$2,$F54,$D54, Hombres!$A$1:$DW$117, Mujeres!$A$1:$DW$117)</f>
        <v>0</v>
      </c>
      <c r="GD54" s="46" cm="1">
        <f t="array" ref="GD54">beneficio_muerte_individual_activo(GD$2,$F54,$D54, Hombres!$A$1:$DW$117, Mujeres!$A$1:$DW$117)</f>
        <v>0</v>
      </c>
      <c r="GE54" s="46" cm="1">
        <f t="array" ref="GE54">beneficio_muerte_individual_activo(GE$2,$F54,$D54, Hombres!$A$1:$DW$117, Mujeres!$A$1:$DW$117)</f>
        <v>0</v>
      </c>
      <c r="GF54" s="46" cm="1">
        <f t="array" ref="GF54">beneficio_muerte_individual_activo(GF$2,$F54,$D54, Hombres!$A$1:$DW$117, Mujeres!$A$1:$DW$117)</f>
        <v>0</v>
      </c>
      <c r="GG54" s="46" cm="1">
        <f t="array" ref="GG54">beneficio_muerte_individual_activo(GG$2,$F54,$D54, Hombres!$A$1:$DW$117, Mujeres!$A$1:$DW$117)</f>
        <v>0</v>
      </c>
      <c r="GH54" s="46" cm="1">
        <f t="array" ref="GH54">beneficio_muerte_individual_activo(GH$2,$F54,$D54, Hombres!$A$1:$DW$117, Mujeres!$A$1:$DW$117)</f>
        <v>0</v>
      </c>
      <c r="GI54" s="46" cm="1">
        <f t="array" ref="GI54">beneficio_muerte_individual_activo(GI$2,$F54,$D54, Hombres!$A$1:$DW$117, Mujeres!$A$1:$DW$117)</f>
        <v>0</v>
      </c>
      <c r="GJ54" s="46" cm="1">
        <f t="array" ref="GJ54">beneficio_muerte_individual_activo(GJ$2,$F54,$D54, Hombres!$A$1:$DW$117, Mujeres!$A$1:$DW$117)</f>
        <v>0</v>
      </c>
      <c r="GK54" s="46" cm="1">
        <f t="array" ref="GK54">beneficio_muerte_individual_activo(GK$2,$F54,$D54, Hombres!$A$1:$DW$117, Mujeres!$A$1:$DW$117)</f>
        <v>0</v>
      </c>
      <c r="GL54" s="46" cm="1">
        <f t="array" ref="GL54">beneficio_muerte_individual_activo(GL$2,$F54,$D54, Hombres!$A$1:$DW$117, Mujeres!$A$1:$DW$117)</f>
        <v>0</v>
      </c>
      <c r="GM54" s="46" cm="1">
        <f t="array" ref="GM54">beneficio_muerte_individual_activo(GM$2,$F54,$D54, Hombres!$A$1:$DW$117, Mujeres!$A$1:$DW$117)</f>
        <v>0</v>
      </c>
      <c r="GN54" s="46" cm="1">
        <f t="array" ref="GN54">beneficio_muerte_individual_activo(GN$2,$F54,$D54, Hombres!$A$1:$DW$117, Mujeres!$A$1:$DW$117)</f>
        <v>0</v>
      </c>
      <c r="GO54" s="46" cm="1">
        <f t="array" ref="GO54">beneficio_muerte_individual_activo(GO$2,$F54,$D54, Hombres!$A$1:$DW$117, Mujeres!$A$1:$DW$117)</f>
        <v>0</v>
      </c>
      <c r="GP54" s="46" cm="1">
        <f t="array" ref="GP54">beneficio_muerte_individual_activo(GP$2,$F54,$D54, Hombres!$A$1:$DW$117, Mujeres!$A$1:$DW$117)</f>
        <v>0</v>
      </c>
      <c r="GQ54" s="46" cm="1">
        <f t="array" ref="GQ54">beneficio_muerte_individual_activo(GQ$2,$F54,$D54, Hombres!$A$1:$DW$117, Mujeres!$A$1:$DW$117)</f>
        <v>0</v>
      </c>
      <c r="GR54" s="46" cm="1">
        <f t="array" ref="GR54">beneficio_muerte_individual_activo(GR$2,$F54,$D54, Hombres!$A$1:$DW$117, Mujeres!$A$1:$DW$117)</f>
        <v>0</v>
      </c>
      <c r="GS54" s="46" cm="1">
        <f t="array" ref="GS54">beneficio_muerte_individual_activo(GS$2,$F54,$D54, Hombres!$A$1:$DW$117, Mujeres!$A$1:$DW$117)</f>
        <v>0</v>
      </c>
      <c r="GT54" s="46" cm="1">
        <f t="array" ref="GT54">beneficio_muerte_individual_activo(GT$2,$F54,$D54, Hombres!$A$1:$DW$117, Mujeres!$A$1:$DW$117)</f>
        <v>0</v>
      </c>
      <c r="GU54" s="46" cm="1">
        <f t="array" ref="GU54">beneficio_muerte_individual_activo(GU$2,$F54,$D54, Hombres!$A$1:$DW$117, Mujeres!$A$1:$DW$117)</f>
        <v>0</v>
      </c>
      <c r="GV54" s="46" cm="1">
        <f t="array" ref="GV54">beneficio_muerte_individual_activo(GV$2,$F54,$D54, Hombres!$A$1:$DW$117, Mujeres!$A$1:$DW$117)</f>
        <v>0</v>
      </c>
    </row>
    <row r="55" spans="1:204" x14ac:dyDescent="0.25">
      <c r="A55" s="1">
        <f t="shared" si="0"/>
        <v>53</v>
      </c>
      <c r="B55" s="75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39" cm="1">
        <f t="array" ref="G55">PorcentajePension(C55,E55, D55)</f>
        <v>0.65</v>
      </c>
      <c r="I55" s="72"/>
      <c r="J55" s="46" cm="1">
        <f t="array" ref="J55">AnualidadActivo(J$2, $E55, $C55, $B55, $D55, Hombres!$A$1:$DW$117, Mujeres!$A$1:$DW$117)</f>
        <v>0</v>
      </c>
      <c r="K55" s="46" cm="1">
        <f t="array" ref="K55">AnualidadActivo(K$2, $E55, $C55, $B55, $D55, Hombres!$A$1:$DW$117, Mujeres!$A$1:$DW$117)</f>
        <v>0</v>
      </c>
      <c r="L55" s="46" cm="1">
        <f t="array" ref="L55">AnualidadActivo(L$2, $E55, $C55, $B55, $D55, Hombres!$A$1:$DW$117, Mujeres!$A$1:$DW$117)</f>
        <v>0</v>
      </c>
      <c r="M55" s="46" cm="1">
        <f t="array" ref="M55">AnualidadActivo(M$2, $E55, $C55, $B55, $D55, Hombres!$A$1:$DW$117, Mujeres!$A$1:$DW$117)</f>
        <v>0</v>
      </c>
      <c r="N55" s="46" cm="1">
        <f t="array" ref="N55">AnualidadActivo(N$2, $E55, $C55, $B55, $D55, Hombres!$A$1:$DW$117, Mujeres!$A$1:$DW$117)</f>
        <v>0</v>
      </c>
      <c r="O55" s="46" cm="1">
        <f t="array" ref="O55">AnualidadActivo(O$2, $E55, $C55, $B55, $D55, Hombres!$A$1:$DW$117, Mujeres!$A$1:$DW$117)</f>
        <v>0</v>
      </c>
      <c r="P55" s="46" cm="1">
        <f t="array" ref="P55">AnualidadActivo(P$2, $E55, $C55, $B55, $D55, Hombres!$A$1:$DW$117, Mujeres!$A$1:$DW$117)</f>
        <v>0</v>
      </c>
      <c r="Q55" s="46" cm="1">
        <f t="array" ref="Q55">AnualidadActivo(Q$2, $E55, $C55, $B55, $D55, Hombres!$A$1:$DW$117, Mujeres!$A$1:$DW$117)</f>
        <v>0</v>
      </c>
      <c r="R55" s="46" cm="1">
        <f t="array" ref="R55">AnualidadActivo(R$2, $E55, $C55, $B55, $D55, Hombres!$A$1:$DW$117, Mujeres!$A$1:$DW$117)</f>
        <v>0</v>
      </c>
      <c r="S55" s="46" cm="1">
        <f t="array" ref="S55">AnualidadActivo(S$2, $E55, $C55, $B55, $D55, Hombres!$A$1:$DW$117, Mujeres!$A$1:$DW$117)</f>
        <v>0</v>
      </c>
      <c r="T55" s="46" cm="1">
        <f t="array" ref="T55">AnualidadActivo(T$2, $E55, $C55, $B55, $D55, Hombres!$A$1:$DW$117, Mujeres!$A$1:$DW$117)</f>
        <v>0</v>
      </c>
      <c r="U55" s="46" cm="1">
        <f t="array" ref="U55">AnualidadActivo(U$2, $E55, $C55, $B55, $D55, Hombres!$A$1:$DW$117, Mujeres!$A$1:$DW$117)</f>
        <v>0</v>
      </c>
      <c r="V55" s="46" cm="1">
        <f t="array" ref="V55">AnualidadActivo(V$2, $E55, $C55, $B55, $D55, Hombres!$A$1:$DW$117, Mujeres!$A$1:$DW$117)</f>
        <v>0</v>
      </c>
      <c r="W55" s="46" cm="1">
        <f t="array" ref="W55">AnualidadActivo(W$2, $E55, $C55, $B55, $D55, Hombres!$A$1:$DW$117, Mujeres!$A$1:$DW$117)</f>
        <v>0</v>
      </c>
      <c r="X55" s="46" cm="1">
        <f t="array" ref="X55">AnualidadActivo(X$2, $E55, $C55, $B55, $D55, Hombres!$A$1:$DW$117, Mujeres!$A$1:$DW$117)</f>
        <v>0</v>
      </c>
      <c r="Y55" s="46" cm="1">
        <f t="array" ref="Y55">AnualidadActivo(Y$2, $E55, $C55, $B55, $D55, Hombres!$A$1:$DW$117, Mujeres!$A$1:$DW$117)</f>
        <v>0</v>
      </c>
      <c r="Z55" s="46" cm="1">
        <f t="array" ref="Z55">AnualidadActivo(Z$2, $E55, $C55, $B55, $D55, Hombres!$A$1:$DW$117, Mujeres!$A$1:$DW$117)</f>
        <v>0</v>
      </c>
      <c r="AA55" s="46" cm="1">
        <f t="array" ref="AA55">AnualidadActivo(AA$2, $E55, $C55, $B55, $D55, Hombres!$A$1:$DW$117, Mujeres!$A$1:$DW$117)</f>
        <v>0</v>
      </c>
      <c r="AB55" s="46" cm="1">
        <f t="array" ref="AB55">AnualidadActivo(AB$2, $E55, $C55, $B55, $D55, Hombres!$A$1:$DW$117, Mujeres!$A$1:$DW$117)</f>
        <v>33009322.701723017</v>
      </c>
      <c r="AC55" s="46" cm="1">
        <f t="array" ref="AC55">AnualidadActivo(AC$2, $E55, $C55, $B55, $D55, Hombres!$A$1:$DW$117, Mujeres!$A$1:$DW$117)</f>
        <v>33999602.382774703</v>
      </c>
      <c r="AD55" s="46" cm="1">
        <f t="array" ref="AD55">AnualidadActivo(AD$2, $E55, $C55, $B55, $D55, Hombres!$A$1:$DW$117, Mujeres!$A$1:$DW$117)</f>
        <v>35019590.454257943</v>
      </c>
      <c r="AE55" s="46" cm="1">
        <f t="array" ref="AE55">AnualidadActivo(AE$2, $E55, $C55, $B55, $D55, Hombres!$A$1:$DW$117, Mujeres!$A$1:$DW$117)</f>
        <v>36070178.167885691</v>
      </c>
      <c r="AF55" s="46" cm="1">
        <f t="array" ref="AF55">AnualidadActivo(AF$2, $E55, $C55, $B55, $D55, Hombres!$A$1:$DW$117, Mujeres!$A$1:$DW$117)</f>
        <v>37152283.512922257</v>
      </c>
      <c r="AG55" s="46" cm="1">
        <f t="array" ref="AG55">AnualidadActivo(AG$2, $E55, $C55, $B55, $D55, Hombres!$A$1:$DW$117, Mujeres!$A$1:$DW$117)</f>
        <v>38106670.802446485</v>
      </c>
      <c r="AH55" s="46" cm="1">
        <f t="array" ref="AH55">AnualidadActivo(AH$2, $E55, $C55, $B55, $D55, Hombres!$A$1:$DW$117, Mujeres!$A$1:$DW$117)</f>
        <v>39069894.568373419</v>
      </c>
      <c r="AI55" s="46" cm="1">
        <f t="array" ref="AI55">AnualidadActivo(AI$2, $E55, $C55, $B55, $D55, Hombres!$A$1:$DW$117, Mujeres!$A$1:$DW$117)</f>
        <v>40041912.248355992</v>
      </c>
      <c r="AJ55" s="46" cm="1">
        <f t="array" ref="AJ55">AnualidadActivo(AJ$2, $E55, $C55, $B55, $D55, Hombres!$A$1:$DW$117, Mujeres!$A$1:$DW$117)</f>
        <v>41023223.916562535</v>
      </c>
      <c r="AK55" s="46" cm="1">
        <f t="array" ref="AK55">AnualidadActivo(AK$2, $E55, $C55, $B55, $D55, Hombres!$A$1:$DW$117, Mujeres!$A$1:$DW$117)</f>
        <v>42012997.22938814</v>
      </c>
      <c r="AL55" s="46" cm="1">
        <f t="array" ref="AL55">AnualidadActivo(AL$2, $E55, $C55, $B55, $D55, Hombres!$A$1:$DW$117, Mujeres!$A$1:$DW$117)</f>
        <v>43007969.826208137</v>
      </c>
      <c r="AM55" s="46" cm="1">
        <f t="array" ref="AM55">AnualidadActivo(AM$2, $E55, $C55, $B55, $D55, Hombres!$A$1:$DW$117, Mujeres!$A$1:$DW$117)</f>
        <v>44003222.717968583</v>
      </c>
      <c r="AN55" s="46" cm="1">
        <f t="array" ref="AN55">AnualidadActivo(AN$2, $E55, $C55, $B55, $D55, Hombres!$A$1:$DW$117, Mujeres!$A$1:$DW$117)</f>
        <v>44992146.436987378</v>
      </c>
      <c r="AO55" s="46" cm="1">
        <f t="array" ref="AO55">AnualidadActivo(AO$2, $E55, $C55, $B55, $D55, Hombres!$A$1:$DW$117, Mujeres!$A$1:$DW$117)</f>
        <v>45964622.797264859</v>
      </c>
      <c r="AP55" s="46" cm="1">
        <f t="array" ref="AP55">AnualidadActivo(AP$2, $E55, $C55, $B55, $D55, Hombres!$A$1:$DW$117, Mujeres!$A$1:$DW$117)</f>
        <v>46909383.147551171</v>
      </c>
      <c r="AQ55" s="46" cm="1">
        <f t="array" ref="AQ55">AnualidadActivo(AQ$2, $E55, $C55, $B55, $D55, Hombres!$A$1:$DW$117, Mujeres!$A$1:$DW$117)</f>
        <v>47819959.666125253</v>
      </c>
      <c r="AR55" s="46" cm="1">
        <f t="array" ref="AR55">AnualidadActivo(AR$2, $E55, $C55, $B55, $D55, Hombres!$A$1:$DW$117, Mujeres!$A$1:$DW$117)</f>
        <v>48695479.813985407</v>
      </c>
      <c r="AS55" s="46" cm="1">
        <f t="array" ref="AS55">AnualidadActivo(AS$2, $E55, $C55, $B55, $D55, Hombres!$A$1:$DW$117, Mujeres!$A$1:$DW$117)</f>
        <v>49535022.463254519</v>
      </c>
      <c r="AT55" s="46" cm="1">
        <f t="array" ref="AT55">AnualidadActivo(AT$2, $E55, $C55, $B55, $D55, Hombres!$A$1:$DW$117, Mujeres!$A$1:$DW$117)</f>
        <v>50329977.395187475</v>
      </c>
      <c r="AU55" s="46" cm="1">
        <f t="array" ref="AU55">AnualidadActivo(AU$2, $E55, $C55, $B55, $D55, Hombres!$A$1:$DW$117, Mujeres!$A$1:$DW$117)</f>
        <v>51062646.629412152</v>
      </c>
      <c r="AV55" s="46" cm="1">
        <f t="array" ref="AV55">AnualidadActivo(AV$2, $E55, $C55, $B55, $D55, Hombres!$A$1:$DW$117, Mujeres!$A$1:$DW$117)</f>
        <v>51709102.442060776</v>
      </c>
      <c r="AW55" s="46" cm="1">
        <f t="array" ref="AW55">AnualidadActivo(AW$2, $E55, $C55, $B55, $D55, Hombres!$A$1:$DW$117, Mujeres!$A$1:$DW$117)</f>
        <v>52244055.703701675</v>
      </c>
      <c r="AX55" s="46" cm="1">
        <f t="array" ref="AX55">AnualidadActivo(AX$2, $E55, $C55, $B55, $D55, Hombres!$A$1:$DW$117, Mujeres!$A$1:$DW$117)</f>
        <v>52586888.720373377</v>
      </c>
      <c r="AY55" s="46" cm="1">
        <f t="array" ref="AY55">AnualidadActivo(AY$2, $E55, $C55, $B55, $D55, Hombres!$A$1:$DW$117, Mujeres!$A$1:$DW$117)</f>
        <v>52784037.386881173</v>
      </c>
      <c r="AZ55" s="46" cm="1">
        <f t="array" ref="AZ55">AnualidadActivo(AZ$2, $E55, $C55, $B55, $D55, Hombres!$A$1:$DW$117, Mujeres!$A$1:$DW$117)</f>
        <v>52816006.250260688</v>
      </c>
      <c r="BA55" s="46" cm="1">
        <f t="array" ref="BA55">AnualidadActivo(BA$2, $E55, $C55, $B55, $D55, Hombres!$A$1:$DW$117, Mujeres!$A$1:$DW$117)</f>
        <v>52660949.283191204</v>
      </c>
      <c r="BB55" s="46" cm="1">
        <f t="array" ref="BB55">AnualidadActivo(BB$2, $E55, $C55, $B55, $D55, Hombres!$A$1:$DW$117, Mujeres!$A$1:$DW$117)</f>
        <v>52296446.569808185</v>
      </c>
      <c r="BC55" s="46" cm="1">
        <f t="array" ref="BC55">AnualidadActivo(BC$2, $E55, $C55, $B55, $D55, Hombres!$A$1:$DW$117, Mujeres!$A$1:$DW$117)</f>
        <v>51700680.482322499</v>
      </c>
      <c r="BD55" s="46" cm="1">
        <f t="array" ref="BD55">AnualidadActivo(BD$2, $E55, $C55, $B55, $D55, Hombres!$A$1:$DW$117, Mujeres!$A$1:$DW$117)</f>
        <v>50852850.225814022</v>
      </c>
      <c r="BE55" s="46" cm="1">
        <f t="array" ref="BE55">AnualidadActivo(BE$2, $E55, $C55, $B55, $D55, Hombres!$A$1:$DW$117, Mujeres!$A$1:$DW$117)</f>
        <v>49733073.311601214</v>
      </c>
      <c r="BF55" s="46" cm="1">
        <f t="array" ref="BF55">AnualidadActivo(BF$2, $E55, $C55, $B55, $D55, Hombres!$A$1:$DW$117, Mujeres!$A$1:$DW$117)</f>
        <v>48323155.304740876</v>
      </c>
      <c r="BG55" s="46" cm="1">
        <f t="array" ref="BG55">AnualidadActivo(BG$2, $E55, $C55, $B55, $D55, Hombres!$A$1:$DW$117, Mujeres!$A$1:$DW$117)</f>
        <v>46609377.211308628</v>
      </c>
      <c r="BH55" s="46" cm="1">
        <f t="array" ref="BH55">AnualidadActivo(BH$2, $E55, $C55, $B55, $D55, Hombres!$A$1:$DW$117, Mujeres!$A$1:$DW$117)</f>
        <v>44584899.704494849</v>
      </c>
      <c r="BI55" s="46" cm="1">
        <f t="array" ref="BI55">AnualidadActivo(BI$2, $E55, $C55, $B55, $D55, Hombres!$A$1:$DW$117, Mujeres!$A$1:$DW$117)</f>
        <v>42251236.393728279</v>
      </c>
      <c r="BJ55" s="46" cm="1">
        <f t="array" ref="BJ55">AnualidadActivo(BJ$2, $E55, $C55, $B55, $D55, Hombres!$A$1:$DW$117, Mujeres!$A$1:$DW$117)</f>
        <v>39617567.851447679</v>
      </c>
      <c r="BK55" s="46" cm="1">
        <f t="array" ref="BK55">AnualidadActivo(BK$2, $E55, $C55, $B55, $D55, Hombres!$A$1:$DW$117, Mujeres!$A$1:$DW$117)</f>
        <v>36701874.991790392</v>
      </c>
      <c r="BL55" s="46" cm="1">
        <f t="array" ref="BL55">AnualidadActivo(BL$2, $E55, $C55, $B55, $D55, Hombres!$A$1:$DW$117, Mujeres!$A$1:$DW$117)</f>
        <v>33534946.281735651</v>
      </c>
      <c r="BM55" s="46" cm="1">
        <f t="array" ref="BM55">AnualidadActivo(BM$2, $E55, $C55, $B55, $D55, Hombres!$A$1:$DW$117, Mujeres!$A$1:$DW$117)</f>
        <v>30164647.191375475</v>
      </c>
      <c r="BN55" s="46" cm="1">
        <f t="array" ref="BN55">AnualidadActivo(BN$2, $E55, $C55, $B55, $D55, Hombres!$A$1:$DW$117, Mujeres!$A$1:$DW$117)</f>
        <v>26654881.083483577</v>
      </c>
      <c r="BO55" s="46" cm="1">
        <f t="array" ref="BO55">AnualidadActivo(BO$2, $E55, $C55, $B55, $D55, Hombres!$A$1:$DW$117, Mujeres!$A$1:$DW$117)</f>
        <v>23081317.791588355</v>
      </c>
      <c r="BP55" s="46" cm="1">
        <f t="array" ref="BP55">AnualidadActivo(BP$2, $E55, $C55, $B55, $D55, Hombres!$A$1:$DW$117, Mujeres!$A$1:$DW$117)</f>
        <v>19528933.935891397</v>
      </c>
      <c r="BQ55" s="46" cm="1">
        <f t="array" ref="BQ55">AnualidadActivo(BQ$2, $E55, $C55, $B55, $D55, Hombres!$A$1:$DW$117, Mujeres!$A$1:$DW$117)</f>
        <v>16090083.529483737</v>
      </c>
      <c r="BR55" s="46" cm="1">
        <f t="array" ref="BR55">AnualidadActivo(BR$2, $E55, $C55, $B55, $D55, Hombres!$A$1:$DW$117, Mujeres!$A$1:$DW$117)</f>
        <v>12860074.272909291</v>
      </c>
      <c r="BS55" s="46" cm="1">
        <f t="array" ref="BS55">AnualidadActivo(BS$2, $E55, $C55, $B55, $D55, Hombres!$A$1:$DW$117, Mujeres!$A$1:$DW$117)</f>
        <v>9927581.7756614145</v>
      </c>
      <c r="BT55" s="46" cm="1">
        <f t="array" ref="BT55">AnualidadActivo(BT$2, $E55, $C55, $B55, $D55, Hombres!$A$1:$DW$117, Mujeres!$A$1:$DW$117)</f>
        <v>7364190.4357015463</v>
      </c>
      <c r="BU55" s="46" cm="1">
        <f t="array" ref="BU55">AnualidadActivo(BU$2, $E55, $C55, $B55, $D55, Hombres!$A$1:$DW$117, Mujeres!$A$1:$DW$117)</f>
        <v>5217107.3606130546</v>
      </c>
      <c r="BV55" s="46" cm="1">
        <f t="array" ref="BV55">AnualidadActivo(BV$2, $E55, $C55, $B55, $D55, Hombres!$A$1:$DW$117, Mujeres!$A$1:$DW$117)</f>
        <v>3504501.2379027517</v>
      </c>
      <c r="BW55" s="46" cm="1">
        <f t="array" ref="BW55">AnualidadActivo(BW$2, $E55, $C55, $B55, $D55, Hombres!$A$1:$DW$117, Mujeres!$A$1:$DW$117)</f>
        <v>2213379.8728010859</v>
      </c>
      <c r="BX55" s="46" cm="1">
        <f t="array" ref="BX55">AnualidadActivo(BX$2, $E55, $C55, $B55, $D55, Hombres!$A$1:$DW$117, Mujeres!$A$1:$DW$117)</f>
        <v>1301257.8842957374</v>
      </c>
      <c r="BY55" s="46" cm="1">
        <f t="array" ref="BY55">AnualidadActivo(BY$2, $E55, $C55, $B55, $D55, Hombres!$A$1:$DW$117, Mujeres!$A$1:$DW$117)</f>
        <v>703422.25755402073</v>
      </c>
      <c r="BZ55" s="46" cm="1">
        <f t="array" ref="BZ55">AnualidadActivo(BZ$2, $E55, $C55, $B55, $D55, Hombres!$A$1:$DW$117, Mujeres!$A$1:$DW$117)</f>
        <v>344333.58619680355</v>
      </c>
      <c r="CA55" s="46" cm="1">
        <f t="array" ref="CA55">AnualidadActivo(CA$2, $E55, $C55, $B55, $D55, Hombres!$A$1:$DW$117, Mujeres!$A$1:$DW$117)</f>
        <v>149716.16442597893</v>
      </c>
      <c r="CB55" s="46" cm="1">
        <f t="array" ref="CB55">AnualidadActivo(CB$2, $E55, $C55, $B55, $D55, Hombres!$A$1:$DW$117, Mujeres!$A$1:$DW$117)</f>
        <v>0</v>
      </c>
      <c r="CC55" s="46" cm="1">
        <f t="array" ref="CC55">AnualidadActivo(CC$2, $E55, $C55, $B55, $D55, Hombres!$A$1:$DW$117, Mujeres!$A$1:$DW$117)</f>
        <v>0</v>
      </c>
      <c r="CD55" s="46" cm="1">
        <f t="array" ref="CD55">AnualidadActivo(CD$2, $E55, $C55, $B55, $D55, Hombres!$A$1:$DW$117, Mujeres!$A$1:$DW$117)</f>
        <v>0</v>
      </c>
      <c r="CE55" s="46" cm="1">
        <f t="array" ref="CE55">AnualidadActivo(CE$2, $E55, $C55, $B55, $D55, Hombres!$A$1:$DW$117, Mujeres!$A$1:$DW$117)</f>
        <v>0</v>
      </c>
      <c r="CF55" s="46" cm="1">
        <f t="array" ref="CF55">AnualidadActivo(CF$2, $E55, $C55, $B55, $D55, Hombres!$A$1:$DW$117, Mujeres!$A$1:$DW$117)</f>
        <v>0</v>
      </c>
      <c r="CG55" s="46" cm="1">
        <f t="array" ref="CG55">AnualidadActivo(CG$2, $E55, $C55, $B55, $D55, Hombres!$A$1:$DW$117, Mujeres!$A$1:$DW$117)</f>
        <v>0</v>
      </c>
      <c r="CH55" s="46" cm="1">
        <f t="array" ref="CH55">AnualidadActivo(CH$2, $E55, $C55, $B55, $D55, Hombres!$A$1:$DW$117, Mujeres!$A$1:$DW$117)</f>
        <v>0</v>
      </c>
      <c r="CI55" s="46" cm="1">
        <f t="array" ref="CI55">AnualidadActivo(CI$2, $E55, $C55, $B55, $D55, Hombres!$A$1:$DW$117, Mujeres!$A$1:$DW$117)</f>
        <v>0</v>
      </c>
      <c r="CJ55" s="46" cm="1">
        <f t="array" ref="CJ55">AnualidadActivo(CJ$2, $E55, $C55, $B55, $D55, Hombres!$A$1:$DW$117, Mujeres!$A$1:$DW$117)</f>
        <v>0</v>
      </c>
      <c r="CK55" s="46" cm="1">
        <f t="array" ref="CK55">AnualidadActivo(CK$2, $E55, $C55, $B55, $D55, Hombres!$A$1:$DW$117, Mujeres!$A$1:$DW$117)</f>
        <v>0</v>
      </c>
      <c r="CL55" s="46" cm="1">
        <f t="array" ref="CL55">AnualidadActivo(CL$2, $E55, $C55, $B55, $D55, Hombres!$A$1:$DW$117, Mujeres!$A$1:$DW$117)</f>
        <v>0</v>
      </c>
      <c r="CM55" s="46" cm="1">
        <f t="array" ref="CM55">AnualidadActivo(CM$2, $E55, $C55, $B55, $D55, Hombres!$A$1:$DW$117, Mujeres!$A$1:$DW$117)</f>
        <v>0</v>
      </c>
      <c r="CN55" s="46" cm="1">
        <f t="array" ref="CN55">AnualidadActivo(CN$2, $E55, $C55, $B55, $D55, Hombres!$A$1:$DW$117, Mujeres!$A$1:$DW$117)</f>
        <v>0</v>
      </c>
      <c r="CO55" s="46" cm="1">
        <f t="array" ref="CO55">AnualidadActivo(CO$2, $E55, $C55, $B55, $D55, Hombres!$A$1:$DW$117, Mujeres!$A$1:$DW$117)</f>
        <v>0</v>
      </c>
      <c r="CP55" s="46" cm="1">
        <f t="array" ref="CP55">AnualidadActivo(CP$2, $E55, $C55, $B55, $D55, Hombres!$A$1:$DW$117, Mujeres!$A$1:$DW$117)</f>
        <v>0</v>
      </c>
      <c r="CQ55" s="46" cm="1">
        <f t="array" ref="CQ55">AnualidadActivo(CQ$2, $E55, $C55, $B55, $D55, Hombres!$A$1:$DW$117, Mujeres!$A$1:$DW$117)</f>
        <v>0</v>
      </c>
      <c r="CR55" s="46" cm="1">
        <f t="array" ref="CR55">AnualidadActivo(CR$2, $E55, $C55, $B55, $D55, Hombres!$A$1:$DW$117, Mujeres!$A$1:$DW$117)</f>
        <v>0</v>
      </c>
      <c r="CS55" s="46" cm="1">
        <f t="array" ref="CS55">AnualidadActivo(CS$2, $E55, $C55, $B55, $D55, Hombres!$A$1:$DW$117, Mujeres!$A$1:$DW$117)</f>
        <v>0</v>
      </c>
      <c r="CT55" s="46" cm="1">
        <f t="array" ref="CT55">AnualidadActivo(CT$2, $E55, $C55, $B55, $D55, Hombres!$A$1:$DW$117, Mujeres!$A$1:$DW$117)</f>
        <v>0</v>
      </c>
      <c r="CU55" s="46" cm="1">
        <f t="array" ref="CU55">AnualidadActivo(CU$2, $E55, $C55, $B55, $D55, Hombres!$A$1:$DW$117, Mujeres!$A$1:$DW$117)</f>
        <v>0</v>
      </c>
      <c r="CV55" s="46" cm="1">
        <f t="array" ref="CV55">AnualidadActivo(CV$2, $E55, $C55, $B55, $D55, Hombres!$A$1:$DW$117, Mujeres!$A$1:$DW$117)</f>
        <v>0</v>
      </c>
      <c r="CW55" s="46" cm="1">
        <f t="array" ref="CW55">AnualidadActivo(CW$2, $E55, $C55, $B55, $D55, Hombres!$A$1:$DW$117, Mujeres!$A$1:$DW$117)</f>
        <v>0</v>
      </c>
      <c r="CX55" s="46" cm="1">
        <f t="array" ref="CX55">AnualidadActivo(CX$2, $E55, $C55, $B55, $D55, Hombres!$A$1:$DW$117, Mujeres!$A$1:$DW$117)</f>
        <v>0</v>
      </c>
      <c r="CY55" s="46" cm="1">
        <f t="array" ref="CY55">AnualidadActivo(CY$2, $E55, $C55, $B55, $D55, Hombres!$A$1:$DW$117, Mujeres!$A$1:$DW$117)</f>
        <v>0</v>
      </c>
      <c r="CZ55" s="46" cm="1">
        <f t="array" ref="CZ55">AnualidadActivo(CZ$2, $E55, $C55, $B55, $D55, Hombres!$A$1:$DW$117, Mujeres!$A$1:$DW$117)</f>
        <v>0</v>
      </c>
      <c r="DA55" s="46" cm="1">
        <f t="array" ref="DA55">AnualidadActivo(DA$2, $E55, $C55, $B55, $D55, Hombres!$A$1:$DW$117, Mujeres!$A$1:$DW$117)</f>
        <v>0</v>
      </c>
      <c r="DD55" s="21"/>
      <c r="DE55" s="46" cm="1">
        <f t="array" ref="DE55">beneficio_muerte_individual_activo(DE$2,$F55,$D55, Hombres!$A$1:$DW$117, Mujeres!$A$1:$DW$117)</f>
        <v>0</v>
      </c>
      <c r="DF55" s="46" cm="1">
        <f t="array" ref="DF55">beneficio_muerte_individual_activo(DF$2,$F55,$D55, Hombres!$A$1:$DW$117, Mujeres!$A$1:$DW$117)</f>
        <v>7151.5</v>
      </c>
      <c r="DG55" s="46" cm="1">
        <f t="array" ref="DG55">beneficio_muerte_individual_activo(DG$2,$F55,$D55, Hombres!$A$1:$DW$117, Mujeres!$A$1:$DW$117)</f>
        <v>7600.1139867000002</v>
      </c>
      <c r="DH55" s="46" cm="1">
        <f t="array" ref="DH55">beneficio_muerte_individual_activo(DH$2,$F55,$D55, Hombres!$A$1:$DW$117, Mujeres!$A$1:$DW$117)</f>
        <v>8118.9755214612605</v>
      </c>
      <c r="DI55" s="46" cm="1">
        <f t="array" ref="DI55">beneficio_muerte_individual_activo(DI$2,$F55,$D55, Hombres!$A$1:$DW$117, Mujeres!$A$1:$DW$117)</f>
        <v>8685.5885342493093</v>
      </c>
      <c r="DJ55" s="46" cm="1">
        <f t="array" ref="DJ55">beneficio_muerte_individual_activo(DJ$2,$F55,$D55, Hombres!$A$1:$DW$117, Mujeres!$A$1:$DW$117)</f>
        <v>9255.217151542598</v>
      </c>
      <c r="DK55" s="46" cm="1">
        <f t="array" ref="DK55">beneficio_muerte_individual_activo(DK$2,$F55,$D55, Hombres!$A$1:$DW$117, Mujeres!$A$1:$DW$117)</f>
        <v>9847.4608125633658</v>
      </c>
      <c r="DL55" s="46" cm="1">
        <f t="array" ref="DL55">beneficio_muerte_individual_activo(DL$2,$F55,$D55, Hombres!$A$1:$DW$117, Mujeres!$A$1:$DW$117)</f>
        <v>10555.9547919093</v>
      </c>
      <c r="DM55" s="46" cm="1">
        <f t="array" ref="DM55">beneficio_muerte_individual_activo(DM$2,$F55,$D55, Hombres!$A$1:$DW$117, Mujeres!$A$1:$DW$117)</f>
        <v>11382.418225552867</v>
      </c>
      <c r="DN55" s="46" cm="1">
        <f t="array" ref="DN55">beneficio_muerte_individual_activo(DN$2,$F55,$D55, Hombres!$A$1:$DW$117, Mujeres!$A$1:$DW$117)</f>
        <v>12256.421652525754</v>
      </c>
      <c r="DO55" s="46" cm="1">
        <f t="array" ref="DO55">beneficio_muerte_individual_activo(DO$2,$F55,$D55, Hombres!$A$1:$DW$117, Mujeres!$A$1:$DW$117)</f>
        <v>13068.882628216241</v>
      </c>
      <c r="DP55" s="46" cm="1">
        <f t="array" ref="DP55">beneficio_muerte_individual_activo(DP$2,$F55,$D55, Hombres!$A$1:$DW$117, Mujeres!$A$1:$DW$117)</f>
        <v>13857.68279060088</v>
      </c>
      <c r="DQ55" s="46" cm="1">
        <f t="array" ref="DQ55">beneficio_muerte_individual_activo(DQ$2,$F55,$D55, Hombres!$A$1:$DW$117, Mujeres!$A$1:$DW$117)</f>
        <v>14759.001993543392</v>
      </c>
      <c r="DR55" s="46" cm="1">
        <f t="array" ref="DR55">beneficio_muerte_individual_activo(DR$2,$F55,$D55, Hombres!$A$1:$DW$117, Mujeres!$A$1:$DW$117)</f>
        <v>15893.817648046781</v>
      </c>
      <c r="DS55" s="46" cm="1">
        <f t="array" ref="DS55">beneficio_muerte_individual_activo(DS$2,$F55,$D55, Hombres!$A$1:$DW$117, Mujeres!$A$1:$DW$117)</f>
        <v>17270.107828044554</v>
      </c>
      <c r="DT55" s="46" cm="1">
        <f t="array" ref="DT55">beneficio_muerte_individual_activo(DT$2,$F55,$D55, Hombres!$A$1:$DW$117, Mujeres!$A$1:$DW$117)</f>
        <v>18831.174919960533</v>
      </c>
      <c r="DU55" s="46" cm="1">
        <f t="array" ref="DU55">beneficio_muerte_individual_activo(DU$2,$F55,$D55, Hombres!$A$1:$DW$117, Mujeres!$A$1:$DW$117)</f>
        <v>12332.055632238387</v>
      </c>
      <c r="DV55" s="46" cm="1">
        <f t="array" ref="DV55">beneficio_muerte_individual_activo(DV$2,$F55,$D55, Hombres!$A$1:$DW$117, Mujeres!$A$1:$DW$117)</f>
        <v>13428.535651505837</v>
      </c>
      <c r="DW55" s="46" cm="1">
        <f t="array" ref="DW55">beneficio_muerte_individual_activo(DW$2,$F55,$D55, Hombres!$A$1:$DW$117, Mujeres!$A$1:$DW$117)</f>
        <v>14495.005894386495</v>
      </c>
      <c r="DX55" s="46" cm="1">
        <f t="array" ref="DX55">beneficio_muerte_individual_activo(DX$2,$F55,$D55, Hombres!$A$1:$DW$117, Mujeres!$A$1:$DW$117)</f>
        <v>15491.173609604755</v>
      </c>
      <c r="DY55" s="46" cm="1">
        <f t="array" ref="DY55">beneficio_muerte_individual_activo(DY$2,$F55,$D55, Hombres!$A$1:$DW$117, Mujeres!$A$1:$DW$117)</f>
        <v>16480.052355055275</v>
      </c>
      <c r="DZ55" s="46" cm="1">
        <f t="array" ref="DZ55">beneficio_muerte_individual_activo(DZ$2,$F55,$D55, Hombres!$A$1:$DW$117, Mujeres!$A$1:$DW$117)</f>
        <v>17605.103114060101</v>
      </c>
      <c r="EA55" s="46" cm="1">
        <f t="array" ref="EA55">beneficio_muerte_individual_activo(EA$2,$F55,$D55, Hombres!$A$1:$DW$117, Mujeres!$A$1:$DW$117)</f>
        <v>18969.063229352225</v>
      </c>
      <c r="EB55" s="46" cm="1">
        <f t="array" ref="EB55">beneficio_muerte_individual_activo(EB$2,$F55,$D55, Hombres!$A$1:$DW$117, Mujeres!$A$1:$DW$117)</f>
        <v>20679.577683789015</v>
      </c>
      <c r="EC55" s="46" cm="1">
        <f t="array" ref="EC55">beneficio_muerte_individual_activo(EC$2,$F55,$D55, Hombres!$A$1:$DW$117, Mujeres!$A$1:$DW$117)</f>
        <v>22894.483063923915</v>
      </c>
      <c r="ED55" s="46" cm="1">
        <f t="array" ref="ED55">beneficio_muerte_individual_activo(ED$2,$F55,$D55, Hombres!$A$1:$DW$117, Mujeres!$A$1:$DW$117)</f>
        <v>25570.275918618328</v>
      </c>
      <c r="EE55" s="46" cm="1">
        <f t="array" ref="EE55">beneficio_muerte_individual_activo(EE$2,$F55,$D55, Hombres!$A$1:$DW$117, Mujeres!$A$1:$DW$117)</f>
        <v>28353.41409326766</v>
      </c>
      <c r="EF55" s="46" cm="1">
        <f t="array" ref="EF55">beneficio_muerte_individual_activo(EF$2,$F55,$D55, Hombres!$A$1:$DW$117, Mujeres!$A$1:$DW$117)</f>
        <v>30935.707741590424</v>
      </c>
      <c r="EG55" s="46" cm="1">
        <f t="array" ref="EG55">beneficio_muerte_individual_activo(EG$2,$F55,$D55, Hombres!$A$1:$DW$117, Mujeres!$A$1:$DW$117)</f>
        <v>33381.988287777407</v>
      </c>
      <c r="EH55" s="46" cm="1">
        <f t="array" ref="EH55">beneficio_muerte_individual_activo(EH$2,$F55,$D55, Hombres!$A$1:$DW$117, Mujeres!$A$1:$DW$117)</f>
        <v>36080.240693064072</v>
      </c>
      <c r="EI55" s="46" cm="1">
        <f t="array" ref="EI55">beneficio_muerte_individual_activo(EI$2,$F55,$D55, Hombres!$A$1:$DW$117, Mujeres!$A$1:$DW$117)</f>
        <v>39382.649260267928</v>
      </c>
      <c r="EJ55" s="46" cm="1">
        <f t="array" ref="EJ55">beneficio_muerte_individual_activo(EJ$2,$F55,$D55, Hombres!$A$1:$DW$117, Mujeres!$A$1:$DW$117)</f>
        <v>43482.536531638063</v>
      </c>
      <c r="EK55" s="46" cm="1">
        <f t="array" ref="EK55">beneficio_muerte_individual_activo(EK$2,$F55,$D55, Hombres!$A$1:$DW$117, Mujeres!$A$1:$DW$117)</f>
        <v>48364.845986860775</v>
      </c>
      <c r="EL55" s="46" cm="1">
        <f t="array" ref="EL55">beneficio_muerte_individual_activo(EL$2,$F55,$D55, Hombres!$A$1:$DW$117, Mujeres!$A$1:$DW$117)</f>
        <v>56512.029176650307</v>
      </c>
      <c r="EM55" s="46" cm="1">
        <f t="array" ref="EM55">beneficio_muerte_individual_activo(EM$2,$F55,$D55, Hombres!$A$1:$DW$117, Mujeres!$A$1:$DW$117)</f>
        <v>61870.415392806441</v>
      </c>
      <c r="EN55" s="46" cm="1">
        <f t="array" ref="EN55">beneficio_muerte_individual_activo(EN$2,$F55,$D55, Hombres!$A$1:$DW$117, Mujeres!$A$1:$DW$117)</f>
        <v>67478.046068284035</v>
      </c>
      <c r="EO55" s="46" cm="1">
        <f t="array" ref="EO55">beneficio_muerte_individual_activo(EO$2,$F55,$D55, Hombres!$A$1:$DW$117, Mujeres!$A$1:$DW$117)</f>
        <v>73341.144577802785</v>
      </c>
      <c r="EP55" s="46" cm="1">
        <f t="array" ref="EP55">beneficio_muerte_individual_activo(EP$2,$F55,$D55, Hombres!$A$1:$DW$117, Mujeres!$A$1:$DW$117)</f>
        <v>79466.865941691969</v>
      </c>
      <c r="EQ55" s="46" cm="1">
        <f t="array" ref="EQ55">beneficio_muerte_individual_activo(EQ$2,$F55,$D55, Hombres!$A$1:$DW$117, Mujeres!$A$1:$DW$117)</f>
        <v>85853.20575680738</v>
      </c>
      <c r="ER55" s="46" cm="1">
        <f t="array" ref="ER55">beneficio_muerte_individual_activo(ER$2,$F55,$D55, Hombres!$A$1:$DW$117, Mujeres!$A$1:$DW$117)</f>
        <v>92371.209348228862</v>
      </c>
      <c r="ES55" s="46" cm="1">
        <f t="array" ref="ES55">beneficio_muerte_individual_activo(ES$2,$F55,$D55, Hombres!$A$1:$DW$117, Mujeres!$A$1:$DW$117)</f>
        <v>98828.063978336533</v>
      </c>
      <c r="ET55" s="46" cm="1">
        <f t="array" ref="ET55">beneficio_muerte_individual_activo(ET$2,$F55,$D55, Hombres!$A$1:$DW$117, Mujeres!$A$1:$DW$117)</f>
        <v>105097.011093407</v>
      </c>
      <c r="EU55" s="46" cm="1">
        <f t="array" ref="EU55">beneficio_muerte_individual_activo(EU$2,$F55,$D55, Hombres!$A$1:$DW$117, Mujeres!$A$1:$DW$117)</f>
        <v>111060.57646524084</v>
      </c>
      <c r="EV55" s="46" cm="1">
        <f t="array" ref="EV55">beneficio_muerte_individual_activo(EV$2,$F55,$D55, Hombres!$A$1:$DW$117, Mujeres!$A$1:$DW$117)</f>
        <v>116577.94878661056</v>
      </c>
      <c r="EW55" s="46" cm="1">
        <f t="array" ref="EW55">beneficio_muerte_individual_activo(EW$2,$F55,$D55, Hombres!$A$1:$DW$117, Mujeres!$A$1:$DW$117)</f>
        <v>121357.45721378134</v>
      </c>
      <c r="EX55" s="46" cm="1">
        <f t="array" ref="EX55">beneficio_muerte_individual_activo(EX$2,$F55,$D55, Hombres!$A$1:$DW$117, Mujeres!$A$1:$DW$117)</f>
        <v>125090.07769744418</v>
      </c>
      <c r="EY55" s="46" cm="1">
        <f t="array" ref="EY55">beneficio_muerte_individual_activo(EY$2,$F55,$D55, Hombres!$A$1:$DW$117, Mujeres!$A$1:$DW$117)</f>
        <v>127567.07318111051</v>
      </c>
      <c r="EZ55" s="46" cm="1">
        <f t="array" ref="EZ55">beneficio_muerte_individual_activo(EZ$2,$F55,$D55, Hombres!$A$1:$DW$117, Mujeres!$A$1:$DW$117)</f>
        <v>128588.18672910107</v>
      </c>
      <c r="FA55" s="46" cm="1">
        <f t="array" ref="FA55">beneficio_muerte_individual_activo(FA$2,$F55,$D55, Hombres!$A$1:$DW$117, Mujeres!$A$1:$DW$117)</f>
        <v>127888.28774826117</v>
      </c>
      <c r="FB55" s="46" cm="1">
        <f t="array" ref="FB55">beneficio_muerte_individual_activo(FB$2,$F55,$D55, Hombres!$A$1:$DW$117, Mujeres!$A$1:$DW$117)</f>
        <v>125160.89321599336</v>
      </c>
      <c r="FC55" s="46" cm="1">
        <f t="array" ref="FC55">beneficio_muerte_individual_activo(FC$2,$F55,$D55, Hombres!$A$1:$DW$117, Mujeres!$A$1:$DW$117)</f>
        <v>120227.57725287836</v>
      </c>
      <c r="FD55" s="46" cm="1">
        <f t="array" ref="FD55">beneficio_muerte_individual_activo(FD$2,$F55,$D55, Hombres!$A$1:$DW$117, Mujeres!$A$1:$DW$117)</f>
        <v>113107.146606574</v>
      </c>
      <c r="FE55" s="46" cm="1">
        <f t="array" ref="FE55">beneficio_muerte_individual_activo(FE$2,$F55,$D55, Hombres!$A$1:$DW$117, Mujeres!$A$1:$DW$117)</f>
        <v>103943.02187031055</v>
      </c>
      <c r="FF55" s="46" cm="1">
        <f t="array" ref="FF55">beneficio_muerte_individual_activo(FF$2,$F55,$D55, Hombres!$A$1:$DW$117, Mujeres!$A$1:$DW$117)</f>
        <v>92977.019440983961</v>
      </c>
      <c r="FG55" s="46" cm="1">
        <f t="array" ref="FG55">beneficio_muerte_individual_activo(FG$2,$F55,$D55, Hombres!$A$1:$DW$117, Mujeres!$A$1:$DW$117)</f>
        <v>80589.742026807042</v>
      </c>
      <c r="FH55" s="46" cm="1">
        <f t="array" ref="FH55">beneficio_muerte_individual_activo(FH$2,$F55,$D55, Hombres!$A$1:$DW$117, Mujeres!$A$1:$DW$117)</f>
        <v>67365.371959611177</v>
      </c>
      <c r="FI55" s="46" cm="1">
        <f t="array" ref="FI55">beneficio_muerte_individual_activo(FI$2,$F55,$D55, Hombres!$A$1:$DW$117, Mujeres!$A$1:$DW$117)</f>
        <v>54033.33642193061</v>
      </c>
      <c r="FJ55" s="46" cm="1">
        <f t="array" ref="FJ55">beneficio_muerte_individual_activo(FJ$2,$F55,$D55, Hombres!$A$1:$DW$117, Mujeres!$A$1:$DW$117)</f>
        <v>41337.272846054293</v>
      </c>
      <c r="FK55" s="46" cm="1">
        <f t="array" ref="FK55">beneficio_muerte_individual_activo(FK$2,$F55,$D55, Hombres!$A$1:$DW$117, Mujeres!$A$1:$DW$117)</f>
        <v>29938.841353156651</v>
      </c>
      <c r="FL55" s="46" cm="1">
        <f t="array" ref="FL55">beneficio_muerte_individual_activo(FL$2,$F55,$D55, Hombres!$A$1:$DW$117, Mujeres!$A$1:$DW$117)</f>
        <v>20344.032757341247</v>
      </c>
      <c r="FM55" s="46" cm="1">
        <f t="array" ref="FM55">beneficio_muerte_individual_activo(FM$2,$F55,$D55, Hombres!$A$1:$DW$117, Mujeres!$A$1:$DW$117)</f>
        <v>12836.312505485805</v>
      </c>
      <c r="FN55" s="46" cm="1">
        <f t="array" ref="FN55">beneficio_muerte_individual_activo(FN$2,$F55,$D55, Hombres!$A$1:$DW$117, Mujeres!$A$1:$DW$117)</f>
        <v>7428.5020897843578</v>
      </c>
      <c r="FO55" s="46" cm="1">
        <f t="array" ref="FO55">beneficio_muerte_individual_activo(FO$2,$F55,$D55, Hombres!$A$1:$DW$117, Mujeres!$A$1:$DW$117)</f>
        <v>3882.8919307179917</v>
      </c>
      <c r="FP55" s="46" cm="1">
        <f t="array" ref="FP55">beneficio_muerte_individual_activo(FP$2,$F55,$D55, Hombres!$A$1:$DW$117, Mujeres!$A$1:$DW$117)</f>
        <v>1797.6421057215275</v>
      </c>
      <c r="FQ55" s="106" cm="1">
        <f t="array" ref="FQ55">beneficio_muerte_individual_activo(FQ$2,$F55,$D55, Hombres!$A$1:$DW$117, Mujeres!$A$1:$DW$117)</f>
        <v>718.62450858774673</v>
      </c>
      <c r="FR55" s="46" cm="1">
        <f t="array" ref="FR55">beneficio_muerte_individual_activo(FR$2,$F55,$D55, Hombres!$A$1:$DW$117, Mujeres!$A$1:$DW$117)</f>
        <v>239.65674936046045</v>
      </c>
      <c r="FS55" s="46" cm="1">
        <f t="array" ref="FS55">beneficio_muerte_individual_activo(FS$2,$F55,$D55, Hombres!$A$1:$DW$117, Mujeres!$A$1:$DW$117)</f>
        <v>63.403142433245065</v>
      </c>
      <c r="FT55" s="46" cm="1">
        <f t="array" ref="FT55">beneficio_muerte_individual_activo(FT$2,$F55,$D55, Hombres!$A$1:$DW$117, Mujeres!$A$1:$DW$117)</f>
        <v>12.263539706980584</v>
      </c>
      <c r="FU55" s="46" cm="1">
        <f t="array" ref="FU55">beneficio_muerte_individual_activo(FU$2,$F55,$D55, Hombres!$A$1:$DW$117, Mujeres!$A$1:$DW$117)</f>
        <v>0</v>
      </c>
      <c r="FV55" s="46" cm="1">
        <f t="array" ref="FV55">beneficio_muerte_individual_activo(FV$2,$F55,$D55, Hombres!$A$1:$DW$117, Mujeres!$A$1:$DW$117)</f>
        <v>0</v>
      </c>
      <c r="FW55" s="46" cm="1">
        <f t="array" ref="FW55">beneficio_muerte_individual_activo(FW$2,$F55,$D55, Hombres!$A$1:$DW$117, Mujeres!$A$1:$DW$117)</f>
        <v>0</v>
      </c>
      <c r="FX55" s="46" cm="1">
        <f t="array" ref="FX55">beneficio_muerte_individual_activo(FX$2,$F55,$D55, Hombres!$A$1:$DW$117, Mujeres!$A$1:$DW$117)</f>
        <v>0</v>
      </c>
      <c r="FY55" s="46" cm="1">
        <f t="array" ref="FY55">beneficio_muerte_individual_activo(FY$2,$F55,$D55, Hombres!$A$1:$DW$117, Mujeres!$A$1:$DW$117)</f>
        <v>0</v>
      </c>
      <c r="FZ55" s="46" cm="1">
        <f t="array" ref="FZ55">beneficio_muerte_individual_activo(FZ$2,$F55,$D55, Hombres!$A$1:$DW$117, Mujeres!$A$1:$DW$117)</f>
        <v>0</v>
      </c>
      <c r="GA55" s="46" cm="1">
        <f t="array" ref="GA55">beneficio_muerte_individual_activo(GA$2,$F55,$D55, Hombres!$A$1:$DW$117, Mujeres!$A$1:$DW$117)</f>
        <v>0</v>
      </c>
      <c r="GB55" s="46" cm="1">
        <f t="array" ref="GB55">beneficio_muerte_individual_activo(GB$2,$F55,$D55, Hombres!$A$1:$DW$117, Mujeres!$A$1:$DW$117)</f>
        <v>0</v>
      </c>
      <c r="GC55" s="46" cm="1">
        <f t="array" ref="GC55">beneficio_muerte_individual_activo(GC$2,$F55,$D55, Hombres!$A$1:$DW$117, Mujeres!$A$1:$DW$117)</f>
        <v>0</v>
      </c>
      <c r="GD55" s="46" cm="1">
        <f t="array" ref="GD55">beneficio_muerte_individual_activo(GD$2,$F55,$D55, Hombres!$A$1:$DW$117, Mujeres!$A$1:$DW$117)</f>
        <v>0</v>
      </c>
      <c r="GE55" s="46" cm="1">
        <f t="array" ref="GE55">beneficio_muerte_individual_activo(GE$2,$F55,$D55, Hombres!$A$1:$DW$117, Mujeres!$A$1:$DW$117)</f>
        <v>0</v>
      </c>
      <c r="GF55" s="46" cm="1">
        <f t="array" ref="GF55">beneficio_muerte_individual_activo(GF$2,$F55,$D55, Hombres!$A$1:$DW$117, Mujeres!$A$1:$DW$117)</f>
        <v>0</v>
      </c>
      <c r="GG55" s="46" cm="1">
        <f t="array" ref="GG55">beneficio_muerte_individual_activo(GG$2,$F55,$D55, Hombres!$A$1:$DW$117, Mujeres!$A$1:$DW$117)</f>
        <v>0</v>
      </c>
      <c r="GH55" s="46" cm="1">
        <f t="array" ref="GH55">beneficio_muerte_individual_activo(GH$2,$F55,$D55, Hombres!$A$1:$DW$117, Mujeres!$A$1:$DW$117)</f>
        <v>0</v>
      </c>
      <c r="GI55" s="46" cm="1">
        <f t="array" ref="GI55">beneficio_muerte_individual_activo(GI$2,$F55,$D55, Hombres!$A$1:$DW$117, Mujeres!$A$1:$DW$117)</f>
        <v>0</v>
      </c>
      <c r="GJ55" s="46" cm="1">
        <f t="array" ref="GJ55">beneficio_muerte_individual_activo(GJ$2,$F55,$D55, Hombres!$A$1:$DW$117, Mujeres!$A$1:$DW$117)</f>
        <v>0</v>
      </c>
      <c r="GK55" s="46" cm="1">
        <f t="array" ref="GK55">beneficio_muerte_individual_activo(GK$2,$F55,$D55, Hombres!$A$1:$DW$117, Mujeres!$A$1:$DW$117)</f>
        <v>0</v>
      </c>
      <c r="GL55" s="46" cm="1">
        <f t="array" ref="GL55">beneficio_muerte_individual_activo(GL$2,$F55,$D55, Hombres!$A$1:$DW$117, Mujeres!$A$1:$DW$117)</f>
        <v>0</v>
      </c>
      <c r="GM55" s="46" cm="1">
        <f t="array" ref="GM55">beneficio_muerte_individual_activo(GM$2,$F55,$D55, Hombres!$A$1:$DW$117, Mujeres!$A$1:$DW$117)</f>
        <v>0</v>
      </c>
      <c r="GN55" s="46" cm="1">
        <f t="array" ref="GN55">beneficio_muerte_individual_activo(GN$2,$F55,$D55, Hombres!$A$1:$DW$117, Mujeres!$A$1:$DW$117)</f>
        <v>0</v>
      </c>
      <c r="GO55" s="46" cm="1">
        <f t="array" ref="GO55">beneficio_muerte_individual_activo(GO$2,$F55,$D55, Hombres!$A$1:$DW$117, Mujeres!$A$1:$DW$117)</f>
        <v>0</v>
      </c>
      <c r="GP55" s="46" cm="1">
        <f t="array" ref="GP55">beneficio_muerte_individual_activo(GP$2,$F55,$D55, Hombres!$A$1:$DW$117, Mujeres!$A$1:$DW$117)</f>
        <v>0</v>
      </c>
      <c r="GQ55" s="46" cm="1">
        <f t="array" ref="GQ55">beneficio_muerte_individual_activo(GQ$2,$F55,$D55, Hombres!$A$1:$DW$117, Mujeres!$A$1:$DW$117)</f>
        <v>0</v>
      </c>
      <c r="GR55" s="46" cm="1">
        <f t="array" ref="GR55">beneficio_muerte_individual_activo(GR$2,$F55,$D55, Hombres!$A$1:$DW$117, Mujeres!$A$1:$DW$117)</f>
        <v>0</v>
      </c>
      <c r="GS55" s="46" cm="1">
        <f t="array" ref="GS55">beneficio_muerte_individual_activo(GS$2,$F55,$D55, Hombres!$A$1:$DW$117, Mujeres!$A$1:$DW$117)</f>
        <v>0</v>
      </c>
      <c r="GT55" s="46" cm="1">
        <f t="array" ref="GT55">beneficio_muerte_individual_activo(GT$2,$F55,$D55, Hombres!$A$1:$DW$117, Mujeres!$A$1:$DW$117)</f>
        <v>0</v>
      </c>
      <c r="GU55" s="46" cm="1">
        <f t="array" ref="GU55">beneficio_muerte_individual_activo(GU$2,$F55,$D55, Hombres!$A$1:$DW$117, Mujeres!$A$1:$DW$117)</f>
        <v>0</v>
      </c>
      <c r="GV55" s="46" cm="1">
        <f t="array" ref="GV55">beneficio_muerte_individual_activo(GV$2,$F55,$D55, Hombres!$A$1:$DW$117, Mujeres!$A$1:$DW$117)</f>
        <v>0</v>
      </c>
    </row>
    <row r="56" spans="1:204" x14ac:dyDescent="0.25">
      <c r="A56" s="1">
        <f t="shared" si="0"/>
        <v>54</v>
      </c>
      <c r="B56" s="75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39" cm="1">
        <f t="array" ref="G56">PorcentajePension(C56,E56, D56)</f>
        <v>0.85</v>
      </c>
      <c r="I56" s="72"/>
      <c r="J56" s="46" cm="1">
        <f t="array" ref="J56">AnualidadActivo(J$2, $E56, $C56, $B56, $D56, Hombres!$A$1:$DW$117, Mujeres!$A$1:$DW$117)</f>
        <v>0</v>
      </c>
      <c r="K56" s="46" cm="1">
        <f t="array" ref="K56">AnualidadActivo(K$2, $E56, $C56, $B56, $D56, Hombres!$A$1:$DW$117, Mujeres!$A$1:$DW$117)</f>
        <v>0</v>
      </c>
      <c r="L56" s="46" cm="1">
        <f t="array" ref="L56">AnualidadActivo(L$2, $E56, $C56, $B56, $D56, Hombres!$A$1:$DW$117, Mujeres!$A$1:$DW$117)</f>
        <v>0</v>
      </c>
      <c r="M56" s="46" cm="1">
        <f t="array" ref="M56">AnualidadActivo(M$2, $E56, $C56, $B56, $D56, Hombres!$A$1:$DW$117, Mujeres!$A$1:$DW$117)</f>
        <v>0</v>
      </c>
      <c r="N56" s="46" cm="1">
        <f t="array" ref="N56">AnualidadActivo(N$2, $E56, $C56, $B56, $D56, Hombres!$A$1:$DW$117, Mujeres!$A$1:$DW$117)</f>
        <v>0</v>
      </c>
      <c r="O56" s="46" cm="1">
        <f t="array" ref="O56">AnualidadActivo(O$2, $E56, $C56, $B56, $D56, Hombres!$A$1:$DW$117, Mujeres!$A$1:$DW$117)</f>
        <v>0</v>
      </c>
      <c r="P56" s="46" cm="1">
        <f t="array" ref="P56">AnualidadActivo(P$2, $E56, $C56, $B56, $D56, Hombres!$A$1:$DW$117, Mujeres!$A$1:$DW$117)</f>
        <v>0</v>
      </c>
      <c r="Q56" s="46" cm="1">
        <f t="array" ref="Q56">AnualidadActivo(Q$2, $E56, $C56, $B56, $D56, Hombres!$A$1:$DW$117, Mujeres!$A$1:$DW$117)</f>
        <v>0</v>
      </c>
      <c r="R56" s="46" cm="1">
        <f t="array" ref="R56">AnualidadActivo(R$2, $E56, $C56, $B56, $D56, Hombres!$A$1:$DW$117, Mujeres!$A$1:$DW$117)</f>
        <v>0</v>
      </c>
      <c r="S56" s="46" cm="1">
        <f t="array" ref="S56">AnualidadActivo(S$2, $E56, $C56, $B56, $D56, Hombres!$A$1:$DW$117, Mujeres!$A$1:$DW$117)</f>
        <v>0</v>
      </c>
      <c r="T56" s="46" cm="1">
        <f t="array" ref="T56">AnualidadActivo(T$2, $E56, $C56, $B56, $D56, Hombres!$A$1:$DW$117, Mujeres!$A$1:$DW$117)</f>
        <v>0</v>
      </c>
      <c r="U56" s="46" cm="1">
        <f t="array" ref="U56">AnualidadActivo(U$2, $E56, $C56, $B56, $D56, Hombres!$A$1:$DW$117, Mujeres!$A$1:$DW$117)</f>
        <v>0</v>
      </c>
      <c r="V56" s="46" cm="1">
        <f t="array" ref="V56">AnualidadActivo(V$2, $E56, $C56, $B56, $D56, Hombres!$A$1:$DW$117, Mujeres!$A$1:$DW$117)</f>
        <v>0</v>
      </c>
      <c r="W56" s="46" cm="1">
        <f t="array" ref="W56">AnualidadActivo(W$2, $E56, $C56, $B56, $D56, Hombres!$A$1:$DW$117, Mujeres!$A$1:$DW$117)</f>
        <v>0</v>
      </c>
      <c r="X56" s="46" cm="1">
        <f t="array" ref="X56">AnualidadActivo(X$2, $E56, $C56, $B56, $D56, Hombres!$A$1:$DW$117, Mujeres!$A$1:$DW$117)</f>
        <v>0</v>
      </c>
      <c r="Y56" s="46" cm="1">
        <f t="array" ref="Y56">AnualidadActivo(Y$2, $E56, $C56, $B56, $D56, Hombres!$A$1:$DW$117, Mujeres!$A$1:$DW$117)</f>
        <v>0</v>
      </c>
      <c r="Z56" s="46" cm="1">
        <f t="array" ref="Z56">AnualidadActivo(Z$2, $E56, $C56, $B56, $D56, Hombres!$A$1:$DW$117, Mujeres!$A$1:$DW$117)</f>
        <v>0</v>
      </c>
      <c r="AA56" s="46" cm="1">
        <f t="array" ref="AA56">AnualidadActivo(AA$2, $E56, $C56, $B56, $D56, Hombres!$A$1:$DW$117, Mujeres!$A$1:$DW$117)</f>
        <v>0</v>
      </c>
      <c r="AB56" s="46" cm="1">
        <f t="array" ref="AB56">AnualidadActivo(AB$2, $E56, $C56, $B56, $D56, Hombres!$A$1:$DW$117, Mujeres!$A$1:$DW$117)</f>
        <v>0</v>
      </c>
      <c r="AC56" s="46" cm="1">
        <f t="array" ref="AC56">AnualidadActivo(AC$2, $E56, $C56, $B56, $D56, Hombres!$A$1:$DW$117, Mujeres!$A$1:$DW$117)</f>
        <v>0</v>
      </c>
      <c r="AD56" s="46" cm="1">
        <f t="array" ref="AD56">AnualidadActivo(AD$2, $E56, $C56, $B56, $D56, Hombres!$A$1:$DW$117, Mujeres!$A$1:$DW$117)</f>
        <v>0</v>
      </c>
      <c r="AE56" s="46" cm="1">
        <f t="array" ref="AE56">AnualidadActivo(AE$2, $E56, $C56, $B56, $D56, Hombres!$A$1:$DW$117, Mujeres!$A$1:$DW$117)</f>
        <v>0</v>
      </c>
      <c r="AF56" s="46" cm="1">
        <f t="array" ref="AF56">AnualidadActivo(AF$2, $E56, $C56, $B56, $D56, Hombres!$A$1:$DW$117, Mujeres!$A$1:$DW$117)</f>
        <v>0</v>
      </c>
      <c r="AG56" s="46" cm="1">
        <f t="array" ref="AG56">AnualidadActivo(AG$2, $E56, $C56, $B56, $D56, Hombres!$A$1:$DW$117, Mujeres!$A$1:$DW$117)</f>
        <v>0</v>
      </c>
      <c r="AH56" s="46" cm="1">
        <f t="array" ref="AH56">AnualidadActivo(AH$2, $E56, $C56, $B56, $D56, Hombres!$A$1:$DW$117, Mujeres!$A$1:$DW$117)</f>
        <v>0</v>
      </c>
      <c r="AI56" s="46" cm="1">
        <f t="array" ref="AI56">AnualidadActivo(AI$2, $E56, $C56, $B56, $D56, Hombres!$A$1:$DW$117, Mujeres!$A$1:$DW$117)</f>
        <v>0</v>
      </c>
      <c r="AJ56" s="46" cm="1">
        <f t="array" ref="AJ56">AnualidadActivo(AJ$2, $E56, $C56, $B56, $D56, Hombres!$A$1:$DW$117, Mujeres!$A$1:$DW$117)</f>
        <v>0</v>
      </c>
      <c r="AK56" s="46" cm="1">
        <f t="array" ref="AK56">AnualidadActivo(AK$2, $E56, $C56, $B56, $D56, Hombres!$A$1:$DW$117, Mujeres!$A$1:$DW$117)</f>
        <v>68507696.712039381</v>
      </c>
      <c r="AL56" s="46" cm="1">
        <f t="array" ref="AL56">AnualidadActivo(AL$2, $E56, $C56, $B56, $D56, Hombres!$A$1:$DW$117, Mujeres!$A$1:$DW$117)</f>
        <v>70562927.613400564</v>
      </c>
      <c r="AM56" s="46" cm="1">
        <f t="array" ref="AM56">AnualidadActivo(AM$2, $E56, $C56, $B56, $D56, Hombres!$A$1:$DW$117, Mujeres!$A$1:$DW$117)</f>
        <v>72679815.441802591</v>
      </c>
      <c r="AN56" s="46" cm="1">
        <f t="array" ref="AN56">AnualidadActivo(AN$2, $E56, $C56, $B56, $D56, Hombres!$A$1:$DW$117, Mujeres!$A$1:$DW$117)</f>
        <v>74860209.90505667</v>
      </c>
      <c r="AO56" s="46" cm="1">
        <f t="array" ref="AO56">AnualidadActivo(AO$2, $E56, $C56, $B56, $D56, Hombres!$A$1:$DW$117, Mujeres!$A$1:$DW$117)</f>
        <v>77106016.20220837</v>
      </c>
      <c r="AP56" s="46" cm="1">
        <f t="array" ref="AP56">AnualidadActivo(AP$2, $E56, $C56, $B56, $D56, Hombres!$A$1:$DW$117, Mujeres!$A$1:$DW$117)</f>
        <v>79136527.883421704</v>
      </c>
      <c r="AQ56" s="46" cm="1">
        <f t="array" ref="AQ56">AnualidadActivo(AQ$2, $E56, $C56, $B56, $D56, Hombres!$A$1:$DW$117, Mujeres!$A$1:$DW$117)</f>
        <v>81192308.432173327</v>
      </c>
      <c r="AR56" s="46" cm="1">
        <f t="array" ref="AR56">AnualidadActivo(AR$2, $E56, $C56, $B56, $D56, Hombres!$A$1:$DW$117, Mujeres!$A$1:$DW$117)</f>
        <v>83273385.919252545</v>
      </c>
      <c r="AS56" s="46" cm="1">
        <f t="array" ref="AS56">AnualidadActivo(AS$2, $E56, $C56, $B56, $D56, Hombres!$A$1:$DW$117, Mujeres!$A$1:$DW$117)</f>
        <v>85380906.492940813</v>
      </c>
      <c r="AT56" s="46" cm="1">
        <f t="array" ref="AT56">AnualidadActivo(AT$2, $E56, $C56, $B56, $D56, Hombres!$A$1:$DW$117, Mujeres!$A$1:$DW$117)</f>
        <v>87514142.465003476</v>
      </c>
      <c r="AU56" s="46" cm="1">
        <f t="array" ref="AU56">AnualidadActivo(AU$2, $E56, $C56, $B56, $D56, Hombres!$A$1:$DW$117, Mujeres!$A$1:$DW$117)</f>
        <v>89667974.553688735</v>
      </c>
      <c r="AV56" s="46" cm="1">
        <f t="array" ref="AV56">AnualidadActivo(AV$2, $E56, $C56, $B56, $D56, Hombres!$A$1:$DW$117, Mujeres!$A$1:$DW$117)</f>
        <v>91833697.346011862</v>
      </c>
      <c r="AW56" s="46" cm="1">
        <f t="array" ref="AW56">AnualidadActivo(AW$2, $E56, $C56, $B56, $D56, Hombres!$A$1:$DW$117, Mujeres!$A$1:$DW$117)</f>
        <v>93998172.042943493</v>
      </c>
      <c r="AX56" s="46" cm="1">
        <f t="array" ref="AX56">AnualidadActivo(AX$2, $E56, $C56, $B56, $D56, Hombres!$A$1:$DW$117, Mujeres!$A$1:$DW$117)</f>
        <v>96141106.83786948</v>
      </c>
      <c r="AY56" s="46" cm="1">
        <f t="array" ref="AY56">AnualidadActivo(AY$2, $E56, $C56, $B56, $D56, Hombres!$A$1:$DW$117, Mujeres!$A$1:$DW$117)</f>
        <v>98241069.252398968</v>
      </c>
      <c r="AZ56" s="46" cm="1">
        <f t="array" ref="AZ56">AnualidadActivo(AZ$2, $E56, $C56, $B56, $D56, Hombres!$A$1:$DW$117, Mujeres!$A$1:$DW$117)</f>
        <v>100286794.51576199</v>
      </c>
      <c r="BA56" s="46" cm="1">
        <f t="array" ref="BA56">AnualidadActivo(BA$2, $E56, $C56, $B56, $D56, Hombres!$A$1:$DW$117, Mujeres!$A$1:$DW$117)</f>
        <v>102277256.92784604</v>
      </c>
      <c r="BB56" s="46" cm="1">
        <f t="array" ref="BB56">AnualidadActivo(BB$2, $E56, $C56, $B56, $D56, Hombres!$A$1:$DW$117, Mujeres!$A$1:$DW$117)</f>
        <v>104209422.61323562</v>
      </c>
      <c r="BC56" s="46" cm="1">
        <f t="array" ref="BC56">AnualidadActivo(BC$2, $E56, $C56, $B56, $D56, Hombres!$A$1:$DW$117, Mujeres!$A$1:$DW$117)</f>
        <v>106064882.74169132</v>
      </c>
      <c r="BD56" s="46" cm="1">
        <f t="array" ref="BD56">AnualidadActivo(BD$2, $E56, $C56, $B56, $D56, Hombres!$A$1:$DW$117, Mujeres!$A$1:$DW$117)</f>
        <v>107808933.38237949</v>
      </c>
      <c r="BE56" s="46" cm="1">
        <f t="array" ref="BE56">AnualidadActivo(BE$2, $E56, $C56, $B56, $D56, Hombres!$A$1:$DW$117, Mujeres!$A$1:$DW$117)</f>
        <v>109394887.20682913</v>
      </c>
      <c r="BF56" s="46" cm="1">
        <f t="array" ref="BF56">AnualidadActivo(BF$2, $E56, $C56, $B56, $D56, Hombres!$A$1:$DW$117, Mujeres!$A$1:$DW$117)</f>
        <v>110771482.93082032</v>
      </c>
      <c r="BG56" s="46" cm="1">
        <f t="array" ref="BG56">AnualidadActivo(BG$2, $E56, $C56, $B56, $D56, Hombres!$A$1:$DW$117, Mujeres!$A$1:$DW$117)</f>
        <v>111767998.36695914</v>
      </c>
      <c r="BH56" s="46" cm="1">
        <f t="array" ref="BH56">AnualidadActivo(BH$2, $E56, $C56, $B56, $D56, Hombres!$A$1:$DW$117, Mujeres!$A$1:$DW$117)</f>
        <v>112477663.57242224</v>
      </c>
      <c r="BI56" s="46" cm="1">
        <f t="array" ref="BI56">AnualidadActivo(BI$2, $E56, $C56, $B56, $D56, Hombres!$A$1:$DW$117, Mujeres!$A$1:$DW$117)</f>
        <v>112860011.48119025</v>
      </c>
      <c r="BJ56" s="46" cm="1">
        <f t="array" ref="BJ56">AnualidadActivo(BJ$2, $E56, $C56, $B56, $D56, Hombres!$A$1:$DW$117, Mujeres!$A$1:$DW$117)</f>
        <v>112870603.05468774</v>
      </c>
      <c r="BK56" s="46" cm="1">
        <f t="array" ref="BK56">AnualidadActivo(BK$2, $E56, $C56, $B56, $D56, Hombres!$A$1:$DW$117, Mujeres!$A$1:$DW$117)</f>
        <v>112460660.18476999</v>
      </c>
      <c r="BL56" s="46" cm="1">
        <f t="array" ref="BL56">AnualidadActivo(BL$2, $E56, $C56, $B56, $D56, Hombres!$A$1:$DW$117, Mujeres!$A$1:$DW$117)</f>
        <v>111576416.08931719</v>
      </c>
      <c r="BM56" s="46" cm="1">
        <f t="array" ref="BM56">AnualidadActivo(BM$2, $E56, $C56, $B56, $D56, Hombres!$A$1:$DW$117, Mujeres!$A$1:$DW$117)</f>
        <v>110165223.46434806</v>
      </c>
      <c r="BN56" s="46" cm="1">
        <f t="array" ref="BN56">AnualidadActivo(BN$2, $E56, $C56, $B56, $D56, Hombres!$A$1:$DW$117, Mujeres!$A$1:$DW$117)</f>
        <v>108180597.51446393</v>
      </c>
      <c r="BO56" s="46" cm="1">
        <f t="array" ref="BO56">AnualidadActivo(BO$2, $E56, $C56, $B56, $D56, Hombres!$A$1:$DW$117, Mujeres!$A$1:$DW$117)</f>
        <v>105580350.39008531</v>
      </c>
      <c r="BP56" s="46" cm="1">
        <f t="array" ref="BP56">AnualidadActivo(BP$2, $E56, $C56, $B56, $D56, Hombres!$A$1:$DW$117, Mujeres!$A$1:$DW$117)</f>
        <v>102326934.23053533</v>
      </c>
      <c r="BQ56" s="46" cm="1">
        <f t="array" ref="BQ56">AnualidadActivo(BQ$2, $E56, $C56, $B56, $D56, Hombres!$A$1:$DW$117, Mujeres!$A$1:$DW$117)</f>
        <v>98389123.658237964</v>
      </c>
      <c r="BR56" s="46" cm="1">
        <f t="array" ref="BR56">AnualidadActivo(BR$2, $E56, $C56, $B56, $D56, Hombres!$A$1:$DW$117, Mujeres!$A$1:$DW$117)</f>
        <v>93753006.505854607</v>
      </c>
      <c r="BS56" s="46" cm="1">
        <f t="array" ref="BS56">AnualidadActivo(BS$2, $E56, $C56, $B56, $D56, Hombres!$A$1:$DW$117, Mujeres!$A$1:$DW$117)</f>
        <v>88426970.95859006</v>
      </c>
      <c r="BT56" s="46" cm="1">
        <f t="array" ref="BT56">AnualidadActivo(BT$2, $E56, $C56, $B56, $D56, Hombres!$A$1:$DW$117, Mujeres!$A$1:$DW$117)</f>
        <v>82439314.589801326</v>
      </c>
      <c r="BU56" s="46" cm="1">
        <f t="array" ref="BU56">AnualidadActivo(BU$2, $E56, $C56, $B56, $D56, Hombres!$A$1:$DW$117, Mujeres!$A$1:$DW$117)</f>
        <v>75841224.360542819</v>
      </c>
      <c r="BV56" s="46" cm="1">
        <f t="array" ref="BV56">AnualidadActivo(BV$2, $E56, $C56, $B56, $D56, Hombres!$A$1:$DW$117, Mujeres!$A$1:$DW$117)</f>
        <v>68715559.016257837</v>
      </c>
      <c r="BW56" s="46" cm="1">
        <f t="array" ref="BW56">AnualidadActivo(BW$2, $E56, $C56, $B56, $D56, Hombres!$A$1:$DW$117, Mujeres!$A$1:$DW$117)</f>
        <v>61185457.728474811</v>
      </c>
      <c r="BX56" s="46" cm="1">
        <f t="array" ref="BX56">AnualidadActivo(BX$2, $E56, $C56, $B56, $D56, Hombres!$A$1:$DW$117, Mujeres!$A$1:$DW$117)</f>
        <v>53411090.846192822</v>
      </c>
      <c r="BY56" s="46" cm="1">
        <f t="array" ref="BY56">AnualidadActivo(BY$2, $E56, $C56, $B56, $D56, Hombres!$A$1:$DW$117, Mujeres!$A$1:$DW$117)</f>
        <v>45579111.048522666</v>
      </c>
      <c r="BZ56" s="46" cm="1">
        <f t="array" ref="BZ56">AnualidadActivo(BZ$2, $E56, $C56, $B56, $D56, Hombres!$A$1:$DW$117, Mujeres!$A$1:$DW$117)</f>
        <v>37894990.932338811</v>
      </c>
      <c r="CA56" s="46" cm="1">
        <f t="array" ref="CA56">AnualidadActivo(CA$2, $E56, $C56, $B56, $D56, Hombres!$A$1:$DW$117, Mujeres!$A$1:$DW$117)</f>
        <v>30575295.739264015</v>
      </c>
      <c r="CB56" s="46" cm="1">
        <f t="array" ref="CB56">AnualidadActivo(CB$2, $E56, $C56, $B56, $D56, Hombres!$A$1:$DW$117, Mujeres!$A$1:$DW$117)</f>
        <v>23833751.136011466</v>
      </c>
      <c r="CC56" s="46" cm="1">
        <f t="array" ref="CC56">AnualidadActivo(CC$2, $E56, $C56, $B56, $D56, Hombres!$A$1:$DW$117, Mujeres!$A$1:$DW$117)</f>
        <v>17857126.650698002</v>
      </c>
      <c r="CD56" s="46" cm="1">
        <f t="array" ref="CD56">AnualidadActivo(CD$2, $E56, $C56, $B56, $D56, Hombres!$A$1:$DW$117, Mujeres!$A$1:$DW$117)</f>
        <v>12781240.007378498</v>
      </c>
      <c r="CE56" s="46" cm="1">
        <f t="array" ref="CE56">AnualidadActivo(CE$2, $E56, $C56, $B56, $D56, Hombres!$A$1:$DW$117, Mujeres!$A$1:$DW$117)</f>
        <v>8675580.204388015</v>
      </c>
      <c r="CF56" s="46" cm="1">
        <f t="array" ref="CF56">AnualidadActivo(CF$2, $E56, $C56, $B56, $D56, Hombres!$A$1:$DW$117, Mujeres!$A$1:$DW$117)</f>
        <v>5536158.8142746389</v>
      </c>
      <c r="CG56" s="46" cm="1">
        <f t="array" ref="CG56">AnualidadActivo(CG$2, $E56, $C56, $B56, $D56, Hombres!$A$1:$DW$117, Mujeres!$A$1:$DW$117)</f>
        <v>3287146.1254943861</v>
      </c>
      <c r="CH56" s="46" cm="1">
        <f t="array" ref="CH56">AnualidadActivo(CH$2, $E56, $C56, $B56, $D56, Hombres!$A$1:$DW$117, Mujeres!$A$1:$DW$117)</f>
        <v>1793469.8450554966</v>
      </c>
      <c r="CI56" s="46" cm="1">
        <f t="array" ref="CI56">AnualidadActivo(CI$2, $E56, $C56, $B56, $D56, Hombres!$A$1:$DW$117, Mujeres!$A$1:$DW$117)</f>
        <v>885216.44315402233</v>
      </c>
      <c r="CJ56" s="46" cm="1">
        <f t="array" ref="CJ56">AnualidadActivo(CJ$2, $E56, $C56, $B56, $D56, Hombres!$A$1:$DW$117, Mujeres!$A$1:$DW$117)</f>
        <v>387462.28585394571</v>
      </c>
      <c r="CK56" s="46" cm="1">
        <f t="array" ref="CK56">AnualidadActivo(CK$2, $E56, $C56, $B56, $D56, Hombres!$A$1:$DW$117, Mujeres!$A$1:$DW$117)</f>
        <v>0</v>
      </c>
      <c r="CL56" s="46" cm="1">
        <f t="array" ref="CL56">AnualidadActivo(CL$2, $E56, $C56, $B56, $D56, Hombres!$A$1:$DW$117, Mujeres!$A$1:$DW$117)</f>
        <v>0</v>
      </c>
      <c r="CM56" s="46" cm="1">
        <f t="array" ref="CM56">AnualidadActivo(CM$2, $E56, $C56, $B56, $D56, Hombres!$A$1:$DW$117, Mujeres!$A$1:$DW$117)</f>
        <v>0</v>
      </c>
      <c r="CN56" s="46" cm="1">
        <f t="array" ref="CN56">AnualidadActivo(CN$2, $E56, $C56, $B56, $D56, Hombres!$A$1:$DW$117, Mujeres!$A$1:$DW$117)</f>
        <v>0</v>
      </c>
      <c r="CO56" s="46" cm="1">
        <f t="array" ref="CO56">AnualidadActivo(CO$2, $E56, $C56, $B56, $D56, Hombres!$A$1:$DW$117, Mujeres!$A$1:$DW$117)</f>
        <v>0</v>
      </c>
      <c r="CP56" s="46" cm="1">
        <f t="array" ref="CP56">AnualidadActivo(CP$2, $E56, $C56, $B56, $D56, Hombres!$A$1:$DW$117, Mujeres!$A$1:$DW$117)</f>
        <v>0</v>
      </c>
      <c r="CQ56" s="46" cm="1">
        <f t="array" ref="CQ56">AnualidadActivo(CQ$2, $E56, $C56, $B56, $D56, Hombres!$A$1:$DW$117, Mujeres!$A$1:$DW$117)</f>
        <v>0</v>
      </c>
      <c r="CR56" s="46" cm="1">
        <f t="array" ref="CR56">AnualidadActivo(CR$2, $E56, $C56, $B56, $D56, Hombres!$A$1:$DW$117, Mujeres!$A$1:$DW$117)</f>
        <v>0</v>
      </c>
      <c r="CS56" s="46" cm="1">
        <f t="array" ref="CS56">AnualidadActivo(CS$2, $E56, $C56, $B56, $D56, Hombres!$A$1:$DW$117, Mujeres!$A$1:$DW$117)</f>
        <v>0</v>
      </c>
      <c r="CT56" s="46" cm="1">
        <f t="array" ref="CT56">AnualidadActivo(CT$2, $E56, $C56, $B56, $D56, Hombres!$A$1:$DW$117, Mujeres!$A$1:$DW$117)</f>
        <v>0</v>
      </c>
      <c r="CU56" s="46" cm="1">
        <f t="array" ref="CU56">AnualidadActivo(CU$2, $E56, $C56, $B56, $D56, Hombres!$A$1:$DW$117, Mujeres!$A$1:$DW$117)</f>
        <v>0</v>
      </c>
      <c r="CV56" s="46" cm="1">
        <f t="array" ref="CV56">AnualidadActivo(CV$2, $E56, $C56, $B56, $D56, Hombres!$A$1:$DW$117, Mujeres!$A$1:$DW$117)</f>
        <v>0</v>
      </c>
      <c r="CW56" s="46" cm="1">
        <f t="array" ref="CW56">AnualidadActivo(CW$2, $E56, $C56, $B56, $D56, Hombres!$A$1:$DW$117, Mujeres!$A$1:$DW$117)</f>
        <v>0</v>
      </c>
      <c r="CX56" s="46" cm="1">
        <f t="array" ref="CX56">AnualidadActivo(CX$2, $E56, $C56, $B56, $D56, Hombres!$A$1:$DW$117, Mujeres!$A$1:$DW$117)</f>
        <v>0</v>
      </c>
      <c r="CY56" s="46" cm="1">
        <f t="array" ref="CY56">AnualidadActivo(CY$2, $E56, $C56, $B56, $D56, Hombres!$A$1:$DW$117, Mujeres!$A$1:$DW$117)</f>
        <v>0</v>
      </c>
      <c r="CZ56" s="46" cm="1">
        <f t="array" ref="CZ56">AnualidadActivo(CZ$2, $E56, $C56, $B56, $D56, Hombres!$A$1:$DW$117, Mujeres!$A$1:$DW$117)</f>
        <v>0</v>
      </c>
      <c r="DA56" s="46" cm="1">
        <f t="array" ref="DA56">AnualidadActivo(DA$2, $E56, $C56, $B56, $D56, Hombres!$A$1:$DW$117, Mujeres!$A$1:$DW$117)</f>
        <v>0</v>
      </c>
      <c r="DD56" s="21"/>
      <c r="DE56" s="46" cm="1">
        <f t="array" ref="DE56">beneficio_muerte_individual_activo(DE$2,$F56,$D56, Hombres!$A$1:$DW$117, Mujeres!$A$1:$DW$117)</f>
        <v>0</v>
      </c>
      <c r="DF56" s="46" cm="1">
        <f t="array" ref="DF56">beneficio_muerte_individual_activo(DF$2,$F56,$D56, Hombres!$A$1:$DW$117, Mujeres!$A$1:$DW$117)</f>
        <v>3423.5</v>
      </c>
      <c r="DG56" s="46" cm="1">
        <f t="array" ref="DG56">beneficio_muerte_individual_activo(DG$2,$F56,$D56, Hombres!$A$1:$DW$117, Mujeres!$A$1:$DW$117)</f>
        <v>3581.5460352</v>
      </c>
      <c r="DH56" s="46" cm="1">
        <f t="array" ref="DH56">beneficio_muerte_individual_activo(DH$2,$F56,$D56, Hombres!$A$1:$DW$117, Mujeres!$A$1:$DW$117)</f>
        <v>3769.2118907480276</v>
      </c>
      <c r="DI56" s="46" cm="1">
        <f t="array" ref="DI56">beneficio_muerte_individual_activo(DI$2,$F56,$D56, Hombres!$A$1:$DW$117, Mujeres!$A$1:$DW$117)</f>
        <v>3973.4193809877752</v>
      </c>
      <c r="DJ56" s="46" cm="1">
        <f t="array" ref="DJ56">beneficio_muerte_individual_activo(DJ$2,$F56,$D56, Hombres!$A$1:$DW$117, Mujeres!$A$1:$DW$117)</f>
        <v>4206.5559098884078</v>
      </c>
      <c r="DK56" s="46" cm="1">
        <f t="array" ref="DK56">beneficio_muerte_individual_activo(DK$2,$F56,$D56, Hombres!$A$1:$DW$117, Mujeres!$A$1:$DW$117)</f>
        <v>4505.8540006320609</v>
      </c>
      <c r="DL56" s="46" cm="1">
        <f t="array" ref="DL56">beneficio_muerte_individual_activo(DL$2,$F56,$D56, Hombres!$A$1:$DW$117, Mujeres!$A$1:$DW$117)</f>
        <v>4858.5959168495983</v>
      </c>
      <c r="DM56" s="46" cm="1">
        <f t="array" ref="DM56">beneficio_muerte_individual_activo(DM$2,$F56,$D56, Hombres!$A$1:$DW$117, Mujeres!$A$1:$DW$117)</f>
        <v>5245.1237892933077</v>
      </c>
      <c r="DN56" s="46" cm="1">
        <f t="array" ref="DN56">beneficio_muerte_individual_activo(DN$2,$F56,$D56, Hombres!$A$1:$DW$117, Mujeres!$A$1:$DW$117)</f>
        <v>5612.5695417956413</v>
      </c>
      <c r="DO56" s="46" cm="1">
        <f t="array" ref="DO56">beneficio_muerte_individual_activo(DO$2,$F56,$D56, Hombres!$A$1:$DW$117, Mujeres!$A$1:$DW$117)</f>
        <v>5967.8708191121304</v>
      </c>
      <c r="DP56" s="46" cm="1">
        <f t="array" ref="DP56">beneficio_muerte_individual_activo(DP$2,$F56,$D56, Hombres!$A$1:$DW$117, Mujeres!$A$1:$DW$117)</f>
        <v>6347.6657048038187</v>
      </c>
      <c r="DQ56" s="46" cm="1">
        <f t="array" ref="DQ56">beneficio_muerte_individual_activo(DQ$2,$F56,$D56, Hombres!$A$1:$DW$117, Mujeres!$A$1:$DW$117)</f>
        <v>6775.9921235437369</v>
      </c>
      <c r="DR56" s="46" cm="1">
        <f t="array" ref="DR56">beneficio_muerte_individual_activo(DR$2,$F56,$D56, Hombres!$A$1:$DW$117, Mujeres!$A$1:$DW$117)</f>
        <v>7247.0501171519991</v>
      </c>
      <c r="DS56" s="46" cm="1">
        <f t="array" ref="DS56">beneficio_muerte_individual_activo(DS$2,$F56,$D56, Hombres!$A$1:$DW$117, Mujeres!$A$1:$DW$117)</f>
        <v>7724.9363375874245</v>
      </c>
      <c r="DT56" s="46" cm="1">
        <f t="array" ref="DT56">beneficio_muerte_individual_activo(DT$2,$F56,$D56, Hombres!$A$1:$DW$117, Mujeres!$A$1:$DW$117)</f>
        <v>8221.284592941156</v>
      </c>
      <c r="DU56" s="46" cm="1">
        <f t="array" ref="DU56">beneficio_muerte_individual_activo(DU$2,$F56,$D56, Hombres!$A$1:$DW$117, Mujeres!$A$1:$DW$117)</f>
        <v>8821.3993805560804</v>
      </c>
      <c r="DV56" s="46" cm="1">
        <f t="array" ref="DV56">beneficio_muerte_individual_activo(DV$2,$F56,$D56, Hombres!$A$1:$DW$117, Mujeres!$A$1:$DW$117)</f>
        <v>9523.8698599653908</v>
      </c>
      <c r="DW56" s="46" cm="1">
        <f t="array" ref="DW56">beneficio_muerte_individual_activo(DW$2,$F56,$D56, Hombres!$A$1:$DW$117, Mujeres!$A$1:$DW$117)</f>
        <v>10280.116058193124</v>
      </c>
      <c r="DX56" s="46" cm="1">
        <f t="array" ref="DX56">beneficio_muerte_individual_activo(DX$2,$F56,$D56, Hombres!$A$1:$DW$117, Mujeres!$A$1:$DW$117)</f>
        <v>10979.811634899399</v>
      </c>
      <c r="DY56" s="46" cm="1">
        <f t="array" ref="DY56">beneficio_muerte_individual_activo(DY$2,$F56,$D56, Hombres!$A$1:$DW$117, Mujeres!$A$1:$DW$117)</f>
        <v>11641.135633797361</v>
      </c>
      <c r="DZ56" s="46" cm="1">
        <f t="array" ref="DZ56">beneficio_muerte_individual_activo(DZ$2,$F56,$D56, Hombres!$A$1:$DW$117, Mujeres!$A$1:$DW$117)</f>
        <v>12386.28593178912</v>
      </c>
      <c r="EA56" s="46" cm="1">
        <f t="array" ref="EA56">beneficio_muerte_individual_activo(EA$2,$F56,$D56, Hombres!$A$1:$DW$117, Mujeres!$A$1:$DW$117)</f>
        <v>13340.796761654512</v>
      </c>
      <c r="EB56" s="46" cm="1">
        <f t="array" ref="EB56">beneficio_muerte_individual_activo(EB$2,$F56,$D56, Hombres!$A$1:$DW$117, Mujeres!$A$1:$DW$117)</f>
        <v>14539.705078502422</v>
      </c>
      <c r="EC56" s="46" cm="1">
        <f t="array" ref="EC56">beneficio_muerte_individual_activo(EC$2,$F56,$D56, Hombres!$A$1:$DW$117, Mujeres!$A$1:$DW$117)</f>
        <v>15928.702118980005</v>
      </c>
      <c r="ED56" s="46" cm="1">
        <f t="array" ref="ED56">beneficio_muerte_individual_activo(ED$2,$F56,$D56, Hombres!$A$1:$DW$117, Mujeres!$A$1:$DW$117)</f>
        <v>10475.105279167101</v>
      </c>
      <c r="EE56" s="46" cm="1">
        <f t="array" ref="EE56">beneficio_muerte_individual_activo(EE$2,$F56,$D56, Hombres!$A$1:$DW$117, Mujeres!$A$1:$DW$117)</f>
        <v>11435.128751285738</v>
      </c>
      <c r="EF56" s="46" cm="1">
        <f t="array" ref="EF56">beneficio_muerte_individual_activo(EF$2,$F56,$D56, Hombres!$A$1:$DW$117, Mujeres!$A$1:$DW$117)</f>
        <v>12353.079707630621</v>
      </c>
      <c r="EG56" s="46" cm="1">
        <f t="array" ref="EG56">beneficio_muerte_individual_activo(EG$2,$F56,$D56, Hombres!$A$1:$DW$117, Mujeres!$A$1:$DW$117)</f>
        <v>13216.571709334261</v>
      </c>
      <c r="EH56" s="46" cm="1">
        <f t="array" ref="EH56">beneficio_muerte_individual_activo(EH$2,$F56,$D56, Hombres!$A$1:$DW$117, Mujeres!$A$1:$DW$117)</f>
        <v>14084.879704774887</v>
      </c>
      <c r="EI56" s="46" cm="1">
        <f t="array" ref="EI56">beneficio_muerte_individual_activo(EI$2,$F56,$D56, Hombres!$A$1:$DW$117, Mujeres!$A$1:$DW$117)</f>
        <v>15065.093255088417</v>
      </c>
      <c r="EJ56" s="46" cm="1">
        <f t="array" ref="EJ56">beneficio_muerte_individual_activo(EJ$2,$F56,$D56, Hombres!$A$1:$DW$117, Mujeres!$A$1:$DW$117)</f>
        <v>16239.715796521728</v>
      </c>
      <c r="EK56" s="46" cm="1">
        <f t="array" ref="EK56">beneficio_muerte_individual_activo(EK$2,$F56,$D56, Hombres!$A$1:$DW$117, Mujeres!$A$1:$DW$117)</f>
        <v>17729.103245698785</v>
      </c>
      <c r="EL56" s="46" cm="1">
        <f t="array" ref="EL56">beneficio_muerte_individual_activo(EL$2,$F56,$D56, Hombres!$A$1:$DW$117, Mujeres!$A$1:$DW$117)</f>
        <v>19730.565456465149</v>
      </c>
      <c r="EM56" s="46" cm="1">
        <f t="array" ref="EM56">beneficio_muerte_individual_activo(EM$2,$F56,$D56, Hombres!$A$1:$DW$117, Mujeres!$A$1:$DW$117)</f>
        <v>22206.639882400108</v>
      </c>
      <c r="EN56" s="46" cm="1">
        <f t="array" ref="EN56">beneficio_muerte_individual_activo(EN$2,$F56,$D56, Hombres!$A$1:$DW$117, Mujeres!$A$1:$DW$117)</f>
        <v>24775.52279715407</v>
      </c>
      <c r="EO56" s="46" cm="1">
        <f t="array" ref="EO56">beneficio_muerte_individual_activo(EO$2,$F56,$D56, Hombres!$A$1:$DW$117, Mujeres!$A$1:$DW$117)</f>
        <v>27125.167309935903</v>
      </c>
      <c r="EP56" s="46" cm="1">
        <f t="array" ref="EP56">beneficio_muerte_individual_activo(EP$2,$F56,$D56, Hombres!$A$1:$DW$117, Mujeres!$A$1:$DW$117)</f>
        <v>29343.77283175222</v>
      </c>
      <c r="EQ56" s="46" cm="1">
        <f t="array" ref="EQ56">beneficio_muerte_individual_activo(EQ$2,$F56,$D56, Hombres!$A$1:$DW$117, Mujeres!$A$1:$DW$117)</f>
        <v>31865.30764433679</v>
      </c>
      <c r="ER56" s="46" cm="1">
        <f t="array" ref="ER56">beneficio_muerte_individual_activo(ER$2,$F56,$D56, Hombres!$A$1:$DW$117, Mujeres!$A$1:$DW$117)</f>
        <v>35027.735886726587</v>
      </c>
      <c r="ES56" s="46" cm="1">
        <f t="array" ref="ES56">beneficio_muerte_individual_activo(ES$2,$F56,$D56, Hombres!$A$1:$DW$117, Mujeres!$A$1:$DW$117)</f>
        <v>38965.619140742849</v>
      </c>
      <c r="ET56" s="46" cm="1">
        <f t="array" ref="ET56">beneficio_muerte_individual_activo(ET$2,$F56,$D56, Hombres!$A$1:$DW$117, Mujeres!$A$1:$DW$117)</f>
        <v>43650.30551602105</v>
      </c>
      <c r="EU56" s="46" cm="1">
        <f t="array" ref="EU56">beneficio_muerte_individual_activo(EU$2,$F56,$D56, Hombres!$A$1:$DW$117, Mujeres!$A$1:$DW$117)</f>
        <v>51628.979249929536</v>
      </c>
      <c r="EV56" s="46" cm="1">
        <f t="array" ref="EV56">beneficio_muerte_individual_activo(EV$2,$F56,$D56, Hombres!$A$1:$DW$117, Mujeres!$A$1:$DW$117)</f>
        <v>56924.252002145266</v>
      </c>
      <c r="EW56" s="46" cm="1">
        <f t="array" ref="EW56">beneficio_muerte_individual_activo(EW$2,$F56,$D56, Hombres!$A$1:$DW$117, Mujeres!$A$1:$DW$117)</f>
        <v>62569.348635469723</v>
      </c>
      <c r="EX56" s="46" cm="1">
        <f t="array" ref="EX56">beneficio_muerte_individual_activo(EX$2,$F56,$D56, Hombres!$A$1:$DW$117, Mujeres!$A$1:$DW$117)</f>
        <v>68492.94309548098</v>
      </c>
      <c r="EY56" s="46" cm="1">
        <f t="array" ref="EY56">beneficio_muerte_individual_activo(EY$2,$F56,$D56, Hombres!$A$1:$DW$117, Mujeres!$A$1:$DW$117)</f>
        <v>74682.128977416578</v>
      </c>
      <c r="EZ56" s="46" cm="1">
        <f t="array" ref="EZ56">beneficio_muerte_individual_activo(EZ$2,$F56,$D56, Hombres!$A$1:$DW$117, Mujeres!$A$1:$DW$117)</f>
        <v>81209.070138676281</v>
      </c>
      <c r="FA56" s="46" cm="1">
        <f t="array" ref="FA56">beneficio_muerte_individual_activo(FA$2,$F56,$D56, Hombres!$A$1:$DW$117, Mujeres!$A$1:$DW$117)</f>
        <v>88062.265521621128</v>
      </c>
      <c r="FB56" s="46" cm="1">
        <f t="array" ref="FB56">beneficio_muerte_individual_activo(FB$2,$F56,$D56, Hombres!$A$1:$DW$117, Mujeres!$A$1:$DW$117)</f>
        <v>95036.230801499376</v>
      </c>
      <c r="FC56" s="46" cm="1">
        <f t="array" ref="FC56">beneficio_muerte_individual_activo(FC$2,$F56,$D56, Hombres!$A$1:$DW$117, Mujeres!$A$1:$DW$117)</f>
        <v>101899.10584997015</v>
      </c>
      <c r="FD56" s="46" cm="1">
        <f t="array" ref="FD56">beneficio_muerte_individual_activo(FD$2,$F56,$D56, Hombres!$A$1:$DW$117, Mujeres!$A$1:$DW$117)</f>
        <v>108508.92967453145</v>
      </c>
      <c r="FE56" s="46" cm="1">
        <f t="array" ref="FE56">beneficio_muerte_individual_activo(FE$2,$F56,$D56, Hombres!$A$1:$DW$117, Mujeres!$A$1:$DW$117)</f>
        <v>114804.91080176784</v>
      </c>
      <c r="FF56" s="46" cm="1">
        <f t="array" ref="FF56">beneficio_muerte_individual_activo(FF$2,$F56,$D56, Hombres!$A$1:$DW$117, Mujeres!$A$1:$DW$117)</f>
        <v>120601.96561937335</v>
      </c>
      <c r="FG56" s="46" cm="1">
        <f t="array" ref="FG56">beneficio_muerte_individual_activo(FG$2,$F56,$D56, Hombres!$A$1:$DW$117, Mujeres!$A$1:$DW$117)</f>
        <v>125543.96678152682</v>
      </c>
      <c r="FH56" s="46" cm="1">
        <f t="array" ref="FH56">beneficio_muerte_individual_activo(FH$2,$F56,$D56, Hombres!$A$1:$DW$117, Mujeres!$A$1:$DW$117)</f>
        <v>129284.66924462316</v>
      </c>
      <c r="FI56" s="46" cm="1">
        <f t="array" ref="FI56">beneficio_muerte_individual_activo(FI$2,$F56,$D56, Hombres!$A$1:$DW$117, Mujeres!$A$1:$DW$117)</f>
        <v>131575.77527417068</v>
      </c>
      <c r="FJ56" s="46" cm="1">
        <f t="array" ref="FJ56">beneficio_muerte_individual_activo(FJ$2,$F56,$D56, Hombres!$A$1:$DW$117, Mujeres!$A$1:$DW$117)</f>
        <v>132179.62028413243</v>
      </c>
      <c r="FK56" s="46" cm="1">
        <f t="array" ref="FK56">beneficio_muerte_individual_activo(FK$2,$F56,$D56, Hombres!$A$1:$DW$117, Mujeres!$A$1:$DW$117)</f>
        <v>130804.94077979474</v>
      </c>
      <c r="FL56" s="46" cm="1">
        <f t="array" ref="FL56">beneficio_muerte_individual_activo(FL$2,$F56,$D56, Hombres!$A$1:$DW$117, Mujeres!$A$1:$DW$117)</f>
        <v>127141.98258670881</v>
      </c>
      <c r="FM56" s="46" cm="1">
        <f t="array" ref="FM56">beneficio_muerte_individual_activo(FM$2,$F56,$D56, Hombres!$A$1:$DW$117, Mujeres!$A$1:$DW$117)</f>
        <v>121035.64840442502</v>
      </c>
      <c r="FN56" s="46" cm="1">
        <f t="array" ref="FN56">beneficio_muerte_individual_activo(FN$2,$F56,$D56, Hombres!$A$1:$DW$117, Mujeres!$A$1:$DW$117)</f>
        <v>112554.71278442728</v>
      </c>
      <c r="FO56" s="46" cm="1">
        <f t="array" ref="FO56">beneficio_muerte_individual_activo(FO$2,$F56,$D56, Hombres!$A$1:$DW$117, Mujeres!$A$1:$DW$117)</f>
        <v>101926.03915712809</v>
      </c>
      <c r="FP56" s="46" cm="1">
        <f t="array" ref="FP56">beneficio_muerte_individual_activo(FP$2,$F56,$D56, Hombres!$A$1:$DW$117, Mujeres!$A$1:$DW$117)</f>
        <v>89512.090989452234</v>
      </c>
      <c r="FQ56" s="106" cm="1">
        <f t="array" ref="FQ56">beneficio_muerte_individual_activo(FQ$2,$F56,$D56, Hombres!$A$1:$DW$117, Mujeres!$A$1:$DW$117)</f>
        <v>75844.312250806368</v>
      </c>
      <c r="FR56" s="46" cm="1">
        <f t="array" ref="FR56">beneficio_muerte_individual_activo(FR$2,$F56,$D56, Hombres!$A$1:$DW$117, Mujeres!$A$1:$DW$117)</f>
        <v>61659.205412254414</v>
      </c>
      <c r="FS56" s="46" cm="1">
        <f t="array" ref="FS56">beneficio_muerte_individual_activo(FS$2,$F56,$D56, Hombres!$A$1:$DW$117, Mujeres!$A$1:$DW$117)</f>
        <v>47805.871699733761</v>
      </c>
      <c r="FT56" s="46" cm="1">
        <f t="array" ref="FT56">beneficio_muerte_individual_activo(FT$2,$F56,$D56, Hombres!$A$1:$DW$117, Mujeres!$A$1:$DW$117)</f>
        <v>35092.449741004515</v>
      </c>
      <c r="FU56" s="46" cm="1">
        <f t="array" ref="FU56">beneficio_muerte_individual_activo(FU$2,$F56,$D56, Hombres!$A$1:$DW$117, Mujeres!$A$1:$DW$117)</f>
        <v>24170.762894624706</v>
      </c>
      <c r="FV56" s="46" cm="1">
        <f t="array" ref="FV56">beneficio_muerte_individual_activo(FV$2,$F56,$D56, Hombres!$A$1:$DW$117, Mujeres!$A$1:$DW$117)</f>
        <v>15452.108068457273</v>
      </c>
      <c r="FW56" s="46" cm="1">
        <f t="array" ref="FW56">beneficio_muerte_individual_activo(FW$2,$F56,$D56, Hombres!$A$1:$DW$117, Mujeres!$A$1:$DW$117)</f>
        <v>9051.601730838096</v>
      </c>
      <c r="FX56" s="46" cm="1">
        <f t="array" ref="FX56">beneficio_muerte_individual_activo(FX$2,$F56,$D56, Hombres!$A$1:$DW$117, Mujeres!$A$1:$DW$117)</f>
        <v>4782.9518314980533</v>
      </c>
      <c r="FY56" s="46" cm="1">
        <f t="array" ref="FY56">beneficio_muerte_individual_activo(FY$2,$F56,$D56, Hombres!$A$1:$DW$117, Mujeres!$A$1:$DW$117)</f>
        <v>2234.5978839217455</v>
      </c>
      <c r="FZ56" s="46" cm="1">
        <f t="array" ref="FZ56">beneficio_muerte_individual_activo(FZ$2,$F56,$D56, Hombres!$A$1:$DW$117, Mujeres!$A$1:$DW$117)</f>
        <v>899.03948671105013</v>
      </c>
      <c r="GA56" s="46" cm="1">
        <f t="array" ref="GA56">beneficio_muerte_individual_activo(GA$2,$F56,$D56, Hombres!$A$1:$DW$117, Mujeres!$A$1:$DW$117)</f>
        <v>300.45142145002063</v>
      </c>
      <c r="GB56" s="46" cm="1">
        <f t="array" ref="GB56">beneficio_muerte_individual_activo(GB$2,$F56,$D56, Hombres!$A$1:$DW$117, Mujeres!$A$1:$DW$117)</f>
        <v>79.110107821116429</v>
      </c>
      <c r="GC56" s="46" cm="1">
        <f t="array" ref="GC56">beneficio_muerte_individual_activo(GC$2,$F56,$D56, Hombres!$A$1:$DW$117, Mujeres!$A$1:$DW$117)</f>
        <v>15.044485669408996</v>
      </c>
      <c r="GD56" s="46" cm="1">
        <f t="array" ref="GD56">beneficio_muerte_individual_activo(GD$2,$F56,$D56, Hombres!$A$1:$DW$117, Mujeres!$A$1:$DW$117)</f>
        <v>0</v>
      </c>
      <c r="GE56" s="46" cm="1">
        <f t="array" ref="GE56">beneficio_muerte_individual_activo(GE$2,$F56,$D56, Hombres!$A$1:$DW$117, Mujeres!$A$1:$DW$117)</f>
        <v>0</v>
      </c>
      <c r="GF56" s="46" cm="1">
        <f t="array" ref="GF56">beneficio_muerte_individual_activo(GF$2,$F56,$D56, Hombres!$A$1:$DW$117, Mujeres!$A$1:$DW$117)</f>
        <v>0</v>
      </c>
      <c r="GG56" s="46" cm="1">
        <f t="array" ref="GG56">beneficio_muerte_individual_activo(GG$2,$F56,$D56, Hombres!$A$1:$DW$117, Mujeres!$A$1:$DW$117)</f>
        <v>0</v>
      </c>
      <c r="GH56" s="46" cm="1">
        <f t="array" ref="GH56">beneficio_muerte_individual_activo(GH$2,$F56,$D56, Hombres!$A$1:$DW$117, Mujeres!$A$1:$DW$117)</f>
        <v>0</v>
      </c>
      <c r="GI56" s="46" cm="1">
        <f t="array" ref="GI56">beneficio_muerte_individual_activo(GI$2,$F56,$D56, Hombres!$A$1:$DW$117, Mujeres!$A$1:$DW$117)</f>
        <v>0</v>
      </c>
      <c r="GJ56" s="46" cm="1">
        <f t="array" ref="GJ56">beneficio_muerte_individual_activo(GJ$2,$F56,$D56, Hombres!$A$1:$DW$117, Mujeres!$A$1:$DW$117)</f>
        <v>0</v>
      </c>
      <c r="GK56" s="46" cm="1">
        <f t="array" ref="GK56">beneficio_muerte_individual_activo(GK$2,$F56,$D56, Hombres!$A$1:$DW$117, Mujeres!$A$1:$DW$117)</f>
        <v>0</v>
      </c>
      <c r="GL56" s="46" cm="1">
        <f t="array" ref="GL56">beneficio_muerte_individual_activo(GL$2,$F56,$D56, Hombres!$A$1:$DW$117, Mujeres!$A$1:$DW$117)</f>
        <v>0</v>
      </c>
      <c r="GM56" s="46" cm="1">
        <f t="array" ref="GM56">beneficio_muerte_individual_activo(GM$2,$F56,$D56, Hombres!$A$1:$DW$117, Mujeres!$A$1:$DW$117)</f>
        <v>0</v>
      </c>
      <c r="GN56" s="46" cm="1">
        <f t="array" ref="GN56">beneficio_muerte_individual_activo(GN$2,$F56,$D56, Hombres!$A$1:$DW$117, Mujeres!$A$1:$DW$117)</f>
        <v>0</v>
      </c>
      <c r="GO56" s="46" cm="1">
        <f t="array" ref="GO56">beneficio_muerte_individual_activo(GO$2,$F56,$D56, Hombres!$A$1:$DW$117, Mujeres!$A$1:$DW$117)</f>
        <v>0</v>
      </c>
      <c r="GP56" s="46" cm="1">
        <f t="array" ref="GP56">beneficio_muerte_individual_activo(GP$2,$F56,$D56, Hombres!$A$1:$DW$117, Mujeres!$A$1:$DW$117)</f>
        <v>0</v>
      </c>
      <c r="GQ56" s="46" cm="1">
        <f t="array" ref="GQ56">beneficio_muerte_individual_activo(GQ$2,$F56,$D56, Hombres!$A$1:$DW$117, Mujeres!$A$1:$DW$117)</f>
        <v>0</v>
      </c>
      <c r="GR56" s="46" cm="1">
        <f t="array" ref="GR56">beneficio_muerte_individual_activo(GR$2,$F56,$D56, Hombres!$A$1:$DW$117, Mujeres!$A$1:$DW$117)</f>
        <v>0</v>
      </c>
      <c r="GS56" s="46" cm="1">
        <f t="array" ref="GS56">beneficio_muerte_individual_activo(GS$2,$F56,$D56, Hombres!$A$1:$DW$117, Mujeres!$A$1:$DW$117)</f>
        <v>0</v>
      </c>
      <c r="GT56" s="46" cm="1">
        <f t="array" ref="GT56">beneficio_muerte_individual_activo(GT$2,$F56,$D56, Hombres!$A$1:$DW$117, Mujeres!$A$1:$DW$117)</f>
        <v>0</v>
      </c>
      <c r="GU56" s="46" cm="1">
        <f t="array" ref="GU56">beneficio_muerte_individual_activo(GU$2,$F56,$D56, Hombres!$A$1:$DW$117, Mujeres!$A$1:$DW$117)</f>
        <v>0</v>
      </c>
      <c r="GV56" s="46" cm="1">
        <f t="array" ref="GV56">beneficio_muerte_individual_activo(GV$2,$F56,$D56, Hombres!$A$1:$DW$117, Mujeres!$A$1:$DW$117)</f>
        <v>0</v>
      </c>
    </row>
    <row r="57" spans="1:204" x14ac:dyDescent="0.25">
      <c r="A57" s="1">
        <f t="shared" si="0"/>
        <v>55</v>
      </c>
      <c r="B57" s="75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39" cm="1">
        <f t="array" ref="G57">PorcentajePension(C57,E57, D57)</f>
        <v>0.85</v>
      </c>
      <c r="I57" s="72"/>
      <c r="J57" s="46" cm="1">
        <f t="array" ref="J57">AnualidadActivo(J$2, $E57, $C57, $B57, $D57, Hombres!$A$1:$DW$117, Mujeres!$A$1:$DW$117)</f>
        <v>0</v>
      </c>
      <c r="K57" s="46" cm="1">
        <f t="array" ref="K57">AnualidadActivo(K$2, $E57, $C57, $B57, $D57, Hombres!$A$1:$DW$117, Mujeres!$A$1:$DW$117)</f>
        <v>0</v>
      </c>
      <c r="L57" s="46" cm="1">
        <f t="array" ref="L57">AnualidadActivo(L$2, $E57, $C57, $B57, $D57, Hombres!$A$1:$DW$117, Mujeres!$A$1:$DW$117)</f>
        <v>0</v>
      </c>
      <c r="M57" s="46" cm="1">
        <f t="array" ref="M57">AnualidadActivo(M$2, $E57, $C57, $B57, $D57, Hombres!$A$1:$DW$117, Mujeres!$A$1:$DW$117)</f>
        <v>0</v>
      </c>
      <c r="N57" s="46" cm="1">
        <f t="array" ref="N57">AnualidadActivo(N$2, $E57, $C57, $B57, $D57, Hombres!$A$1:$DW$117, Mujeres!$A$1:$DW$117)</f>
        <v>0</v>
      </c>
      <c r="O57" s="46" cm="1">
        <f t="array" ref="O57">AnualidadActivo(O$2, $E57, $C57, $B57, $D57, Hombres!$A$1:$DW$117, Mujeres!$A$1:$DW$117)</f>
        <v>0</v>
      </c>
      <c r="P57" s="46" cm="1">
        <f t="array" ref="P57">AnualidadActivo(P$2, $E57, $C57, $B57, $D57, Hombres!$A$1:$DW$117, Mujeres!$A$1:$DW$117)</f>
        <v>0</v>
      </c>
      <c r="Q57" s="46" cm="1">
        <f t="array" ref="Q57">AnualidadActivo(Q$2, $E57, $C57, $B57, $D57, Hombres!$A$1:$DW$117, Mujeres!$A$1:$DW$117)</f>
        <v>0</v>
      </c>
      <c r="R57" s="46" cm="1">
        <f t="array" ref="R57">AnualidadActivo(R$2, $E57, $C57, $B57, $D57, Hombres!$A$1:$DW$117, Mujeres!$A$1:$DW$117)</f>
        <v>0</v>
      </c>
      <c r="S57" s="46" cm="1">
        <f t="array" ref="S57">AnualidadActivo(S$2, $E57, $C57, $B57, $D57, Hombres!$A$1:$DW$117, Mujeres!$A$1:$DW$117)</f>
        <v>0</v>
      </c>
      <c r="T57" s="46" cm="1">
        <f t="array" ref="T57">AnualidadActivo(T$2, $E57, $C57, $B57, $D57, Hombres!$A$1:$DW$117, Mujeres!$A$1:$DW$117)</f>
        <v>0</v>
      </c>
      <c r="U57" s="46" cm="1">
        <f t="array" ref="U57">AnualidadActivo(U$2, $E57, $C57, $B57, $D57, Hombres!$A$1:$DW$117, Mujeres!$A$1:$DW$117)</f>
        <v>0</v>
      </c>
      <c r="V57" s="46" cm="1">
        <f t="array" ref="V57">AnualidadActivo(V$2, $E57, $C57, $B57, $D57, Hombres!$A$1:$DW$117, Mujeres!$A$1:$DW$117)</f>
        <v>0</v>
      </c>
      <c r="W57" s="46" cm="1">
        <f t="array" ref="W57">AnualidadActivo(W$2, $E57, $C57, $B57, $D57, Hombres!$A$1:$DW$117, Mujeres!$A$1:$DW$117)</f>
        <v>0</v>
      </c>
      <c r="X57" s="46" cm="1">
        <f t="array" ref="X57">AnualidadActivo(X$2, $E57, $C57, $B57, $D57, Hombres!$A$1:$DW$117, Mujeres!$A$1:$DW$117)</f>
        <v>0</v>
      </c>
      <c r="Y57" s="46" cm="1">
        <f t="array" ref="Y57">AnualidadActivo(Y$2, $E57, $C57, $B57, $D57, Hombres!$A$1:$DW$117, Mujeres!$A$1:$DW$117)</f>
        <v>0</v>
      </c>
      <c r="Z57" s="46" cm="1">
        <f t="array" ref="Z57">AnualidadActivo(Z$2, $E57, $C57, $B57, $D57, Hombres!$A$1:$DW$117, Mujeres!$A$1:$DW$117)</f>
        <v>0</v>
      </c>
      <c r="AA57" s="46" cm="1">
        <f t="array" ref="AA57">AnualidadActivo(AA$2, $E57, $C57, $B57, $D57, Hombres!$A$1:$DW$117, Mujeres!$A$1:$DW$117)</f>
        <v>0</v>
      </c>
      <c r="AB57" s="46" cm="1">
        <f t="array" ref="AB57">AnualidadActivo(AB$2, $E57, $C57, $B57, $D57, Hombres!$A$1:$DW$117, Mujeres!$A$1:$DW$117)</f>
        <v>0</v>
      </c>
      <c r="AC57" s="46" cm="1">
        <f t="array" ref="AC57">AnualidadActivo(AC$2, $E57, $C57, $B57, $D57, Hombres!$A$1:$DW$117, Mujeres!$A$1:$DW$117)</f>
        <v>0</v>
      </c>
      <c r="AD57" s="46" cm="1">
        <f t="array" ref="AD57">AnualidadActivo(AD$2, $E57, $C57, $B57, $D57, Hombres!$A$1:$DW$117, Mujeres!$A$1:$DW$117)</f>
        <v>0</v>
      </c>
      <c r="AE57" s="46" cm="1">
        <f t="array" ref="AE57">AnualidadActivo(AE$2, $E57, $C57, $B57, $D57, Hombres!$A$1:$DW$117, Mujeres!$A$1:$DW$117)</f>
        <v>0</v>
      </c>
      <c r="AF57" s="46" cm="1">
        <f t="array" ref="AF57">AnualidadActivo(AF$2, $E57, $C57, $B57, $D57, Hombres!$A$1:$DW$117, Mujeres!$A$1:$DW$117)</f>
        <v>0</v>
      </c>
      <c r="AG57" s="46" cm="1">
        <f t="array" ref="AG57">AnualidadActivo(AG$2, $E57, $C57, $B57, $D57, Hombres!$A$1:$DW$117, Mujeres!$A$1:$DW$117)</f>
        <v>0</v>
      </c>
      <c r="AH57" s="46" cm="1">
        <f t="array" ref="AH57">AnualidadActivo(AH$2, $E57, $C57, $B57, $D57, Hombres!$A$1:$DW$117, Mujeres!$A$1:$DW$117)</f>
        <v>0</v>
      </c>
      <c r="AI57" s="46" cm="1">
        <f t="array" ref="AI57">AnualidadActivo(AI$2, $E57, $C57, $B57, $D57, Hombres!$A$1:$DW$117, Mujeres!$A$1:$DW$117)</f>
        <v>0</v>
      </c>
      <c r="AJ57" s="46" cm="1">
        <f t="array" ref="AJ57">AnualidadActivo(AJ$2, $E57, $C57, $B57, $D57, Hombres!$A$1:$DW$117, Mujeres!$A$1:$DW$117)</f>
        <v>0</v>
      </c>
      <c r="AK57" s="46" cm="1">
        <f t="array" ref="AK57">AnualidadActivo(AK$2, $E57, $C57, $B57, $D57, Hombres!$A$1:$DW$117, Mujeres!$A$1:$DW$117)</f>
        <v>0</v>
      </c>
      <c r="AL57" s="46" cm="1">
        <f t="array" ref="AL57">AnualidadActivo(AL$2, $E57, $C57, $B57, $D57, Hombres!$A$1:$DW$117, Mujeres!$A$1:$DW$117)</f>
        <v>0</v>
      </c>
      <c r="AM57" s="46" cm="1">
        <f t="array" ref="AM57">AnualidadActivo(AM$2, $E57, $C57, $B57, $D57, Hombres!$A$1:$DW$117, Mujeres!$A$1:$DW$117)</f>
        <v>0</v>
      </c>
      <c r="AN57" s="46" cm="1">
        <f t="array" ref="AN57">AnualidadActivo(AN$2, $E57, $C57, $B57, $D57, Hombres!$A$1:$DW$117, Mujeres!$A$1:$DW$117)</f>
        <v>0</v>
      </c>
      <c r="AO57" s="46" cm="1">
        <f t="array" ref="AO57">AnualidadActivo(AO$2, $E57, $C57, $B57, $D57, Hombres!$A$1:$DW$117, Mujeres!$A$1:$DW$117)</f>
        <v>80257664.596211359</v>
      </c>
      <c r="AP57" s="46" cm="1">
        <f t="array" ref="AP57">AnualidadActivo(AP$2, $E57, $C57, $B57, $D57, Hombres!$A$1:$DW$117, Mujeres!$A$1:$DW$117)</f>
        <v>82665394.534097701</v>
      </c>
      <c r="AQ57" s="46" cm="1">
        <f t="array" ref="AQ57">AnualidadActivo(AQ$2, $E57, $C57, $B57, $D57, Hombres!$A$1:$DW$117, Mujeres!$A$1:$DW$117)</f>
        <v>85145356.37012063</v>
      </c>
      <c r="AR57" s="46" cm="1">
        <f t="array" ref="AR57">AnualidadActivo(AR$2, $E57, $C57, $B57, $D57, Hombres!$A$1:$DW$117, Mujeres!$A$1:$DW$117)</f>
        <v>87699717.061224267</v>
      </c>
      <c r="AS57" s="46" cm="1">
        <f t="array" ref="AS57">AnualidadActivo(AS$2, $E57, $C57, $B57, $D57, Hombres!$A$1:$DW$117, Mujeres!$A$1:$DW$117)</f>
        <v>90330708.573060989</v>
      </c>
      <c r="AT57" s="46" cm="1">
        <f t="array" ref="AT57">AnualidadActivo(AT$2, $E57, $C57, $B57, $D57, Hombres!$A$1:$DW$117, Mujeres!$A$1:$DW$117)</f>
        <v>92732544.392695904</v>
      </c>
      <c r="AU57" s="46" cm="1">
        <f t="array" ref="AU57">AnualidadActivo(AU$2, $E57, $C57, $B57, $D57, Hombres!$A$1:$DW$117, Mujeres!$A$1:$DW$117)</f>
        <v>95167526.022136822</v>
      </c>
      <c r="AV57" s="46" cm="1">
        <f t="array" ref="AV57">AnualidadActivo(AV$2, $E57, $C57, $B57, $D57, Hombres!$A$1:$DW$117, Mujeres!$A$1:$DW$117)</f>
        <v>97636117.496828765</v>
      </c>
      <c r="AW57" s="46" cm="1">
        <f t="array" ref="AW57">AnualidadActivo(AW$2, $E57, $C57, $B57, $D57, Hombres!$A$1:$DW$117, Mujeres!$A$1:$DW$117)</f>
        <v>100139216.88672566</v>
      </c>
      <c r="AX57" s="46" cm="1">
        <f t="array" ref="AX57">AnualidadActivo(AX$2, $E57, $C57, $B57, $D57, Hombres!$A$1:$DW$117, Mujeres!$A$1:$DW$117)</f>
        <v>102675627.78994936</v>
      </c>
      <c r="AY57" s="46" cm="1">
        <f t="array" ref="AY57">AnualidadActivo(AY$2, $E57, $C57, $B57, $D57, Hombres!$A$1:$DW$117, Mujeres!$A$1:$DW$117)</f>
        <v>105240156.8425833</v>
      </c>
      <c r="AZ57" s="46" cm="1">
        <f t="array" ref="AZ57">AnualidadActivo(AZ$2, $E57, $C57, $B57, $D57, Hombres!$A$1:$DW$117, Mujeres!$A$1:$DW$117)</f>
        <v>107824037.06289798</v>
      </c>
      <c r="BA57" s="46" cm="1">
        <f t="array" ref="BA57">AnualidadActivo(BA$2, $E57, $C57, $B57, $D57, Hombres!$A$1:$DW$117, Mujeres!$A$1:$DW$117)</f>
        <v>110412962.60187437</v>
      </c>
      <c r="BB57" s="46" cm="1">
        <f t="array" ref="BB57">AnualidadActivo(BB$2, $E57, $C57, $B57, $D57, Hombres!$A$1:$DW$117, Mujeres!$A$1:$DW$117)</f>
        <v>112983031.99321568</v>
      </c>
      <c r="BC57" s="46" cm="1">
        <f t="array" ref="BC57">AnualidadActivo(BC$2, $E57, $C57, $B57, $D57, Hombres!$A$1:$DW$117, Mujeres!$A$1:$DW$117)</f>
        <v>115508992.28369163</v>
      </c>
      <c r="BD57" s="46" cm="1">
        <f t="array" ref="BD57">AnualidadActivo(BD$2, $E57, $C57, $B57, $D57, Hombres!$A$1:$DW$117, Mujeres!$A$1:$DW$117)</f>
        <v>117978792.50418541</v>
      </c>
      <c r="BE57" s="46" cm="1">
        <f t="array" ref="BE57">AnualidadActivo(BE$2, $E57, $C57, $B57, $D57, Hombres!$A$1:$DW$117, Mujeres!$A$1:$DW$117)</f>
        <v>120392886.00034891</v>
      </c>
      <c r="BF57" s="46" cm="1">
        <f t="array" ref="BF57">AnualidadActivo(BF$2, $E57, $C57, $B57, $D57, Hombres!$A$1:$DW$117, Mujeres!$A$1:$DW$117)</f>
        <v>122748455.64525135</v>
      </c>
      <c r="BG57" s="46" cm="1">
        <f t="array" ref="BG57">AnualidadActivo(BG$2, $E57, $C57, $B57, $D57, Hombres!$A$1:$DW$117, Mujeres!$A$1:$DW$117)</f>
        <v>125022582.77266251</v>
      </c>
      <c r="BH57" s="46" cm="1">
        <f t="array" ref="BH57">AnualidadActivo(BH$2, $E57, $C57, $B57, $D57, Hombres!$A$1:$DW$117, Mujeres!$A$1:$DW$117)</f>
        <v>127173613.06229228</v>
      </c>
      <c r="BI57" s="46" cm="1">
        <f t="array" ref="BI57">AnualidadActivo(BI$2, $E57, $C57, $B57, $D57, Hombres!$A$1:$DW$117, Mujeres!$A$1:$DW$117)</f>
        <v>129148533.30378725</v>
      </c>
      <c r="BJ57" s="46" cm="1">
        <f t="array" ref="BJ57">AnualidadActivo(BJ$2, $E57, $C57, $B57, $D57, Hombres!$A$1:$DW$117, Mujeres!$A$1:$DW$117)</f>
        <v>130890085.39011922</v>
      </c>
      <c r="BK57" s="46" cm="1">
        <f t="array" ref="BK57">AnualidadActivo(BK$2, $E57, $C57, $B57, $D57, Hombres!$A$1:$DW$117, Mujeres!$A$1:$DW$117)</f>
        <v>132199387.42213213</v>
      </c>
      <c r="BL57" s="46" cm="1">
        <f t="array" ref="BL57">AnualidadActivo(BL$2, $E57, $C57, $B57, $D57, Hombres!$A$1:$DW$117, Mujeres!$A$1:$DW$117)</f>
        <v>133181944.9594139</v>
      </c>
      <c r="BM57" s="46" cm="1">
        <f t="array" ref="BM57">AnualidadActivo(BM$2, $E57, $C57, $B57, $D57, Hombres!$A$1:$DW$117, Mujeres!$A$1:$DW$117)</f>
        <v>133787242.11605854</v>
      </c>
      <c r="BN57" s="46" cm="1">
        <f t="array" ref="BN57">AnualidadActivo(BN$2, $E57, $C57, $B57, $D57, Hombres!$A$1:$DW$117, Mujeres!$A$1:$DW$117)</f>
        <v>133964152.73235139</v>
      </c>
      <c r="BO57" s="46" cm="1">
        <f t="array" ref="BO57">AnualidadActivo(BO$2, $E57, $C57, $B57, $D57, Hombres!$A$1:$DW$117, Mujeres!$A$1:$DW$117)</f>
        <v>133657983.95759679</v>
      </c>
      <c r="BP57" s="46" cm="1">
        <f t="array" ref="BP57">AnualidadActivo(BP$2, $E57, $C57, $B57, $D57, Hombres!$A$1:$DW$117, Mujeres!$A$1:$DW$117)</f>
        <v>132804803.87933639</v>
      </c>
      <c r="BQ57" s="46" cm="1">
        <f t="array" ref="BQ57">AnualidadActivo(BQ$2, $E57, $C57, $B57, $D57, Hombres!$A$1:$DW$117, Mujeres!$A$1:$DW$117)</f>
        <v>131335555.64818168</v>
      </c>
      <c r="BR57" s="46" cm="1">
        <f t="array" ref="BR57">AnualidadActivo(BR$2, $E57, $C57, $B57, $D57, Hombres!$A$1:$DW$117, Mujeres!$A$1:$DW$117)</f>
        <v>129188503.39214078</v>
      </c>
      <c r="BS57" s="46" cm="1">
        <f t="array" ref="BS57">AnualidadActivo(BS$2, $E57, $C57, $B57, $D57, Hombres!$A$1:$DW$117, Mujeres!$A$1:$DW$117)</f>
        <v>126312855.67156804</v>
      </c>
      <c r="BT57" s="46" cm="1">
        <f t="array" ref="BT57">AnualidadActivo(BT$2, $E57, $C57, $B57, $D57, Hombres!$A$1:$DW$117, Mujeres!$A$1:$DW$117)</f>
        <v>122664868.65407112</v>
      </c>
      <c r="BU57" s="46" cm="1">
        <f t="array" ref="BU57">AnualidadActivo(BU$2, $E57, $C57, $B57, $D57, Hombres!$A$1:$DW$117, Mujeres!$A$1:$DW$117)</f>
        <v>118203041.14320962</v>
      </c>
      <c r="BV57" s="46" cm="1">
        <f t="array" ref="BV57">AnualidadActivo(BV$2, $E57, $C57, $B57, $D57, Hombres!$A$1:$DW$117, Mujeres!$A$1:$DW$117)</f>
        <v>112897970.45366122</v>
      </c>
      <c r="BW57" s="46" cm="1">
        <f t="array" ref="BW57">AnualidadActivo(BW$2, $E57, $C57, $B57, $D57, Hombres!$A$1:$DW$117, Mujeres!$A$1:$DW$117)</f>
        <v>106747791.08062038</v>
      </c>
      <c r="BX57" s="46" cm="1">
        <f t="array" ref="BX57">AnualidadActivo(BX$2, $E57, $C57, $B57, $D57, Hombres!$A$1:$DW$117, Mujeres!$A$1:$DW$117)</f>
        <v>99782126.977531478</v>
      </c>
      <c r="BY57" s="46" cm="1">
        <f t="array" ref="BY57">AnualidadActivo(BY$2, $E57, $C57, $B57, $D57, Hombres!$A$1:$DW$117, Mujeres!$A$1:$DW$117)</f>
        <v>92059426.596929699</v>
      </c>
      <c r="BZ57" s="46" cm="1">
        <f t="array" ref="BZ57">AnualidadActivo(BZ$2, $E57, $C57, $B57, $D57, Hombres!$A$1:$DW$117, Mujeres!$A$1:$DW$117)</f>
        <v>83670586.008479446</v>
      </c>
      <c r="CA57" s="46" cm="1">
        <f t="array" ref="CA57">AnualidadActivo(CA$2, $E57, $C57, $B57, $D57, Hombres!$A$1:$DW$117, Mujeres!$A$1:$DW$117)</f>
        <v>74748462.680662841</v>
      </c>
      <c r="CB57" s="46" cm="1">
        <f t="array" ref="CB57">AnualidadActivo(CB$2, $E57, $C57, $B57, $D57, Hombres!$A$1:$DW$117, Mujeres!$A$1:$DW$117)</f>
        <v>65475716.231982805</v>
      </c>
      <c r="CC57" s="46" cm="1">
        <f t="array" ref="CC57">AnualidadActivo(CC$2, $E57, $C57, $B57, $D57, Hombres!$A$1:$DW$117, Mujeres!$A$1:$DW$117)</f>
        <v>56077381.620112605</v>
      </c>
      <c r="CD57" s="46" cm="1">
        <f t="array" ref="CD57">AnualidadActivo(CD$2, $E57, $C57, $B57, $D57, Hombres!$A$1:$DW$117, Mujeres!$A$1:$DW$117)</f>
        <v>46804553.034989692</v>
      </c>
      <c r="CE57" s="46" cm="1">
        <f t="array" ref="CE57">AnualidadActivo(CE$2, $E57, $C57, $B57, $D57, Hombres!$A$1:$DW$117, Mujeres!$A$1:$DW$117)</f>
        <v>37920637.082491048</v>
      </c>
      <c r="CF57" s="46" cm="1">
        <f t="array" ref="CF57">AnualidadActivo(CF$2, $E57, $C57, $B57, $D57, Hombres!$A$1:$DW$117, Mujeres!$A$1:$DW$117)</f>
        <v>29686579.145289492</v>
      </c>
      <c r="CG57" s="46" cm="1">
        <f t="array" ref="CG57">AnualidadActivo(CG$2, $E57, $C57, $B57, $D57, Hombres!$A$1:$DW$117, Mujeres!$A$1:$DW$117)</f>
        <v>22339058.333136301</v>
      </c>
      <c r="CH57" s="46" cm="1">
        <f t="array" ref="CH57">AnualidadActivo(CH$2, $E57, $C57, $B57, $D57, Hombres!$A$1:$DW$117, Mujeres!$A$1:$DW$117)</f>
        <v>16059996.218961401</v>
      </c>
      <c r="CI57" s="46" cm="1">
        <f t="array" ref="CI57">AnualidadActivo(CI$2, $E57, $C57, $B57, $D57, Hombres!$A$1:$DW$117, Mujeres!$A$1:$DW$117)</f>
        <v>10950716.993069729</v>
      </c>
      <c r="CJ57" s="46" cm="1">
        <f t="array" ref="CJ57">AnualidadActivo(CJ$2, $E57, $C57, $B57, $D57, Hombres!$A$1:$DW$117, Mujeres!$A$1:$DW$117)</f>
        <v>7020194.6604096461</v>
      </c>
      <c r="CK57" s="46" cm="1">
        <f t="array" ref="CK57">AnualidadActivo(CK$2, $E57, $C57, $B57, $D57, Hombres!$A$1:$DW$117, Mujeres!$A$1:$DW$117)</f>
        <v>4186852.5828836579</v>
      </c>
      <c r="CL57" s="46" cm="1">
        <f t="array" ref="CL57">AnualidadActivo(CL$2, $E57, $C57, $B57, $D57, Hombres!$A$1:$DW$117, Mujeres!$A$1:$DW$117)</f>
        <v>2293691.7027675952</v>
      </c>
      <c r="CM57" s="46" cm="1">
        <f t="array" ref="CM57">AnualidadActivo(CM$2, $E57, $C57, $B57, $D57, Hombres!$A$1:$DW$117, Mujeres!$A$1:$DW$117)</f>
        <v>1136202.0851343065</v>
      </c>
      <c r="CN57" s="46" cm="1">
        <f t="array" ref="CN57">AnualidadActivo(CN$2, $E57, $C57, $B57, $D57, Hombres!$A$1:$DW$117, Mujeres!$A$1:$DW$117)</f>
        <v>498778.21289054572</v>
      </c>
      <c r="CO57" s="46" cm="1">
        <f t="array" ref="CO57">AnualidadActivo(CO$2, $E57, $C57, $B57, $D57, Hombres!$A$1:$DW$117, Mujeres!$A$1:$DW$117)</f>
        <v>0</v>
      </c>
      <c r="CP57" s="46" cm="1">
        <f t="array" ref="CP57">AnualidadActivo(CP$2, $E57, $C57, $B57, $D57, Hombres!$A$1:$DW$117, Mujeres!$A$1:$DW$117)</f>
        <v>0</v>
      </c>
      <c r="CQ57" s="46" cm="1">
        <f t="array" ref="CQ57">AnualidadActivo(CQ$2, $E57, $C57, $B57, $D57, Hombres!$A$1:$DW$117, Mujeres!$A$1:$DW$117)</f>
        <v>0</v>
      </c>
      <c r="CR57" s="46" cm="1">
        <f t="array" ref="CR57">AnualidadActivo(CR$2, $E57, $C57, $B57, $D57, Hombres!$A$1:$DW$117, Mujeres!$A$1:$DW$117)</f>
        <v>0</v>
      </c>
      <c r="CS57" s="46" cm="1">
        <f t="array" ref="CS57">AnualidadActivo(CS$2, $E57, $C57, $B57, $D57, Hombres!$A$1:$DW$117, Mujeres!$A$1:$DW$117)</f>
        <v>0</v>
      </c>
      <c r="CT57" s="46" cm="1">
        <f t="array" ref="CT57">AnualidadActivo(CT$2, $E57, $C57, $B57, $D57, Hombres!$A$1:$DW$117, Mujeres!$A$1:$DW$117)</f>
        <v>0</v>
      </c>
      <c r="CU57" s="46" cm="1">
        <f t="array" ref="CU57">AnualidadActivo(CU$2, $E57, $C57, $B57, $D57, Hombres!$A$1:$DW$117, Mujeres!$A$1:$DW$117)</f>
        <v>0</v>
      </c>
      <c r="CV57" s="46" cm="1">
        <f t="array" ref="CV57">AnualidadActivo(CV$2, $E57, $C57, $B57, $D57, Hombres!$A$1:$DW$117, Mujeres!$A$1:$DW$117)</f>
        <v>0</v>
      </c>
      <c r="CW57" s="46" cm="1">
        <f t="array" ref="CW57">AnualidadActivo(CW$2, $E57, $C57, $B57, $D57, Hombres!$A$1:$DW$117, Mujeres!$A$1:$DW$117)</f>
        <v>0</v>
      </c>
      <c r="CX57" s="46" cm="1">
        <f t="array" ref="CX57">AnualidadActivo(CX$2, $E57, $C57, $B57, $D57, Hombres!$A$1:$DW$117, Mujeres!$A$1:$DW$117)</f>
        <v>0</v>
      </c>
      <c r="CY57" s="46" cm="1">
        <f t="array" ref="CY57">AnualidadActivo(CY$2, $E57, $C57, $B57, $D57, Hombres!$A$1:$DW$117, Mujeres!$A$1:$DW$117)</f>
        <v>0</v>
      </c>
      <c r="CZ57" s="46" cm="1">
        <f t="array" ref="CZ57">AnualidadActivo(CZ$2, $E57, $C57, $B57, $D57, Hombres!$A$1:$DW$117, Mujeres!$A$1:$DW$117)</f>
        <v>0</v>
      </c>
      <c r="DA57" s="46" cm="1">
        <f t="array" ref="DA57">AnualidadActivo(DA$2, $E57, $C57, $B57, $D57, Hombres!$A$1:$DW$117, Mujeres!$A$1:$DW$117)</f>
        <v>0</v>
      </c>
      <c r="DD57" s="21"/>
      <c r="DE57" s="46" cm="1">
        <f t="array" ref="DE57">beneficio_muerte_individual_activo(DE$2,$F57,$D57, Hombres!$A$1:$DW$117, Mujeres!$A$1:$DW$117)</f>
        <v>0</v>
      </c>
      <c r="DF57" s="46" cm="1">
        <f t="array" ref="DF57">beneficio_muerte_individual_activo(DF$2,$F57,$D57, Hombres!$A$1:$DW$117, Mujeres!$A$1:$DW$117)</f>
        <v>2556.5</v>
      </c>
      <c r="DG57" s="46" cm="1">
        <f t="array" ref="DG57">beneficio_muerte_individual_activo(DG$2,$F57,$D57, Hombres!$A$1:$DW$117, Mujeres!$A$1:$DW$117)</f>
        <v>2687.6251143</v>
      </c>
      <c r="DH57" s="46" cm="1">
        <f t="array" ref="DH57">beneficio_muerte_individual_activo(DH$2,$F57,$D57, Hombres!$A$1:$DW$117, Mujeres!$A$1:$DW$117)</f>
        <v>2830.5281542977259</v>
      </c>
      <c r="DI57" s="46" cm="1">
        <f t="array" ref="DI57">beneficio_muerte_individual_activo(DI$2,$F57,$D57, Hombres!$A$1:$DW$117, Mujeres!$A$1:$DW$117)</f>
        <v>2969.696388770511</v>
      </c>
      <c r="DJ57" s="46" cm="1">
        <f t="array" ref="DJ57">beneficio_muerte_individual_activo(DJ$2,$F57,$D57, Hombres!$A$1:$DW$117, Mujeres!$A$1:$DW$117)</f>
        <v>3102.6315189480824</v>
      </c>
      <c r="DK57" s="46" cm="1">
        <f t="array" ref="DK57">beneficio_muerte_individual_activo(DK$2,$F57,$D57, Hombres!$A$1:$DW$117, Mujeres!$A$1:$DW$117)</f>
        <v>3249.2804123673941</v>
      </c>
      <c r="DL57" s="46" cm="1">
        <f t="array" ref="DL57">beneficio_muerte_individual_activo(DL$2,$F57,$D57, Hombres!$A$1:$DW$117, Mujeres!$A$1:$DW$117)</f>
        <v>3420.5574664193687</v>
      </c>
      <c r="DM57" s="46" cm="1">
        <f t="array" ref="DM57">beneficio_muerte_individual_activo(DM$2,$F57,$D57, Hombres!$A$1:$DW$117, Mujeres!$A$1:$DW$117)</f>
        <v>3614.3890710479004</v>
      </c>
      <c r="DN57" s="46" cm="1">
        <f t="array" ref="DN57">beneficio_muerte_individual_activo(DN$2,$F57,$D57, Hombres!$A$1:$DW$117, Mujeres!$A$1:$DW$117)</f>
        <v>3843.1293348433605</v>
      </c>
      <c r="DO57" s="46" cm="1">
        <f t="array" ref="DO57">beneficio_muerte_individual_activo(DO$2,$F57,$D57, Hombres!$A$1:$DW$117, Mujeres!$A$1:$DW$117)</f>
        <v>4133.9898884011827</v>
      </c>
      <c r="DP57" s="46" cm="1">
        <f t="array" ref="DP57">beneficio_muerte_individual_activo(DP$2,$F57,$D57, Hombres!$A$1:$DW$117, Mujeres!$A$1:$DW$117)</f>
        <v>4467.3551912146877</v>
      </c>
      <c r="DQ57" s="46" cm="1">
        <f t="array" ref="DQ57">beneficio_muerte_individual_activo(DQ$2,$F57,$D57, Hombres!$A$1:$DW$117, Mujeres!$A$1:$DW$117)</f>
        <v>4830.1125857514771</v>
      </c>
      <c r="DR57" s="46" cm="1">
        <f t="array" ref="DR57">beneficio_muerte_individual_activo(DR$2,$F57,$D57, Hombres!$A$1:$DW$117, Mujeres!$A$1:$DW$117)</f>
        <v>5179.4341264110008</v>
      </c>
      <c r="DS57" s="46" cm="1">
        <f t="array" ref="DS57">beneficio_muerte_individual_activo(DS$2,$F57,$D57, Hombres!$A$1:$DW$117, Mujeres!$A$1:$DW$117)</f>
        <v>5522.2276579060836</v>
      </c>
      <c r="DT57" s="46" cm="1">
        <f t="array" ref="DT57">beneficio_muerte_individual_activo(DT$2,$F57,$D57, Hombres!$A$1:$DW$117, Mujeres!$A$1:$DW$117)</f>
        <v>5881.6980152245842</v>
      </c>
      <c r="DU57" s="46" cm="1">
        <f t="array" ref="DU57">beneficio_muerte_individual_activo(DU$2,$F57,$D57, Hombres!$A$1:$DW$117, Mujeres!$A$1:$DW$117)</f>
        <v>6272.5135756525497</v>
      </c>
      <c r="DV57" s="46" cm="1">
        <f t="array" ref="DV57">beneficio_muerte_individual_activo(DV$2,$F57,$D57, Hombres!$A$1:$DW$117, Mujeres!$A$1:$DW$117)</f>
        <v>6695.9091843439383</v>
      </c>
      <c r="DW57" s="46" cm="1">
        <f t="array" ref="DW57">beneficio_muerte_individual_activo(DW$2,$F57,$D57, Hombres!$A$1:$DW$117, Mujeres!$A$1:$DW$117)</f>
        <v>7136.8190275108163</v>
      </c>
      <c r="DX57" s="46" cm="1">
        <f t="array" ref="DX57">beneficio_muerte_individual_activo(DX$2,$F57,$D57, Hombres!$A$1:$DW$117, Mujeres!$A$1:$DW$117)</f>
        <v>7607.8179415604091</v>
      </c>
      <c r="DY57" s="46" cm="1">
        <f t="array" ref="DY57">beneficio_muerte_individual_activo(DY$2,$F57,$D57, Hombres!$A$1:$DW$117, Mujeres!$A$1:$DW$117)</f>
        <v>8175.909515257058</v>
      </c>
      <c r="DZ57" s="46" cm="1">
        <f t="array" ref="DZ57">beneficio_muerte_individual_activo(DZ$2,$F57,$D57, Hombres!$A$1:$DW$117, Mujeres!$A$1:$DW$117)</f>
        <v>8827.5358833680912</v>
      </c>
      <c r="EA57" s="46" cm="1">
        <f t="array" ref="EA57">beneficio_muerte_individual_activo(EA$2,$F57,$D57, Hombres!$A$1:$DW$117, Mujeres!$A$1:$DW$117)</f>
        <v>9524.6539911957534</v>
      </c>
      <c r="EB57" s="46" cm="1">
        <f t="array" ref="EB57">beneficio_muerte_individual_activo(EB$2,$F57,$D57, Hombres!$A$1:$DW$117, Mujeres!$A$1:$DW$117)</f>
        <v>10176.200633127335</v>
      </c>
      <c r="EC57" s="46" cm="1">
        <f t="array" ref="EC57">beneficio_muerte_individual_activo(EC$2,$F57,$D57, Hombres!$A$1:$DW$117, Mujeres!$A$1:$DW$117)</f>
        <v>10799.790964548682</v>
      </c>
      <c r="ED57" s="46" cm="1">
        <f t="array" ref="ED57">beneficio_muerte_individual_activo(ED$2,$F57,$D57, Hombres!$A$1:$DW$117, Mujeres!$A$1:$DW$117)</f>
        <v>11492.711508594746</v>
      </c>
      <c r="EE57" s="46" cm="1">
        <f t="array" ref="EE57">beneficio_muerte_individual_activo(EE$2,$F57,$D57, Hombres!$A$1:$DW$117, Mujeres!$A$1:$DW$117)</f>
        <v>12368.600503905951</v>
      </c>
      <c r="EF57" s="46" cm="1">
        <f t="array" ref="EF57">beneficio_muerte_individual_activo(EF$2,$F57,$D57, Hombres!$A$1:$DW$117, Mujeres!$A$1:$DW$117)</f>
        <v>13473.171814160343</v>
      </c>
      <c r="EG57" s="46" cm="1">
        <f t="array" ref="EG57">beneficio_muerte_individual_activo(EG$2,$F57,$D57, Hombres!$A$1:$DW$117, Mujeres!$A$1:$DW$117)</f>
        <v>14784.47092304026</v>
      </c>
      <c r="EH57" s="46" cm="1">
        <f t="array" ref="EH57">beneficio_muerte_individual_activo(EH$2,$F57,$D57, Hombres!$A$1:$DW$117, Mujeres!$A$1:$DW$117)</f>
        <v>9751.1308850964924</v>
      </c>
      <c r="EI57" s="46" cm="1">
        <f t="array" ref="EI57">beneficio_muerte_individual_activo(EI$2,$F57,$D57, Hombres!$A$1:$DW$117, Mujeres!$A$1:$DW$117)</f>
        <v>10663.060345134756</v>
      </c>
      <c r="EJ57" s="46" cm="1">
        <f t="array" ref="EJ57">beneficio_muerte_individual_activo(EJ$2,$F57,$D57, Hombres!$A$1:$DW$117, Mujeres!$A$1:$DW$117)</f>
        <v>11513.284380338602</v>
      </c>
      <c r="EK57" s="46" cm="1">
        <f t="array" ref="EK57">beneficio_muerte_individual_activo(EK$2,$F57,$D57, Hombres!$A$1:$DW$117, Mujeres!$A$1:$DW$117)</f>
        <v>12304.652573850277</v>
      </c>
      <c r="EL57" s="46" cm="1">
        <f t="array" ref="EL57">beneficio_muerte_individual_activo(EL$2,$F57,$D57, Hombres!$A$1:$DW$117, Mujeres!$A$1:$DW$117)</f>
        <v>13122.321354058055</v>
      </c>
      <c r="EM57" s="46" cm="1">
        <f t="array" ref="EM57">beneficio_muerte_individual_activo(EM$2,$F57,$D57, Hombres!$A$1:$DW$117, Mujeres!$A$1:$DW$117)</f>
        <v>14066.034445555282</v>
      </c>
      <c r="EN57" s="46" cm="1">
        <f t="array" ref="EN57">beneficio_muerte_individual_activo(EN$2,$F57,$D57, Hombres!$A$1:$DW$117, Mujeres!$A$1:$DW$117)</f>
        <v>15184.449778781805</v>
      </c>
      <c r="EO57" s="46" cm="1">
        <f t="array" ref="EO57">beneficio_muerte_individual_activo(EO$2,$F57,$D57, Hombres!$A$1:$DW$117, Mujeres!$A$1:$DW$117)</f>
        <v>16582.073625400146</v>
      </c>
      <c r="EP57" s="46" cm="1">
        <f t="array" ref="EP57">beneficio_muerte_individual_activo(EP$2,$F57,$D57, Hombres!$A$1:$DW$117, Mujeres!$A$1:$DW$117)</f>
        <v>18472.466643281561</v>
      </c>
      <c r="EQ57" s="46" cm="1">
        <f t="array" ref="EQ57">beneficio_muerte_individual_activo(EQ$2,$F57,$D57, Hombres!$A$1:$DW$117, Mujeres!$A$1:$DW$117)</f>
        <v>20858.76843973374</v>
      </c>
      <c r="ER57" s="46" cm="1">
        <f t="array" ref="ER57">beneficio_muerte_individual_activo(ER$2,$F57,$D57, Hombres!$A$1:$DW$117, Mujeres!$A$1:$DW$117)</f>
        <v>23363.325742484565</v>
      </c>
      <c r="ES57" s="46" cm="1">
        <f t="array" ref="ES57">beneficio_muerte_individual_activo(ES$2,$F57,$D57, Hombres!$A$1:$DW$117, Mujeres!$A$1:$DW$117)</f>
        <v>25637.078408260502</v>
      </c>
      <c r="ET57" s="46" cm="1">
        <f t="array" ref="ET57">beneficio_muerte_individual_activo(ET$2,$F57,$D57, Hombres!$A$1:$DW$117, Mujeres!$A$1:$DW$117)</f>
        <v>27748.367977443762</v>
      </c>
      <c r="EU57" s="46" cm="1">
        <f t="array" ref="EU57">beneficio_muerte_individual_activo(EU$2,$F57,$D57, Hombres!$A$1:$DW$117, Mujeres!$A$1:$DW$117)</f>
        <v>30154.133781382654</v>
      </c>
      <c r="EV57" s="46" cm="1">
        <f t="array" ref="EV57">beneficio_muerte_individual_activo(EV$2,$F57,$D57, Hombres!$A$1:$DW$117, Mujeres!$A$1:$DW$117)</f>
        <v>33243.937587794637</v>
      </c>
      <c r="EW57" s="46" cm="1">
        <f t="array" ref="EW57">beneficio_muerte_individual_activo(EW$2,$F57,$D57, Hombres!$A$1:$DW$117, Mujeres!$A$1:$DW$117)</f>
        <v>37147.174559456093</v>
      </c>
      <c r="EX57" s="46" cm="1">
        <f t="array" ref="EX57">beneficio_muerte_individual_activo(EX$2,$F57,$D57, Hombres!$A$1:$DW$117, Mujeres!$A$1:$DW$117)</f>
        <v>41776.085278660925</v>
      </c>
      <c r="EY57" s="46" cm="1">
        <f t="array" ref="EY57">beneficio_muerte_individual_activo(EY$2,$F57,$D57, Hombres!$A$1:$DW$117, Mujeres!$A$1:$DW$117)</f>
        <v>49659.805035971549</v>
      </c>
      <c r="EZ57" s="46" cm="1">
        <f t="array" ref="EZ57">beneficio_muerte_individual_activo(EZ$2,$F57,$D57, Hombres!$A$1:$DW$117, Mujeres!$A$1:$DW$117)</f>
        <v>54868.691257167462</v>
      </c>
      <c r="FA57" s="46" cm="1">
        <f t="array" ref="FA57">beneficio_muerte_individual_activo(FA$2,$F57,$D57, Hombres!$A$1:$DW$117, Mujeres!$A$1:$DW$117)</f>
        <v>60507.709109983363</v>
      </c>
      <c r="FB57" s="46" cm="1">
        <f t="array" ref="FB57">beneficio_muerte_individual_activo(FB$2,$F57,$D57, Hombres!$A$1:$DW$117, Mujeres!$A$1:$DW$117)</f>
        <v>66497.158036267792</v>
      </c>
      <c r="FC57" s="46" cm="1">
        <f t="array" ref="FC57">beneficio_muerte_individual_activo(FC$2,$F57,$D57, Hombres!$A$1:$DW$117, Mujeres!$A$1:$DW$117)</f>
        <v>72741.510178819386</v>
      </c>
      <c r="FD57" s="46" cm="1">
        <f t="array" ref="FD57">beneficio_muerte_individual_activo(FD$2,$F57,$D57, Hombres!$A$1:$DW$117, Mujeres!$A$1:$DW$117)</f>
        <v>79292.353148910363</v>
      </c>
      <c r="FE57" s="46" cm="1">
        <f t="array" ref="FE57">beneficio_muerte_individual_activo(FE$2,$F57,$D57, Hombres!$A$1:$DW$117, Mujeres!$A$1:$DW$117)</f>
        <v>86201.974557138936</v>
      </c>
      <c r="FF57" s="46" cm="1">
        <f t="array" ref="FF57">beneficio_muerte_individual_activo(FF$2,$F57,$D57, Hombres!$A$1:$DW$117, Mujeres!$A$1:$DW$117)</f>
        <v>93364.344542939391</v>
      </c>
      <c r="FG57" s="46" cm="1">
        <f t="array" ref="FG57">beneficio_muerte_individual_activo(FG$2,$F57,$D57, Hombres!$A$1:$DW$117, Mujeres!$A$1:$DW$117)</f>
        <v>100527.47875044233</v>
      </c>
      <c r="FH57" s="46" cm="1">
        <f t="array" ref="FH57">beneficio_muerte_individual_activo(FH$2,$F57,$D57, Hombres!$A$1:$DW$117, Mujeres!$A$1:$DW$117)</f>
        <v>107443.34781808824</v>
      </c>
      <c r="FI57" s="46" cm="1">
        <f t="array" ref="FI57">beneficio_muerte_individual_activo(FI$2,$F57,$D57, Hombres!$A$1:$DW$117, Mujeres!$A$1:$DW$117)</f>
        <v>114031.28579069061</v>
      </c>
      <c r="FJ57" s="46" cm="1">
        <f t="array" ref="FJ57">beneficio_muerte_individual_activo(FJ$2,$F57,$D57, Hombres!$A$1:$DW$117, Mujeres!$A$1:$DW$117)</f>
        <v>120178.76777406794</v>
      </c>
      <c r="FK57" s="46" cm="1">
        <f t="array" ref="FK57">beneficio_muerte_individual_activo(FK$2,$F57,$D57, Hombres!$A$1:$DW$117, Mujeres!$A$1:$DW$117)</f>
        <v>125627.28737252316</v>
      </c>
      <c r="FL57" s="46" cm="1">
        <f t="array" ref="FL57">beneficio_muerte_individual_activo(FL$2,$F57,$D57, Hombres!$A$1:$DW$117, Mujeres!$A$1:$DW$117)</f>
        <v>129983.40491878401</v>
      </c>
      <c r="FM57" s="46" cm="1">
        <f t="array" ref="FM57">beneficio_muerte_individual_activo(FM$2,$F57,$D57, Hombres!$A$1:$DW$117, Mujeres!$A$1:$DW$117)</f>
        <v>132872.9450170341</v>
      </c>
      <c r="FN57" s="46" cm="1">
        <f t="array" ref="FN57">beneficio_muerte_individual_activo(FN$2,$F57,$D57, Hombres!$A$1:$DW$117, Mujeres!$A$1:$DW$117)</f>
        <v>134027.54304673837</v>
      </c>
      <c r="FO57" s="46" cm="1">
        <f t="array" ref="FO57">beneficio_muerte_individual_activo(FO$2,$F57,$D57, Hombres!$A$1:$DW$117, Mujeres!$A$1:$DW$117)</f>
        <v>133204.30435407249</v>
      </c>
      <c r="FP57" s="46" cm="1">
        <f t="array" ref="FP57">beneficio_muerte_individual_activo(FP$2,$F57,$D57, Hombres!$A$1:$DW$117, Mujeres!$A$1:$DW$117)</f>
        <v>130132.99125197562</v>
      </c>
      <c r="FQ57" s="106" cm="1">
        <f t="array" ref="FQ57">beneficio_muerte_individual_activo(FQ$2,$F57,$D57, Hombres!$A$1:$DW$117, Mujeres!$A$1:$DW$117)</f>
        <v>124566.69547155623</v>
      </c>
      <c r="FR57" s="46" cm="1">
        <f t="array" ref="FR57">beneficio_muerte_individual_activo(FR$2,$F57,$D57, Hombres!$A$1:$DW$117, Mujeres!$A$1:$DW$117)</f>
        <v>116454.57585687748</v>
      </c>
      <c r="FS57" s="46" cm="1">
        <f t="array" ref="FS57">beneficio_muerte_individual_activo(FS$2,$F57,$D57, Hombres!$A$1:$DW$117, Mujeres!$A$1:$DW$117)</f>
        <v>106000.18860212246</v>
      </c>
      <c r="FT57" s="46" cm="1">
        <f t="array" ref="FT57">beneficio_muerte_individual_activo(FT$2,$F57,$D57, Hombres!$A$1:$DW$117, Mujeres!$A$1:$DW$117)</f>
        <v>93592.120695835722</v>
      </c>
      <c r="FU57" s="46" cm="1">
        <f t="array" ref="FU57">beneficio_muerte_individual_activo(FU$2,$F57,$D57, Hombres!$A$1:$DW$117, Mujeres!$A$1:$DW$117)</f>
        <v>79774.679622729745</v>
      </c>
      <c r="FV57" s="46" cm="1">
        <f t="array" ref="FV57">beneficio_muerte_individual_activo(FV$2,$F57,$D57, Hombres!$A$1:$DW$117, Mujeres!$A$1:$DW$117)</f>
        <v>65256.286165682097</v>
      </c>
      <c r="FW57" s="46" cm="1">
        <f t="array" ref="FW57">beneficio_muerte_individual_activo(FW$2,$F57,$D57, Hombres!$A$1:$DW$117, Mujeres!$A$1:$DW$117)</f>
        <v>50897.046150751063</v>
      </c>
      <c r="FX57" s="46" cm="1">
        <f t="array" ref="FX57">beneficio_muerte_individual_activo(FX$2,$F57,$D57, Hombres!$A$1:$DW$117, Mujeres!$A$1:$DW$117)</f>
        <v>37577.694225890962</v>
      </c>
      <c r="FY57" s="46" cm="1">
        <f t="array" ref="FY57">beneficio_muerte_individual_activo(FY$2,$F57,$D57, Hombres!$A$1:$DW$117, Mujeres!$A$1:$DW$117)</f>
        <v>26033.140412996774</v>
      </c>
      <c r="FZ57" s="46" cm="1">
        <f t="array" ref="FZ57">beneficio_muerte_individual_activo(FZ$2,$F57,$D57, Hombres!$A$1:$DW$117, Mujeres!$A$1:$DW$117)</f>
        <v>16740.64002353152</v>
      </c>
      <c r="GA57" s="46" cm="1">
        <f t="array" ref="GA57">beneficio_muerte_individual_activo(GA$2,$F57,$D57, Hombres!$A$1:$DW$117, Mujeres!$A$1:$DW$117)</f>
        <v>9860.8914752996043</v>
      </c>
      <c r="GB57" s="46" cm="1">
        <f t="array" ref="GB57">beneficio_muerte_individual_activo(GB$2,$F57,$D57, Hombres!$A$1:$DW$117, Mujeres!$A$1:$DW$117)</f>
        <v>5235.871038541115</v>
      </c>
      <c r="GC57" s="46" cm="1">
        <f t="array" ref="GC57">beneficio_muerte_individual_activo(GC$2,$F57,$D57, Hombres!$A$1:$DW$117, Mujeres!$A$1:$DW$117)</f>
        <v>2455.9601778213178</v>
      </c>
      <c r="GD57" s="46" cm="1">
        <f t="array" ref="GD57">beneficio_muerte_individual_activo(GD$2,$F57,$D57, Hombres!$A$1:$DW$117, Mujeres!$A$1:$DW$117)</f>
        <v>990.9007012070341</v>
      </c>
      <c r="GE57" s="46" cm="1">
        <f t="array" ref="GE57">beneficio_muerte_individual_activo(GE$2,$F57,$D57, Hombres!$A$1:$DW$117, Mujeres!$A$1:$DW$117)</f>
        <v>331.46385553196956</v>
      </c>
      <c r="GF57" s="46" cm="1">
        <f t="array" ref="GF57">beneficio_muerte_individual_activo(GF$2,$F57,$D57, Hombres!$A$1:$DW$117, Mujeres!$A$1:$DW$117)</f>
        <v>87.082959874288917</v>
      </c>
      <c r="GG57" s="46" cm="1">
        <f t="array" ref="GG57">beneficio_muerte_individual_activo(GG$2,$F57,$D57, Hombres!$A$1:$DW$117, Mujeres!$A$1:$DW$117)</f>
        <v>16.434219520130494</v>
      </c>
      <c r="GH57" s="46" cm="1">
        <f t="array" ref="GH57">beneficio_muerte_individual_activo(GH$2,$F57,$D57, Hombres!$A$1:$DW$117, Mujeres!$A$1:$DW$117)</f>
        <v>0</v>
      </c>
      <c r="GI57" s="46" cm="1">
        <f t="array" ref="GI57">beneficio_muerte_individual_activo(GI$2,$F57,$D57, Hombres!$A$1:$DW$117, Mujeres!$A$1:$DW$117)</f>
        <v>0</v>
      </c>
      <c r="GJ57" s="46" cm="1">
        <f t="array" ref="GJ57">beneficio_muerte_individual_activo(GJ$2,$F57,$D57, Hombres!$A$1:$DW$117, Mujeres!$A$1:$DW$117)</f>
        <v>0</v>
      </c>
      <c r="GK57" s="46" cm="1">
        <f t="array" ref="GK57">beneficio_muerte_individual_activo(GK$2,$F57,$D57, Hombres!$A$1:$DW$117, Mujeres!$A$1:$DW$117)</f>
        <v>0</v>
      </c>
      <c r="GL57" s="46" cm="1">
        <f t="array" ref="GL57">beneficio_muerte_individual_activo(GL$2,$F57,$D57, Hombres!$A$1:$DW$117, Mujeres!$A$1:$DW$117)</f>
        <v>0</v>
      </c>
      <c r="GM57" s="46" cm="1">
        <f t="array" ref="GM57">beneficio_muerte_individual_activo(GM$2,$F57,$D57, Hombres!$A$1:$DW$117, Mujeres!$A$1:$DW$117)</f>
        <v>0</v>
      </c>
      <c r="GN57" s="46" cm="1">
        <f t="array" ref="GN57">beneficio_muerte_individual_activo(GN$2,$F57,$D57, Hombres!$A$1:$DW$117, Mujeres!$A$1:$DW$117)</f>
        <v>0</v>
      </c>
      <c r="GO57" s="46" cm="1">
        <f t="array" ref="GO57">beneficio_muerte_individual_activo(GO$2,$F57,$D57, Hombres!$A$1:$DW$117, Mujeres!$A$1:$DW$117)</f>
        <v>0</v>
      </c>
      <c r="GP57" s="46" cm="1">
        <f t="array" ref="GP57">beneficio_muerte_individual_activo(GP$2,$F57,$D57, Hombres!$A$1:$DW$117, Mujeres!$A$1:$DW$117)</f>
        <v>0</v>
      </c>
      <c r="GQ57" s="46" cm="1">
        <f t="array" ref="GQ57">beneficio_muerte_individual_activo(GQ$2,$F57,$D57, Hombres!$A$1:$DW$117, Mujeres!$A$1:$DW$117)</f>
        <v>0</v>
      </c>
      <c r="GR57" s="46" cm="1">
        <f t="array" ref="GR57">beneficio_muerte_individual_activo(GR$2,$F57,$D57, Hombres!$A$1:$DW$117, Mujeres!$A$1:$DW$117)</f>
        <v>0</v>
      </c>
      <c r="GS57" s="46" cm="1">
        <f t="array" ref="GS57">beneficio_muerte_individual_activo(GS$2,$F57,$D57, Hombres!$A$1:$DW$117, Mujeres!$A$1:$DW$117)</f>
        <v>0</v>
      </c>
      <c r="GT57" s="46" cm="1">
        <f t="array" ref="GT57">beneficio_muerte_individual_activo(GT$2,$F57,$D57, Hombres!$A$1:$DW$117, Mujeres!$A$1:$DW$117)</f>
        <v>0</v>
      </c>
      <c r="GU57" s="46" cm="1">
        <f t="array" ref="GU57">beneficio_muerte_individual_activo(GU$2,$F57,$D57, Hombres!$A$1:$DW$117, Mujeres!$A$1:$DW$117)</f>
        <v>0</v>
      </c>
      <c r="GV57" s="46" cm="1">
        <f t="array" ref="GV57">beneficio_muerte_individual_activo(GV$2,$F57,$D57, Hombres!$A$1:$DW$117, Mujeres!$A$1:$DW$117)</f>
        <v>0</v>
      </c>
    </row>
    <row r="58" spans="1:204" x14ac:dyDescent="0.25">
      <c r="A58" s="1">
        <f t="shared" si="0"/>
        <v>56</v>
      </c>
      <c r="B58" s="75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39" cm="1">
        <f t="array" ref="G58">PorcentajePension(C58,E58, D58)</f>
        <v>0.85</v>
      </c>
      <c r="I58" s="72"/>
      <c r="J58" s="46" cm="1">
        <f t="array" ref="J58">AnualidadActivo(J$2, $E58, $C58, $B58, $D58, Hombres!$A$1:$DW$117, Mujeres!$A$1:$DW$117)</f>
        <v>0</v>
      </c>
      <c r="K58" s="46" cm="1">
        <f t="array" ref="K58">AnualidadActivo(K$2, $E58, $C58, $B58, $D58, Hombres!$A$1:$DW$117, Mujeres!$A$1:$DW$117)</f>
        <v>0</v>
      </c>
      <c r="L58" s="46" cm="1">
        <f t="array" ref="L58">AnualidadActivo(L$2, $E58, $C58, $B58, $D58, Hombres!$A$1:$DW$117, Mujeres!$A$1:$DW$117)</f>
        <v>0</v>
      </c>
      <c r="M58" s="46" cm="1">
        <f t="array" ref="M58">AnualidadActivo(M$2, $E58, $C58, $B58, $D58, Hombres!$A$1:$DW$117, Mujeres!$A$1:$DW$117)</f>
        <v>0</v>
      </c>
      <c r="N58" s="46" cm="1">
        <f t="array" ref="N58">AnualidadActivo(N$2, $E58, $C58, $B58, $D58, Hombres!$A$1:$DW$117, Mujeres!$A$1:$DW$117)</f>
        <v>0</v>
      </c>
      <c r="O58" s="46" cm="1">
        <f t="array" ref="O58">AnualidadActivo(O$2, $E58, $C58, $B58, $D58, Hombres!$A$1:$DW$117, Mujeres!$A$1:$DW$117)</f>
        <v>0</v>
      </c>
      <c r="P58" s="46" cm="1">
        <f t="array" ref="P58">AnualidadActivo(P$2, $E58, $C58, $B58, $D58, Hombres!$A$1:$DW$117, Mujeres!$A$1:$DW$117)</f>
        <v>0</v>
      </c>
      <c r="Q58" s="46" cm="1">
        <f t="array" ref="Q58">AnualidadActivo(Q$2, $E58, $C58, $B58, $D58, Hombres!$A$1:$DW$117, Mujeres!$A$1:$DW$117)</f>
        <v>0</v>
      </c>
      <c r="R58" s="46" cm="1">
        <f t="array" ref="R58">AnualidadActivo(R$2, $E58, $C58, $B58, $D58, Hombres!$A$1:$DW$117, Mujeres!$A$1:$DW$117)</f>
        <v>0</v>
      </c>
      <c r="S58" s="46" cm="1">
        <f t="array" ref="S58">AnualidadActivo(S$2, $E58, $C58, $B58, $D58, Hombres!$A$1:$DW$117, Mujeres!$A$1:$DW$117)</f>
        <v>0</v>
      </c>
      <c r="T58" s="46" cm="1">
        <f t="array" ref="T58">AnualidadActivo(T$2, $E58, $C58, $B58, $D58, Hombres!$A$1:$DW$117, Mujeres!$A$1:$DW$117)</f>
        <v>0</v>
      </c>
      <c r="U58" s="46" cm="1">
        <f t="array" ref="U58">AnualidadActivo(U$2, $E58, $C58, $B58, $D58, Hombres!$A$1:$DW$117, Mujeres!$A$1:$DW$117)</f>
        <v>0</v>
      </c>
      <c r="V58" s="46" cm="1">
        <f t="array" ref="V58">AnualidadActivo(V$2, $E58, $C58, $B58, $D58, Hombres!$A$1:$DW$117, Mujeres!$A$1:$DW$117)</f>
        <v>0</v>
      </c>
      <c r="W58" s="46" cm="1">
        <f t="array" ref="W58">AnualidadActivo(W$2, $E58, $C58, $B58, $D58, Hombres!$A$1:$DW$117, Mujeres!$A$1:$DW$117)</f>
        <v>0</v>
      </c>
      <c r="X58" s="46" cm="1">
        <f t="array" ref="X58">AnualidadActivo(X$2, $E58, $C58, $B58, $D58, Hombres!$A$1:$DW$117, Mujeres!$A$1:$DW$117)</f>
        <v>0</v>
      </c>
      <c r="Y58" s="46" cm="1">
        <f t="array" ref="Y58">AnualidadActivo(Y$2, $E58, $C58, $B58, $D58, Hombres!$A$1:$DW$117, Mujeres!$A$1:$DW$117)</f>
        <v>0</v>
      </c>
      <c r="Z58" s="46" cm="1">
        <f t="array" ref="Z58">AnualidadActivo(Z$2, $E58, $C58, $B58, $D58, Hombres!$A$1:$DW$117, Mujeres!$A$1:$DW$117)</f>
        <v>0</v>
      </c>
      <c r="AA58" s="46" cm="1">
        <f t="array" ref="AA58">AnualidadActivo(AA$2, $E58, $C58, $B58, $D58, Hombres!$A$1:$DW$117, Mujeres!$A$1:$DW$117)</f>
        <v>0</v>
      </c>
      <c r="AB58" s="46" cm="1">
        <f t="array" ref="AB58">AnualidadActivo(AB$2, $E58, $C58, $B58, $D58, Hombres!$A$1:$DW$117, Mujeres!$A$1:$DW$117)</f>
        <v>0</v>
      </c>
      <c r="AC58" s="46" cm="1">
        <f t="array" ref="AC58">AnualidadActivo(AC$2, $E58, $C58, $B58, $D58, Hombres!$A$1:$DW$117, Mujeres!$A$1:$DW$117)</f>
        <v>0</v>
      </c>
      <c r="AD58" s="46" cm="1">
        <f t="array" ref="AD58">AnualidadActivo(AD$2, $E58, $C58, $B58, $D58, Hombres!$A$1:$DW$117, Mujeres!$A$1:$DW$117)</f>
        <v>0</v>
      </c>
      <c r="AE58" s="46" cm="1">
        <f t="array" ref="AE58">AnualidadActivo(AE$2, $E58, $C58, $B58, $D58, Hombres!$A$1:$DW$117, Mujeres!$A$1:$DW$117)</f>
        <v>0</v>
      </c>
      <c r="AF58" s="46" cm="1">
        <f t="array" ref="AF58">AnualidadActivo(AF$2, $E58, $C58, $B58, $D58, Hombres!$A$1:$DW$117, Mujeres!$A$1:$DW$117)</f>
        <v>0</v>
      </c>
      <c r="AG58" s="46" cm="1">
        <f t="array" ref="AG58">AnualidadActivo(AG$2, $E58, $C58, $B58, $D58, Hombres!$A$1:$DW$117, Mujeres!$A$1:$DW$117)</f>
        <v>0</v>
      </c>
      <c r="AH58" s="46" cm="1">
        <f t="array" ref="AH58">AnualidadActivo(AH$2, $E58, $C58, $B58, $D58, Hombres!$A$1:$DW$117, Mujeres!$A$1:$DW$117)</f>
        <v>0</v>
      </c>
      <c r="AI58" s="46" cm="1">
        <f t="array" ref="AI58">AnualidadActivo(AI$2, $E58, $C58, $B58, $D58, Hombres!$A$1:$DW$117, Mujeres!$A$1:$DW$117)</f>
        <v>0</v>
      </c>
      <c r="AJ58" s="46" cm="1">
        <f t="array" ref="AJ58">AnualidadActivo(AJ$2, $E58, $C58, $B58, $D58, Hombres!$A$1:$DW$117, Mujeres!$A$1:$DW$117)</f>
        <v>0</v>
      </c>
      <c r="AK58" s="46" cm="1">
        <f t="array" ref="AK58">AnualidadActivo(AK$2, $E58, $C58, $B58, $D58, Hombres!$A$1:$DW$117, Mujeres!$A$1:$DW$117)</f>
        <v>0</v>
      </c>
      <c r="AL58" s="46" cm="1">
        <f t="array" ref="AL58">AnualidadActivo(AL$2, $E58, $C58, $B58, $D58, Hombres!$A$1:$DW$117, Mujeres!$A$1:$DW$117)</f>
        <v>0</v>
      </c>
      <c r="AM58" s="46" cm="1">
        <f t="array" ref="AM58">AnualidadActivo(AM$2, $E58, $C58, $B58, $D58, Hombres!$A$1:$DW$117, Mujeres!$A$1:$DW$117)</f>
        <v>0</v>
      </c>
      <c r="AN58" s="46" cm="1">
        <f t="array" ref="AN58">AnualidadActivo(AN$2, $E58, $C58, $B58, $D58, Hombres!$A$1:$DW$117, Mujeres!$A$1:$DW$117)</f>
        <v>0</v>
      </c>
      <c r="AO58" s="46" cm="1">
        <f t="array" ref="AO58">AnualidadActivo(AO$2, $E58, $C58, $B58, $D58, Hombres!$A$1:$DW$117, Mujeres!$A$1:$DW$117)</f>
        <v>71567243.137097836</v>
      </c>
      <c r="AP58" s="46" cm="1">
        <f t="array" ref="AP58">AnualidadActivo(AP$2, $E58, $C58, $B58, $D58, Hombres!$A$1:$DW$117, Mujeres!$A$1:$DW$117)</f>
        <v>73714260.431210771</v>
      </c>
      <c r="AQ58" s="46" cm="1">
        <f t="array" ref="AQ58">AnualidadActivo(AQ$2, $E58, $C58, $B58, $D58, Hombres!$A$1:$DW$117, Mujeres!$A$1:$DW$117)</f>
        <v>75925688.244147092</v>
      </c>
      <c r="AR58" s="46" cm="1">
        <f t="array" ref="AR58">AnualidadActivo(AR$2, $E58, $C58, $B58, $D58, Hombres!$A$1:$DW$117, Mujeres!$A$1:$DW$117)</f>
        <v>78203458.89147152</v>
      </c>
      <c r="AS58" s="46" cm="1">
        <f t="array" ref="AS58">AnualidadActivo(AS$2, $E58, $C58, $B58, $D58, Hombres!$A$1:$DW$117, Mujeres!$A$1:$DW$117)</f>
        <v>80549562.658215657</v>
      </c>
      <c r="AT58" s="46" cm="1">
        <f t="array" ref="AT58">AnualidadActivo(AT$2, $E58, $C58, $B58, $D58, Hombres!$A$1:$DW$117, Mujeres!$A$1:$DW$117)</f>
        <v>82691324.05812709</v>
      </c>
      <c r="AU58" s="46" cm="1">
        <f t="array" ref="AU58">AnualidadActivo(AU$2, $E58, $C58, $B58, $D58, Hombres!$A$1:$DW$117, Mujeres!$A$1:$DW$117)</f>
        <v>84862642.189365</v>
      </c>
      <c r="AV58" s="46" cm="1">
        <f t="array" ref="AV58">AnualidadActivo(AV$2, $E58, $C58, $B58, $D58, Hombres!$A$1:$DW$117, Mujeres!$A$1:$DW$117)</f>
        <v>87063930.840913728</v>
      </c>
      <c r="AW58" s="46" cm="1">
        <f t="array" ref="AW58">AnualidadActivo(AW$2, $E58, $C58, $B58, $D58, Hombres!$A$1:$DW$117, Mujeres!$A$1:$DW$117)</f>
        <v>89295990.83835265</v>
      </c>
      <c r="AX58" s="46" cm="1">
        <f t="array" ref="AX58">AnualidadActivo(AX$2, $E58, $C58, $B58, $D58, Hombres!$A$1:$DW$117, Mujeres!$A$1:$DW$117)</f>
        <v>91557755.328010678</v>
      </c>
      <c r="AY58" s="46" cm="1">
        <f t="array" ref="AY58">AnualidadActivo(AY$2, $E58, $C58, $B58, $D58, Hombres!$A$1:$DW$117, Mujeres!$A$1:$DW$117)</f>
        <v>93844593.291280642</v>
      </c>
      <c r="AZ58" s="46" cm="1">
        <f t="array" ref="AZ58">AnualidadActivo(AZ$2, $E58, $C58, $B58, $D58, Hombres!$A$1:$DW$117, Mujeres!$A$1:$DW$117)</f>
        <v>96148687.048490852</v>
      </c>
      <c r="BA58" s="46" cm="1">
        <f t="array" ref="BA58">AnualidadActivo(BA$2, $E58, $C58, $B58, $D58, Hombres!$A$1:$DW$117, Mujeres!$A$1:$DW$117)</f>
        <v>98457279.809617758</v>
      </c>
      <c r="BB58" s="46" cm="1">
        <f t="array" ref="BB58">AnualidadActivo(BB$2, $E58, $C58, $B58, $D58, Hombres!$A$1:$DW$117, Mujeres!$A$1:$DW$117)</f>
        <v>100749058.19532995</v>
      </c>
      <c r="BC58" s="46" cm="1">
        <f t="array" ref="BC58">AnualidadActivo(BC$2, $E58, $C58, $B58, $D58, Hombres!$A$1:$DW$117, Mujeres!$A$1:$DW$117)</f>
        <v>103001503.68041423</v>
      </c>
      <c r="BD58" s="46" cm="1">
        <f t="array" ref="BD58">AnualidadActivo(BD$2, $E58, $C58, $B58, $D58, Hombres!$A$1:$DW$117, Mujeres!$A$1:$DW$117)</f>
        <v>105203870.19293894</v>
      </c>
      <c r="BE58" s="46" cm="1">
        <f t="array" ref="BE58">AnualidadActivo(BE$2, $E58, $C58, $B58, $D58, Hombres!$A$1:$DW$117, Mujeres!$A$1:$DW$117)</f>
        <v>107356561.98960228</v>
      </c>
      <c r="BF58" s="46" cm="1">
        <f t="array" ref="BF58">AnualidadActivo(BF$2, $E58, $C58, $B58, $D58, Hombres!$A$1:$DW$117, Mujeres!$A$1:$DW$117)</f>
        <v>109457066.98624353</v>
      </c>
      <c r="BG58" s="46" cm="1">
        <f t="array" ref="BG58">AnualidadActivo(BG$2, $E58, $C58, $B58, $D58, Hombres!$A$1:$DW$117, Mujeres!$A$1:$DW$117)</f>
        <v>111484948.18451837</v>
      </c>
      <c r="BH58" s="46" cm="1">
        <f t="array" ref="BH58">AnualidadActivo(BH$2, $E58, $C58, $B58, $D58, Hombres!$A$1:$DW$117, Mujeres!$A$1:$DW$117)</f>
        <v>113403061.65701607</v>
      </c>
      <c r="BI58" s="46" cm="1">
        <f t="array" ref="BI58">AnualidadActivo(BI$2, $E58, $C58, $B58, $D58, Hombres!$A$1:$DW$117, Mujeres!$A$1:$DW$117)</f>
        <v>115164134.54407986</v>
      </c>
      <c r="BJ58" s="46" cm="1">
        <f t="array" ref="BJ58">AnualidadActivo(BJ$2, $E58, $C58, $B58, $D58, Hombres!$A$1:$DW$117, Mujeres!$A$1:$DW$117)</f>
        <v>116717108.73321822</v>
      </c>
      <c r="BK58" s="46" cm="1">
        <f t="array" ref="BK58">AnualidadActivo(BK$2, $E58, $C58, $B58, $D58, Hombres!$A$1:$DW$117, Mujeres!$A$1:$DW$117)</f>
        <v>117884637.55848865</v>
      </c>
      <c r="BL58" s="46" cm="1">
        <f t="array" ref="BL58">AnualidadActivo(BL$2, $E58, $C58, $B58, $D58, Hombres!$A$1:$DW$117, Mujeres!$A$1:$DW$117)</f>
        <v>118760802.27771665</v>
      </c>
      <c r="BM58" s="46" cm="1">
        <f t="array" ref="BM58">AnualidadActivo(BM$2, $E58, $C58, $B58, $D58, Hombres!$A$1:$DW$117, Mujeres!$A$1:$DW$117)</f>
        <v>119300556.9416198</v>
      </c>
      <c r="BN58" s="46" cm="1">
        <f t="array" ref="BN58">AnualidadActivo(BN$2, $E58, $C58, $B58, $D58, Hombres!$A$1:$DW$117, Mujeres!$A$1:$DW$117)</f>
        <v>119458311.4084793</v>
      </c>
      <c r="BO58" s="46" cm="1">
        <f t="array" ref="BO58">AnualidadActivo(BO$2, $E58, $C58, $B58, $D58, Hombres!$A$1:$DW$117, Mujeres!$A$1:$DW$117)</f>
        <v>119185295.05229586</v>
      </c>
      <c r="BP58" s="46" cm="1">
        <f t="array" ref="BP58">AnualidadActivo(BP$2, $E58, $C58, $B58, $D58, Hombres!$A$1:$DW$117, Mujeres!$A$1:$DW$117)</f>
        <v>118424498.60490619</v>
      </c>
      <c r="BQ58" s="46" cm="1">
        <f t="array" ref="BQ58">AnualidadActivo(BQ$2, $E58, $C58, $B58, $D58, Hombres!$A$1:$DW$117, Mujeres!$A$1:$DW$117)</f>
        <v>117114342.79714844</v>
      </c>
      <c r="BR58" s="46" cm="1">
        <f t="array" ref="BR58">AnualidadActivo(BR$2, $E58, $C58, $B58, $D58, Hombres!$A$1:$DW$117, Mujeres!$A$1:$DW$117)</f>
        <v>115199776.61073852</v>
      </c>
      <c r="BS58" s="46" cm="1">
        <f t="array" ref="BS58">AnualidadActivo(BS$2, $E58, $C58, $B58, $D58, Hombres!$A$1:$DW$117, Mujeres!$A$1:$DW$117)</f>
        <v>112635508.38003069</v>
      </c>
      <c r="BT58" s="46" cm="1">
        <f t="array" ref="BT58">AnualidadActivo(BT$2, $E58, $C58, $B58, $D58, Hombres!$A$1:$DW$117, Mujeres!$A$1:$DW$117)</f>
        <v>109382530.92104664</v>
      </c>
      <c r="BU58" s="46" cm="1">
        <f t="array" ref="BU58">AnualidadActivo(BU$2, $E58, $C58, $B58, $D58, Hombres!$A$1:$DW$117, Mujeres!$A$1:$DW$117)</f>
        <v>105403836.84974305</v>
      </c>
      <c r="BV58" s="46" cm="1">
        <f t="array" ref="BV58">AnualidadActivo(BV$2, $E58, $C58, $B58, $D58, Hombres!$A$1:$DW$117, Mujeres!$A$1:$DW$117)</f>
        <v>100673207.24808973</v>
      </c>
      <c r="BW58" s="46" cm="1">
        <f t="array" ref="BW58">AnualidadActivo(BW$2, $E58, $C58, $B58, $D58, Hombres!$A$1:$DW$117, Mujeres!$A$1:$DW$117)</f>
        <v>95188978.610966444</v>
      </c>
      <c r="BX58" s="46" cm="1">
        <f t="array" ref="BX58">AnualidadActivo(BX$2, $E58, $C58, $B58, $D58, Hombres!$A$1:$DW$117, Mujeres!$A$1:$DW$117)</f>
        <v>88977567.165278181</v>
      </c>
      <c r="BY58" s="46" cm="1">
        <f t="array" ref="BY58">AnualidadActivo(BY$2, $E58, $C58, $B58, $D58, Hombres!$A$1:$DW$117, Mujeres!$A$1:$DW$117)</f>
        <v>82091092.47660929</v>
      </c>
      <c r="BZ58" s="46" cm="1">
        <f t="array" ref="BZ58">AnualidadActivo(BZ$2, $E58, $C58, $B58, $D58, Hombres!$A$1:$DW$117, Mujeres!$A$1:$DW$117)</f>
        <v>74610608.250554278</v>
      </c>
      <c r="CA58" s="46" cm="1">
        <f t="array" ref="CA58">AnualidadActivo(CA$2, $E58, $C58, $B58, $D58, Hombres!$A$1:$DW$117, Mujeres!$A$1:$DW$117)</f>
        <v>66654585.947717845</v>
      </c>
      <c r="CB58" s="46" cm="1">
        <f t="array" ref="CB58">AnualidadActivo(CB$2, $E58, $C58, $B58, $D58, Hombres!$A$1:$DW$117, Mujeres!$A$1:$DW$117)</f>
        <v>58385906.526504382</v>
      </c>
      <c r="CC58" s="46" cm="1">
        <f t="array" ref="CC58">AnualidadActivo(CC$2, $E58, $C58, $B58, $D58, Hombres!$A$1:$DW$117, Mujeres!$A$1:$DW$117)</f>
        <v>50005237.818592995</v>
      </c>
      <c r="CD58" s="46" cm="1">
        <f t="array" ref="CD58">AnualidadActivo(CD$2, $E58, $C58, $B58, $D58, Hombres!$A$1:$DW$117, Mujeres!$A$1:$DW$117)</f>
        <v>41736485.154795073</v>
      </c>
      <c r="CE58" s="46" cm="1">
        <f t="array" ref="CE58">AnualidadActivo(CE$2, $E58, $C58, $B58, $D58, Hombres!$A$1:$DW$117, Mujeres!$A$1:$DW$117)</f>
        <v>33814533.074818574</v>
      </c>
      <c r="CF58" s="46" cm="1">
        <f t="array" ref="CF58">AnualidadActivo(CF$2, $E58, $C58, $B58, $D58, Hombres!$A$1:$DW$117, Mujeres!$A$1:$DW$117)</f>
        <v>26472071.400142938</v>
      </c>
      <c r="CG58" s="46" cm="1">
        <f t="array" ref="CG58">AnualidadActivo(CG$2, $E58, $C58, $B58, $D58, Hombres!$A$1:$DW$117, Mujeres!$A$1:$DW$117)</f>
        <v>19920151.268105149</v>
      </c>
      <c r="CH58" s="46" cm="1">
        <f t="array" ref="CH58">AnualidadActivo(CH$2, $E58, $C58, $B58, $D58, Hombres!$A$1:$DW$117, Mujeres!$A$1:$DW$117)</f>
        <v>14320995.508228878</v>
      </c>
      <c r="CI58" s="46" cm="1">
        <f t="array" ref="CI58">AnualidadActivo(CI$2, $E58, $C58, $B58, $D58, Hombres!$A$1:$DW$117, Mujeres!$A$1:$DW$117)</f>
        <v>9764956.7740545254</v>
      </c>
      <c r="CJ58" s="46" cm="1">
        <f t="array" ref="CJ58">AnualidadActivo(CJ$2, $E58, $C58, $B58, $D58, Hombres!$A$1:$DW$117, Mujeres!$A$1:$DW$117)</f>
        <v>6260037.3516850388</v>
      </c>
      <c r="CK58" s="46" cm="1">
        <f t="array" ref="CK58">AnualidadActivo(CK$2, $E58, $C58, $B58, $D58, Hombres!$A$1:$DW$117, Mujeres!$A$1:$DW$117)</f>
        <v>3733493.8449301166</v>
      </c>
      <c r="CL58" s="46" cm="1">
        <f t="array" ref="CL58">AnualidadActivo(CL$2, $E58, $C58, $B58, $D58, Hombres!$A$1:$DW$117, Mujeres!$A$1:$DW$117)</f>
        <v>2045327.2917844341</v>
      </c>
      <c r="CM58" s="46" cm="1">
        <f t="array" ref="CM58">AnualidadActivo(CM$2, $E58, $C58, $B58, $D58, Hombres!$A$1:$DW$117, Mujeres!$A$1:$DW$117)</f>
        <v>1013172.4027704014</v>
      </c>
      <c r="CN58" s="46" cm="1">
        <f t="array" ref="CN58">AnualidadActivo(CN$2, $E58, $C58, $B58, $D58, Hombres!$A$1:$DW$117, Mujeres!$A$1:$DW$117)</f>
        <v>444769.75268365711</v>
      </c>
      <c r="CO58" s="46" cm="1">
        <f t="array" ref="CO58">AnualidadActivo(CO$2, $E58, $C58, $B58, $D58, Hombres!$A$1:$DW$117, Mujeres!$A$1:$DW$117)</f>
        <v>0</v>
      </c>
      <c r="CP58" s="46" cm="1">
        <f t="array" ref="CP58">AnualidadActivo(CP$2, $E58, $C58, $B58, $D58, Hombres!$A$1:$DW$117, Mujeres!$A$1:$DW$117)</f>
        <v>0</v>
      </c>
      <c r="CQ58" s="46" cm="1">
        <f t="array" ref="CQ58">AnualidadActivo(CQ$2, $E58, $C58, $B58, $D58, Hombres!$A$1:$DW$117, Mujeres!$A$1:$DW$117)</f>
        <v>0</v>
      </c>
      <c r="CR58" s="46" cm="1">
        <f t="array" ref="CR58">AnualidadActivo(CR$2, $E58, $C58, $B58, $D58, Hombres!$A$1:$DW$117, Mujeres!$A$1:$DW$117)</f>
        <v>0</v>
      </c>
      <c r="CS58" s="46" cm="1">
        <f t="array" ref="CS58">AnualidadActivo(CS$2, $E58, $C58, $B58, $D58, Hombres!$A$1:$DW$117, Mujeres!$A$1:$DW$117)</f>
        <v>0</v>
      </c>
      <c r="CT58" s="46" cm="1">
        <f t="array" ref="CT58">AnualidadActivo(CT$2, $E58, $C58, $B58, $D58, Hombres!$A$1:$DW$117, Mujeres!$A$1:$DW$117)</f>
        <v>0</v>
      </c>
      <c r="CU58" s="46" cm="1">
        <f t="array" ref="CU58">AnualidadActivo(CU$2, $E58, $C58, $B58, $D58, Hombres!$A$1:$DW$117, Mujeres!$A$1:$DW$117)</f>
        <v>0</v>
      </c>
      <c r="CV58" s="46" cm="1">
        <f t="array" ref="CV58">AnualidadActivo(CV$2, $E58, $C58, $B58, $D58, Hombres!$A$1:$DW$117, Mujeres!$A$1:$DW$117)</f>
        <v>0</v>
      </c>
      <c r="CW58" s="46" cm="1">
        <f t="array" ref="CW58">AnualidadActivo(CW$2, $E58, $C58, $B58, $D58, Hombres!$A$1:$DW$117, Mujeres!$A$1:$DW$117)</f>
        <v>0</v>
      </c>
      <c r="CX58" s="46" cm="1">
        <f t="array" ref="CX58">AnualidadActivo(CX$2, $E58, $C58, $B58, $D58, Hombres!$A$1:$DW$117, Mujeres!$A$1:$DW$117)</f>
        <v>0</v>
      </c>
      <c r="CY58" s="46" cm="1">
        <f t="array" ref="CY58">AnualidadActivo(CY$2, $E58, $C58, $B58, $D58, Hombres!$A$1:$DW$117, Mujeres!$A$1:$DW$117)</f>
        <v>0</v>
      </c>
      <c r="CZ58" s="46" cm="1">
        <f t="array" ref="CZ58">AnualidadActivo(CZ$2, $E58, $C58, $B58, $D58, Hombres!$A$1:$DW$117, Mujeres!$A$1:$DW$117)</f>
        <v>0</v>
      </c>
      <c r="DA58" s="46" cm="1">
        <f t="array" ref="DA58">AnualidadActivo(DA$2, $E58, $C58, $B58, $D58, Hombres!$A$1:$DW$117, Mujeres!$A$1:$DW$117)</f>
        <v>0</v>
      </c>
      <c r="DD58" s="21"/>
      <c r="DE58" s="46" cm="1">
        <f t="array" ref="DE58">beneficio_muerte_individual_activo(DE$2,$F58,$D58, Hombres!$A$1:$DW$117, Mujeres!$A$1:$DW$117)</f>
        <v>0</v>
      </c>
      <c r="DF58" s="46" cm="1">
        <f t="array" ref="DF58">beneficio_muerte_individual_activo(DF$2,$F58,$D58, Hombres!$A$1:$DW$117, Mujeres!$A$1:$DW$117)</f>
        <v>2556.5</v>
      </c>
      <c r="DG58" s="46" cm="1">
        <f t="array" ref="DG58">beneficio_muerte_individual_activo(DG$2,$F58,$D58, Hombres!$A$1:$DW$117, Mujeres!$A$1:$DW$117)</f>
        <v>2687.6251143</v>
      </c>
      <c r="DH58" s="46" cm="1">
        <f t="array" ref="DH58">beneficio_muerte_individual_activo(DH$2,$F58,$D58, Hombres!$A$1:$DW$117, Mujeres!$A$1:$DW$117)</f>
        <v>2830.5281542977259</v>
      </c>
      <c r="DI58" s="46" cm="1">
        <f t="array" ref="DI58">beneficio_muerte_individual_activo(DI$2,$F58,$D58, Hombres!$A$1:$DW$117, Mujeres!$A$1:$DW$117)</f>
        <v>2969.696388770511</v>
      </c>
      <c r="DJ58" s="46" cm="1">
        <f t="array" ref="DJ58">beneficio_muerte_individual_activo(DJ$2,$F58,$D58, Hombres!$A$1:$DW$117, Mujeres!$A$1:$DW$117)</f>
        <v>3102.6315189480824</v>
      </c>
      <c r="DK58" s="46" cm="1">
        <f t="array" ref="DK58">beneficio_muerte_individual_activo(DK$2,$F58,$D58, Hombres!$A$1:$DW$117, Mujeres!$A$1:$DW$117)</f>
        <v>3249.2804123673941</v>
      </c>
      <c r="DL58" s="46" cm="1">
        <f t="array" ref="DL58">beneficio_muerte_individual_activo(DL$2,$F58,$D58, Hombres!$A$1:$DW$117, Mujeres!$A$1:$DW$117)</f>
        <v>3420.5574664193687</v>
      </c>
      <c r="DM58" s="46" cm="1">
        <f t="array" ref="DM58">beneficio_muerte_individual_activo(DM$2,$F58,$D58, Hombres!$A$1:$DW$117, Mujeres!$A$1:$DW$117)</f>
        <v>3614.3890710479004</v>
      </c>
      <c r="DN58" s="46" cm="1">
        <f t="array" ref="DN58">beneficio_muerte_individual_activo(DN$2,$F58,$D58, Hombres!$A$1:$DW$117, Mujeres!$A$1:$DW$117)</f>
        <v>3843.1293348433605</v>
      </c>
      <c r="DO58" s="46" cm="1">
        <f t="array" ref="DO58">beneficio_muerte_individual_activo(DO$2,$F58,$D58, Hombres!$A$1:$DW$117, Mujeres!$A$1:$DW$117)</f>
        <v>4133.9898884011827</v>
      </c>
      <c r="DP58" s="46" cm="1">
        <f t="array" ref="DP58">beneficio_muerte_individual_activo(DP$2,$F58,$D58, Hombres!$A$1:$DW$117, Mujeres!$A$1:$DW$117)</f>
        <v>4467.3551912146877</v>
      </c>
      <c r="DQ58" s="46" cm="1">
        <f t="array" ref="DQ58">beneficio_muerte_individual_activo(DQ$2,$F58,$D58, Hombres!$A$1:$DW$117, Mujeres!$A$1:$DW$117)</f>
        <v>4830.1125857514771</v>
      </c>
      <c r="DR58" s="46" cm="1">
        <f t="array" ref="DR58">beneficio_muerte_individual_activo(DR$2,$F58,$D58, Hombres!$A$1:$DW$117, Mujeres!$A$1:$DW$117)</f>
        <v>5179.4341264110008</v>
      </c>
      <c r="DS58" s="46" cm="1">
        <f t="array" ref="DS58">beneficio_muerte_individual_activo(DS$2,$F58,$D58, Hombres!$A$1:$DW$117, Mujeres!$A$1:$DW$117)</f>
        <v>5522.2276579060836</v>
      </c>
      <c r="DT58" s="46" cm="1">
        <f t="array" ref="DT58">beneficio_muerte_individual_activo(DT$2,$F58,$D58, Hombres!$A$1:$DW$117, Mujeres!$A$1:$DW$117)</f>
        <v>5881.6980152245842</v>
      </c>
      <c r="DU58" s="46" cm="1">
        <f t="array" ref="DU58">beneficio_muerte_individual_activo(DU$2,$F58,$D58, Hombres!$A$1:$DW$117, Mujeres!$A$1:$DW$117)</f>
        <v>6272.5135756525497</v>
      </c>
      <c r="DV58" s="46" cm="1">
        <f t="array" ref="DV58">beneficio_muerte_individual_activo(DV$2,$F58,$D58, Hombres!$A$1:$DW$117, Mujeres!$A$1:$DW$117)</f>
        <v>6695.9091843439383</v>
      </c>
      <c r="DW58" s="46" cm="1">
        <f t="array" ref="DW58">beneficio_muerte_individual_activo(DW$2,$F58,$D58, Hombres!$A$1:$DW$117, Mujeres!$A$1:$DW$117)</f>
        <v>7136.8190275108163</v>
      </c>
      <c r="DX58" s="46" cm="1">
        <f t="array" ref="DX58">beneficio_muerte_individual_activo(DX$2,$F58,$D58, Hombres!$A$1:$DW$117, Mujeres!$A$1:$DW$117)</f>
        <v>7607.8179415604091</v>
      </c>
      <c r="DY58" s="46" cm="1">
        <f t="array" ref="DY58">beneficio_muerte_individual_activo(DY$2,$F58,$D58, Hombres!$A$1:$DW$117, Mujeres!$A$1:$DW$117)</f>
        <v>8175.909515257058</v>
      </c>
      <c r="DZ58" s="46" cm="1">
        <f t="array" ref="DZ58">beneficio_muerte_individual_activo(DZ$2,$F58,$D58, Hombres!$A$1:$DW$117, Mujeres!$A$1:$DW$117)</f>
        <v>8827.5358833680912</v>
      </c>
      <c r="EA58" s="46" cm="1">
        <f t="array" ref="EA58">beneficio_muerte_individual_activo(EA$2,$F58,$D58, Hombres!$A$1:$DW$117, Mujeres!$A$1:$DW$117)</f>
        <v>9524.6539911957534</v>
      </c>
      <c r="EB58" s="46" cm="1">
        <f t="array" ref="EB58">beneficio_muerte_individual_activo(EB$2,$F58,$D58, Hombres!$A$1:$DW$117, Mujeres!$A$1:$DW$117)</f>
        <v>10176.200633127335</v>
      </c>
      <c r="EC58" s="46" cm="1">
        <f t="array" ref="EC58">beneficio_muerte_individual_activo(EC$2,$F58,$D58, Hombres!$A$1:$DW$117, Mujeres!$A$1:$DW$117)</f>
        <v>10799.790964548682</v>
      </c>
      <c r="ED58" s="46" cm="1">
        <f t="array" ref="ED58">beneficio_muerte_individual_activo(ED$2,$F58,$D58, Hombres!$A$1:$DW$117, Mujeres!$A$1:$DW$117)</f>
        <v>11492.711508594746</v>
      </c>
      <c r="EE58" s="46" cm="1">
        <f t="array" ref="EE58">beneficio_muerte_individual_activo(EE$2,$F58,$D58, Hombres!$A$1:$DW$117, Mujeres!$A$1:$DW$117)</f>
        <v>12368.600503905951</v>
      </c>
      <c r="EF58" s="46" cm="1">
        <f t="array" ref="EF58">beneficio_muerte_individual_activo(EF$2,$F58,$D58, Hombres!$A$1:$DW$117, Mujeres!$A$1:$DW$117)</f>
        <v>13473.171814160343</v>
      </c>
      <c r="EG58" s="46" cm="1">
        <f t="array" ref="EG58">beneficio_muerte_individual_activo(EG$2,$F58,$D58, Hombres!$A$1:$DW$117, Mujeres!$A$1:$DW$117)</f>
        <v>14784.47092304026</v>
      </c>
      <c r="EH58" s="46" cm="1">
        <f t="array" ref="EH58">beneficio_muerte_individual_activo(EH$2,$F58,$D58, Hombres!$A$1:$DW$117, Mujeres!$A$1:$DW$117)</f>
        <v>9751.1308850964924</v>
      </c>
      <c r="EI58" s="46" cm="1">
        <f t="array" ref="EI58">beneficio_muerte_individual_activo(EI$2,$F58,$D58, Hombres!$A$1:$DW$117, Mujeres!$A$1:$DW$117)</f>
        <v>10663.060345134756</v>
      </c>
      <c r="EJ58" s="46" cm="1">
        <f t="array" ref="EJ58">beneficio_muerte_individual_activo(EJ$2,$F58,$D58, Hombres!$A$1:$DW$117, Mujeres!$A$1:$DW$117)</f>
        <v>11513.284380338602</v>
      </c>
      <c r="EK58" s="46" cm="1">
        <f t="array" ref="EK58">beneficio_muerte_individual_activo(EK$2,$F58,$D58, Hombres!$A$1:$DW$117, Mujeres!$A$1:$DW$117)</f>
        <v>12304.652573850277</v>
      </c>
      <c r="EL58" s="46" cm="1">
        <f t="array" ref="EL58">beneficio_muerte_individual_activo(EL$2,$F58,$D58, Hombres!$A$1:$DW$117, Mujeres!$A$1:$DW$117)</f>
        <v>13122.321354058055</v>
      </c>
      <c r="EM58" s="46" cm="1">
        <f t="array" ref="EM58">beneficio_muerte_individual_activo(EM$2,$F58,$D58, Hombres!$A$1:$DW$117, Mujeres!$A$1:$DW$117)</f>
        <v>14066.034445555282</v>
      </c>
      <c r="EN58" s="46" cm="1">
        <f t="array" ref="EN58">beneficio_muerte_individual_activo(EN$2,$F58,$D58, Hombres!$A$1:$DW$117, Mujeres!$A$1:$DW$117)</f>
        <v>15184.449778781805</v>
      </c>
      <c r="EO58" s="46" cm="1">
        <f t="array" ref="EO58">beneficio_muerte_individual_activo(EO$2,$F58,$D58, Hombres!$A$1:$DW$117, Mujeres!$A$1:$DW$117)</f>
        <v>16582.073625400146</v>
      </c>
      <c r="EP58" s="46" cm="1">
        <f t="array" ref="EP58">beneficio_muerte_individual_activo(EP$2,$F58,$D58, Hombres!$A$1:$DW$117, Mujeres!$A$1:$DW$117)</f>
        <v>18472.466643281561</v>
      </c>
      <c r="EQ58" s="46" cm="1">
        <f t="array" ref="EQ58">beneficio_muerte_individual_activo(EQ$2,$F58,$D58, Hombres!$A$1:$DW$117, Mujeres!$A$1:$DW$117)</f>
        <v>20858.76843973374</v>
      </c>
      <c r="ER58" s="46" cm="1">
        <f t="array" ref="ER58">beneficio_muerte_individual_activo(ER$2,$F58,$D58, Hombres!$A$1:$DW$117, Mujeres!$A$1:$DW$117)</f>
        <v>23363.325742484565</v>
      </c>
      <c r="ES58" s="46" cm="1">
        <f t="array" ref="ES58">beneficio_muerte_individual_activo(ES$2,$F58,$D58, Hombres!$A$1:$DW$117, Mujeres!$A$1:$DW$117)</f>
        <v>25637.078408260502</v>
      </c>
      <c r="ET58" s="46" cm="1">
        <f t="array" ref="ET58">beneficio_muerte_individual_activo(ET$2,$F58,$D58, Hombres!$A$1:$DW$117, Mujeres!$A$1:$DW$117)</f>
        <v>27748.367977443762</v>
      </c>
      <c r="EU58" s="46" cm="1">
        <f t="array" ref="EU58">beneficio_muerte_individual_activo(EU$2,$F58,$D58, Hombres!$A$1:$DW$117, Mujeres!$A$1:$DW$117)</f>
        <v>30154.133781382654</v>
      </c>
      <c r="EV58" s="46" cm="1">
        <f t="array" ref="EV58">beneficio_muerte_individual_activo(EV$2,$F58,$D58, Hombres!$A$1:$DW$117, Mujeres!$A$1:$DW$117)</f>
        <v>33243.937587794637</v>
      </c>
      <c r="EW58" s="46" cm="1">
        <f t="array" ref="EW58">beneficio_muerte_individual_activo(EW$2,$F58,$D58, Hombres!$A$1:$DW$117, Mujeres!$A$1:$DW$117)</f>
        <v>37147.174559456093</v>
      </c>
      <c r="EX58" s="46" cm="1">
        <f t="array" ref="EX58">beneficio_muerte_individual_activo(EX$2,$F58,$D58, Hombres!$A$1:$DW$117, Mujeres!$A$1:$DW$117)</f>
        <v>41776.085278660925</v>
      </c>
      <c r="EY58" s="46" cm="1">
        <f t="array" ref="EY58">beneficio_muerte_individual_activo(EY$2,$F58,$D58, Hombres!$A$1:$DW$117, Mujeres!$A$1:$DW$117)</f>
        <v>49659.805035971549</v>
      </c>
      <c r="EZ58" s="46" cm="1">
        <f t="array" ref="EZ58">beneficio_muerte_individual_activo(EZ$2,$F58,$D58, Hombres!$A$1:$DW$117, Mujeres!$A$1:$DW$117)</f>
        <v>54868.691257167462</v>
      </c>
      <c r="FA58" s="46" cm="1">
        <f t="array" ref="FA58">beneficio_muerte_individual_activo(FA$2,$F58,$D58, Hombres!$A$1:$DW$117, Mujeres!$A$1:$DW$117)</f>
        <v>60507.709109983363</v>
      </c>
      <c r="FB58" s="46" cm="1">
        <f t="array" ref="FB58">beneficio_muerte_individual_activo(FB$2,$F58,$D58, Hombres!$A$1:$DW$117, Mujeres!$A$1:$DW$117)</f>
        <v>66497.158036267792</v>
      </c>
      <c r="FC58" s="46" cm="1">
        <f t="array" ref="FC58">beneficio_muerte_individual_activo(FC$2,$F58,$D58, Hombres!$A$1:$DW$117, Mujeres!$A$1:$DW$117)</f>
        <v>72741.510178819386</v>
      </c>
      <c r="FD58" s="46" cm="1">
        <f t="array" ref="FD58">beneficio_muerte_individual_activo(FD$2,$F58,$D58, Hombres!$A$1:$DW$117, Mujeres!$A$1:$DW$117)</f>
        <v>79292.353148910363</v>
      </c>
      <c r="FE58" s="46" cm="1">
        <f t="array" ref="FE58">beneficio_muerte_individual_activo(FE$2,$F58,$D58, Hombres!$A$1:$DW$117, Mujeres!$A$1:$DW$117)</f>
        <v>86201.974557138936</v>
      </c>
      <c r="FF58" s="46" cm="1">
        <f t="array" ref="FF58">beneficio_muerte_individual_activo(FF$2,$F58,$D58, Hombres!$A$1:$DW$117, Mujeres!$A$1:$DW$117)</f>
        <v>93364.344542939391</v>
      </c>
      <c r="FG58" s="46" cm="1">
        <f t="array" ref="FG58">beneficio_muerte_individual_activo(FG$2,$F58,$D58, Hombres!$A$1:$DW$117, Mujeres!$A$1:$DW$117)</f>
        <v>100527.47875044233</v>
      </c>
      <c r="FH58" s="46" cm="1">
        <f t="array" ref="FH58">beneficio_muerte_individual_activo(FH$2,$F58,$D58, Hombres!$A$1:$DW$117, Mujeres!$A$1:$DW$117)</f>
        <v>107443.34781808824</v>
      </c>
      <c r="FI58" s="46" cm="1">
        <f t="array" ref="FI58">beneficio_muerte_individual_activo(FI$2,$F58,$D58, Hombres!$A$1:$DW$117, Mujeres!$A$1:$DW$117)</f>
        <v>114031.28579069061</v>
      </c>
      <c r="FJ58" s="46" cm="1">
        <f t="array" ref="FJ58">beneficio_muerte_individual_activo(FJ$2,$F58,$D58, Hombres!$A$1:$DW$117, Mujeres!$A$1:$DW$117)</f>
        <v>120178.76777406794</v>
      </c>
      <c r="FK58" s="46" cm="1">
        <f t="array" ref="FK58">beneficio_muerte_individual_activo(FK$2,$F58,$D58, Hombres!$A$1:$DW$117, Mujeres!$A$1:$DW$117)</f>
        <v>125627.28737252316</v>
      </c>
      <c r="FL58" s="46" cm="1">
        <f t="array" ref="FL58">beneficio_muerte_individual_activo(FL$2,$F58,$D58, Hombres!$A$1:$DW$117, Mujeres!$A$1:$DW$117)</f>
        <v>129983.40491878401</v>
      </c>
      <c r="FM58" s="46" cm="1">
        <f t="array" ref="FM58">beneficio_muerte_individual_activo(FM$2,$F58,$D58, Hombres!$A$1:$DW$117, Mujeres!$A$1:$DW$117)</f>
        <v>132872.9450170341</v>
      </c>
      <c r="FN58" s="46" cm="1">
        <f t="array" ref="FN58">beneficio_muerte_individual_activo(FN$2,$F58,$D58, Hombres!$A$1:$DW$117, Mujeres!$A$1:$DW$117)</f>
        <v>134027.54304673837</v>
      </c>
      <c r="FO58" s="46" cm="1">
        <f t="array" ref="FO58">beneficio_muerte_individual_activo(FO$2,$F58,$D58, Hombres!$A$1:$DW$117, Mujeres!$A$1:$DW$117)</f>
        <v>133204.30435407249</v>
      </c>
      <c r="FP58" s="46" cm="1">
        <f t="array" ref="FP58">beneficio_muerte_individual_activo(FP$2,$F58,$D58, Hombres!$A$1:$DW$117, Mujeres!$A$1:$DW$117)</f>
        <v>130132.99125197562</v>
      </c>
      <c r="FQ58" s="106" cm="1">
        <f t="array" ref="FQ58">beneficio_muerte_individual_activo(FQ$2,$F58,$D58, Hombres!$A$1:$DW$117, Mujeres!$A$1:$DW$117)</f>
        <v>124566.69547155623</v>
      </c>
      <c r="FR58" s="46" cm="1">
        <f t="array" ref="FR58">beneficio_muerte_individual_activo(FR$2,$F58,$D58, Hombres!$A$1:$DW$117, Mujeres!$A$1:$DW$117)</f>
        <v>116454.57585687748</v>
      </c>
      <c r="FS58" s="46" cm="1">
        <f t="array" ref="FS58">beneficio_muerte_individual_activo(FS$2,$F58,$D58, Hombres!$A$1:$DW$117, Mujeres!$A$1:$DW$117)</f>
        <v>106000.18860212246</v>
      </c>
      <c r="FT58" s="46" cm="1">
        <f t="array" ref="FT58">beneficio_muerte_individual_activo(FT$2,$F58,$D58, Hombres!$A$1:$DW$117, Mujeres!$A$1:$DW$117)</f>
        <v>93592.120695835722</v>
      </c>
      <c r="FU58" s="46" cm="1">
        <f t="array" ref="FU58">beneficio_muerte_individual_activo(FU$2,$F58,$D58, Hombres!$A$1:$DW$117, Mujeres!$A$1:$DW$117)</f>
        <v>79774.679622729745</v>
      </c>
      <c r="FV58" s="46" cm="1">
        <f t="array" ref="FV58">beneficio_muerte_individual_activo(FV$2,$F58,$D58, Hombres!$A$1:$DW$117, Mujeres!$A$1:$DW$117)</f>
        <v>65256.286165682097</v>
      </c>
      <c r="FW58" s="46" cm="1">
        <f t="array" ref="FW58">beneficio_muerte_individual_activo(FW$2,$F58,$D58, Hombres!$A$1:$DW$117, Mujeres!$A$1:$DW$117)</f>
        <v>50897.046150751063</v>
      </c>
      <c r="FX58" s="46" cm="1">
        <f t="array" ref="FX58">beneficio_muerte_individual_activo(FX$2,$F58,$D58, Hombres!$A$1:$DW$117, Mujeres!$A$1:$DW$117)</f>
        <v>37577.694225890962</v>
      </c>
      <c r="FY58" s="46" cm="1">
        <f t="array" ref="FY58">beneficio_muerte_individual_activo(FY$2,$F58,$D58, Hombres!$A$1:$DW$117, Mujeres!$A$1:$DW$117)</f>
        <v>26033.140412996774</v>
      </c>
      <c r="FZ58" s="46" cm="1">
        <f t="array" ref="FZ58">beneficio_muerte_individual_activo(FZ$2,$F58,$D58, Hombres!$A$1:$DW$117, Mujeres!$A$1:$DW$117)</f>
        <v>16740.64002353152</v>
      </c>
      <c r="GA58" s="46" cm="1">
        <f t="array" ref="GA58">beneficio_muerte_individual_activo(GA$2,$F58,$D58, Hombres!$A$1:$DW$117, Mujeres!$A$1:$DW$117)</f>
        <v>9860.8914752996043</v>
      </c>
      <c r="GB58" s="46" cm="1">
        <f t="array" ref="GB58">beneficio_muerte_individual_activo(GB$2,$F58,$D58, Hombres!$A$1:$DW$117, Mujeres!$A$1:$DW$117)</f>
        <v>5235.871038541115</v>
      </c>
      <c r="GC58" s="46" cm="1">
        <f t="array" ref="GC58">beneficio_muerte_individual_activo(GC$2,$F58,$D58, Hombres!$A$1:$DW$117, Mujeres!$A$1:$DW$117)</f>
        <v>2455.9601778213178</v>
      </c>
      <c r="GD58" s="46" cm="1">
        <f t="array" ref="GD58">beneficio_muerte_individual_activo(GD$2,$F58,$D58, Hombres!$A$1:$DW$117, Mujeres!$A$1:$DW$117)</f>
        <v>990.9007012070341</v>
      </c>
      <c r="GE58" s="46" cm="1">
        <f t="array" ref="GE58">beneficio_muerte_individual_activo(GE$2,$F58,$D58, Hombres!$A$1:$DW$117, Mujeres!$A$1:$DW$117)</f>
        <v>331.46385553196956</v>
      </c>
      <c r="GF58" s="46" cm="1">
        <f t="array" ref="GF58">beneficio_muerte_individual_activo(GF$2,$F58,$D58, Hombres!$A$1:$DW$117, Mujeres!$A$1:$DW$117)</f>
        <v>87.082959874288917</v>
      </c>
      <c r="GG58" s="46" cm="1">
        <f t="array" ref="GG58">beneficio_muerte_individual_activo(GG$2,$F58,$D58, Hombres!$A$1:$DW$117, Mujeres!$A$1:$DW$117)</f>
        <v>16.434219520130494</v>
      </c>
      <c r="GH58" s="46" cm="1">
        <f t="array" ref="GH58">beneficio_muerte_individual_activo(GH$2,$F58,$D58, Hombres!$A$1:$DW$117, Mujeres!$A$1:$DW$117)</f>
        <v>0</v>
      </c>
      <c r="GI58" s="46" cm="1">
        <f t="array" ref="GI58">beneficio_muerte_individual_activo(GI$2,$F58,$D58, Hombres!$A$1:$DW$117, Mujeres!$A$1:$DW$117)</f>
        <v>0</v>
      </c>
      <c r="GJ58" s="46" cm="1">
        <f t="array" ref="GJ58">beneficio_muerte_individual_activo(GJ$2,$F58,$D58, Hombres!$A$1:$DW$117, Mujeres!$A$1:$DW$117)</f>
        <v>0</v>
      </c>
      <c r="GK58" s="46" cm="1">
        <f t="array" ref="GK58">beneficio_muerte_individual_activo(GK$2,$F58,$D58, Hombres!$A$1:$DW$117, Mujeres!$A$1:$DW$117)</f>
        <v>0</v>
      </c>
      <c r="GL58" s="46" cm="1">
        <f t="array" ref="GL58">beneficio_muerte_individual_activo(GL$2,$F58,$D58, Hombres!$A$1:$DW$117, Mujeres!$A$1:$DW$117)</f>
        <v>0</v>
      </c>
      <c r="GM58" s="46" cm="1">
        <f t="array" ref="GM58">beneficio_muerte_individual_activo(GM$2,$F58,$D58, Hombres!$A$1:$DW$117, Mujeres!$A$1:$DW$117)</f>
        <v>0</v>
      </c>
      <c r="GN58" s="46" cm="1">
        <f t="array" ref="GN58">beneficio_muerte_individual_activo(GN$2,$F58,$D58, Hombres!$A$1:$DW$117, Mujeres!$A$1:$DW$117)</f>
        <v>0</v>
      </c>
      <c r="GO58" s="46" cm="1">
        <f t="array" ref="GO58">beneficio_muerte_individual_activo(GO$2,$F58,$D58, Hombres!$A$1:$DW$117, Mujeres!$A$1:$DW$117)</f>
        <v>0</v>
      </c>
      <c r="GP58" s="46" cm="1">
        <f t="array" ref="GP58">beneficio_muerte_individual_activo(GP$2,$F58,$D58, Hombres!$A$1:$DW$117, Mujeres!$A$1:$DW$117)</f>
        <v>0</v>
      </c>
      <c r="GQ58" s="46" cm="1">
        <f t="array" ref="GQ58">beneficio_muerte_individual_activo(GQ$2,$F58,$D58, Hombres!$A$1:$DW$117, Mujeres!$A$1:$DW$117)</f>
        <v>0</v>
      </c>
      <c r="GR58" s="46" cm="1">
        <f t="array" ref="GR58">beneficio_muerte_individual_activo(GR$2,$F58,$D58, Hombres!$A$1:$DW$117, Mujeres!$A$1:$DW$117)</f>
        <v>0</v>
      </c>
      <c r="GS58" s="46" cm="1">
        <f t="array" ref="GS58">beneficio_muerte_individual_activo(GS$2,$F58,$D58, Hombres!$A$1:$DW$117, Mujeres!$A$1:$DW$117)</f>
        <v>0</v>
      </c>
      <c r="GT58" s="46" cm="1">
        <f t="array" ref="GT58">beneficio_muerte_individual_activo(GT$2,$F58,$D58, Hombres!$A$1:$DW$117, Mujeres!$A$1:$DW$117)</f>
        <v>0</v>
      </c>
      <c r="GU58" s="46" cm="1">
        <f t="array" ref="GU58">beneficio_muerte_individual_activo(GU$2,$F58,$D58, Hombres!$A$1:$DW$117, Mujeres!$A$1:$DW$117)</f>
        <v>0</v>
      </c>
      <c r="GV58" s="46" cm="1">
        <f t="array" ref="GV58">beneficio_muerte_individual_activo(GV$2,$F58,$D58, Hombres!$A$1:$DW$117, Mujeres!$A$1:$DW$117)</f>
        <v>0</v>
      </c>
    </row>
    <row r="59" spans="1:204" x14ac:dyDescent="0.25">
      <c r="A59" s="1">
        <f t="shared" si="0"/>
        <v>57</v>
      </c>
      <c r="B59" s="75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39" cm="1">
        <f t="array" ref="G59">PorcentajePension(C59,E59, D59)</f>
        <v>0.85</v>
      </c>
      <c r="I59" s="72"/>
      <c r="J59" s="46" cm="1">
        <f t="array" ref="J59">AnualidadActivo(J$2, $E59, $C59, $B59, $D59, Hombres!$A$1:$DW$117, Mujeres!$A$1:$DW$117)</f>
        <v>0</v>
      </c>
      <c r="K59" s="46" cm="1">
        <f t="array" ref="K59">AnualidadActivo(K$2, $E59, $C59, $B59, $D59, Hombres!$A$1:$DW$117, Mujeres!$A$1:$DW$117)</f>
        <v>0</v>
      </c>
      <c r="L59" s="46" cm="1">
        <f t="array" ref="L59">AnualidadActivo(L$2, $E59, $C59, $B59, $D59, Hombres!$A$1:$DW$117, Mujeres!$A$1:$DW$117)</f>
        <v>0</v>
      </c>
      <c r="M59" s="46" cm="1">
        <f t="array" ref="M59">AnualidadActivo(M$2, $E59, $C59, $B59, $D59, Hombres!$A$1:$DW$117, Mujeres!$A$1:$DW$117)</f>
        <v>0</v>
      </c>
      <c r="N59" s="46" cm="1">
        <f t="array" ref="N59">AnualidadActivo(N$2, $E59, $C59, $B59, $D59, Hombres!$A$1:$DW$117, Mujeres!$A$1:$DW$117)</f>
        <v>0</v>
      </c>
      <c r="O59" s="46" cm="1">
        <f t="array" ref="O59">AnualidadActivo(O$2, $E59, $C59, $B59, $D59, Hombres!$A$1:$DW$117, Mujeres!$A$1:$DW$117)</f>
        <v>0</v>
      </c>
      <c r="P59" s="46" cm="1">
        <f t="array" ref="P59">AnualidadActivo(P$2, $E59, $C59, $B59, $D59, Hombres!$A$1:$DW$117, Mujeres!$A$1:$DW$117)</f>
        <v>0</v>
      </c>
      <c r="Q59" s="46" cm="1">
        <f t="array" ref="Q59">AnualidadActivo(Q$2, $E59, $C59, $B59, $D59, Hombres!$A$1:$DW$117, Mujeres!$A$1:$DW$117)</f>
        <v>0</v>
      </c>
      <c r="R59" s="46" cm="1">
        <f t="array" ref="R59">AnualidadActivo(R$2, $E59, $C59, $B59, $D59, Hombres!$A$1:$DW$117, Mujeres!$A$1:$DW$117)</f>
        <v>0</v>
      </c>
      <c r="S59" s="46" cm="1">
        <f t="array" ref="S59">AnualidadActivo(S$2, $E59, $C59, $B59, $D59, Hombres!$A$1:$DW$117, Mujeres!$A$1:$DW$117)</f>
        <v>0</v>
      </c>
      <c r="T59" s="46" cm="1">
        <f t="array" ref="T59">AnualidadActivo(T$2, $E59, $C59, $B59, $D59, Hombres!$A$1:$DW$117, Mujeres!$A$1:$DW$117)</f>
        <v>0</v>
      </c>
      <c r="U59" s="46" cm="1">
        <f t="array" ref="U59">AnualidadActivo(U$2, $E59, $C59, $B59, $D59, Hombres!$A$1:$DW$117, Mujeres!$A$1:$DW$117)</f>
        <v>0</v>
      </c>
      <c r="V59" s="46" cm="1">
        <f t="array" ref="V59">AnualidadActivo(V$2, $E59, $C59, $B59, $D59, Hombres!$A$1:$DW$117, Mujeres!$A$1:$DW$117)</f>
        <v>0</v>
      </c>
      <c r="W59" s="46" cm="1">
        <f t="array" ref="W59">AnualidadActivo(W$2, $E59, $C59, $B59, $D59, Hombres!$A$1:$DW$117, Mujeres!$A$1:$DW$117)</f>
        <v>0</v>
      </c>
      <c r="X59" s="46" cm="1">
        <f t="array" ref="X59">AnualidadActivo(X$2, $E59, $C59, $B59, $D59, Hombres!$A$1:$DW$117, Mujeres!$A$1:$DW$117)</f>
        <v>0</v>
      </c>
      <c r="Y59" s="46" cm="1">
        <f t="array" ref="Y59">AnualidadActivo(Y$2, $E59, $C59, $B59, $D59, Hombres!$A$1:$DW$117, Mujeres!$A$1:$DW$117)</f>
        <v>0</v>
      </c>
      <c r="Z59" s="46" cm="1">
        <f t="array" ref="Z59">AnualidadActivo(Z$2, $E59, $C59, $B59, $D59, Hombres!$A$1:$DW$117, Mujeres!$A$1:$DW$117)</f>
        <v>0</v>
      </c>
      <c r="AA59" s="46" cm="1">
        <f t="array" ref="AA59">AnualidadActivo(AA$2, $E59, $C59, $B59, $D59, Hombres!$A$1:$DW$117, Mujeres!$A$1:$DW$117)</f>
        <v>0</v>
      </c>
      <c r="AB59" s="46" cm="1">
        <f t="array" ref="AB59">AnualidadActivo(AB$2, $E59, $C59, $B59, $D59, Hombres!$A$1:$DW$117, Mujeres!$A$1:$DW$117)</f>
        <v>0</v>
      </c>
      <c r="AC59" s="46" cm="1">
        <f t="array" ref="AC59">AnualidadActivo(AC$2, $E59, $C59, $B59, $D59, Hombres!$A$1:$DW$117, Mujeres!$A$1:$DW$117)</f>
        <v>0</v>
      </c>
      <c r="AD59" s="46" cm="1">
        <f t="array" ref="AD59">AnualidadActivo(AD$2, $E59, $C59, $B59, $D59, Hombres!$A$1:$DW$117, Mujeres!$A$1:$DW$117)</f>
        <v>0</v>
      </c>
      <c r="AE59" s="46" cm="1">
        <f t="array" ref="AE59">AnualidadActivo(AE$2, $E59, $C59, $B59, $D59, Hombres!$A$1:$DW$117, Mujeres!$A$1:$DW$117)</f>
        <v>0</v>
      </c>
      <c r="AF59" s="46" cm="1">
        <f t="array" ref="AF59">AnualidadActivo(AF$2, $E59, $C59, $B59, $D59, Hombres!$A$1:$DW$117, Mujeres!$A$1:$DW$117)</f>
        <v>0</v>
      </c>
      <c r="AG59" s="46" cm="1">
        <f t="array" ref="AG59">AnualidadActivo(AG$2, $E59, $C59, $B59, $D59, Hombres!$A$1:$DW$117, Mujeres!$A$1:$DW$117)</f>
        <v>0</v>
      </c>
      <c r="AH59" s="46" cm="1">
        <f t="array" ref="AH59">AnualidadActivo(AH$2, $E59, $C59, $B59, $D59, Hombres!$A$1:$DW$117, Mujeres!$A$1:$DW$117)</f>
        <v>0</v>
      </c>
      <c r="AI59" s="46" cm="1">
        <f t="array" ref="AI59">AnualidadActivo(AI$2, $E59, $C59, $B59, $D59, Hombres!$A$1:$DW$117, Mujeres!$A$1:$DW$117)</f>
        <v>0</v>
      </c>
      <c r="AJ59" s="46" cm="1">
        <f t="array" ref="AJ59">AnualidadActivo(AJ$2, $E59, $C59, $B59, $D59, Hombres!$A$1:$DW$117, Mujeres!$A$1:$DW$117)</f>
        <v>0</v>
      </c>
      <c r="AK59" s="46" cm="1">
        <f t="array" ref="AK59">AnualidadActivo(AK$2, $E59, $C59, $B59, $D59, Hombres!$A$1:$DW$117, Mujeres!$A$1:$DW$117)</f>
        <v>0</v>
      </c>
      <c r="AL59" s="46" cm="1">
        <f t="array" ref="AL59">AnualidadActivo(AL$2, $E59, $C59, $B59, $D59, Hombres!$A$1:$DW$117, Mujeres!$A$1:$DW$117)</f>
        <v>0</v>
      </c>
      <c r="AM59" s="46" cm="1">
        <f t="array" ref="AM59">AnualidadActivo(AM$2, $E59, $C59, $B59, $D59, Hombres!$A$1:$DW$117, Mujeres!$A$1:$DW$117)</f>
        <v>0</v>
      </c>
      <c r="AN59" s="46" cm="1">
        <f t="array" ref="AN59">AnualidadActivo(AN$2, $E59, $C59, $B59, $D59, Hombres!$A$1:$DW$117, Mujeres!$A$1:$DW$117)</f>
        <v>0</v>
      </c>
      <c r="AO59" s="46" cm="1">
        <f t="array" ref="AO59">AnualidadActivo(AO$2, $E59, $C59, $B59, $D59, Hombres!$A$1:$DW$117, Mujeres!$A$1:$DW$117)</f>
        <v>0</v>
      </c>
      <c r="AP59" s="46" cm="1">
        <f t="array" ref="AP59">AnualidadActivo(AP$2, $E59, $C59, $B59, $D59, Hombres!$A$1:$DW$117, Mujeres!$A$1:$DW$117)</f>
        <v>35503280.164753035</v>
      </c>
      <c r="AQ59" s="46" cm="1">
        <f t="array" ref="AQ59">AnualidadActivo(AQ$2, $E59, $C59, $B59, $D59, Hombres!$A$1:$DW$117, Mujeres!$A$1:$DW$117)</f>
        <v>36568378.569695614</v>
      </c>
      <c r="AR59" s="46" cm="1">
        <f t="array" ref="AR59">AnualidadActivo(AR$2, $E59, $C59, $B59, $D59, Hombres!$A$1:$DW$117, Mujeres!$A$1:$DW$117)</f>
        <v>37665429.92678649</v>
      </c>
      <c r="AS59" s="46" cm="1">
        <f t="array" ref="AS59">AnualidadActivo(AS$2, $E59, $C59, $B59, $D59, Hombres!$A$1:$DW$117, Mujeres!$A$1:$DW$117)</f>
        <v>38795392.824590087</v>
      </c>
      <c r="AT59" s="46" cm="1">
        <f t="array" ref="AT59">AnualidadActivo(AT$2, $E59, $C59, $B59, $D59, Hombres!$A$1:$DW$117, Mujeres!$A$1:$DW$117)</f>
        <v>39959254.609327793</v>
      </c>
      <c r="AU59" s="46" cm="1">
        <f t="array" ref="AU59">AnualidadActivo(AU$2, $E59, $C59, $B59, $D59, Hombres!$A$1:$DW$117, Mujeres!$A$1:$DW$117)</f>
        <v>41024404.464309312</v>
      </c>
      <c r="AV59" s="46" cm="1">
        <f t="array" ref="AV59">AnualidadActivo(AV$2, $E59, $C59, $B59, $D59, Hombres!$A$1:$DW$117, Mujeres!$A$1:$DW$117)</f>
        <v>42104399.849451698</v>
      </c>
      <c r="AW59" s="46" cm="1">
        <f t="array" ref="AW59">AnualidadActivo(AW$2, $E59, $C59, $B59, $D59, Hombres!$A$1:$DW$117, Mujeres!$A$1:$DW$117)</f>
        <v>43199400.260725625</v>
      </c>
      <c r="AX59" s="46" cm="1">
        <f t="array" ref="AX59">AnualidadActivo(AX$2, $E59, $C59, $B59, $D59, Hombres!$A$1:$DW$117, Mujeres!$A$1:$DW$117)</f>
        <v>44310099.047242932</v>
      </c>
      <c r="AY59" s="46" cm="1">
        <f t="array" ref="AY59">AnualidadActivo(AY$2, $E59, $C59, $B59, $D59, Hombres!$A$1:$DW$117, Mujeres!$A$1:$DW$117)</f>
        <v>45436242.784514353</v>
      </c>
      <c r="AZ59" s="46" cm="1">
        <f t="array" ref="AZ59">AnualidadActivo(AZ$2, $E59, $C59, $B59, $D59, Hombres!$A$1:$DW$117, Mujeres!$A$1:$DW$117)</f>
        <v>46575404.633540183</v>
      </c>
      <c r="BA59" s="46" cm="1">
        <f t="array" ref="BA59">AnualidadActivo(BA$2, $E59, $C59, $B59, $D59, Hombres!$A$1:$DW$117, Mujeres!$A$1:$DW$117)</f>
        <v>47723410.390529595</v>
      </c>
      <c r="BB59" s="46" cm="1">
        <f t="array" ref="BB59">AnualidadActivo(BB$2, $E59, $C59, $B59, $D59, Hombres!$A$1:$DW$117, Mujeres!$A$1:$DW$117)</f>
        <v>48873906.133498482</v>
      </c>
      <c r="BC59" s="46" cm="1">
        <f t="array" ref="BC59">AnualidadActivo(BC$2, $E59, $C59, $B59, $D59, Hombres!$A$1:$DW$117, Mujeres!$A$1:$DW$117)</f>
        <v>50016869.249632418</v>
      </c>
      <c r="BD59" s="46" cm="1">
        <f t="array" ref="BD59">AnualidadActivo(BD$2, $E59, $C59, $B59, $D59, Hombres!$A$1:$DW$117, Mujeres!$A$1:$DW$117)</f>
        <v>51141623.046697967</v>
      </c>
      <c r="BE59" s="46" cm="1">
        <f t="array" ref="BE59">AnualidadActivo(BE$2, $E59, $C59, $B59, $D59, Hombres!$A$1:$DW$117, Mujeres!$A$1:$DW$117)</f>
        <v>52242586.355117165</v>
      </c>
      <c r="BF59" s="46" cm="1">
        <f t="array" ref="BF59">AnualidadActivo(BF$2, $E59, $C59, $B59, $D59, Hombres!$A$1:$DW$117, Mujeres!$A$1:$DW$117)</f>
        <v>53319343.988013826</v>
      </c>
      <c r="BG59" s="46" cm="1">
        <f t="array" ref="BG59">AnualidadActivo(BG$2, $E59, $C59, $B59, $D59, Hombres!$A$1:$DW$117, Mujeres!$A$1:$DW$117)</f>
        <v>54370470.978163429</v>
      </c>
      <c r="BH59" s="46" cm="1">
        <f t="array" ref="BH59">AnualidadActivo(BH$2, $E59, $C59, $B59, $D59, Hombres!$A$1:$DW$117, Mujeres!$A$1:$DW$117)</f>
        <v>55386654.102076821</v>
      </c>
      <c r="BI59" s="46" cm="1">
        <f t="array" ref="BI59">AnualidadActivo(BI$2, $E59, $C59, $B59, $D59, Hombres!$A$1:$DW$117, Mujeres!$A$1:$DW$117)</f>
        <v>56350228.407034464</v>
      </c>
      <c r="BJ59" s="46" cm="1">
        <f t="array" ref="BJ59">AnualidadActivo(BJ$2, $E59, $C59, $B59, $D59, Hombres!$A$1:$DW$117, Mujeres!$A$1:$DW$117)</f>
        <v>57237341.20586054</v>
      </c>
      <c r="BK59" s="46" cm="1">
        <f t="array" ref="BK59">AnualidadActivo(BK$2, $E59, $C59, $B59, $D59, Hombres!$A$1:$DW$117, Mujeres!$A$1:$DW$117)</f>
        <v>58021707.534885034</v>
      </c>
      <c r="BL59" s="46" cm="1">
        <f t="array" ref="BL59">AnualidadActivo(BL$2, $E59, $C59, $B59, $D59, Hombres!$A$1:$DW$117, Mujeres!$A$1:$DW$117)</f>
        <v>58615058.926146857</v>
      </c>
      <c r="BM59" s="46" cm="1">
        <f t="array" ref="BM59">AnualidadActivo(BM$2, $E59, $C59, $B59, $D59, Hombres!$A$1:$DW$117, Mujeres!$A$1:$DW$117)</f>
        <v>59065246.903949127</v>
      </c>
      <c r="BN59" s="46" cm="1">
        <f t="array" ref="BN59">AnualidadActivo(BN$2, $E59, $C59, $B59, $D59, Hombres!$A$1:$DW$117, Mujeres!$A$1:$DW$117)</f>
        <v>59350963.577189066</v>
      </c>
      <c r="BO59" s="46" cm="1">
        <f t="array" ref="BO59">AnualidadActivo(BO$2, $E59, $C59, $B59, $D59, Hombres!$A$1:$DW$117, Mujeres!$A$1:$DW$117)</f>
        <v>59448670.872540541</v>
      </c>
      <c r="BP59" s="46" cm="1">
        <f t="array" ref="BP59">AnualidadActivo(BP$2, $E59, $C59, $B59, $D59, Hombres!$A$1:$DW$117, Mujeres!$A$1:$DW$117)</f>
        <v>59332410.257694677</v>
      </c>
      <c r="BQ59" s="46" cm="1">
        <f t="array" ref="BQ59">AnualidadActivo(BQ$2, $E59, $C59, $B59, $D59, Hombres!$A$1:$DW$117, Mujeres!$A$1:$DW$117)</f>
        <v>58973253.616011418</v>
      </c>
      <c r="BR59" s="46" cm="1">
        <f t="array" ref="BR59">AnualidadActivo(BR$2, $E59, $C59, $B59, $D59, Hombres!$A$1:$DW$117, Mujeres!$A$1:$DW$117)</f>
        <v>58342328.675013296</v>
      </c>
      <c r="BS59" s="46" cm="1">
        <f t="array" ref="BS59">AnualidadActivo(BS$2, $E59, $C59, $B59, $D59, Hombres!$A$1:$DW$117, Mujeres!$A$1:$DW$117)</f>
        <v>57413508.242545597</v>
      </c>
      <c r="BT59" s="46" cm="1">
        <f t="array" ref="BT59">AnualidadActivo(BT$2, $E59, $C59, $B59, $D59, Hombres!$A$1:$DW$117, Mujeres!$A$1:$DW$117)</f>
        <v>56162559.759553723</v>
      </c>
      <c r="BU59" s="46" cm="1">
        <f t="array" ref="BU59">AnualidadActivo(BU$2, $E59, $C59, $B59, $D59, Hombres!$A$1:$DW$117, Mujeres!$A$1:$DW$117)</f>
        <v>54567307.572769322</v>
      </c>
      <c r="BV59" s="46" cm="1">
        <f t="array" ref="BV59">AnualidadActivo(BV$2, $E59, $C59, $B59, $D59, Hombres!$A$1:$DW$117, Mujeres!$A$1:$DW$117)</f>
        <v>52608295.28523393</v>
      </c>
      <c r="BW59" s="46" cm="1">
        <f t="array" ref="BW59">AnualidadActivo(BW$2, $E59, $C59, $B59, $D59, Hombres!$A$1:$DW$117, Mujeres!$A$1:$DW$117)</f>
        <v>50274486.984131403</v>
      </c>
      <c r="BX59" s="46" cm="1">
        <f t="array" ref="BX59">AnualidadActivo(BX$2, $E59, $C59, $B59, $D59, Hombres!$A$1:$DW$117, Mujeres!$A$1:$DW$117)</f>
        <v>47566059.752556153</v>
      </c>
      <c r="BY59" s="46" cm="1">
        <f t="array" ref="BY59">AnualidadActivo(BY$2, $E59, $C59, $B59, $D59, Hombres!$A$1:$DW$117, Mujeres!$A$1:$DW$117)</f>
        <v>44493403.026328132</v>
      </c>
      <c r="BZ59" s="46" cm="1">
        <f t="array" ref="BZ59">AnualidadActivo(BZ$2, $E59, $C59, $B59, $D59, Hombres!$A$1:$DW$117, Mujeres!$A$1:$DW$117)</f>
        <v>41078913.650318243</v>
      </c>
      <c r="CA59" s="46" cm="1">
        <f t="array" ref="CA59">AnualidadActivo(CA$2, $E59, $C59, $B59, $D59, Hombres!$A$1:$DW$117, Mujeres!$A$1:$DW$117)</f>
        <v>37361931.651238754</v>
      </c>
      <c r="CB59" s="46" cm="1">
        <f t="array" ref="CB59">AnualidadActivo(CB$2, $E59, $C59, $B59, $D59, Hombres!$A$1:$DW$117, Mujeres!$A$1:$DW$117)</f>
        <v>33403677.098107111</v>
      </c>
      <c r="CC59" s="46" cm="1">
        <f t="array" ref="CC59">AnualidadActivo(CC$2, $E59, $C59, $B59, $D59, Hombres!$A$1:$DW$117, Mujeres!$A$1:$DW$117)</f>
        <v>29286082.383451357</v>
      </c>
      <c r="CD59" s="46" cm="1">
        <f t="array" ref="CD59">AnualidadActivo(CD$2, $E59, $C59, $B59, $D59, Hombres!$A$1:$DW$117, Mujeres!$A$1:$DW$117)</f>
        <v>25106753.395470083</v>
      </c>
      <c r="CE59" s="46" cm="1">
        <f t="array" ref="CE59">AnualidadActivo(CE$2, $E59, $C59, $B59, $D59, Hombres!$A$1:$DW$117, Mujeres!$A$1:$DW$117)</f>
        <v>20975387.86479532</v>
      </c>
      <c r="CF59" s="46" cm="1">
        <f t="array" ref="CF59">AnualidadActivo(CF$2, $E59, $C59, $B59, $D59, Hombres!$A$1:$DW$117, Mujeres!$A$1:$DW$117)</f>
        <v>17010059.986760329</v>
      </c>
      <c r="CG59" s="46" cm="1">
        <f t="array" ref="CG59">AnualidadActivo(CG$2, $E59, $C59, $B59, $D59, Hombres!$A$1:$DW$117, Mujeres!$A$1:$DW$117)</f>
        <v>13329945.024435345</v>
      </c>
      <c r="CH59" s="46" cm="1">
        <f t="array" ref="CH59">AnualidadActivo(CH$2, $E59, $C59, $B59, $D59, Hombres!$A$1:$DW$117, Mujeres!$A$1:$DW$117)</f>
        <v>10042155.726906624</v>
      </c>
      <c r="CI59" s="46" cm="1">
        <f t="array" ref="CI59">AnualidadActivo(CI$2, $E59, $C59, $B59, $D59, Hombres!$A$1:$DW$117, Mujeres!$A$1:$DW$117)</f>
        <v>7228114.5704023223</v>
      </c>
      <c r="CJ59" s="46" cm="1">
        <f t="array" ref="CJ59">AnualidadActivo(CJ$2, $E59, $C59, $B59, $D59, Hombres!$A$1:$DW$117, Mujeres!$A$1:$DW$117)</f>
        <v>4934180.1662869984</v>
      </c>
      <c r="CK59" s="46" cm="1">
        <f t="array" ref="CK59">AnualidadActivo(CK$2, $E59, $C59, $B59, $D59, Hombres!$A$1:$DW$117, Mujeres!$A$1:$DW$117)</f>
        <v>3166476.8209327389</v>
      </c>
      <c r="CL59" s="46" cm="1">
        <f t="array" ref="CL59">AnualidadActivo(CL$2, $E59, $C59, $B59, $D59, Hombres!$A$1:$DW$117, Mujeres!$A$1:$DW$117)</f>
        <v>1890466.7296297392</v>
      </c>
      <c r="CM59" s="46" cm="1">
        <f t="array" ref="CM59">AnualidadActivo(CM$2, $E59, $C59, $B59, $D59, Hombres!$A$1:$DW$117, Mujeres!$A$1:$DW$117)</f>
        <v>1036767.8129018768</v>
      </c>
      <c r="CN59" s="46" cm="1">
        <f t="array" ref="CN59">AnualidadActivo(CN$2, $E59, $C59, $B59, $D59, Hombres!$A$1:$DW$117, Mujeres!$A$1:$DW$117)</f>
        <v>514073.77339448541</v>
      </c>
      <c r="CO59" s="46" cm="1">
        <f t="array" ref="CO59">AnualidadActivo(CO$2, $E59, $C59, $B59, $D59, Hombres!$A$1:$DW$117, Mujeres!$A$1:$DW$117)</f>
        <v>225837.61007593881</v>
      </c>
      <c r="CP59" s="46" cm="1">
        <f t="array" ref="CP59">AnualidadActivo(CP$2, $E59, $C59, $B59, $D59, Hombres!$A$1:$DW$117, Mujeres!$A$1:$DW$117)</f>
        <v>0</v>
      </c>
      <c r="CQ59" s="46" cm="1">
        <f t="array" ref="CQ59">AnualidadActivo(CQ$2, $E59, $C59, $B59, $D59, Hombres!$A$1:$DW$117, Mujeres!$A$1:$DW$117)</f>
        <v>0</v>
      </c>
      <c r="CR59" s="46" cm="1">
        <f t="array" ref="CR59">AnualidadActivo(CR$2, $E59, $C59, $B59, $D59, Hombres!$A$1:$DW$117, Mujeres!$A$1:$DW$117)</f>
        <v>0</v>
      </c>
      <c r="CS59" s="46" cm="1">
        <f t="array" ref="CS59">AnualidadActivo(CS$2, $E59, $C59, $B59, $D59, Hombres!$A$1:$DW$117, Mujeres!$A$1:$DW$117)</f>
        <v>0</v>
      </c>
      <c r="CT59" s="46" cm="1">
        <f t="array" ref="CT59">AnualidadActivo(CT$2, $E59, $C59, $B59, $D59, Hombres!$A$1:$DW$117, Mujeres!$A$1:$DW$117)</f>
        <v>0</v>
      </c>
      <c r="CU59" s="46" cm="1">
        <f t="array" ref="CU59">AnualidadActivo(CU$2, $E59, $C59, $B59, $D59, Hombres!$A$1:$DW$117, Mujeres!$A$1:$DW$117)</f>
        <v>0</v>
      </c>
      <c r="CV59" s="46" cm="1">
        <f t="array" ref="CV59">AnualidadActivo(CV$2, $E59, $C59, $B59, $D59, Hombres!$A$1:$DW$117, Mujeres!$A$1:$DW$117)</f>
        <v>0</v>
      </c>
      <c r="CW59" s="46" cm="1">
        <f t="array" ref="CW59">AnualidadActivo(CW$2, $E59, $C59, $B59, $D59, Hombres!$A$1:$DW$117, Mujeres!$A$1:$DW$117)</f>
        <v>0</v>
      </c>
      <c r="CX59" s="46" cm="1">
        <f t="array" ref="CX59">AnualidadActivo(CX$2, $E59, $C59, $B59, $D59, Hombres!$A$1:$DW$117, Mujeres!$A$1:$DW$117)</f>
        <v>0</v>
      </c>
      <c r="CY59" s="46" cm="1">
        <f t="array" ref="CY59">AnualidadActivo(CY$2, $E59, $C59, $B59, $D59, Hombres!$A$1:$DW$117, Mujeres!$A$1:$DW$117)</f>
        <v>0</v>
      </c>
      <c r="CZ59" s="46" cm="1">
        <f t="array" ref="CZ59">AnualidadActivo(CZ$2, $E59, $C59, $B59, $D59, Hombres!$A$1:$DW$117, Mujeres!$A$1:$DW$117)</f>
        <v>0</v>
      </c>
      <c r="DA59" s="46" cm="1">
        <f t="array" ref="DA59">AnualidadActivo(DA$2, $E59, $C59, $B59, $D59, Hombres!$A$1:$DW$117, Mujeres!$A$1:$DW$117)</f>
        <v>0</v>
      </c>
      <c r="DD59" s="21"/>
      <c r="DE59" s="46" cm="1">
        <f t="array" ref="DE59">beneficio_muerte_individual_activo(DE$2,$F59,$D59, Hombres!$A$1:$DW$117, Mujeres!$A$1:$DW$117)</f>
        <v>0</v>
      </c>
      <c r="DF59" s="46" cm="1">
        <f t="array" ref="DF59">beneficio_muerte_individual_activo(DF$2,$F59,$D59, Hombres!$A$1:$DW$117, Mujeres!$A$1:$DW$117)</f>
        <v>2390.5</v>
      </c>
      <c r="DG59" s="46" cm="1">
        <f t="array" ref="DG59">beneficio_muerte_individual_activo(DG$2,$F59,$D59, Hombres!$A$1:$DW$117, Mujeres!$A$1:$DW$117)</f>
        <v>2491.30833575</v>
      </c>
      <c r="DH59" s="46" cm="1">
        <f t="array" ref="DH59">beneficio_muerte_individual_activo(DH$2,$F59,$D59, Hombres!$A$1:$DW$117, Mujeres!$A$1:$DW$117)</f>
        <v>2623.9355860812307</v>
      </c>
      <c r="DI59" s="46" cm="1">
        <f t="array" ref="DI59">beneficio_muerte_individual_activo(DI$2,$F59,$D59, Hombres!$A$1:$DW$117, Mujeres!$A$1:$DW$117)</f>
        <v>2761.8478224624432</v>
      </c>
      <c r="DJ59" s="46" cm="1">
        <f t="array" ref="DJ59">beneficio_muerte_individual_activo(DJ$2,$F59,$D59, Hombres!$A$1:$DW$117, Mujeres!$A$1:$DW$117)</f>
        <v>2892.0489038250075</v>
      </c>
      <c r="DK59" s="46" cm="1">
        <f t="array" ref="DK59">beneficio_muerte_individual_activo(DK$2,$F59,$D59, Hombres!$A$1:$DW$117, Mujeres!$A$1:$DW$117)</f>
        <v>3022.02525776724</v>
      </c>
      <c r="DL59" s="46" cm="1">
        <f t="array" ref="DL59">beneficio_muerte_individual_activo(DL$2,$F59,$D59, Hombres!$A$1:$DW$117, Mujeres!$A$1:$DW$117)</f>
        <v>3171.2036059840848</v>
      </c>
      <c r="DM59" s="46" cm="1">
        <f t="array" ref="DM59">beneficio_muerte_individual_activo(DM$2,$F59,$D59, Hombres!$A$1:$DW$117, Mujeres!$A$1:$DW$117)</f>
        <v>3345.9987422619251</v>
      </c>
      <c r="DN59" s="46" cm="1">
        <f t="array" ref="DN59">beneficio_muerte_individual_activo(DN$2,$F59,$D59, Hombres!$A$1:$DW$117, Mujeres!$A$1:$DW$117)</f>
        <v>3535.3769938790897</v>
      </c>
      <c r="DO59" s="46" cm="1">
        <f t="array" ref="DO59">beneficio_muerte_individual_activo(DO$2,$F59,$D59, Hombres!$A$1:$DW$117, Mujeres!$A$1:$DW$117)</f>
        <v>3753.7010151113254</v>
      </c>
      <c r="DP59" s="46" cm="1">
        <f t="array" ref="DP59">beneficio_muerte_individual_activo(DP$2,$F59,$D59, Hombres!$A$1:$DW$117, Mujeres!$A$1:$DW$117)</f>
        <v>4039.6257972773337</v>
      </c>
      <c r="DQ59" s="46" cm="1">
        <f t="array" ref="DQ59">beneficio_muerte_individual_activo(DQ$2,$F59,$D59, Hombres!$A$1:$DW$117, Mujeres!$A$1:$DW$117)</f>
        <v>4374.5251117719936</v>
      </c>
      <c r="DR59" s="46" cm="1">
        <f t="array" ref="DR59">beneficio_muerte_individual_activo(DR$2,$F59,$D59, Hombres!$A$1:$DW$117, Mujeres!$A$1:$DW$117)</f>
        <v>4740.3106363617071</v>
      </c>
      <c r="DS59" s="46" cm="1">
        <f t="array" ref="DS59">beneficio_muerte_individual_activo(DS$2,$F59,$D59, Hombres!$A$1:$DW$117, Mujeres!$A$1:$DW$117)</f>
        <v>5082.7617750331301</v>
      </c>
      <c r="DT59" s="46" cm="1">
        <f t="array" ref="DT59">beneficio_muerte_individual_activo(DT$2,$F59,$D59, Hombres!$A$1:$DW$117, Mujeres!$A$1:$DW$117)</f>
        <v>5411.79471216212</v>
      </c>
      <c r="DU59" s="46" cm="1">
        <f t="array" ref="DU59">beneficio_muerte_individual_activo(DU$2,$F59,$D59, Hombres!$A$1:$DW$117, Mujeres!$A$1:$DW$117)</f>
        <v>5762.5129365954772</v>
      </c>
      <c r="DV59" s="46" cm="1">
        <f t="array" ref="DV59">beneficio_muerte_individual_activo(DV$2,$F59,$D59, Hombres!$A$1:$DW$117, Mujeres!$A$1:$DW$117)</f>
        <v>6153.0238910548651</v>
      </c>
      <c r="DW59" s="46" cm="1">
        <f t="array" ref="DW59">beneficio_muerte_individual_activo(DW$2,$F59,$D59, Hombres!$A$1:$DW$117, Mujeres!$A$1:$DW$117)</f>
        <v>6577.1250712526498</v>
      </c>
      <c r="DX59" s="46" cm="1">
        <f t="array" ref="DX59">beneficio_muerte_individual_activo(DX$2,$F59,$D59, Hombres!$A$1:$DW$117, Mujeres!$A$1:$DW$117)</f>
        <v>7006.4460974764743</v>
      </c>
      <c r="DY59" s="46" cm="1">
        <f t="array" ref="DY59">beneficio_muerte_individual_activo(DY$2,$F59,$D59, Hombres!$A$1:$DW$117, Mujeres!$A$1:$DW$117)</f>
        <v>7456.0930232629989</v>
      </c>
      <c r="DZ59" s="46" cm="1">
        <f t="array" ref="DZ59">beneficio_muerte_individual_activo(DZ$2,$F59,$D59, Hombres!$A$1:$DW$117, Mujeres!$A$1:$DW$117)</f>
        <v>8010.8201336698203</v>
      </c>
      <c r="EA59" s="46" cm="1">
        <f t="array" ref="EA59">beneficio_muerte_individual_activo(EA$2,$F59,$D59, Hombres!$A$1:$DW$117, Mujeres!$A$1:$DW$117)</f>
        <v>8661.9500482940857</v>
      </c>
      <c r="EB59" s="46" cm="1">
        <f t="array" ref="EB59">beneficio_muerte_individual_activo(EB$2,$F59,$D59, Hombres!$A$1:$DW$117, Mujeres!$A$1:$DW$117)</f>
        <v>9360.109075796845</v>
      </c>
      <c r="EC59" s="46" cm="1">
        <f t="array" ref="EC59">beneficio_muerte_individual_activo(EC$2,$F59,$D59, Hombres!$A$1:$DW$117, Mujeres!$A$1:$DW$117)</f>
        <v>9994.1930463524059</v>
      </c>
      <c r="ED59" s="46" cm="1">
        <f t="array" ref="ED59">beneficio_muerte_individual_activo(ED$2,$F59,$D59, Hombres!$A$1:$DW$117, Mujeres!$A$1:$DW$117)</f>
        <v>10588.305897051863</v>
      </c>
      <c r="EE59" s="46" cm="1">
        <f t="array" ref="EE59">beneficio_muerte_individual_activo(EE$2,$F59,$D59, Hombres!$A$1:$DW$117, Mujeres!$A$1:$DW$117)</f>
        <v>11261.757744302739</v>
      </c>
      <c r="EF59" s="46" cm="1">
        <f t="array" ref="EF59">beneficio_muerte_individual_activo(EF$2,$F59,$D59, Hombres!$A$1:$DW$117, Mujeres!$A$1:$DW$117)</f>
        <v>12135.427875358786</v>
      </c>
      <c r="EG59" s="46" cm="1">
        <f t="array" ref="EG59">beneficio_muerte_individual_activo(EG$2,$F59,$D59, Hombres!$A$1:$DW$117, Mujeres!$A$1:$DW$117)</f>
        <v>13239.905312433291</v>
      </c>
      <c r="EH59" s="46" cm="1">
        <f t="array" ref="EH59">beneficio_muerte_individual_activo(EH$2,$F59,$D59, Hombres!$A$1:$DW$117, Mujeres!$A$1:$DW$117)</f>
        <v>14524.27718421297</v>
      </c>
      <c r="EI59" s="46" cm="1">
        <f t="array" ref="EI59">beneficio_muerte_individual_activo(EI$2,$F59,$D59, Hombres!$A$1:$DW$117, Mujeres!$A$1:$DW$117)</f>
        <v>9567.599533746099</v>
      </c>
      <c r="EJ59" s="46" cm="1">
        <f t="array" ref="EJ59">beneficio_muerte_individual_activo(EJ$2,$F59,$D59, Hombres!$A$1:$DW$117, Mujeres!$A$1:$DW$117)</f>
        <v>10462.06557621128</v>
      </c>
      <c r="EK59" s="46" cm="1">
        <f t="array" ref="EK59">beneficio_muerte_individual_activo(EK$2,$F59,$D59, Hombres!$A$1:$DW$117, Mujeres!$A$1:$DW$117)</f>
        <v>11311.83451503892</v>
      </c>
      <c r="EL59" s="46" cm="1">
        <f t="array" ref="EL59">beneficio_muerte_individual_activo(EL$2,$F59,$D59, Hombres!$A$1:$DW$117, Mujeres!$A$1:$DW$117)</f>
        <v>12106.35957806714</v>
      </c>
      <c r="EM59" s="46" cm="1">
        <f t="array" ref="EM59">beneficio_muerte_individual_activo(EM$2,$F59,$D59, Hombres!$A$1:$DW$117, Mujeres!$A$1:$DW$117)</f>
        <v>12906.580743040522</v>
      </c>
      <c r="EN59" s="46" cm="1">
        <f t="array" ref="EN59">beneficio_muerte_individual_activo(EN$2,$F59,$D59, Hombres!$A$1:$DW$117, Mujeres!$A$1:$DW$117)</f>
        <v>13815.809179898904</v>
      </c>
      <c r="EO59" s="46" cm="1">
        <f t="array" ref="EO59">beneficio_muerte_individual_activo(EO$2,$F59,$D59, Hombres!$A$1:$DW$117, Mujeres!$A$1:$DW$117)</f>
        <v>14911.075169037296</v>
      </c>
      <c r="EP59" s="46" cm="1">
        <f t="array" ref="EP59">beneficio_muerte_individual_activo(EP$2,$F59,$D59, Hombres!$A$1:$DW$117, Mujeres!$A$1:$DW$117)</f>
        <v>16306.708536804477</v>
      </c>
      <c r="EQ59" s="46" cm="1">
        <f t="array" ref="EQ59">beneficio_muerte_individual_activo(EQ$2,$F59,$D59, Hombres!$A$1:$DW$117, Mujeres!$A$1:$DW$117)</f>
        <v>18198.051175156066</v>
      </c>
      <c r="ER59" s="46" cm="1">
        <f t="array" ref="ER59">beneficio_muerte_individual_activo(ER$2,$F59,$D59, Hombres!$A$1:$DW$117, Mujeres!$A$1:$DW$117)</f>
        <v>20552.968779106242</v>
      </c>
      <c r="ES59" s="46" cm="1">
        <f t="array" ref="ES59">beneficio_muerte_individual_activo(ES$2,$F59,$D59, Hombres!$A$1:$DW$117, Mujeres!$A$1:$DW$117)</f>
        <v>23003.162659119469</v>
      </c>
      <c r="ET59" s="46" cm="1">
        <f t="array" ref="ET59">beneficio_muerte_individual_activo(ET$2,$F59,$D59, Hombres!$A$1:$DW$117, Mujeres!$A$1:$DW$117)</f>
        <v>25245.222035588886</v>
      </c>
      <c r="EU59" s="46" cm="1">
        <f t="array" ref="EU59">beneficio_muerte_individual_activo(EU$2,$F59,$D59, Hombres!$A$1:$DW$117, Mujeres!$A$1:$DW$117)</f>
        <v>27362.121409901138</v>
      </c>
      <c r="EV59" s="46" cm="1">
        <f t="array" ref="EV59">beneficio_muerte_individual_activo(EV$2,$F59,$D59, Hombres!$A$1:$DW$117, Mujeres!$A$1:$DW$117)</f>
        <v>29781.821842418783</v>
      </c>
      <c r="EW59" s="46" cm="1">
        <f t="array" ref="EW59">beneficio_muerte_individual_activo(EW$2,$F59,$D59, Hombres!$A$1:$DW$117, Mujeres!$A$1:$DW$117)</f>
        <v>32842.39958580555</v>
      </c>
      <c r="EX59" s="46" cm="1">
        <f t="array" ref="EX59">beneficio_muerte_individual_activo(EX$2,$F59,$D59, Hombres!$A$1:$DW$117, Mujeres!$A$1:$DW$117)</f>
        <v>36682.529657555853</v>
      </c>
      <c r="EY59" s="46" cm="1">
        <f t="array" ref="EY59">beneficio_muerte_individual_activo(EY$2,$F59,$D59, Hombres!$A$1:$DW$117, Mujeres!$A$1:$DW$117)</f>
        <v>41276.941880598555</v>
      </c>
      <c r="EZ59" s="46" cm="1">
        <f t="array" ref="EZ59">beneficio_muerte_individual_activo(EZ$2,$F59,$D59, Hombres!$A$1:$DW$117, Mujeres!$A$1:$DW$117)</f>
        <v>49177.809940882929</v>
      </c>
      <c r="FA59" s="46" cm="1">
        <f t="array" ref="FA59">beneficio_muerte_individual_activo(FA$2,$F59,$D59, Hombres!$A$1:$DW$117, Mujeres!$A$1:$DW$117)</f>
        <v>54422.284083958315</v>
      </c>
      <c r="FB59" s="46" cm="1">
        <f t="array" ref="FB59">beneficio_muerte_individual_activo(FB$2,$F59,$D59, Hombres!$A$1:$DW$117, Mujeres!$A$1:$DW$117)</f>
        <v>60040.582487025233</v>
      </c>
      <c r="FC59" s="46" cm="1">
        <f t="array" ref="FC59">beneficio_muerte_individual_activo(FC$2,$F59,$D59, Hombres!$A$1:$DW$117, Mujeres!$A$1:$DW$117)</f>
        <v>65969.914105632255</v>
      </c>
      <c r="FD59" s="46" cm="1">
        <f t="array" ref="FD59">beneficio_muerte_individual_activo(FD$2,$F59,$D59, Hombres!$A$1:$DW$117, Mujeres!$A$1:$DW$117)</f>
        <v>72201.394480036019</v>
      </c>
      <c r="FE59" s="46" cm="1">
        <f t="array" ref="FE59">beneficio_muerte_individual_activo(FE$2,$F59,$D59, Hombres!$A$1:$DW$117, Mujeres!$A$1:$DW$117)</f>
        <v>78815.196695737075</v>
      </c>
      <c r="FF59" s="46" cm="1">
        <f t="array" ref="FF59">beneficio_muerte_individual_activo(FF$2,$F59,$D59, Hombres!$A$1:$DW$117, Mujeres!$A$1:$DW$117)</f>
        <v>85810.887635264749</v>
      </c>
      <c r="FG59" s="46" cm="1">
        <f t="array" ref="FG59">beneficio_muerte_individual_activo(FG$2,$F59,$D59, Hombres!$A$1:$DW$117, Mujeres!$A$1:$DW$117)</f>
        <v>92992.990052663154</v>
      </c>
      <c r="FH59" s="46" cm="1">
        <f t="array" ref="FH59">beneficio_muerte_individual_activo(FH$2,$F59,$D59, Hombres!$A$1:$DW$117, Mujeres!$A$1:$DW$117)</f>
        <v>100135.66557678793</v>
      </c>
      <c r="FI59" s="46" cm="1">
        <f t="array" ref="FI59">beneficio_muerte_individual_activo(FI$2,$F59,$D59, Hombres!$A$1:$DW$117, Mujeres!$A$1:$DW$117)</f>
        <v>107098.53260676005</v>
      </c>
      <c r="FJ59" s="46" cm="1">
        <f t="array" ref="FJ59">beneficio_muerte_individual_activo(FJ$2,$F59,$D59, Hombres!$A$1:$DW$117, Mujeres!$A$1:$DW$117)</f>
        <v>113827.12618916931</v>
      </c>
      <c r="FK59" s="46" cm="1">
        <f t="array" ref="FK59">beneficio_muerte_individual_activo(FK$2,$F59,$D59, Hombres!$A$1:$DW$117, Mujeres!$A$1:$DW$117)</f>
        <v>120140.60435838478</v>
      </c>
      <c r="FL59" s="46" cm="1">
        <f t="array" ref="FL59">beneficio_muerte_individual_activo(FL$2,$F59,$D59, Hombres!$A$1:$DW$117, Mujeres!$A$1:$DW$117)</f>
        <v>125680.9572894091</v>
      </c>
      <c r="FM59" s="46" cm="1">
        <f t="array" ref="FM59">beneficio_muerte_individual_activo(FM$2,$F59,$D59, Hombres!$A$1:$DW$117, Mujeres!$A$1:$DW$117)</f>
        <v>130093.25896126429</v>
      </c>
      <c r="FN59" s="46" cm="1">
        <f t="array" ref="FN59">beneficio_muerte_individual_activo(FN$2,$F59,$D59, Hombres!$A$1:$DW$117, Mujeres!$A$1:$DW$117)</f>
        <v>133112.00083826022</v>
      </c>
      <c r="FO59" s="46" cm="1">
        <f t="array" ref="FO59">beneficio_muerte_individual_activo(FO$2,$F59,$D59, Hombres!$A$1:$DW$117, Mujeres!$A$1:$DW$117)</f>
        <v>134474.44958644218</v>
      </c>
      <c r="FP59" s="46" cm="1">
        <f t="array" ref="FP59">beneficio_muerte_individual_activo(FP$2,$F59,$D59, Hombres!$A$1:$DW$117, Mujeres!$A$1:$DW$117)</f>
        <v>133855.05306595686</v>
      </c>
      <c r="FQ59" s="106" cm="1">
        <f t="array" ref="FQ59">beneficio_muerte_individual_activo(FQ$2,$F59,$D59, Hombres!$A$1:$DW$117, Mujeres!$A$1:$DW$117)</f>
        <v>130899.40605757371</v>
      </c>
      <c r="FR59" s="46" cm="1">
        <f t="array" ref="FR59">beneficio_muerte_individual_activo(FR$2,$F59,$D59, Hombres!$A$1:$DW$117, Mujeres!$A$1:$DW$117)</f>
        <v>125402.70513661696</v>
      </c>
      <c r="FS59" s="46" cm="1">
        <f t="array" ref="FS59">beneficio_muerte_individual_activo(FS$2,$F59,$D59, Hombres!$A$1:$DW$117, Mujeres!$A$1:$DW$117)</f>
        <v>117384.31191331726</v>
      </c>
      <c r="FT59" s="46" cm="1">
        <f t="array" ref="FT59">beneficio_muerte_individual_activo(FT$2,$F59,$D59, Hombres!$A$1:$DW$117, Mujeres!$A$1:$DW$117)</f>
        <v>107025.60160756148</v>
      </c>
      <c r="FU59" s="46" cm="1">
        <f t="array" ref="FU59">beneficio_muerte_individual_activo(FU$2,$F59,$D59, Hombres!$A$1:$DW$117, Mujeres!$A$1:$DW$117)</f>
        <v>94653.045843237574</v>
      </c>
      <c r="FV59" s="46" cm="1">
        <f t="array" ref="FV59">beneficio_muerte_individual_activo(FV$2,$F59,$D59, Hombres!$A$1:$DW$117, Mujeres!$A$1:$DW$117)</f>
        <v>80780.785690513047</v>
      </c>
      <c r="FW59" s="46" cm="1">
        <f t="array" ref="FW59">beneficio_muerte_individual_activo(FW$2,$F59,$D59, Hombres!$A$1:$DW$117, Mujeres!$A$1:$DW$117)</f>
        <v>66157.60234838177</v>
      </c>
      <c r="FX59" s="46" cm="1">
        <f t="array" ref="FX59">beneficio_muerte_individual_activo(FX$2,$F59,$D59, Hombres!$A$1:$DW$117, Mujeres!$A$1:$DW$117)</f>
        <v>51677.469908598105</v>
      </c>
      <c r="FY59" s="46" cm="1">
        <f t="array" ref="FY59">beneficio_muerte_individual_activo(FY$2,$F59,$D59, Hombres!$A$1:$DW$117, Mujeres!$A$1:$DW$117)</f>
        <v>38219.1031168708</v>
      </c>
      <c r="FZ59" s="46" cm="1">
        <f t="array" ref="FZ59">beneficio_muerte_individual_activo(FZ$2,$F59,$D59, Hombres!$A$1:$DW$117, Mujeres!$A$1:$DW$117)</f>
        <v>26519.685729236069</v>
      </c>
      <c r="GA59" s="46" cm="1">
        <f t="array" ref="GA59">beneficio_muerte_individual_activo(GA$2,$F59,$D59, Hombres!$A$1:$DW$117, Mujeres!$A$1:$DW$117)</f>
        <v>17075.758789482774</v>
      </c>
      <c r="GB59" s="46" cm="1">
        <f t="array" ref="GB59">beneficio_muerte_individual_activo(GB$2,$F59,$D59, Hombres!$A$1:$DW$117, Mujeres!$A$1:$DW$117)</f>
        <v>10070.558701630098</v>
      </c>
      <c r="GC59" s="46" cm="1">
        <f t="array" ref="GC59">beneficio_muerte_individual_activo(GC$2,$F59,$D59, Hombres!$A$1:$DW$117, Mujeres!$A$1:$DW$117)</f>
        <v>5353.9205739332156</v>
      </c>
      <c r="GD59" s="46" cm="1">
        <f t="array" ref="GD59">beneficio_muerte_individual_activo(GD$2,$F59,$D59, Hombres!$A$1:$DW$117, Mujeres!$A$1:$DW$117)</f>
        <v>2514.0960185315525</v>
      </c>
      <c r="GE59" s="46" cm="1">
        <f t="array" ref="GE59">beneficio_muerte_individual_activo(GE$2,$F59,$D59, Hombres!$A$1:$DW$117, Mujeres!$A$1:$DW$117)</f>
        <v>1015.0780716650363</v>
      </c>
      <c r="GF59" s="46" cm="1">
        <f t="array" ref="GF59">beneficio_muerte_individual_activo(GF$2,$F59,$D59, Hombres!$A$1:$DW$117, Mujeres!$A$1:$DW$117)</f>
        <v>339.62619650721876</v>
      </c>
      <c r="GG59" s="46" cm="1">
        <f t="array" ref="GG59">beneficio_muerte_individual_activo(GG$2,$F59,$D59, Hombres!$A$1:$DW$117, Mujeres!$A$1:$DW$117)</f>
        <v>89.185425862445598</v>
      </c>
      <c r="GH59" s="46" cm="1">
        <f t="array" ref="GH59">beneficio_muerte_individual_activo(GH$2,$F59,$D59, Hombres!$A$1:$DW$117, Mujeres!$A$1:$DW$117)</f>
        <v>16.797655753618439</v>
      </c>
      <c r="GI59" s="46" cm="1">
        <f t="array" ref="GI59">beneficio_muerte_individual_activo(GI$2,$F59,$D59, Hombres!$A$1:$DW$117, Mujeres!$A$1:$DW$117)</f>
        <v>0</v>
      </c>
      <c r="GJ59" s="46" cm="1">
        <f t="array" ref="GJ59">beneficio_muerte_individual_activo(GJ$2,$F59,$D59, Hombres!$A$1:$DW$117, Mujeres!$A$1:$DW$117)</f>
        <v>0</v>
      </c>
      <c r="GK59" s="46" cm="1">
        <f t="array" ref="GK59">beneficio_muerte_individual_activo(GK$2,$F59,$D59, Hombres!$A$1:$DW$117, Mujeres!$A$1:$DW$117)</f>
        <v>0</v>
      </c>
      <c r="GL59" s="46" cm="1">
        <f t="array" ref="GL59">beneficio_muerte_individual_activo(GL$2,$F59,$D59, Hombres!$A$1:$DW$117, Mujeres!$A$1:$DW$117)</f>
        <v>0</v>
      </c>
      <c r="GM59" s="46" cm="1">
        <f t="array" ref="GM59">beneficio_muerte_individual_activo(GM$2,$F59,$D59, Hombres!$A$1:$DW$117, Mujeres!$A$1:$DW$117)</f>
        <v>0</v>
      </c>
      <c r="GN59" s="46" cm="1">
        <f t="array" ref="GN59">beneficio_muerte_individual_activo(GN$2,$F59,$D59, Hombres!$A$1:$DW$117, Mujeres!$A$1:$DW$117)</f>
        <v>0</v>
      </c>
      <c r="GO59" s="46" cm="1">
        <f t="array" ref="GO59">beneficio_muerte_individual_activo(GO$2,$F59,$D59, Hombres!$A$1:$DW$117, Mujeres!$A$1:$DW$117)</f>
        <v>0</v>
      </c>
      <c r="GP59" s="46" cm="1">
        <f t="array" ref="GP59">beneficio_muerte_individual_activo(GP$2,$F59,$D59, Hombres!$A$1:$DW$117, Mujeres!$A$1:$DW$117)</f>
        <v>0</v>
      </c>
      <c r="GQ59" s="46" cm="1">
        <f t="array" ref="GQ59">beneficio_muerte_individual_activo(GQ$2,$F59,$D59, Hombres!$A$1:$DW$117, Mujeres!$A$1:$DW$117)</f>
        <v>0</v>
      </c>
      <c r="GR59" s="46" cm="1">
        <f t="array" ref="GR59">beneficio_muerte_individual_activo(GR$2,$F59,$D59, Hombres!$A$1:$DW$117, Mujeres!$A$1:$DW$117)</f>
        <v>0</v>
      </c>
      <c r="GS59" s="46" cm="1">
        <f t="array" ref="GS59">beneficio_muerte_individual_activo(GS$2,$F59,$D59, Hombres!$A$1:$DW$117, Mujeres!$A$1:$DW$117)</f>
        <v>0</v>
      </c>
      <c r="GT59" s="46" cm="1">
        <f t="array" ref="GT59">beneficio_muerte_individual_activo(GT$2,$F59,$D59, Hombres!$A$1:$DW$117, Mujeres!$A$1:$DW$117)</f>
        <v>0</v>
      </c>
      <c r="GU59" s="46" cm="1">
        <f t="array" ref="GU59">beneficio_muerte_individual_activo(GU$2,$F59,$D59, Hombres!$A$1:$DW$117, Mujeres!$A$1:$DW$117)</f>
        <v>0</v>
      </c>
      <c r="GV59" s="46" cm="1">
        <f t="array" ref="GV59">beneficio_muerte_individual_activo(GV$2,$F59,$D59, Hombres!$A$1:$DW$117, Mujeres!$A$1:$DW$117)</f>
        <v>0</v>
      </c>
    </row>
    <row r="60" spans="1:204" x14ac:dyDescent="0.25">
      <c r="A60" s="1">
        <f t="shared" si="0"/>
        <v>58</v>
      </c>
      <c r="B60" s="75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39" cm="1">
        <f t="array" ref="G60">PorcentajePension(C60,E60, D60)</f>
        <v>0.85</v>
      </c>
      <c r="I60" s="72"/>
      <c r="J60" s="46" cm="1">
        <f t="array" ref="J60">AnualidadActivo(J$2, $E60, $C60, $B60, $D60, Hombres!$A$1:$DW$117, Mujeres!$A$1:$DW$117)</f>
        <v>0</v>
      </c>
      <c r="K60" s="46" cm="1">
        <f t="array" ref="K60">AnualidadActivo(K$2, $E60, $C60, $B60, $D60, Hombres!$A$1:$DW$117, Mujeres!$A$1:$DW$117)</f>
        <v>0</v>
      </c>
      <c r="L60" s="46" cm="1">
        <f t="array" ref="L60">AnualidadActivo(L$2, $E60, $C60, $B60, $D60, Hombres!$A$1:$DW$117, Mujeres!$A$1:$DW$117)</f>
        <v>0</v>
      </c>
      <c r="M60" s="46" cm="1">
        <f t="array" ref="M60">AnualidadActivo(M$2, $E60, $C60, $B60, $D60, Hombres!$A$1:$DW$117, Mujeres!$A$1:$DW$117)</f>
        <v>0</v>
      </c>
      <c r="N60" s="46" cm="1">
        <f t="array" ref="N60">AnualidadActivo(N$2, $E60, $C60, $B60, $D60, Hombres!$A$1:$DW$117, Mujeres!$A$1:$DW$117)</f>
        <v>0</v>
      </c>
      <c r="O60" s="46" cm="1">
        <f t="array" ref="O60">AnualidadActivo(O$2, $E60, $C60, $B60, $D60, Hombres!$A$1:$DW$117, Mujeres!$A$1:$DW$117)</f>
        <v>0</v>
      </c>
      <c r="P60" s="46" cm="1">
        <f t="array" ref="P60">AnualidadActivo(P$2, $E60, $C60, $B60, $D60, Hombres!$A$1:$DW$117, Mujeres!$A$1:$DW$117)</f>
        <v>0</v>
      </c>
      <c r="Q60" s="46" cm="1">
        <f t="array" ref="Q60">AnualidadActivo(Q$2, $E60, $C60, $B60, $D60, Hombres!$A$1:$DW$117, Mujeres!$A$1:$DW$117)</f>
        <v>0</v>
      </c>
      <c r="R60" s="46" cm="1">
        <f t="array" ref="R60">AnualidadActivo(R$2, $E60, $C60, $B60, $D60, Hombres!$A$1:$DW$117, Mujeres!$A$1:$DW$117)</f>
        <v>0</v>
      </c>
      <c r="S60" s="46" cm="1">
        <f t="array" ref="S60">AnualidadActivo(S$2, $E60, $C60, $B60, $D60, Hombres!$A$1:$DW$117, Mujeres!$A$1:$DW$117)</f>
        <v>0</v>
      </c>
      <c r="T60" s="46" cm="1">
        <f t="array" ref="T60">AnualidadActivo(T$2, $E60, $C60, $B60, $D60, Hombres!$A$1:$DW$117, Mujeres!$A$1:$DW$117)</f>
        <v>0</v>
      </c>
      <c r="U60" s="46" cm="1">
        <f t="array" ref="U60">AnualidadActivo(U$2, $E60, $C60, $B60, $D60, Hombres!$A$1:$DW$117, Mujeres!$A$1:$DW$117)</f>
        <v>0</v>
      </c>
      <c r="V60" s="46" cm="1">
        <f t="array" ref="V60">AnualidadActivo(V$2, $E60, $C60, $B60, $D60, Hombres!$A$1:$DW$117, Mujeres!$A$1:$DW$117)</f>
        <v>0</v>
      </c>
      <c r="W60" s="46" cm="1">
        <f t="array" ref="W60">AnualidadActivo(W$2, $E60, $C60, $B60, $D60, Hombres!$A$1:$DW$117, Mujeres!$A$1:$DW$117)</f>
        <v>0</v>
      </c>
      <c r="X60" s="46" cm="1">
        <f t="array" ref="X60">AnualidadActivo(X$2, $E60, $C60, $B60, $D60, Hombres!$A$1:$DW$117, Mujeres!$A$1:$DW$117)</f>
        <v>0</v>
      </c>
      <c r="Y60" s="46" cm="1">
        <f t="array" ref="Y60">AnualidadActivo(Y$2, $E60, $C60, $B60, $D60, Hombres!$A$1:$DW$117, Mujeres!$A$1:$DW$117)</f>
        <v>0</v>
      </c>
      <c r="Z60" s="46" cm="1">
        <f t="array" ref="Z60">AnualidadActivo(Z$2, $E60, $C60, $B60, $D60, Hombres!$A$1:$DW$117, Mujeres!$A$1:$DW$117)</f>
        <v>0</v>
      </c>
      <c r="AA60" s="46" cm="1">
        <f t="array" ref="AA60">AnualidadActivo(AA$2, $E60, $C60, $B60, $D60, Hombres!$A$1:$DW$117, Mujeres!$A$1:$DW$117)</f>
        <v>0</v>
      </c>
      <c r="AB60" s="46" cm="1">
        <f t="array" ref="AB60">AnualidadActivo(AB$2, $E60, $C60, $B60, $D60, Hombres!$A$1:$DW$117, Mujeres!$A$1:$DW$117)</f>
        <v>0</v>
      </c>
      <c r="AC60" s="46" cm="1">
        <f t="array" ref="AC60">AnualidadActivo(AC$2, $E60, $C60, $B60, $D60, Hombres!$A$1:$DW$117, Mujeres!$A$1:$DW$117)</f>
        <v>0</v>
      </c>
      <c r="AD60" s="46" cm="1">
        <f t="array" ref="AD60">AnualidadActivo(AD$2, $E60, $C60, $B60, $D60, Hombres!$A$1:$DW$117, Mujeres!$A$1:$DW$117)</f>
        <v>0</v>
      </c>
      <c r="AE60" s="46" cm="1">
        <f t="array" ref="AE60">AnualidadActivo(AE$2, $E60, $C60, $B60, $D60, Hombres!$A$1:$DW$117, Mujeres!$A$1:$DW$117)</f>
        <v>0</v>
      </c>
      <c r="AF60" s="46" cm="1">
        <f t="array" ref="AF60">AnualidadActivo(AF$2, $E60, $C60, $B60, $D60, Hombres!$A$1:$DW$117, Mujeres!$A$1:$DW$117)</f>
        <v>0</v>
      </c>
      <c r="AG60" s="46" cm="1">
        <f t="array" ref="AG60">AnualidadActivo(AG$2, $E60, $C60, $B60, $D60, Hombres!$A$1:$DW$117, Mujeres!$A$1:$DW$117)</f>
        <v>0</v>
      </c>
      <c r="AH60" s="46" cm="1">
        <f t="array" ref="AH60">AnualidadActivo(AH$2, $E60, $C60, $B60, $D60, Hombres!$A$1:$DW$117, Mujeres!$A$1:$DW$117)</f>
        <v>0</v>
      </c>
      <c r="AI60" s="46" cm="1">
        <f t="array" ref="AI60">AnualidadActivo(AI$2, $E60, $C60, $B60, $D60, Hombres!$A$1:$DW$117, Mujeres!$A$1:$DW$117)</f>
        <v>0</v>
      </c>
      <c r="AJ60" s="46" cm="1">
        <f t="array" ref="AJ60">AnualidadActivo(AJ$2, $E60, $C60, $B60, $D60, Hombres!$A$1:$DW$117, Mujeres!$A$1:$DW$117)</f>
        <v>0</v>
      </c>
      <c r="AK60" s="46" cm="1">
        <f t="array" ref="AK60">AnualidadActivo(AK$2, $E60, $C60, $B60, $D60, Hombres!$A$1:$DW$117, Mujeres!$A$1:$DW$117)</f>
        <v>0</v>
      </c>
      <c r="AL60" s="46" cm="1">
        <f t="array" ref="AL60">AnualidadActivo(AL$2, $E60, $C60, $B60, $D60, Hombres!$A$1:$DW$117, Mujeres!$A$1:$DW$117)</f>
        <v>0</v>
      </c>
      <c r="AM60" s="46" cm="1">
        <f t="array" ref="AM60">AnualidadActivo(AM$2, $E60, $C60, $B60, $D60, Hombres!$A$1:$DW$117, Mujeres!$A$1:$DW$117)</f>
        <v>0</v>
      </c>
      <c r="AN60" s="46" cm="1">
        <f t="array" ref="AN60">AnualidadActivo(AN$2, $E60, $C60, $B60, $D60, Hombres!$A$1:$DW$117, Mujeres!$A$1:$DW$117)</f>
        <v>0</v>
      </c>
      <c r="AO60" s="46" cm="1">
        <f t="array" ref="AO60">AnualidadActivo(AO$2, $E60, $C60, $B60, $D60, Hombres!$A$1:$DW$117, Mujeres!$A$1:$DW$117)</f>
        <v>0</v>
      </c>
      <c r="AP60" s="46" cm="1">
        <f t="array" ref="AP60">AnualidadActivo(AP$2, $E60, $C60, $B60, $D60, Hombres!$A$1:$DW$117, Mujeres!$A$1:$DW$117)</f>
        <v>0</v>
      </c>
      <c r="AQ60" s="46" cm="1">
        <f t="array" ref="AQ60">AnualidadActivo(AQ$2, $E60, $C60, $B60, $D60, Hombres!$A$1:$DW$117, Mujeres!$A$1:$DW$117)</f>
        <v>36042599.310073845</v>
      </c>
      <c r="AR60" s="46" cm="1">
        <f t="array" ref="AR60">AnualidadActivo(AR$2, $E60, $C60, $B60, $D60, Hombres!$A$1:$DW$117, Mujeres!$A$1:$DW$117)</f>
        <v>37123877.289376058</v>
      </c>
      <c r="AS60" s="46" cm="1">
        <f t="array" ref="AS60">AnualidadActivo(AS$2, $E60, $C60, $B60, $D60, Hombres!$A$1:$DW$117, Mujeres!$A$1:$DW$117)</f>
        <v>38237593.608057335</v>
      </c>
      <c r="AT60" s="46" cm="1">
        <f t="array" ref="AT60">AnualidadActivo(AT$2, $E60, $C60, $B60, $D60, Hombres!$A$1:$DW$117, Mujeres!$A$1:$DW$117)</f>
        <v>39384721.41629906</v>
      </c>
      <c r="AU60" s="46" cm="1">
        <f t="array" ref="AU60">AnualidadActivo(AU$2, $E60, $C60, $B60, $D60, Hombres!$A$1:$DW$117, Mujeres!$A$1:$DW$117)</f>
        <v>40566263.058788031</v>
      </c>
      <c r="AV60" s="46" cm="1">
        <f t="array" ref="AV60">AnualidadActivo(AV$2, $E60, $C60, $B60, $D60, Hombres!$A$1:$DW$117, Mujeres!$A$1:$DW$117)</f>
        <v>41439750.844487183</v>
      </c>
      <c r="AW60" s="46" cm="1">
        <f t="array" ref="AW60">AnualidadActivo(AW$2, $E60, $C60, $B60, $D60, Hombres!$A$1:$DW$117, Mujeres!$A$1:$DW$117)</f>
        <v>42305186.516115867</v>
      </c>
      <c r="AX60" s="46" cm="1">
        <f t="array" ref="AX60">AnualidadActivo(AX$2, $E60, $C60, $B60, $D60, Hombres!$A$1:$DW$117, Mujeres!$A$1:$DW$117)</f>
        <v>43163335.844500117</v>
      </c>
      <c r="AY60" s="46" cm="1">
        <f t="array" ref="AY60">AnualidadActivo(AY$2, $E60, $C60, $B60, $D60, Hombres!$A$1:$DW$117, Mujeres!$A$1:$DW$117)</f>
        <v>44015676.410371117</v>
      </c>
      <c r="AZ60" s="46" cm="1">
        <f t="array" ref="AZ60">AnualidadActivo(AZ$2, $E60, $C60, $B60, $D60, Hombres!$A$1:$DW$117, Mujeres!$A$1:$DW$117)</f>
        <v>44858448.792105429</v>
      </c>
      <c r="BA60" s="46" cm="1">
        <f t="array" ref="BA60">AnualidadActivo(BA$2, $E60, $C60, $B60, $D60, Hombres!$A$1:$DW$117, Mujeres!$A$1:$DW$117)</f>
        <v>45681669.691716522</v>
      </c>
      <c r="BB60" s="46" cm="1">
        <f t="array" ref="BB60">AnualidadActivo(BB$2, $E60, $C60, $B60, $D60, Hombres!$A$1:$DW$117, Mujeres!$A$1:$DW$117)</f>
        <v>46469628.655196995</v>
      </c>
      <c r="BC60" s="46" cm="1">
        <f t="array" ref="BC60">AnualidadActivo(BC$2, $E60, $C60, $B60, $D60, Hombres!$A$1:$DW$117, Mujeres!$A$1:$DW$117)</f>
        <v>47204672.415647402</v>
      </c>
      <c r="BD60" s="46" cm="1">
        <f t="array" ref="BD60">AnualidadActivo(BD$2, $E60, $C60, $B60, $D60, Hombres!$A$1:$DW$117, Mujeres!$A$1:$DW$117)</f>
        <v>47869708.551093079</v>
      </c>
      <c r="BE60" s="46" cm="1">
        <f t="array" ref="BE60">AnualidadActivo(BE$2, $E60, $C60, $B60, $D60, Hombres!$A$1:$DW$117, Mujeres!$A$1:$DW$117)</f>
        <v>48449801.81716568</v>
      </c>
      <c r="BF60" s="46" cm="1">
        <f t="array" ref="BF60">AnualidadActivo(BF$2, $E60, $C60, $B60, $D60, Hombres!$A$1:$DW$117, Mujeres!$A$1:$DW$117)</f>
        <v>48937482.454368904</v>
      </c>
      <c r="BG60" s="46" cm="1">
        <f t="array" ref="BG60">AnualidadActivo(BG$2, $E60, $C60, $B60, $D60, Hombres!$A$1:$DW$117, Mujeres!$A$1:$DW$117)</f>
        <v>49331150.929601334</v>
      </c>
      <c r="BH60" s="46" cm="1">
        <f t="array" ref="BH60">AnualidadActivo(BH$2, $E60, $C60, $B60, $D60, Hombres!$A$1:$DW$117, Mujeres!$A$1:$DW$117)</f>
        <v>49631145.349887021</v>
      </c>
      <c r="BI60" s="46" cm="1">
        <f t="array" ref="BI60">AnualidadActivo(BI$2, $E60, $C60, $B60, $D60, Hombres!$A$1:$DW$117, Mujeres!$A$1:$DW$117)</f>
        <v>49835876.851955168</v>
      </c>
      <c r="BJ60" s="46" cm="1">
        <f t="array" ref="BJ60">AnualidadActivo(BJ$2, $E60, $C60, $B60, $D60, Hombres!$A$1:$DW$117, Mujeres!$A$1:$DW$117)</f>
        <v>49936927.66404333</v>
      </c>
      <c r="BK60" s="46" cm="1">
        <f t="array" ref="BK60">AnualidadActivo(BK$2, $E60, $C60, $B60, $D60, Hombres!$A$1:$DW$117, Mujeres!$A$1:$DW$117)</f>
        <v>49830925.898510814</v>
      </c>
      <c r="BL60" s="46" cm="1">
        <f t="array" ref="BL60">AnualidadActivo(BL$2, $E60, $C60, $B60, $D60, Hombres!$A$1:$DW$117, Mujeres!$A$1:$DW$117)</f>
        <v>49572069.785716929</v>
      </c>
      <c r="BM60" s="46" cm="1">
        <f t="array" ref="BM60">AnualidadActivo(BM$2, $E60, $C60, $B60, $D60, Hombres!$A$1:$DW$117, Mujeres!$A$1:$DW$117)</f>
        <v>49148222.689972743</v>
      </c>
      <c r="BN60" s="46" cm="1">
        <f t="array" ref="BN60">AnualidadActivo(BN$2, $E60, $C60, $B60, $D60, Hombres!$A$1:$DW$117, Mujeres!$A$1:$DW$117)</f>
        <v>48546831.128191218</v>
      </c>
      <c r="BO60" s="46" cm="1">
        <f t="array" ref="BO60">AnualidadActivo(BO$2, $E60, $C60, $B60, $D60, Hombres!$A$1:$DW$117, Mujeres!$A$1:$DW$117)</f>
        <v>47752970.431478731</v>
      </c>
      <c r="BP60" s="46" cm="1">
        <f t="array" ref="BP60">AnualidadActivo(BP$2, $E60, $C60, $B60, $D60, Hombres!$A$1:$DW$117, Mujeres!$A$1:$DW$117)</f>
        <v>46751946.59217222</v>
      </c>
      <c r="BQ60" s="46" cm="1">
        <f t="array" ref="BQ60">AnualidadActivo(BQ$2, $E60, $C60, $B60, $D60, Hombres!$A$1:$DW$117, Mujeres!$A$1:$DW$117)</f>
        <v>45530185.59244629</v>
      </c>
      <c r="BR60" s="46" cm="1">
        <f t="array" ref="BR60">AnualidadActivo(BR$2, $E60, $C60, $B60, $D60, Hombres!$A$1:$DW$117, Mujeres!$A$1:$DW$117)</f>
        <v>44078578.692922801</v>
      </c>
      <c r="BS60" s="46" cm="1">
        <f t="array" ref="BS60">AnualidadActivo(BS$2, $E60, $C60, $B60, $D60, Hombres!$A$1:$DW$117, Mujeres!$A$1:$DW$117)</f>
        <v>42392856.17462945</v>
      </c>
      <c r="BT60" s="46" cm="1">
        <f t="array" ref="BT60">AnualidadActivo(BT$2, $E60, $C60, $B60, $D60, Hombres!$A$1:$DW$117, Mujeres!$A$1:$DW$117)</f>
        <v>40472276.228851497</v>
      </c>
      <c r="BU60" s="46" cm="1">
        <f t="array" ref="BU60">AnualidadActivo(BU$2, $E60, $C60, $B60, $D60, Hombres!$A$1:$DW$117, Mujeres!$A$1:$DW$117)</f>
        <v>38320843.562651649</v>
      </c>
      <c r="BV60" s="46" cm="1">
        <f t="array" ref="BV60">AnualidadActivo(BV$2, $E60, $C60, $B60, $D60, Hombres!$A$1:$DW$117, Mujeres!$A$1:$DW$117)</f>
        <v>35949332.023961656</v>
      </c>
      <c r="BW60" s="46" cm="1">
        <f t="array" ref="BW60">AnualidadActivo(BW$2, $E60, $C60, $B60, $D60, Hombres!$A$1:$DW$117, Mujeres!$A$1:$DW$117)</f>
        <v>33378447.107781552</v>
      </c>
      <c r="BX60" s="46" cm="1">
        <f t="array" ref="BX60">AnualidadActivo(BX$2, $E60, $C60, $B60, $D60, Hombres!$A$1:$DW$117, Mujeres!$A$1:$DW$117)</f>
        <v>30638518.430737052</v>
      </c>
      <c r="BY60" s="46" cm="1">
        <f t="array" ref="BY60">AnualidadActivo(BY$2, $E60, $C60, $B60, $D60, Hombres!$A$1:$DW$117, Mujeres!$A$1:$DW$117)</f>
        <v>27766647.45223479</v>
      </c>
      <c r="BZ60" s="46" cm="1">
        <f t="array" ref="BZ60">AnualidadActivo(BZ$2, $E60, $C60, $B60, $D60, Hombres!$A$1:$DW$117, Mujeres!$A$1:$DW$117)</f>
        <v>24806086.755466726</v>
      </c>
      <c r="CA60" s="46" cm="1">
        <f t="array" ref="CA60">AnualidadActivo(CA$2, $E60, $C60, $B60, $D60, Hombres!$A$1:$DW$117, Mujeres!$A$1:$DW$117)</f>
        <v>21807550.926339626</v>
      </c>
      <c r="CB60" s="46" cm="1">
        <f t="array" ref="CB60">AnualidadActivo(CB$2, $E60, $C60, $B60, $D60, Hombres!$A$1:$DW$117, Mujeres!$A$1:$DW$117)</f>
        <v>18829876.503127933</v>
      </c>
      <c r="CC60" s="46" cm="1">
        <f t="array" ref="CC60">AnualidadActivo(CC$2, $E60, $C60, $B60, $D60, Hombres!$A$1:$DW$117, Mujeres!$A$1:$DW$117)</f>
        <v>15936071.933478402</v>
      </c>
      <c r="CD60" s="46" cm="1">
        <f t="array" ref="CD60">AnualidadActivo(CD$2, $E60, $C60, $B60, $D60, Hombres!$A$1:$DW$117, Mujeres!$A$1:$DW$117)</f>
        <v>13187602.48331967</v>
      </c>
      <c r="CE60" s="46" cm="1">
        <f t="array" ref="CE60">AnualidadActivo(CE$2, $E60, $C60, $B60, $D60, Hombres!$A$1:$DW$117, Mujeres!$A$1:$DW$117)</f>
        <v>10640871.904076127</v>
      </c>
      <c r="CF60" s="46" cm="1">
        <f t="array" ref="CF60">AnualidadActivo(CF$2, $E60, $C60, $B60, $D60, Hombres!$A$1:$DW$117, Mujeres!$A$1:$DW$117)</f>
        <v>8344866.318433417</v>
      </c>
      <c r="CG60" s="46" cm="1">
        <f t="array" ref="CG60">AnualidadActivo(CG$2, $E60, $C60, $B60, $D60, Hombres!$A$1:$DW$117, Mujeres!$A$1:$DW$117)</f>
        <v>6338112.1344728786</v>
      </c>
      <c r="CH60" s="46" cm="1">
        <f t="array" ref="CH60">AnualidadActivo(CH$2, $E60, $C60, $B60, $D60, Hombres!$A$1:$DW$117, Mujeres!$A$1:$DW$117)</f>
        <v>4643966.5972655294</v>
      </c>
      <c r="CI60" s="46" cm="1">
        <f t="array" ref="CI60">AnualidadActivo(CI$2, $E60, $C60, $B60, $D60, Hombres!$A$1:$DW$117, Mujeres!$A$1:$DW$117)</f>
        <v>3267468.6083411193</v>
      </c>
      <c r="CJ60" s="46" cm="1">
        <f t="array" ref="CJ60">AnualidadActivo(CJ$2, $E60, $C60, $B60, $D60, Hombres!$A$1:$DW$117, Mujeres!$A$1:$DW$117)</f>
        <v>2195694.1960322643</v>
      </c>
      <c r="CK60" s="46" cm="1">
        <f t="array" ref="CK60">AnualidadActivo(CK$2, $E60, $C60, $B60, $D60, Hombres!$A$1:$DW$117, Mujeres!$A$1:$DW$117)</f>
        <v>1400344.5521440133</v>
      </c>
      <c r="CL60" s="46" cm="1">
        <f t="array" ref="CL60">AnualidadActivo(CL$2, $E60, $C60, $B60, $D60, Hombres!$A$1:$DW$117, Mujeres!$A$1:$DW$117)</f>
        <v>841558.2584271197</v>
      </c>
      <c r="CM60" s="46" cm="1">
        <f t="array" ref="CM60">AnualidadActivo(CM$2, $E60, $C60, $B60, $D60, Hombres!$A$1:$DW$117, Mujeres!$A$1:$DW$117)</f>
        <v>472608.78696349001</v>
      </c>
      <c r="CN60" s="46" cm="1">
        <f t="array" ref="CN60">AnualidadActivo(CN$2, $E60, $C60, $B60, $D60, Hombres!$A$1:$DW$117, Mujeres!$A$1:$DW$117)</f>
        <v>245543.61500987058</v>
      </c>
      <c r="CO60" s="46" cm="1">
        <f t="array" ref="CO60">AnualidadActivo(CO$2, $E60, $C60, $B60, $D60, Hombres!$A$1:$DW$117, Mujeres!$A$1:$DW$117)</f>
        <v>0</v>
      </c>
      <c r="CP60" s="46" cm="1">
        <f t="array" ref="CP60">AnualidadActivo(CP$2, $E60, $C60, $B60, $D60, Hombres!$A$1:$DW$117, Mujeres!$A$1:$DW$117)</f>
        <v>0</v>
      </c>
      <c r="CQ60" s="46" cm="1">
        <f t="array" ref="CQ60">AnualidadActivo(CQ$2, $E60, $C60, $B60, $D60, Hombres!$A$1:$DW$117, Mujeres!$A$1:$DW$117)</f>
        <v>0</v>
      </c>
      <c r="CR60" s="46" cm="1">
        <f t="array" ref="CR60">AnualidadActivo(CR$2, $E60, $C60, $B60, $D60, Hombres!$A$1:$DW$117, Mujeres!$A$1:$DW$117)</f>
        <v>0</v>
      </c>
      <c r="CS60" s="46" cm="1">
        <f t="array" ref="CS60">AnualidadActivo(CS$2, $E60, $C60, $B60, $D60, Hombres!$A$1:$DW$117, Mujeres!$A$1:$DW$117)</f>
        <v>0</v>
      </c>
      <c r="CT60" s="46" cm="1">
        <f t="array" ref="CT60">AnualidadActivo(CT$2, $E60, $C60, $B60, $D60, Hombres!$A$1:$DW$117, Mujeres!$A$1:$DW$117)</f>
        <v>0</v>
      </c>
      <c r="CU60" s="46" cm="1">
        <f t="array" ref="CU60">AnualidadActivo(CU$2, $E60, $C60, $B60, $D60, Hombres!$A$1:$DW$117, Mujeres!$A$1:$DW$117)</f>
        <v>0</v>
      </c>
      <c r="CV60" s="46" cm="1">
        <f t="array" ref="CV60">AnualidadActivo(CV$2, $E60, $C60, $B60, $D60, Hombres!$A$1:$DW$117, Mujeres!$A$1:$DW$117)</f>
        <v>0</v>
      </c>
      <c r="CW60" s="46" cm="1">
        <f t="array" ref="CW60">AnualidadActivo(CW$2, $E60, $C60, $B60, $D60, Hombres!$A$1:$DW$117, Mujeres!$A$1:$DW$117)</f>
        <v>0</v>
      </c>
      <c r="CX60" s="46" cm="1">
        <f t="array" ref="CX60">AnualidadActivo(CX$2, $E60, $C60, $B60, $D60, Hombres!$A$1:$DW$117, Mujeres!$A$1:$DW$117)</f>
        <v>0</v>
      </c>
      <c r="CY60" s="46" cm="1">
        <f t="array" ref="CY60">AnualidadActivo(CY$2, $E60, $C60, $B60, $D60, Hombres!$A$1:$DW$117, Mujeres!$A$1:$DW$117)</f>
        <v>0</v>
      </c>
      <c r="CZ60" s="46" cm="1">
        <f t="array" ref="CZ60">AnualidadActivo(CZ$2, $E60, $C60, $B60, $D60, Hombres!$A$1:$DW$117, Mujeres!$A$1:$DW$117)</f>
        <v>0</v>
      </c>
      <c r="DA60" s="46" cm="1">
        <f t="array" ref="DA60">AnualidadActivo(DA$2, $E60, $C60, $B60, $D60, Hombres!$A$1:$DW$117, Mujeres!$A$1:$DW$117)</f>
        <v>0</v>
      </c>
      <c r="DD60" s="21"/>
      <c r="DE60" s="46" cm="1">
        <f t="array" ref="DE60">beneficio_muerte_individual_activo(DE$2,$F60,$D60, Hombres!$A$1:$DW$117, Mujeres!$A$1:$DW$117)</f>
        <v>0</v>
      </c>
      <c r="DF60" s="46" cm="1">
        <f t="array" ref="DF60">beneficio_muerte_individual_activo(DF$2,$F60,$D60, Hombres!$A$1:$DW$117, Mujeres!$A$1:$DW$117)</f>
        <v>6765.5000000000009</v>
      </c>
      <c r="DG60" s="46" cm="1">
        <f t="array" ref="DG60">beneficio_muerte_individual_activo(DG$2,$F60,$D60, Hombres!$A$1:$DW$117, Mujeres!$A$1:$DW$117)</f>
        <v>6861.20352645</v>
      </c>
      <c r="DH60" s="46" cm="1">
        <f t="array" ref="DH60">beneficio_muerte_individual_activo(DH$2,$F60,$D60, Hombres!$A$1:$DW$117, Mujeres!$A$1:$DW$117)</f>
        <v>7049.2359292246565</v>
      </c>
      <c r="DI60" s="46" cm="1">
        <f t="array" ref="DI60">beneficio_muerte_individual_activo(DI$2,$F60,$D60, Hombres!$A$1:$DW$117, Mujeres!$A$1:$DW$117)</f>
        <v>7318.1125717819941</v>
      </c>
      <c r="DJ60" s="46" cm="1">
        <f t="array" ref="DJ60">beneficio_muerte_individual_activo(DJ$2,$F60,$D60, Hombres!$A$1:$DW$117, Mujeres!$A$1:$DW$117)</f>
        <v>7647.4423485765683</v>
      </c>
      <c r="DK60" s="46" cm="1">
        <f t="array" ref="DK60">beneficio_muerte_individual_activo(DK$2,$F60,$D60, Hombres!$A$1:$DW$117, Mujeres!$A$1:$DW$117)</f>
        <v>8050.2037527198236</v>
      </c>
      <c r="DL60" s="46" cm="1">
        <f t="array" ref="DL60">beneficio_muerte_individual_activo(DL$2,$F60,$D60, Hombres!$A$1:$DW$117, Mujeres!$A$1:$DW$117)</f>
        <v>8535.754157482661</v>
      </c>
      <c r="DM60" s="46" cm="1">
        <f t="array" ref="DM60">beneficio_muerte_individual_activo(DM$2,$F60,$D60, Hombres!$A$1:$DW$117, Mujeres!$A$1:$DW$117)</f>
        <v>9042.0543309469031</v>
      </c>
      <c r="DN60" s="46" cm="1">
        <f t="array" ref="DN60">beneficio_muerte_individual_activo(DN$2,$F60,$D60, Hombres!$A$1:$DW$117, Mujeres!$A$1:$DW$117)</f>
        <v>9467.0524827655227</v>
      </c>
      <c r="DO60" s="46" cm="1">
        <f t="array" ref="DO60">beneficio_muerte_individual_activo(DO$2,$F60,$D60, Hombres!$A$1:$DW$117, Mujeres!$A$1:$DW$117)</f>
        <v>9779.6586667457032</v>
      </c>
      <c r="DP60" s="46" cm="1">
        <f t="array" ref="DP60">beneficio_muerte_individual_activo(DP$2,$F60,$D60, Hombres!$A$1:$DW$117, Mujeres!$A$1:$DW$117)</f>
        <v>10057.392644397771</v>
      </c>
      <c r="DQ60" s="46" cm="1">
        <f t="array" ref="DQ60">beneficio_muerte_individual_activo(DQ$2,$F60,$D60, Hombres!$A$1:$DW$117, Mujeres!$A$1:$DW$117)</f>
        <v>10514.027555943607</v>
      </c>
      <c r="DR60" s="46" cm="1">
        <f t="array" ref="DR60">beneficio_muerte_individual_activo(DR$2,$F60,$D60, Hombres!$A$1:$DW$117, Mujeres!$A$1:$DW$117)</f>
        <v>11158.742578238687</v>
      </c>
      <c r="DS60" s="46" cm="1">
        <f t="array" ref="DS60">beneficio_muerte_individual_activo(DS$2,$F60,$D60, Hombres!$A$1:$DW$117, Mujeres!$A$1:$DW$117)</f>
        <v>11933.450461898714</v>
      </c>
      <c r="DT60" s="46" cm="1">
        <f t="array" ref="DT60">beneficio_muerte_individual_activo(DT$2,$F60,$D60, Hombres!$A$1:$DW$117, Mujeres!$A$1:$DW$117)</f>
        <v>12765.384784440123</v>
      </c>
      <c r="DU60" s="46" cm="1">
        <f t="array" ref="DU60">beneficio_muerte_individual_activo(DU$2,$F60,$D60, Hombres!$A$1:$DW$117, Mujeres!$A$1:$DW$117)</f>
        <v>13634.546698485057</v>
      </c>
      <c r="DV60" s="46" cm="1">
        <f t="array" ref="DV60">beneficio_muerte_individual_activo(DV$2,$F60,$D60, Hombres!$A$1:$DW$117, Mujeres!$A$1:$DW$117)</f>
        <v>14545.836002410953</v>
      </c>
      <c r="DW60" s="46" cm="1">
        <f t="array" ref="DW60">beneficio_muerte_individual_activo(DW$2,$F60,$D60, Hombres!$A$1:$DW$117, Mujeres!$A$1:$DW$117)</f>
        <v>15432.919089611913</v>
      </c>
      <c r="DX60" s="46" cm="1">
        <f t="array" ref="DX60">beneficio_muerte_individual_activo(DX$2,$F60,$D60, Hombres!$A$1:$DW$117, Mujeres!$A$1:$DW$117)</f>
        <v>16222.721973966823</v>
      </c>
      <c r="DY60" s="46" cm="1">
        <f t="array" ref="DY60">beneficio_muerte_individual_activo(DY$2,$F60,$D60, Hombres!$A$1:$DW$117, Mujeres!$A$1:$DW$117)</f>
        <v>17049.985633947756</v>
      </c>
      <c r="DZ60" s="46" cm="1">
        <f t="array" ref="DZ60">beneficio_muerte_individual_activo(DZ$2,$F60,$D60, Hombres!$A$1:$DW$117, Mujeres!$A$1:$DW$117)</f>
        <v>18010.831716487377</v>
      </c>
      <c r="EA60" s="46" cm="1">
        <f t="array" ref="EA60">beneficio_muerte_individual_activo(EA$2,$F60,$D60, Hombres!$A$1:$DW$117, Mujeres!$A$1:$DW$117)</f>
        <v>19318.191906443226</v>
      </c>
      <c r="EB60" s="46" cm="1">
        <f t="array" ref="EB60">beneficio_muerte_individual_activo(EB$2,$F60,$D60, Hombres!$A$1:$DW$117, Mujeres!$A$1:$DW$117)</f>
        <v>21042.108937509747</v>
      </c>
      <c r="EC60" s="46" cm="1">
        <f t="array" ref="EC60">beneficio_muerte_individual_activo(EC$2,$F60,$D60, Hombres!$A$1:$DW$117, Mujeres!$A$1:$DW$117)</f>
        <v>23115.621012250598</v>
      </c>
      <c r="ED60" s="46" cm="1">
        <f t="array" ref="ED60">beneficio_muerte_individual_activo(ED$2,$F60,$D60, Hombres!$A$1:$DW$117, Mujeres!$A$1:$DW$117)</f>
        <v>25239.207639331602</v>
      </c>
      <c r="EE60" s="46" cm="1">
        <f t="array" ref="EE60">beneficio_muerte_individual_activo(EE$2,$F60,$D60, Hombres!$A$1:$DW$117, Mujeres!$A$1:$DW$117)</f>
        <v>27260.562054896174</v>
      </c>
      <c r="EF60" s="46" cm="1">
        <f t="array" ref="EF60">beneficio_muerte_individual_activo(EF$2,$F60,$D60, Hombres!$A$1:$DW$117, Mujeres!$A$1:$DW$117)</f>
        <v>29253.387215927825</v>
      </c>
      <c r="EG60" s="46" cm="1">
        <f t="array" ref="EG60">beneficio_muerte_individual_activo(EG$2,$F60,$D60, Hombres!$A$1:$DW$117, Mujeres!$A$1:$DW$117)</f>
        <v>31226.035306983955</v>
      </c>
      <c r="EH60" s="46" cm="1">
        <f t="array" ref="EH60">beneficio_muerte_individual_activo(EH$2,$F60,$D60, Hombres!$A$1:$DW$117, Mujeres!$A$1:$DW$117)</f>
        <v>33178.726301933682</v>
      </c>
      <c r="EI60" s="46" cm="1">
        <f t="array" ref="EI60">beneficio_muerte_individual_activo(EI$2,$F60,$D60, Hombres!$A$1:$DW$117, Mujeres!$A$1:$DW$117)</f>
        <v>35281.608997808056</v>
      </c>
      <c r="EJ60" s="46" cm="1">
        <f t="array" ref="EJ60">beneficio_muerte_individual_activo(EJ$2,$F60,$D60, Hombres!$A$1:$DW$117, Mujeres!$A$1:$DW$117)</f>
        <v>22578.669555904085</v>
      </c>
      <c r="EK60" s="46" cm="1">
        <f t="array" ref="EK60">beneficio_muerte_individual_activo(EK$2,$F60,$D60, Hombres!$A$1:$DW$117, Mujeres!$A$1:$DW$117)</f>
        <v>24082.619501782483</v>
      </c>
      <c r="EL60" s="46" cm="1">
        <f t="array" ref="EL60">beneficio_muerte_individual_activo(EL$2,$F60,$D60, Hombres!$A$1:$DW$117, Mujeres!$A$1:$DW$117)</f>
        <v>25444.557694341609</v>
      </c>
      <c r="EM60" s="46" cm="1">
        <f t="array" ref="EM60">beneficio_muerte_individual_activo(EM$2,$F60,$D60, Hombres!$A$1:$DW$117, Mujeres!$A$1:$DW$117)</f>
        <v>26628.686930900694</v>
      </c>
      <c r="EN60" s="46" cm="1">
        <f t="array" ref="EN60">beneficio_muerte_individual_activo(EN$2,$F60,$D60, Hombres!$A$1:$DW$117, Mujeres!$A$1:$DW$117)</f>
        <v>27915.28485644381</v>
      </c>
      <c r="EO60" s="46" cm="1">
        <f t="array" ref="EO60">beneficio_muerte_individual_activo(EO$2,$F60,$D60, Hombres!$A$1:$DW$117, Mujeres!$A$1:$DW$117)</f>
        <v>29621.172025202279</v>
      </c>
      <c r="EP60" s="46" cm="1">
        <f t="array" ref="EP60">beneficio_muerte_individual_activo(EP$2,$F60,$D60, Hombres!$A$1:$DW$117, Mujeres!$A$1:$DW$117)</f>
        <v>32020.805973706279</v>
      </c>
      <c r="EQ60" s="46" cm="1">
        <f t="array" ref="EQ60">beneficio_muerte_individual_activo(EQ$2,$F60,$D60, Hombres!$A$1:$DW$117, Mujeres!$A$1:$DW$117)</f>
        <v>35167.454679908595</v>
      </c>
      <c r="ER60" s="46" cm="1">
        <f t="array" ref="ER60">beneficio_muerte_individual_activo(ER$2,$F60,$D60, Hombres!$A$1:$DW$117, Mujeres!$A$1:$DW$117)</f>
        <v>38927.545252692042</v>
      </c>
      <c r="ES60" s="46" cm="1">
        <f t="array" ref="ES60">beneficio_muerte_individual_activo(ES$2,$F60,$D60, Hombres!$A$1:$DW$117, Mujeres!$A$1:$DW$117)</f>
        <v>43053.538417598967</v>
      </c>
      <c r="ET60" s="46" cm="1">
        <f t="array" ref="ET60">beneficio_muerte_individual_activo(ET$2,$F60,$D60, Hombres!$A$1:$DW$117, Mujeres!$A$1:$DW$117)</f>
        <v>47102.17203833528</v>
      </c>
      <c r="EU60" s="46" cm="1">
        <f t="array" ref="EU60">beneficio_muerte_individual_activo(EU$2,$F60,$D60, Hombres!$A$1:$DW$117, Mujeres!$A$1:$DW$117)</f>
        <v>50814.794786564395</v>
      </c>
      <c r="EV60" s="46" cm="1">
        <f t="array" ref="EV60">beneficio_muerte_individual_activo(EV$2,$F60,$D60, Hombres!$A$1:$DW$117, Mujeres!$A$1:$DW$117)</f>
        <v>54176.3613968836</v>
      </c>
      <c r="EW60" s="46" cm="1">
        <f t="array" ref="EW60">beneficio_muerte_individual_activo(EW$2,$F60,$D60, Hombres!$A$1:$DW$117, Mujeres!$A$1:$DW$117)</f>
        <v>57279.24002498456</v>
      </c>
      <c r="EX60" s="46" cm="1">
        <f t="array" ref="EX60">beneficio_muerte_individual_activo(EX$2,$F60,$D60, Hombres!$A$1:$DW$117, Mujeres!$A$1:$DW$117)</f>
        <v>60361.791415326101</v>
      </c>
      <c r="EY60" s="46" cm="1">
        <f t="array" ref="EY60">beneficio_muerte_individual_activo(EY$2,$F60,$D60, Hombres!$A$1:$DW$117, Mujeres!$A$1:$DW$117)</f>
        <v>67328.932591099016</v>
      </c>
      <c r="EZ60" s="46" cm="1">
        <f t="array" ref="EZ60">beneficio_muerte_individual_activo(EZ$2,$F60,$D60, Hombres!$A$1:$DW$117, Mujeres!$A$1:$DW$117)</f>
        <v>71381.265376300042</v>
      </c>
      <c r="FA60" s="46" cm="1">
        <f t="array" ref="FA60">beneficio_muerte_individual_activo(FA$2,$F60,$D60, Hombres!$A$1:$DW$117, Mujeres!$A$1:$DW$117)</f>
        <v>75489.487402349623</v>
      </c>
      <c r="FB60" s="46" cm="1">
        <f t="array" ref="FB60">beneficio_muerte_individual_activo(FB$2,$F60,$D60, Hombres!$A$1:$DW$117, Mujeres!$A$1:$DW$117)</f>
        <v>79629.707308740253</v>
      </c>
      <c r="FC60" s="46" cm="1">
        <f t="array" ref="FC60">beneficio_muerte_individual_activo(FC$2,$F60,$D60, Hombres!$A$1:$DW$117, Mujeres!$A$1:$DW$117)</f>
        <v>83775.468488297847</v>
      </c>
      <c r="FD60" s="46" cm="1">
        <f t="array" ref="FD60">beneficio_muerte_individual_activo(FD$2,$F60,$D60, Hombres!$A$1:$DW$117, Mujeres!$A$1:$DW$117)</f>
        <v>87861.750906782254</v>
      </c>
      <c r="FE60" s="46" cm="1">
        <f t="array" ref="FE60">beneficio_muerte_individual_activo(FE$2,$F60,$D60, Hombres!$A$1:$DW$117, Mujeres!$A$1:$DW$117)</f>
        <v>91876.78246048736</v>
      </c>
      <c r="FF60" s="46" cm="1">
        <f t="array" ref="FF60">beneficio_muerte_individual_activo(FF$2,$F60,$D60, Hombres!$A$1:$DW$117, Mujeres!$A$1:$DW$117)</f>
        <v>95728.545236865932</v>
      </c>
      <c r="FG60" s="46" cm="1">
        <f t="array" ref="FG60">beneficio_muerte_individual_activo(FG$2,$F60,$D60, Hombres!$A$1:$DW$117, Mujeres!$A$1:$DW$117)</f>
        <v>99221.209933619146</v>
      </c>
      <c r="FH60" s="46" cm="1">
        <f t="array" ref="FH60">beneficio_muerte_individual_activo(FH$2,$F60,$D60, Hombres!$A$1:$DW$117, Mujeres!$A$1:$DW$117)</f>
        <v>102164.82415017721</v>
      </c>
      <c r="FI60" s="46" cm="1">
        <f t="array" ref="FI60">beneficio_muerte_individual_activo(FI$2,$F60,$D60, Hombres!$A$1:$DW$117, Mujeres!$A$1:$DW$117)</f>
        <v>104430.30151882989</v>
      </c>
      <c r="FJ60" s="46" cm="1">
        <f t="array" ref="FJ60">beneficio_muerte_individual_activo(FJ$2,$F60,$D60, Hombres!$A$1:$DW$117, Mujeres!$A$1:$DW$117)</f>
        <v>105923.71782280553</v>
      </c>
      <c r="FK60" s="46" cm="1">
        <f t="array" ref="FK60">beneficio_muerte_individual_activo(FK$2,$F60,$D60, Hombres!$A$1:$DW$117, Mujeres!$A$1:$DW$117)</f>
        <v>106504.38764160703</v>
      </c>
      <c r="FL60" s="46" cm="1">
        <f t="array" ref="FL60">beneficio_muerte_individual_activo(FL$2,$F60,$D60, Hombres!$A$1:$DW$117, Mujeres!$A$1:$DW$117)</f>
        <v>105962.3803517479</v>
      </c>
      <c r="FM60" s="46" cm="1">
        <f t="array" ref="FM60">beneficio_muerte_individual_activo(FM$2,$F60,$D60, Hombres!$A$1:$DW$117, Mujeres!$A$1:$DW$117)</f>
        <v>104147.06501313279</v>
      </c>
      <c r="FN60" s="46" cm="1">
        <f t="array" ref="FN60">beneficio_muerte_individual_activo(FN$2,$F60,$D60, Hombres!$A$1:$DW$117, Mujeres!$A$1:$DW$117)</f>
        <v>101028.83518040633</v>
      </c>
      <c r="FO60" s="46" cm="1">
        <f t="array" ref="FO60">beneficio_muerte_individual_activo(FO$2,$F60,$D60, Hombres!$A$1:$DW$117, Mujeres!$A$1:$DW$117)</f>
        <v>96623.387227644547</v>
      </c>
      <c r="FP60" s="46" cm="1">
        <f t="array" ref="FP60">beneficio_muerte_individual_activo(FP$2,$F60,$D60, Hombres!$A$1:$DW$117, Mujeres!$A$1:$DW$117)</f>
        <v>90942.012798355587</v>
      </c>
      <c r="FQ60" s="106" cm="1">
        <f t="array" ref="FQ60">beneficio_muerte_individual_activo(FQ$2,$F60,$D60, Hombres!$A$1:$DW$117, Mujeres!$A$1:$DW$117)</f>
        <v>84015.976431837524</v>
      </c>
      <c r="FR60" s="46" cm="1">
        <f t="array" ref="FR60">beneficio_muerte_individual_activo(FR$2,$F60,$D60, Hombres!$A$1:$DW$117, Mujeres!$A$1:$DW$117)</f>
        <v>75997.119583145366</v>
      </c>
      <c r="FS60" s="46" cm="1">
        <f t="array" ref="FS60">beneficio_muerte_individual_activo(FS$2,$F60,$D60, Hombres!$A$1:$DW$117, Mujeres!$A$1:$DW$117)</f>
        <v>67166.738973607702</v>
      </c>
      <c r="FT60" s="46" cm="1">
        <f t="array" ref="FT60">beneficio_muerte_individual_activo(FT$2,$F60,$D60, Hombres!$A$1:$DW$117, Mujeres!$A$1:$DW$117)</f>
        <v>57858.091911446005</v>
      </c>
      <c r="FU60" s="46" cm="1">
        <f t="array" ref="FU60">beneficio_muerte_individual_activo(FU$2,$F60,$D60, Hombres!$A$1:$DW$117, Mujeres!$A$1:$DW$117)</f>
        <v>48415.656464874577</v>
      </c>
      <c r="FV60" s="46" cm="1">
        <f t="array" ref="FV60">beneficio_muerte_individual_activo(FV$2,$F60,$D60, Hombres!$A$1:$DW$117, Mujeres!$A$1:$DW$117)</f>
        <v>39192.812764386494</v>
      </c>
      <c r="FW60" s="46" cm="1">
        <f t="array" ref="FW60">beneficio_muerte_individual_activo(FW$2,$F60,$D60, Hombres!$A$1:$DW$117, Mujeres!$A$1:$DW$117)</f>
        <v>30559.25935062761</v>
      </c>
      <c r="FX60" s="46" cm="1">
        <f t="array" ref="FX60">beneficio_muerte_individual_activo(FX$2,$F60,$D60, Hombres!$A$1:$DW$117, Mujeres!$A$1:$DW$117)</f>
        <v>22849.606464424134</v>
      </c>
      <c r="FY60" s="46" cm="1">
        <f t="array" ref="FY60">beneficio_muerte_individual_activo(FY$2,$F60,$D60, Hombres!$A$1:$DW$117, Mujeres!$A$1:$DW$117)</f>
        <v>16298.977503998874</v>
      </c>
      <c r="FZ60" s="46" cm="1">
        <f t="array" ref="FZ60">beneficio_muerte_individual_activo(FZ$2,$F60,$D60, Hombres!$A$1:$DW$117, Mujeres!$A$1:$DW$117)</f>
        <v>11020.248732537695</v>
      </c>
      <c r="GA60" s="46" cm="1">
        <f t="array" ref="GA60">beneficio_muerte_individual_activo(GA$2,$F60,$D60, Hombres!$A$1:$DW$117, Mujeres!$A$1:$DW$117)</f>
        <v>7008.165113897765</v>
      </c>
      <c r="GB60" s="46" cm="1">
        <f t="array" ref="GB60">beneficio_muerte_individual_activo(GB$2,$F60,$D60, Hombres!$A$1:$DW$117, Mujeres!$A$1:$DW$117)</f>
        <v>4155.4179368812456</v>
      </c>
      <c r="GC60" s="46" cm="1">
        <f t="array" ref="GC60">beneficio_muerte_individual_activo(GC$2,$F60,$D60, Hombres!$A$1:$DW$117, Mujeres!$A$1:$DW$117)</f>
        <v>2274.5897856618581</v>
      </c>
      <c r="GD60" s="46" cm="1">
        <f t="array" ref="GD60">beneficio_muerte_individual_activo(GD$2,$F60,$D60, Hombres!$A$1:$DW$117, Mujeres!$A$1:$DW$117)</f>
        <v>1135.4936962529673</v>
      </c>
      <c r="GE60" s="46" cm="1">
        <f t="array" ref="GE60">beneficio_muerte_individual_activo(GE$2,$F60,$D60, Hombres!$A$1:$DW$117, Mujeres!$A$1:$DW$117)</f>
        <v>509.09342314632812</v>
      </c>
      <c r="GF60" s="46" cm="1">
        <f t="array" ref="GF60">beneficio_muerte_individual_activo(GF$2,$F60,$D60, Hombres!$A$1:$DW$117, Mujeres!$A$1:$DW$117)</f>
        <v>201.04352170732321</v>
      </c>
      <c r="GG60" s="46" cm="1">
        <f t="array" ref="GG60">beneficio_muerte_individual_activo(GG$2,$F60,$D60, Hombres!$A$1:$DW$117, Mujeres!$A$1:$DW$117)</f>
        <v>68.202199194416195</v>
      </c>
      <c r="GH60" s="46" cm="1">
        <f t="array" ref="GH60">beneficio_muerte_individual_activo(GH$2,$F60,$D60, Hombres!$A$1:$DW$117, Mujeres!$A$1:$DW$117)</f>
        <v>0</v>
      </c>
      <c r="GI60" s="46" cm="1">
        <f t="array" ref="GI60">beneficio_muerte_individual_activo(GI$2,$F60,$D60, Hombres!$A$1:$DW$117, Mujeres!$A$1:$DW$117)</f>
        <v>0</v>
      </c>
      <c r="GJ60" s="46" cm="1">
        <f t="array" ref="GJ60">beneficio_muerte_individual_activo(GJ$2,$F60,$D60, Hombres!$A$1:$DW$117, Mujeres!$A$1:$DW$117)</f>
        <v>0</v>
      </c>
      <c r="GK60" s="46" cm="1">
        <f t="array" ref="GK60">beneficio_muerte_individual_activo(GK$2,$F60,$D60, Hombres!$A$1:$DW$117, Mujeres!$A$1:$DW$117)</f>
        <v>0</v>
      </c>
      <c r="GL60" s="46" cm="1">
        <f t="array" ref="GL60">beneficio_muerte_individual_activo(GL$2,$F60,$D60, Hombres!$A$1:$DW$117, Mujeres!$A$1:$DW$117)</f>
        <v>0</v>
      </c>
      <c r="GM60" s="46" cm="1">
        <f t="array" ref="GM60">beneficio_muerte_individual_activo(GM$2,$F60,$D60, Hombres!$A$1:$DW$117, Mujeres!$A$1:$DW$117)</f>
        <v>0</v>
      </c>
      <c r="GN60" s="46" cm="1">
        <f t="array" ref="GN60">beneficio_muerte_individual_activo(GN$2,$F60,$D60, Hombres!$A$1:$DW$117, Mujeres!$A$1:$DW$117)</f>
        <v>0</v>
      </c>
      <c r="GO60" s="46" cm="1">
        <f t="array" ref="GO60">beneficio_muerte_individual_activo(GO$2,$F60,$D60, Hombres!$A$1:$DW$117, Mujeres!$A$1:$DW$117)</f>
        <v>0</v>
      </c>
      <c r="GP60" s="46" cm="1">
        <f t="array" ref="GP60">beneficio_muerte_individual_activo(GP$2,$F60,$D60, Hombres!$A$1:$DW$117, Mujeres!$A$1:$DW$117)</f>
        <v>0</v>
      </c>
      <c r="GQ60" s="46" cm="1">
        <f t="array" ref="GQ60">beneficio_muerte_individual_activo(GQ$2,$F60,$D60, Hombres!$A$1:$DW$117, Mujeres!$A$1:$DW$117)</f>
        <v>0</v>
      </c>
      <c r="GR60" s="46" cm="1">
        <f t="array" ref="GR60">beneficio_muerte_individual_activo(GR$2,$F60,$D60, Hombres!$A$1:$DW$117, Mujeres!$A$1:$DW$117)</f>
        <v>0</v>
      </c>
      <c r="GS60" s="46" cm="1">
        <f t="array" ref="GS60">beneficio_muerte_individual_activo(GS$2,$F60,$D60, Hombres!$A$1:$DW$117, Mujeres!$A$1:$DW$117)</f>
        <v>0</v>
      </c>
      <c r="GT60" s="46" cm="1">
        <f t="array" ref="GT60">beneficio_muerte_individual_activo(GT$2,$F60,$D60, Hombres!$A$1:$DW$117, Mujeres!$A$1:$DW$117)</f>
        <v>0</v>
      </c>
      <c r="GU60" s="46" cm="1">
        <f t="array" ref="GU60">beneficio_muerte_individual_activo(GU$2,$F60,$D60, Hombres!$A$1:$DW$117, Mujeres!$A$1:$DW$117)</f>
        <v>0</v>
      </c>
      <c r="GV60" s="46" cm="1">
        <f t="array" ref="GV60">beneficio_muerte_individual_activo(GV$2,$F60,$D60, Hombres!$A$1:$DW$117, Mujeres!$A$1:$DW$117)</f>
        <v>0</v>
      </c>
    </row>
    <row r="61" spans="1:204" x14ac:dyDescent="0.25">
      <c r="A61" s="1">
        <f t="shared" si="0"/>
        <v>59</v>
      </c>
      <c r="B61" s="75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39" cm="1">
        <f t="array" ref="G61">PorcentajePension(C61,E61, D61)</f>
        <v>0.85</v>
      </c>
      <c r="I61" s="72"/>
      <c r="J61" s="46" cm="1">
        <f t="array" ref="J61">AnualidadActivo(J$2, $E61, $C61, $B61, $D61, Hombres!$A$1:$DW$117, Mujeres!$A$1:$DW$117)</f>
        <v>0</v>
      </c>
      <c r="K61" s="46" cm="1">
        <f t="array" ref="K61">AnualidadActivo(K$2, $E61, $C61, $B61, $D61, Hombres!$A$1:$DW$117, Mujeres!$A$1:$DW$117)</f>
        <v>0</v>
      </c>
      <c r="L61" s="46" cm="1">
        <f t="array" ref="L61">AnualidadActivo(L$2, $E61, $C61, $B61, $D61, Hombres!$A$1:$DW$117, Mujeres!$A$1:$DW$117)</f>
        <v>0</v>
      </c>
      <c r="M61" s="46" cm="1">
        <f t="array" ref="M61">AnualidadActivo(M$2, $E61, $C61, $B61, $D61, Hombres!$A$1:$DW$117, Mujeres!$A$1:$DW$117)</f>
        <v>0</v>
      </c>
      <c r="N61" s="46" cm="1">
        <f t="array" ref="N61">AnualidadActivo(N$2, $E61, $C61, $B61, $D61, Hombres!$A$1:$DW$117, Mujeres!$A$1:$DW$117)</f>
        <v>0</v>
      </c>
      <c r="O61" s="46" cm="1">
        <f t="array" ref="O61">AnualidadActivo(O$2, $E61, $C61, $B61, $D61, Hombres!$A$1:$DW$117, Mujeres!$A$1:$DW$117)</f>
        <v>0</v>
      </c>
      <c r="P61" s="46" cm="1">
        <f t="array" ref="P61">AnualidadActivo(P$2, $E61, $C61, $B61, $D61, Hombres!$A$1:$DW$117, Mujeres!$A$1:$DW$117)</f>
        <v>0</v>
      </c>
      <c r="Q61" s="46" cm="1">
        <f t="array" ref="Q61">AnualidadActivo(Q$2, $E61, $C61, $B61, $D61, Hombres!$A$1:$DW$117, Mujeres!$A$1:$DW$117)</f>
        <v>0</v>
      </c>
      <c r="R61" s="46" cm="1">
        <f t="array" ref="R61">AnualidadActivo(R$2, $E61, $C61, $B61, $D61, Hombres!$A$1:$DW$117, Mujeres!$A$1:$DW$117)</f>
        <v>0</v>
      </c>
      <c r="S61" s="46" cm="1">
        <f t="array" ref="S61">AnualidadActivo(S$2, $E61, $C61, $B61, $D61, Hombres!$A$1:$DW$117, Mujeres!$A$1:$DW$117)</f>
        <v>0</v>
      </c>
      <c r="T61" s="46" cm="1">
        <f t="array" ref="T61">AnualidadActivo(T$2, $E61, $C61, $B61, $D61, Hombres!$A$1:$DW$117, Mujeres!$A$1:$DW$117)</f>
        <v>0</v>
      </c>
      <c r="U61" s="46" cm="1">
        <f t="array" ref="U61">AnualidadActivo(U$2, $E61, $C61, $B61, $D61, Hombres!$A$1:$DW$117, Mujeres!$A$1:$DW$117)</f>
        <v>0</v>
      </c>
      <c r="V61" s="46" cm="1">
        <f t="array" ref="V61">AnualidadActivo(V$2, $E61, $C61, $B61, $D61, Hombres!$A$1:$DW$117, Mujeres!$A$1:$DW$117)</f>
        <v>0</v>
      </c>
      <c r="W61" s="46" cm="1">
        <f t="array" ref="W61">AnualidadActivo(W$2, $E61, $C61, $B61, $D61, Hombres!$A$1:$DW$117, Mujeres!$A$1:$DW$117)</f>
        <v>0</v>
      </c>
      <c r="X61" s="46" cm="1">
        <f t="array" ref="X61">AnualidadActivo(X$2, $E61, $C61, $B61, $D61, Hombres!$A$1:$DW$117, Mujeres!$A$1:$DW$117)</f>
        <v>0</v>
      </c>
      <c r="Y61" s="46" cm="1">
        <f t="array" ref="Y61">AnualidadActivo(Y$2, $E61, $C61, $B61, $D61, Hombres!$A$1:$DW$117, Mujeres!$A$1:$DW$117)</f>
        <v>0</v>
      </c>
      <c r="Z61" s="46" cm="1">
        <f t="array" ref="Z61">AnualidadActivo(Z$2, $E61, $C61, $B61, $D61, Hombres!$A$1:$DW$117, Mujeres!$A$1:$DW$117)</f>
        <v>0</v>
      </c>
      <c r="AA61" s="46" cm="1">
        <f t="array" ref="AA61">AnualidadActivo(AA$2, $E61, $C61, $B61, $D61, Hombres!$A$1:$DW$117, Mujeres!$A$1:$DW$117)</f>
        <v>0</v>
      </c>
      <c r="AB61" s="46" cm="1">
        <f t="array" ref="AB61">AnualidadActivo(AB$2, $E61, $C61, $B61, $D61, Hombres!$A$1:$DW$117, Mujeres!$A$1:$DW$117)</f>
        <v>0</v>
      </c>
      <c r="AC61" s="46" cm="1">
        <f t="array" ref="AC61">AnualidadActivo(AC$2, $E61, $C61, $B61, $D61, Hombres!$A$1:$DW$117, Mujeres!$A$1:$DW$117)</f>
        <v>0</v>
      </c>
      <c r="AD61" s="46" cm="1">
        <f t="array" ref="AD61">AnualidadActivo(AD$2, $E61, $C61, $B61, $D61, Hombres!$A$1:$DW$117, Mujeres!$A$1:$DW$117)</f>
        <v>0</v>
      </c>
      <c r="AE61" s="46" cm="1">
        <f t="array" ref="AE61">AnualidadActivo(AE$2, $E61, $C61, $B61, $D61, Hombres!$A$1:$DW$117, Mujeres!$A$1:$DW$117)</f>
        <v>0</v>
      </c>
      <c r="AF61" s="46" cm="1">
        <f t="array" ref="AF61">AnualidadActivo(AF$2, $E61, $C61, $B61, $D61, Hombres!$A$1:$DW$117, Mujeres!$A$1:$DW$117)</f>
        <v>0</v>
      </c>
      <c r="AG61" s="46" cm="1">
        <f t="array" ref="AG61">AnualidadActivo(AG$2, $E61, $C61, $B61, $D61, Hombres!$A$1:$DW$117, Mujeres!$A$1:$DW$117)</f>
        <v>0</v>
      </c>
      <c r="AH61" s="46" cm="1">
        <f t="array" ref="AH61">AnualidadActivo(AH$2, $E61, $C61, $B61, $D61, Hombres!$A$1:$DW$117, Mujeres!$A$1:$DW$117)</f>
        <v>0</v>
      </c>
      <c r="AI61" s="46" cm="1">
        <f t="array" ref="AI61">AnualidadActivo(AI$2, $E61, $C61, $B61, $D61, Hombres!$A$1:$DW$117, Mujeres!$A$1:$DW$117)</f>
        <v>0</v>
      </c>
      <c r="AJ61" s="46" cm="1">
        <f t="array" ref="AJ61">AnualidadActivo(AJ$2, $E61, $C61, $B61, $D61, Hombres!$A$1:$DW$117, Mujeres!$A$1:$DW$117)</f>
        <v>0</v>
      </c>
      <c r="AK61" s="46" cm="1">
        <f t="array" ref="AK61">AnualidadActivo(AK$2, $E61, $C61, $B61, $D61, Hombres!$A$1:$DW$117, Mujeres!$A$1:$DW$117)</f>
        <v>0</v>
      </c>
      <c r="AL61" s="46" cm="1">
        <f t="array" ref="AL61">AnualidadActivo(AL$2, $E61, $C61, $B61, $D61, Hombres!$A$1:$DW$117, Mujeres!$A$1:$DW$117)</f>
        <v>20942148.548998717</v>
      </c>
      <c r="AM61" s="46" cm="1">
        <f t="array" ref="AM61">AnualidadActivo(AM$2, $E61, $C61, $B61, $D61, Hombres!$A$1:$DW$117, Mujeres!$A$1:$DW$117)</f>
        <v>21570413.005468678</v>
      </c>
      <c r="AN61" s="46" cm="1">
        <f t="array" ref="AN61">AnualidadActivo(AN$2, $E61, $C61, $B61, $D61, Hombres!$A$1:$DW$117, Mujeres!$A$1:$DW$117)</f>
        <v>22217525.39563274</v>
      </c>
      <c r="AO61" s="46" cm="1">
        <f t="array" ref="AO61">AnualidadActivo(AO$2, $E61, $C61, $B61, $D61, Hombres!$A$1:$DW$117, Mujeres!$A$1:$DW$117)</f>
        <v>22884051.157501724</v>
      </c>
      <c r="AP61" s="46" cm="1">
        <f t="array" ref="AP61">AnualidadActivo(AP$2, $E61, $C61, $B61, $D61, Hombres!$A$1:$DW$117, Mujeres!$A$1:$DW$117)</f>
        <v>23570572.692226775</v>
      </c>
      <c r="AQ61" s="46" cm="1">
        <f t="array" ref="AQ61">AnualidadActivo(AQ$2, $E61, $C61, $B61, $D61, Hombres!$A$1:$DW$117, Mujeres!$A$1:$DW$117)</f>
        <v>24065961.711842217</v>
      </c>
      <c r="AR61" s="46" cm="1">
        <f t="array" ref="AR61">AnualidadActivo(AR$2, $E61, $C61, $B61, $D61, Hombres!$A$1:$DW$117, Mujeres!$A$1:$DW$117)</f>
        <v>24555216.504425846</v>
      </c>
      <c r="AS61" s="46" cm="1">
        <f t="array" ref="AS61">AnualidadActivo(AS$2, $E61, $C61, $B61, $D61, Hombres!$A$1:$DW$117, Mujeres!$A$1:$DW$117)</f>
        <v>25038708.938394941</v>
      </c>
      <c r="AT61" s="46" cm="1">
        <f t="array" ref="AT61">AnualidadActivo(AT$2, $E61, $C61, $B61, $D61, Hombres!$A$1:$DW$117, Mujeres!$A$1:$DW$117)</f>
        <v>25517204.224801052</v>
      </c>
      <c r="AU61" s="46" cm="1">
        <f t="array" ref="AU61">AnualidadActivo(AU$2, $E61, $C61, $B61, $D61, Hombres!$A$1:$DW$117, Mujeres!$A$1:$DW$117)</f>
        <v>25988388.051144235</v>
      </c>
      <c r="AV61" s="46" cm="1">
        <f t="array" ref="AV61">AnualidadActivo(AV$2, $E61, $C61, $B61, $D61, Hombres!$A$1:$DW$117, Mujeres!$A$1:$DW$117)</f>
        <v>26446245.026709057</v>
      </c>
      <c r="AW61" s="46" cm="1">
        <f t="array" ref="AW61">AnualidadActivo(AW$2, $E61, $C61, $B61, $D61, Hombres!$A$1:$DW$117, Mujeres!$A$1:$DW$117)</f>
        <v>26881458.45137845</v>
      </c>
      <c r="AX61" s="46" cm="1">
        <f t="array" ref="AX61">AnualidadActivo(AX$2, $E61, $C61, $B61, $D61, Hombres!$A$1:$DW$117, Mujeres!$A$1:$DW$117)</f>
        <v>27283658.832727976</v>
      </c>
      <c r="AY61" s="46" cm="1">
        <f t="array" ref="AY61">AnualidadActivo(AY$2, $E61, $C61, $B61, $D61, Hombres!$A$1:$DW$117, Mujeres!$A$1:$DW$117)</f>
        <v>27642877.995016284</v>
      </c>
      <c r="AZ61" s="46" cm="1">
        <f t="array" ref="AZ61">AnualidadActivo(AZ$2, $E61, $C61, $B61, $D61, Hombres!$A$1:$DW$117, Mujeres!$A$1:$DW$117)</f>
        <v>27950485.951057613</v>
      </c>
      <c r="BA61" s="46" cm="1">
        <f t="array" ref="BA61">AnualidadActivo(BA$2, $E61, $C61, $B61, $D61, Hombres!$A$1:$DW$117, Mujeres!$A$1:$DW$117)</f>
        <v>28202162.663894139</v>
      </c>
      <c r="BB61" s="46" cm="1">
        <f t="array" ref="BB61">AnualidadActivo(BB$2, $E61, $C61, $B61, $D61, Hombres!$A$1:$DW$117, Mujeres!$A$1:$DW$117)</f>
        <v>28396919.805114653</v>
      </c>
      <c r="BC61" s="46" cm="1">
        <f t="array" ref="BC61">AnualidadActivo(BC$2, $E61, $C61, $B61, $D61, Hombres!$A$1:$DW$117, Mujeres!$A$1:$DW$117)</f>
        <v>28534840.123390045</v>
      </c>
      <c r="BD61" s="46" cm="1">
        <f t="array" ref="BD61">AnualidadActivo(BD$2, $E61, $C61, $B61, $D61, Hombres!$A$1:$DW$117, Mujeres!$A$1:$DW$117)</f>
        <v>28614921.868128531</v>
      </c>
      <c r="BE61" s="46" cm="1">
        <f t="array" ref="BE61">AnualidadActivo(BE$2, $E61, $C61, $B61, $D61, Hombres!$A$1:$DW$117, Mujeres!$A$1:$DW$117)</f>
        <v>28632252.610017654</v>
      </c>
      <c r="BF61" s="46" cm="1">
        <f t="array" ref="BF61">AnualidadActivo(BF$2, $E61, $C61, $B61, $D61, Hombres!$A$1:$DW$117, Mujeres!$A$1:$DW$117)</f>
        <v>28527712.533545636</v>
      </c>
      <c r="BG61" s="46" cm="1">
        <f t="array" ref="BG61">AnualidadActivo(BG$2, $E61, $C61, $B61, $D61, Hombres!$A$1:$DW$117, Mujeres!$A$1:$DW$117)</f>
        <v>28332550.372640762</v>
      </c>
      <c r="BH61" s="46" cm="1">
        <f t="array" ref="BH61">AnualidadActivo(BH$2, $E61, $C61, $B61, $D61, Hombres!$A$1:$DW$117, Mujeres!$A$1:$DW$117)</f>
        <v>28040267.334786192</v>
      </c>
      <c r="BI61" s="46" cm="1">
        <f t="array" ref="BI61">AnualidadActivo(BI$2, $E61, $C61, $B61, $D61, Hombres!$A$1:$DW$117, Mujeres!$A$1:$DW$117)</f>
        <v>27644239.160989445</v>
      </c>
      <c r="BJ61" s="46" cm="1">
        <f t="array" ref="BJ61">AnualidadActivo(BJ$2, $E61, $C61, $B61, $D61, Hombres!$A$1:$DW$117, Mujeres!$A$1:$DW$117)</f>
        <v>27136564.402311035</v>
      </c>
      <c r="BK61" s="46" cm="1">
        <f t="array" ref="BK61">AnualidadActivo(BK$2, $E61, $C61, $B61, $D61, Hombres!$A$1:$DW$117, Mujeres!$A$1:$DW$117)</f>
        <v>26509511.260649048</v>
      </c>
      <c r="BL61" s="46" cm="1">
        <f t="array" ref="BL61">AnualidadActivo(BL$2, $E61, $C61, $B61, $D61, Hombres!$A$1:$DW$117, Mujeres!$A$1:$DW$117)</f>
        <v>25756013.925810188</v>
      </c>
      <c r="BM61" s="46" cm="1">
        <f t="array" ref="BM61">AnualidadActivo(BM$2, $E61, $C61, $B61, $D61, Hombres!$A$1:$DW$117, Mujeres!$A$1:$DW$117)</f>
        <v>24871688.219059296</v>
      </c>
      <c r="BN61" s="46" cm="1">
        <f t="array" ref="BN61">AnualidadActivo(BN$2, $E61, $C61, $B61, $D61, Hombres!$A$1:$DW$117, Mujeres!$A$1:$DW$117)</f>
        <v>23855249.57459129</v>
      </c>
      <c r="BO61" s="46" cm="1">
        <f t="array" ref="BO61">AnualidadActivo(BO$2, $E61, $C61, $B61, $D61, Hombres!$A$1:$DW$117, Mujeres!$A$1:$DW$117)</f>
        <v>22707675.522604886</v>
      </c>
      <c r="BP61" s="46" cm="1">
        <f t="array" ref="BP61">AnualidadActivo(BP$2, $E61, $C61, $B61, $D61, Hombres!$A$1:$DW$117, Mujeres!$A$1:$DW$117)</f>
        <v>21432765.297117665</v>
      </c>
      <c r="BQ61" s="46" cm="1">
        <f t="array" ref="BQ61">AnualidadActivo(BQ$2, $E61, $C61, $B61, $D61, Hombres!$A$1:$DW$117, Mujeres!$A$1:$DW$117)</f>
        <v>20038353.166158997</v>
      </c>
      <c r="BR61" s="46" cm="1">
        <f t="array" ref="BR61">AnualidadActivo(BR$2, $E61, $C61, $B61, $D61, Hombres!$A$1:$DW$117, Mujeres!$A$1:$DW$117)</f>
        <v>18538010.127687868</v>
      </c>
      <c r="BS61" s="46" cm="1">
        <f t="array" ref="BS61">AnualidadActivo(BS$2, $E61, $C61, $B61, $D61, Hombres!$A$1:$DW$117, Mujeres!$A$1:$DW$117)</f>
        <v>16950601.00636033</v>
      </c>
      <c r="BT61" s="46" cm="1">
        <f t="array" ref="BT61">AnualidadActivo(BT$2, $E61, $C61, $B61, $D61, Hombres!$A$1:$DW$117, Mujeres!$A$1:$DW$117)</f>
        <v>15298556.547601745</v>
      </c>
      <c r="BU61" s="46" cm="1">
        <f t="array" ref="BU61">AnualidadActivo(BU$2, $E61, $C61, $B61, $D61, Hombres!$A$1:$DW$117, Mujeres!$A$1:$DW$117)</f>
        <v>13607471.47069153</v>
      </c>
      <c r="BV61" s="46" cm="1">
        <f t="array" ref="BV61">AnualidadActivo(BV$2, $E61, $C61, $B61, $D61, Hombres!$A$1:$DW$117, Mujeres!$A$1:$DW$117)</f>
        <v>11906724.462690683</v>
      </c>
      <c r="BW61" s="46" cm="1">
        <f t="array" ref="BW61">AnualidadActivo(BW$2, $E61, $C61, $B61, $D61, Hombres!$A$1:$DW$117, Mujeres!$A$1:$DW$117)</f>
        <v>10229745.550124696</v>
      </c>
      <c r="BX61" s="46" cm="1">
        <f t="array" ref="BX61">AnualidadActivo(BX$2, $E61, $C61, $B61, $D61, Hombres!$A$1:$DW$117, Mujeres!$A$1:$DW$117)</f>
        <v>8611723.7699067965</v>
      </c>
      <c r="BY61" s="46" cm="1">
        <f t="array" ref="BY61">AnualidadActivo(BY$2, $E61, $C61, $B61, $D61, Hombres!$A$1:$DW$117, Mujeres!$A$1:$DW$117)</f>
        <v>7086305.9643945396</v>
      </c>
      <c r="BZ61" s="46" cm="1">
        <f t="array" ref="BZ61">AnualidadActivo(BZ$2, $E61, $C61, $B61, $D61, Hombres!$A$1:$DW$117, Mujeres!$A$1:$DW$117)</f>
        <v>5683610.2340744752</v>
      </c>
      <c r="CA61" s="46" cm="1">
        <f t="array" ref="CA61">AnualidadActivo(CA$2, $E61, $C61, $B61, $D61, Hombres!$A$1:$DW$117, Mujeres!$A$1:$DW$117)</f>
        <v>4428963.2382712755</v>
      </c>
      <c r="CB61" s="46" cm="1">
        <f t="array" ref="CB61">AnualidadActivo(CB$2, $E61, $C61, $B61, $D61, Hombres!$A$1:$DW$117, Mujeres!$A$1:$DW$117)</f>
        <v>3341318.9656032994</v>
      </c>
      <c r="CC61" s="46" cm="1">
        <f t="array" ref="CC61">AnualidadActivo(CC$2, $E61, $C61, $B61, $D61, Hombres!$A$1:$DW$117, Mujeres!$A$1:$DW$117)</f>
        <v>2430861.241022117</v>
      </c>
      <c r="CD61" s="46" cm="1">
        <f t="array" ref="CD61">AnualidadActivo(CD$2, $E61, $C61, $B61, $D61, Hombres!$A$1:$DW$117, Mujeres!$A$1:$DW$117)</f>
        <v>1697581.9106417312</v>
      </c>
      <c r="CE61" s="46" cm="1">
        <f t="array" ref="CE61">AnualidadActivo(CE$2, $E61, $C61, $B61, $D61, Hombres!$A$1:$DW$117, Mujeres!$A$1:$DW$117)</f>
        <v>1131806.7917133453</v>
      </c>
      <c r="CF61" s="46" cm="1">
        <f t="array" ref="CF61">AnualidadActivo(CF$2, $E61, $C61, $B61, $D61, Hombres!$A$1:$DW$117, Mujeres!$A$1:$DW$117)</f>
        <v>715894.99307589582</v>
      </c>
      <c r="CG61" s="46" cm="1">
        <f t="array" ref="CG61">AnualidadActivo(CG$2, $E61, $C61, $B61, $D61, Hombres!$A$1:$DW$117, Mujeres!$A$1:$DW$117)</f>
        <v>426529.79301972303</v>
      </c>
      <c r="CH61" s="46" cm="1">
        <f t="array" ref="CH61">AnualidadActivo(CH$2, $E61, $C61, $B61, $D61, Hombres!$A$1:$DW$117, Mujeres!$A$1:$DW$117)</f>
        <v>237388.31689089315</v>
      </c>
      <c r="CI61" s="46" cm="1">
        <f t="array" ref="CI61">AnualidadActivo(CI$2, $E61, $C61, $B61, $D61, Hombres!$A$1:$DW$117, Mujeres!$A$1:$DW$117)</f>
        <v>122186.66711419848</v>
      </c>
      <c r="CJ61" s="46" cm="1">
        <f t="array" ref="CJ61">AnualidadActivo(CJ$2, $E61, $C61, $B61, $D61, Hombres!$A$1:$DW$117, Mujeres!$A$1:$DW$117)</f>
        <v>0</v>
      </c>
      <c r="CK61" s="46" cm="1">
        <f t="array" ref="CK61">AnualidadActivo(CK$2, $E61, $C61, $B61, $D61, Hombres!$A$1:$DW$117, Mujeres!$A$1:$DW$117)</f>
        <v>0</v>
      </c>
      <c r="CL61" s="46" cm="1">
        <f t="array" ref="CL61">AnualidadActivo(CL$2, $E61, $C61, $B61, $D61, Hombres!$A$1:$DW$117, Mujeres!$A$1:$DW$117)</f>
        <v>0</v>
      </c>
      <c r="CM61" s="46" cm="1">
        <f t="array" ref="CM61">AnualidadActivo(CM$2, $E61, $C61, $B61, $D61, Hombres!$A$1:$DW$117, Mujeres!$A$1:$DW$117)</f>
        <v>0</v>
      </c>
      <c r="CN61" s="46" cm="1">
        <f t="array" ref="CN61">AnualidadActivo(CN$2, $E61, $C61, $B61, $D61, Hombres!$A$1:$DW$117, Mujeres!$A$1:$DW$117)</f>
        <v>0</v>
      </c>
      <c r="CO61" s="46" cm="1">
        <f t="array" ref="CO61">AnualidadActivo(CO$2, $E61, $C61, $B61, $D61, Hombres!$A$1:$DW$117, Mujeres!$A$1:$DW$117)</f>
        <v>0</v>
      </c>
      <c r="CP61" s="46" cm="1">
        <f t="array" ref="CP61">AnualidadActivo(CP$2, $E61, $C61, $B61, $D61, Hombres!$A$1:$DW$117, Mujeres!$A$1:$DW$117)</f>
        <v>0</v>
      </c>
      <c r="CQ61" s="46" cm="1">
        <f t="array" ref="CQ61">AnualidadActivo(CQ$2, $E61, $C61, $B61, $D61, Hombres!$A$1:$DW$117, Mujeres!$A$1:$DW$117)</f>
        <v>0</v>
      </c>
      <c r="CR61" s="46" cm="1">
        <f t="array" ref="CR61">AnualidadActivo(CR$2, $E61, $C61, $B61, $D61, Hombres!$A$1:$DW$117, Mujeres!$A$1:$DW$117)</f>
        <v>0</v>
      </c>
      <c r="CS61" s="46" cm="1">
        <f t="array" ref="CS61">AnualidadActivo(CS$2, $E61, $C61, $B61, $D61, Hombres!$A$1:$DW$117, Mujeres!$A$1:$DW$117)</f>
        <v>0</v>
      </c>
      <c r="CT61" s="46" cm="1">
        <f t="array" ref="CT61">AnualidadActivo(CT$2, $E61, $C61, $B61, $D61, Hombres!$A$1:$DW$117, Mujeres!$A$1:$DW$117)</f>
        <v>0</v>
      </c>
      <c r="CU61" s="46" cm="1">
        <f t="array" ref="CU61">AnualidadActivo(CU$2, $E61, $C61, $B61, $D61, Hombres!$A$1:$DW$117, Mujeres!$A$1:$DW$117)</f>
        <v>0</v>
      </c>
      <c r="CV61" s="46" cm="1">
        <f t="array" ref="CV61">AnualidadActivo(CV$2, $E61, $C61, $B61, $D61, Hombres!$A$1:$DW$117, Mujeres!$A$1:$DW$117)</f>
        <v>0</v>
      </c>
      <c r="CW61" s="46" cm="1">
        <f t="array" ref="CW61">AnualidadActivo(CW$2, $E61, $C61, $B61, $D61, Hombres!$A$1:$DW$117, Mujeres!$A$1:$DW$117)</f>
        <v>0</v>
      </c>
      <c r="CX61" s="46" cm="1">
        <f t="array" ref="CX61">AnualidadActivo(CX$2, $E61, $C61, $B61, $D61, Hombres!$A$1:$DW$117, Mujeres!$A$1:$DW$117)</f>
        <v>0</v>
      </c>
      <c r="CY61" s="46" cm="1">
        <f t="array" ref="CY61">AnualidadActivo(CY$2, $E61, $C61, $B61, $D61, Hombres!$A$1:$DW$117, Mujeres!$A$1:$DW$117)</f>
        <v>0</v>
      </c>
      <c r="CZ61" s="46" cm="1">
        <f t="array" ref="CZ61">AnualidadActivo(CZ$2, $E61, $C61, $B61, $D61, Hombres!$A$1:$DW$117, Mujeres!$A$1:$DW$117)</f>
        <v>0</v>
      </c>
      <c r="DA61" s="46" cm="1">
        <f t="array" ref="DA61">AnualidadActivo(DA$2, $E61, $C61, $B61, $D61, Hombres!$A$1:$DW$117, Mujeres!$A$1:$DW$117)</f>
        <v>0</v>
      </c>
      <c r="DD61" s="21"/>
      <c r="DE61" s="46" cm="1">
        <f t="array" ref="DE61">beneficio_muerte_individual_activo(DE$2,$F61,$D61, Hombres!$A$1:$DW$117, Mujeres!$A$1:$DW$117)</f>
        <v>0</v>
      </c>
      <c r="DF61" s="46" cm="1">
        <f t="array" ref="DF61">beneficio_muerte_individual_activo(DF$2,$F61,$D61, Hombres!$A$1:$DW$117, Mujeres!$A$1:$DW$117)</f>
        <v>8645</v>
      </c>
      <c r="DG61" s="46" cm="1">
        <f t="array" ref="DG61">beneficio_muerte_individual_activo(DG$2,$F61,$D61, Hombres!$A$1:$DW$117, Mujeres!$A$1:$DW$117)</f>
        <v>9146.6580374999994</v>
      </c>
      <c r="DH61" s="46" cm="1">
        <f t="array" ref="DH61">beneficio_muerte_individual_activo(DH$2,$F61,$D61, Hombres!$A$1:$DW$117, Mujeres!$A$1:$DW$117)</f>
        <v>9670.9646125834097</v>
      </c>
      <c r="DI61" s="46" cm="1">
        <f t="array" ref="DI61">beneficio_muerte_individual_activo(DI$2,$F61,$D61, Hombres!$A$1:$DW$117, Mujeres!$A$1:$DW$117)</f>
        <v>10113.643771791994</v>
      </c>
      <c r="DJ61" s="46" cm="1">
        <f t="array" ref="DJ61">beneficio_muerte_individual_activo(DJ$2,$F61,$D61, Hombres!$A$1:$DW$117, Mujeres!$A$1:$DW$117)</f>
        <v>10446.89444392867</v>
      </c>
      <c r="DK61" s="46" cm="1">
        <f t="array" ref="DK61">beneficio_muerte_individual_activo(DK$2,$F61,$D61, Hombres!$A$1:$DW$117, Mujeres!$A$1:$DW$117)</f>
        <v>10757.674485335127</v>
      </c>
      <c r="DL61" s="46" cm="1">
        <f t="array" ref="DL61">beneficio_muerte_individual_activo(DL$2,$F61,$D61, Hombres!$A$1:$DW$117, Mujeres!$A$1:$DW$117)</f>
        <v>11250.661915988991</v>
      </c>
      <c r="DM61" s="46" cm="1">
        <f t="array" ref="DM61">beneficio_muerte_individual_activo(DM$2,$F61,$D61, Hombres!$A$1:$DW$117, Mujeres!$A$1:$DW$117)</f>
        <v>11936.932735667102</v>
      </c>
      <c r="DN61" s="46" cm="1">
        <f t="array" ref="DN61">beneficio_muerte_individual_activo(DN$2,$F61,$D61, Hombres!$A$1:$DW$117, Mujeres!$A$1:$DW$117)</f>
        <v>12752.455861002751</v>
      </c>
      <c r="DO61" s="46" cm="1">
        <f t="array" ref="DO61">beneficio_muerte_individual_activo(DO$2,$F61,$D61, Hombres!$A$1:$DW$117, Mujeres!$A$1:$DW$117)</f>
        <v>13628.827490716025</v>
      </c>
      <c r="DP61" s="46" cm="1">
        <f t="array" ref="DP61">beneficio_muerte_individual_activo(DP$2,$F61,$D61, Hombres!$A$1:$DW$117, Mujeres!$A$1:$DW$117)</f>
        <v>14554.61626288498</v>
      </c>
      <c r="DQ61" s="46" cm="1">
        <f t="array" ref="DQ61">beneficio_muerte_individual_activo(DQ$2,$F61,$D61, Hombres!$A$1:$DW$117, Mujeres!$A$1:$DW$117)</f>
        <v>15529.64803363228</v>
      </c>
      <c r="DR61" s="46" cm="1">
        <f t="array" ref="DR61">beneficio_muerte_individual_activo(DR$2,$F61,$D61, Hombres!$A$1:$DW$117, Mujeres!$A$1:$DW$117)</f>
        <v>16480.222659160772</v>
      </c>
      <c r="DS61" s="46" cm="1">
        <f t="array" ref="DS61">beneficio_muerte_individual_activo(DS$2,$F61,$D61, Hombres!$A$1:$DW$117, Mujeres!$A$1:$DW$117)</f>
        <v>17337.170517030045</v>
      </c>
      <c r="DT61" s="46" cm="1">
        <f t="array" ref="DT61">beneficio_muerte_individual_activo(DT$2,$F61,$D61, Hombres!$A$1:$DW$117, Mujeres!$A$1:$DW$117)</f>
        <v>18230.544373482251</v>
      </c>
      <c r="DU61" s="46" cm="1">
        <f t="array" ref="DU61">beneficio_muerte_individual_activo(DU$2,$F61,$D61, Hombres!$A$1:$DW$117, Mujeres!$A$1:$DW$117)</f>
        <v>19263.562785046626</v>
      </c>
      <c r="DV61" s="46" cm="1">
        <f t="array" ref="DV61">beneficio_muerte_individual_activo(DV$2,$F61,$D61, Hombres!$A$1:$DW$117, Mujeres!$A$1:$DW$117)</f>
        <v>20647.913091690225</v>
      </c>
      <c r="DW61" s="46" cm="1">
        <f t="array" ref="DW61">beneficio_muerte_individual_activo(DW$2,$F61,$D61, Hombres!$A$1:$DW$117, Mujeres!$A$1:$DW$117)</f>
        <v>22458.169678772767</v>
      </c>
      <c r="DX61" s="46" cm="1">
        <f t="array" ref="DX61">beneficio_muerte_individual_activo(DX$2,$F61,$D61, Hombres!$A$1:$DW$117, Mujeres!$A$1:$DW$117)</f>
        <v>24622.984239513604</v>
      </c>
      <c r="DY61" s="46" cm="1">
        <f t="array" ref="DY61">beneficio_muerte_individual_activo(DY$2,$F61,$D61, Hombres!$A$1:$DW$117, Mujeres!$A$1:$DW$117)</f>
        <v>26841.417928607792</v>
      </c>
      <c r="DZ61" s="46" cm="1">
        <f t="array" ref="DZ61">beneficio_muerte_individual_activo(DZ$2,$F61,$D61, Hombres!$A$1:$DW$117, Mujeres!$A$1:$DW$117)</f>
        <v>28964.857414297545</v>
      </c>
      <c r="EA61" s="46" cm="1">
        <f t="array" ref="EA61">beneficio_muerte_individual_activo(EA$2,$F61,$D61, Hombres!$A$1:$DW$117, Mujeres!$A$1:$DW$117)</f>
        <v>31070.082954349466</v>
      </c>
      <c r="EB61" s="46" cm="1">
        <f t="array" ref="EB61">beneficio_muerte_individual_activo(EB$2,$F61,$D61, Hombres!$A$1:$DW$117, Mujeres!$A$1:$DW$117)</f>
        <v>33164.824332571028</v>
      </c>
      <c r="EC61" s="46" cm="1">
        <f t="array" ref="EC61">beneficio_muerte_individual_activo(EC$2,$F61,$D61, Hombres!$A$1:$DW$117, Mujeres!$A$1:$DW$117)</f>
        <v>35246.284806270771</v>
      </c>
      <c r="ED61" s="46" cm="1">
        <f t="array" ref="ED61">beneficio_muerte_individual_activo(ED$2,$F61,$D61, Hombres!$A$1:$DW$117, Mujeres!$A$1:$DW$117)</f>
        <v>37479.66837358199</v>
      </c>
      <c r="EE61" s="46" cm="1">
        <f t="array" ref="EE61">beneficio_muerte_individual_activo(EE$2,$F61,$D61, Hombres!$A$1:$DW$117, Mujeres!$A$1:$DW$117)</f>
        <v>23979.634590152353</v>
      </c>
      <c r="EF61" s="46" cm="1">
        <f t="array" ref="EF61">beneficio_muerte_individual_activo(EF$2,$F61,$D61, Hombres!$A$1:$DW$117, Mujeres!$A$1:$DW$117)</f>
        <v>25567.032237519026</v>
      </c>
      <c r="EG61" s="46" cm="1">
        <f t="array" ref="EG61">beneficio_muerte_individual_activo(EG$2,$F61,$D61, Hombres!$A$1:$DW$117, Mujeres!$A$1:$DW$117)</f>
        <v>27013.152986654899</v>
      </c>
      <c r="EH61" s="46" cm="1">
        <f t="array" ref="EH61">beneficio_muerte_individual_activo(EH$2,$F61,$D61, Hombres!$A$1:$DW$117, Mujeres!$A$1:$DW$117)</f>
        <v>28279.290885349248</v>
      </c>
      <c r="EI61" s="46" cm="1">
        <f t="array" ref="EI61">beneficio_muerte_individual_activo(EI$2,$F61,$D61, Hombres!$A$1:$DW$117, Mujeres!$A$1:$DW$117)</f>
        <v>29647.278183750608</v>
      </c>
      <c r="EJ61" s="46" cm="1">
        <f t="array" ref="EJ61">beneficio_muerte_individual_activo(EJ$2,$F61,$D61, Hombres!$A$1:$DW$117, Mujeres!$A$1:$DW$117)</f>
        <v>31442.437599510537</v>
      </c>
      <c r="EK61" s="46" cm="1">
        <f t="array" ref="EK61">beneficio_muerte_individual_activo(EK$2,$F61,$D61, Hombres!$A$1:$DW$117, Mujeres!$A$1:$DW$117)</f>
        <v>33936.279720469262</v>
      </c>
      <c r="EL61" s="46" cm="1">
        <f t="array" ref="EL61">beneficio_muerte_individual_activo(EL$2,$F61,$D61, Hombres!$A$1:$DW$117, Mujeres!$A$1:$DW$117)</f>
        <v>37177.365259686041</v>
      </c>
      <c r="EM61" s="46" cm="1">
        <f t="array" ref="EM61">beneficio_muerte_individual_activo(EM$2,$F61,$D61, Hombres!$A$1:$DW$117, Mujeres!$A$1:$DW$117)</f>
        <v>41024.204319119446</v>
      </c>
      <c r="EN61" s="46" cm="1">
        <f t="array" ref="EN61">beneficio_muerte_individual_activo(EN$2,$F61,$D61, Hombres!$A$1:$DW$117, Mujeres!$A$1:$DW$117)</f>
        <v>45220.012559150375</v>
      </c>
      <c r="EO61" s="46" cm="1">
        <f t="array" ref="EO61">beneficio_muerte_individual_activo(EO$2,$F61,$D61, Hombres!$A$1:$DW$117, Mujeres!$A$1:$DW$117)</f>
        <v>49323.078451976486</v>
      </c>
      <c r="EP61" s="46" cm="1">
        <f t="array" ref="EP61">beneficio_muerte_individual_activo(EP$2,$F61,$D61, Hombres!$A$1:$DW$117, Mujeres!$A$1:$DW$117)</f>
        <v>53081.576842822462</v>
      </c>
      <c r="EQ61" s="46" cm="1">
        <f t="array" ref="EQ61">beneficio_muerte_individual_activo(EQ$2,$F61,$D61, Hombres!$A$1:$DW$117, Mujeres!$A$1:$DW$117)</f>
        <v>56488.080938369436</v>
      </c>
      <c r="ER61" s="46" cm="1">
        <f t="array" ref="ER61">beneficio_muerte_individual_activo(ER$2,$F61,$D61, Hombres!$A$1:$DW$117, Mujeres!$A$1:$DW$117)</f>
        <v>59635.080775287075</v>
      </c>
      <c r="ES61" s="46" cm="1">
        <f t="array" ref="ES61">beneficio_muerte_individual_activo(ES$2,$F61,$D61, Hombres!$A$1:$DW$117, Mujeres!$A$1:$DW$117)</f>
        <v>62753.525956276702</v>
      </c>
      <c r="ET61" s="46" cm="1">
        <f t="array" ref="ET61">beneficio_muerte_individual_activo(ET$2,$F61,$D61, Hombres!$A$1:$DW$117, Mujeres!$A$1:$DW$117)</f>
        <v>69682.890239898377</v>
      </c>
      <c r="EU61" s="46" cm="1">
        <f t="array" ref="EU61">beneficio_muerte_individual_activo(EU$2,$F61,$D61, Hombres!$A$1:$DW$117, Mujeres!$A$1:$DW$117)</f>
        <v>73716.272930764477</v>
      </c>
      <c r="EV61" s="46" cm="1">
        <f t="array" ref="EV61">beneficio_muerte_individual_activo(EV$2,$F61,$D61, Hombres!$A$1:$DW$117, Mujeres!$A$1:$DW$117)</f>
        <v>77770.776249579852</v>
      </c>
      <c r="EW61" s="46" cm="1">
        <f t="array" ref="EW61">beneficio_muerte_individual_activo(EW$2,$F61,$D61, Hombres!$A$1:$DW$117, Mujeres!$A$1:$DW$117)</f>
        <v>81806.057817278037</v>
      </c>
      <c r="EX61" s="46" cm="1">
        <f t="array" ref="EX61">beneficio_muerte_individual_activo(EX$2,$F61,$D61, Hombres!$A$1:$DW$117, Mujeres!$A$1:$DW$117)</f>
        <v>85793.352001741732</v>
      </c>
      <c r="EY61" s="46" cm="1">
        <f t="array" ref="EY61">beneficio_muerte_individual_activo(EY$2,$F61,$D61, Hombres!$A$1:$DW$117, Mujeres!$A$1:$DW$117)</f>
        <v>89673.536156424118</v>
      </c>
      <c r="EZ61" s="46" cm="1">
        <f t="array" ref="EZ61">beneficio_muerte_individual_activo(EZ$2,$F61,$D61, Hombres!$A$1:$DW$117, Mujeres!$A$1:$DW$117)</f>
        <v>93436.406892307888</v>
      </c>
      <c r="FA61" s="46" cm="1">
        <f t="array" ref="FA61">beneficio_muerte_individual_activo(FA$2,$F61,$D61, Hombres!$A$1:$DW$117, Mujeres!$A$1:$DW$117)</f>
        <v>96995.697897069462</v>
      </c>
      <c r="FB61" s="46" cm="1">
        <f t="array" ref="FB61">beneficio_muerte_individual_activo(FB$2,$F61,$D61, Hombres!$A$1:$DW$117, Mujeres!$A$1:$DW$117)</f>
        <v>100157.25929593916</v>
      </c>
      <c r="FC61" s="46" cm="1">
        <f t="array" ref="FC61">beneficio_muerte_individual_activo(FC$2,$F61,$D61, Hombres!$A$1:$DW$117, Mujeres!$A$1:$DW$117)</f>
        <v>102722.97125153101</v>
      </c>
      <c r="FD61" s="46" cm="1">
        <f t="array" ref="FD61">beneficio_muerte_individual_activo(FD$2,$F61,$D61, Hombres!$A$1:$DW$117, Mujeres!$A$1:$DW$117)</f>
        <v>104563.66539645733</v>
      </c>
      <c r="FE61" s="46" cm="1">
        <f t="array" ref="FE61">beneficio_muerte_individual_activo(FE$2,$F61,$D61, Hombres!$A$1:$DW$117, Mujeres!$A$1:$DW$117)</f>
        <v>105590.56613038719</v>
      </c>
      <c r="FF61" s="46" cm="1">
        <f t="array" ref="FF61">beneficio_muerte_individual_activo(FF$2,$F61,$D61, Hombres!$A$1:$DW$117, Mujeres!$A$1:$DW$117)</f>
        <v>105668.23551088704</v>
      </c>
      <c r="FG61" s="46" cm="1">
        <f t="array" ref="FG61">beneficio_muerte_individual_activo(FG$2,$F61,$D61, Hombres!$A$1:$DW$117, Mujeres!$A$1:$DW$117)</f>
        <v>104599.87124291214</v>
      </c>
      <c r="FH61" s="46" cm="1">
        <f t="array" ref="FH61">beneficio_muerte_individual_activo(FH$2,$F61,$D61, Hombres!$A$1:$DW$117, Mujeres!$A$1:$DW$117)</f>
        <v>102260.47215949424</v>
      </c>
      <c r="FI61" s="46" cm="1">
        <f t="array" ref="FI61">beneficio_muerte_individual_activo(FI$2,$F61,$D61, Hombres!$A$1:$DW$117, Mujeres!$A$1:$DW$117)</f>
        <v>98645.410100203677</v>
      </c>
      <c r="FJ61" s="46" cm="1">
        <f t="array" ref="FJ61">beneficio_muerte_individual_activo(FJ$2,$F61,$D61, Hombres!$A$1:$DW$117, Mujeres!$A$1:$DW$117)</f>
        <v>93793.130087554178</v>
      </c>
      <c r="FK61" s="46" cm="1">
        <f t="array" ref="FK61">beneficio_muerte_individual_activo(FK$2,$F61,$D61, Hombres!$A$1:$DW$117, Mujeres!$A$1:$DW$117)</f>
        <v>87740.135895118321</v>
      </c>
      <c r="FL61" s="46" cm="1">
        <f t="array" ref="FL61">beneficio_muerte_individual_activo(FL$2,$F61,$D61, Hombres!$A$1:$DW$117, Mujeres!$A$1:$DW$117)</f>
        <v>80542.007926798775</v>
      </c>
      <c r="FM61" s="46" cm="1">
        <f t="array" ref="FM61">beneficio_muerte_individual_activo(FM$2,$F61,$D61, Hombres!$A$1:$DW$117, Mujeres!$A$1:$DW$117)</f>
        <v>72368.406985852183</v>
      </c>
      <c r="FN61" s="46" cm="1">
        <f t="array" ref="FN61">beneficio_muerte_individual_activo(FN$2,$F61,$D61, Hombres!$A$1:$DW$117, Mujeres!$A$1:$DW$117)</f>
        <v>63511.32419625765</v>
      </c>
      <c r="FO61" s="46" cm="1">
        <f t="array" ref="FO61">beneficio_muerte_individual_activo(FO$2,$F61,$D61, Hombres!$A$1:$DW$117, Mujeres!$A$1:$DW$117)</f>
        <v>54306.713281388787</v>
      </c>
      <c r="FP61" s="46" cm="1">
        <f t="array" ref="FP61">beneficio_muerte_individual_activo(FP$2,$F61,$D61, Hombres!$A$1:$DW$117, Mujeres!$A$1:$DW$117)</f>
        <v>45092.910865415615</v>
      </c>
      <c r="FQ61" s="106" cm="1">
        <f t="array" ref="FQ61">beneficio_muerte_individual_activo(FQ$2,$F61,$D61, Hombres!$A$1:$DW$117, Mujeres!$A$1:$DW$117)</f>
        <v>36207.621807774158</v>
      </c>
      <c r="FR61" s="46" cm="1">
        <f t="array" ref="FR61">beneficio_muerte_individual_activo(FR$2,$F61,$D61, Hombres!$A$1:$DW$117, Mujeres!$A$1:$DW$117)</f>
        <v>27992.892586599217</v>
      </c>
      <c r="FS61" s="46" cm="1">
        <f t="array" ref="FS61">beneficio_muerte_individual_activo(FS$2,$F61,$D61, Hombres!$A$1:$DW$117, Mujeres!$A$1:$DW$117)</f>
        <v>20746.106200112808</v>
      </c>
      <c r="FT61" s="46" cm="1">
        <f t="array" ref="FT61">beneficio_muerte_individual_activo(FT$2,$F61,$D61, Hombres!$A$1:$DW$117, Mujeres!$A$1:$DW$117)</f>
        <v>14662.640622086594</v>
      </c>
      <c r="FU61" s="46" cm="1">
        <f t="array" ref="FU61">beneficio_muerte_individual_activo(FU$2,$F61,$D61, Hombres!$A$1:$DW$117, Mujeres!$A$1:$DW$117)</f>
        <v>9819.2055026025937</v>
      </c>
      <c r="FV61" s="46" cm="1">
        <f t="array" ref="FV61">beneficio_muerte_individual_activo(FV$2,$F61,$D61, Hombres!$A$1:$DW$117, Mujeres!$A$1:$DW$117)</f>
        <v>6182.5070381083024</v>
      </c>
      <c r="FW61" s="46" cm="1">
        <f t="array" ref="FW61">beneficio_muerte_individual_activo(FW$2,$F61,$D61, Hombres!$A$1:$DW$117, Mujeres!$A$1:$DW$117)</f>
        <v>3628.2999491661762</v>
      </c>
      <c r="FX61" s="46" cm="1">
        <f t="array" ref="FX61">beneficio_muerte_individual_activo(FX$2,$F61,$D61, Hombres!$A$1:$DW$117, Mujeres!$A$1:$DW$117)</f>
        <v>1965.0897459892874</v>
      </c>
      <c r="FY61" s="46" cm="1">
        <f t="array" ref="FY61">beneficio_muerte_individual_activo(FY$2,$F61,$D61, Hombres!$A$1:$DW$117, Mujeres!$A$1:$DW$117)</f>
        <v>970.34284486356876</v>
      </c>
      <c r="FZ61" s="46" cm="1">
        <f t="array" ref="FZ61">beneficio_muerte_individual_activo(FZ$2,$F61,$D61, Hombres!$A$1:$DW$117, Mujeres!$A$1:$DW$117)</f>
        <v>430.20526068279031</v>
      </c>
      <c r="GA61" s="46" cm="1">
        <f t="array" ref="GA61">beneficio_muerte_individual_activo(GA$2,$F61,$D61, Hombres!$A$1:$DW$117, Mujeres!$A$1:$DW$117)</f>
        <v>167.95113685785691</v>
      </c>
      <c r="GB61" s="46" cm="1">
        <f t="array" ref="GB61">beneficio_muerte_individual_activo(GB$2,$F61,$D61, Hombres!$A$1:$DW$117, Mujeres!$A$1:$DW$117)</f>
        <v>56.308807916496093</v>
      </c>
      <c r="GC61" s="46" cm="1">
        <f t="array" ref="GC61">beneficio_muerte_individual_activo(GC$2,$F61,$D61, Hombres!$A$1:$DW$117, Mujeres!$A$1:$DW$117)</f>
        <v>0</v>
      </c>
      <c r="GD61" s="46" cm="1">
        <f t="array" ref="GD61">beneficio_muerte_individual_activo(GD$2,$F61,$D61, Hombres!$A$1:$DW$117, Mujeres!$A$1:$DW$117)</f>
        <v>0</v>
      </c>
      <c r="GE61" s="46" cm="1">
        <f t="array" ref="GE61">beneficio_muerte_individual_activo(GE$2,$F61,$D61, Hombres!$A$1:$DW$117, Mujeres!$A$1:$DW$117)</f>
        <v>0</v>
      </c>
      <c r="GF61" s="46" cm="1">
        <f t="array" ref="GF61">beneficio_muerte_individual_activo(GF$2,$F61,$D61, Hombres!$A$1:$DW$117, Mujeres!$A$1:$DW$117)</f>
        <v>0</v>
      </c>
      <c r="GG61" s="46" cm="1">
        <f t="array" ref="GG61">beneficio_muerte_individual_activo(GG$2,$F61,$D61, Hombres!$A$1:$DW$117, Mujeres!$A$1:$DW$117)</f>
        <v>0</v>
      </c>
      <c r="GH61" s="46" cm="1">
        <f t="array" ref="GH61">beneficio_muerte_individual_activo(GH$2,$F61,$D61, Hombres!$A$1:$DW$117, Mujeres!$A$1:$DW$117)</f>
        <v>0</v>
      </c>
      <c r="GI61" s="46" cm="1">
        <f t="array" ref="GI61">beneficio_muerte_individual_activo(GI$2,$F61,$D61, Hombres!$A$1:$DW$117, Mujeres!$A$1:$DW$117)</f>
        <v>0</v>
      </c>
      <c r="GJ61" s="46" cm="1">
        <f t="array" ref="GJ61">beneficio_muerte_individual_activo(GJ$2,$F61,$D61, Hombres!$A$1:$DW$117, Mujeres!$A$1:$DW$117)</f>
        <v>0</v>
      </c>
      <c r="GK61" s="46" cm="1">
        <f t="array" ref="GK61">beneficio_muerte_individual_activo(GK$2,$F61,$D61, Hombres!$A$1:$DW$117, Mujeres!$A$1:$DW$117)</f>
        <v>0</v>
      </c>
      <c r="GL61" s="46" cm="1">
        <f t="array" ref="GL61">beneficio_muerte_individual_activo(GL$2,$F61,$D61, Hombres!$A$1:$DW$117, Mujeres!$A$1:$DW$117)</f>
        <v>0</v>
      </c>
      <c r="GM61" s="46" cm="1">
        <f t="array" ref="GM61">beneficio_muerte_individual_activo(GM$2,$F61,$D61, Hombres!$A$1:$DW$117, Mujeres!$A$1:$DW$117)</f>
        <v>0</v>
      </c>
      <c r="GN61" s="46" cm="1">
        <f t="array" ref="GN61">beneficio_muerte_individual_activo(GN$2,$F61,$D61, Hombres!$A$1:$DW$117, Mujeres!$A$1:$DW$117)</f>
        <v>0</v>
      </c>
      <c r="GO61" s="46" cm="1">
        <f t="array" ref="GO61">beneficio_muerte_individual_activo(GO$2,$F61,$D61, Hombres!$A$1:$DW$117, Mujeres!$A$1:$DW$117)</f>
        <v>0</v>
      </c>
      <c r="GP61" s="46" cm="1">
        <f t="array" ref="GP61">beneficio_muerte_individual_activo(GP$2,$F61,$D61, Hombres!$A$1:$DW$117, Mujeres!$A$1:$DW$117)</f>
        <v>0</v>
      </c>
      <c r="GQ61" s="46" cm="1">
        <f t="array" ref="GQ61">beneficio_muerte_individual_activo(GQ$2,$F61,$D61, Hombres!$A$1:$DW$117, Mujeres!$A$1:$DW$117)</f>
        <v>0</v>
      </c>
      <c r="GR61" s="46" cm="1">
        <f t="array" ref="GR61">beneficio_muerte_individual_activo(GR$2,$F61,$D61, Hombres!$A$1:$DW$117, Mujeres!$A$1:$DW$117)</f>
        <v>0</v>
      </c>
      <c r="GS61" s="46" cm="1">
        <f t="array" ref="GS61">beneficio_muerte_individual_activo(GS$2,$F61,$D61, Hombres!$A$1:$DW$117, Mujeres!$A$1:$DW$117)</f>
        <v>0</v>
      </c>
      <c r="GT61" s="46" cm="1">
        <f t="array" ref="GT61">beneficio_muerte_individual_activo(GT$2,$F61,$D61, Hombres!$A$1:$DW$117, Mujeres!$A$1:$DW$117)</f>
        <v>0</v>
      </c>
      <c r="GU61" s="46" cm="1">
        <f t="array" ref="GU61">beneficio_muerte_individual_activo(GU$2,$F61,$D61, Hombres!$A$1:$DW$117, Mujeres!$A$1:$DW$117)</f>
        <v>0</v>
      </c>
      <c r="GV61" s="46" cm="1">
        <f t="array" ref="GV61">beneficio_muerte_individual_activo(GV$2,$F61,$D61, Hombres!$A$1:$DW$117, Mujeres!$A$1:$DW$117)</f>
        <v>0</v>
      </c>
    </row>
    <row r="62" spans="1:204" x14ac:dyDescent="0.25">
      <c r="A62" s="1">
        <f t="shared" si="0"/>
        <v>60</v>
      </c>
      <c r="B62" s="75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39" cm="1">
        <f t="array" ref="G62">PorcentajePension(C62,E62, D62)</f>
        <v>0.85</v>
      </c>
      <c r="I62" s="72"/>
      <c r="J62" s="46" cm="1">
        <f t="array" ref="J62">AnualidadActivo(J$2, $E62, $C62, $B62, $D62, Hombres!$A$1:$DW$117, Mujeres!$A$1:$DW$117)</f>
        <v>0</v>
      </c>
      <c r="K62" s="46" cm="1">
        <f t="array" ref="K62">AnualidadActivo(K$2, $E62, $C62, $B62, $D62, Hombres!$A$1:$DW$117, Mujeres!$A$1:$DW$117)</f>
        <v>0</v>
      </c>
      <c r="L62" s="46" cm="1">
        <f t="array" ref="L62">AnualidadActivo(L$2, $E62, $C62, $B62, $D62, Hombres!$A$1:$DW$117, Mujeres!$A$1:$DW$117)</f>
        <v>0</v>
      </c>
      <c r="M62" s="46" cm="1">
        <f t="array" ref="M62">AnualidadActivo(M$2, $E62, $C62, $B62, $D62, Hombres!$A$1:$DW$117, Mujeres!$A$1:$DW$117)</f>
        <v>0</v>
      </c>
      <c r="N62" s="46" cm="1">
        <f t="array" ref="N62">AnualidadActivo(N$2, $E62, $C62, $B62, $D62, Hombres!$A$1:$DW$117, Mujeres!$A$1:$DW$117)</f>
        <v>0</v>
      </c>
      <c r="O62" s="46" cm="1">
        <f t="array" ref="O62">AnualidadActivo(O$2, $E62, $C62, $B62, $D62, Hombres!$A$1:$DW$117, Mujeres!$A$1:$DW$117)</f>
        <v>0</v>
      </c>
      <c r="P62" s="46" cm="1">
        <f t="array" ref="P62">AnualidadActivo(P$2, $E62, $C62, $B62, $D62, Hombres!$A$1:$DW$117, Mujeres!$A$1:$DW$117)</f>
        <v>0</v>
      </c>
      <c r="Q62" s="46" cm="1">
        <f t="array" ref="Q62">AnualidadActivo(Q$2, $E62, $C62, $B62, $D62, Hombres!$A$1:$DW$117, Mujeres!$A$1:$DW$117)</f>
        <v>0</v>
      </c>
      <c r="R62" s="46" cm="1">
        <f t="array" ref="R62">AnualidadActivo(R$2, $E62, $C62, $B62, $D62, Hombres!$A$1:$DW$117, Mujeres!$A$1:$DW$117)</f>
        <v>0</v>
      </c>
      <c r="S62" s="46" cm="1">
        <f t="array" ref="S62">AnualidadActivo(S$2, $E62, $C62, $B62, $D62, Hombres!$A$1:$DW$117, Mujeres!$A$1:$DW$117)</f>
        <v>0</v>
      </c>
      <c r="T62" s="46" cm="1">
        <f t="array" ref="T62">AnualidadActivo(T$2, $E62, $C62, $B62, $D62, Hombres!$A$1:$DW$117, Mujeres!$A$1:$DW$117)</f>
        <v>0</v>
      </c>
      <c r="U62" s="46" cm="1">
        <f t="array" ref="U62">AnualidadActivo(U$2, $E62, $C62, $B62, $D62, Hombres!$A$1:$DW$117, Mujeres!$A$1:$DW$117)</f>
        <v>0</v>
      </c>
      <c r="V62" s="46" cm="1">
        <f t="array" ref="V62">AnualidadActivo(V$2, $E62, $C62, $B62, $D62, Hombres!$A$1:$DW$117, Mujeres!$A$1:$DW$117)</f>
        <v>0</v>
      </c>
      <c r="W62" s="46" cm="1">
        <f t="array" ref="W62">AnualidadActivo(W$2, $E62, $C62, $B62, $D62, Hombres!$A$1:$DW$117, Mujeres!$A$1:$DW$117)</f>
        <v>0</v>
      </c>
      <c r="X62" s="46" cm="1">
        <f t="array" ref="X62">AnualidadActivo(X$2, $E62, $C62, $B62, $D62, Hombres!$A$1:$DW$117, Mujeres!$A$1:$DW$117)</f>
        <v>0</v>
      </c>
      <c r="Y62" s="46" cm="1">
        <f t="array" ref="Y62">AnualidadActivo(Y$2, $E62, $C62, $B62, $D62, Hombres!$A$1:$DW$117, Mujeres!$A$1:$DW$117)</f>
        <v>0</v>
      </c>
      <c r="Z62" s="46" cm="1">
        <f t="array" ref="Z62">AnualidadActivo(Z$2, $E62, $C62, $B62, $D62, Hombres!$A$1:$DW$117, Mujeres!$A$1:$DW$117)</f>
        <v>0</v>
      </c>
      <c r="AA62" s="46" cm="1">
        <f t="array" ref="AA62">AnualidadActivo(AA$2, $E62, $C62, $B62, $D62, Hombres!$A$1:$DW$117, Mujeres!$A$1:$DW$117)</f>
        <v>0</v>
      </c>
      <c r="AB62" s="46" cm="1">
        <f t="array" ref="AB62">AnualidadActivo(AB$2, $E62, $C62, $B62, $D62, Hombres!$A$1:$DW$117, Mujeres!$A$1:$DW$117)</f>
        <v>0</v>
      </c>
      <c r="AC62" s="46" cm="1">
        <f t="array" ref="AC62">AnualidadActivo(AC$2, $E62, $C62, $B62, $D62, Hombres!$A$1:$DW$117, Mujeres!$A$1:$DW$117)</f>
        <v>0</v>
      </c>
      <c r="AD62" s="46" cm="1">
        <f t="array" ref="AD62">AnualidadActivo(AD$2, $E62, $C62, $B62, $D62, Hombres!$A$1:$DW$117, Mujeres!$A$1:$DW$117)</f>
        <v>0</v>
      </c>
      <c r="AE62" s="46" cm="1">
        <f t="array" ref="AE62">AnualidadActivo(AE$2, $E62, $C62, $B62, $D62, Hombres!$A$1:$DW$117, Mujeres!$A$1:$DW$117)</f>
        <v>0</v>
      </c>
      <c r="AF62" s="46" cm="1">
        <f t="array" ref="AF62">AnualidadActivo(AF$2, $E62, $C62, $B62, $D62, Hombres!$A$1:$DW$117, Mujeres!$A$1:$DW$117)</f>
        <v>0</v>
      </c>
      <c r="AG62" s="46" cm="1">
        <f t="array" ref="AG62">AnualidadActivo(AG$2, $E62, $C62, $B62, $D62, Hombres!$A$1:$DW$117, Mujeres!$A$1:$DW$117)</f>
        <v>0</v>
      </c>
      <c r="AH62" s="46" cm="1">
        <f t="array" ref="AH62">AnualidadActivo(AH$2, $E62, $C62, $B62, $D62, Hombres!$A$1:$DW$117, Mujeres!$A$1:$DW$117)</f>
        <v>0</v>
      </c>
      <c r="AI62" s="46" cm="1">
        <f t="array" ref="AI62">AnualidadActivo(AI$2, $E62, $C62, $B62, $D62, Hombres!$A$1:$DW$117, Mujeres!$A$1:$DW$117)</f>
        <v>0</v>
      </c>
      <c r="AJ62" s="46" cm="1">
        <f t="array" ref="AJ62">AnualidadActivo(AJ$2, $E62, $C62, $B62, $D62, Hombres!$A$1:$DW$117, Mujeres!$A$1:$DW$117)</f>
        <v>15163682.130813627</v>
      </c>
      <c r="AK62" s="46" cm="1">
        <f t="array" ref="AK62">AnualidadActivo(AK$2, $E62, $C62, $B62, $D62, Hombres!$A$1:$DW$117, Mujeres!$A$1:$DW$117)</f>
        <v>15618592.594738033</v>
      </c>
      <c r="AL62" s="46" cm="1">
        <f t="array" ref="AL62">AnualidadActivo(AL$2, $E62, $C62, $B62, $D62, Hombres!$A$1:$DW$117, Mujeres!$A$1:$DW$117)</f>
        <v>16087150.372580174</v>
      </c>
      <c r="AM62" s="46" cm="1">
        <f t="array" ref="AM62">AnualidadActivo(AM$2, $E62, $C62, $B62, $D62, Hombres!$A$1:$DW$117, Mujeres!$A$1:$DW$117)</f>
        <v>16569764.883757584</v>
      </c>
      <c r="AN62" s="46" cm="1">
        <f t="array" ref="AN62">AnualidadActivo(AN$2, $E62, $C62, $B62, $D62, Hombres!$A$1:$DW$117, Mujeres!$A$1:$DW$117)</f>
        <v>17066857.830270309</v>
      </c>
      <c r="AO62" s="46" cm="1">
        <f t="array" ref="AO62">AnualidadActivo(AO$2, $E62, $C62, $B62, $D62, Hombres!$A$1:$DW$117, Mujeres!$A$1:$DW$117)</f>
        <v>17515073.385073099</v>
      </c>
      <c r="AP62" s="46" cm="1">
        <f t="array" ref="AP62">AnualidadActivo(AP$2, $E62, $C62, $B62, $D62, Hombres!$A$1:$DW$117, Mujeres!$A$1:$DW$117)</f>
        <v>17968800.064997986</v>
      </c>
      <c r="AQ62" s="46" cm="1">
        <f t="array" ref="AQ62">AnualidadActivo(AQ$2, $E62, $C62, $B62, $D62, Hombres!$A$1:$DW$117, Mujeres!$A$1:$DW$117)</f>
        <v>18428056.306304842</v>
      </c>
      <c r="AR62" s="46" cm="1">
        <f t="array" ref="AR62">AnualidadActivo(AR$2, $E62, $C62, $B62, $D62, Hombres!$A$1:$DW$117, Mujeres!$A$1:$DW$117)</f>
        <v>18892950.004631869</v>
      </c>
      <c r="AS62" s="46" cm="1">
        <f t="array" ref="AS62">AnualidadActivo(AS$2, $E62, $C62, $B62, $D62, Hombres!$A$1:$DW$117, Mujeres!$A$1:$DW$117)</f>
        <v>19363200.688022505</v>
      </c>
      <c r="AT62" s="46" cm="1">
        <f t="array" ref="AT62">AnualidadActivo(AT$2, $E62, $C62, $B62, $D62, Hombres!$A$1:$DW$117, Mujeres!$A$1:$DW$117)</f>
        <v>19837742.818554562</v>
      </c>
      <c r="AU62" s="46" cm="1">
        <f t="array" ref="AU62">AnualidadActivo(AU$2, $E62, $C62, $B62, $D62, Hombres!$A$1:$DW$117, Mujeres!$A$1:$DW$117)</f>
        <v>20314789.431315303</v>
      </c>
      <c r="AV62" s="46" cm="1">
        <f t="array" ref="AV62">AnualidadActivo(AV$2, $E62, $C62, $B62, $D62, Hombres!$A$1:$DW$117, Mujeres!$A$1:$DW$117)</f>
        <v>20791450.02333501</v>
      </c>
      <c r="AW62" s="46" cm="1">
        <f t="array" ref="AW62">AnualidadActivo(AW$2, $E62, $C62, $B62, $D62, Hombres!$A$1:$DW$117, Mujeres!$A$1:$DW$117)</f>
        <v>21262987.177582338</v>
      </c>
      <c r="AX62" s="46" cm="1">
        <f t="array" ref="AX62">AnualidadActivo(AX$2, $E62, $C62, $B62, $D62, Hombres!$A$1:$DW$117, Mujeres!$A$1:$DW$117)</f>
        <v>21724430.188940048</v>
      </c>
      <c r="AY62" s="46" cm="1">
        <f t="array" ref="AY62">AnualidadActivo(AY$2, $E62, $C62, $B62, $D62, Hombres!$A$1:$DW$117, Mujeres!$A$1:$DW$117)</f>
        <v>22173399.255110148</v>
      </c>
      <c r="AZ62" s="46" cm="1">
        <f t="array" ref="AZ62">AnualidadActivo(AZ$2, $E62, $C62, $B62, $D62, Hombres!$A$1:$DW$117, Mujeres!$A$1:$DW$117)</f>
        <v>22609948.008801397</v>
      </c>
      <c r="BA62" s="46" cm="1">
        <f t="array" ref="BA62">AnualidadActivo(BA$2, $E62, $C62, $B62, $D62, Hombres!$A$1:$DW$117, Mujeres!$A$1:$DW$117)</f>
        <v>23033470.704088017</v>
      </c>
      <c r="BB62" s="46" cm="1">
        <f t="array" ref="BB62">AnualidadActivo(BB$2, $E62, $C62, $B62, $D62, Hombres!$A$1:$DW$117, Mujeres!$A$1:$DW$117)</f>
        <v>23439505.92340016</v>
      </c>
      <c r="BC62" s="46" cm="1">
        <f t="array" ref="BC62">AnualidadActivo(BC$2, $E62, $C62, $B62, $D62, Hombres!$A$1:$DW$117, Mujeres!$A$1:$DW$117)</f>
        <v>23820043.348688815</v>
      </c>
      <c r="BD62" s="46" cm="1">
        <f t="array" ref="BD62">AnualidadActivo(BD$2, $E62, $C62, $B62, $D62, Hombres!$A$1:$DW$117, Mujeres!$A$1:$DW$117)</f>
        <v>24164956.62357609</v>
      </c>
      <c r="BE62" s="46" cm="1">
        <f t="array" ref="BE62">AnualidadActivo(BE$2, $E62, $C62, $B62, $D62, Hombres!$A$1:$DW$117, Mujeres!$A$1:$DW$117)</f>
        <v>24463347.102851145</v>
      </c>
      <c r="BF62" s="46" cm="1">
        <f t="array" ref="BF62">AnualidadActivo(BF$2, $E62, $C62, $B62, $D62, Hombres!$A$1:$DW$117, Mujeres!$A$1:$DW$117)</f>
        <v>24677584.522617508</v>
      </c>
      <c r="BG62" s="46" cm="1">
        <f t="array" ref="BG62">AnualidadActivo(BG$2, $E62, $C62, $B62, $D62, Hombres!$A$1:$DW$117, Mujeres!$A$1:$DW$117)</f>
        <v>24827761.517917722</v>
      </c>
      <c r="BH62" s="46" cm="1">
        <f t="array" ref="BH62">AnualidadActivo(BH$2, $E62, $C62, $B62, $D62, Hombres!$A$1:$DW$117, Mujeres!$A$1:$DW$117)</f>
        <v>24904459.190521259</v>
      </c>
      <c r="BI62" s="46" cm="1">
        <f t="array" ref="BI62">AnualidadActivo(BI$2, $E62, $C62, $B62, $D62, Hombres!$A$1:$DW$117, Mujeres!$A$1:$DW$117)</f>
        <v>24898262.11432305</v>
      </c>
      <c r="BJ62" s="46" cm="1">
        <f t="array" ref="BJ62">AnualidadActivo(BJ$2, $E62, $C62, $B62, $D62, Hombres!$A$1:$DW$117, Mujeres!$A$1:$DW$117)</f>
        <v>24799164.242502697</v>
      </c>
      <c r="BK62" s="46" cm="1">
        <f t="array" ref="BK62">AnualidadActivo(BK$2, $E62, $C62, $B62, $D62, Hombres!$A$1:$DW$117, Mujeres!$A$1:$DW$117)</f>
        <v>24595552.56442694</v>
      </c>
      <c r="BL62" s="46" cm="1">
        <f t="array" ref="BL62">AnualidadActivo(BL$2, $E62, $C62, $B62, $D62, Hombres!$A$1:$DW$117, Mujeres!$A$1:$DW$117)</f>
        <v>24275039.556472026</v>
      </c>
      <c r="BM62" s="46" cm="1">
        <f t="array" ref="BM62">AnualidadActivo(BM$2, $E62, $C62, $B62, $D62, Hombres!$A$1:$DW$117, Mujeres!$A$1:$DW$117)</f>
        <v>23826828.406131502</v>
      </c>
      <c r="BN62" s="46" cm="1">
        <f t="array" ref="BN62">AnualidadActivo(BN$2, $E62, $C62, $B62, $D62, Hombres!$A$1:$DW$117, Mujeres!$A$1:$DW$117)</f>
        <v>23242372.19782364</v>
      </c>
      <c r="BO62" s="46" cm="1">
        <f t="array" ref="BO62">AnualidadActivo(BO$2, $E62, $C62, $B62, $D62, Hombres!$A$1:$DW$117, Mujeres!$A$1:$DW$117)</f>
        <v>22514597.789101258</v>
      </c>
      <c r="BP62" s="46" cm="1">
        <f t="array" ref="BP62">AnualidadActivo(BP$2, $E62, $C62, $B62, $D62, Hombres!$A$1:$DW$117, Mujeres!$A$1:$DW$117)</f>
        <v>21637073.238534413</v>
      </c>
      <c r="BQ62" s="46" cm="1">
        <f t="array" ref="BQ62">AnualidadActivo(BQ$2, $E62, $C62, $B62, $D62, Hombres!$A$1:$DW$117, Mujeres!$A$1:$DW$117)</f>
        <v>20605864.997921519</v>
      </c>
      <c r="BR62" s="46" cm="1">
        <f t="array" ref="BR62">AnualidadActivo(BR$2, $E62, $C62, $B62, $D62, Hombres!$A$1:$DW$117, Mujeres!$A$1:$DW$117)</f>
        <v>19422389.416705962</v>
      </c>
      <c r="BS62" s="46" cm="1">
        <f t="array" ref="BS62">AnualidadActivo(BS$2, $E62, $C62, $B62, $D62, Hombres!$A$1:$DW$117, Mujeres!$A$1:$DW$117)</f>
        <v>18094067.63517483</v>
      </c>
      <c r="BT62" s="46" cm="1">
        <f t="array" ref="BT62">AnualidadActivo(BT$2, $E62, $C62, $B62, $D62, Hombres!$A$1:$DW$117, Mujeres!$A$1:$DW$117)</f>
        <v>16633684.94178064</v>
      </c>
      <c r="BU62" s="46" cm="1">
        <f t="array" ref="BU62">AnualidadActivo(BU$2, $E62, $C62, $B62, $D62, Hombres!$A$1:$DW$117, Mujeres!$A$1:$DW$117)</f>
        <v>15059925.451754624</v>
      </c>
      <c r="BV62" s="46" cm="1">
        <f t="array" ref="BV62">AnualidadActivo(BV$2, $E62, $C62, $B62, $D62, Hombres!$A$1:$DW$117, Mujeres!$A$1:$DW$117)</f>
        <v>13398973.773523482</v>
      </c>
      <c r="BW62" s="46" cm="1">
        <f t="array" ref="BW62">AnualidadActivo(BW$2, $E62, $C62, $B62, $D62, Hombres!$A$1:$DW$117, Mujeres!$A$1:$DW$117)</f>
        <v>11685749.740433929</v>
      </c>
      <c r="BX62" s="46" cm="1">
        <f t="array" ref="BX62">AnualidadActivo(BX$2, $E62, $C62, $B62, $D62, Hombres!$A$1:$DW$117, Mujeres!$A$1:$DW$117)</f>
        <v>9962308.6434050761</v>
      </c>
      <c r="BY62" s="46" cm="1">
        <f t="array" ref="BY62">AnualidadActivo(BY$2, $E62, $C62, $B62, $D62, Hombres!$A$1:$DW$117, Mujeres!$A$1:$DW$117)</f>
        <v>8274629.2525099628</v>
      </c>
      <c r="BZ62" s="46" cm="1">
        <f t="array" ref="BZ62">AnualidadActivo(BZ$2, $E62, $C62, $B62, $D62, Hombres!$A$1:$DW$117, Mujeres!$A$1:$DW$117)</f>
        <v>6669942.9045355078</v>
      </c>
      <c r="CA62" s="46" cm="1">
        <f t="array" ref="CA62">AnualidadActivo(CA$2, $E62, $C62, $B62, $D62, Hombres!$A$1:$DW$117, Mujeres!$A$1:$DW$117)</f>
        <v>5193973.0432341993</v>
      </c>
      <c r="CB62" s="46" cm="1">
        <f t="array" ref="CB62">AnualidadActivo(CB$2, $E62, $C62, $B62, $D62, Hombres!$A$1:$DW$117, Mujeres!$A$1:$DW$117)</f>
        <v>3887041.8771604518</v>
      </c>
      <c r="CC62" s="46" cm="1">
        <f t="array" ref="CC62">AnualidadActivo(CC$2, $E62, $C62, $B62, $D62, Hombres!$A$1:$DW$117, Mujeres!$A$1:$DW$117)</f>
        <v>2778804.7204877171</v>
      </c>
      <c r="CD62" s="46" cm="1">
        <f t="array" ref="CD62">AnualidadActivo(CD$2, $E62, $C62, $B62, $D62, Hombres!$A$1:$DW$117, Mujeres!$A$1:$DW$117)</f>
        <v>1884024.6569970744</v>
      </c>
      <c r="CE62" s="46" cm="1">
        <f t="array" ref="CE62">AnualidadActivo(CE$2, $E62, $C62, $B62, $D62, Hombres!$A$1:$DW$117, Mujeres!$A$1:$DW$117)</f>
        <v>1200986.8573315425</v>
      </c>
      <c r="CF62" s="46" cm="1">
        <f t="array" ref="CF62">AnualidadActivo(CF$2, $E62, $C62, $B62, $D62, Hombres!$A$1:$DW$117, Mujeres!$A$1:$DW$117)</f>
        <v>712346.1974848432</v>
      </c>
      <c r="CG62" s="46" cm="1">
        <f t="array" ref="CG62">AnualidadActivo(CG$2, $E62, $C62, $B62, $D62, Hombres!$A$1:$DW$117, Mujeres!$A$1:$DW$117)</f>
        <v>388238.05922866054</v>
      </c>
      <c r="CH62" s="46" cm="1">
        <f t="array" ref="CH62">AnualidadActivo(CH$2, $E62, $C62, $B62, $D62, Hombres!$A$1:$DW$117, Mujeres!$A$1:$DW$117)</f>
        <v>191438.0419903752</v>
      </c>
      <c r="CI62" s="46" cm="1">
        <f t="array" ref="CI62">AnualidadActivo(CI$2, $E62, $C62, $B62, $D62, Hombres!$A$1:$DW$117, Mujeres!$A$1:$DW$117)</f>
        <v>83731.372581446572</v>
      </c>
      <c r="CJ62" s="46" cm="1">
        <f t="array" ref="CJ62">AnualidadActivo(CJ$2, $E62, $C62, $B62, $D62, Hombres!$A$1:$DW$117, Mujeres!$A$1:$DW$117)</f>
        <v>0</v>
      </c>
      <c r="CK62" s="46" cm="1">
        <f t="array" ref="CK62">AnualidadActivo(CK$2, $E62, $C62, $B62, $D62, Hombres!$A$1:$DW$117, Mujeres!$A$1:$DW$117)</f>
        <v>0</v>
      </c>
      <c r="CL62" s="46" cm="1">
        <f t="array" ref="CL62">AnualidadActivo(CL$2, $E62, $C62, $B62, $D62, Hombres!$A$1:$DW$117, Mujeres!$A$1:$DW$117)</f>
        <v>0</v>
      </c>
      <c r="CM62" s="46" cm="1">
        <f t="array" ref="CM62">AnualidadActivo(CM$2, $E62, $C62, $B62, $D62, Hombres!$A$1:$DW$117, Mujeres!$A$1:$DW$117)</f>
        <v>0</v>
      </c>
      <c r="CN62" s="46" cm="1">
        <f t="array" ref="CN62">AnualidadActivo(CN$2, $E62, $C62, $B62, $D62, Hombres!$A$1:$DW$117, Mujeres!$A$1:$DW$117)</f>
        <v>0</v>
      </c>
      <c r="CO62" s="46" cm="1">
        <f t="array" ref="CO62">AnualidadActivo(CO$2, $E62, $C62, $B62, $D62, Hombres!$A$1:$DW$117, Mujeres!$A$1:$DW$117)</f>
        <v>0</v>
      </c>
      <c r="CP62" s="46" cm="1">
        <f t="array" ref="CP62">AnualidadActivo(CP$2, $E62, $C62, $B62, $D62, Hombres!$A$1:$DW$117, Mujeres!$A$1:$DW$117)</f>
        <v>0</v>
      </c>
      <c r="CQ62" s="46" cm="1">
        <f t="array" ref="CQ62">AnualidadActivo(CQ$2, $E62, $C62, $B62, $D62, Hombres!$A$1:$DW$117, Mujeres!$A$1:$DW$117)</f>
        <v>0</v>
      </c>
      <c r="CR62" s="46" cm="1">
        <f t="array" ref="CR62">AnualidadActivo(CR$2, $E62, $C62, $B62, $D62, Hombres!$A$1:$DW$117, Mujeres!$A$1:$DW$117)</f>
        <v>0</v>
      </c>
      <c r="CS62" s="46" cm="1">
        <f t="array" ref="CS62">AnualidadActivo(CS$2, $E62, $C62, $B62, $D62, Hombres!$A$1:$DW$117, Mujeres!$A$1:$DW$117)</f>
        <v>0</v>
      </c>
      <c r="CT62" s="46" cm="1">
        <f t="array" ref="CT62">AnualidadActivo(CT$2, $E62, $C62, $B62, $D62, Hombres!$A$1:$DW$117, Mujeres!$A$1:$DW$117)</f>
        <v>0</v>
      </c>
      <c r="CU62" s="46" cm="1">
        <f t="array" ref="CU62">AnualidadActivo(CU$2, $E62, $C62, $B62, $D62, Hombres!$A$1:$DW$117, Mujeres!$A$1:$DW$117)</f>
        <v>0</v>
      </c>
      <c r="CV62" s="46" cm="1">
        <f t="array" ref="CV62">AnualidadActivo(CV$2, $E62, $C62, $B62, $D62, Hombres!$A$1:$DW$117, Mujeres!$A$1:$DW$117)</f>
        <v>0</v>
      </c>
      <c r="CW62" s="46" cm="1">
        <f t="array" ref="CW62">AnualidadActivo(CW$2, $E62, $C62, $B62, $D62, Hombres!$A$1:$DW$117, Mujeres!$A$1:$DW$117)</f>
        <v>0</v>
      </c>
      <c r="CX62" s="46" cm="1">
        <f t="array" ref="CX62">AnualidadActivo(CX$2, $E62, $C62, $B62, $D62, Hombres!$A$1:$DW$117, Mujeres!$A$1:$DW$117)</f>
        <v>0</v>
      </c>
      <c r="CY62" s="46" cm="1">
        <f t="array" ref="CY62">AnualidadActivo(CY$2, $E62, $C62, $B62, $D62, Hombres!$A$1:$DW$117, Mujeres!$A$1:$DW$117)</f>
        <v>0</v>
      </c>
      <c r="CZ62" s="46" cm="1">
        <f t="array" ref="CZ62">AnualidadActivo(CZ$2, $E62, $C62, $B62, $D62, Hombres!$A$1:$DW$117, Mujeres!$A$1:$DW$117)</f>
        <v>0</v>
      </c>
      <c r="DA62" s="46" cm="1">
        <f t="array" ref="DA62">AnualidadActivo(DA$2, $E62, $C62, $B62, $D62, Hombres!$A$1:$DW$117, Mujeres!$A$1:$DW$117)</f>
        <v>0</v>
      </c>
      <c r="DD62" s="21"/>
      <c r="DE62" s="46" cm="1">
        <f t="array" ref="DE62">beneficio_muerte_individual_activo(DE$2,$F62,$D62, Hombres!$A$1:$DW$117, Mujeres!$A$1:$DW$117)</f>
        <v>0</v>
      </c>
      <c r="DF62" s="46" cm="1">
        <f t="array" ref="DF62">beneficio_muerte_individual_activo(DF$2,$F62,$D62, Hombres!$A$1:$DW$117, Mujeres!$A$1:$DW$117)</f>
        <v>3671</v>
      </c>
      <c r="DG62" s="46" cm="1">
        <f t="array" ref="DG62">beneficio_muerte_individual_activo(DG$2,$F62,$D62, Hombres!$A$1:$DW$117, Mujeres!$A$1:$DW$117)</f>
        <v>3854.6678235000004</v>
      </c>
      <c r="DH62" s="46" cm="1">
        <f t="array" ref="DH62">beneficio_muerte_individual_activo(DH$2,$F62,$D62, Hombres!$A$1:$DW$117, Mujeres!$A$1:$DW$117)</f>
        <v>4064.3733538248885</v>
      </c>
      <c r="DI62" s="46" cm="1">
        <f t="array" ref="DI62">beneficio_muerte_individual_activo(DI$2,$F62,$D62, Hombres!$A$1:$DW$117, Mujeres!$A$1:$DW$117)</f>
        <v>4308.4896814351441</v>
      </c>
      <c r="DJ62" s="46" cm="1">
        <f t="array" ref="DJ62">beneficio_muerte_individual_activo(DJ$2,$F62,$D62, Hombres!$A$1:$DW$117, Mujeres!$A$1:$DW$117)</f>
        <v>4613.7827299840455</v>
      </c>
      <c r="DK62" s="46" cm="1">
        <f t="array" ref="DK62">beneficio_muerte_individual_activo(DK$2,$F62,$D62, Hombres!$A$1:$DW$117, Mujeres!$A$1:$DW$117)</f>
        <v>4964.0512745833803</v>
      </c>
      <c r="DL62" s="46" cm="1">
        <f t="array" ref="DL62">beneficio_muerte_individual_activo(DL$2,$F62,$D62, Hombres!$A$1:$DW$117, Mujeres!$A$1:$DW$117)</f>
        <v>5346.6180030448959</v>
      </c>
      <c r="DM62" s="46" cm="1">
        <f t="array" ref="DM62">beneficio_muerte_individual_activo(DM$2,$F62,$D62, Hombres!$A$1:$DW$117, Mujeres!$A$1:$DW$117)</f>
        <v>5721.0134998259446</v>
      </c>
      <c r="DN62" s="46" cm="1">
        <f t="array" ref="DN62">beneficio_muerte_individual_activo(DN$2,$F62,$D62, Hombres!$A$1:$DW$117, Mujeres!$A$1:$DW$117)</f>
        <v>6091.6495532597637</v>
      </c>
      <c r="DO62" s="46" cm="1">
        <f t="array" ref="DO62">beneficio_muerte_individual_activo(DO$2,$F62,$D62, Hombres!$A$1:$DW$117, Mujeres!$A$1:$DW$117)</f>
        <v>6481.2581565248993</v>
      </c>
      <c r="DP62" s="46" cm="1">
        <f t="array" ref="DP62">beneficio_muerte_individual_activo(DP$2,$F62,$D62, Hombres!$A$1:$DW$117, Mujeres!$A$1:$DW$117)</f>
        <v>6909.9475369811489</v>
      </c>
      <c r="DQ62" s="46" cm="1">
        <f t="array" ref="DQ62">beneficio_muerte_individual_activo(DQ$2,$F62,$D62, Hombres!$A$1:$DW$117, Mujeres!$A$1:$DW$117)</f>
        <v>7380.3631159121669</v>
      </c>
      <c r="DR62" s="46" cm="1">
        <f t="array" ref="DR62">beneficio_muerte_individual_activo(DR$2,$F62,$D62, Hombres!$A$1:$DW$117, Mujeres!$A$1:$DW$117)</f>
        <v>7872.3845146718595</v>
      </c>
      <c r="DS62" s="46" cm="1">
        <f t="array" ref="DS62">beneficio_muerte_individual_activo(DS$2,$F62,$D62, Hombres!$A$1:$DW$117, Mujeres!$A$1:$DW$117)</f>
        <v>8392.6250984080853</v>
      </c>
      <c r="DT62" s="46" cm="1">
        <f t="array" ref="DT62">beneficio_muerte_individual_activo(DT$2,$F62,$D62, Hombres!$A$1:$DW$117, Mujeres!$A$1:$DW$117)</f>
        <v>9007.1520261196147</v>
      </c>
      <c r="DU62" s="46" cm="1">
        <f t="array" ref="DU62">beneficio_muerte_individual_activo(DU$2,$F62,$D62, Hombres!$A$1:$DW$117, Mujeres!$A$1:$DW$117)</f>
        <v>9710.1720049826763</v>
      </c>
      <c r="DV62" s="46" cm="1">
        <f t="array" ref="DV62">beneficio_muerte_individual_activo(DV$2,$F62,$D62, Hombres!$A$1:$DW$117, Mujeres!$A$1:$DW$117)</f>
        <v>10464.448153178357</v>
      </c>
      <c r="DW62" s="46" cm="1">
        <f t="array" ref="DW62">beneficio_muerte_individual_activo(DW$2,$F62,$D62, Hombres!$A$1:$DW$117, Mujeres!$A$1:$DW$117)</f>
        <v>11180.670649340675</v>
      </c>
      <c r="DX62" s="46" cm="1">
        <f t="array" ref="DX62">beneficio_muerte_individual_activo(DX$2,$F62,$D62, Hombres!$A$1:$DW$117, Mujeres!$A$1:$DW$117)</f>
        <v>11873.931647828384</v>
      </c>
      <c r="DY62" s="46" cm="1">
        <f t="array" ref="DY62">beneficio_muerte_individual_activo(DY$2,$F62,$D62, Hombres!$A$1:$DW$117, Mujeres!$A$1:$DW$117)</f>
        <v>12639.999323155025</v>
      </c>
      <c r="DZ62" s="46" cm="1">
        <f t="array" ref="DZ62">beneficio_muerte_individual_activo(DZ$2,$F62,$D62, Hombres!$A$1:$DW$117, Mujeres!$A$1:$DW$117)</f>
        <v>13596.720560610185</v>
      </c>
      <c r="EA62" s="46" cm="1">
        <f t="array" ref="EA62">beneficio_muerte_individual_activo(EA$2,$F62,$D62, Hombres!$A$1:$DW$117, Mujeres!$A$1:$DW$117)</f>
        <v>14795.255349626497</v>
      </c>
      <c r="EB62" s="46" cm="1">
        <f t="array" ref="EB62">beneficio_muerte_individual_activo(EB$2,$F62,$D62, Hombres!$A$1:$DW$117, Mujeres!$A$1:$DW$117)</f>
        <v>16212.644493915433</v>
      </c>
      <c r="EC62" s="46" cm="1">
        <f t="array" ref="EC62">beneficio_muerte_individual_activo(EC$2,$F62,$D62, Hombres!$A$1:$DW$117, Mujeres!$A$1:$DW$117)</f>
        <v>10674.306838679675</v>
      </c>
      <c r="ED62" s="46" cm="1">
        <f t="array" ref="ED62">beneficio_muerte_individual_activo(ED$2,$F62,$D62, Hombres!$A$1:$DW$117, Mujeres!$A$1:$DW$117)</f>
        <v>11653.165987125378</v>
      </c>
      <c r="EE62" s="46" cm="1">
        <f t="array" ref="EE62">beneficio_muerte_individual_activo(EE$2,$F62,$D62, Hombres!$A$1:$DW$117, Mujeres!$A$1:$DW$117)</f>
        <v>12571.747890214903</v>
      </c>
      <c r="EF62" s="46" cm="1">
        <f t="array" ref="EF62">beneficio_muerte_individual_activo(EF$2,$F62,$D62, Hombres!$A$1:$DW$117, Mujeres!$A$1:$DW$117)</f>
        <v>13433.073800996935</v>
      </c>
      <c r="EG62" s="46" cm="1">
        <f t="array" ref="EG62">beneficio_muerte_individual_activo(EG$2,$F62,$D62, Hombres!$A$1:$DW$117, Mujeres!$A$1:$DW$117)</f>
        <v>14323.137862847603</v>
      </c>
      <c r="EH62" s="46" cm="1">
        <f t="array" ref="EH62">beneficio_muerte_individual_activo(EH$2,$F62,$D62, Hombres!$A$1:$DW$117, Mujeres!$A$1:$DW$117)</f>
        <v>15341.991374048579</v>
      </c>
      <c r="EI62" s="46" cm="1">
        <f t="array" ref="EI62">beneficio_muerte_individual_activo(EI$2,$F62,$D62, Hombres!$A$1:$DW$117, Mujeres!$A$1:$DW$117)</f>
        <v>16541.565997602203</v>
      </c>
      <c r="EJ62" s="46" cm="1">
        <f t="array" ref="EJ62">beneficio_muerte_individual_activo(EJ$2,$F62,$D62, Hombres!$A$1:$DW$117, Mujeres!$A$1:$DW$117)</f>
        <v>18032.211494391879</v>
      </c>
      <c r="EK62" s="46" cm="1">
        <f t="array" ref="EK62">beneficio_muerte_individual_activo(EK$2,$F62,$D62, Hombres!$A$1:$DW$117, Mujeres!$A$1:$DW$117)</f>
        <v>20031.152908484004</v>
      </c>
      <c r="EL62" s="46" cm="1">
        <f t="array" ref="EL62">beneficio_muerte_individual_activo(EL$2,$F62,$D62, Hombres!$A$1:$DW$117, Mujeres!$A$1:$DW$117)</f>
        <v>22538.515150371983</v>
      </c>
      <c r="EM62" s="46" cm="1">
        <f t="array" ref="EM62">beneficio_muerte_individual_activo(EM$2,$F62,$D62, Hombres!$A$1:$DW$117, Mujeres!$A$1:$DW$117)</f>
        <v>25163.812872870625</v>
      </c>
      <c r="EN62" s="46" cm="1">
        <f t="array" ref="EN62">beneficio_muerte_individual_activo(EN$2,$F62,$D62, Hombres!$A$1:$DW$117, Mujeres!$A$1:$DW$117)</f>
        <v>27546.44427313724</v>
      </c>
      <c r="EO62" s="46" cm="1">
        <f t="array" ref="EO62">beneficio_muerte_individual_activo(EO$2,$F62,$D62, Hombres!$A$1:$DW$117, Mujeres!$A$1:$DW$117)</f>
        <v>29758.539301801669</v>
      </c>
      <c r="EP62" s="46" cm="1">
        <f t="array" ref="EP62">beneficio_muerte_individual_activo(EP$2,$F62,$D62, Hombres!$A$1:$DW$117, Mujeres!$A$1:$DW$117)</f>
        <v>32265.966558527856</v>
      </c>
      <c r="EQ62" s="46" cm="1">
        <f t="array" ref="EQ62">beneficio_muerte_individual_activo(EQ$2,$F62,$D62, Hombres!$A$1:$DW$117, Mujeres!$A$1:$DW$117)</f>
        <v>35461.649433215025</v>
      </c>
      <c r="ER62" s="46" cm="1">
        <f t="array" ref="ER62">beneficio_muerte_individual_activo(ER$2,$F62,$D62, Hombres!$A$1:$DW$117, Mujeres!$A$1:$DW$117)</f>
        <v>39466.359452223871</v>
      </c>
      <c r="ES62" s="46" cm="1">
        <f t="array" ref="ES62">beneficio_muerte_individual_activo(ES$2,$F62,$D62, Hombres!$A$1:$DW$117, Mujeres!$A$1:$DW$117)</f>
        <v>44185.243941110755</v>
      </c>
      <c r="ET62" s="46" cm="1">
        <f t="array" ref="ET62">beneficio_muerte_individual_activo(ET$2,$F62,$D62, Hombres!$A$1:$DW$117, Mujeres!$A$1:$DW$117)</f>
        <v>52141.457254526445</v>
      </c>
      <c r="EU62" s="46" cm="1">
        <f t="array" ref="EU62">beneficio_muerte_individual_activo(EU$2,$F62,$D62, Hombres!$A$1:$DW$117, Mujeres!$A$1:$DW$117)</f>
        <v>57395.949693696231</v>
      </c>
      <c r="EV62" s="46" cm="1">
        <f t="array" ref="EV62">beneficio_muerte_individual_activo(EV$2,$F62,$D62, Hombres!$A$1:$DW$117, Mujeres!$A$1:$DW$117)</f>
        <v>63058.957183171769</v>
      </c>
      <c r="EW62" s="46" cm="1">
        <f t="array" ref="EW62">beneficio_muerte_individual_activo(EW$2,$F62,$D62, Hombres!$A$1:$DW$117, Mujeres!$A$1:$DW$117)</f>
        <v>69041.838019985094</v>
      </c>
      <c r="EX62" s="46" cm="1">
        <f t="array" ref="EX62">beneficio_muerte_individual_activo(EX$2,$F62,$D62, Hombres!$A$1:$DW$117, Mujeres!$A$1:$DW$117)</f>
        <v>75240.623966753963</v>
      </c>
      <c r="EY62" s="46" cm="1">
        <f t="array" ref="EY62">beneficio_muerte_individual_activo(EY$2,$F62,$D62, Hombres!$A$1:$DW$117, Mujeres!$A$1:$DW$117)</f>
        <v>81698.781318179375</v>
      </c>
      <c r="EZ62" s="46" cm="1">
        <f t="array" ref="EZ62">beneficio_muerte_individual_activo(EZ$2,$F62,$D62, Hombres!$A$1:$DW$117, Mujeres!$A$1:$DW$117)</f>
        <v>88459.472944663168</v>
      </c>
      <c r="FA62" s="46" cm="1">
        <f t="array" ref="FA62">beneficio_muerte_individual_activo(FA$2,$F62,$D62, Hombres!$A$1:$DW$117, Mujeres!$A$1:$DW$117)</f>
        <v>95409.639744832806</v>
      </c>
      <c r="FB62" s="46" cm="1">
        <f t="array" ref="FB62">beneficio_muerte_individual_activo(FB$2,$F62,$D62, Hombres!$A$1:$DW$117, Mujeres!$A$1:$DW$117)</f>
        <v>102289.38248410057</v>
      </c>
      <c r="FC62" s="46" cm="1">
        <f t="array" ref="FC62">beneficio_muerte_individual_activo(FC$2,$F62,$D62, Hombres!$A$1:$DW$117, Mujeres!$A$1:$DW$117)</f>
        <v>108846.56604458197</v>
      </c>
      <c r="FD62" s="46" cm="1">
        <f t="array" ref="FD62">beneficio_muerte_individual_activo(FD$2,$F62,$D62, Hombres!$A$1:$DW$117, Mujeres!$A$1:$DW$117)</f>
        <v>114994.92674224258</v>
      </c>
      <c r="FE62" s="46" cm="1">
        <f t="array" ref="FE62">beneficio_muerte_individual_activo(FE$2,$F62,$D62, Hombres!$A$1:$DW$117, Mujeres!$A$1:$DW$117)</f>
        <v>120619.89274785959</v>
      </c>
      <c r="FF62" s="46" cm="1">
        <f t="array" ref="FF62">beneficio_muerte_individual_activo(FF$2,$F62,$D62, Hombres!$A$1:$DW$117, Mujeres!$A$1:$DW$117)</f>
        <v>125465.15224454599</v>
      </c>
      <c r="FG62" s="46" cm="1">
        <f t="array" ref="FG62">beneficio_muerte_individual_activo(FG$2,$F62,$D62, Hombres!$A$1:$DW$117, Mujeres!$A$1:$DW$117)</f>
        <v>129146.27377159671</v>
      </c>
      <c r="FH62" s="46" cm="1">
        <f t="array" ref="FH62">beneficio_muerte_individual_activo(FH$2,$F62,$D62, Hombres!$A$1:$DW$117, Mujeres!$A$1:$DW$117)</f>
        <v>131306.21648177435</v>
      </c>
      <c r="FI62" s="46" cm="1">
        <f t="array" ref="FI62">beneficio_muerte_individual_activo(FI$2,$F62,$D62, Hombres!$A$1:$DW$117, Mujeres!$A$1:$DW$117)</f>
        <v>131702.92028492311</v>
      </c>
      <c r="FJ62" s="46" cm="1">
        <f t="array" ref="FJ62">beneficio_muerte_individual_activo(FJ$2,$F62,$D62, Hombres!$A$1:$DW$117, Mujeres!$A$1:$DW$117)</f>
        <v>130127.40769284085</v>
      </c>
      <c r="FK62" s="46" cm="1">
        <f t="array" ref="FK62">beneficio_muerte_individual_activo(FK$2,$F62,$D62, Hombres!$A$1:$DW$117, Mujeres!$A$1:$DW$117)</f>
        <v>126352.51659429901</v>
      </c>
      <c r="FL62" s="46" cm="1">
        <f t="array" ref="FL62">beneficio_muerte_individual_activo(FL$2,$F62,$D62, Hombres!$A$1:$DW$117, Mujeres!$A$1:$DW$117)</f>
        <v>120182.81197519394</v>
      </c>
      <c r="FM62" s="46" cm="1">
        <f t="array" ref="FM62">beneficio_muerte_individual_activo(FM$2,$F62,$D62, Hombres!$A$1:$DW$117, Mujeres!$A$1:$DW$117)</f>
        <v>111618.43678492196</v>
      </c>
      <c r="FN62" s="46" cm="1">
        <f t="array" ref="FN62">beneficio_muerte_individual_activo(FN$2,$F62,$D62, Hombres!$A$1:$DW$117, Mujeres!$A$1:$DW$117)</f>
        <v>100907.24897040031</v>
      </c>
      <c r="FO62" s="46" cm="1">
        <f t="array" ref="FO62">beneficio_muerte_individual_activo(FO$2,$F62,$D62, Hombres!$A$1:$DW$117, Mujeres!$A$1:$DW$117)</f>
        <v>88470.185911717257</v>
      </c>
      <c r="FP62" s="46" cm="1">
        <f t="array" ref="FP62">beneficio_muerte_individual_activo(FP$2,$F62,$D62, Hombres!$A$1:$DW$117, Mujeres!$A$1:$DW$117)</f>
        <v>74865.80293803259</v>
      </c>
      <c r="FQ62" s="106" cm="1">
        <f t="array" ref="FQ62">beneficio_muerte_individual_activo(FQ$2,$F62,$D62, Hombres!$A$1:$DW$117, Mujeres!$A$1:$DW$117)</f>
        <v>60790.867995577486</v>
      </c>
      <c r="FR62" s="46" cm="1">
        <f t="array" ref="FR62">beneficio_muerte_individual_activo(FR$2,$F62,$D62, Hombres!$A$1:$DW$117, Mujeres!$A$1:$DW$117)</f>
        <v>47061.592960589383</v>
      </c>
      <c r="FS62" s="46" cm="1">
        <f t="array" ref="FS62">beneficio_muerte_individual_activo(FS$2,$F62,$D62, Hombres!$A$1:$DW$117, Mujeres!$A$1:$DW$117)</f>
        <v>34486.968025480099</v>
      </c>
      <c r="FT62" s="46" cm="1">
        <f t="array" ref="FT62">beneficio_muerte_individual_activo(FT$2,$F62,$D62, Hombres!$A$1:$DW$117, Mujeres!$A$1:$DW$117)</f>
        <v>23715.89627900648</v>
      </c>
      <c r="FU62" s="46" cm="1">
        <f t="array" ref="FU62">beneficio_muerte_individual_activo(FU$2,$F62,$D62, Hombres!$A$1:$DW$117, Mujeres!$A$1:$DW$117)</f>
        <v>15141.531723759666</v>
      </c>
      <c r="FV62" s="46" cm="1">
        <f t="array" ref="FV62">beneficio_muerte_individual_activo(FV$2,$F62,$D62, Hombres!$A$1:$DW$117, Mujeres!$A$1:$DW$117)</f>
        <v>8858.8319283367127</v>
      </c>
      <c r="FW62" s="46" cm="1">
        <f t="array" ref="FW62">beneficio_muerte_individual_activo(FW$2,$F62,$D62, Hombres!$A$1:$DW$117, Mujeres!$A$1:$DW$117)</f>
        <v>4675.2023743976833</v>
      </c>
      <c r="FX62" s="46" cm="1">
        <f t="array" ref="FX62">beneficio_muerte_individual_activo(FX$2,$F62,$D62, Hombres!$A$1:$DW$117, Mujeres!$A$1:$DW$117)</f>
        <v>2181.8555163232222</v>
      </c>
      <c r="FY62" s="46" cm="1">
        <f t="array" ref="FY62">beneficio_muerte_individual_activo(FY$2,$F62,$D62, Hombres!$A$1:$DW$117, Mujeres!$A$1:$DW$117)</f>
        <v>877.19583558350814</v>
      </c>
      <c r="FZ62" s="46" cm="1">
        <f t="array" ref="FZ62">beneficio_muerte_individual_activo(FZ$2,$F62,$D62, Hombres!$A$1:$DW$117, Mujeres!$A$1:$DW$117)</f>
        <v>293.08572616190025</v>
      </c>
      <c r="GA62" s="46" cm="1">
        <f t="array" ref="GA62">beneficio_muerte_individual_activo(GA$2,$F62,$D62, Hombres!$A$1:$DW$117, Mujeres!$A$1:$DW$117)</f>
        <v>77.207147897527165</v>
      </c>
      <c r="GB62" s="46" cm="1">
        <f t="array" ref="GB62">beneficio_muerte_individual_activo(GB$2,$F62,$D62, Hombres!$A$1:$DW$117, Mujeres!$A$1:$DW$117)</f>
        <v>14.711869805848508</v>
      </c>
      <c r="GC62" s="46" cm="1">
        <f t="array" ref="GC62">beneficio_muerte_individual_activo(GC$2,$F62,$D62, Hombres!$A$1:$DW$117, Mujeres!$A$1:$DW$117)</f>
        <v>0</v>
      </c>
      <c r="GD62" s="46" cm="1">
        <f t="array" ref="GD62">beneficio_muerte_individual_activo(GD$2,$F62,$D62, Hombres!$A$1:$DW$117, Mujeres!$A$1:$DW$117)</f>
        <v>0</v>
      </c>
      <c r="GE62" s="46" cm="1">
        <f t="array" ref="GE62">beneficio_muerte_individual_activo(GE$2,$F62,$D62, Hombres!$A$1:$DW$117, Mujeres!$A$1:$DW$117)</f>
        <v>0</v>
      </c>
      <c r="GF62" s="46" cm="1">
        <f t="array" ref="GF62">beneficio_muerte_individual_activo(GF$2,$F62,$D62, Hombres!$A$1:$DW$117, Mujeres!$A$1:$DW$117)</f>
        <v>0</v>
      </c>
      <c r="GG62" s="46" cm="1">
        <f t="array" ref="GG62">beneficio_muerte_individual_activo(GG$2,$F62,$D62, Hombres!$A$1:$DW$117, Mujeres!$A$1:$DW$117)</f>
        <v>0</v>
      </c>
      <c r="GH62" s="46" cm="1">
        <f t="array" ref="GH62">beneficio_muerte_individual_activo(GH$2,$F62,$D62, Hombres!$A$1:$DW$117, Mujeres!$A$1:$DW$117)</f>
        <v>0</v>
      </c>
      <c r="GI62" s="46" cm="1">
        <f t="array" ref="GI62">beneficio_muerte_individual_activo(GI$2,$F62,$D62, Hombres!$A$1:$DW$117, Mujeres!$A$1:$DW$117)</f>
        <v>0</v>
      </c>
      <c r="GJ62" s="46" cm="1">
        <f t="array" ref="GJ62">beneficio_muerte_individual_activo(GJ$2,$F62,$D62, Hombres!$A$1:$DW$117, Mujeres!$A$1:$DW$117)</f>
        <v>0</v>
      </c>
      <c r="GK62" s="46" cm="1">
        <f t="array" ref="GK62">beneficio_muerte_individual_activo(GK$2,$F62,$D62, Hombres!$A$1:$DW$117, Mujeres!$A$1:$DW$117)</f>
        <v>0</v>
      </c>
      <c r="GL62" s="46" cm="1">
        <f t="array" ref="GL62">beneficio_muerte_individual_activo(GL$2,$F62,$D62, Hombres!$A$1:$DW$117, Mujeres!$A$1:$DW$117)</f>
        <v>0</v>
      </c>
      <c r="GM62" s="46" cm="1">
        <f t="array" ref="GM62">beneficio_muerte_individual_activo(GM$2,$F62,$D62, Hombres!$A$1:$DW$117, Mujeres!$A$1:$DW$117)</f>
        <v>0</v>
      </c>
      <c r="GN62" s="46" cm="1">
        <f t="array" ref="GN62">beneficio_muerte_individual_activo(GN$2,$F62,$D62, Hombres!$A$1:$DW$117, Mujeres!$A$1:$DW$117)</f>
        <v>0</v>
      </c>
      <c r="GO62" s="46" cm="1">
        <f t="array" ref="GO62">beneficio_muerte_individual_activo(GO$2,$F62,$D62, Hombres!$A$1:$DW$117, Mujeres!$A$1:$DW$117)</f>
        <v>0</v>
      </c>
      <c r="GP62" s="46" cm="1">
        <f t="array" ref="GP62">beneficio_muerte_individual_activo(GP$2,$F62,$D62, Hombres!$A$1:$DW$117, Mujeres!$A$1:$DW$117)</f>
        <v>0</v>
      </c>
      <c r="GQ62" s="46" cm="1">
        <f t="array" ref="GQ62">beneficio_muerte_individual_activo(GQ$2,$F62,$D62, Hombres!$A$1:$DW$117, Mujeres!$A$1:$DW$117)</f>
        <v>0</v>
      </c>
      <c r="GR62" s="46" cm="1">
        <f t="array" ref="GR62">beneficio_muerte_individual_activo(GR$2,$F62,$D62, Hombres!$A$1:$DW$117, Mujeres!$A$1:$DW$117)</f>
        <v>0</v>
      </c>
      <c r="GS62" s="46" cm="1">
        <f t="array" ref="GS62">beneficio_muerte_individual_activo(GS$2,$F62,$D62, Hombres!$A$1:$DW$117, Mujeres!$A$1:$DW$117)</f>
        <v>0</v>
      </c>
      <c r="GT62" s="46" cm="1">
        <f t="array" ref="GT62">beneficio_muerte_individual_activo(GT$2,$F62,$D62, Hombres!$A$1:$DW$117, Mujeres!$A$1:$DW$117)</f>
        <v>0</v>
      </c>
      <c r="GU62" s="46" cm="1">
        <f t="array" ref="GU62">beneficio_muerte_individual_activo(GU$2,$F62,$D62, Hombres!$A$1:$DW$117, Mujeres!$A$1:$DW$117)</f>
        <v>0</v>
      </c>
      <c r="GV62" s="46" cm="1">
        <f t="array" ref="GV62">beneficio_muerte_individual_activo(GV$2,$F62,$D62, Hombres!$A$1:$DW$117, Mujeres!$A$1:$DW$117)</f>
        <v>0</v>
      </c>
    </row>
    <row r="63" spans="1:204" x14ac:dyDescent="0.25">
      <c r="A63" s="1">
        <f t="shared" si="0"/>
        <v>61</v>
      </c>
      <c r="B63" s="75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39" cm="1">
        <f t="array" ref="G63">PorcentajePension(C63,E63, D63)</f>
        <v>0.85</v>
      </c>
      <c r="I63" s="72"/>
      <c r="J63" s="46" cm="1">
        <f t="array" ref="J63">AnualidadActivo(J$2, $E63, $C63, $B63, $D63, Hombres!$A$1:$DW$117, Mujeres!$A$1:$DW$117)</f>
        <v>0</v>
      </c>
      <c r="K63" s="46" cm="1">
        <f t="array" ref="K63">AnualidadActivo(K$2, $E63, $C63, $B63, $D63, Hombres!$A$1:$DW$117, Mujeres!$A$1:$DW$117)</f>
        <v>0</v>
      </c>
      <c r="L63" s="46" cm="1">
        <f t="array" ref="L63">AnualidadActivo(L$2, $E63, $C63, $B63, $D63, Hombres!$A$1:$DW$117, Mujeres!$A$1:$DW$117)</f>
        <v>0</v>
      </c>
      <c r="M63" s="46" cm="1">
        <f t="array" ref="M63">AnualidadActivo(M$2, $E63, $C63, $B63, $D63, Hombres!$A$1:$DW$117, Mujeres!$A$1:$DW$117)</f>
        <v>0</v>
      </c>
      <c r="N63" s="46" cm="1">
        <f t="array" ref="N63">AnualidadActivo(N$2, $E63, $C63, $B63, $D63, Hombres!$A$1:$DW$117, Mujeres!$A$1:$DW$117)</f>
        <v>0</v>
      </c>
      <c r="O63" s="46" cm="1">
        <f t="array" ref="O63">AnualidadActivo(O$2, $E63, $C63, $B63, $D63, Hombres!$A$1:$DW$117, Mujeres!$A$1:$DW$117)</f>
        <v>0</v>
      </c>
      <c r="P63" s="46" cm="1">
        <f t="array" ref="P63">AnualidadActivo(P$2, $E63, $C63, $B63, $D63, Hombres!$A$1:$DW$117, Mujeres!$A$1:$DW$117)</f>
        <v>0</v>
      </c>
      <c r="Q63" s="46" cm="1">
        <f t="array" ref="Q63">AnualidadActivo(Q$2, $E63, $C63, $B63, $D63, Hombres!$A$1:$DW$117, Mujeres!$A$1:$DW$117)</f>
        <v>0</v>
      </c>
      <c r="R63" s="46" cm="1">
        <f t="array" ref="R63">AnualidadActivo(R$2, $E63, $C63, $B63, $D63, Hombres!$A$1:$DW$117, Mujeres!$A$1:$DW$117)</f>
        <v>0</v>
      </c>
      <c r="S63" s="46" cm="1">
        <f t="array" ref="S63">AnualidadActivo(S$2, $E63, $C63, $B63, $D63, Hombres!$A$1:$DW$117, Mujeres!$A$1:$DW$117)</f>
        <v>0</v>
      </c>
      <c r="T63" s="46" cm="1">
        <f t="array" ref="T63">AnualidadActivo(T$2, $E63, $C63, $B63, $D63, Hombres!$A$1:$DW$117, Mujeres!$A$1:$DW$117)</f>
        <v>0</v>
      </c>
      <c r="U63" s="46" cm="1">
        <f t="array" ref="U63">AnualidadActivo(U$2, $E63, $C63, $B63, $D63, Hombres!$A$1:$DW$117, Mujeres!$A$1:$DW$117)</f>
        <v>0</v>
      </c>
      <c r="V63" s="46" cm="1">
        <f t="array" ref="V63">AnualidadActivo(V$2, $E63, $C63, $B63, $D63, Hombres!$A$1:$DW$117, Mujeres!$A$1:$DW$117)</f>
        <v>0</v>
      </c>
      <c r="W63" s="46" cm="1">
        <f t="array" ref="W63">AnualidadActivo(W$2, $E63, $C63, $B63, $D63, Hombres!$A$1:$DW$117, Mujeres!$A$1:$DW$117)</f>
        <v>0</v>
      </c>
      <c r="X63" s="46" cm="1">
        <f t="array" ref="X63">AnualidadActivo(X$2, $E63, $C63, $B63, $D63, Hombres!$A$1:$DW$117, Mujeres!$A$1:$DW$117)</f>
        <v>0</v>
      </c>
      <c r="Y63" s="46" cm="1">
        <f t="array" ref="Y63">AnualidadActivo(Y$2, $E63, $C63, $B63, $D63, Hombres!$A$1:$DW$117, Mujeres!$A$1:$DW$117)</f>
        <v>0</v>
      </c>
      <c r="Z63" s="46" cm="1">
        <f t="array" ref="Z63">AnualidadActivo(Z$2, $E63, $C63, $B63, $D63, Hombres!$A$1:$DW$117, Mujeres!$A$1:$DW$117)</f>
        <v>0</v>
      </c>
      <c r="AA63" s="46" cm="1">
        <f t="array" ref="AA63">AnualidadActivo(AA$2, $E63, $C63, $B63, $D63, Hombres!$A$1:$DW$117, Mujeres!$A$1:$DW$117)</f>
        <v>0</v>
      </c>
      <c r="AB63" s="46" cm="1">
        <f t="array" ref="AB63">AnualidadActivo(AB$2, $E63, $C63, $B63, $D63, Hombres!$A$1:$DW$117, Mujeres!$A$1:$DW$117)</f>
        <v>0</v>
      </c>
      <c r="AC63" s="46" cm="1">
        <f t="array" ref="AC63">AnualidadActivo(AC$2, $E63, $C63, $B63, $D63, Hombres!$A$1:$DW$117, Mujeres!$A$1:$DW$117)</f>
        <v>0</v>
      </c>
      <c r="AD63" s="46" cm="1">
        <f t="array" ref="AD63">AnualidadActivo(AD$2, $E63, $C63, $B63, $D63, Hombres!$A$1:$DW$117, Mujeres!$A$1:$DW$117)</f>
        <v>0</v>
      </c>
      <c r="AE63" s="46" cm="1">
        <f t="array" ref="AE63">AnualidadActivo(AE$2, $E63, $C63, $B63, $D63, Hombres!$A$1:$DW$117, Mujeres!$A$1:$DW$117)</f>
        <v>0</v>
      </c>
      <c r="AF63" s="46" cm="1">
        <f t="array" ref="AF63">AnualidadActivo(AF$2, $E63, $C63, $B63, $D63, Hombres!$A$1:$DW$117, Mujeres!$A$1:$DW$117)</f>
        <v>0</v>
      </c>
      <c r="AG63" s="46" cm="1">
        <f t="array" ref="AG63">AnualidadActivo(AG$2, $E63, $C63, $B63, $D63, Hombres!$A$1:$DW$117, Mujeres!$A$1:$DW$117)</f>
        <v>0</v>
      </c>
      <c r="AH63" s="46" cm="1">
        <f t="array" ref="AH63">AnualidadActivo(AH$2, $E63, $C63, $B63, $D63, Hombres!$A$1:$DW$117, Mujeres!$A$1:$DW$117)</f>
        <v>0</v>
      </c>
      <c r="AI63" s="46" cm="1">
        <f t="array" ref="AI63">AnualidadActivo(AI$2, $E63, $C63, $B63, $D63, Hombres!$A$1:$DW$117, Mujeres!$A$1:$DW$117)</f>
        <v>0</v>
      </c>
      <c r="AJ63" s="46" cm="1">
        <f t="array" ref="AJ63">AnualidadActivo(AJ$2, $E63, $C63, $B63, $D63, Hombres!$A$1:$DW$117, Mujeres!$A$1:$DW$117)</f>
        <v>0</v>
      </c>
      <c r="AK63" s="46" cm="1">
        <f t="array" ref="AK63">AnualidadActivo(AK$2, $E63, $C63, $B63, $D63, Hombres!$A$1:$DW$117, Mujeres!$A$1:$DW$117)</f>
        <v>0</v>
      </c>
      <c r="AL63" s="46" cm="1">
        <f t="array" ref="AL63">AnualidadActivo(AL$2, $E63, $C63, $B63, $D63, Hombres!$A$1:$DW$117, Mujeres!$A$1:$DW$117)</f>
        <v>0</v>
      </c>
      <c r="AM63" s="46" cm="1">
        <f t="array" ref="AM63">AnualidadActivo(AM$2, $E63, $C63, $B63, $D63, Hombres!$A$1:$DW$117, Mujeres!$A$1:$DW$117)</f>
        <v>0</v>
      </c>
      <c r="AN63" s="46" cm="1">
        <f t="array" ref="AN63">AnualidadActivo(AN$2, $E63, $C63, $B63, $D63, Hombres!$A$1:$DW$117, Mujeres!$A$1:$DW$117)</f>
        <v>0</v>
      </c>
      <c r="AO63" s="46" cm="1">
        <f t="array" ref="AO63">AnualidadActivo(AO$2, $E63, $C63, $B63, $D63, Hombres!$A$1:$DW$117, Mujeres!$A$1:$DW$117)</f>
        <v>0</v>
      </c>
      <c r="AP63" s="46" cm="1">
        <f t="array" ref="AP63">AnualidadActivo(AP$2, $E63, $C63, $B63, $D63, Hombres!$A$1:$DW$117, Mujeres!$A$1:$DW$117)</f>
        <v>0</v>
      </c>
      <c r="AQ63" s="46" cm="1">
        <f t="array" ref="AQ63">AnualidadActivo(AQ$2, $E63, $C63, $B63, $D63, Hombres!$A$1:$DW$117, Mujeres!$A$1:$DW$117)</f>
        <v>0</v>
      </c>
      <c r="AR63" s="46" cm="1">
        <f t="array" ref="AR63">AnualidadActivo(AR$2, $E63, $C63, $B63, $D63, Hombres!$A$1:$DW$117, Mujeres!$A$1:$DW$117)</f>
        <v>25589139.940045677</v>
      </c>
      <c r="AS63" s="46" cm="1">
        <f t="array" ref="AS63">AnualidadActivo(AS$2, $E63, $C63, $B63, $D63, Hombres!$A$1:$DW$117, Mujeres!$A$1:$DW$117)</f>
        <v>26356814.138247047</v>
      </c>
      <c r="AT63" s="46" cm="1">
        <f t="array" ref="AT63">AnualidadActivo(AT$2, $E63, $C63, $B63, $D63, Hombres!$A$1:$DW$117, Mujeres!$A$1:$DW$117)</f>
        <v>27147518.562394463</v>
      </c>
      <c r="AU63" s="46" cm="1">
        <f t="array" ref="AU63">AnualidadActivo(AU$2, $E63, $C63, $B63, $D63, Hombres!$A$1:$DW$117, Mujeres!$A$1:$DW$117)</f>
        <v>27961944.119266294</v>
      </c>
      <c r="AV63" s="46" cm="1">
        <f t="array" ref="AV63">AnualidadActivo(AV$2, $E63, $C63, $B63, $D63, Hombres!$A$1:$DW$117, Mujeres!$A$1:$DW$117)</f>
        <v>28800802.442844287</v>
      </c>
      <c r="AW63" s="46" cm="1">
        <f t="array" ref="AW63">AnualidadActivo(AW$2, $E63, $C63, $B63, $D63, Hombres!$A$1:$DW$117, Mujeres!$A$1:$DW$117)</f>
        <v>29571898.480585184</v>
      </c>
      <c r="AX63" s="46" cm="1">
        <f t="array" ref="AX63">AnualidadActivo(AX$2, $E63, $C63, $B63, $D63, Hombres!$A$1:$DW$117, Mujeres!$A$1:$DW$117)</f>
        <v>30354047.841390572</v>
      </c>
      <c r="AY63" s="46" cm="1">
        <f t="array" ref="AY63">AnualidadActivo(AY$2, $E63, $C63, $B63, $D63, Hombres!$A$1:$DW$117, Mujeres!$A$1:$DW$117)</f>
        <v>31147720.654736117</v>
      </c>
      <c r="AZ63" s="46" cm="1">
        <f t="array" ref="AZ63">AnualidadActivo(AZ$2, $E63, $C63, $B63, $D63, Hombres!$A$1:$DW$117, Mujeres!$A$1:$DW$117)</f>
        <v>31953502.843757946</v>
      </c>
      <c r="BA63" s="46" cm="1">
        <f t="array" ref="BA63">AnualidadActivo(BA$2, $E63, $C63, $B63, $D63, Hombres!$A$1:$DW$117, Mujeres!$A$1:$DW$117)</f>
        <v>32770934.733319726</v>
      </c>
      <c r="BB63" s="46" cm="1">
        <f t="array" ref="BB63">AnualidadActivo(BB$2, $E63, $C63, $B63, $D63, Hombres!$A$1:$DW$117, Mujeres!$A$1:$DW$117)</f>
        <v>33598044.746359244</v>
      </c>
      <c r="BC63" s="46" cm="1">
        <f t="array" ref="BC63">AnualidadActivo(BC$2, $E63, $C63, $B63, $D63, Hombres!$A$1:$DW$117, Mujeres!$A$1:$DW$117)</f>
        <v>34432111.772245705</v>
      </c>
      <c r="BD63" s="46" cm="1">
        <f t="array" ref="BD63">AnualidadActivo(BD$2, $E63, $C63, $B63, $D63, Hombres!$A$1:$DW$117, Mujeres!$A$1:$DW$117)</f>
        <v>35269183.782957852</v>
      </c>
      <c r="BE63" s="46" cm="1">
        <f t="array" ref="BE63">AnualidadActivo(BE$2, $E63, $C63, $B63, $D63, Hombres!$A$1:$DW$117, Mujeres!$A$1:$DW$117)</f>
        <v>36102262.783268124</v>
      </c>
      <c r="BF63" s="46" cm="1">
        <f t="array" ref="BF63">AnualidadActivo(BF$2, $E63, $C63, $B63, $D63, Hombres!$A$1:$DW$117, Mujeres!$A$1:$DW$117)</f>
        <v>36923241.019160666</v>
      </c>
      <c r="BG63" s="46" cm="1">
        <f t="array" ref="BG63">AnualidadActivo(BG$2, $E63, $C63, $B63, $D63, Hombres!$A$1:$DW$117, Mujeres!$A$1:$DW$117)</f>
        <v>37727645.320287675</v>
      </c>
      <c r="BH63" s="46" cm="1">
        <f t="array" ref="BH63">AnualidadActivo(BH$2, $E63, $C63, $B63, $D63, Hombres!$A$1:$DW$117, Mujeres!$A$1:$DW$117)</f>
        <v>38515498.381924801</v>
      </c>
      <c r="BI63" s="46" cm="1">
        <f t="array" ref="BI63">AnualidadActivo(BI$2, $E63, $C63, $B63, $D63, Hombres!$A$1:$DW$117, Mujeres!$A$1:$DW$117)</f>
        <v>39286698.481246397</v>
      </c>
      <c r="BJ63" s="46" cm="1">
        <f t="array" ref="BJ63">AnualidadActivo(BJ$2, $E63, $C63, $B63, $D63, Hombres!$A$1:$DW$117, Mujeres!$A$1:$DW$117)</f>
        <v>40034776.975397721</v>
      </c>
      <c r="BK63" s="46" cm="1">
        <f t="array" ref="BK63">AnualidadActivo(BK$2, $E63, $C63, $B63, $D63, Hombres!$A$1:$DW$117, Mujeres!$A$1:$DW$117)</f>
        <v>40746231.514001921</v>
      </c>
      <c r="BL63" s="46" cm="1">
        <f t="array" ref="BL63">AnualidadActivo(BL$2, $E63, $C63, $B63, $D63, Hombres!$A$1:$DW$117, Mujeres!$A$1:$DW$117)</f>
        <v>41403154.278608955</v>
      </c>
      <c r="BM63" s="46" cm="1">
        <f t="array" ref="BM63">AnualidadActivo(BM$2, $E63, $C63, $B63, $D63, Hombres!$A$1:$DW$117, Mujeres!$A$1:$DW$117)</f>
        <v>41987198.600133598</v>
      </c>
      <c r="BN63" s="46" cm="1">
        <f t="array" ref="BN63">AnualidadActivo(BN$2, $E63, $C63, $B63, $D63, Hombres!$A$1:$DW$117, Mujeres!$A$1:$DW$117)</f>
        <v>42436291.409051903</v>
      </c>
      <c r="BO63" s="46" cm="1">
        <f t="array" ref="BO63">AnualidadActivo(BO$2, $E63, $C63, $B63, $D63, Hombres!$A$1:$DW$117, Mujeres!$A$1:$DW$117)</f>
        <v>42785009.808945253</v>
      </c>
      <c r="BP63" s="46" cm="1">
        <f t="array" ref="BP63">AnualidadActivo(BP$2, $E63, $C63, $B63, $D63, Hombres!$A$1:$DW$117, Mujeres!$A$1:$DW$117)</f>
        <v>43016432.044461407</v>
      </c>
      <c r="BQ63" s="46" cm="1">
        <f t="array" ref="BQ63">AnualidadActivo(BQ$2, $E63, $C63, $B63, $D63, Hombres!$A$1:$DW$117, Mujeres!$A$1:$DW$117)</f>
        <v>43112122.312626474</v>
      </c>
      <c r="BR63" s="46" cm="1">
        <f t="array" ref="BR63">AnualidadActivo(BR$2, $E63, $C63, $B63, $D63, Hombres!$A$1:$DW$117, Mujeres!$A$1:$DW$117)</f>
        <v>43054071.624371909</v>
      </c>
      <c r="BS63" s="46" cm="1">
        <f t="array" ref="BS63">AnualidadActivo(BS$2, $E63, $C63, $B63, $D63, Hombres!$A$1:$DW$117, Mujeres!$A$1:$DW$117)</f>
        <v>42823416.97010687</v>
      </c>
      <c r="BT63" s="46" cm="1">
        <f t="array" ref="BT63">AnualidadActivo(BT$2, $E63, $C63, $B63, $D63, Hombres!$A$1:$DW$117, Mujeres!$A$1:$DW$117)</f>
        <v>42399207.730543412</v>
      </c>
      <c r="BU63" s="46" cm="1">
        <f t="array" ref="BU63">AnualidadActivo(BU$2, $E63, $C63, $B63, $D63, Hombres!$A$1:$DW$117, Mujeres!$A$1:$DW$117)</f>
        <v>41759783.58279077</v>
      </c>
      <c r="BV63" s="46" cm="1">
        <f t="array" ref="BV63">AnualidadActivo(BV$2, $E63, $C63, $B63, $D63, Hombres!$A$1:$DW$117, Mujeres!$A$1:$DW$117)</f>
        <v>40885144.918585546</v>
      </c>
      <c r="BW63" s="46" cm="1">
        <f t="array" ref="BW63">AnualidadActivo(BW$2, $E63, $C63, $B63, $D63, Hombres!$A$1:$DW$117, Mujeres!$A$1:$DW$117)</f>
        <v>39759958.787115574</v>
      </c>
      <c r="BX63" s="46" cm="1">
        <f t="array" ref="BX63">AnualidadActivo(BX$2, $E63, $C63, $B63, $D63, Hombres!$A$1:$DW$117, Mujeres!$A$1:$DW$117)</f>
        <v>38372393.917145438</v>
      </c>
      <c r="BY63" s="46" cm="1">
        <f t="array" ref="BY63">AnualidadActivo(BY$2, $E63, $C63, $B63, $D63, Hombres!$A$1:$DW$117, Mujeres!$A$1:$DW$117)</f>
        <v>36713546.924552977</v>
      </c>
      <c r="BZ63" s="46" cm="1">
        <f t="array" ref="BZ63">AnualidadActivo(BZ$2, $E63, $C63, $B63, $D63, Hombres!$A$1:$DW$117, Mujeres!$A$1:$DW$117)</f>
        <v>34779248.290175356</v>
      </c>
      <c r="CA63" s="46" cm="1">
        <f t="array" ref="CA63">AnualidadActivo(CA$2, $E63, $C63, $B63, $D63, Hombres!$A$1:$DW$117, Mujeres!$A$1:$DW$117)</f>
        <v>32573646.128079388</v>
      </c>
      <c r="CB63" s="46" cm="1">
        <f t="array" ref="CB63">AnualidadActivo(CB$2, $E63, $C63, $B63, $D63, Hombres!$A$1:$DW$117, Mujeres!$A$1:$DW$117)</f>
        <v>30113674.37237747</v>
      </c>
      <c r="CC63" s="46" cm="1">
        <f t="array" ref="CC63">AnualidadActivo(CC$2, $E63, $C63, $B63, $D63, Hombres!$A$1:$DW$117, Mujeres!$A$1:$DW$117)</f>
        <v>27429968.074273765</v>
      </c>
      <c r="CD63" s="46" cm="1">
        <f t="array" ref="CD63">AnualidadActivo(CD$2, $E63, $C63, $B63, $D63, Hombres!$A$1:$DW$117, Mujeres!$A$1:$DW$117)</f>
        <v>24565418.737211317</v>
      </c>
      <c r="CE63" s="46" cm="1">
        <f t="array" ref="CE63">AnualidadActivo(CE$2, $E63, $C63, $B63, $D63, Hombres!$A$1:$DW$117, Mujeres!$A$1:$DW$117)</f>
        <v>21575378.487508636</v>
      </c>
      <c r="CF63" s="46" cm="1">
        <f t="array" ref="CF63">AnualidadActivo(CF$2, $E63, $C63, $B63, $D63, Hombres!$A$1:$DW$117, Mujeres!$A$1:$DW$117)</f>
        <v>18528861.537757911</v>
      </c>
      <c r="CG63" s="46" cm="1">
        <f t="array" ref="CG63">AnualidadActivo(CG$2, $E63, $C63, $B63, $D63, Hombres!$A$1:$DW$117, Mujeres!$A$1:$DW$117)</f>
        <v>15507896.404692942</v>
      </c>
      <c r="CH63" s="46" cm="1">
        <f t="array" ref="CH63">AnualidadActivo(CH$2, $E63, $C63, $B63, $D63, Hombres!$A$1:$DW$117, Mujeres!$A$1:$DW$117)</f>
        <v>12601490.776958143</v>
      </c>
      <c r="CI63" s="46" cm="1">
        <f t="array" ref="CI63">AnualidadActivo(CI$2, $E63, $C63, $B63, $D63, Hombres!$A$1:$DW$117, Mujeres!$A$1:$DW$117)</f>
        <v>9897045.0836117547</v>
      </c>
      <c r="CJ63" s="46" cm="1">
        <f t="array" ref="CJ63">AnualidadActivo(CJ$2, $E63, $C63, $B63, $D63, Hombres!$A$1:$DW$117, Mujeres!$A$1:$DW$117)</f>
        <v>7472755.2007754724</v>
      </c>
      <c r="CK63" s="46" cm="1">
        <f t="array" ref="CK63">AnualidadActivo(CK$2, $E63, $C63, $B63, $D63, Hombres!$A$1:$DW$117, Mujeres!$A$1:$DW$117)</f>
        <v>5390317.2107919352</v>
      </c>
      <c r="CL63" s="46" cm="1">
        <f t="array" ref="CL63">AnualidadActivo(CL$2, $E63, $C63, $B63, $D63, Hombres!$A$1:$DW$117, Mujeres!$A$1:$DW$117)</f>
        <v>3687462.9416201399</v>
      </c>
      <c r="CM63" s="46" cm="1">
        <f t="array" ref="CM63">AnualidadActivo(CM$2, $E63, $C63, $B63, $D63, Hombres!$A$1:$DW$117, Mujeres!$A$1:$DW$117)</f>
        <v>2371713.0420594392</v>
      </c>
      <c r="CN63" s="46" cm="1">
        <f t="array" ref="CN63">AnualidadActivo(CN$2, $E63, $C63, $B63, $D63, Hombres!$A$1:$DW$117, Mujeres!$A$1:$DW$117)</f>
        <v>1419232.6598317341</v>
      </c>
      <c r="CO63" s="46" cm="1">
        <f t="array" ref="CO63">AnualidadActivo(CO$2, $E63, $C63, $B63, $D63, Hombres!$A$1:$DW$117, Mujeres!$A$1:$DW$117)</f>
        <v>779988.00208308827</v>
      </c>
      <c r="CP63" s="46" cm="1">
        <f t="array" ref="CP63">AnualidadActivo(CP$2, $E63, $C63, $B63, $D63, Hombres!$A$1:$DW$117, Mujeres!$A$1:$DW$117)</f>
        <v>387432.48534324311</v>
      </c>
      <c r="CQ63" s="46" cm="1">
        <f t="array" ref="CQ63">AnualidadActivo(CQ$2, $E63, $C63, $B63, $D63, Hombres!$A$1:$DW$117, Mujeres!$A$1:$DW$117)</f>
        <v>170435.23013623845</v>
      </c>
      <c r="CR63" s="46" cm="1">
        <f t="array" ref="CR63">AnualidadActivo(CR$2, $E63, $C63, $B63, $D63, Hombres!$A$1:$DW$117, Mujeres!$A$1:$DW$117)</f>
        <v>0</v>
      </c>
      <c r="CS63" s="46" cm="1">
        <f t="array" ref="CS63">AnualidadActivo(CS$2, $E63, $C63, $B63, $D63, Hombres!$A$1:$DW$117, Mujeres!$A$1:$DW$117)</f>
        <v>0</v>
      </c>
      <c r="CT63" s="46" cm="1">
        <f t="array" ref="CT63">AnualidadActivo(CT$2, $E63, $C63, $B63, $D63, Hombres!$A$1:$DW$117, Mujeres!$A$1:$DW$117)</f>
        <v>0</v>
      </c>
      <c r="CU63" s="46" cm="1">
        <f t="array" ref="CU63">AnualidadActivo(CU$2, $E63, $C63, $B63, $D63, Hombres!$A$1:$DW$117, Mujeres!$A$1:$DW$117)</f>
        <v>0</v>
      </c>
      <c r="CV63" s="46" cm="1">
        <f t="array" ref="CV63">AnualidadActivo(CV$2, $E63, $C63, $B63, $D63, Hombres!$A$1:$DW$117, Mujeres!$A$1:$DW$117)</f>
        <v>0</v>
      </c>
      <c r="CW63" s="46" cm="1">
        <f t="array" ref="CW63">AnualidadActivo(CW$2, $E63, $C63, $B63, $D63, Hombres!$A$1:$DW$117, Mujeres!$A$1:$DW$117)</f>
        <v>0</v>
      </c>
      <c r="CX63" s="46" cm="1">
        <f t="array" ref="CX63">AnualidadActivo(CX$2, $E63, $C63, $B63, $D63, Hombres!$A$1:$DW$117, Mujeres!$A$1:$DW$117)</f>
        <v>0</v>
      </c>
      <c r="CY63" s="46" cm="1">
        <f t="array" ref="CY63">AnualidadActivo(CY$2, $E63, $C63, $B63, $D63, Hombres!$A$1:$DW$117, Mujeres!$A$1:$DW$117)</f>
        <v>0</v>
      </c>
      <c r="CZ63" s="46" cm="1">
        <f t="array" ref="CZ63">AnualidadActivo(CZ$2, $E63, $C63, $B63, $D63, Hombres!$A$1:$DW$117, Mujeres!$A$1:$DW$117)</f>
        <v>0</v>
      </c>
      <c r="DA63" s="46" cm="1">
        <f t="array" ref="DA63">AnualidadActivo(DA$2, $E63, $C63, $B63, $D63, Hombres!$A$1:$DW$117, Mujeres!$A$1:$DW$117)</f>
        <v>0</v>
      </c>
      <c r="DD63" s="21"/>
      <c r="DE63" s="46" cm="1">
        <f t="array" ref="DE63">beneficio_muerte_individual_activo(DE$2,$F63,$D63, Hombres!$A$1:$DW$117, Mujeres!$A$1:$DW$117)</f>
        <v>0</v>
      </c>
      <c r="DF63" s="46" cm="1">
        <f t="array" ref="DF63">beneficio_muerte_individual_activo(DF$2,$F63,$D63, Hombres!$A$1:$DW$117, Mujeres!$A$1:$DW$117)</f>
        <v>2087.5</v>
      </c>
      <c r="DG63" s="46" cm="1">
        <f t="array" ref="DG63">beneficio_muerte_individual_activo(DG$2,$F63,$D63, Hombres!$A$1:$DW$117, Mujeres!$A$1:$DW$117)</f>
        <v>2181.089015</v>
      </c>
      <c r="DH63" s="46" cm="1">
        <f t="array" ref="DH63">beneficio_muerte_individual_activo(DH$2,$F63,$D63, Hombres!$A$1:$DW$117, Mujeres!$A$1:$DW$117)</f>
        <v>2275.5556577036677</v>
      </c>
      <c r="DI63" s="46" cm="1">
        <f t="array" ref="DI63">beneficio_muerte_individual_activo(DI$2,$F63,$D63, Hombres!$A$1:$DW$117, Mujeres!$A$1:$DW$117)</f>
        <v>2373.3895680370638</v>
      </c>
      <c r="DJ63" s="46" cm="1">
        <f t="array" ref="DJ63">beneficio_muerte_individual_activo(DJ$2,$F63,$D63, Hombres!$A$1:$DW$117, Mujeres!$A$1:$DW$117)</f>
        <v>2493.5447998933259</v>
      </c>
      <c r="DK63" s="46" cm="1">
        <f t="array" ref="DK63">beneficio_muerte_individual_activo(DK$2,$F63,$D63, Hombres!$A$1:$DW$117, Mujeres!$A$1:$DW$117)</f>
        <v>2617.5126068273794</v>
      </c>
      <c r="DL63" s="46" cm="1">
        <f t="array" ref="DL63">beneficio_muerte_individual_activo(DL$2,$F63,$D63, Hombres!$A$1:$DW$117, Mujeres!$A$1:$DW$117)</f>
        <v>2744.7772602980722</v>
      </c>
      <c r="DM63" s="46" cm="1">
        <f t="array" ref="DM63">beneficio_muerte_individual_activo(DM$2,$F63,$D63, Hombres!$A$1:$DW$117, Mujeres!$A$1:$DW$117)</f>
        <v>2880.3049927713146</v>
      </c>
      <c r="DN63" s="46" cm="1">
        <f t="array" ref="DN63">beneficio_muerte_individual_activo(DN$2,$F63,$D63, Hombres!$A$1:$DW$117, Mujeres!$A$1:$DW$117)</f>
        <v>3030.5407394315271</v>
      </c>
      <c r="DO63" s="46" cm="1">
        <f t="array" ref="DO63">beneficio_muerte_individual_activo(DO$2,$F63,$D63, Hombres!$A$1:$DW$117, Mujeres!$A$1:$DW$117)</f>
        <v>3192.9480763084644</v>
      </c>
      <c r="DP63" s="46" cm="1">
        <f t="array" ref="DP63">beneficio_muerte_individual_activo(DP$2,$F63,$D63, Hombres!$A$1:$DW$117, Mujeres!$A$1:$DW$117)</f>
        <v>3367.9785731248135</v>
      </c>
      <c r="DQ63" s="46" cm="1">
        <f t="array" ref="DQ63">beneficio_muerte_individual_activo(DQ$2,$F63,$D63, Hombres!$A$1:$DW$117, Mujeres!$A$1:$DW$117)</f>
        <v>3583.4171776444746</v>
      </c>
      <c r="DR63" s="46" cm="1">
        <f t="array" ref="DR63">beneficio_muerte_individual_activo(DR$2,$F63,$D63, Hombres!$A$1:$DW$117, Mujeres!$A$1:$DW$117)</f>
        <v>3873.8970072515558</v>
      </c>
      <c r="DS63" s="46" cm="1">
        <f t="array" ref="DS63">beneficio_muerte_individual_activo(DS$2,$F63,$D63, Hombres!$A$1:$DW$117, Mujeres!$A$1:$DW$117)</f>
        <v>4206.3946689855384</v>
      </c>
      <c r="DT63" s="46" cm="1">
        <f t="array" ref="DT63">beneficio_muerte_individual_activo(DT$2,$F63,$D63, Hombres!$A$1:$DW$117, Mujeres!$A$1:$DW$117)</f>
        <v>4553.9334029134288</v>
      </c>
      <c r="DU63" s="46" cm="1">
        <f t="array" ref="DU63">beneficio_muerte_individual_activo(DU$2,$F63,$D63, Hombres!$A$1:$DW$117, Mujeres!$A$1:$DW$117)</f>
        <v>4876.750982155485</v>
      </c>
      <c r="DV63" s="46" cm="1">
        <f t="array" ref="DV63">beneficio_muerte_individual_activo(DV$2,$F63,$D63, Hombres!$A$1:$DW$117, Mujeres!$A$1:$DW$117)</f>
        <v>5199.123352931425</v>
      </c>
      <c r="DW63" s="46" cm="1">
        <f t="array" ref="DW63">beneficio_muerte_individual_activo(DW$2,$F63,$D63, Hombres!$A$1:$DW$117, Mujeres!$A$1:$DW$117)</f>
        <v>5552.6300871993253</v>
      </c>
      <c r="DX63" s="46" cm="1">
        <f t="array" ref="DX63">beneficio_muerte_individual_activo(DX$2,$F63,$D63, Hombres!$A$1:$DW$117, Mujeres!$A$1:$DW$117)</f>
        <v>5936.074380990688</v>
      </c>
      <c r="DY63" s="46" cm="1">
        <f t="array" ref="DY63">beneficio_muerte_individual_activo(DY$2,$F63,$D63, Hombres!$A$1:$DW$117, Mujeres!$A$1:$DW$117)</f>
        <v>6331.4703804244582</v>
      </c>
      <c r="DZ63" s="46" cm="1">
        <f t="array" ref="DZ63">beneficio_muerte_individual_activo(DZ$2,$F63,$D63, Hombres!$A$1:$DW$117, Mujeres!$A$1:$DW$117)</f>
        <v>6728.8065062575124</v>
      </c>
      <c r="EA63" s="46" cm="1">
        <f t="array" ref="EA63">beneficio_muerte_individual_activo(EA$2,$F63,$D63, Hombres!$A$1:$DW$117, Mujeres!$A$1:$DW$117)</f>
        <v>7164.8683709803945</v>
      </c>
      <c r="EB63" s="46" cm="1">
        <f t="array" ref="EB63">beneficio_muerte_individual_activo(EB$2,$F63,$D63, Hombres!$A$1:$DW$117, Mujeres!$A$1:$DW$117)</f>
        <v>7719.891409546155</v>
      </c>
      <c r="EC63" s="46" cm="1">
        <f t="array" ref="EC63">beneficio_muerte_individual_activo(EC$2,$F63,$D63, Hombres!$A$1:$DW$117, Mujeres!$A$1:$DW$117)</f>
        <v>8358.1670320755838</v>
      </c>
      <c r="ED63" s="46" cm="1">
        <f t="array" ref="ED63">beneficio_muerte_individual_activo(ED$2,$F63,$D63, Hombres!$A$1:$DW$117, Mujeres!$A$1:$DW$117)</f>
        <v>9014.7684279042478</v>
      </c>
      <c r="EE63" s="46" cm="1">
        <f t="array" ref="EE63">beneficio_muerte_individual_activo(EE$2,$F63,$D63, Hombres!$A$1:$DW$117, Mujeres!$A$1:$DW$117)</f>
        <v>9604.7301832199228</v>
      </c>
      <c r="EF63" s="46" cm="1">
        <f t="array" ref="EF63">beneficio_muerte_individual_activo(EF$2,$F63,$D63, Hombres!$A$1:$DW$117, Mujeres!$A$1:$DW$117)</f>
        <v>10180.002410061305</v>
      </c>
      <c r="EG63" s="46" cm="1">
        <f t="array" ref="EG63">beneficio_muerte_individual_activo(EG$2,$F63,$D63, Hombres!$A$1:$DW$117, Mujeres!$A$1:$DW$117)</f>
        <v>10853.889589454158</v>
      </c>
      <c r="EH63" s="46" cm="1">
        <f t="array" ref="EH63">beneficio_muerte_individual_activo(EH$2,$F63,$D63, Hombres!$A$1:$DW$117, Mujeres!$A$1:$DW$117)</f>
        <v>11707.351470868201</v>
      </c>
      <c r="EI63" s="46" cm="1">
        <f t="array" ref="EI63">beneficio_muerte_individual_activo(EI$2,$F63,$D63, Hombres!$A$1:$DW$117, Mujeres!$A$1:$DW$117)</f>
        <v>12748.97623004766</v>
      </c>
      <c r="EJ63" s="46" cm="1">
        <f t="array" ref="EJ63">beneficio_muerte_individual_activo(EJ$2,$F63,$D63, Hombres!$A$1:$DW$117, Mujeres!$A$1:$DW$117)</f>
        <v>13965.614322227146</v>
      </c>
      <c r="EK63" s="46" cm="1">
        <f t="array" ref="EK63">beneficio_muerte_individual_activo(EK$2,$F63,$D63, Hombres!$A$1:$DW$117, Mujeres!$A$1:$DW$117)</f>
        <v>9213.8265248931766</v>
      </c>
      <c r="EL63" s="46" cm="1">
        <f t="array" ref="EL63">beneficio_muerte_individual_activo(EL$2,$F63,$D63, Hombres!$A$1:$DW$117, Mujeres!$A$1:$DW$117)</f>
        <v>10108.70198394997</v>
      </c>
      <c r="EM63" s="46" cm="1">
        <f t="array" ref="EM63">beneficio_muerte_individual_activo(EM$2,$F63,$D63, Hombres!$A$1:$DW$117, Mujeres!$A$1:$DW$117)</f>
        <v>10944.559115925314</v>
      </c>
      <c r="EN63" s="46" cm="1">
        <f t="array" ref="EN63">beneficio_muerte_individual_activo(EN$2,$F63,$D63, Hombres!$A$1:$DW$117, Mujeres!$A$1:$DW$117)</f>
        <v>11693.027046002893</v>
      </c>
      <c r="EO63" s="46" cm="1">
        <f t="array" ref="EO63">beneficio_muerte_individual_activo(EO$2,$F63,$D63, Hombres!$A$1:$DW$117, Mujeres!$A$1:$DW$117)</f>
        <v>12443.295202408601</v>
      </c>
      <c r="EP63" s="46" cm="1">
        <f t="array" ref="EP63">beneficio_muerte_individual_activo(EP$2,$F63,$D63, Hombres!$A$1:$DW$117, Mujeres!$A$1:$DW$117)</f>
        <v>13332.171988701122</v>
      </c>
      <c r="EQ63" s="46" cm="1">
        <f t="array" ref="EQ63">beneficio_muerte_individual_activo(EQ$2,$F63,$D63, Hombres!$A$1:$DW$117, Mujeres!$A$1:$DW$117)</f>
        <v>14429.374743852493</v>
      </c>
      <c r="ER63" s="46" cm="1">
        <f t="array" ref="ER63">beneficio_muerte_individual_activo(ER$2,$F63,$D63, Hombres!$A$1:$DW$117, Mujeres!$A$1:$DW$117)</f>
        <v>15802.262605941705</v>
      </c>
      <c r="ES63" s="46" cm="1">
        <f t="array" ref="ES63">beneficio_muerte_individual_activo(ES$2,$F63,$D63, Hombres!$A$1:$DW$117, Mujeres!$A$1:$DW$117)</f>
        <v>17618.879098030779</v>
      </c>
      <c r="ET63" s="46" cm="1">
        <f t="array" ref="ET63">beneficio_muerte_individual_activo(ET$2,$F63,$D63, Hombres!$A$1:$DW$117, Mujeres!$A$1:$DW$117)</f>
        <v>19890.292331609719</v>
      </c>
      <c r="EU63" s="46" cm="1">
        <f t="array" ref="EU63">beneficio_muerte_individual_activo(EU$2,$F63,$D63, Hombres!$A$1:$DW$117, Mujeres!$A$1:$DW$117)</f>
        <v>22305.301191808376</v>
      </c>
      <c r="EV63" s="46" cm="1">
        <f t="array" ref="EV63">beneficio_muerte_individual_activo(EV$2,$F63,$D63, Hombres!$A$1:$DW$117, Mujeres!$A$1:$DW$117)</f>
        <v>24557.458936743569</v>
      </c>
      <c r="EW63" s="46" cm="1">
        <f t="array" ref="EW63">beneficio_muerte_individual_activo(EW$2,$F63,$D63, Hombres!$A$1:$DW$117, Mujeres!$A$1:$DW$117)</f>
        <v>26659.09643829885</v>
      </c>
      <c r="EX63" s="46" cm="1">
        <f t="array" ref="EX63">beneficio_muerte_individual_activo(EX$2,$F63,$D63, Hombres!$A$1:$DW$117, Mujeres!$A$1:$DW$117)</f>
        <v>28995.739583752948</v>
      </c>
      <c r="EY63" s="46" cm="1">
        <f t="array" ref="EY63">beneficio_muerte_individual_activo(EY$2,$F63,$D63, Hombres!$A$1:$DW$117, Mujeres!$A$1:$DW$117)</f>
        <v>31963.974905497642</v>
      </c>
      <c r="EZ63" s="46" cm="1">
        <f t="array" ref="EZ63">beneficio_muerte_individual_activo(EZ$2,$F63,$D63, Hombres!$A$1:$DW$117, Mujeres!$A$1:$DW$117)</f>
        <v>35777.786793520841</v>
      </c>
      <c r="FA63" s="46" cm="1">
        <f t="array" ref="FA63">beneficio_muerte_individual_activo(FA$2,$F63,$D63, Hombres!$A$1:$DW$117, Mujeres!$A$1:$DW$117)</f>
        <v>40403.403639389842</v>
      </c>
      <c r="FB63" s="46" cm="1">
        <f t="array" ref="FB63">beneficio_muerte_individual_activo(FB$2,$F63,$D63, Hombres!$A$1:$DW$117, Mujeres!$A$1:$DW$117)</f>
        <v>48299.592985483214</v>
      </c>
      <c r="FC63" s="46" cm="1">
        <f t="array" ref="FC63">beneficio_muerte_individual_activo(FC$2,$F63,$D63, Hombres!$A$1:$DW$117, Mujeres!$A$1:$DW$117)</f>
        <v>53455.475307909335</v>
      </c>
      <c r="FD63" s="46" cm="1">
        <f t="array" ref="FD63">beneficio_muerte_individual_activo(FD$2,$F63,$D63, Hombres!$A$1:$DW$117, Mujeres!$A$1:$DW$117)</f>
        <v>58986.214311830438</v>
      </c>
      <c r="FE63" s="46" cm="1">
        <f t="array" ref="FE63">beneficio_muerte_individual_activo(FE$2,$F63,$D63, Hombres!$A$1:$DW$117, Mujeres!$A$1:$DW$117)</f>
        <v>64935.757569605965</v>
      </c>
      <c r="FF63" s="46" cm="1">
        <f t="array" ref="FF63">beneficio_muerte_individual_activo(FF$2,$F63,$D63, Hombres!$A$1:$DW$117, Mujeres!$A$1:$DW$117)</f>
        <v>71276.341592902972</v>
      </c>
      <c r="FG63" s="46" cm="1">
        <f t="array" ref="FG63">beneficio_muerte_individual_activo(FG$2,$F63,$D63, Hombres!$A$1:$DW$117, Mujeres!$A$1:$DW$117)</f>
        <v>77958.585663167993</v>
      </c>
      <c r="FH63" s="46" cm="1">
        <f t="array" ref="FH63">beneficio_muerte_individual_activo(FH$2,$F63,$D63, Hombres!$A$1:$DW$117, Mujeres!$A$1:$DW$117)</f>
        <v>84918.60911817594</v>
      </c>
      <c r="FI63" s="46" cm="1">
        <f t="array" ref="FI63">beneficio_muerte_individual_activo(FI$2,$F63,$D63, Hombres!$A$1:$DW$117, Mujeres!$A$1:$DW$117)</f>
        <v>92084.556832776812</v>
      </c>
      <c r="FJ63" s="46" cm="1">
        <f t="array" ref="FJ63">beneficio_muerte_individual_activo(FJ$2,$F63,$D63, Hombres!$A$1:$DW$117, Mujeres!$A$1:$DW$117)</f>
        <v>99362.122744149005</v>
      </c>
      <c r="FK63" s="46" cm="1">
        <f t="array" ref="FK63">beneficio_muerte_individual_activo(FK$2,$F63,$D63, Hombres!$A$1:$DW$117, Mujeres!$A$1:$DW$117)</f>
        <v>106575.71330251159</v>
      </c>
      <c r="FL63" s="46" cm="1">
        <f t="array" ref="FL63">beneficio_muerte_individual_activo(FL$2,$F63,$D63, Hombres!$A$1:$DW$117, Mujeres!$A$1:$DW$117)</f>
        <v>113509.59840909038</v>
      </c>
      <c r="FM63" s="46" cm="1">
        <f t="array" ref="FM63">beneficio_muerte_individual_activo(FM$2,$F63,$D63, Hombres!$A$1:$DW$117, Mujeres!$A$1:$DW$117)</f>
        <v>119919.3705656245</v>
      </c>
      <c r="FN63" s="46" cm="1">
        <f t="array" ref="FN63">beneficio_muerte_individual_activo(FN$2,$F63,$D63, Hombres!$A$1:$DW$117, Mujeres!$A$1:$DW$117)</f>
        <v>125595.8879076443</v>
      </c>
      <c r="FO63" s="46" cm="1">
        <f t="array" ref="FO63">beneficio_muerte_individual_activo(FO$2,$F63,$D63, Hombres!$A$1:$DW$117, Mujeres!$A$1:$DW$117)</f>
        <v>130312.44364828698</v>
      </c>
      <c r="FP63" s="46" cm="1">
        <f t="array" ref="FP63">beneficio_muerte_individual_activo(FP$2,$F63,$D63, Hombres!$A$1:$DW$117, Mujeres!$A$1:$DW$117)</f>
        <v>133736.14459539013</v>
      </c>
      <c r="FQ63" s="106" cm="1">
        <f t="array" ref="FQ63">beneficio_muerte_individual_activo(FQ$2,$F63,$D63, Hombres!$A$1:$DW$117, Mujeres!$A$1:$DW$117)</f>
        <v>135429.28693844099</v>
      </c>
      <c r="FR63" s="46" cm="1">
        <f t="array" ref="FR63">beneficio_muerte_individual_activo(FR$2,$F63,$D63, Hombres!$A$1:$DW$117, Mujeres!$A$1:$DW$117)</f>
        <v>135018.72797345783</v>
      </c>
      <c r="FS63" s="46" cm="1">
        <f t="array" ref="FS63">beneficio_muerte_individual_activo(FS$2,$F63,$D63, Hombres!$A$1:$DW$117, Mujeres!$A$1:$DW$117)</f>
        <v>132283.27447840624</v>
      </c>
      <c r="FT63" s="46" cm="1">
        <f t="array" ref="FT63">beneficio_muerte_individual_activo(FT$2,$F63,$D63, Hombres!$A$1:$DW$117, Mujeres!$A$1:$DW$117)</f>
        <v>127085.00317967022</v>
      </c>
      <c r="FU63" s="46" cm="1">
        <f t="array" ref="FU63">beneficio_muerte_individual_activo(FU$2,$F63,$D63, Hombres!$A$1:$DW$117, Mujeres!$A$1:$DW$117)</f>
        <v>119345.8701544653</v>
      </c>
      <c r="FV63" s="46" cm="1">
        <f t="array" ref="FV63">beneficio_muerte_individual_activo(FV$2,$F63,$D63, Hombres!$A$1:$DW$117, Mujeres!$A$1:$DW$117)</f>
        <v>109117.26014515338</v>
      </c>
      <c r="FW63" s="46" cm="1">
        <f t="array" ref="FW63">beneficio_muerte_individual_activo(FW$2,$F63,$D63, Hombres!$A$1:$DW$117, Mujeres!$A$1:$DW$117)</f>
        <v>96721.065473242925</v>
      </c>
      <c r="FX63" s="46" cm="1">
        <f t="array" ref="FX63">beneficio_muerte_individual_activo(FX$2,$F63,$D63, Hombres!$A$1:$DW$117, Mujeres!$A$1:$DW$117)</f>
        <v>82755.957966044341</v>
      </c>
      <c r="FY63" s="46" cm="1">
        <f t="array" ref="FY63">beneficio_muerte_individual_activo(FY$2,$F63,$D63, Hombres!$A$1:$DW$117, Mujeres!$A$1:$DW$117)</f>
        <v>67991.954523484223</v>
      </c>
      <c r="FZ63" s="46" cm="1">
        <f t="array" ref="FZ63">beneficio_muerte_individual_activo(FZ$2,$F63,$D63, Hombres!$A$1:$DW$117, Mujeres!$A$1:$DW$117)</f>
        <v>53290.023602863672</v>
      </c>
      <c r="GA63" s="46" cm="1">
        <f t="array" ref="GA63">beneficio_muerte_individual_activo(GA$2,$F63,$D63, Hombres!$A$1:$DW$117, Mujeres!$A$1:$DW$117)</f>
        <v>39529.048740345039</v>
      </c>
      <c r="GB63" s="46" cm="1">
        <f t="array" ref="GB63">beneficio_muerte_individual_activo(GB$2,$F63,$D63, Hombres!$A$1:$DW$117, Mujeres!$A$1:$DW$117)</f>
        <v>27500.448410358316</v>
      </c>
      <c r="GC63" s="46" cm="1">
        <f t="array" ref="GC63">beneficio_muerte_individual_activo(GC$2,$F63,$D63, Hombres!$A$1:$DW$117, Mujeres!$A$1:$DW$117)</f>
        <v>17755.640709671399</v>
      </c>
      <c r="GD63" s="46" cm="1">
        <f t="array" ref="GD63">beneficio_muerte_individual_activo(GD$2,$F63,$D63, Hombres!$A$1:$DW$117, Mujeres!$A$1:$DW$117)</f>
        <v>10501.68214273796</v>
      </c>
      <c r="GE63" s="46" cm="1">
        <f t="array" ref="GE63">beneficio_muerte_individual_activo(GE$2,$F63,$D63, Hombres!$A$1:$DW$117, Mujeres!$A$1:$DW$117)</f>
        <v>5597.6420688892385</v>
      </c>
      <c r="GF63" s="46" cm="1">
        <f t="array" ref="GF63">beneficio_muerte_individual_activo(GF$2,$F63,$D63, Hombres!$A$1:$DW$117, Mujeres!$A$1:$DW$117)</f>
        <v>2633.7373261616799</v>
      </c>
      <c r="GG63" s="46" cm="1">
        <f t="array" ref="GG63">beneficio_muerte_individual_activo(GG$2,$F63,$D63, Hombres!$A$1:$DW$117, Mujeres!$A$1:$DW$117)</f>
        <v>1064.7912402642714</v>
      </c>
      <c r="GH63" s="46" cm="1">
        <f t="array" ref="GH63">beneficio_muerte_individual_activo(GH$2,$F63,$D63, Hombres!$A$1:$DW$117, Mujeres!$A$1:$DW$117)</f>
        <v>356.43228383244838</v>
      </c>
      <c r="GI63" s="46" cm="1">
        <f t="array" ref="GI63">beneficio_muerte_individual_activo(GI$2,$F63,$D63, Hombres!$A$1:$DW$117, Mujeres!$A$1:$DW$117)</f>
        <v>93.492611208819866</v>
      </c>
      <c r="GJ63" s="46" cm="1">
        <f t="array" ref="GJ63">beneficio_muerte_individual_activo(GJ$2,$F63,$D63, Hombres!$A$1:$DW$117, Mujeres!$A$1:$DW$117)</f>
        <v>17.537307579752678</v>
      </c>
      <c r="GK63" s="46" cm="1">
        <f t="array" ref="GK63">beneficio_muerte_individual_activo(GK$2,$F63,$D63, Hombres!$A$1:$DW$117, Mujeres!$A$1:$DW$117)</f>
        <v>0</v>
      </c>
      <c r="GL63" s="46" cm="1">
        <f t="array" ref="GL63">beneficio_muerte_individual_activo(GL$2,$F63,$D63, Hombres!$A$1:$DW$117, Mujeres!$A$1:$DW$117)</f>
        <v>0</v>
      </c>
      <c r="GM63" s="46" cm="1">
        <f t="array" ref="GM63">beneficio_muerte_individual_activo(GM$2,$F63,$D63, Hombres!$A$1:$DW$117, Mujeres!$A$1:$DW$117)</f>
        <v>0</v>
      </c>
      <c r="GN63" s="46" cm="1">
        <f t="array" ref="GN63">beneficio_muerte_individual_activo(GN$2,$F63,$D63, Hombres!$A$1:$DW$117, Mujeres!$A$1:$DW$117)</f>
        <v>0</v>
      </c>
      <c r="GO63" s="46" cm="1">
        <f t="array" ref="GO63">beneficio_muerte_individual_activo(GO$2,$F63,$D63, Hombres!$A$1:$DW$117, Mujeres!$A$1:$DW$117)</f>
        <v>0</v>
      </c>
      <c r="GP63" s="46" cm="1">
        <f t="array" ref="GP63">beneficio_muerte_individual_activo(GP$2,$F63,$D63, Hombres!$A$1:$DW$117, Mujeres!$A$1:$DW$117)</f>
        <v>0</v>
      </c>
      <c r="GQ63" s="46" cm="1">
        <f t="array" ref="GQ63">beneficio_muerte_individual_activo(GQ$2,$F63,$D63, Hombres!$A$1:$DW$117, Mujeres!$A$1:$DW$117)</f>
        <v>0</v>
      </c>
      <c r="GR63" s="46" cm="1">
        <f t="array" ref="GR63">beneficio_muerte_individual_activo(GR$2,$F63,$D63, Hombres!$A$1:$DW$117, Mujeres!$A$1:$DW$117)</f>
        <v>0</v>
      </c>
      <c r="GS63" s="46" cm="1">
        <f t="array" ref="GS63">beneficio_muerte_individual_activo(GS$2,$F63,$D63, Hombres!$A$1:$DW$117, Mujeres!$A$1:$DW$117)</f>
        <v>0</v>
      </c>
      <c r="GT63" s="46" cm="1">
        <f t="array" ref="GT63">beneficio_muerte_individual_activo(GT$2,$F63,$D63, Hombres!$A$1:$DW$117, Mujeres!$A$1:$DW$117)</f>
        <v>0</v>
      </c>
      <c r="GU63" s="46" cm="1">
        <f t="array" ref="GU63">beneficio_muerte_individual_activo(GU$2,$F63,$D63, Hombres!$A$1:$DW$117, Mujeres!$A$1:$DW$117)</f>
        <v>0</v>
      </c>
      <c r="GV63" s="46" cm="1">
        <f t="array" ref="GV63">beneficio_muerte_individual_activo(GV$2,$F63,$D63, Hombres!$A$1:$DW$117, Mujeres!$A$1:$DW$117)</f>
        <v>0</v>
      </c>
    </row>
    <row r="64" spans="1:204" x14ac:dyDescent="0.25">
      <c r="A64" s="1">
        <f t="shared" si="0"/>
        <v>62</v>
      </c>
      <c r="B64" s="75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39" cm="1">
        <f t="array" ref="G64">PorcentajePension(C64,E64, D64)</f>
        <v>0.85</v>
      </c>
      <c r="I64" s="72"/>
      <c r="J64" s="46" cm="1">
        <f t="array" ref="J64">AnualidadActivo(J$2, $E64, $C64, $B64, $D64, Hombres!$A$1:$DW$117, Mujeres!$A$1:$DW$117)</f>
        <v>0</v>
      </c>
      <c r="K64" s="46" cm="1">
        <f t="array" ref="K64">AnualidadActivo(K$2, $E64, $C64, $B64, $D64, Hombres!$A$1:$DW$117, Mujeres!$A$1:$DW$117)</f>
        <v>0</v>
      </c>
      <c r="L64" s="46" cm="1">
        <f t="array" ref="L64">AnualidadActivo(L$2, $E64, $C64, $B64, $D64, Hombres!$A$1:$DW$117, Mujeres!$A$1:$DW$117)</f>
        <v>0</v>
      </c>
      <c r="M64" s="46" cm="1">
        <f t="array" ref="M64">AnualidadActivo(M$2, $E64, $C64, $B64, $D64, Hombres!$A$1:$DW$117, Mujeres!$A$1:$DW$117)</f>
        <v>0</v>
      </c>
      <c r="N64" s="46" cm="1">
        <f t="array" ref="N64">AnualidadActivo(N$2, $E64, $C64, $B64, $D64, Hombres!$A$1:$DW$117, Mujeres!$A$1:$DW$117)</f>
        <v>0</v>
      </c>
      <c r="O64" s="46" cm="1">
        <f t="array" ref="O64">AnualidadActivo(O$2, $E64, $C64, $B64, $D64, Hombres!$A$1:$DW$117, Mujeres!$A$1:$DW$117)</f>
        <v>0</v>
      </c>
      <c r="P64" s="46" cm="1">
        <f t="array" ref="P64">AnualidadActivo(P$2, $E64, $C64, $B64, $D64, Hombres!$A$1:$DW$117, Mujeres!$A$1:$DW$117)</f>
        <v>0</v>
      </c>
      <c r="Q64" s="46" cm="1">
        <f t="array" ref="Q64">AnualidadActivo(Q$2, $E64, $C64, $B64, $D64, Hombres!$A$1:$DW$117, Mujeres!$A$1:$DW$117)</f>
        <v>0</v>
      </c>
      <c r="R64" s="46" cm="1">
        <f t="array" ref="R64">AnualidadActivo(R$2, $E64, $C64, $B64, $D64, Hombres!$A$1:$DW$117, Mujeres!$A$1:$DW$117)</f>
        <v>0</v>
      </c>
      <c r="S64" s="46" cm="1">
        <f t="array" ref="S64">AnualidadActivo(S$2, $E64, $C64, $B64, $D64, Hombres!$A$1:$DW$117, Mujeres!$A$1:$DW$117)</f>
        <v>0</v>
      </c>
      <c r="T64" s="46" cm="1">
        <f t="array" ref="T64">AnualidadActivo(T$2, $E64, $C64, $B64, $D64, Hombres!$A$1:$DW$117, Mujeres!$A$1:$DW$117)</f>
        <v>0</v>
      </c>
      <c r="U64" s="46" cm="1">
        <f t="array" ref="U64">AnualidadActivo(U$2, $E64, $C64, $B64, $D64, Hombres!$A$1:$DW$117, Mujeres!$A$1:$DW$117)</f>
        <v>0</v>
      </c>
      <c r="V64" s="46" cm="1">
        <f t="array" ref="V64">AnualidadActivo(V$2, $E64, $C64, $B64, $D64, Hombres!$A$1:$DW$117, Mujeres!$A$1:$DW$117)</f>
        <v>0</v>
      </c>
      <c r="W64" s="46" cm="1">
        <f t="array" ref="W64">AnualidadActivo(W$2, $E64, $C64, $B64, $D64, Hombres!$A$1:$DW$117, Mujeres!$A$1:$DW$117)</f>
        <v>0</v>
      </c>
      <c r="X64" s="46" cm="1">
        <f t="array" ref="X64">AnualidadActivo(X$2, $E64, $C64, $B64, $D64, Hombres!$A$1:$DW$117, Mujeres!$A$1:$DW$117)</f>
        <v>0</v>
      </c>
      <c r="Y64" s="46" cm="1">
        <f t="array" ref="Y64">AnualidadActivo(Y$2, $E64, $C64, $B64, $D64, Hombres!$A$1:$DW$117, Mujeres!$A$1:$DW$117)</f>
        <v>0</v>
      </c>
      <c r="Z64" s="46" cm="1">
        <f t="array" ref="Z64">AnualidadActivo(Z$2, $E64, $C64, $B64, $D64, Hombres!$A$1:$DW$117, Mujeres!$A$1:$DW$117)</f>
        <v>0</v>
      </c>
      <c r="AA64" s="46" cm="1">
        <f t="array" ref="AA64">AnualidadActivo(AA$2, $E64, $C64, $B64, $D64, Hombres!$A$1:$DW$117, Mujeres!$A$1:$DW$117)</f>
        <v>0</v>
      </c>
      <c r="AB64" s="46" cm="1">
        <f t="array" ref="AB64">AnualidadActivo(AB$2, $E64, $C64, $B64, $D64, Hombres!$A$1:$DW$117, Mujeres!$A$1:$DW$117)</f>
        <v>0</v>
      </c>
      <c r="AC64" s="46" cm="1">
        <f t="array" ref="AC64">AnualidadActivo(AC$2, $E64, $C64, $B64, $D64, Hombres!$A$1:$DW$117, Mujeres!$A$1:$DW$117)</f>
        <v>0</v>
      </c>
      <c r="AD64" s="46" cm="1">
        <f t="array" ref="AD64">AnualidadActivo(AD$2, $E64, $C64, $B64, $D64, Hombres!$A$1:$DW$117, Mujeres!$A$1:$DW$117)</f>
        <v>0</v>
      </c>
      <c r="AE64" s="46" cm="1">
        <f t="array" ref="AE64">AnualidadActivo(AE$2, $E64, $C64, $B64, $D64, Hombres!$A$1:$DW$117, Mujeres!$A$1:$DW$117)</f>
        <v>0</v>
      </c>
      <c r="AF64" s="46" cm="1">
        <f t="array" ref="AF64">AnualidadActivo(AF$2, $E64, $C64, $B64, $D64, Hombres!$A$1:$DW$117, Mujeres!$A$1:$DW$117)</f>
        <v>0</v>
      </c>
      <c r="AG64" s="46" cm="1">
        <f t="array" ref="AG64">AnualidadActivo(AG$2, $E64, $C64, $B64, $D64, Hombres!$A$1:$DW$117, Mujeres!$A$1:$DW$117)</f>
        <v>0</v>
      </c>
      <c r="AH64" s="46" cm="1">
        <f t="array" ref="AH64">AnualidadActivo(AH$2, $E64, $C64, $B64, $D64, Hombres!$A$1:$DW$117, Mujeres!$A$1:$DW$117)</f>
        <v>0</v>
      </c>
      <c r="AI64" s="46" cm="1">
        <f t="array" ref="AI64">AnualidadActivo(AI$2, $E64, $C64, $B64, $D64, Hombres!$A$1:$DW$117, Mujeres!$A$1:$DW$117)</f>
        <v>0</v>
      </c>
      <c r="AJ64" s="46" cm="1">
        <f t="array" ref="AJ64">AnualidadActivo(AJ$2, $E64, $C64, $B64, $D64, Hombres!$A$1:$DW$117, Mujeres!$A$1:$DW$117)</f>
        <v>0</v>
      </c>
      <c r="AK64" s="46" cm="1">
        <f t="array" ref="AK64">AnualidadActivo(AK$2, $E64, $C64, $B64, $D64, Hombres!$A$1:$DW$117, Mujeres!$A$1:$DW$117)</f>
        <v>0</v>
      </c>
      <c r="AL64" s="46" cm="1">
        <f t="array" ref="AL64">AnualidadActivo(AL$2, $E64, $C64, $B64, $D64, Hombres!$A$1:$DW$117, Mujeres!$A$1:$DW$117)</f>
        <v>0</v>
      </c>
      <c r="AM64" s="46" cm="1">
        <f t="array" ref="AM64">AnualidadActivo(AM$2, $E64, $C64, $B64, $D64, Hombres!$A$1:$DW$117, Mujeres!$A$1:$DW$117)</f>
        <v>0</v>
      </c>
      <c r="AN64" s="46" cm="1">
        <f t="array" ref="AN64">AnualidadActivo(AN$2, $E64, $C64, $B64, $D64, Hombres!$A$1:$DW$117, Mujeres!$A$1:$DW$117)</f>
        <v>0</v>
      </c>
      <c r="AO64" s="46" cm="1">
        <f t="array" ref="AO64">AnualidadActivo(AO$2, $E64, $C64, $B64, $D64, Hombres!$A$1:$DW$117, Mujeres!$A$1:$DW$117)</f>
        <v>0</v>
      </c>
      <c r="AP64" s="46" cm="1">
        <f t="array" ref="AP64">AnualidadActivo(AP$2, $E64, $C64, $B64, $D64, Hombres!$A$1:$DW$117, Mujeres!$A$1:$DW$117)</f>
        <v>0</v>
      </c>
      <c r="AQ64" s="46" cm="1">
        <f t="array" ref="AQ64">AnualidadActivo(AQ$2, $E64, $C64, $B64, $D64, Hombres!$A$1:$DW$117, Mujeres!$A$1:$DW$117)</f>
        <v>0</v>
      </c>
      <c r="AR64" s="46" cm="1">
        <f t="array" ref="AR64">AnualidadActivo(AR$2, $E64, $C64, $B64, $D64, Hombres!$A$1:$DW$117, Mujeres!$A$1:$DW$117)</f>
        <v>38498049.744536817</v>
      </c>
      <c r="AS64" s="46" cm="1">
        <f t="array" ref="AS64">AnualidadActivo(AS$2, $E64, $C64, $B64, $D64, Hombres!$A$1:$DW$117, Mujeres!$A$1:$DW$117)</f>
        <v>39652991.236872926</v>
      </c>
      <c r="AT64" s="46" cm="1">
        <f t="array" ref="AT64">AnualidadActivo(AT$2, $E64, $C64, $B64, $D64, Hombres!$A$1:$DW$117, Mujeres!$A$1:$DW$117)</f>
        <v>40842580.973979115</v>
      </c>
      <c r="AU64" s="46" cm="1">
        <f t="array" ref="AU64">AnualidadActivo(AU$2, $E64, $C64, $B64, $D64, Hombres!$A$1:$DW$117, Mujeres!$A$1:$DW$117)</f>
        <v>42067858.403198496</v>
      </c>
      <c r="AV64" s="46" cm="1">
        <f t="array" ref="AV64">AnualidadActivo(AV$2, $E64, $C64, $B64, $D64, Hombres!$A$1:$DW$117, Mujeres!$A$1:$DW$117)</f>
        <v>43329894.155294441</v>
      </c>
      <c r="AW64" s="46" cm="1">
        <f t="array" ref="AW64">AnualidadActivo(AW$2, $E64, $C64, $B64, $D64, Hombres!$A$1:$DW$117, Mujeres!$A$1:$DW$117)</f>
        <v>44266906.149495274</v>
      </c>
      <c r="AX64" s="46" cm="1">
        <f t="array" ref="AX64">AnualidadActivo(AX$2, $E64, $C64, $B64, $D64, Hombres!$A$1:$DW$117, Mujeres!$A$1:$DW$117)</f>
        <v>45195889.449937806</v>
      </c>
      <c r="AY64" s="46" cm="1">
        <f t="array" ref="AY64">AnualidadActivo(AY$2, $E64, $C64, $B64, $D64, Hombres!$A$1:$DW$117, Mujeres!$A$1:$DW$117)</f>
        <v>46118043.328370713</v>
      </c>
      <c r="AZ64" s="46" cm="1">
        <f t="array" ref="AZ64">AnualidadActivo(AZ$2, $E64, $C64, $B64, $D64, Hombres!$A$1:$DW$117, Mujeres!$A$1:$DW$117)</f>
        <v>47034739.054495677</v>
      </c>
      <c r="BA64" s="46" cm="1">
        <f t="array" ref="BA64">AnualidadActivo(BA$2, $E64, $C64, $B64, $D64, Hombres!$A$1:$DW$117, Mujeres!$A$1:$DW$117)</f>
        <v>47941513.933925875</v>
      </c>
      <c r="BB64" s="46" cm="1">
        <f t="array" ref="BB64">AnualidadActivo(BB$2, $E64, $C64, $B64, $D64, Hombres!$A$1:$DW$117, Mujeres!$A$1:$DW$117)</f>
        <v>48827619.572749898</v>
      </c>
      <c r="BC64" s="46" cm="1">
        <f t="array" ref="BC64">AnualidadActivo(BC$2, $E64, $C64, $B64, $D64, Hombres!$A$1:$DW$117, Mujeres!$A$1:$DW$117)</f>
        <v>49676964.150106326</v>
      </c>
      <c r="BD64" s="46" cm="1">
        <f t="array" ref="BD64">AnualidadActivo(BD$2, $E64, $C64, $B64, $D64, Hombres!$A$1:$DW$117, Mujeres!$A$1:$DW$117)</f>
        <v>50471275.359339446</v>
      </c>
      <c r="BE64" s="46" cm="1">
        <f t="array" ref="BE64">AnualidadActivo(BE$2, $E64, $C64, $B64, $D64, Hombres!$A$1:$DW$117, Mujeres!$A$1:$DW$117)</f>
        <v>51191913.465163484</v>
      </c>
      <c r="BF64" s="46" cm="1">
        <f t="array" ref="BF64">AnualidadActivo(BF$2, $E64, $C64, $B64, $D64, Hombres!$A$1:$DW$117, Mujeres!$A$1:$DW$117)</f>
        <v>51822125.849612147</v>
      </c>
      <c r="BG64" s="46" cm="1">
        <f t="array" ref="BG64">AnualidadActivo(BG$2, $E64, $C64, $B64, $D64, Hombres!$A$1:$DW$117, Mujeres!$A$1:$DW$117)</f>
        <v>52353743.386751026</v>
      </c>
      <c r="BH64" s="46" cm="1">
        <f t="array" ref="BH64">AnualidadActivo(BH$2, $E64, $C64, $B64, $D64, Hombres!$A$1:$DW$117, Mujeres!$A$1:$DW$117)</f>
        <v>52786088.033870369</v>
      </c>
      <c r="BI64" s="46" cm="1">
        <f t="array" ref="BI64">AnualidadActivo(BI$2, $E64, $C64, $B64, $D64, Hombres!$A$1:$DW$117, Mujeres!$A$1:$DW$117)</f>
        <v>53120315.449415348</v>
      </c>
      <c r="BJ64" s="46" cm="1">
        <f t="array" ref="BJ64">AnualidadActivo(BJ$2, $E64, $C64, $B64, $D64, Hombres!$A$1:$DW$117, Mujeres!$A$1:$DW$117)</f>
        <v>53354070.49450513</v>
      </c>
      <c r="BK64" s="46" cm="1">
        <f t="array" ref="BK64">AnualidadActivo(BK$2, $E64, $C64, $B64, $D64, Hombres!$A$1:$DW$117, Mujeres!$A$1:$DW$117)</f>
        <v>53477114.798214443</v>
      </c>
      <c r="BL64" s="46" cm="1">
        <f t="array" ref="BL64">AnualidadActivo(BL$2, $E64, $C64, $B64, $D64, Hombres!$A$1:$DW$117, Mujeres!$A$1:$DW$117)</f>
        <v>53378304.97277043</v>
      </c>
      <c r="BM64" s="46" cm="1">
        <f t="array" ref="BM64">AnualidadActivo(BM$2, $E64, $C64, $B64, $D64, Hombres!$A$1:$DW$117, Mujeres!$A$1:$DW$117)</f>
        <v>53117025.909782939</v>
      </c>
      <c r="BN64" s="46" cm="1">
        <f t="array" ref="BN64">AnualidadActivo(BN$2, $E64, $C64, $B64, $D64, Hombres!$A$1:$DW$117, Mujeres!$A$1:$DW$117)</f>
        <v>52681476.070855483</v>
      </c>
      <c r="BO64" s="46" cm="1">
        <f t="array" ref="BO64">AnualidadActivo(BO$2, $E64, $C64, $B64, $D64, Hombres!$A$1:$DW$117, Mujeres!$A$1:$DW$117)</f>
        <v>52057177.136158995</v>
      </c>
      <c r="BP64" s="46" cm="1">
        <f t="array" ref="BP64">AnualidadActivo(BP$2, $E64, $C64, $B64, $D64, Hombres!$A$1:$DW$117, Mujeres!$A$1:$DW$117)</f>
        <v>51226256.61243654</v>
      </c>
      <c r="BQ64" s="46" cm="1">
        <f t="array" ref="BQ64">AnualidadActivo(BQ$2, $E64, $C64, $B64, $D64, Hombres!$A$1:$DW$117, Mujeres!$A$1:$DW$117)</f>
        <v>50172447.427106492</v>
      </c>
      <c r="BR64" s="46" cm="1">
        <f t="array" ref="BR64">AnualidadActivo(BR$2, $E64, $C64, $B64, $D64, Hombres!$A$1:$DW$117, Mujeres!$A$1:$DW$117)</f>
        <v>48883039.811694406</v>
      </c>
      <c r="BS64" s="46" cm="1">
        <f t="array" ref="BS64">AnualidadActivo(BS$2, $E64, $C64, $B64, $D64, Hombres!$A$1:$DW$117, Mujeres!$A$1:$DW$117)</f>
        <v>47349283.012644611</v>
      </c>
      <c r="BT64" s="46" cm="1">
        <f t="array" ref="BT64">AnualidadActivo(BT$2, $E64, $C64, $B64, $D64, Hombres!$A$1:$DW$117, Mujeres!$A$1:$DW$117)</f>
        <v>45564646.915878266</v>
      </c>
      <c r="BU64" s="46" cm="1">
        <f t="array" ref="BU64">AnualidadActivo(BU$2, $E64, $C64, $B64, $D64, Hombres!$A$1:$DW$117, Mujeres!$A$1:$DW$117)</f>
        <v>43525625.002268441</v>
      </c>
      <c r="BV64" s="46" cm="1">
        <f t="array" ref="BV64">AnualidadActivo(BV$2, $E64, $C64, $B64, $D64, Hombres!$A$1:$DW$117, Mujeres!$A$1:$DW$117)</f>
        <v>41235602.153642833</v>
      </c>
      <c r="BW64" s="46" cm="1">
        <f t="array" ref="BW64">AnualidadActivo(BW$2, $E64, $C64, $B64, $D64, Hombres!$A$1:$DW$117, Mujeres!$A$1:$DW$117)</f>
        <v>38708105.093457341</v>
      </c>
      <c r="BX64" s="46" cm="1">
        <f t="array" ref="BX64">AnualidadActivo(BX$2, $E64, $C64, $B64, $D64, Hombres!$A$1:$DW$117, Mujeres!$A$1:$DW$117)</f>
        <v>35966338.39969334</v>
      </c>
      <c r="BY64" s="46" cm="1">
        <f t="array" ref="BY64">AnualidadActivo(BY$2, $E64, $C64, $B64, $D64, Hombres!$A$1:$DW$117, Mujeres!$A$1:$DW$117)</f>
        <v>33040547.01313718</v>
      </c>
      <c r="BZ64" s="46" cm="1">
        <f t="array" ref="BZ64">AnualidadActivo(BZ$2, $E64, $C64, $B64, $D64, Hombres!$A$1:$DW$117, Mujeres!$A$1:$DW$117)</f>
        <v>29967799.137136146</v>
      </c>
      <c r="CA64" s="46" cm="1">
        <f t="array" ref="CA64">AnualidadActivo(CA$2, $E64, $C64, $B64, $D64, Hombres!$A$1:$DW$117, Mujeres!$A$1:$DW$117)</f>
        <v>26794081.036236525</v>
      </c>
      <c r="CB64" s="46" cm="1">
        <f t="array" ref="CB64">AnualidadActivo(CB$2, $E64, $C64, $B64, $D64, Hombres!$A$1:$DW$117, Mujeres!$A$1:$DW$117)</f>
        <v>23576047.196078815</v>
      </c>
      <c r="CC64" s="46" cm="1">
        <f t="array" ref="CC64">AnualidadActivo(CC$2, $E64, $C64, $B64, $D64, Hombres!$A$1:$DW$117, Mujeres!$A$1:$DW$117)</f>
        <v>20377802.017973684</v>
      </c>
      <c r="CD64" s="46" cm="1">
        <f t="array" ref="CD64">AnualidadActivo(CD$2, $E64, $C64, $B64, $D64, Hombres!$A$1:$DW$117, Mujeres!$A$1:$DW$117)</f>
        <v>17265411.468551762</v>
      </c>
      <c r="CE64" s="46" cm="1">
        <f t="array" ref="CE64">AnualidadActivo(CE$2, $E64, $C64, $B64, $D64, Hombres!$A$1:$DW$117, Mujeres!$A$1:$DW$117)</f>
        <v>14303686.831996199</v>
      </c>
      <c r="CF64" s="46" cm="1">
        <f t="array" ref="CF64">AnualidadActivo(CF$2, $E64, $C64, $B64, $D64, Hombres!$A$1:$DW$117, Mujeres!$A$1:$DW$117)</f>
        <v>11554159.557939216</v>
      </c>
      <c r="CG64" s="46" cm="1">
        <f t="array" ref="CG64">AnualidadActivo(CG$2, $E64, $C64, $B64, $D64, Hombres!$A$1:$DW$117, Mujeres!$A$1:$DW$117)</f>
        <v>9071972.6662613153</v>
      </c>
      <c r="CH64" s="46" cm="1">
        <f t="array" ref="CH64">AnualidadActivo(CH$2, $E64, $C64, $B64, $D64, Hombres!$A$1:$DW$117, Mujeres!$A$1:$DW$117)</f>
        <v>6899906.9196918858</v>
      </c>
      <c r="CI64" s="46" cm="1">
        <f t="array" ref="CI64">AnualidadActivo(CI$2, $E64, $C64, $B64, $D64, Hombres!$A$1:$DW$117, Mujeres!$A$1:$DW$117)</f>
        <v>5063167.4432574967</v>
      </c>
      <c r="CJ64" s="46" cm="1">
        <f t="array" ref="CJ64">AnualidadActivo(CJ$2, $E64, $C64, $B64, $D64, Hombres!$A$1:$DW$117, Mujeres!$A$1:$DW$117)</f>
        <v>3567711.8464198653</v>
      </c>
      <c r="CK64" s="46" cm="1">
        <f t="array" ref="CK64">AnualidadActivo(CK$2, $E64, $C64, $B64, $D64, Hombres!$A$1:$DW$117, Mujeres!$A$1:$DW$117)</f>
        <v>2400921.0314781852</v>
      </c>
      <c r="CL64" s="46" cm="1">
        <f t="array" ref="CL64">AnualidadActivo(CL$2, $E64, $C64, $B64, $D64, Hombres!$A$1:$DW$117, Mujeres!$A$1:$DW$117)</f>
        <v>1533608.5102062495</v>
      </c>
      <c r="CM64" s="46" cm="1">
        <f t="array" ref="CM64">AnualidadActivo(CM$2, $E64, $C64, $B64, $D64, Hombres!$A$1:$DW$117, Mujeres!$A$1:$DW$117)</f>
        <v>923275.57397136709</v>
      </c>
      <c r="CN64" s="46" cm="1">
        <f t="array" ref="CN64">AnualidadActivo(CN$2, $E64, $C64, $B64, $D64, Hombres!$A$1:$DW$117, Mujeres!$A$1:$DW$117)</f>
        <v>519481.44302071398</v>
      </c>
      <c r="CO64" s="46" cm="1">
        <f t="array" ref="CO64">AnualidadActivo(CO$2, $E64, $C64, $B64, $D64, Hombres!$A$1:$DW$117, Mujeres!$A$1:$DW$117)</f>
        <v>270398.00695051037</v>
      </c>
      <c r="CP64" s="46" cm="1">
        <f t="array" ref="CP64">AnualidadActivo(CP$2, $E64, $C64, $B64, $D64, Hombres!$A$1:$DW$117, Mujeres!$A$1:$DW$117)</f>
        <v>0</v>
      </c>
      <c r="CQ64" s="46" cm="1">
        <f t="array" ref="CQ64">AnualidadActivo(CQ$2, $E64, $C64, $B64, $D64, Hombres!$A$1:$DW$117, Mujeres!$A$1:$DW$117)</f>
        <v>0</v>
      </c>
      <c r="CR64" s="46" cm="1">
        <f t="array" ref="CR64">AnualidadActivo(CR$2, $E64, $C64, $B64, $D64, Hombres!$A$1:$DW$117, Mujeres!$A$1:$DW$117)</f>
        <v>0</v>
      </c>
      <c r="CS64" s="46" cm="1">
        <f t="array" ref="CS64">AnualidadActivo(CS$2, $E64, $C64, $B64, $D64, Hombres!$A$1:$DW$117, Mujeres!$A$1:$DW$117)</f>
        <v>0</v>
      </c>
      <c r="CT64" s="46" cm="1">
        <f t="array" ref="CT64">AnualidadActivo(CT$2, $E64, $C64, $B64, $D64, Hombres!$A$1:$DW$117, Mujeres!$A$1:$DW$117)</f>
        <v>0</v>
      </c>
      <c r="CU64" s="46" cm="1">
        <f t="array" ref="CU64">AnualidadActivo(CU$2, $E64, $C64, $B64, $D64, Hombres!$A$1:$DW$117, Mujeres!$A$1:$DW$117)</f>
        <v>0</v>
      </c>
      <c r="CV64" s="46" cm="1">
        <f t="array" ref="CV64">AnualidadActivo(CV$2, $E64, $C64, $B64, $D64, Hombres!$A$1:$DW$117, Mujeres!$A$1:$DW$117)</f>
        <v>0</v>
      </c>
      <c r="CW64" s="46" cm="1">
        <f t="array" ref="CW64">AnualidadActivo(CW$2, $E64, $C64, $B64, $D64, Hombres!$A$1:$DW$117, Mujeres!$A$1:$DW$117)</f>
        <v>0</v>
      </c>
      <c r="CX64" s="46" cm="1">
        <f t="array" ref="CX64">AnualidadActivo(CX$2, $E64, $C64, $B64, $D64, Hombres!$A$1:$DW$117, Mujeres!$A$1:$DW$117)</f>
        <v>0</v>
      </c>
      <c r="CY64" s="46" cm="1">
        <f t="array" ref="CY64">AnualidadActivo(CY$2, $E64, $C64, $B64, $D64, Hombres!$A$1:$DW$117, Mujeres!$A$1:$DW$117)</f>
        <v>0</v>
      </c>
      <c r="CZ64" s="46" cm="1">
        <f t="array" ref="CZ64">AnualidadActivo(CZ$2, $E64, $C64, $B64, $D64, Hombres!$A$1:$DW$117, Mujeres!$A$1:$DW$117)</f>
        <v>0</v>
      </c>
      <c r="DA64" s="46" cm="1">
        <f t="array" ref="DA64">AnualidadActivo(DA$2, $E64, $C64, $B64, $D64, Hombres!$A$1:$DW$117, Mujeres!$A$1:$DW$117)</f>
        <v>0</v>
      </c>
      <c r="DD64" s="21"/>
      <c r="DE64" s="46" cm="1">
        <f t="array" ref="DE64">beneficio_muerte_individual_activo(DE$2,$F64,$D64, Hombres!$A$1:$DW$117, Mujeres!$A$1:$DW$117)</f>
        <v>0</v>
      </c>
      <c r="DF64" s="46" cm="1">
        <f t="array" ref="DF64">beneficio_muerte_individual_activo(DF$2,$F64,$D64, Hombres!$A$1:$DW$117, Mujeres!$A$1:$DW$117)</f>
        <v>6662</v>
      </c>
      <c r="DG64" s="46" cm="1">
        <f t="array" ref="DG64">beneficio_muerte_individual_activo(DG$2,$F64,$D64, Hombres!$A$1:$DW$117, Mujeres!$A$1:$DW$117)</f>
        <v>6673.0969031999994</v>
      </c>
      <c r="DH64" s="46" cm="1">
        <f t="array" ref="DH64">beneficio_muerte_individual_activo(DH$2,$F64,$D64, Hombres!$A$1:$DW$117, Mujeres!$A$1:$DW$117)</f>
        <v>6770.3949389345253</v>
      </c>
      <c r="DI64" s="46" cm="1">
        <f t="array" ref="DI64">beneficio_muerte_individual_activo(DI$2,$F64,$D64, Hombres!$A$1:$DW$117, Mujeres!$A$1:$DW$117)</f>
        <v>6951.4347439375642</v>
      </c>
      <c r="DJ64" s="46" cm="1">
        <f t="array" ref="DJ64">beneficio_muerte_individual_activo(DJ$2,$F64,$D64, Hombres!$A$1:$DW$117, Mujeres!$A$1:$DW$117)</f>
        <v>7207.7836906061466</v>
      </c>
      <c r="DK64" s="46" cm="1">
        <f t="array" ref="DK64">beneficio_muerte_individual_activo(DK$2,$F64,$D64, Hombres!$A$1:$DW$117, Mujeres!$A$1:$DW$117)</f>
        <v>7531.530713923361</v>
      </c>
      <c r="DL64" s="46" cm="1">
        <f t="array" ref="DL64">beneficio_muerte_individual_activo(DL$2,$F64,$D64, Hombres!$A$1:$DW$117, Mujeres!$A$1:$DW$117)</f>
        <v>7937.5883977981439</v>
      </c>
      <c r="DM64" s="46" cm="1">
        <f t="array" ref="DM64">beneficio_muerte_individual_activo(DM$2,$F64,$D64, Hombres!$A$1:$DW$117, Mujeres!$A$1:$DW$117)</f>
        <v>8427.8281554662481</v>
      </c>
      <c r="DN64" s="46" cm="1">
        <f t="array" ref="DN64">beneficio_muerte_individual_activo(DN$2,$F64,$D64, Hombres!$A$1:$DW$117, Mujeres!$A$1:$DW$117)</f>
        <v>8928.9135171497401</v>
      </c>
      <c r="DO64" s="46" cm="1">
        <f t="array" ref="DO64">beneficio_muerte_individual_activo(DO$2,$F64,$D64, Hombres!$A$1:$DW$117, Mujeres!$A$1:$DW$117)</f>
        <v>9340.957294638858</v>
      </c>
      <c r="DP64" s="46" cm="1">
        <f t="array" ref="DP64">beneficio_muerte_individual_activo(DP$2,$F64,$D64, Hombres!$A$1:$DW$117, Mujeres!$A$1:$DW$117)</f>
        <v>9646.2553496455967</v>
      </c>
      <c r="DQ64" s="46" cm="1">
        <f t="array" ref="DQ64">beneficio_muerte_individual_activo(DQ$2,$F64,$D64, Hombres!$A$1:$DW$117, Mujeres!$A$1:$DW$117)</f>
        <v>9924.1573080287708</v>
      </c>
      <c r="DR64" s="46" cm="1">
        <f t="array" ref="DR64">beneficio_muerte_individual_activo(DR$2,$F64,$D64, Hombres!$A$1:$DW$117, Mujeres!$A$1:$DW$117)</f>
        <v>10383.235090292474</v>
      </c>
      <c r="DS64" s="46" cm="1">
        <f t="array" ref="DS64">beneficio_muerte_individual_activo(DS$2,$F64,$D64, Hombres!$A$1:$DW$117, Mujeres!$A$1:$DW$117)</f>
        <v>11017.484414520304</v>
      </c>
      <c r="DT64" s="46" cm="1">
        <f t="array" ref="DT64">beneficio_muerte_individual_activo(DT$2,$F64,$D64, Hombres!$A$1:$DW$117, Mujeres!$A$1:$DW$117)</f>
        <v>11772.430445224702</v>
      </c>
      <c r="DU64" s="46" cm="1">
        <f t="array" ref="DU64">beneficio_muerte_individual_activo(DU$2,$F64,$D64, Hombres!$A$1:$DW$117, Mujeres!$A$1:$DW$117)</f>
        <v>12591.569472350595</v>
      </c>
      <c r="DV64" s="46" cm="1">
        <f t="array" ref="DV64">beneficio_muerte_individual_activo(DV$2,$F64,$D64, Hombres!$A$1:$DW$117, Mujeres!$A$1:$DW$117)</f>
        <v>13459.249643928884</v>
      </c>
      <c r="DW64" s="46" cm="1">
        <f t="array" ref="DW64">beneficio_muerte_individual_activo(DW$2,$F64,$D64, Hombres!$A$1:$DW$117, Mujeres!$A$1:$DW$117)</f>
        <v>14372.022337748725</v>
      </c>
      <c r="DX64" s="46" cm="1">
        <f t="array" ref="DX64">beneficio_muerte_individual_activo(DX$2,$F64,$D64, Hombres!$A$1:$DW$117, Mujeres!$A$1:$DW$117)</f>
        <v>15243.78284487718</v>
      </c>
      <c r="DY64" s="46" cm="1">
        <f t="array" ref="DY64">beneficio_muerte_individual_activo(DY$2,$F64,$D64, Hombres!$A$1:$DW$117, Mujeres!$A$1:$DW$117)</f>
        <v>16005.104622639727</v>
      </c>
      <c r="DZ64" s="46" cm="1">
        <f t="array" ref="DZ64">beneficio_muerte_individual_activo(DZ$2,$F64,$D64, Hombres!$A$1:$DW$117, Mujeres!$A$1:$DW$117)</f>
        <v>16813.833166533204</v>
      </c>
      <c r="EA64" s="46" cm="1">
        <f t="array" ref="EA64">beneficio_muerte_individual_activo(EA$2,$F64,$D64, Hombres!$A$1:$DW$117, Mujeres!$A$1:$DW$117)</f>
        <v>17773.085948999604</v>
      </c>
      <c r="EB64" s="46" cm="1">
        <f t="array" ref="EB64">beneficio_muerte_individual_activo(EB$2,$F64,$D64, Hombres!$A$1:$DW$117, Mujeres!$A$1:$DW$117)</f>
        <v>19082.564331929312</v>
      </c>
      <c r="EC64" s="46" cm="1">
        <f t="array" ref="EC64">beneficio_muerte_individual_activo(EC$2,$F64,$D64, Hombres!$A$1:$DW$117, Mujeres!$A$1:$DW$117)</f>
        <v>20783.794946295195</v>
      </c>
      <c r="ED64" s="46" cm="1">
        <f t="array" ref="ED64">beneficio_muerte_individual_activo(ED$2,$F64,$D64, Hombres!$A$1:$DW$117, Mujeres!$A$1:$DW$117)</f>
        <v>22817.46570537299</v>
      </c>
      <c r="EE64" s="46" cm="1">
        <f t="array" ref="EE64">beneficio_muerte_individual_activo(EE$2,$F64,$D64, Hombres!$A$1:$DW$117, Mujeres!$A$1:$DW$117)</f>
        <v>24914.80484020495</v>
      </c>
      <c r="EF64" s="46" cm="1">
        <f t="array" ref="EF64">beneficio_muerte_individual_activo(EF$2,$F64,$D64, Hombres!$A$1:$DW$117, Mujeres!$A$1:$DW$117)</f>
        <v>26934.188891178033</v>
      </c>
      <c r="EG64" s="46" cm="1">
        <f t="array" ref="EG64">beneficio_muerte_individual_activo(EG$2,$F64,$D64, Hombres!$A$1:$DW$117, Mujeres!$A$1:$DW$117)</f>
        <v>28927.393041108102</v>
      </c>
      <c r="EH64" s="46" cm="1">
        <f t="array" ref="EH64">beneficio_muerte_individual_activo(EH$2,$F64,$D64, Hombres!$A$1:$DW$117, Mujeres!$A$1:$DW$117)</f>
        <v>30865.291524106953</v>
      </c>
      <c r="EI64" s="46" cm="1">
        <f t="array" ref="EI64">beneficio_muerte_individual_activo(EI$2,$F64,$D64, Hombres!$A$1:$DW$117, Mujeres!$A$1:$DW$117)</f>
        <v>32760.548287843059</v>
      </c>
      <c r="EJ64" s="46" cm="1">
        <f t="array" ref="EJ64">beneficio_muerte_individual_activo(EJ$2,$F64,$D64, Hombres!$A$1:$DW$117, Mujeres!$A$1:$DW$117)</f>
        <v>34829.631004538474</v>
      </c>
      <c r="EK64" s="46" cm="1">
        <f t="array" ref="EK64">beneficio_muerte_individual_activo(EK$2,$F64,$D64, Hombres!$A$1:$DW$117, Mujeres!$A$1:$DW$117)</f>
        <v>22308.426243148904</v>
      </c>
      <c r="EL64" s="46" cm="1">
        <f t="array" ref="EL64">beneficio_muerte_individual_activo(EL$2,$F64,$D64, Hombres!$A$1:$DW$117, Mujeres!$A$1:$DW$117)</f>
        <v>23818.652383771623</v>
      </c>
      <c r="EM64" s="46" cm="1">
        <f t="array" ref="EM64">beneficio_muerte_individual_activo(EM$2,$F64,$D64, Hombres!$A$1:$DW$117, Mujeres!$A$1:$DW$117)</f>
        <v>25160.31378680536</v>
      </c>
      <c r="EN64" s="46" cm="1">
        <f t="array" ref="EN64">beneficio_muerte_individual_activo(EN$2,$F64,$D64, Hombres!$A$1:$DW$117, Mujeres!$A$1:$DW$117)</f>
        <v>26302.804761988373</v>
      </c>
      <c r="EO64" s="46" cm="1">
        <f t="array" ref="EO64">beneficio_muerte_individual_activo(EO$2,$F64,$D64, Hombres!$A$1:$DW$117, Mujeres!$A$1:$DW$117)</f>
        <v>27564.270379260561</v>
      </c>
      <c r="EP64" s="46" cm="1">
        <f t="array" ref="EP64">beneficio_muerte_individual_activo(EP$2,$F64,$D64, Hombres!$A$1:$DW$117, Mujeres!$A$1:$DW$117)</f>
        <v>29273.139048455101</v>
      </c>
      <c r="EQ64" s="46" cm="1">
        <f t="array" ref="EQ64">beneficio_muerte_individual_activo(EQ$2,$F64,$D64, Hombres!$A$1:$DW$117, Mujeres!$A$1:$DW$117)</f>
        <v>31681.66697798299</v>
      </c>
      <c r="ER64" s="46" cm="1">
        <f t="array" ref="ER64">beneficio_muerte_individual_activo(ER$2,$F64,$D64, Hombres!$A$1:$DW$117, Mujeres!$A$1:$DW$117)</f>
        <v>34801.392396888848</v>
      </c>
      <c r="ES64" s="46" cm="1">
        <f t="array" ref="ES64">beneficio_muerte_individual_activo(ES$2,$F64,$D64, Hombres!$A$1:$DW$117, Mujeres!$A$1:$DW$117)</f>
        <v>38507.414249227375</v>
      </c>
      <c r="ET64" s="46" cm="1">
        <f t="array" ref="ET64">beneficio_muerte_individual_activo(ET$2,$F64,$D64, Hombres!$A$1:$DW$117, Mujeres!$A$1:$DW$117)</f>
        <v>42606.884724412317</v>
      </c>
      <c r="EU64" s="46" cm="1">
        <f t="array" ref="EU64">beneficio_muerte_individual_activo(EU$2,$F64,$D64, Hombres!$A$1:$DW$117, Mujeres!$A$1:$DW$117)</f>
        <v>46672.712935630931</v>
      </c>
      <c r="EV64" s="46" cm="1">
        <f t="array" ref="EV64">beneficio_muerte_individual_activo(EV$2,$F64,$D64, Hombres!$A$1:$DW$117, Mujeres!$A$1:$DW$117)</f>
        <v>50410.525114532007</v>
      </c>
      <c r="EW64" s="46" cm="1">
        <f t="array" ref="EW64">beneficio_muerte_individual_activo(EW$2,$F64,$D64, Hombres!$A$1:$DW$117, Mujeres!$A$1:$DW$117)</f>
        <v>53747.135797438292</v>
      </c>
      <c r="EX64" s="46" cm="1">
        <f t="array" ref="EX64">beneficio_muerte_individual_activo(EX$2,$F64,$D64, Hombres!$A$1:$DW$117, Mujeres!$A$1:$DW$117)</f>
        <v>56792.602362917612</v>
      </c>
      <c r="EY64" s="46" cm="1">
        <f t="array" ref="EY64">beneficio_muerte_individual_activo(EY$2,$F64,$D64, Hombres!$A$1:$DW$117, Mujeres!$A$1:$DW$117)</f>
        <v>59853.78628229945</v>
      </c>
      <c r="EZ64" s="46" cm="1">
        <f t="array" ref="EZ64">beneficio_muerte_individual_activo(EZ$2,$F64,$D64, Hombres!$A$1:$DW$117, Mujeres!$A$1:$DW$117)</f>
        <v>66867.906188683512</v>
      </c>
      <c r="FA64" s="46" cm="1">
        <f t="array" ref="FA64">beneficio_muerte_individual_activo(FA$2,$F64,$D64, Hombres!$A$1:$DW$117, Mujeres!$A$1:$DW$117)</f>
        <v>70977.80088936977</v>
      </c>
      <c r="FB64" s="46" cm="1">
        <f t="array" ref="FB64">beneficio_muerte_individual_activo(FB$2,$F64,$D64, Hombres!$A$1:$DW$117, Mujeres!$A$1:$DW$117)</f>
        <v>75088.255360260315</v>
      </c>
      <c r="FC64" s="46" cm="1">
        <f t="array" ref="FC64">beneficio_muerte_individual_activo(FC$2,$F64,$D64, Hombres!$A$1:$DW$117, Mujeres!$A$1:$DW$117)</f>
        <v>79189.12098750638</v>
      </c>
      <c r="FD64" s="46" cm="1">
        <f t="array" ref="FD64">beneficio_muerte_individual_activo(FD$2,$F64,$D64, Hombres!$A$1:$DW$117, Mujeres!$A$1:$DW$117)</f>
        <v>83342.893845639133</v>
      </c>
      <c r="FE64" s="46" cm="1">
        <f t="array" ref="FE64">beneficio_muerte_individual_activo(FE$2,$F64,$D64, Hombres!$A$1:$DW$117, Mujeres!$A$1:$DW$117)</f>
        <v>87508.264822225377</v>
      </c>
      <c r="FF64" s="46" cm="1">
        <f t="array" ref="FF64">beneficio_muerte_individual_activo(FF$2,$F64,$D64, Hombres!$A$1:$DW$117, Mujeres!$A$1:$DW$117)</f>
        <v>91617.203234524161</v>
      </c>
      <c r="FG64" s="46" cm="1">
        <f t="array" ref="FG64">beneficio_muerte_individual_activo(FG$2,$F64,$D64, Hombres!$A$1:$DW$117, Mujeres!$A$1:$DW$117)</f>
        <v>95496.831281218299</v>
      </c>
      <c r="FH64" s="46" cm="1">
        <f t="array" ref="FH64">beneficio_muerte_individual_activo(FH$2,$F64,$D64, Hombres!$A$1:$DW$117, Mujeres!$A$1:$DW$117)</f>
        <v>98986.337325906192</v>
      </c>
      <c r="FI64" s="46" cm="1">
        <f t="array" ref="FI64">beneficio_muerte_individual_activo(FI$2,$F64,$D64, Hombres!$A$1:$DW$117, Mujeres!$A$1:$DW$117)</f>
        <v>101990.86896898487</v>
      </c>
      <c r="FJ64" s="46" cm="1">
        <f t="array" ref="FJ64">beneficio_muerte_individual_activo(FJ$2,$F64,$D64, Hombres!$A$1:$DW$117, Mujeres!$A$1:$DW$117)</f>
        <v>104393.6452674988</v>
      </c>
      <c r="FK64" s="46" cm="1">
        <f t="array" ref="FK64">beneficio_muerte_individual_activo(FK$2,$F64,$D64, Hombres!$A$1:$DW$117, Mujeres!$A$1:$DW$117)</f>
        <v>106036.92375363271</v>
      </c>
      <c r="FL64" s="46" cm="1">
        <f t="array" ref="FL64">beneficio_muerte_individual_activo(FL$2,$F64,$D64, Hombres!$A$1:$DW$117, Mujeres!$A$1:$DW$117)</f>
        <v>106697.5087304539</v>
      </c>
      <c r="FM64" s="46" cm="1">
        <f t="array" ref="FM64">beneficio_muerte_individual_activo(FM$2,$F64,$D64, Hombres!$A$1:$DW$117, Mujeres!$A$1:$DW$117)</f>
        <v>106198.94969516383</v>
      </c>
      <c r="FN64" s="46" cm="1">
        <f t="array" ref="FN64">beneficio_muerte_individual_activo(FN$2,$F64,$D64, Hombres!$A$1:$DW$117, Mujeres!$A$1:$DW$117)</f>
        <v>104476.68057505788</v>
      </c>
      <c r="FO64" s="46" cm="1">
        <f t="array" ref="FO64">beneficio_muerte_individual_activo(FO$2,$F64,$D64, Hombres!$A$1:$DW$117, Mujeres!$A$1:$DW$117)</f>
        <v>101501.45981076162</v>
      </c>
      <c r="FP64" s="46" cm="1">
        <f t="array" ref="FP64">beneficio_muerte_individual_activo(FP$2,$F64,$D64, Hombres!$A$1:$DW$117, Mujeres!$A$1:$DW$117)</f>
        <v>97224.394811602499</v>
      </c>
      <c r="FQ64" s="106" cm="1">
        <f t="array" ref="FQ64">beneficio_muerte_individual_activo(FQ$2,$F64,$D64, Hombres!$A$1:$DW$117, Mujeres!$A$1:$DW$117)</f>
        <v>91597.762224171456</v>
      </c>
      <c r="FR64" s="46" cm="1">
        <f t="array" ref="FR64">beneficio_muerte_individual_activo(FR$2,$F64,$D64, Hombres!$A$1:$DW$117, Mujeres!$A$1:$DW$117)</f>
        <v>84688.929958506022</v>
      </c>
      <c r="FS64" s="46" cm="1">
        <f t="array" ref="FS64">beneficio_muerte_individual_activo(FS$2,$F64,$D64, Hombres!$A$1:$DW$117, Mujeres!$A$1:$DW$117)</f>
        <v>76703.474040149085</v>
      </c>
      <c r="FT64" s="46" cm="1">
        <f t="array" ref="FT64">beneficio_muerte_individual_activo(FT$2,$F64,$D64, Hombres!$A$1:$DW$117, Mujeres!$A$1:$DW$117)</f>
        <v>67910.167696101227</v>
      </c>
      <c r="FU64" s="46" cm="1">
        <f t="array" ref="FU64">beneficio_muerte_individual_activo(FU$2,$F64,$D64, Hombres!$A$1:$DW$117, Mujeres!$A$1:$DW$117)</f>
        <v>58601.960844398614</v>
      </c>
      <c r="FV64" s="46" cm="1">
        <f t="array" ref="FV64">beneficio_muerte_individual_activo(FV$2,$F64,$D64, Hombres!$A$1:$DW$117, Mujeres!$A$1:$DW$117)</f>
        <v>49103.853846693972</v>
      </c>
      <c r="FW64" s="46" cm="1">
        <f t="array" ref="FW64">beneficio_muerte_individual_activo(FW$2,$F64,$D64, Hombres!$A$1:$DW$117, Mujeres!$A$1:$DW$117)</f>
        <v>39799.26114428552</v>
      </c>
      <c r="FX64" s="46" cm="1">
        <f t="array" ref="FX64">beneficio_muerte_individual_activo(FX$2,$F64,$D64, Hombres!$A$1:$DW$117, Mujeres!$A$1:$DW$117)</f>
        <v>31084.01175479162</v>
      </c>
      <c r="FY64" s="46" cm="1">
        <f t="array" ref="FY64">beneficio_muerte_individual_activo(FY$2,$F64,$D64, Hombres!$A$1:$DW$117, Mujeres!$A$1:$DW$117)</f>
        <v>23289.712069994137</v>
      </c>
      <c r="FZ64" s="46" cm="1">
        <f t="array" ref="FZ64">beneficio_muerte_individual_activo(FZ$2,$F64,$D64, Hombres!$A$1:$DW$117, Mujeres!$A$1:$DW$117)</f>
        <v>16646.778051663874</v>
      </c>
      <c r="GA64" s="46" cm="1">
        <f t="array" ref="GA64">beneficio_muerte_individual_activo(GA$2,$F64,$D64, Hombres!$A$1:$DW$117, Mujeres!$A$1:$DW$117)</f>
        <v>11274.728921539743</v>
      </c>
      <c r="GB64" s="46" cm="1">
        <f t="array" ref="GB64">beneficio_muerte_individual_activo(GB$2,$F64,$D64, Hombres!$A$1:$DW$117, Mujeres!$A$1:$DW$117)</f>
        <v>7182.1397382877685</v>
      </c>
      <c r="GC64" s="46" cm="1">
        <f t="array" ref="GC64">beneficio_muerte_individual_activo(GC$2,$F64,$D64, Hombres!$A$1:$DW$117, Mujeres!$A$1:$DW$117)</f>
        <v>4267.3638711639114</v>
      </c>
      <c r="GD64" s="46" cm="1">
        <f t="array" ref="GD64">beneficio_muerte_individual_activo(GD$2,$F64,$D64, Hombres!$A$1:$DW$117, Mujeres!$A$1:$DW$117)</f>
        <v>2341.3189387486991</v>
      </c>
      <c r="GE64" s="46" cm="1">
        <f t="array" ref="GE64">beneficio_muerte_individual_activo(GE$2,$F64,$D64, Hombres!$A$1:$DW$117, Mujeres!$A$1:$DW$117)</f>
        <v>1171.4595498782246</v>
      </c>
      <c r="GF64" s="46" cm="1">
        <f t="array" ref="GF64">beneficio_muerte_individual_activo(GF$2,$F64,$D64, Hombres!$A$1:$DW$117, Mujeres!$A$1:$DW$117)</f>
        <v>526.29068411795731</v>
      </c>
      <c r="GG64" s="46" cm="1">
        <f t="array" ref="GG64">beneficio_muerte_individual_activo(GG$2,$F64,$D64, Hombres!$A$1:$DW$117, Mujeres!$A$1:$DW$117)</f>
        <v>208.27313339290052</v>
      </c>
      <c r="GH64" s="46" cm="1">
        <f t="array" ref="GH64">beneficio_muerte_individual_activo(GH$2,$F64,$D64, Hombres!$A$1:$DW$117, Mujeres!$A$1:$DW$117)</f>
        <v>70.826896578810562</v>
      </c>
      <c r="GI64" s="46" cm="1">
        <f t="array" ref="GI64">beneficio_muerte_individual_activo(GI$2,$F64,$D64, Hombres!$A$1:$DW$117, Mujeres!$A$1:$DW$117)</f>
        <v>0</v>
      </c>
      <c r="GJ64" s="46" cm="1">
        <f t="array" ref="GJ64">beneficio_muerte_individual_activo(GJ$2,$F64,$D64, Hombres!$A$1:$DW$117, Mujeres!$A$1:$DW$117)</f>
        <v>0</v>
      </c>
      <c r="GK64" s="46" cm="1">
        <f t="array" ref="GK64">beneficio_muerte_individual_activo(GK$2,$F64,$D64, Hombres!$A$1:$DW$117, Mujeres!$A$1:$DW$117)</f>
        <v>0</v>
      </c>
      <c r="GL64" s="46" cm="1">
        <f t="array" ref="GL64">beneficio_muerte_individual_activo(GL$2,$F64,$D64, Hombres!$A$1:$DW$117, Mujeres!$A$1:$DW$117)</f>
        <v>0</v>
      </c>
      <c r="GM64" s="46" cm="1">
        <f t="array" ref="GM64">beneficio_muerte_individual_activo(GM$2,$F64,$D64, Hombres!$A$1:$DW$117, Mujeres!$A$1:$DW$117)</f>
        <v>0</v>
      </c>
      <c r="GN64" s="46" cm="1">
        <f t="array" ref="GN64">beneficio_muerte_individual_activo(GN$2,$F64,$D64, Hombres!$A$1:$DW$117, Mujeres!$A$1:$DW$117)</f>
        <v>0</v>
      </c>
      <c r="GO64" s="46" cm="1">
        <f t="array" ref="GO64">beneficio_muerte_individual_activo(GO$2,$F64,$D64, Hombres!$A$1:$DW$117, Mujeres!$A$1:$DW$117)</f>
        <v>0</v>
      </c>
      <c r="GP64" s="46" cm="1">
        <f t="array" ref="GP64">beneficio_muerte_individual_activo(GP$2,$F64,$D64, Hombres!$A$1:$DW$117, Mujeres!$A$1:$DW$117)</f>
        <v>0</v>
      </c>
      <c r="GQ64" s="46" cm="1">
        <f t="array" ref="GQ64">beneficio_muerte_individual_activo(GQ$2,$F64,$D64, Hombres!$A$1:$DW$117, Mujeres!$A$1:$DW$117)</f>
        <v>0</v>
      </c>
      <c r="GR64" s="46" cm="1">
        <f t="array" ref="GR64">beneficio_muerte_individual_activo(GR$2,$F64,$D64, Hombres!$A$1:$DW$117, Mujeres!$A$1:$DW$117)</f>
        <v>0</v>
      </c>
      <c r="GS64" s="46" cm="1">
        <f t="array" ref="GS64">beneficio_muerte_individual_activo(GS$2,$F64,$D64, Hombres!$A$1:$DW$117, Mujeres!$A$1:$DW$117)</f>
        <v>0</v>
      </c>
      <c r="GT64" s="46" cm="1">
        <f t="array" ref="GT64">beneficio_muerte_individual_activo(GT$2,$F64,$D64, Hombres!$A$1:$DW$117, Mujeres!$A$1:$DW$117)</f>
        <v>0</v>
      </c>
      <c r="GU64" s="46" cm="1">
        <f t="array" ref="GU64">beneficio_muerte_individual_activo(GU$2,$F64,$D64, Hombres!$A$1:$DW$117, Mujeres!$A$1:$DW$117)</f>
        <v>0</v>
      </c>
      <c r="GV64" s="46" cm="1">
        <f t="array" ref="GV64">beneficio_muerte_individual_activo(GV$2,$F64,$D64, Hombres!$A$1:$DW$117, Mujeres!$A$1:$DW$117)</f>
        <v>0</v>
      </c>
    </row>
    <row r="65" spans="1:204" x14ac:dyDescent="0.25">
      <c r="A65" s="1">
        <f t="shared" si="0"/>
        <v>63</v>
      </c>
      <c r="B65" s="75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39" cm="1">
        <f t="array" ref="G65">PorcentajePension(C65,E65, D65)</f>
        <v>0.85</v>
      </c>
      <c r="I65" s="72"/>
      <c r="J65" s="46" cm="1">
        <f t="array" ref="J65">AnualidadActivo(J$2, $E65, $C65, $B65, $D65, Hombres!$A$1:$DW$117, Mujeres!$A$1:$DW$117)</f>
        <v>0</v>
      </c>
      <c r="K65" s="46" cm="1">
        <f t="array" ref="K65">AnualidadActivo(K$2, $E65, $C65, $B65, $D65, Hombres!$A$1:$DW$117, Mujeres!$A$1:$DW$117)</f>
        <v>0</v>
      </c>
      <c r="L65" s="46" cm="1">
        <f t="array" ref="L65">AnualidadActivo(L$2, $E65, $C65, $B65, $D65, Hombres!$A$1:$DW$117, Mujeres!$A$1:$DW$117)</f>
        <v>0</v>
      </c>
      <c r="M65" s="46" cm="1">
        <f t="array" ref="M65">AnualidadActivo(M$2, $E65, $C65, $B65, $D65, Hombres!$A$1:$DW$117, Mujeres!$A$1:$DW$117)</f>
        <v>0</v>
      </c>
      <c r="N65" s="46" cm="1">
        <f t="array" ref="N65">AnualidadActivo(N$2, $E65, $C65, $B65, $D65, Hombres!$A$1:$DW$117, Mujeres!$A$1:$DW$117)</f>
        <v>0</v>
      </c>
      <c r="O65" s="46" cm="1">
        <f t="array" ref="O65">AnualidadActivo(O$2, $E65, $C65, $B65, $D65, Hombres!$A$1:$DW$117, Mujeres!$A$1:$DW$117)</f>
        <v>0</v>
      </c>
      <c r="P65" s="46" cm="1">
        <f t="array" ref="P65">AnualidadActivo(P$2, $E65, $C65, $B65, $D65, Hombres!$A$1:$DW$117, Mujeres!$A$1:$DW$117)</f>
        <v>0</v>
      </c>
      <c r="Q65" s="46" cm="1">
        <f t="array" ref="Q65">AnualidadActivo(Q$2, $E65, $C65, $B65, $D65, Hombres!$A$1:$DW$117, Mujeres!$A$1:$DW$117)</f>
        <v>0</v>
      </c>
      <c r="R65" s="46" cm="1">
        <f t="array" ref="R65">AnualidadActivo(R$2, $E65, $C65, $B65, $D65, Hombres!$A$1:$DW$117, Mujeres!$A$1:$DW$117)</f>
        <v>0</v>
      </c>
      <c r="S65" s="46" cm="1">
        <f t="array" ref="S65">AnualidadActivo(S$2, $E65, $C65, $B65, $D65, Hombres!$A$1:$DW$117, Mujeres!$A$1:$DW$117)</f>
        <v>0</v>
      </c>
      <c r="T65" s="46" cm="1">
        <f t="array" ref="T65">AnualidadActivo(T$2, $E65, $C65, $B65, $D65, Hombres!$A$1:$DW$117, Mujeres!$A$1:$DW$117)</f>
        <v>0</v>
      </c>
      <c r="U65" s="46" cm="1">
        <f t="array" ref="U65">AnualidadActivo(U$2, $E65, $C65, $B65, $D65, Hombres!$A$1:$DW$117, Mujeres!$A$1:$DW$117)</f>
        <v>0</v>
      </c>
      <c r="V65" s="46" cm="1">
        <f t="array" ref="V65">AnualidadActivo(V$2, $E65, $C65, $B65, $D65, Hombres!$A$1:$DW$117, Mujeres!$A$1:$DW$117)</f>
        <v>0</v>
      </c>
      <c r="W65" s="46" cm="1">
        <f t="array" ref="W65">AnualidadActivo(W$2, $E65, $C65, $B65, $D65, Hombres!$A$1:$DW$117, Mujeres!$A$1:$DW$117)</f>
        <v>0</v>
      </c>
      <c r="X65" s="46" cm="1">
        <f t="array" ref="X65">AnualidadActivo(X$2, $E65, $C65, $B65, $D65, Hombres!$A$1:$DW$117, Mujeres!$A$1:$DW$117)</f>
        <v>0</v>
      </c>
      <c r="Y65" s="46" cm="1">
        <f t="array" ref="Y65">AnualidadActivo(Y$2, $E65, $C65, $B65, $D65, Hombres!$A$1:$DW$117, Mujeres!$A$1:$DW$117)</f>
        <v>0</v>
      </c>
      <c r="Z65" s="46" cm="1">
        <f t="array" ref="Z65">AnualidadActivo(Z$2, $E65, $C65, $B65, $D65, Hombres!$A$1:$DW$117, Mujeres!$A$1:$DW$117)</f>
        <v>0</v>
      </c>
      <c r="AA65" s="46" cm="1">
        <f t="array" ref="AA65">AnualidadActivo(AA$2, $E65, $C65, $B65, $D65, Hombres!$A$1:$DW$117, Mujeres!$A$1:$DW$117)</f>
        <v>0</v>
      </c>
      <c r="AB65" s="46" cm="1">
        <f t="array" ref="AB65">AnualidadActivo(AB$2, $E65, $C65, $B65, $D65, Hombres!$A$1:$DW$117, Mujeres!$A$1:$DW$117)</f>
        <v>0</v>
      </c>
      <c r="AC65" s="46" cm="1">
        <f t="array" ref="AC65">AnualidadActivo(AC$2, $E65, $C65, $B65, $D65, Hombres!$A$1:$DW$117, Mujeres!$A$1:$DW$117)</f>
        <v>0</v>
      </c>
      <c r="AD65" s="46" cm="1">
        <f t="array" ref="AD65">AnualidadActivo(AD$2, $E65, $C65, $B65, $D65, Hombres!$A$1:$DW$117, Mujeres!$A$1:$DW$117)</f>
        <v>0</v>
      </c>
      <c r="AE65" s="46" cm="1">
        <f t="array" ref="AE65">AnualidadActivo(AE$2, $E65, $C65, $B65, $D65, Hombres!$A$1:$DW$117, Mujeres!$A$1:$DW$117)</f>
        <v>0</v>
      </c>
      <c r="AF65" s="46" cm="1">
        <f t="array" ref="AF65">AnualidadActivo(AF$2, $E65, $C65, $B65, $D65, Hombres!$A$1:$DW$117, Mujeres!$A$1:$DW$117)</f>
        <v>0</v>
      </c>
      <c r="AG65" s="46" cm="1">
        <f t="array" ref="AG65">AnualidadActivo(AG$2, $E65, $C65, $B65, $D65, Hombres!$A$1:$DW$117, Mujeres!$A$1:$DW$117)</f>
        <v>0</v>
      </c>
      <c r="AH65" s="46" cm="1">
        <f t="array" ref="AH65">AnualidadActivo(AH$2, $E65, $C65, $B65, $D65, Hombres!$A$1:$DW$117, Mujeres!$A$1:$DW$117)</f>
        <v>0</v>
      </c>
      <c r="AI65" s="46" cm="1">
        <f t="array" ref="AI65">AnualidadActivo(AI$2, $E65, $C65, $B65, $D65, Hombres!$A$1:$DW$117, Mujeres!$A$1:$DW$117)</f>
        <v>0</v>
      </c>
      <c r="AJ65" s="46" cm="1">
        <f t="array" ref="AJ65">AnualidadActivo(AJ$2, $E65, $C65, $B65, $D65, Hombres!$A$1:$DW$117, Mujeres!$A$1:$DW$117)</f>
        <v>0</v>
      </c>
      <c r="AK65" s="46" cm="1">
        <f t="array" ref="AK65">AnualidadActivo(AK$2, $E65, $C65, $B65, $D65, Hombres!$A$1:$DW$117, Mujeres!$A$1:$DW$117)</f>
        <v>0</v>
      </c>
      <c r="AL65" s="46" cm="1">
        <f t="array" ref="AL65">AnualidadActivo(AL$2, $E65, $C65, $B65, $D65, Hombres!$A$1:$DW$117, Mujeres!$A$1:$DW$117)</f>
        <v>0</v>
      </c>
      <c r="AM65" s="46" cm="1">
        <f t="array" ref="AM65">AnualidadActivo(AM$2, $E65, $C65, $B65, $D65, Hombres!$A$1:$DW$117, Mujeres!$A$1:$DW$117)</f>
        <v>0</v>
      </c>
      <c r="AN65" s="46" cm="1">
        <f t="array" ref="AN65">AnualidadActivo(AN$2, $E65, $C65, $B65, $D65, Hombres!$A$1:$DW$117, Mujeres!$A$1:$DW$117)</f>
        <v>0</v>
      </c>
      <c r="AO65" s="46" cm="1">
        <f t="array" ref="AO65">AnualidadActivo(AO$2, $E65, $C65, $B65, $D65, Hombres!$A$1:$DW$117, Mujeres!$A$1:$DW$117)</f>
        <v>0</v>
      </c>
      <c r="AP65" s="46" cm="1">
        <f t="array" ref="AP65">AnualidadActivo(AP$2, $E65, $C65, $B65, $D65, Hombres!$A$1:$DW$117, Mujeres!$A$1:$DW$117)</f>
        <v>0</v>
      </c>
      <c r="AQ65" s="46" cm="1">
        <f t="array" ref="AQ65">AnualidadActivo(AQ$2, $E65, $C65, $B65, $D65, Hombres!$A$1:$DW$117, Mujeres!$A$1:$DW$117)</f>
        <v>0</v>
      </c>
      <c r="AR65" s="46" cm="1">
        <f t="array" ref="AR65">AnualidadActivo(AR$2, $E65, $C65, $B65, $D65, Hombres!$A$1:$DW$117, Mujeres!$A$1:$DW$117)</f>
        <v>36547298.769552447</v>
      </c>
      <c r="AS65" s="46" cm="1">
        <f t="array" ref="AS65">AnualidadActivo(AS$2, $E65, $C65, $B65, $D65, Hombres!$A$1:$DW$117, Mujeres!$A$1:$DW$117)</f>
        <v>37643717.732639022</v>
      </c>
      <c r="AT65" s="46" cm="1">
        <f t="array" ref="AT65">AnualidadActivo(AT$2, $E65, $C65, $B65, $D65, Hombres!$A$1:$DW$117, Mujeres!$A$1:$DW$117)</f>
        <v>38773029.264618196</v>
      </c>
      <c r="AU65" s="46" cm="1">
        <f t="array" ref="AU65">AnualidadActivo(AU$2, $E65, $C65, $B65, $D65, Hombres!$A$1:$DW$117, Mujeres!$A$1:$DW$117)</f>
        <v>39936220.142556742</v>
      </c>
      <c r="AV65" s="46" cm="1">
        <f t="array" ref="AV65">AnualidadActivo(AV$2, $E65, $C65, $B65, $D65, Hombres!$A$1:$DW$117, Mujeres!$A$1:$DW$117)</f>
        <v>41134306.746833451</v>
      </c>
      <c r="AW65" s="46" cm="1">
        <f t="array" ref="AW65">AnualidadActivo(AW$2, $E65, $C65, $B65, $D65, Hombres!$A$1:$DW$117, Mujeres!$A$1:$DW$117)</f>
        <v>42023839.009635188</v>
      </c>
      <c r="AX65" s="46" cm="1">
        <f t="array" ref="AX65">AnualidadActivo(AX$2, $E65, $C65, $B65, $D65, Hombres!$A$1:$DW$117, Mujeres!$A$1:$DW$117)</f>
        <v>42905749.404018641</v>
      </c>
      <c r="AY65" s="46" cm="1">
        <f t="array" ref="AY65">AnualidadActivo(AY$2, $E65, $C65, $B65, $D65, Hombres!$A$1:$DW$117, Mujeres!$A$1:$DW$117)</f>
        <v>43781176.432926044</v>
      </c>
      <c r="AZ65" s="46" cm="1">
        <f t="array" ref="AZ65">AnualidadActivo(AZ$2, $E65, $C65, $B65, $D65, Hombres!$A$1:$DW$117, Mujeres!$A$1:$DW$117)</f>
        <v>44651421.881871551</v>
      </c>
      <c r="BA65" s="46" cm="1">
        <f t="array" ref="BA65">AnualidadActivo(BA$2, $E65, $C65, $B65, $D65, Hombres!$A$1:$DW$117, Mujeres!$A$1:$DW$117)</f>
        <v>45512249.187544681</v>
      </c>
      <c r="BB65" s="46" cm="1">
        <f t="array" ref="BB65">AnualidadActivo(BB$2, $E65, $C65, $B65, $D65, Hombres!$A$1:$DW$117, Mujeres!$A$1:$DW$117)</f>
        <v>46353454.592451781</v>
      </c>
      <c r="BC65" s="46" cm="1">
        <f t="array" ref="BC65">AnualidadActivo(BC$2, $E65, $C65, $B65, $D65, Hombres!$A$1:$DW$117, Mujeres!$A$1:$DW$117)</f>
        <v>47159761.67119801</v>
      </c>
      <c r="BD65" s="46" cm="1">
        <f t="array" ref="BD65">AnualidadActivo(BD$2, $E65, $C65, $B65, $D65, Hombres!$A$1:$DW$117, Mujeres!$A$1:$DW$117)</f>
        <v>47913824.000912964</v>
      </c>
      <c r="BE65" s="46" cm="1">
        <f t="array" ref="BE65">AnualidadActivo(BE$2, $E65, $C65, $B65, $D65, Hombres!$A$1:$DW$117, Mujeres!$A$1:$DW$117)</f>
        <v>48597946.348227799</v>
      </c>
      <c r="BF65" s="46" cm="1">
        <f t="array" ref="BF65">AnualidadActivo(BF$2, $E65, $C65, $B65, $D65, Hombres!$A$1:$DW$117, Mujeres!$A$1:$DW$117)</f>
        <v>49196224.974172615</v>
      </c>
      <c r="BG65" s="46" cm="1">
        <f t="array" ref="BG65">AnualidadActivo(BG$2, $E65, $C65, $B65, $D65, Hombres!$A$1:$DW$117, Mujeres!$A$1:$DW$117)</f>
        <v>49700904.694051296</v>
      </c>
      <c r="BH65" s="46" cm="1">
        <f t="array" ref="BH65">AnualidadActivo(BH$2, $E65, $C65, $B65, $D65, Hombres!$A$1:$DW$117, Mujeres!$A$1:$DW$117)</f>
        <v>50111341.822543249</v>
      </c>
      <c r="BI65" s="46" cm="1">
        <f t="array" ref="BI65">AnualidadActivo(BI$2, $E65, $C65, $B65, $D65, Hombres!$A$1:$DW$117, Mujeres!$A$1:$DW$117)</f>
        <v>50428633.459235325</v>
      </c>
      <c r="BJ65" s="46" cm="1">
        <f t="array" ref="BJ65">AnualidadActivo(BJ$2, $E65, $C65, $B65, $D65, Hombres!$A$1:$DW$117, Mujeres!$A$1:$DW$117)</f>
        <v>50650543.803485915</v>
      </c>
      <c r="BK65" s="46" cm="1">
        <f t="array" ref="BK65">AnualidadActivo(BK$2, $E65, $C65, $B65, $D65, Hombres!$A$1:$DW$117, Mujeres!$A$1:$DW$117)</f>
        <v>50767353.277196825</v>
      </c>
      <c r="BL65" s="46" cm="1">
        <f t="array" ref="BL65">AnualidadActivo(BL$2, $E65, $C65, $B65, $D65, Hombres!$A$1:$DW$117, Mujeres!$A$1:$DW$117)</f>
        <v>50673550.286244482</v>
      </c>
      <c r="BM65" s="46" cm="1">
        <f t="array" ref="BM65">AnualidadActivo(BM$2, $E65, $C65, $B65, $D65, Hombres!$A$1:$DW$117, Mujeres!$A$1:$DW$117)</f>
        <v>50425510.605258115</v>
      </c>
      <c r="BN65" s="46" cm="1">
        <f t="array" ref="BN65">AnualidadActivo(BN$2, $E65, $C65, $B65, $D65, Hombres!$A$1:$DW$117, Mujeres!$A$1:$DW$117)</f>
        <v>50012030.696588948</v>
      </c>
      <c r="BO65" s="46" cm="1">
        <f t="array" ref="BO65">AnualidadActivo(BO$2, $E65, $C65, $B65, $D65, Hombres!$A$1:$DW$117, Mujeres!$A$1:$DW$117)</f>
        <v>49419365.877480701</v>
      </c>
      <c r="BP65" s="46" cm="1">
        <f t="array" ref="BP65">AnualidadActivo(BP$2, $E65, $C65, $B65, $D65, Hombres!$A$1:$DW$117, Mujeres!$A$1:$DW$117)</f>
        <v>48630549.279347785</v>
      </c>
      <c r="BQ65" s="46" cm="1">
        <f t="array" ref="BQ65">AnualidadActivo(BQ$2, $E65, $C65, $B65, $D65, Hombres!$A$1:$DW$117, Mujeres!$A$1:$DW$117)</f>
        <v>47630138.105329245</v>
      </c>
      <c r="BR65" s="46" cm="1">
        <f t="array" ref="BR65">AnualidadActivo(BR$2, $E65, $C65, $B65, $D65, Hombres!$A$1:$DW$117, Mujeres!$A$1:$DW$117)</f>
        <v>46406066.609009132</v>
      </c>
      <c r="BS65" s="46" cm="1">
        <f t="array" ref="BS65">AnualidadActivo(BS$2, $E65, $C65, $B65, $D65, Hombres!$A$1:$DW$117, Mujeres!$A$1:$DW$117)</f>
        <v>44950027.449969396</v>
      </c>
      <c r="BT65" s="46" cm="1">
        <f t="array" ref="BT65">AnualidadActivo(BT$2, $E65, $C65, $B65, $D65, Hombres!$A$1:$DW$117, Mujeres!$A$1:$DW$117)</f>
        <v>43255821.40430592</v>
      </c>
      <c r="BU65" s="46" cm="1">
        <f t="array" ref="BU65">AnualidadActivo(BU$2, $E65, $C65, $B65, $D65, Hombres!$A$1:$DW$117, Mujeres!$A$1:$DW$117)</f>
        <v>41320119.63320677</v>
      </c>
      <c r="BV65" s="46" cm="1">
        <f t="array" ref="BV65">AnualidadActivo(BV$2, $E65, $C65, $B65, $D65, Hombres!$A$1:$DW$117, Mujeres!$A$1:$DW$117)</f>
        <v>39146135.501719728</v>
      </c>
      <c r="BW65" s="46" cm="1">
        <f t="array" ref="BW65">AnualidadActivo(BW$2, $E65, $C65, $B65, $D65, Hombres!$A$1:$DW$117, Mujeres!$A$1:$DW$117)</f>
        <v>36746710.314970545</v>
      </c>
      <c r="BX65" s="46" cm="1">
        <f t="array" ref="BX65">AnualidadActivo(BX$2, $E65, $C65, $B65, $D65, Hombres!$A$1:$DW$117, Mujeres!$A$1:$DW$117)</f>
        <v>34143872.841947101</v>
      </c>
      <c r="BY65" s="46" cm="1">
        <f t="array" ref="BY65">AnualidadActivo(BY$2, $E65, $C65, $B65, $D65, Hombres!$A$1:$DW$117, Mujeres!$A$1:$DW$117)</f>
        <v>31366335.469238367</v>
      </c>
      <c r="BZ65" s="46" cm="1">
        <f t="array" ref="BZ65">AnualidadActivo(BZ$2, $E65, $C65, $B65, $D65, Hombres!$A$1:$DW$117, Mujeres!$A$1:$DW$117)</f>
        <v>28449288.101568691</v>
      </c>
      <c r="CA65" s="46" cm="1">
        <f t="array" ref="CA65">AnualidadActivo(CA$2, $E65, $C65, $B65, $D65, Hombres!$A$1:$DW$117, Mujeres!$A$1:$DW$117)</f>
        <v>25436386.814007357</v>
      </c>
      <c r="CB65" s="46" cm="1">
        <f t="array" ref="CB65">AnualidadActivo(CB$2, $E65, $C65, $B65, $D65, Hombres!$A$1:$DW$117, Mujeres!$A$1:$DW$117)</f>
        <v>22381415.328770917</v>
      </c>
      <c r="CC65" s="46" cm="1">
        <f t="array" ref="CC65">AnualidadActivo(CC$2, $E65, $C65, $B65, $D65, Hombres!$A$1:$DW$117, Mujeres!$A$1:$DW$117)</f>
        <v>19345229.785915572</v>
      </c>
      <c r="CD65" s="46" cm="1">
        <f t="array" ref="CD65">AnualidadActivo(CD$2, $E65, $C65, $B65, $D65, Hombres!$A$1:$DW$117, Mujeres!$A$1:$DW$117)</f>
        <v>16390548.495510818</v>
      </c>
      <c r="CE65" s="46" cm="1">
        <f t="array" ref="CE65">AnualidadActivo(CE$2, $E65, $C65, $B65, $D65, Hombres!$A$1:$DW$117, Mujeres!$A$1:$DW$117)</f>
        <v>13578898.661724085</v>
      </c>
      <c r="CF65" s="46" cm="1">
        <f t="array" ref="CF65">AnualidadActivo(CF$2, $E65, $C65, $B65, $D65, Hombres!$A$1:$DW$117, Mujeres!$A$1:$DW$117)</f>
        <v>10968693.848056775</v>
      </c>
      <c r="CG65" s="46" cm="1">
        <f t="array" ref="CG65">AnualidadActivo(CG$2, $E65, $C65, $B65, $D65, Hombres!$A$1:$DW$117, Mujeres!$A$1:$DW$117)</f>
        <v>8612282.8990867548</v>
      </c>
      <c r="CH65" s="46" cm="1">
        <f t="array" ref="CH65">AnualidadActivo(CH$2, $E65, $C65, $B65, $D65, Hombres!$A$1:$DW$117, Mujeres!$A$1:$DW$117)</f>
        <v>6550278.8154058913</v>
      </c>
      <c r="CI65" s="46" cm="1">
        <f t="array" ref="CI65">AnualidadActivo(CI$2, $E65, $C65, $B65, $D65, Hombres!$A$1:$DW$117, Mujeres!$A$1:$DW$117)</f>
        <v>4806609.5424811002</v>
      </c>
      <c r="CJ65" s="46" cm="1">
        <f t="array" ref="CJ65">AnualidadActivo(CJ$2, $E65, $C65, $B65, $D65, Hombres!$A$1:$DW$117, Mujeres!$A$1:$DW$117)</f>
        <v>3386930.809223183</v>
      </c>
      <c r="CK65" s="46" cm="1">
        <f t="array" ref="CK65">AnualidadActivo(CK$2, $E65, $C65, $B65, $D65, Hombres!$A$1:$DW$117, Mujeres!$A$1:$DW$117)</f>
        <v>2279262.9455726468</v>
      </c>
      <c r="CL65" s="46" cm="1">
        <f t="array" ref="CL65">AnualidadActivo(CL$2, $E65, $C65, $B65, $D65, Hombres!$A$1:$DW$117, Mujeres!$A$1:$DW$117)</f>
        <v>1455898.3842029523</v>
      </c>
      <c r="CM65" s="46" cm="1">
        <f t="array" ref="CM65">AnualidadActivo(CM$2, $E65, $C65, $B65, $D65, Hombres!$A$1:$DW$117, Mujeres!$A$1:$DW$117)</f>
        <v>876491.88653640857</v>
      </c>
      <c r="CN65" s="46" cm="1">
        <f t="array" ref="CN65">AnualidadActivo(CN$2, $E65, $C65, $B65, $D65, Hombres!$A$1:$DW$117, Mujeres!$A$1:$DW$117)</f>
        <v>493158.57892283198</v>
      </c>
      <c r="CO65" s="46" cm="1">
        <f t="array" ref="CO65">AnualidadActivo(CO$2, $E65, $C65, $B65, $D65, Hombres!$A$1:$DW$117, Mujeres!$A$1:$DW$117)</f>
        <v>256696.55507975965</v>
      </c>
      <c r="CP65" s="46" cm="1">
        <f t="array" ref="CP65">AnualidadActivo(CP$2, $E65, $C65, $B65, $D65, Hombres!$A$1:$DW$117, Mujeres!$A$1:$DW$117)</f>
        <v>0</v>
      </c>
      <c r="CQ65" s="46" cm="1">
        <f t="array" ref="CQ65">AnualidadActivo(CQ$2, $E65, $C65, $B65, $D65, Hombres!$A$1:$DW$117, Mujeres!$A$1:$DW$117)</f>
        <v>0</v>
      </c>
      <c r="CR65" s="46" cm="1">
        <f t="array" ref="CR65">AnualidadActivo(CR$2, $E65, $C65, $B65, $D65, Hombres!$A$1:$DW$117, Mujeres!$A$1:$DW$117)</f>
        <v>0</v>
      </c>
      <c r="CS65" s="46" cm="1">
        <f t="array" ref="CS65">AnualidadActivo(CS$2, $E65, $C65, $B65, $D65, Hombres!$A$1:$DW$117, Mujeres!$A$1:$DW$117)</f>
        <v>0</v>
      </c>
      <c r="CT65" s="46" cm="1">
        <f t="array" ref="CT65">AnualidadActivo(CT$2, $E65, $C65, $B65, $D65, Hombres!$A$1:$DW$117, Mujeres!$A$1:$DW$117)</f>
        <v>0</v>
      </c>
      <c r="CU65" s="46" cm="1">
        <f t="array" ref="CU65">AnualidadActivo(CU$2, $E65, $C65, $B65, $D65, Hombres!$A$1:$DW$117, Mujeres!$A$1:$DW$117)</f>
        <v>0</v>
      </c>
      <c r="CV65" s="46" cm="1">
        <f t="array" ref="CV65">AnualidadActivo(CV$2, $E65, $C65, $B65, $D65, Hombres!$A$1:$DW$117, Mujeres!$A$1:$DW$117)</f>
        <v>0</v>
      </c>
      <c r="CW65" s="46" cm="1">
        <f t="array" ref="CW65">AnualidadActivo(CW$2, $E65, $C65, $B65, $D65, Hombres!$A$1:$DW$117, Mujeres!$A$1:$DW$117)</f>
        <v>0</v>
      </c>
      <c r="CX65" s="46" cm="1">
        <f t="array" ref="CX65">AnualidadActivo(CX$2, $E65, $C65, $B65, $D65, Hombres!$A$1:$DW$117, Mujeres!$A$1:$DW$117)</f>
        <v>0</v>
      </c>
      <c r="CY65" s="46" cm="1">
        <f t="array" ref="CY65">AnualidadActivo(CY$2, $E65, $C65, $B65, $D65, Hombres!$A$1:$DW$117, Mujeres!$A$1:$DW$117)</f>
        <v>0</v>
      </c>
      <c r="CZ65" s="46" cm="1">
        <f t="array" ref="CZ65">AnualidadActivo(CZ$2, $E65, $C65, $B65, $D65, Hombres!$A$1:$DW$117, Mujeres!$A$1:$DW$117)</f>
        <v>0</v>
      </c>
      <c r="DA65" s="46" cm="1">
        <f t="array" ref="DA65">AnualidadActivo(DA$2, $E65, $C65, $B65, $D65, Hombres!$A$1:$DW$117, Mujeres!$A$1:$DW$117)</f>
        <v>0</v>
      </c>
      <c r="DD65" s="21"/>
      <c r="DE65" s="46" cm="1">
        <f t="array" ref="DE65">beneficio_muerte_individual_activo(DE$2,$F65,$D65, Hombres!$A$1:$DW$117, Mujeres!$A$1:$DW$117)</f>
        <v>0</v>
      </c>
      <c r="DF65" s="46" cm="1">
        <f t="array" ref="DF65">beneficio_muerte_individual_activo(DF$2,$F65,$D65, Hombres!$A$1:$DW$117, Mujeres!$A$1:$DW$117)</f>
        <v>6662</v>
      </c>
      <c r="DG65" s="46" cm="1">
        <f t="array" ref="DG65">beneficio_muerte_individual_activo(DG$2,$F65,$D65, Hombres!$A$1:$DW$117, Mujeres!$A$1:$DW$117)</f>
        <v>6673.0969031999994</v>
      </c>
      <c r="DH65" s="46" cm="1">
        <f t="array" ref="DH65">beneficio_muerte_individual_activo(DH$2,$F65,$D65, Hombres!$A$1:$DW$117, Mujeres!$A$1:$DW$117)</f>
        <v>6770.3949389345253</v>
      </c>
      <c r="DI65" s="46" cm="1">
        <f t="array" ref="DI65">beneficio_muerte_individual_activo(DI$2,$F65,$D65, Hombres!$A$1:$DW$117, Mujeres!$A$1:$DW$117)</f>
        <v>6951.4347439375642</v>
      </c>
      <c r="DJ65" s="46" cm="1">
        <f t="array" ref="DJ65">beneficio_muerte_individual_activo(DJ$2,$F65,$D65, Hombres!$A$1:$DW$117, Mujeres!$A$1:$DW$117)</f>
        <v>7207.7836906061466</v>
      </c>
      <c r="DK65" s="46" cm="1">
        <f t="array" ref="DK65">beneficio_muerte_individual_activo(DK$2,$F65,$D65, Hombres!$A$1:$DW$117, Mujeres!$A$1:$DW$117)</f>
        <v>7531.530713923361</v>
      </c>
      <c r="DL65" s="46" cm="1">
        <f t="array" ref="DL65">beneficio_muerte_individual_activo(DL$2,$F65,$D65, Hombres!$A$1:$DW$117, Mujeres!$A$1:$DW$117)</f>
        <v>7937.5883977981439</v>
      </c>
      <c r="DM65" s="46" cm="1">
        <f t="array" ref="DM65">beneficio_muerte_individual_activo(DM$2,$F65,$D65, Hombres!$A$1:$DW$117, Mujeres!$A$1:$DW$117)</f>
        <v>8427.8281554662481</v>
      </c>
      <c r="DN65" s="46" cm="1">
        <f t="array" ref="DN65">beneficio_muerte_individual_activo(DN$2,$F65,$D65, Hombres!$A$1:$DW$117, Mujeres!$A$1:$DW$117)</f>
        <v>8928.9135171497401</v>
      </c>
      <c r="DO65" s="46" cm="1">
        <f t="array" ref="DO65">beneficio_muerte_individual_activo(DO$2,$F65,$D65, Hombres!$A$1:$DW$117, Mujeres!$A$1:$DW$117)</f>
        <v>9340.957294638858</v>
      </c>
      <c r="DP65" s="46" cm="1">
        <f t="array" ref="DP65">beneficio_muerte_individual_activo(DP$2,$F65,$D65, Hombres!$A$1:$DW$117, Mujeres!$A$1:$DW$117)</f>
        <v>9646.2553496455967</v>
      </c>
      <c r="DQ65" s="46" cm="1">
        <f t="array" ref="DQ65">beneficio_muerte_individual_activo(DQ$2,$F65,$D65, Hombres!$A$1:$DW$117, Mujeres!$A$1:$DW$117)</f>
        <v>9924.1573080287708</v>
      </c>
      <c r="DR65" s="46" cm="1">
        <f t="array" ref="DR65">beneficio_muerte_individual_activo(DR$2,$F65,$D65, Hombres!$A$1:$DW$117, Mujeres!$A$1:$DW$117)</f>
        <v>10383.235090292474</v>
      </c>
      <c r="DS65" s="46" cm="1">
        <f t="array" ref="DS65">beneficio_muerte_individual_activo(DS$2,$F65,$D65, Hombres!$A$1:$DW$117, Mujeres!$A$1:$DW$117)</f>
        <v>11017.484414520304</v>
      </c>
      <c r="DT65" s="46" cm="1">
        <f t="array" ref="DT65">beneficio_muerte_individual_activo(DT$2,$F65,$D65, Hombres!$A$1:$DW$117, Mujeres!$A$1:$DW$117)</f>
        <v>11772.430445224702</v>
      </c>
      <c r="DU65" s="46" cm="1">
        <f t="array" ref="DU65">beneficio_muerte_individual_activo(DU$2,$F65,$D65, Hombres!$A$1:$DW$117, Mujeres!$A$1:$DW$117)</f>
        <v>12591.569472350595</v>
      </c>
      <c r="DV65" s="46" cm="1">
        <f t="array" ref="DV65">beneficio_muerte_individual_activo(DV$2,$F65,$D65, Hombres!$A$1:$DW$117, Mujeres!$A$1:$DW$117)</f>
        <v>13459.249643928884</v>
      </c>
      <c r="DW65" s="46" cm="1">
        <f t="array" ref="DW65">beneficio_muerte_individual_activo(DW$2,$F65,$D65, Hombres!$A$1:$DW$117, Mujeres!$A$1:$DW$117)</f>
        <v>14372.022337748725</v>
      </c>
      <c r="DX65" s="46" cm="1">
        <f t="array" ref="DX65">beneficio_muerte_individual_activo(DX$2,$F65,$D65, Hombres!$A$1:$DW$117, Mujeres!$A$1:$DW$117)</f>
        <v>15243.78284487718</v>
      </c>
      <c r="DY65" s="46" cm="1">
        <f t="array" ref="DY65">beneficio_muerte_individual_activo(DY$2,$F65,$D65, Hombres!$A$1:$DW$117, Mujeres!$A$1:$DW$117)</f>
        <v>16005.104622639727</v>
      </c>
      <c r="DZ65" s="46" cm="1">
        <f t="array" ref="DZ65">beneficio_muerte_individual_activo(DZ$2,$F65,$D65, Hombres!$A$1:$DW$117, Mujeres!$A$1:$DW$117)</f>
        <v>16813.833166533204</v>
      </c>
      <c r="EA65" s="46" cm="1">
        <f t="array" ref="EA65">beneficio_muerte_individual_activo(EA$2,$F65,$D65, Hombres!$A$1:$DW$117, Mujeres!$A$1:$DW$117)</f>
        <v>17773.085948999604</v>
      </c>
      <c r="EB65" s="46" cm="1">
        <f t="array" ref="EB65">beneficio_muerte_individual_activo(EB$2,$F65,$D65, Hombres!$A$1:$DW$117, Mujeres!$A$1:$DW$117)</f>
        <v>19082.564331929312</v>
      </c>
      <c r="EC65" s="46" cm="1">
        <f t="array" ref="EC65">beneficio_muerte_individual_activo(EC$2,$F65,$D65, Hombres!$A$1:$DW$117, Mujeres!$A$1:$DW$117)</f>
        <v>20783.794946295195</v>
      </c>
      <c r="ED65" s="46" cm="1">
        <f t="array" ref="ED65">beneficio_muerte_individual_activo(ED$2,$F65,$D65, Hombres!$A$1:$DW$117, Mujeres!$A$1:$DW$117)</f>
        <v>22817.46570537299</v>
      </c>
      <c r="EE65" s="46" cm="1">
        <f t="array" ref="EE65">beneficio_muerte_individual_activo(EE$2,$F65,$D65, Hombres!$A$1:$DW$117, Mujeres!$A$1:$DW$117)</f>
        <v>24914.80484020495</v>
      </c>
      <c r="EF65" s="46" cm="1">
        <f t="array" ref="EF65">beneficio_muerte_individual_activo(EF$2,$F65,$D65, Hombres!$A$1:$DW$117, Mujeres!$A$1:$DW$117)</f>
        <v>26934.188891178033</v>
      </c>
      <c r="EG65" s="46" cm="1">
        <f t="array" ref="EG65">beneficio_muerte_individual_activo(EG$2,$F65,$D65, Hombres!$A$1:$DW$117, Mujeres!$A$1:$DW$117)</f>
        <v>28927.393041108102</v>
      </c>
      <c r="EH65" s="46" cm="1">
        <f t="array" ref="EH65">beneficio_muerte_individual_activo(EH$2,$F65,$D65, Hombres!$A$1:$DW$117, Mujeres!$A$1:$DW$117)</f>
        <v>30865.291524106953</v>
      </c>
      <c r="EI65" s="46" cm="1">
        <f t="array" ref="EI65">beneficio_muerte_individual_activo(EI$2,$F65,$D65, Hombres!$A$1:$DW$117, Mujeres!$A$1:$DW$117)</f>
        <v>32760.548287843059</v>
      </c>
      <c r="EJ65" s="46" cm="1">
        <f t="array" ref="EJ65">beneficio_muerte_individual_activo(EJ$2,$F65,$D65, Hombres!$A$1:$DW$117, Mujeres!$A$1:$DW$117)</f>
        <v>34829.631004538474</v>
      </c>
      <c r="EK65" s="46" cm="1">
        <f t="array" ref="EK65">beneficio_muerte_individual_activo(EK$2,$F65,$D65, Hombres!$A$1:$DW$117, Mujeres!$A$1:$DW$117)</f>
        <v>22308.426243148904</v>
      </c>
      <c r="EL65" s="46" cm="1">
        <f t="array" ref="EL65">beneficio_muerte_individual_activo(EL$2,$F65,$D65, Hombres!$A$1:$DW$117, Mujeres!$A$1:$DW$117)</f>
        <v>23818.652383771623</v>
      </c>
      <c r="EM65" s="46" cm="1">
        <f t="array" ref="EM65">beneficio_muerte_individual_activo(EM$2,$F65,$D65, Hombres!$A$1:$DW$117, Mujeres!$A$1:$DW$117)</f>
        <v>25160.31378680536</v>
      </c>
      <c r="EN65" s="46" cm="1">
        <f t="array" ref="EN65">beneficio_muerte_individual_activo(EN$2,$F65,$D65, Hombres!$A$1:$DW$117, Mujeres!$A$1:$DW$117)</f>
        <v>26302.804761988373</v>
      </c>
      <c r="EO65" s="46" cm="1">
        <f t="array" ref="EO65">beneficio_muerte_individual_activo(EO$2,$F65,$D65, Hombres!$A$1:$DW$117, Mujeres!$A$1:$DW$117)</f>
        <v>27564.270379260561</v>
      </c>
      <c r="EP65" s="46" cm="1">
        <f t="array" ref="EP65">beneficio_muerte_individual_activo(EP$2,$F65,$D65, Hombres!$A$1:$DW$117, Mujeres!$A$1:$DW$117)</f>
        <v>29273.139048455101</v>
      </c>
      <c r="EQ65" s="46" cm="1">
        <f t="array" ref="EQ65">beneficio_muerte_individual_activo(EQ$2,$F65,$D65, Hombres!$A$1:$DW$117, Mujeres!$A$1:$DW$117)</f>
        <v>31681.66697798299</v>
      </c>
      <c r="ER65" s="46" cm="1">
        <f t="array" ref="ER65">beneficio_muerte_individual_activo(ER$2,$F65,$D65, Hombres!$A$1:$DW$117, Mujeres!$A$1:$DW$117)</f>
        <v>34801.392396888848</v>
      </c>
      <c r="ES65" s="46" cm="1">
        <f t="array" ref="ES65">beneficio_muerte_individual_activo(ES$2,$F65,$D65, Hombres!$A$1:$DW$117, Mujeres!$A$1:$DW$117)</f>
        <v>38507.414249227375</v>
      </c>
      <c r="ET65" s="46" cm="1">
        <f t="array" ref="ET65">beneficio_muerte_individual_activo(ET$2,$F65,$D65, Hombres!$A$1:$DW$117, Mujeres!$A$1:$DW$117)</f>
        <v>42606.884724412317</v>
      </c>
      <c r="EU65" s="46" cm="1">
        <f t="array" ref="EU65">beneficio_muerte_individual_activo(EU$2,$F65,$D65, Hombres!$A$1:$DW$117, Mujeres!$A$1:$DW$117)</f>
        <v>46672.712935630931</v>
      </c>
      <c r="EV65" s="46" cm="1">
        <f t="array" ref="EV65">beneficio_muerte_individual_activo(EV$2,$F65,$D65, Hombres!$A$1:$DW$117, Mujeres!$A$1:$DW$117)</f>
        <v>50410.525114532007</v>
      </c>
      <c r="EW65" s="46" cm="1">
        <f t="array" ref="EW65">beneficio_muerte_individual_activo(EW$2,$F65,$D65, Hombres!$A$1:$DW$117, Mujeres!$A$1:$DW$117)</f>
        <v>53747.135797438292</v>
      </c>
      <c r="EX65" s="46" cm="1">
        <f t="array" ref="EX65">beneficio_muerte_individual_activo(EX$2,$F65,$D65, Hombres!$A$1:$DW$117, Mujeres!$A$1:$DW$117)</f>
        <v>56792.602362917612</v>
      </c>
      <c r="EY65" s="46" cm="1">
        <f t="array" ref="EY65">beneficio_muerte_individual_activo(EY$2,$F65,$D65, Hombres!$A$1:$DW$117, Mujeres!$A$1:$DW$117)</f>
        <v>59853.78628229945</v>
      </c>
      <c r="EZ65" s="46" cm="1">
        <f t="array" ref="EZ65">beneficio_muerte_individual_activo(EZ$2,$F65,$D65, Hombres!$A$1:$DW$117, Mujeres!$A$1:$DW$117)</f>
        <v>66867.906188683512</v>
      </c>
      <c r="FA65" s="46" cm="1">
        <f t="array" ref="FA65">beneficio_muerte_individual_activo(FA$2,$F65,$D65, Hombres!$A$1:$DW$117, Mujeres!$A$1:$DW$117)</f>
        <v>70977.80088936977</v>
      </c>
      <c r="FB65" s="46" cm="1">
        <f t="array" ref="FB65">beneficio_muerte_individual_activo(FB$2,$F65,$D65, Hombres!$A$1:$DW$117, Mujeres!$A$1:$DW$117)</f>
        <v>75088.255360260315</v>
      </c>
      <c r="FC65" s="46" cm="1">
        <f t="array" ref="FC65">beneficio_muerte_individual_activo(FC$2,$F65,$D65, Hombres!$A$1:$DW$117, Mujeres!$A$1:$DW$117)</f>
        <v>79189.12098750638</v>
      </c>
      <c r="FD65" s="46" cm="1">
        <f t="array" ref="FD65">beneficio_muerte_individual_activo(FD$2,$F65,$D65, Hombres!$A$1:$DW$117, Mujeres!$A$1:$DW$117)</f>
        <v>83342.893845639133</v>
      </c>
      <c r="FE65" s="46" cm="1">
        <f t="array" ref="FE65">beneficio_muerte_individual_activo(FE$2,$F65,$D65, Hombres!$A$1:$DW$117, Mujeres!$A$1:$DW$117)</f>
        <v>87508.264822225377</v>
      </c>
      <c r="FF65" s="46" cm="1">
        <f t="array" ref="FF65">beneficio_muerte_individual_activo(FF$2,$F65,$D65, Hombres!$A$1:$DW$117, Mujeres!$A$1:$DW$117)</f>
        <v>91617.203234524161</v>
      </c>
      <c r="FG65" s="46" cm="1">
        <f t="array" ref="FG65">beneficio_muerte_individual_activo(FG$2,$F65,$D65, Hombres!$A$1:$DW$117, Mujeres!$A$1:$DW$117)</f>
        <v>95496.831281218299</v>
      </c>
      <c r="FH65" s="46" cm="1">
        <f t="array" ref="FH65">beneficio_muerte_individual_activo(FH$2,$F65,$D65, Hombres!$A$1:$DW$117, Mujeres!$A$1:$DW$117)</f>
        <v>98986.337325906192</v>
      </c>
      <c r="FI65" s="46" cm="1">
        <f t="array" ref="FI65">beneficio_muerte_individual_activo(FI$2,$F65,$D65, Hombres!$A$1:$DW$117, Mujeres!$A$1:$DW$117)</f>
        <v>101990.86896898487</v>
      </c>
      <c r="FJ65" s="46" cm="1">
        <f t="array" ref="FJ65">beneficio_muerte_individual_activo(FJ$2,$F65,$D65, Hombres!$A$1:$DW$117, Mujeres!$A$1:$DW$117)</f>
        <v>104393.6452674988</v>
      </c>
      <c r="FK65" s="46" cm="1">
        <f t="array" ref="FK65">beneficio_muerte_individual_activo(FK$2,$F65,$D65, Hombres!$A$1:$DW$117, Mujeres!$A$1:$DW$117)</f>
        <v>106036.92375363271</v>
      </c>
      <c r="FL65" s="46" cm="1">
        <f t="array" ref="FL65">beneficio_muerte_individual_activo(FL$2,$F65,$D65, Hombres!$A$1:$DW$117, Mujeres!$A$1:$DW$117)</f>
        <v>106697.5087304539</v>
      </c>
      <c r="FM65" s="46" cm="1">
        <f t="array" ref="FM65">beneficio_muerte_individual_activo(FM$2,$F65,$D65, Hombres!$A$1:$DW$117, Mujeres!$A$1:$DW$117)</f>
        <v>106198.94969516383</v>
      </c>
      <c r="FN65" s="46" cm="1">
        <f t="array" ref="FN65">beneficio_muerte_individual_activo(FN$2,$F65,$D65, Hombres!$A$1:$DW$117, Mujeres!$A$1:$DW$117)</f>
        <v>104476.68057505788</v>
      </c>
      <c r="FO65" s="46" cm="1">
        <f t="array" ref="FO65">beneficio_muerte_individual_activo(FO$2,$F65,$D65, Hombres!$A$1:$DW$117, Mujeres!$A$1:$DW$117)</f>
        <v>101501.45981076162</v>
      </c>
      <c r="FP65" s="46" cm="1">
        <f t="array" ref="FP65">beneficio_muerte_individual_activo(FP$2,$F65,$D65, Hombres!$A$1:$DW$117, Mujeres!$A$1:$DW$117)</f>
        <v>97224.394811602499</v>
      </c>
      <c r="FQ65" s="106" cm="1">
        <f t="array" ref="FQ65">beneficio_muerte_individual_activo(FQ$2,$F65,$D65, Hombres!$A$1:$DW$117, Mujeres!$A$1:$DW$117)</f>
        <v>91597.762224171456</v>
      </c>
      <c r="FR65" s="46" cm="1">
        <f t="array" ref="FR65">beneficio_muerte_individual_activo(FR$2,$F65,$D65, Hombres!$A$1:$DW$117, Mujeres!$A$1:$DW$117)</f>
        <v>84688.929958506022</v>
      </c>
      <c r="FS65" s="46" cm="1">
        <f t="array" ref="FS65">beneficio_muerte_individual_activo(FS$2,$F65,$D65, Hombres!$A$1:$DW$117, Mujeres!$A$1:$DW$117)</f>
        <v>76703.474040149085</v>
      </c>
      <c r="FT65" s="46" cm="1">
        <f t="array" ref="FT65">beneficio_muerte_individual_activo(FT$2,$F65,$D65, Hombres!$A$1:$DW$117, Mujeres!$A$1:$DW$117)</f>
        <v>67910.167696101227</v>
      </c>
      <c r="FU65" s="46" cm="1">
        <f t="array" ref="FU65">beneficio_muerte_individual_activo(FU$2,$F65,$D65, Hombres!$A$1:$DW$117, Mujeres!$A$1:$DW$117)</f>
        <v>58601.960844398614</v>
      </c>
      <c r="FV65" s="46" cm="1">
        <f t="array" ref="FV65">beneficio_muerte_individual_activo(FV$2,$F65,$D65, Hombres!$A$1:$DW$117, Mujeres!$A$1:$DW$117)</f>
        <v>49103.853846693972</v>
      </c>
      <c r="FW65" s="46" cm="1">
        <f t="array" ref="FW65">beneficio_muerte_individual_activo(FW$2,$F65,$D65, Hombres!$A$1:$DW$117, Mujeres!$A$1:$DW$117)</f>
        <v>39799.26114428552</v>
      </c>
      <c r="FX65" s="46" cm="1">
        <f t="array" ref="FX65">beneficio_muerte_individual_activo(FX$2,$F65,$D65, Hombres!$A$1:$DW$117, Mujeres!$A$1:$DW$117)</f>
        <v>31084.01175479162</v>
      </c>
      <c r="FY65" s="46" cm="1">
        <f t="array" ref="FY65">beneficio_muerte_individual_activo(FY$2,$F65,$D65, Hombres!$A$1:$DW$117, Mujeres!$A$1:$DW$117)</f>
        <v>23289.712069994137</v>
      </c>
      <c r="FZ65" s="46" cm="1">
        <f t="array" ref="FZ65">beneficio_muerte_individual_activo(FZ$2,$F65,$D65, Hombres!$A$1:$DW$117, Mujeres!$A$1:$DW$117)</f>
        <v>16646.778051663874</v>
      </c>
      <c r="GA65" s="46" cm="1">
        <f t="array" ref="GA65">beneficio_muerte_individual_activo(GA$2,$F65,$D65, Hombres!$A$1:$DW$117, Mujeres!$A$1:$DW$117)</f>
        <v>11274.728921539743</v>
      </c>
      <c r="GB65" s="46" cm="1">
        <f t="array" ref="GB65">beneficio_muerte_individual_activo(GB$2,$F65,$D65, Hombres!$A$1:$DW$117, Mujeres!$A$1:$DW$117)</f>
        <v>7182.1397382877685</v>
      </c>
      <c r="GC65" s="46" cm="1">
        <f t="array" ref="GC65">beneficio_muerte_individual_activo(GC$2,$F65,$D65, Hombres!$A$1:$DW$117, Mujeres!$A$1:$DW$117)</f>
        <v>4267.3638711639114</v>
      </c>
      <c r="GD65" s="46" cm="1">
        <f t="array" ref="GD65">beneficio_muerte_individual_activo(GD$2,$F65,$D65, Hombres!$A$1:$DW$117, Mujeres!$A$1:$DW$117)</f>
        <v>2341.3189387486991</v>
      </c>
      <c r="GE65" s="46" cm="1">
        <f t="array" ref="GE65">beneficio_muerte_individual_activo(GE$2,$F65,$D65, Hombres!$A$1:$DW$117, Mujeres!$A$1:$DW$117)</f>
        <v>1171.4595498782246</v>
      </c>
      <c r="GF65" s="46" cm="1">
        <f t="array" ref="GF65">beneficio_muerte_individual_activo(GF$2,$F65,$D65, Hombres!$A$1:$DW$117, Mujeres!$A$1:$DW$117)</f>
        <v>526.29068411795731</v>
      </c>
      <c r="GG65" s="46" cm="1">
        <f t="array" ref="GG65">beneficio_muerte_individual_activo(GG$2,$F65,$D65, Hombres!$A$1:$DW$117, Mujeres!$A$1:$DW$117)</f>
        <v>208.27313339290052</v>
      </c>
      <c r="GH65" s="46" cm="1">
        <f t="array" ref="GH65">beneficio_muerte_individual_activo(GH$2,$F65,$D65, Hombres!$A$1:$DW$117, Mujeres!$A$1:$DW$117)</f>
        <v>70.826896578810562</v>
      </c>
      <c r="GI65" s="46" cm="1">
        <f t="array" ref="GI65">beneficio_muerte_individual_activo(GI$2,$F65,$D65, Hombres!$A$1:$DW$117, Mujeres!$A$1:$DW$117)</f>
        <v>0</v>
      </c>
      <c r="GJ65" s="46" cm="1">
        <f t="array" ref="GJ65">beneficio_muerte_individual_activo(GJ$2,$F65,$D65, Hombres!$A$1:$DW$117, Mujeres!$A$1:$DW$117)</f>
        <v>0</v>
      </c>
      <c r="GK65" s="46" cm="1">
        <f t="array" ref="GK65">beneficio_muerte_individual_activo(GK$2,$F65,$D65, Hombres!$A$1:$DW$117, Mujeres!$A$1:$DW$117)</f>
        <v>0</v>
      </c>
      <c r="GL65" s="46" cm="1">
        <f t="array" ref="GL65">beneficio_muerte_individual_activo(GL$2,$F65,$D65, Hombres!$A$1:$DW$117, Mujeres!$A$1:$DW$117)</f>
        <v>0</v>
      </c>
      <c r="GM65" s="46" cm="1">
        <f t="array" ref="GM65">beneficio_muerte_individual_activo(GM$2,$F65,$D65, Hombres!$A$1:$DW$117, Mujeres!$A$1:$DW$117)</f>
        <v>0</v>
      </c>
      <c r="GN65" s="46" cm="1">
        <f t="array" ref="GN65">beneficio_muerte_individual_activo(GN$2,$F65,$D65, Hombres!$A$1:$DW$117, Mujeres!$A$1:$DW$117)</f>
        <v>0</v>
      </c>
      <c r="GO65" s="46" cm="1">
        <f t="array" ref="GO65">beneficio_muerte_individual_activo(GO$2,$F65,$D65, Hombres!$A$1:$DW$117, Mujeres!$A$1:$DW$117)</f>
        <v>0</v>
      </c>
      <c r="GP65" s="46" cm="1">
        <f t="array" ref="GP65">beneficio_muerte_individual_activo(GP$2,$F65,$D65, Hombres!$A$1:$DW$117, Mujeres!$A$1:$DW$117)</f>
        <v>0</v>
      </c>
      <c r="GQ65" s="46" cm="1">
        <f t="array" ref="GQ65">beneficio_muerte_individual_activo(GQ$2,$F65,$D65, Hombres!$A$1:$DW$117, Mujeres!$A$1:$DW$117)</f>
        <v>0</v>
      </c>
      <c r="GR65" s="46" cm="1">
        <f t="array" ref="GR65">beneficio_muerte_individual_activo(GR$2,$F65,$D65, Hombres!$A$1:$DW$117, Mujeres!$A$1:$DW$117)</f>
        <v>0</v>
      </c>
      <c r="GS65" s="46" cm="1">
        <f t="array" ref="GS65">beneficio_muerte_individual_activo(GS$2,$F65,$D65, Hombres!$A$1:$DW$117, Mujeres!$A$1:$DW$117)</f>
        <v>0</v>
      </c>
      <c r="GT65" s="46" cm="1">
        <f t="array" ref="GT65">beneficio_muerte_individual_activo(GT$2,$F65,$D65, Hombres!$A$1:$DW$117, Mujeres!$A$1:$DW$117)</f>
        <v>0</v>
      </c>
      <c r="GU65" s="46" cm="1">
        <f t="array" ref="GU65">beneficio_muerte_individual_activo(GU$2,$F65,$D65, Hombres!$A$1:$DW$117, Mujeres!$A$1:$DW$117)</f>
        <v>0</v>
      </c>
      <c r="GV65" s="46" cm="1">
        <f t="array" ref="GV65">beneficio_muerte_individual_activo(GV$2,$F65,$D65, Hombres!$A$1:$DW$117, Mujeres!$A$1:$DW$117)</f>
        <v>0</v>
      </c>
    </row>
    <row r="66" spans="1:204" x14ac:dyDescent="0.25">
      <c r="A66" s="1">
        <f t="shared" si="0"/>
        <v>64</v>
      </c>
      <c r="B66" s="75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39" cm="1">
        <f t="array" ref="G66">PorcentajePension(C66,E66, D66)</f>
        <v>0.65</v>
      </c>
      <c r="I66" s="72"/>
      <c r="J66" s="46" cm="1">
        <f t="array" ref="J66">AnualidadActivo(J$2, $E66, $C66, $B66, $D66, Hombres!$A$1:$DW$117, Mujeres!$A$1:$DW$117)</f>
        <v>0</v>
      </c>
      <c r="K66" s="46" cm="1">
        <f t="array" ref="K66">AnualidadActivo(K$2, $E66, $C66, $B66, $D66, Hombres!$A$1:$DW$117, Mujeres!$A$1:$DW$117)</f>
        <v>0</v>
      </c>
      <c r="L66" s="46" cm="1">
        <f t="array" ref="L66">AnualidadActivo(L$2, $E66, $C66, $B66, $D66, Hombres!$A$1:$DW$117, Mujeres!$A$1:$DW$117)</f>
        <v>0</v>
      </c>
      <c r="M66" s="46" cm="1">
        <f t="array" ref="M66">AnualidadActivo(M$2, $E66, $C66, $B66, $D66, Hombres!$A$1:$DW$117, Mujeres!$A$1:$DW$117)</f>
        <v>0</v>
      </c>
      <c r="N66" s="46" cm="1">
        <f t="array" ref="N66">AnualidadActivo(N$2, $E66, $C66, $B66, $D66, Hombres!$A$1:$DW$117, Mujeres!$A$1:$DW$117)</f>
        <v>0</v>
      </c>
      <c r="O66" s="46" cm="1">
        <f t="array" ref="O66">AnualidadActivo(O$2, $E66, $C66, $B66, $D66, Hombres!$A$1:$DW$117, Mujeres!$A$1:$DW$117)</f>
        <v>0</v>
      </c>
      <c r="P66" s="46" cm="1">
        <f t="array" ref="P66">AnualidadActivo(P$2, $E66, $C66, $B66, $D66, Hombres!$A$1:$DW$117, Mujeres!$A$1:$DW$117)</f>
        <v>0</v>
      </c>
      <c r="Q66" s="46" cm="1">
        <f t="array" ref="Q66">AnualidadActivo(Q$2, $E66, $C66, $B66, $D66, Hombres!$A$1:$DW$117, Mujeres!$A$1:$DW$117)</f>
        <v>0</v>
      </c>
      <c r="R66" s="46" cm="1">
        <f t="array" ref="R66">AnualidadActivo(R$2, $E66, $C66, $B66, $D66, Hombres!$A$1:$DW$117, Mujeres!$A$1:$DW$117)</f>
        <v>0</v>
      </c>
      <c r="S66" s="46" cm="1">
        <f t="array" ref="S66">AnualidadActivo(S$2, $E66, $C66, $B66, $D66, Hombres!$A$1:$DW$117, Mujeres!$A$1:$DW$117)</f>
        <v>0</v>
      </c>
      <c r="T66" s="46" cm="1">
        <f t="array" ref="T66">AnualidadActivo(T$2, $E66, $C66, $B66, $D66, Hombres!$A$1:$DW$117, Mujeres!$A$1:$DW$117)</f>
        <v>0</v>
      </c>
      <c r="U66" s="46" cm="1">
        <f t="array" ref="U66">AnualidadActivo(U$2, $E66, $C66, $B66, $D66, Hombres!$A$1:$DW$117, Mujeres!$A$1:$DW$117)</f>
        <v>0</v>
      </c>
      <c r="V66" s="46" cm="1">
        <f t="array" ref="V66">AnualidadActivo(V$2, $E66, $C66, $B66, $D66, Hombres!$A$1:$DW$117, Mujeres!$A$1:$DW$117)</f>
        <v>0</v>
      </c>
      <c r="W66" s="46" cm="1">
        <f t="array" ref="W66">AnualidadActivo(W$2, $E66, $C66, $B66, $D66, Hombres!$A$1:$DW$117, Mujeres!$A$1:$DW$117)</f>
        <v>0</v>
      </c>
      <c r="X66" s="46" cm="1">
        <f t="array" ref="X66">AnualidadActivo(X$2, $E66, $C66, $B66, $D66, Hombres!$A$1:$DW$117, Mujeres!$A$1:$DW$117)</f>
        <v>0</v>
      </c>
      <c r="Y66" s="46" cm="1">
        <f t="array" ref="Y66">AnualidadActivo(Y$2, $E66, $C66, $B66, $D66, Hombres!$A$1:$DW$117, Mujeres!$A$1:$DW$117)</f>
        <v>0</v>
      </c>
      <c r="Z66" s="46" cm="1">
        <f t="array" ref="Z66">AnualidadActivo(Z$2, $E66, $C66, $B66, $D66, Hombres!$A$1:$DW$117, Mujeres!$A$1:$DW$117)</f>
        <v>0</v>
      </c>
      <c r="AA66" s="46" cm="1">
        <f t="array" ref="AA66">AnualidadActivo(AA$2, $E66, $C66, $B66, $D66, Hombres!$A$1:$DW$117, Mujeres!$A$1:$DW$117)</f>
        <v>0</v>
      </c>
      <c r="AB66" s="46" cm="1">
        <f t="array" ref="AB66">AnualidadActivo(AB$2, $E66, $C66, $B66, $D66, Hombres!$A$1:$DW$117, Mujeres!$A$1:$DW$117)</f>
        <v>0</v>
      </c>
      <c r="AC66" s="46" cm="1">
        <f t="array" ref="AC66">AnualidadActivo(AC$2, $E66, $C66, $B66, $D66, Hombres!$A$1:$DW$117, Mujeres!$A$1:$DW$117)</f>
        <v>6359376.9469720535</v>
      </c>
      <c r="AD66" s="46" cm="1">
        <f t="array" ref="AD66">AnualidadActivo(AD$2, $E66, $C66, $B66, $D66, Hombres!$A$1:$DW$117, Mujeres!$A$1:$DW$117)</f>
        <v>6550158.2553812144</v>
      </c>
      <c r="AE66" s="46" cm="1">
        <f t="array" ref="AE66">AnualidadActivo(AE$2, $E66, $C66, $B66, $D66, Hombres!$A$1:$DW$117, Mujeres!$A$1:$DW$117)</f>
        <v>6746663.0030426513</v>
      </c>
      <c r="AF66" s="46" cm="1">
        <f t="array" ref="AF66">AnualidadActivo(AF$2, $E66, $C66, $B66, $D66, Hombres!$A$1:$DW$117, Mujeres!$A$1:$DW$117)</f>
        <v>6949062.8931339309</v>
      </c>
      <c r="AG66" s="46" cm="1">
        <f t="array" ref="AG66">AnualidadActivo(AG$2, $E66, $C66, $B66, $D66, Hombres!$A$1:$DW$117, Mujeres!$A$1:$DW$117)</f>
        <v>7157534.7799279485</v>
      </c>
      <c r="AH66" s="46" cm="1">
        <f t="array" ref="AH66">AnualidadActivo(AH$2, $E66, $C66, $B66, $D66, Hombres!$A$1:$DW$117, Mujeres!$A$1:$DW$117)</f>
        <v>7300881.8568082657</v>
      </c>
      <c r="AI66" s="46" cm="1">
        <f t="array" ref="AI66">AnualidadActivo(AI$2, $E66, $C66, $B66, $D66, Hombres!$A$1:$DW$117, Mujeres!$A$1:$DW$117)</f>
        <v>7441562.8997494327</v>
      </c>
      <c r="AJ66" s="46" cm="1">
        <f t="array" ref="AJ66">AnualidadActivo(AJ$2, $E66, $C66, $B66, $D66, Hombres!$A$1:$DW$117, Mujeres!$A$1:$DW$117)</f>
        <v>7579671.3790737232</v>
      </c>
      <c r="AK66" s="46" cm="1">
        <f t="array" ref="AK66">AnualidadActivo(AK$2, $E66, $C66, $B66, $D66, Hombres!$A$1:$DW$117, Mujeres!$A$1:$DW$117)</f>
        <v>7715309.8106330456</v>
      </c>
      <c r="AL66" s="46" cm="1">
        <f t="array" ref="AL66">AnualidadActivo(AL$2, $E66, $C66, $B66, $D66, Hombres!$A$1:$DW$117, Mujeres!$A$1:$DW$117)</f>
        <v>7847595.0158760576</v>
      </c>
      <c r="AM66" s="46" cm="1">
        <f t="array" ref="AM66">AnualidadActivo(AM$2, $E66, $C66, $B66, $D66, Hombres!$A$1:$DW$117, Mujeres!$A$1:$DW$117)</f>
        <v>7974555.1659041839</v>
      </c>
      <c r="AN66" s="46" cm="1">
        <f t="array" ref="AN66">AnualidadActivo(AN$2, $E66, $C66, $B66, $D66, Hombres!$A$1:$DW$117, Mujeres!$A$1:$DW$117)</f>
        <v>8093394.8817500127</v>
      </c>
      <c r="AO66" s="46" cm="1">
        <f t="array" ref="AO66">AnualidadActivo(AO$2, $E66, $C66, $B66, $D66, Hombres!$A$1:$DW$117, Mujeres!$A$1:$DW$117)</f>
        <v>8201031.967212094</v>
      </c>
      <c r="AP66" s="46" cm="1">
        <f t="array" ref="AP66">AnualidadActivo(AP$2, $E66, $C66, $B66, $D66, Hombres!$A$1:$DW$117, Mujeres!$A$1:$DW$117)</f>
        <v>8294363.6802984402</v>
      </c>
      <c r="AQ66" s="46" cm="1">
        <f t="array" ref="AQ66">AnualidadActivo(AQ$2, $E66, $C66, $B66, $D66, Hombres!$A$1:$DW$117, Mujeres!$A$1:$DW$117)</f>
        <v>8370663.9216285981</v>
      </c>
      <c r="AR66" s="46" cm="1">
        <f t="array" ref="AR66">AnualidadActivo(AR$2, $E66, $C66, $B66, $D66, Hombres!$A$1:$DW$117, Mujeres!$A$1:$DW$117)</f>
        <v>8428614.4967152122</v>
      </c>
      <c r="AS66" s="46" cm="1">
        <f t="array" ref="AS66">AnualidadActivo(AS$2, $E66, $C66, $B66, $D66, Hombres!$A$1:$DW$117, Mujeres!$A$1:$DW$117)</f>
        <v>8468115.3165546712</v>
      </c>
      <c r="AT66" s="46" cm="1">
        <f t="array" ref="AT66">AnualidadActivo(AT$2, $E66, $C66, $B66, $D66, Hombres!$A$1:$DW$117, Mujeres!$A$1:$DW$117)</f>
        <v>8489329.4696833976</v>
      </c>
      <c r="AU66" s="46" cm="1">
        <f t="array" ref="AU66">AnualidadActivo(AU$2, $E66, $C66, $B66, $D66, Hombres!$A$1:$DW$117, Mujeres!$A$1:$DW$117)</f>
        <v>8491824.2544026431</v>
      </c>
      <c r="AV66" s="46" cm="1">
        <f t="array" ref="AV66">AnualidadActivo(AV$2, $E66, $C66, $B66, $D66, Hombres!$A$1:$DW$117, Mujeres!$A$1:$DW$117)</f>
        <v>8473907.0062434841</v>
      </c>
      <c r="AW66" s="46" cm="1">
        <f t="array" ref="AW66">AnualidadActivo(AW$2, $E66, $C66, $B66, $D66, Hombres!$A$1:$DW$117, Mujeres!$A$1:$DW$117)</f>
        <v>8418222.5651897751</v>
      </c>
      <c r="AX66" s="46" cm="1">
        <f t="array" ref="AX66">AnualidadActivo(AX$2, $E66, $C66, $B66, $D66, Hombres!$A$1:$DW$117, Mujeres!$A$1:$DW$117)</f>
        <v>8334246.2829347132</v>
      </c>
      <c r="AY66" s="46" cm="1">
        <f t="array" ref="AY66">AnualidadActivo(AY$2, $E66, $C66, $B66, $D66, Hombres!$A$1:$DW$117, Mujeres!$A$1:$DW$117)</f>
        <v>8220408.6296026912</v>
      </c>
      <c r="AZ66" s="46" cm="1">
        <f t="array" ref="AZ66">AnualidadActivo(AZ$2, $E66, $C66, $B66, $D66, Hombres!$A$1:$DW$117, Mujeres!$A$1:$DW$117)</f>
        <v>8074837.7946588565</v>
      </c>
      <c r="BA66" s="46" cm="1">
        <f t="array" ref="BA66">AnualidadActivo(BA$2, $E66, $C66, $B66, $D66, Hombres!$A$1:$DW$117, Mujeres!$A$1:$DW$117)</f>
        <v>7895262.9384890795</v>
      </c>
      <c r="BB66" s="46" cm="1">
        <f t="array" ref="BB66">AnualidadActivo(BB$2, $E66, $C66, $B66, $D66, Hombres!$A$1:$DW$117, Mujeres!$A$1:$DW$117)</f>
        <v>7679772.4188737776</v>
      </c>
      <c r="BC66" s="46" cm="1">
        <f t="array" ref="BC66">AnualidadActivo(BC$2, $E66, $C66, $B66, $D66, Hombres!$A$1:$DW$117, Mujeres!$A$1:$DW$117)</f>
        <v>7427204.1031221496</v>
      </c>
      <c r="BD66" s="46" cm="1">
        <f t="array" ref="BD66">AnualidadActivo(BD$2, $E66, $C66, $B66, $D66, Hombres!$A$1:$DW$117, Mujeres!$A$1:$DW$117)</f>
        <v>7137210.3003757084</v>
      </c>
      <c r="BE66" s="46" cm="1">
        <f t="array" ref="BE66">AnualidadActivo(BE$2, $E66, $C66, $B66, $D66, Hombres!$A$1:$DW$117, Mujeres!$A$1:$DW$117)</f>
        <v>6809930.809912065</v>
      </c>
      <c r="BF66" s="46" cm="1">
        <f t="array" ref="BF66">AnualidadActivo(BF$2, $E66, $C66, $B66, $D66, Hombres!$A$1:$DW$117, Mujeres!$A$1:$DW$117)</f>
        <v>6446080.4152757032</v>
      </c>
      <c r="BG66" s="46" cm="1">
        <f t="array" ref="BG66">AnualidadActivo(BG$2, $E66, $C66, $B66, $D66, Hombres!$A$1:$DW$117, Mujeres!$A$1:$DW$117)</f>
        <v>6047550.7329637939</v>
      </c>
      <c r="BH66" s="46" cm="1">
        <f t="array" ref="BH66">AnualidadActivo(BH$2, $E66, $C66, $B66, $D66, Hombres!$A$1:$DW$117, Mujeres!$A$1:$DW$117)</f>
        <v>5617892.7848214554</v>
      </c>
      <c r="BI66" s="46" cm="1">
        <f t="array" ref="BI66">AnualidadActivo(BI$2, $E66, $C66, $B66, $D66, Hombres!$A$1:$DW$117, Mujeres!$A$1:$DW$117)</f>
        <v>5162117.7948041167</v>
      </c>
      <c r="BJ66" s="46" cm="1">
        <f t="array" ref="BJ66">AnualidadActivo(BJ$2, $E66, $C66, $B66, $D66, Hombres!$A$1:$DW$117, Mujeres!$A$1:$DW$117)</f>
        <v>4686183.170987539</v>
      </c>
      <c r="BK66" s="46" cm="1">
        <f t="array" ref="BK66">AnualidadActivo(BK$2, $E66, $C66, $B66, $D66, Hombres!$A$1:$DW$117, Mujeres!$A$1:$DW$117)</f>
        <v>4196885.9740799405</v>
      </c>
      <c r="BL66" s="46" cm="1">
        <f t="array" ref="BL66">AnualidadActivo(BL$2, $E66, $C66, $B66, $D66, Hombres!$A$1:$DW$117, Mujeres!$A$1:$DW$117)</f>
        <v>3702090.9838795085</v>
      </c>
      <c r="BM66" s="46" cm="1">
        <f t="array" ref="BM66">AnualidadActivo(BM$2, $E66, $C66, $B66, $D66, Hombres!$A$1:$DW$117, Mujeres!$A$1:$DW$117)</f>
        <v>3210903.453271403</v>
      </c>
      <c r="BN66" s="46" cm="1">
        <f t="array" ref="BN66">AnualidadActivo(BN$2, $E66, $C66, $B66, $D66, Hombres!$A$1:$DW$117, Mujeres!$A$1:$DW$117)</f>
        <v>2733100.2930428279</v>
      </c>
      <c r="BO66" s="46" cm="1">
        <f t="array" ref="BO66">AnualidadActivo(BO$2, $E66, $C66, $B66, $D66, Hombres!$A$1:$DW$117, Mujeres!$A$1:$DW$117)</f>
        <v>2278210.2491908479</v>
      </c>
      <c r="BP66" s="46" cm="1">
        <f t="array" ref="BP66">AnualidadActivo(BP$2, $E66, $C66, $B66, $D66, Hombres!$A$1:$DW$117, Mujeres!$A$1:$DW$117)</f>
        <v>1854988.6257045874</v>
      </c>
      <c r="BQ66" s="46" cm="1">
        <f t="array" ref="BQ66">AnualidadActivo(BQ$2, $E66, $C66, $B66, $D66, Hombres!$A$1:$DW$117, Mujeres!$A$1:$DW$117)</f>
        <v>1471126.1352169795</v>
      </c>
      <c r="BR66" s="46" cm="1">
        <f t="array" ref="BR66">AnualidadActivo(BR$2, $E66, $C66, $B66, $D66, Hombres!$A$1:$DW$117, Mujeres!$A$1:$DW$117)</f>
        <v>1132828.7716577705</v>
      </c>
      <c r="BS66" s="46" cm="1">
        <f t="array" ref="BS66">AnualidadActivo(BS$2, $E66, $C66, $B66, $D66, Hombres!$A$1:$DW$117, Mujeres!$A$1:$DW$117)</f>
        <v>844077.53399292391</v>
      </c>
      <c r="BT66" s="46" cm="1">
        <f t="array" ref="BT66">AnualidadActivo(BT$2, $E66, $C66, $B66, $D66, Hombres!$A$1:$DW$117, Mujeres!$A$1:$DW$117)</f>
        <v>606114.11012593005</v>
      </c>
      <c r="BU66" s="46" cm="1">
        <f t="array" ref="BU66">AnualidadActivo(BU$2, $E66, $C66, $B66, $D66, Hombres!$A$1:$DW$117, Mujeres!$A$1:$DW$117)</f>
        <v>417465.82528209209</v>
      </c>
      <c r="BV66" s="46" cm="1">
        <f t="array" ref="BV66">AnualidadActivo(BV$2, $E66, $C66, $B66, $D66, Hombres!$A$1:$DW$117, Mujeres!$A$1:$DW$117)</f>
        <v>274287.52651624969</v>
      </c>
      <c r="BW66" s="46" cm="1">
        <f t="array" ref="BW66">AnualidadActivo(BW$2, $E66, $C66, $B66, $D66, Hombres!$A$1:$DW$117, Mujeres!$A$1:$DW$117)</f>
        <v>170858.56475625467</v>
      </c>
      <c r="BX66" s="46" cm="1">
        <f t="array" ref="BX66">AnualidadActivo(BX$2, $E66, $C66, $B66, $D66, Hombres!$A$1:$DW$117, Mujeres!$A$1:$DW$117)</f>
        <v>100195.91682670949</v>
      </c>
      <c r="BY66" s="46" cm="1">
        <f t="array" ref="BY66">AnualidadActivo(BY$2, $E66, $C66, $B66, $D66, Hombres!$A$1:$DW$117, Mujeres!$A$1:$DW$117)</f>
        <v>54852.125213657571</v>
      </c>
      <c r="BZ66" s="46" cm="1">
        <f t="array" ref="BZ66">AnualidadActivo(BZ$2, $E66, $C66, $B66, $D66, Hombres!$A$1:$DW$117, Mujeres!$A$1:$DW$117)</f>
        <v>27748.89078556863</v>
      </c>
      <c r="CA66" s="46" cm="1">
        <f t="array" ref="CA66">AnualidadActivo(CA$2, $E66, $C66, $B66, $D66, Hombres!$A$1:$DW$117, Mujeres!$A$1:$DW$117)</f>
        <v>0</v>
      </c>
      <c r="CB66" s="46" cm="1">
        <f t="array" ref="CB66">AnualidadActivo(CB$2, $E66, $C66, $B66, $D66, Hombres!$A$1:$DW$117, Mujeres!$A$1:$DW$117)</f>
        <v>0</v>
      </c>
      <c r="CC66" s="46" cm="1">
        <f t="array" ref="CC66">AnualidadActivo(CC$2, $E66, $C66, $B66, $D66, Hombres!$A$1:$DW$117, Mujeres!$A$1:$DW$117)</f>
        <v>0</v>
      </c>
      <c r="CD66" s="46" cm="1">
        <f t="array" ref="CD66">AnualidadActivo(CD$2, $E66, $C66, $B66, $D66, Hombres!$A$1:$DW$117, Mujeres!$A$1:$DW$117)</f>
        <v>0</v>
      </c>
      <c r="CE66" s="46" cm="1">
        <f t="array" ref="CE66">AnualidadActivo(CE$2, $E66, $C66, $B66, $D66, Hombres!$A$1:$DW$117, Mujeres!$A$1:$DW$117)</f>
        <v>0</v>
      </c>
      <c r="CF66" s="46" cm="1">
        <f t="array" ref="CF66">AnualidadActivo(CF$2, $E66, $C66, $B66, $D66, Hombres!$A$1:$DW$117, Mujeres!$A$1:$DW$117)</f>
        <v>0</v>
      </c>
      <c r="CG66" s="46" cm="1">
        <f t="array" ref="CG66">AnualidadActivo(CG$2, $E66, $C66, $B66, $D66, Hombres!$A$1:$DW$117, Mujeres!$A$1:$DW$117)</f>
        <v>0</v>
      </c>
      <c r="CH66" s="46" cm="1">
        <f t="array" ref="CH66">AnualidadActivo(CH$2, $E66, $C66, $B66, $D66, Hombres!$A$1:$DW$117, Mujeres!$A$1:$DW$117)</f>
        <v>0</v>
      </c>
      <c r="CI66" s="46" cm="1">
        <f t="array" ref="CI66">AnualidadActivo(CI$2, $E66, $C66, $B66, $D66, Hombres!$A$1:$DW$117, Mujeres!$A$1:$DW$117)</f>
        <v>0</v>
      </c>
      <c r="CJ66" s="46" cm="1">
        <f t="array" ref="CJ66">AnualidadActivo(CJ$2, $E66, $C66, $B66, $D66, Hombres!$A$1:$DW$117, Mujeres!$A$1:$DW$117)</f>
        <v>0</v>
      </c>
      <c r="CK66" s="46" cm="1">
        <f t="array" ref="CK66">AnualidadActivo(CK$2, $E66, $C66, $B66, $D66, Hombres!$A$1:$DW$117, Mujeres!$A$1:$DW$117)</f>
        <v>0</v>
      </c>
      <c r="CL66" s="46" cm="1">
        <f t="array" ref="CL66">AnualidadActivo(CL$2, $E66, $C66, $B66, $D66, Hombres!$A$1:$DW$117, Mujeres!$A$1:$DW$117)</f>
        <v>0</v>
      </c>
      <c r="CM66" s="46" cm="1">
        <f t="array" ref="CM66">AnualidadActivo(CM$2, $E66, $C66, $B66, $D66, Hombres!$A$1:$DW$117, Mujeres!$A$1:$DW$117)</f>
        <v>0</v>
      </c>
      <c r="CN66" s="46" cm="1">
        <f t="array" ref="CN66">AnualidadActivo(CN$2, $E66, $C66, $B66, $D66, Hombres!$A$1:$DW$117, Mujeres!$A$1:$DW$117)</f>
        <v>0</v>
      </c>
      <c r="CO66" s="46" cm="1">
        <f t="array" ref="CO66">AnualidadActivo(CO$2, $E66, $C66, $B66, $D66, Hombres!$A$1:$DW$117, Mujeres!$A$1:$DW$117)</f>
        <v>0</v>
      </c>
      <c r="CP66" s="46" cm="1">
        <f t="array" ref="CP66">AnualidadActivo(CP$2, $E66, $C66, $B66, $D66, Hombres!$A$1:$DW$117, Mujeres!$A$1:$DW$117)</f>
        <v>0</v>
      </c>
      <c r="CQ66" s="46" cm="1">
        <f t="array" ref="CQ66">AnualidadActivo(CQ$2, $E66, $C66, $B66, $D66, Hombres!$A$1:$DW$117, Mujeres!$A$1:$DW$117)</f>
        <v>0</v>
      </c>
      <c r="CR66" s="46" cm="1">
        <f t="array" ref="CR66">AnualidadActivo(CR$2, $E66, $C66, $B66, $D66, Hombres!$A$1:$DW$117, Mujeres!$A$1:$DW$117)</f>
        <v>0</v>
      </c>
      <c r="CS66" s="46" cm="1">
        <f t="array" ref="CS66">AnualidadActivo(CS$2, $E66, $C66, $B66, $D66, Hombres!$A$1:$DW$117, Mujeres!$A$1:$DW$117)</f>
        <v>0</v>
      </c>
      <c r="CT66" s="46" cm="1">
        <f t="array" ref="CT66">AnualidadActivo(CT$2, $E66, $C66, $B66, $D66, Hombres!$A$1:$DW$117, Mujeres!$A$1:$DW$117)</f>
        <v>0</v>
      </c>
      <c r="CU66" s="46" cm="1">
        <f t="array" ref="CU66">AnualidadActivo(CU$2, $E66, $C66, $B66, $D66, Hombres!$A$1:$DW$117, Mujeres!$A$1:$DW$117)</f>
        <v>0</v>
      </c>
      <c r="CV66" s="46" cm="1">
        <f t="array" ref="CV66">AnualidadActivo(CV$2, $E66, $C66, $B66, $D66, Hombres!$A$1:$DW$117, Mujeres!$A$1:$DW$117)</f>
        <v>0</v>
      </c>
      <c r="CW66" s="46" cm="1">
        <f t="array" ref="CW66">AnualidadActivo(CW$2, $E66, $C66, $B66, $D66, Hombres!$A$1:$DW$117, Mujeres!$A$1:$DW$117)</f>
        <v>0</v>
      </c>
      <c r="CX66" s="46" cm="1">
        <f t="array" ref="CX66">AnualidadActivo(CX$2, $E66, $C66, $B66, $D66, Hombres!$A$1:$DW$117, Mujeres!$A$1:$DW$117)</f>
        <v>0</v>
      </c>
      <c r="CY66" s="46" cm="1">
        <f t="array" ref="CY66">AnualidadActivo(CY$2, $E66, $C66, $B66, $D66, Hombres!$A$1:$DW$117, Mujeres!$A$1:$DW$117)</f>
        <v>0</v>
      </c>
      <c r="CZ66" s="46" cm="1">
        <f t="array" ref="CZ66">AnualidadActivo(CZ$2, $E66, $C66, $B66, $D66, Hombres!$A$1:$DW$117, Mujeres!$A$1:$DW$117)</f>
        <v>0</v>
      </c>
      <c r="DA66" s="46" cm="1">
        <f t="array" ref="DA66">AnualidadActivo(DA$2, $E66, $C66, $B66, $D66, Hombres!$A$1:$DW$117, Mujeres!$A$1:$DW$117)</f>
        <v>0</v>
      </c>
      <c r="DD66" s="21"/>
      <c r="DE66" s="46" cm="1">
        <f t="array" ref="DE66">beneficio_muerte_individual_activo(DE$2,$F66,$D66, Hombres!$A$1:$DW$117, Mujeres!$A$1:$DW$117)</f>
        <v>0</v>
      </c>
      <c r="DF66" s="46" cm="1">
        <f t="array" ref="DF66">beneficio_muerte_individual_activo(DF$2,$F66,$D66, Hombres!$A$1:$DW$117, Mujeres!$A$1:$DW$117)</f>
        <v>15463</v>
      </c>
      <c r="DG66" s="46" cm="1">
        <f t="array" ref="DG66">beneficio_muerte_individual_activo(DG$2,$F66,$D66, Hombres!$A$1:$DW$117, Mujeres!$A$1:$DW$117)</f>
        <v>16518.257164299997</v>
      </c>
      <c r="DH66" s="46" cm="1">
        <f t="array" ref="DH66">beneficio_muerte_individual_activo(DH$2,$F66,$D66, Hombres!$A$1:$DW$117, Mujeres!$A$1:$DW$117)</f>
        <v>17640.440952061002</v>
      </c>
      <c r="DI66" s="46" cm="1">
        <f t="array" ref="DI66">beneficio_muerte_individual_activo(DI$2,$F66,$D66, Hombres!$A$1:$DW$117, Mujeres!$A$1:$DW$117)</f>
        <v>18720.84562423336</v>
      </c>
      <c r="DJ66" s="46" cm="1">
        <f t="array" ref="DJ66">beneficio_muerte_individual_activo(DJ$2,$F66,$D66, Hombres!$A$1:$DW$117, Mujeres!$A$1:$DW$117)</f>
        <v>19701.97153775633</v>
      </c>
      <c r="DK66" s="46" cm="1">
        <f t="array" ref="DK66">beneficio_muerte_individual_activo(DK$2,$F66,$D66, Hombres!$A$1:$DW$117, Mujeres!$A$1:$DW$117)</f>
        <v>20732.381709913141</v>
      </c>
      <c r="DL66" s="46" cm="1">
        <f t="array" ref="DL66">beneficio_muerte_individual_activo(DL$2,$F66,$D66, Hombres!$A$1:$DW$117, Mujeres!$A$1:$DW$117)</f>
        <v>21939.581228559146</v>
      </c>
      <c r="DM66" s="46" cm="1">
        <f t="array" ref="DM66">beneficio_muerte_individual_activo(DM$2,$F66,$D66, Hombres!$A$1:$DW$117, Mujeres!$A$1:$DW$117)</f>
        <v>23511.822413282251</v>
      </c>
      <c r="DN66" s="46" cm="1">
        <f t="array" ref="DN66">beneficio_muerte_individual_activo(DN$2,$F66,$D66, Hombres!$A$1:$DW$117, Mujeres!$A$1:$DW$117)</f>
        <v>25498.935259254326</v>
      </c>
      <c r="DO66" s="46" cm="1">
        <f t="array" ref="DO66">beneficio_muerte_individual_activo(DO$2,$F66,$D66, Hombres!$A$1:$DW$117, Mujeres!$A$1:$DW$117)</f>
        <v>27822.614394446624</v>
      </c>
      <c r="DP66" s="46" cm="1">
        <f t="array" ref="DP66">beneficio_muerte_individual_activo(DP$2,$F66,$D66, Hombres!$A$1:$DW$117, Mujeres!$A$1:$DW$117)</f>
        <v>30224.066114200152</v>
      </c>
      <c r="DQ66" s="46" cm="1">
        <f t="array" ref="DQ66">beneficio_muerte_individual_activo(DQ$2,$F66,$D66, Hombres!$A$1:$DW$117, Mujeres!$A$1:$DW$117)</f>
        <v>32576.959970096163</v>
      </c>
      <c r="DR66" s="46" cm="1">
        <f t="array" ref="DR66">beneficio_muerte_individual_activo(DR$2,$F66,$D66, Hombres!$A$1:$DW$117, Mujeres!$A$1:$DW$117)</f>
        <v>34938.391041181188</v>
      </c>
      <c r="DS66" s="46" cm="1">
        <f t="array" ref="DS66">beneficio_muerte_individual_activo(DS$2,$F66,$D66, Hombres!$A$1:$DW$117, Mujeres!$A$1:$DW$117)</f>
        <v>37269.430621744665</v>
      </c>
      <c r="DT66" s="46" cm="1">
        <f t="array" ref="DT66">beneficio_muerte_individual_activo(DT$2,$F66,$D66, Hombres!$A$1:$DW$117, Mujeres!$A$1:$DW$117)</f>
        <v>39558.909186533856</v>
      </c>
      <c r="DU66" s="46" cm="1">
        <f t="array" ref="DU66">beneficio_muerte_individual_activo(DU$2,$F66,$D66, Hombres!$A$1:$DW$117, Mujeres!$A$1:$DW$117)</f>
        <v>42019.497256645234</v>
      </c>
      <c r="DV66" s="46" cm="1">
        <f t="array" ref="DV66">beneficio_muerte_individual_activo(DV$2,$F66,$D66, Hombres!$A$1:$DW$117, Mujeres!$A$1:$DW$117)</f>
        <v>26870.931198654023</v>
      </c>
      <c r="DW66" s="46" cm="1">
        <f t="array" ref="DW66">beneficio_muerte_individual_activo(DW$2,$F66,$D66, Hombres!$A$1:$DW$117, Mujeres!$A$1:$DW$117)</f>
        <v>28636.866132231542</v>
      </c>
      <c r="DX66" s="46" cm="1">
        <f t="array" ref="DX66">beneficio_muerte_individual_activo(DX$2,$F66,$D66, Hombres!$A$1:$DW$117, Mujeres!$A$1:$DW$117)</f>
        <v>30241.360746300761</v>
      </c>
      <c r="DY66" s="46" cm="1">
        <f t="array" ref="DY66">beneficio_muerte_individual_activo(DY$2,$F66,$D66, Hombres!$A$1:$DW$117, Mujeres!$A$1:$DW$117)</f>
        <v>31652.044023509417</v>
      </c>
      <c r="DZ66" s="46" cm="1">
        <f t="array" ref="DZ66">beneficio_muerte_individual_activo(DZ$2,$F66,$D66, Hombres!$A$1:$DW$117, Mujeres!$A$1:$DW$117)</f>
        <v>33192.323404802111</v>
      </c>
      <c r="EA66" s="46" cm="1">
        <f t="array" ref="EA66">beneficio_muerte_individual_activo(EA$2,$F66,$D66, Hombres!$A$1:$DW$117, Mujeres!$A$1:$DW$117)</f>
        <v>35211.564599734316</v>
      </c>
      <c r="EB66" s="46" cm="1">
        <f t="array" ref="EB66">beneficio_muerte_individual_activo(EB$2,$F66,$D66, Hombres!$A$1:$DW$117, Mujeres!$A$1:$DW$117)</f>
        <v>37946.204167303535</v>
      </c>
      <c r="EC66" s="46" cm="1">
        <f t="array" ref="EC66">beneficio_muerte_individual_activo(EC$2,$F66,$D66, Hombres!$A$1:$DW$117, Mujeres!$A$1:$DW$117)</f>
        <v>41380.926447113132</v>
      </c>
      <c r="ED66" s="46" cm="1">
        <f t="array" ref="ED66">beneficio_muerte_individual_activo(ED$2,$F66,$D66, Hombres!$A$1:$DW$117, Mujeres!$A$1:$DW$117)</f>
        <v>45370.467753915895</v>
      </c>
      <c r="EE66" s="46" cm="1">
        <f t="array" ref="EE66">beneficio_muerte_individual_activo(EE$2,$F66,$D66, Hombres!$A$1:$DW$117, Mujeres!$A$1:$DW$117)</f>
        <v>49701.822666426902</v>
      </c>
      <c r="EF66" s="46" cm="1">
        <f t="array" ref="EF66">beneficio_muerte_individual_activo(EF$2,$F66,$D66, Hombres!$A$1:$DW$117, Mujeres!$A$1:$DW$117)</f>
        <v>53957.21636402516</v>
      </c>
      <c r="EG66" s="46" cm="1">
        <f t="array" ref="EG66">beneficio_muerte_individual_activo(EG$2,$F66,$D66, Hombres!$A$1:$DW$117, Mujeres!$A$1:$DW$117)</f>
        <v>57854.231332678224</v>
      </c>
      <c r="EH66" s="46" cm="1">
        <f t="array" ref="EH66">beneficio_muerte_individual_activo(EH$2,$F66,$D66, Hombres!$A$1:$DW$117, Mujeres!$A$1:$DW$117)</f>
        <v>61326.573723575872</v>
      </c>
      <c r="EI66" s="46" cm="1">
        <f t="array" ref="EI66">beneficio_muerte_individual_activo(EI$2,$F66,$D66, Hombres!$A$1:$DW$117, Mujeres!$A$1:$DW$117)</f>
        <v>64482.252608368522</v>
      </c>
      <c r="EJ66" s="46" cm="1">
        <f t="array" ref="EJ66">beneficio_muerte_individual_activo(EJ$2,$F66,$D66, Hombres!$A$1:$DW$117, Mujeres!$A$1:$DW$117)</f>
        <v>67622.689829885727</v>
      </c>
      <c r="EK66" s="46" cm="1">
        <f t="array" ref="EK66">beneficio_muerte_individual_activo(EK$2,$F66,$D66, Hombres!$A$1:$DW$117, Mujeres!$A$1:$DW$117)</f>
        <v>74492.516269225787</v>
      </c>
      <c r="EL66" s="46" cm="1">
        <f t="array" ref="EL66">beneficio_muerte_individual_activo(EL$2,$F66,$D66, Hombres!$A$1:$DW$117, Mujeres!$A$1:$DW$117)</f>
        <v>78514.157044501728</v>
      </c>
      <c r="EM66" s="46" cm="1">
        <f t="array" ref="EM66">beneficio_muerte_individual_activo(EM$2,$F66,$D66, Hombres!$A$1:$DW$117, Mujeres!$A$1:$DW$117)</f>
        <v>82441.900107505804</v>
      </c>
      <c r="EN66" s="46" cm="1">
        <f t="array" ref="EN66">beneficio_muerte_individual_activo(EN$2,$F66,$D66, Hombres!$A$1:$DW$117, Mujeres!$A$1:$DW$117)</f>
        <v>86238.64642623924</v>
      </c>
      <c r="EO66" s="46" cm="1">
        <f t="array" ref="EO66">beneficio_muerte_individual_activo(EO$2,$F66,$D66, Hombres!$A$1:$DW$117, Mujeres!$A$1:$DW$117)</f>
        <v>89947.271124658204</v>
      </c>
      <c r="EP66" s="46" cm="1">
        <f t="array" ref="EP66">beneficio_muerte_individual_activo(EP$2,$F66,$D66, Hombres!$A$1:$DW$117, Mujeres!$A$1:$DW$117)</f>
        <v>93527.337190699429</v>
      </c>
      <c r="EQ66" s="46" cm="1">
        <f t="array" ref="EQ66">beneficio_muerte_individual_activo(EQ$2,$F66,$D66, Hombres!$A$1:$DW$117, Mujeres!$A$1:$DW$117)</f>
        <v>96901.753590851789</v>
      </c>
      <c r="ER66" s="46" cm="1">
        <f t="array" ref="ER66">beneficio_muerte_individual_activo(ER$2,$F66,$D66, Hombres!$A$1:$DW$117, Mujeres!$A$1:$DW$117)</f>
        <v>99886.647485826819</v>
      </c>
      <c r="ES66" s="46" cm="1">
        <f t="array" ref="ES66">beneficio_muerte_individual_activo(ES$2,$F66,$D66, Hombres!$A$1:$DW$117, Mujeres!$A$1:$DW$117)</f>
        <v>102314.80093174534</v>
      </c>
      <c r="ET66" s="46" cm="1">
        <f t="array" ref="ET66">beneficio_muerte_individual_activo(ET$2,$F66,$D66, Hombres!$A$1:$DW$117, Mujeres!$A$1:$DW$117)</f>
        <v>104099.83823902096</v>
      </c>
      <c r="EU66" s="46" cm="1">
        <f t="array" ref="EU66">beneficio_muerte_individual_activo(EU$2,$F66,$D66, Hombres!$A$1:$DW$117, Mujeres!$A$1:$DW$117)</f>
        <v>105147.20166163359</v>
      </c>
      <c r="EV66" s="46" cm="1">
        <f t="array" ref="EV66">beneficio_muerte_individual_activo(EV$2,$F66,$D66, Hombres!$A$1:$DW$117, Mujeres!$A$1:$DW$117)</f>
        <v>105318.7818747058</v>
      </c>
      <c r="EW66" s="46" cm="1">
        <f t="array" ref="EW66">beneficio_muerte_individual_activo(EW$2,$F66,$D66, Hombres!$A$1:$DW$117, Mujeres!$A$1:$DW$117)</f>
        <v>104422.70536252487</v>
      </c>
      <c r="EX66" s="46" cm="1">
        <f t="array" ref="EX66">beneficio_muerte_individual_activo(EX$2,$F66,$D66, Hombres!$A$1:$DW$117, Mujeres!$A$1:$DW$117)</f>
        <v>102335.70247768846</v>
      </c>
      <c r="EY66" s="46" cm="1">
        <f t="array" ref="EY66">beneficio_muerte_individual_activo(EY$2,$F66,$D66, Hombres!$A$1:$DW$117, Mujeres!$A$1:$DW$117)</f>
        <v>99053.622827272469</v>
      </c>
      <c r="EZ66" s="46" cm="1">
        <f t="array" ref="EZ66">beneficio_muerte_individual_activo(EZ$2,$F66,$D66, Hombres!$A$1:$DW$117, Mujeres!$A$1:$DW$117)</f>
        <v>94609.893576298899</v>
      </c>
      <c r="FA66" s="46" cm="1">
        <f t="array" ref="FA66">beneficio_muerte_individual_activo(FA$2,$F66,$D66, Hombres!$A$1:$DW$117, Mujeres!$A$1:$DW$117)</f>
        <v>89026.915753410794</v>
      </c>
      <c r="FB66" s="46" cm="1">
        <f t="array" ref="FB66">beneficio_muerte_individual_activo(FB$2,$F66,$D66, Hombres!$A$1:$DW$117, Mujeres!$A$1:$DW$117)</f>
        <v>82331.181675618995</v>
      </c>
      <c r="FC66" s="46" cm="1">
        <f t="array" ref="FC66">beneficio_muerte_individual_activo(FC$2,$F66,$D66, Hombres!$A$1:$DW$117, Mujeres!$A$1:$DW$117)</f>
        <v>74652.744003707048</v>
      </c>
      <c r="FD66" s="46" cm="1">
        <f t="array" ref="FD66">beneficio_muerte_individual_activo(FD$2,$F66,$D66, Hombres!$A$1:$DW$117, Mujeres!$A$1:$DW$117)</f>
        <v>66244.290032952369</v>
      </c>
      <c r="FE66" s="46" cm="1">
        <f t="array" ref="FE66">beneficio_muerte_individual_activo(FE$2,$F66,$D66, Hombres!$A$1:$DW$117, Mujeres!$A$1:$DW$117)</f>
        <v>57403.288460205113</v>
      </c>
      <c r="FF66" s="46" cm="1">
        <f t="array" ref="FF66">beneficio_muerte_individual_activo(FF$2,$F66,$D66, Hombres!$A$1:$DW$117, Mujeres!$A$1:$DW$117)</f>
        <v>48430.072958309996</v>
      </c>
      <c r="FG66" s="46" cm="1">
        <f t="array" ref="FG66">beneficio_muerte_individual_activo(FG$2,$F66,$D66, Hombres!$A$1:$DW$117, Mujeres!$A$1:$DW$117)</f>
        <v>39631.588099401168</v>
      </c>
      <c r="FH66" s="46" cm="1">
        <f t="array" ref="FH66">beneficio_muerte_individual_activo(FH$2,$F66,$D66, Hombres!$A$1:$DW$117, Mujeres!$A$1:$DW$117)</f>
        <v>31336.641868527677</v>
      </c>
      <c r="FI66" s="46" cm="1">
        <f t="array" ref="FI66">beneficio_muerte_individual_activo(FI$2,$F66,$D66, Hombres!$A$1:$DW$117, Mujeres!$A$1:$DW$117)</f>
        <v>23850.550803412207</v>
      </c>
      <c r="FJ66" s="46" cm="1">
        <f t="array" ref="FJ66">beneficio_muerte_individual_activo(FJ$2,$F66,$D66, Hombres!$A$1:$DW$117, Mujeres!$A$1:$DW$117)</f>
        <v>17395.565733417683</v>
      </c>
      <c r="FK66" s="46" cm="1">
        <f t="array" ref="FK66">beneficio_muerte_individual_activo(FK$2,$F66,$D66, Hombres!$A$1:$DW$117, Mujeres!$A$1:$DW$117)</f>
        <v>12090.498073043898</v>
      </c>
      <c r="FL66" s="46" cm="1">
        <f t="array" ref="FL66">beneficio_muerte_individual_activo(FL$2,$F66,$D66, Hombres!$A$1:$DW$117, Mujeres!$A$1:$DW$117)</f>
        <v>7954.0310859152141</v>
      </c>
      <c r="FM66" s="46" cm="1">
        <f t="array" ref="FM66">beneficio_muerte_individual_activo(FM$2,$F66,$D66, Hombres!$A$1:$DW$117, Mujeres!$A$1:$DW$117)</f>
        <v>4916.299200668539</v>
      </c>
      <c r="FN66" s="46" cm="1">
        <f t="array" ref="FN66">beneficio_muerte_individual_activo(FN$2,$F66,$D66, Hombres!$A$1:$DW$117, Mujeres!$A$1:$DW$117)</f>
        <v>2831.3799288677274</v>
      </c>
      <c r="FO66" s="46" cm="1">
        <f t="array" ref="FO66">beneficio_muerte_individual_activo(FO$2,$F66,$D66, Hombres!$A$1:$DW$117, Mujeres!$A$1:$DW$117)</f>
        <v>1504.2474288588096</v>
      </c>
      <c r="FP66" s="46" cm="1">
        <f t="array" ref="FP66">beneficio_muerte_individual_activo(FP$2,$F66,$D66, Hombres!$A$1:$DW$117, Mujeres!$A$1:$DW$117)</f>
        <v>728.09401265226427</v>
      </c>
      <c r="FQ66" s="106" cm="1">
        <f t="array" ref="FQ66">beneficio_muerte_individual_activo(FQ$2,$F66,$D66, Hombres!$A$1:$DW$117, Mujeres!$A$1:$DW$117)</f>
        <v>316.1435930309226</v>
      </c>
      <c r="FR66" s="46" cm="1">
        <f t="array" ref="FR66">beneficio_muerte_individual_activo(FR$2,$F66,$D66, Hombres!$A$1:$DW$117, Mujeres!$A$1:$DW$117)</f>
        <v>120.81047245225774</v>
      </c>
      <c r="FS66" s="46" cm="1">
        <f t="array" ref="FS66">beneficio_muerte_individual_activo(FS$2,$F66,$D66, Hombres!$A$1:$DW$117, Mujeres!$A$1:$DW$117)</f>
        <v>39.637795309016617</v>
      </c>
      <c r="FT66" s="46" cm="1">
        <f t="array" ref="FT66">beneficio_muerte_individual_activo(FT$2,$F66,$D66, Hombres!$A$1:$DW$117, Mujeres!$A$1:$DW$117)</f>
        <v>0</v>
      </c>
      <c r="FU66" s="46" cm="1">
        <f t="array" ref="FU66">beneficio_muerte_individual_activo(FU$2,$F66,$D66, Hombres!$A$1:$DW$117, Mujeres!$A$1:$DW$117)</f>
        <v>0</v>
      </c>
      <c r="FV66" s="46" cm="1">
        <f t="array" ref="FV66">beneficio_muerte_individual_activo(FV$2,$F66,$D66, Hombres!$A$1:$DW$117, Mujeres!$A$1:$DW$117)</f>
        <v>0</v>
      </c>
      <c r="FW66" s="46" cm="1">
        <f t="array" ref="FW66">beneficio_muerte_individual_activo(FW$2,$F66,$D66, Hombres!$A$1:$DW$117, Mujeres!$A$1:$DW$117)</f>
        <v>0</v>
      </c>
      <c r="FX66" s="46" cm="1">
        <f t="array" ref="FX66">beneficio_muerte_individual_activo(FX$2,$F66,$D66, Hombres!$A$1:$DW$117, Mujeres!$A$1:$DW$117)</f>
        <v>0</v>
      </c>
      <c r="FY66" s="46" cm="1">
        <f t="array" ref="FY66">beneficio_muerte_individual_activo(FY$2,$F66,$D66, Hombres!$A$1:$DW$117, Mujeres!$A$1:$DW$117)</f>
        <v>0</v>
      </c>
      <c r="FZ66" s="46" cm="1">
        <f t="array" ref="FZ66">beneficio_muerte_individual_activo(FZ$2,$F66,$D66, Hombres!$A$1:$DW$117, Mujeres!$A$1:$DW$117)</f>
        <v>0</v>
      </c>
      <c r="GA66" s="46" cm="1">
        <f t="array" ref="GA66">beneficio_muerte_individual_activo(GA$2,$F66,$D66, Hombres!$A$1:$DW$117, Mujeres!$A$1:$DW$117)</f>
        <v>0</v>
      </c>
      <c r="GB66" s="46" cm="1">
        <f t="array" ref="GB66">beneficio_muerte_individual_activo(GB$2,$F66,$D66, Hombres!$A$1:$DW$117, Mujeres!$A$1:$DW$117)</f>
        <v>0</v>
      </c>
      <c r="GC66" s="46" cm="1">
        <f t="array" ref="GC66">beneficio_muerte_individual_activo(GC$2,$F66,$D66, Hombres!$A$1:$DW$117, Mujeres!$A$1:$DW$117)</f>
        <v>0</v>
      </c>
      <c r="GD66" s="46" cm="1">
        <f t="array" ref="GD66">beneficio_muerte_individual_activo(GD$2,$F66,$D66, Hombres!$A$1:$DW$117, Mujeres!$A$1:$DW$117)</f>
        <v>0</v>
      </c>
      <c r="GE66" s="46" cm="1">
        <f t="array" ref="GE66">beneficio_muerte_individual_activo(GE$2,$F66,$D66, Hombres!$A$1:$DW$117, Mujeres!$A$1:$DW$117)</f>
        <v>0</v>
      </c>
      <c r="GF66" s="46" cm="1">
        <f t="array" ref="GF66">beneficio_muerte_individual_activo(GF$2,$F66,$D66, Hombres!$A$1:$DW$117, Mujeres!$A$1:$DW$117)</f>
        <v>0</v>
      </c>
      <c r="GG66" s="46" cm="1">
        <f t="array" ref="GG66">beneficio_muerte_individual_activo(GG$2,$F66,$D66, Hombres!$A$1:$DW$117, Mujeres!$A$1:$DW$117)</f>
        <v>0</v>
      </c>
      <c r="GH66" s="46" cm="1">
        <f t="array" ref="GH66">beneficio_muerte_individual_activo(GH$2,$F66,$D66, Hombres!$A$1:$DW$117, Mujeres!$A$1:$DW$117)</f>
        <v>0</v>
      </c>
      <c r="GI66" s="46" cm="1">
        <f t="array" ref="GI66">beneficio_muerte_individual_activo(GI$2,$F66,$D66, Hombres!$A$1:$DW$117, Mujeres!$A$1:$DW$117)</f>
        <v>0</v>
      </c>
      <c r="GJ66" s="46" cm="1">
        <f t="array" ref="GJ66">beneficio_muerte_individual_activo(GJ$2,$F66,$D66, Hombres!$A$1:$DW$117, Mujeres!$A$1:$DW$117)</f>
        <v>0</v>
      </c>
      <c r="GK66" s="46" cm="1">
        <f t="array" ref="GK66">beneficio_muerte_individual_activo(GK$2,$F66,$D66, Hombres!$A$1:$DW$117, Mujeres!$A$1:$DW$117)</f>
        <v>0</v>
      </c>
      <c r="GL66" s="46" cm="1">
        <f t="array" ref="GL66">beneficio_muerte_individual_activo(GL$2,$F66,$D66, Hombres!$A$1:$DW$117, Mujeres!$A$1:$DW$117)</f>
        <v>0</v>
      </c>
      <c r="GM66" s="46" cm="1">
        <f t="array" ref="GM66">beneficio_muerte_individual_activo(GM$2,$F66,$D66, Hombres!$A$1:$DW$117, Mujeres!$A$1:$DW$117)</f>
        <v>0</v>
      </c>
      <c r="GN66" s="46" cm="1">
        <f t="array" ref="GN66">beneficio_muerte_individual_activo(GN$2,$F66,$D66, Hombres!$A$1:$DW$117, Mujeres!$A$1:$DW$117)</f>
        <v>0</v>
      </c>
      <c r="GO66" s="46" cm="1">
        <f t="array" ref="GO66">beneficio_muerte_individual_activo(GO$2,$F66,$D66, Hombres!$A$1:$DW$117, Mujeres!$A$1:$DW$117)</f>
        <v>0</v>
      </c>
      <c r="GP66" s="46" cm="1">
        <f t="array" ref="GP66">beneficio_muerte_individual_activo(GP$2,$F66,$D66, Hombres!$A$1:$DW$117, Mujeres!$A$1:$DW$117)</f>
        <v>0</v>
      </c>
      <c r="GQ66" s="46" cm="1">
        <f t="array" ref="GQ66">beneficio_muerte_individual_activo(GQ$2,$F66,$D66, Hombres!$A$1:$DW$117, Mujeres!$A$1:$DW$117)</f>
        <v>0</v>
      </c>
      <c r="GR66" s="46" cm="1">
        <f t="array" ref="GR66">beneficio_muerte_individual_activo(GR$2,$F66,$D66, Hombres!$A$1:$DW$117, Mujeres!$A$1:$DW$117)</f>
        <v>0</v>
      </c>
      <c r="GS66" s="46" cm="1">
        <f t="array" ref="GS66">beneficio_muerte_individual_activo(GS$2,$F66,$D66, Hombres!$A$1:$DW$117, Mujeres!$A$1:$DW$117)</f>
        <v>0</v>
      </c>
      <c r="GT66" s="46" cm="1">
        <f t="array" ref="GT66">beneficio_muerte_individual_activo(GT$2,$F66,$D66, Hombres!$A$1:$DW$117, Mujeres!$A$1:$DW$117)</f>
        <v>0</v>
      </c>
      <c r="GU66" s="46" cm="1">
        <f t="array" ref="GU66">beneficio_muerte_individual_activo(GU$2,$F66,$D66, Hombres!$A$1:$DW$117, Mujeres!$A$1:$DW$117)</f>
        <v>0</v>
      </c>
      <c r="GV66" s="46" cm="1">
        <f t="array" ref="GV66">beneficio_muerte_individual_activo(GV$2,$F66,$D66, Hombres!$A$1:$DW$117, Mujeres!$A$1:$DW$117)</f>
        <v>0</v>
      </c>
    </row>
    <row r="67" spans="1:204" x14ac:dyDescent="0.25">
      <c r="A67" s="1">
        <f t="shared" si="0"/>
        <v>65</v>
      </c>
      <c r="B67" s="75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39" cm="1">
        <f t="array" ref="G67">PorcentajePension(C67,E67, D67)</f>
        <v>0.85</v>
      </c>
      <c r="I67" s="72"/>
      <c r="J67" s="46" cm="1">
        <f t="array" ref="J67">AnualidadActivo(J$2, $E67, $C67, $B67, $D67, Hombres!$A$1:$DW$117, Mujeres!$A$1:$DW$117)</f>
        <v>0</v>
      </c>
      <c r="K67" s="46" cm="1">
        <f t="array" ref="K67">AnualidadActivo(K$2, $E67, $C67, $B67, $D67, Hombres!$A$1:$DW$117, Mujeres!$A$1:$DW$117)</f>
        <v>0</v>
      </c>
      <c r="L67" s="46" cm="1">
        <f t="array" ref="L67">AnualidadActivo(L$2, $E67, $C67, $B67, $D67, Hombres!$A$1:$DW$117, Mujeres!$A$1:$DW$117)</f>
        <v>0</v>
      </c>
      <c r="M67" s="46" cm="1">
        <f t="array" ref="M67">AnualidadActivo(M$2, $E67, $C67, $B67, $D67, Hombres!$A$1:$DW$117, Mujeres!$A$1:$DW$117)</f>
        <v>0</v>
      </c>
      <c r="N67" s="46" cm="1">
        <f t="array" ref="N67">AnualidadActivo(N$2, $E67, $C67, $B67, $D67, Hombres!$A$1:$DW$117, Mujeres!$A$1:$DW$117)</f>
        <v>0</v>
      </c>
      <c r="O67" s="46" cm="1">
        <f t="array" ref="O67">AnualidadActivo(O$2, $E67, $C67, $B67, $D67, Hombres!$A$1:$DW$117, Mujeres!$A$1:$DW$117)</f>
        <v>0</v>
      </c>
      <c r="P67" s="46" cm="1">
        <f t="array" ref="P67">AnualidadActivo(P$2, $E67, $C67, $B67, $D67, Hombres!$A$1:$DW$117, Mujeres!$A$1:$DW$117)</f>
        <v>0</v>
      </c>
      <c r="Q67" s="46" cm="1">
        <f t="array" ref="Q67">AnualidadActivo(Q$2, $E67, $C67, $B67, $D67, Hombres!$A$1:$DW$117, Mujeres!$A$1:$DW$117)</f>
        <v>0</v>
      </c>
      <c r="R67" s="46" cm="1">
        <f t="array" ref="R67">AnualidadActivo(R$2, $E67, $C67, $B67, $D67, Hombres!$A$1:$DW$117, Mujeres!$A$1:$DW$117)</f>
        <v>0</v>
      </c>
      <c r="S67" s="46" cm="1">
        <f t="array" ref="S67">AnualidadActivo(S$2, $E67, $C67, $B67, $D67, Hombres!$A$1:$DW$117, Mujeres!$A$1:$DW$117)</f>
        <v>0</v>
      </c>
      <c r="T67" s="46" cm="1">
        <f t="array" ref="T67">AnualidadActivo(T$2, $E67, $C67, $B67, $D67, Hombres!$A$1:$DW$117, Mujeres!$A$1:$DW$117)</f>
        <v>0</v>
      </c>
      <c r="U67" s="46" cm="1">
        <f t="array" ref="U67">AnualidadActivo(U$2, $E67, $C67, $B67, $D67, Hombres!$A$1:$DW$117, Mujeres!$A$1:$DW$117)</f>
        <v>0</v>
      </c>
      <c r="V67" s="46" cm="1">
        <f t="array" ref="V67">AnualidadActivo(V$2, $E67, $C67, $B67, $D67, Hombres!$A$1:$DW$117, Mujeres!$A$1:$DW$117)</f>
        <v>0</v>
      </c>
      <c r="W67" s="46" cm="1">
        <f t="array" ref="W67">AnualidadActivo(W$2, $E67, $C67, $B67, $D67, Hombres!$A$1:$DW$117, Mujeres!$A$1:$DW$117)</f>
        <v>0</v>
      </c>
      <c r="X67" s="46" cm="1">
        <f t="array" ref="X67">AnualidadActivo(X$2, $E67, $C67, $B67, $D67, Hombres!$A$1:$DW$117, Mujeres!$A$1:$DW$117)</f>
        <v>0</v>
      </c>
      <c r="Y67" s="46" cm="1">
        <f t="array" ref="Y67">AnualidadActivo(Y$2, $E67, $C67, $B67, $D67, Hombres!$A$1:$DW$117, Mujeres!$A$1:$DW$117)</f>
        <v>0</v>
      </c>
      <c r="Z67" s="46" cm="1">
        <f t="array" ref="Z67">AnualidadActivo(Z$2, $E67, $C67, $B67, $D67, Hombres!$A$1:$DW$117, Mujeres!$A$1:$DW$117)</f>
        <v>0</v>
      </c>
      <c r="AA67" s="46" cm="1">
        <f t="array" ref="AA67">AnualidadActivo(AA$2, $E67, $C67, $B67, $D67, Hombres!$A$1:$DW$117, Mujeres!$A$1:$DW$117)</f>
        <v>0</v>
      </c>
      <c r="AB67" s="46" cm="1">
        <f t="array" ref="AB67">AnualidadActivo(AB$2, $E67, $C67, $B67, $D67, Hombres!$A$1:$DW$117, Mujeres!$A$1:$DW$117)</f>
        <v>0</v>
      </c>
      <c r="AC67" s="46" cm="1">
        <f t="array" ref="AC67">AnualidadActivo(AC$2, $E67, $C67, $B67, $D67, Hombres!$A$1:$DW$117, Mujeres!$A$1:$DW$117)</f>
        <v>0</v>
      </c>
      <c r="AD67" s="46" cm="1">
        <f t="array" ref="AD67">AnualidadActivo(AD$2, $E67, $C67, $B67, $D67, Hombres!$A$1:$DW$117, Mujeres!$A$1:$DW$117)</f>
        <v>0</v>
      </c>
      <c r="AE67" s="46" cm="1">
        <f t="array" ref="AE67">AnualidadActivo(AE$2, $E67, $C67, $B67, $D67, Hombres!$A$1:$DW$117, Mujeres!$A$1:$DW$117)</f>
        <v>0</v>
      </c>
      <c r="AF67" s="46" cm="1">
        <f t="array" ref="AF67">AnualidadActivo(AF$2, $E67, $C67, $B67, $D67, Hombres!$A$1:$DW$117, Mujeres!$A$1:$DW$117)</f>
        <v>0</v>
      </c>
      <c r="AG67" s="46" cm="1">
        <f t="array" ref="AG67">AnualidadActivo(AG$2, $E67, $C67, $B67, $D67, Hombres!$A$1:$DW$117, Mujeres!$A$1:$DW$117)</f>
        <v>0</v>
      </c>
      <c r="AH67" s="46" cm="1">
        <f t="array" ref="AH67">AnualidadActivo(AH$2, $E67, $C67, $B67, $D67, Hombres!$A$1:$DW$117, Mujeres!$A$1:$DW$117)</f>
        <v>0</v>
      </c>
      <c r="AI67" s="46" cm="1">
        <f t="array" ref="AI67">AnualidadActivo(AI$2, $E67, $C67, $B67, $D67, Hombres!$A$1:$DW$117, Mujeres!$A$1:$DW$117)</f>
        <v>0</v>
      </c>
      <c r="AJ67" s="46" cm="1">
        <f t="array" ref="AJ67">AnualidadActivo(AJ$2, $E67, $C67, $B67, $D67, Hombres!$A$1:$DW$117, Mujeres!$A$1:$DW$117)</f>
        <v>0</v>
      </c>
      <c r="AK67" s="46" cm="1">
        <f t="array" ref="AK67">AnualidadActivo(AK$2, $E67, $C67, $B67, $D67, Hombres!$A$1:$DW$117, Mujeres!$A$1:$DW$117)</f>
        <v>0</v>
      </c>
      <c r="AL67" s="46" cm="1">
        <f t="array" ref="AL67">AnualidadActivo(AL$2, $E67, $C67, $B67, $D67, Hombres!$A$1:$DW$117, Mujeres!$A$1:$DW$117)</f>
        <v>0</v>
      </c>
      <c r="AM67" s="46" cm="1">
        <f t="array" ref="AM67">AnualidadActivo(AM$2, $E67, $C67, $B67, $D67, Hombres!$A$1:$DW$117, Mujeres!$A$1:$DW$117)</f>
        <v>0</v>
      </c>
      <c r="AN67" s="46" cm="1">
        <f t="array" ref="AN67">AnualidadActivo(AN$2, $E67, $C67, $B67, $D67, Hombres!$A$1:$DW$117, Mujeres!$A$1:$DW$117)</f>
        <v>0</v>
      </c>
      <c r="AO67" s="46" cm="1">
        <f t="array" ref="AO67">AnualidadActivo(AO$2, $E67, $C67, $B67, $D67, Hombres!$A$1:$DW$117, Mujeres!$A$1:$DW$117)</f>
        <v>0</v>
      </c>
      <c r="AP67" s="46" cm="1">
        <f t="array" ref="AP67">AnualidadActivo(AP$2, $E67, $C67, $B67, $D67, Hombres!$A$1:$DW$117, Mujeres!$A$1:$DW$117)</f>
        <v>28223602.183326907</v>
      </c>
      <c r="AQ67" s="46" cm="1">
        <f t="array" ref="AQ67">AnualidadActivo(AQ$2, $E67, $C67, $B67, $D67, Hombres!$A$1:$DW$117, Mujeres!$A$1:$DW$117)</f>
        <v>29070310.248826712</v>
      </c>
      <c r="AR67" s="46" cm="1">
        <f t="array" ref="AR67">AnualidadActivo(AR$2, $E67, $C67, $B67, $D67, Hombres!$A$1:$DW$117, Mujeres!$A$1:$DW$117)</f>
        <v>29942419.556291517</v>
      </c>
      <c r="AS67" s="46" cm="1">
        <f t="array" ref="AS67">AnualidadActivo(AS$2, $E67, $C67, $B67, $D67, Hombres!$A$1:$DW$117, Mujeres!$A$1:$DW$117)</f>
        <v>30840692.14298027</v>
      </c>
      <c r="AT67" s="46" cm="1">
        <f t="array" ref="AT67">AnualidadActivo(AT$2, $E67, $C67, $B67, $D67, Hombres!$A$1:$DW$117, Mujeres!$A$1:$DW$117)</f>
        <v>31765912.907269672</v>
      </c>
      <c r="AU67" s="46" cm="1">
        <f t="array" ref="AU67">AnualidadActivo(AU$2, $E67, $C67, $B67, $D67, Hombres!$A$1:$DW$117, Mujeres!$A$1:$DW$117)</f>
        <v>32446685.486682773</v>
      </c>
      <c r="AV67" s="46" cm="1">
        <f t="array" ref="AV67">AnualidadActivo(AV$2, $E67, $C67, $B67, $D67, Hombres!$A$1:$DW$117, Mujeres!$A$1:$DW$117)</f>
        <v>33121039.779287767</v>
      </c>
      <c r="AW67" s="46" cm="1">
        <f t="array" ref="AW67">AnualidadActivo(AW$2, $E67, $C67, $B67, $D67, Hombres!$A$1:$DW$117, Mujeres!$A$1:$DW$117)</f>
        <v>33789234.068922654</v>
      </c>
      <c r="AX67" s="46" cm="1">
        <f t="array" ref="AX67">AnualidadActivo(AX$2, $E67, $C67, $B67, $D67, Hombres!$A$1:$DW$117, Mujeres!$A$1:$DW$117)</f>
        <v>34452111.668357581</v>
      </c>
      <c r="AY67" s="46" cm="1">
        <f t="array" ref="AY67">AnualidadActivo(AY$2, $E67, $C67, $B67, $D67, Hombres!$A$1:$DW$117, Mujeres!$A$1:$DW$117)</f>
        <v>35106893.826126829</v>
      </c>
      <c r="AZ67" s="46" cm="1">
        <f t="array" ref="AZ67">AnualidadActivo(AZ$2, $E67, $C67, $B67, $D67, Hombres!$A$1:$DW$117, Mujeres!$A$1:$DW$117)</f>
        <v>35746114.496703029</v>
      </c>
      <c r="BA67" s="46" cm="1">
        <f t="array" ref="BA67">AnualidadActivo(BA$2, $E67, $C67, $B67, $D67, Hombres!$A$1:$DW$117, Mujeres!$A$1:$DW$117)</f>
        <v>36357548.746749409</v>
      </c>
      <c r="BB67" s="46" cm="1">
        <f t="array" ref="BB67">AnualidadActivo(BB$2, $E67, $C67, $B67, $D67, Hombres!$A$1:$DW$117, Mujeres!$A$1:$DW$117)</f>
        <v>36926841.680312142</v>
      </c>
      <c r="BC67" s="46" cm="1">
        <f t="array" ref="BC67">AnualidadActivo(BC$2, $E67, $C67, $B67, $D67, Hombres!$A$1:$DW$117, Mujeres!$A$1:$DW$117)</f>
        <v>37440146.381870866</v>
      </c>
      <c r="BD67" s="46" cm="1">
        <f t="array" ref="BD67">AnualidadActivo(BD$2, $E67, $C67, $B67, $D67, Hombres!$A$1:$DW$117, Mujeres!$A$1:$DW$117)</f>
        <v>37886112.776051059</v>
      </c>
      <c r="BE67" s="46" cm="1">
        <f t="array" ref="BE67">AnualidadActivo(BE$2, $E67, $C67, $B67, $D67, Hombres!$A$1:$DW$117, Mujeres!$A$1:$DW$117)</f>
        <v>38259544.899622984</v>
      </c>
      <c r="BF67" s="46" cm="1">
        <f t="array" ref="BF67">AnualidadActivo(BF$2, $E67, $C67, $B67, $D67, Hombres!$A$1:$DW$117, Mujeres!$A$1:$DW$117)</f>
        <v>38559328.826248959</v>
      </c>
      <c r="BG67" s="46" cm="1">
        <f t="array" ref="BG67">AnualidadActivo(BG$2, $E67, $C67, $B67, $D67, Hombres!$A$1:$DW$117, Mujeres!$A$1:$DW$117)</f>
        <v>38784885.090557702</v>
      </c>
      <c r="BH67" s="46" cm="1">
        <f t="array" ref="BH67">AnualidadActivo(BH$2, $E67, $C67, $B67, $D67, Hombres!$A$1:$DW$117, Mujeres!$A$1:$DW$117)</f>
        <v>38934336.711166747</v>
      </c>
      <c r="BI67" s="46" cm="1">
        <f t="array" ref="BI67">AnualidadActivo(BI$2, $E67, $C67, $B67, $D67, Hombres!$A$1:$DW$117, Mujeres!$A$1:$DW$117)</f>
        <v>39001637.048232205</v>
      </c>
      <c r="BJ67" s="46" cm="1">
        <f t="array" ref="BJ67">AnualidadActivo(BJ$2, $E67, $C67, $B67, $D67, Hombres!$A$1:$DW$117, Mujeres!$A$1:$DW$117)</f>
        <v>38907073.445035234</v>
      </c>
      <c r="BK67" s="46" cm="1">
        <f t="array" ref="BK67">AnualidadActivo(BK$2, $E67, $C67, $B67, $D67, Hombres!$A$1:$DW$117, Mujeres!$A$1:$DW$117)</f>
        <v>38693337.787228599</v>
      </c>
      <c r="BL67" s="46" cm="1">
        <f t="array" ref="BL67">AnualidadActivo(BL$2, $E67, $C67, $B67, $D67, Hombres!$A$1:$DW$117, Mujeres!$A$1:$DW$117)</f>
        <v>38349899.280816242</v>
      </c>
      <c r="BM67" s="46" cm="1">
        <f t="array" ref="BM67">AnualidadActivo(BM$2, $E67, $C67, $B67, $D67, Hombres!$A$1:$DW$117, Mujeres!$A$1:$DW$117)</f>
        <v>37866055.513895765</v>
      </c>
      <c r="BN67" s="46" cm="1">
        <f t="array" ref="BN67">AnualidadActivo(BN$2, $E67, $C67, $B67, $D67, Hombres!$A$1:$DW$117, Mujeres!$A$1:$DW$117)</f>
        <v>37231024.874666974</v>
      </c>
      <c r="BO67" s="46" cm="1">
        <f t="array" ref="BO67">AnualidadActivo(BO$2, $E67, $C67, $B67, $D67, Hombres!$A$1:$DW$117, Mujeres!$A$1:$DW$117)</f>
        <v>36434837.471708931</v>
      </c>
      <c r="BP67" s="46" cm="1">
        <f t="array" ref="BP67">AnualidadActivo(BP$2, $E67, $C67, $B67, $D67, Hombres!$A$1:$DW$117, Mujeres!$A$1:$DW$117)</f>
        <v>35467324.13501627</v>
      </c>
      <c r="BQ67" s="46" cm="1">
        <f t="array" ref="BQ67">AnualidadActivo(BQ$2, $E67, $C67, $B67, $D67, Hombres!$A$1:$DW$117, Mujeres!$A$1:$DW$117)</f>
        <v>34319992.021245867</v>
      </c>
      <c r="BR67" s="46" cm="1">
        <f t="array" ref="BR67">AnualidadActivo(BR$2, $E67, $C67, $B67, $D67, Hombres!$A$1:$DW$117, Mujeres!$A$1:$DW$117)</f>
        <v>32988797.574403595</v>
      </c>
      <c r="BS67" s="46" cm="1">
        <f t="array" ref="BS67">AnualidadActivo(BS$2, $E67, $C67, $B67, $D67, Hombres!$A$1:$DW$117, Mujeres!$A$1:$DW$117)</f>
        <v>31474704.200349275</v>
      </c>
      <c r="BT67" s="46" cm="1">
        <f t="array" ref="BT67">AnualidadActivo(BT$2, $E67, $C67, $B67, $D67, Hombres!$A$1:$DW$117, Mujeres!$A$1:$DW$117)</f>
        <v>29782889.560193721</v>
      </c>
      <c r="BU67" s="46" cm="1">
        <f t="array" ref="BU67">AnualidadActivo(BU$2, $E67, $C67, $B67, $D67, Hombres!$A$1:$DW$117, Mujeres!$A$1:$DW$117)</f>
        <v>27922410.704700399</v>
      </c>
      <c r="BV67" s="46" cm="1">
        <f t="array" ref="BV67">AnualidadActivo(BV$2, $E67, $C67, $B67, $D67, Hombres!$A$1:$DW$117, Mujeres!$A$1:$DW$117)</f>
        <v>25907948.468177024</v>
      </c>
      <c r="BW67" s="46" cm="1">
        <f t="array" ref="BW67">AnualidadActivo(BW$2, $E67, $C67, $B67, $D67, Hombres!$A$1:$DW$117, Mujeres!$A$1:$DW$117)</f>
        <v>23762438.454192083</v>
      </c>
      <c r="BX67" s="46" cm="1">
        <f t="array" ref="BX67">AnualidadActivo(BX$2, $E67, $C67, $B67, $D67, Hombres!$A$1:$DW$117, Mujeres!$A$1:$DW$117)</f>
        <v>21516454.474581335</v>
      </c>
      <c r="BY67" s="46" cm="1">
        <f t="array" ref="BY67">AnualidadActivo(BY$2, $E67, $C67, $B67, $D67, Hombres!$A$1:$DW$117, Mujeres!$A$1:$DW$117)</f>
        <v>19205573.041634895</v>
      </c>
      <c r="BZ67" s="46" cm="1">
        <f t="array" ref="BZ67">AnualidadActivo(BZ$2, $E67, $C67, $B67, $D67, Hombres!$A$1:$DW$117, Mujeres!$A$1:$DW$117)</f>
        <v>16869456.610406581</v>
      </c>
      <c r="CA67" s="46" cm="1">
        <f t="array" ref="CA67">AnualidadActivo(CA$2, $E67, $C67, $B67, $D67, Hombres!$A$1:$DW$117, Mujeres!$A$1:$DW$117)</f>
        <v>14552265.216332424</v>
      </c>
      <c r="CB67" s="46" cm="1">
        <f t="array" ref="CB67">AnualidadActivo(CB$2, $E67, $C67, $B67, $D67, Hombres!$A$1:$DW$117, Mujeres!$A$1:$DW$117)</f>
        <v>12302327.64569138</v>
      </c>
      <c r="CC67" s="46" cm="1">
        <f t="array" ref="CC67">AnualidadActivo(CC$2, $E67, $C67, $B67, $D67, Hombres!$A$1:$DW$117, Mujeres!$A$1:$DW$117)</f>
        <v>10168401.12613613</v>
      </c>
      <c r="CD67" s="46" cm="1">
        <f t="array" ref="CD67">AnualidadActivo(CD$2, $E67, $C67, $B67, $D67, Hombres!$A$1:$DW$117, Mujeres!$A$1:$DW$117)</f>
        <v>8194924.0993107231</v>
      </c>
      <c r="CE67" s="46" cm="1">
        <f t="array" ref="CE67">AnualidadActivo(CE$2, $E67, $C67, $B67, $D67, Hombres!$A$1:$DW$117, Mujeres!$A$1:$DW$117)</f>
        <v>6419141.9769085487</v>
      </c>
      <c r="CF67" s="46" cm="1">
        <f t="array" ref="CF67">AnualidadActivo(CF$2, $E67, $C67, $B67, $D67, Hombres!$A$1:$DW$117, Mujeres!$A$1:$DW$117)</f>
        <v>4869265.2004951145</v>
      </c>
      <c r="CG67" s="46" cm="1">
        <f t="array" ref="CG67">AnualidadActivo(CG$2, $E67, $C67, $B67, $D67, Hombres!$A$1:$DW$117, Mujeres!$A$1:$DW$117)</f>
        <v>3562501.0586037389</v>
      </c>
      <c r="CH67" s="46" cm="1">
        <f t="array" ref="CH67">AnualidadActivo(CH$2, $E67, $C67, $B67, $D67, Hombres!$A$1:$DW$117, Mujeres!$A$1:$DW$117)</f>
        <v>2502587.8811485898</v>
      </c>
      <c r="CI67" s="46" cm="1">
        <f t="array" ref="CI67">AnualidadActivo(CI$2, $E67, $C67, $B67, $D67, Hombres!$A$1:$DW$117, Mujeres!$A$1:$DW$117)</f>
        <v>1679068.1191639393</v>
      </c>
      <c r="CJ67" s="46" cm="1">
        <f t="array" ref="CJ67">AnualidadActivo(CJ$2, $E67, $C67, $B67, $D67, Hombres!$A$1:$DW$117, Mujeres!$A$1:$DW$117)</f>
        <v>1069227.2453333801</v>
      </c>
      <c r="CK67" s="46" cm="1">
        <f t="array" ref="CK67">AnualidadActivo(CK$2, $E67, $C67, $B67, $D67, Hombres!$A$1:$DW$117, Mujeres!$A$1:$DW$117)</f>
        <v>641521.73086358444</v>
      </c>
      <c r="CL67" s="46" cm="1">
        <f t="array" ref="CL67">AnualidadActivo(CL$2, $E67, $C67, $B67, $D67, Hombres!$A$1:$DW$117, Mujeres!$A$1:$DW$117)</f>
        <v>359603.81621277146</v>
      </c>
      <c r="CM67" s="46" cm="1">
        <f t="array" ref="CM67">AnualidadActivo(CM$2, $E67, $C67, $B67, $D67, Hombres!$A$1:$DW$117, Mujeres!$A$1:$DW$117)</f>
        <v>186463.00206611303</v>
      </c>
      <c r="CN67" s="46" cm="1">
        <f t="array" ref="CN67">AnualidadActivo(CN$2, $E67, $C67, $B67, $D67, Hombres!$A$1:$DW$117, Mujeres!$A$1:$DW$117)</f>
        <v>0</v>
      </c>
      <c r="CO67" s="46" cm="1">
        <f t="array" ref="CO67">AnualidadActivo(CO$2, $E67, $C67, $B67, $D67, Hombres!$A$1:$DW$117, Mujeres!$A$1:$DW$117)</f>
        <v>0</v>
      </c>
      <c r="CP67" s="46" cm="1">
        <f t="array" ref="CP67">AnualidadActivo(CP$2, $E67, $C67, $B67, $D67, Hombres!$A$1:$DW$117, Mujeres!$A$1:$DW$117)</f>
        <v>0</v>
      </c>
      <c r="CQ67" s="46" cm="1">
        <f t="array" ref="CQ67">AnualidadActivo(CQ$2, $E67, $C67, $B67, $D67, Hombres!$A$1:$DW$117, Mujeres!$A$1:$DW$117)</f>
        <v>0</v>
      </c>
      <c r="CR67" s="46" cm="1">
        <f t="array" ref="CR67">AnualidadActivo(CR$2, $E67, $C67, $B67, $D67, Hombres!$A$1:$DW$117, Mujeres!$A$1:$DW$117)</f>
        <v>0</v>
      </c>
      <c r="CS67" s="46" cm="1">
        <f t="array" ref="CS67">AnualidadActivo(CS$2, $E67, $C67, $B67, $D67, Hombres!$A$1:$DW$117, Mujeres!$A$1:$DW$117)</f>
        <v>0</v>
      </c>
      <c r="CT67" s="46" cm="1">
        <f t="array" ref="CT67">AnualidadActivo(CT$2, $E67, $C67, $B67, $D67, Hombres!$A$1:$DW$117, Mujeres!$A$1:$DW$117)</f>
        <v>0</v>
      </c>
      <c r="CU67" s="46" cm="1">
        <f t="array" ref="CU67">AnualidadActivo(CU$2, $E67, $C67, $B67, $D67, Hombres!$A$1:$DW$117, Mujeres!$A$1:$DW$117)</f>
        <v>0</v>
      </c>
      <c r="CV67" s="46" cm="1">
        <f t="array" ref="CV67">AnualidadActivo(CV$2, $E67, $C67, $B67, $D67, Hombres!$A$1:$DW$117, Mujeres!$A$1:$DW$117)</f>
        <v>0</v>
      </c>
      <c r="CW67" s="46" cm="1">
        <f t="array" ref="CW67">AnualidadActivo(CW$2, $E67, $C67, $B67, $D67, Hombres!$A$1:$DW$117, Mujeres!$A$1:$DW$117)</f>
        <v>0</v>
      </c>
      <c r="CX67" s="46" cm="1">
        <f t="array" ref="CX67">AnualidadActivo(CX$2, $E67, $C67, $B67, $D67, Hombres!$A$1:$DW$117, Mujeres!$A$1:$DW$117)</f>
        <v>0</v>
      </c>
      <c r="CY67" s="46" cm="1">
        <f t="array" ref="CY67">AnualidadActivo(CY$2, $E67, $C67, $B67, $D67, Hombres!$A$1:$DW$117, Mujeres!$A$1:$DW$117)</f>
        <v>0</v>
      </c>
      <c r="CZ67" s="46" cm="1">
        <f t="array" ref="CZ67">AnualidadActivo(CZ$2, $E67, $C67, $B67, $D67, Hombres!$A$1:$DW$117, Mujeres!$A$1:$DW$117)</f>
        <v>0</v>
      </c>
      <c r="DA67" s="46" cm="1">
        <f t="array" ref="DA67">AnualidadActivo(DA$2, $E67, $C67, $B67, $D67, Hombres!$A$1:$DW$117, Mujeres!$A$1:$DW$117)</f>
        <v>0</v>
      </c>
      <c r="DD67" s="21"/>
      <c r="DE67" s="46" cm="1">
        <f t="array" ref="DE67">beneficio_muerte_individual_activo(DE$2,$F67,$D67, Hombres!$A$1:$DW$117, Mujeres!$A$1:$DW$117)</f>
        <v>0</v>
      </c>
      <c r="DF67" s="46" cm="1">
        <f t="array" ref="DF67">beneficio_muerte_individual_activo(DF$2,$F67,$D67, Hombres!$A$1:$DW$117, Mujeres!$A$1:$DW$117)</f>
        <v>6960</v>
      </c>
      <c r="DG67" s="46" cm="1">
        <f t="array" ref="DG67">beneficio_muerte_individual_activo(DG$2,$F67,$D67, Hombres!$A$1:$DW$117, Mujeres!$A$1:$DW$117)</f>
        <v>7146.5381520000001</v>
      </c>
      <c r="DH67" s="46" cm="1">
        <f t="array" ref="DH67">beneficio_muerte_individual_activo(DH$2,$F67,$D67, Hombres!$A$1:$DW$117, Mujeres!$A$1:$DW$117)</f>
        <v>7421.5024179607481</v>
      </c>
      <c r="DI67" s="46" cm="1">
        <f t="array" ref="DI67">beneficio_muerte_individual_activo(DI$2,$F67,$D67, Hombres!$A$1:$DW$117, Mujeres!$A$1:$DW$117)</f>
        <v>7762.9313263392605</v>
      </c>
      <c r="DJ67" s="46" cm="1">
        <f t="array" ref="DJ67">beneficio_muerte_individual_activo(DJ$2,$F67,$D67, Hombres!$A$1:$DW$117, Mujeres!$A$1:$DW$117)</f>
        <v>8171.3485712996717</v>
      </c>
      <c r="DK67" s="46" cm="1">
        <f t="array" ref="DK67">beneficio_muerte_individual_activo(DK$2,$F67,$D67, Hombres!$A$1:$DW$117, Mujeres!$A$1:$DW$117)</f>
        <v>8653.6732055685989</v>
      </c>
      <c r="DL67" s="46" cm="1">
        <f t="array" ref="DL67">beneficio_muerte_individual_activo(DL$2,$F67,$D67, Hombres!$A$1:$DW$117, Mujeres!$A$1:$DW$117)</f>
        <v>9155.2730320926166</v>
      </c>
      <c r="DM67" s="46" cm="1">
        <f t="array" ref="DM67">beneficio_muerte_individual_activo(DM$2,$F67,$D67, Hombres!$A$1:$DW$117, Mujeres!$A$1:$DW$117)</f>
        <v>9585.8511223651803</v>
      </c>
      <c r="DN67" s="46" cm="1">
        <f t="array" ref="DN67">beneficio_muerte_individual_activo(DN$2,$F67,$D67, Hombres!$A$1:$DW$117, Mujeres!$A$1:$DW$117)</f>
        <v>9912.234478843211</v>
      </c>
      <c r="DO67" s="46" cm="1">
        <f t="array" ref="DO67">beneficio_muerte_individual_activo(DO$2,$F67,$D67, Hombres!$A$1:$DW$117, Mujeres!$A$1:$DW$117)</f>
        <v>10199.660148308532</v>
      </c>
      <c r="DP67" s="46" cm="1">
        <f t="array" ref="DP67">beneficio_muerte_individual_activo(DP$2,$F67,$D67, Hombres!$A$1:$DW$117, Mujeres!$A$1:$DW$117)</f>
        <v>10656.278684096796</v>
      </c>
      <c r="DQ67" s="46" cm="1">
        <f t="array" ref="DQ67">beneficio_muerte_individual_activo(DQ$2,$F67,$D67, Hombres!$A$1:$DW$117, Mujeres!$A$1:$DW$117)</f>
        <v>11299.188891745145</v>
      </c>
      <c r="DR67" s="46" cm="1">
        <f t="array" ref="DR67">beneficio_muerte_individual_activo(DR$2,$F67,$D67, Hombres!$A$1:$DW$117, Mujeres!$A$1:$DW$117)</f>
        <v>12084.917919220374</v>
      </c>
      <c r="DS67" s="46" cm="1">
        <f t="array" ref="DS67">beneficio_muerte_individual_activo(DS$2,$F67,$D67, Hombres!$A$1:$DW$117, Mujeres!$A$1:$DW$117)</f>
        <v>12938.04178885436</v>
      </c>
      <c r="DT67" s="46" cm="1">
        <f t="array" ref="DT67">beneficio_muerte_individual_activo(DT$2,$F67,$D67, Hombres!$A$1:$DW$117, Mujeres!$A$1:$DW$117)</f>
        <v>13822.835244861977</v>
      </c>
      <c r="DU67" s="46" cm="1">
        <f t="array" ref="DU67">beneficio_muerte_individual_activo(DU$2,$F67,$D67, Hombres!$A$1:$DW$117, Mujeres!$A$1:$DW$117)</f>
        <v>14735.985176232418</v>
      </c>
      <c r="DV67" s="46" cm="1">
        <f t="array" ref="DV67">beneficio_muerte_individual_activo(DV$2,$F67,$D67, Hombres!$A$1:$DW$117, Mujeres!$A$1:$DW$117)</f>
        <v>15620.917893456233</v>
      </c>
      <c r="DW67" s="46" cm="1">
        <f t="array" ref="DW67">beneficio_muerte_individual_activo(DW$2,$F67,$D67, Hombres!$A$1:$DW$117, Mujeres!$A$1:$DW$117)</f>
        <v>16427.216507857476</v>
      </c>
      <c r="DX67" s="46" cm="1">
        <f t="array" ref="DX67">beneficio_muerte_individual_activo(DX$2,$F67,$D67, Hombres!$A$1:$DW$117, Mujeres!$A$1:$DW$117)</f>
        <v>17284.689929795011</v>
      </c>
      <c r="DY67" s="46" cm="1">
        <f t="array" ref="DY67">beneficio_muerte_individual_activo(DY$2,$F67,$D67, Hombres!$A$1:$DW$117, Mujeres!$A$1:$DW$117)</f>
        <v>18266.320619110858</v>
      </c>
      <c r="DZ67" s="46" cm="1">
        <f t="array" ref="DZ67">beneficio_muerte_individual_activo(DZ$2,$F67,$D67, Hombres!$A$1:$DW$117, Mujeres!$A$1:$DW$117)</f>
        <v>19575.266007157723</v>
      </c>
      <c r="EA67" s="46" cm="1">
        <f t="array" ref="EA67">beneficio_muerte_individual_activo(EA$2,$F67,$D67, Hombres!$A$1:$DW$117, Mujeres!$A$1:$DW$117)</f>
        <v>21297.043840455532</v>
      </c>
      <c r="EB67" s="46" cm="1">
        <f t="array" ref="EB67">beneficio_muerte_individual_activo(EB$2,$F67,$D67, Hombres!$A$1:$DW$117, Mujeres!$A$1:$DW$117)</f>
        <v>23394.905199534558</v>
      </c>
      <c r="EC67" s="46" cm="1">
        <f t="array" ref="EC67">beneficio_muerte_individual_activo(EC$2,$F67,$D67, Hombres!$A$1:$DW$117, Mujeres!$A$1:$DW$117)</f>
        <v>25561.475147070672</v>
      </c>
      <c r="ED67" s="46" cm="1">
        <f t="array" ref="ED67">beneficio_muerte_individual_activo(ED$2,$F67,$D67, Hombres!$A$1:$DW$117, Mujeres!$A$1:$DW$117)</f>
        <v>27610.610846581443</v>
      </c>
      <c r="EE67" s="46" cm="1">
        <f t="array" ref="EE67">beneficio_muerte_individual_activo(EE$2,$F67,$D67, Hombres!$A$1:$DW$117, Mujeres!$A$1:$DW$117)</f>
        <v>29606.059233115939</v>
      </c>
      <c r="EF67" s="46" cm="1">
        <f t="array" ref="EF67">beneficio_muerte_individual_activo(EF$2,$F67,$D67, Hombres!$A$1:$DW$117, Mujeres!$A$1:$DW$117)</f>
        <v>31578.008089035106</v>
      </c>
      <c r="EG67" s="46" cm="1">
        <f t="array" ref="EG67">beneficio_muerte_individual_activo(EG$2,$F67,$D67, Hombres!$A$1:$DW$117, Mujeres!$A$1:$DW$117)</f>
        <v>33566.707469214314</v>
      </c>
      <c r="EH67" s="46" cm="1">
        <f t="array" ref="EH67">beneficio_muerte_individual_activo(EH$2,$F67,$D67, Hombres!$A$1:$DW$117, Mujeres!$A$1:$DW$117)</f>
        <v>35730.300581789044</v>
      </c>
      <c r="EI67" s="46" cm="1">
        <f t="array" ref="EI67">beneficio_muerte_individual_activo(EI$2,$F67,$D67, Hombres!$A$1:$DW$117, Mujeres!$A$1:$DW$117)</f>
        <v>22869.775428208806</v>
      </c>
      <c r="EJ67" s="46" cm="1">
        <f t="array" ref="EJ67">beneficio_muerte_individual_activo(EJ$2,$F67,$D67, Hombres!$A$1:$DW$117, Mujeres!$A$1:$DW$117)</f>
        <v>24371.666112477888</v>
      </c>
      <c r="EK67" s="46" cm="1">
        <f t="array" ref="EK67">beneficio_muerte_individual_activo(EK$2,$F67,$D67, Hombres!$A$1:$DW$117, Mujeres!$A$1:$DW$117)</f>
        <v>25725.928670205682</v>
      </c>
      <c r="EL67" s="46" cm="1">
        <f t="array" ref="EL67">beneficio_muerte_individual_activo(EL$2,$F67,$D67, Hombres!$A$1:$DW$117, Mujeres!$A$1:$DW$117)</f>
        <v>26931.889372278751</v>
      </c>
      <c r="EM67" s="46" cm="1">
        <f t="array" ref="EM67">beneficio_muerte_individual_activo(EM$2,$F67,$D67, Hombres!$A$1:$DW$117, Mujeres!$A$1:$DW$117)</f>
        <v>28263.108681995804</v>
      </c>
      <c r="EN67" s="46" cm="1">
        <f t="array" ref="EN67">beneficio_muerte_individual_activo(EN$2,$F67,$D67, Hombres!$A$1:$DW$117, Mujeres!$A$1:$DW$117)</f>
        <v>29996.814999905622</v>
      </c>
      <c r="EO67" s="46" cm="1">
        <f t="array" ref="EO67">beneficio_muerte_individual_activo(EO$2,$F67,$D67, Hombres!$A$1:$DW$117, Mujeres!$A$1:$DW$117)</f>
        <v>32392.487607582014</v>
      </c>
      <c r="EP67" s="46" cm="1">
        <f t="array" ref="EP67">beneficio_muerte_individual_activo(EP$2,$F67,$D67, Hombres!$A$1:$DW$117, Mujeres!$A$1:$DW$117)</f>
        <v>35527.742789931937</v>
      </c>
      <c r="EQ67" s="46" cm="1">
        <f t="array" ref="EQ67">beneficio_muerte_individual_activo(EQ$2,$F67,$D67, Hombres!$A$1:$DW$117, Mujeres!$A$1:$DW$117)</f>
        <v>39314.225533237011</v>
      </c>
      <c r="ER67" s="46" cm="1">
        <f t="array" ref="ER67">beneficio_muerte_individual_activo(ER$2,$F67,$D67, Hombres!$A$1:$DW$117, Mujeres!$A$1:$DW$117)</f>
        <v>43493.588441784465</v>
      </c>
      <c r="ES67" s="46" cm="1">
        <f t="array" ref="ES67">beneficio_muerte_individual_activo(ES$2,$F67,$D67, Hombres!$A$1:$DW$117, Mujeres!$A$1:$DW$117)</f>
        <v>47566.303678381053</v>
      </c>
      <c r="ET67" s="46" cm="1">
        <f t="array" ref="ET67">beneficio_muerte_individual_activo(ET$2,$F67,$D67, Hombres!$A$1:$DW$117, Mujeres!$A$1:$DW$117)</f>
        <v>51257.883038492189</v>
      </c>
      <c r="EU67" s="46" cm="1">
        <f t="array" ref="EU67">beneficio_muerte_individual_activo(EU$2,$F67,$D67, Hombres!$A$1:$DW$117, Mujeres!$A$1:$DW$117)</f>
        <v>54590.879317117564</v>
      </c>
      <c r="EV67" s="46" cm="1">
        <f t="array" ref="EV67">beneficio_muerte_individual_activo(EV$2,$F67,$D67, Hombres!$A$1:$DW$117, Mujeres!$A$1:$DW$117)</f>
        <v>57718.840870907763</v>
      </c>
      <c r="EW67" s="46" cm="1">
        <f t="array" ref="EW67">beneficio_muerte_individual_activo(EW$2,$F67,$D67, Hombres!$A$1:$DW$117, Mujeres!$A$1:$DW$117)</f>
        <v>60859.79105776472</v>
      </c>
      <c r="EX67" s="46" cm="1">
        <f t="array" ref="EX67">beneficio_muerte_individual_activo(EX$2,$F67,$D67, Hombres!$A$1:$DW$117, Mujeres!$A$1:$DW$117)</f>
        <v>67834.107085325115</v>
      </c>
      <c r="EY67" s="46" cm="1">
        <f t="array" ref="EY67">beneficio_muerte_individual_activo(EY$2,$F67,$D67, Hombres!$A$1:$DW$117, Mujeres!$A$1:$DW$117)</f>
        <v>71840.266949255805</v>
      </c>
      <c r="EZ67" s="46" cm="1">
        <f t="array" ref="EZ67">beneficio_muerte_individual_activo(EZ$2,$F67,$D67, Hombres!$A$1:$DW$117, Mujeres!$A$1:$DW$117)</f>
        <v>75882.747953938597</v>
      </c>
      <c r="FA67" s="46" cm="1">
        <f t="array" ref="FA67">beneficio_muerte_individual_activo(FA$2,$F67,$D67, Hombres!$A$1:$DW$117, Mujeres!$A$1:$DW$117)</f>
        <v>80014.042166410945</v>
      </c>
      <c r="FB67" s="46" cm="1">
        <f t="array" ref="FB67">beneficio_muerte_individual_activo(FB$2,$F67,$D67, Hombres!$A$1:$DW$117, Mujeres!$A$1:$DW$117)</f>
        <v>84191.825479219799</v>
      </c>
      <c r="FC67" s="46" cm="1">
        <f t="array" ref="FC67">beneficio_muerte_individual_activo(FC$2,$F67,$D67, Hombres!$A$1:$DW$117, Mujeres!$A$1:$DW$117)</f>
        <v>88260.5039739434</v>
      </c>
      <c r="FD67" s="46" cm="1">
        <f t="array" ref="FD67">beneficio_muerte_individual_activo(FD$2,$F67,$D67, Hombres!$A$1:$DW$117, Mujeres!$A$1:$DW$117)</f>
        <v>92184.324192406217</v>
      </c>
      <c r="FE67" s="46" cm="1">
        <f t="array" ref="FE67">beneficio_muerte_individual_activo(FE$2,$F67,$D67, Hombres!$A$1:$DW$117, Mujeres!$A$1:$DW$117)</f>
        <v>95930.137358296139</v>
      </c>
      <c r="FF67" s="46" cm="1">
        <f t="array" ref="FF67">beneficio_muerte_individual_activo(FF$2,$F67,$D67, Hombres!$A$1:$DW$117, Mujeres!$A$1:$DW$117)</f>
        <v>99384.012399682746</v>
      </c>
      <c r="FG67" s="46" cm="1">
        <f t="array" ref="FG67">beneficio_muerte_individual_activo(FG$2,$F67,$D67, Hombres!$A$1:$DW$117, Mujeres!$A$1:$DW$117)</f>
        <v>102319.27056098408</v>
      </c>
      <c r="FH67" s="46" cm="1">
        <f t="array" ref="FH67">beneficio_muerte_individual_activo(FH$2,$F67,$D67, Hombres!$A$1:$DW$117, Mujeres!$A$1:$DW$117)</f>
        <v>104512.84913226272</v>
      </c>
      <c r="FI67" s="46" cm="1">
        <f t="array" ref="FI67">beneficio_muerte_individual_activo(FI$2,$F67,$D67, Hombres!$A$1:$DW$117, Mujeres!$A$1:$DW$117)</f>
        <v>105860.55629799292</v>
      </c>
      <c r="FJ67" s="46" cm="1">
        <f t="array" ref="FJ67">beneficio_muerte_individual_activo(FJ$2,$F67,$D67, Hombres!$A$1:$DW$117, Mujeres!$A$1:$DW$117)</f>
        <v>106286.86254141152</v>
      </c>
      <c r="FK67" s="46" cm="1">
        <f t="array" ref="FK67">beneficio_muerte_individual_activo(FK$2,$F67,$D67, Hombres!$A$1:$DW$117, Mujeres!$A$1:$DW$117)</f>
        <v>105661.50870831618</v>
      </c>
      <c r="FL67" s="46" cm="1">
        <f t="array" ref="FL67">beneficio_muerte_individual_activo(FL$2,$F67,$D67, Hombres!$A$1:$DW$117, Mujeres!$A$1:$DW$117)</f>
        <v>103799.83744667911</v>
      </c>
      <c r="FM67" s="46" cm="1">
        <f t="array" ref="FM67">beneficio_muerte_individual_activo(FM$2,$F67,$D67, Hombres!$A$1:$DW$117, Mujeres!$A$1:$DW$117)</f>
        <v>100591.66706401843</v>
      </c>
      <c r="FN67" s="46" cm="1">
        <f t="array" ref="FN67">beneficio_muerte_individual_activo(FN$2,$F67,$D67, Hombres!$A$1:$DW$117, Mujeres!$A$1:$DW$117)</f>
        <v>96055.821362938834</v>
      </c>
      <c r="FO67" s="46" cm="1">
        <f t="array" ref="FO67">beneficio_muerte_individual_activo(FO$2,$F67,$D67, Hombres!$A$1:$DW$117, Mujeres!$A$1:$DW$117)</f>
        <v>90265.29912392456</v>
      </c>
      <c r="FP67" s="46" cm="1">
        <f t="array" ref="FP67">beneficio_muerte_individual_activo(FP$2,$F67,$D67, Hombres!$A$1:$DW$117, Mujeres!$A$1:$DW$117)</f>
        <v>83303.012116078608</v>
      </c>
      <c r="FQ67" s="106" cm="1">
        <f t="array" ref="FQ67">beneficio_muerte_individual_activo(FQ$2,$F67,$D67, Hombres!$A$1:$DW$117, Mujeres!$A$1:$DW$117)</f>
        <v>75285.64771286225</v>
      </c>
      <c r="FR67" s="46" cm="1">
        <f t="array" ref="FR67">beneficio_muerte_individual_activo(FR$2,$F67,$D67, Hombres!$A$1:$DW$117, Mujeres!$A$1:$DW$117)</f>
        <v>66447.759891642068</v>
      </c>
      <c r="FS67" s="46" cm="1">
        <f t="array" ref="FS67">beneficio_muerte_individual_activo(FS$2,$F67,$D67, Hombres!$A$1:$DW$117, Mujeres!$A$1:$DW$117)</f>
        <v>57134.827016597461</v>
      </c>
      <c r="FT67" s="46" cm="1">
        <f t="array" ref="FT67">beneficio_muerte_individual_activo(FT$2,$F67,$D67, Hombres!$A$1:$DW$117, Mujeres!$A$1:$DW$117)</f>
        <v>47723.349300090216</v>
      </c>
      <c r="FU67" s="46" cm="1">
        <f t="array" ref="FU67">beneficio_muerte_individual_activo(FU$2,$F67,$D67, Hombres!$A$1:$DW$117, Mujeres!$A$1:$DW$117)</f>
        <v>38577.626555388109</v>
      </c>
      <c r="FV67" s="46" cm="1">
        <f t="array" ref="FV67">beneficio_muerte_individual_activo(FV$2,$F67,$D67, Hombres!$A$1:$DW$117, Mujeres!$A$1:$DW$117)</f>
        <v>30039.354121504493</v>
      </c>
      <c r="FW67" s="46" cm="1">
        <f t="array" ref="FW67">beneficio_muerte_individual_activo(FW$2,$F67,$D67, Hombres!$A$1:$DW$117, Mujeres!$A$1:$DW$117)</f>
        <v>22421.360168215448</v>
      </c>
      <c r="FX67" s="46" cm="1">
        <f t="array" ref="FX67">beneficio_muerte_individual_activo(FX$2,$F67,$D67, Hombres!$A$1:$DW$117, Mujeres!$A$1:$DW$117)</f>
        <v>15959.635362579702</v>
      </c>
      <c r="FY67" s="46" cm="1">
        <f t="array" ref="FY67">beneficio_muerte_individual_activo(FY$2,$F67,$D67, Hombres!$A$1:$DW$117, Mujeres!$A$1:$DW$117)</f>
        <v>10768.216192278342</v>
      </c>
      <c r="FZ67" s="46" cm="1">
        <f t="array" ref="FZ67">beneficio_muerte_individual_activo(FZ$2,$F67,$D67, Hombres!$A$1:$DW$117, Mujeres!$A$1:$DW$117)</f>
        <v>6835.6221044103058</v>
      </c>
      <c r="GA67" s="46" cm="1">
        <f t="array" ref="GA67">beneficio_muerte_individual_activo(GA$2,$F67,$D67, Hombres!$A$1:$DW$117, Mujeres!$A$1:$DW$117)</f>
        <v>4045.8820973713114</v>
      </c>
      <c r="GB67" s="46" cm="1">
        <f t="array" ref="GB67">beneficio_muerte_individual_activo(GB$2,$F67,$D67, Hombres!$A$1:$DW$117, Mujeres!$A$1:$DW$117)</f>
        <v>2209.889481467404</v>
      </c>
      <c r="GC67" s="46" cm="1">
        <f t="array" ref="GC67">beneficio_muerte_individual_activo(GC$2,$F67,$D67, Hombres!$A$1:$DW$117, Mujeres!$A$1:$DW$117)</f>
        <v>1100.5584218855927</v>
      </c>
      <c r="GD67" s="46" cm="1">
        <f t="array" ref="GD67">beneficio_muerte_individual_activo(GD$2,$F67,$D67, Hombres!$A$1:$DW$117, Mujeres!$A$1:$DW$117)</f>
        <v>492.2869607090359</v>
      </c>
      <c r="GE67" s="46" cm="1">
        <f t="array" ref="GE67">beneficio_muerte_individual_activo(GE$2,$F67,$D67, Hombres!$A$1:$DW$117, Mujeres!$A$1:$DW$117)</f>
        <v>193.9976418914539</v>
      </c>
      <c r="GF67" s="46" cm="1">
        <f t="array" ref="GF67">beneficio_muerte_individual_activo(GF$2,$F67,$D67, Hombres!$A$1:$DW$117, Mujeres!$A$1:$DW$117)</f>
        <v>65.668334111617767</v>
      </c>
      <c r="GG67" s="46" cm="1">
        <f t="array" ref="GG67">beneficio_muerte_individual_activo(GG$2,$F67,$D67, Hombres!$A$1:$DW$117, Mujeres!$A$1:$DW$117)</f>
        <v>0</v>
      </c>
      <c r="GH67" s="46" cm="1">
        <f t="array" ref="GH67">beneficio_muerte_individual_activo(GH$2,$F67,$D67, Hombres!$A$1:$DW$117, Mujeres!$A$1:$DW$117)</f>
        <v>0</v>
      </c>
      <c r="GI67" s="46" cm="1">
        <f t="array" ref="GI67">beneficio_muerte_individual_activo(GI$2,$F67,$D67, Hombres!$A$1:$DW$117, Mujeres!$A$1:$DW$117)</f>
        <v>0</v>
      </c>
      <c r="GJ67" s="46" cm="1">
        <f t="array" ref="GJ67">beneficio_muerte_individual_activo(GJ$2,$F67,$D67, Hombres!$A$1:$DW$117, Mujeres!$A$1:$DW$117)</f>
        <v>0</v>
      </c>
      <c r="GK67" s="46" cm="1">
        <f t="array" ref="GK67">beneficio_muerte_individual_activo(GK$2,$F67,$D67, Hombres!$A$1:$DW$117, Mujeres!$A$1:$DW$117)</f>
        <v>0</v>
      </c>
      <c r="GL67" s="46" cm="1">
        <f t="array" ref="GL67">beneficio_muerte_individual_activo(GL$2,$F67,$D67, Hombres!$A$1:$DW$117, Mujeres!$A$1:$DW$117)</f>
        <v>0</v>
      </c>
      <c r="GM67" s="46" cm="1">
        <f t="array" ref="GM67">beneficio_muerte_individual_activo(GM$2,$F67,$D67, Hombres!$A$1:$DW$117, Mujeres!$A$1:$DW$117)</f>
        <v>0</v>
      </c>
      <c r="GN67" s="46" cm="1">
        <f t="array" ref="GN67">beneficio_muerte_individual_activo(GN$2,$F67,$D67, Hombres!$A$1:$DW$117, Mujeres!$A$1:$DW$117)</f>
        <v>0</v>
      </c>
      <c r="GO67" s="46" cm="1">
        <f t="array" ref="GO67">beneficio_muerte_individual_activo(GO$2,$F67,$D67, Hombres!$A$1:$DW$117, Mujeres!$A$1:$DW$117)</f>
        <v>0</v>
      </c>
      <c r="GP67" s="46" cm="1">
        <f t="array" ref="GP67">beneficio_muerte_individual_activo(GP$2,$F67,$D67, Hombres!$A$1:$DW$117, Mujeres!$A$1:$DW$117)</f>
        <v>0</v>
      </c>
      <c r="GQ67" s="46" cm="1">
        <f t="array" ref="GQ67">beneficio_muerte_individual_activo(GQ$2,$F67,$D67, Hombres!$A$1:$DW$117, Mujeres!$A$1:$DW$117)</f>
        <v>0</v>
      </c>
      <c r="GR67" s="46" cm="1">
        <f t="array" ref="GR67">beneficio_muerte_individual_activo(GR$2,$F67,$D67, Hombres!$A$1:$DW$117, Mujeres!$A$1:$DW$117)</f>
        <v>0</v>
      </c>
      <c r="GS67" s="46" cm="1">
        <f t="array" ref="GS67">beneficio_muerte_individual_activo(GS$2,$F67,$D67, Hombres!$A$1:$DW$117, Mujeres!$A$1:$DW$117)</f>
        <v>0</v>
      </c>
      <c r="GT67" s="46" cm="1">
        <f t="array" ref="GT67">beneficio_muerte_individual_activo(GT$2,$F67,$D67, Hombres!$A$1:$DW$117, Mujeres!$A$1:$DW$117)</f>
        <v>0</v>
      </c>
      <c r="GU67" s="46" cm="1">
        <f t="array" ref="GU67">beneficio_muerte_individual_activo(GU$2,$F67,$D67, Hombres!$A$1:$DW$117, Mujeres!$A$1:$DW$117)</f>
        <v>0</v>
      </c>
      <c r="GV67" s="46" cm="1">
        <f t="array" ref="GV67">beneficio_muerte_individual_activo(GV$2,$F67,$D67, Hombres!$A$1:$DW$117, Mujeres!$A$1:$DW$117)</f>
        <v>0</v>
      </c>
    </row>
    <row r="68" spans="1:204" x14ac:dyDescent="0.25">
      <c r="A68" s="1">
        <f t="shared" si="0"/>
        <v>66</v>
      </c>
      <c r="B68" s="75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39" cm="1">
        <f t="array" ref="G68">PorcentajePension(C68,E68, D68)</f>
        <v>0.85</v>
      </c>
      <c r="I68" s="72"/>
      <c r="J68" s="46" cm="1">
        <f t="array" ref="J68">AnualidadActivo(J$2, $E68, $C68, $B68, $D68, Hombres!$A$1:$DW$117, Mujeres!$A$1:$DW$117)</f>
        <v>0</v>
      </c>
      <c r="K68" s="46" cm="1">
        <f t="array" ref="K68">AnualidadActivo(K$2, $E68, $C68, $B68, $D68, Hombres!$A$1:$DW$117, Mujeres!$A$1:$DW$117)</f>
        <v>0</v>
      </c>
      <c r="L68" s="46" cm="1">
        <f t="array" ref="L68">AnualidadActivo(L$2, $E68, $C68, $B68, $D68, Hombres!$A$1:$DW$117, Mujeres!$A$1:$DW$117)</f>
        <v>0</v>
      </c>
      <c r="M68" s="46" cm="1">
        <f t="array" ref="M68">AnualidadActivo(M$2, $E68, $C68, $B68, $D68, Hombres!$A$1:$DW$117, Mujeres!$A$1:$DW$117)</f>
        <v>0</v>
      </c>
      <c r="N68" s="46" cm="1">
        <f t="array" ref="N68">AnualidadActivo(N$2, $E68, $C68, $B68, $D68, Hombres!$A$1:$DW$117, Mujeres!$A$1:$DW$117)</f>
        <v>0</v>
      </c>
      <c r="O68" s="46" cm="1">
        <f t="array" ref="O68">AnualidadActivo(O$2, $E68, $C68, $B68, $D68, Hombres!$A$1:$DW$117, Mujeres!$A$1:$DW$117)</f>
        <v>0</v>
      </c>
      <c r="P68" s="46" cm="1">
        <f t="array" ref="P68">AnualidadActivo(P$2, $E68, $C68, $B68, $D68, Hombres!$A$1:$DW$117, Mujeres!$A$1:$DW$117)</f>
        <v>0</v>
      </c>
      <c r="Q68" s="46" cm="1">
        <f t="array" ref="Q68">AnualidadActivo(Q$2, $E68, $C68, $B68, $D68, Hombres!$A$1:$DW$117, Mujeres!$A$1:$DW$117)</f>
        <v>0</v>
      </c>
      <c r="R68" s="46" cm="1">
        <f t="array" ref="R68">AnualidadActivo(R$2, $E68, $C68, $B68, $D68, Hombres!$A$1:$DW$117, Mujeres!$A$1:$DW$117)</f>
        <v>0</v>
      </c>
      <c r="S68" s="46" cm="1">
        <f t="array" ref="S68">AnualidadActivo(S$2, $E68, $C68, $B68, $D68, Hombres!$A$1:$DW$117, Mujeres!$A$1:$DW$117)</f>
        <v>0</v>
      </c>
      <c r="T68" s="46" cm="1">
        <f t="array" ref="T68">AnualidadActivo(T$2, $E68, $C68, $B68, $D68, Hombres!$A$1:$DW$117, Mujeres!$A$1:$DW$117)</f>
        <v>0</v>
      </c>
      <c r="U68" s="46" cm="1">
        <f t="array" ref="U68">AnualidadActivo(U$2, $E68, $C68, $B68, $D68, Hombres!$A$1:$DW$117, Mujeres!$A$1:$DW$117)</f>
        <v>0</v>
      </c>
      <c r="V68" s="46" cm="1">
        <f t="array" ref="V68">AnualidadActivo(V$2, $E68, $C68, $B68, $D68, Hombres!$A$1:$DW$117, Mujeres!$A$1:$DW$117)</f>
        <v>0</v>
      </c>
      <c r="W68" s="46" cm="1">
        <f t="array" ref="W68">AnualidadActivo(W$2, $E68, $C68, $B68, $D68, Hombres!$A$1:$DW$117, Mujeres!$A$1:$DW$117)</f>
        <v>0</v>
      </c>
      <c r="X68" s="46" cm="1">
        <f t="array" ref="X68">AnualidadActivo(X$2, $E68, $C68, $B68, $D68, Hombres!$A$1:$DW$117, Mujeres!$A$1:$DW$117)</f>
        <v>0</v>
      </c>
      <c r="Y68" s="46" cm="1">
        <f t="array" ref="Y68">AnualidadActivo(Y$2, $E68, $C68, $B68, $D68, Hombres!$A$1:$DW$117, Mujeres!$A$1:$DW$117)</f>
        <v>0</v>
      </c>
      <c r="Z68" s="46" cm="1">
        <f t="array" ref="Z68">AnualidadActivo(Z$2, $E68, $C68, $B68, $D68, Hombres!$A$1:$DW$117, Mujeres!$A$1:$DW$117)</f>
        <v>0</v>
      </c>
      <c r="AA68" s="46" cm="1">
        <f t="array" ref="AA68">AnualidadActivo(AA$2, $E68, $C68, $B68, $D68, Hombres!$A$1:$DW$117, Mujeres!$A$1:$DW$117)</f>
        <v>0</v>
      </c>
      <c r="AB68" s="46" cm="1">
        <f t="array" ref="AB68">AnualidadActivo(AB$2, $E68, $C68, $B68, $D68, Hombres!$A$1:$DW$117, Mujeres!$A$1:$DW$117)</f>
        <v>0</v>
      </c>
      <c r="AC68" s="46" cm="1">
        <f t="array" ref="AC68">AnualidadActivo(AC$2, $E68, $C68, $B68, $D68, Hombres!$A$1:$DW$117, Mujeres!$A$1:$DW$117)</f>
        <v>0</v>
      </c>
      <c r="AD68" s="46" cm="1">
        <f t="array" ref="AD68">AnualidadActivo(AD$2, $E68, $C68, $B68, $D68, Hombres!$A$1:$DW$117, Mujeres!$A$1:$DW$117)</f>
        <v>0</v>
      </c>
      <c r="AE68" s="46" cm="1">
        <f t="array" ref="AE68">AnualidadActivo(AE$2, $E68, $C68, $B68, $D68, Hombres!$A$1:$DW$117, Mujeres!$A$1:$DW$117)</f>
        <v>0</v>
      </c>
      <c r="AF68" s="46" cm="1">
        <f t="array" ref="AF68">AnualidadActivo(AF$2, $E68, $C68, $B68, $D68, Hombres!$A$1:$DW$117, Mujeres!$A$1:$DW$117)</f>
        <v>0</v>
      </c>
      <c r="AG68" s="46" cm="1">
        <f t="array" ref="AG68">AnualidadActivo(AG$2, $E68, $C68, $B68, $D68, Hombres!$A$1:$DW$117, Mujeres!$A$1:$DW$117)</f>
        <v>0</v>
      </c>
      <c r="AH68" s="46" cm="1">
        <f t="array" ref="AH68">AnualidadActivo(AH$2, $E68, $C68, $B68, $D68, Hombres!$A$1:$DW$117, Mujeres!$A$1:$DW$117)</f>
        <v>0</v>
      </c>
      <c r="AI68" s="46" cm="1">
        <f t="array" ref="AI68">AnualidadActivo(AI$2, $E68, $C68, $B68, $D68, Hombres!$A$1:$DW$117, Mujeres!$A$1:$DW$117)</f>
        <v>0</v>
      </c>
      <c r="AJ68" s="46" cm="1">
        <f t="array" ref="AJ68">AnualidadActivo(AJ$2, $E68, $C68, $B68, $D68, Hombres!$A$1:$DW$117, Mujeres!$A$1:$DW$117)</f>
        <v>0</v>
      </c>
      <c r="AK68" s="46" cm="1">
        <f t="array" ref="AK68">AnualidadActivo(AK$2, $E68, $C68, $B68, $D68, Hombres!$A$1:$DW$117, Mujeres!$A$1:$DW$117)</f>
        <v>0</v>
      </c>
      <c r="AL68" s="46" cm="1">
        <f t="array" ref="AL68">AnualidadActivo(AL$2, $E68, $C68, $B68, $D68, Hombres!$A$1:$DW$117, Mujeres!$A$1:$DW$117)</f>
        <v>0</v>
      </c>
      <c r="AM68" s="46" cm="1">
        <f t="array" ref="AM68">AnualidadActivo(AM$2, $E68, $C68, $B68, $D68, Hombres!$A$1:$DW$117, Mujeres!$A$1:$DW$117)</f>
        <v>0</v>
      </c>
      <c r="AN68" s="46" cm="1">
        <f t="array" ref="AN68">AnualidadActivo(AN$2, $E68, $C68, $B68, $D68, Hombres!$A$1:$DW$117, Mujeres!$A$1:$DW$117)</f>
        <v>0</v>
      </c>
      <c r="AO68" s="46" cm="1">
        <f t="array" ref="AO68">AnualidadActivo(AO$2, $E68, $C68, $B68, $D68, Hombres!$A$1:$DW$117, Mujeres!$A$1:$DW$117)</f>
        <v>0</v>
      </c>
      <c r="AP68" s="46" cm="1">
        <f t="array" ref="AP68">AnualidadActivo(AP$2, $E68, $C68, $B68, $D68, Hombres!$A$1:$DW$117, Mujeres!$A$1:$DW$117)</f>
        <v>0</v>
      </c>
      <c r="AQ68" s="46" cm="1">
        <f t="array" ref="AQ68">AnualidadActivo(AQ$2, $E68, $C68, $B68, $D68, Hombres!$A$1:$DW$117, Mujeres!$A$1:$DW$117)</f>
        <v>0</v>
      </c>
      <c r="AR68" s="46" cm="1">
        <f t="array" ref="AR68">AnualidadActivo(AR$2, $E68, $C68, $B68, $D68, Hombres!$A$1:$DW$117, Mujeres!$A$1:$DW$117)</f>
        <v>0</v>
      </c>
      <c r="AS68" s="46" cm="1">
        <f t="array" ref="AS68">AnualidadActivo(AS$2, $E68, $C68, $B68, $D68, Hombres!$A$1:$DW$117, Mujeres!$A$1:$DW$117)</f>
        <v>0</v>
      </c>
      <c r="AT68" s="46" cm="1">
        <f t="array" ref="AT68">AnualidadActivo(AT$2, $E68, $C68, $B68, $D68, Hombres!$A$1:$DW$117, Mujeres!$A$1:$DW$117)</f>
        <v>0</v>
      </c>
      <c r="AU68" s="46" cm="1">
        <f t="array" ref="AU68">AnualidadActivo(AU$2, $E68, $C68, $B68, $D68, Hombres!$A$1:$DW$117, Mujeres!$A$1:$DW$117)</f>
        <v>0</v>
      </c>
      <c r="AV68" s="46" cm="1">
        <f t="array" ref="AV68">AnualidadActivo(AV$2, $E68, $C68, $B68, $D68, Hombres!$A$1:$DW$117, Mujeres!$A$1:$DW$117)</f>
        <v>0</v>
      </c>
      <c r="AW68" s="46" cm="1">
        <f t="array" ref="AW68">AnualidadActivo(AW$2, $E68, $C68, $B68, $D68, Hombres!$A$1:$DW$117, Mujeres!$A$1:$DW$117)</f>
        <v>0</v>
      </c>
      <c r="AX68" s="46" cm="1">
        <f t="array" ref="AX68">AnualidadActivo(AX$2, $E68, $C68, $B68, $D68, Hombres!$A$1:$DW$117, Mujeres!$A$1:$DW$117)</f>
        <v>11199253.653694041</v>
      </c>
      <c r="AY68" s="46" cm="1">
        <f t="array" ref="AY68">AnualidadActivo(AY$2, $E68, $C68, $B68, $D68, Hombres!$A$1:$DW$117, Mujeres!$A$1:$DW$117)</f>
        <v>11535231.263304861</v>
      </c>
      <c r="AZ68" s="46" cm="1">
        <f t="array" ref="AZ68">AnualidadActivo(AZ$2, $E68, $C68, $B68, $D68, Hombres!$A$1:$DW$117, Mujeres!$A$1:$DW$117)</f>
        <v>11881288.201204009</v>
      </c>
      <c r="BA68" s="46" cm="1">
        <f t="array" ref="BA68">AnualidadActivo(BA$2, $E68, $C68, $B68, $D68, Hombres!$A$1:$DW$117, Mujeres!$A$1:$DW$117)</f>
        <v>12237726.847240129</v>
      </c>
      <c r="BB68" s="46" cm="1">
        <f t="array" ref="BB68">AnualidadActivo(BB$2, $E68, $C68, $B68, $D68, Hombres!$A$1:$DW$117, Mujeres!$A$1:$DW$117)</f>
        <v>12604858.652657332</v>
      </c>
      <c r="BC68" s="46" cm="1">
        <f t="array" ref="BC68">AnualidadActivo(BC$2, $E68, $C68, $B68, $D68, Hombres!$A$1:$DW$117, Mujeres!$A$1:$DW$117)</f>
        <v>12946565.013753226</v>
      </c>
      <c r="BD68" s="46" cm="1">
        <f t="array" ref="BD68">AnualidadActivo(BD$2, $E68, $C68, $B68, $D68, Hombres!$A$1:$DW$117, Mujeres!$A$1:$DW$117)</f>
        <v>13293756.931696553</v>
      </c>
      <c r="BE68" s="46" cm="1">
        <f t="array" ref="BE68">AnualidadActivo(BE$2, $E68, $C68, $B68, $D68, Hombres!$A$1:$DW$117, Mujeres!$A$1:$DW$117)</f>
        <v>13646642.022562144</v>
      </c>
      <c r="BF68" s="46" cm="1">
        <f t="array" ref="BF68">AnualidadActivo(BF$2, $E68, $C68, $B68, $D68, Hombres!$A$1:$DW$117, Mujeres!$A$1:$DW$117)</f>
        <v>14005440.940223476</v>
      </c>
      <c r="BG68" s="46" cm="1">
        <f t="array" ref="BG68">AnualidadActivo(BG$2, $E68, $C68, $B68, $D68, Hombres!$A$1:$DW$117, Mujeres!$A$1:$DW$117)</f>
        <v>14369989.136679631</v>
      </c>
      <c r="BH68" s="46" cm="1">
        <f t="array" ref="BH68">AnualidadActivo(BH$2, $E68, $C68, $B68, $D68, Hombres!$A$1:$DW$117, Mujeres!$A$1:$DW$117)</f>
        <v>14739600.647533396</v>
      </c>
      <c r="BI68" s="46" cm="1">
        <f t="array" ref="BI68">AnualidadActivo(BI$2, $E68, $C68, $B68, $D68, Hombres!$A$1:$DW$117, Mujeres!$A$1:$DW$117)</f>
        <v>15113271.736526543</v>
      </c>
      <c r="BJ68" s="46" cm="1">
        <f t="array" ref="BJ68">AnualidadActivo(BJ$2, $E68, $C68, $B68, $D68, Hombres!$A$1:$DW$117, Mujeres!$A$1:$DW$117)</f>
        <v>15489348.682618566</v>
      </c>
      <c r="BK68" s="46" cm="1">
        <f t="array" ref="BK68">AnualidadActivo(BK$2, $E68, $C68, $B68, $D68, Hombres!$A$1:$DW$117, Mujeres!$A$1:$DW$117)</f>
        <v>15864823.784546414</v>
      </c>
      <c r="BL68" s="46" cm="1">
        <f t="array" ref="BL68">AnualidadActivo(BL$2, $E68, $C68, $B68, $D68, Hombres!$A$1:$DW$117, Mujeres!$A$1:$DW$117)</f>
        <v>16236282.356152361</v>
      </c>
      <c r="BM68" s="46" cm="1">
        <f t="array" ref="BM68">AnualidadActivo(BM$2, $E68, $C68, $B68, $D68, Hombres!$A$1:$DW$117, Mujeres!$A$1:$DW$117)</f>
        <v>16602032.737465732</v>
      </c>
      <c r="BN68" s="46" cm="1">
        <f t="array" ref="BN68">AnualidadActivo(BN$2, $E68, $C68, $B68, $D68, Hombres!$A$1:$DW$117, Mujeres!$A$1:$DW$117)</f>
        <v>16962258.414162952</v>
      </c>
      <c r="BO68" s="46" cm="1">
        <f t="array" ref="BO68">AnualidadActivo(BO$2, $E68, $C68, $B68, $D68, Hombres!$A$1:$DW$117, Mujeres!$A$1:$DW$117)</f>
        <v>17316843.892748557</v>
      </c>
      <c r="BP68" s="46" cm="1">
        <f t="array" ref="BP68">AnualidadActivo(BP$2, $E68, $C68, $B68, $D68, Hombres!$A$1:$DW$117, Mujeres!$A$1:$DW$117)</f>
        <v>17662863.958944507</v>
      </c>
      <c r="BQ68" s="46" cm="1">
        <f t="array" ref="BQ68">AnualidadActivo(BQ$2, $E68, $C68, $B68, $D68, Hombres!$A$1:$DW$117, Mujeres!$A$1:$DW$117)</f>
        <v>17994530.771420226</v>
      </c>
      <c r="BR68" s="46" cm="1">
        <f t="array" ref="BR68">AnualidadActivo(BR$2, $E68, $C68, $B68, $D68, Hombres!$A$1:$DW$117, Mujeres!$A$1:$DW$117)</f>
        <v>18304460.849773467</v>
      </c>
      <c r="BS68" s="46" cm="1">
        <f t="array" ref="BS68">AnualidadActivo(BS$2, $E68, $C68, $B68, $D68, Hombres!$A$1:$DW$117, Mujeres!$A$1:$DW$117)</f>
        <v>18584989.397287618</v>
      </c>
      <c r="BT68" s="46" cm="1">
        <f t="array" ref="BT68">AnualidadActivo(BT$2, $E68, $C68, $B68, $D68, Hombres!$A$1:$DW$117, Mujeres!$A$1:$DW$117)</f>
        <v>18808968.850227632</v>
      </c>
      <c r="BU68" s="46" cm="1">
        <f t="array" ref="BU68">AnualidadActivo(BU$2, $E68, $C68, $B68, $D68, Hombres!$A$1:$DW$117, Mujeres!$A$1:$DW$117)</f>
        <v>18990916.752086397</v>
      </c>
      <c r="BV68" s="46" cm="1">
        <f t="array" ref="BV68">AnualidadActivo(BV$2, $E68, $C68, $B68, $D68, Hombres!$A$1:$DW$117, Mujeres!$A$1:$DW$117)</f>
        <v>19123276.073372737</v>
      </c>
      <c r="BW68" s="46" cm="1">
        <f t="array" ref="BW68">AnualidadActivo(BW$2, $E68, $C68, $B68, $D68, Hombres!$A$1:$DW$117, Mujeres!$A$1:$DW$117)</f>
        <v>19198321.813393343</v>
      </c>
      <c r="BX68" s="46" cm="1">
        <f t="array" ref="BX68">AnualidadActivo(BX$2, $E68, $C68, $B68, $D68, Hombres!$A$1:$DW$117, Mujeres!$A$1:$DW$117)</f>
        <v>19208341.705522578</v>
      </c>
      <c r="BY68" s="46" cm="1">
        <f t="array" ref="BY68">AnualidadActivo(BY$2, $E68, $C68, $B68, $D68, Hombres!$A$1:$DW$117, Mujeres!$A$1:$DW$117)</f>
        <v>19144431.807041675</v>
      </c>
      <c r="BZ68" s="46" cm="1">
        <f t="array" ref="BZ68">AnualidadActivo(BZ$2, $E68, $C68, $B68, $D68, Hombres!$A$1:$DW$117, Mujeres!$A$1:$DW$117)</f>
        <v>18996355.982965566</v>
      </c>
      <c r="CA68" s="46" cm="1">
        <f t="array" ref="CA68">AnualidadActivo(CA$2, $E68, $C68, $B68, $D68, Hombres!$A$1:$DW$117, Mujeres!$A$1:$DW$117)</f>
        <v>18753867.84077742</v>
      </c>
      <c r="CB68" s="46" cm="1">
        <f t="array" ref="CB68">AnualidadActivo(CB$2, $E68, $C68, $B68, $D68, Hombres!$A$1:$DW$117, Mujeres!$A$1:$DW$117)</f>
        <v>18408135.879973743</v>
      </c>
      <c r="CC68" s="46" cm="1">
        <f t="array" ref="CC68">AnualidadActivo(CC$2, $E68, $C68, $B68, $D68, Hombres!$A$1:$DW$117, Mujeres!$A$1:$DW$117)</f>
        <v>17952008.173115175</v>
      </c>
      <c r="CD68" s="46" cm="1">
        <f t="array" ref="CD68">AnualidadActivo(CD$2, $E68, $C68, $B68, $D68, Hombres!$A$1:$DW$117, Mujeres!$A$1:$DW$117)</f>
        <v>17378639.935530484</v>
      </c>
      <c r="CE68" s="46" cm="1">
        <f t="array" ref="CE68">AnualidadActivo(CE$2, $E68, $C68, $B68, $D68, Hombres!$A$1:$DW$117, Mujeres!$A$1:$DW$117)</f>
        <v>16681952.522552822</v>
      </c>
      <c r="CF68" s="46" cm="1">
        <f t="array" ref="CF68">AnualidadActivo(CF$2, $E68, $C68, $B68, $D68, Hombres!$A$1:$DW$117, Mujeres!$A$1:$DW$117)</f>
        <v>15858439.311707549</v>
      </c>
      <c r="CG68" s="46" cm="1">
        <f t="array" ref="CG68">AnualidadActivo(CG$2, $E68, $C68, $B68, $D68, Hombres!$A$1:$DW$117, Mujeres!$A$1:$DW$117)</f>
        <v>14909161.602915328</v>
      </c>
      <c r="CH68" s="46" cm="1">
        <f t="array" ref="CH68">AnualidadActivo(CH$2, $E68, $C68, $B68, $D68, Hombres!$A$1:$DW$117, Mujeres!$A$1:$DW$117)</f>
        <v>13840384.547526697</v>
      </c>
      <c r="CI68" s="46" cm="1">
        <f t="array" ref="CI68">AnualidadActivo(CI$2, $E68, $C68, $B68, $D68, Hombres!$A$1:$DW$117, Mujeres!$A$1:$DW$117)</f>
        <v>12663291.619282475</v>
      </c>
      <c r="CJ68" s="46" cm="1">
        <f t="array" ref="CJ68">AnualidadActivo(CJ$2, $E68, $C68, $B68, $D68, Hombres!$A$1:$DW$117, Mujeres!$A$1:$DW$117)</f>
        <v>11394548.061510801</v>
      </c>
      <c r="CK68" s="46" cm="1">
        <f t="array" ref="CK68">AnualidadActivo(CK$2, $E68, $C68, $B68, $D68, Hombres!$A$1:$DW$117, Mujeres!$A$1:$DW$117)</f>
        <v>10057586.243950158</v>
      </c>
      <c r="CL68" s="46" cm="1">
        <f t="array" ref="CL68">AnualidadActivo(CL$2, $E68, $C68, $B68, $D68, Hombres!$A$1:$DW$117, Mujeres!$A$1:$DW$117)</f>
        <v>8683436.872146558</v>
      </c>
      <c r="CM68" s="46" cm="1">
        <f t="array" ref="CM68">AnualidadActivo(CM$2, $E68, $C68, $B68, $D68, Hombres!$A$1:$DW$117, Mujeres!$A$1:$DW$117)</f>
        <v>7309210.4543811735</v>
      </c>
      <c r="CN68" s="46" cm="1">
        <f t="array" ref="CN68">AnualidadActivo(CN$2, $E68, $C68, $B68, $D68, Hombres!$A$1:$DW$117, Mujeres!$A$1:$DW$117)</f>
        <v>5975183.7811812358</v>
      </c>
      <c r="CO68" s="46" cm="1">
        <f t="array" ref="CO68">AnualidadActivo(CO$2, $E68, $C68, $B68, $D68, Hombres!$A$1:$DW$117, Mujeres!$A$1:$DW$117)</f>
        <v>4722090.1734915683</v>
      </c>
      <c r="CP68" s="46" cm="1">
        <f t="array" ref="CP68">AnualidadActivo(CP$2, $E68, $C68, $B68, $D68, Hombres!$A$1:$DW$117, Mujeres!$A$1:$DW$117)</f>
        <v>3588146.625081677</v>
      </c>
      <c r="CQ68" s="46" cm="1">
        <f t="array" ref="CQ68">AnualidadActivo(CQ$2, $E68, $C68, $B68, $D68, Hombres!$A$1:$DW$117, Mujeres!$A$1:$DW$117)</f>
        <v>2605203.0072437343</v>
      </c>
      <c r="CR68" s="46" cm="1">
        <f t="array" ref="CR68">AnualidadActivo(CR$2, $E68, $C68, $B68, $D68, Hombres!$A$1:$DW$117, Mujeres!$A$1:$DW$117)</f>
        <v>1794164.196570809</v>
      </c>
      <c r="CS68" s="46" cm="1">
        <f t="array" ref="CS68">AnualidadActivo(CS$2, $E68, $C68, $B68, $D68, Hombres!$A$1:$DW$117, Mujeres!$A$1:$DW$117)</f>
        <v>1161704.3588396129</v>
      </c>
      <c r="CT68" s="46" cm="1">
        <f t="array" ref="CT68">AnualidadActivo(CT$2, $E68, $C68, $B68, $D68, Hombres!$A$1:$DW$117, Mujeres!$A$1:$DW$117)</f>
        <v>699636.88342688268</v>
      </c>
      <c r="CU68" s="46" cm="1">
        <f t="array" ref="CU68">AnualidadActivo(CU$2, $E68, $C68, $B68, $D68, Hombres!$A$1:$DW$117, Mujeres!$A$1:$DW$117)</f>
        <v>386804.7917318379</v>
      </c>
      <c r="CV68" s="46" cm="1">
        <f t="array" ref="CV68">AnualidadActivo(CV$2, $E68, $C68, $B68, $D68, Hombres!$A$1:$DW$117, Mujeres!$A$1:$DW$117)</f>
        <v>193157.53644180417</v>
      </c>
      <c r="CW68" s="46" cm="1">
        <f t="array" ref="CW68">AnualidadActivo(CW$2, $E68, $C68, $B68, $D68, Hombres!$A$1:$DW$117, Mujeres!$A$1:$DW$117)</f>
        <v>85341.209661653382</v>
      </c>
      <c r="CX68" s="46" cm="1">
        <f t="array" ref="CX68">AnualidadActivo(CX$2, $E68, $C68, $B68, $D68, Hombres!$A$1:$DW$117, Mujeres!$A$1:$DW$117)</f>
        <v>0</v>
      </c>
      <c r="CY68" s="46" cm="1">
        <f t="array" ref="CY68">AnualidadActivo(CY$2, $E68, $C68, $B68, $D68, Hombres!$A$1:$DW$117, Mujeres!$A$1:$DW$117)</f>
        <v>0</v>
      </c>
      <c r="CZ68" s="46" cm="1">
        <f t="array" ref="CZ68">AnualidadActivo(CZ$2, $E68, $C68, $B68, $D68, Hombres!$A$1:$DW$117, Mujeres!$A$1:$DW$117)</f>
        <v>0</v>
      </c>
      <c r="DA68" s="46" cm="1">
        <f t="array" ref="DA68">AnualidadActivo(DA$2, $E68, $C68, $B68, $D68, Hombres!$A$1:$DW$117, Mujeres!$A$1:$DW$117)</f>
        <v>0</v>
      </c>
      <c r="DD68" s="21"/>
      <c r="DE68" s="46" cm="1">
        <f t="array" ref="DE68">beneficio_muerte_individual_activo(DE$2,$F68,$D68, Hombres!$A$1:$DW$117, Mujeres!$A$1:$DW$117)</f>
        <v>0</v>
      </c>
      <c r="DF68" s="46" cm="1">
        <f t="array" ref="DF68">beneficio_muerte_individual_activo(DF$2,$F68,$D68, Hombres!$A$1:$DW$117, Mujeres!$A$1:$DW$117)</f>
        <v>1553.5</v>
      </c>
      <c r="DG68" s="46" cm="1">
        <f t="array" ref="DG68">beneficio_muerte_individual_activo(DG$2,$F68,$D68, Hombres!$A$1:$DW$117, Mujeres!$A$1:$DW$117)</f>
        <v>1577.5097153999998</v>
      </c>
      <c r="DH68" s="46" cm="1">
        <f t="array" ref="DH68">beneficio_muerte_individual_activo(DH$2,$F68,$D68, Hombres!$A$1:$DW$117, Mujeres!$A$1:$DW$117)</f>
        <v>1596.9993292949584</v>
      </c>
      <c r="DI68" s="46" cm="1">
        <f t="array" ref="DI68">beneficio_muerte_individual_activo(DI$2,$F68,$D68, Hombres!$A$1:$DW$117, Mujeres!$A$1:$DW$117)</f>
        <v>1618.9676522686145</v>
      </c>
      <c r="DJ68" s="46" cm="1">
        <f t="array" ref="DJ68">beneficio_muerte_individual_activo(DJ$2,$F68,$D68, Hombres!$A$1:$DW$117, Mujeres!$A$1:$DW$117)</f>
        <v>1657.8928037366081</v>
      </c>
      <c r="DK68" s="46" cm="1">
        <f t="array" ref="DK68">beneficio_muerte_individual_activo(DK$2,$F68,$D68, Hombres!$A$1:$DW$117, Mujeres!$A$1:$DW$117)</f>
        <v>1718.7439234309093</v>
      </c>
      <c r="DL68" s="46" cm="1">
        <f t="array" ref="DL68">beneficio_muerte_individual_activo(DL$2,$F68,$D68, Hombres!$A$1:$DW$117, Mujeres!$A$1:$DW$117)</f>
        <v>1797.4975544446281</v>
      </c>
      <c r="DM68" s="46" cm="1">
        <f t="array" ref="DM68">beneficio_muerte_individual_activo(DM$2,$F68,$D68, Hombres!$A$1:$DW$117, Mujeres!$A$1:$DW$117)</f>
        <v>1880.6565411610773</v>
      </c>
      <c r="DN68" s="46" cm="1">
        <f t="array" ref="DN68">beneficio_muerte_individual_activo(DN$2,$F68,$D68, Hombres!$A$1:$DW$117, Mujeres!$A$1:$DW$117)</f>
        <v>1959.2344455414957</v>
      </c>
      <c r="DO68" s="46" cm="1">
        <f t="array" ref="DO68">beneficio_muerte_individual_activo(DO$2,$F68,$D68, Hombres!$A$1:$DW$117, Mujeres!$A$1:$DW$117)</f>
        <v>2036.2250306971841</v>
      </c>
      <c r="DP68" s="46" cm="1">
        <f t="array" ref="DP68">beneficio_muerte_individual_activo(DP$2,$F68,$D68, Hombres!$A$1:$DW$117, Mujeres!$A$1:$DW$117)</f>
        <v>2139.5296307279282</v>
      </c>
      <c r="DQ68" s="46" cm="1">
        <f t="array" ref="DQ68">beneficio_muerte_individual_activo(DQ$2,$F68,$D68, Hombres!$A$1:$DW$117, Mujeres!$A$1:$DW$117)</f>
        <v>2250.671339680393</v>
      </c>
      <c r="DR68" s="46" cm="1">
        <f t="array" ref="DR68">beneficio_muerte_individual_activo(DR$2,$F68,$D68, Hombres!$A$1:$DW$117, Mujeres!$A$1:$DW$117)</f>
        <v>2368.1357205163918</v>
      </c>
      <c r="DS68" s="46" cm="1">
        <f t="array" ref="DS68">beneficio_muerte_individual_activo(DS$2,$F68,$D68, Hombres!$A$1:$DW$117, Mujeres!$A$1:$DW$117)</f>
        <v>2490.907724818338</v>
      </c>
      <c r="DT68" s="46" cm="1">
        <f t="array" ref="DT68">beneficio_muerte_individual_activo(DT$2,$F68,$D68, Hombres!$A$1:$DW$117, Mujeres!$A$1:$DW$117)</f>
        <v>2624.4386570360366</v>
      </c>
      <c r="DU68" s="46" cm="1">
        <f t="array" ref="DU68">beneficio_muerte_individual_activo(DU$2,$F68,$D68, Hombres!$A$1:$DW$117, Mujeres!$A$1:$DW$117)</f>
        <v>2772.1756134546558</v>
      </c>
      <c r="DV68" s="46" cm="1">
        <f t="array" ref="DV68">beneficio_muerte_individual_activo(DV$2,$F68,$D68, Hombres!$A$1:$DW$117, Mujeres!$A$1:$DW$117)</f>
        <v>2936.0625363618151</v>
      </c>
      <c r="DW68" s="46" cm="1">
        <f t="array" ref="DW68">beneficio_muerte_individual_activo(DW$2,$F68,$D68, Hombres!$A$1:$DW$117, Mujeres!$A$1:$DW$117)</f>
        <v>3139.3826845813983</v>
      </c>
      <c r="DX68" s="46" cm="1">
        <f t="array" ref="DX68">beneficio_muerte_individual_activo(DX$2,$F68,$D68, Hombres!$A$1:$DW$117, Mujeres!$A$1:$DW$117)</f>
        <v>3410.3011337102635</v>
      </c>
      <c r="DY68" s="46" cm="1">
        <f t="array" ref="DY68">beneficio_muerte_individual_activo(DY$2,$F68,$D68, Hombres!$A$1:$DW$117, Mujeres!$A$1:$DW$117)</f>
        <v>3714.8865990379832</v>
      </c>
      <c r="DZ68" s="46" cm="1">
        <f t="array" ref="DZ68">beneficio_muerte_individual_activo(DZ$2,$F68,$D68, Hombres!$A$1:$DW$117, Mujeres!$A$1:$DW$117)</f>
        <v>4038.6218449398784</v>
      </c>
      <c r="EA68" s="46" cm="1">
        <f t="array" ref="EA68">beneficio_muerte_individual_activo(EA$2,$F68,$D68, Hombres!$A$1:$DW$117, Mujeres!$A$1:$DW$117)</f>
        <v>4341.2843156323524</v>
      </c>
      <c r="EB68" s="46" cm="1">
        <f t="array" ref="EB68">beneficio_muerte_individual_activo(EB$2,$F68,$D68, Hombres!$A$1:$DW$117, Mujeres!$A$1:$DW$117)</f>
        <v>4642.1742281285115</v>
      </c>
      <c r="EC68" s="46" cm="1">
        <f t="array" ref="EC68">beneficio_muerte_individual_activo(EC$2,$F68,$D68, Hombres!$A$1:$DW$117, Mujeres!$A$1:$DW$117)</f>
        <v>4961.5011377793016</v>
      </c>
      <c r="ED68" s="46" cm="1">
        <f t="array" ref="ED68">beneficio_muerte_individual_activo(ED$2,$F68,$D68, Hombres!$A$1:$DW$117, Mujeres!$A$1:$DW$117)</f>
        <v>5295.6760751158163</v>
      </c>
      <c r="EE68" s="46" cm="1">
        <f t="array" ref="EE68">beneficio_muerte_individual_activo(EE$2,$F68,$D68, Hombres!$A$1:$DW$117, Mujeres!$A$1:$DW$117)</f>
        <v>5640.6234197795529</v>
      </c>
      <c r="EF68" s="46" cm="1">
        <f t="array" ref="EF68">beneficio_muerte_individual_activo(EF$2,$F68,$D68, Hombres!$A$1:$DW$117, Mujeres!$A$1:$DW$117)</f>
        <v>5993.7577319370284</v>
      </c>
      <c r="EG68" s="46" cm="1">
        <f t="array" ref="EG68">beneficio_muerte_individual_activo(EG$2,$F68,$D68, Hombres!$A$1:$DW$117, Mujeres!$A$1:$DW$117)</f>
        <v>6385.9557501088029</v>
      </c>
      <c r="EH68" s="46" cm="1">
        <f t="array" ref="EH68">beneficio_muerte_individual_activo(EH$2,$F68,$D68, Hombres!$A$1:$DW$117, Mujeres!$A$1:$DW$117)</f>
        <v>6883.2614726231259</v>
      </c>
      <c r="EI68" s="46" cm="1">
        <f t="array" ref="EI68">beneficio_muerte_individual_activo(EI$2,$F68,$D68, Hombres!$A$1:$DW$117, Mujeres!$A$1:$DW$117)</f>
        <v>7448.6691170816084</v>
      </c>
      <c r="EJ68" s="46" cm="1">
        <f t="array" ref="EJ68">beneficio_muerte_individual_activo(EJ$2,$F68,$D68, Hombres!$A$1:$DW$117, Mujeres!$A$1:$DW$117)</f>
        <v>8036.5242501869061</v>
      </c>
      <c r="EK68" s="46" cm="1">
        <f t="array" ref="EK68">beneficio_muerte_individual_activo(EK$2,$F68,$D68, Hombres!$A$1:$DW$117, Mujeres!$A$1:$DW$117)</f>
        <v>8568.2083648540156</v>
      </c>
      <c r="EL68" s="46" cm="1">
        <f t="array" ref="EL68">beneficio_muerte_individual_activo(EL$2,$F68,$D68, Hombres!$A$1:$DW$117, Mujeres!$A$1:$DW$117)</f>
        <v>9085.3932600189619</v>
      </c>
      <c r="EM68" s="46" cm="1">
        <f t="array" ref="EM68">beneficio_muerte_individual_activo(EM$2,$F68,$D68, Hombres!$A$1:$DW$117, Mujeres!$A$1:$DW$117)</f>
        <v>9679.6158628923677</v>
      </c>
      <c r="EN68" s="46" cm="1">
        <f t="array" ref="EN68">beneficio_muerte_individual_activo(EN$2,$F68,$D68, Hombres!$A$1:$DW$117, Mujeres!$A$1:$DW$117)</f>
        <v>10431.781755170428</v>
      </c>
      <c r="EO68" s="46" cm="1">
        <f t="array" ref="EO68">beneficio_muerte_individual_activo(EO$2,$F68,$D68, Hombres!$A$1:$DW$117, Mujeres!$A$1:$DW$117)</f>
        <v>11373.277663691619</v>
      </c>
      <c r="EP68" s="46" cm="1">
        <f t="array" ref="EP68">beneficio_muerte_individual_activo(EP$2,$F68,$D68, Hombres!$A$1:$DW$117, Mujeres!$A$1:$DW$117)</f>
        <v>12499.009614131695</v>
      </c>
      <c r="EQ68" s="46" cm="1">
        <f t="array" ref="EQ68">beneficio_muerte_individual_activo(EQ$2,$F68,$D68, Hombres!$A$1:$DW$117, Mujeres!$A$1:$DW$117)</f>
        <v>8278.0652766626899</v>
      </c>
      <c r="ER68" s="46" cm="1">
        <f t="array" ref="ER68">beneficio_muerte_individual_activo(ER$2,$F68,$D68, Hombres!$A$1:$DW$117, Mujeres!$A$1:$DW$117)</f>
        <v>9098.9859281217468</v>
      </c>
      <c r="ES68" s="46" cm="1">
        <f t="array" ref="ES68">beneficio_muerte_individual_activo(ES$2,$F68,$D68, Hombres!$A$1:$DW$117, Mujeres!$A$1:$DW$117)</f>
        <v>9848.5876195844303</v>
      </c>
      <c r="ET68" s="46" cm="1">
        <f t="array" ref="ET68">beneficio_muerte_individual_activo(ET$2,$F68,$D68, Hombres!$A$1:$DW$117, Mujeres!$A$1:$DW$117)</f>
        <v>10521.61588532749</v>
      </c>
      <c r="EU68" s="46" cm="1">
        <f t="array" ref="EU68">beneficio_muerte_individual_activo(EU$2,$F68,$D68, Hombres!$A$1:$DW$117, Mujeres!$A$1:$DW$117)</f>
        <v>11212.043354679094</v>
      </c>
      <c r="EV68" s="46" cm="1">
        <f t="array" ref="EV68">beneficio_muerte_individual_activo(EV$2,$F68,$D68, Hombres!$A$1:$DW$117, Mujeres!$A$1:$DW$117)</f>
        <v>12037.79921040905</v>
      </c>
      <c r="EW68" s="46" cm="1">
        <f t="array" ref="EW68">beneficio_muerte_individual_activo(EW$2,$F68,$D68, Hombres!$A$1:$DW$117, Mujeres!$A$1:$DW$117)</f>
        <v>13039.904274358993</v>
      </c>
      <c r="EX68" s="46" cm="1">
        <f t="array" ref="EX68">beneficio_muerte_individual_activo(EX$2,$F68,$D68, Hombres!$A$1:$DW$117, Mujeres!$A$1:$DW$117)</f>
        <v>14288.432932769147</v>
      </c>
      <c r="EY68" s="46" cm="1">
        <f t="array" ref="EY68">beneficio_muerte_individual_activo(EY$2,$F68,$D68, Hombres!$A$1:$DW$117, Mujeres!$A$1:$DW$117)</f>
        <v>15978.712311929534</v>
      </c>
      <c r="EZ68" s="46" cm="1">
        <f t="array" ref="EZ68">beneficio_muerte_individual_activo(EZ$2,$F68,$D68, Hombres!$A$1:$DW$117, Mujeres!$A$1:$DW$117)</f>
        <v>18135.931485136342</v>
      </c>
      <c r="FA68" s="46" cm="1">
        <f t="array" ref="FA68">beneficio_muerte_individual_activo(FA$2,$F68,$D68, Hombres!$A$1:$DW$117, Mujeres!$A$1:$DW$117)</f>
        <v>20442.902828226775</v>
      </c>
      <c r="FB68" s="46" cm="1">
        <f t="array" ref="FB68">beneficio_muerte_individual_activo(FB$2,$F68,$D68, Hombres!$A$1:$DW$117, Mujeres!$A$1:$DW$117)</f>
        <v>22565.567033539799</v>
      </c>
      <c r="FC68" s="46" cm="1">
        <f t="array" ref="FC68">beneficio_muerte_individual_activo(FC$2,$F68,$D68, Hombres!$A$1:$DW$117, Mujeres!$A$1:$DW$117)</f>
        <v>24522.239066358299</v>
      </c>
      <c r="FD68" s="46" cm="1">
        <f t="array" ref="FD68">beneficio_muerte_individual_activo(FD$2,$F68,$D68, Hombres!$A$1:$DW$117, Mujeres!$A$1:$DW$117)</f>
        <v>26734.203008769378</v>
      </c>
      <c r="FE68" s="46" cm="1">
        <f t="array" ref="FE68">beneficio_muerte_individual_activo(FE$2,$F68,$D68, Hombres!$A$1:$DW$117, Mujeres!$A$1:$DW$117)</f>
        <v>29606.707157413337</v>
      </c>
      <c r="FF68" s="46" cm="1">
        <f t="array" ref="FF68">beneficio_muerte_individual_activo(FF$2,$F68,$D68, Hombres!$A$1:$DW$117, Mujeres!$A$1:$DW$117)</f>
        <v>33326.255315544055</v>
      </c>
      <c r="FG68" s="46" cm="1">
        <f t="array" ref="FG68">beneficio_muerte_individual_activo(FG$2,$F68,$D68, Hombres!$A$1:$DW$117, Mujeres!$A$1:$DW$117)</f>
        <v>37814.339478921072</v>
      </c>
      <c r="FH68" s="46" cm="1">
        <f t="array" ref="FH68">beneficio_muerte_individual_activo(FH$2,$F68,$D68, Hombres!$A$1:$DW$117, Mujeres!$A$1:$DW$117)</f>
        <v>45539.820468774451</v>
      </c>
      <c r="FI68" s="46" cm="1">
        <f t="array" ref="FI68">beneficio_muerte_individual_activo(FI$2,$F68,$D68, Hombres!$A$1:$DW$117, Mujeres!$A$1:$DW$117)</f>
        <v>50602.32066890195</v>
      </c>
      <c r="FJ68" s="46" cm="1">
        <f t="array" ref="FJ68">beneficio_muerte_individual_activo(FJ$2,$F68,$D68, Hombres!$A$1:$DW$117, Mujeres!$A$1:$DW$117)</f>
        <v>56117.267127844985</v>
      </c>
      <c r="FK68" s="46" cm="1">
        <f t="array" ref="FK68">beneficio_muerte_individual_activo(FK$2,$F68,$D68, Hombres!$A$1:$DW$117, Mujeres!$A$1:$DW$117)</f>
        <v>62091.891673590078</v>
      </c>
      <c r="FL68" s="46" cm="1">
        <f t="array" ref="FL68">beneficio_muerte_individual_activo(FL$2,$F68,$D68, Hombres!$A$1:$DW$117, Mujeres!$A$1:$DW$117)</f>
        <v>68430.099803789286</v>
      </c>
      <c r="FM68" s="46" cm="1">
        <f t="array" ref="FM68">beneficio_muerte_individual_activo(FM$2,$F68,$D68, Hombres!$A$1:$DW$117, Mujeres!$A$1:$DW$117)</f>
        <v>75113.090435042541</v>
      </c>
      <c r="FN68" s="46" cm="1">
        <f t="array" ref="FN68">beneficio_muerte_individual_activo(FN$2,$F68,$D68, Hombres!$A$1:$DW$117, Mujeres!$A$1:$DW$117)</f>
        <v>82181.533567610866</v>
      </c>
      <c r="FO68" s="46" cm="1">
        <f t="array" ref="FO68">beneficio_muerte_individual_activo(FO$2,$F68,$D68, Hombres!$A$1:$DW$117, Mujeres!$A$1:$DW$117)</f>
        <v>89597.269368529844</v>
      </c>
      <c r="FP68" s="46" cm="1">
        <f t="array" ref="FP68">beneficio_muerte_individual_activo(FP$2,$F68,$D68, Hombres!$A$1:$DW$117, Mujeres!$A$1:$DW$117)</f>
        <v>97212.851671012584</v>
      </c>
      <c r="FQ68" s="106" cm="1">
        <f t="array" ref="FQ68">beneficio_muerte_individual_activo(FQ$2,$F68,$D68, Hombres!$A$1:$DW$117, Mujeres!$A$1:$DW$117)</f>
        <v>104765.21081225314</v>
      </c>
      <c r="FR68" s="46" cm="1">
        <f t="array" ref="FR68">beneficio_muerte_individual_activo(FR$2,$F68,$D68, Hombres!$A$1:$DW$117, Mujeres!$A$1:$DW$117)</f>
        <v>112081.20032508935</v>
      </c>
      <c r="FS68" s="46" cm="1">
        <f t="array" ref="FS68">beneficio_muerte_individual_activo(FS$2,$F68,$D68, Hombres!$A$1:$DW$117, Mujeres!$A$1:$DW$117)</f>
        <v>119034.8805118302</v>
      </c>
      <c r="FT68" s="46" cm="1">
        <f t="array" ref="FT68">beneficio_muerte_individual_activo(FT$2,$F68,$D68, Hombres!$A$1:$DW$117, Mujeres!$A$1:$DW$117)</f>
        <v>125438.16489354573</v>
      </c>
      <c r="FU68" s="46" cm="1">
        <f t="array" ref="FU68">beneficio_muerte_individual_activo(FU$2,$F68,$D68, Hombres!$A$1:$DW$117, Mujeres!$A$1:$DW$117)</f>
        <v>130984.09103582753</v>
      </c>
      <c r="FV68" s="46" cm="1">
        <f t="array" ref="FV68">beneficio_muerte_individual_activo(FV$2,$F68,$D68, Hombres!$A$1:$DW$117, Mujeres!$A$1:$DW$117)</f>
        <v>135230.71116102423</v>
      </c>
      <c r="FW68" s="46" cm="1">
        <f t="array" ref="FW68">beneficio_muerte_individual_activo(FW$2,$F68,$D68, Hombres!$A$1:$DW$117, Mujeres!$A$1:$DW$117)</f>
        <v>137760.43574210993</v>
      </c>
      <c r="FX68" s="46" cm="1">
        <f t="array" ref="FX68">beneficio_muerte_individual_activo(FX$2,$F68,$D68, Hombres!$A$1:$DW$117, Mujeres!$A$1:$DW$117)</f>
        <v>138268.23256476075</v>
      </c>
      <c r="FY68" s="46" cm="1">
        <f t="array" ref="FY68">beneficio_muerte_individual_activo(FY$2,$F68,$D68, Hombres!$A$1:$DW$117, Mujeres!$A$1:$DW$117)</f>
        <v>136485.72856804825</v>
      </c>
      <c r="FZ68" s="46" cm="1">
        <f t="array" ref="FZ68">beneficio_muerte_individual_activo(FZ$2,$F68,$D68, Hombres!$A$1:$DW$117, Mujeres!$A$1:$DW$117)</f>
        <v>132143.76288482046</v>
      </c>
      <c r="GA68" s="46" cm="1">
        <f t="array" ref="GA68">beneficio_muerte_individual_activo(GA$2,$F68,$D68, Hombres!$A$1:$DW$117, Mujeres!$A$1:$DW$117)</f>
        <v>125036.54444802692</v>
      </c>
      <c r="GB68" s="46" cm="1">
        <f t="array" ref="GB68">beneficio_muerte_individual_activo(GB$2,$F68,$D68, Hombres!$A$1:$DW$117, Mujeres!$A$1:$DW$117)</f>
        <v>115199.05114986177</v>
      </c>
      <c r="GC68" s="46" cm="1">
        <f t="array" ref="GC68">beneficio_muerte_individual_activo(GC$2,$F68,$D68, Hombres!$A$1:$DW$117, Mujeres!$A$1:$DW$117)</f>
        <v>102961.69284315832</v>
      </c>
      <c r="GD68" s="46" cm="1">
        <f t="array" ref="GD68">beneficio_muerte_individual_activo(GD$2,$F68,$D68, Hombres!$A$1:$DW$117, Mujeres!$A$1:$DW$117)</f>
        <v>88876.829701451396</v>
      </c>
      <c r="GE68" s="46" cm="1">
        <f t="array" ref="GE68">beneficio_muerte_individual_activo(GE$2,$F68,$D68, Hombres!$A$1:$DW$117, Mujeres!$A$1:$DW$117)</f>
        <v>73677.139349476594</v>
      </c>
      <c r="GF68" s="46" cm="1">
        <f t="array" ref="GF68">beneficio_muerte_individual_activo(GF$2,$F68,$D68, Hombres!$A$1:$DW$117, Mujeres!$A$1:$DW$117)</f>
        <v>58251.960272519893</v>
      </c>
      <c r="GG68" s="46" cm="1">
        <f t="array" ref="GG68">beneficio_muerte_individual_activo(GG$2,$F68,$D68, Hombres!$A$1:$DW$117, Mujeres!$A$1:$DW$117)</f>
        <v>43585.927193248579</v>
      </c>
      <c r="GH68" s="46" cm="1">
        <f t="array" ref="GH68">beneficio_muerte_individual_activo(GH$2,$F68,$D68, Hombres!$A$1:$DW$117, Mujeres!$A$1:$DW$117)</f>
        <v>30590.556021345481</v>
      </c>
      <c r="GI68" s="46" cm="1">
        <f t="array" ref="GI68">beneficio_muerte_individual_activo(GI$2,$F68,$D68, Hombres!$A$1:$DW$117, Mujeres!$A$1:$DW$117)</f>
        <v>19922.16804025674</v>
      </c>
      <c r="GJ68" s="46" cm="1">
        <f t="array" ref="GJ68">beneficio_muerte_individual_activo(GJ$2,$F68,$D68, Hombres!$A$1:$DW$117, Mujeres!$A$1:$DW$117)</f>
        <v>11878.148193697923</v>
      </c>
      <c r="GK68" s="46" cm="1">
        <f t="array" ref="GK68">beneficio_muerte_individual_activo(GK$2,$F68,$D68, Hombres!$A$1:$DW$117, Mujeres!$A$1:$DW$117)</f>
        <v>6376.3024478309699</v>
      </c>
      <c r="GL68" s="46" cm="1">
        <f t="array" ref="GL68">beneficio_muerte_individual_activo(GL$2,$F68,$D68, Hombres!$A$1:$DW$117, Mujeres!$A$1:$DW$117)</f>
        <v>3017.9100549381874</v>
      </c>
      <c r="GM68" s="46" cm="1">
        <f t="array" ref="GM68">beneficio_muerte_individual_activo(GM$2,$F68,$D68, Hombres!$A$1:$DW$117, Mujeres!$A$1:$DW$117)</f>
        <v>1225.2631372031999</v>
      </c>
      <c r="GN68" s="46" cm="1">
        <f t="array" ref="GN68">beneficio_muerte_individual_activo(GN$2,$F68,$D68, Hombres!$A$1:$DW$117, Mujeres!$A$1:$DW$117)</f>
        <v>410.72045251693214</v>
      </c>
      <c r="GO68" s="46" cm="1">
        <f t="array" ref="GO68">beneficio_muerte_individual_activo(GO$2,$F68,$D68, Hombres!$A$1:$DW$117, Mujeres!$A$1:$DW$117)</f>
        <v>107.38209492624459</v>
      </c>
      <c r="GP68" s="46" cm="1">
        <f t="array" ref="GP68">beneficio_muerte_individual_activo(GP$2,$F68,$D68, Hombres!$A$1:$DW$117, Mujeres!$A$1:$DW$117)</f>
        <v>19.909652797729457</v>
      </c>
      <c r="GQ68" s="46" cm="1">
        <f t="array" ref="GQ68">beneficio_muerte_individual_activo(GQ$2,$F68,$D68, Hombres!$A$1:$DW$117, Mujeres!$A$1:$DW$117)</f>
        <v>0</v>
      </c>
      <c r="GR68" s="46" cm="1">
        <f t="array" ref="GR68">beneficio_muerte_individual_activo(GR$2,$F68,$D68, Hombres!$A$1:$DW$117, Mujeres!$A$1:$DW$117)</f>
        <v>0</v>
      </c>
      <c r="GS68" s="46" cm="1">
        <f t="array" ref="GS68">beneficio_muerte_individual_activo(GS$2,$F68,$D68, Hombres!$A$1:$DW$117, Mujeres!$A$1:$DW$117)</f>
        <v>0</v>
      </c>
      <c r="GT68" s="46" cm="1">
        <f t="array" ref="GT68">beneficio_muerte_individual_activo(GT$2,$F68,$D68, Hombres!$A$1:$DW$117, Mujeres!$A$1:$DW$117)</f>
        <v>0</v>
      </c>
      <c r="GU68" s="46" cm="1">
        <f t="array" ref="GU68">beneficio_muerte_individual_activo(GU$2,$F68,$D68, Hombres!$A$1:$DW$117, Mujeres!$A$1:$DW$117)</f>
        <v>0</v>
      </c>
      <c r="GV68" s="46" cm="1">
        <f t="array" ref="GV68">beneficio_muerte_individual_activo(GV$2,$F68,$D68, Hombres!$A$1:$DW$117, Mujeres!$A$1:$DW$117)</f>
        <v>0</v>
      </c>
    </row>
    <row r="69" spans="1:204" x14ac:dyDescent="0.25">
      <c r="A69" s="1">
        <f t="shared" ref="A69:A132" si="1">+A68+1</f>
        <v>67</v>
      </c>
      <c r="B69" s="75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39" cm="1">
        <f t="array" ref="G69">PorcentajePension(C69,E69, D69)</f>
        <v>0.85</v>
      </c>
      <c r="I69" s="72"/>
      <c r="J69" s="46" cm="1">
        <f t="array" ref="J69">AnualidadActivo(J$2, $E69, $C69, $B69, $D69, Hombres!$A$1:$DW$117, Mujeres!$A$1:$DW$117)</f>
        <v>0</v>
      </c>
      <c r="K69" s="46" cm="1">
        <f t="array" ref="K69">AnualidadActivo(K$2, $E69, $C69, $B69, $D69, Hombres!$A$1:$DW$117, Mujeres!$A$1:$DW$117)</f>
        <v>0</v>
      </c>
      <c r="L69" s="46" cm="1">
        <f t="array" ref="L69">AnualidadActivo(L$2, $E69, $C69, $B69, $D69, Hombres!$A$1:$DW$117, Mujeres!$A$1:$DW$117)</f>
        <v>0</v>
      </c>
      <c r="M69" s="46" cm="1">
        <f t="array" ref="M69">AnualidadActivo(M$2, $E69, $C69, $B69, $D69, Hombres!$A$1:$DW$117, Mujeres!$A$1:$DW$117)</f>
        <v>0</v>
      </c>
      <c r="N69" s="46" cm="1">
        <f t="array" ref="N69">AnualidadActivo(N$2, $E69, $C69, $B69, $D69, Hombres!$A$1:$DW$117, Mujeres!$A$1:$DW$117)</f>
        <v>0</v>
      </c>
      <c r="O69" s="46" cm="1">
        <f t="array" ref="O69">AnualidadActivo(O$2, $E69, $C69, $B69, $D69, Hombres!$A$1:$DW$117, Mujeres!$A$1:$DW$117)</f>
        <v>0</v>
      </c>
      <c r="P69" s="46" cm="1">
        <f t="array" ref="P69">AnualidadActivo(P$2, $E69, $C69, $B69, $D69, Hombres!$A$1:$DW$117, Mujeres!$A$1:$DW$117)</f>
        <v>0</v>
      </c>
      <c r="Q69" s="46" cm="1">
        <f t="array" ref="Q69">AnualidadActivo(Q$2, $E69, $C69, $B69, $D69, Hombres!$A$1:$DW$117, Mujeres!$A$1:$DW$117)</f>
        <v>0</v>
      </c>
      <c r="R69" s="46" cm="1">
        <f t="array" ref="R69">AnualidadActivo(R$2, $E69, $C69, $B69, $D69, Hombres!$A$1:$DW$117, Mujeres!$A$1:$DW$117)</f>
        <v>0</v>
      </c>
      <c r="S69" s="46" cm="1">
        <f t="array" ref="S69">AnualidadActivo(S$2, $E69, $C69, $B69, $D69, Hombres!$A$1:$DW$117, Mujeres!$A$1:$DW$117)</f>
        <v>0</v>
      </c>
      <c r="T69" s="46" cm="1">
        <f t="array" ref="T69">AnualidadActivo(T$2, $E69, $C69, $B69, $D69, Hombres!$A$1:$DW$117, Mujeres!$A$1:$DW$117)</f>
        <v>0</v>
      </c>
      <c r="U69" s="46" cm="1">
        <f t="array" ref="U69">AnualidadActivo(U$2, $E69, $C69, $B69, $D69, Hombres!$A$1:$DW$117, Mujeres!$A$1:$DW$117)</f>
        <v>0</v>
      </c>
      <c r="V69" s="46" cm="1">
        <f t="array" ref="V69">AnualidadActivo(V$2, $E69, $C69, $B69, $D69, Hombres!$A$1:$DW$117, Mujeres!$A$1:$DW$117)</f>
        <v>0</v>
      </c>
      <c r="W69" s="46" cm="1">
        <f t="array" ref="W69">AnualidadActivo(W$2, $E69, $C69, $B69, $D69, Hombres!$A$1:$DW$117, Mujeres!$A$1:$DW$117)</f>
        <v>0</v>
      </c>
      <c r="X69" s="46" cm="1">
        <f t="array" ref="X69">AnualidadActivo(X$2, $E69, $C69, $B69, $D69, Hombres!$A$1:$DW$117, Mujeres!$A$1:$DW$117)</f>
        <v>0</v>
      </c>
      <c r="Y69" s="46" cm="1">
        <f t="array" ref="Y69">AnualidadActivo(Y$2, $E69, $C69, $B69, $D69, Hombres!$A$1:$DW$117, Mujeres!$A$1:$DW$117)</f>
        <v>0</v>
      </c>
      <c r="Z69" s="46" cm="1">
        <f t="array" ref="Z69">AnualidadActivo(Z$2, $E69, $C69, $B69, $D69, Hombres!$A$1:$DW$117, Mujeres!$A$1:$DW$117)</f>
        <v>0</v>
      </c>
      <c r="AA69" s="46" cm="1">
        <f t="array" ref="AA69">AnualidadActivo(AA$2, $E69, $C69, $B69, $D69, Hombres!$A$1:$DW$117, Mujeres!$A$1:$DW$117)</f>
        <v>0</v>
      </c>
      <c r="AB69" s="46" cm="1">
        <f t="array" ref="AB69">AnualidadActivo(AB$2, $E69, $C69, $B69, $D69, Hombres!$A$1:$DW$117, Mujeres!$A$1:$DW$117)</f>
        <v>0</v>
      </c>
      <c r="AC69" s="46" cm="1">
        <f t="array" ref="AC69">AnualidadActivo(AC$2, $E69, $C69, $B69, $D69, Hombres!$A$1:$DW$117, Mujeres!$A$1:$DW$117)</f>
        <v>0</v>
      </c>
      <c r="AD69" s="46" cm="1">
        <f t="array" ref="AD69">AnualidadActivo(AD$2, $E69, $C69, $B69, $D69, Hombres!$A$1:$DW$117, Mujeres!$A$1:$DW$117)</f>
        <v>0</v>
      </c>
      <c r="AE69" s="46" cm="1">
        <f t="array" ref="AE69">AnualidadActivo(AE$2, $E69, $C69, $B69, $D69, Hombres!$A$1:$DW$117, Mujeres!$A$1:$DW$117)</f>
        <v>0</v>
      </c>
      <c r="AF69" s="46" cm="1">
        <f t="array" ref="AF69">AnualidadActivo(AF$2, $E69, $C69, $B69, $D69, Hombres!$A$1:$DW$117, Mujeres!$A$1:$DW$117)</f>
        <v>0</v>
      </c>
      <c r="AG69" s="46" cm="1">
        <f t="array" ref="AG69">AnualidadActivo(AG$2, $E69, $C69, $B69, $D69, Hombres!$A$1:$DW$117, Mujeres!$A$1:$DW$117)</f>
        <v>0</v>
      </c>
      <c r="AH69" s="46" cm="1">
        <f t="array" ref="AH69">AnualidadActivo(AH$2, $E69, $C69, $B69, $D69, Hombres!$A$1:$DW$117, Mujeres!$A$1:$DW$117)</f>
        <v>0</v>
      </c>
      <c r="AI69" s="46" cm="1">
        <f t="array" ref="AI69">AnualidadActivo(AI$2, $E69, $C69, $B69, $D69, Hombres!$A$1:$DW$117, Mujeres!$A$1:$DW$117)</f>
        <v>0</v>
      </c>
      <c r="AJ69" s="46" cm="1">
        <f t="array" ref="AJ69">AnualidadActivo(AJ$2, $E69, $C69, $B69, $D69, Hombres!$A$1:$DW$117, Mujeres!$A$1:$DW$117)</f>
        <v>0</v>
      </c>
      <c r="AK69" s="46" cm="1">
        <f t="array" ref="AK69">AnualidadActivo(AK$2, $E69, $C69, $B69, $D69, Hombres!$A$1:$DW$117, Mujeres!$A$1:$DW$117)</f>
        <v>0</v>
      </c>
      <c r="AL69" s="46" cm="1">
        <f t="array" ref="AL69">AnualidadActivo(AL$2, $E69, $C69, $B69, $D69, Hombres!$A$1:$DW$117, Mujeres!$A$1:$DW$117)</f>
        <v>17068973.263553288</v>
      </c>
      <c r="AM69" s="46" cm="1">
        <f t="array" ref="AM69">AnualidadActivo(AM$2, $E69, $C69, $B69, $D69, Hombres!$A$1:$DW$117, Mujeres!$A$1:$DW$117)</f>
        <v>17581042.46145989</v>
      </c>
      <c r="AN69" s="46" cm="1">
        <f t="array" ref="AN69">AnualidadActivo(AN$2, $E69, $C69, $B69, $D69, Hombres!$A$1:$DW$117, Mujeres!$A$1:$DW$117)</f>
        <v>18108473.735303685</v>
      </c>
      <c r="AO69" s="46" cm="1">
        <f t="array" ref="AO69">AnualidadActivo(AO$2, $E69, $C69, $B69, $D69, Hombres!$A$1:$DW$117, Mujeres!$A$1:$DW$117)</f>
        <v>18651727.947362799</v>
      </c>
      <c r="AP69" s="46" cm="1">
        <f t="array" ref="AP69">AnualidadActivo(AP$2, $E69, $C69, $B69, $D69, Hombres!$A$1:$DW$117, Mujeres!$A$1:$DW$117)</f>
        <v>19211279.785783682</v>
      </c>
      <c r="AQ69" s="46" cm="1">
        <f t="array" ref="AQ69">AnualidadActivo(AQ$2, $E69, $C69, $B69, $D69, Hombres!$A$1:$DW$117, Mujeres!$A$1:$DW$117)</f>
        <v>19615048.382453199</v>
      </c>
      <c r="AR69" s="46" cm="1">
        <f t="array" ref="AR69">AnualidadActivo(AR$2, $E69, $C69, $B69, $D69, Hombres!$A$1:$DW$117, Mujeres!$A$1:$DW$117)</f>
        <v>20013817.255385991</v>
      </c>
      <c r="AS69" s="46" cm="1">
        <f t="array" ref="AS69">AnualidadActivo(AS$2, $E69, $C69, $B69, $D69, Hombres!$A$1:$DW$117, Mujeres!$A$1:$DW$117)</f>
        <v>20407889.497268897</v>
      </c>
      <c r="AT69" s="46" cm="1">
        <f t="array" ref="AT69">AnualidadActivo(AT$2, $E69, $C69, $B69, $D69, Hombres!$A$1:$DW$117, Mujeres!$A$1:$DW$117)</f>
        <v>20797888.796113171</v>
      </c>
      <c r="AU69" s="46" cm="1">
        <f t="array" ref="AU69">AnualidadActivo(AU$2, $E69, $C69, $B69, $D69, Hombres!$A$1:$DW$117, Mujeres!$A$1:$DW$117)</f>
        <v>21181928.863217708</v>
      </c>
      <c r="AV69" s="46" cm="1">
        <f t="array" ref="AV69">AnualidadActivo(AV$2, $E69, $C69, $B69, $D69, Hombres!$A$1:$DW$117, Mujeres!$A$1:$DW$117)</f>
        <v>21555106.832811516</v>
      </c>
      <c r="AW69" s="46" cm="1">
        <f t="array" ref="AW69">AnualidadActivo(AW$2, $E69, $C69, $B69, $D69, Hombres!$A$1:$DW$117, Mujeres!$A$1:$DW$117)</f>
        <v>21909829.095058884</v>
      </c>
      <c r="AX69" s="46" cm="1">
        <f t="array" ref="AX69">AnualidadActivo(AX$2, $E69, $C69, $B69, $D69, Hombres!$A$1:$DW$117, Mujeres!$A$1:$DW$117)</f>
        <v>22237643.957979158</v>
      </c>
      <c r="AY69" s="46" cm="1">
        <f t="array" ref="AY69">AnualidadActivo(AY$2, $E69, $C69, $B69, $D69, Hombres!$A$1:$DW$117, Mujeres!$A$1:$DW$117)</f>
        <v>22530426.824193161</v>
      </c>
      <c r="AZ69" s="46" cm="1">
        <f t="array" ref="AZ69">AnualidadActivo(AZ$2, $E69, $C69, $B69, $D69, Hombres!$A$1:$DW$117, Mujeres!$A$1:$DW$117)</f>
        <v>22781143.791702051</v>
      </c>
      <c r="BA69" s="46" cm="1">
        <f t="array" ref="BA69">AnualidadActivo(BA$2, $E69, $C69, $B69, $D69, Hombres!$A$1:$DW$117, Mujeres!$A$1:$DW$117)</f>
        <v>22986273.798893746</v>
      </c>
      <c r="BB69" s="46" cm="1">
        <f t="array" ref="BB69">AnualidadActivo(BB$2, $E69, $C69, $B69, $D69, Hombres!$A$1:$DW$117, Mujeres!$A$1:$DW$117)</f>
        <v>23145011.305153001</v>
      </c>
      <c r="BC69" s="46" cm="1">
        <f t="array" ref="BC69">AnualidadActivo(BC$2, $E69, $C69, $B69, $D69, Hombres!$A$1:$DW$117, Mujeres!$A$1:$DW$117)</f>
        <v>23257423.755080733</v>
      </c>
      <c r="BD69" s="46" cm="1">
        <f t="array" ref="BD69">AnualidadActivo(BD$2, $E69, $C69, $B69, $D69, Hombres!$A$1:$DW$117, Mujeres!$A$1:$DW$117)</f>
        <v>23322694.668265298</v>
      </c>
      <c r="BE69" s="46" cm="1">
        <f t="array" ref="BE69">AnualidadActivo(BE$2, $E69, $C69, $B69, $D69, Hombres!$A$1:$DW$117, Mujeres!$A$1:$DW$117)</f>
        <v>23336820.151581913</v>
      </c>
      <c r="BF69" s="46" cm="1">
        <f t="array" ref="BF69">AnualidadActivo(BF$2, $E69, $C69, $B69, $D69, Hombres!$A$1:$DW$117, Mujeres!$A$1:$DW$117)</f>
        <v>23251614.387421865</v>
      </c>
      <c r="BG69" s="46" cm="1">
        <f t="array" ref="BG69">AnualidadActivo(BG$2, $E69, $C69, $B69, $D69, Hombres!$A$1:$DW$117, Mujeres!$A$1:$DW$117)</f>
        <v>23092546.768416658</v>
      </c>
      <c r="BH69" s="46" cm="1">
        <f t="array" ref="BH69">AnualidadActivo(BH$2, $E69, $C69, $B69, $D69, Hombres!$A$1:$DW$117, Mujeres!$A$1:$DW$117)</f>
        <v>22854320.43042383</v>
      </c>
      <c r="BI69" s="46" cm="1">
        <f t="array" ref="BI69">AnualidadActivo(BI$2, $E69, $C69, $B69, $D69, Hombres!$A$1:$DW$117, Mujeres!$A$1:$DW$117)</f>
        <v>22531536.247400083</v>
      </c>
      <c r="BJ69" s="46" cm="1">
        <f t="array" ref="BJ69">AnualidadActivo(BJ$2, $E69, $C69, $B69, $D69, Hombres!$A$1:$DW$117, Mujeres!$A$1:$DW$117)</f>
        <v>22117754.115056407</v>
      </c>
      <c r="BK69" s="46" cm="1">
        <f t="array" ref="BK69">AnualidadActivo(BK$2, $E69, $C69, $B69, $D69, Hombres!$A$1:$DW$117, Mujeres!$A$1:$DW$117)</f>
        <v>21606672.203627255</v>
      </c>
      <c r="BL69" s="46" cm="1">
        <f t="array" ref="BL69">AnualidadActivo(BL$2, $E69, $C69, $B69, $D69, Hombres!$A$1:$DW$117, Mujeres!$A$1:$DW$117)</f>
        <v>20992531.499179903</v>
      </c>
      <c r="BM69" s="46" cm="1">
        <f t="array" ref="BM69">AnualidadActivo(BM$2, $E69, $C69, $B69, $D69, Hombres!$A$1:$DW$117, Mujeres!$A$1:$DW$117)</f>
        <v>20271758.66111666</v>
      </c>
      <c r="BN69" s="46" cm="1">
        <f t="array" ref="BN69">AnualidadActivo(BN$2, $E69, $C69, $B69, $D69, Hombres!$A$1:$DW$117, Mujeres!$A$1:$DW$117)</f>
        <v>19443306.699472241</v>
      </c>
      <c r="BO69" s="46" cm="1">
        <f t="array" ref="BO69">AnualidadActivo(BO$2, $E69, $C69, $B69, $D69, Hombres!$A$1:$DW$117, Mujeres!$A$1:$DW$117)</f>
        <v>18507972.353740081</v>
      </c>
      <c r="BP69" s="46" cm="1">
        <f t="array" ref="BP69">AnualidadActivo(BP$2, $E69, $C69, $B69, $D69, Hombres!$A$1:$DW$117, Mujeres!$A$1:$DW$117)</f>
        <v>17468852.20322847</v>
      </c>
      <c r="BQ69" s="46" cm="1">
        <f t="array" ref="BQ69">AnualidadActivo(BQ$2, $E69, $C69, $B69, $D69, Hombres!$A$1:$DW$117, Mujeres!$A$1:$DW$117)</f>
        <v>16332331.596184745</v>
      </c>
      <c r="BR69" s="46" cm="1">
        <f t="array" ref="BR69">AnualidadActivo(BR$2, $E69, $C69, $B69, $D69, Hombres!$A$1:$DW$117, Mujeres!$A$1:$DW$117)</f>
        <v>15109471.623154594</v>
      </c>
      <c r="BS69" s="46" cm="1">
        <f t="array" ref="BS69">AnualidadActivo(BS$2, $E69, $C69, $B69, $D69, Hombres!$A$1:$DW$117, Mujeres!$A$1:$DW$117)</f>
        <v>13815648.127114316</v>
      </c>
      <c r="BT69" s="46" cm="1">
        <f t="array" ref="BT69">AnualidadActivo(BT$2, $E69, $C69, $B69, $D69, Hombres!$A$1:$DW$117, Mujeres!$A$1:$DW$117)</f>
        <v>12469143.367548954</v>
      </c>
      <c r="BU69" s="46" cm="1">
        <f t="array" ref="BU69">AnualidadActivo(BU$2, $E69, $C69, $B69, $D69, Hombres!$A$1:$DW$117, Mujeres!$A$1:$DW$117)</f>
        <v>11090818.412177816</v>
      </c>
      <c r="BV69" s="46" cm="1">
        <f t="array" ref="BV69">AnualidadActivo(BV$2, $E69, $C69, $B69, $D69, Hombres!$A$1:$DW$117, Mujeres!$A$1:$DW$117)</f>
        <v>9704618.4652281161</v>
      </c>
      <c r="BW69" s="46" cm="1">
        <f t="array" ref="BW69">AnualidadActivo(BW$2, $E69, $C69, $B69, $D69, Hombres!$A$1:$DW$117, Mujeres!$A$1:$DW$117)</f>
        <v>8337790.7896838095</v>
      </c>
      <c r="BX69" s="46" cm="1">
        <f t="array" ref="BX69">AnualidadActivo(BX$2, $E69, $C69, $B69, $D69, Hombres!$A$1:$DW$117, Mujeres!$A$1:$DW$117)</f>
        <v>7019016.3362523485</v>
      </c>
      <c r="BY69" s="46" cm="1">
        <f t="array" ref="BY69">AnualidadActivo(BY$2, $E69, $C69, $B69, $D69, Hombres!$A$1:$DW$117, Mujeres!$A$1:$DW$117)</f>
        <v>5775719.0844390094</v>
      </c>
      <c r="BZ69" s="46" cm="1">
        <f t="array" ref="BZ69">AnualidadActivo(BZ$2, $E69, $C69, $B69, $D69, Hombres!$A$1:$DW$117, Mujeres!$A$1:$DW$117)</f>
        <v>4632446.9000346884</v>
      </c>
      <c r="CA69" s="46" cm="1">
        <f t="array" ref="CA69">AnualidadActivo(CA$2, $E69, $C69, $B69, $D69, Hombres!$A$1:$DW$117, Mujeres!$A$1:$DW$117)</f>
        <v>3609842.3675314477</v>
      </c>
      <c r="CB69" s="46" cm="1">
        <f t="array" ref="CB69">AnualidadActivo(CB$2, $E69, $C69, $B69, $D69, Hombres!$A$1:$DW$117, Mujeres!$A$1:$DW$117)</f>
        <v>2723354.0033127638</v>
      </c>
      <c r="CC69" s="46" cm="1">
        <f t="array" ref="CC69">AnualidadActivo(CC$2, $E69, $C69, $B69, $D69, Hombres!$A$1:$DW$117, Mujeres!$A$1:$DW$117)</f>
        <v>1981282.1704198213</v>
      </c>
      <c r="CD69" s="46" cm="1">
        <f t="array" ref="CD69">AnualidadActivo(CD$2, $E69, $C69, $B69, $D69, Hombres!$A$1:$DW$117, Mujeres!$A$1:$DW$117)</f>
        <v>1383620.2229986002</v>
      </c>
      <c r="CE69" s="46" cm="1">
        <f t="array" ref="CE69">AnualidadActivo(CE$2, $E69, $C69, $B69, $D69, Hombres!$A$1:$DW$117, Mujeres!$A$1:$DW$117)</f>
        <v>922483.18371262739</v>
      </c>
      <c r="CF69" s="46" cm="1">
        <f t="array" ref="CF69">AnualidadActivo(CF$2, $E69, $C69, $B69, $D69, Hombres!$A$1:$DW$117, Mujeres!$A$1:$DW$117)</f>
        <v>583492.78096914152</v>
      </c>
      <c r="CG69" s="46" cm="1">
        <f t="array" ref="CG69">AnualidadActivo(CG$2, $E69, $C69, $B69, $D69, Hombres!$A$1:$DW$117, Mujeres!$A$1:$DW$117)</f>
        <v>347644.63713589025</v>
      </c>
      <c r="CH69" s="46" cm="1">
        <f t="array" ref="CH69">AnualidadActivo(CH$2, $E69, $C69, $B69, $D69, Hombres!$A$1:$DW$117, Mujeres!$A$1:$DW$117)</f>
        <v>193484.19884474092</v>
      </c>
      <c r="CI69" s="46" cm="1">
        <f t="array" ref="CI69">AnualidadActivo(CI$2, $E69, $C69, $B69, $D69, Hombres!$A$1:$DW$117, Mujeres!$A$1:$DW$117)</f>
        <v>99588.681135329665</v>
      </c>
      <c r="CJ69" s="46" cm="1">
        <f t="array" ref="CJ69">AnualidadActivo(CJ$2, $E69, $C69, $B69, $D69, Hombres!$A$1:$DW$117, Mujeres!$A$1:$DW$117)</f>
        <v>0</v>
      </c>
      <c r="CK69" s="46" cm="1">
        <f t="array" ref="CK69">AnualidadActivo(CK$2, $E69, $C69, $B69, $D69, Hombres!$A$1:$DW$117, Mujeres!$A$1:$DW$117)</f>
        <v>0</v>
      </c>
      <c r="CL69" s="46" cm="1">
        <f t="array" ref="CL69">AnualidadActivo(CL$2, $E69, $C69, $B69, $D69, Hombres!$A$1:$DW$117, Mujeres!$A$1:$DW$117)</f>
        <v>0</v>
      </c>
      <c r="CM69" s="46" cm="1">
        <f t="array" ref="CM69">AnualidadActivo(CM$2, $E69, $C69, $B69, $D69, Hombres!$A$1:$DW$117, Mujeres!$A$1:$DW$117)</f>
        <v>0</v>
      </c>
      <c r="CN69" s="46" cm="1">
        <f t="array" ref="CN69">AnualidadActivo(CN$2, $E69, $C69, $B69, $D69, Hombres!$A$1:$DW$117, Mujeres!$A$1:$DW$117)</f>
        <v>0</v>
      </c>
      <c r="CO69" s="46" cm="1">
        <f t="array" ref="CO69">AnualidadActivo(CO$2, $E69, $C69, $B69, $D69, Hombres!$A$1:$DW$117, Mujeres!$A$1:$DW$117)</f>
        <v>0</v>
      </c>
      <c r="CP69" s="46" cm="1">
        <f t="array" ref="CP69">AnualidadActivo(CP$2, $E69, $C69, $B69, $D69, Hombres!$A$1:$DW$117, Mujeres!$A$1:$DW$117)</f>
        <v>0</v>
      </c>
      <c r="CQ69" s="46" cm="1">
        <f t="array" ref="CQ69">AnualidadActivo(CQ$2, $E69, $C69, $B69, $D69, Hombres!$A$1:$DW$117, Mujeres!$A$1:$DW$117)</f>
        <v>0</v>
      </c>
      <c r="CR69" s="46" cm="1">
        <f t="array" ref="CR69">AnualidadActivo(CR$2, $E69, $C69, $B69, $D69, Hombres!$A$1:$DW$117, Mujeres!$A$1:$DW$117)</f>
        <v>0</v>
      </c>
      <c r="CS69" s="46" cm="1">
        <f t="array" ref="CS69">AnualidadActivo(CS$2, $E69, $C69, $B69, $D69, Hombres!$A$1:$DW$117, Mujeres!$A$1:$DW$117)</f>
        <v>0</v>
      </c>
      <c r="CT69" s="46" cm="1">
        <f t="array" ref="CT69">AnualidadActivo(CT$2, $E69, $C69, $B69, $D69, Hombres!$A$1:$DW$117, Mujeres!$A$1:$DW$117)</f>
        <v>0</v>
      </c>
      <c r="CU69" s="46" cm="1">
        <f t="array" ref="CU69">AnualidadActivo(CU$2, $E69, $C69, $B69, $D69, Hombres!$A$1:$DW$117, Mujeres!$A$1:$DW$117)</f>
        <v>0</v>
      </c>
      <c r="CV69" s="46" cm="1">
        <f t="array" ref="CV69">AnualidadActivo(CV$2, $E69, $C69, $B69, $D69, Hombres!$A$1:$DW$117, Mujeres!$A$1:$DW$117)</f>
        <v>0</v>
      </c>
      <c r="CW69" s="46" cm="1">
        <f t="array" ref="CW69">AnualidadActivo(CW$2, $E69, $C69, $B69, $D69, Hombres!$A$1:$DW$117, Mujeres!$A$1:$DW$117)</f>
        <v>0</v>
      </c>
      <c r="CX69" s="46" cm="1">
        <f t="array" ref="CX69">AnualidadActivo(CX$2, $E69, $C69, $B69, $D69, Hombres!$A$1:$DW$117, Mujeres!$A$1:$DW$117)</f>
        <v>0</v>
      </c>
      <c r="CY69" s="46" cm="1">
        <f t="array" ref="CY69">AnualidadActivo(CY$2, $E69, $C69, $B69, $D69, Hombres!$A$1:$DW$117, Mujeres!$A$1:$DW$117)</f>
        <v>0</v>
      </c>
      <c r="CZ69" s="46" cm="1">
        <f t="array" ref="CZ69">AnualidadActivo(CZ$2, $E69, $C69, $B69, $D69, Hombres!$A$1:$DW$117, Mujeres!$A$1:$DW$117)</f>
        <v>0</v>
      </c>
      <c r="DA69" s="46" cm="1">
        <f t="array" ref="DA69">AnualidadActivo(DA$2, $E69, $C69, $B69, $D69, Hombres!$A$1:$DW$117, Mujeres!$A$1:$DW$117)</f>
        <v>0</v>
      </c>
      <c r="DD69" s="21"/>
      <c r="DE69" s="46" cm="1">
        <f t="array" ref="DE69">beneficio_muerte_individual_activo(DE$2,$F69,$D69, Hombres!$A$1:$DW$117, Mujeres!$A$1:$DW$117)</f>
        <v>0</v>
      </c>
      <c r="DF69" s="46" cm="1">
        <f t="array" ref="DF69">beneficio_muerte_individual_activo(DF$2,$F69,$D69, Hombres!$A$1:$DW$117, Mujeres!$A$1:$DW$117)</f>
        <v>8645</v>
      </c>
      <c r="DG69" s="46" cm="1">
        <f t="array" ref="DG69">beneficio_muerte_individual_activo(DG$2,$F69,$D69, Hombres!$A$1:$DW$117, Mujeres!$A$1:$DW$117)</f>
        <v>9146.6580374999994</v>
      </c>
      <c r="DH69" s="46" cm="1">
        <f t="array" ref="DH69">beneficio_muerte_individual_activo(DH$2,$F69,$D69, Hombres!$A$1:$DW$117, Mujeres!$A$1:$DW$117)</f>
        <v>9670.9646125834097</v>
      </c>
      <c r="DI69" s="46" cm="1">
        <f t="array" ref="DI69">beneficio_muerte_individual_activo(DI$2,$F69,$D69, Hombres!$A$1:$DW$117, Mujeres!$A$1:$DW$117)</f>
        <v>10113.643771791994</v>
      </c>
      <c r="DJ69" s="46" cm="1">
        <f t="array" ref="DJ69">beneficio_muerte_individual_activo(DJ$2,$F69,$D69, Hombres!$A$1:$DW$117, Mujeres!$A$1:$DW$117)</f>
        <v>10446.89444392867</v>
      </c>
      <c r="DK69" s="46" cm="1">
        <f t="array" ref="DK69">beneficio_muerte_individual_activo(DK$2,$F69,$D69, Hombres!$A$1:$DW$117, Mujeres!$A$1:$DW$117)</f>
        <v>10757.674485335127</v>
      </c>
      <c r="DL69" s="46" cm="1">
        <f t="array" ref="DL69">beneficio_muerte_individual_activo(DL$2,$F69,$D69, Hombres!$A$1:$DW$117, Mujeres!$A$1:$DW$117)</f>
        <v>11250.661915988991</v>
      </c>
      <c r="DM69" s="46" cm="1">
        <f t="array" ref="DM69">beneficio_muerte_individual_activo(DM$2,$F69,$D69, Hombres!$A$1:$DW$117, Mujeres!$A$1:$DW$117)</f>
        <v>11936.932735667102</v>
      </c>
      <c r="DN69" s="46" cm="1">
        <f t="array" ref="DN69">beneficio_muerte_individual_activo(DN$2,$F69,$D69, Hombres!$A$1:$DW$117, Mujeres!$A$1:$DW$117)</f>
        <v>12752.455861002751</v>
      </c>
      <c r="DO69" s="46" cm="1">
        <f t="array" ref="DO69">beneficio_muerte_individual_activo(DO$2,$F69,$D69, Hombres!$A$1:$DW$117, Mujeres!$A$1:$DW$117)</f>
        <v>13628.827490716025</v>
      </c>
      <c r="DP69" s="46" cm="1">
        <f t="array" ref="DP69">beneficio_muerte_individual_activo(DP$2,$F69,$D69, Hombres!$A$1:$DW$117, Mujeres!$A$1:$DW$117)</f>
        <v>14554.61626288498</v>
      </c>
      <c r="DQ69" s="46" cm="1">
        <f t="array" ref="DQ69">beneficio_muerte_individual_activo(DQ$2,$F69,$D69, Hombres!$A$1:$DW$117, Mujeres!$A$1:$DW$117)</f>
        <v>15529.64803363228</v>
      </c>
      <c r="DR69" s="46" cm="1">
        <f t="array" ref="DR69">beneficio_muerte_individual_activo(DR$2,$F69,$D69, Hombres!$A$1:$DW$117, Mujeres!$A$1:$DW$117)</f>
        <v>16480.222659160772</v>
      </c>
      <c r="DS69" s="46" cm="1">
        <f t="array" ref="DS69">beneficio_muerte_individual_activo(DS$2,$F69,$D69, Hombres!$A$1:$DW$117, Mujeres!$A$1:$DW$117)</f>
        <v>17337.170517030045</v>
      </c>
      <c r="DT69" s="46" cm="1">
        <f t="array" ref="DT69">beneficio_muerte_individual_activo(DT$2,$F69,$D69, Hombres!$A$1:$DW$117, Mujeres!$A$1:$DW$117)</f>
        <v>18230.544373482251</v>
      </c>
      <c r="DU69" s="46" cm="1">
        <f t="array" ref="DU69">beneficio_muerte_individual_activo(DU$2,$F69,$D69, Hombres!$A$1:$DW$117, Mujeres!$A$1:$DW$117)</f>
        <v>19263.562785046626</v>
      </c>
      <c r="DV69" s="46" cm="1">
        <f t="array" ref="DV69">beneficio_muerte_individual_activo(DV$2,$F69,$D69, Hombres!$A$1:$DW$117, Mujeres!$A$1:$DW$117)</f>
        <v>20647.913091690225</v>
      </c>
      <c r="DW69" s="46" cm="1">
        <f t="array" ref="DW69">beneficio_muerte_individual_activo(DW$2,$F69,$D69, Hombres!$A$1:$DW$117, Mujeres!$A$1:$DW$117)</f>
        <v>22458.169678772767</v>
      </c>
      <c r="DX69" s="46" cm="1">
        <f t="array" ref="DX69">beneficio_muerte_individual_activo(DX$2,$F69,$D69, Hombres!$A$1:$DW$117, Mujeres!$A$1:$DW$117)</f>
        <v>24622.984239513604</v>
      </c>
      <c r="DY69" s="46" cm="1">
        <f t="array" ref="DY69">beneficio_muerte_individual_activo(DY$2,$F69,$D69, Hombres!$A$1:$DW$117, Mujeres!$A$1:$DW$117)</f>
        <v>26841.417928607792</v>
      </c>
      <c r="DZ69" s="46" cm="1">
        <f t="array" ref="DZ69">beneficio_muerte_individual_activo(DZ$2,$F69,$D69, Hombres!$A$1:$DW$117, Mujeres!$A$1:$DW$117)</f>
        <v>28964.857414297545</v>
      </c>
      <c r="EA69" s="46" cm="1">
        <f t="array" ref="EA69">beneficio_muerte_individual_activo(EA$2,$F69,$D69, Hombres!$A$1:$DW$117, Mujeres!$A$1:$DW$117)</f>
        <v>31070.082954349466</v>
      </c>
      <c r="EB69" s="46" cm="1">
        <f t="array" ref="EB69">beneficio_muerte_individual_activo(EB$2,$F69,$D69, Hombres!$A$1:$DW$117, Mujeres!$A$1:$DW$117)</f>
        <v>33164.824332571028</v>
      </c>
      <c r="EC69" s="46" cm="1">
        <f t="array" ref="EC69">beneficio_muerte_individual_activo(EC$2,$F69,$D69, Hombres!$A$1:$DW$117, Mujeres!$A$1:$DW$117)</f>
        <v>35246.284806270771</v>
      </c>
      <c r="ED69" s="46" cm="1">
        <f t="array" ref="ED69">beneficio_muerte_individual_activo(ED$2,$F69,$D69, Hombres!$A$1:$DW$117, Mujeres!$A$1:$DW$117)</f>
        <v>37479.66837358199</v>
      </c>
      <c r="EE69" s="46" cm="1">
        <f t="array" ref="EE69">beneficio_muerte_individual_activo(EE$2,$F69,$D69, Hombres!$A$1:$DW$117, Mujeres!$A$1:$DW$117)</f>
        <v>23979.634590152353</v>
      </c>
      <c r="EF69" s="46" cm="1">
        <f t="array" ref="EF69">beneficio_muerte_individual_activo(EF$2,$F69,$D69, Hombres!$A$1:$DW$117, Mujeres!$A$1:$DW$117)</f>
        <v>25567.032237519026</v>
      </c>
      <c r="EG69" s="46" cm="1">
        <f t="array" ref="EG69">beneficio_muerte_individual_activo(EG$2,$F69,$D69, Hombres!$A$1:$DW$117, Mujeres!$A$1:$DW$117)</f>
        <v>27013.152986654899</v>
      </c>
      <c r="EH69" s="46" cm="1">
        <f t="array" ref="EH69">beneficio_muerte_individual_activo(EH$2,$F69,$D69, Hombres!$A$1:$DW$117, Mujeres!$A$1:$DW$117)</f>
        <v>28279.290885349248</v>
      </c>
      <c r="EI69" s="46" cm="1">
        <f t="array" ref="EI69">beneficio_muerte_individual_activo(EI$2,$F69,$D69, Hombres!$A$1:$DW$117, Mujeres!$A$1:$DW$117)</f>
        <v>29647.278183750608</v>
      </c>
      <c r="EJ69" s="46" cm="1">
        <f t="array" ref="EJ69">beneficio_muerte_individual_activo(EJ$2,$F69,$D69, Hombres!$A$1:$DW$117, Mujeres!$A$1:$DW$117)</f>
        <v>31442.437599510537</v>
      </c>
      <c r="EK69" s="46" cm="1">
        <f t="array" ref="EK69">beneficio_muerte_individual_activo(EK$2,$F69,$D69, Hombres!$A$1:$DW$117, Mujeres!$A$1:$DW$117)</f>
        <v>33936.279720469262</v>
      </c>
      <c r="EL69" s="46" cm="1">
        <f t="array" ref="EL69">beneficio_muerte_individual_activo(EL$2,$F69,$D69, Hombres!$A$1:$DW$117, Mujeres!$A$1:$DW$117)</f>
        <v>37177.365259686041</v>
      </c>
      <c r="EM69" s="46" cm="1">
        <f t="array" ref="EM69">beneficio_muerte_individual_activo(EM$2,$F69,$D69, Hombres!$A$1:$DW$117, Mujeres!$A$1:$DW$117)</f>
        <v>41024.204319119446</v>
      </c>
      <c r="EN69" s="46" cm="1">
        <f t="array" ref="EN69">beneficio_muerte_individual_activo(EN$2,$F69,$D69, Hombres!$A$1:$DW$117, Mujeres!$A$1:$DW$117)</f>
        <v>45220.012559150375</v>
      </c>
      <c r="EO69" s="46" cm="1">
        <f t="array" ref="EO69">beneficio_muerte_individual_activo(EO$2,$F69,$D69, Hombres!$A$1:$DW$117, Mujeres!$A$1:$DW$117)</f>
        <v>49323.078451976486</v>
      </c>
      <c r="EP69" s="46" cm="1">
        <f t="array" ref="EP69">beneficio_muerte_individual_activo(EP$2,$F69,$D69, Hombres!$A$1:$DW$117, Mujeres!$A$1:$DW$117)</f>
        <v>53081.576842822462</v>
      </c>
      <c r="EQ69" s="46" cm="1">
        <f t="array" ref="EQ69">beneficio_muerte_individual_activo(EQ$2,$F69,$D69, Hombres!$A$1:$DW$117, Mujeres!$A$1:$DW$117)</f>
        <v>56488.080938369436</v>
      </c>
      <c r="ER69" s="46" cm="1">
        <f t="array" ref="ER69">beneficio_muerte_individual_activo(ER$2,$F69,$D69, Hombres!$A$1:$DW$117, Mujeres!$A$1:$DW$117)</f>
        <v>59635.080775287075</v>
      </c>
      <c r="ES69" s="46" cm="1">
        <f t="array" ref="ES69">beneficio_muerte_individual_activo(ES$2,$F69,$D69, Hombres!$A$1:$DW$117, Mujeres!$A$1:$DW$117)</f>
        <v>62753.525956276702</v>
      </c>
      <c r="ET69" s="46" cm="1">
        <f t="array" ref="ET69">beneficio_muerte_individual_activo(ET$2,$F69,$D69, Hombres!$A$1:$DW$117, Mujeres!$A$1:$DW$117)</f>
        <v>69682.890239898377</v>
      </c>
      <c r="EU69" s="46" cm="1">
        <f t="array" ref="EU69">beneficio_muerte_individual_activo(EU$2,$F69,$D69, Hombres!$A$1:$DW$117, Mujeres!$A$1:$DW$117)</f>
        <v>73716.272930764477</v>
      </c>
      <c r="EV69" s="46" cm="1">
        <f t="array" ref="EV69">beneficio_muerte_individual_activo(EV$2,$F69,$D69, Hombres!$A$1:$DW$117, Mujeres!$A$1:$DW$117)</f>
        <v>77770.776249579852</v>
      </c>
      <c r="EW69" s="46" cm="1">
        <f t="array" ref="EW69">beneficio_muerte_individual_activo(EW$2,$F69,$D69, Hombres!$A$1:$DW$117, Mujeres!$A$1:$DW$117)</f>
        <v>81806.057817278037</v>
      </c>
      <c r="EX69" s="46" cm="1">
        <f t="array" ref="EX69">beneficio_muerte_individual_activo(EX$2,$F69,$D69, Hombres!$A$1:$DW$117, Mujeres!$A$1:$DW$117)</f>
        <v>85793.352001741732</v>
      </c>
      <c r="EY69" s="46" cm="1">
        <f t="array" ref="EY69">beneficio_muerte_individual_activo(EY$2,$F69,$D69, Hombres!$A$1:$DW$117, Mujeres!$A$1:$DW$117)</f>
        <v>89673.536156424118</v>
      </c>
      <c r="EZ69" s="46" cm="1">
        <f t="array" ref="EZ69">beneficio_muerte_individual_activo(EZ$2,$F69,$D69, Hombres!$A$1:$DW$117, Mujeres!$A$1:$DW$117)</f>
        <v>93436.406892307888</v>
      </c>
      <c r="FA69" s="46" cm="1">
        <f t="array" ref="FA69">beneficio_muerte_individual_activo(FA$2,$F69,$D69, Hombres!$A$1:$DW$117, Mujeres!$A$1:$DW$117)</f>
        <v>96995.697897069462</v>
      </c>
      <c r="FB69" s="46" cm="1">
        <f t="array" ref="FB69">beneficio_muerte_individual_activo(FB$2,$F69,$D69, Hombres!$A$1:$DW$117, Mujeres!$A$1:$DW$117)</f>
        <v>100157.25929593916</v>
      </c>
      <c r="FC69" s="46" cm="1">
        <f t="array" ref="FC69">beneficio_muerte_individual_activo(FC$2,$F69,$D69, Hombres!$A$1:$DW$117, Mujeres!$A$1:$DW$117)</f>
        <v>102722.97125153101</v>
      </c>
      <c r="FD69" s="46" cm="1">
        <f t="array" ref="FD69">beneficio_muerte_individual_activo(FD$2,$F69,$D69, Hombres!$A$1:$DW$117, Mujeres!$A$1:$DW$117)</f>
        <v>104563.66539645733</v>
      </c>
      <c r="FE69" s="46" cm="1">
        <f t="array" ref="FE69">beneficio_muerte_individual_activo(FE$2,$F69,$D69, Hombres!$A$1:$DW$117, Mujeres!$A$1:$DW$117)</f>
        <v>105590.56613038719</v>
      </c>
      <c r="FF69" s="46" cm="1">
        <f t="array" ref="FF69">beneficio_muerte_individual_activo(FF$2,$F69,$D69, Hombres!$A$1:$DW$117, Mujeres!$A$1:$DW$117)</f>
        <v>105668.23551088704</v>
      </c>
      <c r="FG69" s="46" cm="1">
        <f t="array" ref="FG69">beneficio_muerte_individual_activo(FG$2,$F69,$D69, Hombres!$A$1:$DW$117, Mujeres!$A$1:$DW$117)</f>
        <v>104599.87124291214</v>
      </c>
      <c r="FH69" s="46" cm="1">
        <f t="array" ref="FH69">beneficio_muerte_individual_activo(FH$2,$F69,$D69, Hombres!$A$1:$DW$117, Mujeres!$A$1:$DW$117)</f>
        <v>102260.47215949424</v>
      </c>
      <c r="FI69" s="46" cm="1">
        <f t="array" ref="FI69">beneficio_muerte_individual_activo(FI$2,$F69,$D69, Hombres!$A$1:$DW$117, Mujeres!$A$1:$DW$117)</f>
        <v>98645.410100203677</v>
      </c>
      <c r="FJ69" s="46" cm="1">
        <f t="array" ref="FJ69">beneficio_muerte_individual_activo(FJ$2,$F69,$D69, Hombres!$A$1:$DW$117, Mujeres!$A$1:$DW$117)</f>
        <v>93793.130087554178</v>
      </c>
      <c r="FK69" s="46" cm="1">
        <f t="array" ref="FK69">beneficio_muerte_individual_activo(FK$2,$F69,$D69, Hombres!$A$1:$DW$117, Mujeres!$A$1:$DW$117)</f>
        <v>87740.135895118321</v>
      </c>
      <c r="FL69" s="46" cm="1">
        <f t="array" ref="FL69">beneficio_muerte_individual_activo(FL$2,$F69,$D69, Hombres!$A$1:$DW$117, Mujeres!$A$1:$DW$117)</f>
        <v>80542.007926798775</v>
      </c>
      <c r="FM69" s="46" cm="1">
        <f t="array" ref="FM69">beneficio_muerte_individual_activo(FM$2,$F69,$D69, Hombres!$A$1:$DW$117, Mujeres!$A$1:$DW$117)</f>
        <v>72368.406985852183</v>
      </c>
      <c r="FN69" s="46" cm="1">
        <f t="array" ref="FN69">beneficio_muerte_individual_activo(FN$2,$F69,$D69, Hombres!$A$1:$DW$117, Mujeres!$A$1:$DW$117)</f>
        <v>63511.32419625765</v>
      </c>
      <c r="FO69" s="46" cm="1">
        <f t="array" ref="FO69">beneficio_muerte_individual_activo(FO$2,$F69,$D69, Hombres!$A$1:$DW$117, Mujeres!$A$1:$DW$117)</f>
        <v>54306.713281388787</v>
      </c>
      <c r="FP69" s="46" cm="1">
        <f t="array" ref="FP69">beneficio_muerte_individual_activo(FP$2,$F69,$D69, Hombres!$A$1:$DW$117, Mujeres!$A$1:$DW$117)</f>
        <v>45092.910865415615</v>
      </c>
      <c r="FQ69" s="106" cm="1">
        <f t="array" ref="FQ69">beneficio_muerte_individual_activo(FQ$2,$F69,$D69, Hombres!$A$1:$DW$117, Mujeres!$A$1:$DW$117)</f>
        <v>36207.621807774158</v>
      </c>
      <c r="FR69" s="46" cm="1">
        <f t="array" ref="FR69">beneficio_muerte_individual_activo(FR$2,$F69,$D69, Hombres!$A$1:$DW$117, Mujeres!$A$1:$DW$117)</f>
        <v>27992.892586599217</v>
      </c>
      <c r="FS69" s="46" cm="1">
        <f t="array" ref="FS69">beneficio_muerte_individual_activo(FS$2,$F69,$D69, Hombres!$A$1:$DW$117, Mujeres!$A$1:$DW$117)</f>
        <v>20746.106200112808</v>
      </c>
      <c r="FT69" s="46" cm="1">
        <f t="array" ref="FT69">beneficio_muerte_individual_activo(FT$2,$F69,$D69, Hombres!$A$1:$DW$117, Mujeres!$A$1:$DW$117)</f>
        <v>14662.640622086594</v>
      </c>
      <c r="FU69" s="46" cm="1">
        <f t="array" ref="FU69">beneficio_muerte_individual_activo(FU$2,$F69,$D69, Hombres!$A$1:$DW$117, Mujeres!$A$1:$DW$117)</f>
        <v>9819.2055026025937</v>
      </c>
      <c r="FV69" s="46" cm="1">
        <f t="array" ref="FV69">beneficio_muerte_individual_activo(FV$2,$F69,$D69, Hombres!$A$1:$DW$117, Mujeres!$A$1:$DW$117)</f>
        <v>6182.5070381083024</v>
      </c>
      <c r="FW69" s="46" cm="1">
        <f t="array" ref="FW69">beneficio_muerte_individual_activo(FW$2,$F69,$D69, Hombres!$A$1:$DW$117, Mujeres!$A$1:$DW$117)</f>
        <v>3628.2999491661762</v>
      </c>
      <c r="FX69" s="46" cm="1">
        <f t="array" ref="FX69">beneficio_muerte_individual_activo(FX$2,$F69,$D69, Hombres!$A$1:$DW$117, Mujeres!$A$1:$DW$117)</f>
        <v>1965.0897459892874</v>
      </c>
      <c r="FY69" s="46" cm="1">
        <f t="array" ref="FY69">beneficio_muerte_individual_activo(FY$2,$F69,$D69, Hombres!$A$1:$DW$117, Mujeres!$A$1:$DW$117)</f>
        <v>970.34284486356876</v>
      </c>
      <c r="FZ69" s="46" cm="1">
        <f t="array" ref="FZ69">beneficio_muerte_individual_activo(FZ$2,$F69,$D69, Hombres!$A$1:$DW$117, Mujeres!$A$1:$DW$117)</f>
        <v>430.20526068279031</v>
      </c>
      <c r="GA69" s="46" cm="1">
        <f t="array" ref="GA69">beneficio_muerte_individual_activo(GA$2,$F69,$D69, Hombres!$A$1:$DW$117, Mujeres!$A$1:$DW$117)</f>
        <v>167.95113685785691</v>
      </c>
      <c r="GB69" s="46" cm="1">
        <f t="array" ref="GB69">beneficio_muerte_individual_activo(GB$2,$F69,$D69, Hombres!$A$1:$DW$117, Mujeres!$A$1:$DW$117)</f>
        <v>56.308807916496093</v>
      </c>
      <c r="GC69" s="46" cm="1">
        <f t="array" ref="GC69">beneficio_muerte_individual_activo(GC$2,$F69,$D69, Hombres!$A$1:$DW$117, Mujeres!$A$1:$DW$117)</f>
        <v>0</v>
      </c>
      <c r="GD69" s="46" cm="1">
        <f t="array" ref="GD69">beneficio_muerte_individual_activo(GD$2,$F69,$D69, Hombres!$A$1:$DW$117, Mujeres!$A$1:$DW$117)</f>
        <v>0</v>
      </c>
      <c r="GE69" s="46" cm="1">
        <f t="array" ref="GE69">beneficio_muerte_individual_activo(GE$2,$F69,$D69, Hombres!$A$1:$DW$117, Mujeres!$A$1:$DW$117)</f>
        <v>0</v>
      </c>
      <c r="GF69" s="46" cm="1">
        <f t="array" ref="GF69">beneficio_muerte_individual_activo(GF$2,$F69,$D69, Hombres!$A$1:$DW$117, Mujeres!$A$1:$DW$117)</f>
        <v>0</v>
      </c>
      <c r="GG69" s="46" cm="1">
        <f t="array" ref="GG69">beneficio_muerte_individual_activo(GG$2,$F69,$D69, Hombres!$A$1:$DW$117, Mujeres!$A$1:$DW$117)</f>
        <v>0</v>
      </c>
      <c r="GH69" s="46" cm="1">
        <f t="array" ref="GH69">beneficio_muerte_individual_activo(GH$2,$F69,$D69, Hombres!$A$1:$DW$117, Mujeres!$A$1:$DW$117)</f>
        <v>0</v>
      </c>
      <c r="GI69" s="46" cm="1">
        <f t="array" ref="GI69">beneficio_muerte_individual_activo(GI$2,$F69,$D69, Hombres!$A$1:$DW$117, Mujeres!$A$1:$DW$117)</f>
        <v>0</v>
      </c>
      <c r="GJ69" s="46" cm="1">
        <f t="array" ref="GJ69">beneficio_muerte_individual_activo(GJ$2,$F69,$D69, Hombres!$A$1:$DW$117, Mujeres!$A$1:$DW$117)</f>
        <v>0</v>
      </c>
      <c r="GK69" s="46" cm="1">
        <f t="array" ref="GK69">beneficio_muerte_individual_activo(GK$2,$F69,$D69, Hombres!$A$1:$DW$117, Mujeres!$A$1:$DW$117)</f>
        <v>0</v>
      </c>
      <c r="GL69" s="46" cm="1">
        <f t="array" ref="GL69">beneficio_muerte_individual_activo(GL$2,$F69,$D69, Hombres!$A$1:$DW$117, Mujeres!$A$1:$DW$117)</f>
        <v>0</v>
      </c>
      <c r="GM69" s="46" cm="1">
        <f t="array" ref="GM69">beneficio_muerte_individual_activo(GM$2,$F69,$D69, Hombres!$A$1:$DW$117, Mujeres!$A$1:$DW$117)</f>
        <v>0</v>
      </c>
      <c r="GN69" s="46" cm="1">
        <f t="array" ref="GN69">beneficio_muerte_individual_activo(GN$2,$F69,$D69, Hombres!$A$1:$DW$117, Mujeres!$A$1:$DW$117)</f>
        <v>0</v>
      </c>
      <c r="GO69" s="46" cm="1">
        <f t="array" ref="GO69">beneficio_muerte_individual_activo(GO$2,$F69,$D69, Hombres!$A$1:$DW$117, Mujeres!$A$1:$DW$117)</f>
        <v>0</v>
      </c>
      <c r="GP69" s="46" cm="1">
        <f t="array" ref="GP69">beneficio_muerte_individual_activo(GP$2,$F69,$D69, Hombres!$A$1:$DW$117, Mujeres!$A$1:$DW$117)</f>
        <v>0</v>
      </c>
      <c r="GQ69" s="46" cm="1">
        <f t="array" ref="GQ69">beneficio_muerte_individual_activo(GQ$2,$F69,$D69, Hombres!$A$1:$DW$117, Mujeres!$A$1:$DW$117)</f>
        <v>0</v>
      </c>
      <c r="GR69" s="46" cm="1">
        <f t="array" ref="GR69">beneficio_muerte_individual_activo(GR$2,$F69,$D69, Hombres!$A$1:$DW$117, Mujeres!$A$1:$DW$117)</f>
        <v>0</v>
      </c>
      <c r="GS69" s="46" cm="1">
        <f t="array" ref="GS69">beneficio_muerte_individual_activo(GS$2,$F69,$D69, Hombres!$A$1:$DW$117, Mujeres!$A$1:$DW$117)</f>
        <v>0</v>
      </c>
      <c r="GT69" s="46" cm="1">
        <f t="array" ref="GT69">beneficio_muerte_individual_activo(GT$2,$F69,$D69, Hombres!$A$1:$DW$117, Mujeres!$A$1:$DW$117)</f>
        <v>0</v>
      </c>
      <c r="GU69" s="46" cm="1">
        <f t="array" ref="GU69">beneficio_muerte_individual_activo(GU$2,$F69,$D69, Hombres!$A$1:$DW$117, Mujeres!$A$1:$DW$117)</f>
        <v>0</v>
      </c>
      <c r="GV69" s="46" cm="1">
        <f t="array" ref="GV69">beneficio_muerte_individual_activo(GV$2,$F69,$D69, Hombres!$A$1:$DW$117, Mujeres!$A$1:$DW$117)</f>
        <v>0</v>
      </c>
    </row>
    <row r="70" spans="1:204" x14ac:dyDescent="0.25">
      <c r="A70" s="1">
        <f t="shared" si="1"/>
        <v>68</v>
      </c>
      <c r="B70" s="75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39" cm="1">
        <f t="array" ref="G70">PorcentajePension(C70,E70, D70)</f>
        <v>1</v>
      </c>
      <c r="I70" s="72"/>
      <c r="J70" s="46" cm="1">
        <f t="array" ref="J70">AnualidadActivo(J$2, $E70, $C70, $B70, $D70, Hombres!$A$1:$DW$117, Mujeres!$A$1:$DW$117)</f>
        <v>0</v>
      </c>
      <c r="K70" s="46" cm="1">
        <f t="array" ref="K70">AnualidadActivo(K$2, $E70, $C70, $B70, $D70, Hombres!$A$1:$DW$117, Mujeres!$A$1:$DW$117)</f>
        <v>0</v>
      </c>
      <c r="L70" s="46" cm="1">
        <f t="array" ref="L70">AnualidadActivo(L$2, $E70, $C70, $B70, $D70, Hombres!$A$1:$DW$117, Mujeres!$A$1:$DW$117)</f>
        <v>0</v>
      </c>
      <c r="M70" s="46" cm="1">
        <f t="array" ref="M70">AnualidadActivo(M$2, $E70, $C70, $B70, $D70, Hombres!$A$1:$DW$117, Mujeres!$A$1:$DW$117)</f>
        <v>0</v>
      </c>
      <c r="N70" s="46" cm="1">
        <f t="array" ref="N70">AnualidadActivo(N$2, $E70, $C70, $B70, $D70, Hombres!$A$1:$DW$117, Mujeres!$A$1:$DW$117)</f>
        <v>0</v>
      </c>
      <c r="O70" s="46" cm="1">
        <f t="array" ref="O70">AnualidadActivo(O$2, $E70, $C70, $B70, $D70, Hombres!$A$1:$DW$117, Mujeres!$A$1:$DW$117)</f>
        <v>0</v>
      </c>
      <c r="P70" s="46" cm="1">
        <f t="array" ref="P70">AnualidadActivo(P$2, $E70, $C70, $B70, $D70, Hombres!$A$1:$DW$117, Mujeres!$A$1:$DW$117)</f>
        <v>0</v>
      </c>
      <c r="Q70" s="46" cm="1">
        <f t="array" ref="Q70">AnualidadActivo(Q$2, $E70, $C70, $B70, $D70, Hombres!$A$1:$DW$117, Mujeres!$A$1:$DW$117)</f>
        <v>0</v>
      </c>
      <c r="R70" s="46" cm="1">
        <f t="array" ref="R70">AnualidadActivo(R$2, $E70, $C70, $B70, $D70, Hombres!$A$1:$DW$117, Mujeres!$A$1:$DW$117)</f>
        <v>0</v>
      </c>
      <c r="S70" s="46" cm="1">
        <f t="array" ref="S70">AnualidadActivo(S$2, $E70, $C70, $B70, $D70, Hombres!$A$1:$DW$117, Mujeres!$A$1:$DW$117)</f>
        <v>0</v>
      </c>
      <c r="T70" s="46" cm="1">
        <f t="array" ref="T70">AnualidadActivo(T$2, $E70, $C70, $B70, $D70, Hombres!$A$1:$DW$117, Mujeres!$A$1:$DW$117)</f>
        <v>0</v>
      </c>
      <c r="U70" s="46" cm="1">
        <f t="array" ref="U70">AnualidadActivo(U$2, $E70, $C70, $B70, $D70, Hombres!$A$1:$DW$117, Mujeres!$A$1:$DW$117)</f>
        <v>0</v>
      </c>
      <c r="V70" s="46" cm="1">
        <f t="array" ref="V70">AnualidadActivo(V$2, $E70, $C70, $B70, $D70, Hombres!$A$1:$DW$117, Mujeres!$A$1:$DW$117)</f>
        <v>0</v>
      </c>
      <c r="W70" s="46" cm="1">
        <f t="array" ref="W70">AnualidadActivo(W$2, $E70, $C70, $B70, $D70, Hombres!$A$1:$DW$117, Mujeres!$A$1:$DW$117)</f>
        <v>0</v>
      </c>
      <c r="X70" s="46" cm="1">
        <f t="array" ref="X70">AnualidadActivo(X$2, $E70, $C70, $B70, $D70, Hombres!$A$1:$DW$117, Mujeres!$A$1:$DW$117)</f>
        <v>0</v>
      </c>
      <c r="Y70" s="46" cm="1">
        <f t="array" ref="Y70">AnualidadActivo(Y$2, $E70, $C70, $B70, $D70, Hombres!$A$1:$DW$117, Mujeres!$A$1:$DW$117)</f>
        <v>0</v>
      </c>
      <c r="Z70" s="46" cm="1">
        <f t="array" ref="Z70">AnualidadActivo(Z$2, $E70, $C70, $B70, $D70, Hombres!$A$1:$DW$117, Mujeres!$A$1:$DW$117)</f>
        <v>0</v>
      </c>
      <c r="AA70" s="46" cm="1">
        <f t="array" ref="AA70">AnualidadActivo(AA$2, $E70, $C70, $B70, $D70, Hombres!$A$1:$DW$117, Mujeres!$A$1:$DW$117)</f>
        <v>0</v>
      </c>
      <c r="AB70" s="46" cm="1">
        <f t="array" ref="AB70">AnualidadActivo(AB$2, $E70, $C70, $B70, $D70, Hombres!$A$1:$DW$117, Mujeres!$A$1:$DW$117)</f>
        <v>0</v>
      </c>
      <c r="AC70" s="46" cm="1">
        <f t="array" ref="AC70">AnualidadActivo(AC$2, $E70, $C70, $B70, $D70, Hombres!$A$1:$DW$117, Mujeres!$A$1:$DW$117)</f>
        <v>0</v>
      </c>
      <c r="AD70" s="46" cm="1">
        <f t="array" ref="AD70">AnualidadActivo(AD$2, $E70, $C70, $B70, $D70, Hombres!$A$1:$DW$117, Mujeres!$A$1:$DW$117)</f>
        <v>0</v>
      </c>
      <c r="AE70" s="46" cm="1">
        <f t="array" ref="AE70">AnualidadActivo(AE$2, $E70, $C70, $B70, $D70, Hombres!$A$1:$DW$117, Mujeres!$A$1:$DW$117)</f>
        <v>0</v>
      </c>
      <c r="AF70" s="46" cm="1">
        <f t="array" ref="AF70">AnualidadActivo(AF$2, $E70, $C70, $B70, $D70, Hombres!$A$1:$DW$117, Mujeres!$A$1:$DW$117)</f>
        <v>0</v>
      </c>
      <c r="AG70" s="46" cm="1">
        <f t="array" ref="AG70">AnualidadActivo(AG$2, $E70, $C70, $B70, $D70, Hombres!$A$1:$DW$117, Mujeres!$A$1:$DW$117)</f>
        <v>0</v>
      </c>
      <c r="AH70" s="46" cm="1">
        <f t="array" ref="AH70">AnualidadActivo(AH$2, $E70, $C70, $B70, $D70, Hombres!$A$1:$DW$117, Mujeres!$A$1:$DW$117)</f>
        <v>0</v>
      </c>
      <c r="AI70" s="46" cm="1">
        <f t="array" ref="AI70">AnualidadActivo(AI$2, $E70, $C70, $B70, $D70, Hombres!$A$1:$DW$117, Mujeres!$A$1:$DW$117)</f>
        <v>0</v>
      </c>
      <c r="AJ70" s="46" cm="1">
        <f t="array" ref="AJ70">AnualidadActivo(AJ$2, $E70, $C70, $B70, $D70, Hombres!$A$1:$DW$117, Mujeres!$A$1:$DW$117)</f>
        <v>0</v>
      </c>
      <c r="AK70" s="46" cm="1">
        <f t="array" ref="AK70">AnualidadActivo(AK$2, $E70, $C70, $B70, $D70, Hombres!$A$1:$DW$117, Mujeres!$A$1:$DW$117)</f>
        <v>0</v>
      </c>
      <c r="AL70" s="46" cm="1">
        <f t="array" ref="AL70">AnualidadActivo(AL$2, $E70, $C70, $B70, $D70, Hombres!$A$1:$DW$117, Mujeres!$A$1:$DW$117)</f>
        <v>0</v>
      </c>
      <c r="AM70" s="46" cm="1">
        <f t="array" ref="AM70">AnualidadActivo(AM$2, $E70, $C70, $B70, $D70, Hombres!$A$1:$DW$117, Mujeres!$A$1:$DW$117)</f>
        <v>0</v>
      </c>
      <c r="AN70" s="46" cm="1">
        <f t="array" ref="AN70">AnualidadActivo(AN$2, $E70, $C70, $B70, $D70, Hombres!$A$1:$DW$117, Mujeres!$A$1:$DW$117)</f>
        <v>0</v>
      </c>
      <c r="AO70" s="46" cm="1">
        <f t="array" ref="AO70">AnualidadActivo(AO$2, $E70, $C70, $B70, $D70, Hombres!$A$1:$DW$117, Mujeres!$A$1:$DW$117)</f>
        <v>0</v>
      </c>
      <c r="AP70" s="46" cm="1">
        <f t="array" ref="AP70">AnualidadActivo(AP$2, $E70, $C70, $B70, $D70, Hombres!$A$1:$DW$117, Mujeres!$A$1:$DW$117)</f>
        <v>0</v>
      </c>
      <c r="AQ70" s="46" cm="1">
        <f t="array" ref="AQ70">AnualidadActivo(AQ$2, $E70, $C70, $B70, $D70, Hombres!$A$1:$DW$117, Mujeres!$A$1:$DW$117)</f>
        <v>0</v>
      </c>
      <c r="AR70" s="46" cm="1">
        <f t="array" ref="AR70">AnualidadActivo(AR$2, $E70, $C70, $B70, $D70, Hombres!$A$1:$DW$117, Mujeres!$A$1:$DW$117)</f>
        <v>0</v>
      </c>
      <c r="AS70" s="46" cm="1">
        <f t="array" ref="AS70">AnualidadActivo(AS$2, $E70, $C70, $B70, $D70, Hombres!$A$1:$DW$117, Mujeres!$A$1:$DW$117)</f>
        <v>0</v>
      </c>
      <c r="AT70" s="46" cm="1">
        <f t="array" ref="AT70">AnualidadActivo(AT$2, $E70, $C70, $B70, $D70, Hombres!$A$1:$DW$117, Mujeres!$A$1:$DW$117)</f>
        <v>0</v>
      </c>
      <c r="AU70" s="46" cm="1">
        <f t="array" ref="AU70">AnualidadActivo(AU$2, $E70, $C70, $B70, $D70, Hombres!$A$1:$DW$117, Mujeres!$A$1:$DW$117)</f>
        <v>0</v>
      </c>
      <c r="AV70" s="46" cm="1">
        <f t="array" ref="AV70">AnualidadActivo(AV$2, $E70, $C70, $B70, $D70, Hombres!$A$1:$DW$117, Mujeres!$A$1:$DW$117)</f>
        <v>0</v>
      </c>
      <c r="AW70" s="46" cm="1">
        <f t="array" ref="AW70">AnualidadActivo(AW$2, $E70, $C70, $B70, $D70, Hombres!$A$1:$DW$117, Mujeres!$A$1:$DW$117)</f>
        <v>47099557.573105536</v>
      </c>
      <c r="AX70" s="46" cm="1">
        <f t="array" ref="AX70">AnualidadActivo(AX$2, $E70, $C70, $B70, $D70, Hombres!$A$1:$DW$117, Mujeres!$A$1:$DW$117)</f>
        <v>48512544.300298706</v>
      </c>
      <c r="AY70" s="46" cm="1">
        <f t="array" ref="AY70">AnualidadActivo(AY$2, $E70, $C70, $B70, $D70, Hombres!$A$1:$DW$117, Mujeres!$A$1:$DW$117)</f>
        <v>49967920.629307665</v>
      </c>
      <c r="AZ70" s="46" cm="1">
        <f t="array" ref="AZ70">AnualidadActivo(AZ$2, $E70, $C70, $B70, $D70, Hombres!$A$1:$DW$117, Mujeres!$A$1:$DW$117)</f>
        <v>51466958.248186901</v>
      </c>
      <c r="BA70" s="46" cm="1">
        <f t="array" ref="BA70">AnualidadActivo(BA$2, $E70, $C70, $B70, $D70, Hombres!$A$1:$DW$117, Mujeres!$A$1:$DW$117)</f>
        <v>53010966.995632499</v>
      </c>
      <c r="BB70" s="46" cm="1">
        <f t="array" ref="BB70">AnualidadActivo(BB$2, $E70, $C70, $B70, $D70, Hombres!$A$1:$DW$117, Mujeres!$A$1:$DW$117)</f>
        <v>54445311.023072965</v>
      </c>
      <c r="BC70" s="46" cm="1">
        <f t="array" ref="BC70">AnualidadActivo(BC$2, $E70, $C70, $B70, $D70, Hombres!$A$1:$DW$117, Mujeres!$A$1:$DW$117)</f>
        <v>55902073.012954116</v>
      </c>
      <c r="BD70" s="46" cm="1">
        <f t="array" ref="BD70">AnualidadActivo(BD$2, $E70, $C70, $B70, $D70, Hombres!$A$1:$DW$117, Mujeres!$A$1:$DW$117)</f>
        <v>57382254.866341949</v>
      </c>
      <c r="BE70" s="46" cm="1">
        <f t="array" ref="BE70">AnualidadActivo(BE$2, $E70, $C70, $B70, $D70, Hombres!$A$1:$DW$117, Mujeres!$A$1:$DW$117)</f>
        <v>58887077.817463256</v>
      </c>
      <c r="BF70" s="46" cm="1">
        <f t="array" ref="BF70">AnualidadActivo(BF$2, $E70, $C70, $B70, $D70, Hombres!$A$1:$DW$117, Mujeres!$A$1:$DW$117)</f>
        <v>60415903.425115302</v>
      </c>
      <c r="BG70" s="46" cm="1">
        <f t="array" ref="BG70">AnualidadActivo(BG$2, $E70, $C70, $B70, $D70, Hombres!$A$1:$DW$117, Mujeres!$A$1:$DW$117)</f>
        <v>61965422.060272142</v>
      </c>
      <c r="BH70" s="46" cm="1">
        <f t="array" ref="BH70">AnualidadActivo(BH$2, $E70, $C70, $B70, $D70, Hombres!$A$1:$DW$117, Mujeres!$A$1:$DW$117)</f>
        <v>63530990.407951385</v>
      </c>
      <c r="BI70" s="46" cm="1">
        <f t="array" ref="BI70">AnualidadActivo(BI$2, $E70, $C70, $B70, $D70, Hombres!$A$1:$DW$117, Mujeres!$A$1:$DW$117)</f>
        <v>65105789.673305728</v>
      </c>
      <c r="BJ70" s="46" cm="1">
        <f t="array" ref="BJ70">AnualidadActivo(BJ$2, $E70, $C70, $B70, $D70, Hombres!$A$1:$DW$117, Mujeres!$A$1:$DW$117)</f>
        <v>66677552.097582296</v>
      </c>
      <c r="BK70" s="46" cm="1">
        <f t="array" ref="BK70">AnualidadActivo(BK$2, $E70, $C70, $B70, $D70, Hombres!$A$1:$DW$117, Mujeres!$A$1:$DW$117)</f>
        <v>68231987.533306405</v>
      </c>
      <c r="BL70" s="46" cm="1">
        <f t="array" ref="BL70">AnualidadActivo(BL$2, $E70, $C70, $B70, $D70, Hombres!$A$1:$DW$117, Mujeres!$A$1:$DW$117)</f>
        <v>69761258.378740728</v>
      </c>
      <c r="BM70" s="46" cm="1">
        <f t="array" ref="BM70">AnualidadActivo(BM$2, $E70, $C70, $B70, $D70, Hombres!$A$1:$DW$117, Mujeres!$A$1:$DW$117)</f>
        <v>71265510.487062827</v>
      </c>
      <c r="BN70" s="46" cm="1">
        <f t="array" ref="BN70">AnualidadActivo(BN$2, $E70, $C70, $B70, $D70, Hombres!$A$1:$DW$117, Mujeres!$A$1:$DW$117)</f>
        <v>72744664.925659522</v>
      </c>
      <c r="BO70" s="46" cm="1">
        <f t="array" ref="BO70">AnualidadActivo(BO$2, $E70, $C70, $B70, $D70, Hombres!$A$1:$DW$117, Mujeres!$A$1:$DW$117)</f>
        <v>74187220.583511978</v>
      </c>
      <c r="BP70" s="46" cm="1">
        <f t="array" ref="BP70">AnualidadActivo(BP$2, $E70, $C70, $B70, $D70, Hombres!$A$1:$DW$117, Mujeres!$A$1:$DW$117)</f>
        <v>75568987.315955356</v>
      </c>
      <c r="BQ70" s="46" cm="1">
        <f t="array" ref="BQ70">AnualidadActivo(BQ$2, $E70, $C70, $B70, $D70, Hombres!$A$1:$DW$117, Mujeres!$A$1:$DW$117)</f>
        <v>76857696.617784068</v>
      </c>
      <c r="BR70" s="46" cm="1">
        <f t="array" ref="BR70">AnualidadActivo(BR$2, $E70, $C70, $B70, $D70, Hombres!$A$1:$DW$117, Mujeres!$A$1:$DW$117)</f>
        <v>78020006.801957414</v>
      </c>
      <c r="BS70" s="46" cm="1">
        <f t="array" ref="BS70">AnualidadActivo(BS$2, $E70, $C70, $B70, $D70, Hombres!$A$1:$DW$117, Mujeres!$A$1:$DW$117)</f>
        <v>78942274.436602756</v>
      </c>
      <c r="BT70" s="46" cm="1">
        <f t="array" ref="BT70">AnualidadActivo(BT$2, $E70, $C70, $B70, $D70, Hombres!$A$1:$DW$117, Mujeres!$A$1:$DW$117)</f>
        <v>79687258.995842934</v>
      </c>
      <c r="BU70" s="46" cm="1">
        <f t="array" ref="BU70">AnualidadActivo(BU$2, $E70, $C70, $B70, $D70, Hombres!$A$1:$DW$117, Mujeres!$A$1:$DW$117)</f>
        <v>80223671.867279217</v>
      </c>
      <c r="BV70" s="46" cm="1">
        <f t="array" ref="BV70">AnualidadActivo(BV$2, $E70, $C70, $B70, $D70, Hombres!$A$1:$DW$117, Mujeres!$A$1:$DW$117)</f>
        <v>80517217.422548398</v>
      </c>
      <c r="BW70" s="46" cm="1">
        <f t="array" ref="BW70">AnualidadActivo(BW$2, $E70, $C70, $B70, $D70, Hombres!$A$1:$DW$117, Mujeres!$A$1:$DW$117)</f>
        <v>80533995.841866568</v>
      </c>
      <c r="BX70" s="46" cm="1">
        <f t="array" ref="BX70">AnualidadActivo(BX$2, $E70, $C70, $B70, $D70, Hombres!$A$1:$DW$117, Mujeres!$A$1:$DW$117)</f>
        <v>80238023.018262252</v>
      </c>
      <c r="BY70" s="46" cm="1">
        <f t="array" ref="BY70">AnualidadActivo(BY$2, $E70, $C70, $B70, $D70, Hombres!$A$1:$DW$117, Mujeres!$A$1:$DW$117)</f>
        <v>79588945.554858312</v>
      </c>
      <c r="BZ70" s="46" cm="1">
        <f t="array" ref="BZ70">AnualidadActivo(BZ$2, $E70, $C70, $B70, $D70, Hombres!$A$1:$DW$117, Mujeres!$A$1:$DW$117)</f>
        <v>78544654.7820189</v>
      </c>
      <c r="CA70" s="46" cm="1">
        <f t="array" ref="CA70">AnualidadActivo(CA$2, $E70, $C70, $B70, $D70, Hombres!$A$1:$DW$117, Mujeres!$A$1:$DW$117)</f>
        <v>77065615.811458021</v>
      </c>
      <c r="CB70" s="46" cm="1">
        <f t="array" ref="CB70">AnualidadActivo(CB$2, $E70, $C70, $B70, $D70, Hombres!$A$1:$DW$117, Mujeres!$A$1:$DW$117)</f>
        <v>75120238.992458656</v>
      </c>
      <c r="CC70" s="46" cm="1">
        <f t="array" ref="CC70">AnualidadActivo(CC$2, $E70, $C70, $B70, $D70, Hombres!$A$1:$DW$117, Mujeres!$A$1:$DW$117)</f>
        <v>72682561.546031639</v>
      </c>
      <c r="CD70" s="46" cm="1">
        <f t="array" ref="CD70">AnualidadActivo(CD$2, $E70, $C70, $B70, $D70, Hombres!$A$1:$DW$117, Mujeres!$A$1:$DW$117)</f>
        <v>69731229.514739573</v>
      </c>
      <c r="CE70" s="46" cm="1">
        <f t="array" ref="CE70">AnualidadActivo(CE$2, $E70, $C70, $B70, $D70, Hombres!$A$1:$DW$117, Mujeres!$A$1:$DW$117)</f>
        <v>66253064.376348466</v>
      </c>
      <c r="CF70" s="46" cm="1">
        <f t="array" ref="CF70">AnualidadActivo(CF$2, $E70, $C70, $B70, $D70, Hombres!$A$1:$DW$117, Mujeres!$A$1:$DW$117)</f>
        <v>62249795.442260042</v>
      </c>
      <c r="CG70" s="46" cm="1">
        <f t="array" ref="CG70">AnualidadActivo(CG$2, $E70, $C70, $B70, $D70, Hombres!$A$1:$DW$117, Mujeres!$A$1:$DW$117)</f>
        <v>57746646.733962029</v>
      </c>
      <c r="CH70" s="46" cm="1">
        <f t="array" ref="CH70">AnualidadActivo(CH$2, $E70, $C70, $B70, $D70, Hombres!$A$1:$DW$117, Mujeres!$A$1:$DW$117)</f>
        <v>52794535.171320982</v>
      </c>
      <c r="CI70" s="46" cm="1">
        <f t="array" ref="CI70">AnualidadActivo(CI$2, $E70, $C70, $B70, $D70, Hombres!$A$1:$DW$117, Mujeres!$A$1:$DW$117)</f>
        <v>47467946.059653506</v>
      </c>
      <c r="CJ70" s="46" cm="1">
        <f t="array" ref="CJ70">AnualidadActivo(CJ$2, $E70, $C70, $B70, $D70, Hombres!$A$1:$DW$117, Mujeres!$A$1:$DW$117)</f>
        <v>41866005.820071533</v>
      </c>
      <c r="CK70" s="46" cm="1">
        <f t="array" ref="CK70">AnualidadActivo(CK$2, $E70, $C70, $B70, $D70, Hombres!$A$1:$DW$117, Mujeres!$A$1:$DW$117)</f>
        <v>36115448.090684302</v>
      </c>
      <c r="CL70" s="46" cm="1">
        <f t="array" ref="CL70">AnualidadActivo(CL$2, $E70, $C70, $B70, $D70, Hombres!$A$1:$DW$117, Mujeres!$A$1:$DW$117)</f>
        <v>30370322.222782329</v>
      </c>
      <c r="CM70" s="46" cm="1">
        <f t="array" ref="CM70">AnualidadActivo(CM$2, $E70, $C70, $B70, $D70, Hombres!$A$1:$DW$117, Mujeres!$A$1:$DW$117)</f>
        <v>24801355.019692209</v>
      </c>
      <c r="CN70" s="46" cm="1">
        <f t="array" ref="CN70">AnualidadActivo(CN$2, $E70, $C70, $B70, $D70, Hombres!$A$1:$DW$117, Mujeres!$A$1:$DW$117)</f>
        <v>19579932.69177581</v>
      </c>
      <c r="CO70" s="46" cm="1">
        <f t="array" ref="CO70">AnualidadActivo(CO$2, $E70, $C70, $B70, $D70, Hombres!$A$1:$DW$117, Mujeres!$A$1:$DW$117)</f>
        <v>14863443.709637973</v>
      </c>
      <c r="CP70" s="46" cm="1">
        <f t="array" ref="CP70">AnualidadActivo(CP$2, $E70, $C70, $B70, $D70, Hombres!$A$1:$DW$117, Mujeres!$A$1:$DW$117)</f>
        <v>10780624.779409174</v>
      </c>
      <c r="CQ70" s="46" cm="1">
        <f t="array" ref="CQ70">AnualidadActivo(CQ$2, $E70, $C70, $B70, $D70, Hombres!$A$1:$DW$117, Mujeres!$A$1:$DW$117)</f>
        <v>7416045.3331188504</v>
      </c>
      <c r="CR70" s="46" cm="1">
        <f t="array" ref="CR70">AnualidadActivo(CR$2, $E70, $C70, $B70, $D70, Hombres!$A$1:$DW$117, Mujeres!$A$1:$DW$117)</f>
        <v>4796267.5755334143</v>
      </c>
      <c r="CS70" s="46" cm="1">
        <f t="array" ref="CS70">AnualidadActivo(CS$2, $E70, $C70, $B70, $D70, Hombres!$A$1:$DW$117, Mujeres!$A$1:$DW$117)</f>
        <v>2885486.0997434654</v>
      </c>
      <c r="CT70" s="46" cm="1">
        <f t="array" ref="CT70">AnualidadActivo(CT$2, $E70, $C70, $B70, $D70, Hombres!$A$1:$DW$117, Mujeres!$A$1:$DW$117)</f>
        <v>1593799.3292505909</v>
      </c>
      <c r="CU70" s="46" cm="1">
        <f t="array" ref="CU70">AnualidadActivo(CU$2, $E70, $C70, $B70, $D70, Hombres!$A$1:$DW$117, Mujeres!$A$1:$DW$117)</f>
        <v>795209.14239615062</v>
      </c>
      <c r="CV70" s="46" cm="1">
        <f t="array" ref="CV70">AnualidadActivo(CV$2, $E70, $C70, $B70, $D70, Hombres!$A$1:$DW$117, Mujeres!$A$1:$DW$117)</f>
        <v>351076.91051837825</v>
      </c>
      <c r="CW70" s="46" cm="1">
        <f t="array" ref="CW70">AnualidadActivo(CW$2, $E70, $C70, $B70, $D70, Hombres!$A$1:$DW$117, Mujeres!$A$1:$DW$117)</f>
        <v>0</v>
      </c>
      <c r="CX70" s="46" cm="1">
        <f t="array" ref="CX70">AnualidadActivo(CX$2, $E70, $C70, $B70, $D70, Hombres!$A$1:$DW$117, Mujeres!$A$1:$DW$117)</f>
        <v>0</v>
      </c>
      <c r="CY70" s="46" cm="1">
        <f t="array" ref="CY70">AnualidadActivo(CY$2, $E70, $C70, $B70, $D70, Hombres!$A$1:$DW$117, Mujeres!$A$1:$DW$117)</f>
        <v>0</v>
      </c>
      <c r="CZ70" s="46" cm="1">
        <f t="array" ref="CZ70">AnualidadActivo(CZ$2, $E70, $C70, $B70, $D70, Hombres!$A$1:$DW$117, Mujeres!$A$1:$DW$117)</f>
        <v>0</v>
      </c>
      <c r="DA70" s="46" cm="1">
        <f t="array" ref="DA70">AnualidadActivo(DA$2, $E70, $C70, $B70, $D70, Hombres!$A$1:$DW$117, Mujeres!$A$1:$DW$117)</f>
        <v>0</v>
      </c>
      <c r="DD70" s="21"/>
      <c r="DE70" s="46" cm="1">
        <f t="array" ref="DE70">beneficio_muerte_individual_activo(DE$2,$F70,$D70, Hombres!$A$1:$DW$117, Mujeres!$A$1:$DW$117)</f>
        <v>0</v>
      </c>
      <c r="DF70" s="46" cm="1">
        <f t="array" ref="DF70">beneficio_muerte_individual_activo(DF$2,$F70,$D70, Hombres!$A$1:$DW$117, Mujeres!$A$1:$DW$117)</f>
        <v>1618.5</v>
      </c>
      <c r="DG70" s="46" cm="1">
        <f t="array" ref="DG70">beneficio_muerte_individual_activo(DG$2,$F70,$D70, Hombres!$A$1:$DW$117, Mujeres!$A$1:$DW$117)</f>
        <v>1634.9705886499999</v>
      </c>
      <c r="DH70" s="46" cm="1">
        <f t="array" ref="DH70">beneficio_muerte_individual_activo(DH$2,$F70,$D70, Hombres!$A$1:$DW$117, Mujeres!$A$1:$DW$117)</f>
        <v>1658.4201731116268</v>
      </c>
      <c r="DI70" s="46" cm="1">
        <f t="array" ref="DI70">beneficio_muerte_individual_activo(DI$2,$F70,$D70, Hombres!$A$1:$DW$117, Mujeres!$A$1:$DW$117)</f>
        <v>1701.8265188174676</v>
      </c>
      <c r="DJ70" s="46" cm="1">
        <f t="array" ref="DJ70">beneficio_muerte_individual_activo(DJ$2,$F70,$D70, Hombres!$A$1:$DW$117, Mujeres!$A$1:$DW$117)</f>
        <v>1765.1620509413149</v>
      </c>
      <c r="DK70" s="46" cm="1">
        <f t="array" ref="DK70">beneficio_muerte_individual_activo(DK$2,$F70,$D70, Hombres!$A$1:$DW$117, Mujeres!$A$1:$DW$117)</f>
        <v>1842.9065177508023</v>
      </c>
      <c r="DL70" s="46" cm="1">
        <f t="array" ref="DL70">beneficio_muerte_individual_activo(DL$2,$F70,$D70, Hombres!$A$1:$DW$117, Mujeres!$A$1:$DW$117)</f>
        <v>1924.5574571979359</v>
      </c>
      <c r="DM70" s="46" cm="1">
        <f t="array" ref="DM70">beneficio_muerte_individual_activo(DM$2,$F70,$D70, Hombres!$A$1:$DW$117, Mujeres!$A$1:$DW$117)</f>
        <v>2006.1147407221381</v>
      </c>
      <c r="DN70" s="46" cm="1">
        <f t="array" ref="DN70">beneficio_muerte_individual_activo(DN$2,$F70,$D70, Hombres!$A$1:$DW$117, Mujeres!$A$1:$DW$117)</f>
        <v>2090.0672895866173</v>
      </c>
      <c r="DO70" s="46" cm="1">
        <f t="array" ref="DO70">beneficio_muerte_individual_activo(DO$2,$F70,$D70, Hombres!$A$1:$DW$117, Mujeres!$A$1:$DW$117)</f>
        <v>2197.837046326481</v>
      </c>
      <c r="DP70" s="46" cm="1">
        <f t="array" ref="DP70">beneficio_muerte_individual_activo(DP$2,$F70,$D70, Hombres!$A$1:$DW$117, Mujeres!$A$1:$DW$117)</f>
        <v>2307.9565801079075</v>
      </c>
      <c r="DQ70" s="46" cm="1">
        <f t="array" ref="DQ70">beneficio_muerte_individual_activo(DQ$2,$F70,$D70, Hombres!$A$1:$DW$117, Mujeres!$A$1:$DW$117)</f>
        <v>2423.4017931606045</v>
      </c>
      <c r="DR70" s="46" cm="1">
        <f t="array" ref="DR70">beneficio_muerte_individual_activo(DR$2,$F70,$D70, Hombres!$A$1:$DW$117, Mujeres!$A$1:$DW$117)</f>
        <v>2549.6291274565101</v>
      </c>
      <c r="DS70" s="46" cm="1">
        <f t="array" ref="DS70">beneficio_muerte_individual_activo(DS$2,$F70,$D70, Hombres!$A$1:$DW$117, Mujeres!$A$1:$DW$117)</f>
        <v>2690.0898939828248</v>
      </c>
      <c r="DT70" s="46" cm="1">
        <f t="array" ref="DT70">beneficio_muerte_individual_activo(DT$2,$F70,$D70, Hombres!$A$1:$DW$117, Mujeres!$A$1:$DW$117)</f>
        <v>2841.7600210230021</v>
      </c>
      <c r="DU70" s="46" cm="1">
        <f t="array" ref="DU70">beneficio_muerte_individual_activo(DU$2,$F70,$D70, Hombres!$A$1:$DW$117, Mujeres!$A$1:$DW$117)</f>
        <v>3004.1043154016238</v>
      </c>
      <c r="DV70" s="46" cm="1">
        <f t="array" ref="DV70">beneficio_muerte_individual_activo(DV$2,$F70,$D70, Hombres!$A$1:$DW$117, Mujeres!$A$1:$DW$117)</f>
        <v>3204.890335924671</v>
      </c>
      <c r="DW70" s="46" cm="1">
        <f t="array" ref="DW70">beneficio_muerte_individual_activo(DW$2,$F70,$D70, Hombres!$A$1:$DW$117, Mujeres!$A$1:$DW$117)</f>
        <v>3480.2277630321009</v>
      </c>
      <c r="DX70" s="46" cm="1">
        <f t="array" ref="DX70">beneficio_muerte_individual_activo(DX$2,$F70,$D70, Hombres!$A$1:$DW$117, Mujeres!$A$1:$DW$117)</f>
        <v>3794.6708585224633</v>
      </c>
      <c r="DY70" s="46" cm="1">
        <f t="array" ref="DY70">beneficio_muerte_individual_activo(DY$2,$F70,$D70, Hombres!$A$1:$DW$117, Mujeres!$A$1:$DW$117)</f>
        <v>4124.2653174364104</v>
      </c>
      <c r="DZ70" s="46" cm="1">
        <f t="array" ref="DZ70">beneficio_muerte_individual_activo(DZ$2,$F70,$D70, Hombres!$A$1:$DW$117, Mujeres!$A$1:$DW$117)</f>
        <v>4426.3179456000971</v>
      </c>
      <c r="EA70" s="46" cm="1">
        <f t="array" ref="EA70">beneficio_muerte_individual_activo(EA$2,$F70,$D70, Hombres!$A$1:$DW$117, Mujeres!$A$1:$DW$117)</f>
        <v>4725.5942827974095</v>
      </c>
      <c r="EB70" s="46" cm="1">
        <f t="array" ref="EB70">beneficio_muerte_individual_activo(EB$2,$F70,$D70, Hombres!$A$1:$DW$117, Mujeres!$A$1:$DW$117)</f>
        <v>5052.6872321206156</v>
      </c>
      <c r="EC70" s="46" cm="1">
        <f t="array" ref="EC70">beneficio_muerte_individual_activo(EC$2,$F70,$D70, Hombres!$A$1:$DW$117, Mujeres!$A$1:$DW$117)</f>
        <v>5401.4995355166748</v>
      </c>
      <c r="ED70" s="46" cm="1">
        <f t="array" ref="ED70">beneficio_muerte_individual_activo(ED$2,$F70,$D70, Hombres!$A$1:$DW$117, Mujeres!$A$1:$DW$117)</f>
        <v>5756.5779369942702</v>
      </c>
      <c r="EE70" s="46" cm="1">
        <f t="array" ref="EE70">beneficio_muerte_individual_activo(EE$2,$F70,$D70, Hombres!$A$1:$DW$117, Mujeres!$A$1:$DW$117)</f>
        <v>6110.9176617793009</v>
      </c>
      <c r="EF70" s="46" cm="1">
        <f t="array" ref="EF70">beneficio_muerte_individual_activo(EF$2,$F70,$D70, Hombres!$A$1:$DW$117, Mujeres!$A$1:$DW$117)</f>
        <v>6502.8132591457997</v>
      </c>
      <c r="EG70" s="46" cm="1">
        <f t="array" ref="EG70">beneficio_muerte_individual_activo(EG$2,$F70,$D70, Hombres!$A$1:$DW$117, Mujeres!$A$1:$DW$117)</f>
        <v>7012.5564562412128</v>
      </c>
      <c r="EH70" s="46" cm="1">
        <f t="array" ref="EH70">beneficio_muerte_individual_activo(EH$2,$F70,$D70, Hombres!$A$1:$DW$117, Mujeres!$A$1:$DW$117)</f>
        <v>7599.6258501387092</v>
      </c>
      <c r="EI70" s="46" cm="1">
        <f t="array" ref="EI70">beneficio_muerte_individual_activo(EI$2,$F70,$D70, Hombres!$A$1:$DW$117, Mujeres!$A$1:$DW$117)</f>
        <v>8201.6423511435933</v>
      </c>
      <c r="EJ70" s="46" cm="1">
        <f t="array" ref="EJ70">beneficio_muerte_individual_activo(EJ$2,$F70,$D70, Hombres!$A$1:$DW$117, Mujeres!$A$1:$DW$117)</f>
        <v>8734.1622586514732</v>
      </c>
      <c r="EK70" s="46" cm="1">
        <f t="array" ref="EK70">beneficio_muerte_individual_activo(EK$2,$F70,$D70, Hombres!$A$1:$DW$117, Mujeres!$A$1:$DW$117)</f>
        <v>9249.1945134891084</v>
      </c>
      <c r="EL70" s="46" cm="1">
        <f t="array" ref="EL70">beneficio_muerte_individual_activo(EL$2,$F70,$D70, Hombres!$A$1:$DW$117, Mujeres!$A$1:$DW$117)</f>
        <v>9858.2562103736818</v>
      </c>
      <c r="EM70" s="46" cm="1">
        <f t="array" ref="EM70">beneficio_muerte_individual_activo(EM$2,$F70,$D70, Hombres!$A$1:$DW$117, Mujeres!$A$1:$DW$117)</f>
        <v>10640.623621942514</v>
      </c>
      <c r="EN70" s="46" cm="1">
        <f t="array" ref="EN70">beneficio_muerte_individual_activo(EN$2,$F70,$D70, Hombres!$A$1:$DW$117, Mujeres!$A$1:$DW$117)</f>
        <v>11603.237951521583</v>
      </c>
      <c r="EO70" s="46" cm="1">
        <f t="array" ref="EO70">beneficio_muerte_individual_activo(EO$2,$F70,$D70, Hombres!$A$1:$DW$117, Mujeres!$A$1:$DW$117)</f>
        <v>12732.795675609845</v>
      </c>
      <c r="EP70" s="46" cm="1">
        <f t="array" ref="EP70">beneficio_muerte_individual_activo(EP$2,$F70,$D70, Hombres!$A$1:$DW$117, Mujeres!$A$1:$DW$117)</f>
        <v>8418.1505055548587</v>
      </c>
      <c r="EQ70" s="46" cm="1">
        <f t="array" ref="EQ70">beneficio_muerte_individual_activo(EQ$2,$F70,$D70, Hombres!$A$1:$DW$117, Mujeres!$A$1:$DW$117)</f>
        <v>9254.3386147194688</v>
      </c>
      <c r="ER70" s="46" cm="1">
        <f t="array" ref="ER70">beneficio_muerte_individual_activo(ER$2,$F70,$D70, Hombres!$A$1:$DW$117, Mujeres!$A$1:$DW$117)</f>
        <v>10030.185934753594</v>
      </c>
      <c r="ES70" s="46" cm="1">
        <f t="array" ref="ES70">beneficio_muerte_individual_activo(ES$2,$F70,$D70, Hombres!$A$1:$DW$117, Mujeres!$A$1:$DW$117)</f>
        <v>10719.615654525393</v>
      </c>
      <c r="ET70" s="46" cm="1">
        <f t="array" ref="ET70">beneficio_muerte_individual_activo(ET$2,$F70,$D70, Hombres!$A$1:$DW$117, Mujeres!$A$1:$DW$117)</f>
        <v>11409.23259452431</v>
      </c>
      <c r="EU70" s="46" cm="1">
        <f t="array" ref="EU70">beneficio_muerte_individual_activo(EU$2,$F70,$D70, Hombres!$A$1:$DW$117, Mujeres!$A$1:$DW$117)</f>
        <v>12231.642811079288</v>
      </c>
      <c r="EV70" s="46" cm="1">
        <f t="array" ref="EV70">beneficio_muerte_individual_activo(EV$2,$F70,$D70, Hombres!$A$1:$DW$117, Mujeres!$A$1:$DW$117)</f>
        <v>13252.210519902648</v>
      </c>
      <c r="EW70" s="46" cm="1">
        <f t="array" ref="EW70">beneficio_muerte_individual_activo(EW$2,$F70,$D70, Hombres!$A$1:$DW$117, Mujeres!$A$1:$DW$117)</f>
        <v>14537.939667821611</v>
      </c>
      <c r="EX70" s="46" cm="1">
        <f t="array" ref="EX70">beneficio_muerte_individual_activo(EX$2,$F70,$D70, Hombres!$A$1:$DW$117, Mujeres!$A$1:$DW$117)</f>
        <v>16255.360331136919</v>
      </c>
      <c r="EY70" s="46" cm="1">
        <f t="array" ref="EY70">beneficio_muerte_individual_activo(EY$2,$F70,$D70, Hombres!$A$1:$DW$117, Mujeres!$A$1:$DW$117)</f>
        <v>18417.818247894567</v>
      </c>
      <c r="EZ70" s="46" cm="1">
        <f t="array" ref="EZ70">beneficio_muerte_individual_activo(EZ$2,$F70,$D70, Hombres!$A$1:$DW$117, Mujeres!$A$1:$DW$117)</f>
        <v>20722.854716850452</v>
      </c>
      <c r="FA70" s="46" cm="1">
        <f t="array" ref="FA70">beneficio_muerte_individual_activo(FA$2,$F70,$D70, Hombres!$A$1:$DW$117, Mujeres!$A$1:$DW$117)</f>
        <v>22872.397490923689</v>
      </c>
      <c r="FB70" s="46" cm="1">
        <f t="array" ref="FB70">beneficio_muerte_individual_activo(FB$2,$F70,$D70, Hombres!$A$1:$DW$117, Mujeres!$A$1:$DW$117)</f>
        <v>24879.154831555828</v>
      </c>
      <c r="FC70" s="46" cm="1">
        <f t="array" ref="FC70">beneficio_muerte_individual_activo(FC$2,$F70,$D70, Hombres!$A$1:$DW$117, Mujeres!$A$1:$DW$117)</f>
        <v>27121.143660362763</v>
      </c>
      <c r="FD70" s="46" cm="1">
        <f t="array" ref="FD70">beneficio_muerte_individual_activo(FD$2,$F70,$D70, Hombres!$A$1:$DW$117, Mujeres!$A$1:$DW$117)</f>
        <v>29989.285242469978</v>
      </c>
      <c r="FE70" s="46" cm="1">
        <f t="array" ref="FE70">beneficio_muerte_individual_activo(FE$2,$F70,$D70, Hombres!$A$1:$DW$117, Mujeres!$A$1:$DW$117)</f>
        <v>33696.697179539122</v>
      </c>
      <c r="FF70" s="46" cm="1">
        <f t="array" ref="FF70">beneficio_muerte_individual_activo(FF$2,$F70,$D70, Hombres!$A$1:$DW$117, Mujeres!$A$1:$DW$117)</f>
        <v>38216.10997912255</v>
      </c>
      <c r="FG70" s="46" cm="1">
        <f t="array" ref="FG70">beneficio_muerte_individual_activo(FG$2,$F70,$D70, Hombres!$A$1:$DW$117, Mujeres!$A$1:$DW$117)</f>
        <v>46009.296195923242</v>
      </c>
      <c r="FH70" s="46" cm="1">
        <f t="array" ref="FH70">beneficio_muerte_individual_activo(FH$2,$F70,$D70, Hombres!$A$1:$DW$117, Mujeres!$A$1:$DW$117)</f>
        <v>51101.939001484556</v>
      </c>
      <c r="FI70" s="46" cm="1">
        <f t="array" ref="FI70">beneficio_muerte_individual_activo(FI$2,$F70,$D70, Hombres!$A$1:$DW$117, Mujeres!$A$1:$DW$117)</f>
        <v>56590.853247739971</v>
      </c>
      <c r="FJ70" s="46" cm="1">
        <f t="array" ref="FJ70">beneficio_muerte_individual_activo(FJ$2,$F70,$D70, Hombres!$A$1:$DW$117, Mujeres!$A$1:$DW$117)</f>
        <v>62523.001683898372</v>
      </c>
      <c r="FK70" s="46" cm="1">
        <f t="array" ref="FK70">beneficio_muerte_individual_activo(FK$2,$F70,$D70, Hombres!$A$1:$DW$117, Mujeres!$A$1:$DW$117)</f>
        <v>68876.071839001743</v>
      </c>
      <c r="FL70" s="46" cm="1">
        <f t="array" ref="FL70">beneficio_muerte_individual_activo(FL$2,$F70,$D70, Hombres!$A$1:$DW$117, Mujeres!$A$1:$DW$117)</f>
        <v>75613.149092027161</v>
      </c>
      <c r="FM70" s="46" cm="1">
        <f t="array" ref="FM70">beneficio_muerte_individual_activo(FM$2,$F70,$D70, Hombres!$A$1:$DW$117, Mujeres!$A$1:$DW$117)</f>
        <v>82682.676938607096</v>
      </c>
      <c r="FN70" s="46" cm="1">
        <f t="array" ref="FN70">beneficio_muerte_individual_activo(FN$2,$F70,$D70, Hombres!$A$1:$DW$117, Mujeres!$A$1:$DW$117)</f>
        <v>90019.240355575763</v>
      </c>
      <c r="FO70" s="46" cm="1">
        <f t="array" ref="FO70">beneficio_muerte_individual_activo(FO$2,$F70,$D70, Hombres!$A$1:$DW$117, Mujeres!$A$1:$DW$117)</f>
        <v>97532.082274978035</v>
      </c>
      <c r="FP70" s="46" cm="1">
        <f t="array" ref="FP70">beneficio_muerte_individual_activo(FP$2,$F70,$D70, Hombres!$A$1:$DW$117, Mujeres!$A$1:$DW$117)</f>
        <v>105050.58510163969</v>
      </c>
      <c r="FQ70" s="106" cm="1">
        <f t="array" ref="FQ70">beneficio_muerte_individual_activo(FQ$2,$F70,$D70, Hombres!$A$1:$DW$117, Mujeres!$A$1:$DW$117)</f>
        <v>112369.18513099317</v>
      </c>
      <c r="FR70" s="46" cm="1">
        <f t="array" ref="FR70">beneficio_muerte_individual_activo(FR$2,$F70,$D70, Hombres!$A$1:$DW$117, Mujeres!$A$1:$DW$117)</f>
        <v>119250.95886060683</v>
      </c>
      <c r="FS70" s="46" cm="1">
        <f t="array" ref="FS70">beneficio_muerte_individual_activo(FS$2,$F70,$D70, Hombres!$A$1:$DW$117, Mujeres!$A$1:$DW$117)</f>
        <v>125486.80681666173</v>
      </c>
      <c r="FT70" s="46" cm="1">
        <f t="array" ref="FT70">beneficio_muerte_individual_activo(FT$2,$F70,$D70, Hombres!$A$1:$DW$117, Mujeres!$A$1:$DW$117)</f>
        <v>130844.78893688251</v>
      </c>
      <c r="FU70" s="46" cm="1">
        <f t="array" ref="FU70">beneficio_muerte_individual_activo(FU$2,$F70,$D70, Hombres!$A$1:$DW$117, Mujeres!$A$1:$DW$117)</f>
        <v>134979.78099548677</v>
      </c>
      <c r="FV70" s="46" cm="1">
        <f t="array" ref="FV70">beneficio_muerte_individual_activo(FV$2,$F70,$D70, Hombres!$A$1:$DW$117, Mujeres!$A$1:$DW$117)</f>
        <v>137431.12634822642</v>
      </c>
      <c r="FW70" s="46" cm="1">
        <f t="array" ref="FW70">beneficio_muerte_individual_activo(FW$2,$F70,$D70, Hombres!$A$1:$DW$117, Mujeres!$A$1:$DW$117)</f>
        <v>137793.40703484463</v>
      </c>
      <c r="FX70" s="46" cm="1">
        <f t="array" ref="FX70">beneficio_muerte_individual_activo(FX$2,$F70,$D70, Hombres!$A$1:$DW$117, Mujeres!$A$1:$DW$117)</f>
        <v>135804.22789720367</v>
      </c>
      <c r="FY70" s="46" cm="1">
        <f t="array" ref="FY70">beneficio_muerte_individual_activo(FY$2,$F70,$D70, Hombres!$A$1:$DW$117, Mujeres!$A$1:$DW$117)</f>
        <v>131277.94936395105</v>
      </c>
      <c r="FZ70" s="46" cm="1">
        <f t="array" ref="FZ70">beneficio_muerte_individual_activo(FZ$2,$F70,$D70, Hombres!$A$1:$DW$117, Mujeres!$A$1:$DW$117)</f>
        <v>124081.9721808513</v>
      </c>
      <c r="GA70" s="46" cm="1">
        <f t="array" ref="GA70">beneficio_muerte_individual_activo(GA$2,$F70,$D70, Hombres!$A$1:$DW$117, Mujeres!$A$1:$DW$117)</f>
        <v>114210.90421649617</v>
      </c>
      <c r="GB70" s="46" cm="1">
        <f t="array" ref="GB70">beneficio_muerte_individual_activo(GB$2,$F70,$D70, Hombres!$A$1:$DW$117, Mujeres!$A$1:$DW$117)</f>
        <v>101940.5417077522</v>
      </c>
      <c r="GC70" s="46" cm="1">
        <f t="array" ref="GC70">beneficio_muerte_individual_activo(GC$2,$F70,$D70, Hombres!$A$1:$DW$117, Mujeres!$A$1:$DW$117)</f>
        <v>87845.978157768783</v>
      </c>
      <c r="GD70" s="46" cm="1">
        <f t="array" ref="GD70">beneficio_muerte_individual_activo(GD$2,$F70,$D70, Hombres!$A$1:$DW$117, Mujeres!$A$1:$DW$117)</f>
        <v>72701.946061014125</v>
      </c>
      <c r="GE70" s="46" cm="1">
        <f t="array" ref="GE70">beneficio_muerte_individual_activo(GE$2,$F70,$D70, Hombres!$A$1:$DW$117, Mujeres!$A$1:$DW$117)</f>
        <v>57404.90915795105</v>
      </c>
      <c r="GF70" s="46" cm="1">
        <f t="array" ref="GF70">beneficio_muerte_individual_activo(GF$2,$F70,$D70, Hombres!$A$1:$DW$117, Mujeres!$A$1:$DW$117)</f>
        <v>42899.009211265249</v>
      </c>
      <c r="GG70" s="46" cm="1">
        <f t="array" ref="GG70">beneficio_muerte_individual_activo(GG$2,$F70,$D70, Hombres!$A$1:$DW$117, Mujeres!$A$1:$DW$117)</f>
        <v>30064.613977233443</v>
      </c>
      <c r="GH70" s="46" cm="1">
        <f t="array" ref="GH70">beneficio_muerte_individual_activo(GH$2,$F70,$D70, Hombres!$A$1:$DW$117, Mujeres!$A$1:$DW$117)</f>
        <v>19549.205428237161</v>
      </c>
      <c r="GI70" s="46" cm="1">
        <f t="array" ref="GI70">beneficio_muerte_individual_activo(GI$2,$F70,$D70, Hombres!$A$1:$DW$117, Mujeres!$A$1:$DW$117)</f>
        <v>11639.695873518789</v>
      </c>
      <c r="GJ70" s="46" cm="1">
        <f t="array" ref="GJ70">beneficio_muerte_individual_activo(GJ$2,$F70,$D70, Hombres!$A$1:$DW$117, Mujeres!$A$1:$DW$117)</f>
        <v>6241.4517048671778</v>
      </c>
      <c r="GK70" s="46" cm="1">
        <f t="array" ref="GK70">beneficio_muerte_individual_activo(GK$2,$F70,$D70, Hombres!$A$1:$DW$117, Mujeres!$A$1:$DW$117)</f>
        <v>2951.3219353134018</v>
      </c>
      <c r="GL70" s="46" cm="1">
        <f t="array" ref="GL70">beneficio_muerte_individual_activo(GL$2,$F70,$D70, Hombres!$A$1:$DW$117, Mujeres!$A$1:$DW$117)</f>
        <v>1197.3528053431703</v>
      </c>
      <c r="GM70" s="46" cm="1">
        <f t="array" ref="GM70">beneficio_muerte_individual_activo(GM$2,$F70,$D70, Hombres!$A$1:$DW$117, Mujeres!$A$1:$DW$117)</f>
        <v>401.27112589594128</v>
      </c>
      <c r="GN70" s="46" cm="1">
        <f t="array" ref="GN70">beneficio_muerte_individual_activo(GN$2,$F70,$D70, Hombres!$A$1:$DW$117, Mujeres!$A$1:$DW$117)</f>
        <v>104.97210147114286</v>
      </c>
      <c r="GO70" s="46" cm="1">
        <f t="array" ref="GO70">beneficio_muerte_individual_activo(GO$2,$F70,$D70, Hombres!$A$1:$DW$117, Mujeres!$A$1:$DW$117)</f>
        <v>19.498421116384954</v>
      </c>
      <c r="GP70" s="46" cm="1">
        <f t="array" ref="GP70">beneficio_muerte_individual_activo(GP$2,$F70,$D70, Hombres!$A$1:$DW$117, Mujeres!$A$1:$DW$117)</f>
        <v>0</v>
      </c>
      <c r="GQ70" s="46" cm="1">
        <f t="array" ref="GQ70">beneficio_muerte_individual_activo(GQ$2,$F70,$D70, Hombres!$A$1:$DW$117, Mujeres!$A$1:$DW$117)</f>
        <v>0</v>
      </c>
      <c r="GR70" s="46" cm="1">
        <f t="array" ref="GR70">beneficio_muerte_individual_activo(GR$2,$F70,$D70, Hombres!$A$1:$DW$117, Mujeres!$A$1:$DW$117)</f>
        <v>0</v>
      </c>
      <c r="GS70" s="46" cm="1">
        <f t="array" ref="GS70">beneficio_muerte_individual_activo(GS$2,$F70,$D70, Hombres!$A$1:$DW$117, Mujeres!$A$1:$DW$117)</f>
        <v>0</v>
      </c>
      <c r="GT70" s="46" cm="1">
        <f t="array" ref="GT70">beneficio_muerte_individual_activo(GT$2,$F70,$D70, Hombres!$A$1:$DW$117, Mujeres!$A$1:$DW$117)</f>
        <v>0</v>
      </c>
      <c r="GU70" s="46" cm="1">
        <f t="array" ref="GU70">beneficio_muerte_individual_activo(GU$2,$F70,$D70, Hombres!$A$1:$DW$117, Mujeres!$A$1:$DW$117)</f>
        <v>0</v>
      </c>
      <c r="GV70" s="46" cm="1">
        <f t="array" ref="GV70">beneficio_muerte_individual_activo(GV$2,$F70,$D70, Hombres!$A$1:$DW$117, Mujeres!$A$1:$DW$117)</f>
        <v>0</v>
      </c>
    </row>
    <row r="71" spans="1:204" x14ac:dyDescent="0.25">
      <c r="A71" s="1">
        <f t="shared" si="1"/>
        <v>69</v>
      </c>
      <c r="B71" s="75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39" cm="1">
        <f t="array" ref="G71">PorcentajePension(C71,E71, D71)</f>
        <v>0.45</v>
      </c>
      <c r="I71" s="72"/>
      <c r="J71" s="46" cm="1">
        <f t="array" ref="J71">AnualidadActivo(J$2, $E71, $C71, $B71, $D71, Hombres!$A$1:$DW$117, Mujeres!$A$1:$DW$117)</f>
        <v>0</v>
      </c>
      <c r="K71" s="46" cm="1">
        <f t="array" ref="K71">AnualidadActivo(K$2, $E71, $C71, $B71, $D71, Hombres!$A$1:$DW$117, Mujeres!$A$1:$DW$117)</f>
        <v>0</v>
      </c>
      <c r="L71" s="46" cm="1">
        <f t="array" ref="L71">AnualidadActivo(L$2, $E71, $C71, $B71, $D71, Hombres!$A$1:$DW$117, Mujeres!$A$1:$DW$117)</f>
        <v>0</v>
      </c>
      <c r="M71" s="46" cm="1">
        <f t="array" ref="M71">AnualidadActivo(M$2, $E71, $C71, $B71, $D71, Hombres!$A$1:$DW$117, Mujeres!$A$1:$DW$117)</f>
        <v>0</v>
      </c>
      <c r="N71" s="46" cm="1">
        <f t="array" ref="N71">AnualidadActivo(N$2, $E71, $C71, $B71, $D71, Hombres!$A$1:$DW$117, Mujeres!$A$1:$DW$117)</f>
        <v>0</v>
      </c>
      <c r="O71" s="46" cm="1">
        <f t="array" ref="O71">AnualidadActivo(O$2, $E71, $C71, $B71, $D71, Hombres!$A$1:$DW$117, Mujeres!$A$1:$DW$117)</f>
        <v>0</v>
      </c>
      <c r="P71" s="46" cm="1">
        <f t="array" ref="P71">AnualidadActivo(P$2, $E71, $C71, $B71, $D71, Hombres!$A$1:$DW$117, Mujeres!$A$1:$DW$117)</f>
        <v>0</v>
      </c>
      <c r="Q71" s="46" cm="1">
        <f t="array" ref="Q71">AnualidadActivo(Q$2, $E71, $C71, $B71, $D71, Hombres!$A$1:$DW$117, Mujeres!$A$1:$DW$117)</f>
        <v>0</v>
      </c>
      <c r="R71" s="46" cm="1">
        <f t="array" ref="R71">AnualidadActivo(R$2, $E71, $C71, $B71, $D71, Hombres!$A$1:$DW$117, Mujeres!$A$1:$DW$117)</f>
        <v>0</v>
      </c>
      <c r="S71" s="46" cm="1">
        <f t="array" ref="S71">AnualidadActivo(S$2, $E71, $C71, $B71, $D71, Hombres!$A$1:$DW$117, Mujeres!$A$1:$DW$117)</f>
        <v>0</v>
      </c>
      <c r="T71" s="46" cm="1">
        <f t="array" ref="T71">AnualidadActivo(T$2, $E71, $C71, $B71, $D71, Hombres!$A$1:$DW$117, Mujeres!$A$1:$DW$117)</f>
        <v>0</v>
      </c>
      <c r="U71" s="46" cm="1">
        <f t="array" ref="U71">AnualidadActivo(U$2, $E71, $C71, $B71, $D71, Hombres!$A$1:$DW$117, Mujeres!$A$1:$DW$117)</f>
        <v>0</v>
      </c>
      <c r="V71" s="46" cm="1">
        <f t="array" ref="V71">AnualidadActivo(V$2, $E71, $C71, $B71, $D71, Hombres!$A$1:$DW$117, Mujeres!$A$1:$DW$117)</f>
        <v>0</v>
      </c>
      <c r="W71" s="46" cm="1">
        <f t="array" ref="W71">AnualidadActivo(W$2, $E71, $C71, $B71, $D71, Hombres!$A$1:$DW$117, Mujeres!$A$1:$DW$117)</f>
        <v>0</v>
      </c>
      <c r="X71" s="46" cm="1">
        <f t="array" ref="X71">AnualidadActivo(X$2, $E71, $C71, $B71, $D71, Hombres!$A$1:$DW$117, Mujeres!$A$1:$DW$117)</f>
        <v>3130376.1093581496</v>
      </c>
      <c r="Y71" s="46" cm="1">
        <f t="array" ref="Y71">AnualidadActivo(Y$2, $E71, $C71, $B71, $D71, Hombres!$A$1:$DW$117, Mujeres!$A$1:$DW$117)</f>
        <v>3224287.3926388938</v>
      </c>
      <c r="Z71" s="46" cm="1">
        <f t="array" ref="Z71">AnualidadActivo(Z$2, $E71, $C71, $B71, $D71, Hombres!$A$1:$DW$117, Mujeres!$A$1:$DW$117)</f>
        <v>3321016.0144180604</v>
      </c>
      <c r="AA71" s="46" cm="1">
        <f t="array" ref="AA71">AnualidadActivo(AA$2, $E71, $C71, $B71, $D71, Hombres!$A$1:$DW$117, Mujeres!$A$1:$DW$117)</f>
        <v>3420646.4948506025</v>
      </c>
      <c r="AB71" s="46" cm="1">
        <f t="array" ref="AB71">AnualidadActivo(AB$2, $E71, $C71, $B71, $D71, Hombres!$A$1:$DW$117, Mujeres!$A$1:$DW$117)</f>
        <v>3523265.8896961212</v>
      </c>
      <c r="AC71" s="46" cm="1">
        <f t="array" ref="AC71">AnualidadActivo(AC$2, $E71, $C71, $B71, $D71, Hombres!$A$1:$DW$117, Mujeres!$A$1:$DW$117)</f>
        <v>3591723.4391901414</v>
      </c>
      <c r="AD71" s="46" cm="1">
        <f t="array" ref="AD71">AnualidadActivo(AD$2, $E71, $C71, $B71, $D71, Hombres!$A$1:$DW$117, Mujeres!$A$1:$DW$117)</f>
        <v>3658635.526426727</v>
      </c>
      <c r="AE71" s="46" cm="1">
        <f t="array" ref="AE71">AnualidadActivo(AE$2, $E71, $C71, $B71, $D71, Hombres!$A$1:$DW$117, Mujeres!$A$1:$DW$117)</f>
        <v>3724030.7900431645</v>
      </c>
      <c r="AF71" s="46" cm="1">
        <f t="array" ref="AF71">AnualidadActivo(AF$2, $E71, $C71, $B71, $D71, Hombres!$A$1:$DW$117, Mujeres!$A$1:$DW$117)</f>
        <v>3787937.9179071211</v>
      </c>
      <c r="AG71" s="46" cm="1">
        <f t="array" ref="AG71">AnualidadActivo(AG$2, $E71, $C71, $B71, $D71, Hombres!$A$1:$DW$117, Mujeres!$A$1:$DW$117)</f>
        <v>3849898.5101171574</v>
      </c>
      <c r="AH71" s="46" cm="1">
        <f t="array" ref="AH71">AnualidadActivo(AH$2, $E71, $C71, $B71, $D71, Hombres!$A$1:$DW$117, Mujeres!$A$1:$DW$117)</f>
        <v>3908909.2000948484</v>
      </c>
      <c r="AI71" s="46" cm="1">
        <f t="array" ref="AI71">AnualidadActivo(AI$2, $E71, $C71, $B71, $D71, Hombres!$A$1:$DW$117, Mujeres!$A$1:$DW$117)</f>
        <v>3963575.4711590889</v>
      </c>
      <c r="AJ71" s="46" cm="1">
        <f t="array" ref="AJ71">AnualidadActivo(AJ$2, $E71, $C71, $B71, $D71, Hombres!$A$1:$DW$117, Mujeres!$A$1:$DW$117)</f>
        <v>4012378.7500116699</v>
      </c>
      <c r="AK71" s="46" cm="1">
        <f t="array" ref="AK71">AnualidadActivo(AK$2, $E71, $C71, $B71, $D71, Hombres!$A$1:$DW$117, Mujeres!$A$1:$DW$117)</f>
        <v>4053798.8809126127</v>
      </c>
      <c r="AL71" s="46" cm="1">
        <f t="array" ref="AL71">AnualidadActivo(AL$2, $E71, $C71, $B71, $D71, Hombres!$A$1:$DW$117, Mujeres!$A$1:$DW$117)</f>
        <v>4086509.5394531428</v>
      </c>
      <c r="AM71" s="46" cm="1">
        <f t="array" ref="AM71">AnualidadActivo(AM$2, $E71, $C71, $B71, $D71, Hombres!$A$1:$DW$117, Mujeres!$A$1:$DW$117)</f>
        <v>4109863.8147893222</v>
      </c>
      <c r="AN71" s="46" cm="1">
        <f t="array" ref="AN71">AnualidadActivo(AN$2, $E71, $C71, $B71, $D71, Hombres!$A$1:$DW$117, Mujeres!$A$1:$DW$117)</f>
        <v>4123800.7041039695</v>
      </c>
      <c r="AO71" s="46" cm="1">
        <f t="array" ref="AO71">AnualidadActivo(AO$2, $E71, $C71, $B71, $D71, Hombres!$A$1:$DW$117, Mujeres!$A$1:$DW$117)</f>
        <v>4128386.8034860073</v>
      </c>
      <c r="AP71" s="46" cm="1">
        <f t="array" ref="AP71">AnualidadActivo(AP$2, $E71, $C71, $B71, $D71, Hombres!$A$1:$DW$117, Mujeres!$A$1:$DW$117)</f>
        <v>4123398.9856313188</v>
      </c>
      <c r="AQ71" s="46" cm="1">
        <f t="array" ref="AQ71">AnualidadActivo(AQ$2, $E71, $C71, $B71, $D71, Hombres!$A$1:$DW$117, Mujeres!$A$1:$DW$117)</f>
        <v>4108010.5224679275</v>
      </c>
      <c r="AR71" s="46" cm="1">
        <f t="array" ref="AR71">AnualidadActivo(AR$2, $E71, $C71, $B71, $D71, Hombres!$A$1:$DW$117, Mujeres!$A$1:$DW$117)</f>
        <v>4073914.3144761594</v>
      </c>
      <c r="AS71" s="46" cm="1">
        <f t="array" ref="AS71">AnualidadActivo(AS$2, $E71, $C71, $B71, $D71, Hombres!$A$1:$DW$117, Mujeres!$A$1:$DW$117)</f>
        <v>4025711.3081027884</v>
      </c>
      <c r="AT71" s="46" cm="1">
        <f t="array" ref="AT71">AnualidadActivo(AT$2, $E71, $C71, $B71, $D71, Hombres!$A$1:$DW$117, Mujeres!$A$1:$DW$117)</f>
        <v>3962712.1950085624</v>
      </c>
      <c r="AU71" s="46" cm="1">
        <f t="array" ref="AU71">AnualidadActivo(AU$2, $E71, $C71, $B71, $D71, Hombres!$A$1:$DW$117, Mujeres!$A$1:$DW$117)</f>
        <v>3884097.9013888994</v>
      </c>
      <c r="AV71" s="46" cm="1">
        <f t="array" ref="AV71">AnualidadActivo(AV$2, $E71, $C71, $B71, $D71, Hombres!$A$1:$DW$117, Mujeres!$A$1:$DW$117)</f>
        <v>3788879.9793149522</v>
      </c>
      <c r="AW71" s="46" cm="1">
        <f t="array" ref="AW71">AnualidadActivo(AW$2, $E71, $C71, $B71, $D71, Hombres!$A$1:$DW$117, Mujeres!$A$1:$DW$117)</f>
        <v>3676259.9587082714</v>
      </c>
      <c r="AX71" s="46" cm="1">
        <f t="array" ref="AX71">AnualidadActivo(AX$2, $E71, $C71, $B71, $D71, Hombres!$A$1:$DW$117, Mujeres!$A$1:$DW$117)</f>
        <v>3545833.1299794251</v>
      </c>
      <c r="AY71" s="46" cm="1">
        <f t="array" ref="AY71">AnualidadActivo(AY$2, $E71, $C71, $B71, $D71, Hombres!$A$1:$DW$117, Mujeres!$A$1:$DW$117)</f>
        <v>3397618.5390962143</v>
      </c>
      <c r="AZ71" s="46" cm="1">
        <f t="array" ref="AZ71">AnualidadActivo(AZ$2, $E71, $C71, $B71, $D71, Hombres!$A$1:$DW$117, Mujeres!$A$1:$DW$117)</f>
        <v>3231888.7850986677</v>
      </c>
      <c r="BA71" s="46" cm="1">
        <f t="array" ref="BA71">AnualidadActivo(BA$2, $E71, $C71, $B71, $D71, Hombres!$A$1:$DW$117, Mujeres!$A$1:$DW$117)</f>
        <v>3049201.7921231091</v>
      </c>
      <c r="BB71" s="46" cm="1">
        <f t="array" ref="BB71">AnualidadActivo(BB$2, $E71, $C71, $B71, $D71, Hombres!$A$1:$DW$117, Mujeres!$A$1:$DW$117)</f>
        <v>2850679.588173429</v>
      </c>
      <c r="BC71" s="46" cm="1">
        <f t="array" ref="BC71">AnualidadActivo(BC$2, $E71, $C71, $B71, $D71, Hombres!$A$1:$DW$117, Mujeres!$A$1:$DW$117)</f>
        <v>2638239.9810525118</v>
      </c>
      <c r="BD71" s="46" cm="1">
        <f t="array" ref="BD71">AnualidadActivo(BD$2, $E71, $C71, $B71, $D71, Hombres!$A$1:$DW$117, Mujeres!$A$1:$DW$117)</f>
        <v>2414502.3140504053</v>
      </c>
      <c r="BE71" s="46" cm="1">
        <f t="array" ref="BE71">AnualidadActivo(BE$2, $E71, $C71, $B71, $D71, Hombres!$A$1:$DW$117, Mujeres!$A$1:$DW$117)</f>
        <v>2182520.5800294387</v>
      </c>
      <c r="BF71" s="46" cm="1">
        <f t="array" ref="BF71">AnualidadActivo(BF$2, $E71, $C71, $B71, $D71, Hombres!$A$1:$DW$117, Mujeres!$A$1:$DW$117)</f>
        <v>1945718.9391436148</v>
      </c>
      <c r="BG71" s="46" cm="1">
        <f t="array" ref="BG71">AnualidadActivo(BG$2, $E71, $C71, $B71, $D71, Hombres!$A$1:$DW$117, Mujeres!$A$1:$DW$117)</f>
        <v>1707994.7524508815</v>
      </c>
      <c r="BH71" s="46" cm="1">
        <f t="array" ref="BH71">AnualidadActivo(BH$2, $E71, $C71, $B71, $D71, Hombres!$A$1:$DW$117, Mujeres!$A$1:$DW$117)</f>
        <v>1473768.8749935825</v>
      </c>
      <c r="BI71" s="46" cm="1">
        <f t="array" ref="BI71">AnualidadActivo(BI$2, $E71, $C71, $B71, $D71, Hombres!$A$1:$DW$117, Mujeres!$A$1:$DW$117)</f>
        <v>1247663.9674962028</v>
      </c>
      <c r="BJ71" s="46" cm="1">
        <f t="array" ref="BJ71">AnualidadActivo(BJ$2, $E71, $C71, $B71, $D71, Hombres!$A$1:$DW$117, Mujeres!$A$1:$DW$117)</f>
        <v>1034069.9436881035</v>
      </c>
      <c r="BK71" s="46" cm="1">
        <f t="array" ref="BK71">AnualidadActivo(BK$2, $E71, $C71, $B71, $D71, Hombres!$A$1:$DW$117, Mujeres!$A$1:$DW$117)</f>
        <v>836910.55725228623</v>
      </c>
      <c r="BL71" s="46" cm="1">
        <f t="array" ref="BL71">AnualidadActivo(BL$2, $E71, $C71, $B71, $D71, Hombres!$A$1:$DW$117, Mujeres!$A$1:$DW$117)</f>
        <v>659514.01424545492</v>
      </c>
      <c r="BM71" s="46" cm="1">
        <f t="array" ref="BM71">AnualidadActivo(BM$2, $E71, $C71, $B71, $D71, Hombres!$A$1:$DW$117, Mujeres!$A$1:$DW$117)</f>
        <v>504444.70334057912</v>
      </c>
      <c r="BN71" s="46" cm="1">
        <f t="array" ref="BN71">AnualidadActivo(BN$2, $E71, $C71, $B71, $D71, Hombres!$A$1:$DW$117, Mujeres!$A$1:$DW$117)</f>
        <v>373195.91911977087</v>
      </c>
      <c r="BO71" s="46" cm="1">
        <f t="array" ref="BO71">AnualidadActivo(BO$2, $E71, $C71, $B71, $D71, Hombres!$A$1:$DW$117, Mujeres!$A$1:$DW$117)</f>
        <v>265974.56067599915</v>
      </c>
      <c r="BP71" s="46" cm="1">
        <f t="array" ref="BP71">AnualidadActivo(BP$2, $E71, $C71, $B71, $D71, Hombres!$A$1:$DW$117, Mujeres!$A$1:$DW$117)</f>
        <v>181744.37368150026</v>
      </c>
      <c r="BQ71" s="46" cm="1">
        <f t="array" ref="BQ71">AnualidadActivo(BQ$2, $E71, $C71, $B71, $D71, Hombres!$A$1:$DW$117, Mujeres!$A$1:$DW$117)</f>
        <v>118420.42959826921</v>
      </c>
      <c r="BR71" s="46" cm="1">
        <f t="array" ref="BR71">AnualidadActivo(BR$2, $E71, $C71, $B71, $D71, Hombres!$A$1:$DW$117, Mujeres!$A$1:$DW$117)</f>
        <v>73126.120045330143</v>
      </c>
      <c r="BS71" s="46" cm="1">
        <f t="array" ref="BS71">AnualidadActivo(BS$2, $E71, $C71, $B71, $D71, Hombres!$A$1:$DW$117, Mujeres!$A$1:$DW$117)</f>
        <v>42495.391721587788</v>
      </c>
      <c r="BT71" s="46" cm="1">
        <f t="array" ref="BT71">AnualidadActivo(BT$2, $E71, $C71, $B71, $D71, Hombres!$A$1:$DW$117, Mujeres!$A$1:$DW$117)</f>
        <v>23045.449894041096</v>
      </c>
      <c r="BU71" s="46" cm="1">
        <f t="array" ref="BU71">AnualidadActivo(BU$2, $E71, $C71, $B71, $D71, Hombres!$A$1:$DW$117, Mujeres!$A$1:$DW$117)</f>
        <v>11544.698276494619</v>
      </c>
      <c r="BV71" s="46" cm="1">
        <f t="array" ref="BV71">AnualidadActivo(BV$2, $E71, $C71, $B71, $D71, Hombres!$A$1:$DW$117, Mujeres!$A$1:$DW$117)</f>
        <v>0</v>
      </c>
      <c r="BW71" s="46" cm="1">
        <f t="array" ref="BW71">AnualidadActivo(BW$2, $E71, $C71, $B71, $D71, Hombres!$A$1:$DW$117, Mujeres!$A$1:$DW$117)</f>
        <v>0</v>
      </c>
      <c r="BX71" s="46" cm="1">
        <f t="array" ref="BX71">AnualidadActivo(BX$2, $E71, $C71, $B71, $D71, Hombres!$A$1:$DW$117, Mujeres!$A$1:$DW$117)</f>
        <v>0</v>
      </c>
      <c r="BY71" s="46" cm="1">
        <f t="array" ref="BY71">AnualidadActivo(BY$2, $E71, $C71, $B71, $D71, Hombres!$A$1:$DW$117, Mujeres!$A$1:$DW$117)</f>
        <v>0</v>
      </c>
      <c r="BZ71" s="46" cm="1">
        <f t="array" ref="BZ71">AnualidadActivo(BZ$2, $E71, $C71, $B71, $D71, Hombres!$A$1:$DW$117, Mujeres!$A$1:$DW$117)</f>
        <v>0</v>
      </c>
      <c r="CA71" s="46" cm="1">
        <f t="array" ref="CA71">AnualidadActivo(CA$2, $E71, $C71, $B71, $D71, Hombres!$A$1:$DW$117, Mujeres!$A$1:$DW$117)</f>
        <v>0</v>
      </c>
      <c r="CB71" s="46" cm="1">
        <f t="array" ref="CB71">AnualidadActivo(CB$2, $E71, $C71, $B71, $D71, Hombres!$A$1:$DW$117, Mujeres!$A$1:$DW$117)</f>
        <v>0</v>
      </c>
      <c r="CC71" s="46" cm="1">
        <f t="array" ref="CC71">AnualidadActivo(CC$2, $E71, $C71, $B71, $D71, Hombres!$A$1:$DW$117, Mujeres!$A$1:$DW$117)</f>
        <v>0</v>
      </c>
      <c r="CD71" s="46" cm="1">
        <f t="array" ref="CD71">AnualidadActivo(CD$2, $E71, $C71, $B71, $D71, Hombres!$A$1:$DW$117, Mujeres!$A$1:$DW$117)</f>
        <v>0</v>
      </c>
      <c r="CE71" s="46" cm="1">
        <f t="array" ref="CE71">AnualidadActivo(CE$2, $E71, $C71, $B71, $D71, Hombres!$A$1:$DW$117, Mujeres!$A$1:$DW$117)</f>
        <v>0</v>
      </c>
      <c r="CF71" s="46" cm="1">
        <f t="array" ref="CF71">AnualidadActivo(CF$2, $E71, $C71, $B71, $D71, Hombres!$A$1:$DW$117, Mujeres!$A$1:$DW$117)</f>
        <v>0</v>
      </c>
      <c r="CG71" s="46" cm="1">
        <f t="array" ref="CG71">AnualidadActivo(CG$2, $E71, $C71, $B71, $D71, Hombres!$A$1:$DW$117, Mujeres!$A$1:$DW$117)</f>
        <v>0</v>
      </c>
      <c r="CH71" s="46" cm="1">
        <f t="array" ref="CH71">AnualidadActivo(CH$2, $E71, $C71, $B71, $D71, Hombres!$A$1:$DW$117, Mujeres!$A$1:$DW$117)</f>
        <v>0</v>
      </c>
      <c r="CI71" s="46" cm="1">
        <f t="array" ref="CI71">AnualidadActivo(CI$2, $E71, $C71, $B71, $D71, Hombres!$A$1:$DW$117, Mujeres!$A$1:$DW$117)</f>
        <v>0</v>
      </c>
      <c r="CJ71" s="46" cm="1">
        <f t="array" ref="CJ71">AnualidadActivo(CJ$2, $E71, $C71, $B71, $D71, Hombres!$A$1:$DW$117, Mujeres!$A$1:$DW$117)</f>
        <v>0</v>
      </c>
      <c r="CK71" s="46" cm="1">
        <f t="array" ref="CK71">AnualidadActivo(CK$2, $E71, $C71, $B71, $D71, Hombres!$A$1:$DW$117, Mujeres!$A$1:$DW$117)</f>
        <v>0</v>
      </c>
      <c r="CL71" s="46" cm="1">
        <f t="array" ref="CL71">AnualidadActivo(CL$2, $E71, $C71, $B71, $D71, Hombres!$A$1:$DW$117, Mujeres!$A$1:$DW$117)</f>
        <v>0</v>
      </c>
      <c r="CM71" s="46" cm="1">
        <f t="array" ref="CM71">AnualidadActivo(CM$2, $E71, $C71, $B71, $D71, Hombres!$A$1:$DW$117, Mujeres!$A$1:$DW$117)</f>
        <v>0</v>
      </c>
      <c r="CN71" s="46" cm="1">
        <f t="array" ref="CN71">AnualidadActivo(CN$2, $E71, $C71, $B71, $D71, Hombres!$A$1:$DW$117, Mujeres!$A$1:$DW$117)</f>
        <v>0</v>
      </c>
      <c r="CO71" s="46" cm="1">
        <f t="array" ref="CO71">AnualidadActivo(CO$2, $E71, $C71, $B71, $D71, Hombres!$A$1:$DW$117, Mujeres!$A$1:$DW$117)</f>
        <v>0</v>
      </c>
      <c r="CP71" s="46" cm="1">
        <f t="array" ref="CP71">AnualidadActivo(CP$2, $E71, $C71, $B71, $D71, Hombres!$A$1:$DW$117, Mujeres!$A$1:$DW$117)</f>
        <v>0</v>
      </c>
      <c r="CQ71" s="46" cm="1">
        <f t="array" ref="CQ71">AnualidadActivo(CQ$2, $E71, $C71, $B71, $D71, Hombres!$A$1:$DW$117, Mujeres!$A$1:$DW$117)</f>
        <v>0</v>
      </c>
      <c r="CR71" s="46" cm="1">
        <f t="array" ref="CR71">AnualidadActivo(CR$2, $E71, $C71, $B71, $D71, Hombres!$A$1:$DW$117, Mujeres!$A$1:$DW$117)</f>
        <v>0</v>
      </c>
      <c r="CS71" s="46" cm="1">
        <f t="array" ref="CS71">AnualidadActivo(CS$2, $E71, $C71, $B71, $D71, Hombres!$A$1:$DW$117, Mujeres!$A$1:$DW$117)</f>
        <v>0</v>
      </c>
      <c r="CT71" s="46" cm="1">
        <f t="array" ref="CT71">AnualidadActivo(CT$2, $E71, $C71, $B71, $D71, Hombres!$A$1:$DW$117, Mujeres!$A$1:$DW$117)</f>
        <v>0</v>
      </c>
      <c r="CU71" s="46" cm="1">
        <f t="array" ref="CU71">AnualidadActivo(CU$2, $E71, $C71, $B71, $D71, Hombres!$A$1:$DW$117, Mujeres!$A$1:$DW$117)</f>
        <v>0</v>
      </c>
      <c r="CV71" s="46" cm="1">
        <f t="array" ref="CV71">AnualidadActivo(CV$2, $E71, $C71, $B71, $D71, Hombres!$A$1:$DW$117, Mujeres!$A$1:$DW$117)</f>
        <v>0</v>
      </c>
      <c r="CW71" s="46" cm="1">
        <f t="array" ref="CW71">AnualidadActivo(CW$2, $E71, $C71, $B71, $D71, Hombres!$A$1:$DW$117, Mujeres!$A$1:$DW$117)</f>
        <v>0</v>
      </c>
      <c r="CX71" s="46" cm="1">
        <f t="array" ref="CX71">AnualidadActivo(CX$2, $E71, $C71, $B71, $D71, Hombres!$A$1:$DW$117, Mujeres!$A$1:$DW$117)</f>
        <v>0</v>
      </c>
      <c r="CY71" s="46" cm="1">
        <f t="array" ref="CY71">AnualidadActivo(CY$2, $E71, $C71, $B71, $D71, Hombres!$A$1:$DW$117, Mujeres!$A$1:$DW$117)</f>
        <v>0</v>
      </c>
      <c r="CZ71" s="46" cm="1">
        <f t="array" ref="CZ71">AnualidadActivo(CZ$2, $E71, $C71, $B71, $D71, Hombres!$A$1:$DW$117, Mujeres!$A$1:$DW$117)</f>
        <v>0</v>
      </c>
      <c r="DA71" s="46" cm="1">
        <f t="array" ref="DA71">AnualidadActivo(DA$2, $E71, $C71, $B71, $D71, Hombres!$A$1:$DW$117, Mujeres!$A$1:$DW$117)</f>
        <v>0</v>
      </c>
      <c r="DD71" s="21"/>
      <c r="DE71" s="46" cm="1">
        <f t="array" ref="DE71">beneficio_muerte_individual_activo(DE$2,$F71,$D71, Hombres!$A$1:$DW$117, Mujeres!$A$1:$DW$117)</f>
        <v>0</v>
      </c>
      <c r="DF71" s="46" cm="1">
        <f t="array" ref="DF71">beneficio_muerte_individual_activo(DF$2,$F71,$D71, Hombres!$A$1:$DW$117, Mujeres!$A$1:$DW$117)</f>
        <v>22475</v>
      </c>
      <c r="DG71" s="46" cm="1">
        <f t="array" ref="DG71">beneficio_muerte_individual_activo(DG$2,$F71,$D71, Hombres!$A$1:$DW$117, Mujeres!$A$1:$DW$117)</f>
        <v>23792.569500000001</v>
      </c>
      <c r="DH71" s="46" cm="1">
        <f t="array" ref="DH71">beneficio_muerte_individual_activo(DH$2,$F71,$D71, Hombres!$A$1:$DW$117, Mujeres!$A$1:$DW$117)</f>
        <v>25480.018129519798</v>
      </c>
      <c r="DI71" s="46" cm="1">
        <f t="array" ref="DI71">beneficio_muerte_individual_activo(DI$2,$F71,$D71, Hombres!$A$1:$DW$117, Mujeres!$A$1:$DW$117)</f>
        <v>27590.328305414892</v>
      </c>
      <c r="DJ71" s="46" cm="1">
        <f t="array" ref="DJ71">beneficio_muerte_individual_activo(DJ$2,$F71,$D71, Hombres!$A$1:$DW$117, Mujeres!$A$1:$DW$117)</f>
        <v>30038.608244276817</v>
      </c>
      <c r="DK71" s="46" cm="1">
        <f t="array" ref="DK71">beneficio_muerte_individual_activo(DK$2,$F71,$D71, Hombres!$A$1:$DW$117, Mujeres!$A$1:$DW$117)</f>
        <v>32570.346245161192</v>
      </c>
      <c r="DL71" s="46" cm="1">
        <f t="array" ref="DL71">beneficio_muerte_individual_activo(DL$2,$F71,$D71, Hombres!$A$1:$DW$117, Mujeres!$A$1:$DW$117)</f>
        <v>35066.209083164147</v>
      </c>
      <c r="DM71" s="46" cm="1">
        <f t="array" ref="DM71">beneficio_muerte_individual_activo(DM$2,$F71,$D71, Hombres!$A$1:$DW$117, Mujeres!$A$1:$DW$117)</f>
        <v>37585.774146313772</v>
      </c>
      <c r="DN71" s="46" cm="1">
        <f t="array" ref="DN71">beneficio_muerte_individual_activo(DN$2,$F71,$D71, Hombres!$A$1:$DW$117, Mujeres!$A$1:$DW$117)</f>
        <v>40085.124822719903</v>
      </c>
      <c r="DO71" s="46" cm="1">
        <f t="array" ref="DO71">beneficio_muerte_individual_activo(DO$2,$F71,$D71, Hombres!$A$1:$DW$117, Mujeres!$A$1:$DW$117)</f>
        <v>42542.492673377586</v>
      </c>
      <c r="DP71" s="46" cm="1">
        <f t="array" ref="DP71">beneficio_muerte_individual_activo(DP$2,$F71,$D71, Hombres!$A$1:$DW$117, Mujeres!$A$1:$DW$117)</f>
        <v>45169.096904581827</v>
      </c>
      <c r="DQ71" s="46" cm="1">
        <f t="array" ref="DQ71">beneficio_muerte_individual_activo(DQ$2,$F71,$D71, Hombres!$A$1:$DW$117, Mujeres!$A$1:$DW$117)</f>
        <v>28865.74851366955</v>
      </c>
      <c r="DR71" s="46" cm="1">
        <f t="array" ref="DR71">beneficio_muerte_individual_activo(DR$2,$F71,$D71, Hombres!$A$1:$DW$117, Mujeres!$A$1:$DW$117)</f>
        <v>30737.866395479879</v>
      </c>
      <c r="DS71" s="46" cm="1">
        <f t="array" ref="DS71">beneficio_muerte_individual_activo(DS$2,$F71,$D71, Hombres!$A$1:$DW$117, Mujeres!$A$1:$DW$117)</f>
        <v>32448.95833861531</v>
      </c>
      <c r="DT71" s="46" cm="1">
        <f t="array" ref="DT71">beneficio_muerte_individual_activo(DT$2,$F71,$D71, Hombres!$A$1:$DW$117, Mujeres!$A$1:$DW$117)</f>
        <v>33965.268375656575</v>
      </c>
      <c r="DU71" s="46" cm="1">
        <f t="array" ref="DU71">beneficio_muerte_individual_activo(DU$2,$F71,$D71, Hombres!$A$1:$DW$117, Mujeres!$A$1:$DW$117)</f>
        <v>35614.171132956501</v>
      </c>
      <c r="DV71" s="46" cm="1">
        <f t="array" ref="DV71">beneficio_muerte_individual_activo(DV$2,$F71,$D71, Hombres!$A$1:$DW$117, Mujeres!$A$1:$DW$117)</f>
        <v>37755.03014767835</v>
      </c>
      <c r="DW71" s="46" cm="1">
        <f t="array" ref="DW71">beneficio_muerte_individual_activo(DW$2,$F71,$D71, Hombres!$A$1:$DW$117, Mujeres!$A$1:$DW$117)</f>
        <v>40620.436565739219</v>
      </c>
      <c r="DX71" s="46" cm="1">
        <f t="array" ref="DX71">beneficio_muerte_individual_activo(DX$2,$F71,$D71, Hombres!$A$1:$DW$117, Mujeres!$A$1:$DW$117)</f>
        <v>44184.778168300887</v>
      </c>
      <c r="DY71" s="46" cm="1">
        <f t="array" ref="DY71">beneficio_muerte_individual_activo(DY$2,$F71,$D71, Hombres!$A$1:$DW$117, Mujeres!$A$1:$DW$117)</f>
        <v>48292.750350438699</v>
      </c>
      <c r="DZ71" s="46" cm="1">
        <f t="array" ref="DZ71">beneficio_muerte_individual_activo(DZ$2,$F71,$D71, Hombres!$A$1:$DW$117, Mujeres!$A$1:$DW$117)</f>
        <v>52723.220975715456</v>
      </c>
      <c r="EA71" s="46" cm="1">
        <f t="array" ref="EA71">beneficio_muerte_individual_activo(EA$2,$F71,$D71, Hombres!$A$1:$DW$117, Mujeres!$A$1:$DW$117)</f>
        <v>57061.830147692555</v>
      </c>
      <c r="EB71" s="46" cm="1">
        <f t="array" ref="EB71">beneficio_muerte_individual_activo(EB$2,$F71,$D71, Hombres!$A$1:$DW$117, Mujeres!$A$1:$DW$117)</f>
        <v>61034.128921663229</v>
      </c>
      <c r="EC71" s="46" cm="1">
        <f t="array" ref="EC71">beneficio_muerte_individual_activo(EC$2,$F71,$D71, Hombres!$A$1:$DW$117, Mujeres!$A$1:$DW$117)</f>
        <v>64578.686114324657</v>
      </c>
      <c r="ED71" s="46" cm="1">
        <f t="array" ref="ED71">beneficio_muerte_individual_activo(ED$2,$F71,$D71, Hombres!$A$1:$DW$117, Mujeres!$A$1:$DW$117)</f>
        <v>67799.985470603919</v>
      </c>
      <c r="EE71" s="46" cm="1">
        <f t="array" ref="EE71">beneficio_muerte_individual_activo(EE$2,$F71,$D71, Hombres!$A$1:$DW$117, Mujeres!$A$1:$DW$117)</f>
        <v>70993.66527541785</v>
      </c>
      <c r="EF71" s="46" cm="1">
        <f t="array" ref="EF71">beneficio_muerte_individual_activo(EF$2,$F71,$D71, Hombres!$A$1:$DW$117, Mujeres!$A$1:$DW$117)</f>
        <v>77846.767978316988</v>
      </c>
      <c r="EG71" s="46" cm="1">
        <f t="array" ref="EG71">beneficio_muerte_individual_activo(EG$2,$F71,$D71, Hombres!$A$1:$DW$117, Mujeres!$A$1:$DW$117)</f>
        <v>81853.079307197884</v>
      </c>
      <c r="EH71" s="46" cm="1">
        <f t="array" ref="EH71">beneficio_muerte_individual_activo(EH$2,$F71,$D71, Hombres!$A$1:$DW$117, Mujeres!$A$1:$DW$117)</f>
        <v>85719.252217998976</v>
      </c>
      <c r="EI71" s="46" cm="1">
        <f t="array" ref="EI71">beneficio_muerte_individual_activo(EI$2,$F71,$D71, Hombres!$A$1:$DW$117, Mujeres!$A$1:$DW$117)</f>
        <v>89403.853958930791</v>
      </c>
      <c r="EJ71" s="46" cm="1">
        <f t="array" ref="EJ71">beneficio_muerte_individual_activo(EJ$2,$F71,$D71, Hombres!$A$1:$DW$117, Mujeres!$A$1:$DW$117)</f>
        <v>92947.180226543307</v>
      </c>
      <c r="EK71" s="46" cm="1">
        <f t="array" ref="EK71">beneficio_muerte_individual_activo(EK$2,$F71,$D71, Hombres!$A$1:$DW$117, Mujeres!$A$1:$DW$117)</f>
        <v>96310.62510294703</v>
      </c>
      <c r="EL71" s="46" cm="1">
        <f t="array" ref="EL71">beneficio_muerte_individual_activo(EL$2,$F71,$D71, Hombres!$A$1:$DW$117, Mujeres!$A$1:$DW$117)</f>
        <v>99415.01475537759</v>
      </c>
      <c r="EM71" s="46" cm="1">
        <f t="array" ref="EM71">beneficio_muerte_individual_activo(EM$2,$F71,$D71, Hombres!$A$1:$DW$117, Mujeres!$A$1:$DW$117)</f>
        <v>102072.25168339159</v>
      </c>
      <c r="EN71" s="46" cm="1">
        <f t="array" ref="EN71">beneficio_muerte_individual_activo(EN$2,$F71,$D71, Hombres!$A$1:$DW$117, Mujeres!$A$1:$DW$117)</f>
        <v>104113.84722513532</v>
      </c>
      <c r="EO71" s="46" cm="1">
        <f t="array" ref="EO71">beneficio_muerte_individual_activo(EO$2,$F71,$D71, Hombres!$A$1:$DW$117, Mujeres!$A$1:$DW$117)</f>
        <v>105458.66483161708</v>
      </c>
      <c r="EP71" s="46" cm="1">
        <f t="array" ref="EP71">beneficio_muerte_individual_activo(EP$2,$F71,$D71, Hombres!$A$1:$DW$117, Mujeres!$A$1:$DW$117)</f>
        <v>106022.60690226247</v>
      </c>
      <c r="EQ71" s="46" cm="1">
        <f t="array" ref="EQ71">beneficio_muerte_individual_activo(EQ$2,$F71,$D71, Hombres!$A$1:$DW$117, Mujeres!$A$1:$DW$117)</f>
        <v>105679.67356310638</v>
      </c>
      <c r="ER71" s="46" cm="1">
        <f t="array" ref="ER71">beneficio_muerte_individual_activo(ER$2,$F71,$D71, Hombres!$A$1:$DW$117, Mujeres!$A$1:$DW$117)</f>
        <v>104251.4809113685</v>
      </c>
      <c r="ES71" s="46" cm="1">
        <f t="array" ref="ES71">beneficio_muerte_individual_activo(ES$2,$F71,$D71, Hombres!$A$1:$DW$117, Mujeres!$A$1:$DW$117)</f>
        <v>101627.30337886453</v>
      </c>
      <c r="ET71" s="46" cm="1">
        <f t="array" ref="ET71">beneficio_muerte_individual_activo(ET$2,$F71,$D71, Hombres!$A$1:$DW$117, Mujeres!$A$1:$DW$117)</f>
        <v>97819.501300206568</v>
      </c>
      <c r="EU71" s="46" cm="1">
        <f t="array" ref="EU71">beneficio_muerte_individual_activo(EU$2,$F71,$D71, Hombres!$A$1:$DW$117, Mujeres!$A$1:$DW$117)</f>
        <v>92880.308736434163</v>
      </c>
      <c r="EV71" s="46" cm="1">
        <f t="array" ref="EV71">beneficio_muerte_individual_activo(EV$2,$F71,$D71, Hombres!$A$1:$DW$117, Mujeres!$A$1:$DW$117)</f>
        <v>86850.320837002975</v>
      </c>
      <c r="EW71" s="46" cm="1">
        <f t="array" ref="EW71">beneficio_muerte_individual_activo(EW$2,$F71,$D71, Hombres!$A$1:$DW$117, Mujeres!$A$1:$DW$117)</f>
        <v>79780.797154084372</v>
      </c>
      <c r="EX71" s="46" cm="1">
        <f t="array" ref="EX71">beneficio_muerte_individual_activo(EX$2,$F71,$D71, Hombres!$A$1:$DW$117, Mujeres!$A$1:$DW$117)</f>
        <v>71832.342769179741</v>
      </c>
      <c r="EY71" s="46" cm="1">
        <f t="array" ref="EY71">beneficio_muerte_individual_activo(EY$2,$F71,$D71, Hombres!$A$1:$DW$117, Mujeres!$A$1:$DW$117)</f>
        <v>63276.48029224779</v>
      </c>
      <c r="EZ71" s="46" cm="1">
        <f t="array" ref="EZ71">beneficio_muerte_individual_activo(EZ$2,$F71,$D71, Hombres!$A$1:$DW$117, Mujeres!$A$1:$DW$117)</f>
        <v>54417.247168865957</v>
      </c>
      <c r="FA71" s="46" cm="1">
        <f t="array" ref="FA71">beneficio_muerte_individual_activo(FA$2,$F71,$D71, Hombres!$A$1:$DW$117, Mujeres!$A$1:$DW$117)</f>
        <v>45553.282782545866</v>
      </c>
      <c r="FB71" s="46" cm="1">
        <f t="array" ref="FB71">beneficio_muerte_individual_activo(FB$2,$F71,$D71, Hombres!$A$1:$DW$117, Mujeres!$A$1:$DW$117)</f>
        <v>36977.825253452815</v>
      </c>
      <c r="FC71" s="46" cm="1">
        <f t="array" ref="FC71">beneficio_muerte_individual_activo(FC$2,$F71,$D71, Hombres!$A$1:$DW$117, Mujeres!$A$1:$DW$117)</f>
        <v>28993.335866482794</v>
      </c>
      <c r="FD71" s="46" cm="1">
        <f t="array" ref="FD71">beneficio_muerte_individual_activo(FD$2,$F71,$D71, Hombres!$A$1:$DW$117, Mujeres!$A$1:$DW$117)</f>
        <v>21873.505053954468</v>
      </c>
      <c r="FE71" s="46" cm="1">
        <f t="array" ref="FE71">beneficio_muerte_individual_activo(FE$2,$F71,$D71, Hombres!$A$1:$DW$117, Mujeres!$A$1:$DW$117)</f>
        <v>15807.200275506784</v>
      </c>
      <c r="FF71" s="46" cm="1">
        <f t="array" ref="FF71">beneficio_muerte_individual_activo(FF$2,$F71,$D71, Hombres!$A$1:$DW$117, Mujeres!$A$1:$DW$117)</f>
        <v>10881.100658638334</v>
      </c>
      <c r="FG71" s="46" cm="1">
        <f t="array" ref="FG71">beneficio_muerte_individual_activo(FG$2,$F71,$D71, Hombres!$A$1:$DW$117, Mujeres!$A$1:$DW$117)</f>
        <v>7086.8064977081622</v>
      </c>
      <c r="FH71" s="46" cm="1">
        <f t="array" ref="FH71">beneficio_muerte_individual_activo(FH$2,$F71,$D71, Hombres!$A$1:$DW$117, Mujeres!$A$1:$DW$117)</f>
        <v>4334.9188832437758</v>
      </c>
      <c r="FI71" s="46" cm="1">
        <f t="array" ref="FI71">beneficio_muerte_individual_activo(FI$2,$F71,$D71, Hombres!$A$1:$DW$117, Mujeres!$A$1:$DW$117)</f>
        <v>2469.8999430637336</v>
      </c>
      <c r="FJ71" s="46" cm="1">
        <f t="array" ref="FJ71">beneficio_muerte_individual_activo(FJ$2,$F71,$D71, Hombres!$A$1:$DW$117, Mujeres!$A$1:$DW$117)</f>
        <v>1297.7918568286411</v>
      </c>
      <c r="FK71" s="46" cm="1">
        <f t="array" ref="FK71">beneficio_muerte_individual_activo(FK$2,$F71,$D71, Hombres!$A$1:$DW$117, Mujeres!$A$1:$DW$117)</f>
        <v>621.08326727300744</v>
      </c>
      <c r="FL71" s="46" cm="1">
        <f t="array" ref="FL71">beneficio_muerte_individual_activo(FL$2,$F71,$D71, Hombres!$A$1:$DW$117, Mujeres!$A$1:$DW$117)</f>
        <v>266.56099147189764</v>
      </c>
      <c r="FM71" s="46" cm="1">
        <f t="array" ref="FM71">beneficio_muerte_individual_activo(FM$2,$F71,$D71, Hombres!$A$1:$DW$117, Mujeres!$A$1:$DW$117)</f>
        <v>100.65526062450145</v>
      </c>
      <c r="FN71" s="46" cm="1">
        <f t="array" ref="FN71">beneficio_muerte_individual_activo(FN$2,$F71,$D71, Hombres!$A$1:$DW$117, Mujeres!$A$1:$DW$117)</f>
        <v>32.623499210274218</v>
      </c>
      <c r="FO71" s="46" cm="1">
        <f t="array" ref="FO71">beneficio_muerte_individual_activo(FO$2,$F71,$D71, Hombres!$A$1:$DW$117, Mujeres!$A$1:$DW$117)</f>
        <v>0</v>
      </c>
      <c r="FP71" s="46" cm="1">
        <f t="array" ref="FP71">beneficio_muerte_individual_activo(FP$2,$F71,$D71, Hombres!$A$1:$DW$117, Mujeres!$A$1:$DW$117)</f>
        <v>0</v>
      </c>
      <c r="FQ71" s="106" cm="1">
        <f t="array" ref="FQ71">beneficio_muerte_individual_activo(FQ$2,$F71,$D71, Hombres!$A$1:$DW$117, Mujeres!$A$1:$DW$117)</f>
        <v>0</v>
      </c>
      <c r="FR71" s="46" cm="1">
        <f t="array" ref="FR71">beneficio_muerte_individual_activo(FR$2,$F71,$D71, Hombres!$A$1:$DW$117, Mujeres!$A$1:$DW$117)</f>
        <v>0</v>
      </c>
      <c r="FS71" s="46" cm="1">
        <f t="array" ref="FS71">beneficio_muerte_individual_activo(FS$2,$F71,$D71, Hombres!$A$1:$DW$117, Mujeres!$A$1:$DW$117)</f>
        <v>0</v>
      </c>
      <c r="FT71" s="46" cm="1">
        <f t="array" ref="FT71">beneficio_muerte_individual_activo(FT$2,$F71,$D71, Hombres!$A$1:$DW$117, Mujeres!$A$1:$DW$117)</f>
        <v>0</v>
      </c>
      <c r="FU71" s="46" cm="1">
        <f t="array" ref="FU71">beneficio_muerte_individual_activo(FU$2,$F71,$D71, Hombres!$A$1:$DW$117, Mujeres!$A$1:$DW$117)</f>
        <v>0</v>
      </c>
      <c r="FV71" s="46" cm="1">
        <f t="array" ref="FV71">beneficio_muerte_individual_activo(FV$2,$F71,$D71, Hombres!$A$1:$DW$117, Mujeres!$A$1:$DW$117)</f>
        <v>0</v>
      </c>
      <c r="FW71" s="46" cm="1">
        <f t="array" ref="FW71">beneficio_muerte_individual_activo(FW$2,$F71,$D71, Hombres!$A$1:$DW$117, Mujeres!$A$1:$DW$117)</f>
        <v>0</v>
      </c>
      <c r="FX71" s="46" cm="1">
        <f t="array" ref="FX71">beneficio_muerte_individual_activo(FX$2,$F71,$D71, Hombres!$A$1:$DW$117, Mujeres!$A$1:$DW$117)</f>
        <v>0</v>
      </c>
      <c r="FY71" s="46" cm="1">
        <f t="array" ref="FY71">beneficio_muerte_individual_activo(FY$2,$F71,$D71, Hombres!$A$1:$DW$117, Mujeres!$A$1:$DW$117)</f>
        <v>0</v>
      </c>
      <c r="FZ71" s="46" cm="1">
        <f t="array" ref="FZ71">beneficio_muerte_individual_activo(FZ$2,$F71,$D71, Hombres!$A$1:$DW$117, Mujeres!$A$1:$DW$117)</f>
        <v>0</v>
      </c>
      <c r="GA71" s="46" cm="1">
        <f t="array" ref="GA71">beneficio_muerte_individual_activo(GA$2,$F71,$D71, Hombres!$A$1:$DW$117, Mujeres!$A$1:$DW$117)</f>
        <v>0</v>
      </c>
      <c r="GB71" s="46" cm="1">
        <f t="array" ref="GB71">beneficio_muerte_individual_activo(GB$2,$F71,$D71, Hombres!$A$1:$DW$117, Mujeres!$A$1:$DW$117)</f>
        <v>0</v>
      </c>
      <c r="GC71" s="46" cm="1">
        <f t="array" ref="GC71">beneficio_muerte_individual_activo(GC$2,$F71,$D71, Hombres!$A$1:$DW$117, Mujeres!$A$1:$DW$117)</f>
        <v>0</v>
      </c>
      <c r="GD71" s="46" cm="1">
        <f t="array" ref="GD71">beneficio_muerte_individual_activo(GD$2,$F71,$D71, Hombres!$A$1:$DW$117, Mujeres!$A$1:$DW$117)</f>
        <v>0</v>
      </c>
      <c r="GE71" s="46" cm="1">
        <f t="array" ref="GE71">beneficio_muerte_individual_activo(GE$2,$F71,$D71, Hombres!$A$1:$DW$117, Mujeres!$A$1:$DW$117)</f>
        <v>0</v>
      </c>
      <c r="GF71" s="46" cm="1">
        <f t="array" ref="GF71">beneficio_muerte_individual_activo(GF$2,$F71,$D71, Hombres!$A$1:$DW$117, Mujeres!$A$1:$DW$117)</f>
        <v>0</v>
      </c>
      <c r="GG71" s="46" cm="1">
        <f t="array" ref="GG71">beneficio_muerte_individual_activo(GG$2,$F71,$D71, Hombres!$A$1:$DW$117, Mujeres!$A$1:$DW$117)</f>
        <v>0</v>
      </c>
      <c r="GH71" s="46" cm="1">
        <f t="array" ref="GH71">beneficio_muerte_individual_activo(GH$2,$F71,$D71, Hombres!$A$1:$DW$117, Mujeres!$A$1:$DW$117)</f>
        <v>0</v>
      </c>
      <c r="GI71" s="46" cm="1">
        <f t="array" ref="GI71">beneficio_muerte_individual_activo(GI$2,$F71,$D71, Hombres!$A$1:$DW$117, Mujeres!$A$1:$DW$117)</f>
        <v>0</v>
      </c>
      <c r="GJ71" s="46" cm="1">
        <f t="array" ref="GJ71">beneficio_muerte_individual_activo(GJ$2,$F71,$D71, Hombres!$A$1:$DW$117, Mujeres!$A$1:$DW$117)</f>
        <v>0</v>
      </c>
      <c r="GK71" s="46" cm="1">
        <f t="array" ref="GK71">beneficio_muerte_individual_activo(GK$2,$F71,$D71, Hombres!$A$1:$DW$117, Mujeres!$A$1:$DW$117)</f>
        <v>0</v>
      </c>
      <c r="GL71" s="46" cm="1">
        <f t="array" ref="GL71">beneficio_muerte_individual_activo(GL$2,$F71,$D71, Hombres!$A$1:$DW$117, Mujeres!$A$1:$DW$117)</f>
        <v>0</v>
      </c>
      <c r="GM71" s="46" cm="1">
        <f t="array" ref="GM71">beneficio_muerte_individual_activo(GM$2,$F71,$D71, Hombres!$A$1:$DW$117, Mujeres!$A$1:$DW$117)</f>
        <v>0</v>
      </c>
      <c r="GN71" s="46" cm="1">
        <f t="array" ref="GN71">beneficio_muerte_individual_activo(GN$2,$F71,$D71, Hombres!$A$1:$DW$117, Mujeres!$A$1:$DW$117)</f>
        <v>0</v>
      </c>
      <c r="GO71" s="46" cm="1">
        <f t="array" ref="GO71">beneficio_muerte_individual_activo(GO$2,$F71,$D71, Hombres!$A$1:$DW$117, Mujeres!$A$1:$DW$117)</f>
        <v>0</v>
      </c>
      <c r="GP71" s="46" cm="1">
        <f t="array" ref="GP71">beneficio_muerte_individual_activo(GP$2,$F71,$D71, Hombres!$A$1:$DW$117, Mujeres!$A$1:$DW$117)</f>
        <v>0</v>
      </c>
      <c r="GQ71" s="46" cm="1">
        <f t="array" ref="GQ71">beneficio_muerte_individual_activo(GQ$2,$F71,$D71, Hombres!$A$1:$DW$117, Mujeres!$A$1:$DW$117)</f>
        <v>0</v>
      </c>
      <c r="GR71" s="46" cm="1">
        <f t="array" ref="GR71">beneficio_muerte_individual_activo(GR$2,$F71,$D71, Hombres!$A$1:$DW$117, Mujeres!$A$1:$DW$117)</f>
        <v>0</v>
      </c>
      <c r="GS71" s="46" cm="1">
        <f t="array" ref="GS71">beneficio_muerte_individual_activo(GS$2,$F71,$D71, Hombres!$A$1:$DW$117, Mujeres!$A$1:$DW$117)</f>
        <v>0</v>
      </c>
      <c r="GT71" s="46" cm="1">
        <f t="array" ref="GT71">beneficio_muerte_individual_activo(GT$2,$F71,$D71, Hombres!$A$1:$DW$117, Mujeres!$A$1:$DW$117)</f>
        <v>0</v>
      </c>
      <c r="GU71" s="46" cm="1">
        <f t="array" ref="GU71">beneficio_muerte_individual_activo(GU$2,$F71,$D71, Hombres!$A$1:$DW$117, Mujeres!$A$1:$DW$117)</f>
        <v>0</v>
      </c>
      <c r="GV71" s="46" cm="1">
        <f t="array" ref="GV71">beneficio_muerte_individual_activo(GV$2,$F71,$D71, Hombres!$A$1:$DW$117, Mujeres!$A$1:$DW$117)</f>
        <v>0</v>
      </c>
    </row>
    <row r="72" spans="1:204" x14ac:dyDescent="0.25">
      <c r="A72" s="1">
        <f t="shared" si="1"/>
        <v>70</v>
      </c>
      <c r="B72" s="75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39" cm="1">
        <f t="array" ref="G72">PorcentajePension(C72,E72, D72)</f>
        <v>0.85</v>
      </c>
      <c r="I72" s="72"/>
      <c r="J72" s="46" cm="1">
        <f t="array" ref="J72">AnualidadActivo(J$2, $E72, $C72, $B72, $D72, Hombres!$A$1:$DW$117, Mujeres!$A$1:$DW$117)</f>
        <v>0</v>
      </c>
      <c r="K72" s="46" cm="1">
        <f t="array" ref="K72">AnualidadActivo(K$2, $E72, $C72, $B72, $D72, Hombres!$A$1:$DW$117, Mujeres!$A$1:$DW$117)</f>
        <v>0</v>
      </c>
      <c r="L72" s="46" cm="1">
        <f t="array" ref="L72">AnualidadActivo(L$2, $E72, $C72, $B72, $D72, Hombres!$A$1:$DW$117, Mujeres!$A$1:$DW$117)</f>
        <v>0</v>
      </c>
      <c r="M72" s="46" cm="1">
        <f t="array" ref="M72">AnualidadActivo(M$2, $E72, $C72, $B72, $D72, Hombres!$A$1:$DW$117, Mujeres!$A$1:$DW$117)</f>
        <v>0</v>
      </c>
      <c r="N72" s="46" cm="1">
        <f t="array" ref="N72">AnualidadActivo(N$2, $E72, $C72, $B72, $D72, Hombres!$A$1:$DW$117, Mujeres!$A$1:$DW$117)</f>
        <v>0</v>
      </c>
      <c r="O72" s="46" cm="1">
        <f t="array" ref="O72">AnualidadActivo(O$2, $E72, $C72, $B72, $D72, Hombres!$A$1:$DW$117, Mujeres!$A$1:$DW$117)</f>
        <v>0</v>
      </c>
      <c r="P72" s="46" cm="1">
        <f t="array" ref="P72">AnualidadActivo(P$2, $E72, $C72, $B72, $D72, Hombres!$A$1:$DW$117, Mujeres!$A$1:$DW$117)</f>
        <v>0</v>
      </c>
      <c r="Q72" s="46" cm="1">
        <f t="array" ref="Q72">AnualidadActivo(Q$2, $E72, $C72, $B72, $D72, Hombres!$A$1:$DW$117, Mujeres!$A$1:$DW$117)</f>
        <v>0</v>
      </c>
      <c r="R72" s="46" cm="1">
        <f t="array" ref="R72">AnualidadActivo(R$2, $E72, $C72, $B72, $D72, Hombres!$A$1:$DW$117, Mujeres!$A$1:$DW$117)</f>
        <v>0</v>
      </c>
      <c r="S72" s="46" cm="1">
        <f t="array" ref="S72">AnualidadActivo(S$2, $E72, $C72, $B72, $D72, Hombres!$A$1:$DW$117, Mujeres!$A$1:$DW$117)</f>
        <v>0</v>
      </c>
      <c r="T72" s="46" cm="1">
        <f t="array" ref="T72">AnualidadActivo(T$2, $E72, $C72, $B72, $D72, Hombres!$A$1:$DW$117, Mujeres!$A$1:$DW$117)</f>
        <v>0</v>
      </c>
      <c r="U72" s="46" cm="1">
        <f t="array" ref="U72">AnualidadActivo(U$2, $E72, $C72, $B72, $D72, Hombres!$A$1:$DW$117, Mujeres!$A$1:$DW$117)</f>
        <v>0</v>
      </c>
      <c r="V72" s="46" cm="1">
        <f t="array" ref="V72">AnualidadActivo(V$2, $E72, $C72, $B72, $D72, Hombres!$A$1:$DW$117, Mujeres!$A$1:$DW$117)</f>
        <v>0</v>
      </c>
      <c r="W72" s="46" cm="1">
        <f t="array" ref="W72">AnualidadActivo(W$2, $E72, $C72, $B72, $D72, Hombres!$A$1:$DW$117, Mujeres!$A$1:$DW$117)</f>
        <v>0</v>
      </c>
      <c r="X72" s="46" cm="1">
        <f t="array" ref="X72">AnualidadActivo(X$2, $E72, $C72, $B72, $D72, Hombres!$A$1:$DW$117, Mujeres!$A$1:$DW$117)</f>
        <v>0</v>
      </c>
      <c r="Y72" s="46" cm="1">
        <f t="array" ref="Y72">AnualidadActivo(Y$2, $E72, $C72, $B72, $D72, Hombres!$A$1:$DW$117, Mujeres!$A$1:$DW$117)</f>
        <v>0</v>
      </c>
      <c r="Z72" s="46" cm="1">
        <f t="array" ref="Z72">AnualidadActivo(Z$2, $E72, $C72, $B72, $D72, Hombres!$A$1:$DW$117, Mujeres!$A$1:$DW$117)</f>
        <v>0</v>
      </c>
      <c r="AA72" s="46" cm="1">
        <f t="array" ref="AA72">AnualidadActivo(AA$2, $E72, $C72, $B72, $D72, Hombres!$A$1:$DW$117, Mujeres!$A$1:$DW$117)</f>
        <v>0</v>
      </c>
      <c r="AB72" s="46" cm="1">
        <f t="array" ref="AB72">AnualidadActivo(AB$2, $E72, $C72, $B72, $D72, Hombres!$A$1:$DW$117, Mujeres!$A$1:$DW$117)</f>
        <v>0</v>
      </c>
      <c r="AC72" s="46" cm="1">
        <f t="array" ref="AC72">AnualidadActivo(AC$2, $E72, $C72, $B72, $D72, Hombres!$A$1:$DW$117, Mujeres!$A$1:$DW$117)</f>
        <v>0</v>
      </c>
      <c r="AD72" s="46" cm="1">
        <f t="array" ref="AD72">AnualidadActivo(AD$2, $E72, $C72, $B72, $D72, Hombres!$A$1:$DW$117, Mujeres!$A$1:$DW$117)</f>
        <v>0</v>
      </c>
      <c r="AE72" s="46" cm="1">
        <f t="array" ref="AE72">AnualidadActivo(AE$2, $E72, $C72, $B72, $D72, Hombres!$A$1:$DW$117, Mujeres!$A$1:$DW$117)</f>
        <v>0</v>
      </c>
      <c r="AF72" s="46" cm="1">
        <f t="array" ref="AF72">AnualidadActivo(AF$2, $E72, $C72, $B72, $D72, Hombres!$A$1:$DW$117, Mujeres!$A$1:$DW$117)</f>
        <v>0</v>
      </c>
      <c r="AG72" s="46" cm="1">
        <f t="array" ref="AG72">AnualidadActivo(AG$2, $E72, $C72, $B72, $D72, Hombres!$A$1:$DW$117, Mujeres!$A$1:$DW$117)</f>
        <v>0</v>
      </c>
      <c r="AH72" s="46" cm="1">
        <f t="array" ref="AH72">AnualidadActivo(AH$2, $E72, $C72, $B72, $D72, Hombres!$A$1:$DW$117, Mujeres!$A$1:$DW$117)</f>
        <v>0</v>
      </c>
      <c r="AI72" s="46" cm="1">
        <f t="array" ref="AI72">AnualidadActivo(AI$2, $E72, $C72, $B72, $D72, Hombres!$A$1:$DW$117, Mujeres!$A$1:$DW$117)</f>
        <v>0</v>
      </c>
      <c r="AJ72" s="46" cm="1">
        <f t="array" ref="AJ72">AnualidadActivo(AJ$2, $E72, $C72, $B72, $D72, Hombres!$A$1:$DW$117, Mujeres!$A$1:$DW$117)</f>
        <v>0</v>
      </c>
      <c r="AK72" s="46" cm="1">
        <f t="array" ref="AK72">AnualidadActivo(AK$2, $E72, $C72, $B72, $D72, Hombres!$A$1:$DW$117, Mujeres!$A$1:$DW$117)</f>
        <v>0</v>
      </c>
      <c r="AL72" s="46" cm="1">
        <f t="array" ref="AL72">AnualidadActivo(AL$2, $E72, $C72, $B72, $D72, Hombres!$A$1:$DW$117, Mujeres!$A$1:$DW$117)</f>
        <v>0</v>
      </c>
      <c r="AM72" s="46" cm="1">
        <f t="array" ref="AM72">AnualidadActivo(AM$2, $E72, $C72, $B72, $D72, Hombres!$A$1:$DW$117, Mujeres!$A$1:$DW$117)</f>
        <v>0</v>
      </c>
      <c r="AN72" s="46" cm="1">
        <f t="array" ref="AN72">AnualidadActivo(AN$2, $E72, $C72, $B72, $D72, Hombres!$A$1:$DW$117, Mujeres!$A$1:$DW$117)</f>
        <v>0</v>
      </c>
      <c r="AO72" s="46" cm="1">
        <f t="array" ref="AO72">AnualidadActivo(AO$2, $E72, $C72, $B72, $D72, Hombres!$A$1:$DW$117, Mujeres!$A$1:$DW$117)</f>
        <v>0</v>
      </c>
      <c r="AP72" s="46" cm="1">
        <f t="array" ref="AP72">AnualidadActivo(AP$2, $E72, $C72, $B72, $D72, Hombres!$A$1:$DW$117, Mujeres!$A$1:$DW$117)</f>
        <v>0</v>
      </c>
      <c r="AQ72" s="46" cm="1">
        <f t="array" ref="AQ72">AnualidadActivo(AQ$2, $E72, $C72, $B72, $D72, Hombres!$A$1:$DW$117, Mujeres!$A$1:$DW$117)</f>
        <v>90115183.023437321</v>
      </c>
      <c r="AR72" s="46" cm="1">
        <f t="array" ref="AR72">AnualidadActivo(AR$2, $E72, $C72, $B72, $D72, Hombres!$A$1:$DW$117, Mujeres!$A$1:$DW$117)</f>
        <v>92818638.514140442</v>
      </c>
      <c r="AS72" s="46" cm="1">
        <f t="array" ref="AS72">AnualidadActivo(AS$2, $E72, $C72, $B72, $D72, Hombres!$A$1:$DW$117, Mujeres!$A$1:$DW$117)</f>
        <v>95603197.669564664</v>
      </c>
      <c r="AT72" s="46" cm="1">
        <f t="array" ref="AT72">AnualidadActivo(AT$2, $E72, $C72, $B72, $D72, Hombres!$A$1:$DW$117, Mujeres!$A$1:$DW$117)</f>
        <v>98471293.59965162</v>
      </c>
      <c r="AU72" s="46" cm="1">
        <f t="array" ref="AU72">AnualidadActivo(AU$2, $E72, $C72, $B72, $D72, Hombres!$A$1:$DW$117, Mujeres!$A$1:$DW$117)</f>
        <v>101425432.40764116</v>
      </c>
      <c r="AV72" s="46" cm="1">
        <f t="array" ref="AV72">AnualidadActivo(AV$2, $E72, $C72, $B72, $D72, Hombres!$A$1:$DW$117, Mujeres!$A$1:$DW$117)</f>
        <v>104135265.6880143</v>
      </c>
      <c r="AW72" s="46" cm="1">
        <f t="array" ref="AW72">AnualidadActivo(AW$2, $E72, $C72, $B72, $D72, Hombres!$A$1:$DW$117, Mujeres!$A$1:$DW$117)</f>
        <v>106883100.85498963</v>
      </c>
      <c r="AX72" s="46" cm="1">
        <f t="array" ref="AX72">AnualidadActivo(AX$2, $E72, $C72, $B72, $D72, Hombres!$A$1:$DW$117, Mujeres!$A$1:$DW$117)</f>
        <v>109670042.43836018</v>
      </c>
      <c r="AY72" s="46" cm="1">
        <f t="array" ref="AY72">AnualidadActivo(AY$2, $E72, $C72, $B72, $D72, Hombres!$A$1:$DW$117, Mujeres!$A$1:$DW$117)</f>
        <v>112498453.0121333</v>
      </c>
      <c r="AZ72" s="46" cm="1">
        <f t="array" ref="AZ72">AnualidadActivo(AZ$2, $E72, $C72, $B72, $D72, Hombres!$A$1:$DW$117, Mujeres!$A$1:$DW$117)</f>
        <v>115367352.67384222</v>
      </c>
      <c r="BA72" s="46" cm="1">
        <f t="array" ref="BA72">AnualidadActivo(BA$2, $E72, $C72, $B72, $D72, Hombres!$A$1:$DW$117, Mujeres!$A$1:$DW$117)</f>
        <v>118269903.66543807</v>
      </c>
      <c r="BB72" s="46" cm="1">
        <f t="array" ref="BB72">AnualidadActivo(BB$2, $E72, $C72, $B72, $D72, Hombres!$A$1:$DW$117, Mujeres!$A$1:$DW$117)</f>
        <v>121195437.70063844</v>
      </c>
      <c r="BC72" s="46" cm="1">
        <f t="array" ref="BC72">AnualidadActivo(BC$2, $E72, $C72, $B72, $D72, Hombres!$A$1:$DW$117, Mujeres!$A$1:$DW$117)</f>
        <v>124129049.86569904</v>
      </c>
      <c r="BD72" s="46" cm="1">
        <f t="array" ref="BD72">AnualidadActivo(BD$2, $E72, $C72, $B72, $D72, Hombres!$A$1:$DW$117, Mujeres!$A$1:$DW$117)</f>
        <v>127046450.70430486</v>
      </c>
      <c r="BE72" s="46" cm="1">
        <f t="array" ref="BE72">AnualidadActivo(BE$2, $E72, $C72, $B72, $D72, Hombres!$A$1:$DW$117, Mujeres!$A$1:$DW$117)</f>
        <v>129920090.74214569</v>
      </c>
      <c r="BF72" s="46" cm="1">
        <f t="array" ref="BF72">AnualidadActivo(BF$2, $E72, $C72, $B72, $D72, Hombres!$A$1:$DW$117, Mujeres!$A$1:$DW$117)</f>
        <v>132734532.90820111</v>
      </c>
      <c r="BG72" s="46" cm="1">
        <f t="array" ref="BG72">AnualidadActivo(BG$2, $E72, $C72, $B72, $D72, Hombres!$A$1:$DW$117, Mujeres!$A$1:$DW$117)</f>
        <v>135488266.22551978</v>
      </c>
      <c r="BH72" s="46" cm="1">
        <f t="array" ref="BH72">AnualidadActivo(BH$2, $E72, $C72, $B72, $D72, Hombres!$A$1:$DW$117, Mujeres!$A$1:$DW$117)</f>
        <v>138179490.25177372</v>
      </c>
      <c r="BI72" s="46" cm="1">
        <f t="array" ref="BI72">AnualidadActivo(BI$2, $E72, $C72, $B72, $D72, Hombres!$A$1:$DW$117, Mujeres!$A$1:$DW$117)</f>
        <v>140786257.66609162</v>
      </c>
      <c r="BJ72" s="46" cm="1">
        <f t="array" ref="BJ72">AnualidadActivo(BJ$2, $E72, $C72, $B72, $D72, Hombres!$A$1:$DW$117, Mujeres!$A$1:$DW$117)</f>
        <v>143262839.28366518</v>
      </c>
      <c r="BK72" s="46" cm="1">
        <f t="array" ref="BK72">AnualidadActivo(BK$2, $E72, $C72, $B72, $D72, Hombres!$A$1:$DW$117, Mujeres!$A$1:$DW$117)</f>
        <v>145546609.1097011</v>
      </c>
      <c r="BL72" s="46" cm="1">
        <f t="array" ref="BL72">AnualidadActivo(BL$2, $E72, $C72, $B72, $D72, Hombres!$A$1:$DW$117, Mujeres!$A$1:$DW$117)</f>
        <v>147570256.85141519</v>
      </c>
      <c r="BM72" s="46" cm="1">
        <f t="array" ref="BM72">AnualidadActivo(BM$2, $E72, $C72, $B72, $D72, Hombres!$A$1:$DW$117, Mujeres!$A$1:$DW$117)</f>
        <v>149112743.37265924</v>
      </c>
      <c r="BN72" s="46" cm="1">
        <f t="array" ref="BN72">AnualidadActivo(BN$2, $E72, $C72, $B72, $D72, Hombres!$A$1:$DW$117, Mujeres!$A$1:$DW$117)</f>
        <v>150297800.64732441</v>
      </c>
      <c r="BO72" s="46" cm="1">
        <f t="array" ref="BO72">AnualidadActivo(BO$2, $E72, $C72, $B72, $D72, Hombres!$A$1:$DW$117, Mujeres!$A$1:$DW$117)</f>
        <v>151069328.55572575</v>
      </c>
      <c r="BP72" s="46" cm="1">
        <f t="array" ref="BP72">AnualidadActivo(BP$2, $E72, $C72, $B72, $D72, Hombres!$A$1:$DW$117, Mujeres!$A$1:$DW$117)</f>
        <v>151363604.05428591</v>
      </c>
      <c r="BQ72" s="46" cm="1">
        <f t="array" ref="BQ72">AnualidadActivo(BQ$2, $E72, $C72, $B72, $D72, Hombres!$A$1:$DW$117, Mujeres!$A$1:$DW$117)</f>
        <v>151113363.84088281</v>
      </c>
      <c r="BR72" s="46" cm="1">
        <f t="array" ref="BR72">AnualidadActivo(BR$2, $E72, $C72, $B72, $D72, Hombres!$A$1:$DW$117, Mujeres!$A$1:$DW$117)</f>
        <v>150249230.68322045</v>
      </c>
      <c r="BS72" s="46" cm="1">
        <f t="array" ref="BS72">AnualidadActivo(BS$2, $E72, $C72, $B72, $D72, Hombres!$A$1:$DW$117, Mujeres!$A$1:$DW$117)</f>
        <v>148700907.4028053</v>
      </c>
      <c r="BT72" s="46" cm="1">
        <f t="array" ref="BT72">AnualidadActivo(BT$2, $E72, $C72, $B72, $D72, Hombres!$A$1:$DW$117, Mujeres!$A$1:$DW$117)</f>
        <v>146398104.48133931</v>
      </c>
      <c r="BU72" s="46" cm="1">
        <f t="array" ref="BU72">AnualidadActivo(BU$2, $E72, $C72, $B72, $D72, Hombres!$A$1:$DW$117, Mujeres!$A$1:$DW$117)</f>
        <v>143272711.37199003</v>
      </c>
      <c r="BV72" s="46" cm="1">
        <f t="array" ref="BV72">AnualidadActivo(BV$2, $E72, $C72, $B72, $D72, Hombres!$A$1:$DW$117, Mujeres!$A$1:$DW$117)</f>
        <v>139265912.77012837</v>
      </c>
      <c r="BW72" s="46" cm="1">
        <f t="array" ref="BW72">AnualidadActivo(BW$2, $E72, $C72, $B72, $D72, Hombres!$A$1:$DW$117, Mujeres!$A$1:$DW$117)</f>
        <v>134333223.60281786</v>
      </c>
      <c r="BX72" s="46" cm="1">
        <f t="array" ref="BX72">AnualidadActivo(BX$2, $E72, $C72, $B72, $D72, Hombres!$A$1:$DW$117, Mujeres!$A$1:$DW$117)</f>
        <v>128449329.53976183</v>
      </c>
      <c r="BY72" s="46" cm="1">
        <f t="array" ref="BY72">AnualidadActivo(BY$2, $E72, $C72, $B72, $D72, Hombres!$A$1:$DW$117, Mujeres!$A$1:$DW$117)</f>
        <v>121608138.28656954</v>
      </c>
      <c r="BZ72" s="46" cm="1">
        <f t="array" ref="BZ72">AnualidadActivo(BZ$2, $E72, $C72, $B72, $D72, Hombres!$A$1:$DW$117, Mujeres!$A$1:$DW$117)</f>
        <v>113827200.98657271</v>
      </c>
      <c r="CA72" s="46" cm="1">
        <f t="array" ref="CA72">AnualidadActivo(CA$2, $E72, $C72, $B72, $D72, Hombres!$A$1:$DW$117, Mujeres!$A$1:$DW$117)</f>
        <v>105160672.68231824</v>
      </c>
      <c r="CB72" s="46" cm="1">
        <f t="array" ref="CB72">AnualidadActivo(CB$2, $E72, $C72, $B72, $D72, Hombres!$A$1:$DW$117, Mujeres!$A$1:$DW$117)</f>
        <v>95714165.90707463</v>
      </c>
      <c r="CC72" s="46" cm="1">
        <f t="array" ref="CC72">AnualidadActivo(CC$2, $E72, $C72, $B72, $D72, Hombres!$A$1:$DW$117, Mujeres!$A$1:$DW$117)</f>
        <v>85645571.557265297</v>
      </c>
      <c r="CD72" s="46" cm="1">
        <f t="array" ref="CD72">AnualidadActivo(CD$2, $E72, $C72, $B72, $D72, Hombres!$A$1:$DW$117, Mujeres!$A$1:$DW$117)</f>
        <v>75156745.972448736</v>
      </c>
      <c r="CE72" s="46" cm="1">
        <f t="array" ref="CE72">AnualidadActivo(CE$2, $E72, $C72, $B72, $D72, Hombres!$A$1:$DW$117, Mujeres!$A$1:$DW$117)</f>
        <v>64490045.509941958</v>
      </c>
      <c r="CF72" s="46" cm="1">
        <f t="array" ref="CF72">AnualidadActivo(CF$2, $E72, $C72, $B72, $D72, Hombres!$A$1:$DW$117, Mujeres!$A$1:$DW$117)</f>
        <v>53926186.793498762</v>
      </c>
      <c r="CG72" s="46" cm="1">
        <f t="array" ref="CG72">AnualidadActivo(CG$2, $E72, $C72, $B72, $D72, Hombres!$A$1:$DW$117, Mujeres!$A$1:$DW$117)</f>
        <v>43773788.066522084</v>
      </c>
      <c r="CH72" s="46" cm="1">
        <f t="array" ref="CH72">AnualidadActivo(CH$2, $E72, $C72, $B72, $D72, Hombres!$A$1:$DW$117, Mujeres!$A$1:$DW$117)</f>
        <v>34340970.230009802</v>
      </c>
      <c r="CI72" s="46" cm="1">
        <f t="array" ref="CI72">AnualidadActivo(CI$2, $E72, $C72, $B72, $D72, Hombres!$A$1:$DW$117, Mujeres!$A$1:$DW$117)</f>
        <v>25900903.815085981</v>
      </c>
      <c r="CJ72" s="46" cm="1">
        <f t="array" ref="CJ72">AnualidadActivo(CJ$2, $E72, $C72, $B72, $D72, Hombres!$A$1:$DW$117, Mujeres!$A$1:$DW$117)</f>
        <v>18663752.424236719</v>
      </c>
      <c r="CK72" s="46" cm="1">
        <f t="array" ref="CK72">AnualidadActivo(CK$2, $E72, $C72, $B72, $D72, Hombres!$A$1:$DW$117, Mujeres!$A$1:$DW$117)</f>
        <v>12753957.843534142</v>
      </c>
      <c r="CL72" s="46" cm="1">
        <f t="array" ref="CL72">AnualidadActivo(CL$2, $E72, $C72, $B72, $D72, Hombres!$A$1:$DW$117, Mujeres!$A$1:$DW$117)</f>
        <v>8193557.366673111</v>
      </c>
      <c r="CM72" s="46" cm="1">
        <f t="array" ref="CM72">AnualidadActivo(CM$2, $E72, $C72, $B72, $D72, Hombres!$A$1:$DW$117, Mujeres!$A$1:$DW$117)</f>
        <v>4897328.3786840588</v>
      </c>
      <c r="CN72" s="46" cm="1">
        <f t="array" ref="CN72">AnualidadActivo(CN$2, $E72, $C72, $B72, $D72, Hombres!$A$1:$DW$117, Mujeres!$A$1:$DW$117)</f>
        <v>2688728.572113141</v>
      </c>
      <c r="CO72" s="46" cm="1">
        <f t="array" ref="CO72">AnualidadActivo(CO$2, $E72, $C72, $B72, $D72, Hombres!$A$1:$DW$117, Mujeres!$A$1:$DW$117)</f>
        <v>1334408.3462844214</v>
      </c>
      <c r="CP72" s="46" cm="1">
        <f t="array" ref="CP72">AnualidadActivo(CP$2, $E72, $C72, $B72, $D72, Hombres!$A$1:$DW$117, Mujeres!$A$1:$DW$117)</f>
        <v>586615.23253774701</v>
      </c>
      <c r="CQ72" s="46" cm="1">
        <f t="array" ref="CQ72">AnualidadActivo(CQ$2, $E72, $C72, $B72, $D72, Hombres!$A$1:$DW$117, Mujeres!$A$1:$DW$117)</f>
        <v>0</v>
      </c>
      <c r="CR72" s="46" cm="1">
        <f t="array" ref="CR72">AnualidadActivo(CR$2, $E72, $C72, $B72, $D72, Hombres!$A$1:$DW$117, Mujeres!$A$1:$DW$117)</f>
        <v>0</v>
      </c>
      <c r="CS72" s="46" cm="1">
        <f t="array" ref="CS72">AnualidadActivo(CS$2, $E72, $C72, $B72, $D72, Hombres!$A$1:$DW$117, Mujeres!$A$1:$DW$117)</f>
        <v>0</v>
      </c>
      <c r="CT72" s="46" cm="1">
        <f t="array" ref="CT72">AnualidadActivo(CT$2, $E72, $C72, $B72, $D72, Hombres!$A$1:$DW$117, Mujeres!$A$1:$DW$117)</f>
        <v>0</v>
      </c>
      <c r="CU72" s="46" cm="1">
        <f t="array" ref="CU72">AnualidadActivo(CU$2, $E72, $C72, $B72, $D72, Hombres!$A$1:$DW$117, Mujeres!$A$1:$DW$117)</f>
        <v>0</v>
      </c>
      <c r="CV72" s="46" cm="1">
        <f t="array" ref="CV72">AnualidadActivo(CV$2, $E72, $C72, $B72, $D72, Hombres!$A$1:$DW$117, Mujeres!$A$1:$DW$117)</f>
        <v>0</v>
      </c>
      <c r="CW72" s="46" cm="1">
        <f t="array" ref="CW72">AnualidadActivo(CW$2, $E72, $C72, $B72, $D72, Hombres!$A$1:$DW$117, Mujeres!$A$1:$DW$117)</f>
        <v>0</v>
      </c>
      <c r="CX72" s="46" cm="1">
        <f t="array" ref="CX72">AnualidadActivo(CX$2, $E72, $C72, $B72, $D72, Hombres!$A$1:$DW$117, Mujeres!$A$1:$DW$117)</f>
        <v>0</v>
      </c>
      <c r="CY72" s="46" cm="1">
        <f t="array" ref="CY72">AnualidadActivo(CY$2, $E72, $C72, $B72, $D72, Hombres!$A$1:$DW$117, Mujeres!$A$1:$DW$117)</f>
        <v>0</v>
      </c>
      <c r="CZ72" s="46" cm="1">
        <f t="array" ref="CZ72">AnualidadActivo(CZ$2, $E72, $C72, $B72, $D72, Hombres!$A$1:$DW$117, Mujeres!$A$1:$DW$117)</f>
        <v>0</v>
      </c>
      <c r="DA72" s="46" cm="1">
        <f t="array" ref="DA72">AnualidadActivo(DA$2, $E72, $C72, $B72, $D72, Hombres!$A$1:$DW$117, Mujeres!$A$1:$DW$117)</f>
        <v>0</v>
      </c>
      <c r="DD72" s="21"/>
      <c r="DE72" s="46" cm="1">
        <f t="array" ref="DE72">beneficio_muerte_individual_activo(DE$2,$F72,$D72, Hombres!$A$1:$DW$117, Mujeres!$A$1:$DW$117)</f>
        <v>0</v>
      </c>
      <c r="DF72" s="46" cm="1">
        <f t="array" ref="DF72">beneficio_muerte_individual_activo(DF$2,$F72,$D72, Hombres!$A$1:$DW$117, Mujeres!$A$1:$DW$117)</f>
        <v>2237</v>
      </c>
      <c r="DG72" s="46" cm="1">
        <f t="array" ref="DG72">beneficio_muerte_individual_activo(DG$2,$F72,$D72, Hombres!$A$1:$DW$117, Mujeres!$A$1:$DW$117)</f>
        <v>2330.4568869</v>
      </c>
      <c r="DH72" s="46" cm="1">
        <f t="array" ref="DH72">beneficio_muerte_individual_activo(DH$2,$F72,$D72, Hombres!$A$1:$DW$117, Mujeres!$A$1:$DW$117)</f>
        <v>2432.2761052417682</v>
      </c>
      <c r="DI72" s="46" cm="1">
        <f t="array" ref="DI72">beneficio_muerte_individual_activo(DI$2,$F72,$D72, Hombres!$A$1:$DW$117, Mujeres!$A$1:$DW$117)</f>
        <v>2560.9098369483308</v>
      </c>
      <c r="DJ72" s="46" cm="1">
        <f t="array" ref="DJ72">beneficio_muerte_individual_activo(DJ$2,$F72,$D72, Hombres!$A$1:$DW$117, Mujeres!$A$1:$DW$117)</f>
        <v>2689.8468135151202</v>
      </c>
      <c r="DK72" s="46" cm="1">
        <f t="array" ref="DK72">beneficio_muerte_individual_activo(DK$2,$F72,$D72, Hombres!$A$1:$DW$117, Mujeres!$A$1:$DW$117)</f>
        <v>2815.5845985967494</v>
      </c>
      <c r="DL72" s="46" cm="1">
        <f t="array" ref="DL72">beneficio_muerte_individual_activo(DL$2,$F72,$D72, Hombres!$A$1:$DW$117, Mujeres!$A$1:$DW$117)</f>
        <v>2947.5914303011773</v>
      </c>
      <c r="DM72" s="46" cm="1">
        <f t="array" ref="DM72">beneficio_muerte_individual_activo(DM$2,$F72,$D72, Hombres!$A$1:$DW$117, Mujeres!$A$1:$DW$117)</f>
        <v>3100.2900958526238</v>
      </c>
      <c r="DN72" s="46" cm="1">
        <f t="array" ref="DN72">beneficio_muerte_individual_activo(DN$2,$F72,$D72, Hombres!$A$1:$DW$117, Mujeres!$A$1:$DW$117)</f>
        <v>3271.6260196652706</v>
      </c>
      <c r="DO72" s="46" cm="1">
        <f t="array" ref="DO72">beneficio_muerte_individual_activo(DO$2,$F72,$D72, Hombres!$A$1:$DW$117, Mujeres!$A$1:$DW$117)</f>
        <v>3451.5837219143436</v>
      </c>
      <c r="DP72" s="46" cm="1">
        <f t="array" ref="DP72">beneficio_muerte_individual_activo(DP$2,$F72,$D72, Hombres!$A$1:$DW$117, Mujeres!$A$1:$DW$117)</f>
        <v>3664.9812253033638</v>
      </c>
      <c r="DQ72" s="46" cm="1">
        <f t="array" ref="DQ72">beneficio_muerte_individual_activo(DQ$2,$F72,$D72, Hombres!$A$1:$DW$117, Mujeres!$A$1:$DW$117)</f>
        <v>3952.9368920582397</v>
      </c>
      <c r="DR72" s="46" cm="1">
        <f t="array" ref="DR72">beneficio_muerte_individual_activo(DR$2,$F72,$D72, Hombres!$A$1:$DW$117, Mujeres!$A$1:$DW$117)</f>
        <v>4290.8561712217916</v>
      </c>
      <c r="DS72" s="46" cm="1">
        <f t="array" ref="DS72">beneficio_muerte_individual_activo(DS$2,$F72,$D72, Hombres!$A$1:$DW$117, Mujeres!$A$1:$DW$117)</f>
        <v>4650.2381814398259</v>
      </c>
      <c r="DT72" s="46" cm="1">
        <f t="array" ref="DT72">beneficio_muerte_individual_activo(DT$2,$F72,$D72, Hombres!$A$1:$DW$117, Mujeres!$A$1:$DW$117)</f>
        <v>4979.886280748944</v>
      </c>
      <c r="DU72" s="46" cm="1">
        <f t="array" ref="DU72">beneficio_muerte_individual_activo(DU$2,$F72,$D72, Hombres!$A$1:$DW$117, Mujeres!$A$1:$DW$117)</f>
        <v>5301.1281103907049</v>
      </c>
      <c r="DV72" s="46" cm="1">
        <f t="array" ref="DV72">beneficio_muerte_individual_activo(DV$2,$F72,$D72, Hombres!$A$1:$DW$117, Mujeres!$A$1:$DW$117)</f>
        <v>5652.5039691209768</v>
      </c>
      <c r="DW72" s="46" cm="1">
        <f t="array" ref="DW72">beneficio_muerte_individual_activo(DW$2,$F72,$D72, Hombres!$A$1:$DW$117, Mujeres!$A$1:$DW$117)</f>
        <v>6044.1805835593314</v>
      </c>
      <c r="DX72" s="46" cm="1">
        <f t="array" ref="DX72">beneficio_muerte_individual_activo(DX$2,$F72,$D72, Hombres!$A$1:$DW$117, Mujeres!$A$1:$DW$117)</f>
        <v>6458.1165951080829</v>
      </c>
      <c r="DY72" s="46" cm="1">
        <f t="array" ref="DY72">beneficio_muerte_individual_activo(DY$2,$F72,$D72, Hombres!$A$1:$DW$117, Mujeres!$A$1:$DW$117)</f>
        <v>6867.9794842354167</v>
      </c>
      <c r="DZ72" s="46" cm="1">
        <f t="array" ref="DZ72">beneficio_muerte_individual_activo(DZ$2,$F72,$D72, Hombres!$A$1:$DW$117, Mujeres!$A$1:$DW$117)</f>
        <v>7304.6774200810487</v>
      </c>
      <c r="EA72" s="46" cm="1">
        <f t="array" ref="EA72">beneficio_muerte_individual_activo(EA$2,$F72,$D72, Hombres!$A$1:$DW$117, Mujeres!$A$1:$DW$117)</f>
        <v>7858.8273611846444</v>
      </c>
      <c r="EB72" s="46" cm="1">
        <f t="array" ref="EB72">beneficio_muerte_individual_activo(EB$2,$F72,$D72, Hombres!$A$1:$DW$117, Mujeres!$A$1:$DW$117)</f>
        <v>8510.9023796980437</v>
      </c>
      <c r="EC72" s="46" cm="1">
        <f t="array" ref="EC72">beneficio_muerte_individual_activo(EC$2,$F72,$D72, Hombres!$A$1:$DW$117, Mujeres!$A$1:$DW$117)</f>
        <v>9193.4146012438068</v>
      </c>
      <c r="ED72" s="46" cm="1">
        <f t="array" ref="ED72">beneficio_muerte_individual_activo(ED$2,$F72,$D72, Hombres!$A$1:$DW$117, Mujeres!$A$1:$DW$117)</f>
        <v>9799.7903147180441</v>
      </c>
      <c r="EE72" s="46" cm="1">
        <f t="array" ref="EE72">beneficio_muerte_individual_activo(EE$2,$F72,$D72, Hombres!$A$1:$DW$117, Mujeres!$A$1:$DW$117)</f>
        <v>10376.187436261342</v>
      </c>
      <c r="EF72" s="46" cm="1">
        <f t="array" ref="EF72">beneficio_muerte_individual_activo(EF$2,$F72,$D72, Hombres!$A$1:$DW$117, Mujeres!$A$1:$DW$117)</f>
        <v>11048.671636390247</v>
      </c>
      <c r="EG72" s="46" cm="1">
        <f t="array" ref="EG72">beneficio_muerte_individual_activo(EG$2,$F72,$D72, Hombres!$A$1:$DW$117, Mujeres!$A$1:$DW$117)</f>
        <v>11922.960791118747</v>
      </c>
      <c r="EH72" s="46" cm="1">
        <f t="array" ref="EH72">beneficio_muerte_individual_activo(EH$2,$F72,$D72, Hombres!$A$1:$DW$117, Mujeres!$A$1:$DW$117)</f>
        <v>13003.028710052487</v>
      </c>
      <c r="EI72" s="46" cm="1">
        <f t="array" ref="EI72">beneficio_muerte_individual_activo(EI$2,$F72,$D72, Hombres!$A$1:$DW$117, Mujeres!$A$1:$DW$117)</f>
        <v>14245.516826531148</v>
      </c>
      <c r="EJ72" s="46" cm="1">
        <f t="array" ref="EJ72">beneficio_muerte_individual_activo(EJ$2,$F72,$D72, Hombres!$A$1:$DW$117, Mujeres!$A$1:$DW$117)</f>
        <v>9383.6825651871168</v>
      </c>
      <c r="EK72" s="46" cm="1">
        <f t="array" ref="EK72">beneficio_muerte_individual_activo(EK$2,$F72,$D72, Hombres!$A$1:$DW$117, Mujeres!$A$1:$DW$117)</f>
        <v>10276.813208858106</v>
      </c>
      <c r="EL72" s="46" cm="1">
        <f t="array" ref="EL72">beneficio_muerte_individual_activo(EL$2,$F72,$D72, Hombres!$A$1:$DW$117, Mujeres!$A$1:$DW$117)</f>
        <v>11128.87846016545</v>
      </c>
      <c r="EM72" s="46" cm="1">
        <f t="array" ref="EM72">beneficio_muerte_individual_activo(EM$2,$F72,$D72, Hombres!$A$1:$DW$117, Mujeres!$A$1:$DW$117)</f>
        <v>11906.961855036558</v>
      </c>
      <c r="EN72" s="46" cm="1">
        <f t="array" ref="EN72">beneficio_muerte_individual_activo(EN$2,$F72,$D72, Hombres!$A$1:$DW$117, Mujeres!$A$1:$DW$117)</f>
        <v>12675.474092033923</v>
      </c>
      <c r="EO72" s="46" cm="1">
        <f t="array" ref="EO72">beneficio_muerte_individual_activo(EO$2,$F72,$D72, Hombres!$A$1:$DW$117, Mujeres!$A$1:$DW$117)</f>
        <v>13564.189416492301</v>
      </c>
      <c r="EP72" s="46" cm="1">
        <f t="array" ref="EP72">beneficio_muerte_individual_activo(EP$2,$F72,$D72, Hombres!$A$1:$DW$117, Mujeres!$A$1:$DW$117)</f>
        <v>14658.835876949366</v>
      </c>
      <c r="EQ72" s="46" cm="1">
        <f t="array" ref="EQ72">beneficio_muerte_individual_activo(EQ$2,$F72,$D72, Hombres!$A$1:$DW$117, Mujeres!$A$1:$DW$117)</f>
        <v>16056.15056447467</v>
      </c>
      <c r="ER72" s="46" cm="1">
        <f t="array" ref="ER72">beneficio_muerte_individual_activo(ER$2,$F72,$D72, Hombres!$A$1:$DW$117, Mujeres!$A$1:$DW$117)</f>
        <v>17919.37033128284</v>
      </c>
      <c r="ES72" s="46" cm="1">
        <f t="array" ref="ES72">beneficio_muerte_individual_activo(ES$2,$F72,$D72, Hombres!$A$1:$DW$117, Mujeres!$A$1:$DW$117)</f>
        <v>20222.886592373663</v>
      </c>
      <c r="ET72" s="46" cm="1">
        <f t="array" ref="ET72">beneficio_muerte_individual_activo(ET$2,$F72,$D72, Hombres!$A$1:$DW$117, Mujeres!$A$1:$DW$117)</f>
        <v>22640.099695208057</v>
      </c>
      <c r="EU72" s="46" cm="1">
        <f t="array" ref="EU72">beneficio_muerte_individual_activo(EU$2,$F72,$D72, Hombres!$A$1:$DW$117, Mujeres!$A$1:$DW$117)</f>
        <v>24884.204067129562</v>
      </c>
      <c r="EV72" s="46" cm="1">
        <f t="array" ref="EV72">beneficio_muerte_individual_activo(EV$2,$F72,$D72, Hombres!$A$1:$DW$117, Mujeres!$A$1:$DW$117)</f>
        <v>27012.795115159646</v>
      </c>
      <c r="EW72" s="46" cm="1">
        <f t="array" ref="EW72">beneficio_muerte_individual_activo(EW$2,$F72,$D72, Hombres!$A$1:$DW$117, Mujeres!$A$1:$DW$117)</f>
        <v>29404.853075607374</v>
      </c>
      <c r="EX72" s="46" cm="1">
        <f t="array" ref="EX72">beneficio_muerte_individual_activo(EX$2,$F72,$D72, Hombres!$A$1:$DW$117, Mujeres!$A$1:$DW$117)</f>
        <v>32406.085470238322</v>
      </c>
      <c r="EY72" s="46" cm="1">
        <f t="array" ref="EY72">beneficio_muerte_individual_activo(EY$2,$F72,$D72, Hombres!$A$1:$DW$117, Mujeres!$A$1:$DW$117)</f>
        <v>36211.522587337808</v>
      </c>
      <c r="EZ72" s="46" cm="1">
        <f t="array" ref="EZ72">beneficio_muerte_individual_activo(EZ$2,$F72,$D72, Hombres!$A$1:$DW$117, Mujeres!$A$1:$DW$117)</f>
        <v>40817.652629130993</v>
      </c>
      <c r="FA72" s="46" cm="1">
        <f t="array" ref="FA72">beneficio_muerte_individual_activo(FA$2,$F72,$D72, Hombres!$A$1:$DW$117, Mujeres!$A$1:$DW$117)</f>
        <v>48743.942725205678</v>
      </c>
      <c r="FB72" s="46" cm="1">
        <f t="array" ref="FB72">beneficio_muerte_individual_activo(FB$2,$F72,$D72, Hombres!$A$1:$DW$117, Mujeres!$A$1:$DW$117)</f>
        <v>53963.712550486176</v>
      </c>
      <c r="FC72" s="46" cm="1">
        <f t="array" ref="FC72">beneficio_muerte_individual_activo(FC$2,$F72,$D72, Hombres!$A$1:$DW$117, Mujeres!$A$1:$DW$117)</f>
        <v>59519.384896410913</v>
      </c>
      <c r="FD72" s="46" cm="1">
        <f t="array" ref="FD72">beneficio_muerte_individual_activo(FD$2,$F72,$D72, Hombres!$A$1:$DW$117, Mujeres!$A$1:$DW$117)</f>
        <v>65428.977076620613</v>
      </c>
      <c r="FE72" s="46" cm="1">
        <f t="array" ref="FE72">beneficio_muerte_individual_activo(FE$2,$F72,$D72, Hombres!$A$1:$DW$117, Mujeres!$A$1:$DW$117)</f>
        <v>71710.803602095926</v>
      </c>
      <c r="FF72" s="46" cm="1">
        <f t="array" ref="FF72">beneficio_muerte_individual_activo(FF$2,$F72,$D72, Hombres!$A$1:$DW$117, Mujeres!$A$1:$DW$117)</f>
        <v>78396.119353991031</v>
      </c>
      <c r="FG72" s="46" cm="1">
        <f t="array" ref="FG72">beneficio_muerte_individual_activo(FG$2,$F72,$D72, Hombres!$A$1:$DW$117, Mujeres!$A$1:$DW$117)</f>
        <v>85399.19811510705</v>
      </c>
      <c r="FH72" s="46" cm="1">
        <f t="array" ref="FH72">beneficio_muerte_individual_activo(FH$2,$F72,$D72, Hombres!$A$1:$DW$117, Mujeres!$A$1:$DW$117)</f>
        <v>92548.738115904853</v>
      </c>
      <c r="FI72" s="46" cm="1">
        <f t="array" ref="FI72">beneficio_muerte_individual_activo(FI$2,$F72,$D72, Hombres!$A$1:$DW$117, Mujeres!$A$1:$DW$117)</f>
        <v>99722.350167042241</v>
      </c>
      <c r="FJ72" s="46" cm="1">
        <f t="array" ref="FJ72">beneficio_muerte_individual_activo(FJ$2,$F72,$D72, Hombres!$A$1:$DW$117, Mujeres!$A$1:$DW$117)</f>
        <v>106806.97683927447</v>
      </c>
      <c r="FK72" s="46" cm="1">
        <f t="array" ref="FK72">beneficio_muerte_individual_activo(FK$2,$F72,$D72, Hombres!$A$1:$DW$117, Mujeres!$A$1:$DW$117)</f>
        <v>113682.85343866906</v>
      </c>
      <c r="FL72" s="46" cm="1">
        <f t="array" ref="FL72">beneficio_muerte_individual_activo(FL$2,$F72,$D72, Hombres!$A$1:$DW$117, Mujeres!$A$1:$DW$117)</f>
        <v>120071.36386426834</v>
      </c>
      <c r="FM72" s="46" cm="1">
        <f t="array" ref="FM72">beneficio_muerte_individual_activo(FM$2,$F72,$D72, Hombres!$A$1:$DW$117, Mujeres!$A$1:$DW$117)</f>
        <v>125650.95712080544</v>
      </c>
      <c r="FN72" s="46" cm="1">
        <f t="array" ref="FN72">beneficio_muerte_individual_activo(FN$2,$F72,$D72, Hombres!$A$1:$DW$117, Mujeres!$A$1:$DW$117)</f>
        <v>130177.95010094265</v>
      </c>
      <c r="FO72" s="46" cm="1">
        <f t="array" ref="FO72">beneficio_muerte_individual_activo(FO$2,$F72,$D72, Hombres!$A$1:$DW$117, Mujeres!$A$1:$DW$117)</f>
        <v>133398.63976540085</v>
      </c>
      <c r="FP72" s="46" cm="1">
        <f t="array" ref="FP72">beneficio_muerte_individual_activo(FP$2,$F72,$D72, Hombres!$A$1:$DW$117, Mujeres!$A$1:$DW$117)</f>
        <v>134968.82526724241</v>
      </c>
      <c r="FQ72" s="106" cm="1">
        <f t="array" ref="FQ72">beneficio_muerte_individual_activo(FQ$2,$F72,$D72, Hombres!$A$1:$DW$117, Mujeres!$A$1:$DW$117)</f>
        <v>134473.268540452</v>
      </c>
      <c r="FR72" s="46" cm="1">
        <f t="array" ref="FR72">beneficio_muerte_individual_activo(FR$2,$F72,$D72, Hombres!$A$1:$DW$117, Mujeres!$A$1:$DW$117)</f>
        <v>131599.9861439876</v>
      </c>
      <c r="FS72" s="46" cm="1">
        <f t="array" ref="FS72">beneficio_muerte_individual_activo(FS$2,$F72,$D72, Hombres!$A$1:$DW$117, Mujeres!$A$1:$DW$117)</f>
        <v>126224.86116155861</v>
      </c>
      <c r="FT72" s="46" cm="1">
        <f t="array" ref="FT72">beneficio_muerte_individual_activo(FT$2,$F72,$D72, Hombres!$A$1:$DW$117, Mujeres!$A$1:$DW$117)</f>
        <v>118348.46409933972</v>
      </c>
      <c r="FU72" s="46" cm="1">
        <f t="array" ref="FU72">beneficio_muerte_individual_activo(FU$2,$F72,$D72, Hombres!$A$1:$DW$117, Mujeres!$A$1:$DW$117)</f>
        <v>108080.15198819283</v>
      </c>
      <c r="FV72" s="46" cm="1">
        <f t="array" ref="FV72">beneficio_muerte_individual_activo(FV$2,$F72,$D72, Hombres!$A$1:$DW$117, Mujeres!$A$1:$DW$117)</f>
        <v>95701.605421551751</v>
      </c>
      <c r="FW72" s="46" cm="1">
        <f t="array" ref="FW72">beneficio_muerte_individual_activo(FW$2,$F72,$D72, Hombres!$A$1:$DW$117, Mujeres!$A$1:$DW$117)</f>
        <v>81767.159086558881</v>
      </c>
      <c r="FX72" s="46" cm="1">
        <f t="array" ref="FX72">beneficio_muerte_individual_activo(FX$2,$F72,$D72, Hombres!$A$1:$DW$117, Mujeres!$A$1:$DW$117)</f>
        <v>67063.813151653827</v>
      </c>
      <c r="FY72" s="46" cm="1">
        <f t="array" ref="FY72">beneficio_muerte_individual_activo(FY$2,$F72,$D72, Hombres!$A$1:$DW$117, Mujeres!$A$1:$DW$117)</f>
        <v>52475.745604155811</v>
      </c>
      <c r="FZ72" s="46" cm="1">
        <f t="array" ref="FZ72">beneficio_muerte_individual_activo(FZ$2,$F72,$D72, Hombres!$A$1:$DW$117, Mujeres!$A$1:$DW$117)</f>
        <v>38872.916289766348</v>
      </c>
      <c r="GA72" s="46" cm="1">
        <f t="array" ref="GA72">beneficio_muerte_individual_activo(GA$2,$F72,$D72, Hombres!$A$1:$DW$117, Mujeres!$A$1:$DW$117)</f>
        <v>27009.38706828433</v>
      </c>
      <c r="GB72" s="46" cm="1">
        <f t="array" ref="GB72">beneficio_muerte_individual_activo(GB$2,$F72,$D72, Hombres!$A$1:$DW$117, Mujeres!$A$1:$DW$117)</f>
        <v>17413.139064760424</v>
      </c>
      <c r="GC72" s="46" cm="1">
        <f t="array" ref="GC72">beneficio_muerte_individual_activo(GC$2,$F72,$D72, Hombres!$A$1:$DW$117, Mujeres!$A$1:$DW$117)</f>
        <v>10283.763696976641</v>
      </c>
      <c r="GD72" s="46" cm="1">
        <f t="array" ref="GD72">beneficio_muerte_individual_activo(GD$2,$F72,$D72, Hombres!$A$1:$DW$117, Mujeres!$A$1:$DW$117)</f>
        <v>5474.563191764938</v>
      </c>
      <c r="GE72" s="46" cm="1">
        <f t="array" ref="GE72">beneficio_muerte_individual_activo(GE$2,$F72,$D72, Hombres!$A$1:$DW$117, Mujeres!$A$1:$DW$117)</f>
        <v>2573.4208353117688</v>
      </c>
      <c r="GF72" s="46" cm="1">
        <f t="array" ref="GF72">beneficio_muerte_individual_activo(GF$2,$F72,$D72, Hombres!$A$1:$DW$117, Mujeres!$A$1:$DW$117)</f>
        <v>1039.7123638983032</v>
      </c>
      <c r="GG72" s="46" cm="1">
        <f t="array" ref="GG72">beneficio_muerte_individual_activo(GG$2,$F72,$D72, Hombres!$A$1:$DW$117, Mujeres!$A$1:$DW$117)</f>
        <v>347.95184295994954</v>
      </c>
      <c r="GH72" s="46" cm="1">
        <f t="array" ref="GH72">beneficio_muerte_individual_activo(GH$2,$F72,$D72, Hombres!$A$1:$DW$117, Mujeres!$A$1:$DW$117)</f>
        <v>91.322275392837028</v>
      </c>
      <c r="GI72" s="46" cm="1">
        <f t="array" ref="GI72">beneficio_muerte_individual_activo(GI$2,$F72,$D72, Hombres!$A$1:$DW$117, Mujeres!$A$1:$DW$117)</f>
        <v>17.164209552207005</v>
      </c>
      <c r="GJ72" s="46" cm="1">
        <f t="array" ref="GJ72">beneficio_muerte_individual_activo(GJ$2,$F72,$D72, Hombres!$A$1:$DW$117, Mujeres!$A$1:$DW$117)</f>
        <v>0</v>
      </c>
      <c r="GK72" s="46" cm="1">
        <f t="array" ref="GK72">beneficio_muerte_individual_activo(GK$2,$F72,$D72, Hombres!$A$1:$DW$117, Mujeres!$A$1:$DW$117)</f>
        <v>0</v>
      </c>
      <c r="GL72" s="46" cm="1">
        <f t="array" ref="GL72">beneficio_muerte_individual_activo(GL$2,$F72,$D72, Hombres!$A$1:$DW$117, Mujeres!$A$1:$DW$117)</f>
        <v>0</v>
      </c>
      <c r="GM72" s="46" cm="1">
        <f t="array" ref="GM72">beneficio_muerte_individual_activo(GM$2,$F72,$D72, Hombres!$A$1:$DW$117, Mujeres!$A$1:$DW$117)</f>
        <v>0</v>
      </c>
      <c r="GN72" s="46" cm="1">
        <f t="array" ref="GN72">beneficio_muerte_individual_activo(GN$2,$F72,$D72, Hombres!$A$1:$DW$117, Mujeres!$A$1:$DW$117)</f>
        <v>0</v>
      </c>
      <c r="GO72" s="46" cm="1">
        <f t="array" ref="GO72">beneficio_muerte_individual_activo(GO$2,$F72,$D72, Hombres!$A$1:$DW$117, Mujeres!$A$1:$DW$117)</f>
        <v>0</v>
      </c>
      <c r="GP72" s="46" cm="1">
        <f t="array" ref="GP72">beneficio_muerte_individual_activo(GP$2,$F72,$D72, Hombres!$A$1:$DW$117, Mujeres!$A$1:$DW$117)</f>
        <v>0</v>
      </c>
      <c r="GQ72" s="46" cm="1">
        <f t="array" ref="GQ72">beneficio_muerte_individual_activo(GQ$2,$F72,$D72, Hombres!$A$1:$DW$117, Mujeres!$A$1:$DW$117)</f>
        <v>0</v>
      </c>
      <c r="GR72" s="46" cm="1">
        <f t="array" ref="GR72">beneficio_muerte_individual_activo(GR$2,$F72,$D72, Hombres!$A$1:$DW$117, Mujeres!$A$1:$DW$117)</f>
        <v>0</v>
      </c>
      <c r="GS72" s="46" cm="1">
        <f t="array" ref="GS72">beneficio_muerte_individual_activo(GS$2,$F72,$D72, Hombres!$A$1:$DW$117, Mujeres!$A$1:$DW$117)</f>
        <v>0</v>
      </c>
      <c r="GT72" s="46" cm="1">
        <f t="array" ref="GT72">beneficio_muerte_individual_activo(GT$2,$F72,$D72, Hombres!$A$1:$DW$117, Mujeres!$A$1:$DW$117)</f>
        <v>0</v>
      </c>
      <c r="GU72" s="46" cm="1">
        <f t="array" ref="GU72">beneficio_muerte_individual_activo(GU$2,$F72,$D72, Hombres!$A$1:$DW$117, Mujeres!$A$1:$DW$117)</f>
        <v>0</v>
      </c>
      <c r="GV72" s="46" cm="1">
        <f t="array" ref="GV72">beneficio_muerte_individual_activo(GV$2,$F72,$D72, Hombres!$A$1:$DW$117, Mujeres!$A$1:$DW$117)</f>
        <v>0</v>
      </c>
    </row>
    <row r="73" spans="1:204" x14ac:dyDescent="0.25">
      <c r="A73" s="1">
        <f t="shared" si="1"/>
        <v>71</v>
      </c>
      <c r="B73" s="75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39" cm="1">
        <f t="array" ref="G73">PorcentajePension(C73,E73, D73)</f>
        <v>0.85</v>
      </c>
      <c r="I73" s="72"/>
      <c r="J73" s="46" cm="1">
        <f t="array" ref="J73">AnualidadActivo(J$2, $E73, $C73, $B73, $D73, Hombres!$A$1:$DW$117, Mujeres!$A$1:$DW$117)</f>
        <v>0</v>
      </c>
      <c r="K73" s="46" cm="1">
        <f t="array" ref="K73">AnualidadActivo(K$2, $E73, $C73, $B73, $D73, Hombres!$A$1:$DW$117, Mujeres!$A$1:$DW$117)</f>
        <v>0</v>
      </c>
      <c r="L73" s="46" cm="1">
        <f t="array" ref="L73">AnualidadActivo(L$2, $E73, $C73, $B73, $D73, Hombres!$A$1:$DW$117, Mujeres!$A$1:$DW$117)</f>
        <v>0</v>
      </c>
      <c r="M73" s="46" cm="1">
        <f t="array" ref="M73">AnualidadActivo(M$2, $E73, $C73, $B73, $D73, Hombres!$A$1:$DW$117, Mujeres!$A$1:$DW$117)</f>
        <v>0</v>
      </c>
      <c r="N73" s="46" cm="1">
        <f t="array" ref="N73">AnualidadActivo(N$2, $E73, $C73, $B73, $D73, Hombres!$A$1:$DW$117, Mujeres!$A$1:$DW$117)</f>
        <v>0</v>
      </c>
      <c r="O73" s="46" cm="1">
        <f t="array" ref="O73">AnualidadActivo(O$2, $E73, $C73, $B73, $D73, Hombres!$A$1:$DW$117, Mujeres!$A$1:$DW$117)</f>
        <v>0</v>
      </c>
      <c r="P73" s="46" cm="1">
        <f t="array" ref="P73">AnualidadActivo(P$2, $E73, $C73, $B73, $D73, Hombres!$A$1:$DW$117, Mujeres!$A$1:$DW$117)</f>
        <v>0</v>
      </c>
      <c r="Q73" s="46" cm="1">
        <f t="array" ref="Q73">AnualidadActivo(Q$2, $E73, $C73, $B73, $D73, Hombres!$A$1:$DW$117, Mujeres!$A$1:$DW$117)</f>
        <v>0</v>
      </c>
      <c r="R73" s="46" cm="1">
        <f t="array" ref="R73">AnualidadActivo(R$2, $E73, $C73, $B73, $D73, Hombres!$A$1:$DW$117, Mujeres!$A$1:$DW$117)</f>
        <v>0</v>
      </c>
      <c r="S73" s="46" cm="1">
        <f t="array" ref="S73">AnualidadActivo(S$2, $E73, $C73, $B73, $D73, Hombres!$A$1:$DW$117, Mujeres!$A$1:$DW$117)</f>
        <v>0</v>
      </c>
      <c r="T73" s="46" cm="1">
        <f t="array" ref="T73">AnualidadActivo(T$2, $E73, $C73, $B73, $D73, Hombres!$A$1:$DW$117, Mujeres!$A$1:$DW$117)</f>
        <v>0</v>
      </c>
      <c r="U73" s="46" cm="1">
        <f t="array" ref="U73">AnualidadActivo(U$2, $E73, $C73, $B73, $D73, Hombres!$A$1:$DW$117, Mujeres!$A$1:$DW$117)</f>
        <v>0</v>
      </c>
      <c r="V73" s="46" cm="1">
        <f t="array" ref="V73">AnualidadActivo(V$2, $E73, $C73, $B73, $D73, Hombres!$A$1:$DW$117, Mujeres!$A$1:$DW$117)</f>
        <v>0</v>
      </c>
      <c r="W73" s="46" cm="1">
        <f t="array" ref="W73">AnualidadActivo(W$2, $E73, $C73, $B73, $D73, Hombres!$A$1:$DW$117, Mujeres!$A$1:$DW$117)</f>
        <v>0</v>
      </c>
      <c r="X73" s="46" cm="1">
        <f t="array" ref="X73">AnualidadActivo(X$2, $E73, $C73, $B73, $D73, Hombres!$A$1:$DW$117, Mujeres!$A$1:$DW$117)</f>
        <v>0</v>
      </c>
      <c r="Y73" s="46" cm="1">
        <f t="array" ref="Y73">AnualidadActivo(Y$2, $E73, $C73, $B73, $D73, Hombres!$A$1:$DW$117, Mujeres!$A$1:$DW$117)</f>
        <v>0</v>
      </c>
      <c r="Z73" s="46" cm="1">
        <f t="array" ref="Z73">AnualidadActivo(Z$2, $E73, $C73, $B73, $D73, Hombres!$A$1:$DW$117, Mujeres!$A$1:$DW$117)</f>
        <v>0</v>
      </c>
      <c r="AA73" s="46" cm="1">
        <f t="array" ref="AA73">AnualidadActivo(AA$2, $E73, $C73, $B73, $D73, Hombres!$A$1:$DW$117, Mujeres!$A$1:$DW$117)</f>
        <v>0</v>
      </c>
      <c r="AB73" s="46" cm="1">
        <f t="array" ref="AB73">AnualidadActivo(AB$2, $E73, $C73, $B73, $D73, Hombres!$A$1:$DW$117, Mujeres!$A$1:$DW$117)</f>
        <v>0</v>
      </c>
      <c r="AC73" s="46" cm="1">
        <f t="array" ref="AC73">AnualidadActivo(AC$2, $E73, $C73, $B73, $D73, Hombres!$A$1:$DW$117, Mujeres!$A$1:$DW$117)</f>
        <v>0</v>
      </c>
      <c r="AD73" s="46" cm="1">
        <f t="array" ref="AD73">AnualidadActivo(AD$2, $E73, $C73, $B73, $D73, Hombres!$A$1:$DW$117, Mujeres!$A$1:$DW$117)</f>
        <v>0</v>
      </c>
      <c r="AE73" s="46" cm="1">
        <f t="array" ref="AE73">AnualidadActivo(AE$2, $E73, $C73, $B73, $D73, Hombres!$A$1:$DW$117, Mujeres!$A$1:$DW$117)</f>
        <v>0</v>
      </c>
      <c r="AF73" s="46" cm="1">
        <f t="array" ref="AF73">AnualidadActivo(AF$2, $E73, $C73, $B73, $D73, Hombres!$A$1:$DW$117, Mujeres!$A$1:$DW$117)</f>
        <v>0</v>
      </c>
      <c r="AG73" s="46" cm="1">
        <f t="array" ref="AG73">AnualidadActivo(AG$2, $E73, $C73, $B73, $D73, Hombres!$A$1:$DW$117, Mujeres!$A$1:$DW$117)</f>
        <v>0</v>
      </c>
      <c r="AH73" s="46" cm="1">
        <f t="array" ref="AH73">AnualidadActivo(AH$2, $E73, $C73, $B73, $D73, Hombres!$A$1:$DW$117, Mujeres!$A$1:$DW$117)</f>
        <v>0</v>
      </c>
      <c r="AI73" s="46" cm="1">
        <f t="array" ref="AI73">AnualidadActivo(AI$2, $E73, $C73, $B73, $D73, Hombres!$A$1:$DW$117, Mujeres!$A$1:$DW$117)</f>
        <v>0</v>
      </c>
      <c r="AJ73" s="46" cm="1">
        <f t="array" ref="AJ73">AnualidadActivo(AJ$2, $E73, $C73, $B73, $D73, Hombres!$A$1:$DW$117, Mujeres!$A$1:$DW$117)</f>
        <v>0</v>
      </c>
      <c r="AK73" s="46" cm="1">
        <f t="array" ref="AK73">AnualidadActivo(AK$2, $E73, $C73, $B73, $D73, Hombres!$A$1:$DW$117, Mujeres!$A$1:$DW$117)</f>
        <v>0</v>
      </c>
      <c r="AL73" s="46" cm="1">
        <f t="array" ref="AL73">AnualidadActivo(AL$2, $E73, $C73, $B73, $D73, Hombres!$A$1:$DW$117, Mujeres!$A$1:$DW$117)</f>
        <v>0</v>
      </c>
      <c r="AM73" s="46" cm="1">
        <f t="array" ref="AM73">AnualidadActivo(AM$2, $E73, $C73, $B73, $D73, Hombres!$A$1:$DW$117, Mujeres!$A$1:$DW$117)</f>
        <v>0</v>
      </c>
      <c r="AN73" s="46" cm="1">
        <f t="array" ref="AN73">AnualidadActivo(AN$2, $E73, $C73, $B73, $D73, Hombres!$A$1:$DW$117, Mujeres!$A$1:$DW$117)</f>
        <v>0</v>
      </c>
      <c r="AO73" s="46" cm="1">
        <f t="array" ref="AO73">AnualidadActivo(AO$2, $E73, $C73, $B73, $D73, Hombres!$A$1:$DW$117, Mujeres!$A$1:$DW$117)</f>
        <v>0</v>
      </c>
      <c r="AP73" s="46" cm="1">
        <f t="array" ref="AP73">AnualidadActivo(AP$2, $E73, $C73, $B73, $D73, Hombres!$A$1:$DW$117, Mujeres!$A$1:$DW$117)</f>
        <v>0</v>
      </c>
      <c r="AQ73" s="46" cm="1">
        <f t="array" ref="AQ73">AnualidadActivo(AQ$2, $E73, $C73, $B73, $D73, Hombres!$A$1:$DW$117, Mujeres!$A$1:$DW$117)</f>
        <v>37237243.282786891</v>
      </c>
      <c r="AR73" s="46" cm="1">
        <f t="array" ref="AR73">AnualidadActivo(AR$2, $E73, $C73, $B73, $D73, Hombres!$A$1:$DW$117, Mujeres!$A$1:$DW$117)</f>
        <v>38354360.581270501</v>
      </c>
      <c r="AS73" s="46" cm="1">
        <f t="array" ref="AS73">AnualidadActivo(AS$2, $E73, $C73, $B73, $D73, Hombres!$A$1:$DW$117, Mujeres!$A$1:$DW$117)</f>
        <v>39504991.398708612</v>
      </c>
      <c r="AT73" s="46" cm="1">
        <f t="array" ref="AT73">AnualidadActivo(AT$2, $E73, $C73, $B73, $D73, Hombres!$A$1:$DW$117, Mujeres!$A$1:$DW$117)</f>
        <v>40690141.140669875</v>
      </c>
      <c r="AU73" s="46" cm="1">
        <f t="array" ref="AU73">AnualidadActivo(AU$2, $E73, $C73, $B73, $D73, Hombres!$A$1:$DW$117, Mujeres!$A$1:$DW$117)</f>
        <v>41910845.37488997</v>
      </c>
      <c r="AV73" s="46" cm="1">
        <f t="array" ref="AV73">AnualidadActivo(AV$2, $E73, $C73, $B73, $D73, Hombres!$A$1:$DW$117, Mujeres!$A$1:$DW$117)</f>
        <v>43030598.092817679</v>
      </c>
      <c r="AW73" s="46" cm="1">
        <f t="array" ref="AW73">AnualidadActivo(AW$2, $E73, $C73, $B73, $D73, Hombres!$A$1:$DW$117, Mujeres!$A$1:$DW$117)</f>
        <v>44166053.885955729</v>
      </c>
      <c r="AX73" s="46" cm="1">
        <f t="array" ref="AX73">AnualidadActivo(AX$2, $E73, $C73, $B73, $D73, Hombres!$A$1:$DW$117, Mujeres!$A$1:$DW$117)</f>
        <v>45317669.16623424</v>
      </c>
      <c r="AY73" s="46" cm="1">
        <f t="array" ref="AY73">AnualidadActivo(AY$2, $E73, $C73, $B73, $D73, Hombres!$A$1:$DW$117, Mujeres!$A$1:$DW$117)</f>
        <v>46486420.192482553</v>
      </c>
      <c r="AZ73" s="46" cm="1">
        <f t="array" ref="AZ73">AnualidadActivo(AZ$2, $E73, $C73, $B73, $D73, Hombres!$A$1:$DW$117, Mujeres!$A$1:$DW$117)</f>
        <v>47671902.051063195</v>
      </c>
      <c r="BA73" s="46" cm="1">
        <f t="array" ref="BA73">AnualidadActivo(BA$2, $E73, $C73, $B73, $D73, Hombres!$A$1:$DW$117, Mujeres!$A$1:$DW$117)</f>
        <v>48871289.255177721</v>
      </c>
      <c r="BB73" s="46" cm="1">
        <f t="array" ref="BB73">AnualidadActivo(BB$2, $E73, $C73, $B73, $D73, Hombres!$A$1:$DW$117, Mujeres!$A$1:$DW$117)</f>
        <v>50080173.473639511</v>
      </c>
      <c r="BC73" s="46" cm="1">
        <f t="array" ref="BC73">AnualidadActivo(BC$2, $E73, $C73, $B73, $D73, Hombres!$A$1:$DW$117, Mujeres!$A$1:$DW$117)</f>
        <v>51292395.723238602</v>
      </c>
      <c r="BD73" s="46" cm="1">
        <f t="array" ref="BD73">AnualidadActivo(BD$2, $E73, $C73, $B73, $D73, Hombres!$A$1:$DW$117, Mujeres!$A$1:$DW$117)</f>
        <v>52497919.155980423</v>
      </c>
      <c r="BE73" s="46" cm="1">
        <f t="array" ref="BE73">AnualidadActivo(BE$2, $E73, $C73, $B73, $D73, Hombres!$A$1:$DW$117, Mujeres!$A$1:$DW$117)</f>
        <v>53685359.824756578</v>
      </c>
      <c r="BF73" s="46" cm="1">
        <f t="array" ref="BF73">AnualidadActivo(BF$2, $E73, $C73, $B73, $D73, Hombres!$A$1:$DW$117, Mujeres!$A$1:$DW$117)</f>
        <v>54848338.849228866</v>
      </c>
      <c r="BG73" s="46" cm="1">
        <f t="array" ref="BG73">AnualidadActivo(BG$2, $E73, $C73, $B73, $D73, Hombres!$A$1:$DW$117, Mujeres!$A$1:$DW$117)</f>
        <v>55986231.866060905</v>
      </c>
      <c r="BH73" s="46" cm="1">
        <f t="array" ref="BH73">AnualidadActivo(BH$2, $E73, $C73, $B73, $D73, Hombres!$A$1:$DW$117, Mujeres!$A$1:$DW$117)</f>
        <v>57098294.89952372</v>
      </c>
      <c r="BI73" s="46" cm="1">
        <f t="array" ref="BI73">AnualidadActivo(BI$2, $E73, $C73, $B73, $D73, Hombres!$A$1:$DW$117, Mujeres!$A$1:$DW$117)</f>
        <v>58175458.914863408</v>
      </c>
      <c r="BJ73" s="46" cm="1">
        <f t="array" ref="BJ73">AnualidadActivo(BJ$2, $E73, $C73, $B73, $D73, Hombres!$A$1:$DW$117, Mujeres!$A$1:$DW$117)</f>
        <v>59198827.775794201</v>
      </c>
      <c r="BK73" s="46" cm="1">
        <f t="array" ref="BK73">AnualidadActivo(BK$2, $E73, $C73, $B73, $D73, Hombres!$A$1:$DW$117, Mujeres!$A$1:$DW$117)</f>
        <v>60142523.274829805</v>
      </c>
      <c r="BL73" s="46" cm="1">
        <f t="array" ref="BL73">AnualidadActivo(BL$2, $E73, $C73, $B73, $D73, Hombres!$A$1:$DW$117, Mujeres!$A$1:$DW$117)</f>
        <v>60978731.566802874</v>
      </c>
      <c r="BM73" s="46" cm="1">
        <f t="array" ref="BM73">AnualidadActivo(BM$2, $E73, $C73, $B73, $D73, Hombres!$A$1:$DW$117, Mujeres!$A$1:$DW$117)</f>
        <v>61616115.234292582</v>
      </c>
      <c r="BN73" s="46" cm="1">
        <f t="array" ref="BN73">AnualidadActivo(BN$2, $E73, $C73, $B73, $D73, Hombres!$A$1:$DW$117, Mujeres!$A$1:$DW$117)</f>
        <v>62105802.593960568</v>
      </c>
      <c r="BO73" s="46" cm="1">
        <f t="array" ref="BO73">AnualidadActivo(BO$2, $E73, $C73, $B73, $D73, Hombres!$A$1:$DW$117, Mujeres!$A$1:$DW$117)</f>
        <v>62424612.049378611</v>
      </c>
      <c r="BP73" s="46" cm="1">
        <f t="array" ref="BP73">AnualidadActivo(BP$2, $E73, $C73, $B73, $D73, Hombres!$A$1:$DW$117, Mujeres!$A$1:$DW$117)</f>
        <v>62546212.072420217</v>
      </c>
      <c r="BQ73" s="46" cm="1">
        <f t="array" ref="BQ73">AnualidadActivo(BQ$2, $E73, $C73, $B73, $D73, Hombres!$A$1:$DW$117, Mujeres!$A$1:$DW$117)</f>
        <v>62442808.235319823</v>
      </c>
      <c r="BR73" s="46" cm="1">
        <f t="array" ref="BR73">AnualidadActivo(BR$2, $E73, $C73, $B73, $D73, Hombres!$A$1:$DW$117, Mujeres!$A$1:$DW$117)</f>
        <v>62085732.595666207</v>
      </c>
      <c r="BS73" s="46" cm="1">
        <f t="array" ref="BS73">AnualidadActivo(BS$2, $E73, $C73, $B73, $D73, Hombres!$A$1:$DW$117, Mujeres!$A$1:$DW$117)</f>
        <v>61445937.072438702</v>
      </c>
      <c r="BT73" s="46" cm="1">
        <f t="array" ref="BT73">AnualidadActivo(BT$2, $E73, $C73, $B73, $D73, Hombres!$A$1:$DW$117, Mujeres!$A$1:$DW$117)</f>
        <v>60494376.749949671</v>
      </c>
      <c r="BU73" s="46" cm="1">
        <f t="array" ref="BU73">AnualidadActivo(BU$2, $E73, $C73, $B73, $D73, Hombres!$A$1:$DW$117, Mujeres!$A$1:$DW$117)</f>
        <v>59202907.103409439</v>
      </c>
      <c r="BV73" s="46" cm="1">
        <f t="array" ref="BV73">AnualidadActivo(BV$2, $E73, $C73, $B73, $D73, Hombres!$A$1:$DW$117, Mujeres!$A$1:$DW$117)</f>
        <v>57547224.572266519</v>
      </c>
      <c r="BW73" s="46" cm="1">
        <f t="array" ref="BW73">AnualidadActivo(BW$2, $E73, $C73, $B73, $D73, Hombres!$A$1:$DW$117, Mujeres!$A$1:$DW$117)</f>
        <v>55508947.110035352</v>
      </c>
      <c r="BX73" s="46" cm="1">
        <f t="array" ref="BX73">AnualidadActivo(BX$2, $E73, $C73, $B73, $D73, Hombres!$A$1:$DW$117, Mujeres!$A$1:$DW$117)</f>
        <v>53077614.37203072</v>
      </c>
      <c r="BY73" s="46" cm="1">
        <f t="array" ref="BY73">AnualidadActivo(BY$2, $E73, $C73, $B73, $D73, Hombres!$A$1:$DW$117, Mujeres!$A$1:$DW$117)</f>
        <v>50250708.91068422</v>
      </c>
      <c r="BZ73" s="46" cm="1">
        <f t="array" ref="BZ73">AnualidadActivo(BZ$2, $E73, $C73, $B73, $D73, Hombres!$A$1:$DW$117, Mujeres!$A$1:$DW$117)</f>
        <v>47035483.17971348</v>
      </c>
      <c r="CA73" s="46" cm="1">
        <f t="array" ref="CA73">AnualidadActivo(CA$2, $E73, $C73, $B73, $D73, Hombres!$A$1:$DW$117, Mujeres!$A$1:$DW$117)</f>
        <v>43454315.034066483</v>
      </c>
      <c r="CB73" s="46" cm="1">
        <f t="array" ref="CB73">AnualidadActivo(CB$2, $E73, $C73, $B73, $D73, Hombres!$A$1:$DW$117, Mujeres!$A$1:$DW$117)</f>
        <v>39550845.505843326</v>
      </c>
      <c r="CC73" s="46" cm="1">
        <f t="array" ref="CC73">AnualidadActivo(CC$2, $E73, $C73, $B73, $D73, Hombres!$A$1:$DW$117, Mujeres!$A$1:$DW$117)</f>
        <v>35390318.003812596</v>
      </c>
      <c r="CD73" s="46" cm="1">
        <f t="array" ref="CD73">AnualidadActivo(CD$2, $E73, $C73, $B73, $D73, Hombres!$A$1:$DW$117, Mujeres!$A$1:$DW$117)</f>
        <v>31056143.262682099</v>
      </c>
      <c r="CE73" s="46" cm="1">
        <f t="array" ref="CE73">AnualidadActivo(CE$2, $E73, $C73, $B73, $D73, Hombres!$A$1:$DW$117, Mujeres!$A$1:$DW$117)</f>
        <v>26648467.365894806</v>
      </c>
      <c r="CF73" s="46" cm="1">
        <f t="array" ref="CF73">AnualidadActivo(CF$2, $E73, $C73, $B73, $D73, Hombres!$A$1:$DW$117, Mujeres!$A$1:$DW$117)</f>
        <v>22283287.561212216</v>
      </c>
      <c r="CG73" s="46" cm="1">
        <f t="array" ref="CG73">AnualidadActivo(CG$2, $E73, $C73, $B73, $D73, Hombres!$A$1:$DW$117, Mujeres!$A$1:$DW$117)</f>
        <v>18088130.556404673</v>
      </c>
      <c r="CH73" s="46" cm="1">
        <f t="array" ref="CH73">AnualidadActivo(CH$2, $E73, $C73, $B73, $D73, Hombres!$A$1:$DW$117, Mujeres!$A$1:$DW$117)</f>
        <v>14190317.548256369</v>
      </c>
      <c r="CI73" s="46" cm="1">
        <f t="array" ref="CI73">AnualidadActivo(CI$2, $E73, $C73, $B73, $D73, Hombres!$A$1:$DW$117, Mujeres!$A$1:$DW$117)</f>
        <v>10702727.60091467</v>
      </c>
      <c r="CJ73" s="46" cm="1">
        <f t="array" ref="CJ73">AnualidadActivo(CJ$2, $E73, $C73, $B73, $D73, Hombres!$A$1:$DW$117, Mujeres!$A$1:$DW$117)</f>
        <v>7712204.1622026423</v>
      </c>
      <c r="CK73" s="46" cm="1">
        <f t="array" ref="CK73">AnualidadActivo(CK$2, $E73, $C73, $B73, $D73, Hombres!$A$1:$DW$117, Mujeres!$A$1:$DW$117)</f>
        <v>5270168.8561690012</v>
      </c>
      <c r="CL73" s="46" cm="1">
        <f t="array" ref="CL73">AnualidadActivo(CL$2, $E73, $C73, $B73, $D73, Hombres!$A$1:$DW$117, Mujeres!$A$1:$DW$117)</f>
        <v>3385727.8959853514</v>
      </c>
      <c r="CM73" s="46" cm="1">
        <f t="array" ref="CM73">AnualidadActivo(CM$2, $E73, $C73, $B73, $D73, Hombres!$A$1:$DW$117, Mujeres!$A$1:$DW$117)</f>
        <v>2023665.7370526034</v>
      </c>
      <c r="CN73" s="46" cm="1">
        <f t="array" ref="CN73">AnualidadActivo(CN$2, $E73, $C73, $B73, $D73, Hombres!$A$1:$DW$117, Mujeres!$A$1:$DW$117)</f>
        <v>1111031.8661297911</v>
      </c>
      <c r="CO73" s="46" cm="1">
        <f t="array" ref="CO73">AnualidadActivo(CO$2, $E73, $C73, $B73, $D73, Hombres!$A$1:$DW$117, Mujeres!$A$1:$DW$117)</f>
        <v>551401.95649661997</v>
      </c>
      <c r="CP73" s="46" cm="1">
        <f t="array" ref="CP73">AnualidadActivo(CP$2, $E73, $C73, $B73, $D73, Hombres!$A$1:$DW$117, Mujeres!$A$1:$DW$117)</f>
        <v>242400.15272138413</v>
      </c>
      <c r="CQ73" s="46" cm="1">
        <f t="array" ref="CQ73">AnualidadActivo(CQ$2, $E73, $C73, $B73, $D73, Hombres!$A$1:$DW$117, Mujeres!$A$1:$DW$117)</f>
        <v>0</v>
      </c>
      <c r="CR73" s="46" cm="1">
        <f t="array" ref="CR73">AnualidadActivo(CR$2, $E73, $C73, $B73, $D73, Hombres!$A$1:$DW$117, Mujeres!$A$1:$DW$117)</f>
        <v>0</v>
      </c>
      <c r="CS73" s="46" cm="1">
        <f t="array" ref="CS73">AnualidadActivo(CS$2, $E73, $C73, $B73, $D73, Hombres!$A$1:$DW$117, Mujeres!$A$1:$DW$117)</f>
        <v>0</v>
      </c>
      <c r="CT73" s="46" cm="1">
        <f t="array" ref="CT73">AnualidadActivo(CT$2, $E73, $C73, $B73, $D73, Hombres!$A$1:$DW$117, Mujeres!$A$1:$DW$117)</f>
        <v>0</v>
      </c>
      <c r="CU73" s="46" cm="1">
        <f t="array" ref="CU73">AnualidadActivo(CU$2, $E73, $C73, $B73, $D73, Hombres!$A$1:$DW$117, Mujeres!$A$1:$DW$117)</f>
        <v>0</v>
      </c>
      <c r="CV73" s="46" cm="1">
        <f t="array" ref="CV73">AnualidadActivo(CV$2, $E73, $C73, $B73, $D73, Hombres!$A$1:$DW$117, Mujeres!$A$1:$DW$117)</f>
        <v>0</v>
      </c>
      <c r="CW73" s="46" cm="1">
        <f t="array" ref="CW73">AnualidadActivo(CW$2, $E73, $C73, $B73, $D73, Hombres!$A$1:$DW$117, Mujeres!$A$1:$DW$117)</f>
        <v>0</v>
      </c>
      <c r="CX73" s="46" cm="1">
        <f t="array" ref="CX73">AnualidadActivo(CX$2, $E73, $C73, $B73, $D73, Hombres!$A$1:$DW$117, Mujeres!$A$1:$DW$117)</f>
        <v>0</v>
      </c>
      <c r="CY73" s="46" cm="1">
        <f t="array" ref="CY73">AnualidadActivo(CY$2, $E73, $C73, $B73, $D73, Hombres!$A$1:$DW$117, Mujeres!$A$1:$DW$117)</f>
        <v>0</v>
      </c>
      <c r="CZ73" s="46" cm="1">
        <f t="array" ref="CZ73">AnualidadActivo(CZ$2, $E73, $C73, $B73, $D73, Hombres!$A$1:$DW$117, Mujeres!$A$1:$DW$117)</f>
        <v>0</v>
      </c>
      <c r="DA73" s="46" cm="1">
        <f t="array" ref="DA73">AnualidadActivo(DA$2, $E73, $C73, $B73, $D73, Hombres!$A$1:$DW$117, Mujeres!$A$1:$DW$117)</f>
        <v>0</v>
      </c>
      <c r="DD73" s="21"/>
      <c r="DE73" s="46" cm="1">
        <f t="array" ref="DE73">beneficio_muerte_individual_activo(DE$2,$F73,$D73, Hombres!$A$1:$DW$117, Mujeres!$A$1:$DW$117)</f>
        <v>0</v>
      </c>
      <c r="DF73" s="46" cm="1">
        <f t="array" ref="DF73">beneficio_muerte_individual_activo(DF$2,$F73,$D73, Hombres!$A$1:$DW$117, Mujeres!$A$1:$DW$117)</f>
        <v>2237</v>
      </c>
      <c r="DG73" s="46" cm="1">
        <f t="array" ref="DG73">beneficio_muerte_individual_activo(DG$2,$F73,$D73, Hombres!$A$1:$DW$117, Mujeres!$A$1:$DW$117)</f>
        <v>2330.4568869</v>
      </c>
      <c r="DH73" s="46" cm="1">
        <f t="array" ref="DH73">beneficio_muerte_individual_activo(DH$2,$F73,$D73, Hombres!$A$1:$DW$117, Mujeres!$A$1:$DW$117)</f>
        <v>2432.2761052417682</v>
      </c>
      <c r="DI73" s="46" cm="1">
        <f t="array" ref="DI73">beneficio_muerte_individual_activo(DI$2,$F73,$D73, Hombres!$A$1:$DW$117, Mujeres!$A$1:$DW$117)</f>
        <v>2560.9098369483308</v>
      </c>
      <c r="DJ73" s="46" cm="1">
        <f t="array" ref="DJ73">beneficio_muerte_individual_activo(DJ$2,$F73,$D73, Hombres!$A$1:$DW$117, Mujeres!$A$1:$DW$117)</f>
        <v>2689.8468135151202</v>
      </c>
      <c r="DK73" s="46" cm="1">
        <f t="array" ref="DK73">beneficio_muerte_individual_activo(DK$2,$F73,$D73, Hombres!$A$1:$DW$117, Mujeres!$A$1:$DW$117)</f>
        <v>2815.5845985967494</v>
      </c>
      <c r="DL73" s="46" cm="1">
        <f t="array" ref="DL73">beneficio_muerte_individual_activo(DL$2,$F73,$D73, Hombres!$A$1:$DW$117, Mujeres!$A$1:$DW$117)</f>
        <v>2947.5914303011773</v>
      </c>
      <c r="DM73" s="46" cm="1">
        <f t="array" ref="DM73">beneficio_muerte_individual_activo(DM$2,$F73,$D73, Hombres!$A$1:$DW$117, Mujeres!$A$1:$DW$117)</f>
        <v>3100.2900958526238</v>
      </c>
      <c r="DN73" s="46" cm="1">
        <f t="array" ref="DN73">beneficio_muerte_individual_activo(DN$2,$F73,$D73, Hombres!$A$1:$DW$117, Mujeres!$A$1:$DW$117)</f>
        <v>3271.6260196652706</v>
      </c>
      <c r="DO73" s="46" cm="1">
        <f t="array" ref="DO73">beneficio_muerte_individual_activo(DO$2,$F73,$D73, Hombres!$A$1:$DW$117, Mujeres!$A$1:$DW$117)</f>
        <v>3451.5837219143436</v>
      </c>
      <c r="DP73" s="46" cm="1">
        <f t="array" ref="DP73">beneficio_muerte_individual_activo(DP$2,$F73,$D73, Hombres!$A$1:$DW$117, Mujeres!$A$1:$DW$117)</f>
        <v>3664.9812253033638</v>
      </c>
      <c r="DQ73" s="46" cm="1">
        <f t="array" ref="DQ73">beneficio_muerte_individual_activo(DQ$2,$F73,$D73, Hombres!$A$1:$DW$117, Mujeres!$A$1:$DW$117)</f>
        <v>3952.9368920582397</v>
      </c>
      <c r="DR73" s="46" cm="1">
        <f t="array" ref="DR73">beneficio_muerte_individual_activo(DR$2,$F73,$D73, Hombres!$A$1:$DW$117, Mujeres!$A$1:$DW$117)</f>
        <v>4290.8561712217916</v>
      </c>
      <c r="DS73" s="46" cm="1">
        <f t="array" ref="DS73">beneficio_muerte_individual_activo(DS$2,$F73,$D73, Hombres!$A$1:$DW$117, Mujeres!$A$1:$DW$117)</f>
        <v>4650.2381814398259</v>
      </c>
      <c r="DT73" s="46" cm="1">
        <f t="array" ref="DT73">beneficio_muerte_individual_activo(DT$2,$F73,$D73, Hombres!$A$1:$DW$117, Mujeres!$A$1:$DW$117)</f>
        <v>4979.886280748944</v>
      </c>
      <c r="DU73" s="46" cm="1">
        <f t="array" ref="DU73">beneficio_muerte_individual_activo(DU$2,$F73,$D73, Hombres!$A$1:$DW$117, Mujeres!$A$1:$DW$117)</f>
        <v>5301.1281103907049</v>
      </c>
      <c r="DV73" s="46" cm="1">
        <f t="array" ref="DV73">beneficio_muerte_individual_activo(DV$2,$F73,$D73, Hombres!$A$1:$DW$117, Mujeres!$A$1:$DW$117)</f>
        <v>5652.5039691209768</v>
      </c>
      <c r="DW73" s="46" cm="1">
        <f t="array" ref="DW73">beneficio_muerte_individual_activo(DW$2,$F73,$D73, Hombres!$A$1:$DW$117, Mujeres!$A$1:$DW$117)</f>
        <v>6044.1805835593314</v>
      </c>
      <c r="DX73" s="46" cm="1">
        <f t="array" ref="DX73">beneficio_muerte_individual_activo(DX$2,$F73,$D73, Hombres!$A$1:$DW$117, Mujeres!$A$1:$DW$117)</f>
        <v>6458.1165951080829</v>
      </c>
      <c r="DY73" s="46" cm="1">
        <f t="array" ref="DY73">beneficio_muerte_individual_activo(DY$2,$F73,$D73, Hombres!$A$1:$DW$117, Mujeres!$A$1:$DW$117)</f>
        <v>6867.9794842354167</v>
      </c>
      <c r="DZ73" s="46" cm="1">
        <f t="array" ref="DZ73">beneficio_muerte_individual_activo(DZ$2,$F73,$D73, Hombres!$A$1:$DW$117, Mujeres!$A$1:$DW$117)</f>
        <v>7304.6774200810487</v>
      </c>
      <c r="EA73" s="46" cm="1">
        <f t="array" ref="EA73">beneficio_muerte_individual_activo(EA$2,$F73,$D73, Hombres!$A$1:$DW$117, Mujeres!$A$1:$DW$117)</f>
        <v>7858.8273611846444</v>
      </c>
      <c r="EB73" s="46" cm="1">
        <f t="array" ref="EB73">beneficio_muerte_individual_activo(EB$2,$F73,$D73, Hombres!$A$1:$DW$117, Mujeres!$A$1:$DW$117)</f>
        <v>8510.9023796980437</v>
      </c>
      <c r="EC73" s="46" cm="1">
        <f t="array" ref="EC73">beneficio_muerte_individual_activo(EC$2,$F73,$D73, Hombres!$A$1:$DW$117, Mujeres!$A$1:$DW$117)</f>
        <v>9193.4146012438068</v>
      </c>
      <c r="ED73" s="46" cm="1">
        <f t="array" ref="ED73">beneficio_muerte_individual_activo(ED$2,$F73,$D73, Hombres!$A$1:$DW$117, Mujeres!$A$1:$DW$117)</f>
        <v>9799.7903147180441</v>
      </c>
      <c r="EE73" s="46" cm="1">
        <f t="array" ref="EE73">beneficio_muerte_individual_activo(EE$2,$F73,$D73, Hombres!$A$1:$DW$117, Mujeres!$A$1:$DW$117)</f>
        <v>10376.187436261342</v>
      </c>
      <c r="EF73" s="46" cm="1">
        <f t="array" ref="EF73">beneficio_muerte_individual_activo(EF$2,$F73,$D73, Hombres!$A$1:$DW$117, Mujeres!$A$1:$DW$117)</f>
        <v>11048.671636390247</v>
      </c>
      <c r="EG73" s="46" cm="1">
        <f t="array" ref="EG73">beneficio_muerte_individual_activo(EG$2,$F73,$D73, Hombres!$A$1:$DW$117, Mujeres!$A$1:$DW$117)</f>
        <v>11922.960791118747</v>
      </c>
      <c r="EH73" s="46" cm="1">
        <f t="array" ref="EH73">beneficio_muerte_individual_activo(EH$2,$F73,$D73, Hombres!$A$1:$DW$117, Mujeres!$A$1:$DW$117)</f>
        <v>13003.028710052487</v>
      </c>
      <c r="EI73" s="46" cm="1">
        <f t="array" ref="EI73">beneficio_muerte_individual_activo(EI$2,$F73,$D73, Hombres!$A$1:$DW$117, Mujeres!$A$1:$DW$117)</f>
        <v>14245.516826531148</v>
      </c>
      <c r="EJ73" s="46" cm="1">
        <f t="array" ref="EJ73">beneficio_muerte_individual_activo(EJ$2,$F73,$D73, Hombres!$A$1:$DW$117, Mujeres!$A$1:$DW$117)</f>
        <v>9383.6825651871168</v>
      </c>
      <c r="EK73" s="46" cm="1">
        <f t="array" ref="EK73">beneficio_muerte_individual_activo(EK$2,$F73,$D73, Hombres!$A$1:$DW$117, Mujeres!$A$1:$DW$117)</f>
        <v>10276.813208858106</v>
      </c>
      <c r="EL73" s="46" cm="1">
        <f t="array" ref="EL73">beneficio_muerte_individual_activo(EL$2,$F73,$D73, Hombres!$A$1:$DW$117, Mujeres!$A$1:$DW$117)</f>
        <v>11128.87846016545</v>
      </c>
      <c r="EM73" s="46" cm="1">
        <f t="array" ref="EM73">beneficio_muerte_individual_activo(EM$2,$F73,$D73, Hombres!$A$1:$DW$117, Mujeres!$A$1:$DW$117)</f>
        <v>11906.961855036558</v>
      </c>
      <c r="EN73" s="46" cm="1">
        <f t="array" ref="EN73">beneficio_muerte_individual_activo(EN$2,$F73,$D73, Hombres!$A$1:$DW$117, Mujeres!$A$1:$DW$117)</f>
        <v>12675.474092033923</v>
      </c>
      <c r="EO73" s="46" cm="1">
        <f t="array" ref="EO73">beneficio_muerte_individual_activo(EO$2,$F73,$D73, Hombres!$A$1:$DW$117, Mujeres!$A$1:$DW$117)</f>
        <v>13564.189416492301</v>
      </c>
      <c r="EP73" s="46" cm="1">
        <f t="array" ref="EP73">beneficio_muerte_individual_activo(EP$2,$F73,$D73, Hombres!$A$1:$DW$117, Mujeres!$A$1:$DW$117)</f>
        <v>14658.835876949366</v>
      </c>
      <c r="EQ73" s="46" cm="1">
        <f t="array" ref="EQ73">beneficio_muerte_individual_activo(EQ$2,$F73,$D73, Hombres!$A$1:$DW$117, Mujeres!$A$1:$DW$117)</f>
        <v>16056.15056447467</v>
      </c>
      <c r="ER73" s="46" cm="1">
        <f t="array" ref="ER73">beneficio_muerte_individual_activo(ER$2,$F73,$D73, Hombres!$A$1:$DW$117, Mujeres!$A$1:$DW$117)</f>
        <v>17919.37033128284</v>
      </c>
      <c r="ES73" s="46" cm="1">
        <f t="array" ref="ES73">beneficio_muerte_individual_activo(ES$2,$F73,$D73, Hombres!$A$1:$DW$117, Mujeres!$A$1:$DW$117)</f>
        <v>20222.886592373663</v>
      </c>
      <c r="ET73" s="46" cm="1">
        <f t="array" ref="ET73">beneficio_muerte_individual_activo(ET$2,$F73,$D73, Hombres!$A$1:$DW$117, Mujeres!$A$1:$DW$117)</f>
        <v>22640.099695208057</v>
      </c>
      <c r="EU73" s="46" cm="1">
        <f t="array" ref="EU73">beneficio_muerte_individual_activo(EU$2,$F73,$D73, Hombres!$A$1:$DW$117, Mujeres!$A$1:$DW$117)</f>
        <v>24884.204067129562</v>
      </c>
      <c r="EV73" s="46" cm="1">
        <f t="array" ref="EV73">beneficio_muerte_individual_activo(EV$2,$F73,$D73, Hombres!$A$1:$DW$117, Mujeres!$A$1:$DW$117)</f>
        <v>27012.795115159646</v>
      </c>
      <c r="EW73" s="46" cm="1">
        <f t="array" ref="EW73">beneficio_muerte_individual_activo(EW$2,$F73,$D73, Hombres!$A$1:$DW$117, Mujeres!$A$1:$DW$117)</f>
        <v>29404.853075607374</v>
      </c>
      <c r="EX73" s="46" cm="1">
        <f t="array" ref="EX73">beneficio_muerte_individual_activo(EX$2,$F73,$D73, Hombres!$A$1:$DW$117, Mujeres!$A$1:$DW$117)</f>
        <v>32406.085470238322</v>
      </c>
      <c r="EY73" s="46" cm="1">
        <f t="array" ref="EY73">beneficio_muerte_individual_activo(EY$2,$F73,$D73, Hombres!$A$1:$DW$117, Mujeres!$A$1:$DW$117)</f>
        <v>36211.522587337808</v>
      </c>
      <c r="EZ73" s="46" cm="1">
        <f t="array" ref="EZ73">beneficio_muerte_individual_activo(EZ$2,$F73,$D73, Hombres!$A$1:$DW$117, Mujeres!$A$1:$DW$117)</f>
        <v>40817.652629130993</v>
      </c>
      <c r="FA73" s="46" cm="1">
        <f t="array" ref="FA73">beneficio_muerte_individual_activo(FA$2,$F73,$D73, Hombres!$A$1:$DW$117, Mujeres!$A$1:$DW$117)</f>
        <v>48743.942725205678</v>
      </c>
      <c r="FB73" s="46" cm="1">
        <f t="array" ref="FB73">beneficio_muerte_individual_activo(FB$2,$F73,$D73, Hombres!$A$1:$DW$117, Mujeres!$A$1:$DW$117)</f>
        <v>53963.712550486176</v>
      </c>
      <c r="FC73" s="46" cm="1">
        <f t="array" ref="FC73">beneficio_muerte_individual_activo(FC$2,$F73,$D73, Hombres!$A$1:$DW$117, Mujeres!$A$1:$DW$117)</f>
        <v>59519.384896410913</v>
      </c>
      <c r="FD73" s="46" cm="1">
        <f t="array" ref="FD73">beneficio_muerte_individual_activo(FD$2,$F73,$D73, Hombres!$A$1:$DW$117, Mujeres!$A$1:$DW$117)</f>
        <v>65428.977076620613</v>
      </c>
      <c r="FE73" s="46" cm="1">
        <f t="array" ref="FE73">beneficio_muerte_individual_activo(FE$2,$F73,$D73, Hombres!$A$1:$DW$117, Mujeres!$A$1:$DW$117)</f>
        <v>71710.803602095926</v>
      </c>
      <c r="FF73" s="46" cm="1">
        <f t="array" ref="FF73">beneficio_muerte_individual_activo(FF$2,$F73,$D73, Hombres!$A$1:$DW$117, Mujeres!$A$1:$DW$117)</f>
        <v>78396.119353991031</v>
      </c>
      <c r="FG73" s="46" cm="1">
        <f t="array" ref="FG73">beneficio_muerte_individual_activo(FG$2,$F73,$D73, Hombres!$A$1:$DW$117, Mujeres!$A$1:$DW$117)</f>
        <v>85399.19811510705</v>
      </c>
      <c r="FH73" s="46" cm="1">
        <f t="array" ref="FH73">beneficio_muerte_individual_activo(FH$2,$F73,$D73, Hombres!$A$1:$DW$117, Mujeres!$A$1:$DW$117)</f>
        <v>92548.738115904853</v>
      </c>
      <c r="FI73" s="46" cm="1">
        <f t="array" ref="FI73">beneficio_muerte_individual_activo(FI$2,$F73,$D73, Hombres!$A$1:$DW$117, Mujeres!$A$1:$DW$117)</f>
        <v>99722.350167042241</v>
      </c>
      <c r="FJ73" s="46" cm="1">
        <f t="array" ref="FJ73">beneficio_muerte_individual_activo(FJ$2,$F73,$D73, Hombres!$A$1:$DW$117, Mujeres!$A$1:$DW$117)</f>
        <v>106806.97683927447</v>
      </c>
      <c r="FK73" s="46" cm="1">
        <f t="array" ref="FK73">beneficio_muerte_individual_activo(FK$2,$F73,$D73, Hombres!$A$1:$DW$117, Mujeres!$A$1:$DW$117)</f>
        <v>113682.85343866906</v>
      </c>
      <c r="FL73" s="46" cm="1">
        <f t="array" ref="FL73">beneficio_muerte_individual_activo(FL$2,$F73,$D73, Hombres!$A$1:$DW$117, Mujeres!$A$1:$DW$117)</f>
        <v>120071.36386426834</v>
      </c>
      <c r="FM73" s="46" cm="1">
        <f t="array" ref="FM73">beneficio_muerte_individual_activo(FM$2,$F73,$D73, Hombres!$A$1:$DW$117, Mujeres!$A$1:$DW$117)</f>
        <v>125650.95712080544</v>
      </c>
      <c r="FN73" s="46" cm="1">
        <f t="array" ref="FN73">beneficio_muerte_individual_activo(FN$2,$F73,$D73, Hombres!$A$1:$DW$117, Mujeres!$A$1:$DW$117)</f>
        <v>130177.95010094265</v>
      </c>
      <c r="FO73" s="46" cm="1">
        <f t="array" ref="FO73">beneficio_muerte_individual_activo(FO$2,$F73,$D73, Hombres!$A$1:$DW$117, Mujeres!$A$1:$DW$117)</f>
        <v>133398.63976540085</v>
      </c>
      <c r="FP73" s="46" cm="1">
        <f t="array" ref="FP73">beneficio_muerte_individual_activo(FP$2,$F73,$D73, Hombres!$A$1:$DW$117, Mujeres!$A$1:$DW$117)</f>
        <v>134968.82526724241</v>
      </c>
      <c r="FQ73" s="106" cm="1">
        <f t="array" ref="FQ73">beneficio_muerte_individual_activo(FQ$2,$F73,$D73, Hombres!$A$1:$DW$117, Mujeres!$A$1:$DW$117)</f>
        <v>134473.268540452</v>
      </c>
      <c r="FR73" s="46" cm="1">
        <f t="array" ref="FR73">beneficio_muerte_individual_activo(FR$2,$F73,$D73, Hombres!$A$1:$DW$117, Mujeres!$A$1:$DW$117)</f>
        <v>131599.9861439876</v>
      </c>
      <c r="FS73" s="46" cm="1">
        <f t="array" ref="FS73">beneficio_muerte_individual_activo(FS$2,$F73,$D73, Hombres!$A$1:$DW$117, Mujeres!$A$1:$DW$117)</f>
        <v>126224.86116155861</v>
      </c>
      <c r="FT73" s="46" cm="1">
        <f t="array" ref="FT73">beneficio_muerte_individual_activo(FT$2,$F73,$D73, Hombres!$A$1:$DW$117, Mujeres!$A$1:$DW$117)</f>
        <v>118348.46409933972</v>
      </c>
      <c r="FU73" s="46" cm="1">
        <f t="array" ref="FU73">beneficio_muerte_individual_activo(FU$2,$F73,$D73, Hombres!$A$1:$DW$117, Mujeres!$A$1:$DW$117)</f>
        <v>108080.15198819283</v>
      </c>
      <c r="FV73" s="46" cm="1">
        <f t="array" ref="FV73">beneficio_muerte_individual_activo(FV$2,$F73,$D73, Hombres!$A$1:$DW$117, Mujeres!$A$1:$DW$117)</f>
        <v>95701.605421551751</v>
      </c>
      <c r="FW73" s="46" cm="1">
        <f t="array" ref="FW73">beneficio_muerte_individual_activo(FW$2,$F73,$D73, Hombres!$A$1:$DW$117, Mujeres!$A$1:$DW$117)</f>
        <v>81767.159086558881</v>
      </c>
      <c r="FX73" s="46" cm="1">
        <f t="array" ref="FX73">beneficio_muerte_individual_activo(FX$2,$F73,$D73, Hombres!$A$1:$DW$117, Mujeres!$A$1:$DW$117)</f>
        <v>67063.813151653827</v>
      </c>
      <c r="FY73" s="46" cm="1">
        <f t="array" ref="FY73">beneficio_muerte_individual_activo(FY$2,$F73,$D73, Hombres!$A$1:$DW$117, Mujeres!$A$1:$DW$117)</f>
        <v>52475.745604155811</v>
      </c>
      <c r="FZ73" s="46" cm="1">
        <f t="array" ref="FZ73">beneficio_muerte_individual_activo(FZ$2,$F73,$D73, Hombres!$A$1:$DW$117, Mujeres!$A$1:$DW$117)</f>
        <v>38872.916289766348</v>
      </c>
      <c r="GA73" s="46" cm="1">
        <f t="array" ref="GA73">beneficio_muerte_individual_activo(GA$2,$F73,$D73, Hombres!$A$1:$DW$117, Mujeres!$A$1:$DW$117)</f>
        <v>27009.38706828433</v>
      </c>
      <c r="GB73" s="46" cm="1">
        <f t="array" ref="GB73">beneficio_muerte_individual_activo(GB$2,$F73,$D73, Hombres!$A$1:$DW$117, Mujeres!$A$1:$DW$117)</f>
        <v>17413.139064760424</v>
      </c>
      <c r="GC73" s="46" cm="1">
        <f t="array" ref="GC73">beneficio_muerte_individual_activo(GC$2,$F73,$D73, Hombres!$A$1:$DW$117, Mujeres!$A$1:$DW$117)</f>
        <v>10283.763696976641</v>
      </c>
      <c r="GD73" s="46" cm="1">
        <f t="array" ref="GD73">beneficio_muerte_individual_activo(GD$2,$F73,$D73, Hombres!$A$1:$DW$117, Mujeres!$A$1:$DW$117)</f>
        <v>5474.563191764938</v>
      </c>
      <c r="GE73" s="46" cm="1">
        <f t="array" ref="GE73">beneficio_muerte_individual_activo(GE$2,$F73,$D73, Hombres!$A$1:$DW$117, Mujeres!$A$1:$DW$117)</f>
        <v>2573.4208353117688</v>
      </c>
      <c r="GF73" s="46" cm="1">
        <f t="array" ref="GF73">beneficio_muerte_individual_activo(GF$2,$F73,$D73, Hombres!$A$1:$DW$117, Mujeres!$A$1:$DW$117)</f>
        <v>1039.7123638983032</v>
      </c>
      <c r="GG73" s="46" cm="1">
        <f t="array" ref="GG73">beneficio_muerte_individual_activo(GG$2,$F73,$D73, Hombres!$A$1:$DW$117, Mujeres!$A$1:$DW$117)</f>
        <v>347.95184295994954</v>
      </c>
      <c r="GH73" s="46" cm="1">
        <f t="array" ref="GH73">beneficio_muerte_individual_activo(GH$2,$F73,$D73, Hombres!$A$1:$DW$117, Mujeres!$A$1:$DW$117)</f>
        <v>91.322275392837028</v>
      </c>
      <c r="GI73" s="46" cm="1">
        <f t="array" ref="GI73">beneficio_muerte_individual_activo(GI$2,$F73,$D73, Hombres!$A$1:$DW$117, Mujeres!$A$1:$DW$117)</f>
        <v>17.164209552207005</v>
      </c>
      <c r="GJ73" s="46" cm="1">
        <f t="array" ref="GJ73">beneficio_muerte_individual_activo(GJ$2,$F73,$D73, Hombres!$A$1:$DW$117, Mujeres!$A$1:$DW$117)</f>
        <v>0</v>
      </c>
      <c r="GK73" s="46" cm="1">
        <f t="array" ref="GK73">beneficio_muerte_individual_activo(GK$2,$F73,$D73, Hombres!$A$1:$DW$117, Mujeres!$A$1:$DW$117)</f>
        <v>0</v>
      </c>
      <c r="GL73" s="46" cm="1">
        <f t="array" ref="GL73">beneficio_muerte_individual_activo(GL$2,$F73,$D73, Hombres!$A$1:$DW$117, Mujeres!$A$1:$DW$117)</f>
        <v>0</v>
      </c>
      <c r="GM73" s="46" cm="1">
        <f t="array" ref="GM73">beneficio_muerte_individual_activo(GM$2,$F73,$D73, Hombres!$A$1:$DW$117, Mujeres!$A$1:$DW$117)</f>
        <v>0</v>
      </c>
      <c r="GN73" s="46" cm="1">
        <f t="array" ref="GN73">beneficio_muerte_individual_activo(GN$2,$F73,$D73, Hombres!$A$1:$DW$117, Mujeres!$A$1:$DW$117)</f>
        <v>0</v>
      </c>
      <c r="GO73" s="46" cm="1">
        <f t="array" ref="GO73">beneficio_muerte_individual_activo(GO$2,$F73,$D73, Hombres!$A$1:$DW$117, Mujeres!$A$1:$DW$117)</f>
        <v>0</v>
      </c>
      <c r="GP73" s="46" cm="1">
        <f t="array" ref="GP73">beneficio_muerte_individual_activo(GP$2,$F73,$D73, Hombres!$A$1:$DW$117, Mujeres!$A$1:$DW$117)</f>
        <v>0</v>
      </c>
      <c r="GQ73" s="46" cm="1">
        <f t="array" ref="GQ73">beneficio_muerte_individual_activo(GQ$2,$F73,$D73, Hombres!$A$1:$DW$117, Mujeres!$A$1:$DW$117)</f>
        <v>0</v>
      </c>
      <c r="GR73" s="46" cm="1">
        <f t="array" ref="GR73">beneficio_muerte_individual_activo(GR$2,$F73,$D73, Hombres!$A$1:$DW$117, Mujeres!$A$1:$DW$117)</f>
        <v>0</v>
      </c>
      <c r="GS73" s="46" cm="1">
        <f t="array" ref="GS73">beneficio_muerte_individual_activo(GS$2,$F73,$D73, Hombres!$A$1:$DW$117, Mujeres!$A$1:$DW$117)</f>
        <v>0</v>
      </c>
      <c r="GT73" s="46" cm="1">
        <f t="array" ref="GT73">beneficio_muerte_individual_activo(GT$2,$F73,$D73, Hombres!$A$1:$DW$117, Mujeres!$A$1:$DW$117)</f>
        <v>0</v>
      </c>
      <c r="GU73" s="46" cm="1">
        <f t="array" ref="GU73">beneficio_muerte_individual_activo(GU$2,$F73,$D73, Hombres!$A$1:$DW$117, Mujeres!$A$1:$DW$117)</f>
        <v>0</v>
      </c>
      <c r="GV73" s="46" cm="1">
        <f t="array" ref="GV73">beneficio_muerte_individual_activo(GV$2,$F73,$D73, Hombres!$A$1:$DW$117, Mujeres!$A$1:$DW$117)</f>
        <v>0</v>
      </c>
    </row>
    <row r="74" spans="1:204" x14ac:dyDescent="0.25">
      <c r="A74" s="1">
        <f t="shared" si="1"/>
        <v>72</v>
      </c>
      <c r="B74" s="75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39" cm="1">
        <f t="array" ref="G74">PorcentajePension(C74,E74, D74)</f>
        <v>0.85</v>
      </c>
      <c r="I74" s="72"/>
      <c r="J74" s="46" cm="1">
        <f t="array" ref="J74">AnualidadActivo(J$2, $E74, $C74, $B74, $D74, Hombres!$A$1:$DW$117, Mujeres!$A$1:$DW$117)</f>
        <v>0</v>
      </c>
      <c r="K74" s="46" cm="1">
        <f t="array" ref="K74">AnualidadActivo(K$2, $E74, $C74, $B74, $D74, Hombres!$A$1:$DW$117, Mujeres!$A$1:$DW$117)</f>
        <v>0</v>
      </c>
      <c r="L74" s="46" cm="1">
        <f t="array" ref="L74">AnualidadActivo(L$2, $E74, $C74, $B74, $D74, Hombres!$A$1:$DW$117, Mujeres!$A$1:$DW$117)</f>
        <v>0</v>
      </c>
      <c r="M74" s="46" cm="1">
        <f t="array" ref="M74">AnualidadActivo(M$2, $E74, $C74, $B74, $D74, Hombres!$A$1:$DW$117, Mujeres!$A$1:$DW$117)</f>
        <v>0</v>
      </c>
      <c r="N74" s="46" cm="1">
        <f t="array" ref="N74">AnualidadActivo(N$2, $E74, $C74, $B74, $D74, Hombres!$A$1:$DW$117, Mujeres!$A$1:$DW$117)</f>
        <v>0</v>
      </c>
      <c r="O74" s="46" cm="1">
        <f t="array" ref="O74">AnualidadActivo(O$2, $E74, $C74, $B74, $D74, Hombres!$A$1:$DW$117, Mujeres!$A$1:$DW$117)</f>
        <v>0</v>
      </c>
      <c r="P74" s="46" cm="1">
        <f t="array" ref="P74">AnualidadActivo(P$2, $E74, $C74, $B74, $D74, Hombres!$A$1:$DW$117, Mujeres!$A$1:$DW$117)</f>
        <v>0</v>
      </c>
      <c r="Q74" s="46" cm="1">
        <f t="array" ref="Q74">AnualidadActivo(Q$2, $E74, $C74, $B74, $D74, Hombres!$A$1:$DW$117, Mujeres!$A$1:$DW$117)</f>
        <v>0</v>
      </c>
      <c r="R74" s="46" cm="1">
        <f t="array" ref="R74">AnualidadActivo(R$2, $E74, $C74, $B74, $D74, Hombres!$A$1:$DW$117, Mujeres!$A$1:$DW$117)</f>
        <v>0</v>
      </c>
      <c r="S74" s="46" cm="1">
        <f t="array" ref="S74">AnualidadActivo(S$2, $E74, $C74, $B74, $D74, Hombres!$A$1:$DW$117, Mujeres!$A$1:$DW$117)</f>
        <v>0</v>
      </c>
      <c r="T74" s="46" cm="1">
        <f t="array" ref="T74">AnualidadActivo(T$2, $E74, $C74, $B74, $D74, Hombres!$A$1:$DW$117, Mujeres!$A$1:$DW$117)</f>
        <v>0</v>
      </c>
      <c r="U74" s="46" cm="1">
        <f t="array" ref="U74">AnualidadActivo(U$2, $E74, $C74, $B74, $D74, Hombres!$A$1:$DW$117, Mujeres!$A$1:$DW$117)</f>
        <v>0</v>
      </c>
      <c r="V74" s="46" cm="1">
        <f t="array" ref="V74">AnualidadActivo(V$2, $E74, $C74, $B74, $D74, Hombres!$A$1:$DW$117, Mujeres!$A$1:$DW$117)</f>
        <v>0</v>
      </c>
      <c r="W74" s="46" cm="1">
        <f t="array" ref="W74">AnualidadActivo(W$2, $E74, $C74, $B74, $D74, Hombres!$A$1:$DW$117, Mujeres!$A$1:$DW$117)</f>
        <v>0</v>
      </c>
      <c r="X74" s="46" cm="1">
        <f t="array" ref="X74">AnualidadActivo(X$2, $E74, $C74, $B74, $D74, Hombres!$A$1:$DW$117, Mujeres!$A$1:$DW$117)</f>
        <v>0</v>
      </c>
      <c r="Y74" s="46" cm="1">
        <f t="array" ref="Y74">AnualidadActivo(Y$2, $E74, $C74, $B74, $D74, Hombres!$A$1:$DW$117, Mujeres!$A$1:$DW$117)</f>
        <v>0</v>
      </c>
      <c r="Z74" s="46" cm="1">
        <f t="array" ref="Z74">AnualidadActivo(Z$2, $E74, $C74, $B74, $D74, Hombres!$A$1:$DW$117, Mujeres!$A$1:$DW$117)</f>
        <v>0</v>
      </c>
      <c r="AA74" s="46" cm="1">
        <f t="array" ref="AA74">AnualidadActivo(AA$2, $E74, $C74, $B74, $D74, Hombres!$A$1:$DW$117, Mujeres!$A$1:$DW$117)</f>
        <v>0</v>
      </c>
      <c r="AB74" s="46" cm="1">
        <f t="array" ref="AB74">AnualidadActivo(AB$2, $E74, $C74, $B74, $D74, Hombres!$A$1:$DW$117, Mujeres!$A$1:$DW$117)</f>
        <v>0</v>
      </c>
      <c r="AC74" s="46" cm="1">
        <f t="array" ref="AC74">AnualidadActivo(AC$2, $E74, $C74, $B74, $D74, Hombres!$A$1:$DW$117, Mujeres!$A$1:$DW$117)</f>
        <v>0</v>
      </c>
      <c r="AD74" s="46" cm="1">
        <f t="array" ref="AD74">AnualidadActivo(AD$2, $E74, $C74, $B74, $D74, Hombres!$A$1:$DW$117, Mujeres!$A$1:$DW$117)</f>
        <v>0</v>
      </c>
      <c r="AE74" s="46" cm="1">
        <f t="array" ref="AE74">AnualidadActivo(AE$2, $E74, $C74, $B74, $D74, Hombres!$A$1:$DW$117, Mujeres!$A$1:$DW$117)</f>
        <v>0</v>
      </c>
      <c r="AF74" s="46" cm="1">
        <f t="array" ref="AF74">AnualidadActivo(AF$2, $E74, $C74, $B74, $D74, Hombres!$A$1:$DW$117, Mujeres!$A$1:$DW$117)</f>
        <v>0</v>
      </c>
      <c r="AG74" s="46" cm="1">
        <f t="array" ref="AG74">AnualidadActivo(AG$2, $E74, $C74, $B74, $D74, Hombres!$A$1:$DW$117, Mujeres!$A$1:$DW$117)</f>
        <v>0</v>
      </c>
      <c r="AH74" s="46" cm="1">
        <f t="array" ref="AH74">AnualidadActivo(AH$2, $E74, $C74, $B74, $D74, Hombres!$A$1:$DW$117, Mujeres!$A$1:$DW$117)</f>
        <v>0</v>
      </c>
      <c r="AI74" s="46" cm="1">
        <f t="array" ref="AI74">AnualidadActivo(AI$2, $E74, $C74, $B74, $D74, Hombres!$A$1:$DW$117, Mujeres!$A$1:$DW$117)</f>
        <v>0</v>
      </c>
      <c r="AJ74" s="46" cm="1">
        <f t="array" ref="AJ74">AnualidadActivo(AJ$2, $E74, $C74, $B74, $D74, Hombres!$A$1:$DW$117, Mujeres!$A$1:$DW$117)</f>
        <v>0</v>
      </c>
      <c r="AK74" s="46" cm="1">
        <f t="array" ref="AK74">AnualidadActivo(AK$2, $E74, $C74, $B74, $D74, Hombres!$A$1:$DW$117, Mujeres!$A$1:$DW$117)</f>
        <v>0</v>
      </c>
      <c r="AL74" s="46" cm="1">
        <f t="array" ref="AL74">AnualidadActivo(AL$2, $E74, $C74, $B74, $D74, Hombres!$A$1:$DW$117, Mujeres!$A$1:$DW$117)</f>
        <v>0</v>
      </c>
      <c r="AM74" s="46" cm="1">
        <f t="array" ref="AM74">AnualidadActivo(AM$2, $E74, $C74, $B74, $D74, Hombres!$A$1:$DW$117, Mujeres!$A$1:$DW$117)</f>
        <v>0</v>
      </c>
      <c r="AN74" s="46" cm="1">
        <f t="array" ref="AN74">AnualidadActivo(AN$2, $E74, $C74, $B74, $D74, Hombres!$A$1:$DW$117, Mujeres!$A$1:$DW$117)</f>
        <v>0</v>
      </c>
      <c r="AO74" s="46" cm="1">
        <f t="array" ref="AO74">AnualidadActivo(AO$2, $E74, $C74, $B74, $D74, Hombres!$A$1:$DW$117, Mujeres!$A$1:$DW$117)</f>
        <v>0</v>
      </c>
      <c r="AP74" s="46" cm="1">
        <f t="array" ref="AP74">AnualidadActivo(AP$2, $E74, $C74, $B74, $D74, Hombres!$A$1:$DW$117, Mujeres!$A$1:$DW$117)</f>
        <v>18302645.657053106</v>
      </c>
      <c r="AQ74" s="46" cm="1">
        <f t="array" ref="AQ74">AnualidadActivo(AQ$2, $E74, $C74, $B74, $D74, Hombres!$A$1:$DW$117, Mujeres!$A$1:$DW$117)</f>
        <v>18851725.026764698</v>
      </c>
      <c r="AR74" s="46" cm="1">
        <f t="array" ref="AR74">AnualidadActivo(AR$2, $E74, $C74, $B74, $D74, Hombres!$A$1:$DW$117, Mujeres!$A$1:$DW$117)</f>
        <v>19417276.777567644</v>
      </c>
      <c r="AS74" s="46" cm="1">
        <f t="array" ref="AS74">AnualidadActivo(AS$2, $E74, $C74, $B74, $D74, Hombres!$A$1:$DW$117, Mujeres!$A$1:$DW$117)</f>
        <v>19999795.080894671</v>
      </c>
      <c r="AT74" s="46" cm="1">
        <f t="array" ref="AT74">AnualidadActivo(AT$2, $E74, $C74, $B74, $D74, Hombres!$A$1:$DW$117, Mujeres!$A$1:$DW$117)</f>
        <v>20599788.933321513</v>
      </c>
      <c r="AU74" s="46" cm="1">
        <f t="array" ref="AU74">AnualidadActivo(AU$2, $E74, $C74, $B74, $D74, Hombres!$A$1:$DW$117, Mujeres!$A$1:$DW$117)</f>
        <v>21041261.258969467</v>
      </c>
      <c r="AV74" s="46" cm="1">
        <f t="array" ref="AV74">AnualidadActivo(AV$2, $E74, $C74, $B74, $D74, Hombres!$A$1:$DW$117, Mujeres!$A$1:$DW$117)</f>
        <v>21478571.407571025</v>
      </c>
      <c r="AW74" s="46" cm="1">
        <f t="array" ref="AW74">AnualidadActivo(AW$2, $E74, $C74, $B74, $D74, Hombres!$A$1:$DW$117, Mujeres!$A$1:$DW$117)</f>
        <v>21911886.872897357</v>
      </c>
      <c r="AX74" s="46" cm="1">
        <f t="array" ref="AX74">AnualidadActivo(AX$2, $E74, $C74, $B74, $D74, Hombres!$A$1:$DW$117, Mujeres!$A$1:$DW$117)</f>
        <v>22341754.532512501</v>
      </c>
      <c r="AY74" s="46" cm="1">
        <f t="array" ref="AY74">AnualidadActivo(AY$2, $E74, $C74, $B74, $D74, Hombres!$A$1:$DW$117, Mujeres!$A$1:$DW$117)</f>
        <v>22766372.401570007</v>
      </c>
      <c r="AZ74" s="46" cm="1">
        <f t="array" ref="AZ74">AnualidadActivo(AZ$2, $E74, $C74, $B74, $D74, Hombres!$A$1:$DW$117, Mujeres!$A$1:$DW$117)</f>
        <v>23180898.844871838</v>
      </c>
      <c r="BA74" s="46" cm="1">
        <f t="array" ref="BA74">AnualidadActivo(BA$2, $E74, $C74, $B74, $D74, Hombres!$A$1:$DW$117, Mujeres!$A$1:$DW$117)</f>
        <v>23577406.149236966</v>
      </c>
      <c r="BB74" s="46" cm="1">
        <f t="array" ref="BB74">AnualidadActivo(BB$2, $E74, $C74, $B74, $D74, Hombres!$A$1:$DW$117, Mujeres!$A$1:$DW$117)</f>
        <v>23946585.347922605</v>
      </c>
      <c r="BC74" s="46" cm="1">
        <f t="array" ref="BC74">AnualidadActivo(BC$2, $E74, $C74, $B74, $D74, Hombres!$A$1:$DW$117, Mujeres!$A$1:$DW$117)</f>
        <v>24279456.893011168</v>
      </c>
      <c r="BD74" s="46" cm="1">
        <f t="array" ref="BD74">AnualidadActivo(BD$2, $E74, $C74, $B74, $D74, Hombres!$A$1:$DW$117, Mujeres!$A$1:$DW$117)</f>
        <v>24568660.405539963</v>
      </c>
      <c r="BE74" s="46" cm="1">
        <f t="array" ref="BE74">AnualidadActivo(BE$2, $E74, $C74, $B74, $D74, Hombres!$A$1:$DW$117, Mujeres!$A$1:$DW$117)</f>
        <v>24810826.369696569</v>
      </c>
      <c r="BF74" s="46" cm="1">
        <f t="array" ref="BF74">AnualidadActivo(BF$2, $E74, $C74, $B74, $D74, Hombres!$A$1:$DW$117, Mujeres!$A$1:$DW$117)</f>
        <v>25005232.418473601</v>
      </c>
      <c r="BG74" s="46" cm="1">
        <f t="array" ref="BG74">AnualidadActivo(BG$2, $E74, $C74, $B74, $D74, Hombres!$A$1:$DW$117, Mujeres!$A$1:$DW$117)</f>
        <v>25151502.775976382</v>
      </c>
      <c r="BH74" s="46" cm="1">
        <f t="array" ref="BH74">AnualidadActivo(BH$2, $E74, $C74, $B74, $D74, Hombres!$A$1:$DW$117, Mujeres!$A$1:$DW$117)</f>
        <v>25248420.24374368</v>
      </c>
      <c r="BI74" s="46" cm="1">
        <f t="array" ref="BI74">AnualidadActivo(BI$2, $E74, $C74, $B74, $D74, Hombres!$A$1:$DW$117, Mujeres!$A$1:$DW$117)</f>
        <v>25292063.653040204</v>
      </c>
      <c r="BJ74" s="46" cm="1">
        <f t="array" ref="BJ74">AnualidadActivo(BJ$2, $E74, $C74, $B74, $D74, Hombres!$A$1:$DW$117, Mujeres!$A$1:$DW$117)</f>
        <v>25230740.36375466</v>
      </c>
      <c r="BK74" s="46" cm="1">
        <f t="array" ref="BK74">AnualidadActivo(BK$2, $E74, $C74, $B74, $D74, Hombres!$A$1:$DW$117, Mujeres!$A$1:$DW$117)</f>
        <v>25092135.518643044</v>
      </c>
      <c r="BL74" s="46" cm="1">
        <f t="array" ref="BL74">AnualidadActivo(BL$2, $E74, $C74, $B74, $D74, Hombres!$A$1:$DW$117, Mujeres!$A$1:$DW$117)</f>
        <v>24869420.032256037</v>
      </c>
      <c r="BM74" s="46" cm="1">
        <f t="array" ref="BM74">AnualidadActivo(BM$2, $E74, $C74, $B74, $D74, Hombres!$A$1:$DW$117, Mujeres!$A$1:$DW$117)</f>
        <v>24555653.527123298</v>
      </c>
      <c r="BN74" s="46" cm="1">
        <f t="array" ref="BN74">AnualidadActivo(BN$2, $E74, $C74, $B74, $D74, Hombres!$A$1:$DW$117, Mujeres!$A$1:$DW$117)</f>
        <v>24143844.265651967</v>
      </c>
      <c r="BO74" s="46" cm="1">
        <f t="array" ref="BO74">AnualidadActivo(BO$2, $E74, $C74, $B74, $D74, Hombres!$A$1:$DW$117, Mujeres!$A$1:$DW$117)</f>
        <v>23627526.900551099</v>
      </c>
      <c r="BP74" s="46" cm="1">
        <f t="array" ref="BP74">AnualidadActivo(BP$2, $E74, $C74, $B74, $D74, Hombres!$A$1:$DW$117, Mujeres!$A$1:$DW$117)</f>
        <v>23000106.854912132</v>
      </c>
      <c r="BQ74" s="46" cm="1">
        <f t="array" ref="BQ74">AnualidadActivo(BQ$2, $E74, $C74, $B74, $D74, Hombres!$A$1:$DW$117, Mujeres!$A$1:$DW$117)</f>
        <v>22256076.628263652</v>
      </c>
      <c r="BR74" s="46" cm="1">
        <f t="array" ref="BR74">AnualidadActivo(BR$2, $E74, $C74, $B74, $D74, Hombres!$A$1:$DW$117, Mujeres!$A$1:$DW$117)</f>
        <v>21392814.026171554</v>
      </c>
      <c r="BS74" s="46" cm="1">
        <f t="array" ref="BS74">AnualidadActivo(BS$2, $E74, $C74, $B74, $D74, Hombres!$A$1:$DW$117, Mujeres!$A$1:$DW$117)</f>
        <v>20410943.805035181</v>
      </c>
      <c r="BT74" s="46" cm="1">
        <f t="array" ref="BT74">AnualidadActivo(BT$2, $E74, $C74, $B74, $D74, Hombres!$A$1:$DW$117, Mujeres!$A$1:$DW$117)</f>
        <v>19313823.611976542</v>
      </c>
      <c r="BU74" s="46" cm="1">
        <f t="array" ref="BU74">AnualidadActivo(BU$2, $E74, $C74, $B74, $D74, Hombres!$A$1:$DW$117, Mujeres!$A$1:$DW$117)</f>
        <v>18107326.828775354</v>
      </c>
      <c r="BV74" s="46" cm="1">
        <f t="array" ref="BV74">AnualidadActivo(BV$2, $E74, $C74, $B74, $D74, Hombres!$A$1:$DW$117, Mujeres!$A$1:$DW$117)</f>
        <v>16800973.789035335</v>
      </c>
      <c r="BW74" s="46" cm="1">
        <f t="array" ref="BW74">AnualidadActivo(BW$2, $E74, $C74, $B74, $D74, Hombres!$A$1:$DW$117, Mujeres!$A$1:$DW$117)</f>
        <v>15409637.938828969</v>
      </c>
      <c r="BX74" s="46" cm="1">
        <f t="array" ref="BX74">AnualidadActivo(BX$2, $E74, $C74, $B74, $D74, Hombres!$A$1:$DW$117, Mujeres!$A$1:$DW$117)</f>
        <v>13953146.00476544</v>
      </c>
      <c r="BY74" s="46" cm="1">
        <f t="array" ref="BY74">AnualidadActivo(BY$2, $E74, $C74, $B74, $D74, Hombres!$A$1:$DW$117, Mujeres!$A$1:$DW$117)</f>
        <v>12454568.900824124</v>
      </c>
      <c r="BZ74" s="46" cm="1">
        <f t="array" ref="BZ74">AnualidadActivo(BZ$2, $E74, $C74, $B74, $D74, Hombres!$A$1:$DW$117, Mujeres!$A$1:$DW$117)</f>
        <v>10939627.222697364</v>
      </c>
      <c r="CA74" s="46" cm="1">
        <f t="array" ref="CA74">AnualidadActivo(CA$2, $E74, $C74, $B74, $D74, Hombres!$A$1:$DW$117, Mujeres!$A$1:$DW$117)</f>
        <v>9436958.1895302814</v>
      </c>
      <c r="CB74" s="46" cm="1">
        <f t="array" ref="CB74">AnualidadActivo(CB$2, $E74, $C74, $B74, $D74, Hombres!$A$1:$DW$117, Mujeres!$A$1:$DW$117)</f>
        <v>7977902.402163039</v>
      </c>
      <c r="CC74" s="46" cm="1">
        <f t="array" ref="CC74">AnualidadActivo(CC$2, $E74, $C74, $B74, $D74, Hombres!$A$1:$DW$117, Mujeres!$A$1:$DW$117)</f>
        <v>6594078.300196317</v>
      </c>
      <c r="CD74" s="46" cm="1">
        <f t="array" ref="CD74">AnualidadActivo(CD$2, $E74, $C74, $B74, $D74, Hombres!$A$1:$DW$117, Mujeres!$A$1:$DW$117)</f>
        <v>5314303.6456464482</v>
      </c>
      <c r="CE74" s="46" cm="1">
        <f t="array" ref="CE74">AnualidadActivo(CE$2, $E74, $C74, $B74, $D74, Hombres!$A$1:$DW$117, Mujeres!$A$1:$DW$117)</f>
        <v>4162731.6124473349</v>
      </c>
      <c r="CF74" s="46" cm="1">
        <f t="array" ref="CF74">AnualidadActivo(CF$2, $E74, $C74, $B74, $D74, Hombres!$A$1:$DW$117, Mujeres!$A$1:$DW$117)</f>
        <v>3157656.3117634086</v>
      </c>
      <c r="CG74" s="46" cm="1">
        <f t="array" ref="CG74">AnualidadActivo(CG$2, $E74, $C74, $B74, $D74, Hombres!$A$1:$DW$117, Mujeres!$A$1:$DW$117)</f>
        <v>2310236.4505059384</v>
      </c>
      <c r="CH74" s="46" cm="1">
        <f t="array" ref="CH74">AnualidadActivo(CH$2, $E74, $C74, $B74, $D74, Hombres!$A$1:$DW$117, Mujeres!$A$1:$DW$117)</f>
        <v>1622896.2878932822</v>
      </c>
      <c r="CI74" s="46" cm="1">
        <f t="array" ref="CI74">AnualidadActivo(CI$2, $E74, $C74, $B74, $D74, Hombres!$A$1:$DW$117, Mujeres!$A$1:$DW$117)</f>
        <v>1088854.2369431059</v>
      </c>
      <c r="CJ74" s="46" cm="1">
        <f t="array" ref="CJ74">AnualidadActivo(CJ$2, $E74, $C74, $B74, $D74, Hombres!$A$1:$DW$117, Mujeres!$A$1:$DW$117)</f>
        <v>693380.21670970961</v>
      </c>
      <c r="CK74" s="46" cm="1">
        <f t="array" ref="CK74">AnualidadActivo(CK$2, $E74, $C74, $B74, $D74, Hombres!$A$1:$DW$117, Mujeres!$A$1:$DW$117)</f>
        <v>416018.65151826339</v>
      </c>
      <c r="CL74" s="46" cm="1">
        <f t="array" ref="CL74">AnualidadActivo(CL$2, $E74, $C74, $B74, $D74, Hombres!$A$1:$DW$117, Mujeres!$A$1:$DW$117)</f>
        <v>233198.48339396398</v>
      </c>
      <c r="CM74" s="46" cm="1">
        <f t="array" ref="CM74">AnualidadActivo(CM$2, $E74, $C74, $B74, $D74, Hombres!$A$1:$DW$117, Mujeres!$A$1:$DW$117)</f>
        <v>120918.87608104538</v>
      </c>
      <c r="CN74" s="46" cm="1">
        <f t="array" ref="CN74">AnualidadActivo(CN$2, $E74, $C74, $B74, $D74, Hombres!$A$1:$DW$117, Mujeres!$A$1:$DW$117)</f>
        <v>0</v>
      </c>
      <c r="CO74" s="46" cm="1">
        <f t="array" ref="CO74">AnualidadActivo(CO$2, $E74, $C74, $B74, $D74, Hombres!$A$1:$DW$117, Mujeres!$A$1:$DW$117)</f>
        <v>0</v>
      </c>
      <c r="CP74" s="46" cm="1">
        <f t="array" ref="CP74">AnualidadActivo(CP$2, $E74, $C74, $B74, $D74, Hombres!$A$1:$DW$117, Mujeres!$A$1:$DW$117)</f>
        <v>0</v>
      </c>
      <c r="CQ74" s="46" cm="1">
        <f t="array" ref="CQ74">AnualidadActivo(CQ$2, $E74, $C74, $B74, $D74, Hombres!$A$1:$DW$117, Mujeres!$A$1:$DW$117)</f>
        <v>0</v>
      </c>
      <c r="CR74" s="46" cm="1">
        <f t="array" ref="CR74">AnualidadActivo(CR$2, $E74, $C74, $B74, $D74, Hombres!$A$1:$DW$117, Mujeres!$A$1:$DW$117)</f>
        <v>0</v>
      </c>
      <c r="CS74" s="46" cm="1">
        <f t="array" ref="CS74">AnualidadActivo(CS$2, $E74, $C74, $B74, $D74, Hombres!$A$1:$DW$117, Mujeres!$A$1:$DW$117)</f>
        <v>0</v>
      </c>
      <c r="CT74" s="46" cm="1">
        <f t="array" ref="CT74">AnualidadActivo(CT$2, $E74, $C74, $B74, $D74, Hombres!$A$1:$DW$117, Mujeres!$A$1:$DW$117)</f>
        <v>0</v>
      </c>
      <c r="CU74" s="46" cm="1">
        <f t="array" ref="CU74">AnualidadActivo(CU$2, $E74, $C74, $B74, $D74, Hombres!$A$1:$DW$117, Mujeres!$A$1:$DW$117)</f>
        <v>0</v>
      </c>
      <c r="CV74" s="46" cm="1">
        <f t="array" ref="CV74">AnualidadActivo(CV$2, $E74, $C74, $B74, $D74, Hombres!$A$1:$DW$117, Mujeres!$A$1:$DW$117)</f>
        <v>0</v>
      </c>
      <c r="CW74" s="46" cm="1">
        <f t="array" ref="CW74">AnualidadActivo(CW$2, $E74, $C74, $B74, $D74, Hombres!$A$1:$DW$117, Mujeres!$A$1:$DW$117)</f>
        <v>0</v>
      </c>
      <c r="CX74" s="46" cm="1">
        <f t="array" ref="CX74">AnualidadActivo(CX$2, $E74, $C74, $B74, $D74, Hombres!$A$1:$DW$117, Mujeres!$A$1:$DW$117)</f>
        <v>0</v>
      </c>
      <c r="CY74" s="46" cm="1">
        <f t="array" ref="CY74">AnualidadActivo(CY$2, $E74, $C74, $B74, $D74, Hombres!$A$1:$DW$117, Mujeres!$A$1:$DW$117)</f>
        <v>0</v>
      </c>
      <c r="CZ74" s="46" cm="1">
        <f t="array" ref="CZ74">AnualidadActivo(CZ$2, $E74, $C74, $B74, $D74, Hombres!$A$1:$DW$117, Mujeres!$A$1:$DW$117)</f>
        <v>0</v>
      </c>
      <c r="DA74" s="46" cm="1">
        <f t="array" ref="DA74">AnualidadActivo(DA$2, $E74, $C74, $B74, $D74, Hombres!$A$1:$DW$117, Mujeres!$A$1:$DW$117)</f>
        <v>0</v>
      </c>
      <c r="DD74" s="21"/>
      <c r="DE74" s="46" cm="1">
        <f t="array" ref="DE74">beneficio_muerte_individual_activo(DE$2,$F74,$D74, Hombres!$A$1:$DW$117, Mujeres!$A$1:$DW$117)</f>
        <v>0</v>
      </c>
      <c r="DF74" s="46" cm="1">
        <f t="array" ref="DF74">beneficio_muerte_individual_activo(DF$2,$F74,$D74, Hombres!$A$1:$DW$117, Mujeres!$A$1:$DW$117)</f>
        <v>6960</v>
      </c>
      <c r="DG74" s="46" cm="1">
        <f t="array" ref="DG74">beneficio_muerte_individual_activo(DG$2,$F74,$D74, Hombres!$A$1:$DW$117, Mujeres!$A$1:$DW$117)</f>
        <v>7146.5381520000001</v>
      </c>
      <c r="DH74" s="46" cm="1">
        <f t="array" ref="DH74">beneficio_muerte_individual_activo(DH$2,$F74,$D74, Hombres!$A$1:$DW$117, Mujeres!$A$1:$DW$117)</f>
        <v>7421.5024179607481</v>
      </c>
      <c r="DI74" s="46" cm="1">
        <f t="array" ref="DI74">beneficio_muerte_individual_activo(DI$2,$F74,$D74, Hombres!$A$1:$DW$117, Mujeres!$A$1:$DW$117)</f>
        <v>7762.9313263392605</v>
      </c>
      <c r="DJ74" s="46" cm="1">
        <f t="array" ref="DJ74">beneficio_muerte_individual_activo(DJ$2,$F74,$D74, Hombres!$A$1:$DW$117, Mujeres!$A$1:$DW$117)</f>
        <v>8171.3485712996717</v>
      </c>
      <c r="DK74" s="46" cm="1">
        <f t="array" ref="DK74">beneficio_muerte_individual_activo(DK$2,$F74,$D74, Hombres!$A$1:$DW$117, Mujeres!$A$1:$DW$117)</f>
        <v>8653.6732055685989</v>
      </c>
      <c r="DL74" s="46" cm="1">
        <f t="array" ref="DL74">beneficio_muerte_individual_activo(DL$2,$F74,$D74, Hombres!$A$1:$DW$117, Mujeres!$A$1:$DW$117)</f>
        <v>9155.2730320926166</v>
      </c>
      <c r="DM74" s="46" cm="1">
        <f t="array" ref="DM74">beneficio_muerte_individual_activo(DM$2,$F74,$D74, Hombres!$A$1:$DW$117, Mujeres!$A$1:$DW$117)</f>
        <v>9585.8511223651803</v>
      </c>
      <c r="DN74" s="46" cm="1">
        <f t="array" ref="DN74">beneficio_muerte_individual_activo(DN$2,$F74,$D74, Hombres!$A$1:$DW$117, Mujeres!$A$1:$DW$117)</f>
        <v>9912.234478843211</v>
      </c>
      <c r="DO74" s="46" cm="1">
        <f t="array" ref="DO74">beneficio_muerte_individual_activo(DO$2,$F74,$D74, Hombres!$A$1:$DW$117, Mujeres!$A$1:$DW$117)</f>
        <v>10199.660148308532</v>
      </c>
      <c r="DP74" s="46" cm="1">
        <f t="array" ref="DP74">beneficio_muerte_individual_activo(DP$2,$F74,$D74, Hombres!$A$1:$DW$117, Mujeres!$A$1:$DW$117)</f>
        <v>10656.278684096796</v>
      </c>
      <c r="DQ74" s="46" cm="1">
        <f t="array" ref="DQ74">beneficio_muerte_individual_activo(DQ$2,$F74,$D74, Hombres!$A$1:$DW$117, Mujeres!$A$1:$DW$117)</f>
        <v>11299.188891745145</v>
      </c>
      <c r="DR74" s="46" cm="1">
        <f t="array" ref="DR74">beneficio_muerte_individual_activo(DR$2,$F74,$D74, Hombres!$A$1:$DW$117, Mujeres!$A$1:$DW$117)</f>
        <v>12084.917919220374</v>
      </c>
      <c r="DS74" s="46" cm="1">
        <f t="array" ref="DS74">beneficio_muerte_individual_activo(DS$2,$F74,$D74, Hombres!$A$1:$DW$117, Mujeres!$A$1:$DW$117)</f>
        <v>12938.04178885436</v>
      </c>
      <c r="DT74" s="46" cm="1">
        <f t="array" ref="DT74">beneficio_muerte_individual_activo(DT$2,$F74,$D74, Hombres!$A$1:$DW$117, Mujeres!$A$1:$DW$117)</f>
        <v>13822.835244861977</v>
      </c>
      <c r="DU74" s="46" cm="1">
        <f t="array" ref="DU74">beneficio_muerte_individual_activo(DU$2,$F74,$D74, Hombres!$A$1:$DW$117, Mujeres!$A$1:$DW$117)</f>
        <v>14735.985176232418</v>
      </c>
      <c r="DV74" s="46" cm="1">
        <f t="array" ref="DV74">beneficio_muerte_individual_activo(DV$2,$F74,$D74, Hombres!$A$1:$DW$117, Mujeres!$A$1:$DW$117)</f>
        <v>15620.917893456233</v>
      </c>
      <c r="DW74" s="46" cm="1">
        <f t="array" ref="DW74">beneficio_muerte_individual_activo(DW$2,$F74,$D74, Hombres!$A$1:$DW$117, Mujeres!$A$1:$DW$117)</f>
        <v>16427.216507857476</v>
      </c>
      <c r="DX74" s="46" cm="1">
        <f t="array" ref="DX74">beneficio_muerte_individual_activo(DX$2,$F74,$D74, Hombres!$A$1:$DW$117, Mujeres!$A$1:$DW$117)</f>
        <v>17284.689929795011</v>
      </c>
      <c r="DY74" s="46" cm="1">
        <f t="array" ref="DY74">beneficio_muerte_individual_activo(DY$2,$F74,$D74, Hombres!$A$1:$DW$117, Mujeres!$A$1:$DW$117)</f>
        <v>18266.320619110858</v>
      </c>
      <c r="DZ74" s="46" cm="1">
        <f t="array" ref="DZ74">beneficio_muerte_individual_activo(DZ$2,$F74,$D74, Hombres!$A$1:$DW$117, Mujeres!$A$1:$DW$117)</f>
        <v>19575.266007157723</v>
      </c>
      <c r="EA74" s="46" cm="1">
        <f t="array" ref="EA74">beneficio_muerte_individual_activo(EA$2,$F74,$D74, Hombres!$A$1:$DW$117, Mujeres!$A$1:$DW$117)</f>
        <v>21297.043840455532</v>
      </c>
      <c r="EB74" s="46" cm="1">
        <f t="array" ref="EB74">beneficio_muerte_individual_activo(EB$2,$F74,$D74, Hombres!$A$1:$DW$117, Mujeres!$A$1:$DW$117)</f>
        <v>23394.905199534558</v>
      </c>
      <c r="EC74" s="46" cm="1">
        <f t="array" ref="EC74">beneficio_muerte_individual_activo(EC$2,$F74,$D74, Hombres!$A$1:$DW$117, Mujeres!$A$1:$DW$117)</f>
        <v>25561.475147070672</v>
      </c>
      <c r="ED74" s="46" cm="1">
        <f t="array" ref="ED74">beneficio_muerte_individual_activo(ED$2,$F74,$D74, Hombres!$A$1:$DW$117, Mujeres!$A$1:$DW$117)</f>
        <v>27610.610846581443</v>
      </c>
      <c r="EE74" s="46" cm="1">
        <f t="array" ref="EE74">beneficio_muerte_individual_activo(EE$2,$F74,$D74, Hombres!$A$1:$DW$117, Mujeres!$A$1:$DW$117)</f>
        <v>29606.059233115939</v>
      </c>
      <c r="EF74" s="46" cm="1">
        <f t="array" ref="EF74">beneficio_muerte_individual_activo(EF$2,$F74,$D74, Hombres!$A$1:$DW$117, Mujeres!$A$1:$DW$117)</f>
        <v>31578.008089035106</v>
      </c>
      <c r="EG74" s="46" cm="1">
        <f t="array" ref="EG74">beneficio_muerte_individual_activo(EG$2,$F74,$D74, Hombres!$A$1:$DW$117, Mujeres!$A$1:$DW$117)</f>
        <v>33566.707469214314</v>
      </c>
      <c r="EH74" s="46" cm="1">
        <f t="array" ref="EH74">beneficio_muerte_individual_activo(EH$2,$F74,$D74, Hombres!$A$1:$DW$117, Mujeres!$A$1:$DW$117)</f>
        <v>35730.300581789044</v>
      </c>
      <c r="EI74" s="46" cm="1">
        <f t="array" ref="EI74">beneficio_muerte_individual_activo(EI$2,$F74,$D74, Hombres!$A$1:$DW$117, Mujeres!$A$1:$DW$117)</f>
        <v>22869.775428208806</v>
      </c>
      <c r="EJ74" s="46" cm="1">
        <f t="array" ref="EJ74">beneficio_muerte_individual_activo(EJ$2,$F74,$D74, Hombres!$A$1:$DW$117, Mujeres!$A$1:$DW$117)</f>
        <v>24371.666112477888</v>
      </c>
      <c r="EK74" s="46" cm="1">
        <f t="array" ref="EK74">beneficio_muerte_individual_activo(EK$2,$F74,$D74, Hombres!$A$1:$DW$117, Mujeres!$A$1:$DW$117)</f>
        <v>25725.928670205682</v>
      </c>
      <c r="EL74" s="46" cm="1">
        <f t="array" ref="EL74">beneficio_muerte_individual_activo(EL$2,$F74,$D74, Hombres!$A$1:$DW$117, Mujeres!$A$1:$DW$117)</f>
        <v>26931.889372278751</v>
      </c>
      <c r="EM74" s="46" cm="1">
        <f t="array" ref="EM74">beneficio_muerte_individual_activo(EM$2,$F74,$D74, Hombres!$A$1:$DW$117, Mujeres!$A$1:$DW$117)</f>
        <v>28263.108681995804</v>
      </c>
      <c r="EN74" s="46" cm="1">
        <f t="array" ref="EN74">beneficio_muerte_individual_activo(EN$2,$F74,$D74, Hombres!$A$1:$DW$117, Mujeres!$A$1:$DW$117)</f>
        <v>29996.814999905622</v>
      </c>
      <c r="EO74" s="46" cm="1">
        <f t="array" ref="EO74">beneficio_muerte_individual_activo(EO$2,$F74,$D74, Hombres!$A$1:$DW$117, Mujeres!$A$1:$DW$117)</f>
        <v>32392.487607582014</v>
      </c>
      <c r="EP74" s="46" cm="1">
        <f t="array" ref="EP74">beneficio_muerte_individual_activo(EP$2,$F74,$D74, Hombres!$A$1:$DW$117, Mujeres!$A$1:$DW$117)</f>
        <v>35527.742789931937</v>
      </c>
      <c r="EQ74" s="46" cm="1">
        <f t="array" ref="EQ74">beneficio_muerte_individual_activo(EQ$2,$F74,$D74, Hombres!$A$1:$DW$117, Mujeres!$A$1:$DW$117)</f>
        <v>39314.225533237011</v>
      </c>
      <c r="ER74" s="46" cm="1">
        <f t="array" ref="ER74">beneficio_muerte_individual_activo(ER$2,$F74,$D74, Hombres!$A$1:$DW$117, Mujeres!$A$1:$DW$117)</f>
        <v>43493.588441784465</v>
      </c>
      <c r="ES74" s="46" cm="1">
        <f t="array" ref="ES74">beneficio_muerte_individual_activo(ES$2,$F74,$D74, Hombres!$A$1:$DW$117, Mujeres!$A$1:$DW$117)</f>
        <v>47566.303678381053</v>
      </c>
      <c r="ET74" s="46" cm="1">
        <f t="array" ref="ET74">beneficio_muerte_individual_activo(ET$2,$F74,$D74, Hombres!$A$1:$DW$117, Mujeres!$A$1:$DW$117)</f>
        <v>51257.883038492189</v>
      </c>
      <c r="EU74" s="46" cm="1">
        <f t="array" ref="EU74">beneficio_muerte_individual_activo(EU$2,$F74,$D74, Hombres!$A$1:$DW$117, Mujeres!$A$1:$DW$117)</f>
        <v>54590.879317117564</v>
      </c>
      <c r="EV74" s="46" cm="1">
        <f t="array" ref="EV74">beneficio_muerte_individual_activo(EV$2,$F74,$D74, Hombres!$A$1:$DW$117, Mujeres!$A$1:$DW$117)</f>
        <v>57718.840870907763</v>
      </c>
      <c r="EW74" s="46" cm="1">
        <f t="array" ref="EW74">beneficio_muerte_individual_activo(EW$2,$F74,$D74, Hombres!$A$1:$DW$117, Mujeres!$A$1:$DW$117)</f>
        <v>60859.79105776472</v>
      </c>
      <c r="EX74" s="46" cm="1">
        <f t="array" ref="EX74">beneficio_muerte_individual_activo(EX$2,$F74,$D74, Hombres!$A$1:$DW$117, Mujeres!$A$1:$DW$117)</f>
        <v>67834.107085325115</v>
      </c>
      <c r="EY74" s="46" cm="1">
        <f t="array" ref="EY74">beneficio_muerte_individual_activo(EY$2,$F74,$D74, Hombres!$A$1:$DW$117, Mujeres!$A$1:$DW$117)</f>
        <v>71840.266949255805</v>
      </c>
      <c r="EZ74" s="46" cm="1">
        <f t="array" ref="EZ74">beneficio_muerte_individual_activo(EZ$2,$F74,$D74, Hombres!$A$1:$DW$117, Mujeres!$A$1:$DW$117)</f>
        <v>75882.747953938597</v>
      </c>
      <c r="FA74" s="46" cm="1">
        <f t="array" ref="FA74">beneficio_muerte_individual_activo(FA$2,$F74,$D74, Hombres!$A$1:$DW$117, Mujeres!$A$1:$DW$117)</f>
        <v>80014.042166410945</v>
      </c>
      <c r="FB74" s="46" cm="1">
        <f t="array" ref="FB74">beneficio_muerte_individual_activo(FB$2,$F74,$D74, Hombres!$A$1:$DW$117, Mujeres!$A$1:$DW$117)</f>
        <v>84191.825479219799</v>
      </c>
      <c r="FC74" s="46" cm="1">
        <f t="array" ref="FC74">beneficio_muerte_individual_activo(FC$2,$F74,$D74, Hombres!$A$1:$DW$117, Mujeres!$A$1:$DW$117)</f>
        <v>88260.5039739434</v>
      </c>
      <c r="FD74" s="46" cm="1">
        <f t="array" ref="FD74">beneficio_muerte_individual_activo(FD$2,$F74,$D74, Hombres!$A$1:$DW$117, Mujeres!$A$1:$DW$117)</f>
        <v>92184.324192406217</v>
      </c>
      <c r="FE74" s="46" cm="1">
        <f t="array" ref="FE74">beneficio_muerte_individual_activo(FE$2,$F74,$D74, Hombres!$A$1:$DW$117, Mujeres!$A$1:$DW$117)</f>
        <v>95930.137358296139</v>
      </c>
      <c r="FF74" s="46" cm="1">
        <f t="array" ref="FF74">beneficio_muerte_individual_activo(FF$2,$F74,$D74, Hombres!$A$1:$DW$117, Mujeres!$A$1:$DW$117)</f>
        <v>99384.012399682746</v>
      </c>
      <c r="FG74" s="46" cm="1">
        <f t="array" ref="FG74">beneficio_muerte_individual_activo(FG$2,$F74,$D74, Hombres!$A$1:$DW$117, Mujeres!$A$1:$DW$117)</f>
        <v>102319.27056098408</v>
      </c>
      <c r="FH74" s="46" cm="1">
        <f t="array" ref="FH74">beneficio_muerte_individual_activo(FH$2,$F74,$D74, Hombres!$A$1:$DW$117, Mujeres!$A$1:$DW$117)</f>
        <v>104512.84913226272</v>
      </c>
      <c r="FI74" s="46" cm="1">
        <f t="array" ref="FI74">beneficio_muerte_individual_activo(FI$2,$F74,$D74, Hombres!$A$1:$DW$117, Mujeres!$A$1:$DW$117)</f>
        <v>105860.55629799292</v>
      </c>
      <c r="FJ74" s="46" cm="1">
        <f t="array" ref="FJ74">beneficio_muerte_individual_activo(FJ$2,$F74,$D74, Hombres!$A$1:$DW$117, Mujeres!$A$1:$DW$117)</f>
        <v>106286.86254141152</v>
      </c>
      <c r="FK74" s="46" cm="1">
        <f t="array" ref="FK74">beneficio_muerte_individual_activo(FK$2,$F74,$D74, Hombres!$A$1:$DW$117, Mujeres!$A$1:$DW$117)</f>
        <v>105661.50870831618</v>
      </c>
      <c r="FL74" s="46" cm="1">
        <f t="array" ref="FL74">beneficio_muerte_individual_activo(FL$2,$F74,$D74, Hombres!$A$1:$DW$117, Mujeres!$A$1:$DW$117)</f>
        <v>103799.83744667911</v>
      </c>
      <c r="FM74" s="46" cm="1">
        <f t="array" ref="FM74">beneficio_muerte_individual_activo(FM$2,$F74,$D74, Hombres!$A$1:$DW$117, Mujeres!$A$1:$DW$117)</f>
        <v>100591.66706401843</v>
      </c>
      <c r="FN74" s="46" cm="1">
        <f t="array" ref="FN74">beneficio_muerte_individual_activo(FN$2,$F74,$D74, Hombres!$A$1:$DW$117, Mujeres!$A$1:$DW$117)</f>
        <v>96055.821362938834</v>
      </c>
      <c r="FO74" s="46" cm="1">
        <f t="array" ref="FO74">beneficio_muerte_individual_activo(FO$2,$F74,$D74, Hombres!$A$1:$DW$117, Mujeres!$A$1:$DW$117)</f>
        <v>90265.29912392456</v>
      </c>
      <c r="FP74" s="46" cm="1">
        <f t="array" ref="FP74">beneficio_muerte_individual_activo(FP$2,$F74,$D74, Hombres!$A$1:$DW$117, Mujeres!$A$1:$DW$117)</f>
        <v>83303.012116078608</v>
      </c>
      <c r="FQ74" s="106" cm="1">
        <f t="array" ref="FQ74">beneficio_muerte_individual_activo(FQ$2,$F74,$D74, Hombres!$A$1:$DW$117, Mujeres!$A$1:$DW$117)</f>
        <v>75285.64771286225</v>
      </c>
      <c r="FR74" s="46" cm="1">
        <f t="array" ref="FR74">beneficio_muerte_individual_activo(FR$2,$F74,$D74, Hombres!$A$1:$DW$117, Mujeres!$A$1:$DW$117)</f>
        <v>66447.759891642068</v>
      </c>
      <c r="FS74" s="46" cm="1">
        <f t="array" ref="FS74">beneficio_muerte_individual_activo(FS$2,$F74,$D74, Hombres!$A$1:$DW$117, Mujeres!$A$1:$DW$117)</f>
        <v>57134.827016597461</v>
      </c>
      <c r="FT74" s="46" cm="1">
        <f t="array" ref="FT74">beneficio_muerte_individual_activo(FT$2,$F74,$D74, Hombres!$A$1:$DW$117, Mujeres!$A$1:$DW$117)</f>
        <v>47723.349300090216</v>
      </c>
      <c r="FU74" s="46" cm="1">
        <f t="array" ref="FU74">beneficio_muerte_individual_activo(FU$2,$F74,$D74, Hombres!$A$1:$DW$117, Mujeres!$A$1:$DW$117)</f>
        <v>38577.626555388109</v>
      </c>
      <c r="FV74" s="46" cm="1">
        <f t="array" ref="FV74">beneficio_muerte_individual_activo(FV$2,$F74,$D74, Hombres!$A$1:$DW$117, Mujeres!$A$1:$DW$117)</f>
        <v>30039.354121504493</v>
      </c>
      <c r="FW74" s="46" cm="1">
        <f t="array" ref="FW74">beneficio_muerte_individual_activo(FW$2,$F74,$D74, Hombres!$A$1:$DW$117, Mujeres!$A$1:$DW$117)</f>
        <v>22421.360168215448</v>
      </c>
      <c r="FX74" s="46" cm="1">
        <f t="array" ref="FX74">beneficio_muerte_individual_activo(FX$2,$F74,$D74, Hombres!$A$1:$DW$117, Mujeres!$A$1:$DW$117)</f>
        <v>15959.635362579702</v>
      </c>
      <c r="FY74" s="46" cm="1">
        <f t="array" ref="FY74">beneficio_muerte_individual_activo(FY$2,$F74,$D74, Hombres!$A$1:$DW$117, Mujeres!$A$1:$DW$117)</f>
        <v>10768.216192278342</v>
      </c>
      <c r="FZ74" s="46" cm="1">
        <f t="array" ref="FZ74">beneficio_muerte_individual_activo(FZ$2,$F74,$D74, Hombres!$A$1:$DW$117, Mujeres!$A$1:$DW$117)</f>
        <v>6835.6221044103058</v>
      </c>
      <c r="GA74" s="46" cm="1">
        <f t="array" ref="GA74">beneficio_muerte_individual_activo(GA$2,$F74,$D74, Hombres!$A$1:$DW$117, Mujeres!$A$1:$DW$117)</f>
        <v>4045.8820973713114</v>
      </c>
      <c r="GB74" s="46" cm="1">
        <f t="array" ref="GB74">beneficio_muerte_individual_activo(GB$2,$F74,$D74, Hombres!$A$1:$DW$117, Mujeres!$A$1:$DW$117)</f>
        <v>2209.889481467404</v>
      </c>
      <c r="GC74" s="46" cm="1">
        <f t="array" ref="GC74">beneficio_muerte_individual_activo(GC$2,$F74,$D74, Hombres!$A$1:$DW$117, Mujeres!$A$1:$DW$117)</f>
        <v>1100.5584218855927</v>
      </c>
      <c r="GD74" s="46" cm="1">
        <f t="array" ref="GD74">beneficio_muerte_individual_activo(GD$2,$F74,$D74, Hombres!$A$1:$DW$117, Mujeres!$A$1:$DW$117)</f>
        <v>492.2869607090359</v>
      </c>
      <c r="GE74" s="46" cm="1">
        <f t="array" ref="GE74">beneficio_muerte_individual_activo(GE$2,$F74,$D74, Hombres!$A$1:$DW$117, Mujeres!$A$1:$DW$117)</f>
        <v>193.9976418914539</v>
      </c>
      <c r="GF74" s="46" cm="1">
        <f t="array" ref="GF74">beneficio_muerte_individual_activo(GF$2,$F74,$D74, Hombres!$A$1:$DW$117, Mujeres!$A$1:$DW$117)</f>
        <v>65.668334111617767</v>
      </c>
      <c r="GG74" s="46" cm="1">
        <f t="array" ref="GG74">beneficio_muerte_individual_activo(GG$2,$F74,$D74, Hombres!$A$1:$DW$117, Mujeres!$A$1:$DW$117)</f>
        <v>0</v>
      </c>
      <c r="GH74" s="46" cm="1">
        <f t="array" ref="GH74">beneficio_muerte_individual_activo(GH$2,$F74,$D74, Hombres!$A$1:$DW$117, Mujeres!$A$1:$DW$117)</f>
        <v>0</v>
      </c>
      <c r="GI74" s="46" cm="1">
        <f t="array" ref="GI74">beneficio_muerte_individual_activo(GI$2,$F74,$D74, Hombres!$A$1:$DW$117, Mujeres!$A$1:$DW$117)</f>
        <v>0</v>
      </c>
      <c r="GJ74" s="46" cm="1">
        <f t="array" ref="GJ74">beneficio_muerte_individual_activo(GJ$2,$F74,$D74, Hombres!$A$1:$DW$117, Mujeres!$A$1:$DW$117)</f>
        <v>0</v>
      </c>
      <c r="GK74" s="46" cm="1">
        <f t="array" ref="GK74">beneficio_muerte_individual_activo(GK$2,$F74,$D74, Hombres!$A$1:$DW$117, Mujeres!$A$1:$DW$117)</f>
        <v>0</v>
      </c>
      <c r="GL74" s="46" cm="1">
        <f t="array" ref="GL74">beneficio_muerte_individual_activo(GL$2,$F74,$D74, Hombres!$A$1:$DW$117, Mujeres!$A$1:$DW$117)</f>
        <v>0</v>
      </c>
      <c r="GM74" s="46" cm="1">
        <f t="array" ref="GM74">beneficio_muerte_individual_activo(GM$2,$F74,$D74, Hombres!$A$1:$DW$117, Mujeres!$A$1:$DW$117)</f>
        <v>0</v>
      </c>
      <c r="GN74" s="46" cm="1">
        <f t="array" ref="GN74">beneficio_muerte_individual_activo(GN$2,$F74,$D74, Hombres!$A$1:$DW$117, Mujeres!$A$1:$DW$117)</f>
        <v>0</v>
      </c>
      <c r="GO74" s="46" cm="1">
        <f t="array" ref="GO74">beneficio_muerte_individual_activo(GO$2,$F74,$D74, Hombres!$A$1:$DW$117, Mujeres!$A$1:$DW$117)</f>
        <v>0</v>
      </c>
      <c r="GP74" s="46" cm="1">
        <f t="array" ref="GP74">beneficio_muerte_individual_activo(GP$2,$F74,$D74, Hombres!$A$1:$DW$117, Mujeres!$A$1:$DW$117)</f>
        <v>0</v>
      </c>
      <c r="GQ74" s="46" cm="1">
        <f t="array" ref="GQ74">beneficio_muerte_individual_activo(GQ$2,$F74,$D74, Hombres!$A$1:$DW$117, Mujeres!$A$1:$DW$117)</f>
        <v>0</v>
      </c>
      <c r="GR74" s="46" cm="1">
        <f t="array" ref="GR74">beneficio_muerte_individual_activo(GR$2,$F74,$D74, Hombres!$A$1:$DW$117, Mujeres!$A$1:$DW$117)</f>
        <v>0</v>
      </c>
      <c r="GS74" s="46" cm="1">
        <f t="array" ref="GS74">beneficio_muerte_individual_activo(GS$2,$F74,$D74, Hombres!$A$1:$DW$117, Mujeres!$A$1:$DW$117)</f>
        <v>0</v>
      </c>
      <c r="GT74" s="46" cm="1">
        <f t="array" ref="GT74">beneficio_muerte_individual_activo(GT$2,$F74,$D74, Hombres!$A$1:$DW$117, Mujeres!$A$1:$DW$117)</f>
        <v>0</v>
      </c>
      <c r="GU74" s="46" cm="1">
        <f t="array" ref="GU74">beneficio_muerte_individual_activo(GU$2,$F74,$D74, Hombres!$A$1:$DW$117, Mujeres!$A$1:$DW$117)</f>
        <v>0</v>
      </c>
      <c r="GV74" s="46" cm="1">
        <f t="array" ref="GV74">beneficio_muerte_individual_activo(GV$2,$F74,$D74, Hombres!$A$1:$DW$117, Mujeres!$A$1:$DW$117)</f>
        <v>0</v>
      </c>
    </row>
    <row r="75" spans="1:204" x14ac:dyDescent="0.25">
      <c r="A75" s="1">
        <f t="shared" si="1"/>
        <v>73</v>
      </c>
      <c r="B75" s="75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39" cm="1">
        <f t="array" ref="G75">PorcentajePension(C75,E75, D75)</f>
        <v>0.85</v>
      </c>
      <c r="I75" s="72"/>
      <c r="J75" s="46" cm="1">
        <f t="array" ref="J75">AnualidadActivo(J$2, $E75, $C75, $B75, $D75, Hombres!$A$1:$DW$117, Mujeres!$A$1:$DW$117)</f>
        <v>0</v>
      </c>
      <c r="K75" s="46" cm="1">
        <f t="array" ref="K75">AnualidadActivo(K$2, $E75, $C75, $B75, $D75, Hombres!$A$1:$DW$117, Mujeres!$A$1:$DW$117)</f>
        <v>0</v>
      </c>
      <c r="L75" s="46" cm="1">
        <f t="array" ref="L75">AnualidadActivo(L$2, $E75, $C75, $B75, $D75, Hombres!$A$1:$DW$117, Mujeres!$A$1:$DW$117)</f>
        <v>0</v>
      </c>
      <c r="M75" s="46" cm="1">
        <f t="array" ref="M75">AnualidadActivo(M$2, $E75, $C75, $B75, $D75, Hombres!$A$1:$DW$117, Mujeres!$A$1:$DW$117)</f>
        <v>0</v>
      </c>
      <c r="N75" s="46" cm="1">
        <f t="array" ref="N75">AnualidadActivo(N$2, $E75, $C75, $B75, $D75, Hombres!$A$1:$DW$117, Mujeres!$A$1:$DW$117)</f>
        <v>0</v>
      </c>
      <c r="O75" s="46" cm="1">
        <f t="array" ref="O75">AnualidadActivo(O$2, $E75, $C75, $B75, $D75, Hombres!$A$1:$DW$117, Mujeres!$A$1:$DW$117)</f>
        <v>0</v>
      </c>
      <c r="P75" s="46" cm="1">
        <f t="array" ref="P75">AnualidadActivo(P$2, $E75, $C75, $B75, $D75, Hombres!$A$1:$DW$117, Mujeres!$A$1:$DW$117)</f>
        <v>0</v>
      </c>
      <c r="Q75" s="46" cm="1">
        <f t="array" ref="Q75">AnualidadActivo(Q$2, $E75, $C75, $B75, $D75, Hombres!$A$1:$DW$117, Mujeres!$A$1:$DW$117)</f>
        <v>0</v>
      </c>
      <c r="R75" s="46" cm="1">
        <f t="array" ref="R75">AnualidadActivo(R$2, $E75, $C75, $B75, $D75, Hombres!$A$1:$DW$117, Mujeres!$A$1:$DW$117)</f>
        <v>0</v>
      </c>
      <c r="S75" s="46" cm="1">
        <f t="array" ref="S75">AnualidadActivo(S$2, $E75, $C75, $B75, $D75, Hombres!$A$1:$DW$117, Mujeres!$A$1:$DW$117)</f>
        <v>0</v>
      </c>
      <c r="T75" s="46" cm="1">
        <f t="array" ref="T75">AnualidadActivo(T$2, $E75, $C75, $B75, $D75, Hombres!$A$1:$DW$117, Mujeres!$A$1:$DW$117)</f>
        <v>0</v>
      </c>
      <c r="U75" s="46" cm="1">
        <f t="array" ref="U75">AnualidadActivo(U$2, $E75, $C75, $B75, $D75, Hombres!$A$1:$DW$117, Mujeres!$A$1:$DW$117)</f>
        <v>0</v>
      </c>
      <c r="V75" s="46" cm="1">
        <f t="array" ref="V75">AnualidadActivo(V$2, $E75, $C75, $B75, $D75, Hombres!$A$1:$DW$117, Mujeres!$A$1:$DW$117)</f>
        <v>0</v>
      </c>
      <c r="W75" s="46" cm="1">
        <f t="array" ref="W75">AnualidadActivo(W$2, $E75, $C75, $B75, $D75, Hombres!$A$1:$DW$117, Mujeres!$A$1:$DW$117)</f>
        <v>0</v>
      </c>
      <c r="X75" s="46" cm="1">
        <f t="array" ref="X75">AnualidadActivo(X$2, $E75, $C75, $B75, $D75, Hombres!$A$1:$DW$117, Mujeres!$A$1:$DW$117)</f>
        <v>0</v>
      </c>
      <c r="Y75" s="46" cm="1">
        <f t="array" ref="Y75">AnualidadActivo(Y$2, $E75, $C75, $B75, $D75, Hombres!$A$1:$DW$117, Mujeres!$A$1:$DW$117)</f>
        <v>0</v>
      </c>
      <c r="Z75" s="46" cm="1">
        <f t="array" ref="Z75">AnualidadActivo(Z$2, $E75, $C75, $B75, $D75, Hombres!$A$1:$DW$117, Mujeres!$A$1:$DW$117)</f>
        <v>0</v>
      </c>
      <c r="AA75" s="46" cm="1">
        <f t="array" ref="AA75">AnualidadActivo(AA$2, $E75, $C75, $B75, $D75, Hombres!$A$1:$DW$117, Mujeres!$A$1:$DW$117)</f>
        <v>0</v>
      </c>
      <c r="AB75" s="46" cm="1">
        <f t="array" ref="AB75">AnualidadActivo(AB$2, $E75, $C75, $B75, $D75, Hombres!$A$1:$DW$117, Mujeres!$A$1:$DW$117)</f>
        <v>0</v>
      </c>
      <c r="AC75" s="46" cm="1">
        <f t="array" ref="AC75">AnualidadActivo(AC$2, $E75, $C75, $B75, $D75, Hombres!$A$1:$DW$117, Mujeres!$A$1:$DW$117)</f>
        <v>0</v>
      </c>
      <c r="AD75" s="46" cm="1">
        <f t="array" ref="AD75">AnualidadActivo(AD$2, $E75, $C75, $B75, $D75, Hombres!$A$1:$DW$117, Mujeres!$A$1:$DW$117)</f>
        <v>0</v>
      </c>
      <c r="AE75" s="46" cm="1">
        <f t="array" ref="AE75">AnualidadActivo(AE$2, $E75, $C75, $B75, $D75, Hombres!$A$1:$DW$117, Mujeres!$A$1:$DW$117)</f>
        <v>0</v>
      </c>
      <c r="AF75" s="46" cm="1">
        <f t="array" ref="AF75">AnualidadActivo(AF$2, $E75, $C75, $B75, $D75, Hombres!$A$1:$DW$117, Mujeres!$A$1:$DW$117)</f>
        <v>0</v>
      </c>
      <c r="AG75" s="46" cm="1">
        <f t="array" ref="AG75">AnualidadActivo(AG$2, $E75, $C75, $B75, $D75, Hombres!$A$1:$DW$117, Mujeres!$A$1:$DW$117)</f>
        <v>0</v>
      </c>
      <c r="AH75" s="46" cm="1">
        <f t="array" ref="AH75">AnualidadActivo(AH$2, $E75, $C75, $B75, $D75, Hombres!$A$1:$DW$117, Mujeres!$A$1:$DW$117)</f>
        <v>0</v>
      </c>
      <c r="AI75" s="46" cm="1">
        <f t="array" ref="AI75">AnualidadActivo(AI$2, $E75, $C75, $B75, $D75, Hombres!$A$1:$DW$117, Mujeres!$A$1:$DW$117)</f>
        <v>0</v>
      </c>
      <c r="AJ75" s="46" cm="1">
        <f t="array" ref="AJ75">AnualidadActivo(AJ$2, $E75, $C75, $B75, $D75, Hombres!$A$1:$DW$117, Mujeres!$A$1:$DW$117)</f>
        <v>0</v>
      </c>
      <c r="AK75" s="46" cm="1">
        <f t="array" ref="AK75">AnualidadActivo(AK$2, $E75, $C75, $B75, $D75, Hombres!$A$1:$DW$117, Mujeres!$A$1:$DW$117)</f>
        <v>0</v>
      </c>
      <c r="AL75" s="46" cm="1">
        <f t="array" ref="AL75">AnualidadActivo(AL$2, $E75, $C75, $B75, $D75, Hombres!$A$1:$DW$117, Mujeres!$A$1:$DW$117)</f>
        <v>0</v>
      </c>
      <c r="AM75" s="46" cm="1">
        <f t="array" ref="AM75">AnualidadActivo(AM$2, $E75, $C75, $B75, $D75, Hombres!$A$1:$DW$117, Mujeres!$A$1:$DW$117)</f>
        <v>0</v>
      </c>
      <c r="AN75" s="46" cm="1">
        <f t="array" ref="AN75">AnualidadActivo(AN$2, $E75, $C75, $B75, $D75, Hombres!$A$1:$DW$117, Mujeres!$A$1:$DW$117)</f>
        <v>0</v>
      </c>
      <c r="AO75" s="46" cm="1">
        <f t="array" ref="AO75">AnualidadActivo(AO$2, $E75, $C75, $B75, $D75, Hombres!$A$1:$DW$117, Mujeres!$A$1:$DW$117)</f>
        <v>0</v>
      </c>
      <c r="AP75" s="46" cm="1">
        <f t="array" ref="AP75">AnualidadActivo(AP$2, $E75, $C75, $B75, $D75, Hombres!$A$1:$DW$117, Mujeres!$A$1:$DW$117)</f>
        <v>0</v>
      </c>
      <c r="AQ75" s="46" cm="1">
        <f t="array" ref="AQ75">AnualidadActivo(AQ$2, $E75, $C75, $B75, $D75, Hombres!$A$1:$DW$117, Mujeres!$A$1:$DW$117)</f>
        <v>34453110.357888043</v>
      </c>
      <c r="AR75" s="46" cm="1">
        <f t="array" ref="AR75">AnualidadActivo(AR$2, $E75, $C75, $B75, $D75, Hombres!$A$1:$DW$117, Mujeres!$A$1:$DW$117)</f>
        <v>35486703.668624684</v>
      </c>
      <c r="AS75" s="46" cm="1">
        <f t="array" ref="AS75">AnualidadActivo(AS$2, $E75, $C75, $B75, $D75, Hombres!$A$1:$DW$117, Mujeres!$A$1:$DW$117)</f>
        <v>36551304.778683424</v>
      </c>
      <c r="AT75" s="46" cm="1">
        <f t="array" ref="AT75">AnualidadActivo(AT$2, $E75, $C75, $B75, $D75, Hombres!$A$1:$DW$117, Mujeres!$A$1:$DW$117)</f>
        <v>37647843.922043934</v>
      </c>
      <c r="AU75" s="46" cm="1">
        <f t="array" ref="AU75">AnualidadActivo(AU$2, $E75, $C75, $B75, $D75, Hombres!$A$1:$DW$117, Mujeres!$A$1:$DW$117)</f>
        <v>38777279.23970525</v>
      </c>
      <c r="AV75" s="46" cm="1">
        <f t="array" ref="AV75">AnualidadActivo(AV$2, $E75, $C75, $B75, $D75, Hombres!$A$1:$DW$117, Mujeres!$A$1:$DW$117)</f>
        <v>39813310.926351123</v>
      </c>
      <c r="AW75" s="46" cm="1">
        <f t="array" ref="AW75">AnualidadActivo(AW$2, $E75, $C75, $B75, $D75, Hombres!$A$1:$DW$117, Mujeres!$A$1:$DW$117)</f>
        <v>40863871.609654225</v>
      </c>
      <c r="AX75" s="46" cm="1">
        <f t="array" ref="AX75">AnualidadActivo(AX$2, $E75, $C75, $B75, $D75, Hombres!$A$1:$DW$117, Mujeres!$A$1:$DW$117)</f>
        <v>41929383.576798327</v>
      </c>
      <c r="AY75" s="46" cm="1">
        <f t="array" ref="AY75">AnualidadActivo(AY$2, $E75, $C75, $B75, $D75, Hombres!$A$1:$DW$117, Mujeres!$A$1:$DW$117)</f>
        <v>43010750.094250537</v>
      </c>
      <c r="AZ75" s="46" cm="1">
        <f t="array" ref="AZ75">AnualidadActivo(AZ$2, $E75, $C75, $B75, $D75, Hombres!$A$1:$DW$117, Mujeres!$A$1:$DW$117)</f>
        <v>44107596.52272483</v>
      </c>
      <c r="BA75" s="46" cm="1">
        <f t="array" ref="BA75">AnualidadActivo(BA$2, $E75, $C75, $B75, $D75, Hombres!$A$1:$DW$117, Mujeres!$A$1:$DW$117)</f>
        <v>45217308.629804946</v>
      </c>
      <c r="BB75" s="46" cm="1">
        <f t="array" ref="BB75">AnualidadActivo(BB$2, $E75, $C75, $B75, $D75, Hombres!$A$1:$DW$117, Mujeres!$A$1:$DW$117)</f>
        <v>46335807.68389111</v>
      </c>
      <c r="BC75" s="46" cm="1">
        <f t="array" ref="BC75">AnualidadActivo(BC$2, $E75, $C75, $B75, $D75, Hombres!$A$1:$DW$117, Mujeres!$A$1:$DW$117)</f>
        <v>47457395.193110161</v>
      </c>
      <c r="BD75" s="46" cm="1">
        <f t="array" ref="BD75">AnualidadActivo(BD$2, $E75, $C75, $B75, $D75, Hombres!$A$1:$DW$117, Mujeres!$A$1:$DW$117)</f>
        <v>48572784.738782391</v>
      </c>
      <c r="BE75" s="46" cm="1">
        <f t="array" ref="BE75">AnualidadActivo(BE$2, $E75, $C75, $B75, $D75, Hombres!$A$1:$DW$117, Mujeres!$A$1:$DW$117)</f>
        <v>49671443.522250943</v>
      </c>
      <c r="BF75" s="46" cm="1">
        <f t="array" ref="BF75">AnualidadActivo(BF$2, $E75, $C75, $B75, $D75, Hombres!$A$1:$DW$117, Mujeres!$A$1:$DW$117)</f>
        <v>50747469.595657252</v>
      </c>
      <c r="BG75" s="46" cm="1">
        <f t="array" ref="BG75">AnualidadActivo(BG$2, $E75, $C75, $B75, $D75, Hombres!$A$1:$DW$117, Mujeres!$A$1:$DW$117)</f>
        <v>51800285.277706057</v>
      </c>
      <c r="BH75" s="46" cm="1">
        <f t="array" ref="BH75">AnualidadActivo(BH$2, $E75, $C75, $B75, $D75, Hombres!$A$1:$DW$117, Mujeres!$A$1:$DW$117)</f>
        <v>52829202.217820495</v>
      </c>
      <c r="BI75" s="46" cm="1">
        <f t="array" ref="BI75">AnualidadActivo(BI$2, $E75, $C75, $B75, $D75, Hombres!$A$1:$DW$117, Mujeres!$A$1:$DW$117)</f>
        <v>53825829.449654251</v>
      </c>
      <c r="BJ75" s="46" cm="1">
        <f t="array" ref="BJ75">AnualidadActivo(BJ$2, $E75, $C75, $B75, $D75, Hombres!$A$1:$DW$117, Mujeres!$A$1:$DW$117)</f>
        <v>54772683.652440339</v>
      </c>
      <c r="BK75" s="46" cm="1">
        <f t="array" ref="BK75">AnualidadActivo(BK$2, $E75, $C75, $B75, $D75, Hombres!$A$1:$DW$117, Mujeres!$A$1:$DW$117)</f>
        <v>55645821.465720557</v>
      </c>
      <c r="BL75" s="46" cm="1">
        <f t="array" ref="BL75">AnualidadActivo(BL$2, $E75, $C75, $B75, $D75, Hombres!$A$1:$DW$117, Mujeres!$A$1:$DW$117)</f>
        <v>56419508.614007577</v>
      </c>
      <c r="BM75" s="46" cm="1">
        <f t="array" ref="BM75">AnualidadActivo(BM$2, $E75, $C75, $B75, $D75, Hombres!$A$1:$DW$117, Mujeres!$A$1:$DW$117)</f>
        <v>57009236.743707478</v>
      </c>
      <c r="BN75" s="46" cm="1">
        <f t="array" ref="BN75">AnualidadActivo(BN$2, $E75, $C75, $B75, $D75, Hombres!$A$1:$DW$117, Mujeres!$A$1:$DW$117)</f>
        <v>57462311.438721292</v>
      </c>
      <c r="BO75" s="46" cm="1">
        <f t="array" ref="BO75">AnualidadActivo(BO$2, $E75, $C75, $B75, $D75, Hombres!$A$1:$DW$117, Mujeres!$A$1:$DW$117)</f>
        <v>57757284.3309744</v>
      </c>
      <c r="BP75" s="46" cm="1">
        <f t="array" ref="BP75">AnualidadActivo(BP$2, $E75, $C75, $B75, $D75, Hombres!$A$1:$DW$117, Mujeres!$A$1:$DW$117)</f>
        <v>57869792.632986926</v>
      </c>
      <c r="BQ75" s="46" cm="1">
        <f t="array" ref="BQ75">AnualidadActivo(BQ$2, $E75, $C75, $B75, $D75, Hombres!$A$1:$DW$117, Mujeres!$A$1:$DW$117)</f>
        <v>57774120.034884162</v>
      </c>
      <c r="BR75" s="46" cm="1">
        <f t="array" ref="BR75">AnualidadActivo(BR$2, $E75, $C75, $B75, $D75, Hombres!$A$1:$DW$117, Mujeres!$A$1:$DW$117)</f>
        <v>57443742.02258952</v>
      </c>
      <c r="BS75" s="46" cm="1">
        <f t="array" ref="BS75">AnualidadActivo(BS$2, $E75, $C75, $B75, $D75, Hombres!$A$1:$DW$117, Mujeres!$A$1:$DW$117)</f>
        <v>56851782.365403257</v>
      </c>
      <c r="BT75" s="46" cm="1">
        <f t="array" ref="BT75">AnualidadActivo(BT$2, $E75, $C75, $B75, $D75, Hombres!$A$1:$DW$117, Mujeres!$A$1:$DW$117)</f>
        <v>55971367.761294872</v>
      </c>
      <c r="BU75" s="46" cm="1">
        <f t="array" ref="BU75">AnualidadActivo(BU$2, $E75, $C75, $B75, $D75, Hombres!$A$1:$DW$117, Mujeres!$A$1:$DW$117)</f>
        <v>54776457.979219757</v>
      </c>
      <c r="BV75" s="46" cm="1">
        <f t="array" ref="BV75">AnualidadActivo(BV$2, $E75, $C75, $B75, $D75, Hombres!$A$1:$DW$117, Mujeres!$A$1:$DW$117)</f>
        <v>53244566.573352367</v>
      </c>
      <c r="BW75" s="46" cm="1">
        <f t="array" ref="BW75">AnualidadActivo(BW$2, $E75, $C75, $B75, $D75, Hombres!$A$1:$DW$117, Mujeres!$A$1:$DW$117)</f>
        <v>51358685.875553548</v>
      </c>
      <c r="BX75" s="46" cm="1">
        <f t="array" ref="BX75">AnualidadActivo(BX$2, $E75, $C75, $B75, $D75, Hombres!$A$1:$DW$117, Mujeres!$A$1:$DW$117)</f>
        <v>49109137.634211496</v>
      </c>
      <c r="BY75" s="46" cm="1">
        <f t="array" ref="BY75">AnualidadActivo(BY$2, $E75, $C75, $B75, $D75, Hombres!$A$1:$DW$117, Mujeres!$A$1:$DW$117)</f>
        <v>46493592.624838866</v>
      </c>
      <c r="BZ75" s="46" cm="1">
        <f t="array" ref="BZ75">AnualidadActivo(BZ$2, $E75, $C75, $B75, $D75, Hombres!$A$1:$DW$117, Mujeres!$A$1:$DW$117)</f>
        <v>43518761.053838491</v>
      </c>
      <c r="CA75" s="46" cm="1">
        <f t="array" ref="CA75">AnualidadActivo(CA$2, $E75, $C75, $B75, $D75, Hombres!$A$1:$DW$117, Mujeres!$A$1:$DW$117)</f>
        <v>40205347.641488418</v>
      </c>
      <c r="CB75" s="46" cm="1">
        <f t="array" ref="CB75">AnualidadActivo(CB$2, $E75, $C75, $B75, $D75, Hombres!$A$1:$DW$117, Mujeres!$A$1:$DW$117)</f>
        <v>36593730.492141247</v>
      </c>
      <c r="CC75" s="46" cm="1">
        <f t="array" ref="CC75">AnualidadActivo(CC$2, $E75, $C75, $B75, $D75, Hombres!$A$1:$DW$117, Mujeres!$A$1:$DW$117)</f>
        <v>32744274.932665009</v>
      </c>
      <c r="CD75" s="46" cm="1">
        <f t="array" ref="CD75">AnualidadActivo(CD$2, $E75, $C75, $B75, $D75, Hombres!$A$1:$DW$117, Mujeres!$A$1:$DW$117)</f>
        <v>28734155.291623633</v>
      </c>
      <c r="CE75" s="46" cm="1">
        <f t="array" ref="CE75">AnualidadActivo(CE$2, $E75, $C75, $B75, $D75, Hombres!$A$1:$DW$117, Mujeres!$A$1:$DW$117)</f>
        <v>24656029.987326123</v>
      </c>
      <c r="CF75" s="46" cm="1">
        <f t="array" ref="CF75">AnualidadActivo(CF$2, $E75, $C75, $B75, $D75, Hombres!$A$1:$DW$117, Mujeres!$A$1:$DW$117)</f>
        <v>20617223.451605096</v>
      </c>
      <c r="CG75" s="46" cm="1">
        <f t="array" ref="CG75">AnualidadActivo(CG$2, $E75, $C75, $B75, $D75, Hombres!$A$1:$DW$117, Mujeres!$A$1:$DW$117)</f>
        <v>16735727.548225112</v>
      </c>
      <c r="CH75" s="46" cm="1">
        <f t="array" ref="CH75">AnualidadActivo(CH$2, $E75, $C75, $B75, $D75, Hombres!$A$1:$DW$117, Mujeres!$A$1:$DW$117)</f>
        <v>13129343.99549251</v>
      </c>
      <c r="CI75" s="46" cm="1">
        <f t="array" ref="CI75">AnualidadActivo(CI$2, $E75, $C75, $B75, $D75, Hombres!$A$1:$DW$117, Mujeres!$A$1:$DW$117)</f>
        <v>9902512.1801962312</v>
      </c>
      <c r="CJ75" s="46" cm="1">
        <f t="array" ref="CJ75">AnualidadActivo(CJ$2, $E75, $C75, $B75, $D75, Hombres!$A$1:$DW$117, Mujeres!$A$1:$DW$117)</f>
        <v>7135582.4888830232</v>
      </c>
      <c r="CK75" s="46" cm="1">
        <f t="array" ref="CK75">AnualidadActivo(CK$2, $E75, $C75, $B75, $D75, Hombres!$A$1:$DW$117, Mujeres!$A$1:$DW$117)</f>
        <v>4876131.8830018919</v>
      </c>
      <c r="CL75" s="46" cm="1">
        <f t="array" ref="CL75">AnualidadActivo(CL$2, $E75, $C75, $B75, $D75, Hombres!$A$1:$DW$117, Mujeres!$A$1:$DW$117)</f>
        <v>3132585.7275821739</v>
      </c>
      <c r="CM75" s="46" cm="1">
        <f t="array" ref="CM75">AnualidadActivo(CM$2, $E75, $C75, $B75, $D75, Hombres!$A$1:$DW$117, Mujeres!$A$1:$DW$117)</f>
        <v>1872361.4537378859</v>
      </c>
      <c r="CN75" s="46" cm="1">
        <f t="array" ref="CN75">AnualidadActivo(CN$2, $E75, $C75, $B75, $D75, Hombres!$A$1:$DW$117, Mujeres!$A$1:$DW$117)</f>
        <v>1027962.8705112664</v>
      </c>
      <c r="CO75" s="46" cm="1">
        <f t="array" ref="CO75">AnualidadActivo(CO$2, $E75, $C75, $B75, $D75, Hombres!$A$1:$DW$117, Mujeres!$A$1:$DW$117)</f>
        <v>510175.05013630068</v>
      </c>
      <c r="CP75" s="46" cm="1">
        <f t="array" ref="CP75">AnualidadActivo(CP$2, $E75, $C75, $B75, $D75, Hombres!$A$1:$DW$117, Mujeres!$A$1:$DW$117)</f>
        <v>224276.51663299307</v>
      </c>
      <c r="CQ75" s="46" cm="1">
        <f t="array" ref="CQ75">AnualidadActivo(CQ$2, $E75, $C75, $B75, $D75, Hombres!$A$1:$DW$117, Mujeres!$A$1:$DW$117)</f>
        <v>0</v>
      </c>
      <c r="CR75" s="46" cm="1">
        <f t="array" ref="CR75">AnualidadActivo(CR$2, $E75, $C75, $B75, $D75, Hombres!$A$1:$DW$117, Mujeres!$A$1:$DW$117)</f>
        <v>0</v>
      </c>
      <c r="CS75" s="46" cm="1">
        <f t="array" ref="CS75">AnualidadActivo(CS$2, $E75, $C75, $B75, $D75, Hombres!$A$1:$DW$117, Mujeres!$A$1:$DW$117)</f>
        <v>0</v>
      </c>
      <c r="CT75" s="46" cm="1">
        <f t="array" ref="CT75">AnualidadActivo(CT$2, $E75, $C75, $B75, $D75, Hombres!$A$1:$DW$117, Mujeres!$A$1:$DW$117)</f>
        <v>0</v>
      </c>
      <c r="CU75" s="46" cm="1">
        <f t="array" ref="CU75">AnualidadActivo(CU$2, $E75, $C75, $B75, $D75, Hombres!$A$1:$DW$117, Mujeres!$A$1:$DW$117)</f>
        <v>0</v>
      </c>
      <c r="CV75" s="46" cm="1">
        <f t="array" ref="CV75">AnualidadActivo(CV$2, $E75, $C75, $B75, $D75, Hombres!$A$1:$DW$117, Mujeres!$A$1:$DW$117)</f>
        <v>0</v>
      </c>
      <c r="CW75" s="46" cm="1">
        <f t="array" ref="CW75">AnualidadActivo(CW$2, $E75, $C75, $B75, $D75, Hombres!$A$1:$DW$117, Mujeres!$A$1:$DW$117)</f>
        <v>0</v>
      </c>
      <c r="CX75" s="46" cm="1">
        <f t="array" ref="CX75">AnualidadActivo(CX$2, $E75, $C75, $B75, $D75, Hombres!$A$1:$DW$117, Mujeres!$A$1:$DW$117)</f>
        <v>0</v>
      </c>
      <c r="CY75" s="46" cm="1">
        <f t="array" ref="CY75">AnualidadActivo(CY$2, $E75, $C75, $B75, $D75, Hombres!$A$1:$DW$117, Mujeres!$A$1:$DW$117)</f>
        <v>0</v>
      </c>
      <c r="CZ75" s="46" cm="1">
        <f t="array" ref="CZ75">AnualidadActivo(CZ$2, $E75, $C75, $B75, $D75, Hombres!$A$1:$DW$117, Mujeres!$A$1:$DW$117)</f>
        <v>0</v>
      </c>
      <c r="DA75" s="46" cm="1">
        <f t="array" ref="DA75">AnualidadActivo(DA$2, $E75, $C75, $B75, $D75, Hombres!$A$1:$DW$117, Mujeres!$A$1:$DW$117)</f>
        <v>0</v>
      </c>
      <c r="DD75" s="21"/>
      <c r="DE75" s="46" cm="1">
        <f t="array" ref="DE75">beneficio_muerte_individual_activo(DE$2,$F75,$D75, Hombres!$A$1:$DW$117, Mujeres!$A$1:$DW$117)</f>
        <v>0</v>
      </c>
      <c r="DF75" s="46" cm="1">
        <f t="array" ref="DF75">beneficio_muerte_individual_activo(DF$2,$F75,$D75, Hombres!$A$1:$DW$117, Mujeres!$A$1:$DW$117)</f>
        <v>2237</v>
      </c>
      <c r="DG75" s="46" cm="1">
        <f t="array" ref="DG75">beneficio_muerte_individual_activo(DG$2,$F75,$D75, Hombres!$A$1:$DW$117, Mujeres!$A$1:$DW$117)</f>
        <v>2330.4568869</v>
      </c>
      <c r="DH75" s="46" cm="1">
        <f t="array" ref="DH75">beneficio_muerte_individual_activo(DH$2,$F75,$D75, Hombres!$A$1:$DW$117, Mujeres!$A$1:$DW$117)</f>
        <v>2432.2761052417682</v>
      </c>
      <c r="DI75" s="46" cm="1">
        <f t="array" ref="DI75">beneficio_muerte_individual_activo(DI$2,$F75,$D75, Hombres!$A$1:$DW$117, Mujeres!$A$1:$DW$117)</f>
        <v>2560.9098369483308</v>
      </c>
      <c r="DJ75" s="46" cm="1">
        <f t="array" ref="DJ75">beneficio_muerte_individual_activo(DJ$2,$F75,$D75, Hombres!$A$1:$DW$117, Mujeres!$A$1:$DW$117)</f>
        <v>2689.8468135151202</v>
      </c>
      <c r="DK75" s="46" cm="1">
        <f t="array" ref="DK75">beneficio_muerte_individual_activo(DK$2,$F75,$D75, Hombres!$A$1:$DW$117, Mujeres!$A$1:$DW$117)</f>
        <v>2815.5845985967494</v>
      </c>
      <c r="DL75" s="46" cm="1">
        <f t="array" ref="DL75">beneficio_muerte_individual_activo(DL$2,$F75,$D75, Hombres!$A$1:$DW$117, Mujeres!$A$1:$DW$117)</f>
        <v>2947.5914303011773</v>
      </c>
      <c r="DM75" s="46" cm="1">
        <f t="array" ref="DM75">beneficio_muerte_individual_activo(DM$2,$F75,$D75, Hombres!$A$1:$DW$117, Mujeres!$A$1:$DW$117)</f>
        <v>3100.2900958526238</v>
      </c>
      <c r="DN75" s="46" cm="1">
        <f t="array" ref="DN75">beneficio_muerte_individual_activo(DN$2,$F75,$D75, Hombres!$A$1:$DW$117, Mujeres!$A$1:$DW$117)</f>
        <v>3271.6260196652706</v>
      </c>
      <c r="DO75" s="46" cm="1">
        <f t="array" ref="DO75">beneficio_muerte_individual_activo(DO$2,$F75,$D75, Hombres!$A$1:$DW$117, Mujeres!$A$1:$DW$117)</f>
        <v>3451.5837219143436</v>
      </c>
      <c r="DP75" s="46" cm="1">
        <f t="array" ref="DP75">beneficio_muerte_individual_activo(DP$2,$F75,$D75, Hombres!$A$1:$DW$117, Mujeres!$A$1:$DW$117)</f>
        <v>3664.9812253033638</v>
      </c>
      <c r="DQ75" s="46" cm="1">
        <f t="array" ref="DQ75">beneficio_muerte_individual_activo(DQ$2,$F75,$D75, Hombres!$A$1:$DW$117, Mujeres!$A$1:$DW$117)</f>
        <v>3952.9368920582397</v>
      </c>
      <c r="DR75" s="46" cm="1">
        <f t="array" ref="DR75">beneficio_muerte_individual_activo(DR$2,$F75,$D75, Hombres!$A$1:$DW$117, Mujeres!$A$1:$DW$117)</f>
        <v>4290.8561712217916</v>
      </c>
      <c r="DS75" s="46" cm="1">
        <f t="array" ref="DS75">beneficio_muerte_individual_activo(DS$2,$F75,$D75, Hombres!$A$1:$DW$117, Mujeres!$A$1:$DW$117)</f>
        <v>4650.2381814398259</v>
      </c>
      <c r="DT75" s="46" cm="1">
        <f t="array" ref="DT75">beneficio_muerte_individual_activo(DT$2,$F75,$D75, Hombres!$A$1:$DW$117, Mujeres!$A$1:$DW$117)</f>
        <v>4979.886280748944</v>
      </c>
      <c r="DU75" s="46" cm="1">
        <f t="array" ref="DU75">beneficio_muerte_individual_activo(DU$2,$F75,$D75, Hombres!$A$1:$DW$117, Mujeres!$A$1:$DW$117)</f>
        <v>5301.1281103907049</v>
      </c>
      <c r="DV75" s="46" cm="1">
        <f t="array" ref="DV75">beneficio_muerte_individual_activo(DV$2,$F75,$D75, Hombres!$A$1:$DW$117, Mujeres!$A$1:$DW$117)</f>
        <v>5652.5039691209768</v>
      </c>
      <c r="DW75" s="46" cm="1">
        <f t="array" ref="DW75">beneficio_muerte_individual_activo(DW$2,$F75,$D75, Hombres!$A$1:$DW$117, Mujeres!$A$1:$DW$117)</f>
        <v>6044.1805835593314</v>
      </c>
      <c r="DX75" s="46" cm="1">
        <f t="array" ref="DX75">beneficio_muerte_individual_activo(DX$2,$F75,$D75, Hombres!$A$1:$DW$117, Mujeres!$A$1:$DW$117)</f>
        <v>6458.1165951080829</v>
      </c>
      <c r="DY75" s="46" cm="1">
        <f t="array" ref="DY75">beneficio_muerte_individual_activo(DY$2,$F75,$D75, Hombres!$A$1:$DW$117, Mujeres!$A$1:$DW$117)</f>
        <v>6867.9794842354167</v>
      </c>
      <c r="DZ75" s="46" cm="1">
        <f t="array" ref="DZ75">beneficio_muerte_individual_activo(DZ$2,$F75,$D75, Hombres!$A$1:$DW$117, Mujeres!$A$1:$DW$117)</f>
        <v>7304.6774200810487</v>
      </c>
      <c r="EA75" s="46" cm="1">
        <f t="array" ref="EA75">beneficio_muerte_individual_activo(EA$2,$F75,$D75, Hombres!$A$1:$DW$117, Mujeres!$A$1:$DW$117)</f>
        <v>7858.8273611846444</v>
      </c>
      <c r="EB75" s="46" cm="1">
        <f t="array" ref="EB75">beneficio_muerte_individual_activo(EB$2,$F75,$D75, Hombres!$A$1:$DW$117, Mujeres!$A$1:$DW$117)</f>
        <v>8510.9023796980437</v>
      </c>
      <c r="EC75" s="46" cm="1">
        <f t="array" ref="EC75">beneficio_muerte_individual_activo(EC$2,$F75,$D75, Hombres!$A$1:$DW$117, Mujeres!$A$1:$DW$117)</f>
        <v>9193.4146012438068</v>
      </c>
      <c r="ED75" s="46" cm="1">
        <f t="array" ref="ED75">beneficio_muerte_individual_activo(ED$2,$F75,$D75, Hombres!$A$1:$DW$117, Mujeres!$A$1:$DW$117)</f>
        <v>9799.7903147180441</v>
      </c>
      <c r="EE75" s="46" cm="1">
        <f t="array" ref="EE75">beneficio_muerte_individual_activo(EE$2,$F75,$D75, Hombres!$A$1:$DW$117, Mujeres!$A$1:$DW$117)</f>
        <v>10376.187436261342</v>
      </c>
      <c r="EF75" s="46" cm="1">
        <f t="array" ref="EF75">beneficio_muerte_individual_activo(EF$2,$F75,$D75, Hombres!$A$1:$DW$117, Mujeres!$A$1:$DW$117)</f>
        <v>11048.671636390247</v>
      </c>
      <c r="EG75" s="46" cm="1">
        <f t="array" ref="EG75">beneficio_muerte_individual_activo(EG$2,$F75,$D75, Hombres!$A$1:$DW$117, Mujeres!$A$1:$DW$117)</f>
        <v>11922.960791118747</v>
      </c>
      <c r="EH75" s="46" cm="1">
        <f t="array" ref="EH75">beneficio_muerte_individual_activo(EH$2,$F75,$D75, Hombres!$A$1:$DW$117, Mujeres!$A$1:$DW$117)</f>
        <v>13003.028710052487</v>
      </c>
      <c r="EI75" s="46" cm="1">
        <f t="array" ref="EI75">beneficio_muerte_individual_activo(EI$2,$F75,$D75, Hombres!$A$1:$DW$117, Mujeres!$A$1:$DW$117)</f>
        <v>14245.516826531148</v>
      </c>
      <c r="EJ75" s="46" cm="1">
        <f t="array" ref="EJ75">beneficio_muerte_individual_activo(EJ$2,$F75,$D75, Hombres!$A$1:$DW$117, Mujeres!$A$1:$DW$117)</f>
        <v>9383.6825651871168</v>
      </c>
      <c r="EK75" s="46" cm="1">
        <f t="array" ref="EK75">beneficio_muerte_individual_activo(EK$2,$F75,$D75, Hombres!$A$1:$DW$117, Mujeres!$A$1:$DW$117)</f>
        <v>10276.813208858106</v>
      </c>
      <c r="EL75" s="46" cm="1">
        <f t="array" ref="EL75">beneficio_muerte_individual_activo(EL$2,$F75,$D75, Hombres!$A$1:$DW$117, Mujeres!$A$1:$DW$117)</f>
        <v>11128.87846016545</v>
      </c>
      <c r="EM75" s="46" cm="1">
        <f t="array" ref="EM75">beneficio_muerte_individual_activo(EM$2,$F75,$D75, Hombres!$A$1:$DW$117, Mujeres!$A$1:$DW$117)</f>
        <v>11906.961855036558</v>
      </c>
      <c r="EN75" s="46" cm="1">
        <f t="array" ref="EN75">beneficio_muerte_individual_activo(EN$2,$F75,$D75, Hombres!$A$1:$DW$117, Mujeres!$A$1:$DW$117)</f>
        <v>12675.474092033923</v>
      </c>
      <c r="EO75" s="46" cm="1">
        <f t="array" ref="EO75">beneficio_muerte_individual_activo(EO$2,$F75,$D75, Hombres!$A$1:$DW$117, Mujeres!$A$1:$DW$117)</f>
        <v>13564.189416492301</v>
      </c>
      <c r="EP75" s="46" cm="1">
        <f t="array" ref="EP75">beneficio_muerte_individual_activo(EP$2,$F75,$D75, Hombres!$A$1:$DW$117, Mujeres!$A$1:$DW$117)</f>
        <v>14658.835876949366</v>
      </c>
      <c r="EQ75" s="46" cm="1">
        <f t="array" ref="EQ75">beneficio_muerte_individual_activo(EQ$2,$F75,$D75, Hombres!$A$1:$DW$117, Mujeres!$A$1:$DW$117)</f>
        <v>16056.15056447467</v>
      </c>
      <c r="ER75" s="46" cm="1">
        <f t="array" ref="ER75">beneficio_muerte_individual_activo(ER$2,$F75,$D75, Hombres!$A$1:$DW$117, Mujeres!$A$1:$DW$117)</f>
        <v>17919.37033128284</v>
      </c>
      <c r="ES75" s="46" cm="1">
        <f t="array" ref="ES75">beneficio_muerte_individual_activo(ES$2,$F75,$D75, Hombres!$A$1:$DW$117, Mujeres!$A$1:$DW$117)</f>
        <v>20222.886592373663</v>
      </c>
      <c r="ET75" s="46" cm="1">
        <f t="array" ref="ET75">beneficio_muerte_individual_activo(ET$2,$F75,$D75, Hombres!$A$1:$DW$117, Mujeres!$A$1:$DW$117)</f>
        <v>22640.099695208057</v>
      </c>
      <c r="EU75" s="46" cm="1">
        <f t="array" ref="EU75">beneficio_muerte_individual_activo(EU$2,$F75,$D75, Hombres!$A$1:$DW$117, Mujeres!$A$1:$DW$117)</f>
        <v>24884.204067129562</v>
      </c>
      <c r="EV75" s="46" cm="1">
        <f t="array" ref="EV75">beneficio_muerte_individual_activo(EV$2,$F75,$D75, Hombres!$A$1:$DW$117, Mujeres!$A$1:$DW$117)</f>
        <v>27012.795115159646</v>
      </c>
      <c r="EW75" s="46" cm="1">
        <f t="array" ref="EW75">beneficio_muerte_individual_activo(EW$2,$F75,$D75, Hombres!$A$1:$DW$117, Mujeres!$A$1:$DW$117)</f>
        <v>29404.853075607374</v>
      </c>
      <c r="EX75" s="46" cm="1">
        <f t="array" ref="EX75">beneficio_muerte_individual_activo(EX$2,$F75,$D75, Hombres!$A$1:$DW$117, Mujeres!$A$1:$DW$117)</f>
        <v>32406.085470238322</v>
      </c>
      <c r="EY75" s="46" cm="1">
        <f t="array" ref="EY75">beneficio_muerte_individual_activo(EY$2,$F75,$D75, Hombres!$A$1:$DW$117, Mujeres!$A$1:$DW$117)</f>
        <v>36211.522587337808</v>
      </c>
      <c r="EZ75" s="46" cm="1">
        <f t="array" ref="EZ75">beneficio_muerte_individual_activo(EZ$2,$F75,$D75, Hombres!$A$1:$DW$117, Mujeres!$A$1:$DW$117)</f>
        <v>40817.652629130993</v>
      </c>
      <c r="FA75" s="46" cm="1">
        <f t="array" ref="FA75">beneficio_muerte_individual_activo(FA$2,$F75,$D75, Hombres!$A$1:$DW$117, Mujeres!$A$1:$DW$117)</f>
        <v>48743.942725205678</v>
      </c>
      <c r="FB75" s="46" cm="1">
        <f t="array" ref="FB75">beneficio_muerte_individual_activo(FB$2,$F75,$D75, Hombres!$A$1:$DW$117, Mujeres!$A$1:$DW$117)</f>
        <v>53963.712550486176</v>
      </c>
      <c r="FC75" s="46" cm="1">
        <f t="array" ref="FC75">beneficio_muerte_individual_activo(FC$2,$F75,$D75, Hombres!$A$1:$DW$117, Mujeres!$A$1:$DW$117)</f>
        <v>59519.384896410913</v>
      </c>
      <c r="FD75" s="46" cm="1">
        <f t="array" ref="FD75">beneficio_muerte_individual_activo(FD$2,$F75,$D75, Hombres!$A$1:$DW$117, Mujeres!$A$1:$DW$117)</f>
        <v>65428.977076620613</v>
      </c>
      <c r="FE75" s="46" cm="1">
        <f t="array" ref="FE75">beneficio_muerte_individual_activo(FE$2,$F75,$D75, Hombres!$A$1:$DW$117, Mujeres!$A$1:$DW$117)</f>
        <v>71710.803602095926</v>
      </c>
      <c r="FF75" s="46" cm="1">
        <f t="array" ref="FF75">beneficio_muerte_individual_activo(FF$2,$F75,$D75, Hombres!$A$1:$DW$117, Mujeres!$A$1:$DW$117)</f>
        <v>78396.119353991031</v>
      </c>
      <c r="FG75" s="46" cm="1">
        <f t="array" ref="FG75">beneficio_muerte_individual_activo(FG$2,$F75,$D75, Hombres!$A$1:$DW$117, Mujeres!$A$1:$DW$117)</f>
        <v>85399.19811510705</v>
      </c>
      <c r="FH75" s="46" cm="1">
        <f t="array" ref="FH75">beneficio_muerte_individual_activo(FH$2,$F75,$D75, Hombres!$A$1:$DW$117, Mujeres!$A$1:$DW$117)</f>
        <v>92548.738115904853</v>
      </c>
      <c r="FI75" s="46" cm="1">
        <f t="array" ref="FI75">beneficio_muerte_individual_activo(FI$2,$F75,$D75, Hombres!$A$1:$DW$117, Mujeres!$A$1:$DW$117)</f>
        <v>99722.350167042241</v>
      </c>
      <c r="FJ75" s="46" cm="1">
        <f t="array" ref="FJ75">beneficio_muerte_individual_activo(FJ$2,$F75,$D75, Hombres!$A$1:$DW$117, Mujeres!$A$1:$DW$117)</f>
        <v>106806.97683927447</v>
      </c>
      <c r="FK75" s="46" cm="1">
        <f t="array" ref="FK75">beneficio_muerte_individual_activo(FK$2,$F75,$D75, Hombres!$A$1:$DW$117, Mujeres!$A$1:$DW$117)</f>
        <v>113682.85343866906</v>
      </c>
      <c r="FL75" s="46" cm="1">
        <f t="array" ref="FL75">beneficio_muerte_individual_activo(FL$2,$F75,$D75, Hombres!$A$1:$DW$117, Mujeres!$A$1:$DW$117)</f>
        <v>120071.36386426834</v>
      </c>
      <c r="FM75" s="46" cm="1">
        <f t="array" ref="FM75">beneficio_muerte_individual_activo(FM$2,$F75,$D75, Hombres!$A$1:$DW$117, Mujeres!$A$1:$DW$117)</f>
        <v>125650.95712080544</v>
      </c>
      <c r="FN75" s="46" cm="1">
        <f t="array" ref="FN75">beneficio_muerte_individual_activo(FN$2,$F75,$D75, Hombres!$A$1:$DW$117, Mujeres!$A$1:$DW$117)</f>
        <v>130177.95010094265</v>
      </c>
      <c r="FO75" s="46" cm="1">
        <f t="array" ref="FO75">beneficio_muerte_individual_activo(FO$2,$F75,$D75, Hombres!$A$1:$DW$117, Mujeres!$A$1:$DW$117)</f>
        <v>133398.63976540085</v>
      </c>
      <c r="FP75" s="46" cm="1">
        <f t="array" ref="FP75">beneficio_muerte_individual_activo(FP$2,$F75,$D75, Hombres!$A$1:$DW$117, Mujeres!$A$1:$DW$117)</f>
        <v>134968.82526724241</v>
      </c>
      <c r="FQ75" s="106" cm="1">
        <f t="array" ref="FQ75">beneficio_muerte_individual_activo(FQ$2,$F75,$D75, Hombres!$A$1:$DW$117, Mujeres!$A$1:$DW$117)</f>
        <v>134473.268540452</v>
      </c>
      <c r="FR75" s="46" cm="1">
        <f t="array" ref="FR75">beneficio_muerte_individual_activo(FR$2,$F75,$D75, Hombres!$A$1:$DW$117, Mujeres!$A$1:$DW$117)</f>
        <v>131599.9861439876</v>
      </c>
      <c r="FS75" s="46" cm="1">
        <f t="array" ref="FS75">beneficio_muerte_individual_activo(FS$2,$F75,$D75, Hombres!$A$1:$DW$117, Mujeres!$A$1:$DW$117)</f>
        <v>126224.86116155861</v>
      </c>
      <c r="FT75" s="46" cm="1">
        <f t="array" ref="FT75">beneficio_muerte_individual_activo(FT$2,$F75,$D75, Hombres!$A$1:$DW$117, Mujeres!$A$1:$DW$117)</f>
        <v>118348.46409933972</v>
      </c>
      <c r="FU75" s="46" cm="1">
        <f t="array" ref="FU75">beneficio_muerte_individual_activo(FU$2,$F75,$D75, Hombres!$A$1:$DW$117, Mujeres!$A$1:$DW$117)</f>
        <v>108080.15198819283</v>
      </c>
      <c r="FV75" s="46" cm="1">
        <f t="array" ref="FV75">beneficio_muerte_individual_activo(FV$2,$F75,$D75, Hombres!$A$1:$DW$117, Mujeres!$A$1:$DW$117)</f>
        <v>95701.605421551751</v>
      </c>
      <c r="FW75" s="46" cm="1">
        <f t="array" ref="FW75">beneficio_muerte_individual_activo(FW$2,$F75,$D75, Hombres!$A$1:$DW$117, Mujeres!$A$1:$DW$117)</f>
        <v>81767.159086558881</v>
      </c>
      <c r="FX75" s="46" cm="1">
        <f t="array" ref="FX75">beneficio_muerte_individual_activo(FX$2,$F75,$D75, Hombres!$A$1:$DW$117, Mujeres!$A$1:$DW$117)</f>
        <v>67063.813151653827</v>
      </c>
      <c r="FY75" s="46" cm="1">
        <f t="array" ref="FY75">beneficio_muerte_individual_activo(FY$2,$F75,$D75, Hombres!$A$1:$DW$117, Mujeres!$A$1:$DW$117)</f>
        <v>52475.745604155811</v>
      </c>
      <c r="FZ75" s="46" cm="1">
        <f t="array" ref="FZ75">beneficio_muerte_individual_activo(FZ$2,$F75,$D75, Hombres!$A$1:$DW$117, Mujeres!$A$1:$DW$117)</f>
        <v>38872.916289766348</v>
      </c>
      <c r="GA75" s="46" cm="1">
        <f t="array" ref="GA75">beneficio_muerte_individual_activo(GA$2,$F75,$D75, Hombres!$A$1:$DW$117, Mujeres!$A$1:$DW$117)</f>
        <v>27009.38706828433</v>
      </c>
      <c r="GB75" s="46" cm="1">
        <f t="array" ref="GB75">beneficio_muerte_individual_activo(GB$2,$F75,$D75, Hombres!$A$1:$DW$117, Mujeres!$A$1:$DW$117)</f>
        <v>17413.139064760424</v>
      </c>
      <c r="GC75" s="46" cm="1">
        <f t="array" ref="GC75">beneficio_muerte_individual_activo(GC$2,$F75,$D75, Hombres!$A$1:$DW$117, Mujeres!$A$1:$DW$117)</f>
        <v>10283.763696976641</v>
      </c>
      <c r="GD75" s="46" cm="1">
        <f t="array" ref="GD75">beneficio_muerte_individual_activo(GD$2,$F75,$D75, Hombres!$A$1:$DW$117, Mujeres!$A$1:$DW$117)</f>
        <v>5474.563191764938</v>
      </c>
      <c r="GE75" s="46" cm="1">
        <f t="array" ref="GE75">beneficio_muerte_individual_activo(GE$2,$F75,$D75, Hombres!$A$1:$DW$117, Mujeres!$A$1:$DW$117)</f>
        <v>2573.4208353117688</v>
      </c>
      <c r="GF75" s="46" cm="1">
        <f t="array" ref="GF75">beneficio_muerte_individual_activo(GF$2,$F75,$D75, Hombres!$A$1:$DW$117, Mujeres!$A$1:$DW$117)</f>
        <v>1039.7123638983032</v>
      </c>
      <c r="GG75" s="46" cm="1">
        <f t="array" ref="GG75">beneficio_muerte_individual_activo(GG$2,$F75,$D75, Hombres!$A$1:$DW$117, Mujeres!$A$1:$DW$117)</f>
        <v>347.95184295994954</v>
      </c>
      <c r="GH75" s="46" cm="1">
        <f t="array" ref="GH75">beneficio_muerte_individual_activo(GH$2,$F75,$D75, Hombres!$A$1:$DW$117, Mujeres!$A$1:$DW$117)</f>
        <v>91.322275392837028</v>
      </c>
      <c r="GI75" s="46" cm="1">
        <f t="array" ref="GI75">beneficio_muerte_individual_activo(GI$2,$F75,$D75, Hombres!$A$1:$DW$117, Mujeres!$A$1:$DW$117)</f>
        <v>17.164209552207005</v>
      </c>
      <c r="GJ75" s="46" cm="1">
        <f t="array" ref="GJ75">beneficio_muerte_individual_activo(GJ$2,$F75,$D75, Hombres!$A$1:$DW$117, Mujeres!$A$1:$DW$117)</f>
        <v>0</v>
      </c>
      <c r="GK75" s="46" cm="1">
        <f t="array" ref="GK75">beneficio_muerte_individual_activo(GK$2,$F75,$D75, Hombres!$A$1:$DW$117, Mujeres!$A$1:$DW$117)</f>
        <v>0</v>
      </c>
      <c r="GL75" s="46" cm="1">
        <f t="array" ref="GL75">beneficio_muerte_individual_activo(GL$2,$F75,$D75, Hombres!$A$1:$DW$117, Mujeres!$A$1:$DW$117)</f>
        <v>0</v>
      </c>
      <c r="GM75" s="46" cm="1">
        <f t="array" ref="GM75">beneficio_muerte_individual_activo(GM$2,$F75,$D75, Hombres!$A$1:$DW$117, Mujeres!$A$1:$DW$117)</f>
        <v>0</v>
      </c>
      <c r="GN75" s="46" cm="1">
        <f t="array" ref="GN75">beneficio_muerte_individual_activo(GN$2,$F75,$D75, Hombres!$A$1:$DW$117, Mujeres!$A$1:$DW$117)</f>
        <v>0</v>
      </c>
      <c r="GO75" s="46" cm="1">
        <f t="array" ref="GO75">beneficio_muerte_individual_activo(GO$2,$F75,$D75, Hombres!$A$1:$DW$117, Mujeres!$A$1:$DW$117)</f>
        <v>0</v>
      </c>
      <c r="GP75" s="46" cm="1">
        <f t="array" ref="GP75">beneficio_muerte_individual_activo(GP$2,$F75,$D75, Hombres!$A$1:$DW$117, Mujeres!$A$1:$DW$117)</f>
        <v>0</v>
      </c>
      <c r="GQ75" s="46" cm="1">
        <f t="array" ref="GQ75">beneficio_muerte_individual_activo(GQ$2,$F75,$D75, Hombres!$A$1:$DW$117, Mujeres!$A$1:$DW$117)</f>
        <v>0</v>
      </c>
      <c r="GR75" s="46" cm="1">
        <f t="array" ref="GR75">beneficio_muerte_individual_activo(GR$2,$F75,$D75, Hombres!$A$1:$DW$117, Mujeres!$A$1:$DW$117)</f>
        <v>0</v>
      </c>
      <c r="GS75" s="46" cm="1">
        <f t="array" ref="GS75">beneficio_muerte_individual_activo(GS$2,$F75,$D75, Hombres!$A$1:$DW$117, Mujeres!$A$1:$DW$117)</f>
        <v>0</v>
      </c>
      <c r="GT75" s="46" cm="1">
        <f t="array" ref="GT75">beneficio_muerte_individual_activo(GT$2,$F75,$D75, Hombres!$A$1:$DW$117, Mujeres!$A$1:$DW$117)</f>
        <v>0</v>
      </c>
      <c r="GU75" s="46" cm="1">
        <f t="array" ref="GU75">beneficio_muerte_individual_activo(GU$2,$F75,$D75, Hombres!$A$1:$DW$117, Mujeres!$A$1:$DW$117)</f>
        <v>0</v>
      </c>
      <c r="GV75" s="46" cm="1">
        <f t="array" ref="GV75">beneficio_muerte_individual_activo(GV$2,$F75,$D75, Hombres!$A$1:$DW$117, Mujeres!$A$1:$DW$117)</f>
        <v>0</v>
      </c>
    </row>
    <row r="76" spans="1:204" x14ac:dyDescent="0.25">
      <c r="A76" s="1">
        <f t="shared" si="1"/>
        <v>74</v>
      </c>
      <c r="B76" s="75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39" cm="1">
        <f t="array" ref="G76">PorcentajePension(C76,E76, D76)</f>
        <v>0.65</v>
      </c>
      <c r="I76" s="72"/>
      <c r="J76" s="46" cm="1">
        <f t="array" ref="J76">AnualidadActivo(J$2, $E76, $C76, $B76, $D76, Hombres!$A$1:$DW$117, Mujeres!$A$1:$DW$117)</f>
        <v>0</v>
      </c>
      <c r="K76" s="46" cm="1">
        <f t="array" ref="K76">AnualidadActivo(K$2, $E76, $C76, $B76, $D76, Hombres!$A$1:$DW$117, Mujeres!$A$1:$DW$117)</f>
        <v>0</v>
      </c>
      <c r="L76" s="46" cm="1">
        <f t="array" ref="L76">AnualidadActivo(L$2, $E76, $C76, $B76, $D76, Hombres!$A$1:$DW$117, Mujeres!$A$1:$DW$117)</f>
        <v>0</v>
      </c>
      <c r="M76" s="46" cm="1">
        <f t="array" ref="M76">AnualidadActivo(M$2, $E76, $C76, $B76, $D76, Hombres!$A$1:$DW$117, Mujeres!$A$1:$DW$117)</f>
        <v>0</v>
      </c>
      <c r="N76" s="46" cm="1">
        <f t="array" ref="N76">AnualidadActivo(N$2, $E76, $C76, $B76, $D76, Hombres!$A$1:$DW$117, Mujeres!$A$1:$DW$117)</f>
        <v>0</v>
      </c>
      <c r="O76" s="46" cm="1">
        <f t="array" ref="O76">AnualidadActivo(O$2, $E76, $C76, $B76, $D76, Hombres!$A$1:$DW$117, Mujeres!$A$1:$DW$117)</f>
        <v>0</v>
      </c>
      <c r="P76" s="46" cm="1">
        <f t="array" ref="P76">AnualidadActivo(P$2, $E76, $C76, $B76, $D76, Hombres!$A$1:$DW$117, Mujeres!$A$1:$DW$117)</f>
        <v>0</v>
      </c>
      <c r="Q76" s="46" cm="1">
        <f t="array" ref="Q76">AnualidadActivo(Q$2, $E76, $C76, $B76, $D76, Hombres!$A$1:$DW$117, Mujeres!$A$1:$DW$117)</f>
        <v>0</v>
      </c>
      <c r="R76" s="46" cm="1">
        <f t="array" ref="R76">AnualidadActivo(R$2, $E76, $C76, $B76, $D76, Hombres!$A$1:$DW$117, Mujeres!$A$1:$DW$117)</f>
        <v>0</v>
      </c>
      <c r="S76" s="46" cm="1">
        <f t="array" ref="S76">AnualidadActivo(S$2, $E76, $C76, $B76, $D76, Hombres!$A$1:$DW$117, Mujeres!$A$1:$DW$117)</f>
        <v>0</v>
      </c>
      <c r="T76" s="46" cm="1">
        <f t="array" ref="T76">AnualidadActivo(T$2, $E76, $C76, $B76, $D76, Hombres!$A$1:$DW$117, Mujeres!$A$1:$DW$117)</f>
        <v>0</v>
      </c>
      <c r="U76" s="46" cm="1">
        <f t="array" ref="U76">AnualidadActivo(U$2, $E76, $C76, $B76, $D76, Hombres!$A$1:$DW$117, Mujeres!$A$1:$DW$117)</f>
        <v>0</v>
      </c>
      <c r="V76" s="46" cm="1">
        <f t="array" ref="V76">AnualidadActivo(V$2, $E76, $C76, $B76, $D76, Hombres!$A$1:$DW$117, Mujeres!$A$1:$DW$117)</f>
        <v>0</v>
      </c>
      <c r="W76" s="46" cm="1">
        <f t="array" ref="W76">AnualidadActivo(W$2, $E76, $C76, $B76, $D76, Hombres!$A$1:$DW$117, Mujeres!$A$1:$DW$117)</f>
        <v>0</v>
      </c>
      <c r="X76" s="46" cm="1">
        <f t="array" ref="X76">AnualidadActivo(X$2, $E76, $C76, $B76, $D76, Hombres!$A$1:$DW$117, Mujeres!$A$1:$DW$117)</f>
        <v>0</v>
      </c>
      <c r="Y76" s="46" cm="1">
        <f t="array" ref="Y76">AnualidadActivo(Y$2, $E76, $C76, $B76, $D76, Hombres!$A$1:$DW$117, Mujeres!$A$1:$DW$117)</f>
        <v>0</v>
      </c>
      <c r="Z76" s="46" cm="1">
        <f t="array" ref="Z76">AnualidadActivo(Z$2, $E76, $C76, $B76, $D76, Hombres!$A$1:$DW$117, Mujeres!$A$1:$DW$117)</f>
        <v>0</v>
      </c>
      <c r="AA76" s="46" cm="1">
        <f t="array" ref="AA76">AnualidadActivo(AA$2, $E76, $C76, $B76, $D76, Hombres!$A$1:$DW$117, Mujeres!$A$1:$DW$117)</f>
        <v>0</v>
      </c>
      <c r="AB76" s="46" cm="1">
        <f t="array" ref="AB76">AnualidadActivo(AB$2, $E76, $C76, $B76, $D76, Hombres!$A$1:$DW$117, Mujeres!$A$1:$DW$117)</f>
        <v>0</v>
      </c>
      <c r="AC76" s="46" cm="1">
        <f t="array" ref="AC76">AnualidadActivo(AC$2, $E76, $C76, $B76, $D76, Hombres!$A$1:$DW$117, Mujeres!$A$1:$DW$117)</f>
        <v>0</v>
      </c>
      <c r="AD76" s="46" cm="1">
        <f t="array" ref="AD76">AnualidadActivo(AD$2, $E76, $C76, $B76, $D76, Hombres!$A$1:$DW$117, Mujeres!$A$1:$DW$117)</f>
        <v>0</v>
      </c>
      <c r="AE76" s="46" cm="1">
        <f t="array" ref="AE76">AnualidadActivo(AE$2, $E76, $C76, $B76, $D76, Hombres!$A$1:$DW$117, Mujeres!$A$1:$DW$117)</f>
        <v>0</v>
      </c>
      <c r="AF76" s="46" cm="1">
        <f t="array" ref="AF76">AnualidadActivo(AF$2, $E76, $C76, $B76, $D76, Hombres!$A$1:$DW$117, Mujeres!$A$1:$DW$117)</f>
        <v>0</v>
      </c>
      <c r="AG76" s="46" cm="1">
        <f t="array" ref="AG76">AnualidadActivo(AG$2, $E76, $C76, $B76, $D76, Hombres!$A$1:$DW$117, Mujeres!$A$1:$DW$117)</f>
        <v>0</v>
      </c>
      <c r="AH76" s="46" cm="1">
        <f t="array" ref="AH76">AnualidadActivo(AH$2, $E76, $C76, $B76, $D76, Hombres!$A$1:$DW$117, Mujeres!$A$1:$DW$117)</f>
        <v>0</v>
      </c>
      <c r="AI76" s="46" cm="1">
        <f t="array" ref="AI76">AnualidadActivo(AI$2, $E76, $C76, $B76, $D76, Hombres!$A$1:$DW$117, Mujeres!$A$1:$DW$117)</f>
        <v>0</v>
      </c>
      <c r="AJ76" s="46" cm="1">
        <f t="array" ref="AJ76">AnualidadActivo(AJ$2, $E76, $C76, $B76, $D76, Hombres!$A$1:$DW$117, Mujeres!$A$1:$DW$117)</f>
        <v>0</v>
      </c>
      <c r="AK76" s="46" cm="1">
        <f t="array" ref="AK76">AnualidadActivo(AK$2, $E76, $C76, $B76, $D76, Hombres!$A$1:$DW$117, Mujeres!$A$1:$DW$117)</f>
        <v>23964641.812743496</v>
      </c>
      <c r="AL76" s="46" cm="1">
        <f t="array" ref="AL76">AnualidadActivo(AL$2, $E76, $C76, $B76, $D76, Hombres!$A$1:$DW$117, Mujeres!$A$1:$DW$117)</f>
        <v>24683581.067125797</v>
      </c>
      <c r="AM76" s="46" cm="1">
        <f t="array" ref="AM76">AnualidadActivo(AM$2, $E76, $C76, $B76, $D76, Hombres!$A$1:$DW$117, Mujeres!$A$1:$DW$117)</f>
        <v>25424088.49913957</v>
      </c>
      <c r="AN76" s="46" cm="1">
        <f t="array" ref="AN76">AnualidadActivo(AN$2, $E76, $C76, $B76, $D76, Hombres!$A$1:$DW$117, Mujeres!$A$1:$DW$117)</f>
        <v>26186811.154113766</v>
      </c>
      <c r="AO76" s="46" cm="1">
        <f t="array" ref="AO76">AnualidadActivo(AO$2, $E76, $C76, $B76, $D76, Hombres!$A$1:$DW$117, Mujeres!$A$1:$DW$117)</f>
        <v>26972415.488737173</v>
      </c>
      <c r="AP76" s="46" cm="1">
        <f t="array" ref="AP76">AnualidadActivo(AP$2, $E76, $C76, $B76, $D76, Hombres!$A$1:$DW$117, Mujeres!$A$1:$DW$117)</f>
        <v>27682707.725555554</v>
      </c>
      <c r="AQ76" s="46" cm="1">
        <f t="array" ref="AQ76">AnualidadActivo(AQ$2, $E76, $C76, $B76, $D76, Hombres!$A$1:$DW$117, Mujeres!$A$1:$DW$117)</f>
        <v>28401839.251806088</v>
      </c>
      <c r="AR76" s="46" cm="1">
        <f t="array" ref="AR76">AnualidadActivo(AR$2, $E76, $C76, $B76, $D76, Hombres!$A$1:$DW$117, Mujeres!$A$1:$DW$117)</f>
        <v>29129819.886917025</v>
      </c>
      <c r="AS76" s="46" cm="1">
        <f t="array" ref="AS76">AnualidadActivo(AS$2, $E76, $C76, $B76, $D76, Hombres!$A$1:$DW$117, Mujeres!$A$1:$DW$117)</f>
        <v>29867050.564423528</v>
      </c>
      <c r="AT76" s="46" cm="1">
        <f t="array" ref="AT76">AnualidadActivo(AT$2, $E76, $C76, $B76, $D76, Hombres!$A$1:$DW$117, Mujeres!$A$1:$DW$117)</f>
        <v>30613276.73208211</v>
      </c>
      <c r="AU76" s="46" cm="1">
        <f t="array" ref="AU76">AnualidadActivo(AU$2, $E76, $C76, $B76, $D76, Hombres!$A$1:$DW$117, Mujeres!$A$1:$DW$117)</f>
        <v>31366707.616601463</v>
      </c>
      <c r="AV76" s="46" cm="1">
        <f t="array" ref="AV76">AnualidadActivo(AV$2, $E76, $C76, $B76, $D76, Hombres!$A$1:$DW$117, Mujeres!$A$1:$DW$117)</f>
        <v>32124297.981985874</v>
      </c>
      <c r="AW76" s="46" cm="1">
        <f t="array" ref="AW76">AnualidadActivo(AW$2, $E76, $C76, $B76, $D76, Hombres!$A$1:$DW$117, Mujeres!$A$1:$DW$117)</f>
        <v>32881451.751769483</v>
      </c>
      <c r="AX76" s="46" cm="1">
        <f t="array" ref="AX76">AnualidadActivo(AX$2, $E76, $C76, $B76, $D76, Hombres!$A$1:$DW$117, Mujeres!$A$1:$DW$117)</f>
        <v>33631070.659617566</v>
      </c>
      <c r="AY76" s="46" cm="1">
        <f t="array" ref="AY76">AnualidadActivo(AY$2, $E76, $C76, $B76, $D76, Hombres!$A$1:$DW$117, Mujeres!$A$1:$DW$117)</f>
        <v>34365657.421393469</v>
      </c>
      <c r="AZ76" s="46" cm="1">
        <f t="array" ref="AZ76">AnualidadActivo(AZ$2, $E76, $C76, $B76, $D76, Hombres!$A$1:$DW$117, Mujeres!$A$1:$DW$117)</f>
        <v>35081271.513483636</v>
      </c>
      <c r="BA76" s="46" cm="1">
        <f t="array" ref="BA76">AnualidadActivo(BA$2, $E76, $C76, $B76, $D76, Hombres!$A$1:$DW$117, Mujeres!$A$1:$DW$117)</f>
        <v>35777554.136264354</v>
      </c>
      <c r="BB76" s="46" cm="1">
        <f t="array" ref="BB76">AnualidadActivo(BB$2, $E76, $C76, $B76, $D76, Hombres!$A$1:$DW$117, Mujeres!$A$1:$DW$117)</f>
        <v>36453444.011351891</v>
      </c>
      <c r="BC76" s="46" cm="1">
        <f t="array" ref="BC76">AnualidadActivo(BC$2, $E76, $C76, $B76, $D76, Hombres!$A$1:$DW$117, Mujeres!$A$1:$DW$117)</f>
        <v>37102501.555399403</v>
      </c>
      <c r="BD76" s="46" cm="1">
        <f t="array" ref="BD76">AnualidadActivo(BD$2, $E76, $C76, $B76, $D76, Hombres!$A$1:$DW$117, Mujeres!$A$1:$DW$117)</f>
        <v>37712587.004382722</v>
      </c>
      <c r="BE76" s="46" cm="1">
        <f t="array" ref="BE76">AnualidadActivo(BE$2, $E76, $C76, $B76, $D76, Hombres!$A$1:$DW$117, Mujeres!$A$1:$DW$117)</f>
        <v>38267368.68817281</v>
      </c>
      <c r="BF76" s="46" cm="1">
        <f t="array" ref="BF76">AnualidadActivo(BF$2, $E76, $C76, $B76, $D76, Hombres!$A$1:$DW$117, Mujeres!$A$1:$DW$117)</f>
        <v>38748914.92355524</v>
      </c>
      <c r="BG76" s="46" cm="1">
        <f t="array" ref="BG76">AnualidadActivo(BG$2, $E76, $C76, $B76, $D76, Hombres!$A$1:$DW$117, Mujeres!$A$1:$DW$117)</f>
        <v>39097505.470808886</v>
      </c>
      <c r="BH76" s="46" cm="1">
        <f t="array" ref="BH76">AnualidadActivo(BH$2, $E76, $C76, $B76, $D76, Hombres!$A$1:$DW$117, Mujeres!$A$1:$DW$117)</f>
        <v>39345753.087823011</v>
      </c>
      <c r="BI76" s="46" cm="1">
        <f t="array" ref="BI76">AnualidadActivo(BI$2, $E76, $C76, $B76, $D76, Hombres!$A$1:$DW$117, Mujeres!$A$1:$DW$117)</f>
        <v>39479502.011246771</v>
      </c>
      <c r="BJ76" s="46" cm="1">
        <f t="array" ref="BJ76">AnualidadActivo(BJ$2, $E76, $C76, $B76, $D76, Hombres!$A$1:$DW$117, Mujeres!$A$1:$DW$117)</f>
        <v>39483207.044072017</v>
      </c>
      <c r="BK76" s="46" cm="1">
        <f t="array" ref="BK76">AnualidadActivo(BK$2, $E76, $C76, $B76, $D76, Hombres!$A$1:$DW$117, Mujeres!$A$1:$DW$117)</f>
        <v>39339805.141617753</v>
      </c>
      <c r="BL76" s="46" cm="1">
        <f t="array" ref="BL76">AnualidadActivo(BL$2, $E76, $C76, $B76, $D76, Hombres!$A$1:$DW$117, Mujeres!$A$1:$DW$117)</f>
        <v>39030488.17375017</v>
      </c>
      <c r="BM76" s="46" cm="1">
        <f t="array" ref="BM76">AnualidadActivo(BM$2, $E76, $C76, $B76, $D76, Hombres!$A$1:$DW$117, Mujeres!$A$1:$DW$117)</f>
        <v>38536839.61440184</v>
      </c>
      <c r="BN76" s="46" cm="1">
        <f t="array" ref="BN76">AnualidadActivo(BN$2, $E76, $C76, $B76, $D76, Hombres!$A$1:$DW$117, Mujeres!$A$1:$DW$117)</f>
        <v>37842598.641432591</v>
      </c>
      <c r="BO76" s="46" cm="1">
        <f t="array" ref="BO76">AnualidadActivo(BO$2, $E76, $C76, $B76, $D76, Hombres!$A$1:$DW$117, Mujeres!$A$1:$DW$117)</f>
        <v>36933007.545087941</v>
      </c>
      <c r="BP76" s="46" cm="1">
        <f t="array" ref="BP76">AnualidadActivo(BP$2, $E76, $C76, $B76, $D76, Hombres!$A$1:$DW$117, Mujeres!$A$1:$DW$117)</f>
        <v>35794931.727722086</v>
      </c>
      <c r="BQ76" s="46" cm="1">
        <f t="array" ref="BQ76">AnualidadActivo(BQ$2, $E76, $C76, $B76, $D76, Hombres!$A$1:$DW$117, Mujeres!$A$1:$DW$117)</f>
        <v>34417448.256219581</v>
      </c>
      <c r="BR76" s="46" cm="1">
        <f t="array" ref="BR76">AnualidadActivo(BR$2, $E76, $C76, $B76, $D76, Hombres!$A$1:$DW$117, Mujeres!$A$1:$DW$117)</f>
        <v>32795690.522547901</v>
      </c>
      <c r="BS76" s="46" cm="1">
        <f t="array" ref="BS76">AnualidadActivo(BS$2, $E76, $C76, $B76, $D76, Hombres!$A$1:$DW$117, Mujeres!$A$1:$DW$117)</f>
        <v>30932592.793417804</v>
      </c>
      <c r="BT76" s="46" cm="1">
        <f t="array" ref="BT76">AnualidadActivo(BT$2, $E76, $C76, $B76, $D76, Hombres!$A$1:$DW$117, Mujeres!$A$1:$DW$117)</f>
        <v>28838053.828271173</v>
      </c>
      <c r="BU76" s="46" cm="1">
        <f t="array" ref="BU76">AnualidadActivo(BU$2, $E76, $C76, $B76, $D76, Hombres!$A$1:$DW$117, Mujeres!$A$1:$DW$117)</f>
        <v>26529979.311374519</v>
      </c>
      <c r="BV76" s="46" cm="1">
        <f t="array" ref="BV76">AnualidadActivo(BV$2, $E76, $C76, $B76, $D76, Hombres!$A$1:$DW$117, Mujeres!$A$1:$DW$117)</f>
        <v>24037354.017445177</v>
      </c>
      <c r="BW76" s="46" cm="1">
        <f t="array" ref="BW76">AnualidadActivo(BW$2, $E76, $C76, $B76, $D76, Hombres!$A$1:$DW$117, Mujeres!$A$1:$DW$117)</f>
        <v>21403253.19613285</v>
      </c>
      <c r="BX76" s="46" cm="1">
        <f t="array" ref="BX76">AnualidadActivo(BX$2, $E76, $C76, $B76, $D76, Hombres!$A$1:$DW$117, Mujeres!$A$1:$DW$117)</f>
        <v>18683705.95404901</v>
      </c>
      <c r="BY76" s="46" cm="1">
        <f t="array" ref="BY76">AnualidadActivo(BY$2, $E76, $C76, $B76, $D76, Hombres!$A$1:$DW$117, Mujeres!$A$1:$DW$117)</f>
        <v>15944005.167949971</v>
      </c>
      <c r="BZ76" s="46" cm="1">
        <f t="array" ref="BZ76">AnualidadActivo(BZ$2, $E76, $C76, $B76, $D76, Hombres!$A$1:$DW$117, Mujeres!$A$1:$DW$117)</f>
        <v>13256027.10025234</v>
      </c>
      <c r="CA76" s="46" cm="1">
        <f t="array" ref="CA76">AnualidadActivo(CA$2, $E76, $C76, $B76, $D76, Hombres!$A$1:$DW$117, Mujeres!$A$1:$DW$117)</f>
        <v>10695528.32567201</v>
      </c>
      <c r="CB76" s="46" cm="1">
        <f t="array" ref="CB76">AnualidadActivo(CB$2, $E76, $C76, $B76, $D76, Hombres!$A$1:$DW$117, Mujeres!$A$1:$DW$117)</f>
        <v>8337272.1087002698</v>
      </c>
      <c r="CC76" s="46" cm="1">
        <f t="array" ref="CC76">AnualidadActivo(CC$2, $E76, $C76, $B76, $D76, Hombres!$A$1:$DW$117, Mujeres!$A$1:$DW$117)</f>
        <v>6246592.2009835783</v>
      </c>
      <c r="CD76" s="46" cm="1">
        <f t="array" ref="CD76">AnualidadActivo(CD$2, $E76, $C76, $B76, $D76, Hombres!$A$1:$DW$117, Mujeres!$A$1:$DW$117)</f>
        <v>4470998.9300472951</v>
      </c>
      <c r="CE76" s="46" cm="1">
        <f t="array" ref="CE76">AnualidadActivo(CE$2, $E76, $C76, $B76, $D76, Hombres!$A$1:$DW$117, Mujeres!$A$1:$DW$117)</f>
        <v>3034800.206315353</v>
      </c>
      <c r="CF76" s="46" cm="1">
        <f t="array" ref="CF76">AnualidadActivo(CF$2, $E76, $C76, $B76, $D76, Hombres!$A$1:$DW$117, Mujeres!$A$1:$DW$117)</f>
        <v>1936600.8400518738</v>
      </c>
      <c r="CG76" s="46" cm="1">
        <f t="array" ref="CG76">AnualidadActivo(CG$2, $E76, $C76, $B76, $D76, Hombres!$A$1:$DW$117, Mujeres!$A$1:$DW$117)</f>
        <v>1149874.8792378646</v>
      </c>
      <c r="CH76" s="46" cm="1">
        <f t="array" ref="CH76">AnualidadActivo(CH$2, $E76, $C76, $B76, $D76, Hombres!$A$1:$DW$117, Mujeres!$A$1:$DW$117)</f>
        <v>627372.75520107173</v>
      </c>
      <c r="CI76" s="46" cm="1">
        <f t="array" ref="CI76">AnualidadActivo(CI$2, $E76, $C76, $B76, $D76, Hombres!$A$1:$DW$117, Mujeres!$A$1:$DW$117)</f>
        <v>309657.10431203095</v>
      </c>
      <c r="CJ76" s="46" cm="1">
        <f t="array" ref="CJ76">AnualidadActivo(CJ$2, $E76, $C76, $B76, $D76, Hombres!$A$1:$DW$117, Mujeres!$A$1:$DW$117)</f>
        <v>135537.98101644317</v>
      </c>
      <c r="CK76" s="46" cm="1">
        <f t="array" ref="CK76">AnualidadActivo(CK$2, $E76, $C76, $B76, $D76, Hombres!$A$1:$DW$117, Mujeres!$A$1:$DW$117)</f>
        <v>0</v>
      </c>
      <c r="CL76" s="46" cm="1">
        <f t="array" ref="CL76">AnualidadActivo(CL$2, $E76, $C76, $B76, $D76, Hombres!$A$1:$DW$117, Mujeres!$A$1:$DW$117)</f>
        <v>0</v>
      </c>
      <c r="CM76" s="46" cm="1">
        <f t="array" ref="CM76">AnualidadActivo(CM$2, $E76, $C76, $B76, $D76, Hombres!$A$1:$DW$117, Mujeres!$A$1:$DW$117)</f>
        <v>0</v>
      </c>
      <c r="CN76" s="46" cm="1">
        <f t="array" ref="CN76">AnualidadActivo(CN$2, $E76, $C76, $B76, $D76, Hombres!$A$1:$DW$117, Mujeres!$A$1:$DW$117)</f>
        <v>0</v>
      </c>
      <c r="CO76" s="46" cm="1">
        <f t="array" ref="CO76">AnualidadActivo(CO$2, $E76, $C76, $B76, $D76, Hombres!$A$1:$DW$117, Mujeres!$A$1:$DW$117)</f>
        <v>0</v>
      </c>
      <c r="CP76" s="46" cm="1">
        <f t="array" ref="CP76">AnualidadActivo(CP$2, $E76, $C76, $B76, $D76, Hombres!$A$1:$DW$117, Mujeres!$A$1:$DW$117)</f>
        <v>0</v>
      </c>
      <c r="CQ76" s="46" cm="1">
        <f t="array" ref="CQ76">AnualidadActivo(CQ$2, $E76, $C76, $B76, $D76, Hombres!$A$1:$DW$117, Mujeres!$A$1:$DW$117)</f>
        <v>0</v>
      </c>
      <c r="CR76" s="46" cm="1">
        <f t="array" ref="CR76">AnualidadActivo(CR$2, $E76, $C76, $B76, $D76, Hombres!$A$1:$DW$117, Mujeres!$A$1:$DW$117)</f>
        <v>0</v>
      </c>
      <c r="CS76" s="46" cm="1">
        <f t="array" ref="CS76">AnualidadActivo(CS$2, $E76, $C76, $B76, $D76, Hombres!$A$1:$DW$117, Mujeres!$A$1:$DW$117)</f>
        <v>0</v>
      </c>
      <c r="CT76" s="46" cm="1">
        <f t="array" ref="CT76">AnualidadActivo(CT$2, $E76, $C76, $B76, $D76, Hombres!$A$1:$DW$117, Mujeres!$A$1:$DW$117)</f>
        <v>0</v>
      </c>
      <c r="CU76" s="46" cm="1">
        <f t="array" ref="CU76">AnualidadActivo(CU$2, $E76, $C76, $B76, $D76, Hombres!$A$1:$DW$117, Mujeres!$A$1:$DW$117)</f>
        <v>0</v>
      </c>
      <c r="CV76" s="46" cm="1">
        <f t="array" ref="CV76">AnualidadActivo(CV$2, $E76, $C76, $B76, $D76, Hombres!$A$1:$DW$117, Mujeres!$A$1:$DW$117)</f>
        <v>0</v>
      </c>
      <c r="CW76" s="46" cm="1">
        <f t="array" ref="CW76">AnualidadActivo(CW$2, $E76, $C76, $B76, $D76, Hombres!$A$1:$DW$117, Mujeres!$A$1:$DW$117)</f>
        <v>0</v>
      </c>
      <c r="CX76" s="46" cm="1">
        <f t="array" ref="CX76">AnualidadActivo(CX$2, $E76, $C76, $B76, $D76, Hombres!$A$1:$DW$117, Mujeres!$A$1:$DW$117)</f>
        <v>0</v>
      </c>
      <c r="CY76" s="46" cm="1">
        <f t="array" ref="CY76">AnualidadActivo(CY$2, $E76, $C76, $B76, $D76, Hombres!$A$1:$DW$117, Mujeres!$A$1:$DW$117)</f>
        <v>0</v>
      </c>
      <c r="CZ76" s="46" cm="1">
        <f t="array" ref="CZ76">AnualidadActivo(CZ$2, $E76, $C76, $B76, $D76, Hombres!$A$1:$DW$117, Mujeres!$A$1:$DW$117)</f>
        <v>0</v>
      </c>
      <c r="DA76" s="46" cm="1">
        <f t="array" ref="DA76">AnualidadActivo(DA$2, $E76, $C76, $B76, $D76, Hombres!$A$1:$DW$117, Mujeres!$A$1:$DW$117)</f>
        <v>0</v>
      </c>
      <c r="DD76" s="21"/>
      <c r="DE76" s="46" cm="1">
        <f t="array" ref="DE76">beneficio_muerte_individual_activo(DE$2,$F76,$D76, Hombres!$A$1:$DW$117, Mujeres!$A$1:$DW$117)</f>
        <v>0</v>
      </c>
      <c r="DF76" s="46" cm="1">
        <f t="array" ref="DF76">beneficio_muerte_individual_activo(DF$2,$F76,$D76, Hombres!$A$1:$DW$117, Mujeres!$A$1:$DW$117)</f>
        <v>3423.5</v>
      </c>
      <c r="DG76" s="46" cm="1">
        <f t="array" ref="DG76">beneficio_muerte_individual_activo(DG$2,$F76,$D76, Hombres!$A$1:$DW$117, Mujeres!$A$1:$DW$117)</f>
        <v>3581.5460352</v>
      </c>
      <c r="DH76" s="46" cm="1">
        <f t="array" ref="DH76">beneficio_muerte_individual_activo(DH$2,$F76,$D76, Hombres!$A$1:$DW$117, Mujeres!$A$1:$DW$117)</f>
        <v>3769.2118907480276</v>
      </c>
      <c r="DI76" s="46" cm="1">
        <f t="array" ref="DI76">beneficio_muerte_individual_activo(DI$2,$F76,$D76, Hombres!$A$1:$DW$117, Mujeres!$A$1:$DW$117)</f>
        <v>3973.4193809877752</v>
      </c>
      <c r="DJ76" s="46" cm="1">
        <f t="array" ref="DJ76">beneficio_muerte_individual_activo(DJ$2,$F76,$D76, Hombres!$A$1:$DW$117, Mujeres!$A$1:$DW$117)</f>
        <v>4206.5559098884078</v>
      </c>
      <c r="DK76" s="46" cm="1">
        <f t="array" ref="DK76">beneficio_muerte_individual_activo(DK$2,$F76,$D76, Hombres!$A$1:$DW$117, Mujeres!$A$1:$DW$117)</f>
        <v>4505.8540006320609</v>
      </c>
      <c r="DL76" s="46" cm="1">
        <f t="array" ref="DL76">beneficio_muerte_individual_activo(DL$2,$F76,$D76, Hombres!$A$1:$DW$117, Mujeres!$A$1:$DW$117)</f>
        <v>4858.5959168495983</v>
      </c>
      <c r="DM76" s="46" cm="1">
        <f t="array" ref="DM76">beneficio_muerte_individual_activo(DM$2,$F76,$D76, Hombres!$A$1:$DW$117, Mujeres!$A$1:$DW$117)</f>
        <v>5245.1237892933077</v>
      </c>
      <c r="DN76" s="46" cm="1">
        <f t="array" ref="DN76">beneficio_muerte_individual_activo(DN$2,$F76,$D76, Hombres!$A$1:$DW$117, Mujeres!$A$1:$DW$117)</f>
        <v>5612.5695417956413</v>
      </c>
      <c r="DO76" s="46" cm="1">
        <f t="array" ref="DO76">beneficio_muerte_individual_activo(DO$2,$F76,$D76, Hombres!$A$1:$DW$117, Mujeres!$A$1:$DW$117)</f>
        <v>5967.8708191121304</v>
      </c>
      <c r="DP76" s="46" cm="1">
        <f t="array" ref="DP76">beneficio_muerte_individual_activo(DP$2,$F76,$D76, Hombres!$A$1:$DW$117, Mujeres!$A$1:$DW$117)</f>
        <v>6347.6657048038187</v>
      </c>
      <c r="DQ76" s="46" cm="1">
        <f t="array" ref="DQ76">beneficio_muerte_individual_activo(DQ$2,$F76,$D76, Hombres!$A$1:$DW$117, Mujeres!$A$1:$DW$117)</f>
        <v>6775.9921235437369</v>
      </c>
      <c r="DR76" s="46" cm="1">
        <f t="array" ref="DR76">beneficio_muerte_individual_activo(DR$2,$F76,$D76, Hombres!$A$1:$DW$117, Mujeres!$A$1:$DW$117)</f>
        <v>7247.0501171519991</v>
      </c>
      <c r="DS76" s="46" cm="1">
        <f t="array" ref="DS76">beneficio_muerte_individual_activo(DS$2,$F76,$D76, Hombres!$A$1:$DW$117, Mujeres!$A$1:$DW$117)</f>
        <v>7724.9363375874245</v>
      </c>
      <c r="DT76" s="46" cm="1">
        <f t="array" ref="DT76">beneficio_muerte_individual_activo(DT$2,$F76,$D76, Hombres!$A$1:$DW$117, Mujeres!$A$1:$DW$117)</f>
        <v>8221.284592941156</v>
      </c>
      <c r="DU76" s="46" cm="1">
        <f t="array" ref="DU76">beneficio_muerte_individual_activo(DU$2,$F76,$D76, Hombres!$A$1:$DW$117, Mujeres!$A$1:$DW$117)</f>
        <v>8821.3993805560804</v>
      </c>
      <c r="DV76" s="46" cm="1">
        <f t="array" ref="DV76">beneficio_muerte_individual_activo(DV$2,$F76,$D76, Hombres!$A$1:$DW$117, Mujeres!$A$1:$DW$117)</f>
        <v>9523.8698599653908</v>
      </c>
      <c r="DW76" s="46" cm="1">
        <f t="array" ref="DW76">beneficio_muerte_individual_activo(DW$2,$F76,$D76, Hombres!$A$1:$DW$117, Mujeres!$A$1:$DW$117)</f>
        <v>10280.116058193124</v>
      </c>
      <c r="DX76" s="46" cm="1">
        <f t="array" ref="DX76">beneficio_muerte_individual_activo(DX$2,$F76,$D76, Hombres!$A$1:$DW$117, Mujeres!$A$1:$DW$117)</f>
        <v>10979.811634899399</v>
      </c>
      <c r="DY76" s="46" cm="1">
        <f t="array" ref="DY76">beneficio_muerte_individual_activo(DY$2,$F76,$D76, Hombres!$A$1:$DW$117, Mujeres!$A$1:$DW$117)</f>
        <v>11641.135633797361</v>
      </c>
      <c r="DZ76" s="46" cm="1">
        <f t="array" ref="DZ76">beneficio_muerte_individual_activo(DZ$2,$F76,$D76, Hombres!$A$1:$DW$117, Mujeres!$A$1:$DW$117)</f>
        <v>12386.28593178912</v>
      </c>
      <c r="EA76" s="46" cm="1">
        <f t="array" ref="EA76">beneficio_muerte_individual_activo(EA$2,$F76,$D76, Hombres!$A$1:$DW$117, Mujeres!$A$1:$DW$117)</f>
        <v>13340.796761654512</v>
      </c>
      <c r="EB76" s="46" cm="1">
        <f t="array" ref="EB76">beneficio_muerte_individual_activo(EB$2,$F76,$D76, Hombres!$A$1:$DW$117, Mujeres!$A$1:$DW$117)</f>
        <v>14539.705078502422</v>
      </c>
      <c r="EC76" s="46" cm="1">
        <f t="array" ref="EC76">beneficio_muerte_individual_activo(EC$2,$F76,$D76, Hombres!$A$1:$DW$117, Mujeres!$A$1:$DW$117)</f>
        <v>15928.702118980005</v>
      </c>
      <c r="ED76" s="46" cm="1">
        <f t="array" ref="ED76">beneficio_muerte_individual_activo(ED$2,$F76,$D76, Hombres!$A$1:$DW$117, Mujeres!$A$1:$DW$117)</f>
        <v>10475.105279167101</v>
      </c>
      <c r="EE76" s="46" cm="1">
        <f t="array" ref="EE76">beneficio_muerte_individual_activo(EE$2,$F76,$D76, Hombres!$A$1:$DW$117, Mujeres!$A$1:$DW$117)</f>
        <v>11435.128751285738</v>
      </c>
      <c r="EF76" s="46" cm="1">
        <f t="array" ref="EF76">beneficio_muerte_individual_activo(EF$2,$F76,$D76, Hombres!$A$1:$DW$117, Mujeres!$A$1:$DW$117)</f>
        <v>12353.079707630621</v>
      </c>
      <c r="EG76" s="46" cm="1">
        <f t="array" ref="EG76">beneficio_muerte_individual_activo(EG$2,$F76,$D76, Hombres!$A$1:$DW$117, Mujeres!$A$1:$DW$117)</f>
        <v>13216.571709334261</v>
      </c>
      <c r="EH76" s="46" cm="1">
        <f t="array" ref="EH76">beneficio_muerte_individual_activo(EH$2,$F76,$D76, Hombres!$A$1:$DW$117, Mujeres!$A$1:$DW$117)</f>
        <v>14084.879704774887</v>
      </c>
      <c r="EI76" s="46" cm="1">
        <f t="array" ref="EI76">beneficio_muerte_individual_activo(EI$2,$F76,$D76, Hombres!$A$1:$DW$117, Mujeres!$A$1:$DW$117)</f>
        <v>15065.093255088417</v>
      </c>
      <c r="EJ76" s="46" cm="1">
        <f t="array" ref="EJ76">beneficio_muerte_individual_activo(EJ$2,$F76,$D76, Hombres!$A$1:$DW$117, Mujeres!$A$1:$DW$117)</f>
        <v>16239.715796521728</v>
      </c>
      <c r="EK76" s="46" cm="1">
        <f t="array" ref="EK76">beneficio_muerte_individual_activo(EK$2,$F76,$D76, Hombres!$A$1:$DW$117, Mujeres!$A$1:$DW$117)</f>
        <v>17729.103245698785</v>
      </c>
      <c r="EL76" s="46" cm="1">
        <f t="array" ref="EL76">beneficio_muerte_individual_activo(EL$2,$F76,$D76, Hombres!$A$1:$DW$117, Mujeres!$A$1:$DW$117)</f>
        <v>19730.565456465149</v>
      </c>
      <c r="EM76" s="46" cm="1">
        <f t="array" ref="EM76">beneficio_muerte_individual_activo(EM$2,$F76,$D76, Hombres!$A$1:$DW$117, Mujeres!$A$1:$DW$117)</f>
        <v>22206.639882400108</v>
      </c>
      <c r="EN76" s="46" cm="1">
        <f t="array" ref="EN76">beneficio_muerte_individual_activo(EN$2,$F76,$D76, Hombres!$A$1:$DW$117, Mujeres!$A$1:$DW$117)</f>
        <v>24775.52279715407</v>
      </c>
      <c r="EO76" s="46" cm="1">
        <f t="array" ref="EO76">beneficio_muerte_individual_activo(EO$2,$F76,$D76, Hombres!$A$1:$DW$117, Mujeres!$A$1:$DW$117)</f>
        <v>27125.167309935903</v>
      </c>
      <c r="EP76" s="46" cm="1">
        <f t="array" ref="EP76">beneficio_muerte_individual_activo(EP$2,$F76,$D76, Hombres!$A$1:$DW$117, Mujeres!$A$1:$DW$117)</f>
        <v>29343.77283175222</v>
      </c>
      <c r="EQ76" s="46" cm="1">
        <f t="array" ref="EQ76">beneficio_muerte_individual_activo(EQ$2,$F76,$D76, Hombres!$A$1:$DW$117, Mujeres!$A$1:$DW$117)</f>
        <v>31865.30764433679</v>
      </c>
      <c r="ER76" s="46" cm="1">
        <f t="array" ref="ER76">beneficio_muerte_individual_activo(ER$2,$F76,$D76, Hombres!$A$1:$DW$117, Mujeres!$A$1:$DW$117)</f>
        <v>35027.735886726587</v>
      </c>
      <c r="ES76" s="46" cm="1">
        <f t="array" ref="ES76">beneficio_muerte_individual_activo(ES$2,$F76,$D76, Hombres!$A$1:$DW$117, Mujeres!$A$1:$DW$117)</f>
        <v>38965.619140742849</v>
      </c>
      <c r="ET76" s="46" cm="1">
        <f t="array" ref="ET76">beneficio_muerte_individual_activo(ET$2,$F76,$D76, Hombres!$A$1:$DW$117, Mujeres!$A$1:$DW$117)</f>
        <v>43650.30551602105</v>
      </c>
      <c r="EU76" s="46" cm="1">
        <f t="array" ref="EU76">beneficio_muerte_individual_activo(EU$2,$F76,$D76, Hombres!$A$1:$DW$117, Mujeres!$A$1:$DW$117)</f>
        <v>51628.979249929536</v>
      </c>
      <c r="EV76" s="46" cm="1">
        <f t="array" ref="EV76">beneficio_muerte_individual_activo(EV$2,$F76,$D76, Hombres!$A$1:$DW$117, Mujeres!$A$1:$DW$117)</f>
        <v>56924.252002145266</v>
      </c>
      <c r="EW76" s="46" cm="1">
        <f t="array" ref="EW76">beneficio_muerte_individual_activo(EW$2,$F76,$D76, Hombres!$A$1:$DW$117, Mujeres!$A$1:$DW$117)</f>
        <v>62569.348635469723</v>
      </c>
      <c r="EX76" s="46" cm="1">
        <f t="array" ref="EX76">beneficio_muerte_individual_activo(EX$2,$F76,$D76, Hombres!$A$1:$DW$117, Mujeres!$A$1:$DW$117)</f>
        <v>68492.94309548098</v>
      </c>
      <c r="EY76" s="46" cm="1">
        <f t="array" ref="EY76">beneficio_muerte_individual_activo(EY$2,$F76,$D76, Hombres!$A$1:$DW$117, Mujeres!$A$1:$DW$117)</f>
        <v>74682.128977416578</v>
      </c>
      <c r="EZ76" s="46" cm="1">
        <f t="array" ref="EZ76">beneficio_muerte_individual_activo(EZ$2,$F76,$D76, Hombres!$A$1:$DW$117, Mujeres!$A$1:$DW$117)</f>
        <v>81209.070138676281</v>
      </c>
      <c r="FA76" s="46" cm="1">
        <f t="array" ref="FA76">beneficio_muerte_individual_activo(FA$2,$F76,$D76, Hombres!$A$1:$DW$117, Mujeres!$A$1:$DW$117)</f>
        <v>88062.265521621128</v>
      </c>
      <c r="FB76" s="46" cm="1">
        <f t="array" ref="FB76">beneficio_muerte_individual_activo(FB$2,$F76,$D76, Hombres!$A$1:$DW$117, Mujeres!$A$1:$DW$117)</f>
        <v>95036.230801499376</v>
      </c>
      <c r="FC76" s="46" cm="1">
        <f t="array" ref="FC76">beneficio_muerte_individual_activo(FC$2,$F76,$D76, Hombres!$A$1:$DW$117, Mujeres!$A$1:$DW$117)</f>
        <v>101899.10584997015</v>
      </c>
      <c r="FD76" s="46" cm="1">
        <f t="array" ref="FD76">beneficio_muerte_individual_activo(FD$2,$F76,$D76, Hombres!$A$1:$DW$117, Mujeres!$A$1:$DW$117)</f>
        <v>108508.92967453145</v>
      </c>
      <c r="FE76" s="46" cm="1">
        <f t="array" ref="FE76">beneficio_muerte_individual_activo(FE$2,$F76,$D76, Hombres!$A$1:$DW$117, Mujeres!$A$1:$DW$117)</f>
        <v>114804.91080176784</v>
      </c>
      <c r="FF76" s="46" cm="1">
        <f t="array" ref="FF76">beneficio_muerte_individual_activo(FF$2,$F76,$D76, Hombres!$A$1:$DW$117, Mujeres!$A$1:$DW$117)</f>
        <v>120601.96561937335</v>
      </c>
      <c r="FG76" s="46" cm="1">
        <f t="array" ref="FG76">beneficio_muerte_individual_activo(FG$2,$F76,$D76, Hombres!$A$1:$DW$117, Mujeres!$A$1:$DW$117)</f>
        <v>125543.96678152682</v>
      </c>
      <c r="FH76" s="46" cm="1">
        <f t="array" ref="FH76">beneficio_muerte_individual_activo(FH$2,$F76,$D76, Hombres!$A$1:$DW$117, Mujeres!$A$1:$DW$117)</f>
        <v>129284.66924462316</v>
      </c>
      <c r="FI76" s="46" cm="1">
        <f t="array" ref="FI76">beneficio_muerte_individual_activo(FI$2,$F76,$D76, Hombres!$A$1:$DW$117, Mujeres!$A$1:$DW$117)</f>
        <v>131575.77527417068</v>
      </c>
      <c r="FJ76" s="46" cm="1">
        <f t="array" ref="FJ76">beneficio_muerte_individual_activo(FJ$2,$F76,$D76, Hombres!$A$1:$DW$117, Mujeres!$A$1:$DW$117)</f>
        <v>132179.62028413243</v>
      </c>
      <c r="FK76" s="46" cm="1">
        <f t="array" ref="FK76">beneficio_muerte_individual_activo(FK$2,$F76,$D76, Hombres!$A$1:$DW$117, Mujeres!$A$1:$DW$117)</f>
        <v>130804.94077979474</v>
      </c>
      <c r="FL76" s="46" cm="1">
        <f t="array" ref="FL76">beneficio_muerte_individual_activo(FL$2,$F76,$D76, Hombres!$A$1:$DW$117, Mujeres!$A$1:$DW$117)</f>
        <v>127141.98258670881</v>
      </c>
      <c r="FM76" s="46" cm="1">
        <f t="array" ref="FM76">beneficio_muerte_individual_activo(FM$2,$F76,$D76, Hombres!$A$1:$DW$117, Mujeres!$A$1:$DW$117)</f>
        <v>121035.64840442502</v>
      </c>
      <c r="FN76" s="46" cm="1">
        <f t="array" ref="FN76">beneficio_muerte_individual_activo(FN$2,$F76,$D76, Hombres!$A$1:$DW$117, Mujeres!$A$1:$DW$117)</f>
        <v>112554.71278442728</v>
      </c>
      <c r="FO76" s="46" cm="1">
        <f t="array" ref="FO76">beneficio_muerte_individual_activo(FO$2,$F76,$D76, Hombres!$A$1:$DW$117, Mujeres!$A$1:$DW$117)</f>
        <v>101926.03915712809</v>
      </c>
      <c r="FP76" s="46" cm="1">
        <f t="array" ref="FP76">beneficio_muerte_individual_activo(FP$2,$F76,$D76, Hombres!$A$1:$DW$117, Mujeres!$A$1:$DW$117)</f>
        <v>89512.090989452234</v>
      </c>
      <c r="FQ76" s="106" cm="1">
        <f t="array" ref="FQ76">beneficio_muerte_individual_activo(FQ$2,$F76,$D76, Hombres!$A$1:$DW$117, Mujeres!$A$1:$DW$117)</f>
        <v>75844.312250806368</v>
      </c>
      <c r="FR76" s="46" cm="1">
        <f t="array" ref="FR76">beneficio_muerte_individual_activo(FR$2,$F76,$D76, Hombres!$A$1:$DW$117, Mujeres!$A$1:$DW$117)</f>
        <v>61659.205412254414</v>
      </c>
      <c r="FS76" s="46" cm="1">
        <f t="array" ref="FS76">beneficio_muerte_individual_activo(FS$2,$F76,$D76, Hombres!$A$1:$DW$117, Mujeres!$A$1:$DW$117)</f>
        <v>47805.871699733761</v>
      </c>
      <c r="FT76" s="46" cm="1">
        <f t="array" ref="FT76">beneficio_muerte_individual_activo(FT$2,$F76,$D76, Hombres!$A$1:$DW$117, Mujeres!$A$1:$DW$117)</f>
        <v>35092.449741004515</v>
      </c>
      <c r="FU76" s="46" cm="1">
        <f t="array" ref="FU76">beneficio_muerte_individual_activo(FU$2,$F76,$D76, Hombres!$A$1:$DW$117, Mujeres!$A$1:$DW$117)</f>
        <v>24170.762894624706</v>
      </c>
      <c r="FV76" s="46" cm="1">
        <f t="array" ref="FV76">beneficio_muerte_individual_activo(FV$2,$F76,$D76, Hombres!$A$1:$DW$117, Mujeres!$A$1:$DW$117)</f>
        <v>15452.108068457273</v>
      </c>
      <c r="FW76" s="46" cm="1">
        <f t="array" ref="FW76">beneficio_muerte_individual_activo(FW$2,$F76,$D76, Hombres!$A$1:$DW$117, Mujeres!$A$1:$DW$117)</f>
        <v>9051.601730838096</v>
      </c>
      <c r="FX76" s="46" cm="1">
        <f t="array" ref="FX76">beneficio_muerte_individual_activo(FX$2,$F76,$D76, Hombres!$A$1:$DW$117, Mujeres!$A$1:$DW$117)</f>
        <v>4782.9518314980533</v>
      </c>
      <c r="FY76" s="46" cm="1">
        <f t="array" ref="FY76">beneficio_muerte_individual_activo(FY$2,$F76,$D76, Hombres!$A$1:$DW$117, Mujeres!$A$1:$DW$117)</f>
        <v>2234.5978839217455</v>
      </c>
      <c r="FZ76" s="46" cm="1">
        <f t="array" ref="FZ76">beneficio_muerte_individual_activo(FZ$2,$F76,$D76, Hombres!$A$1:$DW$117, Mujeres!$A$1:$DW$117)</f>
        <v>899.03948671105013</v>
      </c>
      <c r="GA76" s="46" cm="1">
        <f t="array" ref="GA76">beneficio_muerte_individual_activo(GA$2,$F76,$D76, Hombres!$A$1:$DW$117, Mujeres!$A$1:$DW$117)</f>
        <v>300.45142145002063</v>
      </c>
      <c r="GB76" s="46" cm="1">
        <f t="array" ref="GB76">beneficio_muerte_individual_activo(GB$2,$F76,$D76, Hombres!$A$1:$DW$117, Mujeres!$A$1:$DW$117)</f>
        <v>79.110107821116429</v>
      </c>
      <c r="GC76" s="46" cm="1">
        <f t="array" ref="GC76">beneficio_muerte_individual_activo(GC$2,$F76,$D76, Hombres!$A$1:$DW$117, Mujeres!$A$1:$DW$117)</f>
        <v>15.044485669408996</v>
      </c>
      <c r="GD76" s="46" cm="1">
        <f t="array" ref="GD76">beneficio_muerte_individual_activo(GD$2,$F76,$D76, Hombres!$A$1:$DW$117, Mujeres!$A$1:$DW$117)</f>
        <v>0</v>
      </c>
      <c r="GE76" s="46" cm="1">
        <f t="array" ref="GE76">beneficio_muerte_individual_activo(GE$2,$F76,$D76, Hombres!$A$1:$DW$117, Mujeres!$A$1:$DW$117)</f>
        <v>0</v>
      </c>
      <c r="GF76" s="46" cm="1">
        <f t="array" ref="GF76">beneficio_muerte_individual_activo(GF$2,$F76,$D76, Hombres!$A$1:$DW$117, Mujeres!$A$1:$DW$117)</f>
        <v>0</v>
      </c>
      <c r="GG76" s="46" cm="1">
        <f t="array" ref="GG76">beneficio_muerte_individual_activo(GG$2,$F76,$D76, Hombres!$A$1:$DW$117, Mujeres!$A$1:$DW$117)</f>
        <v>0</v>
      </c>
      <c r="GH76" s="46" cm="1">
        <f t="array" ref="GH76">beneficio_muerte_individual_activo(GH$2,$F76,$D76, Hombres!$A$1:$DW$117, Mujeres!$A$1:$DW$117)</f>
        <v>0</v>
      </c>
      <c r="GI76" s="46" cm="1">
        <f t="array" ref="GI76">beneficio_muerte_individual_activo(GI$2,$F76,$D76, Hombres!$A$1:$DW$117, Mujeres!$A$1:$DW$117)</f>
        <v>0</v>
      </c>
      <c r="GJ76" s="46" cm="1">
        <f t="array" ref="GJ76">beneficio_muerte_individual_activo(GJ$2,$F76,$D76, Hombres!$A$1:$DW$117, Mujeres!$A$1:$DW$117)</f>
        <v>0</v>
      </c>
      <c r="GK76" s="46" cm="1">
        <f t="array" ref="GK76">beneficio_muerte_individual_activo(GK$2,$F76,$D76, Hombres!$A$1:$DW$117, Mujeres!$A$1:$DW$117)</f>
        <v>0</v>
      </c>
      <c r="GL76" s="46" cm="1">
        <f t="array" ref="GL76">beneficio_muerte_individual_activo(GL$2,$F76,$D76, Hombres!$A$1:$DW$117, Mujeres!$A$1:$DW$117)</f>
        <v>0</v>
      </c>
      <c r="GM76" s="46" cm="1">
        <f t="array" ref="GM76">beneficio_muerte_individual_activo(GM$2,$F76,$D76, Hombres!$A$1:$DW$117, Mujeres!$A$1:$DW$117)</f>
        <v>0</v>
      </c>
      <c r="GN76" s="46" cm="1">
        <f t="array" ref="GN76">beneficio_muerte_individual_activo(GN$2,$F76,$D76, Hombres!$A$1:$DW$117, Mujeres!$A$1:$DW$117)</f>
        <v>0</v>
      </c>
      <c r="GO76" s="46" cm="1">
        <f t="array" ref="GO76">beneficio_muerte_individual_activo(GO$2,$F76,$D76, Hombres!$A$1:$DW$117, Mujeres!$A$1:$DW$117)</f>
        <v>0</v>
      </c>
      <c r="GP76" s="46" cm="1">
        <f t="array" ref="GP76">beneficio_muerte_individual_activo(GP$2,$F76,$D76, Hombres!$A$1:$DW$117, Mujeres!$A$1:$DW$117)</f>
        <v>0</v>
      </c>
      <c r="GQ76" s="46" cm="1">
        <f t="array" ref="GQ76">beneficio_muerte_individual_activo(GQ$2,$F76,$D76, Hombres!$A$1:$DW$117, Mujeres!$A$1:$DW$117)</f>
        <v>0</v>
      </c>
      <c r="GR76" s="46" cm="1">
        <f t="array" ref="GR76">beneficio_muerte_individual_activo(GR$2,$F76,$D76, Hombres!$A$1:$DW$117, Mujeres!$A$1:$DW$117)</f>
        <v>0</v>
      </c>
      <c r="GS76" s="46" cm="1">
        <f t="array" ref="GS76">beneficio_muerte_individual_activo(GS$2,$F76,$D76, Hombres!$A$1:$DW$117, Mujeres!$A$1:$DW$117)</f>
        <v>0</v>
      </c>
      <c r="GT76" s="46" cm="1">
        <f t="array" ref="GT76">beneficio_muerte_individual_activo(GT$2,$F76,$D76, Hombres!$A$1:$DW$117, Mujeres!$A$1:$DW$117)</f>
        <v>0</v>
      </c>
      <c r="GU76" s="46" cm="1">
        <f t="array" ref="GU76">beneficio_muerte_individual_activo(GU$2,$F76,$D76, Hombres!$A$1:$DW$117, Mujeres!$A$1:$DW$117)</f>
        <v>0</v>
      </c>
      <c r="GV76" s="46" cm="1">
        <f t="array" ref="GV76">beneficio_muerte_individual_activo(GV$2,$F76,$D76, Hombres!$A$1:$DW$117, Mujeres!$A$1:$DW$117)</f>
        <v>0</v>
      </c>
    </row>
    <row r="77" spans="1:204" x14ac:dyDescent="0.25">
      <c r="A77" s="1">
        <f t="shared" si="1"/>
        <v>75</v>
      </c>
      <c r="B77" s="75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39" cm="1">
        <f t="array" ref="G77">PorcentajePension(C77,E77, D77)</f>
        <v>0.65</v>
      </c>
      <c r="I77" s="72"/>
      <c r="J77" s="46" cm="1">
        <f t="array" ref="J77">AnualidadActivo(J$2, $E77, $C77, $B77, $D77, Hombres!$A$1:$DW$117, Mujeres!$A$1:$DW$117)</f>
        <v>0</v>
      </c>
      <c r="K77" s="46" cm="1">
        <f t="array" ref="K77">AnualidadActivo(K$2, $E77, $C77, $B77, $D77, Hombres!$A$1:$DW$117, Mujeres!$A$1:$DW$117)</f>
        <v>0</v>
      </c>
      <c r="L77" s="46" cm="1">
        <f t="array" ref="L77">AnualidadActivo(L$2, $E77, $C77, $B77, $D77, Hombres!$A$1:$DW$117, Mujeres!$A$1:$DW$117)</f>
        <v>0</v>
      </c>
      <c r="M77" s="46" cm="1">
        <f t="array" ref="M77">AnualidadActivo(M$2, $E77, $C77, $B77, $D77, Hombres!$A$1:$DW$117, Mujeres!$A$1:$DW$117)</f>
        <v>0</v>
      </c>
      <c r="N77" s="46" cm="1">
        <f t="array" ref="N77">AnualidadActivo(N$2, $E77, $C77, $B77, $D77, Hombres!$A$1:$DW$117, Mujeres!$A$1:$DW$117)</f>
        <v>0</v>
      </c>
      <c r="O77" s="46" cm="1">
        <f t="array" ref="O77">AnualidadActivo(O$2, $E77, $C77, $B77, $D77, Hombres!$A$1:$DW$117, Mujeres!$A$1:$DW$117)</f>
        <v>0</v>
      </c>
      <c r="P77" s="46" cm="1">
        <f t="array" ref="P77">AnualidadActivo(P$2, $E77, $C77, $B77, $D77, Hombres!$A$1:$DW$117, Mujeres!$A$1:$DW$117)</f>
        <v>0</v>
      </c>
      <c r="Q77" s="46" cm="1">
        <f t="array" ref="Q77">AnualidadActivo(Q$2, $E77, $C77, $B77, $D77, Hombres!$A$1:$DW$117, Mujeres!$A$1:$DW$117)</f>
        <v>0</v>
      </c>
      <c r="R77" s="46" cm="1">
        <f t="array" ref="R77">AnualidadActivo(R$2, $E77, $C77, $B77, $D77, Hombres!$A$1:$DW$117, Mujeres!$A$1:$DW$117)</f>
        <v>0</v>
      </c>
      <c r="S77" s="46" cm="1">
        <f t="array" ref="S77">AnualidadActivo(S$2, $E77, $C77, $B77, $D77, Hombres!$A$1:$DW$117, Mujeres!$A$1:$DW$117)</f>
        <v>0</v>
      </c>
      <c r="T77" s="46" cm="1">
        <f t="array" ref="T77">AnualidadActivo(T$2, $E77, $C77, $B77, $D77, Hombres!$A$1:$DW$117, Mujeres!$A$1:$DW$117)</f>
        <v>0</v>
      </c>
      <c r="U77" s="46" cm="1">
        <f t="array" ref="U77">AnualidadActivo(U$2, $E77, $C77, $B77, $D77, Hombres!$A$1:$DW$117, Mujeres!$A$1:$DW$117)</f>
        <v>0</v>
      </c>
      <c r="V77" s="46" cm="1">
        <f t="array" ref="V77">AnualidadActivo(V$2, $E77, $C77, $B77, $D77, Hombres!$A$1:$DW$117, Mujeres!$A$1:$DW$117)</f>
        <v>0</v>
      </c>
      <c r="W77" s="46" cm="1">
        <f t="array" ref="W77">AnualidadActivo(W$2, $E77, $C77, $B77, $D77, Hombres!$A$1:$DW$117, Mujeres!$A$1:$DW$117)</f>
        <v>0</v>
      </c>
      <c r="X77" s="46" cm="1">
        <f t="array" ref="X77">AnualidadActivo(X$2, $E77, $C77, $B77, $D77, Hombres!$A$1:$DW$117, Mujeres!$A$1:$DW$117)</f>
        <v>0</v>
      </c>
      <c r="Y77" s="46" cm="1">
        <f t="array" ref="Y77">AnualidadActivo(Y$2, $E77, $C77, $B77, $D77, Hombres!$A$1:$DW$117, Mujeres!$A$1:$DW$117)</f>
        <v>0</v>
      </c>
      <c r="Z77" s="46" cm="1">
        <f t="array" ref="Z77">AnualidadActivo(Z$2, $E77, $C77, $B77, $D77, Hombres!$A$1:$DW$117, Mujeres!$A$1:$DW$117)</f>
        <v>0</v>
      </c>
      <c r="AA77" s="46" cm="1">
        <f t="array" ref="AA77">AnualidadActivo(AA$2, $E77, $C77, $B77, $D77, Hombres!$A$1:$DW$117, Mujeres!$A$1:$DW$117)</f>
        <v>0</v>
      </c>
      <c r="AB77" s="46" cm="1">
        <f t="array" ref="AB77">AnualidadActivo(AB$2, $E77, $C77, $B77, $D77, Hombres!$A$1:$DW$117, Mujeres!$A$1:$DW$117)</f>
        <v>0</v>
      </c>
      <c r="AC77" s="46" cm="1">
        <f t="array" ref="AC77">AnualidadActivo(AC$2, $E77, $C77, $B77, $D77, Hombres!$A$1:$DW$117, Mujeres!$A$1:$DW$117)</f>
        <v>0</v>
      </c>
      <c r="AD77" s="46" cm="1">
        <f t="array" ref="AD77">AnualidadActivo(AD$2, $E77, $C77, $B77, $D77, Hombres!$A$1:$DW$117, Mujeres!$A$1:$DW$117)</f>
        <v>0</v>
      </c>
      <c r="AE77" s="46" cm="1">
        <f t="array" ref="AE77">AnualidadActivo(AE$2, $E77, $C77, $B77, $D77, Hombres!$A$1:$DW$117, Mujeres!$A$1:$DW$117)</f>
        <v>0</v>
      </c>
      <c r="AF77" s="46" cm="1">
        <f t="array" ref="AF77">AnualidadActivo(AF$2, $E77, $C77, $B77, $D77, Hombres!$A$1:$DW$117, Mujeres!$A$1:$DW$117)</f>
        <v>0</v>
      </c>
      <c r="AG77" s="46" cm="1">
        <f t="array" ref="AG77">AnualidadActivo(AG$2, $E77, $C77, $B77, $D77, Hombres!$A$1:$DW$117, Mujeres!$A$1:$DW$117)</f>
        <v>0</v>
      </c>
      <c r="AH77" s="46" cm="1">
        <f t="array" ref="AH77">AnualidadActivo(AH$2, $E77, $C77, $B77, $D77, Hombres!$A$1:$DW$117, Mujeres!$A$1:$DW$117)</f>
        <v>0</v>
      </c>
      <c r="AI77" s="46" cm="1">
        <f t="array" ref="AI77">AnualidadActivo(AI$2, $E77, $C77, $B77, $D77, Hombres!$A$1:$DW$117, Mujeres!$A$1:$DW$117)</f>
        <v>0</v>
      </c>
      <c r="AJ77" s="46" cm="1">
        <f t="array" ref="AJ77">AnualidadActivo(AJ$2, $E77, $C77, $B77, $D77, Hombres!$A$1:$DW$117, Mujeres!$A$1:$DW$117)</f>
        <v>0</v>
      </c>
      <c r="AK77" s="46" cm="1">
        <f t="array" ref="AK77">AnualidadActivo(AK$2, $E77, $C77, $B77, $D77, Hombres!$A$1:$DW$117, Mujeres!$A$1:$DW$117)</f>
        <v>0</v>
      </c>
      <c r="AL77" s="46" cm="1">
        <f t="array" ref="AL77">AnualidadActivo(AL$2, $E77, $C77, $B77, $D77, Hombres!$A$1:$DW$117, Mujeres!$A$1:$DW$117)</f>
        <v>0</v>
      </c>
      <c r="AM77" s="46" cm="1">
        <f t="array" ref="AM77">AnualidadActivo(AM$2, $E77, $C77, $B77, $D77, Hombres!$A$1:$DW$117, Mujeres!$A$1:$DW$117)</f>
        <v>0</v>
      </c>
      <c r="AN77" s="46" cm="1">
        <f t="array" ref="AN77">AnualidadActivo(AN$2, $E77, $C77, $B77, $D77, Hombres!$A$1:$DW$117, Mujeres!$A$1:$DW$117)</f>
        <v>26413513.137367066</v>
      </c>
      <c r="AO77" s="46" cm="1">
        <f t="array" ref="AO77">AnualidadActivo(AO$2, $E77, $C77, $B77, $D77, Hombres!$A$1:$DW$117, Mujeres!$A$1:$DW$117)</f>
        <v>27205918.531488076</v>
      </c>
      <c r="AP77" s="46" cm="1">
        <f t="array" ref="AP77">AnualidadActivo(AP$2, $E77, $C77, $B77, $D77, Hombres!$A$1:$DW$117, Mujeres!$A$1:$DW$117)</f>
        <v>28022096.08743272</v>
      </c>
      <c r="AQ77" s="46" cm="1">
        <f t="array" ref="AQ77">AnualidadActivo(AQ$2, $E77, $C77, $B77, $D77, Hombres!$A$1:$DW$117, Mujeres!$A$1:$DW$117)</f>
        <v>28862758.970055703</v>
      </c>
      <c r="AR77" s="46" cm="1">
        <f t="array" ref="AR77">AnualidadActivo(AR$2, $E77, $C77, $B77, $D77, Hombres!$A$1:$DW$117, Mujeres!$A$1:$DW$117)</f>
        <v>29728641.739157371</v>
      </c>
      <c r="AS77" s="46" cm="1">
        <f t="array" ref="AS77">AnualidadActivo(AS$2, $E77, $C77, $B77, $D77, Hombres!$A$1:$DW$117, Mujeres!$A$1:$DW$117)</f>
        <v>30517135.366135653</v>
      </c>
      <c r="AT77" s="46" cm="1">
        <f t="array" ref="AT77">AnualidadActivo(AT$2, $E77, $C77, $B77, $D77, Hombres!$A$1:$DW$117, Mujeres!$A$1:$DW$117)</f>
        <v>31316226.036906615</v>
      </c>
      <c r="AU77" s="46" cm="1">
        <f t="array" ref="AU77">AnualidadActivo(AU$2, $E77, $C77, $B77, $D77, Hombres!$A$1:$DW$117, Mujeres!$A$1:$DW$117)</f>
        <v>32126235.161191028</v>
      </c>
      <c r="AV77" s="46" cm="1">
        <f t="array" ref="AV77">AnualidadActivo(AV$2, $E77, $C77, $B77, $D77, Hombres!$A$1:$DW$117, Mujeres!$A$1:$DW$117)</f>
        <v>32947493.563335668</v>
      </c>
      <c r="AW77" s="46" cm="1">
        <f t="array" ref="AW77">AnualidadActivo(AW$2, $E77, $C77, $B77, $D77, Hombres!$A$1:$DW$117, Mujeres!$A$1:$DW$117)</f>
        <v>33779358.404426493</v>
      </c>
      <c r="AX77" s="46" cm="1">
        <f t="array" ref="AX77">AnualidadActivo(AX$2, $E77, $C77, $B77, $D77, Hombres!$A$1:$DW$117, Mujeres!$A$1:$DW$117)</f>
        <v>34619885.349155582</v>
      </c>
      <c r="AY77" s="46" cm="1">
        <f t="array" ref="AY77">AnualidadActivo(AY$2, $E77, $C77, $B77, $D77, Hombres!$A$1:$DW$117, Mujeres!$A$1:$DW$117)</f>
        <v>35466286.25798554</v>
      </c>
      <c r="AZ77" s="46" cm="1">
        <f t="array" ref="AZ77">AnualidadActivo(AZ$2, $E77, $C77, $B77, $D77, Hombres!$A$1:$DW$117, Mujeres!$A$1:$DW$117)</f>
        <v>36314092.332215592</v>
      </c>
      <c r="BA77" s="46" cm="1">
        <f t="array" ref="BA77">AnualidadActivo(BA$2, $E77, $C77, $B77, $D77, Hombres!$A$1:$DW$117, Mujeres!$A$1:$DW$117)</f>
        <v>37155462.470727406</v>
      </c>
      <c r="BB77" s="46" cm="1">
        <f t="array" ref="BB77">AnualidadActivo(BB$2, $E77, $C77, $B77, $D77, Hombres!$A$1:$DW$117, Mujeres!$A$1:$DW$117)</f>
        <v>37981626.997398593</v>
      </c>
      <c r="BC77" s="46" cm="1">
        <f t="array" ref="BC77">AnualidadActivo(BC$2, $E77, $C77, $B77, $D77, Hombres!$A$1:$DW$117, Mujeres!$A$1:$DW$117)</f>
        <v>38788241.518567026</v>
      </c>
      <c r="BD77" s="46" cm="1">
        <f t="array" ref="BD77">AnualidadActivo(BD$2, $E77, $C77, $B77, $D77, Hombres!$A$1:$DW$117, Mujeres!$A$1:$DW$117)</f>
        <v>39575705.774709918</v>
      </c>
      <c r="BE77" s="46" cm="1">
        <f t="array" ref="BE77">AnualidadActivo(BE$2, $E77, $C77, $B77, $D77, Hombres!$A$1:$DW$117, Mujeres!$A$1:$DW$117)</f>
        <v>40343599.288515314</v>
      </c>
      <c r="BF77" s="46" cm="1">
        <f t="array" ref="BF77">AnualidadActivo(BF$2, $E77, $C77, $B77, $D77, Hombres!$A$1:$DW$117, Mujeres!$A$1:$DW$117)</f>
        <v>41084497.709117897</v>
      </c>
      <c r="BG77" s="46" cm="1">
        <f t="array" ref="BG77">AnualidadActivo(BG$2, $E77, $C77, $B77, $D77, Hombres!$A$1:$DW$117, Mujeres!$A$1:$DW$117)</f>
        <v>41783998.833846554</v>
      </c>
      <c r="BH77" s="46" cm="1">
        <f t="array" ref="BH77">AnualidadActivo(BH$2, $E77, $C77, $B77, $D77, Hombres!$A$1:$DW$117, Mujeres!$A$1:$DW$117)</f>
        <v>42424031.879639804</v>
      </c>
      <c r="BI77" s="46" cm="1">
        <f t="array" ref="BI77">AnualidadActivo(BI$2, $E77, $C77, $B77, $D77, Hombres!$A$1:$DW$117, Mujeres!$A$1:$DW$117)</f>
        <v>42986121.284007221</v>
      </c>
      <c r="BJ77" s="46" cm="1">
        <f t="array" ref="BJ77">AnualidadActivo(BJ$2, $E77, $C77, $B77, $D77, Hombres!$A$1:$DW$117, Mujeres!$A$1:$DW$117)</f>
        <v>43405625.334812887</v>
      </c>
      <c r="BK77" s="46" cm="1">
        <f t="array" ref="BK77">AnualidadActivo(BK$2, $E77, $C77, $B77, $D77, Hombres!$A$1:$DW$117, Mujeres!$A$1:$DW$117)</f>
        <v>43717610.342023797</v>
      </c>
      <c r="BL77" s="46" cm="1">
        <f t="array" ref="BL77">AnualidadActivo(BL$2, $E77, $C77, $B77, $D77, Hombres!$A$1:$DW$117, Mujeres!$A$1:$DW$117)</f>
        <v>43904432.347424798</v>
      </c>
      <c r="BM77" s="46" cm="1">
        <f t="array" ref="BM77">AnualidadActivo(BM$2, $E77, $C77, $B77, $D77, Hombres!$A$1:$DW$117, Mujeres!$A$1:$DW$117)</f>
        <v>43948447.111610711</v>
      </c>
      <c r="BN77" s="46" cm="1">
        <f t="array" ref="BN77">AnualidadActivo(BN$2, $E77, $C77, $B77, $D77, Hombres!$A$1:$DW$117, Mujeres!$A$1:$DW$117)</f>
        <v>43832451.294293761</v>
      </c>
      <c r="BO77" s="46" cm="1">
        <f t="array" ref="BO77">AnualidadActivo(BO$2, $E77, $C77, $B77, $D77, Hombres!$A$1:$DW$117, Mujeres!$A$1:$DW$117)</f>
        <v>43536885.261793077</v>
      </c>
      <c r="BP77" s="46" cm="1">
        <f t="array" ref="BP77">AnualidadActivo(BP$2, $E77, $C77, $B77, $D77, Hombres!$A$1:$DW$117, Mujeres!$A$1:$DW$117)</f>
        <v>43039581.576328769</v>
      </c>
      <c r="BQ77" s="46" cm="1">
        <f t="array" ref="BQ77">AnualidadActivo(BQ$2, $E77, $C77, $B77, $D77, Hombres!$A$1:$DW$117, Mujeres!$A$1:$DW$117)</f>
        <v>42318919.032250449</v>
      </c>
      <c r="BR77" s="46" cm="1">
        <f t="array" ref="BR77">AnualidadActivo(BR$2, $E77, $C77, $B77, $D77, Hombres!$A$1:$DW$117, Mujeres!$A$1:$DW$117)</f>
        <v>41357296.586367086</v>
      </c>
      <c r="BS77" s="46" cm="1">
        <f t="array" ref="BS77">AnualidadActivo(BS$2, $E77, $C77, $B77, $D77, Hombres!$A$1:$DW$117, Mujeres!$A$1:$DW$117)</f>
        <v>40141788.352343798</v>
      </c>
      <c r="BT77" s="46" cm="1">
        <f t="array" ref="BT77">AnualidadActivo(BT$2, $E77, $C77, $B77, $D77, Hombres!$A$1:$DW$117, Mujeres!$A$1:$DW$117)</f>
        <v>38661005.227619663</v>
      </c>
      <c r="BU77" s="46" cm="1">
        <f t="array" ref="BU77">AnualidadActivo(BU$2, $E77, $C77, $B77, $D77, Hombres!$A$1:$DW$117, Mujeres!$A$1:$DW$117)</f>
        <v>36906153.320567109</v>
      </c>
      <c r="BV77" s="46" cm="1">
        <f t="array" ref="BV77">AnualidadActivo(BV$2, $E77, $C77, $B77, $D77, Hombres!$A$1:$DW$117, Mujeres!$A$1:$DW$117)</f>
        <v>34875108.794845402</v>
      </c>
      <c r="BW77" s="46" cm="1">
        <f t="array" ref="BW77">AnualidadActivo(BW$2, $E77, $C77, $B77, $D77, Hombres!$A$1:$DW$117, Mujeres!$A$1:$DW$117)</f>
        <v>32576903.644216359</v>
      </c>
      <c r="BX77" s="46" cm="1">
        <f t="array" ref="BX77">AnualidadActivo(BX$2, $E77, $C77, $B77, $D77, Hombres!$A$1:$DW$117, Mujeres!$A$1:$DW$117)</f>
        <v>30032840.618064769</v>
      </c>
      <c r="BY77" s="46" cm="1">
        <f t="array" ref="BY77">AnualidadActivo(BY$2, $E77, $C77, $B77, $D77, Hombres!$A$1:$DW$117, Mujeres!$A$1:$DW$117)</f>
        <v>27275297.721824154</v>
      </c>
      <c r="BZ77" s="46" cm="1">
        <f t="array" ref="BZ77">AnualidadActivo(BZ$2, $E77, $C77, $B77, $D77, Hombres!$A$1:$DW$117, Mujeres!$A$1:$DW$117)</f>
        <v>24348418.662781943</v>
      </c>
      <c r="CA77" s="46" cm="1">
        <f t="array" ref="CA77">AnualidadActivo(CA$2, $E77, $C77, $B77, $D77, Hombres!$A$1:$DW$117, Mujeres!$A$1:$DW$117)</f>
        <v>21310321.909665037</v>
      </c>
      <c r="CB77" s="46" cm="1">
        <f t="array" ref="CB77">AnualidadActivo(CB$2, $E77, $C77, $B77, $D77, Hombres!$A$1:$DW$117, Mujeres!$A$1:$DW$117)</f>
        <v>18234057.199306078</v>
      </c>
      <c r="CC77" s="46" cm="1">
        <f t="array" ref="CC77">AnualidadActivo(CC$2, $E77, $C77, $B77, $D77, Hombres!$A$1:$DW$117, Mujeres!$A$1:$DW$117)</f>
        <v>15203264.600844504</v>
      </c>
      <c r="CD77" s="46" cm="1">
        <f t="array" ref="CD77">AnualidadActivo(CD$2, $E77, $C77, $B77, $D77, Hombres!$A$1:$DW$117, Mujeres!$A$1:$DW$117)</f>
        <v>12305037.824677447</v>
      </c>
      <c r="CE77" s="46" cm="1">
        <f t="array" ref="CE77">AnualidadActivo(CE$2, $E77, $C77, $B77, $D77, Hombres!$A$1:$DW$117, Mujeres!$A$1:$DW$117)</f>
        <v>9623661.2323156353</v>
      </c>
      <c r="CF77" s="46" cm="1">
        <f t="array" ref="CF77">AnualidadActivo(CF$2, $E77, $C77, $B77, $D77, Hombres!$A$1:$DW$117, Mujeres!$A$1:$DW$117)</f>
        <v>7234202.0481158411</v>
      </c>
      <c r="CG77" s="46" cm="1">
        <f t="array" ref="CG77">AnualidadActivo(CG$2, $E77, $C77, $B77, $D77, Hombres!$A$1:$DW$117, Mujeres!$A$1:$DW$117)</f>
        <v>5194742.8962290306</v>
      </c>
      <c r="CH77" s="46" cm="1">
        <f t="array" ref="CH77">AnualidadActivo(CH$2, $E77, $C77, $B77, $D77, Hombres!$A$1:$DW$117, Mujeres!$A$1:$DW$117)</f>
        <v>3537826.7202414111</v>
      </c>
      <c r="CI77" s="46" cm="1">
        <f t="array" ref="CI77">AnualidadActivo(CI$2, $E77, $C77, $B77, $D77, Hombres!$A$1:$DW$117, Mujeres!$A$1:$DW$117)</f>
        <v>2265436.302287221</v>
      </c>
      <c r="CJ77" s="46" cm="1">
        <f t="array" ref="CJ77">AnualidadActivo(CJ$2, $E77, $C77, $B77, $D77, Hombres!$A$1:$DW$117, Mujeres!$A$1:$DW$117)</f>
        <v>1349731.7772758098</v>
      </c>
      <c r="CK77" s="46" cm="1">
        <f t="array" ref="CK77">AnualidadActivo(CK$2, $E77, $C77, $B77, $D77, Hombres!$A$1:$DW$117, Mujeres!$A$1:$DW$117)</f>
        <v>738698.71578812017</v>
      </c>
      <c r="CL77" s="46" cm="1">
        <f t="array" ref="CL77">AnualidadActivo(CL$2, $E77, $C77, $B77, $D77, Hombres!$A$1:$DW$117, Mujeres!$A$1:$DW$117)</f>
        <v>365572.75997089467</v>
      </c>
      <c r="CM77" s="46" cm="1">
        <f t="array" ref="CM77">AnualidadActivo(CM$2, $E77, $C77, $B77, $D77, Hombres!$A$1:$DW$117, Mujeres!$A$1:$DW$117)</f>
        <v>160356.50061755485</v>
      </c>
      <c r="CN77" s="46" cm="1">
        <f t="array" ref="CN77">AnualidadActivo(CN$2, $E77, $C77, $B77, $D77, Hombres!$A$1:$DW$117, Mujeres!$A$1:$DW$117)</f>
        <v>0</v>
      </c>
      <c r="CO77" s="46" cm="1">
        <f t="array" ref="CO77">AnualidadActivo(CO$2, $E77, $C77, $B77, $D77, Hombres!$A$1:$DW$117, Mujeres!$A$1:$DW$117)</f>
        <v>0</v>
      </c>
      <c r="CP77" s="46" cm="1">
        <f t="array" ref="CP77">AnualidadActivo(CP$2, $E77, $C77, $B77, $D77, Hombres!$A$1:$DW$117, Mujeres!$A$1:$DW$117)</f>
        <v>0</v>
      </c>
      <c r="CQ77" s="46" cm="1">
        <f t="array" ref="CQ77">AnualidadActivo(CQ$2, $E77, $C77, $B77, $D77, Hombres!$A$1:$DW$117, Mujeres!$A$1:$DW$117)</f>
        <v>0</v>
      </c>
      <c r="CR77" s="46" cm="1">
        <f t="array" ref="CR77">AnualidadActivo(CR$2, $E77, $C77, $B77, $D77, Hombres!$A$1:$DW$117, Mujeres!$A$1:$DW$117)</f>
        <v>0</v>
      </c>
      <c r="CS77" s="46" cm="1">
        <f t="array" ref="CS77">AnualidadActivo(CS$2, $E77, $C77, $B77, $D77, Hombres!$A$1:$DW$117, Mujeres!$A$1:$DW$117)</f>
        <v>0</v>
      </c>
      <c r="CT77" s="46" cm="1">
        <f t="array" ref="CT77">AnualidadActivo(CT$2, $E77, $C77, $B77, $D77, Hombres!$A$1:$DW$117, Mujeres!$A$1:$DW$117)</f>
        <v>0</v>
      </c>
      <c r="CU77" s="46" cm="1">
        <f t="array" ref="CU77">AnualidadActivo(CU$2, $E77, $C77, $B77, $D77, Hombres!$A$1:$DW$117, Mujeres!$A$1:$DW$117)</f>
        <v>0</v>
      </c>
      <c r="CV77" s="46" cm="1">
        <f t="array" ref="CV77">AnualidadActivo(CV$2, $E77, $C77, $B77, $D77, Hombres!$A$1:$DW$117, Mujeres!$A$1:$DW$117)</f>
        <v>0</v>
      </c>
      <c r="CW77" s="46" cm="1">
        <f t="array" ref="CW77">AnualidadActivo(CW$2, $E77, $C77, $B77, $D77, Hombres!$A$1:$DW$117, Mujeres!$A$1:$DW$117)</f>
        <v>0</v>
      </c>
      <c r="CX77" s="46" cm="1">
        <f t="array" ref="CX77">AnualidadActivo(CX$2, $E77, $C77, $B77, $D77, Hombres!$A$1:$DW$117, Mujeres!$A$1:$DW$117)</f>
        <v>0</v>
      </c>
      <c r="CY77" s="46" cm="1">
        <f t="array" ref="CY77">AnualidadActivo(CY$2, $E77, $C77, $B77, $D77, Hombres!$A$1:$DW$117, Mujeres!$A$1:$DW$117)</f>
        <v>0</v>
      </c>
      <c r="CZ77" s="46" cm="1">
        <f t="array" ref="CZ77">AnualidadActivo(CZ$2, $E77, $C77, $B77, $D77, Hombres!$A$1:$DW$117, Mujeres!$A$1:$DW$117)</f>
        <v>0</v>
      </c>
      <c r="DA77" s="46" cm="1">
        <f t="array" ref="DA77">AnualidadActivo(DA$2, $E77, $C77, $B77, $D77, Hombres!$A$1:$DW$117, Mujeres!$A$1:$DW$117)</f>
        <v>0</v>
      </c>
      <c r="DD77" s="21"/>
      <c r="DE77" s="46" cm="1">
        <f t="array" ref="DE77">beneficio_muerte_individual_activo(DE$2,$F77,$D77, Hombres!$A$1:$DW$117, Mujeres!$A$1:$DW$117)</f>
        <v>0</v>
      </c>
      <c r="DF77" s="46" cm="1">
        <f t="array" ref="DF77">beneficio_muerte_individual_activo(DF$2,$F77,$D77, Hombres!$A$1:$DW$117, Mujeres!$A$1:$DW$117)</f>
        <v>2758</v>
      </c>
      <c r="DG77" s="46" cm="1">
        <f t="array" ref="DG77">beneficio_muerte_individual_activo(DG$2,$F77,$D77, Hombres!$A$1:$DW$117, Mujeres!$A$1:$DW$117)</f>
        <v>2898.9000841999996</v>
      </c>
      <c r="DH77" s="46" cm="1">
        <f t="array" ref="DH77">beneficio_muerte_individual_activo(DH$2,$F77,$D77, Hombres!$A$1:$DW$117, Mujeres!$A$1:$DW$117)</f>
        <v>3042.553816468705</v>
      </c>
      <c r="DI77" s="46" cm="1">
        <f t="array" ref="DI77">beneficio_muerte_individual_activo(DI$2,$F77,$D77, Hombres!$A$1:$DW$117, Mujeres!$A$1:$DW$117)</f>
        <v>3183.9506183567632</v>
      </c>
      <c r="DJ77" s="46" cm="1">
        <f t="array" ref="DJ77">beneficio_muerte_individual_activo(DJ$2,$F77,$D77, Hombres!$A$1:$DW$117, Mujeres!$A$1:$DW$117)</f>
        <v>3334.0571324194834</v>
      </c>
      <c r="DK77" s="46" cm="1">
        <f t="array" ref="DK77">beneficio_muerte_individual_activo(DK$2,$F77,$D77, Hombres!$A$1:$DW$117, Mujeres!$A$1:$DW$117)</f>
        <v>3503.3051679513642</v>
      </c>
      <c r="DL77" s="46" cm="1">
        <f t="array" ref="DL77">beneficio_muerte_individual_activo(DL$2,$F77,$D77, Hombres!$A$1:$DW$117, Mujeres!$A$1:$DW$117)</f>
        <v>3693.6185514034178</v>
      </c>
      <c r="DM77" s="46" cm="1">
        <f t="array" ref="DM77">beneficio_muerte_individual_activo(DM$2,$F77,$D77, Hombres!$A$1:$DW$117, Mujeres!$A$1:$DW$117)</f>
        <v>3926.8172913809767</v>
      </c>
      <c r="DN77" s="46" cm="1">
        <f t="array" ref="DN77">beneficio_muerte_individual_activo(DN$2,$F77,$D77, Hombres!$A$1:$DW$117, Mujeres!$A$1:$DW$117)</f>
        <v>4228.6047094966143</v>
      </c>
      <c r="DO77" s="46" cm="1">
        <f t="array" ref="DO77">beneficio_muerte_individual_activo(DO$2,$F77,$D77, Hombres!$A$1:$DW$117, Mujeres!$A$1:$DW$117)</f>
        <v>4567.9002330639541</v>
      </c>
      <c r="DP77" s="46" cm="1">
        <f t="array" ref="DP77">beneficio_muerte_individual_activo(DP$2,$F77,$D77, Hombres!$A$1:$DW$117, Mujeres!$A$1:$DW$117)</f>
        <v>4929.1152838900134</v>
      </c>
      <c r="DQ77" s="46" cm="1">
        <f t="array" ref="DQ77">beneficio_muerte_individual_activo(DQ$2,$F77,$D77, Hombres!$A$1:$DW$117, Mujeres!$A$1:$DW$117)</f>
        <v>5275.8809204933641</v>
      </c>
      <c r="DR77" s="46" cm="1">
        <f t="array" ref="DR77">beneficio_muerte_individual_activo(DR$2,$F77,$D77, Hombres!$A$1:$DW$117, Mujeres!$A$1:$DW$117)</f>
        <v>5626.5088255543587</v>
      </c>
      <c r="DS77" s="46" cm="1">
        <f t="array" ref="DS77">beneficio_muerte_individual_activo(DS$2,$F77,$D77, Hombres!$A$1:$DW$117, Mujeres!$A$1:$DW$117)</f>
        <v>6001.1947327591897</v>
      </c>
      <c r="DT77" s="46" cm="1">
        <f t="array" ref="DT77">beneficio_muerte_individual_activo(DT$2,$F77,$D77, Hombres!$A$1:$DW$117, Mujeres!$A$1:$DW$117)</f>
        <v>6402.7062313369588</v>
      </c>
      <c r="DU77" s="46" cm="1">
        <f t="array" ref="DU77">beneficio_muerte_individual_activo(DU$2,$F77,$D77, Hombres!$A$1:$DW$117, Mujeres!$A$1:$DW$117)</f>
        <v>6827.3549838928939</v>
      </c>
      <c r="DV77" s="46" cm="1">
        <f t="array" ref="DV77">beneficio_muerte_individual_activo(DV$2,$F77,$D77, Hombres!$A$1:$DW$117, Mujeres!$A$1:$DW$117)</f>
        <v>7267.5104692154309</v>
      </c>
      <c r="DW77" s="46" cm="1">
        <f t="array" ref="DW77">beneficio_muerte_individual_activo(DW$2,$F77,$D77, Hombres!$A$1:$DW$117, Mujeres!$A$1:$DW$117)</f>
        <v>7750.0344137807151</v>
      </c>
      <c r="DX77" s="46" cm="1">
        <f t="array" ref="DX77">beneficio_muerte_individual_activo(DX$2,$F77,$D77, Hombres!$A$1:$DW$117, Mujeres!$A$1:$DW$117)</f>
        <v>8340.3850311487677</v>
      </c>
      <c r="DY77" s="46" cm="1">
        <f t="array" ref="DY77">beneficio_muerte_individual_activo(DY$2,$F77,$D77, Hombres!$A$1:$DW$117, Mujeres!$A$1:$DW$117)</f>
        <v>9007.2454920395521</v>
      </c>
      <c r="DZ77" s="46" cm="1">
        <f t="array" ref="DZ77">beneficio_muerte_individual_activo(DZ$2,$F77,$D77, Hombres!$A$1:$DW$117, Mujeres!$A$1:$DW$117)</f>
        <v>9705.2456633072907</v>
      </c>
      <c r="EA77" s="46" cm="1">
        <f t="array" ref="EA77">beneficio_muerte_individual_activo(EA$2,$F77,$D77, Hombres!$A$1:$DW$117, Mujeres!$A$1:$DW$117)</f>
        <v>10356.120439005004</v>
      </c>
      <c r="EB77" s="46" cm="1">
        <f t="array" ref="EB77">beneficio_muerte_individual_activo(EB$2,$F77,$D77, Hombres!$A$1:$DW$117, Mujeres!$A$1:$DW$117)</f>
        <v>10997.988354945432</v>
      </c>
      <c r="EC77" s="46" cm="1">
        <f t="array" ref="EC77">beneficio_muerte_individual_activo(EC$2,$F77,$D77, Hombres!$A$1:$DW$117, Mujeres!$A$1:$DW$117)</f>
        <v>11723.584016243478</v>
      </c>
      <c r="ED77" s="46" cm="1">
        <f t="array" ref="ED77">beneficio_muerte_individual_activo(ED$2,$F77,$D77, Hombres!$A$1:$DW$117, Mujeres!$A$1:$DW$117)</f>
        <v>12620.637290172619</v>
      </c>
      <c r="EE77" s="46" cm="1">
        <f t="array" ref="EE77">beneficio_muerte_individual_activo(EE$2,$F77,$D77, Hombres!$A$1:$DW$117, Mujeres!$A$1:$DW$117)</f>
        <v>13728.125668157638</v>
      </c>
      <c r="EF77" s="46" cm="1">
        <f t="array" ref="EF77">beneficio_muerte_individual_activo(EF$2,$F77,$D77, Hombres!$A$1:$DW$117, Mujeres!$A$1:$DW$117)</f>
        <v>15040.645599280027</v>
      </c>
      <c r="EG77" s="46" cm="1">
        <f t="array" ref="EG77">beneficio_muerte_individual_activo(EG$2,$F77,$D77, Hombres!$A$1:$DW$117, Mujeres!$A$1:$DW$117)</f>
        <v>9922.4433662721658</v>
      </c>
      <c r="EH77" s="46" cm="1">
        <f t="array" ref="EH77">beneficio_muerte_individual_activo(EH$2,$F77,$D77, Hombres!$A$1:$DW$117, Mujeres!$A$1:$DW$117)</f>
        <v>10863.430012727296</v>
      </c>
      <c r="EI77" s="46" cm="1">
        <f t="array" ref="EI77">beneficio_muerte_individual_activo(EI$2,$F77,$D77, Hombres!$A$1:$DW$117, Mujeres!$A$1:$DW$117)</f>
        <v>11731.891656314518</v>
      </c>
      <c r="EJ77" s="46" cm="1">
        <f t="array" ref="EJ77">beneficio_muerte_individual_activo(EJ$2,$F77,$D77, Hombres!$A$1:$DW$117, Mujeres!$A$1:$DW$117)</f>
        <v>12523.100753554872</v>
      </c>
      <c r="EK77" s="46" cm="1">
        <f t="array" ref="EK77">beneficio_muerte_individual_activo(EK$2,$F77,$D77, Hombres!$A$1:$DW$117, Mujeres!$A$1:$DW$117)</f>
        <v>13336.404840693587</v>
      </c>
      <c r="EL77" s="46" cm="1">
        <f t="array" ref="EL77">beneficio_muerte_individual_activo(EL$2,$F77,$D77, Hombres!$A$1:$DW$117, Mujeres!$A$1:$DW$117)</f>
        <v>14299.565158295351</v>
      </c>
      <c r="EM77" s="46" cm="1">
        <f t="array" ref="EM77">beneficio_muerte_individual_activo(EM$2,$F77,$D77, Hombres!$A$1:$DW$117, Mujeres!$A$1:$DW$117)</f>
        <v>15456.452285178821</v>
      </c>
      <c r="EN77" s="46" cm="1">
        <f t="array" ref="EN77">beneficio_muerte_individual_activo(EN$2,$F77,$D77, Hombres!$A$1:$DW$117, Mujeres!$A$1:$DW$117)</f>
        <v>16880.418379883777</v>
      </c>
      <c r="EO77" s="46" cm="1">
        <f t="array" ref="EO77">beneficio_muerte_individual_activo(EO$2,$F77,$D77, Hombres!$A$1:$DW$117, Mujeres!$A$1:$DW$117)</f>
        <v>18774.29343251598</v>
      </c>
      <c r="EP77" s="46" cm="1">
        <f t="array" ref="EP77">beneficio_muerte_individual_activo(EP$2,$F77,$D77, Hombres!$A$1:$DW$117, Mujeres!$A$1:$DW$117)</f>
        <v>21159.715268122291</v>
      </c>
      <c r="EQ77" s="46" cm="1">
        <f t="array" ref="EQ77">beneficio_muerte_individual_activo(EQ$2,$F77,$D77, Hombres!$A$1:$DW$117, Mujeres!$A$1:$DW$117)</f>
        <v>23696.31038423748</v>
      </c>
      <c r="ER77" s="46" cm="1">
        <f t="array" ref="ER77">beneficio_muerte_individual_activo(ER$2,$F77,$D77, Hombres!$A$1:$DW$117, Mujeres!$A$1:$DW$117)</f>
        <v>26025.45871907457</v>
      </c>
      <c r="ES77" s="46" cm="1">
        <f t="array" ref="ES77">beneficio_muerte_individual_activo(ES$2,$F77,$D77, Hombres!$A$1:$DW$117, Mujeres!$A$1:$DW$117)</f>
        <v>28168.018960222253</v>
      </c>
      <c r="ET77" s="46" cm="1">
        <f t="array" ref="ET77">beneficio_muerte_individual_activo(ET$2,$F77,$D77, Hombres!$A$1:$DW$117, Mujeres!$A$1:$DW$117)</f>
        <v>30565.991352228164</v>
      </c>
      <c r="EU77" s="46" cm="1">
        <f t="array" ref="EU77">beneficio_muerte_individual_activo(EU$2,$F77,$D77, Hombres!$A$1:$DW$117, Mujeres!$A$1:$DW$117)</f>
        <v>33639.82596733074</v>
      </c>
      <c r="EV77" s="46" cm="1">
        <f t="array" ref="EV77">beneficio_muerte_individual_activo(EV$2,$F77,$D77, Hombres!$A$1:$DW$117, Mujeres!$A$1:$DW$117)</f>
        <v>37573.062071951375</v>
      </c>
      <c r="EW77" s="46" cm="1">
        <f t="array" ref="EW77">beneficio_muerte_individual_activo(EW$2,$F77,$D77, Hombres!$A$1:$DW$117, Mujeres!$A$1:$DW$117)</f>
        <v>42267.439494974387</v>
      </c>
      <c r="EX77" s="46" cm="1">
        <f t="array" ref="EX77">beneficio_muerte_individual_activo(EX$2,$F77,$D77, Hombres!$A$1:$DW$117, Mujeres!$A$1:$DW$117)</f>
        <v>50184.48676766015</v>
      </c>
      <c r="EY77" s="46" cm="1">
        <f t="array" ref="EY77">beneficio_muerte_individual_activo(EY$2,$F77,$D77, Hombres!$A$1:$DW$117, Mujeres!$A$1:$DW$117)</f>
        <v>55366.195859810192</v>
      </c>
      <c r="EZ77" s="46" cm="1">
        <f t="array" ref="EZ77">beneficio_muerte_individual_activo(EZ$2,$F77,$D77, Hombres!$A$1:$DW$117, Mujeres!$A$1:$DW$117)</f>
        <v>60961.271053290249</v>
      </c>
      <c r="FA77" s="46" cm="1">
        <f t="array" ref="FA77">beneficio_muerte_individual_activo(FA$2,$F77,$D77, Hombres!$A$1:$DW$117, Mujeres!$A$1:$DW$117)</f>
        <v>66966.081619358374</v>
      </c>
      <c r="FB77" s="46" cm="1">
        <f t="array" ref="FB77">beneficio_muerte_individual_activo(FB$2,$F77,$D77, Hombres!$A$1:$DW$117, Mujeres!$A$1:$DW$117)</f>
        <v>73266.64628617237</v>
      </c>
      <c r="FC77" s="46" cm="1">
        <f t="array" ref="FC77">beneficio_muerte_individual_activo(FC$2,$F77,$D77, Hombres!$A$1:$DW$117, Mujeres!$A$1:$DW$117)</f>
        <v>79821.235307334326</v>
      </c>
      <c r="FD77" s="46" cm="1">
        <f t="array" ref="FD77">beneficio_muerte_individual_activo(FD$2,$F77,$D77, Hombres!$A$1:$DW$117, Mujeres!$A$1:$DW$117)</f>
        <v>86652.892007094953</v>
      </c>
      <c r="FE77" s="46" cm="1">
        <f t="array" ref="FE77">beneficio_muerte_individual_activo(FE$2,$F77,$D77, Hombres!$A$1:$DW$117, Mujeres!$A$1:$DW$117)</f>
        <v>93712.89710566077</v>
      </c>
      <c r="FF77" s="46" cm="1">
        <f t="array" ref="FF77">beneficio_muerte_individual_activo(FF$2,$F77,$D77, Hombres!$A$1:$DW$117, Mujeres!$A$1:$DW$117)</f>
        <v>100842.89501343126</v>
      </c>
      <c r="FG77" s="46" cm="1">
        <f t="array" ref="FG77">beneficio_muerte_individual_activo(FG$2,$F77,$D77, Hombres!$A$1:$DW$117, Mujeres!$A$1:$DW$117)</f>
        <v>107765.80292100205</v>
      </c>
      <c r="FH77" s="46" cm="1">
        <f t="array" ref="FH77">beneficio_muerte_individual_activo(FH$2,$F77,$D77, Hombres!$A$1:$DW$117, Mujeres!$A$1:$DW$117)</f>
        <v>114288.94637582207</v>
      </c>
      <c r="FI77" s="46" cm="1">
        <f t="array" ref="FI77">beneficio_muerte_individual_activo(FI$2,$F77,$D77, Hombres!$A$1:$DW$117, Mujeres!$A$1:$DW$117)</f>
        <v>120276.19003400876</v>
      </c>
      <c r="FJ77" s="46" cm="1">
        <f t="array" ref="FJ77">beneficio_muerte_individual_activo(FJ$2,$F77,$D77, Hombres!$A$1:$DW$117, Mujeres!$A$1:$DW$117)</f>
        <v>125541.93626262482</v>
      </c>
      <c r="FK77" s="46" cm="1">
        <f t="array" ref="FK77">beneficio_muerte_individual_activo(FK$2,$F77,$D77, Hombres!$A$1:$DW$117, Mujeres!$A$1:$DW$117)</f>
        <v>129791.27084244757</v>
      </c>
      <c r="FL77" s="46" cm="1">
        <f t="array" ref="FL77">beneficio_muerte_individual_activo(FL$2,$F77,$D77, Hombres!$A$1:$DW$117, Mujeres!$A$1:$DW$117)</f>
        <v>132609.95959567983</v>
      </c>
      <c r="FM77" s="46" cm="1">
        <f t="array" ref="FM77">beneficio_muerte_individual_activo(FM$2,$F77,$D77, Hombres!$A$1:$DW$117, Mujeres!$A$1:$DW$117)</f>
        <v>133626.34787315008</v>
      </c>
      <c r="FN77" s="46" cm="1">
        <f t="array" ref="FN77">beneficio_muerte_individual_activo(FN$2,$F77,$D77, Hombres!$A$1:$DW$117, Mujeres!$A$1:$DW$117)</f>
        <v>132597.97668879924</v>
      </c>
      <c r="FO77" s="46" cm="1">
        <f t="array" ref="FO77">beneficio_muerte_individual_activo(FO$2,$F77,$D77, Hombres!$A$1:$DW$117, Mujeres!$A$1:$DW$117)</f>
        <v>129337.35460612358</v>
      </c>
      <c r="FP77" s="46" cm="1">
        <f t="array" ref="FP77">beneficio_muerte_individual_activo(FP$2,$F77,$D77, Hombres!$A$1:$DW$117, Mujeres!$A$1:$DW$117)</f>
        <v>123673.94723462431</v>
      </c>
      <c r="FQ77" s="106" cm="1">
        <f t="array" ref="FQ77">beneficio_muerte_individual_activo(FQ$2,$F77,$D77, Hombres!$A$1:$DW$117, Mujeres!$A$1:$DW$117)</f>
        <v>115515.77381434767</v>
      </c>
      <c r="FR77" s="46" cm="1">
        <f t="array" ref="FR77">beneficio_muerte_individual_activo(FR$2,$F77,$D77, Hombres!$A$1:$DW$117, Mujeres!$A$1:$DW$117)</f>
        <v>105006.34178353519</v>
      </c>
      <c r="FS77" s="46" cm="1">
        <f t="array" ref="FS77">beneficio_muerte_individual_activo(FS$2,$F77,$D77, Hombres!$A$1:$DW$117, Mujeres!$A$1:$DW$117)</f>
        <v>92556.97162908256</v>
      </c>
      <c r="FT77" s="46" cm="1">
        <f t="array" ref="FT77">beneficio_muerte_individual_activo(FT$2,$F77,$D77, Hombres!$A$1:$DW$117, Mujeres!$A$1:$DW$117)</f>
        <v>78761.614103190805</v>
      </c>
      <c r="FU77" s="46" cm="1">
        <f t="array" ref="FU77">beneficio_muerte_individual_activo(FU$2,$F77,$D77, Hombres!$A$1:$DW$117, Mujeres!$A$1:$DW$117)</f>
        <v>64343.788313724901</v>
      </c>
      <c r="FV77" s="46" cm="1">
        <f t="array" ref="FV77">beneficio_muerte_individual_activo(FV$2,$F77,$D77, Hombres!$A$1:$DW$117, Mujeres!$A$1:$DW$117)</f>
        <v>50123.320380824443</v>
      </c>
      <c r="FW77" s="46" cm="1">
        <f t="array" ref="FW77">beneficio_muerte_individual_activo(FW$2,$F77,$D77, Hombres!$A$1:$DW$117, Mujeres!$A$1:$DW$117)</f>
        <v>36950.449162684752</v>
      </c>
      <c r="FX77" s="46" cm="1">
        <f t="array" ref="FX77">beneficio_muerte_individual_activo(FX$2,$F77,$D77, Hombres!$A$1:$DW$117, Mujeres!$A$1:$DW$117)</f>
        <v>25555.894004768943</v>
      </c>
      <c r="FY77" s="46" cm="1">
        <f t="array" ref="FY77">beneficio_muerte_individual_activo(FY$2,$F77,$D77, Hombres!$A$1:$DW$117, Mujeres!$A$1:$DW$117)</f>
        <v>16408.721079572821</v>
      </c>
      <c r="FZ77" s="46" cm="1">
        <f t="array" ref="FZ77">beneficio_muerte_individual_activo(FZ$2,$F77,$D77, Hombres!$A$1:$DW$117, Mujeres!$A$1:$DW$117)</f>
        <v>9653.4328530288294</v>
      </c>
      <c r="GA77" s="46" cm="1">
        <f t="array" ref="GA77">beneficio_muerte_individual_activo(GA$2,$F77,$D77, Hombres!$A$1:$DW$117, Mujeres!$A$1:$DW$117)</f>
        <v>5119.9838713269019</v>
      </c>
      <c r="GB77" s="46" cm="1">
        <f t="array" ref="GB77">beneficio_muerte_individual_activo(GB$2,$F77,$D77, Hombres!$A$1:$DW$117, Mujeres!$A$1:$DW$117)</f>
        <v>2399.0750865064861</v>
      </c>
      <c r="GC77" s="46" cm="1">
        <f t="array" ref="GC77">beneficio_muerte_individual_activo(GC$2,$F77,$D77, Hombres!$A$1:$DW$117, Mujeres!$A$1:$DW$117)</f>
        <v>967.21847209896998</v>
      </c>
      <c r="GD77" s="46" cm="1">
        <f t="array" ref="GD77">beneficio_muerte_individual_activo(GD$2,$F77,$D77, Hombres!$A$1:$DW$117, Mujeres!$A$1:$DW$117)</f>
        <v>323.47190719803342</v>
      </c>
      <c r="GE77" s="46" cm="1">
        <f t="array" ref="GE77">beneficio_muerte_individual_activo(GE$2,$F77,$D77, Hombres!$A$1:$DW$117, Mujeres!$A$1:$DW$117)</f>
        <v>85.025001205805069</v>
      </c>
      <c r="GF77" s="46" cm="1">
        <f t="array" ref="GF77">beneficio_muerte_individual_activo(GF$2,$F77,$D77, Hombres!$A$1:$DW$117, Mujeres!$A$1:$DW$117)</f>
        <v>16.074477984614951</v>
      </c>
      <c r="GG77" s="46" cm="1">
        <f t="array" ref="GG77">beneficio_muerte_individual_activo(GG$2,$F77,$D77, Hombres!$A$1:$DW$117, Mujeres!$A$1:$DW$117)</f>
        <v>0</v>
      </c>
      <c r="GH77" s="46" cm="1">
        <f t="array" ref="GH77">beneficio_muerte_individual_activo(GH$2,$F77,$D77, Hombres!$A$1:$DW$117, Mujeres!$A$1:$DW$117)</f>
        <v>0</v>
      </c>
      <c r="GI77" s="46" cm="1">
        <f t="array" ref="GI77">beneficio_muerte_individual_activo(GI$2,$F77,$D77, Hombres!$A$1:$DW$117, Mujeres!$A$1:$DW$117)</f>
        <v>0</v>
      </c>
      <c r="GJ77" s="46" cm="1">
        <f t="array" ref="GJ77">beneficio_muerte_individual_activo(GJ$2,$F77,$D77, Hombres!$A$1:$DW$117, Mujeres!$A$1:$DW$117)</f>
        <v>0</v>
      </c>
      <c r="GK77" s="46" cm="1">
        <f t="array" ref="GK77">beneficio_muerte_individual_activo(GK$2,$F77,$D77, Hombres!$A$1:$DW$117, Mujeres!$A$1:$DW$117)</f>
        <v>0</v>
      </c>
      <c r="GL77" s="46" cm="1">
        <f t="array" ref="GL77">beneficio_muerte_individual_activo(GL$2,$F77,$D77, Hombres!$A$1:$DW$117, Mujeres!$A$1:$DW$117)</f>
        <v>0</v>
      </c>
      <c r="GM77" s="46" cm="1">
        <f t="array" ref="GM77">beneficio_muerte_individual_activo(GM$2,$F77,$D77, Hombres!$A$1:$DW$117, Mujeres!$A$1:$DW$117)</f>
        <v>0</v>
      </c>
      <c r="GN77" s="46" cm="1">
        <f t="array" ref="GN77">beneficio_muerte_individual_activo(GN$2,$F77,$D77, Hombres!$A$1:$DW$117, Mujeres!$A$1:$DW$117)</f>
        <v>0</v>
      </c>
      <c r="GO77" s="46" cm="1">
        <f t="array" ref="GO77">beneficio_muerte_individual_activo(GO$2,$F77,$D77, Hombres!$A$1:$DW$117, Mujeres!$A$1:$DW$117)</f>
        <v>0</v>
      </c>
      <c r="GP77" s="46" cm="1">
        <f t="array" ref="GP77">beneficio_muerte_individual_activo(GP$2,$F77,$D77, Hombres!$A$1:$DW$117, Mujeres!$A$1:$DW$117)</f>
        <v>0</v>
      </c>
      <c r="GQ77" s="46" cm="1">
        <f t="array" ref="GQ77">beneficio_muerte_individual_activo(GQ$2,$F77,$D77, Hombres!$A$1:$DW$117, Mujeres!$A$1:$DW$117)</f>
        <v>0</v>
      </c>
      <c r="GR77" s="46" cm="1">
        <f t="array" ref="GR77">beneficio_muerte_individual_activo(GR$2,$F77,$D77, Hombres!$A$1:$DW$117, Mujeres!$A$1:$DW$117)</f>
        <v>0</v>
      </c>
      <c r="GS77" s="46" cm="1">
        <f t="array" ref="GS77">beneficio_muerte_individual_activo(GS$2,$F77,$D77, Hombres!$A$1:$DW$117, Mujeres!$A$1:$DW$117)</f>
        <v>0</v>
      </c>
      <c r="GT77" s="46" cm="1">
        <f t="array" ref="GT77">beneficio_muerte_individual_activo(GT$2,$F77,$D77, Hombres!$A$1:$DW$117, Mujeres!$A$1:$DW$117)</f>
        <v>0</v>
      </c>
      <c r="GU77" s="46" cm="1">
        <f t="array" ref="GU77">beneficio_muerte_individual_activo(GU$2,$F77,$D77, Hombres!$A$1:$DW$117, Mujeres!$A$1:$DW$117)</f>
        <v>0</v>
      </c>
      <c r="GV77" s="46" cm="1">
        <f t="array" ref="GV77">beneficio_muerte_individual_activo(GV$2,$F77,$D77, Hombres!$A$1:$DW$117, Mujeres!$A$1:$DW$117)</f>
        <v>0</v>
      </c>
    </row>
    <row r="78" spans="1:204" x14ac:dyDescent="0.25">
      <c r="A78" s="1">
        <f t="shared" si="1"/>
        <v>76</v>
      </c>
      <c r="B78" s="75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39" cm="1">
        <f t="array" ref="G78">PorcentajePension(C78,E78, D78)</f>
        <v>0.65</v>
      </c>
      <c r="I78" s="72"/>
      <c r="J78" s="46" cm="1">
        <f t="array" ref="J78">AnualidadActivo(J$2, $E78, $C78, $B78, $D78, Hombres!$A$1:$DW$117, Mujeres!$A$1:$DW$117)</f>
        <v>0</v>
      </c>
      <c r="K78" s="46" cm="1">
        <f t="array" ref="K78">AnualidadActivo(K$2, $E78, $C78, $B78, $D78, Hombres!$A$1:$DW$117, Mujeres!$A$1:$DW$117)</f>
        <v>0</v>
      </c>
      <c r="L78" s="46" cm="1">
        <f t="array" ref="L78">AnualidadActivo(L$2, $E78, $C78, $B78, $D78, Hombres!$A$1:$DW$117, Mujeres!$A$1:$DW$117)</f>
        <v>0</v>
      </c>
      <c r="M78" s="46" cm="1">
        <f t="array" ref="M78">AnualidadActivo(M$2, $E78, $C78, $B78, $D78, Hombres!$A$1:$DW$117, Mujeres!$A$1:$DW$117)</f>
        <v>0</v>
      </c>
      <c r="N78" s="46" cm="1">
        <f t="array" ref="N78">AnualidadActivo(N$2, $E78, $C78, $B78, $D78, Hombres!$A$1:$DW$117, Mujeres!$A$1:$DW$117)</f>
        <v>0</v>
      </c>
      <c r="O78" s="46" cm="1">
        <f t="array" ref="O78">AnualidadActivo(O$2, $E78, $C78, $B78, $D78, Hombres!$A$1:$DW$117, Mujeres!$A$1:$DW$117)</f>
        <v>0</v>
      </c>
      <c r="P78" s="46" cm="1">
        <f t="array" ref="P78">AnualidadActivo(P$2, $E78, $C78, $B78, $D78, Hombres!$A$1:$DW$117, Mujeres!$A$1:$DW$117)</f>
        <v>0</v>
      </c>
      <c r="Q78" s="46" cm="1">
        <f t="array" ref="Q78">AnualidadActivo(Q$2, $E78, $C78, $B78, $D78, Hombres!$A$1:$DW$117, Mujeres!$A$1:$DW$117)</f>
        <v>0</v>
      </c>
      <c r="R78" s="46" cm="1">
        <f t="array" ref="R78">AnualidadActivo(R$2, $E78, $C78, $B78, $D78, Hombres!$A$1:$DW$117, Mujeres!$A$1:$DW$117)</f>
        <v>0</v>
      </c>
      <c r="S78" s="46" cm="1">
        <f t="array" ref="S78">AnualidadActivo(S$2, $E78, $C78, $B78, $D78, Hombres!$A$1:$DW$117, Mujeres!$A$1:$DW$117)</f>
        <v>0</v>
      </c>
      <c r="T78" s="46" cm="1">
        <f t="array" ref="T78">AnualidadActivo(T$2, $E78, $C78, $B78, $D78, Hombres!$A$1:$DW$117, Mujeres!$A$1:$DW$117)</f>
        <v>0</v>
      </c>
      <c r="U78" s="46" cm="1">
        <f t="array" ref="U78">AnualidadActivo(U$2, $E78, $C78, $B78, $D78, Hombres!$A$1:$DW$117, Mujeres!$A$1:$DW$117)</f>
        <v>0</v>
      </c>
      <c r="V78" s="46" cm="1">
        <f t="array" ref="V78">AnualidadActivo(V$2, $E78, $C78, $B78, $D78, Hombres!$A$1:$DW$117, Mujeres!$A$1:$DW$117)</f>
        <v>0</v>
      </c>
      <c r="W78" s="46" cm="1">
        <f t="array" ref="W78">AnualidadActivo(W$2, $E78, $C78, $B78, $D78, Hombres!$A$1:$DW$117, Mujeres!$A$1:$DW$117)</f>
        <v>0</v>
      </c>
      <c r="X78" s="46" cm="1">
        <f t="array" ref="X78">AnualidadActivo(X$2, $E78, $C78, $B78, $D78, Hombres!$A$1:$DW$117, Mujeres!$A$1:$DW$117)</f>
        <v>0</v>
      </c>
      <c r="Y78" s="46" cm="1">
        <f t="array" ref="Y78">AnualidadActivo(Y$2, $E78, $C78, $B78, $D78, Hombres!$A$1:$DW$117, Mujeres!$A$1:$DW$117)</f>
        <v>0</v>
      </c>
      <c r="Z78" s="46" cm="1">
        <f t="array" ref="Z78">AnualidadActivo(Z$2, $E78, $C78, $B78, $D78, Hombres!$A$1:$DW$117, Mujeres!$A$1:$DW$117)</f>
        <v>0</v>
      </c>
      <c r="AA78" s="46" cm="1">
        <f t="array" ref="AA78">AnualidadActivo(AA$2, $E78, $C78, $B78, $D78, Hombres!$A$1:$DW$117, Mujeres!$A$1:$DW$117)</f>
        <v>0</v>
      </c>
      <c r="AB78" s="46" cm="1">
        <f t="array" ref="AB78">AnualidadActivo(AB$2, $E78, $C78, $B78, $D78, Hombres!$A$1:$DW$117, Mujeres!$A$1:$DW$117)</f>
        <v>0</v>
      </c>
      <c r="AC78" s="46" cm="1">
        <f t="array" ref="AC78">AnualidadActivo(AC$2, $E78, $C78, $B78, $D78, Hombres!$A$1:$DW$117, Mujeres!$A$1:$DW$117)</f>
        <v>0</v>
      </c>
      <c r="AD78" s="46" cm="1">
        <f t="array" ref="AD78">AnualidadActivo(AD$2, $E78, $C78, $B78, $D78, Hombres!$A$1:$DW$117, Mujeres!$A$1:$DW$117)</f>
        <v>0</v>
      </c>
      <c r="AE78" s="46" cm="1">
        <f t="array" ref="AE78">AnualidadActivo(AE$2, $E78, $C78, $B78, $D78, Hombres!$A$1:$DW$117, Mujeres!$A$1:$DW$117)</f>
        <v>0</v>
      </c>
      <c r="AF78" s="46" cm="1">
        <f t="array" ref="AF78">AnualidadActivo(AF$2, $E78, $C78, $B78, $D78, Hombres!$A$1:$DW$117, Mujeres!$A$1:$DW$117)</f>
        <v>0</v>
      </c>
      <c r="AG78" s="46" cm="1">
        <f t="array" ref="AG78">AnualidadActivo(AG$2, $E78, $C78, $B78, $D78, Hombres!$A$1:$DW$117, Mujeres!$A$1:$DW$117)</f>
        <v>0</v>
      </c>
      <c r="AH78" s="46" cm="1">
        <f t="array" ref="AH78">AnualidadActivo(AH$2, $E78, $C78, $B78, $D78, Hombres!$A$1:$DW$117, Mujeres!$A$1:$DW$117)</f>
        <v>0</v>
      </c>
      <c r="AI78" s="46" cm="1">
        <f t="array" ref="AI78">AnualidadActivo(AI$2, $E78, $C78, $B78, $D78, Hombres!$A$1:$DW$117, Mujeres!$A$1:$DW$117)</f>
        <v>3207517.2232713378</v>
      </c>
      <c r="AJ78" s="46" cm="1">
        <f t="array" ref="AJ78">AnualidadActivo(AJ$2, $E78, $C78, $B78, $D78, Hombres!$A$1:$DW$117, Mujeres!$A$1:$DW$117)</f>
        <v>3303742.739969478</v>
      </c>
      <c r="AK78" s="46" cm="1">
        <f t="array" ref="AK78">AnualidadActivo(AK$2, $E78, $C78, $B78, $D78, Hombres!$A$1:$DW$117, Mujeres!$A$1:$DW$117)</f>
        <v>3402855.0221685623</v>
      </c>
      <c r="AL78" s="46" cm="1">
        <f t="array" ref="AL78">AnualidadActivo(AL$2, $E78, $C78, $B78, $D78, Hombres!$A$1:$DW$117, Mujeres!$A$1:$DW$117)</f>
        <v>3504940.6728336192</v>
      </c>
      <c r="AM78" s="46" cm="1">
        <f t="array" ref="AM78">AnualidadActivo(AM$2, $E78, $C78, $B78, $D78, Hombres!$A$1:$DW$117, Mujeres!$A$1:$DW$117)</f>
        <v>3610088.8930186275</v>
      </c>
      <c r="AN78" s="46" cm="1">
        <f t="array" ref="AN78">AnualidadActivo(AN$2, $E78, $C78, $B78, $D78, Hombres!$A$1:$DW$117, Mujeres!$A$1:$DW$117)</f>
        <v>3684776.1845910442</v>
      </c>
      <c r="AO78" s="46" cm="1">
        <f t="array" ref="AO78">AnualidadActivo(AO$2, $E78, $C78, $B78, $D78, Hombres!$A$1:$DW$117, Mujeres!$A$1:$DW$117)</f>
        <v>3758429.3444110714</v>
      </c>
      <c r="AP78" s="46" cm="1">
        <f t="array" ref="AP78">AnualidadActivo(AP$2, $E78, $C78, $B78, $D78, Hombres!$A$1:$DW$117, Mujeres!$A$1:$DW$117)</f>
        <v>3831097.2941608527</v>
      </c>
      <c r="AQ78" s="46" cm="1">
        <f t="array" ref="AQ78">AnualidadActivo(AQ$2, $E78, $C78, $B78, $D78, Hombres!$A$1:$DW$117, Mujeres!$A$1:$DW$117)</f>
        <v>3902816.8415202503</v>
      </c>
      <c r="AR78" s="46" cm="1">
        <f t="array" ref="AR78">AnualidadActivo(AR$2, $E78, $C78, $B78, $D78, Hombres!$A$1:$DW$117, Mujeres!$A$1:$DW$117)</f>
        <v>3973163.9637576845</v>
      </c>
      <c r="AS78" s="46" cm="1">
        <f t="array" ref="AS78">AnualidadActivo(AS$2, $E78, $C78, $B78, $D78, Hombres!$A$1:$DW$117, Mujeres!$A$1:$DW$117)</f>
        <v>4041242.0463387556</v>
      </c>
      <c r="AT78" s="46" cm="1">
        <f t="array" ref="AT78">AnualidadActivo(AT$2, $E78, $C78, $B78, $D78, Hombres!$A$1:$DW$117, Mujeres!$A$1:$DW$117)</f>
        <v>4105714.7449135575</v>
      </c>
      <c r="AU78" s="46" cm="1">
        <f t="array" ref="AU78">AnualidadActivo(AU$2, $E78, $C78, $B78, $D78, Hombres!$A$1:$DW$117, Mujeres!$A$1:$DW$117)</f>
        <v>4165005.0554048191</v>
      </c>
      <c r="AV78" s="46" cm="1">
        <f t="array" ref="AV78">AnualidadActivo(AV$2, $E78, $C78, $B78, $D78, Hombres!$A$1:$DW$117, Mujeres!$A$1:$DW$117)</f>
        <v>4217482.8487763787</v>
      </c>
      <c r="AW78" s="46" cm="1">
        <f t="array" ref="AW78">AnualidadActivo(AW$2, $E78, $C78, $B78, $D78, Hombres!$A$1:$DW$117, Mujeres!$A$1:$DW$117)</f>
        <v>4261738.7857409054</v>
      </c>
      <c r="AX78" s="46" cm="1">
        <f t="array" ref="AX78">AnualidadActivo(AX$2, $E78, $C78, $B78, $D78, Hombres!$A$1:$DW$117, Mujeres!$A$1:$DW$117)</f>
        <v>4297173.8183435779</v>
      </c>
      <c r="AY78" s="46" cm="1">
        <f t="array" ref="AY78">AnualidadActivo(AY$2, $E78, $C78, $B78, $D78, Hombres!$A$1:$DW$117, Mujeres!$A$1:$DW$117)</f>
        <v>4323790.1649033185</v>
      </c>
      <c r="AZ78" s="46" cm="1">
        <f t="array" ref="AZ78">AnualidadActivo(AZ$2, $E78, $C78, $B78, $D78, Hombres!$A$1:$DW$117, Mujeres!$A$1:$DW$117)</f>
        <v>4341615.3746754583</v>
      </c>
      <c r="BA78" s="46" cm="1">
        <f t="array" ref="BA78">AnualidadActivo(BA$2, $E78, $C78, $B78, $D78, Hombres!$A$1:$DW$117, Mujeres!$A$1:$DW$117)</f>
        <v>4350336.4643108761</v>
      </c>
      <c r="BB78" s="46" cm="1">
        <f t="array" ref="BB78">AnualidadActivo(BB$2, $E78, $C78, $B78, $D78, Hombres!$A$1:$DW$117, Mujeres!$A$1:$DW$117)</f>
        <v>4349069.341808917</v>
      </c>
      <c r="BC78" s="46" cm="1">
        <f t="array" ref="BC78">AnualidadActivo(BC$2, $E78, $C78, $B78, $D78, Hombres!$A$1:$DW$117, Mujeres!$A$1:$DW$117)</f>
        <v>4328951.7821694016</v>
      </c>
      <c r="BD78" s="46" cm="1">
        <f t="array" ref="BD78">AnualidadActivo(BD$2, $E78, $C78, $B78, $D78, Hombres!$A$1:$DW$117, Mujeres!$A$1:$DW$117)</f>
        <v>4294949.324777212</v>
      </c>
      <c r="BE78" s="46" cm="1">
        <f t="array" ref="BE78">AnualidadActivo(BE$2, $E78, $C78, $B78, $D78, Hombres!$A$1:$DW$117, Mujeres!$A$1:$DW$117)</f>
        <v>4246111.099524376</v>
      </c>
      <c r="BF78" s="46" cm="1">
        <f t="array" ref="BF78">AnualidadActivo(BF$2, $E78, $C78, $B78, $D78, Hombres!$A$1:$DW$117, Mujeres!$A$1:$DW$117)</f>
        <v>4181240.8654502826</v>
      </c>
      <c r="BG78" s="46" cm="1">
        <f t="array" ref="BG78">AnualidadActivo(BG$2, $E78, $C78, $B78, $D78, Hombres!$A$1:$DW$117, Mujeres!$A$1:$DW$117)</f>
        <v>4099022.9938800926</v>
      </c>
      <c r="BH78" s="46" cm="1">
        <f t="array" ref="BH78">AnualidadActivo(BH$2, $E78, $C78, $B78, $D78, Hombres!$A$1:$DW$117, Mujeres!$A$1:$DW$117)</f>
        <v>3998511.3142367578</v>
      </c>
      <c r="BI78" s="46" cm="1">
        <f t="array" ref="BI78">AnualidadActivo(BI$2, $E78, $C78, $B78, $D78, Hombres!$A$1:$DW$117, Mujeres!$A$1:$DW$117)</f>
        <v>3879049.4790730812</v>
      </c>
      <c r="BJ78" s="46" cm="1">
        <f t="array" ref="BJ78">AnualidadActivo(BJ$2, $E78, $C78, $B78, $D78, Hombres!$A$1:$DW$117, Mujeres!$A$1:$DW$117)</f>
        <v>3740119.5570125645</v>
      </c>
      <c r="BK78" s="46" cm="1">
        <f t="array" ref="BK78">AnualidadActivo(BK$2, $E78, $C78, $B78, $D78, Hombres!$A$1:$DW$117, Mujeres!$A$1:$DW$117)</f>
        <v>3581357.6679751291</v>
      </c>
      <c r="BL78" s="46" cm="1">
        <f t="array" ref="BL78">AnualidadActivo(BL$2, $E78, $C78, $B78, $D78, Hombres!$A$1:$DW$117, Mujeres!$A$1:$DW$117)</f>
        <v>3402815.8179720026</v>
      </c>
      <c r="BM78" s="46" cm="1">
        <f t="array" ref="BM78">AnualidadActivo(BM$2, $E78, $C78, $B78, $D78, Hombres!$A$1:$DW$117, Mujeres!$A$1:$DW$117)</f>
        <v>3205362.4007723979</v>
      </c>
      <c r="BN78" s="46" cm="1">
        <f t="array" ref="BN78">AnualidadActivo(BN$2, $E78, $C78, $B78, $D78, Hombres!$A$1:$DW$117, Mujeres!$A$1:$DW$117)</f>
        <v>2990642.5971639752</v>
      </c>
      <c r="BO78" s="46" cm="1">
        <f t="array" ref="BO78">AnualidadActivo(BO$2, $E78, $C78, $B78, $D78, Hombres!$A$1:$DW$117, Mujeres!$A$1:$DW$117)</f>
        <v>2760819.303822835</v>
      </c>
      <c r="BP78" s="46" cm="1">
        <f t="array" ref="BP78">AnualidadActivo(BP$2, $E78, $C78, $B78, $D78, Hombres!$A$1:$DW$117, Mujeres!$A$1:$DW$117)</f>
        <v>2518549.9833084545</v>
      </c>
      <c r="BQ78" s="46" cm="1">
        <f t="array" ref="BQ78">AnualidadActivo(BQ$2, $E78, $C78, $B78, $D78, Hombres!$A$1:$DW$117, Mujeres!$A$1:$DW$117)</f>
        <v>2267173.8368859356</v>
      </c>
      <c r="BR78" s="46" cm="1">
        <f t="array" ref="BR78">AnualidadActivo(BR$2, $E78, $C78, $B78, $D78, Hombres!$A$1:$DW$117, Mujeres!$A$1:$DW$117)</f>
        <v>2010876.361819457</v>
      </c>
      <c r="BS78" s="46" cm="1">
        <f t="array" ref="BS78">AnualidadActivo(BS$2, $E78, $C78, $B78, $D78, Hombres!$A$1:$DW$117, Mujeres!$A$1:$DW$117)</f>
        <v>1754450.5241966208</v>
      </c>
      <c r="BT78" s="46" cm="1">
        <f t="array" ref="BT78">AnualidadActivo(BT$2, $E78, $C78, $B78, $D78, Hombres!$A$1:$DW$117, Mujeres!$A$1:$DW$117)</f>
        <v>1502887.1023949301</v>
      </c>
      <c r="BU78" s="46" cm="1">
        <f t="array" ref="BU78">AnualidadActivo(BU$2, $E78, $C78, $B78, $D78, Hombres!$A$1:$DW$117, Mujeres!$A$1:$DW$117)</f>
        <v>1261160.0371518324</v>
      </c>
      <c r="BV78" s="46" cm="1">
        <f t="array" ref="BV78">AnualidadActivo(BV$2, $E78, $C78, $B78, $D78, Hombres!$A$1:$DW$117, Mujeres!$A$1:$DW$117)</f>
        <v>1034114.8523032309</v>
      </c>
      <c r="BW78" s="46" cm="1">
        <f t="array" ref="BW78">AnualidadActivo(BW$2, $E78, $C78, $B78, $D78, Hombres!$A$1:$DW$117, Mujeres!$A$1:$DW$117)</f>
        <v>826274.96328616049</v>
      </c>
      <c r="BX78" s="46" cm="1">
        <f t="array" ref="BX78">AnualidadActivo(BX$2, $E78, $C78, $B78, $D78, Hombres!$A$1:$DW$117, Mujeres!$A$1:$DW$117)</f>
        <v>641383.96009018924</v>
      </c>
      <c r="BY78" s="46" cm="1">
        <f t="array" ref="BY78">AnualidadActivo(BY$2, $E78, $C78, $B78, $D78, Hombres!$A$1:$DW$117, Mujeres!$A$1:$DW$117)</f>
        <v>481967.04744441458</v>
      </c>
      <c r="BZ78" s="46" cm="1">
        <f t="array" ref="BZ78">AnualidadActivo(BZ$2, $E78, $C78, $B78, $D78, Hombres!$A$1:$DW$117, Mujeres!$A$1:$DW$117)</f>
        <v>349158.587803912</v>
      </c>
      <c r="CA78" s="46" cm="1">
        <f t="array" ref="CA78">AnualidadActivo(CA$2, $E78, $C78, $B78, $D78, Hombres!$A$1:$DW$117, Mujeres!$A$1:$DW$117)</f>
        <v>242699.1385822068</v>
      </c>
      <c r="CB78" s="46" cm="1">
        <f t="array" ref="CB78">AnualidadActivo(CB$2, $E78, $C78, $B78, $D78, Hombres!$A$1:$DW$117, Mujeres!$A$1:$DW$117)</f>
        <v>161007.99094972934</v>
      </c>
      <c r="CC78" s="46" cm="1">
        <f t="array" ref="CC78">AnualidadActivo(CC$2, $E78, $C78, $B78, $D78, Hombres!$A$1:$DW$117, Mujeres!$A$1:$DW$117)</f>
        <v>101329.89527519936</v>
      </c>
      <c r="CD78" s="46" cm="1">
        <f t="array" ref="CD78">AnualidadActivo(CD$2, $E78, $C78, $B78, $D78, Hombres!$A$1:$DW$117, Mujeres!$A$1:$DW$117)</f>
        <v>60066.777524895668</v>
      </c>
      <c r="CE78" s="46" cm="1">
        <f t="array" ref="CE78">AnualidadActivo(CE$2, $E78, $C78, $B78, $D78, Hombres!$A$1:$DW$117, Mujeres!$A$1:$DW$117)</f>
        <v>33251.852657790383</v>
      </c>
      <c r="CF78" s="46" cm="1">
        <f t="array" ref="CF78">AnualidadActivo(CF$2, $E78, $C78, $B78, $D78, Hombres!$A$1:$DW$117, Mujeres!$A$1:$DW$117)</f>
        <v>17015.493030715057</v>
      </c>
      <c r="CG78" s="46" cm="1">
        <f t="array" ref="CG78">AnualidadActivo(CG$2, $E78, $C78, $B78, $D78, Hombres!$A$1:$DW$117, Mujeres!$A$1:$DW$117)</f>
        <v>0</v>
      </c>
      <c r="CH78" s="46" cm="1">
        <f t="array" ref="CH78">AnualidadActivo(CH$2, $E78, $C78, $B78, $D78, Hombres!$A$1:$DW$117, Mujeres!$A$1:$DW$117)</f>
        <v>0</v>
      </c>
      <c r="CI78" s="46" cm="1">
        <f t="array" ref="CI78">AnualidadActivo(CI$2, $E78, $C78, $B78, $D78, Hombres!$A$1:$DW$117, Mujeres!$A$1:$DW$117)</f>
        <v>0</v>
      </c>
      <c r="CJ78" s="46" cm="1">
        <f t="array" ref="CJ78">AnualidadActivo(CJ$2, $E78, $C78, $B78, $D78, Hombres!$A$1:$DW$117, Mujeres!$A$1:$DW$117)</f>
        <v>0</v>
      </c>
      <c r="CK78" s="46" cm="1">
        <f t="array" ref="CK78">AnualidadActivo(CK$2, $E78, $C78, $B78, $D78, Hombres!$A$1:$DW$117, Mujeres!$A$1:$DW$117)</f>
        <v>0</v>
      </c>
      <c r="CL78" s="46" cm="1">
        <f t="array" ref="CL78">AnualidadActivo(CL$2, $E78, $C78, $B78, $D78, Hombres!$A$1:$DW$117, Mujeres!$A$1:$DW$117)</f>
        <v>0</v>
      </c>
      <c r="CM78" s="46" cm="1">
        <f t="array" ref="CM78">AnualidadActivo(CM$2, $E78, $C78, $B78, $D78, Hombres!$A$1:$DW$117, Mujeres!$A$1:$DW$117)</f>
        <v>0</v>
      </c>
      <c r="CN78" s="46" cm="1">
        <f t="array" ref="CN78">AnualidadActivo(CN$2, $E78, $C78, $B78, $D78, Hombres!$A$1:$DW$117, Mujeres!$A$1:$DW$117)</f>
        <v>0</v>
      </c>
      <c r="CO78" s="46" cm="1">
        <f t="array" ref="CO78">AnualidadActivo(CO$2, $E78, $C78, $B78, $D78, Hombres!$A$1:$DW$117, Mujeres!$A$1:$DW$117)</f>
        <v>0</v>
      </c>
      <c r="CP78" s="46" cm="1">
        <f t="array" ref="CP78">AnualidadActivo(CP$2, $E78, $C78, $B78, $D78, Hombres!$A$1:$DW$117, Mujeres!$A$1:$DW$117)</f>
        <v>0</v>
      </c>
      <c r="CQ78" s="46" cm="1">
        <f t="array" ref="CQ78">AnualidadActivo(CQ$2, $E78, $C78, $B78, $D78, Hombres!$A$1:$DW$117, Mujeres!$A$1:$DW$117)</f>
        <v>0</v>
      </c>
      <c r="CR78" s="46" cm="1">
        <f t="array" ref="CR78">AnualidadActivo(CR$2, $E78, $C78, $B78, $D78, Hombres!$A$1:$DW$117, Mujeres!$A$1:$DW$117)</f>
        <v>0</v>
      </c>
      <c r="CS78" s="46" cm="1">
        <f t="array" ref="CS78">AnualidadActivo(CS$2, $E78, $C78, $B78, $D78, Hombres!$A$1:$DW$117, Mujeres!$A$1:$DW$117)</f>
        <v>0</v>
      </c>
      <c r="CT78" s="46" cm="1">
        <f t="array" ref="CT78">AnualidadActivo(CT$2, $E78, $C78, $B78, $D78, Hombres!$A$1:$DW$117, Mujeres!$A$1:$DW$117)</f>
        <v>0</v>
      </c>
      <c r="CU78" s="46" cm="1">
        <f t="array" ref="CU78">AnualidadActivo(CU$2, $E78, $C78, $B78, $D78, Hombres!$A$1:$DW$117, Mujeres!$A$1:$DW$117)</f>
        <v>0</v>
      </c>
      <c r="CV78" s="46" cm="1">
        <f t="array" ref="CV78">AnualidadActivo(CV$2, $E78, $C78, $B78, $D78, Hombres!$A$1:$DW$117, Mujeres!$A$1:$DW$117)</f>
        <v>0</v>
      </c>
      <c r="CW78" s="46" cm="1">
        <f t="array" ref="CW78">AnualidadActivo(CW$2, $E78, $C78, $B78, $D78, Hombres!$A$1:$DW$117, Mujeres!$A$1:$DW$117)</f>
        <v>0</v>
      </c>
      <c r="CX78" s="46" cm="1">
        <f t="array" ref="CX78">AnualidadActivo(CX$2, $E78, $C78, $B78, $D78, Hombres!$A$1:$DW$117, Mujeres!$A$1:$DW$117)</f>
        <v>0</v>
      </c>
      <c r="CY78" s="46" cm="1">
        <f t="array" ref="CY78">AnualidadActivo(CY$2, $E78, $C78, $B78, $D78, Hombres!$A$1:$DW$117, Mujeres!$A$1:$DW$117)</f>
        <v>0</v>
      </c>
      <c r="CZ78" s="46" cm="1">
        <f t="array" ref="CZ78">AnualidadActivo(CZ$2, $E78, $C78, $B78, $D78, Hombres!$A$1:$DW$117, Mujeres!$A$1:$DW$117)</f>
        <v>0</v>
      </c>
      <c r="DA78" s="46" cm="1">
        <f t="array" ref="DA78">AnualidadActivo(DA$2, $E78, $C78, $B78, $D78, Hombres!$A$1:$DW$117, Mujeres!$A$1:$DW$117)</f>
        <v>0</v>
      </c>
      <c r="DD78" s="21"/>
      <c r="DE78" s="46" cm="1">
        <f t="array" ref="DE78">beneficio_muerte_individual_activo(DE$2,$F78,$D78, Hombres!$A$1:$DW$117, Mujeres!$A$1:$DW$117)</f>
        <v>0</v>
      </c>
      <c r="DF78" s="46" cm="1">
        <f t="array" ref="DF78">beneficio_muerte_individual_activo(DF$2,$F78,$D78, Hombres!$A$1:$DW$117, Mujeres!$A$1:$DW$117)</f>
        <v>10526.000000000002</v>
      </c>
      <c r="DG78" s="46" cm="1">
        <f t="array" ref="DG78">beneficio_muerte_individual_activo(DG$2,$F78,$D78, Hombres!$A$1:$DW$117, Mujeres!$A$1:$DW$117)</f>
        <v>10877.053320000001</v>
      </c>
      <c r="DH78" s="46" cm="1">
        <f t="array" ref="DH78">beneficio_muerte_individual_activo(DH$2,$F78,$D78, Hombres!$A$1:$DW$117, Mujeres!$A$1:$DW$117)</f>
        <v>11228.229693847405</v>
      </c>
      <c r="DI78" s="46" cm="1">
        <f t="array" ref="DI78">beneficio_muerte_individual_activo(DI$2,$F78,$D78, Hombres!$A$1:$DW$117, Mujeres!$A$1:$DW$117)</f>
        <v>11753.787858132637</v>
      </c>
      <c r="DJ78" s="46" cm="1">
        <f t="array" ref="DJ78">beneficio_muerte_individual_activo(DJ$2,$F78,$D78, Hombres!$A$1:$DW$117, Mujeres!$A$1:$DW$117)</f>
        <v>12451.478070927064</v>
      </c>
      <c r="DK78" s="46" cm="1">
        <f t="array" ref="DK78">beneficio_muerte_individual_activo(DK$2,$F78,$D78, Hombres!$A$1:$DW$117, Mujeres!$A$1:$DW$117)</f>
        <v>13274.371131468721</v>
      </c>
      <c r="DL78" s="46" cm="1">
        <f t="array" ref="DL78">beneficio_muerte_individual_activo(DL$2,$F78,$D78, Hombres!$A$1:$DW$117, Mujeres!$A$1:$DW$117)</f>
        <v>14183.783871854017</v>
      </c>
      <c r="DM78" s="46" cm="1">
        <f t="array" ref="DM78">beneficio_muerte_individual_activo(DM$2,$F78,$D78, Hombres!$A$1:$DW$117, Mujeres!$A$1:$DW$117)</f>
        <v>15169.374973092332</v>
      </c>
      <c r="DN78" s="46" cm="1">
        <f t="array" ref="DN78">beneficio_muerte_individual_activo(DN$2,$F78,$D78, Hombres!$A$1:$DW$117, Mujeres!$A$1:$DW$117)</f>
        <v>16195.291111987428</v>
      </c>
      <c r="DO78" s="46" cm="1">
        <f t="array" ref="DO78">beneficio_muerte_individual_activo(DO$2,$F78,$D78, Hombres!$A$1:$DW$117, Mujeres!$A$1:$DW$117)</f>
        <v>17166.99201215096</v>
      </c>
      <c r="DP78" s="46" cm="1">
        <f t="array" ref="DP78">beneficio_muerte_individual_activo(DP$2,$F78,$D78, Hombres!$A$1:$DW$117, Mujeres!$A$1:$DW$117)</f>
        <v>18044.55954536008</v>
      </c>
      <c r="DQ78" s="46" cm="1">
        <f t="array" ref="DQ78">beneficio_muerte_individual_activo(DQ$2,$F78,$D78, Hombres!$A$1:$DW$117, Mujeres!$A$1:$DW$117)</f>
        <v>18990.159296873862</v>
      </c>
      <c r="DR78" s="46" cm="1">
        <f t="array" ref="DR78">beneficio_muerte_individual_activo(DR$2,$F78,$D78, Hombres!$A$1:$DW$117, Mujeres!$A$1:$DW$117)</f>
        <v>20106.419278597125</v>
      </c>
      <c r="DS78" s="46" cm="1">
        <f t="array" ref="DS78">beneficio_muerte_individual_activo(DS$2,$F78,$D78, Hombres!$A$1:$DW$117, Mujeres!$A$1:$DW$117)</f>
        <v>21556.641651263712</v>
      </c>
      <c r="DT78" s="46" cm="1">
        <f t="array" ref="DT78">beneficio_muerte_individual_activo(DT$2,$F78,$D78, Hombres!$A$1:$DW$117, Mujeres!$A$1:$DW$117)</f>
        <v>23393.61995757429</v>
      </c>
      <c r="DU78" s="46" cm="1">
        <f t="array" ref="DU78">beneficio_muerte_individual_activo(DU$2,$F78,$D78, Hombres!$A$1:$DW$117, Mujeres!$A$1:$DW$117)</f>
        <v>25580.867487697131</v>
      </c>
      <c r="DV78" s="46" cm="1">
        <f t="array" ref="DV78">beneficio_muerte_individual_activo(DV$2,$F78,$D78, Hombres!$A$1:$DW$117, Mujeres!$A$1:$DW$117)</f>
        <v>27866.846209535117</v>
      </c>
      <c r="DW78" s="46" cm="1">
        <f t="array" ref="DW78">beneficio_muerte_individual_activo(DW$2,$F78,$D78, Hombres!$A$1:$DW$117, Mujeres!$A$1:$DW$117)</f>
        <v>30098.392506147782</v>
      </c>
      <c r="DX78" s="46" cm="1">
        <f t="array" ref="DX78">beneficio_muerte_individual_activo(DX$2,$F78,$D78, Hombres!$A$1:$DW$117, Mujeres!$A$1:$DW$117)</f>
        <v>32293.70439231124</v>
      </c>
      <c r="DY78" s="46" cm="1">
        <f t="array" ref="DY78">beneficio_muerte_individual_activo(DY$2,$F78,$D78, Hombres!$A$1:$DW$117, Mujeres!$A$1:$DW$117)</f>
        <v>34425.315555395064</v>
      </c>
      <c r="DZ78" s="46" cm="1">
        <f t="array" ref="DZ78">beneficio_muerte_individual_activo(DZ$2,$F78,$D78, Hombres!$A$1:$DW$117, Mujeres!$A$1:$DW$117)</f>
        <v>36538.737448282438</v>
      </c>
      <c r="EA78" s="46" cm="1">
        <f t="array" ref="EA78">beneficio_muerte_individual_activo(EA$2,$F78,$D78, Hombres!$A$1:$DW$117, Mujeres!$A$1:$DW$117)</f>
        <v>38863.631638700477</v>
      </c>
      <c r="EB78" s="46" cm="1">
        <f t="array" ref="EB78">beneficio_muerte_individual_activo(EB$2,$F78,$D78, Hombres!$A$1:$DW$117, Mujeres!$A$1:$DW$117)</f>
        <v>24895.512274973484</v>
      </c>
      <c r="EC78" s="46" cm="1">
        <f t="array" ref="EC78">beneficio_muerte_individual_activo(EC$2,$F78,$D78, Hombres!$A$1:$DW$117, Mujeres!$A$1:$DW$117)</f>
        <v>26547.906417152943</v>
      </c>
      <c r="ED78" s="46" cm="1">
        <f t="array" ref="ED78">beneficio_muerte_individual_activo(ED$2,$F78,$D78, Hombres!$A$1:$DW$117, Mujeres!$A$1:$DW$117)</f>
        <v>28014.065595014952</v>
      </c>
      <c r="EE78" s="46" cm="1">
        <f t="array" ref="EE78">beneficio_muerte_individual_activo(EE$2,$F78,$D78, Hombres!$A$1:$DW$117, Mujeres!$A$1:$DW$117)</f>
        <v>29301.606572530283</v>
      </c>
      <c r="EF78" s="46" cm="1">
        <f t="array" ref="EF78">beneficio_muerte_individual_activo(EF$2,$F78,$D78, Hombres!$A$1:$DW$117, Mujeres!$A$1:$DW$117)</f>
        <v>30745.0892715829</v>
      </c>
      <c r="EG78" s="46" cm="1">
        <f t="array" ref="EG78">beneficio_muerte_individual_activo(EG$2,$F78,$D78, Hombres!$A$1:$DW$117, Mujeres!$A$1:$DW$117)</f>
        <v>32658.16187017013</v>
      </c>
      <c r="EH78" s="46" cm="1">
        <f t="array" ref="EH78">beneficio_muerte_individual_activo(EH$2,$F78,$D78, Hombres!$A$1:$DW$117, Mujeres!$A$1:$DW$117)</f>
        <v>35238.324955218952</v>
      </c>
      <c r="EI78" s="46" cm="1">
        <f t="array" ref="EI78">beneficio_muerte_individual_activo(EI$2,$F78,$D78, Hombres!$A$1:$DW$117, Mujeres!$A$1:$DW$117)</f>
        <v>38492.054890935586</v>
      </c>
      <c r="EJ78" s="46" cm="1">
        <f t="array" ref="EJ78">beneficio_muerte_individual_activo(EJ$2,$F78,$D78, Hombres!$A$1:$DW$117, Mujeres!$A$1:$DW$117)</f>
        <v>42338.409992309789</v>
      </c>
      <c r="EK78" s="46" cm="1">
        <f t="array" ref="EK78">beneficio_muerte_individual_activo(EK$2,$F78,$D78, Hombres!$A$1:$DW$117, Mujeres!$A$1:$DW$117)</f>
        <v>46591.002118556768</v>
      </c>
      <c r="EL78" s="46" cm="1">
        <f t="array" ref="EL78">beneficio_muerte_individual_activo(EL$2,$F78,$D78, Hombres!$A$1:$DW$117, Mujeres!$A$1:$DW$117)</f>
        <v>50796.011200455949</v>
      </c>
      <c r="EM78" s="46" cm="1">
        <f t="array" ref="EM78">beneficio_muerte_individual_activo(EM$2,$F78,$D78, Hombres!$A$1:$DW$117, Mujeres!$A$1:$DW$117)</f>
        <v>54610.31828699747</v>
      </c>
      <c r="EN78" s="46" cm="1">
        <f t="array" ref="EN78">beneficio_muerte_individual_activo(EN$2,$F78,$D78, Hombres!$A$1:$DW$117, Mujeres!$A$1:$DW$117)</f>
        <v>57980.382006526503</v>
      </c>
      <c r="EO78" s="46" cm="1">
        <f t="array" ref="EO78">beneficio_muerte_individual_activo(EO$2,$F78,$D78, Hombres!$A$1:$DW$117, Mujeres!$A$1:$DW$117)</f>
        <v>61081.874233355506</v>
      </c>
      <c r="EP78" s="46" cm="1">
        <f t="array" ref="EP78">beneficio_muerte_individual_activo(EP$2,$F78,$D78, Hombres!$A$1:$DW$117, Mujeres!$A$1:$DW$117)</f>
        <v>64236.201260557122</v>
      </c>
      <c r="EQ78" s="46" cm="1">
        <f t="array" ref="EQ78">beneficio_muerte_individual_activo(EQ$2,$F78,$D78, Hombres!$A$1:$DW$117, Mujeres!$A$1:$DW$117)</f>
        <v>71221.644849526885</v>
      </c>
      <c r="ER78" s="46" cm="1">
        <f t="array" ref="ER78">beneficio_muerte_individual_activo(ER$2,$F78,$D78, Hombres!$A$1:$DW$117, Mujeres!$A$1:$DW$117)</f>
        <v>75269.765707568164</v>
      </c>
      <c r="ES78" s="46" cm="1">
        <f t="array" ref="ES78">beneficio_muerte_individual_activo(ES$2,$F78,$D78, Hombres!$A$1:$DW$117, Mujeres!$A$1:$DW$117)</f>
        <v>79215.419367321927</v>
      </c>
      <c r="ET78" s="46" cm="1">
        <f t="array" ref="ET78">beneficio_muerte_individual_activo(ET$2,$F78,$D78, Hombres!$A$1:$DW$117, Mujeres!$A$1:$DW$117)</f>
        <v>83121.687150377416</v>
      </c>
      <c r="EU78" s="46" cm="1">
        <f t="array" ref="EU78">beneficio_muerte_individual_activo(EU$2,$F78,$D78, Hombres!$A$1:$DW$117, Mujeres!$A$1:$DW$117)</f>
        <v>87062.591756631329</v>
      </c>
      <c r="EV78" s="46" cm="1">
        <f t="array" ref="EV78">beneficio_muerte_individual_activo(EV$2,$F78,$D78, Hombres!$A$1:$DW$117, Mujeres!$A$1:$DW$117)</f>
        <v>90938.608457996059</v>
      </c>
      <c r="EW78" s="46" cm="1">
        <f t="array" ref="EW78">beneficio_muerte_individual_activo(EW$2,$F78,$D78, Hombres!$A$1:$DW$117, Mujeres!$A$1:$DW$117)</f>
        <v>94589.903396629612</v>
      </c>
      <c r="EX78" s="46" cm="1">
        <f t="array" ref="EX78">beneficio_muerte_individual_activo(EX$2,$F78,$D78, Hombres!$A$1:$DW$117, Mujeres!$A$1:$DW$117)</f>
        <v>97869.884457270833</v>
      </c>
      <c r="EY78" s="46" cm="1">
        <f t="array" ref="EY78">beneficio_muerte_individual_activo(EY$2,$F78,$D78, Hombres!$A$1:$DW$117, Mujeres!$A$1:$DW$117)</f>
        <v>100713.29065557773</v>
      </c>
      <c r="EZ78" s="46" cm="1">
        <f t="array" ref="EZ78">beneficio_muerte_individual_activo(EZ$2,$F78,$D78, Hombres!$A$1:$DW$117, Mujeres!$A$1:$DW$117)</f>
        <v>103047.5751301</v>
      </c>
      <c r="FA78" s="46" cm="1">
        <f t="array" ref="FA78">beneficio_muerte_individual_activo(FA$2,$F78,$D78, Hombres!$A$1:$DW$117, Mujeres!$A$1:$DW$117)</f>
        <v>104709.5340697764</v>
      </c>
      <c r="FB78" s="46" cm="1">
        <f t="array" ref="FB78">beneficio_muerte_individual_activo(FB$2,$F78,$D78, Hombres!$A$1:$DW$117, Mujeres!$A$1:$DW$117)</f>
        <v>105472.94312378144</v>
      </c>
      <c r="FC78" s="46" cm="1">
        <f t="array" ref="FC78">beneficio_muerte_individual_activo(FC$2,$F78,$D78, Hombres!$A$1:$DW$117, Mujeres!$A$1:$DW$117)</f>
        <v>105164.93237410921</v>
      </c>
      <c r="FD78" s="46" cm="1">
        <f t="array" ref="FD78">beneficio_muerte_individual_activo(FD$2,$F78,$D78, Hombres!$A$1:$DW$117, Mujeres!$A$1:$DW$117)</f>
        <v>103724.60694529688</v>
      </c>
      <c r="FE78" s="46" cm="1">
        <f t="array" ref="FE78">beneficio_muerte_individual_activo(FE$2,$F78,$D78, Hombres!$A$1:$DW$117, Mujeres!$A$1:$DW$117)</f>
        <v>101124.33677889514</v>
      </c>
      <c r="FF78" s="46" cm="1">
        <f t="array" ref="FF78">beneficio_muerte_individual_activo(FF$2,$F78,$D78, Hombres!$A$1:$DW$117, Mujeres!$A$1:$DW$117)</f>
        <v>97307.750514303028</v>
      </c>
      <c r="FG78" s="46" cm="1">
        <f t="array" ref="FG78">beneficio_muerte_individual_activo(FG$2,$F78,$D78, Hombres!$A$1:$DW$117, Mujeres!$A$1:$DW$117)</f>
        <v>92209.996335981443</v>
      </c>
      <c r="FH78" s="46" cm="1">
        <f t="array" ref="FH78">beneficio_muerte_individual_activo(FH$2,$F78,$D78, Hombres!$A$1:$DW$117, Mujeres!$A$1:$DW$117)</f>
        <v>85874.20643969372</v>
      </c>
      <c r="FI78" s="46" cm="1">
        <f t="array" ref="FI78">beneficio_muerte_individual_activo(FI$2,$F78,$D78, Hombres!$A$1:$DW$117, Mujeres!$A$1:$DW$117)</f>
        <v>78474.574926793546</v>
      </c>
      <c r="FJ78" s="46" cm="1">
        <f t="array" ref="FJ78">beneficio_muerte_individual_activo(FJ$2,$F78,$D78, Hombres!$A$1:$DW$117, Mujeres!$A$1:$DW$117)</f>
        <v>70240.492715165412</v>
      </c>
      <c r="FK78" s="46" cm="1">
        <f t="array" ref="FK78">beneficio_muerte_individual_activo(FK$2,$F78,$D78, Hombres!$A$1:$DW$117, Mujeres!$A$1:$DW$117)</f>
        <v>61419.15646809536</v>
      </c>
      <c r="FL78" s="46" cm="1">
        <f t="array" ref="FL78">beneficio_muerte_individual_activo(FL$2,$F78,$D78, Hombres!$A$1:$DW$117, Mujeres!$A$1:$DW$117)</f>
        <v>52286.776140618575</v>
      </c>
      <c r="FM78" s="46" cm="1">
        <f t="array" ref="FM78">beneficio_muerte_individual_activo(FM$2,$F78,$D78, Hombres!$A$1:$DW$117, Mujeres!$A$1:$DW$117)</f>
        <v>43186.688487896725</v>
      </c>
      <c r="FN78" s="46" cm="1">
        <f t="array" ref="FN78">beneficio_muerte_individual_activo(FN$2,$F78,$D78, Hombres!$A$1:$DW$117, Mujeres!$A$1:$DW$117)</f>
        <v>34493.824695759045</v>
      </c>
      <c r="FO78" s="46" cm="1">
        <f t="array" ref="FO78">beneficio_muerte_individual_activo(FO$2,$F78,$D78, Hombres!$A$1:$DW$117, Mujeres!$A$1:$DW$117)</f>
        <v>26539.332137321788</v>
      </c>
      <c r="FP78" s="46" cm="1">
        <f t="array" ref="FP78">beneficio_muerte_individual_activo(FP$2,$F78,$D78, Hombres!$A$1:$DW$117, Mujeres!$A$1:$DW$117)</f>
        <v>19573.675476228102</v>
      </c>
      <c r="FQ78" s="106" cm="1">
        <f t="array" ref="FQ78">beneficio_muerte_individual_activo(FQ$2,$F78,$D78, Hombres!$A$1:$DW$117, Mujeres!$A$1:$DW$117)</f>
        <v>13756.845311661153</v>
      </c>
      <c r="FR78" s="46" cm="1">
        <f t="array" ref="FR78">beneficio_muerte_individual_activo(FR$2,$F78,$D78, Hombres!$A$1:$DW$117, Mujeres!$A$1:$DW$117)</f>
        <v>9154.688569476144</v>
      </c>
      <c r="FS78" s="46" cm="1">
        <f t="array" ref="FS78">beneficio_muerte_individual_activo(FS$2,$F78,$D78, Hombres!$A$1:$DW$117, Mujeres!$A$1:$DW$117)</f>
        <v>5728.0072467710897</v>
      </c>
      <c r="FT78" s="46" cm="1">
        <f t="array" ref="FT78">beneficio_muerte_individual_activo(FT$2,$F78,$D78, Hombres!$A$1:$DW$117, Mujeres!$A$1:$DW$117)</f>
        <v>3341.6098242808753</v>
      </c>
      <c r="FU78" s="46" cm="1">
        <f t="array" ref="FU78">beneficio_muerte_individual_activo(FU$2,$F78,$D78, Hombres!$A$1:$DW$117, Mujeres!$A$1:$DW$117)</f>
        <v>1798.85273389451</v>
      </c>
      <c r="FV78" s="46" cm="1">
        <f t="array" ref="FV78">beneficio_muerte_individual_activo(FV$2,$F78,$D78, Hombres!$A$1:$DW$117, Mujeres!$A$1:$DW$117)</f>
        <v>882.30648625927722</v>
      </c>
      <c r="FW78" s="46" cm="1">
        <f t="array" ref="FW78">beneficio_muerte_individual_activo(FW$2,$F78,$D78, Hombres!$A$1:$DW$117, Mujeres!$A$1:$DW$117)</f>
        <v>388.35761300502764</v>
      </c>
      <c r="FX78" s="46" cm="1">
        <f t="array" ref="FX78">beneficio_muerte_individual_activo(FX$2,$F78,$D78, Hombres!$A$1:$DW$117, Mujeres!$A$1:$DW$117)</f>
        <v>150.53707996871495</v>
      </c>
      <c r="FY78" s="46" cm="1">
        <f t="array" ref="FY78">beneficio_muerte_individual_activo(FY$2,$F78,$D78, Hombres!$A$1:$DW$117, Mujeres!$A$1:$DW$117)</f>
        <v>50.124352742709853</v>
      </c>
      <c r="FZ78" s="46" cm="1">
        <f t="array" ref="FZ78">beneficio_muerte_individual_activo(FZ$2,$F78,$D78, Hombres!$A$1:$DW$117, Mujeres!$A$1:$DW$117)</f>
        <v>0</v>
      </c>
      <c r="GA78" s="46" cm="1">
        <f t="array" ref="GA78">beneficio_muerte_individual_activo(GA$2,$F78,$D78, Hombres!$A$1:$DW$117, Mujeres!$A$1:$DW$117)</f>
        <v>0</v>
      </c>
      <c r="GB78" s="46" cm="1">
        <f t="array" ref="GB78">beneficio_muerte_individual_activo(GB$2,$F78,$D78, Hombres!$A$1:$DW$117, Mujeres!$A$1:$DW$117)</f>
        <v>0</v>
      </c>
      <c r="GC78" s="46" cm="1">
        <f t="array" ref="GC78">beneficio_muerte_individual_activo(GC$2,$F78,$D78, Hombres!$A$1:$DW$117, Mujeres!$A$1:$DW$117)</f>
        <v>0</v>
      </c>
      <c r="GD78" s="46" cm="1">
        <f t="array" ref="GD78">beneficio_muerte_individual_activo(GD$2,$F78,$D78, Hombres!$A$1:$DW$117, Mujeres!$A$1:$DW$117)</f>
        <v>0</v>
      </c>
      <c r="GE78" s="46" cm="1">
        <f t="array" ref="GE78">beneficio_muerte_individual_activo(GE$2,$F78,$D78, Hombres!$A$1:$DW$117, Mujeres!$A$1:$DW$117)</f>
        <v>0</v>
      </c>
      <c r="GF78" s="46" cm="1">
        <f t="array" ref="GF78">beneficio_muerte_individual_activo(GF$2,$F78,$D78, Hombres!$A$1:$DW$117, Mujeres!$A$1:$DW$117)</f>
        <v>0</v>
      </c>
      <c r="GG78" s="46" cm="1">
        <f t="array" ref="GG78">beneficio_muerte_individual_activo(GG$2,$F78,$D78, Hombres!$A$1:$DW$117, Mujeres!$A$1:$DW$117)</f>
        <v>0</v>
      </c>
      <c r="GH78" s="46" cm="1">
        <f t="array" ref="GH78">beneficio_muerte_individual_activo(GH$2,$F78,$D78, Hombres!$A$1:$DW$117, Mujeres!$A$1:$DW$117)</f>
        <v>0</v>
      </c>
      <c r="GI78" s="46" cm="1">
        <f t="array" ref="GI78">beneficio_muerte_individual_activo(GI$2,$F78,$D78, Hombres!$A$1:$DW$117, Mujeres!$A$1:$DW$117)</f>
        <v>0</v>
      </c>
      <c r="GJ78" s="46" cm="1">
        <f t="array" ref="GJ78">beneficio_muerte_individual_activo(GJ$2,$F78,$D78, Hombres!$A$1:$DW$117, Mujeres!$A$1:$DW$117)</f>
        <v>0</v>
      </c>
      <c r="GK78" s="46" cm="1">
        <f t="array" ref="GK78">beneficio_muerte_individual_activo(GK$2,$F78,$D78, Hombres!$A$1:$DW$117, Mujeres!$A$1:$DW$117)</f>
        <v>0</v>
      </c>
      <c r="GL78" s="46" cm="1">
        <f t="array" ref="GL78">beneficio_muerte_individual_activo(GL$2,$F78,$D78, Hombres!$A$1:$DW$117, Mujeres!$A$1:$DW$117)</f>
        <v>0</v>
      </c>
      <c r="GM78" s="46" cm="1">
        <f t="array" ref="GM78">beneficio_muerte_individual_activo(GM$2,$F78,$D78, Hombres!$A$1:$DW$117, Mujeres!$A$1:$DW$117)</f>
        <v>0</v>
      </c>
      <c r="GN78" s="46" cm="1">
        <f t="array" ref="GN78">beneficio_muerte_individual_activo(GN$2,$F78,$D78, Hombres!$A$1:$DW$117, Mujeres!$A$1:$DW$117)</f>
        <v>0</v>
      </c>
      <c r="GO78" s="46" cm="1">
        <f t="array" ref="GO78">beneficio_muerte_individual_activo(GO$2,$F78,$D78, Hombres!$A$1:$DW$117, Mujeres!$A$1:$DW$117)</f>
        <v>0</v>
      </c>
      <c r="GP78" s="46" cm="1">
        <f t="array" ref="GP78">beneficio_muerte_individual_activo(GP$2,$F78,$D78, Hombres!$A$1:$DW$117, Mujeres!$A$1:$DW$117)</f>
        <v>0</v>
      </c>
      <c r="GQ78" s="46" cm="1">
        <f t="array" ref="GQ78">beneficio_muerte_individual_activo(GQ$2,$F78,$D78, Hombres!$A$1:$DW$117, Mujeres!$A$1:$DW$117)</f>
        <v>0</v>
      </c>
      <c r="GR78" s="46" cm="1">
        <f t="array" ref="GR78">beneficio_muerte_individual_activo(GR$2,$F78,$D78, Hombres!$A$1:$DW$117, Mujeres!$A$1:$DW$117)</f>
        <v>0</v>
      </c>
      <c r="GS78" s="46" cm="1">
        <f t="array" ref="GS78">beneficio_muerte_individual_activo(GS$2,$F78,$D78, Hombres!$A$1:$DW$117, Mujeres!$A$1:$DW$117)</f>
        <v>0</v>
      </c>
      <c r="GT78" s="46" cm="1">
        <f t="array" ref="GT78">beneficio_muerte_individual_activo(GT$2,$F78,$D78, Hombres!$A$1:$DW$117, Mujeres!$A$1:$DW$117)</f>
        <v>0</v>
      </c>
      <c r="GU78" s="46" cm="1">
        <f t="array" ref="GU78">beneficio_muerte_individual_activo(GU$2,$F78,$D78, Hombres!$A$1:$DW$117, Mujeres!$A$1:$DW$117)</f>
        <v>0</v>
      </c>
      <c r="GV78" s="46" cm="1">
        <f t="array" ref="GV78">beneficio_muerte_individual_activo(GV$2,$F78,$D78, Hombres!$A$1:$DW$117, Mujeres!$A$1:$DW$117)</f>
        <v>0</v>
      </c>
    </row>
    <row r="79" spans="1:204" x14ac:dyDescent="0.25">
      <c r="A79" s="1">
        <f t="shared" si="1"/>
        <v>77</v>
      </c>
      <c r="B79" s="75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39" cm="1">
        <f t="array" ref="G79">PorcentajePension(C79,E79, D79)</f>
        <v>0.65</v>
      </c>
      <c r="I79" s="72"/>
      <c r="J79" s="46" cm="1">
        <f t="array" ref="J79">AnualidadActivo(J$2, $E79, $C79, $B79, $D79, Hombres!$A$1:$DW$117, Mujeres!$A$1:$DW$117)</f>
        <v>0</v>
      </c>
      <c r="K79" s="46" cm="1">
        <f t="array" ref="K79">AnualidadActivo(K$2, $E79, $C79, $B79, $D79, Hombres!$A$1:$DW$117, Mujeres!$A$1:$DW$117)</f>
        <v>0</v>
      </c>
      <c r="L79" s="46" cm="1">
        <f t="array" ref="L79">AnualidadActivo(L$2, $E79, $C79, $B79, $D79, Hombres!$A$1:$DW$117, Mujeres!$A$1:$DW$117)</f>
        <v>0</v>
      </c>
      <c r="M79" s="46" cm="1">
        <f t="array" ref="M79">AnualidadActivo(M$2, $E79, $C79, $B79, $D79, Hombres!$A$1:$DW$117, Mujeres!$A$1:$DW$117)</f>
        <v>0</v>
      </c>
      <c r="N79" s="46" cm="1">
        <f t="array" ref="N79">AnualidadActivo(N$2, $E79, $C79, $B79, $D79, Hombres!$A$1:$DW$117, Mujeres!$A$1:$DW$117)</f>
        <v>0</v>
      </c>
      <c r="O79" s="46" cm="1">
        <f t="array" ref="O79">AnualidadActivo(O$2, $E79, $C79, $B79, $D79, Hombres!$A$1:$DW$117, Mujeres!$A$1:$DW$117)</f>
        <v>0</v>
      </c>
      <c r="P79" s="46" cm="1">
        <f t="array" ref="P79">AnualidadActivo(P$2, $E79, $C79, $B79, $D79, Hombres!$A$1:$DW$117, Mujeres!$A$1:$DW$117)</f>
        <v>0</v>
      </c>
      <c r="Q79" s="46" cm="1">
        <f t="array" ref="Q79">AnualidadActivo(Q$2, $E79, $C79, $B79, $D79, Hombres!$A$1:$DW$117, Mujeres!$A$1:$DW$117)</f>
        <v>0</v>
      </c>
      <c r="R79" s="46" cm="1">
        <f t="array" ref="R79">AnualidadActivo(R$2, $E79, $C79, $B79, $D79, Hombres!$A$1:$DW$117, Mujeres!$A$1:$DW$117)</f>
        <v>0</v>
      </c>
      <c r="S79" s="46" cm="1">
        <f t="array" ref="S79">AnualidadActivo(S$2, $E79, $C79, $B79, $D79, Hombres!$A$1:$DW$117, Mujeres!$A$1:$DW$117)</f>
        <v>0</v>
      </c>
      <c r="T79" s="46" cm="1">
        <f t="array" ref="T79">AnualidadActivo(T$2, $E79, $C79, $B79, $D79, Hombres!$A$1:$DW$117, Mujeres!$A$1:$DW$117)</f>
        <v>0</v>
      </c>
      <c r="U79" s="46" cm="1">
        <f t="array" ref="U79">AnualidadActivo(U$2, $E79, $C79, $B79, $D79, Hombres!$A$1:$DW$117, Mujeres!$A$1:$DW$117)</f>
        <v>0</v>
      </c>
      <c r="V79" s="46" cm="1">
        <f t="array" ref="V79">AnualidadActivo(V$2, $E79, $C79, $B79, $D79, Hombres!$A$1:$DW$117, Mujeres!$A$1:$DW$117)</f>
        <v>0</v>
      </c>
      <c r="W79" s="46" cm="1">
        <f t="array" ref="W79">AnualidadActivo(W$2, $E79, $C79, $B79, $D79, Hombres!$A$1:$DW$117, Mujeres!$A$1:$DW$117)</f>
        <v>0</v>
      </c>
      <c r="X79" s="46" cm="1">
        <f t="array" ref="X79">AnualidadActivo(X$2, $E79, $C79, $B79, $D79, Hombres!$A$1:$DW$117, Mujeres!$A$1:$DW$117)</f>
        <v>0</v>
      </c>
      <c r="Y79" s="46" cm="1">
        <f t="array" ref="Y79">AnualidadActivo(Y$2, $E79, $C79, $B79, $D79, Hombres!$A$1:$DW$117, Mujeres!$A$1:$DW$117)</f>
        <v>0</v>
      </c>
      <c r="Z79" s="46" cm="1">
        <f t="array" ref="Z79">AnualidadActivo(Z$2, $E79, $C79, $B79, $D79, Hombres!$A$1:$DW$117, Mujeres!$A$1:$DW$117)</f>
        <v>0</v>
      </c>
      <c r="AA79" s="46" cm="1">
        <f t="array" ref="AA79">AnualidadActivo(AA$2, $E79, $C79, $B79, $D79, Hombres!$A$1:$DW$117, Mujeres!$A$1:$DW$117)</f>
        <v>0</v>
      </c>
      <c r="AB79" s="46" cm="1">
        <f t="array" ref="AB79">AnualidadActivo(AB$2, $E79, $C79, $B79, $D79, Hombres!$A$1:$DW$117, Mujeres!$A$1:$DW$117)</f>
        <v>0</v>
      </c>
      <c r="AC79" s="46" cm="1">
        <f t="array" ref="AC79">AnualidadActivo(AC$2, $E79, $C79, $B79, $D79, Hombres!$A$1:$DW$117, Mujeres!$A$1:$DW$117)</f>
        <v>0</v>
      </c>
      <c r="AD79" s="46" cm="1">
        <f t="array" ref="AD79">AnualidadActivo(AD$2, $E79, $C79, $B79, $D79, Hombres!$A$1:$DW$117, Mujeres!$A$1:$DW$117)</f>
        <v>0</v>
      </c>
      <c r="AE79" s="46" cm="1">
        <f t="array" ref="AE79">AnualidadActivo(AE$2, $E79, $C79, $B79, $D79, Hombres!$A$1:$DW$117, Mujeres!$A$1:$DW$117)</f>
        <v>0</v>
      </c>
      <c r="AF79" s="46" cm="1">
        <f t="array" ref="AF79">AnualidadActivo(AF$2, $E79, $C79, $B79, $D79, Hombres!$A$1:$DW$117, Mujeres!$A$1:$DW$117)</f>
        <v>0</v>
      </c>
      <c r="AG79" s="46" cm="1">
        <f t="array" ref="AG79">AnualidadActivo(AG$2, $E79, $C79, $B79, $D79, Hombres!$A$1:$DW$117, Mujeres!$A$1:$DW$117)</f>
        <v>19314179.448997889</v>
      </c>
      <c r="AH79" s="46" cm="1">
        <f t="array" ref="AH79">AnualidadActivo(AH$2, $E79, $C79, $B79, $D79, Hombres!$A$1:$DW$117, Mujeres!$A$1:$DW$117)</f>
        <v>19893604.83246782</v>
      </c>
      <c r="AI79" s="46" cm="1">
        <f t="array" ref="AI79">AnualidadActivo(AI$2, $E79, $C79, $B79, $D79, Hombres!$A$1:$DW$117, Mujeres!$A$1:$DW$117)</f>
        <v>20490412.977441859</v>
      </c>
      <c r="AJ79" s="46" cm="1">
        <f t="array" ref="AJ79">AnualidadActivo(AJ$2, $E79, $C79, $B79, $D79, Hombres!$A$1:$DW$117, Mujeres!$A$1:$DW$117)</f>
        <v>21105125.366765119</v>
      </c>
      <c r="AK79" s="46" cm="1">
        <f t="array" ref="AK79">AnualidadActivo(AK$2, $E79, $C79, $B79, $D79, Hombres!$A$1:$DW$117, Mujeres!$A$1:$DW$117)</f>
        <v>21738279.12776807</v>
      </c>
      <c r="AL79" s="46" cm="1">
        <f t="array" ref="AL79">AnualidadActivo(AL$2, $E79, $C79, $B79, $D79, Hombres!$A$1:$DW$117, Mujeres!$A$1:$DW$117)</f>
        <v>22183560.102871068</v>
      </c>
      <c r="AM79" s="46" cm="1">
        <f t="array" ref="AM79">AnualidadActivo(AM$2, $E79, $C79, $B79, $D79, Hombres!$A$1:$DW$117, Mujeres!$A$1:$DW$117)</f>
        <v>22621812.371417239</v>
      </c>
      <c r="AN79" s="46" cm="1">
        <f t="array" ref="AN79">AnualidadActivo(AN$2, $E79, $C79, $B79, $D79, Hombres!$A$1:$DW$117, Mujeres!$A$1:$DW$117)</f>
        <v>23053230.150047809</v>
      </c>
      <c r="AO79" s="46" cm="1">
        <f t="array" ref="AO79">AnualidadActivo(AO$2, $E79, $C79, $B79, $D79, Hombres!$A$1:$DW$117, Mujeres!$A$1:$DW$117)</f>
        <v>23478374.477756619</v>
      </c>
      <c r="AP79" s="46" cm="1">
        <f t="array" ref="AP79">AnualidadActivo(AP$2, $E79, $C79, $B79, $D79, Hombres!$A$1:$DW$117, Mujeres!$A$1:$DW$117)</f>
        <v>23894960.949205738</v>
      </c>
      <c r="AQ79" s="46" cm="1">
        <f t="array" ref="AQ79">AnualidadActivo(AQ$2, $E79, $C79, $B79, $D79, Hombres!$A$1:$DW$117, Mujeres!$A$1:$DW$117)</f>
        <v>24297243.775732383</v>
      </c>
      <c r="AR79" s="46" cm="1">
        <f t="array" ref="AR79">AnualidadActivo(AR$2, $E79, $C79, $B79, $D79, Hombres!$A$1:$DW$117, Mujeres!$A$1:$DW$117)</f>
        <v>24676505.576733224</v>
      </c>
      <c r="AS79" s="46" cm="1">
        <f t="array" ref="AS79">AnualidadActivo(AS$2, $E79, $C79, $B79, $D79, Hombres!$A$1:$DW$117, Mujeres!$A$1:$DW$117)</f>
        <v>25023173.292592421</v>
      </c>
      <c r="AT79" s="46" cm="1">
        <f t="array" ref="AT79">AnualidadActivo(AT$2, $E79, $C79, $B79, $D79, Hombres!$A$1:$DW$117, Mujeres!$A$1:$DW$117)</f>
        <v>25328088.816717155</v>
      </c>
      <c r="AU79" s="46" cm="1">
        <f t="array" ref="AU79">AnualidadActivo(AU$2, $E79, $C79, $B79, $D79, Hombres!$A$1:$DW$117, Mujeres!$A$1:$DW$117)</f>
        <v>25583372.62481986</v>
      </c>
      <c r="AV79" s="46" cm="1">
        <f t="array" ref="AV79">AnualidadActivo(AV$2, $E79, $C79, $B79, $D79, Hombres!$A$1:$DW$117, Mujeres!$A$1:$DW$117)</f>
        <v>25785073.111429088</v>
      </c>
      <c r="AW79" s="46" cm="1">
        <f t="array" ref="AW79">AnualidadActivo(AW$2, $E79, $C79, $B79, $D79, Hombres!$A$1:$DW$117, Mujeres!$A$1:$DW$117)</f>
        <v>25932250.750409033</v>
      </c>
      <c r="AX79" s="46" cm="1">
        <f t="array" ref="AX79">AnualidadActivo(AX$2, $E79, $C79, $B79, $D79, Hombres!$A$1:$DW$117, Mujeres!$A$1:$DW$117)</f>
        <v>26024924.886780277</v>
      </c>
      <c r="AY79" s="46" cm="1">
        <f t="array" ref="AY79">AnualidadActivo(AY$2, $E79, $C79, $B79, $D79, Hombres!$A$1:$DW$117, Mujeres!$A$1:$DW$117)</f>
        <v>26062139.566446148</v>
      </c>
      <c r="AZ79" s="46" cm="1">
        <f t="array" ref="AZ79">AnualidadActivo(AZ$2, $E79, $C79, $B79, $D79, Hombres!$A$1:$DW$117, Mujeres!$A$1:$DW$117)</f>
        <v>26039395.006935816</v>
      </c>
      <c r="BA79" s="46" cm="1">
        <f t="array" ref="BA79">AnualidadActivo(BA$2, $E79, $C79, $B79, $D79, Hombres!$A$1:$DW$117, Mujeres!$A$1:$DW$117)</f>
        <v>25903200.482206769</v>
      </c>
      <c r="BB79" s="46" cm="1">
        <f t="array" ref="BB79">AnualidadActivo(BB$2, $E79, $C79, $B79, $D79, Hombres!$A$1:$DW$117, Mujeres!$A$1:$DW$117)</f>
        <v>25681919.801767465</v>
      </c>
      <c r="BC79" s="46" cm="1">
        <f t="array" ref="BC79">AnualidadActivo(BC$2, $E79, $C79, $B79, $D79, Hombres!$A$1:$DW$117, Mujeres!$A$1:$DW$117)</f>
        <v>25369840.303273939</v>
      </c>
      <c r="BD79" s="46" cm="1">
        <f t="array" ref="BD79">AnualidadActivo(BD$2, $E79, $C79, $B79, $D79, Hombres!$A$1:$DW$117, Mujeres!$A$1:$DW$117)</f>
        <v>24961340.969773896</v>
      </c>
      <c r="BE79" s="46" cm="1">
        <f t="array" ref="BE79">AnualidadActivo(BE$2, $E79, $C79, $B79, $D79, Hombres!$A$1:$DW$117, Mujeres!$A$1:$DW$117)</f>
        <v>24449837.264281206</v>
      </c>
      <c r="BF79" s="46" cm="1">
        <f t="array" ref="BF79">AnualidadActivo(BF$2, $E79, $C79, $B79, $D79, Hombres!$A$1:$DW$117, Mujeres!$A$1:$DW$117)</f>
        <v>23829040.761691842</v>
      </c>
      <c r="BG79" s="46" cm="1">
        <f t="array" ref="BG79">AnualidadActivo(BG$2, $E79, $C79, $B79, $D79, Hombres!$A$1:$DW$117, Mujeres!$A$1:$DW$117)</f>
        <v>23093560.683160812</v>
      </c>
      <c r="BH79" s="46" cm="1">
        <f t="array" ref="BH79">AnualidadActivo(BH$2, $E79, $C79, $B79, $D79, Hombres!$A$1:$DW$117, Mujeres!$A$1:$DW$117)</f>
        <v>22240745.993725348</v>
      </c>
      <c r="BI79" s="46" cm="1">
        <f t="array" ref="BI79">AnualidadActivo(BI$2, $E79, $C79, $B79, $D79, Hombres!$A$1:$DW$117, Mujeres!$A$1:$DW$117)</f>
        <v>21270800.016191859</v>
      </c>
      <c r="BJ79" s="46" cm="1">
        <f t="array" ref="BJ79">AnualidadActivo(BJ$2, $E79, $C79, $B79, $D79, Hombres!$A$1:$DW$117, Mujeres!$A$1:$DW$117)</f>
        <v>20185951.459696047</v>
      </c>
      <c r="BK79" s="46" cm="1">
        <f t="array" ref="BK79">AnualidadActivo(BK$2, $E79, $C79, $B79, $D79, Hombres!$A$1:$DW$117, Mujeres!$A$1:$DW$117)</f>
        <v>18990939.842971951</v>
      </c>
      <c r="BL79" s="46" cm="1">
        <f t="array" ref="BL79">AnualidadActivo(BL$2, $E79, $C79, $B79, $D79, Hombres!$A$1:$DW$117, Mujeres!$A$1:$DW$117)</f>
        <v>17694036.520839538</v>
      </c>
      <c r="BM79" s="46" cm="1">
        <f t="array" ref="BM79">AnualidadActivo(BM$2, $E79, $C79, $B79, $D79, Hombres!$A$1:$DW$117, Mujeres!$A$1:$DW$117)</f>
        <v>16308637.767125251</v>
      </c>
      <c r="BN79" s="46" cm="1">
        <f t="array" ref="BN79">AnualidadActivo(BN$2, $E79, $C79, $B79, $D79, Hombres!$A$1:$DW$117, Mujeres!$A$1:$DW$117)</f>
        <v>14852992.722508974</v>
      </c>
      <c r="BO79" s="46" cm="1">
        <f t="array" ref="BO79">AnualidadActivo(BO$2, $E79, $C79, $B79, $D79, Hombres!$A$1:$DW$117, Mujeres!$A$1:$DW$117)</f>
        <v>13348473.722234128</v>
      </c>
      <c r="BP79" s="46" cm="1">
        <f t="array" ref="BP79">AnualidadActivo(BP$2, $E79, $C79, $B79, $D79, Hombres!$A$1:$DW$117, Mujeres!$A$1:$DW$117)</f>
        <v>11819041.790852806</v>
      </c>
      <c r="BQ79" s="46" cm="1">
        <f t="array" ref="BQ79">AnualidadActivo(BQ$2, $E79, $C79, $B79, $D79, Hombres!$A$1:$DW$117, Mujeres!$A$1:$DW$117)</f>
        <v>10291724.638049627</v>
      </c>
      <c r="BR79" s="46" cm="1">
        <f t="array" ref="BR79">AnualidadActivo(BR$2, $E79, $C79, $B79, $D79, Hombres!$A$1:$DW$117, Mujeres!$A$1:$DW$117)</f>
        <v>8796669.6355144195</v>
      </c>
      <c r="BS79" s="46" cm="1">
        <f t="array" ref="BS79">AnualidadActivo(BS$2, $E79, $C79, $B79, $D79, Hombres!$A$1:$DW$117, Mujeres!$A$1:$DW$117)</f>
        <v>7364880.4763968447</v>
      </c>
      <c r="BT79" s="46" cm="1">
        <f t="array" ref="BT79">AnualidadActivo(BT$2, $E79, $C79, $B79, $D79, Hombres!$A$1:$DW$117, Mujeres!$A$1:$DW$117)</f>
        <v>6025284.9958073515</v>
      </c>
      <c r="BU79" s="46" cm="1">
        <f t="array" ref="BU79">AnualidadActivo(BU$2, $E79, $C79, $B79, $D79, Hombres!$A$1:$DW$117, Mujeres!$A$1:$DW$117)</f>
        <v>4803059.4170225589</v>
      </c>
      <c r="BV79" s="46" cm="1">
        <f t="array" ref="BV79">AnualidadActivo(BV$2, $E79, $C79, $B79, $D79, Hombres!$A$1:$DW$117, Mujeres!$A$1:$DW$117)</f>
        <v>3718585.5649435511</v>
      </c>
      <c r="BW79" s="46" cm="1">
        <f t="array" ref="BW79">AnualidadActivo(BW$2, $E79, $C79, $B79, $D79, Hombres!$A$1:$DW$117, Mujeres!$A$1:$DW$117)</f>
        <v>2786213.4913930013</v>
      </c>
      <c r="BX79" s="46" cm="1">
        <f t="array" ref="BX79">AnualidadActivo(BX$2, $E79, $C79, $B79, $D79, Hombres!$A$1:$DW$117, Mujeres!$A$1:$DW$117)</f>
        <v>2012388.9202266312</v>
      </c>
      <c r="BY79" s="46" cm="1">
        <f t="array" ref="BY79">AnualidadActivo(BY$2, $E79, $C79, $B79, $D79, Hombres!$A$1:$DW$117, Mujeres!$A$1:$DW$117)</f>
        <v>1394664.4234618398</v>
      </c>
      <c r="BZ79" s="46" cm="1">
        <f t="array" ref="BZ79">AnualidadActivo(BZ$2, $E79, $C79, $B79, $D79, Hombres!$A$1:$DW$117, Mujeres!$A$1:$DW$117)</f>
        <v>922418.08906117373</v>
      </c>
      <c r="CA79" s="46" cm="1">
        <f t="array" ref="CA79">AnualidadActivo(CA$2, $E79, $C79, $B79, $D79, Hombres!$A$1:$DW$117, Mujeres!$A$1:$DW$117)</f>
        <v>578562.53565603751</v>
      </c>
      <c r="CB79" s="46" cm="1">
        <f t="array" ref="CB79">AnualidadActivo(CB$2, $E79, $C79, $B79, $D79, Hombres!$A$1:$DW$117, Mujeres!$A$1:$DW$117)</f>
        <v>341685.82902570459</v>
      </c>
      <c r="CC79" s="46" cm="1">
        <f t="array" ref="CC79">AnualidadActivo(CC$2, $E79, $C79, $B79, $D79, Hombres!$A$1:$DW$117, Mujeres!$A$1:$DW$117)</f>
        <v>188429.17900736001</v>
      </c>
      <c r="CD79" s="46" cm="1">
        <f t="array" ref="CD79">AnualidadActivo(CD$2, $E79, $C79, $B79, $D79, Hombres!$A$1:$DW$117, Mujeres!$A$1:$DW$117)</f>
        <v>96064.212209108082</v>
      </c>
      <c r="CE79" s="46" cm="1">
        <f t="array" ref="CE79">AnualidadActivo(CE$2, $E79, $C79, $B79, $D79, Hombres!$A$1:$DW$117, Mujeres!$A$1:$DW$117)</f>
        <v>0</v>
      </c>
      <c r="CF79" s="46" cm="1">
        <f t="array" ref="CF79">AnualidadActivo(CF$2, $E79, $C79, $B79, $D79, Hombres!$A$1:$DW$117, Mujeres!$A$1:$DW$117)</f>
        <v>0</v>
      </c>
      <c r="CG79" s="46" cm="1">
        <f t="array" ref="CG79">AnualidadActivo(CG$2, $E79, $C79, $B79, $D79, Hombres!$A$1:$DW$117, Mujeres!$A$1:$DW$117)</f>
        <v>0</v>
      </c>
      <c r="CH79" s="46" cm="1">
        <f t="array" ref="CH79">AnualidadActivo(CH$2, $E79, $C79, $B79, $D79, Hombres!$A$1:$DW$117, Mujeres!$A$1:$DW$117)</f>
        <v>0</v>
      </c>
      <c r="CI79" s="46" cm="1">
        <f t="array" ref="CI79">AnualidadActivo(CI$2, $E79, $C79, $B79, $D79, Hombres!$A$1:$DW$117, Mujeres!$A$1:$DW$117)</f>
        <v>0</v>
      </c>
      <c r="CJ79" s="46" cm="1">
        <f t="array" ref="CJ79">AnualidadActivo(CJ$2, $E79, $C79, $B79, $D79, Hombres!$A$1:$DW$117, Mujeres!$A$1:$DW$117)</f>
        <v>0</v>
      </c>
      <c r="CK79" s="46" cm="1">
        <f t="array" ref="CK79">AnualidadActivo(CK$2, $E79, $C79, $B79, $D79, Hombres!$A$1:$DW$117, Mujeres!$A$1:$DW$117)</f>
        <v>0</v>
      </c>
      <c r="CL79" s="46" cm="1">
        <f t="array" ref="CL79">AnualidadActivo(CL$2, $E79, $C79, $B79, $D79, Hombres!$A$1:$DW$117, Mujeres!$A$1:$DW$117)</f>
        <v>0</v>
      </c>
      <c r="CM79" s="46" cm="1">
        <f t="array" ref="CM79">AnualidadActivo(CM$2, $E79, $C79, $B79, $D79, Hombres!$A$1:$DW$117, Mujeres!$A$1:$DW$117)</f>
        <v>0</v>
      </c>
      <c r="CN79" s="46" cm="1">
        <f t="array" ref="CN79">AnualidadActivo(CN$2, $E79, $C79, $B79, $D79, Hombres!$A$1:$DW$117, Mujeres!$A$1:$DW$117)</f>
        <v>0</v>
      </c>
      <c r="CO79" s="46" cm="1">
        <f t="array" ref="CO79">AnualidadActivo(CO$2, $E79, $C79, $B79, $D79, Hombres!$A$1:$DW$117, Mujeres!$A$1:$DW$117)</f>
        <v>0</v>
      </c>
      <c r="CP79" s="46" cm="1">
        <f t="array" ref="CP79">AnualidadActivo(CP$2, $E79, $C79, $B79, $D79, Hombres!$A$1:$DW$117, Mujeres!$A$1:$DW$117)</f>
        <v>0</v>
      </c>
      <c r="CQ79" s="46" cm="1">
        <f t="array" ref="CQ79">AnualidadActivo(CQ$2, $E79, $C79, $B79, $D79, Hombres!$A$1:$DW$117, Mujeres!$A$1:$DW$117)</f>
        <v>0</v>
      </c>
      <c r="CR79" s="46" cm="1">
        <f t="array" ref="CR79">AnualidadActivo(CR$2, $E79, $C79, $B79, $D79, Hombres!$A$1:$DW$117, Mujeres!$A$1:$DW$117)</f>
        <v>0</v>
      </c>
      <c r="CS79" s="46" cm="1">
        <f t="array" ref="CS79">AnualidadActivo(CS$2, $E79, $C79, $B79, $D79, Hombres!$A$1:$DW$117, Mujeres!$A$1:$DW$117)</f>
        <v>0</v>
      </c>
      <c r="CT79" s="46" cm="1">
        <f t="array" ref="CT79">AnualidadActivo(CT$2, $E79, $C79, $B79, $D79, Hombres!$A$1:$DW$117, Mujeres!$A$1:$DW$117)</f>
        <v>0</v>
      </c>
      <c r="CU79" s="46" cm="1">
        <f t="array" ref="CU79">AnualidadActivo(CU$2, $E79, $C79, $B79, $D79, Hombres!$A$1:$DW$117, Mujeres!$A$1:$DW$117)</f>
        <v>0</v>
      </c>
      <c r="CV79" s="46" cm="1">
        <f t="array" ref="CV79">AnualidadActivo(CV$2, $E79, $C79, $B79, $D79, Hombres!$A$1:$DW$117, Mujeres!$A$1:$DW$117)</f>
        <v>0</v>
      </c>
      <c r="CW79" s="46" cm="1">
        <f t="array" ref="CW79">AnualidadActivo(CW$2, $E79, $C79, $B79, $D79, Hombres!$A$1:$DW$117, Mujeres!$A$1:$DW$117)</f>
        <v>0</v>
      </c>
      <c r="CX79" s="46" cm="1">
        <f t="array" ref="CX79">AnualidadActivo(CX$2, $E79, $C79, $B79, $D79, Hombres!$A$1:$DW$117, Mujeres!$A$1:$DW$117)</f>
        <v>0</v>
      </c>
      <c r="CY79" s="46" cm="1">
        <f t="array" ref="CY79">AnualidadActivo(CY$2, $E79, $C79, $B79, $D79, Hombres!$A$1:$DW$117, Mujeres!$A$1:$DW$117)</f>
        <v>0</v>
      </c>
      <c r="CZ79" s="46" cm="1">
        <f t="array" ref="CZ79">AnualidadActivo(CZ$2, $E79, $C79, $B79, $D79, Hombres!$A$1:$DW$117, Mujeres!$A$1:$DW$117)</f>
        <v>0</v>
      </c>
      <c r="DA79" s="46" cm="1">
        <f t="array" ref="DA79">AnualidadActivo(DA$2, $E79, $C79, $B79, $D79, Hombres!$A$1:$DW$117, Mujeres!$A$1:$DW$117)</f>
        <v>0</v>
      </c>
      <c r="DD79" s="21"/>
      <c r="DE79" s="46" cm="1">
        <f t="array" ref="DE79">beneficio_muerte_individual_activo(DE$2,$F79,$D79, Hombres!$A$1:$DW$117, Mujeres!$A$1:$DW$117)</f>
        <v>0</v>
      </c>
      <c r="DF79" s="46" cm="1">
        <f t="array" ref="DF79">beneficio_muerte_individual_activo(DF$2,$F79,$D79, Hombres!$A$1:$DW$117, Mujeres!$A$1:$DW$117)</f>
        <v>11548.000000000002</v>
      </c>
      <c r="DG79" s="46" cm="1">
        <f t="array" ref="DG79">beneficio_muerte_individual_activo(DG$2,$F79,$D79, Hombres!$A$1:$DW$117, Mujeres!$A$1:$DW$117)</f>
        <v>12083.028434399999</v>
      </c>
      <c r="DH79" s="46" cm="1">
        <f t="array" ref="DH79">beneficio_muerte_individual_activo(DH$2,$F79,$D79, Hombres!$A$1:$DW$117, Mujeres!$A$1:$DW$117)</f>
        <v>12815.643012472889</v>
      </c>
      <c r="DI79" s="46" cm="1">
        <f t="array" ref="DI79">beneficio_muerte_individual_activo(DI$2,$F79,$D79, Hombres!$A$1:$DW$117, Mujeres!$A$1:$DW$117)</f>
        <v>13675.08577549672</v>
      </c>
      <c r="DJ79" s="46" cm="1">
        <f t="array" ref="DJ79">beneficio_muerte_individual_activo(DJ$2,$F79,$D79, Hombres!$A$1:$DW$117, Mujeres!$A$1:$DW$117)</f>
        <v>14600.160864896898</v>
      </c>
      <c r="DK79" s="46" cm="1">
        <f t="array" ref="DK79">beneficio_muerte_individual_activo(DK$2,$F79,$D79, Hombres!$A$1:$DW$117, Mujeres!$A$1:$DW$117)</f>
        <v>15587.582293913176</v>
      </c>
      <c r="DL79" s="46" cm="1">
        <f t="array" ref="DL79">beneficio_muerte_individual_activo(DL$2,$F79,$D79, Hombres!$A$1:$DW$117, Mujeres!$A$1:$DW$117)</f>
        <v>16631.013733961419</v>
      </c>
      <c r="DM79" s="46" cm="1">
        <f t="array" ref="DM79">beneficio_muerte_individual_activo(DM$2,$F79,$D79, Hombres!$A$1:$DW$117, Mujeres!$A$1:$DW$117)</f>
        <v>17652.485067031255</v>
      </c>
      <c r="DN79" s="46" cm="1">
        <f t="array" ref="DN79">beneficio_muerte_individual_activo(DN$2,$F79,$D79, Hombres!$A$1:$DW$117, Mujeres!$A$1:$DW$117)</f>
        <v>18586.042393911339</v>
      </c>
      <c r="DO79" s="46" cm="1">
        <f t="array" ref="DO79">beneficio_muerte_individual_activo(DO$2,$F79,$D79, Hombres!$A$1:$DW$117, Mujeres!$A$1:$DW$117)</f>
        <v>19556.83333933066</v>
      </c>
      <c r="DP79" s="46" cm="1">
        <f t="array" ref="DP79">beneficio_muerte_individual_activo(DP$2,$F79,$D79, Hombres!$A$1:$DW$117, Mujeres!$A$1:$DW$117)</f>
        <v>20675.035672723279</v>
      </c>
      <c r="DQ79" s="46" cm="1">
        <f t="array" ref="DQ79">beneficio_muerte_individual_activo(DQ$2,$F79,$D79, Hombres!$A$1:$DW$117, Mujeres!$A$1:$DW$117)</f>
        <v>22148.252013493147</v>
      </c>
      <c r="DR79" s="46" cm="1">
        <f t="array" ref="DR79">beneficio_muerte_individual_activo(DR$2,$F79,$D79, Hombres!$A$1:$DW$117, Mujeres!$A$1:$DW$117)</f>
        <v>24054.874384686147</v>
      </c>
      <c r="DS79" s="46" cm="1">
        <f t="array" ref="DS79">beneficio_muerte_individual_activo(DS$2,$F79,$D79, Hombres!$A$1:$DW$117, Mujeres!$A$1:$DW$117)</f>
        <v>26317.458842179229</v>
      </c>
      <c r="DT79" s="46" cm="1">
        <f t="array" ref="DT79">beneficio_muerte_individual_activo(DT$2,$F79,$D79, Hombres!$A$1:$DW$117, Mujeres!$A$1:$DW$117)</f>
        <v>28636.131634877049</v>
      </c>
      <c r="DU79" s="46" cm="1">
        <f t="array" ref="DU79">beneficio_muerte_individual_activo(DU$2,$F79,$D79, Hombres!$A$1:$DW$117, Mujeres!$A$1:$DW$117)</f>
        <v>30867.469343883749</v>
      </c>
      <c r="DV79" s="46" cm="1">
        <f t="array" ref="DV79">beneficio_muerte_individual_activo(DV$2,$F79,$D79, Hombres!$A$1:$DW$117, Mujeres!$A$1:$DW$117)</f>
        <v>33090.579633134679</v>
      </c>
      <c r="DW79" s="46" cm="1">
        <f t="array" ref="DW79">beneficio_muerte_individual_activo(DW$2,$F79,$D79, Hombres!$A$1:$DW$117, Mujeres!$A$1:$DW$117)</f>
        <v>35314.397180422871</v>
      </c>
      <c r="DX79" s="46" cm="1">
        <f t="array" ref="DX79">beneficio_muerte_individual_activo(DX$2,$F79,$D79, Hombres!$A$1:$DW$117, Mujeres!$A$1:$DW$117)</f>
        <v>37528.334554773217</v>
      </c>
      <c r="DY79" s="46" cm="1">
        <f t="array" ref="DY79">beneficio_muerte_individual_activo(DY$2,$F79,$D79, Hombres!$A$1:$DW$117, Mujeres!$A$1:$DW$117)</f>
        <v>39892.645333003064</v>
      </c>
      <c r="DZ79" s="46" cm="1">
        <f t="array" ref="DZ79">beneficio_muerte_individual_activo(DZ$2,$F79,$D79, Hombres!$A$1:$DW$117, Mujeres!$A$1:$DW$117)</f>
        <v>25508.873138029168</v>
      </c>
      <c r="EA79" s="46" cm="1">
        <f t="array" ref="EA79">beneficio_muerte_individual_activo(EA$2,$F79,$D79, Hombres!$A$1:$DW$117, Mujeres!$A$1:$DW$117)</f>
        <v>27180.102128891318</v>
      </c>
      <c r="EB79" s="46" cm="1">
        <f t="array" ref="EB79">beneficio_muerte_individual_activo(EB$2,$F79,$D79, Hombres!$A$1:$DW$117, Mujeres!$A$1:$DW$117)</f>
        <v>28716.484423065736</v>
      </c>
      <c r="EC79" s="46" cm="1">
        <f t="array" ref="EC79">beneficio_muerte_individual_activo(EC$2,$F79,$D79, Hombres!$A$1:$DW$117, Mujeres!$A$1:$DW$117)</f>
        <v>30078.909069625552</v>
      </c>
      <c r="ED79" s="46" cm="1">
        <f t="array" ref="ED79">beneficio_muerte_individual_activo(ED$2,$F79,$D79, Hombres!$A$1:$DW$117, Mujeres!$A$1:$DW$117)</f>
        <v>31548.707905778003</v>
      </c>
      <c r="EE79" s="46" cm="1">
        <f t="array" ref="EE79">beneficio_muerte_individual_activo(EE$2,$F79,$D79, Hombres!$A$1:$DW$117, Mujeres!$A$1:$DW$117)</f>
        <v>33455.216327344235</v>
      </c>
      <c r="EF79" s="46" cm="1">
        <f t="array" ref="EF79">beneficio_muerte_individual_activo(EF$2,$F79,$D79, Hombres!$A$1:$DW$117, Mujeres!$A$1:$DW$117)</f>
        <v>36065.068422709541</v>
      </c>
      <c r="EG79" s="46" cm="1">
        <f t="array" ref="EG79">beneficio_muerte_individual_activo(EG$2,$F79,$D79, Hombres!$A$1:$DW$117, Mujeres!$A$1:$DW$117)</f>
        <v>39416.398881480382</v>
      </c>
      <c r="EH79" s="46" cm="1">
        <f t="array" ref="EH79">beneficio_muerte_individual_activo(EH$2,$F79,$D79, Hombres!$A$1:$DW$117, Mujeres!$A$1:$DW$117)</f>
        <v>43356.7472254573</v>
      </c>
      <c r="EI79" s="46" cm="1">
        <f t="array" ref="EI79">beneficio_muerte_individual_activo(EI$2,$F79,$D79, Hombres!$A$1:$DW$117, Mujeres!$A$1:$DW$117)</f>
        <v>47622.990856791781</v>
      </c>
      <c r="EJ79" s="46" cm="1">
        <f t="array" ref="EJ79">beneficio_muerte_individual_activo(EJ$2,$F79,$D79, Hombres!$A$1:$DW$117, Mujeres!$A$1:$DW$117)</f>
        <v>51779.474786459716</v>
      </c>
      <c r="EK79" s="46" cm="1">
        <f t="array" ref="EK79">beneficio_muerte_individual_activo(EK$2,$F79,$D79, Hombres!$A$1:$DW$117, Mujeres!$A$1:$DW$117)</f>
        <v>55582.219772668352</v>
      </c>
      <c r="EL79" s="46" cm="1">
        <f t="array" ref="EL79">beneficio_muerte_individual_activo(EL$2,$F79,$D79, Hombres!$A$1:$DW$117, Mujeres!$A$1:$DW$117)</f>
        <v>59029.584875376895</v>
      </c>
      <c r="EM79" s="46" cm="1">
        <f t="array" ref="EM79">beneficio_muerte_individual_activo(EM$2,$F79,$D79, Hombres!$A$1:$DW$117, Mujeres!$A$1:$DW$117)</f>
        <v>62212.326106506691</v>
      </c>
      <c r="EN79" s="46" cm="1">
        <f t="array" ref="EN79">beneficio_muerte_individual_activo(EN$2,$F79,$D79, Hombres!$A$1:$DW$117, Mujeres!$A$1:$DW$117)</f>
        <v>65354.496174554894</v>
      </c>
      <c r="EO79" s="46" cm="1">
        <f t="array" ref="EO79">beneficio_muerte_individual_activo(EO$2,$F79,$D79, Hombres!$A$1:$DW$117, Mujeres!$A$1:$DW$117)</f>
        <v>72229.732273804228</v>
      </c>
      <c r="EP79" s="46" cm="1">
        <f t="array" ref="EP79">beneficio_muerte_individual_activo(EP$2,$F79,$D79, Hombres!$A$1:$DW$117, Mujeres!$A$1:$DW$117)</f>
        <v>76230.31733541342</v>
      </c>
      <c r="EQ79" s="46" cm="1">
        <f t="array" ref="EQ79">beneficio_muerte_individual_activo(EQ$2,$F79,$D79, Hombres!$A$1:$DW$117, Mujeres!$A$1:$DW$117)</f>
        <v>80228.416191461627</v>
      </c>
      <c r="ER79" s="46" cm="1">
        <f t="array" ref="ER79">beneficio_muerte_individual_activo(ER$2,$F79,$D79, Hombres!$A$1:$DW$117, Mujeres!$A$1:$DW$117)</f>
        <v>84174.798595217493</v>
      </c>
      <c r="ES79" s="46" cm="1">
        <f t="array" ref="ES79">beneficio_muerte_individual_activo(ES$2,$F79,$D79, Hombres!$A$1:$DW$117, Mujeres!$A$1:$DW$117)</f>
        <v>88027.301692900102</v>
      </c>
      <c r="ET79" s="46" cm="1">
        <f t="array" ref="ET79">beneficio_muerte_individual_activo(ET$2,$F79,$D79, Hombres!$A$1:$DW$117, Mujeres!$A$1:$DW$117)</f>
        <v>91724.028687441212</v>
      </c>
      <c r="EU79" s="46" cm="1">
        <f t="array" ref="EU79">beneficio_muerte_individual_activo(EU$2,$F79,$D79, Hombres!$A$1:$DW$117, Mujeres!$A$1:$DW$117)</f>
        <v>95248.678418779527</v>
      </c>
      <c r="EV79" s="46" cm="1">
        <f t="array" ref="EV79">beneficio_muerte_individual_activo(EV$2,$F79,$D79, Hombres!$A$1:$DW$117, Mujeres!$A$1:$DW$117)</f>
        <v>98503.83211177359</v>
      </c>
      <c r="EW79" s="46" cm="1">
        <f t="array" ref="EW79">beneficio_muerte_individual_activo(EW$2,$F79,$D79, Hombres!$A$1:$DW$117, Mujeres!$A$1:$DW$117)</f>
        <v>101288.65378647717</v>
      </c>
      <c r="EX79" s="46" cm="1">
        <f t="array" ref="EX79">beneficio_muerte_individual_activo(EX$2,$F79,$D79, Hombres!$A$1:$DW$117, Mujeres!$A$1:$DW$117)</f>
        <v>103417.93978216406</v>
      </c>
      <c r="EY79" s="46" cm="1">
        <f t="array" ref="EY79">beneficio_muerte_individual_activo(EY$2,$F79,$D79, Hombres!$A$1:$DW$117, Mujeres!$A$1:$DW$117)</f>
        <v>104779.60345712712</v>
      </c>
      <c r="EZ79" s="46" cm="1">
        <f t="array" ref="EZ79">beneficio_muerte_individual_activo(EZ$2,$F79,$D79, Hombres!$A$1:$DW$117, Mujeres!$A$1:$DW$117)</f>
        <v>105298.71990273801</v>
      </c>
      <c r="FA79" s="46" cm="1">
        <f t="array" ref="FA79">beneficio_muerte_individual_activo(FA$2,$F79,$D79, Hombres!$A$1:$DW$117, Mujeres!$A$1:$DW$117)</f>
        <v>104857.92315354846</v>
      </c>
      <c r="FB79" s="46" cm="1">
        <f t="array" ref="FB79">beneficio_muerte_individual_activo(FB$2,$F79,$D79, Hombres!$A$1:$DW$117, Mujeres!$A$1:$DW$117)</f>
        <v>103277.16653966281</v>
      </c>
      <c r="FC79" s="46" cm="1">
        <f t="array" ref="FC79">beneficio_muerte_individual_activo(FC$2,$F79,$D79, Hombres!$A$1:$DW$117, Mujeres!$A$1:$DW$117)</f>
        <v>100439.45855241339</v>
      </c>
      <c r="FD79" s="46" cm="1">
        <f t="array" ref="FD79">beneficio_muerte_individual_activo(FD$2,$F79,$D79, Hombres!$A$1:$DW$117, Mujeres!$A$1:$DW$117)</f>
        <v>96353.906030348648</v>
      </c>
      <c r="FE79" s="46" cm="1">
        <f t="array" ref="FE79">beneficio_muerte_individual_activo(FE$2,$F79,$D79, Hombres!$A$1:$DW$117, Mujeres!$A$1:$DW$117)</f>
        <v>91079.215041934411</v>
      </c>
      <c r="FF79" s="46" cm="1">
        <f t="array" ref="FF79">beneficio_muerte_individual_activo(FF$2,$F79,$D79, Hombres!$A$1:$DW$117, Mujeres!$A$1:$DW$117)</f>
        <v>84672.484605015998</v>
      </c>
      <c r="FG79" s="46" cm="1">
        <f t="array" ref="FG79">beneficio_muerte_individual_activo(FG$2,$F79,$D79, Hombres!$A$1:$DW$117, Mujeres!$A$1:$DW$117)</f>
        <v>77214.042523112876</v>
      </c>
      <c r="FH79" s="46" cm="1">
        <f t="array" ref="FH79">beneficio_muerte_individual_activo(FH$2,$F79,$D79, Hombres!$A$1:$DW$117, Mujeres!$A$1:$DW$117)</f>
        <v>68897.915554426814</v>
      </c>
      <c r="FI79" s="46" cm="1">
        <f t="array" ref="FI79">beneficio_muerte_individual_activo(FI$2,$F79,$D79, Hombres!$A$1:$DW$117, Mujeres!$A$1:$DW$117)</f>
        <v>60027.952389389415</v>
      </c>
      <c r="FJ79" s="46" cm="1">
        <f t="array" ref="FJ79">beneficio_muerte_individual_activo(FJ$2,$F79,$D79, Hombres!$A$1:$DW$117, Mujeres!$A$1:$DW$117)</f>
        <v>50940.386006185552</v>
      </c>
      <c r="FK79" s="46" cm="1">
        <f t="array" ref="FK79">beneficio_muerte_individual_activo(FK$2,$F79,$D79, Hombres!$A$1:$DW$117, Mujeres!$A$1:$DW$117)</f>
        <v>41964.753937459078</v>
      </c>
      <c r="FL79" s="46" cm="1">
        <f t="array" ref="FL79">beneficio_muerte_individual_activo(FL$2,$F79,$D79, Hombres!$A$1:$DW$117, Mujeres!$A$1:$DW$117)</f>
        <v>33419.550669130462</v>
      </c>
      <c r="FM79" s="46" cm="1">
        <f t="array" ref="FM79">beneficio_muerte_individual_activo(FM$2,$F79,$D79, Hombres!$A$1:$DW$117, Mujeres!$A$1:$DW$117)</f>
        <v>25616.298652035915</v>
      </c>
      <c r="FN79" s="46" cm="1">
        <f t="array" ref="FN79">beneficio_muerte_individual_activo(FN$2,$F79,$D79, Hombres!$A$1:$DW$117, Mujeres!$A$1:$DW$117)</f>
        <v>18815.279982391345</v>
      </c>
      <c r="FO79" s="46" cm="1">
        <f t="array" ref="FO79">beneficio_muerte_individual_activo(FO$2,$F79,$D79, Hombres!$A$1:$DW$117, Mujeres!$A$1:$DW$117)</f>
        <v>13174.313841633424</v>
      </c>
      <c r="FP79" s="46" cm="1">
        <f t="array" ref="FP79">beneficio_muerte_individual_activo(FP$2,$F79,$D79, Hombres!$A$1:$DW$117, Mujeres!$A$1:$DW$117)</f>
        <v>8737.1416588798365</v>
      </c>
      <c r="FQ79" s="106" cm="1">
        <f t="array" ref="FQ79">beneficio_muerte_individual_activo(FQ$2,$F79,$D79, Hombres!$A$1:$DW$117, Mujeres!$A$1:$DW$117)</f>
        <v>5445.9495945597791</v>
      </c>
      <c r="FR79" s="46" cm="1">
        <f t="array" ref="FR79">beneficio_muerte_individual_activo(FR$2,$F79,$D79, Hombres!$A$1:$DW$117, Mujeres!$A$1:$DW$117)</f>
        <v>3162.8209576835397</v>
      </c>
      <c r="FS79" s="46" cm="1">
        <f t="array" ref="FS79">beneficio_muerte_individual_activo(FS$2,$F79,$D79, Hombres!$A$1:$DW$117, Mujeres!$A$1:$DW$117)</f>
        <v>1694.6100438201718</v>
      </c>
      <c r="FT79" s="46" cm="1">
        <f t="array" ref="FT79">beneficio_muerte_individual_activo(FT$2,$F79,$D79, Hombres!$A$1:$DW$117, Mujeres!$A$1:$DW$117)</f>
        <v>827.53804841934834</v>
      </c>
      <c r="FU79" s="46" cm="1">
        <f t="array" ref="FU79">beneficio_muerte_individual_activo(FU$2,$F79,$D79, Hombres!$A$1:$DW$117, Mujeres!$A$1:$DW$117)</f>
        <v>362.72566561860395</v>
      </c>
      <c r="FV79" s="46" cm="1">
        <f t="array" ref="FV79">beneficio_muerte_individual_activo(FV$2,$F79,$D79, Hombres!$A$1:$DW$117, Mujeres!$A$1:$DW$117)</f>
        <v>139.95780298379657</v>
      </c>
      <c r="FW79" s="46" cm="1">
        <f t="array" ref="FW79">beneficio_muerte_individual_activo(FW$2,$F79,$D79, Hombres!$A$1:$DW$117, Mujeres!$A$1:$DW$117)</f>
        <v>46.364292306474404</v>
      </c>
      <c r="FX79" s="46" cm="1">
        <f t="array" ref="FX79">beneficio_muerte_individual_activo(FX$2,$F79,$D79, Hombres!$A$1:$DW$117, Mujeres!$A$1:$DW$117)</f>
        <v>0</v>
      </c>
      <c r="FY79" s="46" cm="1">
        <f t="array" ref="FY79">beneficio_muerte_individual_activo(FY$2,$F79,$D79, Hombres!$A$1:$DW$117, Mujeres!$A$1:$DW$117)</f>
        <v>0</v>
      </c>
      <c r="FZ79" s="46" cm="1">
        <f t="array" ref="FZ79">beneficio_muerte_individual_activo(FZ$2,$F79,$D79, Hombres!$A$1:$DW$117, Mujeres!$A$1:$DW$117)</f>
        <v>0</v>
      </c>
      <c r="GA79" s="46" cm="1">
        <f t="array" ref="GA79">beneficio_muerte_individual_activo(GA$2,$F79,$D79, Hombres!$A$1:$DW$117, Mujeres!$A$1:$DW$117)</f>
        <v>0</v>
      </c>
      <c r="GB79" s="46" cm="1">
        <f t="array" ref="GB79">beneficio_muerte_individual_activo(GB$2,$F79,$D79, Hombres!$A$1:$DW$117, Mujeres!$A$1:$DW$117)</f>
        <v>0</v>
      </c>
      <c r="GC79" s="46" cm="1">
        <f t="array" ref="GC79">beneficio_muerte_individual_activo(GC$2,$F79,$D79, Hombres!$A$1:$DW$117, Mujeres!$A$1:$DW$117)</f>
        <v>0</v>
      </c>
      <c r="GD79" s="46" cm="1">
        <f t="array" ref="GD79">beneficio_muerte_individual_activo(GD$2,$F79,$D79, Hombres!$A$1:$DW$117, Mujeres!$A$1:$DW$117)</f>
        <v>0</v>
      </c>
      <c r="GE79" s="46" cm="1">
        <f t="array" ref="GE79">beneficio_muerte_individual_activo(GE$2,$F79,$D79, Hombres!$A$1:$DW$117, Mujeres!$A$1:$DW$117)</f>
        <v>0</v>
      </c>
      <c r="GF79" s="46" cm="1">
        <f t="array" ref="GF79">beneficio_muerte_individual_activo(GF$2,$F79,$D79, Hombres!$A$1:$DW$117, Mujeres!$A$1:$DW$117)</f>
        <v>0</v>
      </c>
      <c r="GG79" s="46" cm="1">
        <f t="array" ref="GG79">beneficio_muerte_individual_activo(GG$2,$F79,$D79, Hombres!$A$1:$DW$117, Mujeres!$A$1:$DW$117)</f>
        <v>0</v>
      </c>
      <c r="GH79" s="46" cm="1">
        <f t="array" ref="GH79">beneficio_muerte_individual_activo(GH$2,$F79,$D79, Hombres!$A$1:$DW$117, Mujeres!$A$1:$DW$117)</f>
        <v>0</v>
      </c>
      <c r="GI79" s="46" cm="1">
        <f t="array" ref="GI79">beneficio_muerte_individual_activo(GI$2,$F79,$D79, Hombres!$A$1:$DW$117, Mujeres!$A$1:$DW$117)</f>
        <v>0</v>
      </c>
      <c r="GJ79" s="46" cm="1">
        <f t="array" ref="GJ79">beneficio_muerte_individual_activo(GJ$2,$F79,$D79, Hombres!$A$1:$DW$117, Mujeres!$A$1:$DW$117)</f>
        <v>0</v>
      </c>
      <c r="GK79" s="46" cm="1">
        <f t="array" ref="GK79">beneficio_muerte_individual_activo(GK$2,$F79,$D79, Hombres!$A$1:$DW$117, Mujeres!$A$1:$DW$117)</f>
        <v>0</v>
      </c>
      <c r="GL79" s="46" cm="1">
        <f t="array" ref="GL79">beneficio_muerte_individual_activo(GL$2,$F79,$D79, Hombres!$A$1:$DW$117, Mujeres!$A$1:$DW$117)</f>
        <v>0</v>
      </c>
      <c r="GM79" s="46" cm="1">
        <f t="array" ref="GM79">beneficio_muerte_individual_activo(GM$2,$F79,$D79, Hombres!$A$1:$DW$117, Mujeres!$A$1:$DW$117)</f>
        <v>0</v>
      </c>
      <c r="GN79" s="46" cm="1">
        <f t="array" ref="GN79">beneficio_muerte_individual_activo(GN$2,$F79,$D79, Hombres!$A$1:$DW$117, Mujeres!$A$1:$DW$117)</f>
        <v>0</v>
      </c>
      <c r="GO79" s="46" cm="1">
        <f t="array" ref="GO79">beneficio_muerte_individual_activo(GO$2,$F79,$D79, Hombres!$A$1:$DW$117, Mujeres!$A$1:$DW$117)</f>
        <v>0</v>
      </c>
      <c r="GP79" s="46" cm="1">
        <f t="array" ref="GP79">beneficio_muerte_individual_activo(GP$2,$F79,$D79, Hombres!$A$1:$DW$117, Mujeres!$A$1:$DW$117)</f>
        <v>0</v>
      </c>
      <c r="GQ79" s="46" cm="1">
        <f t="array" ref="GQ79">beneficio_muerte_individual_activo(GQ$2,$F79,$D79, Hombres!$A$1:$DW$117, Mujeres!$A$1:$DW$117)</f>
        <v>0</v>
      </c>
      <c r="GR79" s="46" cm="1">
        <f t="array" ref="GR79">beneficio_muerte_individual_activo(GR$2,$F79,$D79, Hombres!$A$1:$DW$117, Mujeres!$A$1:$DW$117)</f>
        <v>0</v>
      </c>
      <c r="GS79" s="46" cm="1">
        <f t="array" ref="GS79">beneficio_muerte_individual_activo(GS$2,$F79,$D79, Hombres!$A$1:$DW$117, Mujeres!$A$1:$DW$117)</f>
        <v>0</v>
      </c>
      <c r="GT79" s="46" cm="1">
        <f t="array" ref="GT79">beneficio_muerte_individual_activo(GT$2,$F79,$D79, Hombres!$A$1:$DW$117, Mujeres!$A$1:$DW$117)</f>
        <v>0</v>
      </c>
      <c r="GU79" s="46" cm="1">
        <f t="array" ref="GU79">beneficio_muerte_individual_activo(GU$2,$F79,$D79, Hombres!$A$1:$DW$117, Mujeres!$A$1:$DW$117)</f>
        <v>0</v>
      </c>
      <c r="GV79" s="46" cm="1">
        <f t="array" ref="GV79">beneficio_muerte_individual_activo(GV$2,$F79,$D79, Hombres!$A$1:$DW$117, Mujeres!$A$1:$DW$117)</f>
        <v>0</v>
      </c>
    </row>
    <row r="80" spans="1:204" x14ac:dyDescent="0.25">
      <c r="A80" s="1">
        <f t="shared" si="1"/>
        <v>78</v>
      </c>
      <c r="B80" s="75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39" cm="1">
        <f t="array" ref="G80">PorcentajePension(C80,E80, D80)</f>
        <v>0.85</v>
      </c>
      <c r="I80" s="72"/>
      <c r="J80" s="46" cm="1">
        <f t="array" ref="J80">AnualidadActivo(J$2, $E80, $C80, $B80, $D80, Hombres!$A$1:$DW$117, Mujeres!$A$1:$DW$117)</f>
        <v>0</v>
      </c>
      <c r="K80" s="46" cm="1">
        <f t="array" ref="K80">AnualidadActivo(K$2, $E80, $C80, $B80, $D80, Hombres!$A$1:$DW$117, Mujeres!$A$1:$DW$117)</f>
        <v>0</v>
      </c>
      <c r="L80" s="46" cm="1">
        <f t="array" ref="L80">AnualidadActivo(L$2, $E80, $C80, $B80, $D80, Hombres!$A$1:$DW$117, Mujeres!$A$1:$DW$117)</f>
        <v>0</v>
      </c>
      <c r="M80" s="46" cm="1">
        <f t="array" ref="M80">AnualidadActivo(M$2, $E80, $C80, $B80, $D80, Hombres!$A$1:$DW$117, Mujeres!$A$1:$DW$117)</f>
        <v>0</v>
      </c>
      <c r="N80" s="46" cm="1">
        <f t="array" ref="N80">AnualidadActivo(N$2, $E80, $C80, $B80, $D80, Hombres!$A$1:$DW$117, Mujeres!$A$1:$DW$117)</f>
        <v>0</v>
      </c>
      <c r="O80" s="46" cm="1">
        <f t="array" ref="O80">AnualidadActivo(O$2, $E80, $C80, $B80, $D80, Hombres!$A$1:$DW$117, Mujeres!$A$1:$DW$117)</f>
        <v>0</v>
      </c>
      <c r="P80" s="46" cm="1">
        <f t="array" ref="P80">AnualidadActivo(P$2, $E80, $C80, $B80, $D80, Hombres!$A$1:$DW$117, Mujeres!$A$1:$DW$117)</f>
        <v>0</v>
      </c>
      <c r="Q80" s="46" cm="1">
        <f t="array" ref="Q80">AnualidadActivo(Q$2, $E80, $C80, $B80, $D80, Hombres!$A$1:$DW$117, Mujeres!$A$1:$DW$117)</f>
        <v>0</v>
      </c>
      <c r="R80" s="46" cm="1">
        <f t="array" ref="R80">AnualidadActivo(R$2, $E80, $C80, $B80, $D80, Hombres!$A$1:$DW$117, Mujeres!$A$1:$DW$117)</f>
        <v>0</v>
      </c>
      <c r="S80" s="46" cm="1">
        <f t="array" ref="S80">AnualidadActivo(S$2, $E80, $C80, $B80, $D80, Hombres!$A$1:$DW$117, Mujeres!$A$1:$DW$117)</f>
        <v>0</v>
      </c>
      <c r="T80" s="46" cm="1">
        <f t="array" ref="T80">AnualidadActivo(T$2, $E80, $C80, $B80, $D80, Hombres!$A$1:$DW$117, Mujeres!$A$1:$DW$117)</f>
        <v>0</v>
      </c>
      <c r="U80" s="46" cm="1">
        <f t="array" ref="U80">AnualidadActivo(U$2, $E80, $C80, $B80, $D80, Hombres!$A$1:$DW$117, Mujeres!$A$1:$DW$117)</f>
        <v>0</v>
      </c>
      <c r="V80" s="46" cm="1">
        <f t="array" ref="V80">AnualidadActivo(V$2, $E80, $C80, $B80, $D80, Hombres!$A$1:$DW$117, Mujeres!$A$1:$DW$117)</f>
        <v>0</v>
      </c>
      <c r="W80" s="46" cm="1">
        <f t="array" ref="W80">AnualidadActivo(W$2, $E80, $C80, $B80, $D80, Hombres!$A$1:$DW$117, Mujeres!$A$1:$DW$117)</f>
        <v>0</v>
      </c>
      <c r="X80" s="46" cm="1">
        <f t="array" ref="X80">AnualidadActivo(X$2, $E80, $C80, $B80, $D80, Hombres!$A$1:$DW$117, Mujeres!$A$1:$DW$117)</f>
        <v>0</v>
      </c>
      <c r="Y80" s="46" cm="1">
        <f t="array" ref="Y80">AnualidadActivo(Y$2, $E80, $C80, $B80, $D80, Hombres!$A$1:$DW$117, Mujeres!$A$1:$DW$117)</f>
        <v>0</v>
      </c>
      <c r="Z80" s="46" cm="1">
        <f t="array" ref="Z80">AnualidadActivo(Z$2, $E80, $C80, $B80, $D80, Hombres!$A$1:$DW$117, Mujeres!$A$1:$DW$117)</f>
        <v>0</v>
      </c>
      <c r="AA80" s="46" cm="1">
        <f t="array" ref="AA80">AnualidadActivo(AA$2, $E80, $C80, $B80, $D80, Hombres!$A$1:$DW$117, Mujeres!$A$1:$DW$117)</f>
        <v>0</v>
      </c>
      <c r="AB80" s="46" cm="1">
        <f t="array" ref="AB80">AnualidadActivo(AB$2, $E80, $C80, $B80, $D80, Hombres!$A$1:$DW$117, Mujeres!$A$1:$DW$117)</f>
        <v>0</v>
      </c>
      <c r="AC80" s="46" cm="1">
        <f t="array" ref="AC80">AnualidadActivo(AC$2, $E80, $C80, $B80, $D80, Hombres!$A$1:$DW$117, Mujeres!$A$1:$DW$117)</f>
        <v>0</v>
      </c>
      <c r="AD80" s="46" cm="1">
        <f t="array" ref="AD80">AnualidadActivo(AD$2, $E80, $C80, $B80, $D80, Hombres!$A$1:$DW$117, Mujeres!$A$1:$DW$117)</f>
        <v>0</v>
      </c>
      <c r="AE80" s="46" cm="1">
        <f t="array" ref="AE80">AnualidadActivo(AE$2, $E80, $C80, $B80, $D80, Hombres!$A$1:$DW$117, Mujeres!$A$1:$DW$117)</f>
        <v>0</v>
      </c>
      <c r="AF80" s="46" cm="1">
        <f t="array" ref="AF80">AnualidadActivo(AF$2, $E80, $C80, $B80, $D80, Hombres!$A$1:$DW$117, Mujeres!$A$1:$DW$117)</f>
        <v>0</v>
      </c>
      <c r="AG80" s="46" cm="1">
        <f t="array" ref="AG80">AnualidadActivo(AG$2, $E80, $C80, $B80, $D80, Hombres!$A$1:$DW$117, Mujeres!$A$1:$DW$117)</f>
        <v>0</v>
      </c>
      <c r="AH80" s="46" cm="1">
        <f t="array" ref="AH80">AnualidadActivo(AH$2, $E80, $C80, $B80, $D80, Hombres!$A$1:$DW$117, Mujeres!$A$1:$DW$117)</f>
        <v>0</v>
      </c>
      <c r="AI80" s="46" cm="1">
        <f t="array" ref="AI80">AnualidadActivo(AI$2, $E80, $C80, $B80, $D80, Hombres!$A$1:$DW$117, Mujeres!$A$1:$DW$117)</f>
        <v>0</v>
      </c>
      <c r="AJ80" s="46" cm="1">
        <f t="array" ref="AJ80">AnualidadActivo(AJ$2, $E80, $C80, $B80, $D80, Hombres!$A$1:$DW$117, Mujeres!$A$1:$DW$117)</f>
        <v>0</v>
      </c>
      <c r="AK80" s="46" cm="1">
        <f t="array" ref="AK80">AnualidadActivo(AK$2, $E80, $C80, $B80, $D80, Hombres!$A$1:$DW$117, Mujeres!$A$1:$DW$117)</f>
        <v>0</v>
      </c>
      <c r="AL80" s="46" cm="1">
        <f t="array" ref="AL80">AnualidadActivo(AL$2, $E80, $C80, $B80, $D80, Hombres!$A$1:$DW$117, Mujeres!$A$1:$DW$117)</f>
        <v>0</v>
      </c>
      <c r="AM80" s="46" cm="1">
        <f t="array" ref="AM80">AnualidadActivo(AM$2, $E80, $C80, $B80, $D80, Hombres!$A$1:$DW$117, Mujeres!$A$1:$DW$117)</f>
        <v>0</v>
      </c>
      <c r="AN80" s="46" cm="1">
        <f t="array" ref="AN80">AnualidadActivo(AN$2, $E80, $C80, $B80, $D80, Hombres!$A$1:$DW$117, Mujeres!$A$1:$DW$117)</f>
        <v>0</v>
      </c>
      <c r="AO80" s="46" cm="1">
        <f t="array" ref="AO80">AnualidadActivo(AO$2, $E80, $C80, $B80, $D80, Hombres!$A$1:$DW$117, Mujeres!$A$1:$DW$117)</f>
        <v>0</v>
      </c>
      <c r="AP80" s="46" cm="1">
        <f t="array" ref="AP80">AnualidadActivo(AP$2, $E80, $C80, $B80, $D80, Hombres!$A$1:$DW$117, Mujeres!$A$1:$DW$117)</f>
        <v>0</v>
      </c>
      <c r="AQ80" s="46" cm="1">
        <f t="array" ref="AQ80">AnualidadActivo(AQ$2, $E80, $C80, $B80, $D80, Hombres!$A$1:$DW$117, Mujeres!$A$1:$DW$117)</f>
        <v>43034412.227817014</v>
      </c>
      <c r="AR80" s="46" cm="1">
        <f t="array" ref="AR80">AnualidadActivo(AR$2, $E80, $C80, $B80, $D80, Hombres!$A$1:$DW$117, Mujeres!$A$1:$DW$117)</f>
        <v>44325444.594651528</v>
      </c>
      <c r="AS80" s="46" cm="1">
        <f t="array" ref="AS80">AnualidadActivo(AS$2, $E80, $C80, $B80, $D80, Hombres!$A$1:$DW$117, Mujeres!$A$1:$DW$117)</f>
        <v>45655207.932491072</v>
      </c>
      <c r="AT80" s="46" cm="1">
        <f t="array" ref="AT80">AnualidadActivo(AT$2, $E80, $C80, $B80, $D80, Hombres!$A$1:$DW$117, Mujeres!$A$1:$DW$117)</f>
        <v>47024864.170465812</v>
      </c>
      <c r="AU80" s="46" cm="1">
        <f t="array" ref="AU80">AnualidadActivo(AU$2, $E80, $C80, $B80, $D80, Hombres!$A$1:$DW$117, Mujeres!$A$1:$DW$117)</f>
        <v>48435610.095579781</v>
      </c>
      <c r="AV80" s="46" cm="1">
        <f t="array" ref="AV80">AnualidadActivo(AV$2, $E80, $C80, $B80, $D80, Hombres!$A$1:$DW$117, Mujeres!$A$1:$DW$117)</f>
        <v>49478543.573333539</v>
      </c>
      <c r="AW80" s="46" cm="1">
        <f t="array" ref="AW80">AnualidadActivo(AW$2, $E80, $C80, $B80, $D80, Hombres!$A$1:$DW$117, Mujeres!$A$1:$DW$117)</f>
        <v>50511862.927720867</v>
      </c>
      <c r="AX80" s="46" cm="1">
        <f t="array" ref="AX80">AnualidadActivo(AX$2, $E80, $C80, $B80, $D80, Hombres!$A$1:$DW$117, Mujeres!$A$1:$DW$117)</f>
        <v>51536482.47951857</v>
      </c>
      <c r="AY80" s="46" cm="1">
        <f t="array" ref="AY80">AnualidadActivo(AY$2, $E80, $C80, $B80, $D80, Hombres!$A$1:$DW$117, Mujeres!$A$1:$DW$117)</f>
        <v>52554166.441616483</v>
      </c>
      <c r="AZ80" s="46" cm="1">
        <f t="array" ref="AZ80">AnualidadActivo(AZ$2, $E80, $C80, $B80, $D80, Hombres!$A$1:$DW$117, Mujeres!$A$1:$DW$117)</f>
        <v>53560426.111674085</v>
      </c>
      <c r="BA80" s="46" cm="1">
        <f t="array" ref="BA80">AnualidadActivo(BA$2, $E80, $C80, $B80, $D80, Hombres!$A$1:$DW$117, Mujeres!$A$1:$DW$117)</f>
        <v>54543341.556912705</v>
      </c>
      <c r="BB80" s="46" cm="1">
        <f t="array" ref="BB80">AnualidadActivo(BB$2, $E80, $C80, $B80, $D80, Hombres!$A$1:$DW$117, Mujeres!$A$1:$DW$117)</f>
        <v>55484154.691983812</v>
      </c>
      <c r="BC80" s="46" cm="1">
        <f t="array" ref="BC80">AnualidadActivo(BC$2, $E80, $C80, $B80, $D80, Hombres!$A$1:$DW$117, Mujeres!$A$1:$DW$117)</f>
        <v>56361787.737274922</v>
      </c>
      <c r="BD80" s="46" cm="1">
        <f t="array" ref="BD80">AnualidadActivo(BD$2, $E80, $C80, $B80, $D80, Hombres!$A$1:$DW$117, Mujeres!$A$1:$DW$117)</f>
        <v>57155832.554990515</v>
      </c>
      <c r="BE80" s="46" cm="1">
        <f t="array" ref="BE80">AnualidadActivo(BE$2, $E80, $C80, $B80, $D80, Hombres!$A$1:$DW$117, Mujeres!$A$1:$DW$117)</f>
        <v>57848456.65038342</v>
      </c>
      <c r="BF80" s="46" cm="1">
        <f t="array" ref="BF80">AnualidadActivo(BF$2, $E80, $C80, $B80, $D80, Hombres!$A$1:$DW$117, Mujeres!$A$1:$DW$117)</f>
        <v>58430741.224156164</v>
      </c>
      <c r="BG80" s="46" cm="1">
        <f t="array" ref="BG80">AnualidadActivo(BG$2, $E80, $C80, $B80, $D80, Hombres!$A$1:$DW$117, Mujeres!$A$1:$DW$117)</f>
        <v>58900776.453816012</v>
      </c>
      <c r="BH80" s="46" cm="1">
        <f t="array" ref="BH80">AnualidadActivo(BH$2, $E80, $C80, $B80, $D80, Hombres!$A$1:$DW$117, Mujeres!$A$1:$DW$117)</f>
        <v>59258966.034915701</v>
      </c>
      <c r="BI80" s="46" cm="1">
        <f t="array" ref="BI80">AnualidadActivo(BI$2, $E80, $C80, $B80, $D80, Hombres!$A$1:$DW$117, Mujeres!$A$1:$DW$117)</f>
        <v>59503412.884606652</v>
      </c>
      <c r="BJ80" s="46" cm="1">
        <f t="array" ref="BJ80">AnualidadActivo(BJ$2, $E80, $C80, $B80, $D80, Hombres!$A$1:$DW$117, Mujeres!$A$1:$DW$117)</f>
        <v>59624066.288817212</v>
      </c>
      <c r="BK80" s="46" cm="1">
        <f t="array" ref="BK80">AnualidadActivo(BK$2, $E80, $C80, $B80, $D80, Hombres!$A$1:$DW$117, Mujeres!$A$1:$DW$117)</f>
        <v>59497501.508193091</v>
      </c>
      <c r="BL80" s="46" cm="1">
        <f t="array" ref="BL80">AnualidadActivo(BL$2, $E80, $C80, $B80, $D80, Hombres!$A$1:$DW$117, Mujeres!$A$1:$DW$117)</f>
        <v>59188430.551078483</v>
      </c>
      <c r="BM80" s="46" cm="1">
        <f t="array" ref="BM80">AnualidadActivo(BM$2, $E80, $C80, $B80, $D80, Hombres!$A$1:$DW$117, Mujeres!$A$1:$DW$117)</f>
        <v>58682362.42644354</v>
      </c>
      <c r="BN80" s="46" cm="1">
        <f t="array" ref="BN80">AnualidadActivo(BN$2, $E80, $C80, $B80, $D80, Hombres!$A$1:$DW$117, Mujeres!$A$1:$DW$117)</f>
        <v>57964308.432685003</v>
      </c>
      <c r="BO80" s="46" cm="1">
        <f t="array" ref="BO80">AnualidadActivo(BO$2, $E80, $C80, $B80, $D80, Hombres!$A$1:$DW$117, Mujeres!$A$1:$DW$117)</f>
        <v>57016448.702040158</v>
      </c>
      <c r="BP80" s="46" cm="1">
        <f t="array" ref="BP80">AnualidadActivo(BP$2, $E80, $C80, $B80, $D80, Hombres!$A$1:$DW$117, Mujeres!$A$1:$DW$117)</f>
        <v>55821238.773367003</v>
      </c>
      <c r="BQ80" s="46" cm="1">
        <f t="array" ref="BQ80">AnualidadActivo(BQ$2, $E80, $C80, $B80, $D80, Hombres!$A$1:$DW$117, Mujeres!$A$1:$DW$117)</f>
        <v>54362471.439364523</v>
      </c>
      <c r="BR80" s="46" cm="1">
        <f t="array" ref="BR80">AnualidadActivo(BR$2, $E80, $C80, $B80, $D80, Hombres!$A$1:$DW$117, Mujeres!$A$1:$DW$117)</f>
        <v>52629270.979280695</v>
      </c>
      <c r="BS80" s="46" cm="1">
        <f t="array" ref="BS80">AnualidadActivo(BS$2, $E80, $C80, $B80, $D80, Hombres!$A$1:$DW$117, Mujeres!$A$1:$DW$117)</f>
        <v>50616539.402130716</v>
      </c>
      <c r="BT80" s="46" cm="1">
        <f t="array" ref="BT80">AnualidadActivo(BT$2, $E80, $C80, $B80, $D80, Hombres!$A$1:$DW$117, Mujeres!$A$1:$DW$117)</f>
        <v>48323390.997598574</v>
      </c>
      <c r="BU80" s="46" cm="1">
        <f t="array" ref="BU80">AnualidadActivo(BU$2, $E80, $C80, $B80, $D80, Hombres!$A$1:$DW$117, Mujeres!$A$1:$DW$117)</f>
        <v>45754607.335767671</v>
      </c>
      <c r="BV80" s="46" cm="1">
        <f t="array" ref="BV80">AnualidadActivo(BV$2, $E80, $C80, $B80, $D80, Hombres!$A$1:$DW$117, Mujeres!$A$1:$DW$117)</f>
        <v>42923052.256151497</v>
      </c>
      <c r="BW80" s="46" cm="1">
        <f t="array" ref="BW80">AnualidadActivo(BW$2, $E80, $C80, $B80, $D80, Hombres!$A$1:$DW$117, Mujeres!$A$1:$DW$117)</f>
        <v>39853447.860492699</v>
      </c>
      <c r="BX80" s="46" cm="1">
        <f t="array" ref="BX80">AnualidadActivo(BX$2, $E80, $C80, $B80, $D80, Hombres!$A$1:$DW$117, Mujeres!$A$1:$DW$117)</f>
        <v>36582007.33123558</v>
      </c>
      <c r="BY80" s="46" cm="1">
        <f t="array" ref="BY80">AnualidadActivo(BY$2, $E80, $C80, $B80, $D80, Hombres!$A$1:$DW$117, Mujeres!$A$1:$DW$117)</f>
        <v>33153029.346303523</v>
      </c>
      <c r="BZ80" s="46" cm="1">
        <f t="array" ref="BZ80">AnualidadActivo(BZ$2, $E80, $C80, $B80, $D80, Hombres!$A$1:$DW$117, Mujeres!$A$1:$DW$117)</f>
        <v>29618156.948391303</v>
      </c>
      <c r="CA80" s="46" cm="1">
        <f t="array" ref="CA80">AnualidadActivo(CA$2, $E80, $C80, $B80, $D80, Hombres!$A$1:$DW$117, Mujeres!$A$1:$DW$117)</f>
        <v>26037942.717991214</v>
      </c>
      <c r="CB80" s="46" cm="1">
        <f t="array" ref="CB80">AnualidadActivo(CB$2, $E80, $C80, $B80, $D80, Hombres!$A$1:$DW$117, Mujeres!$A$1:$DW$117)</f>
        <v>22482636.745014295</v>
      </c>
      <c r="CC80" s="46" cm="1">
        <f t="array" ref="CC80">AnualidadActivo(CC$2, $E80, $C80, $B80, $D80, Hombres!$A$1:$DW$117, Mujeres!$A$1:$DW$117)</f>
        <v>19027470.326918818</v>
      </c>
      <c r="CD80" s="46" cm="1">
        <f t="array" ref="CD80">AnualidadActivo(CD$2, $E80, $C80, $B80, $D80, Hombres!$A$1:$DW$117, Mujeres!$A$1:$DW$117)</f>
        <v>15745832.221516307</v>
      </c>
      <c r="CE80" s="46" cm="1">
        <f t="array" ref="CE80">AnualidadActivo(CE$2, $E80, $C80, $B80, $D80, Hombres!$A$1:$DW$117, Mujeres!$A$1:$DW$117)</f>
        <v>12705067.801683756</v>
      </c>
      <c r="CF80" s="46" cm="1">
        <f t="array" ref="CF80">AnualidadActivo(CF$2, $E80, $C80, $B80, $D80, Hombres!$A$1:$DW$117, Mujeres!$A$1:$DW$117)</f>
        <v>9963665.8844723515</v>
      </c>
      <c r="CG80" s="46" cm="1">
        <f t="array" ref="CG80">AnualidadActivo(CG$2, $E80, $C80, $B80, $D80, Hombres!$A$1:$DW$117, Mujeres!$A$1:$DW$117)</f>
        <v>7567626.5186789688</v>
      </c>
      <c r="CH80" s="46" cm="1">
        <f t="array" ref="CH80">AnualidadActivo(CH$2, $E80, $C80, $B80, $D80, Hombres!$A$1:$DW$117, Mujeres!$A$1:$DW$117)</f>
        <v>5544837.9624240827</v>
      </c>
      <c r="CI80" s="46" cm="1">
        <f t="array" ref="CI80">AnualidadActivo(CI$2, $E80, $C80, $B80, $D80, Hombres!$A$1:$DW$117, Mujeres!$A$1:$DW$117)</f>
        <v>3901316.6010338799</v>
      </c>
      <c r="CJ80" s="46" cm="1">
        <f t="array" ref="CJ80">AnualidadActivo(CJ$2, $E80, $C80, $B80, $D80, Hombres!$A$1:$DW$117, Mujeres!$A$1:$DW$117)</f>
        <v>2621631.3741797153</v>
      </c>
      <c r="CK80" s="46" cm="1">
        <f t="array" ref="CK80">AnualidadActivo(CK$2, $E80, $C80, $B80, $D80, Hombres!$A$1:$DW$117, Mujeres!$A$1:$DW$117)</f>
        <v>1671993.8592525395</v>
      </c>
      <c r="CL80" s="46" cm="1">
        <f t="array" ref="CL80">AnualidadActivo(CL$2, $E80, $C80, $B80, $D80, Hombres!$A$1:$DW$117, Mujeres!$A$1:$DW$117)</f>
        <v>1004810.0220328487</v>
      </c>
      <c r="CM80" s="46" cm="1">
        <f t="array" ref="CM80">AnualidadActivo(CM$2, $E80, $C80, $B80, $D80, Hombres!$A$1:$DW$117, Mujeres!$A$1:$DW$117)</f>
        <v>564288.97332581738</v>
      </c>
      <c r="CN80" s="46" cm="1">
        <f t="array" ref="CN80">AnualidadActivo(CN$2, $E80, $C80, $B80, $D80, Hombres!$A$1:$DW$117, Mujeres!$A$1:$DW$117)</f>
        <v>293176.00146806735</v>
      </c>
      <c r="CO80" s="46" cm="1">
        <f t="array" ref="CO80">AnualidadActivo(CO$2, $E80, $C80, $B80, $D80, Hombres!$A$1:$DW$117, Mujeres!$A$1:$DW$117)</f>
        <v>0</v>
      </c>
      <c r="CP80" s="46" cm="1">
        <f t="array" ref="CP80">AnualidadActivo(CP$2, $E80, $C80, $B80, $D80, Hombres!$A$1:$DW$117, Mujeres!$A$1:$DW$117)</f>
        <v>0</v>
      </c>
      <c r="CQ80" s="46" cm="1">
        <f t="array" ref="CQ80">AnualidadActivo(CQ$2, $E80, $C80, $B80, $D80, Hombres!$A$1:$DW$117, Mujeres!$A$1:$DW$117)</f>
        <v>0</v>
      </c>
      <c r="CR80" s="46" cm="1">
        <f t="array" ref="CR80">AnualidadActivo(CR$2, $E80, $C80, $B80, $D80, Hombres!$A$1:$DW$117, Mujeres!$A$1:$DW$117)</f>
        <v>0</v>
      </c>
      <c r="CS80" s="46" cm="1">
        <f t="array" ref="CS80">AnualidadActivo(CS$2, $E80, $C80, $B80, $D80, Hombres!$A$1:$DW$117, Mujeres!$A$1:$DW$117)</f>
        <v>0</v>
      </c>
      <c r="CT80" s="46" cm="1">
        <f t="array" ref="CT80">AnualidadActivo(CT$2, $E80, $C80, $B80, $D80, Hombres!$A$1:$DW$117, Mujeres!$A$1:$DW$117)</f>
        <v>0</v>
      </c>
      <c r="CU80" s="46" cm="1">
        <f t="array" ref="CU80">AnualidadActivo(CU$2, $E80, $C80, $B80, $D80, Hombres!$A$1:$DW$117, Mujeres!$A$1:$DW$117)</f>
        <v>0</v>
      </c>
      <c r="CV80" s="46" cm="1">
        <f t="array" ref="CV80">AnualidadActivo(CV$2, $E80, $C80, $B80, $D80, Hombres!$A$1:$DW$117, Mujeres!$A$1:$DW$117)</f>
        <v>0</v>
      </c>
      <c r="CW80" s="46" cm="1">
        <f t="array" ref="CW80">AnualidadActivo(CW$2, $E80, $C80, $B80, $D80, Hombres!$A$1:$DW$117, Mujeres!$A$1:$DW$117)</f>
        <v>0</v>
      </c>
      <c r="CX80" s="46" cm="1">
        <f t="array" ref="CX80">AnualidadActivo(CX$2, $E80, $C80, $B80, $D80, Hombres!$A$1:$DW$117, Mujeres!$A$1:$DW$117)</f>
        <v>0</v>
      </c>
      <c r="CY80" s="46" cm="1">
        <f t="array" ref="CY80">AnualidadActivo(CY$2, $E80, $C80, $B80, $D80, Hombres!$A$1:$DW$117, Mujeres!$A$1:$DW$117)</f>
        <v>0</v>
      </c>
      <c r="CZ80" s="46" cm="1">
        <f t="array" ref="CZ80">AnualidadActivo(CZ$2, $E80, $C80, $B80, $D80, Hombres!$A$1:$DW$117, Mujeres!$A$1:$DW$117)</f>
        <v>0</v>
      </c>
      <c r="DA80" s="46" cm="1">
        <f t="array" ref="DA80">AnualidadActivo(DA$2, $E80, $C80, $B80, $D80, Hombres!$A$1:$DW$117, Mujeres!$A$1:$DW$117)</f>
        <v>0</v>
      </c>
      <c r="DD80" s="21"/>
      <c r="DE80" s="46" cm="1">
        <f t="array" ref="DE80">beneficio_muerte_individual_activo(DE$2,$F80,$D80, Hombres!$A$1:$DW$117, Mujeres!$A$1:$DW$117)</f>
        <v>0</v>
      </c>
      <c r="DF80" s="46" cm="1">
        <f t="array" ref="DF80">beneficio_muerte_individual_activo(DF$2,$F80,$D80, Hombres!$A$1:$DW$117, Mujeres!$A$1:$DW$117)</f>
        <v>6765.5000000000009</v>
      </c>
      <c r="DG80" s="46" cm="1">
        <f t="array" ref="DG80">beneficio_muerte_individual_activo(DG$2,$F80,$D80, Hombres!$A$1:$DW$117, Mujeres!$A$1:$DW$117)</f>
        <v>6861.20352645</v>
      </c>
      <c r="DH80" s="46" cm="1">
        <f t="array" ref="DH80">beneficio_muerte_individual_activo(DH$2,$F80,$D80, Hombres!$A$1:$DW$117, Mujeres!$A$1:$DW$117)</f>
        <v>7049.2359292246565</v>
      </c>
      <c r="DI80" s="46" cm="1">
        <f t="array" ref="DI80">beneficio_muerte_individual_activo(DI$2,$F80,$D80, Hombres!$A$1:$DW$117, Mujeres!$A$1:$DW$117)</f>
        <v>7318.1125717819941</v>
      </c>
      <c r="DJ80" s="46" cm="1">
        <f t="array" ref="DJ80">beneficio_muerte_individual_activo(DJ$2,$F80,$D80, Hombres!$A$1:$DW$117, Mujeres!$A$1:$DW$117)</f>
        <v>7647.4423485765683</v>
      </c>
      <c r="DK80" s="46" cm="1">
        <f t="array" ref="DK80">beneficio_muerte_individual_activo(DK$2,$F80,$D80, Hombres!$A$1:$DW$117, Mujeres!$A$1:$DW$117)</f>
        <v>8050.2037527198236</v>
      </c>
      <c r="DL80" s="46" cm="1">
        <f t="array" ref="DL80">beneficio_muerte_individual_activo(DL$2,$F80,$D80, Hombres!$A$1:$DW$117, Mujeres!$A$1:$DW$117)</f>
        <v>8535.754157482661</v>
      </c>
      <c r="DM80" s="46" cm="1">
        <f t="array" ref="DM80">beneficio_muerte_individual_activo(DM$2,$F80,$D80, Hombres!$A$1:$DW$117, Mujeres!$A$1:$DW$117)</f>
        <v>9042.0543309469031</v>
      </c>
      <c r="DN80" s="46" cm="1">
        <f t="array" ref="DN80">beneficio_muerte_individual_activo(DN$2,$F80,$D80, Hombres!$A$1:$DW$117, Mujeres!$A$1:$DW$117)</f>
        <v>9467.0524827655227</v>
      </c>
      <c r="DO80" s="46" cm="1">
        <f t="array" ref="DO80">beneficio_muerte_individual_activo(DO$2,$F80,$D80, Hombres!$A$1:$DW$117, Mujeres!$A$1:$DW$117)</f>
        <v>9779.6586667457032</v>
      </c>
      <c r="DP80" s="46" cm="1">
        <f t="array" ref="DP80">beneficio_muerte_individual_activo(DP$2,$F80,$D80, Hombres!$A$1:$DW$117, Mujeres!$A$1:$DW$117)</f>
        <v>10057.392644397771</v>
      </c>
      <c r="DQ80" s="46" cm="1">
        <f t="array" ref="DQ80">beneficio_muerte_individual_activo(DQ$2,$F80,$D80, Hombres!$A$1:$DW$117, Mujeres!$A$1:$DW$117)</f>
        <v>10514.027555943607</v>
      </c>
      <c r="DR80" s="46" cm="1">
        <f t="array" ref="DR80">beneficio_muerte_individual_activo(DR$2,$F80,$D80, Hombres!$A$1:$DW$117, Mujeres!$A$1:$DW$117)</f>
        <v>11158.742578238687</v>
      </c>
      <c r="DS80" s="46" cm="1">
        <f t="array" ref="DS80">beneficio_muerte_individual_activo(DS$2,$F80,$D80, Hombres!$A$1:$DW$117, Mujeres!$A$1:$DW$117)</f>
        <v>11933.450461898714</v>
      </c>
      <c r="DT80" s="46" cm="1">
        <f t="array" ref="DT80">beneficio_muerte_individual_activo(DT$2,$F80,$D80, Hombres!$A$1:$DW$117, Mujeres!$A$1:$DW$117)</f>
        <v>12765.384784440123</v>
      </c>
      <c r="DU80" s="46" cm="1">
        <f t="array" ref="DU80">beneficio_muerte_individual_activo(DU$2,$F80,$D80, Hombres!$A$1:$DW$117, Mujeres!$A$1:$DW$117)</f>
        <v>13634.546698485057</v>
      </c>
      <c r="DV80" s="46" cm="1">
        <f t="array" ref="DV80">beneficio_muerte_individual_activo(DV$2,$F80,$D80, Hombres!$A$1:$DW$117, Mujeres!$A$1:$DW$117)</f>
        <v>14545.836002410953</v>
      </c>
      <c r="DW80" s="46" cm="1">
        <f t="array" ref="DW80">beneficio_muerte_individual_activo(DW$2,$F80,$D80, Hombres!$A$1:$DW$117, Mujeres!$A$1:$DW$117)</f>
        <v>15432.919089611913</v>
      </c>
      <c r="DX80" s="46" cm="1">
        <f t="array" ref="DX80">beneficio_muerte_individual_activo(DX$2,$F80,$D80, Hombres!$A$1:$DW$117, Mujeres!$A$1:$DW$117)</f>
        <v>16222.721973966823</v>
      </c>
      <c r="DY80" s="46" cm="1">
        <f t="array" ref="DY80">beneficio_muerte_individual_activo(DY$2,$F80,$D80, Hombres!$A$1:$DW$117, Mujeres!$A$1:$DW$117)</f>
        <v>17049.985633947756</v>
      </c>
      <c r="DZ80" s="46" cm="1">
        <f t="array" ref="DZ80">beneficio_muerte_individual_activo(DZ$2,$F80,$D80, Hombres!$A$1:$DW$117, Mujeres!$A$1:$DW$117)</f>
        <v>18010.831716487377</v>
      </c>
      <c r="EA80" s="46" cm="1">
        <f t="array" ref="EA80">beneficio_muerte_individual_activo(EA$2,$F80,$D80, Hombres!$A$1:$DW$117, Mujeres!$A$1:$DW$117)</f>
        <v>19318.191906443226</v>
      </c>
      <c r="EB80" s="46" cm="1">
        <f t="array" ref="EB80">beneficio_muerte_individual_activo(EB$2,$F80,$D80, Hombres!$A$1:$DW$117, Mujeres!$A$1:$DW$117)</f>
        <v>21042.108937509747</v>
      </c>
      <c r="EC80" s="46" cm="1">
        <f t="array" ref="EC80">beneficio_muerte_individual_activo(EC$2,$F80,$D80, Hombres!$A$1:$DW$117, Mujeres!$A$1:$DW$117)</f>
        <v>23115.621012250598</v>
      </c>
      <c r="ED80" s="46" cm="1">
        <f t="array" ref="ED80">beneficio_muerte_individual_activo(ED$2,$F80,$D80, Hombres!$A$1:$DW$117, Mujeres!$A$1:$DW$117)</f>
        <v>25239.207639331602</v>
      </c>
      <c r="EE80" s="46" cm="1">
        <f t="array" ref="EE80">beneficio_muerte_individual_activo(EE$2,$F80,$D80, Hombres!$A$1:$DW$117, Mujeres!$A$1:$DW$117)</f>
        <v>27260.562054896174</v>
      </c>
      <c r="EF80" s="46" cm="1">
        <f t="array" ref="EF80">beneficio_muerte_individual_activo(EF$2,$F80,$D80, Hombres!$A$1:$DW$117, Mujeres!$A$1:$DW$117)</f>
        <v>29253.387215927825</v>
      </c>
      <c r="EG80" s="46" cm="1">
        <f t="array" ref="EG80">beneficio_muerte_individual_activo(EG$2,$F80,$D80, Hombres!$A$1:$DW$117, Mujeres!$A$1:$DW$117)</f>
        <v>31226.035306983955</v>
      </c>
      <c r="EH80" s="46" cm="1">
        <f t="array" ref="EH80">beneficio_muerte_individual_activo(EH$2,$F80,$D80, Hombres!$A$1:$DW$117, Mujeres!$A$1:$DW$117)</f>
        <v>33178.726301933682</v>
      </c>
      <c r="EI80" s="46" cm="1">
        <f t="array" ref="EI80">beneficio_muerte_individual_activo(EI$2,$F80,$D80, Hombres!$A$1:$DW$117, Mujeres!$A$1:$DW$117)</f>
        <v>35281.608997808056</v>
      </c>
      <c r="EJ80" s="46" cm="1">
        <f t="array" ref="EJ80">beneficio_muerte_individual_activo(EJ$2,$F80,$D80, Hombres!$A$1:$DW$117, Mujeres!$A$1:$DW$117)</f>
        <v>22578.669555904085</v>
      </c>
      <c r="EK80" s="46" cm="1">
        <f t="array" ref="EK80">beneficio_muerte_individual_activo(EK$2,$F80,$D80, Hombres!$A$1:$DW$117, Mujeres!$A$1:$DW$117)</f>
        <v>24082.619501782483</v>
      </c>
      <c r="EL80" s="46" cm="1">
        <f t="array" ref="EL80">beneficio_muerte_individual_activo(EL$2,$F80,$D80, Hombres!$A$1:$DW$117, Mujeres!$A$1:$DW$117)</f>
        <v>25444.557694341609</v>
      </c>
      <c r="EM80" s="46" cm="1">
        <f t="array" ref="EM80">beneficio_muerte_individual_activo(EM$2,$F80,$D80, Hombres!$A$1:$DW$117, Mujeres!$A$1:$DW$117)</f>
        <v>26628.686930900694</v>
      </c>
      <c r="EN80" s="46" cm="1">
        <f t="array" ref="EN80">beneficio_muerte_individual_activo(EN$2,$F80,$D80, Hombres!$A$1:$DW$117, Mujeres!$A$1:$DW$117)</f>
        <v>27915.28485644381</v>
      </c>
      <c r="EO80" s="46" cm="1">
        <f t="array" ref="EO80">beneficio_muerte_individual_activo(EO$2,$F80,$D80, Hombres!$A$1:$DW$117, Mujeres!$A$1:$DW$117)</f>
        <v>29621.172025202279</v>
      </c>
      <c r="EP80" s="46" cm="1">
        <f t="array" ref="EP80">beneficio_muerte_individual_activo(EP$2,$F80,$D80, Hombres!$A$1:$DW$117, Mujeres!$A$1:$DW$117)</f>
        <v>32020.805973706279</v>
      </c>
      <c r="EQ80" s="46" cm="1">
        <f t="array" ref="EQ80">beneficio_muerte_individual_activo(EQ$2,$F80,$D80, Hombres!$A$1:$DW$117, Mujeres!$A$1:$DW$117)</f>
        <v>35167.454679908595</v>
      </c>
      <c r="ER80" s="46" cm="1">
        <f t="array" ref="ER80">beneficio_muerte_individual_activo(ER$2,$F80,$D80, Hombres!$A$1:$DW$117, Mujeres!$A$1:$DW$117)</f>
        <v>38927.545252692042</v>
      </c>
      <c r="ES80" s="46" cm="1">
        <f t="array" ref="ES80">beneficio_muerte_individual_activo(ES$2,$F80,$D80, Hombres!$A$1:$DW$117, Mujeres!$A$1:$DW$117)</f>
        <v>43053.538417598967</v>
      </c>
      <c r="ET80" s="46" cm="1">
        <f t="array" ref="ET80">beneficio_muerte_individual_activo(ET$2,$F80,$D80, Hombres!$A$1:$DW$117, Mujeres!$A$1:$DW$117)</f>
        <v>47102.17203833528</v>
      </c>
      <c r="EU80" s="46" cm="1">
        <f t="array" ref="EU80">beneficio_muerte_individual_activo(EU$2,$F80,$D80, Hombres!$A$1:$DW$117, Mujeres!$A$1:$DW$117)</f>
        <v>50814.794786564395</v>
      </c>
      <c r="EV80" s="46" cm="1">
        <f t="array" ref="EV80">beneficio_muerte_individual_activo(EV$2,$F80,$D80, Hombres!$A$1:$DW$117, Mujeres!$A$1:$DW$117)</f>
        <v>54176.3613968836</v>
      </c>
      <c r="EW80" s="46" cm="1">
        <f t="array" ref="EW80">beneficio_muerte_individual_activo(EW$2,$F80,$D80, Hombres!$A$1:$DW$117, Mujeres!$A$1:$DW$117)</f>
        <v>57279.24002498456</v>
      </c>
      <c r="EX80" s="46" cm="1">
        <f t="array" ref="EX80">beneficio_muerte_individual_activo(EX$2,$F80,$D80, Hombres!$A$1:$DW$117, Mujeres!$A$1:$DW$117)</f>
        <v>60361.791415326101</v>
      </c>
      <c r="EY80" s="46" cm="1">
        <f t="array" ref="EY80">beneficio_muerte_individual_activo(EY$2,$F80,$D80, Hombres!$A$1:$DW$117, Mujeres!$A$1:$DW$117)</f>
        <v>67328.932591099016</v>
      </c>
      <c r="EZ80" s="46" cm="1">
        <f t="array" ref="EZ80">beneficio_muerte_individual_activo(EZ$2,$F80,$D80, Hombres!$A$1:$DW$117, Mujeres!$A$1:$DW$117)</f>
        <v>71381.265376300042</v>
      </c>
      <c r="FA80" s="46" cm="1">
        <f t="array" ref="FA80">beneficio_muerte_individual_activo(FA$2,$F80,$D80, Hombres!$A$1:$DW$117, Mujeres!$A$1:$DW$117)</f>
        <v>75489.487402349623</v>
      </c>
      <c r="FB80" s="46" cm="1">
        <f t="array" ref="FB80">beneficio_muerte_individual_activo(FB$2,$F80,$D80, Hombres!$A$1:$DW$117, Mujeres!$A$1:$DW$117)</f>
        <v>79629.707308740253</v>
      </c>
      <c r="FC80" s="46" cm="1">
        <f t="array" ref="FC80">beneficio_muerte_individual_activo(FC$2,$F80,$D80, Hombres!$A$1:$DW$117, Mujeres!$A$1:$DW$117)</f>
        <v>83775.468488297847</v>
      </c>
      <c r="FD80" s="46" cm="1">
        <f t="array" ref="FD80">beneficio_muerte_individual_activo(FD$2,$F80,$D80, Hombres!$A$1:$DW$117, Mujeres!$A$1:$DW$117)</f>
        <v>87861.750906782254</v>
      </c>
      <c r="FE80" s="46" cm="1">
        <f t="array" ref="FE80">beneficio_muerte_individual_activo(FE$2,$F80,$D80, Hombres!$A$1:$DW$117, Mujeres!$A$1:$DW$117)</f>
        <v>91876.78246048736</v>
      </c>
      <c r="FF80" s="46" cm="1">
        <f t="array" ref="FF80">beneficio_muerte_individual_activo(FF$2,$F80,$D80, Hombres!$A$1:$DW$117, Mujeres!$A$1:$DW$117)</f>
        <v>95728.545236865932</v>
      </c>
      <c r="FG80" s="46" cm="1">
        <f t="array" ref="FG80">beneficio_muerte_individual_activo(FG$2,$F80,$D80, Hombres!$A$1:$DW$117, Mujeres!$A$1:$DW$117)</f>
        <v>99221.209933619146</v>
      </c>
      <c r="FH80" s="46" cm="1">
        <f t="array" ref="FH80">beneficio_muerte_individual_activo(FH$2,$F80,$D80, Hombres!$A$1:$DW$117, Mujeres!$A$1:$DW$117)</f>
        <v>102164.82415017721</v>
      </c>
      <c r="FI80" s="46" cm="1">
        <f t="array" ref="FI80">beneficio_muerte_individual_activo(FI$2,$F80,$D80, Hombres!$A$1:$DW$117, Mujeres!$A$1:$DW$117)</f>
        <v>104430.30151882989</v>
      </c>
      <c r="FJ80" s="46" cm="1">
        <f t="array" ref="FJ80">beneficio_muerte_individual_activo(FJ$2,$F80,$D80, Hombres!$A$1:$DW$117, Mujeres!$A$1:$DW$117)</f>
        <v>105923.71782280553</v>
      </c>
      <c r="FK80" s="46" cm="1">
        <f t="array" ref="FK80">beneficio_muerte_individual_activo(FK$2,$F80,$D80, Hombres!$A$1:$DW$117, Mujeres!$A$1:$DW$117)</f>
        <v>106504.38764160703</v>
      </c>
      <c r="FL80" s="46" cm="1">
        <f t="array" ref="FL80">beneficio_muerte_individual_activo(FL$2,$F80,$D80, Hombres!$A$1:$DW$117, Mujeres!$A$1:$DW$117)</f>
        <v>105962.3803517479</v>
      </c>
      <c r="FM80" s="46" cm="1">
        <f t="array" ref="FM80">beneficio_muerte_individual_activo(FM$2,$F80,$D80, Hombres!$A$1:$DW$117, Mujeres!$A$1:$DW$117)</f>
        <v>104147.06501313279</v>
      </c>
      <c r="FN80" s="46" cm="1">
        <f t="array" ref="FN80">beneficio_muerte_individual_activo(FN$2,$F80,$D80, Hombres!$A$1:$DW$117, Mujeres!$A$1:$DW$117)</f>
        <v>101028.83518040633</v>
      </c>
      <c r="FO80" s="46" cm="1">
        <f t="array" ref="FO80">beneficio_muerte_individual_activo(FO$2,$F80,$D80, Hombres!$A$1:$DW$117, Mujeres!$A$1:$DW$117)</f>
        <v>96623.387227644547</v>
      </c>
      <c r="FP80" s="46" cm="1">
        <f t="array" ref="FP80">beneficio_muerte_individual_activo(FP$2,$F80,$D80, Hombres!$A$1:$DW$117, Mujeres!$A$1:$DW$117)</f>
        <v>90942.012798355587</v>
      </c>
      <c r="FQ80" s="106" cm="1">
        <f t="array" ref="FQ80">beneficio_muerte_individual_activo(FQ$2,$F80,$D80, Hombres!$A$1:$DW$117, Mujeres!$A$1:$DW$117)</f>
        <v>84015.976431837524</v>
      </c>
      <c r="FR80" s="46" cm="1">
        <f t="array" ref="FR80">beneficio_muerte_individual_activo(FR$2,$F80,$D80, Hombres!$A$1:$DW$117, Mujeres!$A$1:$DW$117)</f>
        <v>75997.119583145366</v>
      </c>
      <c r="FS80" s="46" cm="1">
        <f t="array" ref="FS80">beneficio_muerte_individual_activo(FS$2,$F80,$D80, Hombres!$A$1:$DW$117, Mujeres!$A$1:$DW$117)</f>
        <v>67166.738973607702</v>
      </c>
      <c r="FT80" s="46" cm="1">
        <f t="array" ref="FT80">beneficio_muerte_individual_activo(FT$2,$F80,$D80, Hombres!$A$1:$DW$117, Mujeres!$A$1:$DW$117)</f>
        <v>57858.091911446005</v>
      </c>
      <c r="FU80" s="46" cm="1">
        <f t="array" ref="FU80">beneficio_muerte_individual_activo(FU$2,$F80,$D80, Hombres!$A$1:$DW$117, Mujeres!$A$1:$DW$117)</f>
        <v>48415.656464874577</v>
      </c>
      <c r="FV80" s="46" cm="1">
        <f t="array" ref="FV80">beneficio_muerte_individual_activo(FV$2,$F80,$D80, Hombres!$A$1:$DW$117, Mujeres!$A$1:$DW$117)</f>
        <v>39192.812764386494</v>
      </c>
      <c r="FW80" s="46" cm="1">
        <f t="array" ref="FW80">beneficio_muerte_individual_activo(FW$2,$F80,$D80, Hombres!$A$1:$DW$117, Mujeres!$A$1:$DW$117)</f>
        <v>30559.25935062761</v>
      </c>
      <c r="FX80" s="46" cm="1">
        <f t="array" ref="FX80">beneficio_muerte_individual_activo(FX$2,$F80,$D80, Hombres!$A$1:$DW$117, Mujeres!$A$1:$DW$117)</f>
        <v>22849.606464424134</v>
      </c>
      <c r="FY80" s="46" cm="1">
        <f t="array" ref="FY80">beneficio_muerte_individual_activo(FY$2,$F80,$D80, Hombres!$A$1:$DW$117, Mujeres!$A$1:$DW$117)</f>
        <v>16298.977503998874</v>
      </c>
      <c r="FZ80" s="46" cm="1">
        <f t="array" ref="FZ80">beneficio_muerte_individual_activo(FZ$2,$F80,$D80, Hombres!$A$1:$DW$117, Mujeres!$A$1:$DW$117)</f>
        <v>11020.248732537695</v>
      </c>
      <c r="GA80" s="46" cm="1">
        <f t="array" ref="GA80">beneficio_muerte_individual_activo(GA$2,$F80,$D80, Hombres!$A$1:$DW$117, Mujeres!$A$1:$DW$117)</f>
        <v>7008.165113897765</v>
      </c>
      <c r="GB80" s="46" cm="1">
        <f t="array" ref="GB80">beneficio_muerte_individual_activo(GB$2,$F80,$D80, Hombres!$A$1:$DW$117, Mujeres!$A$1:$DW$117)</f>
        <v>4155.4179368812456</v>
      </c>
      <c r="GC80" s="46" cm="1">
        <f t="array" ref="GC80">beneficio_muerte_individual_activo(GC$2,$F80,$D80, Hombres!$A$1:$DW$117, Mujeres!$A$1:$DW$117)</f>
        <v>2274.5897856618581</v>
      </c>
      <c r="GD80" s="46" cm="1">
        <f t="array" ref="GD80">beneficio_muerte_individual_activo(GD$2,$F80,$D80, Hombres!$A$1:$DW$117, Mujeres!$A$1:$DW$117)</f>
        <v>1135.4936962529673</v>
      </c>
      <c r="GE80" s="46" cm="1">
        <f t="array" ref="GE80">beneficio_muerte_individual_activo(GE$2,$F80,$D80, Hombres!$A$1:$DW$117, Mujeres!$A$1:$DW$117)</f>
        <v>509.09342314632812</v>
      </c>
      <c r="GF80" s="46" cm="1">
        <f t="array" ref="GF80">beneficio_muerte_individual_activo(GF$2,$F80,$D80, Hombres!$A$1:$DW$117, Mujeres!$A$1:$DW$117)</f>
        <v>201.04352170732321</v>
      </c>
      <c r="GG80" s="46" cm="1">
        <f t="array" ref="GG80">beneficio_muerte_individual_activo(GG$2,$F80,$D80, Hombres!$A$1:$DW$117, Mujeres!$A$1:$DW$117)</f>
        <v>68.202199194416195</v>
      </c>
      <c r="GH80" s="46" cm="1">
        <f t="array" ref="GH80">beneficio_muerte_individual_activo(GH$2,$F80,$D80, Hombres!$A$1:$DW$117, Mujeres!$A$1:$DW$117)</f>
        <v>0</v>
      </c>
      <c r="GI80" s="46" cm="1">
        <f t="array" ref="GI80">beneficio_muerte_individual_activo(GI$2,$F80,$D80, Hombres!$A$1:$DW$117, Mujeres!$A$1:$DW$117)</f>
        <v>0</v>
      </c>
      <c r="GJ80" s="46" cm="1">
        <f t="array" ref="GJ80">beneficio_muerte_individual_activo(GJ$2,$F80,$D80, Hombres!$A$1:$DW$117, Mujeres!$A$1:$DW$117)</f>
        <v>0</v>
      </c>
      <c r="GK80" s="46" cm="1">
        <f t="array" ref="GK80">beneficio_muerte_individual_activo(GK$2,$F80,$D80, Hombres!$A$1:$DW$117, Mujeres!$A$1:$DW$117)</f>
        <v>0</v>
      </c>
      <c r="GL80" s="46" cm="1">
        <f t="array" ref="GL80">beneficio_muerte_individual_activo(GL$2,$F80,$D80, Hombres!$A$1:$DW$117, Mujeres!$A$1:$DW$117)</f>
        <v>0</v>
      </c>
      <c r="GM80" s="46" cm="1">
        <f t="array" ref="GM80">beneficio_muerte_individual_activo(GM$2,$F80,$D80, Hombres!$A$1:$DW$117, Mujeres!$A$1:$DW$117)</f>
        <v>0</v>
      </c>
      <c r="GN80" s="46" cm="1">
        <f t="array" ref="GN80">beneficio_muerte_individual_activo(GN$2,$F80,$D80, Hombres!$A$1:$DW$117, Mujeres!$A$1:$DW$117)</f>
        <v>0</v>
      </c>
      <c r="GO80" s="46" cm="1">
        <f t="array" ref="GO80">beneficio_muerte_individual_activo(GO$2,$F80,$D80, Hombres!$A$1:$DW$117, Mujeres!$A$1:$DW$117)</f>
        <v>0</v>
      </c>
      <c r="GP80" s="46" cm="1">
        <f t="array" ref="GP80">beneficio_muerte_individual_activo(GP$2,$F80,$D80, Hombres!$A$1:$DW$117, Mujeres!$A$1:$DW$117)</f>
        <v>0</v>
      </c>
      <c r="GQ80" s="46" cm="1">
        <f t="array" ref="GQ80">beneficio_muerte_individual_activo(GQ$2,$F80,$D80, Hombres!$A$1:$DW$117, Mujeres!$A$1:$DW$117)</f>
        <v>0</v>
      </c>
      <c r="GR80" s="46" cm="1">
        <f t="array" ref="GR80">beneficio_muerte_individual_activo(GR$2,$F80,$D80, Hombres!$A$1:$DW$117, Mujeres!$A$1:$DW$117)</f>
        <v>0</v>
      </c>
      <c r="GS80" s="46" cm="1">
        <f t="array" ref="GS80">beneficio_muerte_individual_activo(GS$2,$F80,$D80, Hombres!$A$1:$DW$117, Mujeres!$A$1:$DW$117)</f>
        <v>0</v>
      </c>
      <c r="GT80" s="46" cm="1">
        <f t="array" ref="GT80">beneficio_muerte_individual_activo(GT$2,$F80,$D80, Hombres!$A$1:$DW$117, Mujeres!$A$1:$DW$117)</f>
        <v>0</v>
      </c>
      <c r="GU80" s="46" cm="1">
        <f t="array" ref="GU80">beneficio_muerte_individual_activo(GU$2,$F80,$D80, Hombres!$A$1:$DW$117, Mujeres!$A$1:$DW$117)</f>
        <v>0</v>
      </c>
      <c r="GV80" s="46" cm="1">
        <f t="array" ref="GV80">beneficio_muerte_individual_activo(GV$2,$F80,$D80, Hombres!$A$1:$DW$117, Mujeres!$A$1:$DW$117)</f>
        <v>0</v>
      </c>
    </row>
    <row r="81" spans="1:204" x14ac:dyDescent="0.25">
      <c r="A81" s="1">
        <f t="shared" si="1"/>
        <v>79</v>
      </c>
      <c r="B81" s="75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39" cm="1">
        <f t="array" ref="G81">PorcentajePension(C81,E81, D81)</f>
        <v>1</v>
      </c>
      <c r="I81" s="72"/>
      <c r="J81" s="46" cm="1">
        <f t="array" ref="J81">AnualidadActivo(J$2, $E81, $C81, $B81, $D81, Hombres!$A$1:$DW$117, Mujeres!$A$1:$DW$117)</f>
        <v>0</v>
      </c>
      <c r="K81" s="46" cm="1">
        <f t="array" ref="K81">AnualidadActivo(K$2, $E81, $C81, $B81, $D81, Hombres!$A$1:$DW$117, Mujeres!$A$1:$DW$117)</f>
        <v>0</v>
      </c>
      <c r="L81" s="46" cm="1">
        <f t="array" ref="L81">AnualidadActivo(L$2, $E81, $C81, $B81, $D81, Hombres!$A$1:$DW$117, Mujeres!$A$1:$DW$117)</f>
        <v>0</v>
      </c>
      <c r="M81" s="46" cm="1">
        <f t="array" ref="M81">AnualidadActivo(M$2, $E81, $C81, $B81, $D81, Hombres!$A$1:$DW$117, Mujeres!$A$1:$DW$117)</f>
        <v>0</v>
      </c>
      <c r="N81" s="46" cm="1">
        <f t="array" ref="N81">AnualidadActivo(N$2, $E81, $C81, $B81, $D81, Hombres!$A$1:$DW$117, Mujeres!$A$1:$DW$117)</f>
        <v>0</v>
      </c>
      <c r="O81" s="46" cm="1">
        <f t="array" ref="O81">AnualidadActivo(O$2, $E81, $C81, $B81, $D81, Hombres!$A$1:$DW$117, Mujeres!$A$1:$DW$117)</f>
        <v>0</v>
      </c>
      <c r="P81" s="46" cm="1">
        <f t="array" ref="P81">AnualidadActivo(P$2, $E81, $C81, $B81, $D81, Hombres!$A$1:$DW$117, Mujeres!$A$1:$DW$117)</f>
        <v>0</v>
      </c>
      <c r="Q81" s="46" cm="1">
        <f t="array" ref="Q81">AnualidadActivo(Q$2, $E81, $C81, $B81, $D81, Hombres!$A$1:$DW$117, Mujeres!$A$1:$DW$117)</f>
        <v>0</v>
      </c>
      <c r="R81" s="46" cm="1">
        <f t="array" ref="R81">AnualidadActivo(R$2, $E81, $C81, $B81, $D81, Hombres!$A$1:$DW$117, Mujeres!$A$1:$DW$117)</f>
        <v>0</v>
      </c>
      <c r="S81" s="46" cm="1">
        <f t="array" ref="S81">AnualidadActivo(S$2, $E81, $C81, $B81, $D81, Hombres!$A$1:$DW$117, Mujeres!$A$1:$DW$117)</f>
        <v>0</v>
      </c>
      <c r="T81" s="46" cm="1">
        <f t="array" ref="T81">AnualidadActivo(T$2, $E81, $C81, $B81, $D81, Hombres!$A$1:$DW$117, Mujeres!$A$1:$DW$117)</f>
        <v>0</v>
      </c>
      <c r="U81" s="46" cm="1">
        <f t="array" ref="U81">AnualidadActivo(U$2, $E81, $C81, $B81, $D81, Hombres!$A$1:$DW$117, Mujeres!$A$1:$DW$117)</f>
        <v>0</v>
      </c>
      <c r="V81" s="46" cm="1">
        <f t="array" ref="V81">AnualidadActivo(V$2, $E81, $C81, $B81, $D81, Hombres!$A$1:$DW$117, Mujeres!$A$1:$DW$117)</f>
        <v>0</v>
      </c>
      <c r="W81" s="46" cm="1">
        <f t="array" ref="W81">AnualidadActivo(W$2, $E81, $C81, $B81, $D81, Hombres!$A$1:$DW$117, Mujeres!$A$1:$DW$117)</f>
        <v>0</v>
      </c>
      <c r="X81" s="46" cm="1">
        <f t="array" ref="X81">AnualidadActivo(X$2, $E81, $C81, $B81, $D81, Hombres!$A$1:$DW$117, Mujeres!$A$1:$DW$117)</f>
        <v>0</v>
      </c>
      <c r="Y81" s="46" cm="1">
        <f t="array" ref="Y81">AnualidadActivo(Y$2, $E81, $C81, $B81, $D81, Hombres!$A$1:$DW$117, Mujeres!$A$1:$DW$117)</f>
        <v>0</v>
      </c>
      <c r="Z81" s="46" cm="1">
        <f t="array" ref="Z81">AnualidadActivo(Z$2, $E81, $C81, $B81, $D81, Hombres!$A$1:$DW$117, Mujeres!$A$1:$DW$117)</f>
        <v>0</v>
      </c>
      <c r="AA81" s="46" cm="1">
        <f t="array" ref="AA81">AnualidadActivo(AA$2, $E81, $C81, $B81, $D81, Hombres!$A$1:$DW$117, Mujeres!$A$1:$DW$117)</f>
        <v>0</v>
      </c>
      <c r="AB81" s="46" cm="1">
        <f t="array" ref="AB81">AnualidadActivo(AB$2, $E81, $C81, $B81, $D81, Hombres!$A$1:$DW$117, Mujeres!$A$1:$DW$117)</f>
        <v>0</v>
      </c>
      <c r="AC81" s="46" cm="1">
        <f t="array" ref="AC81">AnualidadActivo(AC$2, $E81, $C81, $B81, $D81, Hombres!$A$1:$DW$117, Mujeres!$A$1:$DW$117)</f>
        <v>0</v>
      </c>
      <c r="AD81" s="46" cm="1">
        <f t="array" ref="AD81">AnualidadActivo(AD$2, $E81, $C81, $B81, $D81, Hombres!$A$1:$DW$117, Mujeres!$A$1:$DW$117)</f>
        <v>0</v>
      </c>
      <c r="AE81" s="46" cm="1">
        <f t="array" ref="AE81">AnualidadActivo(AE$2, $E81, $C81, $B81, $D81, Hombres!$A$1:$DW$117, Mujeres!$A$1:$DW$117)</f>
        <v>0</v>
      </c>
      <c r="AF81" s="46" cm="1">
        <f t="array" ref="AF81">AnualidadActivo(AF$2, $E81, $C81, $B81, $D81, Hombres!$A$1:$DW$117, Mujeres!$A$1:$DW$117)</f>
        <v>0</v>
      </c>
      <c r="AG81" s="46" cm="1">
        <f t="array" ref="AG81">AnualidadActivo(AG$2, $E81, $C81, $B81, $D81, Hombres!$A$1:$DW$117, Mujeres!$A$1:$DW$117)</f>
        <v>0</v>
      </c>
      <c r="AH81" s="46" cm="1">
        <f t="array" ref="AH81">AnualidadActivo(AH$2, $E81, $C81, $B81, $D81, Hombres!$A$1:$DW$117, Mujeres!$A$1:$DW$117)</f>
        <v>0</v>
      </c>
      <c r="AI81" s="46" cm="1">
        <f t="array" ref="AI81">AnualidadActivo(AI$2, $E81, $C81, $B81, $D81, Hombres!$A$1:$DW$117, Mujeres!$A$1:$DW$117)</f>
        <v>0</v>
      </c>
      <c r="AJ81" s="46" cm="1">
        <f t="array" ref="AJ81">AnualidadActivo(AJ$2, $E81, $C81, $B81, $D81, Hombres!$A$1:$DW$117, Mujeres!$A$1:$DW$117)</f>
        <v>0</v>
      </c>
      <c r="AK81" s="46" cm="1">
        <f t="array" ref="AK81">AnualidadActivo(AK$2, $E81, $C81, $B81, $D81, Hombres!$A$1:$DW$117, Mujeres!$A$1:$DW$117)</f>
        <v>0</v>
      </c>
      <c r="AL81" s="46" cm="1">
        <f t="array" ref="AL81">AnualidadActivo(AL$2, $E81, $C81, $B81, $D81, Hombres!$A$1:$DW$117, Mujeres!$A$1:$DW$117)</f>
        <v>0</v>
      </c>
      <c r="AM81" s="46" cm="1">
        <f t="array" ref="AM81">AnualidadActivo(AM$2, $E81, $C81, $B81, $D81, Hombres!$A$1:$DW$117, Mujeres!$A$1:$DW$117)</f>
        <v>0</v>
      </c>
      <c r="AN81" s="46" cm="1">
        <f t="array" ref="AN81">AnualidadActivo(AN$2, $E81, $C81, $B81, $D81, Hombres!$A$1:$DW$117, Mujeres!$A$1:$DW$117)</f>
        <v>0</v>
      </c>
      <c r="AO81" s="46" cm="1">
        <f t="array" ref="AO81">AnualidadActivo(AO$2, $E81, $C81, $B81, $D81, Hombres!$A$1:$DW$117, Mujeres!$A$1:$DW$117)</f>
        <v>0</v>
      </c>
      <c r="AP81" s="46" cm="1">
        <f t="array" ref="AP81">AnualidadActivo(AP$2, $E81, $C81, $B81, $D81, Hombres!$A$1:$DW$117, Mujeres!$A$1:$DW$117)</f>
        <v>0</v>
      </c>
      <c r="AQ81" s="46" cm="1">
        <f t="array" ref="AQ81">AnualidadActivo(AQ$2, $E81, $C81, $B81, $D81, Hombres!$A$1:$DW$117, Mujeres!$A$1:$DW$117)</f>
        <v>0</v>
      </c>
      <c r="AR81" s="46" cm="1">
        <f t="array" ref="AR81">AnualidadActivo(AR$2, $E81, $C81, $B81, $D81, Hombres!$A$1:$DW$117, Mujeres!$A$1:$DW$117)</f>
        <v>0</v>
      </c>
      <c r="AS81" s="46" cm="1">
        <f t="array" ref="AS81">AnualidadActivo(AS$2, $E81, $C81, $B81, $D81, Hombres!$A$1:$DW$117, Mujeres!$A$1:$DW$117)</f>
        <v>0</v>
      </c>
      <c r="AT81" s="46" cm="1">
        <f t="array" ref="AT81">AnualidadActivo(AT$2, $E81, $C81, $B81, $D81, Hombres!$A$1:$DW$117, Mujeres!$A$1:$DW$117)</f>
        <v>0</v>
      </c>
      <c r="AU81" s="46" cm="1">
        <f t="array" ref="AU81">AnualidadActivo(AU$2, $E81, $C81, $B81, $D81, Hombres!$A$1:$DW$117, Mujeres!$A$1:$DW$117)</f>
        <v>0</v>
      </c>
      <c r="AV81" s="46" cm="1">
        <f t="array" ref="AV81">AnualidadActivo(AV$2, $E81, $C81, $B81, $D81, Hombres!$A$1:$DW$117, Mujeres!$A$1:$DW$117)</f>
        <v>0</v>
      </c>
      <c r="AW81" s="46" cm="1">
        <f t="array" ref="AW81">AnualidadActivo(AW$2, $E81, $C81, $B81, $D81, Hombres!$A$1:$DW$117, Mujeres!$A$1:$DW$117)</f>
        <v>234382111.78455883</v>
      </c>
      <c r="AX81" s="46" cm="1">
        <f t="array" ref="AX81">AnualidadActivo(AX$2, $E81, $C81, $B81, $D81, Hombres!$A$1:$DW$117, Mujeres!$A$1:$DW$117)</f>
        <v>241413575.13809559</v>
      </c>
      <c r="AY81" s="46" cm="1">
        <f t="array" ref="AY81">AnualidadActivo(AY$2, $E81, $C81, $B81, $D81, Hombres!$A$1:$DW$117, Mujeres!$A$1:$DW$117)</f>
        <v>248655982.3922385</v>
      </c>
      <c r="AZ81" s="46" cm="1">
        <f t="array" ref="AZ81">AnualidadActivo(AZ$2, $E81, $C81, $B81, $D81, Hombres!$A$1:$DW$117, Mujeres!$A$1:$DW$117)</f>
        <v>256115661.86400568</v>
      </c>
      <c r="BA81" s="46" cm="1">
        <f t="array" ref="BA81">AnualidadActivo(BA$2, $E81, $C81, $B81, $D81, Hombres!$A$1:$DW$117, Mujeres!$A$1:$DW$117)</f>
        <v>263799131.71992579</v>
      </c>
      <c r="BB81" s="46" cm="1">
        <f t="array" ref="BB81">AnualidadActivo(BB$2, $E81, $C81, $B81, $D81, Hombres!$A$1:$DW$117, Mujeres!$A$1:$DW$117)</f>
        <v>270936875.67124122</v>
      </c>
      <c r="BC81" s="46" cm="1">
        <f t="array" ref="BC81">AnualidadActivo(BC$2, $E81, $C81, $B81, $D81, Hombres!$A$1:$DW$117, Mujeres!$A$1:$DW$117)</f>
        <v>278186178.40674686</v>
      </c>
      <c r="BD81" s="46" cm="1">
        <f t="array" ref="BD81">AnualidadActivo(BD$2, $E81, $C81, $B81, $D81, Hombres!$A$1:$DW$117, Mujeres!$A$1:$DW$117)</f>
        <v>285552025.69912827</v>
      </c>
      <c r="BE81" s="46" cm="1">
        <f t="array" ref="BE81">AnualidadActivo(BE$2, $E81, $C81, $B81, $D81, Hombres!$A$1:$DW$117, Mujeres!$A$1:$DW$117)</f>
        <v>293040494.79139596</v>
      </c>
      <c r="BF81" s="46" cm="1">
        <f t="array" ref="BF81">AnualidadActivo(BF$2, $E81, $C81, $B81, $D81, Hombres!$A$1:$DW$117, Mujeres!$A$1:$DW$117)</f>
        <v>300648408.60068423</v>
      </c>
      <c r="BG81" s="46" cm="1">
        <f t="array" ref="BG81">AnualidadActivo(BG$2, $E81, $C81, $B81, $D81, Hombres!$A$1:$DW$117, Mujeres!$A$1:$DW$117)</f>
        <v>308359297.37907416</v>
      </c>
      <c r="BH81" s="46" cm="1">
        <f t="array" ref="BH81">AnualidadActivo(BH$2, $E81, $C81, $B81, $D81, Hombres!$A$1:$DW$117, Mujeres!$A$1:$DW$117)</f>
        <v>316150054.54070085</v>
      </c>
      <c r="BI81" s="46" cm="1">
        <f t="array" ref="BI81">AnualidadActivo(BI$2, $E81, $C81, $B81, $D81, Hombres!$A$1:$DW$117, Mujeres!$A$1:$DW$117)</f>
        <v>323986747.63229984</v>
      </c>
      <c r="BJ81" s="46" cm="1">
        <f t="array" ref="BJ81">AnualidadActivo(BJ$2, $E81, $C81, $B81, $D81, Hombres!$A$1:$DW$117, Mujeres!$A$1:$DW$117)</f>
        <v>331808328.45402533</v>
      </c>
      <c r="BK81" s="46" cm="1">
        <f t="array" ref="BK81">AnualidadActivo(BK$2, $E81, $C81, $B81, $D81, Hombres!$A$1:$DW$117, Mujeres!$A$1:$DW$117)</f>
        <v>339543684.76798368</v>
      </c>
      <c r="BL81" s="46" cm="1">
        <f t="array" ref="BL81">AnualidadActivo(BL$2, $E81, $C81, $B81, $D81, Hombres!$A$1:$DW$117, Mujeres!$A$1:$DW$117)</f>
        <v>347153814.21956319</v>
      </c>
      <c r="BM81" s="46" cm="1">
        <f t="array" ref="BM81">AnualidadActivo(BM$2, $E81, $C81, $B81, $D81, Hombres!$A$1:$DW$117, Mujeres!$A$1:$DW$117)</f>
        <v>354639442.61973798</v>
      </c>
      <c r="BN81" s="46" cm="1">
        <f t="array" ref="BN81">AnualidadActivo(BN$2, $E81, $C81, $B81, $D81, Hombres!$A$1:$DW$117, Mujeres!$A$1:$DW$117)</f>
        <v>362000177.1751675</v>
      </c>
      <c r="BO81" s="46" cm="1">
        <f t="array" ref="BO81">AnualidadActivo(BO$2, $E81, $C81, $B81, $D81, Hombres!$A$1:$DW$117, Mujeres!$A$1:$DW$117)</f>
        <v>369178784.76462156</v>
      </c>
      <c r="BP81" s="46" cm="1">
        <f t="array" ref="BP81">AnualidadActivo(BP$2, $E81, $C81, $B81, $D81, Hombres!$A$1:$DW$117, Mujeres!$A$1:$DW$117)</f>
        <v>376054887.67155534</v>
      </c>
      <c r="BQ81" s="46" cm="1">
        <f t="array" ref="BQ81">AnualidadActivo(BQ$2, $E81, $C81, $B81, $D81, Hombres!$A$1:$DW$117, Mujeres!$A$1:$DW$117)</f>
        <v>382467907.73379672</v>
      </c>
      <c r="BR81" s="46" cm="1">
        <f t="array" ref="BR81">AnualidadActivo(BR$2, $E81, $C81, $B81, $D81, Hombres!$A$1:$DW$117, Mujeres!$A$1:$DW$117)</f>
        <v>388251926.30111349</v>
      </c>
      <c r="BS81" s="46" cm="1">
        <f t="array" ref="BS81">AnualidadActivo(BS$2, $E81, $C81, $B81, $D81, Hombres!$A$1:$DW$117, Mujeres!$A$1:$DW$117)</f>
        <v>392841418.15574944</v>
      </c>
      <c r="BT81" s="46" cm="1">
        <f t="array" ref="BT81">AnualidadActivo(BT$2, $E81, $C81, $B81, $D81, Hombres!$A$1:$DW$117, Mujeres!$A$1:$DW$117)</f>
        <v>396548694.04619867</v>
      </c>
      <c r="BU81" s="46" cm="1">
        <f t="array" ref="BU81">AnualidadActivo(BU$2, $E81, $C81, $B81, $D81, Hombres!$A$1:$DW$117, Mujeres!$A$1:$DW$117)</f>
        <v>399218052.06300199</v>
      </c>
      <c r="BV81" s="46" cm="1">
        <f t="array" ref="BV81">AnualidadActivo(BV$2, $E81, $C81, $B81, $D81, Hombres!$A$1:$DW$117, Mujeres!$A$1:$DW$117)</f>
        <v>400678826.44590724</v>
      </c>
      <c r="BW81" s="46" cm="1">
        <f t="array" ref="BW81">AnualidadActivo(BW$2, $E81, $C81, $B81, $D81, Hombres!$A$1:$DW$117, Mujeres!$A$1:$DW$117)</f>
        <v>400762321.10179847</v>
      </c>
      <c r="BX81" s="46" cm="1">
        <f t="array" ref="BX81">AnualidadActivo(BX$2, $E81, $C81, $B81, $D81, Hombres!$A$1:$DW$117, Mujeres!$A$1:$DW$117)</f>
        <v>399289467.87340999</v>
      </c>
      <c r="BY81" s="46" cm="1">
        <f t="array" ref="BY81">AnualidadActivo(BY$2, $E81, $C81, $B81, $D81, Hombres!$A$1:$DW$117, Mujeres!$A$1:$DW$117)</f>
        <v>396059455.65199482</v>
      </c>
      <c r="BZ81" s="46" cm="1">
        <f t="array" ref="BZ81">AnualidadActivo(BZ$2, $E81, $C81, $B81, $D81, Hombres!$A$1:$DW$117, Mujeres!$A$1:$DW$117)</f>
        <v>390862738.54323387</v>
      </c>
      <c r="CA81" s="46" cm="1">
        <f t="array" ref="CA81">AnualidadActivo(CA$2, $E81, $C81, $B81, $D81, Hombres!$A$1:$DW$117, Mujeres!$A$1:$DW$117)</f>
        <v>383502578.5928213</v>
      </c>
      <c r="CB81" s="46" cm="1">
        <f t="array" ref="CB81">AnualidadActivo(CB$2, $E81, $C81, $B81, $D81, Hombres!$A$1:$DW$117, Mujeres!$A$1:$DW$117)</f>
        <v>373821775.8305856</v>
      </c>
      <c r="CC81" s="46" cm="1">
        <f t="array" ref="CC81">AnualidadActivo(CC$2, $E81, $C81, $B81, $D81, Hombres!$A$1:$DW$117, Mujeres!$A$1:$DW$117)</f>
        <v>361691131.35783577</v>
      </c>
      <c r="CD81" s="46" cm="1">
        <f t="array" ref="CD81">AnualidadActivo(CD$2, $E81, $C81, $B81, $D81, Hombres!$A$1:$DW$117, Mujeres!$A$1:$DW$117)</f>
        <v>347004381.21165955</v>
      </c>
      <c r="CE81" s="46" cm="1">
        <f t="array" ref="CE81">AnualidadActivo(CE$2, $E81, $C81, $B81, $D81, Hombres!$A$1:$DW$117, Mujeres!$A$1:$DW$117)</f>
        <v>329695944.94861823</v>
      </c>
      <c r="CF81" s="46" cm="1">
        <f t="array" ref="CF81">AnualidadActivo(CF$2, $E81, $C81, $B81, $D81, Hombres!$A$1:$DW$117, Mujeres!$A$1:$DW$117)</f>
        <v>309774428.16246176</v>
      </c>
      <c r="CG81" s="46" cm="1">
        <f t="array" ref="CG81">AnualidadActivo(CG$2, $E81, $C81, $B81, $D81, Hombres!$A$1:$DW$117, Mujeres!$A$1:$DW$117)</f>
        <v>287365353.46377552</v>
      </c>
      <c r="CH81" s="46" cm="1">
        <f t="array" ref="CH81">AnualidadActivo(CH$2, $E81, $C81, $B81, $D81, Hombres!$A$1:$DW$117, Mujeres!$A$1:$DW$117)</f>
        <v>262722099.35161147</v>
      </c>
      <c r="CI81" s="46" cm="1">
        <f t="array" ref="CI81">AnualidadActivo(CI$2, $E81, $C81, $B81, $D81, Hombres!$A$1:$DW$117, Mujeres!$A$1:$DW$117)</f>
        <v>236215327.97348401</v>
      </c>
      <c r="CJ81" s="46" cm="1">
        <f t="array" ref="CJ81">AnualidadActivo(CJ$2, $E81, $C81, $B81, $D81, Hombres!$A$1:$DW$117, Mujeres!$A$1:$DW$117)</f>
        <v>208338323.3666752</v>
      </c>
      <c r="CK81" s="46" cm="1">
        <f t="array" ref="CK81">AnualidadActivo(CK$2, $E81, $C81, $B81, $D81, Hombres!$A$1:$DW$117, Mujeres!$A$1:$DW$117)</f>
        <v>179721751.70438799</v>
      </c>
      <c r="CL81" s="46" cm="1">
        <f t="array" ref="CL81">AnualidadActivo(CL$2, $E81, $C81, $B81, $D81, Hombres!$A$1:$DW$117, Mujeres!$A$1:$DW$117)</f>
        <v>151132210.68169564</v>
      </c>
      <c r="CM81" s="46" cm="1">
        <f t="array" ref="CM81">AnualidadActivo(CM$2, $E81, $C81, $B81, $D81, Hombres!$A$1:$DW$117, Mujeres!$A$1:$DW$117)</f>
        <v>123419290.20482612</v>
      </c>
      <c r="CN81" s="46" cm="1">
        <f t="array" ref="CN81">AnualidadActivo(CN$2, $E81, $C81, $B81, $D81, Hombres!$A$1:$DW$117, Mujeres!$A$1:$DW$117)</f>
        <v>97435861.59540534</v>
      </c>
      <c r="CO81" s="46" cm="1">
        <f t="array" ref="CO81">AnualidadActivo(CO$2, $E81, $C81, $B81, $D81, Hombres!$A$1:$DW$117, Mujeres!$A$1:$DW$117)</f>
        <v>73965139.049312815</v>
      </c>
      <c r="CP81" s="46" cm="1">
        <f t="array" ref="CP81">AnualidadActivo(CP$2, $E81, $C81, $B81, $D81, Hombres!$A$1:$DW$117, Mujeres!$A$1:$DW$117)</f>
        <v>53647756.63195812</v>
      </c>
      <c r="CQ81" s="46" cm="1">
        <f t="array" ref="CQ81">AnualidadActivo(CQ$2, $E81, $C81, $B81, $D81, Hombres!$A$1:$DW$117, Mujeres!$A$1:$DW$117)</f>
        <v>36904558.255531184</v>
      </c>
      <c r="CR81" s="46" cm="1">
        <f t="array" ref="CR81">AnualidadActivo(CR$2, $E81, $C81, $B81, $D81, Hombres!$A$1:$DW$117, Mujeres!$A$1:$DW$117)</f>
        <v>23867725.748643488</v>
      </c>
      <c r="CS81" s="46" cm="1">
        <f t="array" ref="CS81">AnualidadActivo(CS$2, $E81, $C81, $B81, $D81, Hombres!$A$1:$DW$117, Mujeres!$A$1:$DW$117)</f>
        <v>14359080.221361641</v>
      </c>
      <c r="CT81" s="46" cm="1">
        <f t="array" ref="CT81">AnualidadActivo(CT$2, $E81, $C81, $B81, $D81, Hombres!$A$1:$DW$117, Mujeres!$A$1:$DW$117)</f>
        <v>7931243.3449241873</v>
      </c>
      <c r="CU81" s="46" cm="1">
        <f t="array" ref="CU81">AnualidadActivo(CU$2, $E81, $C81, $B81, $D81, Hombres!$A$1:$DW$117, Mujeres!$A$1:$DW$117)</f>
        <v>3957209.1057522958</v>
      </c>
      <c r="CV81" s="46" cm="1">
        <f t="array" ref="CV81">AnualidadActivo(CV$2, $E81, $C81, $B81, $D81, Hombres!$A$1:$DW$117, Mujeres!$A$1:$DW$117)</f>
        <v>1747068.3786864816</v>
      </c>
      <c r="CW81" s="46" cm="1">
        <f t="array" ref="CW81">AnualidadActivo(CW$2, $E81, $C81, $B81, $D81, Hombres!$A$1:$DW$117, Mujeres!$A$1:$DW$117)</f>
        <v>0</v>
      </c>
      <c r="CX81" s="46" cm="1">
        <f t="array" ref="CX81">AnualidadActivo(CX$2, $E81, $C81, $B81, $D81, Hombres!$A$1:$DW$117, Mujeres!$A$1:$DW$117)</f>
        <v>0</v>
      </c>
      <c r="CY81" s="46" cm="1">
        <f t="array" ref="CY81">AnualidadActivo(CY$2, $E81, $C81, $B81, $D81, Hombres!$A$1:$DW$117, Mujeres!$A$1:$DW$117)</f>
        <v>0</v>
      </c>
      <c r="CZ81" s="46" cm="1">
        <f t="array" ref="CZ81">AnualidadActivo(CZ$2, $E81, $C81, $B81, $D81, Hombres!$A$1:$DW$117, Mujeres!$A$1:$DW$117)</f>
        <v>0</v>
      </c>
      <c r="DA81" s="46" cm="1">
        <f t="array" ref="DA81">AnualidadActivo(DA$2, $E81, $C81, $B81, $D81, Hombres!$A$1:$DW$117, Mujeres!$A$1:$DW$117)</f>
        <v>0</v>
      </c>
      <c r="DD81" s="21"/>
      <c r="DE81" s="46" cm="1">
        <f t="array" ref="DE81">beneficio_muerte_individual_activo(DE$2,$F81,$D81, Hombres!$A$1:$DW$117, Mujeres!$A$1:$DW$117)</f>
        <v>0</v>
      </c>
      <c r="DF81" s="46" cm="1">
        <f t="array" ref="DF81">beneficio_muerte_individual_activo(DF$2,$F81,$D81, Hombres!$A$1:$DW$117, Mujeres!$A$1:$DW$117)</f>
        <v>1618.5</v>
      </c>
      <c r="DG81" s="46" cm="1">
        <f t="array" ref="DG81">beneficio_muerte_individual_activo(DG$2,$F81,$D81, Hombres!$A$1:$DW$117, Mujeres!$A$1:$DW$117)</f>
        <v>1634.9705886499999</v>
      </c>
      <c r="DH81" s="46" cm="1">
        <f t="array" ref="DH81">beneficio_muerte_individual_activo(DH$2,$F81,$D81, Hombres!$A$1:$DW$117, Mujeres!$A$1:$DW$117)</f>
        <v>1658.4201731116268</v>
      </c>
      <c r="DI81" s="46" cm="1">
        <f t="array" ref="DI81">beneficio_muerte_individual_activo(DI$2,$F81,$D81, Hombres!$A$1:$DW$117, Mujeres!$A$1:$DW$117)</f>
        <v>1701.8265188174676</v>
      </c>
      <c r="DJ81" s="46" cm="1">
        <f t="array" ref="DJ81">beneficio_muerte_individual_activo(DJ$2,$F81,$D81, Hombres!$A$1:$DW$117, Mujeres!$A$1:$DW$117)</f>
        <v>1765.1620509413149</v>
      </c>
      <c r="DK81" s="46" cm="1">
        <f t="array" ref="DK81">beneficio_muerte_individual_activo(DK$2,$F81,$D81, Hombres!$A$1:$DW$117, Mujeres!$A$1:$DW$117)</f>
        <v>1842.9065177508023</v>
      </c>
      <c r="DL81" s="46" cm="1">
        <f t="array" ref="DL81">beneficio_muerte_individual_activo(DL$2,$F81,$D81, Hombres!$A$1:$DW$117, Mujeres!$A$1:$DW$117)</f>
        <v>1924.5574571979359</v>
      </c>
      <c r="DM81" s="46" cm="1">
        <f t="array" ref="DM81">beneficio_muerte_individual_activo(DM$2,$F81,$D81, Hombres!$A$1:$DW$117, Mujeres!$A$1:$DW$117)</f>
        <v>2006.1147407221381</v>
      </c>
      <c r="DN81" s="46" cm="1">
        <f t="array" ref="DN81">beneficio_muerte_individual_activo(DN$2,$F81,$D81, Hombres!$A$1:$DW$117, Mujeres!$A$1:$DW$117)</f>
        <v>2090.0672895866173</v>
      </c>
      <c r="DO81" s="46" cm="1">
        <f t="array" ref="DO81">beneficio_muerte_individual_activo(DO$2,$F81,$D81, Hombres!$A$1:$DW$117, Mujeres!$A$1:$DW$117)</f>
        <v>2197.837046326481</v>
      </c>
      <c r="DP81" s="46" cm="1">
        <f t="array" ref="DP81">beneficio_muerte_individual_activo(DP$2,$F81,$D81, Hombres!$A$1:$DW$117, Mujeres!$A$1:$DW$117)</f>
        <v>2307.9565801079075</v>
      </c>
      <c r="DQ81" s="46" cm="1">
        <f t="array" ref="DQ81">beneficio_muerte_individual_activo(DQ$2,$F81,$D81, Hombres!$A$1:$DW$117, Mujeres!$A$1:$DW$117)</f>
        <v>2423.4017931606045</v>
      </c>
      <c r="DR81" s="46" cm="1">
        <f t="array" ref="DR81">beneficio_muerte_individual_activo(DR$2,$F81,$D81, Hombres!$A$1:$DW$117, Mujeres!$A$1:$DW$117)</f>
        <v>2549.6291274565101</v>
      </c>
      <c r="DS81" s="46" cm="1">
        <f t="array" ref="DS81">beneficio_muerte_individual_activo(DS$2,$F81,$D81, Hombres!$A$1:$DW$117, Mujeres!$A$1:$DW$117)</f>
        <v>2690.0898939828248</v>
      </c>
      <c r="DT81" s="46" cm="1">
        <f t="array" ref="DT81">beneficio_muerte_individual_activo(DT$2,$F81,$D81, Hombres!$A$1:$DW$117, Mujeres!$A$1:$DW$117)</f>
        <v>2841.7600210230021</v>
      </c>
      <c r="DU81" s="46" cm="1">
        <f t="array" ref="DU81">beneficio_muerte_individual_activo(DU$2,$F81,$D81, Hombres!$A$1:$DW$117, Mujeres!$A$1:$DW$117)</f>
        <v>3004.1043154016238</v>
      </c>
      <c r="DV81" s="46" cm="1">
        <f t="array" ref="DV81">beneficio_muerte_individual_activo(DV$2,$F81,$D81, Hombres!$A$1:$DW$117, Mujeres!$A$1:$DW$117)</f>
        <v>3204.890335924671</v>
      </c>
      <c r="DW81" s="46" cm="1">
        <f t="array" ref="DW81">beneficio_muerte_individual_activo(DW$2,$F81,$D81, Hombres!$A$1:$DW$117, Mujeres!$A$1:$DW$117)</f>
        <v>3480.2277630321009</v>
      </c>
      <c r="DX81" s="46" cm="1">
        <f t="array" ref="DX81">beneficio_muerte_individual_activo(DX$2,$F81,$D81, Hombres!$A$1:$DW$117, Mujeres!$A$1:$DW$117)</f>
        <v>3794.6708585224633</v>
      </c>
      <c r="DY81" s="46" cm="1">
        <f t="array" ref="DY81">beneficio_muerte_individual_activo(DY$2,$F81,$D81, Hombres!$A$1:$DW$117, Mujeres!$A$1:$DW$117)</f>
        <v>4124.2653174364104</v>
      </c>
      <c r="DZ81" s="46" cm="1">
        <f t="array" ref="DZ81">beneficio_muerte_individual_activo(DZ$2,$F81,$D81, Hombres!$A$1:$DW$117, Mujeres!$A$1:$DW$117)</f>
        <v>4426.3179456000971</v>
      </c>
      <c r="EA81" s="46" cm="1">
        <f t="array" ref="EA81">beneficio_muerte_individual_activo(EA$2,$F81,$D81, Hombres!$A$1:$DW$117, Mujeres!$A$1:$DW$117)</f>
        <v>4725.5942827974095</v>
      </c>
      <c r="EB81" s="46" cm="1">
        <f t="array" ref="EB81">beneficio_muerte_individual_activo(EB$2,$F81,$D81, Hombres!$A$1:$DW$117, Mujeres!$A$1:$DW$117)</f>
        <v>5052.6872321206156</v>
      </c>
      <c r="EC81" s="46" cm="1">
        <f t="array" ref="EC81">beneficio_muerte_individual_activo(EC$2,$F81,$D81, Hombres!$A$1:$DW$117, Mujeres!$A$1:$DW$117)</f>
        <v>5401.4995355166748</v>
      </c>
      <c r="ED81" s="46" cm="1">
        <f t="array" ref="ED81">beneficio_muerte_individual_activo(ED$2,$F81,$D81, Hombres!$A$1:$DW$117, Mujeres!$A$1:$DW$117)</f>
        <v>5756.5779369942702</v>
      </c>
      <c r="EE81" s="46" cm="1">
        <f t="array" ref="EE81">beneficio_muerte_individual_activo(EE$2,$F81,$D81, Hombres!$A$1:$DW$117, Mujeres!$A$1:$DW$117)</f>
        <v>6110.9176617793009</v>
      </c>
      <c r="EF81" s="46" cm="1">
        <f t="array" ref="EF81">beneficio_muerte_individual_activo(EF$2,$F81,$D81, Hombres!$A$1:$DW$117, Mujeres!$A$1:$DW$117)</f>
        <v>6502.8132591457997</v>
      </c>
      <c r="EG81" s="46" cm="1">
        <f t="array" ref="EG81">beneficio_muerte_individual_activo(EG$2,$F81,$D81, Hombres!$A$1:$DW$117, Mujeres!$A$1:$DW$117)</f>
        <v>7012.5564562412128</v>
      </c>
      <c r="EH81" s="46" cm="1">
        <f t="array" ref="EH81">beneficio_muerte_individual_activo(EH$2,$F81,$D81, Hombres!$A$1:$DW$117, Mujeres!$A$1:$DW$117)</f>
        <v>7599.6258501387092</v>
      </c>
      <c r="EI81" s="46" cm="1">
        <f t="array" ref="EI81">beneficio_muerte_individual_activo(EI$2,$F81,$D81, Hombres!$A$1:$DW$117, Mujeres!$A$1:$DW$117)</f>
        <v>8201.6423511435933</v>
      </c>
      <c r="EJ81" s="46" cm="1">
        <f t="array" ref="EJ81">beneficio_muerte_individual_activo(EJ$2,$F81,$D81, Hombres!$A$1:$DW$117, Mujeres!$A$1:$DW$117)</f>
        <v>8734.1622586514732</v>
      </c>
      <c r="EK81" s="46" cm="1">
        <f t="array" ref="EK81">beneficio_muerte_individual_activo(EK$2,$F81,$D81, Hombres!$A$1:$DW$117, Mujeres!$A$1:$DW$117)</f>
        <v>9249.1945134891084</v>
      </c>
      <c r="EL81" s="46" cm="1">
        <f t="array" ref="EL81">beneficio_muerte_individual_activo(EL$2,$F81,$D81, Hombres!$A$1:$DW$117, Mujeres!$A$1:$DW$117)</f>
        <v>9858.2562103736818</v>
      </c>
      <c r="EM81" s="46" cm="1">
        <f t="array" ref="EM81">beneficio_muerte_individual_activo(EM$2,$F81,$D81, Hombres!$A$1:$DW$117, Mujeres!$A$1:$DW$117)</f>
        <v>10640.623621942514</v>
      </c>
      <c r="EN81" s="46" cm="1">
        <f t="array" ref="EN81">beneficio_muerte_individual_activo(EN$2,$F81,$D81, Hombres!$A$1:$DW$117, Mujeres!$A$1:$DW$117)</f>
        <v>11603.237951521583</v>
      </c>
      <c r="EO81" s="46" cm="1">
        <f t="array" ref="EO81">beneficio_muerte_individual_activo(EO$2,$F81,$D81, Hombres!$A$1:$DW$117, Mujeres!$A$1:$DW$117)</f>
        <v>12732.795675609845</v>
      </c>
      <c r="EP81" s="46" cm="1">
        <f t="array" ref="EP81">beneficio_muerte_individual_activo(EP$2,$F81,$D81, Hombres!$A$1:$DW$117, Mujeres!$A$1:$DW$117)</f>
        <v>8418.1505055548587</v>
      </c>
      <c r="EQ81" s="46" cm="1">
        <f t="array" ref="EQ81">beneficio_muerte_individual_activo(EQ$2,$F81,$D81, Hombres!$A$1:$DW$117, Mujeres!$A$1:$DW$117)</f>
        <v>9254.3386147194688</v>
      </c>
      <c r="ER81" s="46" cm="1">
        <f t="array" ref="ER81">beneficio_muerte_individual_activo(ER$2,$F81,$D81, Hombres!$A$1:$DW$117, Mujeres!$A$1:$DW$117)</f>
        <v>10030.185934753594</v>
      </c>
      <c r="ES81" s="46" cm="1">
        <f t="array" ref="ES81">beneficio_muerte_individual_activo(ES$2,$F81,$D81, Hombres!$A$1:$DW$117, Mujeres!$A$1:$DW$117)</f>
        <v>10719.615654525393</v>
      </c>
      <c r="ET81" s="46" cm="1">
        <f t="array" ref="ET81">beneficio_muerte_individual_activo(ET$2,$F81,$D81, Hombres!$A$1:$DW$117, Mujeres!$A$1:$DW$117)</f>
        <v>11409.23259452431</v>
      </c>
      <c r="EU81" s="46" cm="1">
        <f t="array" ref="EU81">beneficio_muerte_individual_activo(EU$2,$F81,$D81, Hombres!$A$1:$DW$117, Mujeres!$A$1:$DW$117)</f>
        <v>12231.642811079288</v>
      </c>
      <c r="EV81" s="46" cm="1">
        <f t="array" ref="EV81">beneficio_muerte_individual_activo(EV$2,$F81,$D81, Hombres!$A$1:$DW$117, Mujeres!$A$1:$DW$117)</f>
        <v>13252.210519902648</v>
      </c>
      <c r="EW81" s="46" cm="1">
        <f t="array" ref="EW81">beneficio_muerte_individual_activo(EW$2,$F81,$D81, Hombres!$A$1:$DW$117, Mujeres!$A$1:$DW$117)</f>
        <v>14537.939667821611</v>
      </c>
      <c r="EX81" s="46" cm="1">
        <f t="array" ref="EX81">beneficio_muerte_individual_activo(EX$2,$F81,$D81, Hombres!$A$1:$DW$117, Mujeres!$A$1:$DW$117)</f>
        <v>16255.360331136919</v>
      </c>
      <c r="EY81" s="46" cm="1">
        <f t="array" ref="EY81">beneficio_muerte_individual_activo(EY$2,$F81,$D81, Hombres!$A$1:$DW$117, Mujeres!$A$1:$DW$117)</f>
        <v>18417.818247894567</v>
      </c>
      <c r="EZ81" s="46" cm="1">
        <f t="array" ref="EZ81">beneficio_muerte_individual_activo(EZ$2,$F81,$D81, Hombres!$A$1:$DW$117, Mujeres!$A$1:$DW$117)</f>
        <v>20722.854716850452</v>
      </c>
      <c r="FA81" s="46" cm="1">
        <f t="array" ref="FA81">beneficio_muerte_individual_activo(FA$2,$F81,$D81, Hombres!$A$1:$DW$117, Mujeres!$A$1:$DW$117)</f>
        <v>22872.397490923689</v>
      </c>
      <c r="FB81" s="46" cm="1">
        <f t="array" ref="FB81">beneficio_muerte_individual_activo(FB$2,$F81,$D81, Hombres!$A$1:$DW$117, Mujeres!$A$1:$DW$117)</f>
        <v>24879.154831555828</v>
      </c>
      <c r="FC81" s="46" cm="1">
        <f t="array" ref="FC81">beneficio_muerte_individual_activo(FC$2,$F81,$D81, Hombres!$A$1:$DW$117, Mujeres!$A$1:$DW$117)</f>
        <v>27121.143660362763</v>
      </c>
      <c r="FD81" s="46" cm="1">
        <f t="array" ref="FD81">beneficio_muerte_individual_activo(FD$2,$F81,$D81, Hombres!$A$1:$DW$117, Mujeres!$A$1:$DW$117)</f>
        <v>29989.285242469978</v>
      </c>
      <c r="FE81" s="46" cm="1">
        <f t="array" ref="FE81">beneficio_muerte_individual_activo(FE$2,$F81,$D81, Hombres!$A$1:$DW$117, Mujeres!$A$1:$DW$117)</f>
        <v>33696.697179539122</v>
      </c>
      <c r="FF81" s="46" cm="1">
        <f t="array" ref="FF81">beneficio_muerte_individual_activo(FF$2,$F81,$D81, Hombres!$A$1:$DW$117, Mujeres!$A$1:$DW$117)</f>
        <v>38216.10997912255</v>
      </c>
      <c r="FG81" s="46" cm="1">
        <f t="array" ref="FG81">beneficio_muerte_individual_activo(FG$2,$F81,$D81, Hombres!$A$1:$DW$117, Mujeres!$A$1:$DW$117)</f>
        <v>46009.296195923242</v>
      </c>
      <c r="FH81" s="46" cm="1">
        <f t="array" ref="FH81">beneficio_muerte_individual_activo(FH$2,$F81,$D81, Hombres!$A$1:$DW$117, Mujeres!$A$1:$DW$117)</f>
        <v>51101.939001484556</v>
      </c>
      <c r="FI81" s="46" cm="1">
        <f t="array" ref="FI81">beneficio_muerte_individual_activo(FI$2,$F81,$D81, Hombres!$A$1:$DW$117, Mujeres!$A$1:$DW$117)</f>
        <v>56590.853247739971</v>
      </c>
      <c r="FJ81" s="46" cm="1">
        <f t="array" ref="FJ81">beneficio_muerte_individual_activo(FJ$2,$F81,$D81, Hombres!$A$1:$DW$117, Mujeres!$A$1:$DW$117)</f>
        <v>62523.001683898372</v>
      </c>
      <c r="FK81" s="46" cm="1">
        <f t="array" ref="FK81">beneficio_muerte_individual_activo(FK$2,$F81,$D81, Hombres!$A$1:$DW$117, Mujeres!$A$1:$DW$117)</f>
        <v>68876.071839001743</v>
      </c>
      <c r="FL81" s="46" cm="1">
        <f t="array" ref="FL81">beneficio_muerte_individual_activo(FL$2,$F81,$D81, Hombres!$A$1:$DW$117, Mujeres!$A$1:$DW$117)</f>
        <v>75613.149092027161</v>
      </c>
      <c r="FM81" s="46" cm="1">
        <f t="array" ref="FM81">beneficio_muerte_individual_activo(FM$2,$F81,$D81, Hombres!$A$1:$DW$117, Mujeres!$A$1:$DW$117)</f>
        <v>82682.676938607096</v>
      </c>
      <c r="FN81" s="46" cm="1">
        <f t="array" ref="FN81">beneficio_muerte_individual_activo(FN$2,$F81,$D81, Hombres!$A$1:$DW$117, Mujeres!$A$1:$DW$117)</f>
        <v>90019.240355575763</v>
      </c>
      <c r="FO81" s="46" cm="1">
        <f t="array" ref="FO81">beneficio_muerte_individual_activo(FO$2,$F81,$D81, Hombres!$A$1:$DW$117, Mujeres!$A$1:$DW$117)</f>
        <v>97532.082274978035</v>
      </c>
      <c r="FP81" s="46" cm="1">
        <f t="array" ref="FP81">beneficio_muerte_individual_activo(FP$2,$F81,$D81, Hombres!$A$1:$DW$117, Mujeres!$A$1:$DW$117)</f>
        <v>105050.58510163969</v>
      </c>
      <c r="FQ81" s="106" cm="1">
        <f t="array" ref="FQ81">beneficio_muerte_individual_activo(FQ$2,$F81,$D81, Hombres!$A$1:$DW$117, Mujeres!$A$1:$DW$117)</f>
        <v>112369.18513099317</v>
      </c>
      <c r="FR81" s="46" cm="1">
        <f t="array" ref="FR81">beneficio_muerte_individual_activo(FR$2,$F81,$D81, Hombres!$A$1:$DW$117, Mujeres!$A$1:$DW$117)</f>
        <v>119250.95886060683</v>
      </c>
      <c r="FS81" s="46" cm="1">
        <f t="array" ref="FS81">beneficio_muerte_individual_activo(FS$2,$F81,$D81, Hombres!$A$1:$DW$117, Mujeres!$A$1:$DW$117)</f>
        <v>125486.80681666173</v>
      </c>
      <c r="FT81" s="46" cm="1">
        <f t="array" ref="FT81">beneficio_muerte_individual_activo(FT$2,$F81,$D81, Hombres!$A$1:$DW$117, Mujeres!$A$1:$DW$117)</f>
        <v>130844.78893688251</v>
      </c>
      <c r="FU81" s="46" cm="1">
        <f t="array" ref="FU81">beneficio_muerte_individual_activo(FU$2,$F81,$D81, Hombres!$A$1:$DW$117, Mujeres!$A$1:$DW$117)</f>
        <v>134979.78099548677</v>
      </c>
      <c r="FV81" s="46" cm="1">
        <f t="array" ref="FV81">beneficio_muerte_individual_activo(FV$2,$F81,$D81, Hombres!$A$1:$DW$117, Mujeres!$A$1:$DW$117)</f>
        <v>137431.12634822642</v>
      </c>
      <c r="FW81" s="46" cm="1">
        <f t="array" ref="FW81">beneficio_muerte_individual_activo(FW$2,$F81,$D81, Hombres!$A$1:$DW$117, Mujeres!$A$1:$DW$117)</f>
        <v>137793.40703484463</v>
      </c>
      <c r="FX81" s="46" cm="1">
        <f t="array" ref="FX81">beneficio_muerte_individual_activo(FX$2,$F81,$D81, Hombres!$A$1:$DW$117, Mujeres!$A$1:$DW$117)</f>
        <v>135804.22789720367</v>
      </c>
      <c r="FY81" s="46" cm="1">
        <f t="array" ref="FY81">beneficio_muerte_individual_activo(FY$2,$F81,$D81, Hombres!$A$1:$DW$117, Mujeres!$A$1:$DW$117)</f>
        <v>131277.94936395105</v>
      </c>
      <c r="FZ81" s="46" cm="1">
        <f t="array" ref="FZ81">beneficio_muerte_individual_activo(FZ$2,$F81,$D81, Hombres!$A$1:$DW$117, Mujeres!$A$1:$DW$117)</f>
        <v>124081.9721808513</v>
      </c>
      <c r="GA81" s="46" cm="1">
        <f t="array" ref="GA81">beneficio_muerte_individual_activo(GA$2,$F81,$D81, Hombres!$A$1:$DW$117, Mujeres!$A$1:$DW$117)</f>
        <v>114210.90421649617</v>
      </c>
      <c r="GB81" s="46" cm="1">
        <f t="array" ref="GB81">beneficio_muerte_individual_activo(GB$2,$F81,$D81, Hombres!$A$1:$DW$117, Mujeres!$A$1:$DW$117)</f>
        <v>101940.5417077522</v>
      </c>
      <c r="GC81" s="46" cm="1">
        <f t="array" ref="GC81">beneficio_muerte_individual_activo(GC$2,$F81,$D81, Hombres!$A$1:$DW$117, Mujeres!$A$1:$DW$117)</f>
        <v>87845.978157768783</v>
      </c>
      <c r="GD81" s="46" cm="1">
        <f t="array" ref="GD81">beneficio_muerte_individual_activo(GD$2,$F81,$D81, Hombres!$A$1:$DW$117, Mujeres!$A$1:$DW$117)</f>
        <v>72701.946061014125</v>
      </c>
      <c r="GE81" s="46" cm="1">
        <f t="array" ref="GE81">beneficio_muerte_individual_activo(GE$2,$F81,$D81, Hombres!$A$1:$DW$117, Mujeres!$A$1:$DW$117)</f>
        <v>57404.90915795105</v>
      </c>
      <c r="GF81" s="46" cm="1">
        <f t="array" ref="GF81">beneficio_muerte_individual_activo(GF$2,$F81,$D81, Hombres!$A$1:$DW$117, Mujeres!$A$1:$DW$117)</f>
        <v>42899.009211265249</v>
      </c>
      <c r="GG81" s="46" cm="1">
        <f t="array" ref="GG81">beneficio_muerte_individual_activo(GG$2,$F81,$D81, Hombres!$A$1:$DW$117, Mujeres!$A$1:$DW$117)</f>
        <v>30064.613977233443</v>
      </c>
      <c r="GH81" s="46" cm="1">
        <f t="array" ref="GH81">beneficio_muerte_individual_activo(GH$2,$F81,$D81, Hombres!$A$1:$DW$117, Mujeres!$A$1:$DW$117)</f>
        <v>19549.205428237161</v>
      </c>
      <c r="GI81" s="46" cm="1">
        <f t="array" ref="GI81">beneficio_muerte_individual_activo(GI$2,$F81,$D81, Hombres!$A$1:$DW$117, Mujeres!$A$1:$DW$117)</f>
        <v>11639.695873518789</v>
      </c>
      <c r="GJ81" s="46" cm="1">
        <f t="array" ref="GJ81">beneficio_muerte_individual_activo(GJ$2,$F81,$D81, Hombres!$A$1:$DW$117, Mujeres!$A$1:$DW$117)</f>
        <v>6241.4517048671778</v>
      </c>
      <c r="GK81" s="46" cm="1">
        <f t="array" ref="GK81">beneficio_muerte_individual_activo(GK$2,$F81,$D81, Hombres!$A$1:$DW$117, Mujeres!$A$1:$DW$117)</f>
        <v>2951.3219353134018</v>
      </c>
      <c r="GL81" s="46" cm="1">
        <f t="array" ref="GL81">beneficio_muerte_individual_activo(GL$2,$F81,$D81, Hombres!$A$1:$DW$117, Mujeres!$A$1:$DW$117)</f>
        <v>1197.3528053431703</v>
      </c>
      <c r="GM81" s="46" cm="1">
        <f t="array" ref="GM81">beneficio_muerte_individual_activo(GM$2,$F81,$D81, Hombres!$A$1:$DW$117, Mujeres!$A$1:$DW$117)</f>
        <v>401.27112589594128</v>
      </c>
      <c r="GN81" s="46" cm="1">
        <f t="array" ref="GN81">beneficio_muerte_individual_activo(GN$2,$F81,$D81, Hombres!$A$1:$DW$117, Mujeres!$A$1:$DW$117)</f>
        <v>104.97210147114286</v>
      </c>
      <c r="GO81" s="46" cm="1">
        <f t="array" ref="GO81">beneficio_muerte_individual_activo(GO$2,$F81,$D81, Hombres!$A$1:$DW$117, Mujeres!$A$1:$DW$117)</f>
        <v>19.498421116384954</v>
      </c>
      <c r="GP81" s="46" cm="1">
        <f t="array" ref="GP81">beneficio_muerte_individual_activo(GP$2,$F81,$D81, Hombres!$A$1:$DW$117, Mujeres!$A$1:$DW$117)</f>
        <v>0</v>
      </c>
      <c r="GQ81" s="46" cm="1">
        <f t="array" ref="GQ81">beneficio_muerte_individual_activo(GQ$2,$F81,$D81, Hombres!$A$1:$DW$117, Mujeres!$A$1:$DW$117)</f>
        <v>0</v>
      </c>
      <c r="GR81" s="46" cm="1">
        <f t="array" ref="GR81">beneficio_muerte_individual_activo(GR$2,$F81,$D81, Hombres!$A$1:$DW$117, Mujeres!$A$1:$DW$117)</f>
        <v>0</v>
      </c>
      <c r="GS81" s="46" cm="1">
        <f t="array" ref="GS81">beneficio_muerte_individual_activo(GS$2,$F81,$D81, Hombres!$A$1:$DW$117, Mujeres!$A$1:$DW$117)</f>
        <v>0</v>
      </c>
      <c r="GT81" s="46" cm="1">
        <f t="array" ref="GT81">beneficio_muerte_individual_activo(GT$2,$F81,$D81, Hombres!$A$1:$DW$117, Mujeres!$A$1:$DW$117)</f>
        <v>0</v>
      </c>
      <c r="GU81" s="46" cm="1">
        <f t="array" ref="GU81">beneficio_muerte_individual_activo(GU$2,$F81,$D81, Hombres!$A$1:$DW$117, Mujeres!$A$1:$DW$117)</f>
        <v>0</v>
      </c>
      <c r="GV81" s="46" cm="1">
        <f t="array" ref="GV81">beneficio_muerte_individual_activo(GV$2,$F81,$D81, Hombres!$A$1:$DW$117, Mujeres!$A$1:$DW$117)</f>
        <v>0</v>
      </c>
    </row>
    <row r="82" spans="1:204" x14ac:dyDescent="0.25">
      <c r="A82" s="1">
        <f t="shared" si="1"/>
        <v>80</v>
      </c>
      <c r="B82" s="75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39" cm="1">
        <f t="array" ref="G82">PorcentajePension(C82,E82, D82)</f>
        <v>0.85</v>
      </c>
      <c r="I82" s="72"/>
      <c r="J82" s="46" cm="1">
        <f t="array" ref="J82">AnualidadActivo(J$2, $E82, $C82, $B82, $D82, Hombres!$A$1:$DW$117, Mujeres!$A$1:$DW$117)</f>
        <v>0</v>
      </c>
      <c r="K82" s="46" cm="1">
        <f t="array" ref="K82">AnualidadActivo(K$2, $E82, $C82, $B82, $D82, Hombres!$A$1:$DW$117, Mujeres!$A$1:$DW$117)</f>
        <v>0</v>
      </c>
      <c r="L82" s="46" cm="1">
        <f t="array" ref="L82">AnualidadActivo(L$2, $E82, $C82, $B82, $D82, Hombres!$A$1:$DW$117, Mujeres!$A$1:$DW$117)</f>
        <v>0</v>
      </c>
      <c r="M82" s="46" cm="1">
        <f t="array" ref="M82">AnualidadActivo(M$2, $E82, $C82, $B82, $D82, Hombres!$A$1:$DW$117, Mujeres!$A$1:$DW$117)</f>
        <v>0</v>
      </c>
      <c r="N82" s="46" cm="1">
        <f t="array" ref="N82">AnualidadActivo(N$2, $E82, $C82, $B82, $D82, Hombres!$A$1:$DW$117, Mujeres!$A$1:$DW$117)</f>
        <v>0</v>
      </c>
      <c r="O82" s="46" cm="1">
        <f t="array" ref="O82">AnualidadActivo(O$2, $E82, $C82, $B82, $D82, Hombres!$A$1:$DW$117, Mujeres!$A$1:$DW$117)</f>
        <v>0</v>
      </c>
      <c r="P82" s="46" cm="1">
        <f t="array" ref="P82">AnualidadActivo(P$2, $E82, $C82, $B82, $D82, Hombres!$A$1:$DW$117, Mujeres!$A$1:$DW$117)</f>
        <v>0</v>
      </c>
      <c r="Q82" s="46" cm="1">
        <f t="array" ref="Q82">AnualidadActivo(Q$2, $E82, $C82, $B82, $D82, Hombres!$A$1:$DW$117, Mujeres!$A$1:$DW$117)</f>
        <v>0</v>
      </c>
      <c r="R82" s="46" cm="1">
        <f t="array" ref="R82">AnualidadActivo(R$2, $E82, $C82, $B82, $D82, Hombres!$A$1:$DW$117, Mujeres!$A$1:$DW$117)</f>
        <v>0</v>
      </c>
      <c r="S82" s="46" cm="1">
        <f t="array" ref="S82">AnualidadActivo(S$2, $E82, $C82, $B82, $D82, Hombres!$A$1:$DW$117, Mujeres!$A$1:$DW$117)</f>
        <v>0</v>
      </c>
      <c r="T82" s="46" cm="1">
        <f t="array" ref="T82">AnualidadActivo(T$2, $E82, $C82, $B82, $D82, Hombres!$A$1:$DW$117, Mujeres!$A$1:$DW$117)</f>
        <v>0</v>
      </c>
      <c r="U82" s="46" cm="1">
        <f t="array" ref="U82">AnualidadActivo(U$2, $E82, $C82, $B82, $D82, Hombres!$A$1:$DW$117, Mujeres!$A$1:$DW$117)</f>
        <v>0</v>
      </c>
      <c r="V82" s="46" cm="1">
        <f t="array" ref="V82">AnualidadActivo(V$2, $E82, $C82, $B82, $D82, Hombres!$A$1:$DW$117, Mujeres!$A$1:$DW$117)</f>
        <v>0</v>
      </c>
      <c r="W82" s="46" cm="1">
        <f t="array" ref="W82">AnualidadActivo(W$2, $E82, $C82, $B82, $D82, Hombres!$A$1:$DW$117, Mujeres!$A$1:$DW$117)</f>
        <v>0</v>
      </c>
      <c r="X82" s="46" cm="1">
        <f t="array" ref="X82">AnualidadActivo(X$2, $E82, $C82, $B82, $D82, Hombres!$A$1:$DW$117, Mujeres!$A$1:$DW$117)</f>
        <v>0</v>
      </c>
      <c r="Y82" s="46" cm="1">
        <f t="array" ref="Y82">AnualidadActivo(Y$2, $E82, $C82, $B82, $D82, Hombres!$A$1:$DW$117, Mujeres!$A$1:$DW$117)</f>
        <v>0</v>
      </c>
      <c r="Z82" s="46" cm="1">
        <f t="array" ref="Z82">AnualidadActivo(Z$2, $E82, $C82, $B82, $D82, Hombres!$A$1:$DW$117, Mujeres!$A$1:$DW$117)</f>
        <v>0</v>
      </c>
      <c r="AA82" s="46" cm="1">
        <f t="array" ref="AA82">AnualidadActivo(AA$2, $E82, $C82, $B82, $D82, Hombres!$A$1:$DW$117, Mujeres!$A$1:$DW$117)</f>
        <v>0</v>
      </c>
      <c r="AB82" s="46" cm="1">
        <f t="array" ref="AB82">AnualidadActivo(AB$2, $E82, $C82, $B82, $D82, Hombres!$A$1:$DW$117, Mujeres!$A$1:$DW$117)</f>
        <v>0</v>
      </c>
      <c r="AC82" s="46" cm="1">
        <f t="array" ref="AC82">AnualidadActivo(AC$2, $E82, $C82, $B82, $D82, Hombres!$A$1:$DW$117, Mujeres!$A$1:$DW$117)</f>
        <v>0</v>
      </c>
      <c r="AD82" s="46" cm="1">
        <f t="array" ref="AD82">AnualidadActivo(AD$2, $E82, $C82, $B82, $D82, Hombres!$A$1:$DW$117, Mujeres!$A$1:$DW$117)</f>
        <v>0</v>
      </c>
      <c r="AE82" s="46" cm="1">
        <f t="array" ref="AE82">AnualidadActivo(AE$2, $E82, $C82, $B82, $D82, Hombres!$A$1:$DW$117, Mujeres!$A$1:$DW$117)</f>
        <v>0</v>
      </c>
      <c r="AF82" s="46" cm="1">
        <f t="array" ref="AF82">AnualidadActivo(AF$2, $E82, $C82, $B82, $D82, Hombres!$A$1:$DW$117, Mujeres!$A$1:$DW$117)</f>
        <v>0</v>
      </c>
      <c r="AG82" s="46" cm="1">
        <f t="array" ref="AG82">AnualidadActivo(AG$2, $E82, $C82, $B82, $D82, Hombres!$A$1:$DW$117, Mujeres!$A$1:$DW$117)</f>
        <v>0</v>
      </c>
      <c r="AH82" s="46" cm="1">
        <f t="array" ref="AH82">AnualidadActivo(AH$2, $E82, $C82, $B82, $D82, Hombres!$A$1:$DW$117, Mujeres!$A$1:$DW$117)</f>
        <v>0</v>
      </c>
      <c r="AI82" s="46" cm="1">
        <f t="array" ref="AI82">AnualidadActivo(AI$2, $E82, $C82, $B82, $D82, Hombres!$A$1:$DW$117, Mujeres!$A$1:$DW$117)</f>
        <v>0</v>
      </c>
      <c r="AJ82" s="46" cm="1">
        <f t="array" ref="AJ82">AnualidadActivo(AJ$2, $E82, $C82, $B82, $D82, Hombres!$A$1:$DW$117, Mujeres!$A$1:$DW$117)</f>
        <v>0</v>
      </c>
      <c r="AK82" s="46" cm="1">
        <f t="array" ref="AK82">AnualidadActivo(AK$2, $E82, $C82, $B82, $D82, Hombres!$A$1:$DW$117, Mujeres!$A$1:$DW$117)</f>
        <v>0</v>
      </c>
      <c r="AL82" s="46" cm="1">
        <f t="array" ref="AL82">AnualidadActivo(AL$2, $E82, $C82, $B82, $D82, Hombres!$A$1:$DW$117, Mujeres!$A$1:$DW$117)</f>
        <v>0</v>
      </c>
      <c r="AM82" s="46" cm="1">
        <f t="array" ref="AM82">AnualidadActivo(AM$2, $E82, $C82, $B82, $D82, Hombres!$A$1:$DW$117, Mujeres!$A$1:$DW$117)</f>
        <v>0</v>
      </c>
      <c r="AN82" s="46" cm="1">
        <f t="array" ref="AN82">AnualidadActivo(AN$2, $E82, $C82, $B82, $D82, Hombres!$A$1:$DW$117, Mujeres!$A$1:$DW$117)</f>
        <v>0</v>
      </c>
      <c r="AO82" s="46" cm="1">
        <f t="array" ref="AO82">AnualidadActivo(AO$2, $E82, $C82, $B82, $D82, Hombres!$A$1:$DW$117, Mujeres!$A$1:$DW$117)</f>
        <v>0</v>
      </c>
      <c r="AP82" s="46" cm="1">
        <f t="array" ref="AP82">AnualidadActivo(AP$2, $E82, $C82, $B82, $D82, Hombres!$A$1:$DW$117, Mujeres!$A$1:$DW$117)</f>
        <v>0</v>
      </c>
      <c r="AQ82" s="46" cm="1">
        <f t="array" ref="AQ82">AnualidadActivo(AQ$2, $E82, $C82, $B82, $D82, Hombres!$A$1:$DW$117, Mujeres!$A$1:$DW$117)</f>
        <v>0</v>
      </c>
      <c r="AR82" s="46" cm="1">
        <f t="array" ref="AR82">AnualidadActivo(AR$2, $E82, $C82, $B82, $D82, Hombres!$A$1:$DW$117, Mujeres!$A$1:$DW$117)</f>
        <v>0</v>
      </c>
      <c r="AS82" s="46" cm="1">
        <f t="array" ref="AS82">AnualidadActivo(AS$2, $E82, $C82, $B82, $D82, Hombres!$A$1:$DW$117, Mujeres!$A$1:$DW$117)</f>
        <v>0</v>
      </c>
      <c r="AT82" s="46" cm="1">
        <f t="array" ref="AT82">AnualidadActivo(AT$2, $E82, $C82, $B82, $D82, Hombres!$A$1:$DW$117, Mujeres!$A$1:$DW$117)</f>
        <v>35145254.968452543</v>
      </c>
      <c r="AU82" s="46" cm="1">
        <f t="array" ref="AU82">AnualidadActivo(AU$2, $E82, $C82, $B82, $D82, Hombres!$A$1:$DW$117, Mujeres!$A$1:$DW$117)</f>
        <v>36199612.617506117</v>
      </c>
      <c r="AV82" s="46" cm="1">
        <f t="array" ref="AV82">AnualidadActivo(AV$2, $E82, $C82, $B82, $D82, Hombres!$A$1:$DW$117, Mujeres!$A$1:$DW$117)</f>
        <v>37285600.996031299</v>
      </c>
      <c r="AW82" s="46" cm="1">
        <f t="array" ref="AW82">AnualidadActivo(AW$2, $E82, $C82, $B82, $D82, Hombres!$A$1:$DW$117, Mujeres!$A$1:$DW$117)</f>
        <v>38404169.025912248</v>
      </c>
      <c r="AX82" s="46" cm="1">
        <f t="array" ref="AX82">AnualidadActivo(AX$2, $E82, $C82, $B82, $D82, Hombres!$A$1:$DW$117, Mujeres!$A$1:$DW$117)</f>
        <v>39556294.096689612</v>
      </c>
      <c r="AY82" s="46" cm="1">
        <f t="array" ref="AY82">AnualidadActivo(AY$2, $E82, $C82, $B82, $D82, Hombres!$A$1:$DW$117, Mujeres!$A$1:$DW$117)</f>
        <v>40419398.074944623</v>
      </c>
      <c r="AZ82" s="46" cm="1">
        <f t="array" ref="AZ82">AnualidadActivo(AZ$2, $E82, $C82, $B82, $D82, Hombres!$A$1:$DW$117, Mujeres!$A$1:$DW$117)</f>
        <v>41276534.498202175</v>
      </c>
      <c r="BA82" s="46" cm="1">
        <f t="array" ref="BA82">AnualidadActivo(BA$2, $E82, $C82, $B82, $D82, Hombres!$A$1:$DW$117, Mujeres!$A$1:$DW$117)</f>
        <v>42128294.196906962</v>
      </c>
      <c r="BB82" s="46" cm="1">
        <f t="array" ref="BB82">AnualidadActivo(BB$2, $E82, $C82, $B82, $D82, Hombres!$A$1:$DW$117, Mujeres!$A$1:$DW$117)</f>
        <v>42975474.308651902</v>
      </c>
      <c r="BC82" s="46" cm="1">
        <f t="array" ref="BC82">AnualidadActivo(BC$2, $E82, $C82, $B82, $D82, Hombres!$A$1:$DW$117, Mujeres!$A$1:$DW$117)</f>
        <v>43814428.926291429</v>
      </c>
      <c r="BD82" s="46" cm="1">
        <f t="array" ref="BD82">AnualidadActivo(BD$2, $E82, $C82, $B82, $D82, Hombres!$A$1:$DW$117, Mujeres!$A$1:$DW$117)</f>
        <v>44636388.57686609</v>
      </c>
      <c r="BE82" s="46" cm="1">
        <f t="array" ref="BE82">AnualidadActivo(BE$2, $E82, $C82, $B82, $D82, Hombres!$A$1:$DW$117, Mujeres!$A$1:$DW$117)</f>
        <v>45426923.791758053</v>
      </c>
      <c r="BF82" s="46" cm="1">
        <f t="array" ref="BF82">AnualidadActivo(BF$2, $E82, $C82, $B82, $D82, Hombres!$A$1:$DW$117, Mujeres!$A$1:$DW$117)</f>
        <v>46168527.635177888</v>
      </c>
      <c r="BG82" s="46" cm="1">
        <f t="array" ref="BG82">AnualidadActivo(BG$2, $E82, $C82, $B82, $D82, Hombres!$A$1:$DW$117, Mujeres!$A$1:$DW$117)</f>
        <v>46843437.270211756</v>
      </c>
      <c r="BH82" s="46" cm="1">
        <f t="array" ref="BH82">AnualidadActivo(BH$2, $E82, $C82, $B82, $D82, Hombres!$A$1:$DW$117, Mujeres!$A$1:$DW$117)</f>
        <v>47436960.156158686</v>
      </c>
      <c r="BI82" s="46" cm="1">
        <f t="array" ref="BI82">AnualidadActivo(BI$2, $E82, $C82, $B82, $D82, Hombres!$A$1:$DW$117, Mujeres!$A$1:$DW$117)</f>
        <v>47943077.84460704</v>
      </c>
      <c r="BJ82" s="46" cm="1">
        <f t="array" ref="BJ82">AnualidadActivo(BJ$2, $E82, $C82, $B82, $D82, Hombres!$A$1:$DW$117, Mujeres!$A$1:$DW$117)</f>
        <v>48361309.092412151</v>
      </c>
      <c r="BK82" s="46" cm="1">
        <f t="array" ref="BK82">AnualidadActivo(BK$2, $E82, $C82, $B82, $D82, Hombres!$A$1:$DW$117, Mujeres!$A$1:$DW$117)</f>
        <v>48691220.60930793</v>
      </c>
      <c r="BL82" s="46" cm="1">
        <f t="array" ref="BL82">AnualidadActivo(BL$2, $E82, $C82, $B82, $D82, Hombres!$A$1:$DW$117, Mujeres!$A$1:$DW$117)</f>
        <v>48929327.738314442</v>
      </c>
      <c r="BM82" s="46" cm="1">
        <f t="array" ref="BM82">AnualidadActivo(BM$2, $E82, $C82, $B82, $D82, Hombres!$A$1:$DW$117, Mujeres!$A$1:$DW$117)</f>
        <v>49067008.554686777</v>
      </c>
      <c r="BN82" s="46" cm="1">
        <f t="array" ref="BN82">AnualidadActivo(BN$2, $E82, $C82, $B82, $D82, Hombres!$A$1:$DW$117, Mujeres!$A$1:$DW$117)</f>
        <v>49004426.774630837</v>
      </c>
      <c r="BO82" s="46" cm="1">
        <f t="array" ref="BO82">AnualidadActivo(BO$2, $E82, $C82, $B82, $D82, Hombres!$A$1:$DW$117, Mujeres!$A$1:$DW$117)</f>
        <v>48796376.373568781</v>
      </c>
      <c r="BP82" s="46" cm="1">
        <f t="array" ref="BP82">AnualidadActivo(BP$2, $E82, $C82, $B82, $D82, Hombres!$A$1:$DW$117, Mujeres!$A$1:$DW$117)</f>
        <v>48429808.820531778</v>
      </c>
      <c r="BQ82" s="46" cm="1">
        <f t="array" ref="BQ82">AnualidadActivo(BQ$2, $E82, $C82, $B82, $D82, Hombres!$A$1:$DW$117, Mujeres!$A$1:$DW$117)</f>
        <v>47889514.976622947</v>
      </c>
      <c r="BR82" s="46" cm="1">
        <f t="array" ref="BR82">AnualidadActivo(BR$2, $E82, $C82, $B82, $D82, Hombres!$A$1:$DW$117, Mujeres!$A$1:$DW$117)</f>
        <v>47160198.178058647</v>
      </c>
      <c r="BS82" s="46" cm="1">
        <f t="array" ref="BS82">AnualidadActivo(BS$2, $E82, $C82, $B82, $D82, Hombres!$A$1:$DW$117, Mujeres!$A$1:$DW$117)</f>
        <v>46229487.186795831</v>
      </c>
      <c r="BT82" s="46" cm="1">
        <f t="array" ref="BT82">AnualidadActivo(BT$2, $E82, $C82, $B82, $D82, Hombres!$A$1:$DW$117, Mujeres!$A$1:$DW$117)</f>
        <v>45085190.233402111</v>
      </c>
      <c r="BU82" s="46" cm="1">
        <f t="array" ref="BU82">AnualidadActivo(BU$2, $E82, $C82, $B82, $D82, Hombres!$A$1:$DW$117, Mujeres!$A$1:$DW$117)</f>
        <v>43715430.603914447</v>
      </c>
      <c r="BV82" s="46" cm="1">
        <f t="array" ref="BV82">AnualidadActivo(BV$2, $E82, $C82, $B82, $D82, Hombres!$A$1:$DW$117, Mujeres!$A$1:$DW$117)</f>
        <v>42111073.470157616</v>
      </c>
      <c r="BW82" s="46" cm="1">
        <f t="array" ref="BW82">AnualidadActivo(BW$2, $E82, $C82, $B82, $D82, Hombres!$A$1:$DW$117, Mujeres!$A$1:$DW$117)</f>
        <v>40269791.501875088</v>
      </c>
      <c r="BX82" s="46" cm="1">
        <f t="array" ref="BX82">AnualidadActivo(BX$2, $E82, $C82, $B82, $D82, Hombres!$A$1:$DW$117, Mujeres!$A$1:$DW$117)</f>
        <v>38197449.076213844</v>
      </c>
      <c r="BY82" s="46" cm="1">
        <f t="array" ref="BY82">AnualidadActivo(BY$2, $E82, $C82, $B82, $D82, Hombres!$A$1:$DW$117, Mujeres!$A$1:$DW$117)</f>
        <v>35905450.296780936</v>
      </c>
      <c r="BZ82" s="46" cm="1">
        <f t="array" ref="BZ82">AnualidadActivo(BZ$2, $E82, $C82, $B82, $D82, Hombres!$A$1:$DW$117, Mujeres!$A$1:$DW$117)</f>
        <v>33410459.439931933</v>
      </c>
      <c r="CA82" s="46" cm="1">
        <f t="array" ref="CA82">AnualidadActivo(CA$2, $E82, $C82, $B82, $D82, Hombres!$A$1:$DW$117, Mujeres!$A$1:$DW$117)</f>
        <v>30737052.000679687</v>
      </c>
      <c r="CB82" s="46" cm="1">
        <f t="array" ref="CB82">AnualidadActivo(CB$2, $E82, $C82, $B82, $D82, Hombres!$A$1:$DW$117, Mujeres!$A$1:$DW$117)</f>
        <v>27920735.554463793</v>
      </c>
      <c r="CC82" s="46" cm="1">
        <f t="array" ref="CC82">AnualidadActivo(CC$2, $E82, $C82, $B82, $D82, Hombres!$A$1:$DW$117, Mujeres!$A$1:$DW$117)</f>
        <v>25006628.560922164</v>
      </c>
      <c r="CD82" s="46" cm="1">
        <f t="array" ref="CD82">AnualidadActivo(CD$2, $E82, $C82, $B82, $D82, Hombres!$A$1:$DW$117, Mujeres!$A$1:$DW$117)</f>
        <v>22045809.48022785</v>
      </c>
      <c r="CE82" s="46" cm="1">
        <f t="array" ref="CE82">AnualidadActivo(CE$2, $E82, $C82, $B82, $D82, Hombres!$A$1:$DW$117, Mujeres!$A$1:$DW$117)</f>
        <v>19093741.927082464</v>
      </c>
      <c r="CF82" s="46" cm="1">
        <f t="array" ref="CF82">AnualidadActivo(CF$2, $E82, $C82, $B82, $D82, Hombres!$A$1:$DW$117, Mujeres!$A$1:$DW$117)</f>
        <v>16210090.420615422</v>
      </c>
      <c r="CG82" s="46" cm="1">
        <f t="array" ref="CG82">AnualidadActivo(CG$2, $E82, $C82, $B82, $D82, Hombres!$A$1:$DW$117, Mujeres!$A$1:$DW$117)</f>
        <v>13457473.18643235</v>
      </c>
      <c r="CH82" s="46" cm="1">
        <f t="array" ref="CH82">AnualidadActivo(CH$2, $E82, $C82, $B82, $D82, Hombres!$A$1:$DW$117, Mujeres!$A$1:$DW$117)</f>
        <v>10896161.125113929</v>
      </c>
      <c r="CI82" s="46" cm="1">
        <f t="array" ref="CI82">AnualidadActivo(CI$2, $E82, $C82, $B82, $D82, Hombres!$A$1:$DW$117, Mujeres!$A$1:$DW$117)</f>
        <v>8577840.2423334699</v>
      </c>
      <c r="CJ82" s="46" cm="1">
        <f t="array" ref="CJ82">AnualidadActivo(CJ$2, $E82, $C82, $B82, $D82, Hombres!$A$1:$DW$117, Mujeres!$A$1:$DW$117)</f>
        <v>6541930.562667571</v>
      </c>
      <c r="CK82" s="46" cm="1">
        <f t="array" ref="CK82">AnualidadActivo(CK$2, $E82, $C82, $B82, $D82, Hombres!$A$1:$DW$117, Mujeres!$A$1:$DW$117)</f>
        <v>4813436.3952852413</v>
      </c>
      <c r="CL82" s="46" cm="1">
        <f t="array" ref="CL82">AnualidadActivo(CL$2, $E82, $C82, $B82, $D82, Hombres!$A$1:$DW$117, Mujeres!$A$1:$DW$117)</f>
        <v>3401117.5508965426</v>
      </c>
      <c r="CM82" s="46" cm="1">
        <f t="array" ref="CM82">AnualidadActivo(CM$2, $E82, $C82, $B82, $D82, Hombres!$A$1:$DW$117, Mujeres!$A$1:$DW$117)</f>
        <v>2295839.4530196427</v>
      </c>
      <c r="CN82" s="46" cm="1">
        <f t="array" ref="CN82">AnualidadActivo(CN$2, $E82, $C82, $B82, $D82, Hombres!$A$1:$DW$117, Mujeres!$A$1:$DW$117)</f>
        <v>1471475.6062783112</v>
      </c>
      <c r="CO82" s="46" cm="1">
        <f t="array" ref="CO82">AnualidadActivo(CO$2, $E82, $C82, $B82, $D82, Hombres!$A$1:$DW$117, Mujeres!$A$1:$DW$117)</f>
        <v>888972.59054159978</v>
      </c>
      <c r="CP82" s="46" cm="1">
        <f t="array" ref="CP82">AnualidadActivo(CP$2, $E82, $C82, $B82, $D82, Hombres!$A$1:$DW$117, Mujeres!$A$1:$DW$117)</f>
        <v>501895.02595148486</v>
      </c>
      <c r="CQ82" s="46" cm="1">
        <f t="array" ref="CQ82">AnualidadActivo(CQ$2, $E82, $C82, $B82, $D82, Hombres!$A$1:$DW$117, Mujeres!$A$1:$DW$117)</f>
        <v>262157.04928883392</v>
      </c>
      <c r="CR82" s="46" cm="1">
        <f t="array" ref="CR82">AnualidadActivo(CR$2, $E82, $C82, $B82, $D82, Hombres!$A$1:$DW$117, Mujeres!$A$1:$DW$117)</f>
        <v>0</v>
      </c>
      <c r="CS82" s="46" cm="1">
        <f t="array" ref="CS82">AnualidadActivo(CS$2, $E82, $C82, $B82, $D82, Hombres!$A$1:$DW$117, Mujeres!$A$1:$DW$117)</f>
        <v>0</v>
      </c>
      <c r="CT82" s="46" cm="1">
        <f t="array" ref="CT82">AnualidadActivo(CT$2, $E82, $C82, $B82, $D82, Hombres!$A$1:$DW$117, Mujeres!$A$1:$DW$117)</f>
        <v>0</v>
      </c>
      <c r="CU82" s="46" cm="1">
        <f t="array" ref="CU82">AnualidadActivo(CU$2, $E82, $C82, $B82, $D82, Hombres!$A$1:$DW$117, Mujeres!$A$1:$DW$117)</f>
        <v>0</v>
      </c>
      <c r="CV82" s="46" cm="1">
        <f t="array" ref="CV82">AnualidadActivo(CV$2, $E82, $C82, $B82, $D82, Hombres!$A$1:$DW$117, Mujeres!$A$1:$DW$117)</f>
        <v>0</v>
      </c>
      <c r="CW82" s="46" cm="1">
        <f t="array" ref="CW82">AnualidadActivo(CW$2, $E82, $C82, $B82, $D82, Hombres!$A$1:$DW$117, Mujeres!$A$1:$DW$117)</f>
        <v>0</v>
      </c>
      <c r="CX82" s="46" cm="1">
        <f t="array" ref="CX82">AnualidadActivo(CX$2, $E82, $C82, $B82, $D82, Hombres!$A$1:$DW$117, Mujeres!$A$1:$DW$117)</f>
        <v>0</v>
      </c>
      <c r="CY82" s="46" cm="1">
        <f t="array" ref="CY82">AnualidadActivo(CY$2, $E82, $C82, $B82, $D82, Hombres!$A$1:$DW$117, Mujeres!$A$1:$DW$117)</f>
        <v>0</v>
      </c>
      <c r="CZ82" s="46" cm="1">
        <f t="array" ref="CZ82">AnualidadActivo(CZ$2, $E82, $C82, $B82, $D82, Hombres!$A$1:$DW$117, Mujeres!$A$1:$DW$117)</f>
        <v>0</v>
      </c>
      <c r="DA82" s="46" cm="1">
        <f t="array" ref="DA82">AnualidadActivo(DA$2, $E82, $C82, $B82, $D82, Hombres!$A$1:$DW$117, Mujeres!$A$1:$DW$117)</f>
        <v>0</v>
      </c>
      <c r="DD82" s="21"/>
      <c r="DE82" s="46" cm="1">
        <f t="array" ref="DE82">beneficio_muerte_individual_activo(DE$2,$F82,$D82, Hombres!$A$1:$DW$117, Mujeres!$A$1:$DW$117)</f>
        <v>0</v>
      </c>
      <c r="DF82" s="46" cm="1">
        <f t="array" ref="DF82">beneficio_muerte_individual_activo(DF$2,$F82,$D82, Hombres!$A$1:$DW$117, Mujeres!$A$1:$DW$117)</f>
        <v>6449</v>
      </c>
      <c r="DG82" s="46" cm="1">
        <f t="array" ref="DG82">beneficio_muerte_individual_activo(DG$2,$F82,$D82, Hombres!$A$1:$DW$117, Mujeres!$A$1:$DW$117)</f>
        <v>6486.1233938999994</v>
      </c>
      <c r="DH82" s="46" cm="1">
        <f t="array" ref="DH82">beneficio_muerte_individual_activo(DH$2,$F82,$D82, Hombres!$A$1:$DW$117, Mujeres!$A$1:$DW$117)</f>
        <v>6497.6468277300883</v>
      </c>
      <c r="DI82" s="46" cm="1">
        <f t="array" ref="DI82">beneficio_muerte_individual_activo(DI$2,$F82,$D82, Hombres!$A$1:$DW$117, Mujeres!$A$1:$DW$117)</f>
        <v>6503.6246886445952</v>
      </c>
      <c r="DJ82" s="46" cm="1">
        <f t="array" ref="DJ82">beneficio_muerte_individual_activo(DJ$2,$F82,$D82, Hombres!$A$1:$DW$117, Mujeres!$A$1:$DW$117)</f>
        <v>6582.178368615233</v>
      </c>
      <c r="DK82" s="46" cm="1">
        <f t="array" ref="DK82">beneficio_muerte_individual_activo(DK$2,$F82,$D82, Hombres!$A$1:$DW$117, Mujeres!$A$1:$DW$117)</f>
        <v>6742.3625404885624</v>
      </c>
      <c r="DL82" s="46" cm="1">
        <f t="array" ref="DL82">beneficio_muerte_individual_activo(DL$2,$F82,$D82, Hombres!$A$1:$DW$117, Mujeres!$A$1:$DW$117)</f>
        <v>6994.1460065882584</v>
      </c>
      <c r="DM82" s="46" cm="1">
        <f t="array" ref="DM82">beneficio_muerte_individual_activo(DM$2,$F82,$D82, Hombres!$A$1:$DW$117, Mujeres!$A$1:$DW$117)</f>
        <v>7325.1026105039427</v>
      </c>
      <c r="DN82" s="46" cm="1">
        <f t="array" ref="DN82">beneficio_muerte_individual_activo(DN$2,$F82,$D82, Hombres!$A$1:$DW$117, Mujeres!$A$1:$DW$117)</f>
        <v>7730.7595297442404</v>
      </c>
      <c r="DO82" s="46" cm="1">
        <f t="array" ref="DO82">beneficio_muerte_individual_activo(DO$2,$F82,$D82, Hombres!$A$1:$DW$117, Mujeres!$A$1:$DW$117)</f>
        <v>8204.1502598833231</v>
      </c>
      <c r="DP82" s="46" cm="1">
        <f t="array" ref="DP82">beneficio_muerte_individual_activo(DP$2,$F82,$D82, Hombres!$A$1:$DW$117, Mujeres!$A$1:$DW$117)</f>
        <v>8687.021355483037</v>
      </c>
      <c r="DQ82" s="46" cm="1">
        <f t="array" ref="DQ82">beneficio_muerte_individual_activo(DQ$2,$F82,$D82, Hombres!$A$1:$DW$117, Mujeres!$A$1:$DW$117)</f>
        <v>9095.4824904052366</v>
      </c>
      <c r="DR82" s="46" cm="1">
        <f t="array" ref="DR82">beneficio_muerte_individual_activo(DR$2,$F82,$D82, Hombres!$A$1:$DW$117, Mujeres!$A$1:$DW$117)</f>
        <v>9407.825099692147</v>
      </c>
      <c r="DS82" s="46" cm="1">
        <f t="array" ref="DS82">beneficio_muerte_individual_activo(DS$2,$F82,$D82, Hombres!$A$1:$DW$117, Mujeres!$A$1:$DW$117)</f>
        <v>9679.1034946591062</v>
      </c>
      <c r="DT82" s="46" cm="1">
        <f t="array" ref="DT82">beneficio_muerte_individual_activo(DT$2,$F82,$D82, Hombres!$A$1:$DW$117, Mujeres!$A$1:$DW$117)</f>
        <v>10111.188291002012</v>
      </c>
      <c r="DU82" s="46" cm="1">
        <f t="array" ref="DU82">beneficio_muerte_individual_activo(DU$2,$F82,$D82, Hombres!$A$1:$DW$117, Mujeres!$A$1:$DW$117)</f>
        <v>10715.385102240605</v>
      </c>
      <c r="DV82" s="46" cm="1">
        <f t="array" ref="DV82">beneficio_muerte_individual_activo(DV$2,$F82,$D82, Hombres!$A$1:$DW$117, Mujeres!$A$1:$DW$117)</f>
        <v>11459.824934879878</v>
      </c>
      <c r="DW82" s="46" cm="1">
        <f t="array" ref="DW82">beneficio_muerte_individual_activo(DW$2,$F82,$D82, Hombres!$A$1:$DW$117, Mujeres!$A$1:$DW$117)</f>
        <v>12281.661775093993</v>
      </c>
      <c r="DX82" s="46" cm="1">
        <f t="array" ref="DX82">beneficio_muerte_individual_activo(DX$2,$F82,$D82, Hombres!$A$1:$DW$117, Mujeres!$A$1:$DW$117)</f>
        <v>13137.524156665244</v>
      </c>
      <c r="DY82" s="46" cm="1">
        <f t="array" ref="DY82">beneficio_muerte_individual_activo(DY$2,$F82,$D82, Hombres!$A$1:$DW$117, Mujeres!$A$1:$DW$117)</f>
        <v>14011.08172161346</v>
      </c>
      <c r="DZ82" s="46" cm="1">
        <f t="array" ref="DZ82">beneficio_muerte_individual_activo(DZ$2,$F82,$D82, Hombres!$A$1:$DW$117, Mujeres!$A$1:$DW$117)</f>
        <v>14840.357959387762</v>
      </c>
      <c r="EA82" s="46" cm="1">
        <f t="array" ref="EA82">beneficio_muerte_individual_activo(EA$2,$F82,$D82, Hombres!$A$1:$DW$117, Mujeres!$A$1:$DW$117)</f>
        <v>15582.560669551631</v>
      </c>
      <c r="EB82" s="46" cm="1">
        <f t="array" ref="EB82">beneficio_muerte_individual_activo(EB$2,$F82,$D82, Hombres!$A$1:$DW$117, Mujeres!$A$1:$DW$117)</f>
        <v>16392.118162911032</v>
      </c>
      <c r="EC82" s="46" cm="1">
        <f t="array" ref="EC82">beneficio_muerte_individual_activo(EC$2,$F82,$D82, Hombres!$A$1:$DW$117, Mujeres!$A$1:$DW$117)</f>
        <v>17334.031595511005</v>
      </c>
      <c r="ED82" s="46" cm="1">
        <f t="array" ref="ED82">beneficio_muerte_individual_activo(ED$2,$F82,$D82, Hombres!$A$1:$DW$117, Mujeres!$A$1:$DW$117)</f>
        <v>18589.004005109393</v>
      </c>
      <c r="EE82" s="46" cm="1">
        <f t="array" ref="EE82">beneficio_muerte_individual_activo(EE$2,$F82,$D82, Hombres!$A$1:$DW$117, Mujeres!$A$1:$DW$117)</f>
        <v>20229.581513248959</v>
      </c>
      <c r="EF82" s="46" cm="1">
        <f t="array" ref="EF82">beneficio_muerte_individual_activo(EF$2,$F82,$D82, Hombres!$A$1:$DW$117, Mujeres!$A$1:$DW$117)</f>
        <v>22237.019274385697</v>
      </c>
      <c r="EG82" s="46" cm="1">
        <f t="array" ref="EG82">beneficio_muerte_individual_activo(EG$2,$F82,$D82, Hombres!$A$1:$DW$117, Mujeres!$A$1:$DW$117)</f>
        <v>24333.102639732035</v>
      </c>
      <c r="EH82" s="46" cm="1">
        <f t="array" ref="EH82">beneficio_muerte_individual_activo(EH$2,$F82,$D82, Hombres!$A$1:$DW$117, Mujeres!$A$1:$DW$117)</f>
        <v>26323.147579446839</v>
      </c>
      <c r="EI82" s="46" cm="1">
        <f t="array" ref="EI82">beneficio_muerte_individual_activo(EI$2,$F82,$D82, Hombres!$A$1:$DW$117, Mujeres!$A$1:$DW$117)</f>
        <v>28234.436824570068</v>
      </c>
      <c r="EJ82" s="46" cm="1">
        <f t="array" ref="EJ82">beneficio_muerte_individual_activo(EJ$2,$F82,$D82, Hombres!$A$1:$DW$117, Mujeres!$A$1:$DW$117)</f>
        <v>30085.913018730385</v>
      </c>
      <c r="EK82" s="46" cm="1">
        <f t="array" ref="EK82">beneficio_muerte_individual_activo(EK$2,$F82,$D82, Hombres!$A$1:$DW$117, Mujeres!$A$1:$DW$117)</f>
        <v>31947.947364032312</v>
      </c>
      <c r="EL82" s="46" cm="1">
        <f t="array" ref="EL82">beneficio_muerte_individual_activo(EL$2,$F82,$D82, Hombres!$A$1:$DW$117, Mujeres!$A$1:$DW$117)</f>
        <v>34026.131889485172</v>
      </c>
      <c r="EM82" s="46" cm="1">
        <f t="array" ref="EM82">beneficio_muerte_individual_activo(EM$2,$F82,$D82, Hombres!$A$1:$DW$117, Mujeres!$A$1:$DW$117)</f>
        <v>21812.890426225658</v>
      </c>
      <c r="EN82" s="46" cm="1">
        <f t="array" ref="EN82">beneficio_muerte_individual_activo(EN$2,$F82,$D82, Hombres!$A$1:$DW$117, Mujeres!$A$1:$DW$117)</f>
        <v>23266.518232558436</v>
      </c>
      <c r="EO82" s="46" cm="1">
        <f t="array" ref="EO82">beneficio_muerte_individual_activo(EO$2,$F82,$D82, Hombres!$A$1:$DW$117, Mujeres!$A$1:$DW$117)</f>
        <v>24546.360497810369</v>
      </c>
      <c r="EP82" s="46" cm="1">
        <f t="array" ref="EP82">beneficio_muerte_individual_activo(EP$2,$F82,$D82, Hombres!$A$1:$DW$117, Mujeres!$A$1:$DW$117)</f>
        <v>25668.404175572032</v>
      </c>
      <c r="EQ82" s="46" cm="1">
        <f t="array" ref="EQ82">beneficio_muerte_individual_activo(EQ$2,$F82,$D82, Hombres!$A$1:$DW$117, Mujeres!$A$1:$DW$117)</f>
        <v>26941.379000112604</v>
      </c>
      <c r="ER82" s="46" cm="1">
        <f t="array" ref="ER82">beneficio_muerte_individual_activo(ER$2,$F82,$D82, Hombres!$A$1:$DW$117, Mujeres!$A$1:$DW$117)</f>
        <v>28633.637873465195</v>
      </c>
      <c r="ES82" s="46" cm="1">
        <f t="array" ref="ES82">beneficio_muerte_individual_activo(ES$2,$F82,$D82, Hombres!$A$1:$DW$117, Mujeres!$A$1:$DW$117)</f>
        <v>30965.44493365454</v>
      </c>
      <c r="ET82" s="46" cm="1">
        <f t="array" ref="ET82">beneficio_muerte_individual_activo(ET$2,$F82,$D82, Hombres!$A$1:$DW$117, Mujeres!$A$1:$DW$117)</f>
        <v>34003.535091627818</v>
      </c>
      <c r="EU82" s="46" cm="1">
        <f t="array" ref="EU82">beneficio_muerte_individual_activo(EU$2,$F82,$D82, Hombres!$A$1:$DW$117, Mujeres!$A$1:$DW$117)</f>
        <v>37687.861667285993</v>
      </c>
      <c r="EV82" s="46" cm="1">
        <f t="array" ref="EV82">beneficio_muerte_individual_activo(EV$2,$F82,$D82, Hombres!$A$1:$DW$117, Mujeres!$A$1:$DW$117)</f>
        <v>41815.529977322083</v>
      </c>
      <c r="EW82" s="46" cm="1">
        <f t="array" ref="EW82">beneficio_muerte_individual_activo(EW$2,$F82,$D82, Hombres!$A$1:$DW$117, Mujeres!$A$1:$DW$117)</f>
        <v>45875.701326495036</v>
      </c>
      <c r="EX82" s="46" cm="1">
        <f t="array" ref="EX82">beneficio_muerte_individual_activo(EX$2,$F82,$D82, Hombres!$A$1:$DW$117, Mujeres!$A$1:$DW$117)</f>
        <v>49533.747227777116</v>
      </c>
      <c r="EY82" s="46" cm="1">
        <f t="array" ref="EY82">beneficio_muerte_individual_activo(EY$2,$F82,$D82, Hombres!$A$1:$DW$117, Mujeres!$A$1:$DW$117)</f>
        <v>52791.572507911456</v>
      </c>
      <c r="EZ82" s="46" cm="1">
        <f t="array" ref="EZ82">beneficio_muerte_individual_activo(EZ$2,$F82,$D82, Hombres!$A$1:$DW$117, Mujeres!$A$1:$DW$117)</f>
        <v>55841.133370855074</v>
      </c>
      <c r="FA82" s="46" cm="1">
        <f t="array" ref="FA82">beneficio_muerte_individual_activo(FA$2,$F82,$D82, Hombres!$A$1:$DW$117, Mujeres!$A$1:$DW$117)</f>
        <v>58974.40020854857</v>
      </c>
      <c r="FB82" s="46" cm="1">
        <f t="array" ref="FB82">beneficio_muerte_individual_activo(FB$2,$F82,$D82, Hombres!$A$1:$DW$117, Mujeres!$A$1:$DW$117)</f>
        <v>66046.141645849915</v>
      </c>
      <c r="FC82" s="46" cm="1">
        <f t="array" ref="FC82">beneficio_muerte_individual_activo(FC$2,$F82,$D82, Hombres!$A$1:$DW$117, Mujeres!$A$1:$DW$117)</f>
        <v>70106.306833010181</v>
      </c>
      <c r="FD82" s="46" cm="1">
        <f t="array" ref="FD82">beneficio_muerte_individual_activo(FD$2,$F82,$D82, Hombres!$A$1:$DW$117, Mujeres!$A$1:$DW$117)</f>
        <v>74165.233485457706</v>
      </c>
      <c r="FE82" s="46" cm="1">
        <f t="array" ref="FE82">beneficio_muerte_individual_activo(FE$2,$F82,$D82, Hombres!$A$1:$DW$117, Mujeres!$A$1:$DW$117)</f>
        <v>78321.762335481762</v>
      </c>
      <c r="FF82" s="46" cm="1">
        <f t="array" ref="FF82">beneficio_muerte_individual_activo(FF$2,$F82,$D82, Hombres!$A$1:$DW$117, Mujeres!$A$1:$DW$117)</f>
        <v>82614.072937243909</v>
      </c>
      <c r="FG82" s="46" cm="1">
        <f t="array" ref="FG82">beneficio_muerte_individual_activo(FG$2,$F82,$D82, Hombres!$A$1:$DW$117, Mujeres!$A$1:$DW$117)</f>
        <v>86869.308097013985</v>
      </c>
      <c r="FH82" s="46" cm="1">
        <f t="array" ref="FH82">beneficio_muerte_individual_activo(FH$2,$F82,$D82, Hombres!$A$1:$DW$117, Mujeres!$A$1:$DW$117)</f>
        <v>90971.518892694847</v>
      </c>
      <c r="FI82" s="46" cm="1">
        <f t="array" ref="FI82">beneficio_muerte_individual_activo(FI$2,$F82,$D82, Hombres!$A$1:$DW$117, Mujeres!$A$1:$DW$117)</f>
        <v>94873.242068215812</v>
      </c>
      <c r="FJ82" s="46" cm="1">
        <f t="array" ref="FJ82">beneficio_muerte_individual_activo(FJ$2,$F82,$D82, Hombres!$A$1:$DW$117, Mujeres!$A$1:$DW$117)</f>
        <v>98525.858953202362</v>
      </c>
      <c r="FK82" s="46" cm="1">
        <f t="array" ref="FK82">beneficio_muerte_individual_activo(FK$2,$F82,$D82, Hombres!$A$1:$DW$117, Mujeres!$A$1:$DW$117)</f>
        <v>101789.28573015232</v>
      </c>
      <c r="FL82" s="46" cm="1">
        <f t="array" ref="FL82">beneficio_muerte_individual_activo(FL$2,$F82,$D82, Hombres!$A$1:$DW$117, Mujeres!$A$1:$DW$117)</f>
        <v>104399.46014696949</v>
      </c>
      <c r="FM82" s="46" cm="1">
        <f t="array" ref="FM82">beneficio_muerte_individual_activo(FM$2,$F82,$D82, Hombres!$A$1:$DW$117, Mujeres!$A$1:$DW$117)</f>
        <v>106145.39142457287</v>
      </c>
      <c r="FN82" s="46" cm="1">
        <f t="array" ref="FN82">beneficio_muerte_individual_activo(FN$2,$F82,$D82, Hombres!$A$1:$DW$117, Mujeres!$A$1:$DW$117)</f>
        <v>106929.63539177312</v>
      </c>
      <c r="FO82" s="46" cm="1">
        <f t="array" ref="FO82">beneficio_muerte_individual_activo(FO$2,$F82,$D82, Hombres!$A$1:$DW$117, Mujeres!$A$1:$DW$117)</f>
        <v>106673.52802441237</v>
      </c>
      <c r="FP82" s="46" cm="1">
        <f t="array" ref="FP82">beneficio_muerte_individual_activo(FP$2,$F82,$D82, Hombres!$A$1:$DW$117, Mujeres!$A$1:$DW$117)</f>
        <v>105250.04517056856</v>
      </c>
      <c r="FQ82" s="106" cm="1">
        <f t="array" ref="FQ82">beneficio_muerte_individual_activo(FQ$2,$F82,$D82, Hombres!$A$1:$DW$117, Mujeres!$A$1:$DW$117)</f>
        <v>102492.89800922437</v>
      </c>
      <c r="FR82" s="46" cm="1">
        <f t="array" ref="FR82">beneficio_muerte_individual_activo(FR$2,$F82,$D82, Hombres!$A$1:$DW$117, Mujeres!$A$1:$DW$117)</f>
        <v>98325.063050095443</v>
      </c>
      <c r="FS82" s="46" cm="1">
        <f t="array" ref="FS82">beneficio_muerte_individual_activo(FS$2,$F82,$D82, Hombres!$A$1:$DW$117, Mujeres!$A$1:$DW$117)</f>
        <v>92803.874063285548</v>
      </c>
      <c r="FT82" s="46" cm="1">
        <f t="array" ref="FT82">beneficio_muerte_individual_activo(FT$2,$F82,$D82, Hombres!$A$1:$DW$117, Mujeres!$A$1:$DW$117)</f>
        <v>86047.685081589487</v>
      </c>
      <c r="FU82" s="46" cm="1">
        <f t="array" ref="FU82">beneficio_muerte_individual_activo(FU$2,$F82,$D82, Hombres!$A$1:$DW$117, Mujeres!$A$1:$DW$117)</f>
        <v>78196.345826282384</v>
      </c>
      <c r="FV82" s="46" cm="1">
        <f t="array" ref="FV82">beneficio_muerte_individual_activo(FV$2,$F82,$D82, Hombres!$A$1:$DW$117, Mujeres!$A$1:$DW$117)</f>
        <v>69432.918567585468</v>
      </c>
      <c r="FW82" s="46" cm="1">
        <f t="array" ref="FW82">beneficio_muerte_individual_activo(FW$2,$F82,$D82, Hombres!$A$1:$DW$117, Mujeres!$A$1:$DW$117)</f>
        <v>60054.524290459573</v>
      </c>
      <c r="FX82" s="46" cm="1">
        <f t="array" ref="FX82">beneficio_muerte_individual_activo(FX$2,$F82,$D82, Hombres!$A$1:$DW$117, Mujeres!$A$1:$DW$117)</f>
        <v>50453.89795047517</v>
      </c>
      <c r="FY82" s="46" cm="1">
        <f t="array" ref="FY82">beneficio_muerte_individual_activo(FY$2,$F82,$D82, Hombres!$A$1:$DW$117, Mujeres!$A$1:$DW$117)</f>
        <v>41036.869364632505</v>
      </c>
      <c r="FZ82" s="46" cm="1">
        <f t="array" ref="FZ82">beneficio_muerte_individual_activo(FZ$2,$F82,$D82, Hombres!$A$1:$DW$117, Mujeres!$A$1:$DW$117)</f>
        <v>32175.927760046594</v>
      </c>
      <c r="GA82" s="46" cm="1">
        <f t="array" ref="GA82">beneficio_muerte_individual_activo(GA$2,$F82,$D82, Hombres!$A$1:$DW$117, Mujeres!$A$1:$DW$117)</f>
        <v>24193.182912992037</v>
      </c>
      <c r="GB82" s="46" cm="1">
        <f t="array" ref="GB82">beneficio_muerte_individual_activo(GB$2,$F82,$D82, Hombres!$A$1:$DW$117, Mujeres!$A$1:$DW$117)</f>
        <v>17346.882655271482</v>
      </c>
      <c r="GC82" s="46" cm="1">
        <f t="array" ref="GC82">beneficio_muerte_individual_activo(GC$2,$F82,$D82, Hombres!$A$1:$DW$117, Mujeres!$A$1:$DW$117)</f>
        <v>11789.947184473922</v>
      </c>
      <c r="GD82" s="46" cm="1">
        <f t="array" ref="GD82">beneficio_muerte_individual_activo(GD$2,$F82,$D82, Hombres!$A$1:$DW$117, Mujeres!$A$1:$DW$117)</f>
        <v>7541.7971802537304</v>
      </c>
      <c r="GE82" s="46" cm="1">
        <f t="array" ref="GE82">beneficio_muerte_individual_activo(GE$2,$F82,$D82, Hombres!$A$1:$DW$117, Mujeres!$A$1:$DW$117)</f>
        <v>4500.9326193302077</v>
      </c>
      <c r="GF82" s="46" cm="1">
        <f t="array" ref="GF82">beneficio_muerte_individual_activo(GF$2,$F82,$D82, Hombres!$A$1:$DW$117, Mujeres!$A$1:$DW$117)</f>
        <v>2479.6409715189593</v>
      </c>
      <c r="GG82" s="46" cm="1">
        <f t="array" ref="GG82">beneficio_muerte_individual_activo(GG$2,$F82,$D82, Hombres!$A$1:$DW$117, Mujeres!$A$1:$DW$117)</f>
        <v>1245.5296869047527</v>
      </c>
      <c r="GH82" s="46" cm="1">
        <f t="array" ref="GH82">beneficio_muerte_individual_activo(GH$2,$F82,$D82, Hombres!$A$1:$DW$117, Mujeres!$A$1:$DW$117)</f>
        <v>561.98718284647759</v>
      </c>
      <c r="GI82" s="46" cm="1">
        <f t="array" ref="GI82">beneficio_muerte_individual_activo(GI$2,$F82,$D82, Hombres!$A$1:$DW$117, Mujeres!$A$1:$DW$117)</f>
        <v>223.48332863375805</v>
      </c>
      <c r="GJ82" s="46" cm="1">
        <f t="array" ref="GJ82">beneficio_muerte_individual_activo(GJ$2,$F82,$D82, Hombres!$A$1:$DW$117, Mujeres!$A$1:$DW$117)</f>
        <v>76.377762215569618</v>
      </c>
      <c r="GK82" s="46" cm="1">
        <f t="array" ref="GK82">beneficio_muerte_individual_activo(GK$2,$F82,$D82, Hombres!$A$1:$DW$117, Mujeres!$A$1:$DW$117)</f>
        <v>0</v>
      </c>
      <c r="GL82" s="46" cm="1">
        <f t="array" ref="GL82">beneficio_muerte_individual_activo(GL$2,$F82,$D82, Hombres!$A$1:$DW$117, Mujeres!$A$1:$DW$117)</f>
        <v>0</v>
      </c>
      <c r="GM82" s="46" cm="1">
        <f t="array" ref="GM82">beneficio_muerte_individual_activo(GM$2,$F82,$D82, Hombres!$A$1:$DW$117, Mujeres!$A$1:$DW$117)</f>
        <v>0</v>
      </c>
      <c r="GN82" s="46" cm="1">
        <f t="array" ref="GN82">beneficio_muerte_individual_activo(GN$2,$F82,$D82, Hombres!$A$1:$DW$117, Mujeres!$A$1:$DW$117)</f>
        <v>0</v>
      </c>
      <c r="GO82" s="46" cm="1">
        <f t="array" ref="GO82">beneficio_muerte_individual_activo(GO$2,$F82,$D82, Hombres!$A$1:$DW$117, Mujeres!$A$1:$DW$117)</f>
        <v>0</v>
      </c>
      <c r="GP82" s="46" cm="1">
        <f t="array" ref="GP82">beneficio_muerte_individual_activo(GP$2,$F82,$D82, Hombres!$A$1:$DW$117, Mujeres!$A$1:$DW$117)</f>
        <v>0</v>
      </c>
      <c r="GQ82" s="46" cm="1">
        <f t="array" ref="GQ82">beneficio_muerte_individual_activo(GQ$2,$F82,$D82, Hombres!$A$1:$DW$117, Mujeres!$A$1:$DW$117)</f>
        <v>0</v>
      </c>
      <c r="GR82" s="46" cm="1">
        <f t="array" ref="GR82">beneficio_muerte_individual_activo(GR$2,$F82,$D82, Hombres!$A$1:$DW$117, Mujeres!$A$1:$DW$117)</f>
        <v>0</v>
      </c>
      <c r="GS82" s="46" cm="1">
        <f t="array" ref="GS82">beneficio_muerte_individual_activo(GS$2,$F82,$D82, Hombres!$A$1:$DW$117, Mujeres!$A$1:$DW$117)</f>
        <v>0</v>
      </c>
      <c r="GT82" s="46" cm="1">
        <f t="array" ref="GT82">beneficio_muerte_individual_activo(GT$2,$F82,$D82, Hombres!$A$1:$DW$117, Mujeres!$A$1:$DW$117)</f>
        <v>0</v>
      </c>
      <c r="GU82" s="46" cm="1">
        <f t="array" ref="GU82">beneficio_muerte_individual_activo(GU$2,$F82,$D82, Hombres!$A$1:$DW$117, Mujeres!$A$1:$DW$117)</f>
        <v>0</v>
      </c>
      <c r="GV82" s="46" cm="1">
        <f t="array" ref="GV82">beneficio_muerte_individual_activo(GV$2,$F82,$D82, Hombres!$A$1:$DW$117, Mujeres!$A$1:$DW$117)</f>
        <v>0</v>
      </c>
    </row>
    <row r="83" spans="1:204" x14ac:dyDescent="0.25">
      <c r="A83" s="1">
        <f t="shared" si="1"/>
        <v>81</v>
      </c>
      <c r="B83" s="75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39" cm="1">
        <f t="array" ref="G83">PorcentajePension(C83,E83, D83)</f>
        <v>1</v>
      </c>
      <c r="I83" s="72"/>
      <c r="J83" s="46" cm="1">
        <f t="array" ref="J83">AnualidadActivo(J$2, $E83, $C83, $B83, $D83, Hombres!$A$1:$DW$117, Mujeres!$A$1:$DW$117)</f>
        <v>0</v>
      </c>
      <c r="K83" s="46" cm="1">
        <f t="array" ref="K83">AnualidadActivo(K$2, $E83, $C83, $B83, $D83, Hombres!$A$1:$DW$117, Mujeres!$A$1:$DW$117)</f>
        <v>0</v>
      </c>
      <c r="L83" s="46" cm="1">
        <f t="array" ref="L83">AnualidadActivo(L$2, $E83, $C83, $B83, $D83, Hombres!$A$1:$DW$117, Mujeres!$A$1:$DW$117)</f>
        <v>0</v>
      </c>
      <c r="M83" s="46" cm="1">
        <f t="array" ref="M83">AnualidadActivo(M$2, $E83, $C83, $B83, $D83, Hombres!$A$1:$DW$117, Mujeres!$A$1:$DW$117)</f>
        <v>0</v>
      </c>
      <c r="N83" s="46" cm="1">
        <f t="array" ref="N83">AnualidadActivo(N$2, $E83, $C83, $B83, $D83, Hombres!$A$1:$DW$117, Mujeres!$A$1:$DW$117)</f>
        <v>0</v>
      </c>
      <c r="O83" s="46" cm="1">
        <f t="array" ref="O83">AnualidadActivo(O$2, $E83, $C83, $B83, $D83, Hombres!$A$1:$DW$117, Mujeres!$A$1:$DW$117)</f>
        <v>0</v>
      </c>
      <c r="P83" s="46" cm="1">
        <f t="array" ref="P83">AnualidadActivo(P$2, $E83, $C83, $B83, $D83, Hombres!$A$1:$DW$117, Mujeres!$A$1:$DW$117)</f>
        <v>0</v>
      </c>
      <c r="Q83" s="46" cm="1">
        <f t="array" ref="Q83">AnualidadActivo(Q$2, $E83, $C83, $B83, $D83, Hombres!$A$1:$DW$117, Mujeres!$A$1:$DW$117)</f>
        <v>0</v>
      </c>
      <c r="R83" s="46" cm="1">
        <f t="array" ref="R83">AnualidadActivo(R$2, $E83, $C83, $B83, $D83, Hombres!$A$1:$DW$117, Mujeres!$A$1:$DW$117)</f>
        <v>0</v>
      </c>
      <c r="S83" s="46" cm="1">
        <f t="array" ref="S83">AnualidadActivo(S$2, $E83, $C83, $B83, $D83, Hombres!$A$1:$DW$117, Mujeres!$A$1:$DW$117)</f>
        <v>0</v>
      </c>
      <c r="T83" s="46" cm="1">
        <f t="array" ref="T83">AnualidadActivo(T$2, $E83, $C83, $B83, $D83, Hombres!$A$1:$DW$117, Mujeres!$A$1:$DW$117)</f>
        <v>0</v>
      </c>
      <c r="U83" s="46" cm="1">
        <f t="array" ref="U83">AnualidadActivo(U$2, $E83, $C83, $B83, $D83, Hombres!$A$1:$DW$117, Mujeres!$A$1:$DW$117)</f>
        <v>0</v>
      </c>
      <c r="V83" s="46" cm="1">
        <f t="array" ref="V83">AnualidadActivo(V$2, $E83, $C83, $B83, $D83, Hombres!$A$1:$DW$117, Mujeres!$A$1:$DW$117)</f>
        <v>0</v>
      </c>
      <c r="W83" s="46" cm="1">
        <f t="array" ref="W83">AnualidadActivo(W$2, $E83, $C83, $B83, $D83, Hombres!$A$1:$DW$117, Mujeres!$A$1:$DW$117)</f>
        <v>0</v>
      </c>
      <c r="X83" s="46" cm="1">
        <f t="array" ref="X83">AnualidadActivo(X$2, $E83, $C83, $B83, $D83, Hombres!$A$1:$DW$117, Mujeres!$A$1:$DW$117)</f>
        <v>0</v>
      </c>
      <c r="Y83" s="46" cm="1">
        <f t="array" ref="Y83">AnualidadActivo(Y$2, $E83, $C83, $B83, $D83, Hombres!$A$1:$DW$117, Mujeres!$A$1:$DW$117)</f>
        <v>0</v>
      </c>
      <c r="Z83" s="46" cm="1">
        <f t="array" ref="Z83">AnualidadActivo(Z$2, $E83, $C83, $B83, $D83, Hombres!$A$1:$DW$117, Mujeres!$A$1:$DW$117)</f>
        <v>0</v>
      </c>
      <c r="AA83" s="46" cm="1">
        <f t="array" ref="AA83">AnualidadActivo(AA$2, $E83, $C83, $B83, $D83, Hombres!$A$1:$DW$117, Mujeres!$A$1:$DW$117)</f>
        <v>0</v>
      </c>
      <c r="AB83" s="46" cm="1">
        <f t="array" ref="AB83">AnualidadActivo(AB$2, $E83, $C83, $B83, $D83, Hombres!$A$1:$DW$117, Mujeres!$A$1:$DW$117)</f>
        <v>0</v>
      </c>
      <c r="AC83" s="46" cm="1">
        <f t="array" ref="AC83">AnualidadActivo(AC$2, $E83, $C83, $B83, $D83, Hombres!$A$1:$DW$117, Mujeres!$A$1:$DW$117)</f>
        <v>0</v>
      </c>
      <c r="AD83" s="46" cm="1">
        <f t="array" ref="AD83">AnualidadActivo(AD$2, $E83, $C83, $B83, $D83, Hombres!$A$1:$DW$117, Mujeres!$A$1:$DW$117)</f>
        <v>0</v>
      </c>
      <c r="AE83" s="46" cm="1">
        <f t="array" ref="AE83">AnualidadActivo(AE$2, $E83, $C83, $B83, $D83, Hombres!$A$1:$DW$117, Mujeres!$A$1:$DW$117)</f>
        <v>0</v>
      </c>
      <c r="AF83" s="46" cm="1">
        <f t="array" ref="AF83">AnualidadActivo(AF$2, $E83, $C83, $B83, $D83, Hombres!$A$1:$DW$117, Mujeres!$A$1:$DW$117)</f>
        <v>0</v>
      </c>
      <c r="AG83" s="46" cm="1">
        <f t="array" ref="AG83">AnualidadActivo(AG$2, $E83, $C83, $B83, $D83, Hombres!$A$1:$DW$117, Mujeres!$A$1:$DW$117)</f>
        <v>0</v>
      </c>
      <c r="AH83" s="46" cm="1">
        <f t="array" ref="AH83">AnualidadActivo(AH$2, $E83, $C83, $B83, $D83, Hombres!$A$1:$DW$117, Mujeres!$A$1:$DW$117)</f>
        <v>0</v>
      </c>
      <c r="AI83" s="46" cm="1">
        <f t="array" ref="AI83">AnualidadActivo(AI$2, $E83, $C83, $B83, $D83, Hombres!$A$1:$DW$117, Mujeres!$A$1:$DW$117)</f>
        <v>0</v>
      </c>
      <c r="AJ83" s="46" cm="1">
        <f t="array" ref="AJ83">AnualidadActivo(AJ$2, $E83, $C83, $B83, $D83, Hombres!$A$1:$DW$117, Mujeres!$A$1:$DW$117)</f>
        <v>0</v>
      </c>
      <c r="AK83" s="46" cm="1">
        <f t="array" ref="AK83">AnualidadActivo(AK$2, $E83, $C83, $B83, $D83, Hombres!$A$1:$DW$117, Mujeres!$A$1:$DW$117)</f>
        <v>0</v>
      </c>
      <c r="AL83" s="46" cm="1">
        <f t="array" ref="AL83">AnualidadActivo(AL$2, $E83, $C83, $B83, $D83, Hombres!$A$1:$DW$117, Mujeres!$A$1:$DW$117)</f>
        <v>0</v>
      </c>
      <c r="AM83" s="46" cm="1">
        <f t="array" ref="AM83">AnualidadActivo(AM$2, $E83, $C83, $B83, $D83, Hombres!$A$1:$DW$117, Mujeres!$A$1:$DW$117)</f>
        <v>0</v>
      </c>
      <c r="AN83" s="46" cm="1">
        <f t="array" ref="AN83">AnualidadActivo(AN$2, $E83, $C83, $B83, $D83, Hombres!$A$1:$DW$117, Mujeres!$A$1:$DW$117)</f>
        <v>0</v>
      </c>
      <c r="AO83" s="46" cm="1">
        <f t="array" ref="AO83">AnualidadActivo(AO$2, $E83, $C83, $B83, $D83, Hombres!$A$1:$DW$117, Mujeres!$A$1:$DW$117)</f>
        <v>0</v>
      </c>
      <c r="AP83" s="46" cm="1">
        <f t="array" ref="AP83">AnualidadActivo(AP$2, $E83, $C83, $B83, $D83, Hombres!$A$1:$DW$117, Mujeres!$A$1:$DW$117)</f>
        <v>0</v>
      </c>
      <c r="AQ83" s="46" cm="1">
        <f t="array" ref="AQ83">AnualidadActivo(AQ$2, $E83, $C83, $B83, $D83, Hombres!$A$1:$DW$117, Mujeres!$A$1:$DW$117)</f>
        <v>0</v>
      </c>
      <c r="AR83" s="46" cm="1">
        <f t="array" ref="AR83">AnualidadActivo(AR$2, $E83, $C83, $B83, $D83, Hombres!$A$1:$DW$117, Mujeres!$A$1:$DW$117)</f>
        <v>0</v>
      </c>
      <c r="AS83" s="46" cm="1">
        <f t="array" ref="AS83">AnualidadActivo(AS$2, $E83, $C83, $B83, $D83, Hombres!$A$1:$DW$117, Mujeres!$A$1:$DW$117)</f>
        <v>0</v>
      </c>
      <c r="AT83" s="46" cm="1">
        <f t="array" ref="AT83">AnualidadActivo(AT$2, $E83, $C83, $B83, $D83, Hombres!$A$1:$DW$117, Mujeres!$A$1:$DW$117)</f>
        <v>0</v>
      </c>
      <c r="AU83" s="46" cm="1">
        <f t="array" ref="AU83">AnualidadActivo(AU$2, $E83, $C83, $B83, $D83, Hombres!$A$1:$DW$117, Mujeres!$A$1:$DW$117)</f>
        <v>0</v>
      </c>
      <c r="AV83" s="46" cm="1">
        <f t="array" ref="AV83">AnualidadActivo(AV$2, $E83, $C83, $B83, $D83, Hombres!$A$1:$DW$117, Mujeres!$A$1:$DW$117)</f>
        <v>0</v>
      </c>
      <c r="AW83" s="46" cm="1">
        <f t="array" ref="AW83">AnualidadActivo(AW$2, $E83, $C83, $B83, $D83, Hombres!$A$1:$DW$117, Mujeres!$A$1:$DW$117)</f>
        <v>0</v>
      </c>
      <c r="AX83" s="46" cm="1">
        <f t="array" ref="AX83">AnualidadActivo(AX$2, $E83, $C83, $B83, $D83, Hombres!$A$1:$DW$117, Mujeres!$A$1:$DW$117)</f>
        <v>32261293.977362435</v>
      </c>
      <c r="AY83" s="46" cm="1">
        <f t="array" ref="AY83">AnualidadActivo(AY$2, $E83, $C83, $B83, $D83, Hombres!$A$1:$DW$117, Mujeres!$A$1:$DW$117)</f>
        <v>33229132.796683308</v>
      </c>
      <c r="AZ83" s="46" cm="1">
        <f t="array" ref="AZ83">AnualidadActivo(AZ$2, $E83, $C83, $B83, $D83, Hombres!$A$1:$DW$117, Mujeres!$A$1:$DW$117)</f>
        <v>34226006.780583806</v>
      </c>
      <c r="BA83" s="46" cm="1">
        <f t="array" ref="BA83">AnualidadActivo(BA$2, $E83, $C83, $B83, $D83, Hombres!$A$1:$DW$117, Mujeres!$A$1:$DW$117)</f>
        <v>35252786.984001324</v>
      </c>
      <c r="BB83" s="46" cm="1">
        <f t="array" ref="BB83">AnualidadActivo(BB$2, $E83, $C83, $B83, $D83, Hombres!$A$1:$DW$117, Mujeres!$A$1:$DW$117)</f>
        <v>36310370.593521364</v>
      </c>
      <c r="BC83" s="46" cm="1">
        <f t="array" ref="BC83">AnualidadActivo(BC$2, $E83, $C83, $B83, $D83, Hombres!$A$1:$DW$117, Mujeres!$A$1:$DW$117)</f>
        <v>37116154.724273436</v>
      </c>
      <c r="BD83" s="46" cm="1">
        <f t="array" ref="BD83">AnualidadActivo(BD$2, $E83, $C83, $B83, $D83, Hombres!$A$1:$DW$117, Mujeres!$A$1:$DW$117)</f>
        <v>37917945.470322758</v>
      </c>
      <c r="BE83" s="46" cm="1">
        <f t="array" ref="BE83">AnualidadActivo(BE$2, $E83, $C83, $B83, $D83, Hombres!$A$1:$DW$117, Mujeres!$A$1:$DW$117)</f>
        <v>38716740.000942871</v>
      </c>
      <c r="BF83" s="46" cm="1">
        <f t="array" ref="BF83">AnualidadActivo(BF$2, $E83, $C83, $B83, $D83, Hombres!$A$1:$DW$117, Mujeres!$A$1:$DW$117)</f>
        <v>39513527.761273734</v>
      </c>
      <c r="BG83" s="46" cm="1">
        <f t="array" ref="BG83">AnualidadActivo(BG$2, $E83, $C83, $B83, $D83, Hombres!$A$1:$DW$117, Mujeres!$A$1:$DW$117)</f>
        <v>40304756.282466255</v>
      </c>
      <c r="BH83" s="46" cm="1">
        <f t="array" ref="BH83">AnualidadActivo(BH$2, $E83, $C83, $B83, $D83, Hombres!$A$1:$DW$117, Mujeres!$A$1:$DW$117)</f>
        <v>41082308.023068659</v>
      </c>
      <c r="BI83" s="46" cm="1">
        <f t="array" ref="BI83">AnualidadActivo(BI$2, $E83, $C83, $B83, $D83, Hombres!$A$1:$DW$117, Mujeres!$A$1:$DW$117)</f>
        <v>41833459.366818622</v>
      </c>
      <c r="BJ83" s="46" cm="1">
        <f t="array" ref="BJ83">AnualidadActivo(BJ$2, $E83, $C83, $B83, $D83, Hombres!$A$1:$DW$117, Mujeres!$A$1:$DW$117)</f>
        <v>42542872.718599133</v>
      </c>
      <c r="BK83" s="46" cm="1">
        <f t="array" ref="BK83">AnualidadActivo(BK$2, $E83, $C83, $B83, $D83, Hombres!$A$1:$DW$117, Mujeres!$A$1:$DW$117)</f>
        <v>43194516.790035374</v>
      </c>
      <c r="BL83" s="46" cm="1">
        <f t="array" ref="BL83">AnualidadActivo(BL$2, $E83, $C83, $B83, $D83, Hombres!$A$1:$DW$117, Mujeres!$A$1:$DW$117)</f>
        <v>43774146.602511868</v>
      </c>
      <c r="BM83" s="46" cm="1">
        <f t="array" ref="BM83">AnualidadActivo(BM$2, $E83, $C83, $B83, $D83, Hombres!$A$1:$DW$117, Mujeres!$A$1:$DW$117)</f>
        <v>44275478.202242546</v>
      </c>
      <c r="BN83" s="46" cm="1">
        <f t="array" ref="BN83">AnualidadActivo(BN$2, $E83, $C83, $B83, $D83, Hombres!$A$1:$DW$117, Mujeres!$A$1:$DW$117)</f>
        <v>44698407.930492267</v>
      </c>
      <c r="BO83" s="46" cm="1">
        <f t="array" ref="BO83">AnualidadActivo(BO$2, $E83, $C83, $B83, $D83, Hombres!$A$1:$DW$117, Mujeres!$A$1:$DW$117)</f>
        <v>45043418.313499995</v>
      </c>
      <c r="BP83" s="46" cm="1">
        <f t="array" ref="BP83">AnualidadActivo(BP$2, $E83, $C83, $B83, $D83, Hombres!$A$1:$DW$117, Mujeres!$A$1:$DW$117)</f>
        <v>45307725.029391736</v>
      </c>
      <c r="BQ83" s="46" cm="1">
        <f t="array" ref="BQ83">AnualidadActivo(BQ$2, $E83, $C83, $B83, $D83, Hombres!$A$1:$DW$117, Mujeres!$A$1:$DW$117)</f>
        <v>45482642.751103707</v>
      </c>
      <c r="BR83" s="46" cm="1">
        <f t="array" ref="BR83">AnualidadActivo(BR$2, $E83, $C83, $B83, $D83, Hombres!$A$1:$DW$117, Mujeres!$A$1:$DW$117)</f>
        <v>45475021.361105837</v>
      </c>
      <c r="BS83" s="46" cm="1">
        <f t="array" ref="BS83">AnualidadActivo(BS$2, $E83, $C83, $B83, $D83, Hombres!$A$1:$DW$117, Mujeres!$A$1:$DW$117)</f>
        <v>45336162.291979186</v>
      </c>
      <c r="BT83" s="46" cm="1">
        <f t="array" ref="BT83">AnualidadActivo(BT$2, $E83, $C83, $B83, $D83, Hombres!$A$1:$DW$117, Mujeres!$A$1:$DW$117)</f>
        <v>45055000.152905941</v>
      </c>
      <c r="BU83" s="46" cm="1">
        <f t="array" ref="BU83">AnualidadActivo(BU$2, $E83, $C83, $B83, $D83, Hombres!$A$1:$DW$117, Mujeres!$A$1:$DW$117)</f>
        <v>44617293.259390466</v>
      </c>
      <c r="BV83" s="46" cm="1">
        <f t="array" ref="BV83">AnualidadActivo(BV$2, $E83, $C83, $B83, $D83, Hombres!$A$1:$DW$117, Mujeres!$A$1:$DW$117)</f>
        <v>44006559.524117567</v>
      </c>
      <c r="BW83" s="46" cm="1">
        <f t="array" ref="BW83">AnualidadActivo(BW$2, $E83, $C83, $B83, $D83, Hombres!$A$1:$DW$117, Mujeres!$A$1:$DW$117)</f>
        <v>43209217.169962995</v>
      </c>
      <c r="BX83" s="46" cm="1">
        <f t="array" ref="BX83">AnualidadActivo(BX$2, $E83, $C83, $B83, $D83, Hombres!$A$1:$DW$117, Mujeres!$A$1:$DW$117)</f>
        <v>42213865.760273732</v>
      </c>
      <c r="BY83" s="46" cm="1">
        <f t="array" ref="BY83">AnualidadActivo(BY$2, $E83, $C83, $B83, $D83, Hombres!$A$1:$DW$117, Mujeres!$A$1:$DW$117)</f>
        <v>41009932.134304203</v>
      </c>
      <c r="BZ83" s="46" cm="1">
        <f t="array" ref="BZ83">AnualidadActivo(BZ$2, $E83, $C83, $B83, $D83, Hombres!$A$1:$DW$117, Mujeres!$A$1:$DW$117)</f>
        <v>39587843.553791702</v>
      </c>
      <c r="CA83" s="46" cm="1">
        <f t="array" ref="CA83">AnualidadActivo(CA$2, $E83, $C83, $B83, $D83, Hombres!$A$1:$DW$117, Mujeres!$A$1:$DW$117)</f>
        <v>37941839.965124086</v>
      </c>
      <c r="CB83" s="46" cm="1">
        <f t="array" ref="CB83">AnualidadActivo(CB$2, $E83, $C83, $B83, $D83, Hombres!$A$1:$DW$117, Mujeres!$A$1:$DW$117)</f>
        <v>36074245.736523248</v>
      </c>
      <c r="CC83" s="46" cm="1">
        <f t="array" ref="CC83">AnualidadActivo(CC$2, $E83, $C83, $B83, $D83, Hombres!$A$1:$DW$117, Mujeres!$A$1:$DW$117)</f>
        <v>33995070.32888177</v>
      </c>
      <c r="CD83" s="46" cm="1">
        <f t="array" ref="CD83">AnualidadActivo(CD$2, $E83, $C83, $B83, $D83, Hombres!$A$1:$DW$117, Mujeres!$A$1:$DW$117)</f>
        <v>31719696.099975582</v>
      </c>
      <c r="CE83" s="46" cm="1">
        <f t="array" ref="CE83">AnualidadActivo(CE$2, $E83, $C83, $B83, $D83, Hombres!$A$1:$DW$117, Mujeres!$A$1:$DW$117)</f>
        <v>29269095.184289742</v>
      </c>
      <c r="CF83" s="46" cm="1">
        <f t="array" ref="CF83">AnualidadActivo(CF$2, $E83, $C83, $B83, $D83, Hombres!$A$1:$DW$117, Mujeres!$A$1:$DW$117)</f>
        <v>26672167.288921449</v>
      </c>
      <c r="CG83" s="46" cm="1">
        <f t="array" ref="CG83">AnualidadActivo(CG$2, $E83, $C83, $B83, $D83, Hombres!$A$1:$DW$117, Mujeres!$A$1:$DW$117)</f>
        <v>23968208.849423796</v>
      </c>
      <c r="CH83" s="46" cm="1">
        <f t="array" ref="CH83">AnualidadActivo(CH$2, $E83, $C83, $B83, $D83, Hombres!$A$1:$DW$117, Mujeres!$A$1:$DW$117)</f>
        <v>21205285.654283728</v>
      </c>
      <c r="CI83" s="46" cm="1">
        <f t="array" ref="CI83">AnualidadActivo(CI$2, $E83, $C83, $B83, $D83, Hombres!$A$1:$DW$117, Mujeres!$A$1:$DW$117)</f>
        <v>18436365.253548745</v>
      </c>
      <c r="CJ83" s="46" cm="1">
        <f t="array" ref="CJ83">AnualidadActivo(CJ$2, $E83, $C83, $B83, $D83, Hombres!$A$1:$DW$117, Mujeres!$A$1:$DW$117)</f>
        <v>15717307.053586209</v>
      </c>
      <c r="CK83" s="46" cm="1">
        <f t="array" ref="CK83">AnualidadActivo(CK$2, $E83, $C83, $B83, $D83, Hombres!$A$1:$DW$117, Mujeres!$A$1:$DW$117)</f>
        <v>13105955.701860413</v>
      </c>
      <c r="CL83" s="46" cm="1">
        <f t="array" ref="CL83">AnualidadActivo(CL$2, $E83, $C83, $B83, $D83, Hombres!$A$1:$DW$117, Mujeres!$A$1:$DW$117)</f>
        <v>10660182.719658831</v>
      </c>
      <c r="CM83" s="46" cm="1">
        <f t="array" ref="CM83">AnualidadActivo(CM$2, $E83, $C83, $B83, $D83, Hombres!$A$1:$DW$117, Mujeres!$A$1:$DW$117)</f>
        <v>8432526.628671011</v>
      </c>
      <c r="CN83" s="46" cm="1">
        <f t="array" ref="CN83">AnualidadActivo(CN$2, $E83, $C83, $B83, $D83, Hombres!$A$1:$DW$117, Mujeres!$A$1:$DW$117)</f>
        <v>6464394.5022985553</v>
      </c>
      <c r="CO83" s="46" cm="1">
        <f t="array" ref="CO83">AnualidadActivo(CO$2, $E83, $C83, $B83, $D83, Hombres!$A$1:$DW$117, Mujeres!$A$1:$DW$117)</f>
        <v>4782874.2262559375</v>
      </c>
      <c r="CP83" s="46" cm="1">
        <f t="array" ref="CP83">AnualidadActivo(CP$2, $E83, $C83, $B83, $D83, Hombres!$A$1:$DW$117, Mujeres!$A$1:$DW$117)</f>
        <v>3399279.8502684762</v>
      </c>
      <c r="CQ83" s="46" cm="1">
        <f t="array" ref="CQ83">AnualidadActivo(CQ$2, $E83, $C83, $B83, $D83, Hombres!$A$1:$DW$117, Mujeres!$A$1:$DW$117)</f>
        <v>2308451.6873603296</v>
      </c>
      <c r="CR83" s="46" cm="1">
        <f t="array" ref="CR83">AnualidadActivo(CR$2, $E83, $C83, $B83, $D83, Hombres!$A$1:$DW$117, Mujeres!$A$1:$DW$117)</f>
        <v>1488905.9426449803</v>
      </c>
      <c r="CS83" s="46" cm="1">
        <f t="array" ref="CS83">AnualidadActivo(CS$2, $E83, $C83, $B83, $D83, Hombres!$A$1:$DW$117, Mujeres!$A$1:$DW$117)</f>
        <v>905566.33989633957</v>
      </c>
      <c r="CT83" s="46" cm="1">
        <f t="array" ref="CT83">AnualidadActivo(CT$2, $E83, $C83, $B83, $D83, Hombres!$A$1:$DW$117, Mujeres!$A$1:$DW$117)</f>
        <v>514939.59267121687</v>
      </c>
      <c r="CU83" s="46" cm="1">
        <f t="array" ref="CU83">AnualidadActivo(CU$2, $E83, $C83, $B83, $D83, Hombres!$A$1:$DW$117, Mujeres!$A$1:$DW$117)</f>
        <v>270977.92808783287</v>
      </c>
      <c r="CV83" s="46" cm="1">
        <f t="array" ref="CV83">AnualidadActivo(CV$2, $E83, $C83, $B83, $D83, Hombres!$A$1:$DW$117, Mujeres!$A$1:$DW$117)</f>
        <v>0</v>
      </c>
      <c r="CW83" s="46" cm="1">
        <f t="array" ref="CW83">AnualidadActivo(CW$2, $E83, $C83, $B83, $D83, Hombres!$A$1:$DW$117, Mujeres!$A$1:$DW$117)</f>
        <v>0</v>
      </c>
      <c r="CX83" s="46" cm="1">
        <f t="array" ref="CX83">AnualidadActivo(CX$2, $E83, $C83, $B83, $D83, Hombres!$A$1:$DW$117, Mujeres!$A$1:$DW$117)</f>
        <v>0</v>
      </c>
      <c r="CY83" s="46" cm="1">
        <f t="array" ref="CY83">AnualidadActivo(CY$2, $E83, $C83, $B83, $D83, Hombres!$A$1:$DW$117, Mujeres!$A$1:$DW$117)</f>
        <v>0</v>
      </c>
      <c r="CZ83" s="46" cm="1">
        <f t="array" ref="CZ83">AnualidadActivo(CZ$2, $E83, $C83, $B83, $D83, Hombres!$A$1:$DW$117, Mujeres!$A$1:$DW$117)</f>
        <v>0</v>
      </c>
      <c r="DA83" s="46" cm="1">
        <f t="array" ref="DA83">AnualidadActivo(DA$2, $E83, $C83, $B83, $D83, Hombres!$A$1:$DW$117, Mujeres!$A$1:$DW$117)</f>
        <v>0</v>
      </c>
      <c r="DD83" s="21"/>
      <c r="DE83" s="46" cm="1">
        <f t="array" ref="DE83">beneficio_muerte_individual_activo(DE$2,$F83,$D83, Hombres!$A$1:$DW$117, Mujeres!$A$1:$DW$117)</f>
        <v>0</v>
      </c>
      <c r="DF83" s="46" cm="1">
        <f t="array" ref="DF83">beneficio_muerte_individual_activo(DF$2,$F83,$D83, Hombres!$A$1:$DW$117, Mujeres!$A$1:$DW$117)</f>
        <v>5878</v>
      </c>
      <c r="DG83" s="46" cm="1">
        <f t="array" ref="DG83">beneficio_muerte_individual_activo(DG$2,$F83,$D83, Hombres!$A$1:$DW$117, Mujeres!$A$1:$DW$117)</f>
        <v>6001.4364073999996</v>
      </c>
      <c r="DH83" s="46" cm="1">
        <f t="array" ref="DH83">beneficio_muerte_individual_activo(DH$2,$F83,$D83, Hombres!$A$1:$DW$117, Mujeres!$A$1:$DW$117)</f>
        <v>6073.5355982303508</v>
      </c>
      <c r="DI83" s="46" cm="1">
        <f t="array" ref="DI83">beneficio_muerte_individual_activo(DI$2,$F83,$D83, Hombres!$A$1:$DW$117, Mujeres!$A$1:$DW$117)</f>
        <v>6115.4627268630893</v>
      </c>
      <c r="DJ83" s="46" cm="1">
        <f t="array" ref="DJ83">beneficio_muerte_individual_activo(DJ$2,$F83,$D83, Hombres!$A$1:$DW$117, Mujeres!$A$1:$DW$117)</f>
        <v>6155.7249393924321</v>
      </c>
      <c r="DK83" s="46" cm="1">
        <f t="array" ref="DK83">beneficio_muerte_individual_activo(DK$2,$F83,$D83, Hombres!$A$1:$DW$117, Mujeres!$A$1:$DW$117)</f>
        <v>6178.4253246959115</v>
      </c>
      <c r="DL83" s="46" cm="1">
        <f t="array" ref="DL83">beneficio_muerte_individual_activo(DL$2,$F83,$D83, Hombres!$A$1:$DW$117, Mujeres!$A$1:$DW$117)</f>
        <v>6170.7443063322498</v>
      </c>
      <c r="DM83" s="46" cm="1">
        <f t="array" ref="DM83">beneficio_muerte_individual_activo(DM$2,$F83,$D83, Hombres!$A$1:$DW$117, Mujeres!$A$1:$DW$117)</f>
        <v>6159.6026383411281</v>
      </c>
      <c r="DN83" s="46" cm="1">
        <f t="array" ref="DN83">beneficio_muerte_individual_activo(DN$2,$F83,$D83, Hombres!$A$1:$DW$117, Mujeres!$A$1:$DW$117)</f>
        <v>6227.7037182042886</v>
      </c>
      <c r="DO83" s="46" cm="1">
        <f t="array" ref="DO83">beneficio_muerte_individual_activo(DO$2,$F83,$D83, Hombres!$A$1:$DW$117, Mujeres!$A$1:$DW$117)</f>
        <v>6372.6722288256542</v>
      </c>
      <c r="DP83" s="46" cm="1">
        <f t="array" ref="DP83">beneficio_muerte_individual_activo(DP$2,$F83,$D83, Hombres!$A$1:$DW$117, Mujeres!$A$1:$DW$117)</f>
        <v>6604.4789673609948</v>
      </c>
      <c r="DQ83" s="46" cm="1">
        <f t="array" ref="DQ83">beneficio_muerte_individual_activo(DQ$2,$F83,$D83, Hombres!$A$1:$DW$117, Mujeres!$A$1:$DW$117)</f>
        <v>6916.7240477136411</v>
      </c>
      <c r="DR83" s="46" cm="1">
        <f t="array" ref="DR83">beneficio_muerte_individual_activo(DR$2,$F83,$D83, Hombres!$A$1:$DW$117, Mujeres!$A$1:$DW$117)</f>
        <v>7312.8560222106908</v>
      </c>
      <c r="DS83" s="46" cm="1">
        <f t="array" ref="DS83">beneficio_muerte_individual_activo(DS$2,$F83,$D83, Hombres!$A$1:$DW$117, Mujeres!$A$1:$DW$117)</f>
        <v>7781.9783585769774</v>
      </c>
      <c r="DT83" s="46" cm="1">
        <f t="array" ref="DT83">beneficio_muerte_individual_activo(DT$2,$F83,$D83, Hombres!$A$1:$DW$117, Mujeres!$A$1:$DW$117)</f>
        <v>8254.2861556428197</v>
      </c>
      <c r="DU83" s="46" cm="1">
        <f t="array" ref="DU83">beneficio_muerte_individual_activo(DU$2,$F83,$D83, Hombres!$A$1:$DW$117, Mujeres!$A$1:$DW$117)</f>
        <v>8643.3375366822165</v>
      </c>
      <c r="DV83" s="46" cm="1">
        <f t="array" ref="DV83">beneficio_muerte_individual_activo(DV$2,$F83,$D83, Hombres!$A$1:$DW$117, Mujeres!$A$1:$DW$117)</f>
        <v>8931.4722275272434</v>
      </c>
      <c r="DW83" s="46" cm="1">
        <f t="array" ref="DW83">beneficio_muerte_individual_activo(DW$2,$F83,$D83, Hombres!$A$1:$DW$117, Mujeres!$A$1:$DW$117)</f>
        <v>9181.8481083806</v>
      </c>
      <c r="DX83" s="46" cm="1">
        <f t="array" ref="DX83">beneficio_muerte_individual_activo(DX$2,$F83,$D83, Hombres!$A$1:$DW$117, Mujeres!$A$1:$DW$117)</f>
        <v>9598.4656863728524</v>
      </c>
      <c r="DY83" s="46" cm="1">
        <f t="array" ref="DY83">beneficio_muerte_individual_activo(DY$2,$F83,$D83, Hombres!$A$1:$DW$117, Mujeres!$A$1:$DW$117)</f>
        <v>10178.503084542606</v>
      </c>
      <c r="DZ83" s="46" cm="1">
        <f t="array" ref="DZ83">beneficio_muerte_individual_activo(DZ$2,$F83,$D83, Hombres!$A$1:$DW$117, Mujeres!$A$1:$DW$117)</f>
        <v>10887.441172474015</v>
      </c>
      <c r="EA83" s="46" cm="1">
        <f t="array" ref="EA83">beneficio_muerte_individual_activo(EA$2,$F83,$D83, Hombres!$A$1:$DW$117, Mujeres!$A$1:$DW$117)</f>
        <v>11667.677911842477</v>
      </c>
      <c r="EB83" s="46" cm="1">
        <f t="array" ref="EB83">beneficio_muerte_individual_activo(EB$2,$F83,$D83, Hombres!$A$1:$DW$117, Mujeres!$A$1:$DW$117)</f>
        <v>12485.783414349755</v>
      </c>
      <c r="EC83" s="46" cm="1">
        <f t="array" ref="EC83">beneficio_muerte_individual_activo(EC$2,$F83,$D83, Hombres!$A$1:$DW$117, Mujeres!$A$1:$DW$117)</f>
        <v>13327.431363806929</v>
      </c>
      <c r="ED83" s="46" cm="1">
        <f t="array" ref="ED83">beneficio_muerte_individual_activo(ED$2,$F83,$D83, Hombres!$A$1:$DW$117, Mujeres!$A$1:$DW$117)</f>
        <v>14116.406808132859</v>
      </c>
      <c r="EE83" s="46" cm="1">
        <f t="array" ref="EE83">beneficio_muerte_individual_activo(EE$2,$F83,$D83, Hombres!$A$1:$DW$117, Mujeres!$A$1:$DW$117)</f>
        <v>14800.577745648074</v>
      </c>
      <c r="EF83" s="46" cm="1">
        <f t="array" ref="EF83">beneficio_muerte_individual_activo(EF$2,$F83,$D83, Hombres!$A$1:$DW$117, Mujeres!$A$1:$DW$117)</f>
        <v>15546.58294058576</v>
      </c>
      <c r="EG83" s="46" cm="1">
        <f t="array" ref="EG83">beneficio_muerte_individual_activo(EG$2,$F83,$D83, Hombres!$A$1:$DW$117, Mujeres!$A$1:$DW$117)</f>
        <v>16436.101316940203</v>
      </c>
      <c r="EH83" s="46" cm="1">
        <f t="array" ref="EH83">beneficio_muerte_individual_activo(EH$2,$F83,$D83, Hombres!$A$1:$DW$117, Mujeres!$A$1:$DW$117)</f>
        <v>17647.506838400888</v>
      </c>
      <c r="EI83" s="46" cm="1">
        <f t="array" ref="EI83">beneficio_muerte_individual_activo(EI$2,$F83,$D83, Hombres!$A$1:$DW$117, Mujeres!$A$1:$DW$117)</f>
        <v>19224.987012233549</v>
      </c>
      <c r="EJ83" s="46" cm="1">
        <f t="array" ref="EJ83">beneficio_muerte_individual_activo(EJ$2,$F83,$D83, Hombres!$A$1:$DW$117, Mujeres!$A$1:$DW$117)</f>
        <v>21143.017057362304</v>
      </c>
      <c r="EK83" s="46" cm="1">
        <f t="array" ref="EK83">beneficio_muerte_individual_activo(EK$2,$F83,$D83, Hombres!$A$1:$DW$117, Mujeres!$A$1:$DW$117)</f>
        <v>23142.209460675367</v>
      </c>
      <c r="EL83" s="46" cm="1">
        <f t="array" ref="EL83">beneficio_muerte_individual_activo(EL$2,$F83,$D83, Hombres!$A$1:$DW$117, Mujeres!$A$1:$DW$117)</f>
        <v>25060.90391649814</v>
      </c>
      <c r="EM83" s="46" cm="1">
        <f t="array" ref="EM83">beneficio_muerte_individual_activo(EM$2,$F83,$D83, Hombres!$A$1:$DW$117, Mujeres!$A$1:$DW$117)</f>
        <v>26919.053063761894</v>
      </c>
      <c r="EN83" s="46" cm="1">
        <f t="array" ref="EN83">beneficio_muerte_individual_activo(EN$2,$F83,$D83, Hombres!$A$1:$DW$117, Mujeres!$A$1:$DW$117)</f>
        <v>28697.967639161088</v>
      </c>
      <c r="EO83" s="46" cm="1">
        <f t="array" ref="EO83">beneficio_muerte_individual_activo(EO$2,$F83,$D83, Hombres!$A$1:$DW$117, Mujeres!$A$1:$DW$117)</f>
        <v>30455.319358591394</v>
      </c>
      <c r="EP83" s="46" cm="1">
        <f t="array" ref="EP83">beneficio_muerte_individual_activo(EP$2,$F83,$D83, Hombres!$A$1:$DW$117, Mujeres!$A$1:$DW$117)</f>
        <v>32418.272543863815</v>
      </c>
      <c r="EQ83" s="46" cm="1">
        <f t="array" ref="EQ83">beneficio_muerte_individual_activo(EQ$2,$F83,$D83, Hombres!$A$1:$DW$117, Mujeres!$A$1:$DW$117)</f>
        <v>20797.461182270694</v>
      </c>
      <c r="ER83" s="46" cm="1">
        <f t="array" ref="ER83">beneficio_muerte_individual_activo(ER$2,$F83,$D83, Hombres!$A$1:$DW$117, Mujeres!$A$1:$DW$117)</f>
        <v>22217.667695563283</v>
      </c>
      <c r="ES83" s="46" cm="1">
        <f t="array" ref="ES83">beneficio_muerte_individual_activo(ES$2,$F83,$D83, Hombres!$A$1:$DW$117, Mujeres!$A$1:$DW$117)</f>
        <v>23448.735438979787</v>
      </c>
      <c r="ET83" s="46" cm="1">
        <f t="array" ref="ET83">beneficio_muerte_individual_activo(ET$2,$F83,$D83, Hombres!$A$1:$DW$117, Mujeres!$A$1:$DW$117)</f>
        <v>24495.544791466273</v>
      </c>
      <c r="EU83" s="46" cm="1">
        <f t="array" ref="EU83">beneficio_muerte_individual_activo(EU$2,$F83,$D83, Hombres!$A$1:$DW$117, Mujeres!$A$1:$DW$117)</f>
        <v>25683.269297001611</v>
      </c>
      <c r="EV83" s="46" cm="1">
        <f t="array" ref="EV83">beneficio_muerte_individual_activo(EV$2,$F83,$D83, Hombres!$A$1:$DW$117, Mujeres!$A$1:$DW$117)</f>
        <v>27310.753888300027</v>
      </c>
      <c r="EW83" s="46" cm="1">
        <f t="array" ref="EW83">beneficio_muerte_individual_activo(EW$2,$F83,$D83, Hombres!$A$1:$DW$117, Mujeres!$A$1:$DW$117)</f>
        <v>29594.323142959031</v>
      </c>
      <c r="EX83" s="46" cm="1">
        <f t="array" ref="EX83">beneficio_muerte_individual_activo(EX$2,$F83,$D83, Hombres!$A$1:$DW$117, Mujeres!$A$1:$DW$117)</f>
        <v>32562.240986518129</v>
      </c>
      <c r="EY83" s="46" cm="1">
        <f t="array" ref="EY83">beneficio_muerte_individual_activo(EY$2,$F83,$D83, Hombres!$A$1:$DW$117, Mujeres!$A$1:$DW$117)</f>
        <v>36145.053353410251</v>
      </c>
      <c r="EZ83" s="46" cm="1">
        <f t="array" ref="EZ83">beneficio_muerte_individual_activo(EZ$2,$F83,$D83, Hombres!$A$1:$DW$117, Mujeres!$A$1:$DW$117)</f>
        <v>40173.805922711508</v>
      </c>
      <c r="FA83" s="46" cm="1">
        <f t="array" ref="FA83">beneficio_muerte_individual_activo(FA$2,$F83,$D83, Hombres!$A$1:$DW$117, Mujeres!$A$1:$DW$117)</f>
        <v>44196.020409521734</v>
      </c>
      <c r="FB83" s="46" cm="1">
        <f t="array" ref="FB83">beneficio_muerte_individual_activo(FB$2,$F83,$D83, Hombres!$A$1:$DW$117, Mujeres!$A$1:$DW$117)</f>
        <v>47864.904218359967</v>
      </c>
      <c r="FC83" s="46" cm="1">
        <f t="array" ref="FC83">beneficio_muerte_individual_activo(FC$2,$F83,$D83, Hombres!$A$1:$DW$117, Mujeres!$A$1:$DW$117)</f>
        <v>51115.301707208389</v>
      </c>
      <c r="FD83" s="46" cm="1">
        <f t="array" ref="FD83">beneficio_muerte_individual_activo(FD$2,$F83,$D83, Hombres!$A$1:$DW$117, Mujeres!$A$1:$DW$117)</f>
        <v>54114.581467085416</v>
      </c>
      <c r="FE83" s="46" cm="1">
        <f t="array" ref="FE83">beneficio_muerte_individual_activo(FE$2,$F83,$D83, Hombres!$A$1:$DW$117, Mujeres!$A$1:$DW$117)</f>
        <v>57187.782531385492</v>
      </c>
      <c r="FF83" s="46" cm="1">
        <f t="array" ref="FF83">beneficio_muerte_individual_activo(FF$2,$F83,$D83, Hombres!$A$1:$DW$117, Mujeres!$A$1:$DW$117)</f>
        <v>64291.55485318719</v>
      </c>
      <c r="FG83" s="46" cm="1">
        <f t="array" ref="FG83">beneficio_muerte_individual_activo(FG$2,$F83,$D83, Hombres!$A$1:$DW$117, Mujeres!$A$1:$DW$117)</f>
        <v>68405.862776133828</v>
      </c>
      <c r="FH83" s="46" cm="1">
        <f t="array" ref="FH83">beneficio_muerte_individual_activo(FH$2,$F83,$D83, Hombres!$A$1:$DW$117, Mujeres!$A$1:$DW$117)</f>
        <v>72499.104927167049</v>
      </c>
      <c r="FI83" s="46" cm="1">
        <f t="array" ref="FI83">beneficio_muerte_individual_activo(FI$2,$F83,$D83, Hombres!$A$1:$DW$117, Mujeres!$A$1:$DW$117)</f>
        <v>76657.579779650419</v>
      </c>
      <c r="FJ83" s="46" cm="1">
        <f t="array" ref="FJ83">beneficio_muerte_individual_activo(FJ$2,$F83,$D83, Hombres!$A$1:$DW$117, Mujeres!$A$1:$DW$117)</f>
        <v>80978.576392309304</v>
      </c>
      <c r="FK83" s="46" cm="1">
        <f t="array" ref="FK83">beneficio_muerte_individual_activo(FK$2,$F83,$D83, Hombres!$A$1:$DW$117, Mujeres!$A$1:$DW$117)</f>
        <v>85375.275502224249</v>
      </c>
      <c r="FL83" s="46" cm="1">
        <f t="array" ref="FL83">beneficio_muerte_individual_activo(FL$2,$F83,$D83, Hombres!$A$1:$DW$117, Mujeres!$A$1:$DW$117)</f>
        <v>89709.569260651173</v>
      </c>
      <c r="FM83" s="46" cm="1">
        <f t="array" ref="FM83">beneficio_muerte_individual_activo(FM$2,$F83,$D83, Hombres!$A$1:$DW$117, Mujeres!$A$1:$DW$117)</f>
        <v>93840.729862591048</v>
      </c>
      <c r="FN83" s="46" cm="1">
        <f t="array" ref="FN83">beneficio_muerte_individual_activo(FN$2,$F83,$D83, Hombres!$A$1:$DW$117, Mujeres!$A$1:$DW$117)</f>
        <v>97699.421704112188</v>
      </c>
      <c r="FO83" s="46" cm="1">
        <f t="array" ref="FO83">beneficio_muerte_individual_activo(FO$2,$F83,$D83, Hombres!$A$1:$DW$117, Mujeres!$A$1:$DW$117)</f>
        <v>101203.59403085604</v>
      </c>
      <c r="FP83" s="46" cm="1">
        <f t="array" ref="FP83">beneficio_muerte_individual_activo(FP$2,$F83,$D83, Hombres!$A$1:$DW$117, Mujeres!$A$1:$DW$117)</f>
        <v>104167.24199219565</v>
      </c>
      <c r="FQ83" s="106" cm="1">
        <f t="array" ref="FQ83">beneficio_muerte_individual_activo(FQ$2,$F83,$D83, Hombres!$A$1:$DW$117, Mujeres!$A$1:$DW$117)</f>
        <v>106341.8365821732</v>
      </c>
      <c r="FR83" s="46" cm="1">
        <f t="array" ref="FR83">beneficio_muerte_individual_activo(FR$2,$F83,$D83, Hombres!$A$1:$DW$117, Mujeres!$A$1:$DW$117)</f>
        <v>107530.47842151141</v>
      </c>
      <c r="FS83" s="46" cm="1">
        <f t="array" ref="FS83">beneficio_muerte_individual_activo(FS$2,$F83,$D83, Hombres!$A$1:$DW$117, Mujeres!$A$1:$DW$117)</f>
        <v>107636.00297449822</v>
      </c>
      <c r="FT83" s="46" cm="1">
        <f t="array" ref="FT83">beneficio_muerte_individual_activo(FT$2,$F83,$D83, Hombres!$A$1:$DW$117, Mujeres!$A$1:$DW$117)</f>
        <v>106583.11324230528</v>
      </c>
      <c r="FU83" s="46" cm="1">
        <f t="array" ref="FU83">beneficio_muerte_individual_activo(FU$2,$F83,$D83, Hombres!$A$1:$DW$117, Mujeres!$A$1:$DW$117)</f>
        <v>104257.69931479233</v>
      </c>
      <c r="FV83" s="46" cm="1">
        <f t="array" ref="FV83">beneficio_muerte_individual_activo(FV$2,$F83,$D83, Hombres!$A$1:$DW$117, Mujeres!$A$1:$DW$117)</f>
        <v>100520.90298350464</v>
      </c>
      <c r="FW83" s="46" cm="1">
        <f t="array" ref="FW83">beneficio_muerte_individual_activo(FW$2,$F83,$D83, Hombres!$A$1:$DW$117, Mujeres!$A$1:$DW$117)</f>
        <v>95333.987172162248</v>
      </c>
      <c r="FX83" s="46" cm="1">
        <f t="array" ref="FX83">beneficio_muerte_individual_activo(FX$2,$F83,$D83, Hombres!$A$1:$DW$117, Mujeres!$A$1:$DW$117)</f>
        <v>88800.487351155112</v>
      </c>
      <c r="FY83" s="46" cm="1">
        <f t="array" ref="FY83">beneficio_muerte_individual_activo(FY$2,$F83,$D83, Hombres!$A$1:$DW$117, Mujeres!$A$1:$DW$117)</f>
        <v>81093.438055014602</v>
      </c>
      <c r="FZ83" s="46" cm="1">
        <f t="array" ref="FZ83">beneficio_muerte_individual_activo(FZ$2,$F83,$D83, Hombres!$A$1:$DW$117, Mujeres!$A$1:$DW$117)</f>
        <v>72417.130153282094</v>
      </c>
      <c r="GA83" s="46" cm="1">
        <f t="array" ref="GA83">beneficio_muerte_individual_activo(GA$2,$F83,$D83, Hombres!$A$1:$DW$117, Mujeres!$A$1:$DW$117)</f>
        <v>63024.865228699877</v>
      </c>
      <c r="GB83" s="46" cm="1">
        <f t="array" ref="GB83">beneficio_muerte_individual_activo(GB$2,$F83,$D83, Hombres!$A$1:$DW$117, Mujeres!$A$1:$DW$117)</f>
        <v>53272.867708590005</v>
      </c>
      <c r="GC83" s="46" cm="1">
        <f t="array" ref="GC83">beneficio_muerte_individual_activo(GC$2,$F83,$D83, Hombres!$A$1:$DW$117, Mujeres!$A$1:$DW$117)</f>
        <v>43590.721948254577</v>
      </c>
      <c r="GD83" s="46" cm="1">
        <f t="array" ref="GD83">beneficio_muerte_individual_activo(GD$2,$F83,$D83, Hombres!$A$1:$DW$117, Mujeres!$A$1:$DW$117)</f>
        <v>34395.817923306618</v>
      </c>
      <c r="GE83" s="46" cm="1">
        <f t="array" ref="GE83">beneficio_muerte_individual_activo(GE$2,$F83,$D83, Hombres!$A$1:$DW$117, Mujeres!$A$1:$DW$117)</f>
        <v>26044.937598452027</v>
      </c>
      <c r="GF83" s="46" cm="1">
        <f t="array" ref="GF83">beneficio_muerte_individual_activo(GF$2,$F83,$D83, Hombres!$A$1:$DW$117, Mujeres!$A$1:$DW$117)</f>
        <v>18813.967383144656</v>
      </c>
      <c r="GG83" s="46" cm="1">
        <f t="array" ref="GG83">beneficio_muerte_individual_activo(GG$2,$F83,$D83, Hombres!$A$1:$DW$117, Mujeres!$A$1:$DW$117)</f>
        <v>12882.171900396585</v>
      </c>
      <c r="GH83" s="46" cm="1">
        <f t="array" ref="GH83">beneficio_muerte_individual_activo(GH$2,$F83,$D83, Hombres!$A$1:$DW$117, Mujeres!$A$1:$DW$117)</f>
        <v>8302.2874725299516</v>
      </c>
      <c r="GI83" s="46" cm="1">
        <f t="array" ref="GI83">beneficio_muerte_individual_activo(GI$2,$F83,$D83, Hombres!$A$1:$DW$117, Mujeres!$A$1:$DW$117)</f>
        <v>4994.0415643643664</v>
      </c>
      <c r="GJ83" s="46" cm="1">
        <f t="array" ref="GJ83">beneficio_muerte_individual_activo(GJ$2,$F83,$D83, Hombres!$A$1:$DW$117, Mujeres!$A$1:$DW$117)</f>
        <v>2774.8234685286548</v>
      </c>
      <c r="GK83" s="46" cm="1">
        <f t="array" ref="GK83">beneficio_muerte_individual_activo(GK$2,$F83,$D83, Hombres!$A$1:$DW$117, Mujeres!$A$1:$DW$117)</f>
        <v>1406.141941383999</v>
      </c>
      <c r="GL83" s="46" cm="1">
        <f t="array" ref="GL83">beneficio_muerte_individual_activo(GL$2,$F83,$D83, Hombres!$A$1:$DW$117, Mujeres!$A$1:$DW$117)</f>
        <v>640.06162671037396</v>
      </c>
      <c r="GM83" s="46" cm="1">
        <f t="array" ref="GM83">beneficio_muerte_individual_activo(GM$2,$F83,$D83, Hombres!$A$1:$DW$117, Mujeres!$A$1:$DW$117)</f>
        <v>256.80623587234624</v>
      </c>
      <c r="GN83" s="46" cm="1">
        <f t="array" ref="GN83">beneficio_muerte_individual_activo(GN$2,$F83,$D83, Hombres!$A$1:$DW$117, Mujeres!$A$1:$DW$117)</f>
        <v>88.5853560444896</v>
      </c>
      <c r="GO83" s="46" cm="1">
        <f t="array" ref="GO83">beneficio_muerte_individual_activo(GO$2,$F83,$D83, Hombres!$A$1:$DW$117, Mujeres!$A$1:$DW$117)</f>
        <v>0</v>
      </c>
      <c r="GP83" s="46" cm="1">
        <f t="array" ref="GP83">beneficio_muerte_individual_activo(GP$2,$F83,$D83, Hombres!$A$1:$DW$117, Mujeres!$A$1:$DW$117)</f>
        <v>0</v>
      </c>
      <c r="GQ83" s="46" cm="1">
        <f t="array" ref="GQ83">beneficio_muerte_individual_activo(GQ$2,$F83,$D83, Hombres!$A$1:$DW$117, Mujeres!$A$1:$DW$117)</f>
        <v>0</v>
      </c>
      <c r="GR83" s="46" cm="1">
        <f t="array" ref="GR83">beneficio_muerte_individual_activo(GR$2,$F83,$D83, Hombres!$A$1:$DW$117, Mujeres!$A$1:$DW$117)</f>
        <v>0</v>
      </c>
      <c r="GS83" s="46" cm="1">
        <f t="array" ref="GS83">beneficio_muerte_individual_activo(GS$2,$F83,$D83, Hombres!$A$1:$DW$117, Mujeres!$A$1:$DW$117)</f>
        <v>0</v>
      </c>
      <c r="GT83" s="46" cm="1">
        <f t="array" ref="GT83">beneficio_muerte_individual_activo(GT$2,$F83,$D83, Hombres!$A$1:$DW$117, Mujeres!$A$1:$DW$117)</f>
        <v>0</v>
      </c>
      <c r="GU83" s="46" cm="1">
        <f t="array" ref="GU83">beneficio_muerte_individual_activo(GU$2,$F83,$D83, Hombres!$A$1:$DW$117, Mujeres!$A$1:$DW$117)</f>
        <v>0</v>
      </c>
      <c r="GV83" s="46" cm="1">
        <f t="array" ref="GV83">beneficio_muerte_individual_activo(GV$2,$F83,$D83, Hombres!$A$1:$DW$117, Mujeres!$A$1:$DW$117)</f>
        <v>0</v>
      </c>
    </row>
    <row r="84" spans="1:204" x14ac:dyDescent="0.25">
      <c r="A84" s="1">
        <f t="shared" si="1"/>
        <v>82</v>
      </c>
      <c r="B84" s="75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39" cm="1">
        <f t="array" ref="G84">PorcentajePension(C84,E84, D84)</f>
        <v>1</v>
      </c>
      <c r="I84" s="72"/>
      <c r="J84" s="46" cm="1">
        <f t="array" ref="J84">AnualidadActivo(J$2, $E84, $C84, $B84, $D84, Hombres!$A$1:$DW$117, Mujeres!$A$1:$DW$117)</f>
        <v>0</v>
      </c>
      <c r="K84" s="46" cm="1">
        <f t="array" ref="K84">AnualidadActivo(K$2, $E84, $C84, $B84, $D84, Hombres!$A$1:$DW$117, Mujeres!$A$1:$DW$117)</f>
        <v>0</v>
      </c>
      <c r="L84" s="46" cm="1">
        <f t="array" ref="L84">AnualidadActivo(L$2, $E84, $C84, $B84, $D84, Hombres!$A$1:$DW$117, Mujeres!$A$1:$DW$117)</f>
        <v>0</v>
      </c>
      <c r="M84" s="46" cm="1">
        <f t="array" ref="M84">AnualidadActivo(M$2, $E84, $C84, $B84, $D84, Hombres!$A$1:$DW$117, Mujeres!$A$1:$DW$117)</f>
        <v>0</v>
      </c>
      <c r="N84" s="46" cm="1">
        <f t="array" ref="N84">AnualidadActivo(N$2, $E84, $C84, $B84, $D84, Hombres!$A$1:$DW$117, Mujeres!$A$1:$DW$117)</f>
        <v>0</v>
      </c>
      <c r="O84" s="46" cm="1">
        <f t="array" ref="O84">AnualidadActivo(O$2, $E84, $C84, $B84, $D84, Hombres!$A$1:$DW$117, Mujeres!$A$1:$DW$117)</f>
        <v>0</v>
      </c>
      <c r="P84" s="46" cm="1">
        <f t="array" ref="P84">AnualidadActivo(P$2, $E84, $C84, $B84, $D84, Hombres!$A$1:$DW$117, Mujeres!$A$1:$DW$117)</f>
        <v>0</v>
      </c>
      <c r="Q84" s="46" cm="1">
        <f t="array" ref="Q84">AnualidadActivo(Q$2, $E84, $C84, $B84, $D84, Hombres!$A$1:$DW$117, Mujeres!$A$1:$DW$117)</f>
        <v>0</v>
      </c>
      <c r="R84" s="46" cm="1">
        <f t="array" ref="R84">AnualidadActivo(R$2, $E84, $C84, $B84, $D84, Hombres!$A$1:$DW$117, Mujeres!$A$1:$DW$117)</f>
        <v>0</v>
      </c>
      <c r="S84" s="46" cm="1">
        <f t="array" ref="S84">AnualidadActivo(S$2, $E84, $C84, $B84, $D84, Hombres!$A$1:$DW$117, Mujeres!$A$1:$DW$117)</f>
        <v>0</v>
      </c>
      <c r="T84" s="46" cm="1">
        <f t="array" ref="T84">AnualidadActivo(T$2, $E84, $C84, $B84, $D84, Hombres!$A$1:$DW$117, Mujeres!$A$1:$DW$117)</f>
        <v>0</v>
      </c>
      <c r="U84" s="46" cm="1">
        <f t="array" ref="U84">AnualidadActivo(U$2, $E84, $C84, $B84, $D84, Hombres!$A$1:$DW$117, Mujeres!$A$1:$DW$117)</f>
        <v>0</v>
      </c>
      <c r="V84" s="46" cm="1">
        <f t="array" ref="V84">AnualidadActivo(V$2, $E84, $C84, $B84, $D84, Hombres!$A$1:$DW$117, Mujeres!$A$1:$DW$117)</f>
        <v>0</v>
      </c>
      <c r="W84" s="46" cm="1">
        <f t="array" ref="W84">AnualidadActivo(W$2, $E84, $C84, $B84, $D84, Hombres!$A$1:$DW$117, Mujeres!$A$1:$DW$117)</f>
        <v>0</v>
      </c>
      <c r="X84" s="46" cm="1">
        <f t="array" ref="X84">AnualidadActivo(X$2, $E84, $C84, $B84, $D84, Hombres!$A$1:$DW$117, Mujeres!$A$1:$DW$117)</f>
        <v>0</v>
      </c>
      <c r="Y84" s="46" cm="1">
        <f t="array" ref="Y84">AnualidadActivo(Y$2, $E84, $C84, $B84, $D84, Hombres!$A$1:$DW$117, Mujeres!$A$1:$DW$117)</f>
        <v>0</v>
      </c>
      <c r="Z84" s="46" cm="1">
        <f t="array" ref="Z84">AnualidadActivo(Z$2, $E84, $C84, $B84, $D84, Hombres!$A$1:$DW$117, Mujeres!$A$1:$DW$117)</f>
        <v>0</v>
      </c>
      <c r="AA84" s="46" cm="1">
        <f t="array" ref="AA84">AnualidadActivo(AA$2, $E84, $C84, $B84, $D84, Hombres!$A$1:$DW$117, Mujeres!$A$1:$DW$117)</f>
        <v>0</v>
      </c>
      <c r="AB84" s="46" cm="1">
        <f t="array" ref="AB84">AnualidadActivo(AB$2, $E84, $C84, $B84, $D84, Hombres!$A$1:$DW$117, Mujeres!$A$1:$DW$117)</f>
        <v>0</v>
      </c>
      <c r="AC84" s="46" cm="1">
        <f t="array" ref="AC84">AnualidadActivo(AC$2, $E84, $C84, $B84, $D84, Hombres!$A$1:$DW$117, Mujeres!$A$1:$DW$117)</f>
        <v>0</v>
      </c>
      <c r="AD84" s="46" cm="1">
        <f t="array" ref="AD84">AnualidadActivo(AD$2, $E84, $C84, $B84, $D84, Hombres!$A$1:$DW$117, Mujeres!$A$1:$DW$117)</f>
        <v>0</v>
      </c>
      <c r="AE84" s="46" cm="1">
        <f t="array" ref="AE84">AnualidadActivo(AE$2, $E84, $C84, $B84, $D84, Hombres!$A$1:$DW$117, Mujeres!$A$1:$DW$117)</f>
        <v>0</v>
      </c>
      <c r="AF84" s="46" cm="1">
        <f t="array" ref="AF84">AnualidadActivo(AF$2, $E84, $C84, $B84, $D84, Hombres!$A$1:$DW$117, Mujeres!$A$1:$DW$117)</f>
        <v>0</v>
      </c>
      <c r="AG84" s="46" cm="1">
        <f t="array" ref="AG84">AnualidadActivo(AG$2, $E84, $C84, $B84, $D84, Hombres!$A$1:$DW$117, Mujeres!$A$1:$DW$117)</f>
        <v>0</v>
      </c>
      <c r="AH84" s="46" cm="1">
        <f t="array" ref="AH84">AnualidadActivo(AH$2, $E84, $C84, $B84, $D84, Hombres!$A$1:$DW$117, Mujeres!$A$1:$DW$117)</f>
        <v>0</v>
      </c>
      <c r="AI84" s="46" cm="1">
        <f t="array" ref="AI84">AnualidadActivo(AI$2, $E84, $C84, $B84, $D84, Hombres!$A$1:$DW$117, Mujeres!$A$1:$DW$117)</f>
        <v>0</v>
      </c>
      <c r="AJ84" s="46" cm="1">
        <f t="array" ref="AJ84">AnualidadActivo(AJ$2, $E84, $C84, $B84, $D84, Hombres!$A$1:$DW$117, Mujeres!$A$1:$DW$117)</f>
        <v>0</v>
      </c>
      <c r="AK84" s="46" cm="1">
        <f t="array" ref="AK84">AnualidadActivo(AK$2, $E84, $C84, $B84, $D84, Hombres!$A$1:$DW$117, Mujeres!$A$1:$DW$117)</f>
        <v>0</v>
      </c>
      <c r="AL84" s="46" cm="1">
        <f t="array" ref="AL84">AnualidadActivo(AL$2, $E84, $C84, $B84, $D84, Hombres!$A$1:$DW$117, Mujeres!$A$1:$DW$117)</f>
        <v>0</v>
      </c>
      <c r="AM84" s="46" cm="1">
        <f t="array" ref="AM84">AnualidadActivo(AM$2, $E84, $C84, $B84, $D84, Hombres!$A$1:$DW$117, Mujeres!$A$1:$DW$117)</f>
        <v>0</v>
      </c>
      <c r="AN84" s="46" cm="1">
        <f t="array" ref="AN84">AnualidadActivo(AN$2, $E84, $C84, $B84, $D84, Hombres!$A$1:$DW$117, Mujeres!$A$1:$DW$117)</f>
        <v>0</v>
      </c>
      <c r="AO84" s="46" cm="1">
        <f t="array" ref="AO84">AnualidadActivo(AO$2, $E84, $C84, $B84, $D84, Hombres!$A$1:$DW$117, Mujeres!$A$1:$DW$117)</f>
        <v>0</v>
      </c>
      <c r="AP84" s="46" cm="1">
        <f t="array" ref="AP84">AnualidadActivo(AP$2, $E84, $C84, $B84, $D84, Hombres!$A$1:$DW$117, Mujeres!$A$1:$DW$117)</f>
        <v>0</v>
      </c>
      <c r="AQ84" s="46" cm="1">
        <f t="array" ref="AQ84">AnualidadActivo(AQ$2, $E84, $C84, $B84, $D84, Hombres!$A$1:$DW$117, Mujeres!$A$1:$DW$117)</f>
        <v>0</v>
      </c>
      <c r="AR84" s="46" cm="1">
        <f t="array" ref="AR84">AnualidadActivo(AR$2, $E84, $C84, $B84, $D84, Hombres!$A$1:$DW$117, Mujeres!$A$1:$DW$117)</f>
        <v>0</v>
      </c>
      <c r="AS84" s="46" cm="1">
        <f t="array" ref="AS84">AnualidadActivo(AS$2, $E84, $C84, $B84, $D84, Hombres!$A$1:$DW$117, Mujeres!$A$1:$DW$117)</f>
        <v>0</v>
      </c>
      <c r="AT84" s="46" cm="1">
        <f t="array" ref="AT84">AnualidadActivo(AT$2, $E84, $C84, $B84, $D84, Hombres!$A$1:$DW$117, Mujeres!$A$1:$DW$117)</f>
        <v>0</v>
      </c>
      <c r="AU84" s="46" cm="1">
        <f t="array" ref="AU84">AnualidadActivo(AU$2, $E84, $C84, $B84, $D84, Hombres!$A$1:$DW$117, Mujeres!$A$1:$DW$117)</f>
        <v>0</v>
      </c>
      <c r="AV84" s="46" cm="1">
        <f t="array" ref="AV84">AnualidadActivo(AV$2, $E84, $C84, $B84, $D84, Hombres!$A$1:$DW$117, Mujeres!$A$1:$DW$117)</f>
        <v>0</v>
      </c>
      <c r="AW84" s="46" cm="1">
        <f t="array" ref="AW84">AnualidadActivo(AW$2, $E84, $C84, $B84, $D84, Hombres!$A$1:$DW$117, Mujeres!$A$1:$DW$117)</f>
        <v>0</v>
      </c>
      <c r="AX84" s="46" cm="1">
        <f t="array" ref="AX84">AnualidadActivo(AX$2, $E84, $C84, $B84, $D84, Hombres!$A$1:$DW$117, Mujeres!$A$1:$DW$117)</f>
        <v>0</v>
      </c>
      <c r="AY84" s="46" cm="1">
        <f t="array" ref="AY84">AnualidadActivo(AY$2, $E84, $C84, $B84, $D84, Hombres!$A$1:$DW$117, Mujeres!$A$1:$DW$117)</f>
        <v>0</v>
      </c>
      <c r="AZ84" s="46" cm="1">
        <f t="array" ref="AZ84">AnualidadActivo(AZ$2, $E84, $C84, $B84, $D84, Hombres!$A$1:$DW$117, Mujeres!$A$1:$DW$117)</f>
        <v>45975523.873234466</v>
      </c>
      <c r="BA84" s="46" cm="1">
        <f t="array" ref="BA84">AnualidadActivo(BA$2, $E84, $C84, $B84, $D84, Hombres!$A$1:$DW$117, Mujeres!$A$1:$DW$117)</f>
        <v>47354789.589431502</v>
      </c>
      <c r="BB84" s="46" cm="1">
        <f t="array" ref="BB84">AnualidadActivo(BB$2, $E84, $C84, $B84, $D84, Hombres!$A$1:$DW$117, Mujeres!$A$1:$DW$117)</f>
        <v>48775433.277114443</v>
      </c>
      <c r="BC84" s="46" cm="1">
        <f t="array" ref="BC84">AnualidadActivo(BC$2, $E84, $C84, $B84, $D84, Hombres!$A$1:$DW$117, Mujeres!$A$1:$DW$117)</f>
        <v>50238696.275427885</v>
      </c>
      <c r="BD84" s="46" cm="1">
        <f t="array" ref="BD84">AnualidadActivo(BD$2, $E84, $C84, $B84, $D84, Hombres!$A$1:$DW$117, Mujeres!$A$1:$DW$117)</f>
        <v>51745857.163690716</v>
      </c>
      <c r="BE84" s="46" cm="1">
        <f t="array" ref="BE84">AnualidadActivo(BE$2, $E84, $C84, $B84, $D84, Hombres!$A$1:$DW$117, Mujeres!$A$1:$DW$117)</f>
        <v>52904060.467524454</v>
      </c>
      <c r="BF84" s="46" cm="1">
        <f t="array" ref="BF84">AnualidadActivo(BF$2, $E84, $C84, $B84, $D84, Hombres!$A$1:$DW$117, Mujeres!$A$1:$DW$117)</f>
        <v>54057552.351190068</v>
      </c>
      <c r="BG84" s="46" cm="1">
        <f t="array" ref="BG84">AnualidadActivo(BG$2, $E84, $C84, $B84, $D84, Hombres!$A$1:$DW$117, Mujeres!$A$1:$DW$117)</f>
        <v>55207285.674306318</v>
      </c>
      <c r="BH84" s="46" cm="1">
        <f t="array" ref="BH84">AnualidadActivo(BH$2, $E84, $C84, $B84, $D84, Hombres!$A$1:$DW$117, Mujeres!$A$1:$DW$117)</f>
        <v>56355178.634691909</v>
      </c>
      <c r="BI84" s="46" cm="1">
        <f t="array" ref="BI84">AnualidadActivo(BI$2, $E84, $C84, $B84, $D84, Hombres!$A$1:$DW$117, Mujeres!$A$1:$DW$117)</f>
        <v>57497306.667075284</v>
      </c>
      <c r="BJ84" s="46" cm="1">
        <f t="array" ref="BJ84">AnualidadActivo(BJ$2, $E84, $C84, $B84, $D84, Hombres!$A$1:$DW$117, Mujeres!$A$1:$DW$117)</f>
        <v>58622393.552392751</v>
      </c>
      <c r="BK84" s="46" cm="1">
        <f t="array" ref="BK84">AnualidadActivo(BK$2, $E84, $C84, $B84, $D84, Hombres!$A$1:$DW$117, Mujeres!$A$1:$DW$117)</f>
        <v>59711421.229814008</v>
      </c>
      <c r="BL84" s="46" cm="1">
        <f t="array" ref="BL84">AnualidadActivo(BL$2, $E84, $C84, $B84, $D84, Hombres!$A$1:$DW$117, Mujeres!$A$1:$DW$117)</f>
        <v>60741642.562752359</v>
      </c>
      <c r="BM84" s="46" cm="1">
        <f t="array" ref="BM84">AnualidadActivo(BM$2, $E84, $C84, $B84, $D84, Hombres!$A$1:$DW$117, Mujeres!$A$1:$DW$117)</f>
        <v>61690775.190677732</v>
      </c>
      <c r="BN84" s="46" cm="1">
        <f t="array" ref="BN84">AnualidadActivo(BN$2, $E84, $C84, $B84, $D84, Hombres!$A$1:$DW$117, Mujeres!$A$1:$DW$117)</f>
        <v>62540160.680680968</v>
      </c>
      <c r="BO84" s="46" cm="1">
        <f t="array" ref="BO84">AnualidadActivo(BO$2, $E84, $C84, $B84, $D84, Hombres!$A$1:$DW$117, Mujeres!$A$1:$DW$117)</f>
        <v>63281188.10005825</v>
      </c>
      <c r="BP84" s="46" cm="1">
        <f t="array" ref="BP84">AnualidadActivo(BP$2, $E84, $C84, $B84, $D84, Hombres!$A$1:$DW$117, Mujeres!$A$1:$DW$117)</f>
        <v>63912134.261790067</v>
      </c>
      <c r="BQ84" s="46" cm="1">
        <f t="array" ref="BQ84">AnualidadActivo(BQ$2, $E84, $C84, $B84, $D84, Hombres!$A$1:$DW$117, Mujeres!$A$1:$DW$117)</f>
        <v>64432379.09859319</v>
      </c>
      <c r="BR84" s="46" cm="1">
        <f t="array" ref="BR84">AnualidadActivo(BR$2, $E84, $C84, $B84, $D84, Hombres!$A$1:$DW$117, Mujeres!$A$1:$DW$117)</f>
        <v>64839119.960616536</v>
      </c>
      <c r="BS84" s="46" cm="1">
        <f t="array" ref="BS84">AnualidadActivo(BS$2, $E84, $C84, $B84, $D84, Hombres!$A$1:$DW$117, Mujeres!$A$1:$DW$117)</f>
        <v>65122486.625936911</v>
      </c>
      <c r="BT84" s="46" cm="1">
        <f t="array" ref="BT84">AnualidadActivo(BT$2, $E84, $C84, $B84, $D84, Hombres!$A$1:$DW$117, Mujeres!$A$1:$DW$117)</f>
        <v>65149432.031615682</v>
      </c>
      <c r="BU84" s="46" cm="1">
        <f t="array" ref="BU84">AnualidadActivo(BU$2, $E84, $C84, $B84, $D84, Hombres!$A$1:$DW$117, Mujeres!$A$1:$DW$117)</f>
        <v>64990604.687311828</v>
      </c>
      <c r="BV84" s="46" cm="1">
        <f t="array" ref="BV84">AnualidadActivo(BV$2, $E84, $C84, $B84, $D84, Hombres!$A$1:$DW$117, Mujeres!$A$1:$DW$117)</f>
        <v>64627829.211646616</v>
      </c>
      <c r="BW84" s="46" cm="1">
        <f t="array" ref="BW84">AnualidadActivo(BW$2, $E84, $C84, $B84, $D84, Hombres!$A$1:$DW$117, Mujeres!$A$1:$DW$117)</f>
        <v>64041903.682467274</v>
      </c>
      <c r="BX84" s="46" cm="1">
        <f t="array" ref="BX84">AnualidadActivo(BX$2, $E84, $C84, $B84, $D84, Hombres!$A$1:$DW$117, Mujeres!$A$1:$DW$117)</f>
        <v>63212457.409979172</v>
      </c>
      <c r="BY84" s="46" cm="1">
        <f t="array" ref="BY84">AnualidadActivo(BY$2, $E84, $C84, $B84, $D84, Hombres!$A$1:$DW$117, Mujeres!$A$1:$DW$117)</f>
        <v>62119886.532372154</v>
      </c>
      <c r="BZ84" s="46" cm="1">
        <f t="array" ref="BZ84">AnualidadActivo(BZ$2, $E84, $C84, $B84, $D84, Hombres!$A$1:$DW$117, Mujeres!$A$1:$DW$117)</f>
        <v>60743564.289870024</v>
      </c>
      <c r="CA84" s="46" cm="1">
        <f t="array" ref="CA84">AnualidadActivo(CA$2, $E84, $C84, $B84, $D84, Hombres!$A$1:$DW$117, Mujeres!$A$1:$DW$117)</f>
        <v>59064716.348110773</v>
      </c>
      <c r="CB84" s="46" cm="1">
        <f t="array" ref="CB84">AnualidadActivo(CB$2, $E84, $C84, $B84, $D84, Hombres!$A$1:$DW$117, Mujeres!$A$1:$DW$117)</f>
        <v>57070935.638671227</v>
      </c>
      <c r="CC84" s="46" cm="1">
        <f t="array" ref="CC84">AnualidadActivo(CC$2, $E84, $C84, $B84, $D84, Hombres!$A$1:$DW$117, Mujeres!$A$1:$DW$117)</f>
        <v>54757481.938991651</v>
      </c>
      <c r="CD84" s="46" cm="1">
        <f t="array" ref="CD84">AnualidadActivo(CD$2, $E84, $C84, $B84, $D84, Hombres!$A$1:$DW$117, Mujeres!$A$1:$DW$117)</f>
        <v>52126379.237044968</v>
      </c>
      <c r="CE84" s="46" cm="1">
        <f t="array" ref="CE84">AnualidadActivo(CE$2, $E84, $C84, $B84, $D84, Hombres!$A$1:$DW$117, Mujeres!$A$1:$DW$117)</f>
        <v>49185903.547703497</v>
      </c>
      <c r="CF84" s="46" cm="1">
        <f t="array" ref="CF84">AnualidadActivo(CF$2, $E84, $C84, $B84, $D84, Hombres!$A$1:$DW$117, Mujeres!$A$1:$DW$117)</f>
        <v>45953625.778351367</v>
      </c>
      <c r="CG84" s="46" cm="1">
        <f t="array" ref="CG84">AnualidadActivo(CG$2, $E84, $C84, $B84, $D84, Hombres!$A$1:$DW$117, Mujeres!$A$1:$DW$117)</f>
        <v>42461141.76372952</v>
      </c>
      <c r="CH84" s="46" cm="1">
        <f t="array" ref="CH84">AnualidadActivo(CH$2, $E84, $C84, $B84, $D84, Hombres!$A$1:$DW$117, Mujeres!$A$1:$DW$117)</f>
        <v>38753536.007360339</v>
      </c>
      <c r="CI84" s="46" cm="1">
        <f t="array" ref="CI84">AnualidadActivo(CI$2, $E84, $C84, $B84, $D84, Hombres!$A$1:$DW$117, Mujeres!$A$1:$DW$117)</f>
        <v>34885586.540953271</v>
      </c>
      <c r="CJ84" s="46" cm="1">
        <f t="array" ref="CJ84">AnualidadActivo(CJ$2, $E84, $C84, $B84, $D84, Hombres!$A$1:$DW$117, Mujeres!$A$1:$DW$117)</f>
        <v>30920736.125038665</v>
      </c>
      <c r="CK84" s="46" cm="1">
        <f t="array" ref="CK84">AnualidadActivo(CK$2, $E84, $C84, $B84, $D84, Hombres!$A$1:$DW$117, Mujeres!$A$1:$DW$117)</f>
        <v>26932309.332397446</v>
      </c>
      <c r="CL84" s="46" cm="1">
        <f t="array" ref="CL84">AnualidadActivo(CL$2, $E84, $C84, $B84, $D84, Hombres!$A$1:$DW$117, Mujeres!$A$1:$DW$117)</f>
        <v>23003695.39000383</v>
      </c>
      <c r="CM84" s="46" cm="1">
        <f t="array" ref="CM84">AnualidadActivo(CM$2, $E84, $C84, $B84, $D84, Hombres!$A$1:$DW$117, Mujeres!$A$1:$DW$117)</f>
        <v>19222562.290228643</v>
      </c>
      <c r="CN84" s="46" cm="1">
        <f t="array" ref="CN84">AnualidadActivo(CN$2, $E84, $C84, $B84, $D84, Hombres!$A$1:$DW$117, Mujeres!$A$1:$DW$117)</f>
        <v>15672655.99441926</v>
      </c>
      <c r="CO84" s="46" cm="1">
        <f t="array" ref="CO84">AnualidadActivo(CO$2, $E84, $C84, $B84, $D84, Hombres!$A$1:$DW$117, Mujeres!$A$1:$DW$117)</f>
        <v>12428424.071247784</v>
      </c>
      <c r="CP84" s="46" cm="1">
        <f t="array" ref="CP84">AnualidadActivo(CP$2, $E84, $C84, $B84, $D84, Hombres!$A$1:$DW$117, Mujeres!$A$1:$DW$117)</f>
        <v>9551210.5532921404</v>
      </c>
      <c r="CQ84" s="46" cm="1">
        <f t="array" ref="CQ84">AnualidadActivo(CQ$2, $E84, $C84, $B84, $D84, Hombres!$A$1:$DW$117, Mujeres!$A$1:$DW$117)</f>
        <v>7084827.5364715317</v>
      </c>
      <c r="CR84" s="46" cm="1">
        <f t="array" ref="CR84">AnualidadActivo(CR$2, $E84, $C84, $B84, $D84, Hombres!$A$1:$DW$117, Mujeres!$A$1:$DW$117)</f>
        <v>5049761.2422528323</v>
      </c>
      <c r="CS84" s="46" cm="1">
        <f t="array" ref="CS84">AnualidadActivo(CS$2, $E84, $C84, $B84, $D84, Hombres!$A$1:$DW$117, Mujeres!$A$1:$DW$117)</f>
        <v>3440238.9594213841</v>
      </c>
      <c r="CT84" s="46" cm="1">
        <f t="array" ref="CT84">AnualidadActivo(CT$2, $E84, $C84, $B84, $D84, Hombres!$A$1:$DW$117, Mujeres!$A$1:$DW$117)</f>
        <v>2226202.9840931715</v>
      </c>
      <c r="CU84" s="46" cm="1">
        <f t="array" ref="CU84">AnualidadActivo(CU$2, $E84, $C84, $B84, $D84, Hombres!$A$1:$DW$117, Mujeres!$A$1:$DW$117)</f>
        <v>1358379.1093510964</v>
      </c>
      <c r="CV84" s="46" cm="1">
        <f t="array" ref="CV84">AnualidadActivo(CV$2, $E84, $C84, $B84, $D84, Hombres!$A$1:$DW$117, Mujeres!$A$1:$DW$117)</f>
        <v>774981.59232976974</v>
      </c>
      <c r="CW84" s="46" cm="1">
        <f t="array" ref="CW84">AnualidadActivo(CW$2, $E84, $C84, $B84, $D84, Hombres!$A$1:$DW$117, Mujeres!$A$1:$DW$117)</f>
        <v>409313.63999504078</v>
      </c>
      <c r="CX84" s="46" cm="1">
        <f t="array" ref="CX84">AnualidadActivo(CX$2, $E84, $C84, $B84, $D84, Hombres!$A$1:$DW$117, Mujeres!$A$1:$DW$117)</f>
        <v>0</v>
      </c>
      <c r="CY84" s="46" cm="1">
        <f t="array" ref="CY84">AnualidadActivo(CY$2, $E84, $C84, $B84, $D84, Hombres!$A$1:$DW$117, Mujeres!$A$1:$DW$117)</f>
        <v>0</v>
      </c>
      <c r="CZ84" s="46" cm="1">
        <f t="array" ref="CZ84">AnualidadActivo(CZ$2, $E84, $C84, $B84, $D84, Hombres!$A$1:$DW$117, Mujeres!$A$1:$DW$117)</f>
        <v>0</v>
      </c>
      <c r="DA84" s="46" cm="1">
        <f t="array" ref="DA84">AnualidadActivo(DA$2, $E84, $C84, $B84, $D84, Hombres!$A$1:$DW$117, Mujeres!$A$1:$DW$117)</f>
        <v>0</v>
      </c>
      <c r="DD84" s="21"/>
      <c r="DE84" s="46" cm="1">
        <f t="array" ref="DE84">beneficio_muerte_individual_activo(DE$2,$F84,$D84, Hombres!$A$1:$DW$117, Mujeres!$A$1:$DW$117)</f>
        <v>0</v>
      </c>
      <c r="DF84" s="46" cm="1">
        <f t="array" ref="DF84">beneficio_muerte_individual_activo(DF$2,$F84,$D84, Hombres!$A$1:$DW$117, Mujeres!$A$1:$DW$117)</f>
        <v>5561.5000000000009</v>
      </c>
      <c r="DG84" s="46" cm="1">
        <f t="array" ref="DG84">beneficio_muerte_individual_activo(DG$2,$F84,$D84, Hombres!$A$1:$DW$117, Mujeres!$A$1:$DW$117)</f>
        <v>5621.7399756000004</v>
      </c>
      <c r="DH84" s="46" cm="1">
        <f t="array" ref="DH84">beneficio_muerte_individual_activo(DH$2,$F84,$D84, Hombres!$A$1:$DW$117, Mujeres!$A$1:$DW$117)</f>
        <v>5751.6068426321317</v>
      </c>
      <c r="DI84" s="46" cm="1">
        <f t="array" ref="DI84">beneficio_muerte_individual_activo(DI$2,$F84,$D84, Hombres!$A$1:$DW$117, Mujeres!$A$1:$DW$117)</f>
        <v>5876.5287351472598</v>
      </c>
      <c r="DJ84" s="46" cm="1">
        <f t="array" ref="DJ84">beneficio_muerte_individual_activo(DJ$2,$F84,$D84, Hombres!$A$1:$DW$117, Mujeres!$A$1:$DW$117)</f>
        <v>5938.7814666897084</v>
      </c>
      <c r="DK84" s="46" cm="1">
        <f t="array" ref="DK84">beneficio_muerte_individual_activo(DK$2,$F84,$D84, Hombres!$A$1:$DW$117, Mujeres!$A$1:$DW$117)</f>
        <v>5970.471061418898</v>
      </c>
      <c r="DL84" s="46" cm="1">
        <f t="array" ref="DL84">beneficio_muerte_individual_activo(DL$2,$F84,$D84, Hombres!$A$1:$DW$117, Mujeres!$A$1:$DW$117)</f>
        <v>6008.9810958957842</v>
      </c>
      <c r="DM84" s="46" cm="1">
        <f t="array" ref="DM84">beneficio_muerte_individual_activo(DM$2,$F84,$D84, Hombres!$A$1:$DW$117, Mujeres!$A$1:$DW$117)</f>
        <v>6036.4239197092902</v>
      </c>
      <c r="DN84" s="46" cm="1">
        <f t="array" ref="DN84">beneficio_muerte_individual_activo(DN$2,$F84,$D84, Hombres!$A$1:$DW$117, Mujeres!$A$1:$DW$117)</f>
        <v>6026.1044441340773</v>
      </c>
      <c r="DO84" s="46" cm="1">
        <f t="array" ref="DO84">beneficio_muerte_individual_activo(DO$2,$F84,$D84, Hombres!$A$1:$DW$117, Mujeres!$A$1:$DW$117)</f>
        <v>5999.4789748037538</v>
      </c>
      <c r="DP84" s="46" cm="1">
        <f t="array" ref="DP84">beneficio_muerte_individual_activo(DP$2,$F84,$D84, Hombres!$A$1:$DW$117, Mujeres!$A$1:$DW$117)</f>
        <v>6051.0037864144688</v>
      </c>
      <c r="DQ84" s="46" cm="1">
        <f t="array" ref="DQ84">beneficio_muerte_individual_activo(DQ$2,$F84,$D84, Hombres!$A$1:$DW$117, Mujeres!$A$1:$DW$117)</f>
        <v>6189.1808698787036</v>
      </c>
      <c r="DR84" s="46" cm="1">
        <f t="array" ref="DR84">beneficio_muerte_individual_activo(DR$2,$F84,$D84, Hombres!$A$1:$DW$117, Mujeres!$A$1:$DW$117)</f>
        <v>6424.9100471718757</v>
      </c>
      <c r="DS84" s="46" cm="1">
        <f t="array" ref="DS84">beneficio_muerte_individual_activo(DS$2,$F84,$D84, Hombres!$A$1:$DW$117, Mujeres!$A$1:$DW$117)</f>
        <v>6736.0082363672427</v>
      </c>
      <c r="DT84" s="46" cm="1">
        <f t="array" ref="DT84">beneficio_muerte_individual_activo(DT$2,$F84,$D84, Hombres!$A$1:$DW$117, Mujeres!$A$1:$DW$117)</f>
        <v>7116.6142000437458</v>
      </c>
      <c r="DU84" s="46" cm="1">
        <f t="array" ref="DU84">beneficio_muerte_individual_activo(DU$2,$F84,$D84, Hombres!$A$1:$DW$117, Mujeres!$A$1:$DW$117)</f>
        <v>7569.201007502591</v>
      </c>
      <c r="DV84" s="46" cm="1">
        <f t="array" ref="DV84">beneficio_muerte_individual_activo(DV$2,$F84,$D84, Hombres!$A$1:$DW$117, Mujeres!$A$1:$DW$117)</f>
        <v>8038.3293152985407</v>
      </c>
      <c r="DW84" s="46" cm="1">
        <f t="array" ref="DW84">beneficio_muerte_individual_activo(DW$2,$F84,$D84, Hombres!$A$1:$DW$117, Mujeres!$A$1:$DW$117)</f>
        <v>8434.207401559901</v>
      </c>
      <c r="DX84" s="46" cm="1">
        <f t="array" ref="DX84">beneficio_muerte_individual_activo(DX$2,$F84,$D84, Hombres!$A$1:$DW$117, Mujeres!$A$1:$DW$117)</f>
        <v>8721.0521971576673</v>
      </c>
      <c r="DY84" s="46" cm="1">
        <f t="array" ref="DY84">beneficio_muerte_individual_activo(DY$2,$F84,$D84, Hombres!$A$1:$DW$117, Mujeres!$A$1:$DW$117)</f>
        <v>8949.7656171736326</v>
      </c>
      <c r="DZ84" s="46" cm="1">
        <f t="array" ref="DZ84">beneficio_muerte_individual_activo(DZ$2,$F84,$D84, Hombres!$A$1:$DW$117, Mujeres!$A$1:$DW$117)</f>
        <v>9341.6777858798851</v>
      </c>
      <c r="EA84" s="46" cm="1">
        <f t="array" ref="EA84">beneficio_muerte_individual_activo(EA$2,$F84,$D84, Hombres!$A$1:$DW$117, Mujeres!$A$1:$DW$117)</f>
        <v>9911.5213779330279</v>
      </c>
      <c r="EB84" s="46" cm="1">
        <f t="array" ref="EB84">beneficio_muerte_individual_activo(EB$2,$F84,$D84, Hombres!$A$1:$DW$117, Mujeres!$A$1:$DW$117)</f>
        <v>10623.304371371372</v>
      </c>
      <c r="EC84" s="46" cm="1">
        <f t="array" ref="EC84">beneficio_muerte_individual_activo(EC$2,$F84,$D84, Hombres!$A$1:$DW$117, Mujeres!$A$1:$DW$117)</f>
        <v>11394.276546085719</v>
      </c>
      <c r="ED84" s="46" cm="1">
        <f t="array" ref="ED84">beneficio_muerte_individual_activo(ED$2,$F84,$D84, Hombres!$A$1:$DW$117, Mujeres!$A$1:$DW$117)</f>
        <v>12177.672449082342</v>
      </c>
      <c r="EE84" s="46" cm="1">
        <f t="array" ref="EE84">beneficio_muerte_individual_activo(EE$2,$F84,$D84, Hombres!$A$1:$DW$117, Mujeres!$A$1:$DW$117)</f>
        <v>12980.64542947032</v>
      </c>
      <c r="EF84" s="46" cm="1">
        <f t="array" ref="EF84">beneficio_muerte_individual_activo(EF$2,$F84,$D84, Hombres!$A$1:$DW$117, Mujeres!$A$1:$DW$117)</f>
        <v>13753.572921802579</v>
      </c>
      <c r="EG84" s="46" cm="1">
        <f t="array" ref="EG84">beneficio_muerte_individual_activo(EG$2,$F84,$D84, Hombres!$A$1:$DW$117, Mujeres!$A$1:$DW$117)</f>
        <v>14436.975046810105</v>
      </c>
      <c r="EH84" s="46" cm="1">
        <f t="array" ref="EH84">beneficio_muerte_individual_activo(EH$2,$F84,$D84, Hombres!$A$1:$DW$117, Mujeres!$A$1:$DW$117)</f>
        <v>15165.12349383953</v>
      </c>
      <c r="EI84" s="46" cm="1">
        <f t="array" ref="EI84">beneficio_muerte_individual_activo(EI$2,$F84,$D84, Hombres!$A$1:$DW$117, Mujeres!$A$1:$DW$117)</f>
        <v>16004.62555841525</v>
      </c>
      <c r="EJ84" s="46" cm="1">
        <f t="array" ref="EJ84">beneficio_muerte_individual_activo(EJ$2,$F84,$D84, Hombres!$A$1:$DW$117, Mujeres!$A$1:$DW$117)</f>
        <v>17162.629032413868</v>
      </c>
      <c r="EK84" s="46" cm="1">
        <f t="array" ref="EK84">beneficio_muerte_individual_activo(EK$2,$F84,$D84, Hombres!$A$1:$DW$117, Mujeres!$A$1:$DW$117)</f>
        <v>18715.646550653717</v>
      </c>
      <c r="EL84" s="46" cm="1">
        <f t="array" ref="EL84">beneficio_muerte_individual_activo(EL$2,$F84,$D84, Hombres!$A$1:$DW$117, Mujeres!$A$1:$DW$117)</f>
        <v>20634.6684046357</v>
      </c>
      <c r="EM84" s="46" cm="1">
        <f t="array" ref="EM84">beneficio_muerte_individual_activo(EM$2,$F84,$D84, Hombres!$A$1:$DW$117, Mujeres!$A$1:$DW$117)</f>
        <v>22615.740756120333</v>
      </c>
      <c r="EN84" s="46" cm="1">
        <f t="array" ref="EN84">beneficio_muerte_individual_activo(EN$2,$F84,$D84, Hombres!$A$1:$DW$117, Mujeres!$A$1:$DW$117)</f>
        <v>24468.822073128031</v>
      </c>
      <c r="EO84" s="46" cm="1">
        <f t="array" ref="EO84">beneficio_muerte_individual_activo(EO$2,$F84,$D84, Hombres!$A$1:$DW$117, Mujeres!$A$1:$DW$117)</f>
        <v>26254.331352434721</v>
      </c>
      <c r="EP84" s="46" cm="1">
        <f t="array" ref="EP84">beneficio_muerte_individual_activo(EP$2,$F84,$D84, Hombres!$A$1:$DW$117, Mujeres!$A$1:$DW$117)</f>
        <v>28002.343189561951</v>
      </c>
      <c r="EQ84" s="46" cm="1">
        <f t="array" ref="EQ84">beneficio_muerte_individual_activo(EQ$2,$F84,$D84, Hombres!$A$1:$DW$117, Mujeres!$A$1:$DW$117)</f>
        <v>29764.174466820652</v>
      </c>
      <c r="ER84" s="46" cm="1">
        <f t="array" ref="ER84">beneficio_muerte_individual_activo(ER$2,$F84,$D84, Hombres!$A$1:$DW$117, Mujeres!$A$1:$DW$117)</f>
        <v>31705.144345564619</v>
      </c>
      <c r="ES84" s="46" cm="1">
        <f t="array" ref="ES84">beneficio_muerte_individual_activo(ES$2,$F84,$D84, Hombres!$A$1:$DW$117, Mujeres!$A$1:$DW$117)</f>
        <v>20318.006536191002</v>
      </c>
      <c r="ET84" s="46" cm="1">
        <f t="array" ref="ET84">beneficio_muerte_individual_activo(ET$2,$F84,$D84, Hombres!$A$1:$DW$117, Mujeres!$A$1:$DW$117)</f>
        <v>21682.703921347464</v>
      </c>
      <c r="EU84" s="46" cm="1">
        <f t="array" ref="EU84">beneficio_muerte_individual_activo(EU$2,$F84,$D84, Hombres!$A$1:$DW$117, Mujeres!$A$1:$DW$117)</f>
        <v>22894.690192371272</v>
      </c>
      <c r="EV84" s="46" cm="1">
        <f t="array" ref="EV84">beneficio_muerte_individual_activo(EV$2,$F84,$D84, Hombres!$A$1:$DW$117, Mujeres!$A$1:$DW$117)</f>
        <v>23949.740935625072</v>
      </c>
      <c r="EW84" s="46" cm="1">
        <f t="array" ref="EW84">beneficio_muerte_individual_activo(EW$2,$F84,$D84, Hombres!$A$1:$DW$117, Mujeres!$A$1:$DW$117)</f>
        <v>25119.813038682507</v>
      </c>
      <c r="EX84" s="46" cm="1">
        <f t="array" ref="EX84">beneficio_muerte_individual_activo(EX$2,$F84,$D84, Hombres!$A$1:$DW$117, Mujeres!$A$1:$DW$117)</f>
        <v>26675.379211059495</v>
      </c>
      <c r="EY84" s="46" cm="1">
        <f t="array" ref="EY84">beneficio_muerte_individual_activo(EY$2,$F84,$D84, Hombres!$A$1:$DW$117, Mujeres!$A$1:$DW$117)</f>
        <v>28881.991181354289</v>
      </c>
      <c r="EZ84" s="46" cm="1">
        <f t="array" ref="EZ84">beneficio_muerte_individual_activo(EZ$2,$F84,$D84, Hombres!$A$1:$DW$117, Mujeres!$A$1:$DW$117)</f>
        <v>31825.228856664497</v>
      </c>
      <c r="FA84" s="46" cm="1">
        <f t="array" ref="FA84">beneficio_muerte_individual_activo(FA$2,$F84,$D84, Hombres!$A$1:$DW$117, Mujeres!$A$1:$DW$117)</f>
        <v>35429.542781321892</v>
      </c>
      <c r="FB84" s="46" cm="1">
        <f t="array" ref="FB84">beneficio_muerte_individual_activo(FB$2,$F84,$D84, Hombres!$A$1:$DW$117, Mujeres!$A$1:$DW$117)</f>
        <v>39459.024486450951</v>
      </c>
      <c r="FC84" s="46" cm="1">
        <f t="array" ref="FC84">beneficio_muerte_individual_activo(FC$2,$F84,$D84, Hombres!$A$1:$DW$117, Mujeres!$A$1:$DW$117)</f>
        <v>43415.50767499904</v>
      </c>
      <c r="FD84" s="46" cm="1">
        <f t="array" ref="FD84">beneficio_muerte_individual_activo(FD$2,$F84,$D84, Hombres!$A$1:$DW$117, Mujeres!$A$1:$DW$117)</f>
        <v>47012.967339813069</v>
      </c>
      <c r="FE84" s="46" cm="1">
        <f t="array" ref="FE84">beneficio_muerte_individual_activo(FE$2,$F84,$D84, Hombres!$A$1:$DW$117, Mujeres!$A$1:$DW$117)</f>
        <v>50260.352165558244</v>
      </c>
      <c r="FF84" s="46" cm="1">
        <f t="array" ref="FF84">beneficio_muerte_individual_activo(FF$2,$F84,$D84, Hombres!$A$1:$DW$117, Mujeres!$A$1:$DW$117)</f>
        <v>53308.67372715284</v>
      </c>
      <c r="FG84" s="46" cm="1">
        <f t="array" ref="FG84">beneficio_muerte_individual_activo(FG$2,$F84,$D84, Hombres!$A$1:$DW$117, Mujeres!$A$1:$DW$117)</f>
        <v>56387.038808816862</v>
      </c>
      <c r="FH84" s="46" cm="1">
        <f t="array" ref="FH84">beneficio_muerte_individual_activo(FH$2,$F84,$D84, Hombres!$A$1:$DW$117, Mujeres!$A$1:$DW$117)</f>
        <v>63427.478124180132</v>
      </c>
      <c r="FI84" s="46" cm="1">
        <f t="array" ref="FI84">beneficio_muerte_individual_activo(FI$2,$F84,$D84, Hombres!$A$1:$DW$117, Mujeres!$A$1:$DW$117)</f>
        <v>67474.592988828343</v>
      </c>
      <c r="FJ84" s="46" cm="1">
        <f t="array" ref="FJ84">beneficio_muerte_individual_activo(FJ$2,$F84,$D84, Hombres!$A$1:$DW$117, Mujeres!$A$1:$DW$117)</f>
        <v>71603.411549945857</v>
      </c>
      <c r="FK84" s="46" cm="1">
        <f t="array" ref="FK84">beneficio_muerte_individual_activo(FK$2,$F84,$D84, Hombres!$A$1:$DW$117, Mujeres!$A$1:$DW$117)</f>
        <v>75878.605341856077</v>
      </c>
      <c r="FL84" s="46" cm="1">
        <f t="array" ref="FL84">beneficio_muerte_individual_activo(FL$2,$F84,$D84, Hombres!$A$1:$DW$117, Mujeres!$A$1:$DW$117)</f>
        <v>80277.806594773909</v>
      </c>
      <c r="FM84" s="46" cm="1">
        <f t="array" ref="FM84">beneficio_muerte_individual_activo(FM$2,$F84,$D84, Hombres!$A$1:$DW$117, Mujeres!$A$1:$DW$117)</f>
        <v>84656.433705458418</v>
      </c>
      <c r="FN84" s="46" cm="1">
        <f t="array" ref="FN84">beneficio_muerte_individual_activo(FN$2,$F84,$D84, Hombres!$A$1:$DW$117, Mujeres!$A$1:$DW$117)</f>
        <v>88988.300250635613</v>
      </c>
      <c r="FO84" s="46" cm="1">
        <f t="array" ref="FO84">beneficio_muerte_individual_activo(FO$2,$F84,$D84, Hombres!$A$1:$DW$117, Mujeres!$A$1:$DW$117)</f>
        <v>93246.794019612775</v>
      </c>
      <c r="FP84" s="46" cm="1">
        <f t="array" ref="FP84">beneficio_muerte_individual_activo(FP$2,$F84,$D84, Hombres!$A$1:$DW$117, Mujeres!$A$1:$DW$117)</f>
        <v>97326.016277096132</v>
      </c>
      <c r="FQ84" s="106" cm="1">
        <f t="array" ref="FQ84">beneficio_muerte_individual_activo(FQ$2,$F84,$D84, Hombres!$A$1:$DW$117, Mujeres!$A$1:$DW$117)</f>
        <v>101001.4220003113</v>
      </c>
      <c r="FR84" s="46" cm="1">
        <f t="array" ref="FR84">beneficio_muerte_individual_activo(FR$2,$F84,$D84, Hombres!$A$1:$DW$117, Mujeres!$A$1:$DW$117)</f>
        <v>104036.67191707907</v>
      </c>
      <c r="FS84" s="46" cm="1">
        <f t="array" ref="FS84">beneficio_muerte_individual_activo(FS$2,$F84,$D84, Hombres!$A$1:$DW$117, Mujeres!$A$1:$DW$117)</f>
        <v>106310.94720502662</v>
      </c>
      <c r="FT84" s="46" cm="1">
        <f t="array" ref="FT84">beneficio_muerte_individual_activo(FT$2,$F84,$D84, Hombres!$A$1:$DW$117, Mujeres!$A$1:$DW$117)</f>
        <v>107730.79121840654</v>
      </c>
      <c r="FU84" s="46" cm="1">
        <f t="array" ref="FU84">beneficio_muerte_individual_activo(FU$2,$F84,$D84, Hombres!$A$1:$DW$117, Mujeres!$A$1:$DW$117)</f>
        <v>108140.72528507683</v>
      </c>
      <c r="FV84" s="46" cm="1">
        <f t="array" ref="FV84">beneficio_muerte_individual_activo(FV$2,$F84,$D84, Hombres!$A$1:$DW$117, Mujeres!$A$1:$DW$117)</f>
        <v>107322.22075977839</v>
      </c>
      <c r="FW84" s="46" cm="1">
        <f t="array" ref="FW84">beneficio_muerte_individual_activo(FW$2,$F84,$D84, Hombres!$A$1:$DW$117, Mujeres!$A$1:$DW$117)</f>
        <v>105123.88398989798</v>
      </c>
      <c r="FX84" s="46" cm="1">
        <f t="array" ref="FX84">beneficio_muerte_individual_activo(FX$2,$F84,$D84, Hombres!$A$1:$DW$117, Mujeres!$A$1:$DW$117)</f>
        <v>101520.13004835886</v>
      </c>
      <c r="FY84" s="46" cm="1">
        <f t="array" ref="FY84">beneficio_muerte_individual_activo(FY$2,$F84,$D84, Hombres!$A$1:$DW$117, Mujeres!$A$1:$DW$117)</f>
        <v>96537.37270204963</v>
      </c>
      <c r="FZ84" s="46" cm="1">
        <f t="array" ref="FZ84">beneficio_muerte_individual_activo(FZ$2,$F84,$D84, Hombres!$A$1:$DW$117, Mujeres!$A$1:$DW$117)</f>
        <v>90210.742918303222</v>
      </c>
      <c r="GA84" s="46" cm="1">
        <f t="array" ref="GA84">beneficio_muerte_individual_activo(GA$2,$F84,$D84, Hombres!$A$1:$DW$117, Mujeres!$A$1:$DW$117)</f>
        <v>82608.018588398321</v>
      </c>
      <c r="GB84" s="46" cm="1">
        <f t="array" ref="GB84">beneficio_muerte_individual_activo(GB$2,$F84,$D84, Hombres!$A$1:$DW$117, Mujeres!$A$1:$DW$117)</f>
        <v>73924.602923791928</v>
      </c>
      <c r="GC84" s="46" cm="1">
        <f t="array" ref="GC84">beneficio_muerte_individual_activo(GC$2,$F84,$D84, Hombres!$A$1:$DW$117, Mujeres!$A$1:$DW$117)</f>
        <v>64490.417013551349</v>
      </c>
      <c r="GD84" s="46" cm="1">
        <f t="array" ref="GD84">beneficio_muerte_individual_activo(GD$2,$F84,$D84, Hombres!$A$1:$DW$117, Mujeres!$A$1:$DW$117)</f>
        <v>54689.418805578192</v>
      </c>
      <c r="GE84" s="46" cm="1">
        <f t="array" ref="GE84">beneficio_muerte_individual_activo(GE$2,$F84,$D84, Hombres!$A$1:$DW$117, Mujeres!$A$1:$DW$117)</f>
        <v>44914.236365884943</v>
      </c>
      <c r="GF84" s="46" cm="1">
        <f t="array" ref="GF84">beneficio_muerte_individual_activo(GF$2,$F84,$D84, Hombres!$A$1:$DW$117, Mujeres!$A$1:$DW$117)</f>
        <v>35556.65718623752</v>
      </c>
      <c r="GG84" s="46" cm="1">
        <f t="array" ref="GG84">beneficio_muerte_individual_activo(GG$2,$F84,$D84, Hombres!$A$1:$DW$117, Mujeres!$A$1:$DW$117)</f>
        <v>27001.514577824782</v>
      </c>
      <c r="GH84" s="46" cm="1">
        <f t="array" ref="GH84">beneficio_muerte_individual_activo(GH$2,$F84,$D84, Hombres!$A$1:$DW$117, Mujeres!$A$1:$DW$117)</f>
        <v>19568.646246252138</v>
      </c>
      <c r="GI84" s="46" cm="1">
        <f t="array" ref="GI84">beneficio_muerte_individual_activo(GI$2,$F84,$D84, Hombres!$A$1:$DW$117, Mujeres!$A$1:$DW$117)</f>
        <v>13452.615185116383</v>
      </c>
      <c r="GJ84" s="46" cm="1">
        <f t="array" ref="GJ84">beneficio_muerte_individual_activo(GJ$2,$F84,$D84, Hombres!$A$1:$DW$117, Mujeres!$A$1:$DW$117)</f>
        <v>8707.1174884291431</v>
      </c>
      <c r="GK84" s="46" cm="1">
        <f t="array" ref="GK84">beneficio_muerte_individual_activo(GK$2,$F84,$D84, Hombres!$A$1:$DW$117, Mujeres!$A$1:$DW$117)</f>
        <v>5258.3347371929785</v>
      </c>
      <c r="GL84" s="46" cm="1">
        <f t="array" ref="GL84">beneficio_muerte_individual_activo(GL$2,$F84,$D84, Hombres!$A$1:$DW$117, Mujeres!$A$1:$DW$117)</f>
        <v>2932.5755997232332</v>
      </c>
      <c r="GM84" s="46" cm="1">
        <f t="array" ref="GM84">beneficio_muerte_individual_activo(GM$2,$F84,$D84, Hombres!$A$1:$DW$117, Mujeres!$A$1:$DW$117)</f>
        <v>1492.2226808920088</v>
      </c>
      <c r="GN84" s="46" cm="1">
        <f t="array" ref="GN84">beneficio_muerte_individual_activo(GN$2,$F84,$D84, Hombres!$A$1:$DW$117, Mujeres!$A$1:$DW$117)</f>
        <v>682.44529687017996</v>
      </c>
      <c r="GO84" s="46" cm="1">
        <f t="array" ref="GO84">beneficio_muerte_individual_activo(GO$2,$F84,$D84, Hombres!$A$1:$DW$117, Mujeres!$A$1:$DW$117)</f>
        <v>275.13897022645705</v>
      </c>
      <c r="GP84" s="46" cm="1">
        <f t="array" ref="GP84">beneficio_muerte_individual_activo(GP$2,$F84,$D84, Hombres!$A$1:$DW$117, Mujeres!$A$1:$DW$117)</f>
        <v>95.34111215738406</v>
      </c>
      <c r="GQ84" s="46" cm="1">
        <f t="array" ref="GQ84">beneficio_muerte_individual_activo(GQ$2,$F84,$D84, Hombres!$A$1:$DW$117, Mujeres!$A$1:$DW$117)</f>
        <v>0</v>
      </c>
      <c r="GR84" s="46" cm="1">
        <f t="array" ref="GR84">beneficio_muerte_individual_activo(GR$2,$F84,$D84, Hombres!$A$1:$DW$117, Mujeres!$A$1:$DW$117)</f>
        <v>0</v>
      </c>
      <c r="GS84" s="46" cm="1">
        <f t="array" ref="GS84">beneficio_muerte_individual_activo(GS$2,$F84,$D84, Hombres!$A$1:$DW$117, Mujeres!$A$1:$DW$117)</f>
        <v>0</v>
      </c>
      <c r="GT84" s="46" cm="1">
        <f t="array" ref="GT84">beneficio_muerte_individual_activo(GT$2,$F84,$D84, Hombres!$A$1:$DW$117, Mujeres!$A$1:$DW$117)</f>
        <v>0</v>
      </c>
      <c r="GU84" s="46" cm="1">
        <f t="array" ref="GU84">beneficio_muerte_individual_activo(GU$2,$F84,$D84, Hombres!$A$1:$DW$117, Mujeres!$A$1:$DW$117)</f>
        <v>0</v>
      </c>
      <c r="GV84" s="46" cm="1">
        <f t="array" ref="GV84">beneficio_muerte_individual_activo(GV$2,$F84,$D84, Hombres!$A$1:$DW$117, Mujeres!$A$1:$DW$117)</f>
        <v>0</v>
      </c>
    </row>
    <row r="85" spans="1:204" x14ac:dyDescent="0.25">
      <c r="A85" s="1">
        <f t="shared" si="1"/>
        <v>83</v>
      </c>
      <c r="B85" s="75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39" cm="1">
        <f t="array" ref="G85">PorcentajePension(C85,E85, D85)</f>
        <v>0.85</v>
      </c>
      <c r="I85" s="72"/>
      <c r="J85" s="46" cm="1">
        <f t="array" ref="J85">AnualidadActivo(J$2, $E85, $C85, $B85, $D85, Hombres!$A$1:$DW$117, Mujeres!$A$1:$DW$117)</f>
        <v>0</v>
      </c>
      <c r="K85" s="46" cm="1">
        <f t="array" ref="K85">AnualidadActivo(K$2, $E85, $C85, $B85, $D85, Hombres!$A$1:$DW$117, Mujeres!$A$1:$DW$117)</f>
        <v>0</v>
      </c>
      <c r="L85" s="46" cm="1">
        <f t="array" ref="L85">AnualidadActivo(L$2, $E85, $C85, $B85, $D85, Hombres!$A$1:$DW$117, Mujeres!$A$1:$DW$117)</f>
        <v>0</v>
      </c>
      <c r="M85" s="46" cm="1">
        <f t="array" ref="M85">AnualidadActivo(M$2, $E85, $C85, $B85, $D85, Hombres!$A$1:$DW$117, Mujeres!$A$1:$DW$117)</f>
        <v>0</v>
      </c>
      <c r="N85" s="46" cm="1">
        <f t="array" ref="N85">AnualidadActivo(N$2, $E85, $C85, $B85, $D85, Hombres!$A$1:$DW$117, Mujeres!$A$1:$DW$117)</f>
        <v>0</v>
      </c>
      <c r="O85" s="46" cm="1">
        <f t="array" ref="O85">AnualidadActivo(O$2, $E85, $C85, $B85, $D85, Hombres!$A$1:$DW$117, Mujeres!$A$1:$DW$117)</f>
        <v>0</v>
      </c>
      <c r="P85" s="46" cm="1">
        <f t="array" ref="P85">AnualidadActivo(P$2, $E85, $C85, $B85, $D85, Hombres!$A$1:$DW$117, Mujeres!$A$1:$DW$117)</f>
        <v>0</v>
      </c>
      <c r="Q85" s="46" cm="1">
        <f t="array" ref="Q85">AnualidadActivo(Q$2, $E85, $C85, $B85, $D85, Hombres!$A$1:$DW$117, Mujeres!$A$1:$DW$117)</f>
        <v>0</v>
      </c>
      <c r="R85" s="46" cm="1">
        <f t="array" ref="R85">AnualidadActivo(R$2, $E85, $C85, $B85, $D85, Hombres!$A$1:$DW$117, Mujeres!$A$1:$DW$117)</f>
        <v>0</v>
      </c>
      <c r="S85" s="46" cm="1">
        <f t="array" ref="S85">AnualidadActivo(S$2, $E85, $C85, $B85, $D85, Hombres!$A$1:$DW$117, Mujeres!$A$1:$DW$117)</f>
        <v>0</v>
      </c>
      <c r="T85" s="46" cm="1">
        <f t="array" ref="T85">AnualidadActivo(T$2, $E85, $C85, $B85, $D85, Hombres!$A$1:$DW$117, Mujeres!$A$1:$DW$117)</f>
        <v>0</v>
      </c>
      <c r="U85" s="46" cm="1">
        <f t="array" ref="U85">AnualidadActivo(U$2, $E85, $C85, $B85, $D85, Hombres!$A$1:$DW$117, Mujeres!$A$1:$DW$117)</f>
        <v>0</v>
      </c>
      <c r="V85" s="46" cm="1">
        <f t="array" ref="V85">AnualidadActivo(V$2, $E85, $C85, $B85, $D85, Hombres!$A$1:$DW$117, Mujeres!$A$1:$DW$117)</f>
        <v>0</v>
      </c>
      <c r="W85" s="46" cm="1">
        <f t="array" ref="W85">AnualidadActivo(W$2, $E85, $C85, $B85, $D85, Hombres!$A$1:$DW$117, Mujeres!$A$1:$DW$117)</f>
        <v>0</v>
      </c>
      <c r="X85" s="46" cm="1">
        <f t="array" ref="X85">AnualidadActivo(X$2, $E85, $C85, $B85, $D85, Hombres!$A$1:$DW$117, Mujeres!$A$1:$DW$117)</f>
        <v>0</v>
      </c>
      <c r="Y85" s="46" cm="1">
        <f t="array" ref="Y85">AnualidadActivo(Y$2, $E85, $C85, $B85, $D85, Hombres!$A$1:$DW$117, Mujeres!$A$1:$DW$117)</f>
        <v>0</v>
      </c>
      <c r="Z85" s="46" cm="1">
        <f t="array" ref="Z85">AnualidadActivo(Z$2, $E85, $C85, $B85, $D85, Hombres!$A$1:$DW$117, Mujeres!$A$1:$DW$117)</f>
        <v>0</v>
      </c>
      <c r="AA85" s="46" cm="1">
        <f t="array" ref="AA85">AnualidadActivo(AA$2, $E85, $C85, $B85, $D85, Hombres!$A$1:$DW$117, Mujeres!$A$1:$DW$117)</f>
        <v>0</v>
      </c>
      <c r="AB85" s="46" cm="1">
        <f t="array" ref="AB85">AnualidadActivo(AB$2, $E85, $C85, $B85, $D85, Hombres!$A$1:$DW$117, Mujeres!$A$1:$DW$117)</f>
        <v>0</v>
      </c>
      <c r="AC85" s="46" cm="1">
        <f t="array" ref="AC85">AnualidadActivo(AC$2, $E85, $C85, $B85, $D85, Hombres!$A$1:$DW$117, Mujeres!$A$1:$DW$117)</f>
        <v>0</v>
      </c>
      <c r="AD85" s="46" cm="1">
        <f t="array" ref="AD85">AnualidadActivo(AD$2, $E85, $C85, $B85, $D85, Hombres!$A$1:$DW$117, Mujeres!$A$1:$DW$117)</f>
        <v>0</v>
      </c>
      <c r="AE85" s="46" cm="1">
        <f t="array" ref="AE85">AnualidadActivo(AE$2, $E85, $C85, $B85, $D85, Hombres!$A$1:$DW$117, Mujeres!$A$1:$DW$117)</f>
        <v>0</v>
      </c>
      <c r="AF85" s="46" cm="1">
        <f t="array" ref="AF85">AnualidadActivo(AF$2, $E85, $C85, $B85, $D85, Hombres!$A$1:$DW$117, Mujeres!$A$1:$DW$117)</f>
        <v>0</v>
      </c>
      <c r="AG85" s="46" cm="1">
        <f t="array" ref="AG85">AnualidadActivo(AG$2, $E85, $C85, $B85, $D85, Hombres!$A$1:$DW$117, Mujeres!$A$1:$DW$117)</f>
        <v>0</v>
      </c>
      <c r="AH85" s="46" cm="1">
        <f t="array" ref="AH85">AnualidadActivo(AH$2, $E85, $C85, $B85, $D85, Hombres!$A$1:$DW$117, Mujeres!$A$1:$DW$117)</f>
        <v>0</v>
      </c>
      <c r="AI85" s="46" cm="1">
        <f t="array" ref="AI85">AnualidadActivo(AI$2, $E85, $C85, $B85, $D85, Hombres!$A$1:$DW$117, Mujeres!$A$1:$DW$117)</f>
        <v>0</v>
      </c>
      <c r="AJ85" s="46" cm="1">
        <f t="array" ref="AJ85">AnualidadActivo(AJ$2, $E85, $C85, $B85, $D85, Hombres!$A$1:$DW$117, Mujeres!$A$1:$DW$117)</f>
        <v>0</v>
      </c>
      <c r="AK85" s="46" cm="1">
        <f t="array" ref="AK85">AnualidadActivo(AK$2, $E85, $C85, $B85, $D85, Hombres!$A$1:$DW$117, Mujeres!$A$1:$DW$117)</f>
        <v>0</v>
      </c>
      <c r="AL85" s="46" cm="1">
        <f t="array" ref="AL85">AnualidadActivo(AL$2, $E85, $C85, $B85, $D85, Hombres!$A$1:$DW$117, Mujeres!$A$1:$DW$117)</f>
        <v>0</v>
      </c>
      <c r="AM85" s="46" cm="1">
        <f t="array" ref="AM85">AnualidadActivo(AM$2, $E85, $C85, $B85, $D85, Hombres!$A$1:$DW$117, Mujeres!$A$1:$DW$117)</f>
        <v>0</v>
      </c>
      <c r="AN85" s="46" cm="1">
        <f t="array" ref="AN85">AnualidadActivo(AN$2, $E85, $C85, $B85, $D85, Hombres!$A$1:$DW$117, Mujeres!$A$1:$DW$117)</f>
        <v>0</v>
      </c>
      <c r="AO85" s="46" cm="1">
        <f t="array" ref="AO85">AnualidadActivo(AO$2, $E85, $C85, $B85, $D85, Hombres!$A$1:$DW$117, Mujeres!$A$1:$DW$117)</f>
        <v>0</v>
      </c>
      <c r="AP85" s="46" cm="1">
        <f t="array" ref="AP85">AnualidadActivo(AP$2, $E85, $C85, $B85, $D85, Hombres!$A$1:$DW$117, Mujeres!$A$1:$DW$117)</f>
        <v>0</v>
      </c>
      <c r="AQ85" s="46" cm="1">
        <f t="array" ref="AQ85">AnualidadActivo(AQ$2, $E85, $C85, $B85, $D85, Hombres!$A$1:$DW$117, Mujeres!$A$1:$DW$117)</f>
        <v>0</v>
      </c>
      <c r="AR85" s="46" cm="1">
        <f t="array" ref="AR85">AnualidadActivo(AR$2, $E85, $C85, $B85, $D85, Hombres!$A$1:$DW$117, Mujeres!$A$1:$DW$117)</f>
        <v>0</v>
      </c>
      <c r="AS85" s="46" cm="1">
        <f t="array" ref="AS85">AnualidadActivo(AS$2, $E85, $C85, $B85, $D85, Hombres!$A$1:$DW$117, Mujeres!$A$1:$DW$117)</f>
        <v>37747020.195360191</v>
      </c>
      <c r="AT85" s="46" cm="1">
        <f t="array" ref="AT85">AnualidadActivo(AT$2, $E85, $C85, $B85, $D85, Hombres!$A$1:$DW$117, Mujeres!$A$1:$DW$117)</f>
        <v>38879430.801220991</v>
      </c>
      <c r="AU85" s="46" cm="1">
        <f t="array" ref="AU85">AnualidadActivo(AU$2, $E85, $C85, $B85, $D85, Hombres!$A$1:$DW$117, Mujeres!$A$1:$DW$117)</f>
        <v>40045813.72525762</v>
      </c>
      <c r="AV85" s="46" cm="1">
        <f t="array" ref="AV85">AnualidadActivo(AV$2, $E85, $C85, $B85, $D85, Hombres!$A$1:$DW$117, Mujeres!$A$1:$DW$117)</f>
        <v>41247188.13701535</v>
      </c>
      <c r="AW85" s="46" cm="1">
        <f t="array" ref="AW85">AnualidadActivo(AW$2, $E85, $C85, $B85, $D85, Hombres!$A$1:$DW$117, Mujeres!$A$1:$DW$117)</f>
        <v>42484603.781125814</v>
      </c>
      <c r="AX85" s="46" cm="1">
        <f t="array" ref="AX85">AnualidadActivo(AX$2, $E85, $C85, $B85, $D85, Hombres!$A$1:$DW$117, Mujeres!$A$1:$DW$117)</f>
        <v>43407318.393727325</v>
      </c>
      <c r="AY85" s="46" cm="1">
        <f t="array" ref="AY85">AnualidadActivo(AY$2, $E85, $C85, $B85, $D85, Hombres!$A$1:$DW$117, Mujeres!$A$1:$DW$117)</f>
        <v>44323010.57713858</v>
      </c>
      <c r="AZ85" s="46" cm="1">
        <f t="array" ref="AZ85">AnualidadActivo(AZ$2, $E85, $C85, $B85, $D85, Hombres!$A$1:$DW$117, Mujeres!$A$1:$DW$117)</f>
        <v>45232677.78514342</v>
      </c>
      <c r="BA85" s="46" cm="1">
        <f t="array" ref="BA85">AnualidadActivo(BA$2, $E85, $C85, $B85, $D85, Hombres!$A$1:$DW$117, Mujeres!$A$1:$DW$117)</f>
        <v>46137258.561467737</v>
      </c>
      <c r="BB85" s="46" cm="1">
        <f t="array" ref="BB85">AnualidadActivo(BB$2, $E85, $C85, $B85, $D85, Hombres!$A$1:$DW$117, Mujeres!$A$1:$DW$117)</f>
        <v>47032295.817518964</v>
      </c>
      <c r="BC85" s="46" cm="1">
        <f t="array" ref="BC85">AnualidadActivo(BC$2, $E85, $C85, $B85, $D85, Hombres!$A$1:$DW$117, Mujeres!$A$1:$DW$117)</f>
        <v>47907869.73066806</v>
      </c>
      <c r="BD85" s="46" cm="1">
        <f t="array" ref="BD85">AnualidadActivo(BD$2, $E85, $C85, $B85, $D85, Hombres!$A$1:$DW$117, Mujeres!$A$1:$DW$117)</f>
        <v>48748740.611658633</v>
      </c>
      <c r="BE85" s="46" cm="1">
        <f t="array" ref="BE85">AnualidadActivo(BE$2, $E85, $C85, $B85, $D85, Hombres!$A$1:$DW$117, Mujeres!$A$1:$DW$117)</f>
        <v>49536680.594550908</v>
      </c>
      <c r="BF85" s="46" cm="1">
        <f t="array" ref="BF85">AnualidadActivo(BF$2, $E85, $C85, $B85, $D85, Hombres!$A$1:$DW$117, Mujeres!$A$1:$DW$117)</f>
        <v>50252745.201348491</v>
      </c>
      <c r="BG85" s="46" cm="1">
        <f t="array" ref="BG85">AnualidadActivo(BG$2, $E85, $C85, $B85, $D85, Hombres!$A$1:$DW$117, Mujeres!$A$1:$DW$117)</f>
        <v>50880324.348421998</v>
      </c>
      <c r="BH85" s="46" cm="1">
        <f t="array" ref="BH85">AnualidadActivo(BH$2, $E85, $C85, $B85, $D85, Hombres!$A$1:$DW$117, Mujeres!$A$1:$DW$117)</f>
        <v>51412321.540401414</v>
      </c>
      <c r="BI85" s="46" cm="1">
        <f t="array" ref="BI85">AnualidadActivo(BI$2, $E85, $C85, $B85, $D85, Hombres!$A$1:$DW$117, Mujeres!$A$1:$DW$117)</f>
        <v>51848774.824933983</v>
      </c>
      <c r="BJ85" s="46" cm="1">
        <f t="array" ref="BJ85">AnualidadActivo(BJ$2, $E85, $C85, $B85, $D85, Hombres!$A$1:$DW$117, Mujeres!$A$1:$DW$117)</f>
        <v>52190226.227762967</v>
      </c>
      <c r="BK85" s="46" cm="1">
        <f t="array" ref="BK85">AnualidadActivo(BK$2, $E85, $C85, $B85, $D85, Hombres!$A$1:$DW$117, Mujeres!$A$1:$DW$117)</f>
        <v>52433268.282771714</v>
      </c>
      <c r="BL85" s="46" cm="1">
        <f t="array" ref="BL85">AnualidadActivo(BL$2, $E85, $C85, $B85, $D85, Hombres!$A$1:$DW$117, Mujeres!$A$1:$DW$117)</f>
        <v>52567479.989297286</v>
      </c>
      <c r="BM85" s="46" cm="1">
        <f t="array" ref="BM85">AnualidadActivo(BM$2, $E85, $C85, $B85, $D85, Hombres!$A$1:$DW$117, Mujeres!$A$1:$DW$117)</f>
        <v>52484850.797093987</v>
      </c>
      <c r="BN85" s="46" cm="1">
        <f t="array" ref="BN85">AnualidadActivo(BN$2, $E85, $C85, $B85, $D85, Hombres!$A$1:$DW$117, Mujeres!$A$1:$DW$117)</f>
        <v>52244865.65379405</v>
      </c>
      <c r="BO85" s="46" cm="1">
        <f t="array" ref="BO85">AnualidadActivo(BO$2, $E85, $C85, $B85, $D85, Hombres!$A$1:$DW$117, Mujeres!$A$1:$DW$117)</f>
        <v>51835037.962719455</v>
      </c>
      <c r="BP85" s="46" cm="1">
        <f t="array" ref="BP85">AnualidadActivo(BP$2, $E85, $C85, $B85, $D85, Hombres!$A$1:$DW$117, Mujeres!$A$1:$DW$117)</f>
        <v>51239466.905472718</v>
      </c>
      <c r="BQ85" s="46" cm="1">
        <f t="array" ref="BQ85">AnualidadActivo(BQ$2, $E85, $C85, $B85, $D85, Hombres!$A$1:$DW$117, Mujeres!$A$1:$DW$117)</f>
        <v>50440112.46810247</v>
      </c>
      <c r="BR85" s="46" cm="1">
        <f t="array" ref="BR85">AnualidadActivo(BR$2, $E85, $C85, $B85, $D85, Hombres!$A$1:$DW$117, Mujeres!$A$1:$DW$117)</f>
        <v>49422721.780790471</v>
      </c>
      <c r="BS85" s="46" cm="1">
        <f t="array" ref="BS85">AnualidadActivo(BS$2, $E85, $C85, $B85, $D85, Hombres!$A$1:$DW$117, Mujeres!$A$1:$DW$117)</f>
        <v>48175804.796668187</v>
      </c>
      <c r="BT85" s="46" cm="1">
        <f t="array" ref="BT85">AnualidadActivo(BT$2, $E85, $C85, $B85, $D85, Hombres!$A$1:$DW$117, Mujeres!$A$1:$DW$117)</f>
        <v>46689009.082833208</v>
      </c>
      <c r="BU85" s="46" cm="1">
        <f t="array" ref="BU85">AnualidadActivo(BU$2, $E85, $C85, $B85, $D85, Hombres!$A$1:$DW$117, Mujeres!$A$1:$DW$117)</f>
        <v>44953376.265058942</v>
      </c>
      <c r="BV85" s="46" cm="1">
        <f t="array" ref="BV85">AnualidadActivo(BV$2, $E85, $C85, $B85, $D85, Hombres!$A$1:$DW$117, Mujeres!$A$1:$DW$117)</f>
        <v>42964586.57336276</v>
      </c>
      <c r="BW85" s="46" cm="1">
        <f t="array" ref="BW85">AnualidadActivo(BW$2, $E85, $C85, $B85, $D85, Hombres!$A$1:$DW$117, Mujeres!$A$1:$DW$117)</f>
        <v>40727863.601304501</v>
      </c>
      <c r="BX85" s="46" cm="1">
        <f t="array" ref="BX85">AnualidadActivo(BX$2, $E85, $C85, $B85, $D85, Hombres!$A$1:$DW$117, Mujeres!$A$1:$DW$117)</f>
        <v>38257538.656728275</v>
      </c>
      <c r="BY85" s="46" cm="1">
        <f t="array" ref="BY85">AnualidadActivo(BY$2, $E85, $C85, $B85, $D85, Hombres!$A$1:$DW$117, Mujeres!$A$1:$DW$117)</f>
        <v>35574241.625185482</v>
      </c>
      <c r="BZ85" s="46" cm="1">
        <f t="array" ref="BZ85">AnualidadActivo(BZ$2, $E85, $C85, $B85, $D85, Hombres!$A$1:$DW$117, Mujeres!$A$1:$DW$117)</f>
        <v>32704965.948406942</v>
      </c>
      <c r="CA85" s="46" cm="1">
        <f t="array" ref="CA85">AnualidadActivo(CA$2, $E85, $C85, $B85, $D85, Hombres!$A$1:$DW$117, Mujeres!$A$1:$DW$117)</f>
        <v>29685622.658986703</v>
      </c>
      <c r="CB85" s="46" cm="1">
        <f t="array" ref="CB85">AnualidadActivo(CB$2, $E85, $C85, $B85, $D85, Hombres!$A$1:$DW$117, Mujeres!$A$1:$DW$117)</f>
        <v>26563625.769846048</v>
      </c>
      <c r="CC85" s="46" cm="1">
        <f t="array" ref="CC85">AnualidadActivo(CC$2, $E85, $C85, $B85, $D85, Hombres!$A$1:$DW$117, Mujeres!$A$1:$DW$117)</f>
        <v>23395656.553094335</v>
      </c>
      <c r="CD85" s="46" cm="1">
        <f t="array" ref="CD85">AnualidadActivo(CD$2, $E85, $C85, $B85, $D85, Hombres!$A$1:$DW$117, Mujeres!$A$1:$DW$117)</f>
        <v>20243018.487181582</v>
      </c>
      <c r="CE85" s="46" cm="1">
        <f t="array" ref="CE85">AnualidadActivo(CE$2, $E85, $C85, $B85, $D85, Hombres!$A$1:$DW$117, Mujeres!$A$1:$DW$117)</f>
        <v>17169195.320591379</v>
      </c>
      <c r="CF85" s="46" cm="1">
        <f t="array" ref="CF85">AnualidadActivo(CF$2, $E85, $C85, $B85, $D85, Hombres!$A$1:$DW$117, Mujeres!$A$1:$DW$117)</f>
        <v>14238680.162447002</v>
      </c>
      <c r="CG85" s="46" cm="1">
        <f t="array" ref="CG85">AnualidadActivo(CG$2, $E85, $C85, $B85, $D85, Hombres!$A$1:$DW$117, Mujeres!$A$1:$DW$117)</f>
        <v>11514611.936797071</v>
      </c>
      <c r="CH85" s="46" cm="1">
        <f t="array" ref="CH85">AnualidadActivo(CH$2, $E85, $C85, $B85, $D85, Hombres!$A$1:$DW$117, Mujeres!$A$1:$DW$117)</f>
        <v>9052694.555750886</v>
      </c>
      <c r="CI85" s="46" cm="1">
        <f t="array" ref="CI85">AnualidadActivo(CI$2, $E85, $C85, $B85, $D85, Hombres!$A$1:$DW$117, Mujeres!$A$1:$DW$117)</f>
        <v>6894961.3166452898</v>
      </c>
      <c r="CJ85" s="46" cm="1">
        <f t="array" ref="CJ85">AnualidadActivo(CJ$2, $E85, $C85, $B85, $D85, Hombres!$A$1:$DW$117, Mujeres!$A$1:$DW$117)</f>
        <v>5066641.5789742144</v>
      </c>
      <c r="CK85" s="46" cm="1">
        <f t="array" ref="CK85">AnualidadActivo(CK$2, $E85, $C85, $B85, $D85, Hombres!$A$1:$DW$117, Mujeres!$A$1:$DW$117)</f>
        <v>3575047.1196013009</v>
      </c>
      <c r="CL85" s="46" cm="1">
        <f t="array" ref="CL85">AnualidadActivo(CL$2, $E85, $C85, $B85, $D85, Hombres!$A$1:$DW$117, Mujeres!$A$1:$DW$117)</f>
        <v>2409400.4715468888</v>
      </c>
      <c r="CM85" s="46" cm="1">
        <f t="array" ref="CM85">AnualidadActivo(CM$2, $E85, $C85, $B85, $D85, Hombres!$A$1:$DW$117, Mujeres!$A$1:$DW$117)</f>
        <v>1541614.4595699639</v>
      </c>
      <c r="CN85" s="46" cm="1">
        <f t="array" ref="CN85">AnualidadActivo(CN$2, $E85, $C85, $B85, $D85, Hombres!$A$1:$DW$117, Mujeres!$A$1:$DW$117)</f>
        <v>929770.41783830954</v>
      </c>
      <c r="CO85" s="46" cm="1">
        <f t="array" ref="CO85">AnualidadActivo(CO$2, $E85, $C85, $B85, $D85, Hombres!$A$1:$DW$117, Mujeres!$A$1:$DW$117)</f>
        <v>524065.66131497722</v>
      </c>
      <c r="CP85" s="46" cm="1">
        <f t="array" ref="CP85">AnualidadActivo(CP$2, $E85, $C85, $B85, $D85, Hombres!$A$1:$DW$117, Mujeres!$A$1:$DW$117)</f>
        <v>273253.99358114955</v>
      </c>
      <c r="CQ85" s="46" cm="1">
        <f t="array" ref="CQ85">AnualidadActivo(CQ$2, $E85, $C85, $B85, $D85, Hombres!$A$1:$DW$117, Mujeres!$A$1:$DW$117)</f>
        <v>0</v>
      </c>
      <c r="CR85" s="46" cm="1">
        <f t="array" ref="CR85">AnualidadActivo(CR$2, $E85, $C85, $B85, $D85, Hombres!$A$1:$DW$117, Mujeres!$A$1:$DW$117)</f>
        <v>0</v>
      </c>
      <c r="CS85" s="46" cm="1">
        <f t="array" ref="CS85">AnualidadActivo(CS$2, $E85, $C85, $B85, $D85, Hombres!$A$1:$DW$117, Mujeres!$A$1:$DW$117)</f>
        <v>0</v>
      </c>
      <c r="CT85" s="46" cm="1">
        <f t="array" ref="CT85">AnualidadActivo(CT$2, $E85, $C85, $B85, $D85, Hombres!$A$1:$DW$117, Mujeres!$A$1:$DW$117)</f>
        <v>0</v>
      </c>
      <c r="CU85" s="46" cm="1">
        <f t="array" ref="CU85">AnualidadActivo(CU$2, $E85, $C85, $B85, $D85, Hombres!$A$1:$DW$117, Mujeres!$A$1:$DW$117)</f>
        <v>0</v>
      </c>
      <c r="CV85" s="46" cm="1">
        <f t="array" ref="CV85">AnualidadActivo(CV$2, $E85, $C85, $B85, $D85, Hombres!$A$1:$DW$117, Mujeres!$A$1:$DW$117)</f>
        <v>0</v>
      </c>
      <c r="CW85" s="46" cm="1">
        <f t="array" ref="CW85">AnualidadActivo(CW$2, $E85, $C85, $B85, $D85, Hombres!$A$1:$DW$117, Mujeres!$A$1:$DW$117)</f>
        <v>0</v>
      </c>
      <c r="CX85" s="46" cm="1">
        <f t="array" ref="CX85">AnualidadActivo(CX$2, $E85, $C85, $B85, $D85, Hombres!$A$1:$DW$117, Mujeres!$A$1:$DW$117)</f>
        <v>0</v>
      </c>
      <c r="CY85" s="46" cm="1">
        <f t="array" ref="CY85">AnualidadActivo(CY$2, $E85, $C85, $B85, $D85, Hombres!$A$1:$DW$117, Mujeres!$A$1:$DW$117)</f>
        <v>0</v>
      </c>
      <c r="CZ85" s="46" cm="1">
        <f t="array" ref="CZ85">AnualidadActivo(CZ$2, $E85, $C85, $B85, $D85, Hombres!$A$1:$DW$117, Mujeres!$A$1:$DW$117)</f>
        <v>0</v>
      </c>
      <c r="DA85" s="46" cm="1">
        <f t="array" ref="DA85">AnualidadActivo(DA$2, $E85, $C85, $B85, $D85, Hombres!$A$1:$DW$117, Mujeres!$A$1:$DW$117)</f>
        <v>0</v>
      </c>
      <c r="DD85" s="21"/>
      <c r="DE85" s="46" cm="1">
        <f t="array" ref="DE85">beneficio_muerte_individual_activo(DE$2,$F85,$D85, Hombres!$A$1:$DW$117, Mujeres!$A$1:$DW$117)</f>
        <v>0</v>
      </c>
      <c r="DF85" s="46" cm="1">
        <f t="array" ref="DF85">beneficio_muerte_individual_activo(DF$2,$F85,$D85, Hombres!$A$1:$DW$117, Mujeres!$A$1:$DW$117)</f>
        <v>6567</v>
      </c>
      <c r="DG85" s="46" cm="1">
        <f t="array" ref="DG85">beneficio_muerte_individual_activo(DG$2,$F85,$D85, Hombres!$A$1:$DW$117, Mujeres!$A$1:$DW$117)</f>
        <v>6576.3512609999998</v>
      </c>
      <c r="DH85" s="46" cm="1">
        <f t="array" ref="DH85">beneficio_muerte_individual_activo(DH$2,$F85,$D85, Hombres!$A$1:$DW$117, Mujeres!$A$1:$DW$117)</f>
        <v>6588.6350043139664</v>
      </c>
      <c r="DI85" s="46" cm="1">
        <f t="array" ref="DI85">beneficio_muerte_individual_activo(DI$2,$F85,$D85, Hombres!$A$1:$DW$117, Mujeres!$A$1:$DW$117)</f>
        <v>6679.037433219587</v>
      </c>
      <c r="DJ85" s="46" cm="1">
        <f t="array" ref="DJ85">beneficio_muerte_individual_activo(DJ$2,$F85,$D85, Hombres!$A$1:$DW$117, Mujeres!$A$1:$DW$117)</f>
        <v>6847.1399436742286</v>
      </c>
      <c r="DK85" s="46" cm="1">
        <f t="array" ref="DK85">beneficio_muerte_individual_activo(DK$2,$F85,$D85, Hombres!$A$1:$DW$117, Mujeres!$A$1:$DW$117)</f>
        <v>7096.9774099716496</v>
      </c>
      <c r="DL85" s="46" cm="1">
        <f t="array" ref="DL85">beneficio_muerte_individual_activo(DL$2,$F85,$D85, Hombres!$A$1:$DW$117, Mujeres!$A$1:$DW$117)</f>
        <v>7423.596424873097</v>
      </c>
      <c r="DM85" s="46" cm="1">
        <f t="array" ref="DM85">beneficio_muerte_individual_activo(DM$2,$F85,$D85, Hombres!$A$1:$DW$117, Mujeres!$A$1:$DW$117)</f>
        <v>7834.4140373113032</v>
      </c>
      <c r="DN85" s="46" cm="1">
        <f t="array" ref="DN85">beneficio_muerte_individual_activo(DN$2,$F85,$D85, Hombres!$A$1:$DW$117, Mujeres!$A$1:$DW$117)</f>
        <v>8319.4253112619317</v>
      </c>
      <c r="DO85" s="46" cm="1">
        <f t="array" ref="DO85">beneficio_muerte_individual_activo(DO$2,$F85,$D85, Hombres!$A$1:$DW$117, Mujeres!$A$1:$DW$117)</f>
        <v>8808.4123166546724</v>
      </c>
      <c r="DP85" s="46" cm="1">
        <f t="array" ref="DP85">beneficio_muerte_individual_activo(DP$2,$F85,$D85, Hombres!$A$1:$DW$117, Mujeres!$A$1:$DW$117)</f>
        <v>9213.9743503039372</v>
      </c>
      <c r="DQ85" s="46" cm="1">
        <f t="array" ref="DQ85">beneficio_muerte_individual_activo(DQ$2,$F85,$D85, Hombres!$A$1:$DW$117, Mujeres!$A$1:$DW$117)</f>
        <v>9521.8269951820093</v>
      </c>
      <c r="DR85" s="46" cm="1">
        <f t="array" ref="DR85">beneficio_muerte_individual_activo(DR$2,$F85,$D85, Hombres!$A$1:$DW$117, Mujeres!$A$1:$DW$117)</f>
        <v>9802.3208493959319</v>
      </c>
      <c r="DS85" s="46" cm="1">
        <f t="array" ref="DS85">beneficio_muerte_individual_activo(DS$2,$F85,$D85, Hombres!$A$1:$DW$117, Mujeres!$A$1:$DW$117)</f>
        <v>10251.553203704721</v>
      </c>
      <c r="DT85" s="46" cm="1">
        <f t="array" ref="DT85">beneficio_muerte_individual_activo(DT$2,$F85,$D85, Hombres!$A$1:$DW$117, Mujeres!$A$1:$DW$117)</f>
        <v>10867.067332725655</v>
      </c>
      <c r="DU85" s="46" cm="1">
        <f t="array" ref="DU85">beneficio_muerte_individual_activo(DU$2,$F85,$D85, Hombres!$A$1:$DW$117, Mujeres!$A$1:$DW$117)</f>
        <v>11610.644439048103</v>
      </c>
      <c r="DV85" s="46" cm="1">
        <f t="array" ref="DV85">beneficio_muerte_individual_activo(DV$2,$F85,$D85, Hombres!$A$1:$DW$117, Mujeres!$A$1:$DW$117)</f>
        <v>12429.689003546995</v>
      </c>
      <c r="DW85" s="46" cm="1">
        <f t="array" ref="DW85">beneficio_muerte_individual_activo(DW$2,$F85,$D85, Hombres!$A$1:$DW$117, Mujeres!$A$1:$DW$117)</f>
        <v>13298.759701033649</v>
      </c>
      <c r="DX85" s="46" cm="1">
        <f t="array" ref="DX85">beneficio_muerte_individual_activo(DX$2,$F85,$D85, Hombres!$A$1:$DW$117, Mujeres!$A$1:$DW$117)</f>
        <v>14196.975918541993</v>
      </c>
      <c r="DY85" s="46" cm="1">
        <f t="array" ref="DY85">beneficio_muerte_individual_activo(DY$2,$F85,$D85, Hombres!$A$1:$DW$117, Mujeres!$A$1:$DW$117)</f>
        <v>15042.848342483228</v>
      </c>
      <c r="DZ85" s="46" cm="1">
        <f t="array" ref="DZ85">beneficio_muerte_individual_activo(DZ$2,$F85,$D85, Hombres!$A$1:$DW$117, Mujeres!$A$1:$DW$117)</f>
        <v>15786.410920723292</v>
      </c>
      <c r="EA85" s="46" cm="1">
        <f t="array" ref="EA85">beneficio_muerte_individual_activo(EA$2,$F85,$D85, Hombres!$A$1:$DW$117, Mujeres!$A$1:$DW$117)</f>
        <v>16593.917430181467</v>
      </c>
      <c r="EB85" s="46" cm="1">
        <f t="array" ref="EB85">beneficio_muerte_individual_activo(EB$2,$F85,$D85, Hombres!$A$1:$DW$117, Mujeres!$A$1:$DW$117)</f>
        <v>17554.823006981551</v>
      </c>
      <c r="EC85" s="46" cm="1">
        <f t="array" ref="EC85">beneficio_muerte_individual_activo(EC$2,$F85,$D85, Hombres!$A$1:$DW$117, Mujeres!$A$1:$DW$117)</f>
        <v>18843.910984262253</v>
      </c>
      <c r="ED85" s="46" cm="1">
        <f t="array" ref="ED85">beneficio_muerte_individual_activo(ED$2,$F85,$D85, Hombres!$A$1:$DW$117, Mujeres!$A$1:$DW$117)</f>
        <v>20507.835425097604</v>
      </c>
      <c r="EE85" s="46" cm="1">
        <f t="array" ref="EE85">beneficio_muerte_individual_activo(EE$2,$F85,$D85, Hombres!$A$1:$DW$117, Mujeres!$A$1:$DW$117)</f>
        <v>22517.016796849457</v>
      </c>
      <c r="EF85" s="46" cm="1">
        <f t="array" ref="EF85">beneficio_muerte_individual_activo(EF$2,$F85,$D85, Hombres!$A$1:$DW$117, Mujeres!$A$1:$DW$117)</f>
        <v>24612.631718819353</v>
      </c>
      <c r="EG85" s="46" cm="1">
        <f t="array" ref="EG85">beneficio_muerte_individual_activo(EG$2,$F85,$D85, Hombres!$A$1:$DW$117, Mujeres!$A$1:$DW$117)</f>
        <v>26632.169886248957</v>
      </c>
      <c r="EH85" s="46" cm="1">
        <f t="array" ref="EH85">beneficio_muerte_individual_activo(EH$2,$F85,$D85, Hombres!$A$1:$DW$117, Mujeres!$A$1:$DW$117)</f>
        <v>28593.410356840628</v>
      </c>
      <c r="EI85" s="46" cm="1">
        <f t="array" ref="EI85">beneficio_muerte_individual_activo(EI$2,$F85,$D85, Hombres!$A$1:$DW$117, Mujeres!$A$1:$DW$117)</f>
        <v>30477.291502876298</v>
      </c>
      <c r="EJ85" s="46" cm="1">
        <f t="array" ref="EJ85">beneficio_muerte_individual_activo(EJ$2,$F85,$D85, Hombres!$A$1:$DW$117, Mujeres!$A$1:$DW$117)</f>
        <v>32339.382684866487</v>
      </c>
      <c r="EK85" s="46" cm="1">
        <f t="array" ref="EK85">beneficio_muerte_individual_activo(EK$2,$F85,$D85, Hombres!$A$1:$DW$117, Mujeres!$A$1:$DW$117)</f>
        <v>34409.352855840465</v>
      </c>
      <c r="EL85" s="46" cm="1">
        <f t="array" ref="EL85">beneficio_muerte_individual_activo(EL$2,$F85,$D85, Hombres!$A$1:$DW$117, Mujeres!$A$1:$DW$117)</f>
        <v>22061.78634482656</v>
      </c>
      <c r="EM85" s="46" cm="1">
        <f t="array" ref="EM85">beneficio_muerte_individual_activo(EM$2,$F85,$D85, Hombres!$A$1:$DW$117, Mujeres!$A$1:$DW$117)</f>
        <v>23552.311001529564</v>
      </c>
      <c r="EN85" s="46" cm="1">
        <f t="array" ref="EN85">beneficio_muerte_individual_activo(EN$2,$F85,$D85, Hombres!$A$1:$DW$117, Mujeres!$A$1:$DW$117)</f>
        <v>24854.765438144044</v>
      </c>
      <c r="EO85" s="46" cm="1">
        <f t="array" ref="EO85">beneficio_muerte_individual_activo(EO$2,$F85,$D85, Hombres!$A$1:$DW$117, Mujeres!$A$1:$DW$117)</f>
        <v>25973.676783120827</v>
      </c>
      <c r="EP85" s="46" cm="1">
        <f t="array" ref="EP85">beneficio_muerte_individual_activo(EP$2,$F85,$D85, Hombres!$A$1:$DW$117, Mujeres!$A$1:$DW$117)</f>
        <v>27238.535988876905</v>
      </c>
      <c r="EQ85" s="46" cm="1">
        <f t="array" ref="EQ85">beneficio_muerte_individual_activo(EQ$2,$F85,$D85, Hombres!$A$1:$DW$117, Mujeres!$A$1:$DW$117)</f>
        <v>28955.747055839194</v>
      </c>
      <c r="ER85" s="46" cm="1">
        <f t="array" ref="ER85">beneficio_muerte_individual_activo(ER$2,$F85,$D85, Hombres!$A$1:$DW$117, Mujeres!$A$1:$DW$117)</f>
        <v>31337.567812148722</v>
      </c>
      <c r="ES85" s="46" cm="1">
        <f t="array" ref="ES85">beneficio_muerte_individual_activo(ES$2,$F85,$D85, Hombres!$A$1:$DW$117, Mujeres!$A$1:$DW$117)</f>
        <v>34404.805063935557</v>
      </c>
      <c r="ET85" s="46" cm="1">
        <f t="array" ref="ET85">beneficio_muerte_individual_activo(ET$2,$F85,$D85, Hombres!$A$1:$DW$117, Mujeres!$A$1:$DW$117)</f>
        <v>38082.116626270865</v>
      </c>
      <c r="EU85" s="46" cm="1">
        <f t="array" ref="EU85">beneficio_muerte_individual_activo(EU$2,$F85,$D85, Hombres!$A$1:$DW$117, Mujeres!$A$1:$DW$117)</f>
        <v>42193.629439277065</v>
      </c>
      <c r="EV85" s="46" cm="1">
        <f t="array" ref="EV85">beneficio_muerte_individual_activo(EV$2,$F85,$D85, Hombres!$A$1:$DW$117, Mujeres!$A$1:$DW$117)</f>
        <v>46280.162614436049</v>
      </c>
      <c r="EW85" s="46" cm="1">
        <f t="array" ref="EW85">beneficio_muerte_individual_activo(EW$2,$F85,$D85, Hombres!$A$1:$DW$117, Mujeres!$A$1:$DW$117)</f>
        <v>49992.721976914545</v>
      </c>
      <c r="EX85" s="46" cm="1">
        <f t="array" ref="EX85">beneficio_muerte_individual_activo(EX$2,$F85,$D85, Hombres!$A$1:$DW$117, Mujeres!$A$1:$DW$117)</f>
        <v>53273.48421169327</v>
      </c>
      <c r="EY85" s="46" cm="1">
        <f t="array" ref="EY85">beneficio_muerte_individual_activo(EY$2,$F85,$D85, Hombres!$A$1:$DW$117, Mujeres!$A$1:$DW$117)</f>
        <v>56296.365285217973</v>
      </c>
      <c r="EZ85" s="46" cm="1">
        <f t="array" ref="EZ85">beneficio_muerte_individual_activo(EZ$2,$F85,$D85, Hombres!$A$1:$DW$117, Mujeres!$A$1:$DW$117)</f>
        <v>59388.324825594049</v>
      </c>
      <c r="FA85" s="46" cm="1">
        <f t="array" ref="FA85">beneficio_muerte_individual_activo(FA$2,$F85,$D85, Hombres!$A$1:$DW$117, Mujeres!$A$1:$DW$117)</f>
        <v>66459.883023813614</v>
      </c>
      <c r="FB85" s="46" cm="1">
        <f t="array" ref="FB85">beneficio_muerte_individual_activo(FB$2,$F85,$D85, Hombres!$A$1:$DW$117, Mujeres!$A$1:$DW$117)</f>
        <v>70567.127894160309</v>
      </c>
      <c r="FC85" s="46" cm="1">
        <f t="array" ref="FC85">beneficio_muerte_individual_activo(FC$2,$F85,$D85, Hombres!$A$1:$DW$117, Mujeres!$A$1:$DW$117)</f>
        <v>74633.543500825675</v>
      </c>
      <c r="FD85" s="46" cm="1">
        <f t="array" ref="FD85">beneficio_muerte_individual_activo(FD$2,$F85,$D85, Hombres!$A$1:$DW$117, Mujeres!$A$1:$DW$117)</f>
        <v>78733.54949097705</v>
      </c>
      <c r="FE85" s="46" cm="1">
        <f t="array" ref="FE85">beneficio_muerte_individual_activo(FE$2,$F85,$D85, Hombres!$A$1:$DW$117, Mujeres!$A$1:$DW$117)</f>
        <v>82954.737719870944</v>
      </c>
      <c r="FF85" s="46" cm="1">
        <f t="array" ref="FF85">beneficio_muerte_individual_activo(FF$2,$F85,$D85, Hombres!$A$1:$DW$117, Mujeres!$A$1:$DW$117)</f>
        <v>87202.152485357845</v>
      </c>
      <c r="FG85" s="46" cm="1">
        <f t="array" ref="FG85">beneficio_muerte_individual_activo(FG$2,$F85,$D85, Hombres!$A$1:$DW$117, Mujeres!$A$1:$DW$117)</f>
        <v>91328.610373007614</v>
      </c>
      <c r="FH85" s="46" cm="1">
        <f t="array" ref="FH85">beneficio_muerte_individual_activo(FH$2,$F85,$D85, Hombres!$A$1:$DW$117, Mujeres!$A$1:$DW$117)</f>
        <v>95194.108475638801</v>
      </c>
      <c r="FI85" s="46" cm="1">
        <f t="array" ref="FI85">beneficio_muerte_individual_activo(FI$2,$F85,$D85, Hombres!$A$1:$DW$117, Mujeres!$A$1:$DW$117)</f>
        <v>98732.299734004118</v>
      </c>
      <c r="FJ85" s="46" cm="1">
        <f t="array" ref="FJ85">beneficio_muerte_individual_activo(FJ$2,$F85,$D85, Hombres!$A$1:$DW$117, Mujeres!$A$1:$DW$117)</f>
        <v>101863.40264218548</v>
      </c>
      <c r="FK85" s="46" cm="1">
        <f t="array" ref="FK85">beneficio_muerte_individual_activo(FK$2,$F85,$D85, Hombres!$A$1:$DW$117, Mujeres!$A$1:$DW$117)</f>
        <v>104408.47590310474</v>
      </c>
      <c r="FL85" s="46" cm="1">
        <f t="array" ref="FL85">beneficio_muerte_individual_activo(FL$2,$F85,$D85, Hombres!$A$1:$DW$117, Mujeres!$A$1:$DW$117)</f>
        <v>106125.27599796512</v>
      </c>
      <c r="FM85" s="46" cm="1">
        <f t="array" ref="FM85">beneficio_muerte_individual_activo(FM$2,$F85,$D85, Hombres!$A$1:$DW$117, Mujeres!$A$1:$DW$117)</f>
        <v>106823.41074228</v>
      </c>
      <c r="FN85" s="46" cm="1">
        <f t="array" ref="FN85">beneficio_muerte_individual_activo(FN$2,$F85,$D85, Hombres!$A$1:$DW$117, Mujeres!$A$1:$DW$117)</f>
        <v>106416.35982137981</v>
      </c>
      <c r="FO85" s="46" cm="1">
        <f t="array" ref="FO85">beneficio_muerte_individual_activo(FO$2,$F85,$D85, Hombres!$A$1:$DW$117, Mujeres!$A$1:$DW$117)</f>
        <v>104843.67289248135</v>
      </c>
      <c r="FP85" s="46" cm="1">
        <f t="array" ref="FP85">beneficio_muerte_individual_activo(FP$2,$F85,$D85, Hombres!$A$1:$DW$117, Mujeres!$A$1:$DW$117)</f>
        <v>102010.08112125214</v>
      </c>
      <c r="FQ85" s="106" cm="1">
        <f t="array" ref="FQ85">beneficio_muerte_individual_activo(FQ$2,$F85,$D85, Hombres!$A$1:$DW$117, Mujeres!$A$1:$DW$117)</f>
        <v>97801.257936946378</v>
      </c>
      <c r="FR85" s="46" cm="1">
        <f t="array" ref="FR85">beneficio_muerte_individual_activo(FR$2,$F85,$D85, Hombres!$A$1:$DW$117, Mujeres!$A$1:$DW$117)</f>
        <v>92206.230795081254</v>
      </c>
      <c r="FS85" s="46" cm="1">
        <f t="array" ref="FS85">beneficio_muerte_individual_activo(FS$2,$F85,$D85, Hombres!$A$1:$DW$117, Mujeres!$A$1:$DW$117)</f>
        <v>85353.43430750267</v>
      </c>
      <c r="FT85" s="46" cm="1">
        <f t="array" ref="FT85">beneficio_muerte_individual_activo(FT$2,$F85,$D85, Hombres!$A$1:$DW$117, Mujeres!$A$1:$DW$117)</f>
        <v>77436.621844889029</v>
      </c>
      <c r="FU85" s="46" cm="1">
        <f t="array" ref="FU85">beneficio_muerte_individual_activo(FU$2,$F85,$D85, Hombres!$A$1:$DW$117, Mujeres!$A$1:$DW$117)</f>
        <v>68676.799884004693</v>
      </c>
      <c r="FV85" s="46" cm="1">
        <f t="array" ref="FV85">beneficio_muerte_individual_activo(FV$2,$F85,$D85, Hombres!$A$1:$DW$117, Mujeres!$A$1:$DW$117)</f>
        <v>59338.396655541947</v>
      </c>
      <c r="FW85" s="46" cm="1">
        <f t="array" ref="FW85">beneficio_muerte_individual_activo(FW$2,$F85,$D85, Hombres!$A$1:$DW$117, Mujeres!$A$1:$DW$117)</f>
        <v>49777.801915992852</v>
      </c>
      <c r="FX85" s="46" cm="1">
        <f t="array" ref="FX85">beneficio_muerte_individual_activo(FX$2,$F85,$D85, Hombres!$A$1:$DW$117, Mujeres!$A$1:$DW$117)</f>
        <v>40409.386969964289</v>
      </c>
      <c r="FY85" s="46" cm="1">
        <f t="array" ref="FY85">beneficio_muerte_individual_activo(FY$2,$F85,$D85, Hombres!$A$1:$DW$117, Mujeres!$A$1:$DW$117)</f>
        <v>31623.223733800707</v>
      </c>
      <c r="FZ85" s="46" cm="1">
        <f t="array" ref="FZ85">beneficio_muerte_individual_activo(FZ$2,$F85,$D85, Hombres!$A$1:$DW$117, Mujeres!$A$1:$DW$117)</f>
        <v>23740.599170895497</v>
      </c>
      <c r="GA85" s="46" cm="1">
        <f t="array" ref="GA85">beneficio_muerte_individual_activo(GA$2,$F85,$D85, Hombres!$A$1:$DW$117, Mujeres!$A$1:$DW$117)</f>
        <v>16996.853622133953</v>
      </c>
      <c r="GB85" s="46" cm="1">
        <f t="array" ref="GB85">beneficio_muerte_individual_activo(GB$2,$F85,$D85, Hombres!$A$1:$DW$117, Mujeres!$A$1:$DW$117)</f>
        <v>11530.23301328353</v>
      </c>
      <c r="GC85" s="46" cm="1">
        <f t="array" ref="GC85">beneficio_muerte_individual_activo(GC$2,$F85,$D85, Hombres!$A$1:$DW$117, Mujeres!$A$1:$DW$117)</f>
        <v>7359.4328511059894</v>
      </c>
      <c r="GD85" s="46" cm="1">
        <f t="array" ref="GD85">beneficio_muerte_individual_activo(GD$2,$F85,$D85, Hombres!$A$1:$DW$117, Mujeres!$A$1:$DW$117)</f>
        <v>4382.634075131702</v>
      </c>
      <c r="GE85" s="46" cm="1">
        <f t="array" ref="GE85">beneficio_muerte_individual_activo(GE$2,$F85,$D85, Hombres!$A$1:$DW$117, Mujeres!$A$1:$DW$117)</f>
        <v>2409.8917426317362</v>
      </c>
      <c r="GF85" s="46" cm="1">
        <f t="array" ref="GF85">beneficio_muerte_individual_activo(GF$2,$F85,$D85, Hombres!$A$1:$DW$117, Mujeres!$A$1:$DW$117)</f>
        <v>1208.1467884497713</v>
      </c>
      <c r="GG85" s="46" cm="1">
        <f t="array" ref="GG85">beneficio_muerte_individual_activo(GG$2,$F85,$D85, Hombres!$A$1:$DW$117, Mujeres!$A$1:$DW$117)</f>
        <v>543.87362705582098</v>
      </c>
      <c r="GH85" s="46" cm="1">
        <f t="array" ref="GH85">beneficio_muerte_individual_activo(GH$2,$F85,$D85, Hombres!$A$1:$DW$117, Mujeres!$A$1:$DW$117)</f>
        <v>215.74037749704036</v>
      </c>
      <c r="GI85" s="46" cm="1">
        <f t="array" ref="GI85">beneficio_muerte_individual_activo(GI$2,$F85,$D85, Hombres!$A$1:$DW$117, Mujeres!$A$1:$DW$117)</f>
        <v>73.553876840473691</v>
      </c>
      <c r="GJ85" s="46" cm="1">
        <f t="array" ref="GJ85">beneficio_muerte_individual_activo(GJ$2,$F85,$D85, Hombres!$A$1:$DW$117, Mujeres!$A$1:$DW$117)</f>
        <v>0</v>
      </c>
      <c r="GK85" s="46" cm="1">
        <f t="array" ref="GK85">beneficio_muerte_individual_activo(GK$2,$F85,$D85, Hombres!$A$1:$DW$117, Mujeres!$A$1:$DW$117)</f>
        <v>0</v>
      </c>
      <c r="GL85" s="46" cm="1">
        <f t="array" ref="GL85">beneficio_muerte_individual_activo(GL$2,$F85,$D85, Hombres!$A$1:$DW$117, Mujeres!$A$1:$DW$117)</f>
        <v>0</v>
      </c>
      <c r="GM85" s="46" cm="1">
        <f t="array" ref="GM85">beneficio_muerte_individual_activo(GM$2,$F85,$D85, Hombres!$A$1:$DW$117, Mujeres!$A$1:$DW$117)</f>
        <v>0</v>
      </c>
      <c r="GN85" s="46" cm="1">
        <f t="array" ref="GN85">beneficio_muerte_individual_activo(GN$2,$F85,$D85, Hombres!$A$1:$DW$117, Mujeres!$A$1:$DW$117)</f>
        <v>0</v>
      </c>
      <c r="GO85" s="46" cm="1">
        <f t="array" ref="GO85">beneficio_muerte_individual_activo(GO$2,$F85,$D85, Hombres!$A$1:$DW$117, Mujeres!$A$1:$DW$117)</f>
        <v>0</v>
      </c>
      <c r="GP85" s="46" cm="1">
        <f t="array" ref="GP85">beneficio_muerte_individual_activo(GP$2,$F85,$D85, Hombres!$A$1:$DW$117, Mujeres!$A$1:$DW$117)</f>
        <v>0</v>
      </c>
      <c r="GQ85" s="46" cm="1">
        <f t="array" ref="GQ85">beneficio_muerte_individual_activo(GQ$2,$F85,$D85, Hombres!$A$1:$DW$117, Mujeres!$A$1:$DW$117)</f>
        <v>0</v>
      </c>
      <c r="GR85" s="46" cm="1">
        <f t="array" ref="GR85">beneficio_muerte_individual_activo(GR$2,$F85,$D85, Hombres!$A$1:$DW$117, Mujeres!$A$1:$DW$117)</f>
        <v>0</v>
      </c>
      <c r="GS85" s="46" cm="1">
        <f t="array" ref="GS85">beneficio_muerte_individual_activo(GS$2,$F85,$D85, Hombres!$A$1:$DW$117, Mujeres!$A$1:$DW$117)</f>
        <v>0</v>
      </c>
      <c r="GT85" s="46" cm="1">
        <f t="array" ref="GT85">beneficio_muerte_individual_activo(GT$2,$F85,$D85, Hombres!$A$1:$DW$117, Mujeres!$A$1:$DW$117)</f>
        <v>0</v>
      </c>
      <c r="GU85" s="46" cm="1">
        <f t="array" ref="GU85">beneficio_muerte_individual_activo(GU$2,$F85,$D85, Hombres!$A$1:$DW$117, Mujeres!$A$1:$DW$117)</f>
        <v>0</v>
      </c>
      <c r="GV85" s="46" cm="1">
        <f t="array" ref="GV85">beneficio_muerte_individual_activo(GV$2,$F85,$D85, Hombres!$A$1:$DW$117, Mujeres!$A$1:$DW$117)</f>
        <v>0</v>
      </c>
    </row>
    <row r="86" spans="1:204" x14ac:dyDescent="0.25">
      <c r="A86" s="1">
        <f t="shared" si="1"/>
        <v>84</v>
      </c>
      <c r="B86" s="75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39" cm="1">
        <f t="array" ref="G86">PorcentajePension(C86,E86, D86)</f>
        <v>0.65</v>
      </c>
      <c r="I86" s="72"/>
      <c r="J86" s="46" cm="1">
        <f t="array" ref="J86">AnualidadActivo(J$2, $E86, $C86, $B86, $D86, Hombres!$A$1:$DW$117, Mujeres!$A$1:$DW$117)</f>
        <v>0</v>
      </c>
      <c r="K86" s="46" cm="1">
        <f t="array" ref="K86">AnualidadActivo(K$2, $E86, $C86, $B86, $D86, Hombres!$A$1:$DW$117, Mujeres!$A$1:$DW$117)</f>
        <v>0</v>
      </c>
      <c r="L86" s="46" cm="1">
        <f t="array" ref="L86">AnualidadActivo(L$2, $E86, $C86, $B86, $D86, Hombres!$A$1:$DW$117, Mujeres!$A$1:$DW$117)</f>
        <v>0</v>
      </c>
      <c r="M86" s="46" cm="1">
        <f t="array" ref="M86">AnualidadActivo(M$2, $E86, $C86, $B86, $D86, Hombres!$A$1:$DW$117, Mujeres!$A$1:$DW$117)</f>
        <v>0</v>
      </c>
      <c r="N86" s="46" cm="1">
        <f t="array" ref="N86">AnualidadActivo(N$2, $E86, $C86, $B86, $D86, Hombres!$A$1:$DW$117, Mujeres!$A$1:$DW$117)</f>
        <v>0</v>
      </c>
      <c r="O86" s="46" cm="1">
        <f t="array" ref="O86">AnualidadActivo(O$2, $E86, $C86, $B86, $D86, Hombres!$A$1:$DW$117, Mujeres!$A$1:$DW$117)</f>
        <v>0</v>
      </c>
      <c r="P86" s="46" cm="1">
        <f t="array" ref="P86">AnualidadActivo(P$2, $E86, $C86, $B86, $D86, Hombres!$A$1:$DW$117, Mujeres!$A$1:$DW$117)</f>
        <v>0</v>
      </c>
      <c r="Q86" s="46" cm="1">
        <f t="array" ref="Q86">AnualidadActivo(Q$2, $E86, $C86, $B86, $D86, Hombres!$A$1:$DW$117, Mujeres!$A$1:$DW$117)</f>
        <v>0</v>
      </c>
      <c r="R86" s="46" cm="1">
        <f t="array" ref="R86">AnualidadActivo(R$2, $E86, $C86, $B86, $D86, Hombres!$A$1:$DW$117, Mujeres!$A$1:$DW$117)</f>
        <v>0</v>
      </c>
      <c r="S86" s="46" cm="1">
        <f t="array" ref="S86">AnualidadActivo(S$2, $E86, $C86, $B86, $D86, Hombres!$A$1:$DW$117, Mujeres!$A$1:$DW$117)</f>
        <v>0</v>
      </c>
      <c r="T86" s="46" cm="1">
        <f t="array" ref="T86">AnualidadActivo(T$2, $E86, $C86, $B86, $D86, Hombres!$A$1:$DW$117, Mujeres!$A$1:$DW$117)</f>
        <v>0</v>
      </c>
      <c r="U86" s="46" cm="1">
        <f t="array" ref="U86">AnualidadActivo(U$2, $E86, $C86, $B86, $D86, Hombres!$A$1:$DW$117, Mujeres!$A$1:$DW$117)</f>
        <v>0</v>
      </c>
      <c r="V86" s="46" cm="1">
        <f t="array" ref="V86">AnualidadActivo(V$2, $E86, $C86, $B86, $D86, Hombres!$A$1:$DW$117, Mujeres!$A$1:$DW$117)</f>
        <v>0</v>
      </c>
      <c r="W86" s="46" cm="1">
        <f t="array" ref="W86">AnualidadActivo(W$2, $E86, $C86, $B86, $D86, Hombres!$A$1:$DW$117, Mujeres!$A$1:$DW$117)</f>
        <v>0</v>
      </c>
      <c r="X86" s="46" cm="1">
        <f t="array" ref="X86">AnualidadActivo(X$2, $E86, $C86, $B86, $D86, Hombres!$A$1:$DW$117, Mujeres!$A$1:$DW$117)</f>
        <v>0</v>
      </c>
      <c r="Y86" s="46" cm="1">
        <f t="array" ref="Y86">AnualidadActivo(Y$2, $E86, $C86, $B86, $D86, Hombres!$A$1:$DW$117, Mujeres!$A$1:$DW$117)</f>
        <v>0</v>
      </c>
      <c r="Z86" s="46" cm="1">
        <f t="array" ref="Z86">AnualidadActivo(Z$2, $E86, $C86, $B86, $D86, Hombres!$A$1:$DW$117, Mujeres!$A$1:$DW$117)</f>
        <v>0</v>
      </c>
      <c r="AA86" s="46" cm="1">
        <f t="array" ref="AA86">AnualidadActivo(AA$2, $E86, $C86, $B86, $D86, Hombres!$A$1:$DW$117, Mujeres!$A$1:$DW$117)</f>
        <v>0</v>
      </c>
      <c r="AB86" s="46" cm="1">
        <f t="array" ref="AB86">AnualidadActivo(AB$2, $E86, $C86, $B86, $D86, Hombres!$A$1:$DW$117, Mujeres!$A$1:$DW$117)</f>
        <v>0</v>
      </c>
      <c r="AC86" s="46" cm="1">
        <f t="array" ref="AC86">AnualidadActivo(AC$2, $E86, $C86, $B86, $D86, Hombres!$A$1:$DW$117, Mujeres!$A$1:$DW$117)</f>
        <v>0</v>
      </c>
      <c r="AD86" s="46" cm="1">
        <f t="array" ref="AD86">AnualidadActivo(AD$2, $E86, $C86, $B86, $D86, Hombres!$A$1:$DW$117, Mujeres!$A$1:$DW$117)</f>
        <v>0</v>
      </c>
      <c r="AE86" s="46" cm="1">
        <f t="array" ref="AE86">AnualidadActivo(AE$2, $E86, $C86, $B86, $D86, Hombres!$A$1:$DW$117, Mujeres!$A$1:$DW$117)</f>
        <v>0</v>
      </c>
      <c r="AF86" s="46" cm="1">
        <f t="array" ref="AF86">AnualidadActivo(AF$2, $E86, $C86, $B86, $D86, Hombres!$A$1:$DW$117, Mujeres!$A$1:$DW$117)</f>
        <v>0</v>
      </c>
      <c r="AG86" s="46" cm="1">
        <f t="array" ref="AG86">AnualidadActivo(AG$2, $E86, $C86, $B86, $D86, Hombres!$A$1:$DW$117, Mujeres!$A$1:$DW$117)</f>
        <v>0</v>
      </c>
      <c r="AH86" s="46" cm="1">
        <f t="array" ref="AH86">AnualidadActivo(AH$2, $E86, $C86, $B86, $D86, Hombres!$A$1:$DW$117, Mujeres!$A$1:$DW$117)</f>
        <v>15675587.580712216</v>
      </c>
      <c r="AI86" s="46" cm="1">
        <f t="array" ref="AI86">AnualidadActivo(AI$2, $E86, $C86, $B86, $D86, Hombres!$A$1:$DW$117, Mujeres!$A$1:$DW$117)</f>
        <v>16145855.208133582</v>
      </c>
      <c r="AJ86" s="46" cm="1">
        <f t="array" ref="AJ86">AnualidadActivo(AJ$2, $E86, $C86, $B86, $D86, Hombres!$A$1:$DW$117, Mujeres!$A$1:$DW$117)</f>
        <v>16630230.86437759</v>
      </c>
      <c r="AK86" s="46" cm="1">
        <f t="array" ref="AK86">AnualidadActivo(AK$2, $E86, $C86, $B86, $D86, Hombres!$A$1:$DW$117, Mujeres!$A$1:$DW$117)</f>
        <v>17129137.790308919</v>
      </c>
      <c r="AL86" s="46" cm="1">
        <f t="array" ref="AL86">AnualidadActivo(AL$2, $E86, $C86, $B86, $D86, Hombres!$A$1:$DW$117, Mujeres!$A$1:$DW$117)</f>
        <v>17643011.924018186</v>
      </c>
      <c r="AM86" s="46" cm="1">
        <f t="array" ref="AM86">AnualidadActivo(AM$2, $E86, $C86, $B86, $D86, Hombres!$A$1:$DW$117, Mujeres!$A$1:$DW$117)</f>
        <v>18103927.177173462</v>
      </c>
      <c r="AN86" s="46" cm="1">
        <f t="array" ref="AN86">AnualidadActivo(AN$2, $E86, $C86, $B86, $D86, Hombres!$A$1:$DW$117, Mujeres!$A$1:$DW$117)</f>
        <v>18570069.990759674</v>
      </c>
      <c r="AO86" s="46" cm="1">
        <f t="array" ref="AO86">AnualidadActivo(AO$2, $E86, $C86, $B86, $D86, Hombres!$A$1:$DW$117, Mujeres!$A$1:$DW$117)</f>
        <v>19041621.987873368</v>
      </c>
      <c r="AP86" s="46" cm="1">
        <f t="array" ref="AP86">AnualidadActivo(AP$2, $E86, $C86, $B86, $D86, Hombres!$A$1:$DW$117, Mujeres!$A$1:$DW$117)</f>
        <v>19518826.932754755</v>
      </c>
      <c r="AQ86" s="46" cm="1">
        <f t="array" ref="AQ86">AnualidadActivo(AQ$2, $E86, $C86, $B86, $D86, Hombres!$A$1:$DW$117, Mujeres!$A$1:$DW$117)</f>
        <v>20001242.138033196</v>
      </c>
      <c r="AR86" s="46" cm="1">
        <f t="array" ref="AR86">AnualidadActivo(AR$2, $E86, $C86, $B86, $D86, Hombres!$A$1:$DW$117, Mujeres!$A$1:$DW$117)</f>
        <v>20487426.43155808</v>
      </c>
      <c r="AS86" s="46" cm="1">
        <f t="array" ref="AS86">AnualidadActivo(AS$2, $E86, $C86, $B86, $D86, Hombres!$A$1:$DW$117, Mujeres!$A$1:$DW$117)</f>
        <v>20975441.149567638</v>
      </c>
      <c r="AT86" s="46" cm="1">
        <f t="array" ref="AT86">AnualidadActivo(AT$2, $E86, $C86, $B86, $D86, Hombres!$A$1:$DW$117, Mujeres!$A$1:$DW$117)</f>
        <v>21462534.626855396</v>
      </c>
      <c r="AU86" s="46" cm="1">
        <f t="array" ref="AU86">AnualidadActivo(AU$2, $E86, $C86, $B86, $D86, Hombres!$A$1:$DW$117, Mujeres!$A$1:$DW$117)</f>
        <v>21944012.551628981</v>
      </c>
      <c r="AV86" s="46" cm="1">
        <f t="array" ref="AV86">AnualidadActivo(AV$2, $E86, $C86, $B86, $D86, Hombres!$A$1:$DW$117, Mujeres!$A$1:$DW$117)</f>
        <v>22414493.980144933</v>
      </c>
      <c r="AW86" s="46" cm="1">
        <f t="array" ref="AW86">AnualidadActivo(AW$2, $E86, $C86, $B86, $D86, Hombres!$A$1:$DW$117, Mujeres!$A$1:$DW$117)</f>
        <v>22870973.667558301</v>
      </c>
      <c r="AX86" s="46" cm="1">
        <f t="array" ref="AX86">AnualidadActivo(AX$2, $E86, $C86, $B86, $D86, Hombres!$A$1:$DW$117, Mujeres!$A$1:$DW$117)</f>
        <v>23313402.292606145</v>
      </c>
      <c r="AY86" s="46" cm="1">
        <f t="array" ref="AY86">AnualidadActivo(AY$2, $E86, $C86, $B86, $D86, Hombres!$A$1:$DW$117, Mujeres!$A$1:$DW$117)</f>
        <v>23741649.373255145</v>
      </c>
      <c r="AZ86" s="46" cm="1">
        <f t="array" ref="AZ86">AnualidadActivo(AZ$2, $E86, $C86, $B86, $D86, Hombres!$A$1:$DW$117, Mujeres!$A$1:$DW$117)</f>
        <v>24151504.386608522</v>
      </c>
      <c r="BA86" s="46" cm="1">
        <f t="array" ref="BA86">AnualidadActivo(BA$2, $E86, $C86, $B86, $D86, Hombres!$A$1:$DW$117, Mujeres!$A$1:$DW$117)</f>
        <v>24534309.812740512</v>
      </c>
      <c r="BB86" s="46" cm="1">
        <f t="array" ref="BB86">AnualidadActivo(BB$2, $E86, $C86, $B86, $D86, Hombres!$A$1:$DW$117, Mujeres!$A$1:$DW$117)</f>
        <v>24878734.770115286</v>
      </c>
      <c r="BC86" s="46" cm="1">
        <f t="array" ref="BC86">AnualidadActivo(BC$2, $E86, $C86, $B86, $D86, Hombres!$A$1:$DW$117, Mujeres!$A$1:$DW$117)</f>
        <v>25173375.044085648</v>
      </c>
      <c r="BD86" s="46" cm="1">
        <f t="array" ref="BD86">AnualidadActivo(BD$2, $E86, $C86, $B86, $D86, Hombres!$A$1:$DW$117, Mujeres!$A$1:$DW$117)</f>
        <v>25380189.499617964</v>
      </c>
      <c r="BE86" s="46" cm="1">
        <f t="array" ref="BE86">AnualidadActivo(BE$2, $E86, $C86, $B86, $D86, Hombres!$A$1:$DW$117, Mujeres!$A$1:$DW$117)</f>
        <v>25520776.739683911</v>
      </c>
      <c r="BF86" s="46" cm="1">
        <f t="array" ref="BF86">AnualidadActivo(BF$2, $E86, $C86, $B86, $D86, Hombres!$A$1:$DW$117, Mujeres!$A$1:$DW$117)</f>
        <v>25584989.514997073</v>
      </c>
      <c r="BG86" s="46" cm="1">
        <f t="array" ref="BG86">AnualidadActivo(BG$2, $E86, $C86, $B86, $D86, Hombres!$A$1:$DW$117, Mujeres!$A$1:$DW$117)</f>
        <v>25561923.495624777</v>
      </c>
      <c r="BH86" s="46" cm="1">
        <f t="array" ref="BH86">AnualidadActivo(BH$2, $E86, $C86, $B86, $D86, Hombres!$A$1:$DW$117, Mujeres!$A$1:$DW$117)</f>
        <v>25441206.391687445</v>
      </c>
      <c r="BI86" s="46" cm="1">
        <f t="array" ref="BI86">AnualidadActivo(BI$2, $E86, $C86, $B86, $D86, Hombres!$A$1:$DW$117, Mujeres!$A$1:$DW$117)</f>
        <v>25212339.766784843</v>
      </c>
      <c r="BJ86" s="46" cm="1">
        <f t="array" ref="BJ86">AnualidadActivo(BJ$2, $E86, $C86, $B86, $D86, Hombres!$A$1:$DW$117, Mujeres!$A$1:$DW$117)</f>
        <v>24863886.775775168</v>
      </c>
      <c r="BK86" s="46" cm="1">
        <f t="array" ref="BK86">AnualidadActivo(BK$2, $E86, $C86, $B86, $D86, Hombres!$A$1:$DW$117, Mujeres!$A$1:$DW$117)</f>
        <v>24384284.653049126</v>
      </c>
      <c r="BL86" s="46" cm="1">
        <f t="array" ref="BL86">AnualidadActivo(BL$2, $E86, $C86, $B86, $D86, Hombres!$A$1:$DW$117, Mujeres!$A$1:$DW$117)</f>
        <v>23763336.698542181</v>
      </c>
      <c r="BM86" s="46" cm="1">
        <f t="array" ref="BM86">AnualidadActivo(BM$2, $E86, $C86, $B86, $D86, Hombres!$A$1:$DW$117, Mujeres!$A$1:$DW$117)</f>
        <v>22994117.442083701</v>
      </c>
      <c r="BN86" s="46" cm="1">
        <f t="array" ref="BN86">AnualidadActivo(BN$2, $E86, $C86, $B86, $D86, Hombres!$A$1:$DW$117, Mujeres!$A$1:$DW$117)</f>
        <v>22072362.465571035</v>
      </c>
      <c r="BO86" s="46" cm="1">
        <f t="array" ref="BO86">AnualidadActivo(BO$2, $E86, $C86, $B86, $D86, Hombres!$A$1:$DW$117, Mujeres!$A$1:$DW$117)</f>
        <v>20995982.652903672</v>
      </c>
      <c r="BP86" s="46" cm="1">
        <f t="array" ref="BP86">AnualidadActivo(BP$2, $E86, $C86, $B86, $D86, Hombres!$A$1:$DW$117, Mujeres!$A$1:$DW$117)</f>
        <v>19766057.452372499</v>
      </c>
      <c r="BQ86" s="46" cm="1">
        <f t="array" ref="BQ86">AnualidadActivo(BQ$2, $E86, $C86, $B86, $D86, Hombres!$A$1:$DW$117, Mujeres!$A$1:$DW$117)</f>
        <v>18388876.631752346</v>
      </c>
      <c r="BR86" s="46" cm="1">
        <f t="array" ref="BR86">AnualidadActivo(BR$2, $E86, $C86, $B86, $D86, Hombres!$A$1:$DW$117, Mujeres!$A$1:$DW$117)</f>
        <v>16878423.518047404</v>
      </c>
      <c r="BS86" s="46" cm="1">
        <f t="array" ref="BS86">AnualidadActivo(BS$2, $E86, $C86, $B86, $D86, Hombres!$A$1:$DW$117, Mujeres!$A$1:$DW$117)</f>
        <v>15256599.718924355</v>
      </c>
      <c r="BT86" s="46" cm="1">
        <f t="array" ref="BT86">AnualidadActivo(BT$2, $E86, $C86, $B86, $D86, Hombres!$A$1:$DW$117, Mujeres!$A$1:$DW$117)</f>
        <v>13551950.631197076</v>
      </c>
      <c r="BU86" s="46" cm="1">
        <f t="array" ref="BU86">AnualidadActivo(BU$2, $E86, $C86, $B86, $D86, Hombres!$A$1:$DW$117, Mujeres!$A$1:$DW$117)</f>
        <v>11799370.662666628</v>
      </c>
      <c r="BV86" s="46" cm="1">
        <f t="array" ref="BV86">AnualidadActivo(BV$2, $E86, $C86, $B86, $D86, Hombres!$A$1:$DW$117, Mujeres!$A$1:$DW$117)</f>
        <v>10040345.734929506</v>
      </c>
      <c r="BW86" s="46" cm="1">
        <f t="array" ref="BW86">AnualidadActivo(BW$2, $E86, $C86, $B86, $D86, Hombres!$A$1:$DW$117, Mujeres!$A$1:$DW$117)</f>
        <v>8322124.2505215416</v>
      </c>
      <c r="BX86" s="46" cm="1">
        <f t="array" ref="BX86">AnualidadActivo(BX$2, $E86, $C86, $B86, $D86, Hombres!$A$1:$DW$117, Mujeres!$A$1:$DW$117)</f>
        <v>6693903.8116363408</v>
      </c>
      <c r="BY86" s="46" cm="1">
        <f t="array" ref="BY86">AnualidadActivo(BY$2, $E86, $C86, $B86, $D86, Hombres!$A$1:$DW$117, Mujeres!$A$1:$DW$117)</f>
        <v>5201808.3866212843</v>
      </c>
      <c r="BZ86" s="46" cm="1">
        <f t="array" ref="BZ86">AnualidadActivo(BZ$2, $E86, $C86, $B86, $D86, Hombres!$A$1:$DW$117, Mujeres!$A$1:$DW$117)</f>
        <v>3884767.0623913631</v>
      </c>
      <c r="CA86" s="46" cm="1">
        <f t="array" ref="CA86">AnualidadActivo(CA$2, $E86, $C86, $B86, $D86, Hombres!$A$1:$DW$117, Mujeres!$A$1:$DW$117)</f>
        <v>2770896.4228899991</v>
      </c>
      <c r="CB86" s="46" cm="1">
        <f t="array" ref="CB86">AnualidadActivo(CB$2, $E86, $C86, $B86, $D86, Hombres!$A$1:$DW$117, Mujeres!$A$1:$DW$117)</f>
        <v>1874138.6475348307</v>
      </c>
      <c r="CC86" s="46" cm="1">
        <f t="array" ref="CC86">AnualidadActivo(CC$2, $E86, $C86, $B86, $D86, Hombres!$A$1:$DW$117, Mujeres!$A$1:$DW$117)</f>
        <v>1191880.5090219935</v>
      </c>
      <c r="CD86" s="46" cm="1">
        <f t="array" ref="CD86">AnualidadActivo(CD$2, $E86, $C86, $B86, $D86, Hombres!$A$1:$DW$117, Mujeres!$A$1:$DW$117)</f>
        <v>705438.84726167377</v>
      </c>
      <c r="CE86" s="46" cm="1">
        <f t="array" ref="CE86">AnualidadActivo(CE$2, $E86, $C86, $B86, $D86, Hombres!$A$1:$DW$117, Mujeres!$A$1:$DW$117)</f>
        <v>383723.17314893781</v>
      </c>
      <c r="CF86" s="46" cm="1">
        <f t="array" ref="CF86">AnualidadActivo(CF$2, $E86, $C86, $B86, $D86, Hombres!$A$1:$DW$117, Mujeres!$A$1:$DW$117)</f>
        <v>188864.52325388306</v>
      </c>
      <c r="CG86" s="46" cm="1">
        <f t="array" ref="CG86">AnualidadActivo(CG$2, $E86, $C86, $B86, $D86, Hombres!$A$1:$DW$117, Mujeres!$A$1:$DW$117)</f>
        <v>82477.957732459763</v>
      </c>
      <c r="CH86" s="46" cm="1">
        <f t="array" ref="CH86">AnualidadActivo(CH$2, $E86, $C86, $B86, $D86, Hombres!$A$1:$DW$117, Mujeres!$A$1:$DW$117)</f>
        <v>0</v>
      </c>
      <c r="CI86" s="46" cm="1">
        <f t="array" ref="CI86">AnualidadActivo(CI$2, $E86, $C86, $B86, $D86, Hombres!$A$1:$DW$117, Mujeres!$A$1:$DW$117)</f>
        <v>0</v>
      </c>
      <c r="CJ86" s="46" cm="1">
        <f t="array" ref="CJ86">AnualidadActivo(CJ$2, $E86, $C86, $B86, $D86, Hombres!$A$1:$DW$117, Mujeres!$A$1:$DW$117)</f>
        <v>0</v>
      </c>
      <c r="CK86" s="46" cm="1">
        <f t="array" ref="CK86">AnualidadActivo(CK$2, $E86, $C86, $B86, $D86, Hombres!$A$1:$DW$117, Mujeres!$A$1:$DW$117)</f>
        <v>0</v>
      </c>
      <c r="CL86" s="46" cm="1">
        <f t="array" ref="CL86">AnualidadActivo(CL$2, $E86, $C86, $B86, $D86, Hombres!$A$1:$DW$117, Mujeres!$A$1:$DW$117)</f>
        <v>0</v>
      </c>
      <c r="CM86" s="46" cm="1">
        <f t="array" ref="CM86">AnualidadActivo(CM$2, $E86, $C86, $B86, $D86, Hombres!$A$1:$DW$117, Mujeres!$A$1:$DW$117)</f>
        <v>0</v>
      </c>
      <c r="CN86" s="46" cm="1">
        <f t="array" ref="CN86">AnualidadActivo(CN$2, $E86, $C86, $B86, $D86, Hombres!$A$1:$DW$117, Mujeres!$A$1:$DW$117)</f>
        <v>0</v>
      </c>
      <c r="CO86" s="46" cm="1">
        <f t="array" ref="CO86">AnualidadActivo(CO$2, $E86, $C86, $B86, $D86, Hombres!$A$1:$DW$117, Mujeres!$A$1:$DW$117)</f>
        <v>0</v>
      </c>
      <c r="CP86" s="46" cm="1">
        <f t="array" ref="CP86">AnualidadActivo(CP$2, $E86, $C86, $B86, $D86, Hombres!$A$1:$DW$117, Mujeres!$A$1:$DW$117)</f>
        <v>0</v>
      </c>
      <c r="CQ86" s="46" cm="1">
        <f t="array" ref="CQ86">AnualidadActivo(CQ$2, $E86, $C86, $B86, $D86, Hombres!$A$1:$DW$117, Mujeres!$A$1:$DW$117)</f>
        <v>0</v>
      </c>
      <c r="CR86" s="46" cm="1">
        <f t="array" ref="CR86">AnualidadActivo(CR$2, $E86, $C86, $B86, $D86, Hombres!$A$1:$DW$117, Mujeres!$A$1:$DW$117)</f>
        <v>0</v>
      </c>
      <c r="CS86" s="46" cm="1">
        <f t="array" ref="CS86">AnualidadActivo(CS$2, $E86, $C86, $B86, $D86, Hombres!$A$1:$DW$117, Mujeres!$A$1:$DW$117)</f>
        <v>0</v>
      </c>
      <c r="CT86" s="46" cm="1">
        <f t="array" ref="CT86">AnualidadActivo(CT$2, $E86, $C86, $B86, $D86, Hombres!$A$1:$DW$117, Mujeres!$A$1:$DW$117)</f>
        <v>0</v>
      </c>
      <c r="CU86" s="46" cm="1">
        <f t="array" ref="CU86">AnualidadActivo(CU$2, $E86, $C86, $B86, $D86, Hombres!$A$1:$DW$117, Mujeres!$A$1:$DW$117)</f>
        <v>0</v>
      </c>
      <c r="CV86" s="46" cm="1">
        <f t="array" ref="CV86">AnualidadActivo(CV$2, $E86, $C86, $B86, $D86, Hombres!$A$1:$DW$117, Mujeres!$A$1:$DW$117)</f>
        <v>0</v>
      </c>
      <c r="CW86" s="46" cm="1">
        <f t="array" ref="CW86">AnualidadActivo(CW$2, $E86, $C86, $B86, $D86, Hombres!$A$1:$DW$117, Mujeres!$A$1:$DW$117)</f>
        <v>0</v>
      </c>
      <c r="CX86" s="46" cm="1">
        <f t="array" ref="CX86">AnualidadActivo(CX$2, $E86, $C86, $B86, $D86, Hombres!$A$1:$DW$117, Mujeres!$A$1:$DW$117)</f>
        <v>0</v>
      </c>
      <c r="CY86" s="46" cm="1">
        <f t="array" ref="CY86">AnualidadActivo(CY$2, $E86, $C86, $B86, $D86, Hombres!$A$1:$DW$117, Mujeres!$A$1:$DW$117)</f>
        <v>0</v>
      </c>
      <c r="CZ86" s="46" cm="1">
        <f t="array" ref="CZ86">AnualidadActivo(CZ$2, $E86, $C86, $B86, $D86, Hombres!$A$1:$DW$117, Mujeres!$A$1:$DW$117)</f>
        <v>0</v>
      </c>
      <c r="DA86" s="46" cm="1">
        <f t="array" ref="DA86">AnualidadActivo(DA$2, $E86, $C86, $B86, $D86, Hombres!$A$1:$DW$117, Mujeres!$A$1:$DW$117)</f>
        <v>0</v>
      </c>
      <c r="DD86" s="21"/>
      <c r="DE86" s="46" cm="1">
        <f t="array" ref="DE86">beneficio_muerte_individual_activo(DE$2,$F86,$D86, Hombres!$A$1:$DW$117, Mujeres!$A$1:$DW$117)</f>
        <v>0</v>
      </c>
      <c r="DF86" s="46" cm="1">
        <f t="array" ref="DF86">beneficio_muerte_individual_activo(DF$2,$F86,$D86, Hombres!$A$1:$DW$117, Mujeres!$A$1:$DW$117)</f>
        <v>4255.5</v>
      </c>
      <c r="DG86" s="46" cm="1">
        <f t="array" ref="DG86">beneficio_muerte_individual_activo(DG$2,$F86,$D86, Hombres!$A$1:$DW$117, Mujeres!$A$1:$DW$117)</f>
        <v>4501.1657944999997</v>
      </c>
      <c r="DH86" s="46" cm="1">
        <f t="array" ref="DH86">beneficio_muerte_individual_activo(DH$2,$F86,$D86, Hombres!$A$1:$DW$117, Mujeres!$A$1:$DW$117)</f>
        <v>4823.5375581761946</v>
      </c>
      <c r="DI86" s="46" cm="1">
        <f t="array" ref="DI86">beneficio_muerte_individual_activo(DI$2,$F86,$D86, Hombres!$A$1:$DW$117, Mujeres!$A$1:$DW$117)</f>
        <v>5193.3562182081878</v>
      </c>
      <c r="DJ86" s="46" cm="1">
        <f t="array" ref="DJ86">beneficio_muerte_individual_activo(DJ$2,$F86,$D86, Hombres!$A$1:$DW$117, Mujeres!$A$1:$DW$117)</f>
        <v>5580.4679812127379</v>
      </c>
      <c r="DK86" s="46" cm="1">
        <f t="array" ref="DK86">beneficio_muerte_individual_activo(DK$2,$F86,$D86, Hombres!$A$1:$DW$117, Mujeres!$A$1:$DW$117)</f>
        <v>5950.3750184504461</v>
      </c>
      <c r="DL86" s="46" cm="1">
        <f t="array" ref="DL86">beneficio_muerte_individual_activo(DL$2,$F86,$D86, Hombres!$A$1:$DW$117, Mujeres!$A$1:$DW$117)</f>
        <v>6325.4285564082056</v>
      </c>
      <c r="DM86" s="46" cm="1">
        <f t="array" ref="DM86">beneficio_muerte_individual_activo(DM$2,$F86,$D86, Hombres!$A$1:$DW$117, Mujeres!$A$1:$DW$117)</f>
        <v>6740.7530263464814</v>
      </c>
      <c r="DN86" s="46" cm="1">
        <f t="array" ref="DN86">beneficio_muerte_individual_activo(DN$2,$F86,$D86, Hombres!$A$1:$DW$117, Mujeres!$A$1:$DW$117)</f>
        <v>7200.9912153420819</v>
      </c>
      <c r="DO86" s="46" cm="1">
        <f t="array" ref="DO86">beneficio_muerte_individual_activo(DO$2,$F86,$D86, Hombres!$A$1:$DW$117, Mujeres!$A$1:$DW$117)</f>
        <v>7687.4522291374215</v>
      </c>
      <c r="DP86" s="46" cm="1">
        <f t="array" ref="DP86">beneficio_muerte_individual_activo(DP$2,$F86,$D86, Hombres!$A$1:$DW$117, Mujeres!$A$1:$DW$117)</f>
        <v>8181.0521798118716</v>
      </c>
      <c r="DQ86" s="46" cm="1">
        <f t="array" ref="DQ86">beneficio_muerte_individual_activo(DQ$2,$F86,$D86, Hombres!$A$1:$DW$117, Mujeres!$A$1:$DW$117)</f>
        <v>8714.1468870888348</v>
      </c>
      <c r="DR86" s="46" cm="1">
        <f t="array" ref="DR86">beneficio_muerte_individual_activo(DR$2,$F86,$D86, Hombres!$A$1:$DW$117, Mujeres!$A$1:$DW$117)</f>
        <v>9368.5341146157734</v>
      </c>
      <c r="DS86" s="46" cm="1">
        <f t="array" ref="DS86">beneficio_muerte_individual_activo(DS$2,$F86,$D86, Hombres!$A$1:$DW$117, Mujeres!$A$1:$DW$117)</f>
        <v>10115.069062868357</v>
      </c>
      <c r="DT86" s="46" cm="1">
        <f t="array" ref="DT86">beneficio_muerte_individual_activo(DT$2,$F86,$D86, Hombres!$A$1:$DW$117, Mujeres!$A$1:$DW$117)</f>
        <v>10888.43240909934</v>
      </c>
      <c r="DU86" s="46" cm="1">
        <f t="array" ref="DU86">beneficio_muerte_individual_activo(DU$2,$F86,$D86, Hombres!$A$1:$DW$117, Mujeres!$A$1:$DW$117)</f>
        <v>11603.818337454697</v>
      </c>
      <c r="DV86" s="46" cm="1">
        <f t="array" ref="DV86">beneficio_muerte_individual_activo(DV$2,$F86,$D86, Hombres!$A$1:$DW$117, Mujeres!$A$1:$DW$117)</f>
        <v>12312.156501795538</v>
      </c>
      <c r="DW86" s="46" cm="1">
        <f t="array" ref="DW86">beneficio_muerte_individual_activo(DW$2,$F86,$D86, Hombres!$A$1:$DW$117, Mujeres!$A$1:$DW$117)</f>
        <v>13131.997840356549</v>
      </c>
      <c r="DX86" s="46" cm="1">
        <f t="array" ref="DX86">beneficio_muerte_individual_activo(DX$2,$F86,$D86, Hombres!$A$1:$DW$117, Mujeres!$A$1:$DW$117)</f>
        <v>14150.652738799379</v>
      </c>
      <c r="DY86" s="46" cm="1">
        <f t="array" ref="DY86">beneficio_muerte_individual_activo(DY$2,$F86,$D86, Hombres!$A$1:$DW$117, Mujeres!$A$1:$DW$117)</f>
        <v>15379.820119204955</v>
      </c>
      <c r="DZ86" s="46" cm="1">
        <f t="array" ref="DZ86">beneficio_muerte_individual_activo(DZ$2,$F86,$D86, Hombres!$A$1:$DW$117, Mujeres!$A$1:$DW$117)</f>
        <v>16801.075616894705</v>
      </c>
      <c r="EA86" s="46" cm="1">
        <f t="array" ref="EA86">beneficio_muerte_individual_activo(EA$2,$F86,$D86, Hombres!$A$1:$DW$117, Mujeres!$A$1:$DW$117)</f>
        <v>11045.213880572695</v>
      </c>
      <c r="EB86" s="46" cm="1">
        <f t="array" ref="EB86">beneficio_muerte_individual_activo(EB$2,$F86,$D86, Hombres!$A$1:$DW$117, Mujeres!$A$1:$DW$117)</f>
        <v>12073.829232808148</v>
      </c>
      <c r="EC86" s="46" cm="1">
        <f t="array" ref="EC86">beneficio_muerte_individual_activo(EC$2,$F86,$D86, Hombres!$A$1:$DW$117, Mujeres!$A$1:$DW$117)</f>
        <v>13045.417728811364</v>
      </c>
      <c r="ED86" s="46" cm="1">
        <f t="array" ref="ED86">beneficio_muerte_individual_activo(ED$2,$F86,$D86, Hombres!$A$1:$DW$117, Mujeres!$A$1:$DW$117)</f>
        <v>13927.504249692684</v>
      </c>
      <c r="EE86" s="46" cm="1">
        <f t="array" ref="EE86">beneficio_muerte_individual_activo(EE$2,$F86,$D86, Hombres!$A$1:$DW$117, Mujeres!$A$1:$DW$117)</f>
        <v>14813.958440005641</v>
      </c>
      <c r="EF86" s="46" cm="1">
        <f t="array" ref="EF86">beneficio_muerte_individual_activo(EF$2,$F86,$D86, Hombres!$A$1:$DW$117, Mujeres!$A$1:$DW$117)</f>
        <v>15853.441432075586</v>
      </c>
      <c r="EG86" s="46" cm="1">
        <f t="array" ref="EG86">beneficio_muerte_individual_activo(EG$2,$F86,$D86, Hombres!$A$1:$DW$117, Mujeres!$A$1:$DW$117)</f>
        <v>17122.42626993416</v>
      </c>
      <c r="EH86" s="46" cm="1">
        <f t="array" ref="EH86">beneficio_muerte_individual_activo(EH$2,$F86,$D86, Hombres!$A$1:$DW$117, Mujeres!$A$1:$DW$117)</f>
        <v>18689.810543971362</v>
      </c>
      <c r="EI86" s="46" cm="1">
        <f t="array" ref="EI86">beneficio_muerte_individual_activo(EI$2,$F86,$D86, Hombres!$A$1:$DW$117, Mujeres!$A$1:$DW$117)</f>
        <v>20723.836373183043</v>
      </c>
      <c r="EJ86" s="46" cm="1">
        <f t="array" ref="EJ86">beneficio_muerte_individual_activo(EJ$2,$F86,$D86, Hombres!$A$1:$DW$117, Mujeres!$A$1:$DW$117)</f>
        <v>23230.726545210418</v>
      </c>
      <c r="EK86" s="46" cm="1">
        <f t="array" ref="EK86">beneficio_muerte_individual_activo(EK$2,$F86,$D86, Hombres!$A$1:$DW$117, Mujeres!$A$1:$DW$117)</f>
        <v>25881.60907474449</v>
      </c>
      <c r="EL86" s="46" cm="1">
        <f t="array" ref="EL86">beneficio_muerte_individual_activo(EL$2,$F86,$D86, Hombres!$A$1:$DW$117, Mujeres!$A$1:$DW$117)</f>
        <v>28352.61193994803</v>
      </c>
      <c r="EM86" s="46" cm="1">
        <f t="array" ref="EM86">beneficio_muerte_individual_activo(EM$2,$F86,$D86, Hombres!$A$1:$DW$117, Mujeres!$A$1:$DW$117)</f>
        <v>30655.733221387221</v>
      </c>
      <c r="EN86" s="46" cm="1">
        <f t="array" ref="EN86">beneficio_muerte_individual_activo(EN$2,$F86,$D86, Hombres!$A$1:$DW$117, Mujeres!$A$1:$DW$117)</f>
        <v>33187.44988856007</v>
      </c>
      <c r="EO86" s="46" cm="1">
        <f t="array" ref="EO86">beneficio_muerte_individual_activo(EO$2,$F86,$D86, Hombres!$A$1:$DW$117, Mujeres!$A$1:$DW$117)</f>
        <v>36356.2582782307</v>
      </c>
      <c r="EP86" s="46" cm="1">
        <f t="array" ref="EP86">beneficio_muerte_individual_activo(EP$2,$F86,$D86, Hombres!$A$1:$DW$117, Mujeres!$A$1:$DW$117)</f>
        <v>40375.123895520621</v>
      </c>
      <c r="EQ86" s="46" cm="1">
        <f t="array" ref="EQ86">beneficio_muerte_individual_activo(EQ$2,$F86,$D86, Hombres!$A$1:$DW$117, Mujeres!$A$1:$DW$117)</f>
        <v>45195.987395890683</v>
      </c>
      <c r="ER86" s="46" cm="1">
        <f t="array" ref="ER86">beneficio_muerte_individual_activo(ER$2,$F86,$D86, Hombres!$A$1:$DW$117, Mujeres!$A$1:$DW$117)</f>
        <v>53251.567108547708</v>
      </c>
      <c r="ES86" s="46" cm="1">
        <f t="array" ref="ES86">beneficio_muerte_individual_activo(ES$2,$F86,$D86, Hombres!$A$1:$DW$117, Mujeres!$A$1:$DW$117)</f>
        <v>58500.888792103644</v>
      </c>
      <c r="ET86" s="46" cm="1">
        <f t="array" ref="ET86">beneficio_muerte_individual_activo(ET$2,$F86,$D86, Hombres!$A$1:$DW$117, Mujeres!$A$1:$DW$117)</f>
        <v>64073.883689810536</v>
      </c>
      <c r="EU86" s="46" cm="1">
        <f t="array" ref="EU86">beneficio_muerte_individual_activo(EU$2,$F86,$D86, Hombres!$A$1:$DW$117, Mujeres!$A$1:$DW$117)</f>
        <v>70008.998232614409</v>
      </c>
      <c r="EV86" s="46" cm="1">
        <f t="array" ref="EV86">beneficio_muerte_individual_activo(EV$2,$F86,$D86, Hombres!$A$1:$DW$117, Mujeres!$A$1:$DW$117)</f>
        <v>76267.321253296846</v>
      </c>
      <c r="EW86" s="46" cm="1">
        <f t="array" ref="EW86">beneficio_muerte_individual_activo(EW$2,$F86,$D86, Hombres!$A$1:$DW$117, Mujeres!$A$1:$DW$117)</f>
        <v>82772.795156261564</v>
      </c>
      <c r="EX86" s="46" cm="1">
        <f t="array" ref="EX86">beneficio_muerte_individual_activo(EX$2,$F86,$D86, Hombres!$A$1:$DW$117, Mujeres!$A$1:$DW$117)</f>
        <v>89436.937776585037</v>
      </c>
      <c r="EY86" s="46" cm="1">
        <f t="array" ref="EY86">beneficio_muerte_individual_activo(EY$2,$F86,$D86, Hombres!$A$1:$DW$117, Mujeres!$A$1:$DW$117)</f>
        <v>96177.488879077995</v>
      </c>
      <c r="EZ86" s="46" cm="1">
        <f t="array" ref="EZ86">beneficio_muerte_individual_activo(EZ$2,$F86,$D86, Hombres!$A$1:$DW$117, Mujeres!$A$1:$DW$117)</f>
        <v>102893.9689941587</v>
      </c>
      <c r="FA86" s="46" cm="1">
        <f t="array" ref="FA86">beneficio_muerte_individual_activo(FA$2,$F86,$D86, Hombres!$A$1:$DW$117, Mujeres!$A$1:$DW$117)</f>
        <v>109401.88551206344</v>
      </c>
      <c r="FB86" s="46" cm="1">
        <f t="array" ref="FB86">beneficio_muerte_individual_activo(FB$2,$F86,$D86, Hombres!$A$1:$DW$117, Mujeres!$A$1:$DW$117)</f>
        <v>115466.84576024018</v>
      </c>
      <c r="FC86" s="46" cm="1">
        <f t="array" ref="FC86">beneficio_muerte_individual_activo(FC$2,$F86,$D86, Hombres!$A$1:$DW$117, Mujeres!$A$1:$DW$117)</f>
        <v>120836.60006159762</v>
      </c>
      <c r="FD86" s="46" cm="1">
        <f t="array" ref="FD86">beneficio_muerte_individual_activo(FD$2,$F86,$D86, Hombres!$A$1:$DW$117, Mujeres!$A$1:$DW$117)</f>
        <v>125310.74847073951</v>
      </c>
      <c r="FE86" s="46" cm="1">
        <f t="array" ref="FE86">beneficio_muerte_individual_activo(FE$2,$F86,$D86, Hombres!$A$1:$DW$117, Mujeres!$A$1:$DW$117)</f>
        <v>128681.22785203616</v>
      </c>
      <c r="FF86" s="46" cm="1">
        <f t="array" ref="FF86">beneficio_muerte_individual_activo(FF$2,$F86,$D86, Hombres!$A$1:$DW$117, Mujeres!$A$1:$DW$117)</f>
        <v>130648.50640362999</v>
      </c>
      <c r="FG86" s="46" cm="1">
        <f t="array" ref="FG86">beneficio_muerte_individual_activo(FG$2,$F86,$D86, Hombres!$A$1:$DW$117, Mujeres!$A$1:$DW$117)</f>
        <v>130826.19675693591</v>
      </c>
      <c r="FH86" s="46" cm="1">
        <f t="array" ref="FH86">beneficio_muerte_individual_activo(FH$2,$F86,$D86, Hombres!$A$1:$DW$117, Mujeres!$A$1:$DW$117)</f>
        <v>128911.83039792739</v>
      </c>
      <c r="FI86" s="46" cm="1">
        <f t="array" ref="FI86">beneficio_muerte_individual_activo(FI$2,$F86,$D86, Hombres!$A$1:$DW$117, Mujeres!$A$1:$DW$117)</f>
        <v>124768.11388303405</v>
      </c>
      <c r="FJ86" s="46" cm="1">
        <f t="array" ref="FJ86">beneficio_muerte_individual_activo(FJ$2,$F86,$D86, Hombres!$A$1:$DW$117, Mujeres!$A$1:$DW$117)</f>
        <v>118352.64226197524</v>
      </c>
      <c r="FK86" s="46" cm="1">
        <f t="array" ref="FK86">beneficio_muerte_individual_activo(FK$2,$F86,$D86, Hombres!$A$1:$DW$117, Mujeres!$A$1:$DW$117)</f>
        <v>109690.31888400386</v>
      </c>
      <c r="FL86" s="46" cm="1">
        <f t="array" ref="FL86">beneficio_muerte_individual_activo(FL$2,$F86,$D86, Hombres!$A$1:$DW$117, Mujeres!$A$1:$DW$117)</f>
        <v>98931.168559590122</v>
      </c>
      <c r="FM86" s="46" cm="1">
        <f t="array" ref="FM86">beneficio_muerte_individual_activo(FM$2,$F86,$D86, Hombres!$A$1:$DW$117, Mujeres!$A$1:$DW$117)</f>
        <v>86467.442616588538</v>
      </c>
      <c r="FN86" s="46" cm="1">
        <f t="array" ref="FN86">beneficio_muerte_individual_activo(FN$2,$F86,$D86, Hombres!$A$1:$DW$117, Mujeres!$A$1:$DW$117)</f>
        <v>72921.80664164084</v>
      </c>
      <c r="FO86" s="46" cm="1">
        <f t="array" ref="FO86">beneficio_muerte_individual_activo(FO$2,$F86,$D86, Hombres!$A$1:$DW$117, Mujeres!$A$1:$DW$117)</f>
        <v>59035.276321707701</v>
      </c>
      <c r="FP86" s="46" cm="1">
        <f t="array" ref="FP86">beneficio_muerte_individual_activo(FP$2,$F86,$D86, Hombres!$A$1:$DW$117, Mujeres!$A$1:$DW$117)</f>
        <v>45584.209681134176</v>
      </c>
      <c r="FQ86" s="106" cm="1">
        <f t="array" ref="FQ86">beneficio_muerte_individual_activo(FQ$2,$F86,$D86, Hombres!$A$1:$DW$117, Mujeres!$A$1:$DW$117)</f>
        <v>33310.858161452721</v>
      </c>
      <c r="FR86" s="46" cm="1">
        <f t="array" ref="FR86">beneficio_muerte_individual_activo(FR$2,$F86,$D86, Hombres!$A$1:$DW$117, Mujeres!$A$1:$DW$117)</f>
        <v>22834.308057606224</v>
      </c>
      <c r="FS86" s="46" cm="1">
        <f t="array" ref="FS86">beneficio_muerte_individual_activo(FS$2,$F86,$D86, Hombres!$A$1:$DW$117, Mujeres!$A$1:$DW$117)</f>
        <v>14533.145244511714</v>
      </c>
      <c r="FT86" s="46" cm="1">
        <f t="array" ref="FT86">beneficio_muerte_individual_activo(FT$2,$F86,$D86, Hombres!$A$1:$DW$117, Mujeres!$A$1:$DW$117)</f>
        <v>8480.3365110244777</v>
      </c>
      <c r="FU86" s="46" cm="1">
        <f t="array" ref="FU86">beneficio_muerte_individual_activo(FU$2,$F86,$D86, Hombres!$A$1:$DW$117, Mujeres!$A$1:$DW$117)</f>
        <v>4465.4308286482901</v>
      </c>
      <c r="FV86" s="46" cm="1">
        <f t="array" ref="FV86">beneficio_muerte_individual_activo(FV$2,$F86,$D86, Hombres!$A$1:$DW$117, Mujeres!$A$1:$DW$117)</f>
        <v>2079.788929112985</v>
      </c>
      <c r="FW86" s="46" cm="1">
        <f t="array" ref="FW86">beneficio_muerte_individual_activo(FW$2,$F86,$D86, Hombres!$A$1:$DW$117, Mujeres!$A$1:$DW$117)</f>
        <v>834.91434428804052</v>
      </c>
      <c r="FX86" s="46" cm="1">
        <f t="array" ref="FX86">beneficio_muerte_individual_activo(FX$2,$F86,$D86, Hombres!$A$1:$DW$117, Mujeres!$A$1:$DW$117)</f>
        <v>278.83268098132896</v>
      </c>
      <c r="FY86" s="46" cm="1">
        <f t="array" ref="FY86">beneficio_muerte_individual_activo(FY$2,$F86,$D86, Hombres!$A$1:$DW$117, Mujeres!$A$1:$DW$117)</f>
        <v>73.529812749705783</v>
      </c>
      <c r="FZ86" s="46" cm="1">
        <f t="array" ref="FZ86">beneficio_muerte_individual_activo(FZ$2,$F86,$D86, Hombres!$A$1:$DW$117, Mujeres!$A$1:$DW$117)</f>
        <v>14.060966146231612</v>
      </c>
      <c r="GA86" s="46" cm="1">
        <f t="array" ref="GA86">beneficio_muerte_individual_activo(GA$2,$F86,$D86, Hombres!$A$1:$DW$117, Mujeres!$A$1:$DW$117)</f>
        <v>0</v>
      </c>
      <c r="GB86" s="46" cm="1">
        <f t="array" ref="GB86">beneficio_muerte_individual_activo(GB$2,$F86,$D86, Hombres!$A$1:$DW$117, Mujeres!$A$1:$DW$117)</f>
        <v>0</v>
      </c>
      <c r="GC86" s="46" cm="1">
        <f t="array" ref="GC86">beneficio_muerte_individual_activo(GC$2,$F86,$D86, Hombres!$A$1:$DW$117, Mujeres!$A$1:$DW$117)</f>
        <v>0</v>
      </c>
      <c r="GD86" s="46" cm="1">
        <f t="array" ref="GD86">beneficio_muerte_individual_activo(GD$2,$F86,$D86, Hombres!$A$1:$DW$117, Mujeres!$A$1:$DW$117)</f>
        <v>0</v>
      </c>
      <c r="GE86" s="46" cm="1">
        <f t="array" ref="GE86">beneficio_muerte_individual_activo(GE$2,$F86,$D86, Hombres!$A$1:$DW$117, Mujeres!$A$1:$DW$117)</f>
        <v>0</v>
      </c>
      <c r="GF86" s="46" cm="1">
        <f t="array" ref="GF86">beneficio_muerte_individual_activo(GF$2,$F86,$D86, Hombres!$A$1:$DW$117, Mujeres!$A$1:$DW$117)</f>
        <v>0</v>
      </c>
      <c r="GG86" s="46" cm="1">
        <f t="array" ref="GG86">beneficio_muerte_individual_activo(GG$2,$F86,$D86, Hombres!$A$1:$DW$117, Mujeres!$A$1:$DW$117)</f>
        <v>0</v>
      </c>
      <c r="GH86" s="46" cm="1">
        <f t="array" ref="GH86">beneficio_muerte_individual_activo(GH$2,$F86,$D86, Hombres!$A$1:$DW$117, Mujeres!$A$1:$DW$117)</f>
        <v>0</v>
      </c>
      <c r="GI86" s="46" cm="1">
        <f t="array" ref="GI86">beneficio_muerte_individual_activo(GI$2,$F86,$D86, Hombres!$A$1:$DW$117, Mujeres!$A$1:$DW$117)</f>
        <v>0</v>
      </c>
      <c r="GJ86" s="46" cm="1">
        <f t="array" ref="GJ86">beneficio_muerte_individual_activo(GJ$2,$F86,$D86, Hombres!$A$1:$DW$117, Mujeres!$A$1:$DW$117)</f>
        <v>0</v>
      </c>
      <c r="GK86" s="46" cm="1">
        <f t="array" ref="GK86">beneficio_muerte_individual_activo(GK$2,$F86,$D86, Hombres!$A$1:$DW$117, Mujeres!$A$1:$DW$117)</f>
        <v>0</v>
      </c>
      <c r="GL86" s="46" cm="1">
        <f t="array" ref="GL86">beneficio_muerte_individual_activo(GL$2,$F86,$D86, Hombres!$A$1:$DW$117, Mujeres!$A$1:$DW$117)</f>
        <v>0</v>
      </c>
      <c r="GM86" s="46" cm="1">
        <f t="array" ref="GM86">beneficio_muerte_individual_activo(GM$2,$F86,$D86, Hombres!$A$1:$DW$117, Mujeres!$A$1:$DW$117)</f>
        <v>0</v>
      </c>
      <c r="GN86" s="46" cm="1">
        <f t="array" ref="GN86">beneficio_muerte_individual_activo(GN$2,$F86,$D86, Hombres!$A$1:$DW$117, Mujeres!$A$1:$DW$117)</f>
        <v>0</v>
      </c>
      <c r="GO86" s="46" cm="1">
        <f t="array" ref="GO86">beneficio_muerte_individual_activo(GO$2,$F86,$D86, Hombres!$A$1:$DW$117, Mujeres!$A$1:$DW$117)</f>
        <v>0</v>
      </c>
      <c r="GP86" s="46" cm="1">
        <f t="array" ref="GP86">beneficio_muerte_individual_activo(GP$2,$F86,$D86, Hombres!$A$1:$DW$117, Mujeres!$A$1:$DW$117)</f>
        <v>0</v>
      </c>
      <c r="GQ86" s="46" cm="1">
        <f t="array" ref="GQ86">beneficio_muerte_individual_activo(GQ$2,$F86,$D86, Hombres!$A$1:$DW$117, Mujeres!$A$1:$DW$117)</f>
        <v>0</v>
      </c>
      <c r="GR86" s="46" cm="1">
        <f t="array" ref="GR86">beneficio_muerte_individual_activo(GR$2,$F86,$D86, Hombres!$A$1:$DW$117, Mujeres!$A$1:$DW$117)</f>
        <v>0</v>
      </c>
      <c r="GS86" s="46" cm="1">
        <f t="array" ref="GS86">beneficio_muerte_individual_activo(GS$2,$F86,$D86, Hombres!$A$1:$DW$117, Mujeres!$A$1:$DW$117)</f>
        <v>0</v>
      </c>
      <c r="GT86" s="46" cm="1">
        <f t="array" ref="GT86">beneficio_muerte_individual_activo(GT$2,$F86,$D86, Hombres!$A$1:$DW$117, Mujeres!$A$1:$DW$117)</f>
        <v>0</v>
      </c>
      <c r="GU86" s="46" cm="1">
        <f t="array" ref="GU86">beneficio_muerte_individual_activo(GU$2,$F86,$D86, Hombres!$A$1:$DW$117, Mujeres!$A$1:$DW$117)</f>
        <v>0</v>
      </c>
      <c r="GV86" s="46" cm="1">
        <f t="array" ref="GV86">beneficio_muerte_individual_activo(GV$2,$F86,$D86, Hombres!$A$1:$DW$117, Mujeres!$A$1:$DW$117)</f>
        <v>0</v>
      </c>
    </row>
    <row r="87" spans="1:204" x14ac:dyDescent="0.25">
      <c r="A87" s="1">
        <f t="shared" si="1"/>
        <v>85</v>
      </c>
      <c r="B87" s="75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39" cm="1">
        <f t="array" ref="G87">PorcentajePension(C87,E87, D87)</f>
        <v>1</v>
      </c>
      <c r="I87" s="72"/>
      <c r="J87" s="46" cm="1">
        <f t="array" ref="J87">AnualidadActivo(J$2, $E87, $C87, $B87, $D87, Hombres!$A$1:$DW$117, Mujeres!$A$1:$DW$117)</f>
        <v>0</v>
      </c>
      <c r="K87" s="46" cm="1">
        <f t="array" ref="K87">AnualidadActivo(K$2, $E87, $C87, $B87, $D87, Hombres!$A$1:$DW$117, Mujeres!$A$1:$DW$117)</f>
        <v>0</v>
      </c>
      <c r="L87" s="46" cm="1">
        <f t="array" ref="L87">AnualidadActivo(L$2, $E87, $C87, $B87, $D87, Hombres!$A$1:$DW$117, Mujeres!$A$1:$DW$117)</f>
        <v>0</v>
      </c>
      <c r="M87" s="46" cm="1">
        <f t="array" ref="M87">AnualidadActivo(M$2, $E87, $C87, $B87, $D87, Hombres!$A$1:$DW$117, Mujeres!$A$1:$DW$117)</f>
        <v>0</v>
      </c>
      <c r="N87" s="46" cm="1">
        <f t="array" ref="N87">AnualidadActivo(N$2, $E87, $C87, $B87, $D87, Hombres!$A$1:$DW$117, Mujeres!$A$1:$DW$117)</f>
        <v>0</v>
      </c>
      <c r="O87" s="46" cm="1">
        <f t="array" ref="O87">AnualidadActivo(O$2, $E87, $C87, $B87, $D87, Hombres!$A$1:$DW$117, Mujeres!$A$1:$DW$117)</f>
        <v>0</v>
      </c>
      <c r="P87" s="46" cm="1">
        <f t="array" ref="P87">AnualidadActivo(P$2, $E87, $C87, $B87, $D87, Hombres!$A$1:$DW$117, Mujeres!$A$1:$DW$117)</f>
        <v>0</v>
      </c>
      <c r="Q87" s="46" cm="1">
        <f t="array" ref="Q87">AnualidadActivo(Q$2, $E87, $C87, $B87, $D87, Hombres!$A$1:$DW$117, Mujeres!$A$1:$DW$117)</f>
        <v>0</v>
      </c>
      <c r="R87" s="46" cm="1">
        <f t="array" ref="R87">AnualidadActivo(R$2, $E87, $C87, $B87, $D87, Hombres!$A$1:$DW$117, Mujeres!$A$1:$DW$117)</f>
        <v>0</v>
      </c>
      <c r="S87" s="46" cm="1">
        <f t="array" ref="S87">AnualidadActivo(S$2, $E87, $C87, $B87, $D87, Hombres!$A$1:$DW$117, Mujeres!$A$1:$DW$117)</f>
        <v>0</v>
      </c>
      <c r="T87" s="46" cm="1">
        <f t="array" ref="T87">AnualidadActivo(T$2, $E87, $C87, $B87, $D87, Hombres!$A$1:$DW$117, Mujeres!$A$1:$DW$117)</f>
        <v>0</v>
      </c>
      <c r="U87" s="46" cm="1">
        <f t="array" ref="U87">AnualidadActivo(U$2, $E87, $C87, $B87, $D87, Hombres!$A$1:$DW$117, Mujeres!$A$1:$DW$117)</f>
        <v>0</v>
      </c>
      <c r="V87" s="46" cm="1">
        <f t="array" ref="V87">AnualidadActivo(V$2, $E87, $C87, $B87, $D87, Hombres!$A$1:$DW$117, Mujeres!$A$1:$DW$117)</f>
        <v>0</v>
      </c>
      <c r="W87" s="46" cm="1">
        <f t="array" ref="W87">AnualidadActivo(W$2, $E87, $C87, $B87, $D87, Hombres!$A$1:$DW$117, Mujeres!$A$1:$DW$117)</f>
        <v>0</v>
      </c>
      <c r="X87" s="46" cm="1">
        <f t="array" ref="X87">AnualidadActivo(X$2, $E87, $C87, $B87, $D87, Hombres!$A$1:$DW$117, Mujeres!$A$1:$DW$117)</f>
        <v>0</v>
      </c>
      <c r="Y87" s="46" cm="1">
        <f t="array" ref="Y87">AnualidadActivo(Y$2, $E87, $C87, $B87, $D87, Hombres!$A$1:$DW$117, Mujeres!$A$1:$DW$117)</f>
        <v>0</v>
      </c>
      <c r="Z87" s="46" cm="1">
        <f t="array" ref="Z87">AnualidadActivo(Z$2, $E87, $C87, $B87, $D87, Hombres!$A$1:$DW$117, Mujeres!$A$1:$DW$117)</f>
        <v>0</v>
      </c>
      <c r="AA87" s="46" cm="1">
        <f t="array" ref="AA87">AnualidadActivo(AA$2, $E87, $C87, $B87, $D87, Hombres!$A$1:$DW$117, Mujeres!$A$1:$DW$117)</f>
        <v>0</v>
      </c>
      <c r="AB87" s="46" cm="1">
        <f t="array" ref="AB87">AnualidadActivo(AB$2, $E87, $C87, $B87, $D87, Hombres!$A$1:$DW$117, Mujeres!$A$1:$DW$117)</f>
        <v>0</v>
      </c>
      <c r="AC87" s="46" cm="1">
        <f t="array" ref="AC87">AnualidadActivo(AC$2, $E87, $C87, $B87, $D87, Hombres!$A$1:$DW$117, Mujeres!$A$1:$DW$117)</f>
        <v>0</v>
      </c>
      <c r="AD87" s="46" cm="1">
        <f t="array" ref="AD87">AnualidadActivo(AD$2, $E87, $C87, $B87, $D87, Hombres!$A$1:$DW$117, Mujeres!$A$1:$DW$117)</f>
        <v>0</v>
      </c>
      <c r="AE87" s="46" cm="1">
        <f t="array" ref="AE87">AnualidadActivo(AE$2, $E87, $C87, $B87, $D87, Hombres!$A$1:$DW$117, Mujeres!$A$1:$DW$117)</f>
        <v>0</v>
      </c>
      <c r="AF87" s="46" cm="1">
        <f t="array" ref="AF87">AnualidadActivo(AF$2, $E87, $C87, $B87, $D87, Hombres!$A$1:$DW$117, Mujeres!$A$1:$DW$117)</f>
        <v>0</v>
      </c>
      <c r="AG87" s="46" cm="1">
        <f t="array" ref="AG87">AnualidadActivo(AG$2, $E87, $C87, $B87, $D87, Hombres!$A$1:$DW$117, Mujeres!$A$1:$DW$117)</f>
        <v>0</v>
      </c>
      <c r="AH87" s="46" cm="1">
        <f t="array" ref="AH87">AnualidadActivo(AH$2, $E87, $C87, $B87, $D87, Hombres!$A$1:$DW$117, Mujeres!$A$1:$DW$117)</f>
        <v>0</v>
      </c>
      <c r="AI87" s="46" cm="1">
        <f t="array" ref="AI87">AnualidadActivo(AI$2, $E87, $C87, $B87, $D87, Hombres!$A$1:$DW$117, Mujeres!$A$1:$DW$117)</f>
        <v>0</v>
      </c>
      <c r="AJ87" s="46" cm="1">
        <f t="array" ref="AJ87">AnualidadActivo(AJ$2, $E87, $C87, $B87, $D87, Hombres!$A$1:$DW$117, Mujeres!$A$1:$DW$117)</f>
        <v>0</v>
      </c>
      <c r="AK87" s="46" cm="1">
        <f t="array" ref="AK87">AnualidadActivo(AK$2, $E87, $C87, $B87, $D87, Hombres!$A$1:$DW$117, Mujeres!$A$1:$DW$117)</f>
        <v>0</v>
      </c>
      <c r="AL87" s="46" cm="1">
        <f t="array" ref="AL87">AnualidadActivo(AL$2, $E87, $C87, $B87, $D87, Hombres!$A$1:$DW$117, Mujeres!$A$1:$DW$117)</f>
        <v>0</v>
      </c>
      <c r="AM87" s="46" cm="1">
        <f t="array" ref="AM87">AnualidadActivo(AM$2, $E87, $C87, $B87, $D87, Hombres!$A$1:$DW$117, Mujeres!$A$1:$DW$117)</f>
        <v>0</v>
      </c>
      <c r="AN87" s="46" cm="1">
        <f t="array" ref="AN87">AnualidadActivo(AN$2, $E87, $C87, $B87, $D87, Hombres!$A$1:$DW$117, Mujeres!$A$1:$DW$117)</f>
        <v>0</v>
      </c>
      <c r="AO87" s="46" cm="1">
        <f t="array" ref="AO87">AnualidadActivo(AO$2, $E87, $C87, $B87, $D87, Hombres!$A$1:$DW$117, Mujeres!$A$1:$DW$117)</f>
        <v>0</v>
      </c>
      <c r="AP87" s="46" cm="1">
        <f t="array" ref="AP87">AnualidadActivo(AP$2, $E87, $C87, $B87, $D87, Hombres!$A$1:$DW$117, Mujeres!$A$1:$DW$117)</f>
        <v>0</v>
      </c>
      <c r="AQ87" s="46" cm="1">
        <f t="array" ref="AQ87">AnualidadActivo(AQ$2, $E87, $C87, $B87, $D87, Hombres!$A$1:$DW$117, Mujeres!$A$1:$DW$117)</f>
        <v>0</v>
      </c>
      <c r="AR87" s="46" cm="1">
        <f t="array" ref="AR87">AnualidadActivo(AR$2, $E87, $C87, $B87, $D87, Hombres!$A$1:$DW$117, Mujeres!$A$1:$DW$117)</f>
        <v>0</v>
      </c>
      <c r="AS87" s="46" cm="1">
        <f t="array" ref="AS87">AnualidadActivo(AS$2, $E87, $C87, $B87, $D87, Hombres!$A$1:$DW$117, Mujeres!$A$1:$DW$117)</f>
        <v>0</v>
      </c>
      <c r="AT87" s="46" cm="1">
        <f t="array" ref="AT87">AnualidadActivo(AT$2, $E87, $C87, $B87, $D87, Hombres!$A$1:$DW$117, Mujeres!$A$1:$DW$117)</f>
        <v>0</v>
      </c>
      <c r="AU87" s="46" cm="1">
        <f t="array" ref="AU87">AnualidadActivo(AU$2, $E87, $C87, $B87, $D87, Hombres!$A$1:$DW$117, Mujeres!$A$1:$DW$117)</f>
        <v>0</v>
      </c>
      <c r="AV87" s="46" cm="1">
        <f t="array" ref="AV87">AnualidadActivo(AV$2, $E87, $C87, $B87, $D87, Hombres!$A$1:$DW$117, Mujeres!$A$1:$DW$117)</f>
        <v>0</v>
      </c>
      <c r="AW87" s="46" cm="1">
        <f t="array" ref="AW87">AnualidadActivo(AW$2, $E87, $C87, $B87, $D87, Hombres!$A$1:$DW$117, Mujeres!$A$1:$DW$117)</f>
        <v>0</v>
      </c>
      <c r="AX87" s="46" cm="1">
        <f t="array" ref="AX87">AnualidadActivo(AX$2, $E87, $C87, $B87, $D87, Hombres!$A$1:$DW$117, Mujeres!$A$1:$DW$117)</f>
        <v>121744493.41578867</v>
      </c>
      <c r="AY87" s="46" cm="1">
        <f t="array" ref="AY87">AnualidadActivo(AY$2, $E87, $C87, $B87, $D87, Hombres!$A$1:$DW$117, Mujeres!$A$1:$DW$117)</f>
        <v>125396828.21826233</v>
      </c>
      <c r="AZ87" s="46" cm="1">
        <f t="array" ref="AZ87">AnualidadActivo(AZ$2, $E87, $C87, $B87, $D87, Hombres!$A$1:$DW$117, Mujeres!$A$1:$DW$117)</f>
        <v>129158733.0648102</v>
      </c>
      <c r="BA87" s="46" cm="1">
        <f t="array" ref="BA87">AnualidadActivo(BA$2, $E87, $C87, $B87, $D87, Hombres!$A$1:$DW$117, Mujeres!$A$1:$DW$117)</f>
        <v>133033495.05675453</v>
      </c>
      <c r="BB87" s="46" cm="1">
        <f t="array" ref="BB87">AnualidadActivo(BB$2, $E87, $C87, $B87, $D87, Hombres!$A$1:$DW$117, Mujeres!$A$1:$DW$117)</f>
        <v>137024499.90845716</v>
      </c>
      <c r="BC87" s="46" cm="1">
        <f t="array" ref="BC87">AnualidadActivo(BC$2, $E87, $C87, $B87, $D87, Hombres!$A$1:$DW$117, Mujeres!$A$1:$DW$117)</f>
        <v>140065288.68989068</v>
      </c>
      <c r="BD87" s="46" cm="1">
        <f t="array" ref="BD87">AnualidadActivo(BD$2, $E87, $C87, $B87, $D87, Hombres!$A$1:$DW$117, Mujeres!$A$1:$DW$117)</f>
        <v>143091007.62948862</v>
      </c>
      <c r="BE87" s="46" cm="1">
        <f t="array" ref="BE87">AnualidadActivo(BE$2, $E87, $C87, $B87, $D87, Hombres!$A$1:$DW$117, Mujeres!$A$1:$DW$117)</f>
        <v>146105419.74643245</v>
      </c>
      <c r="BF87" s="46" cm="1">
        <f t="array" ref="BF87">AnualidadActivo(BF$2, $E87, $C87, $B87, $D87, Hombres!$A$1:$DW$117, Mujeres!$A$1:$DW$117)</f>
        <v>149112258.91132921</v>
      </c>
      <c r="BG87" s="46" cm="1">
        <f t="array" ref="BG87">AnualidadActivo(BG$2, $E87, $C87, $B87, $D87, Hombres!$A$1:$DW$117, Mujeres!$A$1:$DW$117)</f>
        <v>152098119.16716084</v>
      </c>
      <c r="BH87" s="46" cm="1">
        <f t="array" ref="BH87">AnualidadActivo(BH$2, $E87, $C87, $B87, $D87, Hombres!$A$1:$DW$117, Mujeres!$A$1:$DW$117)</f>
        <v>155032367.3355892</v>
      </c>
      <c r="BI87" s="46" cm="1">
        <f t="array" ref="BI87">AnualidadActivo(BI$2, $E87, $C87, $B87, $D87, Hombres!$A$1:$DW$117, Mujeres!$A$1:$DW$117)</f>
        <v>157866988.28686279</v>
      </c>
      <c r="BJ87" s="46" cm="1">
        <f t="array" ref="BJ87">AnualidadActivo(BJ$2, $E87, $C87, $B87, $D87, Hombres!$A$1:$DW$117, Mujeres!$A$1:$DW$117)</f>
        <v>160544102.51531002</v>
      </c>
      <c r="BK87" s="46" cm="1">
        <f t="array" ref="BK87">AnualidadActivo(BK$2, $E87, $C87, $B87, $D87, Hombres!$A$1:$DW$117, Mujeres!$A$1:$DW$117)</f>
        <v>163003212.72397292</v>
      </c>
      <c r="BL87" s="46" cm="1">
        <f t="array" ref="BL87">AnualidadActivo(BL$2, $E87, $C87, $B87, $D87, Hombres!$A$1:$DW$117, Mujeres!$A$1:$DW$117)</f>
        <v>165190562.61570868</v>
      </c>
      <c r="BM87" s="46" cm="1">
        <f t="array" ref="BM87">AnualidadActivo(BM$2, $E87, $C87, $B87, $D87, Hombres!$A$1:$DW$117, Mujeres!$A$1:$DW$117)</f>
        <v>167082438.42470026</v>
      </c>
      <c r="BN87" s="46" cm="1">
        <f t="array" ref="BN87">AnualidadActivo(BN$2, $E87, $C87, $B87, $D87, Hombres!$A$1:$DW$117, Mujeres!$A$1:$DW$117)</f>
        <v>168678448.97382361</v>
      </c>
      <c r="BO87" s="46" cm="1">
        <f t="array" ref="BO87">AnualidadActivo(BO$2, $E87, $C87, $B87, $D87, Hombres!$A$1:$DW$117, Mujeres!$A$1:$DW$117)</f>
        <v>169980415.1730696</v>
      </c>
      <c r="BP87" s="46" cm="1">
        <f t="array" ref="BP87">AnualidadActivo(BP$2, $E87, $C87, $B87, $D87, Hombres!$A$1:$DW$117, Mujeres!$A$1:$DW$117)</f>
        <v>170977829.8228108</v>
      </c>
      <c r="BQ87" s="46" cm="1">
        <f t="array" ref="BQ87">AnualidadActivo(BQ$2, $E87, $C87, $B87, $D87, Hombres!$A$1:$DW$117, Mujeres!$A$1:$DW$117)</f>
        <v>171637917.09129456</v>
      </c>
      <c r="BR87" s="46" cm="1">
        <f t="array" ref="BR87">AnualidadActivo(BR$2, $E87, $C87, $B87, $D87, Hombres!$A$1:$DW$117, Mujeres!$A$1:$DW$117)</f>
        <v>171609156.24044129</v>
      </c>
      <c r="BS87" s="46" cm="1">
        <f t="array" ref="BS87">AnualidadActivo(BS$2, $E87, $C87, $B87, $D87, Hombres!$A$1:$DW$117, Mujeres!$A$1:$DW$117)</f>
        <v>171085143.56324139</v>
      </c>
      <c r="BT87" s="46" cm="1">
        <f t="array" ref="BT87">AnualidadActivo(BT$2, $E87, $C87, $B87, $D87, Hombres!$A$1:$DW$117, Mujeres!$A$1:$DW$117)</f>
        <v>170024121.57778749</v>
      </c>
      <c r="BU87" s="46" cm="1">
        <f t="array" ref="BU87">AnualidadActivo(BU$2, $E87, $C87, $B87, $D87, Hombres!$A$1:$DW$117, Mujeres!$A$1:$DW$117)</f>
        <v>168372346.41796187</v>
      </c>
      <c r="BV87" s="46" cm="1">
        <f t="array" ref="BV87">AnualidadActivo(BV$2, $E87, $C87, $B87, $D87, Hombres!$A$1:$DW$117, Mujeres!$A$1:$DW$117)</f>
        <v>166067619.60616988</v>
      </c>
      <c r="BW87" s="46" cm="1">
        <f t="array" ref="BW87">AnualidadActivo(BW$2, $E87, $C87, $B87, $D87, Hombres!$A$1:$DW$117, Mujeres!$A$1:$DW$117)</f>
        <v>163058687.56972966</v>
      </c>
      <c r="BX87" s="46" cm="1">
        <f t="array" ref="BX87">AnualidadActivo(BX$2, $E87, $C87, $B87, $D87, Hombres!$A$1:$DW$117, Mujeres!$A$1:$DW$117)</f>
        <v>159302528.46376386</v>
      </c>
      <c r="BY87" s="46" cm="1">
        <f t="array" ref="BY87">AnualidadActivo(BY$2, $E87, $C87, $B87, $D87, Hombres!$A$1:$DW$117, Mujeres!$A$1:$DW$117)</f>
        <v>154759242.33572623</v>
      </c>
      <c r="BZ87" s="46" cm="1">
        <f t="array" ref="BZ87">AnualidadActivo(BZ$2, $E87, $C87, $B87, $D87, Hombres!$A$1:$DW$117, Mujeres!$A$1:$DW$117)</f>
        <v>149392704.52889314</v>
      </c>
      <c r="CA87" s="46" cm="1">
        <f t="array" ref="CA87">AnualidadActivo(CA$2, $E87, $C87, $B87, $D87, Hombres!$A$1:$DW$117, Mujeres!$A$1:$DW$117)</f>
        <v>143181178.32031879</v>
      </c>
      <c r="CB87" s="46" cm="1">
        <f t="array" ref="CB87">AnualidadActivo(CB$2, $E87, $C87, $B87, $D87, Hombres!$A$1:$DW$117, Mujeres!$A$1:$DW$117)</f>
        <v>136133435.18184444</v>
      </c>
      <c r="CC87" s="46" cm="1">
        <f t="array" ref="CC87">AnualidadActivo(CC$2, $E87, $C87, $B87, $D87, Hombres!$A$1:$DW$117, Mujeres!$A$1:$DW$117)</f>
        <v>128287247.83103651</v>
      </c>
      <c r="CD87" s="46" cm="1">
        <f t="array" ref="CD87">AnualidadActivo(CD$2, $E87, $C87, $B87, $D87, Hombres!$A$1:$DW$117, Mujeres!$A$1:$DW$117)</f>
        <v>119700664.6944796</v>
      </c>
      <c r="CE87" s="46" cm="1">
        <f t="array" ref="CE87">AnualidadActivo(CE$2, $E87, $C87, $B87, $D87, Hombres!$A$1:$DW$117, Mujeres!$A$1:$DW$117)</f>
        <v>110452828.34750019</v>
      </c>
      <c r="CF87" s="46" cm="1">
        <f t="array" ref="CF87">AnualidadActivo(CF$2, $E87, $C87, $B87, $D87, Hombres!$A$1:$DW$117, Mujeres!$A$1:$DW$117)</f>
        <v>100652797.65806809</v>
      </c>
      <c r="CG87" s="46" cm="1">
        <f t="array" ref="CG87">AnualidadActivo(CG$2, $E87, $C87, $B87, $D87, Hombres!$A$1:$DW$117, Mujeres!$A$1:$DW$117)</f>
        <v>90448865.64390336</v>
      </c>
      <c r="CH87" s="46" cm="1">
        <f t="array" ref="CH87">AnualidadActivo(CH$2, $E87, $C87, $B87, $D87, Hombres!$A$1:$DW$117, Mujeres!$A$1:$DW$117)</f>
        <v>80022418.243030667</v>
      </c>
      <c r="CI87" s="46" cm="1">
        <f t="array" ref="CI87">AnualidadActivo(CI$2, $E87, $C87, $B87, $D87, Hombres!$A$1:$DW$117, Mujeres!$A$1:$DW$117)</f>
        <v>69573339.178419545</v>
      </c>
      <c r="CJ87" s="46" cm="1">
        <f t="array" ref="CJ87">AnualidadActivo(CJ$2, $E87, $C87, $B87, $D87, Hombres!$A$1:$DW$117, Mujeres!$A$1:$DW$117)</f>
        <v>59312425.175566241</v>
      </c>
      <c r="CK87" s="46" cm="1">
        <f t="array" ref="CK87">AnualidadActivo(CK$2, $E87, $C87, $B87, $D87, Hombres!$A$1:$DW$117, Mujeres!$A$1:$DW$117)</f>
        <v>49457964.667268805</v>
      </c>
      <c r="CL87" s="46" cm="1">
        <f t="array" ref="CL87">AnualidadActivo(CL$2, $E87, $C87, $B87, $D87, Hombres!$A$1:$DW$117, Mujeres!$A$1:$DW$117)</f>
        <v>40228347.500112079</v>
      </c>
      <c r="CM87" s="46" cm="1">
        <f t="array" ref="CM87">AnualidadActivo(CM$2, $E87, $C87, $B87, $D87, Hombres!$A$1:$DW$117, Mujeres!$A$1:$DW$117)</f>
        <v>31821838.372108374</v>
      </c>
      <c r="CN87" s="46" cm="1">
        <f t="array" ref="CN87">AnualidadActivo(CN$2, $E87, $C87, $B87, $D87, Hombres!$A$1:$DW$117, Mujeres!$A$1:$DW$117)</f>
        <v>24394695.218188815</v>
      </c>
      <c r="CO87" s="46" cm="1">
        <f t="array" ref="CO87">AnualidadActivo(CO$2, $E87, $C87, $B87, $D87, Hombres!$A$1:$DW$117, Mujeres!$A$1:$DW$117)</f>
        <v>18049139.633256804</v>
      </c>
      <c r="CP87" s="46" cm="1">
        <f t="array" ref="CP87">AnualidadActivo(CP$2, $E87, $C87, $B87, $D87, Hombres!$A$1:$DW$117, Mujeres!$A$1:$DW$117)</f>
        <v>12827867.463711321</v>
      </c>
      <c r="CQ87" s="46" cm="1">
        <f t="array" ref="CQ87">AnualidadActivo(CQ$2, $E87, $C87, $B87, $D87, Hombres!$A$1:$DW$117, Mujeres!$A$1:$DW$117)</f>
        <v>8711407.5910814647</v>
      </c>
      <c r="CR87" s="46" cm="1">
        <f t="array" ref="CR87">AnualidadActivo(CR$2, $E87, $C87, $B87, $D87, Hombres!$A$1:$DW$117, Mujeres!$A$1:$DW$117)</f>
        <v>5618686.5864172662</v>
      </c>
      <c r="CS87" s="46" cm="1">
        <f t="array" ref="CS87">AnualidadActivo(CS$2, $E87, $C87, $B87, $D87, Hombres!$A$1:$DW$117, Mujeres!$A$1:$DW$117)</f>
        <v>3417337.0535735469</v>
      </c>
      <c r="CT87" s="46" cm="1">
        <f t="array" ref="CT87">AnualidadActivo(CT$2, $E87, $C87, $B87, $D87, Hombres!$A$1:$DW$117, Mujeres!$A$1:$DW$117)</f>
        <v>1943228.312338613</v>
      </c>
      <c r="CU87" s="46" cm="1">
        <f t="array" ref="CU87">AnualidadActivo(CU$2, $E87, $C87, $B87, $D87, Hombres!$A$1:$DW$117, Mujeres!$A$1:$DW$117)</f>
        <v>1022589.8132003685</v>
      </c>
      <c r="CV87" s="46" cm="1">
        <f t="array" ref="CV87">AnualidadActivo(CV$2, $E87, $C87, $B87, $D87, Hombres!$A$1:$DW$117, Mujeres!$A$1:$DW$117)</f>
        <v>0</v>
      </c>
      <c r="CW87" s="46" cm="1">
        <f t="array" ref="CW87">AnualidadActivo(CW$2, $E87, $C87, $B87, $D87, Hombres!$A$1:$DW$117, Mujeres!$A$1:$DW$117)</f>
        <v>0</v>
      </c>
      <c r="CX87" s="46" cm="1">
        <f t="array" ref="CX87">AnualidadActivo(CX$2, $E87, $C87, $B87, $D87, Hombres!$A$1:$DW$117, Mujeres!$A$1:$DW$117)</f>
        <v>0</v>
      </c>
      <c r="CY87" s="46" cm="1">
        <f t="array" ref="CY87">AnualidadActivo(CY$2, $E87, $C87, $B87, $D87, Hombres!$A$1:$DW$117, Mujeres!$A$1:$DW$117)</f>
        <v>0</v>
      </c>
      <c r="CZ87" s="46" cm="1">
        <f t="array" ref="CZ87">AnualidadActivo(CZ$2, $E87, $C87, $B87, $D87, Hombres!$A$1:$DW$117, Mujeres!$A$1:$DW$117)</f>
        <v>0</v>
      </c>
      <c r="DA87" s="46" cm="1">
        <f t="array" ref="DA87">AnualidadActivo(DA$2, $E87, $C87, $B87, $D87, Hombres!$A$1:$DW$117, Mujeres!$A$1:$DW$117)</f>
        <v>0</v>
      </c>
      <c r="DD87" s="21"/>
      <c r="DE87" s="46" cm="1">
        <f t="array" ref="DE87">beneficio_muerte_individual_activo(DE$2,$F87,$D87, Hombres!$A$1:$DW$117, Mujeres!$A$1:$DW$117)</f>
        <v>0</v>
      </c>
      <c r="DF87" s="46" cm="1">
        <f t="array" ref="DF87">beneficio_muerte_individual_activo(DF$2,$F87,$D87, Hombres!$A$1:$DW$117, Mujeres!$A$1:$DW$117)</f>
        <v>5878</v>
      </c>
      <c r="DG87" s="46" cm="1">
        <f t="array" ref="DG87">beneficio_muerte_individual_activo(DG$2,$F87,$D87, Hombres!$A$1:$DW$117, Mujeres!$A$1:$DW$117)</f>
        <v>6001.4364073999996</v>
      </c>
      <c r="DH87" s="46" cm="1">
        <f t="array" ref="DH87">beneficio_muerte_individual_activo(DH$2,$F87,$D87, Hombres!$A$1:$DW$117, Mujeres!$A$1:$DW$117)</f>
        <v>6073.5355982303508</v>
      </c>
      <c r="DI87" s="46" cm="1">
        <f t="array" ref="DI87">beneficio_muerte_individual_activo(DI$2,$F87,$D87, Hombres!$A$1:$DW$117, Mujeres!$A$1:$DW$117)</f>
        <v>6115.4627268630893</v>
      </c>
      <c r="DJ87" s="46" cm="1">
        <f t="array" ref="DJ87">beneficio_muerte_individual_activo(DJ$2,$F87,$D87, Hombres!$A$1:$DW$117, Mujeres!$A$1:$DW$117)</f>
        <v>6155.7249393924321</v>
      </c>
      <c r="DK87" s="46" cm="1">
        <f t="array" ref="DK87">beneficio_muerte_individual_activo(DK$2,$F87,$D87, Hombres!$A$1:$DW$117, Mujeres!$A$1:$DW$117)</f>
        <v>6178.4253246959115</v>
      </c>
      <c r="DL87" s="46" cm="1">
        <f t="array" ref="DL87">beneficio_muerte_individual_activo(DL$2,$F87,$D87, Hombres!$A$1:$DW$117, Mujeres!$A$1:$DW$117)</f>
        <v>6170.7443063322498</v>
      </c>
      <c r="DM87" s="46" cm="1">
        <f t="array" ref="DM87">beneficio_muerte_individual_activo(DM$2,$F87,$D87, Hombres!$A$1:$DW$117, Mujeres!$A$1:$DW$117)</f>
        <v>6159.6026383411281</v>
      </c>
      <c r="DN87" s="46" cm="1">
        <f t="array" ref="DN87">beneficio_muerte_individual_activo(DN$2,$F87,$D87, Hombres!$A$1:$DW$117, Mujeres!$A$1:$DW$117)</f>
        <v>6227.7037182042886</v>
      </c>
      <c r="DO87" s="46" cm="1">
        <f t="array" ref="DO87">beneficio_muerte_individual_activo(DO$2,$F87,$D87, Hombres!$A$1:$DW$117, Mujeres!$A$1:$DW$117)</f>
        <v>6372.6722288256542</v>
      </c>
      <c r="DP87" s="46" cm="1">
        <f t="array" ref="DP87">beneficio_muerte_individual_activo(DP$2,$F87,$D87, Hombres!$A$1:$DW$117, Mujeres!$A$1:$DW$117)</f>
        <v>6604.4789673609948</v>
      </c>
      <c r="DQ87" s="46" cm="1">
        <f t="array" ref="DQ87">beneficio_muerte_individual_activo(DQ$2,$F87,$D87, Hombres!$A$1:$DW$117, Mujeres!$A$1:$DW$117)</f>
        <v>6916.7240477136411</v>
      </c>
      <c r="DR87" s="46" cm="1">
        <f t="array" ref="DR87">beneficio_muerte_individual_activo(DR$2,$F87,$D87, Hombres!$A$1:$DW$117, Mujeres!$A$1:$DW$117)</f>
        <v>7312.8560222106908</v>
      </c>
      <c r="DS87" s="46" cm="1">
        <f t="array" ref="DS87">beneficio_muerte_individual_activo(DS$2,$F87,$D87, Hombres!$A$1:$DW$117, Mujeres!$A$1:$DW$117)</f>
        <v>7781.9783585769774</v>
      </c>
      <c r="DT87" s="46" cm="1">
        <f t="array" ref="DT87">beneficio_muerte_individual_activo(DT$2,$F87,$D87, Hombres!$A$1:$DW$117, Mujeres!$A$1:$DW$117)</f>
        <v>8254.2861556428197</v>
      </c>
      <c r="DU87" s="46" cm="1">
        <f t="array" ref="DU87">beneficio_muerte_individual_activo(DU$2,$F87,$D87, Hombres!$A$1:$DW$117, Mujeres!$A$1:$DW$117)</f>
        <v>8643.3375366822165</v>
      </c>
      <c r="DV87" s="46" cm="1">
        <f t="array" ref="DV87">beneficio_muerte_individual_activo(DV$2,$F87,$D87, Hombres!$A$1:$DW$117, Mujeres!$A$1:$DW$117)</f>
        <v>8931.4722275272434</v>
      </c>
      <c r="DW87" s="46" cm="1">
        <f t="array" ref="DW87">beneficio_muerte_individual_activo(DW$2,$F87,$D87, Hombres!$A$1:$DW$117, Mujeres!$A$1:$DW$117)</f>
        <v>9181.8481083806</v>
      </c>
      <c r="DX87" s="46" cm="1">
        <f t="array" ref="DX87">beneficio_muerte_individual_activo(DX$2,$F87,$D87, Hombres!$A$1:$DW$117, Mujeres!$A$1:$DW$117)</f>
        <v>9598.4656863728524</v>
      </c>
      <c r="DY87" s="46" cm="1">
        <f t="array" ref="DY87">beneficio_muerte_individual_activo(DY$2,$F87,$D87, Hombres!$A$1:$DW$117, Mujeres!$A$1:$DW$117)</f>
        <v>10178.503084542606</v>
      </c>
      <c r="DZ87" s="46" cm="1">
        <f t="array" ref="DZ87">beneficio_muerte_individual_activo(DZ$2,$F87,$D87, Hombres!$A$1:$DW$117, Mujeres!$A$1:$DW$117)</f>
        <v>10887.441172474015</v>
      </c>
      <c r="EA87" s="46" cm="1">
        <f t="array" ref="EA87">beneficio_muerte_individual_activo(EA$2,$F87,$D87, Hombres!$A$1:$DW$117, Mujeres!$A$1:$DW$117)</f>
        <v>11667.677911842477</v>
      </c>
      <c r="EB87" s="46" cm="1">
        <f t="array" ref="EB87">beneficio_muerte_individual_activo(EB$2,$F87,$D87, Hombres!$A$1:$DW$117, Mujeres!$A$1:$DW$117)</f>
        <v>12485.783414349755</v>
      </c>
      <c r="EC87" s="46" cm="1">
        <f t="array" ref="EC87">beneficio_muerte_individual_activo(EC$2,$F87,$D87, Hombres!$A$1:$DW$117, Mujeres!$A$1:$DW$117)</f>
        <v>13327.431363806929</v>
      </c>
      <c r="ED87" s="46" cm="1">
        <f t="array" ref="ED87">beneficio_muerte_individual_activo(ED$2,$F87,$D87, Hombres!$A$1:$DW$117, Mujeres!$A$1:$DW$117)</f>
        <v>14116.406808132859</v>
      </c>
      <c r="EE87" s="46" cm="1">
        <f t="array" ref="EE87">beneficio_muerte_individual_activo(EE$2,$F87,$D87, Hombres!$A$1:$DW$117, Mujeres!$A$1:$DW$117)</f>
        <v>14800.577745648074</v>
      </c>
      <c r="EF87" s="46" cm="1">
        <f t="array" ref="EF87">beneficio_muerte_individual_activo(EF$2,$F87,$D87, Hombres!$A$1:$DW$117, Mujeres!$A$1:$DW$117)</f>
        <v>15546.58294058576</v>
      </c>
      <c r="EG87" s="46" cm="1">
        <f t="array" ref="EG87">beneficio_muerte_individual_activo(EG$2,$F87,$D87, Hombres!$A$1:$DW$117, Mujeres!$A$1:$DW$117)</f>
        <v>16436.101316940203</v>
      </c>
      <c r="EH87" s="46" cm="1">
        <f t="array" ref="EH87">beneficio_muerte_individual_activo(EH$2,$F87,$D87, Hombres!$A$1:$DW$117, Mujeres!$A$1:$DW$117)</f>
        <v>17647.506838400888</v>
      </c>
      <c r="EI87" s="46" cm="1">
        <f t="array" ref="EI87">beneficio_muerte_individual_activo(EI$2,$F87,$D87, Hombres!$A$1:$DW$117, Mujeres!$A$1:$DW$117)</f>
        <v>19224.987012233549</v>
      </c>
      <c r="EJ87" s="46" cm="1">
        <f t="array" ref="EJ87">beneficio_muerte_individual_activo(EJ$2,$F87,$D87, Hombres!$A$1:$DW$117, Mujeres!$A$1:$DW$117)</f>
        <v>21143.017057362304</v>
      </c>
      <c r="EK87" s="46" cm="1">
        <f t="array" ref="EK87">beneficio_muerte_individual_activo(EK$2,$F87,$D87, Hombres!$A$1:$DW$117, Mujeres!$A$1:$DW$117)</f>
        <v>23142.209460675367</v>
      </c>
      <c r="EL87" s="46" cm="1">
        <f t="array" ref="EL87">beneficio_muerte_individual_activo(EL$2,$F87,$D87, Hombres!$A$1:$DW$117, Mujeres!$A$1:$DW$117)</f>
        <v>25060.90391649814</v>
      </c>
      <c r="EM87" s="46" cm="1">
        <f t="array" ref="EM87">beneficio_muerte_individual_activo(EM$2,$F87,$D87, Hombres!$A$1:$DW$117, Mujeres!$A$1:$DW$117)</f>
        <v>26919.053063761894</v>
      </c>
      <c r="EN87" s="46" cm="1">
        <f t="array" ref="EN87">beneficio_muerte_individual_activo(EN$2,$F87,$D87, Hombres!$A$1:$DW$117, Mujeres!$A$1:$DW$117)</f>
        <v>28697.967639161088</v>
      </c>
      <c r="EO87" s="46" cm="1">
        <f t="array" ref="EO87">beneficio_muerte_individual_activo(EO$2,$F87,$D87, Hombres!$A$1:$DW$117, Mujeres!$A$1:$DW$117)</f>
        <v>30455.319358591394</v>
      </c>
      <c r="EP87" s="46" cm="1">
        <f t="array" ref="EP87">beneficio_muerte_individual_activo(EP$2,$F87,$D87, Hombres!$A$1:$DW$117, Mujeres!$A$1:$DW$117)</f>
        <v>32418.272543863815</v>
      </c>
      <c r="EQ87" s="46" cm="1">
        <f t="array" ref="EQ87">beneficio_muerte_individual_activo(EQ$2,$F87,$D87, Hombres!$A$1:$DW$117, Mujeres!$A$1:$DW$117)</f>
        <v>20797.461182270694</v>
      </c>
      <c r="ER87" s="46" cm="1">
        <f t="array" ref="ER87">beneficio_muerte_individual_activo(ER$2,$F87,$D87, Hombres!$A$1:$DW$117, Mujeres!$A$1:$DW$117)</f>
        <v>22217.667695563283</v>
      </c>
      <c r="ES87" s="46" cm="1">
        <f t="array" ref="ES87">beneficio_muerte_individual_activo(ES$2,$F87,$D87, Hombres!$A$1:$DW$117, Mujeres!$A$1:$DW$117)</f>
        <v>23448.735438979787</v>
      </c>
      <c r="ET87" s="46" cm="1">
        <f t="array" ref="ET87">beneficio_muerte_individual_activo(ET$2,$F87,$D87, Hombres!$A$1:$DW$117, Mujeres!$A$1:$DW$117)</f>
        <v>24495.544791466273</v>
      </c>
      <c r="EU87" s="46" cm="1">
        <f t="array" ref="EU87">beneficio_muerte_individual_activo(EU$2,$F87,$D87, Hombres!$A$1:$DW$117, Mujeres!$A$1:$DW$117)</f>
        <v>25683.269297001611</v>
      </c>
      <c r="EV87" s="46" cm="1">
        <f t="array" ref="EV87">beneficio_muerte_individual_activo(EV$2,$F87,$D87, Hombres!$A$1:$DW$117, Mujeres!$A$1:$DW$117)</f>
        <v>27310.753888300027</v>
      </c>
      <c r="EW87" s="46" cm="1">
        <f t="array" ref="EW87">beneficio_muerte_individual_activo(EW$2,$F87,$D87, Hombres!$A$1:$DW$117, Mujeres!$A$1:$DW$117)</f>
        <v>29594.323142959031</v>
      </c>
      <c r="EX87" s="46" cm="1">
        <f t="array" ref="EX87">beneficio_muerte_individual_activo(EX$2,$F87,$D87, Hombres!$A$1:$DW$117, Mujeres!$A$1:$DW$117)</f>
        <v>32562.240986518129</v>
      </c>
      <c r="EY87" s="46" cm="1">
        <f t="array" ref="EY87">beneficio_muerte_individual_activo(EY$2,$F87,$D87, Hombres!$A$1:$DW$117, Mujeres!$A$1:$DW$117)</f>
        <v>36145.053353410251</v>
      </c>
      <c r="EZ87" s="46" cm="1">
        <f t="array" ref="EZ87">beneficio_muerte_individual_activo(EZ$2,$F87,$D87, Hombres!$A$1:$DW$117, Mujeres!$A$1:$DW$117)</f>
        <v>40173.805922711508</v>
      </c>
      <c r="FA87" s="46" cm="1">
        <f t="array" ref="FA87">beneficio_muerte_individual_activo(FA$2,$F87,$D87, Hombres!$A$1:$DW$117, Mujeres!$A$1:$DW$117)</f>
        <v>44196.020409521734</v>
      </c>
      <c r="FB87" s="46" cm="1">
        <f t="array" ref="FB87">beneficio_muerte_individual_activo(FB$2,$F87,$D87, Hombres!$A$1:$DW$117, Mujeres!$A$1:$DW$117)</f>
        <v>47864.904218359967</v>
      </c>
      <c r="FC87" s="46" cm="1">
        <f t="array" ref="FC87">beneficio_muerte_individual_activo(FC$2,$F87,$D87, Hombres!$A$1:$DW$117, Mujeres!$A$1:$DW$117)</f>
        <v>51115.301707208389</v>
      </c>
      <c r="FD87" s="46" cm="1">
        <f t="array" ref="FD87">beneficio_muerte_individual_activo(FD$2,$F87,$D87, Hombres!$A$1:$DW$117, Mujeres!$A$1:$DW$117)</f>
        <v>54114.581467085416</v>
      </c>
      <c r="FE87" s="46" cm="1">
        <f t="array" ref="FE87">beneficio_muerte_individual_activo(FE$2,$F87,$D87, Hombres!$A$1:$DW$117, Mujeres!$A$1:$DW$117)</f>
        <v>57187.782531385492</v>
      </c>
      <c r="FF87" s="46" cm="1">
        <f t="array" ref="FF87">beneficio_muerte_individual_activo(FF$2,$F87,$D87, Hombres!$A$1:$DW$117, Mujeres!$A$1:$DW$117)</f>
        <v>64291.55485318719</v>
      </c>
      <c r="FG87" s="46" cm="1">
        <f t="array" ref="FG87">beneficio_muerte_individual_activo(FG$2,$F87,$D87, Hombres!$A$1:$DW$117, Mujeres!$A$1:$DW$117)</f>
        <v>68405.862776133828</v>
      </c>
      <c r="FH87" s="46" cm="1">
        <f t="array" ref="FH87">beneficio_muerte_individual_activo(FH$2,$F87,$D87, Hombres!$A$1:$DW$117, Mujeres!$A$1:$DW$117)</f>
        <v>72499.104927167049</v>
      </c>
      <c r="FI87" s="46" cm="1">
        <f t="array" ref="FI87">beneficio_muerte_individual_activo(FI$2,$F87,$D87, Hombres!$A$1:$DW$117, Mujeres!$A$1:$DW$117)</f>
        <v>76657.579779650419</v>
      </c>
      <c r="FJ87" s="46" cm="1">
        <f t="array" ref="FJ87">beneficio_muerte_individual_activo(FJ$2,$F87,$D87, Hombres!$A$1:$DW$117, Mujeres!$A$1:$DW$117)</f>
        <v>80978.576392309304</v>
      </c>
      <c r="FK87" s="46" cm="1">
        <f t="array" ref="FK87">beneficio_muerte_individual_activo(FK$2,$F87,$D87, Hombres!$A$1:$DW$117, Mujeres!$A$1:$DW$117)</f>
        <v>85375.275502224249</v>
      </c>
      <c r="FL87" s="46" cm="1">
        <f t="array" ref="FL87">beneficio_muerte_individual_activo(FL$2,$F87,$D87, Hombres!$A$1:$DW$117, Mujeres!$A$1:$DW$117)</f>
        <v>89709.569260651173</v>
      </c>
      <c r="FM87" s="46" cm="1">
        <f t="array" ref="FM87">beneficio_muerte_individual_activo(FM$2,$F87,$D87, Hombres!$A$1:$DW$117, Mujeres!$A$1:$DW$117)</f>
        <v>93840.729862591048</v>
      </c>
      <c r="FN87" s="46" cm="1">
        <f t="array" ref="FN87">beneficio_muerte_individual_activo(FN$2,$F87,$D87, Hombres!$A$1:$DW$117, Mujeres!$A$1:$DW$117)</f>
        <v>97699.421704112188</v>
      </c>
      <c r="FO87" s="46" cm="1">
        <f t="array" ref="FO87">beneficio_muerte_individual_activo(FO$2,$F87,$D87, Hombres!$A$1:$DW$117, Mujeres!$A$1:$DW$117)</f>
        <v>101203.59403085604</v>
      </c>
      <c r="FP87" s="46" cm="1">
        <f t="array" ref="FP87">beneficio_muerte_individual_activo(FP$2,$F87,$D87, Hombres!$A$1:$DW$117, Mujeres!$A$1:$DW$117)</f>
        <v>104167.24199219565</v>
      </c>
      <c r="FQ87" s="106" cm="1">
        <f t="array" ref="FQ87">beneficio_muerte_individual_activo(FQ$2,$F87,$D87, Hombres!$A$1:$DW$117, Mujeres!$A$1:$DW$117)</f>
        <v>106341.8365821732</v>
      </c>
      <c r="FR87" s="46" cm="1">
        <f t="array" ref="FR87">beneficio_muerte_individual_activo(FR$2,$F87,$D87, Hombres!$A$1:$DW$117, Mujeres!$A$1:$DW$117)</f>
        <v>107530.47842151141</v>
      </c>
      <c r="FS87" s="46" cm="1">
        <f t="array" ref="FS87">beneficio_muerte_individual_activo(FS$2,$F87,$D87, Hombres!$A$1:$DW$117, Mujeres!$A$1:$DW$117)</f>
        <v>107636.00297449822</v>
      </c>
      <c r="FT87" s="46" cm="1">
        <f t="array" ref="FT87">beneficio_muerte_individual_activo(FT$2,$F87,$D87, Hombres!$A$1:$DW$117, Mujeres!$A$1:$DW$117)</f>
        <v>106583.11324230528</v>
      </c>
      <c r="FU87" s="46" cm="1">
        <f t="array" ref="FU87">beneficio_muerte_individual_activo(FU$2,$F87,$D87, Hombres!$A$1:$DW$117, Mujeres!$A$1:$DW$117)</f>
        <v>104257.69931479233</v>
      </c>
      <c r="FV87" s="46" cm="1">
        <f t="array" ref="FV87">beneficio_muerte_individual_activo(FV$2,$F87,$D87, Hombres!$A$1:$DW$117, Mujeres!$A$1:$DW$117)</f>
        <v>100520.90298350464</v>
      </c>
      <c r="FW87" s="46" cm="1">
        <f t="array" ref="FW87">beneficio_muerte_individual_activo(FW$2,$F87,$D87, Hombres!$A$1:$DW$117, Mujeres!$A$1:$DW$117)</f>
        <v>95333.987172162248</v>
      </c>
      <c r="FX87" s="46" cm="1">
        <f t="array" ref="FX87">beneficio_muerte_individual_activo(FX$2,$F87,$D87, Hombres!$A$1:$DW$117, Mujeres!$A$1:$DW$117)</f>
        <v>88800.487351155112</v>
      </c>
      <c r="FY87" s="46" cm="1">
        <f t="array" ref="FY87">beneficio_muerte_individual_activo(FY$2,$F87,$D87, Hombres!$A$1:$DW$117, Mujeres!$A$1:$DW$117)</f>
        <v>81093.438055014602</v>
      </c>
      <c r="FZ87" s="46" cm="1">
        <f t="array" ref="FZ87">beneficio_muerte_individual_activo(FZ$2,$F87,$D87, Hombres!$A$1:$DW$117, Mujeres!$A$1:$DW$117)</f>
        <v>72417.130153282094</v>
      </c>
      <c r="GA87" s="46" cm="1">
        <f t="array" ref="GA87">beneficio_muerte_individual_activo(GA$2,$F87,$D87, Hombres!$A$1:$DW$117, Mujeres!$A$1:$DW$117)</f>
        <v>63024.865228699877</v>
      </c>
      <c r="GB87" s="46" cm="1">
        <f t="array" ref="GB87">beneficio_muerte_individual_activo(GB$2,$F87,$D87, Hombres!$A$1:$DW$117, Mujeres!$A$1:$DW$117)</f>
        <v>53272.867708590005</v>
      </c>
      <c r="GC87" s="46" cm="1">
        <f t="array" ref="GC87">beneficio_muerte_individual_activo(GC$2,$F87,$D87, Hombres!$A$1:$DW$117, Mujeres!$A$1:$DW$117)</f>
        <v>43590.721948254577</v>
      </c>
      <c r="GD87" s="46" cm="1">
        <f t="array" ref="GD87">beneficio_muerte_individual_activo(GD$2,$F87,$D87, Hombres!$A$1:$DW$117, Mujeres!$A$1:$DW$117)</f>
        <v>34395.817923306618</v>
      </c>
      <c r="GE87" s="46" cm="1">
        <f t="array" ref="GE87">beneficio_muerte_individual_activo(GE$2,$F87,$D87, Hombres!$A$1:$DW$117, Mujeres!$A$1:$DW$117)</f>
        <v>26044.937598452027</v>
      </c>
      <c r="GF87" s="46" cm="1">
        <f t="array" ref="GF87">beneficio_muerte_individual_activo(GF$2,$F87,$D87, Hombres!$A$1:$DW$117, Mujeres!$A$1:$DW$117)</f>
        <v>18813.967383144656</v>
      </c>
      <c r="GG87" s="46" cm="1">
        <f t="array" ref="GG87">beneficio_muerte_individual_activo(GG$2,$F87,$D87, Hombres!$A$1:$DW$117, Mujeres!$A$1:$DW$117)</f>
        <v>12882.171900396585</v>
      </c>
      <c r="GH87" s="46" cm="1">
        <f t="array" ref="GH87">beneficio_muerte_individual_activo(GH$2,$F87,$D87, Hombres!$A$1:$DW$117, Mujeres!$A$1:$DW$117)</f>
        <v>8302.2874725299516</v>
      </c>
      <c r="GI87" s="46" cm="1">
        <f t="array" ref="GI87">beneficio_muerte_individual_activo(GI$2,$F87,$D87, Hombres!$A$1:$DW$117, Mujeres!$A$1:$DW$117)</f>
        <v>4994.0415643643664</v>
      </c>
      <c r="GJ87" s="46" cm="1">
        <f t="array" ref="GJ87">beneficio_muerte_individual_activo(GJ$2,$F87,$D87, Hombres!$A$1:$DW$117, Mujeres!$A$1:$DW$117)</f>
        <v>2774.8234685286548</v>
      </c>
      <c r="GK87" s="46" cm="1">
        <f t="array" ref="GK87">beneficio_muerte_individual_activo(GK$2,$F87,$D87, Hombres!$A$1:$DW$117, Mujeres!$A$1:$DW$117)</f>
        <v>1406.141941383999</v>
      </c>
      <c r="GL87" s="46" cm="1">
        <f t="array" ref="GL87">beneficio_muerte_individual_activo(GL$2,$F87,$D87, Hombres!$A$1:$DW$117, Mujeres!$A$1:$DW$117)</f>
        <v>640.06162671037396</v>
      </c>
      <c r="GM87" s="46" cm="1">
        <f t="array" ref="GM87">beneficio_muerte_individual_activo(GM$2,$F87,$D87, Hombres!$A$1:$DW$117, Mujeres!$A$1:$DW$117)</f>
        <v>256.80623587234624</v>
      </c>
      <c r="GN87" s="46" cm="1">
        <f t="array" ref="GN87">beneficio_muerte_individual_activo(GN$2,$F87,$D87, Hombres!$A$1:$DW$117, Mujeres!$A$1:$DW$117)</f>
        <v>88.5853560444896</v>
      </c>
      <c r="GO87" s="46" cm="1">
        <f t="array" ref="GO87">beneficio_muerte_individual_activo(GO$2,$F87,$D87, Hombres!$A$1:$DW$117, Mujeres!$A$1:$DW$117)</f>
        <v>0</v>
      </c>
      <c r="GP87" s="46" cm="1">
        <f t="array" ref="GP87">beneficio_muerte_individual_activo(GP$2,$F87,$D87, Hombres!$A$1:$DW$117, Mujeres!$A$1:$DW$117)</f>
        <v>0</v>
      </c>
      <c r="GQ87" s="46" cm="1">
        <f t="array" ref="GQ87">beneficio_muerte_individual_activo(GQ$2,$F87,$D87, Hombres!$A$1:$DW$117, Mujeres!$A$1:$DW$117)</f>
        <v>0</v>
      </c>
      <c r="GR87" s="46" cm="1">
        <f t="array" ref="GR87">beneficio_muerte_individual_activo(GR$2,$F87,$D87, Hombres!$A$1:$DW$117, Mujeres!$A$1:$DW$117)</f>
        <v>0</v>
      </c>
      <c r="GS87" s="46" cm="1">
        <f t="array" ref="GS87">beneficio_muerte_individual_activo(GS$2,$F87,$D87, Hombres!$A$1:$DW$117, Mujeres!$A$1:$DW$117)</f>
        <v>0</v>
      </c>
      <c r="GT87" s="46" cm="1">
        <f t="array" ref="GT87">beneficio_muerte_individual_activo(GT$2,$F87,$D87, Hombres!$A$1:$DW$117, Mujeres!$A$1:$DW$117)</f>
        <v>0</v>
      </c>
      <c r="GU87" s="46" cm="1">
        <f t="array" ref="GU87">beneficio_muerte_individual_activo(GU$2,$F87,$D87, Hombres!$A$1:$DW$117, Mujeres!$A$1:$DW$117)</f>
        <v>0</v>
      </c>
      <c r="GV87" s="46" cm="1">
        <f t="array" ref="GV87">beneficio_muerte_individual_activo(GV$2,$F87,$D87, Hombres!$A$1:$DW$117, Mujeres!$A$1:$DW$117)</f>
        <v>0</v>
      </c>
    </row>
    <row r="88" spans="1:204" x14ac:dyDescent="0.25">
      <c r="A88" s="1">
        <f t="shared" si="1"/>
        <v>86</v>
      </c>
      <c r="B88" s="75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39" cm="1">
        <f t="array" ref="G88">PorcentajePension(C88,E88, D88)</f>
        <v>0.85</v>
      </c>
      <c r="I88" s="72"/>
      <c r="J88" s="46" cm="1">
        <f t="array" ref="J88">AnualidadActivo(J$2, $E88, $C88, $B88, $D88, Hombres!$A$1:$DW$117, Mujeres!$A$1:$DW$117)</f>
        <v>0</v>
      </c>
      <c r="K88" s="46" cm="1">
        <f t="array" ref="K88">AnualidadActivo(K$2, $E88, $C88, $B88, $D88, Hombres!$A$1:$DW$117, Mujeres!$A$1:$DW$117)</f>
        <v>0</v>
      </c>
      <c r="L88" s="46" cm="1">
        <f t="array" ref="L88">AnualidadActivo(L$2, $E88, $C88, $B88, $D88, Hombres!$A$1:$DW$117, Mujeres!$A$1:$DW$117)</f>
        <v>0</v>
      </c>
      <c r="M88" s="46" cm="1">
        <f t="array" ref="M88">AnualidadActivo(M$2, $E88, $C88, $B88, $D88, Hombres!$A$1:$DW$117, Mujeres!$A$1:$DW$117)</f>
        <v>0</v>
      </c>
      <c r="N88" s="46" cm="1">
        <f t="array" ref="N88">AnualidadActivo(N$2, $E88, $C88, $B88, $D88, Hombres!$A$1:$DW$117, Mujeres!$A$1:$DW$117)</f>
        <v>0</v>
      </c>
      <c r="O88" s="46" cm="1">
        <f t="array" ref="O88">AnualidadActivo(O$2, $E88, $C88, $B88, $D88, Hombres!$A$1:$DW$117, Mujeres!$A$1:$DW$117)</f>
        <v>0</v>
      </c>
      <c r="P88" s="46" cm="1">
        <f t="array" ref="P88">AnualidadActivo(P$2, $E88, $C88, $B88, $D88, Hombres!$A$1:$DW$117, Mujeres!$A$1:$DW$117)</f>
        <v>0</v>
      </c>
      <c r="Q88" s="46" cm="1">
        <f t="array" ref="Q88">AnualidadActivo(Q$2, $E88, $C88, $B88, $D88, Hombres!$A$1:$DW$117, Mujeres!$A$1:$DW$117)</f>
        <v>0</v>
      </c>
      <c r="R88" s="46" cm="1">
        <f t="array" ref="R88">AnualidadActivo(R$2, $E88, $C88, $B88, $D88, Hombres!$A$1:$DW$117, Mujeres!$A$1:$DW$117)</f>
        <v>0</v>
      </c>
      <c r="S88" s="46" cm="1">
        <f t="array" ref="S88">AnualidadActivo(S$2, $E88, $C88, $B88, $D88, Hombres!$A$1:$DW$117, Mujeres!$A$1:$DW$117)</f>
        <v>0</v>
      </c>
      <c r="T88" s="46" cm="1">
        <f t="array" ref="T88">AnualidadActivo(T$2, $E88, $C88, $B88, $D88, Hombres!$A$1:$DW$117, Mujeres!$A$1:$DW$117)</f>
        <v>0</v>
      </c>
      <c r="U88" s="46" cm="1">
        <f t="array" ref="U88">AnualidadActivo(U$2, $E88, $C88, $B88, $D88, Hombres!$A$1:$DW$117, Mujeres!$A$1:$DW$117)</f>
        <v>0</v>
      </c>
      <c r="V88" s="46" cm="1">
        <f t="array" ref="V88">AnualidadActivo(V$2, $E88, $C88, $B88, $D88, Hombres!$A$1:$DW$117, Mujeres!$A$1:$DW$117)</f>
        <v>0</v>
      </c>
      <c r="W88" s="46" cm="1">
        <f t="array" ref="W88">AnualidadActivo(W$2, $E88, $C88, $B88, $D88, Hombres!$A$1:$DW$117, Mujeres!$A$1:$DW$117)</f>
        <v>0</v>
      </c>
      <c r="X88" s="46" cm="1">
        <f t="array" ref="X88">AnualidadActivo(X$2, $E88, $C88, $B88, $D88, Hombres!$A$1:$DW$117, Mujeres!$A$1:$DW$117)</f>
        <v>0</v>
      </c>
      <c r="Y88" s="46" cm="1">
        <f t="array" ref="Y88">AnualidadActivo(Y$2, $E88, $C88, $B88, $D88, Hombres!$A$1:$DW$117, Mujeres!$A$1:$DW$117)</f>
        <v>0</v>
      </c>
      <c r="Z88" s="46" cm="1">
        <f t="array" ref="Z88">AnualidadActivo(Z$2, $E88, $C88, $B88, $D88, Hombres!$A$1:$DW$117, Mujeres!$A$1:$DW$117)</f>
        <v>0</v>
      </c>
      <c r="AA88" s="46" cm="1">
        <f t="array" ref="AA88">AnualidadActivo(AA$2, $E88, $C88, $B88, $D88, Hombres!$A$1:$DW$117, Mujeres!$A$1:$DW$117)</f>
        <v>0</v>
      </c>
      <c r="AB88" s="46" cm="1">
        <f t="array" ref="AB88">AnualidadActivo(AB$2, $E88, $C88, $B88, $D88, Hombres!$A$1:$DW$117, Mujeres!$A$1:$DW$117)</f>
        <v>0</v>
      </c>
      <c r="AC88" s="46" cm="1">
        <f t="array" ref="AC88">AnualidadActivo(AC$2, $E88, $C88, $B88, $D88, Hombres!$A$1:$DW$117, Mujeres!$A$1:$DW$117)</f>
        <v>0</v>
      </c>
      <c r="AD88" s="46" cm="1">
        <f t="array" ref="AD88">AnualidadActivo(AD$2, $E88, $C88, $B88, $D88, Hombres!$A$1:$DW$117, Mujeres!$A$1:$DW$117)</f>
        <v>0</v>
      </c>
      <c r="AE88" s="46" cm="1">
        <f t="array" ref="AE88">AnualidadActivo(AE$2, $E88, $C88, $B88, $D88, Hombres!$A$1:$DW$117, Mujeres!$A$1:$DW$117)</f>
        <v>0</v>
      </c>
      <c r="AF88" s="46" cm="1">
        <f t="array" ref="AF88">AnualidadActivo(AF$2, $E88, $C88, $B88, $D88, Hombres!$A$1:$DW$117, Mujeres!$A$1:$DW$117)</f>
        <v>0</v>
      </c>
      <c r="AG88" s="46" cm="1">
        <f t="array" ref="AG88">AnualidadActivo(AG$2, $E88, $C88, $B88, $D88, Hombres!$A$1:$DW$117, Mujeres!$A$1:$DW$117)</f>
        <v>0</v>
      </c>
      <c r="AH88" s="46" cm="1">
        <f t="array" ref="AH88">AnualidadActivo(AH$2, $E88, $C88, $B88, $D88, Hombres!$A$1:$DW$117, Mujeres!$A$1:$DW$117)</f>
        <v>0</v>
      </c>
      <c r="AI88" s="46" cm="1">
        <f t="array" ref="AI88">AnualidadActivo(AI$2, $E88, $C88, $B88, $D88, Hombres!$A$1:$DW$117, Mujeres!$A$1:$DW$117)</f>
        <v>0</v>
      </c>
      <c r="AJ88" s="46" cm="1">
        <f t="array" ref="AJ88">AnualidadActivo(AJ$2, $E88, $C88, $B88, $D88, Hombres!$A$1:$DW$117, Mujeres!$A$1:$DW$117)</f>
        <v>0</v>
      </c>
      <c r="AK88" s="46" cm="1">
        <f t="array" ref="AK88">AnualidadActivo(AK$2, $E88, $C88, $B88, $D88, Hombres!$A$1:$DW$117, Mujeres!$A$1:$DW$117)</f>
        <v>0</v>
      </c>
      <c r="AL88" s="46" cm="1">
        <f t="array" ref="AL88">AnualidadActivo(AL$2, $E88, $C88, $B88, $D88, Hombres!$A$1:$DW$117, Mujeres!$A$1:$DW$117)</f>
        <v>0</v>
      </c>
      <c r="AM88" s="46" cm="1">
        <f t="array" ref="AM88">AnualidadActivo(AM$2, $E88, $C88, $B88, $D88, Hombres!$A$1:$DW$117, Mujeres!$A$1:$DW$117)</f>
        <v>0</v>
      </c>
      <c r="AN88" s="46" cm="1">
        <f t="array" ref="AN88">AnualidadActivo(AN$2, $E88, $C88, $B88, $D88, Hombres!$A$1:$DW$117, Mujeres!$A$1:$DW$117)</f>
        <v>0</v>
      </c>
      <c r="AO88" s="46" cm="1">
        <f t="array" ref="AO88">AnualidadActivo(AO$2, $E88, $C88, $B88, $D88, Hombres!$A$1:$DW$117, Mujeres!$A$1:$DW$117)</f>
        <v>0</v>
      </c>
      <c r="AP88" s="46" cm="1">
        <f t="array" ref="AP88">AnualidadActivo(AP$2, $E88, $C88, $B88, $D88, Hombres!$A$1:$DW$117, Mujeres!$A$1:$DW$117)</f>
        <v>0</v>
      </c>
      <c r="AQ88" s="46" cm="1">
        <f t="array" ref="AQ88">AnualidadActivo(AQ$2, $E88, $C88, $B88, $D88, Hombres!$A$1:$DW$117, Mujeres!$A$1:$DW$117)</f>
        <v>0</v>
      </c>
      <c r="AR88" s="46" cm="1">
        <f t="array" ref="AR88">AnualidadActivo(AR$2, $E88, $C88, $B88, $D88, Hombres!$A$1:$DW$117, Mujeres!$A$1:$DW$117)</f>
        <v>0</v>
      </c>
      <c r="AS88" s="46" cm="1">
        <f t="array" ref="AS88">AnualidadActivo(AS$2, $E88, $C88, $B88, $D88, Hombres!$A$1:$DW$117, Mujeres!$A$1:$DW$117)</f>
        <v>0</v>
      </c>
      <c r="AT88" s="46" cm="1">
        <f t="array" ref="AT88">AnualidadActivo(AT$2, $E88, $C88, $B88, $D88, Hombres!$A$1:$DW$117, Mujeres!$A$1:$DW$117)</f>
        <v>102710218.17887221</v>
      </c>
      <c r="AU88" s="46" cm="1">
        <f t="array" ref="AU88">AnualidadActivo(AU$2, $E88, $C88, $B88, $D88, Hombres!$A$1:$DW$117, Mujeres!$A$1:$DW$117)</f>
        <v>105791524.72423838</v>
      </c>
      <c r="AV88" s="46" cm="1">
        <f t="array" ref="AV88">AnualidadActivo(AV$2, $E88, $C88, $B88, $D88, Hombres!$A$1:$DW$117, Mujeres!$A$1:$DW$117)</f>
        <v>108965270.46596554</v>
      </c>
      <c r="AW88" s="46" cm="1">
        <f t="array" ref="AW88">AnualidadActivo(AW$2, $E88, $C88, $B88, $D88, Hombres!$A$1:$DW$117, Mujeres!$A$1:$DW$117)</f>
        <v>112234228.57994451</v>
      </c>
      <c r="AX88" s="46" cm="1">
        <f t="array" ref="AX88">AnualidadActivo(AX$2, $E88, $C88, $B88, $D88, Hombres!$A$1:$DW$117, Mujeres!$A$1:$DW$117)</f>
        <v>115601255.43734284</v>
      </c>
      <c r="AY88" s="46" cm="1">
        <f t="array" ref="AY88">AnualidadActivo(AY$2, $E88, $C88, $B88, $D88, Hombres!$A$1:$DW$117, Mujeres!$A$1:$DW$117)</f>
        <v>118709775.27687559</v>
      </c>
      <c r="AZ88" s="46" cm="1">
        <f t="array" ref="AZ88">AnualidadActivo(AZ$2, $E88, $C88, $B88, $D88, Hombres!$A$1:$DW$117, Mujeres!$A$1:$DW$117)</f>
        <v>121865299.767141</v>
      </c>
      <c r="BA88" s="46" cm="1">
        <f t="array" ref="BA88">AnualidadActivo(BA$2, $E88, $C88, $B88, $D88, Hombres!$A$1:$DW$117, Mujeres!$A$1:$DW$117)</f>
        <v>125068829.93508016</v>
      </c>
      <c r="BB88" s="46" cm="1">
        <f t="array" ref="BB88">AnualidadActivo(BB$2, $E88, $C88, $B88, $D88, Hombres!$A$1:$DW$117, Mujeres!$A$1:$DW$117)</f>
        <v>128321932.86117539</v>
      </c>
      <c r="BC88" s="46" cm="1">
        <f t="array" ref="BC88">AnualidadActivo(BC$2, $E88, $C88, $B88, $D88, Hombres!$A$1:$DW$117, Mujeres!$A$1:$DW$117)</f>
        <v>131623554.56272261</v>
      </c>
      <c r="BD88" s="46" cm="1">
        <f t="array" ref="BD88">AnualidadActivo(BD$2, $E88, $C88, $B88, $D88, Hombres!$A$1:$DW$117, Mujeres!$A$1:$DW$117)</f>
        <v>134967676.70078468</v>
      </c>
      <c r="BE88" s="46" cm="1">
        <f t="array" ref="BE88">AnualidadActivo(BE$2, $E88, $C88, $B88, $D88, Hombres!$A$1:$DW$117, Mujeres!$A$1:$DW$117)</f>
        <v>138343977.35328504</v>
      </c>
      <c r="BF88" s="46" cm="1">
        <f t="array" ref="BF88">AnualidadActivo(BF$2, $E88, $C88, $B88, $D88, Hombres!$A$1:$DW$117, Mujeres!$A$1:$DW$117)</f>
        <v>141735357.80036888</v>
      </c>
      <c r="BG88" s="46" cm="1">
        <f t="array" ref="BG88">AnualidadActivo(BG$2, $E88, $C88, $B88, $D88, Hombres!$A$1:$DW$117, Mujeres!$A$1:$DW$117)</f>
        <v>145112691.12000561</v>
      </c>
      <c r="BH88" s="46" cm="1">
        <f t="array" ref="BH88">AnualidadActivo(BH$2, $E88, $C88, $B88, $D88, Hombres!$A$1:$DW$117, Mujeres!$A$1:$DW$117)</f>
        <v>148444829.97105885</v>
      </c>
      <c r="BI88" s="46" cm="1">
        <f t="array" ref="BI88">AnualidadActivo(BI$2, $E88, $C88, $B88, $D88, Hombres!$A$1:$DW$117, Mujeres!$A$1:$DW$117)</f>
        <v>151716929.44059601</v>
      </c>
      <c r="BJ88" s="46" cm="1">
        <f t="array" ref="BJ88">AnualidadActivo(BJ$2, $E88, $C88, $B88, $D88, Hombres!$A$1:$DW$117, Mujeres!$A$1:$DW$117)</f>
        <v>154929701.24810448</v>
      </c>
      <c r="BK88" s="46" cm="1">
        <f t="array" ref="BK88">AnualidadActivo(BK$2, $E88, $C88, $B88, $D88, Hombres!$A$1:$DW$117, Mujeres!$A$1:$DW$117)</f>
        <v>158080004.45522547</v>
      </c>
      <c r="BL88" s="46" cm="1">
        <f t="array" ref="BL88">AnualidadActivo(BL$2, $E88, $C88, $B88, $D88, Hombres!$A$1:$DW$117, Mujeres!$A$1:$DW$117)</f>
        <v>161139569.90849429</v>
      </c>
      <c r="BM88" s="46" cm="1">
        <f t="array" ref="BM88">AnualidadActivo(BM$2, $E88, $C88, $B88, $D88, Hombres!$A$1:$DW$117, Mujeres!$A$1:$DW$117)</f>
        <v>164056361.77531594</v>
      </c>
      <c r="BN88" s="46" cm="1">
        <f t="array" ref="BN88">AnualidadActivo(BN$2, $E88, $C88, $B88, $D88, Hombres!$A$1:$DW$117, Mujeres!$A$1:$DW$117)</f>
        <v>166763662.84009895</v>
      </c>
      <c r="BO88" s="46" cm="1">
        <f t="array" ref="BO88">AnualidadActivo(BO$2, $E88, $C88, $B88, $D88, Hombres!$A$1:$DW$117, Mujeres!$A$1:$DW$117)</f>
        <v>169188992.00501424</v>
      </c>
      <c r="BP88" s="46" cm="1">
        <f t="array" ref="BP88">AnualidadActivo(BP$2, $E88, $C88, $B88, $D88, Hombres!$A$1:$DW$117, Mujeres!$A$1:$DW$117)</f>
        <v>171078999.18930042</v>
      </c>
      <c r="BQ88" s="46" cm="1">
        <f t="array" ref="BQ88">AnualidadActivo(BQ$2, $E88, $C88, $B88, $D88, Hombres!$A$1:$DW$117, Mujeres!$A$1:$DW$117)</f>
        <v>172567229.94496307</v>
      </c>
      <c r="BR88" s="46" cm="1">
        <f t="array" ref="BR88">AnualidadActivo(BR$2, $E88, $C88, $B88, $D88, Hombres!$A$1:$DW$117, Mujeres!$A$1:$DW$117)</f>
        <v>173588355.28459442</v>
      </c>
      <c r="BS88" s="46" cm="1">
        <f t="array" ref="BS88">AnualidadActivo(BS$2, $E88, $C88, $B88, $D88, Hombres!$A$1:$DW$117, Mujeres!$A$1:$DW$117)</f>
        <v>174075594.71062705</v>
      </c>
      <c r="BT88" s="46" cm="1">
        <f t="array" ref="BT88">AnualidadActivo(BT$2, $E88, $C88, $B88, $D88, Hombres!$A$1:$DW$117, Mujeres!$A$1:$DW$117)</f>
        <v>173957045.40096602</v>
      </c>
      <c r="BU88" s="46" cm="1">
        <f t="array" ref="BU88">AnualidadActivo(BU$2, $E88, $C88, $B88, $D88, Hombres!$A$1:$DW$117, Mujeres!$A$1:$DW$117)</f>
        <v>173148158.88245809</v>
      </c>
      <c r="BV88" s="46" cm="1">
        <f t="array" ref="BV88">AnualidadActivo(BV$2, $E88, $C88, $B88, $D88, Hombres!$A$1:$DW$117, Mujeres!$A$1:$DW$117)</f>
        <v>171556614.07730889</v>
      </c>
      <c r="BW88" s="46" cm="1">
        <f t="array" ref="BW88">AnualidadActivo(BW$2, $E88, $C88, $B88, $D88, Hombres!$A$1:$DW$117, Mujeres!$A$1:$DW$117)</f>
        <v>169098090.28130043</v>
      </c>
      <c r="BX88" s="46" cm="1">
        <f t="array" ref="BX88">AnualidadActivo(BX$2, $E88, $C88, $B88, $D88, Hombres!$A$1:$DW$117, Mujeres!$A$1:$DW$117)</f>
        <v>165700973.73572531</v>
      </c>
      <c r="BY88" s="46" cm="1">
        <f t="array" ref="BY88">AnualidadActivo(BY$2, $E88, $C88, $B88, $D88, Hombres!$A$1:$DW$117, Mujeres!$A$1:$DW$117)</f>
        <v>161301563.83555362</v>
      </c>
      <c r="BZ88" s="46" cm="1">
        <f t="array" ref="BZ88">AnualidadActivo(BZ$2, $E88, $C88, $B88, $D88, Hombres!$A$1:$DW$117, Mujeres!$A$1:$DW$117)</f>
        <v>155837500.45928693</v>
      </c>
      <c r="CA88" s="46" cm="1">
        <f t="array" ref="CA88">AnualidadActivo(CA$2, $E88, $C88, $B88, $D88, Hombres!$A$1:$DW$117, Mujeres!$A$1:$DW$117)</f>
        <v>149260433.60720286</v>
      </c>
      <c r="CB88" s="46" cm="1">
        <f t="array" ref="CB88">AnualidadActivo(CB$2, $E88, $C88, $B88, $D88, Hombres!$A$1:$DW$117, Mujeres!$A$1:$DW$117)</f>
        <v>141556074.07508716</v>
      </c>
      <c r="CC88" s="46" cm="1">
        <f t="array" ref="CC88">AnualidadActivo(CC$2, $E88, $C88, $B88, $D88, Hombres!$A$1:$DW$117, Mujeres!$A$1:$DW$117)</f>
        <v>132749720.79899356</v>
      </c>
      <c r="CD88" s="46" cm="1">
        <f t="array" ref="CD88">AnualidadActivo(CD$2, $E88, $C88, $B88, $D88, Hombres!$A$1:$DW$117, Mujeres!$A$1:$DW$117)</f>
        <v>122903636.04091205</v>
      </c>
      <c r="CE88" s="46" cm="1">
        <f t="array" ref="CE88">AnualidadActivo(CE$2, $E88, $C88, $B88, $D88, Hombres!$A$1:$DW$117, Mujeres!$A$1:$DW$117)</f>
        <v>112122688.86213009</v>
      </c>
      <c r="CF88" s="46" cm="1">
        <f t="array" ref="CF88">AnualidadActivo(CF$2, $E88, $C88, $B88, $D88, Hombres!$A$1:$DW$117, Mujeres!$A$1:$DW$117)</f>
        <v>100567921.15282641</v>
      </c>
      <c r="CG88" s="46" cm="1">
        <f t="array" ref="CG88">AnualidadActivo(CG$2, $E88, $C88, $B88, $D88, Hombres!$A$1:$DW$117, Mujeres!$A$1:$DW$117)</f>
        <v>88468360.336241513</v>
      </c>
      <c r="CH88" s="46" cm="1">
        <f t="array" ref="CH88">AnualidadActivo(CH$2, $E88, $C88, $B88, $D88, Hombres!$A$1:$DW$117, Mujeres!$A$1:$DW$117)</f>
        <v>76113064.735226735</v>
      </c>
      <c r="CI88" s="46" cm="1">
        <f t="array" ref="CI88">AnualidadActivo(CI$2, $E88, $C88, $B88, $D88, Hombres!$A$1:$DW$117, Mujeres!$A$1:$DW$117)</f>
        <v>63831320.104833052</v>
      </c>
      <c r="CJ88" s="46" cm="1">
        <f t="array" ref="CJ88">AnualidadActivo(CJ$2, $E88, $C88, $B88, $D88, Hombres!$A$1:$DW$117, Mujeres!$A$1:$DW$117)</f>
        <v>51975764.783775777</v>
      </c>
      <c r="CK88" s="46" cm="1">
        <f t="array" ref="CK88">AnualidadActivo(CK$2, $E88, $C88, $B88, $D88, Hombres!$A$1:$DW$117, Mujeres!$A$1:$DW$117)</f>
        <v>40903525.878091797</v>
      </c>
      <c r="CL88" s="46" cm="1">
        <f t="array" ref="CL88">AnualidadActivo(CL$2, $E88, $C88, $B88, $D88, Hombres!$A$1:$DW$117, Mujeres!$A$1:$DW$117)</f>
        <v>30947181.87365986</v>
      </c>
      <c r="CM88" s="46" cm="1">
        <f t="array" ref="CM88">AnualidadActivo(CM$2, $E88, $C88, $B88, $D88, Hombres!$A$1:$DW$117, Mujeres!$A$1:$DW$117)</f>
        <v>22372554.185953218</v>
      </c>
      <c r="CN88" s="46" cm="1">
        <f t="array" ref="CN88">AnualidadActivo(CN$2, $E88, $C88, $B88, $D88, Hombres!$A$1:$DW$117, Mujeres!$A$1:$DW$117)</f>
        <v>15341064.219276754</v>
      </c>
      <c r="CO88" s="46" cm="1">
        <f t="array" ref="CO88">AnualidadActivo(CO$2, $E88, $C88, $B88, $D88, Hombres!$A$1:$DW$117, Mujeres!$A$1:$DW$117)</f>
        <v>9889936.4499138035</v>
      </c>
      <c r="CP88" s="46" cm="1">
        <f t="array" ref="CP88">AnualidadActivo(CP$2, $E88, $C88, $B88, $D88, Hombres!$A$1:$DW$117, Mujeres!$A$1:$DW$117)</f>
        <v>5930550.6528478526</v>
      </c>
      <c r="CQ88" s="46" cm="1">
        <f t="array" ref="CQ88">AnualidadActivo(CQ$2, $E88, $C88, $B88, $D88, Hombres!$A$1:$DW$117, Mujeres!$A$1:$DW$117)</f>
        <v>3265562.7273608642</v>
      </c>
      <c r="CR88" s="46" cm="1">
        <f t="array" ref="CR88">AnualidadActivo(CR$2, $E88, $C88, $B88, $D88, Hombres!$A$1:$DW$117, Mujeres!$A$1:$DW$117)</f>
        <v>1624959.4984332188</v>
      </c>
      <c r="CS88" s="46" cm="1">
        <f t="array" ref="CS88">AnualidadActivo(CS$2, $E88, $C88, $B88, $D88, Hombres!$A$1:$DW$117, Mujeres!$A$1:$DW$117)</f>
        <v>715915.49592301482</v>
      </c>
      <c r="CT88" s="46" cm="1">
        <f t="array" ref="CT88">AnualidadActivo(CT$2, $E88, $C88, $B88, $D88, Hombres!$A$1:$DW$117, Mujeres!$A$1:$DW$117)</f>
        <v>0</v>
      </c>
      <c r="CU88" s="46" cm="1">
        <f t="array" ref="CU88">AnualidadActivo(CU$2, $E88, $C88, $B88, $D88, Hombres!$A$1:$DW$117, Mujeres!$A$1:$DW$117)</f>
        <v>0</v>
      </c>
      <c r="CV88" s="46" cm="1">
        <f t="array" ref="CV88">AnualidadActivo(CV$2, $E88, $C88, $B88, $D88, Hombres!$A$1:$DW$117, Mujeres!$A$1:$DW$117)</f>
        <v>0</v>
      </c>
      <c r="CW88" s="46" cm="1">
        <f t="array" ref="CW88">AnualidadActivo(CW$2, $E88, $C88, $B88, $D88, Hombres!$A$1:$DW$117, Mujeres!$A$1:$DW$117)</f>
        <v>0</v>
      </c>
      <c r="CX88" s="46" cm="1">
        <f t="array" ref="CX88">AnualidadActivo(CX$2, $E88, $C88, $B88, $D88, Hombres!$A$1:$DW$117, Mujeres!$A$1:$DW$117)</f>
        <v>0</v>
      </c>
      <c r="CY88" s="46" cm="1">
        <f t="array" ref="CY88">AnualidadActivo(CY$2, $E88, $C88, $B88, $D88, Hombres!$A$1:$DW$117, Mujeres!$A$1:$DW$117)</f>
        <v>0</v>
      </c>
      <c r="CZ88" s="46" cm="1">
        <f t="array" ref="CZ88">AnualidadActivo(CZ$2, $E88, $C88, $B88, $D88, Hombres!$A$1:$DW$117, Mujeres!$A$1:$DW$117)</f>
        <v>0</v>
      </c>
      <c r="DA88" s="46" cm="1">
        <f t="array" ref="DA88">AnualidadActivo(DA$2, $E88, $C88, $B88, $D88, Hombres!$A$1:$DW$117, Mujeres!$A$1:$DW$117)</f>
        <v>0</v>
      </c>
      <c r="DD88" s="21"/>
      <c r="DE88" s="46" cm="1">
        <f t="array" ref="DE88">beneficio_muerte_individual_activo(DE$2,$F88,$D88, Hombres!$A$1:$DW$117, Mujeres!$A$1:$DW$117)</f>
        <v>0</v>
      </c>
      <c r="DF88" s="46" cm="1">
        <f t="array" ref="DF88">beneficio_muerte_individual_activo(DF$2,$F88,$D88, Hombres!$A$1:$DW$117, Mujeres!$A$1:$DW$117)</f>
        <v>1830</v>
      </c>
      <c r="DG88" s="46" cm="1">
        <f t="array" ref="DG88">beneficio_muerte_individual_activo(DG$2,$F88,$D88, Hombres!$A$1:$DW$117, Mujeres!$A$1:$DW$117)</f>
        <v>1898.804783</v>
      </c>
      <c r="DH88" s="46" cm="1">
        <f t="array" ref="DH88">beneficio_muerte_individual_activo(DH$2,$F88,$D88, Hombres!$A$1:$DW$117, Mujeres!$A$1:$DW$117)</f>
        <v>1989.0155628158877</v>
      </c>
      <c r="DI88" s="46" cm="1">
        <f t="array" ref="DI88">beneficio_muerte_individual_activo(DI$2,$F88,$D88, Hombres!$A$1:$DW$117, Mujeres!$A$1:$DW$117)</f>
        <v>2080.1185278259677</v>
      </c>
      <c r="DJ88" s="46" cm="1">
        <f t="array" ref="DJ88">beneficio_muerte_individual_activo(DJ$2,$F88,$D88, Hombres!$A$1:$DW$117, Mujeres!$A$1:$DW$117)</f>
        <v>2163.620373292164</v>
      </c>
      <c r="DK88" s="46" cm="1">
        <f t="array" ref="DK88">beneficio_muerte_individual_activo(DK$2,$F88,$D88, Hombres!$A$1:$DW$117, Mujeres!$A$1:$DW$117)</f>
        <v>2249.5093290914824</v>
      </c>
      <c r="DL88" s="46" cm="1">
        <f t="array" ref="DL88">beneficio_muerte_individual_activo(DL$2,$F88,$D88, Hombres!$A$1:$DW$117, Mujeres!$A$1:$DW$117)</f>
        <v>2365.7082901743911</v>
      </c>
      <c r="DM88" s="46" cm="1">
        <f t="array" ref="DM88">beneficio_muerte_individual_activo(DM$2,$F88,$D88, Hombres!$A$1:$DW$117, Mujeres!$A$1:$DW$117)</f>
        <v>2492.2130692445867</v>
      </c>
      <c r="DN88" s="46" cm="1">
        <f t="array" ref="DN88">beneficio_muerte_individual_activo(DN$2,$F88,$D88, Hombres!$A$1:$DW$117, Mujeres!$A$1:$DW$117)</f>
        <v>2618.5302457889243</v>
      </c>
      <c r="DO88" s="46" cm="1">
        <f t="array" ref="DO88">beneficio_muerte_individual_activo(DO$2,$F88,$D88, Hombres!$A$1:$DW$117, Mujeres!$A$1:$DW$117)</f>
        <v>2743.1561138841771</v>
      </c>
      <c r="DP88" s="46" cm="1">
        <f t="array" ref="DP88">beneficio_muerte_individual_activo(DP$2,$F88,$D88, Hombres!$A$1:$DW$117, Mujeres!$A$1:$DW$117)</f>
        <v>2882.0126384251271</v>
      </c>
      <c r="DQ88" s="46" cm="1">
        <f t="array" ref="DQ88">beneficio_muerte_individual_activo(DQ$2,$F88,$D88, Hombres!$A$1:$DW$117, Mujeres!$A$1:$DW$117)</f>
        <v>3042.021290717139</v>
      </c>
      <c r="DR88" s="46" cm="1">
        <f t="array" ref="DR88">beneficio_muerte_individual_activo(DR$2,$F88,$D88, Hombres!$A$1:$DW$117, Mujeres!$A$1:$DW$117)</f>
        <v>3221.6261477746802</v>
      </c>
      <c r="DS88" s="46" cm="1">
        <f t="array" ref="DS88">beneficio_muerte_individual_activo(DS$2,$F88,$D88, Hombres!$A$1:$DW$117, Mujeres!$A$1:$DW$117)</f>
        <v>3435.1681210323759</v>
      </c>
      <c r="DT88" s="46" cm="1">
        <f t="array" ref="DT88">beneficio_muerte_individual_activo(DT$2,$F88,$D88, Hombres!$A$1:$DW$117, Mujeres!$A$1:$DW$117)</f>
        <v>3711.3289003914329</v>
      </c>
      <c r="DU88" s="46" cm="1">
        <f t="array" ref="DU88">beneficio_muerte_individual_activo(DU$2,$F88,$D88, Hombres!$A$1:$DW$117, Mujeres!$A$1:$DW$117)</f>
        <v>4027.0686761345305</v>
      </c>
      <c r="DV88" s="46" cm="1">
        <f t="array" ref="DV88">beneficio_muerte_individual_activo(DV$2,$F88,$D88, Hombres!$A$1:$DW$117, Mujeres!$A$1:$DW$117)</f>
        <v>4369.8159613256539</v>
      </c>
      <c r="DW88" s="46" cm="1">
        <f t="array" ref="DW88">beneficio_muerte_individual_activo(DW$2,$F88,$D88, Hombres!$A$1:$DW$117, Mujeres!$A$1:$DW$117)</f>
        <v>4695.8257953348866</v>
      </c>
      <c r="DX88" s="46" cm="1">
        <f t="array" ref="DX88">beneficio_muerte_individual_activo(DX$2,$F88,$D88, Hombres!$A$1:$DW$117, Mujeres!$A$1:$DW$117)</f>
        <v>5013.9953094408575</v>
      </c>
      <c r="DY88" s="46" cm="1">
        <f t="array" ref="DY88">beneficio_muerte_individual_activo(DY$2,$F88,$D88, Hombres!$A$1:$DW$117, Mujeres!$A$1:$DW$117)</f>
        <v>5347.0274875169198</v>
      </c>
      <c r="DZ88" s="46" cm="1">
        <f t="array" ref="DZ88">beneficio_muerte_individual_activo(DZ$2,$F88,$D88, Hombres!$A$1:$DW$117, Mujeres!$A$1:$DW$117)</f>
        <v>5704.6674125802047</v>
      </c>
      <c r="EA88" s="46" cm="1">
        <f t="array" ref="EA88">beneficio_muerte_individual_activo(EA$2,$F88,$D88, Hombres!$A$1:$DW$117, Mujeres!$A$1:$DW$117)</f>
        <v>6087.7141928296242</v>
      </c>
      <c r="EB88" s="46" cm="1">
        <f t="array" ref="EB88">beneficio_muerte_individual_activo(EB$2,$F88,$D88, Hombres!$A$1:$DW$117, Mujeres!$A$1:$DW$117)</f>
        <v>6483.6420703414906</v>
      </c>
      <c r="EC88" s="46" cm="1">
        <f t="array" ref="EC88">beneficio_muerte_individual_activo(EC$2,$F88,$D88, Hombres!$A$1:$DW$117, Mujeres!$A$1:$DW$117)</f>
        <v>6908.028472702199</v>
      </c>
      <c r="ED88" s="46" cm="1">
        <f t="array" ref="ED88">beneficio_muerte_individual_activo(ED$2,$F88,$D88, Hombres!$A$1:$DW$117, Mujeres!$A$1:$DW$117)</f>
        <v>7429.3845362316142</v>
      </c>
      <c r="EE88" s="46" cm="1">
        <f t="array" ref="EE88">beneficio_muerte_individual_activo(EE$2,$F88,$D88, Hombres!$A$1:$DW$117, Mujeres!$A$1:$DW$117)</f>
        <v>8030.3192855846455</v>
      </c>
      <c r="EF88" s="46" cm="1">
        <f t="array" ref="EF88">beneficio_muerte_individual_activo(EF$2,$F88,$D88, Hombres!$A$1:$DW$117, Mujeres!$A$1:$DW$117)</f>
        <v>8670.946336815985</v>
      </c>
      <c r="EG88" s="46" cm="1">
        <f t="array" ref="EG88">beneficio_muerte_individual_activo(EG$2,$F88,$D88, Hombres!$A$1:$DW$117, Mujeres!$A$1:$DW$117)</f>
        <v>9260.3020892653421</v>
      </c>
      <c r="EH88" s="46" cm="1">
        <f t="array" ref="EH88">beneficio_muerte_individual_activo(EH$2,$F88,$D88, Hombres!$A$1:$DW$117, Mujeres!$A$1:$DW$117)</f>
        <v>9819.4874633231339</v>
      </c>
      <c r="EI88" s="46" cm="1">
        <f t="array" ref="EI88">beneficio_muerte_individual_activo(EI$2,$F88,$D88, Hombres!$A$1:$DW$117, Mujeres!$A$1:$DW$117)</f>
        <v>10444.438136660063</v>
      </c>
      <c r="EJ88" s="46" cm="1">
        <f t="array" ref="EJ88">beneficio_muerte_individual_activo(EJ$2,$F88,$D88, Hombres!$A$1:$DW$117, Mujeres!$A$1:$DW$117)</f>
        <v>11243.690140822377</v>
      </c>
      <c r="EK88" s="46" cm="1">
        <f t="array" ref="EK88">beneficio_muerte_individual_activo(EK$2,$F88,$D88, Hombres!$A$1:$DW$117, Mujeres!$A$1:$DW$117)</f>
        <v>12259.936516683034</v>
      </c>
      <c r="EL88" s="46" cm="1">
        <f t="array" ref="EL88">beneficio_muerte_individual_activo(EL$2,$F88,$D88, Hombres!$A$1:$DW$117, Mujeres!$A$1:$DW$117)</f>
        <v>13473.58391490083</v>
      </c>
      <c r="EM88" s="46" cm="1">
        <f t="array" ref="EM88">beneficio_muerte_individual_activo(EM$2,$F88,$D88, Hombres!$A$1:$DW$117, Mujeres!$A$1:$DW$117)</f>
        <v>8904.9937479203381</v>
      </c>
      <c r="EN88" s="46" cm="1">
        <f t="array" ref="EN88">beneficio_muerte_individual_activo(EN$2,$F88,$D88, Hombres!$A$1:$DW$117, Mujeres!$A$1:$DW$117)</f>
        <v>9758.1616689689527</v>
      </c>
      <c r="EO88" s="46" cm="1">
        <f t="array" ref="EO88">beneficio_muerte_individual_activo(EO$2,$F88,$D88, Hombres!$A$1:$DW$117, Mujeres!$A$1:$DW$117)</f>
        <v>10548.991370139289</v>
      </c>
      <c r="EP88" s="46" cm="1">
        <f t="array" ref="EP88">beneficio_muerte_individual_activo(EP$2,$F88,$D88, Hombres!$A$1:$DW$117, Mujeres!$A$1:$DW$117)</f>
        <v>11280.119792736879</v>
      </c>
      <c r="EQ88" s="46" cm="1">
        <f t="array" ref="EQ88">beneficio_muerte_individual_activo(EQ$2,$F88,$D88, Hombres!$A$1:$DW$117, Mujeres!$A$1:$DW$117)</f>
        <v>12033.880761048804</v>
      </c>
      <c r="ER88" s="46" cm="1">
        <f t="array" ref="ER88">beneficio_muerte_individual_activo(ER$2,$F88,$D88, Hombres!$A$1:$DW$117, Mujeres!$A$1:$DW$117)</f>
        <v>12907.189666126706</v>
      </c>
      <c r="ES88" s="46" cm="1">
        <f t="array" ref="ES88">beneficio_muerte_individual_activo(ES$2,$F88,$D88, Hombres!$A$1:$DW$117, Mujeres!$A$1:$DW$117)</f>
        <v>13946.566762759348</v>
      </c>
      <c r="ET88" s="46" cm="1">
        <f t="array" ref="ET88">beneficio_muerte_individual_activo(ET$2,$F88,$D88, Hombres!$A$1:$DW$117, Mujeres!$A$1:$DW$117)</f>
        <v>15253.461079804727</v>
      </c>
      <c r="EU88" s="46" cm="1">
        <f t="array" ref="EU88">beneficio_muerte_individual_activo(EU$2,$F88,$D88, Hombres!$A$1:$DW$117, Mujeres!$A$1:$DW$117)</f>
        <v>17037.420456864373</v>
      </c>
      <c r="EV88" s="46" cm="1">
        <f t="array" ref="EV88">beneficio_muerte_individual_activo(EV$2,$F88,$D88, Hombres!$A$1:$DW$117, Mujeres!$A$1:$DW$117)</f>
        <v>19305.790190739779</v>
      </c>
      <c r="EW88" s="46" cm="1">
        <f t="array" ref="EW88">beneficio_muerte_individual_activo(EW$2,$F88,$D88, Hombres!$A$1:$DW$117, Mujeres!$A$1:$DW$117)</f>
        <v>21696.194479354468</v>
      </c>
      <c r="EX88" s="46" cm="1">
        <f t="array" ref="EX88">beneficio_muerte_individual_activo(EX$2,$F88,$D88, Hombres!$A$1:$DW$117, Mujeres!$A$1:$DW$117)</f>
        <v>23869.756232559295</v>
      </c>
      <c r="EY88" s="46" cm="1">
        <f t="array" ref="EY88">beneficio_muerte_individual_activo(EY$2,$F88,$D88, Hombres!$A$1:$DW$117, Mujeres!$A$1:$DW$117)</f>
        <v>25889.244093134541</v>
      </c>
      <c r="EZ88" s="46" cm="1">
        <f t="array" ref="EZ88">beneficio_muerte_individual_activo(EZ$2,$F88,$D88, Hombres!$A$1:$DW$117, Mujeres!$A$1:$DW$117)</f>
        <v>28200.642290713091</v>
      </c>
      <c r="FA88" s="46" cm="1">
        <f t="array" ref="FA88">beneficio_muerte_individual_activo(FA$2,$F88,$D88, Hombres!$A$1:$DW$117, Mujeres!$A$1:$DW$117)</f>
        <v>31188.036689677658</v>
      </c>
      <c r="FB88" s="46" cm="1">
        <f t="array" ref="FB88">beneficio_muerte_individual_activo(FB$2,$F88,$D88, Hombres!$A$1:$DW$117, Mujeres!$A$1:$DW$117)</f>
        <v>34985.828131874165</v>
      </c>
      <c r="FC88" s="46" cm="1">
        <f t="array" ref="FC88">beneficio_muerte_individual_activo(FC$2,$F88,$D88, Hombres!$A$1:$DW$117, Mujeres!$A$1:$DW$117)</f>
        <v>39516.140496436281</v>
      </c>
      <c r="FD88" s="46" cm="1">
        <f t="array" ref="FD88">beneficio_muerte_individual_activo(FD$2,$F88,$D88, Hombres!$A$1:$DW$117, Mujeres!$A$1:$DW$117)</f>
        <v>47309.731176495996</v>
      </c>
      <c r="FE88" s="46" cm="1">
        <f t="array" ref="FE88">beneficio_muerte_individual_activo(FE$2,$F88,$D88, Hombres!$A$1:$DW$117, Mujeres!$A$1:$DW$117)</f>
        <v>52460.0978247936</v>
      </c>
      <c r="FF88" s="46" cm="1">
        <f t="array" ref="FF88">beneficio_muerte_individual_activo(FF$2,$F88,$D88, Hombres!$A$1:$DW$117, Mujeres!$A$1:$DW$117)</f>
        <v>58060.822469259816</v>
      </c>
      <c r="FG88" s="46" cm="1">
        <f t="array" ref="FG88">beneficio_muerte_individual_activo(FG$2,$F88,$D88, Hombres!$A$1:$DW$117, Mujeres!$A$1:$DW$117)</f>
        <v>64040.99528585541</v>
      </c>
      <c r="FH88" s="46" cm="1">
        <f t="array" ref="FH88">beneficio_muerte_individual_activo(FH$2,$F88,$D88, Hombres!$A$1:$DW$117, Mujeres!$A$1:$DW$117)</f>
        <v>70313.231491547544</v>
      </c>
      <c r="FI88" s="46" cm="1">
        <f t="array" ref="FI88">beneficio_muerte_individual_activo(FI$2,$F88,$D88, Hombres!$A$1:$DW$117, Mujeres!$A$1:$DW$117)</f>
        <v>76936.515655365831</v>
      </c>
      <c r="FJ88" s="46" cm="1">
        <f t="array" ref="FJ88">beneficio_muerte_individual_activo(FJ$2,$F88,$D88, Hombres!$A$1:$DW$117, Mujeres!$A$1:$DW$117)</f>
        <v>83971.063514596157</v>
      </c>
      <c r="FK88" s="46" cm="1">
        <f t="array" ref="FK88">beneficio_muerte_individual_activo(FK$2,$F88,$D88, Hombres!$A$1:$DW$117, Mujeres!$A$1:$DW$117)</f>
        <v>91318.770084055257</v>
      </c>
      <c r="FL88" s="46" cm="1">
        <f t="array" ref="FL88">beneficio_muerte_individual_activo(FL$2,$F88,$D88, Hombres!$A$1:$DW$117, Mujeres!$A$1:$DW$117)</f>
        <v>98735.235227385827</v>
      </c>
      <c r="FM88" s="46" cm="1">
        <f t="array" ref="FM88">beneficio_muerte_individual_activo(FM$2,$F88,$D88, Hombres!$A$1:$DW$117, Mujeres!$A$1:$DW$117)</f>
        <v>105978.65287103118</v>
      </c>
      <c r="FN88" s="46" cm="1">
        <f t="array" ref="FN88">beneficio_muerte_individual_activo(FN$2,$F88,$D88, Hombres!$A$1:$DW$117, Mujeres!$A$1:$DW$117)</f>
        <v>112975.22152458546</v>
      </c>
      <c r="FO88" s="46" cm="1">
        <f t="array" ref="FO88">beneficio_muerte_individual_activo(FO$2,$F88,$D88, Hombres!$A$1:$DW$117, Mujeres!$A$1:$DW$117)</f>
        <v>119616.33096010977</v>
      </c>
      <c r="FP88" s="46" cm="1">
        <f t="array" ref="FP88">beneficio_muerte_individual_activo(FP$2,$F88,$D88, Hombres!$A$1:$DW$117, Mujeres!$A$1:$DW$117)</f>
        <v>125641.95671633142</v>
      </c>
      <c r="FQ88" s="106" cm="1">
        <f t="array" ref="FQ88">beneficio_muerte_individual_activo(FQ$2,$F88,$D88, Hombres!$A$1:$DW$117, Mujeres!$A$1:$DW$117)</f>
        <v>130651.77095114837</v>
      </c>
      <c r="FR88" s="46" cm="1">
        <f t="array" ref="FR88">beneficio_muerte_individual_activo(FR$2,$F88,$D88, Hombres!$A$1:$DW$117, Mujeres!$A$1:$DW$117)</f>
        <v>134257.56406056197</v>
      </c>
      <c r="FS88" s="46" cm="1">
        <f t="array" ref="FS88">beneficio_muerte_individual_activo(FS$2,$F88,$D88, Hombres!$A$1:$DW$117, Mujeres!$A$1:$DW$117)</f>
        <v>136168.77291480385</v>
      </c>
      <c r="FT88" s="46" cm="1">
        <f t="array" ref="FT88">beneficio_muerte_individual_activo(FT$2,$F88,$D88, Hombres!$A$1:$DW$117, Mujeres!$A$1:$DW$117)</f>
        <v>136110.62693879241</v>
      </c>
      <c r="FU88" s="46" cm="1">
        <f t="array" ref="FU88">beneficio_muerte_individual_activo(FU$2,$F88,$D88, Hombres!$A$1:$DW$117, Mujeres!$A$1:$DW$117)</f>
        <v>133770.78674709619</v>
      </c>
      <c r="FV88" s="46" cm="1">
        <f t="array" ref="FV88">beneficio_muerte_individual_activo(FV$2,$F88,$D88, Hombres!$A$1:$DW$117, Mujeres!$A$1:$DW$117)</f>
        <v>128850.44222695832</v>
      </c>
      <c r="FW88" s="46" cm="1">
        <f t="array" ref="FW88">beneficio_muerte_individual_activo(FW$2,$F88,$D88, Hombres!$A$1:$DW$117, Mujeres!$A$1:$DW$117)</f>
        <v>121243.92141266254</v>
      </c>
      <c r="FX88" s="46" cm="1">
        <f t="array" ref="FX88">beneficio_muerte_individual_activo(FX$2,$F88,$D88, Hombres!$A$1:$DW$117, Mujeres!$A$1:$DW$117)</f>
        <v>111105.36384182025</v>
      </c>
      <c r="FY88" s="46" cm="1">
        <f t="array" ref="FY88">beneficio_muerte_individual_activo(FY$2,$F88,$D88, Hombres!$A$1:$DW$117, Mujeres!$A$1:$DW$117)</f>
        <v>98785.320703535253</v>
      </c>
      <c r="FZ88" s="46" cm="1">
        <f t="array" ref="FZ88">beneficio_muerte_individual_activo(FZ$2,$F88,$D88, Hombres!$A$1:$DW$117, Mujeres!$A$1:$DW$117)</f>
        <v>84806.972930161442</v>
      </c>
      <c r="GA88" s="46" cm="1">
        <f t="array" ref="GA88">beneficio_muerte_individual_activo(GA$2,$F88,$D88, Hombres!$A$1:$DW$117, Mujeres!$A$1:$DW$117)</f>
        <v>69883.107792011637</v>
      </c>
      <c r="GB88" s="46" cm="1">
        <f t="array" ref="GB88">beneficio_muerte_individual_activo(GB$2,$F88,$D88, Hombres!$A$1:$DW$117, Mujeres!$A$1:$DW$117)</f>
        <v>54912.115832129508</v>
      </c>
      <c r="GC88" s="46" cm="1">
        <f t="array" ref="GC88">beneficio_muerte_individual_activo(GC$2,$F88,$D88, Hombres!$A$1:$DW$117, Mujeres!$A$1:$DW$117)</f>
        <v>40845.060131247243</v>
      </c>
      <c r="GD88" s="46" cm="1">
        <f t="array" ref="GD88">beneficio_muerte_individual_activo(GD$2,$F88,$D88, Hombres!$A$1:$DW$117, Mujeres!$A$1:$DW$117)</f>
        <v>28505.88165772806</v>
      </c>
      <c r="GE88" s="46" cm="1">
        <f t="array" ref="GE88">beneficio_muerte_individual_activo(GE$2,$F88,$D88, Hombres!$A$1:$DW$117, Mujeres!$A$1:$DW$117)</f>
        <v>18462.279982741871</v>
      </c>
      <c r="GF88" s="46" cm="1">
        <f t="array" ref="GF88">beneficio_muerte_individual_activo(GF$2,$F88,$D88, Hombres!$A$1:$DW$117, Mujeres!$A$1:$DW$117)</f>
        <v>10948.598264904949</v>
      </c>
      <c r="GG88" s="46" cm="1">
        <f t="array" ref="GG88">beneficio_muerte_individual_activo(GG$2,$F88,$D88, Hombres!$A$1:$DW$117, Mujeres!$A$1:$DW$117)</f>
        <v>5848.8045440968244</v>
      </c>
      <c r="GH88" s="46" cm="1">
        <f t="array" ref="GH88">beneficio_muerte_individual_activo(GH$2,$F88,$D88, Hombres!$A$1:$DW$117, Mujeres!$A$1:$DW$117)</f>
        <v>2757.3246664754606</v>
      </c>
      <c r="GI88" s="46" cm="1">
        <f t="array" ref="GI88">beneficio_muerte_individual_activo(GI$2,$F88,$D88, Hombres!$A$1:$DW$117, Mujeres!$A$1:$DW$117)</f>
        <v>1116.3913959328861</v>
      </c>
      <c r="GJ88" s="46" cm="1">
        <f t="array" ref="GJ88">beneficio_muerte_individual_activo(GJ$2,$F88,$D88, Hombres!$A$1:$DW$117, Mujeres!$A$1:$DW$117)</f>
        <v>373.8719149670477</v>
      </c>
      <c r="GK88" s="46" cm="1">
        <f t="array" ref="GK88">beneficio_muerte_individual_activo(GK$2,$F88,$D88, Hombres!$A$1:$DW$117, Mujeres!$A$1:$DW$117)</f>
        <v>97.96407218692552</v>
      </c>
      <c r="GL88" s="46" cm="1">
        <f t="array" ref="GL88">beneficio_muerte_individual_activo(GL$2,$F88,$D88, Hombres!$A$1:$DW$117, Mujeres!$A$1:$DW$117)</f>
        <v>18.309936288834869</v>
      </c>
      <c r="GM88" s="46" cm="1">
        <f t="array" ref="GM88">beneficio_muerte_individual_activo(GM$2,$F88,$D88, Hombres!$A$1:$DW$117, Mujeres!$A$1:$DW$117)</f>
        <v>0</v>
      </c>
      <c r="GN88" s="46" cm="1">
        <f t="array" ref="GN88">beneficio_muerte_individual_activo(GN$2,$F88,$D88, Hombres!$A$1:$DW$117, Mujeres!$A$1:$DW$117)</f>
        <v>0</v>
      </c>
      <c r="GO88" s="46" cm="1">
        <f t="array" ref="GO88">beneficio_muerte_individual_activo(GO$2,$F88,$D88, Hombres!$A$1:$DW$117, Mujeres!$A$1:$DW$117)</f>
        <v>0</v>
      </c>
      <c r="GP88" s="46" cm="1">
        <f t="array" ref="GP88">beneficio_muerte_individual_activo(GP$2,$F88,$D88, Hombres!$A$1:$DW$117, Mujeres!$A$1:$DW$117)</f>
        <v>0</v>
      </c>
      <c r="GQ88" s="46" cm="1">
        <f t="array" ref="GQ88">beneficio_muerte_individual_activo(GQ$2,$F88,$D88, Hombres!$A$1:$DW$117, Mujeres!$A$1:$DW$117)</f>
        <v>0</v>
      </c>
      <c r="GR88" s="46" cm="1">
        <f t="array" ref="GR88">beneficio_muerte_individual_activo(GR$2,$F88,$D88, Hombres!$A$1:$DW$117, Mujeres!$A$1:$DW$117)</f>
        <v>0</v>
      </c>
      <c r="GS88" s="46" cm="1">
        <f t="array" ref="GS88">beneficio_muerte_individual_activo(GS$2,$F88,$D88, Hombres!$A$1:$DW$117, Mujeres!$A$1:$DW$117)</f>
        <v>0</v>
      </c>
      <c r="GT88" s="46" cm="1">
        <f t="array" ref="GT88">beneficio_muerte_individual_activo(GT$2,$F88,$D88, Hombres!$A$1:$DW$117, Mujeres!$A$1:$DW$117)</f>
        <v>0</v>
      </c>
      <c r="GU88" s="46" cm="1">
        <f t="array" ref="GU88">beneficio_muerte_individual_activo(GU$2,$F88,$D88, Hombres!$A$1:$DW$117, Mujeres!$A$1:$DW$117)</f>
        <v>0</v>
      </c>
      <c r="GV88" s="46" cm="1">
        <f t="array" ref="GV88">beneficio_muerte_individual_activo(GV$2,$F88,$D88, Hombres!$A$1:$DW$117, Mujeres!$A$1:$DW$117)</f>
        <v>0</v>
      </c>
    </row>
    <row r="89" spans="1:204" x14ac:dyDescent="0.25">
      <c r="A89" s="1">
        <f t="shared" si="1"/>
        <v>87</v>
      </c>
      <c r="B89" s="75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39" cm="1">
        <f t="array" ref="G89">PorcentajePension(C89,E89, D89)</f>
        <v>0.65</v>
      </c>
      <c r="I89" s="72"/>
      <c r="J89" s="46" cm="1">
        <f t="array" ref="J89">AnualidadActivo(J$2, $E89, $C89, $B89, $D89, Hombres!$A$1:$DW$117, Mujeres!$A$1:$DW$117)</f>
        <v>0</v>
      </c>
      <c r="K89" s="46" cm="1">
        <f t="array" ref="K89">AnualidadActivo(K$2, $E89, $C89, $B89, $D89, Hombres!$A$1:$DW$117, Mujeres!$A$1:$DW$117)</f>
        <v>0</v>
      </c>
      <c r="L89" s="46" cm="1">
        <f t="array" ref="L89">AnualidadActivo(L$2, $E89, $C89, $B89, $D89, Hombres!$A$1:$DW$117, Mujeres!$A$1:$DW$117)</f>
        <v>0</v>
      </c>
      <c r="M89" s="46" cm="1">
        <f t="array" ref="M89">AnualidadActivo(M$2, $E89, $C89, $B89, $D89, Hombres!$A$1:$DW$117, Mujeres!$A$1:$DW$117)</f>
        <v>0</v>
      </c>
      <c r="N89" s="46" cm="1">
        <f t="array" ref="N89">AnualidadActivo(N$2, $E89, $C89, $B89, $D89, Hombres!$A$1:$DW$117, Mujeres!$A$1:$DW$117)</f>
        <v>0</v>
      </c>
      <c r="O89" s="46" cm="1">
        <f t="array" ref="O89">AnualidadActivo(O$2, $E89, $C89, $B89, $D89, Hombres!$A$1:$DW$117, Mujeres!$A$1:$DW$117)</f>
        <v>0</v>
      </c>
      <c r="P89" s="46" cm="1">
        <f t="array" ref="P89">AnualidadActivo(P$2, $E89, $C89, $B89, $D89, Hombres!$A$1:$DW$117, Mujeres!$A$1:$DW$117)</f>
        <v>0</v>
      </c>
      <c r="Q89" s="46" cm="1">
        <f t="array" ref="Q89">AnualidadActivo(Q$2, $E89, $C89, $B89, $D89, Hombres!$A$1:$DW$117, Mujeres!$A$1:$DW$117)</f>
        <v>0</v>
      </c>
      <c r="R89" s="46" cm="1">
        <f t="array" ref="R89">AnualidadActivo(R$2, $E89, $C89, $B89, $D89, Hombres!$A$1:$DW$117, Mujeres!$A$1:$DW$117)</f>
        <v>0</v>
      </c>
      <c r="S89" s="46" cm="1">
        <f t="array" ref="S89">AnualidadActivo(S$2, $E89, $C89, $B89, $D89, Hombres!$A$1:$DW$117, Mujeres!$A$1:$DW$117)</f>
        <v>0</v>
      </c>
      <c r="T89" s="46" cm="1">
        <f t="array" ref="T89">AnualidadActivo(T$2, $E89, $C89, $B89, $D89, Hombres!$A$1:$DW$117, Mujeres!$A$1:$DW$117)</f>
        <v>0</v>
      </c>
      <c r="U89" s="46" cm="1">
        <f t="array" ref="U89">AnualidadActivo(U$2, $E89, $C89, $B89, $D89, Hombres!$A$1:$DW$117, Mujeres!$A$1:$DW$117)</f>
        <v>0</v>
      </c>
      <c r="V89" s="46" cm="1">
        <f t="array" ref="V89">AnualidadActivo(V$2, $E89, $C89, $B89, $D89, Hombres!$A$1:$DW$117, Mujeres!$A$1:$DW$117)</f>
        <v>0</v>
      </c>
      <c r="W89" s="46" cm="1">
        <f t="array" ref="W89">AnualidadActivo(W$2, $E89, $C89, $B89, $D89, Hombres!$A$1:$DW$117, Mujeres!$A$1:$DW$117)</f>
        <v>0</v>
      </c>
      <c r="X89" s="46" cm="1">
        <f t="array" ref="X89">AnualidadActivo(X$2, $E89, $C89, $B89, $D89, Hombres!$A$1:$DW$117, Mujeres!$A$1:$DW$117)</f>
        <v>0</v>
      </c>
      <c r="Y89" s="46" cm="1">
        <f t="array" ref="Y89">AnualidadActivo(Y$2, $E89, $C89, $B89, $D89, Hombres!$A$1:$DW$117, Mujeres!$A$1:$DW$117)</f>
        <v>0</v>
      </c>
      <c r="Z89" s="46" cm="1">
        <f t="array" ref="Z89">AnualidadActivo(Z$2, $E89, $C89, $B89, $D89, Hombres!$A$1:$DW$117, Mujeres!$A$1:$DW$117)</f>
        <v>0</v>
      </c>
      <c r="AA89" s="46" cm="1">
        <f t="array" ref="AA89">AnualidadActivo(AA$2, $E89, $C89, $B89, $D89, Hombres!$A$1:$DW$117, Mujeres!$A$1:$DW$117)</f>
        <v>0</v>
      </c>
      <c r="AB89" s="46" cm="1">
        <f t="array" ref="AB89">AnualidadActivo(AB$2, $E89, $C89, $B89, $D89, Hombres!$A$1:$DW$117, Mujeres!$A$1:$DW$117)</f>
        <v>0</v>
      </c>
      <c r="AC89" s="46" cm="1">
        <f t="array" ref="AC89">AnualidadActivo(AC$2, $E89, $C89, $B89, $D89, Hombres!$A$1:$DW$117, Mujeres!$A$1:$DW$117)</f>
        <v>0</v>
      </c>
      <c r="AD89" s="46" cm="1">
        <f t="array" ref="AD89">AnualidadActivo(AD$2, $E89, $C89, $B89, $D89, Hombres!$A$1:$DW$117, Mujeres!$A$1:$DW$117)</f>
        <v>0</v>
      </c>
      <c r="AE89" s="46" cm="1">
        <f t="array" ref="AE89">AnualidadActivo(AE$2, $E89, $C89, $B89, $D89, Hombres!$A$1:$DW$117, Mujeres!$A$1:$DW$117)</f>
        <v>0</v>
      </c>
      <c r="AF89" s="46" cm="1">
        <f t="array" ref="AF89">AnualidadActivo(AF$2, $E89, $C89, $B89, $D89, Hombres!$A$1:$DW$117, Mujeres!$A$1:$DW$117)</f>
        <v>0</v>
      </c>
      <c r="AG89" s="46" cm="1">
        <f t="array" ref="AG89">AnualidadActivo(AG$2, $E89, $C89, $B89, $D89, Hombres!$A$1:$DW$117, Mujeres!$A$1:$DW$117)</f>
        <v>0</v>
      </c>
      <c r="AH89" s="46" cm="1">
        <f t="array" ref="AH89">AnualidadActivo(AH$2, $E89, $C89, $B89, $D89, Hombres!$A$1:$DW$117, Mujeres!$A$1:$DW$117)</f>
        <v>0</v>
      </c>
      <c r="AI89" s="46" cm="1">
        <f t="array" ref="AI89">AnualidadActivo(AI$2, $E89, $C89, $B89, $D89, Hombres!$A$1:$DW$117, Mujeres!$A$1:$DW$117)</f>
        <v>0</v>
      </c>
      <c r="AJ89" s="46" cm="1">
        <f t="array" ref="AJ89">AnualidadActivo(AJ$2, $E89, $C89, $B89, $D89, Hombres!$A$1:$DW$117, Mujeres!$A$1:$DW$117)</f>
        <v>0</v>
      </c>
      <c r="AK89" s="46" cm="1">
        <f t="array" ref="AK89">AnualidadActivo(AK$2, $E89, $C89, $B89, $D89, Hombres!$A$1:$DW$117, Mujeres!$A$1:$DW$117)</f>
        <v>14949659.520314075</v>
      </c>
      <c r="AL89" s="46" cm="1">
        <f t="array" ref="AL89">AnualidadActivo(AL$2, $E89, $C89, $B89, $D89, Hombres!$A$1:$DW$117, Mujeres!$A$1:$DW$117)</f>
        <v>15398149.305923497</v>
      </c>
      <c r="AM89" s="46" cm="1">
        <f t="array" ref="AM89">AnualidadActivo(AM$2, $E89, $C89, $B89, $D89, Hombres!$A$1:$DW$117, Mujeres!$A$1:$DW$117)</f>
        <v>15860093.785101201</v>
      </c>
      <c r="AN89" s="46" cm="1">
        <f t="array" ref="AN89">AnualidadActivo(AN$2, $E89, $C89, $B89, $D89, Hombres!$A$1:$DW$117, Mujeres!$A$1:$DW$117)</f>
        <v>16335896.598654239</v>
      </c>
      <c r="AO89" s="46" cm="1">
        <f t="array" ref="AO89">AnualidadActivo(AO$2, $E89, $C89, $B89, $D89, Hombres!$A$1:$DW$117, Mujeres!$A$1:$DW$117)</f>
        <v>16825973.496613868</v>
      </c>
      <c r="AP89" s="46" cm="1">
        <f t="array" ref="AP89">AnualidadActivo(AP$2, $E89, $C89, $B89, $D89, Hombres!$A$1:$DW$117, Mujeres!$A$1:$DW$117)</f>
        <v>17177843.470426839</v>
      </c>
      <c r="AQ89" s="46" cm="1">
        <f t="array" ref="AQ89">AnualidadActivo(AQ$2, $E89, $C89, $B89, $D89, Hombres!$A$1:$DW$117, Mujeres!$A$1:$DW$117)</f>
        <v>17525256.353426244</v>
      </c>
      <c r="AR89" s="46" cm="1">
        <f t="array" ref="AR89">AnualidadActivo(AR$2, $E89, $C89, $B89, $D89, Hombres!$A$1:$DW$117, Mujeres!$A$1:$DW$117)</f>
        <v>17868270.993151497</v>
      </c>
      <c r="AS89" s="46" cm="1">
        <f t="array" ref="AS89">AnualidadActivo(AS$2, $E89, $C89, $B89, $D89, Hombres!$A$1:$DW$117, Mujeres!$A$1:$DW$117)</f>
        <v>18207271.439824305</v>
      </c>
      <c r="AT89" s="46" cm="1">
        <f t="array" ref="AT89">AnualidadActivo(AT$2, $E89, $C89, $B89, $D89, Hombres!$A$1:$DW$117, Mujeres!$A$1:$DW$117)</f>
        <v>18540712.490210105</v>
      </c>
      <c r="AU89" s="46" cm="1">
        <f t="array" ref="AU89">AnualidadActivo(AU$2, $E89, $C89, $B89, $D89, Hombres!$A$1:$DW$117, Mujeres!$A$1:$DW$117)</f>
        <v>18864503.173153121</v>
      </c>
      <c r="AV89" s="46" cm="1">
        <f t="array" ref="AV89">AnualidadActivo(AV$2, $E89, $C89, $B89, $D89, Hombres!$A$1:$DW$117, Mujeres!$A$1:$DW$117)</f>
        <v>19172046.471123748</v>
      </c>
      <c r="AW89" s="46" cm="1">
        <f t="array" ref="AW89">AnualidadActivo(AW$2, $E89, $C89, $B89, $D89, Hombres!$A$1:$DW$117, Mujeres!$A$1:$DW$117)</f>
        <v>19455646.265289295</v>
      </c>
      <c r="AX89" s="46" cm="1">
        <f t="array" ref="AX89">AnualidadActivo(AX$2, $E89, $C89, $B89, $D89, Hombres!$A$1:$DW$117, Mujeres!$A$1:$DW$117)</f>
        <v>19707933.506016478</v>
      </c>
      <c r="AY89" s="46" cm="1">
        <f t="array" ref="AY89">AnualidadActivo(AY$2, $E89, $C89, $B89, $D89, Hombres!$A$1:$DW$117, Mujeres!$A$1:$DW$117)</f>
        <v>19922938.546739839</v>
      </c>
      <c r="AZ89" s="46" cm="1">
        <f t="array" ref="AZ89">AnualidadActivo(AZ$2, $E89, $C89, $B89, $D89, Hombres!$A$1:$DW$117, Mujeres!$A$1:$DW$117)</f>
        <v>20097944.88637339</v>
      </c>
      <c r="BA89" s="46" cm="1">
        <f t="array" ref="BA89">AnualidadActivo(BA$2, $E89, $C89, $B89, $D89, Hombres!$A$1:$DW$117, Mujeres!$A$1:$DW$117)</f>
        <v>20232345.652134642</v>
      </c>
      <c r="BB89" s="46" cm="1">
        <f t="array" ref="BB89">AnualidadActivo(BB$2, $E89, $C89, $B89, $D89, Hombres!$A$1:$DW$117, Mujeres!$A$1:$DW$117)</f>
        <v>20325751.917659942</v>
      </c>
      <c r="BC89" s="46" cm="1">
        <f t="array" ref="BC89">AnualidadActivo(BC$2, $E89, $C89, $B89, $D89, Hombres!$A$1:$DW$117, Mujeres!$A$1:$DW$117)</f>
        <v>20377084.014681183</v>
      </c>
      <c r="BD89" s="46" cm="1">
        <f t="array" ref="BD89">AnualidadActivo(BD$2, $E89, $C89, $B89, $D89, Hombres!$A$1:$DW$117, Mujeres!$A$1:$DW$117)</f>
        <v>20383124.760483172</v>
      </c>
      <c r="BE89" s="46" cm="1">
        <f t="array" ref="BE89">AnualidadActivo(BE$2, $E89, $C89, $B89, $D89, Hombres!$A$1:$DW$117, Mujeres!$A$1:$DW$117)</f>
        <v>20302348.251155477</v>
      </c>
      <c r="BF89" s="46" cm="1">
        <f t="array" ref="BF89">AnualidadActivo(BF$2, $E89, $C89, $B89, $D89, Hombres!$A$1:$DW$117, Mujeres!$A$1:$DW$117)</f>
        <v>20157108.276816603</v>
      </c>
      <c r="BG89" s="46" cm="1">
        <f t="array" ref="BG89">AnualidadActivo(BG$2, $E89, $C89, $B89, $D89, Hombres!$A$1:$DW$117, Mujeres!$A$1:$DW$117)</f>
        <v>19942148.963673629</v>
      </c>
      <c r="BH89" s="46" cm="1">
        <f t="array" ref="BH89">AnualidadActivo(BH$2, $E89, $C89, $B89, $D89, Hombres!$A$1:$DW$117, Mujeres!$A$1:$DW$117)</f>
        <v>19652344.549743384</v>
      </c>
      <c r="BI89" s="46" cm="1">
        <f t="array" ref="BI89">AnualidadActivo(BI$2, $E89, $C89, $B89, $D89, Hombres!$A$1:$DW$117, Mujeres!$A$1:$DW$117)</f>
        <v>19282620.176904649</v>
      </c>
      <c r="BJ89" s="46" cm="1">
        <f t="array" ref="BJ89">AnualidadActivo(BJ$2, $E89, $C89, $B89, $D89, Hombres!$A$1:$DW$117, Mujeres!$A$1:$DW$117)</f>
        <v>18828337.534415796</v>
      </c>
      <c r="BK89" s="46" cm="1">
        <f t="array" ref="BK89">AnualidadActivo(BK$2, $E89, $C89, $B89, $D89, Hombres!$A$1:$DW$117, Mujeres!$A$1:$DW$117)</f>
        <v>18284806.866771907</v>
      </c>
      <c r="BL89" s="46" cm="1">
        <f t="array" ref="BL89">AnualidadActivo(BL$2, $E89, $C89, $B89, $D89, Hombres!$A$1:$DW$117, Mujeres!$A$1:$DW$117)</f>
        <v>17648230.439823873</v>
      </c>
      <c r="BM89" s="46" cm="1">
        <f t="array" ref="BM89">AnualidadActivo(BM$2, $E89, $C89, $B89, $D89, Hombres!$A$1:$DW$117, Mujeres!$A$1:$DW$117)</f>
        <v>16917215.392147455</v>
      </c>
      <c r="BN89" s="46" cm="1">
        <f t="array" ref="BN89">AnualidadActivo(BN$2, $E89, $C89, $B89, $D89, Hombres!$A$1:$DW$117, Mujeres!$A$1:$DW$117)</f>
        <v>16093198.317143792</v>
      </c>
      <c r="BO89" s="46" cm="1">
        <f t="array" ref="BO89">AnualidadActivo(BO$2, $E89, $C89, $B89, $D89, Hombres!$A$1:$DW$117, Mujeres!$A$1:$DW$117)</f>
        <v>15179939.165528761</v>
      </c>
      <c r="BP89" s="46" cm="1">
        <f t="array" ref="BP89">AnualidadActivo(BP$2, $E89, $C89, $B89, $D89, Hombres!$A$1:$DW$117, Mujeres!$A$1:$DW$117)</f>
        <v>14183278.871081688</v>
      </c>
      <c r="BQ89" s="46" cm="1">
        <f t="array" ref="BQ89">AnualidadActivo(BQ$2, $E89, $C89, $B89, $D89, Hombres!$A$1:$DW$117, Mujeres!$A$1:$DW$117)</f>
        <v>13112056.878541222</v>
      </c>
      <c r="BR89" s="46" cm="1">
        <f t="array" ref="BR89">AnualidadActivo(BR$2, $E89, $C89, $B89, $D89, Hombres!$A$1:$DW$117, Mujeres!$A$1:$DW$117)</f>
        <v>11979383.265689977</v>
      </c>
      <c r="BS89" s="46" cm="1">
        <f t="array" ref="BS89">AnualidadActivo(BS$2, $E89, $C89, $B89, $D89, Hombres!$A$1:$DW$117, Mujeres!$A$1:$DW$117)</f>
        <v>10802102.403253235</v>
      </c>
      <c r="BT89" s="46" cm="1">
        <f t="array" ref="BT89">AnualidadActivo(BT$2, $E89, $C89, $B89, $D89, Hombres!$A$1:$DW$117, Mujeres!$A$1:$DW$117)</f>
        <v>9599356.2782814112</v>
      </c>
      <c r="BU89" s="46" cm="1">
        <f t="array" ref="BU89">AnualidadActivo(BU$2, $E89, $C89, $B89, $D89, Hombres!$A$1:$DW$117, Mujeres!$A$1:$DW$117)</f>
        <v>8392078.9521012083</v>
      </c>
      <c r="BV89" s="46" cm="1">
        <f t="array" ref="BV89">AnualidadActivo(BV$2, $E89, $C89, $B89, $D89, Hombres!$A$1:$DW$117, Mujeres!$A$1:$DW$117)</f>
        <v>7203117.8315488147</v>
      </c>
      <c r="BW89" s="46" cm="1">
        <f t="array" ref="BW89">AnualidadActivo(BW$2, $E89, $C89, $B89, $D89, Hombres!$A$1:$DW$117, Mujeres!$A$1:$DW$117)</f>
        <v>6057007.8054710506</v>
      </c>
      <c r="BX89" s="46" cm="1">
        <f t="array" ref="BX89">AnualidadActivo(BX$2, $E89, $C89, $B89, $D89, Hombres!$A$1:$DW$117, Mujeres!$A$1:$DW$117)</f>
        <v>4978035.3304939419</v>
      </c>
      <c r="BY89" s="46" cm="1">
        <f t="array" ref="BY89">AnualidadActivo(BY$2, $E89, $C89, $B89, $D89, Hombres!$A$1:$DW$117, Mujeres!$A$1:$DW$117)</f>
        <v>3987795.4526595739</v>
      </c>
      <c r="BZ89" s="46" cm="1">
        <f t="array" ref="BZ89">AnualidadActivo(BZ$2, $E89, $C89, $B89, $D89, Hombres!$A$1:$DW$117, Mujeres!$A$1:$DW$117)</f>
        <v>3103773.6231581629</v>
      </c>
      <c r="CA89" s="46" cm="1">
        <f t="array" ref="CA89">AnualidadActivo(CA$2, $E89, $C89, $B89, $D89, Hombres!$A$1:$DW$117, Mujeres!$A$1:$DW$117)</f>
        <v>2338512.4874625397</v>
      </c>
      <c r="CB89" s="46" cm="1">
        <f t="array" ref="CB89">AnualidadActivo(CB$2, $E89, $C89, $B89, $D89, Hombres!$A$1:$DW$117, Mujeres!$A$1:$DW$117)</f>
        <v>1698753.9570901003</v>
      </c>
      <c r="CC89" s="46" cm="1">
        <f t="array" ref="CC89">AnualidadActivo(CC$2, $E89, $C89, $B89, $D89, Hombres!$A$1:$DW$117, Mujeres!$A$1:$DW$117)</f>
        <v>1184401.347213306</v>
      </c>
      <c r="CD89" s="46" cm="1">
        <f t="array" ref="CD89">AnualidadActivo(CD$2, $E89, $C89, $B89, $D89, Hombres!$A$1:$DW$117, Mujeres!$A$1:$DW$117)</f>
        <v>788397.68889639736</v>
      </c>
      <c r="CE89" s="46" cm="1">
        <f t="array" ref="CE89">AnualidadActivo(CE$2, $E89, $C89, $B89, $D89, Hombres!$A$1:$DW$117, Mujeres!$A$1:$DW$117)</f>
        <v>497905.05724171462</v>
      </c>
      <c r="CF89" s="46" cm="1">
        <f t="array" ref="CF89">AnualidadActivo(CF$2, $E89, $C89, $B89, $D89, Hombres!$A$1:$DW$117, Mujeres!$A$1:$DW$117)</f>
        <v>296156.17011384462</v>
      </c>
      <c r="CG89" s="46" cm="1">
        <f t="array" ref="CG89">AnualidadActivo(CG$2, $E89, $C89, $B89, $D89, Hombres!$A$1:$DW$117, Mujeres!$A$1:$DW$117)</f>
        <v>164514.93907662787</v>
      </c>
      <c r="CH89" s="46" cm="1">
        <f t="array" ref="CH89">AnualidadActivo(CH$2, $E89, $C89, $B89, $D89, Hombres!$A$1:$DW$117, Mujeres!$A$1:$DW$117)</f>
        <v>84506.484009641179</v>
      </c>
      <c r="CI89" s="46" cm="1">
        <f t="array" ref="CI89">AnualidadActivo(CI$2, $E89, $C89, $B89, $D89, Hombres!$A$1:$DW$117, Mujeres!$A$1:$DW$117)</f>
        <v>0</v>
      </c>
      <c r="CJ89" s="46" cm="1">
        <f t="array" ref="CJ89">AnualidadActivo(CJ$2, $E89, $C89, $B89, $D89, Hombres!$A$1:$DW$117, Mujeres!$A$1:$DW$117)</f>
        <v>0</v>
      </c>
      <c r="CK89" s="46" cm="1">
        <f t="array" ref="CK89">AnualidadActivo(CK$2, $E89, $C89, $B89, $D89, Hombres!$A$1:$DW$117, Mujeres!$A$1:$DW$117)</f>
        <v>0</v>
      </c>
      <c r="CL89" s="46" cm="1">
        <f t="array" ref="CL89">AnualidadActivo(CL$2, $E89, $C89, $B89, $D89, Hombres!$A$1:$DW$117, Mujeres!$A$1:$DW$117)</f>
        <v>0</v>
      </c>
      <c r="CM89" s="46" cm="1">
        <f t="array" ref="CM89">AnualidadActivo(CM$2, $E89, $C89, $B89, $D89, Hombres!$A$1:$DW$117, Mujeres!$A$1:$DW$117)</f>
        <v>0</v>
      </c>
      <c r="CN89" s="46" cm="1">
        <f t="array" ref="CN89">AnualidadActivo(CN$2, $E89, $C89, $B89, $D89, Hombres!$A$1:$DW$117, Mujeres!$A$1:$DW$117)</f>
        <v>0</v>
      </c>
      <c r="CO89" s="46" cm="1">
        <f t="array" ref="CO89">AnualidadActivo(CO$2, $E89, $C89, $B89, $D89, Hombres!$A$1:$DW$117, Mujeres!$A$1:$DW$117)</f>
        <v>0</v>
      </c>
      <c r="CP89" s="46" cm="1">
        <f t="array" ref="CP89">AnualidadActivo(CP$2, $E89, $C89, $B89, $D89, Hombres!$A$1:$DW$117, Mujeres!$A$1:$DW$117)</f>
        <v>0</v>
      </c>
      <c r="CQ89" s="46" cm="1">
        <f t="array" ref="CQ89">AnualidadActivo(CQ$2, $E89, $C89, $B89, $D89, Hombres!$A$1:$DW$117, Mujeres!$A$1:$DW$117)</f>
        <v>0</v>
      </c>
      <c r="CR89" s="46" cm="1">
        <f t="array" ref="CR89">AnualidadActivo(CR$2, $E89, $C89, $B89, $D89, Hombres!$A$1:$DW$117, Mujeres!$A$1:$DW$117)</f>
        <v>0</v>
      </c>
      <c r="CS89" s="46" cm="1">
        <f t="array" ref="CS89">AnualidadActivo(CS$2, $E89, $C89, $B89, $D89, Hombres!$A$1:$DW$117, Mujeres!$A$1:$DW$117)</f>
        <v>0</v>
      </c>
      <c r="CT89" s="46" cm="1">
        <f t="array" ref="CT89">AnualidadActivo(CT$2, $E89, $C89, $B89, $D89, Hombres!$A$1:$DW$117, Mujeres!$A$1:$DW$117)</f>
        <v>0</v>
      </c>
      <c r="CU89" s="46" cm="1">
        <f t="array" ref="CU89">AnualidadActivo(CU$2, $E89, $C89, $B89, $D89, Hombres!$A$1:$DW$117, Mujeres!$A$1:$DW$117)</f>
        <v>0</v>
      </c>
      <c r="CV89" s="46" cm="1">
        <f t="array" ref="CV89">AnualidadActivo(CV$2, $E89, $C89, $B89, $D89, Hombres!$A$1:$DW$117, Mujeres!$A$1:$DW$117)</f>
        <v>0</v>
      </c>
      <c r="CW89" s="46" cm="1">
        <f t="array" ref="CW89">AnualidadActivo(CW$2, $E89, $C89, $B89, $D89, Hombres!$A$1:$DW$117, Mujeres!$A$1:$DW$117)</f>
        <v>0</v>
      </c>
      <c r="CX89" s="46" cm="1">
        <f t="array" ref="CX89">AnualidadActivo(CX$2, $E89, $C89, $B89, $D89, Hombres!$A$1:$DW$117, Mujeres!$A$1:$DW$117)</f>
        <v>0</v>
      </c>
      <c r="CY89" s="46" cm="1">
        <f t="array" ref="CY89">AnualidadActivo(CY$2, $E89, $C89, $B89, $D89, Hombres!$A$1:$DW$117, Mujeres!$A$1:$DW$117)</f>
        <v>0</v>
      </c>
      <c r="CZ89" s="46" cm="1">
        <f t="array" ref="CZ89">AnualidadActivo(CZ$2, $E89, $C89, $B89, $D89, Hombres!$A$1:$DW$117, Mujeres!$A$1:$DW$117)</f>
        <v>0</v>
      </c>
      <c r="DA89" s="46" cm="1">
        <f t="array" ref="DA89">AnualidadActivo(DA$2, $E89, $C89, $B89, $D89, Hombres!$A$1:$DW$117, Mujeres!$A$1:$DW$117)</f>
        <v>0</v>
      </c>
      <c r="DD89" s="21"/>
      <c r="DE89" s="46" cm="1">
        <f t="array" ref="DE89">beneficio_muerte_individual_activo(DE$2,$F89,$D89, Hombres!$A$1:$DW$117, Mujeres!$A$1:$DW$117)</f>
        <v>0</v>
      </c>
      <c r="DF89" s="46" cm="1">
        <f t="array" ref="DF89">beneficio_muerte_individual_activo(DF$2,$F89,$D89, Hombres!$A$1:$DW$117, Mujeres!$A$1:$DW$117)</f>
        <v>9278</v>
      </c>
      <c r="DG89" s="46" cm="1">
        <f t="array" ref="DG89">beneficio_muerte_individual_activo(DG$2,$F89,$D89, Hombres!$A$1:$DW$117, Mujeres!$A$1:$DW$117)</f>
        <v>9797.2863582000009</v>
      </c>
      <c r="DH89" s="46" cm="1">
        <f t="array" ref="DH89">beneficio_muerte_individual_activo(DH$2,$F89,$D89, Hombres!$A$1:$DW$117, Mujeres!$A$1:$DW$117)</f>
        <v>10246.758320903911</v>
      </c>
      <c r="DI89" s="46" cm="1">
        <f t="array" ref="DI89">beneficio_muerte_individual_activo(DI$2,$F89,$D89, Hombres!$A$1:$DW$117, Mujeres!$A$1:$DW$117)</f>
        <v>10595.000061766492</v>
      </c>
      <c r="DJ89" s="46" cm="1">
        <f t="array" ref="DJ89">beneficio_muerte_individual_activo(DJ$2,$F89,$D89, Hombres!$A$1:$DW$117, Mujeres!$A$1:$DW$117)</f>
        <v>10916.646576229819</v>
      </c>
      <c r="DK89" s="46" cm="1">
        <f t="array" ref="DK89">beneficio_muerte_individual_activo(DK$2,$F89,$D89, Hombres!$A$1:$DW$117, Mujeres!$A$1:$DW$117)</f>
        <v>11409.313091406691</v>
      </c>
      <c r="DL89" s="46" cm="1">
        <f t="array" ref="DL89">beneficio_muerte_individual_activo(DL$2,$F89,$D89, Hombres!$A$1:$DW$117, Mujeres!$A$1:$DW$117)</f>
        <v>12093.554433602687</v>
      </c>
      <c r="DM89" s="46" cm="1">
        <f t="array" ref="DM89">beneficio_muerte_individual_activo(DM$2,$F89,$D89, Hombres!$A$1:$DW$117, Mujeres!$A$1:$DW$117)</f>
        <v>12920.015206157148</v>
      </c>
      <c r="DN89" s="46" cm="1">
        <f t="array" ref="DN89">beneficio_muerte_individual_activo(DN$2,$F89,$D89, Hombres!$A$1:$DW$117, Mujeres!$A$1:$DW$117)</f>
        <v>13819.547257202226</v>
      </c>
      <c r="DO89" s="46" cm="1">
        <f t="array" ref="DO89">beneficio_muerte_individual_activo(DO$2,$F89,$D89, Hombres!$A$1:$DW$117, Mujeres!$A$1:$DW$117)</f>
        <v>14762.417216058098</v>
      </c>
      <c r="DP89" s="46" cm="1">
        <f t="array" ref="DP89">beneficio_muerte_individual_activo(DP$2,$F89,$D89, Hombres!$A$1:$DW$117, Mujeres!$A$1:$DW$117)</f>
        <v>15739.698725760527</v>
      </c>
      <c r="DQ89" s="46" cm="1">
        <f t="array" ref="DQ89">beneficio_muerte_individual_activo(DQ$2,$F89,$D89, Hombres!$A$1:$DW$117, Mujeres!$A$1:$DW$117)</f>
        <v>16689.436644892572</v>
      </c>
      <c r="DR89" s="46" cm="1">
        <f t="array" ref="DR89">beneficio_muerte_individual_activo(DR$2,$F89,$D89, Hombres!$A$1:$DW$117, Mujeres!$A$1:$DW$117)</f>
        <v>17565.211713440753</v>
      </c>
      <c r="DS89" s="46" cm="1">
        <f t="array" ref="DS89">beneficio_muerte_individual_activo(DS$2,$F89,$D89, Hombres!$A$1:$DW$117, Mujeres!$A$1:$DW$117)</f>
        <v>18492.622879404258</v>
      </c>
      <c r="DT89" s="46" cm="1">
        <f t="array" ref="DT89">beneficio_muerte_individual_activo(DT$2,$F89,$D89, Hombres!$A$1:$DW$117, Mujeres!$A$1:$DW$117)</f>
        <v>19548.749030855892</v>
      </c>
      <c r="DU89" s="46" cm="1">
        <f t="array" ref="DU89">beneficio_muerte_individual_activo(DU$2,$F89,$D89, Hombres!$A$1:$DW$117, Mujeres!$A$1:$DW$117)</f>
        <v>20935.08886594318</v>
      </c>
      <c r="DV89" s="46" cm="1">
        <f t="array" ref="DV89">beneficio_muerte_individual_activo(DV$2,$F89,$D89, Hombres!$A$1:$DW$117, Mujeres!$A$1:$DW$117)</f>
        <v>22742.323006921924</v>
      </c>
      <c r="DW89" s="46" cm="1">
        <f t="array" ref="DW89">beneficio_muerte_individual_activo(DW$2,$F89,$D89, Hombres!$A$1:$DW$117, Mujeres!$A$1:$DW$117)</f>
        <v>24930.868697553578</v>
      </c>
      <c r="DX89" s="46" cm="1">
        <f t="array" ref="DX89">beneficio_muerte_individual_activo(DX$2,$F89,$D89, Hombres!$A$1:$DW$117, Mujeres!$A$1:$DW$117)</f>
        <v>27194.571447912374</v>
      </c>
      <c r="DY89" s="46" cm="1">
        <f t="array" ref="DY89">beneficio_muerte_individual_activo(DY$2,$F89,$D89, Hombres!$A$1:$DW$117, Mujeres!$A$1:$DW$117)</f>
        <v>29348.346095779336</v>
      </c>
      <c r="DZ89" s="46" cm="1">
        <f t="array" ref="DZ89">beneficio_muerte_individual_activo(DZ$2,$F89,$D89, Hombres!$A$1:$DW$117, Mujeres!$A$1:$DW$117)</f>
        <v>31456.210971605389</v>
      </c>
      <c r="EA89" s="46" cm="1">
        <f t="array" ref="EA89">beneficio_muerte_individual_activo(EA$2,$F89,$D89, Hombres!$A$1:$DW$117, Mujeres!$A$1:$DW$117)</f>
        <v>33548.821020637195</v>
      </c>
      <c r="EB89" s="46" cm="1">
        <f t="array" ref="EB89">beneficio_muerte_individual_activo(EB$2,$F89,$D89, Hombres!$A$1:$DW$117, Mujeres!$A$1:$DW$117)</f>
        <v>35664.482531292284</v>
      </c>
      <c r="EC89" s="46" cm="1">
        <f t="array" ref="EC89">beneficio_muerte_individual_activo(EC$2,$F89,$D89, Hombres!$A$1:$DW$117, Mujeres!$A$1:$DW$117)</f>
        <v>37959.582486395855</v>
      </c>
      <c r="ED89" s="46" cm="1">
        <f t="array" ref="ED89">beneficio_muerte_individual_activo(ED$2,$F89,$D89, Hombres!$A$1:$DW$117, Mujeres!$A$1:$DW$117)</f>
        <v>24290.28960294581</v>
      </c>
      <c r="EE89" s="46" cm="1">
        <f t="array" ref="EE89">beneficio_muerte_individual_activo(EE$2,$F89,$D89, Hombres!$A$1:$DW$117, Mujeres!$A$1:$DW$117)</f>
        <v>25876.626648678226</v>
      </c>
      <c r="EF89" s="46" cm="1">
        <f t="array" ref="EF89">beneficio_muerte_individual_activo(EF$2,$F89,$D89, Hombres!$A$1:$DW$117, Mujeres!$A$1:$DW$117)</f>
        <v>27318.874232297214</v>
      </c>
      <c r="EG89" s="46" cm="1">
        <f t="array" ref="EG89">beneficio_muerte_individual_activo(EG$2,$F89,$D89, Hombres!$A$1:$DW$117, Mujeres!$A$1:$DW$117)</f>
        <v>28613.330566743884</v>
      </c>
      <c r="EH89" s="46" cm="1">
        <f t="array" ref="EH89">beneficio_muerte_individual_activo(EH$2,$F89,$D89, Hombres!$A$1:$DW$117, Mujeres!$A$1:$DW$117)</f>
        <v>30031.353237078758</v>
      </c>
      <c r="EI89" s="46" cm="1">
        <f t="array" ref="EI89">beneficio_muerte_individual_activo(EI$2,$F89,$D89, Hombres!$A$1:$DW$117, Mujeres!$A$1:$DW$117)</f>
        <v>31856.452769831409</v>
      </c>
      <c r="EJ89" s="46" cm="1">
        <f t="array" ref="EJ89">beneficio_muerte_individual_activo(EJ$2,$F89,$D89, Hombres!$A$1:$DW$117, Mujeres!$A$1:$DW$117)</f>
        <v>34346.200067231206</v>
      </c>
      <c r="EK89" s="46" cm="1">
        <f t="array" ref="EK89">beneficio_muerte_individual_activo(EK$2,$F89,$D89, Hombres!$A$1:$DW$117, Mujeres!$A$1:$DW$117)</f>
        <v>37574.127658953257</v>
      </c>
      <c r="EL89" s="46" cm="1">
        <f t="array" ref="EL89">beneficio_muerte_individual_activo(EL$2,$F89,$D89, Hombres!$A$1:$DW$117, Mujeres!$A$1:$DW$117)</f>
        <v>41447.570177878682</v>
      </c>
      <c r="EM89" s="46" cm="1">
        <f t="array" ref="EM89">beneficio_muerte_individual_activo(EM$2,$F89,$D89, Hombres!$A$1:$DW$117, Mujeres!$A$1:$DW$117)</f>
        <v>45698.367389620747</v>
      </c>
      <c r="EN89" s="46" cm="1">
        <f t="array" ref="EN89">beneficio_muerte_individual_activo(EN$2,$F89,$D89, Hombres!$A$1:$DW$117, Mujeres!$A$1:$DW$117)</f>
        <v>49826.036813016552</v>
      </c>
      <c r="EO89" s="46" cm="1">
        <f t="array" ref="EO89">beneficio_muerte_individual_activo(EO$2,$F89,$D89, Hombres!$A$1:$DW$117, Mujeres!$A$1:$DW$117)</f>
        <v>53561.435111883904</v>
      </c>
      <c r="EP89" s="46" cm="1">
        <f t="array" ref="EP89">beneficio_muerte_individual_activo(EP$2,$F89,$D89, Hombres!$A$1:$DW$117, Mujeres!$A$1:$DW$117)</f>
        <v>56934.839724733902</v>
      </c>
      <c r="EQ89" s="46" cm="1">
        <f t="array" ref="EQ89">beneficio_muerte_individual_activo(EQ$2,$F89,$D89, Hombres!$A$1:$DW$117, Mujeres!$A$1:$DW$117)</f>
        <v>60102.142523583279</v>
      </c>
      <c r="ER89" s="46" cm="1">
        <f t="array" ref="ER89">beneficio_muerte_individual_activo(ER$2,$F89,$D89, Hombres!$A$1:$DW$117, Mujeres!$A$1:$DW$117)</f>
        <v>63278.083568999951</v>
      </c>
      <c r="ES89" s="46" cm="1">
        <f t="array" ref="ES89">beneficio_muerte_individual_activo(ES$2,$F89,$D89, Hombres!$A$1:$DW$117, Mujeres!$A$1:$DW$117)</f>
        <v>70213.24632760344</v>
      </c>
      <c r="ET89" s="46" cm="1">
        <f t="array" ref="ET89">beneficio_muerte_individual_activo(ET$2,$F89,$D89, Hombres!$A$1:$DW$117, Mujeres!$A$1:$DW$117)</f>
        <v>74199.765360104386</v>
      </c>
      <c r="EU89" s="46" cm="1">
        <f t="array" ref="EU89">beneficio_muerte_individual_activo(EU$2,$F89,$D89, Hombres!$A$1:$DW$117, Mujeres!$A$1:$DW$117)</f>
        <v>78195.157202217903</v>
      </c>
      <c r="EV89" s="46" cm="1">
        <f t="array" ref="EV89">beneficio_muerte_individual_activo(EV$2,$F89,$D89, Hombres!$A$1:$DW$117, Mujeres!$A$1:$DW$117)</f>
        <v>82234.508576654393</v>
      </c>
      <c r="EW89" s="46" cm="1">
        <f t="array" ref="EW89">beneficio_muerte_individual_activo(EW$2,$F89,$D89, Hombres!$A$1:$DW$117, Mujeres!$A$1:$DW$117)</f>
        <v>86259.402392336051</v>
      </c>
      <c r="EX89" s="46" cm="1">
        <f t="array" ref="EX89">beneficio_muerte_individual_activo(EX$2,$F89,$D89, Hombres!$A$1:$DW$117, Mujeres!$A$1:$DW$117)</f>
        <v>90118.961310858693</v>
      </c>
      <c r="EY89" s="46" cm="1">
        <f t="array" ref="EY89">beneficio_muerte_individual_activo(EY$2,$F89,$D89, Hombres!$A$1:$DW$117, Mujeres!$A$1:$DW$117)</f>
        <v>93781.984342827549</v>
      </c>
      <c r="EZ89" s="46" cm="1">
        <f t="array" ref="EZ89">beneficio_muerte_individual_activo(EZ$2,$F89,$D89, Hombres!$A$1:$DW$117, Mujeres!$A$1:$DW$117)</f>
        <v>97218.285956726409</v>
      </c>
      <c r="FA89" s="46" cm="1">
        <f t="array" ref="FA89">beneficio_muerte_individual_activo(FA$2,$F89,$D89, Hombres!$A$1:$DW$117, Mujeres!$A$1:$DW$117)</f>
        <v>100321.57983063455</v>
      </c>
      <c r="FB89" s="46" cm="1">
        <f t="array" ref="FB89">beneficio_muerte_individual_activo(FB$2,$F89,$D89, Hombres!$A$1:$DW$117, Mujeres!$A$1:$DW$117)</f>
        <v>102870.07778415867</v>
      </c>
      <c r="FC89" s="46" cm="1">
        <f t="array" ref="FC89">beneficio_muerte_individual_activo(FC$2,$F89,$D89, Hombres!$A$1:$DW$117, Mujeres!$A$1:$DW$117)</f>
        <v>104636.83953188846</v>
      </c>
      <c r="FD89" s="46" cm="1">
        <f t="array" ref="FD89">beneficio_muerte_individual_activo(FD$2,$F89,$D89, Hombres!$A$1:$DW$117, Mujeres!$A$1:$DW$117)</f>
        <v>105519.18301977965</v>
      </c>
      <c r="FE89" s="46" cm="1">
        <f t="array" ref="FE89">beneficio_muerte_individual_activo(FE$2,$F89,$D89, Hombres!$A$1:$DW$117, Mujeres!$A$1:$DW$117)</f>
        <v>105449.2203952611</v>
      </c>
      <c r="FF89" s="46" cm="1">
        <f t="array" ref="FF89">beneficio_muerte_individual_activo(FF$2,$F89,$D89, Hombres!$A$1:$DW$117, Mujeres!$A$1:$DW$117)</f>
        <v>104305.72845956965</v>
      </c>
      <c r="FG89" s="46" cm="1">
        <f t="array" ref="FG89">beneficio_muerte_individual_activo(FG$2,$F89,$D89, Hombres!$A$1:$DW$117, Mujeres!$A$1:$DW$117)</f>
        <v>101922.3105878303</v>
      </c>
      <c r="FH89" s="46" cm="1">
        <f t="array" ref="FH89">beneficio_muerte_individual_activo(FH$2,$F89,$D89, Hombres!$A$1:$DW$117, Mujeres!$A$1:$DW$117)</f>
        <v>98217.538783796495</v>
      </c>
      <c r="FI89" s="46" cm="1">
        <f t="array" ref="FI89">beneficio_muerte_individual_activo(FI$2,$F89,$D89, Hombres!$A$1:$DW$117, Mujeres!$A$1:$DW$117)</f>
        <v>93236.914079087743</v>
      </c>
      <c r="FJ89" s="46" cm="1">
        <f t="array" ref="FJ89">beneficio_muerte_individual_activo(FJ$2,$F89,$D89, Hombres!$A$1:$DW$117, Mujeres!$A$1:$DW$117)</f>
        <v>87077.050150243856</v>
      </c>
      <c r="FK89" s="46" cm="1">
        <f t="array" ref="FK89">beneficio_muerte_individual_activo(FK$2,$F89,$D89, Hombres!$A$1:$DW$117, Mujeres!$A$1:$DW$117)</f>
        <v>79844.218812082632</v>
      </c>
      <c r="FL89" s="46" cm="1">
        <f t="array" ref="FL89">beneficio_muerte_individual_activo(FL$2,$F89,$D89, Hombres!$A$1:$DW$117, Mujeres!$A$1:$DW$117)</f>
        <v>71675.4514551748</v>
      </c>
      <c r="FM89" s="46" cm="1">
        <f t="array" ref="FM89">beneficio_muerte_individual_activo(FM$2,$F89,$D89, Hombres!$A$1:$DW$117, Mujeres!$A$1:$DW$117)</f>
        <v>62816.469983290182</v>
      </c>
      <c r="FN89" s="46" cm="1">
        <f t="array" ref="FN89">beneficio_muerte_individual_activo(FN$2,$F89,$D89, Hombres!$A$1:$DW$117, Mujeres!$A$1:$DW$117)</f>
        <v>53613.94946654416</v>
      </c>
      <c r="FO89" s="46" cm="1">
        <f t="array" ref="FO89">beneficio_muerte_individual_activo(FO$2,$F89,$D89, Hombres!$A$1:$DW$117, Mujeres!$A$1:$DW$117)</f>
        <v>44435.968245810662</v>
      </c>
      <c r="FP89" s="46" cm="1">
        <f t="array" ref="FP89">beneficio_muerte_individual_activo(FP$2,$F89,$D89, Hombres!$A$1:$DW$117, Mujeres!$A$1:$DW$117)</f>
        <v>35629.003827694527</v>
      </c>
      <c r="FQ89" s="106" cm="1">
        <f t="array" ref="FQ89">beneficio_muerte_individual_activo(FQ$2,$F89,$D89, Hombres!$A$1:$DW$117, Mujeres!$A$1:$DW$117)</f>
        <v>27507.998641339742</v>
      </c>
      <c r="FR89" s="46" cm="1">
        <f t="array" ref="FR89">beneficio_muerte_individual_activo(FR$2,$F89,$D89, Hombres!$A$1:$DW$117, Mujeres!$A$1:$DW$117)</f>
        <v>20350.244806770726</v>
      </c>
      <c r="FS89" s="46" cm="1">
        <f t="array" ref="FS89">beneficio_muerte_individual_activo(FS$2,$F89,$D89, Hombres!$A$1:$DW$117, Mujeres!$A$1:$DW$117)</f>
        <v>14351.960394305102</v>
      </c>
      <c r="FT89" s="46" cm="1">
        <f t="array" ref="FT89">beneficio_muerte_individual_activo(FT$2,$F89,$D89, Hombres!$A$1:$DW$117, Mujeres!$A$1:$DW$117)</f>
        <v>9590.8005716483131</v>
      </c>
      <c r="FU89" s="46" cm="1">
        <f t="array" ref="FU89">beneficio_muerte_individual_activo(FU$2,$F89,$D89, Hombres!$A$1:$DW$117, Mujeres!$A$1:$DW$117)</f>
        <v>6027.7312165223766</v>
      </c>
      <c r="FV89" s="46" cm="1">
        <f t="array" ref="FV89">beneficio_muerte_individual_activo(FV$2,$F89,$D89, Hombres!$A$1:$DW$117, Mujeres!$A$1:$DW$117)</f>
        <v>3531.0203688328843</v>
      </c>
      <c r="FW89" s="46" cm="1">
        <f t="array" ref="FW89">beneficio_muerte_individual_activo(FW$2,$F89,$D89, Hombres!$A$1:$DW$117, Mujeres!$A$1:$DW$117)</f>
        <v>1908.2131332889792</v>
      </c>
      <c r="FX89" s="46" cm="1">
        <f t="array" ref="FX89">beneficio_muerte_individual_activo(FX$2,$F89,$D89, Hombres!$A$1:$DW$117, Mujeres!$A$1:$DW$117)</f>
        <v>939.9560860199241</v>
      </c>
      <c r="FY89" s="46" cm="1">
        <f t="array" ref="FY89">beneficio_muerte_individual_activo(FY$2,$F89,$D89, Hombres!$A$1:$DW$117, Mujeres!$A$1:$DW$117)</f>
        <v>415.74553513076995</v>
      </c>
      <c r="FZ89" s="46" cm="1">
        <f t="array" ref="FZ89">beneficio_muerte_individual_activo(FZ$2,$F89,$D89, Hombres!$A$1:$DW$117, Mujeres!$A$1:$DW$117)</f>
        <v>161.95836872841571</v>
      </c>
      <c r="GA89" s="46" cm="1">
        <f t="array" ref="GA89">beneficio_muerte_individual_activo(GA$2,$F89,$D89, Hombres!$A$1:$DW$117, Mujeres!$A$1:$DW$117)</f>
        <v>54.180202544333227</v>
      </c>
      <c r="GB89" s="46" cm="1">
        <f t="array" ref="GB89">beneficio_muerte_individual_activo(GB$2,$F89,$D89, Hombres!$A$1:$DW$117, Mujeres!$A$1:$DW$117)</f>
        <v>0</v>
      </c>
      <c r="GC89" s="46" cm="1">
        <f t="array" ref="GC89">beneficio_muerte_individual_activo(GC$2,$F89,$D89, Hombres!$A$1:$DW$117, Mujeres!$A$1:$DW$117)</f>
        <v>0</v>
      </c>
      <c r="GD89" s="46" cm="1">
        <f t="array" ref="GD89">beneficio_muerte_individual_activo(GD$2,$F89,$D89, Hombres!$A$1:$DW$117, Mujeres!$A$1:$DW$117)</f>
        <v>0</v>
      </c>
      <c r="GE89" s="46" cm="1">
        <f t="array" ref="GE89">beneficio_muerte_individual_activo(GE$2,$F89,$D89, Hombres!$A$1:$DW$117, Mujeres!$A$1:$DW$117)</f>
        <v>0</v>
      </c>
      <c r="GF89" s="46" cm="1">
        <f t="array" ref="GF89">beneficio_muerte_individual_activo(GF$2,$F89,$D89, Hombres!$A$1:$DW$117, Mujeres!$A$1:$DW$117)</f>
        <v>0</v>
      </c>
      <c r="GG89" s="46" cm="1">
        <f t="array" ref="GG89">beneficio_muerte_individual_activo(GG$2,$F89,$D89, Hombres!$A$1:$DW$117, Mujeres!$A$1:$DW$117)</f>
        <v>0</v>
      </c>
      <c r="GH89" s="46" cm="1">
        <f t="array" ref="GH89">beneficio_muerte_individual_activo(GH$2,$F89,$D89, Hombres!$A$1:$DW$117, Mujeres!$A$1:$DW$117)</f>
        <v>0</v>
      </c>
      <c r="GI89" s="46" cm="1">
        <f t="array" ref="GI89">beneficio_muerte_individual_activo(GI$2,$F89,$D89, Hombres!$A$1:$DW$117, Mujeres!$A$1:$DW$117)</f>
        <v>0</v>
      </c>
      <c r="GJ89" s="46" cm="1">
        <f t="array" ref="GJ89">beneficio_muerte_individual_activo(GJ$2,$F89,$D89, Hombres!$A$1:$DW$117, Mujeres!$A$1:$DW$117)</f>
        <v>0</v>
      </c>
      <c r="GK89" s="46" cm="1">
        <f t="array" ref="GK89">beneficio_muerte_individual_activo(GK$2,$F89,$D89, Hombres!$A$1:$DW$117, Mujeres!$A$1:$DW$117)</f>
        <v>0</v>
      </c>
      <c r="GL89" s="46" cm="1">
        <f t="array" ref="GL89">beneficio_muerte_individual_activo(GL$2,$F89,$D89, Hombres!$A$1:$DW$117, Mujeres!$A$1:$DW$117)</f>
        <v>0</v>
      </c>
      <c r="GM89" s="46" cm="1">
        <f t="array" ref="GM89">beneficio_muerte_individual_activo(GM$2,$F89,$D89, Hombres!$A$1:$DW$117, Mujeres!$A$1:$DW$117)</f>
        <v>0</v>
      </c>
      <c r="GN89" s="46" cm="1">
        <f t="array" ref="GN89">beneficio_muerte_individual_activo(GN$2,$F89,$D89, Hombres!$A$1:$DW$117, Mujeres!$A$1:$DW$117)</f>
        <v>0</v>
      </c>
      <c r="GO89" s="46" cm="1">
        <f t="array" ref="GO89">beneficio_muerte_individual_activo(GO$2,$F89,$D89, Hombres!$A$1:$DW$117, Mujeres!$A$1:$DW$117)</f>
        <v>0</v>
      </c>
      <c r="GP89" s="46" cm="1">
        <f t="array" ref="GP89">beneficio_muerte_individual_activo(GP$2,$F89,$D89, Hombres!$A$1:$DW$117, Mujeres!$A$1:$DW$117)</f>
        <v>0</v>
      </c>
      <c r="GQ89" s="46" cm="1">
        <f t="array" ref="GQ89">beneficio_muerte_individual_activo(GQ$2,$F89,$D89, Hombres!$A$1:$DW$117, Mujeres!$A$1:$DW$117)</f>
        <v>0</v>
      </c>
      <c r="GR89" s="46" cm="1">
        <f t="array" ref="GR89">beneficio_muerte_individual_activo(GR$2,$F89,$D89, Hombres!$A$1:$DW$117, Mujeres!$A$1:$DW$117)</f>
        <v>0</v>
      </c>
      <c r="GS89" s="46" cm="1">
        <f t="array" ref="GS89">beneficio_muerte_individual_activo(GS$2,$F89,$D89, Hombres!$A$1:$DW$117, Mujeres!$A$1:$DW$117)</f>
        <v>0</v>
      </c>
      <c r="GT89" s="46" cm="1">
        <f t="array" ref="GT89">beneficio_muerte_individual_activo(GT$2,$F89,$D89, Hombres!$A$1:$DW$117, Mujeres!$A$1:$DW$117)</f>
        <v>0</v>
      </c>
      <c r="GU89" s="46" cm="1">
        <f t="array" ref="GU89">beneficio_muerte_individual_activo(GU$2,$F89,$D89, Hombres!$A$1:$DW$117, Mujeres!$A$1:$DW$117)</f>
        <v>0</v>
      </c>
      <c r="GV89" s="46" cm="1">
        <f t="array" ref="GV89">beneficio_muerte_individual_activo(GV$2,$F89,$D89, Hombres!$A$1:$DW$117, Mujeres!$A$1:$DW$117)</f>
        <v>0</v>
      </c>
    </row>
    <row r="90" spans="1:204" x14ac:dyDescent="0.25">
      <c r="A90" s="1">
        <f t="shared" si="1"/>
        <v>88</v>
      </c>
      <c r="B90" s="75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39" cm="1">
        <f t="array" ref="G90">PorcentajePension(C90,E90, D90)</f>
        <v>0.85</v>
      </c>
      <c r="I90" s="72"/>
      <c r="J90" s="46" cm="1">
        <f t="array" ref="J90">AnualidadActivo(J$2, $E90, $C90, $B90, $D90, Hombres!$A$1:$DW$117, Mujeres!$A$1:$DW$117)</f>
        <v>0</v>
      </c>
      <c r="K90" s="46" cm="1">
        <f t="array" ref="K90">AnualidadActivo(K$2, $E90, $C90, $B90, $D90, Hombres!$A$1:$DW$117, Mujeres!$A$1:$DW$117)</f>
        <v>0</v>
      </c>
      <c r="L90" s="46" cm="1">
        <f t="array" ref="L90">AnualidadActivo(L$2, $E90, $C90, $B90, $D90, Hombres!$A$1:$DW$117, Mujeres!$A$1:$DW$117)</f>
        <v>0</v>
      </c>
      <c r="M90" s="46" cm="1">
        <f t="array" ref="M90">AnualidadActivo(M$2, $E90, $C90, $B90, $D90, Hombres!$A$1:$DW$117, Mujeres!$A$1:$DW$117)</f>
        <v>0</v>
      </c>
      <c r="N90" s="46" cm="1">
        <f t="array" ref="N90">AnualidadActivo(N$2, $E90, $C90, $B90, $D90, Hombres!$A$1:$DW$117, Mujeres!$A$1:$DW$117)</f>
        <v>0</v>
      </c>
      <c r="O90" s="46" cm="1">
        <f t="array" ref="O90">AnualidadActivo(O$2, $E90, $C90, $B90, $D90, Hombres!$A$1:$DW$117, Mujeres!$A$1:$DW$117)</f>
        <v>0</v>
      </c>
      <c r="P90" s="46" cm="1">
        <f t="array" ref="P90">AnualidadActivo(P$2, $E90, $C90, $B90, $D90, Hombres!$A$1:$DW$117, Mujeres!$A$1:$DW$117)</f>
        <v>0</v>
      </c>
      <c r="Q90" s="46" cm="1">
        <f t="array" ref="Q90">AnualidadActivo(Q$2, $E90, $C90, $B90, $D90, Hombres!$A$1:$DW$117, Mujeres!$A$1:$DW$117)</f>
        <v>0</v>
      </c>
      <c r="R90" s="46" cm="1">
        <f t="array" ref="R90">AnualidadActivo(R$2, $E90, $C90, $B90, $D90, Hombres!$A$1:$DW$117, Mujeres!$A$1:$DW$117)</f>
        <v>0</v>
      </c>
      <c r="S90" s="46" cm="1">
        <f t="array" ref="S90">AnualidadActivo(S$2, $E90, $C90, $B90, $D90, Hombres!$A$1:$DW$117, Mujeres!$A$1:$DW$117)</f>
        <v>0</v>
      </c>
      <c r="T90" s="46" cm="1">
        <f t="array" ref="T90">AnualidadActivo(T$2, $E90, $C90, $B90, $D90, Hombres!$A$1:$DW$117, Mujeres!$A$1:$DW$117)</f>
        <v>0</v>
      </c>
      <c r="U90" s="46" cm="1">
        <f t="array" ref="U90">AnualidadActivo(U$2, $E90, $C90, $B90, $D90, Hombres!$A$1:$DW$117, Mujeres!$A$1:$DW$117)</f>
        <v>0</v>
      </c>
      <c r="V90" s="46" cm="1">
        <f t="array" ref="V90">AnualidadActivo(V$2, $E90, $C90, $B90, $D90, Hombres!$A$1:$DW$117, Mujeres!$A$1:$DW$117)</f>
        <v>0</v>
      </c>
      <c r="W90" s="46" cm="1">
        <f t="array" ref="W90">AnualidadActivo(W$2, $E90, $C90, $B90, $D90, Hombres!$A$1:$DW$117, Mujeres!$A$1:$DW$117)</f>
        <v>0</v>
      </c>
      <c r="X90" s="46" cm="1">
        <f t="array" ref="X90">AnualidadActivo(X$2, $E90, $C90, $B90, $D90, Hombres!$A$1:$DW$117, Mujeres!$A$1:$DW$117)</f>
        <v>0</v>
      </c>
      <c r="Y90" s="46" cm="1">
        <f t="array" ref="Y90">AnualidadActivo(Y$2, $E90, $C90, $B90, $D90, Hombres!$A$1:$DW$117, Mujeres!$A$1:$DW$117)</f>
        <v>0</v>
      </c>
      <c r="Z90" s="46" cm="1">
        <f t="array" ref="Z90">AnualidadActivo(Z$2, $E90, $C90, $B90, $D90, Hombres!$A$1:$DW$117, Mujeres!$A$1:$DW$117)</f>
        <v>0</v>
      </c>
      <c r="AA90" s="46" cm="1">
        <f t="array" ref="AA90">AnualidadActivo(AA$2, $E90, $C90, $B90, $D90, Hombres!$A$1:$DW$117, Mujeres!$A$1:$DW$117)</f>
        <v>0</v>
      </c>
      <c r="AB90" s="46" cm="1">
        <f t="array" ref="AB90">AnualidadActivo(AB$2, $E90, $C90, $B90, $D90, Hombres!$A$1:$DW$117, Mujeres!$A$1:$DW$117)</f>
        <v>0</v>
      </c>
      <c r="AC90" s="46" cm="1">
        <f t="array" ref="AC90">AnualidadActivo(AC$2, $E90, $C90, $B90, $D90, Hombres!$A$1:$DW$117, Mujeres!$A$1:$DW$117)</f>
        <v>0</v>
      </c>
      <c r="AD90" s="46" cm="1">
        <f t="array" ref="AD90">AnualidadActivo(AD$2, $E90, $C90, $B90, $D90, Hombres!$A$1:$DW$117, Mujeres!$A$1:$DW$117)</f>
        <v>0</v>
      </c>
      <c r="AE90" s="46" cm="1">
        <f t="array" ref="AE90">AnualidadActivo(AE$2, $E90, $C90, $B90, $D90, Hombres!$A$1:$DW$117, Mujeres!$A$1:$DW$117)</f>
        <v>0</v>
      </c>
      <c r="AF90" s="46" cm="1">
        <f t="array" ref="AF90">AnualidadActivo(AF$2, $E90, $C90, $B90, $D90, Hombres!$A$1:$DW$117, Mujeres!$A$1:$DW$117)</f>
        <v>0</v>
      </c>
      <c r="AG90" s="46" cm="1">
        <f t="array" ref="AG90">AnualidadActivo(AG$2, $E90, $C90, $B90, $D90, Hombres!$A$1:$DW$117, Mujeres!$A$1:$DW$117)</f>
        <v>0</v>
      </c>
      <c r="AH90" s="46" cm="1">
        <f t="array" ref="AH90">AnualidadActivo(AH$2, $E90, $C90, $B90, $D90, Hombres!$A$1:$DW$117, Mujeres!$A$1:$DW$117)</f>
        <v>0</v>
      </c>
      <c r="AI90" s="46" cm="1">
        <f t="array" ref="AI90">AnualidadActivo(AI$2, $E90, $C90, $B90, $D90, Hombres!$A$1:$DW$117, Mujeres!$A$1:$DW$117)</f>
        <v>0</v>
      </c>
      <c r="AJ90" s="46" cm="1">
        <f t="array" ref="AJ90">AnualidadActivo(AJ$2, $E90, $C90, $B90, $D90, Hombres!$A$1:$DW$117, Mujeres!$A$1:$DW$117)</f>
        <v>0</v>
      </c>
      <c r="AK90" s="46" cm="1">
        <f t="array" ref="AK90">AnualidadActivo(AK$2, $E90, $C90, $B90, $D90, Hombres!$A$1:$DW$117, Mujeres!$A$1:$DW$117)</f>
        <v>0</v>
      </c>
      <c r="AL90" s="46" cm="1">
        <f t="array" ref="AL90">AnualidadActivo(AL$2, $E90, $C90, $B90, $D90, Hombres!$A$1:$DW$117, Mujeres!$A$1:$DW$117)</f>
        <v>0</v>
      </c>
      <c r="AM90" s="46" cm="1">
        <f t="array" ref="AM90">AnualidadActivo(AM$2, $E90, $C90, $B90, $D90, Hombres!$A$1:$DW$117, Mujeres!$A$1:$DW$117)</f>
        <v>0</v>
      </c>
      <c r="AN90" s="46" cm="1">
        <f t="array" ref="AN90">AnualidadActivo(AN$2, $E90, $C90, $B90, $D90, Hombres!$A$1:$DW$117, Mujeres!$A$1:$DW$117)</f>
        <v>30859938.031815685</v>
      </c>
      <c r="AO90" s="46" cm="1">
        <f t="array" ref="AO90">AnualidadActivo(AO$2, $E90, $C90, $B90, $D90, Hombres!$A$1:$DW$117, Mujeres!$A$1:$DW$117)</f>
        <v>31785736.172770154</v>
      </c>
      <c r="AP90" s="46" cm="1">
        <f t="array" ref="AP90">AnualidadActivo(AP$2, $E90, $C90, $B90, $D90, Hombres!$A$1:$DW$117, Mujeres!$A$1:$DW$117)</f>
        <v>32739308.257953256</v>
      </c>
      <c r="AQ90" s="46" cm="1">
        <f t="array" ref="AQ90">AnualidadActivo(AQ$2, $E90, $C90, $B90, $D90, Hombres!$A$1:$DW$117, Mujeres!$A$1:$DW$117)</f>
        <v>33721487.505691856</v>
      </c>
      <c r="AR90" s="46" cm="1">
        <f t="array" ref="AR90">AnualidadActivo(AR$2, $E90, $C90, $B90, $D90, Hombres!$A$1:$DW$117, Mujeres!$A$1:$DW$117)</f>
        <v>34733132.130862616</v>
      </c>
      <c r="AS90" s="46" cm="1">
        <f t="array" ref="AS90">AnualidadActivo(AS$2, $E90, $C90, $B90, $D90, Hombres!$A$1:$DW$117, Mujeres!$A$1:$DW$117)</f>
        <v>35654360.001630321</v>
      </c>
      <c r="AT90" s="46" cm="1">
        <f t="array" ref="AT90">AnualidadActivo(AT$2, $E90, $C90, $B90, $D90, Hombres!$A$1:$DW$117, Mujeres!$A$1:$DW$117)</f>
        <v>36587968.812148891</v>
      </c>
      <c r="AU90" s="46" cm="1">
        <f t="array" ref="AU90">AnualidadActivo(AU$2, $E90, $C90, $B90, $D90, Hombres!$A$1:$DW$117, Mujeres!$A$1:$DW$117)</f>
        <v>37534334.077936247</v>
      </c>
      <c r="AV90" s="46" cm="1">
        <f t="array" ref="AV90">AnualidadActivo(AV$2, $E90, $C90, $B90, $D90, Hombres!$A$1:$DW$117, Mujeres!$A$1:$DW$117)</f>
        <v>38493842.313985221</v>
      </c>
      <c r="AW90" s="46" cm="1">
        <f t="array" ref="AW90">AnualidadActivo(AW$2, $E90, $C90, $B90, $D90, Hombres!$A$1:$DW$117, Mujeres!$A$1:$DW$117)</f>
        <v>39465742.466509499</v>
      </c>
      <c r="AX90" s="46" cm="1">
        <f t="array" ref="AX90">AnualidadActivo(AX$2, $E90, $C90, $B90, $D90, Hombres!$A$1:$DW$117, Mujeres!$A$1:$DW$117)</f>
        <v>40447762.892702483</v>
      </c>
      <c r="AY90" s="46" cm="1">
        <f t="array" ref="AY90">AnualidadActivo(AY$2, $E90, $C90, $B90, $D90, Hombres!$A$1:$DW$117, Mujeres!$A$1:$DW$117)</f>
        <v>41436646.100351721</v>
      </c>
      <c r="AZ90" s="46" cm="1">
        <f t="array" ref="AZ90">AnualidadActivo(AZ$2, $E90, $C90, $B90, $D90, Hombres!$A$1:$DW$117, Mujeres!$A$1:$DW$117)</f>
        <v>42427171.017566279</v>
      </c>
      <c r="BA90" s="46" cm="1">
        <f t="array" ref="BA90">AnualidadActivo(BA$2, $E90, $C90, $B90, $D90, Hombres!$A$1:$DW$117, Mujeres!$A$1:$DW$117)</f>
        <v>43410176.579956353</v>
      </c>
      <c r="BB90" s="46" cm="1">
        <f t="array" ref="BB90">AnualidadActivo(BB$2, $E90, $C90, $B90, $D90, Hombres!$A$1:$DW$117, Mujeres!$A$1:$DW$117)</f>
        <v>44375416.832722604</v>
      </c>
      <c r="BC90" s="46" cm="1">
        <f t="array" ref="BC90">AnualidadActivo(BC$2, $E90, $C90, $B90, $D90, Hombres!$A$1:$DW$117, Mujeres!$A$1:$DW$117)</f>
        <v>45317816.051234961</v>
      </c>
      <c r="BD90" s="46" cm="1">
        <f t="array" ref="BD90">AnualidadActivo(BD$2, $E90, $C90, $B90, $D90, Hombres!$A$1:$DW$117, Mujeres!$A$1:$DW$117)</f>
        <v>46237841.267890483</v>
      </c>
      <c r="BE90" s="46" cm="1">
        <f t="array" ref="BE90">AnualidadActivo(BE$2, $E90, $C90, $B90, $D90, Hombres!$A$1:$DW$117, Mujeres!$A$1:$DW$117)</f>
        <v>47135001.22263892</v>
      </c>
      <c r="BF90" s="46" cm="1">
        <f t="array" ref="BF90">AnualidadActivo(BF$2, $E90, $C90, $B90, $D90, Hombres!$A$1:$DW$117, Mujeres!$A$1:$DW$117)</f>
        <v>48000621.756672323</v>
      </c>
      <c r="BG90" s="46" cm="1">
        <f t="array" ref="BG90">AnualidadActivo(BG$2, $E90, $C90, $B90, $D90, Hombres!$A$1:$DW$117, Mujeres!$A$1:$DW$117)</f>
        <v>48817876.214647971</v>
      </c>
      <c r="BH90" s="46" cm="1">
        <f t="array" ref="BH90">AnualidadActivo(BH$2, $E90, $C90, $B90, $D90, Hombres!$A$1:$DW$117, Mujeres!$A$1:$DW$117)</f>
        <v>49565651.795608155</v>
      </c>
      <c r="BI90" s="46" cm="1">
        <f t="array" ref="BI90">AnualidadActivo(BI$2, $E90, $C90, $B90, $D90, Hombres!$A$1:$DW$117, Mujeres!$A$1:$DW$117)</f>
        <v>50222362.778994136</v>
      </c>
      <c r="BJ90" s="46" cm="1">
        <f t="array" ref="BJ90">AnualidadActivo(BJ$2, $E90, $C90, $B90, $D90, Hombres!$A$1:$DW$117, Mujeres!$A$1:$DW$117)</f>
        <v>50712485.730251379</v>
      </c>
      <c r="BK90" s="46" cm="1">
        <f t="array" ref="BK90">AnualidadActivo(BK$2, $E90, $C90, $B90, $D90, Hombres!$A$1:$DW$117, Mujeres!$A$1:$DW$117)</f>
        <v>51076989.987572744</v>
      </c>
      <c r="BL90" s="46" cm="1">
        <f t="array" ref="BL90">AnualidadActivo(BL$2, $E90, $C90, $B90, $D90, Hombres!$A$1:$DW$117, Mujeres!$A$1:$DW$117)</f>
        <v>51295261.426122829</v>
      </c>
      <c r="BM90" s="46" cm="1">
        <f t="array" ref="BM90">AnualidadActivo(BM$2, $E90, $C90, $B90, $D90, Hombres!$A$1:$DW$117, Mujeres!$A$1:$DW$117)</f>
        <v>51346685.592540912</v>
      </c>
      <c r="BN90" s="46" cm="1">
        <f t="array" ref="BN90">AnualidadActivo(BN$2, $E90, $C90, $B90, $D90, Hombres!$A$1:$DW$117, Mujeres!$A$1:$DW$117)</f>
        <v>51211163.153108701</v>
      </c>
      <c r="BO90" s="46" cm="1">
        <f t="array" ref="BO90">AnualidadActivo(BO$2, $E90, $C90, $B90, $D90, Hombres!$A$1:$DW$117, Mujeres!$A$1:$DW$117)</f>
        <v>50865841.824596092</v>
      </c>
      <c r="BP90" s="46" cm="1">
        <f t="array" ref="BP90">AnualidadActivo(BP$2, $E90, $C90, $B90, $D90, Hombres!$A$1:$DW$117, Mujeres!$A$1:$DW$117)</f>
        <v>50284822.524489768</v>
      </c>
      <c r="BQ90" s="46" cm="1">
        <f t="array" ref="BQ90">AnualidadActivo(BQ$2, $E90, $C90, $B90, $D90, Hombres!$A$1:$DW$117, Mujeres!$A$1:$DW$117)</f>
        <v>49442844.35458684</v>
      </c>
      <c r="BR90" s="46" cm="1">
        <f t="array" ref="BR90">AnualidadActivo(BR$2, $E90, $C90, $B90, $D90, Hombres!$A$1:$DW$117, Mujeres!$A$1:$DW$117)</f>
        <v>48319343.329349041</v>
      </c>
      <c r="BS90" s="46" cm="1">
        <f t="array" ref="BS90">AnualidadActivo(BS$2, $E90, $C90, $B90, $D90, Hombres!$A$1:$DW$117, Mujeres!$A$1:$DW$117)</f>
        <v>46899217.631413974</v>
      </c>
      <c r="BT90" s="46" cm="1">
        <f t="array" ref="BT90">AnualidadActivo(BT$2, $E90, $C90, $B90, $D90, Hombres!$A$1:$DW$117, Mujeres!$A$1:$DW$117)</f>
        <v>45169160.927866347</v>
      </c>
      <c r="BU90" s="46" cm="1">
        <f t="array" ref="BU90">AnualidadActivo(BU$2, $E90, $C90, $B90, $D90, Hombres!$A$1:$DW$117, Mujeres!$A$1:$DW$117)</f>
        <v>43118898.971987285</v>
      </c>
      <c r="BV90" s="46" cm="1">
        <f t="array" ref="BV90">AnualidadActivo(BV$2, $E90, $C90, $B90, $D90, Hombres!$A$1:$DW$117, Mujeres!$A$1:$DW$117)</f>
        <v>40745950.402909584</v>
      </c>
      <c r="BW90" s="46" cm="1">
        <f t="array" ref="BW90">AnualidadActivo(BW$2, $E90, $C90, $B90, $D90, Hombres!$A$1:$DW$117, Mujeres!$A$1:$DW$117)</f>
        <v>38060867.651366092</v>
      </c>
      <c r="BX90" s="46" cm="1">
        <f t="array" ref="BX90">AnualidadActivo(BX$2, $E90, $C90, $B90, $D90, Hombres!$A$1:$DW$117, Mujeres!$A$1:$DW$117)</f>
        <v>35088539.5506787</v>
      </c>
      <c r="BY90" s="46" cm="1">
        <f t="array" ref="BY90">AnualidadActivo(BY$2, $E90, $C90, $B90, $D90, Hombres!$A$1:$DW$117, Mujeres!$A$1:$DW$117)</f>
        <v>31866794.587958403</v>
      </c>
      <c r="BZ90" s="46" cm="1">
        <f t="array" ref="BZ90">AnualidadActivo(BZ$2, $E90, $C90, $B90, $D90, Hombres!$A$1:$DW$117, Mujeres!$A$1:$DW$117)</f>
        <v>28447207.578880016</v>
      </c>
      <c r="CA90" s="46" cm="1">
        <f t="array" ref="CA90">AnualidadActivo(CA$2, $E90, $C90, $B90, $D90, Hombres!$A$1:$DW$117, Mujeres!$A$1:$DW$117)</f>
        <v>24897680.598191757</v>
      </c>
      <c r="CB90" s="46" cm="1">
        <f t="array" ref="CB90">AnualidadActivo(CB$2, $E90, $C90, $B90, $D90, Hombres!$A$1:$DW$117, Mujeres!$A$1:$DW$117)</f>
        <v>21303560.503775496</v>
      </c>
      <c r="CC90" s="46" cm="1">
        <f t="array" ref="CC90">AnualidadActivo(CC$2, $E90, $C90, $B90, $D90, Hombres!$A$1:$DW$117, Mujeres!$A$1:$DW$117)</f>
        <v>17762567.251973134</v>
      </c>
      <c r="CD90" s="46" cm="1">
        <f t="array" ref="CD90">AnualidadActivo(CD$2, $E90, $C90, $B90, $D90, Hombres!$A$1:$DW$117, Mujeres!$A$1:$DW$117)</f>
        <v>14376455.822966166</v>
      </c>
      <c r="CE90" s="46" cm="1">
        <f t="array" ref="CE90">AnualidadActivo(CE$2, $E90, $C90, $B90, $D90, Hombres!$A$1:$DW$117, Mujeres!$A$1:$DW$117)</f>
        <v>11243698.925013632</v>
      </c>
      <c r="CF90" s="46" cm="1">
        <f t="array" ref="CF90">AnualidadActivo(CF$2, $E90, $C90, $B90, $D90, Hombres!$A$1:$DW$117, Mujeres!$A$1:$DW$117)</f>
        <v>8452000.5253925323</v>
      </c>
      <c r="CG90" s="46" cm="1">
        <f t="array" ref="CG90">AnualidadActivo(CG$2, $E90, $C90, $B90, $D90, Hombres!$A$1:$DW$117, Mujeres!$A$1:$DW$117)</f>
        <v>6069220.8202343835</v>
      </c>
      <c r="CH90" s="46" cm="1">
        <f t="array" ref="CH90">AnualidadActivo(CH$2, $E90, $C90, $B90, $D90, Hombres!$A$1:$DW$117, Mujeres!$A$1:$DW$117)</f>
        <v>4133381.0003296896</v>
      </c>
      <c r="CI90" s="46" cm="1">
        <f t="array" ref="CI90">AnualidadActivo(CI$2, $E90, $C90, $B90, $D90, Hombres!$A$1:$DW$117, Mujeres!$A$1:$DW$117)</f>
        <v>2646797.627412396</v>
      </c>
      <c r="CJ90" s="46" cm="1">
        <f t="array" ref="CJ90">AnualidadActivo(CJ$2, $E90, $C90, $B90, $D90, Hombres!$A$1:$DW$117, Mujeres!$A$1:$DW$117)</f>
        <v>1576944.3008085948</v>
      </c>
      <c r="CK90" s="46" cm="1">
        <f t="array" ref="CK90">AnualidadActivo(CK$2, $E90, $C90, $B90, $D90, Hombres!$A$1:$DW$117, Mujeres!$A$1:$DW$117)</f>
        <v>863050.53306799801</v>
      </c>
      <c r="CL90" s="46" cm="1">
        <f t="array" ref="CL90">AnualidadActivo(CL$2, $E90, $C90, $B90, $D90, Hombres!$A$1:$DW$117, Mujeres!$A$1:$DW$117)</f>
        <v>427112.91982063832</v>
      </c>
      <c r="CM90" s="46" cm="1">
        <f t="array" ref="CM90">AnualidadActivo(CM$2, $E90, $C90, $B90, $D90, Hombres!$A$1:$DW$117, Mujeres!$A$1:$DW$117)</f>
        <v>187350.75664947453</v>
      </c>
      <c r="CN90" s="46" cm="1">
        <f t="array" ref="CN90">AnualidadActivo(CN$2, $E90, $C90, $B90, $D90, Hombres!$A$1:$DW$117, Mujeres!$A$1:$DW$117)</f>
        <v>0</v>
      </c>
      <c r="CO90" s="46" cm="1">
        <f t="array" ref="CO90">AnualidadActivo(CO$2, $E90, $C90, $B90, $D90, Hombres!$A$1:$DW$117, Mujeres!$A$1:$DW$117)</f>
        <v>0</v>
      </c>
      <c r="CP90" s="46" cm="1">
        <f t="array" ref="CP90">AnualidadActivo(CP$2, $E90, $C90, $B90, $D90, Hombres!$A$1:$DW$117, Mujeres!$A$1:$DW$117)</f>
        <v>0</v>
      </c>
      <c r="CQ90" s="46" cm="1">
        <f t="array" ref="CQ90">AnualidadActivo(CQ$2, $E90, $C90, $B90, $D90, Hombres!$A$1:$DW$117, Mujeres!$A$1:$DW$117)</f>
        <v>0</v>
      </c>
      <c r="CR90" s="46" cm="1">
        <f t="array" ref="CR90">AnualidadActivo(CR$2, $E90, $C90, $B90, $D90, Hombres!$A$1:$DW$117, Mujeres!$A$1:$DW$117)</f>
        <v>0</v>
      </c>
      <c r="CS90" s="46" cm="1">
        <f t="array" ref="CS90">AnualidadActivo(CS$2, $E90, $C90, $B90, $D90, Hombres!$A$1:$DW$117, Mujeres!$A$1:$DW$117)</f>
        <v>0</v>
      </c>
      <c r="CT90" s="46" cm="1">
        <f t="array" ref="CT90">AnualidadActivo(CT$2, $E90, $C90, $B90, $D90, Hombres!$A$1:$DW$117, Mujeres!$A$1:$DW$117)</f>
        <v>0</v>
      </c>
      <c r="CU90" s="46" cm="1">
        <f t="array" ref="CU90">AnualidadActivo(CU$2, $E90, $C90, $B90, $D90, Hombres!$A$1:$DW$117, Mujeres!$A$1:$DW$117)</f>
        <v>0</v>
      </c>
      <c r="CV90" s="46" cm="1">
        <f t="array" ref="CV90">AnualidadActivo(CV$2, $E90, $C90, $B90, $D90, Hombres!$A$1:$DW$117, Mujeres!$A$1:$DW$117)</f>
        <v>0</v>
      </c>
      <c r="CW90" s="46" cm="1">
        <f t="array" ref="CW90">AnualidadActivo(CW$2, $E90, $C90, $B90, $D90, Hombres!$A$1:$DW$117, Mujeres!$A$1:$DW$117)</f>
        <v>0</v>
      </c>
      <c r="CX90" s="46" cm="1">
        <f t="array" ref="CX90">AnualidadActivo(CX$2, $E90, $C90, $B90, $D90, Hombres!$A$1:$DW$117, Mujeres!$A$1:$DW$117)</f>
        <v>0</v>
      </c>
      <c r="CY90" s="46" cm="1">
        <f t="array" ref="CY90">AnualidadActivo(CY$2, $E90, $C90, $B90, $D90, Hombres!$A$1:$DW$117, Mujeres!$A$1:$DW$117)</f>
        <v>0</v>
      </c>
      <c r="CZ90" s="46" cm="1">
        <f t="array" ref="CZ90">AnualidadActivo(CZ$2, $E90, $C90, $B90, $D90, Hombres!$A$1:$DW$117, Mujeres!$A$1:$DW$117)</f>
        <v>0</v>
      </c>
      <c r="DA90" s="46" cm="1">
        <f t="array" ref="DA90">AnualidadActivo(DA$2, $E90, $C90, $B90, $D90, Hombres!$A$1:$DW$117, Mujeres!$A$1:$DW$117)</f>
        <v>0</v>
      </c>
      <c r="DD90" s="21"/>
      <c r="DE90" s="46" cm="1">
        <f t="array" ref="DE90">beneficio_muerte_individual_activo(DE$2,$F90,$D90, Hombres!$A$1:$DW$117, Mujeres!$A$1:$DW$117)</f>
        <v>0</v>
      </c>
      <c r="DF90" s="46" cm="1">
        <f t="array" ref="DF90">beneficio_muerte_individual_activo(DF$2,$F90,$D90, Hombres!$A$1:$DW$117, Mujeres!$A$1:$DW$117)</f>
        <v>2758</v>
      </c>
      <c r="DG90" s="46" cm="1">
        <f t="array" ref="DG90">beneficio_muerte_individual_activo(DG$2,$F90,$D90, Hombres!$A$1:$DW$117, Mujeres!$A$1:$DW$117)</f>
        <v>2898.9000841999996</v>
      </c>
      <c r="DH90" s="46" cm="1">
        <f t="array" ref="DH90">beneficio_muerte_individual_activo(DH$2,$F90,$D90, Hombres!$A$1:$DW$117, Mujeres!$A$1:$DW$117)</f>
        <v>3042.553816468705</v>
      </c>
      <c r="DI90" s="46" cm="1">
        <f t="array" ref="DI90">beneficio_muerte_individual_activo(DI$2,$F90,$D90, Hombres!$A$1:$DW$117, Mujeres!$A$1:$DW$117)</f>
        <v>3183.9506183567632</v>
      </c>
      <c r="DJ90" s="46" cm="1">
        <f t="array" ref="DJ90">beneficio_muerte_individual_activo(DJ$2,$F90,$D90, Hombres!$A$1:$DW$117, Mujeres!$A$1:$DW$117)</f>
        <v>3334.0571324194834</v>
      </c>
      <c r="DK90" s="46" cm="1">
        <f t="array" ref="DK90">beneficio_muerte_individual_activo(DK$2,$F90,$D90, Hombres!$A$1:$DW$117, Mujeres!$A$1:$DW$117)</f>
        <v>3503.3051679513642</v>
      </c>
      <c r="DL90" s="46" cm="1">
        <f t="array" ref="DL90">beneficio_muerte_individual_activo(DL$2,$F90,$D90, Hombres!$A$1:$DW$117, Mujeres!$A$1:$DW$117)</f>
        <v>3693.6185514034178</v>
      </c>
      <c r="DM90" s="46" cm="1">
        <f t="array" ref="DM90">beneficio_muerte_individual_activo(DM$2,$F90,$D90, Hombres!$A$1:$DW$117, Mujeres!$A$1:$DW$117)</f>
        <v>3926.8172913809767</v>
      </c>
      <c r="DN90" s="46" cm="1">
        <f t="array" ref="DN90">beneficio_muerte_individual_activo(DN$2,$F90,$D90, Hombres!$A$1:$DW$117, Mujeres!$A$1:$DW$117)</f>
        <v>4228.6047094966143</v>
      </c>
      <c r="DO90" s="46" cm="1">
        <f t="array" ref="DO90">beneficio_muerte_individual_activo(DO$2,$F90,$D90, Hombres!$A$1:$DW$117, Mujeres!$A$1:$DW$117)</f>
        <v>4567.9002330639541</v>
      </c>
      <c r="DP90" s="46" cm="1">
        <f t="array" ref="DP90">beneficio_muerte_individual_activo(DP$2,$F90,$D90, Hombres!$A$1:$DW$117, Mujeres!$A$1:$DW$117)</f>
        <v>4929.1152838900134</v>
      </c>
      <c r="DQ90" s="46" cm="1">
        <f t="array" ref="DQ90">beneficio_muerte_individual_activo(DQ$2,$F90,$D90, Hombres!$A$1:$DW$117, Mujeres!$A$1:$DW$117)</f>
        <v>5275.8809204933641</v>
      </c>
      <c r="DR90" s="46" cm="1">
        <f t="array" ref="DR90">beneficio_muerte_individual_activo(DR$2,$F90,$D90, Hombres!$A$1:$DW$117, Mujeres!$A$1:$DW$117)</f>
        <v>5626.5088255543587</v>
      </c>
      <c r="DS90" s="46" cm="1">
        <f t="array" ref="DS90">beneficio_muerte_individual_activo(DS$2,$F90,$D90, Hombres!$A$1:$DW$117, Mujeres!$A$1:$DW$117)</f>
        <v>6001.1947327591897</v>
      </c>
      <c r="DT90" s="46" cm="1">
        <f t="array" ref="DT90">beneficio_muerte_individual_activo(DT$2,$F90,$D90, Hombres!$A$1:$DW$117, Mujeres!$A$1:$DW$117)</f>
        <v>6402.7062313369588</v>
      </c>
      <c r="DU90" s="46" cm="1">
        <f t="array" ref="DU90">beneficio_muerte_individual_activo(DU$2,$F90,$D90, Hombres!$A$1:$DW$117, Mujeres!$A$1:$DW$117)</f>
        <v>6827.3549838928939</v>
      </c>
      <c r="DV90" s="46" cm="1">
        <f t="array" ref="DV90">beneficio_muerte_individual_activo(DV$2,$F90,$D90, Hombres!$A$1:$DW$117, Mujeres!$A$1:$DW$117)</f>
        <v>7267.5104692154309</v>
      </c>
      <c r="DW90" s="46" cm="1">
        <f t="array" ref="DW90">beneficio_muerte_individual_activo(DW$2,$F90,$D90, Hombres!$A$1:$DW$117, Mujeres!$A$1:$DW$117)</f>
        <v>7750.0344137807151</v>
      </c>
      <c r="DX90" s="46" cm="1">
        <f t="array" ref="DX90">beneficio_muerte_individual_activo(DX$2,$F90,$D90, Hombres!$A$1:$DW$117, Mujeres!$A$1:$DW$117)</f>
        <v>8340.3850311487677</v>
      </c>
      <c r="DY90" s="46" cm="1">
        <f t="array" ref="DY90">beneficio_muerte_individual_activo(DY$2,$F90,$D90, Hombres!$A$1:$DW$117, Mujeres!$A$1:$DW$117)</f>
        <v>9007.2454920395521</v>
      </c>
      <c r="DZ90" s="46" cm="1">
        <f t="array" ref="DZ90">beneficio_muerte_individual_activo(DZ$2,$F90,$D90, Hombres!$A$1:$DW$117, Mujeres!$A$1:$DW$117)</f>
        <v>9705.2456633072907</v>
      </c>
      <c r="EA90" s="46" cm="1">
        <f t="array" ref="EA90">beneficio_muerte_individual_activo(EA$2,$F90,$D90, Hombres!$A$1:$DW$117, Mujeres!$A$1:$DW$117)</f>
        <v>10356.120439005004</v>
      </c>
      <c r="EB90" s="46" cm="1">
        <f t="array" ref="EB90">beneficio_muerte_individual_activo(EB$2,$F90,$D90, Hombres!$A$1:$DW$117, Mujeres!$A$1:$DW$117)</f>
        <v>10997.988354945432</v>
      </c>
      <c r="EC90" s="46" cm="1">
        <f t="array" ref="EC90">beneficio_muerte_individual_activo(EC$2,$F90,$D90, Hombres!$A$1:$DW$117, Mujeres!$A$1:$DW$117)</f>
        <v>11723.584016243478</v>
      </c>
      <c r="ED90" s="46" cm="1">
        <f t="array" ref="ED90">beneficio_muerte_individual_activo(ED$2,$F90,$D90, Hombres!$A$1:$DW$117, Mujeres!$A$1:$DW$117)</f>
        <v>12620.637290172619</v>
      </c>
      <c r="EE90" s="46" cm="1">
        <f t="array" ref="EE90">beneficio_muerte_individual_activo(EE$2,$F90,$D90, Hombres!$A$1:$DW$117, Mujeres!$A$1:$DW$117)</f>
        <v>13728.125668157638</v>
      </c>
      <c r="EF90" s="46" cm="1">
        <f t="array" ref="EF90">beneficio_muerte_individual_activo(EF$2,$F90,$D90, Hombres!$A$1:$DW$117, Mujeres!$A$1:$DW$117)</f>
        <v>15040.645599280027</v>
      </c>
      <c r="EG90" s="46" cm="1">
        <f t="array" ref="EG90">beneficio_muerte_individual_activo(EG$2,$F90,$D90, Hombres!$A$1:$DW$117, Mujeres!$A$1:$DW$117)</f>
        <v>9922.4433662721658</v>
      </c>
      <c r="EH90" s="46" cm="1">
        <f t="array" ref="EH90">beneficio_muerte_individual_activo(EH$2,$F90,$D90, Hombres!$A$1:$DW$117, Mujeres!$A$1:$DW$117)</f>
        <v>10863.430012727296</v>
      </c>
      <c r="EI90" s="46" cm="1">
        <f t="array" ref="EI90">beneficio_muerte_individual_activo(EI$2,$F90,$D90, Hombres!$A$1:$DW$117, Mujeres!$A$1:$DW$117)</f>
        <v>11731.891656314518</v>
      </c>
      <c r="EJ90" s="46" cm="1">
        <f t="array" ref="EJ90">beneficio_muerte_individual_activo(EJ$2,$F90,$D90, Hombres!$A$1:$DW$117, Mujeres!$A$1:$DW$117)</f>
        <v>12523.100753554872</v>
      </c>
      <c r="EK90" s="46" cm="1">
        <f t="array" ref="EK90">beneficio_muerte_individual_activo(EK$2,$F90,$D90, Hombres!$A$1:$DW$117, Mujeres!$A$1:$DW$117)</f>
        <v>13336.404840693587</v>
      </c>
      <c r="EL90" s="46" cm="1">
        <f t="array" ref="EL90">beneficio_muerte_individual_activo(EL$2,$F90,$D90, Hombres!$A$1:$DW$117, Mujeres!$A$1:$DW$117)</f>
        <v>14299.565158295351</v>
      </c>
      <c r="EM90" s="46" cm="1">
        <f t="array" ref="EM90">beneficio_muerte_individual_activo(EM$2,$F90,$D90, Hombres!$A$1:$DW$117, Mujeres!$A$1:$DW$117)</f>
        <v>15456.452285178821</v>
      </c>
      <c r="EN90" s="46" cm="1">
        <f t="array" ref="EN90">beneficio_muerte_individual_activo(EN$2,$F90,$D90, Hombres!$A$1:$DW$117, Mujeres!$A$1:$DW$117)</f>
        <v>16880.418379883777</v>
      </c>
      <c r="EO90" s="46" cm="1">
        <f t="array" ref="EO90">beneficio_muerte_individual_activo(EO$2,$F90,$D90, Hombres!$A$1:$DW$117, Mujeres!$A$1:$DW$117)</f>
        <v>18774.29343251598</v>
      </c>
      <c r="EP90" s="46" cm="1">
        <f t="array" ref="EP90">beneficio_muerte_individual_activo(EP$2,$F90,$D90, Hombres!$A$1:$DW$117, Mujeres!$A$1:$DW$117)</f>
        <v>21159.715268122291</v>
      </c>
      <c r="EQ90" s="46" cm="1">
        <f t="array" ref="EQ90">beneficio_muerte_individual_activo(EQ$2,$F90,$D90, Hombres!$A$1:$DW$117, Mujeres!$A$1:$DW$117)</f>
        <v>23696.31038423748</v>
      </c>
      <c r="ER90" s="46" cm="1">
        <f t="array" ref="ER90">beneficio_muerte_individual_activo(ER$2,$F90,$D90, Hombres!$A$1:$DW$117, Mujeres!$A$1:$DW$117)</f>
        <v>26025.45871907457</v>
      </c>
      <c r="ES90" s="46" cm="1">
        <f t="array" ref="ES90">beneficio_muerte_individual_activo(ES$2,$F90,$D90, Hombres!$A$1:$DW$117, Mujeres!$A$1:$DW$117)</f>
        <v>28168.018960222253</v>
      </c>
      <c r="ET90" s="46" cm="1">
        <f t="array" ref="ET90">beneficio_muerte_individual_activo(ET$2,$F90,$D90, Hombres!$A$1:$DW$117, Mujeres!$A$1:$DW$117)</f>
        <v>30565.991352228164</v>
      </c>
      <c r="EU90" s="46" cm="1">
        <f t="array" ref="EU90">beneficio_muerte_individual_activo(EU$2,$F90,$D90, Hombres!$A$1:$DW$117, Mujeres!$A$1:$DW$117)</f>
        <v>33639.82596733074</v>
      </c>
      <c r="EV90" s="46" cm="1">
        <f t="array" ref="EV90">beneficio_muerte_individual_activo(EV$2,$F90,$D90, Hombres!$A$1:$DW$117, Mujeres!$A$1:$DW$117)</f>
        <v>37573.062071951375</v>
      </c>
      <c r="EW90" s="46" cm="1">
        <f t="array" ref="EW90">beneficio_muerte_individual_activo(EW$2,$F90,$D90, Hombres!$A$1:$DW$117, Mujeres!$A$1:$DW$117)</f>
        <v>42267.439494974387</v>
      </c>
      <c r="EX90" s="46" cm="1">
        <f t="array" ref="EX90">beneficio_muerte_individual_activo(EX$2,$F90,$D90, Hombres!$A$1:$DW$117, Mujeres!$A$1:$DW$117)</f>
        <v>50184.48676766015</v>
      </c>
      <c r="EY90" s="46" cm="1">
        <f t="array" ref="EY90">beneficio_muerte_individual_activo(EY$2,$F90,$D90, Hombres!$A$1:$DW$117, Mujeres!$A$1:$DW$117)</f>
        <v>55366.195859810192</v>
      </c>
      <c r="EZ90" s="46" cm="1">
        <f t="array" ref="EZ90">beneficio_muerte_individual_activo(EZ$2,$F90,$D90, Hombres!$A$1:$DW$117, Mujeres!$A$1:$DW$117)</f>
        <v>60961.271053290249</v>
      </c>
      <c r="FA90" s="46" cm="1">
        <f t="array" ref="FA90">beneficio_muerte_individual_activo(FA$2,$F90,$D90, Hombres!$A$1:$DW$117, Mujeres!$A$1:$DW$117)</f>
        <v>66966.081619358374</v>
      </c>
      <c r="FB90" s="46" cm="1">
        <f t="array" ref="FB90">beneficio_muerte_individual_activo(FB$2,$F90,$D90, Hombres!$A$1:$DW$117, Mujeres!$A$1:$DW$117)</f>
        <v>73266.64628617237</v>
      </c>
      <c r="FC90" s="46" cm="1">
        <f t="array" ref="FC90">beneficio_muerte_individual_activo(FC$2,$F90,$D90, Hombres!$A$1:$DW$117, Mujeres!$A$1:$DW$117)</f>
        <v>79821.235307334326</v>
      </c>
      <c r="FD90" s="46" cm="1">
        <f t="array" ref="FD90">beneficio_muerte_individual_activo(FD$2,$F90,$D90, Hombres!$A$1:$DW$117, Mujeres!$A$1:$DW$117)</f>
        <v>86652.892007094953</v>
      </c>
      <c r="FE90" s="46" cm="1">
        <f t="array" ref="FE90">beneficio_muerte_individual_activo(FE$2,$F90,$D90, Hombres!$A$1:$DW$117, Mujeres!$A$1:$DW$117)</f>
        <v>93712.89710566077</v>
      </c>
      <c r="FF90" s="46" cm="1">
        <f t="array" ref="FF90">beneficio_muerte_individual_activo(FF$2,$F90,$D90, Hombres!$A$1:$DW$117, Mujeres!$A$1:$DW$117)</f>
        <v>100842.89501343126</v>
      </c>
      <c r="FG90" s="46" cm="1">
        <f t="array" ref="FG90">beneficio_muerte_individual_activo(FG$2,$F90,$D90, Hombres!$A$1:$DW$117, Mujeres!$A$1:$DW$117)</f>
        <v>107765.80292100205</v>
      </c>
      <c r="FH90" s="46" cm="1">
        <f t="array" ref="FH90">beneficio_muerte_individual_activo(FH$2,$F90,$D90, Hombres!$A$1:$DW$117, Mujeres!$A$1:$DW$117)</f>
        <v>114288.94637582207</v>
      </c>
      <c r="FI90" s="46" cm="1">
        <f t="array" ref="FI90">beneficio_muerte_individual_activo(FI$2,$F90,$D90, Hombres!$A$1:$DW$117, Mujeres!$A$1:$DW$117)</f>
        <v>120276.19003400876</v>
      </c>
      <c r="FJ90" s="46" cm="1">
        <f t="array" ref="FJ90">beneficio_muerte_individual_activo(FJ$2,$F90,$D90, Hombres!$A$1:$DW$117, Mujeres!$A$1:$DW$117)</f>
        <v>125541.93626262482</v>
      </c>
      <c r="FK90" s="46" cm="1">
        <f t="array" ref="FK90">beneficio_muerte_individual_activo(FK$2,$F90,$D90, Hombres!$A$1:$DW$117, Mujeres!$A$1:$DW$117)</f>
        <v>129791.27084244757</v>
      </c>
      <c r="FL90" s="46" cm="1">
        <f t="array" ref="FL90">beneficio_muerte_individual_activo(FL$2,$F90,$D90, Hombres!$A$1:$DW$117, Mujeres!$A$1:$DW$117)</f>
        <v>132609.95959567983</v>
      </c>
      <c r="FM90" s="46" cm="1">
        <f t="array" ref="FM90">beneficio_muerte_individual_activo(FM$2,$F90,$D90, Hombres!$A$1:$DW$117, Mujeres!$A$1:$DW$117)</f>
        <v>133626.34787315008</v>
      </c>
      <c r="FN90" s="46" cm="1">
        <f t="array" ref="FN90">beneficio_muerte_individual_activo(FN$2,$F90,$D90, Hombres!$A$1:$DW$117, Mujeres!$A$1:$DW$117)</f>
        <v>132597.97668879924</v>
      </c>
      <c r="FO90" s="46" cm="1">
        <f t="array" ref="FO90">beneficio_muerte_individual_activo(FO$2,$F90,$D90, Hombres!$A$1:$DW$117, Mujeres!$A$1:$DW$117)</f>
        <v>129337.35460612358</v>
      </c>
      <c r="FP90" s="46" cm="1">
        <f t="array" ref="FP90">beneficio_muerte_individual_activo(FP$2,$F90,$D90, Hombres!$A$1:$DW$117, Mujeres!$A$1:$DW$117)</f>
        <v>123673.94723462431</v>
      </c>
      <c r="FQ90" s="106" cm="1">
        <f t="array" ref="FQ90">beneficio_muerte_individual_activo(FQ$2,$F90,$D90, Hombres!$A$1:$DW$117, Mujeres!$A$1:$DW$117)</f>
        <v>115515.77381434767</v>
      </c>
      <c r="FR90" s="46" cm="1">
        <f t="array" ref="FR90">beneficio_muerte_individual_activo(FR$2,$F90,$D90, Hombres!$A$1:$DW$117, Mujeres!$A$1:$DW$117)</f>
        <v>105006.34178353519</v>
      </c>
      <c r="FS90" s="46" cm="1">
        <f t="array" ref="FS90">beneficio_muerte_individual_activo(FS$2,$F90,$D90, Hombres!$A$1:$DW$117, Mujeres!$A$1:$DW$117)</f>
        <v>92556.97162908256</v>
      </c>
      <c r="FT90" s="46" cm="1">
        <f t="array" ref="FT90">beneficio_muerte_individual_activo(FT$2,$F90,$D90, Hombres!$A$1:$DW$117, Mujeres!$A$1:$DW$117)</f>
        <v>78761.614103190805</v>
      </c>
      <c r="FU90" s="46" cm="1">
        <f t="array" ref="FU90">beneficio_muerte_individual_activo(FU$2,$F90,$D90, Hombres!$A$1:$DW$117, Mujeres!$A$1:$DW$117)</f>
        <v>64343.788313724901</v>
      </c>
      <c r="FV90" s="46" cm="1">
        <f t="array" ref="FV90">beneficio_muerte_individual_activo(FV$2,$F90,$D90, Hombres!$A$1:$DW$117, Mujeres!$A$1:$DW$117)</f>
        <v>50123.320380824443</v>
      </c>
      <c r="FW90" s="46" cm="1">
        <f t="array" ref="FW90">beneficio_muerte_individual_activo(FW$2,$F90,$D90, Hombres!$A$1:$DW$117, Mujeres!$A$1:$DW$117)</f>
        <v>36950.449162684752</v>
      </c>
      <c r="FX90" s="46" cm="1">
        <f t="array" ref="FX90">beneficio_muerte_individual_activo(FX$2,$F90,$D90, Hombres!$A$1:$DW$117, Mujeres!$A$1:$DW$117)</f>
        <v>25555.894004768943</v>
      </c>
      <c r="FY90" s="46" cm="1">
        <f t="array" ref="FY90">beneficio_muerte_individual_activo(FY$2,$F90,$D90, Hombres!$A$1:$DW$117, Mujeres!$A$1:$DW$117)</f>
        <v>16408.721079572821</v>
      </c>
      <c r="FZ90" s="46" cm="1">
        <f t="array" ref="FZ90">beneficio_muerte_individual_activo(FZ$2,$F90,$D90, Hombres!$A$1:$DW$117, Mujeres!$A$1:$DW$117)</f>
        <v>9653.4328530288294</v>
      </c>
      <c r="GA90" s="46" cm="1">
        <f t="array" ref="GA90">beneficio_muerte_individual_activo(GA$2,$F90,$D90, Hombres!$A$1:$DW$117, Mujeres!$A$1:$DW$117)</f>
        <v>5119.9838713269019</v>
      </c>
      <c r="GB90" s="46" cm="1">
        <f t="array" ref="GB90">beneficio_muerte_individual_activo(GB$2,$F90,$D90, Hombres!$A$1:$DW$117, Mujeres!$A$1:$DW$117)</f>
        <v>2399.0750865064861</v>
      </c>
      <c r="GC90" s="46" cm="1">
        <f t="array" ref="GC90">beneficio_muerte_individual_activo(GC$2,$F90,$D90, Hombres!$A$1:$DW$117, Mujeres!$A$1:$DW$117)</f>
        <v>967.21847209896998</v>
      </c>
      <c r="GD90" s="46" cm="1">
        <f t="array" ref="GD90">beneficio_muerte_individual_activo(GD$2,$F90,$D90, Hombres!$A$1:$DW$117, Mujeres!$A$1:$DW$117)</f>
        <v>323.47190719803342</v>
      </c>
      <c r="GE90" s="46" cm="1">
        <f t="array" ref="GE90">beneficio_muerte_individual_activo(GE$2,$F90,$D90, Hombres!$A$1:$DW$117, Mujeres!$A$1:$DW$117)</f>
        <v>85.025001205805069</v>
      </c>
      <c r="GF90" s="46" cm="1">
        <f t="array" ref="GF90">beneficio_muerte_individual_activo(GF$2,$F90,$D90, Hombres!$A$1:$DW$117, Mujeres!$A$1:$DW$117)</f>
        <v>16.074477984614951</v>
      </c>
      <c r="GG90" s="46" cm="1">
        <f t="array" ref="GG90">beneficio_muerte_individual_activo(GG$2,$F90,$D90, Hombres!$A$1:$DW$117, Mujeres!$A$1:$DW$117)</f>
        <v>0</v>
      </c>
      <c r="GH90" s="46" cm="1">
        <f t="array" ref="GH90">beneficio_muerte_individual_activo(GH$2,$F90,$D90, Hombres!$A$1:$DW$117, Mujeres!$A$1:$DW$117)</f>
        <v>0</v>
      </c>
      <c r="GI90" s="46" cm="1">
        <f t="array" ref="GI90">beneficio_muerte_individual_activo(GI$2,$F90,$D90, Hombres!$A$1:$DW$117, Mujeres!$A$1:$DW$117)</f>
        <v>0</v>
      </c>
      <c r="GJ90" s="46" cm="1">
        <f t="array" ref="GJ90">beneficio_muerte_individual_activo(GJ$2,$F90,$D90, Hombres!$A$1:$DW$117, Mujeres!$A$1:$DW$117)</f>
        <v>0</v>
      </c>
      <c r="GK90" s="46" cm="1">
        <f t="array" ref="GK90">beneficio_muerte_individual_activo(GK$2,$F90,$D90, Hombres!$A$1:$DW$117, Mujeres!$A$1:$DW$117)</f>
        <v>0</v>
      </c>
      <c r="GL90" s="46" cm="1">
        <f t="array" ref="GL90">beneficio_muerte_individual_activo(GL$2,$F90,$D90, Hombres!$A$1:$DW$117, Mujeres!$A$1:$DW$117)</f>
        <v>0</v>
      </c>
      <c r="GM90" s="46" cm="1">
        <f t="array" ref="GM90">beneficio_muerte_individual_activo(GM$2,$F90,$D90, Hombres!$A$1:$DW$117, Mujeres!$A$1:$DW$117)</f>
        <v>0</v>
      </c>
      <c r="GN90" s="46" cm="1">
        <f t="array" ref="GN90">beneficio_muerte_individual_activo(GN$2,$F90,$D90, Hombres!$A$1:$DW$117, Mujeres!$A$1:$DW$117)</f>
        <v>0</v>
      </c>
      <c r="GO90" s="46" cm="1">
        <f t="array" ref="GO90">beneficio_muerte_individual_activo(GO$2,$F90,$D90, Hombres!$A$1:$DW$117, Mujeres!$A$1:$DW$117)</f>
        <v>0</v>
      </c>
      <c r="GP90" s="46" cm="1">
        <f t="array" ref="GP90">beneficio_muerte_individual_activo(GP$2,$F90,$D90, Hombres!$A$1:$DW$117, Mujeres!$A$1:$DW$117)</f>
        <v>0</v>
      </c>
      <c r="GQ90" s="46" cm="1">
        <f t="array" ref="GQ90">beneficio_muerte_individual_activo(GQ$2,$F90,$D90, Hombres!$A$1:$DW$117, Mujeres!$A$1:$DW$117)</f>
        <v>0</v>
      </c>
      <c r="GR90" s="46" cm="1">
        <f t="array" ref="GR90">beneficio_muerte_individual_activo(GR$2,$F90,$D90, Hombres!$A$1:$DW$117, Mujeres!$A$1:$DW$117)</f>
        <v>0</v>
      </c>
      <c r="GS90" s="46" cm="1">
        <f t="array" ref="GS90">beneficio_muerte_individual_activo(GS$2,$F90,$D90, Hombres!$A$1:$DW$117, Mujeres!$A$1:$DW$117)</f>
        <v>0</v>
      </c>
      <c r="GT90" s="46" cm="1">
        <f t="array" ref="GT90">beneficio_muerte_individual_activo(GT$2,$F90,$D90, Hombres!$A$1:$DW$117, Mujeres!$A$1:$DW$117)</f>
        <v>0</v>
      </c>
      <c r="GU90" s="46" cm="1">
        <f t="array" ref="GU90">beneficio_muerte_individual_activo(GU$2,$F90,$D90, Hombres!$A$1:$DW$117, Mujeres!$A$1:$DW$117)</f>
        <v>0</v>
      </c>
      <c r="GV90" s="46" cm="1">
        <f t="array" ref="GV90">beneficio_muerte_individual_activo(GV$2,$F90,$D90, Hombres!$A$1:$DW$117, Mujeres!$A$1:$DW$117)</f>
        <v>0</v>
      </c>
    </row>
    <row r="91" spans="1:204" x14ac:dyDescent="0.25">
      <c r="A91" s="1">
        <f t="shared" si="1"/>
        <v>89</v>
      </c>
      <c r="B91" s="75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39" cm="1">
        <f t="array" ref="G91">PorcentajePension(C91,E91, D91)</f>
        <v>0.85</v>
      </c>
      <c r="I91" s="72"/>
      <c r="J91" s="46" cm="1">
        <f t="array" ref="J91">AnualidadActivo(J$2, $E91, $C91, $B91, $D91, Hombres!$A$1:$DW$117, Mujeres!$A$1:$DW$117)</f>
        <v>0</v>
      </c>
      <c r="K91" s="46" cm="1">
        <f t="array" ref="K91">AnualidadActivo(K$2, $E91, $C91, $B91, $D91, Hombres!$A$1:$DW$117, Mujeres!$A$1:$DW$117)</f>
        <v>0</v>
      </c>
      <c r="L91" s="46" cm="1">
        <f t="array" ref="L91">AnualidadActivo(L$2, $E91, $C91, $B91, $D91, Hombres!$A$1:$DW$117, Mujeres!$A$1:$DW$117)</f>
        <v>0</v>
      </c>
      <c r="M91" s="46" cm="1">
        <f t="array" ref="M91">AnualidadActivo(M$2, $E91, $C91, $B91, $D91, Hombres!$A$1:$DW$117, Mujeres!$A$1:$DW$117)</f>
        <v>0</v>
      </c>
      <c r="N91" s="46" cm="1">
        <f t="array" ref="N91">AnualidadActivo(N$2, $E91, $C91, $B91, $D91, Hombres!$A$1:$DW$117, Mujeres!$A$1:$DW$117)</f>
        <v>0</v>
      </c>
      <c r="O91" s="46" cm="1">
        <f t="array" ref="O91">AnualidadActivo(O$2, $E91, $C91, $B91, $D91, Hombres!$A$1:$DW$117, Mujeres!$A$1:$DW$117)</f>
        <v>0</v>
      </c>
      <c r="P91" s="46" cm="1">
        <f t="array" ref="P91">AnualidadActivo(P$2, $E91, $C91, $B91, $D91, Hombres!$A$1:$DW$117, Mujeres!$A$1:$DW$117)</f>
        <v>0</v>
      </c>
      <c r="Q91" s="46" cm="1">
        <f t="array" ref="Q91">AnualidadActivo(Q$2, $E91, $C91, $B91, $D91, Hombres!$A$1:$DW$117, Mujeres!$A$1:$DW$117)</f>
        <v>0</v>
      </c>
      <c r="R91" s="46" cm="1">
        <f t="array" ref="R91">AnualidadActivo(R$2, $E91, $C91, $B91, $D91, Hombres!$A$1:$DW$117, Mujeres!$A$1:$DW$117)</f>
        <v>0</v>
      </c>
      <c r="S91" s="46" cm="1">
        <f t="array" ref="S91">AnualidadActivo(S$2, $E91, $C91, $B91, $D91, Hombres!$A$1:$DW$117, Mujeres!$A$1:$DW$117)</f>
        <v>0</v>
      </c>
      <c r="T91" s="46" cm="1">
        <f t="array" ref="T91">AnualidadActivo(T$2, $E91, $C91, $B91, $D91, Hombres!$A$1:$DW$117, Mujeres!$A$1:$DW$117)</f>
        <v>0</v>
      </c>
      <c r="U91" s="46" cm="1">
        <f t="array" ref="U91">AnualidadActivo(U$2, $E91, $C91, $B91, $D91, Hombres!$A$1:$DW$117, Mujeres!$A$1:$DW$117)</f>
        <v>0</v>
      </c>
      <c r="V91" s="46" cm="1">
        <f t="array" ref="V91">AnualidadActivo(V$2, $E91, $C91, $B91, $D91, Hombres!$A$1:$DW$117, Mujeres!$A$1:$DW$117)</f>
        <v>0</v>
      </c>
      <c r="W91" s="46" cm="1">
        <f t="array" ref="W91">AnualidadActivo(W$2, $E91, $C91, $B91, $D91, Hombres!$A$1:$DW$117, Mujeres!$A$1:$DW$117)</f>
        <v>0</v>
      </c>
      <c r="X91" s="46" cm="1">
        <f t="array" ref="X91">AnualidadActivo(X$2, $E91, $C91, $B91, $D91, Hombres!$A$1:$DW$117, Mujeres!$A$1:$DW$117)</f>
        <v>0</v>
      </c>
      <c r="Y91" s="46" cm="1">
        <f t="array" ref="Y91">AnualidadActivo(Y$2, $E91, $C91, $B91, $D91, Hombres!$A$1:$DW$117, Mujeres!$A$1:$DW$117)</f>
        <v>0</v>
      </c>
      <c r="Z91" s="46" cm="1">
        <f t="array" ref="Z91">AnualidadActivo(Z$2, $E91, $C91, $B91, $D91, Hombres!$A$1:$DW$117, Mujeres!$A$1:$DW$117)</f>
        <v>0</v>
      </c>
      <c r="AA91" s="46" cm="1">
        <f t="array" ref="AA91">AnualidadActivo(AA$2, $E91, $C91, $B91, $D91, Hombres!$A$1:$DW$117, Mujeres!$A$1:$DW$117)</f>
        <v>0</v>
      </c>
      <c r="AB91" s="46" cm="1">
        <f t="array" ref="AB91">AnualidadActivo(AB$2, $E91, $C91, $B91, $D91, Hombres!$A$1:$DW$117, Mujeres!$A$1:$DW$117)</f>
        <v>0</v>
      </c>
      <c r="AC91" s="46" cm="1">
        <f t="array" ref="AC91">AnualidadActivo(AC$2, $E91, $C91, $B91, $D91, Hombres!$A$1:$DW$117, Mujeres!$A$1:$DW$117)</f>
        <v>0</v>
      </c>
      <c r="AD91" s="46" cm="1">
        <f t="array" ref="AD91">AnualidadActivo(AD$2, $E91, $C91, $B91, $D91, Hombres!$A$1:$DW$117, Mujeres!$A$1:$DW$117)</f>
        <v>0</v>
      </c>
      <c r="AE91" s="46" cm="1">
        <f t="array" ref="AE91">AnualidadActivo(AE$2, $E91, $C91, $B91, $D91, Hombres!$A$1:$DW$117, Mujeres!$A$1:$DW$117)</f>
        <v>0</v>
      </c>
      <c r="AF91" s="46" cm="1">
        <f t="array" ref="AF91">AnualidadActivo(AF$2, $E91, $C91, $B91, $D91, Hombres!$A$1:$DW$117, Mujeres!$A$1:$DW$117)</f>
        <v>0</v>
      </c>
      <c r="AG91" s="46" cm="1">
        <f t="array" ref="AG91">AnualidadActivo(AG$2, $E91, $C91, $B91, $D91, Hombres!$A$1:$DW$117, Mujeres!$A$1:$DW$117)</f>
        <v>0</v>
      </c>
      <c r="AH91" s="46" cm="1">
        <f t="array" ref="AH91">AnualidadActivo(AH$2, $E91, $C91, $B91, $D91, Hombres!$A$1:$DW$117, Mujeres!$A$1:$DW$117)</f>
        <v>0</v>
      </c>
      <c r="AI91" s="46" cm="1">
        <f t="array" ref="AI91">AnualidadActivo(AI$2, $E91, $C91, $B91, $D91, Hombres!$A$1:$DW$117, Mujeres!$A$1:$DW$117)</f>
        <v>0</v>
      </c>
      <c r="AJ91" s="46" cm="1">
        <f t="array" ref="AJ91">AnualidadActivo(AJ$2, $E91, $C91, $B91, $D91, Hombres!$A$1:$DW$117, Mujeres!$A$1:$DW$117)</f>
        <v>0</v>
      </c>
      <c r="AK91" s="46" cm="1">
        <f t="array" ref="AK91">AnualidadActivo(AK$2, $E91, $C91, $B91, $D91, Hombres!$A$1:$DW$117, Mujeres!$A$1:$DW$117)</f>
        <v>0</v>
      </c>
      <c r="AL91" s="46" cm="1">
        <f t="array" ref="AL91">AnualidadActivo(AL$2, $E91, $C91, $B91, $D91, Hombres!$A$1:$DW$117, Mujeres!$A$1:$DW$117)</f>
        <v>0</v>
      </c>
      <c r="AM91" s="46" cm="1">
        <f t="array" ref="AM91">AnualidadActivo(AM$2, $E91, $C91, $B91, $D91, Hombres!$A$1:$DW$117, Mujeres!$A$1:$DW$117)</f>
        <v>0</v>
      </c>
      <c r="AN91" s="46" cm="1">
        <f t="array" ref="AN91">AnualidadActivo(AN$2, $E91, $C91, $B91, $D91, Hombres!$A$1:$DW$117, Mujeres!$A$1:$DW$117)</f>
        <v>0</v>
      </c>
      <c r="AO91" s="46" cm="1">
        <f t="array" ref="AO91">AnualidadActivo(AO$2, $E91, $C91, $B91, $D91, Hombres!$A$1:$DW$117, Mujeres!$A$1:$DW$117)</f>
        <v>0</v>
      </c>
      <c r="AP91" s="46" cm="1">
        <f t="array" ref="AP91">AnualidadActivo(AP$2, $E91, $C91, $B91, $D91, Hombres!$A$1:$DW$117, Mujeres!$A$1:$DW$117)</f>
        <v>17395900.07800407</v>
      </c>
      <c r="AQ91" s="46" cm="1">
        <f t="array" ref="AQ91">AnualidadActivo(AQ$2, $E91, $C91, $B91, $D91, Hombres!$A$1:$DW$117, Mujeres!$A$1:$DW$117)</f>
        <v>17917777.080344193</v>
      </c>
      <c r="AR91" s="46" cm="1">
        <f t="array" ref="AR91">AnualidadActivo(AR$2, $E91, $C91, $B91, $D91, Hombres!$A$1:$DW$117, Mujeres!$A$1:$DW$117)</f>
        <v>18455310.392754517</v>
      </c>
      <c r="AS91" s="46" cm="1">
        <f t="array" ref="AS91">AnualidadActivo(AS$2, $E91, $C91, $B91, $D91, Hombres!$A$1:$DW$117, Mujeres!$A$1:$DW$117)</f>
        <v>19008969.704537157</v>
      </c>
      <c r="AT91" s="46" cm="1">
        <f t="array" ref="AT91">AnualidadActivo(AT$2, $E91, $C91, $B91, $D91, Hombres!$A$1:$DW$117, Mujeres!$A$1:$DW$117)</f>
        <v>19579238.79567327</v>
      </c>
      <c r="AU91" s="46" cm="1">
        <f t="array" ref="AU91">AnualidadActivo(AU$2, $E91, $C91, $B91, $D91, Hombres!$A$1:$DW$117, Mujeres!$A$1:$DW$117)</f>
        <v>19998839.798068047</v>
      </c>
      <c r="AV91" s="46" cm="1">
        <f t="array" ref="AV91">AnualidadActivo(AV$2, $E91, $C91, $B91, $D91, Hombres!$A$1:$DW$117, Mujeres!$A$1:$DW$117)</f>
        <v>20414484.825061083</v>
      </c>
      <c r="AW91" s="46" cm="1">
        <f t="array" ref="AW91">AnualidadActivo(AW$2, $E91, $C91, $B91, $D91, Hombres!$A$1:$DW$117, Mujeres!$A$1:$DW$117)</f>
        <v>20826333.072484586</v>
      </c>
      <c r="AX91" s="46" cm="1">
        <f t="array" ref="AX91">AnualidadActivo(AX$2, $E91, $C91, $B91, $D91, Hombres!$A$1:$DW$117, Mujeres!$A$1:$DW$117)</f>
        <v>21234904.324616585</v>
      </c>
      <c r="AY91" s="46" cm="1">
        <f t="array" ref="AY91">AnualidadActivo(AY$2, $E91, $C91, $B91, $D91, Hombres!$A$1:$DW$117, Mujeres!$A$1:$DW$117)</f>
        <v>21638485.870141011</v>
      </c>
      <c r="AZ91" s="46" cm="1">
        <f t="array" ref="AZ91">AnualidadActivo(AZ$2, $E91, $C91, $B91, $D91, Hombres!$A$1:$DW$117, Mujeres!$A$1:$DW$117)</f>
        <v>22032475.93706831</v>
      </c>
      <c r="BA91" s="46" cm="1">
        <f t="array" ref="BA91">AnualidadActivo(BA$2, $E91, $C91, $B91, $D91, Hombres!$A$1:$DW$117, Mujeres!$A$1:$DW$117)</f>
        <v>22409339.565211412</v>
      </c>
      <c r="BB91" s="46" cm="1">
        <f t="array" ref="BB91">AnualidadActivo(BB$2, $E91, $C91, $B91, $D91, Hombres!$A$1:$DW$117, Mujeres!$A$1:$DW$117)</f>
        <v>22760228.970576596</v>
      </c>
      <c r="BC91" s="46" cm="1">
        <f t="array" ref="BC91">AnualidadActivo(BC$2, $E91, $C91, $B91, $D91, Hombres!$A$1:$DW$117, Mujeres!$A$1:$DW$117)</f>
        <v>23076609.468001559</v>
      </c>
      <c r="BD91" s="46" cm="1">
        <f t="array" ref="BD91">AnualidadActivo(BD$2, $E91, $C91, $B91, $D91, Hombres!$A$1:$DW$117, Mujeres!$A$1:$DW$117)</f>
        <v>23351485.324772578</v>
      </c>
      <c r="BE91" s="46" cm="1">
        <f t="array" ref="BE91">AnualidadActivo(BE$2, $E91, $C91, $B91, $D91, Hombres!$A$1:$DW$117, Mujeres!$A$1:$DW$117)</f>
        <v>23581653.956876233</v>
      </c>
      <c r="BF91" s="46" cm="1">
        <f t="array" ref="BF91">AnualidadActivo(BF$2, $E91, $C91, $B91, $D91, Hombres!$A$1:$DW$117, Mujeres!$A$1:$DW$117)</f>
        <v>23766428.784649916</v>
      </c>
      <c r="BG91" s="46" cm="1">
        <f t="array" ref="BG91">AnualidadActivo(BG$2, $E91, $C91, $B91, $D91, Hombres!$A$1:$DW$117, Mujeres!$A$1:$DW$117)</f>
        <v>23905452.648804322</v>
      </c>
      <c r="BH91" s="46" cm="1">
        <f t="array" ref="BH91">AnualidadActivo(BH$2, $E91, $C91, $B91, $D91, Hombres!$A$1:$DW$117, Mujeres!$A$1:$DW$117)</f>
        <v>23997568.653052229</v>
      </c>
      <c r="BI91" s="46" cm="1">
        <f t="array" ref="BI91">AnualidadActivo(BI$2, $E91, $C91, $B91, $D91, Hombres!$A$1:$DW$117, Mujeres!$A$1:$DW$117)</f>
        <v>24039049.890323151</v>
      </c>
      <c r="BJ91" s="46" cm="1">
        <f t="array" ref="BJ91">AnualidadActivo(BJ$2, $E91, $C91, $B91, $D91, Hombres!$A$1:$DW$117, Mujeres!$A$1:$DW$117)</f>
        <v>23980764.665724773</v>
      </c>
      <c r="BK91" s="46" cm="1">
        <f t="array" ref="BK91">AnualidadActivo(BK$2, $E91, $C91, $B91, $D91, Hombres!$A$1:$DW$117, Mujeres!$A$1:$DW$117)</f>
        <v>23849026.550860498</v>
      </c>
      <c r="BL91" s="46" cm="1">
        <f t="array" ref="BL91">AnualidadActivo(BL$2, $E91, $C91, $B91, $D91, Hombres!$A$1:$DW$117, Mujeres!$A$1:$DW$117)</f>
        <v>23637344.785305511</v>
      </c>
      <c r="BM91" s="46" cm="1">
        <f t="array" ref="BM91">AnualidadActivo(BM$2, $E91, $C91, $B91, $D91, Hombres!$A$1:$DW$117, Mujeres!$A$1:$DW$117)</f>
        <v>23339122.83021836</v>
      </c>
      <c r="BN91" s="46" cm="1">
        <f t="array" ref="BN91">AnualidadActivo(BN$2, $E91, $C91, $B91, $D91, Hombres!$A$1:$DW$117, Mujeres!$A$1:$DW$117)</f>
        <v>22947715.331106815</v>
      </c>
      <c r="BO91" s="46" cm="1">
        <f t="array" ref="BO91">AnualidadActivo(BO$2, $E91, $C91, $B91, $D91, Hombres!$A$1:$DW$117, Mujeres!$A$1:$DW$117)</f>
        <v>22456977.245469902</v>
      </c>
      <c r="BP91" s="46" cm="1">
        <f t="array" ref="BP91">AnualidadActivo(BP$2, $E91, $C91, $B91, $D91, Hombres!$A$1:$DW$117, Mujeres!$A$1:$DW$117)</f>
        <v>21860640.703453846</v>
      </c>
      <c r="BQ91" s="46" cm="1">
        <f t="array" ref="BQ91">AnualidadActivo(BQ$2, $E91, $C91, $B91, $D91, Hombres!$A$1:$DW$117, Mujeres!$A$1:$DW$117)</f>
        <v>21153471.055944227</v>
      </c>
      <c r="BR91" s="46" cm="1">
        <f t="array" ref="BR91">AnualidadActivo(BR$2, $E91, $C91, $B91, $D91, Hombres!$A$1:$DW$117, Mujeres!$A$1:$DW$117)</f>
        <v>20332976.016677331</v>
      </c>
      <c r="BS91" s="46" cm="1">
        <f t="array" ref="BS91">AnualidadActivo(BS$2, $E91, $C91, $B91, $D91, Hombres!$A$1:$DW$117, Mujeres!$A$1:$DW$117)</f>
        <v>19399749.390510637</v>
      </c>
      <c r="BT91" s="46" cm="1">
        <f t="array" ref="BT91">AnualidadActivo(BT$2, $E91, $C91, $B91, $D91, Hombres!$A$1:$DW$117, Mujeres!$A$1:$DW$117)</f>
        <v>18356982.480763149</v>
      </c>
      <c r="BU91" s="46" cm="1">
        <f t="array" ref="BU91">AnualidadActivo(BU$2, $E91, $C91, $B91, $D91, Hombres!$A$1:$DW$117, Mujeres!$A$1:$DW$117)</f>
        <v>17210257.691447604</v>
      </c>
      <c r="BV91" s="46" cm="1">
        <f t="array" ref="BV91">AnualidadActivo(BV$2, $E91, $C91, $B91, $D91, Hombres!$A$1:$DW$117, Mujeres!$A$1:$DW$117)</f>
        <v>15968623.701928891</v>
      </c>
      <c r="BW91" s="46" cm="1">
        <f t="array" ref="BW91">AnualidadActivo(BW$2, $E91, $C91, $B91, $D91, Hombres!$A$1:$DW$117, Mujeres!$A$1:$DW$117)</f>
        <v>14646217.101339554</v>
      </c>
      <c r="BX91" s="46" cm="1">
        <f t="array" ref="BX91">AnualidadActivo(BX$2, $E91, $C91, $B91, $D91, Hombres!$A$1:$DW$117, Mujeres!$A$1:$DW$117)</f>
        <v>13261882.365031954</v>
      </c>
      <c r="BY91" s="46" cm="1">
        <f t="array" ref="BY91">AnualidadActivo(BY$2, $E91, $C91, $B91, $D91, Hombres!$A$1:$DW$117, Mujeres!$A$1:$DW$117)</f>
        <v>11837547.43292328</v>
      </c>
      <c r="BZ91" s="46" cm="1">
        <f t="array" ref="BZ91">AnualidadActivo(BZ$2, $E91, $C91, $B91, $D91, Hombres!$A$1:$DW$117, Mujeres!$A$1:$DW$117)</f>
        <v>10397658.656704679</v>
      </c>
      <c r="CA91" s="46" cm="1">
        <f t="array" ref="CA91">AnualidadActivo(CA$2, $E91, $C91, $B91, $D91, Hombres!$A$1:$DW$117, Mujeres!$A$1:$DW$117)</f>
        <v>8969434.5168130714</v>
      </c>
      <c r="CB91" s="46" cm="1">
        <f t="array" ref="CB91">AnualidadActivo(CB$2, $E91, $C91, $B91, $D91, Hombres!$A$1:$DW$117, Mujeres!$A$1:$DW$117)</f>
        <v>7582662.945048904</v>
      </c>
      <c r="CC91" s="46" cm="1">
        <f t="array" ref="CC91">AnualidadActivo(CC$2, $E91, $C91, $B91, $D91, Hombres!$A$1:$DW$117, Mujeres!$A$1:$DW$117)</f>
        <v>6267395.9473473951</v>
      </c>
      <c r="CD91" s="46" cm="1">
        <f t="array" ref="CD91">AnualidadActivo(CD$2, $E91, $C91, $B91, $D91, Hombres!$A$1:$DW$117, Mujeres!$A$1:$DW$117)</f>
        <v>5051023.6026021158</v>
      </c>
      <c r="CE91" s="46" cm="1">
        <f t="array" ref="CE91">AnualidadActivo(CE$2, $E91, $C91, $B91, $D91, Hombres!$A$1:$DW$117, Mujeres!$A$1:$DW$117)</f>
        <v>3956502.4936040849</v>
      </c>
      <c r="CF91" s="46" cm="1">
        <f t="array" ref="CF91">AnualidadActivo(CF$2, $E91, $C91, $B91, $D91, Hombres!$A$1:$DW$117, Mujeres!$A$1:$DW$117)</f>
        <v>3001220.4087526109</v>
      </c>
      <c r="CG91" s="46" cm="1">
        <f t="array" ref="CG91">AnualidadActivo(CG$2, $E91, $C91, $B91, $D91, Hombres!$A$1:$DW$117, Mujeres!$A$1:$DW$117)</f>
        <v>2195783.2327960199</v>
      </c>
      <c r="CH91" s="46" cm="1">
        <f t="array" ref="CH91">AnualidadActivo(CH$2, $E91, $C91, $B91, $D91, Hombres!$A$1:$DW$117, Mujeres!$A$1:$DW$117)</f>
        <v>1542495.1228444877</v>
      </c>
      <c r="CI91" s="46" cm="1">
        <f t="array" ref="CI91">AnualidadActivo(CI$2, $E91, $C91, $B91, $D91, Hombres!$A$1:$DW$117, Mujeres!$A$1:$DW$117)</f>
        <v>1034910.4637817377</v>
      </c>
      <c r="CJ91" s="46" cm="1">
        <f t="array" ref="CJ91">AnualidadActivo(CJ$2, $E91, $C91, $B91, $D91, Hombres!$A$1:$DW$117, Mujeres!$A$1:$DW$117)</f>
        <v>659028.92903894011</v>
      </c>
      <c r="CK91" s="46" cm="1">
        <f t="array" ref="CK91">AnualidadActivo(CK$2, $E91, $C91, $B91, $D91, Hombres!$A$1:$DW$117, Mujeres!$A$1:$DW$117)</f>
        <v>395408.34849790408</v>
      </c>
      <c r="CL91" s="46" cm="1">
        <f t="array" ref="CL91">AnualidadActivo(CL$2, $E91, $C91, $B91, $D91, Hombres!$A$1:$DW$117, Mujeres!$A$1:$DW$117)</f>
        <v>221645.41626801368</v>
      </c>
      <c r="CM91" s="46" cm="1">
        <f t="array" ref="CM91">AnualidadActivo(CM$2, $E91, $C91, $B91, $D91, Hombres!$A$1:$DW$117, Mujeres!$A$1:$DW$117)</f>
        <v>114928.34015719578</v>
      </c>
      <c r="CN91" s="46" cm="1">
        <f t="array" ref="CN91">AnualidadActivo(CN$2, $E91, $C91, $B91, $D91, Hombres!$A$1:$DW$117, Mujeres!$A$1:$DW$117)</f>
        <v>0</v>
      </c>
      <c r="CO91" s="46" cm="1">
        <f t="array" ref="CO91">AnualidadActivo(CO$2, $E91, $C91, $B91, $D91, Hombres!$A$1:$DW$117, Mujeres!$A$1:$DW$117)</f>
        <v>0</v>
      </c>
      <c r="CP91" s="46" cm="1">
        <f t="array" ref="CP91">AnualidadActivo(CP$2, $E91, $C91, $B91, $D91, Hombres!$A$1:$DW$117, Mujeres!$A$1:$DW$117)</f>
        <v>0</v>
      </c>
      <c r="CQ91" s="46" cm="1">
        <f t="array" ref="CQ91">AnualidadActivo(CQ$2, $E91, $C91, $B91, $D91, Hombres!$A$1:$DW$117, Mujeres!$A$1:$DW$117)</f>
        <v>0</v>
      </c>
      <c r="CR91" s="46" cm="1">
        <f t="array" ref="CR91">AnualidadActivo(CR$2, $E91, $C91, $B91, $D91, Hombres!$A$1:$DW$117, Mujeres!$A$1:$DW$117)</f>
        <v>0</v>
      </c>
      <c r="CS91" s="46" cm="1">
        <f t="array" ref="CS91">AnualidadActivo(CS$2, $E91, $C91, $B91, $D91, Hombres!$A$1:$DW$117, Mujeres!$A$1:$DW$117)</f>
        <v>0</v>
      </c>
      <c r="CT91" s="46" cm="1">
        <f t="array" ref="CT91">AnualidadActivo(CT$2, $E91, $C91, $B91, $D91, Hombres!$A$1:$DW$117, Mujeres!$A$1:$DW$117)</f>
        <v>0</v>
      </c>
      <c r="CU91" s="46" cm="1">
        <f t="array" ref="CU91">AnualidadActivo(CU$2, $E91, $C91, $B91, $D91, Hombres!$A$1:$DW$117, Mujeres!$A$1:$DW$117)</f>
        <v>0</v>
      </c>
      <c r="CV91" s="46" cm="1">
        <f t="array" ref="CV91">AnualidadActivo(CV$2, $E91, $C91, $B91, $D91, Hombres!$A$1:$DW$117, Mujeres!$A$1:$DW$117)</f>
        <v>0</v>
      </c>
      <c r="CW91" s="46" cm="1">
        <f t="array" ref="CW91">AnualidadActivo(CW$2, $E91, $C91, $B91, $D91, Hombres!$A$1:$DW$117, Mujeres!$A$1:$DW$117)</f>
        <v>0</v>
      </c>
      <c r="CX91" s="46" cm="1">
        <f t="array" ref="CX91">AnualidadActivo(CX$2, $E91, $C91, $B91, $D91, Hombres!$A$1:$DW$117, Mujeres!$A$1:$DW$117)</f>
        <v>0</v>
      </c>
      <c r="CY91" s="46" cm="1">
        <f t="array" ref="CY91">AnualidadActivo(CY$2, $E91, $C91, $B91, $D91, Hombres!$A$1:$DW$117, Mujeres!$A$1:$DW$117)</f>
        <v>0</v>
      </c>
      <c r="CZ91" s="46" cm="1">
        <f t="array" ref="CZ91">AnualidadActivo(CZ$2, $E91, $C91, $B91, $D91, Hombres!$A$1:$DW$117, Mujeres!$A$1:$DW$117)</f>
        <v>0</v>
      </c>
      <c r="DA91" s="46" cm="1">
        <f t="array" ref="DA91">AnualidadActivo(DA$2, $E91, $C91, $B91, $D91, Hombres!$A$1:$DW$117, Mujeres!$A$1:$DW$117)</f>
        <v>0</v>
      </c>
      <c r="DD91" s="21"/>
      <c r="DE91" s="46" cm="1">
        <f t="array" ref="DE91">beneficio_muerte_individual_activo(DE$2,$F91,$D91, Hombres!$A$1:$DW$117, Mujeres!$A$1:$DW$117)</f>
        <v>0</v>
      </c>
      <c r="DF91" s="46" cm="1">
        <f t="array" ref="DF91">beneficio_muerte_individual_activo(DF$2,$F91,$D91, Hombres!$A$1:$DW$117, Mujeres!$A$1:$DW$117)</f>
        <v>6960</v>
      </c>
      <c r="DG91" s="46" cm="1">
        <f t="array" ref="DG91">beneficio_muerte_individual_activo(DG$2,$F91,$D91, Hombres!$A$1:$DW$117, Mujeres!$A$1:$DW$117)</f>
        <v>7146.5381520000001</v>
      </c>
      <c r="DH91" s="46" cm="1">
        <f t="array" ref="DH91">beneficio_muerte_individual_activo(DH$2,$F91,$D91, Hombres!$A$1:$DW$117, Mujeres!$A$1:$DW$117)</f>
        <v>7421.5024179607481</v>
      </c>
      <c r="DI91" s="46" cm="1">
        <f t="array" ref="DI91">beneficio_muerte_individual_activo(DI$2,$F91,$D91, Hombres!$A$1:$DW$117, Mujeres!$A$1:$DW$117)</f>
        <v>7762.9313263392605</v>
      </c>
      <c r="DJ91" s="46" cm="1">
        <f t="array" ref="DJ91">beneficio_muerte_individual_activo(DJ$2,$F91,$D91, Hombres!$A$1:$DW$117, Mujeres!$A$1:$DW$117)</f>
        <v>8171.3485712996717</v>
      </c>
      <c r="DK91" s="46" cm="1">
        <f t="array" ref="DK91">beneficio_muerte_individual_activo(DK$2,$F91,$D91, Hombres!$A$1:$DW$117, Mujeres!$A$1:$DW$117)</f>
        <v>8653.6732055685989</v>
      </c>
      <c r="DL91" s="46" cm="1">
        <f t="array" ref="DL91">beneficio_muerte_individual_activo(DL$2,$F91,$D91, Hombres!$A$1:$DW$117, Mujeres!$A$1:$DW$117)</f>
        <v>9155.2730320926166</v>
      </c>
      <c r="DM91" s="46" cm="1">
        <f t="array" ref="DM91">beneficio_muerte_individual_activo(DM$2,$F91,$D91, Hombres!$A$1:$DW$117, Mujeres!$A$1:$DW$117)</f>
        <v>9585.8511223651803</v>
      </c>
      <c r="DN91" s="46" cm="1">
        <f t="array" ref="DN91">beneficio_muerte_individual_activo(DN$2,$F91,$D91, Hombres!$A$1:$DW$117, Mujeres!$A$1:$DW$117)</f>
        <v>9912.234478843211</v>
      </c>
      <c r="DO91" s="46" cm="1">
        <f t="array" ref="DO91">beneficio_muerte_individual_activo(DO$2,$F91,$D91, Hombres!$A$1:$DW$117, Mujeres!$A$1:$DW$117)</f>
        <v>10199.660148308532</v>
      </c>
      <c r="DP91" s="46" cm="1">
        <f t="array" ref="DP91">beneficio_muerte_individual_activo(DP$2,$F91,$D91, Hombres!$A$1:$DW$117, Mujeres!$A$1:$DW$117)</f>
        <v>10656.278684096796</v>
      </c>
      <c r="DQ91" s="46" cm="1">
        <f t="array" ref="DQ91">beneficio_muerte_individual_activo(DQ$2,$F91,$D91, Hombres!$A$1:$DW$117, Mujeres!$A$1:$DW$117)</f>
        <v>11299.188891745145</v>
      </c>
      <c r="DR91" s="46" cm="1">
        <f t="array" ref="DR91">beneficio_muerte_individual_activo(DR$2,$F91,$D91, Hombres!$A$1:$DW$117, Mujeres!$A$1:$DW$117)</f>
        <v>12084.917919220374</v>
      </c>
      <c r="DS91" s="46" cm="1">
        <f t="array" ref="DS91">beneficio_muerte_individual_activo(DS$2,$F91,$D91, Hombres!$A$1:$DW$117, Mujeres!$A$1:$DW$117)</f>
        <v>12938.04178885436</v>
      </c>
      <c r="DT91" s="46" cm="1">
        <f t="array" ref="DT91">beneficio_muerte_individual_activo(DT$2,$F91,$D91, Hombres!$A$1:$DW$117, Mujeres!$A$1:$DW$117)</f>
        <v>13822.835244861977</v>
      </c>
      <c r="DU91" s="46" cm="1">
        <f t="array" ref="DU91">beneficio_muerte_individual_activo(DU$2,$F91,$D91, Hombres!$A$1:$DW$117, Mujeres!$A$1:$DW$117)</f>
        <v>14735.985176232418</v>
      </c>
      <c r="DV91" s="46" cm="1">
        <f t="array" ref="DV91">beneficio_muerte_individual_activo(DV$2,$F91,$D91, Hombres!$A$1:$DW$117, Mujeres!$A$1:$DW$117)</f>
        <v>15620.917893456233</v>
      </c>
      <c r="DW91" s="46" cm="1">
        <f t="array" ref="DW91">beneficio_muerte_individual_activo(DW$2,$F91,$D91, Hombres!$A$1:$DW$117, Mujeres!$A$1:$DW$117)</f>
        <v>16427.216507857476</v>
      </c>
      <c r="DX91" s="46" cm="1">
        <f t="array" ref="DX91">beneficio_muerte_individual_activo(DX$2,$F91,$D91, Hombres!$A$1:$DW$117, Mujeres!$A$1:$DW$117)</f>
        <v>17284.689929795011</v>
      </c>
      <c r="DY91" s="46" cm="1">
        <f t="array" ref="DY91">beneficio_muerte_individual_activo(DY$2,$F91,$D91, Hombres!$A$1:$DW$117, Mujeres!$A$1:$DW$117)</f>
        <v>18266.320619110858</v>
      </c>
      <c r="DZ91" s="46" cm="1">
        <f t="array" ref="DZ91">beneficio_muerte_individual_activo(DZ$2,$F91,$D91, Hombres!$A$1:$DW$117, Mujeres!$A$1:$DW$117)</f>
        <v>19575.266007157723</v>
      </c>
      <c r="EA91" s="46" cm="1">
        <f t="array" ref="EA91">beneficio_muerte_individual_activo(EA$2,$F91,$D91, Hombres!$A$1:$DW$117, Mujeres!$A$1:$DW$117)</f>
        <v>21297.043840455532</v>
      </c>
      <c r="EB91" s="46" cm="1">
        <f t="array" ref="EB91">beneficio_muerte_individual_activo(EB$2,$F91,$D91, Hombres!$A$1:$DW$117, Mujeres!$A$1:$DW$117)</f>
        <v>23394.905199534558</v>
      </c>
      <c r="EC91" s="46" cm="1">
        <f t="array" ref="EC91">beneficio_muerte_individual_activo(EC$2,$F91,$D91, Hombres!$A$1:$DW$117, Mujeres!$A$1:$DW$117)</f>
        <v>25561.475147070672</v>
      </c>
      <c r="ED91" s="46" cm="1">
        <f t="array" ref="ED91">beneficio_muerte_individual_activo(ED$2,$F91,$D91, Hombres!$A$1:$DW$117, Mujeres!$A$1:$DW$117)</f>
        <v>27610.610846581443</v>
      </c>
      <c r="EE91" s="46" cm="1">
        <f t="array" ref="EE91">beneficio_muerte_individual_activo(EE$2,$F91,$D91, Hombres!$A$1:$DW$117, Mujeres!$A$1:$DW$117)</f>
        <v>29606.059233115939</v>
      </c>
      <c r="EF91" s="46" cm="1">
        <f t="array" ref="EF91">beneficio_muerte_individual_activo(EF$2,$F91,$D91, Hombres!$A$1:$DW$117, Mujeres!$A$1:$DW$117)</f>
        <v>31578.008089035106</v>
      </c>
      <c r="EG91" s="46" cm="1">
        <f t="array" ref="EG91">beneficio_muerte_individual_activo(EG$2,$F91,$D91, Hombres!$A$1:$DW$117, Mujeres!$A$1:$DW$117)</f>
        <v>33566.707469214314</v>
      </c>
      <c r="EH91" s="46" cm="1">
        <f t="array" ref="EH91">beneficio_muerte_individual_activo(EH$2,$F91,$D91, Hombres!$A$1:$DW$117, Mujeres!$A$1:$DW$117)</f>
        <v>35730.300581789044</v>
      </c>
      <c r="EI91" s="46" cm="1">
        <f t="array" ref="EI91">beneficio_muerte_individual_activo(EI$2,$F91,$D91, Hombres!$A$1:$DW$117, Mujeres!$A$1:$DW$117)</f>
        <v>22869.775428208806</v>
      </c>
      <c r="EJ91" s="46" cm="1">
        <f t="array" ref="EJ91">beneficio_muerte_individual_activo(EJ$2,$F91,$D91, Hombres!$A$1:$DW$117, Mujeres!$A$1:$DW$117)</f>
        <v>24371.666112477888</v>
      </c>
      <c r="EK91" s="46" cm="1">
        <f t="array" ref="EK91">beneficio_muerte_individual_activo(EK$2,$F91,$D91, Hombres!$A$1:$DW$117, Mujeres!$A$1:$DW$117)</f>
        <v>25725.928670205682</v>
      </c>
      <c r="EL91" s="46" cm="1">
        <f t="array" ref="EL91">beneficio_muerte_individual_activo(EL$2,$F91,$D91, Hombres!$A$1:$DW$117, Mujeres!$A$1:$DW$117)</f>
        <v>26931.889372278751</v>
      </c>
      <c r="EM91" s="46" cm="1">
        <f t="array" ref="EM91">beneficio_muerte_individual_activo(EM$2,$F91,$D91, Hombres!$A$1:$DW$117, Mujeres!$A$1:$DW$117)</f>
        <v>28263.108681995804</v>
      </c>
      <c r="EN91" s="46" cm="1">
        <f t="array" ref="EN91">beneficio_muerte_individual_activo(EN$2,$F91,$D91, Hombres!$A$1:$DW$117, Mujeres!$A$1:$DW$117)</f>
        <v>29996.814999905622</v>
      </c>
      <c r="EO91" s="46" cm="1">
        <f t="array" ref="EO91">beneficio_muerte_individual_activo(EO$2,$F91,$D91, Hombres!$A$1:$DW$117, Mujeres!$A$1:$DW$117)</f>
        <v>32392.487607582014</v>
      </c>
      <c r="EP91" s="46" cm="1">
        <f t="array" ref="EP91">beneficio_muerte_individual_activo(EP$2,$F91,$D91, Hombres!$A$1:$DW$117, Mujeres!$A$1:$DW$117)</f>
        <v>35527.742789931937</v>
      </c>
      <c r="EQ91" s="46" cm="1">
        <f t="array" ref="EQ91">beneficio_muerte_individual_activo(EQ$2,$F91,$D91, Hombres!$A$1:$DW$117, Mujeres!$A$1:$DW$117)</f>
        <v>39314.225533237011</v>
      </c>
      <c r="ER91" s="46" cm="1">
        <f t="array" ref="ER91">beneficio_muerte_individual_activo(ER$2,$F91,$D91, Hombres!$A$1:$DW$117, Mujeres!$A$1:$DW$117)</f>
        <v>43493.588441784465</v>
      </c>
      <c r="ES91" s="46" cm="1">
        <f t="array" ref="ES91">beneficio_muerte_individual_activo(ES$2,$F91,$D91, Hombres!$A$1:$DW$117, Mujeres!$A$1:$DW$117)</f>
        <v>47566.303678381053</v>
      </c>
      <c r="ET91" s="46" cm="1">
        <f t="array" ref="ET91">beneficio_muerte_individual_activo(ET$2,$F91,$D91, Hombres!$A$1:$DW$117, Mujeres!$A$1:$DW$117)</f>
        <v>51257.883038492189</v>
      </c>
      <c r="EU91" s="46" cm="1">
        <f t="array" ref="EU91">beneficio_muerte_individual_activo(EU$2,$F91,$D91, Hombres!$A$1:$DW$117, Mujeres!$A$1:$DW$117)</f>
        <v>54590.879317117564</v>
      </c>
      <c r="EV91" s="46" cm="1">
        <f t="array" ref="EV91">beneficio_muerte_individual_activo(EV$2,$F91,$D91, Hombres!$A$1:$DW$117, Mujeres!$A$1:$DW$117)</f>
        <v>57718.840870907763</v>
      </c>
      <c r="EW91" s="46" cm="1">
        <f t="array" ref="EW91">beneficio_muerte_individual_activo(EW$2,$F91,$D91, Hombres!$A$1:$DW$117, Mujeres!$A$1:$DW$117)</f>
        <v>60859.79105776472</v>
      </c>
      <c r="EX91" s="46" cm="1">
        <f t="array" ref="EX91">beneficio_muerte_individual_activo(EX$2,$F91,$D91, Hombres!$A$1:$DW$117, Mujeres!$A$1:$DW$117)</f>
        <v>67834.107085325115</v>
      </c>
      <c r="EY91" s="46" cm="1">
        <f t="array" ref="EY91">beneficio_muerte_individual_activo(EY$2,$F91,$D91, Hombres!$A$1:$DW$117, Mujeres!$A$1:$DW$117)</f>
        <v>71840.266949255805</v>
      </c>
      <c r="EZ91" s="46" cm="1">
        <f t="array" ref="EZ91">beneficio_muerte_individual_activo(EZ$2,$F91,$D91, Hombres!$A$1:$DW$117, Mujeres!$A$1:$DW$117)</f>
        <v>75882.747953938597</v>
      </c>
      <c r="FA91" s="46" cm="1">
        <f t="array" ref="FA91">beneficio_muerte_individual_activo(FA$2,$F91,$D91, Hombres!$A$1:$DW$117, Mujeres!$A$1:$DW$117)</f>
        <v>80014.042166410945</v>
      </c>
      <c r="FB91" s="46" cm="1">
        <f t="array" ref="FB91">beneficio_muerte_individual_activo(FB$2,$F91,$D91, Hombres!$A$1:$DW$117, Mujeres!$A$1:$DW$117)</f>
        <v>84191.825479219799</v>
      </c>
      <c r="FC91" s="46" cm="1">
        <f t="array" ref="FC91">beneficio_muerte_individual_activo(FC$2,$F91,$D91, Hombres!$A$1:$DW$117, Mujeres!$A$1:$DW$117)</f>
        <v>88260.5039739434</v>
      </c>
      <c r="FD91" s="46" cm="1">
        <f t="array" ref="FD91">beneficio_muerte_individual_activo(FD$2,$F91,$D91, Hombres!$A$1:$DW$117, Mujeres!$A$1:$DW$117)</f>
        <v>92184.324192406217</v>
      </c>
      <c r="FE91" s="46" cm="1">
        <f t="array" ref="FE91">beneficio_muerte_individual_activo(FE$2,$F91,$D91, Hombres!$A$1:$DW$117, Mujeres!$A$1:$DW$117)</f>
        <v>95930.137358296139</v>
      </c>
      <c r="FF91" s="46" cm="1">
        <f t="array" ref="FF91">beneficio_muerte_individual_activo(FF$2,$F91,$D91, Hombres!$A$1:$DW$117, Mujeres!$A$1:$DW$117)</f>
        <v>99384.012399682746</v>
      </c>
      <c r="FG91" s="46" cm="1">
        <f t="array" ref="FG91">beneficio_muerte_individual_activo(FG$2,$F91,$D91, Hombres!$A$1:$DW$117, Mujeres!$A$1:$DW$117)</f>
        <v>102319.27056098408</v>
      </c>
      <c r="FH91" s="46" cm="1">
        <f t="array" ref="FH91">beneficio_muerte_individual_activo(FH$2,$F91,$D91, Hombres!$A$1:$DW$117, Mujeres!$A$1:$DW$117)</f>
        <v>104512.84913226272</v>
      </c>
      <c r="FI91" s="46" cm="1">
        <f t="array" ref="FI91">beneficio_muerte_individual_activo(FI$2,$F91,$D91, Hombres!$A$1:$DW$117, Mujeres!$A$1:$DW$117)</f>
        <v>105860.55629799292</v>
      </c>
      <c r="FJ91" s="46" cm="1">
        <f t="array" ref="FJ91">beneficio_muerte_individual_activo(FJ$2,$F91,$D91, Hombres!$A$1:$DW$117, Mujeres!$A$1:$DW$117)</f>
        <v>106286.86254141152</v>
      </c>
      <c r="FK91" s="46" cm="1">
        <f t="array" ref="FK91">beneficio_muerte_individual_activo(FK$2,$F91,$D91, Hombres!$A$1:$DW$117, Mujeres!$A$1:$DW$117)</f>
        <v>105661.50870831618</v>
      </c>
      <c r="FL91" s="46" cm="1">
        <f t="array" ref="FL91">beneficio_muerte_individual_activo(FL$2,$F91,$D91, Hombres!$A$1:$DW$117, Mujeres!$A$1:$DW$117)</f>
        <v>103799.83744667911</v>
      </c>
      <c r="FM91" s="46" cm="1">
        <f t="array" ref="FM91">beneficio_muerte_individual_activo(FM$2,$F91,$D91, Hombres!$A$1:$DW$117, Mujeres!$A$1:$DW$117)</f>
        <v>100591.66706401843</v>
      </c>
      <c r="FN91" s="46" cm="1">
        <f t="array" ref="FN91">beneficio_muerte_individual_activo(FN$2,$F91,$D91, Hombres!$A$1:$DW$117, Mujeres!$A$1:$DW$117)</f>
        <v>96055.821362938834</v>
      </c>
      <c r="FO91" s="46" cm="1">
        <f t="array" ref="FO91">beneficio_muerte_individual_activo(FO$2,$F91,$D91, Hombres!$A$1:$DW$117, Mujeres!$A$1:$DW$117)</f>
        <v>90265.29912392456</v>
      </c>
      <c r="FP91" s="46" cm="1">
        <f t="array" ref="FP91">beneficio_muerte_individual_activo(FP$2,$F91,$D91, Hombres!$A$1:$DW$117, Mujeres!$A$1:$DW$117)</f>
        <v>83303.012116078608</v>
      </c>
      <c r="FQ91" s="106" cm="1">
        <f t="array" ref="FQ91">beneficio_muerte_individual_activo(FQ$2,$F91,$D91, Hombres!$A$1:$DW$117, Mujeres!$A$1:$DW$117)</f>
        <v>75285.64771286225</v>
      </c>
      <c r="FR91" s="46" cm="1">
        <f t="array" ref="FR91">beneficio_muerte_individual_activo(FR$2,$F91,$D91, Hombres!$A$1:$DW$117, Mujeres!$A$1:$DW$117)</f>
        <v>66447.759891642068</v>
      </c>
      <c r="FS91" s="46" cm="1">
        <f t="array" ref="FS91">beneficio_muerte_individual_activo(FS$2,$F91,$D91, Hombres!$A$1:$DW$117, Mujeres!$A$1:$DW$117)</f>
        <v>57134.827016597461</v>
      </c>
      <c r="FT91" s="46" cm="1">
        <f t="array" ref="FT91">beneficio_muerte_individual_activo(FT$2,$F91,$D91, Hombres!$A$1:$DW$117, Mujeres!$A$1:$DW$117)</f>
        <v>47723.349300090216</v>
      </c>
      <c r="FU91" s="46" cm="1">
        <f t="array" ref="FU91">beneficio_muerte_individual_activo(FU$2,$F91,$D91, Hombres!$A$1:$DW$117, Mujeres!$A$1:$DW$117)</f>
        <v>38577.626555388109</v>
      </c>
      <c r="FV91" s="46" cm="1">
        <f t="array" ref="FV91">beneficio_muerte_individual_activo(FV$2,$F91,$D91, Hombres!$A$1:$DW$117, Mujeres!$A$1:$DW$117)</f>
        <v>30039.354121504493</v>
      </c>
      <c r="FW91" s="46" cm="1">
        <f t="array" ref="FW91">beneficio_muerte_individual_activo(FW$2,$F91,$D91, Hombres!$A$1:$DW$117, Mujeres!$A$1:$DW$117)</f>
        <v>22421.360168215448</v>
      </c>
      <c r="FX91" s="46" cm="1">
        <f t="array" ref="FX91">beneficio_muerte_individual_activo(FX$2,$F91,$D91, Hombres!$A$1:$DW$117, Mujeres!$A$1:$DW$117)</f>
        <v>15959.635362579702</v>
      </c>
      <c r="FY91" s="46" cm="1">
        <f t="array" ref="FY91">beneficio_muerte_individual_activo(FY$2,$F91,$D91, Hombres!$A$1:$DW$117, Mujeres!$A$1:$DW$117)</f>
        <v>10768.216192278342</v>
      </c>
      <c r="FZ91" s="46" cm="1">
        <f t="array" ref="FZ91">beneficio_muerte_individual_activo(FZ$2,$F91,$D91, Hombres!$A$1:$DW$117, Mujeres!$A$1:$DW$117)</f>
        <v>6835.6221044103058</v>
      </c>
      <c r="GA91" s="46" cm="1">
        <f t="array" ref="GA91">beneficio_muerte_individual_activo(GA$2,$F91,$D91, Hombres!$A$1:$DW$117, Mujeres!$A$1:$DW$117)</f>
        <v>4045.8820973713114</v>
      </c>
      <c r="GB91" s="46" cm="1">
        <f t="array" ref="GB91">beneficio_muerte_individual_activo(GB$2,$F91,$D91, Hombres!$A$1:$DW$117, Mujeres!$A$1:$DW$117)</f>
        <v>2209.889481467404</v>
      </c>
      <c r="GC91" s="46" cm="1">
        <f t="array" ref="GC91">beneficio_muerte_individual_activo(GC$2,$F91,$D91, Hombres!$A$1:$DW$117, Mujeres!$A$1:$DW$117)</f>
        <v>1100.5584218855927</v>
      </c>
      <c r="GD91" s="46" cm="1">
        <f t="array" ref="GD91">beneficio_muerte_individual_activo(GD$2,$F91,$D91, Hombres!$A$1:$DW$117, Mujeres!$A$1:$DW$117)</f>
        <v>492.2869607090359</v>
      </c>
      <c r="GE91" s="46" cm="1">
        <f t="array" ref="GE91">beneficio_muerte_individual_activo(GE$2,$F91,$D91, Hombres!$A$1:$DW$117, Mujeres!$A$1:$DW$117)</f>
        <v>193.9976418914539</v>
      </c>
      <c r="GF91" s="46" cm="1">
        <f t="array" ref="GF91">beneficio_muerte_individual_activo(GF$2,$F91,$D91, Hombres!$A$1:$DW$117, Mujeres!$A$1:$DW$117)</f>
        <v>65.668334111617767</v>
      </c>
      <c r="GG91" s="46" cm="1">
        <f t="array" ref="GG91">beneficio_muerte_individual_activo(GG$2,$F91,$D91, Hombres!$A$1:$DW$117, Mujeres!$A$1:$DW$117)</f>
        <v>0</v>
      </c>
      <c r="GH91" s="46" cm="1">
        <f t="array" ref="GH91">beneficio_muerte_individual_activo(GH$2,$F91,$D91, Hombres!$A$1:$DW$117, Mujeres!$A$1:$DW$117)</f>
        <v>0</v>
      </c>
      <c r="GI91" s="46" cm="1">
        <f t="array" ref="GI91">beneficio_muerte_individual_activo(GI$2,$F91,$D91, Hombres!$A$1:$DW$117, Mujeres!$A$1:$DW$117)</f>
        <v>0</v>
      </c>
      <c r="GJ91" s="46" cm="1">
        <f t="array" ref="GJ91">beneficio_muerte_individual_activo(GJ$2,$F91,$D91, Hombres!$A$1:$DW$117, Mujeres!$A$1:$DW$117)</f>
        <v>0</v>
      </c>
      <c r="GK91" s="46" cm="1">
        <f t="array" ref="GK91">beneficio_muerte_individual_activo(GK$2,$F91,$D91, Hombres!$A$1:$DW$117, Mujeres!$A$1:$DW$117)</f>
        <v>0</v>
      </c>
      <c r="GL91" s="46" cm="1">
        <f t="array" ref="GL91">beneficio_muerte_individual_activo(GL$2,$F91,$D91, Hombres!$A$1:$DW$117, Mujeres!$A$1:$DW$117)</f>
        <v>0</v>
      </c>
      <c r="GM91" s="46" cm="1">
        <f t="array" ref="GM91">beneficio_muerte_individual_activo(GM$2,$F91,$D91, Hombres!$A$1:$DW$117, Mujeres!$A$1:$DW$117)</f>
        <v>0</v>
      </c>
      <c r="GN91" s="46" cm="1">
        <f t="array" ref="GN91">beneficio_muerte_individual_activo(GN$2,$F91,$D91, Hombres!$A$1:$DW$117, Mujeres!$A$1:$DW$117)</f>
        <v>0</v>
      </c>
      <c r="GO91" s="46" cm="1">
        <f t="array" ref="GO91">beneficio_muerte_individual_activo(GO$2,$F91,$D91, Hombres!$A$1:$DW$117, Mujeres!$A$1:$DW$117)</f>
        <v>0</v>
      </c>
      <c r="GP91" s="46" cm="1">
        <f t="array" ref="GP91">beneficio_muerte_individual_activo(GP$2,$F91,$D91, Hombres!$A$1:$DW$117, Mujeres!$A$1:$DW$117)</f>
        <v>0</v>
      </c>
      <c r="GQ91" s="46" cm="1">
        <f t="array" ref="GQ91">beneficio_muerte_individual_activo(GQ$2,$F91,$D91, Hombres!$A$1:$DW$117, Mujeres!$A$1:$DW$117)</f>
        <v>0</v>
      </c>
      <c r="GR91" s="46" cm="1">
        <f t="array" ref="GR91">beneficio_muerte_individual_activo(GR$2,$F91,$D91, Hombres!$A$1:$DW$117, Mujeres!$A$1:$DW$117)</f>
        <v>0</v>
      </c>
      <c r="GS91" s="46" cm="1">
        <f t="array" ref="GS91">beneficio_muerte_individual_activo(GS$2,$F91,$D91, Hombres!$A$1:$DW$117, Mujeres!$A$1:$DW$117)</f>
        <v>0</v>
      </c>
      <c r="GT91" s="46" cm="1">
        <f t="array" ref="GT91">beneficio_muerte_individual_activo(GT$2,$F91,$D91, Hombres!$A$1:$DW$117, Mujeres!$A$1:$DW$117)</f>
        <v>0</v>
      </c>
      <c r="GU91" s="46" cm="1">
        <f t="array" ref="GU91">beneficio_muerte_individual_activo(GU$2,$F91,$D91, Hombres!$A$1:$DW$117, Mujeres!$A$1:$DW$117)</f>
        <v>0</v>
      </c>
      <c r="GV91" s="46" cm="1">
        <f t="array" ref="GV91">beneficio_muerte_individual_activo(GV$2,$F91,$D91, Hombres!$A$1:$DW$117, Mujeres!$A$1:$DW$117)</f>
        <v>0</v>
      </c>
    </row>
    <row r="92" spans="1:204" x14ac:dyDescent="0.25">
      <c r="A92" s="1">
        <f t="shared" si="1"/>
        <v>90</v>
      </c>
      <c r="B92" s="75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39" cm="1">
        <f t="array" ref="G92">PorcentajePension(C92,E92, D92)</f>
        <v>0.65</v>
      </c>
      <c r="I92" s="72"/>
      <c r="J92" s="46" cm="1">
        <f t="array" ref="J92">AnualidadActivo(J$2, $E92, $C92, $B92, $D92, Hombres!$A$1:$DW$117, Mujeres!$A$1:$DW$117)</f>
        <v>0</v>
      </c>
      <c r="K92" s="46" cm="1">
        <f t="array" ref="K92">AnualidadActivo(K$2, $E92, $C92, $B92, $D92, Hombres!$A$1:$DW$117, Mujeres!$A$1:$DW$117)</f>
        <v>0</v>
      </c>
      <c r="L92" s="46" cm="1">
        <f t="array" ref="L92">AnualidadActivo(L$2, $E92, $C92, $B92, $D92, Hombres!$A$1:$DW$117, Mujeres!$A$1:$DW$117)</f>
        <v>0</v>
      </c>
      <c r="M92" s="46" cm="1">
        <f t="array" ref="M92">AnualidadActivo(M$2, $E92, $C92, $B92, $D92, Hombres!$A$1:$DW$117, Mujeres!$A$1:$DW$117)</f>
        <v>0</v>
      </c>
      <c r="N92" s="46" cm="1">
        <f t="array" ref="N92">AnualidadActivo(N$2, $E92, $C92, $B92, $D92, Hombres!$A$1:$DW$117, Mujeres!$A$1:$DW$117)</f>
        <v>0</v>
      </c>
      <c r="O92" s="46" cm="1">
        <f t="array" ref="O92">AnualidadActivo(O$2, $E92, $C92, $B92, $D92, Hombres!$A$1:$DW$117, Mujeres!$A$1:$DW$117)</f>
        <v>0</v>
      </c>
      <c r="P92" s="46" cm="1">
        <f t="array" ref="P92">AnualidadActivo(P$2, $E92, $C92, $B92, $D92, Hombres!$A$1:$DW$117, Mujeres!$A$1:$DW$117)</f>
        <v>0</v>
      </c>
      <c r="Q92" s="46" cm="1">
        <f t="array" ref="Q92">AnualidadActivo(Q$2, $E92, $C92, $B92, $D92, Hombres!$A$1:$DW$117, Mujeres!$A$1:$DW$117)</f>
        <v>0</v>
      </c>
      <c r="R92" s="46" cm="1">
        <f t="array" ref="R92">AnualidadActivo(R$2, $E92, $C92, $B92, $D92, Hombres!$A$1:$DW$117, Mujeres!$A$1:$DW$117)</f>
        <v>0</v>
      </c>
      <c r="S92" s="46" cm="1">
        <f t="array" ref="S92">AnualidadActivo(S$2, $E92, $C92, $B92, $D92, Hombres!$A$1:$DW$117, Mujeres!$A$1:$DW$117)</f>
        <v>0</v>
      </c>
      <c r="T92" s="46" cm="1">
        <f t="array" ref="T92">AnualidadActivo(T$2, $E92, $C92, $B92, $D92, Hombres!$A$1:$DW$117, Mujeres!$A$1:$DW$117)</f>
        <v>0</v>
      </c>
      <c r="U92" s="46" cm="1">
        <f t="array" ref="U92">AnualidadActivo(U$2, $E92, $C92, $B92, $D92, Hombres!$A$1:$DW$117, Mujeres!$A$1:$DW$117)</f>
        <v>0</v>
      </c>
      <c r="V92" s="46" cm="1">
        <f t="array" ref="V92">AnualidadActivo(V$2, $E92, $C92, $B92, $D92, Hombres!$A$1:$DW$117, Mujeres!$A$1:$DW$117)</f>
        <v>0</v>
      </c>
      <c r="W92" s="46" cm="1">
        <f t="array" ref="W92">AnualidadActivo(W$2, $E92, $C92, $B92, $D92, Hombres!$A$1:$DW$117, Mujeres!$A$1:$DW$117)</f>
        <v>0</v>
      </c>
      <c r="X92" s="46" cm="1">
        <f t="array" ref="X92">AnualidadActivo(X$2, $E92, $C92, $B92, $D92, Hombres!$A$1:$DW$117, Mujeres!$A$1:$DW$117)</f>
        <v>0</v>
      </c>
      <c r="Y92" s="46" cm="1">
        <f t="array" ref="Y92">AnualidadActivo(Y$2, $E92, $C92, $B92, $D92, Hombres!$A$1:$DW$117, Mujeres!$A$1:$DW$117)</f>
        <v>0</v>
      </c>
      <c r="Z92" s="46" cm="1">
        <f t="array" ref="Z92">AnualidadActivo(Z$2, $E92, $C92, $B92, $D92, Hombres!$A$1:$DW$117, Mujeres!$A$1:$DW$117)</f>
        <v>0</v>
      </c>
      <c r="AA92" s="46" cm="1">
        <f t="array" ref="AA92">AnualidadActivo(AA$2, $E92, $C92, $B92, $D92, Hombres!$A$1:$DW$117, Mujeres!$A$1:$DW$117)</f>
        <v>0</v>
      </c>
      <c r="AB92" s="46" cm="1">
        <f t="array" ref="AB92">AnualidadActivo(AB$2, $E92, $C92, $B92, $D92, Hombres!$A$1:$DW$117, Mujeres!$A$1:$DW$117)</f>
        <v>0</v>
      </c>
      <c r="AC92" s="46" cm="1">
        <f t="array" ref="AC92">AnualidadActivo(AC$2, $E92, $C92, $B92, $D92, Hombres!$A$1:$DW$117, Mujeres!$A$1:$DW$117)</f>
        <v>0</v>
      </c>
      <c r="AD92" s="46" cm="1">
        <f t="array" ref="AD92">AnualidadActivo(AD$2, $E92, $C92, $B92, $D92, Hombres!$A$1:$DW$117, Mujeres!$A$1:$DW$117)</f>
        <v>0</v>
      </c>
      <c r="AE92" s="46" cm="1">
        <f t="array" ref="AE92">AnualidadActivo(AE$2, $E92, $C92, $B92, $D92, Hombres!$A$1:$DW$117, Mujeres!$A$1:$DW$117)</f>
        <v>8250839.8077750606</v>
      </c>
      <c r="AF92" s="46" cm="1">
        <f t="array" ref="AF92">AnualidadActivo(AF$2, $E92, $C92, $B92, $D92, Hombres!$A$1:$DW$117, Mujeres!$A$1:$DW$117)</f>
        <v>8498365.0020083133</v>
      </c>
      <c r="AG92" s="46" cm="1">
        <f t="array" ref="AG92">AnualidadActivo(AG$2, $E92, $C92, $B92, $D92, Hombres!$A$1:$DW$117, Mujeres!$A$1:$DW$117)</f>
        <v>8753315.9520685617</v>
      </c>
      <c r="AH92" s="46" cm="1">
        <f t="array" ref="AH92">AnualidadActivo(AH$2, $E92, $C92, $B92, $D92, Hombres!$A$1:$DW$117, Mujeres!$A$1:$DW$117)</f>
        <v>9015915.4306306206</v>
      </c>
      <c r="AI92" s="46" cm="1">
        <f t="array" ref="AI92">AnualidadActivo(AI$2, $E92, $C92, $B92, $D92, Hombres!$A$1:$DW$117, Mujeres!$A$1:$DW$117)</f>
        <v>9286392.8935495391</v>
      </c>
      <c r="AJ92" s="46" cm="1">
        <f t="array" ref="AJ92">AnualidadActivo(AJ$2, $E92, $C92, $B92, $D92, Hombres!$A$1:$DW$117, Mujeres!$A$1:$DW$117)</f>
        <v>9527001.1696918625</v>
      </c>
      <c r="AK92" s="46" cm="1">
        <f t="array" ref="AK92">AnualidadActivo(AK$2, $E92, $C92, $B92, $D92, Hombres!$A$1:$DW$117, Mujeres!$A$1:$DW$117)</f>
        <v>9770178.4652223215</v>
      </c>
      <c r="AL92" s="46" cm="1">
        <f t="array" ref="AL92">AnualidadActivo(AL$2, $E92, $C92, $B92, $D92, Hombres!$A$1:$DW$117, Mujeres!$A$1:$DW$117)</f>
        <v>10015892.796689332</v>
      </c>
      <c r="AM92" s="46" cm="1">
        <f t="array" ref="AM92">AnualidadActivo(AM$2, $E92, $C92, $B92, $D92, Hombres!$A$1:$DW$117, Mujeres!$A$1:$DW$117)</f>
        <v>10264159.465779603</v>
      </c>
      <c r="AN92" s="46" cm="1">
        <f t="array" ref="AN92">AnualidadActivo(AN$2, $E92, $C92, $B92, $D92, Hombres!$A$1:$DW$117, Mujeres!$A$1:$DW$117)</f>
        <v>10514780.381494055</v>
      </c>
      <c r="AO92" s="46" cm="1">
        <f t="array" ref="AO92">AnualidadActivo(AO$2, $E92, $C92, $B92, $D92, Hombres!$A$1:$DW$117, Mujeres!$A$1:$DW$117)</f>
        <v>10767119.327964559</v>
      </c>
      <c r="AP92" s="46" cm="1">
        <f t="array" ref="AP92">AnualidadActivo(AP$2, $E92, $C92, $B92, $D92, Hombres!$A$1:$DW$117, Mujeres!$A$1:$DW$117)</f>
        <v>11020124.225796405</v>
      </c>
      <c r="AQ92" s="46" cm="1">
        <f t="array" ref="AQ92">AnualidadActivo(AQ$2, $E92, $C92, $B92, $D92, Hombres!$A$1:$DW$117, Mujeres!$A$1:$DW$117)</f>
        <v>11272117.351061977</v>
      </c>
      <c r="AR92" s="46" cm="1">
        <f t="array" ref="AR92">AnualidadActivo(AR$2, $E92, $C92, $B92, $D92, Hombres!$A$1:$DW$117, Mujeres!$A$1:$DW$117)</f>
        <v>11520410.331479181</v>
      </c>
      <c r="AS92" s="46" cm="1">
        <f t="array" ref="AS92">AnualidadActivo(AS$2, $E92, $C92, $B92, $D92, Hombres!$A$1:$DW$117, Mujeres!$A$1:$DW$117)</f>
        <v>11762215.115549589</v>
      </c>
      <c r="AT92" s="46" cm="1">
        <f t="array" ref="AT92">AnualidadActivo(AT$2, $E92, $C92, $B92, $D92, Hombres!$A$1:$DW$117, Mujeres!$A$1:$DW$117)</f>
        <v>11996196.273579322</v>
      </c>
      <c r="AU92" s="46" cm="1">
        <f t="array" ref="AU92">AnualidadActivo(AU$2, $E92, $C92, $B92, $D92, Hombres!$A$1:$DW$117, Mujeres!$A$1:$DW$117)</f>
        <v>12222369.583064713</v>
      </c>
      <c r="AV92" s="46" cm="1">
        <f t="array" ref="AV92">AnualidadActivo(AV$2, $E92, $C92, $B92, $D92, Hombres!$A$1:$DW$117, Mujeres!$A$1:$DW$117)</f>
        <v>12440366.618045516</v>
      </c>
      <c r="AW92" s="46" cm="1">
        <f t="array" ref="AW92">AnualidadActivo(AW$2, $E92, $C92, $B92, $D92, Hombres!$A$1:$DW$117, Mujeres!$A$1:$DW$117)</f>
        <v>12647677.664469406</v>
      </c>
      <c r="AX92" s="46" cm="1">
        <f t="array" ref="AX92">AnualidadActivo(AX$2, $E92, $C92, $B92, $D92, Hombres!$A$1:$DW$117, Mujeres!$A$1:$DW$117)</f>
        <v>12839856.344091933</v>
      </c>
      <c r="AY92" s="46" cm="1">
        <f t="array" ref="AY92">AnualidadActivo(AY$2, $E92, $C92, $B92, $D92, Hombres!$A$1:$DW$117, Mujeres!$A$1:$DW$117)</f>
        <v>13011332.548528144</v>
      </c>
      <c r="AZ92" s="46" cm="1">
        <f t="array" ref="AZ92">AnualidadActivo(AZ$2, $E92, $C92, $B92, $D92, Hombres!$A$1:$DW$117, Mujeres!$A$1:$DW$117)</f>
        <v>13156144.503155515</v>
      </c>
      <c r="BA92" s="46" cm="1">
        <f t="array" ref="BA92">AnualidadActivo(BA$2, $E92, $C92, $B92, $D92, Hombres!$A$1:$DW$117, Mujeres!$A$1:$DW$117)</f>
        <v>13253855.648845511</v>
      </c>
      <c r="BB92" s="46" cm="1">
        <f t="array" ref="BB92">AnualidadActivo(BB$2, $E92, $C92, $B92, $D92, Hombres!$A$1:$DW$117, Mujeres!$A$1:$DW$117)</f>
        <v>13315464.924459025</v>
      </c>
      <c r="BC92" s="46" cm="1">
        <f t="array" ref="BC92">AnualidadActivo(BC$2, $E92, $C92, $B92, $D92, Hombres!$A$1:$DW$117, Mujeres!$A$1:$DW$117)</f>
        <v>13335968.929539463</v>
      </c>
      <c r="BD92" s="46" cm="1">
        <f t="array" ref="BD92">AnualidadActivo(BD$2, $E92, $C92, $B92, $D92, Hombres!$A$1:$DW$117, Mujeres!$A$1:$DW$117)</f>
        <v>13310422.81417742</v>
      </c>
      <c r="BE92" s="46" cm="1">
        <f t="array" ref="BE92">AnualidadActivo(BE$2, $E92, $C92, $B92, $D92, Hombres!$A$1:$DW$117, Mujeres!$A$1:$DW$117)</f>
        <v>13233593.64278917</v>
      </c>
      <c r="BF92" s="46" cm="1">
        <f t="array" ref="BF92">AnualidadActivo(BF$2, $E92, $C92, $B92, $D92, Hombres!$A$1:$DW$117, Mujeres!$A$1:$DW$117)</f>
        <v>13099450.989989193</v>
      </c>
      <c r="BG92" s="46" cm="1">
        <f t="array" ref="BG92">AnualidadActivo(BG$2, $E92, $C92, $B92, $D92, Hombres!$A$1:$DW$117, Mujeres!$A$1:$DW$117)</f>
        <v>12901643.987862159</v>
      </c>
      <c r="BH92" s="46" cm="1">
        <f t="array" ref="BH92">AnualidadActivo(BH$2, $E92, $C92, $B92, $D92, Hombres!$A$1:$DW$117, Mujeres!$A$1:$DW$117)</f>
        <v>12634793.918177307</v>
      </c>
      <c r="BI92" s="46" cm="1">
        <f t="array" ref="BI92">AnualidadActivo(BI$2, $E92, $C92, $B92, $D92, Hombres!$A$1:$DW$117, Mujeres!$A$1:$DW$117)</f>
        <v>12294846.625731874</v>
      </c>
      <c r="BJ92" s="46" cm="1">
        <f t="array" ref="BJ92">AnualidadActivo(BJ$2, $E92, $C92, $B92, $D92, Hombres!$A$1:$DW$117, Mujeres!$A$1:$DW$117)</f>
        <v>11878627.96572116</v>
      </c>
      <c r="BK92" s="46" cm="1">
        <f t="array" ref="BK92">AnualidadActivo(BK$2, $E92, $C92, $B92, $D92, Hombres!$A$1:$DW$117, Mujeres!$A$1:$DW$117)</f>
        <v>11383423.158595413</v>
      </c>
      <c r="BL92" s="46" cm="1">
        <f t="array" ref="BL92">AnualidadActivo(BL$2, $E92, $C92, $B92, $D92, Hombres!$A$1:$DW$117, Mujeres!$A$1:$DW$117)</f>
        <v>10807988.579425052</v>
      </c>
      <c r="BM92" s="46" cm="1">
        <f t="array" ref="BM92">AnualidadActivo(BM$2, $E92, $C92, $B92, $D92, Hombres!$A$1:$DW$117, Mujeres!$A$1:$DW$117)</f>
        <v>10154057.153204681</v>
      </c>
      <c r="BN92" s="46" cm="1">
        <f t="array" ref="BN92">AnualidadActivo(BN$2, $E92, $C92, $B92, $D92, Hombres!$A$1:$DW$117, Mujeres!$A$1:$DW$117)</f>
        <v>9426621.6664656717</v>
      </c>
      <c r="BO92" s="46" cm="1">
        <f t="array" ref="BO92">AnualidadActivo(BO$2, $E92, $C92, $B92, $D92, Hombres!$A$1:$DW$117, Mujeres!$A$1:$DW$117)</f>
        <v>8633523.334960876</v>
      </c>
      <c r="BP92" s="46" cm="1">
        <f t="array" ref="BP92">AnualidadActivo(BP$2, $E92, $C92, $B92, $D92, Hombres!$A$1:$DW$117, Mujeres!$A$1:$DW$117)</f>
        <v>7785658.160963974</v>
      </c>
      <c r="BQ92" s="46" cm="1">
        <f t="array" ref="BQ92">AnualidadActivo(BQ$2, $E92, $C92, $B92, $D92, Hombres!$A$1:$DW$117, Mujeres!$A$1:$DW$117)</f>
        <v>6897746.902395661</v>
      </c>
      <c r="BR92" s="46" cm="1">
        <f t="array" ref="BR92">AnualidadActivo(BR$2, $E92, $C92, $B92, $D92, Hombres!$A$1:$DW$117, Mujeres!$A$1:$DW$117)</f>
        <v>5988876.6354928995</v>
      </c>
      <c r="BS92" s="46" cm="1">
        <f t="array" ref="BS92">AnualidadActivo(BS$2, $E92, $C92, $B92, $D92, Hombres!$A$1:$DW$117, Mujeres!$A$1:$DW$117)</f>
        <v>5081524.7660471052</v>
      </c>
      <c r="BT92" s="46" cm="1">
        <f t="array" ref="BT92">AnualidadActivo(BT$2, $E92, $C92, $B92, $D92, Hombres!$A$1:$DW$117, Mujeres!$A$1:$DW$117)</f>
        <v>4199757.302135366</v>
      </c>
      <c r="BU92" s="46" cm="1">
        <f t="array" ref="BU92">AnualidadActivo(BU$2, $E92, $C92, $B92, $D92, Hombres!$A$1:$DW$117, Mujeres!$A$1:$DW$117)</f>
        <v>3367764.6631795787</v>
      </c>
      <c r="BV92" s="46" cm="1">
        <f t="array" ref="BV92">AnualidadActivo(BV$2, $E92, $C92, $B92, $D92, Hombres!$A$1:$DW$117, Mujeres!$A$1:$DW$117)</f>
        <v>2608403.9832034581</v>
      </c>
      <c r="BW92" s="46" cm="1">
        <f t="array" ref="BW92">AnualidadActivo(BW$2, $E92, $C92, $B92, $D92, Hombres!$A$1:$DW$117, Mujeres!$A$1:$DW$117)</f>
        <v>1941226.1724065114</v>
      </c>
      <c r="BX92" s="46" cm="1">
        <f t="array" ref="BX92">AnualidadActivo(BX$2, $E92, $C92, $B92, $D92, Hombres!$A$1:$DW$117, Mujeres!$A$1:$DW$117)</f>
        <v>1379891.9702156375</v>
      </c>
      <c r="BY92" s="46" cm="1">
        <f t="array" ref="BY92">AnualidadActivo(BY$2, $E92, $C92, $B92, $D92, Hombres!$A$1:$DW$117, Mujeres!$A$1:$DW$117)</f>
        <v>930213.29104136257</v>
      </c>
      <c r="BZ92" s="46" cm="1">
        <f t="array" ref="BZ92">AnualidadActivo(BZ$2, $E92, $C92, $B92, $D92, Hombres!$A$1:$DW$117, Mujeres!$A$1:$DW$117)</f>
        <v>589606.73657257506</v>
      </c>
      <c r="CA92" s="46" cm="1">
        <f t="array" ref="CA92">AnualidadActivo(CA$2, $E92, $C92, $B92, $D92, Hombres!$A$1:$DW$117, Mujeres!$A$1:$DW$117)</f>
        <v>347790.34164842148</v>
      </c>
      <c r="CB92" s="46" cm="1">
        <f t="array" ref="CB92">AnualidadActivo(CB$2, $E92, $C92, $B92, $D92, Hombres!$A$1:$DW$117, Mujeres!$A$1:$DW$117)</f>
        <v>188571.36190816277</v>
      </c>
      <c r="CC92" s="46" cm="1">
        <f t="array" ref="CC92">AnualidadActivo(CC$2, $E92, $C92, $B92, $D92, Hombres!$A$1:$DW$117, Mujeres!$A$1:$DW$117)</f>
        <v>92557.242827971539</v>
      </c>
      <c r="CD92" s="46" cm="1">
        <f t="array" ref="CD92">AnualidadActivo(CD$2, $E92, $C92, $B92, $D92, Hombres!$A$1:$DW$117, Mujeres!$A$1:$DW$117)</f>
        <v>40334.463848288608</v>
      </c>
      <c r="CE92" s="46" cm="1">
        <f t="array" ref="CE92">AnualidadActivo(CE$2, $E92, $C92, $B92, $D92, Hombres!$A$1:$DW$117, Mujeres!$A$1:$DW$117)</f>
        <v>0</v>
      </c>
      <c r="CF92" s="46" cm="1">
        <f t="array" ref="CF92">AnualidadActivo(CF$2, $E92, $C92, $B92, $D92, Hombres!$A$1:$DW$117, Mujeres!$A$1:$DW$117)</f>
        <v>0</v>
      </c>
      <c r="CG92" s="46" cm="1">
        <f t="array" ref="CG92">AnualidadActivo(CG$2, $E92, $C92, $B92, $D92, Hombres!$A$1:$DW$117, Mujeres!$A$1:$DW$117)</f>
        <v>0</v>
      </c>
      <c r="CH92" s="46" cm="1">
        <f t="array" ref="CH92">AnualidadActivo(CH$2, $E92, $C92, $B92, $D92, Hombres!$A$1:$DW$117, Mujeres!$A$1:$DW$117)</f>
        <v>0</v>
      </c>
      <c r="CI92" s="46" cm="1">
        <f t="array" ref="CI92">AnualidadActivo(CI$2, $E92, $C92, $B92, $D92, Hombres!$A$1:$DW$117, Mujeres!$A$1:$DW$117)</f>
        <v>0</v>
      </c>
      <c r="CJ92" s="46" cm="1">
        <f t="array" ref="CJ92">AnualidadActivo(CJ$2, $E92, $C92, $B92, $D92, Hombres!$A$1:$DW$117, Mujeres!$A$1:$DW$117)</f>
        <v>0</v>
      </c>
      <c r="CK92" s="46" cm="1">
        <f t="array" ref="CK92">AnualidadActivo(CK$2, $E92, $C92, $B92, $D92, Hombres!$A$1:$DW$117, Mujeres!$A$1:$DW$117)</f>
        <v>0</v>
      </c>
      <c r="CL92" s="46" cm="1">
        <f t="array" ref="CL92">AnualidadActivo(CL$2, $E92, $C92, $B92, $D92, Hombres!$A$1:$DW$117, Mujeres!$A$1:$DW$117)</f>
        <v>0</v>
      </c>
      <c r="CM92" s="46" cm="1">
        <f t="array" ref="CM92">AnualidadActivo(CM$2, $E92, $C92, $B92, $D92, Hombres!$A$1:$DW$117, Mujeres!$A$1:$DW$117)</f>
        <v>0</v>
      </c>
      <c r="CN92" s="46" cm="1">
        <f t="array" ref="CN92">AnualidadActivo(CN$2, $E92, $C92, $B92, $D92, Hombres!$A$1:$DW$117, Mujeres!$A$1:$DW$117)</f>
        <v>0</v>
      </c>
      <c r="CO92" s="46" cm="1">
        <f t="array" ref="CO92">AnualidadActivo(CO$2, $E92, $C92, $B92, $D92, Hombres!$A$1:$DW$117, Mujeres!$A$1:$DW$117)</f>
        <v>0</v>
      </c>
      <c r="CP92" s="46" cm="1">
        <f t="array" ref="CP92">AnualidadActivo(CP$2, $E92, $C92, $B92, $D92, Hombres!$A$1:$DW$117, Mujeres!$A$1:$DW$117)</f>
        <v>0</v>
      </c>
      <c r="CQ92" s="46" cm="1">
        <f t="array" ref="CQ92">AnualidadActivo(CQ$2, $E92, $C92, $B92, $D92, Hombres!$A$1:$DW$117, Mujeres!$A$1:$DW$117)</f>
        <v>0</v>
      </c>
      <c r="CR92" s="46" cm="1">
        <f t="array" ref="CR92">AnualidadActivo(CR$2, $E92, $C92, $B92, $D92, Hombres!$A$1:$DW$117, Mujeres!$A$1:$DW$117)</f>
        <v>0</v>
      </c>
      <c r="CS92" s="46" cm="1">
        <f t="array" ref="CS92">AnualidadActivo(CS$2, $E92, $C92, $B92, $D92, Hombres!$A$1:$DW$117, Mujeres!$A$1:$DW$117)</f>
        <v>0</v>
      </c>
      <c r="CT92" s="46" cm="1">
        <f t="array" ref="CT92">AnualidadActivo(CT$2, $E92, $C92, $B92, $D92, Hombres!$A$1:$DW$117, Mujeres!$A$1:$DW$117)</f>
        <v>0</v>
      </c>
      <c r="CU92" s="46" cm="1">
        <f t="array" ref="CU92">AnualidadActivo(CU$2, $E92, $C92, $B92, $D92, Hombres!$A$1:$DW$117, Mujeres!$A$1:$DW$117)</f>
        <v>0</v>
      </c>
      <c r="CV92" s="46" cm="1">
        <f t="array" ref="CV92">AnualidadActivo(CV$2, $E92, $C92, $B92, $D92, Hombres!$A$1:$DW$117, Mujeres!$A$1:$DW$117)</f>
        <v>0</v>
      </c>
      <c r="CW92" s="46" cm="1">
        <f t="array" ref="CW92">AnualidadActivo(CW$2, $E92, $C92, $B92, $D92, Hombres!$A$1:$DW$117, Mujeres!$A$1:$DW$117)</f>
        <v>0</v>
      </c>
      <c r="CX92" s="46" cm="1">
        <f t="array" ref="CX92">AnualidadActivo(CX$2, $E92, $C92, $B92, $D92, Hombres!$A$1:$DW$117, Mujeres!$A$1:$DW$117)</f>
        <v>0</v>
      </c>
      <c r="CY92" s="46" cm="1">
        <f t="array" ref="CY92">AnualidadActivo(CY$2, $E92, $C92, $B92, $D92, Hombres!$A$1:$DW$117, Mujeres!$A$1:$DW$117)</f>
        <v>0</v>
      </c>
      <c r="CZ92" s="46" cm="1">
        <f t="array" ref="CZ92">AnualidadActivo(CZ$2, $E92, $C92, $B92, $D92, Hombres!$A$1:$DW$117, Mujeres!$A$1:$DW$117)</f>
        <v>0</v>
      </c>
      <c r="DA92" s="46" cm="1">
        <f t="array" ref="DA92">AnualidadActivo(DA$2, $E92, $C92, $B92, $D92, Hombres!$A$1:$DW$117, Mujeres!$A$1:$DW$117)</f>
        <v>0</v>
      </c>
      <c r="DD92" s="21"/>
      <c r="DE92" s="46" cm="1">
        <f t="array" ref="DE92">beneficio_muerte_individual_activo(DE$2,$F92,$D92, Hombres!$A$1:$DW$117, Mujeres!$A$1:$DW$117)</f>
        <v>0</v>
      </c>
      <c r="DF92" s="46" cm="1">
        <f t="array" ref="DF92">beneficio_muerte_individual_activo(DF$2,$F92,$D92, Hombres!$A$1:$DW$117, Mujeres!$A$1:$DW$117)</f>
        <v>5530</v>
      </c>
      <c r="DG92" s="46" cm="1">
        <f t="array" ref="DG92">beneficio_muerte_individual_activo(DG$2,$F92,$D92, Hombres!$A$1:$DW$117, Mujeres!$A$1:$DW$117)</f>
        <v>5933.9298070000004</v>
      </c>
      <c r="DH92" s="46" cm="1">
        <f t="array" ref="DH92">beneficio_muerte_individual_activo(DH$2,$F92,$D92, Hombres!$A$1:$DW$117, Mujeres!$A$1:$DW$117)</f>
        <v>6335.9396627521282</v>
      </c>
      <c r="DI92" s="46" cm="1">
        <f t="array" ref="DI92">beneficio_muerte_individual_activo(DI$2,$F92,$D92, Hombres!$A$1:$DW$117, Mujeres!$A$1:$DW$117)</f>
        <v>6736.4327964899476</v>
      </c>
      <c r="DJ92" s="46" cm="1">
        <f t="array" ref="DJ92">beneficio_muerte_individual_activo(DJ$2,$F92,$D92, Hombres!$A$1:$DW$117, Mujeres!$A$1:$DW$117)</f>
        <v>7158.1996219295579</v>
      </c>
      <c r="DK92" s="46" cm="1">
        <f t="array" ref="DK92">beneficio_muerte_individual_activo(DK$2,$F92,$D92, Hombres!$A$1:$DW$117, Mujeres!$A$1:$DW$117)</f>
        <v>7628.8330923507128</v>
      </c>
      <c r="DL92" s="46" cm="1">
        <f t="array" ref="DL92">beneficio_muerte_individual_activo(DL$2,$F92,$D92, Hombres!$A$1:$DW$117, Mujeres!$A$1:$DW$117)</f>
        <v>8150.8878282935038</v>
      </c>
      <c r="DM92" s="46" cm="1">
        <f t="array" ref="DM92">beneficio_muerte_individual_activo(DM$2,$F92,$D92, Hombres!$A$1:$DW$117, Mujeres!$A$1:$DW$117)</f>
        <v>8700.1020327917522</v>
      </c>
      <c r="DN92" s="46" cm="1">
        <f t="array" ref="DN92">beneficio_muerte_individual_activo(DN$2,$F92,$D92, Hombres!$A$1:$DW$117, Mujeres!$A$1:$DW$117)</f>
        <v>9277.0888794347229</v>
      </c>
      <c r="DO92" s="46" cm="1">
        <f t="array" ref="DO92">beneficio_muerte_individual_activo(DO$2,$F92,$D92, Hombres!$A$1:$DW$117, Mujeres!$A$1:$DW$117)</f>
        <v>9945.5826756452389</v>
      </c>
      <c r="DP92" s="46" cm="1">
        <f t="array" ref="DP92">beneficio_muerte_individual_activo(DP$2,$F92,$D92, Hombres!$A$1:$DW$117, Mujeres!$A$1:$DW$117)</f>
        <v>10706.57939013396</v>
      </c>
      <c r="DQ92" s="46" cm="1">
        <f t="array" ref="DQ92">beneficio_muerte_individual_activo(DQ$2,$F92,$D92, Hombres!$A$1:$DW$117, Mujeres!$A$1:$DW$117)</f>
        <v>11526.035452634433</v>
      </c>
      <c r="DR92" s="46" cm="1">
        <f t="array" ref="DR92">beneficio_muerte_individual_activo(DR$2,$F92,$D92, Hombres!$A$1:$DW$117, Mujeres!$A$1:$DW$117)</f>
        <v>12315.244653605363</v>
      </c>
      <c r="DS92" s="46" cm="1">
        <f t="array" ref="DS92">beneficio_muerte_individual_activo(DS$2,$F92,$D92, Hombres!$A$1:$DW$117, Mujeres!$A$1:$DW$117)</f>
        <v>13082.364527029291</v>
      </c>
      <c r="DT92" s="46" cm="1">
        <f t="array" ref="DT92">beneficio_muerte_individual_activo(DT$2,$F92,$D92, Hombres!$A$1:$DW$117, Mujeres!$A$1:$DW$117)</f>
        <v>13923.75728570064</v>
      </c>
      <c r="DU92" s="46" cm="1">
        <f t="array" ref="DU92">beneficio_muerte_individual_activo(DU$2,$F92,$D92, Hombres!$A$1:$DW$117, Mujeres!$A$1:$DW$117)</f>
        <v>14963.115536697049</v>
      </c>
      <c r="DV92" s="46" cm="1">
        <f t="array" ref="DV92">beneficio_muerte_individual_activo(DV$2,$F92,$D92, Hombres!$A$1:$DW$117, Mujeres!$A$1:$DW$117)</f>
        <v>16257.571279720634</v>
      </c>
      <c r="DW92" s="46" cm="1">
        <f t="array" ref="DW92">beneficio_muerte_individual_activo(DW$2,$F92,$D92, Hombres!$A$1:$DW$117, Mujeres!$A$1:$DW$117)</f>
        <v>17784.027371559554</v>
      </c>
      <c r="DX92" s="46" cm="1">
        <f t="array" ref="DX92">beneficio_muerte_individual_activo(DX$2,$F92,$D92, Hombres!$A$1:$DW$117, Mujeres!$A$1:$DW$117)</f>
        <v>11686.573962358685</v>
      </c>
      <c r="DY92" s="46" cm="1">
        <f t="array" ref="DY92">beneficio_muerte_individual_activo(DY$2,$F92,$D92, Hombres!$A$1:$DW$117, Mujeres!$A$1:$DW$117)</f>
        <v>12735.040354259318</v>
      </c>
      <c r="DZ92" s="46" cm="1">
        <f t="array" ref="DZ92">beneficio_muerte_individual_activo(DZ$2,$F92,$D92, Hombres!$A$1:$DW$117, Mujeres!$A$1:$DW$117)</f>
        <v>13725.743821347074</v>
      </c>
      <c r="EA92" s="46" cm="1">
        <f t="array" ref="EA92">beneficio_muerte_individual_activo(EA$2,$F92,$D92, Hombres!$A$1:$DW$117, Mujeres!$A$1:$DW$117)</f>
        <v>14661.836342277376</v>
      </c>
      <c r="EB92" s="46" cm="1">
        <f t="array" ref="EB92">beneficio_muerte_individual_activo(EB$2,$F92,$D92, Hombres!$A$1:$DW$117, Mujeres!$A$1:$DW$117)</f>
        <v>15630.773741010944</v>
      </c>
      <c r="EC92" s="46" cm="1">
        <f t="array" ref="EC92">beneficio_muerte_individual_activo(EC$2,$F92,$D92, Hombres!$A$1:$DW$117, Mujeres!$A$1:$DW$117)</f>
        <v>16734.928577803163</v>
      </c>
      <c r="ED92" s="46" cm="1">
        <f t="array" ref="ED92">beneficio_muerte_individual_activo(ED$2,$F92,$D92, Hombres!$A$1:$DW$117, Mujeres!$A$1:$DW$117)</f>
        <v>18028.552581450385</v>
      </c>
      <c r="EE92" s="46" cm="1">
        <f t="array" ref="EE92">beneficio_muerte_individual_activo(EE$2,$F92,$D92, Hombres!$A$1:$DW$117, Mujeres!$A$1:$DW$117)</f>
        <v>19626.074824182586</v>
      </c>
      <c r="EF92" s="46" cm="1">
        <f t="array" ref="EF92">beneficio_muerte_individual_activo(EF$2,$F92,$D92, Hombres!$A$1:$DW$117, Mujeres!$A$1:$DW$117)</f>
        <v>21746.719367080295</v>
      </c>
      <c r="EG92" s="46" cm="1">
        <f t="array" ref="EG92">beneficio_muerte_individual_activo(EG$2,$F92,$D92, Hombres!$A$1:$DW$117, Mujeres!$A$1:$DW$117)</f>
        <v>24384.049212993465</v>
      </c>
      <c r="EH92" s="46" cm="1">
        <f t="array" ref="EH92">beneficio_muerte_individual_activo(EH$2,$F92,$D92, Hombres!$A$1:$DW$117, Mujeres!$A$1:$DW$117)</f>
        <v>27133.202982588766</v>
      </c>
      <c r="EI92" s="46" cm="1">
        <f t="array" ref="EI92">beneficio_muerte_individual_activo(EI$2,$F92,$D92, Hombres!$A$1:$DW$117, Mujeres!$A$1:$DW$117)</f>
        <v>29624.279445945354</v>
      </c>
      <c r="EJ92" s="46" cm="1">
        <f t="array" ref="EJ92">beneficio_muerte_individual_activo(EJ$2,$F92,$D92, Hombres!$A$1:$DW$117, Mujeres!$A$1:$DW$117)</f>
        <v>31934.66556678063</v>
      </c>
      <c r="EK92" s="46" cm="1">
        <f t="array" ref="EK92">beneficio_muerte_individual_activo(EK$2,$F92,$D92, Hombres!$A$1:$DW$117, Mujeres!$A$1:$DW$117)</f>
        <v>34541.275279575231</v>
      </c>
      <c r="EL92" s="46" cm="1">
        <f t="array" ref="EL92">beneficio_muerte_individual_activo(EL$2,$F92,$D92, Hombres!$A$1:$DW$117, Mujeres!$A$1:$DW$117)</f>
        <v>37840.872932680177</v>
      </c>
      <c r="EM92" s="46" cm="1">
        <f t="array" ref="EM92">beneficio_muerte_individual_activo(EM$2,$F92,$D92, Hombres!$A$1:$DW$117, Mujeres!$A$1:$DW$117)</f>
        <v>41949.441877904246</v>
      </c>
      <c r="EN92" s="46" cm="1">
        <f t="array" ref="EN92">beneficio_muerte_individual_activo(EN$2,$F92,$D92, Hombres!$A$1:$DW$117, Mujeres!$A$1:$DW$117)</f>
        <v>46761.038826818025</v>
      </c>
      <c r="EO92" s="46" cm="1">
        <f t="array" ref="EO92">beneficio_muerte_individual_activo(EO$2,$F92,$D92, Hombres!$A$1:$DW$117, Mujeres!$A$1:$DW$117)</f>
        <v>54785.43898724555</v>
      </c>
      <c r="EP92" s="46" cm="1">
        <f t="array" ref="EP92">beneficio_muerte_individual_activo(EP$2,$F92,$D92, Hombres!$A$1:$DW$117, Mujeres!$A$1:$DW$117)</f>
        <v>60085.753740243425</v>
      </c>
      <c r="EQ92" s="46" cm="1">
        <f t="array" ref="EQ92">beneficio_muerte_individual_activo(EQ$2,$F92,$D92, Hombres!$A$1:$DW$117, Mujeres!$A$1:$DW$117)</f>
        <v>65766.555571275268</v>
      </c>
      <c r="ER92" s="46" cm="1">
        <f t="array" ref="ER92">beneficio_muerte_individual_activo(ER$2,$F92,$D92, Hombres!$A$1:$DW$117, Mujeres!$A$1:$DW$117)</f>
        <v>71727.87314793629</v>
      </c>
      <c r="ES92" s="46" cm="1">
        <f t="array" ref="ES92">beneficio_muerte_individual_activo(ES$2,$F92,$D92, Hombres!$A$1:$DW$117, Mujeres!$A$1:$DW$117)</f>
        <v>77860.825876387797</v>
      </c>
      <c r="ET92" s="46" cm="1">
        <f t="array" ref="ET92">beneficio_muerte_individual_activo(ET$2,$F92,$D92, Hombres!$A$1:$DW$117, Mujeres!$A$1:$DW$117)</f>
        <v>84202.105214106763</v>
      </c>
      <c r="EU92" s="46" cm="1">
        <f t="array" ref="EU92">beneficio_muerte_individual_activo(EU$2,$F92,$D92, Hombres!$A$1:$DW$117, Mujeres!$A$1:$DW$117)</f>
        <v>90787.511219417414</v>
      </c>
      <c r="EV92" s="46" cm="1">
        <f t="array" ref="EV92">beneficio_muerte_individual_activo(EV$2,$F92,$D92, Hombres!$A$1:$DW$117, Mujeres!$A$1:$DW$117)</f>
        <v>97498.384818933206</v>
      </c>
      <c r="EW92" s="46" cm="1">
        <f t="array" ref="EW92">beneficio_muerte_individual_activo(EW$2,$F92,$D92, Hombres!$A$1:$DW$117, Mujeres!$A$1:$DW$117)</f>
        <v>104068.10483250985</v>
      </c>
      <c r="EX92" s="46" cm="1">
        <f t="array" ref="EX92">beneficio_muerte_individual_activo(EX$2,$F92,$D92, Hombres!$A$1:$DW$117, Mujeres!$A$1:$DW$117)</f>
        <v>110240.24222513314</v>
      </c>
      <c r="EY92" s="46" cm="1">
        <f t="array" ref="EY92">beneficio_muerte_individual_activo(EY$2,$F92,$D92, Hombres!$A$1:$DW$117, Mujeres!$A$1:$DW$117)</f>
        <v>115923.26689359765</v>
      </c>
      <c r="EZ92" s="46" cm="1">
        <f t="array" ref="EZ92">beneficio_muerte_individual_activo(EZ$2,$F92,$D92, Hombres!$A$1:$DW$117, Mujeres!$A$1:$DW$117)</f>
        <v>121001.47382604862</v>
      </c>
      <c r="FA92" s="46" cm="1">
        <f t="array" ref="FA92">beneficio_muerte_individual_activo(FA$2,$F92,$D92, Hombres!$A$1:$DW$117, Mujeres!$A$1:$DW$117)</f>
        <v>125222.66143987003</v>
      </c>
      <c r="FB92" s="46" cm="1">
        <f t="array" ref="FB92">beneficio_muerte_individual_activo(FB$2,$F92,$D92, Hombres!$A$1:$DW$117, Mujeres!$A$1:$DW$117)</f>
        <v>128212.55748336822</v>
      </c>
      <c r="FC92" s="46" cm="1">
        <f t="array" ref="FC92">beneficio_muerte_individual_activo(FC$2,$F92,$D92, Hombres!$A$1:$DW$117, Mujeres!$A$1:$DW$117)</f>
        <v>129634.90004663139</v>
      </c>
      <c r="FD92" s="46" cm="1">
        <f t="array" ref="FD92">beneficio_muerte_individual_activo(FD$2,$F92,$D92, Hombres!$A$1:$DW$117, Mujeres!$A$1:$DW$117)</f>
        <v>129276.19388867414</v>
      </c>
      <c r="FE92" s="46" cm="1">
        <f t="array" ref="FE92">beneficio_muerte_individual_activo(FE$2,$F92,$D92, Hombres!$A$1:$DW$117, Mujeres!$A$1:$DW$117)</f>
        <v>126962.28325089169</v>
      </c>
      <c r="FF92" s="46" cm="1">
        <f t="array" ref="FF92">beneficio_muerte_individual_activo(FF$2,$F92,$D92, Hombres!$A$1:$DW$117, Mujeres!$A$1:$DW$117)</f>
        <v>122509.52129062809</v>
      </c>
      <c r="FG92" s="46" cm="1">
        <f t="array" ref="FG92">beneficio_muerte_individual_activo(FG$2,$F92,$D92, Hombres!$A$1:$DW$117, Mujeres!$A$1:$DW$117)</f>
        <v>115772.14133448665</v>
      </c>
      <c r="FH92" s="46" cm="1">
        <f t="array" ref="FH92">beneficio_muerte_individual_activo(FH$2,$F92,$D92, Hombres!$A$1:$DW$117, Mujeres!$A$1:$DW$117)</f>
        <v>106800.00268693747</v>
      </c>
      <c r="FI92" s="46" cm="1">
        <f t="array" ref="FI92">beneficio_muerte_individual_activo(FI$2,$F92,$D92, Hombres!$A$1:$DW$117, Mujeres!$A$1:$DW$117)</f>
        <v>95881.540161163022</v>
      </c>
      <c r="FJ92" s="46" cm="1">
        <f t="array" ref="FJ92">beneficio_muerte_individual_activo(FJ$2,$F92,$D92, Hombres!$A$1:$DW$117, Mujeres!$A$1:$DW$117)</f>
        <v>83464.230905177683</v>
      </c>
      <c r="FK92" s="46" cm="1">
        <f t="array" ref="FK92">beneficio_muerte_individual_activo(FK$2,$F92,$D92, Hombres!$A$1:$DW$117, Mujeres!$A$1:$DW$117)</f>
        <v>70114.169799922107</v>
      </c>
      <c r="FL92" s="46" cm="1">
        <f t="array" ref="FL92">beneficio_muerte_individual_activo(FL$2,$F92,$D92, Hombres!$A$1:$DW$117, Mujeres!$A$1:$DW$117)</f>
        <v>56509.92523833461</v>
      </c>
      <c r="FM92" s="46" cm="1">
        <f t="array" ref="FM92">beneficio_muerte_individual_activo(FM$2,$F92,$D92, Hombres!$A$1:$DW$117, Mujeres!$A$1:$DW$117)</f>
        <v>43419.422028437592</v>
      </c>
      <c r="FN92" s="46" cm="1">
        <f t="array" ref="FN92">beneficio_muerte_individual_activo(FN$2,$F92,$D92, Hombres!$A$1:$DW$117, Mujeres!$A$1:$DW$117)</f>
        <v>31579.319926751519</v>
      </c>
      <c r="FO92" s="46" cm="1">
        <f t="array" ref="FO92">beneficio_muerte_individual_activo(FO$2,$F92,$D92, Hombres!$A$1:$DW$117, Mujeres!$A$1:$DW$117)</f>
        <v>21555.675521269197</v>
      </c>
      <c r="FP92" s="46" cm="1">
        <f t="array" ref="FP92">beneficio_muerte_individual_activo(FP$2,$F92,$D92, Hombres!$A$1:$DW$117, Mujeres!$A$1:$DW$117)</f>
        <v>13663.763326710714</v>
      </c>
      <c r="FQ92" s="106" cm="1">
        <f t="array" ref="FQ92">beneficio_muerte_individual_activo(FQ$2,$F92,$D92, Hombres!$A$1:$DW$117, Mujeres!$A$1:$DW$117)</f>
        <v>7940.3391779168869</v>
      </c>
      <c r="FR92" s="46" cm="1">
        <f t="array" ref="FR92">beneficio_muerte_individual_activo(FR$2,$F92,$D92, Hombres!$A$1:$DW$117, Mujeres!$A$1:$DW$117)</f>
        <v>4165.0117555234701</v>
      </c>
      <c r="FS92" s="46" cm="1">
        <f t="array" ref="FS92">beneficio_muerte_individual_activo(FS$2,$F92,$D92, Hombres!$A$1:$DW$117, Mujeres!$A$1:$DW$117)</f>
        <v>1933.919982252886</v>
      </c>
      <c r="FT92" s="46" cm="1">
        <f t="array" ref="FT92">beneficio_muerte_individual_activo(FT$2,$F92,$D92, Hombres!$A$1:$DW$117, Mujeres!$A$1:$DW$117)</f>
        <v>774.77359766013797</v>
      </c>
      <c r="FU92" s="46" cm="1">
        <f t="array" ref="FU92">beneficio_muerte_individual_activo(FU$2,$F92,$D92, Hombres!$A$1:$DW$117, Mujeres!$A$1:$DW$117)</f>
        <v>258.56241766646815</v>
      </c>
      <c r="FV92" s="46" cm="1">
        <f t="array" ref="FV92">beneficio_muerte_individual_activo(FV$2,$F92,$D92, Hombres!$A$1:$DW$117, Mujeres!$A$1:$DW$117)</f>
        <v>68.293757309804704</v>
      </c>
      <c r="FW92" s="46" cm="1">
        <f t="array" ref="FW92">beneficio_muerte_individual_activo(FW$2,$F92,$D92, Hombres!$A$1:$DW$117, Mujeres!$A$1:$DW$117)</f>
        <v>13.138172440133694</v>
      </c>
      <c r="FX92" s="46" cm="1">
        <f t="array" ref="FX92">beneficio_muerte_individual_activo(FX$2,$F92,$D92, Hombres!$A$1:$DW$117, Mujeres!$A$1:$DW$117)</f>
        <v>0</v>
      </c>
      <c r="FY92" s="46" cm="1">
        <f t="array" ref="FY92">beneficio_muerte_individual_activo(FY$2,$F92,$D92, Hombres!$A$1:$DW$117, Mujeres!$A$1:$DW$117)</f>
        <v>0</v>
      </c>
      <c r="FZ92" s="46" cm="1">
        <f t="array" ref="FZ92">beneficio_muerte_individual_activo(FZ$2,$F92,$D92, Hombres!$A$1:$DW$117, Mujeres!$A$1:$DW$117)</f>
        <v>0</v>
      </c>
      <c r="GA92" s="46" cm="1">
        <f t="array" ref="GA92">beneficio_muerte_individual_activo(GA$2,$F92,$D92, Hombres!$A$1:$DW$117, Mujeres!$A$1:$DW$117)</f>
        <v>0</v>
      </c>
      <c r="GB92" s="46" cm="1">
        <f t="array" ref="GB92">beneficio_muerte_individual_activo(GB$2,$F92,$D92, Hombres!$A$1:$DW$117, Mujeres!$A$1:$DW$117)</f>
        <v>0</v>
      </c>
      <c r="GC92" s="46" cm="1">
        <f t="array" ref="GC92">beneficio_muerte_individual_activo(GC$2,$F92,$D92, Hombres!$A$1:$DW$117, Mujeres!$A$1:$DW$117)</f>
        <v>0</v>
      </c>
      <c r="GD92" s="46" cm="1">
        <f t="array" ref="GD92">beneficio_muerte_individual_activo(GD$2,$F92,$D92, Hombres!$A$1:$DW$117, Mujeres!$A$1:$DW$117)</f>
        <v>0</v>
      </c>
      <c r="GE92" s="46" cm="1">
        <f t="array" ref="GE92">beneficio_muerte_individual_activo(GE$2,$F92,$D92, Hombres!$A$1:$DW$117, Mujeres!$A$1:$DW$117)</f>
        <v>0</v>
      </c>
      <c r="GF92" s="46" cm="1">
        <f t="array" ref="GF92">beneficio_muerte_individual_activo(GF$2,$F92,$D92, Hombres!$A$1:$DW$117, Mujeres!$A$1:$DW$117)</f>
        <v>0</v>
      </c>
      <c r="GG92" s="46" cm="1">
        <f t="array" ref="GG92">beneficio_muerte_individual_activo(GG$2,$F92,$D92, Hombres!$A$1:$DW$117, Mujeres!$A$1:$DW$117)</f>
        <v>0</v>
      </c>
      <c r="GH92" s="46" cm="1">
        <f t="array" ref="GH92">beneficio_muerte_individual_activo(GH$2,$F92,$D92, Hombres!$A$1:$DW$117, Mujeres!$A$1:$DW$117)</f>
        <v>0</v>
      </c>
      <c r="GI92" s="46" cm="1">
        <f t="array" ref="GI92">beneficio_muerte_individual_activo(GI$2,$F92,$D92, Hombres!$A$1:$DW$117, Mujeres!$A$1:$DW$117)</f>
        <v>0</v>
      </c>
      <c r="GJ92" s="46" cm="1">
        <f t="array" ref="GJ92">beneficio_muerte_individual_activo(GJ$2,$F92,$D92, Hombres!$A$1:$DW$117, Mujeres!$A$1:$DW$117)</f>
        <v>0</v>
      </c>
      <c r="GK92" s="46" cm="1">
        <f t="array" ref="GK92">beneficio_muerte_individual_activo(GK$2,$F92,$D92, Hombres!$A$1:$DW$117, Mujeres!$A$1:$DW$117)</f>
        <v>0</v>
      </c>
      <c r="GL92" s="46" cm="1">
        <f t="array" ref="GL92">beneficio_muerte_individual_activo(GL$2,$F92,$D92, Hombres!$A$1:$DW$117, Mujeres!$A$1:$DW$117)</f>
        <v>0</v>
      </c>
      <c r="GM92" s="46" cm="1">
        <f t="array" ref="GM92">beneficio_muerte_individual_activo(GM$2,$F92,$D92, Hombres!$A$1:$DW$117, Mujeres!$A$1:$DW$117)</f>
        <v>0</v>
      </c>
      <c r="GN92" s="46" cm="1">
        <f t="array" ref="GN92">beneficio_muerte_individual_activo(GN$2,$F92,$D92, Hombres!$A$1:$DW$117, Mujeres!$A$1:$DW$117)</f>
        <v>0</v>
      </c>
      <c r="GO92" s="46" cm="1">
        <f t="array" ref="GO92">beneficio_muerte_individual_activo(GO$2,$F92,$D92, Hombres!$A$1:$DW$117, Mujeres!$A$1:$DW$117)</f>
        <v>0</v>
      </c>
      <c r="GP92" s="46" cm="1">
        <f t="array" ref="GP92">beneficio_muerte_individual_activo(GP$2,$F92,$D92, Hombres!$A$1:$DW$117, Mujeres!$A$1:$DW$117)</f>
        <v>0</v>
      </c>
      <c r="GQ92" s="46" cm="1">
        <f t="array" ref="GQ92">beneficio_muerte_individual_activo(GQ$2,$F92,$D92, Hombres!$A$1:$DW$117, Mujeres!$A$1:$DW$117)</f>
        <v>0</v>
      </c>
      <c r="GR92" s="46" cm="1">
        <f t="array" ref="GR92">beneficio_muerte_individual_activo(GR$2,$F92,$D92, Hombres!$A$1:$DW$117, Mujeres!$A$1:$DW$117)</f>
        <v>0</v>
      </c>
      <c r="GS92" s="46" cm="1">
        <f t="array" ref="GS92">beneficio_muerte_individual_activo(GS$2,$F92,$D92, Hombres!$A$1:$DW$117, Mujeres!$A$1:$DW$117)</f>
        <v>0</v>
      </c>
      <c r="GT92" s="46" cm="1">
        <f t="array" ref="GT92">beneficio_muerte_individual_activo(GT$2,$F92,$D92, Hombres!$A$1:$DW$117, Mujeres!$A$1:$DW$117)</f>
        <v>0</v>
      </c>
      <c r="GU92" s="46" cm="1">
        <f t="array" ref="GU92">beneficio_muerte_individual_activo(GU$2,$F92,$D92, Hombres!$A$1:$DW$117, Mujeres!$A$1:$DW$117)</f>
        <v>0</v>
      </c>
      <c r="GV92" s="46" cm="1">
        <f t="array" ref="GV92">beneficio_muerte_individual_activo(GV$2,$F92,$D92, Hombres!$A$1:$DW$117, Mujeres!$A$1:$DW$117)</f>
        <v>0</v>
      </c>
    </row>
    <row r="93" spans="1:204" x14ac:dyDescent="0.25">
      <c r="A93" s="1">
        <f t="shared" si="1"/>
        <v>91</v>
      </c>
      <c r="B93" s="75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39" cm="1">
        <f t="array" ref="G93">PorcentajePension(C93,E93, D93)</f>
        <v>0.65</v>
      </c>
      <c r="I93" s="72"/>
      <c r="J93" s="46" cm="1">
        <f t="array" ref="J93">AnualidadActivo(J$2, $E93, $C93, $B93, $D93, Hombres!$A$1:$DW$117, Mujeres!$A$1:$DW$117)</f>
        <v>0</v>
      </c>
      <c r="K93" s="46" cm="1">
        <f t="array" ref="K93">AnualidadActivo(K$2, $E93, $C93, $B93, $D93, Hombres!$A$1:$DW$117, Mujeres!$A$1:$DW$117)</f>
        <v>0</v>
      </c>
      <c r="L93" s="46" cm="1">
        <f t="array" ref="L93">AnualidadActivo(L$2, $E93, $C93, $B93, $D93, Hombres!$A$1:$DW$117, Mujeres!$A$1:$DW$117)</f>
        <v>0</v>
      </c>
      <c r="M93" s="46" cm="1">
        <f t="array" ref="M93">AnualidadActivo(M$2, $E93, $C93, $B93, $D93, Hombres!$A$1:$DW$117, Mujeres!$A$1:$DW$117)</f>
        <v>0</v>
      </c>
      <c r="N93" s="46" cm="1">
        <f t="array" ref="N93">AnualidadActivo(N$2, $E93, $C93, $B93, $D93, Hombres!$A$1:$DW$117, Mujeres!$A$1:$DW$117)</f>
        <v>0</v>
      </c>
      <c r="O93" s="46" cm="1">
        <f t="array" ref="O93">AnualidadActivo(O$2, $E93, $C93, $B93, $D93, Hombres!$A$1:$DW$117, Mujeres!$A$1:$DW$117)</f>
        <v>0</v>
      </c>
      <c r="P93" s="46" cm="1">
        <f t="array" ref="P93">AnualidadActivo(P$2, $E93, $C93, $B93, $D93, Hombres!$A$1:$DW$117, Mujeres!$A$1:$DW$117)</f>
        <v>0</v>
      </c>
      <c r="Q93" s="46" cm="1">
        <f t="array" ref="Q93">AnualidadActivo(Q$2, $E93, $C93, $B93, $D93, Hombres!$A$1:$DW$117, Mujeres!$A$1:$DW$117)</f>
        <v>0</v>
      </c>
      <c r="R93" s="46" cm="1">
        <f t="array" ref="R93">AnualidadActivo(R$2, $E93, $C93, $B93, $D93, Hombres!$A$1:$DW$117, Mujeres!$A$1:$DW$117)</f>
        <v>0</v>
      </c>
      <c r="S93" s="46" cm="1">
        <f t="array" ref="S93">AnualidadActivo(S$2, $E93, $C93, $B93, $D93, Hombres!$A$1:$DW$117, Mujeres!$A$1:$DW$117)</f>
        <v>0</v>
      </c>
      <c r="T93" s="46" cm="1">
        <f t="array" ref="T93">AnualidadActivo(T$2, $E93, $C93, $B93, $D93, Hombres!$A$1:$DW$117, Mujeres!$A$1:$DW$117)</f>
        <v>0</v>
      </c>
      <c r="U93" s="46" cm="1">
        <f t="array" ref="U93">AnualidadActivo(U$2, $E93, $C93, $B93, $D93, Hombres!$A$1:$DW$117, Mujeres!$A$1:$DW$117)</f>
        <v>0</v>
      </c>
      <c r="V93" s="46" cm="1">
        <f t="array" ref="V93">AnualidadActivo(V$2, $E93, $C93, $B93, $D93, Hombres!$A$1:$DW$117, Mujeres!$A$1:$DW$117)</f>
        <v>0</v>
      </c>
      <c r="W93" s="46" cm="1">
        <f t="array" ref="W93">AnualidadActivo(W$2, $E93, $C93, $B93, $D93, Hombres!$A$1:$DW$117, Mujeres!$A$1:$DW$117)</f>
        <v>0</v>
      </c>
      <c r="X93" s="46" cm="1">
        <f t="array" ref="X93">AnualidadActivo(X$2, $E93, $C93, $B93, $D93, Hombres!$A$1:$DW$117, Mujeres!$A$1:$DW$117)</f>
        <v>0</v>
      </c>
      <c r="Y93" s="46" cm="1">
        <f t="array" ref="Y93">AnualidadActivo(Y$2, $E93, $C93, $B93, $D93, Hombres!$A$1:$DW$117, Mujeres!$A$1:$DW$117)</f>
        <v>0</v>
      </c>
      <c r="Z93" s="46" cm="1">
        <f t="array" ref="Z93">AnualidadActivo(Z$2, $E93, $C93, $B93, $D93, Hombres!$A$1:$DW$117, Mujeres!$A$1:$DW$117)</f>
        <v>0</v>
      </c>
      <c r="AA93" s="46" cm="1">
        <f t="array" ref="AA93">AnualidadActivo(AA$2, $E93, $C93, $B93, $D93, Hombres!$A$1:$DW$117, Mujeres!$A$1:$DW$117)</f>
        <v>0</v>
      </c>
      <c r="AB93" s="46" cm="1">
        <f t="array" ref="AB93">AnualidadActivo(AB$2, $E93, $C93, $B93, $D93, Hombres!$A$1:$DW$117, Mujeres!$A$1:$DW$117)</f>
        <v>0</v>
      </c>
      <c r="AC93" s="46" cm="1">
        <f t="array" ref="AC93">AnualidadActivo(AC$2, $E93, $C93, $B93, $D93, Hombres!$A$1:$DW$117, Mujeres!$A$1:$DW$117)</f>
        <v>0</v>
      </c>
      <c r="AD93" s="46" cm="1">
        <f t="array" ref="AD93">AnualidadActivo(AD$2, $E93, $C93, $B93, $D93, Hombres!$A$1:$DW$117, Mujeres!$A$1:$DW$117)</f>
        <v>0</v>
      </c>
      <c r="AE93" s="46" cm="1">
        <f t="array" ref="AE93">AnualidadActivo(AE$2, $E93, $C93, $B93, $D93, Hombres!$A$1:$DW$117, Mujeres!$A$1:$DW$117)</f>
        <v>0</v>
      </c>
      <c r="AF93" s="46" cm="1">
        <f t="array" ref="AF93">AnualidadActivo(AF$2, $E93, $C93, $B93, $D93, Hombres!$A$1:$DW$117, Mujeres!$A$1:$DW$117)</f>
        <v>0</v>
      </c>
      <c r="AG93" s="46" cm="1">
        <f t="array" ref="AG93">AnualidadActivo(AG$2, $E93, $C93, $B93, $D93, Hombres!$A$1:$DW$117, Mujeres!$A$1:$DW$117)</f>
        <v>0</v>
      </c>
      <c r="AH93" s="46" cm="1">
        <f t="array" ref="AH93">AnualidadActivo(AH$2, $E93, $C93, $B93, $D93, Hombres!$A$1:$DW$117, Mujeres!$A$1:$DW$117)</f>
        <v>42401553.65420305</v>
      </c>
      <c r="AI93" s="46" cm="1">
        <f t="array" ref="AI93">AnualidadActivo(AI$2, $E93, $C93, $B93, $D93, Hombres!$A$1:$DW$117, Mujeres!$A$1:$DW$117)</f>
        <v>43673600.263829142</v>
      </c>
      <c r="AJ93" s="46" cm="1">
        <f t="array" ref="AJ93">AnualidadActivo(AJ$2, $E93, $C93, $B93, $D93, Hombres!$A$1:$DW$117, Mujeres!$A$1:$DW$117)</f>
        <v>44983808.27174402</v>
      </c>
      <c r="AK93" s="46" cm="1">
        <f t="array" ref="AK93">AnualidadActivo(AK$2, $E93, $C93, $B93, $D93, Hombres!$A$1:$DW$117, Mujeres!$A$1:$DW$117)</f>
        <v>46333322.519896343</v>
      </c>
      <c r="AL93" s="46" cm="1">
        <f t="array" ref="AL93">AnualidadActivo(AL$2, $E93, $C93, $B93, $D93, Hombres!$A$1:$DW$117, Mujeres!$A$1:$DW$117)</f>
        <v>47723322.195493229</v>
      </c>
      <c r="AM93" s="46" cm="1">
        <f t="array" ref="AM93">AnualidadActivo(AM$2, $E93, $C93, $B93, $D93, Hombres!$A$1:$DW$117, Mujeres!$A$1:$DW$117)</f>
        <v>48705720.384034291</v>
      </c>
      <c r="AN93" s="46" cm="1">
        <f t="array" ref="AN93">AnualidadActivo(AN$2, $E93, $C93, $B93, $D93, Hombres!$A$1:$DW$117, Mujeres!$A$1:$DW$117)</f>
        <v>49673395.262305841</v>
      </c>
      <c r="AO93" s="46" cm="1">
        <f t="array" ref="AO93">AnualidadActivo(AO$2, $E93, $C93, $B93, $D93, Hombres!$A$1:$DW$117, Mujeres!$A$1:$DW$117)</f>
        <v>50627223.549765669</v>
      </c>
      <c r="AP93" s="46" cm="1">
        <f t="array" ref="AP93">AnualidadActivo(AP$2, $E93, $C93, $B93, $D93, Hombres!$A$1:$DW$117, Mujeres!$A$1:$DW$117)</f>
        <v>51568183.911158904</v>
      </c>
      <c r="AQ93" s="46" cm="1">
        <f t="array" ref="AQ93">AnualidadActivo(AQ$2, $E93, $C93, $B93, $D93, Hombres!$A$1:$DW$117, Mujeres!$A$1:$DW$117)</f>
        <v>52490716.495442271</v>
      </c>
      <c r="AR93" s="46" cm="1">
        <f t="array" ref="AR93">AnualidadActivo(AR$2, $E93, $C93, $B93, $D93, Hombres!$A$1:$DW$117, Mujeres!$A$1:$DW$117)</f>
        <v>53382164.391527861</v>
      </c>
      <c r="AS93" s="46" cm="1">
        <f t="array" ref="AS93">AnualidadActivo(AS$2, $E93, $C93, $B93, $D93, Hombres!$A$1:$DW$117, Mujeres!$A$1:$DW$117)</f>
        <v>54224255.917052895</v>
      </c>
      <c r="AT93" s="46" cm="1">
        <f t="array" ref="AT93">AnualidadActivo(AT$2, $E93, $C93, $B93, $D93, Hombres!$A$1:$DW$117, Mujeres!$A$1:$DW$117)</f>
        <v>54996608.758125</v>
      </c>
      <c r="AU93" s="46" cm="1">
        <f t="array" ref="AU93">AnualidadActivo(AU$2, $E93, $C93, $B93, $D93, Hombres!$A$1:$DW$117, Mujeres!$A$1:$DW$117)</f>
        <v>55678565.496800371</v>
      </c>
      <c r="AV93" s="46" cm="1">
        <f t="array" ref="AV93">AnualidadActivo(AV$2, $E93, $C93, $B93, $D93, Hombres!$A$1:$DW$117, Mujeres!$A$1:$DW$117)</f>
        <v>56251803.165658481</v>
      </c>
      <c r="AW93" s="46" cm="1">
        <f t="array" ref="AW93">AnualidadActivo(AW$2, $E93, $C93, $B93, $D93, Hombres!$A$1:$DW$117, Mujeres!$A$1:$DW$117)</f>
        <v>56707334.767838255</v>
      </c>
      <c r="AX93" s="46" cm="1">
        <f t="array" ref="AX93">AnualidadActivo(AX$2, $E93, $C93, $B93, $D93, Hombres!$A$1:$DW$117, Mujeres!$A$1:$DW$117)</f>
        <v>57044282.832733907</v>
      </c>
      <c r="AY93" s="46" cm="1">
        <f t="array" ref="AY93">AnualidadActivo(AY$2, $E93, $C93, $B93, $D93, Hombres!$A$1:$DW$117, Mujeres!$A$1:$DW$117)</f>
        <v>57263694.710697614</v>
      </c>
      <c r="AZ93" s="46" cm="1">
        <f t="array" ref="AZ93">AnualidadActivo(AZ$2, $E93, $C93, $B93, $D93, Hombres!$A$1:$DW$117, Mujeres!$A$1:$DW$117)</f>
        <v>57362731.526271746</v>
      </c>
      <c r="BA93" s="46" cm="1">
        <f t="array" ref="BA93">AnualidadActivo(BA$2, $E93, $C93, $B93, $D93, Hombres!$A$1:$DW$117, Mujeres!$A$1:$DW$117)</f>
        <v>57330064.999461293</v>
      </c>
      <c r="BB93" s="46" cm="1">
        <f t="array" ref="BB93">AnualidadActivo(BB$2, $E93, $C93, $B93, $D93, Hombres!$A$1:$DW$117, Mujeres!$A$1:$DW$117)</f>
        <v>57047399.515291899</v>
      </c>
      <c r="BC93" s="46" cm="1">
        <f t="array" ref="BC93">AnualidadActivo(BC$2, $E93, $C93, $B93, $D93, Hombres!$A$1:$DW$117, Mujeres!$A$1:$DW$117)</f>
        <v>56578939.733658612</v>
      </c>
      <c r="BD93" s="46" cm="1">
        <f t="array" ref="BD93">AnualidadActivo(BD$2, $E93, $C93, $B93, $D93, Hombres!$A$1:$DW$117, Mujeres!$A$1:$DW$117)</f>
        <v>55913331.847159952</v>
      </c>
      <c r="BE93" s="46" cm="1">
        <f t="array" ref="BE93">AnualidadActivo(BE$2, $E93, $C93, $B93, $D93, Hombres!$A$1:$DW$117, Mujeres!$A$1:$DW$117)</f>
        <v>55036847.764496855</v>
      </c>
      <c r="BF93" s="46" cm="1">
        <f t="array" ref="BF93">AnualidadActivo(BF$2, $E93, $C93, $B93, $D93, Hombres!$A$1:$DW$117, Mujeres!$A$1:$DW$117)</f>
        <v>53932737.270586349</v>
      </c>
      <c r="BG93" s="46" cm="1">
        <f t="array" ref="BG93">AnualidadActivo(BG$2, $E93, $C93, $B93, $D93, Hombres!$A$1:$DW$117, Mujeres!$A$1:$DW$117)</f>
        <v>52586505.226763003</v>
      </c>
      <c r="BH93" s="46" cm="1">
        <f t="array" ref="BH93">AnualidadActivo(BH$2, $E93, $C93, $B93, $D93, Hombres!$A$1:$DW$117, Mujeres!$A$1:$DW$117)</f>
        <v>50988372.51551681</v>
      </c>
      <c r="BI93" s="46" cm="1">
        <f t="array" ref="BI93">AnualidadActivo(BI$2, $E93, $C93, $B93, $D93, Hombres!$A$1:$DW$117, Mujeres!$A$1:$DW$117)</f>
        <v>49133599.438461982</v>
      </c>
      <c r="BJ93" s="46" cm="1">
        <f t="array" ref="BJ93">AnualidadActivo(BJ$2, $E93, $C93, $B93, $D93, Hombres!$A$1:$DW$117, Mujeres!$A$1:$DW$117)</f>
        <v>47020373.202467218</v>
      </c>
      <c r="BK93" s="46" cm="1">
        <f t="array" ref="BK93">AnualidadActivo(BK$2, $E93, $C93, $B93, $D93, Hombres!$A$1:$DW$117, Mujeres!$A$1:$DW$117)</f>
        <v>44650495.658080183</v>
      </c>
      <c r="BL93" s="46" cm="1">
        <f t="array" ref="BL93">AnualidadActivo(BL$2, $E93, $C93, $B93, $D93, Hombres!$A$1:$DW$117, Mujeres!$A$1:$DW$117)</f>
        <v>42033305.962071903</v>
      </c>
      <c r="BM93" s="46" cm="1">
        <f t="array" ref="BM93">AnualidadActivo(BM$2, $E93, $C93, $B93, $D93, Hombres!$A$1:$DW$117, Mujeres!$A$1:$DW$117)</f>
        <v>39189186.751206353</v>
      </c>
      <c r="BN93" s="46" cm="1">
        <f t="array" ref="BN93">AnualidadActivo(BN$2, $E93, $C93, $B93, $D93, Hombres!$A$1:$DW$117, Mujeres!$A$1:$DW$117)</f>
        <v>36148938.159260966</v>
      </c>
      <c r="BO93" s="46" cm="1">
        <f t="array" ref="BO93">AnualidadActivo(BO$2, $E93, $C93, $B93, $D93, Hombres!$A$1:$DW$117, Mujeres!$A$1:$DW$117)</f>
        <v>32950477.363610253</v>
      </c>
      <c r="BP93" s="46" cm="1">
        <f t="array" ref="BP93">AnualidadActivo(BP$2, $E93, $C93, $B93, $D93, Hombres!$A$1:$DW$117, Mujeres!$A$1:$DW$117)</f>
        <v>29638164.598575499</v>
      </c>
      <c r="BQ93" s="46" cm="1">
        <f t="array" ref="BQ93">AnualidadActivo(BQ$2, $E93, $C93, $B93, $D93, Hombres!$A$1:$DW$117, Mujeres!$A$1:$DW$117)</f>
        <v>26264646.985784736</v>
      </c>
      <c r="BR93" s="46" cm="1">
        <f t="array" ref="BR93">AnualidadActivo(BR$2, $E93, $C93, $B93, $D93, Hombres!$A$1:$DW$117, Mujeres!$A$1:$DW$117)</f>
        <v>22892055.512753267</v>
      </c>
      <c r="BS93" s="46" cm="1">
        <f t="array" ref="BS93">AnualidadActivo(BS$2, $E93, $C93, $B93, $D93, Hombres!$A$1:$DW$117, Mujeres!$A$1:$DW$117)</f>
        <v>19587918.455962382</v>
      </c>
      <c r="BT93" s="46" cm="1">
        <f t="array" ref="BT93">AnualidadActivo(BT$2, $E93, $C93, $B93, $D93, Hombres!$A$1:$DW$117, Mujeres!$A$1:$DW$117)</f>
        <v>16419135.815540979</v>
      </c>
      <c r="BU93" s="46" cm="1">
        <f t="array" ref="BU93">AnualidadActivo(BU$2, $E93, $C93, $B93, $D93, Hombres!$A$1:$DW$117, Mujeres!$A$1:$DW$117)</f>
        <v>13448570.526835267</v>
      </c>
      <c r="BV93" s="46" cm="1">
        <f t="array" ref="BV93">AnualidadActivo(BV$2, $E93, $C93, $B93, $D93, Hombres!$A$1:$DW$117, Mujeres!$A$1:$DW$117)</f>
        <v>10732969.348752532</v>
      </c>
      <c r="BW93" s="46" cm="1">
        <f t="array" ref="BW93">AnualidadActivo(BW$2, $E93, $C93, $B93, $D93, Hombres!$A$1:$DW$117, Mujeres!$A$1:$DW$117)</f>
        <v>8320012.566636065</v>
      </c>
      <c r="BX93" s="46" cm="1">
        <f t="array" ref="BX93">AnualidadActivo(BX$2, $E93, $C93, $B93, $D93, Hombres!$A$1:$DW$117, Mujeres!$A$1:$DW$117)</f>
        <v>6242893.6155733624</v>
      </c>
      <c r="BY93" s="46" cm="1">
        <f t="array" ref="BY93">AnualidadActivo(BY$2, $E93, $C93, $B93, $D93, Hombres!$A$1:$DW$117, Mujeres!$A$1:$DW$117)</f>
        <v>4516044.9584302111</v>
      </c>
      <c r="BZ93" s="46" cm="1">
        <f t="array" ref="BZ93">AnualidadActivo(BZ$2, $E93, $C93, $B93, $D93, Hombres!$A$1:$DW$117, Mujeres!$A$1:$DW$117)</f>
        <v>3134620.7843686766</v>
      </c>
      <c r="CA93" s="46" cm="1">
        <f t="array" ref="CA93">AnualidadActivo(CA$2, $E93, $C93, $B93, $D93, Hombres!$A$1:$DW$117, Mujeres!$A$1:$DW$117)</f>
        <v>2076326.00454288</v>
      </c>
      <c r="CB93" s="46" cm="1">
        <f t="array" ref="CB93">AnualidadActivo(CB$2, $E93, $C93, $B93, $D93, Hombres!$A$1:$DW$117, Mujeres!$A$1:$DW$117)</f>
        <v>1304431.8028003585</v>
      </c>
      <c r="CC93" s="46" cm="1">
        <f t="array" ref="CC93">AnualidadActivo(CC$2, $E93, $C93, $B93, $D93, Hombres!$A$1:$DW$117, Mujeres!$A$1:$DW$117)</f>
        <v>771791.56161620247</v>
      </c>
      <c r="CD93" s="46" cm="1">
        <f t="array" ref="CD93">AnualidadActivo(CD$2, $E93, $C93, $B93, $D93, Hombres!$A$1:$DW$117, Mujeres!$A$1:$DW$117)</f>
        <v>426459.30147660815</v>
      </c>
      <c r="CE93" s="46" cm="1">
        <f t="array" ref="CE93">AnualidadActivo(CE$2, $E93, $C93, $B93, $D93, Hombres!$A$1:$DW$117, Mujeres!$A$1:$DW$117)</f>
        <v>217836.3643307903</v>
      </c>
      <c r="CF93" s="46" cm="1">
        <f t="array" ref="CF93">AnualidadActivo(CF$2, $E93, $C93, $B93, $D93, Hombres!$A$1:$DW$117, Mujeres!$A$1:$DW$117)</f>
        <v>0</v>
      </c>
      <c r="CG93" s="46" cm="1">
        <f t="array" ref="CG93">AnualidadActivo(CG$2, $E93, $C93, $B93, $D93, Hombres!$A$1:$DW$117, Mujeres!$A$1:$DW$117)</f>
        <v>0</v>
      </c>
      <c r="CH93" s="46" cm="1">
        <f t="array" ref="CH93">AnualidadActivo(CH$2, $E93, $C93, $B93, $D93, Hombres!$A$1:$DW$117, Mujeres!$A$1:$DW$117)</f>
        <v>0</v>
      </c>
      <c r="CI93" s="46" cm="1">
        <f t="array" ref="CI93">AnualidadActivo(CI$2, $E93, $C93, $B93, $D93, Hombres!$A$1:$DW$117, Mujeres!$A$1:$DW$117)</f>
        <v>0</v>
      </c>
      <c r="CJ93" s="46" cm="1">
        <f t="array" ref="CJ93">AnualidadActivo(CJ$2, $E93, $C93, $B93, $D93, Hombres!$A$1:$DW$117, Mujeres!$A$1:$DW$117)</f>
        <v>0</v>
      </c>
      <c r="CK93" s="46" cm="1">
        <f t="array" ref="CK93">AnualidadActivo(CK$2, $E93, $C93, $B93, $D93, Hombres!$A$1:$DW$117, Mujeres!$A$1:$DW$117)</f>
        <v>0</v>
      </c>
      <c r="CL93" s="46" cm="1">
        <f t="array" ref="CL93">AnualidadActivo(CL$2, $E93, $C93, $B93, $D93, Hombres!$A$1:$DW$117, Mujeres!$A$1:$DW$117)</f>
        <v>0</v>
      </c>
      <c r="CM93" s="46" cm="1">
        <f t="array" ref="CM93">AnualidadActivo(CM$2, $E93, $C93, $B93, $D93, Hombres!$A$1:$DW$117, Mujeres!$A$1:$DW$117)</f>
        <v>0</v>
      </c>
      <c r="CN93" s="46" cm="1">
        <f t="array" ref="CN93">AnualidadActivo(CN$2, $E93, $C93, $B93, $D93, Hombres!$A$1:$DW$117, Mujeres!$A$1:$DW$117)</f>
        <v>0</v>
      </c>
      <c r="CO93" s="46" cm="1">
        <f t="array" ref="CO93">AnualidadActivo(CO$2, $E93, $C93, $B93, $D93, Hombres!$A$1:$DW$117, Mujeres!$A$1:$DW$117)</f>
        <v>0</v>
      </c>
      <c r="CP93" s="46" cm="1">
        <f t="array" ref="CP93">AnualidadActivo(CP$2, $E93, $C93, $B93, $D93, Hombres!$A$1:$DW$117, Mujeres!$A$1:$DW$117)</f>
        <v>0</v>
      </c>
      <c r="CQ93" s="46" cm="1">
        <f t="array" ref="CQ93">AnualidadActivo(CQ$2, $E93, $C93, $B93, $D93, Hombres!$A$1:$DW$117, Mujeres!$A$1:$DW$117)</f>
        <v>0</v>
      </c>
      <c r="CR93" s="46" cm="1">
        <f t="array" ref="CR93">AnualidadActivo(CR$2, $E93, $C93, $B93, $D93, Hombres!$A$1:$DW$117, Mujeres!$A$1:$DW$117)</f>
        <v>0</v>
      </c>
      <c r="CS93" s="46" cm="1">
        <f t="array" ref="CS93">AnualidadActivo(CS$2, $E93, $C93, $B93, $D93, Hombres!$A$1:$DW$117, Mujeres!$A$1:$DW$117)</f>
        <v>0</v>
      </c>
      <c r="CT93" s="46" cm="1">
        <f t="array" ref="CT93">AnualidadActivo(CT$2, $E93, $C93, $B93, $D93, Hombres!$A$1:$DW$117, Mujeres!$A$1:$DW$117)</f>
        <v>0</v>
      </c>
      <c r="CU93" s="46" cm="1">
        <f t="array" ref="CU93">AnualidadActivo(CU$2, $E93, $C93, $B93, $D93, Hombres!$A$1:$DW$117, Mujeres!$A$1:$DW$117)</f>
        <v>0</v>
      </c>
      <c r="CV93" s="46" cm="1">
        <f t="array" ref="CV93">AnualidadActivo(CV$2, $E93, $C93, $B93, $D93, Hombres!$A$1:$DW$117, Mujeres!$A$1:$DW$117)</f>
        <v>0</v>
      </c>
      <c r="CW93" s="46" cm="1">
        <f t="array" ref="CW93">AnualidadActivo(CW$2, $E93, $C93, $B93, $D93, Hombres!$A$1:$DW$117, Mujeres!$A$1:$DW$117)</f>
        <v>0</v>
      </c>
      <c r="CX93" s="46" cm="1">
        <f t="array" ref="CX93">AnualidadActivo(CX$2, $E93, $C93, $B93, $D93, Hombres!$A$1:$DW$117, Mujeres!$A$1:$DW$117)</f>
        <v>0</v>
      </c>
      <c r="CY93" s="46" cm="1">
        <f t="array" ref="CY93">AnualidadActivo(CY$2, $E93, $C93, $B93, $D93, Hombres!$A$1:$DW$117, Mujeres!$A$1:$DW$117)</f>
        <v>0</v>
      </c>
      <c r="CZ93" s="46" cm="1">
        <f t="array" ref="CZ93">AnualidadActivo(CZ$2, $E93, $C93, $B93, $D93, Hombres!$A$1:$DW$117, Mujeres!$A$1:$DW$117)</f>
        <v>0</v>
      </c>
      <c r="DA93" s="46" cm="1">
        <f t="array" ref="DA93">AnualidadActivo(DA$2, $E93, $C93, $B93, $D93, Hombres!$A$1:$DW$117, Mujeres!$A$1:$DW$117)</f>
        <v>0</v>
      </c>
      <c r="DD93" s="21"/>
      <c r="DE93" s="46" cm="1">
        <f t="array" ref="DE93">beneficio_muerte_individual_activo(DE$2,$F93,$D93, Hombres!$A$1:$DW$117, Mujeres!$A$1:$DW$117)</f>
        <v>0</v>
      </c>
      <c r="DF93" s="46" cm="1">
        <f t="array" ref="DF93">beneficio_muerte_individual_activo(DF$2,$F93,$D93, Hombres!$A$1:$DW$117, Mujeres!$A$1:$DW$117)</f>
        <v>11032</v>
      </c>
      <c r="DG93" s="46" cm="1">
        <f t="array" ref="DG93">beneficio_muerte_individual_activo(DG$2,$F93,$D93, Hombres!$A$1:$DW$117, Mujeres!$A$1:$DW$117)</f>
        <v>11380.8338016</v>
      </c>
      <c r="DH93" s="46" cm="1">
        <f t="array" ref="DH93">beneficio_muerte_individual_activo(DH$2,$F93,$D93, Hombres!$A$1:$DW$117, Mujeres!$A$1:$DW$117)</f>
        <v>11917.836952028829</v>
      </c>
      <c r="DI93" s="46" cm="1">
        <f t="array" ref="DI93">beneficio_muerte_individual_activo(DI$2,$F93,$D93, Hombres!$A$1:$DW$117, Mujeres!$A$1:$DW$117)</f>
        <v>12638.12500986494</v>
      </c>
      <c r="DJ93" s="46" cm="1">
        <f t="array" ref="DJ93">beneficio_muerte_individual_activo(DJ$2,$F93,$D93, Hombres!$A$1:$DW$117, Mujeres!$A$1:$DW$117)</f>
        <v>13474.721391125415</v>
      </c>
      <c r="DK93" s="46" cm="1">
        <f t="array" ref="DK93">beneficio_muerte_individual_activo(DK$2,$F93,$D93, Hombres!$A$1:$DW$117, Mujeres!$A$1:$DW$117)</f>
        <v>14383.988478045749</v>
      </c>
      <c r="DL93" s="46" cm="1">
        <f t="array" ref="DL93">beneficio_muerte_individual_activo(DL$2,$F93,$D93, Hombres!$A$1:$DW$117, Mujeres!$A$1:$DW$117)</f>
        <v>15369.000768673268</v>
      </c>
      <c r="DM93" s="46" cm="1">
        <f t="array" ref="DM93">beneficio_muerte_individual_activo(DM$2,$F93,$D93, Hombres!$A$1:$DW$117, Mujeres!$A$1:$DW$117)</f>
        <v>16412.982098750967</v>
      </c>
      <c r="DN93" s="46" cm="1">
        <f t="array" ref="DN93">beneficio_muerte_individual_activo(DN$2,$F93,$D93, Hombres!$A$1:$DW$117, Mujeres!$A$1:$DW$117)</f>
        <v>17415.576830428181</v>
      </c>
      <c r="DO93" s="46" cm="1">
        <f t="array" ref="DO93">beneficio_muerte_individual_activo(DO$2,$F93,$D93, Hombres!$A$1:$DW$117, Mujeres!$A$1:$DW$117)</f>
        <v>18315.13704960551</v>
      </c>
      <c r="DP93" s="46" cm="1">
        <f t="array" ref="DP93">beneficio_muerte_individual_activo(DP$2,$F93,$D93, Hombres!$A$1:$DW$117, Mujeres!$A$1:$DW$117)</f>
        <v>19263.049927461623</v>
      </c>
      <c r="DQ93" s="46" cm="1">
        <f t="array" ref="DQ93">beneficio_muerte_individual_activo(DQ$2,$F93,$D93, Hombres!$A$1:$DW$117, Mujeres!$A$1:$DW$117)</f>
        <v>20377.875582256143</v>
      </c>
      <c r="DR93" s="46" cm="1">
        <f t="array" ref="DR93">beneficio_muerte_individual_activo(DR$2,$F93,$D93, Hombres!$A$1:$DW$117, Mujeres!$A$1:$DW$117)</f>
        <v>21852.606396342839</v>
      </c>
      <c r="DS93" s="46" cm="1">
        <f t="array" ref="DS93">beneficio_muerte_individual_activo(DS$2,$F93,$D93, Hombres!$A$1:$DW$117, Mujeres!$A$1:$DW$117)</f>
        <v>23732.869532631677</v>
      </c>
      <c r="DT93" s="46" cm="1">
        <f t="array" ref="DT93">beneficio_muerte_individual_activo(DT$2,$F93,$D93, Hombres!$A$1:$DW$117, Mujeres!$A$1:$DW$117)</f>
        <v>25948.674861716336</v>
      </c>
      <c r="DU93" s="46" cm="1">
        <f t="array" ref="DU93">beneficio_muerte_individual_activo(DU$2,$F93,$D93, Hombres!$A$1:$DW$117, Mujeres!$A$1:$DW$117)</f>
        <v>28236.837607129517</v>
      </c>
      <c r="DV93" s="46" cm="1">
        <f t="array" ref="DV93">beneficio_muerte_individual_activo(DV$2,$F93,$D93, Hombres!$A$1:$DW$117, Mujeres!$A$1:$DW$117)</f>
        <v>30465.254760342199</v>
      </c>
      <c r="DW93" s="46" cm="1">
        <f t="array" ref="DW93">beneficio_muerte_individual_activo(DW$2,$F93,$D93, Hombres!$A$1:$DW$117, Mujeres!$A$1:$DW$117)</f>
        <v>32691.189719522539</v>
      </c>
      <c r="DX93" s="46" cm="1">
        <f t="array" ref="DX93">beneficio_muerte_individual_activo(DX$2,$F93,$D93, Hombres!$A$1:$DW$117, Mujeres!$A$1:$DW$117)</f>
        <v>34881.996681600693</v>
      </c>
      <c r="DY93" s="46" cm="1">
        <f t="array" ref="DY93">beneficio_muerte_individual_activo(DY$2,$F93,$D93, Hombres!$A$1:$DW$117, Mujeres!$A$1:$DW$117)</f>
        <v>37033.288786766519</v>
      </c>
      <c r="DZ93" s="46" cm="1">
        <f t="array" ref="DZ93">beneficio_muerte_individual_activo(DZ$2,$F93,$D93, Hombres!$A$1:$DW$117, Mujeres!$A$1:$DW$117)</f>
        <v>39358.48353806464</v>
      </c>
      <c r="EA93" s="46" cm="1">
        <f t="array" ref="EA93">beneficio_muerte_individual_activo(EA$2,$F93,$D93, Hombres!$A$1:$DW$117, Mujeres!$A$1:$DW$117)</f>
        <v>25188.471502191253</v>
      </c>
      <c r="EB93" s="46" cm="1">
        <f t="array" ref="EB93">beneficio_muerte_individual_activo(EB$2,$F93,$D93, Hombres!$A$1:$DW$117, Mujeres!$A$1:$DW$117)</f>
        <v>26864.891681067067</v>
      </c>
      <c r="EC93" s="46" cm="1">
        <f t="array" ref="EC93">beneficio_muerte_individual_activo(EC$2,$F93,$D93, Hombres!$A$1:$DW$117, Mujeres!$A$1:$DW$117)</f>
        <v>28375.796495075771</v>
      </c>
      <c r="ED93" s="46" cm="1">
        <f t="array" ref="ED93">beneficio_muerte_individual_activo(ED$2,$F93,$D93, Hombres!$A$1:$DW$117, Mujeres!$A$1:$DW$117)</f>
        <v>29690.534176534486</v>
      </c>
      <c r="EE93" s="46" cm="1">
        <f t="array" ref="EE93">beneficio_muerte_individual_activo(EE$2,$F93,$D93, Hombres!$A$1:$DW$117, Mujeres!$A$1:$DW$117)</f>
        <v>31131.387340177684</v>
      </c>
      <c r="EF93" s="46" cm="1">
        <f t="array" ref="EF93">beneficio_muerte_individual_activo(EF$2,$F93,$D93, Hombres!$A$1:$DW$117, Mujeres!$A$1:$DW$117)</f>
        <v>33039.648621093627</v>
      </c>
      <c r="EG93" s="46" cm="1">
        <f t="array" ref="EG93">beneficio_muerte_individual_activo(EG$2,$F93,$D93, Hombres!$A$1:$DW$117, Mujeres!$A$1:$DW$117)</f>
        <v>35655.521416098913</v>
      </c>
      <c r="EH93" s="46" cm="1">
        <f t="array" ref="EH93">beneficio_muerte_individual_activo(EH$2,$F93,$D93, Hombres!$A$1:$DW$117, Mujeres!$A$1:$DW$117)</f>
        <v>38970.373328005648</v>
      </c>
      <c r="EI93" s="46" cm="1">
        <f t="array" ref="EI93">beneficio_muerte_individual_activo(EI$2,$F93,$D93, Hombres!$A$1:$DW$117, Mujeres!$A$1:$DW$117)</f>
        <v>42848.164841348262</v>
      </c>
      <c r="EJ93" s="46" cm="1">
        <f t="array" ref="EJ93">beneficio_muerte_individual_activo(EJ$2,$F93,$D93, Hombres!$A$1:$DW$117, Mujeres!$A$1:$DW$117)</f>
        <v>47085.433386345088</v>
      </c>
      <c r="EK93" s="46" cm="1">
        <f t="array" ref="EK93">beneficio_muerte_individual_activo(EK$2,$F93,$D93, Hombres!$A$1:$DW$117, Mujeres!$A$1:$DW$117)</f>
        <v>51262.642337277655</v>
      </c>
      <c r="EL93" s="46" cm="1">
        <f t="array" ref="EL93">beneficio_muerte_individual_activo(EL$2,$F93,$D93, Hombres!$A$1:$DW$117, Mujeres!$A$1:$DW$117)</f>
        <v>55097.817456295692</v>
      </c>
      <c r="EM93" s="46" cm="1">
        <f t="array" ref="EM93">beneficio_muerte_individual_activo(EM$2,$F93,$D93, Hombres!$A$1:$DW$117, Mujeres!$A$1:$DW$117)</f>
        <v>58524.75506403207</v>
      </c>
      <c r="EN93" s="46" cm="1">
        <f t="array" ref="EN93">beneficio_muerte_individual_activo(EN$2,$F93,$D93, Hombres!$A$1:$DW$117, Mujeres!$A$1:$DW$117)</f>
        <v>61649.012897109424</v>
      </c>
      <c r="EO93" s="46" cm="1">
        <f t="array" ref="EO93">beneficio_muerte_individual_activo(EO$2,$F93,$D93, Hombres!$A$1:$DW$117, Mujeres!$A$1:$DW$117)</f>
        <v>64769.92053477194</v>
      </c>
      <c r="EP93" s="46" cm="1">
        <f t="array" ref="EP93">beneficio_muerte_individual_activo(EP$2,$F93,$D93, Hombres!$A$1:$DW$117, Mujeres!$A$1:$DW$117)</f>
        <v>71696.662874360874</v>
      </c>
      <c r="EQ93" s="46" cm="1">
        <f t="array" ref="EQ93">beneficio_muerte_individual_activo(EQ$2,$F93,$D93, Hombres!$A$1:$DW$117, Mujeres!$A$1:$DW$117)</f>
        <v>75754.528641439261</v>
      </c>
      <c r="ER93" s="46" cm="1">
        <f t="array" ref="ER93">beneficio_muerte_individual_activo(ER$2,$F93,$D93, Hombres!$A$1:$DW$117, Mujeres!$A$1:$DW$117)</f>
        <v>79747.986558233169</v>
      </c>
      <c r="ES93" s="46" cm="1">
        <f t="array" ref="ES93">beneficio_muerte_individual_activo(ES$2,$F93,$D93, Hombres!$A$1:$DW$117, Mujeres!$A$1:$DW$117)</f>
        <v>83651.753554518305</v>
      </c>
      <c r="ET93" s="46" cm="1">
        <f t="array" ref="ET93">beneficio_muerte_individual_activo(ET$2,$F93,$D93, Hombres!$A$1:$DW$117, Mujeres!$A$1:$DW$117)</f>
        <v>87516.827720400674</v>
      </c>
      <c r="EU93" s="46" cm="1">
        <f t="array" ref="EU93">beneficio_muerte_individual_activo(EU$2,$F93,$D93, Hombres!$A$1:$DW$117, Mujeres!$A$1:$DW$117)</f>
        <v>91301.404433649732</v>
      </c>
      <c r="EV93" s="46" cm="1">
        <f t="array" ref="EV93">beneficio_muerte_individual_activo(EV$2,$F93,$D93, Hombres!$A$1:$DW$117, Mujeres!$A$1:$DW$117)</f>
        <v>94929.512586156372</v>
      </c>
      <c r="EW93" s="46" cm="1">
        <f t="array" ref="EW93">beneficio_muerte_individual_activo(EW$2,$F93,$D93, Hombres!$A$1:$DW$117, Mujeres!$A$1:$DW$117)</f>
        <v>98218.652227431638</v>
      </c>
      <c r="EX93" s="46" cm="1">
        <f t="array" ref="EX93">beneficio_muerte_individual_activo(EX$2,$F93,$D93, Hombres!$A$1:$DW$117, Mujeres!$A$1:$DW$117)</f>
        <v>101005.94466603296</v>
      </c>
      <c r="EY93" s="46" cm="1">
        <f t="array" ref="EY93">beneficio_muerte_individual_activo(EY$2,$F93,$D93, Hombres!$A$1:$DW$117, Mujeres!$A$1:$DW$117)</f>
        <v>103203.57178347014</v>
      </c>
      <c r="EZ93" s="46" cm="1">
        <f t="array" ref="EZ93">beneficio_muerte_individual_activo(EZ$2,$F93,$D93, Hombres!$A$1:$DW$117, Mujeres!$A$1:$DW$117)</f>
        <v>104711.41195839373</v>
      </c>
      <c r="FA93" s="46" cm="1">
        <f t="array" ref="FA93">beneficio_muerte_individual_activo(FA$2,$F93,$D93, Hombres!$A$1:$DW$117, Mujeres!$A$1:$DW$117)</f>
        <v>105390.26898844109</v>
      </c>
      <c r="FB93" s="46" cm="1">
        <f t="array" ref="FB93">beneficio_muerte_individual_activo(FB$2,$F93,$D93, Hombres!$A$1:$DW$117, Mujeres!$A$1:$DW$117)</f>
        <v>105038.86693526099</v>
      </c>
      <c r="FC93" s="46" cm="1">
        <f t="array" ref="FC93">beneficio_muerte_individual_activo(FC$2,$F93,$D93, Hombres!$A$1:$DW$117, Mujeres!$A$1:$DW$117)</f>
        <v>103506.03639771816</v>
      </c>
      <c r="FD93" s="46" cm="1">
        <f t="array" ref="FD93">beneficio_muerte_individual_activo(FD$2,$F93,$D93, Hombres!$A$1:$DW$117, Mujeres!$A$1:$DW$117)</f>
        <v>100760.21429058621</v>
      </c>
      <c r="FE93" s="46" cm="1">
        <f t="array" ref="FE93">beneficio_muerte_individual_activo(FE$2,$F93,$D93, Hombres!$A$1:$DW$117, Mujeres!$A$1:$DW$117)</f>
        <v>96811.000299675012</v>
      </c>
      <c r="FF93" s="46" cm="1">
        <f t="array" ref="FF93">beneficio_muerte_individual_activo(FF$2,$F93,$D93, Hombres!$A$1:$DW$117, Mujeres!$A$1:$DW$117)</f>
        <v>91653.628227380686</v>
      </c>
      <c r="FG93" s="46" cm="1">
        <f t="array" ref="FG93">beneficio_muerte_individual_activo(FG$2,$F93,$D93, Hombres!$A$1:$DW$117, Mujeres!$A$1:$DW$117)</f>
        <v>85292.054555270079</v>
      </c>
      <c r="FH93" s="46" cm="1">
        <f t="array" ref="FH93">beneficio_muerte_individual_activo(FH$2,$F93,$D93, Hombres!$A$1:$DW$117, Mujeres!$A$1:$DW$117)</f>
        <v>77844.442379294793</v>
      </c>
      <c r="FI93" s="46" cm="1">
        <f t="array" ref="FI93">beneficio_muerte_individual_activo(FI$2,$F93,$D93, Hombres!$A$1:$DW$117, Mujeres!$A$1:$DW$117)</f>
        <v>69553.590365847893</v>
      </c>
      <c r="FJ93" s="46" cm="1">
        <f t="array" ref="FJ93">beneficio_muerte_individual_activo(FJ$2,$F93,$D93, Hombres!$A$1:$DW$117, Mujeres!$A$1:$DW$117)</f>
        <v>60709.919111455129</v>
      </c>
      <c r="FK93" s="46" cm="1">
        <f t="array" ref="FK93">beneficio_muerte_individual_activo(FK$2,$F93,$D93, Hombres!$A$1:$DW$117, Mujeres!$A$1:$DW$117)</f>
        <v>51614.061448735549</v>
      </c>
      <c r="FL93" s="46" cm="1">
        <f t="array" ref="FL93">beneficio_muerte_individual_activo(FL$2,$F93,$D93, Hombres!$A$1:$DW$117, Mujeres!$A$1:$DW$117)</f>
        <v>42579.805717403389</v>
      </c>
      <c r="FM93" s="46" cm="1">
        <f t="array" ref="FM93">beneficio_muerte_individual_activo(FM$2,$F93,$D93, Hombres!$A$1:$DW$117, Mujeres!$A$1:$DW$117)</f>
        <v>33953.47746937436</v>
      </c>
      <c r="FN93" s="46" cm="1">
        <f t="array" ref="FN93">beneficio_muerte_individual_activo(FN$2,$F93,$D93, Hombres!$A$1:$DW$117, Mujeres!$A$1:$DW$117)</f>
        <v>26070.495477719938</v>
      </c>
      <c r="FO93" s="46" cm="1">
        <f t="array" ref="FO93">beneficio_muerte_individual_activo(FO$2,$F93,$D93, Hombres!$A$1:$DW$117, Mujeres!$A$1:$DW$117)</f>
        <v>19189.195843339861</v>
      </c>
      <c r="FP93" s="46" cm="1">
        <f t="array" ref="FP93">beneficio_muerte_individual_activo(FP$2,$F93,$D93, Hombres!$A$1:$DW$117, Mujeres!$A$1:$DW$117)</f>
        <v>13464.034317877558</v>
      </c>
      <c r="FQ93" s="106" cm="1">
        <f t="array" ref="FQ93">beneficio_muerte_individual_activo(FQ$2,$F93,$D93, Hombres!$A$1:$DW$117, Mujeres!$A$1:$DW$117)</f>
        <v>8944.9772606390889</v>
      </c>
      <c r="FR93" s="46" cm="1">
        <f t="array" ref="FR93">beneficio_muerte_individual_activo(FR$2,$F93,$D93, Hombres!$A$1:$DW$117, Mujeres!$A$1:$DW$117)</f>
        <v>5585.2940970320187</v>
      </c>
      <c r="FS93" s="46" cm="1">
        <f t="array" ref="FS93">beneficio_muerte_individual_activo(FS$2,$F93,$D93, Hombres!$A$1:$DW$117, Mujeres!$A$1:$DW$117)</f>
        <v>3250.7008980448568</v>
      </c>
      <c r="FT93" s="46" cm="1">
        <f t="array" ref="FT93">beneficio_muerte_individual_activo(FT$2,$F93,$D93, Hombres!$A$1:$DW$117, Mujeres!$A$1:$DW$117)</f>
        <v>1745.9063826299453</v>
      </c>
      <c r="FU93" s="46" cm="1">
        <f t="array" ref="FU93">beneficio_muerte_individual_activo(FU$2,$F93,$D93, Hombres!$A$1:$DW$117, Mujeres!$A$1:$DW$117)</f>
        <v>854.59173076890613</v>
      </c>
      <c r="FV93" s="46" cm="1">
        <f t="array" ref="FV93">beneficio_muerte_individual_activo(FV$2,$F93,$D93, Hombres!$A$1:$DW$117, Mujeres!$A$1:$DW$117)</f>
        <v>375.37457285896215</v>
      </c>
      <c r="FW93" s="46" cm="1">
        <f t="array" ref="FW93">beneficio_muerte_individual_activo(FW$2,$F93,$D93, Hombres!$A$1:$DW$117, Mujeres!$A$1:$DW$117)</f>
        <v>145.15256813336697</v>
      </c>
      <c r="FX93" s="46" cm="1">
        <f t="array" ref="FX93">beneficio_muerte_individual_activo(FX$2,$F93,$D93, Hombres!$A$1:$DW$117, Mujeres!$A$1:$DW$117)</f>
        <v>48.205212782222929</v>
      </c>
      <c r="FY93" s="46" cm="1">
        <f t="array" ref="FY93">beneficio_muerte_individual_activo(FY$2,$F93,$D93, Hombres!$A$1:$DW$117, Mujeres!$A$1:$DW$117)</f>
        <v>0</v>
      </c>
      <c r="FZ93" s="46" cm="1">
        <f t="array" ref="FZ93">beneficio_muerte_individual_activo(FZ$2,$F93,$D93, Hombres!$A$1:$DW$117, Mujeres!$A$1:$DW$117)</f>
        <v>0</v>
      </c>
      <c r="GA93" s="46" cm="1">
        <f t="array" ref="GA93">beneficio_muerte_individual_activo(GA$2,$F93,$D93, Hombres!$A$1:$DW$117, Mujeres!$A$1:$DW$117)</f>
        <v>0</v>
      </c>
      <c r="GB93" s="46" cm="1">
        <f t="array" ref="GB93">beneficio_muerte_individual_activo(GB$2,$F93,$D93, Hombres!$A$1:$DW$117, Mujeres!$A$1:$DW$117)</f>
        <v>0</v>
      </c>
      <c r="GC93" s="46" cm="1">
        <f t="array" ref="GC93">beneficio_muerte_individual_activo(GC$2,$F93,$D93, Hombres!$A$1:$DW$117, Mujeres!$A$1:$DW$117)</f>
        <v>0</v>
      </c>
      <c r="GD93" s="46" cm="1">
        <f t="array" ref="GD93">beneficio_muerte_individual_activo(GD$2,$F93,$D93, Hombres!$A$1:$DW$117, Mujeres!$A$1:$DW$117)</f>
        <v>0</v>
      </c>
      <c r="GE93" s="46" cm="1">
        <f t="array" ref="GE93">beneficio_muerte_individual_activo(GE$2,$F93,$D93, Hombres!$A$1:$DW$117, Mujeres!$A$1:$DW$117)</f>
        <v>0</v>
      </c>
      <c r="GF93" s="46" cm="1">
        <f t="array" ref="GF93">beneficio_muerte_individual_activo(GF$2,$F93,$D93, Hombres!$A$1:$DW$117, Mujeres!$A$1:$DW$117)</f>
        <v>0</v>
      </c>
      <c r="GG93" s="46" cm="1">
        <f t="array" ref="GG93">beneficio_muerte_individual_activo(GG$2,$F93,$D93, Hombres!$A$1:$DW$117, Mujeres!$A$1:$DW$117)</f>
        <v>0</v>
      </c>
      <c r="GH93" s="46" cm="1">
        <f t="array" ref="GH93">beneficio_muerte_individual_activo(GH$2,$F93,$D93, Hombres!$A$1:$DW$117, Mujeres!$A$1:$DW$117)</f>
        <v>0</v>
      </c>
      <c r="GI93" s="46" cm="1">
        <f t="array" ref="GI93">beneficio_muerte_individual_activo(GI$2,$F93,$D93, Hombres!$A$1:$DW$117, Mujeres!$A$1:$DW$117)</f>
        <v>0</v>
      </c>
      <c r="GJ93" s="46" cm="1">
        <f t="array" ref="GJ93">beneficio_muerte_individual_activo(GJ$2,$F93,$D93, Hombres!$A$1:$DW$117, Mujeres!$A$1:$DW$117)</f>
        <v>0</v>
      </c>
      <c r="GK93" s="46" cm="1">
        <f t="array" ref="GK93">beneficio_muerte_individual_activo(GK$2,$F93,$D93, Hombres!$A$1:$DW$117, Mujeres!$A$1:$DW$117)</f>
        <v>0</v>
      </c>
      <c r="GL93" s="46" cm="1">
        <f t="array" ref="GL93">beneficio_muerte_individual_activo(GL$2,$F93,$D93, Hombres!$A$1:$DW$117, Mujeres!$A$1:$DW$117)</f>
        <v>0</v>
      </c>
      <c r="GM93" s="46" cm="1">
        <f t="array" ref="GM93">beneficio_muerte_individual_activo(GM$2,$F93,$D93, Hombres!$A$1:$DW$117, Mujeres!$A$1:$DW$117)</f>
        <v>0</v>
      </c>
      <c r="GN93" s="46" cm="1">
        <f t="array" ref="GN93">beneficio_muerte_individual_activo(GN$2,$F93,$D93, Hombres!$A$1:$DW$117, Mujeres!$A$1:$DW$117)</f>
        <v>0</v>
      </c>
      <c r="GO93" s="46" cm="1">
        <f t="array" ref="GO93">beneficio_muerte_individual_activo(GO$2,$F93,$D93, Hombres!$A$1:$DW$117, Mujeres!$A$1:$DW$117)</f>
        <v>0</v>
      </c>
      <c r="GP93" s="46" cm="1">
        <f t="array" ref="GP93">beneficio_muerte_individual_activo(GP$2,$F93,$D93, Hombres!$A$1:$DW$117, Mujeres!$A$1:$DW$117)</f>
        <v>0</v>
      </c>
      <c r="GQ93" s="46" cm="1">
        <f t="array" ref="GQ93">beneficio_muerte_individual_activo(GQ$2,$F93,$D93, Hombres!$A$1:$DW$117, Mujeres!$A$1:$DW$117)</f>
        <v>0</v>
      </c>
      <c r="GR93" s="46" cm="1">
        <f t="array" ref="GR93">beneficio_muerte_individual_activo(GR$2,$F93,$D93, Hombres!$A$1:$DW$117, Mujeres!$A$1:$DW$117)</f>
        <v>0</v>
      </c>
      <c r="GS93" s="46" cm="1">
        <f t="array" ref="GS93">beneficio_muerte_individual_activo(GS$2,$F93,$D93, Hombres!$A$1:$DW$117, Mujeres!$A$1:$DW$117)</f>
        <v>0</v>
      </c>
      <c r="GT93" s="46" cm="1">
        <f t="array" ref="GT93">beneficio_muerte_individual_activo(GT$2,$F93,$D93, Hombres!$A$1:$DW$117, Mujeres!$A$1:$DW$117)</f>
        <v>0</v>
      </c>
      <c r="GU93" s="46" cm="1">
        <f t="array" ref="GU93">beneficio_muerte_individual_activo(GU$2,$F93,$D93, Hombres!$A$1:$DW$117, Mujeres!$A$1:$DW$117)</f>
        <v>0</v>
      </c>
      <c r="GV93" s="46" cm="1">
        <f t="array" ref="GV93">beneficio_muerte_individual_activo(GV$2,$F93,$D93, Hombres!$A$1:$DW$117, Mujeres!$A$1:$DW$117)</f>
        <v>0</v>
      </c>
    </row>
    <row r="94" spans="1:204" x14ac:dyDescent="0.25">
      <c r="A94" s="1">
        <f t="shared" si="1"/>
        <v>92</v>
      </c>
      <c r="B94" s="75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39" cm="1">
        <f t="array" ref="G94">PorcentajePension(C94,E94, D94)</f>
        <v>0.85</v>
      </c>
      <c r="I94" s="72"/>
      <c r="J94" s="46" cm="1">
        <f t="array" ref="J94">AnualidadActivo(J$2, $E94, $C94, $B94, $D94, Hombres!$A$1:$DW$117, Mujeres!$A$1:$DW$117)</f>
        <v>0</v>
      </c>
      <c r="K94" s="46" cm="1">
        <f t="array" ref="K94">AnualidadActivo(K$2, $E94, $C94, $B94, $D94, Hombres!$A$1:$DW$117, Mujeres!$A$1:$DW$117)</f>
        <v>0</v>
      </c>
      <c r="L94" s="46" cm="1">
        <f t="array" ref="L94">AnualidadActivo(L$2, $E94, $C94, $B94, $D94, Hombres!$A$1:$DW$117, Mujeres!$A$1:$DW$117)</f>
        <v>0</v>
      </c>
      <c r="M94" s="46" cm="1">
        <f t="array" ref="M94">AnualidadActivo(M$2, $E94, $C94, $B94, $D94, Hombres!$A$1:$DW$117, Mujeres!$A$1:$DW$117)</f>
        <v>0</v>
      </c>
      <c r="N94" s="46" cm="1">
        <f t="array" ref="N94">AnualidadActivo(N$2, $E94, $C94, $B94, $D94, Hombres!$A$1:$DW$117, Mujeres!$A$1:$DW$117)</f>
        <v>0</v>
      </c>
      <c r="O94" s="46" cm="1">
        <f t="array" ref="O94">AnualidadActivo(O$2, $E94, $C94, $B94, $D94, Hombres!$A$1:$DW$117, Mujeres!$A$1:$DW$117)</f>
        <v>0</v>
      </c>
      <c r="P94" s="46" cm="1">
        <f t="array" ref="P94">AnualidadActivo(P$2, $E94, $C94, $B94, $D94, Hombres!$A$1:$DW$117, Mujeres!$A$1:$DW$117)</f>
        <v>0</v>
      </c>
      <c r="Q94" s="46" cm="1">
        <f t="array" ref="Q94">AnualidadActivo(Q$2, $E94, $C94, $B94, $D94, Hombres!$A$1:$DW$117, Mujeres!$A$1:$DW$117)</f>
        <v>0</v>
      </c>
      <c r="R94" s="46" cm="1">
        <f t="array" ref="R94">AnualidadActivo(R$2, $E94, $C94, $B94, $D94, Hombres!$A$1:$DW$117, Mujeres!$A$1:$DW$117)</f>
        <v>0</v>
      </c>
      <c r="S94" s="46" cm="1">
        <f t="array" ref="S94">AnualidadActivo(S$2, $E94, $C94, $B94, $D94, Hombres!$A$1:$DW$117, Mujeres!$A$1:$DW$117)</f>
        <v>0</v>
      </c>
      <c r="T94" s="46" cm="1">
        <f t="array" ref="T94">AnualidadActivo(T$2, $E94, $C94, $B94, $D94, Hombres!$A$1:$DW$117, Mujeres!$A$1:$DW$117)</f>
        <v>0</v>
      </c>
      <c r="U94" s="46" cm="1">
        <f t="array" ref="U94">AnualidadActivo(U$2, $E94, $C94, $B94, $D94, Hombres!$A$1:$DW$117, Mujeres!$A$1:$DW$117)</f>
        <v>0</v>
      </c>
      <c r="V94" s="46" cm="1">
        <f t="array" ref="V94">AnualidadActivo(V$2, $E94, $C94, $B94, $D94, Hombres!$A$1:$DW$117, Mujeres!$A$1:$DW$117)</f>
        <v>0</v>
      </c>
      <c r="W94" s="46" cm="1">
        <f t="array" ref="W94">AnualidadActivo(W$2, $E94, $C94, $B94, $D94, Hombres!$A$1:$DW$117, Mujeres!$A$1:$DW$117)</f>
        <v>0</v>
      </c>
      <c r="X94" s="46" cm="1">
        <f t="array" ref="X94">AnualidadActivo(X$2, $E94, $C94, $B94, $D94, Hombres!$A$1:$DW$117, Mujeres!$A$1:$DW$117)</f>
        <v>0</v>
      </c>
      <c r="Y94" s="46" cm="1">
        <f t="array" ref="Y94">AnualidadActivo(Y$2, $E94, $C94, $B94, $D94, Hombres!$A$1:$DW$117, Mujeres!$A$1:$DW$117)</f>
        <v>0</v>
      </c>
      <c r="Z94" s="46" cm="1">
        <f t="array" ref="Z94">AnualidadActivo(Z$2, $E94, $C94, $B94, $D94, Hombres!$A$1:$DW$117, Mujeres!$A$1:$DW$117)</f>
        <v>0</v>
      </c>
      <c r="AA94" s="46" cm="1">
        <f t="array" ref="AA94">AnualidadActivo(AA$2, $E94, $C94, $B94, $D94, Hombres!$A$1:$DW$117, Mujeres!$A$1:$DW$117)</f>
        <v>0</v>
      </c>
      <c r="AB94" s="46" cm="1">
        <f t="array" ref="AB94">AnualidadActivo(AB$2, $E94, $C94, $B94, $D94, Hombres!$A$1:$DW$117, Mujeres!$A$1:$DW$117)</f>
        <v>0</v>
      </c>
      <c r="AC94" s="46" cm="1">
        <f t="array" ref="AC94">AnualidadActivo(AC$2, $E94, $C94, $B94, $D94, Hombres!$A$1:$DW$117, Mujeres!$A$1:$DW$117)</f>
        <v>0</v>
      </c>
      <c r="AD94" s="46" cm="1">
        <f t="array" ref="AD94">AnualidadActivo(AD$2, $E94, $C94, $B94, $D94, Hombres!$A$1:$DW$117, Mujeres!$A$1:$DW$117)</f>
        <v>0</v>
      </c>
      <c r="AE94" s="46" cm="1">
        <f t="array" ref="AE94">AnualidadActivo(AE$2, $E94, $C94, $B94, $D94, Hombres!$A$1:$DW$117, Mujeres!$A$1:$DW$117)</f>
        <v>0</v>
      </c>
      <c r="AF94" s="46" cm="1">
        <f t="array" ref="AF94">AnualidadActivo(AF$2, $E94, $C94, $B94, $D94, Hombres!$A$1:$DW$117, Mujeres!$A$1:$DW$117)</f>
        <v>0</v>
      </c>
      <c r="AG94" s="46" cm="1">
        <f t="array" ref="AG94">AnualidadActivo(AG$2, $E94, $C94, $B94, $D94, Hombres!$A$1:$DW$117, Mujeres!$A$1:$DW$117)</f>
        <v>0</v>
      </c>
      <c r="AH94" s="46" cm="1">
        <f t="array" ref="AH94">AnualidadActivo(AH$2, $E94, $C94, $B94, $D94, Hombres!$A$1:$DW$117, Mujeres!$A$1:$DW$117)</f>
        <v>0</v>
      </c>
      <c r="AI94" s="46" cm="1">
        <f t="array" ref="AI94">AnualidadActivo(AI$2, $E94, $C94, $B94, $D94, Hombres!$A$1:$DW$117, Mujeres!$A$1:$DW$117)</f>
        <v>0</v>
      </c>
      <c r="AJ94" s="46" cm="1">
        <f t="array" ref="AJ94">AnualidadActivo(AJ$2, $E94, $C94, $B94, $D94, Hombres!$A$1:$DW$117, Mujeres!$A$1:$DW$117)</f>
        <v>0</v>
      </c>
      <c r="AK94" s="46" cm="1">
        <f t="array" ref="AK94">AnualidadActivo(AK$2, $E94, $C94, $B94, $D94, Hombres!$A$1:$DW$117, Mujeres!$A$1:$DW$117)</f>
        <v>0</v>
      </c>
      <c r="AL94" s="46" cm="1">
        <f t="array" ref="AL94">AnualidadActivo(AL$2, $E94, $C94, $B94, $D94, Hombres!$A$1:$DW$117, Mujeres!$A$1:$DW$117)</f>
        <v>0</v>
      </c>
      <c r="AM94" s="46" cm="1">
        <f t="array" ref="AM94">AnualidadActivo(AM$2, $E94, $C94, $B94, $D94, Hombres!$A$1:$DW$117, Mujeres!$A$1:$DW$117)</f>
        <v>0</v>
      </c>
      <c r="AN94" s="46" cm="1">
        <f t="array" ref="AN94">AnualidadActivo(AN$2, $E94, $C94, $B94, $D94, Hombres!$A$1:$DW$117, Mujeres!$A$1:$DW$117)</f>
        <v>0</v>
      </c>
      <c r="AO94" s="46" cm="1">
        <f t="array" ref="AO94">AnualidadActivo(AO$2, $E94, $C94, $B94, $D94, Hombres!$A$1:$DW$117, Mujeres!$A$1:$DW$117)</f>
        <v>0</v>
      </c>
      <c r="AP94" s="46" cm="1">
        <f t="array" ref="AP94">AnualidadActivo(AP$2, $E94, $C94, $B94, $D94, Hombres!$A$1:$DW$117, Mujeres!$A$1:$DW$117)</f>
        <v>0</v>
      </c>
      <c r="AQ94" s="46" cm="1">
        <f t="array" ref="AQ94">AnualidadActivo(AQ$2, $E94, $C94, $B94, $D94, Hombres!$A$1:$DW$117, Mujeres!$A$1:$DW$117)</f>
        <v>101191772.66167203</v>
      </c>
      <c r="AR94" s="46" cm="1">
        <f t="array" ref="AR94">AnualidadActivo(AR$2, $E94, $C94, $B94, $D94, Hombres!$A$1:$DW$117, Mujeres!$A$1:$DW$117)</f>
        <v>104227525.84152217</v>
      </c>
      <c r="AS94" s="46" cm="1">
        <f t="array" ref="AS94">AnualidadActivo(AS$2, $E94, $C94, $B94, $D94, Hombres!$A$1:$DW$117, Mujeres!$A$1:$DW$117)</f>
        <v>107354351.61676787</v>
      </c>
      <c r="AT94" s="46" cm="1">
        <f t="array" ref="AT94">AnualidadActivo(AT$2, $E94, $C94, $B94, $D94, Hombres!$A$1:$DW$117, Mujeres!$A$1:$DW$117)</f>
        <v>110574982.16527089</v>
      </c>
      <c r="AU94" s="46" cm="1">
        <f t="array" ref="AU94">AnualidadActivo(AU$2, $E94, $C94, $B94, $D94, Hombres!$A$1:$DW$117, Mujeres!$A$1:$DW$117)</f>
        <v>113892231.63022903</v>
      </c>
      <c r="AV94" s="46" cm="1">
        <f t="array" ref="AV94">AnualidadActivo(AV$2, $E94, $C94, $B94, $D94, Hombres!$A$1:$DW$117, Mujeres!$A$1:$DW$117)</f>
        <v>116935146.53156406</v>
      </c>
      <c r="AW94" s="46" cm="1">
        <f t="array" ref="AW94">AnualidadActivo(AW$2, $E94, $C94, $B94, $D94, Hombres!$A$1:$DW$117, Mujeres!$A$1:$DW$117)</f>
        <v>120020734.35593763</v>
      </c>
      <c r="AX94" s="46" cm="1">
        <f t="array" ref="AX94">AnualidadActivo(AX$2, $E94, $C94, $B94, $D94, Hombres!$A$1:$DW$117, Mujeres!$A$1:$DW$117)</f>
        <v>123150235.39742637</v>
      </c>
      <c r="AY94" s="46" cm="1">
        <f t="array" ref="AY94">AnualidadActivo(AY$2, $E94, $C94, $B94, $D94, Hombres!$A$1:$DW$117, Mujeres!$A$1:$DW$117)</f>
        <v>126326302.62796932</v>
      </c>
      <c r="AZ94" s="46" cm="1">
        <f t="array" ref="AZ94">AnualidadActivo(AZ$2, $E94, $C94, $B94, $D94, Hombres!$A$1:$DW$117, Mujeres!$A$1:$DW$117)</f>
        <v>129547835.69949722</v>
      </c>
      <c r="BA94" s="46" cm="1">
        <f t="array" ref="BA94">AnualidadActivo(BA$2, $E94, $C94, $B94, $D94, Hombres!$A$1:$DW$117, Mujeres!$A$1:$DW$117)</f>
        <v>132807156.38471504</v>
      </c>
      <c r="BB94" s="46" cm="1">
        <f t="array" ref="BB94">AnualidadActivo(BB$2, $E94, $C94, $B94, $D94, Hombres!$A$1:$DW$117, Mujeres!$A$1:$DW$117)</f>
        <v>136092285.09523419</v>
      </c>
      <c r="BC94" s="46" cm="1">
        <f t="array" ref="BC94">AnualidadActivo(BC$2, $E94, $C94, $B94, $D94, Hombres!$A$1:$DW$117, Mujeres!$A$1:$DW$117)</f>
        <v>139386484.86628854</v>
      </c>
      <c r="BD94" s="46" cm="1">
        <f t="array" ref="BD94">AnualidadActivo(BD$2, $E94, $C94, $B94, $D94, Hombres!$A$1:$DW$117, Mujeres!$A$1:$DW$117)</f>
        <v>142662480.68096042</v>
      </c>
      <c r="BE94" s="46" cm="1">
        <f t="array" ref="BE94">AnualidadActivo(BE$2, $E94, $C94, $B94, $D94, Hombres!$A$1:$DW$117, Mujeres!$A$1:$DW$117)</f>
        <v>145889336.79626164</v>
      </c>
      <c r="BF94" s="46" cm="1">
        <f t="array" ref="BF94">AnualidadActivo(BF$2, $E94, $C94, $B94, $D94, Hombres!$A$1:$DW$117, Mujeres!$A$1:$DW$117)</f>
        <v>149049718.67955464</v>
      </c>
      <c r="BG94" s="46" cm="1">
        <f t="array" ref="BG94">AnualidadActivo(BG$2, $E94, $C94, $B94, $D94, Hombres!$A$1:$DW$117, Mujeres!$A$1:$DW$117)</f>
        <v>152141929.63078254</v>
      </c>
      <c r="BH94" s="46" cm="1">
        <f t="array" ref="BH94">AnualidadActivo(BH$2, $E94, $C94, $B94, $D94, Hombres!$A$1:$DW$117, Mujeres!$A$1:$DW$117)</f>
        <v>155163947.90461209</v>
      </c>
      <c r="BI94" s="46" cm="1">
        <f t="array" ref="BI94">AnualidadActivo(BI$2, $E94, $C94, $B94, $D94, Hombres!$A$1:$DW$117, Mujeres!$A$1:$DW$117)</f>
        <v>158091128.50527629</v>
      </c>
      <c r="BJ94" s="46" cm="1">
        <f t="array" ref="BJ94">AnualidadActivo(BJ$2, $E94, $C94, $B94, $D94, Hombres!$A$1:$DW$117, Mujeres!$A$1:$DW$117)</f>
        <v>160872121.40364727</v>
      </c>
      <c r="BK94" s="46" cm="1">
        <f t="array" ref="BK94">AnualidadActivo(BK$2, $E94, $C94, $B94, $D94, Hombres!$A$1:$DW$117, Mujeres!$A$1:$DW$117)</f>
        <v>163436602.87385312</v>
      </c>
      <c r="BL94" s="46" cm="1">
        <f t="array" ref="BL94">AnualidadActivo(BL$2, $E94, $C94, $B94, $D94, Hombres!$A$1:$DW$117, Mujeres!$A$1:$DW$117)</f>
        <v>165708989.11728537</v>
      </c>
      <c r="BM94" s="46" cm="1">
        <f t="array" ref="BM94">AnualidadActivo(BM$2, $E94, $C94, $B94, $D94, Hombres!$A$1:$DW$117, Mujeres!$A$1:$DW$117)</f>
        <v>167441071.77144617</v>
      </c>
      <c r="BN94" s="46" cm="1">
        <f t="array" ref="BN94">AnualidadActivo(BN$2, $E94, $C94, $B94, $D94, Hombres!$A$1:$DW$117, Mujeres!$A$1:$DW$117)</f>
        <v>168771791.43827292</v>
      </c>
      <c r="BO94" s="46" cm="1">
        <f t="array" ref="BO94">AnualidadActivo(BO$2, $E94, $C94, $B94, $D94, Hombres!$A$1:$DW$117, Mujeres!$A$1:$DW$117)</f>
        <v>169638152.40087315</v>
      </c>
      <c r="BP94" s="46" cm="1">
        <f t="array" ref="BP94">AnualidadActivo(BP$2, $E94, $C94, $B94, $D94, Hombres!$A$1:$DW$117, Mujeres!$A$1:$DW$117)</f>
        <v>169968599.03984246</v>
      </c>
      <c r="BQ94" s="46" cm="1">
        <f t="array" ref="BQ94">AnualidadActivo(BQ$2, $E94, $C94, $B94, $D94, Hombres!$A$1:$DW$117, Mujeres!$A$1:$DW$117)</f>
        <v>169687600.32313442</v>
      </c>
      <c r="BR94" s="46" cm="1">
        <f t="array" ref="BR94">AnualidadActivo(BR$2, $E94, $C94, $B94, $D94, Hombres!$A$1:$DW$117, Mujeres!$A$1:$DW$117)</f>
        <v>168717251.45287979</v>
      </c>
      <c r="BS94" s="46" cm="1">
        <f t="array" ref="BS94">AnualidadActivo(BS$2, $E94, $C94, $B94, $D94, Hombres!$A$1:$DW$117, Mujeres!$A$1:$DW$117)</f>
        <v>166978614.60898861</v>
      </c>
      <c r="BT94" s="46" cm="1">
        <f t="array" ref="BT94">AnualidadActivo(BT$2, $E94, $C94, $B94, $D94, Hombres!$A$1:$DW$117, Mujeres!$A$1:$DW$117)</f>
        <v>164392760.57312638</v>
      </c>
      <c r="BU94" s="46" cm="1">
        <f t="array" ref="BU94">AnualidadActivo(BU$2, $E94, $C94, $B94, $D94, Hombres!$A$1:$DW$117, Mujeres!$A$1:$DW$117)</f>
        <v>160883206.92868251</v>
      </c>
      <c r="BV94" s="46" cm="1">
        <f t="array" ref="BV94">AnualidadActivo(BV$2, $E94, $C94, $B94, $D94, Hombres!$A$1:$DW$117, Mujeres!$A$1:$DW$117)</f>
        <v>156383909.03439495</v>
      </c>
      <c r="BW94" s="46" cm="1">
        <f t="array" ref="BW94">AnualidadActivo(BW$2, $E94, $C94, $B94, $D94, Hombres!$A$1:$DW$117, Mujeres!$A$1:$DW$117)</f>
        <v>150844913.89414918</v>
      </c>
      <c r="BX94" s="46" cm="1">
        <f t="array" ref="BX94">AnualidadActivo(BX$2, $E94, $C94, $B94, $D94, Hombres!$A$1:$DW$117, Mujeres!$A$1:$DW$117)</f>
        <v>144237795.64372879</v>
      </c>
      <c r="BY94" s="46" cm="1">
        <f t="array" ref="BY94">AnualidadActivo(BY$2, $E94, $C94, $B94, $D94, Hombres!$A$1:$DW$117, Mujeres!$A$1:$DW$117)</f>
        <v>136555713.14883995</v>
      </c>
      <c r="BZ94" s="46" cm="1">
        <f t="array" ref="BZ94">AnualidadActivo(BZ$2, $E94, $C94, $B94, $D94, Hombres!$A$1:$DW$117, Mujeres!$A$1:$DW$117)</f>
        <v>127818374.86755139</v>
      </c>
      <c r="CA94" s="46" cm="1">
        <f t="array" ref="CA94">AnualidadActivo(CA$2, $E94, $C94, $B94, $D94, Hombres!$A$1:$DW$117, Mujeres!$A$1:$DW$117)</f>
        <v>118086592.35869296</v>
      </c>
      <c r="CB94" s="46" cm="1">
        <f t="array" ref="CB94">AnualidadActivo(CB$2, $E94, $C94, $B94, $D94, Hombres!$A$1:$DW$117, Mujeres!$A$1:$DW$117)</f>
        <v>107478959.61606421</v>
      </c>
      <c r="CC94" s="46" cm="1">
        <f t="array" ref="CC94">AnualidadActivo(CC$2, $E94, $C94, $B94, $D94, Hombres!$A$1:$DW$117, Mujeres!$A$1:$DW$117)</f>
        <v>96172774.839149147</v>
      </c>
      <c r="CD94" s="46" cm="1">
        <f t="array" ref="CD94">AnualidadActivo(CD$2, $E94, $C94, $B94, $D94, Hombres!$A$1:$DW$117, Mujeres!$A$1:$DW$117)</f>
        <v>84394705.722975448</v>
      </c>
      <c r="CE94" s="46" cm="1">
        <f t="array" ref="CE94">AnualidadActivo(CE$2, $E94, $C94, $B94, $D94, Hombres!$A$1:$DW$117, Mujeres!$A$1:$DW$117)</f>
        <v>72416898.076827645</v>
      </c>
      <c r="CF94" s="46" cm="1">
        <f t="array" ref="CF94">AnualidadActivo(CF$2, $E94, $C94, $B94, $D94, Hombres!$A$1:$DW$117, Mujeres!$A$1:$DW$117)</f>
        <v>60554573.06344647</v>
      </c>
      <c r="CG94" s="46" cm="1">
        <f t="array" ref="CG94">AnualidadActivo(CG$2, $E94, $C94, $B94, $D94, Hombres!$A$1:$DW$117, Mujeres!$A$1:$DW$117)</f>
        <v>49154283.018164314</v>
      </c>
      <c r="CH94" s="46" cm="1">
        <f t="array" ref="CH94">AnualidadActivo(CH$2, $E94, $C94, $B94, $D94, Hombres!$A$1:$DW$117, Mujeres!$A$1:$DW$117)</f>
        <v>38562021.802614637</v>
      </c>
      <c r="CI94" s="46" cm="1">
        <f t="array" ref="CI94">AnualidadActivo(CI$2, $E94, $C94, $B94, $D94, Hombres!$A$1:$DW$117, Mujeres!$A$1:$DW$117)</f>
        <v>29084536.952073328</v>
      </c>
      <c r="CJ94" s="46" cm="1">
        <f t="array" ref="CJ94">AnualidadActivo(CJ$2, $E94, $C94, $B94, $D94, Hombres!$A$1:$DW$117, Mujeres!$A$1:$DW$117)</f>
        <v>20957824.519269928</v>
      </c>
      <c r="CK94" s="46" cm="1">
        <f t="array" ref="CK94">AnualidadActivo(CK$2, $E94, $C94, $B94, $D94, Hombres!$A$1:$DW$117, Mujeres!$A$1:$DW$117)</f>
        <v>14321622.165532252</v>
      </c>
      <c r="CL94" s="46" cm="1">
        <f t="array" ref="CL94">AnualidadActivo(CL$2, $E94, $C94, $B94, $D94, Hombres!$A$1:$DW$117, Mujeres!$A$1:$DW$117)</f>
        <v>9200675.9185420983</v>
      </c>
      <c r="CM94" s="46" cm="1">
        <f t="array" ref="CM94">AnualidadActivo(CM$2, $E94, $C94, $B94, $D94, Hombres!$A$1:$DW$117, Mujeres!$A$1:$DW$117)</f>
        <v>5499287.9481414743</v>
      </c>
      <c r="CN94" s="46" cm="1">
        <f t="array" ref="CN94">AnualidadActivo(CN$2, $E94, $C94, $B94, $D94, Hombres!$A$1:$DW$117, Mujeres!$A$1:$DW$117)</f>
        <v>3019216.0886745648</v>
      </c>
      <c r="CO94" s="46" cm="1">
        <f t="array" ref="CO94">AnualidadActivo(CO$2, $E94, $C94, $B94, $D94, Hombres!$A$1:$DW$117, Mujeres!$A$1:$DW$117)</f>
        <v>1498428.3611778466</v>
      </c>
      <c r="CP94" s="46" cm="1">
        <f t="array" ref="CP94">AnualidadActivo(CP$2, $E94, $C94, $B94, $D94, Hombres!$A$1:$DW$117, Mujeres!$A$1:$DW$117)</f>
        <v>658719.5770927408</v>
      </c>
      <c r="CQ94" s="46" cm="1">
        <f t="array" ref="CQ94">AnualidadActivo(CQ$2, $E94, $C94, $B94, $D94, Hombres!$A$1:$DW$117, Mujeres!$A$1:$DW$117)</f>
        <v>0</v>
      </c>
      <c r="CR94" s="46" cm="1">
        <f t="array" ref="CR94">AnualidadActivo(CR$2, $E94, $C94, $B94, $D94, Hombres!$A$1:$DW$117, Mujeres!$A$1:$DW$117)</f>
        <v>0</v>
      </c>
      <c r="CS94" s="46" cm="1">
        <f t="array" ref="CS94">AnualidadActivo(CS$2, $E94, $C94, $B94, $D94, Hombres!$A$1:$DW$117, Mujeres!$A$1:$DW$117)</f>
        <v>0</v>
      </c>
      <c r="CT94" s="46" cm="1">
        <f t="array" ref="CT94">AnualidadActivo(CT$2, $E94, $C94, $B94, $D94, Hombres!$A$1:$DW$117, Mujeres!$A$1:$DW$117)</f>
        <v>0</v>
      </c>
      <c r="CU94" s="46" cm="1">
        <f t="array" ref="CU94">AnualidadActivo(CU$2, $E94, $C94, $B94, $D94, Hombres!$A$1:$DW$117, Mujeres!$A$1:$DW$117)</f>
        <v>0</v>
      </c>
      <c r="CV94" s="46" cm="1">
        <f t="array" ref="CV94">AnualidadActivo(CV$2, $E94, $C94, $B94, $D94, Hombres!$A$1:$DW$117, Mujeres!$A$1:$DW$117)</f>
        <v>0</v>
      </c>
      <c r="CW94" s="46" cm="1">
        <f t="array" ref="CW94">AnualidadActivo(CW$2, $E94, $C94, $B94, $D94, Hombres!$A$1:$DW$117, Mujeres!$A$1:$DW$117)</f>
        <v>0</v>
      </c>
      <c r="CX94" s="46" cm="1">
        <f t="array" ref="CX94">AnualidadActivo(CX$2, $E94, $C94, $B94, $D94, Hombres!$A$1:$DW$117, Mujeres!$A$1:$DW$117)</f>
        <v>0</v>
      </c>
      <c r="CY94" s="46" cm="1">
        <f t="array" ref="CY94">AnualidadActivo(CY$2, $E94, $C94, $B94, $D94, Hombres!$A$1:$DW$117, Mujeres!$A$1:$DW$117)</f>
        <v>0</v>
      </c>
      <c r="CZ94" s="46" cm="1">
        <f t="array" ref="CZ94">AnualidadActivo(CZ$2, $E94, $C94, $B94, $D94, Hombres!$A$1:$DW$117, Mujeres!$A$1:$DW$117)</f>
        <v>0</v>
      </c>
      <c r="DA94" s="46" cm="1">
        <f t="array" ref="DA94">AnualidadActivo(DA$2, $E94, $C94, $B94, $D94, Hombres!$A$1:$DW$117, Mujeres!$A$1:$DW$117)</f>
        <v>0</v>
      </c>
      <c r="DD94" s="21"/>
      <c r="DE94" s="46" cm="1">
        <f t="array" ref="DE94">beneficio_muerte_individual_activo(DE$2,$F94,$D94, Hombres!$A$1:$DW$117, Mujeres!$A$1:$DW$117)</f>
        <v>0</v>
      </c>
      <c r="DF94" s="46" cm="1">
        <f t="array" ref="DF94">beneficio_muerte_individual_activo(DF$2,$F94,$D94, Hombres!$A$1:$DW$117, Mujeres!$A$1:$DW$117)</f>
        <v>2237</v>
      </c>
      <c r="DG94" s="46" cm="1">
        <f t="array" ref="DG94">beneficio_muerte_individual_activo(DG$2,$F94,$D94, Hombres!$A$1:$DW$117, Mujeres!$A$1:$DW$117)</f>
        <v>2330.4568869</v>
      </c>
      <c r="DH94" s="46" cm="1">
        <f t="array" ref="DH94">beneficio_muerte_individual_activo(DH$2,$F94,$D94, Hombres!$A$1:$DW$117, Mujeres!$A$1:$DW$117)</f>
        <v>2432.2761052417682</v>
      </c>
      <c r="DI94" s="46" cm="1">
        <f t="array" ref="DI94">beneficio_muerte_individual_activo(DI$2,$F94,$D94, Hombres!$A$1:$DW$117, Mujeres!$A$1:$DW$117)</f>
        <v>2560.9098369483308</v>
      </c>
      <c r="DJ94" s="46" cm="1">
        <f t="array" ref="DJ94">beneficio_muerte_individual_activo(DJ$2,$F94,$D94, Hombres!$A$1:$DW$117, Mujeres!$A$1:$DW$117)</f>
        <v>2689.8468135151202</v>
      </c>
      <c r="DK94" s="46" cm="1">
        <f t="array" ref="DK94">beneficio_muerte_individual_activo(DK$2,$F94,$D94, Hombres!$A$1:$DW$117, Mujeres!$A$1:$DW$117)</f>
        <v>2815.5845985967494</v>
      </c>
      <c r="DL94" s="46" cm="1">
        <f t="array" ref="DL94">beneficio_muerte_individual_activo(DL$2,$F94,$D94, Hombres!$A$1:$DW$117, Mujeres!$A$1:$DW$117)</f>
        <v>2947.5914303011773</v>
      </c>
      <c r="DM94" s="46" cm="1">
        <f t="array" ref="DM94">beneficio_muerte_individual_activo(DM$2,$F94,$D94, Hombres!$A$1:$DW$117, Mujeres!$A$1:$DW$117)</f>
        <v>3100.2900958526238</v>
      </c>
      <c r="DN94" s="46" cm="1">
        <f t="array" ref="DN94">beneficio_muerte_individual_activo(DN$2,$F94,$D94, Hombres!$A$1:$DW$117, Mujeres!$A$1:$DW$117)</f>
        <v>3271.6260196652706</v>
      </c>
      <c r="DO94" s="46" cm="1">
        <f t="array" ref="DO94">beneficio_muerte_individual_activo(DO$2,$F94,$D94, Hombres!$A$1:$DW$117, Mujeres!$A$1:$DW$117)</f>
        <v>3451.5837219143436</v>
      </c>
      <c r="DP94" s="46" cm="1">
        <f t="array" ref="DP94">beneficio_muerte_individual_activo(DP$2,$F94,$D94, Hombres!$A$1:$DW$117, Mujeres!$A$1:$DW$117)</f>
        <v>3664.9812253033638</v>
      </c>
      <c r="DQ94" s="46" cm="1">
        <f t="array" ref="DQ94">beneficio_muerte_individual_activo(DQ$2,$F94,$D94, Hombres!$A$1:$DW$117, Mujeres!$A$1:$DW$117)</f>
        <v>3952.9368920582397</v>
      </c>
      <c r="DR94" s="46" cm="1">
        <f t="array" ref="DR94">beneficio_muerte_individual_activo(DR$2,$F94,$D94, Hombres!$A$1:$DW$117, Mujeres!$A$1:$DW$117)</f>
        <v>4290.8561712217916</v>
      </c>
      <c r="DS94" s="46" cm="1">
        <f t="array" ref="DS94">beneficio_muerte_individual_activo(DS$2,$F94,$D94, Hombres!$A$1:$DW$117, Mujeres!$A$1:$DW$117)</f>
        <v>4650.2381814398259</v>
      </c>
      <c r="DT94" s="46" cm="1">
        <f t="array" ref="DT94">beneficio_muerte_individual_activo(DT$2,$F94,$D94, Hombres!$A$1:$DW$117, Mujeres!$A$1:$DW$117)</f>
        <v>4979.886280748944</v>
      </c>
      <c r="DU94" s="46" cm="1">
        <f t="array" ref="DU94">beneficio_muerte_individual_activo(DU$2,$F94,$D94, Hombres!$A$1:$DW$117, Mujeres!$A$1:$DW$117)</f>
        <v>5301.1281103907049</v>
      </c>
      <c r="DV94" s="46" cm="1">
        <f t="array" ref="DV94">beneficio_muerte_individual_activo(DV$2,$F94,$D94, Hombres!$A$1:$DW$117, Mujeres!$A$1:$DW$117)</f>
        <v>5652.5039691209768</v>
      </c>
      <c r="DW94" s="46" cm="1">
        <f t="array" ref="DW94">beneficio_muerte_individual_activo(DW$2,$F94,$D94, Hombres!$A$1:$DW$117, Mujeres!$A$1:$DW$117)</f>
        <v>6044.1805835593314</v>
      </c>
      <c r="DX94" s="46" cm="1">
        <f t="array" ref="DX94">beneficio_muerte_individual_activo(DX$2,$F94,$D94, Hombres!$A$1:$DW$117, Mujeres!$A$1:$DW$117)</f>
        <v>6458.1165951080829</v>
      </c>
      <c r="DY94" s="46" cm="1">
        <f t="array" ref="DY94">beneficio_muerte_individual_activo(DY$2,$F94,$D94, Hombres!$A$1:$DW$117, Mujeres!$A$1:$DW$117)</f>
        <v>6867.9794842354167</v>
      </c>
      <c r="DZ94" s="46" cm="1">
        <f t="array" ref="DZ94">beneficio_muerte_individual_activo(DZ$2,$F94,$D94, Hombres!$A$1:$DW$117, Mujeres!$A$1:$DW$117)</f>
        <v>7304.6774200810487</v>
      </c>
      <c r="EA94" s="46" cm="1">
        <f t="array" ref="EA94">beneficio_muerte_individual_activo(EA$2,$F94,$D94, Hombres!$A$1:$DW$117, Mujeres!$A$1:$DW$117)</f>
        <v>7858.8273611846444</v>
      </c>
      <c r="EB94" s="46" cm="1">
        <f t="array" ref="EB94">beneficio_muerte_individual_activo(EB$2,$F94,$D94, Hombres!$A$1:$DW$117, Mujeres!$A$1:$DW$117)</f>
        <v>8510.9023796980437</v>
      </c>
      <c r="EC94" s="46" cm="1">
        <f t="array" ref="EC94">beneficio_muerte_individual_activo(EC$2,$F94,$D94, Hombres!$A$1:$DW$117, Mujeres!$A$1:$DW$117)</f>
        <v>9193.4146012438068</v>
      </c>
      <c r="ED94" s="46" cm="1">
        <f t="array" ref="ED94">beneficio_muerte_individual_activo(ED$2,$F94,$D94, Hombres!$A$1:$DW$117, Mujeres!$A$1:$DW$117)</f>
        <v>9799.7903147180441</v>
      </c>
      <c r="EE94" s="46" cm="1">
        <f t="array" ref="EE94">beneficio_muerte_individual_activo(EE$2,$F94,$D94, Hombres!$A$1:$DW$117, Mujeres!$A$1:$DW$117)</f>
        <v>10376.187436261342</v>
      </c>
      <c r="EF94" s="46" cm="1">
        <f t="array" ref="EF94">beneficio_muerte_individual_activo(EF$2,$F94,$D94, Hombres!$A$1:$DW$117, Mujeres!$A$1:$DW$117)</f>
        <v>11048.671636390247</v>
      </c>
      <c r="EG94" s="46" cm="1">
        <f t="array" ref="EG94">beneficio_muerte_individual_activo(EG$2,$F94,$D94, Hombres!$A$1:$DW$117, Mujeres!$A$1:$DW$117)</f>
        <v>11922.960791118747</v>
      </c>
      <c r="EH94" s="46" cm="1">
        <f t="array" ref="EH94">beneficio_muerte_individual_activo(EH$2,$F94,$D94, Hombres!$A$1:$DW$117, Mujeres!$A$1:$DW$117)</f>
        <v>13003.028710052487</v>
      </c>
      <c r="EI94" s="46" cm="1">
        <f t="array" ref="EI94">beneficio_muerte_individual_activo(EI$2,$F94,$D94, Hombres!$A$1:$DW$117, Mujeres!$A$1:$DW$117)</f>
        <v>14245.516826531148</v>
      </c>
      <c r="EJ94" s="46" cm="1">
        <f t="array" ref="EJ94">beneficio_muerte_individual_activo(EJ$2,$F94,$D94, Hombres!$A$1:$DW$117, Mujeres!$A$1:$DW$117)</f>
        <v>9383.6825651871168</v>
      </c>
      <c r="EK94" s="46" cm="1">
        <f t="array" ref="EK94">beneficio_muerte_individual_activo(EK$2,$F94,$D94, Hombres!$A$1:$DW$117, Mujeres!$A$1:$DW$117)</f>
        <v>10276.813208858106</v>
      </c>
      <c r="EL94" s="46" cm="1">
        <f t="array" ref="EL94">beneficio_muerte_individual_activo(EL$2,$F94,$D94, Hombres!$A$1:$DW$117, Mujeres!$A$1:$DW$117)</f>
        <v>11128.87846016545</v>
      </c>
      <c r="EM94" s="46" cm="1">
        <f t="array" ref="EM94">beneficio_muerte_individual_activo(EM$2,$F94,$D94, Hombres!$A$1:$DW$117, Mujeres!$A$1:$DW$117)</f>
        <v>11906.961855036558</v>
      </c>
      <c r="EN94" s="46" cm="1">
        <f t="array" ref="EN94">beneficio_muerte_individual_activo(EN$2,$F94,$D94, Hombres!$A$1:$DW$117, Mujeres!$A$1:$DW$117)</f>
        <v>12675.474092033923</v>
      </c>
      <c r="EO94" s="46" cm="1">
        <f t="array" ref="EO94">beneficio_muerte_individual_activo(EO$2,$F94,$D94, Hombres!$A$1:$DW$117, Mujeres!$A$1:$DW$117)</f>
        <v>13564.189416492301</v>
      </c>
      <c r="EP94" s="46" cm="1">
        <f t="array" ref="EP94">beneficio_muerte_individual_activo(EP$2,$F94,$D94, Hombres!$A$1:$DW$117, Mujeres!$A$1:$DW$117)</f>
        <v>14658.835876949366</v>
      </c>
      <c r="EQ94" s="46" cm="1">
        <f t="array" ref="EQ94">beneficio_muerte_individual_activo(EQ$2,$F94,$D94, Hombres!$A$1:$DW$117, Mujeres!$A$1:$DW$117)</f>
        <v>16056.15056447467</v>
      </c>
      <c r="ER94" s="46" cm="1">
        <f t="array" ref="ER94">beneficio_muerte_individual_activo(ER$2,$F94,$D94, Hombres!$A$1:$DW$117, Mujeres!$A$1:$DW$117)</f>
        <v>17919.37033128284</v>
      </c>
      <c r="ES94" s="46" cm="1">
        <f t="array" ref="ES94">beneficio_muerte_individual_activo(ES$2,$F94,$D94, Hombres!$A$1:$DW$117, Mujeres!$A$1:$DW$117)</f>
        <v>20222.886592373663</v>
      </c>
      <c r="ET94" s="46" cm="1">
        <f t="array" ref="ET94">beneficio_muerte_individual_activo(ET$2,$F94,$D94, Hombres!$A$1:$DW$117, Mujeres!$A$1:$DW$117)</f>
        <v>22640.099695208057</v>
      </c>
      <c r="EU94" s="46" cm="1">
        <f t="array" ref="EU94">beneficio_muerte_individual_activo(EU$2,$F94,$D94, Hombres!$A$1:$DW$117, Mujeres!$A$1:$DW$117)</f>
        <v>24884.204067129562</v>
      </c>
      <c r="EV94" s="46" cm="1">
        <f t="array" ref="EV94">beneficio_muerte_individual_activo(EV$2,$F94,$D94, Hombres!$A$1:$DW$117, Mujeres!$A$1:$DW$117)</f>
        <v>27012.795115159646</v>
      </c>
      <c r="EW94" s="46" cm="1">
        <f t="array" ref="EW94">beneficio_muerte_individual_activo(EW$2,$F94,$D94, Hombres!$A$1:$DW$117, Mujeres!$A$1:$DW$117)</f>
        <v>29404.853075607374</v>
      </c>
      <c r="EX94" s="46" cm="1">
        <f t="array" ref="EX94">beneficio_muerte_individual_activo(EX$2,$F94,$D94, Hombres!$A$1:$DW$117, Mujeres!$A$1:$DW$117)</f>
        <v>32406.085470238322</v>
      </c>
      <c r="EY94" s="46" cm="1">
        <f t="array" ref="EY94">beneficio_muerte_individual_activo(EY$2,$F94,$D94, Hombres!$A$1:$DW$117, Mujeres!$A$1:$DW$117)</f>
        <v>36211.522587337808</v>
      </c>
      <c r="EZ94" s="46" cm="1">
        <f t="array" ref="EZ94">beneficio_muerte_individual_activo(EZ$2,$F94,$D94, Hombres!$A$1:$DW$117, Mujeres!$A$1:$DW$117)</f>
        <v>40817.652629130993</v>
      </c>
      <c r="FA94" s="46" cm="1">
        <f t="array" ref="FA94">beneficio_muerte_individual_activo(FA$2,$F94,$D94, Hombres!$A$1:$DW$117, Mujeres!$A$1:$DW$117)</f>
        <v>48743.942725205678</v>
      </c>
      <c r="FB94" s="46" cm="1">
        <f t="array" ref="FB94">beneficio_muerte_individual_activo(FB$2,$F94,$D94, Hombres!$A$1:$DW$117, Mujeres!$A$1:$DW$117)</f>
        <v>53963.712550486176</v>
      </c>
      <c r="FC94" s="46" cm="1">
        <f t="array" ref="FC94">beneficio_muerte_individual_activo(FC$2,$F94,$D94, Hombres!$A$1:$DW$117, Mujeres!$A$1:$DW$117)</f>
        <v>59519.384896410913</v>
      </c>
      <c r="FD94" s="46" cm="1">
        <f t="array" ref="FD94">beneficio_muerte_individual_activo(FD$2,$F94,$D94, Hombres!$A$1:$DW$117, Mujeres!$A$1:$DW$117)</f>
        <v>65428.977076620613</v>
      </c>
      <c r="FE94" s="46" cm="1">
        <f t="array" ref="FE94">beneficio_muerte_individual_activo(FE$2,$F94,$D94, Hombres!$A$1:$DW$117, Mujeres!$A$1:$DW$117)</f>
        <v>71710.803602095926</v>
      </c>
      <c r="FF94" s="46" cm="1">
        <f t="array" ref="FF94">beneficio_muerte_individual_activo(FF$2,$F94,$D94, Hombres!$A$1:$DW$117, Mujeres!$A$1:$DW$117)</f>
        <v>78396.119353991031</v>
      </c>
      <c r="FG94" s="46" cm="1">
        <f t="array" ref="FG94">beneficio_muerte_individual_activo(FG$2,$F94,$D94, Hombres!$A$1:$DW$117, Mujeres!$A$1:$DW$117)</f>
        <v>85399.19811510705</v>
      </c>
      <c r="FH94" s="46" cm="1">
        <f t="array" ref="FH94">beneficio_muerte_individual_activo(FH$2,$F94,$D94, Hombres!$A$1:$DW$117, Mujeres!$A$1:$DW$117)</f>
        <v>92548.738115904853</v>
      </c>
      <c r="FI94" s="46" cm="1">
        <f t="array" ref="FI94">beneficio_muerte_individual_activo(FI$2,$F94,$D94, Hombres!$A$1:$DW$117, Mujeres!$A$1:$DW$117)</f>
        <v>99722.350167042241</v>
      </c>
      <c r="FJ94" s="46" cm="1">
        <f t="array" ref="FJ94">beneficio_muerte_individual_activo(FJ$2,$F94,$D94, Hombres!$A$1:$DW$117, Mujeres!$A$1:$DW$117)</f>
        <v>106806.97683927447</v>
      </c>
      <c r="FK94" s="46" cm="1">
        <f t="array" ref="FK94">beneficio_muerte_individual_activo(FK$2,$F94,$D94, Hombres!$A$1:$DW$117, Mujeres!$A$1:$DW$117)</f>
        <v>113682.85343866906</v>
      </c>
      <c r="FL94" s="46" cm="1">
        <f t="array" ref="FL94">beneficio_muerte_individual_activo(FL$2,$F94,$D94, Hombres!$A$1:$DW$117, Mujeres!$A$1:$DW$117)</f>
        <v>120071.36386426834</v>
      </c>
      <c r="FM94" s="46" cm="1">
        <f t="array" ref="FM94">beneficio_muerte_individual_activo(FM$2,$F94,$D94, Hombres!$A$1:$DW$117, Mujeres!$A$1:$DW$117)</f>
        <v>125650.95712080544</v>
      </c>
      <c r="FN94" s="46" cm="1">
        <f t="array" ref="FN94">beneficio_muerte_individual_activo(FN$2,$F94,$D94, Hombres!$A$1:$DW$117, Mujeres!$A$1:$DW$117)</f>
        <v>130177.95010094265</v>
      </c>
      <c r="FO94" s="46" cm="1">
        <f t="array" ref="FO94">beneficio_muerte_individual_activo(FO$2,$F94,$D94, Hombres!$A$1:$DW$117, Mujeres!$A$1:$DW$117)</f>
        <v>133398.63976540085</v>
      </c>
      <c r="FP94" s="46" cm="1">
        <f t="array" ref="FP94">beneficio_muerte_individual_activo(FP$2,$F94,$D94, Hombres!$A$1:$DW$117, Mujeres!$A$1:$DW$117)</f>
        <v>134968.82526724241</v>
      </c>
      <c r="FQ94" s="106" cm="1">
        <f t="array" ref="FQ94">beneficio_muerte_individual_activo(FQ$2,$F94,$D94, Hombres!$A$1:$DW$117, Mujeres!$A$1:$DW$117)</f>
        <v>134473.268540452</v>
      </c>
      <c r="FR94" s="46" cm="1">
        <f t="array" ref="FR94">beneficio_muerte_individual_activo(FR$2,$F94,$D94, Hombres!$A$1:$DW$117, Mujeres!$A$1:$DW$117)</f>
        <v>131599.9861439876</v>
      </c>
      <c r="FS94" s="46" cm="1">
        <f t="array" ref="FS94">beneficio_muerte_individual_activo(FS$2,$F94,$D94, Hombres!$A$1:$DW$117, Mujeres!$A$1:$DW$117)</f>
        <v>126224.86116155861</v>
      </c>
      <c r="FT94" s="46" cm="1">
        <f t="array" ref="FT94">beneficio_muerte_individual_activo(FT$2,$F94,$D94, Hombres!$A$1:$DW$117, Mujeres!$A$1:$DW$117)</f>
        <v>118348.46409933972</v>
      </c>
      <c r="FU94" s="46" cm="1">
        <f t="array" ref="FU94">beneficio_muerte_individual_activo(FU$2,$F94,$D94, Hombres!$A$1:$DW$117, Mujeres!$A$1:$DW$117)</f>
        <v>108080.15198819283</v>
      </c>
      <c r="FV94" s="46" cm="1">
        <f t="array" ref="FV94">beneficio_muerte_individual_activo(FV$2,$F94,$D94, Hombres!$A$1:$DW$117, Mujeres!$A$1:$DW$117)</f>
        <v>95701.605421551751</v>
      </c>
      <c r="FW94" s="46" cm="1">
        <f t="array" ref="FW94">beneficio_muerte_individual_activo(FW$2,$F94,$D94, Hombres!$A$1:$DW$117, Mujeres!$A$1:$DW$117)</f>
        <v>81767.159086558881</v>
      </c>
      <c r="FX94" s="46" cm="1">
        <f t="array" ref="FX94">beneficio_muerte_individual_activo(FX$2,$F94,$D94, Hombres!$A$1:$DW$117, Mujeres!$A$1:$DW$117)</f>
        <v>67063.813151653827</v>
      </c>
      <c r="FY94" s="46" cm="1">
        <f t="array" ref="FY94">beneficio_muerte_individual_activo(FY$2,$F94,$D94, Hombres!$A$1:$DW$117, Mujeres!$A$1:$DW$117)</f>
        <v>52475.745604155811</v>
      </c>
      <c r="FZ94" s="46" cm="1">
        <f t="array" ref="FZ94">beneficio_muerte_individual_activo(FZ$2,$F94,$D94, Hombres!$A$1:$DW$117, Mujeres!$A$1:$DW$117)</f>
        <v>38872.916289766348</v>
      </c>
      <c r="GA94" s="46" cm="1">
        <f t="array" ref="GA94">beneficio_muerte_individual_activo(GA$2,$F94,$D94, Hombres!$A$1:$DW$117, Mujeres!$A$1:$DW$117)</f>
        <v>27009.38706828433</v>
      </c>
      <c r="GB94" s="46" cm="1">
        <f t="array" ref="GB94">beneficio_muerte_individual_activo(GB$2,$F94,$D94, Hombres!$A$1:$DW$117, Mujeres!$A$1:$DW$117)</f>
        <v>17413.139064760424</v>
      </c>
      <c r="GC94" s="46" cm="1">
        <f t="array" ref="GC94">beneficio_muerte_individual_activo(GC$2,$F94,$D94, Hombres!$A$1:$DW$117, Mujeres!$A$1:$DW$117)</f>
        <v>10283.763696976641</v>
      </c>
      <c r="GD94" s="46" cm="1">
        <f t="array" ref="GD94">beneficio_muerte_individual_activo(GD$2,$F94,$D94, Hombres!$A$1:$DW$117, Mujeres!$A$1:$DW$117)</f>
        <v>5474.563191764938</v>
      </c>
      <c r="GE94" s="46" cm="1">
        <f t="array" ref="GE94">beneficio_muerte_individual_activo(GE$2,$F94,$D94, Hombres!$A$1:$DW$117, Mujeres!$A$1:$DW$117)</f>
        <v>2573.4208353117688</v>
      </c>
      <c r="GF94" s="46" cm="1">
        <f t="array" ref="GF94">beneficio_muerte_individual_activo(GF$2,$F94,$D94, Hombres!$A$1:$DW$117, Mujeres!$A$1:$DW$117)</f>
        <v>1039.7123638983032</v>
      </c>
      <c r="GG94" s="46" cm="1">
        <f t="array" ref="GG94">beneficio_muerte_individual_activo(GG$2,$F94,$D94, Hombres!$A$1:$DW$117, Mujeres!$A$1:$DW$117)</f>
        <v>347.95184295994954</v>
      </c>
      <c r="GH94" s="46" cm="1">
        <f t="array" ref="GH94">beneficio_muerte_individual_activo(GH$2,$F94,$D94, Hombres!$A$1:$DW$117, Mujeres!$A$1:$DW$117)</f>
        <v>91.322275392837028</v>
      </c>
      <c r="GI94" s="46" cm="1">
        <f t="array" ref="GI94">beneficio_muerte_individual_activo(GI$2,$F94,$D94, Hombres!$A$1:$DW$117, Mujeres!$A$1:$DW$117)</f>
        <v>17.164209552207005</v>
      </c>
      <c r="GJ94" s="46" cm="1">
        <f t="array" ref="GJ94">beneficio_muerte_individual_activo(GJ$2,$F94,$D94, Hombres!$A$1:$DW$117, Mujeres!$A$1:$DW$117)</f>
        <v>0</v>
      </c>
      <c r="GK94" s="46" cm="1">
        <f t="array" ref="GK94">beneficio_muerte_individual_activo(GK$2,$F94,$D94, Hombres!$A$1:$DW$117, Mujeres!$A$1:$DW$117)</f>
        <v>0</v>
      </c>
      <c r="GL94" s="46" cm="1">
        <f t="array" ref="GL94">beneficio_muerte_individual_activo(GL$2,$F94,$D94, Hombres!$A$1:$DW$117, Mujeres!$A$1:$DW$117)</f>
        <v>0</v>
      </c>
      <c r="GM94" s="46" cm="1">
        <f t="array" ref="GM94">beneficio_muerte_individual_activo(GM$2,$F94,$D94, Hombres!$A$1:$DW$117, Mujeres!$A$1:$DW$117)</f>
        <v>0</v>
      </c>
      <c r="GN94" s="46" cm="1">
        <f t="array" ref="GN94">beneficio_muerte_individual_activo(GN$2,$F94,$D94, Hombres!$A$1:$DW$117, Mujeres!$A$1:$DW$117)</f>
        <v>0</v>
      </c>
      <c r="GO94" s="46" cm="1">
        <f t="array" ref="GO94">beneficio_muerte_individual_activo(GO$2,$F94,$D94, Hombres!$A$1:$DW$117, Mujeres!$A$1:$DW$117)</f>
        <v>0</v>
      </c>
      <c r="GP94" s="46" cm="1">
        <f t="array" ref="GP94">beneficio_muerte_individual_activo(GP$2,$F94,$D94, Hombres!$A$1:$DW$117, Mujeres!$A$1:$DW$117)</f>
        <v>0</v>
      </c>
      <c r="GQ94" s="46" cm="1">
        <f t="array" ref="GQ94">beneficio_muerte_individual_activo(GQ$2,$F94,$D94, Hombres!$A$1:$DW$117, Mujeres!$A$1:$DW$117)</f>
        <v>0</v>
      </c>
      <c r="GR94" s="46" cm="1">
        <f t="array" ref="GR94">beneficio_muerte_individual_activo(GR$2,$F94,$D94, Hombres!$A$1:$DW$117, Mujeres!$A$1:$DW$117)</f>
        <v>0</v>
      </c>
      <c r="GS94" s="46" cm="1">
        <f t="array" ref="GS94">beneficio_muerte_individual_activo(GS$2,$F94,$D94, Hombres!$A$1:$DW$117, Mujeres!$A$1:$DW$117)</f>
        <v>0</v>
      </c>
      <c r="GT94" s="46" cm="1">
        <f t="array" ref="GT94">beneficio_muerte_individual_activo(GT$2,$F94,$D94, Hombres!$A$1:$DW$117, Mujeres!$A$1:$DW$117)</f>
        <v>0</v>
      </c>
      <c r="GU94" s="46" cm="1">
        <f t="array" ref="GU94">beneficio_muerte_individual_activo(GU$2,$F94,$D94, Hombres!$A$1:$DW$117, Mujeres!$A$1:$DW$117)</f>
        <v>0</v>
      </c>
      <c r="GV94" s="46" cm="1">
        <f t="array" ref="GV94">beneficio_muerte_individual_activo(GV$2,$F94,$D94, Hombres!$A$1:$DW$117, Mujeres!$A$1:$DW$117)</f>
        <v>0</v>
      </c>
    </row>
    <row r="95" spans="1:204" x14ac:dyDescent="0.25">
      <c r="A95" s="1">
        <f t="shared" si="1"/>
        <v>93</v>
      </c>
      <c r="B95" s="75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39" cm="1">
        <f t="array" ref="G95">PorcentajePension(C95,E95, D95)</f>
        <v>1</v>
      </c>
      <c r="I95" s="72"/>
      <c r="J95" s="46" cm="1">
        <f t="array" ref="J95">AnualidadActivo(J$2, $E95, $C95, $B95, $D95, Hombres!$A$1:$DW$117, Mujeres!$A$1:$DW$117)</f>
        <v>0</v>
      </c>
      <c r="K95" s="46" cm="1">
        <f t="array" ref="K95">AnualidadActivo(K$2, $E95, $C95, $B95, $D95, Hombres!$A$1:$DW$117, Mujeres!$A$1:$DW$117)</f>
        <v>0</v>
      </c>
      <c r="L95" s="46" cm="1">
        <f t="array" ref="L95">AnualidadActivo(L$2, $E95, $C95, $B95, $D95, Hombres!$A$1:$DW$117, Mujeres!$A$1:$DW$117)</f>
        <v>0</v>
      </c>
      <c r="M95" s="46" cm="1">
        <f t="array" ref="M95">AnualidadActivo(M$2, $E95, $C95, $B95, $D95, Hombres!$A$1:$DW$117, Mujeres!$A$1:$DW$117)</f>
        <v>0</v>
      </c>
      <c r="N95" s="46" cm="1">
        <f t="array" ref="N95">AnualidadActivo(N$2, $E95, $C95, $B95, $D95, Hombres!$A$1:$DW$117, Mujeres!$A$1:$DW$117)</f>
        <v>0</v>
      </c>
      <c r="O95" s="46" cm="1">
        <f t="array" ref="O95">AnualidadActivo(O$2, $E95, $C95, $B95, $D95, Hombres!$A$1:$DW$117, Mujeres!$A$1:$DW$117)</f>
        <v>0</v>
      </c>
      <c r="P95" s="46" cm="1">
        <f t="array" ref="P95">AnualidadActivo(P$2, $E95, $C95, $B95, $D95, Hombres!$A$1:$DW$117, Mujeres!$A$1:$DW$117)</f>
        <v>0</v>
      </c>
      <c r="Q95" s="46" cm="1">
        <f t="array" ref="Q95">AnualidadActivo(Q$2, $E95, $C95, $B95, $D95, Hombres!$A$1:$DW$117, Mujeres!$A$1:$DW$117)</f>
        <v>0</v>
      </c>
      <c r="R95" s="46" cm="1">
        <f t="array" ref="R95">AnualidadActivo(R$2, $E95, $C95, $B95, $D95, Hombres!$A$1:$DW$117, Mujeres!$A$1:$DW$117)</f>
        <v>0</v>
      </c>
      <c r="S95" s="46" cm="1">
        <f t="array" ref="S95">AnualidadActivo(S$2, $E95, $C95, $B95, $D95, Hombres!$A$1:$DW$117, Mujeres!$A$1:$DW$117)</f>
        <v>0</v>
      </c>
      <c r="T95" s="46" cm="1">
        <f t="array" ref="T95">AnualidadActivo(T$2, $E95, $C95, $B95, $D95, Hombres!$A$1:$DW$117, Mujeres!$A$1:$DW$117)</f>
        <v>0</v>
      </c>
      <c r="U95" s="46" cm="1">
        <f t="array" ref="U95">AnualidadActivo(U$2, $E95, $C95, $B95, $D95, Hombres!$A$1:$DW$117, Mujeres!$A$1:$DW$117)</f>
        <v>0</v>
      </c>
      <c r="V95" s="46" cm="1">
        <f t="array" ref="V95">AnualidadActivo(V$2, $E95, $C95, $B95, $D95, Hombres!$A$1:$DW$117, Mujeres!$A$1:$DW$117)</f>
        <v>0</v>
      </c>
      <c r="W95" s="46" cm="1">
        <f t="array" ref="W95">AnualidadActivo(W$2, $E95, $C95, $B95, $D95, Hombres!$A$1:$DW$117, Mujeres!$A$1:$DW$117)</f>
        <v>0</v>
      </c>
      <c r="X95" s="46" cm="1">
        <f t="array" ref="X95">AnualidadActivo(X$2, $E95, $C95, $B95, $D95, Hombres!$A$1:$DW$117, Mujeres!$A$1:$DW$117)</f>
        <v>0</v>
      </c>
      <c r="Y95" s="46" cm="1">
        <f t="array" ref="Y95">AnualidadActivo(Y$2, $E95, $C95, $B95, $D95, Hombres!$A$1:$DW$117, Mujeres!$A$1:$DW$117)</f>
        <v>0</v>
      </c>
      <c r="Z95" s="46" cm="1">
        <f t="array" ref="Z95">AnualidadActivo(Z$2, $E95, $C95, $B95, $D95, Hombres!$A$1:$DW$117, Mujeres!$A$1:$DW$117)</f>
        <v>0</v>
      </c>
      <c r="AA95" s="46" cm="1">
        <f t="array" ref="AA95">AnualidadActivo(AA$2, $E95, $C95, $B95, $D95, Hombres!$A$1:$DW$117, Mujeres!$A$1:$DW$117)</f>
        <v>0</v>
      </c>
      <c r="AB95" s="46" cm="1">
        <f t="array" ref="AB95">AnualidadActivo(AB$2, $E95, $C95, $B95, $D95, Hombres!$A$1:$DW$117, Mujeres!$A$1:$DW$117)</f>
        <v>0</v>
      </c>
      <c r="AC95" s="46" cm="1">
        <f t="array" ref="AC95">AnualidadActivo(AC$2, $E95, $C95, $B95, $D95, Hombres!$A$1:$DW$117, Mujeres!$A$1:$DW$117)</f>
        <v>0</v>
      </c>
      <c r="AD95" s="46" cm="1">
        <f t="array" ref="AD95">AnualidadActivo(AD$2, $E95, $C95, $B95, $D95, Hombres!$A$1:$DW$117, Mujeres!$A$1:$DW$117)</f>
        <v>0</v>
      </c>
      <c r="AE95" s="46" cm="1">
        <f t="array" ref="AE95">AnualidadActivo(AE$2, $E95, $C95, $B95, $D95, Hombres!$A$1:$DW$117, Mujeres!$A$1:$DW$117)</f>
        <v>0</v>
      </c>
      <c r="AF95" s="46" cm="1">
        <f t="array" ref="AF95">AnualidadActivo(AF$2, $E95, $C95, $B95, $D95, Hombres!$A$1:$DW$117, Mujeres!$A$1:$DW$117)</f>
        <v>0</v>
      </c>
      <c r="AG95" s="46" cm="1">
        <f t="array" ref="AG95">AnualidadActivo(AG$2, $E95, $C95, $B95, $D95, Hombres!$A$1:$DW$117, Mujeres!$A$1:$DW$117)</f>
        <v>0</v>
      </c>
      <c r="AH95" s="46" cm="1">
        <f t="array" ref="AH95">AnualidadActivo(AH$2, $E95, $C95, $B95, $D95, Hombres!$A$1:$DW$117, Mujeres!$A$1:$DW$117)</f>
        <v>0</v>
      </c>
      <c r="AI95" s="46" cm="1">
        <f t="array" ref="AI95">AnualidadActivo(AI$2, $E95, $C95, $B95, $D95, Hombres!$A$1:$DW$117, Mujeres!$A$1:$DW$117)</f>
        <v>0</v>
      </c>
      <c r="AJ95" s="46" cm="1">
        <f t="array" ref="AJ95">AnualidadActivo(AJ$2, $E95, $C95, $B95, $D95, Hombres!$A$1:$DW$117, Mujeres!$A$1:$DW$117)</f>
        <v>0</v>
      </c>
      <c r="AK95" s="46" cm="1">
        <f t="array" ref="AK95">AnualidadActivo(AK$2, $E95, $C95, $B95, $D95, Hombres!$A$1:$DW$117, Mujeres!$A$1:$DW$117)</f>
        <v>0</v>
      </c>
      <c r="AL95" s="46" cm="1">
        <f t="array" ref="AL95">AnualidadActivo(AL$2, $E95, $C95, $B95, $D95, Hombres!$A$1:$DW$117, Mujeres!$A$1:$DW$117)</f>
        <v>0</v>
      </c>
      <c r="AM95" s="46" cm="1">
        <f t="array" ref="AM95">AnualidadActivo(AM$2, $E95, $C95, $B95, $D95, Hombres!$A$1:$DW$117, Mujeres!$A$1:$DW$117)</f>
        <v>0</v>
      </c>
      <c r="AN95" s="46" cm="1">
        <f t="array" ref="AN95">AnualidadActivo(AN$2, $E95, $C95, $B95, $D95, Hombres!$A$1:$DW$117, Mujeres!$A$1:$DW$117)</f>
        <v>0</v>
      </c>
      <c r="AO95" s="46" cm="1">
        <f t="array" ref="AO95">AnualidadActivo(AO$2, $E95, $C95, $B95, $D95, Hombres!$A$1:$DW$117, Mujeres!$A$1:$DW$117)</f>
        <v>0</v>
      </c>
      <c r="AP95" s="46" cm="1">
        <f t="array" ref="AP95">AnualidadActivo(AP$2, $E95, $C95, $B95, $D95, Hombres!$A$1:$DW$117, Mujeres!$A$1:$DW$117)</f>
        <v>0</v>
      </c>
      <c r="AQ95" s="46" cm="1">
        <f t="array" ref="AQ95">AnualidadActivo(AQ$2, $E95, $C95, $B95, $D95, Hombres!$A$1:$DW$117, Mujeres!$A$1:$DW$117)</f>
        <v>0</v>
      </c>
      <c r="AR95" s="46" cm="1">
        <f t="array" ref="AR95">AnualidadActivo(AR$2, $E95, $C95, $B95, $D95, Hombres!$A$1:$DW$117, Mujeres!$A$1:$DW$117)</f>
        <v>0</v>
      </c>
      <c r="AS95" s="46" cm="1">
        <f t="array" ref="AS95">AnualidadActivo(AS$2, $E95, $C95, $B95, $D95, Hombres!$A$1:$DW$117, Mujeres!$A$1:$DW$117)</f>
        <v>0</v>
      </c>
      <c r="AT95" s="46" cm="1">
        <f t="array" ref="AT95">AnualidadActivo(AT$2, $E95, $C95, $B95, $D95, Hombres!$A$1:$DW$117, Mujeres!$A$1:$DW$117)</f>
        <v>0</v>
      </c>
      <c r="AU95" s="46" cm="1">
        <f t="array" ref="AU95">AnualidadActivo(AU$2, $E95, $C95, $B95, $D95, Hombres!$A$1:$DW$117, Mujeres!$A$1:$DW$117)</f>
        <v>0</v>
      </c>
      <c r="AV95" s="46" cm="1">
        <f t="array" ref="AV95">AnualidadActivo(AV$2, $E95, $C95, $B95, $D95, Hombres!$A$1:$DW$117, Mujeres!$A$1:$DW$117)</f>
        <v>0</v>
      </c>
      <c r="AW95" s="46" cm="1">
        <f t="array" ref="AW95">AnualidadActivo(AW$2, $E95, $C95, $B95, $D95, Hombres!$A$1:$DW$117, Mujeres!$A$1:$DW$117)</f>
        <v>0</v>
      </c>
      <c r="AX95" s="46" cm="1">
        <f t="array" ref="AX95">AnualidadActivo(AX$2, $E95, $C95, $B95, $D95, Hombres!$A$1:$DW$117, Mujeres!$A$1:$DW$117)</f>
        <v>0</v>
      </c>
      <c r="AY95" s="46" cm="1">
        <f t="array" ref="AY95">AnualidadActivo(AY$2, $E95, $C95, $B95, $D95, Hombres!$A$1:$DW$117, Mujeres!$A$1:$DW$117)</f>
        <v>39545096.918352582</v>
      </c>
      <c r="AZ95" s="46" cm="1">
        <f t="array" ref="AZ95">AnualidadActivo(AZ$2, $E95, $C95, $B95, $D95, Hombres!$A$1:$DW$117, Mujeres!$A$1:$DW$117)</f>
        <v>40731449.825903155</v>
      </c>
      <c r="BA95" s="46" cm="1">
        <f t="array" ref="BA95">AnualidadActivo(BA$2, $E95, $C95, $B95, $D95, Hombres!$A$1:$DW$117, Mujeres!$A$1:$DW$117)</f>
        <v>41953393.320680253</v>
      </c>
      <c r="BB95" s="46" cm="1">
        <f t="array" ref="BB95">AnualidadActivo(BB$2, $E95, $C95, $B95, $D95, Hombres!$A$1:$DW$117, Mujeres!$A$1:$DW$117)</f>
        <v>43211995.120300665</v>
      </c>
      <c r="BC95" s="46" cm="1">
        <f t="array" ref="BC95">AnualidadActivo(BC$2, $E95, $C95, $B95, $D95, Hombres!$A$1:$DW$117, Mujeres!$A$1:$DW$117)</f>
        <v>44508354.973909684</v>
      </c>
      <c r="BD95" s="46" cm="1">
        <f t="array" ref="BD95">AnualidadActivo(BD$2, $E95, $C95, $B95, $D95, Hombres!$A$1:$DW$117, Mujeres!$A$1:$DW$117)</f>
        <v>45500292.029336505</v>
      </c>
      <c r="BE95" s="46" cm="1">
        <f t="array" ref="BE95">AnualidadActivo(BE$2, $E95, $C95, $B95, $D95, Hombres!$A$1:$DW$117, Mujeres!$A$1:$DW$117)</f>
        <v>46487936.701723695</v>
      </c>
      <c r="BF95" s="46" cm="1">
        <f t="array" ref="BF95">AnualidadActivo(BF$2, $E95, $C95, $B95, $D95, Hombres!$A$1:$DW$117, Mujeres!$A$1:$DW$117)</f>
        <v>47472163.677625865</v>
      </c>
      <c r="BG95" s="46" cm="1">
        <f t="array" ref="BG95">AnualidadActivo(BG$2, $E95, $C95, $B95, $D95, Hombres!$A$1:$DW$117, Mujeres!$A$1:$DW$117)</f>
        <v>48454124.861103751</v>
      </c>
      <c r="BH95" s="46" cm="1">
        <f t="array" ref="BH95">AnualidadActivo(BH$2, $E95, $C95, $B95, $D95, Hombres!$A$1:$DW$117, Mujeres!$A$1:$DW$117)</f>
        <v>49430026.6464964</v>
      </c>
      <c r="BI95" s="46" cm="1">
        <f t="array" ref="BI95">AnualidadActivo(BI$2, $E95, $C95, $B95, $D95, Hombres!$A$1:$DW$117, Mujeres!$A$1:$DW$117)</f>
        <v>50390402.980221368</v>
      </c>
      <c r="BJ95" s="46" cm="1">
        <f t="array" ref="BJ95">AnualidadActivo(BJ$2, $E95, $C95, $B95, $D95, Hombres!$A$1:$DW$117, Mujeres!$A$1:$DW$117)</f>
        <v>51319394.453106776</v>
      </c>
      <c r="BK95" s="46" cm="1">
        <f t="array" ref="BK95">AnualidadActivo(BK$2, $E95, $C95, $B95, $D95, Hombres!$A$1:$DW$117, Mujeres!$A$1:$DW$117)</f>
        <v>52197610.061298423</v>
      </c>
      <c r="BL95" s="46" cm="1">
        <f t="array" ref="BL95">AnualidadActivo(BL$2, $E95, $C95, $B95, $D95, Hombres!$A$1:$DW$117, Mujeres!$A$1:$DW$117)</f>
        <v>53005182.149109975</v>
      </c>
      <c r="BM95" s="46" cm="1">
        <f t="array" ref="BM95">AnualidadActivo(BM$2, $E95, $C95, $B95, $D95, Hombres!$A$1:$DW$117, Mujeres!$A$1:$DW$117)</f>
        <v>53725393.665913388</v>
      </c>
      <c r="BN95" s="46" cm="1">
        <f t="array" ref="BN95">AnualidadActivo(BN$2, $E95, $C95, $B95, $D95, Hombres!$A$1:$DW$117, Mujeres!$A$1:$DW$117)</f>
        <v>54351268.71393232</v>
      </c>
      <c r="BO95" s="46" cm="1">
        <f t="array" ref="BO95">AnualidadActivo(BO$2, $E95, $C95, $B95, $D95, Hombres!$A$1:$DW$117, Mujeres!$A$1:$DW$117)</f>
        <v>54882200.930307515</v>
      </c>
      <c r="BP95" s="46" cm="1">
        <f t="array" ref="BP95">AnualidadActivo(BP$2, $E95, $C95, $B95, $D95, Hombres!$A$1:$DW$117, Mujeres!$A$1:$DW$117)</f>
        <v>55317839.870571814</v>
      </c>
      <c r="BQ95" s="46" cm="1">
        <f t="array" ref="BQ95">AnualidadActivo(BQ$2, $E95, $C95, $B95, $D95, Hombres!$A$1:$DW$117, Mujeres!$A$1:$DW$117)</f>
        <v>55654582.629403211</v>
      </c>
      <c r="BR95" s="46" cm="1">
        <f t="array" ref="BR95">AnualidadActivo(BR$2, $E95, $C95, $B95, $D95, Hombres!$A$1:$DW$117, Mujeres!$A$1:$DW$117)</f>
        <v>55883066.285074987</v>
      </c>
      <c r="BS95" s="46" cm="1">
        <f t="array" ref="BS95">AnualidadActivo(BS$2, $E95, $C95, $B95, $D95, Hombres!$A$1:$DW$117, Mujeres!$A$1:$DW$117)</f>
        <v>55889830.315535054</v>
      </c>
      <c r="BT95" s="46" cm="1">
        <f t="array" ref="BT95">AnualidadActivo(BT$2, $E95, $C95, $B95, $D95, Hombres!$A$1:$DW$117, Mujeres!$A$1:$DW$117)</f>
        <v>55736968.946910225</v>
      </c>
      <c r="BU95" s="46" cm="1">
        <f t="array" ref="BU95">AnualidadActivo(BU$2, $E95, $C95, $B95, $D95, Hombres!$A$1:$DW$117, Mujeres!$A$1:$DW$117)</f>
        <v>55409324.637178764</v>
      </c>
      <c r="BV95" s="46" cm="1">
        <f t="array" ref="BV95">AnualidadActivo(BV$2, $E95, $C95, $B95, $D95, Hombres!$A$1:$DW$117, Mujeres!$A$1:$DW$117)</f>
        <v>54888878.038281016</v>
      </c>
      <c r="BW95" s="46" cm="1">
        <f t="array" ref="BW95">AnualidadActivo(BW$2, $E95, $C95, $B95, $D95, Hombres!$A$1:$DW$117, Mujeres!$A$1:$DW$117)</f>
        <v>54156992.26340697</v>
      </c>
      <c r="BX95" s="46" cm="1">
        <f t="array" ref="BX95">AnualidadActivo(BX$2, $E95, $C95, $B95, $D95, Hombres!$A$1:$DW$117, Mujeres!$A$1:$DW$117)</f>
        <v>53198166.923558898</v>
      </c>
      <c r="BY95" s="46" cm="1">
        <f t="array" ref="BY95">AnualidadActivo(BY$2, $E95, $C95, $B95, $D95, Hombres!$A$1:$DW$117, Mujeres!$A$1:$DW$117)</f>
        <v>51996905.393641703</v>
      </c>
      <c r="BZ95" s="46" cm="1">
        <f t="array" ref="BZ95">AnualidadActivo(BZ$2, $E95, $C95, $B95, $D95, Hombres!$A$1:$DW$117, Mujeres!$A$1:$DW$117)</f>
        <v>50537815.031700179</v>
      </c>
      <c r="CA95" s="46" cm="1">
        <f t="array" ref="CA95">AnualidadActivo(CA$2, $E95, $C95, $B95, $D95, Hombres!$A$1:$DW$117, Mujeres!$A$1:$DW$117)</f>
        <v>48808349.294643261</v>
      </c>
      <c r="CB95" s="46" cm="1">
        <f t="array" ref="CB95">AnualidadActivo(CB$2, $E95, $C95, $B95, $D95, Hombres!$A$1:$DW$117, Mujeres!$A$1:$DW$117)</f>
        <v>46803388.208314069</v>
      </c>
      <c r="CC95" s="46" cm="1">
        <f t="array" ref="CC95">AnualidadActivo(CC$2, $E95, $C95, $B95, $D95, Hombres!$A$1:$DW$117, Mujeres!$A$1:$DW$117)</f>
        <v>44526819.079673648</v>
      </c>
      <c r="CD95" s="46" cm="1">
        <f t="array" ref="CD95">AnualidadActivo(CD$2, $E95, $C95, $B95, $D95, Hombres!$A$1:$DW$117, Mujeres!$A$1:$DW$117)</f>
        <v>41988658.281060047</v>
      </c>
      <c r="CE95" s="46" cm="1">
        <f t="array" ref="CE95">AnualidadActivo(CE$2, $E95, $C95, $B95, $D95, Hombres!$A$1:$DW$117, Mujeres!$A$1:$DW$117)</f>
        <v>39204842.484315328</v>
      </c>
      <c r="CF95" s="46" cm="1">
        <f t="array" ref="CF95">AnualidadActivo(CF$2, $E95, $C95, $B95, $D95, Hombres!$A$1:$DW$117, Mujeres!$A$1:$DW$117)</f>
        <v>36200360.248566687</v>
      </c>
      <c r="CG95" s="46" cm="1">
        <f t="array" ref="CG95">AnualidadActivo(CG$2, $E95, $C95, $B95, $D95, Hombres!$A$1:$DW$117, Mujeres!$A$1:$DW$117)</f>
        <v>33012916.682462022</v>
      </c>
      <c r="CH95" s="46" cm="1">
        <f t="array" ref="CH95">AnualidadActivo(CH$2, $E95, $C95, $B95, $D95, Hombres!$A$1:$DW$117, Mujeres!$A$1:$DW$117)</f>
        <v>29691807.624434672</v>
      </c>
      <c r="CI95" s="46" cm="1">
        <f t="array" ref="CI95">AnualidadActivo(CI$2, $E95, $C95, $B95, $D95, Hombres!$A$1:$DW$117, Mujeres!$A$1:$DW$117)</f>
        <v>26293956.971473265</v>
      </c>
      <c r="CJ95" s="46" cm="1">
        <f t="array" ref="CJ95">AnualidadActivo(CJ$2, $E95, $C95, $B95, $D95, Hombres!$A$1:$DW$117, Mujeres!$A$1:$DW$117)</f>
        <v>22882318.420880739</v>
      </c>
      <c r="CK95" s="46" cm="1">
        <f t="array" ref="CK95">AnualidadActivo(CK$2, $E95, $C95, $B95, $D95, Hombres!$A$1:$DW$117, Mujeres!$A$1:$DW$117)</f>
        <v>19525854.64962288</v>
      </c>
      <c r="CL95" s="46" cm="1">
        <f t="array" ref="CL95">AnualidadActivo(CL$2, $E95, $C95, $B95, $D95, Hombres!$A$1:$DW$117, Mujeres!$A$1:$DW$117)</f>
        <v>16298358.59465548</v>
      </c>
      <c r="CM95" s="46" cm="1">
        <f t="array" ref="CM95">AnualidadActivo(CM$2, $E95, $C95, $B95, $D95, Hombres!$A$1:$DW$117, Mujeres!$A$1:$DW$117)</f>
        <v>13272500.03143518</v>
      </c>
      <c r="CN95" s="46" cm="1">
        <f t="array" ref="CN95">AnualidadActivo(CN$2, $E95, $C95, $B95, $D95, Hombres!$A$1:$DW$117, Mujeres!$A$1:$DW$117)</f>
        <v>10512434.674373118</v>
      </c>
      <c r="CO95" s="46" cm="1">
        <f t="array" ref="CO95">AnualidadActivo(CO$2, $E95, $C95, $B95, $D95, Hombres!$A$1:$DW$117, Mujeres!$A$1:$DW$117)</f>
        <v>8069196.3153468566</v>
      </c>
      <c r="CP95" s="46" cm="1">
        <f t="array" ref="CP95">AnualidadActivo(CP$2, $E95, $C95, $B95, $D95, Hombres!$A$1:$DW$117, Mujeres!$A$1:$DW$117)</f>
        <v>5977768.6688784156</v>
      </c>
      <c r="CQ95" s="46" cm="1">
        <f t="array" ref="CQ95">AnualidadActivo(CQ$2, $E95, $C95, $B95, $D95, Hombres!$A$1:$DW$117, Mujeres!$A$1:$DW$117)</f>
        <v>4254347.9532420505</v>
      </c>
      <c r="CR95" s="46" cm="1">
        <f t="array" ref="CR95">AnualidadActivo(CR$2, $E95, $C95, $B95, $D95, Hombres!$A$1:$DW$117, Mujeres!$A$1:$DW$117)</f>
        <v>2893690.2620004355</v>
      </c>
      <c r="CS95" s="46" cm="1">
        <f t="array" ref="CS95">AnualidadActivo(CS$2, $E95, $C95, $B95, $D95, Hombres!$A$1:$DW$117, Mujeres!$A$1:$DW$117)</f>
        <v>1869544.8656533072</v>
      </c>
      <c r="CT95" s="46" cm="1">
        <f t="array" ref="CT95">AnualidadActivo(CT$2, $E95, $C95, $B95, $D95, Hombres!$A$1:$DW$117, Mujeres!$A$1:$DW$117)</f>
        <v>1138983.9028379864</v>
      </c>
      <c r="CU95" s="46" cm="1">
        <f t="array" ref="CU95">AnualidadActivo(CU$2, $E95, $C95, $B95, $D95, Hombres!$A$1:$DW$117, Mujeres!$A$1:$DW$117)</f>
        <v>648726.50674280443</v>
      </c>
      <c r="CV95" s="46" cm="1">
        <f t="array" ref="CV95">AnualidadActivo(CV$2, $E95, $C95, $B95, $D95, Hombres!$A$1:$DW$117, Mujeres!$A$1:$DW$117)</f>
        <v>341979.24066730775</v>
      </c>
      <c r="CW95" s="46" cm="1">
        <f t="array" ref="CW95">AnualidadActivo(CW$2, $E95, $C95, $B95, $D95, Hombres!$A$1:$DW$117, Mujeres!$A$1:$DW$117)</f>
        <v>0</v>
      </c>
      <c r="CX95" s="46" cm="1">
        <f t="array" ref="CX95">AnualidadActivo(CX$2, $E95, $C95, $B95, $D95, Hombres!$A$1:$DW$117, Mujeres!$A$1:$DW$117)</f>
        <v>0</v>
      </c>
      <c r="CY95" s="46" cm="1">
        <f t="array" ref="CY95">AnualidadActivo(CY$2, $E95, $C95, $B95, $D95, Hombres!$A$1:$DW$117, Mujeres!$A$1:$DW$117)</f>
        <v>0</v>
      </c>
      <c r="CZ95" s="46" cm="1">
        <f t="array" ref="CZ95">AnualidadActivo(CZ$2, $E95, $C95, $B95, $D95, Hombres!$A$1:$DW$117, Mujeres!$A$1:$DW$117)</f>
        <v>0</v>
      </c>
      <c r="DA95" s="46" cm="1">
        <f t="array" ref="DA95">AnualidadActivo(DA$2, $E95, $C95, $B95, $D95, Hombres!$A$1:$DW$117, Mujeres!$A$1:$DW$117)</f>
        <v>0</v>
      </c>
      <c r="DD95" s="21"/>
      <c r="DE95" s="46" cm="1">
        <f t="array" ref="DE95">beneficio_muerte_individual_activo(DE$2,$F95,$D95, Hombres!$A$1:$DW$117, Mujeres!$A$1:$DW$117)</f>
        <v>0</v>
      </c>
      <c r="DF95" s="46" cm="1">
        <f t="array" ref="DF95">beneficio_muerte_individual_activo(DF$2,$F95,$D95, Hombres!$A$1:$DW$117, Mujeres!$A$1:$DW$117)</f>
        <v>5687</v>
      </c>
      <c r="DG95" s="46" cm="1">
        <f t="array" ref="DG95">beneficio_muerte_individual_activo(DG$2,$F95,$D95, Hombres!$A$1:$DW$117, Mujeres!$A$1:$DW$117)</f>
        <v>5812.3814694000002</v>
      </c>
      <c r="DH95" s="46" cm="1">
        <f t="array" ref="DH95">beneficio_muerte_individual_activo(DH$2,$F95,$D95, Hombres!$A$1:$DW$117, Mujeres!$A$1:$DW$117)</f>
        <v>5939.3088364225323</v>
      </c>
      <c r="DI95" s="46" cm="1">
        <f t="array" ref="DI95">beneficio_muerte_individual_activo(DI$2,$F95,$D95, Hombres!$A$1:$DW$117, Mujeres!$A$1:$DW$117)</f>
        <v>6007.9724272292387</v>
      </c>
      <c r="DJ95" s="46" cm="1">
        <f t="array" ref="DJ95">beneficio_muerte_individual_activo(DJ$2,$F95,$D95, Hombres!$A$1:$DW$117, Mujeres!$A$1:$DW$117)</f>
        <v>6043.0287174432551</v>
      </c>
      <c r="DK95" s="46" cm="1">
        <f t="array" ref="DK95">beneficio_muerte_individual_activo(DK$2,$F95,$D95, Hombres!$A$1:$DW$117, Mujeres!$A$1:$DW$117)</f>
        <v>6079.9282094177543</v>
      </c>
      <c r="DL95" s="46" cm="1">
        <f t="array" ref="DL95">beneficio_muerte_individual_activo(DL$2,$F95,$D95, Hombres!$A$1:$DW$117, Mujeres!$A$1:$DW$117)</f>
        <v>6104.2635956661707</v>
      </c>
      <c r="DM95" s="46" cm="1">
        <f t="array" ref="DM95">beneficio_muerte_individual_activo(DM$2,$F95,$D95, Hombres!$A$1:$DW$117, Mujeres!$A$1:$DW$117)</f>
        <v>6098.741123595637</v>
      </c>
      <c r="DN95" s="46" cm="1">
        <f t="array" ref="DN95">beneficio_muerte_individual_activo(DN$2,$F95,$D95, Hombres!$A$1:$DW$117, Mujeres!$A$1:$DW$117)</f>
        <v>6082.3256627374976</v>
      </c>
      <c r="DO95" s="46" cm="1">
        <f t="array" ref="DO95">beneficio_muerte_individual_activo(DO$2,$F95,$D95, Hombres!$A$1:$DW$117, Mujeres!$A$1:$DW$117)</f>
        <v>6139.6498505129748</v>
      </c>
      <c r="DP95" s="46" cm="1">
        <f t="array" ref="DP95">beneficio_muerte_individual_activo(DP$2,$F95,$D95, Hombres!$A$1:$DW$117, Mujeres!$A$1:$DW$117)</f>
        <v>6277.758862456707</v>
      </c>
      <c r="DQ95" s="46" cm="1">
        <f t="array" ref="DQ95">beneficio_muerte_individual_activo(DQ$2,$F95,$D95, Hombres!$A$1:$DW$117, Mujeres!$A$1:$DW$117)</f>
        <v>6510.5469953870579</v>
      </c>
      <c r="DR95" s="46" cm="1">
        <f t="array" ref="DR95">beneficio_muerte_individual_activo(DR$2,$F95,$D95, Hombres!$A$1:$DW$117, Mujeres!$A$1:$DW$117)</f>
        <v>6827.1520057924281</v>
      </c>
      <c r="DS95" s="46" cm="1">
        <f t="array" ref="DS95">beneficio_muerte_individual_activo(DS$2,$F95,$D95, Hombres!$A$1:$DW$117, Mujeres!$A$1:$DW$117)</f>
        <v>7218.2120452718582</v>
      </c>
      <c r="DT95" s="46" cm="1">
        <f t="array" ref="DT95">beneficio_muerte_individual_activo(DT$2,$F95,$D95, Hombres!$A$1:$DW$117, Mujeres!$A$1:$DW$117)</f>
        <v>7675.848194089378</v>
      </c>
      <c r="DU95" s="46" cm="1">
        <f t="array" ref="DU95">beneficio_muerte_individual_activo(DU$2,$F95,$D95, Hombres!$A$1:$DW$117, Mujeres!$A$1:$DW$117)</f>
        <v>8142.1420649511974</v>
      </c>
      <c r="DV95" s="46" cm="1">
        <f t="array" ref="DV95">beneficio_muerte_individual_activo(DV$2,$F95,$D95, Hombres!$A$1:$DW$117, Mujeres!$A$1:$DW$117)</f>
        <v>8534.1286272187917</v>
      </c>
      <c r="DW95" s="46" cm="1">
        <f t="array" ref="DW95">beneficio_muerte_individual_activo(DW$2,$F95,$D95, Hombres!$A$1:$DW$117, Mujeres!$A$1:$DW$117)</f>
        <v>8826.2749262634206</v>
      </c>
      <c r="DX95" s="46" cm="1">
        <f t="array" ref="DX95">beneficio_muerte_individual_activo(DX$2,$F95,$D95, Hombres!$A$1:$DW$117, Mujeres!$A$1:$DW$117)</f>
        <v>9069.4676156736477</v>
      </c>
      <c r="DY95" s="46" cm="1">
        <f t="array" ref="DY95">beneficio_muerte_individual_activo(DY$2,$F95,$D95, Hombres!$A$1:$DW$117, Mujeres!$A$1:$DW$117)</f>
        <v>9470.5372780504258</v>
      </c>
      <c r="DZ95" s="46" cm="1">
        <f t="array" ref="DZ95">beneficio_muerte_individual_activo(DZ$2,$F95,$D95, Hombres!$A$1:$DW$117, Mujeres!$A$1:$DW$117)</f>
        <v>10040.359565531295</v>
      </c>
      <c r="EA95" s="46" cm="1">
        <f t="array" ref="EA95">beneficio_muerte_individual_activo(EA$2,$F95,$D95, Hombres!$A$1:$DW$117, Mujeres!$A$1:$DW$117)</f>
        <v>10749.760863195599</v>
      </c>
      <c r="EB95" s="46" cm="1">
        <f t="array" ref="EB95">beneficio_muerte_individual_activo(EB$2,$F95,$D95, Hombres!$A$1:$DW$117, Mujeres!$A$1:$DW$117)</f>
        <v>11531.427901395929</v>
      </c>
      <c r="EC95" s="46" cm="1">
        <f t="array" ref="EC95">beneficio_muerte_individual_activo(EC$2,$F95,$D95, Hombres!$A$1:$DW$117, Mujeres!$A$1:$DW$117)</f>
        <v>12336.982966444719</v>
      </c>
      <c r="ED95" s="46" cm="1">
        <f t="array" ref="ED95">beneficio_muerte_individual_activo(ED$2,$F95,$D95, Hombres!$A$1:$DW$117, Mujeres!$A$1:$DW$117)</f>
        <v>13154.666599334871</v>
      </c>
      <c r="EE95" s="46" cm="1">
        <f t="array" ref="EE95">beneficio_muerte_individual_activo(EE$2,$F95,$D95, Hombres!$A$1:$DW$117, Mujeres!$A$1:$DW$117)</f>
        <v>13928.63493137646</v>
      </c>
      <c r="EF95" s="46" cm="1">
        <f t="array" ref="EF95">beneficio_muerte_individual_activo(EF$2,$F95,$D95, Hombres!$A$1:$DW$117, Mujeres!$A$1:$DW$117)</f>
        <v>14611.493897827877</v>
      </c>
      <c r="EG95" s="46" cm="1">
        <f t="array" ref="EG95">beneficio_muerte_individual_activo(EG$2,$F95,$D95, Hombres!$A$1:$DW$117, Mujeres!$A$1:$DW$117)</f>
        <v>15358.154145333106</v>
      </c>
      <c r="EH95" s="46" cm="1">
        <f t="array" ref="EH95">beneficio_muerte_individual_activo(EH$2,$F95,$D95, Hombres!$A$1:$DW$117, Mujeres!$A$1:$DW$117)</f>
        <v>16227.863865510575</v>
      </c>
      <c r="EI95" s="46" cm="1">
        <f t="array" ref="EI95">beneficio_muerte_individual_activo(EI$2,$F95,$D95, Hombres!$A$1:$DW$117, Mujeres!$A$1:$DW$117)</f>
        <v>17405.850223004185</v>
      </c>
      <c r="EJ95" s="46" cm="1">
        <f t="array" ref="EJ95">beneficio_muerte_individual_activo(EJ$2,$F95,$D95, Hombres!$A$1:$DW$117, Mujeres!$A$1:$DW$117)</f>
        <v>18961.145843772258</v>
      </c>
      <c r="EK95" s="46" cm="1">
        <f t="array" ref="EK95">beneficio_muerte_individual_activo(EK$2,$F95,$D95, Hombres!$A$1:$DW$117, Mujeres!$A$1:$DW$117)</f>
        <v>20877.609047805989</v>
      </c>
      <c r="EL95" s="46" cm="1">
        <f t="array" ref="EL95">beneficio_muerte_individual_activo(EL$2,$F95,$D95, Hombres!$A$1:$DW$117, Mujeres!$A$1:$DW$117)</f>
        <v>22879.773001990176</v>
      </c>
      <c r="EM95" s="46" cm="1">
        <f t="array" ref="EM95">beneficio_muerte_individual_activo(EM$2,$F95,$D95, Hombres!$A$1:$DW$117, Mujeres!$A$1:$DW$117)</f>
        <v>24774.723634860307</v>
      </c>
      <c r="EN95" s="46" cm="1">
        <f t="array" ref="EN95">beneficio_muerte_individual_activo(EN$2,$F95,$D95, Hombres!$A$1:$DW$117, Mujeres!$A$1:$DW$117)</f>
        <v>26588.076659360358</v>
      </c>
      <c r="EO95" s="46" cm="1">
        <f t="array" ref="EO95">beneficio_muerte_individual_activo(EO$2,$F95,$D95, Hombres!$A$1:$DW$117, Mujeres!$A$1:$DW$117)</f>
        <v>28337.215115837491</v>
      </c>
      <c r="EP95" s="46" cm="1">
        <f t="array" ref="EP95">beneficio_muerte_individual_activo(EP$2,$F95,$D95, Hombres!$A$1:$DW$117, Mujeres!$A$1:$DW$117)</f>
        <v>30094.214024350495</v>
      </c>
      <c r="EQ95" s="46" cm="1">
        <f t="array" ref="EQ95">beneficio_muerte_individual_activo(EQ$2,$F95,$D95, Hombres!$A$1:$DW$117, Mujeres!$A$1:$DW$117)</f>
        <v>32063.686503137509</v>
      </c>
      <c r="ER95" s="46" cm="1">
        <f t="array" ref="ER95">beneficio_muerte_individual_activo(ER$2,$F95,$D95, Hombres!$A$1:$DW$117, Mujeres!$A$1:$DW$117)</f>
        <v>20566.639057425902</v>
      </c>
      <c r="ES95" s="46" cm="1">
        <f t="array" ref="ES95">beneficio_muerte_individual_activo(ES$2,$F95,$D95, Hombres!$A$1:$DW$117, Mujeres!$A$1:$DW$117)</f>
        <v>21951.28739660147</v>
      </c>
      <c r="ET95" s="46" cm="1">
        <f t="array" ref="ET95">beneficio_muerte_individual_activo(ET$2,$F95,$D95, Hombres!$A$1:$DW$117, Mujeres!$A$1:$DW$117)</f>
        <v>23161.456806784372</v>
      </c>
      <c r="EU95" s="46" cm="1">
        <f t="array" ref="EU95">beneficio_muerte_individual_activo(EU$2,$F95,$D95, Hombres!$A$1:$DW$117, Mujeres!$A$1:$DW$117)</f>
        <v>24210.859505680321</v>
      </c>
      <c r="EV95" s="46" cm="1">
        <f t="array" ref="EV95">beneficio_muerte_individual_activo(EV$2,$F95,$D95, Hombres!$A$1:$DW$117, Mujeres!$A$1:$DW$117)</f>
        <v>25404.558270854446</v>
      </c>
      <c r="EW95" s="46" cm="1">
        <f t="array" ref="EW95">beneficio_muerte_individual_activo(EW$2,$F95,$D95, Hombres!$A$1:$DW$117, Mujeres!$A$1:$DW$117)</f>
        <v>27005.680622080297</v>
      </c>
      <c r="EX95" s="46" cm="1">
        <f t="array" ref="EX95">beneficio_muerte_individual_activo(EX$2,$F95,$D95, Hombres!$A$1:$DW$117, Mujeres!$A$1:$DW$117)</f>
        <v>29240.014638257366</v>
      </c>
      <c r="EY95" s="46" cm="1">
        <f t="array" ref="EY95">beneficio_muerte_individual_activo(EY$2,$F95,$D95, Hombres!$A$1:$DW$117, Mujeres!$A$1:$DW$117)</f>
        <v>32179.188949528947</v>
      </c>
      <c r="EZ95" s="46" cm="1">
        <f t="array" ref="EZ95">beneficio_muerte_individual_activo(EZ$2,$F95,$D95, Hombres!$A$1:$DW$117, Mujeres!$A$1:$DW$117)</f>
        <v>35768.636454484171</v>
      </c>
      <c r="FA95" s="46" cm="1">
        <f t="array" ref="FA95">beneficio_muerte_individual_activo(FA$2,$F95,$D95, Hombres!$A$1:$DW$117, Mujeres!$A$1:$DW$117)</f>
        <v>39817.287310719534</v>
      </c>
      <c r="FB95" s="46" cm="1">
        <f t="array" ref="FB95">beneficio_muerte_individual_activo(FB$2,$F95,$D95, Hombres!$A$1:$DW$117, Mujeres!$A$1:$DW$117)</f>
        <v>43822.319974148799</v>
      </c>
      <c r="FC95" s="46" cm="1">
        <f t="array" ref="FC95">beneficio_muerte_individual_activo(FC$2,$F95,$D95, Hombres!$A$1:$DW$117, Mujeres!$A$1:$DW$117)</f>
        <v>47442.610610092248</v>
      </c>
      <c r="FD95" s="46" cm="1">
        <f t="array" ref="FD95">beneficio_muerte_individual_activo(FD$2,$F95,$D95, Hombres!$A$1:$DW$117, Mujeres!$A$1:$DW$117)</f>
        <v>50670.619172757841</v>
      </c>
      <c r="FE95" s="46" cm="1">
        <f t="array" ref="FE95">beneficio_muerte_individual_activo(FE$2,$F95,$D95, Hombres!$A$1:$DW$117, Mujeres!$A$1:$DW$117)</f>
        <v>53692.408011542422</v>
      </c>
      <c r="FF95" s="46" cm="1">
        <f t="array" ref="FF95">beneficio_muerte_individual_activo(FF$2,$F95,$D95, Hombres!$A$1:$DW$117, Mujeres!$A$1:$DW$117)</f>
        <v>56795.594720672976</v>
      </c>
      <c r="FG95" s="46" cm="1">
        <f t="array" ref="FG95">beneficio_muerte_individual_activo(FG$2,$F95,$D95, Hombres!$A$1:$DW$117, Mujeres!$A$1:$DW$117)</f>
        <v>63884.65151832877</v>
      </c>
      <c r="FH95" s="46" cm="1">
        <f t="array" ref="FH95">beneficio_muerte_individual_activo(FH$2,$F95,$D95, Hombres!$A$1:$DW$117, Mujeres!$A$1:$DW$117)</f>
        <v>67946.017795642605</v>
      </c>
      <c r="FI95" s="46" cm="1">
        <f t="array" ref="FI95">beneficio_muerte_individual_activo(FI$2,$F95,$D95, Hombres!$A$1:$DW$117, Mujeres!$A$1:$DW$117)</f>
        <v>72029.442076125139</v>
      </c>
      <c r="FJ95" s="46" cm="1">
        <f t="array" ref="FJ95">beneficio_muerte_individual_activo(FJ$2,$F95,$D95, Hombres!$A$1:$DW$117, Mujeres!$A$1:$DW$117)</f>
        <v>76242.275686119625</v>
      </c>
      <c r="FK95" s="46" cm="1">
        <f t="array" ref="FK95">beneficio_muerte_individual_activo(FK$2,$F95,$D95, Hombres!$A$1:$DW$117, Mujeres!$A$1:$DW$117)</f>
        <v>80636.145784626322</v>
      </c>
      <c r="FL95" s="46" cm="1">
        <f t="array" ref="FL95">beneficio_muerte_individual_activo(FL$2,$F95,$D95, Hombres!$A$1:$DW$117, Mujeres!$A$1:$DW$117)</f>
        <v>85046.388465517957</v>
      </c>
      <c r="FM95" s="46" cm="1">
        <f t="array" ref="FM95">beneficio_muerte_individual_activo(FM$2,$F95,$D95, Hombres!$A$1:$DW$117, Mujeres!$A$1:$DW$117)</f>
        <v>89357.561853972598</v>
      </c>
      <c r="FN95" s="46" cm="1">
        <f t="array" ref="FN95">beneficio_muerte_individual_activo(FN$2,$F95,$D95, Hombres!$A$1:$DW$117, Mujeres!$A$1:$DW$117)</f>
        <v>93520.83979887297</v>
      </c>
      <c r="FO95" s="46" cm="1">
        <f t="array" ref="FO95">beneficio_muerte_individual_activo(FO$2,$F95,$D95, Hombres!$A$1:$DW$117, Mujeres!$A$1:$DW$117)</f>
        <v>97487.643217256846</v>
      </c>
      <c r="FP95" s="46" cm="1">
        <f t="array" ref="FP95">beneficio_muerte_individual_activo(FP$2,$F95,$D95, Hombres!$A$1:$DW$117, Mujeres!$A$1:$DW$117)</f>
        <v>101116.03596567652</v>
      </c>
      <c r="FQ95" s="106" cm="1">
        <f t="array" ref="FQ95">beneficio_muerte_individual_activo(FQ$2,$F95,$D95, Hombres!$A$1:$DW$117, Mujeres!$A$1:$DW$117)</f>
        <v>104137.11155060699</v>
      </c>
      <c r="FR95" s="46" cm="1">
        <f t="array" ref="FR95">beneficio_muerte_individual_activo(FR$2,$F95,$D95, Hombres!$A$1:$DW$117, Mujeres!$A$1:$DW$117)</f>
        <v>106336.14504392172</v>
      </c>
      <c r="FS95" s="46" cm="1">
        <f t="array" ref="FS95">beneficio_muerte_individual_activo(FS$2,$F95,$D95, Hombres!$A$1:$DW$117, Mujeres!$A$1:$DW$117)</f>
        <v>107609.12665994602</v>
      </c>
      <c r="FT95" s="46" cm="1">
        <f t="array" ref="FT95">beneficio_muerte_individual_activo(FT$2,$F95,$D95, Hombres!$A$1:$DW$117, Mujeres!$A$1:$DW$117)</f>
        <v>107866.21136793531</v>
      </c>
      <c r="FU95" s="46" cm="1">
        <f t="array" ref="FU95">beneficio_muerte_individual_activo(FU$2,$F95,$D95, Hombres!$A$1:$DW$117, Mujeres!$A$1:$DW$117)</f>
        <v>106965.64389709145</v>
      </c>
      <c r="FV95" s="46" cm="1">
        <f t="array" ref="FV95">beneficio_muerte_individual_activo(FV$2,$F95,$D95, Hombres!$A$1:$DW$117, Mujeres!$A$1:$DW$117)</f>
        <v>104720.46965264788</v>
      </c>
      <c r="FW95" s="46" cm="1">
        <f t="array" ref="FW95">beneficio_muerte_individual_activo(FW$2,$F95,$D95, Hombres!$A$1:$DW$117, Mujeres!$A$1:$DW$117)</f>
        <v>101027.57192156558</v>
      </c>
      <c r="FX95" s="46" cm="1">
        <f t="array" ref="FX95">beneficio_muerte_individual_activo(FX$2,$F95,$D95, Hombres!$A$1:$DW$117, Mujeres!$A$1:$DW$117)</f>
        <v>95919.061627528587</v>
      </c>
      <c r="FY95" s="46" cm="1">
        <f t="array" ref="FY95">beneficio_muerte_individual_activo(FY$2,$F95,$D95, Hombres!$A$1:$DW$117, Mujeres!$A$1:$DW$117)</f>
        <v>89489.812994874257</v>
      </c>
      <c r="FZ95" s="46" cm="1">
        <f t="array" ref="FZ95">beneficio_muerte_individual_activo(FZ$2,$F95,$D95, Hombres!$A$1:$DW$117, Mujeres!$A$1:$DW$117)</f>
        <v>81857.518409097378</v>
      </c>
      <c r="GA95" s="46" cm="1">
        <f t="array" ref="GA95">beneficio_muerte_individual_activo(GA$2,$F95,$D95, Hombres!$A$1:$DW$117, Mujeres!$A$1:$DW$117)</f>
        <v>73185.333372367517</v>
      </c>
      <c r="GB95" s="46" cm="1">
        <f t="array" ref="GB95">beneficio_muerte_individual_activo(GB$2,$F95,$D95, Hombres!$A$1:$DW$117, Mujeres!$A$1:$DW$117)</f>
        <v>63758.262830764965</v>
      </c>
      <c r="GC95" s="46" cm="1">
        <f t="array" ref="GC95">beneficio_muerte_individual_activo(GC$2,$F95,$D95, Hombres!$A$1:$DW$117, Mujeres!$A$1:$DW$117)</f>
        <v>53971.100188399927</v>
      </c>
      <c r="GD95" s="46" cm="1">
        <f t="array" ref="GD95">beneficio_muerte_individual_activo(GD$2,$F95,$D95, Hombres!$A$1:$DW$117, Mujeres!$A$1:$DW$117)</f>
        <v>44244.609235022399</v>
      </c>
      <c r="GE95" s="46" cm="1">
        <f t="array" ref="GE95">beneficio_muerte_individual_activo(GE$2,$F95,$D95, Hombres!$A$1:$DW$117, Mujeres!$A$1:$DW$117)</f>
        <v>34976.723248665119</v>
      </c>
      <c r="GF95" s="46" cm="1">
        <f t="array" ref="GF95">beneficio_muerte_individual_activo(GF$2,$F95,$D95, Hombres!$A$1:$DW$117, Mujeres!$A$1:$DW$117)</f>
        <v>26524.667812530286</v>
      </c>
      <c r="GG95" s="46" cm="1">
        <f t="array" ref="GG95">beneficio_muerte_individual_activo(GG$2,$F95,$D95, Hombres!$A$1:$DW$117, Mujeres!$A$1:$DW$117)</f>
        <v>19188.737959830833</v>
      </c>
      <c r="GH95" s="46" cm="1">
        <f t="array" ref="GH95">beneficio_muerte_individual_activo(GH$2,$F95,$D95, Hombres!$A$1:$DW$117, Mujeres!$A$1:$DW$117)</f>
        <v>13163.452754260597</v>
      </c>
      <c r="GI95" s="46" cm="1">
        <f t="array" ref="GI95">beneficio_muerte_individual_activo(GI$2,$F95,$D95, Hombres!$A$1:$DW$117, Mujeres!$A$1:$DW$117)</f>
        <v>8502.1778808812851</v>
      </c>
      <c r="GJ95" s="46" cm="1">
        <f t="array" ref="GJ95">beneficio_muerte_individual_activo(GJ$2,$F95,$D95, Hombres!$A$1:$DW$117, Mujeres!$A$1:$DW$117)</f>
        <v>5125.2788978569479</v>
      </c>
      <c r="GK95" s="46" cm="1">
        <f t="array" ref="GK95">beneficio_muerte_individual_activo(GK$2,$F95,$D95, Hombres!$A$1:$DW$117, Mujeres!$A$1:$DW$117)</f>
        <v>2853.1211258331241</v>
      </c>
      <c r="GL95" s="46" cm="1">
        <f t="array" ref="GL95">beneficio_muerte_individual_activo(GL$2,$F95,$D95, Hombres!$A$1:$DW$117, Mujeres!$A$1:$DW$117)</f>
        <v>1448.6080798492083</v>
      </c>
      <c r="GM95" s="46" cm="1">
        <f t="array" ref="GM95">beneficio_muerte_individual_activo(GM$2,$F95,$D95, Hombres!$A$1:$DW$117, Mujeres!$A$1:$DW$117)</f>
        <v>660.89234564020705</v>
      </c>
      <c r="GN95" s="46" cm="1">
        <f t="array" ref="GN95">beneficio_muerte_individual_activo(GN$2,$F95,$D95, Hombres!$A$1:$DW$117, Mujeres!$A$1:$DW$117)</f>
        <v>265.82359009310312</v>
      </c>
      <c r="GO95" s="46" cm="1">
        <f t="array" ref="GO95">beneficio_muerte_individual_activo(GO$2,$F95,$D95, Hombres!$A$1:$DW$117, Mujeres!$A$1:$DW$117)</f>
        <v>91.916253983604904</v>
      </c>
      <c r="GP95" s="46" cm="1">
        <f t="array" ref="GP95">beneficio_muerte_individual_activo(GP$2,$F95,$D95, Hombres!$A$1:$DW$117, Mujeres!$A$1:$DW$117)</f>
        <v>0</v>
      </c>
      <c r="GQ95" s="46" cm="1">
        <f t="array" ref="GQ95">beneficio_muerte_individual_activo(GQ$2,$F95,$D95, Hombres!$A$1:$DW$117, Mujeres!$A$1:$DW$117)</f>
        <v>0</v>
      </c>
      <c r="GR95" s="46" cm="1">
        <f t="array" ref="GR95">beneficio_muerte_individual_activo(GR$2,$F95,$D95, Hombres!$A$1:$DW$117, Mujeres!$A$1:$DW$117)</f>
        <v>0</v>
      </c>
      <c r="GS95" s="46" cm="1">
        <f t="array" ref="GS95">beneficio_muerte_individual_activo(GS$2,$F95,$D95, Hombres!$A$1:$DW$117, Mujeres!$A$1:$DW$117)</f>
        <v>0</v>
      </c>
      <c r="GT95" s="46" cm="1">
        <f t="array" ref="GT95">beneficio_muerte_individual_activo(GT$2,$F95,$D95, Hombres!$A$1:$DW$117, Mujeres!$A$1:$DW$117)</f>
        <v>0</v>
      </c>
      <c r="GU95" s="46" cm="1">
        <f t="array" ref="GU95">beneficio_muerte_individual_activo(GU$2,$F95,$D95, Hombres!$A$1:$DW$117, Mujeres!$A$1:$DW$117)</f>
        <v>0</v>
      </c>
      <c r="GV95" s="46" cm="1">
        <f t="array" ref="GV95">beneficio_muerte_individual_activo(GV$2,$F95,$D95, Hombres!$A$1:$DW$117, Mujeres!$A$1:$DW$117)</f>
        <v>0</v>
      </c>
    </row>
    <row r="96" spans="1:204" x14ac:dyDescent="0.25">
      <c r="A96" s="1">
        <f t="shared" si="1"/>
        <v>94</v>
      </c>
      <c r="B96" s="75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39" cm="1">
        <f t="array" ref="G96">PorcentajePension(C96,E96, D96)</f>
        <v>0.85</v>
      </c>
      <c r="I96" s="72"/>
      <c r="J96" s="46" cm="1">
        <f t="array" ref="J96">AnualidadActivo(J$2, $E96, $C96, $B96, $D96, Hombres!$A$1:$DW$117, Mujeres!$A$1:$DW$117)</f>
        <v>0</v>
      </c>
      <c r="K96" s="46" cm="1">
        <f t="array" ref="K96">AnualidadActivo(K$2, $E96, $C96, $B96, $D96, Hombres!$A$1:$DW$117, Mujeres!$A$1:$DW$117)</f>
        <v>0</v>
      </c>
      <c r="L96" s="46" cm="1">
        <f t="array" ref="L96">AnualidadActivo(L$2, $E96, $C96, $B96, $D96, Hombres!$A$1:$DW$117, Mujeres!$A$1:$DW$117)</f>
        <v>0</v>
      </c>
      <c r="M96" s="46" cm="1">
        <f t="array" ref="M96">AnualidadActivo(M$2, $E96, $C96, $B96, $D96, Hombres!$A$1:$DW$117, Mujeres!$A$1:$DW$117)</f>
        <v>0</v>
      </c>
      <c r="N96" s="46" cm="1">
        <f t="array" ref="N96">AnualidadActivo(N$2, $E96, $C96, $B96, $D96, Hombres!$A$1:$DW$117, Mujeres!$A$1:$DW$117)</f>
        <v>0</v>
      </c>
      <c r="O96" s="46" cm="1">
        <f t="array" ref="O96">AnualidadActivo(O$2, $E96, $C96, $B96, $D96, Hombres!$A$1:$DW$117, Mujeres!$A$1:$DW$117)</f>
        <v>0</v>
      </c>
      <c r="P96" s="46" cm="1">
        <f t="array" ref="P96">AnualidadActivo(P$2, $E96, $C96, $B96, $D96, Hombres!$A$1:$DW$117, Mujeres!$A$1:$DW$117)</f>
        <v>0</v>
      </c>
      <c r="Q96" s="46" cm="1">
        <f t="array" ref="Q96">AnualidadActivo(Q$2, $E96, $C96, $B96, $D96, Hombres!$A$1:$DW$117, Mujeres!$A$1:$DW$117)</f>
        <v>0</v>
      </c>
      <c r="R96" s="46" cm="1">
        <f t="array" ref="R96">AnualidadActivo(R$2, $E96, $C96, $B96, $D96, Hombres!$A$1:$DW$117, Mujeres!$A$1:$DW$117)</f>
        <v>0</v>
      </c>
      <c r="S96" s="46" cm="1">
        <f t="array" ref="S96">AnualidadActivo(S$2, $E96, $C96, $B96, $D96, Hombres!$A$1:$DW$117, Mujeres!$A$1:$DW$117)</f>
        <v>0</v>
      </c>
      <c r="T96" s="46" cm="1">
        <f t="array" ref="T96">AnualidadActivo(T$2, $E96, $C96, $B96, $D96, Hombres!$A$1:$DW$117, Mujeres!$A$1:$DW$117)</f>
        <v>0</v>
      </c>
      <c r="U96" s="46" cm="1">
        <f t="array" ref="U96">AnualidadActivo(U$2, $E96, $C96, $B96, $D96, Hombres!$A$1:$DW$117, Mujeres!$A$1:$DW$117)</f>
        <v>0</v>
      </c>
      <c r="V96" s="46" cm="1">
        <f t="array" ref="V96">AnualidadActivo(V$2, $E96, $C96, $B96, $D96, Hombres!$A$1:$DW$117, Mujeres!$A$1:$DW$117)</f>
        <v>0</v>
      </c>
      <c r="W96" s="46" cm="1">
        <f t="array" ref="W96">AnualidadActivo(W$2, $E96, $C96, $B96, $D96, Hombres!$A$1:$DW$117, Mujeres!$A$1:$DW$117)</f>
        <v>0</v>
      </c>
      <c r="X96" s="46" cm="1">
        <f t="array" ref="X96">AnualidadActivo(X$2, $E96, $C96, $B96, $D96, Hombres!$A$1:$DW$117, Mujeres!$A$1:$DW$117)</f>
        <v>0</v>
      </c>
      <c r="Y96" s="46" cm="1">
        <f t="array" ref="Y96">AnualidadActivo(Y$2, $E96, $C96, $B96, $D96, Hombres!$A$1:$DW$117, Mujeres!$A$1:$DW$117)</f>
        <v>0</v>
      </c>
      <c r="Z96" s="46" cm="1">
        <f t="array" ref="Z96">AnualidadActivo(Z$2, $E96, $C96, $B96, $D96, Hombres!$A$1:$DW$117, Mujeres!$A$1:$DW$117)</f>
        <v>0</v>
      </c>
      <c r="AA96" s="46" cm="1">
        <f t="array" ref="AA96">AnualidadActivo(AA$2, $E96, $C96, $B96, $D96, Hombres!$A$1:$DW$117, Mujeres!$A$1:$DW$117)</f>
        <v>0</v>
      </c>
      <c r="AB96" s="46" cm="1">
        <f t="array" ref="AB96">AnualidadActivo(AB$2, $E96, $C96, $B96, $D96, Hombres!$A$1:$DW$117, Mujeres!$A$1:$DW$117)</f>
        <v>0</v>
      </c>
      <c r="AC96" s="46" cm="1">
        <f t="array" ref="AC96">AnualidadActivo(AC$2, $E96, $C96, $B96, $D96, Hombres!$A$1:$DW$117, Mujeres!$A$1:$DW$117)</f>
        <v>0</v>
      </c>
      <c r="AD96" s="46" cm="1">
        <f t="array" ref="AD96">AnualidadActivo(AD$2, $E96, $C96, $B96, $D96, Hombres!$A$1:$DW$117, Mujeres!$A$1:$DW$117)</f>
        <v>0</v>
      </c>
      <c r="AE96" s="46" cm="1">
        <f t="array" ref="AE96">AnualidadActivo(AE$2, $E96, $C96, $B96, $D96, Hombres!$A$1:$DW$117, Mujeres!$A$1:$DW$117)</f>
        <v>0</v>
      </c>
      <c r="AF96" s="46" cm="1">
        <f t="array" ref="AF96">AnualidadActivo(AF$2, $E96, $C96, $B96, $D96, Hombres!$A$1:$DW$117, Mujeres!$A$1:$DW$117)</f>
        <v>0</v>
      </c>
      <c r="AG96" s="46" cm="1">
        <f t="array" ref="AG96">AnualidadActivo(AG$2, $E96, $C96, $B96, $D96, Hombres!$A$1:$DW$117, Mujeres!$A$1:$DW$117)</f>
        <v>0</v>
      </c>
      <c r="AH96" s="46" cm="1">
        <f t="array" ref="AH96">AnualidadActivo(AH$2, $E96, $C96, $B96, $D96, Hombres!$A$1:$DW$117, Mujeres!$A$1:$DW$117)</f>
        <v>0</v>
      </c>
      <c r="AI96" s="46" cm="1">
        <f t="array" ref="AI96">AnualidadActivo(AI$2, $E96, $C96, $B96, $D96, Hombres!$A$1:$DW$117, Mujeres!$A$1:$DW$117)</f>
        <v>0</v>
      </c>
      <c r="AJ96" s="46" cm="1">
        <f t="array" ref="AJ96">AnualidadActivo(AJ$2, $E96, $C96, $B96, $D96, Hombres!$A$1:$DW$117, Mujeres!$A$1:$DW$117)</f>
        <v>0</v>
      </c>
      <c r="AK96" s="46" cm="1">
        <f t="array" ref="AK96">AnualidadActivo(AK$2, $E96, $C96, $B96, $D96, Hombres!$A$1:$DW$117, Mujeres!$A$1:$DW$117)</f>
        <v>0</v>
      </c>
      <c r="AL96" s="46" cm="1">
        <f t="array" ref="AL96">AnualidadActivo(AL$2, $E96, $C96, $B96, $D96, Hombres!$A$1:$DW$117, Mujeres!$A$1:$DW$117)</f>
        <v>0</v>
      </c>
      <c r="AM96" s="46" cm="1">
        <f t="array" ref="AM96">AnualidadActivo(AM$2, $E96, $C96, $B96, $D96, Hombres!$A$1:$DW$117, Mujeres!$A$1:$DW$117)</f>
        <v>0</v>
      </c>
      <c r="AN96" s="46" cm="1">
        <f t="array" ref="AN96">AnualidadActivo(AN$2, $E96, $C96, $B96, $D96, Hombres!$A$1:$DW$117, Mujeres!$A$1:$DW$117)</f>
        <v>0</v>
      </c>
      <c r="AO96" s="46" cm="1">
        <f t="array" ref="AO96">AnualidadActivo(AO$2, $E96, $C96, $B96, $D96, Hombres!$A$1:$DW$117, Mujeres!$A$1:$DW$117)</f>
        <v>0</v>
      </c>
      <c r="AP96" s="46" cm="1">
        <f t="array" ref="AP96">AnualidadActivo(AP$2, $E96, $C96, $B96, $D96, Hombres!$A$1:$DW$117, Mujeres!$A$1:$DW$117)</f>
        <v>0</v>
      </c>
      <c r="AQ96" s="46" cm="1">
        <f t="array" ref="AQ96">AnualidadActivo(AQ$2, $E96, $C96, $B96, $D96, Hombres!$A$1:$DW$117, Mujeres!$A$1:$DW$117)</f>
        <v>0</v>
      </c>
      <c r="AR96" s="46" cm="1">
        <f t="array" ref="AR96">AnualidadActivo(AR$2, $E96, $C96, $B96, $D96, Hombres!$A$1:$DW$117, Mujeres!$A$1:$DW$117)</f>
        <v>0</v>
      </c>
      <c r="AS96" s="46" cm="1">
        <f t="array" ref="AS96">AnualidadActivo(AS$2, $E96, $C96, $B96, $D96, Hombres!$A$1:$DW$117, Mujeres!$A$1:$DW$117)</f>
        <v>0</v>
      </c>
      <c r="AT96" s="46" cm="1">
        <f t="array" ref="AT96">AnualidadActivo(AT$2, $E96, $C96, $B96, $D96, Hombres!$A$1:$DW$117, Mujeres!$A$1:$DW$117)</f>
        <v>0</v>
      </c>
      <c r="AU96" s="46" cm="1">
        <f t="array" ref="AU96">AnualidadActivo(AU$2, $E96, $C96, $B96, $D96, Hombres!$A$1:$DW$117, Mujeres!$A$1:$DW$117)</f>
        <v>52316670.586801231</v>
      </c>
      <c r="AV96" s="46" cm="1">
        <f t="array" ref="AV96">AnualidadActivo(AV$2, $E96, $C96, $B96, $D96, Hombres!$A$1:$DW$117, Mujeres!$A$1:$DW$117)</f>
        <v>53886170.704405256</v>
      </c>
      <c r="AW96" s="46" cm="1">
        <f t="array" ref="AW96">AnualidadActivo(AW$2, $E96, $C96, $B96, $D96, Hombres!$A$1:$DW$117, Mujeres!$A$1:$DW$117)</f>
        <v>55502755.825537421</v>
      </c>
      <c r="AX96" s="46" cm="1">
        <f t="array" ref="AX96">AnualidadActivo(AX$2, $E96, $C96, $B96, $D96, Hombres!$A$1:$DW$117, Mujeres!$A$1:$DW$117)</f>
        <v>57167838.500303544</v>
      </c>
      <c r="AY96" s="46" cm="1">
        <f t="array" ref="AY96">AnualidadActivo(AY$2, $E96, $C96, $B96, $D96, Hombres!$A$1:$DW$117, Mujeres!$A$1:$DW$117)</f>
        <v>58882873.65531265</v>
      </c>
      <c r="AZ96" s="46" cm="1">
        <f t="array" ref="AZ96">AnualidadActivo(AZ$2, $E96, $C96, $B96, $D96, Hombres!$A$1:$DW$117, Mujeres!$A$1:$DW$117)</f>
        <v>60469801.370155804</v>
      </c>
      <c r="BA96" s="46" cm="1">
        <f t="array" ref="BA96">AnualidadActivo(BA$2, $E96, $C96, $B96, $D96, Hombres!$A$1:$DW$117, Mujeres!$A$1:$DW$117)</f>
        <v>62080924.652894251</v>
      </c>
      <c r="BB96" s="46" cm="1">
        <f t="array" ref="BB96">AnualidadActivo(BB$2, $E96, $C96, $B96, $D96, Hombres!$A$1:$DW$117, Mujeres!$A$1:$DW$117)</f>
        <v>63716698.785590693</v>
      </c>
      <c r="BC96" s="46" cm="1">
        <f t="array" ref="BC96">AnualidadActivo(BC$2, $E96, $C96, $B96, $D96, Hombres!$A$1:$DW$117, Mujeres!$A$1:$DW$117)</f>
        <v>65378333.504253447</v>
      </c>
      <c r="BD96" s="46" cm="1">
        <f t="array" ref="BD96">AnualidadActivo(BD$2, $E96, $C96, $B96, $D96, Hombres!$A$1:$DW$117, Mujeres!$A$1:$DW$117)</f>
        <v>67065651.401307985</v>
      </c>
      <c r="BE96" s="46" cm="1">
        <f t="array" ref="BE96">AnualidadActivo(BE$2, $E96, $C96, $B96, $D96, Hombres!$A$1:$DW$117, Mujeres!$A$1:$DW$117)</f>
        <v>68775413.259482175</v>
      </c>
      <c r="BF96" s="46" cm="1">
        <f t="array" ref="BF96">AnualidadActivo(BF$2, $E96, $C96, $B96, $D96, Hombres!$A$1:$DW$117, Mujeres!$A$1:$DW$117)</f>
        <v>70501951.096397385</v>
      </c>
      <c r="BG96" s="46" cm="1">
        <f t="array" ref="BG96">AnualidadActivo(BG$2, $E96, $C96, $B96, $D96, Hombres!$A$1:$DW$117, Mujeres!$A$1:$DW$117)</f>
        <v>72236511.022233754</v>
      </c>
      <c r="BH96" s="46" cm="1">
        <f t="array" ref="BH96">AnualidadActivo(BH$2, $E96, $C96, $B96, $D96, Hombres!$A$1:$DW$117, Mujeres!$A$1:$DW$117)</f>
        <v>73964989.653089806</v>
      </c>
      <c r="BI96" s="46" cm="1">
        <f t="array" ref="BI96">AnualidadActivo(BI$2, $E96, $C96, $B96, $D96, Hombres!$A$1:$DW$117, Mujeres!$A$1:$DW$117)</f>
        <v>75672219.440511629</v>
      </c>
      <c r="BJ96" s="46" cm="1">
        <f t="array" ref="BJ96">AnualidadActivo(BJ$2, $E96, $C96, $B96, $D96, Hombres!$A$1:$DW$117, Mujeres!$A$1:$DW$117)</f>
        <v>77350335.659490734</v>
      </c>
      <c r="BK96" s="46" cm="1">
        <f t="array" ref="BK96">AnualidadActivo(BK$2, $E96, $C96, $B96, $D96, Hombres!$A$1:$DW$117, Mujeres!$A$1:$DW$117)</f>
        <v>78998877.915141031</v>
      </c>
      <c r="BL96" s="46" cm="1">
        <f t="array" ref="BL96">AnualidadActivo(BL$2, $E96, $C96, $B96, $D96, Hombres!$A$1:$DW$117, Mujeres!$A$1:$DW$117)</f>
        <v>80615995.294916987</v>
      </c>
      <c r="BM96" s="46" cm="1">
        <f t="array" ref="BM96">AnualidadActivo(BM$2, $E96, $C96, $B96, $D96, Hombres!$A$1:$DW$117, Mujeres!$A$1:$DW$117)</f>
        <v>82188436.886422783</v>
      </c>
      <c r="BN96" s="46" cm="1">
        <f t="array" ref="BN96">AnualidadActivo(BN$2, $E96, $C96, $B96, $D96, Hombres!$A$1:$DW$117, Mujeres!$A$1:$DW$117)</f>
        <v>83690768.775939941</v>
      </c>
      <c r="BO96" s="46" cm="1">
        <f t="array" ref="BO96">AnualidadActivo(BO$2, $E96, $C96, $B96, $D96, Hombres!$A$1:$DW$117, Mujeres!$A$1:$DW$117)</f>
        <v>85088466.796739355</v>
      </c>
      <c r="BP96" s="46" cm="1">
        <f t="array" ref="BP96">AnualidadActivo(BP$2, $E96, $C96, $B96, $D96, Hombres!$A$1:$DW$117, Mujeres!$A$1:$DW$117)</f>
        <v>86343322.319713563</v>
      </c>
      <c r="BQ96" s="46" cm="1">
        <f t="array" ref="BQ96">AnualidadActivo(BQ$2, $E96, $C96, $B96, $D96, Hombres!$A$1:$DW$117, Mujeres!$A$1:$DW$117)</f>
        <v>87325951.117879912</v>
      </c>
      <c r="BR96" s="46" cm="1">
        <f t="array" ref="BR96">AnualidadActivo(BR$2, $E96, $C96, $B96, $D96, Hombres!$A$1:$DW$117, Mujeres!$A$1:$DW$117)</f>
        <v>88105961.70798029</v>
      </c>
      <c r="BS96" s="46" cm="1">
        <f t="array" ref="BS96">AnualidadActivo(BS$2, $E96, $C96, $B96, $D96, Hombres!$A$1:$DW$117, Mujeres!$A$1:$DW$117)</f>
        <v>88651592.149076074</v>
      </c>
      <c r="BT96" s="46" cm="1">
        <f t="array" ref="BT96">AnualidadActivo(BT$2, $E96, $C96, $B96, $D96, Hombres!$A$1:$DW$117, Mujeres!$A$1:$DW$117)</f>
        <v>88927535.655017123</v>
      </c>
      <c r="BU96" s="46" cm="1">
        <f t="array" ref="BU96">AnualidadActivo(BU$2, $E96, $C96, $B96, $D96, Hombres!$A$1:$DW$117, Mujeres!$A$1:$DW$117)</f>
        <v>88894736.600969017</v>
      </c>
      <c r="BV96" s="46" cm="1">
        <f t="array" ref="BV96">AnualidadActivo(BV$2, $E96, $C96, $B96, $D96, Hombres!$A$1:$DW$117, Mujeres!$A$1:$DW$117)</f>
        <v>88509236.130698919</v>
      </c>
      <c r="BW96" s="46" cm="1">
        <f t="array" ref="BW96">AnualidadActivo(BW$2, $E96, $C96, $B96, $D96, Hombres!$A$1:$DW$117, Mujeres!$A$1:$DW$117)</f>
        <v>87726416.811305627</v>
      </c>
      <c r="BX96" s="46" cm="1">
        <f t="array" ref="BX96">AnualidadActivo(BX$2, $E96, $C96, $B96, $D96, Hombres!$A$1:$DW$117, Mujeres!$A$1:$DW$117)</f>
        <v>86505064.195797741</v>
      </c>
      <c r="BY96" s="46" cm="1">
        <f t="array" ref="BY96">AnualidadActivo(BY$2, $E96, $C96, $B96, $D96, Hombres!$A$1:$DW$117, Mujeres!$A$1:$DW$117)</f>
        <v>84806182.676055118</v>
      </c>
      <c r="BZ96" s="46" cm="1">
        <f t="array" ref="BZ96">AnualidadActivo(BZ$2, $E96, $C96, $B96, $D96, Hombres!$A$1:$DW$117, Mujeres!$A$1:$DW$117)</f>
        <v>82593302.046689942</v>
      </c>
      <c r="CA96" s="46" cm="1">
        <f t="array" ref="CA96">AnualidadActivo(CA$2, $E96, $C96, $B96, $D96, Hombres!$A$1:$DW$117, Mujeres!$A$1:$DW$117)</f>
        <v>79833111.77777341</v>
      </c>
      <c r="CB96" s="46" cm="1">
        <f t="array" ref="CB96">AnualidadActivo(CB$2, $E96, $C96, $B96, $D96, Hombres!$A$1:$DW$117, Mujeres!$A$1:$DW$117)</f>
        <v>76503886.043320253</v>
      </c>
      <c r="CC96" s="46" cm="1">
        <f t="array" ref="CC96">AnualidadActivo(CC$2, $E96, $C96, $B96, $D96, Hombres!$A$1:$DW$117, Mujeres!$A$1:$DW$117)</f>
        <v>72599766.889637083</v>
      </c>
      <c r="CD96" s="46" cm="1">
        <f t="array" ref="CD96">AnualidadActivo(CD$2, $E96, $C96, $B96, $D96, Hombres!$A$1:$DW$117, Mujeres!$A$1:$DW$117)</f>
        <v>68129575.852759421</v>
      </c>
      <c r="CE96" s="46" cm="1">
        <f t="array" ref="CE96">AnualidadActivo(CE$2, $E96, $C96, $B96, $D96, Hombres!$A$1:$DW$117, Mujeres!$A$1:$DW$117)</f>
        <v>63119844.152416937</v>
      </c>
      <c r="CF96" s="46" cm="1">
        <f t="array" ref="CF96">AnualidadActivo(CF$2, $E96, $C96, $B96, $D96, Hombres!$A$1:$DW$117, Mujeres!$A$1:$DW$117)</f>
        <v>57622575.149022393</v>
      </c>
      <c r="CG96" s="46" cm="1">
        <f t="array" ref="CG96">AnualidadActivo(CG$2, $E96, $C96, $B96, $D96, Hombres!$A$1:$DW$117, Mujeres!$A$1:$DW$117)</f>
        <v>51723340.417717531</v>
      </c>
      <c r="CH96" s="46" cm="1">
        <f t="array" ref="CH96">AnualidadActivo(CH$2, $E96, $C96, $B96, $D96, Hombres!$A$1:$DW$117, Mujeres!$A$1:$DW$117)</f>
        <v>45540330.493866667</v>
      </c>
      <c r="CI96" s="46" cm="1">
        <f t="array" ref="CI96">AnualidadActivo(CI$2, $E96, $C96, $B96, $D96, Hombres!$A$1:$DW$117, Mujeres!$A$1:$DW$117)</f>
        <v>39217629.686199486</v>
      </c>
      <c r="CJ96" s="46" cm="1">
        <f t="array" ref="CJ96">AnualidadActivo(CJ$2, $E96, $C96, $B96, $D96, Hombres!$A$1:$DW$117, Mujeres!$A$1:$DW$117)</f>
        <v>32920613.130622216</v>
      </c>
      <c r="CK96" s="46" cm="1">
        <f t="array" ref="CK96">AnualidadActivo(CK$2, $E96, $C96, $B96, $D96, Hombres!$A$1:$DW$117, Mujeres!$A$1:$DW$117)</f>
        <v>26830986.820494369</v>
      </c>
      <c r="CL96" s="46" cm="1">
        <f t="array" ref="CL96">AnualidadActivo(CL$2, $E96, $C96, $B96, $D96, Hombres!$A$1:$DW$117, Mujeres!$A$1:$DW$117)</f>
        <v>21136225.241087768</v>
      </c>
      <c r="CM96" s="46" cm="1">
        <f t="array" ref="CM96">AnualidadActivo(CM$2, $E96, $C96, $B96, $D96, Hombres!$A$1:$DW$117, Mujeres!$A$1:$DW$117)</f>
        <v>16009369.310139261</v>
      </c>
      <c r="CN96" s="46" cm="1">
        <f t="array" ref="CN96">AnualidadActivo(CN$2, $E96, $C96, $B96, $D96, Hombres!$A$1:$DW$117, Mujeres!$A$1:$DW$117)</f>
        <v>11587222.912815621</v>
      </c>
      <c r="CO96" s="46" cm="1">
        <f t="array" ref="CO96">AnualidadActivo(CO$2, $E96, $C96, $B96, $D96, Hombres!$A$1:$DW$117, Mujeres!$A$1:$DW$117)</f>
        <v>7954372.4751959946</v>
      </c>
      <c r="CP96" s="46" cm="1">
        <f t="array" ref="CP96">AnualidadActivo(CP$2, $E96, $C96, $B96, $D96, Hombres!$A$1:$DW$117, Mujeres!$A$1:$DW$117)</f>
        <v>5133233.0363224689</v>
      </c>
      <c r="CQ96" s="46" cm="1">
        <f t="array" ref="CQ96">AnualidadActivo(CQ$2, $E96, $C96, $B96, $D96, Hombres!$A$1:$DW$117, Mujeres!$A$1:$DW$117)</f>
        <v>3081310.949403347</v>
      </c>
      <c r="CR96" s="46" cm="1">
        <f t="array" ref="CR96">AnualidadActivo(CR$2, $E96, $C96, $B96, $D96, Hombres!$A$1:$DW$117, Mujeres!$A$1:$DW$117)</f>
        <v>1698445.4735865365</v>
      </c>
      <c r="CS96" s="46" cm="1">
        <f t="array" ref="CS96">AnualidadActivo(CS$2, $E96, $C96, $B96, $D96, Hombres!$A$1:$DW$117, Mujeres!$A$1:$DW$117)</f>
        <v>845958.89527071407</v>
      </c>
      <c r="CT96" s="46" cm="1">
        <f t="array" ref="CT96">AnualidadActivo(CT$2, $E96, $C96, $B96, $D96, Hombres!$A$1:$DW$117, Mujeres!$A$1:$DW$117)</f>
        <v>372975.9120067156</v>
      </c>
      <c r="CU96" s="46" cm="1">
        <f t="array" ref="CU96">AnualidadActivo(CU$2, $E96, $C96, $B96, $D96, Hombres!$A$1:$DW$117, Mujeres!$A$1:$DW$117)</f>
        <v>0</v>
      </c>
      <c r="CV96" s="46" cm="1">
        <f t="array" ref="CV96">AnualidadActivo(CV$2, $E96, $C96, $B96, $D96, Hombres!$A$1:$DW$117, Mujeres!$A$1:$DW$117)</f>
        <v>0</v>
      </c>
      <c r="CW96" s="46" cm="1">
        <f t="array" ref="CW96">AnualidadActivo(CW$2, $E96, $C96, $B96, $D96, Hombres!$A$1:$DW$117, Mujeres!$A$1:$DW$117)</f>
        <v>0</v>
      </c>
      <c r="CX96" s="46" cm="1">
        <f t="array" ref="CX96">AnualidadActivo(CX$2, $E96, $C96, $B96, $D96, Hombres!$A$1:$DW$117, Mujeres!$A$1:$DW$117)</f>
        <v>0</v>
      </c>
      <c r="CY96" s="46" cm="1">
        <f t="array" ref="CY96">AnualidadActivo(CY$2, $E96, $C96, $B96, $D96, Hombres!$A$1:$DW$117, Mujeres!$A$1:$DW$117)</f>
        <v>0</v>
      </c>
      <c r="CZ96" s="46" cm="1">
        <f t="array" ref="CZ96">AnualidadActivo(CZ$2, $E96, $C96, $B96, $D96, Hombres!$A$1:$DW$117, Mujeres!$A$1:$DW$117)</f>
        <v>0</v>
      </c>
      <c r="DA96" s="46" cm="1">
        <f t="array" ref="DA96">AnualidadActivo(DA$2, $E96, $C96, $B96, $D96, Hombres!$A$1:$DW$117, Mujeres!$A$1:$DW$117)</f>
        <v>0</v>
      </c>
      <c r="DD96" s="21"/>
      <c r="DE96" s="46" cm="1">
        <f t="array" ref="DE96">beneficio_muerte_individual_activo(DE$2,$F96,$D96, Hombres!$A$1:$DW$117, Mujeres!$A$1:$DW$117)</f>
        <v>0</v>
      </c>
      <c r="DF96" s="46" cm="1">
        <f t="array" ref="DF96">beneficio_muerte_individual_activo(DF$2,$F96,$D96, Hombres!$A$1:$DW$117, Mujeres!$A$1:$DW$117)</f>
        <v>1741.5</v>
      </c>
      <c r="DG96" s="46" cm="1">
        <f t="array" ref="DG96">beneficio_muerte_individual_activo(DG$2,$F96,$D96, Hombres!$A$1:$DW$117, Mujeres!$A$1:$DW$117)</f>
        <v>1784.3782845000001</v>
      </c>
      <c r="DH96" s="46" cm="1">
        <f t="array" ref="DH96">beneficio_muerte_individual_activo(DH$2,$F96,$D96, Hombres!$A$1:$DW$117, Mujeres!$A$1:$DW$117)</f>
        <v>1855.1908413929652</v>
      </c>
      <c r="DI96" s="46" cm="1">
        <f t="array" ref="DI96">beneficio_muerte_individual_activo(DI$2,$F96,$D96, Hombres!$A$1:$DW$117, Mujeres!$A$1:$DW$117)</f>
        <v>1942.4073022169405</v>
      </c>
      <c r="DJ96" s="46" cm="1">
        <f t="array" ref="DJ96">beneficio_muerte_individual_activo(DJ$2,$F96,$D96, Hombres!$A$1:$DW$117, Mujeres!$A$1:$DW$117)</f>
        <v>2026.5274009178302</v>
      </c>
      <c r="DK96" s="46" cm="1">
        <f t="array" ref="DK96">beneficio_muerte_individual_activo(DK$2,$F96,$D96, Hombres!$A$1:$DW$117, Mujeres!$A$1:$DW$117)</f>
        <v>2106.5533633837676</v>
      </c>
      <c r="DL96" s="46" cm="1">
        <f t="array" ref="DL96">beneficio_muerte_individual_activo(DL$2,$F96,$D96, Hombres!$A$1:$DW$117, Mujeres!$A$1:$DW$117)</f>
        <v>2192.4648431139353</v>
      </c>
      <c r="DM96" s="46" cm="1">
        <f t="array" ref="DM96">beneficio_muerte_individual_activo(DM$2,$F96,$D96, Hombres!$A$1:$DW$117, Mujeres!$A$1:$DW$117)</f>
        <v>2310.6750431887376</v>
      </c>
      <c r="DN96" s="46" cm="1">
        <f t="array" ref="DN96">beneficio_muerte_individual_activo(DN$2,$F96,$D96, Hombres!$A$1:$DW$117, Mujeres!$A$1:$DW$117)</f>
        <v>2433.208475886172</v>
      </c>
      <c r="DO96" s="46" cm="1">
        <f t="array" ref="DO96">beneficio_muerte_individual_activo(DO$2,$F96,$D96, Hombres!$A$1:$DW$117, Mujeres!$A$1:$DW$117)</f>
        <v>2551.5791537749333</v>
      </c>
      <c r="DP96" s="46" cm="1">
        <f t="array" ref="DP96">beneficio_muerte_individual_activo(DP$2,$F96,$D96, Hombres!$A$1:$DW$117, Mujeres!$A$1:$DW$117)</f>
        <v>2672.7570006085443</v>
      </c>
      <c r="DQ96" s="46" cm="1">
        <f t="array" ref="DQ96">beneficio_muerte_individual_activo(DQ$2,$F96,$D96, Hombres!$A$1:$DW$117, Mujeres!$A$1:$DW$117)</f>
        <v>2813.6468115377402</v>
      </c>
      <c r="DR96" s="46" cm="1">
        <f t="array" ref="DR96">beneficio_muerte_individual_activo(DR$2,$F96,$D96, Hombres!$A$1:$DW$117, Mujeres!$A$1:$DW$117)</f>
        <v>2976.6811132204671</v>
      </c>
      <c r="DS96" s="46" cm="1">
        <f t="array" ref="DS96">beneficio_muerte_individual_activo(DS$2,$F96,$D96, Hombres!$A$1:$DW$117, Mujeres!$A$1:$DW$117)</f>
        <v>3151.8526600952437</v>
      </c>
      <c r="DT96" s="46" cm="1">
        <f t="array" ref="DT96">beneficio_muerte_individual_activo(DT$2,$F96,$D96, Hombres!$A$1:$DW$117, Mujeres!$A$1:$DW$117)</f>
        <v>3356.0028542982836</v>
      </c>
      <c r="DU96" s="46" cm="1">
        <f t="array" ref="DU96">beneficio_muerte_individual_activo(DU$2,$F96,$D96, Hombres!$A$1:$DW$117, Mujeres!$A$1:$DW$117)</f>
        <v>3627.2565988442575</v>
      </c>
      <c r="DV96" s="46" cm="1">
        <f t="array" ref="DV96">beneficio_muerte_individual_activo(DV$2,$F96,$D96, Hombres!$A$1:$DW$117, Mujeres!$A$1:$DW$117)</f>
        <v>3944.0596137429761</v>
      </c>
      <c r="DW96" s="46" cm="1">
        <f t="array" ref="DW96">beneficio_muerte_individual_activo(DW$2,$F96,$D96, Hombres!$A$1:$DW$117, Mujeres!$A$1:$DW$117)</f>
        <v>4289.3665740264305</v>
      </c>
      <c r="DX96" s="46" cm="1">
        <f t="array" ref="DX96">beneficio_muerte_individual_activo(DX$2,$F96,$D96, Hombres!$A$1:$DW$117, Mujeres!$A$1:$DW$117)</f>
        <v>4609.5299987343342</v>
      </c>
      <c r="DY96" s="46" cm="1">
        <f t="array" ref="DY96">beneficio_muerte_individual_activo(DY$2,$F96,$D96, Hombres!$A$1:$DW$117, Mujeres!$A$1:$DW$117)</f>
        <v>4915.4548687130837</v>
      </c>
      <c r="DZ96" s="46" cm="1">
        <f t="array" ref="DZ96">beneficio_muerte_individual_activo(DZ$2,$F96,$D96, Hombres!$A$1:$DW$117, Mujeres!$A$1:$DW$117)</f>
        <v>5240.7436513018301</v>
      </c>
      <c r="EA96" s="46" cm="1">
        <f t="array" ref="EA96">beneficio_muerte_individual_activo(EA$2,$F96,$D96, Hombres!$A$1:$DW$117, Mujeres!$A$1:$DW$117)</f>
        <v>5598.090065829022</v>
      </c>
      <c r="EB96" s="46" cm="1">
        <f t="array" ref="EB96">beneficio_muerte_individual_activo(EB$2,$F96,$D96, Hombres!$A$1:$DW$117, Mujeres!$A$1:$DW$117)</f>
        <v>5980.8667111100112</v>
      </c>
      <c r="EC96" s="46" cm="1">
        <f t="array" ref="EC96">beneficio_muerte_individual_activo(EC$2,$F96,$D96, Hombres!$A$1:$DW$117, Mujeres!$A$1:$DW$117)</f>
        <v>6365.2211109876289</v>
      </c>
      <c r="ED96" s="46" cm="1">
        <f t="array" ref="ED96">beneficio_muerte_individual_activo(ED$2,$F96,$D96, Hombres!$A$1:$DW$117, Mujeres!$A$1:$DW$117)</f>
        <v>6769.7431956647642</v>
      </c>
      <c r="EE96" s="46" cm="1">
        <f t="array" ref="EE96">beneficio_muerte_individual_activo(EE$2,$F96,$D96, Hombres!$A$1:$DW$117, Mujeres!$A$1:$DW$117)</f>
        <v>7278.7218696330474</v>
      </c>
      <c r="EF96" s="46" cm="1">
        <f t="array" ref="EF96">beneficio_muerte_individual_activo(EF$2,$F96,$D96, Hombres!$A$1:$DW$117, Mujeres!$A$1:$DW$117)</f>
        <v>7879.1587191769204</v>
      </c>
      <c r="EG96" s="46" cm="1">
        <f t="array" ref="EG96">beneficio_muerte_individual_activo(EG$2,$F96,$D96, Hombres!$A$1:$DW$117, Mujeres!$A$1:$DW$117)</f>
        <v>8519.8412351161842</v>
      </c>
      <c r="EH96" s="46" cm="1">
        <f t="array" ref="EH96">beneficio_muerte_individual_activo(EH$2,$F96,$D96, Hombres!$A$1:$DW$117, Mujeres!$A$1:$DW$117)</f>
        <v>9093.1748217364457</v>
      </c>
      <c r="EI96" s="46" cm="1">
        <f t="array" ref="EI96">beneficio_muerte_individual_activo(EI$2,$F96,$D96, Hombres!$A$1:$DW$117, Mujeres!$A$1:$DW$117)</f>
        <v>9624.7714299553572</v>
      </c>
      <c r="EJ96" s="46" cm="1">
        <f t="array" ref="EJ96">beneficio_muerte_individual_activo(EJ$2,$F96,$D96, Hombres!$A$1:$DW$117, Mujeres!$A$1:$DW$117)</f>
        <v>10232.115319930261</v>
      </c>
      <c r="EK96" s="46" cm="1">
        <f t="array" ref="EK96">beneficio_muerte_individual_activo(EK$2,$F96,$D96, Hombres!$A$1:$DW$117, Mujeres!$A$1:$DW$117)</f>
        <v>11030.034303853376</v>
      </c>
      <c r="EL96" s="46" cm="1">
        <f t="array" ref="EL96">beneficio_muerte_individual_activo(EL$2,$F96,$D96, Hombres!$A$1:$DW$117, Mujeres!$A$1:$DW$117)</f>
        <v>12047.070313682458</v>
      </c>
      <c r="EM96" s="46" cm="1">
        <f t="array" ref="EM96">beneficio_muerte_individual_activo(EM$2,$F96,$D96, Hombres!$A$1:$DW$117, Mujeres!$A$1:$DW$117)</f>
        <v>13238.009305258283</v>
      </c>
      <c r="EN96" s="46" cm="1">
        <f t="array" ref="EN96">beneficio_muerte_individual_activo(EN$2,$F96,$D96, Hombres!$A$1:$DW$117, Mujeres!$A$1:$DW$117)</f>
        <v>8738.991468917704</v>
      </c>
      <c r="EO96" s="46" cm="1">
        <f t="array" ref="EO96">beneficio_muerte_individual_activo(EO$2,$F96,$D96, Hombres!$A$1:$DW$117, Mujeres!$A$1:$DW$117)</f>
        <v>9575.9590693093069</v>
      </c>
      <c r="EP96" s="46" cm="1">
        <f t="array" ref="EP96">beneficio_muerte_individual_activo(EP$2,$F96,$D96, Hombres!$A$1:$DW$117, Mujeres!$A$1:$DW$117)</f>
        <v>10366.131333343461</v>
      </c>
      <c r="EQ96" s="46" cm="1">
        <f t="array" ref="EQ96">beneficio_muerte_individual_activo(EQ$2,$F96,$D96, Hombres!$A$1:$DW$117, Mujeres!$A$1:$DW$117)</f>
        <v>11099.32741567592</v>
      </c>
      <c r="ER96" s="46" cm="1">
        <f t="array" ref="ER96">beneficio_muerte_individual_activo(ER$2,$F96,$D96, Hombres!$A$1:$DW$117, Mujeres!$A$1:$DW$117)</f>
        <v>11835.900449435823</v>
      </c>
      <c r="ES96" s="46" cm="1">
        <f t="array" ref="ES96">beneficio_muerte_individual_activo(ES$2,$F96,$D96, Hombres!$A$1:$DW$117, Mujeres!$A$1:$DW$117)</f>
        <v>12676.862325932585</v>
      </c>
      <c r="ET96" s="46" cm="1">
        <f t="array" ref="ET96">beneficio_muerte_individual_activo(ET$2,$F96,$D96, Hombres!$A$1:$DW$117, Mujeres!$A$1:$DW$117)</f>
        <v>13694.87616340875</v>
      </c>
      <c r="EU96" s="46" cm="1">
        <f t="array" ref="EU96">beneficio_muerte_individual_activo(EU$2,$F96,$D96, Hombres!$A$1:$DW$117, Mujeres!$A$1:$DW$117)</f>
        <v>14999.856862968067</v>
      </c>
      <c r="EV96" s="46" cm="1">
        <f t="array" ref="EV96">beneficio_muerte_individual_activo(EV$2,$F96,$D96, Hombres!$A$1:$DW$117, Mujeres!$A$1:$DW$117)</f>
        <v>16784.786810190111</v>
      </c>
      <c r="EW96" s="46" cm="1">
        <f t="array" ref="EW96">beneficio_muerte_individual_activo(EW$2,$F96,$D96, Hombres!$A$1:$DW$117, Mujeres!$A$1:$DW$117)</f>
        <v>19025.430147830513</v>
      </c>
      <c r="EX96" s="46" cm="1">
        <f t="array" ref="EX96">beneficio_muerte_individual_activo(EX$2,$F96,$D96, Hombres!$A$1:$DW$117, Mujeres!$A$1:$DW$117)</f>
        <v>21365.28957981143</v>
      </c>
      <c r="EY96" s="46" cm="1">
        <f t="array" ref="EY96">beneficio_muerte_individual_activo(EY$2,$F96,$D96, Hombres!$A$1:$DW$117, Mujeres!$A$1:$DW$117)</f>
        <v>23508.579315165563</v>
      </c>
      <c r="EZ96" s="46" cm="1">
        <f t="array" ref="EZ96">beneficio_muerte_individual_activo(EZ$2,$F96,$D96, Hombres!$A$1:$DW$117, Mujeres!$A$1:$DW$117)</f>
        <v>25532.097556873647</v>
      </c>
      <c r="FA96" s="46" cm="1">
        <f t="array" ref="FA96">beneficio_muerte_individual_activo(FA$2,$F96,$D96, Hombres!$A$1:$DW$117, Mujeres!$A$1:$DW$117)</f>
        <v>27854.695917293153</v>
      </c>
      <c r="FB96" s="46" cm="1">
        <f t="array" ref="FB96">beneficio_muerte_individual_activo(FB$2,$F96,$D96, Hombres!$A$1:$DW$117, Mujeres!$A$1:$DW$117)</f>
        <v>30812.815694699664</v>
      </c>
      <c r="FC96" s="46" cm="1">
        <f t="array" ref="FC96">beneficio_muerte_individual_activo(FC$2,$F96,$D96, Hombres!$A$1:$DW$117, Mujeres!$A$1:$DW$117)</f>
        <v>34549.08809373618</v>
      </c>
      <c r="FD96" s="46" cm="1">
        <f t="array" ref="FD96">beneficio_muerte_individual_activo(FD$2,$F96,$D96, Hombres!$A$1:$DW$117, Mujeres!$A$1:$DW$117)</f>
        <v>39044.293501981185</v>
      </c>
      <c r="FE96" s="46" cm="1">
        <f t="array" ref="FE96">beneficio_muerte_individual_activo(FE$2,$F96,$D96, Hombres!$A$1:$DW$117, Mujeres!$A$1:$DW$117)</f>
        <v>46849.810977444686</v>
      </c>
      <c r="FF96" s="46" cm="1">
        <f t="array" ref="FF96">beneficio_muerte_individual_activo(FF$2,$F96,$D96, Hombres!$A$1:$DW$117, Mujeres!$A$1:$DW$117)</f>
        <v>52031.435160855508</v>
      </c>
      <c r="FG96" s="46" cm="1">
        <f t="array" ref="FG96">beneficio_muerte_individual_activo(FG$2,$F96,$D96, Hombres!$A$1:$DW$117, Mujeres!$A$1:$DW$117)</f>
        <v>57609.993577627865</v>
      </c>
      <c r="FH96" s="46" cm="1">
        <f t="array" ref="FH96">beneficio_muerte_individual_activo(FH$2,$F96,$D96, Hombres!$A$1:$DW$117, Mujeres!$A$1:$DW$117)</f>
        <v>63529.616018580142</v>
      </c>
      <c r="FI96" s="46" cm="1">
        <f t="array" ref="FI96">beneficio_muerte_individual_activo(FI$2,$F96,$D96, Hombres!$A$1:$DW$117, Mujeres!$A$1:$DW$117)</f>
        <v>69785.770878823096</v>
      </c>
      <c r="FJ96" s="46" cm="1">
        <f t="array" ref="FJ96">beneficio_muerte_individual_activo(FJ$2,$F96,$D96, Hombres!$A$1:$DW$117, Mujeres!$A$1:$DW$117)</f>
        <v>76465.620552955501</v>
      </c>
      <c r="FK96" s="46" cm="1">
        <f t="array" ref="FK96">beneficio_muerte_individual_activo(FK$2,$F96,$D96, Hombres!$A$1:$DW$117, Mujeres!$A$1:$DW$117)</f>
        <v>83579.14211411163</v>
      </c>
      <c r="FL96" s="46" cm="1">
        <f t="array" ref="FL96">beneficio_muerte_individual_activo(FL$2,$F96,$D96, Hombres!$A$1:$DW$117, Mujeres!$A$1:$DW$117)</f>
        <v>90940.932847516015</v>
      </c>
      <c r="FM96" s="46" cm="1">
        <f t="array" ref="FM96">beneficio_muerte_individual_activo(FM$2,$F96,$D96, Hombres!$A$1:$DW$117, Mujeres!$A$1:$DW$117)</f>
        <v>98332.418379609328</v>
      </c>
      <c r="FN96" s="46" cm="1">
        <f t="array" ref="FN96">beneficio_muerte_individual_activo(FN$2,$F96,$D96, Hombres!$A$1:$DW$117, Mujeres!$A$1:$DW$117)</f>
        <v>105616.79637097972</v>
      </c>
      <c r="FO96" s="46" cm="1">
        <f t="array" ref="FO96">beneficio_muerte_individual_activo(FO$2,$F96,$D96, Hombres!$A$1:$DW$117, Mujeres!$A$1:$DW$117)</f>
        <v>112746.78615685758</v>
      </c>
      <c r="FP96" s="46" cm="1">
        <f t="array" ref="FP96">beneficio_muerte_individual_activo(FP$2,$F96,$D96, Hombres!$A$1:$DW$117, Mujeres!$A$1:$DW$117)</f>
        <v>119546.18643837467</v>
      </c>
      <c r="FQ96" s="106" cm="1">
        <f t="array" ref="FQ96">beneficio_muerte_individual_activo(FQ$2,$F96,$D96, Hombres!$A$1:$DW$117, Mujeres!$A$1:$DW$117)</f>
        <v>125656.83573803086</v>
      </c>
      <c r="FR96" s="46" cm="1">
        <f t="array" ref="FR96">beneficio_muerte_individual_activo(FR$2,$F96,$D96, Hombres!$A$1:$DW$117, Mujeres!$A$1:$DW$117)</f>
        <v>130718.08212442012</v>
      </c>
      <c r="FS96" s="46" cm="1">
        <f t="array" ref="FS96">beneficio_muerte_individual_activo(FS$2,$F96,$D96, Hombres!$A$1:$DW$117, Mujeres!$A$1:$DW$117)</f>
        <v>134451.11135385561</v>
      </c>
      <c r="FT96" s="46" cm="1">
        <f t="array" ref="FT96">beneficio_muerte_individual_activo(FT$2,$F96,$D96, Hombres!$A$1:$DW$117, Mujeres!$A$1:$DW$117)</f>
        <v>136571.43971581437</v>
      </c>
      <c r="FU96" s="46" cm="1">
        <f t="array" ref="FU96">beneficio_muerte_individual_activo(FU$2,$F96,$D96, Hombres!$A$1:$DW$117, Mujeres!$A$1:$DW$117)</f>
        <v>136721.28448344854</v>
      </c>
      <c r="FV96" s="46" cm="1">
        <f t="array" ref="FV96">beneficio_muerte_individual_activo(FV$2,$F96,$D96, Hombres!$A$1:$DW$117, Mujeres!$A$1:$DW$117)</f>
        <v>134502.1808933102</v>
      </c>
      <c r="FW96" s="46" cm="1">
        <f t="array" ref="FW96">beneficio_muerte_individual_activo(FW$2,$F96,$D96, Hombres!$A$1:$DW$117, Mujeres!$A$1:$DW$117)</f>
        <v>129658.14556333685</v>
      </c>
      <c r="FX96" s="46" cm="1">
        <f t="array" ref="FX96">beneficio_muerte_individual_activo(FX$2,$F96,$D96, Hombres!$A$1:$DW$117, Mujeres!$A$1:$DW$117)</f>
        <v>122156.15692877193</v>
      </c>
      <c r="FY96" s="46" cm="1">
        <f t="array" ref="FY96">beneficio_muerte_individual_activo(FY$2,$F96,$D96, Hombres!$A$1:$DW$117, Mujeres!$A$1:$DW$117)</f>
        <v>112127.75445716386</v>
      </c>
      <c r="FZ96" s="46" cm="1">
        <f t="array" ref="FZ96">beneficio_muerte_individual_activo(FZ$2,$F96,$D96, Hombres!$A$1:$DW$117, Mujeres!$A$1:$DW$117)</f>
        <v>99857.728873274493</v>
      </c>
      <c r="GA96" s="46" cm="1">
        <f t="array" ref="GA96">beneficio_muerte_individual_activo(GA$2,$F96,$D96, Hombres!$A$1:$DW$117, Mujeres!$A$1:$DW$117)</f>
        <v>85835.10006668765</v>
      </c>
      <c r="GB96" s="46" cm="1">
        <f t="array" ref="GB96">beneficio_muerte_individual_activo(GB$2,$F96,$D96, Hombres!$A$1:$DW$117, Mujeres!$A$1:$DW$117)</f>
        <v>70813.262262574397</v>
      </c>
      <c r="GC96" s="46" cm="1">
        <f t="array" ref="GC96">beneficio_muerte_individual_activo(GC$2,$F96,$D96, Hombres!$A$1:$DW$117, Mujeres!$A$1:$DW$117)</f>
        <v>55725.731288274248</v>
      </c>
      <c r="GD96" s="46" cm="1">
        <f t="array" ref="GD96">beneficio_muerte_individual_activo(GD$2,$F96,$D96, Hombres!$A$1:$DW$117, Mujeres!$A$1:$DW$117)</f>
        <v>41520.716376121847</v>
      </c>
      <c r="GE96" s="46" cm="1">
        <f t="array" ref="GE96">beneficio_muerte_individual_activo(GE$2,$F96,$D96, Hombres!$A$1:$DW$117, Mujeres!$A$1:$DW$117)</f>
        <v>29023.541636775837</v>
      </c>
      <c r="GF96" s="46" cm="1">
        <f t="array" ref="GF96">beneficio_muerte_individual_activo(GF$2,$F96,$D96, Hombres!$A$1:$DW$117, Mujeres!$A$1:$DW$117)</f>
        <v>18821.978149635339</v>
      </c>
      <c r="GG96" s="46" cm="1">
        <f t="array" ref="GG96">beneficio_muerte_individual_activo(GG$2,$F96,$D96, Hombres!$A$1:$DW$117, Mujeres!$A$1:$DW$117)</f>
        <v>11175.269021749715</v>
      </c>
      <c r="GH96" s="46" cm="1">
        <f t="array" ref="GH96">beneficio_muerte_individual_activo(GH$2,$F96,$D96, Hombres!$A$1:$DW$117, Mujeres!$A$1:$DW$117)</f>
        <v>5977.2320333815396</v>
      </c>
      <c r="GI96" s="46" cm="1">
        <f t="array" ref="GI96">beneficio_muerte_individual_activo(GI$2,$F96,$D96, Hombres!$A$1:$DW$117, Mujeres!$A$1:$DW$117)</f>
        <v>2820.9061263313224</v>
      </c>
      <c r="GJ96" s="46" cm="1">
        <f t="array" ref="GJ96">beneficio_muerte_individual_activo(GJ$2,$F96,$D96, Hombres!$A$1:$DW$117, Mujeres!$A$1:$DW$117)</f>
        <v>1142.9326973629341</v>
      </c>
      <c r="GK96" s="46" cm="1">
        <f t="array" ref="GK96">beneficio_muerte_individual_activo(GK$2,$F96,$D96, Hombres!$A$1:$DW$117, Mujeres!$A$1:$DW$117)</f>
        <v>382.84531895412164</v>
      </c>
      <c r="GL96" s="46" cm="1">
        <f t="array" ref="GL96">beneficio_muerte_individual_activo(GL$2,$F96,$D96, Hombres!$A$1:$DW$117, Mujeres!$A$1:$DW$117)</f>
        <v>100.26766196091339</v>
      </c>
      <c r="GM96" s="46" cm="1">
        <f t="array" ref="GM96">beneficio_muerte_individual_activo(GM$2,$F96,$D96, Hombres!$A$1:$DW$117, Mujeres!$A$1:$DW$117)</f>
        <v>18.702454341519434</v>
      </c>
      <c r="GN96" s="46" cm="1">
        <f t="array" ref="GN96">beneficio_muerte_individual_activo(GN$2,$F96,$D96, Hombres!$A$1:$DW$117, Mujeres!$A$1:$DW$117)</f>
        <v>0</v>
      </c>
      <c r="GO96" s="46" cm="1">
        <f t="array" ref="GO96">beneficio_muerte_individual_activo(GO$2,$F96,$D96, Hombres!$A$1:$DW$117, Mujeres!$A$1:$DW$117)</f>
        <v>0</v>
      </c>
      <c r="GP96" s="46" cm="1">
        <f t="array" ref="GP96">beneficio_muerte_individual_activo(GP$2,$F96,$D96, Hombres!$A$1:$DW$117, Mujeres!$A$1:$DW$117)</f>
        <v>0</v>
      </c>
      <c r="GQ96" s="46" cm="1">
        <f t="array" ref="GQ96">beneficio_muerte_individual_activo(GQ$2,$F96,$D96, Hombres!$A$1:$DW$117, Mujeres!$A$1:$DW$117)</f>
        <v>0</v>
      </c>
      <c r="GR96" s="46" cm="1">
        <f t="array" ref="GR96">beneficio_muerte_individual_activo(GR$2,$F96,$D96, Hombres!$A$1:$DW$117, Mujeres!$A$1:$DW$117)</f>
        <v>0</v>
      </c>
      <c r="GS96" s="46" cm="1">
        <f t="array" ref="GS96">beneficio_muerte_individual_activo(GS$2,$F96,$D96, Hombres!$A$1:$DW$117, Mujeres!$A$1:$DW$117)</f>
        <v>0</v>
      </c>
      <c r="GT96" s="46" cm="1">
        <f t="array" ref="GT96">beneficio_muerte_individual_activo(GT$2,$F96,$D96, Hombres!$A$1:$DW$117, Mujeres!$A$1:$DW$117)</f>
        <v>0</v>
      </c>
      <c r="GU96" s="46" cm="1">
        <f t="array" ref="GU96">beneficio_muerte_individual_activo(GU$2,$F96,$D96, Hombres!$A$1:$DW$117, Mujeres!$A$1:$DW$117)</f>
        <v>0</v>
      </c>
      <c r="GV96" s="46" cm="1">
        <f t="array" ref="GV96">beneficio_muerte_individual_activo(GV$2,$F96,$D96, Hombres!$A$1:$DW$117, Mujeres!$A$1:$DW$117)</f>
        <v>0</v>
      </c>
    </row>
    <row r="97" spans="1:204" x14ac:dyDescent="0.25">
      <c r="A97" s="1">
        <f t="shared" si="1"/>
        <v>95</v>
      </c>
      <c r="B97" s="75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39" cm="1">
        <f t="array" ref="G97">PorcentajePension(C97,E97, D97)</f>
        <v>0.65</v>
      </c>
      <c r="I97" s="72"/>
      <c r="J97" s="46" cm="1">
        <f t="array" ref="J97">AnualidadActivo(J$2, $E97, $C97, $B97, $D97, Hombres!$A$1:$DW$117, Mujeres!$A$1:$DW$117)</f>
        <v>0</v>
      </c>
      <c r="K97" s="46" cm="1">
        <f t="array" ref="K97">AnualidadActivo(K$2, $E97, $C97, $B97, $D97, Hombres!$A$1:$DW$117, Mujeres!$A$1:$DW$117)</f>
        <v>0</v>
      </c>
      <c r="L97" s="46" cm="1">
        <f t="array" ref="L97">AnualidadActivo(L$2, $E97, $C97, $B97, $D97, Hombres!$A$1:$DW$117, Mujeres!$A$1:$DW$117)</f>
        <v>0</v>
      </c>
      <c r="M97" s="46" cm="1">
        <f t="array" ref="M97">AnualidadActivo(M$2, $E97, $C97, $B97, $D97, Hombres!$A$1:$DW$117, Mujeres!$A$1:$DW$117)</f>
        <v>0</v>
      </c>
      <c r="N97" s="46" cm="1">
        <f t="array" ref="N97">AnualidadActivo(N$2, $E97, $C97, $B97, $D97, Hombres!$A$1:$DW$117, Mujeres!$A$1:$DW$117)</f>
        <v>0</v>
      </c>
      <c r="O97" s="46" cm="1">
        <f t="array" ref="O97">AnualidadActivo(O$2, $E97, $C97, $B97, $D97, Hombres!$A$1:$DW$117, Mujeres!$A$1:$DW$117)</f>
        <v>0</v>
      </c>
      <c r="P97" s="46" cm="1">
        <f t="array" ref="P97">AnualidadActivo(P$2, $E97, $C97, $B97, $D97, Hombres!$A$1:$DW$117, Mujeres!$A$1:$DW$117)</f>
        <v>0</v>
      </c>
      <c r="Q97" s="46" cm="1">
        <f t="array" ref="Q97">AnualidadActivo(Q$2, $E97, $C97, $B97, $D97, Hombres!$A$1:$DW$117, Mujeres!$A$1:$DW$117)</f>
        <v>0</v>
      </c>
      <c r="R97" s="46" cm="1">
        <f t="array" ref="R97">AnualidadActivo(R$2, $E97, $C97, $B97, $D97, Hombres!$A$1:$DW$117, Mujeres!$A$1:$DW$117)</f>
        <v>0</v>
      </c>
      <c r="S97" s="46" cm="1">
        <f t="array" ref="S97">AnualidadActivo(S$2, $E97, $C97, $B97, $D97, Hombres!$A$1:$DW$117, Mujeres!$A$1:$DW$117)</f>
        <v>0</v>
      </c>
      <c r="T97" s="46" cm="1">
        <f t="array" ref="T97">AnualidadActivo(T$2, $E97, $C97, $B97, $D97, Hombres!$A$1:$DW$117, Mujeres!$A$1:$DW$117)</f>
        <v>0</v>
      </c>
      <c r="U97" s="46" cm="1">
        <f t="array" ref="U97">AnualidadActivo(U$2, $E97, $C97, $B97, $D97, Hombres!$A$1:$DW$117, Mujeres!$A$1:$DW$117)</f>
        <v>0</v>
      </c>
      <c r="V97" s="46" cm="1">
        <f t="array" ref="V97">AnualidadActivo(V$2, $E97, $C97, $B97, $D97, Hombres!$A$1:$DW$117, Mujeres!$A$1:$DW$117)</f>
        <v>0</v>
      </c>
      <c r="W97" s="46" cm="1">
        <f t="array" ref="W97">AnualidadActivo(W$2, $E97, $C97, $B97, $D97, Hombres!$A$1:$DW$117, Mujeres!$A$1:$DW$117)</f>
        <v>0</v>
      </c>
      <c r="X97" s="46" cm="1">
        <f t="array" ref="X97">AnualidadActivo(X$2, $E97, $C97, $B97, $D97, Hombres!$A$1:$DW$117, Mujeres!$A$1:$DW$117)</f>
        <v>0</v>
      </c>
      <c r="Y97" s="46" cm="1">
        <f t="array" ref="Y97">AnualidadActivo(Y$2, $E97, $C97, $B97, $D97, Hombres!$A$1:$DW$117, Mujeres!$A$1:$DW$117)</f>
        <v>0</v>
      </c>
      <c r="Z97" s="46" cm="1">
        <f t="array" ref="Z97">AnualidadActivo(Z$2, $E97, $C97, $B97, $D97, Hombres!$A$1:$DW$117, Mujeres!$A$1:$DW$117)</f>
        <v>0</v>
      </c>
      <c r="AA97" s="46" cm="1">
        <f t="array" ref="AA97">AnualidadActivo(AA$2, $E97, $C97, $B97, $D97, Hombres!$A$1:$DW$117, Mujeres!$A$1:$DW$117)</f>
        <v>0</v>
      </c>
      <c r="AB97" s="46" cm="1">
        <f t="array" ref="AB97">AnualidadActivo(AB$2, $E97, $C97, $B97, $D97, Hombres!$A$1:$DW$117, Mujeres!$A$1:$DW$117)</f>
        <v>0</v>
      </c>
      <c r="AC97" s="46" cm="1">
        <f t="array" ref="AC97">AnualidadActivo(AC$2, $E97, $C97, $B97, $D97, Hombres!$A$1:$DW$117, Mujeres!$A$1:$DW$117)</f>
        <v>0</v>
      </c>
      <c r="AD97" s="46" cm="1">
        <f t="array" ref="AD97">AnualidadActivo(AD$2, $E97, $C97, $B97, $D97, Hombres!$A$1:$DW$117, Mujeres!$A$1:$DW$117)</f>
        <v>14249541.066722415</v>
      </c>
      <c r="AE97" s="46" cm="1">
        <f t="array" ref="AE97">AnualidadActivo(AE$2, $E97, $C97, $B97, $D97, Hombres!$A$1:$DW$117, Mujeres!$A$1:$DW$117)</f>
        <v>14677027.298724089</v>
      </c>
      <c r="AF97" s="46" cm="1">
        <f t="array" ref="AF97">AnualidadActivo(AF$2, $E97, $C97, $B97, $D97, Hombres!$A$1:$DW$117, Mujeres!$A$1:$DW$117)</f>
        <v>15117338.117685812</v>
      </c>
      <c r="AG97" s="46" cm="1">
        <f t="array" ref="AG97">AnualidadActivo(AG$2, $E97, $C97, $B97, $D97, Hombres!$A$1:$DW$117, Mujeres!$A$1:$DW$117)</f>
        <v>15570858.261216387</v>
      </c>
      <c r="AH97" s="46" cm="1">
        <f t="array" ref="AH97">AnualidadActivo(AH$2, $E97, $C97, $B97, $D97, Hombres!$A$1:$DW$117, Mujeres!$A$1:$DW$117)</f>
        <v>16037984.009052878</v>
      </c>
      <c r="AI97" s="46" cm="1">
        <f t="array" ref="AI97">AnualidadActivo(AI$2, $E97, $C97, $B97, $D97, Hombres!$A$1:$DW$117, Mujeres!$A$1:$DW$117)</f>
        <v>16360936.402407654</v>
      </c>
      <c r="AJ97" s="46" cm="1">
        <f t="array" ref="AJ97">AnualidadActivo(AJ$2, $E97, $C97, $B97, $D97, Hombres!$A$1:$DW$117, Mujeres!$A$1:$DW$117)</f>
        <v>16678282.31971501</v>
      </c>
      <c r="AK97" s="46" cm="1">
        <f t="array" ref="AK97">AnualidadActivo(AK$2, $E97, $C97, $B97, $D97, Hombres!$A$1:$DW$117, Mujeres!$A$1:$DW$117)</f>
        <v>16990152.005875427</v>
      </c>
      <c r="AL97" s="46" cm="1">
        <f t="array" ref="AL97">AnualidadActivo(AL$2, $E97, $C97, $B97, $D97, Hombres!$A$1:$DW$117, Mujeres!$A$1:$DW$117)</f>
        <v>17296602.731979627</v>
      </c>
      <c r="AM97" s="46" cm="1">
        <f t="array" ref="AM97">AnualidadActivo(AM$2, $E97, $C97, $B97, $D97, Hombres!$A$1:$DW$117, Mujeres!$A$1:$DW$117)</f>
        <v>17595618.33979322</v>
      </c>
      <c r="AN97" s="46" cm="1">
        <f t="array" ref="AN97">AnualidadActivo(AN$2, $E97, $C97, $B97, $D97, Hombres!$A$1:$DW$117, Mujeres!$A$1:$DW$117)</f>
        <v>17883049.838812314</v>
      </c>
      <c r="AO97" s="46" cm="1">
        <f t="array" ref="AO97">AnualidadActivo(AO$2, $E97, $C97, $B97, $D97, Hombres!$A$1:$DW$117, Mujeres!$A$1:$DW$117)</f>
        <v>18152854.004772704</v>
      </c>
      <c r="AP97" s="46" cm="1">
        <f t="array" ref="AP97">AnualidadActivo(AP$2, $E97, $C97, $B97, $D97, Hombres!$A$1:$DW$117, Mujeres!$A$1:$DW$117)</f>
        <v>18397970.213419456</v>
      </c>
      <c r="AQ97" s="46" cm="1">
        <f t="array" ref="AQ97">AnualidadActivo(AQ$2, $E97, $C97, $B97, $D97, Hombres!$A$1:$DW$117, Mujeres!$A$1:$DW$117)</f>
        <v>18611139.895920653</v>
      </c>
      <c r="AR97" s="46" cm="1">
        <f t="array" ref="AR97">AnualidadActivo(AR$2, $E97, $C97, $B97, $D97, Hombres!$A$1:$DW$117, Mujeres!$A$1:$DW$117)</f>
        <v>18786178.541365355</v>
      </c>
      <c r="AS97" s="46" cm="1">
        <f t="array" ref="AS97">AnualidadActivo(AS$2, $E97, $C97, $B97, $D97, Hombres!$A$1:$DW$117, Mujeres!$A$1:$DW$117)</f>
        <v>18920531.955018498</v>
      </c>
      <c r="AT97" s="46" cm="1">
        <f t="array" ref="AT97">AnualidadActivo(AT$2, $E97, $C97, $B97, $D97, Hombres!$A$1:$DW$117, Mujeres!$A$1:$DW$117)</f>
        <v>19014258.518481944</v>
      </c>
      <c r="AU97" s="46" cm="1">
        <f t="array" ref="AU97">AnualidadActivo(AU$2, $E97, $C97, $B97, $D97, Hombres!$A$1:$DW$117, Mujeres!$A$1:$DW$117)</f>
        <v>19067458.626476359</v>
      </c>
      <c r="AV97" s="46" cm="1">
        <f t="array" ref="AV97">AnualidadActivo(AV$2, $E97, $C97, $B97, $D97, Hombres!$A$1:$DW$117, Mujeres!$A$1:$DW$117)</f>
        <v>19078698.569189869</v>
      </c>
      <c r="AW97" s="46" cm="1">
        <f t="array" ref="AW97">AnualidadActivo(AW$2, $E97, $C97, $B97, $D97, Hombres!$A$1:$DW$117, Mujeres!$A$1:$DW$117)</f>
        <v>19044050.088134941</v>
      </c>
      <c r="AX97" s="46" cm="1">
        <f t="array" ref="AX97">AnualidadActivo(AX$2, $E97, $C97, $B97, $D97, Hombres!$A$1:$DW$117, Mujeres!$A$1:$DW$117)</f>
        <v>18924996.81841857</v>
      </c>
      <c r="AY97" s="46" cm="1">
        <f t="array" ref="AY97">AnualidadActivo(AY$2, $E97, $C97, $B97, $D97, Hombres!$A$1:$DW$117, Mujeres!$A$1:$DW$117)</f>
        <v>18743289.59696633</v>
      </c>
      <c r="AZ97" s="46" cm="1">
        <f t="array" ref="AZ97">AnualidadActivo(AZ$2, $E97, $C97, $B97, $D97, Hombres!$A$1:$DW$117, Mujeres!$A$1:$DW$117)</f>
        <v>18494985.243969973</v>
      </c>
      <c r="BA97" s="46" cm="1">
        <f t="array" ref="BA97">AnualidadActivo(BA$2, $E97, $C97, $B97, $D97, Hombres!$A$1:$DW$117, Mujeres!$A$1:$DW$117)</f>
        <v>18175159.731404409</v>
      </c>
      <c r="BB97" s="46" cm="1">
        <f t="array" ref="BB97">AnualidadActivo(BB$2, $E97, $C97, $B97, $D97, Hombres!$A$1:$DW$117, Mujeres!$A$1:$DW$117)</f>
        <v>17778468.785982572</v>
      </c>
      <c r="BC97" s="46" cm="1">
        <f t="array" ref="BC97">AnualidadActivo(BC$2, $E97, $C97, $B97, $D97, Hombres!$A$1:$DW$117, Mujeres!$A$1:$DW$117)</f>
        <v>17301279.412062116</v>
      </c>
      <c r="BD97" s="46" cm="1">
        <f t="array" ref="BD97">AnualidadActivo(BD$2, $E97, $C97, $B97, $D97, Hombres!$A$1:$DW$117, Mujeres!$A$1:$DW$117)</f>
        <v>16741388.435592359</v>
      </c>
      <c r="BE97" s="46" cm="1">
        <f t="array" ref="BE97">AnualidadActivo(BE$2, $E97, $C97, $B97, $D97, Hombres!$A$1:$DW$117, Mujeres!$A$1:$DW$117)</f>
        <v>16097327.015619278</v>
      </c>
      <c r="BF97" s="46" cm="1">
        <f t="array" ref="BF97">AnualidadActivo(BF$2, $E97, $C97, $B97, $D97, Hombres!$A$1:$DW$117, Mujeres!$A$1:$DW$117)</f>
        <v>15368428.088038066</v>
      </c>
      <c r="BG97" s="46" cm="1">
        <f t="array" ref="BG97">AnualidadActivo(BG$2, $E97, $C97, $B97, $D97, Hombres!$A$1:$DW$117, Mujeres!$A$1:$DW$117)</f>
        <v>14556032.431716019</v>
      </c>
      <c r="BH97" s="46" cm="1">
        <f t="array" ref="BH97">AnualidadActivo(BH$2, $E97, $C97, $B97, $D97, Hombres!$A$1:$DW$117, Mujeres!$A$1:$DW$117)</f>
        <v>13665161.107181109</v>
      </c>
      <c r="BI97" s="46" cm="1">
        <f t="array" ref="BI97">AnualidadActivo(BI$2, $E97, $C97, $B97, $D97, Hombres!$A$1:$DW$117, Mujeres!$A$1:$DW$117)</f>
        <v>12704119.419641059</v>
      </c>
      <c r="BJ97" s="46" cm="1">
        <f t="array" ref="BJ97">AnualidadActivo(BJ$2, $E97, $C97, $B97, $D97, Hombres!$A$1:$DW$117, Mujeres!$A$1:$DW$117)</f>
        <v>11683308.38631154</v>
      </c>
      <c r="BK97" s="46" cm="1">
        <f t="array" ref="BK97">AnualidadActivo(BK$2, $E97, $C97, $B97, $D97, Hombres!$A$1:$DW$117, Mujeres!$A$1:$DW$117)</f>
        <v>10615121.597995769</v>
      </c>
      <c r="BL97" s="46" cm="1">
        <f t="array" ref="BL97">AnualidadActivo(BL$2, $E97, $C97, $B97, $D97, Hombres!$A$1:$DW$117, Mujeres!$A$1:$DW$117)</f>
        <v>9514654.1180314757</v>
      </c>
      <c r="BM97" s="46" cm="1">
        <f t="array" ref="BM97">AnualidadActivo(BM$2, $E97, $C97, $B97, $D97, Hombres!$A$1:$DW$117, Mujeres!$A$1:$DW$117)</f>
        <v>8400420.8331760671</v>
      </c>
      <c r="BN97" s="46" cm="1">
        <f t="array" ref="BN97">AnualidadActivo(BN$2, $E97, $C97, $B97, $D97, Hombres!$A$1:$DW$117, Mujeres!$A$1:$DW$117)</f>
        <v>7293378.4300294593</v>
      </c>
      <c r="BO97" s="46" cm="1">
        <f t="array" ref="BO97">AnualidadActivo(BO$2, $E97, $C97, $B97, $D97, Hombres!$A$1:$DW$117, Mujeres!$A$1:$DW$117)</f>
        <v>6215038.1778881513</v>
      </c>
      <c r="BP97" s="46" cm="1">
        <f t="array" ref="BP97">AnualidadActivo(BP$2, $E97, $C97, $B97, $D97, Hombres!$A$1:$DW$117, Mujeres!$A$1:$DW$117)</f>
        <v>5186436.0779110761</v>
      </c>
      <c r="BQ97" s="46" cm="1">
        <f t="array" ref="BQ97">AnualidadActivo(BQ$2, $E97, $C97, $B97, $D97, Hombres!$A$1:$DW$117, Mujeres!$A$1:$DW$117)</f>
        <v>4227637.5385785606</v>
      </c>
      <c r="BR97" s="46" cm="1">
        <f t="array" ref="BR97">AnualidadActivo(BR$2, $E97, $C97, $B97, $D97, Hombres!$A$1:$DW$117, Mujeres!$A$1:$DW$117)</f>
        <v>3356863.1417582496</v>
      </c>
      <c r="BS97" s="46" cm="1">
        <f t="array" ref="BS97">AnualidadActivo(BS$2, $E97, $C97, $B97, $D97, Hombres!$A$1:$DW$117, Mujeres!$A$1:$DW$117)</f>
        <v>2588551.9326656791</v>
      </c>
      <c r="BT97" s="46" cm="1">
        <f t="array" ref="BT97">AnualidadActivo(BT$2, $E97, $C97, $B97, $D97, Hombres!$A$1:$DW$117, Mujeres!$A$1:$DW$117)</f>
        <v>1931668.0514727733</v>
      </c>
      <c r="BU97" s="46" cm="1">
        <f t="array" ref="BU97">AnualidadActivo(BU$2, $E97, $C97, $B97, $D97, Hombres!$A$1:$DW$117, Mujeres!$A$1:$DW$117)</f>
        <v>1389173.8352288902</v>
      </c>
      <c r="BV97" s="46" cm="1">
        <f t="array" ref="BV97">AnualidadActivo(BV$2, $E97, $C97, $B97, $D97, Hombres!$A$1:$DW$117, Mujeres!$A$1:$DW$117)</f>
        <v>958201.83456144354</v>
      </c>
      <c r="BW97" s="46" cm="1">
        <f t="array" ref="BW97">AnualidadActivo(BW$2, $E97, $C97, $B97, $D97, Hombres!$A$1:$DW$117, Mujeres!$A$1:$DW$117)</f>
        <v>630553.40716559556</v>
      </c>
      <c r="BX97" s="46" cm="1">
        <f t="array" ref="BX97">AnualidadActivo(BX$2, $E97, $C97, $B97, $D97, Hombres!$A$1:$DW$117, Mujeres!$A$1:$DW$117)</f>
        <v>393483.87316925003</v>
      </c>
      <c r="BY97" s="46" cm="1">
        <f t="array" ref="BY97">AnualidadActivo(BY$2, $E97, $C97, $B97, $D97, Hombres!$A$1:$DW$117, Mujeres!$A$1:$DW$117)</f>
        <v>231189.62863722787</v>
      </c>
      <c r="BZ97" s="46" cm="1">
        <f t="array" ref="BZ97">AnualidadActivo(BZ$2, $E97, $C97, $B97, $D97, Hombres!$A$1:$DW$117, Mujeres!$A$1:$DW$117)</f>
        <v>126801.73156680354</v>
      </c>
      <c r="CA97" s="46" cm="1">
        <f t="array" ref="CA97">AnualidadActivo(CA$2, $E97, $C97, $B97, $D97, Hombres!$A$1:$DW$117, Mujeres!$A$1:$DW$117)</f>
        <v>64263.29584129063</v>
      </c>
      <c r="CB97" s="46" cm="1">
        <f t="array" ref="CB97">AnualidadActivo(CB$2, $E97, $C97, $B97, $D97, Hombres!$A$1:$DW$117, Mujeres!$A$1:$DW$117)</f>
        <v>0</v>
      </c>
      <c r="CC97" s="46" cm="1">
        <f t="array" ref="CC97">AnualidadActivo(CC$2, $E97, $C97, $B97, $D97, Hombres!$A$1:$DW$117, Mujeres!$A$1:$DW$117)</f>
        <v>0</v>
      </c>
      <c r="CD97" s="46" cm="1">
        <f t="array" ref="CD97">AnualidadActivo(CD$2, $E97, $C97, $B97, $D97, Hombres!$A$1:$DW$117, Mujeres!$A$1:$DW$117)</f>
        <v>0</v>
      </c>
      <c r="CE97" s="46" cm="1">
        <f t="array" ref="CE97">AnualidadActivo(CE$2, $E97, $C97, $B97, $D97, Hombres!$A$1:$DW$117, Mujeres!$A$1:$DW$117)</f>
        <v>0</v>
      </c>
      <c r="CF97" s="46" cm="1">
        <f t="array" ref="CF97">AnualidadActivo(CF$2, $E97, $C97, $B97, $D97, Hombres!$A$1:$DW$117, Mujeres!$A$1:$DW$117)</f>
        <v>0</v>
      </c>
      <c r="CG97" s="46" cm="1">
        <f t="array" ref="CG97">AnualidadActivo(CG$2, $E97, $C97, $B97, $D97, Hombres!$A$1:$DW$117, Mujeres!$A$1:$DW$117)</f>
        <v>0</v>
      </c>
      <c r="CH97" s="46" cm="1">
        <f t="array" ref="CH97">AnualidadActivo(CH$2, $E97, $C97, $B97, $D97, Hombres!$A$1:$DW$117, Mujeres!$A$1:$DW$117)</f>
        <v>0</v>
      </c>
      <c r="CI97" s="46" cm="1">
        <f t="array" ref="CI97">AnualidadActivo(CI$2, $E97, $C97, $B97, $D97, Hombres!$A$1:$DW$117, Mujeres!$A$1:$DW$117)</f>
        <v>0</v>
      </c>
      <c r="CJ97" s="46" cm="1">
        <f t="array" ref="CJ97">AnualidadActivo(CJ$2, $E97, $C97, $B97, $D97, Hombres!$A$1:$DW$117, Mujeres!$A$1:$DW$117)</f>
        <v>0</v>
      </c>
      <c r="CK97" s="46" cm="1">
        <f t="array" ref="CK97">AnualidadActivo(CK$2, $E97, $C97, $B97, $D97, Hombres!$A$1:$DW$117, Mujeres!$A$1:$DW$117)</f>
        <v>0</v>
      </c>
      <c r="CL97" s="46" cm="1">
        <f t="array" ref="CL97">AnualidadActivo(CL$2, $E97, $C97, $B97, $D97, Hombres!$A$1:$DW$117, Mujeres!$A$1:$DW$117)</f>
        <v>0</v>
      </c>
      <c r="CM97" s="46" cm="1">
        <f t="array" ref="CM97">AnualidadActivo(CM$2, $E97, $C97, $B97, $D97, Hombres!$A$1:$DW$117, Mujeres!$A$1:$DW$117)</f>
        <v>0</v>
      </c>
      <c r="CN97" s="46" cm="1">
        <f t="array" ref="CN97">AnualidadActivo(CN$2, $E97, $C97, $B97, $D97, Hombres!$A$1:$DW$117, Mujeres!$A$1:$DW$117)</f>
        <v>0</v>
      </c>
      <c r="CO97" s="46" cm="1">
        <f t="array" ref="CO97">AnualidadActivo(CO$2, $E97, $C97, $B97, $D97, Hombres!$A$1:$DW$117, Mujeres!$A$1:$DW$117)</f>
        <v>0</v>
      </c>
      <c r="CP97" s="46" cm="1">
        <f t="array" ref="CP97">AnualidadActivo(CP$2, $E97, $C97, $B97, $D97, Hombres!$A$1:$DW$117, Mujeres!$A$1:$DW$117)</f>
        <v>0</v>
      </c>
      <c r="CQ97" s="46" cm="1">
        <f t="array" ref="CQ97">AnualidadActivo(CQ$2, $E97, $C97, $B97, $D97, Hombres!$A$1:$DW$117, Mujeres!$A$1:$DW$117)</f>
        <v>0</v>
      </c>
      <c r="CR97" s="46" cm="1">
        <f t="array" ref="CR97">AnualidadActivo(CR$2, $E97, $C97, $B97, $D97, Hombres!$A$1:$DW$117, Mujeres!$A$1:$DW$117)</f>
        <v>0</v>
      </c>
      <c r="CS97" s="46" cm="1">
        <f t="array" ref="CS97">AnualidadActivo(CS$2, $E97, $C97, $B97, $D97, Hombres!$A$1:$DW$117, Mujeres!$A$1:$DW$117)</f>
        <v>0</v>
      </c>
      <c r="CT97" s="46" cm="1">
        <f t="array" ref="CT97">AnualidadActivo(CT$2, $E97, $C97, $B97, $D97, Hombres!$A$1:$DW$117, Mujeres!$A$1:$DW$117)</f>
        <v>0</v>
      </c>
      <c r="CU97" s="46" cm="1">
        <f t="array" ref="CU97">AnualidadActivo(CU$2, $E97, $C97, $B97, $D97, Hombres!$A$1:$DW$117, Mujeres!$A$1:$DW$117)</f>
        <v>0</v>
      </c>
      <c r="CV97" s="46" cm="1">
        <f t="array" ref="CV97">AnualidadActivo(CV$2, $E97, $C97, $B97, $D97, Hombres!$A$1:$DW$117, Mujeres!$A$1:$DW$117)</f>
        <v>0</v>
      </c>
      <c r="CW97" s="46" cm="1">
        <f t="array" ref="CW97">AnualidadActivo(CW$2, $E97, $C97, $B97, $D97, Hombres!$A$1:$DW$117, Mujeres!$A$1:$DW$117)</f>
        <v>0</v>
      </c>
      <c r="CX97" s="46" cm="1">
        <f t="array" ref="CX97">AnualidadActivo(CX$2, $E97, $C97, $B97, $D97, Hombres!$A$1:$DW$117, Mujeres!$A$1:$DW$117)</f>
        <v>0</v>
      </c>
      <c r="CY97" s="46" cm="1">
        <f t="array" ref="CY97">AnualidadActivo(CY$2, $E97, $C97, $B97, $D97, Hombres!$A$1:$DW$117, Mujeres!$A$1:$DW$117)</f>
        <v>0</v>
      </c>
      <c r="CZ97" s="46" cm="1">
        <f t="array" ref="CZ97">AnualidadActivo(CZ$2, $E97, $C97, $B97, $D97, Hombres!$A$1:$DW$117, Mujeres!$A$1:$DW$117)</f>
        <v>0</v>
      </c>
      <c r="DA97" s="46" cm="1">
        <f t="array" ref="DA97">AnualidadActivo(DA$2, $E97, $C97, $B97, $D97, Hombres!$A$1:$DW$117, Mujeres!$A$1:$DW$117)</f>
        <v>0</v>
      </c>
      <c r="DD97" s="21"/>
      <c r="DE97" s="46" cm="1">
        <f t="array" ref="DE97">beneficio_muerte_individual_activo(DE$2,$F97,$D97, Hombres!$A$1:$DW$117, Mujeres!$A$1:$DW$117)</f>
        <v>0</v>
      </c>
      <c r="DF97" s="46" cm="1">
        <f t="array" ref="DF97">beneficio_muerte_individual_activo(DF$2,$F97,$D97, Hombres!$A$1:$DW$117, Mujeres!$A$1:$DW$117)</f>
        <v>14270.000000000002</v>
      </c>
      <c r="DG97" s="46" cm="1">
        <f t="array" ref="DG97">beneficio_muerte_individual_activo(DG$2,$F97,$D97, Hombres!$A$1:$DW$117, Mujeres!$A$1:$DW$117)</f>
        <v>15232.900868999999</v>
      </c>
      <c r="DH97" s="46" cm="1">
        <f t="array" ref="DH97">beneficio_muerte_individual_activo(DH$2,$F97,$D97, Hombres!$A$1:$DW$117, Mujeres!$A$1:$DW$117)</f>
        <v>16287.821944142373</v>
      </c>
      <c r="DI97" s="46" cm="1">
        <f t="array" ref="DI97">beneficio_muerte_individual_activo(DI$2,$F97,$D97, Hombres!$A$1:$DW$117, Mujeres!$A$1:$DW$117)</f>
        <v>17389.274562925868</v>
      </c>
      <c r="DJ97" s="46" cm="1">
        <f t="array" ref="DJ97">beneficio_muerte_individual_activo(DJ$2,$F97,$D97, Hombres!$A$1:$DW$117, Mujeres!$A$1:$DW$117)</f>
        <v>18434.579571798022</v>
      </c>
      <c r="DK97" s="46" cm="1">
        <f t="array" ref="DK97">beneficio_muerte_individual_activo(DK$2,$F97,$D97, Hombres!$A$1:$DW$117, Mujeres!$A$1:$DW$117)</f>
        <v>19391.226368925341</v>
      </c>
      <c r="DL97" s="46" cm="1">
        <f t="array" ref="DL97">beneficio_muerte_individual_activo(DL$2,$F97,$D97, Hombres!$A$1:$DW$117, Mujeres!$A$1:$DW$117)</f>
        <v>20418.517912355943</v>
      </c>
      <c r="DM97" s="46" cm="1">
        <f t="array" ref="DM97">beneficio_muerte_individual_activo(DM$2,$F97,$D97, Hombres!$A$1:$DW$117, Mujeres!$A$1:$DW$117)</f>
        <v>21626.238126423308</v>
      </c>
      <c r="DN97" s="46" cm="1">
        <f t="array" ref="DN97">beneficio_muerte_individual_activo(DN$2,$F97,$D97, Hombres!$A$1:$DW$117, Mujeres!$A$1:$DW$117)</f>
        <v>23172.505781314569</v>
      </c>
      <c r="DO97" s="46" cm="1">
        <f t="array" ref="DO97">beneficio_muerte_individual_activo(DO$2,$F97,$D97, Hombres!$A$1:$DW$117, Mujeres!$A$1:$DW$117)</f>
        <v>25111.954554307365</v>
      </c>
      <c r="DP97" s="46" cm="1">
        <f t="array" ref="DP97">beneficio_muerte_individual_activo(DP$2,$F97,$D97, Hombres!$A$1:$DW$117, Mujeres!$A$1:$DW$117)</f>
        <v>27404.100856281861</v>
      </c>
      <c r="DQ97" s="46" cm="1">
        <f t="array" ref="DQ97">beneficio_muerte_individual_activo(DQ$2,$F97,$D97, Hombres!$A$1:$DW$117, Mujeres!$A$1:$DW$117)</f>
        <v>29802.077187715538</v>
      </c>
      <c r="DR97" s="46" cm="1">
        <f t="array" ref="DR97">beneficio_muerte_individual_activo(DR$2,$F97,$D97, Hombres!$A$1:$DW$117, Mujeres!$A$1:$DW$117)</f>
        <v>32155.497444327102</v>
      </c>
      <c r="DS97" s="46" cm="1">
        <f t="array" ref="DS97">beneficio_muerte_individual_activo(DS$2,$F97,$D97, Hombres!$A$1:$DW$117, Mujeres!$A$1:$DW$117)</f>
        <v>34479.701875348932</v>
      </c>
      <c r="DT97" s="46" cm="1">
        <f t="array" ref="DT97">beneficio_muerte_individual_activo(DT$2,$F97,$D97, Hombres!$A$1:$DW$117, Mujeres!$A$1:$DW$117)</f>
        <v>36744.945447339865</v>
      </c>
      <c r="DU97" s="46" cm="1">
        <f t="array" ref="DU97">beneficio_muerte_individual_activo(DU$2,$F97,$D97, Hombres!$A$1:$DW$117, Mujeres!$A$1:$DW$117)</f>
        <v>38991.802242017497</v>
      </c>
      <c r="DV97" s="46" cm="1">
        <f t="array" ref="DV97">beneficio_muerte_individual_activo(DV$2,$F97,$D97, Hombres!$A$1:$DW$117, Mujeres!$A$1:$DW$117)</f>
        <v>41450.900815371773</v>
      </c>
      <c r="DW97" s="46" cm="1">
        <f t="array" ref="DW97">beneficio_muerte_individual_activo(DW$2,$F97,$D97, Hombres!$A$1:$DW$117, Mujeres!$A$1:$DW$117)</f>
        <v>26534.584844692468</v>
      </c>
      <c r="DX97" s="46" cm="1">
        <f t="array" ref="DX97">beneficio_muerte_individual_activo(DX$2,$F97,$D97, Hombres!$A$1:$DW$117, Mujeres!$A$1:$DW$117)</f>
        <v>28276.027137899204</v>
      </c>
      <c r="DY97" s="46" cm="1">
        <f t="array" ref="DY97">beneficio_muerte_individual_activo(DY$2,$F97,$D97, Hombres!$A$1:$DW$117, Mujeres!$A$1:$DW$117)</f>
        <v>29832.738099963575</v>
      </c>
      <c r="DZ97" s="46" cm="1">
        <f t="array" ref="DZ97">beneficio_muerte_individual_activo(DZ$2,$F97,$D97, Hombres!$A$1:$DW$117, Mujeres!$A$1:$DW$117)</f>
        <v>31213.648367069021</v>
      </c>
      <c r="EA97" s="46" cm="1">
        <f t="array" ref="EA97">beneficio_muerte_individual_activo(EA$2,$F97,$D97, Hombres!$A$1:$DW$117, Mujeres!$A$1:$DW$117)</f>
        <v>32756.037741283591</v>
      </c>
      <c r="EB97" s="46" cm="1">
        <f t="array" ref="EB97">beneficio_muerte_individual_activo(EB$2,$F97,$D97, Hombres!$A$1:$DW$117, Mujeres!$A$1:$DW$117)</f>
        <v>34782.144184642966</v>
      </c>
      <c r="EC97" s="46" cm="1">
        <f t="array" ref="EC97">beneficio_muerte_individual_activo(EC$2,$F97,$D97, Hombres!$A$1:$DW$117, Mujeres!$A$1:$DW$117)</f>
        <v>37482.982419528416</v>
      </c>
      <c r="ED97" s="46" cm="1">
        <f t="array" ref="ED97">beneficio_muerte_individual_activo(ED$2,$F97,$D97, Hombres!$A$1:$DW$117, Mujeres!$A$1:$DW$117)</f>
        <v>40854.975028300592</v>
      </c>
      <c r="EE97" s="46" cm="1">
        <f t="array" ref="EE97">beneficio_muerte_individual_activo(EE$2,$F97,$D97, Hombres!$A$1:$DW$117, Mujeres!$A$1:$DW$117)</f>
        <v>44810.638926305248</v>
      </c>
      <c r="EF97" s="46" cm="1">
        <f t="array" ref="EF97">beneficio_muerte_individual_activo(EF$2,$F97,$D97, Hombres!$A$1:$DW$117, Mujeres!$A$1:$DW$117)</f>
        <v>49155.636692274078</v>
      </c>
      <c r="EG97" s="46" cm="1">
        <f t="array" ref="EG97">beneficio_muerte_individual_activo(EG$2,$F97,$D97, Hombres!$A$1:$DW$117, Mujeres!$A$1:$DW$117)</f>
        <v>53432.80780094341</v>
      </c>
      <c r="EH97" s="46" cm="1">
        <f t="array" ref="EH97">beneficio_muerte_individual_activo(EH$2,$F97,$D97, Hombres!$A$1:$DW$117, Mujeres!$A$1:$DW$117)</f>
        <v>57298.165550401136</v>
      </c>
      <c r="EI97" s="46" cm="1">
        <f t="array" ref="EI97">beneficio_muerte_individual_activo(EI$2,$F97,$D97, Hombres!$A$1:$DW$117, Mujeres!$A$1:$DW$117)</f>
        <v>60706.191755638836</v>
      </c>
      <c r="EJ97" s="46" cm="1">
        <f t="array" ref="EJ97">beneficio_muerte_individual_activo(EJ$2,$F97,$D97, Hombres!$A$1:$DW$117, Mujeres!$A$1:$DW$117)</f>
        <v>63837.745730779949</v>
      </c>
      <c r="EK97" s="46" cm="1">
        <f t="array" ref="EK97">beneficio_muerte_individual_activo(EK$2,$F97,$D97, Hombres!$A$1:$DW$117, Mujeres!$A$1:$DW$117)</f>
        <v>67013.361086212899</v>
      </c>
      <c r="EL97" s="46" cm="1">
        <f t="array" ref="EL97">beneficio_muerte_individual_activo(EL$2,$F97,$D97, Hombres!$A$1:$DW$117, Mujeres!$A$1:$DW$117)</f>
        <v>73944.786821802409</v>
      </c>
      <c r="EM97" s="46" cm="1">
        <f t="array" ref="EM97">beneficio_muerte_individual_activo(EM$2,$F97,$D97, Hombres!$A$1:$DW$117, Mujeres!$A$1:$DW$117)</f>
        <v>77958.08196841371</v>
      </c>
      <c r="EN97" s="46" cm="1">
        <f t="array" ref="EN97">beneficio_muerte_individual_activo(EN$2,$F97,$D97, Hombres!$A$1:$DW$117, Mujeres!$A$1:$DW$117)</f>
        <v>81836.972477909832</v>
      </c>
      <c r="EO97" s="46" cm="1">
        <f t="array" ref="EO97">beneficio_muerte_individual_activo(EO$2,$F97,$D97, Hombres!$A$1:$DW$117, Mujeres!$A$1:$DW$117)</f>
        <v>85636.88567266734</v>
      </c>
      <c r="EP97" s="46" cm="1">
        <f t="array" ref="EP97">beneficio_muerte_individual_activo(EP$2,$F97,$D97, Hombres!$A$1:$DW$117, Mujeres!$A$1:$DW$117)</f>
        <v>89425.613687000106</v>
      </c>
      <c r="EQ97" s="46" cm="1">
        <f t="array" ref="EQ97">beneficio_muerte_individual_activo(EQ$2,$F97,$D97, Hombres!$A$1:$DW$117, Mujeres!$A$1:$DW$117)</f>
        <v>93104.487404392625</v>
      </c>
      <c r="ER97" s="46" cm="1">
        <f t="array" ref="ER97">beneficio_muerte_individual_activo(ER$2,$F97,$D97, Hombres!$A$1:$DW$117, Mujeres!$A$1:$DW$117)</f>
        <v>96510.112953140415</v>
      </c>
      <c r="ES97" s="46" cm="1">
        <f t="array" ref="ES97">beneficio_muerte_individual_activo(ES$2,$F97,$D97, Hombres!$A$1:$DW$117, Mujeres!$A$1:$DW$117)</f>
        <v>99490.02058375506</v>
      </c>
      <c r="ET97" s="46" cm="1">
        <f t="array" ref="ET97">beneficio_muerte_individual_activo(ET$2,$F97,$D97, Hombres!$A$1:$DW$117, Mujeres!$A$1:$DW$117)</f>
        <v>101976.65333225451</v>
      </c>
      <c r="EU97" s="46" cm="1">
        <f t="array" ref="EU97">beneficio_muerte_individual_activo(EU$2,$F97,$D97, Hombres!$A$1:$DW$117, Mujeres!$A$1:$DW$117)</f>
        <v>103898.76243799117</v>
      </c>
      <c r="EV97" s="46" cm="1">
        <f t="array" ref="EV97">beneficio_muerte_individual_activo(EV$2,$F97,$D97, Hombres!$A$1:$DW$117, Mujeres!$A$1:$DW$117)</f>
        <v>105091.75339974898</v>
      </c>
      <c r="EW97" s="46" cm="1">
        <f t="array" ref="EW97">beneficio_muerte_individual_activo(EW$2,$F97,$D97, Hombres!$A$1:$DW$117, Mujeres!$A$1:$DW$117)</f>
        <v>105335.66613760845</v>
      </c>
      <c r="EX97" s="46" cm="1">
        <f t="array" ref="EX97">beneficio_muerte_individual_activo(EX$2,$F97,$D97, Hombres!$A$1:$DW$117, Mujeres!$A$1:$DW$117)</f>
        <v>104481.2836374058</v>
      </c>
      <c r="EY97" s="46" cm="1">
        <f t="array" ref="EY97">beneficio_muerte_individual_activo(EY$2,$F97,$D97, Hombres!$A$1:$DW$117, Mujeres!$A$1:$DW$117)</f>
        <v>102492.04675238856</v>
      </c>
      <c r="EZ97" s="46" cm="1">
        <f t="array" ref="EZ97">beneficio_muerte_individual_activo(EZ$2,$F97,$D97, Hombres!$A$1:$DW$117, Mujeres!$A$1:$DW$117)</f>
        <v>99362.429080481437</v>
      </c>
      <c r="FA97" s="46" cm="1">
        <f t="array" ref="FA97">beneficio_muerte_individual_activo(FA$2,$F97,$D97, Hombres!$A$1:$DW$117, Mujeres!$A$1:$DW$117)</f>
        <v>95062.261949474982</v>
      </c>
      <c r="FB97" s="46" cm="1">
        <f t="array" ref="FB97">beneficio_muerte_individual_activo(FB$2,$F97,$D97, Hombres!$A$1:$DW$117, Mujeres!$A$1:$DW$117)</f>
        <v>89549.893135369333</v>
      </c>
      <c r="FC97" s="46" cm="1">
        <f t="array" ref="FC97">beneficio_muerte_individual_activo(FC$2,$F97,$D97, Hombres!$A$1:$DW$117, Mujeres!$A$1:$DW$117)</f>
        <v>82882.203976160919</v>
      </c>
      <c r="FD97" s="46" cm="1">
        <f t="array" ref="FD97">beneficio_muerte_individual_activo(FD$2,$F97,$D97, Hombres!$A$1:$DW$117, Mujeres!$A$1:$DW$117)</f>
        <v>75247.715847641084</v>
      </c>
      <c r="FE97" s="46" cm="1">
        <f t="array" ref="FE97">beneficio_muerte_individual_activo(FE$2,$F97,$D97, Hombres!$A$1:$DW$117, Mujeres!$A$1:$DW$117)</f>
        <v>66889.807185853773</v>
      </c>
      <c r="FF97" s="46" cm="1">
        <f t="array" ref="FF97">beneficio_muerte_individual_activo(FF$2,$F97,$D97, Hombres!$A$1:$DW$117, Mujeres!$A$1:$DW$117)</f>
        <v>58064.4158796255</v>
      </c>
      <c r="FG97" s="46" cm="1">
        <f t="array" ref="FG97">beneficio_muerte_individual_activo(FG$2,$F97,$D97, Hombres!$A$1:$DW$117, Mujeres!$A$1:$DW$117)</f>
        <v>49051.829371005282</v>
      </c>
      <c r="FH97" s="46" cm="1">
        <f t="array" ref="FH97">beneficio_muerte_individual_activo(FH$2,$F97,$D97, Hombres!$A$1:$DW$117, Mujeres!$A$1:$DW$117)</f>
        <v>40189.46964668508</v>
      </c>
      <c r="FI97" s="46" cm="1">
        <f t="array" ref="FI97">beneficio_muerte_individual_activo(FI$2,$F97,$D97, Hombres!$A$1:$DW$117, Mujeres!$A$1:$DW$117)</f>
        <v>31831.33525151508</v>
      </c>
      <c r="FJ97" s="46" cm="1">
        <f t="array" ref="FJ97">beneficio_muerte_individual_activo(FJ$2,$F97,$D97, Hombres!$A$1:$DW$117, Mujeres!$A$1:$DW$117)</f>
        <v>24277.691958101404</v>
      </c>
      <c r="FK97" s="46" cm="1">
        <f t="array" ref="FK97">beneficio_muerte_individual_activo(FK$2,$F97,$D97, Hombres!$A$1:$DW$117, Mujeres!$A$1:$DW$117)</f>
        <v>17743.856125920331</v>
      </c>
      <c r="FL97" s="46" cm="1">
        <f t="array" ref="FL97">beneficio_muerte_individual_activo(FL$2,$F97,$D97, Hombres!$A$1:$DW$117, Mujeres!$A$1:$DW$117)</f>
        <v>12353.899641793099</v>
      </c>
      <c r="FM97" s="46" cm="1">
        <f t="array" ref="FM97">beneficio_muerte_individual_activo(FM$2,$F97,$D97, Hombres!$A$1:$DW$117, Mujeres!$A$1:$DW$117)</f>
        <v>8141.0677774737769</v>
      </c>
      <c r="FN97" s="46" cm="1">
        <f t="array" ref="FN97">beneficio_muerte_individual_activo(FN$2,$F97,$D97, Hombres!$A$1:$DW$117, Mujeres!$A$1:$DW$117)</f>
        <v>5042.3720350348322</v>
      </c>
      <c r="FO97" s="46" cm="1">
        <f t="array" ref="FO97">beneficio_muerte_individual_activo(FO$2,$F97,$D97, Hombres!$A$1:$DW$117, Mujeres!$A$1:$DW$117)</f>
        <v>2910.8769602375569</v>
      </c>
      <c r="FP97" s="46" cm="1">
        <f t="array" ref="FP97">beneficio_muerte_individual_activo(FP$2,$F97,$D97, Hombres!$A$1:$DW$117, Mujeres!$A$1:$DW$117)</f>
        <v>1550.0574926603178</v>
      </c>
      <c r="FQ97" s="106" cm="1">
        <f t="array" ref="FQ97">beneficio_muerte_individual_activo(FQ$2,$F97,$D97, Hombres!$A$1:$DW$117, Mujeres!$A$1:$DW$117)</f>
        <v>751.81262390507698</v>
      </c>
      <c r="FR97" s="46" cm="1">
        <f t="array" ref="FR97">beneficio_muerte_individual_activo(FR$2,$F97,$D97, Hombres!$A$1:$DW$117, Mujeres!$A$1:$DW$117)</f>
        <v>327.13239914294513</v>
      </c>
      <c r="FS97" s="46" cm="1">
        <f t="array" ref="FS97">beneficio_muerte_individual_activo(FS$2,$F97,$D97, Hombres!$A$1:$DW$117, Mujeres!$A$1:$DW$117)</f>
        <v>125.31668760148473</v>
      </c>
      <c r="FT97" s="46" cm="1">
        <f t="array" ref="FT97">beneficio_muerte_individual_activo(FT$2,$F97,$D97, Hombres!$A$1:$DW$117, Mujeres!$A$1:$DW$117)</f>
        <v>41.225234157227007</v>
      </c>
      <c r="FU97" s="46" cm="1">
        <f t="array" ref="FU97">beneficio_muerte_individual_activo(FU$2,$F97,$D97, Hombres!$A$1:$DW$117, Mujeres!$A$1:$DW$117)</f>
        <v>0</v>
      </c>
      <c r="FV97" s="46" cm="1">
        <f t="array" ref="FV97">beneficio_muerte_individual_activo(FV$2,$F97,$D97, Hombres!$A$1:$DW$117, Mujeres!$A$1:$DW$117)</f>
        <v>0</v>
      </c>
      <c r="FW97" s="46" cm="1">
        <f t="array" ref="FW97">beneficio_muerte_individual_activo(FW$2,$F97,$D97, Hombres!$A$1:$DW$117, Mujeres!$A$1:$DW$117)</f>
        <v>0</v>
      </c>
      <c r="FX97" s="46" cm="1">
        <f t="array" ref="FX97">beneficio_muerte_individual_activo(FX$2,$F97,$D97, Hombres!$A$1:$DW$117, Mujeres!$A$1:$DW$117)</f>
        <v>0</v>
      </c>
      <c r="FY97" s="46" cm="1">
        <f t="array" ref="FY97">beneficio_muerte_individual_activo(FY$2,$F97,$D97, Hombres!$A$1:$DW$117, Mujeres!$A$1:$DW$117)</f>
        <v>0</v>
      </c>
      <c r="FZ97" s="46" cm="1">
        <f t="array" ref="FZ97">beneficio_muerte_individual_activo(FZ$2,$F97,$D97, Hombres!$A$1:$DW$117, Mujeres!$A$1:$DW$117)</f>
        <v>0</v>
      </c>
      <c r="GA97" s="46" cm="1">
        <f t="array" ref="GA97">beneficio_muerte_individual_activo(GA$2,$F97,$D97, Hombres!$A$1:$DW$117, Mujeres!$A$1:$DW$117)</f>
        <v>0</v>
      </c>
      <c r="GB97" s="46" cm="1">
        <f t="array" ref="GB97">beneficio_muerte_individual_activo(GB$2,$F97,$D97, Hombres!$A$1:$DW$117, Mujeres!$A$1:$DW$117)</f>
        <v>0</v>
      </c>
      <c r="GC97" s="46" cm="1">
        <f t="array" ref="GC97">beneficio_muerte_individual_activo(GC$2,$F97,$D97, Hombres!$A$1:$DW$117, Mujeres!$A$1:$DW$117)</f>
        <v>0</v>
      </c>
      <c r="GD97" s="46" cm="1">
        <f t="array" ref="GD97">beneficio_muerte_individual_activo(GD$2,$F97,$D97, Hombres!$A$1:$DW$117, Mujeres!$A$1:$DW$117)</f>
        <v>0</v>
      </c>
      <c r="GE97" s="46" cm="1">
        <f t="array" ref="GE97">beneficio_muerte_individual_activo(GE$2,$F97,$D97, Hombres!$A$1:$DW$117, Mujeres!$A$1:$DW$117)</f>
        <v>0</v>
      </c>
      <c r="GF97" s="46" cm="1">
        <f t="array" ref="GF97">beneficio_muerte_individual_activo(GF$2,$F97,$D97, Hombres!$A$1:$DW$117, Mujeres!$A$1:$DW$117)</f>
        <v>0</v>
      </c>
      <c r="GG97" s="46" cm="1">
        <f t="array" ref="GG97">beneficio_muerte_individual_activo(GG$2,$F97,$D97, Hombres!$A$1:$DW$117, Mujeres!$A$1:$DW$117)</f>
        <v>0</v>
      </c>
      <c r="GH97" s="46" cm="1">
        <f t="array" ref="GH97">beneficio_muerte_individual_activo(GH$2,$F97,$D97, Hombres!$A$1:$DW$117, Mujeres!$A$1:$DW$117)</f>
        <v>0</v>
      </c>
      <c r="GI97" s="46" cm="1">
        <f t="array" ref="GI97">beneficio_muerte_individual_activo(GI$2,$F97,$D97, Hombres!$A$1:$DW$117, Mujeres!$A$1:$DW$117)</f>
        <v>0</v>
      </c>
      <c r="GJ97" s="46" cm="1">
        <f t="array" ref="GJ97">beneficio_muerte_individual_activo(GJ$2,$F97,$D97, Hombres!$A$1:$DW$117, Mujeres!$A$1:$DW$117)</f>
        <v>0</v>
      </c>
      <c r="GK97" s="46" cm="1">
        <f t="array" ref="GK97">beneficio_muerte_individual_activo(GK$2,$F97,$D97, Hombres!$A$1:$DW$117, Mujeres!$A$1:$DW$117)</f>
        <v>0</v>
      </c>
      <c r="GL97" s="46" cm="1">
        <f t="array" ref="GL97">beneficio_muerte_individual_activo(GL$2,$F97,$D97, Hombres!$A$1:$DW$117, Mujeres!$A$1:$DW$117)</f>
        <v>0</v>
      </c>
      <c r="GM97" s="46" cm="1">
        <f t="array" ref="GM97">beneficio_muerte_individual_activo(GM$2,$F97,$D97, Hombres!$A$1:$DW$117, Mujeres!$A$1:$DW$117)</f>
        <v>0</v>
      </c>
      <c r="GN97" s="46" cm="1">
        <f t="array" ref="GN97">beneficio_muerte_individual_activo(GN$2,$F97,$D97, Hombres!$A$1:$DW$117, Mujeres!$A$1:$DW$117)</f>
        <v>0</v>
      </c>
      <c r="GO97" s="46" cm="1">
        <f t="array" ref="GO97">beneficio_muerte_individual_activo(GO$2,$F97,$D97, Hombres!$A$1:$DW$117, Mujeres!$A$1:$DW$117)</f>
        <v>0</v>
      </c>
      <c r="GP97" s="46" cm="1">
        <f t="array" ref="GP97">beneficio_muerte_individual_activo(GP$2,$F97,$D97, Hombres!$A$1:$DW$117, Mujeres!$A$1:$DW$117)</f>
        <v>0</v>
      </c>
      <c r="GQ97" s="46" cm="1">
        <f t="array" ref="GQ97">beneficio_muerte_individual_activo(GQ$2,$F97,$D97, Hombres!$A$1:$DW$117, Mujeres!$A$1:$DW$117)</f>
        <v>0</v>
      </c>
      <c r="GR97" s="46" cm="1">
        <f t="array" ref="GR97">beneficio_muerte_individual_activo(GR$2,$F97,$D97, Hombres!$A$1:$DW$117, Mujeres!$A$1:$DW$117)</f>
        <v>0</v>
      </c>
      <c r="GS97" s="46" cm="1">
        <f t="array" ref="GS97">beneficio_muerte_individual_activo(GS$2,$F97,$D97, Hombres!$A$1:$DW$117, Mujeres!$A$1:$DW$117)</f>
        <v>0</v>
      </c>
      <c r="GT97" s="46" cm="1">
        <f t="array" ref="GT97">beneficio_muerte_individual_activo(GT$2,$F97,$D97, Hombres!$A$1:$DW$117, Mujeres!$A$1:$DW$117)</f>
        <v>0</v>
      </c>
      <c r="GU97" s="46" cm="1">
        <f t="array" ref="GU97">beneficio_muerte_individual_activo(GU$2,$F97,$D97, Hombres!$A$1:$DW$117, Mujeres!$A$1:$DW$117)</f>
        <v>0</v>
      </c>
      <c r="GV97" s="46" cm="1">
        <f t="array" ref="GV97">beneficio_muerte_individual_activo(GV$2,$F97,$D97, Hombres!$A$1:$DW$117, Mujeres!$A$1:$DW$117)</f>
        <v>0</v>
      </c>
    </row>
    <row r="98" spans="1:204" x14ac:dyDescent="0.25">
      <c r="A98" s="1">
        <f t="shared" si="1"/>
        <v>96</v>
      </c>
      <c r="B98" s="75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39" cm="1">
        <f t="array" ref="G98">PorcentajePension(C98,E98, D98)</f>
        <v>0.45</v>
      </c>
      <c r="I98" s="72"/>
      <c r="J98" s="46" cm="1">
        <f t="array" ref="J98">AnualidadActivo(J$2, $E98, $C98, $B98, $D98, Hombres!$A$1:$DW$117, Mujeres!$A$1:$DW$117)</f>
        <v>0</v>
      </c>
      <c r="K98" s="46" cm="1">
        <f t="array" ref="K98">AnualidadActivo(K$2, $E98, $C98, $B98, $D98, Hombres!$A$1:$DW$117, Mujeres!$A$1:$DW$117)</f>
        <v>0</v>
      </c>
      <c r="L98" s="46" cm="1">
        <f t="array" ref="L98">AnualidadActivo(L$2, $E98, $C98, $B98, $D98, Hombres!$A$1:$DW$117, Mujeres!$A$1:$DW$117)</f>
        <v>0</v>
      </c>
      <c r="M98" s="46" cm="1">
        <f t="array" ref="M98">AnualidadActivo(M$2, $E98, $C98, $B98, $D98, Hombres!$A$1:$DW$117, Mujeres!$A$1:$DW$117)</f>
        <v>0</v>
      </c>
      <c r="N98" s="46" cm="1">
        <f t="array" ref="N98">AnualidadActivo(N$2, $E98, $C98, $B98, $D98, Hombres!$A$1:$DW$117, Mujeres!$A$1:$DW$117)</f>
        <v>0</v>
      </c>
      <c r="O98" s="46" cm="1">
        <f t="array" ref="O98">AnualidadActivo(O$2, $E98, $C98, $B98, $D98, Hombres!$A$1:$DW$117, Mujeres!$A$1:$DW$117)</f>
        <v>0</v>
      </c>
      <c r="P98" s="46" cm="1">
        <f t="array" ref="P98">AnualidadActivo(P$2, $E98, $C98, $B98, $D98, Hombres!$A$1:$DW$117, Mujeres!$A$1:$DW$117)</f>
        <v>0</v>
      </c>
      <c r="Q98" s="46" cm="1">
        <f t="array" ref="Q98">AnualidadActivo(Q$2, $E98, $C98, $B98, $D98, Hombres!$A$1:$DW$117, Mujeres!$A$1:$DW$117)</f>
        <v>0</v>
      </c>
      <c r="R98" s="46" cm="1">
        <f t="array" ref="R98">AnualidadActivo(R$2, $E98, $C98, $B98, $D98, Hombres!$A$1:$DW$117, Mujeres!$A$1:$DW$117)</f>
        <v>0</v>
      </c>
      <c r="S98" s="46" cm="1">
        <f t="array" ref="S98">AnualidadActivo(S$2, $E98, $C98, $B98, $D98, Hombres!$A$1:$DW$117, Mujeres!$A$1:$DW$117)</f>
        <v>0</v>
      </c>
      <c r="T98" s="46" cm="1">
        <f t="array" ref="T98">AnualidadActivo(T$2, $E98, $C98, $B98, $D98, Hombres!$A$1:$DW$117, Mujeres!$A$1:$DW$117)</f>
        <v>0</v>
      </c>
      <c r="U98" s="46" cm="1">
        <f t="array" ref="U98">AnualidadActivo(U$2, $E98, $C98, $B98, $D98, Hombres!$A$1:$DW$117, Mujeres!$A$1:$DW$117)</f>
        <v>0</v>
      </c>
      <c r="V98" s="46" cm="1">
        <f t="array" ref="V98">AnualidadActivo(V$2, $E98, $C98, $B98, $D98, Hombres!$A$1:$DW$117, Mujeres!$A$1:$DW$117)</f>
        <v>0</v>
      </c>
      <c r="W98" s="46" cm="1">
        <f t="array" ref="W98">AnualidadActivo(W$2, $E98, $C98, $B98, $D98, Hombres!$A$1:$DW$117, Mujeres!$A$1:$DW$117)</f>
        <v>0</v>
      </c>
      <c r="X98" s="46" cm="1">
        <f t="array" ref="X98">AnualidadActivo(X$2, $E98, $C98, $B98, $D98, Hombres!$A$1:$DW$117, Mujeres!$A$1:$DW$117)</f>
        <v>0</v>
      </c>
      <c r="Y98" s="46" cm="1">
        <f t="array" ref="Y98">AnualidadActivo(Y$2, $E98, $C98, $B98, $D98, Hombres!$A$1:$DW$117, Mujeres!$A$1:$DW$117)</f>
        <v>0</v>
      </c>
      <c r="Z98" s="46" cm="1">
        <f t="array" ref="Z98">AnualidadActivo(Z$2, $E98, $C98, $B98, $D98, Hombres!$A$1:$DW$117, Mujeres!$A$1:$DW$117)</f>
        <v>0</v>
      </c>
      <c r="AA98" s="46" cm="1">
        <f t="array" ref="AA98">AnualidadActivo(AA$2, $E98, $C98, $B98, $D98, Hombres!$A$1:$DW$117, Mujeres!$A$1:$DW$117)</f>
        <v>0</v>
      </c>
      <c r="AB98" s="46" cm="1">
        <f t="array" ref="AB98">AnualidadActivo(AB$2, $E98, $C98, $B98, $D98, Hombres!$A$1:$DW$117, Mujeres!$A$1:$DW$117)</f>
        <v>8079111.680655499</v>
      </c>
      <c r="AC98" s="46" cm="1">
        <f t="array" ref="AC98">AnualidadActivo(AC$2, $E98, $C98, $B98, $D98, Hombres!$A$1:$DW$117, Mujeres!$A$1:$DW$117)</f>
        <v>8321485.0310751628</v>
      </c>
      <c r="AD98" s="46" cm="1">
        <f t="array" ref="AD98">AnualidadActivo(AD$2, $E98, $C98, $B98, $D98, Hombres!$A$1:$DW$117, Mujeres!$A$1:$DW$117)</f>
        <v>8571129.5820074175</v>
      </c>
      <c r="AE98" s="46" cm="1">
        <f t="array" ref="AE98">AnualidadActivo(AE$2, $E98, $C98, $B98, $D98, Hombres!$A$1:$DW$117, Mujeres!$A$1:$DW$117)</f>
        <v>8828263.4694676418</v>
      </c>
      <c r="AF98" s="46" cm="1">
        <f t="array" ref="AF98">AnualidadActivo(AF$2, $E98, $C98, $B98, $D98, Hombres!$A$1:$DW$117, Mujeres!$A$1:$DW$117)</f>
        <v>9093111.3735516705</v>
      </c>
      <c r="AG98" s="46" cm="1">
        <f t="array" ref="AG98">AnualidadActivo(AG$2, $E98, $C98, $B98, $D98, Hombres!$A$1:$DW$117, Mujeres!$A$1:$DW$117)</f>
        <v>9274238.7321339399</v>
      </c>
      <c r="AH98" s="46" cm="1">
        <f t="array" ref="AH98">AnualidadActivo(AH$2, $E98, $C98, $B98, $D98, Hombres!$A$1:$DW$117, Mujeres!$A$1:$DW$117)</f>
        <v>9451844.9946024772</v>
      </c>
      <c r="AI98" s="46" cm="1">
        <f t="array" ref="AI98">AnualidadActivo(AI$2, $E98, $C98, $B98, $D98, Hombres!$A$1:$DW$117, Mujeres!$A$1:$DW$117)</f>
        <v>9625954.0002283156</v>
      </c>
      <c r="AJ98" s="46" cm="1">
        <f t="array" ref="AJ98">AnualidadActivo(AJ$2, $E98, $C98, $B98, $D98, Hombres!$A$1:$DW$117, Mujeres!$A$1:$DW$117)</f>
        <v>9796744.3276345804</v>
      </c>
      <c r="AK98" s="46" cm="1">
        <f t="array" ref="AK98">AnualidadActivo(AK$2, $E98, $C98, $B98, $D98, Hombres!$A$1:$DW$117, Mujeres!$A$1:$DW$117)</f>
        <v>9963204.8173738513</v>
      </c>
      <c r="AL98" s="46" cm="1">
        <f t="array" ref="AL98">AnualidadActivo(AL$2, $E98, $C98, $B98, $D98, Hombres!$A$1:$DW$117, Mujeres!$A$1:$DW$117)</f>
        <v>10122850.409102729</v>
      </c>
      <c r="AM98" s="46" cm="1">
        <f t="array" ref="AM98">AnualidadActivo(AM$2, $E98, $C98, $B98, $D98, Hombres!$A$1:$DW$117, Mujeres!$A$1:$DW$117)</f>
        <v>10271968.782262968</v>
      </c>
      <c r="AN98" s="46" cm="1">
        <f t="array" ref="AN98">AnualidadActivo(AN$2, $E98, $C98, $B98, $D98, Hombres!$A$1:$DW$117, Mujeres!$A$1:$DW$117)</f>
        <v>10406513.237846337</v>
      </c>
      <c r="AO98" s="46" cm="1">
        <f t="array" ref="AO98">AnualidadActivo(AO$2, $E98, $C98, $B98, $D98, Hombres!$A$1:$DW$117, Mujeres!$A$1:$DW$117)</f>
        <v>10522645.232243232</v>
      </c>
      <c r="AP98" s="46" cm="1">
        <f t="array" ref="AP98">AnualidadActivo(AP$2, $E98, $C98, $B98, $D98, Hombres!$A$1:$DW$117, Mujeres!$A$1:$DW$117)</f>
        <v>10617100.294522773</v>
      </c>
      <c r="AQ98" s="46" cm="1">
        <f t="array" ref="AQ98">AnualidadActivo(AQ$2, $E98, $C98, $B98, $D98, Hombres!$A$1:$DW$117, Mujeres!$A$1:$DW$117)</f>
        <v>10688243.16906851</v>
      </c>
      <c r="AR98" s="46" cm="1">
        <f t="array" ref="AR98">AnualidadActivo(AR$2, $E98, $C98, $B98, $D98, Hombres!$A$1:$DW$117, Mujeres!$A$1:$DW$117)</f>
        <v>10735697.141049592</v>
      </c>
      <c r="AS98" s="46" cm="1">
        <f t="array" ref="AS98">AnualidadActivo(AS$2, $E98, $C98, $B98, $D98, Hombres!$A$1:$DW$117, Mujeres!$A$1:$DW$117)</f>
        <v>10759490.290873902</v>
      </c>
      <c r="AT98" s="46" cm="1">
        <f t="array" ref="AT98">AnualidadActivo(AT$2, $E98, $C98, $B98, $D98, Hombres!$A$1:$DW$117, Mujeres!$A$1:$DW$117)</f>
        <v>10759239.982091773</v>
      </c>
      <c r="AU98" s="46" cm="1">
        <f t="array" ref="AU98">AnualidadActivo(AU$2, $E98, $C98, $B98, $D98, Hombres!$A$1:$DW$117, Mujeres!$A$1:$DW$117)</f>
        <v>10733086.572172664</v>
      </c>
      <c r="AV98" s="46" cm="1">
        <f t="array" ref="AV98">AnualidadActivo(AV$2, $E98, $C98, $B98, $D98, Hombres!$A$1:$DW$117, Mujeres!$A$1:$DW$117)</f>
        <v>10659169.146585936</v>
      </c>
      <c r="AW98" s="46" cm="1">
        <f t="array" ref="AW98">AnualidadActivo(AW$2, $E98, $C98, $B98, $D98, Hombres!$A$1:$DW$117, Mujeres!$A$1:$DW$117)</f>
        <v>10549141.610514872</v>
      </c>
      <c r="AX98" s="46" cm="1">
        <f t="array" ref="AX98">AnualidadActivo(AX$2, $E98, $C98, $B98, $D98, Hombres!$A$1:$DW$117, Mujeres!$A$1:$DW$117)</f>
        <v>10400772.860212114</v>
      </c>
      <c r="AY98" s="46" cm="1">
        <f t="array" ref="AY98">AnualidadActivo(AY$2, $E98, $C98, $B98, $D98, Hombres!$A$1:$DW$117, Mujeres!$A$1:$DW$117)</f>
        <v>10211957.832952648</v>
      </c>
      <c r="AZ98" s="46" cm="1">
        <f t="array" ref="AZ98">AnualidadActivo(AZ$2, $E98, $C98, $B98, $D98, Hombres!$A$1:$DW$117, Mujeres!$A$1:$DW$117)</f>
        <v>9980268.9132147022</v>
      </c>
      <c r="BA98" s="46" cm="1">
        <f t="array" ref="BA98">AnualidadActivo(BA$2, $E98, $C98, $B98, $D98, Hombres!$A$1:$DW$117, Mujeres!$A$1:$DW$117)</f>
        <v>9703430.1560767256</v>
      </c>
      <c r="BB98" s="46" cm="1">
        <f t="array" ref="BB98">AnualidadActivo(BB$2, $E98, $C98, $B98, $D98, Hombres!$A$1:$DW$117, Mujeres!$A$1:$DW$117)</f>
        <v>9379584.4333301168</v>
      </c>
      <c r="BC98" s="46" cm="1">
        <f t="array" ref="BC98">AnualidadActivo(BC$2, $E98, $C98, $B98, $D98, Hombres!$A$1:$DW$117, Mujeres!$A$1:$DW$117)</f>
        <v>9008064.1589015033</v>
      </c>
      <c r="BD98" s="46" cm="1">
        <f t="array" ref="BD98">AnualidadActivo(BD$2, $E98, $C98, $B98, $D98, Hombres!$A$1:$DW$117, Mujeres!$A$1:$DW$117)</f>
        <v>8589463.299913004</v>
      </c>
      <c r="BE98" s="46" cm="1">
        <f t="array" ref="BE98">AnualidadActivo(BE$2, $E98, $C98, $B98, $D98, Hombres!$A$1:$DW$117, Mujeres!$A$1:$DW$117)</f>
        <v>8125260.6843564194</v>
      </c>
      <c r="BF98" s="46" cm="1">
        <f t="array" ref="BF98">AnualidadActivo(BF$2, $E98, $C98, $B98, $D98, Hombres!$A$1:$DW$117, Mujeres!$A$1:$DW$117)</f>
        <v>7617994.5008844491</v>
      </c>
      <c r="BG98" s="46" cm="1">
        <f t="array" ref="BG98">AnualidadActivo(BG$2, $E98, $C98, $B98, $D98, Hombres!$A$1:$DW$117, Mujeres!$A$1:$DW$117)</f>
        <v>7071717.3177633826</v>
      </c>
      <c r="BH98" s="46" cm="1">
        <f t="array" ref="BH98">AnualidadActivo(BH$2, $E98, $C98, $B98, $D98, Hombres!$A$1:$DW$117, Mujeres!$A$1:$DW$117)</f>
        <v>6492597.400346742</v>
      </c>
      <c r="BI98" s="46" cm="1">
        <f t="array" ref="BI98">AnualidadActivo(BI$2, $E98, $C98, $B98, $D98, Hombres!$A$1:$DW$117, Mujeres!$A$1:$DW$117)</f>
        <v>5888654.6072432408</v>
      </c>
      <c r="BJ98" s="46" cm="1">
        <f t="array" ref="BJ98">AnualidadActivo(BJ$2, $E98, $C98, $B98, $D98, Hombres!$A$1:$DW$117, Mujeres!$A$1:$DW$117)</f>
        <v>5269016.7275853371</v>
      </c>
      <c r="BK98" s="46" cm="1">
        <f t="array" ref="BK98">AnualidadActivo(BK$2, $E98, $C98, $B98, $D98, Hombres!$A$1:$DW$117, Mujeres!$A$1:$DW$117)</f>
        <v>4643695.8711867128</v>
      </c>
      <c r="BL98" s="46" cm="1">
        <f t="array" ref="BL98">AnualidadActivo(BL$2, $E98, $C98, $B98, $D98, Hombres!$A$1:$DW$117, Mujeres!$A$1:$DW$117)</f>
        <v>4023728.8195193079</v>
      </c>
      <c r="BM98" s="46" cm="1">
        <f t="array" ref="BM98">AnualidadActivo(BM$2, $E98, $C98, $B98, $D98, Hombres!$A$1:$DW$117, Mujeres!$A$1:$DW$117)</f>
        <v>3421203.0436471808</v>
      </c>
      <c r="BN98" s="46" cm="1">
        <f t="array" ref="BN98">AnualidadActivo(BN$2, $E98, $C98, $B98, $D98, Hombres!$A$1:$DW$117, Mujeres!$A$1:$DW$117)</f>
        <v>2848379.0780507103</v>
      </c>
      <c r="BO98" s="46" cm="1">
        <f t="array" ref="BO98">AnualidadActivo(BO$2, $E98, $C98, $B98, $D98, Hombres!$A$1:$DW$117, Mujeres!$A$1:$DW$117)</f>
        <v>2316468.9094618699</v>
      </c>
      <c r="BP98" s="46" cm="1">
        <f t="array" ref="BP98">AnualidadActivo(BP$2, $E98, $C98, $B98, $D98, Hombres!$A$1:$DW$117, Mujeres!$A$1:$DW$117)</f>
        <v>1834945.8237404958</v>
      </c>
      <c r="BQ98" s="46" cm="1">
        <f t="array" ref="BQ98">AnualidadActivo(BQ$2, $E98, $C98, $B98, $D98, Hombres!$A$1:$DW$117, Mujeres!$A$1:$DW$117)</f>
        <v>1411164.9242723959</v>
      </c>
      <c r="BR98" s="46" cm="1">
        <f t="array" ref="BR98">AnualidadActivo(BR$2, $E98, $C98, $B98, $D98, Hombres!$A$1:$DW$117, Mujeres!$A$1:$DW$117)</f>
        <v>1049906.2718421961</v>
      </c>
      <c r="BS98" s="46" cm="1">
        <f t="array" ref="BS98">AnualidadActivo(BS$2, $E98, $C98, $B98, $D98, Hombres!$A$1:$DW$117, Mujeres!$A$1:$DW$117)</f>
        <v>752708.9318050053</v>
      </c>
      <c r="BT98" s="46" cm="1">
        <f t="array" ref="BT98">AnualidadActivo(BT$2, $E98, $C98, $B98, $D98, Hombres!$A$1:$DW$117, Mujeres!$A$1:$DW$117)</f>
        <v>517613.19838680298</v>
      </c>
      <c r="BU98" s="46" cm="1">
        <f t="array" ref="BU98">AnualidadActivo(BU$2, $E98, $C98, $B98, $D98, Hombres!$A$1:$DW$117, Mujeres!$A$1:$DW$117)</f>
        <v>339564.91890317679</v>
      </c>
      <c r="BV98" s="46" cm="1">
        <f t="array" ref="BV98">AnualidadActivo(BV$2, $E98, $C98, $B98, $D98, Hombres!$A$1:$DW$117, Mujeres!$A$1:$DW$117)</f>
        <v>211173.3568133541</v>
      </c>
      <c r="BW98" s="46" cm="1">
        <f t="array" ref="BW98">AnualidadActivo(BW$2, $E98, $C98, $B98, $D98, Hombres!$A$1:$DW$117, Mujeres!$A$1:$DW$117)</f>
        <v>123606.26333587196</v>
      </c>
      <c r="BX98" s="46" cm="1">
        <f t="array" ref="BX98">AnualidadActivo(BX$2, $E98, $C98, $B98, $D98, Hombres!$A$1:$DW$117, Mujeres!$A$1:$DW$117)</f>
        <v>67533.275891517114</v>
      </c>
      <c r="BY98" s="46" cm="1">
        <f t="array" ref="BY98">AnualidadActivo(BY$2, $E98, $C98, $B98, $D98, Hombres!$A$1:$DW$117, Mujeres!$A$1:$DW$117)</f>
        <v>34097.413634943841</v>
      </c>
      <c r="BZ98" s="46" cm="1">
        <f t="array" ref="BZ98">AnualidadActivo(BZ$2, $E98, $C98, $B98, $D98, Hombres!$A$1:$DW$117, Mujeres!$A$1:$DW$117)</f>
        <v>0</v>
      </c>
      <c r="CA98" s="46" cm="1">
        <f t="array" ref="CA98">AnualidadActivo(CA$2, $E98, $C98, $B98, $D98, Hombres!$A$1:$DW$117, Mujeres!$A$1:$DW$117)</f>
        <v>0</v>
      </c>
      <c r="CB98" s="46" cm="1">
        <f t="array" ref="CB98">AnualidadActivo(CB$2, $E98, $C98, $B98, $D98, Hombres!$A$1:$DW$117, Mujeres!$A$1:$DW$117)</f>
        <v>0</v>
      </c>
      <c r="CC98" s="46" cm="1">
        <f t="array" ref="CC98">AnualidadActivo(CC$2, $E98, $C98, $B98, $D98, Hombres!$A$1:$DW$117, Mujeres!$A$1:$DW$117)</f>
        <v>0</v>
      </c>
      <c r="CD98" s="46" cm="1">
        <f t="array" ref="CD98">AnualidadActivo(CD$2, $E98, $C98, $B98, $D98, Hombres!$A$1:$DW$117, Mujeres!$A$1:$DW$117)</f>
        <v>0</v>
      </c>
      <c r="CE98" s="46" cm="1">
        <f t="array" ref="CE98">AnualidadActivo(CE$2, $E98, $C98, $B98, $D98, Hombres!$A$1:$DW$117, Mujeres!$A$1:$DW$117)</f>
        <v>0</v>
      </c>
      <c r="CF98" s="46" cm="1">
        <f t="array" ref="CF98">AnualidadActivo(CF$2, $E98, $C98, $B98, $D98, Hombres!$A$1:$DW$117, Mujeres!$A$1:$DW$117)</f>
        <v>0</v>
      </c>
      <c r="CG98" s="46" cm="1">
        <f t="array" ref="CG98">AnualidadActivo(CG$2, $E98, $C98, $B98, $D98, Hombres!$A$1:$DW$117, Mujeres!$A$1:$DW$117)</f>
        <v>0</v>
      </c>
      <c r="CH98" s="46" cm="1">
        <f t="array" ref="CH98">AnualidadActivo(CH$2, $E98, $C98, $B98, $D98, Hombres!$A$1:$DW$117, Mujeres!$A$1:$DW$117)</f>
        <v>0</v>
      </c>
      <c r="CI98" s="46" cm="1">
        <f t="array" ref="CI98">AnualidadActivo(CI$2, $E98, $C98, $B98, $D98, Hombres!$A$1:$DW$117, Mujeres!$A$1:$DW$117)</f>
        <v>0</v>
      </c>
      <c r="CJ98" s="46" cm="1">
        <f t="array" ref="CJ98">AnualidadActivo(CJ$2, $E98, $C98, $B98, $D98, Hombres!$A$1:$DW$117, Mujeres!$A$1:$DW$117)</f>
        <v>0</v>
      </c>
      <c r="CK98" s="46" cm="1">
        <f t="array" ref="CK98">AnualidadActivo(CK$2, $E98, $C98, $B98, $D98, Hombres!$A$1:$DW$117, Mujeres!$A$1:$DW$117)</f>
        <v>0</v>
      </c>
      <c r="CL98" s="46" cm="1">
        <f t="array" ref="CL98">AnualidadActivo(CL$2, $E98, $C98, $B98, $D98, Hombres!$A$1:$DW$117, Mujeres!$A$1:$DW$117)</f>
        <v>0</v>
      </c>
      <c r="CM98" s="46" cm="1">
        <f t="array" ref="CM98">AnualidadActivo(CM$2, $E98, $C98, $B98, $D98, Hombres!$A$1:$DW$117, Mujeres!$A$1:$DW$117)</f>
        <v>0</v>
      </c>
      <c r="CN98" s="46" cm="1">
        <f t="array" ref="CN98">AnualidadActivo(CN$2, $E98, $C98, $B98, $D98, Hombres!$A$1:$DW$117, Mujeres!$A$1:$DW$117)</f>
        <v>0</v>
      </c>
      <c r="CO98" s="46" cm="1">
        <f t="array" ref="CO98">AnualidadActivo(CO$2, $E98, $C98, $B98, $D98, Hombres!$A$1:$DW$117, Mujeres!$A$1:$DW$117)</f>
        <v>0</v>
      </c>
      <c r="CP98" s="46" cm="1">
        <f t="array" ref="CP98">AnualidadActivo(CP$2, $E98, $C98, $B98, $D98, Hombres!$A$1:$DW$117, Mujeres!$A$1:$DW$117)</f>
        <v>0</v>
      </c>
      <c r="CQ98" s="46" cm="1">
        <f t="array" ref="CQ98">AnualidadActivo(CQ$2, $E98, $C98, $B98, $D98, Hombres!$A$1:$DW$117, Mujeres!$A$1:$DW$117)</f>
        <v>0</v>
      </c>
      <c r="CR98" s="46" cm="1">
        <f t="array" ref="CR98">AnualidadActivo(CR$2, $E98, $C98, $B98, $D98, Hombres!$A$1:$DW$117, Mujeres!$A$1:$DW$117)</f>
        <v>0</v>
      </c>
      <c r="CS98" s="46" cm="1">
        <f t="array" ref="CS98">AnualidadActivo(CS$2, $E98, $C98, $B98, $D98, Hombres!$A$1:$DW$117, Mujeres!$A$1:$DW$117)</f>
        <v>0</v>
      </c>
      <c r="CT98" s="46" cm="1">
        <f t="array" ref="CT98">AnualidadActivo(CT$2, $E98, $C98, $B98, $D98, Hombres!$A$1:$DW$117, Mujeres!$A$1:$DW$117)</f>
        <v>0</v>
      </c>
      <c r="CU98" s="46" cm="1">
        <f t="array" ref="CU98">AnualidadActivo(CU$2, $E98, $C98, $B98, $D98, Hombres!$A$1:$DW$117, Mujeres!$A$1:$DW$117)</f>
        <v>0</v>
      </c>
      <c r="CV98" s="46" cm="1">
        <f t="array" ref="CV98">AnualidadActivo(CV$2, $E98, $C98, $B98, $D98, Hombres!$A$1:$DW$117, Mujeres!$A$1:$DW$117)</f>
        <v>0</v>
      </c>
      <c r="CW98" s="46" cm="1">
        <f t="array" ref="CW98">AnualidadActivo(CW$2, $E98, $C98, $B98, $D98, Hombres!$A$1:$DW$117, Mujeres!$A$1:$DW$117)</f>
        <v>0</v>
      </c>
      <c r="CX98" s="46" cm="1">
        <f t="array" ref="CX98">AnualidadActivo(CX$2, $E98, $C98, $B98, $D98, Hombres!$A$1:$DW$117, Mujeres!$A$1:$DW$117)</f>
        <v>0</v>
      </c>
      <c r="CY98" s="46" cm="1">
        <f t="array" ref="CY98">AnualidadActivo(CY$2, $E98, $C98, $B98, $D98, Hombres!$A$1:$DW$117, Mujeres!$A$1:$DW$117)</f>
        <v>0</v>
      </c>
      <c r="CZ98" s="46" cm="1">
        <f t="array" ref="CZ98">AnualidadActivo(CZ$2, $E98, $C98, $B98, $D98, Hombres!$A$1:$DW$117, Mujeres!$A$1:$DW$117)</f>
        <v>0</v>
      </c>
      <c r="DA98" s="46" cm="1">
        <f t="array" ref="DA98">AnualidadActivo(DA$2, $E98, $C98, $B98, $D98, Hombres!$A$1:$DW$117, Mujeres!$A$1:$DW$117)</f>
        <v>0</v>
      </c>
      <c r="DD98" s="21"/>
      <c r="DE98" s="46" cm="1">
        <f t="array" ref="DE98">beneficio_muerte_individual_activo(DE$2,$F98,$D98, Hombres!$A$1:$DW$117, Mujeres!$A$1:$DW$117)</f>
        <v>0</v>
      </c>
      <c r="DF98" s="46" cm="1">
        <f t="array" ref="DF98">beneficio_muerte_individual_activo(DF$2,$F98,$D98, Hombres!$A$1:$DW$117, Mujeres!$A$1:$DW$117)</f>
        <v>16771.5</v>
      </c>
      <c r="DG98" s="46" cm="1">
        <f t="array" ref="DG98">beneficio_muerte_individual_activo(DG$2,$F98,$D98, Hombres!$A$1:$DW$117, Mujeres!$A$1:$DW$117)</f>
        <v>17895.271866349998</v>
      </c>
      <c r="DH98" s="46" cm="1">
        <f t="array" ref="DH98">beneficio_muerte_individual_activo(DH$2,$F98,$D98, Hombres!$A$1:$DW$117, Mujeres!$A$1:$DW$117)</f>
        <v>18997.364930839343</v>
      </c>
      <c r="DI98" s="46" cm="1">
        <f t="array" ref="DI98">beneficio_muerte_individual_activo(DI$2,$F98,$D98, Hombres!$A$1:$DW$117, Mujeres!$A$1:$DW$117)</f>
        <v>20017.326604795453</v>
      </c>
      <c r="DJ98" s="46" cm="1">
        <f t="array" ref="DJ98">beneficio_muerte_individual_activo(DJ$2,$F98,$D98, Hombres!$A$1:$DW$117, Mujeres!$A$1:$DW$117)</f>
        <v>21073.805435858987</v>
      </c>
      <c r="DK98" s="46" cm="1">
        <f t="array" ref="DK98">beneficio_muerte_individual_activo(DK$2,$F98,$D98, Hombres!$A$1:$DW$117, Mujeres!$A$1:$DW$117)</f>
        <v>22285.017338142789</v>
      </c>
      <c r="DL98" s="46" cm="1">
        <f t="array" ref="DL98">beneficio_muerte_individual_activo(DL$2,$F98,$D98, Hombres!$A$1:$DW$117, Mujeres!$A$1:$DW$117)</f>
        <v>23856.187977858601</v>
      </c>
      <c r="DM98" s="46" cm="1">
        <f t="array" ref="DM98">beneficio_muerte_individual_activo(DM$2,$F98,$D98, Hombres!$A$1:$DW$117, Mujeres!$A$1:$DW$117)</f>
        <v>25871.810813015265</v>
      </c>
      <c r="DN98" s="46" cm="1">
        <f t="array" ref="DN98">beneficio_muerte_individual_activo(DN$2,$F98,$D98, Hombres!$A$1:$DW$117, Mujeres!$A$1:$DW$117)</f>
        <v>28246.856112168178</v>
      </c>
      <c r="DO98" s="46" cm="1">
        <f t="array" ref="DO98">beneficio_muerte_individual_activo(DO$2,$F98,$D98, Hombres!$A$1:$DW$117, Mujeres!$A$1:$DW$117)</f>
        <v>30682.711315125751</v>
      </c>
      <c r="DP98" s="46" cm="1">
        <f t="array" ref="DP98">beneficio_muerte_individual_activo(DP$2,$F98,$D98, Hombres!$A$1:$DW$117, Mujeres!$A$1:$DW$117)</f>
        <v>33040.558012506248</v>
      </c>
      <c r="DQ98" s="46" cm="1">
        <f t="array" ref="DQ98">beneficio_muerte_individual_activo(DQ$2,$F98,$D98, Hombres!$A$1:$DW$117, Mujeres!$A$1:$DW$117)</f>
        <v>35402.052037175541</v>
      </c>
      <c r="DR98" s="46" cm="1">
        <f t="array" ref="DR98">beneficio_muerte_individual_activo(DR$2,$F98,$D98, Hombres!$A$1:$DW$117, Mujeres!$A$1:$DW$117)</f>
        <v>37773.463922009563</v>
      </c>
      <c r="DS98" s="46" cm="1">
        <f t="array" ref="DS98">beneficio_muerte_individual_activo(DS$2,$F98,$D98, Hombres!$A$1:$DW$117, Mujeres!$A$1:$DW$117)</f>
        <v>40133.403209462267</v>
      </c>
      <c r="DT98" s="46" cm="1">
        <f t="array" ref="DT98">beneficio_muerte_individual_activo(DT$2,$F98,$D98, Hombres!$A$1:$DW$117, Mujeres!$A$1:$DW$117)</f>
        <v>42638.253543156767</v>
      </c>
      <c r="DU98" s="46" cm="1">
        <f t="array" ref="DU98">beneficio_muerte_individual_activo(DU$2,$F98,$D98, Hombres!$A$1:$DW$117, Mujeres!$A$1:$DW$117)</f>
        <v>27243.09537017161</v>
      </c>
      <c r="DV98" s="46" cm="1">
        <f t="array" ref="DV98">beneficio_muerte_individual_activo(DV$2,$F98,$D98, Hombres!$A$1:$DW$117, Mujeres!$A$1:$DW$117)</f>
        <v>29003.210294293782</v>
      </c>
      <c r="DW98" s="46" cm="1">
        <f t="array" ref="DW98">beneficio_muerte_individual_activo(DW$2,$F98,$D98, Hombres!$A$1:$DW$117, Mujeres!$A$1:$DW$117)</f>
        <v>30633.948617996353</v>
      </c>
      <c r="DX98" s="46" cm="1">
        <f t="array" ref="DX98">beneficio_muerte_individual_activo(DX$2,$F98,$D98, Hombres!$A$1:$DW$117, Mujeres!$A$1:$DW$117)</f>
        <v>32095.857521403948</v>
      </c>
      <c r="DY98" s="46" cm="1">
        <f t="array" ref="DY98">beneficio_muerte_individual_activo(DY$2,$F98,$D98, Hombres!$A$1:$DW$117, Mujeres!$A$1:$DW$117)</f>
        <v>33668.104135208108</v>
      </c>
      <c r="DZ98" s="46" cm="1">
        <f t="array" ref="DZ98">beneficio_muerte_individual_activo(DZ$2,$F98,$D98, Hombres!$A$1:$DW$117, Mujeres!$A$1:$DW$117)</f>
        <v>35686.070569172582</v>
      </c>
      <c r="EA98" s="46" cm="1">
        <f t="array" ref="EA98">beneficio_muerte_individual_activo(EA$2,$F98,$D98, Hombres!$A$1:$DW$117, Mujeres!$A$1:$DW$117)</f>
        <v>38412.890011455747</v>
      </c>
      <c r="EB98" s="46" cm="1">
        <f t="array" ref="EB98">beneficio_muerte_individual_activo(EB$2,$F98,$D98, Hombres!$A$1:$DW$117, Mujeres!$A$1:$DW$117)</f>
        <v>41882.317519008458</v>
      </c>
      <c r="EC98" s="46" cm="1">
        <f t="array" ref="EC98">beneficio_muerte_individual_activo(EC$2,$F98,$D98, Hombres!$A$1:$DW$117, Mujeres!$A$1:$DW$117)</f>
        <v>45936.355615030814</v>
      </c>
      <c r="ED98" s="46" cm="1">
        <f t="array" ref="ED98">beneficio_muerte_individual_activo(ED$2,$F98,$D98, Hombres!$A$1:$DW$117, Mujeres!$A$1:$DW$117)</f>
        <v>50299.287042209136</v>
      </c>
      <c r="EE98" s="46" cm="1">
        <f t="array" ref="EE98">beneficio_muerte_individual_activo(EE$2,$F98,$D98, Hombres!$A$1:$DW$117, Mujeres!$A$1:$DW$117)</f>
        <v>54536.174460991737</v>
      </c>
      <c r="EF98" s="46" cm="1">
        <f t="array" ref="EF98">beneficio_muerte_individual_activo(EF$2,$F98,$D98, Hombres!$A$1:$DW$117, Mujeres!$A$1:$DW$117)</f>
        <v>58407.408995971819</v>
      </c>
      <c r="EG98" s="46" cm="1">
        <f t="array" ref="EG98">beneficio_muerte_individual_activo(EG$2,$F98,$D98, Hombres!$A$1:$DW$117, Mujeres!$A$1:$DW$117)</f>
        <v>61911.746580215586</v>
      </c>
      <c r="EH98" s="46" cm="1">
        <f t="array" ref="EH98">beneficio_muerte_individual_activo(EH$2,$F98,$D98, Hombres!$A$1:$DW$117, Mujeres!$A$1:$DW$117)</f>
        <v>65133.826775901216</v>
      </c>
      <c r="EI98" s="46" cm="1">
        <f t="array" ref="EI98">beneficio_muerte_individual_activo(EI$2,$F98,$D98, Hombres!$A$1:$DW$117, Mujeres!$A$1:$DW$117)</f>
        <v>68297.130409151898</v>
      </c>
      <c r="EJ98" s="46" cm="1">
        <f t="array" ref="EJ98">beneficio_muerte_individual_activo(EJ$2,$F98,$D98, Hombres!$A$1:$DW$117, Mujeres!$A$1:$DW$117)</f>
        <v>75114.540595594313</v>
      </c>
      <c r="EK98" s="46" cm="1">
        <f t="array" ref="EK98">beneficio_muerte_individual_activo(EK$2,$F98,$D98, Hombres!$A$1:$DW$117, Mujeres!$A$1:$DW$117)</f>
        <v>79075.745840754433</v>
      </c>
      <c r="EL98" s="46" cm="1">
        <f t="array" ref="EL98">beneficio_muerte_individual_activo(EL$2,$F98,$D98, Hombres!$A$1:$DW$117, Mujeres!$A$1:$DW$117)</f>
        <v>83006.665032599776</v>
      </c>
      <c r="EM98" s="46" cm="1">
        <f t="array" ref="EM98">beneficio_muerte_individual_activo(EM$2,$F98,$D98, Hombres!$A$1:$DW$117, Mujeres!$A$1:$DW$117)</f>
        <v>86846.430771630767</v>
      </c>
      <c r="EN98" s="46" cm="1">
        <f t="array" ref="EN98">beneficio_muerte_individual_activo(EN$2,$F98,$D98, Hombres!$A$1:$DW$117, Mujeres!$A$1:$DW$117)</f>
        <v>90541.894905092777</v>
      </c>
      <c r="EO98" s="46" cm="1">
        <f t="array" ref="EO98">beneficio_muerte_individual_activo(EO$2,$F98,$D98, Hombres!$A$1:$DW$117, Mujeres!$A$1:$DW$117)</f>
        <v>94029.841741611177</v>
      </c>
      <c r="EP98" s="46" cm="1">
        <f t="array" ref="EP98">beneficio_muerte_individual_activo(EP$2,$F98,$D98, Hombres!$A$1:$DW$117, Mujeres!$A$1:$DW$117)</f>
        <v>97293.43267130293</v>
      </c>
      <c r="EQ98" s="46" cm="1">
        <f t="array" ref="EQ98">beneficio_muerte_individual_activo(EQ$2,$F98,$D98, Hombres!$A$1:$DW$117, Mujeres!$A$1:$DW$117)</f>
        <v>100236.18889765783</v>
      </c>
      <c r="ER98" s="46" cm="1">
        <f t="array" ref="ER98">beneficio_muerte_individual_activo(ER$2,$F98,$D98, Hombres!$A$1:$DW$117, Mujeres!$A$1:$DW$117)</f>
        <v>102657.64213252305</v>
      </c>
      <c r="ES98" s="46" cm="1">
        <f t="array" ref="ES98">beneficio_muerte_individual_activo(ES$2,$F98,$D98, Hombres!$A$1:$DW$117, Mujeres!$A$1:$DW$117)</f>
        <v>104372.17551260628</v>
      </c>
      <c r="ET98" s="46" cm="1">
        <f t="array" ref="ET98">beneficio_muerte_individual_activo(ET$2,$F98,$D98, Hombres!$A$1:$DW$117, Mujeres!$A$1:$DW$117)</f>
        <v>105273.54377704889</v>
      </c>
      <c r="EU98" s="46" cm="1">
        <f t="array" ref="EU98">beneficio_muerte_individual_activo(EU$2,$F98,$D98, Hombres!$A$1:$DW$117, Mujeres!$A$1:$DW$117)</f>
        <v>105293.88795115087</v>
      </c>
      <c r="EV98" s="46" cm="1">
        <f t="array" ref="EV98">beneficio_muerte_individual_activo(EV$2,$F98,$D98, Hombres!$A$1:$DW$117, Mujeres!$A$1:$DW$117)</f>
        <v>104320.07989431977</v>
      </c>
      <c r="EW98" s="46" cm="1">
        <f t="array" ref="EW98">beneficio_muerte_individual_activo(EW$2,$F98,$D98, Hombres!$A$1:$DW$117, Mujeres!$A$1:$DW$117)</f>
        <v>102186.27914907713</v>
      </c>
      <c r="EX98" s="46" cm="1">
        <f t="array" ref="EX98">beneficio_muerte_individual_activo(EX$2,$F98,$D98, Hombres!$A$1:$DW$117, Mujeres!$A$1:$DW$117)</f>
        <v>98806.620675516606</v>
      </c>
      <c r="EY98" s="46" cm="1">
        <f t="array" ref="EY98">beneficio_muerte_individual_activo(EY$2,$F98,$D98, Hombres!$A$1:$DW$117, Mujeres!$A$1:$DW$117)</f>
        <v>94219.88964085131</v>
      </c>
      <c r="EZ98" s="46" cm="1">
        <f t="array" ref="EZ98">beneficio_muerte_individual_activo(EZ$2,$F98,$D98, Hombres!$A$1:$DW$117, Mujeres!$A$1:$DW$117)</f>
        <v>88509.423353515434</v>
      </c>
      <c r="FA98" s="46" cm="1">
        <f t="array" ref="FA98">beneficio_muerte_individual_activo(FA$2,$F98,$D98, Hombres!$A$1:$DW$117, Mujeres!$A$1:$DW$117)</f>
        <v>81758.34157494102</v>
      </c>
      <c r="FB98" s="46" cm="1">
        <f t="array" ref="FB98">beneficio_muerte_individual_activo(FB$2,$F98,$D98, Hombres!$A$1:$DW$117, Mujeres!$A$1:$DW$117)</f>
        <v>74066.657818647465</v>
      </c>
      <c r="FC98" s="46" cm="1">
        <f t="array" ref="FC98">beneficio_muerte_individual_activo(FC$2,$F98,$D98, Hombres!$A$1:$DW$117, Mujeres!$A$1:$DW$117)</f>
        <v>65635.681446524948</v>
      </c>
      <c r="FD98" s="46" cm="1">
        <f t="array" ref="FD98">beneficio_muerte_individual_activo(FD$2,$F98,$D98, Hombres!$A$1:$DW$117, Mujeres!$A$1:$DW$117)</f>
        <v>56772.51280473332</v>
      </c>
      <c r="FE98" s="46" cm="1">
        <f t="array" ref="FE98">beneficio_muerte_individual_activo(FE$2,$F98,$D98, Hombres!$A$1:$DW$117, Mujeres!$A$1:$DW$117)</f>
        <v>47811.280831858123</v>
      </c>
      <c r="FF98" s="46" cm="1">
        <f t="array" ref="FF98">beneficio_muerte_individual_activo(FF$2,$F98,$D98, Hombres!$A$1:$DW$117, Mujeres!$A$1:$DW$117)</f>
        <v>39071.059836184286</v>
      </c>
      <c r="FG98" s="46" cm="1">
        <f t="array" ref="FG98">beneficio_muerte_individual_activo(FG$2,$F98,$D98, Hombres!$A$1:$DW$117, Mujeres!$A$1:$DW$117)</f>
        <v>30852.650874271763</v>
      </c>
      <c r="FH98" s="46" cm="1">
        <f t="array" ref="FH98">beneficio_muerte_individual_activo(FH$2,$F98,$D98, Hombres!$A$1:$DW$117, Mujeres!$A$1:$DW$117)</f>
        <v>23440.562921357279</v>
      </c>
      <c r="FI98" s="46" cm="1">
        <f t="array" ref="FI98">beneficio_muerte_individual_activo(FI$2,$F98,$D98, Hombres!$A$1:$DW$117, Mujeres!$A$1:$DW$117)</f>
        <v>17059.718879928139</v>
      </c>
      <c r="FJ98" s="46" cm="1">
        <f t="array" ref="FJ98">beneficio_muerte_individual_activo(FJ$2,$F98,$D98, Hombres!$A$1:$DW$117, Mujeres!$A$1:$DW$117)</f>
        <v>11831.801227365111</v>
      </c>
      <c r="FK98" s="46" cm="1">
        <f t="array" ref="FK98">beneficio_muerte_individual_activo(FK$2,$F98,$D98, Hombres!$A$1:$DW$117, Mujeres!$A$1:$DW$117)</f>
        <v>7769.7924154154925</v>
      </c>
      <c r="FL98" s="46" cm="1">
        <f t="array" ref="FL98">beneficio_muerte_individual_activo(FL$2,$F98,$D98, Hombres!$A$1:$DW$117, Mujeres!$A$1:$DW$117)</f>
        <v>4793.8575124803465</v>
      </c>
      <c r="FM98" s="46" cm="1">
        <f t="array" ref="FM98">beneficio_muerte_individual_activo(FM$2,$F98,$D98, Hombres!$A$1:$DW$117, Mujeres!$A$1:$DW$117)</f>
        <v>2754.9003529261345</v>
      </c>
      <c r="FN98" s="46" cm="1">
        <f t="array" ref="FN98">beneficio_muerte_individual_activo(FN$2,$F98,$D98, Hombres!$A$1:$DW$117, Mujeres!$A$1:$DW$117)</f>
        <v>1460.0587682781816</v>
      </c>
      <c r="FO98" s="46" cm="1">
        <f t="array" ref="FO98">beneficio_muerte_individual_activo(FO$2,$F98,$D98, Hombres!$A$1:$DW$117, Mujeres!$A$1:$DW$117)</f>
        <v>705.03740018721726</v>
      </c>
      <c r="FP98" s="46" cm="1">
        <f t="array" ref="FP98">beneficio_muerte_individual_activo(FP$2,$F98,$D98, Hombres!$A$1:$DW$117, Mujeres!$A$1:$DW$117)</f>
        <v>305.48203539322128</v>
      </c>
      <c r="FQ98" s="106" cm="1">
        <f t="array" ref="FQ98">beneficio_muerte_individual_activo(FQ$2,$F98,$D98, Hombres!$A$1:$DW$117, Mujeres!$A$1:$DW$117)</f>
        <v>116.4806790495747</v>
      </c>
      <c r="FR98" s="46" cm="1">
        <f t="array" ref="FR98">beneficio_muerte_individual_activo(FR$2,$F98,$D98, Hombres!$A$1:$DW$117, Mujeres!$A$1:$DW$117)</f>
        <v>38.120877008791709</v>
      </c>
      <c r="FS98" s="46" cm="1">
        <f t="array" ref="FS98">beneficio_muerte_individual_activo(FS$2,$F98,$D98, Hombres!$A$1:$DW$117, Mujeres!$A$1:$DW$117)</f>
        <v>0</v>
      </c>
      <c r="FT98" s="46" cm="1">
        <f t="array" ref="FT98">beneficio_muerte_individual_activo(FT$2,$F98,$D98, Hombres!$A$1:$DW$117, Mujeres!$A$1:$DW$117)</f>
        <v>0</v>
      </c>
      <c r="FU98" s="46" cm="1">
        <f t="array" ref="FU98">beneficio_muerte_individual_activo(FU$2,$F98,$D98, Hombres!$A$1:$DW$117, Mujeres!$A$1:$DW$117)</f>
        <v>0</v>
      </c>
      <c r="FV98" s="46" cm="1">
        <f t="array" ref="FV98">beneficio_muerte_individual_activo(FV$2,$F98,$D98, Hombres!$A$1:$DW$117, Mujeres!$A$1:$DW$117)</f>
        <v>0</v>
      </c>
      <c r="FW98" s="46" cm="1">
        <f t="array" ref="FW98">beneficio_muerte_individual_activo(FW$2,$F98,$D98, Hombres!$A$1:$DW$117, Mujeres!$A$1:$DW$117)</f>
        <v>0</v>
      </c>
      <c r="FX98" s="46" cm="1">
        <f t="array" ref="FX98">beneficio_muerte_individual_activo(FX$2,$F98,$D98, Hombres!$A$1:$DW$117, Mujeres!$A$1:$DW$117)</f>
        <v>0</v>
      </c>
      <c r="FY98" s="46" cm="1">
        <f t="array" ref="FY98">beneficio_muerte_individual_activo(FY$2,$F98,$D98, Hombres!$A$1:$DW$117, Mujeres!$A$1:$DW$117)</f>
        <v>0</v>
      </c>
      <c r="FZ98" s="46" cm="1">
        <f t="array" ref="FZ98">beneficio_muerte_individual_activo(FZ$2,$F98,$D98, Hombres!$A$1:$DW$117, Mujeres!$A$1:$DW$117)</f>
        <v>0</v>
      </c>
      <c r="GA98" s="46" cm="1">
        <f t="array" ref="GA98">beneficio_muerte_individual_activo(GA$2,$F98,$D98, Hombres!$A$1:$DW$117, Mujeres!$A$1:$DW$117)</f>
        <v>0</v>
      </c>
      <c r="GB98" s="46" cm="1">
        <f t="array" ref="GB98">beneficio_muerte_individual_activo(GB$2,$F98,$D98, Hombres!$A$1:$DW$117, Mujeres!$A$1:$DW$117)</f>
        <v>0</v>
      </c>
      <c r="GC98" s="46" cm="1">
        <f t="array" ref="GC98">beneficio_muerte_individual_activo(GC$2,$F98,$D98, Hombres!$A$1:$DW$117, Mujeres!$A$1:$DW$117)</f>
        <v>0</v>
      </c>
      <c r="GD98" s="46" cm="1">
        <f t="array" ref="GD98">beneficio_muerte_individual_activo(GD$2,$F98,$D98, Hombres!$A$1:$DW$117, Mujeres!$A$1:$DW$117)</f>
        <v>0</v>
      </c>
      <c r="GE98" s="46" cm="1">
        <f t="array" ref="GE98">beneficio_muerte_individual_activo(GE$2,$F98,$D98, Hombres!$A$1:$DW$117, Mujeres!$A$1:$DW$117)</f>
        <v>0</v>
      </c>
      <c r="GF98" s="46" cm="1">
        <f t="array" ref="GF98">beneficio_muerte_individual_activo(GF$2,$F98,$D98, Hombres!$A$1:$DW$117, Mujeres!$A$1:$DW$117)</f>
        <v>0</v>
      </c>
      <c r="GG98" s="46" cm="1">
        <f t="array" ref="GG98">beneficio_muerte_individual_activo(GG$2,$F98,$D98, Hombres!$A$1:$DW$117, Mujeres!$A$1:$DW$117)</f>
        <v>0</v>
      </c>
      <c r="GH98" s="46" cm="1">
        <f t="array" ref="GH98">beneficio_muerte_individual_activo(GH$2,$F98,$D98, Hombres!$A$1:$DW$117, Mujeres!$A$1:$DW$117)</f>
        <v>0</v>
      </c>
      <c r="GI98" s="46" cm="1">
        <f t="array" ref="GI98">beneficio_muerte_individual_activo(GI$2,$F98,$D98, Hombres!$A$1:$DW$117, Mujeres!$A$1:$DW$117)</f>
        <v>0</v>
      </c>
      <c r="GJ98" s="46" cm="1">
        <f t="array" ref="GJ98">beneficio_muerte_individual_activo(GJ$2,$F98,$D98, Hombres!$A$1:$DW$117, Mujeres!$A$1:$DW$117)</f>
        <v>0</v>
      </c>
      <c r="GK98" s="46" cm="1">
        <f t="array" ref="GK98">beneficio_muerte_individual_activo(GK$2,$F98,$D98, Hombres!$A$1:$DW$117, Mujeres!$A$1:$DW$117)</f>
        <v>0</v>
      </c>
      <c r="GL98" s="46" cm="1">
        <f t="array" ref="GL98">beneficio_muerte_individual_activo(GL$2,$F98,$D98, Hombres!$A$1:$DW$117, Mujeres!$A$1:$DW$117)</f>
        <v>0</v>
      </c>
      <c r="GM98" s="46" cm="1">
        <f t="array" ref="GM98">beneficio_muerte_individual_activo(GM$2,$F98,$D98, Hombres!$A$1:$DW$117, Mujeres!$A$1:$DW$117)</f>
        <v>0</v>
      </c>
      <c r="GN98" s="46" cm="1">
        <f t="array" ref="GN98">beneficio_muerte_individual_activo(GN$2,$F98,$D98, Hombres!$A$1:$DW$117, Mujeres!$A$1:$DW$117)</f>
        <v>0</v>
      </c>
      <c r="GO98" s="46" cm="1">
        <f t="array" ref="GO98">beneficio_muerte_individual_activo(GO$2,$F98,$D98, Hombres!$A$1:$DW$117, Mujeres!$A$1:$DW$117)</f>
        <v>0</v>
      </c>
      <c r="GP98" s="46" cm="1">
        <f t="array" ref="GP98">beneficio_muerte_individual_activo(GP$2,$F98,$D98, Hombres!$A$1:$DW$117, Mujeres!$A$1:$DW$117)</f>
        <v>0</v>
      </c>
      <c r="GQ98" s="46" cm="1">
        <f t="array" ref="GQ98">beneficio_muerte_individual_activo(GQ$2,$F98,$D98, Hombres!$A$1:$DW$117, Mujeres!$A$1:$DW$117)</f>
        <v>0</v>
      </c>
      <c r="GR98" s="46" cm="1">
        <f t="array" ref="GR98">beneficio_muerte_individual_activo(GR$2,$F98,$D98, Hombres!$A$1:$DW$117, Mujeres!$A$1:$DW$117)</f>
        <v>0</v>
      </c>
      <c r="GS98" s="46" cm="1">
        <f t="array" ref="GS98">beneficio_muerte_individual_activo(GS$2,$F98,$D98, Hombres!$A$1:$DW$117, Mujeres!$A$1:$DW$117)</f>
        <v>0</v>
      </c>
      <c r="GT98" s="46" cm="1">
        <f t="array" ref="GT98">beneficio_muerte_individual_activo(GT$2,$F98,$D98, Hombres!$A$1:$DW$117, Mujeres!$A$1:$DW$117)</f>
        <v>0</v>
      </c>
      <c r="GU98" s="46" cm="1">
        <f t="array" ref="GU98">beneficio_muerte_individual_activo(GU$2,$F98,$D98, Hombres!$A$1:$DW$117, Mujeres!$A$1:$DW$117)</f>
        <v>0</v>
      </c>
      <c r="GV98" s="46" cm="1">
        <f t="array" ref="GV98">beneficio_muerte_individual_activo(GV$2,$F98,$D98, Hombres!$A$1:$DW$117, Mujeres!$A$1:$DW$117)</f>
        <v>0</v>
      </c>
    </row>
    <row r="99" spans="1:204" x14ac:dyDescent="0.25">
      <c r="A99" s="1">
        <f t="shared" si="1"/>
        <v>97</v>
      </c>
      <c r="B99" s="75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39" cm="1">
        <f t="array" ref="G99">PorcentajePension(C99,E99, D99)</f>
        <v>0.45</v>
      </c>
      <c r="I99" s="72"/>
      <c r="J99" s="46" cm="1">
        <f t="array" ref="J99">AnualidadActivo(J$2, $E99, $C99, $B99, $D99, Hombres!$A$1:$DW$117, Mujeres!$A$1:$DW$117)</f>
        <v>0</v>
      </c>
      <c r="K99" s="46" cm="1">
        <f t="array" ref="K99">AnualidadActivo(K$2, $E99, $C99, $B99, $D99, Hombres!$A$1:$DW$117, Mujeres!$A$1:$DW$117)</f>
        <v>0</v>
      </c>
      <c r="L99" s="46" cm="1">
        <f t="array" ref="L99">AnualidadActivo(L$2, $E99, $C99, $B99, $D99, Hombres!$A$1:$DW$117, Mujeres!$A$1:$DW$117)</f>
        <v>0</v>
      </c>
      <c r="M99" s="46" cm="1">
        <f t="array" ref="M99">AnualidadActivo(M$2, $E99, $C99, $B99, $D99, Hombres!$A$1:$DW$117, Mujeres!$A$1:$DW$117)</f>
        <v>0</v>
      </c>
      <c r="N99" s="46" cm="1">
        <f t="array" ref="N99">AnualidadActivo(N$2, $E99, $C99, $B99, $D99, Hombres!$A$1:$DW$117, Mujeres!$A$1:$DW$117)</f>
        <v>0</v>
      </c>
      <c r="O99" s="46" cm="1">
        <f t="array" ref="O99">AnualidadActivo(O$2, $E99, $C99, $B99, $D99, Hombres!$A$1:$DW$117, Mujeres!$A$1:$DW$117)</f>
        <v>0</v>
      </c>
      <c r="P99" s="46" cm="1">
        <f t="array" ref="P99">AnualidadActivo(P$2, $E99, $C99, $B99, $D99, Hombres!$A$1:$DW$117, Mujeres!$A$1:$DW$117)</f>
        <v>0</v>
      </c>
      <c r="Q99" s="46" cm="1">
        <f t="array" ref="Q99">AnualidadActivo(Q$2, $E99, $C99, $B99, $D99, Hombres!$A$1:$DW$117, Mujeres!$A$1:$DW$117)</f>
        <v>0</v>
      </c>
      <c r="R99" s="46" cm="1">
        <f t="array" ref="R99">AnualidadActivo(R$2, $E99, $C99, $B99, $D99, Hombres!$A$1:$DW$117, Mujeres!$A$1:$DW$117)</f>
        <v>0</v>
      </c>
      <c r="S99" s="46" cm="1">
        <f t="array" ref="S99">AnualidadActivo(S$2, $E99, $C99, $B99, $D99, Hombres!$A$1:$DW$117, Mujeres!$A$1:$DW$117)</f>
        <v>0</v>
      </c>
      <c r="T99" s="46" cm="1">
        <f t="array" ref="T99">AnualidadActivo(T$2, $E99, $C99, $B99, $D99, Hombres!$A$1:$DW$117, Mujeres!$A$1:$DW$117)</f>
        <v>0</v>
      </c>
      <c r="U99" s="46" cm="1">
        <f t="array" ref="U99">AnualidadActivo(U$2, $E99, $C99, $B99, $D99, Hombres!$A$1:$DW$117, Mujeres!$A$1:$DW$117)</f>
        <v>0</v>
      </c>
      <c r="V99" s="46" cm="1">
        <f t="array" ref="V99">AnualidadActivo(V$2, $E99, $C99, $B99, $D99, Hombres!$A$1:$DW$117, Mujeres!$A$1:$DW$117)</f>
        <v>0</v>
      </c>
      <c r="W99" s="46" cm="1">
        <f t="array" ref="W99">AnualidadActivo(W$2, $E99, $C99, $B99, $D99, Hombres!$A$1:$DW$117, Mujeres!$A$1:$DW$117)</f>
        <v>0</v>
      </c>
      <c r="X99" s="46" cm="1">
        <f t="array" ref="X99">AnualidadActivo(X$2, $E99, $C99, $B99, $D99, Hombres!$A$1:$DW$117, Mujeres!$A$1:$DW$117)</f>
        <v>0</v>
      </c>
      <c r="Y99" s="46" cm="1">
        <f t="array" ref="Y99">AnualidadActivo(Y$2, $E99, $C99, $B99, $D99, Hombres!$A$1:$DW$117, Mujeres!$A$1:$DW$117)</f>
        <v>0</v>
      </c>
      <c r="Z99" s="46" cm="1">
        <f t="array" ref="Z99">AnualidadActivo(Z$2, $E99, $C99, $B99, $D99, Hombres!$A$1:$DW$117, Mujeres!$A$1:$DW$117)</f>
        <v>0</v>
      </c>
      <c r="AA99" s="46" cm="1">
        <f t="array" ref="AA99">AnualidadActivo(AA$2, $E99, $C99, $B99, $D99, Hombres!$A$1:$DW$117, Mujeres!$A$1:$DW$117)</f>
        <v>0</v>
      </c>
      <c r="AB99" s="46" cm="1">
        <f t="array" ref="AB99">AnualidadActivo(AB$2, $E99, $C99, $B99, $D99, Hombres!$A$1:$DW$117, Mujeres!$A$1:$DW$117)</f>
        <v>8084319.0019236999</v>
      </c>
      <c r="AC99" s="46" cm="1">
        <f t="array" ref="AC99">AnualidadActivo(AC$2, $E99, $C99, $B99, $D99, Hombres!$A$1:$DW$117, Mujeres!$A$1:$DW$117)</f>
        <v>8326848.5719814105</v>
      </c>
      <c r="AD99" s="46" cm="1">
        <f t="array" ref="AD99">AnualidadActivo(AD$2, $E99, $C99, $B99, $D99, Hombres!$A$1:$DW$117, Mujeres!$A$1:$DW$117)</f>
        <v>8576654.0291408524</v>
      </c>
      <c r="AE99" s="46" cm="1">
        <f t="array" ref="AE99">AnualidadActivo(AE$2, $E99, $C99, $B99, $D99, Hombres!$A$1:$DW$117, Mujeres!$A$1:$DW$117)</f>
        <v>8833953.6500150785</v>
      </c>
      <c r="AF99" s="46" cm="1">
        <f t="array" ref="AF99">AnualidadActivo(AF$2, $E99, $C99, $B99, $D99, Hombres!$A$1:$DW$117, Mujeres!$A$1:$DW$117)</f>
        <v>9098972.2595155314</v>
      </c>
      <c r="AG99" s="46" cm="1">
        <f t="array" ref="AG99">AnualidadActivo(AG$2, $E99, $C99, $B99, $D99, Hombres!$A$1:$DW$117, Mujeres!$A$1:$DW$117)</f>
        <v>9332711.4176804591</v>
      </c>
      <c r="AH99" s="46" cm="1">
        <f t="array" ref="AH99">AnualidadActivo(AH$2, $E99, $C99, $B99, $D99, Hombres!$A$1:$DW$117, Mujeres!$A$1:$DW$117)</f>
        <v>9568614.7188282013</v>
      </c>
      <c r="AI99" s="46" cm="1">
        <f t="array" ref="AI99">AnualidadActivo(AI$2, $E99, $C99, $B99, $D99, Hombres!$A$1:$DW$117, Mujeres!$A$1:$DW$117)</f>
        <v>9806671.73900689</v>
      </c>
      <c r="AJ99" s="46" cm="1">
        <f t="array" ref="AJ99">AnualidadActivo(AJ$2, $E99, $C99, $B99, $D99, Hombres!$A$1:$DW$117, Mujeres!$A$1:$DW$117)</f>
        <v>10047004.951468637</v>
      </c>
      <c r="AK99" s="46" cm="1">
        <f t="array" ref="AK99">AnualidadActivo(AK$2, $E99, $C99, $B99, $D99, Hombres!$A$1:$DW$117, Mujeres!$A$1:$DW$117)</f>
        <v>10289410.506795445</v>
      </c>
      <c r="AL99" s="46" cm="1">
        <f t="array" ref="AL99">AnualidadActivo(AL$2, $E99, $C99, $B99, $D99, Hombres!$A$1:$DW$117, Mujeres!$A$1:$DW$117)</f>
        <v>10533089.419675576</v>
      </c>
      <c r="AM99" s="46" cm="1">
        <f t="array" ref="AM99">AnualidadActivo(AM$2, $E99, $C99, $B99, $D99, Hombres!$A$1:$DW$117, Mujeres!$A$1:$DW$117)</f>
        <v>10776836.979638644</v>
      </c>
      <c r="AN99" s="46" cm="1">
        <f t="array" ref="AN99">AnualidadActivo(AN$2, $E99, $C99, $B99, $D99, Hombres!$A$1:$DW$117, Mujeres!$A$1:$DW$117)</f>
        <v>11019034.460797487</v>
      </c>
      <c r="AO99" s="46" cm="1">
        <f t="array" ref="AO99">AnualidadActivo(AO$2, $E99, $C99, $B99, $D99, Hombres!$A$1:$DW$117, Mujeres!$A$1:$DW$117)</f>
        <v>11257203.816447502</v>
      </c>
      <c r="AP99" s="46" cm="1">
        <f t="array" ref="AP99">AnualidadActivo(AP$2, $E99, $C99, $B99, $D99, Hombres!$A$1:$DW$117, Mujeres!$A$1:$DW$117)</f>
        <v>11488585.239238253</v>
      </c>
      <c r="AQ99" s="46" cm="1">
        <f t="array" ref="AQ99">AnualidadActivo(AQ$2, $E99, $C99, $B99, $D99, Hombres!$A$1:$DW$117, Mujeres!$A$1:$DW$117)</f>
        <v>11711594.693819692</v>
      </c>
      <c r="AR99" s="46" cm="1">
        <f t="array" ref="AR99">AnualidadActivo(AR$2, $E99, $C99, $B99, $D99, Hombres!$A$1:$DW$117, Mujeres!$A$1:$DW$117)</f>
        <v>11926018.486512156</v>
      </c>
      <c r="AS99" s="46" cm="1">
        <f t="array" ref="AS99">AnualidadActivo(AS$2, $E99, $C99, $B99, $D99, Hombres!$A$1:$DW$117, Mujeres!$A$1:$DW$117)</f>
        <v>12131631.023725996</v>
      </c>
      <c r="AT99" s="46" cm="1">
        <f t="array" ref="AT99">AnualidadActivo(AT$2, $E99, $C99, $B99, $D99, Hombres!$A$1:$DW$117, Mujeres!$A$1:$DW$117)</f>
        <v>12326323.575280927</v>
      </c>
      <c r="AU99" s="46" cm="1">
        <f t="array" ref="AU99">AnualidadActivo(AU$2, $E99, $C99, $B99, $D99, Hombres!$A$1:$DW$117, Mujeres!$A$1:$DW$117)</f>
        <v>12505761.725705573</v>
      </c>
      <c r="AV99" s="46" cm="1">
        <f t="array" ref="AV99">AnualidadActivo(AV$2, $E99, $C99, $B99, $D99, Hombres!$A$1:$DW$117, Mujeres!$A$1:$DW$117)</f>
        <v>12664085.331958376</v>
      </c>
      <c r="AW99" s="46" cm="1">
        <f t="array" ref="AW99">AnualidadActivo(AW$2, $E99, $C99, $B99, $D99, Hombres!$A$1:$DW$117, Mujeres!$A$1:$DW$117)</f>
        <v>12795100.828922777</v>
      </c>
      <c r="AX99" s="46" cm="1">
        <f t="array" ref="AX99">AnualidadActivo(AX$2, $E99, $C99, $B99, $D99, Hombres!$A$1:$DW$117, Mujeres!$A$1:$DW$117)</f>
        <v>12879064.123056687</v>
      </c>
      <c r="AY99" s="46" cm="1">
        <f t="array" ref="AY99">AnualidadActivo(AY$2, $E99, $C99, $B99, $D99, Hombres!$A$1:$DW$117, Mujeres!$A$1:$DW$117)</f>
        <v>12927347.837486539</v>
      </c>
      <c r="AZ99" s="46" cm="1">
        <f t="array" ref="AZ99">AnualidadActivo(AZ$2, $E99, $C99, $B99, $D99, Hombres!$A$1:$DW$117, Mujeres!$A$1:$DW$117)</f>
        <v>12935177.337413704</v>
      </c>
      <c r="BA99" s="46" cm="1">
        <f t="array" ref="BA99">AnualidadActivo(BA$2, $E99, $C99, $B99, $D99, Hombres!$A$1:$DW$117, Mujeres!$A$1:$DW$117)</f>
        <v>12897202.308462413</v>
      </c>
      <c r="BB99" s="46" cm="1">
        <f t="array" ref="BB99">AnualidadActivo(BB$2, $E99, $C99, $B99, $D99, Hombres!$A$1:$DW$117, Mujeres!$A$1:$DW$117)</f>
        <v>12807931.885113154</v>
      </c>
      <c r="BC99" s="46" cm="1">
        <f t="array" ref="BC99">AnualidadActivo(BC$2, $E99, $C99, $B99, $D99, Hombres!$A$1:$DW$117, Mujeres!$A$1:$DW$117)</f>
        <v>12662022.708324417</v>
      </c>
      <c r="BD99" s="46" cm="1">
        <f t="array" ref="BD99">AnualidadActivo(BD$2, $E99, $C99, $B99, $D99, Hombres!$A$1:$DW$117, Mujeres!$A$1:$DW$117)</f>
        <v>12454380.451770646</v>
      </c>
      <c r="BE99" s="46" cm="1">
        <f t="array" ref="BE99">AnualidadActivo(BE$2, $E99, $C99, $B99, $D99, Hombres!$A$1:$DW$117, Mujeres!$A$1:$DW$117)</f>
        <v>12180135.691667963</v>
      </c>
      <c r="BF99" s="46" cm="1">
        <f t="array" ref="BF99">AnualidadActivo(BF$2, $E99, $C99, $B99, $D99, Hombres!$A$1:$DW$117, Mujeres!$A$1:$DW$117)</f>
        <v>11834832.425769068</v>
      </c>
      <c r="BG99" s="46" cm="1">
        <f t="array" ref="BG99">AnualidadActivo(BG$2, $E99, $C99, $B99, $D99, Hombres!$A$1:$DW$117, Mujeres!$A$1:$DW$117)</f>
        <v>11415110.732870121</v>
      </c>
      <c r="BH99" s="46" cm="1">
        <f t="array" ref="BH99">AnualidadActivo(BH$2, $E99, $C99, $B99, $D99, Hombres!$A$1:$DW$117, Mujeres!$A$1:$DW$117)</f>
        <v>10919295.592244791</v>
      </c>
      <c r="BI99" s="46" cm="1">
        <f t="array" ref="BI99">AnualidadActivo(BI$2, $E99, $C99, $B99, $D99, Hombres!$A$1:$DW$117, Mujeres!$A$1:$DW$117)</f>
        <v>10347757.702243261</v>
      </c>
      <c r="BJ99" s="46" cm="1">
        <f t="array" ref="BJ99">AnualidadActivo(BJ$2, $E99, $C99, $B99, $D99, Hombres!$A$1:$DW$117, Mujeres!$A$1:$DW$117)</f>
        <v>9702745.4784687813</v>
      </c>
      <c r="BK99" s="46" cm="1">
        <f t="array" ref="BK99">AnualidadActivo(BK$2, $E99, $C99, $B99, $D99, Hombres!$A$1:$DW$117, Mujeres!$A$1:$DW$117)</f>
        <v>8988662.6297507044</v>
      </c>
      <c r="BL99" s="46" cm="1">
        <f t="array" ref="BL99">AnualidadActivo(BL$2, $E99, $C99, $B99, $D99, Hombres!$A$1:$DW$117, Mujeres!$A$1:$DW$117)</f>
        <v>8213049.5649271477</v>
      </c>
      <c r="BM99" s="46" cm="1">
        <f t="array" ref="BM99">AnualidadActivo(BM$2, $E99, $C99, $B99, $D99, Hombres!$A$1:$DW$117, Mujeres!$A$1:$DW$117)</f>
        <v>7387629.0246583</v>
      </c>
      <c r="BN99" s="46" cm="1">
        <f t="array" ref="BN99">AnualidadActivo(BN$2, $E99, $C99, $B99, $D99, Hombres!$A$1:$DW$117, Mujeres!$A$1:$DW$117)</f>
        <v>6528051.5927088354</v>
      </c>
      <c r="BO99" s="46" cm="1">
        <f t="array" ref="BO99">AnualidadActivo(BO$2, $E99, $C99, $B99, $D99, Hombres!$A$1:$DW$117, Mujeres!$A$1:$DW$117)</f>
        <v>5652849.5812559435</v>
      </c>
      <c r="BP99" s="46" cm="1">
        <f t="array" ref="BP99">AnualidadActivo(BP$2, $E99, $C99, $B99, $D99, Hombres!$A$1:$DW$117, Mujeres!$A$1:$DW$117)</f>
        <v>4782834.6292303205</v>
      </c>
      <c r="BQ99" s="46" cm="1">
        <f t="array" ref="BQ99">AnualidadActivo(BQ$2, $E99, $C99, $B99, $D99, Hombres!$A$1:$DW$117, Mujeres!$A$1:$DW$117)</f>
        <v>3940625.1741467919</v>
      </c>
      <c r="BR99" s="46" cm="1">
        <f t="array" ref="BR99">AnualidadActivo(BR$2, $E99, $C99, $B99, $D99, Hombres!$A$1:$DW$117, Mujeres!$A$1:$DW$117)</f>
        <v>3149563.0416313857</v>
      </c>
      <c r="BS99" s="46" cm="1">
        <f t="array" ref="BS99">AnualidadActivo(BS$2, $E99, $C99, $B99, $D99, Hombres!$A$1:$DW$117, Mujeres!$A$1:$DW$117)</f>
        <v>2431365.7907298319</v>
      </c>
      <c r="BT99" s="46" cm="1">
        <f t="array" ref="BT99">AnualidadActivo(BT$2, $E99, $C99, $B99, $D99, Hombres!$A$1:$DW$117, Mujeres!$A$1:$DW$117)</f>
        <v>1803565.1688793725</v>
      </c>
      <c r="BU99" s="46" cm="1">
        <f t="array" ref="BU99">AnualidadActivo(BU$2, $E99, $C99, $B99, $D99, Hombres!$A$1:$DW$117, Mujeres!$A$1:$DW$117)</f>
        <v>1277722.6770629431</v>
      </c>
      <c r="BV99" s="46" cm="1">
        <f t="array" ref="BV99">AnualidadActivo(BV$2, $E99, $C99, $B99, $D99, Hombres!$A$1:$DW$117, Mujeres!$A$1:$DW$117)</f>
        <v>858288.0117186862</v>
      </c>
      <c r="BW99" s="46" cm="1">
        <f t="array" ref="BW99">AnualidadActivo(BW$2, $E99, $C99, $B99, $D99, Hombres!$A$1:$DW$117, Mujeres!$A$1:$DW$117)</f>
        <v>542079.25215100718</v>
      </c>
      <c r="BX99" s="46" cm="1">
        <f t="array" ref="BX99">AnualidadActivo(BX$2, $E99, $C99, $B99, $D99, Hombres!$A$1:$DW$117, Mujeres!$A$1:$DW$117)</f>
        <v>318691.29625813104</v>
      </c>
      <c r="BY99" s="46" cm="1">
        <f t="array" ref="BY99">AnualidadActivo(BY$2, $E99, $C99, $B99, $D99, Hombres!$A$1:$DW$117, Mujeres!$A$1:$DW$117)</f>
        <v>172275.26824787603</v>
      </c>
      <c r="BZ99" s="46" cm="1">
        <f t="array" ref="BZ99">AnualidadActivo(BZ$2, $E99, $C99, $B99, $D99, Hombres!$A$1:$DW$117, Mujeres!$A$1:$DW$117)</f>
        <v>84330.798879010239</v>
      </c>
      <c r="CA99" s="46" cm="1">
        <f t="array" ref="CA99">AnualidadActivo(CA$2, $E99, $C99, $B99, $D99, Hombres!$A$1:$DW$117, Mujeres!$A$1:$DW$117)</f>
        <v>36667.012040840709</v>
      </c>
      <c r="CB99" s="46" cm="1">
        <f t="array" ref="CB99">AnualidadActivo(CB$2, $E99, $C99, $B99, $D99, Hombres!$A$1:$DW$117, Mujeres!$A$1:$DW$117)</f>
        <v>0</v>
      </c>
      <c r="CC99" s="46" cm="1">
        <f t="array" ref="CC99">AnualidadActivo(CC$2, $E99, $C99, $B99, $D99, Hombres!$A$1:$DW$117, Mujeres!$A$1:$DW$117)</f>
        <v>0</v>
      </c>
      <c r="CD99" s="46" cm="1">
        <f t="array" ref="CD99">AnualidadActivo(CD$2, $E99, $C99, $B99, $D99, Hombres!$A$1:$DW$117, Mujeres!$A$1:$DW$117)</f>
        <v>0</v>
      </c>
      <c r="CE99" s="46" cm="1">
        <f t="array" ref="CE99">AnualidadActivo(CE$2, $E99, $C99, $B99, $D99, Hombres!$A$1:$DW$117, Mujeres!$A$1:$DW$117)</f>
        <v>0</v>
      </c>
      <c r="CF99" s="46" cm="1">
        <f t="array" ref="CF99">AnualidadActivo(CF$2, $E99, $C99, $B99, $D99, Hombres!$A$1:$DW$117, Mujeres!$A$1:$DW$117)</f>
        <v>0</v>
      </c>
      <c r="CG99" s="46" cm="1">
        <f t="array" ref="CG99">AnualidadActivo(CG$2, $E99, $C99, $B99, $D99, Hombres!$A$1:$DW$117, Mujeres!$A$1:$DW$117)</f>
        <v>0</v>
      </c>
      <c r="CH99" s="46" cm="1">
        <f t="array" ref="CH99">AnualidadActivo(CH$2, $E99, $C99, $B99, $D99, Hombres!$A$1:$DW$117, Mujeres!$A$1:$DW$117)</f>
        <v>0</v>
      </c>
      <c r="CI99" s="46" cm="1">
        <f t="array" ref="CI99">AnualidadActivo(CI$2, $E99, $C99, $B99, $D99, Hombres!$A$1:$DW$117, Mujeres!$A$1:$DW$117)</f>
        <v>0</v>
      </c>
      <c r="CJ99" s="46" cm="1">
        <f t="array" ref="CJ99">AnualidadActivo(CJ$2, $E99, $C99, $B99, $D99, Hombres!$A$1:$DW$117, Mujeres!$A$1:$DW$117)</f>
        <v>0</v>
      </c>
      <c r="CK99" s="46" cm="1">
        <f t="array" ref="CK99">AnualidadActivo(CK$2, $E99, $C99, $B99, $D99, Hombres!$A$1:$DW$117, Mujeres!$A$1:$DW$117)</f>
        <v>0</v>
      </c>
      <c r="CL99" s="46" cm="1">
        <f t="array" ref="CL99">AnualidadActivo(CL$2, $E99, $C99, $B99, $D99, Hombres!$A$1:$DW$117, Mujeres!$A$1:$DW$117)</f>
        <v>0</v>
      </c>
      <c r="CM99" s="46" cm="1">
        <f t="array" ref="CM99">AnualidadActivo(CM$2, $E99, $C99, $B99, $D99, Hombres!$A$1:$DW$117, Mujeres!$A$1:$DW$117)</f>
        <v>0</v>
      </c>
      <c r="CN99" s="46" cm="1">
        <f t="array" ref="CN99">AnualidadActivo(CN$2, $E99, $C99, $B99, $D99, Hombres!$A$1:$DW$117, Mujeres!$A$1:$DW$117)</f>
        <v>0</v>
      </c>
      <c r="CO99" s="46" cm="1">
        <f t="array" ref="CO99">AnualidadActivo(CO$2, $E99, $C99, $B99, $D99, Hombres!$A$1:$DW$117, Mujeres!$A$1:$DW$117)</f>
        <v>0</v>
      </c>
      <c r="CP99" s="46" cm="1">
        <f t="array" ref="CP99">AnualidadActivo(CP$2, $E99, $C99, $B99, $D99, Hombres!$A$1:$DW$117, Mujeres!$A$1:$DW$117)</f>
        <v>0</v>
      </c>
      <c r="CQ99" s="46" cm="1">
        <f t="array" ref="CQ99">AnualidadActivo(CQ$2, $E99, $C99, $B99, $D99, Hombres!$A$1:$DW$117, Mujeres!$A$1:$DW$117)</f>
        <v>0</v>
      </c>
      <c r="CR99" s="46" cm="1">
        <f t="array" ref="CR99">AnualidadActivo(CR$2, $E99, $C99, $B99, $D99, Hombres!$A$1:$DW$117, Mujeres!$A$1:$DW$117)</f>
        <v>0</v>
      </c>
      <c r="CS99" s="46" cm="1">
        <f t="array" ref="CS99">AnualidadActivo(CS$2, $E99, $C99, $B99, $D99, Hombres!$A$1:$DW$117, Mujeres!$A$1:$DW$117)</f>
        <v>0</v>
      </c>
      <c r="CT99" s="46" cm="1">
        <f t="array" ref="CT99">AnualidadActivo(CT$2, $E99, $C99, $B99, $D99, Hombres!$A$1:$DW$117, Mujeres!$A$1:$DW$117)</f>
        <v>0</v>
      </c>
      <c r="CU99" s="46" cm="1">
        <f t="array" ref="CU99">AnualidadActivo(CU$2, $E99, $C99, $B99, $D99, Hombres!$A$1:$DW$117, Mujeres!$A$1:$DW$117)</f>
        <v>0</v>
      </c>
      <c r="CV99" s="46" cm="1">
        <f t="array" ref="CV99">AnualidadActivo(CV$2, $E99, $C99, $B99, $D99, Hombres!$A$1:$DW$117, Mujeres!$A$1:$DW$117)</f>
        <v>0</v>
      </c>
      <c r="CW99" s="46" cm="1">
        <f t="array" ref="CW99">AnualidadActivo(CW$2, $E99, $C99, $B99, $D99, Hombres!$A$1:$DW$117, Mujeres!$A$1:$DW$117)</f>
        <v>0</v>
      </c>
      <c r="CX99" s="46" cm="1">
        <f t="array" ref="CX99">AnualidadActivo(CX$2, $E99, $C99, $B99, $D99, Hombres!$A$1:$DW$117, Mujeres!$A$1:$DW$117)</f>
        <v>0</v>
      </c>
      <c r="CY99" s="46" cm="1">
        <f t="array" ref="CY99">AnualidadActivo(CY$2, $E99, $C99, $B99, $D99, Hombres!$A$1:$DW$117, Mujeres!$A$1:$DW$117)</f>
        <v>0</v>
      </c>
      <c r="CZ99" s="46" cm="1">
        <f t="array" ref="CZ99">AnualidadActivo(CZ$2, $E99, $C99, $B99, $D99, Hombres!$A$1:$DW$117, Mujeres!$A$1:$DW$117)</f>
        <v>0</v>
      </c>
      <c r="DA99" s="46" cm="1">
        <f t="array" ref="DA99">AnualidadActivo(DA$2, $E99, $C99, $B99, $D99, Hombres!$A$1:$DW$117, Mujeres!$A$1:$DW$117)</f>
        <v>0</v>
      </c>
      <c r="DD99" s="21"/>
      <c r="DE99" s="46" cm="1">
        <f t="array" ref="DE99">beneficio_muerte_individual_activo(DE$2,$F99,$D99, Hombres!$A$1:$DW$117, Mujeres!$A$1:$DW$117)</f>
        <v>0</v>
      </c>
      <c r="DF99" s="46" cm="1">
        <f t="array" ref="DF99">beneficio_muerte_individual_activo(DF$2,$F99,$D99, Hombres!$A$1:$DW$117, Mujeres!$A$1:$DW$117)</f>
        <v>7151.5</v>
      </c>
      <c r="DG99" s="46" cm="1">
        <f t="array" ref="DG99">beneficio_muerte_individual_activo(DG$2,$F99,$D99, Hombres!$A$1:$DW$117, Mujeres!$A$1:$DW$117)</f>
        <v>7600.1139867000002</v>
      </c>
      <c r="DH99" s="46" cm="1">
        <f t="array" ref="DH99">beneficio_muerte_individual_activo(DH$2,$F99,$D99, Hombres!$A$1:$DW$117, Mujeres!$A$1:$DW$117)</f>
        <v>8118.9755214612605</v>
      </c>
      <c r="DI99" s="46" cm="1">
        <f t="array" ref="DI99">beneficio_muerte_individual_activo(DI$2,$F99,$D99, Hombres!$A$1:$DW$117, Mujeres!$A$1:$DW$117)</f>
        <v>8685.5885342493093</v>
      </c>
      <c r="DJ99" s="46" cm="1">
        <f t="array" ref="DJ99">beneficio_muerte_individual_activo(DJ$2,$F99,$D99, Hombres!$A$1:$DW$117, Mujeres!$A$1:$DW$117)</f>
        <v>9255.217151542598</v>
      </c>
      <c r="DK99" s="46" cm="1">
        <f t="array" ref="DK99">beneficio_muerte_individual_activo(DK$2,$F99,$D99, Hombres!$A$1:$DW$117, Mujeres!$A$1:$DW$117)</f>
        <v>9847.4608125633658</v>
      </c>
      <c r="DL99" s="46" cm="1">
        <f t="array" ref="DL99">beneficio_muerte_individual_activo(DL$2,$F99,$D99, Hombres!$A$1:$DW$117, Mujeres!$A$1:$DW$117)</f>
        <v>10555.9547919093</v>
      </c>
      <c r="DM99" s="46" cm="1">
        <f t="array" ref="DM99">beneficio_muerte_individual_activo(DM$2,$F99,$D99, Hombres!$A$1:$DW$117, Mujeres!$A$1:$DW$117)</f>
        <v>11382.418225552867</v>
      </c>
      <c r="DN99" s="46" cm="1">
        <f t="array" ref="DN99">beneficio_muerte_individual_activo(DN$2,$F99,$D99, Hombres!$A$1:$DW$117, Mujeres!$A$1:$DW$117)</f>
        <v>12256.421652525754</v>
      </c>
      <c r="DO99" s="46" cm="1">
        <f t="array" ref="DO99">beneficio_muerte_individual_activo(DO$2,$F99,$D99, Hombres!$A$1:$DW$117, Mujeres!$A$1:$DW$117)</f>
        <v>13068.882628216241</v>
      </c>
      <c r="DP99" s="46" cm="1">
        <f t="array" ref="DP99">beneficio_muerte_individual_activo(DP$2,$F99,$D99, Hombres!$A$1:$DW$117, Mujeres!$A$1:$DW$117)</f>
        <v>13857.68279060088</v>
      </c>
      <c r="DQ99" s="46" cm="1">
        <f t="array" ref="DQ99">beneficio_muerte_individual_activo(DQ$2,$F99,$D99, Hombres!$A$1:$DW$117, Mujeres!$A$1:$DW$117)</f>
        <v>14759.001993543392</v>
      </c>
      <c r="DR99" s="46" cm="1">
        <f t="array" ref="DR99">beneficio_muerte_individual_activo(DR$2,$F99,$D99, Hombres!$A$1:$DW$117, Mujeres!$A$1:$DW$117)</f>
        <v>15893.817648046781</v>
      </c>
      <c r="DS99" s="46" cm="1">
        <f t="array" ref="DS99">beneficio_muerte_individual_activo(DS$2,$F99,$D99, Hombres!$A$1:$DW$117, Mujeres!$A$1:$DW$117)</f>
        <v>17270.107828044554</v>
      </c>
      <c r="DT99" s="46" cm="1">
        <f t="array" ref="DT99">beneficio_muerte_individual_activo(DT$2,$F99,$D99, Hombres!$A$1:$DW$117, Mujeres!$A$1:$DW$117)</f>
        <v>18831.174919960533</v>
      </c>
      <c r="DU99" s="46" cm="1">
        <f t="array" ref="DU99">beneficio_muerte_individual_activo(DU$2,$F99,$D99, Hombres!$A$1:$DW$117, Mujeres!$A$1:$DW$117)</f>
        <v>12332.055632238387</v>
      </c>
      <c r="DV99" s="46" cm="1">
        <f t="array" ref="DV99">beneficio_muerte_individual_activo(DV$2,$F99,$D99, Hombres!$A$1:$DW$117, Mujeres!$A$1:$DW$117)</f>
        <v>13428.535651505837</v>
      </c>
      <c r="DW99" s="46" cm="1">
        <f t="array" ref="DW99">beneficio_muerte_individual_activo(DW$2,$F99,$D99, Hombres!$A$1:$DW$117, Mujeres!$A$1:$DW$117)</f>
        <v>14495.005894386495</v>
      </c>
      <c r="DX99" s="46" cm="1">
        <f t="array" ref="DX99">beneficio_muerte_individual_activo(DX$2,$F99,$D99, Hombres!$A$1:$DW$117, Mujeres!$A$1:$DW$117)</f>
        <v>15491.173609604755</v>
      </c>
      <c r="DY99" s="46" cm="1">
        <f t="array" ref="DY99">beneficio_muerte_individual_activo(DY$2,$F99,$D99, Hombres!$A$1:$DW$117, Mujeres!$A$1:$DW$117)</f>
        <v>16480.052355055275</v>
      </c>
      <c r="DZ99" s="46" cm="1">
        <f t="array" ref="DZ99">beneficio_muerte_individual_activo(DZ$2,$F99,$D99, Hombres!$A$1:$DW$117, Mujeres!$A$1:$DW$117)</f>
        <v>17605.103114060101</v>
      </c>
      <c r="EA99" s="46" cm="1">
        <f t="array" ref="EA99">beneficio_muerte_individual_activo(EA$2,$F99,$D99, Hombres!$A$1:$DW$117, Mujeres!$A$1:$DW$117)</f>
        <v>18969.063229352225</v>
      </c>
      <c r="EB99" s="46" cm="1">
        <f t="array" ref="EB99">beneficio_muerte_individual_activo(EB$2,$F99,$D99, Hombres!$A$1:$DW$117, Mujeres!$A$1:$DW$117)</f>
        <v>20679.577683789015</v>
      </c>
      <c r="EC99" s="46" cm="1">
        <f t="array" ref="EC99">beneficio_muerte_individual_activo(EC$2,$F99,$D99, Hombres!$A$1:$DW$117, Mujeres!$A$1:$DW$117)</f>
        <v>22894.483063923915</v>
      </c>
      <c r="ED99" s="46" cm="1">
        <f t="array" ref="ED99">beneficio_muerte_individual_activo(ED$2,$F99,$D99, Hombres!$A$1:$DW$117, Mujeres!$A$1:$DW$117)</f>
        <v>25570.275918618328</v>
      </c>
      <c r="EE99" s="46" cm="1">
        <f t="array" ref="EE99">beneficio_muerte_individual_activo(EE$2,$F99,$D99, Hombres!$A$1:$DW$117, Mujeres!$A$1:$DW$117)</f>
        <v>28353.41409326766</v>
      </c>
      <c r="EF99" s="46" cm="1">
        <f t="array" ref="EF99">beneficio_muerte_individual_activo(EF$2,$F99,$D99, Hombres!$A$1:$DW$117, Mujeres!$A$1:$DW$117)</f>
        <v>30935.707741590424</v>
      </c>
      <c r="EG99" s="46" cm="1">
        <f t="array" ref="EG99">beneficio_muerte_individual_activo(EG$2,$F99,$D99, Hombres!$A$1:$DW$117, Mujeres!$A$1:$DW$117)</f>
        <v>33381.988287777407</v>
      </c>
      <c r="EH99" s="46" cm="1">
        <f t="array" ref="EH99">beneficio_muerte_individual_activo(EH$2,$F99,$D99, Hombres!$A$1:$DW$117, Mujeres!$A$1:$DW$117)</f>
        <v>36080.240693064072</v>
      </c>
      <c r="EI99" s="46" cm="1">
        <f t="array" ref="EI99">beneficio_muerte_individual_activo(EI$2,$F99,$D99, Hombres!$A$1:$DW$117, Mujeres!$A$1:$DW$117)</f>
        <v>39382.649260267928</v>
      </c>
      <c r="EJ99" s="46" cm="1">
        <f t="array" ref="EJ99">beneficio_muerte_individual_activo(EJ$2,$F99,$D99, Hombres!$A$1:$DW$117, Mujeres!$A$1:$DW$117)</f>
        <v>43482.536531638063</v>
      </c>
      <c r="EK99" s="46" cm="1">
        <f t="array" ref="EK99">beneficio_muerte_individual_activo(EK$2,$F99,$D99, Hombres!$A$1:$DW$117, Mujeres!$A$1:$DW$117)</f>
        <v>48364.845986860775</v>
      </c>
      <c r="EL99" s="46" cm="1">
        <f t="array" ref="EL99">beneficio_muerte_individual_activo(EL$2,$F99,$D99, Hombres!$A$1:$DW$117, Mujeres!$A$1:$DW$117)</f>
        <v>56512.029176650307</v>
      </c>
      <c r="EM99" s="46" cm="1">
        <f t="array" ref="EM99">beneficio_muerte_individual_activo(EM$2,$F99,$D99, Hombres!$A$1:$DW$117, Mujeres!$A$1:$DW$117)</f>
        <v>61870.415392806441</v>
      </c>
      <c r="EN99" s="46" cm="1">
        <f t="array" ref="EN99">beneficio_muerte_individual_activo(EN$2,$F99,$D99, Hombres!$A$1:$DW$117, Mujeres!$A$1:$DW$117)</f>
        <v>67478.046068284035</v>
      </c>
      <c r="EO99" s="46" cm="1">
        <f t="array" ref="EO99">beneficio_muerte_individual_activo(EO$2,$F99,$D99, Hombres!$A$1:$DW$117, Mujeres!$A$1:$DW$117)</f>
        <v>73341.144577802785</v>
      </c>
      <c r="EP99" s="46" cm="1">
        <f t="array" ref="EP99">beneficio_muerte_individual_activo(EP$2,$F99,$D99, Hombres!$A$1:$DW$117, Mujeres!$A$1:$DW$117)</f>
        <v>79466.865941691969</v>
      </c>
      <c r="EQ99" s="46" cm="1">
        <f t="array" ref="EQ99">beneficio_muerte_individual_activo(EQ$2,$F99,$D99, Hombres!$A$1:$DW$117, Mujeres!$A$1:$DW$117)</f>
        <v>85853.20575680738</v>
      </c>
      <c r="ER99" s="46" cm="1">
        <f t="array" ref="ER99">beneficio_muerte_individual_activo(ER$2,$F99,$D99, Hombres!$A$1:$DW$117, Mujeres!$A$1:$DW$117)</f>
        <v>92371.209348228862</v>
      </c>
      <c r="ES99" s="46" cm="1">
        <f t="array" ref="ES99">beneficio_muerte_individual_activo(ES$2,$F99,$D99, Hombres!$A$1:$DW$117, Mujeres!$A$1:$DW$117)</f>
        <v>98828.063978336533</v>
      </c>
      <c r="ET99" s="46" cm="1">
        <f t="array" ref="ET99">beneficio_muerte_individual_activo(ET$2,$F99,$D99, Hombres!$A$1:$DW$117, Mujeres!$A$1:$DW$117)</f>
        <v>105097.011093407</v>
      </c>
      <c r="EU99" s="46" cm="1">
        <f t="array" ref="EU99">beneficio_muerte_individual_activo(EU$2,$F99,$D99, Hombres!$A$1:$DW$117, Mujeres!$A$1:$DW$117)</f>
        <v>111060.57646524084</v>
      </c>
      <c r="EV99" s="46" cm="1">
        <f t="array" ref="EV99">beneficio_muerte_individual_activo(EV$2,$F99,$D99, Hombres!$A$1:$DW$117, Mujeres!$A$1:$DW$117)</f>
        <v>116577.94878661056</v>
      </c>
      <c r="EW99" s="46" cm="1">
        <f t="array" ref="EW99">beneficio_muerte_individual_activo(EW$2,$F99,$D99, Hombres!$A$1:$DW$117, Mujeres!$A$1:$DW$117)</f>
        <v>121357.45721378134</v>
      </c>
      <c r="EX99" s="46" cm="1">
        <f t="array" ref="EX99">beneficio_muerte_individual_activo(EX$2,$F99,$D99, Hombres!$A$1:$DW$117, Mujeres!$A$1:$DW$117)</f>
        <v>125090.07769744418</v>
      </c>
      <c r="EY99" s="46" cm="1">
        <f t="array" ref="EY99">beneficio_muerte_individual_activo(EY$2,$F99,$D99, Hombres!$A$1:$DW$117, Mujeres!$A$1:$DW$117)</f>
        <v>127567.07318111051</v>
      </c>
      <c r="EZ99" s="46" cm="1">
        <f t="array" ref="EZ99">beneficio_muerte_individual_activo(EZ$2,$F99,$D99, Hombres!$A$1:$DW$117, Mujeres!$A$1:$DW$117)</f>
        <v>128588.18672910107</v>
      </c>
      <c r="FA99" s="46" cm="1">
        <f t="array" ref="FA99">beneficio_muerte_individual_activo(FA$2,$F99,$D99, Hombres!$A$1:$DW$117, Mujeres!$A$1:$DW$117)</f>
        <v>127888.28774826117</v>
      </c>
      <c r="FB99" s="46" cm="1">
        <f t="array" ref="FB99">beneficio_muerte_individual_activo(FB$2,$F99,$D99, Hombres!$A$1:$DW$117, Mujeres!$A$1:$DW$117)</f>
        <v>125160.89321599336</v>
      </c>
      <c r="FC99" s="46" cm="1">
        <f t="array" ref="FC99">beneficio_muerte_individual_activo(FC$2,$F99,$D99, Hombres!$A$1:$DW$117, Mujeres!$A$1:$DW$117)</f>
        <v>120227.57725287836</v>
      </c>
      <c r="FD99" s="46" cm="1">
        <f t="array" ref="FD99">beneficio_muerte_individual_activo(FD$2,$F99,$D99, Hombres!$A$1:$DW$117, Mujeres!$A$1:$DW$117)</f>
        <v>113107.146606574</v>
      </c>
      <c r="FE99" s="46" cm="1">
        <f t="array" ref="FE99">beneficio_muerte_individual_activo(FE$2,$F99,$D99, Hombres!$A$1:$DW$117, Mujeres!$A$1:$DW$117)</f>
        <v>103943.02187031055</v>
      </c>
      <c r="FF99" s="46" cm="1">
        <f t="array" ref="FF99">beneficio_muerte_individual_activo(FF$2,$F99,$D99, Hombres!$A$1:$DW$117, Mujeres!$A$1:$DW$117)</f>
        <v>92977.019440983961</v>
      </c>
      <c r="FG99" s="46" cm="1">
        <f t="array" ref="FG99">beneficio_muerte_individual_activo(FG$2,$F99,$D99, Hombres!$A$1:$DW$117, Mujeres!$A$1:$DW$117)</f>
        <v>80589.742026807042</v>
      </c>
      <c r="FH99" s="46" cm="1">
        <f t="array" ref="FH99">beneficio_muerte_individual_activo(FH$2,$F99,$D99, Hombres!$A$1:$DW$117, Mujeres!$A$1:$DW$117)</f>
        <v>67365.371959611177</v>
      </c>
      <c r="FI99" s="46" cm="1">
        <f t="array" ref="FI99">beneficio_muerte_individual_activo(FI$2,$F99,$D99, Hombres!$A$1:$DW$117, Mujeres!$A$1:$DW$117)</f>
        <v>54033.33642193061</v>
      </c>
      <c r="FJ99" s="46" cm="1">
        <f t="array" ref="FJ99">beneficio_muerte_individual_activo(FJ$2,$F99,$D99, Hombres!$A$1:$DW$117, Mujeres!$A$1:$DW$117)</f>
        <v>41337.272846054293</v>
      </c>
      <c r="FK99" s="46" cm="1">
        <f t="array" ref="FK99">beneficio_muerte_individual_activo(FK$2,$F99,$D99, Hombres!$A$1:$DW$117, Mujeres!$A$1:$DW$117)</f>
        <v>29938.841353156651</v>
      </c>
      <c r="FL99" s="46" cm="1">
        <f t="array" ref="FL99">beneficio_muerte_individual_activo(FL$2,$F99,$D99, Hombres!$A$1:$DW$117, Mujeres!$A$1:$DW$117)</f>
        <v>20344.032757341247</v>
      </c>
      <c r="FM99" s="46" cm="1">
        <f t="array" ref="FM99">beneficio_muerte_individual_activo(FM$2,$F99,$D99, Hombres!$A$1:$DW$117, Mujeres!$A$1:$DW$117)</f>
        <v>12836.312505485805</v>
      </c>
      <c r="FN99" s="46" cm="1">
        <f t="array" ref="FN99">beneficio_muerte_individual_activo(FN$2,$F99,$D99, Hombres!$A$1:$DW$117, Mujeres!$A$1:$DW$117)</f>
        <v>7428.5020897843578</v>
      </c>
      <c r="FO99" s="46" cm="1">
        <f t="array" ref="FO99">beneficio_muerte_individual_activo(FO$2,$F99,$D99, Hombres!$A$1:$DW$117, Mujeres!$A$1:$DW$117)</f>
        <v>3882.8919307179917</v>
      </c>
      <c r="FP99" s="46" cm="1">
        <f t="array" ref="FP99">beneficio_muerte_individual_activo(FP$2,$F99,$D99, Hombres!$A$1:$DW$117, Mujeres!$A$1:$DW$117)</f>
        <v>1797.6421057215275</v>
      </c>
      <c r="FQ99" s="106" cm="1">
        <f t="array" ref="FQ99">beneficio_muerte_individual_activo(FQ$2,$F99,$D99, Hombres!$A$1:$DW$117, Mujeres!$A$1:$DW$117)</f>
        <v>718.62450858774673</v>
      </c>
      <c r="FR99" s="46" cm="1">
        <f t="array" ref="FR99">beneficio_muerte_individual_activo(FR$2,$F99,$D99, Hombres!$A$1:$DW$117, Mujeres!$A$1:$DW$117)</f>
        <v>239.65674936046045</v>
      </c>
      <c r="FS99" s="46" cm="1">
        <f t="array" ref="FS99">beneficio_muerte_individual_activo(FS$2,$F99,$D99, Hombres!$A$1:$DW$117, Mujeres!$A$1:$DW$117)</f>
        <v>63.403142433245065</v>
      </c>
      <c r="FT99" s="46" cm="1">
        <f t="array" ref="FT99">beneficio_muerte_individual_activo(FT$2,$F99,$D99, Hombres!$A$1:$DW$117, Mujeres!$A$1:$DW$117)</f>
        <v>12.263539706980584</v>
      </c>
      <c r="FU99" s="46" cm="1">
        <f t="array" ref="FU99">beneficio_muerte_individual_activo(FU$2,$F99,$D99, Hombres!$A$1:$DW$117, Mujeres!$A$1:$DW$117)</f>
        <v>0</v>
      </c>
      <c r="FV99" s="46" cm="1">
        <f t="array" ref="FV99">beneficio_muerte_individual_activo(FV$2,$F99,$D99, Hombres!$A$1:$DW$117, Mujeres!$A$1:$DW$117)</f>
        <v>0</v>
      </c>
      <c r="FW99" s="46" cm="1">
        <f t="array" ref="FW99">beneficio_muerte_individual_activo(FW$2,$F99,$D99, Hombres!$A$1:$DW$117, Mujeres!$A$1:$DW$117)</f>
        <v>0</v>
      </c>
      <c r="FX99" s="46" cm="1">
        <f t="array" ref="FX99">beneficio_muerte_individual_activo(FX$2,$F99,$D99, Hombres!$A$1:$DW$117, Mujeres!$A$1:$DW$117)</f>
        <v>0</v>
      </c>
      <c r="FY99" s="46" cm="1">
        <f t="array" ref="FY99">beneficio_muerte_individual_activo(FY$2,$F99,$D99, Hombres!$A$1:$DW$117, Mujeres!$A$1:$DW$117)</f>
        <v>0</v>
      </c>
      <c r="FZ99" s="46" cm="1">
        <f t="array" ref="FZ99">beneficio_muerte_individual_activo(FZ$2,$F99,$D99, Hombres!$A$1:$DW$117, Mujeres!$A$1:$DW$117)</f>
        <v>0</v>
      </c>
      <c r="GA99" s="46" cm="1">
        <f t="array" ref="GA99">beneficio_muerte_individual_activo(GA$2,$F99,$D99, Hombres!$A$1:$DW$117, Mujeres!$A$1:$DW$117)</f>
        <v>0</v>
      </c>
      <c r="GB99" s="46" cm="1">
        <f t="array" ref="GB99">beneficio_muerte_individual_activo(GB$2,$F99,$D99, Hombres!$A$1:$DW$117, Mujeres!$A$1:$DW$117)</f>
        <v>0</v>
      </c>
      <c r="GC99" s="46" cm="1">
        <f t="array" ref="GC99">beneficio_muerte_individual_activo(GC$2,$F99,$D99, Hombres!$A$1:$DW$117, Mujeres!$A$1:$DW$117)</f>
        <v>0</v>
      </c>
      <c r="GD99" s="46" cm="1">
        <f t="array" ref="GD99">beneficio_muerte_individual_activo(GD$2,$F99,$D99, Hombres!$A$1:$DW$117, Mujeres!$A$1:$DW$117)</f>
        <v>0</v>
      </c>
      <c r="GE99" s="46" cm="1">
        <f t="array" ref="GE99">beneficio_muerte_individual_activo(GE$2,$F99,$D99, Hombres!$A$1:$DW$117, Mujeres!$A$1:$DW$117)</f>
        <v>0</v>
      </c>
      <c r="GF99" s="46" cm="1">
        <f t="array" ref="GF99">beneficio_muerte_individual_activo(GF$2,$F99,$D99, Hombres!$A$1:$DW$117, Mujeres!$A$1:$DW$117)</f>
        <v>0</v>
      </c>
      <c r="GG99" s="46" cm="1">
        <f t="array" ref="GG99">beneficio_muerte_individual_activo(GG$2,$F99,$D99, Hombres!$A$1:$DW$117, Mujeres!$A$1:$DW$117)</f>
        <v>0</v>
      </c>
      <c r="GH99" s="46" cm="1">
        <f t="array" ref="GH99">beneficio_muerte_individual_activo(GH$2,$F99,$D99, Hombres!$A$1:$DW$117, Mujeres!$A$1:$DW$117)</f>
        <v>0</v>
      </c>
      <c r="GI99" s="46" cm="1">
        <f t="array" ref="GI99">beneficio_muerte_individual_activo(GI$2,$F99,$D99, Hombres!$A$1:$DW$117, Mujeres!$A$1:$DW$117)</f>
        <v>0</v>
      </c>
      <c r="GJ99" s="46" cm="1">
        <f t="array" ref="GJ99">beneficio_muerte_individual_activo(GJ$2,$F99,$D99, Hombres!$A$1:$DW$117, Mujeres!$A$1:$DW$117)</f>
        <v>0</v>
      </c>
      <c r="GK99" s="46" cm="1">
        <f t="array" ref="GK99">beneficio_muerte_individual_activo(GK$2,$F99,$D99, Hombres!$A$1:$DW$117, Mujeres!$A$1:$DW$117)</f>
        <v>0</v>
      </c>
      <c r="GL99" s="46" cm="1">
        <f t="array" ref="GL99">beneficio_muerte_individual_activo(GL$2,$F99,$D99, Hombres!$A$1:$DW$117, Mujeres!$A$1:$DW$117)</f>
        <v>0</v>
      </c>
      <c r="GM99" s="46" cm="1">
        <f t="array" ref="GM99">beneficio_muerte_individual_activo(GM$2,$F99,$D99, Hombres!$A$1:$DW$117, Mujeres!$A$1:$DW$117)</f>
        <v>0</v>
      </c>
      <c r="GN99" s="46" cm="1">
        <f t="array" ref="GN99">beneficio_muerte_individual_activo(GN$2,$F99,$D99, Hombres!$A$1:$DW$117, Mujeres!$A$1:$DW$117)</f>
        <v>0</v>
      </c>
      <c r="GO99" s="46" cm="1">
        <f t="array" ref="GO99">beneficio_muerte_individual_activo(GO$2,$F99,$D99, Hombres!$A$1:$DW$117, Mujeres!$A$1:$DW$117)</f>
        <v>0</v>
      </c>
      <c r="GP99" s="46" cm="1">
        <f t="array" ref="GP99">beneficio_muerte_individual_activo(GP$2,$F99,$D99, Hombres!$A$1:$DW$117, Mujeres!$A$1:$DW$117)</f>
        <v>0</v>
      </c>
      <c r="GQ99" s="46" cm="1">
        <f t="array" ref="GQ99">beneficio_muerte_individual_activo(GQ$2,$F99,$D99, Hombres!$A$1:$DW$117, Mujeres!$A$1:$DW$117)</f>
        <v>0</v>
      </c>
      <c r="GR99" s="46" cm="1">
        <f t="array" ref="GR99">beneficio_muerte_individual_activo(GR$2,$F99,$D99, Hombres!$A$1:$DW$117, Mujeres!$A$1:$DW$117)</f>
        <v>0</v>
      </c>
      <c r="GS99" s="46" cm="1">
        <f t="array" ref="GS99">beneficio_muerte_individual_activo(GS$2,$F99,$D99, Hombres!$A$1:$DW$117, Mujeres!$A$1:$DW$117)</f>
        <v>0</v>
      </c>
      <c r="GT99" s="46" cm="1">
        <f t="array" ref="GT99">beneficio_muerte_individual_activo(GT$2,$F99,$D99, Hombres!$A$1:$DW$117, Mujeres!$A$1:$DW$117)</f>
        <v>0</v>
      </c>
      <c r="GU99" s="46" cm="1">
        <f t="array" ref="GU99">beneficio_muerte_individual_activo(GU$2,$F99,$D99, Hombres!$A$1:$DW$117, Mujeres!$A$1:$DW$117)</f>
        <v>0</v>
      </c>
      <c r="GV99" s="46" cm="1">
        <f t="array" ref="GV99">beneficio_muerte_individual_activo(GV$2,$F99,$D99, Hombres!$A$1:$DW$117, Mujeres!$A$1:$DW$117)</f>
        <v>0</v>
      </c>
    </row>
    <row r="100" spans="1:204" x14ac:dyDescent="0.25">
      <c r="A100" s="1">
        <f t="shared" si="1"/>
        <v>98</v>
      </c>
      <c r="B100" s="75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39" cm="1">
        <f t="array" ref="G100">PorcentajePension(C100,E100, D100)</f>
        <v>0.45</v>
      </c>
      <c r="I100" s="72"/>
      <c r="J100" s="46" cm="1">
        <f t="array" ref="J100">AnualidadActivo(J$2, $E100, $C100, $B100, $D100, Hombres!$A$1:$DW$117, Mujeres!$A$1:$DW$117)</f>
        <v>0</v>
      </c>
      <c r="K100" s="46" cm="1">
        <f t="array" ref="K100">AnualidadActivo(K$2, $E100, $C100, $B100, $D100, Hombres!$A$1:$DW$117, Mujeres!$A$1:$DW$117)</f>
        <v>0</v>
      </c>
      <c r="L100" s="46" cm="1">
        <f t="array" ref="L100">AnualidadActivo(L$2, $E100, $C100, $B100, $D100, Hombres!$A$1:$DW$117, Mujeres!$A$1:$DW$117)</f>
        <v>0</v>
      </c>
      <c r="M100" s="46" cm="1">
        <f t="array" ref="M100">AnualidadActivo(M$2, $E100, $C100, $B100, $D100, Hombres!$A$1:$DW$117, Mujeres!$A$1:$DW$117)</f>
        <v>0</v>
      </c>
      <c r="N100" s="46" cm="1">
        <f t="array" ref="N100">AnualidadActivo(N$2, $E100, $C100, $B100, $D100, Hombres!$A$1:$DW$117, Mujeres!$A$1:$DW$117)</f>
        <v>0</v>
      </c>
      <c r="O100" s="46" cm="1">
        <f t="array" ref="O100">AnualidadActivo(O$2, $E100, $C100, $B100, $D100, Hombres!$A$1:$DW$117, Mujeres!$A$1:$DW$117)</f>
        <v>0</v>
      </c>
      <c r="P100" s="46" cm="1">
        <f t="array" ref="P100">AnualidadActivo(P$2, $E100, $C100, $B100, $D100, Hombres!$A$1:$DW$117, Mujeres!$A$1:$DW$117)</f>
        <v>0</v>
      </c>
      <c r="Q100" s="46" cm="1">
        <f t="array" ref="Q100">AnualidadActivo(Q$2, $E100, $C100, $B100, $D100, Hombres!$A$1:$DW$117, Mujeres!$A$1:$DW$117)</f>
        <v>0</v>
      </c>
      <c r="R100" s="46" cm="1">
        <f t="array" ref="R100">AnualidadActivo(R$2, $E100, $C100, $B100, $D100, Hombres!$A$1:$DW$117, Mujeres!$A$1:$DW$117)</f>
        <v>0</v>
      </c>
      <c r="S100" s="46" cm="1">
        <f t="array" ref="S100">AnualidadActivo(S$2, $E100, $C100, $B100, $D100, Hombres!$A$1:$DW$117, Mujeres!$A$1:$DW$117)</f>
        <v>0</v>
      </c>
      <c r="T100" s="46" cm="1">
        <f t="array" ref="T100">AnualidadActivo(T$2, $E100, $C100, $B100, $D100, Hombres!$A$1:$DW$117, Mujeres!$A$1:$DW$117)</f>
        <v>0</v>
      </c>
      <c r="U100" s="46" cm="1">
        <f t="array" ref="U100">AnualidadActivo(U$2, $E100, $C100, $B100, $D100, Hombres!$A$1:$DW$117, Mujeres!$A$1:$DW$117)</f>
        <v>0</v>
      </c>
      <c r="V100" s="46" cm="1">
        <f t="array" ref="V100">AnualidadActivo(V$2, $E100, $C100, $B100, $D100, Hombres!$A$1:$DW$117, Mujeres!$A$1:$DW$117)</f>
        <v>0</v>
      </c>
      <c r="W100" s="46" cm="1">
        <f t="array" ref="W100">AnualidadActivo(W$2, $E100, $C100, $B100, $D100, Hombres!$A$1:$DW$117, Mujeres!$A$1:$DW$117)</f>
        <v>0</v>
      </c>
      <c r="X100" s="46" cm="1">
        <f t="array" ref="X100">AnualidadActivo(X$2, $E100, $C100, $B100, $D100, Hombres!$A$1:$DW$117, Mujeres!$A$1:$DW$117)</f>
        <v>0</v>
      </c>
      <c r="Y100" s="46" cm="1">
        <f t="array" ref="Y100">AnualidadActivo(Y$2, $E100, $C100, $B100, $D100, Hombres!$A$1:$DW$117, Mujeres!$A$1:$DW$117)</f>
        <v>0</v>
      </c>
      <c r="Z100" s="46" cm="1">
        <f t="array" ref="Z100">AnualidadActivo(Z$2, $E100, $C100, $B100, $D100, Hombres!$A$1:$DW$117, Mujeres!$A$1:$DW$117)</f>
        <v>0</v>
      </c>
      <c r="AA100" s="46" cm="1">
        <f t="array" ref="AA100">AnualidadActivo(AA$2, $E100, $C100, $B100, $D100, Hombres!$A$1:$DW$117, Mujeres!$A$1:$DW$117)</f>
        <v>0</v>
      </c>
      <c r="AB100" s="46" cm="1">
        <f t="array" ref="AB100">AnualidadActivo(AB$2, $E100, $C100, $B100, $D100, Hombres!$A$1:$DW$117, Mujeres!$A$1:$DW$117)</f>
        <v>3716961.0622159904</v>
      </c>
      <c r="AC100" s="46" cm="1">
        <f t="array" ref="AC100">AnualidadActivo(AC$2, $E100, $C100, $B100, $D100, Hombres!$A$1:$DW$117, Mujeres!$A$1:$DW$117)</f>
        <v>3828469.8940824694</v>
      </c>
      <c r="AD100" s="46" cm="1">
        <f t="array" ref="AD100">AnualidadActivo(AD$2, $E100, $C100, $B100, $D100, Hombres!$A$1:$DW$117, Mujeres!$A$1:$DW$117)</f>
        <v>3943323.9909049436</v>
      </c>
      <c r="AE100" s="46" cm="1">
        <f t="array" ref="AE100">AnualidadActivo(AE$2, $E100, $C100, $B100, $D100, Hombres!$A$1:$DW$117, Mujeres!$A$1:$DW$117)</f>
        <v>4061623.7106320928</v>
      </c>
      <c r="AF100" s="46" cm="1">
        <f t="array" ref="AF100">AnualidadActivo(AF$2, $E100, $C100, $B100, $D100, Hombres!$A$1:$DW$117, Mujeres!$A$1:$DW$117)</f>
        <v>4183472.4219510546</v>
      </c>
      <c r="AG100" s="46" cm="1">
        <f t="array" ref="AG100">AnualidadActivo(AG$2, $E100, $C100, $B100, $D100, Hombres!$A$1:$DW$117, Mujeres!$A$1:$DW$117)</f>
        <v>4266803.7788828239</v>
      </c>
      <c r="AH100" s="46" cm="1">
        <f t="array" ref="AH100">AnualidadActivo(AH$2, $E100, $C100, $B100, $D100, Hombres!$A$1:$DW$117, Mujeres!$A$1:$DW$117)</f>
        <v>4348515.1833163006</v>
      </c>
      <c r="AI100" s="46" cm="1">
        <f t="array" ref="AI100">AnualidadActivo(AI$2, $E100, $C100, $B100, $D100, Hombres!$A$1:$DW$117, Mujeres!$A$1:$DW$117)</f>
        <v>4428617.6029971587</v>
      </c>
      <c r="AJ100" s="46" cm="1">
        <f t="array" ref="AJ100">AnualidadActivo(AJ$2, $E100, $C100, $B100, $D100, Hombres!$A$1:$DW$117, Mujeres!$A$1:$DW$117)</f>
        <v>4507193.1966842981</v>
      </c>
      <c r="AK100" s="46" cm="1">
        <f t="array" ref="AK100">AnualidadActivo(AK$2, $E100, $C100, $B100, $D100, Hombres!$A$1:$DW$117, Mujeres!$A$1:$DW$117)</f>
        <v>4583776.7597311782</v>
      </c>
      <c r="AL100" s="46" cm="1">
        <f t="array" ref="AL100">AnualidadActivo(AL$2, $E100, $C100, $B100, $D100, Hombres!$A$1:$DW$117, Mujeres!$A$1:$DW$117)</f>
        <v>4657224.9891487136</v>
      </c>
      <c r="AM100" s="46" cm="1">
        <f t="array" ref="AM100">AnualidadActivo(AM$2, $E100, $C100, $B100, $D100, Hombres!$A$1:$DW$117, Mujeres!$A$1:$DW$117)</f>
        <v>4725829.9557101652</v>
      </c>
      <c r="AN100" s="46" cm="1">
        <f t="array" ref="AN100">AnualidadActivo(AN$2, $E100, $C100, $B100, $D100, Hombres!$A$1:$DW$117, Mujeres!$A$1:$DW$117)</f>
        <v>4787729.8925234973</v>
      </c>
      <c r="AO100" s="46" cm="1">
        <f t="array" ref="AO100">AnualidadActivo(AO$2, $E100, $C100, $B100, $D100, Hombres!$A$1:$DW$117, Mujeres!$A$1:$DW$117)</f>
        <v>4841158.7988578789</v>
      </c>
      <c r="AP100" s="46" cm="1">
        <f t="array" ref="AP100">AnualidadActivo(AP$2, $E100, $C100, $B100, $D100, Hombres!$A$1:$DW$117, Mujeres!$A$1:$DW$117)</f>
        <v>4884614.7878947528</v>
      </c>
      <c r="AQ100" s="46" cm="1">
        <f t="array" ref="AQ100">AnualidadActivo(AQ$2, $E100, $C100, $B100, $D100, Hombres!$A$1:$DW$117, Mujeres!$A$1:$DW$117)</f>
        <v>4917345.5267424127</v>
      </c>
      <c r="AR100" s="46" cm="1">
        <f t="array" ref="AR100">AnualidadActivo(AR$2, $E100, $C100, $B100, $D100, Hombres!$A$1:$DW$117, Mujeres!$A$1:$DW$117)</f>
        <v>4939177.7000150634</v>
      </c>
      <c r="AS100" s="46" cm="1">
        <f t="array" ref="AS100">AnualidadActivo(AS$2, $E100, $C100, $B100, $D100, Hombres!$A$1:$DW$117, Mujeres!$A$1:$DW$117)</f>
        <v>4950124.2266803877</v>
      </c>
      <c r="AT100" s="46" cm="1">
        <f t="array" ref="AT100">AnualidadActivo(AT$2, $E100, $C100, $B100, $D100, Hombres!$A$1:$DW$117, Mujeres!$A$1:$DW$117)</f>
        <v>4950009.0669903783</v>
      </c>
      <c r="AU100" s="46" cm="1">
        <f t="array" ref="AU100">AnualidadActivo(AU$2, $E100, $C100, $B100, $D100, Hombres!$A$1:$DW$117, Mujeres!$A$1:$DW$117)</f>
        <v>4937976.6542504653</v>
      </c>
      <c r="AV100" s="46" cm="1">
        <f t="array" ref="AV100">AnualidadActivo(AV$2, $E100, $C100, $B100, $D100, Hombres!$A$1:$DW$117, Mujeres!$A$1:$DW$117)</f>
        <v>4903969.4262797236</v>
      </c>
      <c r="AW100" s="46" cm="1">
        <f t="array" ref="AW100">AnualidadActivo(AW$2, $E100, $C100, $B100, $D100, Hombres!$A$1:$DW$117, Mujeres!$A$1:$DW$117)</f>
        <v>4853349.0012239693</v>
      </c>
      <c r="AX100" s="46" cm="1">
        <f t="array" ref="AX100">AnualidadActivo(AX$2, $E100, $C100, $B100, $D100, Hombres!$A$1:$DW$117, Mujeres!$A$1:$DW$117)</f>
        <v>4785088.9140357375</v>
      </c>
      <c r="AY100" s="46" cm="1">
        <f t="array" ref="AY100">AnualidadActivo(AY$2, $E100, $C100, $B100, $D100, Hombres!$A$1:$DW$117, Mujeres!$A$1:$DW$117)</f>
        <v>4698220.6874254895</v>
      </c>
      <c r="AZ100" s="46" cm="1">
        <f t="array" ref="AZ100">AnualidadActivo(AZ$2, $E100, $C100, $B100, $D100, Hombres!$A$1:$DW$117, Mujeres!$A$1:$DW$117)</f>
        <v>4591627.4470727379</v>
      </c>
      <c r="BA100" s="46" cm="1">
        <f t="array" ref="BA100">AnualidadActivo(BA$2, $E100, $C100, $B100, $D100, Hombres!$A$1:$DW$117, Mujeres!$A$1:$DW$117)</f>
        <v>4464262.0978279756</v>
      </c>
      <c r="BB100" s="46" cm="1">
        <f t="array" ref="BB100">AnualidadActivo(BB$2, $E100, $C100, $B100, $D100, Hombres!$A$1:$DW$117, Mujeres!$A$1:$DW$117)</f>
        <v>4315270.2297620196</v>
      </c>
      <c r="BC100" s="46" cm="1">
        <f t="array" ref="BC100">AnualidadActivo(BC$2, $E100, $C100, $B100, $D100, Hombres!$A$1:$DW$117, Mujeres!$A$1:$DW$117)</f>
        <v>4144344.70620707</v>
      </c>
      <c r="BD100" s="46" cm="1">
        <f t="array" ref="BD100">AnualidadActivo(BD$2, $E100, $C100, $B100, $D100, Hombres!$A$1:$DW$117, Mujeres!$A$1:$DW$117)</f>
        <v>3951758.7939221961</v>
      </c>
      <c r="BE100" s="46" cm="1">
        <f t="array" ref="BE100">AnualidadActivo(BE$2, $E100, $C100, $B100, $D100, Hombres!$A$1:$DW$117, Mujeres!$A$1:$DW$117)</f>
        <v>3738192.8580614552</v>
      </c>
      <c r="BF100" s="46" cm="1">
        <f t="array" ref="BF100">AnualidadActivo(BF$2, $E100, $C100, $B100, $D100, Hombres!$A$1:$DW$117, Mujeres!$A$1:$DW$117)</f>
        <v>3504814.6443824917</v>
      </c>
      <c r="BG100" s="46" cm="1">
        <f t="array" ref="BG100">AnualidadActivo(BG$2, $E100, $C100, $B100, $D100, Hombres!$A$1:$DW$117, Mujeres!$A$1:$DW$117)</f>
        <v>3253488.6200499134</v>
      </c>
      <c r="BH100" s="46" cm="1">
        <f t="array" ref="BH100">AnualidadActivo(BH$2, $E100, $C100, $B100, $D100, Hombres!$A$1:$DW$117, Mujeres!$A$1:$DW$117)</f>
        <v>2987052.6220743605</v>
      </c>
      <c r="BI100" s="46" cm="1">
        <f t="array" ref="BI100">AnualidadActivo(BI$2, $E100, $C100, $B100, $D100, Hombres!$A$1:$DW$117, Mujeres!$A$1:$DW$117)</f>
        <v>2709196.350926795</v>
      </c>
      <c r="BJ100" s="46" cm="1">
        <f t="array" ref="BJ100">AnualidadActivo(BJ$2, $E100, $C100, $B100, $D100, Hombres!$A$1:$DW$117, Mujeres!$A$1:$DW$117)</f>
        <v>2424119.233243525</v>
      </c>
      <c r="BK100" s="46" cm="1">
        <f t="array" ref="BK100">AnualidadActivo(BK$2, $E100, $C100, $B100, $D100, Hombres!$A$1:$DW$117, Mujeres!$A$1:$DW$117)</f>
        <v>2136427.5455310633</v>
      </c>
      <c r="BL100" s="46" cm="1">
        <f t="array" ref="BL100">AnualidadActivo(BL$2, $E100, $C100, $B100, $D100, Hombres!$A$1:$DW$117, Mujeres!$A$1:$DW$117)</f>
        <v>1851198.985512244</v>
      </c>
      <c r="BM100" s="46" cm="1">
        <f t="array" ref="BM100">AnualidadActivo(BM$2, $E100, $C100, $B100, $D100, Hombres!$A$1:$DW$117, Mujeres!$A$1:$DW$117)</f>
        <v>1573994.6422104235</v>
      </c>
      <c r="BN100" s="46" cm="1">
        <f t="array" ref="BN100">AnualidadActivo(BN$2, $E100, $C100, $B100, $D100, Hombres!$A$1:$DW$117, Mujeres!$A$1:$DW$117)</f>
        <v>1310455.2260238307</v>
      </c>
      <c r="BO100" s="46" cm="1">
        <f t="array" ref="BO100">AnualidadActivo(BO$2, $E100, $C100, $B100, $D100, Hombres!$A$1:$DW$117, Mujeres!$A$1:$DW$117)</f>
        <v>1065739.0414493093</v>
      </c>
      <c r="BP100" s="46" cm="1">
        <f t="array" ref="BP100">AnualidadActivo(BP$2, $E100, $C100, $B100, $D100, Hombres!$A$1:$DW$117, Mujeres!$A$1:$DW$117)</f>
        <v>844204.46798006061</v>
      </c>
      <c r="BQ100" s="46" cm="1">
        <f t="array" ref="BQ100">AnualidadActivo(BQ$2, $E100, $C100, $B100, $D100, Hombres!$A$1:$DW$117, Mujeres!$A$1:$DW$117)</f>
        <v>649235.37181007268</v>
      </c>
      <c r="BR100" s="46" cm="1">
        <f t="array" ref="BR100">AnualidadActivo(BR$2, $E100, $C100, $B100, $D100, Hombres!$A$1:$DW$117, Mujeres!$A$1:$DW$117)</f>
        <v>483030.91796067031</v>
      </c>
      <c r="BS100" s="46" cm="1">
        <f t="array" ref="BS100">AnualidadActivo(BS$2, $E100, $C100, $B100, $D100, Hombres!$A$1:$DW$117, Mujeres!$A$1:$DW$117)</f>
        <v>346299.18502059841</v>
      </c>
      <c r="BT100" s="46" cm="1">
        <f t="array" ref="BT100">AnualidadActivo(BT$2, $E100, $C100, $B100, $D100, Hombres!$A$1:$DW$117, Mujeres!$A$1:$DW$117)</f>
        <v>238138.57014744572</v>
      </c>
      <c r="BU100" s="46" cm="1">
        <f t="array" ref="BU100">AnualidadActivo(BU$2, $E100, $C100, $B100, $D100, Hombres!$A$1:$DW$117, Mujeres!$A$1:$DW$117)</f>
        <v>156223.80671871512</v>
      </c>
      <c r="BV100" s="46" cm="1">
        <f t="array" ref="BV100">AnualidadActivo(BV$2, $E100, $C100, $B100, $D100, Hombres!$A$1:$DW$117, Mujeres!$A$1:$DW$117)</f>
        <v>97154.63477650506</v>
      </c>
      <c r="BW100" s="46" cm="1">
        <f t="array" ref="BW100">AnualidadActivo(BW$2, $E100, $C100, $B100, $D100, Hombres!$A$1:$DW$117, Mujeres!$A$1:$DW$117)</f>
        <v>56867.597085645859</v>
      </c>
      <c r="BX100" s="46" cm="1">
        <f t="array" ref="BX100">AnualidadActivo(BX$2, $E100, $C100, $B100, $D100, Hombres!$A$1:$DW$117, Mujeres!$A$1:$DW$117)</f>
        <v>31070.06894009078</v>
      </c>
      <c r="BY100" s="46" cm="1">
        <f t="array" ref="BY100">AnualidadActivo(BY$2, $E100, $C100, $B100, $D100, Hombres!$A$1:$DW$117, Mujeres!$A$1:$DW$117)</f>
        <v>15687.214611331614</v>
      </c>
      <c r="BZ100" s="46" cm="1">
        <f t="array" ref="BZ100">AnualidadActivo(BZ$2, $E100, $C100, $B100, $D100, Hombres!$A$1:$DW$117, Mujeres!$A$1:$DW$117)</f>
        <v>0</v>
      </c>
      <c r="CA100" s="46" cm="1">
        <f t="array" ref="CA100">AnualidadActivo(CA$2, $E100, $C100, $B100, $D100, Hombres!$A$1:$DW$117, Mujeres!$A$1:$DW$117)</f>
        <v>0</v>
      </c>
      <c r="CB100" s="46" cm="1">
        <f t="array" ref="CB100">AnualidadActivo(CB$2, $E100, $C100, $B100, $D100, Hombres!$A$1:$DW$117, Mujeres!$A$1:$DW$117)</f>
        <v>0</v>
      </c>
      <c r="CC100" s="46" cm="1">
        <f t="array" ref="CC100">AnualidadActivo(CC$2, $E100, $C100, $B100, $D100, Hombres!$A$1:$DW$117, Mujeres!$A$1:$DW$117)</f>
        <v>0</v>
      </c>
      <c r="CD100" s="46" cm="1">
        <f t="array" ref="CD100">AnualidadActivo(CD$2, $E100, $C100, $B100, $D100, Hombres!$A$1:$DW$117, Mujeres!$A$1:$DW$117)</f>
        <v>0</v>
      </c>
      <c r="CE100" s="46" cm="1">
        <f t="array" ref="CE100">AnualidadActivo(CE$2, $E100, $C100, $B100, $D100, Hombres!$A$1:$DW$117, Mujeres!$A$1:$DW$117)</f>
        <v>0</v>
      </c>
      <c r="CF100" s="46" cm="1">
        <f t="array" ref="CF100">AnualidadActivo(CF$2, $E100, $C100, $B100, $D100, Hombres!$A$1:$DW$117, Mujeres!$A$1:$DW$117)</f>
        <v>0</v>
      </c>
      <c r="CG100" s="46" cm="1">
        <f t="array" ref="CG100">AnualidadActivo(CG$2, $E100, $C100, $B100, $D100, Hombres!$A$1:$DW$117, Mujeres!$A$1:$DW$117)</f>
        <v>0</v>
      </c>
      <c r="CH100" s="46" cm="1">
        <f t="array" ref="CH100">AnualidadActivo(CH$2, $E100, $C100, $B100, $D100, Hombres!$A$1:$DW$117, Mujeres!$A$1:$DW$117)</f>
        <v>0</v>
      </c>
      <c r="CI100" s="46" cm="1">
        <f t="array" ref="CI100">AnualidadActivo(CI$2, $E100, $C100, $B100, $D100, Hombres!$A$1:$DW$117, Mujeres!$A$1:$DW$117)</f>
        <v>0</v>
      </c>
      <c r="CJ100" s="46" cm="1">
        <f t="array" ref="CJ100">AnualidadActivo(CJ$2, $E100, $C100, $B100, $D100, Hombres!$A$1:$DW$117, Mujeres!$A$1:$DW$117)</f>
        <v>0</v>
      </c>
      <c r="CK100" s="46" cm="1">
        <f t="array" ref="CK100">AnualidadActivo(CK$2, $E100, $C100, $B100, $D100, Hombres!$A$1:$DW$117, Mujeres!$A$1:$DW$117)</f>
        <v>0</v>
      </c>
      <c r="CL100" s="46" cm="1">
        <f t="array" ref="CL100">AnualidadActivo(CL$2, $E100, $C100, $B100, $D100, Hombres!$A$1:$DW$117, Mujeres!$A$1:$DW$117)</f>
        <v>0</v>
      </c>
      <c r="CM100" s="46" cm="1">
        <f t="array" ref="CM100">AnualidadActivo(CM$2, $E100, $C100, $B100, $D100, Hombres!$A$1:$DW$117, Mujeres!$A$1:$DW$117)</f>
        <v>0</v>
      </c>
      <c r="CN100" s="46" cm="1">
        <f t="array" ref="CN100">AnualidadActivo(CN$2, $E100, $C100, $B100, $D100, Hombres!$A$1:$DW$117, Mujeres!$A$1:$DW$117)</f>
        <v>0</v>
      </c>
      <c r="CO100" s="46" cm="1">
        <f t="array" ref="CO100">AnualidadActivo(CO$2, $E100, $C100, $B100, $D100, Hombres!$A$1:$DW$117, Mujeres!$A$1:$DW$117)</f>
        <v>0</v>
      </c>
      <c r="CP100" s="46" cm="1">
        <f t="array" ref="CP100">AnualidadActivo(CP$2, $E100, $C100, $B100, $D100, Hombres!$A$1:$DW$117, Mujeres!$A$1:$DW$117)</f>
        <v>0</v>
      </c>
      <c r="CQ100" s="46" cm="1">
        <f t="array" ref="CQ100">AnualidadActivo(CQ$2, $E100, $C100, $B100, $D100, Hombres!$A$1:$DW$117, Mujeres!$A$1:$DW$117)</f>
        <v>0</v>
      </c>
      <c r="CR100" s="46" cm="1">
        <f t="array" ref="CR100">AnualidadActivo(CR$2, $E100, $C100, $B100, $D100, Hombres!$A$1:$DW$117, Mujeres!$A$1:$DW$117)</f>
        <v>0</v>
      </c>
      <c r="CS100" s="46" cm="1">
        <f t="array" ref="CS100">AnualidadActivo(CS$2, $E100, $C100, $B100, $D100, Hombres!$A$1:$DW$117, Mujeres!$A$1:$DW$117)</f>
        <v>0</v>
      </c>
      <c r="CT100" s="46" cm="1">
        <f t="array" ref="CT100">AnualidadActivo(CT$2, $E100, $C100, $B100, $D100, Hombres!$A$1:$DW$117, Mujeres!$A$1:$DW$117)</f>
        <v>0</v>
      </c>
      <c r="CU100" s="46" cm="1">
        <f t="array" ref="CU100">AnualidadActivo(CU$2, $E100, $C100, $B100, $D100, Hombres!$A$1:$DW$117, Mujeres!$A$1:$DW$117)</f>
        <v>0</v>
      </c>
      <c r="CV100" s="46" cm="1">
        <f t="array" ref="CV100">AnualidadActivo(CV$2, $E100, $C100, $B100, $D100, Hombres!$A$1:$DW$117, Mujeres!$A$1:$DW$117)</f>
        <v>0</v>
      </c>
      <c r="CW100" s="46" cm="1">
        <f t="array" ref="CW100">AnualidadActivo(CW$2, $E100, $C100, $B100, $D100, Hombres!$A$1:$DW$117, Mujeres!$A$1:$DW$117)</f>
        <v>0</v>
      </c>
      <c r="CX100" s="46" cm="1">
        <f t="array" ref="CX100">AnualidadActivo(CX$2, $E100, $C100, $B100, $D100, Hombres!$A$1:$DW$117, Mujeres!$A$1:$DW$117)</f>
        <v>0</v>
      </c>
      <c r="CY100" s="46" cm="1">
        <f t="array" ref="CY100">AnualidadActivo(CY$2, $E100, $C100, $B100, $D100, Hombres!$A$1:$DW$117, Mujeres!$A$1:$DW$117)</f>
        <v>0</v>
      </c>
      <c r="CZ100" s="46" cm="1">
        <f t="array" ref="CZ100">AnualidadActivo(CZ$2, $E100, $C100, $B100, $D100, Hombres!$A$1:$DW$117, Mujeres!$A$1:$DW$117)</f>
        <v>0</v>
      </c>
      <c r="DA100" s="46" cm="1">
        <f t="array" ref="DA100">AnualidadActivo(DA$2, $E100, $C100, $B100, $D100, Hombres!$A$1:$DW$117, Mujeres!$A$1:$DW$117)</f>
        <v>0</v>
      </c>
      <c r="DD100" s="21"/>
      <c r="DE100" s="46" cm="1">
        <f t="array" ref="DE100">beneficio_muerte_individual_activo(DE$2,$F100,$D100, Hombres!$A$1:$DW$117, Mujeres!$A$1:$DW$117)</f>
        <v>0</v>
      </c>
      <c r="DF100" s="46" cm="1">
        <f t="array" ref="DF100">beneficio_muerte_individual_activo(DF$2,$F100,$D100, Hombres!$A$1:$DW$117, Mujeres!$A$1:$DW$117)</f>
        <v>16771.5</v>
      </c>
      <c r="DG100" s="46" cm="1">
        <f t="array" ref="DG100">beneficio_muerte_individual_activo(DG$2,$F100,$D100, Hombres!$A$1:$DW$117, Mujeres!$A$1:$DW$117)</f>
        <v>17895.271866349998</v>
      </c>
      <c r="DH100" s="46" cm="1">
        <f t="array" ref="DH100">beneficio_muerte_individual_activo(DH$2,$F100,$D100, Hombres!$A$1:$DW$117, Mujeres!$A$1:$DW$117)</f>
        <v>18997.364930839343</v>
      </c>
      <c r="DI100" s="46" cm="1">
        <f t="array" ref="DI100">beneficio_muerte_individual_activo(DI$2,$F100,$D100, Hombres!$A$1:$DW$117, Mujeres!$A$1:$DW$117)</f>
        <v>20017.326604795453</v>
      </c>
      <c r="DJ100" s="46" cm="1">
        <f t="array" ref="DJ100">beneficio_muerte_individual_activo(DJ$2,$F100,$D100, Hombres!$A$1:$DW$117, Mujeres!$A$1:$DW$117)</f>
        <v>21073.805435858987</v>
      </c>
      <c r="DK100" s="46" cm="1">
        <f t="array" ref="DK100">beneficio_muerte_individual_activo(DK$2,$F100,$D100, Hombres!$A$1:$DW$117, Mujeres!$A$1:$DW$117)</f>
        <v>22285.017338142789</v>
      </c>
      <c r="DL100" s="46" cm="1">
        <f t="array" ref="DL100">beneficio_muerte_individual_activo(DL$2,$F100,$D100, Hombres!$A$1:$DW$117, Mujeres!$A$1:$DW$117)</f>
        <v>23856.187977858601</v>
      </c>
      <c r="DM100" s="46" cm="1">
        <f t="array" ref="DM100">beneficio_muerte_individual_activo(DM$2,$F100,$D100, Hombres!$A$1:$DW$117, Mujeres!$A$1:$DW$117)</f>
        <v>25871.810813015265</v>
      </c>
      <c r="DN100" s="46" cm="1">
        <f t="array" ref="DN100">beneficio_muerte_individual_activo(DN$2,$F100,$D100, Hombres!$A$1:$DW$117, Mujeres!$A$1:$DW$117)</f>
        <v>28246.856112168178</v>
      </c>
      <c r="DO100" s="46" cm="1">
        <f t="array" ref="DO100">beneficio_muerte_individual_activo(DO$2,$F100,$D100, Hombres!$A$1:$DW$117, Mujeres!$A$1:$DW$117)</f>
        <v>30682.711315125751</v>
      </c>
      <c r="DP100" s="46" cm="1">
        <f t="array" ref="DP100">beneficio_muerte_individual_activo(DP$2,$F100,$D100, Hombres!$A$1:$DW$117, Mujeres!$A$1:$DW$117)</f>
        <v>33040.558012506248</v>
      </c>
      <c r="DQ100" s="46" cm="1">
        <f t="array" ref="DQ100">beneficio_muerte_individual_activo(DQ$2,$F100,$D100, Hombres!$A$1:$DW$117, Mujeres!$A$1:$DW$117)</f>
        <v>35402.052037175541</v>
      </c>
      <c r="DR100" s="46" cm="1">
        <f t="array" ref="DR100">beneficio_muerte_individual_activo(DR$2,$F100,$D100, Hombres!$A$1:$DW$117, Mujeres!$A$1:$DW$117)</f>
        <v>37773.463922009563</v>
      </c>
      <c r="DS100" s="46" cm="1">
        <f t="array" ref="DS100">beneficio_muerte_individual_activo(DS$2,$F100,$D100, Hombres!$A$1:$DW$117, Mujeres!$A$1:$DW$117)</f>
        <v>40133.403209462267</v>
      </c>
      <c r="DT100" s="46" cm="1">
        <f t="array" ref="DT100">beneficio_muerte_individual_activo(DT$2,$F100,$D100, Hombres!$A$1:$DW$117, Mujeres!$A$1:$DW$117)</f>
        <v>42638.253543156767</v>
      </c>
      <c r="DU100" s="46" cm="1">
        <f t="array" ref="DU100">beneficio_muerte_individual_activo(DU$2,$F100,$D100, Hombres!$A$1:$DW$117, Mujeres!$A$1:$DW$117)</f>
        <v>27243.09537017161</v>
      </c>
      <c r="DV100" s="46" cm="1">
        <f t="array" ref="DV100">beneficio_muerte_individual_activo(DV$2,$F100,$D100, Hombres!$A$1:$DW$117, Mujeres!$A$1:$DW$117)</f>
        <v>29003.210294293782</v>
      </c>
      <c r="DW100" s="46" cm="1">
        <f t="array" ref="DW100">beneficio_muerte_individual_activo(DW$2,$F100,$D100, Hombres!$A$1:$DW$117, Mujeres!$A$1:$DW$117)</f>
        <v>30633.948617996353</v>
      </c>
      <c r="DX100" s="46" cm="1">
        <f t="array" ref="DX100">beneficio_muerte_individual_activo(DX$2,$F100,$D100, Hombres!$A$1:$DW$117, Mujeres!$A$1:$DW$117)</f>
        <v>32095.857521403948</v>
      </c>
      <c r="DY100" s="46" cm="1">
        <f t="array" ref="DY100">beneficio_muerte_individual_activo(DY$2,$F100,$D100, Hombres!$A$1:$DW$117, Mujeres!$A$1:$DW$117)</f>
        <v>33668.104135208108</v>
      </c>
      <c r="DZ100" s="46" cm="1">
        <f t="array" ref="DZ100">beneficio_muerte_individual_activo(DZ$2,$F100,$D100, Hombres!$A$1:$DW$117, Mujeres!$A$1:$DW$117)</f>
        <v>35686.070569172582</v>
      </c>
      <c r="EA100" s="46" cm="1">
        <f t="array" ref="EA100">beneficio_muerte_individual_activo(EA$2,$F100,$D100, Hombres!$A$1:$DW$117, Mujeres!$A$1:$DW$117)</f>
        <v>38412.890011455747</v>
      </c>
      <c r="EB100" s="46" cm="1">
        <f t="array" ref="EB100">beneficio_muerte_individual_activo(EB$2,$F100,$D100, Hombres!$A$1:$DW$117, Mujeres!$A$1:$DW$117)</f>
        <v>41882.317519008458</v>
      </c>
      <c r="EC100" s="46" cm="1">
        <f t="array" ref="EC100">beneficio_muerte_individual_activo(EC$2,$F100,$D100, Hombres!$A$1:$DW$117, Mujeres!$A$1:$DW$117)</f>
        <v>45936.355615030814</v>
      </c>
      <c r="ED100" s="46" cm="1">
        <f t="array" ref="ED100">beneficio_muerte_individual_activo(ED$2,$F100,$D100, Hombres!$A$1:$DW$117, Mujeres!$A$1:$DW$117)</f>
        <v>50299.287042209136</v>
      </c>
      <c r="EE100" s="46" cm="1">
        <f t="array" ref="EE100">beneficio_muerte_individual_activo(EE$2,$F100,$D100, Hombres!$A$1:$DW$117, Mujeres!$A$1:$DW$117)</f>
        <v>54536.174460991737</v>
      </c>
      <c r="EF100" s="46" cm="1">
        <f t="array" ref="EF100">beneficio_muerte_individual_activo(EF$2,$F100,$D100, Hombres!$A$1:$DW$117, Mujeres!$A$1:$DW$117)</f>
        <v>58407.408995971819</v>
      </c>
      <c r="EG100" s="46" cm="1">
        <f t="array" ref="EG100">beneficio_muerte_individual_activo(EG$2,$F100,$D100, Hombres!$A$1:$DW$117, Mujeres!$A$1:$DW$117)</f>
        <v>61911.746580215586</v>
      </c>
      <c r="EH100" s="46" cm="1">
        <f t="array" ref="EH100">beneficio_muerte_individual_activo(EH$2,$F100,$D100, Hombres!$A$1:$DW$117, Mujeres!$A$1:$DW$117)</f>
        <v>65133.826775901216</v>
      </c>
      <c r="EI100" s="46" cm="1">
        <f t="array" ref="EI100">beneficio_muerte_individual_activo(EI$2,$F100,$D100, Hombres!$A$1:$DW$117, Mujeres!$A$1:$DW$117)</f>
        <v>68297.130409151898</v>
      </c>
      <c r="EJ100" s="46" cm="1">
        <f t="array" ref="EJ100">beneficio_muerte_individual_activo(EJ$2,$F100,$D100, Hombres!$A$1:$DW$117, Mujeres!$A$1:$DW$117)</f>
        <v>75114.540595594313</v>
      </c>
      <c r="EK100" s="46" cm="1">
        <f t="array" ref="EK100">beneficio_muerte_individual_activo(EK$2,$F100,$D100, Hombres!$A$1:$DW$117, Mujeres!$A$1:$DW$117)</f>
        <v>79075.745840754433</v>
      </c>
      <c r="EL100" s="46" cm="1">
        <f t="array" ref="EL100">beneficio_muerte_individual_activo(EL$2,$F100,$D100, Hombres!$A$1:$DW$117, Mujeres!$A$1:$DW$117)</f>
        <v>83006.665032599776</v>
      </c>
      <c r="EM100" s="46" cm="1">
        <f t="array" ref="EM100">beneficio_muerte_individual_activo(EM$2,$F100,$D100, Hombres!$A$1:$DW$117, Mujeres!$A$1:$DW$117)</f>
        <v>86846.430771630767</v>
      </c>
      <c r="EN100" s="46" cm="1">
        <f t="array" ref="EN100">beneficio_muerte_individual_activo(EN$2,$F100,$D100, Hombres!$A$1:$DW$117, Mujeres!$A$1:$DW$117)</f>
        <v>90541.894905092777</v>
      </c>
      <c r="EO100" s="46" cm="1">
        <f t="array" ref="EO100">beneficio_muerte_individual_activo(EO$2,$F100,$D100, Hombres!$A$1:$DW$117, Mujeres!$A$1:$DW$117)</f>
        <v>94029.841741611177</v>
      </c>
      <c r="EP100" s="46" cm="1">
        <f t="array" ref="EP100">beneficio_muerte_individual_activo(EP$2,$F100,$D100, Hombres!$A$1:$DW$117, Mujeres!$A$1:$DW$117)</f>
        <v>97293.43267130293</v>
      </c>
      <c r="EQ100" s="46" cm="1">
        <f t="array" ref="EQ100">beneficio_muerte_individual_activo(EQ$2,$F100,$D100, Hombres!$A$1:$DW$117, Mujeres!$A$1:$DW$117)</f>
        <v>100236.18889765783</v>
      </c>
      <c r="ER100" s="46" cm="1">
        <f t="array" ref="ER100">beneficio_muerte_individual_activo(ER$2,$F100,$D100, Hombres!$A$1:$DW$117, Mujeres!$A$1:$DW$117)</f>
        <v>102657.64213252305</v>
      </c>
      <c r="ES100" s="46" cm="1">
        <f t="array" ref="ES100">beneficio_muerte_individual_activo(ES$2,$F100,$D100, Hombres!$A$1:$DW$117, Mujeres!$A$1:$DW$117)</f>
        <v>104372.17551260628</v>
      </c>
      <c r="ET100" s="46" cm="1">
        <f t="array" ref="ET100">beneficio_muerte_individual_activo(ET$2,$F100,$D100, Hombres!$A$1:$DW$117, Mujeres!$A$1:$DW$117)</f>
        <v>105273.54377704889</v>
      </c>
      <c r="EU100" s="46" cm="1">
        <f t="array" ref="EU100">beneficio_muerte_individual_activo(EU$2,$F100,$D100, Hombres!$A$1:$DW$117, Mujeres!$A$1:$DW$117)</f>
        <v>105293.88795115087</v>
      </c>
      <c r="EV100" s="46" cm="1">
        <f t="array" ref="EV100">beneficio_muerte_individual_activo(EV$2,$F100,$D100, Hombres!$A$1:$DW$117, Mujeres!$A$1:$DW$117)</f>
        <v>104320.07989431977</v>
      </c>
      <c r="EW100" s="46" cm="1">
        <f t="array" ref="EW100">beneficio_muerte_individual_activo(EW$2,$F100,$D100, Hombres!$A$1:$DW$117, Mujeres!$A$1:$DW$117)</f>
        <v>102186.27914907713</v>
      </c>
      <c r="EX100" s="46" cm="1">
        <f t="array" ref="EX100">beneficio_muerte_individual_activo(EX$2,$F100,$D100, Hombres!$A$1:$DW$117, Mujeres!$A$1:$DW$117)</f>
        <v>98806.620675516606</v>
      </c>
      <c r="EY100" s="46" cm="1">
        <f t="array" ref="EY100">beneficio_muerte_individual_activo(EY$2,$F100,$D100, Hombres!$A$1:$DW$117, Mujeres!$A$1:$DW$117)</f>
        <v>94219.88964085131</v>
      </c>
      <c r="EZ100" s="46" cm="1">
        <f t="array" ref="EZ100">beneficio_muerte_individual_activo(EZ$2,$F100,$D100, Hombres!$A$1:$DW$117, Mujeres!$A$1:$DW$117)</f>
        <v>88509.423353515434</v>
      </c>
      <c r="FA100" s="46" cm="1">
        <f t="array" ref="FA100">beneficio_muerte_individual_activo(FA$2,$F100,$D100, Hombres!$A$1:$DW$117, Mujeres!$A$1:$DW$117)</f>
        <v>81758.34157494102</v>
      </c>
      <c r="FB100" s="46" cm="1">
        <f t="array" ref="FB100">beneficio_muerte_individual_activo(FB$2,$F100,$D100, Hombres!$A$1:$DW$117, Mujeres!$A$1:$DW$117)</f>
        <v>74066.657818647465</v>
      </c>
      <c r="FC100" s="46" cm="1">
        <f t="array" ref="FC100">beneficio_muerte_individual_activo(FC$2,$F100,$D100, Hombres!$A$1:$DW$117, Mujeres!$A$1:$DW$117)</f>
        <v>65635.681446524948</v>
      </c>
      <c r="FD100" s="46" cm="1">
        <f t="array" ref="FD100">beneficio_muerte_individual_activo(FD$2,$F100,$D100, Hombres!$A$1:$DW$117, Mujeres!$A$1:$DW$117)</f>
        <v>56772.51280473332</v>
      </c>
      <c r="FE100" s="46" cm="1">
        <f t="array" ref="FE100">beneficio_muerte_individual_activo(FE$2,$F100,$D100, Hombres!$A$1:$DW$117, Mujeres!$A$1:$DW$117)</f>
        <v>47811.280831858123</v>
      </c>
      <c r="FF100" s="46" cm="1">
        <f t="array" ref="FF100">beneficio_muerte_individual_activo(FF$2,$F100,$D100, Hombres!$A$1:$DW$117, Mujeres!$A$1:$DW$117)</f>
        <v>39071.059836184286</v>
      </c>
      <c r="FG100" s="46" cm="1">
        <f t="array" ref="FG100">beneficio_muerte_individual_activo(FG$2,$F100,$D100, Hombres!$A$1:$DW$117, Mujeres!$A$1:$DW$117)</f>
        <v>30852.650874271763</v>
      </c>
      <c r="FH100" s="46" cm="1">
        <f t="array" ref="FH100">beneficio_muerte_individual_activo(FH$2,$F100,$D100, Hombres!$A$1:$DW$117, Mujeres!$A$1:$DW$117)</f>
        <v>23440.562921357279</v>
      </c>
      <c r="FI100" s="46" cm="1">
        <f t="array" ref="FI100">beneficio_muerte_individual_activo(FI$2,$F100,$D100, Hombres!$A$1:$DW$117, Mujeres!$A$1:$DW$117)</f>
        <v>17059.718879928139</v>
      </c>
      <c r="FJ100" s="46" cm="1">
        <f t="array" ref="FJ100">beneficio_muerte_individual_activo(FJ$2,$F100,$D100, Hombres!$A$1:$DW$117, Mujeres!$A$1:$DW$117)</f>
        <v>11831.801227365111</v>
      </c>
      <c r="FK100" s="46" cm="1">
        <f t="array" ref="FK100">beneficio_muerte_individual_activo(FK$2,$F100,$D100, Hombres!$A$1:$DW$117, Mujeres!$A$1:$DW$117)</f>
        <v>7769.7924154154925</v>
      </c>
      <c r="FL100" s="46" cm="1">
        <f t="array" ref="FL100">beneficio_muerte_individual_activo(FL$2,$F100,$D100, Hombres!$A$1:$DW$117, Mujeres!$A$1:$DW$117)</f>
        <v>4793.8575124803465</v>
      </c>
      <c r="FM100" s="46" cm="1">
        <f t="array" ref="FM100">beneficio_muerte_individual_activo(FM$2,$F100,$D100, Hombres!$A$1:$DW$117, Mujeres!$A$1:$DW$117)</f>
        <v>2754.9003529261345</v>
      </c>
      <c r="FN100" s="46" cm="1">
        <f t="array" ref="FN100">beneficio_muerte_individual_activo(FN$2,$F100,$D100, Hombres!$A$1:$DW$117, Mujeres!$A$1:$DW$117)</f>
        <v>1460.0587682781816</v>
      </c>
      <c r="FO100" s="46" cm="1">
        <f t="array" ref="FO100">beneficio_muerte_individual_activo(FO$2,$F100,$D100, Hombres!$A$1:$DW$117, Mujeres!$A$1:$DW$117)</f>
        <v>705.03740018721726</v>
      </c>
      <c r="FP100" s="46" cm="1">
        <f t="array" ref="FP100">beneficio_muerte_individual_activo(FP$2,$F100,$D100, Hombres!$A$1:$DW$117, Mujeres!$A$1:$DW$117)</f>
        <v>305.48203539322128</v>
      </c>
      <c r="FQ100" s="106" cm="1">
        <f t="array" ref="FQ100">beneficio_muerte_individual_activo(FQ$2,$F100,$D100, Hombres!$A$1:$DW$117, Mujeres!$A$1:$DW$117)</f>
        <v>116.4806790495747</v>
      </c>
      <c r="FR100" s="46" cm="1">
        <f t="array" ref="FR100">beneficio_muerte_individual_activo(FR$2,$F100,$D100, Hombres!$A$1:$DW$117, Mujeres!$A$1:$DW$117)</f>
        <v>38.120877008791709</v>
      </c>
      <c r="FS100" s="46" cm="1">
        <f t="array" ref="FS100">beneficio_muerte_individual_activo(FS$2,$F100,$D100, Hombres!$A$1:$DW$117, Mujeres!$A$1:$DW$117)</f>
        <v>0</v>
      </c>
      <c r="FT100" s="46" cm="1">
        <f t="array" ref="FT100">beneficio_muerte_individual_activo(FT$2,$F100,$D100, Hombres!$A$1:$DW$117, Mujeres!$A$1:$DW$117)</f>
        <v>0</v>
      </c>
      <c r="FU100" s="46" cm="1">
        <f t="array" ref="FU100">beneficio_muerte_individual_activo(FU$2,$F100,$D100, Hombres!$A$1:$DW$117, Mujeres!$A$1:$DW$117)</f>
        <v>0</v>
      </c>
      <c r="FV100" s="46" cm="1">
        <f t="array" ref="FV100">beneficio_muerte_individual_activo(FV$2,$F100,$D100, Hombres!$A$1:$DW$117, Mujeres!$A$1:$DW$117)</f>
        <v>0</v>
      </c>
      <c r="FW100" s="46" cm="1">
        <f t="array" ref="FW100">beneficio_muerte_individual_activo(FW$2,$F100,$D100, Hombres!$A$1:$DW$117, Mujeres!$A$1:$DW$117)</f>
        <v>0</v>
      </c>
      <c r="FX100" s="46" cm="1">
        <f t="array" ref="FX100">beneficio_muerte_individual_activo(FX$2,$F100,$D100, Hombres!$A$1:$DW$117, Mujeres!$A$1:$DW$117)</f>
        <v>0</v>
      </c>
      <c r="FY100" s="46" cm="1">
        <f t="array" ref="FY100">beneficio_muerte_individual_activo(FY$2,$F100,$D100, Hombres!$A$1:$DW$117, Mujeres!$A$1:$DW$117)</f>
        <v>0</v>
      </c>
      <c r="FZ100" s="46" cm="1">
        <f t="array" ref="FZ100">beneficio_muerte_individual_activo(FZ$2,$F100,$D100, Hombres!$A$1:$DW$117, Mujeres!$A$1:$DW$117)</f>
        <v>0</v>
      </c>
      <c r="GA100" s="46" cm="1">
        <f t="array" ref="GA100">beneficio_muerte_individual_activo(GA$2,$F100,$D100, Hombres!$A$1:$DW$117, Mujeres!$A$1:$DW$117)</f>
        <v>0</v>
      </c>
      <c r="GB100" s="46" cm="1">
        <f t="array" ref="GB100">beneficio_muerte_individual_activo(GB$2,$F100,$D100, Hombres!$A$1:$DW$117, Mujeres!$A$1:$DW$117)</f>
        <v>0</v>
      </c>
      <c r="GC100" s="46" cm="1">
        <f t="array" ref="GC100">beneficio_muerte_individual_activo(GC$2,$F100,$D100, Hombres!$A$1:$DW$117, Mujeres!$A$1:$DW$117)</f>
        <v>0</v>
      </c>
      <c r="GD100" s="46" cm="1">
        <f t="array" ref="GD100">beneficio_muerte_individual_activo(GD$2,$F100,$D100, Hombres!$A$1:$DW$117, Mujeres!$A$1:$DW$117)</f>
        <v>0</v>
      </c>
      <c r="GE100" s="46" cm="1">
        <f t="array" ref="GE100">beneficio_muerte_individual_activo(GE$2,$F100,$D100, Hombres!$A$1:$DW$117, Mujeres!$A$1:$DW$117)</f>
        <v>0</v>
      </c>
      <c r="GF100" s="46" cm="1">
        <f t="array" ref="GF100">beneficio_muerte_individual_activo(GF$2,$F100,$D100, Hombres!$A$1:$DW$117, Mujeres!$A$1:$DW$117)</f>
        <v>0</v>
      </c>
      <c r="GG100" s="46" cm="1">
        <f t="array" ref="GG100">beneficio_muerte_individual_activo(GG$2,$F100,$D100, Hombres!$A$1:$DW$117, Mujeres!$A$1:$DW$117)</f>
        <v>0</v>
      </c>
      <c r="GH100" s="46" cm="1">
        <f t="array" ref="GH100">beneficio_muerte_individual_activo(GH$2,$F100,$D100, Hombres!$A$1:$DW$117, Mujeres!$A$1:$DW$117)</f>
        <v>0</v>
      </c>
      <c r="GI100" s="46" cm="1">
        <f t="array" ref="GI100">beneficio_muerte_individual_activo(GI$2,$F100,$D100, Hombres!$A$1:$DW$117, Mujeres!$A$1:$DW$117)</f>
        <v>0</v>
      </c>
      <c r="GJ100" s="46" cm="1">
        <f t="array" ref="GJ100">beneficio_muerte_individual_activo(GJ$2,$F100,$D100, Hombres!$A$1:$DW$117, Mujeres!$A$1:$DW$117)</f>
        <v>0</v>
      </c>
      <c r="GK100" s="46" cm="1">
        <f t="array" ref="GK100">beneficio_muerte_individual_activo(GK$2,$F100,$D100, Hombres!$A$1:$DW$117, Mujeres!$A$1:$DW$117)</f>
        <v>0</v>
      </c>
      <c r="GL100" s="46" cm="1">
        <f t="array" ref="GL100">beneficio_muerte_individual_activo(GL$2,$F100,$D100, Hombres!$A$1:$DW$117, Mujeres!$A$1:$DW$117)</f>
        <v>0</v>
      </c>
      <c r="GM100" s="46" cm="1">
        <f t="array" ref="GM100">beneficio_muerte_individual_activo(GM$2,$F100,$D100, Hombres!$A$1:$DW$117, Mujeres!$A$1:$DW$117)</f>
        <v>0</v>
      </c>
      <c r="GN100" s="46" cm="1">
        <f t="array" ref="GN100">beneficio_muerte_individual_activo(GN$2,$F100,$D100, Hombres!$A$1:$DW$117, Mujeres!$A$1:$DW$117)</f>
        <v>0</v>
      </c>
      <c r="GO100" s="46" cm="1">
        <f t="array" ref="GO100">beneficio_muerte_individual_activo(GO$2,$F100,$D100, Hombres!$A$1:$DW$117, Mujeres!$A$1:$DW$117)</f>
        <v>0</v>
      </c>
      <c r="GP100" s="46" cm="1">
        <f t="array" ref="GP100">beneficio_muerte_individual_activo(GP$2,$F100,$D100, Hombres!$A$1:$DW$117, Mujeres!$A$1:$DW$117)</f>
        <v>0</v>
      </c>
      <c r="GQ100" s="46" cm="1">
        <f t="array" ref="GQ100">beneficio_muerte_individual_activo(GQ$2,$F100,$D100, Hombres!$A$1:$DW$117, Mujeres!$A$1:$DW$117)</f>
        <v>0</v>
      </c>
      <c r="GR100" s="46" cm="1">
        <f t="array" ref="GR100">beneficio_muerte_individual_activo(GR$2,$F100,$D100, Hombres!$A$1:$DW$117, Mujeres!$A$1:$DW$117)</f>
        <v>0</v>
      </c>
      <c r="GS100" s="46" cm="1">
        <f t="array" ref="GS100">beneficio_muerte_individual_activo(GS$2,$F100,$D100, Hombres!$A$1:$DW$117, Mujeres!$A$1:$DW$117)</f>
        <v>0</v>
      </c>
      <c r="GT100" s="46" cm="1">
        <f t="array" ref="GT100">beneficio_muerte_individual_activo(GT$2,$F100,$D100, Hombres!$A$1:$DW$117, Mujeres!$A$1:$DW$117)</f>
        <v>0</v>
      </c>
      <c r="GU100" s="46" cm="1">
        <f t="array" ref="GU100">beneficio_muerte_individual_activo(GU$2,$F100,$D100, Hombres!$A$1:$DW$117, Mujeres!$A$1:$DW$117)</f>
        <v>0</v>
      </c>
      <c r="GV100" s="46" cm="1">
        <f t="array" ref="GV100">beneficio_muerte_individual_activo(GV$2,$F100,$D100, Hombres!$A$1:$DW$117, Mujeres!$A$1:$DW$117)</f>
        <v>0</v>
      </c>
    </row>
    <row r="101" spans="1:204" x14ac:dyDescent="0.25">
      <c r="A101" s="1">
        <f t="shared" si="1"/>
        <v>99</v>
      </c>
      <c r="B101" s="75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39" cm="1">
        <f t="array" ref="G101">PorcentajePension(C101,E101, D101)</f>
        <v>0.45</v>
      </c>
      <c r="I101" s="72"/>
      <c r="J101" s="46" cm="1">
        <f t="array" ref="J101">AnualidadActivo(J$2, $E101, $C101, $B101, $D101, Hombres!$A$1:$DW$117, Mujeres!$A$1:$DW$117)</f>
        <v>0</v>
      </c>
      <c r="K101" s="46" cm="1">
        <f t="array" ref="K101">AnualidadActivo(K$2, $E101, $C101, $B101, $D101, Hombres!$A$1:$DW$117, Mujeres!$A$1:$DW$117)</f>
        <v>0</v>
      </c>
      <c r="L101" s="46" cm="1">
        <f t="array" ref="L101">AnualidadActivo(L$2, $E101, $C101, $B101, $D101, Hombres!$A$1:$DW$117, Mujeres!$A$1:$DW$117)</f>
        <v>0</v>
      </c>
      <c r="M101" s="46" cm="1">
        <f t="array" ref="M101">AnualidadActivo(M$2, $E101, $C101, $B101, $D101, Hombres!$A$1:$DW$117, Mujeres!$A$1:$DW$117)</f>
        <v>0</v>
      </c>
      <c r="N101" s="46" cm="1">
        <f t="array" ref="N101">AnualidadActivo(N$2, $E101, $C101, $B101, $D101, Hombres!$A$1:$DW$117, Mujeres!$A$1:$DW$117)</f>
        <v>0</v>
      </c>
      <c r="O101" s="46" cm="1">
        <f t="array" ref="O101">AnualidadActivo(O$2, $E101, $C101, $B101, $D101, Hombres!$A$1:$DW$117, Mujeres!$A$1:$DW$117)</f>
        <v>0</v>
      </c>
      <c r="P101" s="46" cm="1">
        <f t="array" ref="P101">AnualidadActivo(P$2, $E101, $C101, $B101, $D101, Hombres!$A$1:$DW$117, Mujeres!$A$1:$DW$117)</f>
        <v>0</v>
      </c>
      <c r="Q101" s="46" cm="1">
        <f t="array" ref="Q101">AnualidadActivo(Q$2, $E101, $C101, $B101, $D101, Hombres!$A$1:$DW$117, Mujeres!$A$1:$DW$117)</f>
        <v>0</v>
      </c>
      <c r="R101" s="46" cm="1">
        <f t="array" ref="R101">AnualidadActivo(R$2, $E101, $C101, $B101, $D101, Hombres!$A$1:$DW$117, Mujeres!$A$1:$DW$117)</f>
        <v>0</v>
      </c>
      <c r="S101" s="46" cm="1">
        <f t="array" ref="S101">AnualidadActivo(S$2, $E101, $C101, $B101, $D101, Hombres!$A$1:$DW$117, Mujeres!$A$1:$DW$117)</f>
        <v>0</v>
      </c>
      <c r="T101" s="46" cm="1">
        <f t="array" ref="T101">AnualidadActivo(T$2, $E101, $C101, $B101, $D101, Hombres!$A$1:$DW$117, Mujeres!$A$1:$DW$117)</f>
        <v>0</v>
      </c>
      <c r="U101" s="46" cm="1">
        <f t="array" ref="U101">AnualidadActivo(U$2, $E101, $C101, $B101, $D101, Hombres!$A$1:$DW$117, Mujeres!$A$1:$DW$117)</f>
        <v>0</v>
      </c>
      <c r="V101" s="46" cm="1">
        <f t="array" ref="V101">AnualidadActivo(V$2, $E101, $C101, $B101, $D101, Hombres!$A$1:$DW$117, Mujeres!$A$1:$DW$117)</f>
        <v>0</v>
      </c>
      <c r="W101" s="46" cm="1">
        <f t="array" ref="W101">AnualidadActivo(W$2, $E101, $C101, $B101, $D101, Hombres!$A$1:$DW$117, Mujeres!$A$1:$DW$117)</f>
        <v>0</v>
      </c>
      <c r="X101" s="46" cm="1">
        <f t="array" ref="X101">AnualidadActivo(X$2, $E101, $C101, $B101, $D101, Hombres!$A$1:$DW$117, Mujeres!$A$1:$DW$117)</f>
        <v>0</v>
      </c>
      <c r="Y101" s="46" cm="1">
        <f t="array" ref="Y101">AnualidadActivo(Y$2, $E101, $C101, $B101, $D101, Hombres!$A$1:$DW$117, Mujeres!$A$1:$DW$117)</f>
        <v>0</v>
      </c>
      <c r="Z101" s="46" cm="1">
        <f t="array" ref="Z101">AnualidadActivo(Z$2, $E101, $C101, $B101, $D101, Hombres!$A$1:$DW$117, Mujeres!$A$1:$DW$117)</f>
        <v>4388078.3608405022</v>
      </c>
      <c r="AA101" s="46" cm="1">
        <f t="array" ref="AA101">AnualidadActivo(AA$2, $E101, $C101, $B101, $D101, Hombres!$A$1:$DW$117, Mujeres!$A$1:$DW$117)</f>
        <v>4519720.711665717</v>
      </c>
      <c r="AB101" s="46" cm="1">
        <f t="array" ref="AB101">AnualidadActivo(AB$2, $E101, $C101, $B101, $D101, Hombres!$A$1:$DW$117, Mujeres!$A$1:$DW$117)</f>
        <v>4655312.3330156887</v>
      </c>
      <c r="AC101" s="46" cm="1">
        <f t="array" ref="AC101">AnualidadActivo(AC$2, $E101, $C101, $B101, $D101, Hombres!$A$1:$DW$117, Mujeres!$A$1:$DW$117)</f>
        <v>4794971.7030061604</v>
      </c>
      <c r="AD101" s="46" cm="1">
        <f t="array" ref="AD101">AnualidadActivo(AD$2, $E101, $C101, $B101, $D101, Hombres!$A$1:$DW$117, Mujeres!$A$1:$DW$117)</f>
        <v>4938820.8540963437</v>
      </c>
      <c r="AE101" s="46" cm="1">
        <f t="array" ref="AE101">AnualidadActivo(AE$2, $E101, $C101, $B101, $D101, Hombres!$A$1:$DW$117, Mujeres!$A$1:$DW$117)</f>
        <v>5064876.42342728</v>
      </c>
      <c r="AF101" s="46" cm="1">
        <f t="array" ref="AF101">AnualidadActivo(AF$2, $E101, $C101, $B101, $D101, Hombres!$A$1:$DW$117, Mujeres!$A$1:$DW$117)</f>
        <v>5192064.1972016161</v>
      </c>
      <c r="AG101" s="46" cm="1">
        <f t="array" ref="AG101">AnualidadActivo(AG$2, $E101, $C101, $B101, $D101, Hombres!$A$1:$DW$117, Mujeres!$A$1:$DW$117)</f>
        <v>5320343.6446709633</v>
      </c>
      <c r="AH101" s="46" cm="1">
        <f t="array" ref="AH101">AnualidadActivo(AH$2, $E101, $C101, $B101, $D101, Hombres!$A$1:$DW$117, Mujeres!$A$1:$DW$117)</f>
        <v>5449694.7442678344</v>
      </c>
      <c r="AI101" s="46" cm="1">
        <f t="array" ref="AI101">AnualidadActivo(AI$2, $E101, $C101, $B101, $D101, Hombres!$A$1:$DW$117, Mujeres!$A$1:$DW$117)</f>
        <v>5579983.5938511537</v>
      </c>
      <c r="AJ101" s="46" cm="1">
        <f t="array" ref="AJ101">AnualidadActivo(AJ$2, $E101, $C101, $B101, $D101, Hombres!$A$1:$DW$117, Mujeres!$A$1:$DW$117)</f>
        <v>5710840.6651679818</v>
      </c>
      <c r="AK101" s="46" cm="1">
        <f t="array" ref="AK101">AnualidadActivo(AK$2, $E101, $C101, $B101, $D101, Hombres!$A$1:$DW$117, Mujeres!$A$1:$DW$117)</f>
        <v>5841664.2319210069</v>
      </c>
      <c r="AL101" s="46" cm="1">
        <f t="array" ref="AL101">AnualidadActivo(AL$2, $E101, $C101, $B101, $D101, Hombres!$A$1:$DW$117, Mujeres!$A$1:$DW$117)</f>
        <v>5971505.1094129961</v>
      </c>
      <c r="AM101" s="46" cm="1">
        <f t="array" ref="AM101">AnualidadActivo(AM$2, $E101, $C101, $B101, $D101, Hombres!$A$1:$DW$117, Mujeres!$A$1:$DW$117)</f>
        <v>6098871.6285239123</v>
      </c>
      <c r="AN101" s="46" cm="1">
        <f t="array" ref="AN101">AnualidadActivo(AN$2, $E101, $C101, $B101, $D101, Hombres!$A$1:$DW$117, Mujeres!$A$1:$DW$117)</f>
        <v>6222228.7905262951</v>
      </c>
      <c r="AO101" s="46" cm="1">
        <f t="array" ref="AO101">AnualidadActivo(AO$2, $E101, $C101, $B101, $D101, Hombres!$A$1:$DW$117, Mujeres!$A$1:$DW$117)</f>
        <v>6340837.027731427</v>
      </c>
      <c r="AP101" s="46" cm="1">
        <f t="array" ref="AP101">AnualidadActivo(AP$2, $E101, $C101, $B101, $D101, Hombres!$A$1:$DW$117, Mujeres!$A$1:$DW$117)</f>
        <v>6454690.5103398655</v>
      </c>
      <c r="AQ101" s="46" cm="1">
        <f t="array" ref="AQ101">AnualidadActivo(AQ$2, $E101, $C101, $B101, $D101, Hombres!$A$1:$DW$117, Mujeres!$A$1:$DW$117)</f>
        <v>6563571.6508542504</v>
      </c>
      <c r="AR101" s="46" cm="1">
        <f t="array" ref="AR101">AnualidadActivo(AR$2, $E101, $C101, $B101, $D101, Hombres!$A$1:$DW$117, Mujeres!$A$1:$DW$117)</f>
        <v>6666116.7133320551</v>
      </c>
      <c r="AS101" s="46" cm="1">
        <f t="array" ref="AS101">AnualidadActivo(AS$2, $E101, $C101, $B101, $D101, Hombres!$A$1:$DW$117, Mujeres!$A$1:$DW$117)</f>
        <v>6759940.6928719589</v>
      </c>
      <c r="AT101" s="46" cm="1">
        <f t="array" ref="AT101">AnualidadActivo(AT$2, $E101, $C101, $B101, $D101, Hombres!$A$1:$DW$117, Mujeres!$A$1:$DW$117)</f>
        <v>6842072.5594627494</v>
      </c>
      <c r="AU101" s="46" cm="1">
        <f t="array" ref="AU101">AnualidadActivo(AU$2, $E101, $C101, $B101, $D101, Hombres!$A$1:$DW$117, Mujeres!$A$1:$DW$117)</f>
        <v>6909341.5795096606</v>
      </c>
      <c r="AV101" s="46" cm="1">
        <f t="array" ref="AV101">AnualidadActivo(AV$2, $E101, $C101, $B101, $D101, Hombres!$A$1:$DW$117, Mujeres!$A$1:$DW$117)</f>
        <v>6950942.6007917402</v>
      </c>
      <c r="AW101" s="46" cm="1">
        <f t="array" ref="AW101">AnualidadActivo(AW$2, $E101, $C101, $B101, $D101, Hombres!$A$1:$DW$117, Mujeres!$A$1:$DW$117)</f>
        <v>6972724.6723066447</v>
      </c>
      <c r="AX101" s="46" cm="1">
        <f t="array" ref="AX101">AnualidadActivo(AX$2, $E101, $C101, $B101, $D101, Hombres!$A$1:$DW$117, Mujeres!$A$1:$DW$117)</f>
        <v>6972080.5529195899</v>
      </c>
      <c r="AY101" s="46" cm="1">
        <f t="array" ref="AY101">AnualidadActivo(AY$2, $E101, $C101, $B101, $D101, Hombres!$A$1:$DW$117, Mujeres!$A$1:$DW$117)</f>
        <v>6946472.3380994573</v>
      </c>
      <c r="AZ101" s="46" cm="1">
        <f t="array" ref="AZ101">AnualidadActivo(AZ$2, $E101, $C101, $B101, $D101, Hombres!$A$1:$DW$117, Mujeres!$A$1:$DW$117)</f>
        <v>6893240.2285287473</v>
      </c>
      <c r="BA101" s="46" cm="1">
        <f t="array" ref="BA101">AnualidadActivo(BA$2, $E101, $C101, $B101, $D101, Hombres!$A$1:$DW$117, Mujeres!$A$1:$DW$117)</f>
        <v>6809348.4127088357</v>
      </c>
      <c r="BB101" s="46" cm="1">
        <f t="array" ref="BB101">AnualidadActivo(BB$2, $E101, $C101, $B101, $D101, Hombres!$A$1:$DW$117, Mujeres!$A$1:$DW$117)</f>
        <v>6691660.5170463882</v>
      </c>
      <c r="BC101" s="46" cm="1">
        <f t="array" ref="BC101">AnualidadActivo(BC$2, $E101, $C101, $B101, $D101, Hombres!$A$1:$DW$117, Mujeres!$A$1:$DW$117)</f>
        <v>6537624.1999304015</v>
      </c>
      <c r="BD101" s="46" cm="1">
        <f t="array" ref="BD101">AnualidadActivo(BD$2, $E101, $C101, $B101, $D101, Hombres!$A$1:$DW$117, Mujeres!$A$1:$DW$117)</f>
        <v>6345427.4953194167</v>
      </c>
      <c r="BE101" s="46" cm="1">
        <f t="array" ref="BE101">AnualidadActivo(BE$2, $E101, $C101, $B101, $D101, Hombres!$A$1:$DW$117, Mujeres!$A$1:$DW$117)</f>
        <v>6113754.7318340819</v>
      </c>
      <c r="BF101" s="46" cm="1">
        <f t="array" ref="BF101">AnualidadActivo(BF$2, $E101, $C101, $B101, $D101, Hombres!$A$1:$DW$117, Mujeres!$A$1:$DW$117)</f>
        <v>5841586.8355143219</v>
      </c>
      <c r="BG101" s="46" cm="1">
        <f t="array" ref="BG101">AnualidadActivo(BG$2, $E101, $C101, $B101, $D101, Hombres!$A$1:$DW$117, Mujeres!$A$1:$DW$117)</f>
        <v>5528731.3819400435</v>
      </c>
      <c r="BH101" s="46" cm="1">
        <f t="array" ref="BH101">AnualidadActivo(BH$2, $E101, $C101, $B101, $D101, Hombres!$A$1:$DW$117, Mujeres!$A$1:$DW$117)</f>
        <v>5176600.5865966296</v>
      </c>
      <c r="BI101" s="46" cm="1">
        <f t="array" ref="BI101">AnualidadActivo(BI$2, $E101, $C101, $B101, $D101, Hombres!$A$1:$DW$117, Mujeres!$A$1:$DW$117)</f>
        <v>4788331.8027115921</v>
      </c>
      <c r="BJ101" s="46" cm="1">
        <f t="array" ref="BJ101">AnualidadActivo(BJ$2, $E101, $C101, $B101, $D101, Hombres!$A$1:$DW$117, Mujeres!$A$1:$DW$117)</f>
        <v>4368525.0349972518</v>
      </c>
      <c r="BK101" s="46" cm="1">
        <f t="array" ref="BK101">AnualidadActivo(BK$2, $E101, $C101, $B101, $D101, Hombres!$A$1:$DW$117, Mujeres!$A$1:$DW$117)</f>
        <v>3923313.1753650084</v>
      </c>
      <c r="BL101" s="46" cm="1">
        <f t="array" ref="BL101">AnualidadActivo(BL$2, $E101, $C101, $B101, $D101, Hombres!$A$1:$DW$117, Mujeres!$A$1:$DW$117)</f>
        <v>3460714.6793576721</v>
      </c>
      <c r="BM101" s="46" cm="1">
        <f t="array" ref="BM101">AnualidadActivo(BM$2, $E101, $C101, $B101, $D101, Hombres!$A$1:$DW$117, Mujeres!$A$1:$DW$117)</f>
        <v>2990853.9733699127</v>
      </c>
      <c r="BN101" s="46" cm="1">
        <f t="array" ref="BN101">AnualidadActivo(BN$2, $E101, $C101, $B101, $D101, Hombres!$A$1:$DW$117, Mujeres!$A$1:$DW$117)</f>
        <v>2525391.9933545957</v>
      </c>
      <c r="BO101" s="46" cm="1">
        <f t="array" ref="BO101">AnualidadActivo(BO$2, $E101, $C101, $B101, $D101, Hombres!$A$1:$DW$117, Mujeres!$A$1:$DW$117)</f>
        <v>2076548.6422575058</v>
      </c>
      <c r="BP101" s="46" cm="1">
        <f t="array" ref="BP101">AnualidadActivo(BP$2, $E101, $C101, $B101, $D101, Hombres!$A$1:$DW$117, Mujeres!$A$1:$DW$117)</f>
        <v>1656333.196384687</v>
      </c>
      <c r="BQ101" s="46" cm="1">
        <f t="array" ref="BQ101">AnualidadActivo(BQ$2, $E101, $C101, $B101, $D101, Hombres!$A$1:$DW$117, Mujeres!$A$1:$DW$117)</f>
        <v>1275804.7465361389</v>
      </c>
      <c r="BR101" s="46" cm="1">
        <f t="array" ref="BR101">AnualidadActivo(BR$2, $E101, $C101, $B101, $D101, Hombres!$A$1:$DW$117, Mujeres!$A$1:$DW$117)</f>
        <v>944105.36547680036</v>
      </c>
      <c r="BS101" s="46" cm="1">
        <f t="array" ref="BS101">AnualidadActivo(BS$2, $E101, $C101, $B101, $D101, Hombres!$A$1:$DW$117, Mujeres!$A$1:$DW$117)</f>
        <v>667235.91761737491</v>
      </c>
      <c r="BT101" s="46" cm="1">
        <f t="array" ref="BT101">AnualidadActivo(BT$2, $E101, $C101, $B101, $D101, Hombres!$A$1:$DW$117, Mujeres!$A$1:$DW$117)</f>
        <v>447190.91934636707</v>
      </c>
      <c r="BU101" s="46" cm="1">
        <f t="array" ref="BU101">AnualidadActivo(BU$2, $E101, $C101, $B101, $D101, Hombres!$A$1:$DW$117, Mujeres!$A$1:$DW$117)</f>
        <v>281822.63752878387</v>
      </c>
      <c r="BV101" s="46" cm="1">
        <f t="array" ref="BV101">AnualidadActivo(BV$2, $E101, $C101, $B101, $D101, Hombres!$A$1:$DW$117, Mujeres!$A$1:$DW$117)</f>
        <v>165316.15391303654</v>
      </c>
      <c r="BW101" s="46" cm="1">
        <f t="array" ref="BW101">AnualidadActivo(BW$2, $E101, $C101, $B101, $D101, Hombres!$A$1:$DW$117, Mujeres!$A$1:$DW$117)</f>
        <v>89168.924731783147</v>
      </c>
      <c r="BX101" s="46" cm="1">
        <f t="array" ref="BX101">AnualidadActivo(BX$2, $E101, $C101, $B101, $D101, Hombres!$A$1:$DW$117, Mujeres!$A$1:$DW$117)</f>
        <v>43565.986588734297</v>
      </c>
      <c r="BY101" s="46" cm="1">
        <f t="array" ref="BY101">AnualidadActivo(BY$2, $E101, $C101, $B101, $D101, Hombres!$A$1:$DW$117, Mujeres!$A$1:$DW$117)</f>
        <v>18915.579648941999</v>
      </c>
      <c r="BZ101" s="46" cm="1">
        <f t="array" ref="BZ101">AnualidadActivo(BZ$2, $E101, $C101, $B101, $D101, Hombres!$A$1:$DW$117, Mujeres!$A$1:$DW$117)</f>
        <v>0</v>
      </c>
      <c r="CA101" s="46" cm="1">
        <f t="array" ref="CA101">AnualidadActivo(CA$2, $E101, $C101, $B101, $D101, Hombres!$A$1:$DW$117, Mujeres!$A$1:$DW$117)</f>
        <v>0</v>
      </c>
      <c r="CB101" s="46" cm="1">
        <f t="array" ref="CB101">AnualidadActivo(CB$2, $E101, $C101, $B101, $D101, Hombres!$A$1:$DW$117, Mujeres!$A$1:$DW$117)</f>
        <v>0</v>
      </c>
      <c r="CC101" s="46" cm="1">
        <f t="array" ref="CC101">AnualidadActivo(CC$2, $E101, $C101, $B101, $D101, Hombres!$A$1:$DW$117, Mujeres!$A$1:$DW$117)</f>
        <v>0</v>
      </c>
      <c r="CD101" s="46" cm="1">
        <f t="array" ref="CD101">AnualidadActivo(CD$2, $E101, $C101, $B101, $D101, Hombres!$A$1:$DW$117, Mujeres!$A$1:$DW$117)</f>
        <v>0</v>
      </c>
      <c r="CE101" s="46" cm="1">
        <f t="array" ref="CE101">AnualidadActivo(CE$2, $E101, $C101, $B101, $D101, Hombres!$A$1:$DW$117, Mujeres!$A$1:$DW$117)</f>
        <v>0</v>
      </c>
      <c r="CF101" s="46" cm="1">
        <f t="array" ref="CF101">AnualidadActivo(CF$2, $E101, $C101, $B101, $D101, Hombres!$A$1:$DW$117, Mujeres!$A$1:$DW$117)</f>
        <v>0</v>
      </c>
      <c r="CG101" s="46" cm="1">
        <f t="array" ref="CG101">AnualidadActivo(CG$2, $E101, $C101, $B101, $D101, Hombres!$A$1:$DW$117, Mujeres!$A$1:$DW$117)</f>
        <v>0</v>
      </c>
      <c r="CH101" s="46" cm="1">
        <f t="array" ref="CH101">AnualidadActivo(CH$2, $E101, $C101, $B101, $D101, Hombres!$A$1:$DW$117, Mujeres!$A$1:$DW$117)</f>
        <v>0</v>
      </c>
      <c r="CI101" s="46" cm="1">
        <f t="array" ref="CI101">AnualidadActivo(CI$2, $E101, $C101, $B101, $D101, Hombres!$A$1:$DW$117, Mujeres!$A$1:$DW$117)</f>
        <v>0</v>
      </c>
      <c r="CJ101" s="46" cm="1">
        <f t="array" ref="CJ101">AnualidadActivo(CJ$2, $E101, $C101, $B101, $D101, Hombres!$A$1:$DW$117, Mujeres!$A$1:$DW$117)</f>
        <v>0</v>
      </c>
      <c r="CK101" s="46" cm="1">
        <f t="array" ref="CK101">AnualidadActivo(CK$2, $E101, $C101, $B101, $D101, Hombres!$A$1:$DW$117, Mujeres!$A$1:$DW$117)</f>
        <v>0</v>
      </c>
      <c r="CL101" s="46" cm="1">
        <f t="array" ref="CL101">AnualidadActivo(CL$2, $E101, $C101, $B101, $D101, Hombres!$A$1:$DW$117, Mujeres!$A$1:$DW$117)</f>
        <v>0</v>
      </c>
      <c r="CM101" s="46" cm="1">
        <f t="array" ref="CM101">AnualidadActivo(CM$2, $E101, $C101, $B101, $D101, Hombres!$A$1:$DW$117, Mujeres!$A$1:$DW$117)</f>
        <v>0</v>
      </c>
      <c r="CN101" s="46" cm="1">
        <f t="array" ref="CN101">AnualidadActivo(CN$2, $E101, $C101, $B101, $D101, Hombres!$A$1:$DW$117, Mujeres!$A$1:$DW$117)</f>
        <v>0</v>
      </c>
      <c r="CO101" s="46" cm="1">
        <f t="array" ref="CO101">AnualidadActivo(CO$2, $E101, $C101, $B101, $D101, Hombres!$A$1:$DW$117, Mujeres!$A$1:$DW$117)</f>
        <v>0</v>
      </c>
      <c r="CP101" s="46" cm="1">
        <f t="array" ref="CP101">AnualidadActivo(CP$2, $E101, $C101, $B101, $D101, Hombres!$A$1:$DW$117, Mujeres!$A$1:$DW$117)</f>
        <v>0</v>
      </c>
      <c r="CQ101" s="46" cm="1">
        <f t="array" ref="CQ101">AnualidadActivo(CQ$2, $E101, $C101, $B101, $D101, Hombres!$A$1:$DW$117, Mujeres!$A$1:$DW$117)</f>
        <v>0</v>
      </c>
      <c r="CR101" s="46" cm="1">
        <f t="array" ref="CR101">AnualidadActivo(CR$2, $E101, $C101, $B101, $D101, Hombres!$A$1:$DW$117, Mujeres!$A$1:$DW$117)</f>
        <v>0</v>
      </c>
      <c r="CS101" s="46" cm="1">
        <f t="array" ref="CS101">AnualidadActivo(CS$2, $E101, $C101, $B101, $D101, Hombres!$A$1:$DW$117, Mujeres!$A$1:$DW$117)</f>
        <v>0</v>
      </c>
      <c r="CT101" s="46" cm="1">
        <f t="array" ref="CT101">AnualidadActivo(CT$2, $E101, $C101, $B101, $D101, Hombres!$A$1:$DW$117, Mujeres!$A$1:$DW$117)</f>
        <v>0</v>
      </c>
      <c r="CU101" s="46" cm="1">
        <f t="array" ref="CU101">AnualidadActivo(CU$2, $E101, $C101, $B101, $D101, Hombres!$A$1:$DW$117, Mujeres!$A$1:$DW$117)</f>
        <v>0</v>
      </c>
      <c r="CV101" s="46" cm="1">
        <f t="array" ref="CV101">AnualidadActivo(CV$2, $E101, $C101, $B101, $D101, Hombres!$A$1:$DW$117, Mujeres!$A$1:$DW$117)</f>
        <v>0</v>
      </c>
      <c r="CW101" s="46" cm="1">
        <f t="array" ref="CW101">AnualidadActivo(CW$2, $E101, $C101, $B101, $D101, Hombres!$A$1:$DW$117, Mujeres!$A$1:$DW$117)</f>
        <v>0</v>
      </c>
      <c r="CX101" s="46" cm="1">
        <f t="array" ref="CX101">AnualidadActivo(CX$2, $E101, $C101, $B101, $D101, Hombres!$A$1:$DW$117, Mujeres!$A$1:$DW$117)</f>
        <v>0</v>
      </c>
      <c r="CY101" s="46" cm="1">
        <f t="array" ref="CY101">AnualidadActivo(CY$2, $E101, $C101, $B101, $D101, Hombres!$A$1:$DW$117, Mujeres!$A$1:$DW$117)</f>
        <v>0</v>
      </c>
      <c r="CZ101" s="46" cm="1">
        <f t="array" ref="CZ101">AnualidadActivo(CZ$2, $E101, $C101, $B101, $D101, Hombres!$A$1:$DW$117, Mujeres!$A$1:$DW$117)</f>
        <v>0</v>
      </c>
      <c r="DA101" s="46" cm="1">
        <f t="array" ref="DA101">AnualidadActivo(DA$2, $E101, $C101, $B101, $D101, Hombres!$A$1:$DW$117, Mujeres!$A$1:$DW$117)</f>
        <v>0</v>
      </c>
      <c r="DD101" s="21"/>
      <c r="DE101" s="46" cm="1">
        <f t="array" ref="DE101">beneficio_muerte_individual_activo(DE$2,$F101,$D101, Hombres!$A$1:$DW$117, Mujeres!$A$1:$DW$117)</f>
        <v>0</v>
      </c>
      <c r="DF101" s="46" cm="1">
        <f t="array" ref="DF101">beneficio_muerte_individual_activo(DF$2,$F101,$D101, Hombres!$A$1:$DW$117, Mujeres!$A$1:$DW$117)</f>
        <v>8452.5</v>
      </c>
      <c r="DG101" s="46" cm="1">
        <f t="array" ref="DG101">beneficio_muerte_individual_activo(DG$2,$F101,$D101, Hombres!$A$1:$DW$117, Mujeres!$A$1:$DW$117)</f>
        <v>9035.2001297499992</v>
      </c>
      <c r="DH101" s="46" cm="1">
        <f t="array" ref="DH101">beneficio_muerte_individual_activo(DH$2,$F101,$D101, Hombres!$A$1:$DW$117, Mujeres!$A$1:$DW$117)</f>
        <v>9651.1263248486739</v>
      </c>
      <c r="DI101" s="46" cm="1">
        <f t="array" ref="DI101">beneficio_muerte_individual_activo(DI$2,$F101,$D101, Hombres!$A$1:$DW$117, Mujeres!$A$1:$DW$117)</f>
        <v>10292.330770886916</v>
      </c>
      <c r="DJ101" s="46" cm="1">
        <f t="array" ref="DJ101">beneficio_muerte_individual_activo(DJ$2,$F101,$D101, Hombres!$A$1:$DW$117, Mujeres!$A$1:$DW$117)</f>
        <v>11019.384115380808</v>
      </c>
      <c r="DK101" s="46" cm="1">
        <f t="array" ref="DK101">beneficio_muerte_individual_activo(DK$2,$F101,$D101, Hombres!$A$1:$DW$117, Mujeres!$A$1:$DW$117)</f>
        <v>11843.611150166784</v>
      </c>
      <c r="DL101" s="46" cm="1">
        <f t="array" ref="DL101">beneficio_muerte_individual_activo(DL$2,$F101,$D101, Hombres!$A$1:$DW$117, Mujeres!$A$1:$DW$117)</f>
        <v>12734.561674878118</v>
      </c>
      <c r="DM101" s="46" cm="1">
        <f t="array" ref="DM101">beneficio_muerte_individual_activo(DM$2,$F101,$D101, Hombres!$A$1:$DW$117, Mujeres!$A$1:$DW$117)</f>
        <v>13605.338508702253</v>
      </c>
      <c r="DN101" s="46" cm="1">
        <f t="array" ref="DN101">beneficio_muerte_individual_activo(DN$2,$F101,$D101, Hombres!$A$1:$DW$117, Mujeres!$A$1:$DW$117)</f>
        <v>14459.053309789149</v>
      </c>
      <c r="DO101" s="46" cm="1">
        <f t="array" ref="DO101">beneficio_muerte_individual_activo(DO$2,$F101,$D101, Hombres!$A$1:$DW$117, Mujeres!$A$1:$DW$117)</f>
        <v>15388.936226171196</v>
      </c>
      <c r="DP101" s="46" cm="1">
        <f t="array" ref="DP101">beneficio_muerte_individual_activo(DP$2,$F101,$D101, Hombres!$A$1:$DW$117, Mujeres!$A$1:$DW$117)</f>
        <v>16523.871361976304</v>
      </c>
      <c r="DQ101" s="46" cm="1">
        <f t="array" ref="DQ101">beneficio_muerte_individual_activo(DQ$2,$F101,$D101, Hombres!$A$1:$DW$117, Mujeres!$A$1:$DW$117)</f>
        <v>17928.546116172794</v>
      </c>
      <c r="DR101" s="46" cm="1">
        <f t="array" ref="DR101">beneficio_muerte_individual_activo(DR$2,$F101,$D101, Hombres!$A$1:$DW$117, Mujeres!$A$1:$DW$117)</f>
        <v>19576.162492790656</v>
      </c>
      <c r="DS101" s="46" cm="1">
        <f t="array" ref="DS101">beneficio_muerte_individual_activo(DS$2,$F101,$D101, Hombres!$A$1:$DW$117, Mujeres!$A$1:$DW$117)</f>
        <v>12834.464611340183</v>
      </c>
      <c r="DT101" s="46" cm="1">
        <f t="array" ref="DT101">beneficio_muerte_individual_activo(DT$2,$F101,$D101, Hombres!$A$1:$DW$117, Mujeres!$A$1:$DW$117)</f>
        <v>13953.775281063548</v>
      </c>
      <c r="DU101" s="46" cm="1">
        <f t="array" ref="DU101">beneficio_muerte_individual_activo(DU$2,$F101,$D101, Hombres!$A$1:$DW$117, Mujeres!$A$1:$DW$117)</f>
        <v>15017.418987805257</v>
      </c>
      <c r="DV101" s="46" cm="1">
        <f t="array" ref="DV101">beneficio_muerte_individual_activo(DV$2,$F101,$D101, Hombres!$A$1:$DW$117, Mujeres!$A$1:$DW$117)</f>
        <v>16029.242396932139</v>
      </c>
      <c r="DW101" s="46" cm="1">
        <f t="array" ref="DW101">beneficio_muerte_individual_activo(DW$2,$F101,$D101, Hombres!$A$1:$DW$117, Mujeres!$A$1:$DW$117)</f>
        <v>17080.330304002204</v>
      </c>
      <c r="DX101" s="46" cm="1">
        <f t="array" ref="DX101">beneficio_muerte_individual_activo(DX$2,$F101,$D101, Hombres!$A$1:$DW$117, Mujeres!$A$1:$DW$117)</f>
        <v>18274.949607781313</v>
      </c>
      <c r="DY101" s="46" cm="1">
        <f t="array" ref="DY101">beneficio_muerte_individual_activo(DY$2,$F101,$D101, Hombres!$A$1:$DW$117, Mujeres!$A$1:$DW$117)</f>
        <v>19668.263113651246</v>
      </c>
      <c r="DZ101" s="46" cm="1">
        <f t="array" ref="DZ101">beneficio_muerte_individual_activo(DZ$2,$F101,$D101, Hombres!$A$1:$DW$117, Mujeres!$A$1:$DW$117)</f>
        <v>21378.901211678392</v>
      </c>
      <c r="EA101" s="46" cm="1">
        <f t="array" ref="EA101">beneficio_muerte_individual_activo(EA$2,$F101,$D101, Hombres!$A$1:$DW$117, Mujeres!$A$1:$DW$117)</f>
        <v>23627.274858433833</v>
      </c>
      <c r="EB101" s="46" cm="1">
        <f t="array" ref="EB101">beneficio_muerte_individual_activo(EB$2,$F101,$D101, Hombres!$A$1:$DW$117, Mujeres!$A$1:$DW$117)</f>
        <v>26402.910185188553</v>
      </c>
      <c r="EC101" s="46" cm="1">
        <f t="array" ref="EC101">beneficio_muerte_individual_activo(EC$2,$F101,$D101, Hombres!$A$1:$DW$117, Mujeres!$A$1:$DW$117)</f>
        <v>29288.992624271526</v>
      </c>
      <c r="ED101" s="46" cm="1">
        <f t="array" ref="ED101">beneficio_muerte_individual_activo(ED$2,$F101,$D101, Hombres!$A$1:$DW$117, Mujeres!$A$1:$DW$117)</f>
        <v>31903.922026017644</v>
      </c>
      <c r="EE101" s="46" cm="1">
        <f t="array" ref="EE101">beneficio_muerte_individual_activo(EE$2,$F101,$D101, Hombres!$A$1:$DW$117, Mujeres!$A$1:$DW$117)</f>
        <v>34329.445407842388</v>
      </c>
      <c r="EF101" s="46" cm="1">
        <f t="array" ref="EF101">beneficio_muerte_individual_activo(EF$2,$F101,$D101, Hombres!$A$1:$DW$117, Mujeres!$A$1:$DW$117)</f>
        <v>37050.144415176212</v>
      </c>
      <c r="EG101" s="46" cm="1">
        <f t="array" ref="EG101">beneficio_muerte_individual_activo(EG$2,$F101,$D101, Hombres!$A$1:$DW$117, Mujeres!$A$1:$DW$117)</f>
        <v>40462.364524684846</v>
      </c>
      <c r="EH101" s="46" cm="1">
        <f t="array" ref="EH101">beneficio_muerte_individual_activo(EH$2,$F101,$D101, Hombres!$A$1:$DW$117, Mujeres!$A$1:$DW$117)</f>
        <v>44672.271650927447</v>
      </c>
      <c r="EI101" s="46" cm="1">
        <f t="array" ref="EI101">beneficio_muerte_individual_activo(EI$2,$F101,$D101, Hombres!$A$1:$DW$117, Mujeres!$A$1:$DW$117)</f>
        <v>49568.472462455764</v>
      </c>
      <c r="EJ101" s="46" cm="1">
        <f t="array" ref="EJ101">beneficio_muerte_individual_activo(EJ$2,$F101,$D101, Hombres!$A$1:$DW$117, Mujeres!$A$1:$DW$117)</f>
        <v>57645.493052796039</v>
      </c>
      <c r="EK101" s="46" cm="1">
        <f t="array" ref="EK101">beneficio_muerte_individual_activo(EK$2,$F101,$D101, Hombres!$A$1:$DW$117, Mujeres!$A$1:$DW$117)</f>
        <v>62979.621874505719</v>
      </c>
      <c r="EL101" s="46" cm="1">
        <f t="array" ref="EL101">beneficio_muerte_individual_activo(EL$2,$F101,$D101, Hombres!$A$1:$DW$117, Mujeres!$A$1:$DW$117)</f>
        <v>68669.50838431633</v>
      </c>
      <c r="EM101" s="46" cm="1">
        <f t="array" ref="EM101">beneficio_muerte_individual_activo(EM$2,$F101,$D101, Hombres!$A$1:$DW$117, Mujeres!$A$1:$DW$117)</f>
        <v>74607.14101030046</v>
      </c>
      <c r="EN101" s="46" cm="1">
        <f t="array" ref="EN101">beneficio_muerte_individual_activo(EN$2,$F101,$D101, Hombres!$A$1:$DW$117, Mujeres!$A$1:$DW$117)</f>
        <v>80673.807082642379</v>
      </c>
      <c r="EO101" s="46" cm="1">
        <f t="array" ref="EO101">beneficio_muerte_individual_activo(EO$2,$F101,$D101, Hombres!$A$1:$DW$117, Mujeres!$A$1:$DW$117)</f>
        <v>86896.339760533519</v>
      </c>
      <c r="EP101" s="46" cm="1">
        <f t="array" ref="EP101">beneficio_muerte_individual_activo(EP$2,$F101,$D101, Hombres!$A$1:$DW$117, Mujeres!$A$1:$DW$117)</f>
        <v>93300.772001971724</v>
      </c>
      <c r="EQ101" s="46" cm="1">
        <f t="array" ref="EQ101">beneficio_muerte_individual_activo(EQ$2,$F101,$D101, Hombres!$A$1:$DW$117, Mujeres!$A$1:$DW$117)</f>
        <v>99758.511781799723</v>
      </c>
      <c r="ER101" s="46" cm="1">
        <f t="array" ref="ER101">beneficio_muerte_individual_activo(ER$2,$F101,$D101, Hombres!$A$1:$DW$117, Mujeres!$A$1:$DW$117)</f>
        <v>105995.10800088846</v>
      </c>
      <c r="ES101" s="46" cm="1">
        <f t="array" ref="ES101">beneficio_muerte_individual_activo(ES$2,$F101,$D101, Hombres!$A$1:$DW$117, Mujeres!$A$1:$DW$117)</f>
        <v>111755.07284022353</v>
      </c>
      <c r="ET101" s="46" cm="1">
        <f t="array" ref="ET101">beneficio_muerte_individual_activo(ET$2,$F101,$D101, Hombres!$A$1:$DW$117, Mujeres!$A$1:$DW$117)</f>
        <v>116946.11595381108</v>
      </c>
      <c r="EU101" s="46" cm="1">
        <f t="array" ref="EU101">beneficio_muerte_individual_activo(EU$2,$F101,$D101, Hombres!$A$1:$DW$117, Mujeres!$A$1:$DW$117)</f>
        <v>121453.35685058235</v>
      </c>
      <c r="EV101" s="46" cm="1">
        <f t="array" ref="EV101">beneficio_muerte_individual_activo(EV$2,$F101,$D101, Hombres!$A$1:$DW$117, Mujeres!$A$1:$DW$117)</f>
        <v>125031.684921693</v>
      </c>
      <c r="EW101" s="46" cm="1">
        <f t="array" ref="EW101">beneficio_muerte_individual_activo(EW$2,$F101,$D101, Hombres!$A$1:$DW$117, Mujeres!$A$1:$DW$117)</f>
        <v>127319.41944383729</v>
      </c>
      <c r="EX101" s="46" cm="1">
        <f t="array" ref="EX101">beneficio_muerte_individual_activo(EX$2,$F101,$D101, Hombres!$A$1:$DW$117, Mujeres!$A$1:$DW$117)</f>
        <v>128000.83912741228</v>
      </c>
      <c r="EY101" s="46" cm="1">
        <f t="array" ref="EY101">beneficio_muerte_individual_activo(EY$2,$F101,$D101, Hombres!$A$1:$DW$117, Mujeres!$A$1:$DW$117)</f>
        <v>126891.63060450877</v>
      </c>
      <c r="EZ101" s="46" cm="1">
        <f t="array" ref="EZ101">beneficio_muerte_individual_activo(EZ$2,$F101,$D101, Hombres!$A$1:$DW$117, Mujeres!$A$1:$DW$117)</f>
        <v>123853.5207348297</v>
      </c>
      <c r="FA101" s="46" cm="1">
        <f t="array" ref="FA101">beneficio_muerte_individual_activo(FA$2,$F101,$D101, Hombres!$A$1:$DW$117, Mujeres!$A$1:$DW$117)</f>
        <v>118745.46934865299</v>
      </c>
      <c r="FB101" s="46" cm="1">
        <f t="array" ref="FB101">beneficio_muerte_individual_activo(FB$2,$F101,$D101, Hombres!$A$1:$DW$117, Mujeres!$A$1:$DW$117)</f>
        <v>111470.11610457113</v>
      </c>
      <c r="FC101" s="46" cm="1">
        <f t="array" ref="FC101">beneficio_muerte_individual_activo(FC$2,$F101,$D101, Hombres!$A$1:$DW$117, Mujeres!$A$1:$DW$117)</f>
        <v>102124.855909939</v>
      </c>
      <c r="FD101" s="46" cm="1">
        <f t="array" ref="FD101">beneficio_muerte_individual_activo(FD$2,$F101,$D101, Hombres!$A$1:$DW$117, Mujeres!$A$1:$DW$117)</f>
        <v>91034.741211315442</v>
      </c>
      <c r="FE101" s="46" cm="1">
        <f t="array" ref="FE101">beneficio_muerte_individual_activo(FE$2,$F101,$D101, Hombres!$A$1:$DW$117, Mujeres!$A$1:$DW$117)</f>
        <v>78668.67854226577</v>
      </c>
      <c r="FF101" s="46" cm="1">
        <f t="array" ref="FF101">beneficio_muerte_individual_activo(FF$2,$F101,$D101, Hombres!$A$1:$DW$117, Mujeres!$A$1:$DW$117)</f>
        <v>65594.424506739422</v>
      </c>
      <c r="FG101" s="46" cm="1">
        <f t="array" ref="FG101">beneficio_muerte_individual_activo(FG$2,$F101,$D101, Hombres!$A$1:$DW$117, Mujeres!$A$1:$DW$117)</f>
        <v>52468.018406942232</v>
      </c>
      <c r="FH101" s="46" cm="1">
        <f t="array" ref="FH101">beneficio_muerte_individual_activo(FH$2,$F101,$D101, Hombres!$A$1:$DW$117, Mujeres!$A$1:$DW$117)</f>
        <v>40007.042942039996</v>
      </c>
      <c r="FI101" s="46" cm="1">
        <f t="array" ref="FI101">beneficio_muerte_individual_activo(FI$2,$F101,$D101, Hombres!$A$1:$DW$117, Mujeres!$A$1:$DW$117)</f>
        <v>28876.607865333179</v>
      </c>
      <c r="FJ101" s="46" cm="1">
        <f t="array" ref="FJ101">beneficio_muerte_individual_activo(FJ$2,$F101,$D101, Hombres!$A$1:$DW$117, Mujeres!$A$1:$DW$117)</f>
        <v>19563.678938002471</v>
      </c>
      <c r="FK101" s="46" cm="1">
        <f t="array" ref="FK101">beneficio_muerte_individual_activo(FK$2,$F101,$D101, Hombres!$A$1:$DW$117, Mujeres!$A$1:$DW$117)</f>
        <v>12311.729748629916</v>
      </c>
      <c r="FL101" s="46" cm="1">
        <f t="array" ref="FL101">beneficio_muerte_individual_activo(FL$2,$F101,$D101, Hombres!$A$1:$DW$117, Mujeres!$A$1:$DW$117)</f>
        <v>7106.2414925380963</v>
      </c>
      <c r="FM101" s="46" cm="1">
        <f t="array" ref="FM101">beneficio_muerte_individual_activo(FM$2,$F101,$D101, Hombres!$A$1:$DW$117, Mujeres!$A$1:$DW$117)</f>
        <v>3704.8218881706662</v>
      </c>
      <c r="FN101" s="46" cm="1">
        <f t="array" ref="FN101">beneficio_muerte_individual_activo(FN$2,$F101,$D101, Hombres!$A$1:$DW$117, Mujeres!$A$1:$DW$117)</f>
        <v>1711.5481451736512</v>
      </c>
      <c r="FO101" s="46" cm="1">
        <f t="array" ref="FO101">beneficio_muerte_individual_activo(FO$2,$F101,$D101, Hombres!$A$1:$DW$117, Mujeres!$A$1:$DW$117)</f>
        <v>683.27647164888867</v>
      </c>
      <c r="FP101" s="46" cm="1">
        <f t="array" ref="FP101">beneficio_muerte_individual_activo(FP$2,$F101,$D101, Hombres!$A$1:$DW$117, Mujeres!$A$1:$DW$117)</f>
        <v>227.76248505391177</v>
      </c>
      <c r="FQ101" s="106" cm="1">
        <f t="array" ref="FQ101">beneficio_muerte_individual_activo(FQ$2,$F101,$D101, Hombres!$A$1:$DW$117, Mujeres!$A$1:$DW$117)</f>
        <v>60.316429504793241</v>
      </c>
      <c r="FR101" s="46" cm="1">
        <f t="array" ref="FR101">beneficio_muerte_individual_activo(FR$2,$F101,$D101, Hombres!$A$1:$DW$117, Mujeres!$A$1:$DW$117)</f>
        <v>11.712719497616025</v>
      </c>
      <c r="FS101" s="46" cm="1">
        <f t="array" ref="FS101">beneficio_muerte_individual_activo(FS$2,$F101,$D101, Hombres!$A$1:$DW$117, Mujeres!$A$1:$DW$117)</f>
        <v>0</v>
      </c>
      <c r="FT101" s="46" cm="1">
        <f t="array" ref="FT101">beneficio_muerte_individual_activo(FT$2,$F101,$D101, Hombres!$A$1:$DW$117, Mujeres!$A$1:$DW$117)</f>
        <v>0</v>
      </c>
      <c r="FU101" s="46" cm="1">
        <f t="array" ref="FU101">beneficio_muerte_individual_activo(FU$2,$F101,$D101, Hombres!$A$1:$DW$117, Mujeres!$A$1:$DW$117)</f>
        <v>0</v>
      </c>
      <c r="FV101" s="46" cm="1">
        <f t="array" ref="FV101">beneficio_muerte_individual_activo(FV$2,$F101,$D101, Hombres!$A$1:$DW$117, Mujeres!$A$1:$DW$117)</f>
        <v>0</v>
      </c>
      <c r="FW101" s="46" cm="1">
        <f t="array" ref="FW101">beneficio_muerte_individual_activo(FW$2,$F101,$D101, Hombres!$A$1:$DW$117, Mujeres!$A$1:$DW$117)</f>
        <v>0</v>
      </c>
      <c r="FX101" s="46" cm="1">
        <f t="array" ref="FX101">beneficio_muerte_individual_activo(FX$2,$F101,$D101, Hombres!$A$1:$DW$117, Mujeres!$A$1:$DW$117)</f>
        <v>0</v>
      </c>
      <c r="FY101" s="46" cm="1">
        <f t="array" ref="FY101">beneficio_muerte_individual_activo(FY$2,$F101,$D101, Hombres!$A$1:$DW$117, Mujeres!$A$1:$DW$117)</f>
        <v>0</v>
      </c>
      <c r="FZ101" s="46" cm="1">
        <f t="array" ref="FZ101">beneficio_muerte_individual_activo(FZ$2,$F101,$D101, Hombres!$A$1:$DW$117, Mujeres!$A$1:$DW$117)</f>
        <v>0</v>
      </c>
      <c r="GA101" s="46" cm="1">
        <f t="array" ref="GA101">beneficio_muerte_individual_activo(GA$2,$F101,$D101, Hombres!$A$1:$DW$117, Mujeres!$A$1:$DW$117)</f>
        <v>0</v>
      </c>
      <c r="GB101" s="46" cm="1">
        <f t="array" ref="GB101">beneficio_muerte_individual_activo(GB$2,$F101,$D101, Hombres!$A$1:$DW$117, Mujeres!$A$1:$DW$117)</f>
        <v>0</v>
      </c>
      <c r="GC101" s="46" cm="1">
        <f t="array" ref="GC101">beneficio_muerte_individual_activo(GC$2,$F101,$D101, Hombres!$A$1:$DW$117, Mujeres!$A$1:$DW$117)</f>
        <v>0</v>
      </c>
      <c r="GD101" s="46" cm="1">
        <f t="array" ref="GD101">beneficio_muerte_individual_activo(GD$2,$F101,$D101, Hombres!$A$1:$DW$117, Mujeres!$A$1:$DW$117)</f>
        <v>0</v>
      </c>
      <c r="GE101" s="46" cm="1">
        <f t="array" ref="GE101">beneficio_muerte_individual_activo(GE$2,$F101,$D101, Hombres!$A$1:$DW$117, Mujeres!$A$1:$DW$117)</f>
        <v>0</v>
      </c>
      <c r="GF101" s="46" cm="1">
        <f t="array" ref="GF101">beneficio_muerte_individual_activo(GF$2,$F101,$D101, Hombres!$A$1:$DW$117, Mujeres!$A$1:$DW$117)</f>
        <v>0</v>
      </c>
      <c r="GG101" s="46" cm="1">
        <f t="array" ref="GG101">beneficio_muerte_individual_activo(GG$2,$F101,$D101, Hombres!$A$1:$DW$117, Mujeres!$A$1:$DW$117)</f>
        <v>0</v>
      </c>
      <c r="GH101" s="46" cm="1">
        <f t="array" ref="GH101">beneficio_muerte_individual_activo(GH$2,$F101,$D101, Hombres!$A$1:$DW$117, Mujeres!$A$1:$DW$117)</f>
        <v>0</v>
      </c>
      <c r="GI101" s="46" cm="1">
        <f t="array" ref="GI101">beneficio_muerte_individual_activo(GI$2,$F101,$D101, Hombres!$A$1:$DW$117, Mujeres!$A$1:$DW$117)</f>
        <v>0</v>
      </c>
      <c r="GJ101" s="46" cm="1">
        <f t="array" ref="GJ101">beneficio_muerte_individual_activo(GJ$2,$F101,$D101, Hombres!$A$1:$DW$117, Mujeres!$A$1:$DW$117)</f>
        <v>0</v>
      </c>
      <c r="GK101" s="46" cm="1">
        <f t="array" ref="GK101">beneficio_muerte_individual_activo(GK$2,$F101,$D101, Hombres!$A$1:$DW$117, Mujeres!$A$1:$DW$117)</f>
        <v>0</v>
      </c>
      <c r="GL101" s="46" cm="1">
        <f t="array" ref="GL101">beneficio_muerte_individual_activo(GL$2,$F101,$D101, Hombres!$A$1:$DW$117, Mujeres!$A$1:$DW$117)</f>
        <v>0</v>
      </c>
      <c r="GM101" s="46" cm="1">
        <f t="array" ref="GM101">beneficio_muerte_individual_activo(GM$2,$F101,$D101, Hombres!$A$1:$DW$117, Mujeres!$A$1:$DW$117)</f>
        <v>0</v>
      </c>
      <c r="GN101" s="46" cm="1">
        <f t="array" ref="GN101">beneficio_muerte_individual_activo(GN$2,$F101,$D101, Hombres!$A$1:$DW$117, Mujeres!$A$1:$DW$117)</f>
        <v>0</v>
      </c>
      <c r="GO101" s="46" cm="1">
        <f t="array" ref="GO101">beneficio_muerte_individual_activo(GO$2,$F101,$D101, Hombres!$A$1:$DW$117, Mujeres!$A$1:$DW$117)</f>
        <v>0</v>
      </c>
      <c r="GP101" s="46" cm="1">
        <f t="array" ref="GP101">beneficio_muerte_individual_activo(GP$2,$F101,$D101, Hombres!$A$1:$DW$117, Mujeres!$A$1:$DW$117)</f>
        <v>0</v>
      </c>
      <c r="GQ101" s="46" cm="1">
        <f t="array" ref="GQ101">beneficio_muerte_individual_activo(GQ$2,$F101,$D101, Hombres!$A$1:$DW$117, Mujeres!$A$1:$DW$117)</f>
        <v>0</v>
      </c>
      <c r="GR101" s="46" cm="1">
        <f t="array" ref="GR101">beneficio_muerte_individual_activo(GR$2,$F101,$D101, Hombres!$A$1:$DW$117, Mujeres!$A$1:$DW$117)</f>
        <v>0</v>
      </c>
      <c r="GS101" s="46" cm="1">
        <f t="array" ref="GS101">beneficio_muerte_individual_activo(GS$2,$F101,$D101, Hombres!$A$1:$DW$117, Mujeres!$A$1:$DW$117)</f>
        <v>0</v>
      </c>
      <c r="GT101" s="46" cm="1">
        <f t="array" ref="GT101">beneficio_muerte_individual_activo(GT$2,$F101,$D101, Hombres!$A$1:$DW$117, Mujeres!$A$1:$DW$117)</f>
        <v>0</v>
      </c>
      <c r="GU101" s="46" cm="1">
        <f t="array" ref="GU101">beneficio_muerte_individual_activo(GU$2,$F101,$D101, Hombres!$A$1:$DW$117, Mujeres!$A$1:$DW$117)</f>
        <v>0</v>
      </c>
      <c r="GV101" s="46" cm="1">
        <f t="array" ref="GV101">beneficio_muerte_individual_activo(GV$2,$F101,$D101, Hombres!$A$1:$DW$117, Mujeres!$A$1:$DW$117)</f>
        <v>0</v>
      </c>
    </row>
    <row r="102" spans="1:204" x14ac:dyDescent="0.25">
      <c r="A102" s="1">
        <f t="shared" si="1"/>
        <v>100</v>
      </c>
      <c r="B102" s="75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39" cm="1">
        <f t="array" ref="G102">PorcentajePension(C102,E102, D102)</f>
        <v>0.85</v>
      </c>
      <c r="I102" s="72"/>
      <c r="J102" s="46" cm="1">
        <f t="array" ref="J102">AnualidadActivo(J$2, $E102, $C102, $B102, $D102, Hombres!$A$1:$DW$117, Mujeres!$A$1:$DW$117)</f>
        <v>0</v>
      </c>
      <c r="K102" s="46" cm="1">
        <f t="array" ref="K102">AnualidadActivo(K$2, $E102, $C102, $B102, $D102, Hombres!$A$1:$DW$117, Mujeres!$A$1:$DW$117)</f>
        <v>0</v>
      </c>
      <c r="L102" s="46" cm="1">
        <f t="array" ref="L102">AnualidadActivo(L$2, $E102, $C102, $B102, $D102, Hombres!$A$1:$DW$117, Mujeres!$A$1:$DW$117)</f>
        <v>0</v>
      </c>
      <c r="M102" s="46" cm="1">
        <f t="array" ref="M102">AnualidadActivo(M$2, $E102, $C102, $B102, $D102, Hombres!$A$1:$DW$117, Mujeres!$A$1:$DW$117)</f>
        <v>0</v>
      </c>
      <c r="N102" s="46" cm="1">
        <f t="array" ref="N102">AnualidadActivo(N$2, $E102, $C102, $B102, $D102, Hombres!$A$1:$DW$117, Mujeres!$A$1:$DW$117)</f>
        <v>0</v>
      </c>
      <c r="O102" s="46" cm="1">
        <f t="array" ref="O102">AnualidadActivo(O$2, $E102, $C102, $B102, $D102, Hombres!$A$1:$DW$117, Mujeres!$A$1:$DW$117)</f>
        <v>0</v>
      </c>
      <c r="P102" s="46" cm="1">
        <f t="array" ref="P102">AnualidadActivo(P$2, $E102, $C102, $B102, $D102, Hombres!$A$1:$DW$117, Mujeres!$A$1:$DW$117)</f>
        <v>0</v>
      </c>
      <c r="Q102" s="46" cm="1">
        <f t="array" ref="Q102">AnualidadActivo(Q$2, $E102, $C102, $B102, $D102, Hombres!$A$1:$DW$117, Mujeres!$A$1:$DW$117)</f>
        <v>0</v>
      </c>
      <c r="R102" s="46" cm="1">
        <f t="array" ref="R102">AnualidadActivo(R$2, $E102, $C102, $B102, $D102, Hombres!$A$1:$DW$117, Mujeres!$A$1:$DW$117)</f>
        <v>0</v>
      </c>
      <c r="S102" s="46" cm="1">
        <f t="array" ref="S102">AnualidadActivo(S$2, $E102, $C102, $B102, $D102, Hombres!$A$1:$DW$117, Mujeres!$A$1:$DW$117)</f>
        <v>0</v>
      </c>
      <c r="T102" s="46" cm="1">
        <f t="array" ref="T102">AnualidadActivo(T$2, $E102, $C102, $B102, $D102, Hombres!$A$1:$DW$117, Mujeres!$A$1:$DW$117)</f>
        <v>0</v>
      </c>
      <c r="U102" s="46" cm="1">
        <f t="array" ref="U102">AnualidadActivo(U$2, $E102, $C102, $B102, $D102, Hombres!$A$1:$DW$117, Mujeres!$A$1:$DW$117)</f>
        <v>0</v>
      </c>
      <c r="V102" s="46" cm="1">
        <f t="array" ref="V102">AnualidadActivo(V$2, $E102, $C102, $B102, $D102, Hombres!$A$1:$DW$117, Mujeres!$A$1:$DW$117)</f>
        <v>0</v>
      </c>
      <c r="W102" s="46" cm="1">
        <f t="array" ref="W102">AnualidadActivo(W$2, $E102, $C102, $B102, $D102, Hombres!$A$1:$DW$117, Mujeres!$A$1:$DW$117)</f>
        <v>0</v>
      </c>
      <c r="X102" s="46" cm="1">
        <f t="array" ref="X102">AnualidadActivo(X$2, $E102, $C102, $B102, $D102, Hombres!$A$1:$DW$117, Mujeres!$A$1:$DW$117)</f>
        <v>0</v>
      </c>
      <c r="Y102" s="46" cm="1">
        <f t="array" ref="Y102">AnualidadActivo(Y$2, $E102, $C102, $B102, $D102, Hombres!$A$1:$DW$117, Mujeres!$A$1:$DW$117)</f>
        <v>0</v>
      </c>
      <c r="Z102" s="46" cm="1">
        <f t="array" ref="Z102">AnualidadActivo(Z$2, $E102, $C102, $B102, $D102, Hombres!$A$1:$DW$117, Mujeres!$A$1:$DW$117)</f>
        <v>0</v>
      </c>
      <c r="AA102" s="46" cm="1">
        <f t="array" ref="AA102">AnualidadActivo(AA$2, $E102, $C102, $B102, $D102, Hombres!$A$1:$DW$117, Mujeres!$A$1:$DW$117)</f>
        <v>0</v>
      </c>
      <c r="AB102" s="46" cm="1">
        <f t="array" ref="AB102">AnualidadActivo(AB$2, $E102, $C102, $B102, $D102, Hombres!$A$1:$DW$117, Mujeres!$A$1:$DW$117)</f>
        <v>0</v>
      </c>
      <c r="AC102" s="46" cm="1">
        <f t="array" ref="AC102">AnualidadActivo(AC$2, $E102, $C102, $B102, $D102, Hombres!$A$1:$DW$117, Mujeres!$A$1:$DW$117)</f>
        <v>0</v>
      </c>
      <c r="AD102" s="46" cm="1">
        <f t="array" ref="AD102">AnualidadActivo(AD$2, $E102, $C102, $B102, $D102, Hombres!$A$1:$DW$117, Mujeres!$A$1:$DW$117)</f>
        <v>0</v>
      </c>
      <c r="AE102" s="46" cm="1">
        <f t="array" ref="AE102">AnualidadActivo(AE$2, $E102, $C102, $B102, $D102, Hombres!$A$1:$DW$117, Mujeres!$A$1:$DW$117)</f>
        <v>0</v>
      </c>
      <c r="AF102" s="46" cm="1">
        <f t="array" ref="AF102">AnualidadActivo(AF$2, $E102, $C102, $B102, $D102, Hombres!$A$1:$DW$117, Mujeres!$A$1:$DW$117)</f>
        <v>0</v>
      </c>
      <c r="AG102" s="46" cm="1">
        <f t="array" ref="AG102">AnualidadActivo(AG$2, $E102, $C102, $B102, $D102, Hombres!$A$1:$DW$117, Mujeres!$A$1:$DW$117)</f>
        <v>0</v>
      </c>
      <c r="AH102" s="46" cm="1">
        <f t="array" ref="AH102">AnualidadActivo(AH$2, $E102, $C102, $B102, $D102, Hombres!$A$1:$DW$117, Mujeres!$A$1:$DW$117)</f>
        <v>0</v>
      </c>
      <c r="AI102" s="46" cm="1">
        <f t="array" ref="AI102">AnualidadActivo(AI$2, $E102, $C102, $B102, $D102, Hombres!$A$1:$DW$117, Mujeres!$A$1:$DW$117)</f>
        <v>0</v>
      </c>
      <c r="AJ102" s="46" cm="1">
        <f t="array" ref="AJ102">AnualidadActivo(AJ$2, $E102, $C102, $B102, $D102, Hombres!$A$1:$DW$117, Mujeres!$A$1:$DW$117)</f>
        <v>0</v>
      </c>
      <c r="AK102" s="46" cm="1">
        <f t="array" ref="AK102">AnualidadActivo(AK$2, $E102, $C102, $B102, $D102, Hombres!$A$1:$DW$117, Mujeres!$A$1:$DW$117)</f>
        <v>0</v>
      </c>
      <c r="AL102" s="46" cm="1">
        <f t="array" ref="AL102">AnualidadActivo(AL$2, $E102, $C102, $B102, $D102, Hombres!$A$1:$DW$117, Mujeres!$A$1:$DW$117)</f>
        <v>0</v>
      </c>
      <c r="AM102" s="46" cm="1">
        <f t="array" ref="AM102">AnualidadActivo(AM$2, $E102, $C102, $B102, $D102, Hombres!$A$1:$DW$117, Mujeres!$A$1:$DW$117)</f>
        <v>0</v>
      </c>
      <c r="AN102" s="46" cm="1">
        <f t="array" ref="AN102">AnualidadActivo(AN$2, $E102, $C102, $B102, $D102, Hombres!$A$1:$DW$117, Mujeres!$A$1:$DW$117)</f>
        <v>0</v>
      </c>
      <c r="AO102" s="46" cm="1">
        <f t="array" ref="AO102">AnualidadActivo(AO$2, $E102, $C102, $B102, $D102, Hombres!$A$1:$DW$117, Mujeres!$A$1:$DW$117)</f>
        <v>0</v>
      </c>
      <c r="AP102" s="46" cm="1">
        <f t="array" ref="AP102">AnualidadActivo(AP$2, $E102, $C102, $B102, $D102, Hombres!$A$1:$DW$117, Mujeres!$A$1:$DW$117)</f>
        <v>37827234.827480517</v>
      </c>
      <c r="AQ102" s="46" cm="1">
        <f t="array" ref="AQ102">AnualidadActivo(AQ$2, $E102, $C102, $B102, $D102, Hombres!$A$1:$DW$117, Mujeres!$A$1:$DW$117)</f>
        <v>38962051.872304931</v>
      </c>
      <c r="AR102" s="46" cm="1">
        <f t="array" ref="AR102">AnualidadActivo(AR$2, $E102, $C102, $B102, $D102, Hombres!$A$1:$DW$117, Mujeres!$A$1:$DW$117)</f>
        <v>40130913.428474084</v>
      </c>
      <c r="AS102" s="46" cm="1">
        <f t="array" ref="AS102">AnualidadActivo(AS$2, $E102, $C102, $B102, $D102, Hombres!$A$1:$DW$117, Mujeres!$A$1:$DW$117)</f>
        <v>41334840.83132831</v>
      </c>
      <c r="AT102" s="46" cm="1">
        <f t="array" ref="AT102">AnualidadActivo(AT$2, $E102, $C102, $B102, $D102, Hombres!$A$1:$DW$117, Mujeres!$A$1:$DW$117)</f>
        <v>42574886.056268163</v>
      </c>
      <c r="AU102" s="46" cm="1">
        <f t="array" ref="AU102">AnualidadActivo(AU$2, $E102, $C102, $B102, $D102, Hombres!$A$1:$DW$117, Mujeres!$A$1:$DW$117)</f>
        <v>43487304.820474721</v>
      </c>
      <c r="AV102" s="46" cm="1">
        <f t="array" ref="AV102">AnualidadActivo(AV$2, $E102, $C102, $B102, $D102, Hombres!$A$1:$DW$117, Mujeres!$A$1:$DW$117)</f>
        <v>44391121.350256957</v>
      </c>
      <c r="AW102" s="46" cm="1">
        <f t="array" ref="AW102">AnualidadActivo(AW$2, $E102, $C102, $B102, $D102, Hombres!$A$1:$DW$117, Mujeres!$A$1:$DW$117)</f>
        <v>45286681.815580264</v>
      </c>
      <c r="AX102" s="46" cm="1">
        <f t="array" ref="AX102">AnualidadActivo(AX$2, $E102, $C102, $B102, $D102, Hombres!$A$1:$DW$117, Mujeres!$A$1:$DW$117)</f>
        <v>46175116.482878506</v>
      </c>
      <c r="AY102" s="46" cm="1">
        <f t="array" ref="AY102">AnualidadActivo(AY$2, $E102, $C102, $B102, $D102, Hombres!$A$1:$DW$117, Mujeres!$A$1:$DW$117)</f>
        <v>47052701.076152474</v>
      </c>
      <c r="AZ102" s="46" cm="1">
        <f t="array" ref="AZ102">AnualidadActivo(AZ$2, $E102, $C102, $B102, $D102, Hombres!$A$1:$DW$117, Mujeres!$A$1:$DW$117)</f>
        <v>47909429.081862189</v>
      </c>
      <c r="BA102" s="46" cm="1">
        <f t="array" ref="BA102">AnualidadActivo(BA$2, $E102, $C102, $B102, $D102, Hombres!$A$1:$DW$117, Mujeres!$A$1:$DW$117)</f>
        <v>48728915.794005975</v>
      </c>
      <c r="BB102" s="46" cm="1">
        <f t="array" ref="BB102">AnualidadActivo(BB$2, $E102, $C102, $B102, $D102, Hombres!$A$1:$DW$117, Mujeres!$A$1:$DW$117)</f>
        <v>49491921.782526612</v>
      </c>
      <c r="BC102" s="46" cm="1">
        <f t="array" ref="BC102">AnualidadActivo(BC$2, $E102, $C102, $B102, $D102, Hombres!$A$1:$DW$117, Mujeres!$A$1:$DW$117)</f>
        <v>50179888.448077984</v>
      </c>
      <c r="BD102" s="46" cm="1">
        <f t="array" ref="BD102">AnualidadActivo(BD$2, $E102, $C102, $B102, $D102, Hombres!$A$1:$DW$117, Mujeres!$A$1:$DW$117)</f>
        <v>50777603.630152956</v>
      </c>
      <c r="BE102" s="46" cm="1">
        <f t="array" ref="BE102">AnualidadActivo(BE$2, $E102, $C102, $B102, $D102, Hombres!$A$1:$DW$117, Mujeres!$A$1:$DW$117)</f>
        <v>51278103.337409489</v>
      </c>
      <c r="BF102" s="46" cm="1">
        <f t="array" ref="BF102">AnualidadActivo(BF$2, $E102, $C102, $B102, $D102, Hombres!$A$1:$DW$117, Mujeres!$A$1:$DW$117)</f>
        <v>51679894.608287171</v>
      </c>
      <c r="BG102" s="46" cm="1">
        <f t="array" ref="BG102">AnualidadActivo(BG$2, $E102, $C102, $B102, $D102, Hombres!$A$1:$DW$117, Mujeres!$A$1:$DW$117)</f>
        <v>51982200.802988872</v>
      </c>
      <c r="BH102" s="46" cm="1">
        <f t="array" ref="BH102">AnualidadActivo(BH$2, $E102, $C102, $B102, $D102, Hombres!$A$1:$DW$117, Mujeres!$A$1:$DW$117)</f>
        <v>52182506.260506451</v>
      </c>
      <c r="BI102" s="46" cm="1">
        <f t="array" ref="BI102">AnualidadActivo(BI$2, $E102, $C102, $B102, $D102, Hombres!$A$1:$DW$117, Mujeres!$A$1:$DW$117)</f>
        <v>52272706.85352812</v>
      </c>
      <c r="BJ102" s="46" cm="1">
        <f t="array" ref="BJ102">AnualidadActivo(BJ$2, $E102, $C102, $B102, $D102, Hombres!$A$1:$DW$117, Mujeres!$A$1:$DW$117)</f>
        <v>52145966.134854816</v>
      </c>
      <c r="BK102" s="46" cm="1">
        <f t="array" ref="BK102">AnualidadActivo(BK$2, $E102, $C102, $B102, $D102, Hombres!$A$1:$DW$117, Mujeres!$A$1:$DW$117)</f>
        <v>51859502.739206687</v>
      </c>
      <c r="BL102" s="46" cm="1">
        <f t="array" ref="BL102">AnualidadActivo(BL$2, $E102, $C102, $B102, $D102, Hombres!$A$1:$DW$117, Mujeres!$A$1:$DW$117)</f>
        <v>51399202.563967749</v>
      </c>
      <c r="BM102" s="46" cm="1">
        <f t="array" ref="BM102">AnualidadActivo(BM$2, $E102, $C102, $B102, $D102, Hombres!$A$1:$DW$117, Mujeres!$A$1:$DW$117)</f>
        <v>50750721.492266499</v>
      </c>
      <c r="BN102" s="46" cm="1">
        <f t="array" ref="BN102">AnualidadActivo(BN$2, $E102, $C102, $B102, $D102, Hombres!$A$1:$DW$117, Mujeres!$A$1:$DW$117)</f>
        <v>49899609.258019403</v>
      </c>
      <c r="BO102" s="46" cm="1">
        <f t="array" ref="BO102">AnualidadActivo(BO$2, $E102, $C102, $B102, $D102, Hombres!$A$1:$DW$117, Mujeres!$A$1:$DW$117)</f>
        <v>48832503.519256979</v>
      </c>
      <c r="BP102" s="46" cm="1">
        <f t="array" ref="BP102">AnualidadActivo(BP$2, $E102, $C102, $B102, $D102, Hombres!$A$1:$DW$117, Mujeres!$A$1:$DW$117)</f>
        <v>47535774.846989445</v>
      </c>
      <c r="BQ102" s="46" cm="1">
        <f t="array" ref="BQ102">AnualidadActivo(BQ$2, $E102, $C102, $B102, $D102, Hombres!$A$1:$DW$117, Mujeres!$A$1:$DW$117)</f>
        <v>45998040.541821934</v>
      </c>
      <c r="BR102" s="46" cm="1">
        <f t="array" ref="BR102">AnualidadActivo(BR$2, $E102, $C102, $B102, $D102, Hombres!$A$1:$DW$117, Mujeres!$A$1:$DW$117)</f>
        <v>44213881.148748845</v>
      </c>
      <c r="BS102" s="46" cm="1">
        <f t="array" ref="BS102">AnualidadActivo(BS$2, $E102, $C102, $B102, $D102, Hombres!$A$1:$DW$117, Mujeres!$A$1:$DW$117)</f>
        <v>42184587.891316257</v>
      </c>
      <c r="BT102" s="46" cm="1">
        <f t="array" ref="BT102">AnualidadActivo(BT$2, $E102, $C102, $B102, $D102, Hombres!$A$1:$DW$117, Mujeres!$A$1:$DW$117)</f>
        <v>39917100.231093369</v>
      </c>
      <c r="BU102" s="46" cm="1">
        <f t="array" ref="BU102">AnualidadActivo(BU$2, $E102, $C102, $B102, $D102, Hombres!$A$1:$DW$117, Mujeres!$A$1:$DW$117)</f>
        <v>37423557.057505019</v>
      </c>
      <c r="BV102" s="46" cm="1">
        <f t="array" ref="BV102">AnualidadActivo(BV$2, $E102, $C102, $B102, $D102, Hombres!$A$1:$DW$117, Mujeres!$A$1:$DW$117)</f>
        <v>34723634.645861991</v>
      </c>
      <c r="BW102" s="46" cm="1">
        <f t="array" ref="BW102">AnualidadActivo(BW$2, $E102, $C102, $B102, $D102, Hombres!$A$1:$DW$117, Mujeres!$A$1:$DW$117)</f>
        <v>31848072.887424804</v>
      </c>
      <c r="BX102" s="46" cm="1">
        <f t="array" ref="BX102">AnualidadActivo(BX$2, $E102, $C102, $B102, $D102, Hombres!$A$1:$DW$117, Mujeres!$A$1:$DW$117)</f>
        <v>28837848.931473326</v>
      </c>
      <c r="BY102" s="46" cm="1">
        <f t="array" ref="BY102">AnualidadActivo(BY$2, $E102, $C102, $B102, $D102, Hombres!$A$1:$DW$117, Mujeres!$A$1:$DW$117)</f>
        <v>25740644.894414954</v>
      </c>
      <c r="BZ102" s="46" cm="1">
        <f t="array" ref="BZ102">AnualidadActivo(BZ$2, $E102, $C102, $B102, $D102, Hombres!$A$1:$DW$117, Mujeres!$A$1:$DW$117)</f>
        <v>22609619.157359563</v>
      </c>
      <c r="CA102" s="46" cm="1">
        <f t="array" ref="CA102">AnualidadActivo(CA$2, $E102, $C102, $B102, $D102, Hombres!$A$1:$DW$117, Mujeres!$A$1:$DW$117)</f>
        <v>19503958.071488637</v>
      </c>
      <c r="CB102" s="46" cm="1">
        <f t="array" ref="CB102">AnualidadActivo(CB$2, $E102, $C102, $B102, $D102, Hombres!$A$1:$DW$117, Mujeres!$A$1:$DW$117)</f>
        <v>16488435.237833908</v>
      </c>
      <c r="CC102" s="46" cm="1">
        <f t="array" ref="CC102">AnualidadActivo(CC$2, $E102, $C102, $B102, $D102, Hombres!$A$1:$DW$117, Mujeres!$A$1:$DW$117)</f>
        <v>13628398.484357756</v>
      </c>
      <c r="CD102" s="46" cm="1">
        <f t="array" ref="CD102">AnualidadActivo(CD$2, $E102, $C102, $B102, $D102, Hombres!$A$1:$DW$117, Mujeres!$A$1:$DW$117)</f>
        <v>10983407.301607069</v>
      </c>
      <c r="CE102" s="46" cm="1">
        <f t="array" ref="CE102">AnualidadActivo(CE$2, $E102, $C102, $B102, $D102, Hombres!$A$1:$DW$117, Mujeres!$A$1:$DW$117)</f>
        <v>8603380.581055034</v>
      </c>
      <c r="CF102" s="46" cm="1">
        <f t="array" ref="CF102">AnualidadActivo(CF$2, $E102, $C102, $B102, $D102, Hombres!$A$1:$DW$117, Mujeres!$A$1:$DW$117)</f>
        <v>6526127.9187537041</v>
      </c>
      <c r="CG102" s="46" cm="1">
        <f t="array" ref="CG102">AnualidadActivo(CG$2, $E102, $C102, $B102, $D102, Hombres!$A$1:$DW$117, Mujeres!$A$1:$DW$117)</f>
        <v>4774711.7197024822</v>
      </c>
      <c r="CH102" s="46" cm="1">
        <f t="array" ref="CH102">AnualidadActivo(CH$2, $E102, $C102, $B102, $D102, Hombres!$A$1:$DW$117, Mujeres!$A$1:$DW$117)</f>
        <v>3354142.3536836319</v>
      </c>
      <c r="CI102" s="46" cm="1">
        <f t="array" ref="CI102">AnualidadActivo(CI$2, $E102, $C102, $B102, $D102, Hombres!$A$1:$DW$117, Mujeres!$A$1:$DW$117)</f>
        <v>2250403.8861655854</v>
      </c>
      <c r="CJ102" s="46" cm="1">
        <f t="array" ref="CJ102">AnualidadActivo(CJ$2, $E102, $C102, $B102, $D102, Hombres!$A$1:$DW$117, Mujeres!$A$1:$DW$117)</f>
        <v>1433052.7276585307</v>
      </c>
      <c r="CK102" s="46" cm="1">
        <f t="array" ref="CK102">AnualidadActivo(CK$2, $E102, $C102, $B102, $D102, Hombres!$A$1:$DW$117, Mujeres!$A$1:$DW$117)</f>
        <v>859812.0467643314</v>
      </c>
      <c r="CL102" s="46" cm="1">
        <f t="array" ref="CL102">AnualidadActivo(CL$2, $E102, $C102, $B102, $D102, Hombres!$A$1:$DW$117, Mujeres!$A$1:$DW$117)</f>
        <v>481966.04786239925</v>
      </c>
      <c r="CM102" s="46" cm="1">
        <f t="array" ref="CM102">AnualidadActivo(CM$2, $E102, $C102, $B102, $D102, Hombres!$A$1:$DW$117, Mujeres!$A$1:$DW$117)</f>
        <v>249910.68538935922</v>
      </c>
      <c r="CN102" s="46" cm="1">
        <f t="array" ref="CN102">AnualidadActivo(CN$2, $E102, $C102, $B102, $D102, Hombres!$A$1:$DW$117, Mujeres!$A$1:$DW$117)</f>
        <v>0</v>
      </c>
      <c r="CO102" s="46" cm="1">
        <f t="array" ref="CO102">AnualidadActivo(CO$2, $E102, $C102, $B102, $D102, Hombres!$A$1:$DW$117, Mujeres!$A$1:$DW$117)</f>
        <v>0</v>
      </c>
      <c r="CP102" s="46" cm="1">
        <f t="array" ref="CP102">AnualidadActivo(CP$2, $E102, $C102, $B102, $D102, Hombres!$A$1:$DW$117, Mujeres!$A$1:$DW$117)</f>
        <v>0</v>
      </c>
      <c r="CQ102" s="46" cm="1">
        <f t="array" ref="CQ102">AnualidadActivo(CQ$2, $E102, $C102, $B102, $D102, Hombres!$A$1:$DW$117, Mujeres!$A$1:$DW$117)</f>
        <v>0</v>
      </c>
      <c r="CR102" s="46" cm="1">
        <f t="array" ref="CR102">AnualidadActivo(CR$2, $E102, $C102, $B102, $D102, Hombres!$A$1:$DW$117, Mujeres!$A$1:$DW$117)</f>
        <v>0</v>
      </c>
      <c r="CS102" s="46" cm="1">
        <f t="array" ref="CS102">AnualidadActivo(CS$2, $E102, $C102, $B102, $D102, Hombres!$A$1:$DW$117, Mujeres!$A$1:$DW$117)</f>
        <v>0</v>
      </c>
      <c r="CT102" s="46" cm="1">
        <f t="array" ref="CT102">AnualidadActivo(CT$2, $E102, $C102, $B102, $D102, Hombres!$A$1:$DW$117, Mujeres!$A$1:$DW$117)</f>
        <v>0</v>
      </c>
      <c r="CU102" s="46" cm="1">
        <f t="array" ref="CU102">AnualidadActivo(CU$2, $E102, $C102, $B102, $D102, Hombres!$A$1:$DW$117, Mujeres!$A$1:$DW$117)</f>
        <v>0</v>
      </c>
      <c r="CV102" s="46" cm="1">
        <f t="array" ref="CV102">AnualidadActivo(CV$2, $E102, $C102, $B102, $D102, Hombres!$A$1:$DW$117, Mujeres!$A$1:$DW$117)</f>
        <v>0</v>
      </c>
      <c r="CW102" s="46" cm="1">
        <f t="array" ref="CW102">AnualidadActivo(CW$2, $E102, $C102, $B102, $D102, Hombres!$A$1:$DW$117, Mujeres!$A$1:$DW$117)</f>
        <v>0</v>
      </c>
      <c r="CX102" s="46" cm="1">
        <f t="array" ref="CX102">AnualidadActivo(CX$2, $E102, $C102, $B102, $D102, Hombres!$A$1:$DW$117, Mujeres!$A$1:$DW$117)</f>
        <v>0</v>
      </c>
      <c r="CY102" s="46" cm="1">
        <f t="array" ref="CY102">AnualidadActivo(CY$2, $E102, $C102, $B102, $D102, Hombres!$A$1:$DW$117, Mujeres!$A$1:$DW$117)</f>
        <v>0</v>
      </c>
      <c r="CZ102" s="46" cm="1">
        <f t="array" ref="CZ102">AnualidadActivo(CZ$2, $E102, $C102, $B102, $D102, Hombres!$A$1:$DW$117, Mujeres!$A$1:$DW$117)</f>
        <v>0</v>
      </c>
      <c r="DA102" s="46" cm="1">
        <f t="array" ref="DA102">AnualidadActivo(DA$2, $E102, $C102, $B102, $D102, Hombres!$A$1:$DW$117, Mujeres!$A$1:$DW$117)</f>
        <v>0</v>
      </c>
      <c r="DD102" s="21"/>
      <c r="DE102" s="46" cm="1">
        <f t="array" ref="DE102">beneficio_muerte_individual_activo(DE$2,$F102,$D102, Hombres!$A$1:$DW$117, Mujeres!$A$1:$DW$117)</f>
        <v>0</v>
      </c>
      <c r="DF102" s="46" cm="1">
        <f t="array" ref="DF102">beneficio_muerte_individual_activo(DF$2,$F102,$D102, Hombres!$A$1:$DW$117, Mujeres!$A$1:$DW$117)</f>
        <v>6960</v>
      </c>
      <c r="DG102" s="46" cm="1">
        <f t="array" ref="DG102">beneficio_muerte_individual_activo(DG$2,$F102,$D102, Hombres!$A$1:$DW$117, Mujeres!$A$1:$DW$117)</f>
        <v>7146.5381520000001</v>
      </c>
      <c r="DH102" s="46" cm="1">
        <f t="array" ref="DH102">beneficio_muerte_individual_activo(DH$2,$F102,$D102, Hombres!$A$1:$DW$117, Mujeres!$A$1:$DW$117)</f>
        <v>7421.5024179607481</v>
      </c>
      <c r="DI102" s="46" cm="1">
        <f t="array" ref="DI102">beneficio_muerte_individual_activo(DI$2,$F102,$D102, Hombres!$A$1:$DW$117, Mujeres!$A$1:$DW$117)</f>
        <v>7762.9313263392605</v>
      </c>
      <c r="DJ102" s="46" cm="1">
        <f t="array" ref="DJ102">beneficio_muerte_individual_activo(DJ$2,$F102,$D102, Hombres!$A$1:$DW$117, Mujeres!$A$1:$DW$117)</f>
        <v>8171.3485712996717</v>
      </c>
      <c r="DK102" s="46" cm="1">
        <f t="array" ref="DK102">beneficio_muerte_individual_activo(DK$2,$F102,$D102, Hombres!$A$1:$DW$117, Mujeres!$A$1:$DW$117)</f>
        <v>8653.6732055685989</v>
      </c>
      <c r="DL102" s="46" cm="1">
        <f t="array" ref="DL102">beneficio_muerte_individual_activo(DL$2,$F102,$D102, Hombres!$A$1:$DW$117, Mujeres!$A$1:$DW$117)</f>
        <v>9155.2730320926166</v>
      </c>
      <c r="DM102" s="46" cm="1">
        <f t="array" ref="DM102">beneficio_muerte_individual_activo(DM$2,$F102,$D102, Hombres!$A$1:$DW$117, Mujeres!$A$1:$DW$117)</f>
        <v>9585.8511223651803</v>
      </c>
      <c r="DN102" s="46" cm="1">
        <f t="array" ref="DN102">beneficio_muerte_individual_activo(DN$2,$F102,$D102, Hombres!$A$1:$DW$117, Mujeres!$A$1:$DW$117)</f>
        <v>9912.234478843211</v>
      </c>
      <c r="DO102" s="46" cm="1">
        <f t="array" ref="DO102">beneficio_muerte_individual_activo(DO$2,$F102,$D102, Hombres!$A$1:$DW$117, Mujeres!$A$1:$DW$117)</f>
        <v>10199.660148308532</v>
      </c>
      <c r="DP102" s="46" cm="1">
        <f t="array" ref="DP102">beneficio_muerte_individual_activo(DP$2,$F102,$D102, Hombres!$A$1:$DW$117, Mujeres!$A$1:$DW$117)</f>
        <v>10656.278684096796</v>
      </c>
      <c r="DQ102" s="46" cm="1">
        <f t="array" ref="DQ102">beneficio_muerte_individual_activo(DQ$2,$F102,$D102, Hombres!$A$1:$DW$117, Mujeres!$A$1:$DW$117)</f>
        <v>11299.188891745145</v>
      </c>
      <c r="DR102" s="46" cm="1">
        <f t="array" ref="DR102">beneficio_muerte_individual_activo(DR$2,$F102,$D102, Hombres!$A$1:$DW$117, Mujeres!$A$1:$DW$117)</f>
        <v>12084.917919220374</v>
      </c>
      <c r="DS102" s="46" cm="1">
        <f t="array" ref="DS102">beneficio_muerte_individual_activo(DS$2,$F102,$D102, Hombres!$A$1:$DW$117, Mujeres!$A$1:$DW$117)</f>
        <v>12938.04178885436</v>
      </c>
      <c r="DT102" s="46" cm="1">
        <f t="array" ref="DT102">beneficio_muerte_individual_activo(DT$2,$F102,$D102, Hombres!$A$1:$DW$117, Mujeres!$A$1:$DW$117)</f>
        <v>13822.835244861977</v>
      </c>
      <c r="DU102" s="46" cm="1">
        <f t="array" ref="DU102">beneficio_muerte_individual_activo(DU$2,$F102,$D102, Hombres!$A$1:$DW$117, Mujeres!$A$1:$DW$117)</f>
        <v>14735.985176232418</v>
      </c>
      <c r="DV102" s="46" cm="1">
        <f t="array" ref="DV102">beneficio_muerte_individual_activo(DV$2,$F102,$D102, Hombres!$A$1:$DW$117, Mujeres!$A$1:$DW$117)</f>
        <v>15620.917893456233</v>
      </c>
      <c r="DW102" s="46" cm="1">
        <f t="array" ref="DW102">beneficio_muerte_individual_activo(DW$2,$F102,$D102, Hombres!$A$1:$DW$117, Mujeres!$A$1:$DW$117)</f>
        <v>16427.216507857476</v>
      </c>
      <c r="DX102" s="46" cm="1">
        <f t="array" ref="DX102">beneficio_muerte_individual_activo(DX$2,$F102,$D102, Hombres!$A$1:$DW$117, Mujeres!$A$1:$DW$117)</f>
        <v>17284.689929795011</v>
      </c>
      <c r="DY102" s="46" cm="1">
        <f t="array" ref="DY102">beneficio_muerte_individual_activo(DY$2,$F102,$D102, Hombres!$A$1:$DW$117, Mujeres!$A$1:$DW$117)</f>
        <v>18266.320619110858</v>
      </c>
      <c r="DZ102" s="46" cm="1">
        <f t="array" ref="DZ102">beneficio_muerte_individual_activo(DZ$2,$F102,$D102, Hombres!$A$1:$DW$117, Mujeres!$A$1:$DW$117)</f>
        <v>19575.266007157723</v>
      </c>
      <c r="EA102" s="46" cm="1">
        <f t="array" ref="EA102">beneficio_muerte_individual_activo(EA$2,$F102,$D102, Hombres!$A$1:$DW$117, Mujeres!$A$1:$DW$117)</f>
        <v>21297.043840455532</v>
      </c>
      <c r="EB102" s="46" cm="1">
        <f t="array" ref="EB102">beneficio_muerte_individual_activo(EB$2,$F102,$D102, Hombres!$A$1:$DW$117, Mujeres!$A$1:$DW$117)</f>
        <v>23394.905199534558</v>
      </c>
      <c r="EC102" s="46" cm="1">
        <f t="array" ref="EC102">beneficio_muerte_individual_activo(EC$2,$F102,$D102, Hombres!$A$1:$DW$117, Mujeres!$A$1:$DW$117)</f>
        <v>25561.475147070672</v>
      </c>
      <c r="ED102" s="46" cm="1">
        <f t="array" ref="ED102">beneficio_muerte_individual_activo(ED$2,$F102,$D102, Hombres!$A$1:$DW$117, Mujeres!$A$1:$DW$117)</f>
        <v>27610.610846581443</v>
      </c>
      <c r="EE102" s="46" cm="1">
        <f t="array" ref="EE102">beneficio_muerte_individual_activo(EE$2,$F102,$D102, Hombres!$A$1:$DW$117, Mujeres!$A$1:$DW$117)</f>
        <v>29606.059233115939</v>
      </c>
      <c r="EF102" s="46" cm="1">
        <f t="array" ref="EF102">beneficio_muerte_individual_activo(EF$2,$F102,$D102, Hombres!$A$1:$DW$117, Mujeres!$A$1:$DW$117)</f>
        <v>31578.008089035106</v>
      </c>
      <c r="EG102" s="46" cm="1">
        <f t="array" ref="EG102">beneficio_muerte_individual_activo(EG$2,$F102,$D102, Hombres!$A$1:$DW$117, Mujeres!$A$1:$DW$117)</f>
        <v>33566.707469214314</v>
      </c>
      <c r="EH102" s="46" cm="1">
        <f t="array" ref="EH102">beneficio_muerte_individual_activo(EH$2,$F102,$D102, Hombres!$A$1:$DW$117, Mujeres!$A$1:$DW$117)</f>
        <v>35730.300581789044</v>
      </c>
      <c r="EI102" s="46" cm="1">
        <f t="array" ref="EI102">beneficio_muerte_individual_activo(EI$2,$F102,$D102, Hombres!$A$1:$DW$117, Mujeres!$A$1:$DW$117)</f>
        <v>22869.775428208806</v>
      </c>
      <c r="EJ102" s="46" cm="1">
        <f t="array" ref="EJ102">beneficio_muerte_individual_activo(EJ$2,$F102,$D102, Hombres!$A$1:$DW$117, Mujeres!$A$1:$DW$117)</f>
        <v>24371.666112477888</v>
      </c>
      <c r="EK102" s="46" cm="1">
        <f t="array" ref="EK102">beneficio_muerte_individual_activo(EK$2,$F102,$D102, Hombres!$A$1:$DW$117, Mujeres!$A$1:$DW$117)</f>
        <v>25725.928670205682</v>
      </c>
      <c r="EL102" s="46" cm="1">
        <f t="array" ref="EL102">beneficio_muerte_individual_activo(EL$2,$F102,$D102, Hombres!$A$1:$DW$117, Mujeres!$A$1:$DW$117)</f>
        <v>26931.889372278751</v>
      </c>
      <c r="EM102" s="46" cm="1">
        <f t="array" ref="EM102">beneficio_muerte_individual_activo(EM$2,$F102,$D102, Hombres!$A$1:$DW$117, Mujeres!$A$1:$DW$117)</f>
        <v>28263.108681995804</v>
      </c>
      <c r="EN102" s="46" cm="1">
        <f t="array" ref="EN102">beneficio_muerte_individual_activo(EN$2,$F102,$D102, Hombres!$A$1:$DW$117, Mujeres!$A$1:$DW$117)</f>
        <v>29996.814999905622</v>
      </c>
      <c r="EO102" s="46" cm="1">
        <f t="array" ref="EO102">beneficio_muerte_individual_activo(EO$2,$F102,$D102, Hombres!$A$1:$DW$117, Mujeres!$A$1:$DW$117)</f>
        <v>32392.487607582014</v>
      </c>
      <c r="EP102" s="46" cm="1">
        <f t="array" ref="EP102">beneficio_muerte_individual_activo(EP$2,$F102,$D102, Hombres!$A$1:$DW$117, Mujeres!$A$1:$DW$117)</f>
        <v>35527.742789931937</v>
      </c>
      <c r="EQ102" s="46" cm="1">
        <f t="array" ref="EQ102">beneficio_muerte_individual_activo(EQ$2,$F102,$D102, Hombres!$A$1:$DW$117, Mujeres!$A$1:$DW$117)</f>
        <v>39314.225533237011</v>
      </c>
      <c r="ER102" s="46" cm="1">
        <f t="array" ref="ER102">beneficio_muerte_individual_activo(ER$2,$F102,$D102, Hombres!$A$1:$DW$117, Mujeres!$A$1:$DW$117)</f>
        <v>43493.588441784465</v>
      </c>
      <c r="ES102" s="46" cm="1">
        <f t="array" ref="ES102">beneficio_muerte_individual_activo(ES$2,$F102,$D102, Hombres!$A$1:$DW$117, Mujeres!$A$1:$DW$117)</f>
        <v>47566.303678381053</v>
      </c>
      <c r="ET102" s="46" cm="1">
        <f t="array" ref="ET102">beneficio_muerte_individual_activo(ET$2,$F102,$D102, Hombres!$A$1:$DW$117, Mujeres!$A$1:$DW$117)</f>
        <v>51257.883038492189</v>
      </c>
      <c r="EU102" s="46" cm="1">
        <f t="array" ref="EU102">beneficio_muerte_individual_activo(EU$2,$F102,$D102, Hombres!$A$1:$DW$117, Mujeres!$A$1:$DW$117)</f>
        <v>54590.879317117564</v>
      </c>
      <c r="EV102" s="46" cm="1">
        <f t="array" ref="EV102">beneficio_muerte_individual_activo(EV$2,$F102,$D102, Hombres!$A$1:$DW$117, Mujeres!$A$1:$DW$117)</f>
        <v>57718.840870907763</v>
      </c>
      <c r="EW102" s="46" cm="1">
        <f t="array" ref="EW102">beneficio_muerte_individual_activo(EW$2,$F102,$D102, Hombres!$A$1:$DW$117, Mujeres!$A$1:$DW$117)</f>
        <v>60859.79105776472</v>
      </c>
      <c r="EX102" s="46" cm="1">
        <f t="array" ref="EX102">beneficio_muerte_individual_activo(EX$2,$F102,$D102, Hombres!$A$1:$DW$117, Mujeres!$A$1:$DW$117)</f>
        <v>67834.107085325115</v>
      </c>
      <c r="EY102" s="46" cm="1">
        <f t="array" ref="EY102">beneficio_muerte_individual_activo(EY$2,$F102,$D102, Hombres!$A$1:$DW$117, Mujeres!$A$1:$DW$117)</f>
        <v>71840.266949255805</v>
      </c>
      <c r="EZ102" s="46" cm="1">
        <f t="array" ref="EZ102">beneficio_muerte_individual_activo(EZ$2,$F102,$D102, Hombres!$A$1:$DW$117, Mujeres!$A$1:$DW$117)</f>
        <v>75882.747953938597</v>
      </c>
      <c r="FA102" s="46" cm="1">
        <f t="array" ref="FA102">beneficio_muerte_individual_activo(FA$2,$F102,$D102, Hombres!$A$1:$DW$117, Mujeres!$A$1:$DW$117)</f>
        <v>80014.042166410945</v>
      </c>
      <c r="FB102" s="46" cm="1">
        <f t="array" ref="FB102">beneficio_muerte_individual_activo(FB$2,$F102,$D102, Hombres!$A$1:$DW$117, Mujeres!$A$1:$DW$117)</f>
        <v>84191.825479219799</v>
      </c>
      <c r="FC102" s="46" cm="1">
        <f t="array" ref="FC102">beneficio_muerte_individual_activo(FC$2,$F102,$D102, Hombres!$A$1:$DW$117, Mujeres!$A$1:$DW$117)</f>
        <v>88260.5039739434</v>
      </c>
      <c r="FD102" s="46" cm="1">
        <f t="array" ref="FD102">beneficio_muerte_individual_activo(FD$2,$F102,$D102, Hombres!$A$1:$DW$117, Mujeres!$A$1:$DW$117)</f>
        <v>92184.324192406217</v>
      </c>
      <c r="FE102" s="46" cm="1">
        <f t="array" ref="FE102">beneficio_muerte_individual_activo(FE$2,$F102,$D102, Hombres!$A$1:$DW$117, Mujeres!$A$1:$DW$117)</f>
        <v>95930.137358296139</v>
      </c>
      <c r="FF102" s="46" cm="1">
        <f t="array" ref="FF102">beneficio_muerte_individual_activo(FF$2,$F102,$D102, Hombres!$A$1:$DW$117, Mujeres!$A$1:$DW$117)</f>
        <v>99384.012399682746</v>
      </c>
      <c r="FG102" s="46" cm="1">
        <f t="array" ref="FG102">beneficio_muerte_individual_activo(FG$2,$F102,$D102, Hombres!$A$1:$DW$117, Mujeres!$A$1:$DW$117)</f>
        <v>102319.27056098408</v>
      </c>
      <c r="FH102" s="46" cm="1">
        <f t="array" ref="FH102">beneficio_muerte_individual_activo(FH$2,$F102,$D102, Hombres!$A$1:$DW$117, Mujeres!$A$1:$DW$117)</f>
        <v>104512.84913226272</v>
      </c>
      <c r="FI102" s="46" cm="1">
        <f t="array" ref="FI102">beneficio_muerte_individual_activo(FI$2,$F102,$D102, Hombres!$A$1:$DW$117, Mujeres!$A$1:$DW$117)</f>
        <v>105860.55629799292</v>
      </c>
      <c r="FJ102" s="46" cm="1">
        <f t="array" ref="FJ102">beneficio_muerte_individual_activo(FJ$2,$F102,$D102, Hombres!$A$1:$DW$117, Mujeres!$A$1:$DW$117)</f>
        <v>106286.86254141152</v>
      </c>
      <c r="FK102" s="46" cm="1">
        <f t="array" ref="FK102">beneficio_muerte_individual_activo(FK$2,$F102,$D102, Hombres!$A$1:$DW$117, Mujeres!$A$1:$DW$117)</f>
        <v>105661.50870831618</v>
      </c>
      <c r="FL102" s="46" cm="1">
        <f t="array" ref="FL102">beneficio_muerte_individual_activo(FL$2,$F102,$D102, Hombres!$A$1:$DW$117, Mujeres!$A$1:$DW$117)</f>
        <v>103799.83744667911</v>
      </c>
      <c r="FM102" s="46" cm="1">
        <f t="array" ref="FM102">beneficio_muerte_individual_activo(FM$2,$F102,$D102, Hombres!$A$1:$DW$117, Mujeres!$A$1:$DW$117)</f>
        <v>100591.66706401843</v>
      </c>
      <c r="FN102" s="46" cm="1">
        <f t="array" ref="FN102">beneficio_muerte_individual_activo(FN$2,$F102,$D102, Hombres!$A$1:$DW$117, Mujeres!$A$1:$DW$117)</f>
        <v>96055.821362938834</v>
      </c>
      <c r="FO102" s="46" cm="1">
        <f t="array" ref="FO102">beneficio_muerte_individual_activo(FO$2,$F102,$D102, Hombres!$A$1:$DW$117, Mujeres!$A$1:$DW$117)</f>
        <v>90265.29912392456</v>
      </c>
      <c r="FP102" s="46" cm="1">
        <f t="array" ref="FP102">beneficio_muerte_individual_activo(FP$2,$F102,$D102, Hombres!$A$1:$DW$117, Mujeres!$A$1:$DW$117)</f>
        <v>83303.012116078608</v>
      </c>
      <c r="FQ102" s="106" cm="1">
        <f t="array" ref="FQ102">beneficio_muerte_individual_activo(FQ$2,$F102,$D102, Hombres!$A$1:$DW$117, Mujeres!$A$1:$DW$117)</f>
        <v>75285.64771286225</v>
      </c>
      <c r="FR102" s="46" cm="1">
        <f t="array" ref="FR102">beneficio_muerte_individual_activo(FR$2,$F102,$D102, Hombres!$A$1:$DW$117, Mujeres!$A$1:$DW$117)</f>
        <v>66447.759891642068</v>
      </c>
      <c r="FS102" s="46" cm="1">
        <f t="array" ref="FS102">beneficio_muerte_individual_activo(FS$2,$F102,$D102, Hombres!$A$1:$DW$117, Mujeres!$A$1:$DW$117)</f>
        <v>57134.827016597461</v>
      </c>
      <c r="FT102" s="46" cm="1">
        <f t="array" ref="FT102">beneficio_muerte_individual_activo(FT$2,$F102,$D102, Hombres!$A$1:$DW$117, Mujeres!$A$1:$DW$117)</f>
        <v>47723.349300090216</v>
      </c>
      <c r="FU102" s="46" cm="1">
        <f t="array" ref="FU102">beneficio_muerte_individual_activo(FU$2,$F102,$D102, Hombres!$A$1:$DW$117, Mujeres!$A$1:$DW$117)</f>
        <v>38577.626555388109</v>
      </c>
      <c r="FV102" s="46" cm="1">
        <f t="array" ref="FV102">beneficio_muerte_individual_activo(FV$2,$F102,$D102, Hombres!$A$1:$DW$117, Mujeres!$A$1:$DW$117)</f>
        <v>30039.354121504493</v>
      </c>
      <c r="FW102" s="46" cm="1">
        <f t="array" ref="FW102">beneficio_muerte_individual_activo(FW$2,$F102,$D102, Hombres!$A$1:$DW$117, Mujeres!$A$1:$DW$117)</f>
        <v>22421.360168215448</v>
      </c>
      <c r="FX102" s="46" cm="1">
        <f t="array" ref="FX102">beneficio_muerte_individual_activo(FX$2,$F102,$D102, Hombres!$A$1:$DW$117, Mujeres!$A$1:$DW$117)</f>
        <v>15959.635362579702</v>
      </c>
      <c r="FY102" s="46" cm="1">
        <f t="array" ref="FY102">beneficio_muerte_individual_activo(FY$2,$F102,$D102, Hombres!$A$1:$DW$117, Mujeres!$A$1:$DW$117)</f>
        <v>10768.216192278342</v>
      </c>
      <c r="FZ102" s="46" cm="1">
        <f t="array" ref="FZ102">beneficio_muerte_individual_activo(FZ$2,$F102,$D102, Hombres!$A$1:$DW$117, Mujeres!$A$1:$DW$117)</f>
        <v>6835.6221044103058</v>
      </c>
      <c r="GA102" s="46" cm="1">
        <f t="array" ref="GA102">beneficio_muerte_individual_activo(GA$2,$F102,$D102, Hombres!$A$1:$DW$117, Mujeres!$A$1:$DW$117)</f>
        <v>4045.8820973713114</v>
      </c>
      <c r="GB102" s="46" cm="1">
        <f t="array" ref="GB102">beneficio_muerte_individual_activo(GB$2,$F102,$D102, Hombres!$A$1:$DW$117, Mujeres!$A$1:$DW$117)</f>
        <v>2209.889481467404</v>
      </c>
      <c r="GC102" s="46" cm="1">
        <f t="array" ref="GC102">beneficio_muerte_individual_activo(GC$2,$F102,$D102, Hombres!$A$1:$DW$117, Mujeres!$A$1:$DW$117)</f>
        <v>1100.5584218855927</v>
      </c>
      <c r="GD102" s="46" cm="1">
        <f t="array" ref="GD102">beneficio_muerte_individual_activo(GD$2,$F102,$D102, Hombres!$A$1:$DW$117, Mujeres!$A$1:$DW$117)</f>
        <v>492.2869607090359</v>
      </c>
      <c r="GE102" s="46" cm="1">
        <f t="array" ref="GE102">beneficio_muerte_individual_activo(GE$2,$F102,$D102, Hombres!$A$1:$DW$117, Mujeres!$A$1:$DW$117)</f>
        <v>193.9976418914539</v>
      </c>
      <c r="GF102" s="46" cm="1">
        <f t="array" ref="GF102">beneficio_muerte_individual_activo(GF$2,$F102,$D102, Hombres!$A$1:$DW$117, Mujeres!$A$1:$DW$117)</f>
        <v>65.668334111617767</v>
      </c>
      <c r="GG102" s="46" cm="1">
        <f t="array" ref="GG102">beneficio_muerte_individual_activo(GG$2,$F102,$D102, Hombres!$A$1:$DW$117, Mujeres!$A$1:$DW$117)</f>
        <v>0</v>
      </c>
      <c r="GH102" s="46" cm="1">
        <f t="array" ref="GH102">beneficio_muerte_individual_activo(GH$2,$F102,$D102, Hombres!$A$1:$DW$117, Mujeres!$A$1:$DW$117)</f>
        <v>0</v>
      </c>
      <c r="GI102" s="46" cm="1">
        <f t="array" ref="GI102">beneficio_muerte_individual_activo(GI$2,$F102,$D102, Hombres!$A$1:$DW$117, Mujeres!$A$1:$DW$117)</f>
        <v>0</v>
      </c>
      <c r="GJ102" s="46" cm="1">
        <f t="array" ref="GJ102">beneficio_muerte_individual_activo(GJ$2,$F102,$D102, Hombres!$A$1:$DW$117, Mujeres!$A$1:$DW$117)</f>
        <v>0</v>
      </c>
      <c r="GK102" s="46" cm="1">
        <f t="array" ref="GK102">beneficio_muerte_individual_activo(GK$2,$F102,$D102, Hombres!$A$1:$DW$117, Mujeres!$A$1:$DW$117)</f>
        <v>0</v>
      </c>
      <c r="GL102" s="46" cm="1">
        <f t="array" ref="GL102">beneficio_muerte_individual_activo(GL$2,$F102,$D102, Hombres!$A$1:$DW$117, Mujeres!$A$1:$DW$117)</f>
        <v>0</v>
      </c>
      <c r="GM102" s="46" cm="1">
        <f t="array" ref="GM102">beneficio_muerte_individual_activo(GM$2,$F102,$D102, Hombres!$A$1:$DW$117, Mujeres!$A$1:$DW$117)</f>
        <v>0</v>
      </c>
      <c r="GN102" s="46" cm="1">
        <f t="array" ref="GN102">beneficio_muerte_individual_activo(GN$2,$F102,$D102, Hombres!$A$1:$DW$117, Mujeres!$A$1:$DW$117)</f>
        <v>0</v>
      </c>
      <c r="GO102" s="46" cm="1">
        <f t="array" ref="GO102">beneficio_muerte_individual_activo(GO$2,$F102,$D102, Hombres!$A$1:$DW$117, Mujeres!$A$1:$DW$117)</f>
        <v>0</v>
      </c>
      <c r="GP102" s="46" cm="1">
        <f t="array" ref="GP102">beneficio_muerte_individual_activo(GP$2,$F102,$D102, Hombres!$A$1:$DW$117, Mujeres!$A$1:$DW$117)</f>
        <v>0</v>
      </c>
      <c r="GQ102" s="46" cm="1">
        <f t="array" ref="GQ102">beneficio_muerte_individual_activo(GQ$2,$F102,$D102, Hombres!$A$1:$DW$117, Mujeres!$A$1:$DW$117)</f>
        <v>0</v>
      </c>
      <c r="GR102" s="46" cm="1">
        <f t="array" ref="GR102">beneficio_muerte_individual_activo(GR$2,$F102,$D102, Hombres!$A$1:$DW$117, Mujeres!$A$1:$DW$117)</f>
        <v>0</v>
      </c>
      <c r="GS102" s="46" cm="1">
        <f t="array" ref="GS102">beneficio_muerte_individual_activo(GS$2,$F102,$D102, Hombres!$A$1:$DW$117, Mujeres!$A$1:$DW$117)</f>
        <v>0</v>
      </c>
      <c r="GT102" s="46" cm="1">
        <f t="array" ref="GT102">beneficio_muerte_individual_activo(GT$2,$F102,$D102, Hombres!$A$1:$DW$117, Mujeres!$A$1:$DW$117)</f>
        <v>0</v>
      </c>
      <c r="GU102" s="46" cm="1">
        <f t="array" ref="GU102">beneficio_muerte_individual_activo(GU$2,$F102,$D102, Hombres!$A$1:$DW$117, Mujeres!$A$1:$DW$117)</f>
        <v>0</v>
      </c>
      <c r="GV102" s="46" cm="1">
        <f t="array" ref="GV102">beneficio_muerte_individual_activo(GV$2,$F102,$D102, Hombres!$A$1:$DW$117, Mujeres!$A$1:$DW$117)</f>
        <v>0</v>
      </c>
    </row>
    <row r="103" spans="1:204" x14ac:dyDescent="0.25">
      <c r="A103" s="1">
        <f t="shared" si="1"/>
        <v>101</v>
      </c>
      <c r="B103" s="75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39" cm="1">
        <f t="array" ref="G103">PorcentajePension(C103,E103, D103)</f>
        <v>0.45</v>
      </c>
      <c r="I103" s="72"/>
      <c r="J103" s="46" cm="1">
        <f t="array" ref="J103">AnualidadActivo(J$2, $E103, $C103, $B103, $D103, Hombres!$A$1:$DW$117, Mujeres!$A$1:$DW$117)</f>
        <v>0</v>
      </c>
      <c r="K103" s="46" cm="1">
        <f t="array" ref="K103">AnualidadActivo(K$2, $E103, $C103, $B103, $D103, Hombres!$A$1:$DW$117, Mujeres!$A$1:$DW$117)</f>
        <v>0</v>
      </c>
      <c r="L103" s="46" cm="1">
        <f t="array" ref="L103">AnualidadActivo(L$2, $E103, $C103, $B103, $D103, Hombres!$A$1:$DW$117, Mujeres!$A$1:$DW$117)</f>
        <v>0</v>
      </c>
      <c r="M103" s="46" cm="1">
        <f t="array" ref="M103">AnualidadActivo(M$2, $E103, $C103, $B103, $D103, Hombres!$A$1:$DW$117, Mujeres!$A$1:$DW$117)</f>
        <v>0</v>
      </c>
      <c r="N103" s="46" cm="1">
        <f t="array" ref="N103">AnualidadActivo(N$2, $E103, $C103, $B103, $D103, Hombres!$A$1:$DW$117, Mujeres!$A$1:$DW$117)</f>
        <v>0</v>
      </c>
      <c r="O103" s="46" cm="1">
        <f t="array" ref="O103">AnualidadActivo(O$2, $E103, $C103, $B103, $D103, Hombres!$A$1:$DW$117, Mujeres!$A$1:$DW$117)</f>
        <v>0</v>
      </c>
      <c r="P103" s="46" cm="1">
        <f t="array" ref="P103">AnualidadActivo(P$2, $E103, $C103, $B103, $D103, Hombres!$A$1:$DW$117, Mujeres!$A$1:$DW$117)</f>
        <v>0</v>
      </c>
      <c r="Q103" s="46" cm="1">
        <f t="array" ref="Q103">AnualidadActivo(Q$2, $E103, $C103, $B103, $D103, Hombres!$A$1:$DW$117, Mujeres!$A$1:$DW$117)</f>
        <v>0</v>
      </c>
      <c r="R103" s="46" cm="1">
        <f t="array" ref="R103">AnualidadActivo(R$2, $E103, $C103, $B103, $D103, Hombres!$A$1:$DW$117, Mujeres!$A$1:$DW$117)</f>
        <v>0</v>
      </c>
      <c r="S103" s="46" cm="1">
        <f t="array" ref="S103">AnualidadActivo(S$2, $E103, $C103, $B103, $D103, Hombres!$A$1:$DW$117, Mujeres!$A$1:$DW$117)</f>
        <v>0</v>
      </c>
      <c r="T103" s="46" cm="1">
        <f t="array" ref="T103">AnualidadActivo(T$2, $E103, $C103, $B103, $D103, Hombres!$A$1:$DW$117, Mujeres!$A$1:$DW$117)</f>
        <v>0</v>
      </c>
      <c r="U103" s="46" cm="1">
        <f t="array" ref="U103">AnualidadActivo(U$2, $E103, $C103, $B103, $D103, Hombres!$A$1:$DW$117, Mujeres!$A$1:$DW$117)</f>
        <v>0</v>
      </c>
      <c r="V103" s="46" cm="1">
        <f t="array" ref="V103">AnualidadActivo(V$2, $E103, $C103, $B103, $D103, Hombres!$A$1:$DW$117, Mujeres!$A$1:$DW$117)</f>
        <v>0</v>
      </c>
      <c r="W103" s="46" cm="1">
        <f t="array" ref="W103">AnualidadActivo(W$2, $E103, $C103, $B103, $D103, Hombres!$A$1:$DW$117, Mujeres!$A$1:$DW$117)</f>
        <v>0</v>
      </c>
      <c r="X103" s="46" cm="1">
        <f t="array" ref="X103">AnualidadActivo(X$2, $E103, $C103, $B103, $D103, Hombres!$A$1:$DW$117, Mujeres!$A$1:$DW$117)</f>
        <v>0</v>
      </c>
      <c r="Y103" s="46" cm="1">
        <f t="array" ref="Y103">AnualidadActivo(Y$2, $E103, $C103, $B103, $D103, Hombres!$A$1:$DW$117, Mujeres!$A$1:$DW$117)</f>
        <v>0</v>
      </c>
      <c r="Z103" s="46" cm="1">
        <f t="array" ref="Z103">AnualidadActivo(Z$2, $E103, $C103, $B103, $D103, Hombres!$A$1:$DW$117, Mujeres!$A$1:$DW$117)</f>
        <v>0</v>
      </c>
      <c r="AA103" s="46" cm="1">
        <f t="array" ref="AA103">AnualidadActivo(AA$2, $E103, $C103, $B103, $D103, Hombres!$A$1:$DW$117, Mujeres!$A$1:$DW$117)</f>
        <v>7514482.301847226</v>
      </c>
      <c r="AB103" s="46" cm="1">
        <f t="array" ref="AB103">AnualidadActivo(AB$2, $E103, $C103, $B103, $D103, Hombres!$A$1:$DW$117, Mujeres!$A$1:$DW$117)</f>
        <v>7739916.770902642</v>
      </c>
      <c r="AC103" s="46" cm="1">
        <f t="array" ref="AC103">AnualidadActivo(AC$2, $E103, $C103, $B103, $D103, Hombres!$A$1:$DW$117, Mujeres!$A$1:$DW$117)</f>
        <v>7972114.2740297215</v>
      </c>
      <c r="AD103" s="46" cm="1">
        <f t="array" ref="AD103">AnualidadActivo(AD$2, $E103, $C103, $B103, $D103, Hombres!$A$1:$DW$117, Mujeres!$A$1:$DW$117)</f>
        <v>8211277.7022506138</v>
      </c>
      <c r="AE103" s="46" cm="1">
        <f t="array" ref="AE103">AnualidadActivo(AE$2, $E103, $C103, $B103, $D103, Hombres!$A$1:$DW$117, Mujeres!$A$1:$DW$117)</f>
        <v>8457616.0333181322</v>
      </c>
      <c r="AF103" s="46" cm="1">
        <f t="array" ref="AF103">AnualidadActivo(AF$2, $E103, $C103, $B103, $D103, Hombres!$A$1:$DW$117, Mujeres!$A$1:$DW$117)</f>
        <v>8625082.1675335485</v>
      </c>
      <c r="AG103" s="46" cm="1">
        <f t="array" ref="AG103">AnualidadActivo(AG$2, $E103, $C103, $B103, $D103, Hombres!$A$1:$DW$117, Mujeres!$A$1:$DW$117)</f>
        <v>8789244.0033093765</v>
      </c>
      <c r="AH103" s="46" cm="1">
        <f t="array" ref="AH103">AnualidadActivo(AH$2, $E103, $C103, $B103, $D103, Hombres!$A$1:$DW$117, Mujeres!$A$1:$DW$117)</f>
        <v>8950014.9561412074</v>
      </c>
      <c r="AI103" s="46" cm="1">
        <f t="array" ref="AI103">AnualidadActivo(AI$2, $E103, $C103, $B103, $D103, Hombres!$A$1:$DW$117, Mujeres!$A$1:$DW$117)</f>
        <v>9107463.637149673</v>
      </c>
      <c r="AJ103" s="46" cm="1">
        <f t="array" ref="AJ103">AnualidadActivo(AJ$2, $E103, $C103, $B103, $D103, Hombres!$A$1:$DW$117, Mujeres!$A$1:$DW$117)</f>
        <v>9260701.0479974076</v>
      </c>
      <c r="AK103" s="46" cm="1">
        <f t="array" ref="AK103">AnualidadActivo(AK$2, $E103, $C103, $B103, $D103, Hombres!$A$1:$DW$117, Mujeres!$A$1:$DW$117)</f>
        <v>9407528.6018682085</v>
      </c>
      <c r="AL103" s="46" cm="1">
        <f t="array" ref="AL103">AnualidadActivo(AL$2, $E103, $C103, $B103, $D103, Hombres!$A$1:$DW$117, Mujeres!$A$1:$DW$117)</f>
        <v>9544521.5131525714</v>
      </c>
      <c r="AM103" s="46" cm="1">
        <f t="array" ref="AM103">AnualidadActivo(AM$2, $E103, $C103, $B103, $D103, Hombres!$A$1:$DW$117, Mujeres!$A$1:$DW$117)</f>
        <v>9667756.3566868417</v>
      </c>
      <c r="AN103" s="46" cm="1">
        <f t="array" ref="AN103">AnualidadActivo(AN$2, $E103, $C103, $B103, $D103, Hombres!$A$1:$DW$117, Mujeres!$A$1:$DW$117)</f>
        <v>9773534.1019702088</v>
      </c>
      <c r="AO103" s="46" cm="1">
        <f t="array" ref="AO103">AnualidadActivo(AO$2, $E103, $C103, $B103, $D103, Hombres!$A$1:$DW$117, Mujeres!$A$1:$DW$117)</f>
        <v>9858932.4086283352</v>
      </c>
      <c r="AP103" s="46" cm="1">
        <f t="array" ref="AP103">AnualidadActivo(AP$2, $E103, $C103, $B103, $D103, Hombres!$A$1:$DW$117, Mujeres!$A$1:$DW$117)</f>
        <v>9922628.9202625416</v>
      </c>
      <c r="AQ103" s="46" cm="1">
        <f t="array" ref="AQ103">AnualidadActivo(AQ$2, $E103, $C103, $B103, $D103, Hombres!$A$1:$DW$117, Mujeres!$A$1:$DW$117)</f>
        <v>9964306.4523075037</v>
      </c>
      <c r="AR103" s="46" cm="1">
        <f t="array" ref="AR103">AnualidadActivo(AR$2, $E103, $C103, $B103, $D103, Hombres!$A$1:$DW$117, Mujeres!$A$1:$DW$117)</f>
        <v>9983733.8705618754</v>
      </c>
      <c r="AS103" s="46" cm="1">
        <f t="array" ref="AS103">AnualidadActivo(AS$2, $E103, $C103, $B103, $D103, Hombres!$A$1:$DW$117, Mujeres!$A$1:$DW$117)</f>
        <v>9980376.5305521488</v>
      </c>
      <c r="AT103" s="46" cm="1">
        <f t="array" ref="AT103">AnualidadActivo(AT$2, $E103, $C103, $B103, $D103, Hombres!$A$1:$DW$117, Mujeres!$A$1:$DW$117)</f>
        <v>9952681.8938941304</v>
      </c>
      <c r="AU103" s="46" cm="1">
        <f t="array" ref="AU103">AnualidadActivo(AU$2, $E103, $C103, $B103, $D103, Hombres!$A$1:$DW$117, Mujeres!$A$1:$DW$117)</f>
        <v>9880712.0207722746</v>
      </c>
      <c r="AV103" s="46" cm="1">
        <f t="array" ref="AV103">AnualidadActivo(AV$2, $E103, $C103, $B103, $D103, Hombres!$A$1:$DW$117, Mujeres!$A$1:$DW$117)</f>
        <v>9775339.1377846133</v>
      </c>
      <c r="AW103" s="46" cm="1">
        <f t="array" ref="AW103">AnualidadActivo(AW$2, $E103, $C103, $B103, $D103, Hombres!$A$1:$DW$117, Mujeres!$A$1:$DW$117)</f>
        <v>9634178.5191462003</v>
      </c>
      <c r="AX103" s="46" cm="1">
        <f t="array" ref="AX103">AnualidadActivo(AX$2, $E103, $C103, $B103, $D103, Hombres!$A$1:$DW$117, Mujeres!$A$1:$DW$117)</f>
        <v>9455051.9239209574</v>
      </c>
      <c r="AY103" s="46" cm="1">
        <f t="array" ref="AY103">AnualidadActivo(AY$2, $E103, $C103, $B103, $D103, Hombres!$A$1:$DW$117, Mujeres!$A$1:$DW$117)</f>
        <v>9235988.6863053571</v>
      </c>
      <c r="AZ103" s="46" cm="1">
        <f t="array" ref="AZ103">AnualidadActivo(AZ$2, $E103, $C103, $B103, $D103, Hombres!$A$1:$DW$117, Mujeres!$A$1:$DW$117)</f>
        <v>8975325.0350632817</v>
      </c>
      <c r="BA103" s="46" cm="1">
        <f t="array" ref="BA103">AnualidadActivo(BA$2, $E103, $C103, $B103, $D103, Hombres!$A$1:$DW$117, Mujeres!$A$1:$DW$117)</f>
        <v>8671485.2414695434</v>
      </c>
      <c r="BB103" s="46" cm="1">
        <f t="array" ref="BB103">AnualidadActivo(BB$2, $E103, $C103, $B103, $D103, Hombres!$A$1:$DW$117, Mujeres!$A$1:$DW$117)</f>
        <v>8323483.1641860381</v>
      </c>
      <c r="BC103" s="46" cm="1">
        <f t="array" ref="BC103">AnualidadActivo(BC$2, $E103, $C103, $B103, $D103, Hombres!$A$1:$DW$117, Mujeres!$A$1:$DW$117)</f>
        <v>7931664.599767956</v>
      </c>
      <c r="BD103" s="46" cm="1">
        <f t="array" ref="BD103">AnualidadActivo(BD$2, $E103, $C103, $B103, $D103, Hombres!$A$1:$DW$117, Mujeres!$A$1:$DW$117)</f>
        <v>7497809.9781303778</v>
      </c>
      <c r="BE103" s="46" cm="1">
        <f t="array" ref="BE103">AnualidadActivo(BE$2, $E103, $C103, $B103, $D103, Hombres!$A$1:$DW$117, Mujeres!$A$1:$DW$117)</f>
        <v>7024809.7584162559</v>
      </c>
      <c r="BF103" s="46" cm="1">
        <f t="array" ref="BF103">AnualidadActivo(BF$2, $E103, $C103, $B103, $D103, Hombres!$A$1:$DW$117, Mujeres!$A$1:$DW$117)</f>
        <v>6516542.5739960037</v>
      </c>
      <c r="BG103" s="46" cm="1">
        <f t="array" ref="BG103">AnualidadActivo(BG$2, $E103, $C103, $B103, $D103, Hombres!$A$1:$DW$117, Mujeres!$A$1:$DW$117)</f>
        <v>5978306.2833602531</v>
      </c>
      <c r="BH103" s="46" cm="1">
        <f t="array" ref="BH103">AnualidadActivo(BH$2, $E103, $C103, $B103, $D103, Hombres!$A$1:$DW$117, Mujeres!$A$1:$DW$117)</f>
        <v>5417369.1999574322</v>
      </c>
      <c r="BI103" s="46" cm="1">
        <f t="array" ref="BI103">AnualidadActivo(BI$2, $E103, $C103, $B103, $D103, Hombres!$A$1:$DW$117, Mujeres!$A$1:$DW$117)</f>
        <v>4842613.7939037932</v>
      </c>
      <c r="BJ103" s="46" cm="1">
        <f t="array" ref="BJ103">AnualidadActivo(BJ$2, $E103, $C103, $B103, $D103, Hombres!$A$1:$DW$117, Mujeres!$A$1:$DW$117)</f>
        <v>4263749.518214765</v>
      </c>
      <c r="BK103" s="46" cm="1">
        <f t="array" ref="BK103">AnualidadActivo(BK$2, $E103, $C103, $B103, $D103, Hombres!$A$1:$DW$117, Mujeres!$A$1:$DW$117)</f>
        <v>3691000.4376979312</v>
      </c>
      <c r="BL103" s="46" cm="1">
        <f t="array" ref="BL103">AnualidadActivo(BL$2, $E103, $C103, $B103, $D103, Hombres!$A$1:$DW$117, Mujeres!$A$1:$DW$117)</f>
        <v>3135095.4955838467</v>
      </c>
      <c r="BM103" s="46" cm="1">
        <f t="array" ref="BM103">AnualidadActivo(BM$2, $E103, $C103, $B103, $D103, Hombres!$A$1:$DW$117, Mujeres!$A$1:$DW$117)</f>
        <v>2607111.6993105672</v>
      </c>
      <c r="BN103" s="46" cm="1">
        <f t="array" ref="BN103">AnualidadActivo(BN$2, $E103, $C103, $B103, $D103, Hombres!$A$1:$DW$117, Mujeres!$A$1:$DW$117)</f>
        <v>2117557.6448019231</v>
      </c>
      <c r="BO103" s="46" cm="1">
        <f t="array" ref="BO103">AnualidadActivo(BO$2, $E103, $C103, $B103, $D103, Hombres!$A$1:$DW$117, Mujeres!$A$1:$DW$117)</f>
        <v>1675252.9569134179</v>
      </c>
      <c r="BP103" s="46" cm="1">
        <f t="array" ref="BP103">AnualidadActivo(BP$2, $E103, $C103, $B103, $D103, Hombres!$A$1:$DW$117, Mujeres!$A$1:$DW$117)</f>
        <v>1286742.2024466125</v>
      </c>
      <c r="BQ103" s="46" cm="1">
        <f t="array" ref="BQ103">AnualidadActivo(BQ$2, $E103, $C103, $B103, $D103, Hombres!$A$1:$DW$117, Mujeres!$A$1:$DW$117)</f>
        <v>956029.14776565193</v>
      </c>
      <c r="BR103" s="46" cm="1">
        <f t="array" ref="BR103">AnualidadActivo(BR$2, $E103, $C103, $B103, $D103, Hombres!$A$1:$DW$117, Mujeres!$A$1:$DW$117)</f>
        <v>684329.44889004959</v>
      </c>
      <c r="BS103" s="46" cm="1">
        <f t="array" ref="BS103">AnualidadActivo(BS$2, $E103, $C103, $B103, $D103, Hombres!$A$1:$DW$117, Mujeres!$A$1:$DW$117)</f>
        <v>469796.14603876433</v>
      </c>
      <c r="BT103" s="46" cm="1">
        <f t="array" ref="BT103">AnualidadActivo(BT$2, $E103, $C103, $B103, $D103, Hombres!$A$1:$DW$117, Mujeres!$A$1:$DW$117)</f>
        <v>307682.0081215442</v>
      </c>
      <c r="BU103" s="46" cm="1">
        <f t="array" ref="BU103">AnualidadActivo(BU$2, $E103, $C103, $B103, $D103, Hombres!$A$1:$DW$117, Mujeres!$A$1:$DW$117)</f>
        <v>191036.7690965939</v>
      </c>
      <c r="BV103" s="46" cm="1">
        <f t="array" ref="BV103">AnualidadActivo(BV$2, $E103, $C103, $B103, $D103, Hombres!$A$1:$DW$117, Mujeres!$A$1:$DW$117)</f>
        <v>111627.08289251802</v>
      </c>
      <c r="BW103" s="46" cm="1">
        <f t="array" ref="BW103">AnualidadActivo(BW$2, $E103, $C103, $B103, $D103, Hombres!$A$1:$DW$117, Mujeres!$A$1:$DW$117)</f>
        <v>60869.250801677357</v>
      </c>
      <c r="BX103" s="46" cm="1">
        <f t="array" ref="BX103">AnualidadActivo(BX$2, $E103, $C103, $B103, $D103, Hombres!$A$1:$DW$117, Mujeres!$A$1:$DW$117)</f>
        <v>30668.893190745359</v>
      </c>
      <c r="BY103" s="46" cm="1">
        <f t="array" ref="BY103">AnualidadActivo(BY$2, $E103, $C103, $B103, $D103, Hombres!$A$1:$DW$117, Mujeres!$A$1:$DW$117)</f>
        <v>0</v>
      </c>
      <c r="BZ103" s="46" cm="1">
        <f t="array" ref="BZ103">AnualidadActivo(BZ$2, $E103, $C103, $B103, $D103, Hombres!$A$1:$DW$117, Mujeres!$A$1:$DW$117)</f>
        <v>0</v>
      </c>
      <c r="CA103" s="46" cm="1">
        <f t="array" ref="CA103">AnualidadActivo(CA$2, $E103, $C103, $B103, $D103, Hombres!$A$1:$DW$117, Mujeres!$A$1:$DW$117)</f>
        <v>0</v>
      </c>
      <c r="CB103" s="46" cm="1">
        <f t="array" ref="CB103">AnualidadActivo(CB$2, $E103, $C103, $B103, $D103, Hombres!$A$1:$DW$117, Mujeres!$A$1:$DW$117)</f>
        <v>0</v>
      </c>
      <c r="CC103" s="46" cm="1">
        <f t="array" ref="CC103">AnualidadActivo(CC$2, $E103, $C103, $B103, $D103, Hombres!$A$1:$DW$117, Mujeres!$A$1:$DW$117)</f>
        <v>0</v>
      </c>
      <c r="CD103" s="46" cm="1">
        <f t="array" ref="CD103">AnualidadActivo(CD$2, $E103, $C103, $B103, $D103, Hombres!$A$1:$DW$117, Mujeres!$A$1:$DW$117)</f>
        <v>0</v>
      </c>
      <c r="CE103" s="46" cm="1">
        <f t="array" ref="CE103">AnualidadActivo(CE$2, $E103, $C103, $B103, $D103, Hombres!$A$1:$DW$117, Mujeres!$A$1:$DW$117)</f>
        <v>0</v>
      </c>
      <c r="CF103" s="46" cm="1">
        <f t="array" ref="CF103">AnualidadActivo(CF$2, $E103, $C103, $B103, $D103, Hombres!$A$1:$DW$117, Mujeres!$A$1:$DW$117)</f>
        <v>0</v>
      </c>
      <c r="CG103" s="46" cm="1">
        <f t="array" ref="CG103">AnualidadActivo(CG$2, $E103, $C103, $B103, $D103, Hombres!$A$1:$DW$117, Mujeres!$A$1:$DW$117)</f>
        <v>0</v>
      </c>
      <c r="CH103" s="46" cm="1">
        <f t="array" ref="CH103">AnualidadActivo(CH$2, $E103, $C103, $B103, $D103, Hombres!$A$1:$DW$117, Mujeres!$A$1:$DW$117)</f>
        <v>0</v>
      </c>
      <c r="CI103" s="46" cm="1">
        <f t="array" ref="CI103">AnualidadActivo(CI$2, $E103, $C103, $B103, $D103, Hombres!$A$1:$DW$117, Mujeres!$A$1:$DW$117)</f>
        <v>0</v>
      </c>
      <c r="CJ103" s="46" cm="1">
        <f t="array" ref="CJ103">AnualidadActivo(CJ$2, $E103, $C103, $B103, $D103, Hombres!$A$1:$DW$117, Mujeres!$A$1:$DW$117)</f>
        <v>0</v>
      </c>
      <c r="CK103" s="46" cm="1">
        <f t="array" ref="CK103">AnualidadActivo(CK$2, $E103, $C103, $B103, $D103, Hombres!$A$1:$DW$117, Mujeres!$A$1:$DW$117)</f>
        <v>0</v>
      </c>
      <c r="CL103" s="46" cm="1">
        <f t="array" ref="CL103">AnualidadActivo(CL$2, $E103, $C103, $B103, $D103, Hombres!$A$1:$DW$117, Mujeres!$A$1:$DW$117)</f>
        <v>0</v>
      </c>
      <c r="CM103" s="46" cm="1">
        <f t="array" ref="CM103">AnualidadActivo(CM$2, $E103, $C103, $B103, $D103, Hombres!$A$1:$DW$117, Mujeres!$A$1:$DW$117)</f>
        <v>0</v>
      </c>
      <c r="CN103" s="46" cm="1">
        <f t="array" ref="CN103">AnualidadActivo(CN$2, $E103, $C103, $B103, $D103, Hombres!$A$1:$DW$117, Mujeres!$A$1:$DW$117)</f>
        <v>0</v>
      </c>
      <c r="CO103" s="46" cm="1">
        <f t="array" ref="CO103">AnualidadActivo(CO$2, $E103, $C103, $B103, $D103, Hombres!$A$1:$DW$117, Mujeres!$A$1:$DW$117)</f>
        <v>0</v>
      </c>
      <c r="CP103" s="46" cm="1">
        <f t="array" ref="CP103">AnualidadActivo(CP$2, $E103, $C103, $B103, $D103, Hombres!$A$1:$DW$117, Mujeres!$A$1:$DW$117)</f>
        <v>0</v>
      </c>
      <c r="CQ103" s="46" cm="1">
        <f t="array" ref="CQ103">AnualidadActivo(CQ$2, $E103, $C103, $B103, $D103, Hombres!$A$1:$DW$117, Mujeres!$A$1:$DW$117)</f>
        <v>0</v>
      </c>
      <c r="CR103" s="46" cm="1">
        <f t="array" ref="CR103">AnualidadActivo(CR$2, $E103, $C103, $B103, $D103, Hombres!$A$1:$DW$117, Mujeres!$A$1:$DW$117)</f>
        <v>0</v>
      </c>
      <c r="CS103" s="46" cm="1">
        <f t="array" ref="CS103">AnualidadActivo(CS$2, $E103, $C103, $B103, $D103, Hombres!$A$1:$DW$117, Mujeres!$A$1:$DW$117)</f>
        <v>0</v>
      </c>
      <c r="CT103" s="46" cm="1">
        <f t="array" ref="CT103">AnualidadActivo(CT$2, $E103, $C103, $B103, $D103, Hombres!$A$1:$DW$117, Mujeres!$A$1:$DW$117)</f>
        <v>0</v>
      </c>
      <c r="CU103" s="46" cm="1">
        <f t="array" ref="CU103">AnualidadActivo(CU$2, $E103, $C103, $B103, $D103, Hombres!$A$1:$DW$117, Mujeres!$A$1:$DW$117)</f>
        <v>0</v>
      </c>
      <c r="CV103" s="46" cm="1">
        <f t="array" ref="CV103">AnualidadActivo(CV$2, $E103, $C103, $B103, $D103, Hombres!$A$1:$DW$117, Mujeres!$A$1:$DW$117)</f>
        <v>0</v>
      </c>
      <c r="CW103" s="46" cm="1">
        <f t="array" ref="CW103">AnualidadActivo(CW$2, $E103, $C103, $B103, $D103, Hombres!$A$1:$DW$117, Mujeres!$A$1:$DW$117)</f>
        <v>0</v>
      </c>
      <c r="CX103" s="46" cm="1">
        <f t="array" ref="CX103">AnualidadActivo(CX$2, $E103, $C103, $B103, $D103, Hombres!$A$1:$DW$117, Mujeres!$A$1:$DW$117)</f>
        <v>0</v>
      </c>
      <c r="CY103" s="46" cm="1">
        <f t="array" ref="CY103">AnualidadActivo(CY$2, $E103, $C103, $B103, $D103, Hombres!$A$1:$DW$117, Mujeres!$A$1:$DW$117)</f>
        <v>0</v>
      </c>
      <c r="CZ103" s="46" cm="1">
        <f t="array" ref="CZ103">AnualidadActivo(CZ$2, $E103, $C103, $B103, $D103, Hombres!$A$1:$DW$117, Mujeres!$A$1:$DW$117)</f>
        <v>0</v>
      </c>
      <c r="DA103" s="46" cm="1">
        <f t="array" ref="DA103">AnualidadActivo(DA$2, $E103, $C103, $B103, $D103, Hombres!$A$1:$DW$117, Mujeres!$A$1:$DW$117)</f>
        <v>0</v>
      </c>
      <c r="DD103" s="21"/>
      <c r="DE103" s="46" cm="1">
        <f t="array" ref="DE103">beneficio_muerte_individual_activo(DE$2,$F103,$D103, Hombres!$A$1:$DW$117, Mujeres!$A$1:$DW$117)</f>
        <v>0</v>
      </c>
      <c r="DF103" s="46" cm="1">
        <f t="array" ref="DF103">beneficio_muerte_individual_activo(DF$2,$F103,$D103, Hombres!$A$1:$DW$117, Mujeres!$A$1:$DW$117)</f>
        <v>18175.5</v>
      </c>
      <c r="DG103" s="46" cm="1">
        <f t="array" ref="DG103">beneficio_muerte_individual_activo(DG$2,$F103,$D103, Hombres!$A$1:$DW$117, Mujeres!$A$1:$DW$117)</f>
        <v>19278.166267649998</v>
      </c>
      <c r="DH103" s="46" cm="1">
        <f t="array" ref="DH103">beneficio_muerte_individual_activo(DH$2,$F103,$D103, Hombres!$A$1:$DW$117, Mujeres!$A$1:$DW$117)</f>
        <v>20322.123491267346</v>
      </c>
      <c r="DI103" s="46" cm="1">
        <f t="array" ref="DI103">beneficio_muerte_individual_activo(DI$2,$F103,$D103, Hombres!$A$1:$DW$117, Mujeres!$A$1:$DW$117)</f>
        <v>21420.093949605875</v>
      </c>
      <c r="DJ103" s="46" cm="1">
        <f t="array" ref="DJ103">beneficio_muerte_individual_activo(DJ$2,$F103,$D103, Hombres!$A$1:$DW$117, Mujeres!$A$1:$DW$117)</f>
        <v>22660.795035933879</v>
      </c>
      <c r="DK103" s="46" cm="1">
        <f t="array" ref="DK103">beneficio_muerte_individual_activo(DK$2,$F103,$D103, Hombres!$A$1:$DW$117, Mujeres!$A$1:$DW$117)</f>
        <v>24236.013153572425</v>
      </c>
      <c r="DL103" s="46" cm="1">
        <f t="array" ref="DL103">beneficio_muerte_individual_activo(DL$2,$F103,$D103, Hombres!$A$1:$DW$117, Mujeres!$A$1:$DW$117)</f>
        <v>26251.35215216802</v>
      </c>
      <c r="DM103" s="46" cm="1">
        <f t="array" ref="DM103">beneficio_muerte_individual_activo(DM$2,$F103,$D103, Hombres!$A$1:$DW$117, Mujeres!$A$1:$DW$117)</f>
        <v>28656.918183597256</v>
      </c>
      <c r="DN103" s="46" cm="1">
        <f t="array" ref="DN103">beneficio_muerte_individual_activo(DN$2,$F103,$D103, Hombres!$A$1:$DW$117, Mujeres!$A$1:$DW$117)</f>
        <v>31148.564080409422</v>
      </c>
      <c r="DO103" s="46" cm="1">
        <f t="array" ref="DO103">beneficio_muerte_individual_activo(DO$2,$F103,$D103, Hombres!$A$1:$DW$117, Mujeres!$A$1:$DW$117)</f>
        <v>33545.116773784794</v>
      </c>
      <c r="DP103" s="46" cm="1">
        <f t="array" ref="DP103">beneficio_muerte_individual_activo(DP$2,$F103,$D103, Hombres!$A$1:$DW$117, Mujeres!$A$1:$DW$117)</f>
        <v>35913.071805041945</v>
      </c>
      <c r="DQ103" s="46" cm="1">
        <f t="array" ref="DQ103">beneficio_muerte_individual_activo(DQ$2,$F103,$D103, Hombres!$A$1:$DW$117, Mujeres!$A$1:$DW$117)</f>
        <v>38285.035001357945</v>
      </c>
      <c r="DR103" s="46" cm="1">
        <f t="array" ref="DR103">beneficio_muerte_individual_activo(DR$2,$F103,$D103, Hombres!$A$1:$DW$117, Mujeres!$A$1:$DW$117)</f>
        <v>40687.448400243156</v>
      </c>
      <c r="DS103" s="46" cm="1">
        <f t="array" ref="DS103">beneficio_muerte_individual_activo(DS$2,$F103,$D103, Hombres!$A$1:$DW$117, Mujeres!$A$1:$DW$117)</f>
        <v>43266.30118674392</v>
      </c>
      <c r="DT103" s="46" cm="1">
        <f t="array" ref="DT103">beneficio_muerte_individual_activo(DT$2,$F103,$D103, Hombres!$A$1:$DW$117, Mujeres!$A$1:$DW$117)</f>
        <v>27648.896766929862</v>
      </c>
      <c r="DU103" s="46" cm="1">
        <f t="array" ref="DU103">beneficio_muerte_individual_activo(DU$2,$F103,$D103, Hombres!$A$1:$DW$117, Mujeres!$A$1:$DW$117)</f>
        <v>29409.117405860015</v>
      </c>
      <c r="DV103" s="46" cm="1">
        <f t="array" ref="DV103">beneficio_muerte_individual_activo(DV$2,$F103,$D103, Hombres!$A$1:$DW$117, Mujeres!$A$1:$DW$117)</f>
        <v>31033.256347224789</v>
      </c>
      <c r="DW103" s="46" cm="1">
        <f t="array" ref="DW103">beneficio_muerte_individual_activo(DW$2,$F103,$D103, Hombres!$A$1:$DW$117, Mujeres!$A$1:$DW$117)</f>
        <v>32522.946029096758</v>
      </c>
      <c r="DX103" s="46" cm="1">
        <f t="array" ref="DX103">beneficio_muerte_individual_activo(DX$2,$F103,$D103, Hombres!$A$1:$DW$117, Mujeres!$A$1:$DW$117)</f>
        <v>34150.42230250709</v>
      </c>
      <c r="DY103" s="46" cm="1">
        <f t="array" ref="DY103">beneficio_muerte_individual_activo(DY$2,$F103,$D103, Hombres!$A$1:$DW$117, Mujeres!$A$1:$DW$117)</f>
        <v>36204.11806144096</v>
      </c>
      <c r="DZ103" s="46" cm="1">
        <f t="array" ref="DZ103">beneficio_muerte_individual_activo(DZ$2,$F103,$D103, Hombres!$A$1:$DW$117, Mujeres!$A$1:$DW$117)</f>
        <v>38929.23627698487</v>
      </c>
      <c r="EA103" s="46" cm="1">
        <f t="array" ref="EA103">beneficio_muerte_individual_activo(EA$2,$F103,$D103, Hombres!$A$1:$DW$117, Mujeres!$A$1:$DW$117)</f>
        <v>42388.57938231423</v>
      </c>
      <c r="EB103" s="46" cm="1">
        <f t="array" ref="EB103">beneficio_muerte_individual_activo(EB$2,$F103,$D103, Hombres!$A$1:$DW$117, Mujeres!$A$1:$DW$117)</f>
        <v>46477.331909268629</v>
      </c>
      <c r="EC103" s="46" cm="1">
        <f t="array" ref="EC103">beneficio_muerte_individual_activo(EC$2,$F103,$D103, Hombres!$A$1:$DW$117, Mujeres!$A$1:$DW$117)</f>
        <v>50904.577624895559</v>
      </c>
      <c r="ED103" s="46" cm="1">
        <f t="array" ref="ED103">beneficio_muerte_individual_activo(ED$2,$F103,$D103, Hombres!$A$1:$DW$117, Mujeres!$A$1:$DW$117)</f>
        <v>55170.748453743887</v>
      </c>
      <c r="EE103" s="46" cm="1">
        <f t="array" ref="EE103">beneficio_muerte_individual_activo(EE$2,$F103,$D103, Hombres!$A$1:$DW$117, Mujeres!$A$1:$DW$117)</f>
        <v>59020.011178263077</v>
      </c>
      <c r="EF103" s="46" cm="1">
        <f t="array" ref="EF103">beneficio_muerte_individual_activo(EF$2,$F103,$D103, Hombres!$A$1:$DW$117, Mujeres!$A$1:$DW$117)</f>
        <v>62495.613968011552</v>
      </c>
      <c r="EG103" s="46" cm="1">
        <f t="array" ref="EG103">beneficio_muerte_individual_activo(EG$2,$F103,$D103, Hombres!$A$1:$DW$117, Mujeres!$A$1:$DW$117)</f>
        <v>65749.911427554005</v>
      </c>
      <c r="EH103" s="46" cm="1">
        <f t="array" ref="EH103">beneficio_muerte_individual_activo(EH$2,$F103,$D103, Hombres!$A$1:$DW$117, Mujeres!$A$1:$DW$117)</f>
        <v>68980.632761643079</v>
      </c>
      <c r="EI103" s="46" cm="1">
        <f t="array" ref="EI103">beneficio_muerte_individual_activo(EI$2,$F103,$D103, Hombres!$A$1:$DW$117, Mujeres!$A$1:$DW$117)</f>
        <v>75806.94292000556</v>
      </c>
      <c r="EJ103" s="46" cm="1">
        <f t="array" ref="EJ103">beneficio_muerte_individual_activo(EJ$2,$F103,$D103, Hombres!$A$1:$DW$117, Mujeres!$A$1:$DW$117)</f>
        <v>79716.664258035918</v>
      </c>
      <c r="EK103" s="46" cm="1">
        <f t="array" ref="EK103">beneficio_muerte_individual_activo(EK$2,$F103,$D103, Hombres!$A$1:$DW$117, Mujeres!$A$1:$DW$117)</f>
        <v>83578.833162695402</v>
      </c>
      <c r="EL103" s="46" cm="1">
        <f t="array" ref="EL103">beneficio_muerte_individual_activo(EL$2,$F103,$D103, Hombres!$A$1:$DW$117, Mujeres!$A$1:$DW$117)</f>
        <v>87414.671412403608</v>
      </c>
      <c r="EM103" s="46" cm="1">
        <f t="array" ref="EM103">beneficio_muerte_individual_activo(EM$2,$F103,$D103, Hombres!$A$1:$DW$117, Mujeres!$A$1:$DW$117)</f>
        <v>91145.190804408936</v>
      </c>
      <c r="EN103" s="46" cm="1">
        <f t="array" ref="EN103">beneficio_muerte_individual_activo(EN$2,$F103,$D103, Hombres!$A$1:$DW$117, Mujeres!$A$1:$DW$117)</f>
        <v>94609.267220955677</v>
      </c>
      <c r="EO103" s="46" cm="1">
        <f t="array" ref="EO103">beneficio_muerte_individual_activo(EO$2,$F103,$D103, Hombres!$A$1:$DW$117, Mujeres!$A$1:$DW$117)</f>
        <v>97767.973428059937</v>
      </c>
      <c r="EP103" s="46" cm="1">
        <f t="array" ref="EP103">beneficio_muerte_individual_activo(EP$2,$F103,$D103, Hombres!$A$1:$DW$117, Mujeres!$A$1:$DW$117)</f>
        <v>100587.88158163197</v>
      </c>
      <c r="EQ103" s="46" cm="1">
        <f t="array" ref="EQ103">beneficio_muerte_individual_activo(EQ$2,$F103,$D103, Hombres!$A$1:$DW$117, Mujeres!$A$1:$DW$117)</f>
        <v>102956.18016879354</v>
      </c>
      <c r="ER103" s="46" cm="1">
        <f t="array" ref="ER103">beneficio_muerte_individual_activo(ER$2,$F103,$D103, Hombres!$A$1:$DW$117, Mujeres!$A$1:$DW$117)</f>
        <v>104652.19915504356</v>
      </c>
      <c r="ES103" s="46" cm="1">
        <f t="array" ref="ES103">beneficio_muerte_individual_activo(ES$2,$F103,$D103, Hombres!$A$1:$DW$117, Mujeres!$A$1:$DW$117)</f>
        <v>105472.33436148621</v>
      </c>
      <c r="ET103" s="46" cm="1">
        <f t="array" ref="ET103">beneficio_muerte_individual_activo(ET$2,$F103,$D103, Hombres!$A$1:$DW$117, Mujeres!$A$1:$DW$117)</f>
        <v>105339.97416573997</v>
      </c>
      <c r="EU103" s="46" cm="1">
        <f t="array" ref="EU103">beneficio_muerte_individual_activo(EU$2,$F103,$D103, Hombres!$A$1:$DW$117, Mujeres!$A$1:$DW$117)</f>
        <v>104212.398727765</v>
      </c>
      <c r="EV103" s="46" cm="1">
        <f t="array" ref="EV103">beneficio_muerte_individual_activo(EV$2,$F103,$D103, Hombres!$A$1:$DW$117, Mujeres!$A$1:$DW$117)</f>
        <v>101998.33616522219</v>
      </c>
      <c r="EW103" s="46" cm="1">
        <f t="array" ref="EW103">beneficio_muerte_individual_activo(EW$2,$F103,$D103, Hombres!$A$1:$DW$117, Mujeres!$A$1:$DW$117)</f>
        <v>98569.684654134006</v>
      </c>
      <c r="EX103" s="46" cm="1">
        <f t="array" ref="EX103">beneficio_muerte_individual_activo(EX$2,$F103,$D103, Hombres!$A$1:$DW$117, Mujeres!$A$1:$DW$117)</f>
        <v>93890.028532866549</v>
      </c>
      <c r="EY103" s="46" cm="1">
        <f t="array" ref="EY103">beneficio_muerte_individual_activo(EY$2,$F103,$D103, Hombres!$A$1:$DW$117, Mujeres!$A$1:$DW$117)</f>
        <v>88051.098483271286</v>
      </c>
      <c r="EZ103" s="46" cm="1">
        <f t="array" ref="EZ103">beneficio_muerte_individual_activo(EZ$2,$F103,$D103, Hombres!$A$1:$DW$117, Mujeres!$A$1:$DW$117)</f>
        <v>81193.311445363608</v>
      </c>
      <c r="FA103" s="46" cm="1">
        <f t="array" ref="FA103">beneficio_muerte_individual_activo(FA$2,$F103,$D103, Hombres!$A$1:$DW$117, Mujeres!$A$1:$DW$117)</f>
        <v>73465.04796918403</v>
      </c>
      <c r="FB103" s="46" cm="1">
        <f t="array" ref="FB103">beneficio_muerte_individual_activo(FB$2,$F103,$D103, Hombres!$A$1:$DW$117, Mujeres!$A$1:$DW$117)</f>
        <v>65038.138791059515</v>
      </c>
      <c r="FC103" s="46" cm="1">
        <f t="array" ref="FC103">beneficio_muerte_individual_activo(FC$2,$F103,$D103, Hombres!$A$1:$DW$117, Mujeres!$A$1:$DW$117)</f>
        <v>56175.281021136543</v>
      </c>
      <c r="FD103" s="46" cm="1">
        <f t="array" ref="FD103">beneficio_muerte_individual_activo(FD$2,$F103,$D103, Hombres!$A$1:$DW$117, Mujeres!$A$1:$DW$117)</f>
        <v>47219.374808873661</v>
      </c>
      <c r="FE103" s="46" cm="1">
        <f t="array" ref="FE103">beneficio_muerte_individual_activo(FE$2,$F103,$D103, Hombres!$A$1:$DW$117, Mujeres!$A$1:$DW$117)</f>
        <v>38515.334132475349</v>
      </c>
      <c r="FF103" s="46" cm="1">
        <f t="array" ref="FF103">beneficio_muerte_individual_activo(FF$2,$F103,$D103, Hombres!$A$1:$DW$117, Mujeres!$A$1:$DW$117)</f>
        <v>30369.262682985671</v>
      </c>
      <c r="FG103" s="46" cm="1">
        <f t="array" ref="FG103">beneficio_muerte_individual_activo(FG$2,$F103,$D103, Hombres!$A$1:$DW$117, Mujeres!$A$1:$DW$117)</f>
        <v>23040.547042812679</v>
      </c>
      <c r="FH103" s="46" cm="1">
        <f t="array" ref="FH103">beneficio_muerte_individual_activo(FH$2,$F103,$D103, Hombres!$A$1:$DW$117, Mujeres!$A$1:$DW$117)</f>
        <v>16737.369045053245</v>
      </c>
      <c r="FI103" s="46" cm="1">
        <f t="array" ref="FI103">beneficio_muerte_individual_activo(FI$2,$F103,$D103, Hombres!$A$1:$DW$117, Mujeres!$A$1:$DW$117)</f>
        <v>11582.447987934525</v>
      </c>
      <c r="FJ103" s="46" cm="1">
        <f t="array" ref="FJ103">beneficio_muerte_individual_activo(FJ$2,$F103,$D103, Hombres!$A$1:$DW$117, Mujeres!$A$1:$DW$117)</f>
        <v>7589.3834395905296</v>
      </c>
      <c r="FK103" s="46" cm="1">
        <f t="array" ref="FK103">beneficio_muerte_individual_activo(FK$2,$F103,$D103, Hombres!$A$1:$DW$117, Mujeres!$A$1:$DW$117)</f>
        <v>4673.7345069107232</v>
      </c>
      <c r="FL103" s="46" cm="1">
        <f t="array" ref="FL103">beneficio_muerte_individual_activo(FL$2,$F103,$D103, Hombres!$A$1:$DW$117, Mujeres!$A$1:$DW$117)</f>
        <v>2680.8292064239859</v>
      </c>
      <c r="FM103" s="46" cm="1">
        <f t="array" ref="FM103">beneficio_muerte_individual_activo(FM$2,$F103,$D103, Hombres!$A$1:$DW$117, Mujeres!$A$1:$DW$117)</f>
        <v>1417.617613865845</v>
      </c>
      <c r="FN103" s="46" cm="1">
        <f t="array" ref="FN103">beneficio_muerte_individual_activo(FN$2,$F103,$D103, Hombres!$A$1:$DW$117, Mujeres!$A$1:$DW$117)</f>
        <v>682.83815794947691</v>
      </c>
      <c r="FO103" s="46" cm="1">
        <f t="array" ref="FO103">beneficio_muerte_individual_activo(FO$2,$F103,$D103, Hombres!$A$1:$DW$117, Mujeres!$A$1:$DW$117)</f>
        <v>295.1497031046228</v>
      </c>
      <c r="FP103" s="46" cm="1">
        <f t="array" ref="FP103">beneficio_muerte_individual_activo(FP$2,$F103,$D103, Hombres!$A$1:$DW$117, Mujeres!$A$1:$DW$117)</f>
        <v>112.29450658115509</v>
      </c>
      <c r="FQ103" s="106" cm="1">
        <f t="array" ref="FQ103">beneficio_muerte_individual_activo(FQ$2,$F103,$D103, Hombres!$A$1:$DW$117, Mujeres!$A$1:$DW$117)</f>
        <v>36.667524960254852</v>
      </c>
      <c r="FR103" s="46" cm="1">
        <f t="array" ref="FR103">beneficio_muerte_individual_activo(FR$2,$F103,$D103, Hombres!$A$1:$DW$117, Mujeres!$A$1:$DW$117)</f>
        <v>0</v>
      </c>
      <c r="FS103" s="46" cm="1">
        <f t="array" ref="FS103">beneficio_muerte_individual_activo(FS$2,$F103,$D103, Hombres!$A$1:$DW$117, Mujeres!$A$1:$DW$117)</f>
        <v>0</v>
      </c>
      <c r="FT103" s="46" cm="1">
        <f t="array" ref="FT103">beneficio_muerte_individual_activo(FT$2,$F103,$D103, Hombres!$A$1:$DW$117, Mujeres!$A$1:$DW$117)</f>
        <v>0</v>
      </c>
      <c r="FU103" s="46" cm="1">
        <f t="array" ref="FU103">beneficio_muerte_individual_activo(FU$2,$F103,$D103, Hombres!$A$1:$DW$117, Mujeres!$A$1:$DW$117)</f>
        <v>0</v>
      </c>
      <c r="FV103" s="46" cm="1">
        <f t="array" ref="FV103">beneficio_muerte_individual_activo(FV$2,$F103,$D103, Hombres!$A$1:$DW$117, Mujeres!$A$1:$DW$117)</f>
        <v>0</v>
      </c>
      <c r="FW103" s="46" cm="1">
        <f t="array" ref="FW103">beneficio_muerte_individual_activo(FW$2,$F103,$D103, Hombres!$A$1:$DW$117, Mujeres!$A$1:$DW$117)</f>
        <v>0</v>
      </c>
      <c r="FX103" s="46" cm="1">
        <f t="array" ref="FX103">beneficio_muerte_individual_activo(FX$2,$F103,$D103, Hombres!$A$1:$DW$117, Mujeres!$A$1:$DW$117)</f>
        <v>0</v>
      </c>
      <c r="FY103" s="46" cm="1">
        <f t="array" ref="FY103">beneficio_muerte_individual_activo(FY$2,$F103,$D103, Hombres!$A$1:$DW$117, Mujeres!$A$1:$DW$117)</f>
        <v>0</v>
      </c>
      <c r="FZ103" s="46" cm="1">
        <f t="array" ref="FZ103">beneficio_muerte_individual_activo(FZ$2,$F103,$D103, Hombres!$A$1:$DW$117, Mujeres!$A$1:$DW$117)</f>
        <v>0</v>
      </c>
      <c r="GA103" s="46" cm="1">
        <f t="array" ref="GA103">beneficio_muerte_individual_activo(GA$2,$F103,$D103, Hombres!$A$1:$DW$117, Mujeres!$A$1:$DW$117)</f>
        <v>0</v>
      </c>
      <c r="GB103" s="46" cm="1">
        <f t="array" ref="GB103">beneficio_muerte_individual_activo(GB$2,$F103,$D103, Hombres!$A$1:$DW$117, Mujeres!$A$1:$DW$117)</f>
        <v>0</v>
      </c>
      <c r="GC103" s="46" cm="1">
        <f t="array" ref="GC103">beneficio_muerte_individual_activo(GC$2,$F103,$D103, Hombres!$A$1:$DW$117, Mujeres!$A$1:$DW$117)</f>
        <v>0</v>
      </c>
      <c r="GD103" s="46" cm="1">
        <f t="array" ref="GD103">beneficio_muerte_individual_activo(GD$2,$F103,$D103, Hombres!$A$1:$DW$117, Mujeres!$A$1:$DW$117)</f>
        <v>0</v>
      </c>
      <c r="GE103" s="46" cm="1">
        <f t="array" ref="GE103">beneficio_muerte_individual_activo(GE$2,$F103,$D103, Hombres!$A$1:$DW$117, Mujeres!$A$1:$DW$117)</f>
        <v>0</v>
      </c>
      <c r="GF103" s="46" cm="1">
        <f t="array" ref="GF103">beneficio_muerte_individual_activo(GF$2,$F103,$D103, Hombres!$A$1:$DW$117, Mujeres!$A$1:$DW$117)</f>
        <v>0</v>
      </c>
      <c r="GG103" s="46" cm="1">
        <f t="array" ref="GG103">beneficio_muerte_individual_activo(GG$2,$F103,$D103, Hombres!$A$1:$DW$117, Mujeres!$A$1:$DW$117)</f>
        <v>0</v>
      </c>
      <c r="GH103" s="46" cm="1">
        <f t="array" ref="GH103">beneficio_muerte_individual_activo(GH$2,$F103,$D103, Hombres!$A$1:$DW$117, Mujeres!$A$1:$DW$117)</f>
        <v>0</v>
      </c>
      <c r="GI103" s="46" cm="1">
        <f t="array" ref="GI103">beneficio_muerte_individual_activo(GI$2,$F103,$D103, Hombres!$A$1:$DW$117, Mujeres!$A$1:$DW$117)</f>
        <v>0</v>
      </c>
      <c r="GJ103" s="46" cm="1">
        <f t="array" ref="GJ103">beneficio_muerte_individual_activo(GJ$2,$F103,$D103, Hombres!$A$1:$DW$117, Mujeres!$A$1:$DW$117)</f>
        <v>0</v>
      </c>
      <c r="GK103" s="46" cm="1">
        <f t="array" ref="GK103">beneficio_muerte_individual_activo(GK$2,$F103,$D103, Hombres!$A$1:$DW$117, Mujeres!$A$1:$DW$117)</f>
        <v>0</v>
      </c>
      <c r="GL103" s="46" cm="1">
        <f t="array" ref="GL103">beneficio_muerte_individual_activo(GL$2,$F103,$D103, Hombres!$A$1:$DW$117, Mujeres!$A$1:$DW$117)</f>
        <v>0</v>
      </c>
      <c r="GM103" s="46" cm="1">
        <f t="array" ref="GM103">beneficio_muerte_individual_activo(GM$2,$F103,$D103, Hombres!$A$1:$DW$117, Mujeres!$A$1:$DW$117)</f>
        <v>0</v>
      </c>
      <c r="GN103" s="46" cm="1">
        <f t="array" ref="GN103">beneficio_muerte_individual_activo(GN$2,$F103,$D103, Hombres!$A$1:$DW$117, Mujeres!$A$1:$DW$117)</f>
        <v>0</v>
      </c>
      <c r="GO103" s="46" cm="1">
        <f t="array" ref="GO103">beneficio_muerte_individual_activo(GO$2,$F103,$D103, Hombres!$A$1:$DW$117, Mujeres!$A$1:$DW$117)</f>
        <v>0</v>
      </c>
      <c r="GP103" s="46" cm="1">
        <f t="array" ref="GP103">beneficio_muerte_individual_activo(GP$2,$F103,$D103, Hombres!$A$1:$DW$117, Mujeres!$A$1:$DW$117)</f>
        <v>0</v>
      </c>
      <c r="GQ103" s="46" cm="1">
        <f t="array" ref="GQ103">beneficio_muerte_individual_activo(GQ$2,$F103,$D103, Hombres!$A$1:$DW$117, Mujeres!$A$1:$DW$117)</f>
        <v>0</v>
      </c>
      <c r="GR103" s="46" cm="1">
        <f t="array" ref="GR103">beneficio_muerte_individual_activo(GR$2,$F103,$D103, Hombres!$A$1:$DW$117, Mujeres!$A$1:$DW$117)</f>
        <v>0</v>
      </c>
      <c r="GS103" s="46" cm="1">
        <f t="array" ref="GS103">beneficio_muerte_individual_activo(GS$2,$F103,$D103, Hombres!$A$1:$DW$117, Mujeres!$A$1:$DW$117)</f>
        <v>0</v>
      </c>
      <c r="GT103" s="46" cm="1">
        <f t="array" ref="GT103">beneficio_muerte_individual_activo(GT$2,$F103,$D103, Hombres!$A$1:$DW$117, Mujeres!$A$1:$DW$117)</f>
        <v>0</v>
      </c>
      <c r="GU103" s="46" cm="1">
        <f t="array" ref="GU103">beneficio_muerte_individual_activo(GU$2,$F103,$D103, Hombres!$A$1:$DW$117, Mujeres!$A$1:$DW$117)</f>
        <v>0</v>
      </c>
      <c r="GV103" s="46" cm="1">
        <f t="array" ref="GV103">beneficio_muerte_individual_activo(GV$2,$F103,$D103, Hombres!$A$1:$DW$117, Mujeres!$A$1:$DW$117)</f>
        <v>0</v>
      </c>
    </row>
    <row r="104" spans="1:204" x14ac:dyDescent="0.25">
      <c r="A104" s="1">
        <f t="shared" si="1"/>
        <v>102</v>
      </c>
      <c r="B104" s="75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39" cm="1">
        <f t="array" ref="G104">PorcentajePension(C104,E104, D104)</f>
        <v>0.85</v>
      </c>
      <c r="I104" s="72"/>
      <c r="J104" s="46" cm="1">
        <f t="array" ref="J104">AnualidadActivo(J$2, $E104, $C104, $B104, $D104, Hombres!$A$1:$DW$117, Mujeres!$A$1:$DW$117)</f>
        <v>0</v>
      </c>
      <c r="K104" s="46" cm="1">
        <f t="array" ref="K104">AnualidadActivo(K$2, $E104, $C104, $B104, $D104, Hombres!$A$1:$DW$117, Mujeres!$A$1:$DW$117)</f>
        <v>0</v>
      </c>
      <c r="L104" s="46" cm="1">
        <f t="array" ref="L104">AnualidadActivo(L$2, $E104, $C104, $B104, $D104, Hombres!$A$1:$DW$117, Mujeres!$A$1:$DW$117)</f>
        <v>0</v>
      </c>
      <c r="M104" s="46" cm="1">
        <f t="array" ref="M104">AnualidadActivo(M$2, $E104, $C104, $B104, $D104, Hombres!$A$1:$DW$117, Mujeres!$A$1:$DW$117)</f>
        <v>0</v>
      </c>
      <c r="N104" s="46" cm="1">
        <f t="array" ref="N104">AnualidadActivo(N$2, $E104, $C104, $B104, $D104, Hombres!$A$1:$DW$117, Mujeres!$A$1:$DW$117)</f>
        <v>0</v>
      </c>
      <c r="O104" s="46" cm="1">
        <f t="array" ref="O104">AnualidadActivo(O$2, $E104, $C104, $B104, $D104, Hombres!$A$1:$DW$117, Mujeres!$A$1:$DW$117)</f>
        <v>0</v>
      </c>
      <c r="P104" s="46" cm="1">
        <f t="array" ref="P104">AnualidadActivo(P$2, $E104, $C104, $B104, $D104, Hombres!$A$1:$DW$117, Mujeres!$A$1:$DW$117)</f>
        <v>0</v>
      </c>
      <c r="Q104" s="46" cm="1">
        <f t="array" ref="Q104">AnualidadActivo(Q$2, $E104, $C104, $B104, $D104, Hombres!$A$1:$DW$117, Mujeres!$A$1:$DW$117)</f>
        <v>0</v>
      </c>
      <c r="R104" s="46" cm="1">
        <f t="array" ref="R104">AnualidadActivo(R$2, $E104, $C104, $B104, $D104, Hombres!$A$1:$DW$117, Mujeres!$A$1:$DW$117)</f>
        <v>0</v>
      </c>
      <c r="S104" s="46" cm="1">
        <f t="array" ref="S104">AnualidadActivo(S$2, $E104, $C104, $B104, $D104, Hombres!$A$1:$DW$117, Mujeres!$A$1:$DW$117)</f>
        <v>0</v>
      </c>
      <c r="T104" s="46" cm="1">
        <f t="array" ref="T104">AnualidadActivo(T$2, $E104, $C104, $B104, $D104, Hombres!$A$1:$DW$117, Mujeres!$A$1:$DW$117)</f>
        <v>0</v>
      </c>
      <c r="U104" s="46" cm="1">
        <f t="array" ref="U104">AnualidadActivo(U$2, $E104, $C104, $B104, $D104, Hombres!$A$1:$DW$117, Mujeres!$A$1:$DW$117)</f>
        <v>0</v>
      </c>
      <c r="V104" s="46" cm="1">
        <f t="array" ref="V104">AnualidadActivo(V$2, $E104, $C104, $B104, $D104, Hombres!$A$1:$DW$117, Mujeres!$A$1:$DW$117)</f>
        <v>0</v>
      </c>
      <c r="W104" s="46" cm="1">
        <f t="array" ref="W104">AnualidadActivo(W$2, $E104, $C104, $B104, $D104, Hombres!$A$1:$DW$117, Mujeres!$A$1:$DW$117)</f>
        <v>0</v>
      </c>
      <c r="X104" s="46" cm="1">
        <f t="array" ref="X104">AnualidadActivo(X$2, $E104, $C104, $B104, $D104, Hombres!$A$1:$DW$117, Mujeres!$A$1:$DW$117)</f>
        <v>0</v>
      </c>
      <c r="Y104" s="46" cm="1">
        <f t="array" ref="Y104">AnualidadActivo(Y$2, $E104, $C104, $B104, $D104, Hombres!$A$1:$DW$117, Mujeres!$A$1:$DW$117)</f>
        <v>0</v>
      </c>
      <c r="Z104" s="46" cm="1">
        <f t="array" ref="Z104">AnualidadActivo(Z$2, $E104, $C104, $B104, $D104, Hombres!$A$1:$DW$117, Mujeres!$A$1:$DW$117)</f>
        <v>0</v>
      </c>
      <c r="AA104" s="46" cm="1">
        <f t="array" ref="AA104">AnualidadActivo(AA$2, $E104, $C104, $B104, $D104, Hombres!$A$1:$DW$117, Mujeres!$A$1:$DW$117)</f>
        <v>0</v>
      </c>
      <c r="AB104" s="46" cm="1">
        <f t="array" ref="AB104">AnualidadActivo(AB$2, $E104, $C104, $B104, $D104, Hombres!$A$1:$DW$117, Mujeres!$A$1:$DW$117)</f>
        <v>0</v>
      </c>
      <c r="AC104" s="46" cm="1">
        <f t="array" ref="AC104">AnualidadActivo(AC$2, $E104, $C104, $B104, $D104, Hombres!$A$1:$DW$117, Mujeres!$A$1:$DW$117)</f>
        <v>0</v>
      </c>
      <c r="AD104" s="46" cm="1">
        <f t="array" ref="AD104">AnualidadActivo(AD$2, $E104, $C104, $B104, $D104, Hombres!$A$1:$DW$117, Mujeres!$A$1:$DW$117)</f>
        <v>0</v>
      </c>
      <c r="AE104" s="46" cm="1">
        <f t="array" ref="AE104">AnualidadActivo(AE$2, $E104, $C104, $B104, $D104, Hombres!$A$1:$DW$117, Mujeres!$A$1:$DW$117)</f>
        <v>0</v>
      </c>
      <c r="AF104" s="46" cm="1">
        <f t="array" ref="AF104">AnualidadActivo(AF$2, $E104, $C104, $B104, $D104, Hombres!$A$1:$DW$117, Mujeres!$A$1:$DW$117)</f>
        <v>0</v>
      </c>
      <c r="AG104" s="46" cm="1">
        <f t="array" ref="AG104">AnualidadActivo(AG$2, $E104, $C104, $B104, $D104, Hombres!$A$1:$DW$117, Mujeres!$A$1:$DW$117)</f>
        <v>0</v>
      </c>
      <c r="AH104" s="46" cm="1">
        <f t="array" ref="AH104">AnualidadActivo(AH$2, $E104, $C104, $B104, $D104, Hombres!$A$1:$DW$117, Mujeres!$A$1:$DW$117)</f>
        <v>0</v>
      </c>
      <c r="AI104" s="46" cm="1">
        <f t="array" ref="AI104">AnualidadActivo(AI$2, $E104, $C104, $B104, $D104, Hombres!$A$1:$DW$117, Mujeres!$A$1:$DW$117)</f>
        <v>0</v>
      </c>
      <c r="AJ104" s="46" cm="1">
        <f t="array" ref="AJ104">AnualidadActivo(AJ$2, $E104, $C104, $B104, $D104, Hombres!$A$1:$DW$117, Mujeres!$A$1:$DW$117)</f>
        <v>0</v>
      </c>
      <c r="AK104" s="46" cm="1">
        <f t="array" ref="AK104">AnualidadActivo(AK$2, $E104, $C104, $B104, $D104, Hombres!$A$1:$DW$117, Mujeres!$A$1:$DW$117)</f>
        <v>0</v>
      </c>
      <c r="AL104" s="46" cm="1">
        <f t="array" ref="AL104">AnualidadActivo(AL$2, $E104, $C104, $B104, $D104, Hombres!$A$1:$DW$117, Mujeres!$A$1:$DW$117)</f>
        <v>0</v>
      </c>
      <c r="AM104" s="46" cm="1">
        <f t="array" ref="AM104">AnualidadActivo(AM$2, $E104, $C104, $B104, $D104, Hombres!$A$1:$DW$117, Mujeres!$A$1:$DW$117)</f>
        <v>0</v>
      </c>
      <c r="AN104" s="46" cm="1">
        <f t="array" ref="AN104">AnualidadActivo(AN$2, $E104, $C104, $B104, $D104, Hombres!$A$1:$DW$117, Mujeres!$A$1:$DW$117)</f>
        <v>0</v>
      </c>
      <c r="AO104" s="46" cm="1">
        <f t="array" ref="AO104">AnualidadActivo(AO$2, $E104, $C104, $B104, $D104, Hombres!$A$1:$DW$117, Mujeres!$A$1:$DW$117)</f>
        <v>0</v>
      </c>
      <c r="AP104" s="46" cm="1">
        <f t="array" ref="AP104">AnualidadActivo(AP$2, $E104, $C104, $B104, $D104, Hombres!$A$1:$DW$117, Mujeres!$A$1:$DW$117)</f>
        <v>28245413.056576483</v>
      </c>
      <c r="AQ104" s="46" cm="1">
        <f t="array" ref="AQ104">AnualidadActivo(AQ$2, $E104, $C104, $B104, $D104, Hombres!$A$1:$DW$117, Mujeres!$A$1:$DW$117)</f>
        <v>29092775.448273774</v>
      </c>
      <c r="AR104" s="46" cm="1">
        <f t="array" ref="AR104">AnualidadActivo(AR$2, $E104, $C104, $B104, $D104, Hombres!$A$1:$DW$117, Mujeres!$A$1:$DW$117)</f>
        <v>29965558.711721987</v>
      </c>
      <c r="AS104" s="46" cm="1">
        <f t="array" ref="AS104">AnualidadActivo(AS$2, $E104, $C104, $B104, $D104, Hombres!$A$1:$DW$117, Mujeres!$A$1:$DW$117)</f>
        <v>30864525.47307365</v>
      </c>
      <c r="AT104" s="46" cm="1">
        <f t="array" ref="AT104">AnualidadActivo(AT$2, $E104, $C104, $B104, $D104, Hombres!$A$1:$DW$117, Mujeres!$A$1:$DW$117)</f>
        <v>31790461.237265855</v>
      </c>
      <c r="AU104" s="46" cm="1">
        <f t="array" ref="AU104">AnualidadActivo(AU$2, $E104, $C104, $B104, $D104, Hombres!$A$1:$DW$117, Mujeres!$A$1:$DW$117)</f>
        <v>32637864.561169829</v>
      </c>
      <c r="AV104" s="46" cm="1">
        <f t="array" ref="AV104">AnualidadActivo(AV$2, $E104, $C104, $B104, $D104, Hombres!$A$1:$DW$117, Mujeres!$A$1:$DW$117)</f>
        <v>33497078.572128393</v>
      </c>
      <c r="AW104" s="46" cm="1">
        <f t="array" ref="AW104">AnualidadActivo(AW$2, $E104, $C104, $B104, $D104, Hombres!$A$1:$DW$117, Mujeres!$A$1:$DW$117)</f>
        <v>34368230.160658471</v>
      </c>
      <c r="AX104" s="46" cm="1">
        <f t="array" ref="AX104">AnualidadActivo(AX$2, $E104, $C104, $B104, $D104, Hombres!$A$1:$DW$117, Mujeres!$A$1:$DW$117)</f>
        <v>35251870.935849875</v>
      </c>
      <c r="AY104" s="46" cm="1">
        <f t="array" ref="AY104">AnualidadActivo(AY$2, $E104, $C104, $B104, $D104, Hombres!$A$1:$DW$117, Mujeres!$A$1:$DW$117)</f>
        <v>36147799.280293003</v>
      </c>
      <c r="AZ104" s="46" cm="1">
        <f t="array" ref="AZ104">AnualidadActivo(AZ$2, $E104, $C104, $B104, $D104, Hombres!$A$1:$DW$117, Mujeres!$A$1:$DW$117)</f>
        <v>37054084.469005562</v>
      </c>
      <c r="BA104" s="46" cm="1">
        <f t="array" ref="BA104">AnualidadActivo(BA$2, $E104, $C104, $B104, $D104, Hombres!$A$1:$DW$117, Mujeres!$A$1:$DW$117)</f>
        <v>37967405.622629151</v>
      </c>
      <c r="BB104" s="46" cm="1">
        <f t="array" ref="BB104">AnualidadActivo(BB$2, $E104, $C104, $B104, $D104, Hombres!$A$1:$DW$117, Mujeres!$A$1:$DW$117)</f>
        <v>38882707.739199512</v>
      </c>
      <c r="BC104" s="46" cm="1">
        <f t="array" ref="BC104">AnualidadActivo(BC$2, $E104, $C104, $B104, $D104, Hombres!$A$1:$DW$117, Mujeres!$A$1:$DW$117)</f>
        <v>39792017.10931471</v>
      </c>
      <c r="BD104" s="46" cm="1">
        <f t="array" ref="BD104">AnualidadActivo(BD$2, $E104, $C104, $B104, $D104, Hombres!$A$1:$DW$117, Mujeres!$A$1:$DW$117)</f>
        <v>40686839.656348236</v>
      </c>
      <c r="BE104" s="46" cm="1">
        <f t="array" ref="BE104">AnualidadActivo(BE$2, $E104, $C104, $B104, $D104, Hombres!$A$1:$DW$117, Mujeres!$A$1:$DW$117)</f>
        <v>41562735.158457585</v>
      </c>
      <c r="BF104" s="46" cm="1">
        <f t="array" ref="BF104">AnualidadActivo(BF$2, $E104, $C104, $B104, $D104, Hombres!$A$1:$DW$117, Mujeres!$A$1:$DW$117)</f>
        <v>42419373.304619126</v>
      </c>
      <c r="BG104" s="46" cm="1">
        <f t="array" ref="BG104">AnualidadActivo(BG$2, $E104, $C104, $B104, $D104, Hombres!$A$1:$DW$117, Mujeres!$A$1:$DW$117)</f>
        <v>43255620.430910476</v>
      </c>
      <c r="BH104" s="46" cm="1">
        <f t="array" ref="BH104">AnualidadActivo(BH$2, $E104, $C104, $B104, $D104, Hombres!$A$1:$DW$117, Mujeres!$A$1:$DW$117)</f>
        <v>44064067.198163025</v>
      </c>
      <c r="BI104" s="46" cm="1">
        <f t="array" ref="BI104">AnualidadActivo(BI$2, $E104, $C104, $B104, $D104, Hombres!$A$1:$DW$117, Mujeres!$A$1:$DW$117)</f>
        <v>44830659.865880862</v>
      </c>
      <c r="BJ104" s="46" cm="1">
        <f t="array" ref="BJ104">AnualidadActivo(BJ$2, $E104, $C104, $B104, $D104, Hombres!$A$1:$DW$117, Mujeres!$A$1:$DW$117)</f>
        <v>45536421.905735828</v>
      </c>
      <c r="BK104" s="46" cm="1">
        <f t="array" ref="BK104">AnualidadActivo(BK$2, $E104, $C104, $B104, $D104, Hombres!$A$1:$DW$117, Mujeres!$A$1:$DW$117)</f>
        <v>46160441.73849941</v>
      </c>
      <c r="BL104" s="46" cm="1">
        <f t="array" ref="BL104">AnualidadActivo(BL$2, $E104, $C104, $B104, $D104, Hombres!$A$1:$DW$117, Mujeres!$A$1:$DW$117)</f>
        <v>46632495.448920302</v>
      </c>
      <c r="BM104" s="46" cm="1">
        <f t="array" ref="BM104">AnualidadActivo(BM$2, $E104, $C104, $B104, $D104, Hombres!$A$1:$DW$117, Mujeres!$A$1:$DW$117)</f>
        <v>46990652.366453633</v>
      </c>
      <c r="BN104" s="46" cm="1">
        <f t="array" ref="BN104">AnualidadActivo(BN$2, $E104, $C104, $B104, $D104, Hombres!$A$1:$DW$117, Mujeres!$A$1:$DW$117)</f>
        <v>47217960.531089775</v>
      </c>
      <c r="BO104" s="46" cm="1">
        <f t="array" ref="BO104">AnualidadActivo(BO$2, $E104, $C104, $B104, $D104, Hombres!$A$1:$DW$117, Mujeres!$A$1:$DW$117)</f>
        <v>47295693.712447569</v>
      </c>
      <c r="BP104" s="46" cm="1">
        <f t="array" ref="BP104">AnualidadActivo(BP$2, $E104, $C104, $B104, $D104, Hombres!$A$1:$DW$117, Mujeres!$A$1:$DW$117)</f>
        <v>47203200.030925915</v>
      </c>
      <c r="BQ104" s="46" cm="1">
        <f t="array" ref="BQ104">AnualidadActivo(BQ$2, $E104, $C104, $B104, $D104, Hombres!$A$1:$DW$117, Mujeres!$A$1:$DW$117)</f>
        <v>46917465.088991508</v>
      </c>
      <c r="BR104" s="46" cm="1">
        <f t="array" ref="BR104">AnualidadActivo(BR$2, $E104, $C104, $B104, $D104, Hombres!$A$1:$DW$117, Mujeres!$A$1:$DW$117)</f>
        <v>46415518.917159192</v>
      </c>
      <c r="BS104" s="46" cm="1">
        <f t="array" ref="BS104">AnualidadActivo(BS$2, $E104, $C104, $B104, $D104, Hombres!$A$1:$DW$117, Mujeres!$A$1:$DW$117)</f>
        <v>45676575.454789095</v>
      </c>
      <c r="BT104" s="46" cm="1">
        <f t="array" ref="BT104">AnualidadActivo(BT$2, $E104, $C104, $B104, $D104, Hombres!$A$1:$DW$117, Mujeres!$A$1:$DW$117)</f>
        <v>44681355.958149962</v>
      </c>
      <c r="BU104" s="46" cm="1">
        <f t="array" ref="BU104">AnualidadActivo(BU$2, $E104, $C104, $B104, $D104, Hombres!$A$1:$DW$117, Mujeres!$A$1:$DW$117)</f>
        <v>43412218.10001298</v>
      </c>
      <c r="BV104" s="46" cm="1">
        <f t="array" ref="BV104">AnualidadActivo(BV$2, $E104, $C104, $B104, $D104, Hombres!$A$1:$DW$117, Mujeres!$A$1:$DW$117)</f>
        <v>41853682.917134866</v>
      </c>
      <c r="BW104" s="46" cm="1">
        <f t="array" ref="BW104">AnualidadActivo(BW$2, $E104, $C104, $B104, $D104, Hombres!$A$1:$DW$117, Mujeres!$A$1:$DW$117)</f>
        <v>39996970.547077544</v>
      </c>
      <c r="BX104" s="46" cm="1">
        <f t="array" ref="BX104">AnualidadActivo(BX$2, $E104, $C104, $B104, $D104, Hombres!$A$1:$DW$117, Mujeres!$A$1:$DW$117)</f>
        <v>37842221.872179858</v>
      </c>
      <c r="BY104" s="46" cm="1">
        <f t="array" ref="BY104">AnualidadActivo(BY$2, $E104, $C104, $B104, $D104, Hombres!$A$1:$DW$117, Mujeres!$A$1:$DW$117)</f>
        <v>35397702.435929559</v>
      </c>
      <c r="BZ104" s="46" cm="1">
        <f t="array" ref="BZ104">AnualidadActivo(BZ$2, $E104, $C104, $B104, $D104, Hombres!$A$1:$DW$117, Mujeres!$A$1:$DW$117)</f>
        <v>32681230.539385229</v>
      </c>
      <c r="CA104" s="46" cm="1">
        <f t="array" ref="CA104">AnualidadActivo(CA$2, $E104, $C104, $B104, $D104, Hombres!$A$1:$DW$117, Mujeres!$A$1:$DW$117)</f>
        <v>29724104.003452104</v>
      </c>
      <c r="CB104" s="46" cm="1">
        <f t="array" ref="CB104">AnualidadActivo(CB$2, $E104, $C104, $B104, $D104, Hombres!$A$1:$DW$117, Mujeres!$A$1:$DW$117)</f>
        <v>26575027.796480294</v>
      </c>
      <c r="CC104" s="46" cm="1">
        <f t="array" ref="CC104">AnualidadActivo(CC$2, $E104, $C104, $B104, $D104, Hombres!$A$1:$DW$117, Mujeres!$A$1:$DW$117)</f>
        <v>23299185.029971879</v>
      </c>
      <c r="CD104" s="46" cm="1">
        <f t="array" ref="CD104">AnualidadActivo(CD$2, $E104, $C104, $B104, $D104, Hombres!$A$1:$DW$117, Mujeres!$A$1:$DW$117)</f>
        <v>19974228.208600495</v>
      </c>
      <c r="CE104" s="46" cm="1">
        <f t="array" ref="CE104">AnualidadActivo(CE$2, $E104, $C104, $B104, $D104, Hombres!$A$1:$DW$117, Mujeres!$A$1:$DW$117)</f>
        <v>16687429.76743954</v>
      </c>
      <c r="CF104" s="46" cm="1">
        <f t="array" ref="CF104">AnualidadActivo(CF$2, $E104, $C104, $B104, $D104, Hombres!$A$1:$DW$117, Mujeres!$A$1:$DW$117)</f>
        <v>13532726.221735898</v>
      </c>
      <c r="CG104" s="46" cm="1">
        <f t="array" ref="CG104">AnualidadActivo(CG$2, $E104, $C104, $B104, $D104, Hombres!$A$1:$DW$117, Mujeres!$A$1:$DW$117)</f>
        <v>10604930.065318989</v>
      </c>
      <c r="CH104" s="46" cm="1">
        <f t="array" ref="CH104">AnualidadActivo(CH$2, $E104, $C104, $B104, $D104, Hombres!$A$1:$DW$117, Mujeres!$A$1:$DW$117)</f>
        <v>7989257.1945095863</v>
      </c>
      <c r="CI104" s="46" cm="1">
        <f t="array" ref="CI104">AnualidadActivo(CI$2, $E104, $C104, $B104, $D104, Hombres!$A$1:$DW$117, Mujeres!$A$1:$DW$117)</f>
        <v>5750485.0457158498</v>
      </c>
      <c r="CJ104" s="46" cm="1">
        <f t="array" ref="CJ104">AnualidadActivo(CJ$2, $E104, $C104, $B104, $D104, Hombres!$A$1:$DW$117, Mujeres!$A$1:$DW$117)</f>
        <v>3925495.2287677717</v>
      </c>
      <c r="CK104" s="46" cm="1">
        <f t="array" ref="CK104">AnualidadActivo(CK$2, $E104, $C104, $B104, $D104, Hombres!$A$1:$DW$117, Mujeres!$A$1:$DW$117)</f>
        <v>2519160.0698944186</v>
      </c>
      <c r="CL104" s="46" cm="1">
        <f t="array" ref="CL104">AnualidadActivo(CL$2, $E104, $C104, $B104, $D104, Hombres!$A$1:$DW$117, Mujeres!$A$1:$DW$117)</f>
        <v>1504002.2612084951</v>
      </c>
      <c r="CM104" s="46" cm="1">
        <f t="array" ref="CM104">AnualidadActivo(CM$2, $E104, $C104, $B104, $D104, Hombres!$A$1:$DW$117, Mujeres!$A$1:$DW$117)</f>
        <v>824823.36796162929</v>
      </c>
      <c r="CN104" s="46" cm="1">
        <f t="array" ref="CN104">AnualidadActivo(CN$2, $E104, $C104, $B104, $D104, Hombres!$A$1:$DW$117, Mujeres!$A$1:$DW$117)</f>
        <v>408982.66311447858</v>
      </c>
      <c r="CO104" s="46" cm="1">
        <f t="array" ref="CO104">AnualidadActivo(CO$2, $E104, $C104, $B104, $D104, Hombres!$A$1:$DW$117, Mujeres!$A$1:$DW$117)</f>
        <v>179670.06289851986</v>
      </c>
      <c r="CP104" s="46" cm="1">
        <f t="array" ref="CP104">AnualidadActivo(CP$2, $E104, $C104, $B104, $D104, Hombres!$A$1:$DW$117, Mujeres!$A$1:$DW$117)</f>
        <v>0</v>
      </c>
      <c r="CQ104" s="46" cm="1">
        <f t="array" ref="CQ104">AnualidadActivo(CQ$2, $E104, $C104, $B104, $D104, Hombres!$A$1:$DW$117, Mujeres!$A$1:$DW$117)</f>
        <v>0</v>
      </c>
      <c r="CR104" s="46" cm="1">
        <f t="array" ref="CR104">AnualidadActivo(CR$2, $E104, $C104, $B104, $D104, Hombres!$A$1:$DW$117, Mujeres!$A$1:$DW$117)</f>
        <v>0</v>
      </c>
      <c r="CS104" s="46" cm="1">
        <f t="array" ref="CS104">AnualidadActivo(CS$2, $E104, $C104, $B104, $D104, Hombres!$A$1:$DW$117, Mujeres!$A$1:$DW$117)</f>
        <v>0</v>
      </c>
      <c r="CT104" s="46" cm="1">
        <f t="array" ref="CT104">AnualidadActivo(CT$2, $E104, $C104, $B104, $D104, Hombres!$A$1:$DW$117, Mujeres!$A$1:$DW$117)</f>
        <v>0</v>
      </c>
      <c r="CU104" s="46" cm="1">
        <f t="array" ref="CU104">AnualidadActivo(CU$2, $E104, $C104, $B104, $D104, Hombres!$A$1:$DW$117, Mujeres!$A$1:$DW$117)</f>
        <v>0</v>
      </c>
      <c r="CV104" s="46" cm="1">
        <f t="array" ref="CV104">AnualidadActivo(CV$2, $E104, $C104, $B104, $D104, Hombres!$A$1:$DW$117, Mujeres!$A$1:$DW$117)</f>
        <v>0</v>
      </c>
      <c r="CW104" s="46" cm="1">
        <f t="array" ref="CW104">AnualidadActivo(CW$2, $E104, $C104, $B104, $D104, Hombres!$A$1:$DW$117, Mujeres!$A$1:$DW$117)</f>
        <v>0</v>
      </c>
      <c r="CX104" s="46" cm="1">
        <f t="array" ref="CX104">AnualidadActivo(CX$2, $E104, $C104, $B104, $D104, Hombres!$A$1:$DW$117, Mujeres!$A$1:$DW$117)</f>
        <v>0</v>
      </c>
      <c r="CY104" s="46" cm="1">
        <f t="array" ref="CY104">AnualidadActivo(CY$2, $E104, $C104, $B104, $D104, Hombres!$A$1:$DW$117, Mujeres!$A$1:$DW$117)</f>
        <v>0</v>
      </c>
      <c r="CZ104" s="46" cm="1">
        <f t="array" ref="CZ104">AnualidadActivo(CZ$2, $E104, $C104, $B104, $D104, Hombres!$A$1:$DW$117, Mujeres!$A$1:$DW$117)</f>
        <v>0</v>
      </c>
      <c r="DA104" s="46" cm="1">
        <f t="array" ref="DA104">AnualidadActivo(DA$2, $E104, $C104, $B104, $D104, Hombres!$A$1:$DW$117, Mujeres!$A$1:$DW$117)</f>
        <v>0</v>
      </c>
      <c r="DD104" s="21"/>
      <c r="DE104" s="46" cm="1">
        <f t="array" ref="DE104">beneficio_muerte_individual_activo(DE$2,$F104,$D104, Hombres!$A$1:$DW$117, Mujeres!$A$1:$DW$117)</f>
        <v>0</v>
      </c>
      <c r="DF104" s="46" cm="1">
        <f t="array" ref="DF104">beneficio_muerte_individual_activo(DF$2,$F104,$D104, Hombres!$A$1:$DW$117, Mujeres!$A$1:$DW$117)</f>
        <v>2390.5</v>
      </c>
      <c r="DG104" s="46" cm="1">
        <f t="array" ref="DG104">beneficio_muerte_individual_activo(DG$2,$F104,$D104, Hombres!$A$1:$DW$117, Mujeres!$A$1:$DW$117)</f>
        <v>2491.30833575</v>
      </c>
      <c r="DH104" s="46" cm="1">
        <f t="array" ref="DH104">beneficio_muerte_individual_activo(DH$2,$F104,$D104, Hombres!$A$1:$DW$117, Mujeres!$A$1:$DW$117)</f>
        <v>2623.9355860812307</v>
      </c>
      <c r="DI104" s="46" cm="1">
        <f t="array" ref="DI104">beneficio_muerte_individual_activo(DI$2,$F104,$D104, Hombres!$A$1:$DW$117, Mujeres!$A$1:$DW$117)</f>
        <v>2761.8478224624432</v>
      </c>
      <c r="DJ104" s="46" cm="1">
        <f t="array" ref="DJ104">beneficio_muerte_individual_activo(DJ$2,$F104,$D104, Hombres!$A$1:$DW$117, Mujeres!$A$1:$DW$117)</f>
        <v>2892.0489038250075</v>
      </c>
      <c r="DK104" s="46" cm="1">
        <f t="array" ref="DK104">beneficio_muerte_individual_activo(DK$2,$F104,$D104, Hombres!$A$1:$DW$117, Mujeres!$A$1:$DW$117)</f>
        <v>3022.02525776724</v>
      </c>
      <c r="DL104" s="46" cm="1">
        <f t="array" ref="DL104">beneficio_muerte_individual_activo(DL$2,$F104,$D104, Hombres!$A$1:$DW$117, Mujeres!$A$1:$DW$117)</f>
        <v>3171.2036059840848</v>
      </c>
      <c r="DM104" s="46" cm="1">
        <f t="array" ref="DM104">beneficio_muerte_individual_activo(DM$2,$F104,$D104, Hombres!$A$1:$DW$117, Mujeres!$A$1:$DW$117)</f>
        <v>3345.9987422619251</v>
      </c>
      <c r="DN104" s="46" cm="1">
        <f t="array" ref="DN104">beneficio_muerte_individual_activo(DN$2,$F104,$D104, Hombres!$A$1:$DW$117, Mujeres!$A$1:$DW$117)</f>
        <v>3535.3769938790897</v>
      </c>
      <c r="DO104" s="46" cm="1">
        <f t="array" ref="DO104">beneficio_muerte_individual_activo(DO$2,$F104,$D104, Hombres!$A$1:$DW$117, Mujeres!$A$1:$DW$117)</f>
        <v>3753.7010151113254</v>
      </c>
      <c r="DP104" s="46" cm="1">
        <f t="array" ref="DP104">beneficio_muerte_individual_activo(DP$2,$F104,$D104, Hombres!$A$1:$DW$117, Mujeres!$A$1:$DW$117)</f>
        <v>4039.6257972773337</v>
      </c>
      <c r="DQ104" s="46" cm="1">
        <f t="array" ref="DQ104">beneficio_muerte_individual_activo(DQ$2,$F104,$D104, Hombres!$A$1:$DW$117, Mujeres!$A$1:$DW$117)</f>
        <v>4374.5251117719936</v>
      </c>
      <c r="DR104" s="46" cm="1">
        <f t="array" ref="DR104">beneficio_muerte_individual_activo(DR$2,$F104,$D104, Hombres!$A$1:$DW$117, Mujeres!$A$1:$DW$117)</f>
        <v>4740.3106363617071</v>
      </c>
      <c r="DS104" s="46" cm="1">
        <f t="array" ref="DS104">beneficio_muerte_individual_activo(DS$2,$F104,$D104, Hombres!$A$1:$DW$117, Mujeres!$A$1:$DW$117)</f>
        <v>5082.7617750331301</v>
      </c>
      <c r="DT104" s="46" cm="1">
        <f t="array" ref="DT104">beneficio_muerte_individual_activo(DT$2,$F104,$D104, Hombres!$A$1:$DW$117, Mujeres!$A$1:$DW$117)</f>
        <v>5411.79471216212</v>
      </c>
      <c r="DU104" s="46" cm="1">
        <f t="array" ref="DU104">beneficio_muerte_individual_activo(DU$2,$F104,$D104, Hombres!$A$1:$DW$117, Mujeres!$A$1:$DW$117)</f>
        <v>5762.5129365954772</v>
      </c>
      <c r="DV104" s="46" cm="1">
        <f t="array" ref="DV104">beneficio_muerte_individual_activo(DV$2,$F104,$D104, Hombres!$A$1:$DW$117, Mujeres!$A$1:$DW$117)</f>
        <v>6153.0238910548651</v>
      </c>
      <c r="DW104" s="46" cm="1">
        <f t="array" ref="DW104">beneficio_muerte_individual_activo(DW$2,$F104,$D104, Hombres!$A$1:$DW$117, Mujeres!$A$1:$DW$117)</f>
        <v>6577.1250712526498</v>
      </c>
      <c r="DX104" s="46" cm="1">
        <f t="array" ref="DX104">beneficio_muerte_individual_activo(DX$2,$F104,$D104, Hombres!$A$1:$DW$117, Mujeres!$A$1:$DW$117)</f>
        <v>7006.4460974764743</v>
      </c>
      <c r="DY104" s="46" cm="1">
        <f t="array" ref="DY104">beneficio_muerte_individual_activo(DY$2,$F104,$D104, Hombres!$A$1:$DW$117, Mujeres!$A$1:$DW$117)</f>
        <v>7456.0930232629989</v>
      </c>
      <c r="DZ104" s="46" cm="1">
        <f t="array" ref="DZ104">beneficio_muerte_individual_activo(DZ$2,$F104,$D104, Hombres!$A$1:$DW$117, Mujeres!$A$1:$DW$117)</f>
        <v>8010.8201336698203</v>
      </c>
      <c r="EA104" s="46" cm="1">
        <f t="array" ref="EA104">beneficio_muerte_individual_activo(EA$2,$F104,$D104, Hombres!$A$1:$DW$117, Mujeres!$A$1:$DW$117)</f>
        <v>8661.9500482940857</v>
      </c>
      <c r="EB104" s="46" cm="1">
        <f t="array" ref="EB104">beneficio_muerte_individual_activo(EB$2,$F104,$D104, Hombres!$A$1:$DW$117, Mujeres!$A$1:$DW$117)</f>
        <v>9360.109075796845</v>
      </c>
      <c r="EC104" s="46" cm="1">
        <f t="array" ref="EC104">beneficio_muerte_individual_activo(EC$2,$F104,$D104, Hombres!$A$1:$DW$117, Mujeres!$A$1:$DW$117)</f>
        <v>9994.1930463524059</v>
      </c>
      <c r="ED104" s="46" cm="1">
        <f t="array" ref="ED104">beneficio_muerte_individual_activo(ED$2,$F104,$D104, Hombres!$A$1:$DW$117, Mujeres!$A$1:$DW$117)</f>
        <v>10588.305897051863</v>
      </c>
      <c r="EE104" s="46" cm="1">
        <f t="array" ref="EE104">beneficio_muerte_individual_activo(EE$2,$F104,$D104, Hombres!$A$1:$DW$117, Mujeres!$A$1:$DW$117)</f>
        <v>11261.757744302739</v>
      </c>
      <c r="EF104" s="46" cm="1">
        <f t="array" ref="EF104">beneficio_muerte_individual_activo(EF$2,$F104,$D104, Hombres!$A$1:$DW$117, Mujeres!$A$1:$DW$117)</f>
        <v>12135.427875358786</v>
      </c>
      <c r="EG104" s="46" cm="1">
        <f t="array" ref="EG104">beneficio_muerte_individual_activo(EG$2,$F104,$D104, Hombres!$A$1:$DW$117, Mujeres!$A$1:$DW$117)</f>
        <v>13239.905312433291</v>
      </c>
      <c r="EH104" s="46" cm="1">
        <f t="array" ref="EH104">beneficio_muerte_individual_activo(EH$2,$F104,$D104, Hombres!$A$1:$DW$117, Mujeres!$A$1:$DW$117)</f>
        <v>14524.27718421297</v>
      </c>
      <c r="EI104" s="46" cm="1">
        <f t="array" ref="EI104">beneficio_muerte_individual_activo(EI$2,$F104,$D104, Hombres!$A$1:$DW$117, Mujeres!$A$1:$DW$117)</f>
        <v>9567.599533746099</v>
      </c>
      <c r="EJ104" s="46" cm="1">
        <f t="array" ref="EJ104">beneficio_muerte_individual_activo(EJ$2,$F104,$D104, Hombres!$A$1:$DW$117, Mujeres!$A$1:$DW$117)</f>
        <v>10462.06557621128</v>
      </c>
      <c r="EK104" s="46" cm="1">
        <f t="array" ref="EK104">beneficio_muerte_individual_activo(EK$2,$F104,$D104, Hombres!$A$1:$DW$117, Mujeres!$A$1:$DW$117)</f>
        <v>11311.83451503892</v>
      </c>
      <c r="EL104" s="46" cm="1">
        <f t="array" ref="EL104">beneficio_muerte_individual_activo(EL$2,$F104,$D104, Hombres!$A$1:$DW$117, Mujeres!$A$1:$DW$117)</f>
        <v>12106.35957806714</v>
      </c>
      <c r="EM104" s="46" cm="1">
        <f t="array" ref="EM104">beneficio_muerte_individual_activo(EM$2,$F104,$D104, Hombres!$A$1:$DW$117, Mujeres!$A$1:$DW$117)</f>
        <v>12906.580743040522</v>
      </c>
      <c r="EN104" s="46" cm="1">
        <f t="array" ref="EN104">beneficio_muerte_individual_activo(EN$2,$F104,$D104, Hombres!$A$1:$DW$117, Mujeres!$A$1:$DW$117)</f>
        <v>13815.809179898904</v>
      </c>
      <c r="EO104" s="46" cm="1">
        <f t="array" ref="EO104">beneficio_muerte_individual_activo(EO$2,$F104,$D104, Hombres!$A$1:$DW$117, Mujeres!$A$1:$DW$117)</f>
        <v>14911.075169037296</v>
      </c>
      <c r="EP104" s="46" cm="1">
        <f t="array" ref="EP104">beneficio_muerte_individual_activo(EP$2,$F104,$D104, Hombres!$A$1:$DW$117, Mujeres!$A$1:$DW$117)</f>
        <v>16306.708536804477</v>
      </c>
      <c r="EQ104" s="46" cm="1">
        <f t="array" ref="EQ104">beneficio_muerte_individual_activo(EQ$2,$F104,$D104, Hombres!$A$1:$DW$117, Mujeres!$A$1:$DW$117)</f>
        <v>18198.051175156066</v>
      </c>
      <c r="ER104" s="46" cm="1">
        <f t="array" ref="ER104">beneficio_muerte_individual_activo(ER$2,$F104,$D104, Hombres!$A$1:$DW$117, Mujeres!$A$1:$DW$117)</f>
        <v>20552.968779106242</v>
      </c>
      <c r="ES104" s="46" cm="1">
        <f t="array" ref="ES104">beneficio_muerte_individual_activo(ES$2,$F104,$D104, Hombres!$A$1:$DW$117, Mujeres!$A$1:$DW$117)</f>
        <v>23003.162659119469</v>
      </c>
      <c r="ET104" s="46" cm="1">
        <f t="array" ref="ET104">beneficio_muerte_individual_activo(ET$2,$F104,$D104, Hombres!$A$1:$DW$117, Mujeres!$A$1:$DW$117)</f>
        <v>25245.222035588886</v>
      </c>
      <c r="EU104" s="46" cm="1">
        <f t="array" ref="EU104">beneficio_muerte_individual_activo(EU$2,$F104,$D104, Hombres!$A$1:$DW$117, Mujeres!$A$1:$DW$117)</f>
        <v>27362.121409901138</v>
      </c>
      <c r="EV104" s="46" cm="1">
        <f t="array" ref="EV104">beneficio_muerte_individual_activo(EV$2,$F104,$D104, Hombres!$A$1:$DW$117, Mujeres!$A$1:$DW$117)</f>
        <v>29781.821842418783</v>
      </c>
      <c r="EW104" s="46" cm="1">
        <f t="array" ref="EW104">beneficio_muerte_individual_activo(EW$2,$F104,$D104, Hombres!$A$1:$DW$117, Mujeres!$A$1:$DW$117)</f>
        <v>32842.39958580555</v>
      </c>
      <c r="EX104" s="46" cm="1">
        <f t="array" ref="EX104">beneficio_muerte_individual_activo(EX$2,$F104,$D104, Hombres!$A$1:$DW$117, Mujeres!$A$1:$DW$117)</f>
        <v>36682.529657555853</v>
      </c>
      <c r="EY104" s="46" cm="1">
        <f t="array" ref="EY104">beneficio_muerte_individual_activo(EY$2,$F104,$D104, Hombres!$A$1:$DW$117, Mujeres!$A$1:$DW$117)</f>
        <v>41276.941880598555</v>
      </c>
      <c r="EZ104" s="46" cm="1">
        <f t="array" ref="EZ104">beneficio_muerte_individual_activo(EZ$2,$F104,$D104, Hombres!$A$1:$DW$117, Mujeres!$A$1:$DW$117)</f>
        <v>49177.809940882929</v>
      </c>
      <c r="FA104" s="46" cm="1">
        <f t="array" ref="FA104">beneficio_muerte_individual_activo(FA$2,$F104,$D104, Hombres!$A$1:$DW$117, Mujeres!$A$1:$DW$117)</f>
        <v>54422.284083958315</v>
      </c>
      <c r="FB104" s="46" cm="1">
        <f t="array" ref="FB104">beneficio_muerte_individual_activo(FB$2,$F104,$D104, Hombres!$A$1:$DW$117, Mujeres!$A$1:$DW$117)</f>
        <v>60040.582487025233</v>
      </c>
      <c r="FC104" s="46" cm="1">
        <f t="array" ref="FC104">beneficio_muerte_individual_activo(FC$2,$F104,$D104, Hombres!$A$1:$DW$117, Mujeres!$A$1:$DW$117)</f>
        <v>65969.914105632255</v>
      </c>
      <c r="FD104" s="46" cm="1">
        <f t="array" ref="FD104">beneficio_muerte_individual_activo(FD$2,$F104,$D104, Hombres!$A$1:$DW$117, Mujeres!$A$1:$DW$117)</f>
        <v>72201.394480036019</v>
      </c>
      <c r="FE104" s="46" cm="1">
        <f t="array" ref="FE104">beneficio_muerte_individual_activo(FE$2,$F104,$D104, Hombres!$A$1:$DW$117, Mujeres!$A$1:$DW$117)</f>
        <v>78815.196695737075</v>
      </c>
      <c r="FF104" s="46" cm="1">
        <f t="array" ref="FF104">beneficio_muerte_individual_activo(FF$2,$F104,$D104, Hombres!$A$1:$DW$117, Mujeres!$A$1:$DW$117)</f>
        <v>85810.887635264749</v>
      </c>
      <c r="FG104" s="46" cm="1">
        <f t="array" ref="FG104">beneficio_muerte_individual_activo(FG$2,$F104,$D104, Hombres!$A$1:$DW$117, Mujeres!$A$1:$DW$117)</f>
        <v>92992.990052663154</v>
      </c>
      <c r="FH104" s="46" cm="1">
        <f t="array" ref="FH104">beneficio_muerte_individual_activo(FH$2,$F104,$D104, Hombres!$A$1:$DW$117, Mujeres!$A$1:$DW$117)</f>
        <v>100135.66557678793</v>
      </c>
      <c r="FI104" s="46" cm="1">
        <f t="array" ref="FI104">beneficio_muerte_individual_activo(FI$2,$F104,$D104, Hombres!$A$1:$DW$117, Mujeres!$A$1:$DW$117)</f>
        <v>107098.53260676005</v>
      </c>
      <c r="FJ104" s="46" cm="1">
        <f t="array" ref="FJ104">beneficio_muerte_individual_activo(FJ$2,$F104,$D104, Hombres!$A$1:$DW$117, Mujeres!$A$1:$DW$117)</f>
        <v>113827.12618916931</v>
      </c>
      <c r="FK104" s="46" cm="1">
        <f t="array" ref="FK104">beneficio_muerte_individual_activo(FK$2,$F104,$D104, Hombres!$A$1:$DW$117, Mujeres!$A$1:$DW$117)</f>
        <v>120140.60435838478</v>
      </c>
      <c r="FL104" s="46" cm="1">
        <f t="array" ref="FL104">beneficio_muerte_individual_activo(FL$2,$F104,$D104, Hombres!$A$1:$DW$117, Mujeres!$A$1:$DW$117)</f>
        <v>125680.9572894091</v>
      </c>
      <c r="FM104" s="46" cm="1">
        <f t="array" ref="FM104">beneficio_muerte_individual_activo(FM$2,$F104,$D104, Hombres!$A$1:$DW$117, Mujeres!$A$1:$DW$117)</f>
        <v>130093.25896126429</v>
      </c>
      <c r="FN104" s="46" cm="1">
        <f t="array" ref="FN104">beneficio_muerte_individual_activo(FN$2,$F104,$D104, Hombres!$A$1:$DW$117, Mujeres!$A$1:$DW$117)</f>
        <v>133112.00083826022</v>
      </c>
      <c r="FO104" s="46" cm="1">
        <f t="array" ref="FO104">beneficio_muerte_individual_activo(FO$2,$F104,$D104, Hombres!$A$1:$DW$117, Mujeres!$A$1:$DW$117)</f>
        <v>134474.44958644218</v>
      </c>
      <c r="FP104" s="46" cm="1">
        <f t="array" ref="FP104">beneficio_muerte_individual_activo(FP$2,$F104,$D104, Hombres!$A$1:$DW$117, Mujeres!$A$1:$DW$117)</f>
        <v>133855.05306595686</v>
      </c>
      <c r="FQ104" s="106" cm="1">
        <f t="array" ref="FQ104">beneficio_muerte_individual_activo(FQ$2,$F104,$D104, Hombres!$A$1:$DW$117, Mujeres!$A$1:$DW$117)</f>
        <v>130899.40605757371</v>
      </c>
      <c r="FR104" s="46" cm="1">
        <f t="array" ref="FR104">beneficio_muerte_individual_activo(FR$2,$F104,$D104, Hombres!$A$1:$DW$117, Mujeres!$A$1:$DW$117)</f>
        <v>125402.70513661696</v>
      </c>
      <c r="FS104" s="46" cm="1">
        <f t="array" ref="FS104">beneficio_muerte_individual_activo(FS$2,$F104,$D104, Hombres!$A$1:$DW$117, Mujeres!$A$1:$DW$117)</f>
        <v>117384.31191331726</v>
      </c>
      <c r="FT104" s="46" cm="1">
        <f t="array" ref="FT104">beneficio_muerte_individual_activo(FT$2,$F104,$D104, Hombres!$A$1:$DW$117, Mujeres!$A$1:$DW$117)</f>
        <v>107025.60160756148</v>
      </c>
      <c r="FU104" s="46" cm="1">
        <f t="array" ref="FU104">beneficio_muerte_individual_activo(FU$2,$F104,$D104, Hombres!$A$1:$DW$117, Mujeres!$A$1:$DW$117)</f>
        <v>94653.045843237574</v>
      </c>
      <c r="FV104" s="46" cm="1">
        <f t="array" ref="FV104">beneficio_muerte_individual_activo(FV$2,$F104,$D104, Hombres!$A$1:$DW$117, Mujeres!$A$1:$DW$117)</f>
        <v>80780.785690513047</v>
      </c>
      <c r="FW104" s="46" cm="1">
        <f t="array" ref="FW104">beneficio_muerte_individual_activo(FW$2,$F104,$D104, Hombres!$A$1:$DW$117, Mujeres!$A$1:$DW$117)</f>
        <v>66157.60234838177</v>
      </c>
      <c r="FX104" s="46" cm="1">
        <f t="array" ref="FX104">beneficio_muerte_individual_activo(FX$2,$F104,$D104, Hombres!$A$1:$DW$117, Mujeres!$A$1:$DW$117)</f>
        <v>51677.469908598105</v>
      </c>
      <c r="FY104" s="46" cm="1">
        <f t="array" ref="FY104">beneficio_muerte_individual_activo(FY$2,$F104,$D104, Hombres!$A$1:$DW$117, Mujeres!$A$1:$DW$117)</f>
        <v>38219.1031168708</v>
      </c>
      <c r="FZ104" s="46" cm="1">
        <f t="array" ref="FZ104">beneficio_muerte_individual_activo(FZ$2,$F104,$D104, Hombres!$A$1:$DW$117, Mujeres!$A$1:$DW$117)</f>
        <v>26519.685729236069</v>
      </c>
      <c r="GA104" s="46" cm="1">
        <f t="array" ref="GA104">beneficio_muerte_individual_activo(GA$2,$F104,$D104, Hombres!$A$1:$DW$117, Mujeres!$A$1:$DW$117)</f>
        <v>17075.758789482774</v>
      </c>
      <c r="GB104" s="46" cm="1">
        <f t="array" ref="GB104">beneficio_muerte_individual_activo(GB$2,$F104,$D104, Hombres!$A$1:$DW$117, Mujeres!$A$1:$DW$117)</f>
        <v>10070.558701630098</v>
      </c>
      <c r="GC104" s="46" cm="1">
        <f t="array" ref="GC104">beneficio_muerte_individual_activo(GC$2,$F104,$D104, Hombres!$A$1:$DW$117, Mujeres!$A$1:$DW$117)</f>
        <v>5353.9205739332156</v>
      </c>
      <c r="GD104" s="46" cm="1">
        <f t="array" ref="GD104">beneficio_muerte_individual_activo(GD$2,$F104,$D104, Hombres!$A$1:$DW$117, Mujeres!$A$1:$DW$117)</f>
        <v>2514.0960185315525</v>
      </c>
      <c r="GE104" s="46" cm="1">
        <f t="array" ref="GE104">beneficio_muerte_individual_activo(GE$2,$F104,$D104, Hombres!$A$1:$DW$117, Mujeres!$A$1:$DW$117)</f>
        <v>1015.0780716650363</v>
      </c>
      <c r="GF104" s="46" cm="1">
        <f t="array" ref="GF104">beneficio_muerte_individual_activo(GF$2,$F104,$D104, Hombres!$A$1:$DW$117, Mujeres!$A$1:$DW$117)</f>
        <v>339.62619650721876</v>
      </c>
      <c r="GG104" s="46" cm="1">
        <f t="array" ref="GG104">beneficio_muerte_individual_activo(GG$2,$F104,$D104, Hombres!$A$1:$DW$117, Mujeres!$A$1:$DW$117)</f>
        <v>89.185425862445598</v>
      </c>
      <c r="GH104" s="46" cm="1">
        <f t="array" ref="GH104">beneficio_muerte_individual_activo(GH$2,$F104,$D104, Hombres!$A$1:$DW$117, Mujeres!$A$1:$DW$117)</f>
        <v>16.797655753618439</v>
      </c>
      <c r="GI104" s="46" cm="1">
        <f t="array" ref="GI104">beneficio_muerte_individual_activo(GI$2,$F104,$D104, Hombres!$A$1:$DW$117, Mujeres!$A$1:$DW$117)</f>
        <v>0</v>
      </c>
      <c r="GJ104" s="46" cm="1">
        <f t="array" ref="GJ104">beneficio_muerte_individual_activo(GJ$2,$F104,$D104, Hombres!$A$1:$DW$117, Mujeres!$A$1:$DW$117)</f>
        <v>0</v>
      </c>
      <c r="GK104" s="46" cm="1">
        <f t="array" ref="GK104">beneficio_muerte_individual_activo(GK$2,$F104,$D104, Hombres!$A$1:$DW$117, Mujeres!$A$1:$DW$117)</f>
        <v>0</v>
      </c>
      <c r="GL104" s="46" cm="1">
        <f t="array" ref="GL104">beneficio_muerte_individual_activo(GL$2,$F104,$D104, Hombres!$A$1:$DW$117, Mujeres!$A$1:$DW$117)</f>
        <v>0</v>
      </c>
      <c r="GM104" s="46" cm="1">
        <f t="array" ref="GM104">beneficio_muerte_individual_activo(GM$2,$F104,$D104, Hombres!$A$1:$DW$117, Mujeres!$A$1:$DW$117)</f>
        <v>0</v>
      </c>
      <c r="GN104" s="46" cm="1">
        <f t="array" ref="GN104">beneficio_muerte_individual_activo(GN$2,$F104,$D104, Hombres!$A$1:$DW$117, Mujeres!$A$1:$DW$117)</f>
        <v>0</v>
      </c>
      <c r="GO104" s="46" cm="1">
        <f t="array" ref="GO104">beneficio_muerte_individual_activo(GO$2,$F104,$D104, Hombres!$A$1:$DW$117, Mujeres!$A$1:$DW$117)</f>
        <v>0</v>
      </c>
      <c r="GP104" s="46" cm="1">
        <f t="array" ref="GP104">beneficio_muerte_individual_activo(GP$2,$F104,$D104, Hombres!$A$1:$DW$117, Mujeres!$A$1:$DW$117)</f>
        <v>0</v>
      </c>
      <c r="GQ104" s="46" cm="1">
        <f t="array" ref="GQ104">beneficio_muerte_individual_activo(GQ$2,$F104,$D104, Hombres!$A$1:$DW$117, Mujeres!$A$1:$DW$117)</f>
        <v>0</v>
      </c>
      <c r="GR104" s="46" cm="1">
        <f t="array" ref="GR104">beneficio_muerte_individual_activo(GR$2,$F104,$D104, Hombres!$A$1:$DW$117, Mujeres!$A$1:$DW$117)</f>
        <v>0</v>
      </c>
      <c r="GS104" s="46" cm="1">
        <f t="array" ref="GS104">beneficio_muerte_individual_activo(GS$2,$F104,$D104, Hombres!$A$1:$DW$117, Mujeres!$A$1:$DW$117)</f>
        <v>0</v>
      </c>
      <c r="GT104" s="46" cm="1">
        <f t="array" ref="GT104">beneficio_muerte_individual_activo(GT$2,$F104,$D104, Hombres!$A$1:$DW$117, Mujeres!$A$1:$DW$117)</f>
        <v>0</v>
      </c>
      <c r="GU104" s="46" cm="1">
        <f t="array" ref="GU104">beneficio_muerte_individual_activo(GU$2,$F104,$D104, Hombres!$A$1:$DW$117, Mujeres!$A$1:$DW$117)</f>
        <v>0</v>
      </c>
      <c r="GV104" s="46" cm="1">
        <f t="array" ref="GV104">beneficio_muerte_individual_activo(GV$2,$F104,$D104, Hombres!$A$1:$DW$117, Mujeres!$A$1:$DW$117)</f>
        <v>0</v>
      </c>
    </row>
    <row r="105" spans="1:204" x14ac:dyDescent="0.25">
      <c r="A105" s="1">
        <f t="shared" si="1"/>
        <v>103</v>
      </c>
      <c r="B105" s="75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39" cm="1">
        <f t="array" ref="G105">PorcentajePension(C105,E105, D105)</f>
        <v>0.85</v>
      </c>
      <c r="I105" s="72"/>
      <c r="J105" s="46" cm="1">
        <f t="array" ref="J105">AnualidadActivo(J$2, $E105, $C105, $B105, $D105, Hombres!$A$1:$DW$117, Mujeres!$A$1:$DW$117)</f>
        <v>0</v>
      </c>
      <c r="K105" s="46" cm="1">
        <f t="array" ref="K105">AnualidadActivo(K$2, $E105, $C105, $B105, $D105, Hombres!$A$1:$DW$117, Mujeres!$A$1:$DW$117)</f>
        <v>0</v>
      </c>
      <c r="L105" s="46" cm="1">
        <f t="array" ref="L105">AnualidadActivo(L$2, $E105, $C105, $B105, $D105, Hombres!$A$1:$DW$117, Mujeres!$A$1:$DW$117)</f>
        <v>0</v>
      </c>
      <c r="M105" s="46" cm="1">
        <f t="array" ref="M105">AnualidadActivo(M$2, $E105, $C105, $B105, $D105, Hombres!$A$1:$DW$117, Mujeres!$A$1:$DW$117)</f>
        <v>0</v>
      </c>
      <c r="N105" s="46" cm="1">
        <f t="array" ref="N105">AnualidadActivo(N$2, $E105, $C105, $B105, $D105, Hombres!$A$1:$DW$117, Mujeres!$A$1:$DW$117)</f>
        <v>0</v>
      </c>
      <c r="O105" s="46" cm="1">
        <f t="array" ref="O105">AnualidadActivo(O$2, $E105, $C105, $B105, $D105, Hombres!$A$1:$DW$117, Mujeres!$A$1:$DW$117)</f>
        <v>0</v>
      </c>
      <c r="P105" s="46" cm="1">
        <f t="array" ref="P105">AnualidadActivo(P$2, $E105, $C105, $B105, $D105, Hombres!$A$1:$DW$117, Mujeres!$A$1:$DW$117)</f>
        <v>0</v>
      </c>
      <c r="Q105" s="46" cm="1">
        <f t="array" ref="Q105">AnualidadActivo(Q$2, $E105, $C105, $B105, $D105, Hombres!$A$1:$DW$117, Mujeres!$A$1:$DW$117)</f>
        <v>0</v>
      </c>
      <c r="R105" s="46" cm="1">
        <f t="array" ref="R105">AnualidadActivo(R$2, $E105, $C105, $B105, $D105, Hombres!$A$1:$DW$117, Mujeres!$A$1:$DW$117)</f>
        <v>0</v>
      </c>
      <c r="S105" s="46" cm="1">
        <f t="array" ref="S105">AnualidadActivo(S$2, $E105, $C105, $B105, $D105, Hombres!$A$1:$DW$117, Mujeres!$A$1:$DW$117)</f>
        <v>0</v>
      </c>
      <c r="T105" s="46" cm="1">
        <f t="array" ref="T105">AnualidadActivo(T$2, $E105, $C105, $B105, $D105, Hombres!$A$1:$DW$117, Mujeres!$A$1:$DW$117)</f>
        <v>0</v>
      </c>
      <c r="U105" s="46" cm="1">
        <f t="array" ref="U105">AnualidadActivo(U$2, $E105, $C105, $B105, $D105, Hombres!$A$1:$DW$117, Mujeres!$A$1:$DW$117)</f>
        <v>0</v>
      </c>
      <c r="V105" s="46" cm="1">
        <f t="array" ref="V105">AnualidadActivo(V$2, $E105, $C105, $B105, $D105, Hombres!$A$1:$DW$117, Mujeres!$A$1:$DW$117)</f>
        <v>0</v>
      </c>
      <c r="W105" s="46" cm="1">
        <f t="array" ref="W105">AnualidadActivo(W$2, $E105, $C105, $B105, $D105, Hombres!$A$1:$DW$117, Mujeres!$A$1:$DW$117)</f>
        <v>0</v>
      </c>
      <c r="X105" s="46" cm="1">
        <f t="array" ref="X105">AnualidadActivo(X$2, $E105, $C105, $B105, $D105, Hombres!$A$1:$DW$117, Mujeres!$A$1:$DW$117)</f>
        <v>0</v>
      </c>
      <c r="Y105" s="46" cm="1">
        <f t="array" ref="Y105">AnualidadActivo(Y$2, $E105, $C105, $B105, $D105, Hombres!$A$1:$DW$117, Mujeres!$A$1:$DW$117)</f>
        <v>0</v>
      </c>
      <c r="Z105" s="46" cm="1">
        <f t="array" ref="Z105">AnualidadActivo(Z$2, $E105, $C105, $B105, $D105, Hombres!$A$1:$DW$117, Mujeres!$A$1:$DW$117)</f>
        <v>0</v>
      </c>
      <c r="AA105" s="46" cm="1">
        <f t="array" ref="AA105">AnualidadActivo(AA$2, $E105, $C105, $B105, $D105, Hombres!$A$1:$DW$117, Mujeres!$A$1:$DW$117)</f>
        <v>0</v>
      </c>
      <c r="AB105" s="46" cm="1">
        <f t="array" ref="AB105">AnualidadActivo(AB$2, $E105, $C105, $B105, $D105, Hombres!$A$1:$DW$117, Mujeres!$A$1:$DW$117)</f>
        <v>0</v>
      </c>
      <c r="AC105" s="46" cm="1">
        <f t="array" ref="AC105">AnualidadActivo(AC$2, $E105, $C105, $B105, $D105, Hombres!$A$1:$DW$117, Mujeres!$A$1:$DW$117)</f>
        <v>0</v>
      </c>
      <c r="AD105" s="46" cm="1">
        <f t="array" ref="AD105">AnualidadActivo(AD$2, $E105, $C105, $B105, $D105, Hombres!$A$1:$DW$117, Mujeres!$A$1:$DW$117)</f>
        <v>0</v>
      </c>
      <c r="AE105" s="46" cm="1">
        <f t="array" ref="AE105">AnualidadActivo(AE$2, $E105, $C105, $B105, $D105, Hombres!$A$1:$DW$117, Mujeres!$A$1:$DW$117)</f>
        <v>0</v>
      </c>
      <c r="AF105" s="46" cm="1">
        <f t="array" ref="AF105">AnualidadActivo(AF$2, $E105, $C105, $B105, $D105, Hombres!$A$1:$DW$117, Mujeres!$A$1:$DW$117)</f>
        <v>0</v>
      </c>
      <c r="AG105" s="46" cm="1">
        <f t="array" ref="AG105">AnualidadActivo(AG$2, $E105, $C105, $B105, $D105, Hombres!$A$1:$DW$117, Mujeres!$A$1:$DW$117)</f>
        <v>0</v>
      </c>
      <c r="AH105" s="46" cm="1">
        <f t="array" ref="AH105">AnualidadActivo(AH$2, $E105, $C105, $B105, $D105, Hombres!$A$1:$DW$117, Mujeres!$A$1:$DW$117)</f>
        <v>0</v>
      </c>
      <c r="AI105" s="46" cm="1">
        <f t="array" ref="AI105">AnualidadActivo(AI$2, $E105, $C105, $B105, $D105, Hombres!$A$1:$DW$117, Mujeres!$A$1:$DW$117)</f>
        <v>0</v>
      </c>
      <c r="AJ105" s="46" cm="1">
        <f t="array" ref="AJ105">AnualidadActivo(AJ$2, $E105, $C105, $B105, $D105, Hombres!$A$1:$DW$117, Mujeres!$A$1:$DW$117)</f>
        <v>0</v>
      </c>
      <c r="AK105" s="46" cm="1">
        <f t="array" ref="AK105">AnualidadActivo(AK$2, $E105, $C105, $B105, $D105, Hombres!$A$1:$DW$117, Mujeres!$A$1:$DW$117)</f>
        <v>0</v>
      </c>
      <c r="AL105" s="46" cm="1">
        <f t="array" ref="AL105">AnualidadActivo(AL$2, $E105, $C105, $B105, $D105, Hombres!$A$1:$DW$117, Mujeres!$A$1:$DW$117)</f>
        <v>0</v>
      </c>
      <c r="AM105" s="46" cm="1">
        <f t="array" ref="AM105">AnualidadActivo(AM$2, $E105, $C105, $B105, $D105, Hombres!$A$1:$DW$117, Mujeres!$A$1:$DW$117)</f>
        <v>0</v>
      </c>
      <c r="AN105" s="46" cm="1">
        <f t="array" ref="AN105">AnualidadActivo(AN$2, $E105, $C105, $B105, $D105, Hombres!$A$1:$DW$117, Mujeres!$A$1:$DW$117)</f>
        <v>0</v>
      </c>
      <c r="AO105" s="46" cm="1">
        <f t="array" ref="AO105">AnualidadActivo(AO$2, $E105, $C105, $B105, $D105, Hombres!$A$1:$DW$117, Mujeres!$A$1:$DW$117)</f>
        <v>0</v>
      </c>
      <c r="AP105" s="46" cm="1">
        <f t="array" ref="AP105">AnualidadActivo(AP$2, $E105, $C105, $B105, $D105, Hombres!$A$1:$DW$117, Mujeres!$A$1:$DW$117)</f>
        <v>0</v>
      </c>
      <c r="AQ105" s="46" cm="1">
        <f t="array" ref="AQ105">AnualidadActivo(AQ$2, $E105, $C105, $B105, $D105, Hombres!$A$1:$DW$117, Mujeres!$A$1:$DW$117)</f>
        <v>0</v>
      </c>
      <c r="AR105" s="46" cm="1">
        <f t="array" ref="AR105">AnualidadActivo(AR$2, $E105, $C105, $B105, $D105, Hombres!$A$1:$DW$117, Mujeres!$A$1:$DW$117)</f>
        <v>0</v>
      </c>
      <c r="AS105" s="46" cm="1">
        <f t="array" ref="AS105">AnualidadActivo(AS$2, $E105, $C105, $B105, $D105, Hombres!$A$1:$DW$117, Mujeres!$A$1:$DW$117)</f>
        <v>0</v>
      </c>
      <c r="AT105" s="46" cm="1">
        <f t="array" ref="AT105">AnualidadActivo(AT$2, $E105, $C105, $B105, $D105, Hombres!$A$1:$DW$117, Mujeres!$A$1:$DW$117)</f>
        <v>0</v>
      </c>
      <c r="AU105" s="46" cm="1">
        <f t="array" ref="AU105">AnualidadActivo(AU$2, $E105, $C105, $B105, $D105, Hombres!$A$1:$DW$117, Mujeres!$A$1:$DW$117)</f>
        <v>96755584.106714606</v>
      </c>
      <c r="AV105" s="46" cm="1">
        <f t="array" ref="AV105">AnualidadActivo(AV$2, $E105, $C105, $B105, $D105, Hombres!$A$1:$DW$117, Mujeres!$A$1:$DW$117)</f>
        <v>99658251.629916042</v>
      </c>
      <c r="AW105" s="46" cm="1">
        <f t="array" ref="AW105">AnualidadActivo(AW$2, $E105, $C105, $B105, $D105, Hombres!$A$1:$DW$117, Mujeres!$A$1:$DW$117)</f>
        <v>102647999.17881353</v>
      </c>
      <c r="AX105" s="46" cm="1">
        <f t="array" ref="AX105">AnualidadActivo(AX$2, $E105, $C105, $B105, $D105, Hombres!$A$1:$DW$117, Mujeres!$A$1:$DW$117)</f>
        <v>105727439.15417795</v>
      </c>
      <c r="AY105" s="46" cm="1">
        <f t="array" ref="AY105">AnualidadActivo(AY$2, $E105, $C105, $B105, $D105, Hombres!$A$1:$DW$117, Mujeres!$A$1:$DW$117)</f>
        <v>108899262.32880327</v>
      </c>
      <c r="AZ105" s="46" cm="1">
        <f t="array" ref="AZ105">AnualidadActivo(AZ$2, $E105, $C105, $B105, $D105, Hombres!$A$1:$DW$117, Mujeres!$A$1:$DW$117)</f>
        <v>111834160.82793522</v>
      </c>
      <c r="BA105" s="46" cm="1">
        <f t="array" ref="BA105">AnualidadActivo(BA$2, $E105, $C105, $B105, $D105, Hombres!$A$1:$DW$117, Mujeres!$A$1:$DW$117)</f>
        <v>114813807.13456799</v>
      </c>
      <c r="BB105" s="46" cm="1">
        <f t="array" ref="BB105">AnualidadActivo(BB$2, $E105, $C105, $B105, $D105, Hombres!$A$1:$DW$117, Mujeres!$A$1:$DW$117)</f>
        <v>117839043.25721279</v>
      </c>
      <c r="BC105" s="46" cm="1">
        <f t="array" ref="BC105">AnualidadActivo(BC$2, $E105, $C105, $B105, $D105, Hombres!$A$1:$DW$117, Mujeres!$A$1:$DW$117)</f>
        <v>120912106.50785419</v>
      </c>
      <c r="BD105" s="46" cm="1">
        <f t="array" ref="BD105">AnualidadActivo(BD$2, $E105, $C105, $B105, $D105, Hombres!$A$1:$DW$117, Mujeres!$A$1:$DW$117)</f>
        <v>124032668.78508008</v>
      </c>
      <c r="BE105" s="46" cm="1">
        <f t="array" ref="BE105">AnualidadActivo(BE$2, $E105, $C105, $B105, $D105, Hombres!$A$1:$DW$117, Mujeres!$A$1:$DW$117)</f>
        <v>127194739.41028459</v>
      </c>
      <c r="BF105" s="46" cm="1">
        <f t="array" ref="BF105">AnualidadActivo(BF$2, $E105, $C105, $B105, $D105, Hombres!$A$1:$DW$117, Mujeres!$A$1:$DW$117)</f>
        <v>130387835.8940509</v>
      </c>
      <c r="BG105" s="46" cm="1">
        <f t="array" ref="BG105">AnualidadActivo(BG$2, $E105, $C105, $B105, $D105, Hombres!$A$1:$DW$117, Mujeres!$A$1:$DW$117)</f>
        <v>133595768.60287924</v>
      </c>
      <c r="BH105" s="46" cm="1">
        <f t="array" ref="BH105">AnualidadActivo(BH$2, $E105, $C105, $B105, $D105, Hombres!$A$1:$DW$117, Mujeres!$A$1:$DW$117)</f>
        <v>136792454.4330101</v>
      </c>
      <c r="BI105" s="46" cm="1">
        <f t="array" ref="BI105">AnualidadActivo(BI$2, $E105, $C105, $B105, $D105, Hombres!$A$1:$DW$117, Mujeres!$A$1:$DW$117)</f>
        <v>139949842.19170386</v>
      </c>
      <c r="BJ105" s="46" cm="1">
        <f t="array" ref="BJ105">AnualidadActivo(BJ$2, $E105, $C105, $B105, $D105, Hombres!$A$1:$DW$117, Mujeres!$A$1:$DW$117)</f>
        <v>143053386.68612814</v>
      </c>
      <c r="BK105" s="46" cm="1">
        <f t="array" ref="BK105">AnualidadActivo(BK$2, $E105, $C105, $B105, $D105, Hombres!$A$1:$DW$117, Mujeres!$A$1:$DW$117)</f>
        <v>146102236.45200539</v>
      </c>
      <c r="BL105" s="46" cm="1">
        <f t="array" ref="BL105">AnualidadActivo(BL$2, $E105, $C105, $B105, $D105, Hombres!$A$1:$DW$117, Mujeres!$A$1:$DW$117)</f>
        <v>149092968.37157091</v>
      </c>
      <c r="BM105" s="46" cm="1">
        <f t="array" ref="BM105">AnualidadActivo(BM$2, $E105, $C105, $B105, $D105, Hombres!$A$1:$DW$117, Mujeres!$A$1:$DW$117)</f>
        <v>152001075.92033795</v>
      </c>
      <c r="BN105" s="46" cm="1">
        <f t="array" ref="BN105">AnualidadActivo(BN$2, $E105, $C105, $B105, $D105, Hombres!$A$1:$DW$117, Mujeres!$A$1:$DW$117)</f>
        <v>154779521.06720957</v>
      </c>
      <c r="BO105" s="46" cm="1">
        <f t="array" ref="BO105">AnualidadActivo(BO$2, $E105, $C105, $B105, $D105, Hombres!$A$1:$DW$117, Mujeres!$A$1:$DW$117)</f>
        <v>157364454.07021609</v>
      </c>
      <c r="BP105" s="46" cm="1">
        <f t="array" ref="BP105">AnualidadActivo(BP$2, $E105, $C105, $B105, $D105, Hombres!$A$1:$DW$117, Mujeres!$A$1:$DW$117)</f>
        <v>159685211.0628359</v>
      </c>
      <c r="BQ105" s="46" cm="1">
        <f t="array" ref="BQ105">AnualidadActivo(BQ$2, $E105, $C105, $B105, $D105, Hombres!$A$1:$DW$117, Mujeres!$A$1:$DW$117)</f>
        <v>161502506.05237314</v>
      </c>
      <c r="BR105" s="46" cm="1">
        <f t="array" ref="BR105">AnualidadActivo(BR$2, $E105, $C105, $B105, $D105, Hombres!$A$1:$DW$117, Mujeres!$A$1:$DW$117)</f>
        <v>162945074.53786898</v>
      </c>
      <c r="BS105" s="46" cm="1">
        <f t="array" ref="BS105">AnualidadActivo(BS$2, $E105, $C105, $B105, $D105, Hombres!$A$1:$DW$117, Mujeres!$A$1:$DW$117)</f>
        <v>163954175.29757875</v>
      </c>
      <c r="BT105" s="46" cm="1">
        <f t="array" ref="BT105">AnualidadActivo(BT$2, $E105, $C105, $B105, $D105, Hombres!$A$1:$DW$117, Mujeres!$A$1:$DW$117)</f>
        <v>164464511.19621897</v>
      </c>
      <c r="BU105" s="46" cm="1">
        <f t="array" ref="BU105">AnualidadActivo(BU$2, $E105, $C105, $B105, $D105, Hombres!$A$1:$DW$117, Mujeres!$A$1:$DW$117)</f>
        <v>164403851.91501901</v>
      </c>
      <c r="BV105" s="46" cm="1">
        <f t="array" ref="BV105">AnualidadActivo(BV$2, $E105, $C105, $B105, $D105, Hombres!$A$1:$DW$117, Mujeres!$A$1:$DW$117)</f>
        <v>163690898.99282354</v>
      </c>
      <c r="BW105" s="46" cm="1">
        <f t="array" ref="BW105">AnualidadActivo(BW$2, $E105, $C105, $B105, $D105, Hombres!$A$1:$DW$117, Mujeres!$A$1:$DW$117)</f>
        <v>162243135.98251787</v>
      </c>
      <c r="BX105" s="46" cm="1">
        <f t="array" ref="BX105">AnualidadActivo(BX$2, $E105, $C105, $B105, $D105, Hombres!$A$1:$DW$117, Mujeres!$A$1:$DW$117)</f>
        <v>159984339.99285981</v>
      </c>
      <c r="BY105" s="46" cm="1">
        <f t="array" ref="BY105">AnualidadActivo(BY$2, $E105, $C105, $B105, $D105, Hombres!$A$1:$DW$117, Mujeres!$A$1:$DW$117)</f>
        <v>156842391.70129037</v>
      </c>
      <c r="BZ105" s="46" cm="1">
        <f t="array" ref="BZ105">AnualidadActivo(BZ$2, $E105, $C105, $B105, $D105, Hombres!$A$1:$DW$117, Mujeres!$A$1:$DW$117)</f>
        <v>152749842.31978065</v>
      </c>
      <c r="CA105" s="46" cm="1">
        <f t="array" ref="CA105">AnualidadActivo(CA$2, $E105, $C105, $B105, $D105, Hombres!$A$1:$DW$117, Mujeres!$A$1:$DW$117)</f>
        <v>147645086.63255489</v>
      </c>
      <c r="CB105" s="46" cm="1">
        <f t="array" ref="CB105">AnualidadActivo(CB$2, $E105, $C105, $B105, $D105, Hombres!$A$1:$DW$117, Mujeres!$A$1:$DW$117)</f>
        <v>141487944.42631161</v>
      </c>
      <c r="CC105" s="46" cm="1">
        <f t="array" ref="CC105">AnualidadActivo(CC$2, $E105, $C105, $B105, $D105, Hombres!$A$1:$DW$117, Mujeres!$A$1:$DW$117)</f>
        <v>134267581.87456837</v>
      </c>
      <c r="CD105" s="46" cm="1">
        <f t="array" ref="CD105">AnualidadActivo(CD$2, $E105, $C105, $B105, $D105, Hombres!$A$1:$DW$117, Mujeres!$A$1:$DW$117)</f>
        <v>126000313.71720177</v>
      </c>
      <c r="CE105" s="46" cm="1">
        <f t="array" ref="CE105">AnualidadActivo(CE$2, $E105, $C105, $B105, $D105, Hombres!$A$1:$DW$117, Mujeres!$A$1:$DW$117)</f>
        <v>116735207.3668208</v>
      </c>
      <c r="CF105" s="46" cm="1">
        <f t="array" ref="CF105">AnualidadActivo(CF$2, $E105, $C105, $B105, $D105, Hombres!$A$1:$DW$117, Mujeres!$A$1:$DW$117)</f>
        <v>106568438.9649079</v>
      </c>
      <c r="CG105" s="46" cm="1">
        <f t="array" ref="CG105">AnualidadActivo(CG$2, $E105, $C105, $B105, $D105, Hombres!$A$1:$DW$117, Mujeres!$A$1:$DW$117)</f>
        <v>95658266.436573878</v>
      </c>
      <c r="CH105" s="46" cm="1">
        <f t="array" ref="CH105">AnualidadActivo(CH$2, $E105, $C105, $B105, $D105, Hombres!$A$1:$DW$117, Mujeres!$A$1:$DW$117)</f>
        <v>84223273.918706521</v>
      </c>
      <c r="CI105" s="46" cm="1">
        <f t="array" ref="CI105">AnualidadActivo(CI$2, $E105, $C105, $B105, $D105, Hombres!$A$1:$DW$117, Mujeres!$A$1:$DW$117)</f>
        <v>72529934.053685144</v>
      </c>
      <c r="CJ105" s="46" cm="1">
        <f t="array" ref="CJ105">AnualidadActivo(CJ$2, $E105, $C105, $B105, $D105, Hombres!$A$1:$DW$117, Mujeres!$A$1:$DW$117)</f>
        <v>60884095.200968817</v>
      </c>
      <c r="CK105" s="46" cm="1">
        <f t="array" ref="CK105">AnualidadActivo(CK$2, $E105, $C105, $B105, $D105, Hombres!$A$1:$DW$117, Mujeres!$A$1:$DW$117)</f>
        <v>49621808.361624621</v>
      </c>
      <c r="CL105" s="46" cm="1">
        <f t="array" ref="CL105">AnualidadActivo(CL$2, $E105, $C105, $B105, $D105, Hombres!$A$1:$DW$117, Mujeres!$A$1:$DW$117)</f>
        <v>39089792.910645753</v>
      </c>
      <c r="CM105" s="46" cm="1">
        <f t="array" ref="CM105">AnualidadActivo(CM$2, $E105, $C105, $B105, $D105, Hombres!$A$1:$DW$117, Mujeres!$A$1:$DW$117)</f>
        <v>29608074.470500134</v>
      </c>
      <c r="CN105" s="46" cm="1">
        <f t="array" ref="CN105">AnualidadActivo(CN$2, $E105, $C105, $B105, $D105, Hombres!$A$1:$DW$117, Mujeres!$A$1:$DW$117)</f>
        <v>21429661.110487938</v>
      </c>
      <c r="CO105" s="46" cm="1">
        <f t="array" ref="CO105">AnualidadActivo(CO$2, $E105, $C105, $B105, $D105, Hombres!$A$1:$DW$117, Mujeres!$A$1:$DW$117)</f>
        <v>14710988.799698746</v>
      </c>
      <c r="CP105" s="46" cm="1">
        <f t="array" ref="CP105">AnualidadActivo(CP$2, $E105, $C105, $B105, $D105, Hombres!$A$1:$DW$117, Mujeres!$A$1:$DW$117)</f>
        <v>9493512.396994302</v>
      </c>
      <c r="CQ105" s="46" cm="1">
        <f t="array" ref="CQ105">AnualidadActivo(CQ$2, $E105, $C105, $B105, $D105, Hombres!$A$1:$DW$117, Mujeres!$A$1:$DW$117)</f>
        <v>5698643.2313059168</v>
      </c>
      <c r="CR105" s="46" cm="1">
        <f t="array" ref="CR105">AnualidadActivo(CR$2, $E105, $C105, $B105, $D105, Hombres!$A$1:$DW$117, Mujeres!$A$1:$DW$117)</f>
        <v>3141141.8583607282</v>
      </c>
      <c r="CS105" s="46" cm="1">
        <f t="array" ref="CS105">AnualidadActivo(CS$2, $E105, $C105, $B105, $D105, Hombres!$A$1:$DW$117, Mujeres!$A$1:$DW$117)</f>
        <v>1564534.7099522592</v>
      </c>
      <c r="CT105" s="46" cm="1">
        <f t="array" ref="CT105">AnualidadActivo(CT$2, $E105, $C105, $B105, $D105, Hombres!$A$1:$DW$117, Mujeres!$A$1:$DW$117)</f>
        <v>689789.73277876619</v>
      </c>
      <c r="CU105" s="46" cm="1">
        <f t="array" ref="CU105">AnualidadActivo(CU$2, $E105, $C105, $B105, $D105, Hombres!$A$1:$DW$117, Mujeres!$A$1:$DW$117)</f>
        <v>0</v>
      </c>
      <c r="CV105" s="46" cm="1">
        <f t="array" ref="CV105">AnualidadActivo(CV$2, $E105, $C105, $B105, $D105, Hombres!$A$1:$DW$117, Mujeres!$A$1:$DW$117)</f>
        <v>0</v>
      </c>
      <c r="CW105" s="46" cm="1">
        <f t="array" ref="CW105">AnualidadActivo(CW$2, $E105, $C105, $B105, $D105, Hombres!$A$1:$DW$117, Mujeres!$A$1:$DW$117)</f>
        <v>0</v>
      </c>
      <c r="CX105" s="46" cm="1">
        <f t="array" ref="CX105">AnualidadActivo(CX$2, $E105, $C105, $B105, $D105, Hombres!$A$1:$DW$117, Mujeres!$A$1:$DW$117)</f>
        <v>0</v>
      </c>
      <c r="CY105" s="46" cm="1">
        <f t="array" ref="CY105">AnualidadActivo(CY$2, $E105, $C105, $B105, $D105, Hombres!$A$1:$DW$117, Mujeres!$A$1:$DW$117)</f>
        <v>0</v>
      </c>
      <c r="CZ105" s="46" cm="1">
        <f t="array" ref="CZ105">AnualidadActivo(CZ$2, $E105, $C105, $B105, $D105, Hombres!$A$1:$DW$117, Mujeres!$A$1:$DW$117)</f>
        <v>0</v>
      </c>
      <c r="DA105" s="46" cm="1">
        <f t="array" ref="DA105">AnualidadActivo(DA$2, $E105, $C105, $B105, $D105, Hombres!$A$1:$DW$117, Mujeres!$A$1:$DW$117)</f>
        <v>0</v>
      </c>
      <c r="DD105" s="21"/>
      <c r="DE105" s="46" cm="1">
        <f t="array" ref="DE105">beneficio_muerte_individual_activo(DE$2,$F105,$D105, Hombres!$A$1:$DW$117, Mujeres!$A$1:$DW$117)</f>
        <v>0</v>
      </c>
      <c r="DF105" s="46" cm="1">
        <f t="array" ref="DF105">beneficio_muerte_individual_activo(DF$2,$F105,$D105, Hombres!$A$1:$DW$117, Mujeres!$A$1:$DW$117)</f>
        <v>1741.5</v>
      </c>
      <c r="DG105" s="46" cm="1">
        <f t="array" ref="DG105">beneficio_muerte_individual_activo(DG$2,$F105,$D105, Hombres!$A$1:$DW$117, Mujeres!$A$1:$DW$117)</f>
        <v>1784.3782845000001</v>
      </c>
      <c r="DH105" s="46" cm="1">
        <f t="array" ref="DH105">beneficio_muerte_individual_activo(DH$2,$F105,$D105, Hombres!$A$1:$DW$117, Mujeres!$A$1:$DW$117)</f>
        <v>1855.1908413929652</v>
      </c>
      <c r="DI105" s="46" cm="1">
        <f t="array" ref="DI105">beneficio_muerte_individual_activo(DI$2,$F105,$D105, Hombres!$A$1:$DW$117, Mujeres!$A$1:$DW$117)</f>
        <v>1942.4073022169405</v>
      </c>
      <c r="DJ105" s="46" cm="1">
        <f t="array" ref="DJ105">beneficio_muerte_individual_activo(DJ$2,$F105,$D105, Hombres!$A$1:$DW$117, Mujeres!$A$1:$DW$117)</f>
        <v>2026.5274009178302</v>
      </c>
      <c r="DK105" s="46" cm="1">
        <f t="array" ref="DK105">beneficio_muerte_individual_activo(DK$2,$F105,$D105, Hombres!$A$1:$DW$117, Mujeres!$A$1:$DW$117)</f>
        <v>2106.5533633837676</v>
      </c>
      <c r="DL105" s="46" cm="1">
        <f t="array" ref="DL105">beneficio_muerte_individual_activo(DL$2,$F105,$D105, Hombres!$A$1:$DW$117, Mujeres!$A$1:$DW$117)</f>
        <v>2192.4648431139353</v>
      </c>
      <c r="DM105" s="46" cm="1">
        <f t="array" ref="DM105">beneficio_muerte_individual_activo(DM$2,$F105,$D105, Hombres!$A$1:$DW$117, Mujeres!$A$1:$DW$117)</f>
        <v>2310.6750431887376</v>
      </c>
      <c r="DN105" s="46" cm="1">
        <f t="array" ref="DN105">beneficio_muerte_individual_activo(DN$2,$F105,$D105, Hombres!$A$1:$DW$117, Mujeres!$A$1:$DW$117)</f>
        <v>2433.208475886172</v>
      </c>
      <c r="DO105" s="46" cm="1">
        <f t="array" ref="DO105">beneficio_muerte_individual_activo(DO$2,$F105,$D105, Hombres!$A$1:$DW$117, Mujeres!$A$1:$DW$117)</f>
        <v>2551.5791537749333</v>
      </c>
      <c r="DP105" s="46" cm="1">
        <f t="array" ref="DP105">beneficio_muerte_individual_activo(DP$2,$F105,$D105, Hombres!$A$1:$DW$117, Mujeres!$A$1:$DW$117)</f>
        <v>2672.7570006085443</v>
      </c>
      <c r="DQ105" s="46" cm="1">
        <f t="array" ref="DQ105">beneficio_muerte_individual_activo(DQ$2,$F105,$D105, Hombres!$A$1:$DW$117, Mujeres!$A$1:$DW$117)</f>
        <v>2813.6468115377402</v>
      </c>
      <c r="DR105" s="46" cm="1">
        <f t="array" ref="DR105">beneficio_muerte_individual_activo(DR$2,$F105,$D105, Hombres!$A$1:$DW$117, Mujeres!$A$1:$DW$117)</f>
        <v>2976.6811132204671</v>
      </c>
      <c r="DS105" s="46" cm="1">
        <f t="array" ref="DS105">beneficio_muerte_individual_activo(DS$2,$F105,$D105, Hombres!$A$1:$DW$117, Mujeres!$A$1:$DW$117)</f>
        <v>3151.8526600952437</v>
      </c>
      <c r="DT105" s="46" cm="1">
        <f t="array" ref="DT105">beneficio_muerte_individual_activo(DT$2,$F105,$D105, Hombres!$A$1:$DW$117, Mujeres!$A$1:$DW$117)</f>
        <v>3356.0028542982836</v>
      </c>
      <c r="DU105" s="46" cm="1">
        <f t="array" ref="DU105">beneficio_muerte_individual_activo(DU$2,$F105,$D105, Hombres!$A$1:$DW$117, Mujeres!$A$1:$DW$117)</f>
        <v>3627.2565988442575</v>
      </c>
      <c r="DV105" s="46" cm="1">
        <f t="array" ref="DV105">beneficio_muerte_individual_activo(DV$2,$F105,$D105, Hombres!$A$1:$DW$117, Mujeres!$A$1:$DW$117)</f>
        <v>3944.0596137429761</v>
      </c>
      <c r="DW105" s="46" cm="1">
        <f t="array" ref="DW105">beneficio_muerte_individual_activo(DW$2,$F105,$D105, Hombres!$A$1:$DW$117, Mujeres!$A$1:$DW$117)</f>
        <v>4289.3665740264305</v>
      </c>
      <c r="DX105" s="46" cm="1">
        <f t="array" ref="DX105">beneficio_muerte_individual_activo(DX$2,$F105,$D105, Hombres!$A$1:$DW$117, Mujeres!$A$1:$DW$117)</f>
        <v>4609.5299987343342</v>
      </c>
      <c r="DY105" s="46" cm="1">
        <f t="array" ref="DY105">beneficio_muerte_individual_activo(DY$2,$F105,$D105, Hombres!$A$1:$DW$117, Mujeres!$A$1:$DW$117)</f>
        <v>4915.4548687130837</v>
      </c>
      <c r="DZ105" s="46" cm="1">
        <f t="array" ref="DZ105">beneficio_muerte_individual_activo(DZ$2,$F105,$D105, Hombres!$A$1:$DW$117, Mujeres!$A$1:$DW$117)</f>
        <v>5240.7436513018301</v>
      </c>
      <c r="EA105" s="46" cm="1">
        <f t="array" ref="EA105">beneficio_muerte_individual_activo(EA$2,$F105,$D105, Hombres!$A$1:$DW$117, Mujeres!$A$1:$DW$117)</f>
        <v>5598.090065829022</v>
      </c>
      <c r="EB105" s="46" cm="1">
        <f t="array" ref="EB105">beneficio_muerte_individual_activo(EB$2,$F105,$D105, Hombres!$A$1:$DW$117, Mujeres!$A$1:$DW$117)</f>
        <v>5980.8667111100112</v>
      </c>
      <c r="EC105" s="46" cm="1">
        <f t="array" ref="EC105">beneficio_muerte_individual_activo(EC$2,$F105,$D105, Hombres!$A$1:$DW$117, Mujeres!$A$1:$DW$117)</f>
        <v>6365.2211109876289</v>
      </c>
      <c r="ED105" s="46" cm="1">
        <f t="array" ref="ED105">beneficio_muerte_individual_activo(ED$2,$F105,$D105, Hombres!$A$1:$DW$117, Mujeres!$A$1:$DW$117)</f>
        <v>6769.7431956647642</v>
      </c>
      <c r="EE105" s="46" cm="1">
        <f t="array" ref="EE105">beneficio_muerte_individual_activo(EE$2,$F105,$D105, Hombres!$A$1:$DW$117, Mujeres!$A$1:$DW$117)</f>
        <v>7278.7218696330474</v>
      </c>
      <c r="EF105" s="46" cm="1">
        <f t="array" ref="EF105">beneficio_muerte_individual_activo(EF$2,$F105,$D105, Hombres!$A$1:$DW$117, Mujeres!$A$1:$DW$117)</f>
        <v>7879.1587191769204</v>
      </c>
      <c r="EG105" s="46" cm="1">
        <f t="array" ref="EG105">beneficio_muerte_individual_activo(EG$2,$F105,$D105, Hombres!$A$1:$DW$117, Mujeres!$A$1:$DW$117)</f>
        <v>8519.8412351161842</v>
      </c>
      <c r="EH105" s="46" cm="1">
        <f t="array" ref="EH105">beneficio_muerte_individual_activo(EH$2,$F105,$D105, Hombres!$A$1:$DW$117, Mujeres!$A$1:$DW$117)</f>
        <v>9093.1748217364457</v>
      </c>
      <c r="EI105" s="46" cm="1">
        <f t="array" ref="EI105">beneficio_muerte_individual_activo(EI$2,$F105,$D105, Hombres!$A$1:$DW$117, Mujeres!$A$1:$DW$117)</f>
        <v>9624.7714299553572</v>
      </c>
      <c r="EJ105" s="46" cm="1">
        <f t="array" ref="EJ105">beneficio_muerte_individual_activo(EJ$2,$F105,$D105, Hombres!$A$1:$DW$117, Mujeres!$A$1:$DW$117)</f>
        <v>10232.115319930261</v>
      </c>
      <c r="EK105" s="46" cm="1">
        <f t="array" ref="EK105">beneficio_muerte_individual_activo(EK$2,$F105,$D105, Hombres!$A$1:$DW$117, Mujeres!$A$1:$DW$117)</f>
        <v>11030.034303853376</v>
      </c>
      <c r="EL105" s="46" cm="1">
        <f t="array" ref="EL105">beneficio_muerte_individual_activo(EL$2,$F105,$D105, Hombres!$A$1:$DW$117, Mujeres!$A$1:$DW$117)</f>
        <v>12047.070313682458</v>
      </c>
      <c r="EM105" s="46" cm="1">
        <f t="array" ref="EM105">beneficio_muerte_individual_activo(EM$2,$F105,$D105, Hombres!$A$1:$DW$117, Mujeres!$A$1:$DW$117)</f>
        <v>13238.009305258283</v>
      </c>
      <c r="EN105" s="46" cm="1">
        <f t="array" ref="EN105">beneficio_muerte_individual_activo(EN$2,$F105,$D105, Hombres!$A$1:$DW$117, Mujeres!$A$1:$DW$117)</f>
        <v>8738.991468917704</v>
      </c>
      <c r="EO105" s="46" cm="1">
        <f t="array" ref="EO105">beneficio_muerte_individual_activo(EO$2,$F105,$D105, Hombres!$A$1:$DW$117, Mujeres!$A$1:$DW$117)</f>
        <v>9575.9590693093069</v>
      </c>
      <c r="EP105" s="46" cm="1">
        <f t="array" ref="EP105">beneficio_muerte_individual_activo(EP$2,$F105,$D105, Hombres!$A$1:$DW$117, Mujeres!$A$1:$DW$117)</f>
        <v>10366.131333343461</v>
      </c>
      <c r="EQ105" s="46" cm="1">
        <f t="array" ref="EQ105">beneficio_muerte_individual_activo(EQ$2,$F105,$D105, Hombres!$A$1:$DW$117, Mujeres!$A$1:$DW$117)</f>
        <v>11099.32741567592</v>
      </c>
      <c r="ER105" s="46" cm="1">
        <f t="array" ref="ER105">beneficio_muerte_individual_activo(ER$2,$F105,$D105, Hombres!$A$1:$DW$117, Mujeres!$A$1:$DW$117)</f>
        <v>11835.900449435823</v>
      </c>
      <c r="ES105" s="46" cm="1">
        <f t="array" ref="ES105">beneficio_muerte_individual_activo(ES$2,$F105,$D105, Hombres!$A$1:$DW$117, Mujeres!$A$1:$DW$117)</f>
        <v>12676.862325932585</v>
      </c>
      <c r="ET105" s="46" cm="1">
        <f t="array" ref="ET105">beneficio_muerte_individual_activo(ET$2,$F105,$D105, Hombres!$A$1:$DW$117, Mujeres!$A$1:$DW$117)</f>
        <v>13694.87616340875</v>
      </c>
      <c r="EU105" s="46" cm="1">
        <f t="array" ref="EU105">beneficio_muerte_individual_activo(EU$2,$F105,$D105, Hombres!$A$1:$DW$117, Mujeres!$A$1:$DW$117)</f>
        <v>14999.856862968067</v>
      </c>
      <c r="EV105" s="46" cm="1">
        <f t="array" ref="EV105">beneficio_muerte_individual_activo(EV$2,$F105,$D105, Hombres!$A$1:$DW$117, Mujeres!$A$1:$DW$117)</f>
        <v>16784.786810190111</v>
      </c>
      <c r="EW105" s="46" cm="1">
        <f t="array" ref="EW105">beneficio_muerte_individual_activo(EW$2,$F105,$D105, Hombres!$A$1:$DW$117, Mujeres!$A$1:$DW$117)</f>
        <v>19025.430147830513</v>
      </c>
      <c r="EX105" s="46" cm="1">
        <f t="array" ref="EX105">beneficio_muerte_individual_activo(EX$2,$F105,$D105, Hombres!$A$1:$DW$117, Mujeres!$A$1:$DW$117)</f>
        <v>21365.28957981143</v>
      </c>
      <c r="EY105" s="46" cm="1">
        <f t="array" ref="EY105">beneficio_muerte_individual_activo(EY$2,$F105,$D105, Hombres!$A$1:$DW$117, Mujeres!$A$1:$DW$117)</f>
        <v>23508.579315165563</v>
      </c>
      <c r="EZ105" s="46" cm="1">
        <f t="array" ref="EZ105">beneficio_muerte_individual_activo(EZ$2,$F105,$D105, Hombres!$A$1:$DW$117, Mujeres!$A$1:$DW$117)</f>
        <v>25532.097556873647</v>
      </c>
      <c r="FA105" s="46" cm="1">
        <f t="array" ref="FA105">beneficio_muerte_individual_activo(FA$2,$F105,$D105, Hombres!$A$1:$DW$117, Mujeres!$A$1:$DW$117)</f>
        <v>27854.695917293153</v>
      </c>
      <c r="FB105" s="46" cm="1">
        <f t="array" ref="FB105">beneficio_muerte_individual_activo(FB$2,$F105,$D105, Hombres!$A$1:$DW$117, Mujeres!$A$1:$DW$117)</f>
        <v>30812.815694699664</v>
      </c>
      <c r="FC105" s="46" cm="1">
        <f t="array" ref="FC105">beneficio_muerte_individual_activo(FC$2,$F105,$D105, Hombres!$A$1:$DW$117, Mujeres!$A$1:$DW$117)</f>
        <v>34549.08809373618</v>
      </c>
      <c r="FD105" s="46" cm="1">
        <f t="array" ref="FD105">beneficio_muerte_individual_activo(FD$2,$F105,$D105, Hombres!$A$1:$DW$117, Mujeres!$A$1:$DW$117)</f>
        <v>39044.293501981185</v>
      </c>
      <c r="FE105" s="46" cm="1">
        <f t="array" ref="FE105">beneficio_muerte_individual_activo(FE$2,$F105,$D105, Hombres!$A$1:$DW$117, Mujeres!$A$1:$DW$117)</f>
        <v>46849.810977444686</v>
      </c>
      <c r="FF105" s="46" cm="1">
        <f t="array" ref="FF105">beneficio_muerte_individual_activo(FF$2,$F105,$D105, Hombres!$A$1:$DW$117, Mujeres!$A$1:$DW$117)</f>
        <v>52031.435160855508</v>
      </c>
      <c r="FG105" s="46" cm="1">
        <f t="array" ref="FG105">beneficio_muerte_individual_activo(FG$2,$F105,$D105, Hombres!$A$1:$DW$117, Mujeres!$A$1:$DW$117)</f>
        <v>57609.993577627865</v>
      </c>
      <c r="FH105" s="46" cm="1">
        <f t="array" ref="FH105">beneficio_muerte_individual_activo(FH$2,$F105,$D105, Hombres!$A$1:$DW$117, Mujeres!$A$1:$DW$117)</f>
        <v>63529.616018580142</v>
      </c>
      <c r="FI105" s="46" cm="1">
        <f t="array" ref="FI105">beneficio_muerte_individual_activo(FI$2,$F105,$D105, Hombres!$A$1:$DW$117, Mujeres!$A$1:$DW$117)</f>
        <v>69785.770878823096</v>
      </c>
      <c r="FJ105" s="46" cm="1">
        <f t="array" ref="FJ105">beneficio_muerte_individual_activo(FJ$2,$F105,$D105, Hombres!$A$1:$DW$117, Mujeres!$A$1:$DW$117)</f>
        <v>76465.620552955501</v>
      </c>
      <c r="FK105" s="46" cm="1">
        <f t="array" ref="FK105">beneficio_muerte_individual_activo(FK$2,$F105,$D105, Hombres!$A$1:$DW$117, Mujeres!$A$1:$DW$117)</f>
        <v>83579.14211411163</v>
      </c>
      <c r="FL105" s="46" cm="1">
        <f t="array" ref="FL105">beneficio_muerte_individual_activo(FL$2,$F105,$D105, Hombres!$A$1:$DW$117, Mujeres!$A$1:$DW$117)</f>
        <v>90940.932847516015</v>
      </c>
      <c r="FM105" s="46" cm="1">
        <f t="array" ref="FM105">beneficio_muerte_individual_activo(FM$2,$F105,$D105, Hombres!$A$1:$DW$117, Mujeres!$A$1:$DW$117)</f>
        <v>98332.418379609328</v>
      </c>
      <c r="FN105" s="46" cm="1">
        <f t="array" ref="FN105">beneficio_muerte_individual_activo(FN$2,$F105,$D105, Hombres!$A$1:$DW$117, Mujeres!$A$1:$DW$117)</f>
        <v>105616.79637097972</v>
      </c>
      <c r="FO105" s="46" cm="1">
        <f t="array" ref="FO105">beneficio_muerte_individual_activo(FO$2,$F105,$D105, Hombres!$A$1:$DW$117, Mujeres!$A$1:$DW$117)</f>
        <v>112746.78615685758</v>
      </c>
      <c r="FP105" s="46" cm="1">
        <f t="array" ref="FP105">beneficio_muerte_individual_activo(FP$2,$F105,$D105, Hombres!$A$1:$DW$117, Mujeres!$A$1:$DW$117)</f>
        <v>119546.18643837467</v>
      </c>
      <c r="FQ105" s="106" cm="1">
        <f t="array" ref="FQ105">beneficio_muerte_individual_activo(FQ$2,$F105,$D105, Hombres!$A$1:$DW$117, Mujeres!$A$1:$DW$117)</f>
        <v>125656.83573803086</v>
      </c>
      <c r="FR105" s="46" cm="1">
        <f t="array" ref="FR105">beneficio_muerte_individual_activo(FR$2,$F105,$D105, Hombres!$A$1:$DW$117, Mujeres!$A$1:$DW$117)</f>
        <v>130718.08212442012</v>
      </c>
      <c r="FS105" s="46" cm="1">
        <f t="array" ref="FS105">beneficio_muerte_individual_activo(FS$2,$F105,$D105, Hombres!$A$1:$DW$117, Mujeres!$A$1:$DW$117)</f>
        <v>134451.11135385561</v>
      </c>
      <c r="FT105" s="46" cm="1">
        <f t="array" ref="FT105">beneficio_muerte_individual_activo(FT$2,$F105,$D105, Hombres!$A$1:$DW$117, Mujeres!$A$1:$DW$117)</f>
        <v>136571.43971581437</v>
      </c>
      <c r="FU105" s="46" cm="1">
        <f t="array" ref="FU105">beneficio_muerte_individual_activo(FU$2,$F105,$D105, Hombres!$A$1:$DW$117, Mujeres!$A$1:$DW$117)</f>
        <v>136721.28448344854</v>
      </c>
      <c r="FV105" s="46" cm="1">
        <f t="array" ref="FV105">beneficio_muerte_individual_activo(FV$2,$F105,$D105, Hombres!$A$1:$DW$117, Mujeres!$A$1:$DW$117)</f>
        <v>134502.1808933102</v>
      </c>
      <c r="FW105" s="46" cm="1">
        <f t="array" ref="FW105">beneficio_muerte_individual_activo(FW$2,$F105,$D105, Hombres!$A$1:$DW$117, Mujeres!$A$1:$DW$117)</f>
        <v>129658.14556333685</v>
      </c>
      <c r="FX105" s="46" cm="1">
        <f t="array" ref="FX105">beneficio_muerte_individual_activo(FX$2,$F105,$D105, Hombres!$A$1:$DW$117, Mujeres!$A$1:$DW$117)</f>
        <v>122156.15692877193</v>
      </c>
      <c r="FY105" s="46" cm="1">
        <f t="array" ref="FY105">beneficio_muerte_individual_activo(FY$2,$F105,$D105, Hombres!$A$1:$DW$117, Mujeres!$A$1:$DW$117)</f>
        <v>112127.75445716386</v>
      </c>
      <c r="FZ105" s="46" cm="1">
        <f t="array" ref="FZ105">beneficio_muerte_individual_activo(FZ$2,$F105,$D105, Hombres!$A$1:$DW$117, Mujeres!$A$1:$DW$117)</f>
        <v>99857.728873274493</v>
      </c>
      <c r="GA105" s="46" cm="1">
        <f t="array" ref="GA105">beneficio_muerte_individual_activo(GA$2,$F105,$D105, Hombres!$A$1:$DW$117, Mujeres!$A$1:$DW$117)</f>
        <v>85835.10006668765</v>
      </c>
      <c r="GB105" s="46" cm="1">
        <f t="array" ref="GB105">beneficio_muerte_individual_activo(GB$2,$F105,$D105, Hombres!$A$1:$DW$117, Mujeres!$A$1:$DW$117)</f>
        <v>70813.262262574397</v>
      </c>
      <c r="GC105" s="46" cm="1">
        <f t="array" ref="GC105">beneficio_muerte_individual_activo(GC$2,$F105,$D105, Hombres!$A$1:$DW$117, Mujeres!$A$1:$DW$117)</f>
        <v>55725.731288274248</v>
      </c>
      <c r="GD105" s="46" cm="1">
        <f t="array" ref="GD105">beneficio_muerte_individual_activo(GD$2,$F105,$D105, Hombres!$A$1:$DW$117, Mujeres!$A$1:$DW$117)</f>
        <v>41520.716376121847</v>
      </c>
      <c r="GE105" s="46" cm="1">
        <f t="array" ref="GE105">beneficio_muerte_individual_activo(GE$2,$F105,$D105, Hombres!$A$1:$DW$117, Mujeres!$A$1:$DW$117)</f>
        <v>29023.541636775837</v>
      </c>
      <c r="GF105" s="46" cm="1">
        <f t="array" ref="GF105">beneficio_muerte_individual_activo(GF$2,$F105,$D105, Hombres!$A$1:$DW$117, Mujeres!$A$1:$DW$117)</f>
        <v>18821.978149635339</v>
      </c>
      <c r="GG105" s="46" cm="1">
        <f t="array" ref="GG105">beneficio_muerte_individual_activo(GG$2,$F105,$D105, Hombres!$A$1:$DW$117, Mujeres!$A$1:$DW$117)</f>
        <v>11175.269021749715</v>
      </c>
      <c r="GH105" s="46" cm="1">
        <f t="array" ref="GH105">beneficio_muerte_individual_activo(GH$2,$F105,$D105, Hombres!$A$1:$DW$117, Mujeres!$A$1:$DW$117)</f>
        <v>5977.2320333815396</v>
      </c>
      <c r="GI105" s="46" cm="1">
        <f t="array" ref="GI105">beneficio_muerte_individual_activo(GI$2,$F105,$D105, Hombres!$A$1:$DW$117, Mujeres!$A$1:$DW$117)</f>
        <v>2820.9061263313224</v>
      </c>
      <c r="GJ105" s="46" cm="1">
        <f t="array" ref="GJ105">beneficio_muerte_individual_activo(GJ$2,$F105,$D105, Hombres!$A$1:$DW$117, Mujeres!$A$1:$DW$117)</f>
        <v>1142.9326973629341</v>
      </c>
      <c r="GK105" s="46" cm="1">
        <f t="array" ref="GK105">beneficio_muerte_individual_activo(GK$2,$F105,$D105, Hombres!$A$1:$DW$117, Mujeres!$A$1:$DW$117)</f>
        <v>382.84531895412164</v>
      </c>
      <c r="GL105" s="46" cm="1">
        <f t="array" ref="GL105">beneficio_muerte_individual_activo(GL$2,$F105,$D105, Hombres!$A$1:$DW$117, Mujeres!$A$1:$DW$117)</f>
        <v>100.26766196091339</v>
      </c>
      <c r="GM105" s="46" cm="1">
        <f t="array" ref="GM105">beneficio_muerte_individual_activo(GM$2,$F105,$D105, Hombres!$A$1:$DW$117, Mujeres!$A$1:$DW$117)</f>
        <v>18.702454341519434</v>
      </c>
      <c r="GN105" s="46" cm="1">
        <f t="array" ref="GN105">beneficio_muerte_individual_activo(GN$2,$F105,$D105, Hombres!$A$1:$DW$117, Mujeres!$A$1:$DW$117)</f>
        <v>0</v>
      </c>
      <c r="GO105" s="46" cm="1">
        <f t="array" ref="GO105">beneficio_muerte_individual_activo(GO$2,$F105,$D105, Hombres!$A$1:$DW$117, Mujeres!$A$1:$DW$117)</f>
        <v>0</v>
      </c>
      <c r="GP105" s="46" cm="1">
        <f t="array" ref="GP105">beneficio_muerte_individual_activo(GP$2,$F105,$D105, Hombres!$A$1:$DW$117, Mujeres!$A$1:$DW$117)</f>
        <v>0</v>
      </c>
      <c r="GQ105" s="46" cm="1">
        <f t="array" ref="GQ105">beneficio_muerte_individual_activo(GQ$2,$F105,$D105, Hombres!$A$1:$DW$117, Mujeres!$A$1:$DW$117)</f>
        <v>0</v>
      </c>
      <c r="GR105" s="46" cm="1">
        <f t="array" ref="GR105">beneficio_muerte_individual_activo(GR$2,$F105,$D105, Hombres!$A$1:$DW$117, Mujeres!$A$1:$DW$117)</f>
        <v>0</v>
      </c>
      <c r="GS105" s="46" cm="1">
        <f t="array" ref="GS105">beneficio_muerte_individual_activo(GS$2,$F105,$D105, Hombres!$A$1:$DW$117, Mujeres!$A$1:$DW$117)</f>
        <v>0</v>
      </c>
      <c r="GT105" s="46" cm="1">
        <f t="array" ref="GT105">beneficio_muerte_individual_activo(GT$2,$F105,$D105, Hombres!$A$1:$DW$117, Mujeres!$A$1:$DW$117)</f>
        <v>0</v>
      </c>
      <c r="GU105" s="46" cm="1">
        <f t="array" ref="GU105">beneficio_muerte_individual_activo(GU$2,$F105,$D105, Hombres!$A$1:$DW$117, Mujeres!$A$1:$DW$117)</f>
        <v>0</v>
      </c>
      <c r="GV105" s="46" cm="1">
        <f t="array" ref="GV105">beneficio_muerte_individual_activo(GV$2,$F105,$D105, Hombres!$A$1:$DW$117, Mujeres!$A$1:$DW$117)</f>
        <v>0</v>
      </c>
    </row>
    <row r="106" spans="1:204" x14ac:dyDescent="0.25">
      <c r="A106" s="1">
        <f t="shared" si="1"/>
        <v>104</v>
      </c>
      <c r="B106" s="75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39" cm="1">
        <f t="array" ref="G106">PorcentajePension(C106,E106, D106)</f>
        <v>0.85</v>
      </c>
      <c r="I106" s="72"/>
      <c r="J106" s="46" cm="1">
        <f t="array" ref="J106">AnualidadActivo(J$2, $E106, $C106, $B106, $D106, Hombres!$A$1:$DW$117, Mujeres!$A$1:$DW$117)</f>
        <v>0</v>
      </c>
      <c r="K106" s="46" cm="1">
        <f t="array" ref="K106">AnualidadActivo(K$2, $E106, $C106, $B106, $D106, Hombres!$A$1:$DW$117, Mujeres!$A$1:$DW$117)</f>
        <v>0</v>
      </c>
      <c r="L106" s="46" cm="1">
        <f t="array" ref="L106">AnualidadActivo(L$2, $E106, $C106, $B106, $D106, Hombres!$A$1:$DW$117, Mujeres!$A$1:$DW$117)</f>
        <v>0</v>
      </c>
      <c r="M106" s="46" cm="1">
        <f t="array" ref="M106">AnualidadActivo(M$2, $E106, $C106, $B106, $D106, Hombres!$A$1:$DW$117, Mujeres!$A$1:$DW$117)</f>
        <v>0</v>
      </c>
      <c r="N106" s="46" cm="1">
        <f t="array" ref="N106">AnualidadActivo(N$2, $E106, $C106, $B106, $D106, Hombres!$A$1:$DW$117, Mujeres!$A$1:$DW$117)</f>
        <v>0</v>
      </c>
      <c r="O106" s="46" cm="1">
        <f t="array" ref="O106">AnualidadActivo(O$2, $E106, $C106, $B106, $D106, Hombres!$A$1:$DW$117, Mujeres!$A$1:$DW$117)</f>
        <v>0</v>
      </c>
      <c r="P106" s="46" cm="1">
        <f t="array" ref="P106">AnualidadActivo(P$2, $E106, $C106, $B106, $D106, Hombres!$A$1:$DW$117, Mujeres!$A$1:$DW$117)</f>
        <v>0</v>
      </c>
      <c r="Q106" s="46" cm="1">
        <f t="array" ref="Q106">AnualidadActivo(Q$2, $E106, $C106, $B106, $D106, Hombres!$A$1:$DW$117, Mujeres!$A$1:$DW$117)</f>
        <v>0</v>
      </c>
      <c r="R106" s="46" cm="1">
        <f t="array" ref="R106">AnualidadActivo(R$2, $E106, $C106, $B106, $D106, Hombres!$A$1:$DW$117, Mujeres!$A$1:$DW$117)</f>
        <v>0</v>
      </c>
      <c r="S106" s="46" cm="1">
        <f t="array" ref="S106">AnualidadActivo(S$2, $E106, $C106, $B106, $D106, Hombres!$A$1:$DW$117, Mujeres!$A$1:$DW$117)</f>
        <v>0</v>
      </c>
      <c r="T106" s="46" cm="1">
        <f t="array" ref="T106">AnualidadActivo(T$2, $E106, $C106, $B106, $D106, Hombres!$A$1:$DW$117, Mujeres!$A$1:$DW$117)</f>
        <v>0</v>
      </c>
      <c r="U106" s="46" cm="1">
        <f t="array" ref="U106">AnualidadActivo(U$2, $E106, $C106, $B106, $D106, Hombres!$A$1:$DW$117, Mujeres!$A$1:$DW$117)</f>
        <v>0</v>
      </c>
      <c r="V106" s="46" cm="1">
        <f t="array" ref="V106">AnualidadActivo(V$2, $E106, $C106, $B106, $D106, Hombres!$A$1:$DW$117, Mujeres!$A$1:$DW$117)</f>
        <v>0</v>
      </c>
      <c r="W106" s="46" cm="1">
        <f t="array" ref="W106">AnualidadActivo(W$2, $E106, $C106, $B106, $D106, Hombres!$A$1:$DW$117, Mujeres!$A$1:$DW$117)</f>
        <v>0</v>
      </c>
      <c r="X106" s="46" cm="1">
        <f t="array" ref="X106">AnualidadActivo(X$2, $E106, $C106, $B106, $D106, Hombres!$A$1:$DW$117, Mujeres!$A$1:$DW$117)</f>
        <v>0</v>
      </c>
      <c r="Y106" s="46" cm="1">
        <f t="array" ref="Y106">AnualidadActivo(Y$2, $E106, $C106, $B106, $D106, Hombres!$A$1:$DW$117, Mujeres!$A$1:$DW$117)</f>
        <v>0</v>
      </c>
      <c r="Z106" s="46" cm="1">
        <f t="array" ref="Z106">AnualidadActivo(Z$2, $E106, $C106, $B106, $D106, Hombres!$A$1:$DW$117, Mujeres!$A$1:$DW$117)</f>
        <v>0</v>
      </c>
      <c r="AA106" s="46" cm="1">
        <f t="array" ref="AA106">AnualidadActivo(AA$2, $E106, $C106, $B106, $D106, Hombres!$A$1:$DW$117, Mujeres!$A$1:$DW$117)</f>
        <v>0</v>
      </c>
      <c r="AB106" s="46" cm="1">
        <f t="array" ref="AB106">AnualidadActivo(AB$2, $E106, $C106, $B106, $D106, Hombres!$A$1:$DW$117, Mujeres!$A$1:$DW$117)</f>
        <v>0</v>
      </c>
      <c r="AC106" s="46" cm="1">
        <f t="array" ref="AC106">AnualidadActivo(AC$2, $E106, $C106, $B106, $D106, Hombres!$A$1:$DW$117, Mujeres!$A$1:$DW$117)</f>
        <v>0</v>
      </c>
      <c r="AD106" s="46" cm="1">
        <f t="array" ref="AD106">AnualidadActivo(AD$2, $E106, $C106, $B106, $D106, Hombres!$A$1:$DW$117, Mujeres!$A$1:$DW$117)</f>
        <v>0</v>
      </c>
      <c r="AE106" s="46" cm="1">
        <f t="array" ref="AE106">AnualidadActivo(AE$2, $E106, $C106, $B106, $D106, Hombres!$A$1:$DW$117, Mujeres!$A$1:$DW$117)</f>
        <v>0</v>
      </c>
      <c r="AF106" s="46" cm="1">
        <f t="array" ref="AF106">AnualidadActivo(AF$2, $E106, $C106, $B106, $D106, Hombres!$A$1:$DW$117, Mujeres!$A$1:$DW$117)</f>
        <v>0</v>
      </c>
      <c r="AG106" s="46" cm="1">
        <f t="array" ref="AG106">AnualidadActivo(AG$2, $E106, $C106, $B106, $D106, Hombres!$A$1:$DW$117, Mujeres!$A$1:$DW$117)</f>
        <v>0</v>
      </c>
      <c r="AH106" s="46" cm="1">
        <f t="array" ref="AH106">AnualidadActivo(AH$2, $E106, $C106, $B106, $D106, Hombres!$A$1:$DW$117, Mujeres!$A$1:$DW$117)</f>
        <v>0</v>
      </c>
      <c r="AI106" s="46" cm="1">
        <f t="array" ref="AI106">AnualidadActivo(AI$2, $E106, $C106, $B106, $D106, Hombres!$A$1:$DW$117, Mujeres!$A$1:$DW$117)</f>
        <v>0</v>
      </c>
      <c r="AJ106" s="46" cm="1">
        <f t="array" ref="AJ106">AnualidadActivo(AJ$2, $E106, $C106, $B106, $D106, Hombres!$A$1:$DW$117, Mujeres!$A$1:$DW$117)</f>
        <v>0</v>
      </c>
      <c r="AK106" s="46" cm="1">
        <f t="array" ref="AK106">AnualidadActivo(AK$2, $E106, $C106, $B106, $D106, Hombres!$A$1:$DW$117, Mujeres!$A$1:$DW$117)</f>
        <v>0</v>
      </c>
      <c r="AL106" s="46" cm="1">
        <f t="array" ref="AL106">AnualidadActivo(AL$2, $E106, $C106, $B106, $D106, Hombres!$A$1:$DW$117, Mujeres!$A$1:$DW$117)</f>
        <v>0</v>
      </c>
      <c r="AM106" s="46" cm="1">
        <f t="array" ref="AM106">AnualidadActivo(AM$2, $E106, $C106, $B106, $D106, Hombres!$A$1:$DW$117, Mujeres!$A$1:$DW$117)</f>
        <v>0</v>
      </c>
      <c r="AN106" s="46" cm="1">
        <f t="array" ref="AN106">AnualidadActivo(AN$2, $E106, $C106, $B106, $D106, Hombres!$A$1:$DW$117, Mujeres!$A$1:$DW$117)</f>
        <v>0</v>
      </c>
      <c r="AO106" s="46" cm="1">
        <f t="array" ref="AO106">AnualidadActivo(AO$2, $E106, $C106, $B106, $D106, Hombres!$A$1:$DW$117, Mujeres!$A$1:$DW$117)</f>
        <v>31031352.418083671</v>
      </c>
      <c r="AP106" s="46" cm="1">
        <f t="array" ref="AP106">AnualidadActivo(AP$2, $E106, $C106, $B106, $D106, Hombres!$A$1:$DW$117, Mujeres!$A$1:$DW$117)</f>
        <v>31962292.990626182</v>
      </c>
      <c r="AQ106" s="46" cm="1">
        <f t="array" ref="AQ106">AnualidadActivo(AQ$2, $E106, $C106, $B106, $D106, Hombres!$A$1:$DW$117, Mujeres!$A$1:$DW$117)</f>
        <v>32921161.780344971</v>
      </c>
      <c r="AR106" s="46" cm="1">
        <f t="array" ref="AR106">AnualidadActivo(AR$2, $E106, $C106, $B106, $D106, Hombres!$A$1:$DW$117, Mujeres!$A$1:$DW$117)</f>
        <v>33908796.633755319</v>
      </c>
      <c r="AS106" s="46" cm="1">
        <f t="array" ref="AS106">AnualidadActivo(AS$2, $E106, $C106, $B106, $D106, Hombres!$A$1:$DW$117, Mujeres!$A$1:$DW$117)</f>
        <v>34926060.532767974</v>
      </c>
      <c r="AT106" s="46" cm="1">
        <f t="array" ref="AT106">AnualidadActivo(AT$2, $E106, $C106, $B106, $D106, Hombres!$A$1:$DW$117, Mujeres!$A$1:$DW$117)</f>
        <v>35854722.164581597</v>
      </c>
      <c r="AU106" s="46" cm="1">
        <f t="array" ref="AU106">AnualidadActivo(AU$2, $E106, $C106, $B106, $D106, Hombres!$A$1:$DW$117, Mujeres!$A$1:$DW$117)</f>
        <v>36796199.510762788</v>
      </c>
      <c r="AV106" s="46" cm="1">
        <f t="array" ref="AV106">AnualidadActivo(AV$2, $E106, $C106, $B106, $D106, Hombres!$A$1:$DW$117, Mujeres!$A$1:$DW$117)</f>
        <v>37750671.989034459</v>
      </c>
      <c r="AW106" s="46" cm="1">
        <f t="array" ref="AW106">AnualidadActivo(AW$2, $E106, $C106, $B106, $D106, Hombres!$A$1:$DW$117, Mujeres!$A$1:$DW$117)</f>
        <v>38718486.835082792</v>
      </c>
      <c r="AX106" s="46" cm="1">
        <f t="array" ref="AX106">AnualidadActivo(AX$2, $E106, $C106, $B106, $D106, Hombres!$A$1:$DW$117, Mujeres!$A$1:$DW$117)</f>
        <v>39699181.464200117</v>
      </c>
      <c r="AY106" s="46" cm="1">
        <f t="array" ref="AY106">AnualidadActivo(AY$2, $E106, $C106, $B106, $D106, Hombres!$A$1:$DW$117, Mujeres!$A$1:$DW$117)</f>
        <v>40690747.879932262</v>
      </c>
      <c r="AZ106" s="46" cm="1">
        <f t="array" ref="AZ106">AnualidadActivo(AZ$2, $E106, $C106, $B106, $D106, Hombres!$A$1:$DW$117, Mujeres!$A$1:$DW$117)</f>
        <v>41689796.358680122</v>
      </c>
      <c r="BA106" s="46" cm="1">
        <f t="array" ref="BA106">AnualidadActivo(BA$2, $E106, $C106, $B106, $D106, Hombres!$A$1:$DW$117, Mujeres!$A$1:$DW$117)</f>
        <v>42690795.59268906</v>
      </c>
      <c r="BB106" s="46" cm="1">
        <f t="array" ref="BB106">AnualidadActivo(BB$2, $E106, $C106, $B106, $D106, Hombres!$A$1:$DW$117, Mujeres!$A$1:$DW$117)</f>
        <v>43684504.16149541</v>
      </c>
      <c r="BC106" s="46" cm="1">
        <f t="array" ref="BC106">AnualidadActivo(BC$2, $E106, $C106, $B106, $D106, Hombres!$A$1:$DW$117, Mujeres!$A$1:$DW$117)</f>
        <v>44661158.096819915</v>
      </c>
      <c r="BD106" s="46" cm="1">
        <f t="array" ref="BD106">AnualidadActivo(BD$2, $E106, $C106, $B106, $D106, Hombres!$A$1:$DW$117, Mujeres!$A$1:$DW$117)</f>
        <v>45616097.932535261</v>
      </c>
      <c r="BE106" s="46" cm="1">
        <f t="array" ref="BE106">AnualidadActivo(BE$2, $E106, $C106, $B106, $D106, Hombres!$A$1:$DW$117, Mujeres!$A$1:$DW$117)</f>
        <v>46549498.953192301</v>
      </c>
      <c r="BF106" s="46" cm="1">
        <f t="array" ref="BF106">AnualidadActivo(BF$2, $E106, $C106, $B106, $D106, Hombres!$A$1:$DW$117, Mujeres!$A$1:$DW$117)</f>
        <v>47460271.926266797</v>
      </c>
      <c r="BG106" s="46" cm="1">
        <f t="array" ref="BG106">AnualidadActivo(BG$2, $E106, $C106, $B106, $D106, Hombres!$A$1:$DW$117, Mujeres!$A$1:$DW$117)</f>
        <v>48339555.427590497</v>
      </c>
      <c r="BH106" s="46" cm="1">
        <f t="array" ref="BH106">AnualidadActivo(BH$2, $E106, $C106, $B106, $D106, Hombres!$A$1:$DW$117, Mujeres!$A$1:$DW$117)</f>
        <v>49171243.956222631</v>
      </c>
      <c r="BI106" s="46" cm="1">
        <f t="array" ref="BI106">AnualidadActivo(BI$2, $E106, $C106, $B106, $D106, Hombres!$A$1:$DW$117, Mujeres!$A$1:$DW$117)</f>
        <v>49934840.135101855</v>
      </c>
      <c r="BJ106" s="46" cm="1">
        <f t="array" ref="BJ106">AnualidadActivo(BJ$2, $E106, $C106, $B106, $D106, Hombres!$A$1:$DW$117, Mujeres!$A$1:$DW$117)</f>
        <v>50608205.31233836</v>
      </c>
      <c r="BK106" s="46" cm="1">
        <f t="array" ref="BK106">AnualidadActivo(BK$2, $E106, $C106, $B106, $D106, Hombres!$A$1:$DW$117, Mujeres!$A$1:$DW$117)</f>
        <v>51114442.479611024</v>
      </c>
      <c r="BL106" s="46" cm="1">
        <f t="array" ref="BL106">AnualidadActivo(BL$2, $E106, $C106, $B106, $D106, Hombres!$A$1:$DW$117, Mujeres!$A$1:$DW$117)</f>
        <v>51494345.001866512</v>
      </c>
      <c r="BM106" s="46" cm="1">
        <f t="array" ref="BM106">AnualidadActivo(BM$2, $E106, $C106, $B106, $D106, Hombres!$A$1:$DW$117, Mujeres!$A$1:$DW$117)</f>
        <v>51728381.084027693</v>
      </c>
      <c r="BN106" s="46" cm="1">
        <f t="array" ref="BN106">AnualidadActivo(BN$2, $E106, $C106, $B106, $D106, Hombres!$A$1:$DW$117, Mujeres!$A$1:$DW$117)</f>
        <v>51796782.970729776</v>
      </c>
      <c r="BO106" s="46" cm="1">
        <f t="array" ref="BO106">AnualidadActivo(BO$2, $E106, $C106, $B106, $D106, Hombres!$A$1:$DW$117, Mujeres!$A$1:$DW$117)</f>
        <v>51678403.857698977</v>
      </c>
      <c r="BP106" s="46" cm="1">
        <f t="array" ref="BP106">AnualidadActivo(BP$2, $E106, $C106, $B106, $D106, Hombres!$A$1:$DW$117, Mujeres!$A$1:$DW$117)</f>
        <v>51348524.688926898</v>
      </c>
      <c r="BQ106" s="46" cm="1">
        <f t="array" ref="BQ106">AnualidadActivo(BQ$2, $E106, $C106, $B106, $D106, Hombres!$A$1:$DW$117, Mujeres!$A$1:$DW$117)</f>
        <v>50780444.869011968</v>
      </c>
      <c r="BR106" s="46" cm="1">
        <f t="array" ref="BR106">AnualidadActivo(BR$2, $E106, $C106, $B106, $D106, Hombres!$A$1:$DW$117, Mujeres!$A$1:$DW$117)</f>
        <v>49950294.433505878</v>
      </c>
      <c r="BS106" s="46" cm="1">
        <f t="array" ref="BS106">AnualidadActivo(BS$2, $E106, $C106, $B106, $D106, Hombres!$A$1:$DW$117, Mujeres!$A$1:$DW$117)</f>
        <v>48838435.045417428</v>
      </c>
      <c r="BT106" s="46" cm="1">
        <f t="array" ref="BT106">AnualidadActivo(BT$2, $E106, $C106, $B106, $D106, Hombres!$A$1:$DW$117, Mujeres!$A$1:$DW$117)</f>
        <v>47427953.301074669</v>
      </c>
      <c r="BU106" s="46" cm="1">
        <f t="array" ref="BU106">AnualidadActivo(BU$2, $E106, $C106, $B106, $D106, Hombres!$A$1:$DW$117, Mujeres!$A$1:$DW$117)</f>
        <v>45702802.904351309</v>
      </c>
      <c r="BV106" s="46" cm="1">
        <f t="array" ref="BV106">AnualidadActivo(BV$2, $E106, $C106, $B106, $D106, Hombres!$A$1:$DW$117, Mujeres!$A$1:$DW$117)</f>
        <v>43651615.407201111</v>
      </c>
      <c r="BW106" s="46" cm="1">
        <f t="array" ref="BW106">AnualidadActivo(BW$2, $E106, $C106, $B106, $D106, Hombres!$A$1:$DW$117, Mujeres!$A$1:$DW$117)</f>
        <v>41273669.518550515</v>
      </c>
      <c r="BX106" s="46" cm="1">
        <f t="array" ref="BX106">AnualidadActivo(BX$2, $E106, $C106, $B106, $D106, Hombres!$A$1:$DW$117, Mujeres!$A$1:$DW$117)</f>
        <v>38580419.239010863</v>
      </c>
      <c r="BY106" s="46" cm="1">
        <f t="array" ref="BY106">AnualidadActivo(BY$2, $E106, $C106, $B106, $D106, Hombres!$A$1:$DW$117, Mujeres!$A$1:$DW$117)</f>
        <v>35594463.463504329</v>
      </c>
      <c r="BZ106" s="46" cm="1">
        <f t="array" ref="BZ106">AnualidadActivo(BZ$2, $E106, $C106, $B106, $D106, Hombres!$A$1:$DW$117, Mujeres!$A$1:$DW$117)</f>
        <v>32350946.847502369</v>
      </c>
      <c r="CA106" s="46" cm="1">
        <f t="array" ref="CA106">AnualidadActivo(CA$2, $E106, $C106, $B106, $D106, Hombres!$A$1:$DW$117, Mujeres!$A$1:$DW$117)</f>
        <v>28901238.278283026</v>
      </c>
      <c r="CB106" s="46" cm="1">
        <f t="array" ref="CB106">AnualidadActivo(CB$2, $E106, $C106, $B106, $D106, Hombres!$A$1:$DW$117, Mujeres!$A$1:$DW$117)</f>
        <v>25315962.474654578</v>
      </c>
      <c r="CC106" s="46" cm="1">
        <f t="array" ref="CC106">AnualidadActivo(CC$2, $E106, $C106, $B106, $D106, Hombres!$A$1:$DW$117, Mujeres!$A$1:$DW$117)</f>
        <v>21682128.435858175</v>
      </c>
      <c r="CD106" s="46" cm="1">
        <f t="array" ref="CD106">AnualidadActivo(CD$2, $E106, $C106, $B106, $D106, Hombres!$A$1:$DW$117, Mujeres!$A$1:$DW$117)</f>
        <v>18096820.874454092</v>
      </c>
      <c r="CE106" s="46" cm="1">
        <f t="array" ref="CE106">AnualidadActivo(CE$2, $E106, $C106, $B106, $D106, Hombres!$A$1:$DW$117, Mujeres!$A$1:$DW$117)</f>
        <v>14661885.056652652</v>
      </c>
      <c r="CF106" s="46" cm="1">
        <f t="array" ref="CF106">AnualidadActivo(CF$2, $E106, $C106, $B106, $D106, Hombres!$A$1:$DW$117, Mujeres!$A$1:$DW$117)</f>
        <v>11478214.625102589</v>
      </c>
      <c r="CG106" s="46" cm="1">
        <f t="array" ref="CG106">AnualidadActivo(CG$2, $E106, $C106, $B106, $D106, Hombres!$A$1:$DW$117, Mujeres!$A$1:$DW$117)</f>
        <v>8637320.7507511396</v>
      </c>
      <c r="CH106" s="46" cm="1">
        <f t="array" ref="CH106">AnualidadActivo(CH$2, $E106, $C106, $B106, $D106, Hombres!$A$1:$DW$117, Mujeres!$A$1:$DW$117)</f>
        <v>6209542.7896017823</v>
      </c>
      <c r="CI106" s="46" cm="1">
        <f t="array" ref="CI106">AnualidadActivo(CI$2, $E106, $C106, $B106, $D106, Hombres!$A$1:$DW$117, Mujeres!$A$1:$DW$117)</f>
        <v>4234057.3944221847</v>
      </c>
      <c r="CJ106" s="46" cm="1">
        <f t="array" ref="CJ106">AnualidadActivo(CJ$2, $E106, $C106, $B106, $D106, Hombres!$A$1:$DW$117, Mujeres!$A$1:$DW$117)</f>
        <v>2714334.3336332836</v>
      </c>
      <c r="CK106" s="46" cm="1">
        <f t="array" ref="CK106">AnualidadActivo(CK$2, $E106, $C106, $B106, $D106, Hombres!$A$1:$DW$117, Mujeres!$A$1:$DW$117)</f>
        <v>1618832.2782091</v>
      </c>
      <c r="CL106" s="46" cm="1">
        <f t="array" ref="CL106">AnualidadActivo(CL$2, $E106, $C106, $B106, $D106, Hombres!$A$1:$DW$117, Mujeres!$A$1:$DW$117)</f>
        <v>886848.07768971182</v>
      </c>
      <c r="CM106" s="46" cm="1">
        <f t="array" ref="CM106">AnualidadActivo(CM$2, $E106, $C106, $B106, $D106, Hombres!$A$1:$DW$117, Mujeres!$A$1:$DW$117)</f>
        <v>439308.66290904453</v>
      </c>
      <c r="CN106" s="46" cm="1">
        <f t="array" ref="CN106">AnualidadActivo(CN$2, $E106, $C106, $B106, $D106, Hombres!$A$1:$DW$117, Mujeres!$A$1:$DW$117)</f>
        <v>192850.89568129709</v>
      </c>
      <c r="CO106" s="46" cm="1">
        <f t="array" ref="CO106">AnualidadActivo(CO$2, $E106, $C106, $B106, $D106, Hombres!$A$1:$DW$117, Mujeres!$A$1:$DW$117)</f>
        <v>0</v>
      </c>
      <c r="CP106" s="46" cm="1">
        <f t="array" ref="CP106">AnualidadActivo(CP$2, $E106, $C106, $B106, $D106, Hombres!$A$1:$DW$117, Mujeres!$A$1:$DW$117)</f>
        <v>0</v>
      </c>
      <c r="CQ106" s="46" cm="1">
        <f t="array" ref="CQ106">AnualidadActivo(CQ$2, $E106, $C106, $B106, $D106, Hombres!$A$1:$DW$117, Mujeres!$A$1:$DW$117)</f>
        <v>0</v>
      </c>
      <c r="CR106" s="46" cm="1">
        <f t="array" ref="CR106">AnualidadActivo(CR$2, $E106, $C106, $B106, $D106, Hombres!$A$1:$DW$117, Mujeres!$A$1:$DW$117)</f>
        <v>0</v>
      </c>
      <c r="CS106" s="46" cm="1">
        <f t="array" ref="CS106">AnualidadActivo(CS$2, $E106, $C106, $B106, $D106, Hombres!$A$1:$DW$117, Mujeres!$A$1:$DW$117)</f>
        <v>0</v>
      </c>
      <c r="CT106" s="46" cm="1">
        <f t="array" ref="CT106">AnualidadActivo(CT$2, $E106, $C106, $B106, $D106, Hombres!$A$1:$DW$117, Mujeres!$A$1:$DW$117)</f>
        <v>0</v>
      </c>
      <c r="CU106" s="46" cm="1">
        <f t="array" ref="CU106">AnualidadActivo(CU$2, $E106, $C106, $B106, $D106, Hombres!$A$1:$DW$117, Mujeres!$A$1:$DW$117)</f>
        <v>0</v>
      </c>
      <c r="CV106" s="46" cm="1">
        <f t="array" ref="CV106">AnualidadActivo(CV$2, $E106, $C106, $B106, $D106, Hombres!$A$1:$DW$117, Mujeres!$A$1:$DW$117)</f>
        <v>0</v>
      </c>
      <c r="CW106" s="46" cm="1">
        <f t="array" ref="CW106">AnualidadActivo(CW$2, $E106, $C106, $B106, $D106, Hombres!$A$1:$DW$117, Mujeres!$A$1:$DW$117)</f>
        <v>0</v>
      </c>
      <c r="CX106" s="46" cm="1">
        <f t="array" ref="CX106">AnualidadActivo(CX$2, $E106, $C106, $B106, $D106, Hombres!$A$1:$DW$117, Mujeres!$A$1:$DW$117)</f>
        <v>0</v>
      </c>
      <c r="CY106" s="46" cm="1">
        <f t="array" ref="CY106">AnualidadActivo(CY$2, $E106, $C106, $B106, $D106, Hombres!$A$1:$DW$117, Mujeres!$A$1:$DW$117)</f>
        <v>0</v>
      </c>
      <c r="CZ106" s="46" cm="1">
        <f t="array" ref="CZ106">AnualidadActivo(CZ$2, $E106, $C106, $B106, $D106, Hombres!$A$1:$DW$117, Mujeres!$A$1:$DW$117)</f>
        <v>0</v>
      </c>
      <c r="DA106" s="46" cm="1">
        <f t="array" ref="DA106">AnualidadActivo(DA$2, $E106, $C106, $B106, $D106, Hombres!$A$1:$DW$117, Mujeres!$A$1:$DW$117)</f>
        <v>0</v>
      </c>
      <c r="DD106" s="21"/>
      <c r="DE106" s="46" cm="1">
        <f t="array" ref="DE106">beneficio_muerte_individual_activo(DE$2,$F106,$D106, Hombres!$A$1:$DW$117, Mujeres!$A$1:$DW$117)</f>
        <v>0</v>
      </c>
      <c r="DF106" s="46" cm="1">
        <f t="array" ref="DF106">beneficio_muerte_individual_activo(DF$2,$F106,$D106, Hombres!$A$1:$DW$117, Mujeres!$A$1:$DW$117)</f>
        <v>2556.5</v>
      </c>
      <c r="DG106" s="46" cm="1">
        <f t="array" ref="DG106">beneficio_muerte_individual_activo(DG$2,$F106,$D106, Hombres!$A$1:$DW$117, Mujeres!$A$1:$DW$117)</f>
        <v>2687.6251143</v>
      </c>
      <c r="DH106" s="46" cm="1">
        <f t="array" ref="DH106">beneficio_muerte_individual_activo(DH$2,$F106,$D106, Hombres!$A$1:$DW$117, Mujeres!$A$1:$DW$117)</f>
        <v>2830.5281542977259</v>
      </c>
      <c r="DI106" s="46" cm="1">
        <f t="array" ref="DI106">beneficio_muerte_individual_activo(DI$2,$F106,$D106, Hombres!$A$1:$DW$117, Mujeres!$A$1:$DW$117)</f>
        <v>2969.696388770511</v>
      </c>
      <c r="DJ106" s="46" cm="1">
        <f t="array" ref="DJ106">beneficio_muerte_individual_activo(DJ$2,$F106,$D106, Hombres!$A$1:$DW$117, Mujeres!$A$1:$DW$117)</f>
        <v>3102.6315189480824</v>
      </c>
      <c r="DK106" s="46" cm="1">
        <f t="array" ref="DK106">beneficio_muerte_individual_activo(DK$2,$F106,$D106, Hombres!$A$1:$DW$117, Mujeres!$A$1:$DW$117)</f>
        <v>3249.2804123673941</v>
      </c>
      <c r="DL106" s="46" cm="1">
        <f t="array" ref="DL106">beneficio_muerte_individual_activo(DL$2,$F106,$D106, Hombres!$A$1:$DW$117, Mujeres!$A$1:$DW$117)</f>
        <v>3420.5574664193687</v>
      </c>
      <c r="DM106" s="46" cm="1">
        <f t="array" ref="DM106">beneficio_muerte_individual_activo(DM$2,$F106,$D106, Hombres!$A$1:$DW$117, Mujeres!$A$1:$DW$117)</f>
        <v>3614.3890710479004</v>
      </c>
      <c r="DN106" s="46" cm="1">
        <f t="array" ref="DN106">beneficio_muerte_individual_activo(DN$2,$F106,$D106, Hombres!$A$1:$DW$117, Mujeres!$A$1:$DW$117)</f>
        <v>3843.1293348433605</v>
      </c>
      <c r="DO106" s="46" cm="1">
        <f t="array" ref="DO106">beneficio_muerte_individual_activo(DO$2,$F106,$D106, Hombres!$A$1:$DW$117, Mujeres!$A$1:$DW$117)</f>
        <v>4133.9898884011827</v>
      </c>
      <c r="DP106" s="46" cm="1">
        <f t="array" ref="DP106">beneficio_muerte_individual_activo(DP$2,$F106,$D106, Hombres!$A$1:$DW$117, Mujeres!$A$1:$DW$117)</f>
        <v>4467.3551912146877</v>
      </c>
      <c r="DQ106" s="46" cm="1">
        <f t="array" ref="DQ106">beneficio_muerte_individual_activo(DQ$2,$F106,$D106, Hombres!$A$1:$DW$117, Mujeres!$A$1:$DW$117)</f>
        <v>4830.1125857514771</v>
      </c>
      <c r="DR106" s="46" cm="1">
        <f t="array" ref="DR106">beneficio_muerte_individual_activo(DR$2,$F106,$D106, Hombres!$A$1:$DW$117, Mujeres!$A$1:$DW$117)</f>
        <v>5179.4341264110008</v>
      </c>
      <c r="DS106" s="46" cm="1">
        <f t="array" ref="DS106">beneficio_muerte_individual_activo(DS$2,$F106,$D106, Hombres!$A$1:$DW$117, Mujeres!$A$1:$DW$117)</f>
        <v>5522.2276579060836</v>
      </c>
      <c r="DT106" s="46" cm="1">
        <f t="array" ref="DT106">beneficio_muerte_individual_activo(DT$2,$F106,$D106, Hombres!$A$1:$DW$117, Mujeres!$A$1:$DW$117)</f>
        <v>5881.6980152245842</v>
      </c>
      <c r="DU106" s="46" cm="1">
        <f t="array" ref="DU106">beneficio_muerte_individual_activo(DU$2,$F106,$D106, Hombres!$A$1:$DW$117, Mujeres!$A$1:$DW$117)</f>
        <v>6272.5135756525497</v>
      </c>
      <c r="DV106" s="46" cm="1">
        <f t="array" ref="DV106">beneficio_muerte_individual_activo(DV$2,$F106,$D106, Hombres!$A$1:$DW$117, Mujeres!$A$1:$DW$117)</f>
        <v>6695.9091843439383</v>
      </c>
      <c r="DW106" s="46" cm="1">
        <f t="array" ref="DW106">beneficio_muerte_individual_activo(DW$2,$F106,$D106, Hombres!$A$1:$DW$117, Mujeres!$A$1:$DW$117)</f>
        <v>7136.8190275108163</v>
      </c>
      <c r="DX106" s="46" cm="1">
        <f t="array" ref="DX106">beneficio_muerte_individual_activo(DX$2,$F106,$D106, Hombres!$A$1:$DW$117, Mujeres!$A$1:$DW$117)</f>
        <v>7607.8179415604091</v>
      </c>
      <c r="DY106" s="46" cm="1">
        <f t="array" ref="DY106">beneficio_muerte_individual_activo(DY$2,$F106,$D106, Hombres!$A$1:$DW$117, Mujeres!$A$1:$DW$117)</f>
        <v>8175.909515257058</v>
      </c>
      <c r="DZ106" s="46" cm="1">
        <f t="array" ref="DZ106">beneficio_muerte_individual_activo(DZ$2,$F106,$D106, Hombres!$A$1:$DW$117, Mujeres!$A$1:$DW$117)</f>
        <v>8827.5358833680912</v>
      </c>
      <c r="EA106" s="46" cm="1">
        <f t="array" ref="EA106">beneficio_muerte_individual_activo(EA$2,$F106,$D106, Hombres!$A$1:$DW$117, Mujeres!$A$1:$DW$117)</f>
        <v>9524.6539911957534</v>
      </c>
      <c r="EB106" s="46" cm="1">
        <f t="array" ref="EB106">beneficio_muerte_individual_activo(EB$2,$F106,$D106, Hombres!$A$1:$DW$117, Mujeres!$A$1:$DW$117)</f>
        <v>10176.200633127335</v>
      </c>
      <c r="EC106" s="46" cm="1">
        <f t="array" ref="EC106">beneficio_muerte_individual_activo(EC$2,$F106,$D106, Hombres!$A$1:$DW$117, Mujeres!$A$1:$DW$117)</f>
        <v>10799.790964548682</v>
      </c>
      <c r="ED106" s="46" cm="1">
        <f t="array" ref="ED106">beneficio_muerte_individual_activo(ED$2,$F106,$D106, Hombres!$A$1:$DW$117, Mujeres!$A$1:$DW$117)</f>
        <v>11492.711508594746</v>
      </c>
      <c r="EE106" s="46" cm="1">
        <f t="array" ref="EE106">beneficio_muerte_individual_activo(EE$2,$F106,$D106, Hombres!$A$1:$DW$117, Mujeres!$A$1:$DW$117)</f>
        <v>12368.600503905951</v>
      </c>
      <c r="EF106" s="46" cm="1">
        <f t="array" ref="EF106">beneficio_muerte_individual_activo(EF$2,$F106,$D106, Hombres!$A$1:$DW$117, Mujeres!$A$1:$DW$117)</f>
        <v>13473.171814160343</v>
      </c>
      <c r="EG106" s="46" cm="1">
        <f t="array" ref="EG106">beneficio_muerte_individual_activo(EG$2,$F106,$D106, Hombres!$A$1:$DW$117, Mujeres!$A$1:$DW$117)</f>
        <v>14784.47092304026</v>
      </c>
      <c r="EH106" s="46" cm="1">
        <f t="array" ref="EH106">beneficio_muerte_individual_activo(EH$2,$F106,$D106, Hombres!$A$1:$DW$117, Mujeres!$A$1:$DW$117)</f>
        <v>9751.1308850964924</v>
      </c>
      <c r="EI106" s="46" cm="1">
        <f t="array" ref="EI106">beneficio_muerte_individual_activo(EI$2,$F106,$D106, Hombres!$A$1:$DW$117, Mujeres!$A$1:$DW$117)</f>
        <v>10663.060345134756</v>
      </c>
      <c r="EJ106" s="46" cm="1">
        <f t="array" ref="EJ106">beneficio_muerte_individual_activo(EJ$2,$F106,$D106, Hombres!$A$1:$DW$117, Mujeres!$A$1:$DW$117)</f>
        <v>11513.284380338602</v>
      </c>
      <c r="EK106" s="46" cm="1">
        <f t="array" ref="EK106">beneficio_muerte_individual_activo(EK$2,$F106,$D106, Hombres!$A$1:$DW$117, Mujeres!$A$1:$DW$117)</f>
        <v>12304.652573850277</v>
      </c>
      <c r="EL106" s="46" cm="1">
        <f t="array" ref="EL106">beneficio_muerte_individual_activo(EL$2,$F106,$D106, Hombres!$A$1:$DW$117, Mujeres!$A$1:$DW$117)</f>
        <v>13122.321354058055</v>
      </c>
      <c r="EM106" s="46" cm="1">
        <f t="array" ref="EM106">beneficio_muerte_individual_activo(EM$2,$F106,$D106, Hombres!$A$1:$DW$117, Mujeres!$A$1:$DW$117)</f>
        <v>14066.034445555282</v>
      </c>
      <c r="EN106" s="46" cm="1">
        <f t="array" ref="EN106">beneficio_muerte_individual_activo(EN$2,$F106,$D106, Hombres!$A$1:$DW$117, Mujeres!$A$1:$DW$117)</f>
        <v>15184.449778781805</v>
      </c>
      <c r="EO106" s="46" cm="1">
        <f t="array" ref="EO106">beneficio_muerte_individual_activo(EO$2,$F106,$D106, Hombres!$A$1:$DW$117, Mujeres!$A$1:$DW$117)</f>
        <v>16582.073625400146</v>
      </c>
      <c r="EP106" s="46" cm="1">
        <f t="array" ref="EP106">beneficio_muerte_individual_activo(EP$2,$F106,$D106, Hombres!$A$1:$DW$117, Mujeres!$A$1:$DW$117)</f>
        <v>18472.466643281561</v>
      </c>
      <c r="EQ106" s="46" cm="1">
        <f t="array" ref="EQ106">beneficio_muerte_individual_activo(EQ$2,$F106,$D106, Hombres!$A$1:$DW$117, Mujeres!$A$1:$DW$117)</f>
        <v>20858.76843973374</v>
      </c>
      <c r="ER106" s="46" cm="1">
        <f t="array" ref="ER106">beneficio_muerte_individual_activo(ER$2,$F106,$D106, Hombres!$A$1:$DW$117, Mujeres!$A$1:$DW$117)</f>
        <v>23363.325742484565</v>
      </c>
      <c r="ES106" s="46" cm="1">
        <f t="array" ref="ES106">beneficio_muerte_individual_activo(ES$2,$F106,$D106, Hombres!$A$1:$DW$117, Mujeres!$A$1:$DW$117)</f>
        <v>25637.078408260502</v>
      </c>
      <c r="ET106" s="46" cm="1">
        <f t="array" ref="ET106">beneficio_muerte_individual_activo(ET$2,$F106,$D106, Hombres!$A$1:$DW$117, Mujeres!$A$1:$DW$117)</f>
        <v>27748.367977443762</v>
      </c>
      <c r="EU106" s="46" cm="1">
        <f t="array" ref="EU106">beneficio_muerte_individual_activo(EU$2,$F106,$D106, Hombres!$A$1:$DW$117, Mujeres!$A$1:$DW$117)</f>
        <v>30154.133781382654</v>
      </c>
      <c r="EV106" s="46" cm="1">
        <f t="array" ref="EV106">beneficio_muerte_individual_activo(EV$2,$F106,$D106, Hombres!$A$1:$DW$117, Mujeres!$A$1:$DW$117)</f>
        <v>33243.937587794637</v>
      </c>
      <c r="EW106" s="46" cm="1">
        <f t="array" ref="EW106">beneficio_muerte_individual_activo(EW$2,$F106,$D106, Hombres!$A$1:$DW$117, Mujeres!$A$1:$DW$117)</f>
        <v>37147.174559456093</v>
      </c>
      <c r="EX106" s="46" cm="1">
        <f t="array" ref="EX106">beneficio_muerte_individual_activo(EX$2,$F106,$D106, Hombres!$A$1:$DW$117, Mujeres!$A$1:$DW$117)</f>
        <v>41776.085278660925</v>
      </c>
      <c r="EY106" s="46" cm="1">
        <f t="array" ref="EY106">beneficio_muerte_individual_activo(EY$2,$F106,$D106, Hombres!$A$1:$DW$117, Mujeres!$A$1:$DW$117)</f>
        <v>49659.805035971549</v>
      </c>
      <c r="EZ106" s="46" cm="1">
        <f t="array" ref="EZ106">beneficio_muerte_individual_activo(EZ$2,$F106,$D106, Hombres!$A$1:$DW$117, Mujeres!$A$1:$DW$117)</f>
        <v>54868.691257167462</v>
      </c>
      <c r="FA106" s="46" cm="1">
        <f t="array" ref="FA106">beneficio_muerte_individual_activo(FA$2,$F106,$D106, Hombres!$A$1:$DW$117, Mujeres!$A$1:$DW$117)</f>
        <v>60507.709109983363</v>
      </c>
      <c r="FB106" s="46" cm="1">
        <f t="array" ref="FB106">beneficio_muerte_individual_activo(FB$2,$F106,$D106, Hombres!$A$1:$DW$117, Mujeres!$A$1:$DW$117)</f>
        <v>66497.158036267792</v>
      </c>
      <c r="FC106" s="46" cm="1">
        <f t="array" ref="FC106">beneficio_muerte_individual_activo(FC$2,$F106,$D106, Hombres!$A$1:$DW$117, Mujeres!$A$1:$DW$117)</f>
        <v>72741.510178819386</v>
      </c>
      <c r="FD106" s="46" cm="1">
        <f t="array" ref="FD106">beneficio_muerte_individual_activo(FD$2,$F106,$D106, Hombres!$A$1:$DW$117, Mujeres!$A$1:$DW$117)</f>
        <v>79292.353148910363</v>
      </c>
      <c r="FE106" s="46" cm="1">
        <f t="array" ref="FE106">beneficio_muerte_individual_activo(FE$2,$F106,$D106, Hombres!$A$1:$DW$117, Mujeres!$A$1:$DW$117)</f>
        <v>86201.974557138936</v>
      </c>
      <c r="FF106" s="46" cm="1">
        <f t="array" ref="FF106">beneficio_muerte_individual_activo(FF$2,$F106,$D106, Hombres!$A$1:$DW$117, Mujeres!$A$1:$DW$117)</f>
        <v>93364.344542939391</v>
      </c>
      <c r="FG106" s="46" cm="1">
        <f t="array" ref="FG106">beneficio_muerte_individual_activo(FG$2,$F106,$D106, Hombres!$A$1:$DW$117, Mujeres!$A$1:$DW$117)</f>
        <v>100527.47875044233</v>
      </c>
      <c r="FH106" s="46" cm="1">
        <f t="array" ref="FH106">beneficio_muerte_individual_activo(FH$2,$F106,$D106, Hombres!$A$1:$DW$117, Mujeres!$A$1:$DW$117)</f>
        <v>107443.34781808824</v>
      </c>
      <c r="FI106" s="46" cm="1">
        <f t="array" ref="FI106">beneficio_muerte_individual_activo(FI$2,$F106,$D106, Hombres!$A$1:$DW$117, Mujeres!$A$1:$DW$117)</f>
        <v>114031.28579069061</v>
      </c>
      <c r="FJ106" s="46" cm="1">
        <f t="array" ref="FJ106">beneficio_muerte_individual_activo(FJ$2,$F106,$D106, Hombres!$A$1:$DW$117, Mujeres!$A$1:$DW$117)</f>
        <v>120178.76777406794</v>
      </c>
      <c r="FK106" s="46" cm="1">
        <f t="array" ref="FK106">beneficio_muerte_individual_activo(FK$2,$F106,$D106, Hombres!$A$1:$DW$117, Mujeres!$A$1:$DW$117)</f>
        <v>125627.28737252316</v>
      </c>
      <c r="FL106" s="46" cm="1">
        <f t="array" ref="FL106">beneficio_muerte_individual_activo(FL$2,$F106,$D106, Hombres!$A$1:$DW$117, Mujeres!$A$1:$DW$117)</f>
        <v>129983.40491878401</v>
      </c>
      <c r="FM106" s="46" cm="1">
        <f t="array" ref="FM106">beneficio_muerte_individual_activo(FM$2,$F106,$D106, Hombres!$A$1:$DW$117, Mujeres!$A$1:$DW$117)</f>
        <v>132872.9450170341</v>
      </c>
      <c r="FN106" s="46" cm="1">
        <f t="array" ref="FN106">beneficio_muerte_individual_activo(FN$2,$F106,$D106, Hombres!$A$1:$DW$117, Mujeres!$A$1:$DW$117)</f>
        <v>134027.54304673837</v>
      </c>
      <c r="FO106" s="46" cm="1">
        <f t="array" ref="FO106">beneficio_muerte_individual_activo(FO$2,$F106,$D106, Hombres!$A$1:$DW$117, Mujeres!$A$1:$DW$117)</f>
        <v>133204.30435407249</v>
      </c>
      <c r="FP106" s="46" cm="1">
        <f t="array" ref="FP106">beneficio_muerte_individual_activo(FP$2,$F106,$D106, Hombres!$A$1:$DW$117, Mujeres!$A$1:$DW$117)</f>
        <v>130132.99125197562</v>
      </c>
      <c r="FQ106" s="106" cm="1">
        <f t="array" ref="FQ106">beneficio_muerte_individual_activo(FQ$2,$F106,$D106, Hombres!$A$1:$DW$117, Mujeres!$A$1:$DW$117)</f>
        <v>124566.69547155623</v>
      </c>
      <c r="FR106" s="46" cm="1">
        <f t="array" ref="FR106">beneficio_muerte_individual_activo(FR$2,$F106,$D106, Hombres!$A$1:$DW$117, Mujeres!$A$1:$DW$117)</f>
        <v>116454.57585687748</v>
      </c>
      <c r="FS106" s="46" cm="1">
        <f t="array" ref="FS106">beneficio_muerte_individual_activo(FS$2,$F106,$D106, Hombres!$A$1:$DW$117, Mujeres!$A$1:$DW$117)</f>
        <v>106000.18860212246</v>
      </c>
      <c r="FT106" s="46" cm="1">
        <f t="array" ref="FT106">beneficio_muerte_individual_activo(FT$2,$F106,$D106, Hombres!$A$1:$DW$117, Mujeres!$A$1:$DW$117)</f>
        <v>93592.120695835722</v>
      </c>
      <c r="FU106" s="46" cm="1">
        <f t="array" ref="FU106">beneficio_muerte_individual_activo(FU$2,$F106,$D106, Hombres!$A$1:$DW$117, Mujeres!$A$1:$DW$117)</f>
        <v>79774.679622729745</v>
      </c>
      <c r="FV106" s="46" cm="1">
        <f t="array" ref="FV106">beneficio_muerte_individual_activo(FV$2,$F106,$D106, Hombres!$A$1:$DW$117, Mujeres!$A$1:$DW$117)</f>
        <v>65256.286165682097</v>
      </c>
      <c r="FW106" s="46" cm="1">
        <f t="array" ref="FW106">beneficio_muerte_individual_activo(FW$2,$F106,$D106, Hombres!$A$1:$DW$117, Mujeres!$A$1:$DW$117)</f>
        <v>50897.046150751063</v>
      </c>
      <c r="FX106" s="46" cm="1">
        <f t="array" ref="FX106">beneficio_muerte_individual_activo(FX$2,$F106,$D106, Hombres!$A$1:$DW$117, Mujeres!$A$1:$DW$117)</f>
        <v>37577.694225890962</v>
      </c>
      <c r="FY106" s="46" cm="1">
        <f t="array" ref="FY106">beneficio_muerte_individual_activo(FY$2,$F106,$D106, Hombres!$A$1:$DW$117, Mujeres!$A$1:$DW$117)</f>
        <v>26033.140412996774</v>
      </c>
      <c r="FZ106" s="46" cm="1">
        <f t="array" ref="FZ106">beneficio_muerte_individual_activo(FZ$2,$F106,$D106, Hombres!$A$1:$DW$117, Mujeres!$A$1:$DW$117)</f>
        <v>16740.64002353152</v>
      </c>
      <c r="GA106" s="46" cm="1">
        <f t="array" ref="GA106">beneficio_muerte_individual_activo(GA$2,$F106,$D106, Hombres!$A$1:$DW$117, Mujeres!$A$1:$DW$117)</f>
        <v>9860.8914752996043</v>
      </c>
      <c r="GB106" s="46" cm="1">
        <f t="array" ref="GB106">beneficio_muerte_individual_activo(GB$2,$F106,$D106, Hombres!$A$1:$DW$117, Mujeres!$A$1:$DW$117)</f>
        <v>5235.871038541115</v>
      </c>
      <c r="GC106" s="46" cm="1">
        <f t="array" ref="GC106">beneficio_muerte_individual_activo(GC$2,$F106,$D106, Hombres!$A$1:$DW$117, Mujeres!$A$1:$DW$117)</f>
        <v>2455.9601778213178</v>
      </c>
      <c r="GD106" s="46" cm="1">
        <f t="array" ref="GD106">beneficio_muerte_individual_activo(GD$2,$F106,$D106, Hombres!$A$1:$DW$117, Mujeres!$A$1:$DW$117)</f>
        <v>990.9007012070341</v>
      </c>
      <c r="GE106" s="46" cm="1">
        <f t="array" ref="GE106">beneficio_muerte_individual_activo(GE$2,$F106,$D106, Hombres!$A$1:$DW$117, Mujeres!$A$1:$DW$117)</f>
        <v>331.46385553196956</v>
      </c>
      <c r="GF106" s="46" cm="1">
        <f t="array" ref="GF106">beneficio_muerte_individual_activo(GF$2,$F106,$D106, Hombres!$A$1:$DW$117, Mujeres!$A$1:$DW$117)</f>
        <v>87.082959874288917</v>
      </c>
      <c r="GG106" s="46" cm="1">
        <f t="array" ref="GG106">beneficio_muerte_individual_activo(GG$2,$F106,$D106, Hombres!$A$1:$DW$117, Mujeres!$A$1:$DW$117)</f>
        <v>16.434219520130494</v>
      </c>
      <c r="GH106" s="46" cm="1">
        <f t="array" ref="GH106">beneficio_muerte_individual_activo(GH$2,$F106,$D106, Hombres!$A$1:$DW$117, Mujeres!$A$1:$DW$117)</f>
        <v>0</v>
      </c>
      <c r="GI106" s="46" cm="1">
        <f t="array" ref="GI106">beneficio_muerte_individual_activo(GI$2,$F106,$D106, Hombres!$A$1:$DW$117, Mujeres!$A$1:$DW$117)</f>
        <v>0</v>
      </c>
      <c r="GJ106" s="46" cm="1">
        <f t="array" ref="GJ106">beneficio_muerte_individual_activo(GJ$2,$F106,$D106, Hombres!$A$1:$DW$117, Mujeres!$A$1:$DW$117)</f>
        <v>0</v>
      </c>
      <c r="GK106" s="46" cm="1">
        <f t="array" ref="GK106">beneficio_muerte_individual_activo(GK$2,$F106,$D106, Hombres!$A$1:$DW$117, Mujeres!$A$1:$DW$117)</f>
        <v>0</v>
      </c>
      <c r="GL106" s="46" cm="1">
        <f t="array" ref="GL106">beneficio_muerte_individual_activo(GL$2,$F106,$D106, Hombres!$A$1:$DW$117, Mujeres!$A$1:$DW$117)</f>
        <v>0</v>
      </c>
      <c r="GM106" s="46" cm="1">
        <f t="array" ref="GM106">beneficio_muerte_individual_activo(GM$2,$F106,$D106, Hombres!$A$1:$DW$117, Mujeres!$A$1:$DW$117)</f>
        <v>0</v>
      </c>
      <c r="GN106" s="46" cm="1">
        <f t="array" ref="GN106">beneficio_muerte_individual_activo(GN$2,$F106,$D106, Hombres!$A$1:$DW$117, Mujeres!$A$1:$DW$117)</f>
        <v>0</v>
      </c>
      <c r="GO106" s="46" cm="1">
        <f t="array" ref="GO106">beneficio_muerte_individual_activo(GO$2,$F106,$D106, Hombres!$A$1:$DW$117, Mujeres!$A$1:$DW$117)</f>
        <v>0</v>
      </c>
      <c r="GP106" s="46" cm="1">
        <f t="array" ref="GP106">beneficio_muerte_individual_activo(GP$2,$F106,$D106, Hombres!$A$1:$DW$117, Mujeres!$A$1:$DW$117)</f>
        <v>0</v>
      </c>
      <c r="GQ106" s="46" cm="1">
        <f t="array" ref="GQ106">beneficio_muerte_individual_activo(GQ$2,$F106,$D106, Hombres!$A$1:$DW$117, Mujeres!$A$1:$DW$117)</f>
        <v>0</v>
      </c>
      <c r="GR106" s="46" cm="1">
        <f t="array" ref="GR106">beneficio_muerte_individual_activo(GR$2,$F106,$D106, Hombres!$A$1:$DW$117, Mujeres!$A$1:$DW$117)</f>
        <v>0</v>
      </c>
      <c r="GS106" s="46" cm="1">
        <f t="array" ref="GS106">beneficio_muerte_individual_activo(GS$2,$F106,$D106, Hombres!$A$1:$DW$117, Mujeres!$A$1:$DW$117)</f>
        <v>0</v>
      </c>
      <c r="GT106" s="46" cm="1">
        <f t="array" ref="GT106">beneficio_muerte_individual_activo(GT$2,$F106,$D106, Hombres!$A$1:$DW$117, Mujeres!$A$1:$DW$117)</f>
        <v>0</v>
      </c>
      <c r="GU106" s="46" cm="1">
        <f t="array" ref="GU106">beneficio_muerte_individual_activo(GU$2,$F106,$D106, Hombres!$A$1:$DW$117, Mujeres!$A$1:$DW$117)</f>
        <v>0</v>
      </c>
      <c r="GV106" s="46" cm="1">
        <f t="array" ref="GV106">beneficio_muerte_individual_activo(GV$2,$F106,$D106, Hombres!$A$1:$DW$117, Mujeres!$A$1:$DW$117)</f>
        <v>0</v>
      </c>
    </row>
    <row r="107" spans="1:204" x14ac:dyDescent="0.25">
      <c r="A107" s="1">
        <f t="shared" si="1"/>
        <v>105</v>
      </c>
      <c r="B107" s="75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39" cm="1">
        <f t="array" ref="G107">PorcentajePension(C107,E107, D107)</f>
        <v>0.65</v>
      </c>
      <c r="I107" s="72"/>
      <c r="J107" s="46" cm="1">
        <f t="array" ref="J107">AnualidadActivo(J$2, $E107, $C107, $B107, $D107, Hombres!$A$1:$DW$117, Mujeres!$A$1:$DW$117)</f>
        <v>0</v>
      </c>
      <c r="K107" s="46" cm="1">
        <f t="array" ref="K107">AnualidadActivo(K$2, $E107, $C107, $B107, $D107, Hombres!$A$1:$DW$117, Mujeres!$A$1:$DW$117)</f>
        <v>0</v>
      </c>
      <c r="L107" s="46" cm="1">
        <f t="array" ref="L107">AnualidadActivo(L$2, $E107, $C107, $B107, $D107, Hombres!$A$1:$DW$117, Mujeres!$A$1:$DW$117)</f>
        <v>0</v>
      </c>
      <c r="M107" s="46" cm="1">
        <f t="array" ref="M107">AnualidadActivo(M$2, $E107, $C107, $B107, $D107, Hombres!$A$1:$DW$117, Mujeres!$A$1:$DW$117)</f>
        <v>0</v>
      </c>
      <c r="N107" s="46" cm="1">
        <f t="array" ref="N107">AnualidadActivo(N$2, $E107, $C107, $B107, $D107, Hombres!$A$1:$DW$117, Mujeres!$A$1:$DW$117)</f>
        <v>0</v>
      </c>
      <c r="O107" s="46" cm="1">
        <f t="array" ref="O107">AnualidadActivo(O$2, $E107, $C107, $B107, $D107, Hombres!$A$1:$DW$117, Mujeres!$A$1:$DW$117)</f>
        <v>0</v>
      </c>
      <c r="P107" s="46" cm="1">
        <f t="array" ref="P107">AnualidadActivo(P$2, $E107, $C107, $B107, $D107, Hombres!$A$1:$DW$117, Mujeres!$A$1:$DW$117)</f>
        <v>0</v>
      </c>
      <c r="Q107" s="46" cm="1">
        <f t="array" ref="Q107">AnualidadActivo(Q$2, $E107, $C107, $B107, $D107, Hombres!$A$1:$DW$117, Mujeres!$A$1:$DW$117)</f>
        <v>0</v>
      </c>
      <c r="R107" s="46" cm="1">
        <f t="array" ref="R107">AnualidadActivo(R$2, $E107, $C107, $B107, $D107, Hombres!$A$1:$DW$117, Mujeres!$A$1:$DW$117)</f>
        <v>0</v>
      </c>
      <c r="S107" s="46" cm="1">
        <f t="array" ref="S107">AnualidadActivo(S$2, $E107, $C107, $B107, $D107, Hombres!$A$1:$DW$117, Mujeres!$A$1:$DW$117)</f>
        <v>0</v>
      </c>
      <c r="T107" s="46" cm="1">
        <f t="array" ref="T107">AnualidadActivo(T$2, $E107, $C107, $B107, $D107, Hombres!$A$1:$DW$117, Mujeres!$A$1:$DW$117)</f>
        <v>0</v>
      </c>
      <c r="U107" s="46" cm="1">
        <f t="array" ref="U107">AnualidadActivo(U$2, $E107, $C107, $B107, $D107, Hombres!$A$1:$DW$117, Mujeres!$A$1:$DW$117)</f>
        <v>0</v>
      </c>
      <c r="V107" s="46" cm="1">
        <f t="array" ref="V107">AnualidadActivo(V$2, $E107, $C107, $B107, $D107, Hombres!$A$1:$DW$117, Mujeres!$A$1:$DW$117)</f>
        <v>0</v>
      </c>
      <c r="W107" s="46" cm="1">
        <f t="array" ref="W107">AnualidadActivo(W$2, $E107, $C107, $B107, $D107, Hombres!$A$1:$DW$117, Mujeres!$A$1:$DW$117)</f>
        <v>0</v>
      </c>
      <c r="X107" s="46" cm="1">
        <f t="array" ref="X107">AnualidadActivo(X$2, $E107, $C107, $B107, $D107, Hombres!$A$1:$DW$117, Mujeres!$A$1:$DW$117)</f>
        <v>0</v>
      </c>
      <c r="Y107" s="46" cm="1">
        <f t="array" ref="Y107">AnualidadActivo(Y$2, $E107, $C107, $B107, $D107, Hombres!$A$1:$DW$117, Mujeres!$A$1:$DW$117)</f>
        <v>0</v>
      </c>
      <c r="Z107" s="46" cm="1">
        <f t="array" ref="Z107">AnualidadActivo(Z$2, $E107, $C107, $B107, $D107, Hombres!$A$1:$DW$117, Mujeres!$A$1:$DW$117)</f>
        <v>0</v>
      </c>
      <c r="AA107" s="46" cm="1">
        <f t="array" ref="AA107">AnualidadActivo(AA$2, $E107, $C107, $B107, $D107, Hombres!$A$1:$DW$117, Mujeres!$A$1:$DW$117)</f>
        <v>0</v>
      </c>
      <c r="AB107" s="46" cm="1">
        <f t="array" ref="AB107">AnualidadActivo(AB$2, $E107, $C107, $B107, $D107, Hombres!$A$1:$DW$117, Mujeres!$A$1:$DW$117)</f>
        <v>0</v>
      </c>
      <c r="AC107" s="46" cm="1">
        <f t="array" ref="AC107">AnualidadActivo(AC$2, $E107, $C107, $B107, $D107, Hombres!$A$1:$DW$117, Mujeres!$A$1:$DW$117)</f>
        <v>0</v>
      </c>
      <c r="AD107" s="46" cm="1">
        <f t="array" ref="AD107">AnualidadActivo(AD$2, $E107, $C107, $B107, $D107, Hombres!$A$1:$DW$117, Mujeres!$A$1:$DW$117)</f>
        <v>0</v>
      </c>
      <c r="AE107" s="46" cm="1">
        <f t="array" ref="AE107">AnualidadActivo(AE$2, $E107, $C107, $B107, $D107, Hombres!$A$1:$DW$117, Mujeres!$A$1:$DW$117)</f>
        <v>0</v>
      </c>
      <c r="AF107" s="46" cm="1">
        <f t="array" ref="AF107">AnualidadActivo(AF$2, $E107, $C107, $B107, $D107, Hombres!$A$1:$DW$117, Mujeres!$A$1:$DW$117)</f>
        <v>0</v>
      </c>
      <c r="AG107" s="46" cm="1">
        <f t="array" ref="AG107">AnualidadActivo(AG$2, $E107, $C107, $B107, $D107, Hombres!$A$1:$DW$117, Mujeres!$A$1:$DW$117)</f>
        <v>0</v>
      </c>
      <c r="AH107" s="46" cm="1">
        <f t="array" ref="AH107">AnualidadActivo(AH$2, $E107, $C107, $B107, $D107, Hombres!$A$1:$DW$117, Mujeres!$A$1:$DW$117)</f>
        <v>0</v>
      </c>
      <c r="AI107" s="46" cm="1">
        <f t="array" ref="AI107">AnualidadActivo(AI$2, $E107, $C107, $B107, $D107, Hombres!$A$1:$DW$117, Mujeres!$A$1:$DW$117)</f>
        <v>0</v>
      </c>
      <c r="AJ107" s="46" cm="1">
        <f t="array" ref="AJ107">AnualidadActivo(AJ$2, $E107, $C107, $B107, $D107, Hombres!$A$1:$DW$117, Mujeres!$A$1:$DW$117)</f>
        <v>0</v>
      </c>
      <c r="AK107" s="46" cm="1">
        <f t="array" ref="AK107">AnualidadActivo(AK$2, $E107, $C107, $B107, $D107, Hombres!$A$1:$DW$117, Mujeres!$A$1:$DW$117)</f>
        <v>0</v>
      </c>
      <c r="AL107" s="46" cm="1">
        <f t="array" ref="AL107">AnualidadActivo(AL$2, $E107, $C107, $B107, $D107, Hombres!$A$1:$DW$117, Mujeres!$A$1:$DW$117)</f>
        <v>0</v>
      </c>
      <c r="AM107" s="46" cm="1">
        <f t="array" ref="AM107">AnualidadActivo(AM$2, $E107, $C107, $B107, $D107, Hombres!$A$1:$DW$117, Mujeres!$A$1:$DW$117)</f>
        <v>56808883.239232883</v>
      </c>
      <c r="AN107" s="46" cm="1">
        <f t="array" ref="AN107">AnualidadActivo(AN$2, $E107, $C107, $B107, $D107, Hombres!$A$1:$DW$117, Mujeres!$A$1:$DW$117)</f>
        <v>58513149.736409865</v>
      </c>
      <c r="AO107" s="46" cm="1">
        <f t="array" ref="AO107">AnualidadActivo(AO$2, $E107, $C107, $B107, $D107, Hombres!$A$1:$DW$117, Mujeres!$A$1:$DW$117)</f>
        <v>60268544.228502169</v>
      </c>
      <c r="AP107" s="46" cm="1">
        <f t="array" ref="AP107">AnualidadActivo(AP$2, $E107, $C107, $B107, $D107, Hombres!$A$1:$DW$117, Mujeres!$A$1:$DW$117)</f>
        <v>62076600.55535724</v>
      </c>
      <c r="AQ107" s="46" cm="1">
        <f t="array" ref="AQ107">AnualidadActivo(AQ$2, $E107, $C107, $B107, $D107, Hombres!$A$1:$DW$117, Mujeres!$A$1:$DW$117)</f>
        <v>63938898.572017945</v>
      </c>
      <c r="AR107" s="46" cm="1">
        <f t="array" ref="AR107">AnualidadActivo(AR$2, $E107, $C107, $B107, $D107, Hombres!$A$1:$DW$117, Mujeres!$A$1:$DW$117)</f>
        <v>65630793.82343334</v>
      </c>
      <c r="AS107" s="46" cm="1">
        <f t="array" ref="AS107">AnualidadActivo(AS$2, $E107, $C107, $B107, $D107, Hombres!$A$1:$DW$117, Mujeres!$A$1:$DW$117)</f>
        <v>67344555.743939444</v>
      </c>
      <c r="AT107" s="46" cm="1">
        <f t="array" ref="AT107">AnualidadActivo(AT$2, $E107, $C107, $B107, $D107, Hombres!$A$1:$DW$117, Mujeres!$A$1:$DW$117)</f>
        <v>69081065.149468794</v>
      </c>
      <c r="AU107" s="46" cm="1">
        <f t="array" ref="AU107">AnualidadActivo(AU$2, $E107, $C107, $B107, $D107, Hombres!$A$1:$DW$117, Mujeres!$A$1:$DW$117)</f>
        <v>70841439.211704046</v>
      </c>
      <c r="AV107" s="46" cm="1">
        <f t="array" ref="AV107">AnualidadActivo(AV$2, $E107, $C107, $B107, $D107, Hombres!$A$1:$DW$117, Mujeres!$A$1:$DW$117)</f>
        <v>72624388.384304553</v>
      </c>
      <c r="AW107" s="46" cm="1">
        <f t="array" ref="AW107">AnualidadActivo(AW$2, $E107, $C107, $B107, $D107, Hombres!$A$1:$DW$117, Mujeres!$A$1:$DW$117)</f>
        <v>74425094.988420621</v>
      </c>
      <c r="AX107" s="46" cm="1">
        <f t="array" ref="AX107">AnualidadActivo(AX$2, $E107, $C107, $B107, $D107, Hombres!$A$1:$DW$117, Mujeres!$A$1:$DW$117)</f>
        <v>76236980.921872646</v>
      </c>
      <c r="AY107" s="46" cm="1">
        <f t="array" ref="AY107">AnualidadActivo(AY$2, $E107, $C107, $B107, $D107, Hombres!$A$1:$DW$117, Mujeres!$A$1:$DW$117)</f>
        <v>78050660.756402493</v>
      </c>
      <c r="AZ107" s="46" cm="1">
        <f t="array" ref="AZ107">AnualidadActivo(AZ$2, $E107, $C107, $B107, $D107, Hombres!$A$1:$DW$117, Mujeres!$A$1:$DW$117)</f>
        <v>79849838.850471869</v>
      </c>
      <c r="BA107" s="46" cm="1">
        <f t="array" ref="BA107">AnualidadActivo(BA$2, $E107, $C107, $B107, $D107, Hombres!$A$1:$DW$117, Mujeres!$A$1:$DW$117)</f>
        <v>81615745.984093666</v>
      </c>
      <c r="BB107" s="46" cm="1">
        <f t="array" ref="BB107">AnualidadActivo(BB$2, $E107, $C107, $B107, $D107, Hombres!$A$1:$DW$117, Mujeres!$A$1:$DW$117)</f>
        <v>83338004.394016862</v>
      </c>
      <c r="BC107" s="46" cm="1">
        <f t="array" ref="BC107">AnualidadActivo(BC$2, $E107, $C107, $B107, $D107, Hombres!$A$1:$DW$117, Mujeres!$A$1:$DW$117)</f>
        <v>85016621.979838401</v>
      </c>
      <c r="BD107" s="46" cm="1">
        <f t="array" ref="BD107">AnualidadActivo(BD$2, $E107, $C107, $B107, $D107, Hombres!$A$1:$DW$117, Mujeres!$A$1:$DW$117)</f>
        <v>86651291.151316077</v>
      </c>
      <c r="BE107" s="46" cm="1">
        <f t="array" ref="BE107">AnualidadActivo(BE$2, $E107, $C107, $B107, $D107, Hombres!$A$1:$DW$117, Mujeres!$A$1:$DW$117)</f>
        <v>88227221.042977676</v>
      </c>
      <c r="BF107" s="46" cm="1">
        <f t="array" ref="BF107">AnualidadActivo(BF$2, $E107, $C107, $B107, $D107, Hombres!$A$1:$DW$117, Mujeres!$A$1:$DW$117)</f>
        <v>89713694.349415585</v>
      </c>
      <c r="BG107" s="46" cm="1">
        <f t="array" ref="BG107">AnualidadActivo(BG$2, $E107, $C107, $B107, $D107, Hombres!$A$1:$DW$117, Mujeres!$A$1:$DW$117)</f>
        <v>91070211.78995873</v>
      </c>
      <c r="BH107" s="46" cm="1">
        <f t="array" ref="BH107">AnualidadActivo(BH$2, $E107, $C107, $B107, $D107, Hombres!$A$1:$DW$117, Mujeres!$A$1:$DW$117)</f>
        <v>92255592.959323093</v>
      </c>
      <c r="BI107" s="46" cm="1">
        <f t="array" ref="BI107">AnualidadActivo(BI$2, $E107, $C107, $B107, $D107, Hombres!$A$1:$DW$117, Mujeres!$A$1:$DW$117)</f>
        <v>93131727.719651073</v>
      </c>
      <c r="BJ107" s="46" cm="1">
        <f t="array" ref="BJ107">AnualidadActivo(BJ$2, $E107, $C107, $B107, $D107, Hombres!$A$1:$DW$117, Mujeres!$A$1:$DW$117)</f>
        <v>93776234.479264125</v>
      </c>
      <c r="BK107" s="46" cm="1">
        <f t="array" ref="BK107">AnualidadActivo(BK$2, $E107, $C107, $B107, $D107, Hombres!$A$1:$DW$117, Mujeres!$A$1:$DW$117)</f>
        <v>94151862.782345816</v>
      </c>
      <c r="BL107" s="46" cm="1">
        <f t="array" ref="BL107">AnualidadActivo(BL$2, $E107, $C107, $B107, $D107, Hombres!$A$1:$DW$117, Mujeres!$A$1:$DW$117)</f>
        <v>94218312.342541724</v>
      </c>
      <c r="BM107" s="46" cm="1">
        <f t="array" ref="BM107">AnualidadActivo(BM$2, $E107, $C107, $B107, $D107, Hombres!$A$1:$DW$117, Mujeres!$A$1:$DW$117)</f>
        <v>93936728.290852189</v>
      </c>
      <c r="BN107" s="46" cm="1">
        <f t="array" ref="BN107">AnualidadActivo(BN$2, $E107, $C107, $B107, $D107, Hombres!$A$1:$DW$117, Mujeres!$A$1:$DW$117)</f>
        <v>93267050.724638298</v>
      </c>
      <c r="BO107" s="46" cm="1">
        <f t="array" ref="BO107">AnualidadActivo(BO$2, $E107, $C107, $B107, $D107, Hombres!$A$1:$DW$117, Mujeres!$A$1:$DW$117)</f>
        <v>92165185.766411081</v>
      </c>
      <c r="BP107" s="46" cm="1">
        <f t="array" ref="BP107">AnualidadActivo(BP$2, $E107, $C107, $B107, $D107, Hombres!$A$1:$DW$117, Mujeres!$A$1:$DW$117)</f>
        <v>90585995.676500276</v>
      </c>
      <c r="BQ107" s="46" cm="1">
        <f t="array" ref="BQ107">AnualidadActivo(BQ$2, $E107, $C107, $B107, $D107, Hombres!$A$1:$DW$117, Mujeres!$A$1:$DW$117)</f>
        <v>88488672.521775588</v>
      </c>
      <c r="BR107" s="46" cm="1">
        <f t="array" ref="BR107">AnualidadActivo(BR$2, $E107, $C107, $B107, $D107, Hombres!$A$1:$DW$117, Mujeres!$A$1:$DW$117)</f>
        <v>85843521.073405504</v>
      </c>
      <c r="BS107" s="46" cm="1">
        <f t="array" ref="BS107">AnualidadActivo(BS$2, $E107, $C107, $B107, $D107, Hombres!$A$1:$DW$117, Mujeres!$A$1:$DW$117)</f>
        <v>82629595.185175329</v>
      </c>
      <c r="BT107" s="46" cm="1">
        <f t="array" ref="BT107">AnualidadActivo(BT$2, $E107, $C107, $B107, $D107, Hombres!$A$1:$DW$117, Mujeres!$A$1:$DW$117)</f>
        <v>78833196.282384992</v>
      </c>
      <c r="BU107" s="46" cm="1">
        <f t="array" ref="BU107">AnualidadActivo(BU$2, $E107, $C107, $B107, $D107, Hombres!$A$1:$DW$117, Mujeres!$A$1:$DW$117)</f>
        <v>74451669.858137399</v>
      </c>
      <c r="BV107" s="46" cm="1">
        <f t="array" ref="BV107">AnualidadActivo(BV$2, $E107, $C107, $B107, $D107, Hombres!$A$1:$DW$117, Mujeres!$A$1:$DW$117)</f>
        <v>69501095.487376034</v>
      </c>
      <c r="BW107" s="46" cm="1">
        <f t="array" ref="BW107">AnualidadActivo(BW$2, $E107, $C107, $B107, $D107, Hombres!$A$1:$DW$117, Mujeres!$A$1:$DW$117)</f>
        <v>64025781.323099017</v>
      </c>
      <c r="BX107" s="46" cm="1">
        <f t="array" ref="BX107">AnualidadActivo(BX$2, $E107, $C107, $B107, $D107, Hombres!$A$1:$DW$117, Mujeres!$A$1:$DW$117)</f>
        <v>58099712.699332371</v>
      </c>
      <c r="BY107" s="46" cm="1">
        <f t="array" ref="BY107">AnualidadActivo(BY$2, $E107, $C107, $B107, $D107, Hombres!$A$1:$DW$117, Mujeres!$A$1:$DW$117)</f>
        <v>51822656.690713778</v>
      </c>
      <c r="BZ107" s="46" cm="1">
        <f t="array" ref="BZ107">AnualidadActivo(BZ$2, $E107, $C107, $B107, $D107, Hombres!$A$1:$DW$117, Mujeres!$A$1:$DW$117)</f>
        <v>45319819.291536123</v>
      </c>
      <c r="CA107" s="46" cm="1">
        <f t="array" ref="CA107">AnualidadActivo(CA$2, $E107, $C107, $B107, $D107, Hombres!$A$1:$DW$117, Mujeres!$A$1:$DW$117)</f>
        <v>38743577.420554362</v>
      </c>
      <c r="CB107" s="46" cm="1">
        <f t="array" ref="CB107">AnualidadActivo(CB$2, $E107, $C107, $B107, $D107, Hombres!$A$1:$DW$117, Mujeres!$A$1:$DW$117)</f>
        <v>32271166.695288535</v>
      </c>
      <c r="CC107" s="46" cm="1">
        <f t="array" ref="CC107">AnualidadActivo(CC$2, $E107, $C107, $B107, $D107, Hombres!$A$1:$DW$117, Mujeres!$A$1:$DW$117)</f>
        <v>26090973.810929716</v>
      </c>
      <c r="CD107" s="46" cm="1">
        <f t="array" ref="CD107">AnualidadActivo(CD$2, $E107, $C107, $B107, $D107, Hombres!$A$1:$DW$117, Mujeres!$A$1:$DW$117)</f>
        <v>20383843.487913627</v>
      </c>
      <c r="CE107" s="46" cm="1">
        <f t="array" ref="CE107">AnualidadActivo(CE$2, $E107, $C107, $B107, $D107, Hombres!$A$1:$DW$117, Mujeres!$A$1:$DW$117)</f>
        <v>15307117.727923369</v>
      </c>
      <c r="CF107" s="46" cm="1">
        <f t="array" ref="CF107">AnualidadActivo(CF$2, $E107, $C107, $B107, $D107, Hombres!$A$1:$DW$117, Mujeres!$A$1:$DW$117)</f>
        <v>10979950.576727781</v>
      </c>
      <c r="CG107" s="46" cm="1">
        <f t="array" ref="CG107">AnualidadActivo(CG$2, $E107, $C107, $B107, $D107, Hombres!$A$1:$DW$117, Mujeres!$A$1:$DW$117)</f>
        <v>7468938.4236375894</v>
      </c>
      <c r="CH107" s="46" cm="1">
        <f t="array" ref="CH107">AnualidadActivo(CH$2, $E107, $C107, $B107, $D107, Hombres!$A$1:$DW$117, Mujeres!$A$1:$DW$117)</f>
        <v>4776957.8168699993</v>
      </c>
      <c r="CI107" s="46" cm="1">
        <f t="array" ref="CI107">AnualidadActivo(CI$2, $E107, $C107, $B107, $D107, Hombres!$A$1:$DW$117, Mujeres!$A$1:$DW$117)</f>
        <v>2842946.7422913848</v>
      </c>
      <c r="CJ107" s="46" cm="1">
        <f t="array" ref="CJ107">AnualidadActivo(CJ$2, $E107, $C107, $B107, $D107, Hombres!$A$1:$DW$117, Mujeres!$A$1:$DW$117)</f>
        <v>1554432.836020217</v>
      </c>
      <c r="CK107" s="46" cm="1">
        <f t="array" ref="CK107">AnualidadActivo(CK$2, $E107, $C107, $B107, $D107, Hombres!$A$1:$DW$117, Mujeres!$A$1:$DW$117)</f>
        <v>768595.97029716719</v>
      </c>
      <c r="CL107" s="46" cm="1">
        <f t="array" ref="CL107">AnualidadActivo(CL$2, $E107, $C107, $B107, $D107, Hombres!$A$1:$DW$117, Mujeres!$A$1:$DW$117)</f>
        <v>336883.07069935219</v>
      </c>
      <c r="CM107" s="46" cm="1">
        <f t="array" ref="CM107">AnualidadActivo(CM$2, $E107, $C107, $B107, $D107, Hombres!$A$1:$DW$117, Mujeres!$A$1:$DW$117)</f>
        <v>0</v>
      </c>
      <c r="CN107" s="46" cm="1">
        <f t="array" ref="CN107">AnualidadActivo(CN$2, $E107, $C107, $B107, $D107, Hombres!$A$1:$DW$117, Mujeres!$A$1:$DW$117)</f>
        <v>0</v>
      </c>
      <c r="CO107" s="46" cm="1">
        <f t="array" ref="CO107">AnualidadActivo(CO$2, $E107, $C107, $B107, $D107, Hombres!$A$1:$DW$117, Mujeres!$A$1:$DW$117)</f>
        <v>0</v>
      </c>
      <c r="CP107" s="46" cm="1">
        <f t="array" ref="CP107">AnualidadActivo(CP$2, $E107, $C107, $B107, $D107, Hombres!$A$1:$DW$117, Mujeres!$A$1:$DW$117)</f>
        <v>0</v>
      </c>
      <c r="CQ107" s="46" cm="1">
        <f t="array" ref="CQ107">AnualidadActivo(CQ$2, $E107, $C107, $B107, $D107, Hombres!$A$1:$DW$117, Mujeres!$A$1:$DW$117)</f>
        <v>0</v>
      </c>
      <c r="CR107" s="46" cm="1">
        <f t="array" ref="CR107">AnualidadActivo(CR$2, $E107, $C107, $B107, $D107, Hombres!$A$1:$DW$117, Mujeres!$A$1:$DW$117)</f>
        <v>0</v>
      </c>
      <c r="CS107" s="46" cm="1">
        <f t="array" ref="CS107">AnualidadActivo(CS$2, $E107, $C107, $B107, $D107, Hombres!$A$1:$DW$117, Mujeres!$A$1:$DW$117)</f>
        <v>0</v>
      </c>
      <c r="CT107" s="46" cm="1">
        <f t="array" ref="CT107">AnualidadActivo(CT$2, $E107, $C107, $B107, $D107, Hombres!$A$1:$DW$117, Mujeres!$A$1:$DW$117)</f>
        <v>0</v>
      </c>
      <c r="CU107" s="46" cm="1">
        <f t="array" ref="CU107">AnualidadActivo(CU$2, $E107, $C107, $B107, $D107, Hombres!$A$1:$DW$117, Mujeres!$A$1:$DW$117)</f>
        <v>0</v>
      </c>
      <c r="CV107" s="46" cm="1">
        <f t="array" ref="CV107">AnualidadActivo(CV$2, $E107, $C107, $B107, $D107, Hombres!$A$1:$DW$117, Mujeres!$A$1:$DW$117)</f>
        <v>0</v>
      </c>
      <c r="CW107" s="46" cm="1">
        <f t="array" ref="CW107">AnualidadActivo(CW$2, $E107, $C107, $B107, $D107, Hombres!$A$1:$DW$117, Mujeres!$A$1:$DW$117)</f>
        <v>0</v>
      </c>
      <c r="CX107" s="46" cm="1">
        <f t="array" ref="CX107">AnualidadActivo(CX$2, $E107, $C107, $B107, $D107, Hombres!$A$1:$DW$117, Mujeres!$A$1:$DW$117)</f>
        <v>0</v>
      </c>
      <c r="CY107" s="46" cm="1">
        <f t="array" ref="CY107">AnualidadActivo(CY$2, $E107, $C107, $B107, $D107, Hombres!$A$1:$DW$117, Mujeres!$A$1:$DW$117)</f>
        <v>0</v>
      </c>
      <c r="CZ107" s="46" cm="1">
        <f t="array" ref="CZ107">AnualidadActivo(CZ$2, $E107, $C107, $B107, $D107, Hombres!$A$1:$DW$117, Mujeres!$A$1:$DW$117)</f>
        <v>0</v>
      </c>
      <c r="DA107" s="46" cm="1">
        <f t="array" ref="DA107">AnualidadActivo(DA$2, $E107, $C107, $B107, $D107, Hombres!$A$1:$DW$117, Mujeres!$A$1:$DW$117)</f>
        <v>0</v>
      </c>
      <c r="DD107" s="21"/>
      <c r="DE107" s="46" cm="1">
        <f t="array" ref="DE107">beneficio_muerte_individual_activo(DE$2,$F107,$D107, Hombres!$A$1:$DW$117, Mujeres!$A$1:$DW$117)</f>
        <v>0</v>
      </c>
      <c r="DF107" s="46" cm="1">
        <f t="array" ref="DF107">beneficio_muerte_individual_activo(DF$2,$F107,$D107, Hombres!$A$1:$DW$117, Mujeres!$A$1:$DW$117)</f>
        <v>2974.5</v>
      </c>
      <c r="DG107" s="46" cm="1">
        <f t="array" ref="DG107">beneficio_muerte_individual_activo(DG$2,$F107,$D107, Hombres!$A$1:$DW$117, Mujeres!$A$1:$DW$117)</f>
        <v>3115.6453992500001</v>
      </c>
      <c r="DH107" s="46" cm="1">
        <f t="array" ref="DH107">beneficio_muerte_individual_activo(DH$2,$F107,$D107, Hombres!$A$1:$DW$117, Mujeres!$A$1:$DW$117)</f>
        <v>3261.0231350542904</v>
      </c>
      <c r="DI107" s="46" cm="1">
        <f t="array" ref="DI107">beneficio_muerte_individual_activo(DI$2,$F107,$D107, Hombres!$A$1:$DW$117, Mujeres!$A$1:$DW$117)</f>
        <v>3419.5925793202946</v>
      </c>
      <c r="DJ107" s="46" cm="1">
        <f t="array" ref="DJ107">beneficio_muerte_individual_activo(DJ$2,$F107,$D107, Hombres!$A$1:$DW$117, Mujeres!$A$1:$DW$117)</f>
        <v>3593.2986666176334</v>
      </c>
      <c r="DK107" s="46" cm="1">
        <f t="array" ref="DK107">beneficio_muerte_individual_activo(DK$2,$F107,$D107, Hombres!$A$1:$DW$117, Mujeres!$A$1:$DW$117)</f>
        <v>3781.5829514387524</v>
      </c>
      <c r="DL107" s="46" cm="1">
        <f t="array" ref="DL107">beneficio_muerte_individual_activo(DL$2,$F107,$D107, Hombres!$A$1:$DW$117, Mujeres!$A$1:$DW$117)</f>
        <v>4011.2726847796312</v>
      </c>
      <c r="DM107" s="46" cm="1">
        <f t="array" ref="DM107">beneficio_muerte_individual_activo(DM$2,$F107,$D107, Hombres!$A$1:$DW$117, Mujeres!$A$1:$DW$117)</f>
        <v>4317.5390444931372</v>
      </c>
      <c r="DN107" s="46" cm="1">
        <f t="array" ref="DN107">beneficio_muerte_individual_activo(DN$2,$F107,$D107, Hombres!$A$1:$DW$117, Mujeres!$A$1:$DW$117)</f>
        <v>4668.7596398157184</v>
      </c>
      <c r="DO107" s="46" cm="1">
        <f t="array" ref="DO107">beneficio_muerte_individual_activo(DO$2,$F107,$D107, Hombres!$A$1:$DW$117, Mujeres!$A$1:$DW$117)</f>
        <v>5036.3927809018196</v>
      </c>
      <c r="DP107" s="46" cm="1">
        <f t="array" ref="DP107">beneficio_muerte_individual_activo(DP$2,$F107,$D107, Hombres!$A$1:$DW$117, Mujeres!$A$1:$DW$117)</f>
        <v>5382.0865804154519</v>
      </c>
      <c r="DQ107" s="46" cm="1">
        <f t="array" ref="DQ107">beneficio_muerte_individual_activo(DQ$2,$F107,$D107, Hombres!$A$1:$DW$117, Mujeres!$A$1:$DW$117)</f>
        <v>5729.6426823578277</v>
      </c>
      <c r="DR107" s="46" cm="1">
        <f t="array" ref="DR107">beneficio_muerte_individual_activo(DR$2,$F107,$D107, Hombres!$A$1:$DW$117, Mujeres!$A$1:$DW$117)</f>
        <v>6113.1350581288398</v>
      </c>
      <c r="DS107" s="46" cm="1">
        <f t="array" ref="DS107">beneficio_muerte_individual_activo(DS$2,$F107,$D107, Hombres!$A$1:$DW$117, Mujeres!$A$1:$DW$117)</f>
        <v>6532.3051530942794</v>
      </c>
      <c r="DT107" s="46" cm="1">
        <f t="array" ref="DT107">beneficio_muerte_individual_activo(DT$2,$F107,$D107, Hombres!$A$1:$DW$117, Mujeres!$A$1:$DW$117)</f>
        <v>6970.0762401739748</v>
      </c>
      <c r="DU107" s="46" cm="1">
        <f t="array" ref="DU107">beneficio_muerte_individual_activo(DU$2,$F107,$D107, Hombres!$A$1:$DW$117, Mujeres!$A$1:$DW$117)</f>
        <v>7411.9261098631905</v>
      </c>
      <c r="DV107" s="46" cm="1">
        <f t="array" ref="DV107">beneficio_muerte_individual_activo(DV$2,$F107,$D107, Hombres!$A$1:$DW$117, Mujeres!$A$1:$DW$117)</f>
        <v>7892.6609977347553</v>
      </c>
      <c r="DW107" s="46" cm="1">
        <f t="array" ref="DW107">beneficio_muerte_individual_activo(DW$2,$F107,$D107, Hombres!$A$1:$DW$117, Mujeres!$A$1:$DW$117)</f>
        <v>8494.9742110484858</v>
      </c>
      <c r="DX107" s="46" cm="1">
        <f t="array" ref="DX107">beneficio_muerte_individual_activo(DX$2,$F107,$D107, Hombres!$A$1:$DW$117, Mujeres!$A$1:$DW$117)</f>
        <v>9186.4535931520768</v>
      </c>
      <c r="DY107" s="46" cm="1">
        <f t="array" ref="DY107">beneficio_muerte_individual_activo(DY$2,$F107,$D107, Hombres!$A$1:$DW$117, Mujeres!$A$1:$DW$117)</f>
        <v>9901.0337576200563</v>
      </c>
      <c r="DZ107" s="46" cm="1">
        <f t="array" ref="DZ107">beneficio_muerte_individual_activo(DZ$2,$F107,$D107, Hombres!$A$1:$DW$117, Mujeres!$A$1:$DW$117)</f>
        <v>10553.148146558429</v>
      </c>
      <c r="EA107" s="46" cm="1">
        <f t="array" ref="EA107">beneficio_muerte_individual_activo(EA$2,$F107,$D107, Hombres!$A$1:$DW$117, Mujeres!$A$1:$DW$117)</f>
        <v>11193.725756304817</v>
      </c>
      <c r="EB107" s="46" cm="1">
        <f t="array" ref="EB107">beneficio_muerte_individual_activo(EB$2,$F107,$D107, Hombres!$A$1:$DW$117, Mujeres!$A$1:$DW$117)</f>
        <v>11938.884416280041</v>
      </c>
      <c r="EC107" s="46" cm="1">
        <f t="array" ref="EC107">beneficio_muerte_individual_activo(EC$2,$F107,$D107, Hombres!$A$1:$DW$117, Mujeres!$A$1:$DW$117)</f>
        <v>12872.246134645997</v>
      </c>
      <c r="ED107" s="46" cm="1">
        <f t="array" ref="ED107">beneficio_muerte_individual_activo(ED$2,$F107,$D107, Hombres!$A$1:$DW$117, Mujeres!$A$1:$DW$117)</f>
        <v>14004.951277517079</v>
      </c>
      <c r="EE107" s="46" cm="1">
        <f t="array" ref="EE107">beneficio_muerte_individual_activo(EE$2,$F107,$D107, Hombres!$A$1:$DW$117, Mujeres!$A$1:$DW$117)</f>
        <v>15321.491042949998</v>
      </c>
      <c r="EF107" s="46" cm="1">
        <f t="array" ref="EF107">beneficio_muerte_individual_activo(EF$2,$F107,$D107, Hombres!$A$1:$DW$117, Mujeres!$A$1:$DW$117)</f>
        <v>10090.861025562899</v>
      </c>
      <c r="EG107" s="46" cm="1">
        <f t="array" ref="EG107">beneficio_muerte_individual_activo(EG$2,$F107,$D107, Hombres!$A$1:$DW$117, Mujeres!$A$1:$DW$117)</f>
        <v>11050.278830843868</v>
      </c>
      <c r="EH107" s="46" cm="1">
        <f t="array" ref="EH107">beneficio_muerte_individual_activo(EH$2,$F107,$D107, Hombres!$A$1:$DW$117, Mujeres!$A$1:$DW$117)</f>
        <v>11949.977218522858</v>
      </c>
      <c r="EI107" s="46" cm="1">
        <f t="array" ref="EI107">beneficio_muerte_individual_activo(EI$2,$F107,$D107, Hombres!$A$1:$DW$117, Mujeres!$A$1:$DW$117)</f>
        <v>12760.156528170131</v>
      </c>
      <c r="EJ107" s="46" cm="1">
        <f t="array" ref="EJ107">beneficio_muerte_individual_activo(EJ$2,$F107,$D107, Hombres!$A$1:$DW$117, Mujeres!$A$1:$DW$117)</f>
        <v>13572.908168160098</v>
      </c>
      <c r="EK107" s="46" cm="1">
        <f t="array" ref="EK107">beneficio_muerte_individual_activo(EK$2,$F107,$D107, Hombres!$A$1:$DW$117, Mujeres!$A$1:$DW$117)</f>
        <v>14531.517727127744</v>
      </c>
      <c r="EL107" s="46" cm="1">
        <f t="array" ref="EL107">beneficio_muerte_individual_activo(EL$2,$F107,$D107, Hombres!$A$1:$DW$117, Mujeres!$A$1:$DW$117)</f>
        <v>15709.952493000237</v>
      </c>
      <c r="EM107" s="46" cm="1">
        <f t="array" ref="EM107">beneficio_muerte_individual_activo(EM$2,$F107,$D107, Hombres!$A$1:$DW$117, Mujeres!$A$1:$DW$117)</f>
        <v>17177.486317127459</v>
      </c>
      <c r="EN107" s="46" cm="1">
        <f t="array" ref="EN107">beneficio_muerte_individual_activo(EN$2,$F107,$D107, Hombres!$A$1:$DW$117, Mujeres!$A$1:$DW$117)</f>
        <v>19101.821379231034</v>
      </c>
      <c r="EO107" s="46" cm="1">
        <f t="array" ref="EO107">beneficio_muerte_individual_activo(EO$2,$F107,$D107, Hombres!$A$1:$DW$117, Mujeres!$A$1:$DW$117)</f>
        <v>21490.69316025644</v>
      </c>
      <c r="EP107" s="46" cm="1">
        <f t="array" ref="EP107">beneficio_muerte_individual_activo(EP$2,$F107,$D107, Hombres!$A$1:$DW$117, Mujeres!$A$1:$DW$117)</f>
        <v>24023.945942462418</v>
      </c>
      <c r="EQ107" s="46" cm="1">
        <f t="array" ref="EQ107">beneficio_muerte_individual_activo(EQ$2,$F107,$D107, Hombres!$A$1:$DW$117, Mujeres!$A$1:$DW$117)</f>
        <v>26384.206533671335</v>
      </c>
      <c r="ER107" s="46" cm="1">
        <f t="array" ref="ER107">beneficio_muerte_individual_activo(ER$2,$F107,$D107, Hombres!$A$1:$DW$117, Mujeres!$A$1:$DW$117)</f>
        <v>28583.452927562343</v>
      </c>
      <c r="ES107" s="46" cm="1">
        <f t="array" ref="ES107">beneficio_muerte_individual_activo(ES$2,$F107,$D107, Hombres!$A$1:$DW$117, Mujeres!$A$1:$DW$117)</f>
        <v>31013.55561723611</v>
      </c>
      <c r="ET107" s="46" cm="1">
        <f t="array" ref="ET107">beneficio_muerte_individual_activo(ET$2,$F107,$D107, Hombres!$A$1:$DW$117, Mujeres!$A$1:$DW$117)</f>
        <v>34078.657318330974</v>
      </c>
      <c r="EU107" s="46" cm="1">
        <f t="array" ref="EU107">beneficio_muerte_individual_activo(EU$2,$F107,$D107, Hombres!$A$1:$DW$117, Mujeres!$A$1:$DW$117)</f>
        <v>37992.945251207362</v>
      </c>
      <c r="EV107" s="46" cm="1">
        <f t="array" ref="EV107">beneficio_muerte_individual_activo(EV$2,$F107,$D107, Hombres!$A$1:$DW$117, Mujeres!$A$1:$DW$117)</f>
        <v>42716.861386179015</v>
      </c>
      <c r="EW107" s="46" cm="1">
        <f t="array" ref="EW107">beneficio_muerte_individual_activo(EW$2,$F107,$D107, Hombres!$A$1:$DW$117, Mujeres!$A$1:$DW$117)</f>
        <v>50700.418617370982</v>
      </c>
      <c r="EX107" s="46" cm="1">
        <f t="array" ref="EX107">beneficio_muerte_individual_activo(EX$2,$F107,$D107, Hombres!$A$1:$DW$117, Mujeres!$A$1:$DW$117)</f>
        <v>55909.307197000533</v>
      </c>
      <c r="EY107" s="46" cm="1">
        <f t="array" ref="EY107">beneficio_muerte_individual_activo(EY$2,$F107,$D107, Hombres!$A$1:$DW$117, Mujeres!$A$1:$DW$117)</f>
        <v>61468.947171337335</v>
      </c>
      <c r="EZ107" s="46" cm="1">
        <f t="array" ref="EZ107">beneficio_muerte_individual_activo(EZ$2,$F107,$D107, Hombres!$A$1:$DW$117, Mujeres!$A$1:$DW$117)</f>
        <v>67420.487201519398</v>
      </c>
      <c r="FA107" s="46" cm="1">
        <f t="array" ref="FA107">beneficio_muerte_individual_activo(FA$2,$F107,$D107, Hombres!$A$1:$DW$117, Mujeres!$A$1:$DW$117)</f>
        <v>73729.594877809286</v>
      </c>
      <c r="FB107" s="46" cm="1">
        <f t="array" ref="FB107">beneficio_muerte_individual_activo(FB$2,$F107,$D107, Hombres!$A$1:$DW$117, Mujeres!$A$1:$DW$117)</f>
        <v>80333.974562914795</v>
      </c>
      <c r="FC107" s="46" cm="1">
        <f t="array" ref="FC107">beneficio_muerte_individual_activo(FC$2,$F107,$D107, Hombres!$A$1:$DW$117, Mujeres!$A$1:$DW$117)</f>
        <v>87157.505056310896</v>
      </c>
      <c r="FD107" s="46" cm="1">
        <f t="array" ref="FD107">beneficio_muerte_individual_activo(FD$2,$F107,$D107, Hombres!$A$1:$DW$117, Mujeres!$A$1:$DW$117)</f>
        <v>94123.700717030981</v>
      </c>
      <c r="FE107" s="46" cm="1">
        <f t="array" ref="FE107">beneficio_muerte_individual_activo(FE$2,$F107,$D107, Hombres!$A$1:$DW$117, Mujeres!$A$1:$DW$117)</f>
        <v>101134.37654602053</v>
      </c>
      <c r="FF107" s="46" cm="1">
        <f t="array" ref="FF107">beneficio_muerte_individual_activo(FF$2,$F107,$D107, Hombres!$A$1:$DW$117, Mujeres!$A$1:$DW$117)</f>
        <v>108009.37429251238</v>
      </c>
      <c r="FG107" s="46" cm="1">
        <f t="array" ref="FG107">beneficio_muerte_individual_activo(FG$2,$F107,$D107, Hombres!$A$1:$DW$117, Mujeres!$A$1:$DW$117)</f>
        <v>114523.70000061207</v>
      </c>
      <c r="FH107" s="46" cm="1">
        <f t="array" ref="FH107">beneficio_muerte_individual_activo(FH$2,$F107,$D107, Hombres!$A$1:$DW$117, Mujeres!$A$1:$DW$117)</f>
        <v>120427.43312297898</v>
      </c>
      <c r="FI107" s="46" cm="1">
        <f t="array" ref="FI107">beneficio_muerte_individual_activo(FI$2,$F107,$D107, Hombres!$A$1:$DW$117, Mujeres!$A$1:$DW$117)</f>
        <v>125514.96555311985</v>
      </c>
      <c r="FJ107" s="46" cm="1">
        <f t="array" ref="FJ107">beneficio_muerte_individual_activo(FJ$2,$F107,$D107, Hombres!$A$1:$DW$117, Mujeres!$A$1:$DW$117)</f>
        <v>129567.37305195811</v>
      </c>
      <c r="FK107" s="46" cm="1">
        <f t="array" ref="FK107">beneficio_muerte_individual_activo(FK$2,$F107,$D107, Hombres!$A$1:$DW$117, Mujeres!$A$1:$DW$117)</f>
        <v>132268.00725919611</v>
      </c>
      <c r="FL107" s="46" cm="1">
        <f t="array" ref="FL107">beneficio_muerte_individual_activo(FL$2,$F107,$D107, Hombres!$A$1:$DW$117, Mujeres!$A$1:$DW$117)</f>
        <v>133203.73843841875</v>
      </c>
      <c r="FM107" s="46" cm="1">
        <f t="array" ref="FM107">beneficio_muerte_individual_activo(FM$2,$F107,$D107, Hombres!$A$1:$DW$117, Mujeres!$A$1:$DW$117)</f>
        <v>132035.52524369079</v>
      </c>
      <c r="FN107" s="46" cm="1">
        <f t="array" ref="FN107">beneficio_muerte_individual_activo(FN$2,$F107,$D107, Hombres!$A$1:$DW$117, Mujeres!$A$1:$DW$117)</f>
        <v>128583.05163574572</v>
      </c>
      <c r="FO107" s="46" cm="1">
        <f t="array" ref="FO107">beneficio_muerte_individual_activo(FO$2,$F107,$D107, Hombres!$A$1:$DW$117, Mujeres!$A$1:$DW$117)</f>
        <v>122756.59718465584</v>
      </c>
      <c r="FP107" s="46" cm="1">
        <f t="array" ref="FP107">beneficio_muerte_individual_activo(FP$2,$F107,$D107, Hombres!$A$1:$DW$117, Mujeres!$A$1:$DW$117)</f>
        <v>114530.62199293615</v>
      </c>
      <c r="FQ107" s="106" cm="1">
        <f t="array" ref="FQ107">beneficio_muerte_individual_activo(FQ$2,$F107,$D107, Hombres!$A$1:$DW$117, Mujeres!$A$1:$DW$117)</f>
        <v>104008.39332176073</v>
      </c>
      <c r="FR107" s="46" cm="1">
        <f t="array" ref="FR107">beneficio_muerte_individual_activo(FR$2,$F107,$D107, Hombres!$A$1:$DW$117, Mujeres!$A$1:$DW$117)</f>
        <v>91550.525752522983</v>
      </c>
      <c r="FS107" s="46" cm="1">
        <f t="array" ref="FS107">beneficio_muerte_individual_activo(FS$2,$F107,$D107, Hombres!$A$1:$DW$117, Mujeres!$A$1:$DW$117)</f>
        <v>77771.182761749282</v>
      </c>
      <c r="FT107" s="46" cm="1">
        <f t="array" ref="FT107">beneficio_muerte_individual_activo(FT$2,$F107,$D107, Hombres!$A$1:$DW$117, Mujeres!$A$1:$DW$117)</f>
        <v>63429.036442477103</v>
      </c>
      <c r="FU107" s="46" cm="1">
        <f t="array" ref="FU107">beneficio_muerte_individual_activo(FU$2,$F107,$D107, Hombres!$A$1:$DW$117, Mujeres!$A$1:$DW$117)</f>
        <v>49345.006361625012</v>
      </c>
      <c r="FV107" s="46" cm="1">
        <f t="array" ref="FV107">beneficio_muerte_individual_activo(FV$2,$F107,$D107, Hombres!$A$1:$DW$117, Mujeres!$A$1:$DW$117)</f>
        <v>36330.419637442268</v>
      </c>
      <c r="FW107" s="46" cm="1">
        <f t="array" ref="FW107">beneficio_muerte_individual_activo(FW$2,$F107,$D107, Hombres!$A$1:$DW$117, Mujeres!$A$1:$DW$117)</f>
        <v>25089.251041417177</v>
      </c>
      <c r="FX107" s="46" cm="1">
        <f t="array" ref="FX107">beneficio_muerte_individual_activo(FX$2,$F107,$D107, Hombres!$A$1:$DW$117, Mujeres!$A$1:$DW$117)</f>
        <v>16083.320262002871</v>
      </c>
      <c r="FY107" s="46" cm="1">
        <f t="array" ref="FY107">beneficio_muerte_individual_activo(FY$2,$F107,$D107, Hombres!$A$1:$DW$117, Mujeres!$A$1:$DW$117)</f>
        <v>9448.5771313759305</v>
      </c>
      <c r="FZ107" s="46" cm="1">
        <f t="array" ref="FZ107">beneficio_muerte_individual_activo(FZ$2,$F107,$D107, Hombres!$A$1:$DW$117, Mujeres!$A$1:$DW$117)</f>
        <v>5005.7125061875649</v>
      </c>
      <c r="GA107" s="46" cm="1">
        <f t="array" ref="GA107">beneficio_muerte_individual_activo(GA$2,$F107,$D107, Hombres!$A$1:$DW$117, Mujeres!$A$1:$DW$117)</f>
        <v>2343.3055707463727</v>
      </c>
      <c r="GB107" s="46" cm="1">
        <f t="array" ref="GB107">beneficio_muerte_individual_activo(GB$2,$F107,$D107, Hombres!$A$1:$DW$117, Mujeres!$A$1:$DW$117)</f>
        <v>944.03683451212396</v>
      </c>
      <c r="GC107" s="46" cm="1">
        <f t="array" ref="GC107">beneficio_muerte_individual_activo(GC$2,$F107,$D107, Hombres!$A$1:$DW$117, Mujeres!$A$1:$DW$117)</f>
        <v>315.64504791873037</v>
      </c>
      <c r="GD107" s="46" cm="1">
        <f t="array" ref="GD107">beneficio_muerte_individual_activo(GD$2,$F107,$D107, Hombres!$A$1:$DW$117, Mujeres!$A$1:$DW$117)</f>
        <v>83.0153763339178</v>
      </c>
      <c r="GE107" s="46" cm="1">
        <f t="array" ref="GE107">beneficio_muerte_individual_activo(GE$2,$F107,$D107, Hombres!$A$1:$DW$117, Mujeres!$A$1:$DW$117)</f>
        <v>15.722627344522351</v>
      </c>
      <c r="GF107" s="46" cm="1">
        <f t="array" ref="GF107">beneficio_muerte_individual_activo(GF$2,$F107,$D107, Hombres!$A$1:$DW$117, Mujeres!$A$1:$DW$117)</f>
        <v>0</v>
      </c>
      <c r="GG107" s="46" cm="1">
        <f t="array" ref="GG107">beneficio_muerte_individual_activo(GG$2,$F107,$D107, Hombres!$A$1:$DW$117, Mujeres!$A$1:$DW$117)</f>
        <v>0</v>
      </c>
      <c r="GH107" s="46" cm="1">
        <f t="array" ref="GH107">beneficio_muerte_individual_activo(GH$2,$F107,$D107, Hombres!$A$1:$DW$117, Mujeres!$A$1:$DW$117)</f>
        <v>0</v>
      </c>
      <c r="GI107" s="46" cm="1">
        <f t="array" ref="GI107">beneficio_muerte_individual_activo(GI$2,$F107,$D107, Hombres!$A$1:$DW$117, Mujeres!$A$1:$DW$117)</f>
        <v>0</v>
      </c>
      <c r="GJ107" s="46" cm="1">
        <f t="array" ref="GJ107">beneficio_muerte_individual_activo(GJ$2,$F107,$D107, Hombres!$A$1:$DW$117, Mujeres!$A$1:$DW$117)</f>
        <v>0</v>
      </c>
      <c r="GK107" s="46" cm="1">
        <f t="array" ref="GK107">beneficio_muerte_individual_activo(GK$2,$F107,$D107, Hombres!$A$1:$DW$117, Mujeres!$A$1:$DW$117)</f>
        <v>0</v>
      </c>
      <c r="GL107" s="46" cm="1">
        <f t="array" ref="GL107">beneficio_muerte_individual_activo(GL$2,$F107,$D107, Hombres!$A$1:$DW$117, Mujeres!$A$1:$DW$117)</f>
        <v>0</v>
      </c>
      <c r="GM107" s="46" cm="1">
        <f t="array" ref="GM107">beneficio_muerte_individual_activo(GM$2,$F107,$D107, Hombres!$A$1:$DW$117, Mujeres!$A$1:$DW$117)</f>
        <v>0</v>
      </c>
      <c r="GN107" s="46" cm="1">
        <f t="array" ref="GN107">beneficio_muerte_individual_activo(GN$2,$F107,$D107, Hombres!$A$1:$DW$117, Mujeres!$A$1:$DW$117)</f>
        <v>0</v>
      </c>
      <c r="GO107" s="46" cm="1">
        <f t="array" ref="GO107">beneficio_muerte_individual_activo(GO$2,$F107,$D107, Hombres!$A$1:$DW$117, Mujeres!$A$1:$DW$117)</f>
        <v>0</v>
      </c>
      <c r="GP107" s="46" cm="1">
        <f t="array" ref="GP107">beneficio_muerte_individual_activo(GP$2,$F107,$D107, Hombres!$A$1:$DW$117, Mujeres!$A$1:$DW$117)</f>
        <v>0</v>
      </c>
      <c r="GQ107" s="46" cm="1">
        <f t="array" ref="GQ107">beneficio_muerte_individual_activo(GQ$2,$F107,$D107, Hombres!$A$1:$DW$117, Mujeres!$A$1:$DW$117)</f>
        <v>0</v>
      </c>
      <c r="GR107" s="46" cm="1">
        <f t="array" ref="GR107">beneficio_muerte_individual_activo(GR$2,$F107,$D107, Hombres!$A$1:$DW$117, Mujeres!$A$1:$DW$117)</f>
        <v>0</v>
      </c>
      <c r="GS107" s="46" cm="1">
        <f t="array" ref="GS107">beneficio_muerte_individual_activo(GS$2,$F107,$D107, Hombres!$A$1:$DW$117, Mujeres!$A$1:$DW$117)</f>
        <v>0</v>
      </c>
      <c r="GT107" s="46" cm="1">
        <f t="array" ref="GT107">beneficio_muerte_individual_activo(GT$2,$F107,$D107, Hombres!$A$1:$DW$117, Mujeres!$A$1:$DW$117)</f>
        <v>0</v>
      </c>
      <c r="GU107" s="46" cm="1">
        <f t="array" ref="GU107">beneficio_muerte_individual_activo(GU$2,$F107,$D107, Hombres!$A$1:$DW$117, Mujeres!$A$1:$DW$117)</f>
        <v>0</v>
      </c>
      <c r="GV107" s="46" cm="1">
        <f t="array" ref="GV107">beneficio_muerte_individual_activo(GV$2,$F107,$D107, Hombres!$A$1:$DW$117, Mujeres!$A$1:$DW$117)</f>
        <v>0</v>
      </c>
    </row>
    <row r="108" spans="1:204" x14ac:dyDescent="0.25">
      <c r="A108" s="1">
        <f t="shared" si="1"/>
        <v>106</v>
      </c>
      <c r="B108" s="75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39" cm="1">
        <f t="array" ref="G108">PorcentajePension(C108,E108, D108)</f>
        <v>0.65</v>
      </c>
      <c r="I108" s="72"/>
      <c r="J108" s="46" cm="1">
        <f t="array" ref="J108">AnualidadActivo(J$2, $E108, $C108, $B108, $D108, Hombres!$A$1:$DW$117, Mujeres!$A$1:$DW$117)</f>
        <v>0</v>
      </c>
      <c r="K108" s="46" cm="1">
        <f t="array" ref="K108">AnualidadActivo(K$2, $E108, $C108, $B108, $D108, Hombres!$A$1:$DW$117, Mujeres!$A$1:$DW$117)</f>
        <v>0</v>
      </c>
      <c r="L108" s="46" cm="1">
        <f t="array" ref="L108">AnualidadActivo(L$2, $E108, $C108, $B108, $D108, Hombres!$A$1:$DW$117, Mujeres!$A$1:$DW$117)</f>
        <v>0</v>
      </c>
      <c r="M108" s="46" cm="1">
        <f t="array" ref="M108">AnualidadActivo(M$2, $E108, $C108, $B108, $D108, Hombres!$A$1:$DW$117, Mujeres!$A$1:$DW$117)</f>
        <v>0</v>
      </c>
      <c r="N108" s="46" cm="1">
        <f t="array" ref="N108">AnualidadActivo(N$2, $E108, $C108, $B108, $D108, Hombres!$A$1:$DW$117, Mujeres!$A$1:$DW$117)</f>
        <v>0</v>
      </c>
      <c r="O108" s="46" cm="1">
        <f t="array" ref="O108">AnualidadActivo(O$2, $E108, $C108, $B108, $D108, Hombres!$A$1:$DW$117, Mujeres!$A$1:$DW$117)</f>
        <v>0</v>
      </c>
      <c r="P108" s="46" cm="1">
        <f t="array" ref="P108">AnualidadActivo(P$2, $E108, $C108, $B108, $D108, Hombres!$A$1:$DW$117, Mujeres!$A$1:$DW$117)</f>
        <v>0</v>
      </c>
      <c r="Q108" s="46" cm="1">
        <f t="array" ref="Q108">AnualidadActivo(Q$2, $E108, $C108, $B108, $D108, Hombres!$A$1:$DW$117, Mujeres!$A$1:$DW$117)</f>
        <v>0</v>
      </c>
      <c r="R108" s="46" cm="1">
        <f t="array" ref="R108">AnualidadActivo(R$2, $E108, $C108, $B108, $D108, Hombres!$A$1:$DW$117, Mujeres!$A$1:$DW$117)</f>
        <v>0</v>
      </c>
      <c r="S108" s="46" cm="1">
        <f t="array" ref="S108">AnualidadActivo(S$2, $E108, $C108, $B108, $D108, Hombres!$A$1:$DW$117, Mujeres!$A$1:$DW$117)</f>
        <v>0</v>
      </c>
      <c r="T108" s="46" cm="1">
        <f t="array" ref="T108">AnualidadActivo(T$2, $E108, $C108, $B108, $D108, Hombres!$A$1:$DW$117, Mujeres!$A$1:$DW$117)</f>
        <v>0</v>
      </c>
      <c r="U108" s="46" cm="1">
        <f t="array" ref="U108">AnualidadActivo(U$2, $E108, $C108, $B108, $D108, Hombres!$A$1:$DW$117, Mujeres!$A$1:$DW$117)</f>
        <v>0</v>
      </c>
      <c r="V108" s="46" cm="1">
        <f t="array" ref="V108">AnualidadActivo(V$2, $E108, $C108, $B108, $D108, Hombres!$A$1:$DW$117, Mujeres!$A$1:$DW$117)</f>
        <v>0</v>
      </c>
      <c r="W108" s="46" cm="1">
        <f t="array" ref="W108">AnualidadActivo(W$2, $E108, $C108, $B108, $D108, Hombres!$A$1:$DW$117, Mujeres!$A$1:$DW$117)</f>
        <v>0</v>
      </c>
      <c r="X108" s="46" cm="1">
        <f t="array" ref="X108">AnualidadActivo(X$2, $E108, $C108, $B108, $D108, Hombres!$A$1:$DW$117, Mujeres!$A$1:$DW$117)</f>
        <v>0</v>
      </c>
      <c r="Y108" s="46" cm="1">
        <f t="array" ref="Y108">AnualidadActivo(Y$2, $E108, $C108, $B108, $D108, Hombres!$A$1:$DW$117, Mujeres!$A$1:$DW$117)</f>
        <v>0</v>
      </c>
      <c r="Z108" s="46" cm="1">
        <f t="array" ref="Z108">AnualidadActivo(Z$2, $E108, $C108, $B108, $D108, Hombres!$A$1:$DW$117, Mujeres!$A$1:$DW$117)</f>
        <v>0</v>
      </c>
      <c r="AA108" s="46" cm="1">
        <f t="array" ref="AA108">AnualidadActivo(AA$2, $E108, $C108, $B108, $D108, Hombres!$A$1:$DW$117, Mujeres!$A$1:$DW$117)</f>
        <v>0</v>
      </c>
      <c r="AB108" s="46" cm="1">
        <f t="array" ref="AB108">AnualidadActivo(AB$2, $E108, $C108, $B108, $D108, Hombres!$A$1:$DW$117, Mujeres!$A$1:$DW$117)</f>
        <v>0</v>
      </c>
      <c r="AC108" s="46" cm="1">
        <f t="array" ref="AC108">AnualidadActivo(AC$2, $E108, $C108, $B108, $D108, Hombres!$A$1:$DW$117, Mujeres!$A$1:$DW$117)</f>
        <v>0</v>
      </c>
      <c r="AD108" s="46" cm="1">
        <f t="array" ref="AD108">AnualidadActivo(AD$2, $E108, $C108, $B108, $D108, Hombres!$A$1:$DW$117, Mujeres!$A$1:$DW$117)</f>
        <v>13170462.381266663</v>
      </c>
      <c r="AE108" s="46" cm="1">
        <f t="array" ref="AE108">AnualidadActivo(AE$2, $E108, $C108, $B108, $D108, Hombres!$A$1:$DW$117, Mujeres!$A$1:$DW$117)</f>
        <v>13565576.252704661</v>
      </c>
      <c r="AF108" s="46" cm="1">
        <f t="array" ref="AF108">AnualidadActivo(AF$2, $E108, $C108, $B108, $D108, Hombres!$A$1:$DW$117, Mujeres!$A$1:$DW$117)</f>
        <v>13972543.540285802</v>
      </c>
      <c r="AG108" s="46" cm="1">
        <f t="array" ref="AG108">AnualidadActivo(AG$2, $E108, $C108, $B108, $D108, Hombres!$A$1:$DW$117, Mujeres!$A$1:$DW$117)</f>
        <v>14391719.846494375</v>
      </c>
      <c r="AH108" s="46" cm="1">
        <f t="array" ref="AH108">AnualidadActivo(AH$2, $E108, $C108, $B108, $D108, Hombres!$A$1:$DW$117, Mujeres!$A$1:$DW$117)</f>
        <v>14823471.441889206</v>
      </c>
      <c r="AI108" s="46" cm="1">
        <f t="array" ref="AI108">AnualidadActivo(AI$2, $E108, $C108, $B108, $D108, Hombres!$A$1:$DW$117, Mujeres!$A$1:$DW$117)</f>
        <v>15121967.535742527</v>
      </c>
      <c r="AJ108" s="46" cm="1">
        <f t="array" ref="AJ108">AnualidadActivo(AJ$2, $E108, $C108, $B108, $D108, Hombres!$A$1:$DW$117, Mujeres!$A$1:$DW$117)</f>
        <v>15415281.716611544</v>
      </c>
      <c r="AK108" s="46" cm="1">
        <f t="array" ref="AK108">AnualidadActivo(AK$2, $E108, $C108, $B108, $D108, Hombres!$A$1:$DW$117, Mujeres!$A$1:$DW$117)</f>
        <v>15703534.366307441</v>
      </c>
      <c r="AL108" s="46" cm="1">
        <f t="array" ref="AL108">AnualidadActivo(AL$2, $E108, $C108, $B108, $D108, Hombres!$A$1:$DW$117, Mujeres!$A$1:$DW$117)</f>
        <v>15986778.418938221</v>
      </c>
      <c r="AM108" s="46" cm="1">
        <f t="array" ref="AM108">AnualidadActivo(AM$2, $E108, $C108, $B108, $D108, Hombres!$A$1:$DW$117, Mujeres!$A$1:$DW$117)</f>
        <v>16263150.394406082</v>
      </c>
      <c r="AN108" s="46" cm="1">
        <f t="array" ref="AN108">AnualidadActivo(AN$2, $E108, $C108, $B108, $D108, Hombres!$A$1:$DW$117, Mujeres!$A$1:$DW$117)</f>
        <v>16528815.493885165</v>
      </c>
      <c r="AO108" s="46" cm="1">
        <f t="array" ref="AO108">AnualidadActivo(AO$2, $E108, $C108, $B108, $D108, Hombres!$A$1:$DW$117, Mujeres!$A$1:$DW$117)</f>
        <v>16778188.129919656</v>
      </c>
      <c r="AP108" s="46" cm="1">
        <f t="array" ref="AP108">AnualidadActivo(AP$2, $E108, $C108, $B108, $D108, Hombres!$A$1:$DW$117, Mujeres!$A$1:$DW$117)</f>
        <v>17004742.359975528</v>
      </c>
      <c r="AQ108" s="46" cm="1">
        <f t="array" ref="AQ108">AnualidadActivo(AQ$2, $E108, $C108, $B108, $D108, Hombres!$A$1:$DW$117, Mujeres!$A$1:$DW$117)</f>
        <v>17201769.286741972</v>
      </c>
      <c r="AR108" s="46" cm="1">
        <f t="array" ref="AR108">AnualidadActivo(AR$2, $E108, $C108, $B108, $D108, Hombres!$A$1:$DW$117, Mujeres!$A$1:$DW$117)</f>
        <v>17363552.735366929</v>
      </c>
      <c r="AS108" s="46" cm="1">
        <f t="array" ref="AS108">AnualidadActivo(AS$2, $E108, $C108, $B108, $D108, Hombres!$A$1:$DW$117, Mujeres!$A$1:$DW$117)</f>
        <v>17487731.933281302</v>
      </c>
      <c r="AT108" s="46" cm="1">
        <f t="array" ref="AT108">AnualidadActivo(AT$2, $E108, $C108, $B108, $D108, Hombres!$A$1:$DW$117, Mujeres!$A$1:$DW$117)</f>
        <v>17574360.841008268</v>
      </c>
      <c r="AU108" s="46" cm="1">
        <f t="array" ref="AU108">AnualidadActivo(AU$2, $E108, $C108, $B108, $D108, Hombres!$A$1:$DW$117, Mujeres!$A$1:$DW$117)</f>
        <v>17623532.250651494</v>
      </c>
      <c r="AV108" s="46" cm="1">
        <f t="array" ref="AV108">AnualidadActivo(AV$2, $E108, $C108, $B108, $D108, Hombres!$A$1:$DW$117, Mujeres!$A$1:$DW$117)</f>
        <v>17633921.023313202</v>
      </c>
      <c r="AW108" s="46" cm="1">
        <f t="array" ref="AW108">AnualidadActivo(AW$2, $E108, $C108, $B108, $D108, Hombres!$A$1:$DW$117, Mujeres!$A$1:$DW$117)</f>
        <v>17601896.376753345</v>
      </c>
      <c r="AX108" s="46" cm="1">
        <f t="array" ref="AX108">AnualidadActivo(AX$2, $E108, $C108, $B108, $D108, Hombres!$A$1:$DW$117, Mujeres!$A$1:$DW$117)</f>
        <v>17491858.684814755</v>
      </c>
      <c r="AY108" s="46" cm="1">
        <f t="array" ref="AY108">AnualidadActivo(AY$2, $E108, $C108, $B108, $D108, Hombres!$A$1:$DW$117, Mujeres!$A$1:$DW$117)</f>
        <v>17323911.653164025</v>
      </c>
      <c r="AZ108" s="46" cm="1">
        <f t="array" ref="AZ108">AnualidadActivo(AZ$2, $E108, $C108, $B108, $D108, Hombres!$A$1:$DW$117, Mujeres!$A$1:$DW$117)</f>
        <v>17094410.708191104</v>
      </c>
      <c r="BA108" s="46" cm="1">
        <f t="array" ref="BA108">AnualidadActivo(BA$2, $E108, $C108, $B108, $D108, Hombres!$A$1:$DW$117, Mujeres!$A$1:$DW$117)</f>
        <v>16798804.705015946</v>
      </c>
      <c r="BB108" s="46" cm="1">
        <f t="array" ref="BB108">AnualidadActivo(BB$2, $E108, $C108, $B108, $D108, Hombres!$A$1:$DW$117, Mujeres!$A$1:$DW$117)</f>
        <v>16432154.07751829</v>
      </c>
      <c r="BC108" s="46" cm="1">
        <f t="array" ref="BC108">AnualidadActivo(BC$2, $E108, $C108, $B108, $D108, Hombres!$A$1:$DW$117, Mujeres!$A$1:$DW$117)</f>
        <v>15991100.946857348</v>
      </c>
      <c r="BD108" s="46" cm="1">
        <f t="array" ref="BD108">AnualidadActivo(BD$2, $E108, $C108, $B108, $D108, Hombres!$A$1:$DW$117, Mujeres!$A$1:$DW$117)</f>
        <v>15473608.979314165</v>
      </c>
      <c r="BE108" s="46" cm="1">
        <f t="array" ref="BE108">AnualidadActivo(BE$2, $E108, $C108, $B108, $D108, Hombres!$A$1:$DW$117, Mujeres!$A$1:$DW$117)</f>
        <v>14878320.565233909</v>
      </c>
      <c r="BF108" s="46" cm="1">
        <f t="array" ref="BF108">AnualidadActivo(BF$2, $E108, $C108, $B108, $D108, Hombres!$A$1:$DW$117, Mujeres!$A$1:$DW$117)</f>
        <v>14204619.155447939</v>
      </c>
      <c r="BG108" s="46" cm="1">
        <f t="array" ref="BG108">AnualidadActivo(BG$2, $E108, $C108, $B108, $D108, Hombres!$A$1:$DW$117, Mujeres!$A$1:$DW$117)</f>
        <v>13453743.995315148</v>
      </c>
      <c r="BH108" s="46" cm="1">
        <f t="array" ref="BH108">AnualidadActivo(BH$2, $E108, $C108, $B108, $D108, Hombres!$A$1:$DW$117, Mujeres!$A$1:$DW$117)</f>
        <v>12630335.914212994</v>
      </c>
      <c r="BI108" s="46" cm="1">
        <f t="array" ref="BI108">AnualidadActivo(BI$2, $E108, $C108, $B108, $D108, Hombres!$A$1:$DW$117, Mujeres!$A$1:$DW$117)</f>
        <v>11742071.279351557</v>
      </c>
      <c r="BJ108" s="46" cm="1">
        <f t="array" ref="BJ108">AnualidadActivo(BJ$2, $E108, $C108, $B108, $D108, Hombres!$A$1:$DW$117, Mujeres!$A$1:$DW$117)</f>
        <v>10798563.46742307</v>
      </c>
      <c r="BK108" s="46" cm="1">
        <f t="array" ref="BK108">AnualidadActivo(BK$2, $E108, $C108, $B108, $D108, Hombres!$A$1:$DW$117, Mujeres!$A$1:$DW$117)</f>
        <v>9811267.5365713928</v>
      </c>
      <c r="BL108" s="46" cm="1">
        <f t="array" ref="BL108">AnualidadActivo(BL$2, $E108, $C108, $B108, $D108, Hombres!$A$1:$DW$117, Mujeres!$A$1:$DW$117)</f>
        <v>8794135.4423648808</v>
      </c>
      <c r="BM108" s="46" cm="1">
        <f t="array" ref="BM108">AnualidadActivo(BM$2, $E108, $C108, $B108, $D108, Hombres!$A$1:$DW$117, Mujeres!$A$1:$DW$117)</f>
        <v>7764279.9899381055</v>
      </c>
      <c r="BN108" s="46" cm="1">
        <f t="array" ref="BN108">AnualidadActivo(BN$2, $E108, $C108, $B108, $D108, Hombres!$A$1:$DW$117, Mujeres!$A$1:$DW$117)</f>
        <v>6741070.8734593038</v>
      </c>
      <c r="BO108" s="46" cm="1">
        <f t="array" ref="BO108">AnualidadActivo(BO$2, $E108, $C108, $B108, $D108, Hombres!$A$1:$DW$117, Mujeres!$A$1:$DW$117)</f>
        <v>5744390.3727658587</v>
      </c>
      <c r="BP108" s="46" cm="1">
        <f t="array" ref="BP108">AnualidadActivo(BP$2, $E108, $C108, $B108, $D108, Hombres!$A$1:$DW$117, Mujeres!$A$1:$DW$117)</f>
        <v>4793681.4903108822</v>
      </c>
      <c r="BQ108" s="46" cm="1">
        <f t="array" ref="BQ108">AnualidadActivo(BQ$2, $E108, $C108, $B108, $D108, Hombres!$A$1:$DW$117, Mujeres!$A$1:$DW$117)</f>
        <v>3907490.1361919325</v>
      </c>
      <c r="BR108" s="46" cm="1">
        <f t="array" ref="BR108">AnualidadActivo(BR$2, $E108, $C108, $B108, $D108, Hombres!$A$1:$DW$117, Mujeres!$A$1:$DW$117)</f>
        <v>3102657.0975563964</v>
      </c>
      <c r="BS108" s="46" cm="1">
        <f t="array" ref="BS108">AnualidadActivo(BS$2, $E108, $C108, $B108, $D108, Hombres!$A$1:$DW$117, Mujeres!$A$1:$DW$117)</f>
        <v>2392527.990304614</v>
      </c>
      <c r="BT108" s="46" cm="1">
        <f t="array" ref="BT108">AnualidadActivo(BT$2, $E108, $C108, $B108, $D108, Hombres!$A$1:$DW$117, Mujeres!$A$1:$DW$117)</f>
        <v>1785388.1248449632</v>
      </c>
      <c r="BU108" s="46" cm="1">
        <f t="array" ref="BU108">AnualidadActivo(BU$2, $E108, $C108, $B108, $D108, Hombres!$A$1:$DW$117, Mujeres!$A$1:$DW$117)</f>
        <v>1283975.5085621411</v>
      </c>
      <c r="BV108" s="46" cm="1">
        <f t="array" ref="BV108">AnualidadActivo(BV$2, $E108, $C108, $B108, $D108, Hombres!$A$1:$DW$117, Mujeres!$A$1:$DW$117)</f>
        <v>885639.83616455889</v>
      </c>
      <c r="BW108" s="46" cm="1">
        <f t="array" ref="BW108">AnualidadActivo(BW$2, $E108, $C108, $B108, $D108, Hombres!$A$1:$DW$117, Mujeres!$A$1:$DW$117)</f>
        <v>582803.32605576213</v>
      </c>
      <c r="BX108" s="46" cm="1">
        <f t="array" ref="BX108">AnualidadActivo(BX$2, $E108, $C108, $B108, $D108, Hombres!$A$1:$DW$117, Mujeres!$A$1:$DW$117)</f>
        <v>363686.41803582816</v>
      </c>
      <c r="BY108" s="46" cm="1">
        <f t="array" ref="BY108">AnualidadActivo(BY$2, $E108, $C108, $B108, $D108, Hombres!$A$1:$DW$117, Mujeres!$A$1:$DW$117)</f>
        <v>213682.27177620822</v>
      </c>
      <c r="BZ108" s="46" cm="1">
        <f t="array" ref="BZ108">AnualidadActivo(BZ$2, $E108, $C108, $B108, $D108, Hombres!$A$1:$DW$117, Mujeres!$A$1:$DW$117)</f>
        <v>117199.38401245579</v>
      </c>
      <c r="CA108" s="46" cm="1">
        <f t="array" ref="CA108">AnualidadActivo(CA$2, $E108, $C108, $B108, $D108, Hombres!$A$1:$DW$117, Mujeres!$A$1:$DW$117)</f>
        <v>59396.812599846526</v>
      </c>
      <c r="CB108" s="46" cm="1">
        <f t="array" ref="CB108">AnualidadActivo(CB$2, $E108, $C108, $B108, $D108, Hombres!$A$1:$DW$117, Mujeres!$A$1:$DW$117)</f>
        <v>0</v>
      </c>
      <c r="CC108" s="46" cm="1">
        <f t="array" ref="CC108">AnualidadActivo(CC$2, $E108, $C108, $B108, $D108, Hombres!$A$1:$DW$117, Mujeres!$A$1:$DW$117)</f>
        <v>0</v>
      </c>
      <c r="CD108" s="46" cm="1">
        <f t="array" ref="CD108">AnualidadActivo(CD$2, $E108, $C108, $B108, $D108, Hombres!$A$1:$DW$117, Mujeres!$A$1:$DW$117)</f>
        <v>0</v>
      </c>
      <c r="CE108" s="46" cm="1">
        <f t="array" ref="CE108">AnualidadActivo(CE$2, $E108, $C108, $B108, $D108, Hombres!$A$1:$DW$117, Mujeres!$A$1:$DW$117)</f>
        <v>0</v>
      </c>
      <c r="CF108" s="46" cm="1">
        <f t="array" ref="CF108">AnualidadActivo(CF$2, $E108, $C108, $B108, $D108, Hombres!$A$1:$DW$117, Mujeres!$A$1:$DW$117)</f>
        <v>0</v>
      </c>
      <c r="CG108" s="46" cm="1">
        <f t="array" ref="CG108">AnualidadActivo(CG$2, $E108, $C108, $B108, $D108, Hombres!$A$1:$DW$117, Mujeres!$A$1:$DW$117)</f>
        <v>0</v>
      </c>
      <c r="CH108" s="46" cm="1">
        <f t="array" ref="CH108">AnualidadActivo(CH$2, $E108, $C108, $B108, $D108, Hombres!$A$1:$DW$117, Mujeres!$A$1:$DW$117)</f>
        <v>0</v>
      </c>
      <c r="CI108" s="46" cm="1">
        <f t="array" ref="CI108">AnualidadActivo(CI$2, $E108, $C108, $B108, $D108, Hombres!$A$1:$DW$117, Mujeres!$A$1:$DW$117)</f>
        <v>0</v>
      </c>
      <c r="CJ108" s="46" cm="1">
        <f t="array" ref="CJ108">AnualidadActivo(CJ$2, $E108, $C108, $B108, $D108, Hombres!$A$1:$DW$117, Mujeres!$A$1:$DW$117)</f>
        <v>0</v>
      </c>
      <c r="CK108" s="46" cm="1">
        <f t="array" ref="CK108">AnualidadActivo(CK$2, $E108, $C108, $B108, $D108, Hombres!$A$1:$DW$117, Mujeres!$A$1:$DW$117)</f>
        <v>0</v>
      </c>
      <c r="CL108" s="46" cm="1">
        <f t="array" ref="CL108">AnualidadActivo(CL$2, $E108, $C108, $B108, $D108, Hombres!$A$1:$DW$117, Mujeres!$A$1:$DW$117)</f>
        <v>0</v>
      </c>
      <c r="CM108" s="46" cm="1">
        <f t="array" ref="CM108">AnualidadActivo(CM$2, $E108, $C108, $B108, $D108, Hombres!$A$1:$DW$117, Mujeres!$A$1:$DW$117)</f>
        <v>0</v>
      </c>
      <c r="CN108" s="46" cm="1">
        <f t="array" ref="CN108">AnualidadActivo(CN$2, $E108, $C108, $B108, $D108, Hombres!$A$1:$DW$117, Mujeres!$A$1:$DW$117)</f>
        <v>0</v>
      </c>
      <c r="CO108" s="46" cm="1">
        <f t="array" ref="CO108">AnualidadActivo(CO$2, $E108, $C108, $B108, $D108, Hombres!$A$1:$DW$117, Mujeres!$A$1:$DW$117)</f>
        <v>0</v>
      </c>
      <c r="CP108" s="46" cm="1">
        <f t="array" ref="CP108">AnualidadActivo(CP$2, $E108, $C108, $B108, $D108, Hombres!$A$1:$DW$117, Mujeres!$A$1:$DW$117)</f>
        <v>0</v>
      </c>
      <c r="CQ108" s="46" cm="1">
        <f t="array" ref="CQ108">AnualidadActivo(CQ$2, $E108, $C108, $B108, $D108, Hombres!$A$1:$DW$117, Mujeres!$A$1:$DW$117)</f>
        <v>0</v>
      </c>
      <c r="CR108" s="46" cm="1">
        <f t="array" ref="CR108">AnualidadActivo(CR$2, $E108, $C108, $B108, $D108, Hombres!$A$1:$DW$117, Mujeres!$A$1:$DW$117)</f>
        <v>0</v>
      </c>
      <c r="CS108" s="46" cm="1">
        <f t="array" ref="CS108">AnualidadActivo(CS$2, $E108, $C108, $B108, $D108, Hombres!$A$1:$DW$117, Mujeres!$A$1:$DW$117)</f>
        <v>0</v>
      </c>
      <c r="CT108" s="46" cm="1">
        <f t="array" ref="CT108">AnualidadActivo(CT$2, $E108, $C108, $B108, $D108, Hombres!$A$1:$DW$117, Mujeres!$A$1:$DW$117)</f>
        <v>0</v>
      </c>
      <c r="CU108" s="46" cm="1">
        <f t="array" ref="CU108">AnualidadActivo(CU$2, $E108, $C108, $B108, $D108, Hombres!$A$1:$DW$117, Mujeres!$A$1:$DW$117)</f>
        <v>0</v>
      </c>
      <c r="CV108" s="46" cm="1">
        <f t="array" ref="CV108">AnualidadActivo(CV$2, $E108, $C108, $B108, $D108, Hombres!$A$1:$DW$117, Mujeres!$A$1:$DW$117)</f>
        <v>0</v>
      </c>
      <c r="CW108" s="46" cm="1">
        <f t="array" ref="CW108">AnualidadActivo(CW$2, $E108, $C108, $B108, $D108, Hombres!$A$1:$DW$117, Mujeres!$A$1:$DW$117)</f>
        <v>0</v>
      </c>
      <c r="CX108" s="46" cm="1">
        <f t="array" ref="CX108">AnualidadActivo(CX$2, $E108, $C108, $B108, $D108, Hombres!$A$1:$DW$117, Mujeres!$A$1:$DW$117)</f>
        <v>0</v>
      </c>
      <c r="CY108" s="46" cm="1">
        <f t="array" ref="CY108">AnualidadActivo(CY$2, $E108, $C108, $B108, $D108, Hombres!$A$1:$DW$117, Mujeres!$A$1:$DW$117)</f>
        <v>0</v>
      </c>
      <c r="CZ108" s="46" cm="1">
        <f t="array" ref="CZ108">AnualidadActivo(CZ$2, $E108, $C108, $B108, $D108, Hombres!$A$1:$DW$117, Mujeres!$A$1:$DW$117)</f>
        <v>0</v>
      </c>
      <c r="DA108" s="46" cm="1">
        <f t="array" ref="DA108">AnualidadActivo(DA$2, $E108, $C108, $B108, $D108, Hombres!$A$1:$DW$117, Mujeres!$A$1:$DW$117)</f>
        <v>0</v>
      </c>
      <c r="DD108" s="21"/>
      <c r="DE108" s="46" cm="1">
        <f t="array" ref="DE108">beneficio_muerte_individual_activo(DE$2,$F108,$D108, Hombres!$A$1:$DW$117, Mujeres!$A$1:$DW$117)</f>
        <v>0</v>
      </c>
      <c r="DF108" s="46" cm="1">
        <f t="array" ref="DF108">beneficio_muerte_individual_activo(DF$2,$F108,$D108, Hombres!$A$1:$DW$117, Mujeres!$A$1:$DW$117)</f>
        <v>14270.000000000002</v>
      </c>
      <c r="DG108" s="46" cm="1">
        <f t="array" ref="DG108">beneficio_muerte_individual_activo(DG$2,$F108,$D108, Hombres!$A$1:$DW$117, Mujeres!$A$1:$DW$117)</f>
        <v>15232.900868999999</v>
      </c>
      <c r="DH108" s="46" cm="1">
        <f t="array" ref="DH108">beneficio_muerte_individual_activo(DH$2,$F108,$D108, Hombres!$A$1:$DW$117, Mujeres!$A$1:$DW$117)</f>
        <v>16287.821944142373</v>
      </c>
      <c r="DI108" s="46" cm="1">
        <f t="array" ref="DI108">beneficio_muerte_individual_activo(DI$2,$F108,$D108, Hombres!$A$1:$DW$117, Mujeres!$A$1:$DW$117)</f>
        <v>17389.274562925868</v>
      </c>
      <c r="DJ108" s="46" cm="1">
        <f t="array" ref="DJ108">beneficio_muerte_individual_activo(DJ$2,$F108,$D108, Hombres!$A$1:$DW$117, Mujeres!$A$1:$DW$117)</f>
        <v>18434.579571798022</v>
      </c>
      <c r="DK108" s="46" cm="1">
        <f t="array" ref="DK108">beneficio_muerte_individual_activo(DK$2,$F108,$D108, Hombres!$A$1:$DW$117, Mujeres!$A$1:$DW$117)</f>
        <v>19391.226368925341</v>
      </c>
      <c r="DL108" s="46" cm="1">
        <f t="array" ref="DL108">beneficio_muerte_individual_activo(DL$2,$F108,$D108, Hombres!$A$1:$DW$117, Mujeres!$A$1:$DW$117)</f>
        <v>20418.517912355943</v>
      </c>
      <c r="DM108" s="46" cm="1">
        <f t="array" ref="DM108">beneficio_muerte_individual_activo(DM$2,$F108,$D108, Hombres!$A$1:$DW$117, Mujeres!$A$1:$DW$117)</f>
        <v>21626.238126423308</v>
      </c>
      <c r="DN108" s="46" cm="1">
        <f t="array" ref="DN108">beneficio_muerte_individual_activo(DN$2,$F108,$D108, Hombres!$A$1:$DW$117, Mujeres!$A$1:$DW$117)</f>
        <v>23172.505781314569</v>
      </c>
      <c r="DO108" s="46" cm="1">
        <f t="array" ref="DO108">beneficio_muerte_individual_activo(DO$2,$F108,$D108, Hombres!$A$1:$DW$117, Mujeres!$A$1:$DW$117)</f>
        <v>25111.954554307365</v>
      </c>
      <c r="DP108" s="46" cm="1">
        <f t="array" ref="DP108">beneficio_muerte_individual_activo(DP$2,$F108,$D108, Hombres!$A$1:$DW$117, Mujeres!$A$1:$DW$117)</f>
        <v>27404.100856281861</v>
      </c>
      <c r="DQ108" s="46" cm="1">
        <f t="array" ref="DQ108">beneficio_muerte_individual_activo(DQ$2,$F108,$D108, Hombres!$A$1:$DW$117, Mujeres!$A$1:$DW$117)</f>
        <v>29802.077187715538</v>
      </c>
      <c r="DR108" s="46" cm="1">
        <f t="array" ref="DR108">beneficio_muerte_individual_activo(DR$2,$F108,$D108, Hombres!$A$1:$DW$117, Mujeres!$A$1:$DW$117)</f>
        <v>32155.497444327102</v>
      </c>
      <c r="DS108" s="46" cm="1">
        <f t="array" ref="DS108">beneficio_muerte_individual_activo(DS$2,$F108,$D108, Hombres!$A$1:$DW$117, Mujeres!$A$1:$DW$117)</f>
        <v>34479.701875348932</v>
      </c>
      <c r="DT108" s="46" cm="1">
        <f t="array" ref="DT108">beneficio_muerte_individual_activo(DT$2,$F108,$D108, Hombres!$A$1:$DW$117, Mujeres!$A$1:$DW$117)</f>
        <v>36744.945447339865</v>
      </c>
      <c r="DU108" s="46" cm="1">
        <f t="array" ref="DU108">beneficio_muerte_individual_activo(DU$2,$F108,$D108, Hombres!$A$1:$DW$117, Mujeres!$A$1:$DW$117)</f>
        <v>38991.802242017497</v>
      </c>
      <c r="DV108" s="46" cm="1">
        <f t="array" ref="DV108">beneficio_muerte_individual_activo(DV$2,$F108,$D108, Hombres!$A$1:$DW$117, Mujeres!$A$1:$DW$117)</f>
        <v>41450.900815371773</v>
      </c>
      <c r="DW108" s="46" cm="1">
        <f t="array" ref="DW108">beneficio_muerte_individual_activo(DW$2,$F108,$D108, Hombres!$A$1:$DW$117, Mujeres!$A$1:$DW$117)</f>
        <v>26534.584844692468</v>
      </c>
      <c r="DX108" s="46" cm="1">
        <f t="array" ref="DX108">beneficio_muerte_individual_activo(DX$2,$F108,$D108, Hombres!$A$1:$DW$117, Mujeres!$A$1:$DW$117)</f>
        <v>28276.027137899204</v>
      </c>
      <c r="DY108" s="46" cm="1">
        <f t="array" ref="DY108">beneficio_muerte_individual_activo(DY$2,$F108,$D108, Hombres!$A$1:$DW$117, Mujeres!$A$1:$DW$117)</f>
        <v>29832.738099963575</v>
      </c>
      <c r="DZ108" s="46" cm="1">
        <f t="array" ref="DZ108">beneficio_muerte_individual_activo(DZ$2,$F108,$D108, Hombres!$A$1:$DW$117, Mujeres!$A$1:$DW$117)</f>
        <v>31213.648367069021</v>
      </c>
      <c r="EA108" s="46" cm="1">
        <f t="array" ref="EA108">beneficio_muerte_individual_activo(EA$2,$F108,$D108, Hombres!$A$1:$DW$117, Mujeres!$A$1:$DW$117)</f>
        <v>32756.037741283591</v>
      </c>
      <c r="EB108" s="46" cm="1">
        <f t="array" ref="EB108">beneficio_muerte_individual_activo(EB$2,$F108,$D108, Hombres!$A$1:$DW$117, Mujeres!$A$1:$DW$117)</f>
        <v>34782.144184642966</v>
      </c>
      <c r="EC108" s="46" cm="1">
        <f t="array" ref="EC108">beneficio_muerte_individual_activo(EC$2,$F108,$D108, Hombres!$A$1:$DW$117, Mujeres!$A$1:$DW$117)</f>
        <v>37482.982419528416</v>
      </c>
      <c r="ED108" s="46" cm="1">
        <f t="array" ref="ED108">beneficio_muerte_individual_activo(ED$2,$F108,$D108, Hombres!$A$1:$DW$117, Mujeres!$A$1:$DW$117)</f>
        <v>40854.975028300592</v>
      </c>
      <c r="EE108" s="46" cm="1">
        <f t="array" ref="EE108">beneficio_muerte_individual_activo(EE$2,$F108,$D108, Hombres!$A$1:$DW$117, Mujeres!$A$1:$DW$117)</f>
        <v>44810.638926305248</v>
      </c>
      <c r="EF108" s="46" cm="1">
        <f t="array" ref="EF108">beneficio_muerte_individual_activo(EF$2,$F108,$D108, Hombres!$A$1:$DW$117, Mujeres!$A$1:$DW$117)</f>
        <v>49155.636692274078</v>
      </c>
      <c r="EG108" s="46" cm="1">
        <f t="array" ref="EG108">beneficio_muerte_individual_activo(EG$2,$F108,$D108, Hombres!$A$1:$DW$117, Mujeres!$A$1:$DW$117)</f>
        <v>53432.80780094341</v>
      </c>
      <c r="EH108" s="46" cm="1">
        <f t="array" ref="EH108">beneficio_muerte_individual_activo(EH$2,$F108,$D108, Hombres!$A$1:$DW$117, Mujeres!$A$1:$DW$117)</f>
        <v>57298.165550401136</v>
      </c>
      <c r="EI108" s="46" cm="1">
        <f t="array" ref="EI108">beneficio_muerte_individual_activo(EI$2,$F108,$D108, Hombres!$A$1:$DW$117, Mujeres!$A$1:$DW$117)</f>
        <v>60706.191755638836</v>
      </c>
      <c r="EJ108" s="46" cm="1">
        <f t="array" ref="EJ108">beneficio_muerte_individual_activo(EJ$2,$F108,$D108, Hombres!$A$1:$DW$117, Mujeres!$A$1:$DW$117)</f>
        <v>63837.745730779949</v>
      </c>
      <c r="EK108" s="46" cm="1">
        <f t="array" ref="EK108">beneficio_muerte_individual_activo(EK$2,$F108,$D108, Hombres!$A$1:$DW$117, Mujeres!$A$1:$DW$117)</f>
        <v>67013.361086212899</v>
      </c>
      <c r="EL108" s="46" cm="1">
        <f t="array" ref="EL108">beneficio_muerte_individual_activo(EL$2,$F108,$D108, Hombres!$A$1:$DW$117, Mujeres!$A$1:$DW$117)</f>
        <v>73944.786821802409</v>
      </c>
      <c r="EM108" s="46" cm="1">
        <f t="array" ref="EM108">beneficio_muerte_individual_activo(EM$2,$F108,$D108, Hombres!$A$1:$DW$117, Mujeres!$A$1:$DW$117)</f>
        <v>77958.08196841371</v>
      </c>
      <c r="EN108" s="46" cm="1">
        <f t="array" ref="EN108">beneficio_muerte_individual_activo(EN$2,$F108,$D108, Hombres!$A$1:$DW$117, Mujeres!$A$1:$DW$117)</f>
        <v>81836.972477909832</v>
      </c>
      <c r="EO108" s="46" cm="1">
        <f t="array" ref="EO108">beneficio_muerte_individual_activo(EO$2,$F108,$D108, Hombres!$A$1:$DW$117, Mujeres!$A$1:$DW$117)</f>
        <v>85636.88567266734</v>
      </c>
      <c r="EP108" s="46" cm="1">
        <f t="array" ref="EP108">beneficio_muerte_individual_activo(EP$2,$F108,$D108, Hombres!$A$1:$DW$117, Mujeres!$A$1:$DW$117)</f>
        <v>89425.613687000106</v>
      </c>
      <c r="EQ108" s="46" cm="1">
        <f t="array" ref="EQ108">beneficio_muerte_individual_activo(EQ$2,$F108,$D108, Hombres!$A$1:$DW$117, Mujeres!$A$1:$DW$117)</f>
        <v>93104.487404392625</v>
      </c>
      <c r="ER108" s="46" cm="1">
        <f t="array" ref="ER108">beneficio_muerte_individual_activo(ER$2,$F108,$D108, Hombres!$A$1:$DW$117, Mujeres!$A$1:$DW$117)</f>
        <v>96510.112953140415</v>
      </c>
      <c r="ES108" s="46" cm="1">
        <f t="array" ref="ES108">beneficio_muerte_individual_activo(ES$2,$F108,$D108, Hombres!$A$1:$DW$117, Mujeres!$A$1:$DW$117)</f>
        <v>99490.02058375506</v>
      </c>
      <c r="ET108" s="46" cm="1">
        <f t="array" ref="ET108">beneficio_muerte_individual_activo(ET$2,$F108,$D108, Hombres!$A$1:$DW$117, Mujeres!$A$1:$DW$117)</f>
        <v>101976.65333225451</v>
      </c>
      <c r="EU108" s="46" cm="1">
        <f t="array" ref="EU108">beneficio_muerte_individual_activo(EU$2,$F108,$D108, Hombres!$A$1:$DW$117, Mujeres!$A$1:$DW$117)</f>
        <v>103898.76243799117</v>
      </c>
      <c r="EV108" s="46" cm="1">
        <f t="array" ref="EV108">beneficio_muerte_individual_activo(EV$2,$F108,$D108, Hombres!$A$1:$DW$117, Mujeres!$A$1:$DW$117)</f>
        <v>105091.75339974898</v>
      </c>
      <c r="EW108" s="46" cm="1">
        <f t="array" ref="EW108">beneficio_muerte_individual_activo(EW$2,$F108,$D108, Hombres!$A$1:$DW$117, Mujeres!$A$1:$DW$117)</f>
        <v>105335.66613760845</v>
      </c>
      <c r="EX108" s="46" cm="1">
        <f t="array" ref="EX108">beneficio_muerte_individual_activo(EX$2,$F108,$D108, Hombres!$A$1:$DW$117, Mujeres!$A$1:$DW$117)</f>
        <v>104481.2836374058</v>
      </c>
      <c r="EY108" s="46" cm="1">
        <f t="array" ref="EY108">beneficio_muerte_individual_activo(EY$2,$F108,$D108, Hombres!$A$1:$DW$117, Mujeres!$A$1:$DW$117)</f>
        <v>102492.04675238856</v>
      </c>
      <c r="EZ108" s="46" cm="1">
        <f t="array" ref="EZ108">beneficio_muerte_individual_activo(EZ$2,$F108,$D108, Hombres!$A$1:$DW$117, Mujeres!$A$1:$DW$117)</f>
        <v>99362.429080481437</v>
      </c>
      <c r="FA108" s="46" cm="1">
        <f t="array" ref="FA108">beneficio_muerte_individual_activo(FA$2,$F108,$D108, Hombres!$A$1:$DW$117, Mujeres!$A$1:$DW$117)</f>
        <v>95062.261949474982</v>
      </c>
      <c r="FB108" s="46" cm="1">
        <f t="array" ref="FB108">beneficio_muerte_individual_activo(FB$2,$F108,$D108, Hombres!$A$1:$DW$117, Mujeres!$A$1:$DW$117)</f>
        <v>89549.893135369333</v>
      </c>
      <c r="FC108" s="46" cm="1">
        <f t="array" ref="FC108">beneficio_muerte_individual_activo(FC$2,$F108,$D108, Hombres!$A$1:$DW$117, Mujeres!$A$1:$DW$117)</f>
        <v>82882.203976160919</v>
      </c>
      <c r="FD108" s="46" cm="1">
        <f t="array" ref="FD108">beneficio_muerte_individual_activo(FD$2,$F108,$D108, Hombres!$A$1:$DW$117, Mujeres!$A$1:$DW$117)</f>
        <v>75247.715847641084</v>
      </c>
      <c r="FE108" s="46" cm="1">
        <f t="array" ref="FE108">beneficio_muerte_individual_activo(FE$2,$F108,$D108, Hombres!$A$1:$DW$117, Mujeres!$A$1:$DW$117)</f>
        <v>66889.807185853773</v>
      </c>
      <c r="FF108" s="46" cm="1">
        <f t="array" ref="FF108">beneficio_muerte_individual_activo(FF$2,$F108,$D108, Hombres!$A$1:$DW$117, Mujeres!$A$1:$DW$117)</f>
        <v>58064.4158796255</v>
      </c>
      <c r="FG108" s="46" cm="1">
        <f t="array" ref="FG108">beneficio_muerte_individual_activo(FG$2,$F108,$D108, Hombres!$A$1:$DW$117, Mujeres!$A$1:$DW$117)</f>
        <v>49051.829371005282</v>
      </c>
      <c r="FH108" s="46" cm="1">
        <f t="array" ref="FH108">beneficio_muerte_individual_activo(FH$2,$F108,$D108, Hombres!$A$1:$DW$117, Mujeres!$A$1:$DW$117)</f>
        <v>40189.46964668508</v>
      </c>
      <c r="FI108" s="46" cm="1">
        <f t="array" ref="FI108">beneficio_muerte_individual_activo(FI$2,$F108,$D108, Hombres!$A$1:$DW$117, Mujeres!$A$1:$DW$117)</f>
        <v>31831.33525151508</v>
      </c>
      <c r="FJ108" s="46" cm="1">
        <f t="array" ref="FJ108">beneficio_muerte_individual_activo(FJ$2,$F108,$D108, Hombres!$A$1:$DW$117, Mujeres!$A$1:$DW$117)</f>
        <v>24277.691958101404</v>
      </c>
      <c r="FK108" s="46" cm="1">
        <f t="array" ref="FK108">beneficio_muerte_individual_activo(FK$2,$F108,$D108, Hombres!$A$1:$DW$117, Mujeres!$A$1:$DW$117)</f>
        <v>17743.856125920331</v>
      </c>
      <c r="FL108" s="46" cm="1">
        <f t="array" ref="FL108">beneficio_muerte_individual_activo(FL$2,$F108,$D108, Hombres!$A$1:$DW$117, Mujeres!$A$1:$DW$117)</f>
        <v>12353.899641793099</v>
      </c>
      <c r="FM108" s="46" cm="1">
        <f t="array" ref="FM108">beneficio_muerte_individual_activo(FM$2,$F108,$D108, Hombres!$A$1:$DW$117, Mujeres!$A$1:$DW$117)</f>
        <v>8141.0677774737769</v>
      </c>
      <c r="FN108" s="46" cm="1">
        <f t="array" ref="FN108">beneficio_muerte_individual_activo(FN$2,$F108,$D108, Hombres!$A$1:$DW$117, Mujeres!$A$1:$DW$117)</f>
        <v>5042.3720350348322</v>
      </c>
      <c r="FO108" s="46" cm="1">
        <f t="array" ref="FO108">beneficio_muerte_individual_activo(FO$2,$F108,$D108, Hombres!$A$1:$DW$117, Mujeres!$A$1:$DW$117)</f>
        <v>2910.8769602375569</v>
      </c>
      <c r="FP108" s="46" cm="1">
        <f t="array" ref="FP108">beneficio_muerte_individual_activo(FP$2,$F108,$D108, Hombres!$A$1:$DW$117, Mujeres!$A$1:$DW$117)</f>
        <v>1550.0574926603178</v>
      </c>
      <c r="FQ108" s="106" cm="1">
        <f t="array" ref="FQ108">beneficio_muerte_individual_activo(FQ$2,$F108,$D108, Hombres!$A$1:$DW$117, Mujeres!$A$1:$DW$117)</f>
        <v>751.81262390507698</v>
      </c>
      <c r="FR108" s="46" cm="1">
        <f t="array" ref="FR108">beneficio_muerte_individual_activo(FR$2,$F108,$D108, Hombres!$A$1:$DW$117, Mujeres!$A$1:$DW$117)</f>
        <v>327.13239914294513</v>
      </c>
      <c r="FS108" s="46" cm="1">
        <f t="array" ref="FS108">beneficio_muerte_individual_activo(FS$2,$F108,$D108, Hombres!$A$1:$DW$117, Mujeres!$A$1:$DW$117)</f>
        <v>125.31668760148473</v>
      </c>
      <c r="FT108" s="46" cm="1">
        <f t="array" ref="FT108">beneficio_muerte_individual_activo(FT$2,$F108,$D108, Hombres!$A$1:$DW$117, Mujeres!$A$1:$DW$117)</f>
        <v>41.225234157227007</v>
      </c>
      <c r="FU108" s="46" cm="1">
        <f t="array" ref="FU108">beneficio_muerte_individual_activo(FU$2,$F108,$D108, Hombres!$A$1:$DW$117, Mujeres!$A$1:$DW$117)</f>
        <v>0</v>
      </c>
      <c r="FV108" s="46" cm="1">
        <f t="array" ref="FV108">beneficio_muerte_individual_activo(FV$2,$F108,$D108, Hombres!$A$1:$DW$117, Mujeres!$A$1:$DW$117)</f>
        <v>0</v>
      </c>
      <c r="FW108" s="46" cm="1">
        <f t="array" ref="FW108">beneficio_muerte_individual_activo(FW$2,$F108,$D108, Hombres!$A$1:$DW$117, Mujeres!$A$1:$DW$117)</f>
        <v>0</v>
      </c>
      <c r="FX108" s="46" cm="1">
        <f t="array" ref="FX108">beneficio_muerte_individual_activo(FX$2,$F108,$D108, Hombres!$A$1:$DW$117, Mujeres!$A$1:$DW$117)</f>
        <v>0</v>
      </c>
      <c r="FY108" s="46" cm="1">
        <f t="array" ref="FY108">beneficio_muerte_individual_activo(FY$2,$F108,$D108, Hombres!$A$1:$DW$117, Mujeres!$A$1:$DW$117)</f>
        <v>0</v>
      </c>
      <c r="FZ108" s="46" cm="1">
        <f t="array" ref="FZ108">beneficio_muerte_individual_activo(FZ$2,$F108,$D108, Hombres!$A$1:$DW$117, Mujeres!$A$1:$DW$117)</f>
        <v>0</v>
      </c>
      <c r="GA108" s="46" cm="1">
        <f t="array" ref="GA108">beneficio_muerte_individual_activo(GA$2,$F108,$D108, Hombres!$A$1:$DW$117, Mujeres!$A$1:$DW$117)</f>
        <v>0</v>
      </c>
      <c r="GB108" s="46" cm="1">
        <f t="array" ref="GB108">beneficio_muerte_individual_activo(GB$2,$F108,$D108, Hombres!$A$1:$DW$117, Mujeres!$A$1:$DW$117)</f>
        <v>0</v>
      </c>
      <c r="GC108" s="46" cm="1">
        <f t="array" ref="GC108">beneficio_muerte_individual_activo(GC$2,$F108,$D108, Hombres!$A$1:$DW$117, Mujeres!$A$1:$DW$117)</f>
        <v>0</v>
      </c>
      <c r="GD108" s="46" cm="1">
        <f t="array" ref="GD108">beneficio_muerte_individual_activo(GD$2,$F108,$D108, Hombres!$A$1:$DW$117, Mujeres!$A$1:$DW$117)</f>
        <v>0</v>
      </c>
      <c r="GE108" s="46" cm="1">
        <f t="array" ref="GE108">beneficio_muerte_individual_activo(GE$2,$F108,$D108, Hombres!$A$1:$DW$117, Mujeres!$A$1:$DW$117)</f>
        <v>0</v>
      </c>
      <c r="GF108" s="46" cm="1">
        <f t="array" ref="GF108">beneficio_muerte_individual_activo(GF$2,$F108,$D108, Hombres!$A$1:$DW$117, Mujeres!$A$1:$DW$117)</f>
        <v>0</v>
      </c>
      <c r="GG108" s="46" cm="1">
        <f t="array" ref="GG108">beneficio_muerte_individual_activo(GG$2,$F108,$D108, Hombres!$A$1:$DW$117, Mujeres!$A$1:$DW$117)</f>
        <v>0</v>
      </c>
      <c r="GH108" s="46" cm="1">
        <f t="array" ref="GH108">beneficio_muerte_individual_activo(GH$2,$F108,$D108, Hombres!$A$1:$DW$117, Mujeres!$A$1:$DW$117)</f>
        <v>0</v>
      </c>
      <c r="GI108" s="46" cm="1">
        <f t="array" ref="GI108">beneficio_muerte_individual_activo(GI$2,$F108,$D108, Hombres!$A$1:$DW$117, Mujeres!$A$1:$DW$117)</f>
        <v>0</v>
      </c>
      <c r="GJ108" s="46" cm="1">
        <f t="array" ref="GJ108">beneficio_muerte_individual_activo(GJ$2,$F108,$D108, Hombres!$A$1:$DW$117, Mujeres!$A$1:$DW$117)</f>
        <v>0</v>
      </c>
      <c r="GK108" s="46" cm="1">
        <f t="array" ref="GK108">beneficio_muerte_individual_activo(GK$2,$F108,$D108, Hombres!$A$1:$DW$117, Mujeres!$A$1:$DW$117)</f>
        <v>0</v>
      </c>
      <c r="GL108" s="46" cm="1">
        <f t="array" ref="GL108">beneficio_muerte_individual_activo(GL$2,$F108,$D108, Hombres!$A$1:$DW$117, Mujeres!$A$1:$DW$117)</f>
        <v>0</v>
      </c>
      <c r="GM108" s="46" cm="1">
        <f t="array" ref="GM108">beneficio_muerte_individual_activo(GM$2,$F108,$D108, Hombres!$A$1:$DW$117, Mujeres!$A$1:$DW$117)</f>
        <v>0</v>
      </c>
      <c r="GN108" s="46" cm="1">
        <f t="array" ref="GN108">beneficio_muerte_individual_activo(GN$2,$F108,$D108, Hombres!$A$1:$DW$117, Mujeres!$A$1:$DW$117)</f>
        <v>0</v>
      </c>
      <c r="GO108" s="46" cm="1">
        <f t="array" ref="GO108">beneficio_muerte_individual_activo(GO$2,$F108,$D108, Hombres!$A$1:$DW$117, Mujeres!$A$1:$DW$117)</f>
        <v>0</v>
      </c>
      <c r="GP108" s="46" cm="1">
        <f t="array" ref="GP108">beneficio_muerte_individual_activo(GP$2,$F108,$D108, Hombres!$A$1:$DW$117, Mujeres!$A$1:$DW$117)</f>
        <v>0</v>
      </c>
      <c r="GQ108" s="46" cm="1">
        <f t="array" ref="GQ108">beneficio_muerte_individual_activo(GQ$2,$F108,$D108, Hombres!$A$1:$DW$117, Mujeres!$A$1:$DW$117)</f>
        <v>0</v>
      </c>
      <c r="GR108" s="46" cm="1">
        <f t="array" ref="GR108">beneficio_muerte_individual_activo(GR$2,$F108,$D108, Hombres!$A$1:$DW$117, Mujeres!$A$1:$DW$117)</f>
        <v>0</v>
      </c>
      <c r="GS108" s="46" cm="1">
        <f t="array" ref="GS108">beneficio_muerte_individual_activo(GS$2,$F108,$D108, Hombres!$A$1:$DW$117, Mujeres!$A$1:$DW$117)</f>
        <v>0</v>
      </c>
      <c r="GT108" s="46" cm="1">
        <f t="array" ref="GT108">beneficio_muerte_individual_activo(GT$2,$F108,$D108, Hombres!$A$1:$DW$117, Mujeres!$A$1:$DW$117)</f>
        <v>0</v>
      </c>
      <c r="GU108" s="46" cm="1">
        <f t="array" ref="GU108">beneficio_muerte_individual_activo(GU$2,$F108,$D108, Hombres!$A$1:$DW$117, Mujeres!$A$1:$DW$117)</f>
        <v>0</v>
      </c>
      <c r="GV108" s="46" cm="1">
        <f t="array" ref="GV108">beneficio_muerte_individual_activo(GV$2,$F108,$D108, Hombres!$A$1:$DW$117, Mujeres!$A$1:$DW$117)</f>
        <v>0</v>
      </c>
    </row>
    <row r="109" spans="1:204" x14ac:dyDescent="0.25">
      <c r="A109" s="1">
        <f t="shared" si="1"/>
        <v>107</v>
      </c>
      <c r="B109" s="75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39" cm="1">
        <f t="array" ref="G109">PorcentajePension(C109,E109, D109)</f>
        <v>0.45</v>
      </c>
      <c r="I109" s="72"/>
      <c r="J109" s="46" cm="1">
        <f t="array" ref="J109">AnualidadActivo(J$2, $E109, $C109, $B109, $D109, Hombres!$A$1:$DW$117, Mujeres!$A$1:$DW$117)</f>
        <v>0</v>
      </c>
      <c r="K109" s="46" cm="1">
        <f t="array" ref="K109">AnualidadActivo(K$2, $E109, $C109, $B109, $D109, Hombres!$A$1:$DW$117, Mujeres!$A$1:$DW$117)</f>
        <v>0</v>
      </c>
      <c r="L109" s="46" cm="1">
        <f t="array" ref="L109">AnualidadActivo(L$2, $E109, $C109, $B109, $D109, Hombres!$A$1:$DW$117, Mujeres!$A$1:$DW$117)</f>
        <v>0</v>
      </c>
      <c r="M109" s="46" cm="1">
        <f t="array" ref="M109">AnualidadActivo(M$2, $E109, $C109, $B109, $D109, Hombres!$A$1:$DW$117, Mujeres!$A$1:$DW$117)</f>
        <v>0</v>
      </c>
      <c r="N109" s="46" cm="1">
        <f t="array" ref="N109">AnualidadActivo(N$2, $E109, $C109, $B109, $D109, Hombres!$A$1:$DW$117, Mujeres!$A$1:$DW$117)</f>
        <v>0</v>
      </c>
      <c r="O109" s="46" cm="1">
        <f t="array" ref="O109">AnualidadActivo(O$2, $E109, $C109, $B109, $D109, Hombres!$A$1:$DW$117, Mujeres!$A$1:$DW$117)</f>
        <v>0</v>
      </c>
      <c r="P109" s="46" cm="1">
        <f t="array" ref="P109">AnualidadActivo(P$2, $E109, $C109, $B109, $D109, Hombres!$A$1:$DW$117, Mujeres!$A$1:$DW$117)</f>
        <v>0</v>
      </c>
      <c r="Q109" s="46" cm="1">
        <f t="array" ref="Q109">AnualidadActivo(Q$2, $E109, $C109, $B109, $D109, Hombres!$A$1:$DW$117, Mujeres!$A$1:$DW$117)</f>
        <v>0</v>
      </c>
      <c r="R109" s="46" cm="1">
        <f t="array" ref="R109">AnualidadActivo(R$2, $E109, $C109, $B109, $D109, Hombres!$A$1:$DW$117, Mujeres!$A$1:$DW$117)</f>
        <v>0</v>
      </c>
      <c r="S109" s="46" cm="1">
        <f t="array" ref="S109">AnualidadActivo(S$2, $E109, $C109, $B109, $D109, Hombres!$A$1:$DW$117, Mujeres!$A$1:$DW$117)</f>
        <v>0</v>
      </c>
      <c r="T109" s="46" cm="1">
        <f t="array" ref="T109">AnualidadActivo(T$2, $E109, $C109, $B109, $D109, Hombres!$A$1:$DW$117, Mujeres!$A$1:$DW$117)</f>
        <v>0</v>
      </c>
      <c r="U109" s="46" cm="1">
        <f t="array" ref="U109">AnualidadActivo(U$2, $E109, $C109, $B109, $D109, Hombres!$A$1:$DW$117, Mujeres!$A$1:$DW$117)</f>
        <v>0</v>
      </c>
      <c r="V109" s="46" cm="1">
        <f t="array" ref="V109">AnualidadActivo(V$2, $E109, $C109, $B109, $D109, Hombres!$A$1:$DW$117, Mujeres!$A$1:$DW$117)</f>
        <v>0</v>
      </c>
      <c r="W109" s="46" cm="1">
        <f t="array" ref="W109">AnualidadActivo(W$2, $E109, $C109, $B109, $D109, Hombres!$A$1:$DW$117, Mujeres!$A$1:$DW$117)</f>
        <v>0</v>
      </c>
      <c r="X109" s="46" cm="1">
        <f t="array" ref="X109">AnualidadActivo(X$2, $E109, $C109, $B109, $D109, Hombres!$A$1:$DW$117, Mujeres!$A$1:$DW$117)</f>
        <v>0</v>
      </c>
      <c r="Y109" s="46" cm="1">
        <f t="array" ref="Y109">AnualidadActivo(Y$2, $E109, $C109, $B109, $D109, Hombres!$A$1:$DW$117, Mujeres!$A$1:$DW$117)</f>
        <v>0</v>
      </c>
      <c r="Z109" s="46" cm="1">
        <f t="array" ref="Z109">AnualidadActivo(Z$2, $E109, $C109, $B109, $D109, Hombres!$A$1:$DW$117, Mujeres!$A$1:$DW$117)</f>
        <v>0</v>
      </c>
      <c r="AA109" s="46" cm="1">
        <f t="array" ref="AA109">AnualidadActivo(AA$2, $E109, $C109, $B109, $D109, Hombres!$A$1:$DW$117, Mujeres!$A$1:$DW$117)</f>
        <v>9400750.3571195155</v>
      </c>
      <c r="AB109" s="46" cm="1">
        <f t="array" ref="AB109">AnualidadActivo(AB$2, $E109, $C109, $B109, $D109, Hombres!$A$1:$DW$117, Mujeres!$A$1:$DW$117)</f>
        <v>9682772.8678331003</v>
      </c>
      <c r="AC109" s="46" cm="1">
        <f t="array" ref="AC109">AnualidadActivo(AC$2, $E109, $C109, $B109, $D109, Hombres!$A$1:$DW$117, Mujeres!$A$1:$DW$117)</f>
        <v>9973256.0538680945</v>
      </c>
      <c r="AD109" s="46" cm="1">
        <f t="array" ref="AD109">AnualidadActivo(AD$2, $E109, $C109, $B109, $D109, Hombres!$A$1:$DW$117, Mujeres!$A$1:$DW$117)</f>
        <v>10272453.735484138</v>
      </c>
      <c r="AE109" s="46" cm="1">
        <f t="array" ref="AE109">AnualidadActivo(AE$2, $E109, $C109, $B109, $D109, Hombres!$A$1:$DW$117, Mujeres!$A$1:$DW$117)</f>
        <v>10580627.347548662</v>
      </c>
      <c r="AF109" s="46" cm="1">
        <f t="array" ref="AF109">AnualidadActivo(AF$2, $E109, $C109, $B109, $D109, Hombres!$A$1:$DW$117, Mujeres!$A$1:$DW$117)</f>
        <v>10851588.886965662</v>
      </c>
      <c r="AG109" s="46" cm="1">
        <f t="array" ref="AG109">AnualidadActivo(AG$2, $E109, $C109, $B109, $D109, Hombres!$A$1:$DW$117, Mujeres!$A$1:$DW$117)</f>
        <v>11125030.978389177</v>
      </c>
      <c r="AH109" s="46" cm="1">
        <f t="array" ref="AH109">AnualidadActivo(AH$2, $E109, $C109, $B109, $D109, Hombres!$A$1:$DW$117, Mujeres!$A$1:$DW$117)</f>
        <v>11400850.889928076</v>
      </c>
      <c r="AI109" s="46" cm="1">
        <f t="array" ref="AI109">AnualidadActivo(AI$2, $E109, $C109, $B109, $D109, Hombres!$A$1:$DW$117, Mujeres!$A$1:$DW$117)</f>
        <v>11679106.726245435</v>
      </c>
      <c r="AJ109" s="46" cm="1">
        <f t="array" ref="AJ109">AnualidadActivo(AJ$2, $E109, $C109, $B109, $D109, Hombres!$A$1:$DW$117, Mujeres!$A$1:$DW$117)</f>
        <v>11959604.287974833</v>
      </c>
      <c r="AK109" s="46" cm="1">
        <f t="array" ref="AK109">AnualidadActivo(AK$2, $E109, $C109, $B109, $D109, Hombres!$A$1:$DW$117, Mujeres!$A$1:$DW$117)</f>
        <v>12241507.170345781</v>
      </c>
      <c r="AL109" s="46" cm="1">
        <f t="array" ref="AL109">AnualidadActivo(AL$2, $E109, $C109, $B109, $D109, Hombres!$A$1:$DW$117, Mujeres!$A$1:$DW$117)</f>
        <v>12523425.175438056</v>
      </c>
      <c r="AM109" s="46" cm="1">
        <f t="array" ref="AM109">AnualidadActivo(AM$2, $E109, $C109, $B109, $D109, Hombres!$A$1:$DW$117, Mujeres!$A$1:$DW$117)</f>
        <v>12803315.788257536</v>
      </c>
      <c r="AN109" s="46" cm="1">
        <f t="array" ref="AN109">AnualidadActivo(AN$2, $E109, $C109, $B109, $D109, Hombres!$A$1:$DW$117, Mujeres!$A$1:$DW$117)</f>
        <v>13078158.845201902</v>
      </c>
      <c r="AO109" s="46" cm="1">
        <f t="array" ref="AO109">AnualidadActivo(AO$2, $E109, $C109, $B109, $D109, Hombres!$A$1:$DW$117, Mujeres!$A$1:$DW$117)</f>
        <v>13344817.076619647</v>
      </c>
      <c r="AP109" s="46" cm="1">
        <f t="array" ref="AP109">AnualidadActivo(AP$2, $E109, $C109, $B109, $D109, Hombres!$A$1:$DW$117, Mujeres!$A$1:$DW$117)</f>
        <v>13601613.993864371</v>
      </c>
      <c r="AQ109" s="46" cm="1">
        <f t="array" ref="AQ109">AnualidadActivo(AQ$2, $E109, $C109, $B109, $D109, Hombres!$A$1:$DW$117, Mujeres!$A$1:$DW$117)</f>
        <v>13848342.551953012</v>
      </c>
      <c r="AR109" s="46" cm="1">
        <f t="array" ref="AR109">AnualidadActivo(AR$2, $E109, $C109, $B109, $D109, Hombres!$A$1:$DW$117, Mujeres!$A$1:$DW$117)</f>
        <v>14084494.099898651</v>
      </c>
      <c r="AS109" s="46" cm="1">
        <f t="array" ref="AS109">AnualidadActivo(AS$2, $E109, $C109, $B109, $D109, Hombres!$A$1:$DW$117, Mujeres!$A$1:$DW$117)</f>
        <v>14307423.810539704</v>
      </c>
      <c r="AT109" s="46" cm="1">
        <f t="array" ref="AT109">AnualidadActivo(AT$2, $E109, $C109, $B109, $D109, Hombres!$A$1:$DW$117, Mujeres!$A$1:$DW$117)</f>
        <v>14512235.397910738</v>
      </c>
      <c r="AU109" s="46" cm="1">
        <f t="array" ref="AU109">AnualidadActivo(AU$2, $E109, $C109, $B109, $D109, Hombres!$A$1:$DW$117, Mujeres!$A$1:$DW$117)</f>
        <v>14692396.064010089</v>
      </c>
      <c r="AV109" s="46" cm="1">
        <f t="array" ref="AV109">AnualidadActivo(AV$2, $E109, $C109, $B109, $D109, Hombres!$A$1:$DW$117, Mujeres!$A$1:$DW$117)</f>
        <v>14840790.601264633</v>
      </c>
      <c r="AW109" s="46" cm="1">
        <f t="array" ref="AW109">AnualidadActivo(AW$2, $E109, $C109, $B109, $D109, Hombres!$A$1:$DW$117, Mujeres!$A$1:$DW$117)</f>
        <v>14934136.384077957</v>
      </c>
      <c r="AX109" s="46" cm="1">
        <f t="array" ref="AX109">AnualidadActivo(AX$2, $E109, $C109, $B109, $D109, Hombres!$A$1:$DW$117, Mujeres!$A$1:$DW$117)</f>
        <v>14985360.725755662</v>
      </c>
      <c r="AY109" s="46" cm="1">
        <f t="array" ref="AY109">AnualidadActivo(AY$2, $E109, $C109, $B109, $D109, Hombres!$A$1:$DW$117, Mujeres!$A$1:$DW$117)</f>
        <v>14989174.904665105</v>
      </c>
      <c r="AZ109" s="46" cm="1">
        <f t="array" ref="AZ109">AnualidadActivo(AZ$2, $E109, $C109, $B109, $D109, Hombres!$A$1:$DW$117, Mujeres!$A$1:$DW$117)</f>
        <v>14939838.724968446</v>
      </c>
      <c r="BA109" s="46" cm="1">
        <f t="array" ref="BA109">AnualidadActivo(BA$2, $E109, $C109, $B109, $D109, Hombres!$A$1:$DW$117, Mujeres!$A$1:$DW$117)</f>
        <v>14831122.474716529</v>
      </c>
      <c r="BB109" s="46" cm="1">
        <f t="array" ref="BB109">AnualidadActivo(BB$2, $E109, $C109, $B109, $D109, Hombres!$A$1:$DW$117, Mujeres!$A$1:$DW$117)</f>
        <v>14656338.630712714</v>
      </c>
      <c r="BC109" s="46" cm="1">
        <f t="array" ref="BC109">AnualidadActivo(BC$2, $E109, $C109, $B109, $D109, Hombres!$A$1:$DW$117, Mujeres!$A$1:$DW$117)</f>
        <v>14409259.113495756</v>
      </c>
      <c r="BD109" s="46" cm="1">
        <f t="array" ref="BD109">AnualidadActivo(BD$2, $E109, $C109, $B109, $D109, Hombres!$A$1:$DW$117, Mujeres!$A$1:$DW$117)</f>
        <v>14084717.943965835</v>
      </c>
      <c r="BE109" s="46" cm="1">
        <f t="array" ref="BE109">AnualidadActivo(BE$2, $E109, $C109, $B109, $D109, Hombres!$A$1:$DW$117, Mujeres!$A$1:$DW$117)</f>
        <v>13678288.562399989</v>
      </c>
      <c r="BF109" s="46" cm="1">
        <f t="array" ref="BF109">AnualidadActivo(BF$2, $E109, $C109, $B109, $D109, Hombres!$A$1:$DW$117, Mujeres!$A$1:$DW$117)</f>
        <v>13186347.354928378</v>
      </c>
      <c r="BG109" s="46" cm="1">
        <f t="array" ref="BG109">AnualidadActivo(BG$2, $E109, $C109, $B109, $D109, Hombres!$A$1:$DW$117, Mujeres!$A$1:$DW$117)</f>
        <v>12606409.662070353</v>
      </c>
      <c r="BH109" s="46" cm="1">
        <f t="array" ref="BH109">AnualidadActivo(BH$2, $E109, $C109, $B109, $D109, Hombres!$A$1:$DW$117, Mujeres!$A$1:$DW$117)</f>
        <v>11938613.058632398</v>
      </c>
      <c r="BI109" s="46" cm="1">
        <f t="array" ref="BI109">AnualidadActivo(BI$2, $E109, $C109, $B109, $D109, Hombres!$A$1:$DW$117, Mujeres!$A$1:$DW$117)</f>
        <v>11186266.006509412</v>
      </c>
      <c r="BJ109" s="46" cm="1">
        <f t="array" ref="BJ109">AnualidadActivo(BJ$2, $E109, $C109, $B109, $D109, Hombres!$A$1:$DW$117, Mujeres!$A$1:$DW$117)</f>
        <v>10355383.793461509</v>
      </c>
      <c r="BK109" s="46" cm="1">
        <f t="array" ref="BK109">AnualidadActivo(BK$2, $E109, $C109, $B109, $D109, Hombres!$A$1:$DW$117, Mujeres!$A$1:$DW$117)</f>
        <v>9454963.8598292544</v>
      </c>
      <c r="BL109" s="46" cm="1">
        <f t="array" ref="BL109">AnualidadActivo(BL$2, $E109, $C109, $B109, $D109, Hombres!$A$1:$DW$117, Mujeres!$A$1:$DW$117)</f>
        <v>8497988.4953279924</v>
      </c>
      <c r="BM109" s="46" cm="1">
        <f t="array" ref="BM109">AnualidadActivo(BM$2, $E109, $C109, $B109, $D109, Hombres!$A$1:$DW$117, Mujeres!$A$1:$DW$117)</f>
        <v>7502336.9101662608</v>
      </c>
      <c r="BN109" s="46" cm="1">
        <f t="array" ref="BN109">AnualidadActivo(BN$2, $E109, $C109, $B109, $D109, Hombres!$A$1:$DW$117, Mujeres!$A$1:$DW$117)</f>
        <v>6490069.8781312965</v>
      </c>
      <c r="BO109" s="46" cm="1">
        <f t="array" ref="BO109">AnualidadActivo(BO$2, $E109, $C109, $B109, $D109, Hombres!$A$1:$DW$117, Mujeres!$A$1:$DW$117)</f>
        <v>5485793.9470421467</v>
      </c>
      <c r="BP109" s="46" cm="1">
        <f t="array" ref="BP109">AnualidadActivo(BP$2, $E109, $C109, $B109, $D109, Hombres!$A$1:$DW$117, Mujeres!$A$1:$DW$117)</f>
        <v>4515477.8388794558</v>
      </c>
      <c r="BQ109" s="46" cm="1">
        <f t="array" ref="BQ109">AnualidadActivo(BQ$2, $E109, $C109, $B109, $D109, Hombres!$A$1:$DW$117, Mujeres!$A$1:$DW$117)</f>
        <v>3605328.516738072</v>
      </c>
      <c r="BR109" s="46" cm="1">
        <f t="array" ref="BR109">AnualidadActivo(BR$2, $E109, $C109, $B109, $D109, Hombres!$A$1:$DW$117, Mujeres!$A$1:$DW$117)</f>
        <v>2779992.0365753067</v>
      </c>
      <c r="BS109" s="46" cm="1">
        <f t="array" ref="BS109">AnualidadActivo(BS$2, $E109, $C109, $B109, $D109, Hombres!$A$1:$DW$117, Mujeres!$A$1:$DW$117)</f>
        <v>2059668.0720189321</v>
      </c>
      <c r="BT109" s="46" cm="1">
        <f t="array" ref="BT109">AnualidadActivo(BT$2, $E109, $C109, $B109, $D109, Hombres!$A$1:$DW$117, Mujeres!$A$1:$DW$117)</f>
        <v>1457456.5746481158</v>
      </c>
      <c r="BU109" s="46" cm="1">
        <f t="array" ref="BU109">AnualidadActivo(BU$2, $E109, $C109, $B109, $D109, Hombres!$A$1:$DW$117, Mujeres!$A$1:$DW$117)</f>
        <v>977957.84909767879</v>
      </c>
      <c r="BV109" s="46" cm="1">
        <f t="array" ref="BV109">AnualidadActivo(BV$2, $E109, $C109, $B109, $D109, Hombres!$A$1:$DW$117, Mujeres!$A$1:$DW$117)</f>
        <v>616980.23831192846</v>
      </c>
      <c r="BW109" s="46" cm="1">
        <f t="array" ref="BW109">AnualidadActivo(BW$2, $E109, $C109, $B109, $D109, Hombres!$A$1:$DW$117, Mujeres!$A$1:$DW$117)</f>
        <v>362305.16602349491</v>
      </c>
      <c r="BX109" s="46" cm="1">
        <f t="array" ref="BX109">AnualidadActivo(BX$2, $E109, $C109, $B109, $D109, Hombres!$A$1:$DW$117, Mujeres!$A$1:$DW$117)</f>
        <v>195634.21215336522</v>
      </c>
      <c r="BY109" s="46" cm="1">
        <f t="array" ref="BY109">AnualidadActivo(BY$2, $E109, $C109, $B109, $D109, Hombres!$A$1:$DW$117, Mujeres!$A$1:$DW$117)</f>
        <v>95676.679595612717</v>
      </c>
      <c r="BZ109" s="46" cm="1">
        <f t="array" ref="BZ109">AnualidadActivo(BZ$2, $E109, $C109, $B109, $D109, Hombres!$A$1:$DW$117, Mujeres!$A$1:$DW$117)</f>
        <v>41571.767574487538</v>
      </c>
      <c r="CA109" s="46" cm="1">
        <f t="array" ref="CA109">AnualidadActivo(CA$2, $E109, $C109, $B109, $D109, Hombres!$A$1:$DW$117, Mujeres!$A$1:$DW$117)</f>
        <v>0</v>
      </c>
      <c r="CB109" s="46" cm="1">
        <f t="array" ref="CB109">AnualidadActivo(CB$2, $E109, $C109, $B109, $D109, Hombres!$A$1:$DW$117, Mujeres!$A$1:$DW$117)</f>
        <v>0</v>
      </c>
      <c r="CC109" s="46" cm="1">
        <f t="array" ref="CC109">AnualidadActivo(CC$2, $E109, $C109, $B109, $D109, Hombres!$A$1:$DW$117, Mujeres!$A$1:$DW$117)</f>
        <v>0</v>
      </c>
      <c r="CD109" s="46" cm="1">
        <f t="array" ref="CD109">AnualidadActivo(CD$2, $E109, $C109, $B109, $D109, Hombres!$A$1:$DW$117, Mujeres!$A$1:$DW$117)</f>
        <v>0</v>
      </c>
      <c r="CE109" s="46" cm="1">
        <f t="array" ref="CE109">AnualidadActivo(CE$2, $E109, $C109, $B109, $D109, Hombres!$A$1:$DW$117, Mujeres!$A$1:$DW$117)</f>
        <v>0</v>
      </c>
      <c r="CF109" s="46" cm="1">
        <f t="array" ref="CF109">AnualidadActivo(CF$2, $E109, $C109, $B109, $D109, Hombres!$A$1:$DW$117, Mujeres!$A$1:$DW$117)</f>
        <v>0</v>
      </c>
      <c r="CG109" s="46" cm="1">
        <f t="array" ref="CG109">AnualidadActivo(CG$2, $E109, $C109, $B109, $D109, Hombres!$A$1:$DW$117, Mujeres!$A$1:$DW$117)</f>
        <v>0</v>
      </c>
      <c r="CH109" s="46" cm="1">
        <f t="array" ref="CH109">AnualidadActivo(CH$2, $E109, $C109, $B109, $D109, Hombres!$A$1:$DW$117, Mujeres!$A$1:$DW$117)</f>
        <v>0</v>
      </c>
      <c r="CI109" s="46" cm="1">
        <f t="array" ref="CI109">AnualidadActivo(CI$2, $E109, $C109, $B109, $D109, Hombres!$A$1:$DW$117, Mujeres!$A$1:$DW$117)</f>
        <v>0</v>
      </c>
      <c r="CJ109" s="46" cm="1">
        <f t="array" ref="CJ109">AnualidadActivo(CJ$2, $E109, $C109, $B109, $D109, Hombres!$A$1:$DW$117, Mujeres!$A$1:$DW$117)</f>
        <v>0</v>
      </c>
      <c r="CK109" s="46" cm="1">
        <f t="array" ref="CK109">AnualidadActivo(CK$2, $E109, $C109, $B109, $D109, Hombres!$A$1:$DW$117, Mujeres!$A$1:$DW$117)</f>
        <v>0</v>
      </c>
      <c r="CL109" s="46" cm="1">
        <f t="array" ref="CL109">AnualidadActivo(CL$2, $E109, $C109, $B109, $D109, Hombres!$A$1:$DW$117, Mujeres!$A$1:$DW$117)</f>
        <v>0</v>
      </c>
      <c r="CM109" s="46" cm="1">
        <f t="array" ref="CM109">AnualidadActivo(CM$2, $E109, $C109, $B109, $D109, Hombres!$A$1:$DW$117, Mujeres!$A$1:$DW$117)</f>
        <v>0</v>
      </c>
      <c r="CN109" s="46" cm="1">
        <f t="array" ref="CN109">AnualidadActivo(CN$2, $E109, $C109, $B109, $D109, Hombres!$A$1:$DW$117, Mujeres!$A$1:$DW$117)</f>
        <v>0</v>
      </c>
      <c r="CO109" s="46" cm="1">
        <f t="array" ref="CO109">AnualidadActivo(CO$2, $E109, $C109, $B109, $D109, Hombres!$A$1:$DW$117, Mujeres!$A$1:$DW$117)</f>
        <v>0</v>
      </c>
      <c r="CP109" s="46" cm="1">
        <f t="array" ref="CP109">AnualidadActivo(CP$2, $E109, $C109, $B109, $D109, Hombres!$A$1:$DW$117, Mujeres!$A$1:$DW$117)</f>
        <v>0</v>
      </c>
      <c r="CQ109" s="46" cm="1">
        <f t="array" ref="CQ109">AnualidadActivo(CQ$2, $E109, $C109, $B109, $D109, Hombres!$A$1:$DW$117, Mujeres!$A$1:$DW$117)</f>
        <v>0</v>
      </c>
      <c r="CR109" s="46" cm="1">
        <f t="array" ref="CR109">AnualidadActivo(CR$2, $E109, $C109, $B109, $D109, Hombres!$A$1:$DW$117, Mujeres!$A$1:$DW$117)</f>
        <v>0</v>
      </c>
      <c r="CS109" s="46" cm="1">
        <f t="array" ref="CS109">AnualidadActivo(CS$2, $E109, $C109, $B109, $D109, Hombres!$A$1:$DW$117, Mujeres!$A$1:$DW$117)</f>
        <v>0</v>
      </c>
      <c r="CT109" s="46" cm="1">
        <f t="array" ref="CT109">AnualidadActivo(CT$2, $E109, $C109, $B109, $D109, Hombres!$A$1:$DW$117, Mujeres!$A$1:$DW$117)</f>
        <v>0</v>
      </c>
      <c r="CU109" s="46" cm="1">
        <f t="array" ref="CU109">AnualidadActivo(CU$2, $E109, $C109, $B109, $D109, Hombres!$A$1:$DW$117, Mujeres!$A$1:$DW$117)</f>
        <v>0</v>
      </c>
      <c r="CV109" s="46" cm="1">
        <f t="array" ref="CV109">AnualidadActivo(CV$2, $E109, $C109, $B109, $D109, Hombres!$A$1:$DW$117, Mujeres!$A$1:$DW$117)</f>
        <v>0</v>
      </c>
      <c r="CW109" s="46" cm="1">
        <f t="array" ref="CW109">AnualidadActivo(CW$2, $E109, $C109, $B109, $D109, Hombres!$A$1:$DW$117, Mujeres!$A$1:$DW$117)</f>
        <v>0</v>
      </c>
      <c r="CX109" s="46" cm="1">
        <f t="array" ref="CX109">AnualidadActivo(CX$2, $E109, $C109, $B109, $D109, Hombres!$A$1:$DW$117, Mujeres!$A$1:$DW$117)</f>
        <v>0</v>
      </c>
      <c r="CY109" s="46" cm="1">
        <f t="array" ref="CY109">AnualidadActivo(CY$2, $E109, $C109, $B109, $D109, Hombres!$A$1:$DW$117, Mujeres!$A$1:$DW$117)</f>
        <v>0</v>
      </c>
      <c r="CZ109" s="46" cm="1">
        <f t="array" ref="CZ109">AnualidadActivo(CZ$2, $E109, $C109, $B109, $D109, Hombres!$A$1:$DW$117, Mujeres!$A$1:$DW$117)</f>
        <v>0</v>
      </c>
      <c r="DA109" s="46" cm="1">
        <f t="array" ref="DA109">AnualidadActivo(DA$2, $E109, $C109, $B109, $D109, Hombres!$A$1:$DW$117, Mujeres!$A$1:$DW$117)</f>
        <v>0</v>
      </c>
      <c r="DD109" s="21"/>
      <c r="DE109" s="46" cm="1">
        <f t="array" ref="DE109">beneficio_muerte_individual_activo(DE$2,$F109,$D109, Hombres!$A$1:$DW$117, Mujeres!$A$1:$DW$117)</f>
        <v>0</v>
      </c>
      <c r="DF109" s="46" cm="1">
        <f t="array" ref="DF109">beneficio_muerte_individual_activo(DF$2,$F109,$D109, Hombres!$A$1:$DW$117, Mujeres!$A$1:$DW$117)</f>
        <v>7759.5</v>
      </c>
      <c r="DG109" s="46" cm="1">
        <f t="array" ref="DG109">beneficio_muerte_individual_activo(DG$2,$F109,$D109, Hombres!$A$1:$DW$117, Mujeres!$A$1:$DW$117)</f>
        <v>8277.6339730500003</v>
      </c>
      <c r="DH109" s="46" cm="1">
        <f t="array" ref="DH109">beneficio_muerte_individual_activo(DH$2,$F109,$D109, Hombres!$A$1:$DW$117, Mujeres!$A$1:$DW$117)</f>
        <v>8859.9907869361086</v>
      </c>
      <c r="DI109" s="46" cm="1">
        <f t="array" ref="DI109">beneficio_muerte_individual_activo(DI$2,$F109,$D109, Hombres!$A$1:$DW$117, Mujeres!$A$1:$DW$117)</f>
        <v>9458.168076118789</v>
      </c>
      <c r="DJ109" s="46" cm="1">
        <f t="array" ref="DJ109">beneficio_muerte_individual_activo(DJ$2,$F109,$D109, Hombres!$A$1:$DW$117, Mujeres!$A$1:$DW$117)</f>
        <v>10069.334337186947</v>
      </c>
      <c r="DK109" s="46" cm="1">
        <f t="array" ref="DK109">beneficio_muerte_individual_activo(DK$2,$F109,$D109, Hombres!$A$1:$DW$117, Mujeres!$A$1:$DW$117)</f>
        <v>10777.880878360807</v>
      </c>
      <c r="DL109" s="46" cm="1">
        <f t="array" ref="DL109">beneficio_muerte_individual_activo(DL$2,$F109,$D109, Hombres!$A$1:$DW$117, Mujeres!$A$1:$DW$117)</f>
        <v>11601.483875609212</v>
      </c>
      <c r="DM109" s="46" cm="1">
        <f t="array" ref="DM109">beneficio_muerte_individual_activo(DM$2,$F109,$D109, Hombres!$A$1:$DW$117, Mujeres!$A$1:$DW$117)</f>
        <v>12494.79884924663</v>
      </c>
      <c r="DN109" s="46" cm="1">
        <f t="array" ref="DN109">beneficio_muerte_individual_activo(DN$2,$F109,$D109, Hombres!$A$1:$DW$117, Mujeres!$A$1:$DW$117)</f>
        <v>13343.957539172263</v>
      </c>
      <c r="DO109" s="46" cm="1">
        <f t="array" ref="DO109">beneficio_muerte_individual_activo(DO$2,$F109,$D109, Hombres!$A$1:$DW$117, Mujeres!$A$1:$DW$117)</f>
        <v>14157.234935384091</v>
      </c>
      <c r="DP109" s="46" cm="1">
        <f t="array" ref="DP109">beneficio_muerte_individual_activo(DP$2,$F109,$D109, Hombres!$A$1:$DW$117, Mujeres!$A$1:$DW$117)</f>
        <v>15060.291011549869</v>
      </c>
      <c r="DQ109" s="46" cm="1">
        <f t="array" ref="DQ109">beneficio_muerte_individual_activo(DQ$2,$F109,$D109, Hombres!$A$1:$DW$117, Mujeres!$A$1:$DW$117)</f>
        <v>16193.47263355782</v>
      </c>
      <c r="DR109" s="46" cm="1">
        <f t="array" ref="DR109">beneficio_muerte_individual_activo(DR$2,$F109,$D109, Hombres!$A$1:$DW$117, Mujeres!$A$1:$DW$117)</f>
        <v>17598.786852359921</v>
      </c>
      <c r="DS109" s="46" cm="1">
        <f t="array" ref="DS109">beneficio_muerte_individual_activo(DS$2,$F109,$D109, Hombres!$A$1:$DW$117, Mujeres!$A$1:$DW$117)</f>
        <v>19214.135355393191</v>
      </c>
      <c r="DT109" s="46" cm="1">
        <f t="array" ref="DT109">beneficio_muerte_individual_activo(DT$2,$F109,$D109, Hombres!$A$1:$DW$117, Mujeres!$A$1:$DW$117)</f>
        <v>12582.596689644308</v>
      </c>
      <c r="DU109" s="46" cm="1">
        <f t="array" ref="DU109">beneficio_muerte_individual_activo(DU$2,$F109,$D109, Hombres!$A$1:$DW$117, Mujeres!$A$1:$DW$117)</f>
        <v>13680.044419430424</v>
      </c>
      <c r="DV109" s="46" cm="1">
        <f t="array" ref="DV109">beneficio_muerte_individual_activo(DV$2,$F109,$D109, Hombres!$A$1:$DW$117, Mujeres!$A$1:$DW$117)</f>
        <v>14742.85239982542</v>
      </c>
      <c r="DW109" s="46" cm="1">
        <f t="array" ref="DW109">beneficio_muerte_individual_activo(DW$2,$F109,$D109, Hombres!$A$1:$DW$117, Mujeres!$A$1:$DW$117)</f>
        <v>15759.62860186772</v>
      </c>
      <c r="DX109" s="46" cm="1">
        <f t="array" ref="DX109">beneficio_muerte_individual_activo(DX$2,$F109,$D109, Hombres!$A$1:$DW$117, Mujeres!$A$1:$DW$117)</f>
        <v>16788.632494064976</v>
      </c>
      <c r="DY109" s="46" cm="1">
        <f t="array" ref="DY109">beneficio_muerte_individual_activo(DY$2,$F109,$D109, Hombres!$A$1:$DW$117, Mujeres!$A$1:$DW$117)</f>
        <v>17939.54601154921</v>
      </c>
      <c r="DZ109" s="46" cm="1">
        <f t="array" ref="DZ109">beneficio_muerte_individual_activo(DZ$2,$F109,$D109, Hombres!$A$1:$DW$117, Mujeres!$A$1:$DW$117)</f>
        <v>19304.096208536852</v>
      </c>
      <c r="EA109" s="46" cm="1">
        <f t="array" ref="EA109">beneficio_muerte_individual_activo(EA$2,$F109,$D109, Hombres!$A$1:$DW$117, Mujeres!$A$1:$DW$117)</f>
        <v>21012.702366865764</v>
      </c>
      <c r="EB109" s="46" cm="1">
        <f t="array" ref="EB109">beneficio_muerte_individual_activo(EB$2,$F109,$D109, Hombres!$A$1:$DW$117, Mujeres!$A$1:$DW$117)</f>
        <v>23262.311320653182</v>
      </c>
      <c r="EC109" s="46" cm="1">
        <f t="array" ref="EC109">beneficio_muerte_individual_activo(EC$2,$F109,$D109, Hombres!$A$1:$DW$117, Mujeres!$A$1:$DW$117)</f>
        <v>26000.206003529984</v>
      </c>
      <c r="ED109" s="46" cm="1">
        <f t="array" ref="ED109">beneficio_muerte_individual_activo(ED$2,$F109,$D109, Hombres!$A$1:$DW$117, Mujeres!$A$1:$DW$117)</f>
        <v>28821.129992640985</v>
      </c>
      <c r="EE109" s="46" cm="1">
        <f t="array" ref="EE109">beneficio_muerte_individual_activo(EE$2,$F109,$D109, Hombres!$A$1:$DW$117, Mujeres!$A$1:$DW$117)</f>
        <v>31399.493956726728</v>
      </c>
      <c r="EF109" s="46" cm="1">
        <f t="array" ref="EF109">beneficio_muerte_individual_activo(EF$2,$F109,$D109, Hombres!$A$1:$DW$117, Mujeres!$A$1:$DW$117)</f>
        <v>33833.127378663863</v>
      </c>
      <c r="EG109" s="46" cm="1">
        <f t="array" ref="EG109">beneficio_muerte_individual_activo(EG$2,$F109,$D109, Hombres!$A$1:$DW$117, Mujeres!$A$1:$DW$117)</f>
        <v>36569.05078185883</v>
      </c>
      <c r="EH109" s="46" cm="1">
        <f t="array" ref="EH109">beneficio_muerte_individual_activo(EH$2,$F109,$D109, Hombres!$A$1:$DW$117, Mujeres!$A$1:$DW$117)</f>
        <v>39942.742343848091</v>
      </c>
      <c r="EI109" s="46" cm="1">
        <f t="array" ref="EI109">beneficio_muerte_individual_activo(EI$2,$F109,$D109, Hombres!$A$1:$DW$117, Mujeres!$A$1:$DW$117)</f>
        <v>44078.61007760364</v>
      </c>
      <c r="EJ109" s="46" cm="1">
        <f t="array" ref="EJ109">beneficio_muerte_individual_activo(EJ$2,$F109,$D109, Hombres!$A$1:$DW$117, Mujeres!$A$1:$DW$117)</f>
        <v>48939.781421165491</v>
      </c>
      <c r="EK109" s="46" cm="1">
        <f t="array" ref="EK109">beneficio_muerte_individual_activo(EK$2,$F109,$D109, Hombres!$A$1:$DW$117, Mujeres!$A$1:$DW$117)</f>
        <v>57047.328078557897</v>
      </c>
      <c r="EL109" s="46" cm="1">
        <f t="array" ref="EL109">beneficio_muerte_individual_activo(EL$2,$F109,$D109, Hombres!$A$1:$DW$117, Mujeres!$A$1:$DW$117)</f>
        <v>62428.343986443506</v>
      </c>
      <c r="EM109" s="46" cm="1">
        <f t="array" ref="EM109">beneficio_muerte_individual_activo(EM$2,$F109,$D109, Hombres!$A$1:$DW$117, Mujeres!$A$1:$DW$117)</f>
        <v>68100.737070528368</v>
      </c>
      <c r="EN109" s="46" cm="1">
        <f t="array" ref="EN109">beneficio_muerte_individual_activo(EN$2,$F109,$D109, Hombres!$A$1:$DW$117, Mujeres!$A$1:$DW$117)</f>
        <v>73977.447900841915</v>
      </c>
      <c r="EO109" s="46" cm="1">
        <f t="array" ref="EO109">beneficio_muerte_individual_activo(EO$2,$F109,$D109, Hombres!$A$1:$DW$117, Mujeres!$A$1:$DW$117)</f>
        <v>80038.643166491078</v>
      </c>
      <c r="EP109" s="46" cm="1">
        <f t="array" ref="EP109">beneficio_muerte_individual_activo(EP$2,$F109,$D109, Hombres!$A$1:$DW$117, Mujeres!$A$1:$DW$117)</f>
        <v>86339.54570256373</v>
      </c>
      <c r="EQ109" s="46" cm="1">
        <f t="array" ref="EQ109">beneficio_muerte_individual_activo(EQ$2,$F109,$D109, Hombres!$A$1:$DW$117, Mujeres!$A$1:$DW$117)</f>
        <v>92844.692465056782</v>
      </c>
      <c r="ER109" s="46" cm="1">
        <f t="array" ref="ER109">beneficio_muerte_individual_activo(ER$2,$F109,$D109, Hombres!$A$1:$DW$117, Mujeres!$A$1:$DW$117)</f>
        <v>99328.371314119096</v>
      </c>
      <c r="ES109" s="46" cm="1">
        <f t="array" ref="ES109">beneficio_muerte_individual_activo(ES$2,$F109,$D109, Hombres!$A$1:$DW$117, Mujeres!$A$1:$DW$117)</f>
        <v>105551.71298179339</v>
      </c>
      <c r="ET109" s="46" cm="1">
        <f t="array" ref="ET109">beneficio_muerte_individual_activo(ET$2,$F109,$D109, Hombres!$A$1:$DW$117, Mujeres!$A$1:$DW$117)</f>
        <v>111373.3551729873</v>
      </c>
      <c r="EU109" s="46" cm="1">
        <f t="array" ref="EU109">beneficio_muerte_individual_activo(EU$2,$F109,$D109, Hombres!$A$1:$DW$117, Mujeres!$A$1:$DW$117)</f>
        <v>116724.00143729353</v>
      </c>
      <c r="EV109" s="46" cm="1">
        <f t="array" ref="EV109">beneficio_muerte_individual_activo(EV$2,$F109,$D109, Hombres!$A$1:$DW$117, Mujeres!$A$1:$DW$117)</f>
        <v>121414.15126308071</v>
      </c>
      <c r="EW109" s="46" cm="1">
        <f t="array" ref="EW109">beneficio_muerte_individual_activo(EW$2,$F109,$D109, Hombres!$A$1:$DW$117, Mujeres!$A$1:$DW$117)</f>
        <v>125096.23086980949</v>
      </c>
      <c r="EX109" s="46" cm="1">
        <f t="array" ref="EX109">beneficio_muerte_individual_activo(EX$2,$F109,$D109, Hombres!$A$1:$DW$117, Mujeres!$A$1:$DW$117)</f>
        <v>127448.94768728479</v>
      </c>
      <c r="EY109" s="46" cm="1">
        <f t="array" ref="EY109">beneficio_muerte_individual_activo(EY$2,$F109,$D109, Hombres!$A$1:$DW$117, Mujeres!$A$1:$DW$117)</f>
        <v>128264.55810437094</v>
      </c>
      <c r="EZ109" s="46" cm="1">
        <f t="array" ref="EZ109">beneficio_muerte_individual_activo(EZ$2,$F109,$D109, Hombres!$A$1:$DW$117, Mujeres!$A$1:$DW$117)</f>
        <v>127360.01189514839</v>
      </c>
      <c r="FA109" s="46" cm="1">
        <f t="array" ref="FA109">beneficio_muerte_individual_activo(FA$2,$F109,$D109, Hombres!$A$1:$DW$117, Mujeres!$A$1:$DW$117)</f>
        <v>124515.27957656454</v>
      </c>
      <c r="FB109" s="46" cm="1">
        <f t="array" ref="FB109">beneficio_muerte_individual_activo(FB$2,$F109,$D109, Hombres!$A$1:$DW$117, Mujeres!$A$1:$DW$117)</f>
        <v>119510.41797768974</v>
      </c>
      <c r="FC109" s="46" cm="1">
        <f t="array" ref="FC109">beneficio_muerte_individual_activo(FC$2,$F109,$D109, Hombres!$A$1:$DW$117, Mujeres!$A$1:$DW$117)</f>
        <v>112288.93513001499</v>
      </c>
      <c r="FD109" s="46" cm="1">
        <f t="array" ref="FD109">beneficio_muerte_individual_activo(FD$2,$F109,$D109, Hombres!$A$1:$DW$117, Mujeres!$A$1:$DW$117)</f>
        <v>103013.11000155886</v>
      </c>
      <c r="FE109" s="46" cm="1">
        <f t="array" ref="FE109">beneficio_muerte_individual_activo(FE$2,$F109,$D109, Hombres!$A$1:$DW$117, Mujeres!$A$1:$DW$117)</f>
        <v>91987.91814796938</v>
      </c>
      <c r="FF109" s="46" cm="1">
        <f t="array" ref="FF109">beneficio_muerte_individual_activo(FF$2,$F109,$D109, Hombres!$A$1:$DW$117, Mujeres!$A$1:$DW$117)</f>
        <v>79629.604569249961</v>
      </c>
      <c r="FG109" s="46" cm="1">
        <f t="array" ref="FG109">beneficio_muerte_individual_activo(FG$2,$F109,$D109, Hombres!$A$1:$DW$117, Mujeres!$A$1:$DW$117)</f>
        <v>66484.277422546977</v>
      </c>
      <c r="FH109" s="46" cm="1">
        <f t="array" ref="FH109">beneficio_muerte_individual_activo(FH$2,$F109,$D109, Hombres!$A$1:$DW$117, Mujeres!$A$1:$DW$117)</f>
        <v>53245.767854138583</v>
      </c>
      <c r="FI109" s="46" cm="1">
        <f t="array" ref="FI109">beneficio_muerte_individual_activo(FI$2,$F109,$D109, Hombres!$A$1:$DW$117, Mujeres!$A$1:$DW$117)</f>
        <v>40662.812610544948</v>
      </c>
      <c r="FJ109" s="46" cm="1">
        <f t="array" ref="FJ109">beneficio_muerte_individual_activo(FJ$2,$F109,$D109, Hombres!$A$1:$DW$117, Mujeres!$A$1:$DW$117)</f>
        <v>29401.21688812667</v>
      </c>
      <c r="FK109" s="46" cm="1">
        <f t="array" ref="FK109">beneficio_muerte_individual_activo(FK$2,$F109,$D109, Hombres!$A$1:$DW$117, Mujeres!$A$1:$DW$117)</f>
        <v>19951.450094089145</v>
      </c>
      <c r="FL109" s="46" cm="1">
        <f t="array" ref="FL109">beneficio_muerte_individual_activo(FL$2,$F109,$D109, Hombres!$A$1:$DW$117, Mujeres!$A$1:$DW$117)</f>
        <v>12572.423141349349</v>
      </c>
      <c r="FM109" s="46" cm="1">
        <f t="array" ref="FM109">beneficio_muerte_individual_activo(FM$2,$F109,$D109, Hombres!$A$1:$DW$117, Mujeres!$A$1:$DW$117)</f>
        <v>7265.6468092180785</v>
      </c>
      <c r="FN109" s="46" cm="1">
        <f t="array" ref="FN109">beneficio_muerte_individual_activo(FN$2,$F109,$D109, Hombres!$A$1:$DW$117, Mujeres!$A$1:$DW$117)</f>
        <v>3792.7018091786858</v>
      </c>
      <c r="FO109" s="46" cm="1">
        <f t="array" ref="FO109">beneficio_muerte_individual_activo(FO$2,$F109,$D109, Hombres!$A$1:$DW$117, Mujeres!$A$1:$DW$117)</f>
        <v>1754.0687049210949</v>
      </c>
      <c r="FP109" s="46" cm="1">
        <f t="array" ref="FP109">beneficio_muerte_individual_activo(FP$2,$F109,$D109, Hombres!$A$1:$DW$117, Mujeres!$A$1:$DW$117)</f>
        <v>700.74624432833878</v>
      </c>
      <c r="FQ109" s="106" cm="1">
        <f t="array" ref="FQ109">beneficio_muerte_individual_activo(FQ$2,$F109,$D109, Hombres!$A$1:$DW$117, Mujeres!$A$1:$DW$117)</f>
        <v>233.63771449257737</v>
      </c>
      <c r="FR109" s="46" cm="1">
        <f t="array" ref="FR109">beneficio_muerte_individual_activo(FR$2,$F109,$D109, Hombres!$A$1:$DW$117, Mujeres!$A$1:$DW$117)</f>
        <v>61.84378372895636</v>
      </c>
      <c r="FS109" s="46" cm="1">
        <f t="array" ref="FS109">beneficio_muerte_individual_activo(FS$2,$F109,$D109, Hombres!$A$1:$DW$117, Mujeres!$A$1:$DW$117)</f>
        <v>11.986237211789236</v>
      </c>
      <c r="FT109" s="46" cm="1">
        <f t="array" ref="FT109">beneficio_muerte_individual_activo(FT$2,$F109,$D109, Hombres!$A$1:$DW$117, Mujeres!$A$1:$DW$117)</f>
        <v>0</v>
      </c>
      <c r="FU109" s="46" cm="1">
        <f t="array" ref="FU109">beneficio_muerte_individual_activo(FU$2,$F109,$D109, Hombres!$A$1:$DW$117, Mujeres!$A$1:$DW$117)</f>
        <v>0</v>
      </c>
      <c r="FV109" s="46" cm="1">
        <f t="array" ref="FV109">beneficio_muerte_individual_activo(FV$2,$F109,$D109, Hombres!$A$1:$DW$117, Mujeres!$A$1:$DW$117)</f>
        <v>0</v>
      </c>
      <c r="FW109" s="46" cm="1">
        <f t="array" ref="FW109">beneficio_muerte_individual_activo(FW$2,$F109,$D109, Hombres!$A$1:$DW$117, Mujeres!$A$1:$DW$117)</f>
        <v>0</v>
      </c>
      <c r="FX109" s="46" cm="1">
        <f t="array" ref="FX109">beneficio_muerte_individual_activo(FX$2,$F109,$D109, Hombres!$A$1:$DW$117, Mujeres!$A$1:$DW$117)</f>
        <v>0</v>
      </c>
      <c r="FY109" s="46" cm="1">
        <f t="array" ref="FY109">beneficio_muerte_individual_activo(FY$2,$F109,$D109, Hombres!$A$1:$DW$117, Mujeres!$A$1:$DW$117)</f>
        <v>0</v>
      </c>
      <c r="FZ109" s="46" cm="1">
        <f t="array" ref="FZ109">beneficio_muerte_individual_activo(FZ$2,$F109,$D109, Hombres!$A$1:$DW$117, Mujeres!$A$1:$DW$117)</f>
        <v>0</v>
      </c>
      <c r="GA109" s="46" cm="1">
        <f t="array" ref="GA109">beneficio_muerte_individual_activo(GA$2,$F109,$D109, Hombres!$A$1:$DW$117, Mujeres!$A$1:$DW$117)</f>
        <v>0</v>
      </c>
      <c r="GB109" s="46" cm="1">
        <f t="array" ref="GB109">beneficio_muerte_individual_activo(GB$2,$F109,$D109, Hombres!$A$1:$DW$117, Mujeres!$A$1:$DW$117)</f>
        <v>0</v>
      </c>
      <c r="GC109" s="46" cm="1">
        <f t="array" ref="GC109">beneficio_muerte_individual_activo(GC$2,$F109,$D109, Hombres!$A$1:$DW$117, Mujeres!$A$1:$DW$117)</f>
        <v>0</v>
      </c>
      <c r="GD109" s="46" cm="1">
        <f t="array" ref="GD109">beneficio_muerte_individual_activo(GD$2,$F109,$D109, Hombres!$A$1:$DW$117, Mujeres!$A$1:$DW$117)</f>
        <v>0</v>
      </c>
      <c r="GE109" s="46" cm="1">
        <f t="array" ref="GE109">beneficio_muerte_individual_activo(GE$2,$F109,$D109, Hombres!$A$1:$DW$117, Mujeres!$A$1:$DW$117)</f>
        <v>0</v>
      </c>
      <c r="GF109" s="46" cm="1">
        <f t="array" ref="GF109">beneficio_muerte_individual_activo(GF$2,$F109,$D109, Hombres!$A$1:$DW$117, Mujeres!$A$1:$DW$117)</f>
        <v>0</v>
      </c>
      <c r="GG109" s="46" cm="1">
        <f t="array" ref="GG109">beneficio_muerte_individual_activo(GG$2,$F109,$D109, Hombres!$A$1:$DW$117, Mujeres!$A$1:$DW$117)</f>
        <v>0</v>
      </c>
      <c r="GH109" s="46" cm="1">
        <f t="array" ref="GH109">beneficio_muerte_individual_activo(GH$2,$F109,$D109, Hombres!$A$1:$DW$117, Mujeres!$A$1:$DW$117)</f>
        <v>0</v>
      </c>
      <c r="GI109" s="46" cm="1">
        <f t="array" ref="GI109">beneficio_muerte_individual_activo(GI$2,$F109,$D109, Hombres!$A$1:$DW$117, Mujeres!$A$1:$DW$117)</f>
        <v>0</v>
      </c>
      <c r="GJ109" s="46" cm="1">
        <f t="array" ref="GJ109">beneficio_muerte_individual_activo(GJ$2,$F109,$D109, Hombres!$A$1:$DW$117, Mujeres!$A$1:$DW$117)</f>
        <v>0</v>
      </c>
      <c r="GK109" s="46" cm="1">
        <f t="array" ref="GK109">beneficio_muerte_individual_activo(GK$2,$F109,$D109, Hombres!$A$1:$DW$117, Mujeres!$A$1:$DW$117)</f>
        <v>0</v>
      </c>
      <c r="GL109" s="46" cm="1">
        <f t="array" ref="GL109">beneficio_muerte_individual_activo(GL$2,$F109,$D109, Hombres!$A$1:$DW$117, Mujeres!$A$1:$DW$117)</f>
        <v>0</v>
      </c>
      <c r="GM109" s="46" cm="1">
        <f t="array" ref="GM109">beneficio_muerte_individual_activo(GM$2,$F109,$D109, Hombres!$A$1:$DW$117, Mujeres!$A$1:$DW$117)</f>
        <v>0</v>
      </c>
      <c r="GN109" s="46" cm="1">
        <f t="array" ref="GN109">beneficio_muerte_individual_activo(GN$2,$F109,$D109, Hombres!$A$1:$DW$117, Mujeres!$A$1:$DW$117)</f>
        <v>0</v>
      </c>
      <c r="GO109" s="46" cm="1">
        <f t="array" ref="GO109">beneficio_muerte_individual_activo(GO$2,$F109,$D109, Hombres!$A$1:$DW$117, Mujeres!$A$1:$DW$117)</f>
        <v>0</v>
      </c>
      <c r="GP109" s="46" cm="1">
        <f t="array" ref="GP109">beneficio_muerte_individual_activo(GP$2,$F109,$D109, Hombres!$A$1:$DW$117, Mujeres!$A$1:$DW$117)</f>
        <v>0</v>
      </c>
      <c r="GQ109" s="46" cm="1">
        <f t="array" ref="GQ109">beneficio_muerte_individual_activo(GQ$2,$F109,$D109, Hombres!$A$1:$DW$117, Mujeres!$A$1:$DW$117)</f>
        <v>0</v>
      </c>
      <c r="GR109" s="46" cm="1">
        <f t="array" ref="GR109">beneficio_muerte_individual_activo(GR$2,$F109,$D109, Hombres!$A$1:$DW$117, Mujeres!$A$1:$DW$117)</f>
        <v>0</v>
      </c>
      <c r="GS109" s="46" cm="1">
        <f t="array" ref="GS109">beneficio_muerte_individual_activo(GS$2,$F109,$D109, Hombres!$A$1:$DW$117, Mujeres!$A$1:$DW$117)</f>
        <v>0</v>
      </c>
      <c r="GT109" s="46" cm="1">
        <f t="array" ref="GT109">beneficio_muerte_individual_activo(GT$2,$F109,$D109, Hombres!$A$1:$DW$117, Mujeres!$A$1:$DW$117)</f>
        <v>0</v>
      </c>
      <c r="GU109" s="46" cm="1">
        <f t="array" ref="GU109">beneficio_muerte_individual_activo(GU$2,$F109,$D109, Hombres!$A$1:$DW$117, Mujeres!$A$1:$DW$117)</f>
        <v>0</v>
      </c>
      <c r="GV109" s="46" cm="1">
        <f t="array" ref="GV109">beneficio_muerte_individual_activo(GV$2,$F109,$D109, Hombres!$A$1:$DW$117, Mujeres!$A$1:$DW$117)</f>
        <v>0</v>
      </c>
    </row>
    <row r="110" spans="1:204" x14ac:dyDescent="0.25">
      <c r="A110" s="1">
        <f t="shared" si="1"/>
        <v>108</v>
      </c>
      <c r="B110" s="75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39" cm="1">
        <f t="array" ref="G110">PorcentajePension(C110,E110, D110)</f>
        <v>0.85</v>
      </c>
      <c r="I110" s="72"/>
      <c r="J110" s="46" cm="1">
        <f t="array" ref="J110">AnualidadActivo(J$2, $E110, $C110, $B110, $D110, Hombres!$A$1:$DW$117, Mujeres!$A$1:$DW$117)</f>
        <v>0</v>
      </c>
      <c r="K110" s="46" cm="1">
        <f t="array" ref="K110">AnualidadActivo(K$2, $E110, $C110, $B110, $D110, Hombres!$A$1:$DW$117, Mujeres!$A$1:$DW$117)</f>
        <v>0</v>
      </c>
      <c r="L110" s="46" cm="1">
        <f t="array" ref="L110">AnualidadActivo(L$2, $E110, $C110, $B110, $D110, Hombres!$A$1:$DW$117, Mujeres!$A$1:$DW$117)</f>
        <v>0</v>
      </c>
      <c r="M110" s="46" cm="1">
        <f t="array" ref="M110">AnualidadActivo(M$2, $E110, $C110, $B110, $D110, Hombres!$A$1:$DW$117, Mujeres!$A$1:$DW$117)</f>
        <v>0</v>
      </c>
      <c r="N110" s="46" cm="1">
        <f t="array" ref="N110">AnualidadActivo(N$2, $E110, $C110, $B110, $D110, Hombres!$A$1:$DW$117, Mujeres!$A$1:$DW$117)</f>
        <v>0</v>
      </c>
      <c r="O110" s="46" cm="1">
        <f t="array" ref="O110">AnualidadActivo(O$2, $E110, $C110, $B110, $D110, Hombres!$A$1:$DW$117, Mujeres!$A$1:$DW$117)</f>
        <v>0</v>
      </c>
      <c r="P110" s="46" cm="1">
        <f t="array" ref="P110">AnualidadActivo(P$2, $E110, $C110, $B110, $D110, Hombres!$A$1:$DW$117, Mujeres!$A$1:$DW$117)</f>
        <v>0</v>
      </c>
      <c r="Q110" s="46" cm="1">
        <f t="array" ref="Q110">AnualidadActivo(Q$2, $E110, $C110, $B110, $D110, Hombres!$A$1:$DW$117, Mujeres!$A$1:$DW$117)</f>
        <v>0</v>
      </c>
      <c r="R110" s="46" cm="1">
        <f t="array" ref="R110">AnualidadActivo(R$2, $E110, $C110, $B110, $D110, Hombres!$A$1:$DW$117, Mujeres!$A$1:$DW$117)</f>
        <v>0</v>
      </c>
      <c r="S110" s="46" cm="1">
        <f t="array" ref="S110">AnualidadActivo(S$2, $E110, $C110, $B110, $D110, Hombres!$A$1:$DW$117, Mujeres!$A$1:$DW$117)</f>
        <v>0</v>
      </c>
      <c r="T110" s="46" cm="1">
        <f t="array" ref="T110">AnualidadActivo(T$2, $E110, $C110, $B110, $D110, Hombres!$A$1:$DW$117, Mujeres!$A$1:$DW$117)</f>
        <v>0</v>
      </c>
      <c r="U110" s="46" cm="1">
        <f t="array" ref="U110">AnualidadActivo(U$2, $E110, $C110, $B110, $D110, Hombres!$A$1:$DW$117, Mujeres!$A$1:$DW$117)</f>
        <v>0</v>
      </c>
      <c r="V110" s="46" cm="1">
        <f t="array" ref="V110">AnualidadActivo(V$2, $E110, $C110, $B110, $D110, Hombres!$A$1:$DW$117, Mujeres!$A$1:$DW$117)</f>
        <v>0</v>
      </c>
      <c r="W110" s="46" cm="1">
        <f t="array" ref="W110">AnualidadActivo(W$2, $E110, $C110, $B110, $D110, Hombres!$A$1:$DW$117, Mujeres!$A$1:$DW$117)</f>
        <v>0</v>
      </c>
      <c r="X110" s="46" cm="1">
        <f t="array" ref="X110">AnualidadActivo(X$2, $E110, $C110, $B110, $D110, Hombres!$A$1:$DW$117, Mujeres!$A$1:$DW$117)</f>
        <v>0</v>
      </c>
      <c r="Y110" s="46" cm="1">
        <f t="array" ref="Y110">AnualidadActivo(Y$2, $E110, $C110, $B110, $D110, Hombres!$A$1:$DW$117, Mujeres!$A$1:$DW$117)</f>
        <v>0</v>
      </c>
      <c r="Z110" s="46" cm="1">
        <f t="array" ref="Z110">AnualidadActivo(Z$2, $E110, $C110, $B110, $D110, Hombres!$A$1:$DW$117, Mujeres!$A$1:$DW$117)</f>
        <v>0</v>
      </c>
      <c r="AA110" s="46" cm="1">
        <f t="array" ref="AA110">AnualidadActivo(AA$2, $E110, $C110, $B110, $D110, Hombres!$A$1:$DW$117, Mujeres!$A$1:$DW$117)</f>
        <v>0</v>
      </c>
      <c r="AB110" s="46" cm="1">
        <f t="array" ref="AB110">AnualidadActivo(AB$2, $E110, $C110, $B110, $D110, Hombres!$A$1:$DW$117, Mujeres!$A$1:$DW$117)</f>
        <v>0</v>
      </c>
      <c r="AC110" s="46" cm="1">
        <f t="array" ref="AC110">AnualidadActivo(AC$2, $E110, $C110, $B110, $D110, Hombres!$A$1:$DW$117, Mujeres!$A$1:$DW$117)</f>
        <v>0</v>
      </c>
      <c r="AD110" s="46" cm="1">
        <f t="array" ref="AD110">AnualidadActivo(AD$2, $E110, $C110, $B110, $D110, Hombres!$A$1:$DW$117, Mujeres!$A$1:$DW$117)</f>
        <v>0</v>
      </c>
      <c r="AE110" s="46" cm="1">
        <f t="array" ref="AE110">AnualidadActivo(AE$2, $E110, $C110, $B110, $D110, Hombres!$A$1:$DW$117, Mujeres!$A$1:$DW$117)</f>
        <v>0</v>
      </c>
      <c r="AF110" s="46" cm="1">
        <f t="array" ref="AF110">AnualidadActivo(AF$2, $E110, $C110, $B110, $D110, Hombres!$A$1:$DW$117, Mujeres!$A$1:$DW$117)</f>
        <v>0</v>
      </c>
      <c r="AG110" s="46" cm="1">
        <f t="array" ref="AG110">AnualidadActivo(AG$2, $E110, $C110, $B110, $D110, Hombres!$A$1:$DW$117, Mujeres!$A$1:$DW$117)</f>
        <v>0</v>
      </c>
      <c r="AH110" s="46" cm="1">
        <f t="array" ref="AH110">AnualidadActivo(AH$2, $E110, $C110, $B110, $D110, Hombres!$A$1:$DW$117, Mujeres!$A$1:$DW$117)</f>
        <v>0</v>
      </c>
      <c r="AI110" s="46" cm="1">
        <f t="array" ref="AI110">AnualidadActivo(AI$2, $E110, $C110, $B110, $D110, Hombres!$A$1:$DW$117, Mujeres!$A$1:$DW$117)</f>
        <v>0</v>
      </c>
      <c r="AJ110" s="46" cm="1">
        <f t="array" ref="AJ110">AnualidadActivo(AJ$2, $E110, $C110, $B110, $D110, Hombres!$A$1:$DW$117, Mujeres!$A$1:$DW$117)</f>
        <v>0</v>
      </c>
      <c r="AK110" s="46" cm="1">
        <f t="array" ref="AK110">AnualidadActivo(AK$2, $E110, $C110, $B110, $D110, Hombres!$A$1:$DW$117, Mujeres!$A$1:$DW$117)</f>
        <v>0</v>
      </c>
      <c r="AL110" s="46" cm="1">
        <f t="array" ref="AL110">AnualidadActivo(AL$2, $E110, $C110, $B110, $D110, Hombres!$A$1:$DW$117, Mujeres!$A$1:$DW$117)</f>
        <v>0</v>
      </c>
      <c r="AM110" s="46" cm="1">
        <f t="array" ref="AM110">AnualidadActivo(AM$2, $E110, $C110, $B110, $D110, Hombres!$A$1:$DW$117, Mujeres!$A$1:$DW$117)</f>
        <v>0</v>
      </c>
      <c r="AN110" s="46" cm="1">
        <f t="array" ref="AN110">AnualidadActivo(AN$2, $E110, $C110, $B110, $D110, Hombres!$A$1:$DW$117, Mujeres!$A$1:$DW$117)</f>
        <v>0</v>
      </c>
      <c r="AO110" s="46" cm="1">
        <f t="array" ref="AO110">AnualidadActivo(AO$2, $E110, $C110, $B110, $D110, Hombres!$A$1:$DW$117, Mujeres!$A$1:$DW$117)</f>
        <v>27716525.490211166</v>
      </c>
      <c r="AP110" s="46" cm="1">
        <f t="array" ref="AP110">AnualidadActivo(AP$2, $E110, $C110, $B110, $D110, Hombres!$A$1:$DW$117, Mujeres!$A$1:$DW$117)</f>
        <v>28548021.254917499</v>
      </c>
      <c r="AQ110" s="46" cm="1">
        <f t="array" ref="AQ110">AnualidadActivo(AQ$2, $E110, $C110, $B110, $D110, Hombres!$A$1:$DW$117, Mujeres!$A$1:$DW$117)</f>
        <v>29404461.892565023</v>
      </c>
      <c r="AR110" s="46" cm="1">
        <f t="array" ref="AR110">AnualidadActivo(AR$2, $E110, $C110, $B110, $D110, Hombres!$A$1:$DW$117, Mujeres!$A$1:$DW$117)</f>
        <v>30286595.74934198</v>
      </c>
      <c r="AS110" s="46" cm="1">
        <f t="array" ref="AS110">AnualidadActivo(AS$2, $E110, $C110, $B110, $D110, Hombres!$A$1:$DW$117, Mujeres!$A$1:$DW$117)</f>
        <v>31195193.621822238</v>
      </c>
      <c r="AT110" s="46" cm="1">
        <f t="array" ref="AT110">AnualidadActivo(AT$2, $E110, $C110, $B110, $D110, Hombres!$A$1:$DW$117, Mujeres!$A$1:$DW$117)</f>
        <v>31860332.486605369</v>
      </c>
      <c r="AU110" s="46" cm="1">
        <f t="array" ref="AU110">AnualidadActivo(AU$2, $E110, $C110, $B110, $D110, Hombres!$A$1:$DW$117, Mujeres!$A$1:$DW$117)</f>
        <v>32518992.291217327</v>
      </c>
      <c r="AV110" s="46" cm="1">
        <f t="array" ref="AV110">AnualidadActivo(AV$2, $E110, $C110, $B110, $D110, Hombres!$A$1:$DW$117, Mujeres!$A$1:$DW$117)</f>
        <v>33171490.26160457</v>
      </c>
      <c r="AW110" s="46" cm="1">
        <f t="array" ref="AW110">AnualidadActivo(AW$2, $E110, $C110, $B110, $D110, Hombres!$A$1:$DW$117, Mujeres!$A$1:$DW$117)</f>
        <v>33818271.959304161</v>
      </c>
      <c r="AX110" s="46" cm="1">
        <f t="array" ref="AX110">AnualidadActivo(AX$2, $E110, $C110, $B110, $D110, Hombres!$A$1:$DW$117, Mujeres!$A$1:$DW$117)</f>
        <v>34456270.366042785</v>
      </c>
      <c r="AY110" s="46" cm="1">
        <f t="array" ref="AY110">AnualidadActivo(AY$2, $E110, $C110, $B110, $D110, Hombres!$A$1:$DW$117, Mujeres!$A$1:$DW$117)</f>
        <v>35078321.095636614</v>
      </c>
      <c r="AZ110" s="46" cm="1">
        <f t="array" ref="AZ110">AnualidadActivo(AZ$2, $E110, $C110, $B110, $D110, Hombres!$A$1:$DW$117, Mujeres!$A$1:$DW$117)</f>
        <v>35672822.869034082</v>
      </c>
      <c r="BA110" s="46" cm="1">
        <f t="array" ref="BA110">AnualidadActivo(BA$2, $E110, $C110, $B110, $D110, Hombres!$A$1:$DW$117, Mujeres!$A$1:$DW$117)</f>
        <v>36225779.912052654</v>
      </c>
      <c r="BB110" s="46" cm="1">
        <f t="array" ref="BB110">AnualidadActivo(BB$2, $E110, $C110, $B110, $D110, Hombres!$A$1:$DW$117, Mujeres!$A$1:$DW$117)</f>
        <v>36723029.892146811</v>
      </c>
      <c r="BC110" s="46" cm="1">
        <f t="array" ref="BC110">AnualidadActivo(BC$2, $E110, $C110, $B110, $D110, Hombres!$A$1:$DW$117, Mujeres!$A$1:$DW$117)</f>
        <v>37152961.31264431</v>
      </c>
      <c r="BD110" s="46" cm="1">
        <f t="array" ref="BD110">AnualidadActivo(BD$2, $E110, $C110, $B110, $D110, Hombres!$A$1:$DW$117, Mujeres!$A$1:$DW$117)</f>
        <v>37510847.615317523</v>
      </c>
      <c r="BE110" s="46" cm="1">
        <f t="array" ref="BE110">AnualidadActivo(BE$2, $E110, $C110, $B110, $D110, Hombres!$A$1:$DW$117, Mujeres!$A$1:$DW$117)</f>
        <v>37796280.596064903</v>
      </c>
      <c r="BF110" s="46" cm="1">
        <f t="array" ref="BF110">AnualidadActivo(BF$2, $E110, $C110, $B110, $D110, Hombres!$A$1:$DW$117, Mujeres!$A$1:$DW$117)</f>
        <v>38008828.168978281</v>
      </c>
      <c r="BG110" s="46" cm="1">
        <f t="array" ref="BG110">AnualidadActivo(BG$2, $E110, $C110, $B110, $D110, Hombres!$A$1:$DW$117, Mujeres!$A$1:$DW$117)</f>
        <v>38145736.994281299</v>
      </c>
      <c r="BH110" s="46" cm="1">
        <f t="array" ref="BH110">AnualidadActivo(BH$2, $E110, $C110, $B110, $D110, Hombres!$A$1:$DW$117, Mujeres!$A$1:$DW$117)</f>
        <v>38200413.644150905</v>
      </c>
      <c r="BI110" s="46" cm="1">
        <f t="array" ref="BI110">AnualidadActivo(BI$2, $E110, $C110, $B110, $D110, Hombres!$A$1:$DW$117, Mujeres!$A$1:$DW$117)</f>
        <v>38095418.241032995</v>
      </c>
      <c r="BJ110" s="46" cm="1">
        <f t="array" ref="BJ110">AnualidadActivo(BJ$2, $E110, $C110, $B110, $D110, Hombres!$A$1:$DW$117, Mujeres!$A$1:$DW$117)</f>
        <v>37873644.011353582</v>
      </c>
      <c r="BK110" s="46" cm="1">
        <f t="array" ref="BK110">AnualidadActivo(BK$2, $E110, $C110, $B110, $D110, Hombres!$A$1:$DW$117, Mujeres!$A$1:$DW$117)</f>
        <v>37525185.125713907</v>
      </c>
      <c r="BL110" s="46" cm="1">
        <f t="array" ref="BL110">AnualidadActivo(BL$2, $E110, $C110, $B110, $D110, Hombres!$A$1:$DW$117, Mujeres!$A$1:$DW$117)</f>
        <v>37038477.545654148</v>
      </c>
      <c r="BM110" s="46" cm="1">
        <f t="array" ref="BM110">AnualidadActivo(BM$2, $E110, $C110, $B110, $D110, Hombres!$A$1:$DW$117, Mujeres!$A$1:$DW$117)</f>
        <v>36402077.350193299</v>
      </c>
      <c r="BN110" s="46" cm="1">
        <f t="array" ref="BN110">AnualidadActivo(BN$2, $E110, $C110, $B110, $D110, Hombres!$A$1:$DW$117, Mujeres!$A$1:$DW$117)</f>
        <v>35607172.103491828</v>
      </c>
      <c r="BO110" s="46" cm="1">
        <f t="array" ref="BO110">AnualidadActivo(BO$2, $E110, $C110, $B110, $D110, Hombres!$A$1:$DW$117, Mujeres!$A$1:$DW$117)</f>
        <v>34645404.58139047</v>
      </c>
      <c r="BP110" s="46" cm="1">
        <f t="array" ref="BP110">AnualidadActivo(BP$2, $E110, $C110, $B110, $D110, Hombres!$A$1:$DW$117, Mujeres!$A$1:$DW$117)</f>
        <v>33508923.752918106</v>
      </c>
      <c r="BQ110" s="46" cm="1">
        <f t="array" ref="BQ110">AnualidadActivo(BQ$2, $E110, $C110, $B110, $D110, Hombres!$A$1:$DW$117, Mujeres!$A$1:$DW$117)</f>
        <v>32192383.840010479</v>
      </c>
      <c r="BR110" s="46" cm="1">
        <f t="array" ref="BR110">AnualidadActivo(BR$2, $E110, $C110, $B110, $D110, Hombres!$A$1:$DW$117, Mujeres!$A$1:$DW$117)</f>
        <v>30696062.845620319</v>
      </c>
      <c r="BS110" s="46" cm="1">
        <f t="array" ref="BS110">AnualidadActivo(BS$2, $E110, $C110, $B110, $D110, Hombres!$A$1:$DW$117, Mujeres!$A$1:$DW$117)</f>
        <v>29026622.197985053</v>
      </c>
      <c r="BT110" s="46" cm="1">
        <f t="array" ref="BT110">AnualidadActivo(BT$2, $E110, $C110, $B110, $D110, Hombres!$A$1:$DW$117, Mujeres!$A$1:$DW$117)</f>
        <v>27194984.022808198</v>
      </c>
      <c r="BU110" s="46" cm="1">
        <f t="array" ref="BU110">AnualidadActivo(BU$2, $E110, $C110, $B110, $D110, Hombres!$A$1:$DW$117, Mujeres!$A$1:$DW$117)</f>
        <v>25216114.250524282</v>
      </c>
      <c r="BV110" s="46" cm="1">
        <f t="array" ref="BV110">AnualidadActivo(BV$2, $E110, $C110, $B110, $D110, Hombres!$A$1:$DW$117, Mujeres!$A$1:$DW$117)</f>
        <v>23110973.227510314</v>
      </c>
      <c r="BW110" s="46" cm="1">
        <f t="array" ref="BW110">AnualidadActivo(BW$2, $E110, $C110, $B110, $D110, Hombres!$A$1:$DW$117, Mujeres!$A$1:$DW$117)</f>
        <v>20908761.360020898</v>
      </c>
      <c r="BX110" s="46" cm="1">
        <f t="array" ref="BX110">AnualidadActivo(BX$2, $E110, $C110, $B110, $D110, Hombres!$A$1:$DW$117, Mujeres!$A$1:$DW$117)</f>
        <v>18645794.994564794</v>
      </c>
      <c r="BY110" s="46" cm="1">
        <f t="array" ref="BY110">AnualidadActivo(BY$2, $E110, $C110, $B110, $D110, Hombres!$A$1:$DW$117, Mujeres!$A$1:$DW$117)</f>
        <v>16362467.764975503</v>
      </c>
      <c r="BZ110" s="46" cm="1">
        <f t="array" ref="BZ110">AnualidadActivo(BZ$2, $E110, $C110, $B110, $D110, Hombres!$A$1:$DW$117, Mujeres!$A$1:$DW$117)</f>
        <v>14101866.901329752</v>
      </c>
      <c r="CA110" s="46" cm="1">
        <f t="array" ref="CA110">AnualidadActivo(CA$2, $E110, $C110, $B110, $D110, Hombres!$A$1:$DW$117, Mujeres!$A$1:$DW$117)</f>
        <v>11909495.569858642</v>
      </c>
      <c r="CB110" s="46" cm="1">
        <f t="array" ref="CB110">AnualidadActivo(CB$2, $E110, $C110, $B110, $D110, Hombres!$A$1:$DW$117, Mujeres!$A$1:$DW$117)</f>
        <v>9832159.4033248816</v>
      </c>
      <c r="CC110" s="46" cm="1">
        <f t="array" ref="CC110">AnualidadActivo(CC$2, $E110, $C110, $B110, $D110, Hombres!$A$1:$DW$117, Mujeres!$A$1:$DW$117)</f>
        <v>7913842.2074124962</v>
      </c>
      <c r="CD110" s="46" cm="1">
        <f t="array" ref="CD110">AnualidadActivo(CD$2, $E110, $C110, $B110, $D110, Hombres!$A$1:$DW$117, Mujeres!$A$1:$DW$117)</f>
        <v>6191083.8326625256</v>
      </c>
      <c r="CE110" s="46" cm="1">
        <f t="array" ref="CE110">AnualidadActivo(CE$2, $E110, $C110, $B110, $D110, Hombres!$A$1:$DW$117, Mujeres!$A$1:$DW$117)</f>
        <v>4690411.7862061439</v>
      </c>
      <c r="CF110" s="46" cm="1">
        <f t="array" ref="CF110">AnualidadActivo(CF$2, $E110, $C110, $B110, $D110, Hombres!$A$1:$DW$117, Mujeres!$A$1:$DW$117)</f>
        <v>3427006.219803086</v>
      </c>
      <c r="CG110" s="46" cm="1">
        <f t="array" ref="CG110">AnualidadActivo(CG$2, $E110, $C110, $B110, $D110, Hombres!$A$1:$DW$117, Mujeres!$A$1:$DW$117)</f>
        <v>2403667.309916629</v>
      </c>
      <c r="CH110" s="46" cm="1">
        <f t="array" ref="CH110">AnualidadActivo(CH$2, $E110, $C110, $B110, $D110, Hombres!$A$1:$DW$117, Mujeres!$A$1:$DW$117)</f>
        <v>1610003.4438980718</v>
      </c>
      <c r="CI110" s="46" cm="1">
        <f t="array" ref="CI110">AnualidadActivo(CI$2, $E110, $C110, $B110, $D110, Hombres!$A$1:$DW$117, Mujeres!$A$1:$DW$117)</f>
        <v>1023553.5376350398</v>
      </c>
      <c r="CJ110" s="46" cm="1">
        <f t="array" ref="CJ110">AnualidadActivo(CJ$2, $E110, $C110, $B110, $D110, Hombres!$A$1:$DW$117, Mujeres!$A$1:$DW$117)</f>
        <v>613136.08728024818</v>
      </c>
      <c r="CK110" s="46" cm="1">
        <f t="array" ref="CK110">AnualidadActivo(CK$2, $E110, $C110, $B110, $D110, Hombres!$A$1:$DW$117, Mujeres!$A$1:$DW$117)</f>
        <v>343105.60482966527</v>
      </c>
      <c r="CL110" s="46" cm="1">
        <f t="array" ref="CL110">AnualidadActivo(CL$2, $E110, $C110, $B110, $D110, Hombres!$A$1:$DW$117, Mujeres!$A$1:$DW$117)</f>
        <v>177564.04726511452</v>
      </c>
      <c r="CM110" s="46" cm="1">
        <f t="array" ref="CM110">AnualidadActivo(CM$2, $E110, $C110, $B110, $D110, Hombres!$A$1:$DW$117, Mujeres!$A$1:$DW$117)</f>
        <v>0</v>
      </c>
      <c r="CN110" s="46" cm="1">
        <f t="array" ref="CN110">AnualidadActivo(CN$2, $E110, $C110, $B110, $D110, Hombres!$A$1:$DW$117, Mujeres!$A$1:$DW$117)</f>
        <v>0</v>
      </c>
      <c r="CO110" s="46" cm="1">
        <f t="array" ref="CO110">AnualidadActivo(CO$2, $E110, $C110, $B110, $D110, Hombres!$A$1:$DW$117, Mujeres!$A$1:$DW$117)</f>
        <v>0</v>
      </c>
      <c r="CP110" s="46" cm="1">
        <f t="array" ref="CP110">AnualidadActivo(CP$2, $E110, $C110, $B110, $D110, Hombres!$A$1:$DW$117, Mujeres!$A$1:$DW$117)</f>
        <v>0</v>
      </c>
      <c r="CQ110" s="46" cm="1">
        <f t="array" ref="CQ110">AnualidadActivo(CQ$2, $E110, $C110, $B110, $D110, Hombres!$A$1:$DW$117, Mujeres!$A$1:$DW$117)</f>
        <v>0</v>
      </c>
      <c r="CR110" s="46" cm="1">
        <f t="array" ref="CR110">AnualidadActivo(CR$2, $E110, $C110, $B110, $D110, Hombres!$A$1:$DW$117, Mujeres!$A$1:$DW$117)</f>
        <v>0</v>
      </c>
      <c r="CS110" s="46" cm="1">
        <f t="array" ref="CS110">AnualidadActivo(CS$2, $E110, $C110, $B110, $D110, Hombres!$A$1:$DW$117, Mujeres!$A$1:$DW$117)</f>
        <v>0</v>
      </c>
      <c r="CT110" s="46" cm="1">
        <f t="array" ref="CT110">AnualidadActivo(CT$2, $E110, $C110, $B110, $D110, Hombres!$A$1:$DW$117, Mujeres!$A$1:$DW$117)</f>
        <v>0</v>
      </c>
      <c r="CU110" s="46" cm="1">
        <f t="array" ref="CU110">AnualidadActivo(CU$2, $E110, $C110, $B110, $D110, Hombres!$A$1:$DW$117, Mujeres!$A$1:$DW$117)</f>
        <v>0</v>
      </c>
      <c r="CV110" s="46" cm="1">
        <f t="array" ref="CV110">AnualidadActivo(CV$2, $E110, $C110, $B110, $D110, Hombres!$A$1:$DW$117, Mujeres!$A$1:$DW$117)</f>
        <v>0</v>
      </c>
      <c r="CW110" s="46" cm="1">
        <f t="array" ref="CW110">AnualidadActivo(CW$2, $E110, $C110, $B110, $D110, Hombres!$A$1:$DW$117, Mujeres!$A$1:$DW$117)</f>
        <v>0</v>
      </c>
      <c r="CX110" s="46" cm="1">
        <f t="array" ref="CX110">AnualidadActivo(CX$2, $E110, $C110, $B110, $D110, Hombres!$A$1:$DW$117, Mujeres!$A$1:$DW$117)</f>
        <v>0</v>
      </c>
      <c r="CY110" s="46" cm="1">
        <f t="array" ref="CY110">AnualidadActivo(CY$2, $E110, $C110, $B110, $D110, Hombres!$A$1:$DW$117, Mujeres!$A$1:$DW$117)</f>
        <v>0</v>
      </c>
      <c r="CZ110" s="46" cm="1">
        <f t="array" ref="CZ110">AnualidadActivo(CZ$2, $E110, $C110, $B110, $D110, Hombres!$A$1:$DW$117, Mujeres!$A$1:$DW$117)</f>
        <v>0</v>
      </c>
      <c r="DA110" s="46" cm="1">
        <f t="array" ref="DA110">AnualidadActivo(DA$2, $E110, $C110, $B110, $D110, Hombres!$A$1:$DW$117, Mujeres!$A$1:$DW$117)</f>
        <v>0</v>
      </c>
      <c r="DD110" s="21"/>
      <c r="DE110" s="46" cm="1">
        <f t="array" ref="DE110">beneficio_muerte_individual_activo(DE$2,$F110,$D110, Hombres!$A$1:$DW$117, Mujeres!$A$1:$DW$117)</f>
        <v>0</v>
      </c>
      <c r="DF110" s="46" cm="1">
        <f t="array" ref="DF110">beneficio_muerte_individual_activo(DF$2,$F110,$D110, Hombres!$A$1:$DW$117, Mujeres!$A$1:$DW$117)</f>
        <v>7253</v>
      </c>
      <c r="DG110" s="46" cm="1">
        <f t="array" ref="DG110">beneficio_muerte_individual_activo(DG$2,$F110,$D110, Hombres!$A$1:$DW$117, Mujeres!$A$1:$DW$117)</f>
        <v>7525.0682784000001</v>
      </c>
      <c r="DH110" s="46" cm="1">
        <f t="array" ref="DH110">beneficio_muerte_individual_activo(DH$2,$F110,$D110, Hombres!$A$1:$DW$117, Mujeres!$A$1:$DW$117)</f>
        <v>7871.6654301884073</v>
      </c>
      <c r="DI110" s="46" cm="1">
        <f t="array" ref="DI110">beneficio_muerte_individual_activo(DI$2,$F110,$D110, Hombres!$A$1:$DW$117, Mujeres!$A$1:$DW$117)</f>
        <v>8292.2655436414916</v>
      </c>
      <c r="DJ110" s="46" cm="1">
        <f t="array" ref="DJ110">beneficio_muerte_individual_activo(DJ$2,$F110,$D110, Hombres!$A$1:$DW$117, Mujeres!$A$1:$DW$117)</f>
        <v>8780.32548732131</v>
      </c>
      <c r="DK110" s="46" cm="1">
        <f t="array" ref="DK110">beneficio_muerte_individual_activo(DK$2,$F110,$D110, Hombres!$A$1:$DW$117, Mujeres!$A$1:$DW$117)</f>
        <v>9278.6954193421971</v>
      </c>
      <c r="DL110" s="46" cm="1">
        <f t="array" ref="DL110">beneficio_muerte_individual_activo(DL$2,$F110,$D110, Hombres!$A$1:$DW$117, Mujeres!$A$1:$DW$117)</f>
        <v>9704.4531003865559</v>
      </c>
      <c r="DM110" s="46" cm="1">
        <f t="array" ref="DM110">beneficio_muerte_individual_activo(DM$2,$F110,$D110, Hombres!$A$1:$DW$117, Mujeres!$A$1:$DW$117)</f>
        <v>10037.251572168427</v>
      </c>
      <c r="DN110" s="46" cm="1">
        <f t="array" ref="DN110">beneficio_muerte_individual_activo(DN$2,$F110,$D110, Hombres!$A$1:$DW$117, Mujeres!$A$1:$DW$117)</f>
        <v>10341.832757483489</v>
      </c>
      <c r="DO110" s="46" cm="1">
        <f t="array" ref="DO110">beneficio_muerte_individual_activo(DO$2,$F110,$D110, Hombres!$A$1:$DW$117, Mujeres!$A$1:$DW$117)</f>
        <v>10808.790769255915</v>
      </c>
      <c r="DP110" s="46" cm="1">
        <f t="array" ref="DP110">beneficio_muerte_individual_activo(DP$2,$F110,$D110, Hombres!$A$1:$DW$117, Mujeres!$A$1:$DW$117)</f>
        <v>11451.841743624202</v>
      </c>
      <c r="DQ110" s="46" cm="1">
        <f t="array" ref="DQ110">beneficio_muerte_individual_activo(DQ$2,$F110,$D110, Hombres!$A$1:$DW$117, Mujeres!$A$1:$DW$117)</f>
        <v>12234.880253201718</v>
      </c>
      <c r="DR110" s="46" cm="1">
        <f t="array" ref="DR110">beneficio_muerte_individual_activo(DR$2,$F110,$D110, Hombres!$A$1:$DW$117, Mujeres!$A$1:$DW$117)</f>
        <v>13100.491831378211</v>
      </c>
      <c r="DS110" s="46" cm="1">
        <f t="array" ref="DS110">beneficio_muerte_individual_activo(DS$2,$F110,$D110, Hombres!$A$1:$DW$117, Mujeres!$A$1:$DW$117)</f>
        <v>14009.818719826564</v>
      </c>
      <c r="DT110" s="46" cm="1">
        <f t="array" ref="DT110">beneficio_muerte_individual_activo(DT$2,$F110,$D110, Hombres!$A$1:$DW$117, Mujeres!$A$1:$DW$117)</f>
        <v>14940.919285827656</v>
      </c>
      <c r="DU110" s="46" cm="1">
        <f t="array" ref="DU110">beneficio_muerte_individual_activo(DU$2,$F110,$D110, Hombres!$A$1:$DW$117, Mujeres!$A$1:$DW$117)</f>
        <v>15827.036979142575</v>
      </c>
      <c r="DV110" s="46" cm="1">
        <f t="array" ref="DV110">beneficio_muerte_individual_activo(DV$2,$F110,$D110, Hombres!$A$1:$DW$117, Mujeres!$A$1:$DW$117)</f>
        <v>16630.946049281283</v>
      </c>
      <c r="DW110" s="46" cm="1">
        <f t="array" ref="DW110">beneficio_muerte_individual_activo(DW$2,$F110,$D110, Hombres!$A$1:$DW$117, Mujeres!$A$1:$DW$117)</f>
        <v>17505.731187643942</v>
      </c>
      <c r="DX110" s="46" cm="1">
        <f t="array" ref="DX110">beneficio_muerte_individual_activo(DX$2,$F110,$D110, Hombres!$A$1:$DW$117, Mujeres!$A$1:$DW$117)</f>
        <v>18520.786459341467</v>
      </c>
      <c r="DY110" s="46" cm="1">
        <f t="array" ref="DY110">beneficio_muerte_individual_activo(DY$2,$F110,$D110, Hombres!$A$1:$DW$117, Mujeres!$A$1:$DW$117)</f>
        <v>19851.917850534261</v>
      </c>
      <c r="DZ110" s="46" cm="1">
        <f t="array" ref="DZ110">beneficio_muerte_individual_activo(DZ$2,$F110,$D110, Hombres!$A$1:$DW$117, Mujeres!$A$1:$DW$117)</f>
        <v>21575.740444035851</v>
      </c>
      <c r="EA110" s="46" cm="1">
        <f t="array" ref="EA110">beneficio_muerte_individual_activo(EA$2,$F110,$D110, Hombres!$A$1:$DW$117, Mujeres!$A$1:$DW$117)</f>
        <v>23670.862367227637</v>
      </c>
      <c r="EB110" s="46" cm="1">
        <f t="array" ref="EB110">beneficio_muerte_individual_activo(EB$2,$F110,$D110, Hombres!$A$1:$DW$117, Mujeres!$A$1:$DW$117)</f>
        <v>25862.684453372265</v>
      </c>
      <c r="EC110" s="46" cm="1">
        <f t="array" ref="EC110">beneficio_muerte_individual_activo(EC$2,$F110,$D110, Hombres!$A$1:$DW$117, Mujeres!$A$1:$DW$117)</f>
        <v>27959.151935996302</v>
      </c>
      <c r="ED110" s="46" cm="1">
        <f t="array" ref="ED110">beneficio_muerte_individual_activo(ED$2,$F110,$D110, Hombres!$A$1:$DW$117, Mujeres!$A$1:$DW$117)</f>
        <v>29985.258786393595</v>
      </c>
      <c r="EE110" s="46" cm="1">
        <f t="array" ref="EE110">beneficio_muerte_individual_activo(EE$2,$F110,$D110, Hombres!$A$1:$DW$117, Mujeres!$A$1:$DW$117)</f>
        <v>31959.466470535135</v>
      </c>
      <c r="EF110" s="46" cm="1">
        <f t="array" ref="EF110">beneficio_muerte_individual_activo(EF$2,$F110,$D110, Hombres!$A$1:$DW$117, Mujeres!$A$1:$DW$117)</f>
        <v>33946.163227452322</v>
      </c>
      <c r="EG110" s="46" cm="1">
        <f t="array" ref="EG110">beneficio_muerte_individual_activo(EG$2,$F110,$D110, Hombres!$A$1:$DW$117, Mujeres!$A$1:$DW$117)</f>
        <v>36147.415371846946</v>
      </c>
      <c r="EH110" s="46" cm="1">
        <f t="array" ref="EH110">beneficio_muerte_individual_activo(EH$2,$F110,$D110, Hombres!$A$1:$DW$117, Mujeres!$A$1:$DW$117)</f>
        <v>23158.840400168629</v>
      </c>
      <c r="EI110" s="46" cm="1">
        <f t="array" ref="EI110">beneficio_muerte_individual_activo(EI$2,$F110,$D110, Hombres!$A$1:$DW$117, Mujeres!$A$1:$DW$117)</f>
        <v>24683.504565196992</v>
      </c>
      <c r="EJ110" s="46" cm="1">
        <f t="array" ref="EJ110">beneficio_muerte_individual_activo(EJ$2,$F110,$D110, Hombres!$A$1:$DW$117, Mujeres!$A$1:$DW$117)</f>
        <v>26035.29004574928</v>
      </c>
      <c r="EK110" s="46" cm="1">
        <f t="array" ref="EK110">beneficio_muerte_individual_activo(EK$2,$F110,$D110, Hombres!$A$1:$DW$117, Mujeres!$A$1:$DW$117)</f>
        <v>27232.416147952918</v>
      </c>
      <c r="EL110" s="46" cm="1">
        <f t="array" ref="EL110">beneficio_muerte_individual_activo(EL$2,$F110,$D110, Hombres!$A$1:$DW$117, Mujeres!$A$1:$DW$117)</f>
        <v>28586.580199305663</v>
      </c>
      <c r="EM110" s="46" cm="1">
        <f t="array" ref="EM110">beneficio_muerte_individual_activo(EM$2,$F110,$D110, Hombres!$A$1:$DW$117, Mujeres!$A$1:$DW$117)</f>
        <v>30369.033849951713</v>
      </c>
      <c r="EN110" s="46" cm="1">
        <f t="array" ref="EN110">beneficio_muerte_individual_activo(EN$2,$F110,$D110, Hombres!$A$1:$DW$117, Mujeres!$A$1:$DW$117)</f>
        <v>32794.563646580784</v>
      </c>
      <c r="EO110" s="46" cm="1">
        <f t="array" ref="EO110">beneficio_muerte_individual_activo(EO$2,$F110,$D110, Hombres!$A$1:$DW$117, Mujeres!$A$1:$DW$117)</f>
        <v>35923.965891549946</v>
      </c>
      <c r="EP110" s="46" cm="1">
        <f t="array" ref="EP110">beneficio_muerte_individual_activo(EP$2,$F110,$D110, Hombres!$A$1:$DW$117, Mujeres!$A$1:$DW$117)</f>
        <v>39694.954083998222</v>
      </c>
      <c r="EQ110" s="46" cm="1">
        <f t="array" ref="EQ110">beneficio_muerte_individual_activo(EQ$2,$F110,$D110, Hombres!$A$1:$DW$117, Mujeres!$A$1:$DW$117)</f>
        <v>43898.834525281396</v>
      </c>
      <c r="ER110" s="46" cm="1">
        <f t="array" ref="ER110">beneficio_muerte_individual_activo(ER$2,$F110,$D110, Hombres!$A$1:$DW$117, Mujeres!$A$1:$DW$117)</f>
        <v>48024.637925383846</v>
      </c>
      <c r="ES110" s="46" cm="1">
        <f t="array" ref="ES110">beneficio_muerte_individual_activo(ES$2,$F110,$D110, Hombres!$A$1:$DW$117, Mujeres!$A$1:$DW$117)</f>
        <v>51738.705610874233</v>
      </c>
      <c r="ET110" s="46" cm="1">
        <f t="array" ref="ET110">beneficio_muerte_individual_activo(ET$2,$F110,$D110, Hombres!$A$1:$DW$117, Mujeres!$A$1:$DW$117)</f>
        <v>55047.386887012639</v>
      </c>
      <c r="EU110" s="46" cm="1">
        <f t="array" ref="EU110">beneficio_muerte_individual_activo(EU$2,$F110,$D110, Hombres!$A$1:$DW$117, Mujeres!$A$1:$DW$117)</f>
        <v>58143.4284323623</v>
      </c>
      <c r="EV110" s="46" cm="1">
        <f t="array" ref="EV110">beneficio_muerte_individual_activo(EV$2,$F110,$D110, Hombres!$A$1:$DW$117, Mujeres!$A$1:$DW$117)</f>
        <v>61308.354248673895</v>
      </c>
      <c r="EW110" s="46" cm="1">
        <f t="array" ref="EW110">beneficio_muerte_individual_activo(EW$2,$F110,$D110, Hombres!$A$1:$DW$117, Mujeres!$A$1:$DW$117)</f>
        <v>68329.334672498822</v>
      </c>
      <c r="EX110" s="46" cm="1">
        <f t="array" ref="EX110">beneficio_muerte_individual_activo(EX$2,$F110,$D110, Hombres!$A$1:$DW$117, Mujeres!$A$1:$DW$117)</f>
        <v>72346.690472105576</v>
      </c>
      <c r="EY110" s="46" cm="1">
        <f t="array" ref="EY110">beneficio_muerte_individual_activo(EY$2,$F110,$D110, Hombres!$A$1:$DW$117, Mujeres!$A$1:$DW$117)</f>
        <v>76334.870637335494</v>
      </c>
      <c r="EZ110" s="46" cm="1">
        <f t="array" ref="EZ110">beneficio_muerte_individual_activo(EZ$2,$F110,$D110, Hombres!$A$1:$DW$117, Mujeres!$A$1:$DW$117)</f>
        <v>80390.398976917539</v>
      </c>
      <c r="FA110" s="46" cm="1">
        <f t="array" ref="FA110">beneficio_muerte_individual_activo(FA$2,$F110,$D110, Hombres!$A$1:$DW$117, Mujeres!$A$1:$DW$117)</f>
        <v>84550.854529241071</v>
      </c>
      <c r="FB110" s="46" cm="1">
        <f t="array" ref="FB110">beneficio_muerte_individual_activo(FB$2,$F110,$D110, Hombres!$A$1:$DW$117, Mujeres!$A$1:$DW$117)</f>
        <v>88643.623131332439</v>
      </c>
      <c r="FC110" s="46" cm="1">
        <f t="array" ref="FC110">beneficio_muerte_individual_activo(FC$2,$F110,$D110, Hombres!$A$1:$DW$117, Mujeres!$A$1:$DW$117)</f>
        <v>92539.182298357613</v>
      </c>
      <c r="FD110" s="46" cm="1">
        <f t="array" ref="FD110">beneficio_muerte_individual_activo(FD$2,$F110,$D110, Hombres!$A$1:$DW$117, Mujeres!$A$1:$DW$117)</f>
        <v>96181.085709419553</v>
      </c>
      <c r="FE110" s="46" cm="1">
        <f t="array" ref="FE110">beneficio_muerte_individual_activo(FE$2,$F110,$D110, Hombres!$A$1:$DW$117, Mujeres!$A$1:$DW$117)</f>
        <v>99517.028961053802</v>
      </c>
      <c r="FF110" s="46" cm="1">
        <f t="array" ref="FF110">beneficio_muerte_individual_activo(FF$2,$F110,$D110, Hombres!$A$1:$DW$117, Mujeres!$A$1:$DW$117)</f>
        <v>102402.86143798885</v>
      </c>
      <c r="FG110" s="46" cm="1">
        <f t="array" ref="FG110">beneficio_muerte_individual_activo(FG$2,$F110,$D110, Hombres!$A$1:$DW$117, Mujeres!$A$1:$DW$117)</f>
        <v>104577.46969714666</v>
      </c>
      <c r="FH110" s="46" cm="1">
        <f t="array" ref="FH110">beneficio_muerte_individual_activo(FH$2,$F110,$D110, Hombres!$A$1:$DW$117, Mujeres!$A$1:$DW$117)</f>
        <v>105843.66233033121</v>
      </c>
      <c r="FI110" s="46" cm="1">
        <f t="array" ref="FI110">beneficio_muerte_individual_activo(FI$2,$F110,$D110, Hombres!$A$1:$DW$117, Mujeres!$A$1:$DW$117)</f>
        <v>106118.87121117291</v>
      </c>
      <c r="FJ110" s="46" cm="1">
        <f t="array" ref="FJ110">beneficio_muerte_individual_activo(FJ$2,$F110,$D110, Hombres!$A$1:$DW$117, Mujeres!$A$1:$DW$117)</f>
        <v>105338.43489522487</v>
      </c>
      <c r="FK110" s="46" cm="1">
        <f t="array" ref="FK110">beneficio_muerte_individual_activo(FK$2,$F110,$D110, Hombres!$A$1:$DW$117, Mujeres!$A$1:$DW$117)</f>
        <v>103393.87908807505</v>
      </c>
      <c r="FL110" s="46" cm="1">
        <f t="array" ref="FL110">beneficio_muerte_individual_activo(FL$2,$F110,$D110, Hombres!$A$1:$DW$117, Mujeres!$A$1:$DW$117)</f>
        <v>100140.62413867941</v>
      </c>
      <c r="FM110" s="46" cm="1">
        <f t="array" ref="FM110">beneficio_muerte_individual_activo(FM$2,$F110,$D110, Hombres!$A$1:$DW$117, Mujeres!$A$1:$DW$117)</f>
        <v>95523.078116803095</v>
      </c>
      <c r="FN110" s="46" cm="1">
        <f t="array" ref="FN110">beneficio_muerte_individual_activo(FN$2,$F110,$D110, Hombres!$A$1:$DW$117, Mujeres!$A$1:$DW$117)</f>
        <v>89620.680622530665</v>
      </c>
      <c r="FO110" s="46" cm="1">
        <f t="array" ref="FO110">beneficio_muerte_individual_activo(FO$2,$F110,$D110, Hombres!$A$1:$DW$117, Mujeres!$A$1:$DW$117)</f>
        <v>82573.817337651955</v>
      </c>
      <c r="FP110" s="46" cm="1">
        <f t="array" ref="FP110">beneficio_muerte_individual_activo(FP$2,$F110,$D110, Hombres!$A$1:$DW$117, Mujeres!$A$1:$DW$117)</f>
        <v>74542.682738428091</v>
      </c>
      <c r="FQ110" s="106" cm="1">
        <f t="array" ref="FQ110">beneficio_muerte_individual_activo(FQ$2,$F110,$D110, Hombres!$A$1:$DW$117, Mujeres!$A$1:$DW$117)</f>
        <v>65727.84369403428</v>
      </c>
      <c r="FR110" s="46" cm="1">
        <f t="array" ref="FR110">beneficio_muerte_individual_activo(FR$2,$F110,$D110, Hombres!$A$1:$DW$117, Mujeres!$A$1:$DW$117)</f>
        <v>56434.486432745798</v>
      </c>
      <c r="FS110" s="46" cm="1">
        <f t="array" ref="FS110">beneficio_muerte_individual_activo(FS$2,$F110,$D110, Hombres!$A$1:$DW$117, Mujeres!$A$1:$DW$117)</f>
        <v>47049.747612511957</v>
      </c>
      <c r="FT110" s="46" cm="1">
        <f t="array" ref="FT110">beneficio_muerte_individual_activo(FT$2,$F110,$D110, Hombres!$A$1:$DW$117, Mujeres!$A$1:$DW$117)</f>
        <v>37961.659768296471</v>
      </c>
      <c r="FU110" s="46" cm="1">
        <f t="array" ref="FU110">beneficio_muerte_individual_activo(FU$2,$F110,$D110, Hombres!$A$1:$DW$117, Mujeres!$A$1:$DW$117)</f>
        <v>29515.45323389415</v>
      </c>
      <c r="FV110" s="46" cm="1">
        <f t="array" ref="FV110">beneficio_muerte_individual_activo(FV$2,$F110,$D110, Hombres!$A$1:$DW$117, Mujeres!$A$1:$DW$117)</f>
        <v>21998.679522258994</v>
      </c>
      <c r="FW110" s="46" cm="1">
        <f t="array" ref="FW110">beneficio_muerte_individual_activo(FW$2,$F110,$D110, Hombres!$A$1:$DW$117, Mujeres!$A$1:$DW$117)</f>
        <v>15629.834446603722</v>
      </c>
      <c r="FX110" s="46" cm="1">
        <f t="array" ref="FX110">beneficio_muerte_individual_activo(FX$2,$F110,$D110, Hombres!$A$1:$DW$117, Mujeres!$A$1:$DW$117)</f>
        <v>10522.65094787923</v>
      </c>
      <c r="FY110" s="46" cm="1">
        <f t="array" ref="FY110">beneficio_muerte_individual_activo(FY$2,$F110,$D110, Hombres!$A$1:$DW$117, Mujeres!$A$1:$DW$117)</f>
        <v>6665.360218711694</v>
      </c>
      <c r="FZ110" s="46" cm="1">
        <f t="array" ref="FZ110">beneficio_muerte_individual_activo(FZ$2,$F110,$D110, Hombres!$A$1:$DW$117, Mujeres!$A$1:$DW$117)</f>
        <v>3937.7432495398089</v>
      </c>
      <c r="GA110" s="46" cm="1">
        <f t="array" ref="GA110">beneficio_muerte_individual_activo(GA$2,$F110,$D110, Hombres!$A$1:$DW$117, Mujeres!$A$1:$DW$117)</f>
        <v>2146.7939350517349</v>
      </c>
      <c r="GB110" s="46" cm="1">
        <f t="array" ref="GB110">beneficio_muerte_individual_activo(GB$2,$F110,$D110, Hombres!$A$1:$DW$117, Mujeres!$A$1:$DW$117)</f>
        <v>1066.7615856950827</v>
      </c>
      <c r="GC110" s="46" cm="1">
        <f t="array" ref="GC110">beneficio_muerte_individual_activo(GC$2,$F110,$D110, Hombres!$A$1:$DW$117, Mujeres!$A$1:$DW$117)</f>
        <v>476.00108681393363</v>
      </c>
      <c r="GD110" s="46" cm="1">
        <f t="array" ref="GD110">beneficio_muerte_individual_activo(GD$2,$F110,$D110, Hombres!$A$1:$DW$117, Mujeres!$A$1:$DW$117)</f>
        <v>187.135741806298</v>
      </c>
      <c r="GE110" s="46" cm="1">
        <f t="array" ref="GE110">beneficio_muerte_individual_activo(GE$2,$F110,$D110, Hombres!$A$1:$DW$117, Mujeres!$A$1:$DW$117)</f>
        <v>63.20827967561366</v>
      </c>
      <c r="GF110" s="46" cm="1">
        <f t="array" ref="GF110">beneficio_muerte_individual_activo(GF$2,$F110,$D110, Hombres!$A$1:$DW$117, Mujeres!$A$1:$DW$117)</f>
        <v>0</v>
      </c>
      <c r="GG110" s="46" cm="1">
        <f t="array" ref="GG110">beneficio_muerte_individual_activo(GG$2,$F110,$D110, Hombres!$A$1:$DW$117, Mujeres!$A$1:$DW$117)</f>
        <v>0</v>
      </c>
      <c r="GH110" s="46" cm="1">
        <f t="array" ref="GH110">beneficio_muerte_individual_activo(GH$2,$F110,$D110, Hombres!$A$1:$DW$117, Mujeres!$A$1:$DW$117)</f>
        <v>0</v>
      </c>
      <c r="GI110" s="46" cm="1">
        <f t="array" ref="GI110">beneficio_muerte_individual_activo(GI$2,$F110,$D110, Hombres!$A$1:$DW$117, Mujeres!$A$1:$DW$117)</f>
        <v>0</v>
      </c>
      <c r="GJ110" s="46" cm="1">
        <f t="array" ref="GJ110">beneficio_muerte_individual_activo(GJ$2,$F110,$D110, Hombres!$A$1:$DW$117, Mujeres!$A$1:$DW$117)</f>
        <v>0</v>
      </c>
      <c r="GK110" s="46" cm="1">
        <f t="array" ref="GK110">beneficio_muerte_individual_activo(GK$2,$F110,$D110, Hombres!$A$1:$DW$117, Mujeres!$A$1:$DW$117)</f>
        <v>0</v>
      </c>
      <c r="GL110" s="46" cm="1">
        <f t="array" ref="GL110">beneficio_muerte_individual_activo(GL$2,$F110,$D110, Hombres!$A$1:$DW$117, Mujeres!$A$1:$DW$117)</f>
        <v>0</v>
      </c>
      <c r="GM110" s="46" cm="1">
        <f t="array" ref="GM110">beneficio_muerte_individual_activo(GM$2,$F110,$D110, Hombres!$A$1:$DW$117, Mujeres!$A$1:$DW$117)</f>
        <v>0</v>
      </c>
      <c r="GN110" s="46" cm="1">
        <f t="array" ref="GN110">beneficio_muerte_individual_activo(GN$2,$F110,$D110, Hombres!$A$1:$DW$117, Mujeres!$A$1:$DW$117)</f>
        <v>0</v>
      </c>
      <c r="GO110" s="46" cm="1">
        <f t="array" ref="GO110">beneficio_muerte_individual_activo(GO$2,$F110,$D110, Hombres!$A$1:$DW$117, Mujeres!$A$1:$DW$117)</f>
        <v>0</v>
      </c>
      <c r="GP110" s="46" cm="1">
        <f t="array" ref="GP110">beneficio_muerte_individual_activo(GP$2,$F110,$D110, Hombres!$A$1:$DW$117, Mujeres!$A$1:$DW$117)</f>
        <v>0</v>
      </c>
      <c r="GQ110" s="46" cm="1">
        <f t="array" ref="GQ110">beneficio_muerte_individual_activo(GQ$2,$F110,$D110, Hombres!$A$1:$DW$117, Mujeres!$A$1:$DW$117)</f>
        <v>0</v>
      </c>
      <c r="GR110" s="46" cm="1">
        <f t="array" ref="GR110">beneficio_muerte_individual_activo(GR$2,$F110,$D110, Hombres!$A$1:$DW$117, Mujeres!$A$1:$DW$117)</f>
        <v>0</v>
      </c>
      <c r="GS110" s="46" cm="1">
        <f t="array" ref="GS110">beneficio_muerte_individual_activo(GS$2,$F110,$D110, Hombres!$A$1:$DW$117, Mujeres!$A$1:$DW$117)</f>
        <v>0</v>
      </c>
      <c r="GT110" s="46" cm="1">
        <f t="array" ref="GT110">beneficio_muerte_individual_activo(GT$2,$F110,$D110, Hombres!$A$1:$DW$117, Mujeres!$A$1:$DW$117)</f>
        <v>0</v>
      </c>
      <c r="GU110" s="46" cm="1">
        <f t="array" ref="GU110">beneficio_muerte_individual_activo(GU$2,$F110,$D110, Hombres!$A$1:$DW$117, Mujeres!$A$1:$DW$117)</f>
        <v>0</v>
      </c>
      <c r="GV110" s="46" cm="1">
        <f t="array" ref="GV110">beneficio_muerte_individual_activo(GV$2,$F110,$D110, Hombres!$A$1:$DW$117, Mujeres!$A$1:$DW$117)</f>
        <v>0</v>
      </c>
    </row>
    <row r="111" spans="1:204" x14ac:dyDescent="0.25">
      <c r="A111" s="1">
        <f t="shared" si="1"/>
        <v>109</v>
      </c>
      <c r="B111" s="75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39" cm="1">
        <f t="array" ref="G111">PorcentajePension(C111,E111, D111)</f>
        <v>0.85</v>
      </c>
      <c r="I111" s="72"/>
      <c r="J111" s="46" cm="1">
        <f t="array" ref="J111">AnualidadActivo(J$2, $E111, $C111, $B111, $D111, Hombres!$A$1:$DW$117, Mujeres!$A$1:$DW$117)</f>
        <v>0</v>
      </c>
      <c r="K111" s="46" cm="1">
        <f t="array" ref="K111">AnualidadActivo(K$2, $E111, $C111, $B111, $D111, Hombres!$A$1:$DW$117, Mujeres!$A$1:$DW$117)</f>
        <v>0</v>
      </c>
      <c r="L111" s="46" cm="1">
        <f t="array" ref="L111">AnualidadActivo(L$2, $E111, $C111, $B111, $D111, Hombres!$A$1:$DW$117, Mujeres!$A$1:$DW$117)</f>
        <v>0</v>
      </c>
      <c r="M111" s="46" cm="1">
        <f t="array" ref="M111">AnualidadActivo(M$2, $E111, $C111, $B111, $D111, Hombres!$A$1:$DW$117, Mujeres!$A$1:$DW$117)</f>
        <v>0</v>
      </c>
      <c r="N111" s="46" cm="1">
        <f t="array" ref="N111">AnualidadActivo(N$2, $E111, $C111, $B111, $D111, Hombres!$A$1:$DW$117, Mujeres!$A$1:$DW$117)</f>
        <v>0</v>
      </c>
      <c r="O111" s="46" cm="1">
        <f t="array" ref="O111">AnualidadActivo(O$2, $E111, $C111, $B111, $D111, Hombres!$A$1:$DW$117, Mujeres!$A$1:$DW$117)</f>
        <v>0</v>
      </c>
      <c r="P111" s="46" cm="1">
        <f t="array" ref="P111">AnualidadActivo(P$2, $E111, $C111, $B111, $D111, Hombres!$A$1:$DW$117, Mujeres!$A$1:$DW$117)</f>
        <v>0</v>
      </c>
      <c r="Q111" s="46" cm="1">
        <f t="array" ref="Q111">AnualidadActivo(Q$2, $E111, $C111, $B111, $D111, Hombres!$A$1:$DW$117, Mujeres!$A$1:$DW$117)</f>
        <v>0</v>
      </c>
      <c r="R111" s="46" cm="1">
        <f t="array" ref="R111">AnualidadActivo(R$2, $E111, $C111, $B111, $D111, Hombres!$A$1:$DW$117, Mujeres!$A$1:$DW$117)</f>
        <v>0</v>
      </c>
      <c r="S111" s="46" cm="1">
        <f t="array" ref="S111">AnualidadActivo(S$2, $E111, $C111, $B111, $D111, Hombres!$A$1:$DW$117, Mujeres!$A$1:$DW$117)</f>
        <v>0</v>
      </c>
      <c r="T111" s="46" cm="1">
        <f t="array" ref="T111">AnualidadActivo(T$2, $E111, $C111, $B111, $D111, Hombres!$A$1:$DW$117, Mujeres!$A$1:$DW$117)</f>
        <v>0</v>
      </c>
      <c r="U111" s="46" cm="1">
        <f t="array" ref="U111">AnualidadActivo(U$2, $E111, $C111, $B111, $D111, Hombres!$A$1:$DW$117, Mujeres!$A$1:$DW$117)</f>
        <v>0</v>
      </c>
      <c r="V111" s="46" cm="1">
        <f t="array" ref="V111">AnualidadActivo(V$2, $E111, $C111, $B111, $D111, Hombres!$A$1:$DW$117, Mujeres!$A$1:$DW$117)</f>
        <v>0</v>
      </c>
      <c r="W111" s="46" cm="1">
        <f t="array" ref="W111">AnualidadActivo(W$2, $E111, $C111, $B111, $D111, Hombres!$A$1:$DW$117, Mujeres!$A$1:$DW$117)</f>
        <v>0</v>
      </c>
      <c r="X111" s="46" cm="1">
        <f t="array" ref="X111">AnualidadActivo(X$2, $E111, $C111, $B111, $D111, Hombres!$A$1:$DW$117, Mujeres!$A$1:$DW$117)</f>
        <v>0</v>
      </c>
      <c r="Y111" s="46" cm="1">
        <f t="array" ref="Y111">AnualidadActivo(Y$2, $E111, $C111, $B111, $D111, Hombres!$A$1:$DW$117, Mujeres!$A$1:$DW$117)</f>
        <v>0</v>
      </c>
      <c r="Z111" s="46" cm="1">
        <f t="array" ref="Z111">AnualidadActivo(Z$2, $E111, $C111, $B111, $D111, Hombres!$A$1:$DW$117, Mujeres!$A$1:$DW$117)</f>
        <v>0</v>
      </c>
      <c r="AA111" s="46" cm="1">
        <f t="array" ref="AA111">AnualidadActivo(AA$2, $E111, $C111, $B111, $D111, Hombres!$A$1:$DW$117, Mujeres!$A$1:$DW$117)</f>
        <v>0</v>
      </c>
      <c r="AB111" s="46" cm="1">
        <f t="array" ref="AB111">AnualidadActivo(AB$2, $E111, $C111, $B111, $D111, Hombres!$A$1:$DW$117, Mujeres!$A$1:$DW$117)</f>
        <v>0</v>
      </c>
      <c r="AC111" s="46" cm="1">
        <f t="array" ref="AC111">AnualidadActivo(AC$2, $E111, $C111, $B111, $D111, Hombres!$A$1:$DW$117, Mujeres!$A$1:$DW$117)</f>
        <v>0</v>
      </c>
      <c r="AD111" s="46" cm="1">
        <f t="array" ref="AD111">AnualidadActivo(AD$2, $E111, $C111, $B111, $D111, Hombres!$A$1:$DW$117, Mujeres!$A$1:$DW$117)</f>
        <v>0</v>
      </c>
      <c r="AE111" s="46" cm="1">
        <f t="array" ref="AE111">AnualidadActivo(AE$2, $E111, $C111, $B111, $D111, Hombres!$A$1:$DW$117, Mujeres!$A$1:$DW$117)</f>
        <v>0</v>
      </c>
      <c r="AF111" s="46" cm="1">
        <f t="array" ref="AF111">AnualidadActivo(AF$2, $E111, $C111, $B111, $D111, Hombres!$A$1:$DW$117, Mujeres!$A$1:$DW$117)</f>
        <v>0</v>
      </c>
      <c r="AG111" s="46" cm="1">
        <f t="array" ref="AG111">AnualidadActivo(AG$2, $E111, $C111, $B111, $D111, Hombres!$A$1:$DW$117, Mujeres!$A$1:$DW$117)</f>
        <v>0</v>
      </c>
      <c r="AH111" s="46" cm="1">
        <f t="array" ref="AH111">AnualidadActivo(AH$2, $E111, $C111, $B111, $D111, Hombres!$A$1:$DW$117, Mujeres!$A$1:$DW$117)</f>
        <v>0</v>
      </c>
      <c r="AI111" s="46" cm="1">
        <f t="array" ref="AI111">AnualidadActivo(AI$2, $E111, $C111, $B111, $D111, Hombres!$A$1:$DW$117, Mujeres!$A$1:$DW$117)</f>
        <v>0</v>
      </c>
      <c r="AJ111" s="46" cm="1">
        <f t="array" ref="AJ111">AnualidadActivo(AJ$2, $E111, $C111, $B111, $D111, Hombres!$A$1:$DW$117, Mujeres!$A$1:$DW$117)</f>
        <v>0</v>
      </c>
      <c r="AK111" s="46" cm="1">
        <f t="array" ref="AK111">AnualidadActivo(AK$2, $E111, $C111, $B111, $D111, Hombres!$A$1:$DW$117, Mujeres!$A$1:$DW$117)</f>
        <v>0</v>
      </c>
      <c r="AL111" s="46" cm="1">
        <f t="array" ref="AL111">AnualidadActivo(AL$2, $E111, $C111, $B111, $D111, Hombres!$A$1:$DW$117, Mujeres!$A$1:$DW$117)</f>
        <v>0</v>
      </c>
      <c r="AM111" s="46" cm="1">
        <f t="array" ref="AM111">AnualidadActivo(AM$2, $E111, $C111, $B111, $D111, Hombres!$A$1:$DW$117, Mujeres!$A$1:$DW$117)</f>
        <v>0</v>
      </c>
      <c r="AN111" s="46" cm="1">
        <f t="array" ref="AN111">AnualidadActivo(AN$2, $E111, $C111, $B111, $D111, Hombres!$A$1:$DW$117, Mujeres!$A$1:$DW$117)</f>
        <v>0</v>
      </c>
      <c r="AO111" s="46" cm="1">
        <f t="array" ref="AO111">AnualidadActivo(AO$2, $E111, $C111, $B111, $D111, Hombres!$A$1:$DW$117, Mujeres!$A$1:$DW$117)</f>
        <v>0</v>
      </c>
      <c r="AP111" s="46" cm="1">
        <f t="array" ref="AP111">AnualidadActivo(AP$2, $E111, $C111, $B111, $D111, Hombres!$A$1:$DW$117, Mujeres!$A$1:$DW$117)</f>
        <v>43375638.077566035</v>
      </c>
      <c r="AQ111" s="46" cm="1">
        <f t="array" ref="AQ111">AnualidadActivo(AQ$2, $E111, $C111, $B111, $D111, Hombres!$A$1:$DW$117, Mujeres!$A$1:$DW$117)</f>
        <v>44676907.219893008</v>
      </c>
      <c r="AR111" s="46" cm="1">
        <f t="array" ref="AR111">AnualidadActivo(AR$2, $E111, $C111, $B111, $D111, Hombres!$A$1:$DW$117, Mujeres!$A$1:$DW$117)</f>
        <v>46017214.436489806</v>
      </c>
      <c r="AS111" s="46" cm="1">
        <f t="array" ref="AS111">AnualidadActivo(AS$2, $E111, $C111, $B111, $D111, Hombres!$A$1:$DW$117, Mujeres!$A$1:$DW$117)</f>
        <v>47397730.869584501</v>
      </c>
      <c r="AT111" s="46" cm="1">
        <f t="array" ref="AT111">AnualidadActivo(AT$2, $E111, $C111, $B111, $D111, Hombres!$A$1:$DW$117, Mujeres!$A$1:$DW$117)</f>
        <v>48819662.795672037</v>
      </c>
      <c r="AU111" s="46" cm="1">
        <f t="array" ref="AU111">AnualidadActivo(AU$2, $E111, $C111, $B111, $D111, Hombres!$A$1:$DW$117, Mujeres!$A$1:$DW$117)</f>
        <v>49865912.839374743</v>
      </c>
      <c r="AV111" s="46" cm="1">
        <f t="array" ref="AV111">AnualidadActivo(AV$2, $E111, $C111, $B111, $D111, Hombres!$A$1:$DW$117, Mujeres!$A$1:$DW$117)</f>
        <v>50902298.894637637</v>
      </c>
      <c r="AW111" s="46" cm="1">
        <f t="array" ref="AW111">AnualidadActivo(AW$2, $E111, $C111, $B111, $D111, Hombres!$A$1:$DW$117, Mujeres!$A$1:$DW$117)</f>
        <v>51929217.906762213</v>
      </c>
      <c r="AX111" s="46" cm="1">
        <f t="array" ref="AX111">AnualidadActivo(AX$2, $E111, $C111, $B111, $D111, Hombres!$A$1:$DW$117, Mujeres!$A$1:$DW$117)</f>
        <v>52947965.926807687</v>
      </c>
      <c r="AY111" s="46" cm="1">
        <f t="array" ref="AY111">AnualidadActivo(AY$2, $E111, $C111, $B111, $D111, Hombres!$A$1:$DW$117, Mujeres!$A$1:$DW$117)</f>
        <v>53954272.411379114</v>
      </c>
      <c r="AZ111" s="46" cm="1">
        <f t="array" ref="AZ111">AnualidadActivo(AZ$2, $E111, $C111, $B111, $D111, Hombres!$A$1:$DW$117, Mujeres!$A$1:$DW$117)</f>
        <v>54936663.116807647</v>
      </c>
      <c r="BA111" s="46" cm="1">
        <f t="array" ref="BA111">AnualidadActivo(BA$2, $E111, $C111, $B111, $D111, Hombres!$A$1:$DW$117, Mujeres!$A$1:$DW$117)</f>
        <v>55876350.069804288</v>
      </c>
      <c r="BB111" s="46" cm="1">
        <f t="array" ref="BB111">AnualidadActivo(BB$2, $E111, $C111, $B111, $D111, Hombres!$A$1:$DW$117, Mujeres!$A$1:$DW$117)</f>
        <v>56751271.84931124</v>
      </c>
      <c r="BC111" s="46" cm="1">
        <f t="array" ref="BC111">AnualidadActivo(BC$2, $E111, $C111, $B111, $D111, Hombres!$A$1:$DW$117, Mujeres!$A$1:$DW$117)</f>
        <v>57540147.727510706</v>
      </c>
      <c r="BD111" s="46" cm="1">
        <f t="array" ref="BD111">AnualidadActivo(BD$2, $E111, $C111, $B111, $D111, Hombres!$A$1:$DW$117, Mujeres!$A$1:$DW$117)</f>
        <v>58225534.262619413</v>
      </c>
      <c r="BE111" s="46" cm="1">
        <f t="array" ref="BE111">AnualidadActivo(BE$2, $E111, $C111, $B111, $D111, Hombres!$A$1:$DW$117, Mujeres!$A$1:$DW$117)</f>
        <v>58799446.002636842</v>
      </c>
      <c r="BF111" s="46" cm="1">
        <f t="array" ref="BF111">AnualidadActivo(BF$2, $E111, $C111, $B111, $D111, Hombres!$A$1:$DW$117, Mujeres!$A$1:$DW$117)</f>
        <v>59260171.002172224</v>
      </c>
      <c r="BG111" s="46" cm="1">
        <f t="array" ref="BG111">AnualidadActivo(BG$2, $E111, $C111, $B111, $D111, Hombres!$A$1:$DW$117, Mujeres!$A$1:$DW$117)</f>
        <v>59606818.705864832</v>
      </c>
      <c r="BH111" s="46" cm="1">
        <f t="array" ref="BH111">AnualidadActivo(BH$2, $E111, $C111, $B111, $D111, Hombres!$A$1:$DW$117, Mujeres!$A$1:$DW$117)</f>
        <v>59836504.461904608</v>
      </c>
      <c r="BI111" s="46" cm="1">
        <f t="array" ref="BI111">AnualidadActivo(BI$2, $E111, $C111, $B111, $D111, Hombres!$A$1:$DW$117, Mujeres!$A$1:$DW$117)</f>
        <v>59939935.450057283</v>
      </c>
      <c r="BJ111" s="46" cm="1">
        <f t="array" ref="BJ111">AnualidadActivo(BJ$2, $E111, $C111, $B111, $D111, Hombres!$A$1:$DW$117, Mujeres!$A$1:$DW$117)</f>
        <v>59794604.722925454</v>
      </c>
      <c r="BK111" s="46" cm="1">
        <f t="array" ref="BK111">AnualidadActivo(BK$2, $E111, $C111, $B111, $D111, Hombres!$A$1:$DW$117, Mujeres!$A$1:$DW$117)</f>
        <v>59466123.600031517</v>
      </c>
      <c r="BL111" s="46" cm="1">
        <f t="array" ref="BL111">AnualidadActivo(BL$2, $E111, $C111, $B111, $D111, Hombres!$A$1:$DW$117, Mujeres!$A$1:$DW$117)</f>
        <v>58938307.757841013</v>
      </c>
      <c r="BM111" s="46" cm="1">
        <f t="array" ref="BM111">AnualidadActivo(BM$2, $E111, $C111, $B111, $D111, Hombres!$A$1:$DW$117, Mujeres!$A$1:$DW$117)</f>
        <v>58194709.120654054</v>
      </c>
      <c r="BN111" s="46" cm="1">
        <f t="array" ref="BN111">AnualidadActivo(BN$2, $E111, $C111, $B111, $D111, Hombres!$A$1:$DW$117, Mujeres!$A$1:$DW$117)</f>
        <v>57218757.893860422</v>
      </c>
      <c r="BO111" s="46" cm="1">
        <f t="array" ref="BO111">AnualidadActivo(BO$2, $E111, $C111, $B111, $D111, Hombres!$A$1:$DW$117, Mujeres!$A$1:$DW$117)</f>
        <v>55995131.780924812</v>
      </c>
      <c r="BP111" s="46" cm="1">
        <f t="array" ref="BP111">AnualidadActivo(BP$2, $E111, $C111, $B111, $D111, Hombres!$A$1:$DW$117, Mujeres!$A$1:$DW$117)</f>
        <v>54508202.222642168</v>
      </c>
      <c r="BQ111" s="46" cm="1">
        <f t="array" ref="BQ111">AnualidadActivo(BQ$2, $E111, $C111, $B111, $D111, Hombres!$A$1:$DW$117, Mujeres!$A$1:$DW$117)</f>
        <v>52744916.934023939</v>
      </c>
      <c r="BR111" s="46" cm="1">
        <f t="array" ref="BR111">AnualidadActivo(BR$2, $E111, $C111, $B111, $D111, Hombres!$A$1:$DW$117, Mujeres!$A$1:$DW$117)</f>
        <v>50699061.54809425</v>
      </c>
      <c r="BS111" s="46" cm="1">
        <f t="array" ref="BS111">AnualidadActivo(BS$2, $E111, $C111, $B111, $D111, Hombres!$A$1:$DW$117, Mujeres!$A$1:$DW$117)</f>
        <v>48372116.68180719</v>
      </c>
      <c r="BT111" s="46" cm="1">
        <f t="array" ref="BT111">AnualidadActivo(BT$2, $E111, $C111, $B111, $D111, Hombres!$A$1:$DW$117, Mujeres!$A$1:$DW$117)</f>
        <v>45772039.659425326</v>
      </c>
      <c r="BU111" s="46" cm="1">
        <f t="array" ref="BU111">AnualidadActivo(BU$2, $E111, $C111, $B111, $D111, Hombres!$A$1:$DW$117, Mujeres!$A$1:$DW$117)</f>
        <v>42912749.872010604</v>
      </c>
      <c r="BV111" s="46" cm="1">
        <f t="array" ref="BV111">AnualidadActivo(BV$2, $E111, $C111, $B111, $D111, Hombres!$A$1:$DW$117, Mujeres!$A$1:$DW$117)</f>
        <v>39816809.66123265</v>
      </c>
      <c r="BW111" s="46" cm="1">
        <f t="array" ref="BW111">AnualidadActivo(BW$2, $E111, $C111, $B111, $D111, Hombres!$A$1:$DW$117, Mujeres!$A$1:$DW$117)</f>
        <v>36519467.767950818</v>
      </c>
      <c r="BX111" s="46" cm="1">
        <f t="array" ref="BX111">AnualidadActivo(BX$2, $E111, $C111, $B111, $D111, Hombres!$A$1:$DW$117, Mujeres!$A$1:$DW$117)</f>
        <v>33067711.766190041</v>
      </c>
      <c r="BY111" s="46" cm="1">
        <f t="array" ref="BY111">AnualidadActivo(BY$2, $E111, $C111, $B111, $D111, Hombres!$A$1:$DW$117, Mujeres!$A$1:$DW$117)</f>
        <v>29516217.664743755</v>
      </c>
      <c r="BZ111" s="46" cm="1">
        <f t="array" ref="BZ111">AnualidadActivo(BZ$2, $E111, $C111, $B111, $D111, Hombres!$A$1:$DW$117, Mujeres!$A$1:$DW$117)</f>
        <v>25925940.981781028</v>
      </c>
      <c r="CA111" s="46" cm="1">
        <f t="array" ref="CA111">AnualidadActivo(CA$2, $E111, $C111, $B111, $D111, Hombres!$A$1:$DW$117, Mujeres!$A$1:$DW$117)</f>
        <v>22364749.372965503</v>
      </c>
      <c r="CB111" s="46" cm="1">
        <f t="array" ref="CB111">AnualidadActivo(CB$2, $E111, $C111, $B111, $D111, Hombres!$A$1:$DW$117, Mujeres!$A$1:$DW$117)</f>
        <v>18906917.267505318</v>
      </c>
      <c r="CC111" s="46" cm="1">
        <f t="array" ref="CC111">AnualidadActivo(CC$2, $E111, $C111, $B111, $D111, Hombres!$A$1:$DW$117, Mujeres!$A$1:$DW$117)</f>
        <v>15627377.547694895</v>
      </c>
      <c r="CD111" s="46" cm="1">
        <f t="array" ref="CD111">AnualidadActivo(CD$2, $E111, $C111, $B111, $D111, Hombres!$A$1:$DW$117, Mujeres!$A$1:$DW$117)</f>
        <v>12594425.739702839</v>
      </c>
      <c r="CE111" s="46" cm="1">
        <f t="array" ref="CE111">AnualidadActivo(CE$2, $E111, $C111, $B111, $D111, Hombres!$A$1:$DW$117, Mujeres!$A$1:$DW$117)</f>
        <v>9865302.7119047903</v>
      </c>
      <c r="CF111" s="46" cm="1">
        <f t="array" ref="CF111">AnualidadActivo(CF$2, $E111, $C111, $B111, $D111, Hombres!$A$1:$DW$117, Mujeres!$A$1:$DW$117)</f>
        <v>7483363.8763918625</v>
      </c>
      <c r="CG111" s="46" cm="1">
        <f t="array" ref="CG111">AnualidadActivo(CG$2, $E111, $C111, $B111, $D111, Hombres!$A$1:$DW$117, Mujeres!$A$1:$DW$117)</f>
        <v>5475054.373471424</v>
      </c>
      <c r="CH111" s="46" cm="1">
        <f t="array" ref="CH111">AnualidadActivo(CH$2, $E111, $C111, $B111, $D111, Hombres!$A$1:$DW$117, Mujeres!$A$1:$DW$117)</f>
        <v>3846119.4813088304</v>
      </c>
      <c r="CI111" s="46" cm="1">
        <f t="array" ref="CI111">AnualidadActivo(CI$2, $E111, $C111, $B111, $D111, Hombres!$A$1:$DW$117, Mujeres!$A$1:$DW$117)</f>
        <v>2580487.4435007181</v>
      </c>
      <c r="CJ111" s="46" cm="1">
        <f t="array" ref="CJ111">AnualidadActivo(CJ$2, $E111, $C111, $B111, $D111, Hombres!$A$1:$DW$117, Mujeres!$A$1:$DW$117)</f>
        <v>1643249.2817536821</v>
      </c>
      <c r="CK111" s="46" cm="1">
        <f t="array" ref="CK111">AnualidadActivo(CK$2, $E111, $C111, $B111, $D111, Hombres!$A$1:$DW$117, Mujeres!$A$1:$DW$117)</f>
        <v>985927.10583452776</v>
      </c>
      <c r="CL111" s="46" cm="1">
        <f t="array" ref="CL111">AnualidadActivo(CL$2, $E111, $C111, $B111, $D111, Hombres!$A$1:$DW$117, Mujeres!$A$1:$DW$117)</f>
        <v>552659.61028076324</v>
      </c>
      <c r="CM111" s="46" cm="1">
        <f t="array" ref="CM111">AnualidadActivo(CM$2, $E111, $C111, $B111, $D111, Hombres!$A$1:$DW$117, Mujeres!$A$1:$DW$117)</f>
        <v>286566.95342928701</v>
      </c>
      <c r="CN111" s="46" cm="1">
        <f t="array" ref="CN111">AnualidadActivo(CN$2, $E111, $C111, $B111, $D111, Hombres!$A$1:$DW$117, Mujeres!$A$1:$DW$117)</f>
        <v>0</v>
      </c>
      <c r="CO111" s="46" cm="1">
        <f t="array" ref="CO111">AnualidadActivo(CO$2, $E111, $C111, $B111, $D111, Hombres!$A$1:$DW$117, Mujeres!$A$1:$DW$117)</f>
        <v>0</v>
      </c>
      <c r="CP111" s="46" cm="1">
        <f t="array" ref="CP111">AnualidadActivo(CP$2, $E111, $C111, $B111, $D111, Hombres!$A$1:$DW$117, Mujeres!$A$1:$DW$117)</f>
        <v>0</v>
      </c>
      <c r="CQ111" s="46" cm="1">
        <f t="array" ref="CQ111">AnualidadActivo(CQ$2, $E111, $C111, $B111, $D111, Hombres!$A$1:$DW$117, Mujeres!$A$1:$DW$117)</f>
        <v>0</v>
      </c>
      <c r="CR111" s="46" cm="1">
        <f t="array" ref="CR111">AnualidadActivo(CR$2, $E111, $C111, $B111, $D111, Hombres!$A$1:$DW$117, Mujeres!$A$1:$DW$117)</f>
        <v>0</v>
      </c>
      <c r="CS111" s="46" cm="1">
        <f t="array" ref="CS111">AnualidadActivo(CS$2, $E111, $C111, $B111, $D111, Hombres!$A$1:$DW$117, Mujeres!$A$1:$DW$117)</f>
        <v>0</v>
      </c>
      <c r="CT111" s="46" cm="1">
        <f t="array" ref="CT111">AnualidadActivo(CT$2, $E111, $C111, $B111, $D111, Hombres!$A$1:$DW$117, Mujeres!$A$1:$DW$117)</f>
        <v>0</v>
      </c>
      <c r="CU111" s="46" cm="1">
        <f t="array" ref="CU111">AnualidadActivo(CU$2, $E111, $C111, $B111, $D111, Hombres!$A$1:$DW$117, Mujeres!$A$1:$DW$117)</f>
        <v>0</v>
      </c>
      <c r="CV111" s="46" cm="1">
        <f t="array" ref="CV111">AnualidadActivo(CV$2, $E111, $C111, $B111, $D111, Hombres!$A$1:$DW$117, Mujeres!$A$1:$DW$117)</f>
        <v>0</v>
      </c>
      <c r="CW111" s="46" cm="1">
        <f t="array" ref="CW111">AnualidadActivo(CW$2, $E111, $C111, $B111, $D111, Hombres!$A$1:$DW$117, Mujeres!$A$1:$DW$117)</f>
        <v>0</v>
      </c>
      <c r="CX111" s="46" cm="1">
        <f t="array" ref="CX111">AnualidadActivo(CX$2, $E111, $C111, $B111, $D111, Hombres!$A$1:$DW$117, Mujeres!$A$1:$DW$117)</f>
        <v>0</v>
      </c>
      <c r="CY111" s="46" cm="1">
        <f t="array" ref="CY111">AnualidadActivo(CY$2, $E111, $C111, $B111, $D111, Hombres!$A$1:$DW$117, Mujeres!$A$1:$DW$117)</f>
        <v>0</v>
      </c>
      <c r="CZ111" s="46" cm="1">
        <f t="array" ref="CZ111">AnualidadActivo(CZ$2, $E111, $C111, $B111, $D111, Hombres!$A$1:$DW$117, Mujeres!$A$1:$DW$117)</f>
        <v>0</v>
      </c>
      <c r="DA111" s="46" cm="1">
        <f t="array" ref="DA111">AnualidadActivo(DA$2, $E111, $C111, $B111, $D111, Hombres!$A$1:$DW$117, Mujeres!$A$1:$DW$117)</f>
        <v>0</v>
      </c>
      <c r="DD111" s="21"/>
      <c r="DE111" s="46" cm="1">
        <f t="array" ref="DE111">beneficio_muerte_individual_activo(DE$2,$F111,$D111, Hombres!$A$1:$DW$117, Mujeres!$A$1:$DW$117)</f>
        <v>0</v>
      </c>
      <c r="DF111" s="46" cm="1">
        <f t="array" ref="DF111">beneficio_muerte_individual_activo(DF$2,$F111,$D111, Hombres!$A$1:$DW$117, Mujeres!$A$1:$DW$117)</f>
        <v>6960</v>
      </c>
      <c r="DG111" s="46" cm="1">
        <f t="array" ref="DG111">beneficio_muerte_individual_activo(DG$2,$F111,$D111, Hombres!$A$1:$DW$117, Mujeres!$A$1:$DW$117)</f>
        <v>7146.5381520000001</v>
      </c>
      <c r="DH111" s="46" cm="1">
        <f t="array" ref="DH111">beneficio_muerte_individual_activo(DH$2,$F111,$D111, Hombres!$A$1:$DW$117, Mujeres!$A$1:$DW$117)</f>
        <v>7421.5024179607481</v>
      </c>
      <c r="DI111" s="46" cm="1">
        <f t="array" ref="DI111">beneficio_muerte_individual_activo(DI$2,$F111,$D111, Hombres!$A$1:$DW$117, Mujeres!$A$1:$DW$117)</f>
        <v>7762.9313263392605</v>
      </c>
      <c r="DJ111" s="46" cm="1">
        <f t="array" ref="DJ111">beneficio_muerte_individual_activo(DJ$2,$F111,$D111, Hombres!$A$1:$DW$117, Mujeres!$A$1:$DW$117)</f>
        <v>8171.3485712996717</v>
      </c>
      <c r="DK111" s="46" cm="1">
        <f t="array" ref="DK111">beneficio_muerte_individual_activo(DK$2,$F111,$D111, Hombres!$A$1:$DW$117, Mujeres!$A$1:$DW$117)</f>
        <v>8653.6732055685989</v>
      </c>
      <c r="DL111" s="46" cm="1">
        <f t="array" ref="DL111">beneficio_muerte_individual_activo(DL$2,$F111,$D111, Hombres!$A$1:$DW$117, Mujeres!$A$1:$DW$117)</f>
        <v>9155.2730320926166</v>
      </c>
      <c r="DM111" s="46" cm="1">
        <f t="array" ref="DM111">beneficio_muerte_individual_activo(DM$2,$F111,$D111, Hombres!$A$1:$DW$117, Mujeres!$A$1:$DW$117)</f>
        <v>9585.8511223651803</v>
      </c>
      <c r="DN111" s="46" cm="1">
        <f t="array" ref="DN111">beneficio_muerte_individual_activo(DN$2,$F111,$D111, Hombres!$A$1:$DW$117, Mujeres!$A$1:$DW$117)</f>
        <v>9912.234478843211</v>
      </c>
      <c r="DO111" s="46" cm="1">
        <f t="array" ref="DO111">beneficio_muerte_individual_activo(DO$2,$F111,$D111, Hombres!$A$1:$DW$117, Mujeres!$A$1:$DW$117)</f>
        <v>10199.660148308532</v>
      </c>
      <c r="DP111" s="46" cm="1">
        <f t="array" ref="DP111">beneficio_muerte_individual_activo(DP$2,$F111,$D111, Hombres!$A$1:$DW$117, Mujeres!$A$1:$DW$117)</f>
        <v>10656.278684096796</v>
      </c>
      <c r="DQ111" s="46" cm="1">
        <f t="array" ref="DQ111">beneficio_muerte_individual_activo(DQ$2,$F111,$D111, Hombres!$A$1:$DW$117, Mujeres!$A$1:$DW$117)</f>
        <v>11299.188891745145</v>
      </c>
      <c r="DR111" s="46" cm="1">
        <f t="array" ref="DR111">beneficio_muerte_individual_activo(DR$2,$F111,$D111, Hombres!$A$1:$DW$117, Mujeres!$A$1:$DW$117)</f>
        <v>12084.917919220374</v>
      </c>
      <c r="DS111" s="46" cm="1">
        <f t="array" ref="DS111">beneficio_muerte_individual_activo(DS$2,$F111,$D111, Hombres!$A$1:$DW$117, Mujeres!$A$1:$DW$117)</f>
        <v>12938.04178885436</v>
      </c>
      <c r="DT111" s="46" cm="1">
        <f t="array" ref="DT111">beneficio_muerte_individual_activo(DT$2,$F111,$D111, Hombres!$A$1:$DW$117, Mujeres!$A$1:$DW$117)</f>
        <v>13822.835244861977</v>
      </c>
      <c r="DU111" s="46" cm="1">
        <f t="array" ref="DU111">beneficio_muerte_individual_activo(DU$2,$F111,$D111, Hombres!$A$1:$DW$117, Mujeres!$A$1:$DW$117)</f>
        <v>14735.985176232418</v>
      </c>
      <c r="DV111" s="46" cm="1">
        <f t="array" ref="DV111">beneficio_muerte_individual_activo(DV$2,$F111,$D111, Hombres!$A$1:$DW$117, Mujeres!$A$1:$DW$117)</f>
        <v>15620.917893456233</v>
      </c>
      <c r="DW111" s="46" cm="1">
        <f t="array" ref="DW111">beneficio_muerte_individual_activo(DW$2,$F111,$D111, Hombres!$A$1:$DW$117, Mujeres!$A$1:$DW$117)</f>
        <v>16427.216507857476</v>
      </c>
      <c r="DX111" s="46" cm="1">
        <f t="array" ref="DX111">beneficio_muerte_individual_activo(DX$2,$F111,$D111, Hombres!$A$1:$DW$117, Mujeres!$A$1:$DW$117)</f>
        <v>17284.689929795011</v>
      </c>
      <c r="DY111" s="46" cm="1">
        <f t="array" ref="DY111">beneficio_muerte_individual_activo(DY$2,$F111,$D111, Hombres!$A$1:$DW$117, Mujeres!$A$1:$DW$117)</f>
        <v>18266.320619110858</v>
      </c>
      <c r="DZ111" s="46" cm="1">
        <f t="array" ref="DZ111">beneficio_muerte_individual_activo(DZ$2,$F111,$D111, Hombres!$A$1:$DW$117, Mujeres!$A$1:$DW$117)</f>
        <v>19575.266007157723</v>
      </c>
      <c r="EA111" s="46" cm="1">
        <f t="array" ref="EA111">beneficio_muerte_individual_activo(EA$2,$F111,$D111, Hombres!$A$1:$DW$117, Mujeres!$A$1:$DW$117)</f>
        <v>21297.043840455532</v>
      </c>
      <c r="EB111" s="46" cm="1">
        <f t="array" ref="EB111">beneficio_muerte_individual_activo(EB$2,$F111,$D111, Hombres!$A$1:$DW$117, Mujeres!$A$1:$DW$117)</f>
        <v>23394.905199534558</v>
      </c>
      <c r="EC111" s="46" cm="1">
        <f t="array" ref="EC111">beneficio_muerte_individual_activo(EC$2,$F111,$D111, Hombres!$A$1:$DW$117, Mujeres!$A$1:$DW$117)</f>
        <v>25561.475147070672</v>
      </c>
      <c r="ED111" s="46" cm="1">
        <f t="array" ref="ED111">beneficio_muerte_individual_activo(ED$2,$F111,$D111, Hombres!$A$1:$DW$117, Mujeres!$A$1:$DW$117)</f>
        <v>27610.610846581443</v>
      </c>
      <c r="EE111" s="46" cm="1">
        <f t="array" ref="EE111">beneficio_muerte_individual_activo(EE$2,$F111,$D111, Hombres!$A$1:$DW$117, Mujeres!$A$1:$DW$117)</f>
        <v>29606.059233115939</v>
      </c>
      <c r="EF111" s="46" cm="1">
        <f t="array" ref="EF111">beneficio_muerte_individual_activo(EF$2,$F111,$D111, Hombres!$A$1:$DW$117, Mujeres!$A$1:$DW$117)</f>
        <v>31578.008089035106</v>
      </c>
      <c r="EG111" s="46" cm="1">
        <f t="array" ref="EG111">beneficio_muerte_individual_activo(EG$2,$F111,$D111, Hombres!$A$1:$DW$117, Mujeres!$A$1:$DW$117)</f>
        <v>33566.707469214314</v>
      </c>
      <c r="EH111" s="46" cm="1">
        <f t="array" ref="EH111">beneficio_muerte_individual_activo(EH$2,$F111,$D111, Hombres!$A$1:$DW$117, Mujeres!$A$1:$DW$117)</f>
        <v>35730.300581789044</v>
      </c>
      <c r="EI111" s="46" cm="1">
        <f t="array" ref="EI111">beneficio_muerte_individual_activo(EI$2,$F111,$D111, Hombres!$A$1:$DW$117, Mujeres!$A$1:$DW$117)</f>
        <v>22869.775428208806</v>
      </c>
      <c r="EJ111" s="46" cm="1">
        <f t="array" ref="EJ111">beneficio_muerte_individual_activo(EJ$2,$F111,$D111, Hombres!$A$1:$DW$117, Mujeres!$A$1:$DW$117)</f>
        <v>24371.666112477888</v>
      </c>
      <c r="EK111" s="46" cm="1">
        <f t="array" ref="EK111">beneficio_muerte_individual_activo(EK$2,$F111,$D111, Hombres!$A$1:$DW$117, Mujeres!$A$1:$DW$117)</f>
        <v>25725.928670205682</v>
      </c>
      <c r="EL111" s="46" cm="1">
        <f t="array" ref="EL111">beneficio_muerte_individual_activo(EL$2,$F111,$D111, Hombres!$A$1:$DW$117, Mujeres!$A$1:$DW$117)</f>
        <v>26931.889372278751</v>
      </c>
      <c r="EM111" s="46" cm="1">
        <f t="array" ref="EM111">beneficio_muerte_individual_activo(EM$2,$F111,$D111, Hombres!$A$1:$DW$117, Mujeres!$A$1:$DW$117)</f>
        <v>28263.108681995804</v>
      </c>
      <c r="EN111" s="46" cm="1">
        <f t="array" ref="EN111">beneficio_muerte_individual_activo(EN$2,$F111,$D111, Hombres!$A$1:$DW$117, Mujeres!$A$1:$DW$117)</f>
        <v>29996.814999905622</v>
      </c>
      <c r="EO111" s="46" cm="1">
        <f t="array" ref="EO111">beneficio_muerte_individual_activo(EO$2,$F111,$D111, Hombres!$A$1:$DW$117, Mujeres!$A$1:$DW$117)</f>
        <v>32392.487607582014</v>
      </c>
      <c r="EP111" s="46" cm="1">
        <f t="array" ref="EP111">beneficio_muerte_individual_activo(EP$2,$F111,$D111, Hombres!$A$1:$DW$117, Mujeres!$A$1:$DW$117)</f>
        <v>35527.742789931937</v>
      </c>
      <c r="EQ111" s="46" cm="1">
        <f t="array" ref="EQ111">beneficio_muerte_individual_activo(EQ$2,$F111,$D111, Hombres!$A$1:$DW$117, Mujeres!$A$1:$DW$117)</f>
        <v>39314.225533237011</v>
      </c>
      <c r="ER111" s="46" cm="1">
        <f t="array" ref="ER111">beneficio_muerte_individual_activo(ER$2,$F111,$D111, Hombres!$A$1:$DW$117, Mujeres!$A$1:$DW$117)</f>
        <v>43493.588441784465</v>
      </c>
      <c r="ES111" s="46" cm="1">
        <f t="array" ref="ES111">beneficio_muerte_individual_activo(ES$2,$F111,$D111, Hombres!$A$1:$DW$117, Mujeres!$A$1:$DW$117)</f>
        <v>47566.303678381053</v>
      </c>
      <c r="ET111" s="46" cm="1">
        <f t="array" ref="ET111">beneficio_muerte_individual_activo(ET$2,$F111,$D111, Hombres!$A$1:$DW$117, Mujeres!$A$1:$DW$117)</f>
        <v>51257.883038492189</v>
      </c>
      <c r="EU111" s="46" cm="1">
        <f t="array" ref="EU111">beneficio_muerte_individual_activo(EU$2,$F111,$D111, Hombres!$A$1:$DW$117, Mujeres!$A$1:$DW$117)</f>
        <v>54590.879317117564</v>
      </c>
      <c r="EV111" s="46" cm="1">
        <f t="array" ref="EV111">beneficio_muerte_individual_activo(EV$2,$F111,$D111, Hombres!$A$1:$DW$117, Mujeres!$A$1:$DW$117)</f>
        <v>57718.840870907763</v>
      </c>
      <c r="EW111" s="46" cm="1">
        <f t="array" ref="EW111">beneficio_muerte_individual_activo(EW$2,$F111,$D111, Hombres!$A$1:$DW$117, Mujeres!$A$1:$DW$117)</f>
        <v>60859.79105776472</v>
      </c>
      <c r="EX111" s="46" cm="1">
        <f t="array" ref="EX111">beneficio_muerte_individual_activo(EX$2,$F111,$D111, Hombres!$A$1:$DW$117, Mujeres!$A$1:$DW$117)</f>
        <v>67834.107085325115</v>
      </c>
      <c r="EY111" s="46" cm="1">
        <f t="array" ref="EY111">beneficio_muerte_individual_activo(EY$2,$F111,$D111, Hombres!$A$1:$DW$117, Mujeres!$A$1:$DW$117)</f>
        <v>71840.266949255805</v>
      </c>
      <c r="EZ111" s="46" cm="1">
        <f t="array" ref="EZ111">beneficio_muerte_individual_activo(EZ$2,$F111,$D111, Hombres!$A$1:$DW$117, Mujeres!$A$1:$DW$117)</f>
        <v>75882.747953938597</v>
      </c>
      <c r="FA111" s="46" cm="1">
        <f t="array" ref="FA111">beneficio_muerte_individual_activo(FA$2,$F111,$D111, Hombres!$A$1:$DW$117, Mujeres!$A$1:$DW$117)</f>
        <v>80014.042166410945</v>
      </c>
      <c r="FB111" s="46" cm="1">
        <f t="array" ref="FB111">beneficio_muerte_individual_activo(FB$2,$F111,$D111, Hombres!$A$1:$DW$117, Mujeres!$A$1:$DW$117)</f>
        <v>84191.825479219799</v>
      </c>
      <c r="FC111" s="46" cm="1">
        <f t="array" ref="FC111">beneficio_muerte_individual_activo(FC$2,$F111,$D111, Hombres!$A$1:$DW$117, Mujeres!$A$1:$DW$117)</f>
        <v>88260.5039739434</v>
      </c>
      <c r="FD111" s="46" cm="1">
        <f t="array" ref="FD111">beneficio_muerte_individual_activo(FD$2,$F111,$D111, Hombres!$A$1:$DW$117, Mujeres!$A$1:$DW$117)</f>
        <v>92184.324192406217</v>
      </c>
      <c r="FE111" s="46" cm="1">
        <f t="array" ref="FE111">beneficio_muerte_individual_activo(FE$2,$F111,$D111, Hombres!$A$1:$DW$117, Mujeres!$A$1:$DW$117)</f>
        <v>95930.137358296139</v>
      </c>
      <c r="FF111" s="46" cm="1">
        <f t="array" ref="FF111">beneficio_muerte_individual_activo(FF$2,$F111,$D111, Hombres!$A$1:$DW$117, Mujeres!$A$1:$DW$117)</f>
        <v>99384.012399682746</v>
      </c>
      <c r="FG111" s="46" cm="1">
        <f t="array" ref="FG111">beneficio_muerte_individual_activo(FG$2,$F111,$D111, Hombres!$A$1:$DW$117, Mujeres!$A$1:$DW$117)</f>
        <v>102319.27056098408</v>
      </c>
      <c r="FH111" s="46" cm="1">
        <f t="array" ref="FH111">beneficio_muerte_individual_activo(FH$2,$F111,$D111, Hombres!$A$1:$DW$117, Mujeres!$A$1:$DW$117)</f>
        <v>104512.84913226272</v>
      </c>
      <c r="FI111" s="46" cm="1">
        <f t="array" ref="FI111">beneficio_muerte_individual_activo(FI$2,$F111,$D111, Hombres!$A$1:$DW$117, Mujeres!$A$1:$DW$117)</f>
        <v>105860.55629799292</v>
      </c>
      <c r="FJ111" s="46" cm="1">
        <f t="array" ref="FJ111">beneficio_muerte_individual_activo(FJ$2,$F111,$D111, Hombres!$A$1:$DW$117, Mujeres!$A$1:$DW$117)</f>
        <v>106286.86254141152</v>
      </c>
      <c r="FK111" s="46" cm="1">
        <f t="array" ref="FK111">beneficio_muerte_individual_activo(FK$2,$F111,$D111, Hombres!$A$1:$DW$117, Mujeres!$A$1:$DW$117)</f>
        <v>105661.50870831618</v>
      </c>
      <c r="FL111" s="46" cm="1">
        <f t="array" ref="FL111">beneficio_muerte_individual_activo(FL$2,$F111,$D111, Hombres!$A$1:$DW$117, Mujeres!$A$1:$DW$117)</f>
        <v>103799.83744667911</v>
      </c>
      <c r="FM111" s="46" cm="1">
        <f t="array" ref="FM111">beneficio_muerte_individual_activo(FM$2,$F111,$D111, Hombres!$A$1:$DW$117, Mujeres!$A$1:$DW$117)</f>
        <v>100591.66706401843</v>
      </c>
      <c r="FN111" s="46" cm="1">
        <f t="array" ref="FN111">beneficio_muerte_individual_activo(FN$2,$F111,$D111, Hombres!$A$1:$DW$117, Mujeres!$A$1:$DW$117)</f>
        <v>96055.821362938834</v>
      </c>
      <c r="FO111" s="46" cm="1">
        <f t="array" ref="FO111">beneficio_muerte_individual_activo(FO$2,$F111,$D111, Hombres!$A$1:$DW$117, Mujeres!$A$1:$DW$117)</f>
        <v>90265.29912392456</v>
      </c>
      <c r="FP111" s="46" cm="1">
        <f t="array" ref="FP111">beneficio_muerte_individual_activo(FP$2,$F111,$D111, Hombres!$A$1:$DW$117, Mujeres!$A$1:$DW$117)</f>
        <v>83303.012116078608</v>
      </c>
      <c r="FQ111" s="106" cm="1">
        <f t="array" ref="FQ111">beneficio_muerte_individual_activo(FQ$2,$F111,$D111, Hombres!$A$1:$DW$117, Mujeres!$A$1:$DW$117)</f>
        <v>75285.64771286225</v>
      </c>
      <c r="FR111" s="46" cm="1">
        <f t="array" ref="FR111">beneficio_muerte_individual_activo(FR$2,$F111,$D111, Hombres!$A$1:$DW$117, Mujeres!$A$1:$DW$117)</f>
        <v>66447.759891642068</v>
      </c>
      <c r="FS111" s="46" cm="1">
        <f t="array" ref="FS111">beneficio_muerte_individual_activo(FS$2,$F111,$D111, Hombres!$A$1:$DW$117, Mujeres!$A$1:$DW$117)</f>
        <v>57134.827016597461</v>
      </c>
      <c r="FT111" s="46" cm="1">
        <f t="array" ref="FT111">beneficio_muerte_individual_activo(FT$2,$F111,$D111, Hombres!$A$1:$DW$117, Mujeres!$A$1:$DW$117)</f>
        <v>47723.349300090216</v>
      </c>
      <c r="FU111" s="46" cm="1">
        <f t="array" ref="FU111">beneficio_muerte_individual_activo(FU$2,$F111,$D111, Hombres!$A$1:$DW$117, Mujeres!$A$1:$DW$117)</f>
        <v>38577.626555388109</v>
      </c>
      <c r="FV111" s="46" cm="1">
        <f t="array" ref="FV111">beneficio_muerte_individual_activo(FV$2,$F111,$D111, Hombres!$A$1:$DW$117, Mujeres!$A$1:$DW$117)</f>
        <v>30039.354121504493</v>
      </c>
      <c r="FW111" s="46" cm="1">
        <f t="array" ref="FW111">beneficio_muerte_individual_activo(FW$2,$F111,$D111, Hombres!$A$1:$DW$117, Mujeres!$A$1:$DW$117)</f>
        <v>22421.360168215448</v>
      </c>
      <c r="FX111" s="46" cm="1">
        <f t="array" ref="FX111">beneficio_muerte_individual_activo(FX$2,$F111,$D111, Hombres!$A$1:$DW$117, Mujeres!$A$1:$DW$117)</f>
        <v>15959.635362579702</v>
      </c>
      <c r="FY111" s="46" cm="1">
        <f t="array" ref="FY111">beneficio_muerte_individual_activo(FY$2,$F111,$D111, Hombres!$A$1:$DW$117, Mujeres!$A$1:$DW$117)</f>
        <v>10768.216192278342</v>
      </c>
      <c r="FZ111" s="46" cm="1">
        <f t="array" ref="FZ111">beneficio_muerte_individual_activo(FZ$2,$F111,$D111, Hombres!$A$1:$DW$117, Mujeres!$A$1:$DW$117)</f>
        <v>6835.6221044103058</v>
      </c>
      <c r="GA111" s="46" cm="1">
        <f t="array" ref="GA111">beneficio_muerte_individual_activo(GA$2,$F111,$D111, Hombres!$A$1:$DW$117, Mujeres!$A$1:$DW$117)</f>
        <v>4045.8820973713114</v>
      </c>
      <c r="GB111" s="46" cm="1">
        <f t="array" ref="GB111">beneficio_muerte_individual_activo(GB$2,$F111,$D111, Hombres!$A$1:$DW$117, Mujeres!$A$1:$DW$117)</f>
        <v>2209.889481467404</v>
      </c>
      <c r="GC111" s="46" cm="1">
        <f t="array" ref="GC111">beneficio_muerte_individual_activo(GC$2,$F111,$D111, Hombres!$A$1:$DW$117, Mujeres!$A$1:$DW$117)</f>
        <v>1100.5584218855927</v>
      </c>
      <c r="GD111" s="46" cm="1">
        <f t="array" ref="GD111">beneficio_muerte_individual_activo(GD$2,$F111,$D111, Hombres!$A$1:$DW$117, Mujeres!$A$1:$DW$117)</f>
        <v>492.2869607090359</v>
      </c>
      <c r="GE111" s="46" cm="1">
        <f t="array" ref="GE111">beneficio_muerte_individual_activo(GE$2,$F111,$D111, Hombres!$A$1:$DW$117, Mujeres!$A$1:$DW$117)</f>
        <v>193.9976418914539</v>
      </c>
      <c r="GF111" s="46" cm="1">
        <f t="array" ref="GF111">beneficio_muerte_individual_activo(GF$2,$F111,$D111, Hombres!$A$1:$DW$117, Mujeres!$A$1:$DW$117)</f>
        <v>65.668334111617767</v>
      </c>
      <c r="GG111" s="46" cm="1">
        <f t="array" ref="GG111">beneficio_muerte_individual_activo(GG$2,$F111,$D111, Hombres!$A$1:$DW$117, Mujeres!$A$1:$DW$117)</f>
        <v>0</v>
      </c>
      <c r="GH111" s="46" cm="1">
        <f t="array" ref="GH111">beneficio_muerte_individual_activo(GH$2,$F111,$D111, Hombres!$A$1:$DW$117, Mujeres!$A$1:$DW$117)</f>
        <v>0</v>
      </c>
      <c r="GI111" s="46" cm="1">
        <f t="array" ref="GI111">beneficio_muerte_individual_activo(GI$2,$F111,$D111, Hombres!$A$1:$DW$117, Mujeres!$A$1:$DW$117)</f>
        <v>0</v>
      </c>
      <c r="GJ111" s="46" cm="1">
        <f t="array" ref="GJ111">beneficio_muerte_individual_activo(GJ$2,$F111,$D111, Hombres!$A$1:$DW$117, Mujeres!$A$1:$DW$117)</f>
        <v>0</v>
      </c>
      <c r="GK111" s="46" cm="1">
        <f t="array" ref="GK111">beneficio_muerte_individual_activo(GK$2,$F111,$D111, Hombres!$A$1:$DW$117, Mujeres!$A$1:$DW$117)</f>
        <v>0</v>
      </c>
      <c r="GL111" s="46" cm="1">
        <f t="array" ref="GL111">beneficio_muerte_individual_activo(GL$2,$F111,$D111, Hombres!$A$1:$DW$117, Mujeres!$A$1:$DW$117)</f>
        <v>0</v>
      </c>
      <c r="GM111" s="46" cm="1">
        <f t="array" ref="GM111">beneficio_muerte_individual_activo(GM$2,$F111,$D111, Hombres!$A$1:$DW$117, Mujeres!$A$1:$DW$117)</f>
        <v>0</v>
      </c>
      <c r="GN111" s="46" cm="1">
        <f t="array" ref="GN111">beneficio_muerte_individual_activo(GN$2,$F111,$D111, Hombres!$A$1:$DW$117, Mujeres!$A$1:$DW$117)</f>
        <v>0</v>
      </c>
      <c r="GO111" s="46" cm="1">
        <f t="array" ref="GO111">beneficio_muerte_individual_activo(GO$2,$F111,$D111, Hombres!$A$1:$DW$117, Mujeres!$A$1:$DW$117)</f>
        <v>0</v>
      </c>
      <c r="GP111" s="46" cm="1">
        <f t="array" ref="GP111">beneficio_muerte_individual_activo(GP$2,$F111,$D111, Hombres!$A$1:$DW$117, Mujeres!$A$1:$DW$117)</f>
        <v>0</v>
      </c>
      <c r="GQ111" s="46" cm="1">
        <f t="array" ref="GQ111">beneficio_muerte_individual_activo(GQ$2,$F111,$D111, Hombres!$A$1:$DW$117, Mujeres!$A$1:$DW$117)</f>
        <v>0</v>
      </c>
      <c r="GR111" s="46" cm="1">
        <f t="array" ref="GR111">beneficio_muerte_individual_activo(GR$2,$F111,$D111, Hombres!$A$1:$DW$117, Mujeres!$A$1:$DW$117)</f>
        <v>0</v>
      </c>
      <c r="GS111" s="46" cm="1">
        <f t="array" ref="GS111">beneficio_muerte_individual_activo(GS$2,$F111,$D111, Hombres!$A$1:$DW$117, Mujeres!$A$1:$DW$117)</f>
        <v>0</v>
      </c>
      <c r="GT111" s="46" cm="1">
        <f t="array" ref="GT111">beneficio_muerte_individual_activo(GT$2,$F111,$D111, Hombres!$A$1:$DW$117, Mujeres!$A$1:$DW$117)</f>
        <v>0</v>
      </c>
      <c r="GU111" s="46" cm="1">
        <f t="array" ref="GU111">beneficio_muerte_individual_activo(GU$2,$F111,$D111, Hombres!$A$1:$DW$117, Mujeres!$A$1:$DW$117)</f>
        <v>0</v>
      </c>
      <c r="GV111" s="46" cm="1">
        <f t="array" ref="GV111">beneficio_muerte_individual_activo(GV$2,$F111,$D111, Hombres!$A$1:$DW$117, Mujeres!$A$1:$DW$117)</f>
        <v>0</v>
      </c>
    </row>
    <row r="112" spans="1:204" x14ac:dyDescent="0.25">
      <c r="A112" s="1">
        <f t="shared" si="1"/>
        <v>110</v>
      </c>
      <c r="B112" s="75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39" cm="1">
        <f t="array" ref="G112">PorcentajePension(C112,E112, D112)</f>
        <v>0.85</v>
      </c>
      <c r="I112" s="72"/>
      <c r="J112" s="46" cm="1">
        <f t="array" ref="J112">AnualidadActivo(J$2, $E112, $C112, $B112, $D112, Hombres!$A$1:$DW$117, Mujeres!$A$1:$DW$117)</f>
        <v>0</v>
      </c>
      <c r="K112" s="46" cm="1">
        <f t="array" ref="K112">AnualidadActivo(K$2, $E112, $C112, $B112, $D112, Hombres!$A$1:$DW$117, Mujeres!$A$1:$DW$117)</f>
        <v>0</v>
      </c>
      <c r="L112" s="46" cm="1">
        <f t="array" ref="L112">AnualidadActivo(L$2, $E112, $C112, $B112, $D112, Hombres!$A$1:$DW$117, Mujeres!$A$1:$DW$117)</f>
        <v>0</v>
      </c>
      <c r="M112" s="46" cm="1">
        <f t="array" ref="M112">AnualidadActivo(M$2, $E112, $C112, $B112, $D112, Hombres!$A$1:$DW$117, Mujeres!$A$1:$DW$117)</f>
        <v>0</v>
      </c>
      <c r="N112" s="46" cm="1">
        <f t="array" ref="N112">AnualidadActivo(N$2, $E112, $C112, $B112, $D112, Hombres!$A$1:$DW$117, Mujeres!$A$1:$DW$117)</f>
        <v>0</v>
      </c>
      <c r="O112" s="46" cm="1">
        <f t="array" ref="O112">AnualidadActivo(O$2, $E112, $C112, $B112, $D112, Hombres!$A$1:$DW$117, Mujeres!$A$1:$DW$117)</f>
        <v>0</v>
      </c>
      <c r="P112" s="46" cm="1">
        <f t="array" ref="P112">AnualidadActivo(P$2, $E112, $C112, $B112, $D112, Hombres!$A$1:$DW$117, Mujeres!$A$1:$DW$117)</f>
        <v>0</v>
      </c>
      <c r="Q112" s="46" cm="1">
        <f t="array" ref="Q112">AnualidadActivo(Q$2, $E112, $C112, $B112, $D112, Hombres!$A$1:$DW$117, Mujeres!$A$1:$DW$117)</f>
        <v>0</v>
      </c>
      <c r="R112" s="46" cm="1">
        <f t="array" ref="R112">AnualidadActivo(R$2, $E112, $C112, $B112, $D112, Hombres!$A$1:$DW$117, Mujeres!$A$1:$DW$117)</f>
        <v>0</v>
      </c>
      <c r="S112" s="46" cm="1">
        <f t="array" ref="S112">AnualidadActivo(S$2, $E112, $C112, $B112, $D112, Hombres!$A$1:$DW$117, Mujeres!$A$1:$DW$117)</f>
        <v>0</v>
      </c>
      <c r="T112" s="46" cm="1">
        <f t="array" ref="T112">AnualidadActivo(T$2, $E112, $C112, $B112, $D112, Hombres!$A$1:$DW$117, Mujeres!$A$1:$DW$117)</f>
        <v>0</v>
      </c>
      <c r="U112" s="46" cm="1">
        <f t="array" ref="U112">AnualidadActivo(U$2, $E112, $C112, $B112, $D112, Hombres!$A$1:$DW$117, Mujeres!$A$1:$DW$117)</f>
        <v>0</v>
      </c>
      <c r="V112" s="46" cm="1">
        <f t="array" ref="V112">AnualidadActivo(V$2, $E112, $C112, $B112, $D112, Hombres!$A$1:$DW$117, Mujeres!$A$1:$DW$117)</f>
        <v>0</v>
      </c>
      <c r="W112" s="46" cm="1">
        <f t="array" ref="W112">AnualidadActivo(W$2, $E112, $C112, $B112, $D112, Hombres!$A$1:$DW$117, Mujeres!$A$1:$DW$117)</f>
        <v>0</v>
      </c>
      <c r="X112" s="46" cm="1">
        <f t="array" ref="X112">AnualidadActivo(X$2, $E112, $C112, $B112, $D112, Hombres!$A$1:$DW$117, Mujeres!$A$1:$DW$117)</f>
        <v>0</v>
      </c>
      <c r="Y112" s="46" cm="1">
        <f t="array" ref="Y112">AnualidadActivo(Y$2, $E112, $C112, $B112, $D112, Hombres!$A$1:$DW$117, Mujeres!$A$1:$DW$117)</f>
        <v>0</v>
      </c>
      <c r="Z112" s="46" cm="1">
        <f t="array" ref="Z112">AnualidadActivo(Z$2, $E112, $C112, $B112, $D112, Hombres!$A$1:$DW$117, Mujeres!$A$1:$DW$117)</f>
        <v>0</v>
      </c>
      <c r="AA112" s="46" cm="1">
        <f t="array" ref="AA112">AnualidadActivo(AA$2, $E112, $C112, $B112, $D112, Hombres!$A$1:$DW$117, Mujeres!$A$1:$DW$117)</f>
        <v>0</v>
      </c>
      <c r="AB112" s="46" cm="1">
        <f t="array" ref="AB112">AnualidadActivo(AB$2, $E112, $C112, $B112, $D112, Hombres!$A$1:$DW$117, Mujeres!$A$1:$DW$117)</f>
        <v>0</v>
      </c>
      <c r="AC112" s="46" cm="1">
        <f t="array" ref="AC112">AnualidadActivo(AC$2, $E112, $C112, $B112, $D112, Hombres!$A$1:$DW$117, Mujeres!$A$1:$DW$117)</f>
        <v>0</v>
      </c>
      <c r="AD112" s="46" cm="1">
        <f t="array" ref="AD112">AnualidadActivo(AD$2, $E112, $C112, $B112, $D112, Hombres!$A$1:$DW$117, Mujeres!$A$1:$DW$117)</f>
        <v>0</v>
      </c>
      <c r="AE112" s="46" cm="1">
        <f t="array" ref="AE112">AnualidadActivo(AE$2, $E112, $C112, $B112, $D112, Hombres!$A$1:$DW$117, Mujeres!$A$1:$DW$117)</f>
        <v>0</v>
      </c>
      <c r="AF112" s="46" cm="1">
        <f t="array" ref="AF112">AnualidadActivo(AF$2, $E112, $C112, $B112, $D112, Hombres!$A$1:$DW$117, Mujeres!$A$1:$DW$117)</f>
        <v>0</v>
      </c>
      <c r="AG112" s="46" cm="1">
        <f t="array" ref="AG112">AnualidadActivo(AG$2, $E112, $C112, $B112, $D112, Hombres!$A$1:$DW$117, Mujeres!$A$1:$DW$117)</f>
        <v>0</v>
      </c>
      <c r="AH112" s="46" cm="1">
        <f t="array" ref="AH112">AnualidadActivo(AH$2, $E112, $C112, $B112, $D112, Hombres!$A$1:$DW$117, Mujeres!$A$1:$DW$117)</f>
        <v>0</v>
      </c>
      <c r="AI112" s="46" cm="1">
        <f t="array" ref="AI112">AnualidadActivo(AI$2, $E112, $C112, $B112, $D112, Hombres!$A$1:$DW$117, Mujeres!$A$1:$DW$117)</f>
        <v>0</v>
      </c>
      <c r="AJ112" s="46" cm="1">
        <f t="array" ref="AJ112">AnualidadActivo(AJ$2, $E112, $C112, $B112, $D112, Hombres!$A$1:$DW$117, Mujeres!$A$1:$DW$117)</f>
        <v>0</v>
      </c>
      <c r="AK112" s="46" cm="1">
        <f t="array" ref="AK112">AnualidadActivo(AK$2, $E112, $C112, $B112, $D112, Hombres!$A$1:$DW$117, Mujeres!$A$1:$DW$117)</f>
        <v>0</v>
      </c>
      <c r="AL112" s="46" cm="1">
        <f t="array" ref="AL112">AnualidadActivo(AL$2, $E112, $C112, $B112, $D112, Hombres!$A$1:$DW$117, Mujeres!$A$1:$DW$117)</f>
        <v>0</v>
      </c>
      <c r="AM112" s="46" cm="1">
        <f t="array" ref="AM112">AnualidadActivo(AM$2, $E112, $C112, $B112, $D112, Hombres!$A$1:$DW$117, Mujeres!$A$1:$DW$117)</f>
        <v>0</v>
      </c>
      <c r="AN112" s="46" cm="1">
        <f t="array" ref="AN112">AnualidadActivo(AN$2, $E112, $C112, $B112, $D112, Hombres!$A$1:$DW$117, Mujeres!$A$1:$DW$117)</f>
        <v>30221440.729878563</v>
      </c>
      <c r="AO112" s="46" cm="1">
        <f t="array" ref="AO112">AnualidadActivo(AO$2, $E112, $C112, $B112, $D112, Hombres!$A$1:$DW$117, Mujeres!$A$1:$DW$117)</f>
        <v>31128083.951774918</v>
      </c>
      <c r="AP112" s="46" cm="1">
        <f t="array" ref="AP112">AnualidadActivo(AP$2, $E112, $C112, $B112, $D112, Hombres!$A$1:$DW$117, Mujeres!$A$1:$DW$117)</f>
        <v>32061926.470328167</v>
      </c>
      <c r="AQ112" s="46" cm="1">
        <f t="array" ref="AQ112">AnualidadActivo(AQ$2, $E112, $C112, $B112, $D112, Hombres!$A$1:$DW$117, Mujeres!$A$1:$DW$117)</f>
        <v>33023784.264438018</v>
      </c>
      <c r="AR112" s="46" cm="1">
        <f t="array" ref="AR112">AnualidadActivo(AR$2, $E112, $C112, $B112, $D112, Hombres!$A$1:$DW$117, Mujeres!$A$1:$DW$117)</f>
        <v>34014497.792371154</v>
      </c>
      <c r="AS112" s="46" cm="1">
        <f t="array" ref="AS112">AnualidadActivo(AS$2, $E112, $C112, $B112, $D112, Hombres!$A$1:$DW$117, Mujeres!$A$1:$DW$117)</f>
        <v>34736081.246495031</v>
      </c>
      <c r="AT112" s="46" cm="1">
        <f t="array" ref="AT112">AnualidadActivo(AT$2, $E112, $C112, $B112, $D112, Hombres!$A$1:$DW$117, Mujeres!$A$1:$DW$117)</f>
        <v>35450081.500724979</v>
      </c>
      <c r="AU112" s="46" cm="1">
        <f t="array" ref="AU112">AnualidadActivo(AU$2, $E112, $C112, $B112, $D112, Hombres!$A$1:$DW$117, Mujeres!$A$1:$DW$117)</f>
        <v>36157152.944701925</v>
      </c>
      <c r="AV112" s="46" cm="1">
        <f t="array" ref="AV112">AnualidadActivo(AV$2, $E112, $C112, $B112, $D112, Hombres!$A$1:$DW$117, Mujeres!$A$1:$DW$117)</f>
        <v>36857862.912723027</v>
      </c>
      <c r="AW112" s="46" cm="1">
        <f t="array" ref="AW112">AnualidadActivo(AW$2, $E112, $C112, $B112, $D112, Hombres!$A$1:$DW$117, Mujeres!$A$1:$DW$117)</f>
        <v>37548406.105467491</v>
      </c>
      <c r="AX112" s="46" cm="1">
        <f t="array" ref="AX112">AnualidadActivo(AX$2, $E112, $C112, $B112, $D112, Hombres!$A$1:$DW$117, Mujeres!$A$1:$DW$117)</f>
        <v>38220544.728314966</v>
      </c>
      <c r="AY112" s="46" cm="1">
        <f t="array" ref="AY112">AnualidadActivo(AY$2, $E112, $C112, $B112, $D112, Hombres!$A$1:$DW$117, Mujeres!$A$1:$DW$117)</f>
        <v>38861844.190667786</v>
      </c>
      <c r="AZ112" s="46" cm="1">
        <f t="array" ref="AZ112">AnualidadActivo(AZ$2, $E112, $C112, $B112, $D112, Hombres!$A$1:$DW$117, Mujeres!$A$1:$DW$117)</f>
        <v>39457556.97278624</v>
      </c>
      <c r="BA112" s="46" cm="1">
        <f t="array" ref="BA112">AnualidadActivo(BA$2, $E112, $C112, $B112, $D112, Hombres!$A$1:$DW$117, Mujeres!$A$1:$DW$117)</f>
        <v>39992392.754318401</v>
      </c>
      <c r="BB112" s="46" cm="1">
        <f t="array" ref="BB112">AnualidadActivo(BB$2, $E112, $C112, $B112, $D112, Hombres!$A$1:$DW$117, Mujeres!$A$1:$DW$117)</f>
        <v>40453024.694146313</v>
      </c>
      <c r="BC112" s="46" cm="1">
        <f t="array" ref="BC112">AnualidadActivo(BC$2, $E112, $C112, $B112, $D112, Hombres!$A$1:$DW$117, Mujeres!$A$1:$DW$117)</f>
        <v>40833749.792364165</v>
      </c>
      <c r="BD112" s="46" cm="1">
        <f t="array" ref="BD112">AnualidadActivo(BD$2, $E112, $C112, $B112, $D112, Hombres!$A$1:$DW$117, Mujeres!$A$1:$DW$117)</f>
        <v>41134567.249535784</v>
      </c>
      <c r="BE112" s="46" cm="1">
        <f t="array" ref="BE112">AnualidadActivo(BE$2, $E112, $C112, $B112, $D112, Hombres!$A$1:$DW$117, Mujeres!$A$1:$DW$117)</f>
        <v>41355808.203181267</v>
      </c>
      <c r="BF112" s="46" cm="1">
        <f t="array" ref="BF112">AnualidadActivo(BF$2, $E112, $C112, $B112, $D112, Hombres!$A$1:$DW$117, Mujeres!$A$1:$DW$117)</f>
        <v>41494630.718464777</v>
      </c>
      <c r="BG112" s="46" cm="1">
        <f t="array" ref="BG112">AnualidadActivo(BG$2, $E112, $C112, $B112, $D112, Hombres!$A$1:$DW$117, Mujeres!$A$1:$DW$117)</f>
        <v>41542785.859833024</v>
      </c>
      <c r="BH112" s="46" cm="1">
        <f t="array" ref="BH112">AnualidadActivo(BH$2, $E112, $C112, $B112, $D112, Hombres!$A$1:$DW$117, Mujeres!$A$1:$DW$117)</f>
        <v>41415330.640304118</v>
      </c>
      <c r="BI112" s="46" cm="1">
        <f t="array" ref="BI112">AnualidadActivo(BI$2, $E112, $C112, $B112, $D112, Hombres!$A$1:$DW$117, Mujeres!$A$1:$DW$117)</f>
        <v>41159648.955063127</v>
      </c>
      <c r="BJ112" s="46" cm="1">
        <f t="array" ref="BJ112">AnualidadActivo(BJ$2, $E112, $C112, $B112, $D112, Hombres!$A$1:$DW$117, Mujeres!$A$1:$DW$117)</f>
        <v>40766288.494939938</v>
      </c>
      <c r="BK112" s="46" cm="1">
        <f t="array" ref="BK112">AnualidadActivo(BK$2, $E112, $C112, $B112, $D112, Hombres!$A$1:$DW$117, Mujeres!$A$1:$DW$117)</f>
        <v>40223187.158229478</v>
      </c>
      <c r="BL112" s="46" cm="1">
        <f t="array" ref="BL112">AnualidadActivo(BL$2, $E112, $C112, $B112, $D112, Hombres!$A$1:$DW$117, Mujeres!$A$1:$DW$117)</f>
        <v>39516667.358473413</v>
      </c>
      <c r="BM112" s="46" cm="1">
        <f t="array" ref="BM112">AnualidadActivo(BM$2, $E112, $C112, $B112, $D112, Hombres!$A$1:$DW$117, Mujeres!$A$1:$DW$117)</f>
        <v>38636166.065225407</v>
      </c>
      <c r="BN112" s="46" cm="1">
        <f t="array" ref="BN112">AnualidadActivo(BN$2, $E112, $C112, $B112, $D112, Hombres!$A$1:$DW$117, Mujeres!$A$1:$DW$117)</f>
        <v>37573752.788925119</v>
      </c>
      <c r="BO112" s="46" cm="1">
        <f t="array" ref="BO112">AnualidadActivo(BO$2, $E112, $C112, $B112, $D112, Hombres!$A$1:$DW$117, Mujeres!$A$1:$DW$117)</f>
        <v>36322771.699964352</v>
      </c>
      <c r="BP112" s="46" cm="1">
        <f t="array" ref="BP112">AnualidadActivo(BP$2, $E112, $C112, $B112, $D112, Hombres!$A$1:$DW$117, Mujeres!$A$1:$DW$117)</f>
        <v>34877955.579575747</v>
      </c>
      <c r="BQ112" s="46" cm="1">
        <f t="array" ref="BQ112">AnualidadActivo(BQ$2, $E112, $C112, $B112, $D112, Hombres!$A$1:$DW$117, Mujeres!$A$1:$DW$117)</f>
        <v>33238058.737075791</v>
      </c>
      <c r="BR112" s="46" cm="1">
        <f t="array" ref="BR112">AnualidadActivo(BR$2, $E112, $C112, $B112, $D112, Hombres!$A$1:$DW$117, Mujeres!$A$1:$DW$117)</f>
        <v>31409622.190627918</v>
      </c>
      <c r="BS112" s="46" cm="1">
        <f t="array" ref="BS112">AnualidadActivo(BS$2, $E112, $C112, $B112, $D112, Hombres!$A$1:$DW$117, Mujeres!$A$1:$DW$117)</f>
        <v>29406327.606315929</v>
      </c>
      <c r="BT112" s="46" cm="1">
        <f t="array" ref="BT112">AnualidadActivo(BT$2, $E112, $C112, $B112, $D112, Hombres!$A$1:$DW$117, Mujeres!$A$1:$DW$117)</f>
        <v>27246677.974778954</v>
      </c>
      <c r="BU112" s="46" cm="1">
        <f t="array" ref="BU112">AnualidadActivo(BU$2, $E112, $C112, $B112, $D112, Hombres!$A$1:$DW$117, Mujeres!$A$1:$DW$117)</f>
        <v>24954025.574485857</v>
      </c>
      <c r="BV112" s="46" cm="1">
        <f t="array" ref="BV112">AnualidadActivo(BV$2, $E112, $C112, $B112, $D112, Hombres!$A$1:$DW$117, Mujeres!$A$1:$DW$117)</f>
        <v>22558426.193149973</v>
      </c>
      <c r="BW112" s="46" cm="1">
        <f t="array" ref="BW112">AnualidadActivo(BW$2, $E112, $C112, $B112, $D112, Hombres!$A$1:$DW$117, Mujeres!$A$1:$DW$117)</f>
        <v>20098532.051574476</v>
      </c>
      <c r="BX112" s="46" cm="1">
        <f t="array" ref="BX112">AnualidadActivo(BX$2, $E112, $C112, $B112, $D112, Hombres!$A$1:$DW$117, Mujeres!$A$1:$DW$117)</f>
        <v>17619713.386625916</v>
      </c>
      <c r="BY112" s="46" cm="1">
        <f t="array" ref="BY112">AnualidadActivo(BY$2, $E112, $C112, $B112, $D112, Hombres!$A$1:$DW$117, Mujeres!$A$1:$DW$117)</f>
        <v>15170213.343238994</v>
      </c>
      <c r="BZ112" s="46" cm="1">
        <f t="array" ref="BZ112">AnualidadActivo(BZ$2, $E112, $C112, $B112, $D112, Hombres!$A$1:$DW$117, Mujeres!$A$1:$DW$117)</f>
        <v>12799077.534668263</v>
      </c>
      <c r="CA112" s="46" cm="1">
        <f t="array" ref="CA112">AnualidadActivo(CA$2, $E112, $C112, $B112, $D112, Hombres!$A$1:$DW$117, Mujeres!$A$1:$DW$117)</f>
        <v>10555147.292999648</v>
      </c>
      <c r="CB112" s="46" cm="1">
        <f t="array" ref="CB112">AnualidadActivo(CB$2, $E112, $C112, $B112, $D112, Hombres!$A$1:$DW$117, Mujeres!$A$1:$DW$117)</f>
        <v>8485140.0871443972</v>
      </c>
      <c r="CC112" s="46" cm="1">
        <f t="array" ref="CC112">AnualidadActivo(CC$2, $E112, $C112, $B112, $D112, Hombres!$A$1:$DW$117, Mujeres!$A$1:$DW$117)</f>
        <v>6629010.0504634026</v>
      </c>
      <c r="CD112" s="46" cm="1">
        <f t="array" ref="CD112">AnualidadActivo(CD$2, $E112, $C112, $B112, $D112, Hombres!$A$1:$DW$117, Mujeres!$A$1:$DW$117)</f>
        <v>5015400.3944799425</v>
      </c>
      <c r="CE112" s="46" cm="1">
        <f t="array" ref="CE112">AnualidadActivo(CE$2, $E112, $C112, $B112, $D112, Hombres!$A$1:$DW$117, Mujeres!$A$1:$DW$117)</f>
        <v>3659607.9946748144</v>
      </c>
      <c r="CF112" s="46" cm="1">
        <f t="array" ref="CF112">AnualidadActivo(CF$2, $E112, $C112, $B112, $D112, Hombres!$A$1:$DW$117, Mujeres!$A$1:$DW$117)</f>
        <v>2563139.3065003208</v>
      </c>
      <c r="CG112" s="46" cm="1">
        <f t="array" ref="CG112">AnualidadActivo(CG$2, $E112, $C112, $B112, $D112, Hombres!$A$1:$DW$117, Mujeres!$A$1:$DW$117)</f>
        <v>1714005.3081255909</v>
      </c>
      <c r="CH112" s="46" cm="1">
        <f t="array" ref="CH112">AnualidadActivo(CH$2, $E112, $C112, $B112, $D112, Hombres!$A$1:$DW$117, Mujeres!$A$1:$DW$117)</f>
        <v>1087754.0141137184</v>
      </c>
      <c r="CI112" s="46" cm="1">
        <f t="array" ref="CI112">AnualidadActivo(CI$2, $E112, $C112, $B112, $D112, Hombres!$A$1:$DW$117, Mujeres!$A$1:$DW$117)</f>
        <v>650463.09249054827</v>
      </c>
      <c r="CJ112" s="46" cm="1">
        <f t="array" ref="CJ112">AnualidadActivo(CJ$2, $E112, $C112, $B112, $D112, Hombres!$A$1:$DW$117, Mujeres!$A$1:$DW$117)</f>
        <v>363383.52421984344</v>
      </c>
      <c r="CK112" s="46" cm="1">
        <f t="array" ref="CK112">AnualidadActivo(CK$2, $E112, $C112, $B112, $D112, Hombres!$A$1:$DW$117, Mujeres!$A$1:$DW$117)</f>
        <v>187722.73162664237</v>
      </c>
      <c r="CL112" s="46" cm="1">
        <f t="array" ref="CL112">AnualidadActivo(CL$2, $E112, $C112, $B112, $D112, Hombres!$A$1:$DW$117, Mujeres!$A$1:$DW$117)</f>
        <v>0</v>
      </c>
      <c r="CM112" s="46" cm="1">
        <f t="array" ref="CM112">AnualidadActivo(CM$2, $E112, $C112, $B112, $D112, Hombres!$A$1:$DW$117, Mujeres!$A$1:$DW$117)</f>
        <v>0</v>
      </c>
      <c r="CN112" s="46" cm="1">
        <f t="array" ref="CN112">AnualidadActivo(CN$2, $E112, $C112, $B112, $D112, Hombres!$A$1:$DW$117, Mujeres!$A$1:$DW$117)</f>
        <v>0</v>
      </c>
      <c r="CO112" s="46" cm="1">
        <f t="array" ref="CO112">AnualidadActivo(CO$2, $E112, $C112, $B112, $D112, Hombres!$A$1:$DW$117, Mujeres!$A$1:$DW$117)</f>
        <v>0</v>
      </c>
      <c r="CP112" s="46" cm="1">
        <f t="array" ref="CP112">AnualidadActivo(CP$2, $E112, $C112, $B112, $D112, Hombres!$A$1:$DW$117, Mujeres!$A$1:$DW$117)</f>
        <v>0</v>
      </c>
      <c r="CQ112" s="46" cm="1">
        <f t="array" ref="CQ112">AnualidadActivo(CQ$2, $E112, $C112, $B112, $D112, Hombres!$A$1:$DW$117, Mujeres!$A$1:$DW$117)</f>
        <v>0</v>
      </c>
      <c r="CR112" s="46" cm="1">
        <f t="array" ref="CR112">AnualidadActivo(CR$2, $E112, $C112, $B112, $D112, Hombres!$A$1:$DW$117, Mujeres!$A$1:$DW$117)</f>
        <v>0</v>
      </c>
      <c r="CS112" s="46" cm="1">
        <f t="array" ref="CS112">AnualidadActivo(CS$2, $E112, $C112, $B112, $D112, Hombres!$A$1:$DW$117, Mujeres!$A$1:$DW$117)</f>
        <v>0</v>
      </c>
      <c r="CT112" s="46" cm="1">
        <f t="array" ref="CT112">AnualidadActivo(CT$2, $E112, $C112, $B112, $D112, Hombres!$A$1:$DW$117, Mujeres!$A$1:$DW$117)</f>
        <v>0</v>
      </c>
      <c r="CU112" s="46" cm="1">
        <f t="array" ref="CU112">AnualidadActivo(CU$2, $E112, $C112, $B112, $D112, Hombres!$A$1:$DW$117, Mujeres!$A$1:$DW$117)</f>
        <v>0</v>
      </c>
      <c r="CV112" s="46" cm="1">
        <f t="array" ref="CV112">AnualidadActivo(CV$2, $E112, $C112, $B112, $D112, Hombres!$A$1:$DW$117, Mujeres!$A$1:$DW$117)</f>
        <v>0</v>
      </c>
      <c r="CW112" s="46" cm="1">
        <f t="array" ref="CW112">AnualidadActivo(CW$2, $E112, $C112, $B112, $D112, Hombres!$A$1:$DW$117, Mujeres!$A$1:$DW$117)</f>
        <v>0</v>
      </c>
      <c r="CX112" s="46" cm="1">
        <f t="array" ref="CX112">AnualidadActivo(CX$2, $E112, $C112, $B112, $D112, Hombres!$A$1:$DW$117, Mujeres!$A$1:$DW$117)</f>
        <v>0</v>
      </c>
      <c r="CY112" s="46" cm="1">
        <f t="array" ref="CY112">AnualidadActivo(CY$2, $E112, $C112, $B112, $D112, Hombres!$A$1:$DW$117, Mujeres!$A$1:$DW$117)</f>
        <v>0</v>
      </c>
      <c r="CZ112" s="46" cm="1">
        <f t="array" ref="CZ112">AnualidadActivo(CZ$2, $E112, $C112, $B112, $D112, Hombres!$A$1:$DW$117, Mujeres!$A$1:$DW$117)</f>
        <v>0</v>
      </c>
      <c r="DA112" s="46" cm="1">
        <f t="array" ref="DA112">AnualidadActivo(DA$2, $E112, $C112, $B112, $D112, Hombres!$A$1:$DW$117, Mujeres!$A$1:$DW$117)</f>
        <v>0</v>
      </c>
      <c r="DD112" s="21"/>
      <c r="DE112" s="46" cm="1">
        <f t="array" ref="DE112">beneficio_muerte_individual_activo(DE$2,$F112,$D112, Hombres!$A$1:$DW$117, Mujeres!$A$1:$DW$117)</f>
        <v>0</v>
      </c>
      <c r="DF112" s="46" cm="1">
        <f t="array" ref="DF112">beneficio_muerte_individual_activo(DF$2,$F112,$D112, Hombres!$A$1:$DW$117, Mujeres!$A$1:$DW$117)</f>
        <v>7638</v>
      </c>
      <c r="DG112" s="46" cm="1">
        <f t="array" ref="DG112">beneficio_muerte_individual_activo(DG$2,$F112,$D112, Hombres!$A$1:$DW$117, Mujeres!$A$1:$DW$117)</f>
        <v>7980.2906570000005</v>
      </c>
      <c r="DH112" s="46" cm="1">
        <f t="array" ref="DH112">beneficio_muerte_individual_activo(DH$2,$F112,$D112, Hombres!$A$1:$DW$117, Mujeres!$A$1:$DW$117)</f>
        <v>8406.1597528069706</v>
      </c>
      <c r="DI112" s="46" cm="1">
        <f t="array" ref="DI112">beneficio_muerte_individual_activo(DI$2,$F112,$D112, Hombres!$A$1:$DW$117, Mujeres!$A$1:$DW$117)</f>
        <v>8906.9962337664456</v>
      </c>
      <c r="DJ112" s="46" cm="1">
        <f t="array" ref="DJ112">beneficio_muerte_individual_activo(DJ$2,$F112,$D112, Hombres!$A$1:$DW$117, Mujeres!$A$1:$DW$117)</f>
        <v>9412.0982017550923</v>
      </c>
      <c r="DK112" s="46" cm="1">
        <f t="array" ref="DK112">beneficio_muerte_individual_activo(DK$2,$F112,$D112, Hombres!$A$1:$DW$117, Mujeres!$A$1:$DW$117)</f>
        <v>9834.0073444448062</v>
      </c>
      <c r="DL112" s="46" cm="1">
        <f t="array" ref="DL112">beneficio_muerte_individual_activo(DL$2,$F112,$D112, Hombres!$A$1:$DW$117, Mujeres!$A$1:$DW$117)</f>
        <v>10162.332525557425</v>
      </c>
      <c r="DM112" s="46" cm="1">
        <f t="array" ref="DM112">beneficio_muerte_individual_activo(DM$2,$F112,$D112, Hombres!$A$1:$DW$117, Mujeres!$A$1:$DW$117)</f>
        <v>10475.739700587954</v>
      </c>
      <c r="DN112" s="46" cm="1">
        <f t="array" ref="DN112">beneficio_muerte_individual_activo(DN$2,$F112,$D112, Hombres!$A$1:$DW$117, Mujeres!$A$1:$DW$117)</f>
        <v>10961.507080361906</v>
      </c>
      <c r="DO112" s="46" cm="1">
        <f t="array" ref="DO112">beneficio_muerte_individual_activo(DO$2,$F112,$D112, Hombres!$A$1:$DW$117, Mujeres!$A$1:$DW$117)</f>
        <v>11616.543015987438</v>
      </c>
      <c r="DP112" s="46" cm="1">
        <f t="array" ref="DP112">beneficio_muerte_individual_activo(DP$2,$F112,$D112, Hombres!$A$1:$DW$117, Mujeres!$A$1:$DW$117)</f>
        <v>12398.844790832987</v>
      </c>
      <c r="DQ112" s="46" cm="1">
        <f t="array" ref="DQ112">beneficio_muerte_individual_activo(DQ$2,$F112,$D112, Hombres!$A$1:$DW$117, Mujeres!$A$1:$DW$117)</f>
        <v>13261.796038673156</v>
      </c>
      <c r="DR112" s="46" cm="1">
        <f t="array" ref="DR112">beneficio_muerte_individual_activo(DR$2,$F112,$D112, Hombres!$A$1:$DW$117, Mujeres!$A$1:$DW$117)</f>
        <v>14186.510367280725</v>
      </c>
      <c r="DS112" s="46" cm="1">
        <f t="array" ref="DS112">beneficio_muerte_individual_activo(DS$2,$F112,$D112, Hombres!$A$1:$DW$117, Mujeres!$A$1:$DW$117)</f>
        <v>15144.968261402571</v>
      </c>
      <c r="DT112" s="46" cm="1">
        <f t="array" ref="DT112">beneficio_muerte_individual_activo(DT$2,$F112,$D112, Hombres!$A$1:$DW$117, Mujeres!$A$1:$DW$117)</f>
        <v>16048.828292013564</v>
      </c>
      <c r="DU112" s="46" cm="1">
        <f t="array" ref="DU112">beneficio_muerte_individual_activo(DU$2,$F112,$D112, Hombres!$A$1:$DW$117, Mujeres!$A$1:$DW$117)</f>
        <v>16854.642472170766</v>
      </c>
      <c r="DV112" s="46" cm="1">
        <f t="array" ref="DV112">beneficio_muerte_individual_activo(DV$2,$F112,$D112, Hombres!$A$1:$DW$117, Mujeres!$A$1:$DW$117)</f>
        <v>17726.458847923572</v>
      </c>
      <c r="DW112" s="46" cm="1">
        <f t="array" ref="DW112">beneficio_muerte_individual_activo(DW$2,$F112,$D112, Hombres!$A$1:$DW$117, Mujeres!$A$1:$DW$117)</f>
        <v>18760.189333371036</v>
      </c>
      <c r="DX112" s="46" cm="1">
        <f t="array" ref="DX112">beneficio_muerte_individual_activo(DX$2,$F112,$D112, Hombres!$A$1:$DW$117, Mujeres!$A$1:$DW$117)</f>
        <v>20127.133518667451</v>
      </c>
      <c r="DY112" s="46" cm="1">
        <f t="array" ref="DY112">beneficio_muerte_individual_activo(DY$2,$F112,$D112, Hombres!$A$1:$DW$117, Mujeres!$A$1:$DW$117)</f>
        <v>21875.501559805136</v>
      </c>
      <c r="DZ112" s="46" cm="1">
        <f t="array" ref="DZ112">beneficio_muerte_individual_activo(DZ$2,$F112,$D112, Hombres!$A$1:$DW$117, Mujeres!$A$1:$DW$117)</f>
        <v>23972.557614277088</v>
      </c>
      <c r="EA112" s="46" cm="1">
        <f t="array" ref="EA112">beneficio_muerte_individual_activo(EA$2,$F112,$D112, Hombres!$A$1:$DW$117, Mujeres!$A$1:$DW$117)</f>
        <v>26161.724239424595</v>
      </c>
      <c r="EB112" s="46" cm="1">
        <f t="array" ref="EB112">beneficio_muerte_individual_activo(EB$2,$F112,$D112, Hombres!$A$1:$DW$117, Mujeres!$A$1:$DW$117)</f>
        <v>28285.573941111419</v>
      </c>
      <c r="EC112" s="46" cm="1">
        <f t="array" ref="EC112">beneficio_muerte_individual_activo(EC$2,$F112,$D112, Hombres!$A$1:$DW$117, Mujeres!$A$1:$DW$117)</f>
        <v>30362.801220749803</v>
      </c>
      <c r="ED112" s="46" cm="1">
        <f t="array" ref="ED112">beneficio_muerte_individual_activo(ED$2,$F112,$D112, Hombres!$A$1:$DW$117, Mujeres!$A$1:$DW$117)</f>
        <v>32369.961942329272</v>
      </c>
      <c r="EE112" s="46" cm="1">
        <f t="array" ref="EE112">beneficio_muerte_individual_activo(EE$2,$F112,$D112, Hombres!$A$1:$DW$117, Mujeres!$A$1:$DW$117)</f>
        <v>34358.492458198496</v>
      </c>
      <c r="EF112" s="46" cm="1">
        <f t="array" ref="EF112">beneficio_muerte_individual_activo(EF$2,$F112,$D112, Hombres!$A$1:$DW$117, Mujeres!$A$1:$DW$117)</f>
        <v>36555.978977769017</v>
      </c>
      <c r="EG112" s="46" cm="1">
        <f t="array" ref="EG112">beneficio_muerte_individual_activo(EG$2,$F112,$D112, Hombres!$A$1:$DW$117, Mujeres!$A$1:$DW$117)</f>
        <v>23428.008637312945</v>
      </c>
      <c r="EH112" s="46" cm="1">
        <f t="array" ref="EH112">beneficio_muerte_individual_activo(EH$2,$F112,$D112, Hombres!$A$1:$DW$117, Mujeres!$A$1:$DW$117)</f>
        <v>24993.63849142901</v>
      </c>
      <c r="EI112" s="46" cm="1">
        <f t="array" ref="EI112">beneficio_muerte_individual_activo(EI$2,$F112,$D112, Hombres!$A$1:$DW$117, Mujeres!$A$1:$DW$117)</f>
        <v>26369.440989112354</v>
      </c>
      <c r="EJ112" s="46" cm="1">
        <f t="array" ref="EJ112">beneficio_muerte_individual_activo(EJ$2,$F112,$D112, Hombres!$A$1:$DW$117, Mujeres!$A$1:$DW$117)</f>
        <v>27563.353346751821</v>
      </c>
      <c r="EK112" s="46" cm="1">
        <f t="array" ref="EK112">beneficio_muerte_individual_activo(EK$2,$F112,$D112, Hombres!$A$1:$DW$117, Mujeres!$A$1:$DW$117)</f>
        <v>28908.224229772812</v>
      </c>
      <c r="EL112" s="46" cm="1">
        <f t="array" ref="EL112">beneficio_muerte_individual_activo(EL$2,$F112,$D112, Hombres!$A$1:$DW$117, Mujeres!$A$1:$DW$117)</f>
        <v>30715.949970875565</v>
      </c>
      <c r="EM112" s="46" cm="1">
        <f t="array" ref="EM112">beneficio_muerte_individual_activo(EM$2,$F112,$D112, Hombres!$A$1:$DW$117, Mujeres!$A$1:$DW$117)</f>
        <v>33193.685331720852</v>
      </c>
      <c r="EN112" s="46" cm="1">
        <f t="array" ref="EN112">beneficio_muerte_individual_activo(EN$2,$F112,$D112, Hombres!$A$1:$DW$117, Mujeres!$A$1:$DW$117)</f>
        <v>36353.212465204633</v>
      </c>
      <c r="EO112" s="46" cm="1">
        <f t="array" ref="EO112">beneficio_muerte_individual_activo(EO$2,$F112,$D112, Hombres!$A$1:$DW$117, Mujeres!$A$1:$DW$117)</f>
        <v>40114.827220817169</v>
      </c>
      <c r="EP112" s="46" cm="1">
        <f t="array" ref="EP112">beneficio_muerte_individual_activo(EP$2,$F112,$D112, Hombres!$A$1:$DW$117, Mujeres!$A$1:$DW$117)</f>
        <v>44297.958697193011</v>
      </c>
      <c r="EQ112" s="46" cm="1">
        <f t="array" ref="EQ112">beneficio_muerte_individual_activo(EQ$2,$F112,$D112, Hombres!$A$1:$DW$117, Mujeres!$A$1:$DW$117)</f>
        <v>48446.00018801156</v>
      </c>
      <c r="ER112" s="46" cm="1">
        <f t="array" ref="ER112">beneficio_muerte_individual_activo(ER$2,$F112,$D112, Hombres!$A$1:$DW$117, Mujeres!$A$1:$DW$117)</f>
        <v>52213.622757822064</v>
      </c>
      <c r="ES112" s="46" cm="1">
        <f t="array" ref="ES112">beneficio_muerte_individual_activo(ES$2,$F112,$D112, Hombres!$A$1:$DW$117, Mujeres!$A$1:$DW$117)</f>
        <v>55544.518456240687</v>
      </c>
      <c r="ET112" s="46" cm="1">
        <f t="array" ref="ET112">beneficio_muerte_individual_activo(ET$2,$F112,$D112, Hombres!$A$1:$DW$117, Mujeres!$A$1:$DW$117)</f>
        <v>58613.197062862484</v>
      </c>
      <c r="EU112" s="46" cm="1">
        <f t="array" ref="EU112">beneficio_muerte_individual_activo(EU$2,$F112,$D112, Hombres!$A$1:$DW$117, Mujeres!$A$1:$DW$117)</f>
        <v>61742.167649724914</v>
      </c>
      <c r="EV112" s="46" cm="1">
        <f t="array" ref="EV112">beneficio_muerte_individual_activo(EV$2,$F112,$D112, Hombres!$A$1:$DW$117, Mujeres!$A$1:$DW$117)</f>
        <v>68773.464735801361</v>
      </c>
      <c r="EW112" s="46" cm="1">
        <f t="array" ref="EW112">beneficio_muerte_individual_activo(EW$2,$F112,$D112, Hombres!$A$1:$DW$117, Mujeres!$A$1:$DW$117)</f>
        <v>72843.412249097368</v>
      </c>
      <c r="EX112" s="46" cm="1">
        <f t="array" ref="EX112">beneficio_muerte_individual_activo(EX$2,$F112,$D112, Hombres!$A$1:$DW$117, Mujeres!$A$1:$DW$117)</f>
        <v>76837.665987679095</v>
      </c>
      <c r="EY112" s="46" cm="1">
        <f t="array" ref="EY112">beneficio_muerte_individual_activo(EY$2,$F112,$D112, Hombres!$A$1:$DW$117, Mujeres!$A$1:$DW$117)</f>
        <v>80829.367560022583</v>
      </c>
      <c r="EZ112" s="46" cm="1">
        <f t="array" ref="EZ112">beneficio_muerte_individual_activo(EZ$2,$F112,$D112, Hombres!$A$1:$DW$117, Mujeres!$A$1:$DW$117)</f>
        <v>84902.505265467495</v>
      </c>
      <c r="FA112" s="46" cm="1">
        <f t="array" ref="FA112">beneficio_muerte_individual_activo(FA$2,$F112,$D112, Hombres!$A$1:$DW$117, Mujeres!$A$1:$DW$117)</f>
        <v>88968.71292772537</v>
      </c>
      <c r="FB112" s="46" cm="1">
        <f t="array" ref="FB112">beneficio_muerte_individual_activo(FB$2,$F112,$D112, Hombres!$A$1:$DW$117, Mujeres!$A$1:$DW$117)</f>
        <v>92879.248706080063</v>
      </c>
      <c r="FC112" s="46" cm="1">
        <f t="array" ref="FC112">beneficio_muerte_individual_activo(FC$2,$F112,$D112, Hombres!$A$1:$DW$117, Mujeres!$A$1:$DW$117)</f>
        <v>96481.193345007676</v>
      </c>
      <c r="FD112" s="46" cm="1">
        <f t="array" ref="FD112">beneficio_muerte_individual_activo(FD$2,$F112,$D112, Hombres!$A$1:$DW$117, Mujeres!$A$1:$DW$117)</f>
        <v>99700.852592519208</v>
      </c>
      <c r="FE112" s="46" cm="1">
        <f t="array" ref="FE112">beneficio_muerte_individual_activo(FE$2,$F112,$D112, Hombres!$A$1:$DW$117, Mujeres!$A$1:$DW$117)</f>
        <v>102457.99160018694</v>
      </c>
      <c r="FF112" s="46" cm="1">
        <f t="array" ref="FF112">beneficio_muerte_individual_activo(FF$2,$F112,$D112, Hombres!$A$1:$DW$117, Mujeres!$A$1:$DW$117)</f>
        <v>104573.73189843202</v>
      </c>
      <c r="FG112" s="46" cm="1">
        <f t="array" ref="FG112">beneficio_muerte_individual_activo(FG$2,$F112,$D112, Hombres!$A$1:$DW$117, Mujeres!$A$1:$DW$117)</f>
        <v>105811.3702002122</v>
      </c>
      <c r="FH112" s="46" cm="1">
        <f t="array" ref="FH112">beneficio_muerte_individual_activo(FH$2,$F112,$D112, Hombres!$A$1:$DW$117, Mujeres!$A$1:$DW$117)</f>
        <v>105997.71269601327</v>
      </c>
      <c r="FI112" s="46" cm="1">
        <f t="array" ref="FI112">beneficio_muerte_individual_activo(FI$2,$F112,$D112, Hombres!$A$1:$DW$117, Mujeres!$A$1:$DW$117)</f>
        <v>105064.35669932474</v>
      </c>
      <c r="FJ112" s="46" cm="1">
        <f t="array" ref="FJ112">beneficio_muerte_individual_activo(FJ$2,$F112,$D112, Hombres!$A$1:$DW$117, Mujeres!$A$1:$DW$117)</f>
        <v>102968.79594492269</v>
      </c>
      <c r="FK112" s="46" cm="1">
        <f t="array" ref="FK112">beneficio_muerte_individual_activo(FK$2,$F112,$D112, Hombres!$A$1:$DW$117, Mujeres!$A$1:$DW$117)</f>
        <v>99637.498201756636</v>
      </c>
      <c r="FL112" s="46" cm="1">
        <f t="array" ref="FL112">beneficio_muerte_individual_activo(FL$2,$F112,$D112, Hombres!$A$1:$DW$117, Mujeres!$A$1:$DW$117)</f>
        <v>94980.714697121686</v>
      </c>
      <c r="FM112" s="46" cm="1">
        <f t="array" ref="FM112">beneficio_muerte_individual_activo(FM$2,$F112,$D112, Hombres!$A$1:$DW$117, Mujeres!$A$1:$DW$117)</f>
        <v>89010.100548141345</v>
      </c>
      <c r="FN112" s="46" cm="1">
        <f t="array" ref="FN112">beneficio_muerte_individual_activo(FN$2,$F112,$D112, Hombres!$A$1:$DW$117, Mujeres!$A$1:$DW$117)</f>
        <v>81875.29534645463</v>
      </c>
      <c r="FO112" s="46" cm="1">
        <f t="array" ref="FO112">beneficio_muerte_individual_activo(FO$2,$F112,$D112, Hombres!$A$1:$DW$117, Mujeres!$A$1:$DW$117)</f>
        <v>73788.465786040397</v>
      </c>
      <c r="FP112" s="46" cm="1">
        <f t="array" ref="FP112">beneficio_muerte_individual_activo(FP$2,$F112,$D112, Hombres!$A$1:$DW$117, Mujeres!$A$1:$DW$117)</f>
        <v>64984.779749297311</v>
      </c>
      <c r="FQ112" s="106" cm="1">
        <f t="array" ref="FQ112">beneficio_muerte_individual_activo(FQ$2,$F112,$D112, Hombres!$A$1:$DW$117, Mujeres!$A$1:$DW$117)</f>
        <v>55736.772183375215</v>
      </c>
      <c r="FR112" s="46" cm="1">
        <f t="array" ref="FR112">beneficio_muerte_individual_activo(FR$2,$F112,$D112, Hombres!$A$1:$DW$117, Mujeres!$A$1:$DW$117)</f>
        <v>46397.200924206416</v>
      </c>
      <c r="FS112" s="46" cm="1">
        <f t="array" ref="FS112">beneficio_muerte_individual_activo(FS$2,$F112,$D112, Hombres!$A$1:$DW$117, Mujeres!$A$1:$DW$117)</f>
        <v>37362.343366458401</v>
      </c>
      <c r="FT112" s="46" cm="1">
        <f t="array" ref="FT112">beneficio_muerte_individual_activo(FT$2,$F112,$D112, Hombres!$A$1:$DW$117, Mujeres!$A$1:$DW$117)</f>
        <v>28993.181340817584</v>
      </c>
      <c r="FU112" s="46" cm="1">
        <f t="array" ref="FU112">beneficio_muerte_individual_activo(FU$2,$F112,$D112, Hombres!$A$1:$DW$117, Mujeres!$A$1:$DW$117)</f>
        <v>21575.3250633885</v>
      </c>
      <c r="FV112" s="46" cm="1">
        <f t="array" ref="FV112">beneficio_muerte_individual_activo(FV$2,$F112,$D112, Hombres!$A$1:$DW$117, Mujeres!$A$1:$DW$117)</f>
        <v>15305.514231133693</v>
      </c>
      <c r="FW112" s="46" cm="1">
        <f t="array" ref="FW112">beneficio_muerte_individual_activo(FW$2,$F112,$D112, Hombres!$A$1:$DW$117, Mujeres!$A$1:$DW$117)</f>
        <v>10284.351576132403</v>
      </c>
      <c r="FX112" s="46" cm="1">
        <f t="array" ref="FX112">beneficio_muerte_individual_activo(FX$2,$F112,$D112, Hombres!$A$1:$DW$117, Mujeres!$A$1:$DW$117)</f>
        <v>6499.7436510746647</v>
      </c>
      <c r="FY112" s="46" cm="1">
        <f t="array" ref="FY112">beneficio_muerte_individual_activo(FY$2,$F112,$D112, Hombres!$A$1:$DW$117, Mujeres!$A$1:$DW$117)</f>
        <v>3831.4163820853419</v>
      </c>
      <c r="FZ112" s="46" cm="1">
        <f t="array" ref="FZ112">beneficio_muerte_individual_activo(FZ$2,$F112,$D112, Hombres!$A$1:$DW$117, Mujeres!$A$1:$DW$117)</f>
        <v>2084.7733219683319</v>
      </c>
      <c r="GA112" s="46" cm="1">
        <f t="array" ref="GA112">beneficio_muerte_individual_activo(GA$2,$F112,$D112, Hombres!$A$1:$DW$117, Mujeres!$A$1:$DW$117)</f>
        <v>1033.9123707239664</v>
      </c>
      <c r="GB112" s="46" cm="1">
        <f t="array" ref="GB112">beneficio_muerte_individual_activo(GB$2,$F112,$D112, Hombres!$A$1:$DW$117, Mujeres!$A$1:$DW$117)</f>
        <v>460.28414396695916</v>
      </c>
      <c r="GC112" s="46" cm="1">
        <f t="array" ref="GC112">beneficio_muerte_individual_activo(GC$2,$F112,$D112, Hombres!$A$1:$DW$117, Mujeres!$A$1:$DW$117)</f>
        <v>180.50358944455479</v>
      </c>
      <c r="GD112" s="46" cm="1">
        <f t="array" ref="GD112">beneficio_muerte_individual_activo(GD$2,$F112,$D112, Hombres!$A$1:$DW$117, Mujeres!$A$1:$DW$117)</f>
        <v>60.820838778854061</v>
      </c>
      <c r="GE112" s="46" cm="1">
        <f t="array" ref="GE112">beneficio_muerte_individual_activo(GE$2,$F112,$D112, Hombres!$A$1:$DW$117, Mujeres!$A$1:$DW$117)</f>
        <v>0</v>
      </c>
      <c r="GF112" s="46" cm="1">
        <f t="array" ref="GF112">beneficio_muerte_individual_activo(GF$2,$F112,$D112, Hombres!$A$1:$DW$117, Mujeres!$A$1:$DW$117)</f>
        <v>0</v>
      </c>
      <c r="GG112" s="46" cm="1">
        <f t="array" ref="GG112">beneficio_muerte_individual_activo(GG$2,$F112,$D112, Hombres!$A$1:$DW$117, Mujeres!$A$1:$DW$117)</f>
        <v>0</v>
      </c>
      <c r="GH112" s="46" cm="1">
        <f t="array" ref="GH112">beneficio_muerte_individual_activo(GH$2,$F112,$D112, Hombres!$A$1:$DW$117, Mujeres!$A$1:$DW$117)</f>
        <v>0</v>
      </c>
      <c r="GI112" s="46" cm="1">
        <f t="array" ref="GI112">beneficio_muerte_individual_activo(GI$2,$F112,$D112, Hombres!$A$1:$DW$117, Mujeres!$A$1:$DW$117)</f>
        <v>0</v>
      </c>
      <c r="GJ112" s="46" cm="1">
        <f t="array" ref="GJ112">beneficio_muerte_individual_activo(GJ$2,$F112,$D112, Hombres!$A$1:$DW$117, Mujeres!$A$1:$DW$117)</f>
        <v>0</v>
      </c>
      <c r="GK112" s="46" cm="1">
        <f t="array" ref="GK112">beneficio_muerte_individual_activo(GK$2,$F112,$D112, Hombres!$A$1:$DW$117, Mujeres!$A$1:$DW$117)</f>
        <v>0</v>
      </c>
      <c r="GL112" s="46" cm="1">
        <f t="array" ref="GL112">beneficio_muerte_individual_activo(GL$2,$F112,$D112, Hombres!$A$1:$DW$117, Mujeres!$A$1:$DW$117)</f>
        <v>0</v>
      </c>
      <c r="GM112" s="46" cm="1">
        <f t="array" ref="GM112">beneficio_muerte_individual_activo(GM$2,$F112,$D112, Hombres!$A$1:$DW$117, Mujeres!$A$1:$DW$117)</f>
        <v>0</v>
      </c>
      <c r="GN112" s="46" cm="1">
        <f t="array" ref="GN112">beneficio_muerte_individual_activo(GN$2,$F112,$D112, Hombres!$A$1:$DW$117, Mujeres!$A$1:$DW$117)</f>
        <v>0</v>
      </c>
      <c r="GO112" s="46" cm="1">
        <f t="array" ref="GO112">beneficio_muerte_individual_activo(GO$2,$F112,$D112, Hombres!$A$1:$DW$117, Mujeres!$A$1:$DW$117)</f>
        <v>0</v>
      </c>
      <c r="GP112" s="46" cm="1">
        <f t="array" ref="GP112">beneficio_muerte_individual_activo(GP$2,$F112,$D112, Hombres!$A$1:$DW$117, Mujeres!$A$1:$DW$117)</f>
        <v>0</v>
      </c>
      <c r="GQ112" s="46" cm="1">
        <f t="array" ref="GQ112">beneficio_muerte_individual_activo(GQ$2,$F112,$D112, Hombres!$A$1:$DW$117, Mujeres!$A$1:$DW$117)</f>
        <v>0</v>
      </c>
      <c r="GR112" s="46" cm="1">
        <f t="array" ref="GR112">beneficio_muerte_individual_activo(GR$2,$F112,$D112, Hombres!$A$1:$DW$117, Mujeres!$A$1:$DW$117)</f>
        <v>0</v>
      </c>
      <c r="GS112" s="46" cm="1">
        <f t="array" ref="GS112">beneficio_muerte_individual_activo(GS$2,$F112,$D112, Hombres!$A$1:$DW$117, Mujeres!$A$1:$DW$117)</f>
        <v>0</v>
      </c>
      <c r="GT112" s="46" cm="1">
        <f t="array" ref="GT112">beneficio_muerte_individual_activo(GT$2,$F112,$D112, Hombres!$A$1:$DW$117, Mujeres!$A$1:$DW$117)</f>
        <v>0</v>
      </c>
      <c r="GU112" s="46" cm="1">
        <f t="array" ref="GU112">beneficio_muerte_individual_activo(GU$2,$F112,$D112, Hombres!$A$1:$DW$117, Mujeres!$A$1:$DW$117)</f>
        <v>0</v>
      </c>
      <c r="GV112" s="46" cm="1">
        <f t="array" ref="GV112">beneficio_muerte_individual_activo(GV$2,$F112,$D112, Hombres!$A$1:$DW$117, Mujeres!$A$1:$DW$117)</f>
        <v>0</v>
      </c>
    </row>
    <row r="113" spans="1:204" x14ac:dyDescent="0.25">
      <c r="A113" s="1">
        <f t="shared" si="1"/>
        <v>111</v>
      </c>
      <c r="B113" s="75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39" cm="1">
        <f t="array" ref="G113">PorcentajePension(C113,E113, D113)</f>
        <v>0.85</v>
      </c>
      <c r="I113" s="72"/>
      <c r="J113" s="46" cm="1">
        <f t="array" ref="J113">AnualidadActivo(J$2, $E113, $C113, $B113, $D113, Hombres!$A$1:$DW$117, Mujeres!$A$1:$DW$117)</f>
        <v>0</v>
      </c>
      <c r="K113" s="46" cm="1">
        <f t="array" ref="K113">AnualidadActivo(K$2, $E113, $C113, $B113, $D113, Hombres!$A$1:$DW$117, Mujeres!$A$1:$DW$117)</f>
        <v>0</v>
      </c>
      <c r="L113" s="46" cm="1">
        <f t="array" ref="L113">AnualidadActivo(L$2, $E113, $C113, $B113, $D113, Hombres!$A$1:$DW$117, Mujeres!$A$1:$DW$117)</f>
        <v>0</v>
      </c>
      <c r="M113" s="46" cm="1">
        <f t="array" ref="M113">AnualidadActivo(M$2, $E113, $C113, $B113, $D113, Hombres!$A$1:$DW$117, Mujeres!$A$1:$DW$117)</f>
        <v>0</v>
      </c>
      <c r="N113" s="46" cm="1">
        <f t="array" ref="N113">AnualidadActivo(N$2, $E113, $C113, $B113, $D113, Hombres!$A$1:$DW$117, Mujeres!$A$1:$DW$117)</f>
        <v>0</v>
      </c>
      <c r="O113" s="46" cm="1">
        <f t="array" ref="O113">AnualidadActivo(O$2, $E113, $C113, $B113, $D113, Hombres!$A$1:$DW$117, Mujeres!$A$1:$DW$117)</f>
        <v>0</v>
      </c>
      <c r="P113" s="46" cm="1">
        <f t="array" ref="P113">AnualidadActivo(P$2, $E113, $C113, $B113, $D113, Hombres!$A$1:$DW$117, Mujeres!$A$1:$DW$117)</f>
        <v>0</v>
      </c>
      <c r="Q113" s="46" cm="1">
        <f t="array" ref="Q113">AnualidadActivo(Q$2, $E113, $C113, $B113, $D113, Hombres!$A$1:$DW$117, Mujeres!$A$1:$DW$117)</f>
        <v>0</v>
      </c>
      <c r="R113" s="46" cm="1">
        <f t="array" ref="R113">AnualidadActivo(R$2, $E113, $C113, $B113, $D113, Hombres!$A$1:$DW$117, Mujeres!$A$1:$DW$117)</f>
        <v>0</v>
      </c>
      <c r="S113" s="46" cm="1">
        <f t="array" ref="S113">AnualidadActivo(S$2, $E113, $C113, $B113, $D113, Hombres!$A$1:$DW$117, Mujeres!$A$1:$DW$117)</f>
        <v>0</v>
      </c>
      <c r="T113" s="46" cm="1">
        <f t="array" ref="T113">AnualidadActivo(T$2, $E113, $C113, $B113, $D113, Hombres!$A$1:$DW$117, Mujeres!$A$1:$DW$117)</f>
        <v>0</v>
      </c>
      <c r="U113" s="46" cm="1">
        <f t="array" ref="U113">AnualidadActivo(U$2, $E113, $C113, $B113, $D113, Hombres!$A$1:$DW$117, Mujeres!$A$1:$DW$117)</f>
        <v>0</v>
      </c>
      <c r="V113" s="46" cm="1">
        <f t="array" ref="V113">AnualidadActivo(V$2, $E113, $C113, $B113, $D113, Hombres!$A$1:$DW$117, Mujeres!$A$1:$DW$117)</f>
        <v>0</v>
      </c>
      <c r="W113" s="46" cm="1">
        <f t="array" ref="W113">AnualidadActivo(W$2, $E113, $C113, $B113, $D113, Hombres!$A$1:$DW$117, Mujeres!$A$1:$DW$117)</f>
        <v>0</v>
      </c>
      <c r="X113" s="46" cm="1">
        <f t="array" ref="X113">AnualidadActivo(X$2, $E113, $C113, $B113, $D113, Hombres!$A$1:$DW$117, Mujeres!$A$1:$DW$117)</f>
        <v>0</v>
      </c>
      <c r="Y113" s="46" cm="1">
        <f t="array" ref="Y113">AnualidadActivo(Y$2, $E113, $C113, $B113, $D113, Hombres!$A$1:$DW$117, Mujeres!$A$1:$DW$117)</f>
        <v>0</v>
      </c>
      <c r="Z113" s="46" cm="1">
        <f t="array" ref="Z113">AnualidadActivo(Z$2, $E113, $C113, $B113, $D113, Hombres!$A$1:$DW$117, Mujeres!$A$1:$DW$117)</f>
        <v>0</v>
      </c>
      <c r="AA113" s="46" cm="1">
        <f t="array" ref="AA113">AnualidadActivo(AA$2, $E113, $C113, $B113, $D113, Hombres!$A$1:$DW$117, Mujeres!$A$1:$DW$117)</f>
        <v>0</v>
      </c>
      <c r="AB113" s="46" cm="1">
        <f t="array" ref="AB113">AnualidadActivo(AB$2, $E113, $C113, $B113, $D113, Hombres!$A$1:$DW$117, Mujeres!$A$1:$DW$117)</f>
        <v>0</v>
      </c>
      <c r="AC113" s="46" cm="1">
        <f t="array" ref="AC113">AnualidadActivo(AC$2, $E113, $C113, $B113, $D113, Hombres!$A$1:$DW$117, Mujeres!$A$1:$DW$117)</f>
        <v>0</v>
      </c>
      <c r="AD113" s="46" cm="1">
        <f t="array" ref="AD113">AnualidadActivo(AD$2, $E113, $C113, $B113, $D113, Hombres!$A$1:$DW$117, Mujeres!$A$1:$DW$117)</f>
        <v>0</v>
      </c>
      <c r="AE113" s="46" cm="1">
        <f t="array" ref="AE113">AnualidadActivo(AE$2, $E113, $C113, $B113, $D113, Hombres!$A$1:$DW$117, Mujeres!$A$1:$DW$117)</f>
        <v>0</v>
      </c>
      <c r="AF113" s="46" cm="1">
        <f t="array" ref="AF113">AnualidadActivo(AF$2, $E113, $C113, $B113, $D113, Hombres!$A$1:$DW$117, Mujeres!$A$1:$DW$117)</f>
        <v>0</v>
      </c>
      <c r="AG113" s="46" cm="1">
        <f t="array" ref="AG113">AnualidadActivo(AG$2, $E113, $C113, $B113, $D113, Hombres!$A$1:$DW$117, Mujeres!$A$1:$DW$117)</f>
        <v>0</v>
      </c>
      <c r="AH113" s="46" cm="1">
        <f t="array" ref="AH113">AnualidadActivo(AH$2, $E113, $C113, $B113, $D113, Hombres!$A$1:$DW$117, Mujeres!$A$1:$DW$117)</f>
        <v>0</v>
      </c>
      <c r="AI113" s="46" cm="1">
        <f t="array" ref="AI113">AnualidadActivo(AI$2, $E113, $C113, $B113, $D113, Hombres!$A$1:$DW$117, Mujeres!$A$1:$DW$117)</f>
        <v>0</v>
      </c>
      <c r="AJ113" s="46" cm="1">
        <f t="array" ref="AJ113">AnualidadActivo(AJ$2, $E113, $C113, $B113, $D113, Hombres!$A$1:$DW$117, Mujeres!$A$1:$DW$117)</f>
        <v>0</v>
      </c>
      <c r="AK113" s="46" cm="1">
        <f t="array" ref="AK113">AnualidadActivo(AK$2, $E113, $C113, $B113, $D113, Hombres!$A$1:$DW$117, Mujeres!$A$1:$DW$117)</f>
        <v>0</v>
      </c>
      <c r="AL113" s="46" cm="1">
        <f t="array" ref="AL113">AnualidadActivo(AL$2, $E113, $C113, $B113, $D113, Hombres!$A$1:$DW$117, Mujeres!$A$1:$DW$117)</f>
        <v>0</v>
      </c>
      <c r="AM113" s="46" cm="1">
        <f t="array" ref="AM113">AnualidadActivo(AM$2, $E113, $C113, $B113, $D113, Hombres!$A$1:$DW$117, Mujeres!$A$1:$DW$117)</f>
        <v>0</v>
      </c>
      <c r="AN113" s="46" cm="1">
        <f t="array" ref="AN113">AnualidadActivo(AN$2, $E113, $C113, $B113, $D113, Hombres!$A$1:$DW$117, Mujeres!$A$1:$DW$117)</f>
        <v>0</v>
      </c>
      <c r="AO113" s="46" cm="1">
        <f t="array" ref="AO113">AnualidadActivo(AO$2, $E113, $C113, $B113, $D113, Hombres!$A$1:$DW$117, Mujeres!$A$1:$DW$117)</f>
        <v>0</v>
      </c>
      <c r="AP113" s="46" cm="1">
        <f t="array" ref="AP113">AnualidadActivo(AP$2, $E113, $C113, $B113, $D113, Hombres!$A$1:$DW$117, Mujeres!$A$1:$DW$117)</f>
        <v>0</v>
      </c>
      <c r="AQ113" s="46" cm="1">
        <f t="array" ref="AQ113">AnualidadActivo(AQ$2, $E113, $C113, $B113, $D113, Hombres!$A$1:$DW$117, Mujeres!$A$1:$DW$117)</f>
        <v>0</v>
      </c>
      <c r="AR113" s="46" cm="1">
        <f t="array" ref="AR113">AnualidadActivo(AR$2, $E113, $C113, $B113, $D113, Hombres!$A$1:$DW$117, Mujeres!$A$1:$DW$117)</f>
        <v>122950521.5608813</v>
      </c>
      <c r="AS113" s="46" cm="1">
        <f t="array" ref="AS113">AnualidadActivo(AS$2, $E113, $C113, $B113, $D113, Hombres!$A$1:$DW$117, Mujeres!$A$1:$DW$117)</f>
        <v>126639037.20770773</v>
      </c>
      <c r="AT113" s="46" cm="1">
        <f t="array" ref="AT113">AnualidadActivo(AT$2, $E113, $C113, $B113, $D113, Hombres!$A$1:$DW$117, Mujeres!$A$1:$DW$117)</f>
        <v>130438208.32393895</v>
      </c>
      <c r="AU113" s="46" cm="1">
        <f t="array" ref="AU113">AnualidadActivo(AU$2, $E113, $C113, $B113, $D113, Hombres!$A$1:$DW$117, Mujeres!$A$1:$DW$117)</f>
        <v>134351354.57365716</v>
      </c>
      <c r="AV113" s="46" cm="1">
        <f t="array" ref="AV113">AnualidadActivo(AV$2, $E113, $C113, $B113, $D113, Hombres!$A$1:$DW$117, Mujeres!$A$1:$DW$117)</f>
        <v>138381895.21086684</v>
      </c>
      <c r="AW113" s="46" cm="1">
        <f t="array" ref="AW113">AnualidadActivo(AW$2, $E113, $C113, $B113, $D113, Hombres!$A$1:$DW$117, Mujeres!$A$1:$DW$117)</f>
        <v>141374413.38153452</v>
      </c>
      <c r="AX113" s="46" cm="1">
        <f t="array" ref="AX113">AnualidadActivo(AX$2, $E113, $C113, $B113, $D113, Hombres!$A$1:$DW$117, Mujeres!$A$1:$DW$117)</f>
        <v>144341290.45891079</v>
      </c>
      <c r="AY113" s="46" cm="1">
        <f t="array" ref="AY113">AnualidadActivo(AY$2, $E113, $C113, $B113, $D113, Hombres!$A$1:$DW$117, Mujeres!$A$1:$DW$117)</f>
        <v>147286356.53537628</v>
      </c>
      <c r="AZ113" s="46" cm="1">
        <f t="array" ref="AZ113">AnualidadActivo(AZ$2, $E113, $C113, $B113, $D113, Hombres!$A$1:$DW$117, Mujeres!$A$1:$DW$117)</f>
        <v>150213991.01004702</v>
      </c>
      <c r="BA113" s="46" cm="1">
        <f t="array" ref="BA113">AnualidadActivo(BA$2, $E113, $C113, $B113, $D113, Hombres!$A$1:$DW$117, Mujeres!$A$1:$DW$117)</f>
        <v>153109941.45699316</v>
      </c>
      <c r="BB113" s="46" cm="1">
        <f t="array" ref="BB113">AnualidadActivo(BB$2, $E113, $C113, $B113, $D113, Hombres!$A$1:$DW$117, Mujeres!$A$1:$DW$117)</f>
        <v>155939880.92598957</v>
      </c>
      <c r="BC113" s="46" cm="1">
        <f t="array" ref="BC113">AnualidadActivo(BC$2, $E113, $C113, $B113, $D113, Hombres!$A$1:$DW$117, Mujeres!$A$1:$DW$117)</f>
        <v>158652417.26130608</v>
      </c>
      <c r="BD113" s="46" cm="1">
        <f t="array" ref="BD113">AnualidadActivo(BD$2, $E113, $C113, $B113, $D113, Hombres!$A$1:$DW$117, Mujeres!$A$1:$DW$117)</f>
        <v>161189194.52937344</v>
      </c>
      <c r="BE113" s="46" cm="1">
        <f t="array" ref="BE113">AnualidadActivo(BE$2, $E113, $C113, $B113, $D113, Hombres!$A$1:$DW$117, Mujeres!$A$1:$DW$117)</f>
        <v>163490683.34648645</v>
      </c>
      <c r="BF113" s="46" cm="1">
        <f t="array" ref="BF113">AnualidadActivo(BF$2, $E113, $C113, $B113, $D113, Hombres!$A$1:$DW$117, Mujeres!$A$1:$DW$117)</f>
        <v>165503381.18121469</v>
      </c>
      <c r="BG113" s="46" cm="1">
        <f t="array" ref="BG113">AnualidadActivo(BG$2, $E113, $C113, $B113, $D113, Hombres!$A$1:$DW$117, Mujeres!$A$1:$DW$117)</f>
        <v>167201198.44457909</v>
      </c>
      <c r="BH113" s="46" cm="1">
        <f t="array" ref="BH113">AnualidadActivo(BH$2, $E113, $C113, $B113, $D113, Hombres!$A$1:$DW$117, Mujeres!$A$1:$DW$117)</f>
        <v>168581969.68390462</v>
      </c>
      <c r="BI113" s="46" cm="1">
        <f t="array" ref="BI113">AnualidadActivo(BI$2, $E113, $C113, $B113, $D113, Hombres!$A$1:$DW$117, Mujeres!$A$1:$DW$117)</f>
        <v>169649385.70455721</v>
      </c>
      <c r="BJ113" s="46" cm="1">
        <f t="array" ref="BJ113">AnualidadActivo(BJ$2, $E113, $C113, $B113, $D113, Hombres!$A$1:$DW$117, Mujeres!$A$1:$DW$117)</f>
        <v>170395924.94231051</v>
      </c>
      <c r="BK113" s="46" cm="1">
        <f t="array" ref="BK113">AnualidadActivo(BK$2, $E113, $C113, $B113, $D113, Hombres!$A$1:$DW$117, Mujeres!$A$1:$DW$117)</f>
        <v>170788889.29807773</v>
      </c>
      <c r="BL113" s="46" cm="1">
        <f t="array" ref="BL113">AnualidadActivo(BL$2, $E113, $C113, $B113, $D113, Hombres!$A$1:$DW$117, Mujeres!$A$1:$DW$117)</f>
        <v>170473322.154955</v>
      </c>
      <c r="BM113" s="46" cm="1">
        <f t="array" ref="BM113">AnualidadActivo(BM$2, $E113, $C113, $B113, $D113, Hombres!$A$1:$DW$117, Mujeres!$A$1:$DW$117)</f>
        <v>169638879.96163821</v>
      </c>
      <c r="BN113" s="46" cm="1">
        <f t="array" ref="BN113">AnualidadActivo(BN$2, $E113, $C113, $B113, $D113, Hombres!$A$1:$DW$117, Mujeres!$A$1:$DW$117)</f>
        <v>168247872.35950667</v>
      </c>
      <c r="BO113" s="46" cm="1">
        <f t="array" ref="BO113">AnualidadActivo(BO$2, $E113, $C113, $B113, $D113, Hombres!$A$1:$DW$117, Mujeres!$A$1:$DW$117)</f>
        <v>166254060.2017433</v>
      </c>
      <c r="BP113" s="46" cm="1">
        <f t="array" ref="BP113">AnualidadActivo(BP$2, $E113, $C113, $B113, $D113, Hombres!$A$1:$DW$117, Mujeres!$A$1:$DW$117)</f>
        <v>163600364.43156174</v>
      </c>
      <c r="BQ113" s="46" cm="1">
        <f t="array" ref="BQ113">AnualidadActivo(BQ$2, $E113, $C113, $B113, $D113, Hombres!$A$1:$DW$117, Mujeres!$A$1:$DW$117)</f>
        <v>160234833.19499922</v>
      </c>
      <c r="BR113" s="46" cm="1">
        <f t="array" ref="BR113">AnualidadActivo(BR$2, $E113, $C113, $B113, $D113, Hombres!$A$1:$DW$117, Mujeres!$A$1:$DW$117)</f>
        <v>156116875.53554702</v>
      </c>
      <c r="BS113" s="46" cm="1">
        <f t="array" ref="BS113">AnualidadActivo(BS$2, $E113, $C113, $B113, $D113, Hombres!$A$1:$DW$117, Mujeres!$A$1:$DW$117)</f>
        <v>151218544.33066615</v>
      </c>
      <c r="BT113" s="46" cm="1">
        <f t="array" ref="BT113">AnualidadActivo(BT$2, $E113, $C113, $B113, $D113, Hombres!$A$1:$DW$117, Mujeres!$A$1:$DW$117)</f>
        <v>145518984.47374287</v>
      </c>
      <c r="BU113" s="46" cm="1">
        <f t="array" ref="BU113">AnualidadActivo(BU$2, $E113, $C113, $B113, $D113, Hombres!$A$1:$DW$117, Mujeres!$A$1:$DW$117)</f>
        <v>139006997.25839123</v>
      </c>
      <c r="BV113" s="46" cm="1">
        <f t="array" ref="BV113">AnualidadActivo(BV$2, $E113, $C113, $B113, $D113, Hombres!$A$1:$DW$117, Mujeres!$A$1:$DW$117)</f>
        <v>131693392.92016605</v>
      </c>
      <c r="BW113" s="46" cm="1">
        <f t="array" ref="BW113">AnualidadActivo(BW$2, $E113, $C113, $B113, $D113, Hombres!$A$1:$DW$117, Mujeres!$A$1:$DW$117)</f>
        <v>123621371.50984775</v>
      </c>
      <c r="BX113" s="46" cm="1">
        <f t="array" ref="BX113">AnualidadActivo(BX$2, $E113, $C113, $B113, $D113, Hombres!$A$1:$DW$117, Mujeres!$A$1:$DW$117)</f>
        <v>114865041.06626795</v>
      </c>
      <c r="BY113" s="46" cm="1">
        <f t="array" ref="BY113">AnualidadActivo(BY$2, $E113, $C113, $B113, $D113, Hombres!$A$1:$DW$117, Mujeres!$A$1:$DW$117)</f>
        <v>105520994.30695225</v>
      </c>
      <c r="BZ113" s="46" cm="1">
        <f t="array" ref="BZ113">AnualidadActivo(BZ$2, $E113, $C113, $B113, $D113, Hombres!$A$1:$DW$117, Mujeres!$A$1:$DW$117)</f>
        <v>95707615.279017746</v>
      </c>
      <c r="CA113" s="46" cm="1">
        <f t="array" ref="CA113">AnualidadActivo(CA$2, $E113, $C113, $B113, $D113, Hombres!$A$1:$DW$117, Mujeres!$A$1:$DW$117)</f>
        <v>85571769.479499236</v>
      </c>
      <c r="CB113" s="46" cm="1">
        <f t="array" ref="CB113">AnualidadActivo(CB$2, $E113, $C113, $B113, $D113, Hombres!$A$1:$DW$117, Mujeres!$A$1:$DW$117)</f>
        <v>75294393.309188083</v>
      </c>
      <c r="CC113" s="46" cm="1">
        <f t="array" ref="CC113">AnualidadActivo(CC$2, $E113, $C113, $B113, $D113, Hombres!$A$1:$DW$117, Mujeres!$A$1:$DW$117)</f>
        <v>65080215.829109333</v>
      </c>
      <c r="CD113" s="46" cm="1">
        <f t="array" ref="CD113">AnualidadActivo(CD$2, $E113, $C113, $B113, $D113, Hombres!$A$1:$DW$117, Mujeres!$A$1:$DW$117)</f>
        <v>55140230.715788439</v>
      </c>
      <c r="CE113" s="46" cm="1">
        <f t="array" ref="CE113">AnualidadActivo(CE$2, $E113, $C113, $B113, $D113, Hombres!$A$1:$DW$117, Mujeres!$A$1:$DW$117)</f>
        <v>45681424.589228921</v>
      </c>
      <c r="CF113" s="46" cm="1">
        <f t="array" ref="CF113">AnualidadActivo(CF$2, $E113, $C113, $B113, $D113, Hombres!$A$1:$DW$117, Mujeres!$A$1:$DW$117)</f>
        <v>36900309.32145755</v>
      </c>
      <c r="CG113" s="46" cm="1">
        <f t="array" ref="CG113">AnualidadActivo(CG$2, $E113, $C113, $B113, $D113, Hombres!$A$1:$DW$117, Mujeres!$A$1:$DW$117)</f>
        <v>28972994.172546938</v>
      </c>
      <c r="CH113" s="46" cm="1">
        <f t="array" ref="CH113">AnualidadActivo(CH$2, $E113, $C113, $B113, $D113, Hombres!$A$1:$DW$117, Mujeres!$A$1:$DW$117)</f>
        <v>22036107.286656473</v>
      </c>
      <c r="CI113" s="46" cm="1">
        <f t="array" ref="CI113">AnualidadActivo(CI$2, $E113, $C113, $B113, $D113, Hombres!$A$1:$DW$117, Mujeres!$A$1:$DW$117)</f>
        <v>16170145.813345348</v>
      </c>
      <c r="CJ113" s="46" cm="1">
        <f t="array" ref="CJ113">AnualidadActivo(CJ$2, $E113, $C113, $B113, $D113, Hombres!$A$1:$DW$117, Mujeres!$A$1:$DW$117)</f>
        <v>11394136.461639993</v>
      </c>
      <c r="CK113" s="46" cm="1">
        <f t="array" ref="CK113">AnualidadActivo(CK$2, $E113, $C113, $B113, $D113, Hombres!$A$1:$DW$117, Mujeres!$A$1:$DW$117)</f>
        <v>7667777.8486330314</v>
      </c>
      <c r="CL113" s="46" cm="1">
        <f t="array" ref="CL113">AnualidadActivo(CL$2, $E113, $C113, $B113, $D113, Hombres!$A$1:$DW$117, Mujeres!$A$1:$DW$117)</f>
        <v>4897857.6174971666</v>
      </c>
      <c r="CM113" s="46" cm="1">
        <f t="array" ref="CM113">AnualidadActivo(CM$2, $E113, $C113, $B113, $D113, Hombres!$A$1:$DW$117, Mujeres!$A$1:$DW$117)</f>
        <v>2948648.415113823</v>
      </c>
      <c r="CN113" s="46" cm="1">
        <f t="array" ref="CN113">AnualidadActivo(CN$2, $E113, $C113, $B113, $D113, Hombres!$A$1:$DW$117, Mujeres!$A$1:$DW$117)</f>
        <v>1659058.4402177348</v>
      </c>
      <c r="CO113" s="46" cm="1">
        <f t="array" ref="CO113">AnualidadActivo(CO$2, $E113, $C113, $B113, $D113, Hombres!$A$1:$DW$117, Mujeres!$A$1:$DW$117)</f>
        <v>863565.19886584289</v>
      </c>
      <c r="CP113" s="46" cm="1">
        <f t="array" ref="CP113">AnualidadActivo(CP$2, $E113, $C113, $B113, $D113, Hombres!$A$1:$DW$117, Mujeres!$A$1:$DW$117)</f>
        <v>0</v>
      </c>
      <c r="CQ113" s="46" cm="1">
        <f t="array" ref="CQ113">AnualidadActivo(CQ$2, $E113, $C113, $B113, $D113, Hombres!$A$1:$DW$117, Mujeres!$A$1:$DW$117)</f>
        <v>0</v>
      </c>
      <c r="CR113" s="46" cm="1">
        <f t="array" ref="CR113">AnualidadActivo(CR$2, $E113, $C113, $B113, $D113, Hombres!$A$1:$DW$117, Mujeres!$A$1:$DW$117)</f>
        <v>0</v>
      </c>
      <c r="CS113" s="46" cm="1">
        <f t="array" ref="CS113">AnualidadActivo(CS$2, $E113, $C113, $B113, $D113, Hombres!$A$1:$DW$117, Mujeres!$A$1:$DW$117)</f>
        <v>0</v>
      </c>
      <c r="CT113" s="46" cm="1">
        <f t="array" ref="CT113">AnualidadActivo(CT$2, $E113, $C113, $B113, $D113, Hombres!$A$1:$DW$117, Mujeres!$A$1:$DW$117)</f>
        <v>0</v>
      </c>
      <c r="CU113" s="46" cm="1">
        <f t="array" ref="CU113">AnualidadActivo(CU$2, $E113, $C113, $B113, $D113, Hombres!$A$1:$DW$117, Mujeres!$A$1:$DW$117)</f>
        <v>0</v>
      </c>
      <c r="CV113" s="46" cm="1">
        <f t="array" ref="CV113">AnualidadActivo(CV$2, $E113, $C113, $B113, $D113, Hombres!$A$1:$DW$117, Mujeres!$A$1:$DW$117)</f>
        <v>0</v>
      </c>
      <c r="CW113" s="46" cm="1">
        <f t="array" ref="CW113">AnualidadActivo(CW$2, $E113, $C113, $B113, $D113, Hombres!$A$1:$DW$117, Mujeres!$A$1:$DW$117)</f>
        <v>0</v>
      </c>
      <c r="CX113" s="46" cm="1">
        <f t="array" ref="CX113">AnualidadActivo(CX$2, $E113, $C113, $B113, $D113, Hombres!$A$1:$DW$117, Mujeres!$A$1:$DW$117)</f>
        <v>0</v>
      </c>
      <c r="CY113" s="46" cm="1">
        <f t="array" ref="CY113">AnualidadActivo(CY$2, $E113, $C113, $B113, $D113, Hombres!$A$1:$DW$117, Mujeres!$A$1:$DW$117)</f>
        <v>0</v>
      </c>
      <c r="CZ113" s="46" cm="1">
        <f t="array" ref="CZ113">AnualidadActivo(CZ$2, $E113, $C113, $B113, $D113, Hombres!$A$1:$DW$117, Mujeres!$A$1:$DW$117)</f>
        <v>0</v>
      </c>
      <c r="DA113" s="46" cm="1">
        <f t="array" ref="DA113">AnualidadActivo(DA$2, $E113, $C113, $B113, $D113, Hombres!$A$1:$DW$117, Mujeres!$A$1:$DW$117)</f>
        <v>0</v>
      </c>
      <c r="DD113" s="21"/>
      <c r="DE113" s="46" cm="1">
        <f t="array" ref="DE113">beneficio_muerte_individual_activo(DE$2,$F113,$D113, Hombres!$A$1:$DW$117, Mujeres!$A$1:$DW$117)</f>
        <v>0</v>
      </c>
      <c r="DF113" s="46" cm="1">
        <f t="array" ref="DF113">beneficio_muerte_individual_activo(DF$2,$F113,$D113, Hombres!$A$1:$DW$117, Mujeres!$A$1:$DW$117)</f>
        <v>6662</v>
      </c>
      <c r="DG113" s="46" cm="1">
        <f t="array" ref="DG113">beneficio_muerte_individual_activo(DG$2,$F113,$D113, Hombres!$A$1:$DW$117, Mujeres!$A$1:$DW$117)</f>
        <v>6673.0969031999994</v>
      </c>
      <c r="DH113" s="46" cm="1">
        <f t="array" ref="DH113">beneficio_muerte_individual_activo(DH$2,$F113,$D113, Hombres!$A$1:$DW$117, Mujeres!$A$1:$DW$117)</f>
        <v>6770.3949389345253</v>
      </c>
      <c r="DI113" s="46" cm="1">
        <f t="array" ref="DI113">beneficio_muerte_individual_activo(DI$2,$F113,$D113, Hombres!$A$1:$DW$117, Mujeres!$A$1:$DW$117)</f>
        <v>6951.4347439375642</v>
      </c>
      <c r="DJ113" s="46" cm="1">
        <f t="array" ref="DJ113">beneficio_muerte_individual_activo(DJ$2,$F113,$D113, Hombres!$A$1:$DW$117, Mujeres!$A$1:$DW$117)</f>
        <v>7207.7836906061466</v>
      </c>
      <c r="DK113" s="46" cm="1">
        <f t="array" ref="DK113">beneficio_muerte_individual_activo(DK$2,$F113,$D113, Hombres!$A$1:$DW$117, Mujeres!$A$1:$DW$117)</f>
        <v>7531.530713923361</v>
      </c>
      <c r="DL113" s="46" cm="1">
        <f t="array" ref="DL113">beneficio_muerte_individual_activo(DL$2,$F113,$D113, Hombres!$A$1:$DW$117, Mujeres!$A$1:$DW$117)</f>
        <v>7937.5883977981439</v>
      </c>
      <c r="DM113" s="46" cm="1">
        <f t="array" ref="DM113">beneficio_muerte_individual_activo(DM$2,$F113,$D113, Hombres!$A$1:$DW$117, Mujeres!$A$1:$DW$117)</f>
        <v>8427.8281554662481</v>
      </c>
      <c r="DN113" s="46" cm="1">
        <f t="array" ref="DN113">beneficio_muerte_individual_activo(DN$2,$F113,$D113, Hombres!$A$1:$DW$117, Mujeres!$A$1:$DW$117)</f>
        <v>8928.9135171497401</v>
      </c>
      <c r="DO113" s="46" cm="1">
        <f t="array" ref="DO113">beneficio_muerte_individual_activo(DO$2,$F113,$D113, Hombres!$A$1:$DW$117, Mujeres!$A$1:$DW$117)</f>
        <v>9340.957294638858</v>
      </c>
      <c r="DP113" s="46" cm="1">
        <f t="array" ref="DP113">beneficio_muerte_individual_activo(DP$2,$F113,$D113, Hombres!$A$1:$DW$117, Mujeres!$A$1:$DW$117)</f>
        <v>9646.2553496455967</v>
      </c>
      <c r="DQ113" s="46" cm="1">
        <f t="array" ref="DQ113">beneficio_muerte_individual_activo(DQ$2,$F113,$D113, Hombres!$A$1:$DW$117, Mujeres!$A$1:$DW$117)</f>
        <v>9924.1573080287708</v>
      </c>
      <c r="DR113" s="46" cm="1">
        <f t="array" ref="DR113">beneficio_muerte_individual_activo(DR$2,$F113,$D113, Hombres!$A$1:$DW$117, Mujeres!$A$1:$DW$117)</f>
        <v>10383.235090292474</v>
      </c>
      <c r="DS113" s="46" cm="1">
        <f t="array" ref="DS113">beneficio_muerte_individual_activo(DS$2,$F113,$D113, Hombres!$A$1:$DW$117, Mujeres!$A$1:$DW$117)</f>
        <v>11017.484414520304</v>
      </c>
      <c r="DT113" s="46" cm="1">
        <f t="array" ref="DT113">beneficio_muerte_individual_activo(DT$2,$F113,$D113, Hombres!$A$1:$DW$117, Mujeres!$A$1:$DW$117)</f>
        <v>11772.430445224702</v>
      </c>
      <c r="DU113" s="46" cm="1">
        <f t="array" ref="DU113">beneficio_muerte_individual_activo(DU$2,$F113,$D113, Hombres!$A$1:$DW$117, Mujeres!$A$1:$DW$117)</f>
        <v>12591.569472350595</v>
      </c>
      <c r="DV113" s="46" cm="1">
        <f t="array" ref="DV113">beneficio_muerte_individual_activo(DV$2,$F113,$D113, Hombres!$A$1:$DW$117, Mujeres!$A$1:$DW$117)</f>
        <v>13459.249643928884</v>
      </c>
      <c r="DW113" s="46" cm="1">
        <f t="array" ref="DW113">beneficio_muerte_individual_activo(DW$2,$F113,$D113, Hombres!$A$1:$DW$117, Mujeres!$A$1:$DW$117)</f>
        <v>14372.022337748725</v>
      </c>
      <c r="DX113" s="46" cm="1">
        <f t="array" ref="DX113">beneficio_muerte_individual_activo(DX$2,$F113,$D113, Hombres!$A$1:$DW$117, Mujeres!$A$1:$DW$117)</f>
        <v>15243.78284487718</v>
      </c>
      <c r="DY113" s="46" cm="1">
        <f t="array" ref="DY113">beneficio_muerte_individual_activo(DY$2,$F113,$D113, Hombres!$A$1:$DW$117, Mujeres!$A$1:$DW$117)</f>
        <v>16005.104622639727</v>
      </c>
      <c r="DZ113" s="46" cm="1">
        <f t="array" ref="DZ113">beneficio_muerte_individual_activo(DZ$2,$F113,$D113, Hombres!$A$1:$DW$117, Mujeres!$A$1:$DW$117)</f>
        <v>16813.833166533204</v>
      </c>
      <c r="EA113" s="46" cm="1">
        <f t="array" ref="EA113">beneficio_muerte_individual_activo(EA$2,$F113,$D113, Hombres!$A$1:$DW$117, Mujeres!$A$1:$DW$117)</f>
        <v>17773.085948999604</v>
      </c>
      <c r="EB113" s="46" cm="1">
        <f t="array" ref="EB113">beneficio_muerte_individual_activo(EB$2,$F113,$D113, Hombres!$A$1:$DW$117, Mujeres!$A$1:$DW$117)</f>
        <v>19082.564331929312</v>
      </c>
      <c r="EC113" s="46" cm="1">
        <f t="array" ref="EC113">beneficio_muerte_individual_activo(EC$2,$F113,$D113, Hombres!$A$1:$DW$117, Mujeres!$A$1:$DW$117)</f>
        <v>20783.794946295195</v>
      </c>
      <c r="ED113" s="46" cm="1">
        <f t="array" ref="ED113">beneficio_muerte_individual_activo(ED$2,$F113,$D113, Hombres!$A$1:$DW$117, Mujeres!$A$1:$DW$117)</f>
        <v>22817.46570537299</v>
      </c>
      <c r="EE113" s="46" cm="1">
        <f t="array" ref="EE113">beneficio_muerte_individual_activo(EE$2,$F113,$D113, Hombres!$A$1:$DW$117, Mujeres!$A$1:$DW$117)</f>
        <v>24914.80484020495</v>
      </c>
      <c r="EF113" s="46" cm="1">
        <f t="array" ref="EF113">beneficio_muerte_individual_activo(EF$2,$F113,$D113, Hombres!$A$1:$DW$117, Mujeres!$A$1:$DW$117)</f>
        <v>26934.188891178033</v>
      </c>
      <c r="EG113" s="46" cm="1">
        <f t="array" ref="EG113">beneficio_muerte_individual_activo(EG$2,$F113,$D113, Hombres!$A$1:$DW$117, Mujeres!$A$1:$DW$117)</f>
        <v>28927.393041108102</v>
      </c>
      <c r="EH113" s="46" cm="1">
        <f t="array" ref="EH113">beneficio_muerte_individual_activo(EH$2,$F113,$D113, Hombres!$A$1:$DW$117, Mujeres!$A$1:$DW$117)</f>
        <v>30865.291524106953</v>
      </c>
      <c r="EI113" s="46" cm="1">
        <f t="array" ref="EI113">beneficio_muerte_individual_activo(EI$2,$F113,$D113, Hombres!$A$1:$DW$117, Mujeres!$A$1:$DW$117)</f>
        <v>32760.548287843059</v>
      </c>
      <c r="EJ113" s="46" cm="1">
        <f t="array" ref="EJ113">beneficio_muerte_individual_activo(EJ$2,$F113,$D113, Hombres!$A$1:$DW$117, Mujeres!$A$1:$DW$117)</f>
        <v>34829.631004538474</v>
      </c>
      <c r="EK113" s="46" cm="1">
        <f t="array" ref="EK113">beneficio_muerte_individual_activo(EK$2,$F113,$D113, Hombres!$A$1:$DW$117, Mujeres!$A$1:$DW$117)</f>
        <v>22308.426243148904</v>
      </c>
      <c r="EL113" s="46" cm="1">
        <f t="array" ref="EL113">beneficio_muerte_individual_activo(EL$2,$F113,$D113, Hombres!$A$1:$DW$117, Mujeres!$A$1:$DW$117)</f>
        <v>23818.652383771623</v>
      </c>
      <c r="EM113" s="46" cm="1">
        <f t="array" ref="EM113">beneficio_muerte_individual_activo(EM$2,$F113,$D113, Hombres!$A$1:$DW$117, Mujeres!$A$1:$DW$117)</f>
        <v>25160.31378680536</v>
      </c>
      <c r="EN113" s="46" cm="1">
        <f t="array" ref="EN113">beneficio_muerte_individual_activo(EN$2,$F113,$D113, Hombres!$A$1:$DW$117, Mujeres!$A$1:$DW$117)</f>
        <v>26302.804761988373</v>
      </c>
      <c r="EO113" s="46" cm="1">
        <f t="array" ref="EO113">beneficio_muerte_individual_activo(EO$2,$F113,$D113, Hombres!$A$1:$DW$117, Mujeres!$A$1:$DW$117)</f>
        <v>27564.270379260561</v>
      </c>
      <c r="EP113" s="46" cm="1">
        <f t="array" ref="EP113">beneficio_muerte_individual_activo(EP$2,$F113,$D113, Hombres!$A$1:$DW$117, Mujeres!$A$1:$DW$117)</f>
        <v>29273.139048455101</v>
      </c>
      <c r="EQ113" s="46" cm="1">
        <f t="array" ref="EQ113">beneficio_muerte_individual_activo(EQ$2,$F113,$D113, Hombres!$A$1:$DW$117, Mujeres!$A$1:$DW$117)</f>
        <v>31681.66697798299</v>
      </c>
      <c r="ER113" s="46" cm="1">
        <f t="array" ref="ER113">beneficio_muerte_individual_activo(ER$2,$F113,$D113, Hombres!$A$1:$DW$117, Mujeres!$A$1:$DW$117)</f>
        <v>34801.392396888848</v>
      </c>
      <c r="ES113" s="46" cm="1">
        <f t="array" ref="ES113">beneficio_muerte_individual_activo(ES$2,$F113,$D113, Hombres!$A$1:$DW$117, Mujeres!$A$1:$DW$117)</f>
        <v>38507.414249227375</v>
      </c>
      <c r="ET113" s="46" cm="1">
        <f t="array" ref="ET113">beneficio_muerte_individual_activo(ET$2,$F113,$D113, Hombres!$A$1:$DW$117, Mujeres!$A$1:$DW$117)</f>
        <v>42606.884724412317</v>
      </c>
      <c r="EU113" s="46" cm="1">
        <f t="array" ref="EU113">beneficio_muerte_individual_activo(EU$2,$F113,$D113, Hombres!$A$1:$DW$117, Mujeres!$A$1:$DW$117)</f>
        <v>46672.712935630931</v>
      </c>
      <c r="EV113" s="46" cm="1">
        <f t="array" ref="EV113">beneficio_muerte_individual_activo(EV$2,$F113,$D113, Hombres!$A$1:$DW$117, Mujeres!$A$1:$DW$117)</f>
        <v>50410.525114532007</v>
      </c>
      <c r="EW113" s="46" cm="1">
        <f t="array" ref="EW113">beneficio_muerte_individual_activo(EW$2,$F113,$D113, Hombres!$A$1:$DW$117, Mujeres!$A$1:$DW$117)</f>
        <v>53747.135797438292</v>
      </c>
      <c r="EX113" s="46" cm="1">
        <f t="array" ref="EX113">beneficio_muerte_individual_activo(EX$2,$F113,$D113, Hombres!$A$1:$DW$117, Mujeres!$A$1:$DW$117)</f>
        <v>56792.602362917612</v>
      </c>
      <c r="EY113" s="46" cm="1">
        <f t="array" ref="EY113">beneficio_muerte_individual_activo(EY$2,$F113,$D113, Hombres!$A$1:$DW$117, Mujeres!$A$1:$DW$117)</f>
        <v>59853.78628229945</v>
      </c>
      <c r="EZ113" s="46" cm="1">
        <f t="array" ref="EZ113">beneficio_muerte_individual_activo(EZ$2,$F113,$D113, Hombres!$A$1:$DW$117, Mujeres!$A$1:$DW$117)</f>
        <v>66867.906188683512</v>
      </c>
      <c r="FA113" s="46" cm="1">
        <f t="array" ref="FA113">beneficio_muerte_individual_activo(FA$2,$F113,$D113, Hombres!$A$1:$DW$117, Mujeres!$A$1:$DW$117)</f>
        <v>70977.80088936977</v>
      </c>
      <c r="FB113" s="46" cm="1">
        <f t="array" ref="FB113">beneficio_muerte_individual_activo(FB$2,$F113,$D113, Hombres!$A$1:$DW$117, Mujeres!$A$1:$DW$117)</f>
        <v>75088.255360260315</v>
      </c>
      <c r="FC113" s="46" cm="1">
        <f t="array" ref="FC113">beneficio_muerte_individual_activo(FC$2,$F113,$D113, Hombres!$A$1:$DW$117, Mujeres!$A$1:$DW$117)</f>
        <v>79189.12098750638</v>
      </c>
      <c r="FD113" s="46" cm="1">
        <f t="array" ref="FD113">beneficio_muerte_individual_activo(FD$2,$F113,$D113, Hombres!$A$1:$DW$117, Mujeres!$A$1:$DW$117)</f>
        <v>83342.893845639133</v>
      </c>
      <c r="FE113" s="46" cm="1">
        <f t="array" ref="FE113">beneficio_muerte_individual_activo(FE$2,$F113,$D113, Hombres!$A$1:$DW$117, Mujeres!$A$1:$DW$117)</f>
        <v>87508.264822225377</v>
      </c>
      <c r="FF113" s="46" cm="1">
        <f t="array" ref="FF113">beneficio_muerte_individual_activo(FF$2,$F113,$D113, Hombres!$A$1:$DW$117, Mujeres!$A$1:$DW$117)</f>
        <v>91617.203234524161</v>
      </c>
      <c r="FG113" s="46" cm="1">
        <f t="array" ref="FG113">beneficio_muerte_individual_activo(FG$2,$F113,$D113, Hombres!$A$1:$DW$117, Mujeres!$A$1:$DW$117)</f>
        <v>95496.831281218299</v>
      </c>
      <c r="FH113" s="46" cm="1">
        <f t="array" ref="FH113">beneficio_muerte_individual_activo(FH$2,$F113,$D113, Hombres!$A$1:$DW$117, Mujeres!$A$1:$DW$117)</f>
        <v>98986.337325906192</v>
      </c>
      <c r="FI113" s="46" cm="1">
        <f t="array" ref="FI113">beneficio_muerte_individual_activo(FI$2,$F113,$D113, Hombres!$A$1:$DW$117, Mujeres!$A$1:$DW$117)</f>
        <v>101990.86896898487</v>
      </c>
      <c r="FJ113" s="46" cm="1">
        <f t="array" ref="FJ113">beneficio_muerte_individual_activo(FJ$2,$F113,$D113, Hombres!$A$1:$DW$117, Mujeres!$A$1:$DW$117)</f>
        <v>104393.6452674988</v>
      </c>
      <c r="FK113" s="46" cm="1">
        <f t="array" ref="FK113">beneficio_muerte_individual_activo(FK$2,$F113,$D113, Hombres!$A$1:$DW$117, Mujeres!$A$1:$DW$117)</f>
        <v>106036.92375363271</v>
      </c>
      <c r="FL113" s="46" cm="1">
        <f t="array" ref="FL113">beneficio_muerte_individual_activo(FL$2,$F113,$D113, Hombres!$A$1:$DW$117, Mujeres!$A$1:$DW$117)</f>
        <v>106697.5087304539</v>
      </c>
      <c r="FM113" s="46" cm="1">
        <f t="array" ref="FM113">beneficio_muerte_individual_activo(FM$2,$F113,$D113, Hombres!$A$1:$DW$117, Mujeres!$A$1:$DW$117)</f>
        <v>106198.94969516383</v>
      </c>
      <c r="FN113" s="46" cm="1">
        <f t="array" ref="FN113">beneficio_muerte_individual_activo(FN$2,$F113,$D113, Hombres!$A$1:$DW$117, Mujeres!$A$1:$DW$117)</f>
        <v>104476.68057505788</v>
      </c>
      <c r="FO113" s="46" cm="1">
        <f t="array" ref="FO113">beneficio_muerte_individual_activo(FO$2,$F113,$D113, Hombres!$A$1:$DW$117, Mujeres!$A$1:$DW$117)</f>
        <v>101501.45981076162</v>
      </c>
      <c r="FP113" s="46" cm="1">
        <f t="array" ref="FP113">beneficio_muerte_individual_activo(FP$2,$F113,$D113, Hombres!$A$1:$DW$117, Mujeres!$A$1:$DW$117)</f>
        <v>97224.394811602499</v>
      </c>
      <c r="FQ113" s="106" cm="1">
        <f t="array" ref="FQ113">beneficio_muerte_individual_activo(FQ$2,$F113,$D113, Hombres!$A$1:$DW$117, Mujeres!$A$1:$DW$117)</f>
        <v>91597.762224171456</v>
      </c>
      <c r="FR113" s="46" cm="1">
        <f t="array" ref="FR113">beneficio_muerte_individual_activo(FR$2,$F113,$D113, Hombres!$A$1:$DW$117, Mujeres!$A$1:$DW$117)</f>
        <v>84688.929958506022</v>
      </c>
      <c r="FS113" s="46" cm="1">
        <f t="array" ref="FS113">beneficio_muerte_individual_activo(FS$2,$F113,$D113, Hombres!$A$1:$DW$117, Mujeres!$A$1:$DW$117)</f>
        <v>76703.474040149085</v>
      </c>
      <c r="FT113" s="46" cm="1">
        <f t="array" ref="FT113">beneficio_muerte_individual_activo(FT$2,$F113,$D113, Hombres!$A$1:$DW$117, Mujeres!$A$1:$DW$117)</f>
        <v>67910.167696101227</v>
      </c>
      <c r="FU113" s="46" cm="1">
        <f t="array" ref="FU113">beneficio_muerte_individual_activo(FU$2,$F113,$D113, Hombres!$A$1:$DW$117, Mujeres!$A$1:$DW$117)</f>
        <v>58601.960844398614</v>
      </c>
      <c r="FV113" s="46" cm="1">
        <f t="array" ref="FV113">beneficio_muerte_individual_activo(FV$2,$F113,$D113, Hombres!$A$1:$DW$117, Mujeres!$A$1:$DW$117)</f>
        <v>49103.853846693972</v>
      </c>
      <c r="FW113" s="46" cm="1">
        <f t="array" ref="FW113">beneficio_muerte_individual_activo(FW$2,$F113,$D113, Hombres!$A$1:$DW$117, Mujeres!$A$1:$DW$117)</f>
        <v>39799.26114428552</v>
      </c>
      <c r="FX113" s="46" cm="1">
        <f t="array" ref="FX113">beneficio_muerte_individual_activo(FX$2,$F113,$D113, Hombres!$A$1:$DW$117, Mujeres!$A$1:$DW$117)</f>
        <v>31084.01175479162</v>
      </c>
      <c r="FY113" s="46" cm="1">
        <f t="array" ref="FY113">beneficio_muerte_individual_activo(FY$2,$F113,$D113, Hombres!$A$1:$DW$117, Mujeres!$A$1:$DW$117)</f>
        <v>23289.712069994137</v>
      </c>
      <c r="FZ113" s="46" cm="1">
        <f t="array" ref="FZ113">beneficio_muerte_individual_activo(FZ$2,$F113,$D113, Hombres!$A$1:$DW$117, Mujeres!$A$1:$DW$117)</f>
        <v>16646.778051663874</v>
      </c>
      <c r="GA113" s="46" cm="1">
        <f t="array" ref="GA113">beneficio_muerte_individual_activo(GA$2,$F113,$D113, Hombres!$A$1:$DW$117, Mujeres!$A$1:$DW$117)</f>
        <v>11274.728921539743</v>
      </c>
      <c r="GB113" s="46" cm="1">
        <f t="array" ref="GB113">beneficio_muerte_individual_activo(GB$2,$F113,$D113, Hombres!$A$1:$DW$117, Mujeres!$A$1:$DW$117)</f>
        <v>7182.1397382877685</v>
      </c>
      <c r="GC113" s="46" cm="1">
        <f t="array" ref="GC113">beneficio_muerte_individual_activo(GC$2,$F113,$D113, Hombres!$A$1:$DW$117, Mujeres!$A$1:$DW$117)</f>
        <v>4267.3638711639114</v>
      </c>
      <c r="GD113" s="46" cm="1">
        <f t="array" ref="GD113">beneficio_muerte_individual_activo(GD$2,$F113,$D113, Hombres!$A$1:$DW$117, Mujeres!$A$1:$DW$117)</f>
        <v>2341.3189387486991</v>
      </c>
      <c r="GE113" s="46" cm="1">
        <f t="array" ref="GE113">beneficio_muerte_individual_activo(GE$2,$F113,$D113, Hombres!$A$1:$DW$117, Mujeres!$A$1:$DW$117)</f>
        <v>1171.4595498782246</v>
      </c>
      <c r="GF113" s="46" cm="1">
        <f t="array" ref="GF113">beneficio_muerte_individual_activo(GF$2,$F113,$D113, Hombres!$A$1:$DW$117, Mujeres!$A$1:$DW$117)</f>
        <v>526.29068411795731</v>
      </c>
      <c r="GG113" s="46" cm="1">
        <f t="array" ref="GG113">beneficio_muerte_individual_activo(GG$2,$F113,$D113, Hombres!$A$1:$DW$117, Mujeres!$A$1:$DW$117)</f>
        <v>208.27313339290052</v>
      </c>
      <c r="GH113" s="46" cm="1">
        <f t="array" ref="GH113">beneficio_muerte_individual_activo(GH$2,$F113,$D113, Hombres!$A$1:$DW$117, Mujeres!$A$1:$DW$117)</f>
        <v>70.826896578810562</v>
      </c>
      <c r="GI113" s="46" cm="1">
        <f t="array" ref="GI113">beneficio_muerte_individual_activo(GI$2,$F113,$D113, Hombres!$A$1:$DW$117, Mujeres!$A$1:$DW$117)</f>
        <v>0</v>
      </c>
      <c r="GJ113" s="46" cm="1">
        <f t="array" ref="GJ113">beneficio_muerte_individual_activo(GJ$2,$F113,$D113, Hombres!$A$1:$DW$117, Mujeres!$A$1:$DW$117)</f>
        <v>0</v>
      </c>
      <c r="GK113" s="46" cm="1">
        <f t="array" ref="GK113">beneficio_muerte_individual_activo(GK$2,$F113,$D113, Hombres!$A$1:$DW$117, Mujeres!$A$1:$DW$117)</f>
        <v>0</v>
      </c>
      <c r="GL113" s="46" cm="1">
        <f t="array" ref="GL113">beneficio_muerte_individual_activo(GL$2,$F113,$D113, Hombres!$A$1:$DW$117, Mujeres!$A$1:$DW$117)</f>
        <v>0</v>
      </c>
      <c r="GM113" s="46" cm="1">
        <f t="array" ref="GM113">beneficio_muerte_individual_activo(GM$2,$F113,$D113, Hombres!$A$1:$DW$117, Mujeres!$A$1:$DW$117)</f>
        <v>0</v>
      </c>
      <c r="GN113" s="46" cm="1">
        <f t="array" ref="GN113">beneficio_muerte_individual_activo(GN$2,$F113,$D113, Hombres!$A$1:$DW$117, Mujeres!$A$1:$DW$117)</f>
        <v>0</v>
      </c>
      <c r="GO113" s="46" cm="1">
        <f t="array" ref="GO113">beneficio_muerte_individual_activo(GO$2,$F113,$D113, Hombres!$A$1:$DW$117, Mujeres!$A$1:$DW$117)</f>
        <v>0</v>
      </c>
      <c r="GP113" s="46" cm="1">
        <f t="array" ref="GP113">beneficio_muerte_individual_activo(GP$2,$F113,$D113, Hombres!$A$1:$DW$117, Mujeres!$A$1:$DW$117)</f>
        <v>0</v>
      </c>
      <c r="GQ113" s="46" cm="1">
        <f t="array" ref="GQ113">beneficio_muerte_individual_activo(GQ$2,$F113,$D113, Hombres!$A$1:$DW$117, Mujeres!$A$1:$DW$117)</f>
        <v>0</v>
      </c>
      <c r="GR113" s="46" cm="1">
        <f t="array" ref="GR113">beneficio_muerte_individual_activo(GR$2,$F113,$D113, Hombres!$A$1:$DW$117, Mujeres!$A$1:$DW$117)</f>
        <v>0</v>
      </c>
      <c r="GS113" s="46" cm="1">
        <f t="array" ref="GS113">beneficio_muerte_individual_activo(GS$2,$F113,$D113, Hombres!$A$1:$DW$117, Mujeres!$A$1:$DW$117)</f>
        <v>0</v>
      </c>
      <c r="GT113" s="46" cm="1">
        <f t="array" ref="GT113">beneficio_muerte_individual_activo(GT$2,$F113,$D113, Hombres!$A$1:$DW$117, Mujeres!$A$1:$DW$117)</f>
        <v>0</v>
      </c>
      <c r="GU113" s="46" cm="1">
        <f t="array" ref="GU113">beneficio_muerte_individual_activo(GU$2,$F113,$D113, Hombres!$A$1:$DW$117, Mujeres!$A$1:$DW$117)</f>
        <v>0</v>
      </c>
      <c r="GV113" s="46" cm="1">
        <f t="array" ref="GV113">beneficio_muerte_individual_activo(GV$2,$F113,$D113, Hombres!$A$1:$DW$117, Mujeres!$A$1:$DW$117)</f>
        <v>0</v>
      </c>
    </row>
    <row r="114" spans="1:204" x14ac:dyDescent="0.25">
      <c r="A114" s="1">
        <f t="shared" si="1"/>
        <v>112</v>
      </c>
      <c r="B114" s="75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39" cm="1">
        <f t="array" ref="G114">PorcentajePension(C114,E114, D114)</f>
        <v>0.85</v>
      </c>
      <c r="I114" s="72"/>
      <c r="J114" s="46" cm="1">
        <f t="array" ref="J114">AnualidadActivo(J$2, $E114, $C114, $B114, $D114, Hombres!$A$1:$DW$117, Mujeres!$A$1:$DW$117)</f>
        <v>0</v>
      </c>
      <c r="K114" s="46" cm="1">
        <f t="array" ref="K114">AnualidadActivo(K$2, $E114, $C114, $B114, $D114, Hombres!$A$1:$DW$117, Mujeres!$A$1:$DW$117)</f>
        <v>0</v>
      </c>
      <c r="L114" s="46" cm="1">
        <f t="array" ref="L114">AnualidadActivo(L$2, $E114, $C114, $B114, $D114, Hombres!$A$1:$DW$117, Mujeres!$A$1:$DW$117)</f>
        <v>0</v>
      </c>
      <c r="M114" s="46" cm="1">
        <f t="array" ref="M114">AnualidadActivo(M$2, $E114, $C114, $B114, $D114, Hombres!$A$1:$DW$117, Mujeres!$A$1:$DW$117)</f>
        <v>0</v>
      </c>
      <c r="N114" s="46" cm="1">
        <f t="array" ref="N114">AnualidadActivo(N$2, $E114, $C114, $B114, $D114, Hombres!$A$1:$DW$117, Mujeres!$A$1:$DW$117)</f>
        <v>0</v>
      </c>
      <c r="O114" s="46" cm="1">
        <f t="array" ref="O114">AnualidadActivo(O$2, $E114, $C114, $B114, $D114, Hombres!$A$1:$DW$117, Mujeres!$A$1:$DW$117)</f>
        <v>0</v>
      </c>
      <c r="P114" s="46" cm="1">
        <f t="array" ref="P114">AnualidadActivo(P$2, $E114, $C114, $B114, $D114, Hombres!$A$1:$DW$117, Mujeres!$A$1:$DW$117)</f>
        <v>0</v>
      </c>
      <c r="Q114" s="46" cm="1">
        <f t="array" ref="Q114">AnualidadActivo(Q$2, $E114, $C114, $B114, $D114, Hombres!$A$1:$DW$117, Mujeres!$A$1:$DW$117)</f>
        <v>0</v>
      </c>
      <c r="R114" s="46" cm="1">
        <f t="array" ref="R114">AnualidadActivo(R$2, $E114, $C114, $B114, $D114, Hombres!$A$1:$DW$117, Mujeres!$A$1:$DW$117)</f>
        <v>0</v>
      </c>
      <c r="S114" s="46" cm="1">
        <f t="array" ref="S114">AnualidadActivo(S$2, $E114, $C114, $B114, $D114, Hombres!$A$1:$DW$117, Mujeres!$A$1:$DW$117)</f>
        <v>0</v>
      </c>
      <c r="T114" s="46" cm="1">
        <f t="array" ref="T114">AnualidadActivo(T$2, $E114, $C114, $B114, $D114, Hombres!$A$1:$DW$117, Mujeres!$A$1:$DW$117)</f>
        <v>0</v>
      </c>
      <c r="U114" s="46" cm="1">
        <f t="array" ref="U114">AnualidadActivo(U$2, $E114, $C114, $B114, $D114, Hombres!$A$1:$DW$117, Mujeres!$A$1:$DW$117)</f>
        <v>0</v>
      </c>
      <c r="V114" s="46" cm="1">
        <f t="array" ref="V114">AnualidadActivo(V$2, $E114, $C114, $B114, $D114, Hombres!$A$1:$DW$117, Mujeres!$A$1:$DW$117)</f>
        <v>0</v>
      </c>
      <c r="W114" s="46" cm="1">
        <f t="array" ref="W114">AnualidadActivo(W$2, $E114, $C114, $B114, $D114, Hombres!$A$1:$DW$117, Mujeres!$A$1:$DW$117)</f>
        <v>0</v>
      </c>
      <c r="X114" s="46" cm="1">
        <f t="array" ref="X114">AnualidadActivo(X$2, $E114, $C114, $B114, $D114, Hombres!$A$1:$DW$117, Mujeres!$A$1:$DW$117)</f>
        <v>0</v>
      </c>
      <c r="Y114" s="46" cm="1">
        <f t="array" ref="Y114">AnualidadActivo(Y$2, $E114, $C114, $B114, $D114, Hombres!$A$1:$DW$117, Mujeres!$A$1:$DW$117)</f>
        <v>0</v>
      </c>
      <c r="Z114" s="46" cm="1">
        <f t="array" ref="Z114">AnualidadActivo(Z$2, $E114, $C114, $B114, $D114, Hombres!$A$1:$DW$117, Mujeres!$A$1:$DW$117)</f>
        <v>0</v>
      </c>
      <c r="AA114" s="46" cm="1">
        <f t="array" ref="AA114">AnualidadActivo(AA$2, $E114, $C114, $B114, $D114, Hombres!$A$1:$DW$117, Mujeres!$A$1:$DW$117)</f>
        <v>0</v>
      </c>
      <c r="AB114" s="46" cm="1">
        <f t="array" ref="AB114">AnualidadActivo(AB$2, $E114, $C114, $B114, $D114, Hombres!$A$1:$DW$117, Mujeres!$A$1:$DW$117)</f>
        <v>0</v>
      </c>
      <c r="AC114" s="46" cm="1">
        <f t="array" ref="AC114">AnualidadActivo(AC$2, $E114, $C114, $B114, $D114, Hombres!$A$1:$DW$117, Mujeres!$A$1:$DW$117)</f>
        <v>0</v>
      </c>
      <c r="AD114" s="46" cm="1">
        <f t="array" ref="AD114">AnualidadActivo(AD$2, $E114, $C114, $B114, $D114, Hombres!$A$1:$DW$117, Mujeres!$A$1:$DW$117)</f>
        <v>0</v>
      </c>
      <c r="AE114" s="46" cm="1">
        <f t="array" ref="AE114">AnualidadActivo(AE$2, $E114, $C114, $B114, $D114, Hombres!$A$1:$DW$117, Mujeres!$A$1:$DW$117)</f>
        <v>0</v>
      </c>
      <c r="AF114" s="46" cm="1">
        <f t="array" ref="AF114">AnualidadActivo(AF$2, $E114, $C114, $B114, $D114, Hombres!$A$1:$DW$117, Mujeres!$A$1:$DW$117)</f>
        <v>0</v>
      </c>
      <c r="AG114" s="46" cm="1">
        <f t="array" ref="AG114">AnualidadActivo(AG$2, $E114, $C114, $B114, $D114, Hombres!$A$1:$DW$117, Mujeres!$A$1:$DW$117)</f>
        <v>0</v>
      </c>
      <c r="AH114" s="46" cm="1">
        <f t="array" ref="AH114">AnualidadActivo(AH$2, $E114, $C114, $B114, $D114, Hombres!$A$1:$DW$117, Mujeres!$A$1:$DW$117)</f>
        <v>0</v>
      </c>
      <c r="AI114" s="46" cm="1">
        <f t="array" ref="AI114">AnualidadActivo(AI$2, $E114, $C114, $B114, $D114, Hombres!$A$1:$DW$117, Mujeres!$A$1:$DW$117)</f>
        <v>0</v>
      </c>
      <c r="AJ114" s="46" cm="1">
        <f t="array" ref="AJ114">AnualidadActivo(AJ$2, $E114, $C114, $B114, $D114, Hombres!$A$1:$DW$117, Mujeres!$A$1:$DW$117)</f>
        <v>0</v>
      </c>
      <c r="AK114" s="46" cm="1">
        <f t="array" ref="AK114">AnualidadActivo(AK$2, $E114, $C114, $B114, $D114, Hombres!$A$1:$DW$117, Mujeres!$A$1:$DW$117)</f>
        <v>0</v>
      </c>
      <c r="AL114" s="46" cm="1">
        <f t="array" ref="AL114">AnualidadActivo(AL$2, $E114, $C114, $B114, $D114, Hombres!$A$1:$DW$117, Mujeres!$A$1:$DW$117)</f>
        <v>0</v>
      </c>
      <c r="AM114" s="46" cm="1">
        <f t="array" ref="AM114">AnualidadActivo(AM$2, $E114, $C114, $B114, $D114, Hombres!$A$1:$DW$117, Mujeres!$A$1:$DW$117)</f>
        <v>0</v>
      </c>
      <c r="AN114" s="46" cm="1">
        <f t="array" ref="AN114">AnualidadActivo(AN$2, $E114, $C114, $B114, $D114, Hombres!$A$1:$DW$117, Mujeres!$A$1:$DW$117)</f>
        <v>0</v>
      </c>
      <c r="AO114" s="46" cm="1">
        <f t="array" ref="AO114">AnualidadActivo(AO$2, $E114, $C114, $B114, $D114, Hombres!$A$1:$DW$117, Mujeres!$A$1:$DW$117)</f>
        <v>0</v>
      </c>
      <c r="AP114" s="46" cm="1">
        <f t="array" ref="AP114">AnualidadActivo(AP$2, $E114, $C114, $B114, $D114, Hombres!$A$1:$DW$117, Mujeres!$A$1:$DW$117)</f>
        <v>0</v>
      </c>
      <c r="AQ114" s="46" cm="1">
        <f t="array" ref="AQ114">AnualidadActivo(AQ$2, $E114, $C114, $B114, $D114, Hombres!$A$1:$DW$117, Mujeres!$A$1:$DW$117)</f>
        <v>0</v>
      </c>
      <c r="AR114" s="46" cm="1">
        <f t="array" ref="AR114">AnualidadActivo(AR$2, $E114, $C114, $B114, $D114, Hombres!$A$1:$DW$117, Mujeres!$A$1:$DW$117)</f>
        <v>0</v>
      </c>
      <c r="AS114" s="46" cm="1">
        <f t="array" ref="AS114">AnualidadActivo(AS$2, $E114, $C114, $B114, $D114, Hombres!$A$1:$DW$117, Mujeres!$A$1:$DW$117)</f>
        <v>0</v>
      </c>
      <c r="AT114" s="46" cm="1">
        <f t="array" ref="AT114">AnualidadActivo(AT$2, $E114, $C114, $B114, $D114, Hombres!$A$1:$DW$117, Mujeres!$A$1:$DW$117)</f>
        <v>0</v>
      </c>
      <c r="AU114" s="46" cm="1">
        <f t="array" ref="AU114">AnualidadActivo(AU$2, $E114, $C114, $B114, $D114, Hombres!$A$1:$DW$117, Mujeres!$A$1:$DW$117)</f>
        <v>0</v>
      </c>
      <c r="AV114" s="46" cm="1">
        <f t="array" ref="AV114">AnualidadActivo(AV$2, $E114, $C114, $B114, $D114, Hombres!$A$1:$DW$117, Mujeres!$A$1:$DW$117)</f>
        <v>43916926.08568307</v>
      </c>
      <c r="AW114" s="46" cm="1">
        <f t="array" ref="AW114">AnualidadActivo(AW$2, $E114, $C114, $B114, $D114, Hombres!$A$1:$DW$117, Mujeres!$A$1:$DW$117)</f>
        <v>45234433.868253559</v>
      </c>
      <c r="AX114" s="46" cm="1">
        <f t="array" ref="AX114">AnualidadActivo(AX$2, $E114, $C114, $B114, $D114, Hombres!$A$1:$DW$117, Mujeres!$A$1:$DW$117)</f>
        <v>46591466.884301163</v>
      </c>
      <c r="AY114" s="46" cm="1">
        <f t="array" ref="AY114">AnualidadActivo(AY$2, $E114, $C114, $B114, $D114, Hombres!$A$1:$DW$117, Mujeres!$A$1:$DW$117)</f>
        <v>47989210.890830211</v>
      </c>
      <c r="AZ114" s="46" cm="1">
        <f t="array" ref="AZ114">AnualidadActivo(AZ$2, $E114, $C114, $B114, $D114, Hombres!$A$1:$DW$117, Mujeres!$A$1:$DW$117)</f>
        <v>49428887.217555113</v>
      </c>
      <c r="BA114" s="46" cm="1">
        <f t="array" ref="BA114">AnualidadActivo(BA$2, $E114, $C114, $B114, $D114, Hombres!$A$1:$DW$117, Mujeres!$A$1:$DW$117)</f>
        <v>50763789.003913775</v>
      </c>
      <c r="BB114" s="46" cm="1">
        <f t="array" ref="BB114">AnualidadActivo(BB$2, $E114, $C114, $B114, $D114, Hombres!$A$1:$DW$117, Mujeres!$A$1:$DW$117)</f>
        <v>52119160.392652795</v>
      </c>
      <c r="BC114" s="46" cm="1">
        <f t="array" ref="BC114">AnualidadActivo(BC$2, $E114, $C114, $B114, $D114, Hombres!$A$1:$DW$117, Mujeres!$A$1:$DW$117)</f>
        <v>53495699.18670661</v>
      </c>
      <c r="BD114" s="46" cm="1">
        <f t="array" ref="BD114">AnualidadActivo(BD$2, $E114, $C114, $B114, $D114, Hombres!$A$1:$DW$117, Mujeres!$A$1:$DW$117)</f>
        <v>54894681.37183933</v>
      </c>
      <c r="BE114" s="46" cm="1">
        <f t="array" ref="BE114">AnualidadActivo(BE$2, $E114, $C114, $B114, $D114, Hombres!$A$1:$DW$117, Mujeres!$A$1:$DW$117)</f>
        <v>56315813.712069221</v>
      </c>
      <c r="BF114" s="46" cm="1">
        <f t="array" ref="BF114">AnualidadActivo(BF$2, $E114, $C114, $B114, $D114, Hombres!$A$1:$DW$117, Mujeres!$A$1:$DW$117)</f>
        <v>57756051.001422532</v>
      </c>
      <c r="BG114" s="46" cm="1">
        <f t="array" ref="BG114">AnualidadActivo(BG$2, $E114, $C114, $B114, $D114, Hombres!$A$1:$DW$117, Mujeres!$A$1:$DW$117)</f>
        <v>59210598.9113876</v>
      </c>
      <c r="BH114" s="46" cm="1">
        <f t="array" ref="BH114">AnualidadActivo(BH$2, $E114, $C114, $B114, $D114, Hombres!$A$1:$DW$117, Mujeres!$A$1:$DW$117)</f>
        <v>60672645.197361462</v>
      </c>
      <c r="BI114" s="46" cm="1">
        <f t="array" ref="BI114">AnualidadActivo(BI$2, $E114, $C114, $B114, $D114, Hombres!$A$1:$DW$117, Mujeres!$A$1:$DW$117)</f>
        <v>62130884.861317076</v>
      </c>
      <c r="BJ114" s="46" cm="1">
        <f t="array" ref="BJ114">AnualidadActivo(BJ$2, $E114, $C114, $B114, $D114, Hombres!$A$1:$DW$117, Mujeres!$A$1:$DW$117)</f>
        <v>63572420.053944781</v>
      </c>
      <c r="BK114" s="46" cm="1">
        <f t="array" ref="BK114">AnualidadActivo(BK$2, $E114, $C114, $B114, $D114, Hombres!$A$1:$DW$117, Mujeres!$A$1:$DW$117)</f>
        <v>64990080.316788666</v>
      </c>
      <c r="BL114" s="46" cm="1">
        <f t="array" ref="BL114">AnualidadActivo(BL$2, $E114, $C114, $B114, $D114, Hombres!$A$1:$DW$117, Mujeres!$A$1:$DW$117)</f>
        <v>66383285.536575571</v>
      </c>
      <c r="BM114" s="46" cm="1">
        <f t="array" ref="BM114">AnualidadActivo(BM$2, $E114, $C114, $B114, $D114, Hombres!$A$1:$DW$117, Mujeres!$A$1:$DW$117)</f>
        <v>67751301.796354204</v>
      </c>
      <c r="BN114" s="46" cm="1">
        <f t="array" ref="BN114">AnualidadActivo(BN$2, $E114, $C114, $B114, $D114, Hombres!$A$1:$DW$117, Mujeres!$A$1:$DW$117)</f>
        <v>69083783.315603346</v>
      </c>
      <c r="BO114" s="46" cm="1">
        <f t="array" ref="BO114">AnualidadActivo(BO$2, $E114, $C114, $B114, $D114, Hombres!$A$1:$DW$117, Mujeres!$A$1:$DW$117)</f>
        <v>70358983.39362888</v>
      </c>
      <c r="BP114" s="46" cm="1">
        <f t="array" ref="BP114">AnualidadActivo(BP$2, $E114, $C114, $B114, $D114, Hombres!$A$1:$DW$117, Mujeres!$A$1:$DW$117)</f>
        <v>71546995.531820148</v>
      </c>
      <c r="BQ114" s="46" cm="1">
        <f t="array" ref="BQ114">AnualidadActivo(BQ$2, $E114, $C114, $B114, $D114, Hombres!$A$1:$DW$117, Mujeres!$A$1:$DW$117)</f>
        <v>72615491.957021505</v>
      </c>
      <c r="BR114" s="46" cm="1">
        <f t="array" ref="BR114">AnualidadActivo(BR$2, $E114, $C114, $B114, $D114, Hombres!$A$1:$DW$117, Mujeres!$A$1:$DW$117)</f>
        <v>73457298.956473976</v>
      </c>
      <c r="BS114" s="46" cm="1">
        <f t="array" ref="BS114">AnualidadActivo(BS$2, $E114, $C114, $B114, $D114, Hombres!$A$1:$DW$117, Mujeres!$A$1:$DW$117)</f>
        <v>74131870.922391579</v>
      </c>
      <c r="BT114" s="46" cm="1">
        <f t="array" ref="BT114">AnualidadActivo(BT$2, $E114, $C114, $B114, $D114, Hombres!$A$1:$DW$117, Mujeres!$A$1:$DW$117)</f>
        <v>74611630.892758727</v>
      </c>
      <c r="BU114" s="46" cm="1">
        <f t="array" ref="BU114">AnualidadActivo(BU$2, $E114, $C114, $B114, $D114, Hombres!$A$1:$DW$117, Mujeres!$A$1:$DW$117)</f>
        <v>74865136.965752289</v>
      </c>
      <c r="BV114" s="46" cm="1">
        <f t="array" ref="BV114">AnualidadActivo(BV$2, $E114, $C114, $B114, $D114, Hombres!$A$1:$DW$117, Mujeres!$A$1:$DW$117)</f>
        <v>74858969.126578242</v>
      </c>
      <c r="BW114" s="46" cm="1">
        <f t="array" ref="BW114">AnualidadActivo(BW$2, $E114, $C114, $B114, $D114, Hombres!$A$1:$DW$117, Mujeres!$A$1:$DW$117)</f>
        <v>74558153.748988852</v>
      </c>
      <c r="BX114" s="46" cm="1">
        <f t="array" ref="BX114">AnualidadActivo(BX$2, $E114, $C114, $B114, $D114, Hombres!$A$1:$DW$117, Mujeres!$A$1:$DW$117)</f>
        <v>73926678.02306658</v>
      </c>
      <c r="BY114" s="46" cm="1">
        <f t="array" ref="BY114">AnualidadActivo(BY$2, $E114, $C114, $B114, $D114, Hombres!$A$1:$DW$117, Mujeres!$A$1:$DW$117)</f>
        <v>72928074.682090729</v>
      </c>
      <c r="BZ114" s="46" cm="1">
        <f t="array" ref="BZ114">AnualidadActivo(BZ$2, $E114, $C114, $B114, $D114, Hombres!$A$1:$DW$117, Mujeres!$A$1:$DW$117)</f>
        <v>71526532.878775984</v>
      </c>
      <c r="CA114" s="46" cm="1">
        <f t="array" ref="CA114">AnualidadActivo(CA$2, $E114, $C114, $B114, $D114, Hombres!$A$1:$DW$117, Mujeres!$A$1:$DW$117)</f>
        <v>69690265.817649648</v>
      </c>
      <c r="CB114" s="46" cm="1">
        <f t="array" ref="CB114">AnualidadActivo(CB$2, $E114, $C114, $B114, $D114, Hombres!$A$1:$DW$117, Mujeres!$A$1:$DW$117)</f>
        <v>67393706.317806393</v>
      </c>
      <c r="CC114" s="46" cm="1">
        <f t="array" ref="CC114">AnualidadActivo(CC$2, $E114, $C114, $B114, $D114, Hombres!$A$1:$DW$117, Mujeres!$A$1:$DW$117)</f>
        <v>64619884.006380208</v>
      </c>
      <c r="CD114" s="46" cm="1">
        <f t="array" ref="CD114">AnualidadActivo(CD$2, $E114, $C114, $B114, $D114, Hombres!$A$1:$DW$117, Mujeres!$A$1:$DW$117)</f>
        <v>61360682.515873693</v>
      </c>
      <c r="CE114" s="46" cm="1">
        <f t="array" ref="CE114">AnualidadActivo(CE$2, $E114, $C114, $B114, $D114, Hombres!$A$1:$DW$117, Mujeres!$A$1:$DW$117)</f>
        <v>57619179.67843654</v>
      </c>
      <c r="CF114" s="46" cm="1">
        <f t="array" ref="CF114">AnualidadActivo(CF$2, $E114, $C114, $B114, $D114, Hombres!$A$1:$DW$117, Mujeres!$A$1:$DW$117)</f>
        <v>53416255.557990454</v>
      </c>
      <c r="CG114" s="46" cm="1">
        <f t="array" ref="CG114">AnualidadActivo(CG$2, $E114, $C114, $B114, $D114, Hombres!$A$1:$DW$117, Mujeres!$A$1:$DW$117)</f>
        <v>48798346.123239473</v>
      </c>
      <c r="CH114" s="46" cm="1">
        <f t="array" ref="CH114">AnualidadActivo(CH$2, $E114, $C114, $B114, $D114, Hombres!$A$1:$DW$117, Mujeres!$A$1:$DW$117)</f>
        <v>43838398.046126343</v>
      </c>
      <c r="CI114" s="46" cm="1">
        <f t="array" ref="CI114">AnualidadActivo(CI$2, $E114, $C114, $B114, $D114, Hombres!$A$1:$DW$117, Mujeres!$A$1:$DW$117)</f>
        <v>38632451.721538931</v>
      </c>
      <c r="CJ114" s="46" cm="1">
        <f t="array" ref="CJ114">AnualidadActivo(CJ$2, $E114, $C114, $B114, $D114, Hombres!$A$1:$DW$117, Mujeres!$A$1:$DW$117)</f>
        <v>33298558.932796311</v>
      </c>
      <c r="CK114" s="46" cm="1">
        <f t="array" ref="CK114">AnualidadActivo(CK$2, $E114, $C114, $B114, $D114, Hombres!$A$1:$DW$117, Mujeres!$A$1:$DW$117)</f>
        <v>27976445.829859138</v>
      </c>
      <c r="CL114" s="46" cm="1">
        <f t="array" ref="CL114">AnualidadActivo(CL$2, $E114, $C114, $B114, $D114, Hombres!$A$1:$DW$117, Mujeres!$A$1:$DW$117)</f>
        <v>22822981.7906726</v>
      </c>
      <c r="CM114" s="46" cm="1">
        <f t="array" ref="CM114">AnualidadActivo(CM$2, $E114, $C114, $B114, $D114, Hombres!$A$1:$DW$117, Mujeres!$A$1:$DW$117)</f>
        <v>17998284.11936504</v>
      </c>
      <c r="CN114" s="46" cm="1">
        <f t="array" ref="CN114">AnualidadActivo(CN$2, $E114, $C114, $B114, $D114, Hombres!$A$1:$DW$117, Mujeres!$A$1:$DW$117)</f>
        <v>13648158.314045245</v>
      </c>
      <c r="CO114" s="46" cm="1">
        <f t="array" ref="CO114">AnualidadActivo(CO$2, $E114, $C114, $B114, $D114, Hombres!$A$1:$DW$117, Mujeres!$A$1:$DW$117)</f>
        <v>9889131.5480232835</v>
      </c>
      <c r="CP114" s="46" cm="1">
        <f t="array" ref="CP114">AnualidadActivo(CP$2, $E114, $C114, $B114, $D114, Hombres!$A$1:$DW$117, Mujeres!$A$1:$DW$117)</f>
        <v>6795669.9632248301</v>
      </c>
      <c r="CQ114" s="46" cm="1">
        <f t="array" ref="CQ114">AnualidadActivo(CQ$2, $E114, $C114, $B114, $D114, Hombres!$A$1:$DW$117, Mujeres!$A$1:$DW$117)</f>
        <v>4390068.829768273</v>
      </c>
      <c r="CR114" s="46" cm="1">
        <f t="array" ref="CR114">AnualidadActivo(CR$2, $E114, $C114, $B114, $D114, Hombres!$A$1:$DW$117, Mujeres!$A$1:$DW$117)</f>
        <v>2638130.0104159126</v>
      </c>
      <c r="CS114" s="46" cm="1">
        <f t="array" ref="CS114">AnualidadActivo(CS$2, $E114, $C114, $B114, $D114, Hombres!$A$1:$DW$117, Mujeres!$A$1:$DW$117)</f>
        <v>1455711.2940975758</v>
      </c>
      <c r="CT114" s="46" cm="1">
        <f t="array" ref="CT114">AnualidadActivo(CT$2, $E114, $C114, $B114, $D114, Hombres!$A$1:$DW$117, Mujeres!$A$1:$DW$117)</f>
        <v>725707.64167884516</v>
      </c>
      <c r="CU114" s="46" cm="1">
        <f t="array" ref="CU114">AnualidadActivo(CU$2, $E114, $C114, $B114, $D114, Hombres!$A$1:$DW$117, Mujeres!$A$1:$DW$117)</f>
        <v>320172.10965833429</v>
      </c>
      <c r="CV114" s="46" cm="1">
        <f t="array" ref="CV114">AnualidadActivo(CV$2, $E114, $C114, $B114, $D114, Hombres!$A$1:$DW$117, Mujeres!$A$1:$DW$117)</f>
        <v>0</v>
      </c>
      <c r="CW114" s="46" cm="1">
        <f t="array" ref="CW114">AnualidadActivo(CW$2, $E114, $C114, $B114, $D114, Hombres!$A$1:$DW$117, Mujeres!$A$1:$DW$117)</f>
        <v>0</v>
      </c>
      <c r="CX114" s="46" cm="1">
        <f t="array" ref="CX114">AnualidadActivo(CX$2, $E114, $C114, $B114, $D114, Hombres!$A$1:$DW$117, Mujeres!$A$1:$DW$117)</f>
        <v>0</v>
      </c>
      <c r="CY114" s="46" cm="1">
        <f t="array" ref="CY114">AnualidadActivo(CY$2, $E114, $C114, $B114, $D114, Hombres!$A$1:$DW$117, Mujeres!$A$1:$DW$117)</f>
        <v>0</v>
      </c>
      <c r="CZ114" s="46" cm="1">
        <f t="array" ref="CZ114">AnualidadActivo(CZ$2, $E114, $C114, $B114, $D114, Hombres!$A$1:$DW$117, Mujeres!$A$1:$DW$117)</f>
        <v>0</v>
      </c>
      <c r="DA114" s="46" cm="1">
        <f t="array" ref="DA114">AnualidadActivo(DA$2, $E114, $C114, $B114, $D114, Hombres!$A$1:$DW$117, Mujeres!$A$1:$DW$117)</f>
        <v>0</v>
      </c>
      <c r="DD114" s="21"/>
      <c r="DE114" s="46" cm="1">
        <f t="array" ref="DE114">beneficio_muerte_individual_activo(DE$2,$F114,$D114, Hombres!$A$1:$DW$117, Mujeres!$A$1:$DW$117)</f>
        <v>0</v>
      </c>
      <c r="DF114" s="46" cm="1">
        <f t="array" ref="DF114">beneficio_muerte_individual_activo(DF$2,$F114,$D114, Hombres!$A$1:$DW$117, Mujeres!$A$1:$DW$117)</f>
        <v>1677.5000000000002</v>
      </c>
      <c r="DG114" s="46" cm="1">
        <f t="array" ref="DG114">beneficio_muerte_individual_activo(DG$2,$F114,$D114, Hombres!$A$1:$DW$117, Mujeres!$A$1:$DW$117)</f>
        <v>1697.9301532500001</v>
      </c>
      <c r="DH114" s="46" cm="1">
        <f t="array" ref="DH114">beneficio_muerte_individual_activo(DH$2,$F114,$D114, Hombres!$A$1:$DW$117, Mujeres!$A$1:$DW$117)</f>
        <v>1742.8226499625462</v>
      </c>
      <c r="DI114" s="46" cm="1">
        <f t="array" ref="DI114">beneficio_muerte_individual_activo(DI$2,$F114,$D114, Hombres!$A$1:$DW$117, Mujeres!$A$1:$DW$117)</f>
        <v>1811.6436097082744</v>
      </c>
      <c r="DJ114" s="46" cm="1">
        <f t="array" ref="DJ114">beneficio_muerte_individual_activo(DJ$2,$F114,$D114, Hombres!$A$1:$DW$117, Mujeres!$A$1:$DW$117)</f>
        <v>1892.3735692595026</v>
      </c>
      <c r="DK114" s="46" cm="1">
        <f t="array" ref="DK114">beneficio_muerte_individual_activo(DK$2,$F114,$D114, Hombres!$A$1:$DW$117, Mujeres!$A$1:$DW$117)</f>
        <v>1973.5116744490454</v>
      </c>
      <c r="DL114" s="46" cm="1">
        <f t="array" ref="DL114">beneficio_muerte_individual_activo(DL$2,$F114,$D114, Hombres!$A$1:$DW$117, Mujeres!$A$1:$DW$117)</f>
        <v>2053.5564562701306</v>
      </c>
      <c r="DM114" s="46" cm="1">
        <f t="array" ref="DM114">beneficio_muerte_individual_activo(DM$2,$F114,$D114, Hombres!$A$1:$DW$117, Mujeres!$A$1:$DW$117)</f>
        <v>2141.4824942143205</v>
      </c>
      <c r="DN114" s="46" cm="1">
        <f t="array" ref="DN114">beneficio_muerte_individual_activo(DN$2,$F114,$D114, Hombres!$A$1:$DW$117, Mujeres!$A$1:$DW$117)</f>
        <v>2255.7166536752802</v>
      </c>
      <c r="DO114" s="46" cm="1">
        <f t="array" ref="DO114">beneficio_muerte_individual_activo(DO$2,$F114,$D114, Hombres!$A$1:$DW$117, Mujeres!$A$1:$DW$117)</f>
        <v>2370.2958222250422</v>
      </c>
      <c r="DP114" s="46" cm="1">
        <f t="array" ref="DP114">beneficio_muerte_individual_activo(DP$2,$F114,$D114, Hombres!$A$1:$DW$117, Mujeres!$A$1:$DW$117)</f>
        <v>2484.7131619748839</v>
      </c>
      <c r="DQ114" s="46" cm="1">
        <f t="array" ref="DQ114">beneficio_muerte_individual_activo(DQ$2,$F114,$D114, Hombres!$A$1:$DW$117, Mujeres!$A$1:$DW$117)</f>
        <v>2608.4187897676252</v>
      </c>
      <c r="DR114" s="46" cm="1">
        <f t="array" ref="DR114">beneficio_muerte_individual_activo(DR$2,$F114,$D114, Hombres!$A$1:$DW$117, Mujeres!$A$1:$DW$117)</f>
        <v>2751.8329183392752</v>
      </c>
      <c r="DS114" s="46" cm="1">
        <f t="array" ref="DS114">beneficio_muerte_individual_activo(DS$2,$F114,$D114, Hombres!$A$1:$DW$117, Mujeres!$A$1:$DW$117)</f>
        <v>2911.4211172984619</v>
      </c>
      <c r="DT114" s="46" cm="1">
        <f t="array" ref="DT114">beneficio_muerte_individual_activo(DT$2,$F114,$D114, Hombres!$A$1:$DW$117, Mujeres!$A$1:$DW$117)</f>
        <v>3077.6898654297042</v>
      </c>
      <c r="DU114" s="46" cm="1">
        <f t="array" ref="DU114">beneficio_muerte_individual_activo(DU$2,$F114,$D114, Hombres!$A$1:$DW$117, Mujeres!$A$1:$DW$117)</f>
        <v>3277.4257451932494</v>
      </c>
      <c r="DV114" s="46" cm="1">
        <f t="array" ref="DV114">beneficio_muerte_individual_activo(DV$2,$F114,$D114, Hombres!$A$1:$DW$117, Mujeres!$A$1:$DW$117)</f>
        <v>3549.7318950361359</v>
      </c>
      <c r="DW114" s="46" cm="1">
        <f t="array" ref="DW114">beneficio_muerte_individual_activo(DW$2,$F114,$D114, Hombres!$A$1:$DW$117, Mujeres!$A$1:$DW$117)</f>
        <v>3869.5750524573623</v>
      </c>
      <c r="DX114" s="46" cm="1">
        <f t="array" ref="DX114">beneficio_muerte_individual_activo(DX$2,$F114,$D114, Hombres!$A$1:$DW$117, Mujeres!$A$1:$DW$117)</f>
        <v>4209.5009932007424</v>
      </c>
      <c r="DY114" s="46" cm="1">
        <f t="array" ref="DY114">beneficio_muerte_individual_activo(DY$2,$F114,$D114, Hombres!$A$1:$DW$117, Mujeres!$A$1:$DW$117)</f>
        <v>4517.8789430719489</v>
      </c>
      <c r="DZ114" s="46" cm="1">
        <f t="array" ref="DZ114">beneficio_muerte_individual_activo(DZ$2,$F114,$D114, Hombres!$A$1:$DW$117, Mujeres!$A$1:$DW$117)</f>
        <v>4817.0155915023688</v>
      </c>
      <c r="EA114" s="46" cm="1">
        <f t="array" ref="EA114">beneficio_muerte_individual_activo(EA$2,$F114,$D114, Hombres!$A$1:$DW$117, Mujeres!$A$1:$DW$117)</f>
        <v>5142.4714353388827</v>
      </c>
      <c r="EB114" s="46" cm="1">
        <f t="array" ref="EB114">beneficio_muerte_individual_activo(EB$2,$F114,$D114, Hombres!$A$1:$DW$117, Mujeres!$A$1:$DW$117)</f>
        <v>5500.4960739780699</v>
      </c>
      <c r="EC114" s="46" cm="1">
        <f t="array" ref="EC114">beneficio_muerte_individual_activo(EC$2,$F114,$D114, Hombres!$A$1:$DW$117, Mujeres!$A$1:$DW$117)</f>
        <v>5872.6266764441998</v>
      </c>
      <c r="ED114" s="46" cm="1">
        <f t="array" ref="ED114">beneficio_muerte_individual_activo(ED$2,$F114,$D114, Hombres!$A$1:$DW$117, Mujeres!$A$1:$DW$117)</f>
        <v>6238.02345566843</v>
      </c>
      <c r="EE114" s="46" cm="1">
        <f t="array" ref="EE114">beneficio_muerte_individual_activo(EE$2,$F114,$D114, Hombres!$A$1:$DW$117, Mujeres!$A$1:$DW$117)</f>
        <v>6631.0673018981579</v>
      </c>
      <c r="EF114" s="46" cm="1">
        <f t="array" ref="EF114">beneficio_muerte_individual_activo(EF$2,$F114,$D114, Hombres!$A$1:$DW$117, Mujeres!$A$1:$DW$117)</f>
        <v>7139.9513997726299</v>
      </c>
      <c r="EG114" s="46" cm="1">
        <f t="array" ref="EG114">beneficio_muerte_individual_activo(EG$2,$F114,$D114, Hombres!$A$1:$DW$117, Mujeres!$A$1:$DW$117)</f>
        <v>7740.3449325526663</v>
      </c>
      <c r="EH114" s="46" cm="1">
        <f t="array" ref="EH114">beneficio_muerte_individual_activo(EH$2,$F114,$D114, Hombres!$A$1:$DW$117, Mujeres!$A$1:$DW$117)</f>
        <v>8366.3472168164026</v>
      </c>
      <c r="EI114" s="46" cm="1">
        <f t="array" ref="EI114">beneficio_muerte_individual_activo(EI$2,$F114,$D114, Hombres!$A$1:$DW$117, Mujeres!$A$1:$DW$117)</f>
        <v>8913.8805044223154</v>
      </c>
      <c r="EJ114" s="46" cm="1">
        <f t="array" ref="EJ114">beneficio_muerte_individual_activo(EJ$2,$F114,$D114, Hombres!$A$1:$DW$117, Mujeres!$A$1:$DW$117)</f>
        <v>9429.1455641566736</v>
      </c>
      <c r="EK114" s="46" cm="1">
        <f t="array" ref="EK114">beneficio_muerte_individual_activo(EK$2,$F114,$D114, Hombres!$A$1:$DW$117, Mujeres!$A$1:$DW$117)</f>
        <v>10036.408633144774</v>
      </c>
      <c r="EL114" s="46" cm="1">
        <f t="array" ref="EL114">beneficio_muerte_individual_activo(EL$2,$F114,$D114, Hombres!$A$1:$DW$117, Mujeres!$A$1:$DW$117)</f>
        <v>10835.831458018778</v>
      </c>
      <c r="EM114" s="46" cm="1">
        <f t="array" ref="EM114">beneficio_muerte_individual_activo(EM$2,$F114,$D114, Hombres!$A$1:$DW$117, Mujeres!$A$1:$DW$117)</f>
        <v>11832.700507703164</v>
      </c>
      <c r="EN114" s="46" cm="1">
        <f t="array" ref="EN114">beneficio_muerte_individual_activo(EN$2,$F114,$D114, Hombres!$A$1:$DW$117, Mujeres!$A$1:$DW$117)</f>
        <v>12985.911618329774</v>
      </c>
      <c r="EO114" s="46" cm="1">
        <f t="array" ref="EO114">beneficio_muerte_individual_activo(EO$2,$F114,$D114, Hombres!$A$1:$DW$117, Mujeres!$A$1:$DW$117)</f>
        <v>8572.0787661644517</v>
      </c>
      <c r="EP114" s="46" cm="1">
        <f t="array" ref="EP114">beneficio_muerte_individual_activo(EP$2,$F114,$D114, Hombres!$A$1:$DW$117, Mujeres!$A$1:$DW$117)</f>
        <v>9407.5480777965095</v>
      </c>
      <c r="EQ114" s="46" cm="1">
        <f t="array" ref="EQ114">beneficio_muerte_individual_activo(EQ$2,$F114,$D114, Hombres!$A$1:$DW$117, Mujeres!$A$1:$DW$117)</f>
        <v>10199.25340257869</v>
      </c>
      <c r="ER114" s="46" cm="1">
        <f t="array" ref="ER114">beneficio_muerte_individual_activo(ER$2,$F114,$D114, Hombres!$A$1:$DW$117, Mujeres!$A$1:$DW$117)</f>
        <v>10916.316348338181</v>
      </c>
      <c r="ES114" s="46" cm="1">
        <f t="array" ref="ES114">beneficio_muerte_individual_activo(ES$2,$F114,$D114, Hombres!$A$1:$DW$117, Mujeres!$A$1:$DW$117)</f>
        <v>11623.388385896493</v>
      </c>
      <c r="ET114" s="46" cm="1">
        <f t="array" ref="ET114">beneficio_muerte_individual_activo(ET$2,$F114,$D114, Hombres!$A$1:$DW$117, Mujeres!$A$1:$DW$117)</f>
        <v>12445.1339586741</v>
      </c>
      <c r="EU114" s="46" cm="1">
        <f t="array" ref="EU114">beneficio_muerte_individual_activo(EU$2,$F114,$D114, Hombres!$A$1:$DW$117, Mujeres!$A$1:$DW$117)</f>
        <v>13462.683744402182</v>
      </c>
      <c r="EV114" s="46" cm="1">
        <f t="array" ref="EV114">beneficio_muerte_individual_activo(EV$2,$F114,$D114, Hombres!$A$1:$DW$117, Mujeres!$A$1:$DW$117)</f>
        <v>14769.734723156263</v>
      </c>
      <c r="EW114" s="46" cm="1">
        <f t="array" ref="EW114">beneficio_muerte_individual_activo(EW$2,$F114,$D114, Hombres!$A$1:$DW$117, Mujeres!$A$1:$DW$117)</f>
        <v>16529.798597140878</v>
      </c>
      <c r="EX114" s="46" cm="1">
        <f t="array" ref="EX114">beneficio_muerte_individual_activo(EX$2,$F114,$D114, Hombres!$A$1:$DW$117, Mujeres!$A$1:$DW$117)</f>
        <v>18723.088177383423</v>
      </c>
      <c r="EY114" s="46" cm="1">
        <f t="array" ref="EY114">beneficio_muerte_individual_activo(EY$2,$F114,$D114, Hombres!$A$1:$DW$117, Mujeres!$A$1:$DW$117)</f>
        <v>21031.323437361065</v>
      </c>
      <c r="EZ114" s="46" cm="1">
        <f t="array" ref="EZ114">beneficio_muerte_individual_activo(EZ$2,$F114,$D114, Hombres!$A$1:$DW$117, Mujeres!$A$1:$DW$117)</f>
        <v>23174.970862567759</v>
      </c>
      <c r="FA114" s="46" cm="1">
        <f t="array" ref="FA114">beneficio_muerte_individual_activo(FA$2,$F114,$D114, Hombres!$A$1:$DW$117, Mujeres!$A$1:$DW$117)</f>
        <v>25208.172019980699</v>
      </c>
      <c r="FB114" s="46" cm="1">
        <f t="array" ref="FB114">beneficio_muerte_individual_activo(FB$2,$F114,$D114, Hombres!$A$1:$DW$117, Mujeres!$A$1:$DW$117)</f>
        <v>27503.393520211448</v>
      </c>
      <c r="FC114" s="46" cm="1">
        <f t="array" ref="FC114">beneficio_muerte_individual_activo(FC$2,$F114,$D114, Hombres!$A$1:$DW$117, Mujeres!$A$1:$DW$117)</f>
        <v>30403.961688863801</v>
      </c>
      <c r="FD114" s="46" cm="1">
        <f t="array" ref="FD114">beneficio_muerte_individual_activo(FD$2,$F114,$D114, Hombres!$A$1:$DW$117, Mujeres!$A$1:$DW$117)</f>
        <v>34105.683858495417</v>
      </c>
      <c r="FE114" s="46" cm="1">
        <f t="array" ref="FE114">beneficio_muerte_individual_activo(FE$2,$F114,$D114, Hombres!$A$1:$DW$117, Mujeres!$A$1:$DW$117)</f>
        <v>38609.294240144947</v>
      </c>
      <c r="FF114" s="46" cm="1">
        <f t="array" ref="FF114">beneficio_muerte_individual_activo(FF$2,$F114,$D114, Hombres!$A$1:$DW$117, Mujeres!$A$1:$DW$117)</f>
        <v>46434.900563805124</v>
      </c>
      <c r="FG114" s="46" cm="1">
        <f t="array" ref="FG114">beneficio_muerte_individual_activo(FG$2,$F114,$D114, Hombres!$A$1:$DW$117, Mujeres!$A$1:$DW$117)</f>
        <v>51590.911316199134</v>
      </c>
      <c r="FH114" s="46" cm="1">
        <f t="array" ref="FH114">beneficio_muerte_individual_activo(FH$2,$F114,$D114, Hombres!$A$1:$DW$117, Mujeres!$A$1:$DW$117)</f>
        <v>57106.418048693682</v>
      </c>
      <c r="FI114" s="46" cm="1">
        <f t="array" ref="FI114">beneficio_muerte_individual_activo(FI$2,$F114,$D114, Hombres!$A$1:$DW$117, Mujeres!$A$1:$DW$117)</f>
        <v>63004.251341346804</v>
      </c>
      <c r="FJ114" s="46" cm="1">
        <f t="array" ref="FJ114">beneficio_muerte_individual_activo(FJ$2,$F114,$D114, Hombres!$A$1:$DW$117, Mujeres!$A$1:$DW$117)</f>
        <v>69304.714937949931</v>
      </c>
      <c r="FK114" s="46" cm="1">
        <f t="array" ref="FK114">beneficio_muerte_individual_activo(FK$2,$F114,$D114, Hombres!$A$1:$DW$117, Mujeres!$A$1:$DW$117)</f>
        <v>76049.178439744093</v>
      </c>
      <c r="FL114" s="46" cm="1">
        <f t="array" ref="FL114">beneficio_muerte_individual_activo(FL$2,$F114,$D114, Hombres!$A$1:$DW$117, Mujeres!$A$1:$DW$117)</f>
        <v>83165.284704238788</v>
      </c>
      <c r="FM114" s="46" cm="1">
        <f t="array" ref="FM114">beneficio_muerte_individual_activo(FM$2,$F114,$D114, Hombres!$A$1:$DW$117, Mujeres!$A$1:$DW$117)</f>
        <v>90490.329561699575</v>
      </c>
      <c r="FN114" s="46" cm="1">
        <f t="array" ref="FN114">beneficio_muerte_individual_activo(FN$2,$F114,$D114, Hombres!$A$1:$DW$117, Mujeres!$A$1:$DW$117)</f>
        <v>97907.28372143858</v>
      </c>
      <c r="FO114" s="46" cm="1">
        <f t="array" ref="FO114">beneficio_muerte_individual_activo(FO$2,$F114,$D114, Hombres!$A$1:$DW$117, Mujeres!$A$1:$DW$117)</f>
        <v>105305.61804621723</v>
      </c>
      <c r="FP114" s="46" cm="1">
        <f t="array" ref="FP114">beneficio_muerte_individual_activo(FP$2,$F114,$D114, Hombres!$A$1:$DW$117, Mujeres!$A$1:$DW$117)</f>
        <v>112574.4254711754</v>
      </c>
      <c r="FQ114" s="106" cm="1">
        <f t="array" ref="FQ114">beneficio_muerte_individual_activo(FQ$2,$F114,$D114, Hombres!$A$1:$DW$117, Mujeres!$A$1:$DW$117)</f>
        <v>119441.19850650213</v>
      </c>
      <c r="FR114" s="46" cm="1">
        <f t="array" ref="FR114">beneficio_muerte_individual_activo(FR$2,$F114,$D114, Hombres!$A$1:$DW$117, Mujeres!$A$1:$DW$117)</f>
        <v>125585.30703248421</v>
      </c>
      <c r="FS114" s="46" cm="1">
        <f t="array" ref="FS114">beneficio_muerte_individual_activo(FS$2,$F114,$D114, Hombres!$A$1:$DW$117, Mujeres!$A$1:$DW$117)</f>
        <v>130757.46408957209</v>
      </c>
      <c r="FT114" s="46" cm="1">
        <f t="array" ref="FT114">beneficio_muerte_individual_activo(FT$2,$F114,$D114, Hombres!$A$1:$DW$117, Mujeres!$A$1:$DW$117)</f>
        <v>134690.89138192462</v>
      </c>
      <c r="FU114" s="46" cm="1">
        <f t="array" ref="FU114">beneficio_muerte_individual_activo(FU$2,$F114,$D114, Hombres!$A$1:$DW$117, Mujeres!$A$1:$DW$117)</f>
        <v>137020.08618767015</v>
      </c>
      <c r="FV114" s="46" cm="1">
        <f t="array" ref="FV114">beneficio_muerte_individual_activo(FV$2,$F114,$D114, Hombres!$A$1:$DW$117, Mujeres!$A$1:$DW$117)</f>
        <v>137295.86413129015</v>
      </c>
      <c r="FW114" s="46" cm="1">
        <f t="array" ref="FW114">beneficio_muerte_individual_activo(FW$2,$F114,$D114, Hombres!$A$1:$DW$117, Mujeres!$A$1:$DW$117)</f>
        <v>135163.24185756812</v>
      </c>
      <c r="FX114" s="46" cm="1">
        <f t="array" ref="FX114">beneficio_muerte_individual_activo(FX$2,$F114,$D114, Hombres!$A$1:$DW$117, Mujeres!$A$1:$DW$117)</f>
        <v>130449.41936112763</v>
      </c>
      <c r="FY114" s="46" cm="1">
        <f t="array" ref="FY114">beneficio_muerte_individual_activo(FY$2,$F114,$D114, Hombres!$A$1:$DW$117, Mujeres!$A$1:$DW$117)</f>
        <v>123102.47573609055</v>
      </c>
      <c r="FZ114" s="46" cm="1">
        <f t="array" ref="FZ114">beneficio_muerte_individual_activo(FZ$2,$F114,$D114, Hombres!$A$1:$DW$117, Mujeres!$A$1:$DW$117)</f>
        <v>113179.32378355044</v>
      </c>
      <c r="GA114" s="46" cm="1">
        <f t="array" ref="GA114">beneficio_muerte_individual_activo(GA$2,$F114,$D114, Hombres!$A$1:$DW$117, Mujeres!$A$1:$DW$117)</f>
        <v>100915.61721421708</v>
      </c>
      <c r="GB114" s="46" cm="1">
        <f t="array" ref="GB114">beneficio_muerte_individual_activo(GB$2,$F114,$D114, Hombres!$A$1:$DW$117, Mujeres!$A$1:$DW$117)</f>
        <v>86840.434556941109</v>
      </c>
      <c r="GC114" s="46" cm="1">
        <f t="array" ref="GC114">beneficio_muerte_individual_activo(GC$2,$F114,$D114, Hombres!$A$1:$DW$117, Mujeres!$A$1:$DW$117)</f>
        <v>71746.77531216506</v>
      </c>
      <c r="GD114" s="46" cm="1">
        <f t="array" ref="GD114">beneficio_muerte_individual_activo(GD$2,$F114,$D114, Hombres!$A$1:$DW$117, Mujeres!$A$1:$DW$117)</f>
        <v>56557.216246272779</v>
      </c>
      <c r="GE114" s="46" cm="1">
        <f t="array" ref="GE114">beneficio_muerte_individual_activo(GE$2,$F114,$D114, Hombres!$A$1:$DW$117, Mujeres!$A$1:$DW$117)</f>
        <v>42209.054939415604</v>
      </c>
      <c r="GF114" s="46" cm="1">
        <f t="array" ref="GF114">beneficio_muerte_individual_activo(GF$2,$F114,$D114, Hombres!$A$1:$DW$117, Mujeres!$A$1:$DW$117)</f>
        <v>29543.987520942253</v>
      </c>
      <c r="GG114" s="46" cm="1">
        <f t="array" ref="GG114">beneficio_muerte_individual_activo(GG$2,$F114,$D114, Hombres!$A$1:$DW$117, Mujeres!$A$1:$DW$117)</f>
        <v>19183.333033432824</v>
      </c>
      <c r="GH114" s="46" cm="1">
        <f t="array" ref="GH114">beneficio_muerte_individual_activo(GH$2,$F114,$D114, Hombres!$A$1:$DW$117, Mujeres!$A$1:$DW$117)</f>
        <v>11405.238529818091</v>
      </c>
      <c r="GI114" s="46" cm="1">
        <f t="array" ref="GI114">beneficio_muerte_individual_activo(GI$2,$F114,$D114, Hombres!$A$1:$DW$117, Mujeres!$A$1:$DW$117)</f>
        <v>6108.1903514964306</v>
      </c>
      <c r="GJ114" s="46" cm="1">
        <f t="array" ref="GJ114">beneficio_muerte_individual_activo(GJ$2,$F114,$D114, Hombres!$A$1:$DW$117, Mujeres!$A$1:$DW$117)</f>
        <v>2885.64623153718</v>
      </c>
      <c r="GK114" s="46" cm="1">
        <f t="array" ref="GK114">beneficio_muerte_individual_activo(GK$2,$F114,$D114, Hombres!$A$1:$DW$117, Mujeres!$A$1:$DW$117)</f>
        <v>1169.9232143311817</v>
      </c>
      <c r="GL114" s="46" cm="1">
        <f t="array" ref="GL114">beneficio_muerte_individual_activo(GL$2,$F114,$D114, Hombres!$A$1:$DW$117, Mujeres!$A$1:$DW$117)</f>
        <v>391.98145440143986</v>
      </c>
      <c r="GM114" s="46" cm="1">
        <f t="array" ref="GM114">beneficio_muerte_individual_activo(GM$2,$F114,$D114, Hombres!$A$1:$DW$117, Mujeres!$A$1:$DW$117)</f>
        <v>102.60387999250355</v>
      </c>
      <c r="GN114" s="46" cm="1">
        <f t="array" ref="GN114">beneficio_muerte_individual_activo(GN$2,$F114,$D114, Hombres!$A$1:$DW$117, Mujeres!$A$1:$DW$117)</f>
        <v>19.097295058476597</v>
      </c>
      <c r="GO114" s="46" cm="1">
        <f t="array" ref="GO114">beneficio_muerte_individual_activo(GO$2,$F114,$D114, Hombres!$A$1:$DW$117, Mujeres!$A$1:$DW$117)</f>
        <v>0</v>
      </c>
      <c r="GP114" s="46" cm="1">
        <f t="array" ref="GP114">beneficio_muerte_individual_activo(GP$2,$F114,$D114, Hombres!$A$1:$DW$117, Mujeres!$A$1:$DW$117)</f>
        <v>0</v>
      </c>
      <c r="GQ114" s="46" cm="1">
        <f t="array" ref="GQ114">beneficio_muerte_individual_activo(GQ$2,$F114,$D114, Hombres!$A$1:$DW$117, Mujeres!$A$1:$DW$117)</f>
        <v>0</v>
      </c>
      <c r="GR114" s="46" cm="1">
        <f t="array" ref="GR114">beneficio_muerte_individual_activo(GR$2,$F114,$D114, Hombres!$A$1:$DW$117, Mujeres!$A$1:$DW$117)</f>
        <v>0</v>
      </c>
      <c r="GS114" s="46" cm="1">
        <f t="array" ref="GS114">beneficio_muerte_individual_activo(GS$2,$F114,$D114, Hombres!$A$1:$DW$117, Mujeres!$A$1:$DW$117)</f>
        <v>0</v>
      </c>
      <c r="GT114" s="46" cm="1">
        <f t="array" ref="GT114">beneficio_muerte_individual_activo(GT$2,$F114,$D114, Hombres!$A$1:$DW$117, Mujeres!$A$1:$DW$117)</f>
        <v>0</v>
      </c>
      <c r="GU114" s="46" cm="1">
        <f t="array" ref="GU114">beneficio_muerte_individual_activo(GU$2,$F114,$D114, Hombres!$A$1:$DW$117, Mujeres!$A$1:$DW$117)</f>
        <v>0</v>
      </c>
      <c r="GV114" s="46" cm="1">
        <f t="array" ref="GV114">beneficio_muerte_individual_activo(GV$2,$F114,$D114, Hombres!$A$1:$DW$117, Mujeres!$A$1:$DW$117)</f>
        <v>0</v>
      </c>
    </row>
    <row r="115" spans="1:204" x14ac:dyDescent="0.25">
      <c r="A115" s="1">
        <f t="shared" si="1"/>
        <v>113</v>
      </c>
      <c r="B115" s="75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39" cm="1">
        <f t="array" ref="G115">PorcentajePension(C115,E115, D115)</f>
        <v>0.85</v>
      </c>
      <c r="I115" s="72"/>
      <c r="J115" s="46" cm="1">
        <f t="array" ref="J115">AnualidadActivo(J$2, $E115, $C115, $B115, $D115, Hombres!$A$1:$DW$117, Mujeres!$A$1:$DW$117)</f>
        <v>0</v>
      </c>
      <c r="K115" s="46" cm="1">
        <f t="array" ref="K115">AnualidadActivo(K$2, $E115, $C115, $B115, $D115, Hombres!$A$1:$DW$117, Mujeres!$A$1:$DW$117)</f>
        <v>0</v>
      </c>
      <c r="L115" s="46" cm="1">
        <f t="array" ref="L115">AnualidadActivo(L$2, $E115, $C115, $B115, $D115, Hombres!$A$1:$DW$117, Mujeres!$A$1:$DW$117)</f>
        <v>0</v>
      </c>
      <c r="M115" s="46" cm="1">
        <f t="array" ref="M115">AnualidadActivo(M$2, $E115, $C115, $B115, $D115, Hombres!$A$1:$DW$117, Mujeres!$A$1:$DW$117)</f>
        <v>0</v>
      </c>
      <c r="N115" s="46" cm="1">
        <f t="array" ref="N115">AnualidadActivo(N$2, $E115, $C115, $B115, $D115, Hombres!$A$1:$DW$117, Mujeres!$A$1:$DW$117)</f>
        <v>0</v>
      </c>
      <c r="O115" s="46" cm="1">
        <f t="array" ref="O115">AnualidadActivo(O$2, $E115, $C115, $B115, $D115, Hombres!$A$1:$DW$117, Mujeres!$A$1:$DW$117)</f>
        <v>0</v>
      </c>
      <c r="P115" s="46" cm="1">
        <f t="array" ref="P115">AnualidadActivo(P$2, $E115, $C115, $B115, $D115, Hombres!$A$1:$DW$117, Mujeres!$A$1:$DW$117)</f>
        <v>0</v>
      </c>
      <c r="Q115" s="46" cm="1">
        <f t="array" ref="Q115">AnualidadActivo(Q$2, $E115, $C115, $B115, $D115, Hombres!$A$1:$DW$117, Mujeres!$A$1:$DW$117)</f>
        <v>0</v>
      </c>
      <c r="R115" s="46" cm="1">
        <f t="array" ref="R115">AnualidadActivo(R$2, $E115, $C115, $B115, $D115, Hombres!$A$1:$DW$117, Mujeres!$A$1:$DW$117)</f>
        <v>0</v>
      </c>
      <c r="S115" s="46" cm="1">
        <f t="array" ref="S115">AnualidadActivo(S$2, $E115, $C115, $B115, $D115, Hombres!$A$1:$DW$117, Mujeres!$A$1:$DW$117)</f>
        <v>0</v>
      </c>
      <c r="T115" s="46" cm="1">
        <f t="array" ref="T115">AnualidadActivo(T$2, $E115, $C115, $B115, $D115, Hombres!$A$1:$DW$117, Mujeres!$A$1:$DW$117)</f>
        <v>0</v>
      </c>
      <c r="U115" s="46" cm="1">
        <f t="array" ref="U115">AnualidadActivo(U$2, $E115, $C115, $B115, $D115, Hombres!$A$1:$DW$117, Mujeres!$A$1:$DW$117)</f>
        <v>0</v>
      </c>
      <c r="V115" s="46" cm="1">
        <f t="array" ref="V115">AnualidadActivo(V$2, $E115, $C115, $B115, $D115, Hombres!$A$1:$DW$117, Mujeres!$A$1:$DW$117)</f>
        <v>0</v>
      </c>
      <c r="W115" s="46" cm="1">
        <f t="array" ref="W115">AnualidadActivo(W$2, $E115, $C115, $B115, $D115, Hombres!$A$1:$DW$117, Mujeres!$A$1:$DW$117)</f>
        <v>0</v>
      </c>
      <c r="X115" s="46" cm="1">
        <f t="array" ref="X115">AnualidadActivo(X$2, $E115, $C115, $B115, $D115, Hombres!$A$1:$DW$117, Mujeres!$A$1:$DW$117)</f>
        <v>0</v>
      </c>
      <c r="Y115" s="46" cm="1">
        <f t="array" ref="Y115">AnualidadActivo(Y$2, $E115, $C115, $B115, $D115, Hombres!$A$1:$DW$117, Mujeres!$A$1:$DW$117)</f>
        <v>0</v>
      </c>
      <c r="Z115" s="46" cm="1">
        <f t="array" ref="Z115">AnualidadActivo(Z$2, $E115, $C115, $B115, $D115, Hombres!$A$1:$DW$117, Mujeres!$A$1:$DW$117)</f>
        <v>0</v>
      </c>
      <c r="AA115" s="46" cm="1">
        <f t="array" ref="AA115">AnualidadActivo(AA$2, $E115, $C115, $B115, $D115, Hombres!$A$1:$DW$117, Mujeres!$A$1:$DW$117)</f>
        <v>0</v>
      </c>
      <c r="AB115" s="46" cm="1">
        <f t="array" ref="AB115">AnualidadActivo(AB$2, $E115, $C115, $B115, $D115, Hombres!$A$1:$DW$117, Mujeres!$A$1:$DW$117)</f>
        <v>0</v>
      </c>
      <c r="AC115" s="46" cm="1">
        <f t="array" ref="AC115">AnualidadActivo(AC$2, $E115, $C115, $B115, $D115, Hombres!$A$1:$DW$117, Mujeres!$A$1:$DW$117)</f>
        <v>0</v>
      </c>
      <c r="AD115" s="46" cm="1">
        <f t="array" ref="AD115">AnualidadActivo(AD$2, $E115, $C115, $B115, $D115, Hombres!$A$1:$DW$117, Mujeres!$A$1:$DW$117)</f>
        <v>0</v>
      </c>
      <c r="AE115" s="46" cm="1">
        <f t="array" ref="AE115">AnualidadActivo(AE$2, $E115, $C115, $B115, $D115, Hombres!$A$1:$DW$117, Mujeres!$A$1:$DW$117)</f>
        <v>0</v>
      </c>
      <c r="AF115" s="46" cm="1">
        <f t="array" ref="AF115">AnualidadActivo(AF$2, $E115, $C115, $B115, $D115, Hombres!$A$1:$DW$117, Mujeres!$A$1:$DW$117)</f>
        <v>0</v>
      </c>
      <c r="AG115" s="46" cm="1">
        <f t="array" ref="AG115">AnualidadActivo(AG$2, $E115, $C115, $B115, $D115, Hombres!$A$1:$DW$117, Mujeres!$A$1:$DW$117)</f>
        <v>0</v>
      </c>
      <c r="AH115" s="46" cm="1">
        <f t="array" ref="AH115">AnualidadActivo(AH$2, $E115, $C115, $B115, $D115, Hombres!$A$1:$DW$117, Mujeres!$A$1:$DW$117)</f>
        <v>0</v>
      </c>
      <c r="AI115" s="46" cm="1">
        <f t="array" ref="AI115">AnualidadActivo(AI$2, $E115, $C115, $B115, $D115, Hombres!$A$1:$DW$117, Mujeres!$A$1:$DW$117)</f>
        <v>0</v>
      </c>
      <c r="AJ115" s="46" cm="1">
        <f t="array" ref="AJ115">AnualidadActivo(AJ$2, $E115, $C115, $B115, $D115, Hombres!$A$1:$DW$117, Mujeres!$A$1:$DW$117)</f>
        <v>0</v>
      </c>
      <c r="AK115" s="46" cm="1">
        <f t="array" ref="AK115">AnualidadActivo(AK$2, $E115, $C115, $B115, $D115, Hombres!$A$1:$DW$117, Mujeres!$A$1:$DW$117)</f>
        <v>0</v>
      </c>
      <c r="AL115" s="46" cm="1">
        <f t="array" ref="AL115">AnualidadActivo(AL$2, $E115, $C115, $B115, $D115, Hombres!$A$1:$DW$117, Mujeres!$A$1:$DW$117)</f>
        <v>0</v>
      </c>
      <c r="AM115" s="46" cm="1">
        <f t="array" ref="AM115">AnualidadActivo(AM$2, $E115, $C115, $B115, $D115, Hombres!$A$1:$DW$117, Mujeres!$A$1:$DW$117)</f>
        <v>0</v>
      </c>
      <c r="AN115" s="46" cm="1">
        <f t="array" ref="AN115">AnualidadActivo(AN$2, $E115, $C115, $B115, $D115, Hombres!$A$1:$DW$117, Mujeres!$A$1:$DW$117)</f>
        <v>0</v>
      </c>
      <c r="AO115" s="46" cm="1">
        <f t="array" ref="AO115">AnualidadActivo(AO$2, $E115, $C115, $B115, $D115, Hombres!$A$1:$DW$117, Mujeres!$A$1:$DW$117)</f>
        <v>0</v>
      </c>
      <c r="AP115" s="46" cm="1">
        <f t="array" ref="AP115">AnualidadActivo(AP$2, $E115, $C115, $B115, $D115, Hombres!$A$1:$DW$117, Mujeres!$A$1:$DW$117)</f>
        <v>0</v>
      </c>
      <c r="AQ115" s="46" cm="1">
        <f t="array" ref="AQ115">AnualidadActivo(AQ$2, $E115, $C115, $B115, $D115, Hombres!$A$1:$DW$117, Mujeres!$A$1:$DW$117)</f>
        <v>42421204.220978849</v>
      </c>
      <c r="AR115" s="46" cm="1">
        <f t="array" ref="AR115">AnualidadActivo(AR$2, $E115, $C115, $B115, $D115, Hombres!$A$1:$DW$117, Mujeres!$A$1:$DW$117)</f>
        <v>43693840.347608209</v>
      </c>
      <c r="AS115" s="46" cm="1">
        <f t="array" ref="AS115">AnualidadActivo(AS$2, $E115, $C115, $B115, $D115, Hombres!$A$1:$DW$117, Mujeres!$A$1:$DW$117)</f>
        <v>45004655.558036461</v>
      </c>
      <c r="AT115" s="46" cm="1">
        <f t="array" ref="AT115">AnualidadActivo(AT$2, $E115, $C115, $B115, $D115, Hombres!$A$1:$DW$117, Mujeres!$A$1:$DW$117)</f>
        <v>46354795.224777557</v>
      </c>
      <c r="AU115" s="46" cm="1">
        <f t="array" ref="AU115">AnualidadActivo(AU$2, $E115, $C115, $B115, $D115, Hombres!$A$1:$DW$117, Mujeres!$A$1:$DW$117)</f>
        <v>47745439.081520878</v>
      </c>
      <c r="AV115" s="46" cm="1">
        <f t="array" ref="AV115">AnualidadActivo(AV$2, $E115, $C115, $B115, $D115, Hombres!$A$1:$DW$117, Mujeres!$A$1:$DW$117)</f>
        <v>49021077.515963346</v>
      </c>
      <c r="AW115" s="46" cm="1">
        <f t="array" ref="AW115">AnualidadActivo(AW$2, $E115, $C115, $B115, $D115, Hombres!$A$1:$DW$117, Mujeres!$A$1:$DW$117)</f>
        <v>50314605.120002404</v>
      </c>
      <c r="AX115" s="46" cm="1">
        <f t="array" ref="AX115">AnualidadActivo(AX$2, $E115, $C115, $B115, $D115, Hombres!$A$1:$DW$117, Mujeres!$A$1:$DW$117)</f>
        <v>51626541.844686769</v>
      </c>
      <c r="AY115" s="46" cm="1">
        <f t="array" ref="AY115">AnualidadActivo(AY$2, $E115, $C115, $B115, $D115, Hombres!$A$1:$DW$117, Mujeres!$A$1:$DW$117)</f>
        <v>52957999.858144946</v>
      </c>
      <c r="AZ115" s="46" cm="1">
        <f t="array" ref="AZ115">AnualidadActivo(AZ$2, $E115, $C115, $B115, $D115, Hombres!$A$1:$DW$117, Mujeres!$A$1:$DW$117)</f>
        <v>54308517.876925401</v>
      </c>
      <c r="BA115" s="46" cm="1">
        <f t="array" ref="BA115">AnualidadActivo(BA$2, $E115, $C115, $B115, $D115, Hombres!$A$1:$DW$117, Mujeres!$A$1:$DW$117)</f>
        <v>55674877.065745652</v>
      </c>
      <c r="BB115" s="46" cm="1">
        <f t="array" ref="BB115">AnualidadActivo(BB$2, $E115, $C115, $B115, $D115, Hombres!$A$1:$DW$117, Mujeres!$A$1:$DW$117)</f>
        <v>57052055.390183851</v>
      </c>
      <c r="BC115" s="46" cm="1">
        <f t="array" ref="BC115">AnualidadActivo(BC$2, $E115, $C115, $B115, $D115, Hombres!$A$1:$DW$117, Mujeres!$A$1:$DW$117)</f>
        <v>58433036.447802275</v>
      </c>
      <c r="BD115" s="46" cm="1">
        <f t="array" ref="BD115">AnualidadActivo(BD$2, $E115, $C115, $B115, $D115, Hombres!$A$1:$DW$117, Mujeres!$A$1:$DW$117)</f>
        <v>59806386.116711736</v>
      </c>
      <c r="BE115" s="46" cm="1">
        <f t="array" ref="BE115">AnualidadActivo(BE$2, $E115, $C115, $B115, $D115, Hombres!$A$1:$DW$117, Mujeres!$A$1:$DW$117)</f>
        <v>61159135.640297808</v>
      </c>
      <c r="BF115" s="46" cm="1">
        <f t="array" ref="BF115">AnualidadActivo(BF$2, $E115, $C115, $B115, $D115, Hombres!$A$1:$DW$117, Mujeres!$A$1:$DW$117)</f>
        <v>62484018.106145084</v>
      </c>
      <c r="BG115" s="46" cm="1">
        <f t="array" ref="BG115">AnualidadActivo(BG$2, $E115, $C115, $B115, $D115, Hombres!$A$1:$DW$117, Mujeres!$A$1:$DW$117)</f>
        <v>63780322.230542257</v>
      </c>
      <c r="BH115" s="46" cm="1">
        <f t="array" ref="BH115">AnualidadActivo(BH$2, $E115, $C115, $B115, $D115, Hombres!$A$1:$DW$117, Mujeres!$A$1:$DW$117)</f>
        <v>65047200.465616502</v>
      </c>
      <c r="BI115" s="46" cm="1">
        <f t="array" ref="BI115">AnualidadActivo(BI$2, $E115, $C115, $B115, $D115, Hombres!$A$1:$DW$117, Mujeres!$A$1:$DW$117)</f>
        <v>66274321.236270793</v>
      </c>
      <c r="BJ115" s="46" cm="1">
        <f t="array" ref="BJ115">AnualidadActivo(BJ$2, $E115, $C115, $B115, $D115, Hombres!$A$1:$DW$117, Mujeres!$A$1:$DW$117)</f>
        <v>67440157.791712135</v>
      </c>
      <c r="BK115" s="46" cm="1">
        <f t="array" ref="BK115">AnualidadActivo(BK$2, $E115, $C115, $B115, $D115, Hombres!$A$1:$DW$117, Mujeres!$A$1:$DW$117)</f>
        <v>68515229.305008426</v>
      </c>
      <c r="BL115" s="46" cm="1">
        <f t="array" ref="BL115">AnualidadActivo(BL$2, $E115, $C115, $B115, $D115, Hombres!$A$1:$DW$117, Mujeres!$A$1:$DW$117)</f>
        <v>69467849.842884362</v>
      </c>
      <c r="BM115" s="46" cm="1">
        <f t="array" ref="BM115">AnualidadActivo(BM$2, $E115, $C115, $B115, $D115, Hombres!$A$1:$DW$117, Mujeres!$A$1:$DW$117)</f>
        <v>70193966.503034547</v>
      </c>
      <c r="BN115" s="46" cm="1">
        <f t="array" ref="BN115">AnualidadActivo(BN$2, $E115, $C115, $B115, $D115, Hombres!$A$1:$DW$117, Mujeres!$A$1:$DW$117)</f>
        <v>70751825.400675073</v>
      </c>
      <c r="BO115" s="46" cm="1">
        <f t="array" ref="BO115">AnualidadActivo(BO$2, $E115, $C115, $B115, $D115, Hombres!$A$1:$DW$117, Mujeres!$A$1:$DW$117)</f>
        <v>71115017.72705546</v>
      </c>
      <c r="BP115" s="46" cm="1">
        <f t="array" ref="BP115">AnualidadActivo(BP$2, $E115, $C115, $B115, $D115, Hombres!$A$1:$DW$117, Mujeres!$A$1:$DW$117)</f>
        <v>71253546.225836903</v>
      </c>
      <c r="BQ115" s="46" cm="1">
        <f t="array" ref="BQ115">AnualidadActivo(BQ$2, $E115, $C115, $B115, $D115, Hombres!$A$1:$DW$117, Mujeres!$A$1:$DW$117)</f>
        <v>71135747.084328055</v>
      </c>
      <c r="BR115" s="46" cm="1">
        <f t="array" ref="BR115">AnualidadActivo(BR$2, $E115, $C115, $B115, $D115, Hombres!$A$1:$DW$117, Mujeres!$A$1:$DW$117)</f>
        <v>70728961.369363889</v>
      </c>
      <c r="BS115" s="46" cm="1">
        <f t="array" ref="BS115">AnualidadActivo(BS$2, $E115, $C115, $B115, $D115, Hombres!$A$1:$DW$117, Mujeres!$A$1:$DW$117)</f>
        <v>70000097.088396892</v>
      </c>
      <c r="BT115" s="46" cm="1">
        <f t="array" ref="BT115">AnualidadActivo(BT$2, $E115, $C115, $B115, $D115, Hombres!$A$1:$DW$117, Mujeres!$A$1:$DW$117)</f>
        <v>68916065.85487248</v>
      </c>
      <c r="BU115" s="46" cm="1">
        <f t="array" ref="BU115">AnualidadActivo(BU$2, $E115, $C115, $B115, $D115, Hombres!$A$1:$DW$117, Mujeres!$A$1:$DW$117)</f>
        <v>67444805.020523787</v>
      </c>
      <c r="BV115" s="46" cm="1">
        <f t="array" ref="BV115">AnualidadActivo(BV$2, $E115, $C115, $B115, $D115, Hombres!$A$1:$DW$117, Mujeres!$A$1:$DW$117)</f>
        <v>65558627.618901037</v>
      </c>
      <c r="BW115" s="46" cm="1">
        <f t="array" ref="BW115">AnualidadActivo(BW$2, $E115, $C115, $B115, $D115, Hombres!$A$1:$DW$117, Mujeres!$A$1:$DW$117)</f>
        <v>63236592.557720885</v>
      </c>
      <c r="BX115" s="46" cm="1">
        <f t="array" ref="BX115">AnualidadActivo(BX$2, $E115, $C115, $B115, $D115, Hombres!$A$1:$DW$117, Mujeres!$A$1:$DW$117)</f>
        <v>60466783.261560567</v>
      </c>
      <c r="BY115" s="46" cm="1">
        <f t="array" ref="BY115">AnualidadActivo(BY$2, $E115, $C115, $B115, $D115, Hombres!$A$1:$DW$117, Mujeres!$A$1:$DW$117)</f>
        <v>57246331.817868054</v>
      </c>
      <c r="BZ115" s="46" cm="1">
        <f t="array" ref="BZ115">AnualidadActivo(BZ$2, $E115, $C115, $B115, $D115, Hombres!$A$1:$DW$117, Mujeres!$A$1:$DW$117)</f>
        <v>53583500.326442786</v>
      </c>
      <c r="CA115" s="46" cm="1">
        <f t="array" ref="CA115">AnualidadActivo(CA$2, $E115, $C115, $B115, $D115, Hombres!$A$1:$DW$117, Mujeres!$A$1:$DW$117)</f>
        <v>49503781.96215722</v>
      </c>
      <c r="CB115" s="46" cm="1">
        <f t="array" ref="CB115">AnualidadActivo(CB$2, $E115, $C115, $B115, $D115, Hombres!$A$1:$DW$117, Mujeres!$A$1:$DW$117)</f>
        <v>45056893.217746124</v>
      </c>
      <c r="CC115" s="46" cm="1">
        <f t="array" ref="CC115">AnualidadActivo(CC$2, $E115, $C115, $B115, $D115, Hombres!$A$1:$DW$117, Mujeres!$A$1:$DW$117)</f>
        <v>40317160.324784361</v>
      </c>
      <c r="CD115" s="46" cm="1">
        <f t="array" ref="CD115">AnualidadActivo(CD$2, $E115, $C115, $B115, $D115, Hombres!$A$1:$DW$117, Mujeres!$A$1:$DW$117)</f>
        <v>35379605.994389132</v>
      </c>
      <c r="CE115" s="46" cm="1">
        <f t="array" ref="CE115">AnualidadActivo(CE$2, $E115, $C115, $B115, $D115, Hombres!$A$1:$DW$117, Mujeres!$A$1:$DW$117)</f>
        <v>30358318.088151135</v>
      </c>
      <c r="CF115" s="46" cm="1">
        <f t="array" ref="CF115">AnualidadActivo(CF$2, $E115, $C115, $B115, $D115, Hombres!$A$1:$DW$117, Mujeres!$A$1:$DW$117)</f>
        <v>25385442.342503995</v>
      </c>
      <c r="CG115" s="46" cm="1">
        <f t="array" ref="CG115">AnualidadActivo(CG$2, $E115, $C115, $B115, $D115, Hombres!$A$1:$DW$117, Mujeres!$A$1:$DW$117)</f>
        <v>20606259.020889126</v>
      </c>
      <c r="CH115" s="46" cm="1">
        <f t="array" ref="CH115">AnualidadActivo(CH$2, $E115, $C115, $B115, $D115, Hombres!$A$1:$DW$117, Mujeres!$A$1:$DW$117)</f>
        <v>16165814.265670605</v>
      </c>
      <c r="CI115" s="46" cm="1">
        <f t="array" ref="CI115">AnualidadActivo(CI$2, $E115, $C115, $B115, $D115, Hombres!$A$1:$DW$117, Mujeres!$A$1:$DW$117)</f>
        <v>12192701.533568745</v>
      </c>
      <c r="CJ115" s="46" cm="1">
        <f t="array" ref="CJ115">AnualidadActivo(CJ$2, $E115, $C115, $B115, $D115, Hombres!$A$1:$DW$117, Mujeres!$A$1:$DW$117)</f>
        <v>8785854.1319548544</v>
      </c>
      <c r="CK115" s="46" cm="1">
        <f t="array" ref="CK115">AnualidadActivo(CK$2, $E115, $C115, $B115, $D115, Hombres!$A$1:$DW$117, Mujeres!$A$1:$DW$117)</f>
        <v>6003852.3160475921</v>
      </c>
      <c r="CL115" s="46" cm="1">
        <f t="array" ref="CL115">AnualidadActivo(CL$2, $E115, $C115, $B115, $D115, Hombres!$A$1:$DW$117, Mujeres!$A$1:$DW$117)</f>
        <v>3857070.015133257</v>
      </c>
      <c r="CM115" s="46" cm="1">
        <f t="array" ref="CM115">AnualidadActivo(CM$2, $E115, $C115, $B115, $D115, Hombres!$A$1:$DW$117, Mujeres!$A$1:$DW$117)</f>
        <v>2305389.1732686101</v>
      </c>
      <c r="CN115" s="46" cm="1">
        <f t="array" ref="CN115">AnualidadActivo(CN$2, $E115, $C115, $B115, $D115, Hombres!$A$1:$DW$117, Mujeres!$A$1:$DW$117)</f>
        <v>1265703.5143870006</v>
      </c>
      <c r="CO115" s="46" cm="1">
        <f t="array" ref="CO115">AnualidadActivo(CO$2, $E115, $C115, $B115, $D115, Hombres!$A$1:$DW$117, Mujeres!$A$1:$DW$117)</f>
        <v>628165.05579517712</v>
      </c>
      <c r="CP115" s="46" cm="1">
        <f t="array" ref="CP115">AnualidadActivo(CP$2, $E115, $C115, $B115, $D115, Hombres!$A$1:$DW$117, Mujeres!$A$1:$DW$117)</f>
        <v>276145.74751680461</v>
      </c>
      <c r="CQ115" s="46" cm="1">
        <f t="array" ref="CQ115">AnualidadActivo(CQ$2, $E115, $C115, $B115, $D115, Hombres!$A$1:$DW$117, Mujeres!$A$1:$DW$117)</f>
        <v>0</v>
      </c>
      <c r="CR115" s="46" cm="1">
        <f t="array" ref="CR115">AnualidadActivo(CR$2, $E115, $C115, $B115, $D115, Hombres!$A$1:$DW$117, Mujeres!$A$1:$DW$117)</f>
        <v>0</v>
      </c>
      <c r="CS115" s="46" cm="1">
        <f t="array" ref="CS115">AnualidadActivo(CS$2, $E115, $C115, $B115, $D115, Hombres!$A$1:$DW$117, Mujeres!$A$1:$DW$117)</f>
        <v>0</v>
      </c>
      <c r="CT115" s="46" cm="1">
        <f t="array" ref="CT115">AnualidadActivo(CT$2, $E115, $C115, $B115, $D115, Hombres!$A$1:$DW$117, Mujeres!$A$1:$DW$117)</f>
        <v>0</v>
      </c>
      <c r="CU115" s="46" cm="1">
        <f t="array" ref="CU115">AnualidadActivo(CU$2, $E115, $C115, $B115, $D115, Hombres!$A$1:$DW$117, Mujeres!$A$1:$DW$117)</f>
        <v>0</v>
      </c>
      <c r="CV115" s="46" cm="1">
        <f t="array" ref="CV115">AnualidadActivo(CV$2, $E115, $C115, $B115, $D115, Hombres!$A$1:$DW$117, Mujeres!$A$1:$DW$117)</f>
        <v>0</v>
      </c>
      <c r="CW115" s="46" cm="1">
        <f t="array" ref="CW115">AnualidadActivo(CW$2, $E115, $C115, $B115, $D115, Hombres!$A$1:$DW$117, Mujeres!$A$1:$DW$117)</f>
        <v>0</v>
      </c>
      <c r="CX115" s="46" cm="1">
        <f t="array" ref="CX115">AnualidadActivo(CX$2, $E115, $C115, $B115, $D115, Hombres!$A$1:$DW$117, Mujeres!$A$1:$DW$117)</f>
        <v>0</v>
      </c>
      <c r="CY115" s="46" cm="1">
        <f t="array" ref="CY115">AnualidadActivo(CY$2, $E115, $C115, $B115, $D115, Hombres!$A$1:$DW$117, Mujeres!$A$1:$DW$117)</f>
        <v>0</v>
      </c>
      <c r="CZ115" s="46" cm="1">
        <f t="array" ref="CZ115">AnualidadActivo(CZ$2, $E115, $C115, $B115, $D115, Hombres!$A$1:$DW$117, Mujeres!$A$1:$DW$117)</f>
        <v>0</v>
      </c>
      <c r="DA115" s="46" cm="1">
        <f t="array" ref="DA115">AnualidadActivo(DA$2, $E115, $C115, $B115, $D115, Hombres!$A$1:$DW$117, Mujeres!$A$1:$DW$117)</f>
        <v>0</v>
      </c>
      <c r="DD115" s="21"/>
      <c r="DE115" s="46" cm="1">
        <f t="array" ref="DE115">beneficio_muerte_individual_activo(DE$2,$F115,$D115, Hombres!$A$1:$DW$117, Mujeres!$A$1:$DW$117)</f>
        <v>0</v>
      </c>
      <c r="DF115" s="46" cm="1">
        <f t="array" ref="DF115">beneficio_muerte_individual_activo(DF$2,$F115,$D115, Hombres!$A$1:$DW$117, Mujeres!$A$1:$DW$117)</f>
        <v>2237</v>
      </c>
      <c r="DG115" s="46" cm="1">
        <f t="array" ref="DG115">beneficio_muerte_individual_activo(DG$2,$F115,$D115, Hombres!$A$1:$DW$117, Mujeres!$A$1:$DW$117)</f>
        <v>2330.4568869</v>
      </c>
      <c r="DH115" s="46" cm="1">
        <f t="array" ref="DH115">beneficio_muerte_individual_activo(DH$2,$F115,$D115, Hombres!$A$1:$DW$117, Mujeres!$A$1:$DW$117)</f>
        <v>2432.2761052417682</v>
      </c>
      <c r="DI115" s="46" cm="1">
        <f t="array" ref="DI115">beneficio_muerte_individual_activo(DI$2,$F115,$D115, Hombres!$A$1:$DW$117, Mujeres!$A$1:$DW$117)</f>
        <v>2560.9098369483308</v>
      </c>
      <c r="DJ115" s="46" cm="1">
        <f t="array" ref="DJ115">beneficio_muerte_individual_activo(DJ$2,$F115,$D115, Hombres!$A$1:$DW$117, Mujeres!$A$1:$DW$117)</f>
        <v>2689.8468135151202</v>
      </c>
      <c r="DK115" s="46" cm="1">
        <f t="array" ref="DK115">beneficio_muerte_individual_activo(DK$2,$F115,$D115, Hombres!$A$1:$DW$117, Mujeres!$A$1:$DW$117)</f>
        <v>2815.5845985967494</v>
      </c>
      <c r="DL115" s="46" cm="1">
        <f t="array" ref="DL115">beneficio_muerte_individual_activo(DL$2,$F115,$D115, Hombres!$A$1:$DW$117, Mujeres!$A$1:$DW$117)</f>
        <v>2947.5914303011773</v>
      </c>
      <c r="DM115" s="46" cm="1">
        <f t="array" ref="DM115">beneficio_muerte_individual_activo(DM$2,$F115,$D115, Hombres!$A$1:$DW$117, Mujeres!$A$1:$DW$117)</f>
        <v>3100.2900958526238</v>
      </c>
      <c r="DN115" s="46" cm="1">
        <f t="array" ref="DN115">beneficio_muerte_individual_activo(DN$2,$F115,$D115, Hombres!$A$1:$DW$117, Mujeres!$A$1:$DW$117)</f>
        <v>3271.6260196652706</v>
      </c>
      <c r="DO115" s="46" cm="1">
        <f t="array" ref="DO115">beneficio_muerte_individual_activo(DO$2,$F115,$D115, Hombres!$A$1:$DW$117, Mujeres!$A$1:$DW$117)</f>
        <v>3451.5837219143436</v>
      </c>
      <c r="DP115" s="46" cm="1">
        <f t="array" ref="DP115">beneficio_muerte_individual_activo(DP$2,$F115,$D115, Hombres!$A$1:$DW$117, Mujeres!$A$1:$DW$117)</f>
        <v>3664.9812253033638</v>
      </c>
      <c r="DQ115" s="46" cm="1">
        <f t="array" ref="DQ115">beneficio_muerte_individual_activo(DQ$2,$F115,$D115, Hombres!$A$1:$DW$117, Mujeres!$A$1:$DW$117)</f>
        <v>3952.9368920582397</v>
      </c>
      <c r="DR115" s="46" cm="1">
        <f t="array" ref="DR115">beneficio_muerte_individual_activo(DR$2,$F115,$D115, Hombres!$A$1:$DW$117, Mujeres!$A$1:$DW$117)</f>
        <v>4290.8561712217916</v>
      </c>
      <c r="DS115" s="46" cm="1">
        <f t="array" ref="DS115">beneficio_muerte_individual_activo(DS$2,$F115,$D115, Hombres!$A$1:$DW$117, Mujeres!$A$1:$DW$117)</f>
        <v>4650.2381814398259</v>
      </c>
      <c r="DT115" s="46" cm="1">
        <f t="array" ref="DT115">beneficio_muerte_individual_activo(DT$2,$F115,$D115, Hombres!$A$1:$DW$117, Mujeres!$A$1:$DW$117)</f>
        <v>4979.886280748944</v>
      </c>
      <c r="DU115" s="46" cm="1">
        <f t="array" ref="DU115">beneficio_muerte_individual_activo(DU$2,$F115,$D115, Hombres!$A$1:$DW$117, Mujeres!$A$1:$DW$117)</f>
        <v>5301.1281103907049</v>
      </c>
      <c r="DV115" s="46" cm="1">
        <f t="array" ref="DV115">beneficio_muerte_individual_activo(DV$2,$F115,$D115, Hombres!$A$1:$DW$117, Mujeres!$A$1:$DW$117)</f>
        <v>5652.5039691209768</v>
      </c>
      <c r="DW115" s="46" cm="1">
        <f t="array" ref="DW115">beneficio_muerte_individual_activo(DW$2,$F115,$D115, Hombres!$A$1:$DW$117, Mujeres!$A$1:$DW$117)</f>
        <v>6044.1805835593314</v>
      </c>
      <c r="DX115" s="46" cm="1">
        <f t="array" ref="DX115">beneficio_muerte_individual_activo(DX$2,$F115,$D115, Hombres!$A$1:$DW$117, Mujeres!$A$1:$DW$117)</f>
        <v>6458.1165951080829</v>
      </c>
      <c r="DY115" s="46" cm="1">
        <f t="array" ref="DY115">beneficio_muerte_individual_activo(DY$2,$F115,$D115, Hombres!$A$1:$DW$117, Mujeres!$A$1:$DW$117)</f>
        <v>6867.9794842354167</v>
      </c>
      <c r="DZ115" s="46" cm="1">
        <f t="array" ref="DZ115">beneficio_muerte_individual_activo(DZ$2,$F115,$D115, Hombres!$A$1:$DW$117, Mujeres!$A$1:$DW$117)</f>
        <v>7304.6774200810487</v>
      </c>
      <c r="EA115" s="46" cm="1">
        <f t="array" ref="EA115">beneficio_muerte_individual_activo(EA$2,$F115,$D115, Hombres!$A$1:$DW$117, Mujeres!$A$1:$DW$117)</f>
        <v>7858.8273611846444</v>
      </c>
      <c r="EB115" s="46" cm="1">
        <f t="array" ref="EB115">beneficio_muerte_individual_activo(EB$2,$F115,$D115, Hombres!$A$1:$DW$117, Mujeres!$A$1:$DW$117)</f>
        <v>8510.9023796980437</v>
      </c>
      <c r="EC115" s="46" cm="1">
        <f t="array" ref="EC115">beneficio_muerte_individual_activo(EC$2,$F115,$D115, Hombres!$A$1:$DW$117, Mujeres!$A$1:$DW$117)</f>
        <v>9193.4146012438068</v>
      </c>
      <c r="ED115" s="46" cm="1">
        <f t="array" ref="ED115">beneficio_muerte_individual_activo(ED$2,$F115,$D115, Hombres!$A$1:$DW$117, Mujeres!$A$1:$DW$117)</f>
        <v>9799.7903147180441</v>
      </c>
      <c r="EE115" s="46" cm="1">
        <f t="array" ref="EE115">beneficio_muerte_individual_activo(EE$2,$F115,$D115, Hombres!$A$1:$DW$117, Mujeres!$A$1:$DW$117)</f>
        <v>10376.187436261342</v>
      </c>
      <c r="EF115" s="46" cm="1">
        <f t="array" ref="EF115">beneficio_muerte_individual_activo(EF$2,$F115,$D115, Hombres!$A$1:$DW$117, Mujeres!$A$1:$DW$117)</f>
        <v>11048.671636390247</v>
      </c>
      <c r="EG115" s="46" cm="1">
        <f t="array" ref="EG115">beneficio_muerte_individual_activo(EG$2,$F115,$D115, Hombres!$A$1:$DW$117, Mujeres!$A$1:$DW$117)</f>
        <v>11922.960791118747</v>
      </c>
      <c r="EH115" s="46" cm="1">
        <f t="array" ref="EH115">beneficio_muerte_individual_activo(EH$2,$F115,$D115, Hombres!$A$1:$DW$117, Mujeres!$A$1:$DW$117)</f>
        <v>13003.028710052487</v>
      </c>
      <c r="EI115" s="46" cm="1">
        <f t="array" ref="EI115">beneficio_muerte_individual_activo(EI$2,$F115,$D115, Hombres!$A$1:$DW$117, Mujeres!$A$1:$DW$117)</f>
        <v>14245.516826531148</v>
      </c>
      <c r="EJ115" s="46" cm="1">
        <f t="array" ref="EJ115">beneficio_muerte_individual_activo(EJ$2,$F115,$D115, Hombres!$A$1:$DW$117, Mujeres!$A$1:$DW$117)</f>
        <v>9383.6825651871168</v>
      </c>
      <c r="EK115" s="46" cm="1">
        <f t="array" ref="EK115">beneficio_muerte_individual_activo(EK$2,$F115,$D115, Hombres!$A$1:$DW$117, Mujeres!$A$1:$DW$117)</f>
        <v>10276.813208858106</v>
      </c>
      <c r="EL115" s="46" cm="1">
        <f t="array" ref="EL115">beneficio_muerte_individual_activo(EL$2,$F115,$D115, Hombres!$A$1:$DW$117, Mujeres!$A$1:$DW$117)</f>
        <v>11128.87846016545</v>
      </c>
      <c r="EM115" s="46" cm="1">
        <f t="array" ref="EM115">beneficio_muerte_individual_activo(EM$2,$F115,$D115, Hombres!$A$1:$DW$117, Mujeres!$A$1:$DW$117)</f>
        <v>11906.961855036558</v>
      </c>
      <c r="EN115" s="46" cm="1">
        <f t="array" ref="EN115">beneficio_muerte_individual_activo(EN$2,$F115,$D115, Hombres!$A$1:$DW$117, Mujeres!$A$1:$DW$117)</f>
        <v>12675.474092033923</v>
      </c>
      <c r="EO115" s="46" cm="1">
        <f t="array" ref="EO115">beneficio_muerte_individual_activo(EO$2,$F115,$D115, Hombres!$A$1:$DW$117, Mujeres!$A$1:$DW$117)</f>
        <v>13564.189416492301</v>
      </c>
      <c r="EP115" s="46" cm="1">
        <f t="array" ref="EP115">beneficio_muerte_individual_activo(EP$2,$F115,$D115, Hombres!$A$1:$DW$117, Mujeres!$A$1:$DW$117)</f>
        <v>14658.835876949366</v>
      </c>
      <c r="EQ115" s="46" cm="1">
        <f t="array" ref="EQ115">beneficio_muerte_individual_activo(EQ$2,$F115,$D115, Hombres!$A$1:$DW$117, Mujeres!$A$1:$DW$117)</f>
        <v>16056.15056447467</v>
      </c>
      <c r="ER115" s="46" cm="1">
        <f t="array" ref="ER115">beneficio_muerte_individual_activo(ER$2,$F115,$D115, Hombres!$A$1:$DW$117, Mujeres!$A$1:$DW$117)</f>
        <v>17919.37033128284</v>
      </c>
      <c r="ES115" s="46" cm="1">
        <f t="array" ref="ES115">beneficio_muerte_individual_activo(ES$2,$F115,$D115, Hombres!$A$1:$DW$117, Mujeres!$A$1:$DW$117)</f>
        <v>20222.886592373663</v>
      </c>
      <c r="ET115" s="46" cm="1">
        <f t="array" ref="ET115">beneficio_muerte_individual_activo(ET$2,$F115,$D115, Hombres!$A$1:$DW$117, Mujeres!$A$1:$DW$117)</f>
        <v>22640.099695208057</v>
      </c>
      <c r="EU115" s="46" cm="1">
        <f t="array" ref="EU115">beneficio_muerte_individual_activo(EU$2,$F115,$D115, Hombres!$A$1:$DW$117, Mujeres!$A$1:$DW$117)</f>
        <v>24884.204067129562</v>
      </c>
      <c r="EV115" s="46" cm="1">
        <f t="array" ref="EV115">beneficio_muerte_individual_activo(EV$2,$F115,$D115, Hombres!$A$1:$DW$117, Mujeres!$A$1:$DW$117)</f>
        <v>27012.795115159646</v>
      </c>
      <c r="EW115" s="46" cm="1">
        <f t="array" ref="EW115">beneficio_muerte_individual_activo(EW$2,$F115,$D115, Hombres!$A$1:$DW$117, Mujeres!$A$1:$DW$117)</f>
        <v>29404.853075607374</v>
      </c>
      <c r="EX115" s="46" cm="1">
        <f t="array" ref="EX115">beneficio_muerte_individual_activo(EX$2,$F115,$D115, Hombres!$A$1:$DW$117, Mujeres!$A$1:$DW$117)</f>
        <v>32406.085470238322</v>
      </c>
      <c r="EY115" s="46" cm="1">
        <f t="array" ref="EY115">beneficio_muerte_individual_activo(EY$2,$F115,$D115, Hombres!$A$1:$DW$117, Mujeres!$A$1:$DW$117)</f>
        <v>36211.522587337808</v>
      </c>
      <c r="EZ115" s="46" cm="1">
        <f t="array" ref="EZ115">beneficio_muerte_individual_activo(EZ$2,$F115,$D115, Hombres!$A$1:$DW$117, Mujeres!$A$1:$DW$117)</f>
        <v>40817.652629130993</v>
      </c>
      <c r="FA115" s="46" cm="1">
        <f t="array" ref="FA115">beneficio_muerte_individual_activo(FA$2,$F115,$D115, Hombres!$A$1:$DW$117, Mujeres!$A$1:$DW$117)</f>
        <v>48743.942725205678</v>
      </c>
      <c r="FB115" s="46" cm="1">
        <f t="array" ref="FB115">beneficio_muerte_individual_activo(FB$2,$F115,$D115, Hombres!$A$1:$DW$117, Mujeres!$A$1:$DW$117)</f>
        <v>53963.712550486176</v>
      </c>
      <c r="FC115" s="46" cm="1">
        <f t="array" ref="FC115">beneficio_muerte_individual_activo(FC$2,$F115,$D115, Hombres!$A$1:$DW$117, Mujeres!$A$1:$DW$117)</f>
        <v>59519.384896410913</v>
      </c>
      <c r="FD115" s="46" cm="1">
        <f t="array" ref="FD115">beneficio_muerte_individual_activo(FD$2,$F115,$D115, Hombres!$A$1:$DW$117, Mujeres!$A$1:$DW$117)</f>
        <v>65428.977076620613</v>
      </c>
      <c r="FE115" s="46" cm="1">
        <f t="array" ref="FE115">beneficio_muerte_individual_activo(FE$2,$F115,$D115, Hombres!$A$1:$DW$117, Mujeres!$A$1:$DW$117)</f>
        <v>71710.803602095926</v>
      </c>
      <c r="FF115" s="46" cm="1">
        <f t="array" ref="FF115">beneficio_muerte_individual_activo(FF$2,$F115,$D115, Hombres!$A$1:$DW$117, Mujeres!$A$1:$DW$117)</f>
        <v>78396.119353991031</v>
      </c>
      <c r="FG115" s="46" cm="1">
        <f t="array" ref="FG115">beneficio_muerte_individual_activo(FG$2,$F115,$D115, Hombres!$A$1:$DW$117, Mujeres!$A$1:$DW$117)</f>
        <v>85399.19811510705</v>
      </c>
      <c r="FH115" s="46" cm="1">
        <f t="array" ref="FH115">beneficio_muerte_individual_activo(FH$2,$F115,$D115, Hombres!$A$1:$DW$117, Mujeres!$A$1:$DW$117)</f>
        <v>92548.738115904853</v>
      </c>
      <c r="FI115" s="46" cm="1">
        <f t="array" ref="FI115">beneficio_muerte_individual_activo(FI$2,$F115,$D115, Hombres!$A$1:$DW$117, Mujeres!$A$1:$DW$117)</f>
        <v>99722.350167042241</v>
      </c>
      <c r="FJ115" s="46" cm="1">
        <f t="array" ref="FJ115">beneficio_muerte_individual_activo(FJ$2,$F115,$D115, Hombres!$A$1:$DW$117, Mujeres!$A$1:$DW$117)</f>
        <v>106806.97683927447</v>
      </c>
      <c r="FK115" s="46" cm="1">
        <f t="array" ref="FK115">beneficio_muerte_individual_activo(FK$2,$F115,$D115, Hombres!$A$1:$DW$117, Mujeres!$A$1:$DW$117)</f>
        <v>113682.85343866906</v>
      </c>
      <c r="FL115" s="46" cm="1">
        <f t="array" ref="FL115">beneficio_muerte_individual_activo(FL$2,$F115,$D115, Hombres!$A$1:$DW$117, Mujeres!$A$1:$DW$117)</f>
        <v>120071.36386426834</v>
      </c>
      <c r="FM115" s="46" cm="1">
        <f t="array" ref="FM115">beneficio_muerte_individual_activo(FM$2,$F115,$D115, Hombres!$A$1:$DW$117, Mujeres!$A$1:$DW$117)</f>
        <v>125650.95712080544</v>
      </c>
      <c r="FN115" s="46" cm="1">
        <f t="array" ref="FN115">beneficio_muerte_individual_activo(FN$2,$F115,$D115, Hombres!$A$1:$DW$117, Mujeres!$A$1:$DW$117)</f>
        <v>130177.95010094265</v>
      </c>
      <c r="FO115" s="46" cm="1">
        <f t="array" ref="FO115">beneficio_muerte_individual_activo(FO$2,$F115,$D115, Hombres!$A$1:$DW$117, Mujeres!$A$1:$DW$117)</f>
        <v>133398.63976540085</v>
      </c>
      <c r="FP115" s="46" cm="1">
        <f t="array" ref="FP115">beneficio_muerte_individual_activo(FP$2,$F115,$D115, Hombres!$A$1:$DW$117, Mujeres!$A$1:$DW$117)</f>
        <v>134968.82526724241</v>
      </c>
      <c r="FQ115" s="106" cm="1">
        <f t="array" ref="FQ115">beneficio_muerte_individual_activo(FQ$2,$F115,$D115, Hombres!$A$1:$DW$117, Mujeres!$A$1:$DW$117)</f>
        <v>134473.268540452</v>
      </c>
      <c r="FR115" s="46" cm="1">
        <f t="array" ref="FR115">beneficio_muerte_individual_activo(FR$2,$F115,$D115, Hombres!$A$1:$DW$117, Mujeres!$A$1:$DW$117)</f>
        <v>131599.9861439876</v>
      </c>
      <c r="FS115" s="46" cm="1">
        <f t="array" ref="FS115">beneficio_muerte_individual_activo(FS$2,$F115,$D115, Hombres!$A$1:$DW$117, Mujeres!$A$1:$DW$117)</f>
        <v>126224.86116155861</v>
      </c>
      <c r="FT115" s="46" cm="1">
        <f t="array" ref="FT115">beneficio_muerte_individual_activo(FT$2,$F115,$D115, Hombres!$A$1:$DW$117, Mujeres!$A$1:$DW$117)</f>
        <v>118348.46409933972</v>
      </c>
      <c r="FU115" s="46" cm="1">
        <f t="array" ref="FU115">beneficio_muerte_individual_activo(FU$2,$F115,$D115, Hombres!$A$1:$DW$117, Mujeres!$A$1:$DW$117)</f>
        <v>108080.15198819283</v>
      </c>
      <c r="FV115" s="46" cm="1">
        <f t="array" ref="FV115">beneficio_muerte_individual_activo(FV$2,$F115,$D115, Hombres!$A$1:$DW$117, Mujeres!$A$1:$DW$117)</f>
        <v>95701.605421551751</v>
      </c>
      <c r="FW115" s="46" cm="1">
        <f t="array" ref="FW115">beneficio_muerte_individual_activo(FW$2,$F115,$D115, Hombres!$A$1:$DW$117, Mujeres!$A$1:$DW$117)</f>
        <v>81767.159086558881</v>
      </c>
      <c r="FX115" s="46" cm="1">
        <f t="array" ref="FX115">beneficio_muerte_individual_activo(FX$2,$F115,$D115, Hombres!$A$1:$DW$117, Mujeres!$A$1:$DW$117)</f>
        <v>67063.813151653827</v>
      </c>
      <c r="FY115" s="46" cm="1">
        <f t="array" ref="FY115">beneficio_muerte_individual_activo(FY$2,$F115,$D115, Hombres!$A$1:$DW$117, Mujeres!$A$1:$DW$117)</f>
        <v>52475.745604155811</v>
      </c>
      <c r="FZ115" s="46" cm="1">
        <f t="array" ref="FZ115">beneficio_muerte_individual_activo(FZ$2,$F115,$D115, Hombres!$A$1:$DW$117, Mujeres!$A$1:$DW$117)</f>
        <v>38872.916289766348</v>
      </c>
      <c r="GA115" s="46" cm="1">
        <f t="array" ref="GA115">beneficio_muerte_individual_activo(GA$2,$F115,$D115, Hombres!$A$1:$DW$117, Mujeres!$A$1:$DW$117)</f>
        <v>27009.38706828433</v>
      </c>
      <c r="GB115" s="46" cm="1">
        <f t="array" ref="GB115">beneficio_muerte_individual_activo(GB$2,$F115,$D115, Hombres!$A$1:$DW$117, Mujeres!$A$1:$DW$117)</f>
        <v>17413.139064760424</v>
      </c>
      <c r="GC115" s="46" cm="1">
        <f t="array" ref="GC115">beneficio_muerte_individual_activo(GC$2,$F115,$D115, Hombres!$A$1:$DW$117, Mujeres!$A$1:$DW$117)</f>
        <v>10283.763696976641</v>
      </c>
      <c r="GD115" s="46" cm="1">
        <f t="array" ref="GD115">beneficio_muerte_individual_activo(GD$2,$F115,$D115, Hombres!$A$1:$DW$117, Mujeres!$A$1:$DW$117)</f>
        <v>5474.563191764938</v>
      </c>
      <c r="GE115" s="46" cm="1">
        <f t="array" ref="GE115">beneficio_muerte_individual_activo(GE$2,$F115,$D115, Hombres!$A$1:$DW$117, Mujeres!$A$1:$DW$117)</f>
        <v>2573.4208353117688</v>
      </c>
      <c r="GF115" s="46" cm="1">
        <f t="array" ref="GF115">beneficio_muerte_individual_activo(GF$2,$F115,$D115, Hombres!$A$1:$DW$117, Mujeres!$A$1:$DW$117)</f>
        <v>1039.7123638983032</v>
      </c>
      <c r="GG115" s="46" cm="1">
        <f t="array" ref="GG115">beneficio_muerte_individual_activo(GG$2,$F115,$D115, Hombres!$A$1:$DW$117, Mujeres!$A$1:$DW$117)</f>
        <v>347.95184295994954</v>
      </c>
      <c r="GH115" s="46" cm="1">
        <f t="array" ref="GH115">beneficio_muerte_individual_activo(GH$2,$F115,$D115, Hombres!$A$1:$DW$117, Mujeres!$A$1:$DW$117)</f>
        <v>91.322275392837028</v>
      </c>
      <c r="GI115" s="46" cm="1">
        <f t="array" ref="GI115">beneficio_muerte_individual_activo(GI$2,$F115,$D115, Hombres!$A$1:$DW$117, Mujeres!$A$1:$DW$117)</f>
        <v>17.164209552207005</v>
      </c>
      <c r="GJ115" s="46" cm="1">
        <f t="array" ref="GJ115">beneficio_muerte_individual_activo(GJ$2,$F115,$D115, Hombres!$A$1:$DW$117, Mujeres!$A$1:$DW$117)</f>
        <v>0</v>
      </c>
      <c r="GK115" s="46" cm="1">
        <f t="array" ref="GK115">beneficio_muerte_individual_activo(GK$2,$F115,$D115, Hombres!$A$1:$DW$117, Mujeres!$A$1:$DW$117)</f>
        <v>0</v>
      </c>
      <c r="GL115" s="46" cm="1">
        <f t="array" ref="GL115">beneficio_muerte_individual_activo(GL$2,$F115,$D115, Hombres!$A$1:$DW$117, Mujeres!$A$1:$DW$117)</f>
        <v>0</v>
      </c>
      <c r="GM115" s="46" cm="1">
        <f t="array" ref="GM115">beneficio_muerte_individual_activo(GM$2,$F115,$D115, Hombres!$A$1:$DW$117, Mujeres!$A$1:$DW$117)</f>
        <v>0</v>
      </c>
      <c r="GN115" s="46" cm="1">
        <f t="array" ref="GN115">beneficio_muerte_individual_activo(GN$2,$F115,$D115, Hombres!$A$1:$DW$117, Mujeres!$A$1:$DW$117)</f>
        <v>0</v>
      </c>
      <c r="GO115" s="46" cm="1">
        <f t="array" ref="GO115">beneficio_muerte_individual_activo(GO$2,$F115,$D115, Hombres!$A$1:$DW$117, Mujeres!$A$1:$DW$117)</f>
        <v>0</v>
      </c>
      <c r="GP115" s="46" cm="1">
        <f t="array" ref="GP115">beneficio_muerte_individual_activo(GP$2,$F115,$D115, Hombres!$A$1:$DW$117, Mujeres!$A$1:$DW$117)</f>
        <v>0</v>
      </c>
      <c r="GQ115" s="46" cm="1">
        <f t="array" ref="GQ115">beneficio_muerte_individual_activo(GQ$2,$F115,$D115, Hombres!$A$1:$DW$117, Mujeres!$A$1:$DW$117)</f>
        <v>0</v>
      </c>
      <c r="GR115" s="46" cm="1">
        <f t="array" ref="GR115">beneficio_muerte_individual_activo(GR$2,$F115,$D115, Hombres!$A$1:$DW$117, Mujeres!$A$1:$DW$117)</f>
        <v>0</v>
      </c>
      <c r="GS115" s="46" cm="1">
        <f t="array" ref="GS115">beneficio_muerte_individual_activo(GS$2,$F115,$D115, Hombres!$A$1:$DW$117, Mujeres!$A$1:$DW$117)</f>
        <v>0</v>
      </c>
      <c r="GT115" s="46" cm="1">
        <f t="array" ref="GT115">beneficio_muerte_individual_activo(GT$2,$F115,$D115, Hombres!$A$1:$DW$117, Mujeres!$A$1:$DW$117)</f>
        <v>0</v>
      </c>
      <c r="GU115" s="46" cm="1">
        <f t="array" ref="GU115">beneficio_muerte_individual_activo(GU$2,$F115,$D115, Hombres!$A$1:$DW$117, Mujeres!$A$1:$DW$117)</f>
        <v>0</v>
      </c>
      <c r="GV115" s="46" cm="1">
        <f t="array" ref="GV115">beneficio_muerte_individual_activo(GV$2,$F115,$D115, Hombres!$A$1:$DW$117, Mujeres!$A$1:$DW$117)</f>
        <v>0</v>
      </c>
    </row>
    <row r="116" spans="1:204" x14ac:dyDescent="0.25">
      <c r="A116" s="1">
        <f t="shared" si="1"/>
        <v>114</v>
      </c>
      <c r="B116" s="75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39" cm="1">
        <f t="array" ref="G116">PorcentajePension(C116,E116, D116)</f>
        <v>0.85</v>
      </c>
      <c r="I116" s="72"/>
      <c r="J116" s="46" cm="1">
        <f t="array" ref="J116">AnualidadActivo(J$2, $E116, $C116, $B116, $D116, Hombres!$A$1:$DW$117, Mujeres!$A$1:$DW$117)</f>
        <v>0</v>
      </c>
      <c r="K116" s="46" cm="1">
        <f t="array" ref="K116">AnualidadActivo(K$2, $E116, $C116, $B116, $D116, Hombres!$A$1:$DW$117, Mujeres!$A$1:$DW$117)</f>
        <v>0</v>
      </c>
      <c r="L116" s="46" cm="1">
        <f t="array" ref="L116">AnualidadActivo(L$2, $E116, $C116, $B116, $D116, Hombres!$A$1:$DW$117, Mujeres!$A$1:$DW$117)</f>
        <v>0</v>
      </c>
      <c r="M116" s="46" cm="1">
        <f t="array" ref="M116">AnualidadActivo(M$2, $E116, $C116, $B116, $D116, Hombres!$A$1:$DW$117, Mujeres!$A$1:$DW$117)</f>
        <v>0</v>
      </c>
      <c r="N116" s="46" cm="1">
        <f t="array" ref="N116">AnualidadActivo(N$2, $E116, $C116, $B116, $D116, Hombres!$A$1:$DW$117, Mujeres!$A$1:$DW$117)</f>
        <v>0</v>
      </c>
      <c r="O116" s="46" cm="1">
        <f t="array" ref="O116">AnualidadActivo(O$2, $E116, $C116, $B116, $D116, Hombres!$A$1:$DW$117, Mujeres!$A$1:$DW$117)</f>
        <v>0</v>
      </c>
      <c r="P116" s="46" cm="1">
        <f t="array" ref="P116">AnualidadActivo(P$2, $E116, $C116, $B116, $D116, Hombres!$A$1:$DW$117, Mujeres!$A$1:$DW$117)</f>
        <v>0</v>
      </c>
      <c r="Q116" s="46" cm="1">
        <f t="array" ref="Q116">AnualidadActivo(Q$2, $E116, $C116, $B116, $D116, Hombres!$A$1:$DW$117, Mujeres!$A$1:$DW$117)</f>
        <v>0</v>
      </c>
      <c r="R116" s="46" cm="1">
        <f t="array" ref="R116">AnualidadActivo(R$2, $E116, $C116, $B116, $D116, Hombres!$A$1:$DW$117, Mujeres!$A$1:$DW$117)</f>
        <v>0</v>
      </c>
      <c r="S116" s="46" cm="1">
        <f t="array" ref="S116">AnualidadActivo(S$2, $E116, $C116, $B116, $D116, Hombres!$A$1:$DW$117, Mujeres!$A$1:$DW$117)</f>
        <v>0</v>
      </c>
      <c r="T116" s="46" cm="1">
        <f t="array" ref="T116">AnualidadActivo(T$2, $E116, $C116, $B116, $D116, Hombres!$A$1:$DW$117, Mujeres!$A$1:$DW$117)</f>
        <v>0</v>
      </c>
      <c r="U116" s="46" cm="1">
        <f t="array" ref="U116">AnualidadActivo(U$2, $E116, $C116, $B116, $D116, Hombres!$A$1:$DW$117, Mujeres!$A$1:$DW$117)</f>
        <v>0</v>
      </c>
      <c r="V116" s="46" cm="1">
        <f t="array" ref="V116">AnualidadActivo(V$2, $E116, $C116, $B116, $D116, Hombres!$A$1:$DW$117, Mujeres!$A$1:$DW$117)</f>
        <v>0</v>
      </c>
      <c r="W116" s="46" cm="1">
        <f t="array" ref="W116">AnualidadActivo(W$2, $E116, $C116, $B116, $D116, Hombres!$A$1:$DW$117, Mujeres!$A$1:$DW$117)</f>
        <v>0</v>
      </c>
      <c r="X116" s="46" cm="1">
        <f t="array" ref="X116">AnualidadActivo(X$2, $E116, $C116, $B116, $D116, Hombres!$A$1:$DW$117, Mujeres!$A$1:$DW$117)</f>
        <v>0</v>
      </c>
      <c r="Y116" s="46" cm="1">
        <f t="array" ref="Y116">AnualidadActivo(Y$2, $E116, $C116, $B116, $D116, Hombres!$A$1:$DW$117, Mujeres!$A$1:$DW$117)</f>
        <v>0</v>
      </c>
      <c r="Z116" s="46" cm="1">
        <f t="array" ref="Z116">AnualidadActivo(Z$2, $E116, $C116, $B116, $D116, Hombres!$A$1:$DW$117, Mujeres!$A$1:$DW$117)</f>
        <v>0</v>
      </c>
      <c r="AA116" s="46" cm="1">
        <f t="array" ref="AA116">AnualidadActivo(AA$2, $E116, $C116, $B116, $D116, Hombres!$A$1:$DW$117, Mujeres!$A$1:$DW$117)</f>
        <v>0</v>
      </c>
      <c r="AB116" s="46" cm="1">
        <f t="array" ref="AB116">AnualidadActivo(AB$2, $E116, $C116, $B116, $D116, Hombres!$A$1:$DW$117, Mujeres!$A$1:$DW$117)</f>
        <v>0</v>
      </c>
      <c r="AC116" s="46" cm="1">
        <f t="array" ref="AC116">AnualidadActivo(AC$2, $E116, $C116, $B116, $D116, Hombres!$A$1:$DW$117, Mujeres!$A$1:$DW$117)</f>
        <v>0</v>
      </c>
      <c r="AD116" s="46" cm="1">
        <f t="array" ref="AD116">AnualidadActivo(AD$2, $E116, $C116, $B116, $D116, Hombres!$A$1:$DW$117, Mujeres!$A$1:$DW$117)</f>
        <v>0</v>
      </c>
      <c r="AE116" s="46" cm="1">
        <f t="array" ref="AE116">AnualidadActivo(AE$2, $E116, $C116, $B116, $D116, Hombres!$A$1:$DW$117, Mujeres!$A$1:$DW$117)</f>
        <v>0</v>
      </c>
      <c r="AF116" s="46" cm="1">
        <f t="array" ref="AF116">AnualidadActivo(AF$2, $E116, $C116, $B116, $D116, Hombres!$A$1:$DW$117, Mujeres!$A$1:$DW$117)</f>
        <v>0</v>
      </c>
      <c r="AG116" s="46" cm="1">
        <f t="array" ref="AG116">AnualidadActivo(AG$2, $E116, $C116, $B116, $D116, Hombres!$A$1:$DW$117, Mujeres!$A$1:$DW$117)</f>
        <v>0</v>
      </c>
      <c r="AH116" s="46" cm="1">
        <f t="array" ref="AH116">AnualidadActivo(AH$2, $E116, $C116, $B116, $D116, Hombres!$A$1:$DW$117, Mujeres!$A$1:$DW$117)</f>
        <v>0</v>
      </c>
      <c r="AI116" s="46" cm="1">
        <f t="array" ref="AI116">AnualidadActivo(AI$2, $E116, $C116, $B116, $D116, Hombres!$A$1:$DW$117, Mujeres!$A$1:$DW$117)</f>
        <v>0</v>
      </c>
      <c r="AJ116" s="46" cm="1">
        <f t="array" ref="AJ116">AnualidadActivo(AJ$2, $E116, $C116, $B116, $D116, Hombres!$A$1:$DW$117, Mujeres!$A$1:$DW$117)</f>
        <v>0</v>
      </c>
      <c r="AK116" s="46" cm="1">
        <f t="array" ref="AK116">AnualidadActivo(AK$2, $E116, $C116, $B116, $D116, Hombres!$A$1:$DW$117, Mujeres!$A$1:$DW$117)</f>
        <v>0</v>
      </c>
      <c r="AL116" s="46" cm="1">
        <f t="array" ref="AL116">AnualidadActivo(AL$2, $E116, $C116, $B116, $D116, Hombres!$A$1:$DW$117, Mujeres!$A$1:$DW$117)</f>
        <v>0</v>
      </c>
      <c r="AM116" s="46" cm="1">
        <f t="array" ref="AM116">AnualidadActivo(AM$2, $E116, $C116, $B116, $D116, Hombres!$A$1:$DW$117, Mujeres!$A$1:$DW$117)</f>
        <v>0</v>
      </c>
      <c r="AN116" s="46" cm="1">
        <f t="array" ref="AN116">AnualidadActivo(AN$2, $E116, $C116, $B116, $D116, Hombres!$A$1:$DW$117, Mujeres!$A$1:$DW$117)</f>
        <v>0</v>
      </c>
      <c r="AO116" s="46" cm="1">
        <f t="array" ref="AO116">AnualidadActivo(AO$2, $E116, $C116, $B116, $D116, Hombres!$A$1:$DW$117, Mujeres!$A$1:$DW$117)</f>
        <v>0</v>
      </c>
      <c r="AP116" s="46" cm="1">
        <f t="array" ref="AP116">AnualidadActivo(AP$2, $E116, $C116, $B116, $D116, Hombres!$A$1:$DW$117, Mujeres!$A$1:$DW$117)</f>
        <v>0</v>
      </c>
      <c r="AQ116" s="46" cm="1">
        <f t="array" ref="AQ116">AnualidadActivo(AQ$2, $E116, $C116, $B116, $D116, Hombres!$A$1:$DW$117, Mujeres!$A$1:$DW$117)</f>
        <v>69189088.505619034</v>
      </c>
      <c r="AR116" s="46" cm="1">
        <f t="array" ref="AR116">AnualidadActivo(AR$2, $E116, $C116, $B116, $D116, Hombres!$A$1:$DW$117, Mujeres!$A$1:$DW$117)</f>
        <v>71264761.160787597</v>
      </c>
      <c r="AS116" s="46" cm="1">
        <f t="array" ref="AS116">AnualidadActivo(AS$2, $E116, $C116, $B116, $D116, Hombres!$A$1:$DW$117, Mujeres!$A$1:$DW$117)</f>
        <v>73402703.995611221</v>
      </c>
      <c r="AT116" s="46" cm="1">
        <f t="array" ref="AT116">AnualidadActivo(AT$2, $E116, $C116, $B116, $D116, Hombres!$A$1:$DW$117, Mujeres!$A$1:$DW$117)</f>
        <v>75604785.115479574</v>
      </c>
      <c r="AU116" s="46" cm="1">
        <f t="array" ref="AU116">AnualidadActivo(AU$2, $E116, $C116, $B116, $D116, Hombres!$A$1:$DW$117, Mujeres!$A$1:$DW$117)</f>
        <v>77872928.668943956</v>
      </c>
      <c r="AV116" s="46" cm="1">
        <f t="array" ref="AV116">AnualidadActivo(AV$2, $E116, $C116, $B116, $D116, Hombres!$A$1:$DW$117, Mujeres!$A$1:$DW$117)</f>
        <v>79953498.095545962</v>
      </c>
      <c r="AW116" s="46" cm="1">
        <f t="array" ref="AW116">AnualidadActivo(AW$2, $E116, $C116, $B116, $D116, Hombres!$A$1:$DW$117, Mujeres!$A$1:$DW$117)</f>
        <v>82063244.801794812</v>
      </c>
      <c r="AX116" s="46" cm="1">
        <f t="array" ref="AX116">AnualidadActivo(AX$2, $E116, $C116, $B116, $D116, Hombres!$A$1:$DW$117, Mujeres!$A$1:$DW$117)</f>
        <v>84203016.829130828</v>
      </c>
      <c r="AY116" s="46" cm="1">
        <f t="array" ref="AY116">AnualidadActivo(AY$2, $E116, $C116, $B116, $D116, Hombres!$A$1:$DW$117, Mujeres!$A$1:$DW$117)</f>
        <v>86374628.126509205</v>
      </c>
      <c r="AZ116" s="46" cm="1">
        <f t="array" ref="AZ116">AnualidadActivo(AZ$2, $E116, $C116, $B116, $D116, Hombres!$A$1:$DW$117, Mujeres!$A$1:$DW$117)</f>
        <v>88577326.339485064</v>
      </c>
      <c r="BA116" s="46" cm="1">
        <f t="array" ref="BA116">AnualidadActivo(BA$2, $E116, $C116, $B116, $D116, Hombres!$A$1:$DW$117, Mujeres!$A$1:$DW$117)</f>
        <v>90805861.539789394</v>
      </c>
      <c r="BB116" s="46" cm="1">
        <f t="array" ref="BB116">AnualidadActivo(BB$2, $E116, $C116, $B116, $D116, Hombres!$A$1:$DW$117, Mujeres!$A$1:$DW$117)</f>
        <v>93052042.776918277</v>
      </c>
      <c r="BC116" s="46" cm="1">
        <f t="array" ref="BC116">AnualidadActivo(BC$2, $E116, $C116, $B116, $D116, Hombres!$A$1:$DW$117, Mujeres!$A$1:$DW$117)</f>
        <v>95304426.281224623</v>
      </c>
      <c r="BD116" s="46" cm="1">
        <f t="array" ref="BD116">AnualidadActivo(BD$2, $E116, $C116, $B116, $D116, Hombres!$A$1:$DW$117, Mujeres!$A$1:$DW$117)</f>
        <v>97544362.971761763</v>
      </c>
      <c r="BE116" s="46" cm="1">
        <f t="array" ref="BE116">AnualidadActivo(BE$2, $E116, $C116, $B116, $D116, Hombres!$A$1:$DW$117, Mujeres!$A$1:$DW$117)</f>
        <v>99750700.774568513</v>
      </c>
      <c r="BF116" s="46" cm="1">
        <f t="array" ref="BF116">AnualidadActivo(BF$2, $E116, $C116, $B116, $D116, Hombres!$A$1:$DW$117, Mujeres!$A$1:$DW$117)</f>
        <v>101911587.33760762</v>
      </c>
      <c r="BG116" s="46" cm="1">
        <f t="array" ref="BG116">AnualidadActivo(BG$2, $E116, $C116, $B116, $D116, Hombres!$A$1:$DW$117, Mujeres!$A$1:$DW$117)</f>
        <v>104025862.55539502</v>
      </c>
      <c r="BH116" s="46" cm="1">
        <f t="array" ref="BH116">AnualidadActivo(BH$2, $E116, $C116, $B116, $D116, Hombres!$A$1:$DW$117, Mujeres!$A$1:$DW$117)</f>
        <v>106092144.07526395</v>
      </c>
      <c r="BI116" s="46" cm="1">
        <f t="array" ref="BI116">AnualidadActivo(BI$2, $E116, $C116, $B116, $D116, Hombres!$A$1:$DW$117, Mujeres!$A$1:$DW$117)</f>
        <v>108093581.07279961</v>
      </c>
      <c r="BJ116" s="46" cm="1">
        <f t="array" ref="BJ116">AnualidadActivo(BJ$2, $E116, $C116, $B116, $D116, Hombres!$A$1:$DW$117, Mujeres!$A$1:$DW$117)</f>
        <v>109995063.36446984</v>
      </c>
      <c r="BK116" s="46" cm="1">
        <f t="array" ref="BK116">AnualidadActivo(BK$2, $E116, $C116, $B116, $D116, Hombres!$A$1:$DW$117, Mujeres!$A$1:$DW$117)</f>
        <v>111748507.64898032</v>
      </c>
      <c r="BL116" s="46" cm="1">
        <f t="array" ref="BL116">AnualidadActivo(BL$2, $E116, $C116, $B116, $D116, Hombres!$A$1:$DW$117, Mujeres!$A$1:$DW$117)</f>
        <v>113302234.09116304</v>
      </c>
      <c r="BM116" s="46" cm="1">
        <f t="array" ref="BM116">AnualidadActivo(BM$2, $E116, $C116, $B116, $D116, Hombres!$A$1:$DW$117, Mujeres!$A$1:$DW$117)</f>
        <v>114486532.15122826</v>
      </c>
      <c r="BN116" s="46" cm="1">
        <f t="array" ref="BN116">AnualidadActivo(BN$2, $E116, $C116, $B116, $D116, Hombres!$A$1:$DW$117, Mujeres!$A$1:$DW$117)</f>
        <v>115396401.38646816</v>
      </c>
      <c r="BO116" s="46" cm="1">
        <f t="array" ref="BO116">AnualidadActivo(BO$2, $E116, $C116, $B116, $D116, Hombres!$A$1:$DW$117, Mujeres!$A$1:$DW$117)</f>
        <v>115988768.96480455</v>
      </c>
      <c r="BP116" s="46" cm="1">
        <f t="array" ref="BP116">AnualidadActivo(BP$2, $E116, $C116, $B116, $D116, Hombres!$A$1:$DW$117, Mujeres!$A$1:$DW$117)</f>
        <v>116214709.28730957</v>
      </c>
      <c r="BQ116" s="46" cm="1">
        <f t="array" ref="BQ116">AnualidadActivo(BQ$2, $E116, $C116, $B116, $D116, Hombres!$A$1:$DW$117, Mujeres!$A$1:$DW$117)</f>
        <v>116022578.59754212</v>
      </c>
      <c r="BR116" s="46" cm="1">
        <f t="array" ref="BR116">AnualidadActivo(BR$2, $E116, $C116, $B116, $D116, Hombres!$A$1:$DW$117, Mujeres!$A$1:$DW$117)</f>
        <v>115359110.09511904</v>
      </c>
      <c r="BS116" s="46" cm="1">
        <f t="array" ref="BS116">AnualidadActivo(BS$2, $E116, $C116, $B116, $D116, Hombres!$A$1:$DW$117, Mujeres!$A$1:$DW$117)</f>
        <v>114170330.65873824</v>
      </c>
      <c r="BT116" s="46" cm="1">
        <f t="array" ref="BT116">AnualidadActivo(BT$2, $E116, $C116, $B116, $D116, Hombres!$A$1:$DW$117, Mujeres!$A$1:$DW$117)</f>
        <v>112402273.04848106</v>
      </c>
      <c r="BU116" s="46" cm="1">
        <f t="array" ref="BU116">AnualidadActivo(BU$2, $E116, $C116, $B116, $D116, Hombres!$A$1:$DW$117, Mujeres!$A$1:$DW$117)</f>
        <v>110002643.00610097</v>
      </c>
      <c r="BV116" s="46" cm="1">
        <f t="array" ref="BV116">AnualidadActivo(BV$2, $E116, $C116, $B116, $D116, Hombres!$A$1:$DW$117, Mujeres!$A$1:$DW$117)</f>
        <v>106926283.02116595</v>
      </c>
      <c r="BW116" s="46" cm="1">
        <f t="array" ref="BW116">AnualidadActivo(BW$2, $E116, $C116, $B116, $D116, Hombres!$A$1:$DW$117, Mujeres!$A$1:$DW$117)</f>
        <v>103139038.12061472</v>
      </c>
      <c r="BX116" s="46" cm="1">
        <f t="array" ref="BX116">AnualidadActivo(BX$2, $E116, $C116, $B116, $D116, Hombres!$A$1:$DW$117, Mujeres!$A$1:$DW$117)</f>
        <v>98621472.340599716</v>
      </c>
      <c r="BY116" s="46" cm="1">
        <f t="array" ref="BY116">AnualidadActivo(BY$2, $E116, $C116, $B116, $D116, Hombres!$A$1:$DW$117, Mujeres!$A$1:$DW$117)</f>
        <v>93368908.108689085</v>
      </c>
      <c r="BZ116" s="46" cm="1">
        <f t="array" ref="BZ116">AnualidadActivo(BZ$2, $E116, $C116, $B116, $D116, Hombres!$A$1:$DW$117, Mujeres!$A$1:$DW$117)</f>
        <v>87394820.929993153</v>
      </c>
      <c r="CA116" s="46" cm="1">
        <f t="array" ref="CA116">AnualidadActivo(CA$2, $E116, $C116, $B116, $D116, Hombres!$A$1:$DW$117, Mujeres!$A$1:$DW$117)</f>
        <v>80740790.235481203</v>
      </c>
      <c r="CB116" s="46" cm="1">
        <f t="array" ref="CB116">AnualidadActivo(CB$2, $E116, $C116, $B116, $D116, Hombres!$A$1:$DW$117, Mujeres!$A$1:$DW$117)</f>
        <v>73487903.747182429</v>
      </c>
      <c r="CC116" s="46" cm="1">
        <f t="array" ref="CC116">AnualidadActivo(CC$2, $E116, $C116, $B116, $D116, Hombres!$A$1:$DW$117, Mujeres!$A$1:$DW$117)</f>
        <v>65757387.731751911</v>
      </c>
      <c r="CD116" s="46" cm="1">
        <f t="array" ref="CD116">AnualidadActivo(CD$2, $E116, $C116, $B116, $D116, Hombres!$A$1:$DW$117, Mujeres!$A$1:$DW$117)</f>
        <v>57704224.464923389</v>
      </c>
      <c r="CE116" s="46" cm="1">
        <f t="array" ref="CE116">AnualidadActivo(CE$2, $E116, $C116, $B116, $D116, Hombres!$A$1:$DW$117, Mujeres!$A$1:$DW$117)</f>
        <v>49514491.52978234</v>
      </c>
      <c r="CF116" s="46" cm="1">
        <f t="array" ref="CF116">AnualidadActivo(CF$2, $E116, $C116, $B116, $D116, Hombres!$A$1:$DW$117, Mujeres!$A$1:$DW$117)</f>
        <v>41403718.947733119</v>
      </c>
      <c r="CG116" s="46" cm="1">
        <f t="array" ref="CG116">AnualidadActivo(CG$2, $E116, $C116, $B116, $D116, Hombres!$A$1:$DW$117, Mujeres!$A$1:$DW$117)</f>
        <v>33608859.186060846</v>
      </c>
      <c r="CH116" s="46" cm="1">
        <f t="array" ref="CH116">AnualidadActivo(CH$2, $E116, $C116, $B116, $D116, Hombres!$A$1:$DW$117, Mujeres!$A$1:$DW$117)</f>
        <v>26366482.859997261</v>
      </c>
      <c r="CI116" s="46" cm="1">
        <f t="array" ref="CI116">AnualidadActivo(CI$2, $E116, $C116, $B116, $D116, Hombres!$A$1:$DW$117, Mujeres!$A$1:$DW$117)</f>
        <v>19886326.213990234</v>
      </c>
      <c r="CJ116" s="46" cm="1">
        <f t="array" ref="CJ116">AnualidadActivo(CJ$2, $E116, $C116, $B116, $D116, Hombres!$A$1:$DW$117, Mujeres!$A$1:$DW$117)</f>
        <v>14329749.715889994</v>
      </c>
      <c r="CK116" s="46" cm="1">
        <f t="array" ref="CK116">AnualidadActivo(CK$2, $E116, $C116, $B116, $D116, Hombres!$A$1:$DW$117, Mujeres!$A$1:$DW$117)</f>
        <v>9792297.9061554186</v>
      </c>
      <c r="CL116" s="46" cm="1">
        <f t="array" ref="CL116">AnualidadActivo(CL$2, $E116, $C116, $B116, $D116, Hombres!$A$1:$DW$117, Mujeres!$A$1:$DW$117)</f>
        <v>6290890.6889882358</v>
      </c>
      <c r="CM116" s="46" cm="1">
        <f t="array" ref="CM116">AnualidadActivo(CM$2, $E116, $C116, $B116, $D116, Hombres!$A$1:$DW$117, Mujeres!$A$1:$DW$117)</f>
        <v>3760095.4163930896</v>
      </c>
      <c r="CN116" s="46" cm="1">
        <f t="array" ref="CN116">AnualidadActivo(CN$2, $E116, $C116, $B116, $D116, Hombres!$A$1:$DW$117, Mujeres!$A$1:$DW$117)</f>
        <v>2064365.5475364185</v>
      </c>
      <c r="CO116" s="46" cm="1">
        <f t="array" ref="CO116">AnualidadActivo(CO$2, $E116, $C116, $B116, $D116, Hombres!$A$1:$DW$117, Mujeres!$A$1:$DW$117)</f>
        <v>1024538.752251073</v>
      </c>
      <c r="CP116" s="46" cm="1">
        <f t="array" ref="CP116">AnualidadActivo(CP$2, $E116, $C116, $B116, $D116, Hombres!$A$1:$DW$117, Mujeres!$A$1:$DW$117)</f>
        <v>450394.39394183358</v>
      </c>
      <c r="CQ116" s="46" cm="1">
        <f t="array" ref="CQ116">AnualidadActivo(CQ$2, $E116, $C116, $B116, $D116, Hombres!$A$1:$DW$117, Mujeres!$A$1:$DW$117)</f>
        <v>0</v>
      </c>
      <c r="CR116" s="46" cm="1">
        <f t="array" ref="CR116">AnualidadActivo(CR$2, $E116, $C116, $B116, $D116, Hombres!$A$1:$DW$117, Mujeres!$A$1:$DW$117)</f>
        <v>0</v>
      </c>
      <c r="CS116" s="46" cm="1">
        <f t="array" ref="CS116">AnualidadActivo(CS$2, $E116, $C116, $B116, $D116, Hombres!$A$1:$DW$117, Mujeres!$A$1:$DW$117)</f>
        <v>0</v>
      </c>
      <c r="CT116" s="46" cm="1">
        <f t="array" ref="CT116">AnualidadActivo(CT$2, $E116, $C116, $B116, $D116, Hombres!$A$1:$DW$117, Mujeres!$A$1:$DW$117)</f>
        <v>0</v>
      </c>
      <c r="CU116" s="46" cm="1">
        <f t="array" ref="CU116">AnualidadActivo(CU$2, $E116, $C116, $B116, $D116, Hombres!$A$1:$DW$117, Mujeres!$A$1:$DW$117)</f>
        <v>0</v>
      </c>
      <c r="CV116" s="46" cm="1">
        <f t="array" ref="CV116">AnualidadActivo(CV$2, $E116, $C116, $B116, $D116, Hombres!$A$1:$DW$117, Mujeres!$A$1:$DW$117)</f>
        <v>0</v>
      </c>
      <c r="CW116" s="46" cm="1">
        <f t="array" ref="CW116">AnualidadActivo(CW$2, $E116, $C116, $B116, $D116, Hombres!$A$1:$DW$117, Mujeres!$A$1:$DW$117)</f>
        <v>0</v>
      </c>
      <c r="CX116" s="46" cm="1">
        <f t="array" ref="CX116">AnualidadActivo(CX$2, $E116, $C116, $B116, $D116, Hombres!$A$1:$DW$117, Mujeres!$A$1:$DW$117)</f>
        <v>0</v>
      </c>
      <c r="CY116" s="46" cm="1">
        <f t="array" ref="CY116">AnualidadActivo(CY$2, $E116, $C116, $B116, $D116, Hombres!$A$1:$DW$117, Mujeres!$A$1:$DW$117)</f>
        <v>0</v>
      </c>
      <c r="CZ116" s="46" cm="1">
        <f t="array" ref="CZ116">AnualidadActivo(CZ$2, $E116, $C116, $B116, $D116, Hombres!$A$1:$DW$117, Mujeres!$A$1:$DW$117)</f>
        <v>0</v>
      </c>
      <c r="DA116" s="46" cm="1">
        <f t="array" ref="DA116">AnualidadActivo(DA$2, $E116, $C116, $B116, $D116, Hombres!$A$1:$DW$117, Mujeres!$A$1:$DW$117)</f>
        <v>0</v>
      </c>
      <c r="DD116" s="21"/>
      <c r="DE116" s="46" cm="1">
        <f t="array" ref="DE116">beneficio_muerte_individual_activo(DE$2,$F116,$D116, Hombres!$A$1:$DW$117, Mujeres!$A$1:$DW$117)</f>
        <v>0</v>
      </c>
      <c r="DF116" s="46" cm="1">
        <f t="array" ref="DF116">beneficio_muerte_individual_activo(DF$2,$F116,$D116, Hombres!$A$1:$DW$117, Mujeres!$A$1:$DW$117)</f>
        <v>2237</v>
      </c>
      <c r="DG116" s="46" cm="1">
        <f t="array" ref="DG116">beneficio_muerte_individual_activo(DG$2,$F116,$D116, Hombres!$A$1:$DW$117, Mujeres!$A$1:$DW$117)</f>
        <v>2330.4568869</v>
      </c>
      <c r="DH116" s="46" cm="1">
        <f t="array" ref="DH116">beneficio_muerte_individual_activo(DH$2,$F116,$D116, Hombres!$A$1:$DW$117, Mujeres!$A$1:$DW$117)</f>
        <v>2432.2761052417682</v>
      </c>
      <c r="DI116" s="46" cm="1">
        <f t="array" ref="DI116">beneficio_muerte_individual_activo(DI$2,$F116,$D116, Hombres!$A$1:$DW$117, Mujeres!$A$1:$DW$117)</f>
        <v>2560.9098369483308</v>
      </c>
      <c r="DJ116" s="46" cm="1">
        <f t="array" ref="DJ116">beneficio_muerte_individual_activo(DJ$2,$F116,$D116, Hombres!$A$1:$DW$117, Mujeres!$A$1:$DW$117)</f>
        <v>2689.8468135151202</v>
      </c>
      <c r="DK116" s="46" cm="1">
        <f t="array" ref="DK116">beneficio_muerte_individual_activo(DK$2,$F116,$D116, Hombres!$A$1:$DW$117, Mujeres!$A$1:$DW$117)</f>
        <v>2815.5845985967494</v>
      </c>
      <c r="DL116" s="46" cm="1">
        <f t="array" ref="DL116">beneficio_muerte_individual_activo(DL$2,$F116,$D116, Hombres!$A$1:$DW$117, Mujeres!$A$1:$DW$117)</f>
        <v>2947.5914303011773</v>
      </c>
      <c r="DM116" s="46" cm="1">
        <f t="array" ref="DM116">beneficio_muerte_individual_activo(DM$2,$F116,$D116, Hombres!$A$1:$DW$117, Mujeres!$A$1:$DW$117)</f>
        <v>3100.2900958526238</v>
      </c>
      <c r="DN116" s="46" cm="1">
        <f t="array" ref="DN116">beneficio_muerte_individual_activo(DN$2,$F116,$D116, Hombres!$A$1:$DW$117, Mujeres!$A$1:$DW$117)</f>
        <v>3271.6260196652706</v>
      </c>
      <c r="DO116" s="46" cm="1">
        <f t="array" ref="DO116">beneficio_muerte_individual_activo(DO$2,$F116,$D116, Hombres!$A$1:$DW$117, Mujeres!$A$1:$DW$117)</f>
        <v>3451.5837219143436</v>
      </c>
      <c r="DP116" s="46" cm="1">
        <f t="array" ref="DP116">beneficio_muerte_individual_activo(DP$2,$F116,$D116, Hombres!$A$1:$DW$117, Mujeres!$A$1:$DW$117)</f>
        <v>3664.9812253033638</v>
      </c>
      <c r="DQ116" s="46" cm="1">
        <f t="array" ref="DQ116">beneficio_muerte_individual_activo(DQ$2,$F116,$D116, Hombres!$A$1:$DW$117, Mujeres!$A$1:$DW$117)</f>
        <v>3952.9368920582397</v>
      </c>
      <c r="DR116" s="46" cm="1">
        <f t="array" ref="DR116">beneficio_muerte_individual_activo(DR$2,$F116,$D116, Hombres!$A$1:$DW$117, Mujeres!$A$1:$DW$117)</f>
        <v>4290.8561712217916</v>
      </c>
      <c r="DS116" s="46" cm="1">
        <f t="array" ref="DS116">beneficio_muerte_individual_activo(DS$2,$F116,$D116, Hombres!$A$1:$DW$117, Mujeres!$A$1:$DW$117)</f>
        <v>4650.2381814398259</v>
      </c>
      <c r="DT116" s="46" cm="1">
        <f t="array" ref="DT116">beneficio_muerte_individual_activo(DT$2,$F116,$D116, Hombres!$A$1:$DW$117, Mujeres!$A$1:$DW$117)</f>
        <v>4979.886280748944</v>
      </c>
      <c r="DU116" s="46" cm="1">
        <f t="array" ref="DU116">beneficio_muerte_individual_activo(DU$2,$F116,$D116, Hombres!$A$1:$DW$117, Mujeres!$A$1:$DW$117)</f>
        <v>5301.1281103907049</v>
      </c>
      <c r="DV116" s="46" cm="1">
        <f t="array" ref="DV116">beneficio_muerte_individual_activo(DV$2,$F116,$D116, Hombres!$A$1:$DW$117, Mujeres!$A$1:$DW$117)</f>
        <v>5652.5039691209768</v>
      </c>
      <c r="DW116" s="46" cm="1">
        <f t="array" ref="DW116">beneficio_muerte_individual_activo(DW$2,$F116,$D116, Hombres!$A$1:$DW$117, Mujeres!$A$1:$DW$117)</f>
        <v>6044.1805835593314</v>
      </c>
      <c r="DX116" s="46" cm="1">
        <f t="array" ref="DX116">beneficio_muerte_individual_activo(DX$2,$F116,$D116, Hombres!$A$1:$DW$117, Mujeres!$A$1:$DW$117)</f>
        <v>6458.1165951080829</v>
      </c>
      <c r="DY116" s="46" cm="1">
        <f t="array" ref="DY116">beneficio_muerte_individual_activo(DY$2,$F116,$D116, Hombres!$A$1:$DW$117, Mujeres!$A$1:$DW$117)</f>
        <v>6867.9794842354167</v>
      </c>
      <c r="DZ116" s="46" cm="1">
        <f t="array" ref="DZ116">beneficio_muerte_individual_activo(DZ$2,$F116,$D116, Hombres!$A$1:$DW$117, Mujeres!$A$1:$DW$117)</f>
        <v>7304.6774200810487</v>
      </c>
      <c r="EA116" s="46" cm="1">
        <f t="array" ref="EA116">beneficio_muerte_individual_activo(EA$2,$F116,$D116, Hombres!$A$1:$DW$117, Mujeres!$A$1:$DW$117)</f>
        <v>7858.8273611846444</v>
      </c>
      <c r="EB116" s="46" cm="1">
        <f t="array" ref="EB116">beneficio_muerte_individual_activo(EB$2,$F116,$D116, Hombres!$A$1:$DW$117, Mujeres!$A$1:$DW$117)</f>
        <v>8510.9023796980437</v>
      </c>
      <c r="EC116" s="46" cm="1">
        <f t="array" ref="EC116">beneficio_muerte_individual_activo(EC$2,$F116,$D116, Hombres!$A$1:$DW$117, Mujeres!$A$1:$DW$117)</f>
        <v>9193.4146012438068</v>
      </c>
      <c r="ED116" s="46" cm="1">
        <f t="array" ref="ED116">beneficio_muerte_individual_activo(ED$2,$F116,$D116, Hombres!$A$1:$DW$117, Mujeres!$A$1:$DW$117)</f>
        <v>9799.7903147180441</v>
      </c>
      <c r="EE116" s="46" cm="1">
        <f t="array" ref="EE116">beneficio_muerte_individual_activo(EE$2,$F116,$D116, Hombres!$A$1:$DW$117, Mujeres!$A$1:$DW$117)</f>
        <v>10376.187436261342</v>
      </c>
      <c r="EF116" s="46" cm="1">
        <f t="array" ref="EF116">beneficio_muerte_individual_activo(EF$2,$F116,$D116, Hombres!$A$1:$DW$117, Mujeres!$A$1:$DW$117)</f>
        <v>11048.671636390247</v>
      </c>
      <c r="EG116" s="46" cm="1">
        <f t="array" ref="EG116">beneficio_muerte_individual_activo(EG$2,$F116,$D116, Hombres!$A$1:$DW$117, Mujeres!$A$1:$DW$117)</f>
        <v>11922.960791118747</v>
      </c>
      <c r="EH116" s="46" cm="1">
        <f t="array" ref="EH116">beneficio_muerte_individual_activo(EH$2,$F116,$D116, Hombres!$A$1:$DW$117, Mujeres!$A$1:$DW$117)</f>
        <v>13003.028710052487</v>
      </c>
      <c r="EI116" s="46" cm="1">
        <f t="array" ref="EI116">beneficio_muerte_individual_activo(EI$2,$F116,$D116, Hombres!$A$1:$DW$117, Mujeres!$A$1:$DW$117)</f>
        <v>14245.516826531148</v>
      </c>
      <c r="EJ116" s="46" cm="1">
        <f t="array" ref="EJ116">beneficio_muerte_individual_activo(EJ$2,$F116,$D116, Hombres!$A$1:$DW$117, Mujeres!$A$1:$DW$117)</f>
        <v>9383.6825651871168</v>
      </c>
      <c r="EK116" s="46" cm="1">
        <f t="array" ref="EK116">beneficio_muerte_individual_activo(EK$2,$F116,$D116, Hombres!$A$1:$DW$117, Mujeres!$A$1:$DW$117)</f>
        <v>10276.813208858106</v>
      </c>
      <c r="EL116" s="46" cm="1">
        <f t="array" ref="EL116">beneficio_muerte_individual_activo(EL$2,$F116,$D116, Hombres!$A$1:$DW$117, Mujeres!$A$1:$DW$117)</f>
        <v>11128.87846016545</v>
      </c>
      <c r="EM116" s="46" cm="1">
        <f t="array" ref="EM116">beneficio_muerte_individual_activo(EM$2,$F116,$D116, Hombres!$A$1:$DW$117, Mujeres!$A$1:$DW$117)</f>
        <v>11906.961855036558</v>
      </c>
      <c r="EN116" s="46" cm="1">
        <f t="array" ref="EN116">beneficio_muerte_individual_activo(EN$2,$F116,$D116, Hombres!$A$1:$DW$117, Mujeres!$A$1:$DW$117)</f>
        <v>12675.474092033923</v>
      </c>
      <c r="EO116" s="46" cm="1">
        <f t="array" ref="EO116">beneficio_muerte_individual_activo(EO$2,$F116,$D116, Hombres!$A$1:$DW$117, Mujeres!$A$1:$DW$117)</f>
        <v>13564.189416492301</v>
      </c>
      <c r="EP116" s="46" cm="1">
        <f t="array" ref="EP116">beneficio_muerte_individual_activo(EP$2,$F116,$D116, Hombres!$A$1:$DW$117, Mujeres!$A$1:$DW$117)</f>
        <v>14658.835876949366</v>
      </c>
      <c r="EQ116" s="46" cm="1">
        <f t="array" ref="EQ116">beneficio_muerte_individual_activo(EQ$2,$F116,$D116, Hombres!$A$1:$DW$117, Mujeres!$A$1:$DW$117)</f>
        <v>16056.15056447467</v>
      </c>
      <c r="ER116" s="46" cm="1">
        <f t="array" ref="ER116">beneficio_muerte_individual_activo(ER$2,$F116,$D116, Hombres!$A$1:$DW$117, Mujeres!$A$1:$DW$117)</f>
        <v>17919.37033128284</v>
      </c>
      <c r="ES116" s="46" cm="1">
        <f t="array" ref="ES116">beneficio_muerte_individual_activo(ES$2,$F116,$D116, Hombres!$A$1:$DW$117, Mujeres!$A$1:$DW$117)</f>
        <v>20222.886592373663</v>
      </c>
      <c r="ET116" s="46" cm="1">
        <f t="array" ref="ET116">beneficio_muerte_individual_activo(ET$2,$F116,$D116, Hombres!$A$1:$DW$117, Mujeres!$A$1:$DW$117)</f>
        <v>22640.099695208057</v>
      </c>
      <c r="EU116" s="46" cm="1">
        <f t="array" ref="EU116">beneficio_muerte_individual_activo(EU$2,$F116,$D116, Hombres!$A$1:$DW$117, Mujeres!$A$1:$DW$117)</f>
        <v>24884.204067129562</v>
      </c>
      <c r="EV116" s="46" cm="1">
        <f t="array" ref="EV116">beneficio_muerte_individual_activo(EV$2,$F116,$D116, Hombres!$A$1:$DW$117, Mujeres!$A$1:$DW$117)</f>
        <v>27012.795115159646</v>
      </c>
      <c r="EW116" s="46" cm="1">
        <f t="array" ref="EW116">beneficio_muerte_individual_activo(EW$2,$F116,$D116, Hombres!$A$1:$DW$117, Mujeres!$A$1:$DW$117)</f>
        <v>29404.853075607374</v>
      </c>
      <c r="EX116" s="46" cm="1">
        <f t="array" ref="EX116">beneficio_muerte_individual_activo(EX$2,$F116,$D116, Hombres!$A$1:$DW$117, Mujeres!$A$1:$DW$117)</f>
        <v>32406.085470238322</v>
      </c>
      <c r="EY116" s="46" cm="1">
        <f t="array" ref="EY116">beneficio_muerte_individual_activo(EY$2,$F116,$D116, Hombres!$A$1:$DW$117, Mujeres!$A$1:$DW$117)</f>
        <v>36211.522587337808</v>
      </c>
      <c r="EZ116" s="46" cm="1">
        <f t="array" ref="EZ116">beneficio_muerte_individual_activo(EZ$2,$F116,$D116, Hombres!$A$1:$DW$117, Mujeres!$A$1:$DW$117)</f>
        <v>40817.652629130993</v>
      </c>
      <c r="FA116" s="46" cm="1">
        <f t="array" ref="FA116">beneficio_muerte_individual_activo(FA$2,$F116,$D116, Hombres!$A$1:$DW$117, Mujeres!$A$1:$DW$117)</f>
        <v>48743.942725205678</v>
      </c>
      <c r="FB116" s="46" cm="1">
        <f t="array" ref="FB116">beneficio_muerte_individual_activo(FB$2,$F116,$D116, Hombres!$A$1:$DW$117, Mujeres!$A$1:$DW$117)</f>
        <v>53963.712550486176</v>
      </c>
      <c r="FC116" s="46" cm="1">
        <f t="array" ref="FC116">beneficio_muerte_individual_activo(FC$2,$F116,$D116, Hombres!$A$1:$DW$117, Mujeres!$A$1:$DW$117)</f>
        <v>59519.384896410913</v>
      </c>
      <c r="FD116" s="46" cm="1">
        <f t="array" ref="FD116">beneficio_muerte_individual_activo(FD$2,$F116,$D116, Hombres!$A$1:$DW$117, Mujeres!$A$1:$DW$117)</f>
        <v>65428.977076620613</v>
      </c>
      <c r="FE116" s="46" cm="1">
        <f t="array" ref="FE116">beneficio_muerte_individual_activo(FE$2,$F116,$D116, Hombres!$A$1:$DW$117, Mujeres!$A$1:$DW$117)</f>
        <v>71710.803602095926</v>
      </c>
      <c r="FF116" s="46" cm="1">
        <f t="array" ref="FF116">beneficio_muerte_individual_activo(FF$2,$F116,$D116, Hombres!$A$1:$DW$117, Mujeres!$A$1:$DW$117)</f>
        <v>78396.119353991031</v>
      </c>
      <c r="FG116" s="46" cm="1">
        <f t="array" ref="FG116">beneficio_muerte_individual_activo(FG$2,$F116,$D116, Hombres!$A$1:$DW$117, Mujeres!$A$1:$DW$117)</f>
        <v>85399.19811510705</v>
      </c>
      <c r="FH116" s="46" cm="1">
        <f t="array" ref="FH116">beneficio_muerte_individual_activo(FH$2,$F116,$D116, Hombres!$A$1:$DW$117, Mujeres!$A$1:$DW$117)</f>
        <v>92548.738115904853</v>
      </c>
      <c r="FI116" s="46" cm="1">
        <f t="array" ref="FI116">beneficio_muerte_individual_activo(FI$2,$F116,$D116, Hombres!$A$1:$DW$117, Mujeres!$A$1:$DW$117)</f>
        <v>99722.350167042241</v>
      </c>
      <c r="FJ116" s="46" cm="1">
        <f t="array" ref="FJ116">beneficio_muerte_individual_activo(FJ$2,$F116,$D116, Hombres!$A$1:$DW$117, Mujeres!$A$1:$DW$117)</f>
        <v>106806.97683927447</v>
      </c>
      <c r="FK116" s="46" cm="1">
        <f t="array" ref="FK116">beneficio_muerte_individual_activo(FK$2,$F116,$D116, Hombres!$A$1:$DW$117, Mujeres!$A$1:$DW$117)</f>
        <v>113682.85343866906</v>
      </c>
      <c r="FL116" s="46" cm="1">
        <f t="array" ref="FL116">beneficio_muerte_individual_activo(FL$2,$F116,$D116, Hombres!$A$1:$DW$117, Mujeres!$A$1:$DW$117)</f>
        <v>120071.36386426834</v>
      </c>
      <c r="FM116" s="46" cm="1">
        <f t="array" ref="FM116">beneficio_muerte_individual_activo(FM$2,$F116,$D116, Hombres!$A$1:$DW$117, Mujeres!$A$1:$DW$117)</f>
        <v>125650.95712080544</v>
      </c>
      <c r="FN116" s="46" cm="1">
        <f t="array" ref="FN116">beneficio_muerte_individual_activo(FN$2,$F116,$D116, Hombres!$A$1:$DW$117, Mujeres!$A$1:$DW$117)</f>
        <v>130177.95010094265</v>
      </c>
      <c r="FO116" s="46" cm="1">
        <f t="array" ref="FO116">beneficio_muerte_individual_activo(FO$2,$F116,$D116, Hombres!$A$1:$DW$117, Mujeres!$A$1:$DW$117)</f>
        <v>133398.63976540085</v>
      </c>
      <c r="FP116" s="46" cm="1">
        <f t="array" ref="FP116">beneficio_muerte_individual_activo(FP$2,$F116,$D116, Hombres!$A$1:$DW$117, Mujeres!$A$1:$DW$117)</f>
        <v>134968.82526724241</v>
      </c>
      <c r="FQ116" s="106" cm="1">
        <f t="array" ref="FQ116">beneficio_muerte_individual_activo(FQ$2,$F116,$D116, Hombres!$A$1:$DW$117, Mujeres!$A$1:$DW$117)</f>
        <v>134473.268540452</v>
      </c>
      <c r="FR116" s="46" cm="1">
        <f t="array" ref="FR116">beneficio_muerte_individual_activo(FR$2,$F116,$D116, Hombres!$A$1:$DW$117, Mujeres!$A$1:$DW$117)</f>
        <v>131599.9861439876</v>
      </c>
      <c r="FS116" s="46" cm="1">
        <f t="array" ref="FS116">beneficio_muerte_individual_activo(FS$2,$F116,$D116, Hombres!$A$1:$DW$117, Mujeres!$A$1:$DW$117)</f>
        <v>126224.86116155861</v>
      </c>
      <c r="FT116" s="46" cm="1">
        <f t="array" ref="FT116">beneficio_muerte_individual_activo(FT$2,$F116,$D116, Hombres!$A$1:$DW$117, Mujeres!$A$1:$DW$117)</f>
        <v>118348.46409933972</v>
      </c>
      <c r="FU116" s="46" cm="1">
        <f t="array" ref="FU116">beneficio_muerte_individual_activo(FU$2,$F116,$D116, Hombres!$A$1:$DW$117, Mujeres!$A$1:$DW$117)</f>
        <v>108080.15198819283</v>
      </c>
      <c r="FV116" s="46" cm="1">
        <f t="array" ref="FV116">beneficio_muerte_individual_activo(FV$2,$F116,$D116, Hombres!$A$1:$DW$117, Mujeres!$A$1:$DW$117)</f>
        <v>95701.605421551751</v>
      </c>
      <c r="FW116" s="46" cm="1">
        <f t="array" ref="FW116">beneficio_muerte_individual_activo(FW$2,$F116,$D116, Hombres!$A$1:$DW$117, Mujeres!$A$1:$DW$117)</f>
        <v>81767.159086558881</v>
      </c>
      <c r="FX116" s="46" cm="1">
        <f t="array" ref="FX116">beneficio_muerte_individual_activo(FX$2,$F116,$D116, Hombres!$A$1:$DW$117, Mujeres!$A$1:$DW$117)</f>
        <v>67063.813151653827</v>
      </c>
      <c r="FY116" s="46" cm="1">
        <f t="array" ref="FY116">beneficio_muerte_individual_activo(FY$2,$F116,$D116, Hombres!$A$1:$DW$117, Mujeres!$A$1:$DW$117)</f>
        <v>52475.745604155811</v>
      </c>
      <c r="FZ116" s="46" cm="1">
        <f t="array" ref="FZ116">beneficio_muerte_individual_activo(FZ$2,$F116,$D116, Hombres!$A$1:$DW$117, Mujeres!$A$1:$DW$117)</f>
        <v>38872.916289766348</v>
      </c>
      <c r="GA116" s="46" cm="1">
        <f t="array" ref="GA116">beneficio_muerte_individual_activo(GA$2,$F116,$D116, Hombres!$A$1:$DW$117, Mujeres!$A$1:$DW$117)</f>
        <v>27009.38706828433</v>
      </c>
      <c r="GB116" s="46" cm="1">
        <f t="array" ref="GB116">beneficio_muerte_individual_activo(GB$2,$F116,$D116, Hombres!$A$1:$DW$117, Mujeres!$A$1:$DW$117)</f>
        <v>17413.139064760424</v>
      </c>
      <c r="GC116" s="46" cm="1">
        <f t="array" ref="GC116">beneficio_muerte_individual_activo(GC$2,$F116,$D116, Hombres!$A$1:$DW$117, Mujeres!$A$1:$DW$117)</f>
        <v>10283.763696976641</v>
      </c>
      <c r="GD116" s="46" cm="1">
        <f t="array" ref="GD116">beneficio_muerte_individual_activo(GD$2,$F116,$D116, Hombres!$A$1:$DW$117, Mujeres!$A$1:$DW$117)</f>
        <v>5474.563191764938</v>
      </c>
      <c r="GE116" s="46" cm="1">
        <f t="array" ref="GE116">beneficio_muerte_individual_activo(GE$2,$F116,$D116, Hombres!$A$1:$DW$117, Mujeres!$A$1:$DW$117)</f>
        <v>2573.4208353117688</v>
      </c>
      <c r="GF116" s="46" cm="1">
        <f t="array" ref="GF116">beneficio_muerte_individual_activo(GF$2,$F116,$D116, Hombres!$A$1:$DW$117, Mujeres!$A$1:$DW$117)</f>
        <v>1039.7123638983032</v>
      </c>
      <c r="GG116" s="46" cm="1">
        <f t="array" ref="GG116">beneficio_muerte_individual_activo(GG$2,$F116,$D116, Hombres!$A$1:$DW$117, Mujeres!$A$1:$DW$117)</f>
        <v>347.95184295994954</v>
      </c>
      <c r="GH116" s="46" cm="1">
        <f t="array" ref="GH116">beneficio_muerte_individual_activo(GH$2,$F116,$D116, Hombres!$A$1:$DW$117, Mujeres!$A$1:$DW$117)</f>
        <v>91.322275392837028</v>
      </c>
      <c r="GI116" s="46" cm="1">
        <f t="array" ref="GI116">beneficio_muerte_individual_activo(GI$2,$F116,$D116, Hombres!$A$1:$DW$117, Mujeres!$A$1:$DW$117)</f>
        <v>17.164209552207005</v>
      </c>
      <c r="GJ116" s="46" cm="1">
        <f t="array" ref="GJ116">beneficio_muerte_individual_activo(GJ$2,$F116,$D116, Hombres!$A$1:$DW$117, Mujeres!$A$1:$DW$117)</f>
        <v>0</v>
      </c>
      <c r="GK116" s="46" cm="1">
        <f t="array" ref="GK116">beneficio_muerte_individual_activo(GK$2,$F116,$D116, Hombres!$A$1:$DW$117, Mujeres!$A$1:$DW$117)</f>
        <v>0</v>
      </c>
      <c r="GL116" s="46" cm="1">
        <f t="array" ref="GL116">beneficio_muerte_individual_activo(GL$2,$F116,$D116, Hombres!$A$1:$DW$117, Mujeres!$A$1:$DW$117)</f>
        <v>0</v>
      </c>
      <c r="GM116" s="46" cm="1">
        <f t="array" ref="GM116">beneficio_muerte_individual_activo(GM$2,$F116,$D116, Hombres!$A$1:$DW$117, Mujeres!$A$1:$DW$117)</f>
        <v>0</v>
      </c>
      <c r="GN116" s="46" cm="1">
        <f t="array" ref="GN116">beneficio_muerte_individual_activo(GN$2,$F116,$D116, Hombres!$A$1:$DW$117, Mujeres!$A$1:$DW$117)</f>
        <v>0</v>
      </c>
      <c r="GO116" s="46" cm="1">
        <f t="array" ref="GO116">beneficio_muerte_individual_activo(GO$2,$F116,$D116, Hombres!$A$1:$DW$117, Mujeres!$A$1:$DW$117)</f>
        <v>0</v>
      </c>
      <c r="GP116" s="46" cm="1">
        <f t="array" ref="GP116">beneficio_muerte_individual_activo(GP$2,$F116,$D116, Hombres!$A$1:$DW$117, Mujeres!$A$1:$DW$117)</f>
        <v>0</v>
      </c>
      <c r="GQ116" s="46" cm="1">
        <f t="array" ref="GQ116">beneficio_muerte_individual_activo(GQ$2,$F116,$D116, Hombres!$A$1:$DW$117, Mujeres!$A$1:$DW$117)</f>
        <v>0</v>
      </c>
      <c r="GR116" s="46" cm="1">
        <f t="array" ref="GR116">beneficio_muerte_individual_activo(GR$2,$F116,$D116, Hombres!$A$1:$DW$117, Mujeres!$A$1:$DW$117)</f>
        <v>0</v>
      </c>
      <c r="GS116" s="46" cm="1">
        <f t="array" ref="GS116">beneficio_muerte_individual_activo(GS$2,$F116,$D116, Hombres!$A$1:$DW$117, Mujeres!$A$1:$DW$117)</f>
        <v>0</v>
      </c>
      <c r="GT116" s="46" cm="1">
        <f t="array" ref="GT116">beneficio_muerte_individual_activo(GT$2,$F116,$D116, Hombres!$A$1:$DW$117, Mujeres!$A$1:$DW$117)</f>
        <v>0</v>
      </c>
      <c r="GU116" s="46" cm="1">
        <f t="array" ref="GU116">beneficio_muerte_individual_activo(GU$2,$F116,$D116, Hombres!$A$1:$DW$117, Mujeres!$A$1:$DW$117)</f>
        <v>0</v>
      </c>
      <c r="GV116" s="46" cm="1">
        <f t="array" ref="GV116">beneficio_muerte_individual_activo(GV$2,$F116,$D116, Hombres!$A$1:$DW$117, Mujeres!$A$1:$DW$117)</f>
        <v>0</v>
      </c>
    </row>
    <row r="117" spans="1:204" x14ac:dyDescent="0.25">
      <c r="A117" s="1">
        <f t="shared" si="1"/>
        <v>115</v>
      </c>
      <c r="B117" s="75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39" cm="1">
        <f t="array" ref="G117">PorcentajePension(C117,E117, D117)</f>
        <v>0.85</v>
      </c>
      <c r="I117" s="72"/>
      <c r="J117" s="46" cm="1">
        <f t="array" ref="J117">AnualidadActivo(J$2, $E117, $C117, $B117, $D117, Hombres!$A$1:$DW$117, Mujeres!$A$1:$DW$117)</f>
        <v>0</v>
      </c>
      <c r="K117" s="46" cm="1">
        <f t="array" ref="K117">AnualidadActivo(K$2, $E117, $C117, $B117, $D117, Hombres!$A$1:$DW$117, Mujeres!$A$1:$DW$117)</f>
        <v>0</v>
      </c>
      <c r="L117" s="46" cm="1">
        <f t="array" ref="L117">AnualidadActivo(L$2, $E117, $C117, $B117, $D117, Hombres!$A$1:$DW$117, Mujeres!$A$1:$DW$117)</f>
        <v>0</v>
      </c>
      <c r="M117" s="46" cm="1">
        <f t="array" ref="M117">AnualidadActivo(M$2, $E117, $C117, $B117, $D117, Hombres!$A$1:$DW$117, Mujeres!$A$1:$DW$117)</f>
        <v>0</v>
      </c>
      <c r="N117" s="46" cm="1">
        <f t="array" ref="N117">AnualidadActivo(N$2, $E117, $C117, $B117, $D117, Hombres!$A$1:$DW$117, Mujeres!$A$1:$DW$117)</f>
        <v>0</v>
      </c>
      <c r="O117" s="46" cm="1">
        <f t="array" ref="O117">AnualidadActivo(O$2, $E117, $C117, $B117, $D117, Hombres!$A$1:$DW$117, Mujeres!$A$1:$DW$117)</f>
        <v>0</v>
      </c>
      <c r="P117" s="46" cm="1">
        <f t="array" ref="P117">AnualidadActivo(P$2, $E117, $C117, $B117, $D117, Hombres!$A$1:$DW$117, Mujeres!$A$1:$DW$117)</f>
        <v>0</v>
      </c>
      <c r="Q117" s="46" cm="1">
        <f t="array" ref="Q117">AnualidadActivo(Q$2, $E117, $C117, $B117, $D117, Hombres!$A$1:$DW$117, Mujeres!$A$1:$DW$117)</f>
        <v>0</v>
      </c>
      <c r="R117" s="46" cm="1">
        <f t="array" ref="R117">AnualidadActivo(R$2, $E117, $C117, $B117, $D117, Hombres!$A$1:$DW$117, Mujeres!$A$1:$DW$117)</f>
        <v>0</v>
      </c>
      <c r="S117" s="46" cm="1">
        <f t="array" ref="S117">AnualidadActivo(S$2, $E117, $C117, $B117, $D117, Hombres!$A$1:$DW$117, Mujeres!$A$1:$DW$117)</f>
        <v>0</v>
      </c>
      <c r="T117" s="46" cm="1">
        <f t="array" ref="T117">AnualidadActivo(T$2, $E117, $C117, $B117, $D117, Hombres!$A$1:$DW$117, Mujeres!$A$1:$DW$117)</f>
        <v>0</v>
      </c>
      <c r="U117" s="46" cm="1">
        <f t="array" ref="U117">AnualidadActivo(U$2, $E117, $C117, $B117, $D117, Hombres!$A$1:$DW$117, Mujeres!$A$1:$DW$117)</f>
        <v>0</v>
      </c>
      <c r="V117" s="46" cm="1">
        <f t="array" ref="V117">AnualidadActivo(V$2, $E117, $C117, $B117, $D117, Hombres!$A$1:$DW$117, Mujeres!$A$1:$DW$117)</f>
        <v>0</v>
      </c>
      <c r="W117" s="46" cm="1">
        <f t="array" ref="W117">AnualidadActivo(W$2, $E117, $C117, $B117, $D117, Hombres!$A$1:$DW$117, Mujeres!$A$1:$DW$117)</f>
        <v>0</v>
      </c>
      <c r="X117" s="46" cm="1">
        <f t="array" ref="X117">AnualidadActivo(X$2, $E117, $C117, $B117, $D117, Hombres!$A$1:$DW$117, Mujeres!$A$1:$DW$117)</f>
        <v>0</v>
      </c>
      <c r="Y117" s="46" cm="1">
        <f t="array" ref="Y117">AnualidadActivo(Y$2, $E117, $C117, $B117, $D117, Hombres!$A$1:$DW$117, Mujeres!$A$1:$DW$117)</f>
        <v>0</v>
      </c>
      <c r="Z117" s="46" cm="1">
        <f t="array" ref="Z117">AnualidadActivo(Z$2, $E117, $C117, $B117, $D117, Hombres!$A$1:$DW$117, Mujeres!$A$1:$DW$117)</f>
        <v>0</v>
      </c>
      <c r="AA117" s="46" cm="1">
        <f t="array" ref="AA117">AnualidadActivo(AA$2, $E117, $C117, $B117, $D117, Hombres!$A$1:$DW$117, Mujeres!$A$1:$DW$117)</f>
        <v>0</v>
      </c>
      <c r="AB117" s="46" cm="1">
        <f t="array" ref="AB117">AnualidadActivo(AB$2, $E117, $C117, $B117, $D117, Hombres!$A$1:$DW$117, Mujeres!$A$1:$DW$117)</f>
        <v>0</v>
      </c>
      <c r="AC117" s="46" cm="1">
        <f t="array" ref="AC117">AnualidadActivo(AC$2, $E117, $C117, $B117, $D117, Hombres!$A$1:$DW$117, Mujeres!$A$1:$DW$117)</f>
        <v>0</v>
      </c>
      <c r="AD117" s="46" cm="1">
        <f t="array" ref="AD117">AnualidadActivo(AD$2, $E117, $C117, $B117, $D117, Hombres!$A$1:$DW$117, Mujeres!$A$1:$DW$117)</f>
        <v>0</v>
      </c>
      <c r="AE117" s="46" cm="1">
        <f t="array" ref="AE117">AnualidadActivo(AE$2, $E117, $C117, $B117, $D117, Hombres!$A$1:$DW$117, Mujeres!$A$1:$DW$117)</f>
        <v>0</v>
      </c>
      <c r="AF117" s="46" cm="1">
        <f t="array" ref="AF117">AnualidadActivo(AF$2, $E117, $C117, $B117, $D117, Hombres!$A$1:$DW$117, Mujeres!$A$1:$DW$117)</f>
        <v>0</v>
      </c>
      <c r="AG117" s="46" cm="1">
        <f t="array" ref="AG117">AnualidadActivo(AG$2, $E117, $C117, $B117, $D117, Hombres!$A$1:$DW$117, Mujeres!$A$1:$DW$117)</f>
        <v>0</v>
      </c>
      <c r="AH117" s="46" cm="1">
        <f t="array" ref="AH117">AnualidadActivo(AH$2, $E117, $C117, $B117, $D117, Hombres!$A$1:$DW$117, Mujeres!$A$1:$DW$117)</f>
        <v>0</v>
      </c>
      <c r="AI117" s="46" cm="1">
        <f t="array" ref="AI117">AnualidadActivo(AI$2, $E117, $C117, $B117, $D117, Hombres!$A$1:$DW$117, Mujeres!$A$1:$DW$117)</f>
        <v>0</v>
      </c>
      <c r="AJ117" s="46" cm="1">
        <f t="array" ref="AJ117">AnualidadActivo(AJ$2, $E117, $C117, $B117, $D117, Hombres!$A$1:$DW$117, Mujeres!$A$1:$DW$117)</f>
        <v>0</v>
      </c>
      <c r="AK117" s="46" cm="1">
        <f t="array" ref="AK117">AnualidadActivo(AK$2, $E117, $C117, $B117, $D117, Hombres!$A$1:$DW$117, Mujeres!$A$1:$DW$117)</f>
        <v>0</v>
      </c>
      <c r="AL117" s="46" cm="1">
        <f t="array" ref="AL117">AnualidadActivo(AL$2, $E117, $C117, $B117, $D117, Hombres!$A$1:$DW$117, Mujeres!$A$1:$DW$117)</f>
        <v>0</v>
      </c>
      <c r="AM117" s="46" cm="1">
        <f t="array" ref="AM117">AnualidadActivo(AM$2, $E117, $C117, $B117, $D117, Hombres!$A$1:$DW$117, Mujeres!$A$1:$DW$117)</f>
        <v>0</v>
      </c>
      <c r="AN117" s="46" cm="1">
        <f t="array" ref="AN117">AnualidadActivo(AN$2, $E117, $C117, $B117, $D117, Hombres!$A$1:$DW$117, Mujeres!$A$1:$DW$117)</f>
        <v>0</v>
      </c>
      <c r="AO117" s="46" cm="1">
        <f t="array" ref="AO117">AnualidadActivo(AO$2, $E117, $C117, $B117, $D117, Hombres!$A$1:$DW$117, Mujeres!$A$1:$DW$117)</f>
        <v>0</v>
      </c>
      <c r="AP117" s="46" cm="1">
        <f t="array" ref="AP117">AnualidadActivo(AP$2, $E117, $C117, $B117, $D117, Hombres!$A$1:$DW$117, Mujeres!$A$1:$DW$117)</f>
        <v>0</v>
      </c>
      <c r="AQ117" s="46" cm="1">
        <f t="array" ref="AQ117">AnualidadActivo(AQ$2, $E117, $C117, $B117, $D117, Hombres!$A$1:$DW$117, Mujeres!$A$1:$DW$117)</f>
        <v>0</v>
      </c>
      <c r="AR117" s="46" cm="1">
        <f t="array" ref="AR117">AnualidadActivo(AR$2, $E117, $C117, $B117, $D117, Hombres!$A$1:$DW$117, Mujeres!$A$1:$DW$117)</f>
        <v>47703430.305010416</v>
      </c>
      <c r="AS117" s="46" cm="1">
        <f t="array" ref="AS117">AnualidadActivo(AS$2, $E117, $C117, $B117, $D117, Hombres!$A$1:$DW$117, Mujeres!$A$1:$DW$117)</f>
        <v>49134533.214160733</v>
      </c>
      <c r="AT117" s="46" cm="1">
        <f t="array" ref="AT117">AnualidadActivo(AT$2, $E117, $C117, $B117, $D117, Hombres!$A$1:$DW$117, Mujeres!$A$1:$DW$117)</f>
        <v>50608569.210585542</v>
      </c>
      <c r="AU117" s="46" cm="1">
        <f t="array" ref="AU117">AnualidadActivo(AU$2, $E117, $C117, $B117, $D117, Hombres!$A$1:$DW$117, Mujeres!$A$1:$DW$117)</f>
        <v>52126826.286903121</v>
      </c>
      <c r="AV117" s="46" cm="1">
        <f t="array" ref="AV117">AnualidadActivo(AV$2, $E117, $C117, $B117, $D117, Hombres!$A$1:$DW$117, Mujeres!$A$1:$DW$117)</f>
        <v>53690631.075510211</v>
      </c>
      <c r="AW117" s="46" cm="1">
        <f t="array" ref="AW117">AnualidadActivo(AW$2, $E117, $C117, $B117, $D117, Hombres!$A$1:$DW$117, Mujeres!$A$1:$DW$117)</f>
        <v>54851694.730862305</v>
      </c>
      <c r="AX117" s="46" cm="1">
        <f t="array" ref="AX117">AnualidadActivo(AX$2, $E117, $C117, $B117, $D117, Hombres!$A$1:$DW$117, Mujeres!$A$1:$DW$117)</f>
        <v>56002809.928157911</v>
      </c>
      <c r="AY117" s="46" cm="1">
        <f t="array" ref="AY117">AnualidadActivo(AY$2, $E117, $C117, $B117, $D117, Hombres!$A$1:$DW$117, Mujeres!$A$1:$DW$117)</f>
        <v>57145462.700498976</v>
      </c>
      <c r="AZ117" s="46" cm="1">
        <f t="array" ref="AZ117">AnualidadActivo(AZ$2, $E117, $C117, $B117, $D117, Hombres!$A$1:$DW$117, Mujeres!$A$1:$DW$117)</f>
        <v>58281352.205870837</v>
      </c>
      <c r="BA117" s="46" cm="1">
        <f t="array" ref="BA117">AnualidadActivo(BA$2, $E117, $C117, $B117, $D117, Hombres!$A$1:$DW$117, Mujeres!$A$1:$DW$117)</f>
        <v>59404948.662062004</v>
      </c>
      <c r="BB117" s="46" cm="1">
        <f t="array" ref="BB117">AnualidadActivo(BB$2, $E117, $C117, $B117, $D117, Hombres!$A$1:$DW$117, Mujeres!$A$1:$DW$117)</f>
        <v>60502933.595455065</v>
      </c>
      <c r="BC117" s="46" cm="1">
        <f t="array" ref="BC117">AnualidadActivo(BC$2, $E117, $C117, $B117, $D117, Hombres!$A$1:$DW$117, Mujeres!$A$1:$DW$117)</f>
        <v>61555367.423135139</v>
      </c>
      <c r="BD117" s="46" cm="1">
        <f t="array" ref="BD117">AnualidadActivo(BD$2, $E117, $C117, $B117, $D117, Hombres!$A$1:$DW$117, Mujeres!$A$1:$DW$117)</f>
        <v>62539608.694097653</v>
      </c>
      <c r="BE117" s="46" cm="1">
        <f t="array" ref="BE117">AnualidadActivo(BE$2, $E117, $C117, $B117, $D117, Hombres!$A$1:$DW$117, Mujeres!$A$1:$DW$117)</f>
        <v>63432560.67178037</v>
      </c>
      <c r="BF117" s="46" cm="1">
        <f t="array" ref="BF117">AnualidadActivo(BF$2, $E117, $C117, $B117, $D117, Hombres!$A$1:$DW$117, Mujeres!$A$1:$DW$117)</f>
        <v>64213464.971047297</v>
      </c>
      <c r="BG117" s="46" cm="1">
        <f t="array" ref="BG117">AnualidadActivo(BG$2, $E117, $C117, $B117, $D117, Hombres!$A$1:$DW$117, Mujeres!$A$1:$DW$117)</f>
        <v>64872199.122520119</v>
      </c>
      <c r="BH117" s="46" cm="1">
        <f t="array" ref="BH117">AnualidadActivo(BH$2, $E117, $C117, $B117, $D117, Hombres!$A$1:$DW$117, Mujeres!$A$1:$DW$117)</f>
        <v>65407922.954726167</v>
      </c>
      <c r="BI117" s="46" cm="1">
        <f t="array" ref="BI117">AnualidadActivo(BI$2, $E117, $C117, $B117, $D117, Hombres!$A$1:$DW$117, Mujeres!$A$1:$DW$117)</f>
        <v>65822068.458960079</v>
      </c>
      <c r="BJ117" s="46" cm="1">
        <f t="array" ref="BJ117">AnualidadActivo(BJ$2, $E117, $C117, $B117, $D117, Hombres!$A$1:$DW$117, Mujeres!$A$1:$DW$117)</f>
        <v>66111717.352238558</v>
      </c>
      <c r="BK117" s="46" cm="1">
        <f t="array" ref="BK117">AnualidadActivo(BK$2, $E117, $C117, $B117, $D117, Hombres!$A$1:$DW$117, Mujeres!$A$1:$DW$117)</f>
        <v>66264183.137008831</v>
      </c>
      <c r="BL117" s="46" cm="1">
        <f t="array" ref="BL117">AnualidadActivo(BL$2, $E117, $C117, $B117, $D117, Hombres!$A$1:$DW$117, Mujeres!$A$1:$DW$117)</f>
        <v>66141746.60703402</v>
      </c>
      <c r="BM117" s="46" cm="1">
        <f t="array" ref="BM117">AnualidadActivo(BM$2, $E117, $C117, $B117, $D117, Hombres!$A$1:$DW$117, Mujeres!$A$1:$DW$117)</f>
        <v>65817992.347945854</v>
      </c>
      <c r="BN117" s="46" cm="1">
        <f t="array" ref="BN117">AnualidadActivo(BN$2, $E117, $C117, $B117, $D117, Hombres!$A$1:$DW$117, Mujeres!$A$1:$DW$117)</f>
        <v>65278296.921203285</v>
      </c>
      <c r="BO117" s="46" cm="1">
        <f t="array" ref="BO117">AnualidadActivo(BO$2, $E117, $C117, $B117, $D117, Hombres!$A$1:$DW$117, Mujeres!$A$1:$DW$117)</f>
        <v>64504720.053844891</v>
      </c>
      <c r="BP117" s="46" cm="1">
        <f t="array" ref="BP117">AnualidadActivo(BP$2, $E117, $C117, $B117, $D117, Hombres!$A$1:$DW$117, Mujeres!$A$1:$DW$117)</f>
        <v>63475115.708808638</v>
      </c>
      <c r="BQ117" s="46" cm="1">
        <f t="array" ref="BQ117">AnualidadActivo(BQ$2, $E117, $C117, $B117, $D117, Hombres!$A$1:$DW$117, Mujeres!$A$1:$DW$117)</f>
        <v>62169327.146511264</v>
      </c>
      <c r="BR117" s="46" cm="1">
        <f t="array" ref="BR117">AnualidadActivo(BR$2, $E117, $C117, $B117, $D117, Hombres!$A$1:$DW$117, Mujeres!$A$1:$DW$117)</f>
        <v>60571605.528800257</v>
      </c>
      <c r="BS117" s="46" cm="1">
        <f t="array" ref="BS117">AnualidadActivo(BS$2, $E117, $C117, $B117, $D117, Hombres!$A$1:$DW$117, Mujeres!$A$1:$DW$117)</f>
        <v>58671107.684005134</v>
      </c>
      <c r="BT117" s="46" cm="1">
        <f t="array" ref="BT117">AnualidadActivo(BT$2, $E117, $C117, $B117, $D117, Hombres!$A$1:$DW$117, Mujeres!$A$1:$DW$117)</f>
        <v>56459742.063491322</v>
      </c>
      <c r="BU117" s="46" cm="1">
        <f t="array" ref="BU117">AnualidadActivo(BU$2, $E117, $C117, $B117, $D117, Hombres!$A$1:$DW$117, Mujeres!$A$1:$DW$117)</f>
        <v>53933163.694152527</v>
      </c>
      <c r="BV117" s="46" cm="1">
        <f t="array" ref="BV117">AnualidadActivo(BV$2, $E117, $C117, $B117, $D117, Hombres!$A$1:$DW$117, Mujeres!$A$1:$DW$117)</f>
        <v>51095566.826747701</v>
      </c>
      <c r="BW117" s="46" cm="1">
        <f t="array" ref="BW117">AnualidadActivo(BW$2, $E117, $C117, $B117, $D117, Hombres!$A$1:$DW$117, Mujeres!$A$1:$DW$117)</f>
        <v>47963712.598890677</v>
      </c>
      <c r="BX117" s="46" cm="1">
        <f t="array" ref="BX117">AnualidadActivo(BX$2, $E117, $C117, $B117, $D117, Hombres!$A$1:$DW$117, Mujeres!$A$1:$DW$117)</f>
        <v>44566354.102642953</v>
      </c>
      <c r="BY117" s="46" cm="1">
        <f t="array" ref="BY117">AnualidadActivo(BY$2, $E117, $C117, $B117, $D117, Hombres!$A$1:$DW$117, Mujeres!$A$1:$DW$117)</f>
        <v>40940968.234482512</v>
      </c>
      <c r="BZ117" s="46" cm="1">
        <f t="array" ref="BZ117">AnualidadActivo(BZ$2, $E117, $C117, $B117, $D117, Hombres!$A$1:$DW$117, Mujeres!$A$1:$DW$117)</f>
        <v>37133486.68358954</v>
      </c>
      <c r="CA117" s="46" cm="1">
        <f t="array" ref="CA117">AnualidadActivo(CA$2, $E117, $C117, $B117, $D117, Hombres!$A$1:$DW$117, Mujeres!$A$1:$DW$117)</f>
        <v>33200891.623874862</v>
      </c>
      <c r="CB117" s="46" cm="1">
        <f t="array" ref="CB117">AnualidadActivo(CB$2, $E117, $C117, $B117, $D117, Hombres!$A$1:$DW$117, Mujeres!$A$1:$DW$117)</f>
        <v>29213384.359694216</v>
      </c>
      <c r="CC117" s="46" cm="1">
        <f t="array" ref="CC117">AnualidadActivo(CC$2, $E117, $C117, $B117, $D117, Hombres!$A$1:$DW$117, Mujeres!$A$1:$DW$117)</f>
        <v>25250397.482060913</v>
      </c>
      <c r="CD117" s="46" cm="1">
        <f t="array" ref="CD117">AnualidadActivo(CD$2, $E117, $C117, $B117, $D117, Hombres!$A$1:$DW$117, Mujeres!$A$1:$DW$117)</f>
        <v>21393794.182892725</v>
      </c>
      <c r="CE117" s="46" cm="1">
        <f t="array" ref="CE117">AnualidadActivo(CE$2, $E117, $C117, $B117, $D117, Hombres!$A$1:$DW$117, Mujeres!$A$1:$DW$117)</f>
        <v>17723882.960893486</v>
      </c>
      <c r="CF117" s="46" cm="1">
        <f t="array" ref="CF117">AnualidadActivo(CF$2, $E117, $C117, $B117, $D117, Hombres!$A$1:$DW$117, Mujeres!$A$1:$DW$117)</f>
        <v>14316908.229444513</v>
      </c>
      <c r="CG117" s="46" cm="1">
        <f t="array" ref="CG117">AnualidadActivo(CG$2, $E117, $C117, $B117, $D117, Hombres!$A$1:$DW$117, Mujeres!$A$1:$DW$117)</f>
        <v>11241198.416170908</v>
      </c>
      <c r="CH117" s="46" cm="1">
        <f t="array" ref="CH117">AnualidadActivo(CH$2, $E117, $C117, $B117, $D117, Hombres!$A$1:$DW$117, Mujeres!$A$1:$DW$117)</f>
        <v>8549763.7163111083</v>
      </c>
      <c r="CI117" s="46" cm="1">
        <f t="array" ref="CI117">AnualidadActivo(CI$2, $E117, $C117, $B117, $D117, Hombres!$A$1:$DW$117, Mujeres!$A$1:$DW$117)</f>
        <v>6273836.1255898913</v>
      </c>
      <c r="CJ117" s="46" cm="1">
        <f t="array" ref="CJ117">AnualidadActivo(CJ$2, $E117, $C117, $B117, $D117, Hombres!$A$1:$DW$117, Mujeres!$A$1:$DW$117)</f>
        <v>4420797.7947818432</v>
      </c>
      <c r="CK117" s="46" cm="1">
        <f t="array" ref="CK117">AnualidadActivo(CK$2, $E117, $C117, $B117, $D117, Hombres!$A$1:$DW$117, Mujeres!$A$1:$DW$117)</f>
        <v>2975012.2370603033</v>
      </c>
      <c r="CL117" s="46" cm="1">
        <f t="array" ref="CL117">AnualidadActivo(CL$2, $E117, $C117, $B117, $D117, Hombres!$A$1:$DW$117, Mujeres!$A$1:$DW$117)</f>
        <v>1900314.0981752316</v>
      </c>
      <c r="CM117" s="46" cm="1">
        <f t="array" ref="CM117">AnualidadActivo(CM$2, $E117, $C117, $B117, $D117, Hombres!$A$1:$DW$117, Mujeres!$A$1:$DW$117)</f>
        <v>1144042.6797596861</v>
      </c>
      <c r="CN117" s="46" cm="1">
        <f t="array" ref="CN117">AnualidadActivo(CN$2, $E117, $C117, $B117, $D117, Hombres!$A$1:$DW$117, Mujeres!$A$1:$DW$117)</f>
        <v>643696.1606191881</v>
      </c>
      <c r="CO117" s="46" cm="1">
        <f t="array" ref="CO117">AnualidadActivo(CO$2, $E117, $C117, $B117, $D117, Hombres!$A$1:$DW$117, Mujeres!$A$1:$DW$117)</f>
        <v>335053.66024438298</v>
      </c>
      <c r="CP117" s="46" cm="1">
        <f t="array" ref="CP117">AnualidadActivo(CP$2, $E117, $C117, $B117, $D117, Hombres!$A$1:$DW$117, Mujeres!$A$1:$DW$117)</f>
        <v>0</v>
      </c>
      <c r="CQ117" s="46" cm="1">
        <f t="array" ref="CQ117">AnualidadActivo(CQ$2, $E117, $C117, $B117, $D117, Hombres!$A$1:$DW$117, Mujeres!$A$1:$DW$117)</f>
        <v>0</v>
      </c>
      <c r="CR117" s="46" cm="1">
        <f t="array" ref="CR117">AnualidadActivo(CR$2, $E117, $C117, $B117, $D117, Hombres!$A$1:$DW$117, Mujeres!$A$1:$DW$117)</f>
        <v>0</v>
      </c>
      <c r="CS117" s="46" cm="1">
        <f t="array" ref="CS117">AnualidadActivo(CS$2, $E117, $C117, $B117, $D117, Hombres!$A$1:$DW$117, Mujeres!$A$1:$DW$117)</f>
        <v>0</v>
      </c>
      <c r="CT117" s="46" cm="1">
        <f t="array" ref="CT117">AnualidadActivo(CT$2, $E117, $C117, $B117, $D117, Hombres!$A$1:$DW$117, Mujeres!$A$1:$DW$117)</f>
        <v>0</v>
      </c>
      <c r="CU117" s="46" cm="1">
        <f t="array" ref="CU117">AnualidadActivo(CU$2, $E117, $C117, $B117, $D117, Hombres!$A$1:$DW$117, Mujeres!$A$1:$DW$117)</f>
        <v>0</v>
      </c>
      <c r="CV117" s="46" cm="1">
        <f t="array" ref="CV117">AnualidadActivo(CV$2, $E117, $C117, $B117, $D117, Hombres!$A$1:$DW$117, Mujeres!$A$1:$DW$117)</f>
        <v>0</v>
      </c>
      <c r="CW117" s="46" cm="1">
        <f t="array" ref="CW117">AnualidadActivo(CW$2, $E117, $C117, $B117, $D117, Hombres!$A$1:$DW$117, Mujeres!$A$1:$DW$117)</f>
        <v>0</v>
      </c>
      <c r="CX117" s="46" cm="1">
        <f t="array" ref="CX117">AnualidadActivo(CX$2, $E117, $C117, $B117, $D117, Hombres!$A$1:$DW$117, Mujeres!$A$1:$DW$117)</f>
        <v>0</v>
      </c>
      <c r="CY117" s="46" cm="1">
        <f t="array" ref="CY117">AnualidadActivo(CY$2, $E117, $C117, $B117, $D117, Hombres!$A$1:$DW$117, Mujeres!$A$1:$DW$117)</f>
        <v>0</v>
      </c>
      <c r="CZ117" s="46" cm="1">
        <f t="array" ref="CZ117">AnualidadActivo(CZ$2, $E117, $C117, $B117, $D117, Hombres!$A$1:$DW$117, Mujeres!$A$1:$DW$117)</f>
        <v>0</v>
      </c>
      <c r="DA117" s="46" cm="1">
        <f t="array" ref="DA117">AnualidadActivo(DA$2, $E117, $C117, $B117, $D117, Hombres!$A$1:$DW$117, Mujeres!$A$1:$DW$117)</f>
        <v>0</v>
      </c>
      <c r="DD117" s="21"/>
      <c r="DE117" s="46" cm="1">
        <f t="array" ref="DE117">beneficio_muerte_individual_activo(DE$2,$F117,$D117, Hombres!$A$1:$DW$117, Mujeres!$A$1:$DW$117)</f>
        <v>0</v>
      </c>
      <c r="DF117" s="46" cm="1">
        <f t="array" ref="DF117">beneficio_muerte_individual_activo(DF$2,$F117,$D117, Hombres!$A$1:$DW$117, Mujeres!$A$1:$DW$117)</f>
        <v>6662</v>
      </c>
      <c r="DG117" s="46" cm="1">
        <f t="array" ref="DG117">beneficio_muerte_individual_activo(DG$2,$F117,$D117, Hombres!$A$1:$DW$117, Mujeres!$A$1:$DW$117)</f>
        <v>6673.0969031999994</v>
      </c>
      <c r="DH117" s="46" cm="1">
        <f t="array" ref="DH117">beneficio_muerte_individual_activo(DH$2,$F117,$D117, Hombres!$A$1:$DW$117, Mujeres!$A$1:$DW$117)</f>
        <v>6770.3949389345253</v>
      </c>
      <c r="DI117" s="46" cm="1">
        <f t="array" ref="DI117">beneficio_muerte_individual_activo(DI$2,$F117,$D117, Hombres!$A$1:$DW$117, Mujeres!$A$1:$DW$117)</f>
        <v>6951.4347439375642</v>
      </c>
      <c r="DJ117" s="46" cm="1">
        <f t="array" ref="DJ117">beneficio_muerte_individual_activo(DJ$2,$F117,$D117, Hombres!$A$1:$DW$117, Mujeres!$A$1:$DW$117)</f>
        <v>7207.7836906061466</v>
      </c>
      <c r="DK117" s="46" cm="1">
        <f t="array" ref="DK117">beneficio_muerte_individual_activo(DK$2,$F117,$D117, Hombres!$A$1:$DW$117, Mujeres!$A$1:$DW$117)</f>
        <v>7531.530713923361</v>
      </c>
      <c r="DL117" s="46" cm="1">
        <f t="array" ref="DL117">beneficio_muerte_individual_activo(DL$2,$F117,$D117, Hombres!$A$1:$DW$117, Mujeres!$A$1:$DW$117)</f>
        <v>7937.5883977981439</v>
      </c>
      <c r="DM117" s="46" cm="1">
        <f t="array" ref="DM117">beneficio_muerte_individual_activo(DM$2,$F117,$D117, Hombres!$A$1:$DW$117, Mujeres!$A$1:$DW$117)</f>
        <v>8427.8281554662481</v>
      </c>
      <c r="DN117" s="46" cm="1">
        <f t="array" ref="DN117">beneficio_muerte_individual_activo(DN$2,$F117,$D117, Hombres!$A$1:$DW$117, Mujeres!$A$1:$DW$117)</f>
        <v>8928.9135171497401</v>
      </c>
      <c r="DO117" s="46" cm="1">
        <f t="array" ref="DO117">beneficio_muerte_individual_activo(DO$2,$F117,$D117, Hombres!$A$1:$DW$117, Mujeres!$A$1:$DW$117)</f>
        <v>9340.957294638858</v>
      </c>
      <c r="DP117" s="46" cm="1">
        <f t="array" ref="DP117">beneficio_muerte_individual_activo(DP$2,$F117,$D117, Hombres!$A$1:$DW$117, Mujeres!$A$1:$DW$117)</f>
        <v>9646.2553496455967</v>
      </c>
      <c r="DQ117" s="46" cm="1">
        <f t="array" ref="DQ117">beneficio_muerte_individual_activo(DQ$2,$F117,$D117, Hombres!$A$1:$DW$117, Mujeres!$A$1:$DW$117)</f>
        <v>9924.1573080287708</v>
      </c>
      <c r="DR117" s="46" cm="1">
        <f t="array" ref="DR117">beneficio_muerte_individual_activo(DR$2,$F117,$D117, Hombres!$A$1:$DW$117, Mujeres!$A$1:$DW$117)</f>
        <v>10383.235090292474</v>
      </c>
      <c r="DS117" s="46" cm="1">
        <f t="array" ref="DS117">beneficio_muerte_individual_activo(DS$2,$F117,$D117, Hombres!$A$1:$DW$117, Mujeres!$A$1:$DW$117)</f>
        <v>11017.484414520304</v>
      </c>
      <c r="DT117" s="46" cm="1">
        <f t="array" ref="DT117">beneficio_muerte_individual_activo(DT$2,$F117,$D117, Hombres!$A$1:$DW$117, Mujeres!$A$1:$DW$117)</f>
        <v>11772.430445224702</v>
      </c>
      <c r="DU117" s="46" cm="1">
        <f t="array" ref="DU117">beneficio_muerte_individual_activo(DU$2,$F117,$D117, Hombres!$A$1:$DW$117, Mujeres!$A$1:$DW$117)</f>
        <v>12591.569472350595</v>
      </c>
      <c r="DV117" s="46" cm="1">
        <f t="array" ref="DV117">beneficio_muerte_individual_activo(DV$2,$F117,$D117, Hombres!$A$1:$DW$117, Mujeres!$A$1:$DW$117)</f>
        <v>13459.249643928884</v>
      </c>
      <c r="DW117" s="46" cm="1">
        <f t="array" ref="DW117">beneficio_muerte_individual_activo(DW$2,$F117,$D117, Hombres!$A$1:$DW$117, Mujeres!$A$1:$DW$117)</f>
        <v>14372.022337748725</v>
      </c>
      <c r="DX117" s="46" cm="1">
        <f t="array" ref="DX117">beneficio_muerte_individual_activo(DX$2,$F117,$D117, Hombres!$A$1:$DW$117, Mujeres!$A$1:$DW$117)</f>
        <v>15243.78284487718</v>
      </c>
      <c r="DY117" s="46" cm="1">
        <f t="array" ref="DY117">beneficio_muerte_individual_activo(DY$2,$F117,$D117, Hombres!$A$1:$DW$117, Mujeres!$A$1:$DW$117)</f>
        <v>16005.104622639727</v>
      </c>
      <c r="DZ117" s="46" cm="1">
        <f t="array" ref="DZ117">beneficio_muerte_individual_activo(DZ$2,$F117,$D117, Hombres!$A$1:$DW$117, Mujeres!$A$1:$DW$117)</f>
        <v>16813.833166533204</v>
      </c>
      <c r="EA117" s="46" cm="1">
        <f t="array" ref="EA117">beneficio_muerte_individual_activo(EA$2,$F117,$D117, Hombres!$A$1:$DW$117, Mujeres!$A$1:$DW$117)</f>
        <v>17773.085948999604</v>
      </c>
      <c r="EB117" s="46" cm="1">
        <f t="array" ref="EB117">beneficio_muerte_individual_activo(EB$2,$F117,$D117, Hombres!$A$1:$DW$117, Mujeres!$A$1:$DW$117)</f>
        <v>19082.564331929312</v>
      </c>
      <c r="EC117" s="46" cm="1">
        <f t="array" ref="EC117">beneficio_muerte_individual_activo(EC$2,$F117,$D117, Hombres!$A$1:$DW$117, Mujeres!$A$1:$DW$117)</f>
        <v>20783.794946295195</v>
      </c>
      <c r="ED117" s="46" cm="1">
        <f t="array" ref="ED117">beneficio_muerte_individual_activo(ED$2,$F117,$D117, Hombres!$A$1:$DW$117, Mujeres!$A$1:$DW$117)</f>
        <v>22817.46570537299</v>
      </c>
      <c r="EE117" s="46" cm="1">
        <f t="array" ref="EE117">beneficio_muerte_individual_activo(EE$2,$F117,$D117, Hombres!$A$1:$DW$117, Mujeres!$A$1:$DW$117)</f>
        <v>24914.80484020495</v>
      </c>
      <c r="EF117" s="46" cm="1">
        <f t="array" ref="EF117">beneficio_muerte_individual_activo(EF$2,$F117,$D117, Hombres!$A$1:$DW$117, Mujeres!$A$1:$DW$117)</f>
        <v>26934.188891178033</v>
      </c>
      <c r="EG117" s="46" cm="1">
        <f t="array" ref="EG117">beneficio_muerte_individual_activo(EG$2,$F117,$D117, Hombres!$A$1:$DW$117, Mujeres!$A$1:$DW$117)</f>
        <v>28927.393041108102</v>
      </c>
      <c r="EH117" s="46" cm="1">
        <f t="array" ref="EH117">beneficio_muerte_individual_activo(EH$2,$F117,$D117, Hombres!$A$1:$DW$117, Mujeres!$A$1:$DW$117)</f>
        <v>30865.291524106953</v>
      </c>
      <c r="EI117" s="46" cm="1">
        <f t="array" ref="EI117">beneficio_muerte_individual_activo(EI$2,$F117,$D117, Hombres!$A$1:$DW$117, Mujeres!$A$1:$DW$117)</f>
        <v>32760.548287843059</v>
      </c>
      <c r="EJ117" s="46" cm="1">
        <f t="array" ref="EJ117">beneficio_muerte_individual_activo(EJ$2,$F117,$D117, Hombres!$A$1:$DW$117, Mujeres!$A$1:$DW$117)</f>
        <v>34829.631004538474</v>
      </c>
      <c r="EK117" s="46" cm="1">
        <f t="array" ref="EK117">beneficio_muerte_individual_activo(EK$2,$F117,$D117, Hombres!$A$1:$DW$117, Mujeres!$A$1:$DW$117)</f>
        <v>22308.426243148904</v>
      </c>
      <c r="EL117" s="46" cm="1">
        <f t="array" ref="EL117">beneficio_muerte_individual_activo(EL$2,$F117,$D117, Hombres!$A$1:$DW$117, Mujeres!$A$1:$DW$117)</f>
        <v>23818.652383771623</v>
      </c>
      <c r="EM117" s="46" cm="1">
        <f t="array" ref="EM117">beneficio_muerte_individual_activo(EM$2,$F117,$D117, Hombres!$A$1:$DW$117, Mujeres!$A$1:$DW$117)</f>
        <v>25160.31378680536</v>
      </c>
      <c r="EN117" s="46" cm="1">
        <f t="array" ref="EN117">beneficio_muerte_individual_activo(EN$2,$F117,$D117, Hombres!$A$1:$DW$117, Mujeres!$A$1:$DW$117)</f>
        <v>26302.804761988373</v>
      </c>
      <c r="EO117" s="46" cm="1">
        <f t="array" ref="EO117">beneficio_muerte_individual_activo(EO$2,$F117,$D117, Hombres!$A$1:$DW$117, Mujeres!$A$1:$DW$117)</f>
        <v>27564.270379260561</v>
      </c>
      <c r="EP117" s="46" cm="1">
        <f t="array" ref="EP117">beneficio_muerte_individual_activo(EP$2,$F117,$D117, Hombres!$A$1:$DW$117, Mujeres!$A$1:$DW$117)</f>
        <v>29273.139048455101</v>
      </c>
      <c r="EQ117" s="46" cm="1">
        <f t="array" ref="EQ117">beneficio_muerte_individual_activo(EQ$2,$F117,$D117, Hombres!$A$1:$DW$117, Mujeres!$A$1:$DW$117)</f>
        <v>31681.66697798299</v>
      </c>
      <c r="ER117" s="46" cm="1">
        <f t="array" ref="ER117">beneficio_muerte_individual_activo(ER$2,$F117,$D117, Hombres!$A$1:$DW$117, Mujeres!$A$1:$DW$117)</f>
        <v>34801.392396888848</v>
      </c>
      <c r="ES117" s="46" cm="1">
        <f t="array" ref="ES117">beneficio_muerte_individual_activo(ES$2,$F117,$D117, Hombres!$A$1:$DW$117, Mujeres!$A$1:$DW$117)</f>
        <v>38507.414249227375</v>
      </c>
      <c r="ET117" s="46" cm="1">
        <f t="array" ref="ET117">beneficio_muerte_individual_activo(ET$2,$F117,$D117, Hombres!$A$1:$DW$117, Mujeres!$A$1:$DW$117)</f>
        <v>42606.884724412317</v>
      </c>
      <c r="EU117" s="46" cm="1">
        <f t="array" ref="EU117">beneficio_muerte_individual_activo(EU$2,$F117,$D117, Hombres!$A$1:$DW$117, Mujeres!$A$1:$DW$117)</f>
        <v>46672.712935630931</v>
      </c>
      <c r="EV117" s="46" cm="1">
        <f t="array" ref="EV117">beneficio_muerte_individual_activo(EV$2,$F117,$D117, Hombres!$A$1:$DW$117, Mujeres!$A$1:$DW$117)</f>
        <v>50410.525114532007</v>
      </c>
      <c r="EW117" s="46" cm="1">
        <f t="array" ref="EW117">beneficio_muerte_individual_activo(EW$2,$F117,$D117, Hombres!$A$1:$DW$117, Mujeres!$A$1:$DW$117)</f>
        <v>53747.135797438292</v>
      </c>
      <c r="EX117" s="46" cm="1">
        <f t="array" ref="EX117">beneficio_muerte_individual_activo(EX$2,$F117,$D117, Hombres!$A$1:$DW$117, Mujeres!$A$1:$DW$117)</f>
        <v>56792.602362917612</v>
      </c>
      <c r="EY117" s="46" cm="1">
        <f t="array" ref="EY117">beneficio_muerte_individual_activo(EY$2,$F117,$D117, Hombres!$A$1:$DW$117, Mujeres!$A$1:$DW$117)</f>
        <v>59853.78628229945</v>
      </c>
      <c r="EZ117" s="46" cm="1">
        <f t="array" ref="EZ117">beneficio_muerte_individual_activo(EZ$2,$F117,$D117, Hombres!$A$1:$DW$117, Mujeres!$A$1:$DW$117)</f>
        <v>66867.906188683512</v>
      </c>
      <c r="FA117" s="46" cm="1">
        <f t="array" ref="FA117">beneficio_muerte_individual_activo(FA$2,$F117,$D117, Hombres!$A$1:$DW$117, Mujeres!$A$1:$DW$117)</f>
        <v>70977.80088936977</v>
      </c>
      <c r="FB117" s="46" cm="1">
        <f t="array" ref="FB117">beneficio_muerte_individual_activo(FB$2,$F117,$D117, Hombres!$A$1:$DW$117, Mujeres!$A$1:$DW$117)</f>
        <v>75088.255360260315</v>
      </c>
      <c r="FC117" s="46" cm="1">
        <f t="array" ref="FC117">beneficio_muerte_individual_activo(FC$2,$F117,$D117, Hombres!$A$1:$DW$117, Mujeres!$A$1:$DW$117)</f>
        <v>79189.12098750638</v>
      </c>
      <c r="FD117" s="46" cm="1">
        <f t="array" ref="FD117">beneficio_muerte_individual_activo(FD$2,$F117,$D117, Hombres!$A$1:$DW$117, Mujeres!$A$1:$DW$117)</f>
        <v>83342.893845639133</v>
      </c>
      <c r="FE117" s="46" cm="1">
        <f t="array" ref="FE117">beneficio_muerte_individual_activo(FE$2,$F117,$D117, Hombres!$A$1:$DW$117, Mujeres!$A$1:$DW$117)</f>
        <v>87508.264822225377</v>
      </c>
      <c r="FF117" s="46" cm="1">
        <f t="array" ref="FF117">beneficio_muerte_individual_activo(FF$2,$F117,$D117, Hombres!$A$1:$DW$117, Mujeres!$A$1:$DW$117)</f>
        <v>91617.203234524161</v>
      </c>
      <c r="FG117" s="46" cm="1">
        <f t="array" ref="FG117">beneficio_muerte_individual_activo(FG$2,$F117,$D117, Hombres!$A$1:$DW$117, Mujeres!$A$1:$DW$117)</f>
        <v>95496.831281218299</v>
      </c>
      <c r="FH117" s="46" cm="1">
        <f t="array" ref="FH117">beneficio_muerte_individual_activo(FH$2,$F117,$D117, Hombres!$A$1:$DW$117, Mujeres!$A$1:$DW$117)</f>
        <v>98986.337325906192</v>
      </c>
      <c r="FI117" s="46" cm="1">
        <f t="array" ref="FI117">beneficio_muerte_individual_activo(FI$2,$F117,$D117, Hombres!$A$1:$DW$117, Mujeres!$A$1:$DW$117)</f>
        <v>101990.86896898487</v>
      </c>
      <c r="FJ117" s="46" cm="1">
        <f t="array" ref="FJ117">beneficio_muerte_individual_activo(FJ$2,$F117,$D117, Hombres!$A$1:$DW$117, Mujeres!$A$1:$DW$117)</f>
        <v>104393.6452674988</v>
      </c>
      <c r="FK117" s="46" cm="1">
        <f t="array" ref="FK117">beneficio_muerte_individual_activo(FK$2,$F117,$D117, Hombres!$A$1:$DW$117, Mujeres!$A$1:$DW$117)</f>
        <v>106036.92375363271</v>
      </c>
      <c r="FL117" s="46" cm="1">
        <f t="array" ref="FL117">beneficio_muerte_individual_activo(FL$2,$F117,$D117, Hombres!$A$1:$DW$117, Mujeres!$A$1:$DW$117)</f>
        <v>106697.5087304539</v>
      </c>
      <c r="FM117" s="46" cm="1">
        <f t="array" ref="FM117">beneficio_muerte_individual_activo(FM$2,$F117,$D117, Hombres!$A$1:$DW$117, Mujeres!$A$1:$DW$117)</f>
        <v>106198.94969516383</v>
      </c>
      <c r="FN117" s="46" cm="1">
        <f t="array" ref="FN117">beneficio_muerte_individual_activo(FN$2,$F117,$D117, Hombres!$A$1:$DW$117, Mujeres!$A$1:$DW$117)</f>
        <v>104476.68057505788</v>
      </c>
      <c r="FO117" s="46" cm="1">
        <f t="array" ref="FO117">beneficio_muerte_individual_activo(FO$2,$F117,$D117, Hombres!$A$1:$DW$117, Mujeres!$A$1:$DW$117)</f>
        <v>101501.45981076162</v>
      </c>
      <c r="FP117" s="46" cm="1">
        <f t="array" ref="FP117">beneficio_muerte_individual_activo(FP$2,$F117,$D117, Hombres!$A$1:$DW$117, Mujeres!$A$1:$DW$117)</f>
        <v>97224.394811602499</v>
      </c>
      <c r="FQ117" s="106" cm="1">
        <f t="array" ref="FQ117">beneficio_muerte_individual_activo(FQ$2,$F117,$D117, Hombres!$A$1:$DW$117, Mujeres!$A$1:$DW$117)</f>
        <v>91597.762224171456</v>
      </c>
      <c r="FR117" s="46" cm="1">
        <f t="array" ref="FR117">beneficio_muerte_individual_activo(FR$2,$F117,$D117, Hombres!$A$1:$DW$117, Mujeres!$A$1:$DW$117)</f>
        <v>84688.929958506022</v>
      </c>
      <c r="FS117" s="46" cm="1">
        <f t="array" ref="FS117">beneficio_muerte_individual_activo(FS$2,$F117,$D117, Hombres!$A$1:$DW$117, Mujeres!$A$1:$DW$117)</f>
        <v>76703.474040149085</v>
      </c>
      <c r="FT117" s="46" cm="1">
        <f t="array" ref="FT117">beneficio_muerte_individual_activo(FT$2,$F117,$D117, Hombres!$A$1:$DW$117, Mujeres!$A$1:$DW$117)</f>
        <v>67910.167696101227</v>
      </c>
      <c r="FU117" s="46" cm="1">
        <f t="array" ref="FU117">beneficio_muerte_individual_activo(FU$2,$F117,$D117, Hombres!$A$1:$DW$117, Mujeres!$A$1:$DW$117)</f>
        <v>58601.960844398614</v>
      </c>
      <c r="FV117" s="46" cm="1">
        <f t="array" ref="FV117">beneficio_muerte_individual_activo(FV$2,$F117,$D117, Hombres!$A$1:$DW$117, Mujeres!$A$1:$DW$117)</f>
        <v>49103.853846693972</v>
      </c>
      <c r="FW117" s="46" cm="1">
        <f t="array" ref="FW117">beneficio_muerte_individual_activo(FW$2,$F117,$D117, Hombres!$A$1:$DW$117, Mujeres!$A$1:$DW$117)</f>
        <v>39799.26114428552</v>
      </c>
      <c r="FX117" s="46" cm="1">
        <f t="array" ref="FX117">beneficio_muerte_individual_activo(FX$2,$F117,$D117, Hombres!$A$1:$DW$117, Mujeres!$A$1:$DW$117)</f>
        <v>31084.01175479162</v>
      </c>
      <c r="FY117" s="46" cm="1">
        <f t="array" ref="FY117">beneficio_muerte_individual_activo(FY$2,$F117,$D117, Hombres!$A$1:$DW$117, Mujeres!$A$1:$DW$117)</f>
        <v>23289.712069994137</v>
      </c>
      <c r="FZ117" s="46" cm="1">
        <f t="array" ref="FZ117">beneficio_muerte_individual_activo(FZ$2,$F117,$D117, Hombres!$A$1:$DW$117, Mujeres!$A$1:$DW$117)</f>
        <v>16646.778051663874</v>
      </c>
      <c r="GA117" s="46" cm="1">
        <f t="array" ref="GA117">beneficio_muerte_individual_activo(GA$2,$F117,$D117, Hombres!$A$1:$DW$117, Mujeres!$A$1:$DW$117)</f>
        <v>11274.728921539743</v>
      </c>
      <c r="GB117" s="46" cm="1">
        <f t="array" ref="GB117">beneficio_muerte_individual_activo(GB$2,$F117,$D117, Hombres!$A$1:$DW$117, Mujeres!$A$1:$DW$117)</f>
        <v>7182.1397382877685</v>
      </c>
      <c r="GC117" s="46" cm="1">
        <f t="array" ref="GC117">beneficio_muerte_individual_activo(GC$2,$F117,$D117, Hombres!$A$1:$DW$117, Mujeres!$A$1:$DW$117)</f>
        <v>4267.3638711639114</v>
      </c>
      <c r="GD117" s="46" cm="1">
        <f t="array" ref="GD117">beneficio_muerte_individual_activo(GD$2,$F117,$D117, Hombres!$A$1:$DW$117, Mujeres!$A$1:$DW$117)</f>
        <v>2341.3189387486991</v>
      </c>
      <c r="GE117" s="46" cm="1">
        <f t="array" ref="GE117">beneficio_muerte_individual_activo(GE$2,$F117,$D117, Hombres!$A$1:$DW$117, Mujeres!$A$1:$DW$117)</f>
        <v>1171.4595498782246</v>
      </c>
      <c r="GF117" s="46" cm="1">
        <f t="array" ref="GF117">beneficio_muerte_individual_activo(GF$2,$F117,$D117, Hombres!$A$1:$DW$117, Mujeres!$A$1:$DW$117)</f>
        <v>526.29068411795731</v>
      </c>
      <c r="GG117" s="46" cm="1">
        <f t="array" ref="GG117">beneficio_muerte_individual_activo(GG$2,$F117,$D117, Hombres!$A$1:$DW$117, Mujeres!$A$1:$DW$117)</f>
        <v>208.27313339290052</v>
      </c>
      <c r="GH117" s="46" cm="1">
        <f t="array" ref="GH117">beneficio_muerte_individual_activo(GH$2,$F117,$D117, Hombres!$A$1:$DW$117, Mujeres!$A$1:$DW$117)</f>
        <v>70.826896578810562</v>
      </c>
      <c r="GI117" s="46" cm="1">
        <f t="array" ref="GI117">beneficio_muerte_individual_activo(GI$2,$F117,$D117, Hombres!$A$1:$DW$117, Mujeres!$A$1:$DW$117)</f>
        <v>0</v>
      </c>
      <c r="GJ117" s="46" cm="1">
        <f t="array" ref="GJ117">beneficio_muerte_individual_activo(GJ$2,$F117,$D117, Hombres!$A$1:$DW$117, Mujeres!$A$1:$DW$117)</f>
        <v>0</v>
      </c>
      <c r="GK117" s="46" cm="1">
        <f t="array" ref="GK117">beneficio_muerte_individual_activo(GK$2,$F117,$D117, Hombres!$A$1:$DW$117, Mujeres!$A$1:$DW$117)</f>
        <v>0</v>
      </c>
      <c r="GL117" s="46" cm="1">
        <f t="array" ref="GL117">beneficio_muerte_individual_activo(GL$2,$F117,$D117, Hombres!$A$1:$DW$117, Mujeres!$A$1:$DW$117)</f>
        <v>0</v>
      </c>
      <c r="GM117" s="46" cm="1">
        <f t="array" ref="GM117">beneficio_muerte_individual_activo(GM$2,$F117,$D117, Hombres!$A$1:$DW$117, Mujeres!$A$1:$DW$117)</f>
        <v>0</v>
      </c>
      <c r="GN117" s="46" cm="1">
        <f t="array" ref="GN117">beneficio_muerte_individual_activo(GN$2,$F117,$D117, Hombres!$A$1:$DW$117, Mujeres!$A$1:$DW$117)</f>
        <v>0</v>
      </c>
      <c r="GO117" s="46" cm="1">
        <f t="array" ref="GO117">beneficio_muerte_individual_activo(GO$2,$F117,$D117, Hombres!$A$1:$DW$117, Mujeres!$A$1:$DW$117)</f>
        <v>0</v>
      </c>
      <c r="GP117" s="46" cm="1">
        <f t="array" ref="GP117">beneficio_muerte_individual_activo(GP$2,$F117,$D117, Hombres!$A$1:$DW$117, Mujeres!$A$1:$DW$117)</f>
        <v>0</v>
      </c>
      <c r="GQ117" s="46" cm="1">
        <f t="array" ref="GQ117">beneficio_muerte_individual_activo(GQ$2,$F117,$D117, Hombres!$A$1:$DW$117, Mujeres!$A$1:$DW$117)</f>
        <v>0</v>
      </c>
      <c r="GR117" s="46" cm="1">
        <f t="array" ref="GR117">beneficio_muerte_individual_activo(GR$2,$F117,$D117, Hombres!$A$1:$DW$117, Mujeres!$A$1:$DW$117)</f>
        <v>0</v>
      </c>
      <c r="GS117" s="46" cm="1">
        <f t="array" ref="GS117">beneficio_muerte_individual_activo(GS$2,$F117,$D117, Hombres!$A$1:$DW$117, Mujeres!$A$1:$DW$117)</f>
        <v>0</v>
      </c>
      <c r="GT117" s="46" cm="1">
        <f t="array" ref="GT117">beneficio_muerte_individual_activo(GT$2,$F117,$D117, Hombres!$A$1:$DW$117, Mujeres!$A$1:$DW$117)</f>
        <v>0</v>
      </c>
      <c r="GU117" s="46" cm="1">
        <f t="array" ref="GU117">beneficio_muerte_individual_activo(GU$2,$F117,$D117, Hombres!$A$1:$DW$117, Mujeres!$A$1:$DW$117)</f>
        <v>0</v>
      </c>
      <c r="GV117" s="46" cm="1">
        <f t="array" ref="GV117">beneficio_muerte_individual_activo(GV$2,$F117,$D117, Hombres!$A$1:$DW$117, Mujeres!$A$1:$DW$117)</f>
        <v>0</v>
      </c>
    </row>
    <row r="118" spans="1:204" x14ac:dyDescent="0.25">
      <c r="A118" s="1">
        <f t="shared" si="1"/>
        <v>116</v>
      </c>
      <c r="B118" s="75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39" cm="1">
        <f t="array" ref="G118">PorcentajePension(C118,E118, D118)</f>
        <v>0.85</v>
      </c>
      <c r="I118" s="72"/>
      <c r="J118" s="46" cm="1">
        <f t="array" ref="J118">AnualidadActivo(J$2, $E118, $C118, $B118, $D118, Hombres!$A$1:$DW$117, Mujeres!$A$1:$DW$117)</f>
        <v>0</v>
      </c>
      <c r="K118" s="46" cm="1">
        <f t="array" ref="K118">AnualidadActivo(K$2, $E118, $C118, $B118, $D118, Hombres!$A$1:$DW$117, Mujeres!$A$1:$DW$117)</f>
        <v>0</v>
      </c>
      <c r="L118" s="46" cm="1">
        <f t="array" ref="L118">AnualidadActivo(L$2, $E118, $C118, $B118, $D118, Hombres!$A$1:$DW$117, Mujeres!$A$1:$DW$117)</f>
        <v>0</v>
      </c>
      <c r="M118" s="46" cm="1">
        <f t="array" ref="M118">AnualidadActivo(M$2, $E118, $C118, $B118, $D118, Hombres!$A$1:$DW$117, Mujeres!$A$1:$DW$117)</f>
        <v>0</v>
      </c>
      <c r="N118" s="46" cm="1">
        <f t="array" ref="N118">AnualidadActivo(N$2, $E118, $C118, $B118, $D118, Hombres!$A$1:$DW$117, Mujeres!$A$1:$DW$117)</f>
        <v>0</v>
      </c>
      <c r="O118" s="46" cm="1">
        <f t="array" ref="O118">AnualidadActivo(O$2, $E118, $C118, $B118, $D118, Hombres!$A$1:$DW$117, Mujeres!$A$1:$DW$117)</f>
        <v>0</v>
      </c>
      <c r="P118" s="46" cm="1">
        <f t="array" ref="P118">AnualidadActivo(P$2, $E118, $C118, $B118, $D118, Hombres!$A$1:$DW$117, Mujeres!$A$1:$DW$117)</f>
        <v>0</v>
      </c>
      <c r="Q118" s="46" cm="1">
        <f t="array" ref="Q118">AnualidadActivo(Q$2, $E118, $C118, $B118, $D118, Hombres!$A$1:$DW$117, Mujeres!$A$1:$DW$117)</f>
        <v>0</v>
      </c>
      <c r="R118" s="46" cm="1">
        <f t="array" ref="R118">AnualidadActivo(R$2, $E118, $C118, $B118, $D118, Hombres!$A$1:$DW$117, Mujeres!$A$1:$DW$117)</f>
        <v>0</v>
      </c>
      <c r="S118" s="46" cm="1">
        <f t="array" ref="S118">AnualidadActivo(S$2, $E118, $C118, $B118, $D118, Hombres!$A$1:$DW$117, Mujeres!$A$1:$DW$117)</f>
        <v>0</v>
      </c>
      <c r="T118" s="46" cm="1">
        <f t="array" ref="T118">AnualidadActivo(T$2, $E118, $C118, $B118, $D118, Hombres!$A$1:$DW$117, Mujeres!$A$1:$DW$117)</f>
        <v>0</v>
      </c>
      <c r="U118" s="46" cm="1">
        <f t="array" ref="U118">AnualidadActivo(U$2, $E118, $C118, $B118, $D118, Hombres!$A$1:$DW$117, Mujeres!$A$1:$DW$117)</f>
        <v>0</v>
      </c>
      <c r="V118" s="46" cm="1">
        <f t="array" ref="V118">AnualidadActivo(V$2, $E118, $C118, $B118, $D118, Hombres!$A$1:$DW$117, Mujeres!$A$1:$DW$117)</f>
        <v>0</v>
      </c>
      <c r="W118" s="46" cm="1">
        <f t="array" ref="W118">AnualidadActivo(W$2, $E118, $C118, $B118, $D118, Hombres!$A$1:$DW$117, Mujeres!$A$1:$DW$117)</f>
        <v>0</v>
      </c>
      <c r="X118" s="46" cm="1">
        <f t="array" ref="X118">AnualidadActivo(X$2, $E118, $C118, $B118, $D118, Hombres!$A$1:$DW$117, Mujeres!$A$1:$DW$117)</f>
        <v>0</v>
      </c>
      <c r="Y118" s="46" cm="1">
        <f t="array" ref="Y118">AnualidadActivo(Y$2, $E118, $C118, $B118, $D118, Hombres!$A$1:$DW$117, Mujeres!$A$1:$DW$117)</f>
        <v>0</v>
      </c>
      <c r="Z118" s="46" cm="1">
        <f t="array" ref="Z118">AnualidadActivo(Z$2, $E118, $C118, $B118, $D118, Hombres!$A$1:$DW$117, Mujeres!$A$1:$DW$117)</f>
        <v>0</v>
      </c>
      <c r="AA118" s="46" cm="1">
        <f t="array" ref="AA118">AnualidadActivo(AA$2, $E118, $C118, $B118, $D118, Hombres!$A$1:$DW$117, Mujeres!$A$1:$DW$117)</f>
        <v>0</v>
      </c>
      <c r="AB118" s="46" cm="1">
        <f t="array" ref="AB118">AnualidadActivo(AB$2, $E118, $C118, $B118, $D118, Hombres!$A$1:$DW$117, Mujeres!$A$1:$DW$117)</f>
        <v>0</v>
      </c>
      <c r="AC118" s="46" cm="1">
        <f t="array" ref="AC118">AnualidadActivo(AC$2, $E118, $C118, $B118, $D118, Hombres!$A$1:$DW$117, Mujeres!$A$1:$DW$117)</f>
        <v>0</v>
      </c>
      <c r="AD118" s="46" cm="1">
        <f t="array" ref="AD118">AnualidadActivo(AD$2, $E118, $C118, $B118, $D118, Hombres!$A$1:$DW$117, Mujeres!$A$1:$DW$117)</f>
        <v>0</v>
      </c>
      <c r="AE118" s="46" cm="1">
        <f t="array" ref="AE118">AnualidadActivo(AE$2, $E118, $C118, $B118, $D118, Hombres!$A$1:$DW$117, Mujeres!$A$1:$DW$117)</f>
        <v>0</v>
      </c>
      <c r="AF118" s="46" cm="1">
        <f t="array" ref="AF118">AnualidadActivo(AF$2, $E118, $C118, $B118, $D118, Hombres!$A$1:$DW$117, Mujeres!$A$1:$DW$117)</f>
        <v>0</v>
      </c>
      <c r="AG118" s="46" cm="1">
        <f t="array" ref="AG118">AnualidadActivo(AG$2, $E118, $C118, $B118, $D118, Hombres!$A$1:$DW$117, Mujeres!$A$1:$DW$117)</f>
        <v>0</v>
      </c>
      <c r="AH118" s="46" cm="1">
        <f t="array" ref="AH118">AnualidadActivo(AH$2, $E118, $C118, $B118, $D118, Hombres!$A$1:$DW$117, Mujeres!$A$1:$DW$117)</f>
        <v>0</v>
      </c>
      <c r="AI118" s="46" cm="1">
        <f t="array" ref="AI118">AnualidadActivo(AI$2, $E118, $C118, $B118, $D118, Hombres!$A$1:$DW$117, Mujeres!$A$1:$DW$117)</f>
        <v>0</v>
      </c>
      <c r="AJ118" s="46" cm="1">
        <f t="array" ref="AJ118">AnualidadActivo(AJ$2, $E118, $C118, $B118, $D118, Hombres!$A$1:$DW$117, Mujeres!$A$1:$DW$117)</f>
        <v>0</v>
      </c>
      <c r="AK118" s="46" cm="1">
        <f t="array" ref="AK118">AnualidadActivo(AK$2, $E118, $C118, $B118, $D118, Hombres!$A$1:$DW$117, Mujeres!$A$1:$DW$117)</f>
        <v>0</v>
      </c>
      <c r="AL118" s="46" cm="1">
        <f t="array" ref="AL118">AnualidadActivo(AL$2, $E118, $C118, $B118, $D118, Hombres!$A$1:$DW$117, Mujeres!$A$1:$DW$117)</f>
        <v>0</v>
      </c>
      <c r="AM118" s="46" cm="1">
        <f t="array" ref="AM118">AnualidadActivo(AM$2, $E118, $C118, $B118, $D118, Hombres!$A$1:$DW$117, Mujeres!$A$1:$DW$117)</f>
        <v>0</v>
      </c>
      <c r="AN118" s="46" cm="1">
        <f t="array" ref="AN118">AnualidadActivo(AN$2, $E118, $C118, $B118, $D118, Hombres!$A$1:$DW$117, Mujeres!$A$1:$DW$117)</f>
        <v>0</v>
      </c>
      <c r="AO118" s="46" cm="1">
        <f t="array" ref="AO118">AnualidadActivo(AO$2, $E118, $C118, $B118, $D118, Hombres!$A$1:$DW$117, Mujeres!$A$1:$DW$117)</f>
        <v>0</v>
      </c>
      <c r="AP118" s="46" cm="1">
        <f t="array" ref="AP118">AnualidadActivo(AP$2, $E118, $C118, $B118, $D118, Hombres!$A$1:$DW$117, Mujeres!$A$1:$DW$117)</f>
        <v>0</v>
      </c>
      <c r="AQ118" s="46" cm="1">
        <f t="array" ref="AQ118">AnualidadActivo(AQ$2, $E118, $C118, $B118, $D118, Hombres!$A$1:$DW$117, Mujeres!$A$1:$DW$117)</f>
        <v>0</v>
      </c>
      <c r="AR118" s="46" cm="1">
        <f t="array" ref="AR118">AnualidadActivo(AR$2, $E118, $C118, $B118, $D118, Hombres!$A$1:$DW$117, Mujeres!$A$1:$DW$117)</f>
        <v>0</v>
      </c>
      <c r="AS118" s="46" cm="1">
        <f t="array" ref="AS118">AnualidadActivo(AS$2, $E118, $C118, $B118, $D118, Hombres!$A$1:$DW$117, Mujeres!$A$1:$DW$117)</f>
        <v>101290645.89554018</v>
      </c>
      <c r="AT118" s="46" cm="1">
        <f t="array" ref="AT118">AnualidadActivo(AT$2, $E118, $C118, $B118, $D118, Hombres!$A$1:$DW$117, Mujeres!$A$1:$DW$117)</f>
        <v>104329365.27240637</v>
      </c>
      <c r="AU118" s="46" cm="1">
        <f t="array" ref="AU118">AnualidadActivo(AU$2, $E118, $C118, $B118, $D118, Hombres!$A$1:$DW$117, Mujeres!$A$1:$DW$117)</f>
        <v>107459246.23057857</v>
      </c>
      <c r="AV118" s="46" cm="1">
        <f t="array" ref="AV118">AnualidadActivo(AV$2, $E118, $C118, $B118, $D118, Hombres!$A$1:$DW$117, Mujeres!$A$1:$DW$117)</f>
        <v>110683023.61749594</v>
      </c>
      <c r="AW118" s="46" cm="1">
        <f t="array" ref="AW118">AnualidadActivo(AW$2, $E118, $C118, $B118, $D118, Hombres!$A$1:$DW$117, Mujeres!$A$1:$DW$117)</f>
        <v>114003514.32602081</v>
      </c>
      <c r="AX118" s="46" cm="1">
        <f t="array" ref="AX118">AnualidadActivo(AX$2, $E118, $C118, $B118, $D118, Hombres!$A$1:$DW$117, Mujeres!$A$1:$DW$117)</f>
        <v>116479533.8529648</v>
      </c>
      <c r="AY118" s="46" cm="1">
        <f t="array" ref="AY118">AnualidadActivo(AY$2, $E118, $C118, $B118, $D118, Hombres!$A$1:$DW$117, Mujeres!$A$1:$DW$117)</f>
        <v>118936709.33911414</v>
      </c>
      <c r="AZ118" s="46" cm="1">
        <f t="array" ref="AZ118">AnualidadActivo(AZ$2, $E118, $C118, $B118, $D118, Hombres!$A$1:$DW$117, Mujeres!$A$1:$DW$117)</f>
        <v>121377717.35966589</v>
      </c>
      <c r="BA118" s="46" cm="1">
        <f t="array" ref="BA118">AnualidadActivo(BA$2, $E118, $C118, $B118, $D118, Hombres!$A$1:$DW$117, Mujeres!$A$1:$DW$117)</f>
        <v>123805076.41011196</v>
      </c>
      <c r="BB118" s="46" cm="1">
        <f t="array" ref="BB118">AnualidadActivo(BB$2, $E118, $C118, $B118, $D118, Hombres!$A$1:$DW$117, Mujeres!$A$1:$DW$117)</f>
        <v>126206826.30445582</v>
      </c>
      <c r="BC118" s="46" cm="1">
        <f t="array" ref="BC118">AnualidadActivo(BC$2, $E118, $C118, $B118, $D118, Hombres!$A$1:$DW$117, Mujeres!$A$1:$DW$117)</f>
        <v>128556348.11394314</v>
      </c>
      <c r="BD118" s="46" cm="1">
        <f t="array" ref="BD118">AnualidadActivo(BD$2, $E118, $C118, $B118, $D118, Hombres!$A$1:$DW$117, Mujeres!$A$1:$DW$117)</f>
        <v>130812747.53857258</v>
      </c>
      <c r="BE118" s="46" cm="1">
        <f t="array" ref="BE118">AnualidadActivo(BE$2, $E118, $C118, $B118, $D118, Hombres!$A$1:$DW$117, Mujeres!$A$1:$DW$117)</f>
        <v>132927111.78192258</v>
      </c>
      <c r="BF118" s="46" cm="1">
        <f t="array" ref="BF118">AnualidadActivo(BF$2, $E118, $C118, $B118, $D118, Hombres!$A$1:$DW$117, Mujeres!$A$1:$DW$117)</f>
        <v>134848605.08523712</v>
      </c>
      <c r="BG118" s="46" cm="1">
        <f t="array" ref="BG118">AnualidadActivo(BG$2, $E118, $C118, $B118, $D118, Hombres!$A$1:$DW$117, Mujeres!$A$1:$DW$117)</f>
        <v>136532655.82165685</v>
      </c>
      <c r="BH118" s="46" cm="1">
        <f t="array" ref="BH118">AnualidadActivo(BH$2, $E118, $C118, $B118, $D118, Hombres!$A$1:$DW$117, Mujeres!$A$1:$DW$117)</f>
        <v>137960221.20062771</v>
      </c>
      <c r="BI118" s="46" cm="1">
        <f t="array" ref="BI118">AnualidadActivo(BI$2, $E118, $C118, $B118, $D118, Hombres!$A$1:$DW$117, Mujeres!$A$1:$DW$117)</f>
        <v>139131403.31950045</v>
      </c>
      <c r="BJ118" s="46" cm="1">
        <f t="array" ref="BJ118">AnualidadActivo(BJ$2, $E118, $C118, $B118, $D118, Hombres!$A$1:$DW$117, Mujeres!$A$1:$DW$117)</f>
        <v>140047656.65434611</v>
      </c>
      <c r="BK118" s="46" cm="1">
        <f t="array" ref="BK118">AnualidadActivo(BK$2, $E118, $C118, $B118, $D118, Hombres!$A$1:$DW$117, Mujeres!$A$1:$DW$117)</f>
        <v>140699837.58423689</v>
      </c>
      <c r="BL118" s="46" cm="1">
        <f t="array" ref="BL118">AnualidadActivo(BL$2, $E118, $C118, $B118, $D118, Hombres!$A$1:$DW$117, Mujeres!$A$1:$DW$117)</f>
        <v>141059982.31540665</v>
      </c>
      <c r="BM118" s="46" cm="1">
        <f t="array" ref="BM118">AnualidadActivo(BM$2, $E118, $C118, $B118, $D118, Hombres!$A$1:$DW$117, Mujeres!$A$1:$DW$117)</f>
        <v>140838254.5020645</v>
      </c>
      <c r="BN118" s="46" cm="1">
        <f t="array" ref="BN118">AnualidadActivo(BN$2, $E118, $C118, $B118, $D118, Hombres!$A$1:$DW$117, Mujeres!$A$1:$DW$117)</f>
        <v>140194276.51269272</v>
      </c>
      <c r="BO118" s="46" cm="1">
        <f t="array" ref="BO118">AnualidadActivo(BO$2, $E118, $C118, $B118, $D118, Hombres!$A$1:$DW$117, Mujeres!$A$1:$DW$117)</f>
        <v>139094541.71720478</v>
      </c>
      <c r="BP118" s="46" cm="1">
        <f t="array" ref="BP118">AnualidadActivo(BP$2, $E118, $C118, $B118, $D118, Hombres!$A$1:$DW$117, Mujeres!$A$1:$DW$117)</f>
        <v>137496381.7365495</v>
      </c>
      <c r="BQ118" s="46" cm="1">
        <f t="array" ref="BQ118">AnualidadActivo(BQ$2, $E118, $C118, $B118, $D118, Hombres!$A$1:$DW$117, Mujeres!$A$1:$DW$117)</f>
        <v>135351387.85778362</v>
      </c>
      <c r="BR118" s="46" cm="1">
        <f t="array" ref="BR118">AnualidadActivo(BR$2, $E118, $C118, $B118, $D118, Hombres!$A$1:$DW$117, Mujeres!$A$1:$DW$117)</f>
        <v>132621313.81981741</v>
      </c>
      <c r="BS118" s="46" cm="1">
        <f t="array" ref="BS118">AnualidadActivo(BS$2, $E118, $C118, $B118, $D118, Hombres!$A$1:$DW$117, Mujeres!$A$1:$DW$117)</f>
        <v>129275327.14202952</v>
      </c>
      <c r="BT118" s="46" cm="1">
        <f t="array" ref="BT118">AnualidadActivo(BT$2, $E118, $C118, $B118, $D118, Hombres!$A$1:$DW$117, Mujeres!$A$1:$DW$117)</f>
        <v>125285648.02591276</v>
      </c>
      <c r="BU118" s="46" cm="1">
        <f t="array" ref="BU118">AnualidadActivo(BU$2, $E118, $C118, $B118, $D118, Hombres!$A$1:$DW$117, Mujeres!$A$1:$DW$117)</f>
        <v>120628237.50079107</v>
      </c>
      <c r="BV118" s="46" cm="1">
        <f t="array" ref="BV118">AnualidadActivo(BV$2, $E118, $C118, $B118, $D118, Hombres!$A$1:$DW$117, Mujeres!$A$1:$DW$117)</f>
        <v>115291503.86248761</v>
      </c>
      <c r="BW118" s="46" cm="1">
        <f t="array" ref="BW118">AnualidadActivo(BW$2, $E118, $C118, $B118, $D118, Hombres!$A$1:$DW$117, Mujeres!$A$1:$DW$117)</f>
        <v>109289464.14235571</v>
      </c>
      <c r="BX118" s="46" cm="1">
        <f t="array" ref="BX118">AnualidadActivo(BX$2, $E118, $C118, $B118, $D118, Hombres!$A$1:$DW$117, Mujeres!$A$1:$DW$117)</f>
        <v>102660575.08269033</v>
      </c>
      <c r="BY118" s="46" cm="1">
        <f t="array" ref="BY118">AnualidadActivo(BY$2, $E118, $C118, $B118, $D118, Hombres!$A$1:$DW$117, Mujeres!$A$1:$DW$117)</f>
        <v>95460195.077914149</v>
      </c>
      <c r="BZ118" s="46" cm="1">
        <f t="array" ref="BZ118">AnualidadActivo(BZ$2, $E118, $C118, $B118, $D118, Hombres!$A$1:$DW$117, Mujeres!$A$1:$DW$117)</f>
        <v>87760758.538311854</v>
      </c>
      <c r="CA118" s="46" cm="1">
        <f t="array" ref="CA118">AnualidadActivo(CA$2, $E118, $C118, $B118, $D118, Hombres!$A$1:$DW$117, Mujeres!$A$1:$DW$117)</f>
        <v>79658629.406451717</v>
      </c>
      <c r="CB118" s="46" cm="1">
        <f t="array" ref="CB118">AnualidadActivo(CB$2, $E118, $C118, $B118, $D118, Hombres!$A$1:$DW$117, Mujeres!$A$1:$DW$117)</f>
        <v>71281038.811266288</v>
      </c>
      <c r="CC118" s="46" cm="1">
        <f t="array" ref="CC118">AnualidadActivo(CC$2, $E118, $C118, $B118, $D118, Hombres!$A$1:$DW$117, Mujeres!$A$1:$DW$117)</f>
        <v>62780085.716658503</v>
      </c>
      <c r="CD118" s="46" cm="1">
        <f t="array" ref="CD118">AnualidadActivo(CD$2, $E118, $C118, $B118, $D118, Hombres!$A$1:$DW$117, Mujeres!$A$1:$DW$117)</f>
        <v>54320272.350770049</v>
      </c>
      <c r="CE118" s="46" cm="1">
        <f t="array" ref="CE118">AnualidadActivo(CE$2, $E118, $C118, $B118, $D118, Hombres!$A$1:$DW$117, Mujeres!$A$1:$DW$117)</f>
        <v>46071951.49521105</v>
      </c>
      <c r="CF118" s="46" cm="1">
        <f t="array" ref="CF118">AnualidadActivo(CF$2, $E118, $C118, $B118, $D118, Hombres!$A$1:$DW$117, Mujeres!$A$1:$DW$117)</f>
        <v>38208184.457737692</v>
      </c>
      <c r="CG118" s="46" cm="1">
        <f t="array" ref="CG118">AnualidadActivo(CG$2, $E118, $C118, $B118, $D118, Hombres!$A$1:$DW$117, Mujeres!$A$1:$DW$117)</f>
        <v>30898398.715404689</v>
      </c>
      <c r="CH118" s="46" cm="1">
        <f t="array" ref="CH118">AnualidadActivo(CH$2, $E118, $C118, $B118, $D118, Hombres!$A$1:$DW$117, Mujeres!$A$1:$DW$117)</f>
        <v>24292070.576732785</v>
      </c>
      <c r="CI118" s="46" cm="1">
        <f t="array" ref="CI118">AnualidadActivo(CI$2, $E118, $C118, $B118, $D118, Hombres!$A$1:$DW$117, Mujeres!$A$1:$DW$117)</f>
        <v>18501992.516845379</v>
      </c>
      <c r="CJ118" s="46" cm="1">
        <f t="array" ref="CJ118">AnualidadActivo(CJ$2, $E118, $C118, $B118, $D118, Hombres!$A$1:$DW$117, Mujeres!$A$1:$DW$117)</f>
        <v>13595865.19411087</v>
      </c>
      <c r="CK118" s="46" cm="1">
        <f t="array" ref="CK118">AnualidadActivo(CK$2, $E118, $C118, $B118, $D118, Hombres!$A$1:$DW$117, Mujeres!$A$1:$DW$117)</f>
        <v>9593309.0871082172</v>
      </c>
      <c r="CL118" s="46" cm="1">
        <f t="array" ref="CL118">AnualidadActivo(CL$2, $E118, $C118, $B118, $D118, Hombres!$A$1:$DW$117, Mujeres!$A$1:$DW$117)</f>
        <v>6465403.8576004403</v>
      </c>
      <c r="CM118" s="46" cm="1">
        <f t="array" ref="CM118">AnualidadActivo(CM$2, $E118, $C118, $B118, $D118, Hombres!$A$1:$DW$117, Mujeres!$A$1:$DW$117)</f>
        <v>4136780.1623435062</v>
      </c>
      <c r="CN118" s="46" cm="1">
        <f t="array" ref="CN118">AnualidadActivo(CN$2, $E118, $C118, $B118, $D118, Hombres!$A$1:$DW$117, Mujeres!$A$1:$DW$117)</f>
        <v>2494953.1292799837</v>
      </c>
      <c r="CO118" s="46" cm="1">
        <f t="array" ref="CO118">AnualidadActivo(CO$2, $E118, $C118, $B118, $D118, Hombres!$A$1:$DW$117, Mujeres!$A$1:$DW$117)</f>
        <v>1406281.8482501653</v>
      </c>
      <c r="CP118" s="46" cm="1">
        <f t="array" ref="CP118">AnualidadActivo(CP$2, $E118, $C118, $B118, $D118, Hombres!$A$1:$DW$117, Mujeres!$A$1:$DW$117)</f>
        <v>733251.87948935316</v>
      </c>
      <c r="CQ118" s="46" cm="1">
        <f t="array" ref="CQ118">AnualidadActivo(CQ$2, $E118, $C118, $B118, $D118, Hombres!$A$1:$DW$117, Mujeres!$A$1:$DW$117)</f>
        <v>0</v>
      </c>
      <c r="CR118" s="46" cm="1">
        <f t="array" ref="CR118">AnualidadActivo(CR$2, $E118, $C118, $B118, $D118, Hombres!$A$1:$DW$117, Mujeres!$A$1:$DW$117)</f>
        <v>0</v>
      </c>
      <c r="CS118" s="46" cm="1">
        <f t="array" ref="CS118">AnualidadActivo(CS$2, $E118, $C118, $B118, $D118, Hombres!$A$1:$DW$117, Mujeres!$A$1:$DW$117)</f>
        <v>0</v>
      </c>
      <c r="CT118" s="46" cm="1">
        <f t="array" ref="CT118">AnualidadActivo(CT$2, $E118, $C118, $B118, $D118, Hombres!$A$1:$DW$117, Mujeres!$A$1:$DW$117)</f>
        <v>0</v>
      </c>
      <c r="CU118" s="46" cm="1">
        <f t="array" ref="CU118">AnualidadActivo(CU$2, $E118, $C118, $B118, $D118, Hombres!$A$1:$DW$117, Mujeres!$A$1:$DW$117)</f>
        <v>0</v>
      </c>
      <c r="CV118" s="46" cm="1">
        <f t="array" ref="CV118">AnualidadActivo(CV$2, $E118, $C118, $B118, $D118, Hombres!$A$1:$DW$117, Mujeres!$A$1:$DW$117)</f>
        <v>0</v>
      </c>
      <c r="CW118" s="46" cm="1">
        <f t="array" ref="CW118">AnualidadActivo(CW$2, $E118, $C118, $B118, $D118, Hombres!$A$1:$DW$117, Mujeres!$A$1:$DW$117)</f>
        <v>0</v>
      </c>
      <c r="CX118" s="46" cm="1">
        <f t="array" ref="CX118">AnualidadActivo(CX$2, $E118, $C118, $B118, $D118, Hombres!$A$1:$DW$117, Mujeres!$A$1:$DW$117)</f>
        <v>0</v>
      </c>
      <c r="CY118" s="46" cm="1">
        <f t="array" ref="CY118">AnualidadActivo(CY$2, $E118, $C118, $B118, $D118, Hombres!$A$1:$DW$117, Mujeres!$A$1:$DW$117)</f>
        <v>0</v>
      </c>
      <c r="CZ118" s="46" cm="1">
        <f t="array" ref="CZ118">AnualidadActivo(CZ$2, $E118, $C118, $B118, $D118, Hombres!$A$1:$DW$117, Mujeres!$A$1:$DW$117)</f>
        <v>0</v>
      </c>
      <c r="DA118" s="46" cm="1">
        <f t="array" ref="DA118">AnualidadActivo(DA$2, $E118, $C118, $B118, $D118, Hombres!$A$1:$DW$117, Mujeres!$A$1:$DW$117)</f>
        <v>0</v>
      </c>
      <c r="DD118" s="21"/>
      <c r="DE118" s="46" cm="1">
        <f t="array" ref="DE118">beneficio_muerte_individual_activo(DE$2,$F118,$D118, Hombres!$A$1:$DW$117, Mujeres!$A$1:$DW$117)</f>
        <v>0</v>
      </c>
      <c r="DF118" s="46" cm="1">
        <f t="array" ref="DF118">beneficio_muerte_individual_activo(DF$2,$F118,$D118, Hombres!$A$1:$DW$117, Mujeres!$A$1:$DW$117)</f>
        <v>6567</v>
      </c>
      <c r="DG118" s="46" cm="1">
        <f t="array" ref="DG118">beneficio_muerte_individual_activo(DG$2,$F118,$D118, Hombres!$A$1:$DW$117, Mujeres!$A$1:$DW$117)</f>
        <v>6576.3512609999998</v>
      </c>
      <c r="DH118" s="46" cm="1">
        <f t="array" ref="DH118">beneficio_muerte_individual_activo(DH$2,$F118,$D118, Hombres!$A$1:$DW$117, Mujeres!$A$1:$DW$117)</f>
        <v>6588.6350043139664</v>
      </c>
      <c r="DI118" s="46" cm="1">
        <f t="array" ref="DI118">beneficio_muerte_individual_activo(DI$2,$F118,$D118, Hombres!$A$1:$DW$117, Mujeres!$A$1:$DW$117)</f>
        <v>6679.037433219587</v>
      </c>
      <c r="DJ118" s="46" cm="1">
        <f t="array" ref="DJ118">beneficio_muerte_individual_activo(DJ$2,$F118,$D118, Hombres!$A$1:$DW$117, Mujeres!$A$1:$DW$117)</f>
        <v>6847.1399436742286</v>
      </c>
      <c r="DK118" s="46" cm="1">
        <f t="array" ref="DK118">beneficio_muerte_individual_activo(DK$2,$F118,$D118, Hombres!$A$1:$DW$117, Mujeres!$A$1:$DW$117)</f>
        <v>7096.9774099716496</v>
      </c>
      <c r="DL118" s="46" cm="1">
        <f t="array" ref="DL118">beneficio_muerte_individual_activo(DL$2,$F118,$D118, Hombres!$A$1:$DW$117, Mujeres!$A$1:$DW$117)</f>
        <v>7423.596424873097</v>
      </c>
      <c r="DM118" s="46" cm="1">
        <f t="array" ref="DM118">beneficio_muerte_individual_activo(DM$2,$F118,$D118, Hombres!$A$1:$DW$117, Mujeres!$A$1:$DW$117)</f>
        <v>7834.4140373113032</v>
      </c>
      <c r="DN118" s="46" cm="1">
        <f t="array" ref="DN118">beneficio_muerte_individual_activo(DN$2,$F118,$D118, Hombres!$A$1:$DW$117, Mujeres!$A$1:$DW$117)</f>
        <v>8319.4253112619317</v>
      </c>
      <c r="DO118" s="46" cm="1">
        <f t="array" ref="DO118">beneficio_muerte_individual_activo(DO$2,$F118,$D118, Hombres!$A$1:$DW$117, Mujeres!$A$1:$DW$117)</f>
        <v>8808.4123166546724</v>
      </c>
      <c r="DP118" s="46" cm="1">
        <f t="array" ref="DP118">beneficio_muerte_individual_activo(DP$2,$F118,$D118, Hombres!$A$1:$DW$117, Mujeres!$A$1:$DW$117)</f>
        <v>9213.9743503039372</v>
      </c>
      <c r="DQ118" s="46" cm="1">
        <f t="array" ref="DQ118">beneficio_muerte_individual_activo(DQ$2,$F118,$D118, Hombres!$A$1:$DW$117, Mujeres!$A$1:$DW$117)</f>
        <v>9521.8269951820093</v>
      </c>
      <c r="DR118" s="46" cm="1">
        <f t="array" ref="DR118">beneficio_muerte_individual_activo(DR$2,$F118,$D118, Hombres!$A$1:$DW$117, Mujeres!$A$1:$DW$117)</f>
        <v>9802.3208493959319</v>
      </c>
      <c r="DS118" s="46" cm="1">
        <f t="array" ref="DS118">beneficio_muerte_individual_activo(DS$2,$F118,$D118, Hombres!$A$1:$DW$117, Mujeres!$A$1:$DW$117)</f>
        <v>10251.553203704721</v>
      </c>
      <c r="DT118" s="46" cm="1">
        <f t="array" ref="DT118">beneficio_muerte_individual_activo(DT$2,$F118,$D118, Hombres!$A$1:$DW$117, Mujeres!$A$1:$DW$117)</f>
        <v>10867.067332725655</v>
      </c>
      <c r="DU118" s="46" cm="1">
        <f t="array" ref="DU118">beneficio_muerte_individual_activo(DU$2,$F118,$D118, Hombres!$A$1:$DW$117, Mujeres!$A$1:$DW$117)</f>
        <v>11610.644439048103</v>
      </c>
      <c r="DV118" s="46" cm="1">
        <f t="array" ref="DV118">beneficio_muerte_individual_activo(DV$2,$F118,$D118, Hombres!$A$1:$DW$117, Mujeres!$A$1:$DW$117)</f>
        <v>12429.689003546995</v>
      </c>
      <c r="DW118" s="46" cm="1">
        <f t="array" ref="DW118">beneficio_muerte_individual_activo(DW$2,$F118,$D118, Hombres!$A$1:$DW$117, Mujeres!$A$1:$DW$117)</f>
        <v>13298.759701033649</v>
      </c>
      <c r="DX118" s="46" cm="1">
        <f t="array" ref="DX118">beneficio_muerte_individual_activo(DX$2,$F118,$D118, Hombres!$A$1:$DW$117, Mujeres!$A$1:$DW$117)</f>
        <v>14196.975918541993</v>
      </c>
      <c r="DY118" s="46" cm="1">
        <f t="array" ref="DY118">beneficio_muerte_individual_activo(DY$2,$F118,$D118, Hombres!$A$1:$DW$117, Mujeres!$A$1:$DW$117)</f>
        <v>15042.848342483228</v>
      </c>
      <c r="DZ118" s="46" cm="1">
        <f t="array" ref="DZ118">beneficio_muerte_individual_activo(DZ$2,$F118,$D118, Hombres!$A$1:$DW$117, Mujeres!$A$1:$DW$117)</f>
        <v>15786.410920723292</v>
      </c>
      <c r="EA118" s="46" cm="1">
        <f t="array" ref="EA118">beneficio_muerte_individual_activo(EA$2,$F118,$D118, Hombres!$A$1:$DW$117, Mujeres!$A$1:$DW$117)</f>
        <v>16593.917430181467</v>
      </c>
      <c r="EB118" s="46" cm="1">
        <f t="array" ref="EB118">beneficio_muerte_individual_activo(EB$2,$F118,$D118, Hombres!$A$1:$DW$117, Mujeres!$A$1:$DW$117)</f>
        <v>17554.823006981551</v>
      </c>
      <c r="EC118" s="46" cm="1">
        <f t="array" ref="EC118">beneficio_muerte_individual_activo(EC$2,$F118,$D118, Hombres!$A$1:$DW$117, Mujeres!$A$1:$DW$117)</f>
        <v>18843.910984262253</v>
      </c>
      <c r="ED118" s="46" cm="1">
        <f t="array" ref="ED118">beneficio_muerte_individual_activo(ED$2,$F118,$D118, Hombres!$A$1:$DW$117, Mujeres!$A$1:$DW$117)</f>
        <v>20507.835425097604</v>
      </c>
      <c r="EE118" s="46" cm="1">
        <f t="array" ref="EE118">beneficio_muerte_individual_activo(EE$2,$F118,$D118, Hombres!$A$1:$DW$117, Mujeres!$A$1:$DW$117)</f>
        <v>22517.016796849457</v>
      </c>
      <c r="EF118" s="46" cm="1">
        <f t="array" ref="EF118">beneficio_muerte_individual_activo(EF$2,$F118,$D118, Hombres!$A$1:$DW$117, Mujeres!$A$1:$DW$117)</f>
        <v>24612.631718819353</v>
      </c>
      <c r="EG118" s="46" cm="1">
        <f t="array" ref="EG118">beneficio_muerte_individual_activo(EG$2,$F118,$D118, Hombres!$A$1:$DW$117, Mujeres!$A$1:$DW$117)</f>
        <v>26632.169886248957</v>
      </c>
      <c r="EH118" s="46" cm="1">
        <f t="array" ref="EH118">beneficio_muerte_individual_activo(EH$2,$F118,$D118, Hombres!$A$1:$DW$117, Mujeres!$A$1:$DW$117)</f>
        <v>28593.410356840628</v>
      </c>
      <c r="EI118" s="46" cm="1">
        <f t="array" ref="EI118">beneficio_muerte_individual_activo(EI$2,$F118,$D118, Hombres!$A$1:$DW$117, Mujeres!$A$1:$DW$117)</f>
        <v>30477.291502876298</v>
      </c>
      <c r="EJ118" s="46" cm="1">
        <f t="array" ref="EJ118">beneficio_muerte_individual_activo(EJ$2,$F118,$D118, Hombres!$A$1:$DW$117, Mujeres!$A$1:$DW$117)</f>
        <v>32339.382684866487</v>
      </c>
      <c r="EK118" s="46" cm="1">
        <f t="array" ref="EK118">beneficio_muerte_individual_activo(EK$2,$F118,$D118, Hombres!$A$1:$DW$117, Mujeres!$A$1:$DW$117)</f>
        <v>34409.352855840465</v>
      </c>
      <c r="EL118" s="46" cm="1">
        <f t="array" ref="EL118">beneficio_muerte_individual_activo(EL$2,$F118,$D118, Hombres!$A$1:$DW$117, Mujeres!$A$1:$DW$117)</f>
        <v>22061.78634482656</v>
      </c>
      <c r="EM118" s="46" cm="1">
        <f t="array" ref="EM118">beneficio_muerte_individual_activo(EM$2,$F118,$D118, Hombres!$A$1:$DW$117, Mujeres!$A$1:$DW$117)</f>
        <v>23552.311001529564</v>
      </c>
      <c r="EN118" s="46" cm="1">
        <f t="array" ref="EN118">beneficio_muerte_individual_activo(EN$2,$F118,$D118, Hombres!$A$1:$DW$117, Mujeres!$A$1:$DW$117)</f>
        <v>24854.765438144044</v>
      </c>
      <c r="EO118" s="46" cm="1">
        <f t="array" ref="EO118">beneficio_muerte_individual_activo(EO$2,$F118,$D118, Hombres!$A$1:$DW$117, Mujeres!$A$1:$DW$117)</f>
        <v>25973.676783120827</v>
      </c>
      <c r="EP118" s="46" cm="1">
        <f t="array" ref="EP118">beneficio_muerte_individual_activo(EP$2,$F118,$D118, Hombres!$A$1:$DW$117, Mujeres!$A$1:$DW$117)</f>
        <v>27238.535988876905</v>
      </c>
      <c r="EQ118" s="46" cm="1">
        <f t="array" ref="EQ118">beneficio_muerte_individual_activo(EQ$2,$F118,$D118, Hombres!$A$1:$DW$117, Mujeres!$A$1:$DW$117)</f>
        <v>28955.747055839194</v>
      </c>
      <c r="ER118" s="46" cm="1">
        <f t="array" ref="ER118">beneficio_muerte_individual_activo(ER$2,$F118,$D118, Hombres!$A$1:$DW$117, Mujeres!$A$1:$DW$117)</f>
        <v>31337.567812148722</v>
      </c>
      <c r="ES118" s="46" cm="1">
        <f t="array" ref="ES118">beneficio_muerte_individual_activo(ES$2,$F118,$D118, Hombres!$A$1:$DW$117, Mujeres!$A$1:$DW$117)</f>
        <v>34404.805063935557</v>
      </c>
      <c r="ET118" s="46" cm="1">
        <f t="array" ref="ET118">beneficio_muerte_individual_activo(ET$2,$F118,$D118, Hombres!$A$1:$DW$117, Mujeres!$A$1:$DW$117)</f>
        <v>38082.116626270865</v>
      </c>
      <c r="EU118" s="46" cm="1">
        <f t="array" ref="EU118">beneficio_muerte_individual_activo(EU$2,$F118,$D118, Hombres!$A$1:$DW$117, Mujeres!$A$1:$DW$117)</f>
        <v>42193.629439277065</v>
      </c>
      <c r="EV118" s="46" cm="1">
        <f t="array" ref="EV118">beneficio_muerte_individual_activo(EV$2,$F118,$D118, Hombres!$A$1:$DW$117, Mujeres!$A$1:$DW$117)</f>
        <v>46280.162614436049</v>
      </c>
      <c r="EW118" s="46" cm="1">
        <f t="array" ref="EW118">beneficio_muerte_individual_activo(EW$2,$F118,$D118, Hombres!$A$1:$DW$117, Mujeres!$A$1:$DW$117)</f>
        <v>49992.721976914545</v>
      </c>
      <c r="EX118" s="46" cm="1">
        <f t="array" ref="EX118">beneficio_muerte_individual_activo(EX$2,$F118,$D118, Hombres!$A$1:$DW$117, Mujeres!$A$1:$DW$117)</f>
        <v>53273.48421169327</v>
      </c>
      <c r="EY118" s="46" cm="1">
        <f t="array" ref="EY118">beneficio_muerte_individual_activo(EY$2,$F118,$D118, Hombres!$A$1:$DW$117, Mujeres!$A$1:$DW$117)</f>
        <v>56296.365285217973</v>
      </c>
      <c r="EZ118" s="46" cm="1">
        <f t="array" ref="EZ118">beneficio_muerte_individual_activo(EZ$2,$F118,$D118, Hombres!$A$1:$DW$117, Mujeres!$A$1:$DW$117)</f>
        <v>59388.324825594049</v>
      </c>
      <c r="FA118" s="46" cm="1">
        <f t="array" ref="FA118">beneficio_muerte_individual_activo(FA$2,$F118,$D118, Hombres!$A$1:$DW$117, Mujeres!$A$1:$DW$117)</f>
        <v>66459.883023813614</v>
      </c>
      <c r="FB118" s="46" cm="1">
        <f t="array" ref="FB118">beneficio_muerte_individual_activo(FB$2,$F118,$D118, Hombres!$A$1:$DW$117, Mujeres!$A$1:$DW$117)</f>
        <v>70567.127894160309</v>
      </c>
      <c r="FC118" s="46" cm="1">
        <f t="array" ref="FC118">beneficio_muerte_individual_activo(FC$2,$F118,$D118, Hombres!$A$1:$DW$117, Mujeres!$A$1:$DW$117)</f>
        <v>74633.543500825675</v>
      </c>
      <c r="FD118" s="46" cm="1">
        <f t="array" ref="FD118">beneficio_muerte_individual_activo(FD$2,$F118,$D118, Hombres!$A$1:$DW$117, Mujeres!$A$1:$DW$117)</f>
        <v>78733.54949097705</v>
      </c>
      <c r="FE118" s="46" cm="1">
        <f t="array" ref="FE118">beneficio_muerte_individual_activo(FE$2,$F118,$D118, Hombres!$A$1:$DW$117, Mujeres!$A$1:$DW$117)</f>
        <v>82954.737719870944</v>
      </c>
      <c r="FF118" s="46" cm="1">
        <f t="array" ref="FF118">beneficio_muerte_individual_activo(FF$2,$F118,$D118, Hombres!$A$1:$DW$117, Mujeres!$A$1:$DW$117)</f>
        <v>87202.152485357845</v>
      </c>
      <c r="FG118" s="46" cm="1">
        <f t="array" ref="FG118">beneficio_muerte_individual_activo(FG$2,$F118,$D118, Hombres!$A$1:$DW$117, Mujeres!$A$1:$DW$117)</f>
        <v>91328.610373007614</v>
      </c>
      <c r="FH118" s="46" cm="1">
        <f t="array" ref="FH118">beneficio_muerte_individual_activo(FH$2,$F118,$D118, Hombres!$A$1:$DW$117, Mujeres!$A$1:$DW$117)</f>
        <v>95194.108475638801</v>
      </c>
      <c r="FI118" s="46" cm="1">
        <f t="array" ref="FI118">beneficio_muerte_individual_activo(FI$2,$F118,$D118, Hombres!$A$1:$DW$117, Mujeres!$A$1:$DW$117)</f>
        <v>98732.299734004118</v>
      </c>
      <c r="FJ118" s="46" cm="1">
        <f t="array" ref="FJ118">beneficio_muerte_individual_activo(FJ$2,$F118,$D118, Hombres!$A$1:$DW$117, Mujeres!$A$1:$DW$117)</f>
        <v>101863.40264218548</v>
      </c>
      <c r="FK118" s="46" cm="1">
        <f t="array" ref="FK118">beneficio_muerte_individual_activo(FK$2,$F118,$D118, Hombres!$A$1:$DW$117, Mujeres!$A$1:$DW$117)</f>
        <v>104408.47590310474</v>
      </c>
      <c r="FL118" s="46" cm="1">
        <f t="array" ref="FL118">beneficio_muerte_individual_activo(FL$2,$F118,$D118, Hombres!$A$1:$DW$117, Mujeres!$A$1:$DW$117)</f>
        <v>106125.27599796512</v>
      </c>
      <c r="FM118" s="46" cm="1">
        <f t="array" ref="FM118">beneficio_muerte_individual_activo(FM$2,$F118,$D118, Hombres!$A$1:$DW$117, Mujeres!$A$1:$DW$117)</f>
        <v>106823.41074228</v>
      </c>
      <c r="FN118" s="46" cm="1">
        <f t="array" ref="FN118">beneficio_muerte_individual_activo(FN$2,$F118,$D118, Hombres!$A$1:$DW$117, Mujeres!$A$1:$DW$117)</f>
        <v>106416.35982137981</v>
      </c>
      <c r="FO118" s="46" cm="1">
        <f t="array" ref="FO118">beneficio_muerte_individual_activo(FO$2,$F118,$D118, Hombres!$A$1:$DW$117, Mujeres!$A$1:$DW$117)</f>
        <v>104843.67289248135</v>
      </c>
      <c r="FP118" s="46" cm="1">
        <f t="array" ref="FP118">beneficio_muerte_individual_activo(FP$2,$F118,$D118, Hombres!$A$1:$DW$117, Mujeres!$A$1:$DW$117)</f>
        <v>102010.08112125214</v>
      </c>
      <c r="FQ118" s="106" cm="1">
        <f t="array" ref="FQ118">beneficio_muerte_individual_activo(FQ$2,$F118,$D118, Hombres!$A$1:$DW$117, Mujeres!$A$1:$DW$117)</f>
        <v>97801.257936946378</v>
      </c>
      <c r="FR118" s="46" cm="1">
        <f t="array" ref="FR118">beneficio_muerte_individual_activo(FR$2,$F118,$D118, Hombres!$A$1:$DW$117, Mujeres!$A$1:$DW$117)</f>
        <v>92206.230795081254</v>
      </c>
      <c r="FS118" s="46" cm="1">
        <f t="array" ref="FS118">beneficio_muerte_individual_activo(FS$2,$F118,$D118, Hombres!$A$1:$DW$117, Mujeres!$A$1:$DW$117)</f>
        <v>85353.43430750267</v>
      </c>
      <c r="FT118" s="46" cm="1">
        <f t="array" ref="FT118">beneficio_muerte_individual_activo(FT$2,$F118,$D118, Hombres!$A$1:$DW$117, Mujeres!$A$1:$DW$117)</f>
        <v>77436.621844889029</v>
      </c>
      <c r="FU118" s="46" cm="1">
        <f t="array" ref="FU118">beneficio_muerte_individual_activo(FU$2,$F118,$D118, Hombres!$A$1:$DW$117, Mujeres!$A$1:$DW$117)</f>
        <v>68676.799884004693</v>
      </c>
      <c r="FV118" s="46" cm="1">
        <f t="array" ref="FV118">beneficio_muerte_individual_activo(FV$2,$F118,$D118, Hombres!$A$1:$DW$117, Mujeres!$A$1:$DW$117)</f>
        <v>59338.396655541947</v>
      </c>
      <c r="FW118" s="46" cm="1">
        <f t="array" ref="FW118">beneficio_muerte_individual_activo(FW$2,$F118,$D118, Hombres!$A$1:$DW$117, Mujeres!$A$1:$DW$117)</f>
        <v>49777.801915992852</v>
      </c>
      <c r="FX118" s="46" cm="1">
        <f t="array" ref="FX118">beneficio_muerte_individual_activo(FX$2,$F118,$D118, Hombres!$A$1:$DW$117, Mujeres!$A$1:$DW$117)</f>
        <v>40409.386969964289</v>
      </c>
      <c r="FY118" s="46" cm="1">
        <f t="array" ref="FY118">beneficio_muerte_individual_activo(FY$2,$F118,$D118, Hombres!$A$1:$DW$117, Mujeres!$A$1:$DW$117)</f>
        <v>31623.223733800707</v>
      </c>
      <c r="FZ118" s="46" cm="1">
        <f t="array" ref="FZ118">beneficio_muerte_individual_activo(FZ$2,$F118,$D118, Hombres!$A$1:$DW$117, Mujeres!$A$1:$DW$117)</f>
        <v>23740.599170895497</v>
      </c>
      <c r="GA118" s="46" cm="1">
        <f t="array" ref="GA118">beneficio_muerte_individual_activo(GA$2,$F118,$D118, Hombres!$A$1:$DW$117, Mujeres!$A$1:$DW$117)</f>
        <v>16996.853622133953</v>
      </c>
      <c r="GB118" s="46" cm="1">
        <f t="array" ref="GB118">beneficio_muerte_individual_activo(GB$2,$F118,$D118, Hombres!$A$1:$DW$117, Mujeres!$A$1:$DW$117)</f>
        <v>11530.23301328353</v>
      </c>
      <c r="GC118" s="46" cm="1">
        <f t="array" ref="GC118">beneficio_muerte_individual_activo(GC$2,$F118,$D118, Hombres!$A$1:$DW$117, Mujeres!$A$1:$DW$117)</f>
        <v>7359.4328511059894</v>
      </c>
      <c r="GD118" s="46" cm="1">
        <f t="array" ref="GD118">beneficio_muerte_individual_activo(GD$2,$F118,$D118, Hombres!$A$1:$DW$117, Mujeres!$A$1:$DW$117)</f>
        <v>4382.634075131702</v>
      </c>
      <c r="GE118" s="46" cm="1">
        <f t="array" ref="GE118">beneficio_muerte_individual_activo(GE$2,$F118,$D118, Hombres!$A$1:$DW$117, Mujeres!$A$1:$DW$117)</f>
        <v>2409.8917426317362</v>
      </c>
      <c r="GF118" s="46" cm="1">
        <f t="array" ref="GF118">beneficio_muerte_individual_activo(GF$2,$F118,$D118, Hombres!$A$1:$DW$117, Mujeres!$A$1:$DW$117)</f>
        <v>1208.1467884497713</v>
      </c>
      <c r="GG118" s="46" cm="1">
        <f t="array" ref="GG118">beneficio_muerte_individual_activo(GG$2,$F118,$D118, Hombres!$A$1:$DW$117, Mujeres!$A$1:$DW$117)</f>
        <v>543.87362705582098</v>
      </c>
      <c r="GH118" s="46" cm="1">
        <f t="array" ref="GH118">beneficio_muerte_individual_activo(GH$2,$F118,$D118, Hombres!$A$1:$DW$117, Mujeres!$A$1:$DW$117)</f>
        <v>215.74037749704036</v>
      </c>
      <c r="GI118" s="46" cm="1">
        <f t="array" ref="GI118">beneficio_muerte_individual_activo(GI$2,$F118,$D118, Hombres!$A$1:$DW$117, Mujeres!$A$1:$DW$117)</f>
        <v>73.553876840473691</v>
      </c>
      <c r="GJ118" s="46" cm="1">
        <f t="array" ref="GJ118">beneficio_muerte_individual_activo(GJ$2,$F118,$D118, Hombres!$A$1:$DW$117, Mujeres!$A$1:$DW$117)</f>
        <v>0</v>
      </c>
      <c r="GK118" s="46" cm="1">
        <f t="array" ref="GK118">beneficio_muerte_individual_activo(GK$2,$F118,$D118, Hombres!$A$1:$DW$117, Mujeres!$A$1:$DW$117)</f>
        <v>0</v>
      </c>
      <c r="GL118" s="46" cm="1">
        <f t="array" ref="GL118">beneficio_muerte_individual_activo(GL$2,$F118,$D118, Hombres!$A$1:$DW$117, Mujeres!$A$1:$DW$117)</f>
        <v>0</v>
      </c>
      <c r="GM118" s="46" cm="1">
        <f t="array" ref="GM118">beneficio_muerte_individual_activo(GM$2,$F118,$D118, Hombres!$A$1:$DW$117, Mujeres!$A$1:$DW$117)</f>
        <v>0</v>
      </c>
      <c r="GN118" s="46" cm="1">
        <f t="array" ref="GN118">beneficio_muerte_individual_activo(GN$2,$F118,$D118, Hombres!$A$1:$DW$117, Mujeres!$A$1:$DW$117)</f>
        <v>0</v>
      </c>
      <c r="GO118" s="46" cm="1">
        <f t="array" ref="GO118">beneficio_muerte_individual_activo(GO$2,$F118,$D118, Hombres!$A$1:$DW$117, Mujeres!$A$1:$DW$117)</f>
        <v>0</v>
      </c>
      <c r="GP118" s="46" cm="1">
        <f t="array" ref="GP118">beneficio_muerte_individual_activo(GP$2,$F118,$D118, Hombres!$A$1:$DW$117, Mujeres!$A$1:$DW$117)</f>
        <v>0</v>
      </c>
      <c r="GQ118" s="46" cm="1">
        <f t="array" ref="GQ118">beneficio_muerte_individual_activo(GQ$2,$F118,$D118, Hombres!$A$1:$DW$117, Mujeres!$A$1:$DW$117)</f>
        <v>0</v>
      </c>
      <c r="GR118" s="46" cm="1">
        <f t="array" ref="GR118">beneficio_muerte_individual_activo(GR$2,$F118,$D118, Hombres!$A$1:$DW$117, Mujeres!$A$1:$DW$117)</f>
        <v>0</v>
      </c>
      <c r="GS118" s="46" cm="1">
        <f t="array" ref="GS118">beneficio_muerte_individual_activo(GS$2,$F118,$D118, Hombres!$A$1:$DW$117, Mujeres!$A$1:$DW$117)</f>
        <v>0</v>
      </c>
      <c r="GT118" s="46" cm="1">
        <f t="array" ref="GT118">beneficio_muerte_individual_activo(GT$2,$F118,$D118, Hombres!$A$1:$DW$117, Mujeres!$A$1:$DW$117)</f>
        <v>0</v>
      </c>
      <c r="GU118" s="46" cm="1">
        <f t="array" ref="GU118">beneficio_muerte_individual_activo(GU$2,$F118,$D118, Hombres!$A$1:$DW$117, Mujeres!$A$1:$DW$117)</f>
        <v>0</v>
      </c>
      <c r="GV118" s="46" cm="1">
        <f t="array" ref="GV118">beneficio_muerte_individual_activo(GV$2,$F118,$D118, Hombres!$A$1:$DW$117, Mujeres!$A$1:$DW$117)</f>
        <v>0</v>
      </c>
    </row>
    <row r="119" spans="1:204" x14ac:dyDescent="0.25">
      <c r="A119" s="1">
        <f t="shared" si="1"/>
        <v>117</v>
      </c>
      <c r="B119" s="75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39" cm="1">
        <f t="array" ref="G119">PorcentajePension(C119,E119, D119)</f>
        <v>0.85</v>
      </c>
      <c r="I119" s="72"/>
      <c r="J119" s="46" cm="1">
        <f t="array" ref="J119">AnualidadActivo(J$2, $E119, $C119, $B119, $D119, Hombres!$A$1:$DW$117, Mujeres!$A$1:$DW$117)</f>
        <v>0</v>
      </c>
      <c r="K119" s="46" cm="1">
        <f t="array" ref="K119">AnualidadActivo(K$2, $E119, $C119, $B119, $D119, Hombres!$A$1:$DW$117, Mujeres!$A$1:$DW$117)</f>
        <v>0</v>
      </c>
      <c r="L119" s="46" cm="1">
        <f t="array" ref="L119">AnualidadActivo(L$2, $E119, $C119, $B119, $D119, Hombres!$A$1:$DW$117, Mujeres!$A$1:$DW$117)</f>
        <v>0</v>
      </c>
      <c r="M119" s="46" cm="1">
        <f t="array" ref="M119">AnualidadActivo(M$2, $E119, $C119, $B119, $D119, Hombres!$A$1:$DW$117, Mujeres!$A$1:$DW$117)</f>
        <v>0</v>
      </c>
      <c r="N119" s="46" cm="1">
        <f t="array" ref="N119">AnualidadActivo(N$2, $E119, $C119, $B119, $D119, Hombres!$A$1:$DW$117, Mujeres!$A$1:$DW$117)</f>
        <v>0</v>
      </c>
      <c r="O119" s="46" cm="1">
        <f t="array" ref="O119">AnualidadActivo(O$2, $E119, $C119, $B119, $D119, Hombres!$A$1:$DW$117, Mujeres!$A$1:$DW$117)</f>
        <v>0</v>
      </c>
      <c r="P119" s="46" cm="1">
        <f t="array" ref="P119">AnualidadActivo(P$2, $E119, $C119, $B119, $D119, Hombres!$A$1:$DW$117, Mujeres!$A$1:$DW$117)</f>
        <v>0</v>
      </c>
      <c r="Q119" s="46" cm="1">
        <f t="array" ref="Q119">AnualidadActivo(Q$2, $E119, $C119, $B119, $D119, Hombres!$A$1:$DW$117, Mujeres!$A$1:$DW$117)</f>
        <v>0</v>
      </c>
      <c r="R119" s="46" cm="1">
        <f t="array" ref="R119">AnualidadActivo(R$2, $E119, $C119, $B119, $D119, Hombres!$A$1:$DW$117, Mujeres!$A$1:$DW$117)</f>
        <v>0</v>
      </c>
      <c r="S119" s="46" cm="1">
        <f t="array" ref="S119">AnualidadActivo(S$2, $E119, $C119, $B119, $D119, Hombres!$A$1:$DW$117, Mujeres!$A$1:$DW$117)</f>
        <v>0</v>
      </c>
      <c r="T119" s="46" cm="1">
        <f t="array" ref="T119">AnualidadActivo(T$2, $E119, $C119, $B119, $D119, Hombres!$A$1:$DW$117, Mujeres!$A$1:$DW$117)</f>
        <v>0</v>
      </c>
      <c r="U119" s="46" cm="1">
        <f t="array" ref="U119">AnualidadActivo(U$2, $E119, $C119, $B119, $D119, Hombres!$A$1:$DW$117, Mujeres!$A$1:$DW$117)</f>
        <v>0</v>
      </c>
      <c r="V119" s="46" cm="1">
        <f t="array" ref="V119">AnualidadActivo(V$2, $E119, $C119, $B119, $D119, Hombres!$A$1:$DW$117, Mujeres!$A$1:$DW$117)</f>
        <v>0</v>
      </c>
      <c r="W119" s="46" cm="1">
        <f t="array" ref="W119">AnualidadActivo(W$2, $E119, $C119, $B119, $D119, Hombres!$A$1:$DW$117, Mujeres!$A$1:$DW$117)</f>
        <v>0</v>
      </c>
      <c r="X119" s="46" cm="1">
        <f t="array" ref="X119">AnualidadActivo(X$2, $E119, $C119, $B119, $D119, Hombres!$A$1:$DW$117, Mujeres!$A$1:$DW$117)</f>
        <v>0</v>
      </c>
      <c r="Y119" s="46" cm="1">
        <f t="array" ref="Y119">AnualidadActivo(Y$2, $E119, $C119, $B119, $D119, Hombres!$A$1:$DW$117, Mujeres!$A$1:$DW$117)</f>
        <v>0</v>
      </c>
      <c r="Z119" s="46" cm="1">
        <f t="array" ref="Z119">AnualidadActivo(Z$2, $E119, $C119, $B119, $D119, Hombres!$A$1:$DW$117, Mujeres!$A$1:$DW$117)</f>
        <v>0</v>
      </c>
      <c r="AA119" s="46" cm="1">
        <f t="array" ref="AA119">AnualidadActivo(AA$2, $E119, $C119, $B119, $D119, Hombres!$A$1:$DW$117, Mujeres!$A$1:$DW$117)</f>
        <v>0</v>
      </c>
      <c r="AB119" s="46" cm="1">
        <f t="array" ref="AB119">AnualidadActivo(AB$2, $E119, $C119, $B119, $D119, Hombres!$A$1:$DW$117, Mujeres!$A$1:$DW$117)</f>
        <v>0</v>
      </c>
      <c r="AC119" s="46" cm="1">
        <f t="array" ref="AC119">AnualidadActivo(AC$2, $E119, $C119, $B119, $D119, Hombres!$A$1:$DW$117, Mujeres!$A$1:$DW$117)</f>
        <v>0</v>
      </c>
      <c r="AD119" s="46" cm="1">
        <f t="array" ref="AD119">AnualidadActivo(AD$2, $E119, $C119, $B119, $D119, Hombres!$A$1:$DW$117, Mujeres!$A$1:$DW$117)</f>
        <v>0</v>
      </c>
      <c r="AE119" s="46" cm="1">
        <f t="array" ref="AE119">AnualidadActivo(AE$2, $E119, $C119, $B119, $D119, Hombres!$A$1:$DW$117, Mujeres!$A$1:$DW$117)</f>
        <v>0</v>
      </c>
      <c r="AF119" s="46" cm="1">
        <f t="array" ref="AF119">AnualidadActivo(AF$2, $E119, $C119, $B119, $D119, Hombres!$A$1:$DW$117, Mujeres!$A$1:$DW$117)</f>
        <v>0</v>
      </c>
      <c r="AG119" s="46" cm="1">
        <f t="array" ref="AG119">AnualidadActivo(AG$2, $E119, $C119, $B119, $D119, Hombres!$A$1:$DW$117, Mujeres!$A$1:$DW$117)</f>
        <v>0</v>
      </c>
      <c r="AH119" s="46" cm="1">
        <f t="array" ref="AH119">AnualidadActivo(AH$2, $E119, $C119, $B119, $D119, Hombres!$A$1:$DW$117, Mujeres!$A$1:$DW$117)</f>
        <v>0</v>
      </c>
      <c r="AI119" s="46" cm="1">
        <f t="array" ref="AI119">AnualidadActivo(AI$2, $E119, $C119, $B119, $D119, Hombres!$A$1:$DW$117, Mujeres!$A$1:$DW$117)</f>
        <v>0</v>
      </c>
      <c r="AJ119" s="46" cm="1">
        <f t="array" ref="AJ119">AnualidadActivo(AJ$2, $E119, $C119, $B119, $D119, Hombres!$A$1:$DW$117, Mujeres!$A$1:$DW$117)</f>
        <v>0</v>
      </c>
      <c r="AK119" s="46" cm="1">
        <f t="array" ref="AK119">AnualidadActivo(AK$2, $E119, $C119, $B119, $D119, Hombres!$A$1:$DW$117, Mujeres!$A$1:$DW$117)</f>
        <v>0</v>
      </c>
      <c r="AL119" s="46" cm="1">
        <f t="array" ref="AL119">AnualidadActivo(AL$2, $E119, $C119, $B119, $D119, Hombres!$A$1:$DW$117, Mujeres!$A$1:$DW$117)</f>
        <v>0</v>
      </c>
      <c r="AM119" s="46" cm="1">
        <f t="array" ref="AM119">AnualidadActivo(AM$2, $E119, $C119, $B119, $D119, Hombres!$A$1:$DW$117, Mujeres!$A$1:$DW$117)</f>
        <v>0</v>
      </c>
      <c r="AN119" s="46" cm="1">
        <f t="array" ref="AN119">AnualidadActivo(AN$2, $E119, $C119, $B119, $D119, Hombres!$A$1:$DW$117, Mujeres!$A$1:$DW$117)</f>
        <v>0</v>
      </c>
      <c r="AO119" s="46" cm="1">
        <f t="array" ref="AO119">AnualidadActivo(AO$2, $E119, $C119, $B119, $D119, Hombres!$A$1:$DW$117, Mujeres!$A$1:$DW$117)</f>
        <v>29027369.646794386</v>
      </c>
      <c r="AP119" s="46" cm="1">
        <f t="array" ref="AP119">AnualidadActivo(AP$2, $E119, $C119, $B119, $D119, Hombres!$A$1:$DW$117, Mujeres!$A$1:$DW$117)</f>
        <v>29898190.736198213</v>
      </c>
      <c r="AQ119" s="46" cm="1">
        <f t="array" ref="AQ119">AnualidadActivo(AQ$2, $E119, $C119, $B119, $D119, Hombres!$A$1:$DW$117, Mujeres!$A$1:$DW$117)</f>
        <v>30795136.458284162</v>
      </c>
      <c r="AR119" s="46" cm="1">
        <f t="array" ref="AR119">AnualidadActivo(AR$2, $E119, $C119, $B119, $D119, Hombres!$A$1:$DW$117, Mujeres!$A$1:$DW$117)</f>
        <v>31718990.552032694</v>
      </c>
      <c r="AS119" s="46" cm="1">
        <f t="array" ref="AS119">AnualidadActivo(AS$2, $E119, $C119, $B119, $D119, Hombres!$A$1:$DW$117, Mujeres!$A$1:$DW$117)</f>
        <v>32670560.268593673</v>
      </c>
      <c r="AT119" s="46" cm="1">
        <f t="array" ref="AT119">AnualidadActivo(AT$2, $E119, $C119, $B119, $D119, Hombres!$A$1:$DW$117, Mujeres!$A$1:$DW$117)</f>
        <v>33367156.662009865</v>
      </c>
      <c r="AU119" s="46" cm="1">
        <f t="array" ref="AU119">AnualidadActivo(AU$2, $E119, $C119, $B119, $D119, Hombres!$A$1:$DW$117, Mujeres!$A$1:$DW$117)</f>
        <v>34056967.570188425</v>
      </c>
      <c r="AV119" s="46" cm="1">
        <f t="array" ref="AV119">AnualidadActivo(AV$2, $E119, $C119, $B119, $D119, Hombres!$A$1:$DW$117, Mujeres!$A$1:$DW$117)</f>
        <v>34740325.222174875</v>
      </c>
      <c r="AW119" s="46" cm="1">
        <f t="array" ref="AW119">AnualidadActivo(AW$2, $E119, $C119, $B119, $D119, Hombres!$A$1:$DW$117, Mujeres!$A$1:$DW$117)</f>
        <v>35417696.252195872</v>
      </c>
      <c r="AX119" s="46" cm="1">
        <f t="array" ref="AX119">AnualidadActivo(AX$2, $E119, $C119, $B119, $D119, Hombres!$A$1:$DW$117, Mujeres!$A$1:$DW$117)</f>
        <v>36085868.588335499</v>
      </c>
      <c r="AY119" s="46" cm="1">
        <f t="array" ref="AY119">AnualidadActivo(AY$2, $E119, $C119, $B119, $D119, Hombres!$A$1:$DW$117, Mujeres!$A$1:$DW$117)</f>
        <v>36737339.007070169</v>
      </c>
      <c r="AZ119" s="46" cm="1">
        <f t="array" ref="AZ119">AnualidadActivo(AZ$2, $E119, $C119, $B119, $D119, Hombres!$A$1:$DW$117, Mujeres!$A$1:$DW$117)</f>
        <v>37359957.550587751</v>
      </c>
      <c r="BA119" s="46" cm="1">
        <f t="array" ref="BA119">AnualidadActivo(BA$2, $E119, $C119, $B119, $D119, Hombres!$A$1:$DW$117, Mujeres!$A$1:$DW$117)</f>
        <v>37939066.519068211</v>
      </c>
      <c r="BB119" s="46" cm="1">
        <f t="array" ref="BB119">AnualidadActivo(BB$2, $E119, $C119, $B119, $D119, Hombres!$A$1:$DW$117, Mujeres!$A$1:$DW$117)</f>
        <v>38459833.777004339</v>
      </c>
      <c r="BC119" s="46" cm="1">
        <f t="array" ref="BC119">AnualidadActivo(BC$2, $E119, $C119, $B119, $D119, Hombres!$A$1:$DW$117, Mujeres!$A$1:$DW$117)</f>
        <v>38910098.665724248</v>
      </c>
      <c r="BD119" s="46" cm="1">
        <f t="array" ref="BD119">AnualidadActivo(BD$2, $E119, $C119, $B119, $D119, Hombres!$A$1:$DW$117, Mujeres!$A$1:$DW$117)</f>
        <v>39284911.085949466</v>
      </c>
      <c r="BE119" s="46" cm="1">
        <f t="array" ref="BE119">AnualidadActivo(BE$2, $E119, $C119, $B119, $D119, Hombres!$A$1:$DW$117, Mujeres!$A$1:$DW$117)</f>
        <v>39583843.527696781</v>
      </c>
      <c r="BF119" s="46" cm="1">
        <f t="array" ref="BF119">AnualidadActivo(BF$2, $E119, $C119, $B119, $D119, Hombres!$A$1:$DW$117, Mujeres!$A$1:$DW$117)</f>
        <v>39806443.469694003</v>
      </c>
      <c r="BG119" s="46" cm="1">
        <f t="array" ref="BG119">AnualidadActivo(BG$2, $E119, $C119, $B119, $D119, Hombres!$A$1:$DW$117, Mujeres!$A$1:$DW$117)</f>
        <v>39949827.353845812</v>
      </c>
      <c r="BH119" s="46" cm="1">
        <f t="array" ref="BH119">AnualidadActivo(BH$2, $E119, $C119, $B119, $D119, Hombres!$A$1:$DW$117, Mujeres!$A$1:$DW$117)</f>
        <v>40007089.918281384</v>
      </c>
      <c r="BI119" s="46" cm="1">
        <f t="array" ref="BI119">AnualidadActivo(BI$2, $E119, $C119, $B119, $D119, Hombres!$A$1:$DW$117, Mujeres!$A$1:$DW$117)</f>
        <v>39897128.791350298</v>
      </c>
      <c r="BJ119" s="46" cm="1">
        <f t="array" ref="BJ119">AnualidadActivo(BJ$2, $E119, $C119, $B119, $D119, Hombres!$A$1:$DW$117, Mujeres!$A$1:$DW$117)</f>
        <v>39664865.82082352</v>
      </c>
      <c r="BK119" s="46" cm="1">
        <f t="array" ref="BK119">AnualidadActivo(BK$2, $E119, $C119, $B119, $D119, Hombres!$A$1:$DW$117, Mujeres!$A$1:$DW$117)</f>
        <v>39299926.68428763</v>
      </c>
      <c r="BL119" s="46" cm="1">
        <f t="array" ref="BL119">AnualidadActivo(BL$2, $E119, $C119, $B119, $D119, Hombres!$A$1:$DW$117, Mujeres!$A$1:$DW$117)</f>
        <v>38790200.425804004</v>
      </c>
      <c r="BM119" s="46" cm="1">
        <f t="array" ref="BM119">AnualidadActivo(BM$2, $E119, $C119, $B119, $D119, Hombres!$A$1:$DW$117, Mujeres!$A$1:$DW$117)</f>
        <v>38123701.887830384</v>
      </c>
      <c r="BN119" s="46" cm="1">
        <f t="array" ref="BN119">AnualidadActivo(BN$2, $E119, $C119, $B119, $D119, Hombres!$A$1:$DW$117, Mujeres!$A$1:$DW$117)</f>
        <v>37291201.85320919</v>
      </c>
      <c r="BO119" s="46" cm="1">
        <f t="array" ref="BO119">AnualidadActivo(BO$2, $E119, $C119, $B119, $D119, Hombres!$A$1:$DW$117, Mujeres!$A$1:$DW$117)</f>
        <v>36283947.845553093</v>
      </c>
      <c r="BP119" s="46" cm="1">
        <f t="array" ref="BP119">AnualidadActivo(BP$2, $E119, $C119, $B119, $D119, Hombres!$A$1:$DW$117, Mujeres!$A$1:$DW$117)</f>
        <v>35093717.52190689</v>
      </c>
      <c r="BQ119" s="46" cm="1">
        <f t="array" ref="BQ119">AnualidadActivo(BQ$2, $E119, $C119, $B119, $D119, Hombres!$A$1:$DW$117, Mujeres!$A$1:$DW$117)</f>
        <v>33714912.277352512</v>
      </c>
      <c r="BR119" s="46" cm="1">
        <f t="array" ref="BR119">AnualidadActivo(BR$2, $E119, $C119, $B119, $D119, Hombres!$A$1:$DW$117, Mujeres!$A$1:$DW$117)</f>
        <v>32147823.262902915</v>
      </c>
      <c r="BS119" s="46" cm="1">
        <f t="array" ref="BS119">AnualidadActivo(BS$2, $E119, $C119, $B119, $D119, Hombres!$A$1:$DW$117, Mujeres!$A$1:$DW$117)</f>
        <v>30399426.956901014</v>
      </c>
      <c r="BT119" s="46" cm="1">
        <f t="array" ref="BT119">AnualidadActivo(BT$2, $E119, $C119, $B119, $D119, Hombres!$A$1:$DW$117, Mujeres!$A$1:$DW$117)</f>
        <v>28481162.043471806</v>
      </c>
      <c r="BU119" s="46" cm="1">
        <f t="array" ref="BU119">AnualidadActivo(BU$2, $E119, $C119, $B119, $D119, Hombres!$A$1:$DW$117, Mujeres!$A$1:$DW$117)</f>
        <v>26408702.261915125</v>
      </c>
      <c r="BV119" s="46" cm="1">
        <f t="array" ref="BV119">AnualidadActivo(BV$2, $E119, $C119, $B119, $D119, Hombres!$A$1:$DW$117, Mujeres!$A$1:$DW$117)</f>
        <v>24203999.271446902</v>
      </c>
      <c r="BW119" s="46" cm="1">
        <f t="array" ref="BW119">AnualidadActivo(BW$2, $E119, $C119, $B119, $D119, Hombres!$A$1:$DW$117, Mujeres!$A$1:$DW$117)</f>
        <v>21897634.502141699</v>
      </c>
      <c r="BX119" s="46" cm="1">
        <f t="array" ref="BX119">AnualidadActivo(BX$2, $E119, $C119, $B119, $D119, Hombres!$A$1:$DW$117, Mujeres!$A$1:$DW$117)</f>
        <v>19527641.870433345</v>
      </c>
      <c r="BY119" s="46" cm="1">
        <f t="array" ref="BY119">AnualidadActivo(BY$2, $E119, $C119, $B119, $D119, Hombres!$A$1:$DW$117, Mujeres!$A$1:$DW$117)</f>
        <v>17136325.414072774</v>
      </c>
      <c r="BZ119" s="46" cm="1">
        <f t="array" ref="BZ119">AnualidadActivo(BZ$2, $E119, $C119, $B119, $D119, Hombres!$A$1:$DW$117, Mujeres!$A$1:$DW$117)</f>
        <v>14768810.159821911</v>
      </c>
      <c r="CA119" s="46" cm="1">
        <f t="array" ref="CA119">AnualidadActivo(CA$2, $E119, $C119, $B119, $D119, Hombres!$A$1:$DW$117, Mujeres!$A$1:$DW$117)</f>
        <v>12472751.331520274</v>
      </c>
      <c r="CB119" s="46" cm="1">
        <f t="array" ref="CB119">AnualidadActivo(CB$2, $E119, $C119, $B119, $D119, Hombres!$A$1:$DW$117, Mujeres!$A$1:$DW$117)</f>
        <v>10297168.219274597</v>
      </c>
      <c r="CC119" s="46" cm="1">
        <f t="array" ref="CC119">AnualidadActivo(CC$2, $E119, $C119, $B119, $D119, Hombres!$A$1:$DW$117, Mujeres!$A$1:$DW$117)</f>
        <v>8288124.8287090259</v>
      </c>
      <c r="CD119" s="46" cm="1">
        <f t="array" ref="CD119">AnualidadActivo(CD$2, $E119, $C119, $B119, $D119, Hombres!$A$1:$DW$117, Mujeres!$A$1:$DW$117)</f>
        <v>6483889.15084098</v>
      </c>
      <c r="CE119" s="46" cm="1">
        <f t="array" ref="CE119">AnualidadActivo(CE$2, $E119, $C119, $B119, $D119, Hombres!$A$1:$DW$117, Mujeres!$A$1:$DW$117)</f>
        <v>4912243.3027174342</v>
      </c>
      <c r="CF119" s="46" cm="1">
        <f t="array" ref="CF119">AnualidadActivo(CF$2, $E119, $C119, $B119, $D119, Hombres!$A$1:$DW$117, Mujeres!$A$1:$DW$117)</f>
        <v>3589085.3764921082</v>
      </c>
      <c r="CG119" s="46" cm="1">
        <f t="array" ref="CG119">AnualidadActivo(CG$2, $E119, $C119, $B119, $D119, Hombres!$A$1:$DW$117, Mujeres!$A$1:$DW$117)</f>
        <v>2517347.9820732856</v>
      </c>
      <c r="CH119" s="46" cm="1">
        <f t="array" ref="CH119">AnualidadActivo(CH$2, $E119, $C119, $B119, $D119, Hombres!$A$1:$DW$117, Mujeres!$A$1:$DW$117)</f>
        <v>1686148.0388350529</v>
      </c>
      <c r="CI119" s="46" cm="1">
        <f t="array" ref="CI119">AnualidadActivo(CI$2, $E119, $C119, $B119, $D119, Hombres!$A$1:$DW$117, Mujeres!$A$1:$DW$117)</f>
        <v>1071962.1729177283</v>
      </c>
      <c r="CJ119" s="46" cm="1">
        <f t="array" ref="CJ119">AnualidadActivo(CJ$2, $E119, $C119, $B119, $D119, Hombres!$A$1:$DW$117, Mujeres!$A$1:$DW$117)</f>
        <v>642134.16128073819</v>
      </c>
      <c r="CK119" s="46" cm="1">
        <f t="array" ref="CK119">AnualidadActivo(CK$2, $E119, $C119, $B119, $D119, Hombres!$A$1:$DW$117, Mujeres!$A$1:$DW$117)</f>
        <v>359332.6740321439</v>
      </c>
      <c r="CL119" s="46" cm="1">
        <f t="array" ref="CL119">AnualidadActivo(CL$2, $E119, $C119, $B119, $D119, Hombres!$A$1:$DW$117, Mujeres!$A$1:$DW$117)</f>
        <v>185961.88175771525</v>
      </c>
      <c r="CM119" s="46" cm="1">
        <f t="array" ref="CM119">AnualidadActivo(CM$2, $E119, $C119, $B119, $D119, Hombres!$A$1:$DW$117, Mujeres!$A$1:$DW$117)</f>
        <v>0</v>
      </c>
      <c r="CN119" s="46" cm="1">
        <f t="array" ref="CN119">AnualidadActivo(CN$2, $E119, $C119, $B119, $D119, Hombres!$A$1:$DW$117, Mujeres!$A$1:$DW$117)</f>
        <v>0</v>
      </c>
      <c r="CO119" s="46" cm="1">
        <f t="array" ref="CO119">AnualidadActivo(CO$2, $E119, $C119, $B119, $D119, Hombres!$A$1:$DW$117, Mujeres!$A$1:$DW$117)</f>
        <v>0</v>
      </c>
      <c r="CP119" s="46" cm="1">
        <f t="array" ref="CP119">AnualidadActivo(CP$2, $E119, $C119, $B119, $D119, Hombres!$A$1:$DW$117, Mujeres!$A$1:$DW$117)</f>
        <v>0</v>
      </c>
      <c r="CQ119" s="46" cm="1">
        <f t="array" ref="CQ119">AnualidadActivo(CQ$2, $E119, $C119, $B119, $D119, Hombres!$A$1:$DW$117, Mujeres!$A$1:$DW$117)</f>
        <v>0</v>
      </c>
      <c r="CR119" s="46" cm="1">
        <f t="array" ref="CR119">AnualidadActivo(CR$2, $E119, $C119, $B119, $D119, Hombres!$A$1:$DW$117, Mujeres!$A$1:$DW$117)</f>
        <v>0</v>
      </c>
      <c r="CS119" s="46" cm="1">
        <f t="array" ref="CS119">AnualidadActivo(CS$2, $E119, $C119, $B119, $D119, Hombres!$A$1:$DW$117, Mujeres!$A$1:$DW$117)</f>
        <v>0</v>
      </c>
      <c r="CT119" s="46" cm="1">
        <f t="array" ref="CT119">AnualidadActivo(CT$2, $E119, $C119, $B119, $D119, Hombres!$A$1:$DW$117, Mujeres!$A$1:$DW$117)</f>
        <v>0</v>
      </c>
      <c r="CU119" s="46" cm="1">
        <f t="array" ref="CU119">AnualidadActivo(CU$2, $E119, $C119, $B119, $D119, Hombres!$A$1:$DW$117, Mujeres!$A$1:$DW$117)</f>
        <v>0</v>
      </c>
      <c r="CV119" s="46" cm="1">
        <f t="array" ref="CV119">AnualidadActivo(CV$2, $E119, $C119, $B119, $D119, Hombres!$A$1:$DW$117, Mujeres!$A$1:$DW$117)</f>
        <v>0</v>
      </c>
      <c r="CW119" s="46" cm="1">
        <f t="array" ref="CW119">AnualidadActivo(CW$2, $E119, $C119, $B119, $D119, Hombres!$A$1:$DW$117, Mujeres!$A$1:$DW$117)</f>
        <v>0</v>
      </c>
      <c r="CX119" s="46" cm="1">
        <f t="array" ref="CX119">AnualidadActivo(CX$2, $E119, $C119, $B119, $D119, Hombres!$A$1:$DW$117, Mujeres!$A$1:$DW$117)</f>
        <v>0</v>
      </c>
      <c r="CY119" s="46" cm="1">
        <f t="array" ref="CY119">AnualidadActivo(CY$2, $E119, $C119, $B119, $D119, Hombres!$A$1:$DW$117, Mujeres!$A$1:$DW$117)</f>
        <v>0</v>
      </c>
      <c r="CZ119" s="46" cm="1">
        <f t="array" ref="CZ119">AnualidadActivo(CZ$2, $E119, $C119, $B119, $D119, Hombres!$A$1:$DW$117, Mujeres!$A$1:$DW$117)</f>
        <v>0</v>
      </c>
      <c r="DA119" s="46" cm="1">
        <f t="array" ref="DA119">AnualidadActivo(DA$2, $E119, $C119, $B119, $D119, Hombres!$A$1:$DW$117, Mujeres!$A$1:$DW$117)</f>
        <v>0</v>
      </c>
      <c r="DD119" s="21"/>
      <c r="DE119" s="46" cm="1">
        <f t="array" ref="DE119">beneficio_muerte_individual_activo(DE$2,$F119,$D119, Hombres!$A$1:$DW$117, Mujeres!$A$1:$DW$117)</f>
        <v>0</v>
      </c>
      <c r="DF119" s="46" cm="1">
        <f t="array" ref="DF119">beneficio_muerte_individual_activo(DF$2,$F119,$D119, Hombres!$A$1:$DW$117, Mujeres!$A$1:$DW$117)</f>
        <v>7253</v>
      </c>
      <c r="DG119" s="46" cm="1">
        <f t="array" ref="DG119">beneficio_muerte_individual_activo(DG$2,$F119,$D119, Hombres!$A$1:$DW$117, Mujeres!$A$1:$DW$117)</f>
        <v>7525.0682784000001</v>
      </c>
      <c r="DH119" s="46" cm="1">
        <f t="array" ref="DH119">beneficio_muerte_individual_activo(DH$2,$F119,$D119, Hombres!$A$1:$DW$117, Mujeres!$A$1:$DW$117)</f>
        <v>7871.6654301884073</v>
      </c>
      <c r="DI119" s="46" cm="1">
        <f t="array" ref="DI119">beneficio_muerte_individual_activo(DI$2,$F119,$D119, Hombres!$A$1:$DW$117, Mujeres!$A$1:$DW$117)</f>
        <v>8292.2655436414916</v>
      </c>
      <c r="DJ119" s="46" cm="1">
        <f t="array" ref="DJ119">beneficio_muerte_individual_activo(DJ$2,$F119,$D119, Hombres!$A$1:$DW$117, Mujeres!$A$1:$DW$117)</f>
        <v>8780.32548732131</v>
      </c>
      <c r="DK119" s="46" cm="1">
        <f t="array" ref="DK119">beneficio_muerte_individual_activo(DK$2,$F119,$D119, Hombres!$A$1:$DW$117, Mujeres!$A$1:$DW$117)</f>
        <v>9278.6954193421971</v>
      </c>
      <c r="DL119" s="46" cm="1">
        <f t="array" ref="DL119">beneficio_muerte_individual_activo(DL$2,$F119,$D119, Hombres!$A$1:$DW$117, Mujeres!$A$1:$DW$117)</f>
        <v>9704.4531003865559</v>
      </c>
      <c r="DM119" s="46" cm="1">
        <f t="array" ref="DM119">beneficio_muerte_individual_activo(DM$2,$F119,$D119, Hombres!$A$1:$DW$117, Mujeres!$A$1:$DW$117)</f>
        <v>10037.251572168427</v>
      </c>
      <c r="DN119" s="46" cm="1">
        <f t="array" ref="DN119">beneficio_muerte_individual_activo(DN$2,$F119,$D119, Hombres!$A$1:$DW$117, Mujeres!$A$1:$DW$117)</f>
        <v>10341.832757483489</v>
      </c>
      <c r="DO119" s="46" cm="1">
        <f t="array" ref="DO119">beneficio_muerte_individual_activo(DO$2,$F119,$D119, Hombres!$A$1:$DW$117, Mujeres!$A$1:$DW$117)</f>
        <v>10808.790769255915</v>
      </c>
      <c r="DP119" s="46" cm="1">
        <f t="array" ref="DP119">beneficio_muerte_individual_activo(DP$2,$F119,$D119, Hombres!$A$1:$DW$117, Mujeres!$A$1:$DW$117)</f>
        <v>11451.841743624202</v>
      </c>
      <c r="DQ119" s="46" cm="1">
        <f t="array" ref="DQ119">beneficio_muerte_individual_activo(DQ$2,$F119,$D119, Hombres!$A$1:$DW$117, Mujeres!$A$1:$DW$117)</f>
        <v>12234.880253201718</v>
      </c>
      <c r="DR119" s="46" cm="1">
        <f t="array" ref="DR119">beneficio_muerte_individual_activo(DR$2,$F119,$D119, Hombres!$A$1:$DW$117, Mujeres!$A$1:$DW$117)</f>
        <v>13100.491831378211</v>
      </c>
      <c r="DS119" s="46" cm="1">
        <f t="array" ref="DS119">beneficio_muerte_individual_activo(DS$2,$F119,$D119, Hombres!$A$1:$DW$117, Mujeres!$A$1:$DW$117)</f>
        <v>14009.818719826564</v>
      </c>
      <c r="DT119" s="46" cm="1">
        <f t="array" ref="DT119">beneficio_muerte_individual_activo(DT$2,$F119,$D119, Hombres!$A$1:$DW$117, Mujeres!$A$1:$DW$117)</f>
        <v>14940.919285827656</v>
      </c>
      <c r="DU119" s="46" cm="1">
        <f t="array" ref="DU119">beneficio_muerte_individual_activo(DU$2,$F119,$D119, Hombres!$A$1:$DW$117, Mujeres!$A$1:$DW$117)</f>
        <v>15827.036979142575</v>
      </c>
      <c r="DV119" s="46" cm="1">
        <f t="array" ref="DV119">beneficio_muerte_individual_activo(DV$2,$F119,$D119, Hombres!$A$1:$DW$117, Mujeres!$A$1:$DW$117)</f>
        <v>16630.946049281283</v>
      </c>
      <c r="DW119" s="46" cm="1">
        <f t="array" ref="DW119">beneficio_muerte_individual_activo(DW$2,$F119,$D119, Hombres!$A$1:$DW$117, Mujeres!$A$1:$DW$117)</f>
        <v>17505.731187643942</v>
      </c>
      <c r="DX119" s="46" cm="1">
        <f t="array" ref="DX119">beneficio_muerte_individual_activo(DX$2,$F119,$D119, Hombres!$A$1:$DW$117, Mujeres!$A$1:$DW$117)</f>
        <v>18520.786459341467</v>
      </c>
      <c r="DY119" s="46" cm="1">
        <f t="array" ref="DY119">beneficio_muerte_individual_activo(DY$2,$F119,$D119, Hombres!$A$1:$DW$117, Mujeres!$A$1:$DW$117)</f>
        <v>19851.917850534261</v>
      </c>
      <c r="DZ119" s="46" cm="1">
        <f t="array" ref="DZ119">beneficio_muerte_individual_activo(DZ$2,$F119,$D119, Hombres!$A$1:$DW$117, Mujeres!$A$1:$DW$117)</f>
        <v>21575.740444035851</v>
      </c>
      <c r="EA119" s="46" cm="1">
        <f t="array" ref="EA119">beneficio_muerte_individual_activo(EA$2,$F119,$D119, Hombres!$A$1:$DW$117, Mujeres!$A$1:$DW$117)</f>
        <v>23670.862367227637</v>
      </c>
      <c r="EB119" s="46" cm="1">
        <f t="array" ref="EB119">beneficio_muerte_individual_activo(EB$2,$F119,$D119, Hombres!$A$1:$DW$117, Mujeres!$A$1:$DW$117)</f>
        <v>25862.684453372265</v>
      </c>
      <c r="EC119" s="46" cm="1">
        <f t="array" ref="EC119">beneficio_muerte_individual_activo(EC$2,$F119,$D119, Hombres!$A$1:$DW$117, Mujeres!$A$1:$DW$117)</f>
        <v>27959.151935996302</v>
      </c>
      <c r="ED119" s="46" cm="1">
        <f t="array" ref="ED119">beneficio_muerte_individual_activo(ED$2,$F119,$D119, Hombres!$A$1:$DW$117, Mujeres!$A$1:$DW$117)</f>
        <v>29985.258786393595</v>
      </c>
      <c r="EE119" s="46" cm="1">
        <f t="array" ref="EE119">beneficio_muerte_individual_activo(EE$2,$F119,$D119, Hombres!$A$1:$DW$117, Mujeres!$A$1:$DW$117)</f>
        <v>31959.466470535135</v>
      </c>
      <c r="EF119" s="46" cm="1">
        <f t="array" ref="EF119">beneficio_muerte_individual_activo(EF$2,$F119,$D119, Hombres!$A$1:$DW$117, Mujeres!$A$1:$DW$117)</f>
        <v>33946.163227452322</v>
      </c>
      <c r="EG119" s="46" cm="1">
        <f t="array" ref="EG119">beneficio_muerte_individual_activo(EG$2,$F119,$D119, Hombres!$A$1:$DW$117, Mujeres!$A$1:$DW$117)</f>
        <v>36147.415371846946</v>
      </c>
      <c r="EH119" s="46" cm="1">
        <f t="array" ref="EH119">beneficio_muerte_individual_activo(EH$2,$F119,$D119, Hombres!$A$1:$DW$117, Mujeres!$A$1:$DW$117)</f>
        <v>23158.840400168629</v>
      </c>
      <c r="EI119" s="46" cm="1">
        <f t="array" ref="EI119">beneficio_muerte_individual_activo(EI$2,$F119,$D119, Hombres!$A$1:$DW$117, Mujeres!$A$1:$DW$117)</f>
        <v>24683.504565196992</v>
      </c>
      <c r="EJ119" s="46" cm="1">
        <f t="array" ref="EJ119">beneficio_muerte_individual_activo(EJ$2,$F119,$D119, Hombres!$A$1:$DW$117, Mujeres!$A$1:$DW$117)</f>
        <v>26035.29004574928</v>
      </c>
      <c r="EK119" s="46" cm="1">
        <f t="array" ref="EK119">beneficio_muerte_individual_activo(EK$2,$F119,$D119, Hombres!$A$1:$DW$117, Mujeres!$A$1:$DW$117)</f>
        <v>27232.416147952918</v>
      </c>
      <c r="EL119" s="46" cm="1">
        <f t="array" ref="EL119">beneficio_muerte_individual_activo(EL$2,$F119,$D119, Hombres!$A$1:$DW$117, Mujeres!$A$1:$DW$117)</f>
        <v>28586.580199305663</v>
      </c>
      <c r="EM119" s="46" cm="1">
        <f t="array" ref="EM119">beneficio_muerte_individual_activo(EM$2,$F119,$D119, Hombres!$A$1:$DW$117, Mujeres!$A$1:$DW$117)</f>
        <v>30369.033849951713</v>
      </c>
      <c r="EN119" s="46" cm="1">
        <f t="array" ref="EN119">beneficio_muerte_individual_activo(EN$2,$F119,$D119, Hombres!$A$1:$DW$117, Mujeres!$A$1:$DW$117)</f>
        <v>32794.563646580784</v>
      </c>
      <c r="EO119" s="46" cm="1">
        <f t="array" ref="EO119">beneficio_muerte_individual_activo(EO$2,$F119,$D119, Hombres!$A$1:$DW$117, Mujeres!$A$1:$DW$117)</f>
        <v>35923.965891549946</v>
      </c>
      <c r="EP119" s="46" cm="1">
        <f t="array" ref="EP119">beneficio_muerte_individual_activo(EP$2,$F119,$D119, Hombres!$A$1:$DW$117, Mujeres!$A$1:$DW$117)</f>
        <v>39694.954083998222</v>
      </c>
      <c r="EQ119" s="46" cm="1">
        <f t="array" ref="EQ119">beneficio_muerte_individual_activo(EQ$2,$F119,$D119, Hombres!$A$1:$DW$117, Mujeres!$A$1:$DW$117)</f>
        <v>43898.834525281396</v>
      </c>
      <c r="ER119" s="46" cm="1">
        <f t="array" ref="ER119">beneficio_muerte_individual_activo(ER$2,$F119,$D119, Hombres!$A$1:$DW$117, Mujeres!$A$1:$DW$117)</f>
        <v>48024.637925383846</v>
      </c>
      <c r="ES119" s="46" cm="1">
        <f t="array" ref="ES119">beneficio_muerte_individual_activo(ES$2,$F119,$D119, Hombres!$A$1:$DW$117, Mujeres!$A$1:$DW$117)</f>
        <v>51738.705610874233</v>
      </c>
      <c r="ET119" s="46" cm="1">
        <f t="array" ref="ET119">beneficio_muerte_individual_activo(ET$2,$F119,$D119, Hombres!$A$1:$DW$117, Mujeres!$A$1:$DW$117)</f>
        <v>55047.386887012639</v>
      </c>
      <c r="EU119" s="46" cm="1">
        <f t="array" ref="EU119">beneficio_muerte_individual_activo(EU$2,$F119,$D119, Hombres!$A$1:$DW$117, Mujeres!$A$1:$DW$117)</f>
        <v>58143.4284323623</v>
      </c>
      <c r="EV119" s="46" cm="1">
        <f t="array" ref="EV119">beneficio_muerte_individual_activo(EV$2,$F119,$D119, Hombres!$A$1:$DW$117, Mujeres!$A$1:$DW$117)</f>
        <v>61308.354248673895</v>
      </c>
      <c r="EW119" s="46" cm="1">
        <f t="array" ref="EW119">beneficio_muerte_individual_activo(EW$2,$F119,$D119, Hombres!$A$1:$DW$117, Mujeres!$A$1:$DW$117)</f>
        <v>68329.334672498822</v>
      </c>
      <c r="EX119" s="46" cm="1">
        <f t="array" ref="EX119">beneficio_muerte_individual_activo(EX$2,$F119,$D119, Hombres!$A$1:$DW$117, Mujeres!$A$1:$DW$117)</f>
        <v>72346.690472105576</v>
      </c>
      <c r="EY119" s="46" cm="1">
        <f t="array" ref="EY119">beneficio_muerte_individual_activo(EY$2,$F119,$D119, Hombres!$A$1:$DW$117, Mujeres!$A$1:$DW$117)</f>
        <v>76334.870637335494</v>
      </c>
      <c r="EZ119" s="46" cm="1">
        <f t="array" ref="EZ119">beneficio_muerte_individual_activo(EZ$2,$F119,$D119, Hombres!$A$1:$DW$117, Mujeres!$A$1:$DW$117)</f>
        <v>80390.398976917539</v>
      </c>
      <c r="FA119" s="46" cm="1">
        <f t="array" ref="FA119">beneficio_muerte_individual_activo(FA$2,$F119,$D119, Hombres!$A$1:$DW$117, Mujeres!$A$1:$DW$117)</f>
        <v>84550.854529241071</v>
      </c>
      <c r="FB119" s="46" cm="1">
        <f t="array" ref="FB119">beneficio_muerte_individual_activo(FB$2,$F119,$D119, Hombres!$A$1:$DW$117, Mujeres!$A$1:$DW$117)</f>
        <v>88643.623131332439</v>
      </c>
      <c r="FC119" s="46" cm="1">
        <f t="array" ref="FC119">beneficio_muerte_individual_activo(FC$2,$F119,$D119, Hombres!$A$1:$DW$117, Mujeres!$A$1:$DW$117)</f>
        <v>92539.182298357613</v>
      </c>
      <c r="FD119" s="46" cm="1">
        <f t="array" ref="FD119">beneficio_muerte_individual_activo(FD$2,$F119,$D119, Hombres!$A$1:$DW$117, Mujeres!$A$1:$DW$117)</f>
        <v>96181.085709419553</v>
      </c>
      <c r="FE119" s="46" cm="1">
        <f t="array" ref="FE119">beneficio_muerte_individual_activo(FE$2,$F119,$D119, Hombres!$A$1:$DW$117, Mujeres!$A$1:$DW$117)</f>
        <v>99517.028961053802</v>
      </c>
      <c r="FF119" s="46" cm="1">
        <f t="array" ref="FF119">beneficio_muerte_individual_activo(FF$2,$F119,$D119, Hombres!$A$1:$DW$117, Mujeres!$A$1:$DW$117)</f>
        <v>102402.86143798885</v>
      </c>
      <c r="FG119" s="46" cm="1">
        <f t="array" ref="FG119">beneficio_muerte_individual_activo(FG$2,$F119,$D119, Hombres!$A$1:$DW$117, Mujeres!$A$1:$DW$117)</f>
        <v>104577.46969714666</v>
      </c>
      <c r="FH119" s="46" cm="1">
        <f t="array" ref="FH119">beneficio_muerte_individual_activo(FH$2,$F119,$D119, Hombres!$A$1:$DW$117, Mujeres!$A$1:$DW$117)</f>
        <v>105843.66233033121</v>
      </c>
      <c r="FI119" s="46" cm="1">
        <f t="array" ref="FI119">beneficio_muerte_individual_activo(FI$2,$F119,$D119, Hombres!$A$1:$DW$117, Mujeres!$A$1:$DW$117)</f>
        <v>106118.87121117291</v>
      </c>
      <c r="FJ119" s="46" cm="1">
        <f t="array" ref="FJ119">beneficio_muerte_individual_activo(FJ$2,$F119,$D119, Hombres!$A$1:$DW$117, Mujeres!$A$1:$DW$117)</f>
        <v>105338.43489522487</v>
      </c>
      <c r="FK119" s="46" cm="1">
        <f t="array" ref="FK119">beneficio_muerte_individual_activo(FK$2,$F119,$D119, Hombres!$A$1:$DW$117, Mujeres!$A$1:$DW$117)</f>
        <v>103393.87908807505</v>
      </c>
      <c r="FL119" s="46" cm="1">
        <f t="array" ref="FL119">beneficio_muerte_individual_activo(FL$2,$F119,$D119, Hombres!$A$1:$DW$117, Mujeres!$A$1:$DW$117)</f>
        <v>100140.62413867941</v>
      </c>
      <c r="FM119" s="46" cm="1">
        <f t="array" ref="FM119">beneficio_muerte_individual_activo(FM$2,$F119,$D119, Hombres!$A$1:$DW$117, Mujeres!$A$1:$DW$117)</f>
        <v>95523.078116803095</v>
      </c>
      <c r="FN119" s="46" cm="1">
        <f t="array" ref="FN119">beneficio_muerte_individual_activo(FN$2,$F119,$D119, Hombres!$A$1:$DW$117, Mujeres!$A$1:$DW$117)</f>
        <v>89620.680622530665</v>
      </c>
      <c r="FO119" s="46" cm="1">
        <f t="array" ref="FO119">beneficio_muerte_individual_activo(FO$2,$F119,$D119, Hombres!$A$1:$DW$117, Mujeres!$A$1:$DW$117)</f>
        <v>82573.817337651955</v>
      </c>
      <c r="FP119" s="46" cm="1">
        <f t="array" ref="FP119">beneficio_muerte_individual_activo(FP$2,$F119,$D119, Hombres!$A$1:$DW$117, Mujeres!$A$1:$DW$117)</f>
        <v>74542.682738428091</v>
      </c>
      <c r="FQ119" s="106" cm="1">
        <f t="array" ref="FQ119">beneficio_muerte_individual_activo(FQ$2,$F119,$D119, Hombres!$A$1:$DW$117, Mujeres!$A$1:$DW$117)</f>
        <v>65727.84369403428</v>
      </c>
      <c r="FR119" s="46" cm="1">
        <f t="array" ref="FR119">beneficio_muerte_individual_activo(FR$2,$F119,$D119, Hombres!$A$1:$DW$117, Mujeres!$A$1:$DW$117)</f>
        <v>56434.486432745798</v>
      </c>
      <c r="FS119" s="46" cm="1">
        <f t="array" ref="FS119">beneficio_muerte_individual_activo(FS$2,$F119,$D119, Hombres!$A$1:$DW$117, Mujeres!$A$1:$DW$117)</f>
        <v>47049.747612511957</v>
      </c>
      <c r="FT119" s="46" cm="1">
        <f t="array" ref="FT119">beneficio_muerte_individual_activo(FT$2,$F119,$D119, Hombres!$A$1:$DW$117, Mujeres!$A$1:$DW$117)</f>
        <v>37961.659768296471</v>
      </c>
      <c r="FU119" s="46" cm="1">
        <f t="array" ref="FU119">beneficio_muerte_individual_activo(FU$2,$F119,$D119, Hombres!$A$1:$DW$117, Mujeres!$A$1:$DW$117)</f>
        <v>29515.45323389415</v>
      </c>
      <c r="FV119" s="46" cm="1">
        <f t="array" ref="FV119">beneficio_muerte_individual_activo(FV$2,$F119,$D119, Hombres!$A$1:$DW$117, Mujeres!$A$1:$DW$117)</f>
        <v>21998.679522258994</v>
      </c>
      <c r="FW119" s="46" cm="1">
        <f t="array" ref="FW119">beneficio_muerte_individual_activo(FW$2,$F119,$D119, Hombres!$A$1:$DW$117, Mujeres!$A$1:$DW$117)</f>
        <v>15629.834446603722</v>
      </c>
      <c r="FX119" s="46" cm="1">
        <f t="array" ref="FX119">beneficio_muerte_individual_activo(FX$2,$F119,$D119, Hombres!$A$1:$DW$117, Mujeres!$A$1:$DW$117)</f>
        <v>10522.65094787923</v>
      </c>
      <c r="FY119" s="46" cm="1">
        <f t="array" ref="FY119">beneficio_muerte_individual_activo(FY$2,$F119,$D119, Hombres!$A$1:$DW$117, Mujeres!$A$1:$DW$117)</f>
        <v>6665.360218711694</v>
      </c>
      <c r="FZ119" s="46" cm="1">
        <f t="array" ref="FZ119">beneficio_muerte_individual_activo(FZ$2,$F119,$D119, Hombres!$A$1:$DW$117, Mujeres!$A$1:$DW$117)</f>
        <v>3937.7432495398089</v>
      </c>
      <c r="GA119" s="46" cm="1">
        <f t="array" ref="GA119">beneficio_muerte_individual_activo(GA$2,$F119,$D119, Hombres!$A$1:$DW$117, Mujeres!$A$1:$DW$117)</f>
        <v>2146.7939350517349</v>
      </c>
      <c r="GB119" s="46" cm="1">
        <f t="array" ref="GB119">beneficio_muerte_individual_activo(GB$2,$F119,$D119, Hombres!$A$1:$DW$117, Mujeres!$A$1:$DW$117)</f>
        <v>1066.7615856950827</v>
      </c>
      <c r="GC119" s="46" cm="1">
        <f t="array" ref="GC119">beneficio_muerte_individual_activo(GC$2,$F119,$D119, Hombres!$A$1:$DW$117, Mujeres!$A$1:$DW$117)</f>
        <v>476.00108681393363</v>
      </c>
      <c r="GD119" s="46" cm="1">
        <f t="array" ref="GD119">beneficio_muerte_individual_activo(GD$2,$F119,$D119, Hombres!$A$1:$DW$117, Mujeres!$A$1:$DW$117)</f>
        <v>187.135741806298</v>
      </c>
      <c r="GE119" s="46" cm="1">
        <f t="array" ref="GE119">beneficio_muerte_individual_activo(GE$2,$F119,$D119, Hombres!$A$1:$DW$117, Mujeres!$A$1:$DW$117)</f>
        <v>63.20827967561366</v>
      </c>
      <c r="GF119" s="46" cm="1">
        <f t="array" ref="GF119">beneficio_muerte_individual_activo(GF$2,$F119,$D119, Hombres!$A$1:$DW$117, Mujeres!$A$1:$DW$117)</f>
        <v>0</v>
      </c>
      <c r="GG119" s="46" cm="1">
        <f t="array" ref="GG119">beneficio_muerte_individual_activo(GG$2,$F119,$D119, Hombres!$A$1:$DW$117, Mujeres!$A$1:$DW$117)</f>
        <v>0</v>
      </c>
      <c r="GH119" s="46" cm="1">
        <f t="array" ref="GH119">beneficio_muerte_individual_activo(GH$2,$F119,$D119, Hombres!$A$1:$DW$117, Mujeres!$A$1:$DW$117)</f>
        <v>0</v>
      </c>
      <c r="GI119" s="46" cm="1">
        <f t="array" ref="GI119">beneficio_muerte_individual_activo(GI$2,$F119,$D119, Hombres!$A$1:$DW$117, Mujeres!$A$1:$DW$117)</f>
        <v>0</v>
      </c>
      <c r="GJ119" s="46" cm="1">
        <f t="array" ref="GJ119">beneficio_muerte_individual_activo(GJ$2,$F119,$D119, Hombres!$A$1:$DW$117, Mujeres!$A$1:$DW$117)</f>
        <v>0</v>
      </c>
      <c r="GK119" s="46" cm="1">
        <f t="array" ref="GK119">beneficio_muerte_individual_activo(GK$2,$F119,$D119, Hombres!$A$1:$DW$117, Mujeres!$A$1:$DW$117)</f>
        <v>0</v>
      </c>
      <c r="GL119" s="46" cm="1">
        <f t="array" ref="GL119">beneficio_muerte_individual_activo(GL$2,$F119,$D119, Hombres!$A$1:$DW$117, Mujeres!$A$1:$DW$117)</f>
        <v>0</v>
      </c>
      <c r="GM119" s="46" cm="1">
        <f t="array" ref="GM119">beneficio_muerte_individual_activo(GM$2,$F119,$D119, Hombres!$A$1:$DW$117, Mujeres!$A$1:$DW$117)</f>
        <v>0</v>
      </c>
      <c r="GN119" s="46" cm="1">
        <f t="array" ref="GN119">beneficio_muerte_individual_activo(GN$2,$F119,$D119, Hombres!$A$1:$DW$117, Mujeres!$A$1:$DW$117)</f>
        <v>0</v>
      </c>
      <c r="GO119" s="46" cm="1">
        <f t="array" ref="GO119">beneficio_muerte_individual_activo(GO$2,$F119,$D119, Hombres!$A$1:$DW$117, Mujeres!$A$1:$DW$117)</f>
        <v>0</v>
      </c>
      <c r="GP119" s="46" cm="1">
        <f t="array" ref="GP119">beneficio_muerte_individual_activo(GP$2,$F119,$D119, Hombres!$A$1:$DW$117, Mujeres!$A$1:$DW$117)</f>
        <v>0</v>
      </c>
      <c r="GQ119" s="46" cm="1">
        <f t="array" ref="GQ119">beneficio_muerte_individual_activo(GQ$2,$F119,$D119, Hombres!$A$1:$DW$117, Mujeres!$A$1:$DW$117)</f>
        <v>0</v>
      </c>
      <c r="GR119" s="46" cm="1">
        <f t="array" ref="GR119">beneficio_muerte_individual_activo(GR$2,$F119,$D119, Hombres!$A$1:$DW$117, Mujeres!$A$1:$DW$117)</f>
        <v>0</v>
      </c>
      <c r="GS119" s="46" cm="1">
        <f t="array" ref="GS119">beneficio_muerte_individual_activo(GS$2,$F119,$D119, Hombres!$A$1:$DW$117, Mujeres!$A$1:$DW$117)</f>
        <v>0</v>
      </c>
      <c r="GT119" s="46" cm="1">
        <f t="array" ref="GT119">beneficio_muerte_individual_activo(GT$2,$F119,$D119, Hombres!$A$1:$DW$117, Mujeres!$A$1:$DW$117)</f>
        <v>0</v>
      </c>
      <c r="GU119" s="46" cm="1">
        <f t="array" ref="GU119">beneficio_muerte_individual_activo(GU$2,$F119,$D119, Hombres!$A$1:$DW$117, Mujeres!$A$1:$DW$117)</f>
        <v>0</v>
      </c>
      <c r="GV119" s="46" cm="1">
        <f t="array" ref="GV119">beneficio_muerte_individual_activo(GV$2,$F119,$D119, Hombres!$A$1:$DW$117, Mujeres!$A$1:$DW$117)</f>
        <v>0</v>
      </c>
    </row>
    <row r="120" spans="1:204" x14ac:dyDescent="0.25">
      <c r="A120" s="1">
        <f t="shared" si="1"/>
        <v>118</v>
      </c>
      <c r="B120" s="75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39" cm="1">
        <f t="array" ref="G120">PorcentajePension(C120,E120, D120)</f>
        <v>0.85</v>
      </c>
      <c r="I120" s="72"/>
      <c r="J120" s="46" cm="1">
        <f t="array" ref="J120">AnualidadActivo(J$2, $E120, $C120, $B120, $D120, Hombres!$A$1:$DW$117, Mujeres!$A$1:$DW$117)</f>
        <v>0</v>
      </c>
      <c r="K120" s="46" cm="1">
        <f t="array" ref="K120">AnualidadActivo(K$2, $E120, $C120, $B120, $D120, Hombres!$A$1:$DW$117, Mujeres!$A$1:$DW$117)</f>
        <v>0</v>
      </c>
      <c r="L120" s="46" cm="1">
        <f t="array" ref="L120">AnualidadActivo(L$2, $E120, $C120, $B120, $D120, Hombres!$A$1:$DW$117, Mujeres!$A$1:$DW$117)</f>
        <v>0</v>
      </c>
      <c r="M120" s="46" cm="1">
        <f t="array" ref="M120">AnualidadActivo(M$2, $E120, $C120, $B120, $D120, Hombres!$A$1:$DW$117, Mujeres!$A$1:$DW$117)</f>
        <v>0</v>
      </c>
      <c r="N120" s="46" cm="1">
        <f t="array" ref="N120">AnualidadActivo(N$2, $E120, $C120, $B120, $D120, Hombres!$A$1:$DW$117, Mujeres!$A$1:$DW$117)</f>
        <v>0</v>
      </c>
      <c r="O120" s="46" cm="1">
        <f t="array" ref="O120">AnualidadActivo(O$2, $E120, $C120, $B120, $D120, Hombres!$A$1:$DW$117, Mujeres!$A$1:$DW$117)</f>
        <v>0</v>
      </c>
      <c r="P120" s="46" cm="1">
        <f t="array" ref="P120">AnualidadActivo(P$2, $E120, $C120, $B120, $D120, Hombres!$A$1:$DW$117, Mujeres!$A$1:$DW$117)</f>
        <v>0</v>
      </c>
      <c r="Q120" s="46" cm="1">
        <f t="array" ref="Q120">AnualidadActivo(Q$2, $E120, $C120, $B120, $D120, Hombres!$A$1:$DW$117, Mujeres!$A$1:$DW$117)</f>
        <v>0</v>
      </c>
      <c r="R120" s="46" cm="1">
        <f t="array" ref="R120">AnualidadActivo(R$2, $E120, $C120, $B120, $D120, Hombres!$A$1:$DW$117, Mujeres!$A$1:$DW$117)</f>
        <v>0</v>
      </c>
      <c r="S120" s="46" cm="1">
        <f t="array" ref="S120">AnualidadActivo(S$2, $E120, $C120, $B120, $D120, Hombres!$A$1:$DW$117, Mujeres!$A$1:$DW$117)</f>
        <v>0</v>
      </c>
      <c r="T120" s="46" cm="1">
        <f t="array" ref="T120">AnualidadActivo(T$2, $E120, $C120, $B120, $D120, Hombres!$A$1:$DW$117, Mujeres!$A$1:$DW$117)</f>
        <v>0</v>
      </c>
      <c r="U120" s="46" cm="1">
        <f t="array" ref="U120">AnualidadActivo(U$2, $E120, $C120, $B120, $D120, Hombres!$A$1:$DW$117, Mujeres!$A$1:$DW$117)</f>
        <v>0</v>
      </c>
      <c r="V120" s="46" cm="1">
        <f t="array" ref="V120">AnualidadActivo(V$2, $E120, $C120, $B120, $D120, Hombres!$A$1:$DW$117, Mujeres!$A$1:$DW$117)</f>
        <v>0</v>
      </c>
      <c r="W120" s="46" cm="1">
        <f t="array" ref="W120">AnualidadActivo(W$2, $E120, $C120, $B120, $D120, Hombres!$A$1:$DW$117, Mujeres!$A$1:$DW$117)</f>
        <v>0</v>
      </c>
      <c r="X120" s="46" cm="1">
        <f t="array" ref="X120">AnualidadActivo(X$2, $E120, $C120, $B120, $D120, Hombres!$A$1:$DW$117, Mujeres!$A$1:$DW$117)</f>
        <v>0</v>
      </c>
      <c r="Y120" s="46" cm="1">
        <f t="array" ref="Y120">AnualidadActivo(Y$2, $E120, $C120, $B120, $D120, Hombres!$A$1:$DW$117, Mujeres!$A$1:$DW$117)</f>
        <v>0</v>
      </c>
      <c r="Z120" s="46" cm="1">
        <f t="array" ref="Z120">AnualidadActivo(Z$2, $E120, $C120, $B120, $D120, Hombres!$A$1:$DW$117, Mujeres!$A$1:$DW$117)</f>
        <v>0</v>
      </c>
      <c r="AA120" s="46" cm="1">
        <f t="array" ref="AA120">AnualidadActivo(AA$2, $E120, $C120, $B120, $D120, Hombres!$A$1:$DW$117, Mujeres!$A$1:$DW$117)</f>
        <v>0</v>
      </c>
      <c r="AB120" s="46" cm="1">
        <f t="array" ref="AB120">AnualidadActivo(AB$2, $E120, $C120, $B120, $D120, Hombres!$A$1:$DW$117, Mujeres!$A$1:$DW$117)</f>
        <v>0</v>
      </c>
      <c r="AC120" s="46" cm="1">
        <f t="array" ref="AC120">AnualidadActivo(AC$2, $E120, $C120, $B120, $D120, Hombres!$A$1:$DW$117, Mujeres!$A$1:$DW$117)</f>
        <v>0</v>
      </c>
      <c r="AD120" s="46" cm="1">
        <f t="array" ref="AD120">AnualidadActivo(AD$2, $E120, $C120, $B120, $D120, Hombres!$A$1:$DW$117, Mujeres!$A$1:$DW$117)</f>
        <v>0</v>
      </c>
      <c r="AE120" s="46" cm="1">
        <f t="array" ref="AE120">AnualidadActivo(AE$2, $E120, $C120, $B120, $D120, Hombres!$A$1:$DW$117, Mujeres!$A$1:$DW$117)</f>
        <v>0</v>
      </c>
      <c r="AF120" s="46" cm="1">
        <f t="array" ref="AF120">AnualidadActivo(AF$2, $E120, $C120, $B120, $D120, Hombres!$A$1:$DW$117, Mujeres!$A$1:$DW$117)</f>
        <v>0</v>
      </c>
      <c r="AG120" s="46" cm="1">
        <f t="array" ref="AG120">AnualidadActivo(AG$2, $E120, $C120, $B120, $D120, Hombres!$A$1:$DW$117, Mujeres!$A$1:$DW$117)</f>
        <v>0</v>
      </c>
      <c r="AH120" s="46" cm="1">
        <f t="array" ref="AH120">AnualidadActivo(AH$2, $E120, $C120, $B120, $D120, Hombres!$A$1:$DW$117, Mujeres!$A$1:$DW$117)</f>
        <v>0</v>
      </c>
      <c r="AI120" s="46" cm="1">
        <f t="array" ref="AI120">AnualidadActivo(AI$2, $E120, $C120, $B120, $D120, Hombres!$A$1:$DW$117, Mujeres!$A$1:$DW$117)</f>
        <v>0</v>
      </c>
      <c r="AJ120" s="46" cm="1">
        <f t="array" ref="AJ120">AnualidadActivo(AJ$2, $E120, $C120, $B120, $D120, Hombres!$A$1:$DW$117, Mujeres!$A$1:$DW$117)</f>
        <v>0</v>
      </c>
      <c r="AK120" s="46" cm="1">
        <f t="array" ref="AK120">AnualidadActivo(AK$2, $E120, $C120, $B120, $D120, Hombres!$A$1:$DW$117, Mujeres!$A$1:$DW$117)</f>
        <v>0</v>
      </c>
      <c r="AL120" s="46" cm="1">
        <f t="array" ref="AL120">AnualidadActivo(AL$2, $E120, $C120, $B120, $D120, Hombres!$A$1:$DW$117, Mujeres!$A$1:$DW$117)</f>
        <v>0</v>
      </c>
      <c r="AM120" s="46" cm="1">
        <f t="array" ref="AM120">AnualidadActivo(AM$2, $E120, $C120, $B120, $D120, Hombres!$A$1:$DW$117, Mujeres!$A$1:$DW$117)</f>
        <v>0</v>
      </c>
      <c r="AN120" s="46" cm="1">
        <f t="array" ref="AN120">AnualidadActivo(AN$2, $E120, $C120, $B120, $D120, Hombres!$A$1:$DW$117, Mujeres!$A$1:$DW$117)</f>
        <v>0</v>
      </c>
      <c r="AO120" s="46" cm="1">
        <f t="array" ref="AO120">AnualidadActivo(AO$2, $E120, $C120, $B120, $D120, Hombres!$A$1:$DW$117, Mujeres!$A$1:$DW$117)</f>
        <v>0</v>
      </c>
      <c r="AP120" s="46" cm="1">
        <f t="array" ref="AP120">AnualidadActivo(AP$2, $E120, $C120, $B120, $D120, Hombres!$A$1:$DW$117, Mujeres!$A$1:$DW$117)</f>
        <v>0</v>
      </c>
      <c r="AQ120" s="46" cm="1">
        <f t="array" ref="AQ120">AnualidadActivo(AQ$2, $E120, $C120, $B120, $D120, Hombres!$A$1:$DW$117, Mujeres!$A$1:$DW$117)</f>
        <v>0</v>
      </c>
      <c r="AR120" s="46" cm="1">
        <f t="array" ref="AR120">AnualidadActivo(AR$2, $E120, $C120, $B120, $D120, Hombres!$A$1:$DW$117, Mujeres!$A$1:$DW$117)</f>
        <v>0</v>
      </c>
      <c r="AS120" s="46" cm="1">
        <f t="array" ref="AS120">AnualidadActivo(AS$2, $E120, $C120, $B120, $D120, Hombres!$A$1:$DW$117, Mujeres!$A$1:$DW$117)</f>
        <v>0</v>
      </c>
      <c r="AT120" s="46" cm="1">
        <f t="array" ref="AT120">AnualidadActivo(AT$2, $E120, $C120, $B120, $D120, Hombres!$A$1:$DW$117, Mujeres!$A$1:$DW$117)</f>
        <v>0</v>
      </c>
      <c r="AU120" s="46" cm="1">
        <f t="array" ref="AU120">AnualidadActivo(AU$2, $E120, $C120, $B120, $D120, Hombres!$A$1:$DW$117, Mujeres!$A$1:$DW$117)</f>
        <v>53131973.490947738</v>
      </c>
      <c r="AV120" s="46" cm="1">
        <f t="array" ref="AV120">AnualidadActivo(AV$2, $E120, $C120, $B120, $D120, Hombres!$A$1:$DW$117, Mujeres!$A$1:$DW$117)</f>
        <v>54725932.69567617</v>
      </c>
      <c r="AW120" s="46" cm="1">
        <f t="array" ref="AW120">AnualidadActivo(AW$2, $E120, $C120, $B120, $D120, Hombres!$A$1:$DW$117, Mujeres!$A$1:$DW$117)</f>
        <v>56367710.676546462</v>
      </c>
      <c r="AX120" s="46" cm="1">
        <f t="array" ref="AX120">AnualidadActivo(AX$2, $E120, $C120, $B120, $D120, Hombres!$A$1:$DW$117, Mujeres!$A$1:$DW$117)</f>
        <v>58058741.996842861</v>
      </c>
      <c r="AY120" s="46" cm="1">
        <f t="array" ref="AY120">AnualidadActivo(AY$2, $E120, $C120, $B120, $D120, Hombres!$A$1:$DW$117, Mujeres!$A$1:$DW$117)</f>
        <v>59800504.25674814</v>
      </c>
      <c r="AZ120" s="46" cm="1">
        <f t="array" ref="AZ120">AnualidadActivo(AZ$2, $E120, $C120, $B120, $D120, Hombres!$A$1:$DW$117, Mujeres!$A$1:$DW$117)</f>
        <v>61111427.409466401</v>
      </c>
      <c r="BA120" s="46" cm="1">
        <f t="array" ref="BA120">AnualidadActivo(BA$2, $E120, $C120, $B120, $D120, Hombres!$A$1:$DW$117, Mujeres!$A$1:$DW$117)</f>
        <v>62413654.849488936</v>
      </c>
      <c r="BB120" s="46" cm="1">
        <f t="array" ref="BB120">AnualidadActivo(BB$2, $E120, $C120, $B120, $D120, Hombres!$A$1:$DW$117, Mujeres!$A$1:$DW$117)</f>
        <v>63707978.488609001</v>
      </c>
      <c r="BC120" s="46" cm="1">
        <f t="array" ref="BC120">AnualidadActivo(BC$2, $E120, $C120, $B120, $D120, Hombres!$A$1:$DW$117, Mujeres!$A$1:$DW$117)</f>
        <v>64996288.04635936</v>
      </c>
      <c r="BD120" s="46" cm="1">
        <f t="array" ref="BD120">AnualidadActivo(BD$2, $E120, $C120, $B120, $D120, Hombres!$A$1:$DW$117, Mujeres!$A$1:$DW$117)</f>
        <v>66273675.564451009</v>
      </c>
      <c r="BE120" s="46" cm="1">
        <f t="array" ref="BE120">AnualidadActivo(BE$2, $E120, $C120, $B120, $D120, Hombres!$A$1:$DW$117, Mujeres!$A$1:$DW$117)</f>
        <v>67526589.275774613</v>
      </c>
      <c r="BF120" s="46" cm="1">
        <f t="array" ref="BF120">AnualidadActivo(BF$2, $E120, $C120, $B120, $D120, Hombres!$A$1:$DW$117, Mujeres!$A$1:$DW$117)</f>
        <v>68732510.371872231</v>
      </c>
      <c r="BG120" s="46" cm="1">
        <f t="array" ref="BG120">AnualidadActivo(BG$2, $E120, $C120, $B120, $D120, Hombres!$A$1:$DW$117, Mujeres!$A$1:$DW$117)</f>
        <v>69864833.735384583</v>
      </c>
      <c r="BH120" s="46" cm="1">
        <f t="array" ref="BH120">AnualidadActivo(BH$2, $E120, $C120, $B120, $D120, Hombres!$A$1:$DW$117, Mujeres!$A$1:$DW$117)</f>
        <v>70897802.908100367</v>
      </c>
      <c r="BI120" s="46" cm="1">
        <f t="array" ref="BI120">AnualidadActivo(BI$2, $E120, $C120, $B120, $D120, Hombres!$A$1:$DW$117, Mujeres!$A$1:$DW$117)</f>
        <v>71810036.217689112</v>
      </c>
      <c r="BJ120" s="46" cm="1">
        <f t="array" ref="BJ120">AnualidadActivo(BJ$2, $E120, $C120, $B120, $D120, Hombres!$A$1:$DW$117, Mujeres!$A$1:$DW$117)</f>
        <v>72591714.528961807</v>
      </c>
      <c r="BK120" s="46" cm="1">
        <f t="array" ref="BK120">AnualidadActivo(BK$2, $E120, $C120, $B120, $D120, Hombres!$A$1:$DW$117, Mujeres!$A$1:$DW$117)</f>
        <v>73240796.756233111</v>
      </c>
      <c r="BL120" s="46" cm="1">
        <f t="array" ref="BL120">AnualidadActivo(BL$2, $E120, $C120, $B120, $D120, Hombres!$A$1:$DW$117, Mujeres!$A$1:$DW$117)</f>
        <v>73756182.794943944</v>
      </c>
      <c r="BM120" s="46" cm="1">
        <f t="array" ref="BM120">AnualidadActivo(BM$2, $E120, $C120, $B120, $D120, Hombres!$A$1:$DW$117, Mujeres!$A$1:$DW$117)</f>
        <v>74134121.350330666</v>
      </c>
      <c r="BN120" s="46" cm="1">
        <f t="array" ref="BN120">AnualidadActivo(BN$2, $E120, $C120, $B120, $D120, Hombres!$A$1:$DW$117, Mujeres!$A$1:$DW$117)</f>
        <v>74362967.748745933</v>
      </c>
      <c r="BO120" s="46" cm="1">
        <f t="array" ref="BO120">AnualidadActivo(BO$2, $E120, $C120, $B120, $D120, Hombres!$A$1:$DW$117, Mujeres!$A$1:$DW$117)</f>
        <v>74290488.023155421</v>
      </c>
      <c r="BP120" s="46" cm="1">
        <f t="array" ref="BP120">AnualidadActivo(BP$2, $E120, $C120, $B120, $D120, Hombres!$A$1:$DW$117, Mujeres!$A$1:$DW$117)</f>
        <v>73997787.809192508</v>
      </c>
      <c r="BQ120" s="46" cm="1">
        <f t="array" ref="BQ120">AnualidadActivo(BQ$2, $E120, $C120, $B120, $D120, Hombres!$A$1:$DW$117, Mujeres!$A$1:$DW$117)</f>
        <v>73464630.640120193</v>
      </c>
      <c r="BR120" s="46" cm="1">
        <f t="array" ref="BR120">AnualidadActivo(BR$2, $E120, $C120, $B120, $D120, Hombres!$A$1:$DW$117, Mujeres!$A$1:$DW$117)</f>
        <v>72670202.490535602</v>
      </c>
      <c r="BS120" s="46" cm="1">
        <f t="array" ref="BS120">AnualidadActivo(BS$2, $E120, $C120, $B120, $D120, Hombres!$A$1:$DW$117, Mujeres!$A$1:$DW$117)</f>
        <v>71592718.346059933</v>
      </c>
      <c r="BT120" s="46" cm="1">
        <f t="array" ref="BT120">AnualidadActivo(BT$2, $E120, $C120, $B120, $D120, Hombres!$A$1:$DW$117, Mujeres!$A$1:$DW$117)</f>
        <v>70211456.548597798</v>
      </c>
      <c r="BU120" s="46" cm="1">
        <f t="array" ref="BU120">AnualidadActivo(BU$2, $E120, $C120, $B120, $D120, Hombres!$A$1:$DW$117, Mujeres!$A$1:$DW$117)</f>
        <v>68504829.763575092</v>
      </c>
      <c r="BV120" s="46" cm="1">
        <f t="array" ref="BV120">AnualidadActivo(BV$2, $E120, $C120, $B120, $D120, Hombres!$A$1:$DW$117, Mujeres!$A$1:$DW$117)</f>
        <v>66453743.987345815</v>
      </c>
      <c r="BW120" s="46" cm="1">
        <f t="array" ref="BW120">AnualidadActivo(BW$2, $E120, $C120, $B120, $D120, Hombres!$A$1:$DW$117, Mujeres!$A$1:$DW$117)</f>
        <v>64046868.925255716</v>
      </c>
      <c r="BX120" s="46" cm="1">
        <f t="array" ref="BX120">AnualidadActivo(BX$2, $E120, $C120, $B120, $D120, Hombres!$A$1:$DW$117, Mujeres!$A$1:$DW$117)</f>
        <v>61282205.38522967</v>
      </c>
      <c r="BY120" s="46" cm="1">
        <f t="array" ref="BY120">AnualidadActivo(BY$2, $E120, $C120, $B120, $D120, Hombres!$A$1:$DW$117, Mujeres!$A$1:$DW$117)</f>
        <v>58165799.823438294</v>
      </c>
      <c r="BZ120" s="46" cm="1">
        <f t="array" ref="BZ120">AnualidadActivo(BZ$2, $E120, $C120, $B120, $D120, Hombres!$A$1:$DW$117, Mujeres!$A$1:$DW$117)</f>
        <v>54711039.874458991</v>
      </c>
      <c r="CA120" s="46" cm="1">
        <f t="array" ref="CA120">AnualidadActivo(CA$2, $E120, $C120, $B120, $D120, Hombres!$A$1:$DW$117, Mujeres!$A$1:$DW$117)</f>
        <v>50942115.16988612</v>
      </c>
      <c r="CB120" s="46" cm="1">
        <f t="array" ref="CB120">AnualidadActivo(CB$2, $E120, $C120, $B120, $D120, Hombres!$A$1:$DW$117, Mujeres!$A$1:$DW$117)</f>
        <v>46899178.763339296</v>
      </c>
      <c r="CC120" s="46" cm="1">
        <f t="array" ref="CC120">AnualidadActivo(CC$2, $E120, $C120, $B120, $D120, Hombres!$A$1:$DW$117, Mujeres!$A$1:$DW$117)</f>
        <v>42637311.00475537</v>
      </c>
      <c r="CD120" s="46" cm="1">
        <f t="array" ref="CD120">AnualidadActivo(CD$2, $E120, $C120, $B120, $D120, Hombres!$A$1:$DW$117, Mujeres!$A$1:$DW$117)</f>
        <v>38221870.254589446</v>
      </c>
      <c r="CE120" s="46" cm="1">
        <f t="array" ref="CE120">AnualidadActivo(CE$2, $E120, $C120, $B120, $D120, Hombres!$A$1:$DW$117, Mujeres!$A$1:$DW$117)</f>
        <v>33727099.208425343</v>
      </c>
      <c r="CF120" s="46" cm="1">
        <f t="array" ref="CF120">AnualidadActivo(CF$2, $E120, $C120, $B120, $D120, Hombres!$A$1:$DW$117, Mujeres!$A$1:$DW$117)</f>
        <v>29237202.971362863</v>
      </c>
      <c r="CG120" s="46" cm="1">
        <f t="array" ref="CG120">AnualidadActivo(CG$2, $E120, $C120, $B120, $D120, Hombres!$A$1:$DW$117, Mujeres!$A$1:$DW$117)</f>
        <v>24846129.118354935</v>
      </c>
      <c r="CH120" s="46" cm="1">
        <f t="array" ref="CH120">AnualidadActivo(CH$2, $E120, $C120, $B120, $D120, Hombres!$A$1:$DW$117, Mujeres!$A$1:$DW$117)</f>
        <v>20650646.589702547</v>
      </c>
      <c r="CI120" s="46" cm="1">
        <f t="array" ref="CI120">AnualidadActivo(CI$2, $E120, $C120, $B120, $D120, Hombres!$A$1:$DW$117, Mujeres!$A$1:$DW$117)</f>
        <v>16741096.781598309</v>
      </c>
      <c r="CJ120" s="46" cm="1">
        <f t="array" ref="CJ120">AnualidadActivo(CJ$2, $E120, $C120, $B120, $D120, Hombres!$A$1:$DW$117, Mujeres!$A$1:$DW$117)</f>
        <v>13195563.225792727</v>
      </c>
      <c r="CK120" s="46" cm="1">
        <f t="array" ref="CK120">AnualidadActivo(CK$2, $E120, $C120, $B120, $D120, Hombres!$A$1:$DW$117, Mujeres!$A$1:$DW$117)</f>
        <v>10075911.581353823</v>
      </c>
      <c r="CL120" s="46" cm="1">
        <f t="array" ref="CL120">AnualidadActivo(CL$2, $E120, $C120, $B120, $D120, Hombres!$A$1:$DW$117, Mujeres!$A$1:$DW$117)</f>
        <v>7423430.3261607671</v>
      </c>
      <c r="CM120" s="46" cm="1">
        <f t="array" ref="CM120">AnualidadActivo(CM$2, $E120, $C120, $B120, $D120, Hombres!$A$1:$DW$117, Mujeres!$A$1:$DW$117)</f>
        <v>5253230.7275703251</v>
      </c>
      <c r="CN120" s="46" cm="1">
        <f t="array" ref="CN120">AnualidadActivo(CN$2, $E120, $C120, $B120, $D120, Hombres!$A$1:$DW$117, Mujeres!$A$1:$DW$117)</f>
        <v>3551834.4636388426</v>
      </c>
      <c r="CO120" s="46" cm="1">
        <f t="array" ref="CO120">AnualidadActivo(CO$2, $E120, $C120, $B120, $D120, Hombres!$A$1:$DW$117, Mujeres!$A$1:$DW$117)</f>
        <v>2280150.5202566562</v>
      </c>
      <c r="CP120" s="46" cm="1">
        <f t="array" ref="CP120">AnualidadActivo(CP$2, $E120, $C120, $B120, $D120, Hombres!$A$1:$DW$117, Mujeres!$A$1:$DW$117)</f>
        <v>1379685.6642014286</v>
      </c>
      <c r="CQ120" s="46" cm="1">
        <f t="array" ref="CQ120">AnualidadActivo(CQ$2, $E120, $C120, $B120, $D120, Hombres!$A$1:$DW$117, Mujeres!$A$1:$DW$117)</f>
        <v>780258.81715487433</v>
      </c>
      <c r="CR120" s="46" cm="1">
        <f t="array" ref="CR120">AnualidadActivo(CR$2, $E120, $C120, $B120, $D120, Hombres!$A$1:$DW$117, Mujeres!$A$1:$DW$117)</f>
        <v>408340.41841322213</v>
      </c>
      <c r="CS120" s="46" cm="1">
        <f t="array" ref="CS120">AnualidadActivo(CS$2, $E120, $C120, $B120, $D120, Hombres!$A$1:$DW$117, Mujeres!$A$1:$DW$117)</f>
        <v>0</v>
      </c>
      <c r="CT120" s="46" cm="1">
        <f t="array" ref="CT120">AnualidadActivo(CT$2, $E120, $C120, $B120, $D120, Hombres!$A$1:$DW$117, Mujeres!$A$1:$DW$117)</f>
        <v>0</v>
      </c>
      <c r="CU120" s="46" cm="1">
        <f t="array" ref="CU120">AnualidadActivo(CU$2, $E120, $C120, $B120, $D120, Hombres!$A$1:$DW$117, Mujeres!$A$1:$DW$117)</f>
        <v>0</v>
      </c>
      <c r="CV120" s="46" cm="1">
        <f t="array" ref="CV120">AnualidadActivo(CV$2, $E120, $C120, $B120, $D120, Hombres!$A$1:$DW$117, Mujeres!$A$1:$DW$117)</f>
        <v>0</v>
      </c>
      <c r="CW120" s="46" cm="1">
        <f t="array" ref="CW120">AnualidadActivo(CW$2, $E120, $C120, $B120, $D120, Hombres!$A$1:$DW$117, Mujeres!$A$1:$DW$117)</f>
        <v>0</v>
      </c>
      <c r="CX120" s="46" cm="1">
        <f t="array" ref="CX120">AnualidadActivo(CX$2, $E120, $C120, $B120, $D120, Hombres!$A$1:$DW$117, Mujeres!$A$1:$DW$117)</f>
        <v>0</v>
      </c>
      <c r="CY120" s="46" cm="1">
        <f t="array" ref="CY120">AnualidadActivo(CY$2, $E120, $C120, $B120, $D120, Hombres!$A$1:$DW$117, Mujeres!$A$1:$DW$117)</f>
        <v>0</v>
      </c>
      <c r="CZ120" s="46" cm="1">
        <f t="array" ref="CZ120">AnualidadActivo(CZ$2, $E120, $C120, $B120, $D120, Hombres!$A$1:$DW$117, Mujeres!$A$1:$DW$117)</f>
        <v>0</v>
      </c>
      <c r="DA120" s="46" cm="1">
        <f t="array" ref="DA120">AnualidadActivo(DA$2, $E120, $C120, $B120, $D120, Hombres!$A$1:$DW$117, Mujeres!$A$1:$DW$117)</f>
        <v>0</v>
      </c>
      <c r="DD120" s="21"/>
      <c r="DE120" s="46" cm="1">
        <f t="array" ref="DE120">beneficio_muerte_individual_activo(DE$2,$F120,$D120, Hombres!$A$1:$DW$117, Mujeres!$A$1:$DW$117)</f>
        <v>0</v>
      </c>
      <c r="DF120" s="46" cm="1">
        <f t="array" ref="DF120">beneficio_muerte_individual_activo(DF$2,$F120,$D120, Hombres!$A$1:$DW$117, Mujeres!$A$1:$DW$117)</f>
        <v>6325</v>
      </c>
      <c r="DG120" s="46" cm="1">
        <f t="array" ref="DG120">beneficio_muerte_individual_activo(DG$2,$F120,$D120, Hombres!$A$1:$DW$117, Mujeres!$A$1:$DW$117)</f>
        <v>6372.4286675000003</v>
      </c>
      <c r="DH120" s="46" cm="1">
        <f t="array" ref="DH120">beneficio_muerte_individual_activo(DH$2,$F120,$D120, Hombres!$A$1:$DW$117, Mujeres!$A$1:$DW$117)</f>
        <v>6412.1749159621959</v>
      </c>
      <c r="DI120" s="46" cm="1">
        <f t="array" ref="DI120">beneficio_muerte_individual_activo(DI$2,$F120,$D120, Hombres!$A$1:$DW$117, Mujeres!$A$1:$DW$117)</f>
        <v>6418.3753648223519</v>
      </c>
      <c r="DJ120" s="46" cm="1">
        <f t="array" ref="DJ120">beneficio_muerte_individual_activo(DJ$2,$F120,$D120, Hombres!$A$1:$DW$117, Mujeres!$A$1:$DW$117)</f>
        <v>6413.0893295398719</v>
      </c>
      <c r="DK120" s="46" cm="1">
        <f t="array" ref="DK120">beneficio_muerte_individual_activo(DK$2,$F120,$D120, Hombres!$A$1:$DW$117, Mujeres!$A$1:$DW$117)</f>
        <v>6484.8073235769562</v>
      </c>
      <c r="DL120" s="46" cm="1">
        <f t="array" ref="DL120">beneficio_muerte_individual_activo(DL$2,$F120,$D120, Hombres!$A$1:$DW$117, Mujeres!$A$1:$DW$117)</f>
        <v>6645.5323822194841</v>
      </c>
      <c r="DM120" s="46" cm="1">
        <f t="array" ref="DM120">beneficio_muerte_individual_activo(DM$2,$F120,$D120, Hombres!$A$1:$DW$117, Mujeres!$A$1:$DW$117)</f>
        <v>6899.7380643828092</v>
      </c>
      <c r="DN120" s="46" cm="1">
        <f t="array" ref="DN120">beneficio_muerte_individual_activo(DN$2,$F120,$D120, Hombres!$A$1:$DW$117, Mujeres!$A$1:$DW$117)</f>
        <v>7226.101338311496</v>
      </c>
      <c r="DO120" s="46" cm="1">
        <f t="array" ref="DO120">beneficio_muerte_individual_activo(DO$2,$F120,$D120, Hombres!$A$1:$DW$117, Mujeres!$A$1:$DW$117)</f>
        <v>7620.6941656313475</v>
      </c>
      <c r="DP120" s="46" cm="1">
        <f t="array" ref="DP120">beneficio_muerte_individual_activo(DP$2,$F120,$D120, Hombres!$A$1:$DW$117, Mujeres!$A$1:$DW$117)</f>
        <v>8088.445303031428</v>
      </c>
      <c r="DQ120" s="46" cm="1">
        <f t="array" ref="DQ120">beneficio_muerte_individual_activo(DQ$2,$F120,$D120, Hombres!$A$1:$DW$117, Mujeres!$A$1:$DW$117)</f>
        <v>8574.0954711241702</v>
      </c>
      <c r="DR120" s="46" cm="1">
        <f t="array" ref="DR120">beneficio_muerte_individual_activo(DR$2,$F120,$D120, Hombres!$A$1:$DW$117, Mujeres!$A$1:$DW$117)</f>
        <v>8986.9060263561169</v>
      </c>
      <c r="DS120" s="46" cm="1">
        <f t="array" ref="DS120">beneficio_muerte_individual_activo(DS$2,$F120,$D120, Hombres!$A$1:$DW$117, Mujeres!$A$1:$DW$117)</f>
        <v>9292.41300015462</v>
      </c>
      <c r="DT120" s="46" cm="1">
        <f t="array" ref="DT120">beneficio_muerte_individual_activo(DT$2,$F120,$D120, Hombres!$A$1:$DW$117, Mujeres!$A$1:$DW$117)</f>
        <v>9548.1396192233515</v>
      </c>
      <c r="DU120" s="46" cm="1">
        <f t="array" ref="DU120">beneficio_muerte_individual_activo(DU$2,$F120,$D120, Hombres!$A$1:$DW$117, Mujeres!$A$1:$DW$117)</f>
        <v>9969.9985851820365</v>
      </c>
      <c r="DV120" s="46" cm="1">
        <f t="array" ref="DV120">beneficio_muerte_individual_activo(DV$2,$F120,$D120, Hombres!$A$1:$DW$117, Mujeres!$A$1:$DW$117)</f>
        <v>10574.630066010162</v>
      </c>
      <c r="DW120" s="46" cm="1">
        <f t="array" ref="DW120">beneficio_muerte_individual_activo(DW$2,$F120,$D120, Hombres!$A$1:$DW$117, Mujeres!$A$1:$DW$117)</f>
        <v>11321.850478827722</v>
      </c>
      <c r="DX120" s="46" cm="1">
        <f t="array" ref="DX120">beneficio_muerte_individual_activo(DX$2,$F120,$D120, Hombres!$A$1:$DW$117, Mujeres!$A$1:$DW$117)</f>
        <v>12132.835981143553</v>
      </c>
      <c r="DY120" s="46" cm="1">
        <f t="array" ref="DY120">beneficio_muerte_individual_activo(DY$2,$F120,$D120, Hombres!$A$1:$DW$117, Mujeres!$A$1:$DW$117)</f>
        <v>12966.335659819459</v>
      </c>
      <c r="DZ120" s="46" cm="1">
        <f t="array" ref="DZ120">beneficio_muerte_individual_activo(DZ$2,$F120,$D120, Hombres!$A$1:$DW$117, Mujeres!$A$1:$DW$117)</f>
        <v>13823.569254023792</v>
      </c>
      <c r="EA120" s="46" cm="1">
        <f t="array" ref="EA120">beneficio_muerte_individual_activo(EA$2,$F120,$D120, Hombres!$A$1:$DW$117, Mujeres!$A$1:$DW$117)</f>
        <v>14651.724323692501</v>
      </c>
      <c r="EB120" s="46" cm="1">
        <f t="array" ref="EB120">beneficio_muerte_individual_activo(EB$2,$F120,$D120, Hombres!$A$1:$DW$117, Mujeres!$A$1:$DW$117)</f>
        <v>15395.380472770617</v>
      </c>
      <c r="EC120" s="46" cm="1">
        <f t="array" ref="EC120">beneficio_muerte_individual_activo(EC$2,$F120,$D120, Hombres!$A$1:$DW$117, Mujeres!$A$1:$DW$117)</f>
        <v>16187.740237352828</v>
      </c>
      <c r="ED120" s="46" cm="1">
        <f t="array" ref="ED120">beneficio_muerte_individual_activo(ED$2,$F120,$D120, Hombres!$A$1:$DW$117, Mujeres!$A$1:$DW$117)</f>
        <v>17098.317922790338</v>
      </c>
      <c r="EE120" s="46" cm="1">
        <f t="array" ref="EE120">beneficio_muerte_individual_activo(EE$2,$F120,$D120, Hombres!$A$1:$DW$117, Mujeres!$A$1:$DW$117)</f>
        <v>18332.669756900286</v>
      </c>
      <c r="EF120" s="46" cm="1">
        <f t="array" ref="EF120">beneficio_muerte_individual_activo(EF$2,$F120,$D120, Hombres!$A$1:$DW$117, Mujeres!$A$1:$DW$117)</f>
        <v>19970.816960720938</v>
      </c>
      <c r="EG120" s="46" cm="1">
        <f t="array" ref="EG120">beneficio_muerte_individual_activo(EG$2,$F120,$D120, Hombres!$A$1:$DW$117, Mujeres!$A$1:$DW$117)</f>
        <v>21978.272068891743</v>
      </c>
      <c r="EH120" s="46" cm="1">
        <f t="array" ref="EH120">beneficio_muerte_individual_activo(EH$2,$F120,$D120, Hombres!$A$1:$DW$117, Mujeres!$A$1:$DW$117)</f>
        <v>24046.959284956265</v>
      </c>
      <c r="EI120" s="46" cm="1">
        <f t="array" ref="EI120">beneficio_muerte_individual_activo(EI$2,$F120,$D120, Hombres!$A$1:$DW$117, Mujeres!$A$1:$DW$117)</f>
        <v>25990.824979322922</v>
      </c>
      <c r="EJ120" s="46" cm="1">
        <f t="array" ref="EJ120">beneficio_muerte_individual_activo(EJ$2,$F120,$D120, Hombres!$A$1:$DW$117, Mujeres!$A$1:$DW$117)</f>
        <v>27872.467173174038</v>
      </c>
      <c r="EK120" s="46" cm="1">
        <f t="array" ref="EK120">beneficio_muerte_individual_activo(EK$2,$F120,$D120, Hombres!$A$1:$DW$117, Mujeres!$A$1:$DW$117)</f>
        <v>29722.547601398703</v>
      </c>
      <c r="EL120" s="46" cm="1">
        <f t="array" ref="EL120">beneficio_muerte_individual_activo(EL$2,$F120,$D120, Hombres!$A$1:$DW$117, Mujeres!$A$1:$DW$117)</f>
        <v>31590.587126748411</v>
      </c>
      <c r="EM120" s="46" cm="1">
        <f t="array" ref="EM120">beneficio_muerte_individual_activo(EM$2,$F120,$D120, Hombres!$A$1:$DW$117, Mujeres!$A$1:$DW$117)</f>
        <v>33639.151562132407</v>
      </c>
      <c r="EN120" s="46" cm="1">
        <f t="array" ref="EN120">beneficio_muerte_individual_activo(EN$2,$F120,$D120, Hombres!$A$1:$DW$117, Mujeres!$A$1:$DW$117)</f>
        <v>21545.767504070107</v>
      </c>
      <c r="EO120" s="46" cm="1">
        <f t="array" ref="EO120">beneficio_muerte_individual_activo(EO$2,$F120,$D120, Hombres!$A$1:$DW$117, Mujeres!$A$1:$DW$117)</f>
        <v>22977.861909426294</v>
      </c>
      <c r="EP120" s="46" cm="1">
        <f t="array" ref="EP120">beneficio_muerte_individual_activo(EP$2,$F120,$D120, Hombres!$A$1:$DW$117, Mujeres!$A$1:$DW$117)</f>
        <v>24259.937225477457</v>
      </c>
      <c r="EQ120" s="46" cm="1">
        <f t="array" ref="EQ120">beneficio_muerte_individual_activo(EQ$2,$F120,$D120, Hombres!$A$1:$DW$117, Mujeres!$A$1:$DW$117)</f>
        <v>25389.433718358516</v>
      </c>
      <c r="ER120" s="46" cm="1">
        <f t="array" ref="ER120">beneficio_muerte_individual_activo(ER$2,$F120,$D120, Hombres!$A$1:$DW$117, Mujeres!$A$1:$DW$117)</f>
        <v>26640.116167176868</v>
      </c>
      <c r="ES120" s="46" cm="1">
        <f t="array" ref="ES120">beneficio_muerte_individual_activo(ES$2,$F120,$D120, Hombres!$A$1:$DW$117, Mujeres!$A$1:$DW$117)</f>
        <v>28285.918742625174</v>
      </c>
      <c r="ET120" s="46" cm="1">
        <f t="array" ref="ET120">beneficio_muerte_individual_activo(ET$2,$F120,$D120, Hombres!$A$1:$DW$117, Mujeres!$A$1:$DW$117)</f>
        <v>30589.457010243994</v>
      </c>
      <c r="EU120" s="46" cm="1">
        <f t="array" ref="EU120">beneficio_muerte_individual_activo(EU$2,$F120,$D120, Hombres!$A$1:$DW$117, Mujeres!$A$1:$DW$117)</f>
        <v>33631.588163095759</v>
      </c>
      <c r="EV120" s="46" cm="1">
        <f t="array" ref="EV120">beneficio_muerte_individual_activo(EV$2,$F120,$D120, Hombres!$A$1:$DW$117, Mujeres!$A$1:$DW$117)</f>
        <v>37327.058075404297</v>
      </c>
      <c r="EW120" s="46" cm="1">
        <f t="array" ref="EW120">beneficio_muerte_individual_activo(EW$2,$F120,$D120, Hombres!$A$1:$DW$117, Mujeres!$A$1:$DW$117)</f>
        <v>41426.404880040027</v>
      </c>
      <c r="EX120" s="46" cm="1">
        <f t="array" ref="EX120">beneficio_muerte_individual_activo(EX$2,$F120,$D120, Hombres!$A$1:$DW$117, Mujeres!$A$1:$DW$117)</f>
        <v>45432.504416877462</v>
      </c>
      <c r="EY120" s="46" cm="1">
        <f t="array" ref="EY120">beneficio_muerte_individual_activo(EY$2,$F120,$D120, Hombres!$A$1:$DW$117, Mujeres!$A$1:$DW$117)</f>
        <v>49067.112939494364</v>
      </c>
      <c r="EZ120" s="46" cm="1">
        <f t="array" ref="EZ120">beneficio_muerte_individual_activo(EZ$2,$F120,$D120, Hombres!$A$1:$DW$117, Mujeres!$A$1:$DW$117)</f>
        <v>52348.557981167163</v>
      </c>
      <c r="FA120" s="46" cm="1">
        <f t="array" ref="FA120">beneficio_muerte_individual_activo(FA$2,$F120,$D120, Hombres!$A$1:$DW$117, Mujeres!$A$1:$DW$117)</f>
        <v>55435.088048813363</v>
      </c>
      <c r="FB120" s="46" cm="1">
        <f t="array" ref="FB120">beneficio_muerte_individual_activo(FB$2,$F120,$D120, Hombres!$A$1:$DW$117, Mujeres!$A$1:$DW$117)</f>
        <v>58555.71287174039</v>
      </c>
      <c r="FC120" s="46" cm="1">
        <f t="array" ref="FC120">beneficio_muerte_individual_activo(FC$2,$F120,$D120, Hombres!$A$1:$DW$117, Mujeres!$A$1:$DW$117)</f>
        <v>65585.580359050946</v>
      </c>
      <c r="FD120" s="46" cm="1">
        <f t="array" ref="FD120">beneficio_muerte_individual_activo(FD$2,$F120,$D120, Hombres!$A$1:$DW$117, Mujeres!$A$1:$DW$117)</f>
        <v>69633.395217692509</v>
      </c>
      <c r="FE120" s="46" cm="1">
        <f t="array" ref="FE120">beneficio_muerte_individual_activo(FE$2,$F120,$D120, Hombres!$A$1:$DW$117, Mujeres!$A$1:$DW$117)</f>
        <v>73739.628447742827</v>
      </c>
      <c r="FF120" s="46" cm="1">
        <f t="array" ref="FF120">beneficio_muerte_individual_activo(FF$2,$F120,$D120, Hombres!$A$1:$DW$117, Mujeres!$A$1:$DW$117)</f>
        <v>77956.447337213642</v>
      </c>
      <c r="FG120" s="46" cm="1">
        <f t="array" ref="FG120">beneficio_muerte_individual_activo(FG$2,$F120,$D120, Hombres!$A$1:$DW$117, Mujeres!$A$1:$DW$117)</f>
        <v>82248.01585564026</v>
      </c>
      <c r="FH120" s="46" cm="1">
        <f t="array" ref="FH120">beneficio_muerte_individual_activo(FH$2,$F120,$D120, Hombres!$A$1:$DW$117, Mujeres!$A$1:$DW$117)</f>
        <v>86470.481127808438</v>
      </c>
      <c r="FI120" s="46" cm="1">
        <f t="array" ref="FI120">beneficio_muerte_individual_activo(FI$2,$F120,$D120, Hombres!$A$1:$DW$117, Mujeres!$A$1:$DW$117)</f>
        <v>90597.325450575619</v>
      </c>
      <c r="FJ120" s="46" cm="1">
        <f t="array" ref="FJ120">beneficio_muerte_individual_activo(FJ$2,$F120,$D120, Hombres!$A$1:$DW$117, Mujeres!$A$1:$DW$117)</f>
        <v>94600.467489206043</v>
      </c>
      <c r="FK120" s="46" cm="1">
        <f t="array" ref="FK120">beneficio_muerte_individual_activo(FK$2,$F120,$D120, Hombres!$A$1:$DW$117, Mujeres!$A$1:$DW$117)</f>
        <v>98373.550512011003</v>
      </c>
      <c r="FL120" s="46" cm="1">
        <f t="array" ref="FL120">beneficio_muerte_individual_activo(FL$2,$F120,$D120, Hombres!$A$1:$DW$117, Mujeres!$A$1:$DW$117)</f>
        <v>101692.29274882698</v>
      </c>
      <c r="FM120" s="46" cm="1">
        <f t="array" ref="FM120">beneficio_muerte_individual_activo(FM$2,$F120,$D120, Hombres!$A$1:$DW$117, Mujeres!$A$1:$DW$117)</f>
        <v>104321.72760053711</v>
      </c>
      <c r="FN120" s="46" cm="1">
        <f t="array" ref="FN120">beneficio_muerte_individual_activo(FN$2,$F120,$D120, Hombres!$A$1:$DW$117, Mujeres!$A$1:$DW$117)</f>
        <v>106145.6020968977</v>
      </c>
      <c r="FO120" s="46" cm="1">
        <f t="array" ref="FO120">beneficio_muerte_individual_activo(FO$2,$F120,$D120, Hombres!$A$1:$DW$117, Mujeres!$A$1:$DW$117)</f>
        <v>107077.67859910251</v>
      </c>
      <c r="FP120" s="46" cm="1">
        <f t="array" ref="FP120">beneficio_muerte_individual_activo(FP$2,$F120,$D120, Hombres!$A$1:$DW$117, Mujeres!$A$1:$DW$117)</f>
        <v>106972.97408236664</v>
      </c>
      <c r="FQ120" s="106" cm="1">
        <f t="array" ref="FQ120">beneficio_muerte_individual_activo(FQ$2,$F120,$D120, Hombres!$A$1:$DW$117, Mujeres!$A$1:$DW$117)</f>
        <v>105629.03235704174</v>
      </c>
      <c r="FR120" s="46" cm="1">
        <f t="array" ref="FR120">beneficio_muerte_individual_activo(FR$2,$F120,$D120, Hombres!$A$1:$DW$117, Mujeres!$A$1:$DW$117)</f>
        <v>102917.33276038946</v>
      </c>
      <c r="FS120" s="46" cm="1">
        <f t="array" ref="FS120">beneficio_muerte_individual_activo(FS$2,$F120,$D120, Hombres!$A$1:$DW$117, Mujeres!$A$1:$DW$117)</f>
        <v>98835.481860256288</v>
      </c>
      <c r="FT120" s="46" cm="1">
        <f t="array" ref="FT120">beneficio_muerte_individual_activo(FT$2,$F120,$D120, Hombres!$A$1:$DW$117, Mujeres!$A$1:$DW$117)</f>
        <v>93433.727318117628</v>
      </c>
      <c r="FU120" s="46" cm="1">
        <f t="array" ref="FU120">beneficio_muerte_individual_activo(FU$2,$F120,$D120, Hombres!$A$1:$DW$117, Mujeres!$A$1:$DW$117)</f>
        <v>86771.556793677228</v>
      </c>
      <c r="FV120" s="46" cm="1">
        <f t="array" ref="FV120">beneficio_muerte_individual_activo(FV$2,$F120,$D120, Hombres!$A$1:$DW$117, Mujeres!$A$1:$DW$117)</f>
        <v>78942.044593507293</v>
      </c>
      <c r="FW120" s="46" cm="1">
        <f t="array" ref="FW120">beneficio_muerte_individual_activo(FW$2,$F120,$D120, Hombres!$A$1:$DW$117, Mujeres!$A$1:$DW$117)</f>
        <v>70161.835156529502</v>
      </c>
      <c r="FX120" s="46" cm="1">
        <f t="array" ref="FX120">beneficio_muerte_individual_activo(FX$2,$F120,$D120, Hombres!$A$1:$DW$117, Mujeres!$A$1:$DW$117)</f>
        <v>60770.548956459104</v>
      </c>
      <c r="FY120" s="46" cm="1">
        <f t="array" ref="FY120">beneficio_muerte_individual_activo(FY$2,$F120,$D120, Hombres!$A$1:$DW$117, Mujeres!$A$1:$DW$117)</f>
        <v>51150.150518863476</v>
      </c>
      <c r="FZ120" s="46" cm="1">
        <f t="array" ref="FZ120">beneficio_muerte_individual_activo(FZ$2,$F120,$D120, Hombres!$A$1:$DW$117, Mujeres!$A$1:$DW$117)</f>
        <v>41680.609018493473</v>
      </c>
      <c r="GA120" s="46" cm="1">
        <f t="array" ref="GA120">beneficio_muerte_individual_activo(GA$2,$F120,$D120, Hombres!$A$1:$DW$117, Mujeres!$A$1:$DW$117)</f>
        <v>32729.025765737486</v>
      </c>
      <c r="GB120" s="46" cm="1">
        <f t="array" ref="GB120">beneficio_muerte_individual_activo(GB$2,$F120,$D120, Hombres!$A$1:$DW$117, Mujeres!$A$1:$DW$117)</f>
        <v>24643.602228382006</v>
      </c>
      <c r="GC120" s="46" cm="1">
        <f t="array" ref="GC120">beneficio_muerte_individual_activo(GC$2,$F120,$D120, Hombres!$A$1:$DW$117, Mujeres!$A$1:$DW$117)</f>
        <v>17701.71216793621</v>
      </c>
      <c r="GD120" s="46" cm="1">
        <f t="array" ref="GD120">beneficio_muerte_individual_activo(GD$2,$F120,$D120, Hombres!$A$1:$DW$117, Mujeres!$A$1:$DW$117)</f>
        <v>12056.84062853972</v>
      </c>
      <c r="GE120" s="46" cm="1">
        <f t="array" ref="GE120">beneficio_muerte_individual_activo(GE$2,$F120,$D120, Hombres!$A$1:$DW$117, Mujeres!$A$1:$DW$117)</f>
        <v>7728.7226252539331</v>
      </c>
      <c r="GF120" s="46" cm="1">
        <f t="array" ref="GF120">beneficio_muerte_individual_activo(GF$2,$F120,$D120, Hombres!$A$1:$DW$117, Mujeres!$A$1:$DW$117)</f>
        <v>4620.8994285544732</v>
      </c>
      <c r="GG120" s="46" cm="1">
        <f t="array" ref="GG120">beneficio_muerte_individual_activo(GG$2,$F120,$D120, Hombres!$A$1:$DW$117, Mujeres!$A$1:$DW$117)</f>
        <v>2550.455754070791</v>
      </c>
      <c r="GH120" s="46" cm="1">
        <f t="array" ref="GH120">beneficio_muerte_individual_activo(GH$2,$F120,$D120, Hombres!$A$1:$DW$117, Mujeres!$A$1:$DW$117)</f>
        <v>1283.937721421453</v>
      </c>
      <c r="GI120" s="46" cm="1">
        <f t="array" ref="GI120">beneficio_muerte_individual_activo(GI$2,$F120,$D120, Hombres!$A$1:$DW$117, Mujeres!$A$1:$DW$117)</f>
        <v>580.73352006116625</v>
      </c>
      <c r="GJ120" s="46" cm="1">
        <f t="array" ref="GJ120">beneficio_muerte_individual_activo(GJ$2,$F120,$D120, Hombres!$A$1:$DW$117, Mujeres!$A$1:$DW$117)</f>
        <v>231.48435373546775</v>
      </c>
      <c r="GK120" s="46" cm="1">
        <f t="array" ref="GK120">beneficio_muerte_individual_activo(GK$2,$F120,$D120, Hombres!$A$1:$DW$117, Mujeres!$A$1:$DW$117)</f>
        <v>79.283325426489753</v>
      </c>
      <c r="GL120" s="46" cm="1">
        <f t="array" ref="GL120">beneficio_muerte_individual_activo(GL$2,$F120,$D120, Hombres!$A$1:$DW$117, Mujeres!$A$1:$DW$117)</f>
        <v>0</v>
      </c>
      <c r="GM120" s="46" cm="1">
        <f t="array" ref="GM120">beneficio_muerte_individual_activo(GM$2,$F120,$D120, Hombres!$A$1:$DW$117, Mujeres!$A$1:$DW$117)</f>
        <v>0</v>
      </c>
      <c r="GN120" s="46" cm="1">
        <f t="array" ref="GN120">beneficio_muerte_individual_activo(GN$2,$F120,$D120, Hombres!$A$1:$DW$117, Mujeres!$A$1:$DW$117)</f>
        <v>0</v>
      </c>
      <c r="GO120" s="46" cm="1">
        <f t="array" ref="GO120">beneficio_muerte_individual_activo(GO$2,$F120,$D120, Hombres!$A$1:$DW$117, Mujeres!$A$1:$DW$117)</f>
        <v>0</v>
      </c>
      <c r="GP120" s="46" cm="1">
        <f t="array" ref="GP120">beneficio_muerte_individual_activo(GP$2,$F120,$D120, Hombres!$A$1:$DW$117, Mujeres!$A$1:$DW$117)</f>
        <v>0</v>
      </c>
      <c r="GQ120" s="46" cm="1">
        <f t="array" ref="GQ120">beneficio_muerte_individual_activo(GQ$2,$F120,$D120, Hombres!$A$1:$DW$117, Mujeres!$A$1:$DW$117)</f>
        <v>0</v>
      </c>
      <c r="GR120" s="46" cm="1">
        <f t="array" ref="GR120">beneficio_muerte_individual_activo(GR$2,$F120,$D120, Hombres!$A$1:$DW$117, Mujeres!$A$1:$DW$117)</f>
        <v>0</v>
      </c>
      <c r="GS120" s="46" cm="1">
        <f t="array" ref="GS120">beneficio_muerte_individual_activo(GS$2,$F120,$D120, Hombres!$A$1:$DW$117, Mujeres!$A$1:$DW$117)</f>
        <v>0</v>
      </c>
      <c r="GT120" s="46" cm="1">
        <f t="array" ref="GT120">beneficio_muerte_individual_activo(GT$2,$F120,$D120, Hombres!$A$1:$DW$117, Mujeres!$A$1:$DW$117)</f>
        <v>0</v>
      </c>
      <c r="GU120" s="46" cm="1">
        <f t="array" ref="GU120">beneficio_muerte_individual_activo(GU$2,$F120,$D120, Hombres!$A$1:$DW$117, Mujeres!$A$1:$DW$117)</f>
        <v>0</v>
      </c>
      <c r="GV120" s="46" cm="1">
        <f t="array" ref="GV120">beneficio_muerte_individual_activo(GV$2,$F120,$D120, Hombres!$A$1:$DW$117, Mujeres!$A$1:$DW$117)</f>
        <v>0</v>
      </c>
    </row>
    <row r="121" spans="1:204" x14ac:dyDescent="0.25">
      <c r="A121" s="1">
        <f t="shared" si="1"/>
        <v>119</v>
      </c>
      <c r="B121" s="75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39" cm="1">
        <f t="array" ref="G121">PorcentajePension(C121,E121, D121)</f>
        <v>0.85</v>
      </c>
      <c r="I121" s="72"/>
      <c r="J121" s="46" cm="1">
        <f t="array" ref="J121">AnualidadActivo(J$2, $E121, $C121, $B121, $D121, Hombres!$A$1:$DW$117, Mujeres!$A$1:$DW$117)</f>
        <v>0</v>
      </c>
      <c r="K121" s="46" cm="1">
        <f t="array" ref="K121">AnualidadActivo(K$2, $E121, $C121, $B121, $D121, Hombres!$A$1:$DW$117, Mujeres!$A$1:$DW$117)</f>
        <v>0</v>
      </c>
      <c r="L121" s="46" cm="1">
        <f t="array" ref="L121">AnualidadActivo(L$2, $E121, $C121, $B121, $D121, Hombres!$A$1:$DW$117, Mujeres!$A$1:$DW$117)</f>
        <v>0</v>
      </c>
      <c r="M121" s="46" cm="1">
        <f t="array" ref="M121">AnualidadActivo(M$2, $E121, $C121, $B121, $D121, Hombres!$A$1:$DW$117, Mujeres!$A$1:$DW$117)</f>
        <v>0</v>
      </c>
      <c r="N121" s="46" cm="1">
        <f t="array" ref="N121">AnualidadActivo(N$2, $E121, $C121, $B121, $D121, Hombres!$A$1:$DW$117, Mujeres!$A$1:$DW$117)</f>
        <v>0</v>
      </c>
      <c r="O121" s="46" cm="1">
        <f t="array" ref="O121">AnualidadActivo(O$2, $E121, $C121, $B121, $D121, Hombres!$A$1:$DW$117, Mujeres!$A$1:$DW$117)</f>
        <v>0</v>
      </c>
      <c r="P121" s="46" cm="1">
        <f t="array" ref="P121">AnualidadActivo(P$2, $E121, $C121, $B121, $D121, Hombres!$A$1:$DW$117, Mujeres!$A$1:$DW$117)</f>
        <v>0</v>
      </c>
      <c r="Q121" s="46" cm="1">
        <f t="array" ref="Q121">AnualidadActivo(Q$2, $E121, $C121, $B121, $D121, Hombres!$A$1:$DW$117, Mujeres!$A$1:$DW$117)</f>
        <v>0</v>
      </c>
      <c r="R121" s="46" cm="1">
        <f t="array" ref="R121">AnualidadActivo(R$2, $E121, $C121, $B121, $D121, Hombres!$A$1:$DW$117, Mujeres!$A$1:$DW$117)</f>
        <v>0</v>
      </c>
      <c r="S121" s="46" cm="1">
        <f t="array" ref="S121">AnualidadActivo(S$2, $E121, $C121, $B121, $D121, Hombres!$A$1:$DW$117, Mujeres!$A$1:$DW$117)</f>
        <v>0</v>
      </c>
      <c r="T121" s="46" cm="1">
        <f t="array" ref="T121">AnualidadActivo(T$2, $E121, $C121, $B121, $D121, Hombres!$A$1:$DW$117, Mujeres!$A$1:$DW$117)</f>
        <v>0</v>
      </c>
      <c r="U121" s="46" cm="1">
        <f t="array" ref="U121">AnualidadActivo(U$2, $E121, $C121, $B121, $D121, Hombres!$A$1:$DW$117, Mujeres!$A$1:$DW$117)</f>
        <v>0</v>
      </c>
      <c r="V121" s="46" cm="1">
        <f t="array" ref="V121">AnualidadActivo(V$2, $E121, $C121, $B121, $D121, Hombres!$A$1:$DW$117, Mujeres!$A$1:$DW$117)</f>
        <v>0</v>
      </c>
      <c r="W121" s="46" cm="1">
        <f t="array" ref="W121">AnualidadActivo(W$2, $E121, $C121, $B121, $D121, Hombres!$A$1:$DW$117, Mujeres!$A$1:$DW$117)</f>
        <v>0</v>
      </c>
      <c r="X121" s="46" cm="1">
        <f t="array" ref="X121">AnualidadActivo(X$2, $E121, $C121, $B121, $D121, Hombres!$A$1:$DW$117, Mujeres!$A$1:$DW$117)</f>
        <v>0</v>
      </c>
      <c r="Y121" s="46" cm="1">
        <f t="array" ref="Y121">AnualidadActivo(Y$2, $E121, $C121, $B121, $D121, Hombres!$A$1:$DW$117, Mujeres!$A$1:$DW$117)</f>
        <v>0</v>
      </c>
      <c r="Z121" s="46" cm="1">
        <f t="array" ref="Z121">AnualidadActivo(Z$2, $E121, $C121, $B121, $D121, Hombres!$A$1:$DW$117, Mujeres!$A$1:$DW$117)</f>
        <v>0</v>
      </c>
      <c r="AA121" s="46" cm="1">
        <f t="array" ref="AA121">AnualidadActivo(AA$2, $E121, $C121, $B121, $D121, Hombres!$A$1:$DW$117, Mujeres!$A$1:$DW$117)</f>
        <v>0</v>
      </c>
      <c r="AB121" s="46" cm="1">
        <f t="array" ref="AB121">AnualidadActivo(AB$2, $E121, $C121, $B121, $D121, Hombres!$A$1:$DW$117, Mujeres!$A$1:$DW$117)</f>
        <v>0</v>
      </c>
      <c r="AC121" s="46" cm="1">
        <f t="array" ref="AC121">AnualidadActivo(AC$2, $E121, $C121, $B121, $D121, Hombres!$A$1:$DW$117, Mujeres!$A$1:$DW$117)</f>
        <v>0</v>
      </c>
      <c r="AD121" s="46" cm="1">
        <f t="array" ref="AD121">AnualidadActivo(AD$2, $E121, $C121, $B121, $D121, Hombres!$A$1:$DW$117, Mujeres!$A$1:$DW$117)</f>
        <v>0</v>
      </c>
      <c r="AE121" s="46" cm="1">
        <f t="array" ref="AE121">AnualidadActivo(AE$2, $E121, $C121, $B121, $D121, Hombres!$A$1:$DW$117, Mujeres!$A$1:$DW$117)</f>
        <v>0</v>
      </c>
      <c r="AF121" s="46" cm="1">
        <f t="array" ref="AF121">AnualidadActivo(AF$2, $E121, $C121, $B121, $D121, Hombres!$A$1:$DW$117, Mujeres!$A$1:$DW$117)</f>
        <v>0</v>
      </c>
      <c r="AG121" s="46" cm="1">
        <f t="array" ref="AG121">AnualidadActivo(AG$2, $E121, $C121, $B121, $D121, Hombres!$A$1:$DW$117, Mujeres!$A$1:$DW$117)</f>
        <v>0</v>
      </c>
      <c r="AH121" s="46" cm="1">
        <f t="array" ref="AH121">AnualidadActivo(AH$2, $E121, $C121, $B121, $D121, Hombres!$A$1:$DW$117, Mujeres!$A$1:$DW$117)</f>
        <v>0</v>
      </c>
      <c r="AI121" s="46" cm="1">
        <f t="array" ref="AI121">AnualidadActivo(AI$2, $E121, $C121, $B121, $D121, Hombres!$A$1:$DW$117, Mujeres!$A$1:$DW$117)</f>
        <v>0</v>
      </c>
      <c r="AJ121" s="46" cm="1">
        <f t="array" ref="AJ121">AnualidadActivo(AJ$2, $E121, $C121, $B121, $D121, Hombres!$A$1:$DW$117, Mujeres!$A$1:$DW$117)</f>
        <v>0</v>
      </c>
      <c r="AK121" s="46" cm="1">
        <f t="array" ref="AK121">AnualidadActivo(AK$2, $E121, $C121, $B121, $D121, Hombres!$A$1:$DW$117, Mujeres!$A$1:$DW$117)</f>
        <v>0</v>
      </c>
      <c r="AL121" s="46" cm="1">
        <f t="array" ref="AL121">AnualidadActivo(AL$2, $E121, $C121, $B121, $D121, Hombres!$A$1:$DW$117, Mujeres!$A$1:$DW$117)</f>
        <v>0</v>
      </c>
      <c r="AM121" s="46" cm="1">
        <f t="array" ref="AM121">AnualidadActivo(AM$2, $E121, $C121, $B121, $D121, Hombres!$A$1:$DW$117, Mujeres!$A$1:$DW$117)</f>
        <v>0</v>
      </c>
      <c r="AN121" s="46" cm="1">
        <f t="array" ref="AN121">AnualidadActivo(AN$2, $E121, $C121, $B121, $D121, Hombres!$A$1:$DW$117, Mujeres!$A$1:$DW$117)</f>
        <v>0</v>
      </c>
      <c r="AO121" s="46" cm="1">
        <f t="array" ref="AO121">AnualidadActivo(AO$2, $E121, $C121, $B121, $D121, Hombres!$A$1:$DW$117, Mujeres!$A$1:$DW$117)</f>
        <v>0</v>
      </c>
      <c r="AP121" s="46" cm="1">
        <f t="array" ref="AP121">AnualidadActivo(AP$2, $E121, $C121, $B121, $D121, Hombres!$A$1:$DW$117, Mujeres!$A$1:$DW$117)</f>
        <v>0</v>
      </c>
      <c r="AQ121" s="46" cm="1">
        <f t="array" ref="AQ121">AnualidadActivo(AQ$2, $E121, $C121, $B121, $D121, Hombres!$A$1:$DW$117, Mujeres!$A$1:$DW$117)</f>
        <v>35553712.379184291</v>
      </c>
      <c r="AR121" s="46" cm="1">
        <f t="array" ref="AR121">AnualidadActivo(AR$2, $E121, $C121, $B121, $D121, Hombres!$A$1:$DW$117, Mujeres!$A$1:$DW$117)</f>
        <v>36620323.750559814</v>
      </c>
      <c r="AS121" s="46" cm="1">
        <f t="array" ref="AS121">AnualidadActivo(AS$2, $E121, $C121, $B121, $D121, Hombres!$A$1:$DW$117, Mujeres!$A$1:$DW$117)</f>
        <v>37718933.463076614</v>
      </c>
      <c r="AT121" s="46" cm="1">
        <f t="array" ref="AT121">AnualidadActivo(AT$2, $E121, $C121, $B121, $D121, Hombres!$A$1:$DW$117, Mujeres!$A$1:$DW$117)</f>
        <v>38850501.466968916</v>
      </c>
      <c r="AU121" s="46" cm="1">
        <f t="array" ref="AU121">AnualidadActivo(AU$2, $E121, $C121, $B121, $D121, Hombres!$A$1:$DW$117, Mujeres!$A$1:$DW$117)</f>
        <v>40016016.510977983</v>
      </c>
      <c r="AV121" s="46" cm="1">
        <f t="array" ref="AV121">AnualidadActivo(AV$2, $E121, $C121, $B121, $D121, Hombres!$A$1:$DW$117, Mujeres!$A$1:$DW$117)</f>
        <v>41085144.151997924</v>
      </c>
      <c r="AW121" s="46" cm="1">
        <f t="array" ref="AW121">AnualidadActivo(AW$2, $E121, $C121, $B121, $D121, Hombres!$A$1:$DW$117, Mujeres!$A$1:$DW$117)</f>
        <v>42169264.917381488</v>
      </c>
      <c r="AX121" s="46" cm="1">
        <f t="array" ref="AX121">AnualidadActivo(AX$2, $E121, $C121, $B121, $D121, Hombres!$A$1:$DW$117, Mujeres!$A$1:$DW$117)</f>
        <v>43268814.584244788</v>
      </c>
      <c r="AY121" s="46" cm="1">
        <f t="array" ref="AY121">AnualidadActivo(AY$2, $E121, $C121, $B121, $D121, Hombres!$A$1:$DW$117, Mujeres!$A$1:$DW$117)</f>
        <v>44384725.27383434</v>
      </c>
      <c r="AZ121" s="46" cm="1">
        <f t="array" ref="AZ121">AnualidadActivo(AZ$2, $E121, $C121, $B121, $D121, Hombres!$A$1:$DW$117, Mujeres!$A$1:$DW$117)</f>
        <v>45516610.379040308</v>
      </c>
      <c r="BA121" s="46" cm="1">
        <f t="array" ref="BA121">AnualidadActivo(BA$2, $E121, $C121, $B121, $D121, Hombres!$A$1:$DW$117, Mujeres!$A$1:$DW$117)</f>
        <v>46661772.155988313</v>
      </c>
      <c r="BB121" s="46" cm="1">
        <f t="array" ref="BB121">AnualidadActivo(BB$2, $E121, $C121, $B121, $D121, Hombres!$A$1:$DW$117, Mujeres!$A$1:$DW$117)</f>
        <v>47816001.578304157</v>
      </c>
      <c r="BC121" s="46" cm="1">
        <f t="array" ref="BC121">AnualidadActivo(BC$2, $E121, $C121, $B121, $D121, Hombres!$A$1:$DW$117, Mujeres!$A$1:$DW$117)</f>
        <v>48973418.116220012</v>
      </c>
      <c r="BD121" s="46" cm="1">
        <f t="array" ref="BD121">AnualidadActivo(BD$2, $E121, $C121, $B121, $D121, Hombres!$A$1:$DW$117, Mujeres!$A$1:$DW$117)</f>
        <v>50124438.697109319</v>
      </c>
      <c r="BE121" s="46" cm="1">
        <f t="array" ref="BE121">AnualidadActivo(BE$2, $E121, $C121, $B121, $D121, Hombres!$A$1:$DW$117, Mujeres!$A$1:$DW$117)</f>
        <v>51258194.052853636</v>
      </c>
      <c r="BF121" s="46" cm="1">
        <f t="array" ref="BF121">AnualidadActivo(BF$2, $E121, $C121, $B121, $D121, Hombres!$A$1:$DW$117, Mujeres!$A$1:$DW$117)</f>
        <v>52368593.698313572</v>
      </c>
      <c r="BG121" s="46" cm="1">
        <f t="array" ref="BG121">AnualidadActivo(BG$2, $E121, $C121, $B121, $D121, Hombres!$A$1:$DW$117, Mujeres!$A$1:$DW$117)</f>
        <v>53455041.498208307</v>
      </c>
      <c r="BH121" s="46" cm="1">
        <f t="array" ref="BH121">AnualidadActivo(BH$2, $E121, $C121, $B121, $D121, Hombres!$A$1:$DW$117, Mujeres!$A$1:$DW$117)</f>
        <v>54516827.112653516</v>
      </c>
      <c r="BI121" s="46" cm="1">
        <f t="array" ref="BI121">AnualidadActivo(BI$2, $E121, $C121, $B121, $D121, Hombres!$A$1:$DW$117, Mujeres!$A$1:$DW$117)</f>
        <v>55545291.526513547</v>
      </c>
      <c r="BJ121" s="46" cm="1">
        <f t="array" ref="BJ121">AnualidadActivo(BJ$2, $E121, $C121, $B121, $D121, Hombres!$A$1:$DW$117, Mujeres!$A$1:$DW$117)</f>
        <v>56522392.915653326</v>
      </c>
      <c r="BK121" s="46" cm="1">
        <f t="array" ref="BK121">AnualidadActivo(BK$2, $E121, $C121, $B121, $D121, Hombres!$A$1:$DW$117, Mujeres!$A$1:$DW$117)</f>
        <v>57423423.050764106</v>
      </c>
      <c r="BL121" s="46" cm="1">
        <f t="array" ref="BL121">AnualidadActivo(BL$2, $E121, $C121, $B121, $D121, Hombres!$A$1:$DW$117, Mujeres!$A$1:$DW$117)</f>
        <v>58221825.576862022</v>
      </c>
      <c r="BM121" s="46" cm="1">
        <f t="array" ref="BM121">AnualidadActivo(BM$2, $E121, $C121, $B121, $D121, Hombres!$A$1:$DW$117, Mujeres!$A$1:$DW$117)</f>
        <v>58830392.527348235</v>
      </c>
      <c r="BN121" s="46" cm="1">
        <f t="array" ref="BN121">AnualidadActivo(BN$2, $E121, $C121, $B121, $D121, Hombres!$A$1:$DW$117, Mujeres!$A$1:$DW$117)</f>
        <v>59297940.659446545</v>
      </c>
      <c r="BO121" s="46" cm="1">
        <f t="array" ref="BO121">AnualidadActivo(BO$2, $E121, $C121, $B121, $D121, Hombres!$A$1:$DW$117, Mujeres!$A$1:$DW$117)</f>
        <v>59602336.43857602</v>
      </c>
      <c r="BP121" s="46" cm="1">
        <f t="array" ref="BP121">AnualidadActivo(BP$2, $E121, $C121, $B121, $D121, Hombres!$A$1:$DW$117, Mujeres!$A$1:$DW$117)</f>
        <v>59718438.809841551</v>
      </c>
      <c r="BQ121" s="46" cm="1">
        <f t="array" ref="BQ121">AnualidadActivo(BQ$2, $E121, $C121, $B121, $D121, Hombres!$A$1:$DW$117, Mujeres!$A$1:$DW$117)</f>
        <v>59619709.957782008</v>
      </c>
      <c r="BR121" s="46" cm="1">
        <f t="array" ref="BR121">AnualidadActivo(BR$2, $E121, $C121, $B121, $D121, Hombres!$A$1:$DW$117, Mujeres!$A$1:$DW$117)</f>
        <v>59278778.044711895</v>
      </c>
      <c r="BS121" s="46" cm="1">
        <f t="array" ref="BS121">AnualidadActivo(BS$2, $E121, $C121, $B121, $D121, Hombres!$A$1:$DW$117, Mujeres!$A$1:$DW$117)</f>
        <v>58667908.280761488</v>
      </c>
      <c r="BT121" s="46" cm="1">
        <f t="array" ref="BT121">AnualidadActivo(BT$2, $E121, $C121, $B121, $D121, Hombres!$A$1:$DW$117, Mujeres!$A$1:$DW$117)</f>
        <v>57759368.898286358</v>
      </c>
      <c r="BU121" s="46" cm="1">
        <f t="array" ref="BU121">AnualidadActivo(BU$2, $E121, $C121, $B121, $D121, Hombres!$A$1:$DW$117, Mujeres!$A$1:$DW$117)</f>
        <v>56526287.813018076</v>
      </c>
      <c r="BV121" s="46" cm="1">
        <f t="array" ref="BV121">AnualidadActivo(BV$2, $E121, $C121, $B121, $D121, Hombres!$A$1:$DW$117, Mujeres!$A$1:$DW$117)</f>
        <v>54945460.251309015</v>
      </c>
      <c r="BW121" s="46" cm="1">
        <f t="array" ref="BW121">AnualidadActivo(BW$2, $E121, $C121, $B121, $D121, Hombres!$A$1:$DW$117, Mujeres!$A$1:$DW$117)</f>
        <v>52999335.236339405</v>
      </c>
      <c r="BX121" s="46" cm="1">
        <f t="array" ref="BX121">AnualidadActivo(BX$2, $E121, $C121, $B121, $D121, Hombres!$A$1:$DW$117, Mujeres!$A$1:$DW$117)</f>
        <v>50677925.345476992</v>
      </c>
      <c r="BY121" s="46" cm="1">
        <f t="array" ref="BY121">AnualidadActivo(BY$2, $E121, $C121, $B121, $D121, Hombres!$A$1:$DW$117, Mujeres!$A$1:$DW$117)</f>
        <v>47978826.947333254</v>
      </c>
      <c r="BZ121" s="46" cm="1">
        <f t="array" ref="BZ121">AnualidadActivo(BZ$2, $E121, $C121, $B121, $D121, Hombres!$A$1:$DW$117, Mujeres!$A$1:$DW$117)</f>
        <v>44908964.605350271</v>
      </c>
      <c r="CA121" s="46" cm="1">
        <f t="array" ref="CA121">AnualidadActivo(CA$2, $E121, $C121, $B121, $D121, Hombres!$A$1:$DW$117, Mujeres!$A$1:$DW$117)</f>
        <v>41489704.450539455</v>
      </c>
      <c r="CB121" s="46" cm="1">
        <f t="array" ref="CB121">AnualidadActivo(CB$2, $E121, $C121, $B121, $D121, Hombres!$A$1:$DW$117, Mujeres!$A$1:$DW$117)</f>
        <v>37762714.462762631</v>
      </c>
      <c r="CC121" s="46" cm="1">
        <f t="array" ref="CC121">AnualidadActivo(CC$2, $E121, $C121, $B121, $D121, Hombres!$A$1:$DW$117, Mujeres!$A$1:$DW$117)</f>
        <v>33790288.33471828</v>
      </c>
      <c r="CD121" s="46" cm="1">
        <f t="array" ref="CD121">AnualidadActivo(CD$2, $E121, $C121, $B121, $D121, Hombres!$A$1:$DW$117, Mujeres!$A$1:$DW$117)</f>
        <v>29652065.723096788</v>
      </c>
      <c r="CE121" s="46" cm="1">
        <f t="array" ref="CE121">AnualidadActivo(CE$2, $E121, $C121, $B121, $D121, Hombres!$A$1:$DW$117, Mujeres!$A$1:$DW$117)</f>
        <v>25443665.012416944</v>
      </c>
      <c r="CF121" s="46" cm="1">
        <f t="array" ref="CF121">AnualidadActivo(CF$2, $E121, $C121, $B121, $D121, Hombres!$A$1:$DW$117, Mujeres!$A$1:$DW$117)</f>
        <v>21275839.105421029</v>
      </c>
      <c r="CG121" s="46" cm="1">
        <f t="array" ref="CG121">AnualidadActivo(CG$2, $E121, $C121, $B121, $D121, Hombres!$A$1:$DW$117, Mujeres!$A$1:$DW$117)</f>
        <v>17270349.107094694</v>
      </c>
      <c r="CH121" s="46" cm="1">
        <f t="array" ref="CH121">AnualidadActivo(CH$2, $E121, $C121, $B121, $D121, Hombres!$A$1:$DW$117, Mujeres!$A$1:$DW$117)</f>
        <v>13548759.902782997</v>
      </c>
      <c r="CI121" s="46" cm="1">
        <f t="array" ref="CI121">AnualidadActivo(CI$2, $E121, $C121, $B121, $D121, Hombres!$A$1:$DW$117, Mujeres!$A$1:$DW$117)</f>
        <v>10218847.187637422</v>
      </c>
      <c r="CJ121" s="46" cm="1">
        <f t="array" ref="CJ121">AnualidadActivo(CJ$2, $E121, $C121, $B121, $D121, Hombres!$A$1:$DW$117, Mujeres!$A$1:$DW$117)</f>
        <v>7363528.1352647804</v>
      </c>
      <c r="CK121" s="46" cm="1">
        <f t="array" ref="CK121">AnualidadActivo(CK$2, $E121, $C121, $B121, $D121, Hombres!$A$1:$DW$117, Mujeres!$A$1:$DW$117)</f>
        <v>5031899.5495722415</v>
      </c>
      <c r="CL121" s="46" cm="1">
        <f t="array" ref="CL121">AnualidadActivo(CL$2, $E121, $C121, $B121, $D121, Hombres!$A$1:$DW$117, Mujeres!$A$1:$DW$117)</f>
        <v>3232655.9432418575</v>
      </c>
      <c r="CM121" s="46" cm="1">
        <f t="array" ref="CM121">AnualidadActivo(CM$2, $E121, $C121, $B121, $D121, Hombres!$A$1:$DW$117, Mujeres!$A$1:$DW$117)</f>
        <v>1932173.8996730989</v>
      </c>
      <c r="CN121" s="46" cm="1">
        <f t="array" ref="CN121">AnualidadActivo(CN$2, $E121, $C121, $B121, $D121, Hombres!$A$1:$DW$117, Mujeres!$A$1:$DW$117)</f>
        <v>1060801.0671602713</v>
      </c>
      <c r="CO121" s="46" cm="1">
        <f t="array" ref="CO121">AnualidadActivo(CO$2, $E121, $C121, $B121, $D121, Hombres!$A$1:$DW$117, Mujeres!$A$1:$DW$117)</f>
        <v>526472.55377420876</v>
      </c>
      <c r="CP121" s="46" cm="1">
        <f t="array" ref="CP121">AnualidadActivo(CP$2, $E121, $C121, $B121, $D121, Hombres!$A$1:$DW$117, Mujeres!$A$1:$DW$117)</f>
        <v>231441.01310287535</v>
      </c>
      <c r="CQ121" s="46" cm="1">
        <f t="array" ref="CQ121">AnualidadActivo(CQ$2, $E121, $C121, $B121, $D121, Hombres!$A$1:$DW$117, Mujeres!$A$1:$DW$117)</f>
        <v>0</v>
      </c>
      <c r="CR121" s="46" cm="1">
        <f t="array" ref="CR121">AnualidadActivo(CR$2, $E121, $C121, $B121, $D121, Hombres!$A$1:$DW$117, Mujeres!$A$1:$DW$117)</f>
        <v>0</v>
      </c>
      <c r="CS121" s="46" cm="1">
        <f t="array" ref="CS121">AnualidadActivo(CS$2, $E121, $C121, $B121, $D121, Hombres!$A$1:$DW$117, Mujeres!$A$1:$DW$117)</f>
        <v>0</v>
      </c>
      <c r="CT121" s="46" cm="1">
        <f t="array" ref="CT121">AnualidadActivo(CT$2, $E121, $C121, $B121, $D121, Hombres!$A$1:$DW$117, Mujeres!$A$1:$DW$117)</f>
        <v>0</v>
      </c>
      <c r="CU121" s="46" cm="1">
        <f t="array" ref="CU121">AnualidadActivo(CU$2, $E121, $C121, $B121, $D121, Hombres!$A$1:$DW$117, Mujeres!$A$1:$DW$117)</f>
        <v>0</v>
      </c>
      <c r="CV121" s="46" cm="1">
        <f t="array" ref="CV121">AnualidadActivo(CV$2, $E121, $C121, $B121, $D121, Hombres!$A$1:$DW$117, Mujeres!$A$1:$DW$117)</f>
        <v>0</v>
      </c>
      <c r="CW121" s="46" cm="1">
        <f t="array" ref="CW121">AnualidadActivo(CW$2, $E121, $C121, $B121, $D121, Hombres!$A$1:$DW$117, Mujeres!$A$1:$DW$117)</f>
        <v>0</v>
      </c>
      <c r="CX121" s="46" cm="1">
        <f t="array" ref="CX121">AnualidadActivo(CX$2, $E121, $C121, $B121, $D121, Hombres!$A$1:$DW$117, Mujeres!$A$1:$DW$117)</f>
        <v>0</v>
      </c>
      <c r="CY121" s="46" cm="1">
        <f t="array" ref="CY121">AnualidadActivo(CY$2, $E121, $C121, $B121, $D121, Hombres!$A$1:$DW$117, Mujeres!$A$1:$DW$117)</f>
        <v>0</v>
      </c>
      <c r="CZ121" s="46" cm="1">
        <f t="array" ref="CZ121">AnualidadActivo(CZ$2, $E121, $C121, $B121, $D121, Hombres!$A$1:$DW$117, Mujeres!$A$1:$DW$117)</f>
        <v>0</v>
      </c>
      <c r="DA121" s="46" cm="1">
        <f t="array" ref="DA121">AnualidadActivo(DA$2, $E121, $C121, $B121, $D121, Hombres!$A$1:$DW$117, Mujeres!$A$1:$DW$117)</f>
        <v>0</v>
      </c>
      <c r="DD121" s="21"/>
      <c r="DE121" s="46" cm="1">
        <f t="array" ref="DE121">beneficio_muerte_individual_activo(DE$2,$F121,$D121, Hombres!$A$1:$DW$117, Mujeres!$A$1:$DW$117)</f>
        <v>0</v>
      </c>
      <c r="DF121" s="46" cm="1">
        <f t="array" ref="DF121">beneficio_muerte_individual_activo(DF$2,$F121,$D121, Hombres!$A$1:$DW$117, Mujeres!$A$1:$DW$117)</f>
        <v>2237</v>
      </c>
      <c r="DG121" s="46" cm="1">
        <f t="array" ref="DG121">beneficio_muerte_individual_activo(DG$2,$F121,$D121, Hombres!$A$1:$DW$117, Mujeres!$A$1:$DW$117)</f>
        <v>2330.4568869</v>
      </c>
      <c r="DH121" s="46" cm="1">
        <f t="array" ref="DH121">beneficio_muerte_individual_activo(DH$2,$F121,$D121, Hombres!$A$1:$DW$117, Mujeres!$A$1:$DW$117)</f>
        <v>2432.2761052417682</v>
      </c>
      <c r="DI121" s="46" cm="1">
        <f t="array" ref="DI121">beneficio_muerte_individual_activo(DI$2,$F121,$D121, Hombres!$A$1:$DW$117, Mujeres!$A$1:$DW$117)</f>
        <v>2560.9098369483308</v>
      </c>
      <c r="DJ121" s="46" cm="1">
        <f t="array" ref="DJ121">beneficio_muerte_individual_activo(DJ$2,$F121,$D121, Hombres!$A$1:$DW$117, Mujeres!$A$1:$DW$117)</f>
        <v>2689.8468135151202</v>
      </c>
      <c r="DK121" s="46" cm="1">
        <f t="array" ref="DK121">beneficio_muerte_individual_activo(DK$2,$F121,$D121, Hombres!$A$1:$DW$117, Mujeres!$A$1:$DW$117)</f>
        <v>2815.5845985967494</v>
      </c>
      <c r="DL121" s="46" cm="1">
        <f t="array" ref="DL121">beneficio_muerte_individual_activo(DL$2,$F121,$D121, Hombres!$A$1:$DW$117, Mujeres!$A$1:$DW$117)</f>
        <v>2947.5914303011773</v>
      </c>
      <c r="DM121" s="46" cm="1">
        <f t="array" ref="DM121">beneficio_muerte_individual_activo(DM$2,$F121,$D121, Hombres!$A$1:$DW$117, Mujeres!$A$1:$DW$117)</f>
        <v>3100.2900958526238</v>
      </c>
      <c r="DN121" s="46" cm="1">
        <f t="array" ref="DN121">beneficio_muerte_individual_activo(DN$2,$F121,$D121, Hombres!$A$1:$DW$117, Mujeres!$A$1:$DW$117)</f>
        <v>3271.6260196652706</v>
      </c>
      <c r="DO121" s="46" cm="1">
        <f t="array" ref="DO121">beneficio_muerte_individual_activo(DO$2,$F121,$D121, Hombres!$A$1:$DW$117, Mujeres!$A$1:$DW$117)</f>
        <v>3451.5837219143436</v>
      </c>
      <c r="DP121" s="46" cm="1">
        <f t="array" ref="DP121">beneficio_muerte_individual_activo(DP$2,$F121,$D121, Hombres!$A$1:$DW$117, Mujeres!$A$1:$DW$117)</f>
        <v>3664.9812253033638</v>
      </c>
      <c r="DQ121" s="46" cm="1">
        <f t="array" ref="DQ121">beneficio_muerte_individual_activo(DQ$2,$F121,$D121, Hombres!$A$1:$DW$117, Mujeres!$A$1:$DW$117)</f>
        <v>3952.9368920582397</v>
      </c>
      <c r="DR121" s="46" cm="1">
        <f t="array" ref="DR121">beneficio_muerte_individual_activo(DR$2,$F121,$D121, Hombres!$A$1:$DW$117, Mujeres!$A$1:$DW$117)</f>
        <v>4290.8561712217916</v>
      </c>
      <c r="DS121" s="46" cm="1">
        <f t="array" ref="DS121">beneficio_muerte_individual_activo(DS$2,$F121,$D121, Hombres!$A$1:$DW$117, Mujeres!$A$1:$DW$117)</f>
        <v>4650.2381814398259</v>
      </c>
      <c r="DT121" s="46" cm="1">
        <f t="array" ref="DT121">beneficio_muerte_individual_activo(DT$2,$F121,$D121, Hombres!$A$1:$DW$117, Mujeres!$A$1:$DW$117)</f>
        <v>4979.886280748944</v>
      </c>
      <c r="DU121" s="46" cm="1">
        <f t="array" ref="DU121">beneficio_muerte_individual_activo(DU$2,$F121,$D121, Hombres!$A$1:$DW$117, Mujeres!$A$1:$DW$117)</f>
        <v>5301.1281103907049</v>
      </c>
      <c r="DV121" s="46" cm="1">
        <f t="array" ref="DV121">beneficio_muerte_individual_activo(DV$2,$F121,$D121, Hombres!$A$1:$DW$117, Mujeres!$A$1:$DW$117)</f>
        <v>5652.5039691209768</v>
      </c>
      <c r="DW121" s="46" cm="1">
        <f t="array" ref="DW121">beneficio_muerte_individual_activo(DW$2,$F121,$D121, Hombres!$A$1:$DW$117, Mujeres!$A$1:$DW$117)</f>
        <v>6044.1805835593314</v>
      </c>
      <c r="DX121" s="46" cm="1">
        <f t="array" ref="DX121">beneficio_muerte_individual_activo(DX$2,$F121,$D121, Hombres!$A$1:$DW$117, Mujeres!$A$1:$DW$117)</f>
        <v>6458.1165951080829</v>
      </c>
      <c r="DY121" s="46" cm="1">
        <f t="array" ref="DY121">beneficio_muerte_individual_activo(DY$2,$F121,$D121, Hombres!$A$1:$DW$117, Mujeres!$A$1:$DW$117)</f>
        <v>6867.9794842354167</v>
      </c>
      <c r="DZ121" s="46" cm="1">
        <f t="array" ref="DZ121">beneficio_muerte_individual_activo(DZ$2,$F121,$D121, Hombres!$A$1:$DW$117, Mujeres!$A$1:$DW$117)</f>
        <v>7304.6774200810487</v>
      </c>
      <c r="EA121" s="46" cm="1">
        <f t="array" ref="EA121">beneficio_muerte_individual_activo(EA$2,$F121,$D121, Hombres!$A$1:$DW$117, Mujeres!$A$1:$DW$117)</f>
        <v>7858.8273611846444</v>
      </c>
      <c r="EB121" s="46" cm="1">
        <f t="array" ref="EB121">beneficio_muerte_individual_activo(EB$2,$F121,$D121, Hombres!$A$1:$DW$117, Mujeres!$A$1:$DW$117)</f>
        <v>8510.9023796980437</v>
      </c>
      <c r="EC121" s="46" cm="1">
        <f t="array" ref="EC121">beneficio_muerte_individual_activo(EC$2,$F121,$D121, Hombres!$A$1:$DW$117, Mujeres!$A$1:$DW$117)</f>
        <v>9193.4146012438068</v>
      </c>
      <c r="ED121" s="46" cm="1">
        <f t="array" ref="ED121">beneficio_muerte_individual_activo(ED$2,$F121,$D121, Hombres!$A$1:$DW$117, Mujeres!$A$1:$DW$117)</f>
        <v>9799.7903147180441</v>
      </c>
      <c r="EE121" s="46" cm="1">
        <f t="array" ref="EE121">beneficio_muerte_individual_activo(EE$2,$F121,$D121, Hombres!$A$1:$DW$117, Mujeres!$A$1:$DW$117)</f>
        <v>10376.187436261342</v>
      </c>
      <c r="EF121" s="46" cm="1">
        <f t="array" ref="EF121">beneficio_muerte_individual_activo(EF$2,$F121,$D121, Hombres!$A$1:$DW$117, Mujeres!$A$1:$DW$117)</f>
        <v>11048.671636390247</v>
      </c>
      <c r="EG121" s="46" cm="1">
        <f t="array" ref="EG121">beneficio_muerte_individual_activo(EG$2,$F121,$D121, Hombres!$A$1:$DW$117, Mujeres!$A$1:$DW$117)</f>
        <v>11922.960791118747</v>
      </c>
      <c r="EH121" s="46" cm="1">
        <f t="array" ref="EH121">beneficio_muerte_individual_activo(EH$2,$F121,$D121, Hombres!$A$1:$DW$117, Mujeres!$A$1:$DW$117)</f>
        <v>13003.028710052487</v>
      </c>
      <c r="EI121" s="46" cm="1">
        <f t="array" ref="EI121">beneficio_muerte_individual_activo(EI$2,$F121,$D121, Hombres!$A$1:$DW$117, Mujeres!$A$1:$DW$117)</f>
        <v>14245.516826531148</v>
      </c>
      <c r="EJ121" s="46" cm="1">
        <f t="array" ref="EJ121">beneficio_muerte_individual_activo(EJ$2,$F121,$D121, Hombres!$A$1:$DW$117, Mujeres!$A$1:$DW$117)</f>
        <v>9383.6825651871168</v>
      </c>
      <c r="EK121" s="46" cm="1">
        <f t="array" ref="EK121">beneficio_muerte_individual_activo(EK$2,$F121,$D121, Hombres!$A$1:$DW$117, Mujeres!$A$1:$DW$117)</f>
        <v>10276.813208858106</v>
      </c>
      <c r="EL121" s="46" cm="1">
        <f t="array" ref="EL121">beneficio_muerte_individual_activo(EL$2,$F121,$D121, Hombres!$A$1:$DW$117, Mujeres!$A$1:$DW$117)</f>
        <v>11128.87846016545</v>
      </c>
      <c r="EM121" s="46" cm="1">
        <f t="array" ref="EM121">beneficio_muerte_individual_activo(EM$2,$F121,$D121, Hombres!$A$1:$DW$117, Mujeres!$A$1:$DW$117)</f>
        <v>11906.961855036558</v>
      </c>
      <c r="EN121" s="46" cm="1">
        <f t="array" ref="EN121">beneficio_muerte_individual_activo(EN$2,$F121,$D121, Hombres!$A$1:$DW$117, Mujeres!$A$1:$DW$117)</f>
        <v>12675.474092033923</v>
      </c>
      <c r="EO121" s="46" cm="1">
        <f t="array" ref="EO121">beneficio_muerte_individual_activo(EO$2,$F121,$D121, Hombres!$A$1:$DW$117, Mujeres!$A$1:$DW$117)</f>
        <v>13564.189416492301</v>
      </c>
      <c r="EP121" s="46" cm="1">
        <f t="array" ref="EP121">beneficio_muerte_individual_activo(EP$2,$F121,$D121, Hombres!$A$1:$DW$117, Mujeres!$A$1:$DW$117)</f>
        <v>14658.835876949366</v>
      </c>
      <c r="EQ121" s="46" cm="1">
        <f t="array" ref="EQ121">beneficio_muerte_individual_activo(EQ$2,$F121,$D121, Hombres!$A$1:$DW$117, Mujeres!$A$1:$DW$117)</f>
        <v>16056.15056447467</v>
      </c>
      <c r="ER121" s="46" cm="1">
        <f t="array" ref="ER121">beneficio_muerte_individual_activo(ER$2,$F121,$D121, Hombres!$A$1:$DW$117, Mujeres!$A$1:$DW$117)</f>
        <v>17919.37033128284</v>
      </c>
      <c r="ES121" s="46" cm="1">
        <f t="array" ref="ES121">beneficio_muerte_individual_activo(ES$2,$F121,$D121, Hombres!$A$1:$DW$117, Mujeres!$A$1:$DW$117)</f>
        <v>20222.886592373663</v>
      </c>
      <c r="ET121" s="46" cm="1">
        <f t="array" ref="ET121">beneficio_muerte_individual_activo(ET$2,$F121,$D121, Hombres!$A$1:$DW$117, Mujeres!$A$1:$DW$117)</f>
        <v>22640.099695208057</v>
      </c>
      <c r="EU121" s="46" cm="1">
        <f t="array" ref="EU121">beneficio_muerte_individual_activo(EU$2,$F121,$D121, Hombres!$A$1:$DW$117, Mujeres!$A$1:$DW$117)</f>
        <v>24884.204067129562</v>
      </c>
      <c r="EV121" s="46" cm="1">
        <f t="array" ref="EV121">beneficio_muerte_individual_activo(EV$2,$F121,$D121, Hombres!$A$1:$DW$117, Mujeres!$A$1:$DW$117)</f>
        <v>27012.795115159646</v>
      </c>
      <c r="EW121" s="46" cm="1">
        <f t="array" ref="EW121">beneficio_muerte_individual_activo(EW$2,$F121,$D121, Hombres!$A$1:$DW$117, Mujeres!$A$1:$DW$117)</f>
        <v>29404.853075607374</v>
      </c>
      <c r="EX121" s="46" cm="1">
        <f t="array" ref="EX121">beneficio_muerte_individual_activo(EX$2,$F121,$D121, Hombres!$A$1:$DW$117, Mujeres!$A$1:$DW$117)</f>
        <v>32406.085470238322</v>
      </c>
      <c r="EY121" s="46" cm="1">
        <f t="array" ref="EY121">beneficio_muerte_individual_activo(EY$2,$F121,$D121, Hombres!$A$1:$DW$117, Mujeres!$A$1:$DW$117)</f>
        <v>36211.522587337808</v>
      </c>
      <c r="EZ121" s="46" cm="1">
        <f t="array" ref="EZ121">beneficio_muerte_individual_activo(EZ$2,$F121,$D121, Hombres!$A$1:$DW$117, Mujeres!$A$1:$DW$117)</f>
        <v>40817.652629130993</v>
      </c>
      <c r="FA121" s="46" cm="1">
        <f t="array" ref="FA121">beneficio_muerte_individual_activo(FA$2,$F121,$D121, Hombres!$A$1:$DW$117, Mujeres!$A$1:$DW$117)</f>
        <v>48743.942725205678</v>
      </c>
      <c r="FB121" s="46" cm="1">
        <f t="array" ref="FB121">beneficio_muerte_individual_activo(FB$2,$F121,$D121, Hombres!$A$1:$DW$117, Mujeres!$A$1:$DW$117)</f>
        <v>53963.712550486176</v>
      </c>
      <c r="FC121" s="46" cm="1">
        <f t="array" ref="FC121">beneficio_muerte_individual_activo(FC$2,$F121,$D121, Hombres!$A$1:$DW$117, Mujeres!$A$1:$DW$117)</f>
        <v>59519.384896410913</v>
      </c>
      <c r="FD121" s="46" cm="1">
        <f t="array" ref="FD121">beneficio_muerte_individual_activo(FD$2,$F121,$D121, Hombres!$A$1:$DW$117, Mujeres!$A$1:$DW$117)</f>
        <v>65428.977076620613</v>
      </c>
      <c r="FE121" s="46" cm="1">
        <f t="array" ref="FE121">beneficio_muerte_individual_activo(FE$2,$F121,$D121, Hombres!$A$1:$DW$117, Mujeres!$A$1:$DW$117)</f>
        <v>71710.803602095926</v>
      </c>
      <c r="FF121" s="46" cm="1">
        <f t="array" ref="FF121">beneficio_muerte_individual_activo(FF$2,$F121,$D121, Hombres!$A$1:$DW$117, Mujeres!$A$1:$DW$117)</f>
        <v>78396.119353991031</v>
      </c>
      <c r="FG121" s="46" cm="1">
        <f t="array" ref="FG121">beneficio_muerte_individual_activo(FG$2,$F121,$D121, Hombres!$A$1:$DW$117, Mujeres!$A$1:$DW$117)</f>
        <v>85399.19811510705</v>
      </c>
      <c r="FH121" s="46" cm="1">
        <f t="array" ref="FH121">beneficio_muerte_individual_activo(FH$2,$F121,$D121, Hombres!$A$1:$DW$117, Mujeres!$A$1:$DW$117)</f>
        <v>92548.738115904853</v>
      </c>
      <c r="FI121" s="46" cm="1">
        <f t="array" ref="FI121">beneficio_muerte_individual_activo(FI$2,$F121,$D121, Hombres!$A$1:$DW$117, Mujeres!$A$1:$DW$117)</f>
        <v>99722.350167042241</v>
      </c>
      <c r="FJ121" s="46" cm="1">
        <f t="array" ref="FJ121">beneficio_muerte_individual_activo(FJ$2,$F121,$D121, Hombres!$A$1:$DW$117, Mujeres!$A$1:$DW$117)</f>
        <v>106806.97683927447</v>
      </c>
      <c r="FK121" s="46" cm="1">
        <f t="array" ref="FK121">beneficio_muerte_individual_activo(FK$2,$F121,$D121, Hombres!$A$1:$DW$117, Mujeres!$A$1:$DW$117)</f>
        <v>113682.85343866906</v>
      </c>
      <c r="FL121" s="46" cm="1">
        <f t="array" ref="FL121">beneficio_muerte_individual_activo(FL$2,$F121,$D121, Hombres!$A$1:$DW$117, Mujeres!$A$1:$DW$117)</f>
        <v>120071.36386426834</v>
      </c>
      <c r="FM121" s="46" cm="1">
        <f t="array" ref="FM121">beneficio_muerte_individual_activo(FM$2,$F121,$D121, Hombres!$A$1:$DW$117, Mujeres!$A$1:$DW$117)</f>
        <v>125650.95712080544</v>
      </c>
      <c r="FN121" s="46" cm="1">
        <f t="array" ref="FN121">beneficio_muerte_individual_activo(FN$2,$F121,$D121, Hombres!$A$1:$DW$117, Mujeres!$A$1:$DW$117)</f>
        <v>130177.95010094265</v>
      </c>
      <c r="FO121" s="46" cm="1">
        <f t="array" ref="FO121">beneficio_muerte_individual_activo(FO$2,$F121,$D121, Hombres!$A$1:$DW$117, Mujeres!$A$1:$DW$117)</f>
        <v>133398.63976540085</v>
      </c>
      <c r="FP121" s="46" cm="1">
        <f t="array" ref="FP121">beneficio_muerte_individual_activo(FP$2,$F121,$D121, Hombres!$A$1:$DW$117, Mujeres!$A$1:$DW$117)</f>
        <v>134968.82526724241</v>
      </c>
      <c r="FQ121" s="106" cm="1">
        <f t="array" ref="FQ121">beneficio_muerte_individual_activo(FQ$2,$F121,$D121, Hombres!$A$1:$DW$117, Mujeres!$A$1:$DW$117)</f>
        <v>134473.268540452</v>
      </c>
      <c r="FR121" s="46" cm="1">
        <f t="array" ref="FR121">beneficio_muerte_individual_activo(FR$2,$F121,$D121, Hombres!$A$1:$DW$117, Mujeres!$A$1:$DW$117)</f>
        <v>131599.9861439876</v>
      </c>
      <c r="FS121" s="46" cm="1">
        <f t="array" ref="FS121">beneficio_muerte_individual_activo(FS$2,$F121,$D121, Hombres!$A$1:$DW$117, Mujeres!$A$1:$DW$117)</f>
        <v>126224.86116155861</v>
      </c>
      <c r="FT121" s="46" cm="1">
        <f t="array" ref="FT121">beneficio_muerte_individual_activo(FT$2,$F121,$D121, Hombres!$A$1:$DW$117, Mujeres!$A$1:$DW$117)</f>
        <v>118348.46409933972</v>
      </c>
      <c r="FU121" s="46" cm="1">
        <f t="array" ref="FU121">beneficio_muerte_individual_activo(FU$2,$F121,$D121, Hombres!$A$1:$DW$117, Mujeres!$A$1:$DW$117)</f>
        <v>108080.15198819283</v>
      </c>
      <c r="FV121" s="46" cm="1">
        <f t="array" ref="FV121">beneficio_muerte_individual_activo(FV$2,$F121,$D121, Hombres!$A$1:$DW$117, Mujeres!$A$1:$DW$117)</f>
        <v>95701.605421551751</v>
      </c>
      <c r="FW121" s="46" cm="1">
        <f t="array" ref="FW121">beneficio_muerte_individual_activo(FW$2,$F121,$D121, Hombres!$A$1:$DW$117, Mujeres!$A$1:$DW$117)</f>
        <v>81767.159086558881</v>
      </c>
      <c r="FX121" s="46" cm="1">
        <f t="array" ref="FX121">beneficio_muerte_individual_activo(FX$2,$F121,$D121, Hombres!$A$1:$DW$117, Mujeres!$A$1:$DW$117)</f>
        <v>67063.813151653827</v>
      </c>
      <c r="FY121" s="46" cm="1">
        <f t="array" ref="FY121">beneficio_muerte_individual_activo(FY$2,$F121,$D121, Hombres!$A$1:$DW$117, Mujeres!$A$1:$DW$117)</f>
        <v>52475.745604155811</v>
      </c>
      <c r="FZ121" s="46" cm="1">
        <f t="array" ref="FZ121">beneficio_muerte_individual_activo(FZ$2,$F121,$D121, Hombres!$A$1:$DW$117, Mujeres!$A$1:$DW$117)</f>
        <v>38872.916289766348</v>
      </c>
      <c r="GA121" s="46" cm="1">
        <f t="array" ref="GA121">beneficio_muerte_individual_activo(GA$2,$F121,$D121, Hombres!$A$1:$DW$117, Mujeres!$A$1:$DW$117)</f>
        <v>27009.38706828433</v>
      </c>
      <c r="GB121" s="46" cm="1">
        <f t="array" ref="GB121">beneficio_muerte_individual_activo(GB$2,$F121,$D121, Hombres!$A$1:$DW$117, Mujeres!$A$1:$DW$117)</f>
        <v>17413.139064760424</v>
      </c>
      <c r="GC121" s="46" cm="1">
        <f t="array" ref="GC121">beneficio_muerte_individual_activo(GC$2,$F121,$D121, Hombres!$A$1:$DW$117, Mujeres!$A$1:$DW$117)</f>
        <v>10283.763696976641</v>
      </c>
      <c r="GD121" s="46" cm="1">
        <f t="array" ref="GD121">beneficio_muerte_individual_activo(GD$2,$F121,$D121, Hombres!$A$1:$DW$117, Mujeres!$A$1:$DW$117)</f>
        <v>5474.563191764938</v>
      </c>
      <c r="GE121" s="46" cm="1">
        <f t="array" ref="GE121">beneficio_muerte_individual_activo(GE$2,$F121,$D121, Hombres!$A$1:$DW$117, Mujeres!$A$1:$DW$117)</f>
        <v>2573.4208353117688</v>
      </c>
      <c r="GF121" s="46" cm="1">
        <f t="array" ref="GF121">beneficio_muerte_individual_activo(GF$2,$F121,$D121, Hombres!$A$1:$DW$117, Mujeres!$A$1:$DW$117)</f>
        <v>1039.7123638983032</v>
      </c>
      <c r="GG121" s="46" cm="1">
        <f t="array" ref="GG121">beneficio_muerte_individual_activo(GG$2,$F121,$D121, Hombres!$A$1:$DW$117, Mujeres!$A$1:$DW$117)</f>
        <v>347.95184295994954</v>
      </c>
      <c r="GH121" s="46" cm="1">
        <f t="array" ref="GH121">beneficio_muerte_individual_activo(GH$2,$F121,$D121, Hombres!$A$1:$DW$117, Mujeres!$A$1:$DW$117)</f>
        <v>91.322275392837028</v>
      </c>
      <c r="GI121" s="46" cm="1">
        <f t="array" ref="GI121">beneficio_muerte_individual_activo(GI$2,$F121,$D121, Hombres!$A$1:$DW$117, Mujeres!$A$1:$DW$117)</f>
        <v>17.164209552207005</v>
      </c>
      <c r="GJ121" s="46" cm="1">
        <f t="array" ref="GJ121">beneficio_muerte_individual_activo(GJ$2,$F121,$D121, Hombres!$A$1:$DW$117, Mujeres!$A$1:$DW$117)</f>
        <v>0</v>
      </c>
      <c r="GK121" s="46" cm="1">
        <f t="array" ref="GK121">beneficio_muerte_individual_activo(GK$2,$F121,$D121, Hombres!$A$1:$DW$117, Mujeres!$A$1:$DW$117)</f>
        <v>0</v>
      </c>
      <c r="GL121" s="46" cm="1">
        <f t="array" ref="GL121">beneficio_muerte_individual_activo(GL$2,$F121,$D121, Hombres!$A$1:$DW$117, Mujeres!$A$1:$DW$117)</f>
        <v>0</v>
      </c>
      <c r="GM121" s="46" cm="1">
        <f t="array" ref="GM121">beneficio_muerte_individual_activo(GM$2,$F121,$D121, Hombres!$A$1:$DW$117, Mujeres!$A$1:$DW$117)</f>
        <v>0</v>
      </c>
      <c r="GN121" s="46" cm="1">
        <f t="array" ref="GN121">beneficio_muerte_individual_activo(GN$2,$F121,$D121, Hombres!$A$1:$DW$117, Mujeres!$A$1:$DW$117)</f>
        <v>0</v>
      </c>
      <c r="GO121" s="46" cm="1">
        <f t="array" ref="GO121">beneficio_muerte_individual_activo(GO$2,$F121,$D121, Hombres!$A$1:$DW$117, Mujeres!$A$1:$DW$117)</f>
        <v>0</v>
      </c>
      <c r="GP121" s="46" cm="1">
        <f t="array" ref="GP121">beneficio_muerte_individual_activo(GP$2,$F121,$D121, Hombres!$A$1:$DW$117, Mujeres!$A$1:$DW$117)</f>
        <v>0</v>
      </c>
      <c r="GQ121" s="46" cm="1">
        <f t="array" ref="GQ121">beneficio_muerte_individual_activo(GQ$2,$F121,$D121, Hombres!$A$1:$DW$117, Mujeres!$A$1:$DW$117)</f>
        <v>0</v>
      </c>
      <c r="GR121" s="46" cm="1">
        <f t="array" ref="GR121">beneficio_muerte_individual_activo(GR$2,$F121,$D121, Hombres!$A$1:$DW$117, Mujeres!$A$1:$DW$117)</f>
        <v>0</v>
      </c>
      <c r="GS121" s="46" cm="1">
        <f t="array" ref="GS121">beneficio_muerte_individual_activo(GS$2,$F121,$D121, Hombres!$A$1:$DW$117, Mujeres!$A$1:$DW$117)</f>
        <v>0</v>
      </c>
      <c r="GT121" s="46" cm="1">
        <f t="array" ref="GT121">beneficio_muerte_individual_activo(GT$2,$F121,$D121, Hombres!$A$1:$DW$117, Mujeres!$A$1:$DW$117)</f>
        <v>0</v>
      </c>
      <c r="GU121" s="46" cm="1">
        <f t="array" ref="GU121">beneficio_muerte_individual_activo(GU$2,$F121,$D121, Hombres!$A$1:$DW$117, Mujeres!$A$1:$DW$117)</f>
        <v>0</v>
      </c>
      <c r="GV121" s="46" cm="1">
        <f t="array" ref="GV121">beneficio_muerte_individual_activo(GV$2,$F121,$D121, Hombres!$A$1:$DW$117, Mujeres!$A$1:$DW$117)</f>
        <v>0</v>
      </c>
    </row>
    <row r="122" spans="1:204" x14ac:dyDescent="0.25">
      <c r="A122" s="1">
        <f t="shared" si="1"/>
        <v>120</v>
      </c>
      <c r="B122" s="75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39" cm="1">
        <f t="array" ref="G122">PorcentajePension(C122,E122, D122)</f>
        <v>1</v>
      </c>
      <c r="I122" s="72"/>
      <c r="J122" s="46" cm="1">
        <f t="array" ref="J122">AnualidadActivo(J$2, $E122, $C122, $B122, $D122, Hombres!$A$1:$DW$117, Mujeres!$A$1:$DW$117)</f>
        <v>0</v>
      </c>
      <c r="K122" s="46" cm="1">
        <f t="array" ref="K122">AnualidadActivo(K$2, $E122, $C122, $B122, $D122, Hombres!$A$1:$DW$117, Mujeres!$A$1:$DW$117)</f>
        <v>0</v>
      </c>
      <c r="L122" s="46" cm="1">
        <f t="array" ref="L122">AnualidadActivo(L$2, $E122, $C122, $B122, $D122, Hombres!$A$1:$DW$117, Mujeres!$A$1:$DW$117)</f>
        <v>0</v>
      </c>
      <c r="M122" s="46" cm="1">
        <f t="array" ref="M122">AnualidadActivo(M$2, $E122, $C122, $B122, $D122, Hombres!$A$1:$DW$117, Mujeres!$A$1:$DW$117)</f>
        <v>0</v>
      </c>
      <c r="N122" s="46" cm="1">
        <f t="array" ref="N122">AnualidadActivo(N$2, $E122, $C122, $B122, $D122, Hombres!$A$1:$DW$117, Mujeres!$A$1:$DW$117)</f>
        <v>0</v>
      </c>
      <c r="O122" s="46" cm="1">
        <f t="array" ref="O122">AnualidadActivo(O$2, $E122, $C122, $B122, $D122, Hombres!$A$1:$DW$117, Mujeres!$A$1:$DW$117)</f>
        <v>0</v>
      </c>
      <c r="P122" s="46" cm="1">
        <f t="array" ref="P122">AnualidadActivo(P$2, $E122, $C122, $B122, $D122, Hombres!$A$1:$DW$117, Mujeres!$A$1:$DW$117)</f>
        <v>0</v>
      </c>
      <c r="Q122" s="46" cm="1">
        <f t="array" ref="Q122">AnualidadActivo(Q$2, $E122, $C122, $B122, $D122, Hombres!$A$1:$DW$117, Mujeres!$A$1:$DW$117)</f>
        <v>0</v>
      </c>
      <c r="R122" s="46" cm="1">
        <f t="array" ref="R122">AnualidadActivo(R$2, $E122, $C122, $B122, $D122, Hombres!$A$1:$DW$117, Mujeres!$A$1:$DW$117)</f>
        <v>0</v>
      </c>
      <c r="S122" s="46" cm="1">
        <f t="array" ref="S122">AnualidadActivo(S$2, $E122, $C122, $B122, $D122, Hombres!$A$1:$DW$117, Mujeres!$A$1:$DW$117)</f>
        <v>0</v>
      </c>
      <c r="T122" s="46" cm="1">
        <f t="array" ref="T122">AnualidadActivo(T$2, $E122, $C122, $B122, $D122, Hombres!$A$1:$DW$117, Mujeres!$A$1:$DW$117)</f>
        <v>0</v>
      </c>
      <c r="U122" s="46" cm="1">
        <f t="array" ref="U122">AnualidadActivo(U$2, $E122, $C122, $B122, $D122, Hombres!$A$1:$DW$117, Mujeres!$A$1:$DW$117)</f>
        <v>0</v>
      </c>
      <c r="V122" s="46" cm="1">
        <f t="array" ref="V122">AnualidadActivo(V$2, $E122, $C122, $B122, $D122, Hombres!$A$1:$DW$117, Mujeres!$A$1:$DW$117)</f>
        <v>0</v>
      </c>
      <c r="W122" s="46" cm="1">
        <f t="array" ref="W122">AnualidadActivo(W$2, $E122, $C122, $B122, $D122, Hombres!$A$1:$DW$117, Mujeres!$A$1:$DW$117)</f>
        <v>0</v>
      </c>
      <c r="X122" s="46" cm="1">
        <f t="array" ref="X122">AnualidadActivo(X$2, $E122, $C122, $B122, $D122, Hombres!$A$1:$DW$117, Mujeres!$A$1:$DW$117)</f>
        <v>0</v>
      </c>
      <c r="Y122" s="46" cm="1">
        <f t="array" ref="Y122">AnualidadActivo(Y$2, $E122, $C122, $B122, $D122, Hombres!$A$1:$DW$117, Mujeres!$A$1:$DW$117)</f>
        <v>0</v>
      </c>
      <c r="Z122" s="46" cm="1">
        <f t="array" ref="Z122">AnualidadActivo(Z$2, $E122, $C122, $B122, $D122, Hombres!$A$1:$DW$117, Mujeres!$A$1:$DW$117)</f>
        <v>0</v>
      </c>
      <c r="AA122" s="46" cm="1">
        <f t="array" ref="AA122">AnualidadActivo(AA$2, $E122, $C122, $B122, $D122, Hombres!$A$1:$DW$117, Mujeres!$A$1:$DW$117)</f>
        <v>0</v>
      </c>
      <c r="AB122" s="46" cm="1">
        <f t="array" ref="AB122">AnualidadActivo(AB$2, $E122, $C122, $B122, $D122, Hombres!$A$1:$DW$117, Mujeres!$A$1:$DW$117)</f>
        <v>0</v>
      </c>
      <c r="AC122" s="46" cm="1">
        <f t="array" ref="AC122">AnualidadActivo(AC$2, $E122, $C122, $B122, $D122, Hombres!$A$1:$DW$117, Mujeres!$A$1:$DW$117)</f>
        <v>0</v>
      </c>
      <c r="AD122" s="46" cm="1">
        <f t="array" ref="AD122">AnualidadActivo(AD$2, $E122, $C122, $B122, $D122, Hombres!$A$1:$DW$117, Mujeres!$A$1:$DW$117)</f>
        <v>0</v>
      </c>
      <c r="AE122" s="46" cm="1">
        <f t="array" ref="AE122">AnualidadActivo(AE$2, $E122, $C122, $B122, $D122, Hombres!$A$1:$DW$117, Mujeres!$A$1:$DW$117)</f>
        <v>0</v>
      </c>
      <c r="AF122" s="46" cm="1">
        <f t="array" ref="AF122">AnualidadActivo(AF$2, $E122, $C122, $B122, $D122, Hombres!$A$1:$DW$117, Mujeres!$A$1:$DW$117)</f>
        <v>0</v>
      </c>
      <c r="AG122" s="46" cm="1">
        <f t="array" ref="AG122">AnualidadActivo(AG$2, $E122, $C122, $B122, $D122, Hombres!$A$1:$DW$117, Mujeres!$A$1:$DW$117)</f>
        <v>0</v>
      </c>
      <c r="AH122" s="46" cm="1">
        <f t="array" ref="AH122">AnualidadActivo(AH$2, $E122, $C122, $B122, $D122, Hombres!$A$1:$DW$117, Mujeres!$A$1:$DW$117)</f>
        <v>0</v>
      </c>
      <c r="AI122" s="46" cm="1">
        <f t="array" ref="AI122">AnualidadActivo(AI$2, $E122, $C122, $B122, $D122, Hombres!$A$1:$DW$117, Mujeres!$A$1:$DW$117)</f>
        <v>0</v>
      </c>
      <c r="AJ122" s="46" cm="1">
        <f t="array" ref="AJ122">AnualidadActivo(AJ$2, $E122, $C122, $B122, $D122, Hombres!$A$1:$DW$117, Mujeres!$A$1:$DW$117)</f>
        <v>0</v>
      </c>
      <c r="AK122" s="46" cm="1">
        <f t="array" ref="AK122">AnualidadActivo(AK$2, $E122, $C122, $B122, $D122, Hombres!$A$1:$DW$117, Mujeres!$A$1:$DW$117)</f>
        <v>0</v>
      </c>
      <c r="AL122" s="46" cm="1">
        <f t="array" ref="AL122">AnualidadActivo(AL$2, $E122, $C122, $B122, $D122, Hombres!$A$1:$DW$117, Mujeres!$A$1:$DW$117)</f>
        <v>0</v>
      </c>
      <c r="AM122" s="46" cm="1">
        <f t="array" ref="AM122">AnualidadActivo(AM$2, $E122, $C122, $B122, $D122, Hombres!$A$1:$DW$117, Mujeres!$A$1:$DW$117)</f>
        <v>0</v>
      </c>
      <c r="AN122" s="46" cm="1">
        <f t="array" ref="AN122">AnualidadActivo(AN$2, $E122, $C122, $B122, $D122, Hombres!$A$1:$DW$117, Mujeres!$A$1:$DW$117)</f>
        <v>0</v>
      </c>
      <c r="AO122" s="46" cm="1">
        <f t="array" ref="AO122">AnualidadActivo(AO$2, $E122, $C122, $B122, $D122, Hombres!$A$1:$DW$117, Mujeres!$A$1:$DW$117)</f>
        <v>0</v>
      </c>
      <c r="AP122" s="46" cm="1">
        <f t="array" ref="AP122">AnualidadActivo(AP$2, $E122, $C122, $B122, $D122, Hombres!$A$1:$DW$117, Mujeres!$A$1:$DW$117)</f>
        <v>0</v>
      </c>
      <c r="AQ122" s="46" cm="1">
        <f t="array" ref="AQ122">AnualidadActivo(AQ$2, $E122, $C122, $B122, $D122, Hombres!$A$1:$DW$117, Mujeres!$A$1:$DW$117)</f>
        <v>0</v>
      </c>
      <c r="AR122" s="46" cm="1">
        <f t="array" ref="AR122">AnualidadActivo(AR$2, $E122, $C122, $B122, $D122, Hombres!$A$1:$DW$117, Mujeres!$A$1:$DW$117)</f>
        <v>0</v>
      </c>
      <c r="AS122" s="46" cm="1">
        <f t="array" ref="AS122">AnualidadActivo(AS$2, $E122, $C122, $B122, $D122, Hombres!$A$1:$DW$117, Mujeres!$A$1:$DW$117)</f>
        <v>0</v>
      </c>
      <c r="AT122" s="46" cm="1">
        <f t="array" ref="AT122">AnualidadActivo(AT$2, $E122, $C122, $B122, $D122, Hombres!$A$1:$DW$117, Mujeres!$A$1:$DW$117)</f>
        <v>0</v>
      </c>
      <c r="AU122" s="46" cm="1">
        <f t="array" ref="AU122">AnualidadActivo(AU$2, $E122, $C122, $B122, $D122, Hombres!$A$1:$DW$117, Mujeres!$A$1:$DW$117)</f>
        <v>0</v>
      </c>
      <c r="AV122" s="46" cm="1">
        <f t="array" ref="AV122">AnualidadActivo(AV$2, $E122, $C122, $B122, $D122, Hombres!$A$1:$DW$117, Mujeres!$A$1:$DW$117)</f>
        <v>0</v>
      </c>
      <c r="AW122" s="46" cm="1">
        <f t="array" ref="AW122">AnualidadActivo(AW$2, $E122, $C122, $B122, $D122, Hombres!$A$1:$DW$117, Mujeres!$A$1:$DW$117)</f>
        <v>0</v>
      </c>
      <c r="AX122" s="46" cm="1">
        <f t="array" ref="AX122">AnualidadActivo(AX$2, $E122, $C122, $B122, $D122, Hombres!$A$1:$DW$117, Mujeres!$A$1:$DW$117)</f>
        <v>0</v>
      </c>
      <c r="AY122" s="46" cm="1">
        <f t="array" ref="AY122">AnualidadActivo(AY$2, $E122, $C122, $B122, $D122, Hombres!$A$1:$DW$117, Mujeres!$A$1:$DW$117)</f>
        <v>69630588.532403573</v>
      </c>
      <c r="AZ122" s="46" cm="1">
        <f t="array" ref="AZ122">AnualidadActivo(AZ$2, $E122, $C122, $B122, $D122, Hombres!$A$1:$DW$117, Mujeres!$A$1:$DW$117)</f>
        <v>71719506.188375667</v>
      </c>
      <c r="BA122" s="46" cm="1">
        <f t="array" ref="BA122">AnualidadActivo(BA$2, $E122, $C122, $B122, $D122, Hombres!$A$1:$DW$117, Mujeres!$A$1:$DW$117)</f>
        <v>73871091.374026939</v>
      </c>
      <c r="BB122" s="46" cm="1">
        <f t="array" ref="BB122">AnualidadActivo(BB$2, $E122, $C122, $B122, $D122, Hombres!$A$1:$DW$117, Mujeres!$A$1:$DW$117)</f>
        <v>76087224.115247756</v>
      </c>
      <c r="BC122" s="46" cm="1">
        <f t="array" ref="BC122">AnualidadActivo(BC$2, $E122, $C122, $B122, $D122, Hombres!$A$1:$DW$117, Mujeres!$A$1:$DW$117)</f>
        <v>78369840.838705182</v>
      </c>
      <c r="BD122" s="46" cm="1">
        <f t="array" ref="BD122">AnualidadActivo(BD$2, $E122, $C122, $B122, $D122, Hombres!$A$1:$DW$117, Mujeres!$A$1:$DW$117)</f>
        <v>80116433.11787127</v>
      </c>
      <c r="BE122" s="46" cm="1">
        <f t="array" ref="BE122">AnualidadActivo(BE$2, $E122, $C122, $B122, $D122, Hombres!$A$1:$DW$117, Mujeres!$A$1:$DW$117)</f>
        <v>81855467.414365739</v>
      </c>
      <c r="BF122" s="46" cm="1">
        <f t="array" ref="BF122">AnualidadActivo(BF$2, $E122, $C122, $B122, $D122, Hombres!$A$1:$DW$117, Mujeres!$A$1:$DW$117)</f>
        <v>83588483.867025644</v>
      </c>
      <c r="BG122" s="46" cm="1">
        <f t="array" ref="BG122">AnualidadActivo(BG$2, $E122, $C122, $B122, $D122, Hombres!$A$1:$DW$117, Mujeres!$A$1:$DW$117)</f>
        <v>85317510.736341745</v>
      </c>
      <c r="BH122" s="46" cm="1">
        <f t="array" ref="BH122">AnualidadActivo(BH$2, $E122, $C122, $B122, $D122, Hombres!$A$1:$DW$117, Mujeres!$A$1:$DW$117)</f>
        <v>87035868.28157708</v>
      </c>
      <c r="BI122" s="46" cm="1">
        <f t="array" ref="BI122">AnualidadActivo(BI$2, $E122, $C122, $B122, $D122, Hombres!$A$1:$DW$117, Mujeres!$A$1:$DW$117)</f>
        <v>88726888.775670916</v>
      </c>
      <c r="BJ122" s="46" cm="1">
        <f t="array" ref="BJ122">AnualidadActivo(BJ$2, $E122, $C122, $B122, $D122, Hombres!$A$1:$DW$117, Mujeres!$A$1:$DW$117)</f>
        <v>90362647.138639435</v>
      </c>
      <c r="BK122" s="46" cm="1">
        <f t="array" ref="BK122">AnualidadActivo(BK$2, $E122, $C122, $B122, $D122, Hombres!$A$1:$DW$117, Mujeres!$A$1:$DW$117)</f>
        <v>91908999.895922646</v>
      </c>
      <c r="BL122" s="46" cm="1">
        <f t="array" ref="BL122">AnualidadActivo(BL$2, $E122, $C122, $B122, $D122, Hombres!$A$1:$DW$117, Mujeres!$A$1:$DW$117)</f>
        <v>93330964.28945443</v>
      </c>
      <c r="BM122" s="46" cm="1">
        <f t="array" ref="BM122">AnualidadActivo(BM$2, $E122, $C122, $B122, $D122, Hombres!$A$1:$DW$117, Mujeres!$A$1:$DW$117)</f>
        <v>94599105.113242954</v>
      </c>
      <c r="BN122" s="46" cm="1">
        <f t="array" ref="BN122">AnualidadActivo(BN$2, $E122, $C122, $B122, $D122, Hombres!$A$1:$DW$117, Mujeres!$A$1:$DW$117)</f>
        <v>95701139.280241787</v>
      </c>
      <c r="BO122" s="46" cm="1">
        <f t="array" ref="BO122">AnualidadActivo(BO$2, $E122, $C122, $B122, $D122, Hombres!$A$1:$DW$117, Mujeres!$A$1:$DW$117)</f>
        <v>96635999.11313957</v>
      </c>
      <c r="BP122" s="46" cm="1">
        <f t="array" ref="BP122">AnualidadActivo(BP$2, $E122, $C122, $B122, $D122, Hombres!$A$1:$DW$117, Mujeres!$A$1:$DW$117)</f>
        <v>97403067.553023919</v>
      </c>
      <c r="BQ122" s="46" cm="1">
        <f t="array" ref="BQ122">AnualidadActivo(BQ$2, $E122, $C122, $B122, $D122, Hombres!$A$1:$DW$117, Mujeres!$A$1:$DW$117)</f>
        <v>97996000.642298341</v>
      </c>
      <c r="BR122" s="46" cm="1">
        <f t="array" ref="BR122">AnualidadActivo(BR$2, $E122, $C122, $B122, $D122, Hombres!$A$1:$DW$117, Mujeres!$A$1:$DW$117)</f>
        <v>98398312.247383267</v>
      </c>
      <c r="BS122" s="46" cm="1">
        <f t="array" ref="BS122">AnualidadActivo(BS$2, $E122, $C122, $B122, $D122, Hombres!$A$1:$DW$117, Mujeres!$A$1:$DW$117)</f>
        <v>98410222.280699342</v>
      </c>
      <c r="BT122" s="46" cm="1">
        <f t="array" ref="BT122">AnualidadActivo(BT$2, $E122, $C122, $B122, $D122, Hombres!$A$1:$DW$117, Mujeres!$A$1:$DW$117)</f>
        <v>98141065.599070996</v>
      </c>
      <c r="BU122" s="46" cm="1">
        <f t="array" ref="BU122">AnualidadActivo(BU$2, $E122, $C122, $B122, $D122, Hombres!$A$1:$DW$117, Mujeres!$A$1:$DW$117)</f>
        <v>97564152.962771267</v>
      </c>
      <c r="BV122" s="46" cm="1">
        <f t="array" ref="BV122">AnualidadActivo(BV$2, $E122, $C122, $B122, $D122, Hombres!$A$1:$DW$117, Mujeres!$A$1:$DW$117)</f>
        <v>96647756.09426038</v>
      </c>
      <c r="BW122" s="46" cm="1">
        <f t="array" ref="BW122">AnualidadActivo(BW$2, $E122, $C122, $B122, $D122, Hombres!$A$1:$DW$117, Mujeres!$A$1:$DW$117)</f>
        <v>95359059.360296309</v>
      </c>
      <c r="BX122" s="46" cm="1">
        <f t="array" ref="BX122">AnualidadActivo(BX$2, $E122, $C122, $B122, $D122, Hombres!$A$1:$DW$117, Mujeres!$A$1:$DW$117)</f>
        <v>93670769.839821801</v>
      </c>
      <c r="BY122" s="46" cm="1">
        <f t="array" ref="BY122">AnualidadActivo(BY$2, $E122, $C122, $B122, $D122, Hombres!$A$1:$DW$117, Mujeres!$A$1:$DW$117)</f>
        <v>91555601.239219606</v>
      </c>
      <c r="BZ122" s="46" cm="1">
        <f t="array" ref="BZ122">AnualidadActivo(BZ$2, $E122, $C122, $B122, $D122, Hombres!$A$1:$DW$117, Mujeres!$A$1:$DW$117)</f>
        <v>88986450.357285753</v>
      </c>
      <c r="CA122" s="46" cm="1">
        <f t="array" ref="CA122">AnualidadActivo(CA$2, $E122, $C122, $B122, $D122, Hombres!$A$1:$DW$117, Mujeres!$A$1:$DW$117)</f>
        <v>85941225.373603553</v>
      </c>
      <c r="CB122" s="46" cm="1">
        <f t="array" ref="CB122">AnualidadActivo(CB$2, $E122, $C122, $B122, $D122, Hombres!$A$1:$DW$117, Mujeres!$A$1:$DW$117)</f>
        <v>82410911.091812566</v>
      </c>
      <c r="CC122" s="46" cm="1">
        <f t="array" ref="CC122">AnualidadActivo(CC$2, $E122, $C122, $B122, $D122, Hombres!$A$1:$DW$117, Mujeres!$A$1:$DW$117)</f>
        <v>78402352.240908206</v>
      </c>
      <c r="CD122" s="46" cm="1">
        <f t="array" ref="CD122">AnualidadActivo(CD$2, $E122, $C122, $B122, $D122, Hombres!$A$1:$DW$117, Mujeres!$A$1:$DW$117)</f>
        <v>73933185.543397352</v>
      </c>
      <c r="CE122" s="46" cm="1">
        <f t="array" ref="CE122">AnualidadActivo(CE$2, $E122, $C122, $B122, $D122, Hombres!$A$1:$DW$117, Mujeres!$A$1:$DW$117)</f>
        <v>69031472.122556597</v>
      </c>
      <c r="CF122" s="46" cm="1">
        <f t="array" ref="CF122">AnualidadActivo(CF$2, $E122, $C122, $B122, $D122, Hombres!$A$1:$DW$117, Mujeres!$A$1:$DW$117)</f>
        <v>63741211.569086075</v>
      </c>
      <c r="CG122" s="46" cm="1">
        <f t="array" ref="CG122">AnualidadActivo(CG$2, $E122, $C122, $B122, $D122, Hombres!$A$1:$DW$117, Mujeres!$A$1:$DW$117)</f>
        <v>58128794.639626265</v>
      </c>
      <c r="CH122" s="46" cm="1">
        <f t="array" ref="CH122">AnualidadActivo(CH$2, $E122, $C122, $B122, $D122, Hombres!$A$1:$DW$117, Mujeres!$A$1:$DW$117)</f>
        <v>52281020.925271824</v>
      </c>
      <c r="CI122" s="46" cm="1">
        <f t="array" ref="CI122">AnualidadActivo(CI$2, $E122, $C122, $B122, $D122, Hombres!$A$1:$DW$117, Mujeres!$A$1:$DW$117)</f>
        <v>46298121.421967968</v>
      </c>
      <c r="CJ122" s="46" cm="1">
        <f t="array" ref="CJ122">AnualidadActivo(CJ$2, $E122, $C122, $B122, $D122, Hombres!$A$1:$DW$117, Mujeres!$A$1:$DW$117)</f>
        <v>40290944.334298551</v>
      </c>
      <c r="CK122" s="46" cm="1">
        <f t="array" ref="CK122">AnualidadActivo(CK$2, $E122, $C122, $B122, $D122, Hombres!$A$1:$DW$117, Mujeres!$A$1:$DW$117)</f>
        <v>34380918.414703168</v>
      </c>
      <c r="CL122" s="46" cm="1">
        <f t="array" ref="CL122">AnualidadActivo(CL$2, $E122, $C122, $B122, $D122, Hombres!$A$1:$DW$117, Mujeres!$A$1:$DW$117)</f>
        <v>28697977.486340087</v>
      </c>
      <c r="CM122" s="46" cm="1">
        <f t="array" ref="CM122">AnualidadActivo(CM$2, $E122, $C122, $B122, $D122, Hombres!$A$1:$DW$117, Mujeres!$A$1:$DW$117)</f>
        <v>23370077.721475381</v>
      </c>
      <c r="CN122" s="46" cm="1">
        <f t="array" ref="CN122">AnualidadActivo(CN$2, $E122, $C122, $B122, $D122, Hombres!$A$1:$DW$117, Mujeres!$A$1:$DW$117)</f>
        <v>18510183.823707785</v>
      </c>
      <c r="CO122" s="46" cm="1">
        <f t="array" ref="CO122">AnualidadActivo(CO$2, $E122, $C122, $B122, $D122, Hombres!$A$1:$DW$117, Mujeres!$A$1:$DW$117)</f>
        <v>14208155.554180665</v>
      </c>
      <c r="CP122" s="46" cm="1">
        <f t="array" ref="CP122">AnualidadActivo(CP$2, $E122, $C122, $B122, $D122, Hombres!$A$1:$DW$117, Mujeres!$A$1:$DW$117)</f>
        <v>10525591.867531748</v>
      </c>
      <c r="CQ122" s="46" cm="1">
        <f t="array" ref="CQ122">AnualidadActivo(CQ$2, $E122, $C122, $B122, $D122, Hombres!$A$1:$DW$117, Mujeres!$A$1:$DW$117)</f>
        <v>7491010.8936511707</v>
      </c>
      <c r="CR122" s="46" cm="1">
        <f t="array" ref="CR122">AnualidadActivo(CR$2, $E122, $C122, $B122, $D122, Hombres!$A$1:$DW$117, Mujeres!$A$1:$DW$117)</f>
        <v>5095179.2175293844</v>
      </c>
      <c r="CS122" s="46" cm="1">
        <f t="array" ref="CS122">AnualidadActivo(CS$2, $E122, $C122, $B122, $D122, Hombres!$A$1:$DW$117, Mujeres!$A$1:$DW$117)</f>
        <v>3291874.8322186745</v>
      </c>
      <c r="CT122" s="46" cm="1">
        <f t="array" ref="CT122">AnualidadActivo(CT$2, $E122, $C122, $B122, $D122, Hombres!$A$1:$DW$117, Mujeres!$A$1:$DW$117)</f>
        <v>2005510.8133199858</v>
      </c>
      <c r="CU122" s="46" cm="1">
        <f t="array" ref="CU122">AnualidadActivo(CU$2, $E122, $C122, $B122, $D122, Hombres!$A$1:$DW$117, Mujeres!$A$1:$DW$117)</f>
        <v>1142270.7739049217</v>
      </c>
      <c r="CV122" s="46" cm="1">
        <f t="array" ref="CV122">AnualidadActivo(CV$2, $E122, $C122, $B122, $D122, Hombres!$A$1:$DW$117, Mujeres!$A$1:$DW$117)</f>
        <v>602153.43112430326</v>
      </c>
      <c r="CW122" s="46" cm="1">
        <f t="array" ref="CW122">AnualidadActivo(CW$2, $E122, $C122, $B122, $D122, Hombres!$A$1:$DW$117, Mujeres!$A$1:$DW$117)</f>
        <v>0</v>
      </c>
      <c r="CX122" s="46" cm="1">
        <f t="array" ref="CX122">AnualidadActivo(CX$2, $E122, $C122, $B122, $D122, Hombres!$A$1:$DW$117, Mujeres!$A$1:$DW$117)</f>
        <v>0</v>
      </c>
      <c r="CY122" s="46" cm="1">
        <f t="array" ref="CY122">AnualidadActivo(CY$2, $E122, $C122, $B122, $D122, Hombres!$A$1:$DW$117, Mujeres!$A$1:$DW$117)</f>
        <v>0</v>
      </c>
      <c r="CZ122" s="46" cm="1">
        <f t="array" ref="CZ122">AnualidadActivo(CZ$2, $E122, $C122, $B122, $D122, Hombres!$A$1:$DW$117, Mujeres!$A$1:$DW$117)</f>
        <v>0</v>
      </c>
      <c r="DA122" s="46" cm="1">
        <f t="array" ref="DA122">AnualidadActivo(DA$2, $E122, $C122, $B122, $D122, Hombres!$A$1:$DW$117, Mujeres!$A$1:$DW$117)</f>
        <v>0</v>
      </c>
      <c r="DD122" s="21"/>
      <c r="DE122" s="46" cm="1">
        <f t="array" ref="DE122">beneficio_muerte_individual_activo(DE$2,$F122,$D122, Hombres!$A$1:$DW$117, Mujeres!$A$1:$DW$117)</f>
        <v>0</v>
      </c>
      <c r="DF122" s="46" cm="1">
        <f t="array" ref="DF122">beneficio_muerte_individual_activo(DF$2,$F122,$D122, Hombres!$A$1:$DW$117, Mujeres!$A$1:$DW$117)</f>
        <v>5687</v>
      </c>
      <c r="DG122" s="46" cm="1">
        <f t="array" ref="DG122">beneficio_muerte_individual_activo(DG$2,$F122,$D122, Hombres!$A$1:$DW$117, Mujeres!$A$1:$DW$117)</f>
        <v>5812.3814694000002</v>
      </c>
      <c r="DH122" s="46" cm="1">
        <f t="array" ref="DH122">beneficio_muerte_individual_activo(DH$2,$F122,$D122, Hombres!$A$1:$DW$117, Mujeres!$A$1:$DW$117)</f>
        <v>5939.3088364225323</v>
      </c>
      <c r="DI122" s="46" cm="1">
        <f t="array" ref="DI122">beneficio_muerte_individual_activo(DI$2,$F122,$D122, Hombres!$A$1:$DW$117, Mujeres!$A$1:$DW$117)</f>
        <v>6007.9724272292387</v>
      </c>
      <c r="DJ122" s="46" cm="1">
        <f t="array" ref="DJ122">beneficio_muerte_individual_activo(DJ$2,$F122,$D122, Hombres!$A$1:$DW$117, Mujeres!$A$1:$DW$117)</f>
        <v>6043.0287174432551</v>
      </c>
      <c r="DK122" s="46" cm="1">
        <f t="array" ref="DK122">beneficio_muerte_individual_activo(DK$2,$F122,$D122, Hombres!$A$1:$DW$117, Mujeres!$A$1:$DW$117)</f>
        <v>6079.9282094177543</v>
      </c>
      <c r="DL122" s="46" cm="1">
        <f t="array" ref="DL122">beneficio_muerte_individual_activo(DL$2,$F122,$D122, Hombres!$A$1:$DW$117, Mujeres!$A$1:$DW$117)</f>
        <v>6104.2635956661707</v>
      </c>
      <c r="DM122" s="46" cm="1">
        <f t="array" ref="DM122">beneficio_muerte_individual_activo(DM$2,$F122,$D122, Hombres!$A$1:$DW$117, Mujeres!$A$1:$DW$117)</f>
        <v>6098.741123595637</v>
      </c>
      <c r="DN122" s="46" cm="1">
        <f t="array" ref="DN122">beneficio_muerte_individual_activo(DN$2,$F122,$D122, Hombres!$A$1:$DW$117, Mujeres!$A$1:$DW$117)</f>
        <v>6082.3256627374976</v>
      </c>
      <c r="DO122" s="46" cm="1">
        <f t="array" ref="DO122">beneficio_muerte_individual_activo(DO$2,$F122,$D122, Hombres!$A$1:$DW$117, Mujeres!$A$1:$DW$117)</f>
        <v>6139.6498505129748</v>
      </c>
      <c r="DP122" s="46" cm="1">
        <f t="array" ref="DP122">beneficio_muerte_individual_activo(DP$2,$F122,$D122, Hombres!$A$1:$DW$117, Mujeres!$A$1:$DW$117)</f>
        <v>6277.758862456707</v>
      </c>
      <c r="DQ122" s="46" cm="1">
        <f t="array" ref="DQ122">beneficio_muerte_individual_activo(DQ$2,$F122,$D122, Hombres!$A$1:$DW$117, Mujeres!$A$1:$DW$117)</f>
        <v>6510.5469953870579</v>
      </c>
      <c r="DR122" s="46" cm="1">
        <f t="array" ref="DR122">beneficio_muerte_individual_activo(DR$2,$F122,$D122, Hombres!$A$1:$DW$117, Mujeres!$A$1:$DW$117)</f>
        <v>6827.1520057924281</v>
      </c>
      <c r="DS122" s="46" cm="1">
        <f t="array" ref="DS122">beneficio_muerte_individual_activo(DS$2,$F122,$D122, Hombres!$A$1:$DW$117, Mujeres!$A$1:$DW$117)</f>
        <v>7218.2120452718582</v>
      </c>
      <c r="DT122" s="46" cm="1">
        <f t="array" ref="DT122">beneficio_muerte_individual_activo(DT$2,$F122,$D122, Hombres!$A$1:$DW$117, Mujeres!$A$1:$DW$117)</f>
        <v>7675.848194089378</v>
      </c>
      <c r="DU122" s="46" cm="1">
        <f t="array" ref="DU122">beneficio_muerte_individual_activo(DU$2,$F122,$D122, Hombres!$A$1:$DW$117, Mujeres!$A$1:$DW$117)</f>
        <v>8142.1420649511974</v>
      </c>
      <c r="DV122" s="46" cm="1">
        <f t="array" ref="DV122">beneficio_muerte_individual_activo(DV$2,$F122,$D122, Hombres!$A$1:$DW$117, Mujeres!$A$1:$DW$117)</f>
        <v>8534.1286272187917</v>
      </c>
      <c r="DW122" s="46" cm="1">
        <f t="array" ref="DW122">beneficio_muerte_individual_activo(DW$2,$F122,$D122, Hombres!$A$1:$DW$117, Mujeres!$A$1:$DW$117)</f>
        <v>8826.2749262634206</v>
      </c>
      <c r="DX122" s="46" cm="1">
        <f t="array" ref="DX122">beneficio_muerte_individual_activo(DX$2,$F122,$D122, Hombres!$A$1:$DW$117, Mujeres!$A$1:$DW$117)</f>
        <v>9069.4676156736477</v>
      </c>
      <c r="DY122" s="46" cm="1">
        <f t="array" ref="DY122">beneficio_muerte_individual_activo(DY$2,$F122,$D122, Hombres!$A$1:$DW$117, Mujeres!$A$1:$DW$117)</f>
        <v>9470.5372780504258</v>
      </c>
      <c r="DZ122" s="46" cm="1">
        <f t="array" ref="DZ122">beneficio_muerte_individual_activo(DZ$2,$F122,$D122, Hombres!$A$1:$DW$117, Mujeres!$A$1:$DW$117)</f>
        <v>10040.359565531295</v>
      </c>
      <c r="EA122" s="46" cm="1">
        <f t="array" ref="EA122">beneficio_muerte_individual_activo(EA$2,$F122,$D122, Hombres!$A$1:$DW$117, Mujeres!$A$1:$DW$117)</f>
        <v>10749.760863195599</v>
      </c>
      <c r="EB122" s="46" cm="1">
        <f t="array" ref="EB122">beneficio_muerte_individual_activo(EB$2,$F122,$D122, Hombres!$A$1:$DW$117, Mujeres!$A$1:$DW$117)</f>
        <v>11531.427901395929</v>
      </c>
      <c r="EC122" s="46" cm="1">
        <f t="array" ref="EC122">beneficio_muerte_individual_activo(EC$2,$F122,$D122, Hombres!$A$1:$DW$117, Mujeres!$A$1:$DW$117)</f>
        <v>12336.982966444719</v>
      </c>
      <c r="ED122" s="46" cm="1">
        <f t="array" ref="ED122">beneficio_muerte_individual_activo(ED$2,$F122,$D122, Hombres!$A$1:$DW$117, Mujeres!$A$1:$DW$117)</f>
        <v>13154.666599334871</v>
      </c>
      <c r="EE122" s="46" cm="1">
        <f t="array" ref="EE122">beneficio_muerte_individual_activo(EE$2,$F122,$D122, Hombres!$A$1:$DW$117, Mujeres!$A$1:$DW$117)</f>
        <v>13928.63493137646</v>
      </c>
      <c r="EF122" s="46" cm="1">
        <f t="array" ref="EF122">beneficio_muerte_individual_activo(EF$2,$F122,$D122, Hombres!$A$1:$DW$117, Mujeres!$A$1:$DW$117)</f>
        <v>14611.493897827877</v>
      </c>
      <c r="EG122" s="46" cm="1">
        <f t="array" ref="EG122">beneficio_muerte_individual_activo(EG$2,$F122,$D122, Hombres!$A$1:$DW$117, Mujeres!$A$1:$DW$117)</f>
        <v>15358.154145333106</v>
      </c>
      <c r="EH122" s="46" cm="1">
        <f t="array" ref="EH122">beneficio_muerte_individual_activo(EH$2,$F122,$D122, Hombres!$A$1:$DW$117, Mujeres!$A$1:$DW$117)</f>
        <v>16227.863865510575</v>
      </c>
      <c r="EI122" s="46" cm="1">
        <f t="array" ref="EI122">beneficio_muerte_individual_activo(EI$2,$F122,$D122, Hombres!$A$1:$DW$117, Mujeres!$A$1:$DW$117)</f>
        <v>17405.850223004185</v>
      </c>
      <c r="EJ122" s="46" cm="1">
        <f t="array" ref="EJ122">beneficio_muerte_individual_activo(EJ$2,$F122,$D122, Hombres!$A$1:$DW$117, Mujeres!$A$1:$DW$117)</f>
        <v>18961.145843772258</v>
      </c>
      <c r="EK122" s="46" cm="1">
        <f t="array" ref="EK122">beneficio_muerte_individual_activo(EK$2,$F122,$D122, Hombres!$A$1:$DW$117, Mujeres!$A$1:$DW$117)</f>
        <v>20877.609047805989</v>
      </c>
      <c r="EL122" s="46" cm="1">
        <f t="array" ref="EL122">beneficio_muerte_individual_activo(EL$2,$F122,$D122, Hombres!$A$1:$DW$117, Mujeres!$A$1:$DW$117)</f>
        <v>22879.773001990176</v>
      </c>
      <c r="EM122" s="46" cm="1">
        <f t="array" ref="EM122">beneficio_muerte_individual_activo(EM$2,$F122,$D122, Hombres!$A$1:$DW$117, Mujeres!$A$1:$DW$117)</f>
        <v>24774.723634860307</v>
      </c>
      <c r="EN122" s="46" cm="1">
        <f t="array" ref="EN122">beneficio_muerte_individual_activo(EN$2,$F122,$D122, Hombres!$A$1:$DW$117, Mujeres!$A$1:$DW$117)</f>
        <v>26588.076659360358</v>
      </c>
      <c r="EO122" s="46" cm="1">
        <f t="array" ref="EO122">beneficio_muerte_individual_activo(EO$2,$F122,$D122, Hombres!$A$1:$DW$117, Mujeres!$A$1:$DW$117)</f>
        <v>28337.215115837491</v>
      </c>
      <c r="EP122" s="46" cm="1">
        <f t="array" ref="EP122">beneficio_muerte_individual_activo(EP$2,$F122,$D122, Hombres!$A$1:$DW$117, Mujeres!$A$1:$DW$117)</f>
        <v>30094.214024350495</v>
      </c>
      <c r="EQ122" s="46" cm="1">
        <f t="array" ref="EQ122">beneficio_muerte_individual_activo(EQ$2,$F122,$D122, Hombres!$A$1:$DW$117, Mujeres!$A$1:$DW$117)</f>
        <v>32063.686503137509</v>
      </c>
      <c r="ER122" s="46" cm="1">
        <f t="array" ref="ER122">beneficio_muerte_individual_activo(ER$2,$F122,$D122, Hombres!$A$1:$DW$117, Mujeres!$A$1:$DW$117)</f>
        <v>20566.639057425902</v>
      </c>
      <c r="ES122" s="46" cm="1">
        <f t="array" ref="ES122">beneficio_muerte_individual_activo(ES$2,$F122,$D122, Hombres!$A$1:$DW$117, Mujeres!$A$1:$DW$117)</f>
        <v>21951.28739660147</v>
      </c>
      <c r="ET122" s="46" cm="1">
        <f t="array" ref="ET122">beneficio_muerte_individual_activo(ET$2,$F122,$D122, Hombres!$A$1:$DW$117, Mujeres!$A$1:$DW$117)</f>
        <v>23161.456806784372</v>
      </c>
      <c r="EU122" s="46" cm="1">
        <f t="array" ref="EU122">beneficio_muerte_individual_activo(EU$2,$F122,$D122, Hombres!$A$1:$DW$117, Mujeres!$A$1:$DW$117)</f>
        <v>24210.859505680321</v>
      </c>
      <c r="EV122" s="46" cm="1">
        <f t="array" ref="EV122">beneficio_muerte_individual_activo(EV$2,$F122,$D122, Hombres!$A$1:$DW$117, Mujeres!$A$1:$DW$117)</f>
        <v>25404.558270854446</v>
      </c>
      <c r="EW122" s="46" cm="1">
        <f t="array" ref="EW122">beneficio_muerte_individual_activo(EW$2,$F122,$D122, Hombres!$A$1:$DW$117, Mujeres!$A$1:$DW$117)</f>
        <v>27005.680622080297</v>
      </c>
      <c r="EX122" s="46" cm="1">
        <f t="array" ref="EX122">beneficio_muerte_individual_activo(EX$2,$F122,$D122, Hombres!$A$1:$DW$117, Mujeres!$A$1:$DW$117)</f>
        <v>29240.014638257366</v>
      </c>
      <c r="EY122" s="46" cm="1">
        <f t="array" ref="EY122">beneficio_muerte_individual_activo(EY$2,$F122,$D122, Hombres!$A$1:$DW$117, Mujeres!$A$1:$DW$117)</f>
        <v>32179.188949528947</v>
      </c>
      <c r="EZ122" s="46" cm="1">
        <f t="array" ref="EZ122">beneficio_muerte_individual_activo(EZ$2,$F122,$D122, Hombres!$A$1:$DW$117, Mujeres!$A$1:$DW$117)</f>
        <v>35768.636454484171</v>
      </c>
      <c r="FA122" s="46" cm="1">
        <f t="array" ref="FA122">beneficio_muerte_individual_activo(FA$2,$F122,$D122, Hombres!$A$1:$DW$117, Mujeres!$A$1:$DW$117)</f>
        <v>39817.287310719534</v>
      </c>
      <c r="FB122" s="46" cm="1">
        <f t="array" ref="FB122">beneficio_muerte_individual_activo(FB$2,$F122,$D122, Hombres!$A$1:$DW$117, Mujeres!$A$1:$DW$117)</f>
        <v>43822.319974148799</v>
      </c>
      <c r="FC122" s="46" cm="1">
        <f t="array" ref="FC122">beneficio_muerte_individual_activo(FC$2,$F122,$D122, Hombres!$A$1:$DW$117, Mujeres!$A$1:$DW$117)</f>
        <v>47442.610610092248</v>
      </c>
      <c r="FD122" s="46" cm="1">
        <f t="array" ref="FD122">beneficio_muerte_individual_activo(FD$2,$F122,$D122, Hombres!$A$1:$DW$117, Mujeres!$A$1:$DW$117)</f>
        <v>50670.619172757841</v>
      </c>
      <c r="FE122" s="46" cm="1">
        <f t="array" ref="FE122">beneficio_muerte_individual_activo(FE$2,$F122,$D122, Hombres!$A$1:$DW$117, Mujeres!$A$1:$DW$117)</f>
        <v>53692.408011542422</v>
      </c>
      <c r="FF122" s="46" cm="1">
        <f t="array" ref="FF122">beneficio_muerte_individual_activo(FF$2,$F122,$D122, Hombres!$A$1:$DW$117, Mujeres!$A$1:$DW$117)</f>
        <v>56795.594720672976</v>
      </c>
      <c r="FG122" s="46" cm="1">
        <f t="array" ref="FG122">beneficio_muerte_individual_activo(FG$2,$F122,$D122, Hombres!$A$1:$DW$117, Mujeres!$A$1:$DW$117)</f>
        <v>63884.65151832877</v>
      </c>
      <c r="FH122" s="46" cm="1">
        <f t="array" ref="FH122">beneficio_muerte_individual_activo(FH$2,$F122,$D122, Hombres!$A$1:$DW$117, Mujeres!$A$1:$DW$117)</f>
        <v>67946.017795642605</v>
      </c>
      <c r="FI122" s="46" cm="1">
        <f t="array" ref="FI122">beneficio_muerte_individual_activo(FI$2,$F122,$D122, Hombres!$A$1:$DW$117, Mujeres!$A$1:$DW$117)</f>
        <v>72029.442076125139</v>
      </c>
      <c r="FJ122" s="46" cm="1">
        <f t="array" ref="FJ122">beneficio_muerte_individual_activo(FJ$2,$F122,$D122, Hombres!$A$1:$DW$117, Mujeres!$A$1:$DW$117)</f>
        <v>76242.275686119625</v>
      </c>
      <c r="FK122" s="46" cm="1">
        <f t="array" ref="FK122">beneficio_muerte_individual_activo(FK$2,$F122,$D122, Hombres!$A$1:$DW$117, Mujeres!$A$1:$DW$117)</f>
        <v>80636.145784626322</v>
      </c>
      <c r="FL122" s="46" cm="1">
        <f t="array" ref="FL122">beneficio_muerte_individual_activo(FL$2,$F122,$D122, Hombres!$A$1:$DW$117, Mujeres!$A$1:$DW$117)</f>
        <v>85046.388465517957</v>
      </c>
      <c r="FM122" s="46" cm="1">
        <f t="array" ref="FM122">beneficio_muerte_individual_activo(FM$2,$F122,$D122, Hombres!$A$1:$DW$117, Mujeres!$A$1:$DW$117)</f>
        <v>89357.561853972598</v>
      </c>
      <c r="FN122" s="46" cm="1">
        <f t="array" ref="FN122">beneficio_muerte_individual_activo(FN$2,$F122,$D122, Hombres!$A$1:$DW$117, Mujeres!$A$1:$DW$117)</f>
        <v>93520.83979887297</v>
      </c>
      <c r="FO122" s="46" cm="1">
        <f t="array" ref="FO122">beneficio_muerte_individual_activo(FO$2,$F122,$D122, Hombres!$A$1:$DW$117, Mujeres!$A$1:$DW$117)</f>
        <v>97487.643217256846</v>
      </c>
      <c r="FP122" s="46" cm="1">
        <f t="array" ref="FP122">beneficio_muerte_individual_activo(FP$2,$F122,$D122, Hombres!$A$1:$DW$117, Mujeres!$A$1:$DW$117)</f>
        <v>101116.03596567652</v>
      </c>
      <c r="FQ122" s="106" cm="1">
        <f t="array" ref="FQ122">beneficio_muerte_individual_activo(FQ$2,$F122,$D122, Hombres!$A$1:$DW$117, Mujeres!$A$1:$DW$117)</f>
        <v>104137.11155060699</v>
      </c>
      <c r="FR122" s="46" cm="1">
        <f t="array" ref="FR122">beneficio_muerte_individual_activo(FR$2,$F122,$D122, Hombres!$A$1:$DW$117, Mujeres!$A$1:$DW$117)</f>
        <v>106336.14504392172</v>
      </c>
      <c r="FS122" s="46" cm="1">
        <f t="array" ref="FS122">beneficio_muerte_individual_activo(FS$2,$F122,$D122, Hombres!$A$1:$DW$117, Mujeres!$A$1:$DW$117)</f>
        <v>107609.12665994602</v>
      </c>
      <c r="FT122" s="46" cm="1">
        <f t="array" ref="FT122">beneficio_muerte_individual_activo(FT$2,$F122,$D122, Hombres!$A$1:$DW$117, Mujeres!$A$1:$DW$117)</f>
        <v>107866.21136793531</v>
      </c>
      <c r="FU122" s="46" cm="1">
        <f t="array" ref="FU122">beneficio_muerte_individual_activo(FU$2,$F122,$D122, Hombres!$A$1:$DW$117, Mujeres!$A$1:$DW$117)</f>
        <v>106965.64389709145</v>
      </c>
      <c r="FV122" s="46" cm="1">
        <f t="array" ref="FV122">beneficio_muerte_individual_activo(FV$2,$F122,$D122, Hombres!$A$1:$DW$117, Mujeres!$A$1:$DW$117)</f>
        <v>104720.46965264788</v>
      </c>
      <c r="FW122" s="46" cm="1">
        <f t="array" ref="FW122">beneficio_muerte_individual_activo(FW$2,$F122,$D122, Hombres!$A$1:$DW$117, Mujeres!$A$1:$DW$117)</f>
        <v>101027.57192156558</v>
      </c>
      <c r="FX122" s="46" cm="1">
        <f t="array" ref="FX122">beneficio_muerte_individual_activo(FX$2,$F122,$D122, Hombres!$A$1:$DW$117, Mujeres!$A$1:$DW$117)</f>
        <v>95919.061627528587</v>
      </c>
      <c r="FY122" s="46" cm="1">
        <f t="array" ref="FY122">beneficio_muerte_individual_activo(FY$2,$F122,$D122, Hombres!$A$1:$DW$117, Mujeres!$A$1:$DW$117)</f>
        <v>89489.812994874257</v>
      </c>
      <c r="FZ122" s="46" cm="1">
        <f t="array" ref="FZ122">beneficio_muerte_individual_activo(FZ$2,$F122,$D122, Hombres!$A$1:$DW$117, Mujeres!$A$1:$DW$117)</f>
        <v>81857.518409097378</v>
      </c>
      <c r="GA122" s="46" cm="1">
        <f t="array" ref="GA122">beneficio_muerte_individual_activo(GA$2,$F122,$D122, Hombres!$A$1:$DW$117, Mujeres!$A$1:$DW$117)</f>
        <v>73185.333372367517</v>
      </c>
      <c r="GB122" s="46" cm="1">
        <f t="array" ref="GB122">beneficio_muerte_individual_activo(GB$2,$F122,$D122, Hombres!$A$1:$DW$117, Mujeres!$A$1:$DW$117)</f>
        <v>63758.262830764965</v>
      </c>
      <c r="GC122" s="46" cm="1">
        <f t="array" ref="GC122">beneficio_muerte_individual_activo(GC$2,$F122,$D122, Hombres!$A$1:$DW$117, Mujeres!$A$1:$DW$117)</f>
        <v>53971.100188399927</v>
      </c>
      <c r="GD122" s="46" cm="1">
        <f t="array" ref="GD122">beneficio_muerte_individual_activo(GD$2,$F122,$D122, Hombres!$A$1:$DW$117, Mujeres!$A$1:$DW$117)</f>
        <v>44244.609235022399</v>
      </c>
      <c r="GE122" s="46" cm="1">
        <f t="array" ref="GE122">beneficio_muerte_individual_activo(GE$2,$F122,$D122, Hombres!$A$1:$DW$117, Mujeres!$A$1:$DW$117)</f>
        <v>34976.723248665119</v>
      </c>
      <c r="GF122" s="46" cm="1">
        <f t="array" ref="GF122">beneficio_muerte_individual_activo(GF$2,$F122,$D122, Hombres!$A$1:$DW$117, Mujeres!$A$1:$DW$117)</f>
        <v>26524.667812530286</v>
      </c>
      <c r="GG122" s="46" cm="1">
        <f t="array" ref="GG122">beneficio_muerte_individual_activo(GG$2,$F122,$D122, Hombres!$A$1:$DW$117, Mujeres!$A$1:$DW$117)</f>
        <v>19188.737959830833</v>
      </c>
      <c r="GH122" s="46" cm="1">
        <f t="array" ref="GH122">beneficio_muerte_individual_activo(GH$2,$F122,$D122, Hombres!$A$1:$DW$117, Mujeres!$A$1:$DW$117)</f>
        <v>13163.452754260597</v>
      </c>
      <c r="GI122" s="46" cm="1">
        <f t="array" ref="GI122">beneficio_muerte_individual_activo(GI$2,$F122,$D122, Hombres!$A$1:$DW$117, Mujeres!$A$1:$DW$117)</f>
        <v>8502.1778808812851</v>
      </c>
      <c r="GJ122" s="46" cm="1">
        <f t="array" ref="GJ122">beneficio_muerte_individual_activo(GJ$2,$F122,$D122, Hombres!$A$1:$DW$117, Mujeres!$A$1:$DW$117)</f>
        <v>5125.2788978569479</v>
      </c>
      <c r="GK122" s="46" cm="1">
        <f t="array" ref="GK122">beneficio_muerte_individual_activo(GK$2,$F122,$D122, Hombres!$A$1:$DW$117, Mujeres!$A$1:$DW$117)</f>
        <v>2853.1211258331241</v>
      </c>
      <c r="GL122" s="46" cm="1">
        <f t="array" ref="GL122">beneficio_muerte_individual_activo(GL$2,$F122,$D122, Hombres!$A$1:$DW$117, Mujeres!$A$1:$DW$117)</f>
        <v>1448.6080798492083</v>
      </c>
      <c r="GM122" s="46" cm="1">
        <f t="array" ref="GM122">beneficio_muerte_individual_activo(GM$2,$F122,$D122, Hombres!$A$1:$DW$117, Mujeres!$A$1:$DW$117)</f>
        <v>660.89234564020705</v>
      </c>
      <c r="GN122" s="46" cm="1">
        <f t="array" ref="GN122">beneficio_muerte_individual_activo(GN$2,$F122,$D122, Hombres!$A$1:$DW$117, Mujeres!$A$1:$DW$117)</f>
        <v>265.82359009310312</v>
      </c>
      <c r="GO122" s="46" cm="1">
        <f t="array" ref="GO122">beneficio_muerte_individual_activo(GO$2,$F122,$D122, Hombres!$A$1:$DW$117, Mujeres!$A$1:$DW$117)</f>
        <v>91.916253983604904</v>
      </c>
      <c r="GP122" s="46" cm="1">
        <f t="array" ref="GP122">beneficio_muerte_individual_activo(GP$2,$F122,$D122, Hombres!$A$1:$DW$117, Mujeres!$A$1:$DW$117)</f>
        <v>0</v>
      </c>
      <c r="GQ122" s="46" cm="1">
        <f t="array" ref="GQ122">beneficio_muerte_individual_activo(GQ$2,$F122,$D122, Hombres!$A$1:$DW$117, Mujeres!$A$1:$DW$117)</f>
        <v>0</v>
      </c>
      <c r="GR122" s="46" cm="1">
        <f t="array" ref="GR122">beneficio_muerte_individual_activo(GR$2,$F122,$D122, Hombres!$A$1:$DW$117, Mujeres!$A$1:$DW$117)</f>
        <v>0</v>
      </c>
      <c r="GS122" s="46" cm="1">
        <f t="array" ref="GS122">beneficio_muerte_individual_activo(GS$2,$F122,$D122, Hombres!$A$1:$DW$117, Mujeres!$A$1:$DW$117)</f>
        <v>0</v>
      </c>
      <c r="GT122" s="46" cm="1">
        <f t="array" ref="GT122">beneficio_muerte_individual_activo(GT$2,$F122,$D122, Hombres!$A$1:$DW$117, Mujeres!$A$1:$DW$117)</f>
        <v>0</v>
      </c>
      <c r="GU122" s="46" cm="1">
        <f t="array" ref="GU122">beneficio_muerte_individual_activo(GU$2,$F122,$D122, Hombres!$A$1:$DW$117, Mujeres!$A$1:$DW$117)</f>
        <v>0</v>
      </c>
      <c r="GV122" s="46" cm="1">
        <f t="array" ref="GV122">beneficio_muerte_individual_activo(GV$2,$F122,$D122, Hombres!$A$1:$DW$117, Mujeres!$A$1:$DW$117)</f>
        <v>0</v>
      </c>
    </row>
    <row r="123" spans="1:204" x14ac:dyDescent="0.25">
      <c r="A123" s="1">
        <f t="shared" si="1"/>
        <v>121</v>
      </c>
      <c r="B123" s="75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39" cm="1">
        <f t="array" ref="G123">PorcentajePension(C123,E123, D123)</f>
        <v>0.85</v>
      </c>
      <c r="I123" s="72"/>
      <c r="J123" s="46" cm="1">
        <f t="array" ref="J123">AnualidadActivo(J$2, $E123, $C123, $B123, $D123, Hombres!$A$1:$DW$117, Mujeres!$A$1:$DW$117)</f>
        <v>0</v>
      </c>
      <c r="K123" s="46" cm="1">
        <f t="array" ref="K123">AnualidadActivo(K$2, $E123, $C123, $B123, $D123, Hombres!$A$1:$DW$117, Mujeres!$A$1:$DW$117)</f>
        <v>0</v>
      </c>
      <c r="L123" s="46" cm="1">
        <f t="array" ref="L123">AnualidadActivo(L$2, $E123, $C123, $B123, $D123, Hombres!$A$1:$DW$117, Mujeres!$A$1:$DW$117)</f>
        <v>0</v>
      </c>
      <c r="M123" s="46" cm="1">
        <f t="array" ref="M123">AnualidadActivo(M$2, $E123, $C123, $B123, $D123, Hombres!$A$1:$DW$117, Mujeres!$A$1:$DW$117)</f>
        <v>0</v>
      </c>
      <c r="N123" s="46" cm="1">
        <f t="array" ref="N123">AnualidadActivo(N$2, $E123, $C123, $B123, $D123, Hombres!$A$1:$DW$117, Mujeres!$A$1:$DW$117)</f>
        <v>0</v>
      </c>
      <c r="O123" s="46" cm="1">
        <f t="array" ref="O123">AnualidadActivo(O$2, $E123, $C123, $B123, $D123, Hombres!$A$1:$DW$117, Mujeres!$A$1:$DW$117)</f>
        <v>0</v>
      </c>
      <c r="P123" s="46" cm="1">
        <f t="array" ref="P123">AnualidadActivo(P$2, $E123, $C123, $B123, $D123, Hombres!$A$1:$DW$117, Mujeres!$A$1:$DW$117)</f>
        <v>0</v>
      </c>
      <c r="Q123" s="46" cm="1">
        <f t="array" ref="Q123">AnualidadActivo(Q$2, $E123, $C123, $B123, $D123, Hombres!$A$1:$DW$117, Mujeres!$A$1:$DW$117)</f>
        <v>0</v>
      </c>
      <c r="R123" s="46" cm="1">
        <f t="array" ref="R123">AnualidadActivo(R$2, $E123, $C123, $B123, $D123, Hombres!$A$1:$DW$117, Mujeres!$A$1:$DW$117)</f>
        <v>0</v>
      </c>
      <c r="S123" s="46" cm="1">
        <f t="array" ref="S123">AnualidadActivo(S$2, $E123, $C123, $B123, $D123, Hombres!$A$1:$DW$117, Mujeres!$A$1:$DW$117)</f>
        <v>0</v>
      </c>
      <c r="T123" s="46" cm="1">
        <f t="array" ref="T123">AnualidadActivo(T$2, $E123, $C123, $B123, $D123, Hombres!$A$1:$DW$117, Mujeres!$A$1:$DW$117)</f>
        <v>0</v>
      </c>
      <c r="U123" s="46" cm="1">
        <f t="array" ref="U123">AnualidadActivo(U$2, $E123, $C123, $B123, $D123, Hombres!$A$1:$DW$117, Mujeres!$A$1:$DW$117)</f>
        <v>0</v>
      </c>
      <c r="V123" s="46" cm="1">
        <f t="array" ref="V123">AnualidadActivo(V$2, $E123, $C123, $B123, $D123, Hombres!$A$1:$DW$117, Mujeres!$A$1:$DW$117)</f>
        <v>0</v>
      </c>
      <c r="W123" s="46" cm="1">
        <f t="array" ref="W123">AnualidadActivo(W$2, $E123, $C123, $B123, $D123, Hombres!$A$1:$DW$117, Mujeres!$A$1:$DW$117)</f>
        <v>0</v>
      </c>
      <c r="X123" s="46" cm="1">
        <f t="array" ref="X123">AnualidadActivo(X$2, $E123, $C123, $B123, $D123, Hombres!$A$1:$DW$117, Mujeres!$A$1:$DW$117)</f>
        <v>0</v>
      </c>
      <c r="Y123" s="46" cm="1">
        <f t="array" ref="Y123">AnualidadActivo(Y$2, $E123, $C123, $B123, $D123, Hombres!$A$1:$DW$117, Mujeres!$A$1:$DW$117)</f>
        <v>0</v>
      </c>
      <c r="Z123" s="46" cm="1">
        <f t="array" ref="Z123">AnualidadActivo(Z$2, $E123, $C123, $B123, $D123, Hombres!$A$1:$DW$117, Mujeres!$A$1:$DW$117)</f>
        <v>0</v>
      </c>
      <c r="AA123" s="46" cm="1">
        <f t="array" ref="AA123">AnualidadActivo(AA$2, $E123, $C123, $B123, $D123, Hombres!$A$1:$DW$117, Mujeres!$A$1:$DW$117)</f>
        <v>0</v>
      </c>
      <c r="AB123" s="46" cm="1">
        <f t="array" ref="AB123">AnualidadActivo(AB$2, $E123, $C123, $B123, $D123, Hombres!$A$1:$DW$117, Mujeres!$A$1:$DW$117)</f>
        <v>0</v>
      </c>
      <c r="AC123" s="46" cm="1">
        <f t="array" ref="AC123">AnualidadActivo(AC$2, $E123, $C123, $B123, $D123, Hombres!$A$1:$DW$117, Mujeres!$A$1:$DW$117)</f>
        <v>0</v>
      </c>
      <c r="AD123" s="46" cm="1">
        <f t="array" ref="AD123">AnualidadActivo(AD$2, $E123, $C123, $B123, $D123, Hombres!$A$1:$DW$117, Mujeres!$A$1:$DW$117)</f>
        <v>0</v>
      </c>
      <c r="AE123" s="46" cm="1">
        <f t="array" ref="AE123">AnualidadActivo(AE$2, $E123, $C123, $B123, $D123, Hombres!$A$1:$DW$117, Mujeres!$A$1:$DW$117)</f>
        <v>0</v>
      </c>
      <c r="AF123" s="46" cm="1">
        <f t="array" ref="AF123">AnualidadActivo(AF$2, $E123, $C123, $B123, $D123, Hombres!$A$1:$DW$117, Mujeres!$A$1:$DW$117)</f>
        <v>0</v>
      </c>
      <c r="AG123" s="46" cm="1">
        <f t="array" ref="AG123">AnualidadActivo(AG$2, $E123, $C123, $B123, $D123, Hombres!$A$1:$DW$117, Mujeres!$A$1:$DW$117)</f>
        <v>0</v>
      </c>
      <c r="AH123" s="46" cm="1">
        <f t="array" ref="AH123">AnualidadActivo(AH$2, $E123, $C123, $B123, $D123, Hombres!$A$1:$DW$117, Mujeres!$A$1:$DW$117)</f>
        <v>0</v>
      </c>
      <c r="AI123" s="46" cm="1">
        <f t="array" ref="AI123">AnualidadActivo(AI$2, $E123, $C123, $B123, $D123, Hombres!$A$1:$DW$117, Mujeres!$A$1:$DW$117)</f>
        <v>0</v>
      </c>
      <c r="AJ123" s="46" cm="1">
        <f t="array" ref="AJ123">AnualidadActivo(AJ$2, $E123, $C123, $B123, $D123, Hombres!$A$1:$DW$117, Mujeres!$A$1:$DW$117)</f>
        <v>0</v>
      </c>
      <c r="AK123" s="46" cm="1">
        <f t="array" ref="AK123">AnualidadActivo(AK$2, $E123, $C123, $B123, $D123, Hombres!$A$1:$DW$117, Mujeres!$A$1:$DW$117)</f>
        <v>0</v>
      </c>
      <c r="AL123" s="46" cm="1">
        <f t="array" ref="AL123">AnualidadActivo(AL$2, $E123, $C123, $B123, $D123, Hombres!$A$1:$DW$117, Mujeres!$A$1:$DW$117)</f>
        <v>0</v>
      </c>
      <c r="AM123" s="46" cm="1">
        <f t="array" ref="AM123">AnualidadActivo(AM$2, $E123, $C123, $B123, $D123, Hombres!$A$1:$DW$117, Mujeres!$A$1:$DW$117)</f>
        <v>0</v>
      </c>
      <c r="AN123" s="46" cm="1">
        <f t="array" ref="AN123">AnualidadActivo(AN$2, $E123, $C123, $B123, $D123, Hombres!$A$1:$DW$117, Mujeres!$A$1:$DW$117)</f>
        <v>0</v>
      </c>
      <c r="AO123" s="46" cm="1">
        <f t="array" ref="AO123">AnualidadActivo(AO$2, $E123, $C123, $B123, $D123, Hombres!$A$1:$DW$117, Mujeres!$A$1:$DW$117)</f>
        <v>0</v>
      </c>
      <c r="AP123" s="46" cm="1">
        <f t="array" ref="AP123">AnualidadActivo(AP$2, $E123, $C123, $B123, $D123, Hombres!$A$1:$DW$117, Mujeres!$A$1:$DW$117)</f>
        <v>0</v>
      </c>
      <c r="AQ123" s="46" cm="1">
        <f t="array" ref="AQ123">AnualidadActivo(AQ$2, $E123, $C123, $B123, $D123, Hombres!$A$1:$DW$117, Mujeres!$A$1:$DW$117)</f>
        <v>22235934.913009811</v>
      </c>
      <c r="AR123" s="46" cm="1">
        <f t="array" ref="AR123">AnualidadActivo(AR$2, $E123, $C123, $B123, $D123, Hombres!$A$1:$DW$117, Mujeres!$A$1:$DW$117)</f>
        <v>22903012.960400101</v>
      </c>
      <c r="AS123" s="46" cm="1">
        <f t="array" ref="AS123">AnualidadActivo(AS$2, $E123, $C123, $B123, $D123, Hombres!$A$1:$DW$117, Mujeres!$A$1:$DW$117)</f>
        <v>23590103.349212106</v>
      </c>
      <c r="AT123" s="46" cm="1">
        <f t="array" ref="AT123">AnualidadActivo(AT$2, $E123, $C123, $B123, $D123, Hombres!$A$1:$DW$117, Mujeres!$A$1:$DW$117)</f>
        <v>24297806.449688472</v>
      </c>
      <c r="AU123" s="46" cm="1">
        <f t="array" ref="AU123">AnualidadActivo(AU$2, $E123, $C123, $B123, $D123, Hombres!$A$1:$DW$117, Mujeres!$A$1:$DW$117)</f>
        <v>25026740.643179122</v>
      </c>
      <c r="AV123" s="46" cm="1">
        <f t="array" ref="AV123">AnualidadActivo(AV$2, $E123, $C123, $B123, $D123, Hombres!$A$1:$DW$117, Mujeres!$A$1:$DW$117)</f>
        <v>25565625.682602096</v>
      </c>
      <c r="AW123" s="46" cm="1">
        <f t="array" ref="AW123">AnualidadActivo(AW$2, $E123, $C123, $B123, $D123, Hombres!$A$1:$DW$117, Mujeres!$A$1:$DW$117)</f>
        <v>26099543.092392068</v>
      </c>
      <c r="AX123" s="46" cm="1">
        <f t="array" ref="AX123">AnualidadActivo(AX$2, $E123, $C123, $B123, $D123, Hombres!$A$1:$DW$117, Mujeres!$A$1:$DW$117)</f>
        <v>26628965.303244147</v>
      </c>
      <c r="AY123" s="46" cm="1">
        <f t="array" ref="AY123">AnualidadActivo(AY$2, $E123, $C123, $B123, $D123, Hombres!$A$1:$DW$117, Mujeres!$A$1:$DW$117)</f>
        <v>27154803.886177</v>
      </c>
      <c r="AZ123" s="46" cm="1">
        <f t="array" ref="AZ123">AnualidadActivo(AZ$2, $E123, $C123, $B123, $D123, Hombres!$A$1:$DW$117, Mujeres!$A$1:$DW$117)</f>
        <v>27674739.523046799</v>
      </c>
      <c r="BA123" s="46" cm="1">
        <f t="array" ref="BA123">AnualidadActivo(BA$2, $E123, $C123, $B123, $D123, Hombres!$A$1:$DW$117, Mujeres!$A$1:$DW$117)</f>
        <v>28182613.169597745</v>
      </c>
      <c r="BB123" s="46" cm="1">
        <f t="array" ref="BB123">AnualidadActivo(BB$2, $E123, $C123, $B123, $D123, Hombres!$A$1:$DW$117, Mujeres!$A$1:$DW$117)</f>
        <v>28668732.499542333</v>
      </c>
      <c r="BC123" s="46" cm="1">
        <f t="array" ref="BC123">AnualidadActivo(BC$2, $E123, $C123, $B123, $D123, Hombres!$A$1:$DW$117, Mujeres!$A$1:$DW$117)</f>
        <v>29122206.597649928</v>
      </c>
      <c r="BD123" s="46" cm="1">
        <f t="array" ref="BD123">AnualidadActivo(BD$2, $E123, $C123, $B123, $D123, Hombres!$A$1:$DW$117, Mujeres!$A$1:$DW$117)</f>
        <v>29532490.553458761</v>
      </c>
      <c r="BE123" s="46" cm="1">
        <f t="array" ref="BE123">AnualidadActivo(BE$2, $E123, $C123, $B123, $D123, Hombres!$A$1:$DW$117, Mujeres!$A$1:$DW$117)</f>
        <v>29890370.294508964</v>
      </c>
      <c r="BF123" s="46" cm="1">
        <f t="array" ref="BF123">AnualidadActivo(BF$2, $E123, $C123, $B123, $D123, Hombres!$A$1:$DW$117, Mujeres!$A$1:$DW$117)</f>
        <v>30191237.465988334</v>
      </c>
      <c r="BG123" s="46" cm="1">
        <f t="array" ref="BG123">AnualidadActivo(BG$2, $E123, $C123, $B123, $D123, Hombres!$A$1:$DW$117, Mujeres!$A$1:$DW$117)</f>
        <v>30434105.260213304</v>
      </c>
      <c r="BH123" s="46" cm="1">
        <f t="array" ref="BH123">AnualidadActivo(BH$2, $E123, $C123, $B123, $D123, Hombres!$A$1:$DW$117, Mujeres!$A$1:$DW$117)</f>
        <v>30619182.267183613</v>
      </c>
      <c r="BI123" s="46" cm="1">
        <f t="array" ref="BI123">AnualidadActivo(BI$2, $E123, $C123, $B123, $D123, Hombres!$A$1:$DW$117, Mujeres!$A$1:$DW$117)</f>
        <v>30745488.261805858</v>
      </c>
      <c r="BJ123" s="46" cm="1">
        <f t="array" ref="BJ123">AnualidadActivo(BJ$2, $E123, $C123, $B123, $D123, Hombres!$A$1:$DW$117, Mujeres!$A$1:$DW$117)</f>
        <v>30807830.027480658</v>
      </c>
      <c r="BK123" s="46" cm="1">
        <f t="array" ref="BK123">AnualidadActivo(BK$2, $E123, $C123, $B123, $D123, Hombres!$A$1:$DW$117, Mujeres!$A$1:$DW$117)</f>
        <v>30742433.846179534</v>
      </c>
      <c r="BL123" s="46" cm="1">
        <f t="array" ref="BL123">AnualidadActivo(BL$2, $E123, $C123, $B123, $D123, Hombres!$A$1:$DW$117, Mujeres!$A$1:$DW$117)</f>
        <v>30582736.493987992</v>
      </c>
      <c r="BM123" s="46" cm="1">
        <f t="array" ref="BM123">AnualidadActivo(BM$2, $E123, $C123, $B123, $D123, Hombres!$A$1:$DW$117, Mujeres!$A$1:$DW$117)</f>
        <v>30321250.457618754</v>
      </c>
      <c r="BN123" s="46" cm="1">
        <f t="array" ref="BN123">AnualidadActivo(BN$2, $E123, $C123, $B123, $D123, Hombres!$A$1:$DW$117, Mujeres!$A$1:$DW$117)</f>
        <v>29950231.05610545</v>
      </c>
      <c r="BO123" s="46" cm="1">
        <f t="array" ref="BO123">AnualidadActivo(BO$2, $E123, $C123, $B123, $D123, Hombres!$A$1:$DW$117, Mujeres!$A$1:$DW$117)</f>
        <v>29460470.741366953</v>
      </c>
      <c r="BP123" s="46" cm="1">
        <f t="array" ref="BP123">AnualidadActivo(BP$2, $E123, $C123, $B123, $D123, Hombres!$A$1:$DW$117, Mujeres!$A$1:$DW$117)</f>
        <v>28842904.268269394</v>
      </c>
      <c r="BQ123" s="46" cm="1">
        <f t="array" ref="BQ123">AnualidadActivo(BQ$2, $E123, $C123, $B123, $D123, Hombres!$A$1:$DW$117, Mujeres!$A$1:$DW$117)</f>
        <v>28089157.35242011</v>
      </c>
      <c r="BR123" s="46" cm="1">
        <f t="array" ref="BR123">AnualidadActivo(BR$2, $E123, $C123, $B123, $D123, Hombres!$A$1:$DW$117, Mujeres!$A$1:$DW$117)</f>
        <v>27193610.495230522</v>
      </c>
      <c r="BS123" s="46" cm="1">
        <f t="array" ref="BS123">AnualidadActivo(BS$2, $E123, $C123, $B123, $D123, Hombres!$A$1:$DW$117, Mujeres!$A$1:$DW$117)</f>
        <v>26153629.558348168</v>
      </c>
      <c r="BT123" s="46" cm="1">
        <f t="array" ref="BT123">AnualidadActivo(BT$2, $E123, $C123, $B123, $D123, Hombres!$A$1:$DW$117, Mujeres!$A$1:$DW$117)</f>
        <v>24968756.894139003</v>
      </c>
      <c r="BU123" s="46" cm="1">
        <f t="array" ref="BU123">AnualidadActivo(BU$2, $E123, $C123, $B123, $D123, Hombres!$A$1:$DW$117, Mujeres!$A$1:$DW$117)</f>
        <v>23641463.145877846</v>
      </c>
      <c r="BV123" s="46" cm="1">
        <f t="array" ref="BV123">AnualidadActivo(BV$2, $E123, $C123, $B123, $D123, Hombres!$A$1:$DW$117, Mujeres!$A$1:$DW$117)</f>
        <v>22178395.075617336</v>
      </c>
      <c r="BW123" s="46" cm="1">
        <f t="array" ref="BW123">AnualidadActivo(BW$2, $E123, $C123, $B123, $D123, Hombres!$A$1:$DW$117, Mujeres!$A$1:$DW$117)</f>
        <v>20592326.624415439</v>
      </c>
      <c r="BX123" s="46" cm="1">
        <f t="array" ref="BX123">AnualidadActivo(BX$2, $E123, $C123, $B123, $D123, Hombres!$A$1:$DW$117, Mujeres!$A$1:$DW$117)</f>
        <v>18901969.189178459</v>
      </c>
      <c r="BY123" s="46" cm="1">
        <f t="array" ref="BY123">AnualidadActivo(BY$2, $E123, $C123, $B123, $D123, Hombres!$A$1:$DW$117, Mujeres!$A$1:$DW$117)</f>
        <v>17130211.952494096</v>
      </c>
      <c r="BZ123" s="46" cm="1">
        <f t="array" ref="BZ123">AnualidadActivo(BZ$2, $E123, $C123, $B123, $D123, Hombres!$A$1:$DW$117, Mujeres!$A$1:$DW$117)</f>
        <v>15303738.939462822</v>
      </c>
      <c r="CA123" s="46" cm="1">
        <f t="array" ref="CA123">AnualidadActivo(CA$2, $E123, $C123, $B123, $D123, Hombres!$A$1:$DW$117, Mujeres!$A$1:$DW$117)</f>
        <v>13453837.744568629</v>
      </c>
      <c r="CB123" s="46" cm="1">
        <f t="array" ref="CB123">AnualidadActivo(CB$2, $E123, $C123, $B123, $D123, Hombres!$A$1:$DW$117, Mujeres!$A$1:$DW$117)</f>
        <v>11616806.677606618</v>
      </c>
      <c r="CC123" s="46" cm="1">
        <f t="array" ref="CC123">AnualidadActivo(CC$2, $E123, $C123, $B123, $D123, Hombres!$A$1:$DW$117, Mujeres!$A$1:$DW$117)</f>
        <v>9831517.8445752952</v>
      </c>
      <c r="CD123" s="46" cm="1">
        <f t="array" ref="CD123">AnualidadActivo(CD$2, $E123, $C123, $B123, $D123, Hombres!$A$1:$DW$117, Mujeres!$A$1:$DW$117)</f>
        <v>8135891.3089207485</v>
      </c>
      <c r="CE123" s="46" cm="1">
        <f t="array" ref="CE123">AnualidadActivo(CE$2, $E123, $C123, $B123, $D123, Hombres!$A$1:$DW$117, Mujeres!$A$1:$DW$117)</f>
        <v>6564724.5094939517</v>
      </c>
      <c r="CF123" s="46" cm="1">
        <f t="array" ref="CF123">AnualidadActivo(CF$2, $E123, $C123, $B123, $D123, Hombres!$A$1:$DW$117, Mujeres!$A$1:$DW$117)</f>
        <v>5148238.6916137524</v>
      </c>
      <c r="CG123" s="46" cm="1">
        <f t="array" ref="CG123">AnualidadActivo(CG$2, $E123, $C123, $B123, $D123, Hombres!$A$1:$DW$117, Mujeres!$A$1:$DW$117)</f>
        <v>3910202.1383376163</v>
      </c>
      <c r="CH123" s="46" cm="1">
        <f t="array" ref="CH123">AnualidadActivo(CH$2, $E123, $C123, $B123, $D123, Hombres!$A$1:$DW$117, Mujeres!$A$1:$DW$117)</f>
        <v>2865024.747705312</v>
      </c>
      <c r="CI123" s="46" cm="1">
        <f t="array" ref="CI123">AnualidadActivo(CI$2, $E123, $C123, $B123, $D123, Hombres!$A$1:$DW$117, Mujeres!$A$1:$DW$117)</f>
        <v>2015815.1935803609</v>
      </c>
      <c r="CJ123" s="46" cm="1">
        <f t="array" ref="CJ123">AnualidadActivo(CJ$2, $E123, $C123, $B123, $D123, Hombres!$A$1:$DW$117, Mujeres!$A$1:$DW$117)</f>
        <v>1354600.2276867086</v>
      </c>
      <c r="CK123" s="46" cm="1">
        <f t="array" ref="CK123">AnualidadActivo(CK$2, $E123, $C123, $B123, $D123, Hombres!$A$1:$DW$117, Mujeres!$A$1:$DW$117)</f>
        <v>863921.32957400626</v>
      </c>
      <c r="CL123" s="46" cm="1">
        <f t="array" ref="CL123">AnualidadActivo(CL$2, $E123, $C123, $B123, $D123, Hombres!$A$1:$DW$117, Mujeres!$A$1:$DW$117)</f>
        <v>519186.60191250744</v>
      </c>
      <c r="CM123" s="46" cm="1">
        <f t="array" ref="CM123">AnualidadActivo(CM$2, $E123, $C123, $B123, $D123, Hombres!$A$1:$DW$117, Mujeres!$A$1:$DW$117)</f>
        <v>291568.8220993391</v>
      </c>
      <c r="CN123" s="46" cm="1">
        <f t="array" ref="CN123">AnualidadActivo(CN$2, $E123, $C123, $B123, $D123, Hombres!$A$1:$DW$117, Mujeres!$A$1:$DW$117)</f>
        <v>151484.40862140016</v>
      </c>
      <c r="CO123" s="46" cm="1">
        <f t="array" ref="CO123">AnualidadActivo(CO$2, $E123, $C123, $B123, $D123, Hombres!$A$1:$DW$117, Mujeres!$A$1:$DW$117)</f>
        <v>0</v>
      </c>
      <c r="CP123" s="46" cm="1">
        <f t="array" ref="CP123">AnualidadActivo(CP$2, $E123, $C123, $B123, $D123, Hombres!$A$1:$DW$117, Mujeres!$A$1:$DW$117)</f>
        <v>0</v>
      </c>
      <c r="CQ123" s="46" cm="1">
        <f t="array" ref="CQ123">AnualidadActivo(CQ$2, $E123, $C123, $B123, $D123, Hombres!$A$1:$DW$117, Mujeres!$A$1:$DW$117)</f>
        <v>0</v>
      </c>
      <c r="CR123" s="46" cm="1">
        <f t="array" ref="CR123">AnualidadActivo(CR$2, $E123, $C123, $B123, $D123, Hombres!$A$1:$DW$117, Mujeres!$A$1:$DW$117)</f>
        <v>0</v>
      </c>
      <c r="CS123" s="46" cm="1">
        <f t="array" ref="CS123">AnualidadActivo(CS$2, $E123, $C123, $B123, $D123, Hombres!$A$1:$DW$117, Mujeres!$A$1:$DW$117)</f>
        <v>0</v>
      </c>
      <c r="CT123" s="46" cm="1">
        <f t="array" ref="CT123">AnualidadActivo(CT$2, $E123, $C123, $B123, $D123, Hombres!$A$1:$DW$117, Mujeres!$A$1:$DW$117)</f>
        <v>0</v>
      </c>
      <c r="CU123" s="46" cm="1">
        <f t="array" ref="CU123">AnualidadActivo(CU$2, $E123, $C123, $B123, $D123, Hombres!$A$1:$DW$117, Mujeres!$A$1:$DW$117)</f>
        <v>0</v>
      </c>
      <c r="CV123" s="46" cm="1">
        <f t="array" ref="CV123">AnualidadActivo(CV$2, $E123, $C123, $B123, $D123, Hombres!$A$1:$DW$117, Mujeres!$A$1:$DW$117)</f>
        <v>0</v>
      </c>
      <c r="CW123" s="46" cm="1">
        <f t="array" ref="CW123">AnualidadActivo(CW$2, $E123, $C123, $B123, $D123, Hombres!$A$1:$DW$117, Mujeres!$A$1:$DW$117)</f>
        <v>0</v>
      </c>
      <c r="CX123" s="46" cm="1">
        <f t="array" ref="CX123">AnualidadActivo(CX$2, $E123, $C123, $B123, $D123, Hombres!$A$1:$DW$117, Mujeres!$A$1:$DW$117)</f>
        <v>0</v>
      </c>
      <c r="CY123" s="46" cm="1">
        <f t="array" ref="CY123">AnualidadActivo(CY$2, $E123, $C123, $B123, $D123, Hombres!$A$1:$DW$117, Mujeres!$A$1:$DW$117)</f>
        <v>0</v>
      </c>
      <c r="CZ123" s="46" cm="1">
        <f t="array" ref="CZ123">AnualidadActivo(CZ$2, $E123, $C123, $B123, $D123, Hombres!$A$1:$DW$117, Mujeres!$A$1:$DW$117)</f>
        <v>0</v>
      </c>
      <c r="DA123" s="46" cm="1">
        <f t="array" ref="DA123">AnualidadActivo(DA$2, $E123, $C123, $B123, $D123, Hombres!$A$1:$DW$117, Mujeres!$A$1:$DW$117)</f>
        <v>0</v>
      </c>
      <c r="DD123" s="21"/>
      <c r="DE123" s="46" cm="1">
        <f t="array" ref="DE123">beneficio_muerte_individual_activo(DE$2,$F123,$D123, Hombres!$A$1:$DW$117, Mujeres!$A$1:$DW$117)</f>
        <v>0</v>
      </c>
      <c r="DF123" s="46" cm="1">
        <f t="array" ref="DF123">beneficio_muerte_individual_activo(DF$2,$F123,$D123, Hombres!$A$1:$DW$117, Mujeres!$A$1:$DW$117)</f>
        <v>6765.5000000000009</v>
      </c>
      <c r="DG123" s="46" cm="1">
        <f t="array" ref="DG123">beneficio_muerte_individual_activo(DG$2,$F123,$D123, Hombres!$A$1:$DW$117, Mujeres!$A$1:$DW$117)</f>
        <v>6861.20352645</v>
      </c>
      <c r="DH123" s="46" cm="1">
        <f t="array" ref="DH123">beneficio_muerte_individual_activo(DH$2,$F123,$D123, Hombres!$A$1:$DW$117, Mujeres!$A$1:$DW$117)</f>
        <v>7049.2359292246565</v>
      </c>
      <c r="DI123" s="46" cm="1">
        <f t="array" ref="DI123">beneficio_muerte_individual_activo(DI$2,$F123,$D123, Hombres!$A$1:$DW$117, Mujeres!$A$1:$DW$117)</f>
        <v>7318.1125717819941</v>
      </c>
      <c r="DJ123" s="46" cm="1">
        <f t="array" ref="DJ123">beneficio_muerte_individual_activo(DJ$2,$F123,$D123, Hombres!$A$1:$DW$117, Mujeres!$A$1:$DW$117)</f>
        <v>7647.4423485765683</v>
      </c>
      <c r="DK123" s="46" cm="1">
        <f t="array" ref="DK123">beneficio_muerte_individual_activo(DK$2,$F123,$D123, Hombres!$A$1:$DW$117, Mujeres!$A$1:$DW$117)</f>
        <v>8050.2037527198236</v>
      </c>
      <c r="DL123" s="46" cm="1">
        <f t="array" ref="DL123">beneficio_muerte_individual_activo(DL$2,$F123,$D123, Hombres!$A$1:$DW$117, Mujeres!$A$1:$DW$117)</f>
        <v>8535.754157482661</v>
      </c>
      <c r="DM123" s="46" cm="1">
        <f t="array" ref="DM123">beneficio_muerte_individual_activo(DM$2,$F123,$D123, Hombres!$A$1:$DW$117, Mujeres!$A$1:$DW$117)</f>
        <v>9042.0543309469031</v>
      </c>
      <c r="DN123" s="46" cm="1">
        <f t="array" ref="DN123">beneficio_muerte_individual_activo(DN$2,$F123,$D123, Hombres!$A$1:$DW$117, Mujeres!$A$1:$DW$117)</f>
        <v>9467.0524827655227</v>
      </c>
      <c r="DO123" s="46" cm="1">
        <f t="array" ref="DO123">beneficio_muerte_individual_activo(DO$2,$F123,$D123, Hombres!$A$1:$DW$117, Mujeres!$A$1:$DW$117)</f>
        <v>9779.6586667457032</v>
      </c>
      <c r="DP123" s="46" cm="1">
        <f t="array" ref="DP123">beneficio_muerte_individual_activo(DP$2,$F123,$D123, Hombres!$A$1:$DW$117, Mujeres!$A$1:$DW$117)</f>
        <v>10057.392644397771</v>
      </c>
      <c r="DQ123" s="46" cm="1">
        <f t="array" ref="DQ123">beneficio_muerte_individual_activo(DQ$2,$F123,$D123, Hombres!$A$1:$DW$117, Mujeres!$A$1:$DW$117)</f>
        <v>10514.027555943607</v>
      </c>
      <c r="DR123" s="46" cm="1">
        <f t="array" ref="DR123">beneficio_muerte_individual_activo(DR$2,$F123,$D123, Hombres!$A$1:$DW$117, Mujeres!$A$1:$DW$117)</f>
        <v>11158.742578238687</v>
      </c>
      <c r="DS123" s="46" cm="1">
        <f t="array" ref="DS123">beneficio_muerte_individual_activo(DS$2,$F123,$D123, Hombres!$A$1:$DW$117, Mujeres!$A$1:$DW$117)</f>
        <v>11933.450461898714</v>
      </c>
      <c r="DT123" s="46" cm="1">
        <f t="array" ref="DT123">beneficio_muerte_individual_activo(DT$2,$F123,$D123, Hombres!$A$1:$DW$117, Mujeres!$A$1:$DW$117)</f>
        <v>12765.384784440123</v>
      </c>
      <c r="DU123" s="46" cm="1">
        <f t="array" ref="DU123">beneficio_muerte_individual_activo(DU$2,$F123,$D123, Hombres!$A$1:$DW$117, Mujeres!$A$1:$DW$117)</f>
        <v>13634.546698485057</v>
      </c>
      <c r="DV123" s="46" cm="1">
        <f t="array" ref="DV123">beneficio_muerte_individual_activo(DV$2,$F123,$D123, Hombres!$A$1:$DW$117, Mujeres!$A$1:$DW$117)</f>
        <v>14545.836002410953</v>
      </c>
      <c r="DW123" s="46" cm="1">
        <f t="array" ref="DW123">beneficio_muerte_individual_activo(DW$2,$F123,$D123, Hombres!$A$1:$DW$117, Mujeres!$A$1:$DW$117)</f>
        <v>15432.919089611913</v>
      </c>
      <c r="DX123" s="46" cm="1">
        <f t="array" ref="DX123">beneficio_muerte_individual_activo(DX$2,$F123,$D123, Hombres!$A$1:$DW$117, Mujeres!$A$1:$DW$117)</f>
        <v>16222.721973966823</v>
      </c>
      <c r="DY123" s="46" cm="1">
        <f t="array" ref="DY123">beneficio_muerte_individual_activo(DY$2,$F123,$D123, Hombres!$A$1:$DW$117, Mujeres!$A$1:$DW$117)</f>
        <v>17049.985633947756</v>
      </c>
      <c r="DZ123" s="46" cm="1">
        <f t="array" ref="DZ123">beneficio_muerte_individual_activo(DZ$2,$F123,$D123, Hombres!$A$1:$DW$117, Mujeres!$A$1:$DW$117)</f>
        <v>18010.831716487377</v>
      </c>
      <c r="EA123" s="46" cm="1">
        <f t="array" ref="EA123">beneficio_muerte_individual_activo(EA$2,$F123,$D123, Hombres!$A$1:$DW$117, Mujeres!$A$1:$DW$117)</f>
        <v>19318.191906443226</v>
      </c>
      <c r="EB123" s="46" cm="1">
        <f t="array" ref="EB123">beneficio_muerte_individual_activo(EB$2,$F123,$D123, Hombres!$A$1:$DW$117, Mujeres!$A$1:$DW$117)</f>
        <v>21042.108937509747</v>
      </c>
      <c r="EC123" s="46" cm="1">
        <f t="array" ref="EC123">beneficio_muerte_individual_activo(EC$2,$F123,$D123, Hombres!$A$1:$DW$117, Mujeres!$A$1:$DW$117)</f>
        <v>23115.621012250598</v>
      </c>
      <c r="ED123" s="46" cm="1">
        <f t="array" ref="ED123">beneficio_muerte_individual_activo(ED$2,$F123,$D123, Hombres!$A$1:$DW$117, Mujeres!$A$1:$DW$117)</f>
        <v>25239.207639331602</v>
      </c>
      <c r="EE123" s="46" cm="1">
        <f t="array" ref="EE123">beneficio_muerte_individual_activo(EE$2,$F123,$D123, Hombres!$A$1:$DW$117, Mujeres!$A$1:$DW$117)</f>
        <v>27260.562054896174</v>
      </c>
      <c r="EF123" s="46" cm="1">
        <f t="array" ref="EF123">beneficio_muerte_individual_activo(EF$2,$F123,$D123, Hombres!$A$1:$DW$117, Mujeres!$A$1:$DW$117)</f>
        <v>29253.387215927825</v>
      </c>
      <c r="EG123" s="46" cm="1">
        <f t="array" ref="EG123">beneficio_muerte_individual_activo(EG$2,$F123,$D123, Hombres!$A$1:$DW$117, Mujeres!$A$1:$DW$117)</f>
        <v>31226.035306983955</v>
      </c>
      <c r="EH123" s="46" cm="1">
        <f t="array" ref="EH123">beneficio_muerte_individual_activo(EH$2,$F123,$D123, Hombres!$A$1:$DW$117, Mujeres!$A$1:$DW$117)</f>
        <v>33178.726301933682</v>
      </c>
      <c r="EI123" s="46" cm="1">
        <f t="array" ref="EI123">beneficio_muerte_individual_activo(EI$2,$F123,$D123, Hombres!$A$1:$DW$117, Mujeres!$A$1:$DW$117)</f>
        <v>35281.608997808056</v>
      </c>
      <c r="EJ123" s="46" cm="1">
        <f t="array" ref="EJ123">beneficio_muerte_individual_activo(EJ$2,$F123,$D123, Hombres!$A$1:$DW$117, Mujeres!$A$1:$DW$117)</f>
        <v>22578.669555904085</v>
      </c>
      <c r="EK123" s="46" cm="1">
        <f t="array" ref="EK123">beneficio_muerte_individual_activo(EK$2,$F123,$D123, Hombres!$A$1:$DW$117, Mujeres!$A$1:$DW$117)</f>
        <v>24082.619501782483</v>
      </c>
      <c r="EL123" s="46" cm="1">
        <f t="array" ref="EL123">beneficio_muerte_individual_activo(EL$2,$F123,$D123, Hombres!$A$1:$DW$117, Mujeres!$A$1:$DW$117)</f>
        <v>25444.557694341609</v>
      </c>
      <c r="EM123" s="46" cm="1">
        <f t="array" ref="EM123">beneficio_muerte_individual_activo(EM$2,$F123,$D123, Hombres!$A$1:$DW$117, Mujeres!$A$1:$DW$117)</f>
        <v>26628.686930900694</v>
      </c>
      <c r="EN123" s="46" cm="1">
        <f t="array" ref="EN123">beneficio_muerte_individual_activo(EN$2,$F123,$D123, Hombres!$A$1:$DW$117, Mujeres!$A$1:$DW$117)</f>
        <v>27915.28485644381</v>
      </c>
      <c r="EO123" s="46" cm="1">
        <f t="array" ref="EO123">beneficio_muerte_individual_activo(EO$2,$F123,$D123, Hombres!$A$1:$DW$117, Mujeres!$A$1:$DW$117)</f>
        <v>29621.172025202279</v>
      </c>
      <c r="EP123" s="46" cm="1">
        <f t="array" ref="EP123">beneficio_muerte_individual_activo(EP$2,$F123,$D123, Hombres!$A$1:$DW$117, Mujeres!$A$1:$DW$117)</f>
        <v>32020.805973706279</v>
      </c>
      <c r="EQ123" s="46" cm="1">
        <f t="array" ref="EQ123">beneficio_muerte_individual_activo(EQ$2,$F123,$D123, Hombres!$A$1:$DW$117, Mujeres!$A$1:$DW$117)</f>
        <v>35167.454679908595</v>
      </c>
      <c r="ER123" s="46" cm="1">
        <f t="array" ref="ER123">beneficio_muerte_individual_activo(ER$2,$F123,$D123, Hombres!$A$1:$DW$117, Mujeres!$A$1:$DW$117)</f>
        <v>38927.545252692042</v>
      </c>
      <c r="ES123" s="46" cm="1">
        <f t="array" ref="ES123">beneficio_muerte_individual_activo(ES$2,$F123,$D123, Hombres!$A$1:$DW$117, Mujeres!$A$1:$DW$117)</f>
        <v>43053.538417598967</v>
      </c>
      <c r="ET123" s="46" cm="1">
        <f t="array" ref="ET123">beneficio_muerte_individual_activo(ET$2,$F123,$D123, Hombres!$A$1:$DW$117, Mujeres!$A$1:$DW$117)</f>
        <v>47102.17203833528</v>
      </c>
      <c r="EU123" s="46" cm="1">
        <f t="array" ref="EU123">beneficio_muerte_individual_activo(EU$2,$F123,$D123, Hombres!$A$1:$DW$117, Mujeres!$A$1:$DW$117)</f>
        <v>50814.794786564395</v>
      </c>
      <c r="EV123" s="46" cm="1">
        <f t="array" ref="EV123">beneficio_muerte_individual_activo(EV$2,$F123,$D123, Hombres!$A$1:$DW$117, Mujeres!$A$1:$DW$117)</f>
        <v>54176.3613968836</v>
      </c>
      <c r="EW123" s="46" cm="1">
        <f t="array" ref="EW123">beneficio_muerte_individual_activo(EW$2,$F123,$D123, Hombres!$A$1:$DW$117, Mujeres!$A$1:$DW$117)</f>
        <v>57279.24002498456</v>
      </c>
      <c r="EX123" s="46" cm="1">
        <f t="array" ref="EX123">beneficio_muerte_individual_activo(EX$2,$F123,$D123, Hombres!$A$1:$DW$117, Mujeres!$A$1:$DW$117)</f>
        <v>60361.791415326101</v>
      </c>
      <c r="EY123" s="46" cm="1">
        <f t="array" ref="EY123">beneficio_muerte_individual_activo(EY$2,$F123,$D123, Hombres!$A$1:$DW$117, Mujeres!$A$1:$DW$117)</f>
        <v>67328.932591099016</v>
      </c>
      <c r="EZ123" s="46" cm="1">
        <f t="array" ref="EZ123">beneficio_muerte_individual_activo(EZ$2,$F123,$D123, Hombres!$A$1:$DW$117, Mujeres!$A$1:$DW$117)</f>
        <v>71381.265376300042</v>
      </c>
      <c r="FA123" s="46" cm="1">
        <f t="array" ref="FA123">beneficio_muerte_individual_activo(FA$2,$F123,$D123, Hombres!$A$1:$DW$117, Mujeres!$A$1:$DW$117)</f>
        <v>75489.487402349623</v>
      </c>
      <c r="FB123" s="46" cm="1">
        <f t="array" ref="FB123">beneficio_muerte_individual_activo(FB$2,$F123,$D123, Hombres!$A$1:$DW$117, Mujeres!$A$1:$DW$117)</f>
        <v>79629.707308740253</v>
      </c>
      <c r="FC123" s="46" cm="1">
        <f t="array" ref="FC123">beneficio_muerte_individual_activo(FC$2,$F123,$D123, Hombres!$A$1:$DW$117, Mujeres!$A$1:$DW$117)</f>
        <v>83775.468488297847</v>
      </c>
      <c r="FD123" s="46" cm="1">
        <f t="array" ref="FD123">beneficio_muerte_individual_activo(FD$2,$F123,$D123, Hombres!$A$1:$DW$117, Mujeres!$A$1:$DW$117)</f>
        <v>87861.750906782254</v>
      </c>
      <c r="FE123" s="46" cm="1">
        <f t="array" ref="FE123">beneficio_muerte_individual_activo(FE$2,$F123,$D123, Hombres!$A$1:$DW$117, Mujeres!$A$1:$DW$117)</f>
        <v>91876.78246048736</v>
      </c>
      <c r="FF123" s="46" cm="1">
        <f t="array" ref="FF123">beneficio_muerte_individual_activo(FF$2,$F123,$D123, Hombres!$A$1:$DW$117, Mujeres!$A$1:$DW$117)</f>
        <v>95728.545236865932</v>
      </c>
      <c r="FG123" s="46" cm="1">
        <f t="array" ref="FG123">beneficio_muerte_individual_activo(FG$2,$F123,$D123, Hombres!$A$1:$DW$117, Mujeres!$A$1:$DW$117)</f>
        <v>99221.209933619146</v>
      </c>
      <c r="FH123" s="46" cm="1">
        <f t="array" ref="FH123">beneficio_muerte_individual_activo(FH$2,$F123,$D123, Hombres!$A$1:$DW$117, Mujeres!$A$1:$DW$117)</f>
        <v>102164.82415017721</v>
      </c>
      <c r="FI123" s="46" cm="1">
        <f t="array" ref="FI123">beneficio_muerte_individual_activo(FI$2,$F123,$D123, Hombres!$A$1:$DW$117, Mujeres!$A$1:$DW$117)</f>
        <v>104430.30151882989</v>
      </c>
      <c r="FJ123" s="46" cm="1">
        <f t="array" ref="FJ123">beneficio_muerte_individual_activo(FJ$2,$F123,$D123, Hombres!$A$1:$DW$117, Mujeres!$A$1:$DW$117)</f>
        <v>105923.71782280553</v>
      </c>
      <c r="FK123" s="46" cm="1">
        <f t="array" ref="FK123">beneficio_muerte_individual_activo(FK$2,$F123,$D123, Hombres!$A$1:$DW$117, Mujeres!$A$1:$DW$117)</f>
        <v>106504.38764160703</v>
      </c>
      <c r="FL123" s="46" cm="1">
        <f t="array" ref="FL123">beneficio_muerte_individual_activo(FL$2,$F123,$D123, Hombres!$A$1:$DW$117, Mujeres!$A$1:$DW$117)</f>
        <v>105962.3803517479</v>
      </c>
      <c r="FM123" s="46" cm="1">
        <f t="array" ref="FM123">beneficio_muerte_individual_activo(FM$2,$F123,$D123, Hombres!$A$1:$DW$117, Mujeres!$A$1:$DW$117)</f>
        <v>104147.06501313279</v>
      </c>
      <c r="FN123" s="46" cm="1">
        <f t="array" ref="FN123">beneficio_muerte_individual_activo(FN$2,$F123,$D123, Hombres!$A$1:$DW$117, Mujeres!$A$1:$DW$117)</f>
        <v>101028.83518040633</v>
      </c>
      <c r="FO123" s="46" cm="1">
        <f t="array" ref="FO123">beneficio_muerte_individual_activo(FO$2,$F123,$D123, Hombres!$A$1:$DW$117, Mujeres!$A$1:$DW$117)</f>
        <v>96623.387227644547</v>
      </c>
      <c r="FP123" s="46" cm="1">
        <f t="array" ref="FP123">beneficio_muerte_individual_activo(FP$2,$F123,$D123, Hombres!$A$1:$DW$117, Mujeres!$A$1:$DW$117)</f>
        <v>90942.012798355587</v>
      </c>
      <c r="FQ123" s="106" cm="1">
        <f t="array" ref="FQ123">beneficio_muerte_individual_activo(FQ$2,$F123,$D123, Hombres!$A$1:$DW$117, Mujeres!$A$1:$DW$117)</f>
        <v>84015.976431837524</v>
      </c>
      <c r="FR123" s="46" cm="1">
        <f t="array" ref="FR123">beneficio_muerte_individual_activo(FR$2,$F123,$D123, Hombres!$A$1:$DW$117, Mujeres!$A$1:$DW$117)</f>
        <v>75997.119583145366</v>
      </c>
      <c r="FS123" s="46" cm="1">
        <f t="array" ref="FS123">beneficio_muerte_individual_activo(FS$2,$F123,$D123, Hombres!$A$1:$DW$117, Mujeres!$A$1:$DW$117)</f>
        <v>67166.738973607702</v>
      </c>
      <c r="FT123" s="46" cm="1">
        <f t="array" ref="FT123">beneficio_muerte_individual_activo(FT$2,$F123,$D123, Hombres!$A$1:$DW$117, Mujeres!$A$1:$DW$117)</f>
        <v>57858.091911446005</v>
      </c>
      <c r="FU123" s="46" cm="1">
        <f t="array" ref="FU123">beneficio_muerte_individual_activo(FU$2,$F123,$D123, Hombres!$A$1:$DW$117, Mujeres!$A$1:$DW$117)</f>
        <v>48415.656464874577</v>
      </c>
      <c r="FV123" s="46" cm="1">
        <f t="array" ref="FV123">beneficio_muerte_individual_activo(FV$2,$F123,$D123, Hombres!$A$1:$DW$117, Mujeres!$A$1:$DW$117)</f>
        <v>39192.812764386494</v>
      </c>
      <c r="FW123" s="46" cm="1">
        <f t="array" ref="FW123">beneficio_muerte_individual_activo(FW$2,$F123,$D123, Hombres!$A$1:$DW$117, Mujeres!$A$1:$DW$117)</f>
        <v>30559.25935062761</v>
      </c>
      <c r="FX123" s="46" cm="1">
        <f t="array" ref="FX123">beneficio_muerte_individual_activo(FX$2,$F123,$D123, Hombres!$A$1:$DW$117, Mujeres!$A$1:$DW$117)</f>
        <v>22849.606464424134</v>
      </c>
      <c r="FY123" s="46" cm="1">
        <f t="array" ref="FY123">beneficio_muerte_individual_activo(FY$2,$F123,$D123, Hombres!$A$1:$DW$117, Mujeres!$A$1:$DW$117)</f>
        <v>16298.977503998874</v>
      </c>
      <c r="FZ123" s="46" cm="1">
        <f t="array" ref="FZ123">beneficio_muerte_individual_activo(FZ$2,$F123,$D123, Hombres!$A$1:$DW$117, Mujeres!$A$1:$DW$117)</f>
        <v>11020.248732537695</v>
      </c>
      <c r="GA123" s="46" cm="1">
        <f t="array" ref="GA123">beneficio_muerte_individual_activo(GA$2,$F123,$D123, Hombres!$A$1:$DW$117, Mujeres!$A$1:$DW$117)</f>
        <v>7008.165113897765</v>
      </c>
      <c r="GB123" s="46" cm="1">
        <f t="array" ref="GB123">beneficio_muerte_individual_activo(GB$2,$F123,$D123, Hombres!$A$1:$DW$117, Mujeres!$A$1:$DW$117)</f>
        <v>4155.4179368812456</v>
      </c>
      <c r="GC123" s="46" cm="1">
        <f t="array" ref="GC123">beneficio_muerte_individual_activo(GC$2,$F123,$D123, Hombres!$A$1:$DW$117, Mujeres!$A$1:$DW$117)</f>
        <v>2274.5897856618581</v>
      </c>
      <c r="GD123" s="46" cm="1">
        <f t="array" ref="GD123">beneficio_muerte_individual_activo(GD$2,$F123,$D123, Hombres!$A$1:$DW$117, Mujeres!$A$1:$DW$117)</f>
        <v>1135.4936962529673</v>
      </c>
      <c r="GE123" s="46" cm="1">
        <f t="array" ref="GE123">beneficio_muerte_individual_activo(GE$2,$F123,$D123, Hombres!$A$1:$DW$117, Mujeres!$A$1:$DW$117)</f>
        <v>509.09342314632812</v>
      </c>
      <c r="GF123" s="46" cm="1">
        <f t="array" ref="GF123">beneficio_muerte_individual_activo(GF$2,$F123,$D123, Hombres!$A$1:$DW$117, Mujeres!$A$1:$DW$117)</f>
        <v>201.04352170732321</v>
      </c>
      <c r="GG123" s="46" cm="1">
        <f t="array" ref="GG123">beneficio_muerte_individual_activo(GG$2,$F123,$D123, Hombres!$A$1:$DW$117, Mujeres!$A$1:$DW$117)</f>
        <v>68.202199194416195</v>
      </c>
      <c r="GH123" s="46" cm="1">
        <f t="array" ref="GH123">beneficio_muerte_individual_activo(GH$2,$F123,$D123, Hombres!$A$1:$DW$117, Mujeres!$A$1:$DW$117)</f>
        <v>0</v>
      </c>
      <c r="GI123" s="46" cm="1">
        <f t="array" ref="GI123">beneficio_muerte_individual_activo(GI$2,$F123,$D123, Hombres!$A$1:$DW$117, Mujeres!$A$1:$DW$117)</f>
        <v>0</v>
      </c>
      <c r="GJ123" s="46" cm="1">
        <f t="array" ref="GJ123">beneficio_muerte_individual_activo(GJ$2,$F123,$D123, Hombres!$A$1:$DW$117, Mujeres!$A$1:$DW$117)</f>
        <v>0</v>
      </c>
      <c r="GK123" s="46" cm="1">
        <f t="array" ref="GK123">beneficio_muerte_individual_activo(GK$2,$F123,$D123, Hombres!$A$1:$DW$117, Mujeres!$A$1:$DW$117)</f>
        <v>0</v>
      </c>
      <c r="GL123" s="46" cm="1">
        <f t="array" ref="GL123">beneficio_muerte_individual_activo(GL$2,$F123,$D123, Hombres!$A$1:$DW$117, Mujeres!$A$1:$DW$117)</f>
        <v>0</v>
      </c>
      <c r="GM123" s="46" cm="1">
        <f t="array" ref="GM123">beneficio_muerte_individual_activo(GM$2,$F123,$D123, Hombres!$A$1:$DW$117, Mujeres!$A$1:$DW$117)</f>
        <v>0</v>
      </c>
      <c r="GN123" s="46" cm="1">
        <f t="array" ref="GN123">beneficio_muerte_individual_activo(GN$2,$F123,$D123, Hombres!$A$1:$DW$117, Mujeres!$A$1:$DW$117)</f>
        <v>0</v>
      </c>
      <c r="GO123" s="46" cm="1">
        <f t="array" ref="GO123">beneficio_muerte_individual_activo(GO$2,$F123,$D123, Hombres!$A$1:$DW$117, Mujeres!$A$1:$DW$117)</f>
        <v>0</v>
      </c>
      <c r="GP123" s="46" cm="1">
        <f t="array" ref="GP123">beneficio_muerte_individual_activo(GP$2,$F123,$D123, Hombres!$A$1:$DW$117, Mujeres!$A$1:$DW$117)</f>
        <v>0</v>
      </c>
      <c r="GQ123" s="46" cm="1">
        <f t="array" ref="GQ123">beneficio_muerte_individual_activo(GQ$2,$F123,$D123, Hombres!$A$1:$DW$117, Mujeres!$A$1:$DW$117)</f>
        <v>0</v>
      </c>
      <c r="GR123" s="46" cm="1">
        <f t="array" ref="GR123">beneficio_muerte_individual_activo(GR$2,$F123,$D123, Hombres!$A$1:$DW$117, Mujeres!$A$1:$DW$117)</f>
        <v>0</v>
      </c>
      <c r="GS123" s="46" cm="1">
        <f t="array" ref="GS123">beneficio_muerte_individual_activo(GS$2,$F123,$D123, Hombres!$A$1:$DW$117, Mujeres!$A$1:$DW$117)</f>
        <v>0</v>
      </c>
      <c r="GT123" s="46" cm="1">
        <f t="array" ref="GT123">beneficio_muerte_individual_activo(GT$2,$F123,$D123, Hombres!$A$1:$DW$117, Mujeres!$A$1:$DW$117)</f>
        <v>0</v>
      </c>
      <c r="GU123" s="46" cm="1">
        <f t="array" ref="GU123">beneficio_muerte_individual_activo(GU$2,$F123,$D123, Hombres!$A$1:$DW$117, Mujeres!$A$1:$DW$117)</f>
        <v>0</v>
      </c>
      <c r="GV123" s="46" cm="1">
        <f t="array" ref="GV123">beneficio_muerte_individual_activo(GV$2,$F123,$D123, Hombres!$A$1:$DW$117, Mujeres!$A$1:$DW$117)</f>
        <v>0</v>
      </c>
    </row>
    <row r="124" spans="1:204" x14ac:dyDescent="0.25">
      <c r="A124" s="1">
        <f t="shared" si="1"/>
        <v>122</v>
      </c>
      <c r="B124" s="75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39" cm="1">
        <f t="array" ref="G124">PorcentajePension(C124,E124, D124)</f>
        <v>0.65</v>
      </c>
      <c r="I124" s="72"/>
      <c r="J124" s="46" cm="1">
        <f t="array" ref="J124">AnualidadActivo(J$2, $E124, $C124, $B124, $D124, Hombres!$A$1:$DW$117, Mujeres!$A$1:$DW$117)</f>
        <v>0</v>
      </c>
      <c r="K124" s="46" cm="1">
        <f t="array" ref="K124">AnualidadActivo(K$2, $E124, $C124, $B124, $D124, Hombres!$A$1:$DW$117, Mujeres!$A$1:$DW$117)</f>
        <v>0</v>
      </c>
      <c r="L124" s="46" cm="1">
        <f t="array" ref="L124">AnualidadActivo(L$2, $E124, $C124, $B124, $D124, Hombres!$A$1:$DW$117, Mujeres!$A$1:$DW$117)</f>
        <v>0</v>
      </c>
      <c r="M124" s="46" cm="1">
        <f t="array" ref="M124">AnualidadActivo(M$2, $E124, $C124, $B124, $D124, Hombres!$A$1:$DW$117, Mujeres!$A$1:$DW$117)</f>
        <v>0</v>
      </c>
      <c r="N124" s="46" cm="1">
        <f t="array" ref="N124">AnualidadActivo(N$2, $E124, $C124, $B124, $D124, Hombres!$A$1:$DW$117, Mujeres!$A$1:$DW$117)</f>
        <v>0</v>
      </c>
      <c r="O124" s="46" cm="1">
        <f t="array" ref="O124">AnualidadActivo(O$2, $E124, $C124, $B124, $D124, Hombres!$A$1:$DW$117, Mujeres!$A$1:$DW$117)</f>
        <v>0</v>
      </c>
      <c r="P124" s="46" cm="1">
        <f t="array" ref="P124">AnualidadActivo(P$2, $E124, $C124, $B124, $D124, Hombres!$A$1:$DW$117, Mujeres!$A$1:$DW$117)</f>
        <v>0</v>
      </c>
      <c r="Q124" s="46" cm="1">
        <f t="array" ref="Q124">AnualidadActivo(Q$2, $E124, $C124, $B124, $D124, Hombres!$A$1:$DW$117, Mujeres!$A$1:$DW$117)</f>
        <v>0</v>
      </c>
      <c r="R124" s="46" cm="1">
        <f t="array" ref="R124">AnualidadActivo(R$2, $E124, $C124, $B124, $D124, Hombres!$A$1:$DW$117, Mujeres!$A$1:$DW$117)</f>
        <v>0</v>
      </c>
      <c r="S124" s="46" cm="1">
        <f t="array" ref="S124">AnualidadActivo(S$2, $E124, $C124, $B124, $D124, Hombres!$A$1:$DW$117, Mujeres!$A$1:$DW$117)</f>
        <v>0</v>
      </c>
      <c r="T124" s="46" cm="1">
        <f t="array" ref="T124">AnualidadActivo(T$2, $E124, $C124, $B124, $D124, Hombres!$A$1:$DW$117, Mujeres!$A$1:$DW$117)</f>
        <v>0</v>
      </c>
      <c r="U124" s="46" cm="1">
        <f t="array" ref="U124">AnualidadActivo(U$2, $E124, $C124, $B124, $D124, Hombres!$A$1:$DW$117, Mujeres!$A$1:$DW$117)</f>
        <v>0</v>
      </c>
      <c r="V124" s="46" cm="1">
        <f t="array" ref="V124">AnualidadActivo(V$2, $E124, $C124, $B124, $D124, Hombres!$A$1:$DW$117, Mujeres!$A$1:$DW$117)</f>
        <v>0</v>
      </c>
      <c r="W124" s="46" cm="1">
        <f t="array" ref="W124">AnualidadActivo(W$2, $E124, $C124, $B124, $D124, Hombres!$A$1:$DW$117, Mujeres!$A$1:$DW$117)</f>
        <v>0</v>
      </c>
      <c r="X124" s="46" cm="1">
        <f t="array" ref="X124">AnualidadActivo(X$2, $E124, $C124, $B124, $D124, Hombres!$A$1:$DW$117, Mujeres!$A$1:$DW$117)</f>
        <v>0</v>
      </c>
      <c r="Y124" s="46" cm="1">
        <f t="array" ref="Y124">AnualidadActivo(Y$2, $E124, $C124, $B124, $D124, Hombres!$A$1:$DW$117, Mujeres!$A$1:$DW$117)</f>
        <v>0</v>
      </c>
      <c r="Z124" s="46" cm="1">
        <f t="array" ref="Z124">AnualidadActivo(Z$2, $E124, $C124, $B124, $D124, Hombres!$A$1:$DW$117, Mujeres!$A$1:$DW$117)</f>
        <v>0</v>
      </c>
      <c r="AA124" s="46" cm="1">
        <f t="array" ref="AA124">AnualidadActivo(AA$2, $E124, $C124, $B124, $D124, Hombres!$A$1:$DW$117, Mujeres!$A$1:$DW$117)</f>
        <v>0</v>
      </c>
      <c r="AB124" s="46" cm="1">
        <f t="array" ref="AB124">AnualidadActivo(AB$2, $E124, $C124, $B124, $D124, Hombres!$A$1:$DW$117, Mujeres!$A$1:$DW$117)</f>
        <v>0</v>
      </c>
      <c r="AC124" s="46" cm="1">
        <f t="array" ref="AC124">AnualidadActivo(AC$2, $E124, $C124, $B124, $D124, Hombres!$A$1:$DW$117, Mujeres!$A$1:$DW$117)</f>
        <v>0</v>
      </c>
      <c r="AD124" s="46" cm="1">
        <f t="array" ref="AD124">AnualidadActivo(AD$2, $E124, $C124, $B124, $D124, Hombres!$A$1:$DW$117, Mujeres!$A$1:$DW$117)</f>
        <v>0</v>
      </c>
      <c r="AE124" s="46" cm="1">
        <f t="array" ref="AE124">AnualidadActivo(AE$2, $E124, $C124, $B124, $D124, Hombres!$A$1:$DW$117, Mujeres!$A$1:$DW$117)</f>
        <v>0</v>
      </c>
      <c r="AF124" s="46" cm="1">
        <f t="array" ref="AF124">AnualidadActivo(AF$2, $E124, $C124, $B124, $D124, Hombres!$A$1:$DW$117, Mujeres!$A$1:$DW$117)</f>
        <v>0</v>
      </c>
      <c r="AG124" s="46" cm="1">
        <f t="array" ref="AG124">AnualidadActivo(AG$2, $E124, $C124, $B124, $D124, Hombres!$A$1:$DW$117, Mujeres!$A$1:$DW$117)</f>
        <v>0</v>
      </c>
      <c r="AH124" s="46" cm="1">
        <f t="array" ref="AH124">AnualidadActivo(AH$2, $E124, $C124, $B124, $D124, Hombres!$A$1:$DW$117, Mujeres!$A$1:$DW$117)</f>
        <v>0</v>
      </c>
      <c r="AI124" s="46" cm="1">
        <f t="array" ref="AI124">AnualidadActivo(AI$2, $E124, $C124, $B124, $D124, Hombres!$A$1:$DW$117, Mujeres!$A$1:$DW$117)</f>
        <v>0</v>
      </c>
      <c r="AJ124" s="46" cm="1">
        <f t="array" ref="AJ124">AnualidadActivo(AJ$2, $E124, $C124, $B124, $D124, Hombres!$A$1:$DW$117, Mujeres!$A$1:$DW$117)</f>
        <v>0</v>
      </c>
      <c r="AK124" s="46" cm="1">
        <f t="array" ref="AK124">AnualidadActivo(AK$2, $E124, $C124, $B124, $D124, Hombres!$A$1:$DW$117, Mujeres!$A$1:$DW$117)</f>
        <v>15617195.261539785</v>
      </c>
      <c r="AL124" s="46" cm="1">
        <f t="array" ref="AL124">AnualidadActivo(AL$2, $E124, $C124, $B124, $D124, Hombres!$A$1:$DW$117, Mujeres!$A$1:$DW$117)</f>
        <v>16085711.119385978</v>
      </c>
      <c r="AM124" s="46" cm="1">
        <f t="array" ref="AM124">AnualidadActivo(AM$2, $E124, $C124, $B124, $D124, Hombres!$A$1:$DW$117, Mujeres!$A$1:$DW$117)</f>
        <v>16568282.452967558</v>
      </c>
      <c r="AN124" s="46" cm="1">
        <f t="array" ref="AN124">AnualidadActivo(AN$2, $E124, $C124, $B124, $D124, Hombres!$A$1:$DW$117, Mujeres!$A$1:$DW$117)</f>
        <v>17065330.926556583</v>
      </c>
      <c r="AO124" s="46" cm="1">
        <f t="array" ref="AO124">AnualidadActivo(AO$2, $E124, $C124, $B124, $D124, Hombres!$A$1:$DW$117, Mujeres!$A$1:$DW$117)</f>
        <v>17577290.854353283</v>
      </c>
      <c r="AP124" s="46" cm="1">
        <f t="array" ref="AP124">AnualidadActivo(AP$2, $E124, $C124, $B124, $D124, Hombres!$A$1:$DW$117, Mujeres!$A$1:$DW$117)</f>
        <v>18040171.653566804</v>
      </c>
      <c r="AQ124" s="46" cm="1">
        <f t="array" ref="AQ124">AnualidadActivo(AQ$2, $E124, $C124, $B124, $D124, Hombres!$A$1:$DW$117, Mujeres!$A$1:$DW$117)</f>
        <v>18508812.810482055</v>
      </c>
      <c r="AR124" s="46" cm="1">
        <f t="array" ref="AR124">AnualidadActivo(AR$2, $E124, $C124, $B124, $D124, Hombres!$A$1:$DW$117, Mujeres!$A$1:$DW$117)</f>
        <v>18983220.724190228</v>
      </c>
      <c r="AS124" s="46" cm="1">
        <f t="array" ref="AS124">AnualidadActivo(AS$2, $E124, $C124, $B124, $D124, Hombres!$A$1:$DW$117, Mujeres!$A$1:$DW$117)</f>
        <v>19463656.673677024</v>
      </c>
      <c r="AT124" s="46" cm="1">
        <f t="array" ref="AT124">AnualidadActivo(AT$2, $E124, $C124, $B124, $D124, Hombres!$A$1:$DW$117, Mujeres!$A$1:$DW$117)</f>
        <v>19949954.773212872</v>
      </c>
      <c r="AU124" s="46" cm="1">
        <f t="array" ref="AU124">AnualidadActivo(AU$2, $E124, $C124, $B124, $D124, Hombres!$A$1:$DW$117, Mujeres!$A$1:$DW$117)</f>
        <v>20440948.017825294</v>
      </c>
      <c r="AV124" s="46" cm="1">
        <f t="array" ref="AV124">AnualidadActivo(AV$2, $E124, $C124, $B124, $D124, Hombres!$A$1:$DW$117, Mujeres!$A$1:$DW$117)</f>
        <v>20934651.898605939</v>
      </c>
      <c r="AW124" s="46" cm="1">
        <f t="array" ref="AW124">AnualidadActivo(AW$2, $E124, $C124, $B124, $D124, Hombres!$A$1:$DW$117, Mujeres!$A$1:$DW$117)</f>
        <v>21428071.26026874</v>
      </c>
      <c r="AX124" s="46" cm="1">
        <f t="array" ref="AX124">AnualidadActivo(AX$2, $E124, $C124, $B124, $D124, Hombres!$A$1:$DW$117, Mujeres!$A$1:$DW$117)</f>
        <v>21916580.329049412</v>
      </c>
      <c r="AY124" s="46" cm="1">
        <f t="array" ref="AY124">AnualidadActivo(AY$2, $E124, $C124, $B124, $D124, Hombres!$A$1:$DW$117, Mujeres!$A$1:$DW$117)</f>
        <v>22395293.300636414</v>
      </c>
      <c r="AZ124" s="46" cm="1">
        <f t="array" ref="AZ124">AnualidadActivo(AZ$2, $E124, $C124, $B124, $D124, Hombres!$A$1:$DW$117, Mujeres!$A$1:$DW$117)</f>
        <v>22861642.228169259</v>
      </c>
      <c r="BA124" s="46" cm="1">
        <f t="array" ref="BA124">AnualidadActivo(BA$2, $E124, $C124, $B124, $D124, Hombres!$A$1:$DW$117, Mujeres!$A$1:$DW$117)</f>
        <v>23315393.290344577</v>
      </c>
      <c r="BB124" s="46" cm="1">
        <f t="array" ref="BB124">AnualidadActivo(BB$2, $E124, $C124, $B124, $D124, Hombres!$A$1:$DW$117, Mujeres!$A$1:$DW$117)</f>
        <v>23755854.87691946</v>
      </c>
      <c r="BC124" s="46" cm="1">
        <f t="array" ref="BC124">AnualidadActivo(BC$2, $E124, $C124, $B124, $D124, Hombres!$A$1:$DW$117, Mujeres!$A$1:$DW$117)</f>
        <v>24178830.46239119</v>
      </c>
      <c r="BD124" s="46" cm="1">
        <f t="array" ref="BD124">AnualidadActivo(BD$2, $E124, $C124, $B124, $D124, Hombres!$A$1:$DW$117, Mujeres!$A$1:$DW$117)</f>
        <v>24576408.847140096</v>
      </c>
      <c r="BE124" s="46" cm="1">
        <f t="array" ref="BE124">AnualidadActivo(BE$2, $E124, $C124, $B124, $D124, Hombres!$A$1:$DW$117, Mujeres!$A$1:$DW$117)</f>
        <v>24937947.064609651</v>
      </c>
      <c r="BF124" s="46" cm="1">
        <f t="array" ref="BF124">AnualidadActivo(BF$2, $E124, $C124, $B124, $D124, Hombres!$A$1:$DW$117, Mujeres!$A$1:$DW$117)</f>
        <v>25251759.457224999</v>
      </c>
      <c r="BG124" s="46" cm="1">
        <f t="array" ref="BG124">AnualidadActivo(BG$2, $E124, $C124, $B124, $D124, Hombres!$A$1:$DW$117, Mujeres!$A$1:$DW$117)</f>
        <v>25478927.744793236</v>
      </c>
      <c r="BH124" s="46" cm="1">
        <f t="array" ref="BH124">AnualidadActivo(BH$2, $E124, $C124, $B124, $D124, Hombres!$A$1:$DW$117, Mujeres!$A$1:$DW$117)</f>
        <v>25640704.897083491</v>
      </c>
      <c r="BI124" s="46" cm="1">
        <f t="array" ref="BI124">AnualidadActivo(BI$2, $E124, $C124, $B124, $D124, Hombres!$A$1:$DW$117, Mujeres!$A$1:$DW$117)</f>
        <v>25727865.934976362</v>
      </c>
      <c r="BJ124" s="46" cm="1">
        <f t="array" ref="BJ124">AnualidadActivo(BJ$2, $E124, $C124, $B124, $D124, Hombres!$A$1:$DW$117, Mujeres!$A$1:$DW$117)</f>
        <v>25730280.41801076</v>
      </c>
      <c r="BK124" s="46" cm="1">
        <f t="array" ref="BK124">AnualidadActivo(BK$2, $E124, $C124, $B124, $D124, Hombres!$A$1:$DW$117, Mujeres!$A$1:$DW$117)</f>
        <v>25636828.759980399</v>
      </c>
      <c r="BL124" s="46" cm="1">
        <f t="array" ref="BL124">AnualidadActivo(BL$2, $E124, $C124, $B124, $D124, Hombres!$A$1:$DW$117, Mujeres!$A$1:$DW$117)</f>
        <v>25435254.143399786</v>
      </c>
      <c r="BM124" s="46" cm="1">
        <f t="array" ref="BM124">AnualidadActivo(BM$2, $E124, $C124, $B124, $D124, Hombres!$A$1:$DW$117, Mujeres!$A$1:$DW$117)</f>
        <v>25113554.949973032</v>
      </c>
      <c r="BN124" s="46" cm="1">
        <f t="array" ref="BN124">AnualidadActivo(BN$2, $E124, $C124, $B124, $D124, Hombres!$A$1:$DW$117, Mujeres!$A$1:$DW$117)</f>
        <v>24661134.383117042</v>
      </c>
      <c r="BO124" s="46" cm="1">
        <f t="array" ref="BO124">AnualidadActivo(BO$2, $E124, $C124, $B124, $D124, Hombres!$A$1:$DW$117, Mujeres!$A$1:$DW$117)</f>
        <v>24068375.189352728</v>
      </c>
      <c r="BP124" s="46" cm="1">
        <f t="array" ref="BP124">AnualidadActivo(BP$2, $E124, $C124, $B124, $D124, Hombres!$A$1:$DW$117, Mujeres!$A$1:$DW$117)</f>
        <v>23326717.859311275</v>
      </c>
      <c r="BQ124" s="46" cm="1">
        <f t="array" ref="BQ124">AnualidadActivo(BQ$2, $E124, $C124, $B124, $D124, Hombres!$A$1:$DW$117, Mujeres!$A$1:$DW$117)</f>
        <v>22429044.173549831</v>
      </c>
      <c r="BR124" s="46" cm="1">
        <f t="array" ref="BR124">AnualidadActivo(BR$2, $E124, $C124, $B124, $D124, Hombres!$A$1:$DW$117, Mujeres!$A$1:$DW$117)</f>
        <v>21372182.677702446</v>
      </c>
      <c r="BS124" s="46" cm="1">
        <f t="array" ref="BS124">AnualidadActivo(BS$2, $E124, $C124, $B124, $D124, Hombres!$A$1:$DW$117, Mujeres!$A$1:$DW$117)</f>
        <v>20158045.56459593</v>
      </c>
      <c r="BT124" s="46" cm="1">
        <f t="array" ref="BT124">AnualidadActivo(BT$2, $E124, $C124, $B124, $D124, Hombres!$A$1:$DW$117, Mujeres!$A$1:$DW$117)</f>
        <v>18793083.623699989</v>
      </c>
      <c r="BU124" s="46" cm="1">
        <f t="array" ref="BU124">AnualidadActivo(BU$2, $E124, $C124, $B124, $D124, Hombres!$A$1:$DW$117, Mujeres!$A$1:$DW$117)</f>
        <v>17288965.569684617</v>
      </c>
      <c r="BV124" s="46" cm="1">
        <f t="array" ref="BV124">AnualidadActivo(BV$2, $E124, $C124, $B124, $D124, Hombres!$A$1:$DW$117, Mujeres!$A$1:$DW$117)</f>
        <v>15664580.100737313</v>
      </c>
      <c r="BW124" s="46" cm="1">
        <f t="array" ref="BW124">AnualidadActivo(BW$2, $E124, $C124, $B124, $D124, Hombres!$A$1:$DW$117, Mujeres!$A$1:$DW$117)</f>
        <v>13947998.347233212</v>
      </c>
      <c r="BX124" s="46" cm="1">
        <f t="array" ref="BX124">AnualidadActivo(BX$2, $E124, $C124, $B124, $D124, Hombres!$A$1:$DW$117, Mujeres!$A$1:$DW$117)</f>
        <v>12175733.164449612</v>
      </c>
      <c r="BY124" s="46" cm="1">
        <f t="array" ref="BY124">AnualidadActivo(BY$2, $E124, $C124, $B124, $D124, Hombres!$A$1:$DW$117, Mujeres!$A$1:$DW$117)</f>
        <v>10390334.389494818</v>
      </c>
      <c r="BZ124" s="46" cm="1">
        <f t="array" ref="BZ124">AnualidadActivo(BZ$2, $E124, $C124, $B124, $D124, Hombres!$A$1:$DW$117, Mujeres!$A$1:$DW$117)</f>
        <v>8638642.0975763276</v>
      </c>
      <c r="CA124" s="46" cm="1">
        <f t="array" ref="CA124">AnualidadActivo(CA$2, $E124, $C124, $B124, $D124, Hombres!$A$1:$DW$117, Mujeres!$A$1:$DW$117)</f>
        <v>6970025.072460169</v>
      </c>
      <c r="CB124" s="46" cm="1">
        <f t="array" ref="CB124">AnualidadActivo(CB$2, $E124, $C124, $B124, $D124, Hombres!$A$1:$DW$117, Mujeres!$A$1:$DW$117)</f>
        <v>5433204.7809253568</v>
      </c>
      <c r="CC124" s="46" cm="1">
        <f t="array" ref="CC124">AnualidadActivo(CC$2, $E124, $C124, $B124, $D124, Hombres!$A$1:$DW$117, Mujeres!$A$1:$DW$117)</f>
        <v>4070757.6972878617</v>
      </c>
      <c r="CD124" s="46" cm="1">
        <f t="array" ref="CD124">AnualidadActivo(CD$2, $E124, $C124, $B124, $D124, Hombres!$A$1:$DW$117, Mujeres!$A$1:$DW$117)</f>
        <v>2913645.1882019807</v>
      </c>
      <c r="CE124" s="46" cm="1">
        <f t="array" ref="CE124">AnualidadActivo(CE$2, $E124, $C124, $B124, $D124, Hombres!$A$1:$DW$117, Mujeres!$A$1:$DW$117)</f>
        <v>1977708.149035851</v>
      </c>
      <c r="CF124" s="46" cm="1">
        <f t="array" ref="CF124">AnualidadActivo(CF$2, $E124, $C124, $B124, $D124, Hombres!$A$1:$DW$117, Mujeres!$A$1:$DW$117)</f>
        <v>1262037.3673463094</v>
      </c>
      <c r="CG124" s="46" cm="1">
        <f t="array" ref="CG124">AnualidadActivo(CG$2, $E124, $C124, $B124, $D124, Hombres!$A$1:$DW$117, Mujeres!$A$1:$DW$117)</f>
        <v>749346.50205570424</v>
      </c>
      <c r="CH124" s="46" cm="1">
        <f t="array" ref="CH124">AnualidadActivo(CH$2, $E124, $C124, $B124, $D124, Hombres!$A$1:$DW$117, Mujeres!$A$1:$DW$117)</f>
        <v>408844.11694128613</v>
      </c>
      <c r="CI124" s="46" cm="1">
        <f t="array" ref="CI124">AnualidadActivo(CI$2, $E124, $C124, $B124, $D124, Hombres!$A$1:$DW$117, Mujeres!$A$1:$DW$117)</f>
        <v>201796.2755275729</v>
      </c>
      <c r="CJ124" s="46" cm="1">
        <f t="array" ref="CJ124">AnualidadActivo(CJ$2, $E124, $C124, $B124, $D124, Hombres!$A$1:$DW$117, Mujeres!$A$1:$DW$117)</f>
        <v>88326.924784791569</v>
      </c>
      <c r="CK124" s="46" cm="1">
        <f t="array" ref="CK124">AnualidadActivo(CK$2, $E124, $C124, $B124, $D124, Hombres!$A$1:$DW$117, Mujeres!$A$1:$DW$117)</f>
        <v>0</v>
      </c>
      <c r="CL124" s="46" cm="1">
        <f t="array" ref="CL124">AnualidadActivo(CL$2, $E124, $C124, $B124, $D124, Hombres!$A$1:$DW$117, Mujeres!$A$1:$DW$117)</f>
        <v>0</v>
      </c>
      <c r="CM124" s="46" cm="1">
        <f t="array" ref="CM124">AnualidadActivo(CM$2, $E124, $C124, $B124, $D124, Hombres!$A$1:$DW$117, Mujeres!$A$1:$DW$117)</f>
        <v>0</v>
      </c>
      <c r="CN124" s="46" cm="1">
        <f t="array" ref="CN124">AnualidadActivo(CN$2, $E124, $C124, $B124, $D124, Hombres!$A$1:$DW$117, Mujeres!$A$1:$DW$117)</f>
        <v>0</v>
      </c>
      <c r="CO124" s="46" cm="1">
        <f t="array" ref="CO124">AnualidadActivo(CO$2, $E124, $C124, $B124, $D124, Hombres!$A$1:$DW$117, Mujeres!$A$1:$DW$117)</f>
        <v>0</v>
      </c>
      <c r="CP124" s="46" cm="1">
        <f t="array" ref="CP124">AnualidadActivo(CP$2, $E124, $C124, $B124, $D124, Hombres!$A$1:$DW$117, Mujeres!$A$1:$DW$117)</f>
        <v>0</v>
      </c>
      <c r="CQ124" s="46" cm="1">
        <f t="array" ref="CQ124">AnualidadActivo(CQ$2, $E124, $C124, $B124, $D124, Hombres!$A$1:$DW$117, Mujeres!$A$1:$DW$117)</f>
        <v>0</v>
      </c>
      <c r="CR124" s="46" cm="1">
        <f t="array" ref="CR124">AnualidadActivo(CR$2, $E124, $C124, $B124, $D124, Hombres!$A$1:$DW$117, Mujeres!$A$1:$DW$117)</f>
        <v>0</v>
      </c>
      <c r="CS124" s="46" cm="1">
        <f t="array" ref="CS124">AnualidadActivo(CS$2, $E124, $C124, $B124, $D124, Hombres!$A$1:$DW$117, Mujeres!$A$1:$DW$117)</f>
        <v>0</v>
      </c>
      <c r="CT124" s="46" cm="1">
        <f t="array" ref="CT124">AnualidadActivo(CT$2, $E124, $C124, $B124, $D124, Hombres!$A$1:$DW$117, Mujeres!$A$1:$DW$117)</f>
        <v>0</v>
      </c>
      <c r="CU124" s="46" cm="1">
        <f t="array" ref="CU124">AnualidadActivo(CU$2, $E124, $C124, $B124, $D124, Hombres!$A$1:$DW$117, Mujeres!$A$1:$DW$117)</f>
        <v>0</v>
      </c>
      <c r="CV124" s="46" cm="1">
        <f t="array" ref="CV124">AnualidadActivo(CV$2, $E124, $C124, $B124, $D124, Hombres!$A$1:$DW$117, Mujeres!$A$1:$DW$117)</f>
        <v>0</v>
      </c>
      <c r="CW124" s="46" cm="1">
        <f t="array" ref="CW124">AnualidadActivo(CW$2, $E124, $C124, $B124, $D124, Hombres!$A$1:$DW$117, Mujeres!$A$1:$DW$117)</f>
        <v>0</v>
      </c>
      <c r="CX124" s="46" cm="1">
        <f t="array" ref="CX124">AnualidadActivo(CX$2, $E124, $C124, $B124, $D124, Hombres!$A$1:$DW$117, Mujeres!$A$1:$DW$117)</f>
        <v>0</v>
      </c>
      <c r="CY124" s="46" cm="1">
        <f t="array" ref="CY124">AnualidadActivo(CY$2, $E124, $C124, $B124, $D124, Hombres!$A$1:$DW$117, Mujeres!$A$1:$DW$117)</f>
        <v>0</v>
      </c>
      <c r="CZ124" s="46" cm="1">
        <f t="array" ref="CZ124">AnualidadActivo(CZ$2, $E124, $C124, $B124, $D124, Hombres!$A$1:$DW$117, Mujeres!$A$1:$DW$117)</f>
        <v>0</v>
      </c>
      <c r="DA124" s="46" cm="1">
        <f t="array" ref="DA124">AnualidadActivo(DA$2, $E124, $C124, $B124, $D124, Hombres!$A$1:$DW$117, Mujeres!$A$1:$DW$117)</f>
        <v>0</v>
      </c>
      <c r="DD124" s="21"/>
      <c r="DE124" s="46" cm="1">
        <f t="array" ref="DE124">beneficio_muerte_individual_activo(DE$2,$F124,$D124, Hombres!$A$1:$DW$117, Mujeres!$A$1:$DW$117)</f>
        <v>0</v>
      </c>
      <c r="DF124" s="46" cm="1">
        <f t="array" ref="DF124">beneficio_muerte_individual_activo(DF$2,$F124,$D124, Hombres!$A$1:$DW$117, Mujeres!$A$1:$DW$117)</f>
        <v>3423.5</v>
      </c>
      <c r="DG124" s="46" cm="1">
        <f t="array" ref="DG124">beneficio_muerte_individual_activo(DG$2,$F124,$D124, Hombres!$A$1:$DW$117, Mujeres!$A$1:$DW$117)</f>
        <v>3581.5460352</v>
      </c>
      <c r="DH124" s="46" cm="1">
        <f t="array" ref="DH124">beneficio_muerte_individual_activo(DH$2,$F124,$D124, Hombres!$A$1:$DW$117, Mujeres!$A$1:$DW$117)</f>
        <v>3769.2118907480276</v>
      </c>
      <c r="DI124" s="46" cm="1">
        <f t="array" ref="DI124">beneficio_muerte_individual_activo(DI$2,$F124,$D124, Hombres!$A$1:$DW$117, Mujeres!$A$1:$DW$117)</f>
        <v>3973.4193809877752</v>
      </c>
      <c r="DJ124" s="46" cm="1">
        <f t="array" ref="DJ124">beneficio_muerte_individual_activo(DJ$2,$F124,$D124, Hombres!$A$1:$DW$117, Mujeres!$A$1:$DW$117)</f>
        <v>4206.5559098884078</v>
      </c>
      <c r="DK124" s="46" cm="1">
        <f t="array" ref="DK124">beneficio_muerte_individual_activo(DK$2,$F124,$D124, Hombres!$A$1:$DW$117, Mujeres!$A$1:$DW$117)</f>
        <v>4505.8540006320609</v>
      </c>
      <c r="DL124" s="46" cm="1">
        <f t="array" ref="DL124">beneficio_muerte_individual_activo(DL$2,$F124,$D124, Hombres!$A$1:$DW$117, Mujeres!$A$1:$DW$117)</f>
        <v>4858.5959168495983</v>
      </c>
      <c r="DM124" s="46" cm="1">
        <f t="array" ref="DM124">beneficio_muerte_individual_activo(DM$2,$F124,$D124, Hombres!$A$1:$DW$117, Mujeres!$A$1:$DW$117)</f>
        <v>5245.1237892933077</v>
      </c>
      <c r="DN124" s="46" cm="1">
        <f t="array" ref="DN124">beneficio_muerte_individual_activo(DN$2,$F124,$D124, Hombres!$A$1:$DW$117, Mujeres!$A$1:$DW$117)</f>
        <v>5612.5695417956413</v>
      </c>
      <c r="DO124" s="46" cm="1">
        <f t="array" ref="DO124">beneficio_muerte_individual_activo(DO$2,$F124,$D124, Hombres!$A$1:$DW$117, Mujeres!$A$1:$DW$117)</f>
        <v>5967.8708191121304</v>
      </c>
      <c r="DP124" s="46" cm="1">
        <f t="array" ref="DP124">beneficio_muerte_individual_activo(DP$2,$F124,$D124, Hombres!$A$1:$DW$117, Mujeres!$A$1:$DW$117)</f>
        <v>6347.6657048038187</v>
      </c>
      <c r="DQ124" s="46" cm="1">
        <f t="array" ref="DQ124">beneficio_muerte_individual_activo(DQ$2,$F124,$D124, Hombres!$A$1:$DW$117, Mujeres!$A$1:$DW$117)</f>
        <v>6775.9921235437369</v>
      </c>
      <c r="DR124" s="46" cm="1">
        <f t="array" ref="DR124">beneficio_muerte_individual_activo(DR$2,$F124,$D124, Hombres!$A$1:$DW$117, Mujeres!$A$1:$DW$117)</f>
        <v>7247.0501171519991</v>
      </c>
      <c r="DS124" s="46" cm="1">
        <f t="array" ref="DS124">beneficio_muerte_individual_activo(DS$2,$F124,$D124, Hombres!$A$1:$DW$117, Mujeres!$A$1:$DW$117)</f>
        <v>7724.9363375874245</v>
      </c>
      <c r="DT124" s="46" cm="1">
        <f t="array" ref="DT124">beneficio_muerte_individual_activo(DT$2,$F124,$D124, Hombres!$A$1:$DW$117, Mujeres!$A$1:$DW$117)</f>
        <v>8221.284592941156</v>
      </c>
      <c r="DU124" s="46" cm="1">
        <f t="array" ref="DU124">beneficio_muerte_individual_activo(DU$2,$F124,$D124, Hombres!$A$1:$DW$117, Mujeres!$A$1:$DW$117)</f>
        <v>8821.3993805560804</v>
      </c>
      <c r="DV124" s="46" cm="1">
        <f t="array" ref="DV124">beneficio_muerte_individual_activo(DV$2,$F124,$D124, Hombres!$A$1:$DW$117, Mujeres!$A$1:$DW$117)</f>
        <v>9523.8698599653908</v>
      </c>
      <c r="DW124" s="46" cm="1">
        <f t="array" ref="DW124">beneficio_muerte_individual_activo(DW$2,$F124,$D124, Hombres!$A$1:$DW$117, Mujeres!$A$1:$DW$117)</f>
        <v>10280.116058193124</v>
      </c>
      <c r="DX124" s="46" cm="1">
        <f t="array" ref="DX124">beneficio_muerte_individual_activo(DX$2,$F124,$D124, Hombres!$A$1:$DW$117, Mujeres!$A$1:$DW$117)</f>
        <v>10979.811634899399</v>
      </c>
      <c r="DY124" s="46" cm="1">
        <f t="array" ref="DY124">beneficio_muerte_individual_activo(DY$2,$F124,$D124, Hombres!$A$1:$DW$117, Mujeres!$A$1:$DW$117)</f>
        <v>11641.135633797361</v>
      </c>
      <c r="DZ124" s="46" cm="1">
        <f t="array" ref="DZ124">beneficio_muerte_individual_activo(DZ$2,$F124,$D124, Hombres!$A$1:$DW$117, Mujeres!$A$1:$DW$117)</f>
        <v>12386.28593178912</v>
      </c>
      <c r="EA124" s="46" cm="1">
        <f t="array" ref="EA124">beneficio_muerte_individual_activo(EA$2,$F124,$D124, Hombres!$A$1:$DW$117, Mujeres!$A$1:$DW$117)</f>
        <v>13340.796761654512</v>
      </c>
      <c r="EB124" s="46" cm="1">
        <f t="array" ref="EB124">beneficio_muerte_individual_activo(EB$2,$F124,$D124, Hombres!$A$1:$DW$117, Mujeres!$A$1:$DW$117)</f>
        <v>14539.705078502422</v>
      </c>
      <c r="EC124" s="46" cm="1">
        <f t="array" ref="EC124">beneficio_muerte_individual_activo(EC$2,$F124,$D124, Hombres!$A$1:$DW$117, Mujeres!$A$1:$DW$117)</f>
        <v>15928.702118980005</v>
      </c>
      <c r="ED124" s="46" cm="1">
        <f t="array" ref="ED124">beneficio_muerte_individual_activo(ED$2,$F124,$D124, Hombres!$A$1:$DW$117, Mujeres!$A$1:$DW$117)</f>
        <v>10475.105279167101</v>
      </c>
      <c r="EE124" s="46" cm="1">
        <f t="array" ref="EE124">beneficio_muerte_individual_activo(EE$2,$F124,$D124, Hombres!$A$1:$DW$117, Mujeres!$A$1:$DW$117)</f>
        <v>11435.128751285738</v>
      </c>
      <c r="EF124" s="46" cm="1">
        <f t="array" ref="EF124">beneficio_muerte_individual_activo(EF$2,$F124,$D124, Hombres!$A$1:$DW$117, Mujeres!$A$1:$DW$117)</f>
        <v>12353.079707630621</v>
      </c>
      <c r="EG124" s="46" cm="1">
        <f t="array" ref="EG124">beneficio_muerte_individual_activo(EG$2,$F124,$D124, Hombres!$A$1:$DW$117, Mujeres!$A$1:$DW$117)</f>
        <v>13216.571709334261</v>
      </c>
      <c r="EH124" s="46" cm="1">
        <f t="array" ref="EH124">beneficio_muerte_individual_activo(EH$2,$F124,$D124, Hombres!$A$1:$DW$117, Mujeres!$A$1:$DW$117)</f>
        <v>14084.879704774887</v>
      </c>
      <c r="EI124" s="46" cm="1">
        <f t="array" ref="EI124">beneficio_muerte_individual_activo(EI$2,$F124,$D124, Hombres!$A$1:$DW$117, Mujeres!$A$1:$DW$117)</f>
        <v>15065.093255088417</v>
      </c>
      <c r="EJ124" s="46" cm="1">
        <f t="array" ref="EJ124">beneficio_muerte_individual_activo(EJ$2,$F124,$D124, Hombres!$A$1:$DW$117, Mujeres!$A$1:$DW$117)</f>
        <v>16239.715796521728</v>
      </c>
      <c r="EK124" s="46" cm="1">
        <f t="array" ref="EK124">beneficio_muerte_individual_activo(EK$2,$F124,$D124, Hombres!$A$1:$DW$117, Mujeres!$A$1:$DW$117)</f>
        <v>17729.103245698785</v>
      </c>
      <c r="EL124" s="46" cm="1">
        <f t="array" ref="EL124">beneficio_muerte_individual_activo(EL$2,$F124,$D124, Hombres!$A$1:$DW$117, Mujeres!$A$1:$DW$117)</f>
        <v>19730.565456465149</v>
      </c>
      <c r="EM124" s="46" cm="1">
        <f t="array" ref="EM124">beneficio_muerte_individual_activo(EM$2,$F124,$D124, Hombres!$A$1:$DW$117, Mujeres!$A$1:$DW$117)</f>
        <v>22206.639882400108</v>
      </c>
      <c r="EN124" s="46" cm="1">
        <f t="array" ref="EN124">beneficio_muerte_individual_activo(EN$2,$F124,$D124, Hombres!$A$1:$DW$117, Mujeres!$A$1:$DW$117)</f>
        <v>24775.52279715407</v>
      </c>
      <c r="EO124" s="46" cm="1">
        <f t="array" ref="EO124">beneficio_muerte_individual_activo(EO$2,$F124,$D124, Hombres!$A$1:$DW$117, Mujeres!$A$1:$DW$117)</f>
        <v>27125.167309935903</v>
      </c>
      <c r="EP124" s="46" cm="1">
        <f t="array" ref="EP124">beneficio_muerte_individual_activo(EP$2,$F124,$D124, Hombres!$A$1:$DW$117, Mujeres!$A$1:$DW$117)</f>
        <v>29343.77283175222</v>
      </c>
      <c r="EQ124" s="46" cm="1">
        <f t="array" ref="EQ124">beneficio_muerte_individual_activo(EQ$2,$F124,$D124, Hombres!$A$1:$DW$117, Mujeres!$A$1:$DW$117)</f>
        <v>31865.30764433679</v>
      </c>
      <c r="ER124" s="46" cm="1">
        <f t="array" ref="ER124">beneficio_muerte_individual_activo(ER$2,$F124,$D124, Hombres!$A$1:$DW$117, Mujeres!$A$1:$DW$117)</f>
        <v>35027.735886726587</v>
      </c>
      <c r="ES124" s="46" cm="1">
        <f t="array" ref="ES124">beneficio_muerte_individual_activo(ES$2,$F124,$D124, Hombres!$A$1:$DW$117, Mujeres!$A$1:$DW$117)</f>
        <v>38965.619140742849</v>
      </c>
      <c r="ET124" s="46" cm="1">
        <f t="array" ref="ET124">beneficio_muerte_individual_activo(ET$2,$F124,$D124, Hombres!$A$1:$DW$117, Mujeres!$A$1:$DW$117)</f>
        <v>43650.30551602105</v>
      </c>
      <c r="EU124" s="46" cm="1">
        <f t="array" ref="EU124">beneficio_muerte_individual_activo(EU$2,$F124,$D124, Hombres!$A$1:$DW$117, Mujeres!$A$1:$DW$117)</f>
        <v>51628.979249929536</v>
      </c>
      <c r="EV124" s="46" cm="1">
        <f t="array" ref="EV124">beneficio_muerte_individual_activo(EV$2,$F124,$D124, Hombres!$A$1:$DW$117, Mujeres!$A$1:$DW$117)</f>
        <v>56924.252002145266</v>
      </c>
      <c r="EW124" s="46" cm="1">
        <f t="array" ref="EW124">beneficio_muerte_individual_activo(EW$2,$F124,$D124, Hombres!$A$1:$DW$117, Mujeres!$A$1:$DW$117)</f>
        <v>62569.348635469723</v>
      </c>
      <c r="EX124" s="46" cm="1">
        <f t="array" ref="EX124">beneficio_muerte_individual_activo(EX$2,$F124,$D124, Hombres!$A$1:$DW$117, Mujeres!$A$1:$DW$117)</f>
        <v>68492.94309548098</v>
      </c>
      <c r="EY124" s="46" cm="1">
        <f t="array" ref="EY124">beneficio_muerte_individual_activo(EY$2,$F124,$D124, Hombres!$A$1:$DW$117, Mujeres!$A$1:$DW$117)</f>
        <v>74682.128977416578</v>
      </c>
      <c r="EZ124" s="46" cm="1">
        <f t="array" ref="EZ124">beneficio_muerte_individual_activo(EZ$2,$F124,$D124, Hombres!$A$1:$DW$117, Mujeres!$A$1:$DW$117)</f>
        <v>81209.070138676281</v>
      </c>
      <c r="FA124" s="46" cm="1">
        <f t="array" ref="FA124">beneficio_muerte_individual_activo(FA$2,$F124,$D124, Hombres!$A$1:$DW$117, Mujeres!$A$1:$DW$117)</f>
        <v>88062.265521621128</v>
      </c>
      <c r="FB124" s="46" cm="1">
        <f t="array" ref="FB124">beneficio_muerte_individual_activo(FB$2,$F124,$D124, Hombres!$A$1:$DW$117, Mujeres!$A$1:$DW$117)</f>
        <v>95036.230801499376</v>
      </c>
      <c r="FC124" s="46" cm="1">
        <f t="array" ref="FC124">beneficio_muerte_individual_activo(FC$2,$F124,$D124, Hombres!$A$1:$DW$117, Mujeres!$A$1:$DW$117)</f>
        <v>101899.10584997015</v>
      </c>
      <c r="FD124" s="46" cm="1">
        <f t="array" ref="FD124">beneficio_muerte_individual_activo(FD$2,$F124,$D124, Hombres!$A$1:$DW$117, Mujeres!$A$1:$DW$117)</f>
        <v>108508.92967453145</v>
      </c>
      <c r="FE124" s="46" cm="1">
        <f t="array" ref="FE124">beneficio_muerte_individual_activo(FE$2,$F124,$D124, Hombres!$A$1:$DW$117, Mujeres!$A$1:$DW$117)</f>
        <v>114804.91080176784</v>
      </c>
      <c r="FF124" s="46" cm="1">
        <f t="array" ref="FF124">beneficio_muerte_individual_activo(FF$2,$F124,$D124, Hombres!$A$1:$DW$117, Mujeres!$A$1:$DW$117)</f>
        <v>120601.96561937335</v>
      </c>
      <c r="FG124" s="46" cm="1">
        <f t="array" ref="FG124">beneficio_muerte_individual_activo(FG$2,$F124,$D124, Hombres!$A$1:$DW$117, Mujeres!$A$1:$DW$117)</f>
        <v>125543.96678152682</v>
      </c>
      <c r="FH124" s="46" cm="1">
        <f t="array" ref="FH124">beneficio_muerte_individual_activo(FH$2,$F124,$D124, Hombres!$A$1:$DW$117, Mujeres!$A$1:$DW$117)</f>
        <v>129284.66924462316</v>
      </c>
      <c r="FI124" s="46" cm="1">
        <f t="array" ref="FI124">beneficio_muerte_individual_activo(FI$2,$F124,$D124, Hombres!$A$1:$DW$117, Mujeres!$A$1:$DW$117)</f>
        <v>131575.77527417068</v>
      </c>
      <c r="FJ124" s="46" cm="1">
        <f t="array" ref="FJ124">beneficio_muerte_individual_activo(FJ$2,$F124,$D124, Hombres!$A$1:$DW$117, Mujeres!$A$1:$DW$117)</f>
        <v>132179.62028413243</v>
      </c>
      <c r="FK124" s="46" cm="1">
        <f t="array" ref="FK124">beneficio_muerte_individual_activo(FK$2,$F124,$D124, Hombres!$A$1:$DW$117, Mujeres!$A$1:$DW$117)</f>
        <v>130804.94077979474</v>
      </c>
      <c r="FL124" s="46" cm="1">
        <f t="array" ref="FL124">beneficio_muerte_individual_activo(FL$2,$F124,$D124, Hombres!$A$1:$DW$117, Mujeres!$A$1:$DW$117)</f>
        <v>127141.98258670881</v>
      </c>
      <c r="FM124" s="46" cm="1">
        <f t="array" ref="FM124">beneficio_muerte_individual_activo(FM$2,$F124,$D124, Hombres!$A$1:$DW$117, Mujeres!$A$1:$DW$117)</f>
        <v>121035.64840442502</v>
      </c>
      <c r="FN124" s="46" cm="1">
        <f t="array" ref="FN124">beneficio_muerte_individual_activo(FN$2,$F124,$D124, Hombres!$A$1:$DW$117, Mujeres!$A$1:$DW$117)</f>
        <v>112554.71278442728</v>
      </c>
      <c r="FO124" s="46" cm="1">
        <f t="array" ref="FO124">beneficio_muerte_individual_activo(FO$2,$F124,$D124, Hombres!$A$1:$DW$117, Mujeres!$A$1:$DW$117)</f>
        <v>101926.03915712809</v>
      </c>
      <c r="FP124" s="46" cm="1">
        <f t="array" ref="FP124">beneficio_muerte_individual_activo(FP$2,$F124,$D124, Hombres!$A$1:$DW$117, Mujeres!$A$1:$DW$117)</f>
        <v>89512.090989452234</v>
      </c>
      <c r="FQ124" s="106" cm="1">
        <f t="array" ref="FQ124">beneficio_muerte_individual_activo(FQ$2,$F124,$D124, Hombres!$A$1:$DW$117, Mujeres!$A$1:$DW$117)</f>
        <v>75844.312250806368</v>
      </c>
      <c r="FR124" s="46" cm="1">
        <f t="array" ref="FR124">beneficio_muerte_individual_activo(FR$2,$F124,$D124, Hombres!$A$1:$DW$117, Mujeres!$A$1:$DW$117)</f>
        <v>61659.205412254414</v>
      </c>
      <c r="FS124" s="46" cm="1">
        <f t="array" ref="FS124">beneficio_muerte_individual_activo(FS$2,$F124,$D124, Hombres!$A$1:$DW$117, Mujeres!$A$1:$DW$117)</f>
        <v>47805.871699733761</v>
      </c>
      <c r="FT124" s="46" cm="1">
        <f t="array" ref="FT124">beneficio_muerte_individual_activo(FT$2,$F124,$D124, Hombres!$A$1:$DW$117, Mujeres!$A$1:$DW$117)</f>
        <v>35092.449741004515</v>
      </c>
      <c r="FU124" s="46" cm="1">
        <f t="array" ref="FU124">beneficio_muerte_individual_activo(FU$2,$F124,$D124, Hombres!$A$1:$DW$117, Mujeres!$A$1:$DW$117)</f>
        <v>24170.762894624706</v>
      </c>
      <c r="FV124" s="46" cm="1">
        <f t="array" ref="FV124">beneficio_muerte_individual_activo(FV$2,$F124,$D124, Hombres!$A$1:$DW$117, Mujeres!$A$1:$DW$117)</f>
        <v>15452.108068457273</v>
      </c>
      <c r="FW124" s="46" cm="1">
        <f t="array" ref="FW124">beneficio_muerte_individual_activo(FW$2,$F124,$D124, Hombres!$A$1:$DW$117, Mujeres!$A$1:$DW$117)</f>
        <v>9051.601730838096</v>
      </c>
      <c r="FX124" s="46" cm="1">
        <f t="array" ref="FX124">beneficio_muerte_individual_activo(FX$2,$F124,$D124, Hombres!$A$1:$DW$117, Mujeres!$A$1:$DW$117)</f>
        <v>4782.9518314980533</v>
      </c>
      <c r="FY124" s="46" cm="1">
        <f t="array" ref="FY124">beneficio_muerte_individual_activo(FY$2,$F124,$D124, Hombres!$A$1:$DW$117, Mujeres!$A$1:$DW$117)</f>
        <v>2234.5978839217455</v>
      </c>
      <c r="FZ124" s="46" cm="1">
        <f t="array" ref="FZ124">beneficio_muerte_individual_activo(FZ$2,$F124,$D124, Hombres!$A$1:$DW$117, Mujeres!$A$1:$DW$117)</f>
        <v>899.03948671105013</v>
      </c>
      <c r="GA124" s="46" cm="1">
        <f t="array" ref="GA124">beneficio_muerte_individual_activo(GA$2,$F124,$D124, Hombres!$A$1:$DW$117, Mujeres!$A$1:$DW$117)</f>
        <v>300.45142145002063</v>
      </c>
      <c r="GB124" s="46" cm="1">
        <f t="array" ref="GB124">beneficio_muerte_individual_activo(GB$2,$F124,$D124, Hombres!$A$1:$DW$117, Mujeres!$A$1:$DW$117)</f>
        <v>79.110107821116429</v>
      </c>
      <c r="GC124" s="46" cm="1">
        <f t="array" ref="GC124">beneficio_muerte_individual_activo(GC$2,$F124,$D124, Hombres!$A$1:$DW$117, Mujeres!$A$1:$DW$117)</f>
        <v>15.044485669408996</v>
      </c>
      <c r="GD124" s="46" cm="1">
        <f t="array" ref="GD124">beneficio_muerte_individual_activo(GD$2,$F124,$D124, Hombres!$A$1:$DW$117, Mujeres!$A$1:$DW$117)</f>
        <v>0</v>
      </c>
      <c r="GE124" s="46" cm="1">
        <f t="array" ref="GE124">beneficio_muerte_individual_activo(GE$2,$F124,$D124, Hombres!$A$1:$DW$117, Mujeres!$A$1:$DW$117)</f>
        <v>0</v>
      </c>
      <c r="GF124" s="46" cm="1">
        <f t="array" ref="GF124">beneficio_muerte_individual_activo(GF$2,$F124,$D124, Hombres!$A$1:$DW$117, Mujeres!$A$1:$DW$117)</f>
        <v>0</v>
      </c>
      <c r="GG124" s="46" cm="1">
        <f t="array" ref="GG124">beneficio_muerte_individual_activo(GG$2,$F124,$D124, Hombres!$A$1:$DW$117, Mujeres!$A$1:$DW$117)</f>
        <v>0</v>
      </c>
      <c r="GH124" s="46" cm="1">
        <f t="array" ref="GH124">beneficio_muerte_individual_activo(GH$2,$F124,$D124, Hombres!$A$1:$DW$117, Mujeres!$A$1:$DW$117)</f>
        <v>0</v>
      </c>
      <c r="GI124" s="46" cm="1">
        <f t="array" ref="GI124">beneficio_muerte_individual_activo(GI$2,$F124,$D124, Hombres!$A$1:$DW$117, Mujeres!$A$1:$DW$117)</f>
        <v>0</v>
      </c>
      <c r="GJ124" s="46" cm="1">
        <f t="array" ref="GJ124">beneficio_muerte_individual_activo(GJ$2,$F124,$D124, Hombres!$A$1:$DW$117, Mujeres!$A$1:$DW$117)</f>
        <v>0</v>
      </c>
      <c r="GK124" s="46" cm="1">
        <f t="array" ref="GK124">beneficio_muerte_individual_activo(GK$2,$F124,$D124, Hombres!$A$1:$DW$117, Mujeres!$A$1:$DW$117)</f>
        <v>0</v>
      </c>
      <c r="GL124" s="46" cm="1">
        <f t="array" ref="GL124">beneficio_muerte_individual_activo(GL$2,$F124,$D124, Hombres!$A$1:$DW$117, Mujeres!$A$1:$DW$117)</f>
        <v>0</v>
      </c>
      <c r="GM124" s="46" cm="1">
        <f t="array" ref="GM124">beneficio_muerte_individual_activo(GM$2,$F124,$D124, Hombres!$A$1:$DW$117, Mujeres!$A$1:$DW$117)</f>
        <v>0</v>
      </c>
      <c r="GN124" s="46" cm="1">
        <f t="array" ref="GN124">beneficio_muerte_individual_activo(GN$2,$F124,$D124, Hombres!$A$1:$DW$117, Mujeres!$A$1:$DW$117)</f>
        <v>0</v>
      </c>
      <c r="GO124" s="46" cm="1">
        <f t="array" ref="GO124">beneficio_muerte_individual_activo(GO$2,$F124,$D124, Hombres!$A$1:$DW$117, Mujeres!$A$1:$DW$117)</f>
        <v>0</v>
      </c>
      <c r="GP124" s="46" cm="1">
        <f t="array" ref="GP124">beneficio_muerte_individual_activo(GP$2,$F124,$D124, Hombres!$A$1:$DW$117, Mujeres!$A$1:$DW$117)</f>
        <v>0</v>
      </c>
      <c r="GQ124" s="46" cm="1">
        <f t="array" ref="GQ124">beneficio_muerte_individual_activo(GQ$2,$F124,$D124, Hombres!$A$1:$DW$117, Mujeres!$A$1:$DW$117)</f>
        <v>0</v>
      </c>
      <c r="GR124" s="46" cm="1">
        <f t="array" ref="GR124">beneficio_muerte_individual_activo(GR$2,$F124,$D124, Hombres!$A$1:$DW$117, Mujeres!$A$1:$DW$117)</f>
        <v>0</v>
      </c>
      <c r="GS124" s="46" cm="1">
        <f t="array" ref="GS124">beneficio_muerte_individual_activo(GS$2,$F124,$D124, Hombres!$A$1:$DW$117, Mujeres!$A$1:$DW$117)</f>
        <v>0</v>
      </c>
      <c r="GT124" s="46" cm="1">
        <f t="array" ref="GT124">beneficio_muerte_individual_activo(GT$2,$F124,$D124, Hombres!$A$1:$DW$117, Mujeres!$A$1:$DW$117)</f>
        <v>0</v>
      </c>
      <c r="GU124" s="46" cm="1">
        <f t="array" ref="GU124">beneficio_muerte_individual_activo(GU$2,$F124,$D124, Hombres!$A$1:$DW$117, Mujeres!$A$1:$DW$117)</f>
        <v>0</v>
      </c>
      <c r="GV124" s="46" cm="1">
        <f t="array" ref="GV124">beneficio_muerte_individual_activo(GV$2,$F124,$D124, Hombres!$A$1:$DW$117, Mujeres!$A$1:$DW$117)</f>
        <v>0</v>
      </c>
    </row>
    <row r="125" spans="1:204" x14ac:dyDescent="0.25">
      <c r="A125" s="1">
        <f t="shared" si="1"/>
        <v>123</v>
      </c>
      <c r="B125" s="75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39" cm="1">
        <f t="array" ref="G125">PorcentajePension(C125,E125, D125)</f>
        <v>0.85</v>
      </c>
      <c r="I125" s="72"/>
      <c r="J125" s="46" cm="1">
        <f t="array" ref="J125">AnualidadActivo(J$2, $E125, $C125, $B125, $D125, Hombres!$A$1:$DW$117, Mujeres!$A$1:$DW$117)</f>
        <v>0</v>
      </c>
      <c r="K125" s="46" cm="1">
        <f t="array" ref="K125">AnualidadActivo(K$2, $E125, $C125, $B125, $D125, Hombres!$A$1:$DW$117, Mujeres!$A$1:$DW$117)</f>
        <v>0</v>
      </c>
      <c r="L125" s="46" cm="1">
        <f t="array" ref="L125">AnualidadActivo(L$2, $E125, $C125, $B125, $D125, Hombres!$A$1:$DW$117, Mujeres!$A$1:$DW$117)</f>
        <v>0</v>
      </c>
      <c r="M125" s="46" cm="1">
        <f t="array" ref="M125">AnualidadActivo(M$2, $E125, $C125, $B125, $D125, Hombres!$A$1:$DW$117, Mujeres!$A$1:$DW$117)</f>
        <v>0</v>
      </c>
      <c r="N125" s="46" cm="1">
        <f t="array" ref="N125">AnualidadActivo(N$2, $E125, $C125, $B125, $D125, Hombres!$A$1:$DW$117, Mujeres!$A$1:$DW$117)</f>
        <v>0</v>
      </c>
      <c r="O125" s="46" cm="1">
        <f t="array" ref="O125">AnualidadActivo(O$2, $E125, $C125, $B125, $D125, Hombres!$A$1:$DW$117, Mujeres!$A$1:$DW$117)</f>
        <v>0</v>
      </c>
      <c r="P125" s="46" cm="1">
        <f t="array" ref="P125">AnualidadActivo(P$2, $E125, $C125, $B125, $D125, Hombres!$A$1:$DW$117, Mujeres!$A$1:$DW$117)</f>
        <v>0</v>
      </c>
      <c r="Q125" s="46" cm="1">
        <f t="array" ref="Q125">AnualidadActivo(Q$2, $E125, $C125, $B125, $D125, Hombres!$A$1:$DW$117, Mujeres!$A$1:$DW$117)</f>
        <v>0</v>
      </c>
      <c r="R125" s="46" cm="1">
        <f t="array" ref="R125">AnualidadActivo(R$2, $E125, $C125, $B125, $D125, Hombres!$A$1:$DW$117, Mujeres!$A$1:$DW$117)</f>
        <v>0</v>
      </c>
      <c r="S125" s="46" cm="1">
        <f t="array" ref="S125">AnualidadActivo(S$2, $E125, $C125, $B125, $D125, Hombres!$A$1:$DW$117, Mujeres!$A$1:$DW$117)</f>
        <v>0</v>
      </c>
      <c r="T125" s="46" cm="1">
        <f t="array" ref="T125">AnualidadActivo(T$2, $E125, $C125, $B125, $D125, Hombres!$A$1:$DW$117, Mujeres!$A$1:$DW$117)</f>
        <v>0</v>
      </c>
      <c r="U125" s="46" cm="1">
        <f t="array" ref="U125">AnualidadActivo(U$2, $E125, $C125, $B125, $D125, Hombres!$A$1:$DW$117, Mujeres!$A$1:$DW$117)</f>
        <v>0</v>
      </c>
      <c r="V125" s="46" cm="1">
        <f t="array" ref="V125">AnualidadActivo(V$2, $E125, $C125, $B125, $D125, Hombres!$A$1:$DW$117, Mujeres!$A$1:$DW$117)</f>
        <v>0</v>
      </c>
      <c r="W125" s="46" cm="1">
        <f t="array" ref="W125">AnualidadActivo(W$2, $E125, $C125, $B125, $D125, Hombres!$A$1:$DW$117, Mujeres!$A$1:$DW$117)</f>
        <v>0</v>
      </c>
      <c r="X125" s="46" cm="1">
        <f t="array" ref="X125">AnualidadActivo(X$2, $E125, $C125, $B125, $D125, Hombres!$A$1:$DW$117, Mujeres!$A$1:$DW$117)</f>
        <v>0</v>
      </c>
      <c r="Y125" s="46" cm="1">
        <f t="array" ref="Y125">AnualidadActivo(Y$2, $E125, $C125, $B125, $D125, Hombres!$A$1:$DW$117, Mujeres!$A$1:$DW$117)</f>
        <v>0</v>
      </c>
      <c r="Z125" s="46" cm="1">
        <f t="array" ref="Z125">AnualidadActivo(Z$2, $E125, $C125, $B125, $D125, Hombres!$A$1:$DW$117, Mujeres!$A$1:$DW$117)</f>
        <v>0</v>
      </c>
      <c r="AA125" s="46" cm="1">
        <f t="array" ref="AA125">AnualidadActivo(AA$2, $E125, $C125, $B125, $D125, Hombres!$A$1:$DW$117, Mujeres!$A$1:$DW$117)</f>
        <v>0</v>
      </c>
      <c r="AB125" s="46" cm="1">
        <f t="array" ref="AB125">AnualidadActivo(AB$2, $E125, $C125, $B125, $D125, Hombres!$A$1:$DW$117, Mujeres!$A$1:$DW$117)</f>
        <v>0</v>
      </c>
      <c r="AC125" s="46" cm="1">
        <f t="array" ref="AC125">AnualidadActivo(AC$2, $E125, $C125, $B125, $D125, Hombres!$A$1:$DW$117, Mujeres!$A$1:$DW$117)</f>
        <v>0</v>
      </c>
      <c r="AD125" s="46" cm="1">
        <f t="array" ref="AD125">AnualidadActivo(AD$2, $E125, $C125, $B125, $D125, Hombres!$A$1:$DW$117, Mujeres!$A$1:$DW$117)</f>
        <v>0</v>
      </c>
      <c r="AE125" s="46" cm="1">
        <f t="array" ref="AE125">AnualidadActivo(AE$2, $E125, $C125, $B125, $D125, Hombres!$A$1:$DW$117, Mujeres!$A$1:$DW$117)</f>
        <v>0</v>
      </c>
      <c r="AF125" s="46" cm="1">
        <f t="array" ref="AF125">AnualidadActivo(AF$2, $E125, $C125, $B125, $D125, Hombres!$A$1:$DW$117, Mujeres!$A$1:$DW$117)</f>
        <v>0</v>
      </c>
      <c r="AG125" s="46" cm="1">
        <f t="array" ref="AG125">AnualidadActivo(AG$2, $E125, $C125, $B125, $D125, Hombres!$A$1:$DW$117, Mujeres!$A$1:$DW$117)</f>
        <v>0</v>
      </c>
      <c r="AH125" s="46" cm="1">
        <f t="array" ref="AH125">AnualidadActivo(AH$2, $E125, $C125, $B125, $D125, Hombres!$A$1:$DW$117, Mujeres!$A$1:$DW$117)</f>
        <v>0</v>
      </c>
      <c r="AI125" s="46" cm="1">
        <f t="array" ref="AI125">AnualidadActivo(AI$2, $E125, $C125, $B125, $D125, Hombres!$A$1:$DW$117, Mujeres!$A$1:$DW$117)</f>
        <v>0</v>
      </c>
      <c r="AJ125" s="46" cm="1">
        <f t="array" ref="AJ125">AnualidadActivo(AJ$2, $E125, $C125, $B125, $D125, Hombres!$A$1:$DW$117, Mujeres!$A$1:$DW$117)</f>
        <v>0</v>
      </c>
      <c r="AK125" s="46" cm="1">
        <f t="array" ref="AK125">AnualidadActivo(AK$2, $E125, $C125, $B125, $D125, Hombres!$A$1:$DW$117, Mujeres!$A$1:$DW$117)</f>
        <v>0</v>
      </c>
      <c r="AL125" s="46" cm="1">
        <f t="array" ref="AL125">AnualidadActivo(AL$2, $E125, $C125, $B125, $D125, Hombres!$A$1:$DW$117, Mujeres!$A$1:$DW$117)</f>
        <v>0</v>
      </c>
      <c r="AM125" s="46" cm="1">
        <f t="array" ref="AM125">AnualidadActivo(AM$2, $E125, $C125, $B125, $D125, Hombres!$A$1:$DW$117, Mujeres!$A$1:$DW$117)</f>
        <v>0</v>
      </c>
      <c r="AN125" s="46" cm="1">
        <f t="array" ref="AN125">AnualidadActivo(AN$2, $E125, $C125, $B125, $D125, Hombres!$A$1:$DW$117, Mujeres!$A$1:$DW$117)</f>
        <v>0</v>
      </c>
      <c r="AO125" s="46" cm="1">
        <f t="array" ref="AO125">AnualidadActivo(AO$2, $E125, $C125, $B125, $D125, Hombres!$A$1:$DW$117, Mujeres!$A$1:$DW$117)</f>
        <v>0</v>
      </c>
      <c r="AP125" s="46" cm="1">
        <f t="array" ref="AP125">AnualidadActivo(AP$2, $E125, $C125, $B125, $D125, Hombres!$A$1:$DW$117, Mujeres!$A$1:$DW$117)</f>
        <v>0</v>
      </c>
      <c r="AQ125" s="46" cm="1">
        <f t="array" ref="AQ125">AnualidadActivo(AQ$2, $E125, $C125, $B125, $D125, Hombres!$A$1:$DW$117, Mujeres!$A$1:$DW$117)</f>
        <v>0</v>
      </c>
      <c r="AR125" s="46" cm="1">
        <f t="array" ref="AR125">AnualidadActivo(AR$2, $E125, $C125, $B125, $D125, Hombres!$A$1:$DW$117, Mujeres!$A$1:$DW$117)</f>
        <v>67418615.366339028</v>
      </c>
      <c r="AS125" s="46" cm="1">
        <f t="array" ref="AS125">AnualidadActivo(AS$2, $E125, $C125, $B125, $D125, Hombres!$A$1:$DW$117, Mujeres!$A$1:$DW$117)</f>
        <v>69441173.827329189</v>
      </c>
      <c r="AT125" s="46" cm="1">
        <f t="array" ref="AT125">AnualidadActivo(AT$2, $E125, $C125, $B125, $D125, Hombres!$A$1:$DW$117, Mujeres!$A$1:$DW$117)</f>
        <v>71524409.042149067</v>
      </c>
      <c r="AU125" s="46" cm="1">
        <f t="array" ref="AU125">AnualidadActivo(AU$2, $E125, $C125, $B125, $D125, Hombres!$A$1:$DW$117, Mujeres!$A$1:$DW$117)</f>
        <v>73670141.313413545</v>
      </c>
      <c r="AV125" s="46" cm="1">
        <f t="array" ref="AV125">AnualidadActivo(AV$2, $E125, $C125, $B125, $D125, Hombres!$A$1:$DW$117, Mujeres!$A$1:$DW$117)</f>
        <v>75880245.552815959</v>
      </c>
      <c r="AW125" s="46" cm="1">
        <f t="array" ref="AW125">AnualidadActivo(AW$2, $E125, $C125, $B125, $D125, Hombres!$A$1:$DW$117, Mujeres!$A$1:$DW$117)</f>
        <v>77521161.174512789</v>
      </c>
      <c r="AX125" s="46" cm="1">
        <f t="array" ref="AX125">AnualidadActivo(AX$2, $E125, $C125, $B125, $D125, Hombres!$A$1:$DW$117, Mujeres!$A$1:$DW$117)</f>
        <v>79148016.774468869</v>
      </c>
      <c r="AY125" s="46" cm="1">
        <f t="array" ref="AY125">AnualidadActivo(AY$2, $E125, $C125, $B125, $D125, Hombres!$A$1:$DW$117, Mujeres!$A$1:$DW$117)</f>
        <v>80762912.543246567</v>
      </c>
      <c r="AZ125" s="46" cm="1">
        <f t="array" ref="AZ125">AnualidadActivo(AZ$2, $E125, $C125, $B125, $D125, Hombres!$A$1:$DW$117, Mujeres!$A$1:$DW$117)</f>
        <v>82368249.877934709</v>
      </c>
      <c r="BA125" s="46" cm="1">
        <f t="array" ref="BA125">AnualidadActivo(BA$2, $E125, $C125, $B125, $D125, Hombres!$A$1:$DW$117, Mujeres!$A$1:$DW$117)</f>
        <v>83956213.611833662</v>
      </c>
      <c r="BB125" s="46" cm="1">
        <f t="array" ref="BB125">AnualidadActivo(BB$2, $E125, $C125, $B125, $D125, Hombres!$A$1:$DW$117, Mujeres!$A$1:$DW$117)</f>
        <v>85507980.925612941</v>
      </c>
      <c r="BC125" s="46" cm="1">
        <f t="array" ref="BC125">AnualidadActivo(BC$2, $E125, $C125, $B125, $D125, Hombres!$A$1:$DW$117, Mujeres!$A$1:$DW$117)</f>
        <v>86995371.475374609</v>
      </c>
      <c r="BD125" s="46" cm="1">
        <f t="array" ref="BD125">AnualidadActivo(BD$2, $E125, $C125, $B125, $D125, Hombres!$A$1:$DW$117, Mujeres!$A$1:$DW$117)</f>
        <v>88386386.403450519</v>
      </c>
      <c r="BE125" s="46" cm="1">
        <f t="array" ref="BE125">AnualidadActivo(BE$2, $E125, $C125, $B125, $D125, Hombres!$A$1:$DW$117, Mujeres!$A$1:$DW$117)</f>
        <v>89648383.403227687</v>
      </c>
      <c r="BF125" s="46" cm="1">
        <f t="array" ref="BF125">AnualidadActivo(BF$2, $E125, $C125, $B125, $D125, Hombres!$A$1:$DW$117, Mujeres!$A$1:$DW$117)</f>
        <v>90752024.928660467</v>
      </c>
      <c r="BG125" s="46" cm="1">
        <f t="array" ref="BG125">AnualidadActivo(BG$2, $E125, $C125, $B125, $D125, Hombres!$A$1:$DW$117, Mujeres!$A$1:$DW$117)</f>
        <v>91683005.030151263</v>
      </c>
      <c r="BH125" s="46" cm="1">
        <f t="array" ref="BH125">AnualidadActivo(BH$2, $E125, $C125, $B125, $D125, Hombres!$A$1:$DW$117, Mujeres!$A$1:$DW$117)</f>
        <v>92440136.304676965</v>
      </c>
      <c r="BI125" s="46" cm="1">
        <f t="array" ref="BI125">AnualidadActivo(BI$2, $E125, $C125, $B125, $D125, Hombres!$A$1:$DW$117, Mujeres!$A$1:$DW$117)</f>
        <v>93025442.566241801</v>
      </c>
      <c r="BJ125" s="46" cm="1">
        <f t="array" ref="BJ125">AnualidadActivo(BJ$2, $E125, $C125, $B125, $D125, Hombres!$A$1:$DW$117, Mujeres!$A$1:$DW$117)</f>
        <v>93434799.444822028</v>
      </c>
      <c r="BK125" s="46" cm="1">
        <f t="array" ref="BK125">AnualidadActivo(BK$2, $E125, $C125, $B125, $D125, Hombres!$A$1:$DW$117, Mujeres!$A$1:$DW$117)</f>
        <v>93650277.284344897</v>
      </c>
      <c r="BL125" s="46" cm="1">
        <f t="array" ref="BL125">AnualidadActivo(BL$2, $E125, $C125, $B125, $D125, Hombres!$A$1:$DW$117, Mujeres!$A$1:$DW$117)</f>
        <v>93477239.386055768</v>
      </c>
      <c r="BM125" s="46" cm="1">
        <f t="array" ref="BM125">AnualidadActivo(BM$2, $E125, $C125, $B125, $D125, Hombres!$A$1:$DW$117, Mujeres!$A$1:$DW$117)</f>
        <v>93019681.853460744</v>
      </c>
      <c r="BN125" s="46" cm="1">
        <f t="array" ref="BN125">AnualidadActivo(BN$2, $E125, $C125, $B125, $D125, Hombres!$A$1:$DW$117, Mujeres!$A$1:$DW$117)</f>
        <v>92256937.57788381</v>
      </c>
      <c r="BO125" s="46" cm="1">
        <f t="array" ref="BO125">AnualidadActivo(BO$2, $E125, $C125, $B125, $D125, Hombres!$A$1:$DW$117, Mujeres!$A$1:$DW$117)</f>
        <v>91163651.813248664</v>
      </c>
      <c r="BP125" s="46" cm="1">
        <f t="array" ref="BP125">AnualidadActivo(BP$2, $E125, $C125, $B125, $D125, Hombres!$A$1:$DW$117, Mujeres!$A$1:$DW$117)</f>
        <v>89708525.863737658</v>
      </c>
      <c r="BQ125" s="46" cm="1">
        <f t="array" ref="BQ125">AnualidadActivo(BQ$2, $E125, $C125, $B125, $D125, Hombres!$A$1:$DW$117, Mujeres!$A$1:$DW$117)</f>
        <v>87863072.480859116</v>
      </c>
      <c r="BR125" s="46" cm="1">
        <f t="array" ref="BR125">AnualidadActivo(BR$2, $E125, $C125, $B125, $D125, Hombres!$A$1:$DW$117, Mujeres!$A$1:$DW$117)</f>
        <v>85605034.04382813</v>
      </c>
      <c r="BS125" s="46" cm="1">
        <f t="array" ref="BS125">AnualidadActivo(BS$2, $E125, $C125, $B125, $D125, Hombres!$A$1:$DW$117, Mujeres!$A$1:$DW$117)</f>
        <v>82919086.0442072</v>
      </c>
      <c r="BT125" s="46" cm="1">
        <f t="array" ref="BT125">AnualidadActivo(BT$2, $E125, $C125, $B125, $D125, Hombres!$A$1:$DW$117, Mujeres!$A$1:$DW$117)</f>
        <v>79793792.805324391</v>
      </c>
      <c r="BU125" s="46" cm="1">
        <f t="array" ref="BU125">AnualidadActivo(BU$2, $E125, $C125, $B125, $D125, Hombres!$A$1:$DW$117, Mujeres!$A$1:$DW$117)</f>
        <v>76223013.63522616</v>
      </c>
      <c r="BV125" s="46" cm="1">
        <f t="array" ref="BV125">AnualidadActivo(BV$2, $E125, $C125, $B125, $D125, Hombres!$A$1:$DW$117, Mujeres!$A$1:$DW$117)</f>
        <v>72212676.212003127</v>
      </c>
      <c r="BW125" s="46" cm="1">
        <f t="array" ref="BW125">AnualidadActivo(BW$2, $E125, $C125, $B125, $D125, Hombres!$A$1:$DW$117, Mujeres!$A$1:$DW$117)</f>
        <v>67786468.825630799</v>
      </c>
      <c r="BX125" s="46" cm="1">
        <f t="array" ref="BX125">AnualidadActivo(BX$2, $E125, $C125, $B125, $D125, Hombres!$A$1:$DW$117, Mujeres!$A$1:$DW$117)</f>
        <v>62985027.833744049</v>
      </c>
      <c r="BY125" s="46" cm="1">
        <f t="array" ref="BY125">AnualidadActivo(BY$2, $E125, $C125, $B125, $D125, Hombres!$A$1:$DW$117, Mujeres!$A$1:$DW$117)</f>
        <v>57861318.829228334</v>
      </c>
      <c r="BZ125" s="46" cm="1">
        <f t="array" ref="BZ125">AnualidadActivo(BZ$2, $E125, $C125, $B125, $D125, Hombres!$A$1:$DW$117, Mujeres!$A$1:$DW$117)</f>
        <v>52480256.449588016</v>
      </c>
      <c r="CA125" s="46" cm="1">
        <f t="array" ref="CA125">AnualidadActivo(CA$2, $E125, $C125, $B125, $D125, Hombres!$A$1:$DW$117, Mujeres!$A$1:$DW$117)</f>
        <v>46922372.833519809</v>
      </c>
      <c r="CB125" s="46" cm="1">
        <f t="array" ref="CB125">AnualidadActivo(CB$2, $E125, $C125, $B125, $D125, Hombres!$A$1:$DW$117, Mujeres!$A$1:$DW$117)</f>
        <v>41286882.538683683</v>
      </c>
      <c r="CC125" s="46" cm="1">
        <f t="array" ref="CC125">AnualidadActivo(CC$2, $E125, $C125, $B125, $D125, Hombres!$A$1:$DW$117, Mujeres!$A$1:$DW$117)</f>
        <v>35686046.575804383</v>
      </c>
      <c r="CD125" s="46" cm="1">
        <f t="array" ref="CD125">AnualidadActivo(CD$2, $E125, $C125, $B125, $D125, Hombres!$A$1:$DW$117, Mujeres!$A$1:$DW$117)</f>
        <v>30235561.091118708</v>
      </c>
      <c r="CE125" s="46" cm="1">
        <f t="array" ref="CE125">AnualidadActivo(CE$2, $E125, $C125, $B125, $D125, Hombres!$A$1:$DW$117, Mujeres!$A$1:$DW$117)</f>
        <v>25048925.003889758</v>
      </c>
      <c r="CF125" s="46" cm="1">
        <f t="array" ref="CF125">AnualidadActivo(CF$2, $E125, $C125, $B125, $D125, Hombres!$A$1:$DW$117, Mujeres!$A$1:$DW$117)</f>
        <v>20233893.516347677</v>
      </c>
      <c r="CG125" s="46" cm="1">
        <f t="array" ref="CG125">AnualidadActivo(CG$2, $E125, $C125, $B125, $D125, Hombres!$A$1:$DW$117, Mujeres!$A$1:$DW$117)</f>
        <v>15887034.274701316</v>
      </c>
      <c r="CH125" s="46" cm="1">
        <f t="array" ref="CH125">AnualidadActivo(CH$2, $E125, $C125, $B125, $D125, Hombres!$A$1:$DW$117, Mujeres!$A$1:$DW$117)</f>
        <v>12083265.87370212</v>
      </c>
      <c r="CI125" s="46" cm="1">
        <f t="array" ref="CI125">AnualidadActivo(CI$2, $E125, $C125, $B125, $D125, Hombres!$A$1:$DW$117, Mujeres!$A$1:$DW$117)</f>
        <v>8866728.0721353386</v>
      </c>
      <c r="CJ125" s="46" cm="1">
        <f t="array" ref="CJ125">AnualidadActivo(CJ$2, $E125, $C125, $B125, $D125, Hombres!$A$1:$DW$117, Mujeres!$A$1:$DW$117)</f>
        <v>6247853.9642347787</v>
      </c>
      <c r="CK125" s="46" cm="1">
        <f t="array" ref="CK125">AnualidadActivo(CK$2, $E125, $C125, $B125, $D125, Hombres!$A$1:$DW$117, Mujeres!$A$1:$DW$117)</f>
        <v>4204544.7138306508</v>
      </c>
      <c r="CL125" s="46" cm="1">
        <f t="array" ref="CL125">AnualidadActivo(CL$2, $E125, $C125, $B125, $D125, Hombres!$A$1:$DW$117, Mujeres!$A$1:$DW$117)</f>
        <v>2685688.3129985505</v>
      </c>
      <c r="CM125" s="46" cm="1">
        <f t="array" ref="CM125">AnualidadActivo(CM$2, $E125, $C125, $B125, $D125, Hombres!$A$1:$DW$117, Mujeres!$A$1:$DW$117)</f>
        <v>1616860.1062069305</v>
      </c>
      <c r="CN125" s="46" cm="1">
        <f t="array" ref="CN125">AnualidadActivo(CN$2, $E125, $C125, $B125, $D125, Hombres!$A$1:$DW$117, Mujeres!$A$1:$DW$117)</f>
        <v>909727.11161646002</v>
      </c>
      <c r="CO125" s="46" cm="1">
        <f t="array" ref="CO125">AnualidadActivo(CO$2, $E125, $C125, $B125, $D125, Hombres!$A$1:$DW$117, Mujeres!$A$1:$DW$117)</f>
        <v>473526.82401809428</v>
      </c>
      <c r="CP125" s="46" cm="1">
        <f t="array" ref="CP125">AnualidadActivo(CP$2, $E125, $C125, $B125, $D125, Hombres!$A$1:$DW$117, Mujeres!$A$1:$DW$117)</f>
        <v>0</v>
      </c>
      <c r="CQ125" s="46" cm="1">
        <f t="array" ref="CQ125">AnualidadActivo(CQ$2, $E125, $C125, $B125, $D125, Hombres!$A$1:$DW$117, Mujeres!$A$1:$DW$117)</f>
        <v>0</v>
      </c>
      <c r="CR125" s="46" cm="1">
        <f t="array" ref="CR125">AnualidadActivo(CR$2, $E125, $C125, $B125, $D125, Hombres!$A$1:$DW$117, Mujeres!$A$1:$DW$117)</f>
        <v>0</v>
      </c>
      <c r="CS125" s="46" cm="1">
        <f t="array" ref="CS125">AnualidadActivo(CS$2, $E125, $C125, $B125, $D125, Hombres!$A$1:$DW$117, Mujeres!$A$1:$DW$117)</f>
        <v>0</v>
      </c>
      <c r="CT125" s="46" cm="1">
        <f t="array" ref="CT125">AnualidadActivo(CT$2, $E125, $C125, $B125, $D125, Hombres!$A$1:$DW$117, Mujeres!$A$1:$DW$117)</f>
        <v>0</v>
      </c>
      <c r="CU125" s="46" cm="1">
        <f t="array" ref="CU125">AnualidadActivo(CU$2, $E125, $C125, $B125, $D125, Hombres!$A$1:$DW$117, Mujeres!$A$1:$DW$117)</f>
        <v>0</v>
      </c>
      <c r="CV125" s="46" cm="1">
        <f t="array" ref="CV125">AnualidadActivo(CV$2, $E125, $C125, $B125, $D125, Hombres!$A$1:$DW$117, Mujeres!$A$1:$DW$117)</f>
        <v>0</v>
      </c>
      <c r="CW125" s="46" cm="1">
        <f t="array" ref="CW125">AnualidadActivo(CW$2, $E125, $C125, $B125, $D125, Hombres!$A$1:$DW$117, Mujeres!$A$1:$DW$117)</f>
        <v>0</v>
      </c>
      <c r="CX125" s="46" cm="1">
        <f t="array" ref="CX125">AnualidadActivo(CX$2, $E125, $C125, $B125, $D125, Hombres!$A$1:$DW$117, Mujeres!$A$1:$DW$117)</f>
        <v>0</v>
      </c>
      <c r="CY125" s="46" cm="1">
        <f t="array" ref="CY125">AnualidadActivo(CY$2, $E125, $C125, $B125, $D125, Hombres!$A$1:$DW$117, Mujeres!$A$1:$DW$117)</f>
        <v>0</v>
      </c>
      <c r="CZ125" s="46" cm="1">
        <f t="array" ref="CZ125">AnualidadActivo(CZ$2, $E125, $C125, $B125, $D125, Hombres!$A$1:$DW$117, Mujeres!$A$1:$DW$117)</f>
        <v>0</v>
      </c>
      <c r="DA125" s="46" cm="1">
        <f t="array" ref="DA125">AnualidadActivo(DA$2, $E125, $C125, $B125, $D125, Hombres!$A$1:$DW$117, Mujeres!$A$1:$DW$117)</f>
        <v>0</v>
      </c>
      <c r="DD125" s="21"/>
      <c r="DE125" s="46" cm="1">
        <f t="array" ref="DE125">beneficio_muerte_individual_activo(DE$2,$F125,$D125, Hombres!$A$1:$DW$117, Mujeres!$A$1:$DW$117)</f>
        <v>0</v>
      </c>
      <c r="DF125" s="46" cm="1">
        <f t="array" ref="DF125">beneficio_muerte_individual_activo(DF$2,$F125,$D125, Hombres!$A$1:$DW$117, Mujeres!$A$1:$DW$117)</f>
        <v>6662</v>
      </c>
      <c r="DG125" s="46" cm="1">
        <f t="array" ref="DG125">beneficio_muerte_individual_activo(DG$2,$F125,$D125, Hombres!$A$1:$DW$117, Mujeres!$A$1:$DW$117)</f>
        <v>6673.0969031999994</v>
      </c>
      <c r="DH125" s="46" cm="1">
        <f t="array" ref="DH125">beneficio_muerte_individual_activo(DH$2,$F125,$D125, Hombres!$A$1:$DW$117, Mujeres!$A$1:$DW$117)</f>
        <v>6770.3949389345253</v>
      </c>
      <c r="DI125" s="46" cm="1">
        <f t="array" ref="DI125">beneficio_muerte_individual_activo(DI$2,$F125,$D125, Hombres!$A$1:$DW$117, Mujeres!$A$1:$DW$117)</f>
        <v>6951.4347439375642</v>
      </c>
      <c r="DJ125" s="46" cm="1">
        <f t="array" ref="DJ125">beneficio_muerte_individual_activo(DJ$2,$F125,$D125, Hombres!$A$1:$DW$117, Mujeres!$A$1:$DW$117)</f>
        <v>7207.7836906061466</v>
      </c>
      <c r="DK125" s="46" cm="1">
        <f t="array" ref="DK125">beneficio_muerte_individual_activo(DK$2,$F125,$D125, Hombres!$A$1:$DW$117, Mujeres!$A$1:$DW$117)</f>
        <v>7531.530713923361</v>
      </c>
      <c r="DL125" s="46" cm="1">
        <f t="array" ref="DL125">beneficio_muerte_individual_activo(DL$2,$F125,$D125, Hombres!$A$1:$DW$117, Mujeres!$A$1:$DW$117)</f>
        <v>7937.5883977981439</v>
      </c>
      <c r="DM125" s="46" cm="1">
        <f t="array" ref="DM125">beneficio_muerte_individual_activo(DM$2,$F125,$D125, Hombres!$A$1:$DW$117, Mujeres!$A$1:$DW$117)</f>
        <v>8427.8281554662481</v>
      </c>
      <c r="DN125" s="46" cm="1">
        <f t="array" ref="DN125">beneficio_muerte_individual_activo(DN$2,$F125,$D125, Hombres!$A$1:$DW$117, Mujeres!$A$1:$DW$117)</f>
        <v>8928.9135171497401</v>
      </c>
      <c r="DO125" s="46" cm="1">
        <f t="array" ref="DO125">beneficio_muerte_individual_activo(DO$2,$F125,$D125, Hombres!$A$1:$DW$117, Mujeres!$A$1:$DW$117)</f>
        <v>9340.957294638858</v>
      </c>
      <c r="DP125" s="46" cm="1">
        <f t="array" ref="DP125">beneficio_muerte_individual_activo(DP$2,$F125,$D125, Hombres!$A$1:$DW$117, Mujeres!$A$1:$DW$117)</f>
        <v>9646.2553496455967</v>
      </c>
      <c r="DQ125" s="46" cm="1">
        <f t="array" ref="DQ125">beneficio_muerte_individual_activo(DQ$2,$F125,$D125, Hombres!$A$1:$DW$117, Mujeres!$A$1:$DW$117)</f>
        <v>9924.1573080287708</v>
      </c>
      <c r="DR125" s="46" cm="1">
        <f t="array" ref="DR125">beneficio_muerte_individual_activo(DR$2,$F125,$D125, Hombres!$A$1:$DW$117, Mujeres!$A$1:$DW$117)</f>
        <v>10383.235090292474</v>
      </c>
      <c r="DS125" s="46" cm="1">
        <f t="array" ref="DS125">beneficio_muerte_individual_activo(DS$2,$F125,$D125, Hombres!$A$1:$DW$117, Mujeres!$A$1:$DW$117)</f>
        <v>11017.484414520304</v>
      </c>
      <c r="DT125" s="46" cm="1">
        <f t="array" ref="DT125">beneficio_muerte_individual_activo(DT$2,$F125,$D125, Hombres!$A$1:$DW$117, Mujeres!$A$1:$DW$117)</f>
        <v>11772.430445224702</v>
      </c>
      <c r="DU125" s="46" cm="1">
        <f t="array" ref="DU125">beneficio_muerte_individual_activo(DU$2,$F125,$D125, Hombres!$A$1:$DW$117, Mujeres!$A$1:$DW$117)</f>
        <v>12591.569472350595</v>
      </c>
      <c r="DV125" s="46" cm="1">
        <f t="array" ref="DV125">beneficio_muerte_individual_activo(DV$2,$F125,$D125, Hombres!$A$1:$DW$117, Mujeres!$A$1:$DW$117)</f>
        <v>13459.249643928884</v>
      </c>
      <c r="DW125" s="46" cm="1">
        <f t="array" ref="DW125">beneficio_muerte_individual_activo(DW$2,$F125,$D125, Hombres!$A$1:$DW$117, Mujeres!$A$1:$DW$117)</f>
        <v>14372.022337748725</v>
      </c>
      <c r="DX125" s="46" cm="1">
        <f t="array" ref="DX125">beneficio_muerte_individual_activo(DX$2,$F125,$D125, Hombres!$A$1:$DW$117, Mujeres!$A$1:$DW$117)</f>
        <v>15243.78284487718</v>
      </c>
      <c r="DY125" s="46" cm="1">
        <f t="array" ref="DY125">beneficio_muerte_individual_activo(DY$2,$F125,$D125, Hombres!$A$1:$DW$117, Mujeres!$A$1:$DW$117)</f>
        <v>16005.104622639727</v>
      </c>
      <c r="DZ125" s="46" cm="1">
        <f t="array" ref="DZ125">beneficio_muerte_individual_activo(DZ$2,$F125,$D125, Hombres!$A$1:$DW$117, Mujeres!$A$1:$DW$117)</f>
        <v>16813.833166533204</v>
      </c>
      <c r="EA125" s="46" cm="1">
        <f t="array" ref="EA125">beneficio_muerte_individual_activo(EA$2,$F125,$D125, Hombres!$A$1:$DW$117, Mujeres!$A$1:$DW$117)</f>
        <v>17773.085948999604</v>
      </c>
      <c r="EB125" s="46" cm="1">
        <f t="array" ref="EB125">beneficio_muerte_individual_activo(EB$2,$F125,$D125, Hombres!$A$1:$DW$117, Mujeres!$A$1:$DW$117)</f>
        <v>19082.564331929312</v>
      </c>
      <c r="EC125" s="46" cm="1">
        <f t="array" ref="EC125">beneficio_muerte_individual_activo(EC$2,$F125,$D125, Hombres!$A$1:$DW$117, Mujeres!$A$1:$DW$117)</f>
        <v>20783.794946295195</v>
      </c>
      <c r="ED125" s="46" cm="1">
        <f t="array" ref="ED125">beneficio_muerte_individual_activo(ED$2,$F125,$D125, Hombres!$A$1:$DW$117, Mujeres!$A$1:$DW$117)</f>
        <v>22817.46570537299</v>
      </c>
      <c r="EE125" s="46" cm="1">
        <f t="array" ref="EE125">beneficio_muerte_individual_activo(EE$2,$F125,$D125, Hombres!$A$1:$DW$117, Mujeres!$A$1:$DW$117)</f>
        <v>24914.80484020495</v>
      </c>
      <c r="EF125" s="46" cm="1">
        <f t="array" ref="EF125">beneficio_muerte_individual_activo(EF$2,$F125,$D125, Hombres!$A$1:$DW$117, Mujeres!$A$1:$DW$117)</f>
        <v>26934.188891178033</v>
      </c>
      <c r="EG125" s="46" cm="1">
        <f t="array" ref="EG125">beneficio_muerte_individual_activo(EG$2,$F125,$D125, Hombres!$A$1:$DW$117, Mujeres!$A$1:$DW$117)</f>
        <v>28927.393041108102</v>
      </c>
      <c r="EH125" s="46" cm="1">
        <f t="array" ref="EH125">beneficio_muerte_individual_activo(EH$2,$F125,$D125, Hombres!$A$1:$DW$117, Mujeres!$A$1:$DW$117)</f>
        <v>30865.291524106953</v>
      </c>
      <c r="EI125" s="46" cm="1">
        <f t="array" ref="EI125">beneficio_muerte_individual_activo(EI$2,$F125,$D125, Hombres!$A$1:$DW$117, Mujeres!$A$1:$DW$117)</f>
        <v>32760.548287843059</v>
      </c>
      <c r="EJ125" s="46" cm="1">
        <f t="array" ref="EJ125">beneficio_muerte_individual_activo(EJ$2,$F125,$D125, Hombres!$A$1:$DW$117, Mujeres!$A$1:$DW$117)</f>
        <v>34829.631004538474</v>
      </c>
      <c r="EK125" s="46" cm="1">
        <f t="array" ref="EK125">beneficio_muerte_individual_activo(EK$2,$F125,$D125, Hombres!$A$1:$DW$117, Mujeres!$A$1:$DW$117)</f>
        <v>22308.426243148904</v>
      </c>
      <c r="EL125" s="46" cm="1">
        <f t="array" ref="EL125">beneficio_muerte_individual_activo(EL$2,$F125,$D125, Hombres!$A$1:$DW$117, Mujeres!$A$1:$DW$117)</f>
        <v>23818.652383771623</v>
      </c>
      <c r="EM125" s="46" cm="1">
        <f t="array" ref="EM125">beneficio_muerte_individual_activo(EM$2,$F125,$D125, Hombres!$A$1:$DW$117, Mujeres!$A$1:$DW$117)</f>
        <v>25160.31378680536</v>
      </c>
      <c r="EN125" s="46" cm="1">
        <f t="array" ref="EN125">beneficio_muerte_individual_activo(EN$2,$F125,$D125, Hombres!$A$1:$DW$117, Mujeres!$A$1:$DW$117)</f>
        <v>26302.804761988373</v>
      </c>
      <c r="EO125" s="46" cm="1">
        <f t="array" ref="EO125">beneficio_muerte_individual_activo(EO$2,$F125,$D125, Hombres!$A$1:$DW$117, Mujeres!$A$1:$DW$117)</f>
        <v>27564.270379260561</v>
      </c>
      <c r="EP125" s="46" cm="1">
        <f t="array" ref="EP125">beneficio_muerte_individual_activo(EP$2,$F125,$D125, Hombres!$A$1:$DW$117, Mujeres!$A$1:$DW$117)</f>
        <v>29273.139048455101</v>
      </c>
      <c r="EQ125" s="46" cm="1">
        <f t="array" ref="EQ125">beneficio_muerte_individual_activo(EQ$2,$F125,$D125, Hombres!$A$1:$DW$117, Mujeres!$A$1:$DW$117)</f>
        <v>31681.66697798299</v>
      </c>
      <c r="ER125" s="46" cm="1">
        <f t="array" ref="ER125">beneficio_muerte_individual_activo(ER$2,$F125,$D125, Hombres!$A$1:$DW$117, Mujeres!$A$1:$DW$117)</f>
        <v>34801.392396888848</v>
      </c>
      <c r="ES125" s="46" cm="1">
        <f t="array" ref="ES125">beneficio_muerte_individual_activo(ES$2,$F125,$D125, Hombres!$A$1:$DW$117, Mujeres!$A$1:$DW$117)</f>
        <v>38507.414249227375</v>
      </c>
      <c r="ET125" s="46" cm="1">
        <f t="array" ref="ET125">beneficio_muerte_individual_activo(ET$2,$F125,$D125, Hombres!$A$1:$DW$117, Mujeres!$A$1:$DW$117)</f>
        <v>42606.884724412317</v>
      </c>
      <c r="EU125" s="46" cm="1">
        <f t="array" ref="EU125">beneficio_muerte_individual_activo(EU$2,$F125,$D125, Hombres!$A$1:$DW$117, Mujeres!$A$1:$DW$117)</f>
        <v>46672.712935630931</v>
      </c>
      <c r="EV125" s="46" cm="1">
        <f t="array" ref="EV125">beneficio_muerte_individual_activo(EV$2,$F125,$D125, Hombres!$A$1:$DW$117, Mujeres!$A$1:$DW$117)</f>
        <v>50410.525114532007</v>
      </c>
      <c r="EW125" s="46" cm="1">
        <f t="array" ref="EW125">beneficio_muerte_individual_activo(EW$2,$F125,$D125, Hombres!$A$1:$DW$117, Mujeres!$A$1:$DW$117)</f>
        <v>53747.135797438292</v>
      </c>
      <c r="EX125" s="46" cm="1">
        <f t="array" ref="EX125">beneficio_muerte_individual_activo(EX$2,$F125,$D125, Hombres!$A$1:$DW$117, Mujeres!$A$1:$DW$117)</f>
        <v>56792.602362917612</v>
      </c>
      <c r="EY125" s="46" cm="1">
        <f t="array" ref="EY125">beneficio_muerte_individual_activo(EY$2,$F125,$D125, Hombres!$A$1:$DW$117, Mujeres!$A$1:$DW$117)</f>
        <v>59853.78628229945</v>
      </c>
      <c r="EZ125" s="46" cm="1">
        <f t="array" ref="EZ125">beneficio_muerte_individual_activo(EZ$2,$F125,$D125, Hombres!$A$1:$DW$117, Mujeres!$A$1:$DW$117)</f>
        <v>66867.906188683512</v>
      </c>
      <c r="FA125" s="46" cm="1">
        <f t="array" ref="FA125">beneficio_muerte_individual_activo(FA$2,$F125,$D125, Hombres!$A$1:$DW$117, Mujeres!$A$1:$DW$117)</f>
        <v>70977.80088936977</v>
      </c>
      <c r="FB125" s="46" cm="1">
        <f t="array" ref="FB125">beneficio_muerte_individual_activo(FB$2,$F125,$D125, Hombres!$A$1:$DW$117, Mujeres!$A$1:$DW$117)</f>
        <v>75088.255360260315</v>
      </c>
      <c r="FC125" s="46" cm="1">
        <f t="array" ref="FC125">beneficio_muerte_individual_activo(FC$2,$F125,$D125, Hombres!$A$1:$DW$117, Mujeres!$A$1:$DW$117)</f>
        <v>79189.12098750638</v>
      </c>
      <c r="FD125" s="46" cm="1">
        <f t="array" ref="FD125">beneficio_muerte_individual_activo(FD$2,$F125,$D125, Hombres!$A$1:$DW$117, Mujeres!$A$1:$DW$117)</f>
        <v>83342.893845639133</v>
      </c>
      <c r="FE125" s="46" cm="1">
        <f t="array" ref="FE125">beneficio_muerte_individual_activo(FE$2,$F125,$D125, Hombres!$A$1:$DW$117, Mujeres!$A$1:$DW$117)</f>
        <v>87508.264822225377</v>
      </c>
      <c r="FF125" s="46" cm="1">
        <f t="array" ref="FF125">beneficio_muerte_individual_activo(FF$2,$F125,$D125, Hombres!$A$1:$DW$117, Mujeres!$A$1:$DW$117)</f>
        <v>91617.203234524161</v>
      </c>
      <c r="FG125" s="46" cm="1">
        <f t="array" ref="FG125">beneficio_muerte_individual_activo(FG$2,$F125,$D125, Hombres!$A$1:$DW$117, Mujeres!$A$1:$DW$117)</f>
        <v>95496.831281218299</v>
      </c>
      <c r="FH125" s="46" cm="1">
        <f t="array" ref="FH125">beneficio_muerte_individual_activo(FH$2,$F125,$D125, Hombres!$A$1:$DW$117, Mujeres!$A$1:$DW$117)</f>
        <v>98986.337325906192</v>
      </c>
      <c r="FI125" s="46" cm="1">
        <f t="array" ref="FI125">beneficio_muerte_individual_activo(FI$2,$F125,$D125, Hombres!$A$1:$DW$117, Mujeres!$A$1:$DW$117)</f>
        <v>101990.86896898487</v>
      </c>
      <c r="FJ125" s="46" cm="1">
        <f t="array" ref="FJ125">beneficio_muerte_individual_activo(FJ$2,$F125,$D125, Hombres!$A$1:$DW$117, Mujeres!$A$1:$DW$117)</f>
        <v>104393.6452674988</v>
      </c>
      <c r="FK125" s="46" cm="1">
        <f t="array" ref="FK125">beneficio_muerte_individual_activo(FK$2,$F125,$D125, Hombres!$A$1:$DW$117, Mujeres!$A$1:$DW$117)</f>
        <v>106036.92375363271</v>
      </c>
      <c r="FL125" s="46" cm="1">
        <f t="array" ref="FL125">beneficio_muerte_individual_activo(FL$2,$F125,$D125, Hombres!$A$1:$DW$117, Mujeres!$A$1:$DW$117)</f>
        <v>106697.5087304539</v>
      </c>
      <c r="FM125" s="46" cm="1">
        <f t="array" ref="FM125">beneficio_muerte_individual_activo(FM$2,$F125,$D125, Hombres!$A$1:$DW$117, Mujeres!$A$1:$DW$117)</f>
        <v>106198.94969516383</v>
      </c>
      <c r="FN125" s="46" cm="1">
        <f t="array" ref="FN125">beneficio_muerte_individual_activo(FN$2,$F125,$D125, Hombres!$A$1:$DW$117, Mujeres!$A$1:$DW$117)</f>
        <v>104476.68057505788</v>
      </c>
      <c r="FO125" s="46" cm="1">
        <f t="array" ref="FO125">beneficio_muerte_individual_activo(FO$2,$F125,$D125, Hombres!$A$1:$DW$117, Mujeres!$A$1:$DW$117)</f>
        <v>101501.45981076162</v>
      </c>
      <c r="FP125" s="46" cm="1">
        <f t="array" ref="FP125">beneficio_muerte_individual_activo(FP$2,$F125,$D125, Hombres!$A$1:$DW$117, Mujeres!$A$1:$DW$117)</f>
        <v>97224.394811602499</v>
      </c>
      <c r="FQ125" s="106" cm="1">
        <f t="array" ref="FQ125">beneficio_muerte_individual_activo(FQ$2,$F125,$D125, Hombres!$A$1:$DW$117, Mujeres!$A$1:$DW$117)</f>
        <v>91597.762224171456</v>
      </c>
      <c r="FR125" s="46" cm="1">
        <f t="array" ref="FR125">beneficio_muerte_individual_activo(FR$2,$F125,$D125, Hombres!$A$1:$DW$117, Mujeres!$A$1:$DW$117)</f>
        <v>84688.929958506022</v>
      </c>
      <c r="FS125" s="46" cm="1">
        <f t="array" ref="FS125">beneficio_muerte_individual_activo(FS$2,$F125,$D125, Hombres!$A$1:$DW$117, Mujeres!$A$1:$DW$117)</f>
        <v>76703.474040149085</v>
      </c>
      <c r="FT125" s="46" cm="1">
        <f t="array" ref="FT125">beneficio_muerte_individual_activo(FT$2,$F125,$D125, Hombres!$A$1:$DW$117, Mujeres!$A$1:$DW$117)</f>
        <v>67910.167696101227</v>
      </c>
      <c r="FU125" s="46" cm="1">
        <f t="array" ref="FU125">beneficio_muerte_individual_activo(FU$2,$F125,$D125, Hombres!$A$1:$DW$117, Mujeres!$A$1:$DW$117)</f>
        <v>58601.960844398614</v>
      </c>
      <c r="FV125" s="46" cm="1">
        <f t="array" ref="FV125">beneficio_muerte_individual_activo(FV$2,$F125,$D125, Hombres!$A$1:$DW$117, Mujeres!$A$1:$DW$117)</f>
        <v>49103.853846693972</v>
      </c>
      <c r="FW125" s="46" cm="1">
        <f t="array" ref="FW125">beneficio_muerte_individual_activo(FW$2,$F125,$D125, Hombres!$A$1:$DW$117, Mujeres!$A$1:$DW$117)</f>
        <v>39799.26114428552</v>
      </c>
      <c r="FX125" s="46" cm="1">
        <f t="array" ref="FX125">beneficio_muerte_individual_activo(FX$2,$F125,$D125, Hombres!$A$1:$DW$117, Mujeres!$A$1:$DW$117)</f>
        <v>31084.01175479162</v>
      </c>
      <c r="FY125" s="46" cm="1">
        <f t="array" ref="FY125">beneficio_muerte_individual_activo(FY$2,$F125,$D125, Hombres!$A$1:$DW$117, Mujeres!$A$1:$DW$117)</f>
        <v>23289.712069994137</v>
      </c>
      <c r="FZ125" s="46" cm="1">
        <f t="array" ref="FZ125">beneficio_muerte_individual_activo(FZ$2,$F125,$D125, Hombres!$A$1:$DW$117, Mujeres!$A$1:$DW$117)</f>
        <v>16646.778051663874</v>
      </c>
      <c r="GA125" s="46" cm="1">
        <f t="array" ref="GA125">beneficio_muerte_individual_activo(GA$2,$F125,$D125, Hombres!$A$1:$DW$117, Mujeres!$A$1:$DW$117)</f>
        <v>11274.728921539743</v>
      </c>
      <c r="GB125" s="46" cm="1">
        <f t="array" ref="GB125">beneficio_muerte_individual_activo(GB$2,$F125,$D125, Hombres!$A$1:$DW$117, Mujeres!$A$1:$DW$117)</f>
        <v>7182.1397382877685</v>
      </c>
      <c r="GC125" s="46" cm="1">
        <f t="array" ref="GC125">beneficio_muerte_individual_activo(GC$2,$F125,$D125, Hombres!$A$1:$DW$117, Mujeres!$A$1:$DW$117)</f>
        <v>4267.3638711639114</v>
      </c>
      <c r="GD125" s="46" cm="1">
        <f t="array" ref="GD125">beneficio_muerte_individual_activo(GD$2,$F125,$D125, Hombres!$A$1:$DW$117, Mujeres!$A$1:$DW$117)</f>
        <v>2341.3189387486991</v>
      </c>
      <c r="GE125" s="46" cm="1">
        <f t="array" ref="GE125">beneficio_muerte_individual_activo(GE$2,$F125,$D125, Hombres!$A$1:$DW$117, Mujeres!$A$1:$DW$117)</f>
        <v>1171.4595498782246</v>
      </c>
      <c r="GF125" s="46" cm="1">
        <f t="array" ref="GF125">beneficio_muerte_individual_activo(GF$2,$F125,$D125, Hombres!$A$1:$DW$117, Mujeres!$A$1:$DW$117)</f>
        <v>526.29068411795731</v>
      </c>
      <c r="GG125" s="46" cm="1">
        <f t="array" ref="GG125">beneficio_muerte_individual_activo(GG$2,$F125,$D125, Hombres!$A$1:$DW$117, Mujeres!$A$1:$DW$117)</f>
        <v>208.27313339290052</v>
      </c>
      <c r="GH125" s="46" cm="1">
        <f t="array" ref="GH125">beneficio_muerte_individual_activo(GH$2,$F125,$D125, Hombres!$A$1:$DW$117, Mujeres!$A$1:$DW$117)</f>
        <v>70.826896578810562</v>
      </c>
      <c r="GI125" s="46" cm="1">
        <f t="array" ref="GI125">beneficio_muerte_individual_activo(GI$2,$F125,$D125, Hombres!$A$1:$DW$117, Mujeres!$A$1:$DW$117)</f>
        <v>0</v>
      </c>
      <c r="GJ125" s="46" cm="1">
        <f t="array" ref="GJ125">beneficio_muerte_individual_activo(GJ$2,$F125,$D125, Hombres!$A$1:$DW$117, Mujeres!$A$1:$DW$117)</f>
        <v>0</v>
      </c>
      <c r="GK125" s="46" cm="1">
        <f t="array" ref="GK125">beneficio_muerte_individual_activo(GK$2,$F125,$D125, Hombres!$A$1:$DW$117, Mujeres!$A$1:$DW$117)</f>
        <v>0</v>
      </c>
      <c r="GL125" s="46" cm="1">
        <f t="array" ref="GL125">beneficio_muerte_individual_activo(GL$2,$F125,$D125, Hombres!$A$1:$DW$117, Mujeres!$A$1:$DW$117)</f>
        <v>0</v>
      </c>
      <c r="GM125" s="46" cm="1">
        <f t="array" ref="GM125">beneficio_muerte_individual_activo(GM$2,$F125,$D125, Hombres!$A$1:$DW$117, Mujeres!$A$1:$DW$117)</f>
        <v>0</v>
      </c>
      <c r="GN125" s="46" cm="1">
        <f t="array" ref="GN125">beneficio_muerte_individual_activo(GN$2,$F125,$D125, Hombres!$A$1:$DW$117, Mujeres!$A$1:$DW$117)</f>
        <v>0</v>
      </c>
      <c r="GO125" s="46" cm="1">
        <f t="array" ref="GO125">beneficio_muerte_individual_activo(GO$2,$F125,$D125, Hombres!$A$1:$DW$117, Mujeres!$A$1:$DW$117)</f>
        <v>0</v>
      </c>
      <c r="GP125" s="46" cm="1">
        <f t="array" ref="GP125">beneficio_muerte_individual_activo(GP$2,$F125,$D125, Hombres!$A$1:$DW$117, Mujeres!$A$1:$DW$117)</f>
        <v>0</v>
      </c>
      <c r="GQ125" s="46" cm="1">
        <f t="array" ref="GQ125">beneficio_muerte_individual_activo(GQ$2,$F125,$D125, Hombres!$A$1:$DW$117, Mujeres!$A$1:$DW$117)</f>
        <v>0</v>
      </c>
      <c r="GR125" s="46" cm="1">
        <f t="array" ref="GR125">beneficio_muerte_individual_activo(GR$2,$F125,$D125, Hombres!$A$1:$DW$117, Mujeres!$A$1:$DW$117)</f>
        <v>0</v>
      </c>
      <c r="GS125" s="46" cm="1">
        <f t="array" ref="GS125">beneficio_muerte_individual_activo(GS$2,$F125,$D125, Hombres!$A$1:$DW$117, Mujeres!$A$1:$DW$117)</f>
        <v>0</v>
      </c>
      <c r="GT125" s="46" cm="1">
        <f t="array" ref="GT125">beneficio_muerte_individual_activo(GT$2,$F125,$D125, Hombres!$A$1:$DW$117, Mujeres!$A$1:$DW$117)</f>
        <v>0</v>
      </c>
      <c r="GU125" s="46" cm="1">
        <f t="array" ref="GU125">beneficio_muerte_individual_activo(GU$2,$F125,$D125, Hombres!$A$1:$DW$117, Mujeres!$A$1:$DW$117)</f>
        <v>0</v>
      </c>
      <c r="GV125" s="46" cm="1">
        <f t="array" ref="GV125">beneficio_muerte_individual_activo(GV$2,$F125,$D125, Hombres!$A$1:$DW$117, Mujeres!$A$1:$DW$117)</f>
        <v>0</v>
      </c>
    </row>
    <row r="126" spans="1:204" x14ac:dyDescent="0.25">
      <c r="A126" s="1">
        <f t="shared" si="1"/>
        <v>124</v>
      </c>
      <c r="B126" s="75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39" cm="1">
        <f t="array" ref="G126">PorcentajePension(C126,E126, D126)</f>
        <v>1</v>
      </c>
      <c r="I126" s="72"/>
      <c r="J126" s="46" cm="1">
        <f t="array" ref="J126">AnualidadActivo(J$2, $E126, $C126, $B126, $D126, Hombres!$A$1:$DW$117, Mujeres!$A$1:$DW$117)</f>
        <v>0</v>
      </c>
      <c r="K126" s="46" cm="1">
        <f t="array" ref="K126">AnualidadActivo(K$2, $E126, $C126, $B126, $D126, Hombres!$A$1:$DW$117, Mujeres!$A$1:$DW$117)</f>
        <v>0</v>
      </c>
      <c r="L126" s="46" cm="1">
        <f t="array" ref="L126">AnualidadActivo(L$2, $E126, $C126, $B126, $D126, Hombres!$A$1:$DW$117, Mujeres!$A$1:$DW$117)</f>
        <v>0</v>
      </c>
      <c r="M126" s="46" cm="1">
        <f t="array" ref="M126">AnualidadActivo(M$2, $E126, $C126, $B126, $D126, Hombres!$A$1:$DW$117, Mujeres!$A$1:$DW$117)</f>
        <v>0</v>
      </c>
      <c r="N126" s="46" cm="1">
        <f t="array" ref="N126">AnualidadActivo(N$2, $E126, $C126, $B126, $D126, Hombres!$A$1:$DW$117, Mujeres!$A$1:$DW$117)</f>
        <v>0</v>
      </c>
      <c r="O126" s="46" cm="1">
        <f t="array" ref="O126">AnualidadActivo(O$2, $E126, $C126, $B126, $D126, Hombres!$A$1:$DW$117, Mujeres!$A$1:$DW$117)</f>
        <v>0</v>
      </c>
      <c r="P126" s="46" cm="1">
        <f t="array" ref="P126">AnualidadActivo(P$2, $E126, $C126, $B126, $D126, Hombres!$A$1:$DW$117, Mujeres!$A$1:$DW$117)</f>
        <v>0</v>
      </c>
      <c r="Q126" s="46" cm="1">
        <f t="array" ref="Q126">AnualidadActivo(Q$2, $E126, $C126, $B126, $D126, Hombres!$A$1:$DW$117, Mujeres!$A$1:$DW$117)</f>
        <v>0</v>
      </c>
      <c r="R126" s="46" cm="1">
        <f t="array" ref="R126">AnualidadActivo(R$2, $E126, $C126, $B126, $D126, Hombres!$A$1:$DW$117, Mujeres!$A$1:$DW$117)</f>
        <v>0</v>
      </c>
      <c r="S126" s="46" cm="1">
        <f t="array" ref="S126">AnualidadActivo(S$2, $E126, $C126, $B126, $D126, Hombres!$A$1:$DW$117, Mujeres!$A$1:$DW$117)</f>
        <v>0</v>
      </c>
      <c r="T126" s="46" cm="1">
        <f t="array" ref="T126">AnualidadActivo(T$2, $E126, $C126, $B126, $D126, Hombres!$A$1:$DW$117, Mujeres!$A$1:$DW$117)</f>
        <v>0</v>
      </c>
      <c r="U126" s="46" cm="1">
        <f t="array" ref="U126">AnualidadActivo(U$2, $E126, $C126, $B126, $D126, Hombres!$A$1:$DW$117, Mujeres!$A$1:$DW$117)</f>
        <v>0</v>
      </c>
      <c r="V126" s="46" cm="1">
        <f t="array" ref="V126">AnualidadActivo(V$2, $E126, $C126, $B126, $D126, Hombres!$A$1:$DW$117, Mujeres!$A$1:$DW$117)</f>
        <v>0</v>
      </c>
      <c r="W126" s="46" cm="1">
        <f t="array" ref="W126">AnualidadActivo(W$2, $E126, $C126, $B126, $D126, Hombres!$A$1:$DW$117, Mujeres!$A$1:$DW$117)</f>
        <v>0</v>
      </c>
      <c r="X126" s="46" cm="1">
        <f t="array" ref="X126">AnualidadActivo(X$2, $E126, $C126, $B126, $D126, Hombres!$A$1:$DW$117, Mujeres!$A$1:$DW$117)</f>
        <v>0</v>
      </c>
      <c r="Y126" s="46" cm="1">
        <f t="array" ref="Y126">AnualidadActivo(Y$2, $E126, $C126, $B126, $D126, Hombres!$A$1:$DW$117, Mujeres!$A$1:$DW$117)</f>
        <v>0</v>
      </c>
      <c r="Z126" s="46" cm="1">
        <f t="array" ref="Z126">AnualidadActivo(Z$2, $E126, $C126, $B126, $D126, Hombres!$A$1:$DW$117, Mujeres!$A$1:$DW$117)</f>
        <v>0</v>
      </c>
      <c r="AA126" s="46" cm="1">
        <f t="array" ref="AA126">AnualidadActivo(AA$2, $E126, $C126, $B126, $D126, Hombres!$A$1:$DW$117, Mujeres!$A$1:$DW$117)</f>
        <v>0</v>
      </c>
      <c r="AB126" s="46" cm="1">
        <f t="array" ref="AB126">AnualidadActivo(AB$2, $E126, $C126, $B126, $D126, Hombres!$A$1:$DW$117, Mujeres!$A$1:$DW$117)</f>
        <v>0</v>
      </c>
      <c r="AC126" s="46" cm="1">
        <f t="array" ref="AC126">AnualidadActivo(AC$2, $E126, $C126, $B126, $D126, Hombres!$A$1:$DW$117, Mujeres!$A$1:$DW$117)</f>
        <v>0</v>
      </c>
      <c r="AD126" s="46" cm="1">
        <f t="array" ref="AD126">AnualidadActivo(AD$2, $E126, $C126, $B126, $D126, Hombres!$A$1:$DW$117, Mujeres!$A$1:$DW$117)</f>
        <v>0</v>
      </c>
      <c r="AE126" s="46" cm="1">
        <f t="array" ref="AE126">AnualidadActivo(AE$2, $E126, $C126, $B126, $D126, Hombres!$A$1:$DW$117, Mujeres!$A$1:$DW$117)</f>
        <v>0</v>
      </c>
      <c r="AF126" s="46" cm="1">
        <f t="array" ref="AF126">AnualidadActivo(AF$2, $E126, $C126, $B126, $D126, Hombres!$A$1:$DW$117, Mujeres!$A$1:$DW$117)</f>
        <v>0</v>
      </c>
      <c r="AG126" s="46" cm="1">
        <f t="array" ref="AG126">AnualidadActivo(AG$2, $E126, $C126, $B126, $D126, Hombres!$A$1:$DW$117, Mujeres!$A$1:$DW$117)</f>
        <v>0</v>
      </c>
      <c r="AH126" s="46" cm="1">
        <f t="array" ref="AH126">AnualidadActivo(AH$2, $E126, $C126, $B126, $D126, Hombres!$A$1:$DW$117, Mujeres!$A$1:$DW$117)</f>
        <v>0</v>
      </c>
      <c r="AI126" s="46" cm="1">
        <f t="array" ref="AI126">AnualidadActivo(AI$2, $E126, $C126, $B126, $D126, Hombres!$A$1:$DW$117, Mujeres!$A$1:$DW$117)</f>
        <v>0</v>
      </c>
      <c r="AJ126" s="46" cm="1">
        <f t="array" ref="AJ126">AnualidadActivo(AJ$2, $E126, $C126, $B126, $D126, Hombres!$A$1:$DW$117, Mujeres!$A$1:$DW$117)</f>
        <v>0</v>
      </c>
      <c r="AK126" s="46" cm="1">
        <f t="array" ref="AK126">AnualidadActivo(AK$2, $E126, $C126, $B126, $D126, Hombres!$A$1:$DW$117, Mujeres!$A$1:$DW$117)</f>
        <v>0</v>
      </c>
      <c r="AL126" s="46" cm="1">
        <f t="array" ref="AL126">AnualidadActivo(AL$2, $E126, $C126, $B126, $D126, Hombres!$A$1:$DW$117, Mujeres!$A$1:$DW$117)</f>
        <v>0</v>
      </c>
      <c r="AM126" s="46" cm="1">
        <f t="array" ref="AM126">AnualidadActivo(AM$2, $E126, $C126, $B126, $D126, Hombres!$A$1:$DW$117, Mujeres!$A$1:$DW$117)</f>
        <v>0</v>
      </c>
      <c r="AN126" s="46" cm="1">
        <f t="array" ref="AN126">AnualidadActivo(AN$2, $E126, $C126, $B126, $D126, Hombres!$A$1:$DW$117, Mujeres!$A$1:$DW$117)</f>
        <v>0</v>
      </c>
      <c r="AO126" s="46" cm="1">
        <f t="array" ref="AO126">AnualidadActivo(AO$2, $E126, $C126, $B126, $D126, Hombres!$A$1:$DW$117, Mujeres!$A$1:$DW$117)</f>
        <v>0</v>
      </c>
      <c r="AP126" s="46" cm="1">
        <f t="array" ref="AP126">AnualidadActivo(AP$2, $E126, $C126, $B126, $D126, Hombres!$A$1:$DW$117, Mujeres!$A$1:$DW$117)</f>
        <v>0</v>
      </c>
      <c r="AQ126" s="46" cm="1">
        <f t="array" ref="AQ126">AnualidadActivo(AQ$2, $E126, $C126, $B126, $D126, Hombres!$A$1:$DW$117, Mujeres!$A$1:$DW$117)</f>
        <v>0</v>
      </c>
      <c r="AR126" s="46" cm="1">
        <f t="array" ref="AR126">AnualidadActivo(AR$2, $E126, $C126, $B126, $D126, Hombres!$A$1:$DW$117, Mujeres!$A$1:$DW$117)</f>
        <v>0</v>
      </c>
      <c r="AS126" s="46" cm="1">
        <f t="array" ref="AS126">AnualidadActivo(AS$2, $E126, $C126, $B126, $D126, Hombres!$A$1:$DW$117, Mujeres!$A$1:$DW$117)</f>
        <v>0</v>
      </c>
      <c r="AT126" s="46" cm="1">
        <f t="array" ref="AT126">AnualidadActivo(AT$2, $E126, $C126, $B126, $D126, Hombres!$A$1:$DW$117, Mujeres!$A$1:$DW$117)</f>
        <v>0</v>
      </c>
      <c r="AU126" s="46" cm="1">
        <f t="array" ref="AU126">AnualidadActivo(AU$2, $E126, $C126, $B126, $D126, Hombres!$A$1:$DW$117, Mujeres!$A$1:$DW$117)</f>
        <v>0</v>
      </c>
      <c r="AV126" s="46" cm="1">
        <f t="array" ref="AV126">AnualidadActivo(AV$2, $E126, $C126, $B126, $D126, Hombres!$A$1:$DW$117, Mujeres!$A$1:$DW$117)</f>
        <v>0</v>
      </c>
      <c r="AW126" s="46" cm="1">
        <f t="array" ref="AW126">AnualidadActivo(AW$2, $E126, $C126, $B126, $D126, Hombres!$A$1:$DW$117, Mujeres!$A$1:$DW$117)</f>
        <v>0</v>
      </c>
      <c r="AX126" s="46" cm="1">
        <f t="array" ref="AX126">AnualidadActivo(AX$2, $E126, $C126, $B126, $D126, Hombres!$A$1:$DW$117, Mujeres!$A$1:$DW$117)</f>
        <v>0</v>
      </c>
      <c r="AY126" s="46" cm="1">
        <f t="array" ref="AY126">AnualidadActivo(AY$2, $E126, $C126, $B126, $D126, Hombres!$A$1:$DW$117, Mujeres!$A$1:$DW$117)</f>
        <v>55932602.646809384</v>
      </c>
      <c r="AZ126" s="46" cm="1">
        <f t="array" ref="AZ126">AnualidadActivo(AZ$2, $E126, $C126, $B126, $D126, Hombres!$A$1:$DW$117, Mujeres!$A$1:$DW$117)</f>
        <v>57610580.726213664</v>
      </c>
      <c r="BA126" s="46" cm="1">
        <f t="array" ref="BA126">AnualidadActivo(BA$2, $E126, $C126, $B126, $D126, Hombres!$A$1:$DW$117, Mujeres!$A$1:$DW$117)</f>
        <v>59338898.148000076</v>
      </c>
      <c r="BB126" s="46" cm="1">
        <f t="array" ref="BB126">AnualidadActivo(BB$2, $E126, $C126, $B126, $D126, Hombres!$A$1:$DW$117, Mujeres!$A$1:$DW$117)</f>
        <v>61119065.092440084</v>
      </c>
      <c r="BC126" s="46" cm="1">
        <f t="array" ref="BC126">AnualidadActivo(BC$2, $E126, $C126, $B126, $D126, Hombres!$A$1:$DW$117, Mujeres!$A$1:$DW$117)</f>
        <v>62952637.04521329</v>
      </c>
      <c r="BD126" s="46" cm="1">
        <f t="array" ref="BD126">AnualidadActivo(BD$2, $E126, $C126, $B126, $D126, Hombres!$A$1:$DW$117, Mujeres!$A$1:$DW$117)</f>
        <v>64355633.257016368</v>
      </c>
      <c r="BE126" s="46" cm="1">
        <f t="array" ref="BE126">AnualidadActivo(BE$2, $E126, $C126, $B126, $D126, Hombres!$A$1:$DW$117, Mujeres!$A$1:$DW$117)</f>
        <v>65752558.320341572</v>
      </c>
      <c r="BF126" s="46" cm="1">
        <f t="array" ref="BF126">AnualidadActivo(BF$2, $E126, $C126, $B126, $D126, Hombres!$A$1:$DW$117, Mujeres!$A$1:$DW$117)</f>
        <v>67144649.392240256</v>
      </c>
      <c r="BG126" s="46" cm="1">
        <f t="array" ref="BG126">AnualidadActivo(BG$2, $E126, $C126, $B126, $D126, Hombres!$A$1:$DW$117, Mujeres!$A$1:$DW$117)</f>
        <v>68533535.726327598</v>
      </c>
      <c r="BH126" s="46" cm="1">
        <f t="array" ref="BH126">AnualidadActivo(BH$2, $E126, $C126, $B126, $D126, Hombres!$A$1:$DW$117, Mujeres!$A$1:$DW$117)</f>
        <v>69913851.64507167</v>
      </c>
      <c r="BI126" s="46" cm="1">
        <f t="array" ref="BI126">AnualidadActivo(BI$2, $E126, $C126, $B126, $D126, Hombres!$A$1:$DW$117, Mujeres!$A$1:$DW$117)</f>
        <v>71272208.35808073</v>
      </c>
      <c r="BJ126" s="46" cm="1">
        <f t="array" ref="BJ126">AnualidadActivo(BJ$2, $E126, $C126, $B126, $D126, Hombres!$A$1:$DW$117, Mujeres!$A$1:$DW$117)</f>
        <v>72586174.309977517</v>
      </c>
      <c r="BK126" s="46" cm="1">
        <f t="array" ref="BK126">AnualidadActivo(BK$2, $E126, $C126, $B126, $D126, Hombres!$A$1:$DW$117, Mujeres!$A$1:$DW$117)</f>
        <v>73828322.856297359</v>
      </c>
      <c r="BL126" s="46" cm="1">
        <f t="array" ref="BL126">AnualidadActivo(BL$2, $E126, $C126, $B126, $D126, Hombres!$A$1:$DW$117, Mujeres!$A$1:$DW$117)</f>
        <v>74970553.176012561</v>
      </c>
      <c r="BM126" s="46" cm="1">
        <f t="array" ref="BM126">AnualidadActivo(BM$2, $E126, $C126, $B126, $D126, Hombres!$A$1:$DW$117, Mujeres!$A$1:$DW$117)</f>
        <v>75989220.665289238</v>
      </c>
      <c r="BN126" s="46" cm="1">
        <f t="array" ref="BN126">AnualidadActivo(BN$2, $E126, $C126, $B126, $D126, Hombres!$A$1:$DW$117, Mujeres!$A$1:$DW$117)</f>
        <v>76874458.611213937</v>
      </c>
      <c r="BO126" s="46" cm="1">
        <f t="array" ref="BO126">AnualidadActivo(BO$2, $E126, $C126, $B126, $D126, Hombres!$A$1:$DW$117, Mujeres!$A$1:$DW$117)</f>
        <v>77625409.373889178</v>
      </c>
      <c r="BP126" s="46" cm="1">
        <f t="array" ref="BP126">AnualidadActivo(BP$2, $E126, $C126, $B126, $D126, Hombres!$A$1:$DW$117, Mujeres!$A$1:$DW$117)</f>
        <v>78241577.28450498</v>
      </c>
      <c r="BQ126" s="46" cm="1">
        <f t="array" ref="BQ126">AnualidadActivo(BQ$2, $E126, $C126, $B126, $D126, Hombres!$A$1:$DW$117, Mujeres!$A$1:$DW$117)</f>
        <v>78717866.392173484</v>
      </c>
      <c r="BR126" s="46" cm="1">
        <f t="array" ref="BR126">AnualidadActivo(BR$2, $E126, $C126, $B126, $D126, Hombres!$A$1:$DW$117, Mujeres!$A$1:$DW$117)</f>
        <v>79041033.776245534</v>
      </c>
      <c r="BS126" s="46" cm="1">
        <f t="array" ref="BS126">AnualidadActivo(BS$2, $E126, $C126, $B126, $D126, Hombres!$A$1:$DW$117, Mujeres!$A$1:$DW$117)</f>
        <v>79050600.823932767</v>
      </c>
      <c r="BT126" s="46" cm="1">
        <f t="array" ref="BT126">AnualidadActivo(BT$2, $E126, $C126, $B126, $D126, Hombres!$A$1:$DW$117, Mujeres!$A$1:$DW$117)</f>
        <v>78834393.636250481</v>
      </c>
      <c r="BU126" s="46" cm="1">
        <f t="array" ref="BU126">AnualidadActivo(BU$2, $E126, $C126, $B126, $D126, Hombres!$A$1:$DW$117, Mujeres!$A$1:$DW$117)</f>
        <v>78370973.379030362</v>
      </c>
      <c r="BV126" s="46" cm="1">
        <f t="array" ref="BV126">AnualidadActivo(BV$2, $E126, $C126, $B126, $D126, Hombres!$A$1:$DW$117, Mujeres!$A$1:$DW$117)</f>
        <v>77634853.478372797</v>
      </c>
      <c r="BW126" s="46" cm="1">
        <f t="array" ref="BW126">AnualidadActivo(BW$2, $E126, $C126, $B126, $D126, Hombres!$A$1:$DW$117, Mujeres!$A$1:$DW$117)</f>
        <v>76599673.913295433</v>
      </c>
      <c r="BX126" s="46" cm="1">
        <f t="array" ref="BX126">AnualidadActivo(BX$2, $E126, $C126, $B126, $D126, Hombres!$A$1:$DW$117, Mujeres!$A$1:$DW$117)</f>
        <v>75243510.926714793</v>
      </c>
      <c r="BY126" s="46" cm="1">
        <f t="array" ref="BY126">AnualidadActivo(BY$2, $E126, $C126, $B126, $D126, Hombres!$A$1:$DW$117, Mujeres!$A$1:$DW$117)</f>
        <v>73544446.085212931</v>
      </c>
      <c r="BZ126" s="46" cm="1">
        <f t="array" ref="BZ126">AnualidadActivo(BZ$2, $E126, $C126, $B126, $D126, Hombres!$A$1:$DW$117, Mujeres!$A$1:$DW$117)</f>
        <v>71480708.029171169</v>
      </c>
      <c r="CA126" s="46" cm="1">
        <f t="array" ref="CA126">AnualidadActivo(CA$2, $E126, $C126, $B126, $D126, Hombres!$A$1:$DW$117, Mujeres!$A$1:$DW$117)</f>
        <v>69034550.922468424</v>
      </c>
      <c r="CB126" s="46" cm="1">
        <f t="array" ref="CB126">AnualidadActivo(CB$2, $E126, $C126, $B126, $D126, Hombres!$A$1:$DW$117, Mujeres!$A$1:$DW$117)</f>
        <v>66198733.071383044</v>
      </c>
      <c r="CC126" s="46" cm="1">
        <f t="array" ref="CC126">AnualidadActivo(CC$2, $E126, $C126, $B126, $D126, Hombres!$A$1:$DW$117, Mujeres!$A$1:$DW$117)</f>
        <v>62978752.684607387</v>
      </c>
      <c r="CD126" s="46" cm="1">
        <f t="array" ref="CD126">AnualidadActivo(CD$2, $E126, $C126, $B126, $D126, Hombres!$A$1:$DW$117, Mujeres!$A$1:$DW$117)</f>
        <v>59388776.923625559</v>
      </c>
      <c r="CE126" s="46" cm="1">
        <f t="array" ref="CE126">AnualidadActivo(CE$2, $E126, $C126, $B126, $D126, Hombres!$A$1:$DW$117, Mujeres!$A$1:$DW$117)</f>
        <v>55451346.624169871</v>
      </c>
      <c r="CF126" s="46" cm="1">
        <f t="array" ref="CF126">AnualidadActivo(CF$2, $E126, $C126, $B126, $D126, Hombres!$A$1:$DW$117, Mujeres!$A$1:$DW$117)</f>
        <v>51201805.615369454</v>
      </c>
      <c r="CG126" s="46" cm="1">
        <f t="array" ref="CG126">AnualidadActivo(CG$2, $E126, $C126, $B126, $D126, Hombres!$A$1:$DW$117, Mujeres!$A$1:$DW$117)</f>
        <v>46693484.019644096</v>
      </c>
      <c r="CH126" s="46" cm="1">
        <f t="array" ref="CH126">AnualidadActivo(CH$2, $E126, $C126, $B126, $D126, Hombres!$A$1:$DW$117, Mujeres!$A$1:$DW$117)</f>
        <v>41996105.892770566</v>
      </c>
      <c r="CI126" s="46" cm="1">
        <f t="array" ref="CI126">AnualidadActivo(CI$2, $E126, $C126, $B126, $D126, Hombres!$A$1:$DW$117, Mujeres!$A$1:$DW$117)</f>
        <v>37190184.419934548</v>
      </c>
      <c r="CJ126" s="46" cm="1">
        <f t="array" ref="CJ126">AnualidadActivo(CJ$2, $E126, $C126, $B126, $D126, Hombres!$A$1:$DW$117, Mujeres!$A$1:$DW$117)</f>
        <v>32364761.338564634</v>
      </c>
      <c r="CK126" s="46" cm="1">
        <f t="array" ref="CK126">AnualidadActivo(CK$2, $E126, $C126, $B126, $D126, Hombres!$A$1:$DW$117, Mujeres!$A$1:$DW$117)</f>
        <v>27617377.489593707</v>
      </c>
      <c r="CL126" s="46" cm="1">
        <f t="array" ref="CL126">AnualidadActivo(CL$2, $E126, $C126, $B126, $D126, Hombres!$A$1:$DW$117, Mujeres!$A$1:$DW$117)</f>
        <v>23052405.635830026</v>
      </c>
      <c r="CM126" s="46" cm="1">
        <f t="array" ref="CM126">AnualidadActivo(CM$2, $E126, $C126, $B126, $D126, Hombres!$A$1:$DW$117, Mujeres!$A$1:$DW$117)</f>
        <v>18772629.939958569</v>
      </c>
      <c r="CN126" s="46" cm="1">
        <f t="array" ref="CN126">AnualidadActivo(CN$2, $E126, $C126, $B126, $D126, Hombres!$A$1:$DW$117, Mujeres!$A$1:$DW$117)</f>
        <v>14868792.272939706</v>
      </c>
      <c r="CO126" s="46" cm="1">
        <f t="array" ref="CO126">AnualidadActivo(CO$2, $E126, $C126, $B126, $D126, Hombres!$A$1:$DW$117, Mujeres!$A$1:$DW$117)</f>
        <v>11413074.852673702</v>
      </c>
      <c r="CP126" s="46" cm="1">
        <f t="array" ref="CP126">AnualidadActivo(CP$2, $E126, $C126, $B126, $D126, Hombres!$A$1:$DW$117, Mujeres!$A$1:$DW$117)</f>
        <v>8454958.6605198793</v>
      </c>
      <c r="CQ126" s="46" cm="1">
        <f t="array" ref="CQ126">AnualidadActivo(CQ$2, $E126, $C126, $B126, $D126, Hombres!$A$1:$DW$117, Mujeres!$A$1:$DW$117)</f>
        <v>6017351.6347995214</v>
      </c>
      <c r="CR126" s="46" cm="1">
        <f t="array" ref="CR126">AnualidadActivo(CR$2, $E126, $C126, $B126, $D126, Hombres!$A$1:$DW$117, Mujeres!$A$1:$DW$117)</f>
        <v>4092836.7919183937</v>
      </c>
      <c r="CS126" s="46" cm="1">
        <f t="array" ref="CS126">AnualidadActivo(CS$2, $E126, $C126, $B126, $D126, Hombres!$A$1:$DW$117, Mujeres!$A$1:$DW$117)</f>
        <v>2644285.0884110392</v>
      </c>
      <c r="CT126" s="46" cm="1">
        <f t="array" ref="CT126">AnualidadActivo(CT$2, $E126, $C126, $B126, $D126, Hombres!$A$1:$DW$117, Mujeres!$A$1:$DW$117)</f>
        <v>1610979.3380980084</v>
      </c>
      <c r="CU126" s="46" cm="1">
        <f t="array" ref="CU126">AnualidadActivo(CU$2, $E126, $C126, $B126, $D126, Hombres!$A$1:$DW$117, Mujeres!$A$1:$DW$117)</f>
        <v>917559.0592941097</v>
      </c>
      <c r="CV126" s="46" cm="1">
        <f t="array" ref="CV126">AnualidadActivo(CV$2, $E126, $C126, $B126, $D126, Hombres!$A$1:$DW$117, Mujeres!$A$1:$DW$117)</f>
        <v>483695.58990320895</v>
      </c>
      <c r="CW126" s="46" cm="1">
        <f t="array" ref="CW126">AnualidadActivo(CW$2, $E126, $C126, $B126, $D126, Hombres!$A$1:$DW$117, Mujeres!$A$1:$DW$117)</f>
        <v>0</v>
      </c>
      <c r="CX126" s="46" cm="1">
        <f t="array" ref="CX126">AnualidadActivo(CX$2, $E126, $C126, $B126, $D126, Hombres!$A$1:$DW$117, Mujeres!$A$1:$DW$117)</f>
        <v>0</v>
      </c>
      <c r="CY126" s="46" cm="1">
        <f t="array" ref="CY126">AnualidadActivo(CY$2, $E126, $C126, $B126, $D126, Hombres!$A$1:$DW$117, Mujeres!$A$1:$DW$117)</f>
        <v>0</v>
      </c>
      <c r="CZ126" s="46" cm="1">
        <f t="array" ref="CZ126">AnualidadActivo(CZ$2, $E126, $C126, $B126, $D126, Hombres!$A$1:$DW$117, Mujeres!$A$1:$DW$117)</f>
        <v>0</v>
      </c>
      <c r="DA126" s="46" cm="1">
        <f t="array" ref="DA126">AnualidadActivo(DA$2, $E126, $C126, $B126, $D126, Hombres!$A$1:$DW$117, Mujeres!$A$1:$DW$117)</f>
        <v>0</v>
      </c>
      <c r="DD126" s="21"/>
      <c r="DE126" s="46" cm="1">
        <f t="array" ref="DE126">beneficio_muerte_individual_activo(DE$2,$F126,$D126, Hombres!$A$1:$DW$117, Mujeres!$A$1:$DW$117)</f>
        <v>0</v>
      </c>
      <c r="DF126" s="46" cm="1">
        <f t="array" ref="DF126">beneficio_muerte_individual_activo(DF$2,$F126,$D126, Hombres!$A$1:$DW$117, Mujeres!$A$1:$DW$117)</f>
        <v>5687</v>
      </c>
      <c r="DG126" s="46" cm="1">
        <f t="array" ref="DG126">beneficio_muerte_individual_activo(DG$2,$F126,$D126, Hombres!$A$1:$DW$117, Mujeres!$A$1:$DW$117)</f>
        <v>5812.3814694000002</v>
      </c>
      <c r="DH126" s="46" cm="1">
        <f t="array" ref="DH126">beneficio_muerte_individual_activo(DH$2,$F126,$D126, Hombres!$A$1:$DW$117, Mujeres!$A$1:$DW$117)</f>
        <v>5939.3088364225323</v>
      </c>
      <c r="DI126" s="46" cm="1">
        <f t="array" ref="DI126">beneficio_muerte_individual_activo(DI$2,$F126,$D126, Hombres!$A$1:$DW$117, Mujeres!$A$1:$DW$117)</f>
        <v>6007.9724272292387</v>
      </c>
      <c r="DJ126" s="46" cm="1">
        <f t="array" ref="DJ126">beneficio_muerte_individual_activo(DJ$2,$F126,$D126, Hombres!$A$1:$DW$117, Mujeres!$A$1:$DW$117)</f>
        <v>6043.0287174432551</v>
      </c>
      <c r="DK126" s="46" cm="1">
        <f t="array" ref="DK126">beneficio_muerte_individual_activo(DK$2,$F126,$D126, Hombres!$A$1:$DW$117, Mujeres!$A$1:$DW$117)</f>
        <v>6079.9282094177543</v>
      </c>
      <c r="DL126" s="46" cm="1">
        <f t="array" ref="DL126">beneficio_muerte_individual_activo(DL$2,$F126,$D126, Hombres!$A$1:$DW$117, Mujeres!$A$1:$DW$117)</f>
        <v>6104.2635956661707</v>
      </c>
      <c r="DM126" s="46" cm="1">
        <f t="array" ref="DM126">beneficio_muerte_individual_activo(DM$2,$F126,$D126, Hombres!$A$1:$DW$117, Mujeres!$A$1:$DW$117)</f>
        <v>6098.741123595637</v>
      </c>
      <c r="DN126" s="46" cm="1">
        <f t="array" ref="DN126">beneficio_muerte_individual_activo(DN$2,$F126,$D126, Hombres!$A$1:$DW$117, Mujeres!$A$1:$DW$117)</f>
        <v>6082.3256627374976</v>
      </c>
      <c r="DO126" s="46" cm="1">
        <f t="array" ref="DO126">beneficio_muerte_individual_activo(DO$2,$F126,$D126, Hombres!$A$1:$DW$117, Mujeres!$A$1:$DW$117)</f>
        <v>6139.6498505129748</v>
      </c>
      <c r="DP126" s="46" cm="1">
        <f t="array" ref="DP126">beneficio_muerte_individual_activo(DP$2,$F126,$D126, Hombres!$A$1:$DW$117, Mujeres!$A$1:$DW$117)</f>
        <v>6277.758862456707</v>
      </c>
      <c r="DQ126" s="46" cm="1">
        <f t="array" ref="DQ126">beneficio_muerte_individual_activo(DQ$2,$F126,$D126, Hombres!$A$1:$DW$117, Mujeres!$A$1:$DW$117)</f>
        <v>6510.5469953870579</v>
      </c>
      <c r="DR126" s="46" cm="1">
        <f t="array" ref="DR126">beneficio_muerte_individual_activo(DR$2,$F126,$D126, Hombres!$A$1:$DW$117, Mujeres!$A$1:$DW$117)</f>
        <v>6827.1520057924281</v>
      </c>
      <c r="DS126" s="46" cm="1">
        <f t="array" ref="DS126">beneficio_muerte_individual_activo(DS$2,$F126,$D126, Hombres!$A$1:$DW$117, Mujeres!$A$1:$DW$117)</f>
        <v>7218.2120452718582</v>
      </c>
      <c r="DT126" s="46" cm="1">
        <f t="array" ref="DT126">beneficio_muerte_individual_activo(DT$2,$F126,$D126, Hombres!$A$1:$DW$117, Mujeres!$A$1:$DW$117)</f>
        <v>7675.848194089378</v>
      </c>
      <c r="DU126" s="46" cm="1">
        <f t="array" ref="DU126">beneficio_muerte_individual_activo(DU$2,$F126,$D126, Hombres!$A$1:$DW$117, Mujeres!$A$1:$DW$117)</f>
        <v>8142.1420649511974</v>
      </c>
      <c r="DV126" s="46" cm="1">
        <f t="array" ref="DV126">beneficio_muerte_individual_activo(DV$2,$F126,$D126, Hombres!$A$1:$DW$117, Mujeres!$A$1:$DW$117)</f>
        <v>8534.1286272187917</v>
      </c>
      <c r="DW126" s="46" cm="1">
        <f t="array" ref="DW126">beneficio_muerte_individual_activo(DW$2,$F126,$D126, Hombres!$A$1:$DW$117, Mujeres!$A$1:$DW$117)</f>
        <v>8826.2749262634206</v>
      </c>
      <c r="DX126" s="46" cm="1">
        <f t="array" ref="DX126">beneficio_muerte_individual_activo(DX$2,$F126,$D126, Hombres!$A$1:$DW$117, Mujeres!$A$1:$DW$117)</f>
        <v>9069.4676156736477</v>
      </c>
      <c r="DY126" s="46" cm="1">
        <f t="array" ref="DY126">beneficio_muerte_individual_activo(DY$2,$F126,$D126, Hombres!$A$1:$DW$117, Mujeres!$A$1:$DW$117)</f>
        <v>9470.5372780504258</v>
      </c>
      <c r="DZ126" s="46" cm="1">
        <f t="array" ref="DZ126">beneficio_muerte_individual_activo(DZ$2,$F126,$D126, Hombres!$A$1:$DW$117, Mujeres!$A$1:$DW$117)</f>
        <v>10040.359565531295</v>
      </c>
      <c r="EA126" s="46" cm="1">
        <f t="array" ref="EA126">beneficio_muerte_individual_activo(EA$2,$F126,$D126, Hombres!$A$1:$DW$117, Mujeres!$A$1:$DW$117)</f>
        <v>10749.760863195599</v>
      </c>
      <c r="EB126" s="46" cm="1">
        <f t="array" ref="EB126">beneficio_muerte_individual_activo(EB$2,$F126,$D126, Hombres!$A$1:$DW$117, Mujeres!$A$1:$DW$117)</f>
        <v>11531.427901395929</v>
      </c>
      <c r="EC126" s="46" cm="1">
        <f t="array" ref="EC126">beneficio_muerte_individual_activo(EC$2,$F126,$D126, Hombres!$A$1:$DW$117, Mujeres!$A$1:$DW$117)</f>
        <v>12336.982966444719</v>
      </c>
      <c r="ED126" s="46" cm="1">
        <f t="array" ref="ED126">beneficio_muerte_individual_activo(ED$2,$F126,$D126, Hombres!$A$1:$DW$117, Mujeres!$A$1:$DW$117)</f>
        <v>13154.666599334871</v>
      </c>
      <c r="EE126" s="46" cm="1">
        <f t="array" ref="EE126">beneficio_muerte_individual_activo(EE$2,$F126,$D126, Hombres!$A$1:$DW$117, Mujeres!$A$1:$DW$117)</f>
        <v>13928.63493137646</v>
      </c>
      <c r="EF126" s="46" cm="1">
        <f t="array" ref="EF126">beneficio_muerte_individual_activo(EF$2,$F126,$D126, Hombres!$A$1:$DW$117, Mujeres!$A$1:$DW$117)</f>
        <v>14611.493897827877</v>
      </c>
      <c r="EG126" s="46" cm="1">
        <f t="array" ref="EG126">beneficio_muerte_individual_activo(EG$2,$F126,$D126, Hombres!$A$1:$DW$117, Mujeres!$A$1:$DW$117)</f>
        <v>15358.154145333106</v>
      </c>
      <c r="EH126" s="46" cm="1">
        <f t="array" ref="EH126">beneficio_muerte_individual_activo(EH$2,$F126,$D126, Hombres!$A$1:$DW$117, Mujeres!$A$1:$DW$117)</f>
        <v>16227.863865510575</v>
      </c>
      <c r="EI126" s="46" cm="1">
        <f t="array" ref="EI126">beneficio_muerte_individual_activo(EI$2,$F126,$D126, Hombres!$A$1:$DW$117, Mujeres!$A$1:$DW$117)</f>
        <v>17405.850223004185</v>
      </c>
      <c r="EJ126" s="46" cm="1">
        <f t="array" ref="EJ126">beneficio_muerte_individual_activo(EJ$2,$F126,$D126, Hombres!$A$1:$DW$117, Mujeres!$A$1:$DW$117)</f>
        <v>18961.145843772258</v>
      </c>
      <c r="EK126" s="46" cm="1">
        <f t="array" ref="EK126">beneficio_muerte_individual_activo(EK$2,$F126,$D126, Hombres!$A$1:$DW$117, Mujeres!$A$1:$DW$117)</f>
        <v>20877.609047805989</v>
      </c>
      <c r="EL126" s="46" cm="1">
        <f t="array" ref="EL126">beneficio_muerte_individual_activo(EL$2,$F126,$D126, Hombres!$A$1:$DW$117, Mujeres!$A$1:$DW$117)</f>
        <v>22879.773001990176</v>
      </c>
      <c r="EM126" s="46" cm="1">
        <f t="array" ref="EM126">beneficio_muerte_individual_activo(EM$2,$F126,$D126, Hombres!$A$1:$DW$117, Mujeres!$A$1:$DW$117)</f>
        <v>24774.723634860307</v>
      </c>
      <c r="EN126" s="46" cm="1">
        <f t="array" ref="EN126">beneficio_muerte_individual_activo(EN$2,$F126,$D126, Hombres!$A$1:$DW$117, Mujeres!$A$1:$DW$117)</f>
        <v>26588.076659360358</v>
      </c>
      <c r="EO126" s="46" cm="1">
        <f t="array" ref="EO126">beneficio_muerte_individual_activo(EO$2,$F126,$D126, Hombres!$A$1:$DW$117, Mujeres!$A$1:$DW$117)</f>
        <v>28337.215115837491</v>
      </c>
      <c r="EP126" s="46" cm="1">
        <f t="array" ref="EP126">beneficio_muerte_individual_activo(EP$2,$F126,$D126, Hombres!$A$1:$DW$117, Mujeres!$A$1:$DW$117)</f>
        <v>30094.214024350495</v>
      </c>
      <c r="EQ126" s="46" cm="1">
        <f t="array" ref="EQ126">beneficio_muerte_individual_activo(EQ$2,$F126,$D126, Hombres!$A$1:$DW$117, Mujeres!$A$1:$DW$117)</f>
        <v>32063.686503137509</v>
      </c>
      <c r="ER126" s="46" cm="1">
        <f t="array" ref="ER126">beneficio_muerte_individual_activo(ER$2,$F126,$D126, Hombres!$A$1:$DW$117, Mujeres!$A$1:$DW$117)</f>
        <v>20566.639057425902</v>
      </c>
      <c r="ES126" s="46" cm="1">
        <f t="array" ref="ES126">beneficio_muerte_individual_activo(ES$2,$F126,$D126, Hombres!$A$1:$DW$117, Mujeres!$A$1:$DW$117)</f>
        <v>21951.28739660147</v>
      </c>
      <c r="ET126" s="46" cm="1">
        <f t="array" ref="ET126">beneficio_muerte_individual_activo(ET$2,$F126,$D126, Hombres!$A$1:$DW$117, Mujeres!$A$1:$DW$117)</f>
        <v>23161.456806784372</v>
      </c>
      <c r="EU126" s="46" cm="1">
        <f t="array" ref="EU126">beneficio_muerte_individual_activo(EU$2,$F126,$D126, Hombres!$A$1:$DW$117, Mujeres!$A$1:$DW$117)</f>
        <v>24210.859505680321</v>
      </c>
      <c r="EV126" s="46" cm="1">
        <f t="array" ref="EV126">beneficio_muerte_individual_activo(EV$2,$F126,$D126, Hombres!$A$1:$DW$117, Mujeres!$A$1:$DW$117)</f>
        <v>25404.558270854446</v>
      </c>
      <c r="EW126" s="46" cm="1">
        <f t="array" ref="EW126">beneficio_muerte_individual_activo(EW$2,$F126,$D126, Hombres!$A$1:$DW$117, Mujeres!$A$1:$DW$117)</f>
        <v>27005.680622080297</v>
      </c>
      <c r="EX126" s="46" cm="1">
        <f t="array" ref="EX126">beneficio_muerte_individual_activo(EX$2,$F126,$D126, Hombres!$A$1:$DW$117, Mujeres!$A$1:$DW$117)</f>
        <v>29240.014638257366</v>
      </c>
      <c r="EY126" s="46" cm="1">
        <f t="array" ref="EY126">beneficio_muerte_individual_activo(EY$2,$F126,$D126, Hombres!$A$1:$DW$117, Mujeres!$A$1:$DW$117)</f>
        <v>32179.188949528947</v>
      </c>
      <c r="EZ126" s="46" cm="1">
        <f t="array" ref="EZ126">beneficio_muerte_individual_activo(EZ$2,$F126,$D126, Hombres!$A$1:$DW$117, Mujeres!$A$1:$DW$117)</f>
        <v>35768.636454484171</v>
      </c>
      <c r="FA126" s="46" cm="1">
        <f t="array" ref="FA126">beneficio_muerte_individual_activo(FA$2,$F126,$D126, Hombres!$A$1:$DW$117, Mujeres!$A$1:$DW$117)</f>
        <v>39817.287310719534</v>
      </c>
      <c r="FB126" s="46" cm="1">
        <f t="array" ref="FB126">beneficio_muerte_individual_activo(FB$2,$F126,$D126, Hombres!$A$1:$DW$117, Mujeres!$A$1:$DW$117)</f>
        <v>43822.319974148799</v>
      </c>
      <c r="FC126" s="46" cm="1">
        <f t="array" ref="FC126">beneficio_muerte_individual_activo(FC$2,$F126,$D126, Hombres!$A$1:$DW$117, Mujeres!$A$1:$DW$117)</f>
        <v>47442.610610092248</v>
      </c>
      <c r="FD126" s="46" cm="1">
        <f t="array" ref="FD126">beneficio_muerte_individual_activo(FD$2,$F126,$D126, Hombres!$A$1:$DW$117, Mujeres!$A$1:$DW$117)</f>
        <v>50670.619172757841</v>
      </c>
      <c r="FE126" s="46" cm="1">
        <f t="array" ref="FE126">beneficio_muerte_individual_activo(FE$2,$F126,$D126, Hombres!$A$1:$DW$117, Mujeres!$A$1:$DW$117)</f>
        <v>53692.408011542422</v>
      </c>
      <c r="FF126" s="46" cm="1">
        <f t="array" ref="FF126">beneficio_muerte_individual_activo(FF$2,$F126,$D126, Hombres!$A$1:$DW$117, Mujeres!$A$1:$DW$117)</f>
        <v>56795.594720672976</v>
      </c>
      <c r="FG126" s="46" cm="1">
        <f t="array" ref="FG126">beneficio_muerte_individual_activo(FG$2,$F126,$D126, Hombres!$A$1:$DW$117, Mujeres!$A$1:$DW$117)</f>
        <v>63884.65151832877</v>
      </c>
      <c r="FH126" s="46" cm="1">
        <f t="array" ref="FH126">beneficio_muerte_individual_activo(FH$2,$F126,$D126, Hombres!$A$1:$DW$117, Mujeres!$A$1:$DW$117)</f>
        <v>67946.017795642605</v>
      </c>
      <c r="FI126" s="46" cm="1">
        <f t="array" ref="FI126">beneficio_muerte_individual_activo(FI$2,$F126,$D126, Hombres!$A$1:$DW$117, Mujeres!$A$1:$DW$117)</f>
        <v>72029.442076125139</v>
      </c>
      <c r="FJ126" s="46" cm="1">
        <f t="array" ref="FJ126">beneficio_muerte_individual_activo(FJ$2,$F126,$D126, Hombres!$A$1:$DW$117, Mujeres!$A$1:$DW$117)</f>
        <v>76242.275686119625</v>
      </c>
      <c r="FK126" s="46" cm="1">
        <f t="array" ref="FK126">beneficio_muerte_individual_activo(FK$2,$F126,$D126, Hombres!$A$1:$DW$117, Mujeres!$A$1:$DW$117)</f>
        <v>80636.145784626322</v>
      </c>
      <c r="FL126" s="46" cm="1">
        <f t="array" ref="FL126">beneficio_muerte_individual_activo(FL$2,$F126,$D126, Hombres!$A$1:$DW$117, Mujeres!$A$1:$DW$117)</f>
        <v>85046.388465517957</v>
      </c>
      <c r="FM126" s="46" cm="1">
        <f t="array" ref="FM126">beneficio_muerte_individual_activo(FM$2,$F126,$D126, Hombres!$A$1:$DW$117, Mujeres!$A$1:$DW$117)</f>
        <v>89357.561853972598</v>
      </c>
      <c r="FN126" s="46" cm="1">
        <f t="array" ref="FN126">beneficio_muerte_individual_activo(FN$2,$F126,$D126, Hombres!$A$1:$DW$117, Mujeres!$A$1:$DW$117)</f>
        <v>93520.83979887297</v>
      </c>
      <c r="FO126" s="46" cm="1">
        <f t="array" ref="FO126">beneficio_muerte_individual_activo(FO$2,$F126,$D126, Hombres!$A$1:$DW$117, Mujeres!$A$1:$DW$117)</f>
        <v>97487.643217256846</v>
      </c>
      <c r="FP126" s="46" cm="1">
        <f t="array" ref="FP126">beneficio_muerte_individual_activo(FP$2,$F126,$D126, Hombres!$A$1:$DW$117, Mujeres!$A$1:$DW$117)</f>
        <v>101116.03596567652</v>
      </c>
      <c r="FQ126" s="106" cm="1">
        <f t="array" ref="FQ126">beneficio_muerte_individual_activo(FQ$2,$F126,$D126, Hombres!$A$1:$DW$117, Mujeres!$A$1:$DW$117)</f>
        <v>104137.11155060699</v>
      </c>
      <c r="FR126" s="46" cm="1">
        <f t="array" ref="FR126">beneficio_muerte_individual_activo(FR$2,$F126,$D126, Hombres!$A$1:$DW$117, Mujeres!$A$1:$DW$117)</f>
        <v>106336.14504392172</v>
      </c>
      <c r="FS126" s="46" cm="1">
        <f t="array" ref="FS126">beneficio_muerte_individual_activo(FS$2,$F126,$D126, Hombres!$A$1:$DW$117, Mujeres!$A$1:$DW$117)</f>
        <v>107609.12665994602</v>
      </c>
      <c r="FT126" s="46" cm="1">
        <f t="array" ref="FT126">beneficio_muerte_individual_activo(FT$2,$F126,$D126, Hombres!$A$1:$DW$117, Mujeres!$A$1:$DW$117)</f>
        <v>107866.21136793531</v>
      </c>
      <c r="FU126" s="46" cm="1">
        <f t="array" ref="FU126">beneficio_muerte_individual_activo(FU$2,$F126,$D126, Hombres!$A$1:$DW$117, Mujeres!$A$1:$DW$117)</f>
        <v>106965.64389709145</v>
      </c>
      <c r="FV126" s="46" cm="1">
        <f t="array" ref="FV126">beneficio_muerte_individual_activo(FV$2,$F126,$D126, Hombres!$A$1:$DW$117, Mujeres!$A$1:$DW$117)</f>
        <v>104720.46965264788</v>
      </c>
      <c r="FW126" s="46" cm="1">
        <f t="array" ref="FW126">beneficio_muerte_individual_activo(FW$2,$F126,$D126, Hombres!$A$1:$DW$117, Mujeres!$A$1:$DW$117)</f>
        <v>101027.57192156558</v>
      </c>
      <c r="FX126" s="46" cm="1">
        <f t="array" ref="FX126">beneficio_muerte_individual_activo(FX$2,$F126,$D126, Hombres!$A$1:$DW$117, Mujeres!$A$1:$DW$117)</f>
        <v>95919.061627528587</v>
      </c>
      <c r="FY126" s="46" cm="1">
        <f t="array" ref="FY126">beneficio_muerte_individual_activo(FY$2,$F126,$D126, Hombres!$A$1:$DW$117, Mujeres!$A$1:$DW$117)</f>
        <v>89489.812994874257</v>
      </c>
      <c r="FZ126" s="46" cm="1">
        <f t="array" ref="FZ126">beneficio_muerte_individual_activo(FZ$2,$F126,$D126, Hombres!$A$1:$DW$117, Mujeres!$A$1:$DW$117)</f>
        <v>81857.518409097378</v>
      </c>
      <c r="GA126" s="46" cm="1">
        <f t="array" ref="GA126">beneficio_muerte_individual_activo(GA$2,$F126,$D126, Hombres!$A$1:$DW$117, Mujeres!$A$1:$DW$117)</f>
        <v>73185.333372367517</v>
      </c>
      <c r="GB126" s="46" cm="1">
        <f t="array" ref="GB126">beneficio_muerte_individual_activo(GB$2,$F126,$D126, Hombres!$A$1:$DW$117, Mujeres!$A$1:$DW$117)</f>
        <v>63758.262830764965</v>
      </c>
      <c r="GC126" s="46" cm="1">
        <f t="array" ref="GC126">beneficio_muerte_individual_activo(GC$2,$F126,$D126, Hombres!$A$1:$DW$117, Mujeres!$A$1:$DW$117)</f>
        <v>53971.100188399927</v>
      </c>
      <c r="GD126" s="46" cm="1">
        <f t="array" ref="GD126">beneficio_muerte_individual_activo(GD$2,$F126,$D126, Hombres!$A$1:$DW$117, Mujeres!$A$1:$DW$117)</f>
        <v>44244.609235022399</v>
      </c>
      <c r="GE126" s="46" cm="1">
        <f t="array" ref="GE126">beneficio_muerte_individual_activo(GE$2,$F126,$D126, Hombres!$A$1:$DW$117, Mujeres!$A$1:$DW$117)</f>
        <v>34976.723248665119</v>
      </c>
      <c r="GF126" s="46" cm="1">
        <f t="array" ref="GF126">beneficio_muerte_individual_activo(GF$2,$F126,$D126, Hombres!$A$1:$DW$117, Mujeres!$A$1:$DW$117)</f>
        <v>26524.667812530286</v>
      </c>
      <c r="GG126" s="46" cm="1">
        <f t="array" ref="GG126">beneficio_muerte_individual_activo(GG$2,$F126,$D126, Hombres!$A$1:$DW$117, Mujeres!$A$1:$DW$117)</f>
        <v>19188.737959830833</v>
      </c>
      <c r="GH126" s="46" cm="1">
        <f t="array" ref="GH126">beneficio_muerte_individual_activo(GH$2,$F126,$D126, Hombres!$A$1:$DW$117, Mujeres!$A$1:$DW$117)</f>
        <v>13163.452754260597</v>
      </c>
      <c r="GI126" s="46" cm="1">
        <f t="array" ref="GI126">beneficio_muerte_individual_activo(GI$2,$F126,$D126, Hombres!$A$1:$DW$117, Mujeres!$A$1:$DW$117)</f>
        <v>8502.1778808812851</v>
      </c>
      <c r="GJ126" s="46" cm="1">
        <f t="array" ref="GJ126">beneficio_muerte_individual_activo(GJ$2,$F126,$D126, Hombres!$A$1:$DW$117, Mujeres!$A$1:$DW$117)</f>
        <v>5125.2788978569479</v>
      </c>
      <c r="GK126" s="46" cm="1">
        <f t="array" ref="GK126">beneficio_muerte_individual_activo(GK$2,$F126,$D126, Hombres!$A$1:$DW$117, Mujeres!$A$1:$DW$117)</f>
        <v>2853.1211258331241</v>
      </c>
      <c r="GL126" s="46" cm="1">
        <f t="array" ref="GL126">beneficio_muerte_individual_activo(GL$2,$F126,$D126, Hombres!$A$1:$DW$117, Mujeres!$A$1:$DW$117)</f>
        <v>1448.6080798492083</v>
      </c>
      <c r="GM126" s="46" cm="1">
        <f t="array" ref="GM126">beneficio_muerte_individual_activo(GM$2,$F126,$D126, Hombres!$A$1:$DW$117, Mujeres!$A$1:$DW$117)</f>
        <v>660.89234564020705</v>
      </c>
      <c r="GN126" s="46" cm="1">
        <f t="array" ref="GN126">beneficio_muerte_individual_activo(GN$2,$F126,$D126, Hombres!$A$1:$DW$117, Mujeres!$A$1:$DW$117)</f>
        <v>265.82359009310312</v>
      </c>
      <c r="GO126" s="46" cm="1">
        <f t="array" ref="GO126">beneficio_muerte_individual_activo(GO$2,$F126,$D126, Hombres!$A$1:$DW$117, Mujeres!$A$1:$DW$117)</f>
        <v>91.916253983604904</v>
      </c>
      <c r="GP126" s="46" cm="1">
        <f t="array" ref="GP126">beneficio_muerte_individual_activo(GP$2,$F126,$D126, Hombres!$A$1:$DW$117, Mujeres!$A$1:$DW$117)</f>
        <v>0</v>
      </c>
      <c r="GQ126" s="46" cm="1">
        <f t="array" ref="GQ126">beneficio_muerte_individual_activo(GQ$2,$F126,$D126, Hombres!$A$1:$DW$117, Mujeres!$A$1:$DW$117)</f>
        <v>0</v>
      </c>
      <c r="GR126" s="46" cm="1">
        <f t="array" ref="GR126">beneficio_muerte_individual_activo(GR$2,$F126,$D126, Hombres!$A$1:$DW$117, Mujeres!$A$1:$DW$117)</f>
        <v>0</v>
      </c>
      <c r="GS126" s="46" cm="1">
        <f t="array" ref="GS126">beneficio_muerte_individual_activo(GS$2,$F126,$D126, Hombres!$A$1:$DW$117, Mujeres!$A$1:$DW$117)</f>
        <v>0</v>
      </c>
      <c r="GT126" s="46" cm="1">
        <f t="array" ref="GT126">beneficio_muerte_individual_activo(GT$2,$F126,$D126, Hombres!$A$1:$DW$117, Mujeres!$A$1:$DW$117)</f>
        <v>0</v>
      </c>
      <c r="GU126" s="46" cm="1">
        <f t="array" ref="GU126">beneficio_muerte_individual_activo(GU$2,$F126,$D126, Hombres!$A$1:$DW$117, Mujeres!$A$1:$DW$117)</f>
        <v>0</v>
      </c>
      <c r="GV126" s="46" cm="1">
        <f t="array" ref="GV126">beneficio_muerte_individual_activo(GV$2,$F126,$D126, Hombres!$A$1:$DW$117, Mujeres!$A$1:$DW$117)</f>
        <v>0</v>
      </c>
    </row>
    <row r="127" spans="1:204" x14ac:dyDescent="0.25">
      <c r="A127" s="1">
        <f t="shared" si="1"/>
        <v>125</v>
      </c>
      <c r="B127" s="75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39" cm="1">
        <f t="array" ref="G127">PorcentajePension(C127,E127, D127)</f>
        <v>0.85</v>
      </c>
      <c r="I127" s="72"/>
      <c r="J127" s="46" cm="1">
        <f t="array" ref="J127">AnualidadActivo(J$2, $E127, $C127, $B127, $D127, Hombres!$A$1:$DW$117, Mujeres!$A$1:$DW$117)</f>
        <v>0</v>
      </c>
      <c r="K127" s="46" cm="1">
        <f t="array" ref="K127">AnualidadActivo(K$2, $E127, $C127, $B127, $D127, Hombres!$A$1:$DW$117, Mujeres!$A$1:$DW$117)</f>
        <v>0</v>
      </c>
      <c r="L127" s="46" cm="1">
        <f t="array" ref="L127">AnualidadActivo(L$2, $E127, $C127, $B127, $D127, Hombres!$A$1:$DW$117, Mujeres!$A$1:$DW$117)</f>
        <v>0</v>
      </c>
      <c r="M127" s="46" cm="1">
        <f t="array" ref="M127">AnualidadActivo(M$2, $E127, $C127, $B127, $D127, Hombres!$A$1:$DW$117, Mujeres!$A$1:$DW$117)</f>
        <v>0</v>
      </c>
      <c r="N127" s="46" cm="1">
        <f t="array" ref="N127">AnualidadActivo(N$2, $E127, $C127, $B127, $D127, Hombres!$A$1:$DW$117, Mujeres!$A$1:$DW$117)</f>
        <v>0</v>
      </c>
      <c r="O127" s="46" cm="1">
        <f t="array" ref="O127">AnualidadActivo(O$2, $E127, $C127, $B127, $D127, Hombres!$A$1:$DW$117, Mujeres!$A$1:$DW$117)</f>
        <v>0</v>
      </c>
      <c r="P127" s="46" cm="1">
        <f t="array" ref="P127">AnualidadActivo(P$2, $E127, $C127, $B127, $D127, Hombres!$A$1:$DW$117, Mujeres!$A$1:$DW$117)</f>
        <v>0</v>
      </c>
      <c r="Q127" s="46" cm="1">
        <f t="array" ref="Q127">AnualidadActivo(Q$2, $E127, $C127, $B127, $D127, Hombres!$A$1:$DW$117, Mujeres!$A$1:$DW$117)</f>
        <v>0</v>
      </c>
      <c r="R127" s="46" cm="1">
        <f t="array" ref="R127">AnualidadActivo(R$2, $E127, $C127, $B127, $D127, Hombres!$A$1:$DW$117, Mujeres!$A$1:$DW$117)</f>
        <v>0</v>
      </c>
      <c r="S127" s="46" cm="1">
        <f t="array" ref="S127">AnualidadActivo(S$2, $E127, $C127, $B127, $D127, Hombres!$A$1:$DW$117, Mujeres!$A$1:$DW$117)</f>
        <v>0</v>
      </c>
      <c r="T127" s="46" cm="1">
        <f t="array" ref="T127">AnualidadActivo(T$2, $E127, $C127, $B127, $D127, Hombres!$A$1:$DW$117, Mujeres!$A$1:$DW$117)</f>
        <v>0</v>
      </c>
      <c r="U127" s="46" cm="1">
        <f t="array" ref="U127">AnualidadActivo(U$2, $E127, $C127, $B127, $D127, Hombres!$A$1:$DW$117, Mujeres!$A$1:$DW$117)</f>
        <v>0</v>
      </c>
      <c r="V127" s="46" cm="1">
        <f t="array" ref="V127">AnualidadActivo(V$2, $E127, $C127, $B127, $D127, Hombres!$A$1:$DW$117, Mujeres!$A$1:$DW$117)</f>
        <v>0</v>
      </c>
      <c r="W127" s="46" cm="1">
        <f t="array" ref="W127">AnualidadActivo(W$2, $E127, $C127, $B127, $D127, Hombres!$A$1:$DW$117, Mujeres!$A$1:$DW$117)</f>
        <v>0</v>
      </c>
      <c r="X127" s="46" cm="1">
        <f t="array" ref="X127">AnualidadActivo(X$2, $E127, $C127, $B127, $D127, Hombres!$A$1:$DW$117, Mujeres!$A$1:$DW$117)</f>
        <v>0</v>
      </c>
      <c r="Y127" s="46" cm="1">
        <f t="array" ref="Y127">AnualidadActivo(Y$2, $E127, $C127, $B127, $D127, Hombres!$A$1:$DW$117, Mujeres!$A$1:$DW$117)</f>
        <v>0</v>
      </c>
      <c r="Z127" s="46" cm="1">
        <f t="array" ref="Z127">AnualidadActivo(Z$2, $E127, $C127, $B127, $D127, Hombres!$A$1:$DW$117, Mujeres!$A$1:$DW$117)</f>
        <v>0</v>
      </c>
      <c r="AA127" s="46" cm="1">
        <f t="array" ref="AA127">AnualidadActivo(AA$2, $E127, $C127, $B127, $D127, Hombres!$A$1:$DW$117, Mujeres!$A$1:$DW$117)</f>
        <v>0</v>
      </c>
      <c r="AB127" s="46" cm="1">
        <f t="array" ref="AB127">AnualidadActivo(AB$2, $E127, $C127, $B127, $D127, Hombres!$A$1:$DW$117, Mujeres!$A$1:$DW$117)</f>
        <v>0</v>
      </c>
      <c r="AC127" s="46" cm="1">
        <f t="array" ref="AC127">AnualidadActivo(AC$2, $E127, $C127, $B127, $D127, Hombres!$A$1:$DW$117, Mujeres!$A$1:$DW$117)</f>
        <v>0</v>
      </c>
      <c r="AD127" s="46" cm="1">
        <f t="array" ref="AD127">AnualidadActivo(AD$2, $E127, $C127, $B127, $D127, Hombres!$A$1:$DW$117, Mujeres!$A$1:$DW$117)</f>
        <v>0</v>
      </c>
      <c r="AE127" s="46" cm="1">
        <f t="array" ref="AE127">AnualidadActivo(AE$2, $E127, $C127, $B127, $D127, Hombres!$A$1:$DW$117, Mujeres!$A$1:$DW$117)</f>
        <v>0</v>
      </c>
      <c r="AF127" s="46" cm="1">
        <f t="array" ref="AF127">AnualidadActivo(AF$2, $E127, $C127, $B127, $D127, Hombres!$A$1:$DW$117, Mujeres!$A$1:$DW$117)</f>
        <v>0</v>
      </c>
      <c r="AG127" s="46" cm="1">
        <f t="array" ref="AG127">AnualidadActivo(AG$2, $E127, $C127, $B127, $D127, Hombres!$A$1:$DW$117, Mujeres!$A$1:$DW$117)</f>
        <v>0</v>
      </c>
      <c r="AH127" s="46" cm="1">
        <f t="array" ref="AH127">AnualidadActivo(AH$2, $E127, $C127, $B127, $D127, Hombres!$A$1:$DW$117, Mujeres!$A$1:$DW$117)</f>
        <v>0</v>
      </c>
      <c r="AI127" s="46" cm="1">
        <f t="array" ref="AI127">AnualidadActivo(AI$2, $E127, $C127, $B127, $D127, Hombres!$A$1:$DW$117, Mujeres!$A$1:$DW$117)</f>
        <v>0</v>
      </c>
      <c r="AJ127" s="46" cm="1">
        <f t="array" ref="AJ127">AnualidadActivo(AJ$2, $E127, $C127, $B127, $D127, Hombres!$A$1:$DW$117, Mujeres!$A$1:$DW$117)</f>
        <v>0</v>
      </c>
      <c r="AK127" s="46" cm="1">
        <f t="array" ref="AK127">AnualidadActivo(AK$2, $E127, $C127, $B127, $D127, Hombres!$A$1:$DW$117, Mujeres!$A$1:$DW$117)</f>
        <v>0</v>
      </c>
      <c r="AL127" s="46" cm="1">
        <f t="array" ref="AL127">AnualidadActivo(AL$2, $E127, $C127, $B127, $D127, Hombres!$A$1:$DW$117, Mujeres!$A$1:$DW$117)</f>
        <v>0</v>
      </c>
      <c r="AM127" s="46" cm="1">
        <f t="array" ref="AM127">AnualidadActivo(AM$2, $E127, $C127, $B127, $D127, Hombres!$A$1:$DW$117, Mujeres!$A$1:$DW$117)</f>
        <v>0</v>
      </c>
      <c r="AN127" s="46" cm="1">
        <f t="array" ref="AN127">AnualidadActivo(AN$2, $E127, $C127, $B127, $D127, Hombres!$A$1:$DW$117, Mujeres!$A$1:$DW$117)</f>
        <v>0</v>
      </c>
      <c r="AO127" s="46" cm="1">
        <f t="array" ref="AO127">AnualidadActivo(AO$2, $E127, $C127, $B127, $D127, Hombres!$A$1:$DW$117, Mujeres!$A$1:$DW$117)</f>
        <v>0</v>
      </c>
      <c r="AP127" s="46" cm="1">
        <f t="array" ref="AP127">AnualidadActivo(AP$2, $E127, $C127, $B127, $D127, Hombres!$A$1:$DW$117, Mujeres!$A$1:$DW$117)</f>
        <v>0</v>
      </c>
      <c r="AQ127" s="46" cm="1">
        <f t="array" ref="AQ127">AnualidadActivo(AQ$2, $E127, $C127, $B127, $D127, Hombres!$A$1:$DW$117, Mujeres!$A$1:$DW$117)</f>
        <v>0</v>
      </c>
      <c r="AR127" s="46" cm="1">
        <f t="array" ref="AR127">AnualidadActivo(AR$2, $E127, $C127, $B127, $D127, Hombres!$A$1:$DW$117, Mujeres!$A$1:$DW$117)</f>
        <v>0</v>
      </c>
      <c r="AS127" s="46" cm="1">
        <f t="array" ref="AS127">AnualidadActivo(AS$2, $E127, $C127, $B127, $D127, Hombres!$A$1:$DW$117, Mujeres!$A$1:$DW$117)</f>
        <v>0</v>
      </c>
      <c r="AT127" s="46" cm="1">
        <f t="array" ref="AT127">AnualidadActivo(AT$2, $E127, $C127, $B127, $D127, Hombres!$A$1:$DW$117, Mujeres!$A$1:$DW$117)</f>
        <v>43805862.042338952</v>
      </c>
      <c r="AU127" s="46" cm="1">
        <f t="array" ref="AU127">AnualidadActivo(AU$2, $E127, $C127, $B127, $D127, Hombres!$A$1:$DW$117, Mujeres!$A$1:$DW$117)</f>
        <v>45120037.903609119</v>
      </c>
      <c r="AV127" s="46" cm="1">
        <f t="array" ref="AV127">AnualidadActivo(AV$2, $E127, $C127, $B127, $D127, Hombres!$A$1:$DW$117, Mujeres!$A$1:$DW$117)</f>
        <v>46473639.040717401</v>
      </c>
      <c r="AW127" s="46" cm="1">
        <f t="array" ref="AW127">AnualidadActivo(AW$2, $E127, $C127, $B127, $D127, Hombres!$A$1:$DW$117, Mujeres!$A$1:$DW$117)</f>
        <v>47867848.211938925</v>
      </c>
      <c r="AX127" s="46" cm="1">
        <f t="array" ref="AX127">AnualidadActivo(AX$2, $E127, $C127, $B127, $D127, Hombres!$A$1:$DW$117, Mujeres!$A$1:$DW$117)</f>
        <v>49303883.658297092</v>
      </c>
      <c r="AY127" s="46" cm="1">
        <f t="array" ref="AY127">AnualidadActivo(AY$2, $E127, $C127, $B127, $D127, Hombres!$A$1:$DW$117, Mujeres!$A$1:$DW$117)</f>
        <v>50379676.502411373</v>
      </c>
      <c r="AZ127" s="46" cm="1">
        <f t="array" ref="AZ127">AnualidadActivo(AZ$2, $E127, $C127, $B127, $D127, Hombres!$A$1:$DW$117, Mujeres!$A$1:$DW$117)</f>
        <v>51448031.24738016</v>
      </c>
      <c r="BA127" s="46" cm="1">
        <f t="array" ref="BA127">AnualidadActivo(BA$2, $E127, $C127, $B127, $D127, Hombres!$A$1:$DW$117, Mujeres!$A$1:$DW$117)</f>
        <v>52509684.317991778</v>
      </c>
      <c r="BB127" s="46" cm="1">
        <f t="array" ref="BB127">AnualidadActivo(BB$2, $E127, $C127, $B127, $D127, Hombres!$A$1:$DW$117, Mujeres!$A$1:$DW$117)</f>
        <v>53565629.2850556</v>
      </c>
      <c r="BC127" s="46" cm="1">
        <f t="array" ref="BC127">AnualidadActivo(BC$2, $E127, $C127, $B127, $D127, Hombres!$A$1:$DW$117, Mujeres!$A$1:$DW$117)</f>
        <v>54611321.805229075</v>
      </c>
      <c r="BD127" s="46" cm="1">
        <f t="array" ref="BD127">AnualidadActivo(BD$2, $E127, $C127, $B127, $D127, Hombres!$A$1:$DW$117, Mujeres!$A$1:$DW$117)</f>
        <v>55635831.403744251</v>
      </c>
      <c r="BE127" s="46" cm="1">
        <f t="array" ref="BE127">AnualidadActivo(BE$2, $E127, $C127, $B127, $D127, Hombres!$A$1:$DW$117, Mujeres!$A$1:$DW$117)</f>
        <v>56621172.85579098</v>
      </c>
      <c r="BF127" s="46" cm="1">
        <f t="array" ref="BF127">AnualidadActivo(BF$2, $E127, $C127, $B127, $D127, Hombres!$A$1:$DW$117, Mujeres!$A$1:$DW$117)</f>
        <v>57545525.110002227</v>
      </c>
      <c r="BG127" s="46" cm="1">
        <f t="array" ref="BG127">AnualidadActivo(BG$2, $E127, $C127, $B127, $D127, Hombres!$A$1:$DW$117, Mujeres!$A$1:$DW$117)</f>
        <v>58386748.153906085</v>
      </c>
      <c r="BH127" s="46" cm="1">
        <f t="array" ref="BH127">AnualidadActivo(BH$2, $E127, $C127, $B127, $D127, Hombres!$A$1:$DW$117, Mujeres!$A$1:$DW$117)</f>
        <v>59126528.863538161</v>
      </c>
      <c r="BI127" s="46" cm="1">
        <f t="array" ref="BI127">AnualidadActivo(BI$2, $E127, $C127, $B127, $D127, Hombres!$A$1:$DW$117, Mujeres!$A$1:$DW$117)</f>
        <v>59757365.705019534</v>
      </c>
      <c r="BJ127" s="46" cm="1">
        <f t="array" ref="BJ127">AnualidadActivo(BJ$2, $E127, $C127, $B127, $D127, Hombres!$A$1:$DW$117, Mujeres!$A$1:$DW$117)</f>
        <v>60278658.845717795</v>
      </c>
      <c r="BK127" s="46" cm="1">
        <f t="array" ref="BK127">AnualidadActivo(BK$2, $E127, $C127, $B127, $D127, Hombres!$A$1:$DW$117, Mujeres!$A$1:$DW$117)</f>
        <v>60689868.222582139</v>
      </c>
      <c r="BL127" s="46" cm="1">
        <f t="array" ref="BL127">AnualidadActivo(BL$2, $E127, $C127, $B127, $D127, Hombres!$A$1:$DW$117, Mujeres!$A$1:$DW$117)</f>
        <v>60986650.478221446</v>
      </c>
      <c r="BM127" s="46" cm="1">
        <f t="array" ref="BM127">AnualidadActivo(BM$2, $E127, $C127, $B127, $D127, Hombres!$A$1:$DW$117, Mujeres!$A$1:$DW$117)</f>
        <v>61158259.045389257</v>
      </c>
      <c r="BN127" s="46" cm="1">
        <f t="array" ref="BN127">AnualidadActivo(BN$2, $E127, $C127, $B127, $D127, Hombres!$A$1:$DW$117, Mujeres!$A$1:$DW$117)</f>
        <v>61080255.661263704</v>
      </c>
      <c r="BO127" s="46" cm="1">
        <f t="array" ref="BO127">AnualidadActivo(BO$2, $E127, $C127, $B127, $D127, Hombres!$A$1:$DW$117, Mujeres!$A$1:$DW$117)</f>
        <v>60820936.809402801</v>
      </c>
      <c r="BP127" s="46" cm="1">
        <f t="array" ref="BP127">AnualidadActivo(BP$2, $E127, $C127, $B127, $D127, Hombres!$A$1:$DW$117, Mujeres!$A$1:$DW$117)</f>
        <v>60364038.497754455</v>
      </c>
      <c r="BQ127" s="46" cm="1">
        <f t="array" ref="BQ127">AnualidadActivo(BQ$2, $E127, $C127, $B127, $D127, Hombres!$A$1:$DW$117, Mujeres!$A$1:$DW$117)</f>
        <v>59690603.702364847</v>
      </c>
      <c r="BR127" s="46" cm="1">
        <f t="array" ref="BR127">AnualidadActivo(BR$2, $E127, $C127, $B127, $D127, Hombres!$A$1:$DW$117, Mujeres!$A$1:$DW$117)</f>
        <v>58781566.306228563</v>
      </c>
      <c r="BS127" s="46" cm="1">
        <f t="array" ref="BS127">AnualidadActivo(BS$2, $E127, $C127, $B127, $D127, Hombres!$A$1:$DW$117, Mujeres!$A$1:$DW$117)</f>
        <v>57621506.510926344</v>
      </c>
      <c r="BT127" s="46" cm="1">
        <f t="array" ref="BT127">AnualidadActivo(BT$2, $E127, $C127, $B127, $D127, Hombres!$A$1:$DW$117, Mujeres!$A$1:$DW$117)</f>
        <v>56195228.211883426</v>
      </c>
      <c r="BU127" s="46" cm="1">
        <f t="array" ref="BU127">AnualidadActivo(BU$2, $E127, $C127, $B127, $D127, Hombres!$A$1:$DW$117, Mujeres!$A$1:$DW$117)</f>
        <v>54487927.996979222</v>
      </c>
      <c r="BV127" s="46" cm="1">
        <f t="array" ref="BV127">AnualidadActivo(BV$2, $E127, $C127, $B127, $D127, Hombres!$A$1:$DW$117, Mujeres!$A$1:$DW$117)</f>
        <v>52488220.004219472</v>
      </c>
      <c r="BW127" s="46" cm="1">
        <f t="array" ref="BW127">AnualidadActivo(BW$2, $E127, $C127, $B127, $D127, Hombres!$A$1:$DW$117, Mujeres!$A$1:$DW$117)</f>
        <v>50193203.395120107</v>
      </c>
      <c r="BX127" s="46" cm="1">
        <f t="array" ref="BX127">AnualidadActivo(BX$2, $E127, $C127, $B127, $D127, Hombres!$A$1:$DW$117, Mujeres!$A$1:$DW$117)</f>
        <v>47610187.665557452</v>
      </c>
      <c r="BY127" s="46" cm="1">
        <f t="array" ref="BY127">AnualidadActivo(BY$2, $E127, $C127, $B127, $D127, Hombres!$A$1:$DW$117, Mujeres!$A$1:$DW$117)</f>
        <v>44753387.155128039</v>
      </c>
      <c r="BZ127" s="46" cm="1">
        <f t="array" ref="BZ127">AnualidadActivo(BZ$2, $E127, $C127, $B127, $D127, Hombres!$A$1:$DW$117, Mujeres!$A$1:$DW$117)</f>
        <v>41643572.604909778</v>
      </c>
      <c r="CA127" s="46" cm="1">
        <f t="array" ref="CA127">AnualidadActivo(CA$2, $E127, $C127, $B127, $D127, Hombres!$A$1:$DW$117, Mujeres!$A$1:$DW$117)</f>
        <v>38311375.482653335</v>
      </c>
      <c r="CB127" s="46" cm="1">
        <f t="array" ref="CB127">AnualidadActivo(CB$2, $E127, $C127, $B127, $D127, Hombres!$A$1:$DW$117, Mujeres!$A$1:$DW$117)</f>
        <v>34801053.255051181</v>
      </c>
      <c r="CC127" s="46" cm="1">
        <f t="array" ref="CC127">AnualidadActivo(CC$2, $E127, $C127, $B127, $D127, Hombres!$A$1:$DW$117, Mujeres!$A$1:$DW$117)</f>
        <v>31168842.618073683</v>
      </c>
      <c r="CD127" s="46" cm="1">
        <f t="array" ref="CD127">AnualidadActivo(CD$2, $E127, $C127, $B127, $D127, Hombres!$A$1:$DW$117, Mujeres!$A$1:$DW$117)</f>
        <v>27478408.950779375</v>
      </c>
      <c r="CE127" s="46" cm="1">
        <f t="array" ref="CE127">AnualidadActivo(CE$2, $E127, $C127, $B127, $D127, Hombres!$A$1:$DW$117, Mujeres!$A$1:$DW$117)</f>
        <v>23798883.390676547</v>
      </c>
      <c r="CF127" s="46" cm="1">
        <f t="array" ref="CF127">AnualidadActivo(CF$2, $E127, $C127, $B127, $D127, Hombres!$A$1:$DW$117, Mujeres!$A$1:$DW$117)</f>
        <v>20204633.180118456</v>
      </c>
      <c r="CG127" s="46" cm="1">
        <f t="array" ref="CG127">AnualidadActivo(CG$2, $E127, $C127, $B127, $D127, Hombres!$A$1:$DW$117, Mujeres!$A$1:$DW$117)</f>
        <v>16773707.12981024</v>
      </c>
      <c r="CH127" s="46" cm="1">
        <f t="array" ref="CH127">AnualidadActivo(CH$2, $E127, $C127, $B127, $D127, Hombres!$A$1:$DW$117, Mujeres!$A$1:$DW$117)</f>
        <v>13581228.290029218</v>
      </c>
      <c r="CI127" s="46" cm="1">
        <f t="array" ref="CI127">AnualidadActivo(CI$2, $E127, $C127, $B127, $D127, Hombres!$A$1:$DW$117, Mujeres!$A$1:$DW$117)</f>
        <v>10691619.29865573</v>
      </c>
      <c r="CJ127" s="46" cm="1">
        <f t="array" ref="CJ127">AnualidadActivo(CJ$2, $E127, $C127, $B127, $D127, Hombres!$A$1:$DW$117, Mujeres!$A$1:$DW$117)</f>
        <v>8154014.1898533637</v>
      </c>
      <c r="CK127" s="46" cm="1">
        <f t="array" ref="CK127">AnualidadActivo(CK$2, $E127, $C127, $B127, $D127, Hombres!$A$1:$DW$117, Mujeres!$A$1:$DW$117)</f>
        <v>5999578.9152962491</v>
      </c>
      <c r="CL127" s="46" cm="1">
        <f t="array" ref="CL127">AnualidadActivo(CL$2, $E127, $C127, $B127, $D127, Hombres!$A$1:$DW$117, Mujeres!$A$1:$DW$117)</f>
        <v>4239231.9065002855</v>
      </c>
      <c r="CM127" s="46" cm="1">
        <f t="array" ref="CM127">AnualidadActivo(CM$2, $E127, $C127, $B127, $D127, Hombres!$A$1:$DW$117, Mujeres!$A$1:$DW$117)</f>
        <v>2861587.6151876892</v>
      </c>
      <c r="CN127" s="46" cm="1">
        <f t="array" ref="CN127">AnualidadActivo(CN$2, $E127, $C127, $B127, $D127, Hombres!$A$1:$DW$117, Mujeres!$A$1:$DW$117)</f>
        <v>1834081.3707328453</v>
      </c>
      <c r="CO127" s="46" cm="1">
        <f t="array" ref="CO127">AnualidadActivo(CO$2, $E127, $C127, $B127, $D127, Hombres!$A$1:$DW$117, Mujeres!$A$1:$DW$117)</f>
        <v>1108036.0832676191</v>
      </c>
      <c r="CP127" s="46" cm="1">
        <f t="array" ref="CP127">AnualidadActivo(CP$2, $E127, $C127, $B127, $D127, Hombres!$A$1:$DW$117, Mujeres!$A$1:$DW$117)</f>
        <v>625573.61687380366</v>
      </c>
      <c r="CQ127" s="46" cm="1">
        <f t="array" ref="CQ127">AnualidadActivo(CQ$2, $E127, $C127, $B127, $D127, Hombres!$A$1:$DW$117, Mujeres!$A$1:$DW$117)</f>
        <v>326758.63483937504</v>
      </c>
      <c r="CR127" s="46" cm="1">
        <f t="array" ref="CR127">AnualidadActivo(CR$2, $E127, $C127, $B127, $D127, Hombres!$A$1:$DW$117, Mujeres!$A$1:$DW$117)</f>
        <v>0</v>
      </c>
      <c r="CS127" s="46" cm="1">
        <f t="array" ref="CS127">AnualidadActivo(CS$2, $E127, $C127, $B127, $D127, Hombres!$A$1:$DW$117, Mujeres!$A$1:$DW$117)</f>
        <v>0</v>
      </c>
      <c r="CT127" s="46" cm="1">
        <f t="array" ref="CT127">AnualidadActivo(CT$2, $E127, $C127, $B127, $D127, Hombres!$A$1:$DW$117, Mujeres!$A$1:$DW$117)</f>
        <v>0</v>
      </c>
      <c r="CU127" s="46" cm="1">
        <f t="array" ref="CU127">AnualidadActivo(CU$2, $E127, $C127, $B127, $D127, Hombres!$A$1:$DW$117, Mujeres!$A$1:$DW$117)</f>
        <v>0</v>
      </c>
      <c r="CV127" s="46" cm="1">
        <f t="array" ref="CV127">AnualidadActivo(CV$2, $E127, $C127, $B127, $D127, Hombres!$A$1:$DW$117, Mujeres!$A$1:$DW$117)</f>
        <v>0</v>
      </c>
      <c r="CW127" s="46" cm="1">
        <f t="array" ref="CW127">AnualidadActivo(CW$2, $E127, $C127, $B127, $D127, Hombres!$A$1:$DW$117, Mujeres!$A$1:$DW$117)</f>
        <v>0</v>
      </c>
      <c r="CX127" s="46" cm="1">
        <f t="array" ref="CX127">AnualidadActivo(CX$2, $E127, $C127, $B127, $D127, Hombres!$A$1:$DW$117, Mujeres!$A$1:$DW$117)</f>
        <v>0</v>
      </c>
      <c r="CY127" s="46" cm="1">
        <f t="array" ref="CY127">AnualidadActivo(CY$2, $E127, $C127, $B127, $D127, Hombres!$A$1:$DW$117, Mujeres!$A$1:$DW$117)</f>
        <v>0</v>
      </c>
      <c r="CZ127" s="46" cm="1">
        <f t="array" ref="CZ127">AnualidadActivo(CZ$2, $E127, $C127, $B127, $D127, Hombres!$A$1:$DW$117, Mujeres!$A$1:$DW$117)</f>
        <v>0</v>
      </c>
      <c r="DA127" s="46" cm="1">
        <f t="array" ref="DA127">AnualidadActivo(DA$2, $E127, $C127, $B127, $D127, Hombres!$A$1:$DW$117, Mujeres!$A$1:$DW$117)</f>
        <v>0</v>
      </c>
      <c r="DD127" s="21"/>
      <c r="DE127" s="46" cm="1">
        <f t="array" ref="DE127">beneficio_muerte_individual_activo(DE$2,$F127,$D127, Hombres!$A$1:$DW$117, Mujeres!$A$1:$DW$117)</f>
        <v>0</v>
      </c>
      <c r="DF127" s="46" cm="1">
        <f t="array" ref="DF127">beneficio_muerte_individual_activo(DF$2,$F127,$D127, Hombres!$A$1:$DW$117, Mujeres!$A$1:$DW$117)</f>
        <v>6449</v>
      </c>
      <c r="DG127" s="46" cm="1">
        <f t="array" ref="DG127">beneficio_muerte_individual_activo(DG$2,$F127,$D127, Hombres!$A$1:$DW$117, Mujeres!$A$1:$DW$117)</f>
        <v>6486.1233938999994</v>
      </c>
      <c r="DH127" s="46" cm="1">
        <f t="array" ref="DH127">beneficio_muerte_individual_activo(DH$2,$F127,$D127, Hombres!$A$1:$DW$117, Mujeres!$A$1:$DW$117)</f>
        <v>6497.6468277300883</v>
      </c>
      <c r="DI127" s="46" cm="1">
        <f t="array" ref="DI127">beneficio_muerte_individual_activo(DI$2,$F127,$D127, Hombres!$A$1:$DW$117, Mujeres!$A$1:$DW$117)</f>
        <v>6503.6246886445952</v>
      </c>
      <c r="DJ127" s="46" cm="1">
        <f t="array" ref="DJ127">beneficio_muerte_individual_activo(DJ$2,$F127,$D127, Hombres!$A$1:$DW$117, Mujeres!$A$1:$DW$117)</f>
        <v>6582.178368615233</v>
      </c>
      <c r="DK127" s="46" cm="1">
        <f t="array" ref="DK127">beneficio_muerte_individual_activo(DK$2,$F127,$D127, Hombres!$A$1:$DW$117, Mujeres!$A$1:$DW$117)</f>
        <v>6742.3625404885624</v>
      </c>
      <c r="DL127" s="46" cm="1">
        <f t="array" ref="DL127">beneficio_muerte_individual_activo(DL$2,$F127,$D127, Hombres!$A$1:$DW$117, Mujeres!$A$1:$DW$117)</f>
        <v>6994.1460065882584</v>
      </c>
      <c r="DM127" s="46" cm="1">
        <f t="array" ref="DM127">beneficio_muerte_individual_activo(DM$2,$F127,$D127, Hombres!$A$1:$DW$117, Mujeres!$A$1:$DW$117)</f>
        <v>7325.1026105039427</v>
      </c>
      <c r="DN127" s="46" cm="1">
        <f t="array" ref="DN127">beneficio_muerte_individual_activo(DN$2,$F127,$D127, Hombres!$A$1:$DW$117, Mujeres!$A$1:$DW$117)</f>
        <v>7730.7595297442404</v>
      </c>
      <c r="DO127" s="46" cm="1">
        <f t="array" ref="DO127">beneficio_muerte_individual_activo(DO$2,$F127,$D127, Hombres!$A$1:$DW$117, Mujeres!$A$1:$DW$117)</f>
        <v>8204.1502598833231</v>
      </c>
      <c r="DP127" s="46" cm="1">
        <f t="array" ref="DP127">beneficio_muerte_individual_activo(DP$2,$F127,$D127, Hombres!$A$1:$DW$117, Mujeres!$A$1:$DW$117)</f>
        <v>8687.021355483037</v>
      </c>
      <c r="DQ127" s="46" cm="1">
        <f t="array" ref="DQ127">beneficio_muerte_individual_activo(DQ$2,$F127,$D127, Hombres!$A$1:$DW$117, Mujeres!$A$1:$DW$117)</f>
        <v>9095.4824904052366</v>
      </c>
      <c r="DR127" s="46" cm="1">
        <f t="array" ref="DR127">beneficio_muerte_individual_activo(DR$2,$F127,$D127, Hombres!$A$1:$DW$117, Mujeres!$A$1:$DW$117)</f>
        <v>9407.825099692147</v>
      </c>
      <c r="DS127" s="46" cm="1">
        <f t="array" ref="DS127">beneficio_muerte_individual_activo(DS$2,$F127,$D127, Hombres!$A$1:$DW$117, Mujeres!$A$1:$DW$117)</f>
        <v>9679.1034946591062</v>
      </c>
      <c r="DT127" s="46" cm="1">
        <f t="array" ref="DT127">beneficio_muerte_individual_activo(DT$2,$F127,$D127, Hombres!$A$1:$DW$117, Mujeres!$A$1:$DW$117)</f>
        <v>10111.188291002012</v>
      </c>
      <c r="DU127" s="46" cm="1">
        <f t="array" ref="DU127">beneficio_muerte_individual_activo(DU$2,$F127,$D127, Hombres!$A$1:$DW$117, Mujeres!$A$1:$DW$117)</f>
        <v>10715.385102240605</v>
      </c>
      <c r="DV127" s="46" cm="1">
        <f t="array" ref="DV127">beneficio_muerte_individual_activo(DV$2,$F127,$D127, Hombres!$A$1:$DW$117, Mujeres!$A$1:$DW$117)</f>
        <v>11459.824934879878</v>
      </c>
      <c r="DW127" s="46" cm="1">
        <f t="array" ref="DW127">beneficio_muerte_individual_activo(DW$2,$F127,$D127, Hombres!$A$1:$DW$117, Mujeres!$A$1:$DW$117)</f>
        <v>12281.661775093993</v>
      </c>
      <c r="DX127" s="46" cm="1">
        <f t="array" ref="DX127">beneficio_muerte_individual_activo(DX$2,$F127,$D127, Hombres!$A$1:$DW$117, Mujeres!$A$1:$DW$117)</f>
        <v>13137.524156665244</v>
      </c>
      <c r="DY127" s="46" cm="1">
        <f t="array" ref="DY127">beneficio_muerte_individual_activo(DY$2,$F127,$D127, Hombres!$A$1:$DW$117, Mujeres!$A$1:$DW$117)</f>
        <v>14011.08172161346</v>
      </c>
      <c r="DZ127" s="46" cm="1">
        <f t="array" ref="DZ127">beneficio_muerte_individual_activo(DZ$2,$F127,$D127, Hombres!$A$1:$DW$117, Mujeres!$A$1:$DW$117)</f>
        <v>14840.357959387762</v>
      </c>
      <c r="EA127" s="46" cm="1">
        <f t="array" ref="EA127">beneficio_muerte_individual_activo(EA$2,$F127,$D127, Hombres!$A$1:$DW$117, Mujeres!$A$1:$DW$117)</f>
        <v>15582.560669551631</v>
      </c>
      <c r="EB127" s="46" cm="1">
        <f t="array" ref="EB127">beneficio_muerte_individual_activo(EB$2,$F127,$D127, Hombres!$A$1:$DW$117, Mujeres!$A$1:$DW$117)</f>
        <v>16392.118162911032</v>
      </c>
      <c r="EC127" s="46" cm="1">
        <f t="array" ref="EC127">beneficio_muerte_individual_activo(EC$2,$F127,$D127, Hombres!$A$1:$DW$117, Mujeres!$A$1:$DW$117)</f>
        <v>17334.031595511005</v>
      </c>
      <c r="ED127" s="46" cm="1">
        <f t="array" ref="ED127">beneficio_muerte_individual_activo(ED$2,$F127,$D127, Hombres!$A$1:$DW$117, Mujeres!$A$1:$DW$117)</f>
        <v>18589.004005109393</v>
      </c>
      <c r="EE127" s="46" cm="1">
        <f t="array" ref="EE127">beneficio_muerte_individual_activo(EE$2,$F127,$D127, Hombres!$A$1:$DW$117, Mujeres!$A$1:$DW$117)</f>
        <v>20229.581513248959</v>
      </c>
      <c r="EF127" s="46" cm="1">
        <f t="array" ref="EF127">beneficio_muerte_individual_activo(EF$2,$F127,$D127, Hombres!$A$1:$DW$117, Mujeres!$A$1:$DW$117)</f>
        <v>22237.019274385697</v>
      </c>
      <c r="EG127" s="46" cm="1">
        <f t="array" ref="EG127">beneficio_muerte_individual_activo(EG$2,$F127,$D127, Hombres!$A$1:$DW$117, Mujeres!$A$1:$DW$117)</f>
        <v>24333.102639732035</v>
      </c>
      <c r="EH127" s="46" cm="1">
        <f t="array" ref="EH127">beneficio_muerte_individual_activo(EH$2,$F127,$D127, Hombres!$A$1:$DW$117, Mujeres!$A$1:$DW$117)</f>
        <v>26323.147579446839</v>
      </c>
      <c r="EI127" s="46" cm="1">
        <f t="array" ref="EI127">beneficio_muerte_individual_activo(EI$2,$F127,$D127, Hombres!$A$1:$DW$117, Mujeres!$A$1:$DW$117)</f>
        <v>28234.436824570068</v>
      </c>
      <c r="EJ127" s="46" cm="1">
        <f t="array" ref="EJ127">beneficio_muerte_individual_activo(EJ$2,$F127,$D127, Hombres!$A$1:$DW$117, Mujeres!$A$1:$DW$117)</f>
        <v>30085.913018730385</v>
      </c>
      <c r="EK127" s="46" cm="1">
        <f t="array" ref="EK127">beneficio_muerte_individual_activo(EK$2,$F127,$D127, Hombres!$A$1:$DW$117, Mujeres!$A$1:$DW$117)</f>
        <v>31947.947364032312</v>
      </c>
      <c r="EL127" s="46" cm="1">
        <f t="array" ref="EL127">beneficio_muerte_individual_activo(EL$2,$F127,$D127, Hombres!$A$1:$DW$117, Mujeres!$A$1:$DW$117)</f>
        <v>34026.131889485172</v>
      </c>
      <c r="EM127" s="46" cm="1">
        <f t="array" ref="EM127">beneficio_muerte_individual_activo(EM$2,$F127,$D127, Hombres!$A$1:$DW$117, Mujeres!$A$1:$DW$117)</f>
        <v>21812.890426225658</v>
      </c>
      <c r="EN127" s="46" cm="1">
        <f t="array" ref="EN127">beneficio_muerte_individual_activo(EN$2,$F127,$D127, Hombres!$A$1:$DW$117, Mujeres!$A$1:$DW$117)</f>
        <v>23266.518232558436</v>
      </c>
      <c r="EO127" s="46" cm="1">
        <f t="array" ref="EO127">beneficio_muerte_individual_activo(EO$2,$F127,$D127, Hombres!$A$1:$DW$117, Mujeres!$A$1:$DW$117)</f>
        <v>24546.360497810369</v>
      </c>
      <c r="EP127" s="46" cm="1">
        <f t="array" ref="EP127">beneficio_muerte_individual_activo(EP$2,$F127,$D127, Hombres!$A$1:$DW$117, Mujeres!$A$1:$DW$117)</f>
        <v>25668.404175572032</v>
      </c>
      <c r="EQ127" s="46" cm="1">
        <f t="array" ref="EQ127">beneficio_muerte_individual_activo(EQ$2,$F127,$D127, Hombres!$A$1:$DW$117, Mujeres!$A$1:$DW$117)</f>
        <v>26941.379000112604</v>
      </c>
      <c r="ER127" s="46" cm="1">
        <f t="array" ref="ER127">beneficio_muerte_individual_activo(ER$2,$F127,$D127, Hombres!$A$1:$DW$117, Mujeres!$A$1:$DW$117)</f>
        <v>28633.637873465195</v>
      </c>
      <c r="ES127" s="46" cm="1">
        <f t="array" ref="ES127">beneficio_muerte_individual_activo(ES$2,$F127,$D127, Hombres!$A$1:$DW$117, Mujeres!$A$1:$DW$117)</f>
        <v>30965.44493365454</v>
      </c>
      <c r="ET127" s="46" cm="1">
        <f t="array" ref="ET127">beneficio_muerte_individual_activo(ET$2,$F127,$D127, Hombres!$A$1:$DW$117, Mujeres!$A$1:$DW$117)</f>
        <v>34003.535091627818</v>
      </c>
      <c r="EU127" s="46" cm="1">
        <f t="array" ref="EU127">beneficio_muerte_individual_activo(EU$2,$F127,$D127, Hombres!$A$1:$DW$117, Mujeres!$A$1:$DW$117)</f>
        <v>37687.861667285993</v>
      </c>
      <c r="EV127" s="46" cm="1">
        <f t="array" ref="EV127">beneficio_muerte_individual_activo(EV$2,$F127,$D127, Hombres!$A$1:$DW$117, Mujeres!$A$1:$DW$117)</f>
        <v>41815.529977322083</v>
      </c>
      <c r="EW127" s="46" cm="1">
        <f t="array" ref="EW127">beneficio_muerte_individual_activo(EW$2,$F127,$D127, Hombres!$A$1:$DW$117, Mujeres!$A$1:$DW$117)</f>
        <v>45875.701326495036</v>
      </c>
      <c r="EX127" s="46" cm="1">
        <f t="array" ref="EX127">beneficio_muerte_individual_activo(EX$2,$F127,$D127, Hombres!$A$1:$DW$117, Mujeres!$A$1:$DW$117)</f>
        <v>49533.747227777116</v>
      </c>
      <c r="EY127" s="46" cm="1">
        <f t="array" ref="EY127">beneficio_muerte_individual_activo(EY$2,$F127,$D127, Hombres!$A$1:$DW$117, Mujeres!$A$1:$DW$117)</f>
        <v>52791.572507911456</v>
      </c>
      <c r="EZ127" s="46" cm="1">
        <f t="array" ref="EZ127">beneficio_muerte_individual_activo(EZ$2,$F127,$D127, Hombres!$A$1:$DW$117, Mujeres!$A$1:$DW$117)</f>
        <v>55841.133370855074</v>
      </c>
      <c r="FA127" s="46" cm="1">
        <f t="array" ref="FA127">beneficio_muerte_individual_activo(FA$2,$F127,$D127, Hombres!$A$1:$DW$117, Mujeres!$A$1:$DW$117)</f>
        <v>58974.40020854857</v>
      </c>
      <c r="FB127" s="46" cm="1">
        <f t="array" ref="FB127">beneficio_muerte_individual_activo(FB$2,$F127,$D127, Hombres!$A$1:$DW$117, Mujeres!$A$1:$DW$117)</f>
        <v>66046.141645849915</v>
      </c>
      <c r="FC127" s="46" cm="1">
        <f t="array" ref="FC127">beneficio_muerte_individual_activo(FC$2,$F127,$D127, Hombres!$A$1:$DW$117, Mujeres!$A$1:$DW$117)</f>
        <v>70106.306833010181</v>
      </c>
      <c r="FD127" s="46" cm="1">
        <f t="array" ref="FD127">beneficio_muerte_individual_activo(FD$2,$F127,$D127, Hombres!$A$1:$DW$117, Mujeres!$A$1:$DW$117)</f>
        <v>74165.233485457706</v>
      </c>
      <c r="FE127" s="46" cm="1">
        <f t="array" ref="FE127">beneficio_muerte_individual_activo(FE$2,$F127,$D127, Hombres!$A$1:$DW$117, Mujeres!$A$1:$DW$117)</f>
        <v>78321.762335481762</v>
      </c>
      <c r="FF127" s="46" cm="1">
        <f t="array" ref="FF127">beneficio_muerte_individual_activo(FF$2,$F127,$D127, Hombres!$A$1:$DW$117, Mujeres!$A$1:$DW$117)</f>
        <v>82614.072937243909</v>
      </c>
      <c r="FG127" s="46" cm="1">
        <f t="array" ref="FG127">beneficio_muerte_individual_activo(FG$2,$F127,$D127, Hombres!$A$1:$DW$117, Mujeres!$A$1:$DW$117)</f>
        <v>86869.308097013985</v>
      </c>
      <c r="FH127" s="46" cm="1">
        <f t="array" ref="FH127">beneficio_muerte_individual_activo(FH$2,$F127,$D127, Hombres!$A$1:$DW$117, Mujeres!$A$1:$DW$117)</f>
        <v>90971.518892694847</v>
      </c>
      <c r="FI127" s="46" cm="1">
        <f t="array" ref="FI127">beneficio_muerte_individual_activo(FI$2,$F127,$D127, Hombres!$A$1:$DW$117, Mujeres!$A$1:$DW$117)</f>
        <v>94873.242068215812</v>
      </c>
      <c r="FJ127" s="46" cm="1">
        <f t="array" ref="FJ127">beneficio_muerte_individual_activo(FJ$2,$F127,$D127, Hombres!$A$1:$DW$117, Mujeres!$A$1:$DW$117)</f>
        <v>98525.858953202362</v>
      </c>
      <c r="FK127" s="46" cm="1">
        <f t="array" ref="FK127">beneficio_muerte_individual_activo(FK$2,$F127,$D127, Hombres!$A$1:$DW$117, Mujeres!$A$1:$DW$117)</f>
        <v>101789.28573015232</v>
      </c>
      <c r="FL127" s="46" cm="1">
        <f t="array" ref="FL127">beneficio_muerte_individual_activo(FL$2,$F127,$D127, Hombres!$A$1:$DW$117, Mujeres!$A$1:$DW$117)</f>
        <v>104399.46014696949</v>
      </c>
      <c r="FM127" s="46" cm="1">
        <f t="array" ref="FM127">beneficio_muerte_individual_activo(FM$2,$F127,$D127, Hombres!$A$1:$DW$117, Mujeres!$A$1:$DW$117)</f>
        <v>106145.39142457287</v>
      </c>
      <c r="FN127" s="46" cm="1">
        <f t="array" ref="FN127">beneficio_muerte_individual_activo(FN$2,$F127,$D127, Hombres!$A$1:$DW$117, Mujeres!$A$1:$DW$117)</f>
        <v>106929.63539177312</v>
      </c>
      <c r="FO127" s="46" cm="1">
        <f t="array" ref="FO127">beneficio_muerte_individual_activo(FO$2,$F127,$D127, Hombres!$A$1:$DW$117, Mujeres!$A$1:$DW$117)</f>
        <v>106673.52802441237</v>
      </c>
      <c r="FP127" s="46" cm="1">
        <f t="array" ref="FP127">beneficio_muerte_individual_activo(FP$2,$F127,$D127, Hombres!$A$1:$DW$117, Mujeres!$A$1:$DW$117)</f>
        <v>105250.04517056856</v>
      </c>
      <c r="FQ127" s="106" cm="1">
        <f t="array" ref="FQ127">beneficio_muerte_individual_activo(FQ$2,$F127,$D127, Hombres!$A$1:$DW$117, Mujeres!$A$1:$DW$117)</f>
        <v>102492.89800922437</v>
      </c>
      <c r="FR127" s="46" cm="1">
        <f t="array" ref="FR127">beneficio_muerte_individual_activo(FR$2,$F127,$D127, Hombres!$A$1:$DW$117, Mujeres!$A$1:$DW$117)</f>
        <v>98325.063050095443</v>
      </c>
      <c r="FS127" s="46" cm="1">
        <f t="array" ref="FS127">beneficio_muerte_individual_activo(FS$2,$F127,$D127, Hombres!$A$1:$DW$117, Mujeres!$A$1:$DW$117)</f>
        <v>92803.874063285548</v>
      </c>
      <c r="FT127" s="46" cm="1">
        <f t="array" ref="FT127">beneficio_muerte_individual_activo(FT$2,$F127,$D127, Hombres!$A$1:$DW$117, Mujeres!$A$1:$DW$117)</f>
        <v>86047.685081589487</v>
      </c>
      <c r="FU127" s="46" cm="1">
        <f t="array" ref="FU127">beneficio_muerte_individual_activo(FU$2,$F127,$D127, Hombres!$A$1:$DW$117, Mujeres!$A$1:$DW$117)</f>
        <v>78196.345826282384</v>
      </c>
      <c r="FV127" s="46" cm="1">
        <f t="array" ref="FV127">beneficio_muerte_individual_activo(FV$2,$F127,$D127, Hombres!$A$1:$DW$117, Mujeres!$A$1:$DW$117)</f>
        <v>69432.918567585468</v>
      </c>
      <c r="FW127" s="46" cm="1">
        <f t="array" ref="FW127">beneficio_muerte_individual_activo(FW$2,$F127,$D127, Hombres!$A$1:$DW$117, Mujeres!$A$1:$DW$117)</f>
        <v>60054.524290459573</v>
      </c>
      <c r="FX127" s="46" cm="1">
        <f t="array" ref="FX127">beneficio_muerte_individual_activo(FX$2,$F127,$D127, Hombres!$A$1:$DW$117, Mujeres!$A$1:$DW$117)</f>
        <v>50453.89795047517</v>
      </c>
      <c r="FY127" s="46" cm="1">
        <f t="array" ref="FY127">beneficio_muerte_individual_activo(FY$2,$F127,$D127, Hombres!$A$1:$DW$117, Mujeres!$A$1:$DW$117)</f>
        <v>41036.869364632505</v>
      </c>
      <c r="FZ127" s="46" cm="1">
        <f t="array" ref="FZ127">beneficio_muerte_individual_activo(FZ$2,$F127,$D127, Hombres!$A$1:$DW$117, Mujeres!$A$1:$DW$117)</f>
        <v>32175.927760046594</v>
      </c>
      <c r="GA127" s="46" cm="1">
        <f t="array" ref="GA127">beneficio_muerte_individual_activo(GA$2,$F127,$D127, Hombres!$A$1:$DW$117, Mujeres!$A$1:$DW$117)</f>
        <v>24193.182912992037</v>
      </c>
      <c r="GB127" s="46" cm="1">
        <f t="array" ref="GB127">beneficio_muerte_individual_activo(GB$2,$F127,$D127, Hombres!$A$1:$DW$117, Mujeres!$A$1:$DW$117)</f>
        <v>17346.882655271482</v>
      </c>
      <c r="GC127" s="46" cm="1">
        <f t="array" ref="GC127">beneficio_muerte_individual_activo(GC$2,$F127,$D127, Hombres!$A$1:$DW$117, Mujeres!$A$1:$DW$117)</f>
        <v>11789.947184473922</v>
      </c>
      <c r="GD127" s="46" cm="1">
        <f t="array" ref="GD127">beneficio_muerte_individual_activo(GD$2,$F127,$D127, Hombres!$A$1:$DW$117, Mujeres!$A$1:$DW$117)</f>
        <v>7541.7971802537304</v>
      </c>
      <c r="GE127" s="46" cm="1">
        <f t="array" ref="GE127">beneficio_muerte_individual_activo(GE$2,$F127,$D127, Hombres!$A$1:$DW$117, Mujeres!$A$1:$DW$117)</f>
        <v>4500.9326193302077</v>
      </c>
      <c r="GF127" s="46" cm="1">
        <f t="array" ref="GF127">beneficio_muerte_individual_activo(GF$2,$F127,$D127, Hombres!$A$1:$DW$117, Mujeres!$A$1:$DW$117)</f>
        <v>2479.6409715189593</v>
      </c>
      <c r="GG127" s="46" cm="1">
        <f t="array" ref="GG127">beneficio_muerte_individual_activo(GG$2,$F127,$D127, Hombres!$A$1:$DW$117, Mujeres!$A$1:$DW$117)</f>
        <v>1245.5296869047527</v>
      </c>
      <c r="GH127" s="46" cm="1">
        <f t="array" ref="GH127">beneficio_muerte_individual_activo(GH$2,$F127,$D127, Hombres!$A$1:$DW$117, Mujeres!$A$1:$DW$117)</f>
        <v>561.98718284647759</v>
      </c>
      <c r="GI127" s="46" cm="1">
        <f t="array" ref="GI127">beneficio_muerte_individual_activo(GI$2,$F127,$D127, Hombres!$A$1:$DW$117, Mujeres!$A$1:$DW$117)</f>
        <v>223.48332863375805</v>
      </c>
      <c r="GJ127" s="46" cm="1">
        <f t="array" ref="GJ127">beneficio_muerte_individual_activo(GJ$2,$F127,$D127, Hombres!$A$1:$DW$117, Mujeres!$A$1:$DW$117)</f>
        <v>76.377762215569618</v>
      </c>
      <c r="GK127" s="46" cm="1">
        <f t="array" ref="GK127">beneficio_muerte_individual_activo(GK$2,$F127,$D127, Hombres!$A$1:$DW$117, Mujeres!$A$1:$DW$117)</f>
        <v>0</v>
      </c>
      <c r="GL127" s="46" cm="1">
        <f t="array" ref="GL127">beneficio_muerte_individual_activo(GL$2,$F127,$D127, Hombres!$A$1:$DW$117, Mujeres!$A$1:$DW$117)</f>
        <v>0</v>
      </c>
      <c r="GM127" s="46" cm="1">
        <f t="array" ref="GM127">beneficio_muerte_individual_activo(GM$2,$F127,$D127, Hombres!$A$1:$DW$117, Mujeres!$A$1:$DW$117)</f>
        <v>0</v>
      </c>
      <c r="GN127" s="46" cm="1">
        <f t="array" ref="GN127">beneficio_muerte_individual_activo(GN$2,$F127,$D127, Hombres!$A$1:$DW$117, Mujeres!$A$1:$DW$117)</f>
        <v>0</v>
      </c>
      <c r="GO127" s="46" cm="1">
        <f t="array" ref="GO127">beneficio_muerte_individual_activo(GO$2,$F127,$D127, Hombres!$A$1:$DW$117, Mujeres!$A$1:$DW$117)</f>
        <v>0</v>
      </c>
      <c r="GP127" s="46" cm="1">
        <f t="array" ref="GP127">beneficio_muerte_individual_activo(GP$2,$F127,$D127, Hombres!$A$1:$DW$117, Mujeres!$A$1:$DW$117)</f>
        <v>0</v>
      </c>
      <c r="GQ127" s="46" cm="1">
        <f t="array" ref="GQ127">beneficio_muerte_individual_activo(GQ$2,$F127,$D127, Hombres!$A$1:$DW$117, Mujeres!$A$1:$DW$117)</f>
        <v>0</v>
      </c>
      <c r="GR127" s="46" cm="1">
        <f t="array" ref="GR127">beneficio_muerte_individual_activo(GR$2,$F127,$D127, Hombres!$A$1:$DW$117, Mujeres!$A$1:$DW$117)</f>
        <v>0</v>
      </c>
      <c r="GS127" s="46" cm="1">
        <f t="array" ref="GS127">beneficio_muerte_individual_activo(GS$2,$F127,$D127, Hombres!$A$1:$DW$117, Mujeres!$A$1:$DW$117)</f>
        <v>0</v>
      </c>
      <c r="GT127" s="46" cm="1">
        <f t="array" ref="GT127">beneficio_muerte_individual_activo(GT$2,$F127,$D127, Hombres!$A$1:$DW$117, Mujeres!$A$1:$DW$117)</f>
        <v>0</v>
      </c>
      <c r="GU127" s="46" cm="1">
        <f t="array" ref="GU127">beneficio_muerte_individual_activo(GU$2,$F127,$D127, Hombres!$A$1:$DW$117, Mujeres!$A$1:$DW$117)</f>
        <v>0</v>
      </c>
      <c r="GV127" s="46" cm="1">
        <f t="array" ref="GV127">beneficio_muerte_individual_activo(GV$2,$F127,$D127, Hombres!$A$1:$DW$117, Mujeres!$A$1:$DW$117)</f>
        <v>0</v>
      </c>
    </row>
    <row r="128" spans="1:204" x14ac:dyDescent="0.25">
      <c r="A128" s="1">
        <f t="shared" si="1"/>
        <v>126</v>
      </c>
      <c r="B128" s="75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39" cm="1">
        <f t="array" ref="G128">PorcentajePension(C128,E128, D128)</f>
        <v>0.85</v>
      </c>
      <c r="I128" s="72"/>
      <c r="J128" s="46" cm="1">
        <f t="array" ref="J128">AnualidadActivo(J$2, $E128, $C128, $B128, $D128, Hombres!$A$1:$DW$117, Mujeres!$A$1:$DW$117)</f>
        <v>0</v>
      </c>
      <c r="K128" s="46" cm="1">
        <f t="array" ref="K128">AnualidadActivo(K$2, $E128, $C128, $B128, $D128, Hombres!$A$1:$DW$117, Mujeres!$A$1:$DW$117)</f>
        <v>0</v>
      </c>
      <c r="L128" s="46" cm="1">
        <f t="array" ref="L128">AnualidadActivo(L$2, $E128, $C128, $B128, $D128, Hombres!$A$1:$DW$117, Mujeres!$A$1:$DW$117)</f>
        <v>0</v>
      </c>
      <c r="M128" s="46" cm="1">
        <f t="array" ref="M128">AnualidadActivo(M$2, $E128, $C128, $B128, $D128, Hombres!$A$1:$DW$117, Mujeres!$A$1:$DW$117)</f>
        <v>0</v>
      </c>
      <c r="N128" s="46" cm="1">
        <f t="array" ref="N128">AnualidadActivo(N$2, $E128, $C128, $B128, $D128, Hombres!$A$1:$DW$117, Mujeres!$A$1:$DW$117)</f>
        <v>0</v>
      </c>
      <c r="O128" s="46" cm="1">
        <f t="array" ref="O128">AnualidadActivo(O$2, $E128, $C128, $B128, $D128, Hombres!$A$1:$DW$117, Mujeres!$A$1:$DW$117)</f>
        <v>0</v>
      </c>
      <c r="P128" s="46" cm="1">
        <f t="array" ref="P128">AnualidadActivo(P$2, $E128, $C128, $B128, $D128, Hombres!$A$1:$DW$117, Mujeres!$A$1:$DW$117)</f>
        <v>0</v>
      </c>
      <c r="Q128" s="46" cm="1">
        <f t="array" ref="Q128">AnualidadActivo(Q$2, $E128, $C128, $B128, $D128, Hombres!$A$1:$DW$117, Mujeres!$A$1:$DW$117)</f>
        <v>0</v>
      </c>
      <c r="R128" s="46" cm="1">
        <f t="array" ref="R128">AnualidadActivo(R$2, $E128, $C128, $B128, $D128, Hombres!$A$1:$DW$117, Mujeres!$A$1:$DW$117)</f>
        <v>0</v>
      </c>
      <c r="S128" s="46" cm="1">
        <f t="array" ref="S128">AnualidadActivo(S$2, $E128, $C128, $B128, $D128, Hombres!$A$1:$DW$117, Mujeres!$A$1:$DW$117)</f>
        <v>0</v>
      </c>
      <c r="T128" s="46" cm="1">
        <f t="array" ref="T128">AnualidadActivo(T$2, $E128, $C128, $B128, $D128, Hombres!$A$1:$DW$117, Mujeres!$A$1:$DW$117)</f>
        <v>0</v>
      </c>
      <c r="U128" s="46" cm="1">
        <f t="array" ref="U128">AnualidadActivo(U$2, $E128, $C128, $B128, $D128, Hombres!$A$1:$DW$117, Mujeres!$A$1:$DW$117)</f>
        <v>0</v>
      </c>
      <c r="V128" s="46" cm="1">
        <f t="array" ref="V128">AnualidadActivo(V$2, $E128, $C128, $B128, $D128, Hombres!$A$1:$DW$117, Mujeres!$A$1:$DW$117)</f>
        <v>0</v>
      </c>
      <c r="W128" s="46" cm="1">
        <f t="array" ref="W128">AnualidadActivo(W$2, $E128, $C128, $B128, $D128, Hombres!$A$1:$DW$117, Mujeres!$A$1:$DW$117)</f>
        <v>0</v>
      </c>
      <c r="X128" s="46" cm="1">
        <f t="array" ref="X128">AnualidadActivo(X$2, $E128, $C128, $B128, $D128, Hombres!$A$1:$DW$117, Mujeres!$A$1:$DW$117)</f>
        <v>0</v>
      </c>
      <c r="Y128" s="46" cm="1">
        <f t="array" ref="Y128">AnualidadActivo(Y$2, $E128, $C128, $B128, $D128, Hombres!$A$1:$DW$117, Mujeres!$A$1:$DW$117)</f>
        <v>0</v>
      </c>
      <c r="Z128" s="46" cm="1">
        <f t="array" ref="Z128">AnualidadActivo(Z$2, $E128, $C128, $B128, $D128, Hombres!$A$1:$DW$117, Mujeres!$A$1:$DW$117)</f>
        <v>0</v>
      </c>
      <c r="AA128" s="46" cm="1">
        <f t="array" ref="AA128">AnualidadActivo(AA$2, $E128, $C128, $B128, $D128, Hombres!$A$1:$DW$117, Mujeres!$A$1:$DW$117)</f>
        <v>0</v>
      </c>
      <c r="AB128" s="46" cm="1">
        <f t="array" ref="AB128">AnualidadActivo(AB$2, $E128, $C128, $B128, $D128, Hombres!$A$1:$DW$117, Mujeres!$A$1:$DW$117)</f>
        <v>0</v>
      </c>
      <c r="AC128" s="46" cm="1">
        <f t="array" ref="AC128">AnualidadActivo(AC$2, $E128, $C128, $B128, $D128, Hombres!$A$1:$DW$117, Mujeres!$A$1:$DW$117)</f>
        <v>0</v>
      </c>
      <c r="AD128" s="46" cm="1">
        <f t="array" ref="AD128">AnualidadActivo(AD$2, $E128, $C128, $B128, $D128, Hombres!$A$1:$DW$117, Mujeres!$A$1:$DW$117)</f>
        <v>0</v>
      </c>
      <c r="AE128" s="46" cm="1">
        <f t="array" ref="AE128">AnualidadActivo(AE$2, $E128, $C128, $B128, $D128, Hombres!$A$1:$DW$117, Mujeres!$A$1:$DW$117)</f>
        <v>0</v>
      </c>
      <c r="AF128" s="46" cm="1">
        <f t="array" ref="AF128">AnualidadActivo(AF$2, $E128, $C128, $B128, $D128, Hombres!$A$1:$DW$117, Mujeres!$A$1:$DW$117)</f>
        <v>0</v>
      </c>
      <c r="AG128" s="46" cm="1">
        <f t="array" ref="AG128">AnualidadActivo(AG$2, $E128, $C128, $B128, $D128, Hombres!$A$1:$DW$117, Mujeres!$A$1:$DW$117)</f>
        <v>0</v>
      </c>
      <c r="AH128" s="46" cm="1">
        <f t="array" ref="AH128">AnualidadActivo(AH$2, $E128, $C128, $B128, $D128, Hombres!$A$1:$DW$117, Mujeres!$A$1:$DW$117)</f>
        <v>0</v>
      </c>
      <c r="AI128" s="46" cm="1">
        <f t="array" ref="AI128">AnualidadActivo(AI$2, $E128, $C128, $B128, $D128, Hombres!$A$1:$DW$117, Mujeres!$A$1:$DW$117)</f>
        <v>0</v>
      </c>
      <c r="AJ128" s="46" cm="1">
        <f t="array" ref="AJ128">AnualidadActivo(AJ$2, $E128, $C128, $B128, $D128, Hombres!$A$1:$DW$117, Mujeres!$A$1:$DW$117)</f>
        <v>0</v>
      </c>
      <c r="AK128" s="46" cm="1">
        <f t="array" ref="AK128">AnualidadActivo(AK$2, $E128, $C128, $B128, $D128, Hombres!$A$1:$DW$117, Mujeres!$A$1:$DW$117)</f>
        <v>0</v>
      </c>
      <c r="AL128" s="46" cm="1">
        <f t="array" ref="AL128">AnualidadActivo(AL$2, $E128, $C128, $B128, $D128, Hombres!$A$1:$DW$117, Mujeres!$A$1:$DW$117)</f>
        <v>0</v>
      </c>
      <c r="AM128" s="46" cm="1">
        <f t="array" ref="AM128">AnualidadActivo(AM$2, $E128, $C128, $B128, $D128, Hombres!$A$1:$DW$117, Mujeres!$A$1:$DW$117)</f>
        <v>0</v>
      </c>
      <c r="AN128" s="46" cm="1">
        <f t="array" ref="AN128">AnualidadActivo(AN$2, $E128, $C128, $B128, $D128, Hombres!$A$1:$DW$117, Mujeres!$A$1:$DW$117)</f>
        <v>0</v>
      </c>
      <c r="AO128" s="46" cm="1">
        <f t="array" ref="AO128">AnualidadActivo(AO$2, $E128, $C128, $B128, $D128, Hombres!$A$1:$DW$117, Mujeres!$A$1:$DW$117)</f>
        <v>0</v>
      </c>
      <c r="AP128" s="46" cm="1">
        <f t="array" ref="AP128">AnualidadActivo(AP$2, $E128, $C128, $B128, $D128, Hombres!$A$1:$DW$117, Mujeres!$A$1:$DW$117)</f>
        <v>0</v>
      </c>
      <c r="AQ128" s="46" cm="1">
        <f t="array" ref="AQ128">AnualidadActivo(AQ$2, $E128, $C128, $B128, $D128, Hombres!$A$1:$DW$117, Mujeres!$A$1:$DW$117)</f>
        <v>0</v>
      </c>
      <c r="AR128" s="46" cm="1">
        <f t="array" ref="AR128">AnualidadActivo(AR$2, $E128, $C128, $B128, $D128, Hombres!$A$1:$DW$117, Mujeres!$A$1:$DW$117)</f>
        <v>0</v>
      </c>
      <c r="AS128" s="46" cm="1">
        <f t="array" ref="AS128">AnualidadActivo(AS$2, $E128, $C128, $B128, $D128, Hombres!$A$1:$DW$117, Mujeres!$A$1:$DW$117)</f>
        <v>0</v>
      </c>
      <c r="AT128" s="46" cm="1">
        <f t="array" ref="AT128">AnualidadActivo(AT$2, $E128, $C128, $B128, $D128, Hombres!$A$1:$DW$117, Mujeres!$A$1:$DW$117)</f>
        <v>0</v>
      </c>
      <c r="AU128" s="46" cm="1">
        <f t="array" ref="AU128">AnualidadActivo(AU$2, $E128, $C128, $B128, $D128, Hombres!$A$1:$DW$117, Mujeres!$A$1:$DW$117)</f>
        <v>0</v>
      </c>
      <c r="AV128" s="46" cm="1">
        <f t="array" ref="AV128">AnualidadActivo(AV$2, $E128, $C128, $B128, $D128, Hombres!$A$1:$DW$117, Mujeres!$A$1:$DW$117)</f>
        <v>37571886.592784271</v>
      </c>
      <c r="AW128" s="46" cm="1">
        <f t="array" ref="AW128">AnualidadActivo(AW$2, $E128, $C128, $B128, $D128, Hombres!$A$1:$DW$117, Mujeres!$A$1:$DW$117)</f>
        <v>38699043.190567791</v>
      </c>
      <c r="AX128" s="46" cm="1">
        <f t="array" ref="AX128">AnualidadActivo(AX$2, $E128, $C128, $B128, $D128, Hombres!$A$1:$DW$117, Mujeres!$A$1:$DW$117)</f>
        <v>39860014.486284837</v>
      </c>
      <c r="AY128" s="46" cm="1">
        <f t="array" ref="AY128">AnualidadActivo(AY$2, $E128, $C128, $B128, $D128, Hombres!$A$1:$DW$117, Mujeres!$A$1:$DW$117)</f>
        <v>41055814.920873381</v>
      </c>
      <c r="AZ128" s="46" cm="1">
        <f t="array" ref="AZ128">AnualidadActivo(AZ$2, $E128, $C128, $B128, $D128, Hombres!$A$1:$DW$117, Mujeres!$A$1:$DW$117)</f>
        <v>42287489.368499584</v>
      </c>
      <c r="BA128" s="46" cm="1">
        <f t="array" ref="BA128">AnualidadActivo(BA$2, $E128, $C128, $B128, $D128, Hombres!$A$1:$DW$117, Mujeres!$A$1:$DW$117)</f>
        <v>43218514.965167873</v>
      </c>
      <c r="BB128" s="46" cm="1">
        <f t="array" ref="BB128">AnualidadActivo(BB$2, $E128, $C128, $B128, $D128, Hombres!$A$1:$DW$117, Mujeres!$A$1:$DW$117)</f>
        <v>44143538.733432561</v>
      </c>
      <c r="BC128" s="46" cm="1">
        <f t="array" ref="BC128">AnualidadActivo(BC$2, $E128, $C128, $B128, $D128, Hombres!$A$1:$DW$117, Mujeres!$A$1:$DW$117)</f>
        <v>45063558.458978802</v>
      </c>
      <c r="BD128" s="46" cm="1">
        <f t="array" ref="BD128">AnualidadActivo(BD$2, $E128, $C128, $B128, $D128, Hombres!$A$1:$DW$117, Mujeres!$A$1:$DW$117)</f>
        <v>45980297.018646054</v>
      </c>
      <c r="BE128" s="46" cm="1">
        <f t="array" ref="BE128">AnualidadActivo(BE$2, $E128, $C128, $B128, $D128, Hombres!$A$1:$DW$117, Mujeres!$A$1:$DW$117)</f>
        <v>46890077.613270238</v>
      </c>
      <c r="BF128" s="46" cm="1">
        <f t="array" ref="BF128">AnualidadActivo(BF$2, $E128, $C128, $B128, $D128, Hombres!$A$1:$DW$117, Mujeres!$A$1:$DW$117)</f>
        <v>47782873.225021042</v>
      </c>
      <c r="BG128" s="46" cm="1">
        <f t="array" ref="BG128">AnualidadActivo(BG$2, $E128, $C128, $B128, $D128, Hombres!$A$1:$DW$117, Mujeres!$A$1:$DW$117)</f>
        <v>48642708.301259317</v>
      </c>
      <c r="BH128" s="46" cm="1">
        <f t="array" ref="BH128">AnualidadActivo(BH$2, $E128, $C128, $B128, $D128, Hombres!$A$1:$DW$117, Mujeres!$A$1:$DW$117)</f>
        <v>49451485.358771876</v>
      </c>
      <c r="BI128" s="46" cm="1">
        <f t="array" ref="BI128">AnualidadActivo(BI$2, $E128, $C128, $B128, $D128, Hombres!$A$1:$DW$117, Mujeres!$A$1:$DW$117)</f>
        <v>50191551.661811553</v>
      </c>
      <c r="BJ128" s="46" cm="1">
        <f t="array" ref="BJ128">AnualidadActivo(BJ$2, $E128, $C128, $B128, $D128, Hombres!$A$1:$DW$117, Mujeres!$A$1:$DW$117)</f>
        <v>50847342.931767896</v>
      </c>
      <c r="BK128" s="46" cm="1">
        <f t="array" ref="BK128">AnualidadActivo(BK$2, $E128, $C128, $B128, $D128, Hombres!$A$1:$DW$117, Mujeres!$A$1:$DW$117)</f>
        <v>51411057.880546175</v>
      </c>
      <c r="BL128" s="46" cm="1">
        <f t="array" ref="BL128">AnualidadActivo(BL$2, $E128, $C128, $B128, $D128, Hombres!$A$1:$DW$117, Mujeres!$A$1:$DW$117)</f>
        <v>51880945.798406065</v>
      </c>
      <c r="BM128" s="46" cm="1">
        <f t="array" ref="BM128">AnualidadActivo(BM$2, $E128, $C128, $B128, $D128, Hombres!$A$1:$DW$117, Mujeres!$A$1:$DW$117)</f>
        <v>52257209.763761714</v>
      </c>
      <c r="BN128" s="46" cm="1">
        <f t="array" ref="BN128">AnualidadActivo(BN$2, $E128, $C128, $B128, $D128, Hombres!$A$1:$DW$117, Mujeres!$A$1:$DW$117)</f>
        <v>52538112.019467227</v>
      </c>
      <c r="BO128" s="46" cm="1">
        <f t="array" ref="BO128">AnualidadActivo(BO$2, $E128, $C128, $B128, $D128, Hombres!$A$1:$DW$117, Mujeres!$A$1:$DW$117)</f>
        <v>52714828.267369889</v>
      </c>
      <c r="BP128" s="46" cm="1">
        <f t="array" ref="BP128">AnualidadActivo(BP$2, $E128, $C128, $B128, $D128, Hombres!$A$1:$DW$117, Mujeres!$A$1:$DW$117)</f>
        <v>52678260.465434268</v>
      </c>
      <c r="BQ128" s="46" cm="1">
        <f t="array" ref="BQ128">AnualidadActivo(BQ$2, $E128, $C128, $B128, $D128, Hombres!$A$1:$DW$117, Mujeres!$A$1:$DW$117)</f>
        <v>52485588.884929784</v>
      </c>
      <c r="BR128" s="46" cm="1">
        <f t="array" ref="BR128">AnualidadActivo(BR$2, $E128, $C128, $B128, $D128, Hombres!$A$1:$DW$117, Mujeres!$A$1:$DW$117)</f>
        <v>52123975.826539539</v>
      </c>
      <c r="BS128" s="46" cm="1">
        <f t="array" ref="BS128">AnualidadActivo(BS$2, $E128, $C128, $B128, $D128, Hombres!$A$1:$DW$117, Mujeres!$A$1:$DW$117)</f>
        <v>51579658.490720801</v>
      </c>
      <c r="BT128" s="46" cm="1">
        <f t="array" ref="BT128">AnualidadActivo(BT$2, $E128, $C128, $B128, $D128, Hombres!$A$1:$DW$117, Mujeres!$A$1:$DW$117)</f>
        <v>50835938.977152899</v>
      </c>
      <c r="BU128" s="46" cm="1">
        <f t="array" ref="BU128">AnualidadActivo(BU$2, $E128, $C128, $B128, $D128, Hombres!$A$1:$DW$117, Mujeres!$A$1:$DW$117)</f>
        <v>49876115.119645871</v>
      </c>
      <c r="BV128" s="46" cm="1">
        <f t="array" ref="BV128">AnualidadActivo(BV$2, $E128, $C128, $B128, $D128, Hombres!$A$1:$DW$117, Mujeres!$A$1:$DW$117)</f>
        <v>48684173.426215284</v>
      </c>
      <c r="BW128" s="46" cm="1">
        <f t="array" ref="BW128">AnualidadActivo(BW$2, $E128, $C128, $B128, $D128, Hombres!$A$1:$DW$117, Mujeres!$A$1:$DW$117)</f>
        <v>47248310.749371417</v>
      </c>
      <c r="BX128" s="46" cm="1">
        <f t="array" ref="BX128">AnualidadActivo(BX$2, $E128, $C128, $B128, $D128, Hombres!$A$1:$DW$117, Mujeres!$A$1:$DW$117)</f>
        <v>45561599.965941429</v>
      </c>
      <c r="BY128" s="46" cm="1">
        <f t="array" ref="BY128">AnualidadActivo(BY$2, $E128, $C128, $B128, $D128, Hombres!$A$1:$DW$117, Mujeres!$A$1:$DW$117)</f>
        <v>43620729.16002588</v>
      </c>
      <c r="BZ128" s="46" cm="1">
        <f t="array" ref="BZ128">AnualidadActivo(BZ$2, $E128, $C128, $B128, $D128, Hombres!$A$1:$DW$117, Mujeres!$A$1:$DW$117)</f>
        <v>41427292.332001157</v>
      </c>
      <c r="CA128" s="46" cm="1">
        <f t="array" ref="CA128">AnualidadActivo(CA$2, $E128, $C128, $B128, $D128, Hombres!$A$1:$DW$117, Mujeres!$A$1:$DW$117)</f>
        <v>38989993.233883671</v>
      </c>
      <c r="CB128" s="46" cm="1">
        <f t="array" ref="CB128">AnualidadActivo(CB$2, $E128, $C128, $B128, $D128, Hombres!$A$1:$DW$117, Mujeres!$A$1:$DW$117)</f>
        <v>36327984.431374535</v>
      </c>
      <c r="CC128" s="46" cm="1">
        <f t="array" ref="CC128">AnualidadActivo(CC$2, $E128, $C128, $B128, $D128, Hombres!$A$1:$DW$117, Mujeres!$A$1:$DW$117)</f>
        <v>33470625.197884899</v>
      </c>
      <c r="CD128" s="46" cm="1">
        <f t="array" ref="CD128">AnualidadActivo(CD$2, $E128, $C128, $B128, $D128, Hombres!$A$1:$DW$117, Mujeres!$A$1:$DW$117)</f>
        <v>30454713.010854233</v>
      </c>
      <c r="CE128" s="46" cm="1">
        <f t="array" ref="CE128">AnualidadActivo(CE$2, $E128, $C128, $B128, $D128, Hombres!$A$1:$DW$117, Mujeres!$A$1:$DW$117)</f>
        <v>27324066.973425586</v>
      </c>
      <c r="CF128" s="46" cm="1">
        <f t="array" ref="CF128">AnualidadActivo(CF$2, $E128, $C128, $B128, $D128, Hombres!$A$1:$DW$117, Mujeres!$A$1:$DW$117)</f>
        <v>24131123.537715454</v>
      </c>
      <c r="CG128" s="46" cm="1">
        <f t="array" ref="CG128">AnualidadActivo(CG$2, $E128, $C128, $B128, $D128, Hombres!$A$1:$DW$117, Mujeres!$A$1:$DW$117)</f>
        <v>20937957.388848308</v>
      </c>
      <c r="CH128" s="46" cm="1">
        <f t="array" ref="CH128">AnualidadActivo(CH$2, $E128, $C128, $B128, $D128, Hombres!$A$1:$DW$117, Mujeres!$A$1:$DW$117)</f>
        <v>17812366.119806059</v>
      </c>
      <c r="CI128" s="46" cm="1">
        <f t="array" ref="CI128">AnualidadActivo(CI$2, $E128, $C128, $B128, $D128, Hombres!$A$1:$DW$117, Mujeres!$A$1:$DW$117)</f>
        <v>14821850.055998659</v>
      </c>
      <c r="CJ128" s="46" cm="1">
        <f t="array" ref="CJ128">AnualidadActivo(CJ$2, $E128, $C128, $B128, $D128, Hombres!$A$1:$DW$117, Mujeres!$A$1:$DW$117)</f>
        <v>12029812.494830167</v>
      </c>
      <c r="CK128" s="46" cm="1">
        <f t="array" ref="CK128">AnualidadActivo(CK$2, $E128, $C128, $B128, $D128, Hombres!$A$1:$DW$117, Mujeres!$A$1:$DW$117)</f>
        <v>9492913.3182658441</v>
      </c>
      <c r="CL128" s="46" cm="1">
        <f t="array" ref="CL128">AnualidadActivo(CL$2, $E128, $C128, $B128, $D128, Hombres!$A$1:$DW$117, Mujeres!$A$1:$DW$117)</f>
        <v>7257609.8235854898</v>
      </c>
      <c r="CM128" s="46" cm="1">
        <f t="array" ref="CM128">AnualidadActivo(CM$2, $E128, $C128, $B128, $D128, Hombres!$A$1:$DW$117, Mujeres!$A$1:$DW$117)</f>
        <v>5354666.9228526158</v>
      </c>
      <c r="CN128" s="46" cm="1">
        <f t="array" ref="CN128">AnualidadActivo(CN$2, $E128, $C128, $B128, $D128, Hombres!$A$1:$DW$117, Mujeres!$A$1:$DW$117)</f>
        <v>3795093.7295171921</v>
      </c>
      <c r="CO128" s="46" cm="1">
        <f t="array" ref="CO128">AnualidadActivo(CO$2, $E128, $C128, $B128, $D128, Hombres!$A$1:$DW$117, Mujeres!$A$1:$DW$117)</f>
        <v>2569874.3605005485</v>
      </c>
      <c r="CP128" s="46" cm="1">
        <f t="array" ref="CP128">AnualidadActivo(CP$2, $E128, $C128, $B128, $D128, Hombres!$A$1:$DW$117, Mujeres!$A$1:$DW$117)</f>
        <v>1652229.7787021061</v>
      </c>
      <c r="CQ128" s="46" cm="1">
        <f t="array" ref="CQ128">AnualidadActivo(CQ$2, $E128, $C128, $B128, $D128, Hombres!$A$1:$DW$117, Mujeres!$A$1:$DW$117)</f>
        <v>1001351.7972933486</v>
      </c>
      <c r="CR128" s="46" cm="1">
        <f t="array" ref="CR128">AnualidadActivo(CR$2, $E128, $C128, $B128, $D128, Hombres!$A$1:$DW$117, Mujeres!$A$1:$DW$117)</f>
        <v>567339.95027673419</v>
      </c>
      <c r="CS128" s="46" cm="1">
        <f t="array" ref="CS128">AnualidadActivo(CS$2, $E128, $C128, $B128, $D128, Hombres!$A$1:$DW$117, Mujeres!$A$1:$DW$117)</f>
        <v>297494.77150970319</v>
      </c>
      <c r="CT128" s="46" cm="1">
        <f t="array" ref="CT128">AnualidadActivo(CT$2, $E128, $C128, $B128, $D128, Hombres!$A$1:$DW$117, Mujeres!$A$1:$DW$117)</f>
        <v>0</v>
      </c>
      <c r="CU128" s="46" cm="1">
        <f t="array" ref="CU128">AnualidadActivo(CU$2, $E128, $C128, $B128, $D128, Hombres!$A$1:$DW$117, Mujeres!$A$1:$DW$117)</f>
        <v>0</v>
      </c>
      <c r="CV128" s="46" cm="1">
        <f t="array" ref="CV128">AnualidadActivo(CV$2, $E128, $C128, $B128, $D128, Hombres!$A$1:$DW$117, Mujeres!$A$1:$DW$117)</f>
        <v>0</v>
      </c>
      <c r="CW128" s="46" cm="1">
        <f t="array" ref="CW128">AnualidadActivo(CW$2, $E128, $C128, $B128, $D128, Hombres!$A$1:$DW$117, Mujeres!$A$1:$DW$117)</f>
        <v>0</v>
      </c>
      <c r="CX128" s="46" cm="1">
        <f t="array" ref="CX128">AnualidadActivo(CX$2, $E128, $C128, $B128, $D128, Hombres!$A$1:$DW$117, Mujeres!$A$1:$DW$117)</f>
        <v>0</v>
      </c>
      <c r="CY128" s="46" cm="1">
        <f t="array" ref="CY128">AnualidadActivo(CY$2, $E128, $C128, $B128, $D128, Hombres!$A$1:$DW$117, Mujeres!$A$1:$DW$117)</f>
        <v>0</v>
      </c>
      <c r="CZ128" s="46" cm="1">
        <f t="array" ref="CZ128">AnualidadActivo(CZ$2, $E128, $C128, $B128, $D128, Hombres!$A$1:$DW$117, Mujeres!$A$1:$DW$117)</f>
        <v>0</v>
      </c>
      <c r="DA128" s="46" cm="1">
        <f t="array" ref="DA128">AnualidadActivo(DA$2, $E128, $C128, $B128, $D128, Hombres!$A$1:$DW$117, Mujeres!$A$1:$DW$117)</f>
        <v>0</v>
      </c>
      <c r="DD128" s="21"/>
      <c r="DE128" s="46" cm="1">
        <f t="array" ref="DE128">beneficio_muerte_individual_activo(DE$2,$F128,$D128, Hombres!$A$1:$DW$117, Mujeres!$A$1:$DW$117)</f>
        <v>0</v>
      </c>
      <c r="DF128" s="46" cm="1">
        <f t="array" ref="DF128">beneficio_muerte_individual_activo(DF$2,$F128,$D128, Hombres!$A$1:$DW$117, Mujeres!$A$1:$DW$117)</f>
        <v>6209</v>
      </c>
      <c r="DG128" s="46" cm="1">
        <f t="array" ref="DG128">beneficio_muerte_individual_activo(DG$2,$F128,$D128, Hombres!$A$1:$DW$117, Mujeres!$A$1:$DW$117)</f>
        <v>6251.7269529000005</v>
      </c>
      <c r="DH128" s="46" cm="1">
        <f t="array" ref="DH128">beneficio_muerte_individual_activo(DH$2,$F128,$D128, Hombres!$A$1:$DW$117, Mujeres!$A$1:$DW$117)</f>
        <v>6302.2546254223153</v>
      </c>
      <c r="DI128" s="46" cm="1">
        <f t="array" ref="DI128">beneficio_muerte_individual_activo(DI$2,$F128,$D128, Hombres!$A$1:$DW$117, Mujeres!$A$1:$DW$117)</f>
        <v>6337.6278585379005</v>
      </c>
      <c r="DJ128" s="46" cm="1">
        <f t="array" ref="DJ128">beneficio_muerte_individual_activo(DJ$2,$F128,$D128, Hombres!$A$1:$DW$117, Mujeres!$A$1:$DW$117)</f>
        <v>6334.0419040649886</v>
      </c>
      <c r="DK128" s="46" cm="1">
        <f t="array" ref="DK128">beneficio_muerte_individual_activo(DK$2,$F128,$D128, Hombres!$A$1:$DW$117, Mujeres!$A$1:$DW$117)</f>
        <v>6322.0025496338067</v>
      </c>
      <c r="DL128" s="46" cm="1">
        <f t="array" ref="DL128">beneficio_muerte_individual_activo(DL$2,$F128,$D128, Hombres!$A$1:$DW$117, Mujeres!$A$1:$DW$117)</f>
        <v>6393.8505514620147</v>
      </c>
      <c r="DM128" s="46" cm="1">
        <f t="array" ref="DM128">beneficio_muerte_individual_activo(DM$2,$F128,$D128, Hombres!$A$1:$DW$117, Mujeres!$A$1:$DW$117)</f>
        <v>6556.5888826232058</v>
      </c>
      <c r="DN128" s="46" cm="1">
        <f t="array" ref="DN128">beneficio_muerte_individual_activo(DN$2,$F128,$D128, Hombres!$A$1:$DW$117, Mujeres!$A$1:$DW$117)</f>
        <v>6805.2777466786138</v>
      </c>
      <c r="DO128" s="46" cm="1">
        <f t="array" ref="DO128">beneficio_muerte_individual_activo(DO$2,$F128,$D128, Hombres!$A$1:$DW$117, Mujeres!$A$1:$DW$117)</f>
        <v>7120.6419269975459</v>
      </c>
      <c r="DP128" s="46" cm="1">
        <f t="array" ref="DP128">beneficio_muerte_individual_activo(DP$2,$F128,$D128, Hombres!$A$1:$DW$117, Mujeres!$A$1:$DW$117)</f>
        <v>7510.1479441204556</v>
      </c>
      <c r="DQ128" s="46" cm="1">
        <f t="array" ref="DQ128">beneficio_muerte_individual_activo(DQ$2,$F128,$D128, Hombres!$A$1:$DW$117, Mujeres!$A$1:$DW$117)</f>
        <v>7980.6641508537177</v>
      </c>
      <c r="DR128" s="46" cm="1">
        <f t="array" ref="DR128">beneficio_muerte_individual_activo(DR$2,$F128,$D128, Hombres!$A$1:$DW$117, Mujeres!$A$1:$DW$117)</f>
        <v>8470.5508103368757</v>
      </c>
      <c r="DS128" s="46" cm="1">
        <f t="array" ref="DS128">beneficio_muerte_individual_activo(DS$2,$F128,$D128, Hombres!$A$1:$DW$117, Mujeres!$A$1:$DW$117)</f>
        <v>8877.3656655541854</v>
      </c>
      <c r="DT128" s="46" cm="1">
        <f t="array" ref="DT128">beneficio_muerte_individual_activo(DT$2,$F128,$D128, Hombres!$A$1:$DW$117, Mujeres!$A$1:$DW$117)</f>
        <v>9169.6888545689944</v>
      </c>
      <c r="DU128" s="46" cm="1">
        <f t="array" ref="DU128">beneficio_muerte_individual_activo(DU$2,$F128,$D128, Hombres!$A$1:$DW$117, Mujeres!$A$1:$DW$117)</f>
        <v>9416.2898954355678</v>
      </c>
      <c r="DV128" s="46" cm="1">
        <f t="array" ref="DV128">beneficio_muerte_individual_activo(DV$2,$F128,$D128, Hombres!$A$1:$DW$117, Mujeres!$A$1:$DW$117)</f>
        <v>9838.7017224169904</v>
      </c>
      <c r="DW128" s="46" cm="1">
        <f t="array" ref="DW128">beneficio_muerte_individual_activo(DW$2,$F128,$D128, Hombres!$A$1:$DW$117, Mujeres!$A$1:$DW$117)</f>
        <v>10445.691377922632</v>
      </c>
      <c r="DX128" s="46" cm="1">
        <f t="array" ref="DX128">beneficio_muerte_individual_activo(DX$2,$F128,$D128, Hombres!$A$1:$DW$117, Mujeres!$A$1:$DW$117)</f>
        <v>11183.008578614475</v>
      </c>
      <c r="DY128" s="46" cm="1">
        <f t="array" ref="DY128">beneficio_muerte_individual_activo(DY$2,$F128,$D128, Hombres!$A$1:$DW$117, Mujeres!$A$1:$DW$117)</f>
        <v>11974.937503932979</v>
      </c>
      <c r="DZ128" s="46" cm="1">
        <f t="array" ref="DZ128">beneficio_muerte_individual_activo(DZ$2,$F128,$D128, Hombres!$A$1:$DW$117, Mujeres!$A$1:$DW$117)</f>
        <v>12793.925392730058</v>
      </c>
      <c r="EA128" s="46" cm="1">
        <f t="array" ref="EA128">beneficio_muerte_individual_activo(EA$2,$F128,$D128, Hombres!$A$1:$DW$117, Mujeres!$A$1:$DW$117)</f>
        <v>13649.37321650691</v>
      </c>
      <c r="EB128" s="46" cm="1">
        <f t="array" ref="EB128">beneficio_muerte_individual_activo(EB$2,$F128,$D128, Hombres!$A$1:$DW$117, Mujeres!$A$1:$DW$117)</f>
        <v>14478.756756144412</v>
      </c>
      <c r="EC128" s="46" cm="1">
        <f t="array" ref="EC128">beneficio_muerte_individual_activo(EC$2,$F128,$D128, Hombres!$A$1:$DW$117, Mujeres!$A$1:$DW$117)</f>
        <v>15206.022655676918</v>
      </c>
      <c r="ED128" s="46" cm="1">
        <f t="array" ref="ED128">beneficio_muerte_individual_activo(ED$2,$F128,$D128, Hombres!$A$1:$DW$117, Mujeres!$A$1:$DW$117)</f>
        <v>15969.754839761528</v>
      </c>
      <c r="EE128" s="46" cm="1">
        <f t="array" ref="EE128">beneficio_muerte_individual_activo(EE$2,$F128,$D128, Hombres!$A$1:$DW$117, Mujeres!$A$1:$DW$117)</f>
        <v>16861.0698526048</v>
      </c>
      <c r="EF128" s="46" cm="1">
        <f t="array" ref="EF128">beneficio_muerte_individual_activo(EF$2,$F128,$D128, Hombres!$A$1:$DW$117, Mujeres!$A$1:$DW$117)</f>
        <v>18093.868271883373</v>
      </c>
      <c r="EG128" s="46" cm="1">
        <f t="array" ref="EG128">beneficio_muerte_individual_activo(EG$2,$F128,$D128, Hombres!$A$1:$DW$117, Mujeres!$A$1:$DW$117)</f>
        <v>19731.84787083029</v>
      </c>
      <c r="EH128" s="46" cm="1">
        <f t="array" ref="EH128">beneficio_muerte_individual_activo(EH$2,$F128,$D128, Hombres!$A$1:$DW$117, Mujeres!$A$1:$DW$117)</f>
        <v>21713.25825761072</v>
      </c>
      <c r="EI128" s="46" cm="1">
        <f t="array" ref="EI128">beneficio_muerte_individual_activo(EI$2,$F128,$D128, Hombres!$A$1:$DW$117, Mujeres!$A$1:$DW$117)</f>
        <v>23739.65363989857</v>
      </c>
      <c r="EJ128" s="46" cm="1">
        <f t="array" ref="EJ128">beneficio_muerte_individual_activo(EJ$2,$F128,$D128, Hombres!$A$1:$DW$117, Mujeres!$A$1:$DW$117)</f>
        <v>25655.836551472592</v>
      </c>
      <c r="EK128" s="46" cm="1">
        <f t="array" ref="EK128">beneficio_muerte_individual_activo(EK$2,$F128,$D128, Hombres!$A$1:$DW$117, Mujeres!$A$1:$DW$117)</f>
        <v>27535.763846263832</v>
      </c>
      <c r="EL128" s="46" cm="1">
        <f t="array" ref="EL128">beneficio_muerte_individual_activo(EL$2,$F128,$D128, Hombres!$A$1:$DW$117, Mujeres!$A$1:$DW$117)</f>
        <v>29390.616942242501</v>
      </c>
      <c r="EM128" s="46" cm="1">
        <f t="array" ref="EM128">beneficio_muerte_individual_activo(EM$2,$F128,$D128, Hombres!$A$1:$DW$117, Mujeres!$A$1:$DW$117)</f>
        <v>31230.316382350222</v>
      </c>
      <c r="EN128" s="46" cm="1">
        <f t="array" ref="EN128">beneficio_muerte_individual_activo(EN$2,$F128,$D128, Hombres!$A$1:$DW$117, Mujeres!$A$1:$DW$117)</f>
        <v>33224.256400592494</v>
      </c>
      <c r="EO128" s="46" cm="1">
        <f t="array" ref="EO128">beneficio_muerte_individual_activo(EO$2,$F128,$D128, Hombres!$A$1:$DW$117, Mujeres!$A$1:$DW$117)</f>
        <v>21276.254794351345</v>
      </c>
      <c r="EP128" s="46" cm="1">
        <f t="array" ref="EP128">beneficio_muerte_individual_activo(EP$2,$F128,$D128, Hombres!$A$1:$DW$117, Mujeres!$A$1:$DW$117)</f>
        <v>22709.99373724086</v>
      </c>
      <c r="EQ128" s="46" cm="1">
        <f t="array" ref="EQ128">beneficio_muerte_individual_activo(EQ$2,$F128,$D128, Hombres!$A$1:$DW$117, Mujeres!$A$1:$DW$117)</f>
        <v>23998.459615834348</v>
      </c>
      <c r="ER128" s="46" cm="1">
        <f t="array" ref="ER128">beneficio_muerte_individual_activo(ER$2,$F128,$D128, Hombres!$A$1:$DW$117, Mujeres!$A$1:$DW$117)</f>
        <v>25106.882524862151</v>
      </c>
      <c r="ES128" s="46" cm="1">
        <f t="array" ref="ES128">beneficio_muerte_individual_activo(ES$2,$F128,$D128, Hombres!$A$1:$DW$117, Mujeres!$A$1:$DW$117)</f>
        <v>26315.369638667198</v>
      </c>
      <c r="ET128" s="46" cm="1">
        <f t="array" ref="ET128">beneficio_muerte_individual_activo(ET$2,$F128,$D128, Hombres!$A$1:$DW$117, Mujeres!$A$1:$DW$117)</f>
        <v>27934.555649743677</v>
      </c>
      <c r="EU128" s="46" cm="1">
        <f t="array" ref="EU128">beneficio_muerte_individual_activo(EU$2,$F128,$D128, Hombres!$A$1:$DW$117, Mujeres!$A$1:$DW$117)</f>
        <v>30240.606232927603</v>
      </c>
      <c r="EV128" s="46" cm="1">
        <f t="array" ref="EV128">beneficio_muerte_individual_activo(EV$2,$F128,$D128, Hombres!$A$1:$DW$117, Mujeres!$A$1:$DW$117)</f>
        <v>33290.871927498985</v>
      </c>
      <c r="EW128" s="46" cm="1">
        <f t="array" ref="EW128">beneficio_muerte_individual_activo(EW$2,$F128,$D128, Hombres!$A$1:$DW$117, Mujeres!$A$1:$DW$117)</f>
        <v>36956.510297719644</v>
      </c>
      <c r="EX128" s="46" cm="1">
        <f t="array" ref="EX128">beneficio_muerte_individual_activo(EX$2,$F128,$D128, Hombres!$A$1:$DW$117, Mujeres!$A$1:$DW$117)</f>
        <v>41001.490688152611</v>
      </c>
      <c r="EY128" s="46" cm="1">
        <f t="array" ref="EY128">beneficio_muerte_individual_activo(EY$2,$F128,$D128, Hombres!$A$1:$DW$117, Mujeres!$A$1:$DW$117)</f>
        <v>44982.575031726505</v>
      </c>
      <c r="EZ128" s="46" cm="1">
        <f t="array" ref="EZ128">beneficio_muerte_individual_activo(EZ$2,$F128,$D128, Hombres!$A$1:$DW$117, Mujeres!$A$1:$DW$117)</f>
        <v>48637.294126589084</v>
      </c>
      <c r="FA128" s="46" cm="1">
        <f t="array" ref="FA128">beneficio_muerte_individual_activo(FA$2,$F128,$D128, Hombres!$A$1:$DW$117, Mujeres!$A$1:$DW$117)</f>
        <v>51952.061895724422</v>
      </c>
      <c r="FB128" s="46" cm="1">
        <f t="array" ref="FB128">beneficio_muerte_individual_activo(FB$2,$F128,$D128, Hombres!$A$1:$DW$117, Mujeres!$A$1:$DW$117)</f>
        <v>55024.69039370364</v>
      </c>
      <c r="FC128" s="46" cm="1">
        <f t="array" ref="FC128">beneficio_muerte_individual_activo(FC$2,$F128,$D128, Hombres!$A$1:$DW$117, Mujeres!$A$1:$DW$117)</f>
        <v>58093.252997644013</v>
      </c>
      <c r="FD128" s="46" cm="1">
        <f t="array" ref="FD128">beneficio_muerte_individual_activo(FD$2,$F128,$D128, Hombres!$A$1:$DW$117, Mujeres!$A$1:$DW$117)</f>
        <v>65113.413118023782</v>
      </c>
      <c r="FE128" s="46" cm="1">
        <f t="array" ref="FE128">beneficio_muerte_individual_activo(FE$2,$F128,$D128, Hombres!$A$1:$DW$117, Mujeres!$A$1:$DW$117)</f>
        <v>69201.271027448922</v>
      </c>
      <c r="FF128" s="46" cm="1">
        <f t="array" ref="FF128">beneficio_muerte_individual_activo(FF$2,$F128,$D128, Hombres!$A$1:$DW$117, Mujeres!$A$1:$DW$117)</f>
        <v>73358.944688612639</v>
      </c>
      <c r="FG128" s="46" cm="1">
        <f t="array" ref="FG128">beneficio_muerte_individual_activo(FG$2,$F128,$D128, Hombres!$A$1:$DW$117, Mujeres!$A$1:$DW$117)</f>
        <v>77567.557107933782</v>
      </c>
      <c r="FH128" s="46" cm="1">
        <f t="array" ref="FH128">beneficio_muerte_individual_activo(FH$2,$F128,$D128, Hombres!$A$1:$DW$117, Mujeres!$A$1:$DW$117)</f>
        <v>81819.070687079089</v>
      </c>
      <c r="FI128" s="46" cm="1">
        <f t="array" ref="FI128">beneficio_muerte_individual_activo(FI$2,$F128,$D128, Hombres!$A$1:$DW$117, Mujeres!$A$1:$DW$117)</f>
        <v>86055.346623811551</v>
      </c>
      <c r="FJ128" s="46" cm="1">
        <f t="array" ref="FJ128">beneficio_muerte_individual_activo(FJ$2,$F128,$D128, Hombres!$A$1:$DW$117, Mujeres!$A$1:$DW$117)</f>
        <v>90270.756867842108</v>
      </c>
      <c r="FK128" s="46" cm="1">
        <f t="array" ref="FK128">beneficio_muerte_individual_activo(FK$2,$F128,$D128, Hombres!$A$1:$DW$117, Mujeres!$A$1:$DW$117)</f>
        <v>94382.126546676343</v>
      </c>
      <c r="FL128" s="46" cm="1">
        <f t="array" ref="FL128">beneficio_muerte_individual_activo(FL$2,$F128,$D128, Hombres!$A$1:$DW$117, Mujeres!$A$1:$DW$117)</f>
        <v>98199.657084503793</v>
      </c>
      <c r="FM128" s="46" cm="1">
        <f t="array" ref="FM128">beneficio_muerte_individual_activo(FM$2,$F128,$D128, Hombres!$A$1:$DW$117, Mujeres!$A$1:$DW$117)</f>
        <v>101526.80092308119</v>
      </c>
      <c r="FN128" s="46" cm="1">
        <f t="array" ref="FN128">beneficio_muerte_individual_activo(FN$2,$F128,$D128, Hombres!$A$1:$DW$117, Mujeres!$A$1:$DW$117)</f>
        <v>104223.86091602284</v>
      </c>
      <c r="FO128" s="46" cm="1">
        <f t="array" ref="FO128">beneficio_muerte_individual_activo(FO$2,$F128,$D128, Hombres!$A$1:$DW$117, Mujeres!$A$1:$DW$117)</f>
        <v>106188.78205487039</v>
      </c>
      <c r="FP128" s="46" cm="1">
        <f t="array" ref="FP128">beneficio_muerte_individual_activo(FP$2,$F128,$D128, Hombres!$A$1:$DW$117, Mujeres!$A$1:$DW$117)</f>
        <v>107269.95533170465</v>
      </c>
      <c r="FQ128" s="106" cm="1">
        <f t="array" ref="FQ128">beneficio_muerte_individual_activo(FQ$2,$F128,$D128, Hombres!$A$1:$DW$117, Mujeres!$A$1:$DW$117)</f>
        <v>107243.70425848362</v>
      </c>
      <c r="FR128" s="46" cm="1">
        <f t="array" ref="FR128">beneficio_muerte_individual_activo(FR$2,$F128,$D128, Hombres!$A$1:$DW$117, Mujeres!$A$1:$DW$117)</f>
        <v>105944.95517622326</v>
      </c>
      <c r="FS128" s="46" cm="1">
        <f t="array" ref="FS128">beneficio_muerte_individual_activo(FS$2,$F128,$D128, Hombres!$A$1:$DW$117, Mujeres!$A$1:$DW$117)</f>
        <v>103325.80502434776</v>
      </c>
      <c r="FT128" s="46" cm="1">
        <f t="array" ref="FT128">beneficio_muerte_individual_activo(FT$2,$F128,$D128, Hombres!$A$1:$DW$117, Mujeres!$A$1:$DW$117)</f>
        <v>99380.317105273847</v>
      </c>
      <c r="FU128" s="46" cm="1">
        <f t="array" ref="FU128">beneficio_muerte_individual_activo(FU$2,$F128,$D128, Hombres!$A$1:$DW$117, Mujeres!$A$1:$DW$117)</f>
        <v>94096.138519692744</v>
      </c>
      <c r="FV128" s="46" cm="1">
        <f t="array" ref="FV128">beneficio_muerte_individual_activo(FV$2,$F128,$D128, Hombres!$A$1:$DW$117, Mujeres!$A$1:$DW$117)</f>
        <v>87477.904076627688</v>
      </c>
      <c r="FW128" s="46" cm="1">
        <f t="array" ref="FW128">beneficio_muerte_individual_activo(FW$2,$F128,$D128, Hombres!$A$1:$DW$117, Mujeres!$A$1:$DW$117)</f>
        <v>79653.127108654575</v>
      </c>
      <c r="FX128" s="46" cm="1">
        <f t="array" ref="FX128">beneficio_muerte_individual_activo(FX$2,$F128,$D128, Hombres!$A$1:$DW$117, Mujeres!$A$1:$DW$117)</f>
        <v>70887.792396804638</v>
      </c>
      <c r="FY128" s="46" cm="1">
        <f t="array" ref="FY128">beneficio_muerte_individual_activo(FY$2,$F128,$D128, Hombres!$A$1:$DW$117, Mujeres!$A$1:$DW$117)</f>
        <v>61509.290490616986</v>
      </c>
      <c r="FZ128" s="46" cm="1">
        <f t="array" ref="FZ128">beneficio_muerte_individual_activo(FZ$2,$F128,$D128, Hombres!$A$1:$DW$117, Mujeres!$A$1:$DW$117)</f>
        <v>51865.364948992821</v>
      </c>
      <c r="GA128" s="46" cm="1">
        <f t="array" ref="GA128">beneficio_muerte_individual_activo(GA$2,$F128,$D128, Hombres!$A$1:$DW$117, Mujeres!$A$1:$DW$117)</f>
        <v>42322.647417792767</v>
      </c>
      <c r="GB128" s="46" cm="1">
        <f t="array" ref="GB128">beneficio_muerte_individual_activo(GB$2,$F128,$D128, Hombres!$A$1:$DW$117, Mujeres!$A$1:$DW$117)</f>
        <v>33276.573531991402</v>
      </c>
      <c r="GC128" s="46" cm="1">
        <f t="array" ref="GC128">beneficio_muerte_individual_activo(GC$2,$F128,$D128, Hombres!$A$1:$DW$117, Mujeres!$A$1:$DW$117)</f>
        <v>25098.86999657991</v>
      </c>
      <c r="GD128" s="46" cm="1">
        <f t="array" ref="GD128">beneficio_muerte_individual_activo(GD$2,$F128,$D128, Hombres!$A$1:$DW$117, Mujeres!$A$1:$DW$117)</f>
        <v>18066.069405207854</v>
      </c>
      <c r="GE128" s="46" cm="1">
        <f t="array" ref="GE128">beneficio_muerte_individual_activo(GE$2,$F128,$D128, Hombres!$A$1:$DW$117, Mujeres!$A$1:$DW$117)</f>
        <v>12330.115614920958</v>
      </c>
      <c r="GF128" s="46" cm="1">
        <f t="array" ref="GF128">beneficio_muerte_individual_activo(GF$2,$F128,$D128, Hombres!$A$1:$DW$117, Mujeres!$A$1:$DW$117)</f>
        <v>7917.6993031524307</v>
      </c>
      <c r="GG128" s="46" cm="1">
        <f t="array" ref="GG128">beneficio_muerte_individual_activo(GG$2,$F128,$D128, Hombres!$A$1:$DW$117, Mujeres!$A$1:$DW$117)</f>
        <v>4742.2345461712066</v>
      </c>
      <c r="GH128" s="46" cm="1">
        <f t="array" ref="GH128">beneficio_muerte_individual_activo(GH$2,$F128,$D128, Hombres!$A$1:$DW$117, Mujeres!$A$1:$DW$117)</f>
        <v>2623.0117355222578</v>
      </c>
      <c r="GI128" s="46" cm="1">
        <f t="array" ref="GI128">beneficio_muerte_individual_activo(GI$2,$F128,$D128, Hombres!$A$1:$DW$117, Mujeres!$A$1:$DW$117)</f>
        <v>1323.6145127846173</v>
      </c>
      <c r="GJ128" s="46" cm="1">
        <f t="array" ref="GJ128">beneficio_muerte_individual_activo(GJ$2,$F128,$D128, Hombres!$A$1:$DW$117, Mujeres!$A$1:$DW$117)</f>
        <v>600.06573973392995</v>
      </c>
      <c r="GK128" s="46" cm="1">
        <f t="array" ref="GK128">beneficio_muerte_individual_activo(GK$2,$F128,$D128, Hombres!$A$1:$DW$117, Mujeres!$A$1:$DW$117)</f>
        <v>239.6923595546979</v>
      </c>
      <c r="GL128" s="46" cm="1">
        <f t="array" ref="GL128">beneficio_muerte_individual_activo(GL$2,$F128,$D128, Hombres!$A$1:$DW$117, Mujeres!$A$1:$DW$117)</f>
        <v>82.273011738042229</v>
      </c>
      <c r="GM128" s="46" cm="1">
        <f t="array" ref="GM128">beneficio_muerte_individual_activo(GM$2,$F128,$D128, Hombres!$A$1:$DW$117, Mujeres!$A$1:$DW$117)</f>
        <v>0</v>
      </c>
      <c r="GN128" s="46" cm="1">
        <f t="array" ref="GN128">beneficio_muerte_individual_activo(GN$2,$F128,$D128, Hombres!$A$1:$DW$117, Mujeres!$A$1:$DW$117)</f>
        <v>0</v>
      </c>
      <c r="GO128" s="46" cm="1">
        <f t="array" ref="GO128">beneficio_muerte_individual_activo(GO$2,$F128,$D128, Hombres!$A$1:$DW$117, Mujeres!$A$1:$DW$117)</f>
        <v>0</v>
      </c>
      <c r="GP128" s="46" cm="1">
        <f t="array" ref="GP128">beneficio_muerte_individual_activo(GP$2,$F128,$D128, Hombres!$A$1:$DW$117, Mujeres!$A$1:$DW$117)</f>
        <v>0</v>
      </c>
      <c r="GQ128" s="46" cm="1">
        <f t="array" ref="GQ128">beneficio_muerte_individual_activo(GQ$2,$F128,$D128, Hombres!$A$1:$DW$117, Mujeres!$A$1:$DW$117)</f>
        <v>0</v>
      </c>
      <c r="GR128" s="46" cm="1">
        <f t="array" ref="GR128">beneficio_muerte_individual_activo(GR$2,$F128,$D128, Hombres!$A$1:$DW$117, Mujeres!$A$1:$DW$117)</f>
        <v>0</v>
      </c>
      <c r="GS128" s="46" cm="1">
        <f t="array" ref="GS128">beneficio_muerte_individual_activo(GS$2,$F128,$D128, Hombres!$A$1:$DW$117, Mujeres!$A$1:$DW$117)</f>
        <v>0</v>
      </c>
      <c r="GT128" s="46" cm="1">
        <f t="array" ref="GT128">beneficio_muerte_individual_activo(GT$2,$F128,$D128, Hombres!$A$1:$DW$117, Mujeres!$A$1:$DW$117)</f>
        <v>0</v>
      </c>
      <c r="GU128" s="46" cm="1">
        <f t="array" ref="GU128">beneficio_muerte_individual_activo(GU$2,$F128,$D128, Hombres!$A$1:$DW$117, Mujeres!$A$1:$DW$117)</f>
        <v>0</v>
      </c>
      <c r="GV128" s="46" cm="1">
        <f t="array" ref="GV128">beneficio_muerte_individual_activo(GV$2,$F128,$D128, Hombres!$A$1:$DW$117, Mujeres!$A$1:$DW$117)</f>
        <v>0</v>
      </c>
    </row>
    <row r="129" spans="1:204" x14ac:dyDescent="0.25">
      <c r="A129" s="1">
        <f t="shared" si="1"/>
        <v>127</v>
      </c>
      <c r="B129" s="75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39" cm="1">
        <f t="array" ref="G129">PorcentajePension(C129,E129, D129)</f>
        <v>1</v>
      </c>
      <c r="I129" s="72"/>
      <c r="J129" s="46" cm="1">
        <f t="array" ref="J129">AnualidadActivo(J$2, $E129, $C129, $B129, $D129, Hombres!$A$1:$DW$117, Mujeres!$A$1:$DW$117)</f>
        <v>0</v>
      </c>
      <c r="K129" s="46" cm="1">
        <f t="array" ref="K129">AnualidadActivo(K$2, $E129, $C129, $B129, $D129, Hombres!$A$1:$DW$117, Mujeres!$A$1:$DW$117)</f>
        <v>0</v>
      </c>
      <c r="L129" s="46" cm="1">
        <f t="array" ref="L129">AnualidadActivo(L$2, $E129, $C129, $B129, $D129, Hombres!$A$1:$DW$117, Mujeres!$A$1:$DW$117)</f>
        <v>0</v>
      </c>
      <c r="M129" s="46" cm="1">
        <f t="array" ref="M129">AnualidadActivo(M$2, $E129, $C129, $B129, $D129, Hombres!$A$1:$DW$117, Mujeres!$A$1:$DW$117)</f>
        <v>0</v>
      </c>
      <c r="N129" s="46" cm="1">
        <f t="array" ref="N129">AnualidadActivo(N$2, $E129, $C129, $B129, $D129, Hombres!$A$1:$DW$117, Mujeres!$A$1:$DW$117)</f>
        <v>0</v>
      </c>
      <c r="O129" s="46" cm="1">
        <f t="array" ref="O129">AnualidadActivo(O$2, $E129, $C129, $B129, $D129, Hombres!$A$1:$DW$117, Mujeres!$A$1:$DW$117)</f>
        <v>0</v>
      </c>
      <c r="P129" s="46" cm="1">
        <f t="array" ref="P129">AnualidadActivo(P$2, $E129, $C129, $B129, $D129, Hombres!$A$1:$DW$117, Mujeres!$A$1:$DW$117)</f>
        <v>0</v>
      </c>
      <c r="Q129" s="46" cm="1">
        <f t="array" ref="Q129">AnualidadActivo(Q$2, $E129, $C129, $B129, $D129, Hombres!$A$1:$DW$117, Mujeres!$A$1:$DW$117)</f>
        <v>0</v>
      </c>
      <c r="R129" s="46" cm="1">
        <f t="array" ref="R129">AnualidadActivo(R$2, $E129, $C129, $B129, $D129, Hombres!$A$1:$DW$117, Mujeres!$A$1:$DW$117)</f>
        <v>0</v>
      </c>
      <c r="S129" s="46" cm="1">
        <f t="array" ref="S129">AnualidadActivo(S$2, $E129, $C129, $B129, $D129, Hombres!$A$1:$DW$117, Mujeres!$A$1:$DW$117)</f>
        <v>0</v>
      </c>
      <c r="T129" s="46" cm="1">
        <f t="array" ref="T129">AnualidadActivo(T$2, $E129, $C129, $B129, $D129, Hombres!$A$1:$DW$117, Mujeres!$A$1:$DW$117)</f>
        <v>0</v>
      </c>
      <c r="U129" s="46" cm="1">
        <f t="array" ref="U129">AnualidadActivo(U$2, $E129, $C129, $B129, $D129, Hombres!$A$1:$DW$117, Mujeres!$A$1:$DW$117)</f>
        <v>0</v>
      </c>
      <c r="V129" s="46" cm="1">
        <f t="array" ref="V129">AnualidadActivo(V$2, $E129, $C129, $B129, $D129, Hombres!$A$1:$DW$117, Mujeres!$A$1:$DW$117)</f>
        <v>0</v>
      </c>
      <c r="W129" s="46" cm="1">
        <f t="array" ref="W129">AnualidadActivo(W$2, $E129, $C129, $B129, $D129, Hombres!$A$1:$DW$117, Mujeres!$A$1:$DW$117)</f>
        <v>0</v>
      </c>
      <c r="X129" s="46" cm="1">
        <f t="array" ref="X129">AnualidadActivo(X$2, $E129, $C129, $B129, $D129, Hombres!$A$1:$DW$117, Mujeres!$A$1:$DW$117)</f>
        <v>0</v>
      </c>
      <c r="Y129" s="46" cm="1">
        <f t="array" ref="Y129">AnualidadActivo(Y$2, $E129, $C129, $B129, $D129, Hombres!$A$1:$DW$117, Mujeres!$A$1:$DW$117)</f>
        <v>0</v>
      </c>
      <c r="Z129" s="46" cm="1">
        <f t="array" ref="Z129">AnualidadActivo(Z$2, $E129, $C129, $B129, $D129, Hombres!$A$1:$DW$117, Mujeres!$A$1:$DW$117)</f>
        <v>0</v>
      </c>
      <c r="AA129" s="46" cm="1">
        <f t="array" ref="AA129">AnualidadActivo(AA$2, $E129, $C129, $B129, $D129, Hombres!$A$1:$DW$117, Mujeres!$A$1:$DW$117)</f>
        <v>0</v>
      </c>
      <c r="AB129" s="46" cm="1">
        <f t="array" ref="AB129">AnualidadActivo(AB$2, $E129, $C129, $B129, $D129, Hombres!$A$1:$DW$117, Mujeres!$A$1:$DW$117)</f>
        <v>0</v>
      </c>
      <c r="AC129" s="46" cm="1">
        <f t="array" ref="AC129">AnualidadActivo(AC$2, $E129, $C129, $B129, $D129, Hombres!$A$1:$DW$117, Mujeres!$A$1:$DW$117)</f>
        <v>0</v>
      </c>
      <c r="AD129" s="46" cm="1">
        <f t="array" ref="AD129">AnualidadActivo(AD$2, $E129, $C129, $B129, $D129, Hombres!$A$1:$DW$117, Mujeres!$A$1:$DW$117)</f>
        <v>0</v>
      </c>
      <c r="AE129" s="46" cm="1">
        <f t="array" ref="AE129">AnualidadActivo(AE$2, $E129, $C129, $B129, $D129, Hombres!$A$1:$DW$117, Mujeres!$A$1:$DW$117)</f>
        <v>0</v>
      </c>
      <c r="AF129" s="46" cm="1">
        <f t="array" ref="AF129">AnualidadActivo(AF$2, $E129, $C129, $B129, $D129, Hombres!$A$1:$DW$117, Mujeres!$A$1:$DW$117)</f>
        <v>0</v>
      </c>
      <c r="AG129" s="46" cm="1">
        <f t="array" ref="AG129">AnualidadActivo(AG$2, $E129, $C129, $B129, $D129, Hombres!$A$1:$DW$117, Mujeres!$A$1:$DW$117)</f>
        <v>0</v>
      </c>
      <c r="AH129" s="46" cm="1">
        <f t="array" ref="AH129">AnualidadActivo(AH$2, $E129, $C129, $B129, $D129, Hombres!$A$1:$DW$117, Mujeres!$A$1:$DW$117)</f>
        <v>0</v>
      </c>
      <c r="AI129" s="46" cm="1">
        <f t="array" ref="AI129">AnualidadActivo(AI$2, $E129, $C129, $B129, $D129, Hombres!$A$1:$DW$117, Mujeres!$A$1:$DW$117)</f>
        <v>0</v>
      </c>
      <c r="AJ129" s="46" cm="1">
        <f t="array" ref="AJ129">AnualidadActivo(AJ$2, $E129, $C129, $B129, $D129, Hombres!$A$1:$DW$117, Mujeres!$A$1:$DW$117)</f>
        <v>0</v>
      </c>
      <c r="AK129" s="46" cm="1">
        <f t="array" ref="AK129">AnualidadActivo(AK$2, $E129, $C129, $B129, $D129, Hombres!$A$1:$DW$117, Mujeres!$A$1:$DW$117)</f>
        <v>0</v>
      </c>
      <c r="AL129" s="46" cm="1">
        <f t="array" ref="AL129">AnualidadActivo(AL$2, $E129, $C129, $B129, $D129, Hombres!$A$1:$DW$117, Mujeres!$A$1:$DW$117)</f>
        <v>0</v>
      </c>
      <c r="AM129" s="46" cm="1">
        <f t="array" ref="AM129">AnualidadActivo(AM$2, $E129, $C129, $B129, $D129, Hombres!$A$1:$DW$117, Mujeres!$A$1:$DW$117)</f>
        <v>0</v>
      </c>
      <c r="AN129" s="46" cm="1">
        <f t="array" ref="AN129">AnualidadActivo(AN$2, $E129, $C129, $B129, $D129, Hombres!$A$1:$DW$117, Mujeres!$A$1:$DW$117)</f>
        <v>0</v>
      </c>
      <c r="AO129" s="46" cm="1">
        <f t="array" ref="AO129">AnualidadActivo(AO$2, $E129, $C129, $B129, $D129, Hombres!$A$1:$DW$117, Mujeres!$A$1:$DW$117)</f>
        <v>0</v>
      </c>
      <c r="AP129" s="46" cm="1">
        <f t="array" ref="AP129">AnualidadActivo(AP$2, $E129, $C129, $B129, $D129, Hombres!$A$1:$DW$117, Mujeres!$A$1:$DW$117)</f>
        <v>0</v>
      </c>
      <c r="AQ129" s="46" cm="1">
        <f t="array" ref="AQ129">AnualidadActivo(AQ$2, $E129, $C129, $B129, $D129, Hombres!$A$1:$DW$117, Mujeres!$A$1:$DW$117)</f>
        <v>0</v>
      </c>
      <c r="AR129" s="46" cm="1">
        <f t="array" ref="AR129">AnualidadActivo(AR$2, $E129, $C129, $B129, $D129, Hombres!$A$1:$DW$117, Mujeres!$A$1:$DW$117)</f>
        <v>0</v>
      </c>
      <c r="AS129" s="46" cm="1">
        <f t="array" ref="AS129">AnualidadActivo(AS$2, $E129, $C129, $B129, $D129, Hombres!$A$1:$DW$117, Mujeres!$A$1:$DW$117)</f>
        <v>0</v>
      </c>
      <c r="AT129" s="46" cm="1">
        <f t="array" ref="AT129">AnualidadActivo(AT$2, $E129, $C129, $B129, $D129, Hombres!$A$1:$DW$117, Mujeres!$A$1:$DW$117)</f>
        <v>0</v>
      </c>
      <c r="AU129" s="46" cm="1">
        <f t="array" ref="AU129">AnualidadActivo(AU$2, $E129, $C129, $B129, $D129, Hombres!$A$1:$DW$117, Mujeres!$A$1:$DW$117)</f>
        <v>0</v>
      </c>
      <c r="AV129" s="46" cm="1">
        <f t="array" ref="AV129">AnualidadActivo(AV$2, $E129, $C129, $B129, $D129, Hombres!$A$1:$DW$117, Mujeres!$A$1:$DW$117)</f>
        <v>0</v>
      </c>
      <c r="AW129" s="46" cm="1">
        <f t="array" ref="AW129">AnualidadActivo(AW$2, $E129, $C129, $B129, $D129, Hombres!$A$1:$DW$117, Mujeres!$A$1:$DW$117)</f>
        <v>0</v>
      </c>
      <c r="AX129" s="46" cm="1">
        <f t="array" ref="AX129">AnualidadActivo(AX$2, $E129, $C129, $B129, $D129, Hombres!$A$1:$DW$117, Mujeres!$A$1:$DW$117)</f>
        <v>0</v>
      </c>
      <c r="AY129" s="46" cm="1">
        <f t="array" ref="AY129">AnualidadActivo(AY$2, $E129, $C129, $B129, $D129, Hombres!$A$1:$DW$117, Mujeres!$A$1:$DW$117)</f>
        <v>67083513.847192645</v>
      </c>
      <c r="AZ129" s="46" cm="1">
        <f t="array" ref="AZ129">AnualidadActivo(AZ$2, $E129, $C129, $B129, $D129, Hombres!$A$1:$DW$117, Mujeres!$A$1:$DW$117)</f>
        <v>69096019.262608424</v>
      </c>
      <c r="BA129" s="46" cm="1">
        <f t="array" ref="BA129">AnualidadActivo(BA$2, $E129, $C129, $B129, $D129, Hombres!$A$1:$DW$117, Mujeres!$A$1:$DW$117)</f>
        <v>71168899.840486676</v>
      </c>
      <c r="BB129" s="46" cm="1">
        <f t="array" ref="BB129">AnualidadActivo(BB$2, $E129, $C129, $B129, $D129, Hombres!$A$1:$DW$117, Mujeres!$A$1:$DW$117)</f>
        <v>73303966.835701287</v>
      </c>
      <c r="BC129" s="46" cm="1">
        <f t="array" ref="BC129">AnualidadActivo(BC$2, $E129, $C129, $B129, $D129, Hombres!$A$1:$DW$117, Mujeres!$A$1:$DW$117)</f>
        <v>75503085.840772316</v>
      </c>
      <c r="BD129" s="46" cm="1">
        <f t="array" ref="BD129">AnualidadActivo(BD$2, $E129, $C129, $B129, $D129, Hombres!$A$1:$DW$117, Mujeres!$A$1:$DW$117)</f>
        <v>77185788.081473798</v>
      </c>
      <c r="BE129" s="46" cm="1">
        <f t="array" ref="BE129">AnualidadActivo(BE$2, $E129, $C129, $B129, $D129, Hombres!$A$1:$DW$117, Mujeres!$A$1:$DW$117)</f>
        <v>78861208.809180841</v>
      </c>
      <c r="BF129" s="46" cm="1">
        <f t="array" ref="BF129">AnualidadActivo(BF$2, $E129, $C129, $B129, $D129, Hombres!$A$1:$DW$117, Mujeres!$A$1:$DW$117)</f>
        <v>80530831.824722663</v>
      </c>
      <c r="BG129" s="46" cm="1">
        <f t="array" ref="BG129">AnualidadActivo(BG$2, $E129, $C129, $B129, $D129, Hombres!$A$1:$DW$117, Mujeres!$A$1:$DW$117)</f>
        <v>82196611.195177913</v>
      </c>
      <c r="BH129" s="46" cm="1">
        <f t="array" ref="BH129">AnualidadActivo(BH$2, $E129, $C129, $B129, $D129, Hombres!$A$1:$DW$117, Mujeres!$A$1:$DW$117)</f>
        <v>83852111.523551241</v>
      </c>
      <c r="BI129" s="46" cm="1">
        <f t="array" ref="BI129">AnualidadActivo(BI$2, $E129, $C129, $B129, $D129, Hombres!$A$1:$DW$117, Mujeres!$A$1:$DW$117)</f>
        <v>85481274.785307109</v>
      </c>
      <c r="BJ129" s="46" cm="1">
        <f t="array" ref="BJ129">AnualidadActivo(BJ$2, $E129, $C129, $B129, $D129, Hombres!$A$1:$DW$117, Mujeres!$A$1:$DW$117)</f>
        <v>87057197.394977331</v>
      </c>
      <c r="BK129" s="46" cm="1">
        <f t="array" ref="BK129">AnualidadActivo(BK$2, $E129, $C129, $B129, $D129, Hombres!$A$1:$DW$117, Mujeres!$A$1:$DW$117)</f>
        <v>88546984.840297848</v>
      </c>
      <c r="BL129" s="46" cm="1">
        <f t="array" ref="BL129">AnualidadActivo(BL$2, $E129, $C129, $B129, $D129, Hombres!$A$1:$DW$117, Mujeres!$A$1:$DW$117)</f>
        <v>89916934.026341468</v>
      </c>
      <c r="BM129" s="46" cm="1">
        <f t="array" ref="BM129">AnualidadActivo(BM$2, $E129, $C129, $B129, $D129, Hombres!$A$1:$DW$117, Mujeres!$A$1:$DW$117)</f>
        <v>91138686.48177588</v>
      </c>
      <c r="BN129" s="46" cm="1">
        <f t="array" ref="BN129">AnualidadActivo(BN$2, $E129, $C129, $B129, $D129, Hombres!$A$1:$DW$117, Mujeres!$A$1:$DW$117)</f>
        <v>92200408.432719067</v>
      </c>
      <c r="BO129" s="46" cm="1">
        <f t="array" ref="BO129">AnualidadActivo(BO$2, $E129, $C129, $B129, $D129, Hombres!$A$1:$DW$117, Mujeres!$A$1:$DW$117)</f>
        <v>93101071.257307976</v>
      </c>
      <c r="BP129" s="46" cm="1">
        <f t="array" ref="BP129">AnualidadActivo(BP$2, $E129, $C129, $B129, $D129, Hombres!$A$1:$DW$117, Mujeres!$A$1:$DW$117)</f>
        <v>93840080.468536735</v>
      </c>
      <c r="BQ129" s="46" cm="1">
        <f t="array" ref="BQ129">AnualidadActivo(BQ$2, $E129, $C129, $B129, $D129, Hombres!$A$1:$DW$117, Mujeres!$A$1:$DW$117)</f>
        <v>94411324.169662267</v>
      </c>
      <c r="BR129" s="46" cm="1">
        <f t="array" ref="BR129">AnualidadActivo(BR$2, $E129, $C129, $B129, $D129, Hombres!$A$1:$DW$117, Mujeres!$A$1:$DW$117)</f>
        <v>94798919.286972538</v>
      </c>
      <c r="BS129" s="46" cm="1">
        <f t="array" ref="BS129">AnualidadActivo(BS$2, $E129, $C129, $B129, $D129, Hombres!$A$1:$DW$117, Mujeres!$A$1:$DW$117)</f>
        <v>94810393.653364092</v>
      </c>
      <c r="BT129" s="46" cm="1">
        <f t="array" ref="BT129">AnualidadActivo(BT$2, $E129, $C129, $B129, $D129, Hombres!$A$1:$DW$117, Mujeres!$A$1:$DW$117)</f>
        <v>94551082.675823271</v>
      </c>
      <c r="BU129" s="46" cm="1">
        <f t="array" ref="BU129">AnualidadActivo(BU$2, $E129, $C129, $B129, $D129, Hombres!$A$1:$DW$117, Mujeres!$A$1:$DW$117)</f>
        <v>93995273.402319536</v>
      </c>
      <c r="BV129" s="46" cm="1">
        <f t="array" ref="BV129">AnualidadActivo(BV$2, $E129, $C129, $B129, $D129, Hombres!$A$1:$DW$117, Mujeres!$A$1:$DW$117)</f>
        <v>93112398.170126632</v>
      </c>
      <c r="BW129" s="46" cm="1">
        <f t="array" ref="BW129">AnualidadActivo(BW$2, $E129, $C129, $B129, $D129, Hombres!$A$1:$DW$117, Mujeres!$A$1:$DW$117)</f>
        <v>91870841.736096486</v>
      </c>
      <c r="BX129" s="46" cm="1">
        <f t="array" ref="BX129">AnualidadActivo(BX$2, $E129, $C129, $B129, $D129, Hombres!$A$1:$DW$117, Mujeres!$A$1:$DW$117)</f>
        <v>90244309.549425155</v>
      </c>
      <c r="BY129" s="46" cm="1">
        <f t="array" ref="BY129">AnualidadActivo(BY$2, $E129, $C129, $B129, $D129, Hombres!$A$1:$DW$117, Mujeres!$A$1:$DW$117)</f>
        <v>88206513.444318116</v>
      </c>
      <c r="BZ129" s="46" cm="1">
        <f t="array" ref="BZ129">AnualidadActivo(BZ$2, $E129, $C129, $B129, $D129, Hombres!$A$1:$DW$117, Mujeres!$A$1:$DW$117)</f>
        <v>85731341.649905756</v>
      </c>
      <c r="CA129" s="46" cm="1">
        <f t="array" ref="CA129">AnualidadActivo(CA$2, $E129, $C129, $B129, $D129, Hombres!$A$1:$DW$117, Mujeres!$A$1:$DW$117)</f>
        <v>82797510.460677847</v>
      </c>
      <c r="CB129" s="46" cm="1">
        <f t="array" ref="CB129">AnualidadActivo(CB$2, $E129, $C129, $B129, $D129, Hombres!$A$1:$DW$117, Mujeres!$A$1:$DW$117)</f>
        <v>79396334.45457159</v>
      </c>
      <c r="CC129" s="46" cm="1">
        <f t="array" ref="CC129">AnualidadActivo(CC$2, $E129, $C129, $B129, $D129, Hombres!$A$1:$DW$117, Mujeres!$A$1:$DW$117)</f>
        <v>75534407.981599301</v>
      </c>
      <c r="CD129" s="46" cm="1">
        <f t="array" ref="CD129">AnualidadActivo(CD$2, $E129, $C129, $B129, $D129, Hombres!$A$1:$DW$117, Mujeres!$A$1:$DW$117)</f>
        <v>71228722.616059676</v>
      </c>
      <c r="CE129" s="46" cm="1">
        <f t="array" ref="CE129">AnualidadActivo(CE$2, $E129, $C129, $B129, $D129, Hombres!$A$1:$DW$117, Mujeres!$A$1:$DW$117)</f>
        <v>66506313.010273889</v>
      </c>
      <c r="CF129" s="46" cm="1">
        <f t="array" ref="CF129">AnualidadActivo(CF$2, $E129, $C129, $B129, $D129, Hombres!$A$1:$DW$117, Mujeres!$A$1:$DW$117)</f>
        <v>61409569.2576508</v>
      </c>
      <c r="CG129" s="46" cm="1">
        <f t="array" ref="CG129">AnualidadActivo(CG$2, $E129, $C129, $B129, $D129, Hombres!$A$1:$DW$117, Mujeres!$A$1:$DW$117)</f>
        <v>56002453.552626625</v>
      </c>
      <c r="CH129" s="46" cm="1">
        <f t="array" ref="CH129">AnualidadActivo(CH$2, $E129, $C129, $B129, $D129, Hombres!$A$1:$DW$117, Mujeres!$A$1:$DW$117)</f>
        <v>50368590.372515947</v>
      </c>
      <c r="CI129" s="46" cm="1">
        <f t="array" ref="CI129">AnualidadActivo(CI$2, $E129, $C129, $B129, $D129, Hombres!$A$1:$DW$117, Mujeres!$A$1:$DW$117)</f>
        <v>44604544.281056151</v>
      </c>
      <c r="CJ129" s="46" cm="1">
        <f t="array" ref="CJ129">AnualidadActivo(CJ$2, $E129, $C129, $B129, $D129, Hombres!$A$1:$DW$117, Mujeres!$A$1:$DW$117)</f>
        <v>38817108.674998097</v>
      </c>
      <c r="CK129" s="46" cm="1">
        <f t="array" ref="CK129">AnualidadActivo(CK$2, $E129, $C129, $B129, $D129, Hombres!$A$1:$DW$117, Mujeres!$A$1:$DW$117)</f>
        <v>33123270.464368239</v>
      </c>
      <c r="CL129" s="46" cm="1">
        <f t="array" ref="CL129">AnualidadActivo(CL$2, $E129, $C129, $B129, $D129, Hombres!$A$1:$DW$117, Mujeres!$A$1:$DW$117)</f>
        <v>27648210.515920274</v>
      </c>
      <c r="CM129" s="46" cm="1">
        <f t="array" ref="CM129">AnualidadActivo(CM$2, $E129, $C129, $B129, $D129, Hombres!$A$1:$DW$117, Mujeres!$A$1:$DW$117)</f>
        <v>22515204.387637619</v>
      </c>
      <c r="CN129" s="46" cm="1">
        <f t="array" ref="CN129">AnualidadActivo(CN$2, $E129, $C129, $B129, $D129, Hombres!$A$1:$DW$117, Mujeres!$A$1:$DW$117)</f>
        <v>17833084.554124184</v>
      </c>
      <c r="CO129" s="46" cm="1">
        <f t="array" ref="CO129">AnualidadActivo(CO$2, $E129, $C129, $B129, $D129, Hombres!$A$1:$DW$117, Mujeres!$A$1:$DW$117)</f>
        <v>13688423.722260972</v>
      </c>
      <c r="CP129" s="46" cm="1">
        <f t="array" ref="CP129">AnualidadActivo(CP$2, $E129, $C129, $B129, $D129, Hombres!$A$1:$DW$117, Mujeres!$A$1:$DW$117)</f>
        <v>10140567.567756144</v>
      </c>
      <c r="CQ129" s="46" cm="1">
        <f t="array" ref="CQ129">AnualidadActivo(CQ$2, $E129, $C129, $B129, $D129, Hombres!$A$1:$DW$117, Mujeres!$A$1:$DW$117)</f>
        <v>7216991.0323228575</v>
      </c>
      <c r="CR129" s="46" cm="1">
        <f t="array" ref="CR129">AnualidadActivo(CR$2, $E129, $C129, $B129, $D129, Hombres!$A$1:$DW$117, Mujeres!$A$1:$DW$117)</f>
        <v>4908798.4576490857</v>
      </c>
      <c r="CS129" s="46" cm="1">
        <f t="array" ref="CS129">AnualidadActivo(CS$2, $E129, $C129, $B129, $D129, Hombres!$A$1:$DW$117, Mujeres!$A$1:$DW$117)</f>
        <v>3171458.6296739383</v>
      </c>
      <c r="CT129" s="46" cm="1">
        <f t="array" ref="CT129">AnualidadActivo(CT$2, $E129, $C129, $B129, $D129, Hombres!$A$1:$DW$117, Mujeres!$A$1:$DW$117)</f>
        <v>1932149.5804022583</v>
      </c>
      <c r="CU129" s="46" cm="1">
        <f t="array" ref="CU129">AnualidadActivo(CU$2, $E129, $C129, $B129, $D129, Hombres!$A$1:$DW$117, Mujeres!$A$1:$DW$117)</f>
        <v>1100486.7098435422</v>
      </c>
      <c r="CV129" s="46" cm="1">
        <f t="array" ref="CV129">AnualidadActivo(CV$2, $E129, $C129, $B129, $D129, Hombres!$A$1:$DW$117, Mujeres!$A$1:$DW$117)</f>
        <v>580126.76449178066</v>
      </c>
      <c r="CW129" s="46" cm="1">
        <f t="array" ref="CW129">AnualidadActivo(CW$2, $E129, $C129, $B129, $D129, Hombres!$A$1:$DW$117, Mujeres!$A$1:$DW$117)</f>
        <v>0</v>
      </c>
      <c r="CX129" s="46" cm="1">
        <f t="array" ref="CX129">AnualidadActivo(CX$2, $E129, $C129, $B129, $D129, Hombres!$A$1:$DW$117, Mujeres!$A$1:$DW$117)</f>
        <v>0</v>
      </c>
      <c r="CY129" s="46" cm="1">
        <f t="array" ref="CY129">AnualidadActivo(CY$2, $E129, $C129, $B129, $D129, Hombres!$A$1:$DW$117, Mujeres!$A$1:$DW$117)</f>
        <v>0</v>
      </c>
      <c r="CZ129" s="46" cm="1">
        <f t="array" ref="CZ129">AnualidadActivo(CZ$2, $E129, $C129, $B129, $D129, Hombres!$A$1:$DW$117, Mujeres!$A$1:$DW$117)</f>
        <v>0</v>
      </c>
      <c r="DA129" s="46" cm="1">
        <f t="array" ref="DA129">AnualidadActivo(DA$2, $E129, $C129, $B129, $D129, Hombres!$A$1:$DW$117, Mujeres!$A$1:$DW$117)</f>
        <v>0</v>
      </c>
      <c r="DD129" s="21"/>
      <c r="DE129" s="46" cm="1">
        <f t="array" ref="DE129">beneficio_muerte_individual_activo(DE$2,$F129,$D129, Hombres!$A$1:$DW$117, Mujeres!$A$1:$DW$117)</f>
        <v>0</v>
      </c>
      <c r="DF129" s="46" cm="1">
        <f t="array" ref="DF129">beneficio_muerte_individual_activo(DF$2,$F129,$D129, Hombres!$A$1:$DW$117, Mujeres!$A$1:$DW$117)</f>
        <v>5687</v>
      </c>
      <c r="DG129" s="46" cm="1">
        <f t="array" ref="DG129">beneficio_muerte_individual_activo(DG$2,$F129,$D129, Hombres!$A$1:$DW$117, Mujeres!$A$1:$DW$117)</f>
        <v>5812.3814694000002</v>
      </c>
      <c r="DH129" s="46" cm="1">
        <f t="array" ref="DH129">beneficio_muerte_individual_activo(DH$2,$F129,$D129, Hombres!$A$1:$DW$117, Mujeres!$A$1:$DW$117)</f>
        <v>5939.3088364225323</v>
      </c>
      <c r="DI129" s="46" cm="1">
        <f t="array" ref="DI129">beneficio_muerte_individual_activo(DI$2,$F129,$D129, Hombres!$A$1:$DW$117, Mujeres!$A$1:$DW$117)</f>
        <v>6007.9724272292387</v>
      </c>
      <c r="DJ129" s="46" cm="1">
        <f t="array" ref="DJ129">beneficio_muerte_individual_activo(DJ$2,$F129,$D129, Hombres!$A$1:$DW$117, Mujeres!$A$1:$DW$117)</f>
        <v>6043.0287174432551</v>
      </c>
      <c r="DK129" s="46" cm="1">
        <f t="array" ref="DK129">beneficio_muerte_individual_activo(DK$2,$F129,$D129, Hombres!$A$1:$DW$117, Mujeres!$A$1:$DW$117)</f>
        <v>6079.9282094177543</v>
      </c>
      <c r="DL129" s="46" cm="1">
        <f t="array" ref="DL129">beneficio_muerte_individual_activo(DL$2,$F129,$D129, Hombres!$A$1:$DW$117, Mujeres!$A$1:$DW$117)</f>
        <v>6104.2635956661707</v>
      </c>
      <c r="DM129" s="46" cm="1">
        <f t="array" ref="DM129">beneficio_muerte_individual_activo(DM$2,$F129,$D129, Hombres!$A$1:$DW$117, Mujeres!$A$1:$DW$117)</f>
        <v>6098.741123595637</v>
      </c>
      <c r="DN129" s="46" cm="1">
        <f t="array" ref="DN129">beneficio_muerte_individual_activo(DN$2,$F129,$D129, Hombres!$A$1:$DW$117, Mujeres!$A$1:$DW$117)</f>
        <v>6082.3256627374976</v>
      </c>
      <c r="DO129" s="46" cm="1">
        <f t="array" ref="DO129">beneficio_muerte_individual_activo(DO$2,$F129,$D129, Hombres!$A$1:$DW$117, Mujeres!$A$1:$DW$117)</f>
        <v>6139.6498505129748</v>
      </c>
      <c r="DP129" s="46" cm="1">
        <f t="array" ref="DP129">beneficio_muerte_individual_activo(DP$2,$F129,$D129, Hombres!$A$1:$DW$117, Mujeres!$A$1:$DW$117)</f>
        <v>6277.758862456707</v>
      </c>
      <c r="DQ129" s="46" cm="1">
        <f t="array" ref="DQ129">beneficio_muerte_individual_activo(DQ$2,$F129,$D129, Hombres!$A$1:$DW$117, Mujeres!$A$1:$DW$117)</f>
        <v>6510.5469953870579</v>
      </c>
      <c r="DR129" s="46" cm="1">
        <f t="array" ref="DR129">beneficio_muerte_individual_activo(DR$2,$F129,$D129, Hombres!$A$1:$DW$117, Mujeres!$A$1:$DW$117)</f>
        <v>6827.1520057924281</v>
      </c>
      <c r="DS129" s="46" cm="1">
        <f t="array" ref="DS129">beneficio_muerte_individual_activo(DS$2,$F129,$D129, Hombres!$A$1:$DW$117, Mujeres!$A$1:$DW$117)</f>
        <v>7218.2120452718582</v>
      </c>
      <c r="DT129" s="46" cm="1">
        <f t="array" ref="DT129">beneficio_muerte_individual_activo(DT$2,$F129,$D129, Hombres!$A$1:$DW$117, Mujeres!$A$1:$DW$117)</f>
        <v>7675.848194089378</v>
      </c>
      <c r="DU129" s="46" cm="1">
        <f t="array" ref="DU129">beneficio_muerte_individual_activo(DU$2,$F129,$D129, Hombres!$A$1:$DW$117, Mujeres!$A$1:$DW$117)</f>
        <v>8142.1420649511974</v>
      </c>
      <c r="DV129" s="46" cm="1">
        <f t="array" ref="DV129">beneficio_muerte_individual_activo(DV$2,$F129,$D129, Hombres!$A$1:$DW$117, Mujeres!$A$1:$DW$117)</f>
        <v>8534.1286272187917</v>
      </c>
      <c r="DW129" s="46" cm="1">
        <f t="array" ref="DW129">beneficio_muerte_individual_activo(DW$2,$F129,$D129, Hombres!$A$1:$DW$117, Mujeres!$A$1:$DW$117)</f>
        <v>8826.2749262634206</v>
      </c>
      <c r="DX129" s="46" cm="1">
        <f t="array" ref="DX129">beneficio_muerte_individual_activo(DX$2,$F129,$D129, Hombres!$A$1:$DW$117, Mujeres!$A$1:$DW$117)</f>
        <v>9069.4676156736477</v>
      </c>
      <c r="DY129" s="46" cm="1">
        <f t="array" ref="DY129">beneficio_muerte_individual_activo(DY$2,$F129,$D129, Hombres!$A$1:$DW$117, Mujeres!$A$1:$DW$117)</f>
        <v>9470.5372780504258</v>
      </c>
      <c r="DZ129" s="46" cm="1">
        <f t="array" ref="DZ129">beneficio_muerte_individual_activo(DZ$2,$F129,$D129, Hombres!$A$1:$DW$117, Mujeres!$A$1:$DW$117)</f>
        <v>10040.359565531295</v>
      </c>
      <c r="EA129" s="46" cm="1">
        <f t="array" ref="EA129">beneficio_muerte_individual_activo(EA$2,$F129,$D129, Hombres!$A$1:$DW$117, Mujeres!$A$1:$DW$117)</f>
        <v>10749.760863195599</v>
      </c>
      <c r="EB129" s="46" cm="1">
        <f t="array" ref="EB129">beneficio_muerte_individual_activo(EB$2,$F129,$D129, Hombres!$A$1:$DW$117, Mujeres!$A$1:$DW$117)</f>
        <v>11531.427901395929</v>
      </c>
      <c r="EC129" s="46" cm="1">
        <f t="array" ref="EC129">beneficio_muerte_individual_activo(EC$2,$F129,$D129, Hombres!$A$1:$DW$117, Mujeres!$A$1:$DW$117)</f>
        <v>12336.982966444719</v>
      </c>
      <c r="ED129" s="46" cm="1">
        <f t="array" ref="ED129">beneficio_muerte_individual_activo(ED$2,$F129,$D129, Hombres!$A$1:$DW$117, Mujeres!$A$1:$DW$117)</f>
        <v>13154.666599334871</v>
      </c>
      <c r="EE129" s="46" cm="1">
        <f t="array" ref="EE129">beneficio_muerte_individual_activo(EE$2,$F129,$D129, Hombres!$A$1:$DW$117, Mujeres!$A$1:$DW$117)</f>
        <v>13928.63493137646</v>
      </c>
      <c r="EF129" s="46" cm="1">
        <f t="array" ref="EF129">beneficio_muerte_individual_activo(EF$2,$F129,$D129, Hombres!$A$1:$DW$117, Mujeres!$A$1:$DW$117)</f>
        <v>14611.493897827877</v>
      </c>
      <c r="EG129" s="46" cm="1">
        <f t="array" ref="EG129">beneficio_muerte_individual_activo(EG$2,$F129,$D129, Hombres!$A$1:$DW$117, Mujeres!$A$1:$DW$117)</f>
        <v>15358.154145333106</v>
      </c>
      <c r="EH129" s="46" cm="1">
        <f t="array" ref="EH129">beneficio_muerte_individual_activo(EH$2,$F129,$D129, Hombres!$A$1:$DW$117, Mujeres!$A$1:$DW$117)</f>
        <v>16227.863865510575</v>
      </c>
      <c r="EI129" s="46" cm="1">
        <f t="array" ref="EI129">beneficio_muerte_individual_activo(EI$2,$F129,$D129, Hombres!$A$1:$DW$117, Mujeres!$A$1:$DW$117)</f>
        <v>17405.850223004185</v>
      </c>
      <c r="EJ129" s="46" cm="1">
        <f t="array" ref="EJ129">beneficio_muerte_individual_activo(EJ$2,$F129,$D129, Hombres!$A$1:$DW$117, Mujeres!$A$1:$DW$117)</f>
        <v>18961.145843772258</v>
      </c>
      <c r="EK129" s="46" cm="1">
        <f t="array" ref="EK129">beneficio_muerte_individual_activo(EK$2,$F129,$D129, Hombres!$A$1:$DW$117, Mujeres!$A$1:$DW$117)</f>
        <v>20877.609047805989</v>
      </c>
      <c r="EL129" s="46" cm="1">
        <f t="array" ref="EL129">beneficio_muerte_individual_activo(EL$2,$F129,$D129, Hombres!$A$1:$DW$117, Mujeres!$A$1:$DW$117)</f>
        <v>22879.773001990176</v>
      </c>
      <c r="EM129" s="46" cm="1">
        <f t="array" ref="EM129">beneficio_muerte_individual_activo(EM$2,$F129,$D129, Hombres!$A$1:$DW$117, Mujeres!$A$1:$DW$117)</f>
        <v>24774.723634860307</v>
      </c>
      <c r="EN129" s="46" cm="1">
        <f t="array" ref="EN129">beneficio_muerte_individual_activo(EN$2,$F129,$D129, Hombres!$A$1:$DW$117, Mujeres!$A$1:$DW$117)</f>
        <v>26588.076659360358</v>
      </c>
      <c r="EO129" s="46" cm="1">
        <f t="array" ref="EO129">beneficio_muerte_individual_activo(EO$2,$F129,$D129, Hombres!$A$1:$DW$117, Mujeres!$A$1:$DW$117)</f>
        <v>28337.215115837491</v>
      </c>
      <c r="EP129" s="46" cm="1">
        <f t="array" ref="EP129">beneficio_muerte_individual_activo(EP$2,$F129,$D129, Hombres!$A$1:$DW$117, Mujeres!$A$1:$DW$117)</f>
        <v>30094.214024350495</v>
      </c>
      <c r="EQ129" s="46" cm="1">
        <f t="array" ref="EQ129">beneficio_muerte_individual_activo(EQ$2,$F129,$D129, Hombres!$A$1:$DW$117, Mujeres!$A$1:$DW$117)</f>
        <v>32063.686503137509</v>
      </c>
      <c r="ER129" s="46" cm="1">
        <f t="array" ref="ER129">beneficio_muerte_individual_activo(ER$2,$F129,$D129, Hombres!$A$1:$DW$117, Mujeres!$A$1:$DW$117)</f>
        <v>20566.639057425902</v>
      </c>
      <c r="ES129" s="46" cm="1">
        <f t="array" ref="ES129">beneficio_muerte_individual_activo(ES$2,$F129,$D129, Hombres!$A$1:$DW$117, Mujeres!$A$1:$DW$117)</f>
        <v>21951.28739660147</v>
      </c>
      <c r="ET129" s="46" cm="1">
        <f t="array" ref="ET129">beneficio_muerte_individual_activo(ET$2,$F129,$D129, Hombres!$A$1:$DW$117, Mujeres!$A$1:$DW$117)</f>
        <v>23161.456806784372</v>
      </c>
      <c r="EU129" s="46" cm="1">
        <f t="array" ref="EU129">beneficio_muerte_individual_activo(EU$2,$F129,$D129, Hombres!$A$1:$DW$117, Mujeres!$A$1:$DW$117)</f>
        <v>24210.859505680321</v>
      </c>
      <c r="EV129" s="46" cm="1">
        <f t="array" ref="EV129">beneficio_muerte_individual_activo(EV$2,$F129,$D129, Hombres!$A$1:$DW$117, Mujeres!$A$1:$DW$117)</f>
        <v>25404.558270854446</v>
      </c>
      <c r="EW129" s="46" cm="1">
        <f t="array" ref="EW129">beneficio_muerte_individual_activo(EW$2,$F129,$D129, Hombres!$A$1:$DW$117, Mujeres!$A$1:$DW$117)</f>
        <v>27005.680622080297</v>
      </c>
      <c r="EX129" s="46" cm="1">
        <f t="array" ref="EX129">beneficio_muerte_individual_activo(EX$2,$F129,$D129, Hombres!$A$1:$DW$117, Mujeres!$A$1:$DW$117)</f>
        <v>29240.014638257366</v>
      </c>
      <c r="EY129" s="46" cm="1">
        <f t="array" ref="EY129">beneficio_muerte_individual_activo(EY$2,$F129,$D129, Hombres!$A$1:$DW$117, Mujeres!$A$1:$DW$117)</f>
        <v>32179.188949528947</v>
      </c>
      <c r="EZ129" s="46" cm="1">
        <f t="array" ref="EZ129">beneficio_muerte_individual_activo(EZ$2,$F129,$D129, Hombres!$A$1:$DW$117, Mujeres!$A$1:$DW$117)</f>
        <v>35768.636454484171</v>
      </c>
      <c r="FA129" s="46" cm="1">
        <f t="array" ref="FA129">beneficio_muerte_individual_activo(FA$2,$F129,$D129, Hombres!$A$1:$DW$117, Mujeres!$A$1:$DW$117)</f>
        <v>39817.287310719534</v>
      </c>
      <c r="FB129" s="46" cm="1">
        <f t="array" ref="FB129">beneficio_muerte_individual_activo(FB$2,$F129,$D129, Hombres!$A$1:$DW$117, Mujeres!$A$1:$DW$117)</f>
        <v>43822.319974148799</v>
      </c>
      <c r="FC129" s="46" cm="1">
        <f t="array" ref="FC129">beneficio_muerte_individual_activo(FC$2,$F129,$D129, Hombres!$A$1:$DW$117, Mujeres!$A$1:$DW$117)</f>
        <v>47442.610610092248</v>
      </c>
      <c r="FD129" s="46" cm="1">
        <f t="array" ref="FD129">beneficio_muerte_individual_activo(FD$2,$F129,$D129, Hombres!$A$1:$DW$117, Mujeres!$A$1:$DW$117)</f>
        <v>50670.619172757841</v>
      </c>
      <c r="FE129" s="46" cm="1">
        <f t="array" ref="FE129">beneficio_muerte_individual_activo(FE$2,$F129,$D129, Hombres!$A$1:$DW$117, Mujeres!$A$1:$DW$117)</f>
        <v>53692.408011542422</v>
      </c>
      <c r="FF129" s="46" cm="1">
        <f t="array" ref="FF129">beneficio_muerte_individual_activo(FF$2,$F129,$D129, Hombres!$A$1:$DW$117, Mujeres!$A$1:$DW$117)</f>
        <v>56795.594720672976</v>
      </c>
      <c r="FG129" s="46" cm="1">
        <f t="array" ref="FG129">beneficio_muerte_individual_activo(FG$2,$F129,$D129, Hombres!$A$1:$DW$117, Mujeres!$A$1:$DW$117)</f>
        <v>63884.65151832877</v>
      </c>
      <c r="FH129" s="46" cm="1">
        <f t="array" ref="FH129">beneficio_muerte_individual_activo(FH$2,$F129,$D129, Hombres!$A$1:$DW$117, Mujeres!$A$1:$DW$117)</f>
        <v>67946.017795642605</v>
      </c>
      <c r="FI129" s="46" cm="1">
        <f t="array" ref="FI129">beneficio_muerte_individual_activo(FI$2,$F129,$D129, Hombres!$A$1:$DW$117, Mujeres!$A$1:$DW$117)</f>
        <v>72029.442076125139</v>
      </c>
      <c r="FJ129" s="46" cm="1">
        <f t="array" ref="FJ129">beneficio_muerte_individual_activo(FJ$2,$F129,$D129, Hombres!$A$1:$DW$117, Mujeres!$A$1:$DW$117)</f>
        <v>76242.275686119625</v>
      </c>
      <c r="FK129" s="46" cm="1">
        <f t="array" ref="FK129">beneficio_muerte_individual_activo(FK$2,$F129,$D129, Hombres!$A$1:$DW$117, Mujeres!$A$1:$DW$117)</f>
        <v>80636.145784626322</v>
      </c>
      <c r="FL129" s="46" cm="1">
        <f t="array" ref="FL129">beneficio_muerte_individual_activo(FL$2,$F129,$D129, Hombres!$A$1:$DW$117, Mujeres!$A$1:$DW$117)</f>
        <v>85046.388465517957</v>
      </c>
      <c r="FM129" s="46" cm="1">
        <f t="array" ref="FM129">beneficio_muerte_individual_activo(FM$2,$F129,$D129, Hombres!$A$1:$DW$117, Mujeres!$A$1:$DW$117)</f>
        <v>89357.561853972598</v>
      </c>
      <c r="FN129" s="46" cm="1">
        <f t="array" ref="FN129">beneficio_muerte_individual_activo(FN$2,$F129,$D129, Hombres!$A$1:$DW$117, Mujeres!$A$1:$DW$117)</f>
        <v>93520.83979887297</v>
      </c>
      <c r="FO129" s="46" cm="1">
        <f t="array" ref="FO129">beneficio_muerte_individual_activo(FO$2,$F129,$D129, Hombres!$A$1:$DW$117, Mujeres!$A$1:$DW$117)</f>
        <v>97487.643217256846</v>
      </c>
      <c r="FP129" s="46" cm="1">
        <f t="array" ref="FP129">beneficio_muerte_individual_activo(FP$2,$F129,$D129, Hombres!$A$1:$DW$117, Mujeres!$A$1:$DW$117)</f>
        <v>101116.03596567652</v>
      </c>
      <c r="FQ129" s="106" cm="1">
        <f t="array" ref="FQ129">beneficio_muerte_individual_activo(FQ$2,$F129,$D129, Hombres!$A$1:$DW$117, Mujeres!$A$1:$DW$117)</f>
        <v>104137.11155060699</v>
      </c>
      <c r="FR129" s="46" cm="1">
        <f t="array" ref="FR129">beneficio_muerte_individual_activo(FR$2,$F129,$D129, Hombres!$A$1:$DW$117, Mujeres!$A$1:$DW$117)</f>
        <v>106336.14504392172</v>
      </c>
      <c r="FS129" s="46" cm="1">
        <f t="array" ref="FS129">beneficio_muerte_individual_activo(FS$2,$F129,$D129, Hombres!$A$1:$DW$117, Mujeres!$A$1:$DW$117)</f>
        <v>107609.12665994602</v>
      </c>
      <c r="FT129" s="46" cm="1">
        <f t="array" ref="FT129">beneficio_muerte_individual_activo(FT$2,$F129,$D129, Hombres!$A$1:$DW$117, Mujeres!$A$1:$DW$117)</f>
        <v>107866.21136793531</v>
      </c>
      <c r="FU129" s="46" cm="1">
        <f t="array" ref="FU129">beneficio_muerte_individual_activo(FU$2,$F129,$D129, Hombres!$A$1:$DW$117, Mujeres!$A$1:$DW$117)</f>
        <v>106965.64389709145</v>
      </c>
      <c r="FV129" s="46" cm="1">
        <f t="array" ref="FV129">beneficio_muerte_individual_activo(FV$2,$F129,$D129, Hombres!$A$1:$DW$117, Mujeres!$A$1:$DW$117)</f>
        <v>104720.46965264788</v>
      </c>
      <c r="FW129" s="46" cm="1">
        <f t="array" ref="FW129">beneficio_muerte_individual_activo(FW$2,$F129,$D129, Hombres!$A$1:$DW$117, Mujeres!$A$1:$DW$117)</f>
        <v>101027.57192156558</v>
      </c>
      <c r="FX129" s="46" cm="1">
        <f t="array" ref="FX129">beneficio_muerte_individual_activo(FX$2,$F129,$D129, Hombres!$A$1:$DW$117, Mujeres!$A$1:$DW$117)</f>
        <v>95919.061627528587</v>
      </c>
      <c r="FY129" s="46" cm="1">
        <f t="array" ref="FY129">beneficio_muerte_individual_activo(FY$2,$F129,$D129, Hombres!$A$1:$DW$117, Mujeres!$A$1:$DW$117)</f>
        <v>89489.812994874257</v>
      </c>
      <c r="FZ129" s="46" cm="1">
        <f t="array" ref="FZ129">beneficio_muerte_individual_activo(FZ$2,$F129,$D129, Hombres!$A$1:$DW$117, Mujeres!$A$1:$DW$117)</f>
        <v>81857.518409097378</v>
      </c>
      <c r="GA129" s="46" cm="1">
        <f t="array" ref="GA129">beneficio_muerte_individual_activo(GA$2,$F129,$D129, Hombres!$A$1:$DW$117, Mujeres!$A$1:$DW$117)</f>
        <v>73185.333372367517</v>
      </c>
      <c r="GB129" s="46" cm="1">
        <f t="array" ref="GB129">beneficio_muerte_individual_activo(GB$2,$F129,$D129, Hombres!$A$1:$DW$117, Mujeres!$A$1:$DW$117)</f>
        <v>63758.262830764965</v>
      </c>
      <c r="GC129" s="46" cm="1">
        <f t="array" ref="GC129">beneficio_muerte_individual_activo(GC$2,$F129,$D129, Hombres!$A$1:$DW$117, Mujeres!$A$1:$DW$117)</f>
        <v>53971.100188399927</v>
      </c>
      <c r="GD129" s="46" cm="1">
        <f t="array" ref="GD129">beneficio_muerte_individual_activo(GD$2,$F129,$D129, Hombres!$A$1:$DW$117, Mujeres!$A$1:$DW$117)</f>
        <v>44244.609235022399</v>
      </c>
      <c r="GE129" s="46" cm="1">
        <f t="array" ref="GE129">beneficio_muerte_individual_activo(GE$2,$F129,$D129, Hombres!$A$1:$DW$117, Mujeres!$A$1:$DW$117)</f>
        <v>34976.723248665119</v>
      </c>
      <c r="GF129" s="46" cm="1">
        <f t="array" ref="GF129">beneficio_muerte_individual_activo(GF$2,$F129,$D129, Hombres!$A$1:$DW$117, Mujeres!$A$1:$DW$117)</f>
        <v>26524.667812530286</v>
      </c>
      <c r="GG129" s="46" cm="1">
        <f t="array" ref="GG129">beneficio_muerte_individual_activo(GG$2,$F129,$D129, Hombres!$A$1:$DW$117, Mujeres!$A$1:$DW$117)</f>
        <v>19188.737959830833</v>
      </c>
      <c r="GH129" s="46" cm="1">
        <f t="array" ref="GH129">beneficio_muerte_individual_activo(GH$2,$F129,$D129, Hombres!$A$1:$DW$117, Mujeres!$A$1:$DW$117)</f>
        <v>13163.452754260597</v>
      </c>
      <c r="GI129" s="46" cm="1">
        <f t="array" ref="GI129">beneficio_muerte_individual_activo(GI$2,$F129,$D129, Hombres!$A$1:$DW$117, Mujeres!$A$1:$DW$117)</f>
        <v>8502.1778808812851</v>
      </c>
      <c r="GJ129" s="46" cm="1">
        <f t="array" ref="GJ129">beneficio_muerte_individual_activo(GJ$2,$F129,$D129, Hombres!$A$1:$DW$117, Mujeres!$A$1:$DW$117)</f>
        <v>5125.2788978569479</v>
      </c>
      <c r="GK129" s="46" cm="1">
        <f t="array" ref="GK129">beneficio_muerte_individual_activo(GK$2,$F129,$D129, Hombres!$A$1:$DW$117, Mujeres!$A$1:$DW$117)</f>
        <v>2853.1211258331241</v>
      </c>
      <c r="GL129" s="46" cm="1">
        <f t="array" ref="GL129">beneficio_muerte_individual_activo(GL$2,$F129,$D129, Hombres!$A$1:$DW$117, Mujeres!$A$1:$DW$117)</f>
        <v>1448.6080798492083</v>
      </c>
      <c r="GM129" s="46" cm="1">
        <f t="array" ref="GM129">beneficio_muerte_individual_activo(GM$2,$F129,$D129, Hombres!$A$1:$DW$117, Mujeres!$A$1:$DW$117)</f>
        <v>660.89234564020705</v>
      </c>
      <c r="GN129" s="46" cm="1">
        <f t="array" ref="GN129">beneficio_muerte_individual_activo(GN$2,$F129,$D129, Hombres!$A$1:$DW$117, Mujeres!$A$1:$DW$117)</f>
        <v>265.82359009310312</v>
      </c>
      <c r="GO129" s="46" cm="1">
        <f t="array" ref="GO129">beneficio_muerte_individual_activo(GO$2,$F129,$D129, Hombres!$A$1:$DW$117, Mujeres!$A$1:$DW$117)</f>
        <v>91.916253983604904</v>
      </c>
      <c r="GP129" s="46" cm="1">
        <f t="array" ref="GP129">beneficio_muerte_individual_activo(GP$2,$F129,$D129, Hombres!$A$1:$DW$117, Mujeres!$A$1:$DW$117)</f>
        <v>0</v>
      </c>
      <c r="GQ129" s="46" cm="1">
        <f t="array" ref="GQ129">beneficio_muerte_individual_activo(GQ$2,$F129,$D129, Hombres!$A$1:$DW$117, Mujeres!$A$1:$DW$117)</f>
        <v>0</v>
      </c>
      <c r="GR129" s="46" cm="1">
        <f t="array" ref="GR129">beneficio_muerte_individual_activo(GR$2,$F129,$D129, Hombres!$A$1:$DW$117, Mujeres!$A$1:$DW$117)</f>
        <v>0</v>
      </c>
      <c r="GS129" s="46" cm="1">
        <f t="array" ref="GS129">beneficio_muerte_individual_activo(GS$2,$F129,$D129, Hombres!$A$1:$DW$117, Mujeres!$A$1:$DW$117)</f>
        <v>0</v>
      </c>
      <c r="GT129" s="46" cm="1">
        <f t="array" ref="GT129">beneficio_muerte_individual_activo(GT$2,$F129,$D129, Hombres!$A$1:$DW$117, Mujeres!$A$1:$DW$117)</f>
        <v>0</v>
      </c>
      <c r="GU129" s="46" cm="1">
        <f t="array" ref="GU129">beneficio_muerte_individual_activo(GU$2,$F129,$D129, Hombres!$A$1:$DW$117, Mujeres!$A$1:$DW$117)</f>
        <v>0</v>
      </c>
      <c r="GV129" s="46" cm="1">
        <f t="array" ref="GV129">beneficio_muerte_individual_activo(GV$2,$F129,$D129, Hombres!$A$1:$DW$117, Mujeres!$A$1:$DW$117)</f>
        <v>0</v>
      </c>
    </row>
    <row r="130" spans="1:204" x14ac:dyDescent="0.25">
      <c r="A130" s="1">
        <f t="shared" si="1"/>
        <v>128</v>
      </c>
      <c r="B130" s="75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39" cm="1">
        <f t="array" ref="G130">PorcentajePension(C130,E130, D130)</f>
        <v>0.65</v>
      </c>
      <c r="I130" s="72"/>
      <c r="J130" s="46" cm="1">
        <f t="array" ref="J130">AnualidadActivo(J$2, $E130, $C130, $B130, $D130, Hombres!$A$1:$DW$117, Mujeres!$A$1:$DW$117)</f>
        <v>0</v>
      </c>
      <c r="K130" s="46" cm="1">
        <f t="array" ref="K130">AnualidadActivo(K$2, $E130, $C130, $B130, $D130, Hombres!$A$1:$DW$117, Mujeres!$A$1:$DW$117)</f>
        <v>0</v>
      </c>
      <c r="L130" s="46" cm="1">
        <f t="array" ref="L130">AnualidadActivo(L$2, $E130, $C130, $B130, $D130, Hombres!$A$1:$DW$117, Mujeres!$A$1:$DW$117)</f>
        <v>0</v>
      </c>
      <c r="M130" s="46" cm="1">
        <f t="array" ref="M130">AnualidadActivo(M$2, $E130, $C130, $B130, $D130, Hombres!$A$1:$DW$117, Mujeres!$A$1:$DW$117)</f>
        <v>0</v>
      </c>
      <c r="N130" s="46" cm="1">
        <f t="array" ref="N130">AnualidadActivo(N$2, $E130, $C130, $B130, $D130, Hombres!$A$1:$DW$117, Mujeres!$A$1:$DW$117)</f>
        <v>0</v>
      </c>
      <c r="O130" s="46" cm="1">
        <f t="array" ref="O130">AnualidadActivo(O$2, $E130, $C130, $B130, $D130, Hombres!$A$1:$DW$117, Mujeres!$A$1:$DW$117)</f>
        <v>0</v>
      </c>
      <c r="P130" s="46" cm="1">
        <f t="array" ref="P130">AnualidadActivo(P$2, $E130, $C130, $B130, $D130, Hombres!$A$1:$DW$117, Mujeres!$A$1:$DW$117)</f>
        <v>0</v>
      </c>
      <c r="Q130" s="46" cm="1">
        <f t="array" ref="Q130">AnualidadActivo(Q$2, $E130, $C130, $B130, $D130, Hombres!$A$1:$DW$117, Mujeres!$A$1:$DW$117)</f>
        <v>0</v>
      </c>
      <c r="R130" s="46" cm="1">
        <f t="array" ref="R130">AnualidadActivo(R$2, $E130, $C130, $B130, $D130, Hombres!$A$1:$DW$117, Mujeres!$A$1:$DW$117)</f>
        <v>0</v>
      </c>
      <c r="S130" s="46" cm="1">
        <f t="array" ref="S130">AnualidadActivo(S$2, $E130, $C130, $B130, $D130, Hombres!$A$1:$DW$117, Mujeres!$A$1:$DW$117)</f>
        <v>0</v>
      </c>
      <c r="T130" s="46" cm="1">
        <f t="array" ref="T130">AnualidadActivo(T$2, $E130, $C130, $B130, $D130, Hombres!$A$1:$DW$117, Mujeres!$A$1:$DW$117)</f>
        <v>0</v>
      </c>
      <c r="U130" s="46" cm="1">
        <f t="array" ref="U130">AnualidadActivo(U$2, $E130, $C130, $B130, $D130, Hombres!$A$1:$DW$117, Mujeres!$A$1:$DW$117)</f>
        <v>0</v>
      </c>
      <c r="V130" s="46" cm="1">
        <f t="array" ref="V130">AnualidadActivo(V$2, $E130, $C130, $B130, $D130, Hombres!$A$1:$DW$117, Mujeres!$A$1:$DW$117)</f>
        <v>0</v>
      </c>
      <c r="W130" s="46" cm="1">
        <f t="array" ref="W130">AnualidadActivo(W$2, $E130, $C130, $B130, $D130, Hombres!$A$1:$DW$117, Mujeres!$A$1:$DW$117)</f>
        <v>0</v>
      </c>
      <c r="X130" s="46" cm="1">
        <f t="array" ref="X130">AnualidadActivo(X$2, $E130, $C130, $B130, $D130, Hombres!$A$1:$DW$117, Mujeres!$A$1:$DW$117)</f>
        <v>0</v>
      </c>
      <c r="Y130" s="46" cm="1">
        <f t="array" ref="Y130">AnualidadActivo(Y$2, $E130, $C130, $B130, $D130, Hombres!$A$1:$DW$117, Mujeres!$A$1:$DW$117)</f>
        <v>0</v>
      </c>
      <c r="Z130" s="46" cm="1">
        <f t="array" ref="Z130">AnualidadActivo(Z$2, $E130, $C130, $B130, $D130, Hombres!$A$1:$DW$117, Mujeres!$A$1:$DW$117)</f>
        <v>0</v>
      </c>
      <c r="AA130" s="46" cm="1">
        <f t="array" ref="AA130">AnualidadActivo(AA$2, $E130, $C130, $B130, $D130, Hombres!$A$1:$DW$117, Mujeres!$A$1:$DW$117)</f>
        <v>0</v>
      </c>
      <c r="AB130" s="46" cm="1">
        <f t="array" ref="AB130">AnualidadActivo(AB$2, $E130, $C130, $B130, $D130, Hombres!$A$1:$DW$117, Mujeres!$A$1:$DW$117)</f>
        <v>0</v>
      </c>
      <c r="AC130" s="46" cm="1">
        <f t="array" ref="AC130">AnualidadActivo(AC$2, $E130, $C130, $B130, $D130, Hombres!$A$1:$DW$117, Mujeres!$A$1:$DW$117)</f>
        <v>0</v>
      </c>
      <c r="AD130" s="46" cm="1">
        <f t="array" ref="AD130">AnualidadActivo(AD$2, $E130, $C130, $B130, $D130, Hombres!$A$1:$DW$117, Mujeres!$A$1:$DW$117)</f>
        <v>0</v>
      </c>
      <c r="AE130" s="46" cm="1">
        <f t="array" ref="AE130">AnualidadActivo(AE$2, $E130, $C130, $B130, $D130, Hombres!$A$1:$DW$117, Mujeres!$A$1:$DW$117)</f>
        <v>0</v>
      </c>
      <c r="AF130" s="46" cm="1">
        <f t="array" ref="AF130">AnualidadActivo(AF$2, $E130, $C130, $B130, $D130, Hombres!$A$1:$DW$117, Mujeres!$A$1:$DW$117)</f>
        <v>0</v>
      </c>
      <c r="AG130" s="46" cm="1">
        <f t="array" ref="AG130">AnualidadActivo(AG$2, $E130, $C130, $B130, $D130, Hombres!$A$1:$DW$117, Mujeres!$A$1:$DW$117)</f>
        <v>0</v>
      </c>
      <c r="AH130" s="46" cm="1">
        <f t="array" ref="AH130">AnualidadActivo(AH$2, $E130, $C130, $B130, $D130, Hombres!$A$1:$DW$117, Mujeres!$A$1:$DW$117)</f>
        <v>0</v>
      </c>
      <c r="AI130" s="46" cm="1">
        <f t="array" ref="AI130">AnualidadActivo(AI$2, $E130, $C130, $B130, $D130, Hombres!$A$1:$DW$117, Mujeres!$A$1:$DW$117)</f>
        <v>0</v>
      </c>
      <c r="AJ130" s="46" cm="1">
        <f t="array" ref="AJ130">AnualidadActivo(AJ$2, $E130, $C130, $B130, $D130, Hombres!$A$1:$DW$117, Mujeres!$A$1:$DW$117)</f>
        <v>19219751.519053552</v>
      </c>
      <c r="AK130" s="46" cm="1">
        <f t="array" ref="AK130">AnualidadActivo(AK$2, $E130, $C130, $B130, $D130, Hombres!$A$1:$DW$117, Mujeres!$A$1:$DW$117)</f>
        <v>19796344.064625159</v>
      </c>
      <c r="AL130" s="46" cm="1">
        <f t="array" ref="AL130">AnualidadActivo(AL$2, $E130, $C130, $B130, $D130, Hombres!$A$1:$DW$117, Mujeres!$A$1:$DW$117)</f>
        <v>20390234.386563912</v>
      </c>
      <c r="AM130" s="46" cm="1">
        <f t="array" ref="AM130">AnualidadActivo(AM$2, $E130, $C130, $B130, $D130, Hombres!$A$1:$DW$117, Mujeres!$A$1:$DW$117)</f>
        <v>21001941.418160833</v>
      </c>
      <c r="AN130" s="46" cm="1">
        <f t="array" ref="AN130">AnualidadActivo(AN$2, $E130, $C130, $B130, $D130, Hombres!$A$1:$DW$117, Mujeres!$A$1:$DW$117)</f>
        <v>21631999.660705656</v>
      </c>
      <c r="AO130" s="46" cm="1">
        <f t="array" ref="AO130">AnualidadActivo(AO$2, $E130, $C130, $B130, $D130, Hombres!$A$1:$DW$117, Mujeres!$A$1:$DW$117)</f>
        <v>22200106.504146997</v>
      </c>
      <c r="AP130" s="46" cm="1">
        <f t="array" ref="AP130">AnualidadActivo(AP$2, $E130, $C130, $B130, $D130, Hombres!$A$1:$DW$117, Mujeres!$A$1:$DW$117)</f>
        <v>22775198.620329045</v>
      </c>
      <c r="AQ130" s="46" cm="1">
        <f t="array" ref="AQ130">AnualidadActivo(AQ$2, $E130, $C130, $B130, $D130, Hombres!$A$1:$DW$117, Mujeres!$A$1:$DW$117)</f>
        <v>23357299.376949072</v>
      </c>
      <c r="AR130" s="46" cm="1">
        <f t="array" ref="AR130">AnualidadActivo(AR$2, $E130, $C130, $B130, $D130, Hombres!$A$1:$DW$117, Mujeres!$A$1:$DW$117)</f>
        <v>23946545.530194562</v>
      </c>
      <c r="AS130" s="46" cm="1">
        <f t="array" ref="AS130">AnualidadActivo(AS$2, $E130, $C130, $B130, $D130, Hombres!$A$1:$DW$117, Mujeres!$A$1:$DW$117)</f>
        <v>24542581.585848033</v>
      </c>
      <c r="AT130" s="46" cm="1">
        <f t="array" ref="AT130">AnualidadActivo(AT$2, $E130, $C130, $B130, $D130, Hombres!$A$1:$DW$117, Mujeres!$A$1:$DW$117)</f>
        <v>25144056.989741839</v>
      </c>
      <c r="AU130" s="46" cm="1">
        <f t="array" ref="AU130">AnualidadActivo(AU$2, $E130, $C130, $B130, $D130, Hombres!$A$1:$DW$117, Mujeres!$A$1:$DW$117)</f>
        <v>25748706.78925433</v>
      </c>
      <c r="AV130" s="46" cm="1">
        <f t="array" ref="AV130">AnualidadActivo(AV$2, $E130, $C130, $B130, $D130, Hombres!$A$1:$DW$117, Mujeres!$A$1:$DW$117)</f>
        <v>26352867.312965613</v>
      </c>
      <c r="AW130" s="46" cm="1">
        <f t="array" ref="AW130">AnualidadActivo(AW$2, $E130, $C130, $B130, $D130, Hombres!$A$1:$DW$117, Mujeres!$A$1:$DW$117)</f>
        <v>26950533.952140205</v>
      </c>
      <c r="AX130" s="46" cm="1">
        <f t="array" ref="AX130">AnualidadActivo(AX$2, $E130, $C130, $B130, $D130, Hombres!$A$1:$DW$117, Mujeres!$A$1:$DW$117)</f>
        <v>27535406.408710431</v>
      </c>
      <c r="AY130" s="46" cm="1">
        <f t="array" ref="AY130">AnualidadActivo(AY$2, $E130, $C130, $B130, $D130, Hombres!$A$1:$DW$117, Mujeres!$A$1:$DW$117)</f>
        <v>28104468.31709718</v>
      </c>
      <c r="AZ130" s="46" cm="1">
        <f t="array" ref="AZ130">AnualidadActivo(AZ$2, $E130, $C130, $B130, $D130, Hombres!$A$1:$DW$117, Mujeres!$A$1:$DW$117)</f>
        <v>28657787.655996308</v>
      </c>
      <c r="BA130" s="46" cm="1">
        <f t="array" ref="BA130">AnualidadActivo(BA$2, $E130, $C130, $B130, $D130, Hombres!$A$1:$DW$117, Mujeres!$A$1:$DW$117)</f>
        <v>29194596.651058774</v>
      </c>
      <c r="BB130" s="46" cm="1">
        <f t="array" ref="BB130">AnualidadActivo(BB$2, $E130, $C130, $B130, $D130, Hombres!$A$1:$DW$117, Mujeres!$A$1:$DW$117)</f>
        <v>29709240.518942658</v>
      </c>
      <c r="BC130" s="46" cm="1">
        <f t="array" ref="BC130">AnualidadActivo(BC$2, $E130, $C130, $B130, $D130, Hombres!$A$1:$DW$117, Mujeres!$A$1:$DW$117)</f>
        <v>30191566.295403391</v>
      </c>
      <c r="BD130" s="46" cm="1">
        <f t="array" ref="BD130">AnualidadActivo(BD$2, $E130, $C130, $B130, $D130, Hombres!$A$1:$DW$117, Mujeres!$A$1:$DW$117)</f>
        <v>30628738.967698179</v>
      </c>
      <c r="BE130" s="46" cm="1">
        <f t="array" ref="BE130">AnualidadActivo(BE$2, $E130, $C130, $B130, $D130, Hombres!$A$1:$DW$117, Mujeres!$A$1:$DW$117)</f>
        <v>31006944.657968089</v>
      </c>
      <c r="BF130" s="46" cm="1">
        <f t="array" ref="BF130">AnualidadActivo(BF$2, $E130, $C130, $B130, $D130, Hombres!$A$1:$DW$117, Mujeres!$A$1:$DW$117)</f>
        <v>31278487.541713018</v>
      </c>
      <c r="BG130" s="46" cm="1">
        <f t="array" ref="BG130">AnualidadActivo(BG$2, $E130, $C130, $B130, $D130, Hombres!$A$1:$DW$117, Mujeres!$A$1:$DW$117)</f>
        <v>31468834.748192832</v>
      </c>
      <c r="BH130" s="46" cm="1">
        <f t="array" ref="BH130">AnualidadActivo(BH$2, $E130, $C130, $B130, $D130, Hombres!$A$1:$DW$117, Mujeres!$A$1:$DW$117)</f>
        <v>31566047.957808599</v>
      </c>
      <c r="BI130" s="46" cm="1">
        <f t="array" ref="BI130">AnualidadActivo(BI$2, $E130, $C130, $B130, $D130, Hombres!$A$1:$DW$117, Mujeres!$A$1:$DW$117)</f>
        <v>31558193.251831073</v>
      </c>
      <c r="BJ130" s="46" cm="1">
        <f t="array" ref="BJ130">AnualidadActivo(BJ$2, $E130, $C130, $B130, $D130, Hombres!$A$1:$DW$117, Mujeres!$A$1:$DW$117)</f>
        <v>31432588.10817115</v>
      </c>
      <c r="BK130" s="46" cm="1">
        <f t="array" ref="BK130">AnualidadActivo(BK$2, $E130, $C130, $B130, $D130, Hombres!$A$1:$DW$117, Mujeres!$A$1:$DW$117)</f>
        <v>31174513.200953111</v>
      </c>
      <c r="BL130" s="46" cm="1">
        <f t="array" ref="BL130">AnualidadActivo(BL$2, $E130, $C130, $B130, $D130, Hombres!$A$1:$DW$117, Mujeres!$A$1:$DW$117)</f>
        <v>30768267.52009701</v>
      </c>
      <c r="BM130" s="46" cm="1">
        <f t="array" ref="BM130">AnualidadActivo(BM$2, $E130, $C130, $B130, $D130, Hombres!$A$1:$DW$117, Mujeres!$A$1:$DW$117)</f>
        <v>30200166.259248976</v>
      </c>
      <c r="BN130" s="46" cm="1">
        <f t="array" ref="BN130">AnualidadActivo(BN$2, $E130, $C130, $B130, $D130, Hombres!$A$1:$DW$117, Mujeres!$A$1:$DW$117)</f>
        <v>29459376.324420493</v>
      </c>
      <c r="BO130" s="46" cm="1">
        <f t="array" ref="BO130">AnualidadActivo(BO$2, $E130, $C130, $B130, $D130, Hombres!$A$1:$DW$117, Mujeres!$A$1:$DW$117)</f>
        <v>28536932.608118467</v>
      </c>
      <c r="BP130" s="46" cm="1">
        <f t="array" ref="BP130">AnualidadActivo(BP$2, $E130, $C130, $B130, $D130, Hombres!$A$1:$DW$117, Mujeres!$A$1:$DW$117)</f>
        <v>27424682.716023233</v>
      </c>
      <c r="BQ130" s="46" cm="1">
        <f t="array" ref="BQ130">AnualidadActivo(BQ$2, $E130, $C130, $B130, $D130, Hombres!$A$1:$DW$117, Mujeres!$A$1:$DW$117)</f>
        <v>26117640.931712445</v>
      </c>
      <c r="BR130" s="46" cm="1">
        <f t="array" ref="BR130">AnualidadActivo(BR$2, $E130, $C130, $B130, $D130, Hombres!$A$1:$DW$117, Mujeres!$A$1:$DW$117)</f>
        <v>24617602.45796939</v>
      </c>
      <c r="BS130" s="46" cm="1">
        <f t="array" ref="BS130">AnualidadActivo(BS$2, $E130, $C130, $B130, $D130, Hombres!$A$1:$DW$117, Mujeres!$A$1:$DW$117)</f>
        <v>22933973.484601758</v>
      </c>
      <c r="BT130" s="46" cm="1">
        <f t="array" ref="BT130">AnualidadActivo(BT$2, $E130, $C130, $B130, $D130, Hombres!$A$1:$DW$117, Mujeres!$A$1:$DW$117)</f>
        <v>21082959.182954926</v>
      </c>
      <c r="BU130" s="46" cm="1">
        <f t="array" ref="BU130">AnualidadActivo(BU$2, $E130, $C130, $B130, $D130, Hombres!$A$1:$DW$117, Mujeres!$A$1:$DW$117)</f>
        <v>19088241.403452814</v>
      </c>
      <c r="BV130" s="46" cm="1">
        <f t="array" ref="BV130">AnualidadActivo(BV$2, $E130, $C130, $B130, $D130, Hombres!$A$1:$DW$117, Mujeres!$A$1:$DW$117)</f>
        <v>16983008.765010219</v>
      </c>
      <c r="BW130" s="46" cm="1">
        <f t="array" ref="BW130">AnualidadActivo(BW$2, $E130, $C130, $B130, $D130, Hombres!$A$1:$DW$117, Mujeres!$A$1:$DW$117)</f>
        <v>14811521.659939574</v>
      </c>
      <c r="BX130" s="46" cm="1">
        <f t="array" ref="BX130">AnualidadActivo(BX$2, $E130, $C130, $B130, $D130, Hombres!$A$1:$DW$117, Mujeres!$A$1:$DW$117)</f>
        <v>12627084.571581647</v>
      </c>
      <c r="BY130" s="46" cm="1">
        <f t="array" ref="BY130">AnualidadActivo(BY$2, $E130, $C130, $B130, $D130, Hombres!$A$1:$DW$117, Mujeres!$A$1:$DW$117)</f>
        <v>10487974.937324807</v>
      </c>
      <c r="BZ130" s="46" cm="1">
        <f t="array" ref="BZ130">AnualidadActivo(BZ$2, $E130, $C130, $B130, $D130, Hombres!$A$1:$DW$117, Mujeres!$A$1:$DW$117)</f>
        <v>8454057.8050595392</v>
      </c>
      <c r="CA130" s="46" cm="1">
        <f t="array" ref="CA130">AnualidadActivo(CA$2, $E130, $C130, $B130, $D130, Hombres!$A$1:$DW$117, Mujeres!$A$1:$DW$117)</f>
        <v>6583286.989692878</v>
      </c>
      <c r="CB130" s="46" cm="1">
        <f t="array" ref="CB130">AnualidadActivo(CB$2, $E130, $C130, $B130, $D130, Hombres!$A$1:$DW$117, Mujeres!$A$1:$DW$117)</f>
        <v>4926770.3173075439</v>
      </c>
      <c r="CC130" s="46" cm="1">
        <f t="array" ref="CC130">AnualidadActivo(CC$2, $E130, $C130, $B130, $D130, Hombres!$A$1:$DW$117, Mujeres!$A$1:$DW$117)</f>
        <v>3522095.477009404</v>
      </c>
      <c r="CD130" s="46" cm="1">
        <f t="array" ref="CD130">AnualidadActivo(CD$2, $E130, $C130, $B130, $D130, Hombres!$A$1:$DW$117, Mujeres!$A$1:$DW$117)</f>
        <v>2387974.4676045221</v>
      </c>
      <c r="CE130" s="46" cm="1">
        <f t="array" ref="CE130">AnualidadActivo(CE$2, $E130, $C130, $B130, $D130, Hombres!$A$1:$DW$117, Mujeres!$A$1:$DW$117)</f>
        <v>1522233.7672626181</v>
      </c>
      <c r="CF130" s="46" cm="1">
        <f t="array" ref="CF130">AnualidadActivo(CF$2, $E130, $C130, $B130, $D130, Hombres!$A$1:$DW$117, Mujeres!$A$1:$DW$117)</f>
        <v>902888.67790100025</v>
      </c>
      <c r="CG130" s="46" cm="1">
        <f t="array" ref="CG130">AnualidadActivo(CG$2, $E130, $C130, $B130, $D130, Hombres!$A$1:$DW$117, Mujeres!$A$1:$DW$117)</f>
        <v>492086.22049993317</v>
      </c>
      <c r="CH130" s="46" cm="1">
        <f t="array" ref="CH130">AnualidadActivo(CH$2, $E130, $C130, $B130, $D130, Hombres!$A$1:$DW$117, Mujeres!$A$1:$DW$117)</f>
        <v>242644.99655214878</v>
      </c>
      <c r="CI130" s="46" cm="1">
        <f t="array" ref="CI130">AnualidadActivo(CI$2, $E130, $C130, $B130, $D130, Hombres!$A$1:$DW$117, Mujeres!$A$1:$DW$117)</f>
        <v>106128.3243398052</v>
      </c>
      <c r="CJ130" s="46" cm="1">
        <f t="array" ref="CJ130">AnualidadActivo(CJ$2, $E130, $C130, $B130, $D130, Hombres!$A$1:$DW$117, Mujeres!$A$1:$DW$117)</f>
        <v>0</v>
      </c>
      <c r="CK130" s="46" cm="1">
        <f t="array" ref="CK130">AnualidadActivo(CK$2, $E130, $C130, $B130, $D130, Hombres!$A$1:$DW$117, Mujeres!$A$1:$DW$117)</f>
        <v>0</v>
      </c>
      <c r="CL130" s="46" cm="1">
        <f t="array" ref="CL130">AnualidadActivo(CL$2, $E130, $C130, $B130, $D130, Hombres!$A$1:$DW$117, Mujeres!$A$1:$DW$117)</f>
        <v>0</v>
      </c>
      <c r="CM130" s="46" cm="1">
        <f t="array" ref="CM130">AnualidadActivo(CM$2, $E130, $C130, $B130, $D130, Hombres!$A$1:$DW$117, Mujeres!$A$1:$DW$117)</f>
        <v>0</v>
      </c>
      <c r="CN130" s="46" cm="1">
        <f t="array" ref="CN130">AnualidadActivo(CN$2, $E130, $C130, $B130, $D130, Hombres!$A$1:$DW$117, Mujeres!$A$1:$DW$117)</f>
        <v>0</v>
      </c>
      <c r="CO130" s="46" cm="1">
        <f t="array" ref="CO130">AnualidadActivo(CO$2, $E130, $C130, $B130, $D130, Hombres!$A$1:$DW$117, Mujeres!$A$1:$DW$117)</f>
        <v>0</v>
      </c>
      <c r="CP130" s="46" cm="1">
        <f t="array" ref="CP130">AnualidadActivo(CP$2, $E130, $C130, $B130, $D130, Hombres!$A$1:$DW$117, Mujeres!$A$1:$DW$117)</f>
        <v>0</v>
      </c>
      <c r="CQ130" s="46" cm="1">
        <f t="array" ref="CQ130">AnualidadActivo(CQ$2, $E130, $C130, $B130, $D130, Hombres!$A$1:$DW$117, Mujeres!$A$1:$DW$117)</f>
        <v>0</v>
      </c>
      <c r="CR130" s="46" cm="1">
        <f t="array" ref="CR130">AnualidadActivo(CR$2, $E130, $C130, $B130, $D130, Hombres!$A$1:$DW$117, Mujeres!$A$1:$DW$117)</f>
        <v>0</v>
      </c>
      <c r="CS130" s="46" cm="1">
        <f t="array" ref="CS130">AnualidadActivo(CS$2, $E130, $C130, $B130, $D130, Hombres!$A$1:$DW$117, Mujeres!$A$1:$DW$117)</f>
        <v>0</v>
      </c>
      <c r="CT130" s="46" cm="1">
        <f t="array" ref="CT130">AnualidadActivo(CT$2, $E130, $C130, $B130, $D130, Hombres!$A$1:$DW$117, Mujeres!$A$1:$DW$117)</f>
        <v>0</v>
      </c>
      <c r="CU130" s="46" cm="1">
        <f t="array" ref="CU130">AnualidadActivo(CU$2, $E130, $C130, $B130, $D130, Hombres!$A$1:$DW$117, Mujeres!$A$1:$DW$117)</f>
        <v>0</v>
      </c>
      <c r="CV130" s="46" cm="1">
        <f t="array" ref="CV130">AnualidadActivo(CV$2, $E130, $C130, $B130, $D130, Hombres!$A$1:$DW$117, Mujeres!$A$1:$DW$117)</f>
        <v>0</v>
      </c>
      <c r="CW130" s="46" cm="1">
        <f t="array" ref="CW130">AnualidadActivo(CW$2, $E130, $C130, $B130, $D130, Hombres!$A$1:$DW$117, Mujeres!$A$1:$DW$117)</f>
        <v>0</v>
      </c>
      <c r="CX130" s="46" cm="1">
        <f t="array" ref="CX130">AnualidadActivo(CX$2, $E130, $C130, $B130, $D130, Hombres!$A$1:$DW$117, Mujeres!$A$1:$DW$117)</f>
        <v>0</v>
      </c>
      <c r="CY130" s="46" cm="1">
        <f t="array" ref="CY130">AnualidadActivo(CY$2, $E130, $C130, $B130, $D130, Hombres!$A$1:$DW$117, Mujeres!$A$1:$DW$117)</f>
        <v>0</v>
      </c>
      <c r="CZ130" s="46" cm="1">
        <f t="array" ref="CZ130">AnualidadActivo(CZ$2, $E130, $C130, $B130, $D130, Hombres!$A$1:$DW$117, Mujeres!$A$1:$DW$117)</f>
        <v>0</v>
      </c>
      <c r="DA130" s="46" cm="1">
        <f t="array" ref="DA130">AnualidadActivo(DA$2, $E130, $C130, $B130, $D130, Hombres!$A$1:$DW$117, Mujeres!$A$1:$DW$117)</f>
        <v>0</v>
      </c>
      <c r="DD130" s="21"/>
      <c r="DE130" s="46" cm="1">
        <f t="array" ref="DE130">beneficio_muerte_individual_activo(DE$2,$F130,$D130, Hombres!$A$1:$DW$117, Mujeres!$A$1:$DW$117)</f>
        <v>0</v>
      </c>
      <c r="DF130" s="46" cm="1">
        <f t="array" ref="DF130">beneficio_muerte_individual_activo(DF$2,$F130,$D130, Hombres!$A$1:$DW$117, Mujeres!$A$1:$DW$117)</f>
        <v>3671</v>
      </c>
      <c r="DG130" s="46" cm="1">
        <f t="array" ref="DG130">beneficio_muerte_individual_activo(DG$2,$F130,$D130, Hombres!$A$1:$DW$117, Mujeres!$A$1:$DW$117)</f>
        <v>3854.6678235000004</v>
      </c>
      <c r="DH130" s="46" cm="1">
        <f t="array" ref="DH130">beneficio_muerte_individual_activo(DH$2,$F130,$D130, Hombres!$A$1:$DW$117, Mujeres!$A$1:$DW$117)</f>
        <v>4064.3733538248885</v>
      </c>
      <c r="DI130" s="46" cm="1">
        <f t="array" ref="DI130">beneficio_muerte_individual_activo(DI$2,$F130,$D130, Hombres!$A$1:$DW$117, Mujeres!$A$1:$DW$117)</f>
        <v>4308.4896814351441</v>
      </c>
      <c r="DJ130" s="46" cm="1">
        <f t="array" ref="DJ130">beneficio_muerte_individual_activo(DJ$2,$F130,$D130, Hombres!$A$1:$DW$117, Mujeres!$A$1:$DW$117)</f>
        <v>4613.7827299840455</v>
      </c>
      <c r="DK130" s="46" cm="1">
        <f t="array" ref="DK130">beneficio_muerte_individual_activo(DK$2,$F130,$D130, Hombres!$A$1:$DW$117, Mujeres!$A$1:$DW$117)</f>
        <v>4964.0512745833803</v>
      </c>
      <c r="DL130" s="46" cm="1">
        <f t="array" ref="DL130">beneficio_muerte_individual_activo(DL$2,$F130,$D130, Hombres!$A$1:$DW$117, Mujeres!$A$1:$DW$117)</f>
        <v>5346.6180030448959</v>
      </c>
      <c r="DM130" s="46" cm="1">
        <f t="array" ref="DM130">beneficio_muerte_individual_activo(DM$2,$F130,$D130, Hombres!$A$1:$DW$117, Mujeres!$A$1:$DW$117)</f>
        <v>5721.0134998259446</v>
      </c>
      <c r="DN130" s="46" cm="1">
        <f t="array" ref="DN130">beneficio_muerte_individual_activo(DN$2,$F130,$D130, Hombres!$A$1:$DW$117, Mujeres!$A$1:$DW$117)</f>
        <v>6091.6495532597637</v>
      </c>
      <c r="DO130" s="46" cm="1">
        <f t="array" ref="DO130">beneficio_muerte_individual_activo(DO$2,$F130,$D130, Hombres!$A$1:$DW$117, Mujeres!$A$1:$DW$117)</f>
        <v>6481.2581565248993</v>
      </c>
      <c r="DP130" s="46" cm="1">
        <f t="array" ref="DP130">beneficio_muerte_individual_activo(DP$2,$F130,$D130, Hombres!$A$1:$DW$117, Mujeres!$A$1:$DW$117)</f>
        <v>6909.9475369811489</v>
      </c>
      <c r="DQ130" s="46" cm="1">
        <f t="array" ref="DQ130">beneficio_muerte_individual_activo(DQ$2,$F130,$D130, Hombres!$A$1:$DW$117, Mujeres!$A$1:$DW$117)</f>
        <v>7380.3631159121669</v>
      </c>
      <c r="DR130" s="46" cm="1">
        <f t="array" ref="DR130">beneficio_muerte_individual_activo(DR$2,$F130,$D130, Hombres!$A$1:$DW$117, Mujeres!$A$1:$DW$117)</f>
        <v>7872.3845146718595</v>
      </c>
      <c r="DS130" s="46" cm="1">
        <f t="array" ref="DS130">beneficio_muerte_individual_activo(DS$2,$F130,$D130, Hombres!$A$1:$DW$117, Mujeres!$A$1:$DW$117)</f>
        <v>8392.6250984080853</v>
      </c>
      <c r="DT130" s="46" cm="1">
        <f t="array" ref="DT130">beneficio_muerte_individual_activo(DT$2,$F130,$D130, Hombres!$A$1:$DW$117, Mujeres!$A$1:$DW$117)</f>
        <v>9007.1520261196147</v>
      </c>
      <c r="DU130" s="46" cm="1">
        <f t="array" ref="DU130">beneficio_muerte_individual_activo(DU$2,$F130,$D130, Hombres!$A$1:$DW$117, Mujeres!$A$1:$DW$117)</f>
        <v>9710.1720049826763</v>
      </c>
      <c r="DV130" s="46" cm="1">
        <f t="array" ref="DV130">beneficio_muerte_individual_activo(DV$2,$F130,$D130, Hombres!$A$1:$DW$117, Mujeres!$A$1:$DW$117)</f>
        <v>10464.448153178357</v>
      </c>
      <c r="DW130" s="46" cm="1">
        <f t="array" ref="DW130">beneficio_muerte_individual_activo(DW$2,$F130,$D130, Hombres!$A$1:$DW$117, Mujeres!$A$1:$DW$117)</f>
        <v>11180.670649340675</v>
      </c>
      <c r="DX130" s="46" cm="1">
        <f t="array" ref="DX130">beneficio_muerte_individual_activo(DX$2,$F130,$D130, Hombres!$A$1:$DW$117, Mujeres!$A$1:$DW$117)</f>
        <v>11873.931647828384</v>
      </c>
      <c r="DY130" s="46" cm="1">
        <f t="array" ref="DY130">beneficio_muerte_individual_activo(DY$2,$F130,$D130, Hombres!$A$1:$DW$117, Mujeres!$A$1:$DW$117)</f>
        <v>12639.999323155025</v>
      </c>
      <c r="DZ130" s="46" cm="1">
        <f t="array" ref="DZ130">beneficio_muerte_individual_activo(DZ$2,$F130,$D130, Hombres!$A$1:$DW$117, Mujeres!$A$1:$DW$117)</f>
        <v>13596.720560610185</v>
      </c>
      <c r="EA130" s="46" cm="1">
        <f t="array" ref="EA130">beneficio_muerte_individual_activo(EA$2,$F130,$D130, Hombres!$A$1:$DW$117, Mujeres!$A$1:$DW$117)</f>
        <v>14795.255349626497</v>
      </c>
      <c r="EB130" s="46" cm="1">
        <f t="array" ref="EB130">beneficio_muerte_individual_activo(EB$2,$F130,$D130, Hombres!$A$1:$DW$117, Mujeres!$A$1:$DW$117)</f>
        <v>16212.644493915433</v>
      </c>
      <c r="EC130" s="46" cm="1">
        <f t="array" ref="EC130">beneficio_muerte_individual_activo(EC$2,$F130,$D130, Hombres!$A$1:$DW$117, Mujeres!$A$1:$DW$117)</f>
        <v>10674.306838679675</v>
      </c>
      <c r="ED130" s="46" cm="1">
        <f t="array" ref="ED130">beneficio_muerte_individual_activo(ED$2,$F130,$D130, Hombres!$A$1:$DW$117, Mujeres!$A$1:$DW$117)</f>
        <v>11653.165987125378</v>
      </c>
      <c r="EE130" s="46" cm="1">
        <f t="array" ref="EE130">beneficio_muerte_individual_activo(EE$2,$F130,$D130, Hombres!$A$1:$DW$117, Mujeres!$A$1:$DW$117)</f>
        <v>12571.747890214903</v>
      </c>
      <c r="EF130" s="46" cm="1">
        <f t="array" ref="EF130">beneficio_muerte_individual_activo(EF$2,$F130,$D130, Hombres!$A$1:$DW$117, Mujeres!$A$1:$DW$117)</f>
        <v>13433.073800996935</v>
      </c>
      <c r="EG130" s="46" cm="1">
        <f t="array" ref="EG130">beneficio_muerte_individual_activo(EG$2,$F130,$D130, Hombres!$A$1:$DW$117, Mujeres!$A$1:$DW$117)</f>
        <v>14323.137862847603</v>
      </c>
      <c r="EH130" s="46" cm="1">
        <f t="array" ref="EH130">beneficio_muerte_individual_activo(EH$2,$F130,$D130, Hombres!$A$1:$DW$117, Mujeres!$A$1:$DW$117)</f>
        <v>15341.991374048579</v>
      </c>
      <c r="EI130" s="46" cm="1">
        <f t="array" ref="EI130">beneficio_muerte_individual_activo(EI$2,$F130,$D130, Hombres!$A$1:$DW$117, Mujeres!$A$1:$DW$117)</f>
        <v>16541.565997602203</v>
      </c>
      <c r="EJ130" s="46" cm="1">
        <f t="array" ref="EJ130">beneficio_muerte_individual_activo(EJ$2,$F130,$D130, Hombres!$A$1:$DW$117, Mujeres!$A$1:$DW$117)</f>
        <v>18032.211494391879</v>
      </c>
      <c r="EK130" s="46" cm="1">
        <f t="array" ref="EK130">beneficio_muerte_individual_activo(EK$2,$F130,$D130, Hombres!$A$1:$DW$117, Mujeres!$A$1:$DW$117)</f>
        <v>20031.152908484004</v>
      </c>
      <c r="EL130" s="46" cm="1">
        <f t="array" ref="EL130">beneficio_muerte_individual_activo(EL$2,$F130,$D130, Hombres!$A$1:$DW$117, Mujeres!$A$1:$DW$117)</f>
        <v>22538.515150371983</v>
      </c>
      <c r="EM130" s="46" cm="1">
        <f t="array" ref="EM130">beneficio_muerte_individual_activo(EM$2,$F130,$D130, Hombres!$A$1:$DW$117, Mujeres!$A$1:$DW$117)</f>
        <v>25163.812872870625</v>
      </c>
      <c r="EN130" s="46" cm="1">
        <f t="array" ref="EN130">beneficio_muerte_individual_activo(EN$2,$F130,$D130, Hombres!$A$1:$DW$117, Mujeres!$A$1:$DW$117)</f>
        <v>27546.44427313724</v>
      </c>
      <c r="EO130" s="46" cm="1">
        <f t="array" ref="EO130">beneficio_muerte_individual_activo(EO$2,$F130,$D130, Hombres!$A$1:$DW$117, Mujeres!$A$1:$DW$117)</f>
        <v>29758.539301801669</v>
      </c>
      <c r="EP130" s="46" cm="1">
        <f t="array" ref="EP130">beneficio_muerte_individual_activo(EP$2,$F130,$D130, Hombres!$A$1:$DW$117, Mujeres!$A$1:$DW$117)</f>
        <v>32265.966558527856</v>
      </c>
      <c r="EQ130" s="46" cm="1">
        <f t="array" ref="EQ130">beneficio_muerte_individual_activo(EQ$2,$F130,$D130, Hombres!$A$1:$DW$117, Mujeres!$A$1:$DW$117)</f>
        <v>35461.649433215025</v>
      </c>
      <c r="ER130" s="46" cm="1">
        <f t="array" ref="ER130">beneficio_muerte_individual_activo(ER$2,$F130,$D130, Hombres!$A$1:$DW$117, Mujeres!$A$1:$DW$117)</f>
        <v>39466.359452223871</v>
      </c>
      <c r="ES130" s="46" cm="1">
        <f t="array" ref="ES130">beneficio_muerte_individual_activo(ES$2,$F130,$D130, Hombres!$A$1:$DW$117, Mujeres!$A$1:$DW$117)</f>
        <v>44185.243941110755</v>
      </c>
      <c r="ET130" s="46" cm="1">
        <f t="array" ref="ET130">beneficio_muerte_individual_activo(ET$2,$F130,$D130, Hombres!$A$1:$DW$117, Mujeres!$A$1:$DW$117)</f>
        <v>52141.457254526445</v>
      </c>
      <c r="EU130" s="46" cm="1">
        <f t="array" ref="EU130">beneficio_muerte_individual_activo(EU$2,$F130,$D130, Hombres!$A$1:$DW$117, Mujeres!$A$1:$DW$117)</f>
        <v>57395.949693696231</v>
      </c>
      <c r="EV130" s="46" cm="1">
        <f t="array" ref="EV130">beneficio_muerte_individual_activo(EV$2,$F130,$D130, Hombres!$A$1:$DW$117, Mujeres!$A$1:$DW$117)</f>
        <v>63058.957183171769</v>
      </c>
      <c r="EW130" s="46" cm="1">
        <f t="array" ref="EW130">beneficio_muerte_individual_activo(EW$2,$F130,$D130, Hombres!$A$1:$DW$117, Mujeres!$A$1:$DW$117)</f>
        <v>69041.838019985094</v>
      </c>
      <c r="EX130" s="46" cm="1">
        <f t="array" ref="EX130">beneficio_muerte_individual_activo(EX$2,$F130,$D130, Hombres!$A$1:$DW$117, Mujeres!$A$1:$DW$117)</f>
        <v>75240.623966753963</v>
      </c>
      <c r="EY130" s="46" cm="1">
        <f t="array" ref="EY130">beneficio_muerte_individual_activo(EY$2,$F130,$D130, Hombres!$A$1:$DW$117, Mujeres!$A$1:$DW$117)</f>
        <v>81698.781318179375</v>
      </c>
      <c r="EZ130" s="46" cm="1">
        <f t="array" ref="EZ130">beneficio_muerte_individual_activo(EZ$2,$F130,$D130, Hombres!$A$1:$DW$117, Mujeres!$A$1:$DW$117)</f>
        <v>88459.472944663168</v>
      </c>
      <c r="FA130" s="46" cm="1">
        <f t="array" ref="FA130">beneficio_muerte_individual_activo(FA$2,$F130,$D130, Hombres!$A$1:$DW$117, Mujeres!$A$1:$DW$117)</f>
        <v>95409.639744832806</v>
      </c>
      <c r="FB130" s="46" cm="1">
        <f t="array" ref="FB130">beneficio_muerte_individual_activo(FB$2,$F130,$D130, Hombres!$A$1:$DW$117, Mujeres!$A$1:$DW$117)</f>
        <v>102289.38248410057</v>
      </c>
      <c r="FC130" s="46" cm="1">
        <f t="array" ref="FC130">beneficio_muerte_individual_activo(FC$2,$F130,$D130, Hombres!$A$1:$DW$117, Mujeres!$A$1:$DW$117)</f>
        <v>108846.56604458197</v>
      </c>
      <c r="FD130" s="46" cm="1">
        <f t="array" ref="FD130">beneficio_muerte_individual_activo(FD$2,$F130,$D130, Hombres!$A$1:$DW$117, Mujeres!$A$1:$DW$117)</f>
        <v>114994.92674224258</v>
      </c>
      <c r="FE130" s="46" cm="1">
        <f t="array" ref="FE130">beneficio_muerte_individual_activo(FE$2,$F130,$D130, Hombres!$A$1:$DW$117, Mujeres!$A$1:$DW$117)</f>
        <v>120619.89274785959</v>
      </c>
      <c r="FF130" s="46" cm="1">
        <f t="array" ref="FF130">beneficio_muerte_individual_activo(FF$2,$F130,$D130, Hombres!$A$1:$DW$117, Mujeres!$A$1:$DW$117)</f>
        <v>125465.15224454599</v>
      </c>
      <c r="FG130" s="46" cm="1">
        <f t="array" ref="FG130">beneficio_muerte_individual_activo(FG$2,$F130,$D130, Hombres!$A$1:$DW$117, Mujeres!$A$1:$DW$117)</f>
        <v>129146.27377159671</v>
      </c>
      <c r="FH130" s="46" cm="1">
        <f t="array" ref="FH130">beneficio_muerte_individual_activo(FH$2,$F130,$D130, Hombres!$A$1:$DW$117, Mujeres!$A$1:$DW$117)</f>
        <v>131306.21648177435</v>
      </c>
      <c r="FI130" s="46" cm="1">
        <f t="array" ref="FI130">beneficio_muerte_individual_activo(FI$2,$F130,$D130, Hombres!$A$1:$DW$117, Mujeres!$A$1:$DW$117)</f>
        <v>131702.92028492311</v>
      </c>
      <c r="FJ130" s="46" cm="1">
        <f t="array" ref="FJ130">beneficio_muerte_individual_activo(FJ$2,$F130,$D130, Hombres!$A$1:$DW$117, Mujeres!$A$1:$DW$117)</f>
        <v>130127.40769284085</v>
      </c>
      <c r="FK130" s="46" cm="1">
        <f t="array" ref="FK130">beneficio_muerte_individual_activo(FK$2,$F130,$D130, Hombres!$A$1:$DW$117, Mujeres!$A$1:$DW$117)</f>
        <v>126352.51659429901</v>
      </c>
      <c r="FL130" s="46" cm="1">
        <f t="array" ref="FL130">beneficio_muerte_individual_activo(FL$2,$F130,$D130, Hombres!$A$1:$DW$117, Mujeres!$A$1:$DW$117)</f>
        <v>120182.81197519394</v>
      </c>
      <c r="FM130" s="46" cm="1">
        <f t="array" ref="FM130">beneficio_muerte_individual_activo(FM$2,$F130,$D130, Hombres!$A$1:$DW$117, Mujeres!$A$1:$DW$117)</f>
        <v>111618.43678492196</v>
      </c>
      <c r="FN130" s="46" cm="1">
        <f t="array" ref="FN130">beneficio_muerte_individual_activo(FN$2,$F130,$D130, Hombres!$A$1:$DW$117, Mujeres!$A$1:$DW$117)</f>
        <v>100907.24897040031</v>
      </c>
      <c r="FO130" s="46" cm="1">
        <f t="array" ref="FO130">beneficio_muerte_individual_activo(FO$2,$F130,$D130, Hombres!$A$1:$DW$117, Mujeres!$A$1:$DW$117)</f>
        <v>88470.185911717257</v>
      </c>
      <c r="FP130" s="46" cm="1">
        <f t="array" ref="FP130">beneficio_muerte_individual_activo(FP$2,$F130,$D130, Hombres!$A$1:$DW$117, Mujeres!$A$1:$DW$117)</f>
        <v>74865.80293803259</v>
      </c>
      <c r="FQ130" s="106" cm="1">
        <f t="array" ref="FQ130">beneficio_muerte_individual_activo(FQ$2,$F130,$D130, Hombres!$A$1:$DW$117, Mujeres!$A$1:$DW$117)</f>
        <v>60790.867995577486</v>
      </c>
      <c r="FR130" s="46" cm="1">
        <f t="array" ref="FR130">beneficio_muerte_individual_activo(FR$2,$F130,$D130, Hombres!$A$1:$DW$117, Mujeres!$A$1:$DW$117)</f>
        <v>47061.592960589383</v>
      </c>
      <c r="FS130" s="46" cm="1">
        <f t="array" ref="FS130">beneficio_muerte_individual_activo(FS$2,$F130,$D130, Hombres!$A$1:$DW$117, Mujeres!$A$1:$DW$117)</f>
        <v>34486.968025480099</v>
      </c>
      <c r="FT130" s="46" cm="1">
        <f t="array" ref="FT130">beneficio_muerte_individual_activo(FT$2,$F130,$D130, Hombres!$A$1:$DW$117, Mujeres!$A$1:$DW$117)</f>
        <v>23715.89627900648</v>
      </c>
      <c r="FU130" s="46" cm="1">
        <f t="array" ref="FU130">beneficio_muerte_individual_activo(FU$2,$F130,$D130, Hombres!$A$1:$DW$117, Mujeres!$A$1:$DW$117)</f>
        <v>15141.531723759666</v>
      </c>
      <c r="FV130" s="46" cm="1">
        <f t="array" ref="FV130">beneficio_muerte_individual_activo(FV$2,$F130,$D130, Hombres!$A$1:$DW$117, Mujeres!$A$1:$DW$117)</f>
        <v>8858.8319283367127</v>
      </c>
      <c r="FW130" s="46" cm="1">
        <f t="array" ref="FW130">beneficio_muerte_individual_activo(FW$2,$F130,$D130, Hombres!$A$1:$DW$117, Mujeres!$A$1:$DW$117)</f>
        <v>4675.2023743976833</v>
      </c>
      <c r="FX130" s="46" cm="1">
        <f t="array" ref="FX130">beneficio_muerte_individual_activo(FX$2,$F130,$D130, Hombres!$A$1:$DW$117, Mujeres!$A$1:$DW$117)</f>
        <v>2181.8555163232222</v>
      </c>
      <c r="FY130" s="46" cm="1">
        <f t="array" ref="FY130">beneficio_muerte_individual_activo(FY$2,$F130,$D130, Hombres!$A$1:$DW$117, Mujeres!$A$1:$DW$117)</f>
        <v>877.19583558350814</v>
      </c>
      <c r="FZ130" s="46" cm="1">
        <f t="array" ref="FZ130">beneficio_muerte_individual_activo(FZ$2,$F130,$D130, Hombres!$A$1:$DW$117, Mujeres!$A$1:$DW$117)</f>
        <v>293.08572616190025</v>
      </c>
      <c r="GA130" s="46" cm="1">
        <f t="array" ref="GA130">beneficio_muerte_individual_activo(GA$2,$F130,$D130, Hombres!$A$1:$DW$117, Mujeres!$A$1:$DW$117)</f>
        <v>77.207147897527165</v>
      </c>
      <c r="GB130" s="46" cm="1">
        <f t="array" ref="GB130">beneficio_muerte_individual_activo(GB$2,$F130,$D130, Hombres!$A$1:$DW$117, Mujeres!$A$1:$DW$117)</f>
        <v>14.711869805848508</v>
      </c>
      <c r="GC130" s="46" cm="1">
        <f t="array" ref="GC130">beneficio_muerte_individual_activo(GC$2,$F130,$D130, Hombres!$A$1:$DW$117, Mujeres!$A$1:$DW$117)</f>
        <v>0</v>
      </c>
      <c r="GD130" s="46" cm="1">
        <f t="array" ref="GD130">beneficio_muerte_individual_activo(GD$2,$F130,$D130, Hombres!$A$1:$DW$117, Mujeres!$A$1:$DW$117)</f>
        <v>0</v>
      </c>
      <c r="GE130" s="46" cm="1">
        <f t="array" ref="GE130">beneficio_muerte_individual_activo(GE$2,$F130,$D130, Hombres!$A$1:$DW$117, Mujeres!$A$1:$DW$117)</f>
        <v>0</v>
      </c>
      <c r="GF130" s="46" cm="1">
        <f t="array" ref="GF130">beneficio_muerte_individual_activo(GF$2,$F130,$D130, Hombres!$A$1:$DW$117, Mujeres!$A$1:$DW$117)</f>
        <v>0</v>
      </c>
      <c r="GG130" s="46" cm="1">
        <f t="array" ref="GG130">beneficio_muerte_individual_activo(GG$2,$F130,$D130, Hombres!$A$1:$DW$117, Mujeres!$A$1:$DW$117)</f>
        <v>0</v>
      </c>
      <c r="GH130" s="46" cm="1">
        <f t="array" ref="GH130">beneficio_muerte_individual_activo(GH$2,$F130,$D130, Hombres!$A$1:$DW$117, Mujeres!$A$1:$DW$117)</f>
        <v>0</v>
      </c>
      <c r="GI130" s="46" cm="1">
        <f t="array" ref="GI130">beneficio_muerte_individual_activo(GI$2,$F130,$D130, Hombres!$A$1:$DW$117, Mujeres!$A$1:$DW$117)</f>
        <v>0</v>
      </c>
      <c r="GJ130" s="46" cm="1">
        <f t="array" ref="GJ130">beneficio_muerte_individual_activo(GJ$2,$F130,$D130, Hombres!$A$1:$DW$117, Mujeres!$A$1:$DW$117)</f>
        <v>0</v>
      </c>
      <c r="GK130" s="46" cm="1">
        <f t="array" ref="GK130">beneficio_muerte_individual_activo(GK$2,$F130,$D130, Hombres!$A$1:$DW$117, Mujeres!$A$1:$DW$117)</f>
        <v>0</v>
      </c>
      <c r="GL130" s="46" cm="1">
        <f t="array" ref="GL130">beneficio_muerte_individual_activo(GL$2,$F130,$D130, Hombres!$A$1:$DW$117, Mujeres!$A$1:$DW$117)</f>
        <v>0</v>
      </c>
      <c r="GM130" s="46" cm="1">
        <f t="array" ref="GM130">beneficio_muerte_individual_activo(GM$2,$F130,$D130, Hombres!$A$1:$DW$117, Mujeres!$A$1:$DW$117)</f>
        <v>0</v>
      </c>
      <c r="GN130" s="46" cm="1">
        <f t="array" ref="GN130">beneficio_muerte_individual_activo(GN$2,$F130,$D130, Hombres!$A$1:$DW$117, Mujeres!$A$1:$DW$117)</f>
        <v>0</v>
      </c>
      <c r="GO130" s="46" cm="1">
        <f t="array" ref="GO130">beneficio_muerte_individual_activo(GO$2,$F130,$D130, Hombres!$A$1:$DW$117, Mujeres!$A$1:$DW$117)</f>
        <v>0</v>
      </c>
      <c r="GP130" s="46" cm="1">
        <f t="array" ref="GP130">beneficio_muerte_individual_activo(GP$2,$F130,$D130, Hombres!$A$1:$DW$117, Mujeres!$A$1:$DW$117)</f>
        <v>0</v>
      </c>
      <c r="GQ130" s="46" cm="1">
        <f t="array" ref="GQ130">beneficio_muerte_individual_activo(GQ$2,$F130,$D130, Hombres!$A$1:$DW$117, Mujeres!$A$1:$DW$117)</f>
        <v>0</v>
      </c>
      <c r="GR130" s="46" cm="1">
        <f t="array" ref="GR130">beneficio_muerte_individual_activo(GR$2,$F130,$D130, Hombres!$A$1:$DW$117, Mujeres!$A$1:$DW$117)</f>
        <v>0</v>
      </c>
      <c r="GS130" s="46" cm="1">
        <f t="array" ref="GS130">beneficio_muerte_individual_activo(GS$2,$F130,$D130, Hombres!$A$1:$DW$117, Mujeres!$A$1:$DW$117)</f>
        <v>0</v>
      </c>
      <c r="GT130" s="46" cm="1">
        <f t="array" ref="GT130">beneficio_muerte_individual_activo(GT$2,$F130,$D130, Hombres!$A$1:$DW$117, Mujeres!$A$1:$DW$117)</f>
        <v>0</v>
      </c>
      <c r="GU130" s="46" cm="1">
        <f t="array" ref="GU130">beneficio_muerte_individual_activo(GU$2,$F130,$D130, Hombres!$A$1:$DW$117, Mujeres!$A$1:$DW$117)</f>
        <v>0</v>
      </c>
      <c r="GV130" s="46" cm="1">
        <f t="array" ref="GV130">beneficio_muerte_individual_activo(GV$2,$F130,$D130, Hombres!$A$1:$DW$117, Mujeres!$A$1:$DW$117)</f>
        <v>0</v>
      </c>
    </row>
    <row r="131" spans="1:204" x14ac:dyDescent="0.25">
      <c r="A131" s="1">
        <f t="shared" si="1"/>
        <v>129</v>
      </c>
      <c r="B131" s="75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39" cm="1">
        <f t="array" ref="G131">PorcentajePension(C131,E131, D131)</f>
        <v>0.85</v>
      </c>
      <c r="I131" s="72"/>
      <c r="J131" s="46" cm="1">
        <f t="array" ref="J131">AnualidadActivo(J$2, $E131, $C131, $B131, $D131, Hombres!$A$1:$DW$117, Mujeres!$A$1:$DW$117)</f>
        <v>0</v>
      </c>
      <c r="K131" s="46" cm="1">
        <f t="array" ref="K131">AnualidadActivo(K$2, $E131, $C131, $B131, $D131, Hombres!$A$1:$DW$117, Mujeres!$A$1:$DW$117)</f>
        <v>0</v>
      </c>
      <c r="L131" s="46" cm="1">
        <f t="array" ref="L131">AnualidadActivo(L$2, $E131, $C131, $B131, $D131, Hombres!$A$1:$DW$117, Mujeres!$A$1:$DW$117)</f>
        <v>0</v>
      </c>
      <c r="M131" s="46" cm="1">
        <f t="array" ref="M131">AnualidadActivo(M$2, $E131, $C131, $B131, $D131, Hombres!$A$1:$DW$117, Mujeres!$A$1:$DW$117)</f>
        <v>0</v>
      </c>
      <c r="N131" s="46" cm="1">
        <f t="array" ref="N131">AnualidadActivo(N$2, $E131, $C131, $B131, $D131, Hombres!$A$1:$DW$117, Mujeres!$A$1:$DW$117)</f>
        <v>0</v>
      </c>
      <c r="O131" s="46" cm="1">
        <f t="array" ref="O131">AnualidadActivo(O$2, $E131, $C131, $B131, $D131, Hombres!$A$1:$DW$117, Mujeres!$A$1:$DW$117)</f>
        <v>0</v>
      </c>
      <c r="P131" s="46" cm="1">
        <f t="array" ref="P131">AnualidadActivo(P$2, $E131, $C131, $B131, $D131, Hombres!$A$1:$DW$117, Mujeres!$A$1:$DW$117)</f>
        <v>0</v>
      </c>
      <c r="Q131" s="46" cm="1">
        <f t="array" ref="Q131">AnualidadActivo(Q$2, $E131, $C131, $B131, $D131, Hombres!$A$1:$DW$117, Mujeres!$A$1:$DW$117)</f>
        <v>0</v>
      </c>
      <c r="R131" s="46" cm="1">
        <f t="array" ref="R131">AnualidadActivo(R$2, $E131, $C131, $B131, $D131, Hombres!$A$1:$DW$117, Mujeres!$A$1:$DW$117)</f>
        <v>0</v>
      </c>
      <c r="S131" s="46" cm="1">
        <f t="array" ref="S131">AnualidadActivo(S$2, $E131, $C131, $B131, $D131, Hombres!$A$1:$DW$117, Mujeres!$A$1:$DW$117)</f>
        <v>0</v>
      </c>
      <c r="T131" s="46" cm="1">
        <f t="array" ref="T131">AnualidadActivo(T$2, $E131, $C131, $B131, $D131, Hombres!$A$1:$DW$117, Mujeres!$A$1:$DW$117)</f>
        <v>0</v>
      </c>
      <c r="U131" s="46" cm="1">
        <f t="array" ref="U131">AnualidadActivo(U$2, $E131, $C131, $B131, $D131, Hombres!$A$1:$DW$117, Mujeres!$A$1:$DW$117)</f>
        <v>0</v>
      </c>
      <c r="V131" s="46" cm="1">
        <f t="array" ref="V131">AnualidadActivo(V$2, $E131, $C131, $B131, $D131, Hombres!$A$1:$DW$117, Mujeres!$A$1:$DW$117)</f>
        <v>0</v>
      </c>
      <c r="W131" s="46" cm="1">
        <f t="array" ref="W131">AnualidadActivo(W$2, $E131, $C131, $B131, $D131, Hombres!$A$1:$DW$117, Mujeres!$A$1:$DW$117)</f>
        <v>0</v>
      </c>
      <c r="X131" s="46" cm="1">
        <f t="array" ref="X131">AnualidadActivo(X$2, $E131, $C131, $B131, $D131, Hombres!$A$1:$DW$117, Mujeres!$A$1:$DW$117)</f>
        <v>0</v>
      </c>
      <c r="Y131" s="46" cm="1">
        <f t="array" ref="Y131">AnualidadActivo(Y$2, $E131, $C131, $B131, $D131, Hombres!$A$1:$DW$117, Mujeres!$A$1:$DW$117)</f>
        <v>0</v>
      </c>
      <c r="Z131" s="46" cm="1">
        <f t="array" ref="Z131">AnualidadActivo(Z$2, $E131, $C131, $B131, $D131, Hombres!$A$1:$DW$117, Mujeres!$A$1:$DW$117)</f>
        <v>0</v>
      </c>
      <c r="AA131" s="46" cm="1">
        <f t="array" ref="AA131">AnualidadActivo(AA$2, $E131, $C131, $B131, $D131, Hombres!$A$1:$DW$117, Mujeres!$A$1:$DW$117)</f>
        <v>0</v>
      </c>
      <c r="AB131" s="46" cm="1">
        <f t="array" ref="AB131">AnualidadActivo(AB$2, $E131, $C131, $B131, $D131, Hombres!$A$1:$DW$117, Mujeres!$A$1:$DW$117)</f>
        <v>0</v>
      </c>
      <c r="AC131" s="46" cm="1">
        <f t="array" ref="AC131">AnualidadActivo(AC$2, $E131, $C131, $B131, $D131, Hombres!$A$1:$DW$117, Mujeres!$A$1:$DW$117)</f>
        <v>0</v>
      </c>
      <c r="AD131" s="46" cm="1">
        <f t="array" ref="AD131">AnualidadActivo(AD$2, $E131, $C131, $B131, $D131, Hombres!$A$1:$DW$117, Mujeres!$A$1:$DW$117)</f>
        <v>0</v>
      </c>
      <c r="AE131" s="46" cm="1">
        <f t="array" ref="AE131">AnualidadActivo(AE$2, $E131, $C131, $B131, $D131, Hombres!$A$1:$DW$117, Mujeres!$A$1:$DW$117)</f>
        <v>0</v>
      </c>
      <c r="AF131" s="46" cm="1">
        <f t="array" ref="AF131">AnualidadActivo(AF$2, $E131, $C131, $B131, $D131, Hombres!$A$1:$DW$117, Mujeres!$A$1:$DW$117)</f>
        <v>0</v>
      </c>
      <c r="AG131" s="46" cm="1">
        <f t="array" ref="AG131">AnualidadActivo(AG$2, $E131, $C131, $B131, $D131, Hombres!$A$1:$DW$117, Mujeres!$A$1:$DW$117)</f>
        <v>0</v>
      </c>
      <c r="AH131" s="46" cm="1">
        <f t="array" ref="AH131">AnualidadActivo(AH$2, $E131, $C131, $B131, $D131, Hombres!$A$1:$DW$117, Mujeres!$A$1:$DW$117)</f>
        <v>0</v>
      </c>
      <c r="AI131" s="46" cm="1">
        <f t="array" ref="AI131">AnualidadActivo(AI$2, $E131, $C131, $B131, $D131, Hombres!$A$1:$DW$117, Mujeres!$A$1:$DW$117)</f>
        <v>0</v>
      </c>
      <c r="AJ131" s="46" cm="1">
        <f t="array" ref="AJ131">AnualidadActivo(AJ$2, $E131, $C131, $B131, $D131, Hombres!$A$1:$DW$117, Mujeres!$A$1:$DW$117)</f>
        <v>0</v>
      </c>
      <c r="AK131" s="46" cm="1">
        <f t="array" ref="AK131">AnualidadActivo(AK$2, $E131, $C131, $B131, $D131, Hombres!$A$1:$DW$117, Mujeres!$A$1:$DW$117)</f>
        <v>0</v>
      </c>
      <c r="AL131" s="46" cm="1">
        <f t="array" ref="AL131">AnualidadActivo(AL$2, $E131, $C131, $B131, $D131, Hombres!$A$1:$DW$117, Mujeres!$A$1:$DW$117)</f>
        <v>0</v>
      </c>
      <c r="AM131" s="46" cm="1">
        <f t="array" ref="AM131">AnualidadActivo(AM$2, $E131, $C131, $B131, $D131, Hombres!$A$1:$DW$117, Mujeres!$A$1:$DW$117)</f>
        <v>0</v>
      </c>
      <c r="AN131" s="46" cm="1">
        <f t="array" ref="AN131">AnualidadActivo(AN$2, $E131, $C131, $B131, $D131, Hombres!$A$1:$DW$117, Mujeres!$A$1:$DW$117)</f>
        <v>0</v>
      </c>
      <c r="AO131" s="46" cm="1">
        <f t="array" ref="AO131">AnualidadActivo(AO$2, $E131, $C131, $B131, $D131, Hombres!$A$1:$DW$117, Mujeres!$A$1:$DW$117)</f>
        <v>0</v>
      </c>
      <c r="AP131" s="46" cm="1">
        <f t="array" ref="AP131">AnualidadActivo(AP$2, $E131, $C131, $B131, $D131, Hombres!$A$1:$DW$117, Mujeres!$A$1:$DW$117)</f>
        <v>0</v>
      </c>
      <c r="AQ131" s="46" cm="1">
        <f t="array" ref="AQ131">AnualidadActivo(AQ$2, $E131, $C131, $B131, $D131, Hombres!$A$1:$DW$117, Mujeres!$A$1:$DW$117)</f>
        <v>0</v>
      </c>
      <c r="AR131" s="46" cm="1">
        <f t="array" ref="AR131">AnualidadActivo(AR$2, $E131, $C131, $B131, $D131, Hombres!$A$1:$DW$117, Mujeres!$A$1:$DW$117)</f>
        <v>0</v>
      </c>
      <c r="AS131" s="46" cm="1">
        <f t="array" ref="AS131">AnualidadActivo(AS$2, $E131, $C131, $B131, $D131, Hombres!$A$1:$DW$117, Mujeres!$A$1:$DW$117)</f>
        <v>0</v>
      </c>
      <c r="AT131" s="46" cm="1">
        <f t="array" ref="AT131">AnualidadActivo(AT$2, $E131, $C131, $B131, $D131, Hombres!$A$1:$DW$117, Mujeres!$A$1:$DW$117)</f>
        <v>36189205.284425981</v>
      </c>
      <c r="AU131" s="46" cm="1">
        <f t="array" ref="AU131">AnualidadActivo(AU$2, $E131, $C131, $B131, $D131, Hombres!$A$1:$DW$117, Mujeres!$A$1:$DW$117)</f>
        <v>37274881.44295875</v>
      </c>
      <c r="AV131" s="46" cm="1">
        <f t="array" ref="AV131">AnualidadActivo(AV$2, $E131, $C131, $B131, $D131, Hombres!$A$1:$DW$117, Mujeres!$A$1:$DW$117)</f>
        <v>38393127.886247523</v>
      </c>
      <c r="AW131" s="46" cm="1">
        <f t="array" ref="AW131">AnualidadActivo(AW$2, $E131, $C131, $B131, $D131, Hombres!$A$1:$DW$117, Mujeres!$A$1:$DW$117)</f>
        <v>39544921.722834952</v>
      </c>
      <c r="AX131" s="46" cm="1">
        <f t="array" ref="AX131">AnualidadActivo(AX$2, $E131, $C131, $B131, $D131, Hombres!$A$1:$DW$117, Mujeres!$A$1:$DW$117)</f>
        <v>40731269.374519996</v>
      </c>
      <c r="AY131" s="46" cm="1">
        <f t="array" ref="AY131">AnualidadActivo(AY$2, $E131, $C131, $B131, $D131, Hombres!$A$1:$DW$117, Mujeres!$A$1:$DW$117)</f>
        <v>41620010.886821248</v>
      </c>
      <c r="AZ131" s="46" cm="1">
        <f t="array" ref="AZ131">AnualidadActivo(AZ$2, $E131, $C131, $B131, $D131, Hombres!$A$1:$DW$117, Mujeres!$A$1:$DW$117)</f>
        <v>42502607.584607892</v>
      </c>
      <c r="BA131" s="46" cm="1">
        <f t="array" ref="BA131">AnualidadActivo(BA$2, $E131, $C131, $B131, $D131, Hombres!$A$1:$DW$117, Mujeres!$A$1:$DW$117)</f>
        <v>43379667.84827926</v>
      </c>
      <c r="BB131" s="46" cm="1">
        <f t="array" ref="BB131">AnualidadActivo(BB$2, $E131, $C131, $B131, $D131, Hombres!$A$1:$DW$117, Mujeres!$A$1:$DW$117)</f>
        <v>44252012.493504934</v>
      </c>
      <c r="BC131" s="46" cm="1">
        <f t="array" ref="BC131">AnualidadActivo(BC$2, $E131, $C131, $B131, $D131, Hombres!$A$1:$DW$117, Mujeres!$A$1:$DW$117)</f>
        <v>45115887.31556347</v>
      </c>
      <c r="BD131" s="46" cm="1">
        <f t="array" ref="BD131">AnualidadActivo(BD$2, $E131, $C131, $B131, $D131, Hombres!$A$1:$DW$117, Mujeres!$A$1:$DW$117)</f>
        <v>45962262.354152963</v>
      </c>
      <c r="BE131" s="46" cm="1">
        <f t="array" ref="BE131">AnualidadActivo(BE$2, $E131, $C131, $B131, $D131, Hombres!$A$1:$DW$117, Mujeres!$A$1:$DW$117)</f>
        <v>46776279.529500619</v>
      </c>
      <c r="BF131" s="46" cm="1">
        <f t="array" ref="BF131">AnualidadActivo(BF$2, $E131, $C131, $B131, $D131, Hombres!$A$1:$DW$117, Mujeres!$A$1:$DW$117)</f>
        <v>47539911.881957024</v>
      </c>
      <c r="BG131" s="46" cm="1">
        <f t="array" ref="BG131">AnualidadActivo(BG$2, $E131, $C131, $B131, $D131, Hombres!$A$1:$DW$117, Mujeres!$A$1:$DW$117)</f>
        <v>48234868.949492939</v>
      </c>
      <c r="BH131" s="46" cm="1">
        <f t="array" ref="BH131">AnualidadActivo(BH$2, $E131, $C131, $B131, $D131, Hombres!$A$1:$DW$117, Mujeres!$A$1:$DW$117)</f>
        <v>48846021.765991755</v>
      </c>
      <c r="BI131" s="46" cm="1">
        <f t="array" ref="BI131">AnualidadActivo(BI$2, $E131, $C131, $B131, $D131, Hombres!$A$1:$DW$117, Mujeres!$A$1:$DW$117)</f>
        <v>49367173.111792982</v>
      </c>
      <c r="BJ131" s="46" cm="1">
        <f t="array" ref="BJ131">AnualidadActivo(BJ$2, $E131, $C131, $B131, $D131, Hombres!$A$1:$DW$117, Mujeres!$A$1:$DW$117)</f>
        <v>49797827.448965006</v>
      </c>
      <c r="BK131" s="46" cm="1">
        <f t="array" ref="BK131">AnualidadActivo(BK$2, $E131, $C131, $B131, $D131, Hombres!$A$1:$DW$117, Mujeres!$A$1:$DW$117)</f>
        <v>50137538.616841152</v>
      </c>
      <c r="BL131" s="46" cm="1">
        <f t="array" ref="BL131">AnualidadActivo(BL$2, $E131, $C131, $B131, $D131, Hombres!$A$1:$DW$117, Mujeres!$A$1:$DW$117)</f>
        <v>50382718.450620599</v>
      </c>
      <c r="BM131" s="46" cm="1">
        <f t="array" ref="BM131">AnualidadActivo(BM$2, $E131, $C131, $B131, $D131, Hombres!$A$1:$DW$117, Mujeres!$A$1:$DW$117)</f>
        <v>50524488.920969978</v>
      </c>
      <c r="BN131" s="46" cm="1">
        <f t="array" ref="BN131">AnualidadActivo(BN$2, $E131, $C131, $B131, $D131, Hombres!$A$1:$DW$117, Mujeres!$A$1:$DW$117)</f>
        <v>50460048.219443053</v>
      </c>
      <c r="BO131" s="46" cm="1">
        <f t="array" ref="BO131">AnualidadActivo(BO$2, $E131, $C131, $B131, $D131, Hombres!$A$1:$DW$117, Mujeres!$A$1:$DW$117)</f>
        <v>50245817.914945327</v>
      </c>
      <c r="BP131" s="46" cm="1">
        <f t="array" ref="BP131">AnualidadActivo(BP$2, $E131, $C131, $B131, $D131, Hombres!$A$1:$DW$117, Mujeres!$A$1:$DW$117)</f>
        <v>49868361.884554498</v>
      </c>
      <c r="BQ131" s="46" cm="1">
        <f t="array" ref="BQ131">AnualidadActivo(BQ$2, $E131, $C131, $B131, $D131, Hombres!$A$1:$DW$117, Mujeres!$A$1:$DW$117)</f>
        <v>49312019.218988985</v>
      </c>
      <c r="BR131" s="46" cm="1">
        <f t="array" ref="BR131">AnualidadActivo(BR$2, $E131, $C131, $B131, $D131, Hombres!$A$1:$DW$117, Mujeres!$A$1:$DW$117)</f>
        <v>48561038.884252042</v>
      </c>
      <c r="BS131" s="46" cm="1">
        <f t="array" ref="BS131">AnualidadActivo(BS$2, $E131, $C131, $B131, $D131, Hombres!$A$1:$DW$117, Mujeres!$A$1:$DW$117)</f>
        <v>47602682.168572642</v>
      </c>
      <c r="BT131" s="46" cm="1">
        <f t="array" ref="BT131">AnualidadActivo(BT$2, $E131, $C131, $B131, $D131, Hombres!$A$1:$DW$117, Mujeres!$A$1:$DW$117)</f>
        <v>46424395.159703858</v>
      </c>
      <c r="BU131" s="46" cm="1">
        <f t="array" ref="BU131">AnualidadActivo(BU$2, $E131, $C131, $B131, $D131, Hombres!$A$1:$DW$117, Mujeres!$A$1:$DW$117)</f>
        <v>45013948.359236926</v>
      </c>
      <c r="BV131" s="46" cm="1">
        <f t="array" ref="BV131">AnualidadActivo(BV$2, $E131, $C131, $B131, $D131, Hombres!$A$1:$DW$117, Mujeres!$A$1:$DW$117)</f>
        <v>43361935.599187918</v>
      </c>
      <c r="BW131" s="46" cm="1">
        <f t="array" ref="BW131">AnualidadActivo(BW$2, $E131, $C131, $B131, $D131, Hombres!$A$1:$DW$117, Mujeres!$A$1:$DW$117)</f>
        <v>41465960.418569617</v>
      </c>
      <c r="BX131" s="46" cm="1">
        <f t="array" ref="BX131">AnualidadActivo(BX$2, $E131, $C131, $B131, $D131, Hombres!$A$1:$DW$117, Mujeres!$A$1:$DW$117)</f>
        <v>39332061.389263973</v>
      </c>
      <c r="BY131" s="46" cm="1">
        <f t="array" ref="BY131">AnualidadActivo(BY$2, $E131, $C131, $B131, $D131, Hombres!$A$1:$DW$117, Mujeres!$A$1:$DW$117)</f>
        <v>36971981.360964119</v>
      </c>
      <c r="BZ131" s="46" cm="1">
        <f t="array" ref="BZ131">AnualidadActivo(BZ$2, $E131, $C131, $B131, $D131, Hombres!$A$1:$DW$117, Mujeres!$A$1:$DW$117)</f>
        <v>34402879.603633776</v>
      </c>
      <c r="CA131" s="46" cm="1">
        <f t="array" ref="CA131">AnualidadActivo(CA$2, $E131, $C131, $B131, $D131, Hombres!$A$1:$DW$117, Mujeres!$A$1:$DW$117)</f>
        <v>31650061.599756561</v>
      </c>
      <c r="CB131" s="46" cm="1">
        <f t="array" ref="CB131">AnualidadActivo(CB$2, $E131, $C131, $B131, $D131, Hombres!$A$1:$DW$117, Mujeres!$A$1:$DW$117)</f>
        <v>28750089.637410615</v>
      </c>
      <c r="CC131" s="46" cm="1">
        <f t="array" ref="CC131">AnualidadActivo(CC$2, $E131, $C131, $B131, $D131, Hombres!$A$1:$DW$117, Mujeres!$A$1:$DW$117)</f>
        <v>25749422.369390428</v>
      </c>
      <c r="CD131" s="46" cm="1">
        <f t="array" ref="CD131">AnualidadActivo(CD$2, $E131, $C131, $B131, $D131, Hombres!$A$1:$DW$117, Mujeres!$A$1:$DW$117)</f>
        <v>22700655.484145954</v>
      </c>
      <c r="CE131" s="46" cm="1">
        <f t="array" ref="CE131">AnualidadActivo(CE$2, $E131, $C131, $B131, $D131, Hombres!$A$1:$DW$117, Mujeres!$A$1:$DW$117)</f>
        <v>19660900.080744609</v>
      </c>
      <c r="CF131" s="46" cm="1">
        <f t="array" ref="CF131">AnualidadActivo(CF$2, $E131, $C131, $B131, $D131, Hombres!$A$1:$DW$117, Mujeres!$A$1:$DW$117)</f>
        <v>16691592.94582827</v>
      </c>
      <c r="CG131" s="46" cm="1">
        <f t="array" ref="CG131">AnualidadActivo(CG$2, $E131, $C131, $B131, $D131, Hombres!$A$1:$DW$117, Mujeres!$A$1:$DW$117)</f>
        <v>13857212.309047647</v>
      </c>
      <c r="CH131" s="46" cm="1">
        <f t="array" ref="CH131">AnualidadActivo(CH$2, $E131, $C131, $B131, $D131, Hombres!$A$1:$DW$117, Mujeres!$A$1:$DW$117)</f>
        <v>11219819.350375652</v>
      </c>
      <c r="CI131" s="46" cm="1">
        <f t="array" ref="CI131">AnualidadActivo(CI$2, $E131, $C131, $B131, $D131, Hombres!$A$1:$DW$117, Mujeres!$A$1:$DW$117)</f>
        <v>8832635.3502190672</v>
      </c>
      <c r="CJ131" s="46" cm="1">
        <f t="array" ref="CJ131">AnualidadActivo(CJ$2, $E131, $C131, $B131, $D131, Hombres!$A$1:$DW$117, Mujeres!$A$1:$DW$117)</f>
        <v>6736251.2606993085</v>
      </c>
      <c r="CK131" s="46" cm="1">
        <f t="array" ref="CK131">AnualidadActivo(CK$2, $E131, $C131, $B131, $D131, Hombres!$A$1:$DW$117, Mujeres!$A$1:$DW$117)</f>
        <v>4956414.1158989249</v>
      </c>
      <c r="CL131" s="46" cm="1">
        <f t="array" ref="CL131">AnualidadActivo(CL$2, $E131, $C131, $B131, $D131, Hombres!$A$1:$DW$117, Mujeres!$A$1:$DW$117)</f>
        <v>3502143.926864177</v>
      </c>
      <c r="CM131" s="46" cm="1">
        <f t="array" ref="CM131">AnualidadActivo(CM$2, $E131, $C131, $B131, $D131, Hombres!$A$1:$DW$117, Mujeres!$A$1:$DW$117)</f>
        <v>2364034.7847808013</v>
      </c>
      <c r="CN131" s="46" cm="1">
        <f t="array" ref="CN131">AnualidadActivo(CN$2, $E131, $C131, $B131, $D131, Hombres!$A$1:$DW$117, Mujeres!$A$1:$DW$117)</f>
        <v>1515184.1360784317</v>
      </c>
      <c r="CO131" s="46" cm="1">
        <f t="array" ref="CO131">AnualidadActivo(CO$2, $E131, $C131, $B131, $D131, Hombres!$A$1:$DW$117, Mujeres!$A$1:$DW$117)</f>
        <v>915378.52265450277</v>
      </c>
      <c r="CP131" s="46" cm="1">
        <f t="array" ref="CP131">AnualidadActivo(CP$2, $E131, $C131, $B131, $D131, Hombres!$A$1:$DW$117, Mujeres!$A$1:$DW$117)</f>
        <v>516803.25385871914</v>
      </c>
      <c r="CQ131" s="46" cm="1">
        <f t="array" ref="CQ131">AnualidadActivo(CQ$2, $E131, $C131, $B131, $D131, Hombres!$A$1:$DW$117, Mujeres!$A$1:$DW$117)</f>
        <v>269944.12992561987</v>
      </c>
      <c r="CR131" s="46" cm="1">
        <f t="array" ref="CR131">AnualidadActivo(CR$2, $E131, $C131, $B131, $D131, Hombres!$A$1:$DW$117, Mujeres!$A$1:$DW$117)</f>
        <v>0</v>
      </c>
      <c r="CS131" s="46" cm="1">
        <f t="array" ref="CS131">AnualidadActivo(CS$2, $E131, $C131, $B131, $D131, Hombres!$A$1:$DW$117, Mujeres!$A$1:$DW$117)</f>
        <v>0</v>
      </c>
      <c r="CT131" s="46" cm="1">
        <f t="array" ref="CT131">AnualidadActivo(CT$2, $E131, $C131, $B131, $D131, Hombres!$A$1:$DW$117, Mujeres!$A$1:$DW$117)</f>
        <v>0</v>
      </c>
      <c r="CU131" s="46" cm="1">
        <f t="array" ref="CU131">AnualidadActivo(CU$2, $E131, $C131, $B131, $D131, Hombres!$A$1:$DW$117, Mujeres!$A$1:$DW$117)</f>
        <v>0</v>
      </c>
      <c r="CV131" s="46" cm="1">
        <f t="array" ref="CV131">AnualidadActivo(CV$2, $E131, $C131, $B131, $D131, Hombres!$A$1:$DW$117, Mujeres!$A$1:$DW$117)</f>
        <v>0</v>
      </c>
      <c r="CW131" s="46" cm="1">
        <f t="array" ref="CW131">AnualidadActivo(CW$2, $E131, $C131, $B131, $D131, Hombres!$A$1:$DW$117, Mujeres!$A$1:$DW$117)</f>
        <v>0</v>
      </c>
      <c r="CX131" s="46" cm="1">
        <f t="array" ref="CX131">AnualidadActivo(CX$2, $E131, $C131, $B131, $D131, Hombres!$A$1:$DW$117, Mujeres!$A$1:$DW$117)</f>
        <v>0</v>
      </c>
      <c r="CY131" s="46" cm="1">
        <f t="array" ref="CY131">AnualidadActivo(CY$2, $E131, $C131, $B131, $D131, Hombres!$A$1:$DW$117, Mujeres!$A$1:$DW$117)</f>
        <v>0</v>
      </c>
      <c r="CZ131" s="46" cm="1">
        <f t="array" ref="CZ131">AnualidadActivo(CZ$2, $E131, $C131, $B131, $D131, Hombres!$A$1:$DW$117, Mujeres!$A$1:$DW$117)</f>
        <v>0</v>
      </c>
      <c r="DA131" s="46" cm="1">
        <f t="array" ref="DA131">AnualidadActivo(DA$2, $E131, $C131, $B131, $D131, Hombres!$A$1:$DW$117, Mujeres!$A$1:$DW$117)</f>
        <v>0</v>
      </c>
      <c r="DD131" s="21"/>
      <c r="DE131" s="46" cm="1">
        <f t="array" ref="DE131">beneficio_muerte_individual_activo(DE$2,$F131,$D131, Hombres!$A$1:$DW$117, Mujeres!$A$1:$DW$117)</f>
        <v>0</v>
      </c>
      <c r="DF131" s="46" cm="1">
        <f t="array" ref="DF131">beneficio_muerte_individual_activo(DF$2,$F131,$D131, Hombres!$A$1:$DW$117, Mujeres!$A$1:$DW$117)</f>
        <v>6449</v>
      </c>
      <c r="DG131" s="46" cm="1">
        <f t="array" ref="DG131">beneficio_muerte_individual_activo(DG$2,$F131,$D131, Hombres!$A$1:$DW$117, Mujeres!$A$1:$DW$117)</f>
        <v>6486.1233938999994</v>
      </c>
      <c r="DH131" s="46" cm="1">
        <f t="array" ref="DH131">beneficio_muerte_individual_activo(DH$2,$F131,$D131, Hombres!$A$1:$DW$117, Mujeres!$A$1:$DW$117)</f>
        <v>6497.6468277300883</v>
      </c>
      <c r="DI131" s="46" cm="1">
        <f t="array" ref="DI131">beneficio_muerte_individual_activo(DI$2,$F131,$D131, Hombres!$A$1:$DW$117, Mujeres!$A$1:$DW$117)</f>
        <v>6503.6246886445952</v>
      </c>
      <c r="DJ131" s="46" cm="1">
        <f t="array" ref="DJ131">beneficio_muerte_individual_activo(DJ$2,$F131,$D131, Hombres!$A$1:$DW$117, Mujeres!$A$1:$DW$117)</f>
        <v>6582.178368615233</v>
      </c>
      <c r="DK131" s="46" cm="1">
        <f t="array" ref="DK131">beneficio_muerte_individual_activo(DK$2,$F131,$D131, Hombres!$A$1:$DW$117, Mujeres!$A$1:$DW$117)</f>
        <v>6742.3625404885624</v>
      </c>
      <c r="DL131" s="46" cm="1">
        <f t="array" ref="DL131">beneficio_muerte_individual_activo(DL$2,$F131,$D131, Hombres!$A$1:$DW$117, Mujeres!$A$1:$DW$117)</f>
        <v>6994.1460065882584</v>
      </c>
      <c r="DM131" s="46" cm="1">
        <f t="array" ref="DM131">beneficio_muerte_individual_activo(DM$2,$F131,$D131, Hombres!$A$1:$DW$117, Mujeres!$A$1:$DW$117)</f>
        <v>7325.1026105039427</v>
      </c>
      <c r="DN131" s="46" cm="1">
        <f t="array" ref="DN131">beneficio_muerte_individual_activo(DN$2,$F131,$D131, Hombres!$A$1:$DW$117, Mujeres!$A$1:$DW$117)</f>
        <v>7730.7595297442404</v>
      </c>
      <c r="DO131" s="46" cm="1">
        <f t="array" ref="DO131">beneficio_muerte_individual_activo(DO$2,$F131,$D131, Hombres!$A$1:$DW$117, Mujeres!$A$1:$DW$117)</f>
        <v>8204.1502598833231</v>
      </c>
      <c r="DP131" s="46" cm="1">
        <f t="array" ref="DP131">beneficio_muerte_individual_activo(DP$2,$F131,$D131, Hombres!$A$1:$DW$117, Mujeres!$A$1:$DW$117)</f>
        <v>8687.021355483037</v>
      </c>
      <c r="DQ131" s="46" cm="1">
        <f t="array" ref="DQ131">beneficio_muerte_individual_activo(DQ$2,$F131,$D131, Hombres!$A$1:$DW$117, Mujeres!$A$1:$DW$117)</f>
        <v>9095.4824904052366</v>
      </c>
      <c r="DR131" s="46" cm="1">
        <f t="array" ref="DR131">beneficio_muerte_individual_activo(DR$2,$F131,$D131, Hombres!$A$1:$DW$117, Mujeres!$A$1:$DW$117)</f>
        <v>9407.825099692147</v>
      </c>
      <c r="DS131" s="46" cm="1">
        <f t="array" ref="DS131">beneficio_muerte_individual_activo(DS$2,$F131,$D131, Hombres!$A$1:$DW$117, Mujeres!$A$1:$DW$117)</f>
        <v>9679.1034946591062</v>
      </c>
      <c r="DT131" s="46" cm="1">
        <f t="array" ref="DT131">beneficio_muerte_individual_activo(DT$2,$F131,$D131, Hombres!$A$1:$DW$117, Mujeres!$A$1:$DW$117)</f>
        <v>10111.188291002012</v>
      </c>
      <c r="DU131" s="46" cm="1">
        <f t="array" ref="DU131">beneficio_muerte_individual_activo(DU$2,$F131,$D131, Hombres!$A$1:$DW$117, Mujeres!$A$1:$DW$117)</f>
        <v>10715.385102240605</v>
      </c>
      <c r="DV131" s="46" cm="1">
        <f t="array" ref="DV131">beneficio_muerte_individual_activo(DV$2,$F131,$D131, Hombres!$A$1:$DW$117, Mujeres!$A$1:$DW$117)</f>
        <v>11459.824934879878</v>
      </c>
      <c r="DW131" s="46" cm="1">
        <f t="array" ref="DW131">beneficio_muerte_individual_activo(DW$2,$F131,$D131, Hombres!$A$1:$DW$117, Mujeres!$A$1:$DW$117)</f>
        <v>12281.661775093993</v>
      </c>
      <c r="DX131" s="46" cm="1">
        <f t="array" ref="DX131">beneficio_muerte_individual_activo(DX$2,$F131,$D131, Hombres!$A$1:$DW$117, Mujeres!$A$1:$DW$117)</f>
        <v>13137.524156665244</v>
      </c>
      <c r="DY131" s="46" cm="1">
        <f t="array" ref="DY131">beneficio_muerte_individual_activo(DY$2,$F131,$D131, Hombres!$A$1:$DW$117, Mujeres!$A$1:$DW$117)</f>
        <v>14011.08172161346</v>
      </c>
      <c r="DZ131" s="46" cm="1">
        <f t="array" ref="DZ131">beneficio_muerte_individual_activo(DZ$2,$F131,$D131, Hombres!$A$1:$DW$117, Mujeres!$A$1:$DW$117)</f>
        <v>14840.357959387762</v>
      </c>
      <c r="EA131" s="46" cm="1">
        <f t="array" ref="EA131">beneficio_muerte_individual_activo(EA$2,$F131,$D131, Hombres!$A$1:$DW$117, Mujeres!$A$1:$DW$117)</f>
        <v>15582.560669551631</v>
      </c>
      <c r="EB131" s="46" cm="1">
        <f t="array" ref="EB131">beneficio_muerte_individual_activo(EB$2,$F131,$D131, Hombres!$A$1:$DW$117, Mujeres!$A$1:$DW$117)</f>
        <v>16392.118162911032</v>
      </c>
      <c r="EC131" s="46" cm="1">
        <f t="array" ref="EC131">beneficio_muerte_individual_activo(EC$2,$F131,$D131, Hombres!$A$1:$DW$117, Mujeres!$A$1:$DW$117)</f>
        <v>17334.031595511005</v>
      </c>
      <c r="ED131" s="46" cm="1">
        <f t="array" ref="ED131">beneficio_muerte_individual_activo(ED$2,$F131,$D131, Hombres!$A$1:$DW$117, Mujeres!$A$1:$DW$117)</f>
        <v>18589.004005109393</v>
      </c>
      <c r="EE131" s="46" cm="1">
        <f t="array" ref="EE131">beneficio_muerte_individual_activo(EE$2,$F131,$D131, Hombres!$A$1:$DW$117, Mujeres!$A$1:$DW$117)</f>
        <v>20229.581513248959</v>
      </c>
      <c r="EF131" s="46" cm="1">
        <f t="array" ref="EF131">beneficio_muerte_individual_activo(EF$2,$F131,$D131, Hombres!$A$1:$DW$117, Mujeres!$A$1:$DW$117)</f>
        <v>22237.019274385697</v>
      </c>
      <c r="EG131" s="46" cm="1">
        <f t="array" ref="EG131">beneficio_muerte_individual_activo(EG$2,$F131,$D131, Hombres!$A$1:$DW$117, Mujeres!$A$1:$DW$117)</f>
        <v>24333.102639732035</v>
      </c>
      <c r="EH131" s="46" cm="1">
        <f t="array" ref="EH131">beneficio_muerte_individual_activo(EH$2,$F131,$D131, Hombres!$A$1:$DW$117, Mujeres!$A$1:$DW$117)</f>
        <v>26323.147579446839</v>
      </c>
      <c r="EI131" s="46" cm="1">
        <f t="array" ref="EI131">beneficio_muerte_individual_activo(EI$2,$F131,$D131, Hombres!$A$1:$DW$117, Mujeres!$A$1:$DW$117)</f>
        <v>28234.436824570068</v>
      </c>
      <c r="EJ131" s="46" cm="1">
        <f t="array" ref="EJ131">beneficio_muerte_individual_activo(EJ$2,$F131,$D131, Hombres!$A$1:$DW$117, Mujeres!$A$1:$DW$117)</f>
        <v>30085.913018730385</v>
      </c>
      <c r="EK131" s="46" cm="1">
        <f t="array" ref="EK131">beneficio_muerte_individual_activo(EK$2,$F131,$D131, Hombres!$A$1:$DW$117, Mujeres!$A$1:$DW$117)</f>
        <v>31947.947364032312</v>
      </c>
      <c r="EL131" s="46" cm="1">
        <f t="array" ref="EL131">beneficio_muerte_individual_activo(EL$2,$F131,$D131, Hombres!$A$1:$DW$117, Mujeres!$A$1:$DW$117)</f>
        <v>34026.131889485172</v>
      </c>
      <c r="EM131" s="46" cm="1">
        <f t="array" ref="EM131">beneficio_muerte_individual_activo(EM$2,$F131,$D131, Hombres!$A$1:$DW$117, Mujeres!$A$1:$DW$117)</f>
        <v>21812.890426225658</v>
      </c>
      <c r="EN131" s="46" cm="1">
        <f t="array" ref="EN131">beneficio_muerte_individual_activo(EN$2,$F131,$D131, Hombres!$A$1:$DW$117, Mujeres!$A$1:$DW$117)</f>
        <v>23266.518232558436</v>
      </c>
      <c r="EO131" s="46" cm="1">
        <f t="array" ref="EO131">beneficio_muerte_individual_activo(EO$2,$F131,$D131, Hombres!$A$1:$DW$117, Mujeres!$A$1:$DW$117)</f>
        <v>24546.360497810369</v>
      </c>
      <c r="EP131" s="46" cm="1">
        <f t="array" ref="EP131">beneficio_muerte_individual_activo(EP$2,$F131,$D131, Hombres!$A$1:$DW$117, Mujeres!$A$1:$DW$117)</f>
        <v>25668.404175572032</v>
      </c>
      <c r="EQ131" s="46" cm="1">
        <f t="array" ref="EQ131">beneficio_muerte_individual_activo(EQ$2,$F131,$D131, Hombres!$A$1:$DW$117, Mujeres!$A$1:$DW$117)</f>
        <v>26941.379000112604</v>
      </c>
      <c r="ER131" s="46" cm="1">
        <f t="array" ref="ER131">beneficio_muerte_individual_activo(ER$2,$F131,$D131, Hombres!$A$1:$DW$117, Mujeres!$A$1:$DW$117)</f>
        <v>28633.637873465195</v>
      </c>
      <c r="ES131" s="46" cm="1">
        <f t="array" ref="ES131">beneficio_muerte_individual_activo(ES$2,$F131,$D131, Hombres!$A$1:$DW$117, Mujeres!$A$1:$DW$117)</f>
        <v>30965.44493365454</v>
      </c>
      <c r="ET131" s="46" cm="1">
        <f t="array" ref="ET131">beneficio_muerte_individual_activo(ET$2,$F131,$D131, Hombres!$A$1:$DW$117, Mujeres!$A$1:$DW$117)</f>
        <v>34003.535091627818</v>
      </c>
      <c r="EU131" s="46" cm="1">
        <f t="array" ref="EU131">beneficio_muerte_individual_activo(EU$2,$F131,$D131, Hombres!$A$1:$DW$117, Mujeres!$A$1:$DW$117)</f>
        <v>37687.861667285993</v>
      </c>
      <c r="EV131" s="46" cm="1">
        <f t="array" ref="EV131">beneficio_muerte_individual_activo(EV$2,$F131,$D131, Hombres!$A$1:$DW$117, Mujeres!$A$1:$DW$117)</f>
        <v>41815.529977322083</v>
      </c>
      <c r="EW131" s="46" cm="1">
        <f t="array" ref="EW131">beneficio_muerte_individual_activo(EW$2,$F131,$D131, Hombres!$A$1:$DW$117, Mujeres!$A$1:$DW$117)</f>
        <v>45875.701326495036</v>
      </c>
      <c r="EX131" s="46" cm="1">
        <f t="array" ref="EX131">beneficio_muerte_individual_activo(EX$2,$F131,$D131, Hombres!$A$1:$DW$117, Mujeres!$A$1:$DW$117)</f>
        <v>49533.747227777116</v>
      </c>
      <c r="EY131" s="46" cm="1">
        <f t="array" ref="EY131">beneficio_muerte_individual_activo(EY$2,$F131,$D131, Hombres!$A$1:$DW$117, Mujeres!$A$1:$DW$117)</f>
        <v>52791.572507911456</v>
      </c>
      <c r="EZ131" s="46" cm="1">
        <f t="array" ref="EZ131">beneficio_muerte_individual_activo(EZ$2,$F131,$D131, Hombres!$A$1:$DW$117, Mujeres!$A$1:$DW$117)</f>
        <v>55841.133370855074</v>
      </c>
      <c r="FA131" s="46" cm="1">
        <f t="array" ref="FA131">beneficio_muerte_individual_activo(FA$2,$F131,$D131, Hombres!$A$1:$DW$117, Mujeres!$A$1:$DW$117)</f>
        <v>58974.40020854857</v>
      </c>
      <c r="FB131" s="46" cm="1">
        <f t="array" ref="FB131">beneficio_muerte_individual_activo(FB$2,$F131,$D131, Hombres!$A$1:$DW$117, Mujeres!$A$1:$DW$117)</f>
        <v>66046.141645849915</v>
      </c>
      <c r="FC131" s="46" cm="1">
        <f t="array" ref="FC131">beneficio_muerte_individual_activo(FC$2,$F131,$D131, Hombres!$A$1:$DW$117, Mujeres!$A$1:$DW$117)</f>
        <v>70106.306833010181</v>
      </c>
      <c r="FD131" s="46" cm="1">
        <f t="array" ref="FD131">beneficio_muerte_individual_activo(FD$2,$F131,$D131, Hombres!$A$1:$DW$117, Mujeres!$A$1:$DW$117)</f>
        <v>74165.233485457706</v>
      </c>
      <c r="FE131" s="46" cm="1">
        <f t="array" ref="FE131">beneficio_muerte_individual_activo(FE$2,$F131,$D131, Hombres!$A$1:$DW$117, Mujeres!$A$1:$DW$117)</f>
        <v>78321.762335481762</v>
      </c>
      <c r="FF131" s="46" cm="1">
        <f t="array" ref="FF131">beneficio_muerte_individual_activo(FF$2,$F131,$D131, Hombres!$A$1:$DW$117, Mujeres!$A$1:$DW$117)</f>
        <v>82614.072937243909</v>
      </c>
      <c r="FG131" s="46" cm="1">
        <f t="array" ref="FG131">beneficio_muerte_individual_activo(FG$2,$F131,$D131, Hombres!$A$1:$DW$117, Mujeres!$A$1:$DW$117)</f>
        <v>86869.308097013985</v>
      </c>
      <c r="FH131" s="46" cm="1">
        <f t="array" ref="FH131">beneficio_muerte_individual_activo(FH$2,$F131,$D131, Hombres!$A$1:$DW$117, Mujeres!$A$1:$DW$117)</f>
        <v>90971.518892694847</v>
      </c>
      <c r="FI131" s="46" cm="1">
        <f t="array" ref="FI131">beneficio_muerte_individual_activo(FI$2,$F131,$D131, Hombres!$A$1:$DW$117, Mujeres!$A$1:$DW$117)</f>
        <v>94873.242068215812</v>
      </c>
      <c r="FJ131" s="46" cm="1">
        <f t="array" ref="FJ131">beneficio_muerte_individual_activo(FJ$2,$F131,$D131, Hombres!$A$1:$DW$117, Mujeres!$A$1:$DW$117)</f>
        <v>98525.858953202362</v>
      </c>
      <c r="FK131" s="46" cm="1">
        <f t="array" ref="FK131">beneficio_muerte_individual_activo(FK$2,$F131,$D131, Hombres!$A$1:$DW$117, Mujeres!$A$1:$DW$117)</f>
        <v>101789.28573015232</v>
      </c>
      <c r="FL131" s="46" cm="1">
        <f t="array" ref="FL131">beneficio_muerte_individual_activo(FL$2,$F131,$D131, Hombres!$A$1:$DW$117, Mujeres!$A$1:$DW$117)</f>
        <v>104399.46014696949</v>
      </c>
      <c r="FM131" s="46" cm="1">
        <f t="array" ref="FM131">beneficio_muerte_individual_activo(FM$2,$F131,$D131, Hombres!$A$1:$DW$117, Mujeres!$A$1:$DW$117)</f>
        <v>106145.39142457287</v>
      </c>
      <c r="FN131" s="46" cm="1">
        <f t="array" ref="FN131">beneficio_muerte_individual_activo(FN$2,$F131,$D131, Hombres!$A$1:$DW$117, Mujeres!$A$1:$DW$117)</f>
        <v>106929.63539177312</v>
      </c>
      <c r="FO131" s="46" cm="1">
        <f t="array" ref="FO131">beneficio_muerte_individual_activo(FO$2,$F131,$D131, Hombres!$A$1:$DW$117, Mujeres!$A$1:$DW$117)</f>
        <v>106673.52802441237</v>
      </c>
      <c r="FP131" s="46" cm="1">
        <f t="array" ref="FP131">beneficio_muerte_individual_activo(FP$2,$F131,$D131, Hombres!$A$1:$DW$117, Mujeres!$A$1:$DW$117)</f>
        <v>105250.04517056856</v>
      </c>
      <c r="FQ131" s="106" cm="1">
        <f t="array" ref="FQ131">beneficio_muerte_individual_activo(FQ$2,$F131,$D131, Hombres!$A$1:$DW$117, Mujeres!$A$1:$DW$117)</f>
        <v>102492.89800922437</v>
      </c>
      <c r="FR131" s="46" cm="1">
        <f t="array" ref="FR131">beneficio_muerte_individual_activo(FR$2,$F131,$D131, Hombres!$A$1:$DW$117, Mujeres!$A$1:$DW$117)</f>
        <v>98325.063050095443</v>
      </c>
      <c r="FS131" s="46" cm="1">
        <f t="array" ref="FS131">beneficio_muerte_individual_activo(FS$2,$F131,$D131, Hombres!$A$1:$DW$117, Mujeres!$A$1:$DW$117)</f>
        <v>92803.874063285548</v>
      </c>
      <c r="FT131" s="46" cm="1">
        <f t="array" ref="FT131">beneficio_muerte_individual_activo(FT$2,$F131,$D131, Hombres!$A$1:$DW$117, Mujeres!$A$1:$DW$117)</f>
        <v>86047.685081589487</v>
      </c>
      <c r="FU131" s="46" cm="1">
        <f t="array" ref="FU131">beneficio_muerte_individual_activo(FU$2,$F131,$D131, Hombres!$A$1:$DW$117, Mujeres!$A$1:$DW$117)</f>
        <v>78196.345826282384</v>
      </c>
      <c r="FV131" s="46" cm="1">
        <f t="array" ref="FV131">beneficio_muerte_individual_activo(FV$2,$F131,$D131, Hombres!$A$1:$DW$117, Mujeres!$A$1:$DW$117)</f>
        <v>69432.918567585468</v>
      </c>
      <c r="FW131" s="46" cm="1">
        <f t="array" ref="FW131">beneficio_muerte_individual_activo(FW$2,$F131,$D131, Hombres!$A$1:$DW$117, Mujeres!$A$1:$DW$117)</f>
        <v>60054.524290459573</v>
      </c>
      <c r="FX131" s="46" cm="1">
        <f t="array" ref="FX131">beneficio_muerte_individual_activo(FX$2,$F131,$D131, Hombres!$A$1:$DW$117, Mujeres!$A$1:$DW$117)</f>
        <v>50453.89795047517</v>
      </c>
      <c r="FY131" s="46" cm="1">
        <f t="array" ref="FY131">beneficio_muerte_individual_activo(FY$2,$F131,$D131, Hombres!$A$1:$DW$117, Mujeres!$A$1:$DW$117)</f>
        <v>41036.869364632505</v>
      </c>
      <c r="FZ131" s="46" cm="1">
        <f t="array" ref="FZ131">beneficio_muerte_individual_activo(FZ$2,$F131,$D131, Hombres!$A$1:$DW$117, Mujeres!$A$1:$DW$117)</f>
        <v>32175.927760046594</v>
      </c>
      <c r="GA131" s="46" cm="1">
        <f t="array" ref="GA131">beneficio_muerte_individual_activo(GA$2,$F131,$D131, Hombres!$A$1:$DW$117, Mujeres!$A$1:$DW$117)</f>
        <v>24193.182912992037</v>
      </c>
      <c r="GB131" s="46" cm="1">
        <f t="array" ref="GB131">beneficio_muerte_individual_activo(GB$2,$F131,$D131, Hombres!$A$1:$DW$117, Mujeres!$A$1:$DW$117)</f>
        <v>17346.882655271482</v>
      </c>
      <c r="GC131" s="46" cm="1">
        <f t="array" ref="GC131">beneficio_muerte_individual_activo(GC$2,$F131,$D131, Hombres!$A$1:$DW$117, Mujeres!$A$1:$DW$117)</f>
        <v>11789.947184473922</v>
      </c>
      <c r="GD131" s="46" cm="1">
        <f t="array" ref="GD131">beneficio_muerte_individual_activo(GD$2,$F131,$D131, Hombres!$A$1:$DW$117, Mujeres!$A$1:$DW$117)</f>
        <v>7541.7971802537304</v>
      </c>
      <c r="GE131" s="46" cm="1">
        <f t="array" ref="GE131">beneficio_muerte_individual_activo(GE$2,$F131,$D131, Hombres!$A$1:$DW$117, Mujeres!$A$1:$DW$117)</f>
        <v>4500.9326193302077</v>
      </c>
      <c r="GF131" s="46" cm="1">
        <f t="array" ref="GF131">beneficio_muerte_individual_activo(GF$2,$F131,$D131, Hombres!$A$1:$DW$117, Mujeres!$A$1:$DW$117)</f>
        <v>2479.6409715189593</v>
      </c>
      <c r="GG131" s="46" cm="1">
        <f t="array" ref="GG131">beneficio_muerte_individual_activo(GG$2,$F131,$D131, Hombres!$A$1:$DW$117, Mujeres!$A$1:$DW$117)</f>
        <v>1245.5296869047527</v>
      </c>
      <c r="GH131" s="46" cm="1">
        <f t="array" ref="GH131">beneficio_muerte_individual_activo(GH$2,$F131,$D131, Hombres!$A$1:$DW$117, Mujeres!$A$1:$DW$117)</f>
        <v>561.98718284647759</v>
      </c>
      <c r="GI131" s="46" cm="1">
        <f t="array" ref="GI131">beneficio_muerte_individual_activo(GI$2,$F131,$D131, Hombres!$A$1:$DW$117, Mujeres!$A$1:$DW$117)</f>
        <v>223.48332863375805</v>
      </c>
      <c r="GJ131" s="46" cm="1">
        <f t="array" ref="GJ131">beneficio_muerte_individual_activo(GJ$2,$F131,$D131, Hombres!$A$1:$DW$117, Mujeres!$A$1:$DW$117)</f>
        <v>76.377762215569618</v>
      </c>
      <c r="GK131" s="46" cm="1">
        <f t="array" ref="GK131">beneficio_muerte_individual_activo(GK$2,$F131,$D131, Hombres!$A$1:$DW$117, Mujeres!$A$1:$DW$117)</f>
        <v>0</v>
      </c>
      <c r="GL131" s="46" cm="1">
        <f t="array" ref="GL131">beneficio_muerte_individual_activo(GL$2,$F131,$D131, Hombres!$A$1:$DW$117, Mujeres!$A$1:$DW$117)</f>
        <v>0</v>
      </c>
      <c r="GM131" s="46" cm="1">
        <f t="array" ref="GM131">beneficio_muerte_individual_activo(GM$2,$F131,$D131, Hombres!$A$1:$DW$117, Mujeres!$A$1:$DW$117)</f>
        <v>0</v>
      </c>
      <c r="GN131" s="46" cm="1">
        <f t="array" ref="GN131">beneficio_muerte_individual_activo(GN$2,$F131,$D131, Hombres!$A$1:$DW$117, Mujeres!$A$1:$DW$117)</f>
        <v>0</v>
      </c>
      <c r="GO131" s="46" cm="1">
        <f t="array" ref="GO131">beneficio_muerte_individual_activo(GO$2,$F131,$D131, Hombres!$A$1:$DW$117, Mujeres!$A$1:$DW$117)</f>
        <v>0</v>
      </c>
      <c r="GP131" s="46" cm="1">
        <f t="array" ref="GP131">beneficio_muerte_individual_activo(GP$2,$F131,$D131, Hombres!$A$1:$DW$117, Mujeres!$A$1:$DW$117)</f>
        <v>0</v>
      </c>
      <c r="GQ131" s="46" cm="1">
        <f t="array" ref="GQ131">beneficio_muerte_individual_activo(GQ$2,$F131,$D131, Hombres!$A$1:$DW$117, Mujeres!$A$1:$DW$117)</f>
        <v>0</v>
      </c>
      <c r="GR131" s="46" cm="1">
        <f t="array" ref="GR131">beneficio_muerte_individual_activo(GR$2,$F131,$D131, Hombres!$A$1:$DW$117, Mujeres!$A$1:$DW$117)</f>
        <v>0</v>
      </c>
      <c r="GS131" s="46" cm="1">
        <f t="array" ref="GS131">beneficio_muerte_individual_activo(GS$2,$F131,$D131, Hombres!$A$1:$DW$117, Mujeres!$A$1:$DW$117)</f>
        <v>0</v>
      </c>
      <c r="GT131" s="46" cm="1">
        <f t="array" ref="GT131">beneficio_muerte_individual_activo(GT$2,$F131,$D131, Hombres!$A$1:$DW$117, Mujeres!$A$1:$DW$117)</f>
        <v>0</v>
      </c>
      <c r="GU131" s="46" cm="1">
        <f t="array" ref="GU131">beneficio_muerte_individual_activo(GU$2,$F131,$D131, Hombres!$A$1:$DW$117, Mujeres!$A$1:$DW$117)</f>
        <v>0</v>
      </c>
      <c r="GV131" s="46" cm="1">
        <f t="array" ref="GV131">beneficio_muerte_individual_activo(GV$2,$F131,$D131, Hombres!$A$1:$DW$117, Mujeres!$A$1:$DW$117)</f>
        <v>0</v>
      </c>
    </row>
    <row r="132" spans="1:204" x14ac:dyDescent="0.25">
      <c r="A132" s="1">
        <f t="shared" si="1"/>
        <v>130</v>
      </c>
      <c r="B132" s="75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39" cm="1">
        <f t="array" ref="G132">PorcentajePension(C132,E132, D132)</f>
        <v>1</v>
      </c>
      <c r="I132" s="72"/>
      <c r="J132" s="46" cm="1">
        <f t="array" ref="J132">AnualidadActivo(J$2, $E132, $C132, $B132, $D132, Hombres!$A$1:$DW$117, Mujeres!$A$1:$DW$117)</f>
        <v>0</v>
      </c>
      <c r="K132" s="46" cm="1">
        <f t="array" ref="K132">AnualidadActivo(K$2, $E132, $C132, $B132, $D132, Hombres!$A$1:$DW$117, Mujeres!$A$1:$DW$117)</f>
        <v>0</v>
      </c>
      <c r="L132" s="46" cm="1">
        <f t="array" ref="L132">AnualidadActivo(L$2, $E132, $C132, $B132, $D132, Hombres!$A$1:$DW$117, Mujeres!$A$1:$DW$117)</f>
        <v>0</v>
      </c>
      <c r="M132" s="46" cm="1">
        <f t="array" ref="M132">AnualidadActivo(M$2, $E132, $C132, $B132, $D132, Hombres!$A$1:$DW$117, Mujeres!$A$1:$DW$117)</f>
        <v>0</v>
      </c>
      <c r="N132" s="46" cm="1">
        <f t="array" ref="N132">AnualidadActivo(N$2, $E132, $C132, $B132, $D132, Hombres!$A$1:$DW$117, Mujeres!$A$1:$DW$117)</f>
        <v>0</v>
      </c>
      <c r="O132" s="46" cm="1">
        <f t="array" ref="O132">AnualidadActivo(O$2, $E132, $C132, $B132, $D132, Hombres!$A$1:$DW$117, Mujeres!$A$1:$DW$117)</f>
        <v>0</v>
      </c>
      <c r="P132" s="46" cm="1">
        <f t="array" ref="P132">AnualidadActivo(P$2, $E132, $C132, $B132, $D132, Hombres!$A$1:$DW$117, Mujeres!$A$1:$DW$117)</f>
        <v>0</v>
      </c>
      <c r="Q132" s="46" cm="1">
        <f t="array" ref="Q132">AnualidadActivo(Q$2, $E132, $C132, $B132, $D132, Hombres!$A$1:$DW$117, Mujeres!$A$1:$DW$117)</f>
        <v>0</v>
      </c>
      <c r="R132" s="46" cm="1">
        <f t="array" ref="R132">AnualidadActivo(R$2, $E132, $C132, $B132, $D132, Hombres!$A$1:$DW$117, Mujeres!$A$1:$DW$117)</f>
        <v>0</v>
      </c>
      <c r="S132" s="46" cm="1">
        <f t="array" ref="S132">AnualidadActivo(S$2, $E132, $C132, $B132, $D132, Hombres!$A$1:$DW$117, Mujeres!$A$1:$DW$117)</f>
        <v>0</v>
      </c>
      <c r="T132" s="46" cm="1">
        <f t="array" ref="T132">AnualidadActivo(T$2, $E132, $C132, $B132, $D132, Hombres!$A$1:$DW$117, Mujeres!$A$1:$DW$117)</f>
        <v>0</v>
      </c>
      <c r="U132" s="46" cm="1">
        <f t="array" ref="U132">AnualidadActivo(U$2, $E132, $C132, $B132, $D132, Hombres!$A$1:$DW$117, Mujeres!$A$1:$DW$117)</f>
        <v>0</v>
      </c>
      <c r="V132" s="46" cm="1">
        <f t="array" ref="V132">AnualidadActivo(V$2, $E132, $C132, $B132, $D132, Hombres!$A$1:$DW$117, Mujeres!$A$1:$DW$117)</f>
        <v>0</v>
      </c>
      <c r="W132" s="46" cm="1">
        <f t="array" ref="W132">AnualidadActivo(W$2, $E132, $C132, $B132, $D132, Hombres!$A$1:$DW$117, Mujeres!$A$1:$DW$117)</f>
        <v>0</v>
      </c>
      <c r="X132" s="46" cm="1">
        <f t="array" ref="X132">AnualidadActivo(X$2, $E132, $C132, $B132, $D132, Hombres!$A$1:$DW$117, Mujeres!$A$1:$DW$117)</f>
        <v>0</v>
      </c>
      <c r="Y132" s="46" cm="1">
        <f t="array" ref="Y132">AnualidadActivo(Y$2, $E132, $C132, $B132, $D132, Hombres!$A$1:$DW$117, Mujeres!$A$1:$DW$117)</f>
        <v>0</v>
      </c>
      <c r="Z132" s="46" cm="1">
        <f t="array" ref="Z132">AnualidadActivo(Z$2, $E132, $C132, $B132, $D132, Hombres!$A$1:$DW$117, Mujeres!$A$1:$DW$117)</f>
        <v>0</v>
      </c>
      <c r="AA132" s="46" cm="1">
        <f t="array" ref="AA132">AnualidadActivo(AA$2, $E132, $C132, $B132, $D132, Hombres!$A$1:$DW$117, Mujeres!$A$1:$DW$117)</f>
        <v>0</v>
      </c>
      <c r="AB132" s="46" cm="1">
        <f t="array" ref="AB132">AnualidadActivo(AB$2, $E132, $C132, $B132, $D132, Hombres!$A$1:$DW$117, Mujeres!$A$1:$DW$117)</f>
        <v>0</v>
      </c>
      <c r="AC132" s="46" cm="1">
        <f t="array" ref="AC132">AnualidadActivo(AC$2, $E132, $C132, $B132, $D132, Hombres!$A$1:$DW$117, Mujeres!$A$1:$DW$117)</f>
        <v>0</v>
      </c>
      <c r="AD132" s="46" cm="1">
        <f t="array" ref="AD132">AnualidadActivo(AD$2, $E132, $C132, $B132, $D132, Hombres!$A$1:$DW$117, Mujeres!$A$1:$DW$117)</f>
        <v>0</v>
      </c>
      <c r="AE132" s="46" cm="1">
        <f t="array" ref="AE132">AnualidadActivo(AE$2, $E132, $C132, $B132, $D132, Hombres!$A$1:$DW$117, Mujeres!$A$1:$DW$117)</f>
        <v>0</v>
      </c>
      <c r="AF132" s="46" cm="1">
        <f t="array" ref="AF132">AnualidadActivo(AF$2, $E132, $C132, $B132, $D132, Hombres!$A$1:$DW$117, Mujeres!$A$1:$DW$117)</f>
        <v>0</v>
      </c>
      <c r="AG132" s="46" cm="1">
        <f t="array" ref="AG132">AnualidadActivo(AG$2, $E132, $C132, $B132, $D132, Hombres!$A$1:$DW$117, Mujeres!$A$1:$DW$117)</f>
        <v>0</v>
      </c>
      <c r="AH132" s="46" cm="1">
        <f t="array" ref="AH132">AnualidadActivo(AH$2, $E132, $C132, $B132, $D132, Hombres!$A$1:$DW$117, Mujeres!$A$1:$DW$117)</f>
        <v>0</v>
      </c>
      <c r="AI132" s="46" cm="1">
        <f t="array" ref="AI132">AnualidadActivo(AI$2, $E132, $C132, $B132, $D132, Hombres!$A$1:$DW$117, Mujeres!$A$1:$DW$117)</f>
        <v>0</v>
      </c>
      <c r="AJ132" s="46" cm="1">
        <f t="array" ref="AJ132">AnualidadActivo(AJ$2, $E132, $C132, $B132, $D132, Hombres!$A$1:$DW$117, Mujeres!$A$1:$DW$117)</f>
        <v>0</v>
      </c>
      <c r="AK132" s="46" cm="1">
        <f t="array" ref="AK132">AnualidadActivo(AK$2, $E132, $C132, $B132, $D132, Hombres!$A$1:$DW$117, Mujeres!$A$1:$DW$117)</f>
        <v>0</v>
      </c>
      <c r="AL132" s="46" cm="1">
        <f t="array" ref="AL132">AnualidadActivo(AL$2, $E132, $C132, $B132, $D132, Hombres!$A$1:$DW$117, Mujeres!$A$1:$DW$117)</f>
        <v>0</v>
      </c>
      <c r="AM132" s="46" cm="1">
        <f t="array" ref="AM132">AnualidadActivo(AM$2, $E132, $C132, $B132, $D132, Hombres!$A$1:$DW$117, Mujeres!$A$1:$DW$117)</f>
        <v>0</v>
      </c>
      <c r="AN132" s="46" cm="1">
        <f t="array" ref="AN132">AnualidadActivo(AN$2, $E132, $C132, $B132, $D132, Hombres!$A$1:$DW$117, Mujeres!$A$1:$DW$117)</f>
        <v>0</v>
      </c>
      <c r="AO132" s="46" cm="1">
        <f t="array" ref="AO132">AnualidadActivo(AO$2, $E132, $C132, $B132, $D132, Hombres!$A$1:$DW$117, Mujeres!$A$1:$DW$117)</f>
        <v>0</v>
      </c>
      <c r="AP132" s="46" cm="1">
        <f t="array" ref="AP132">AnualidadActivo(AP$2, $E132, $C132, $B132, $D132, Hombres!$A$1:$DW$117, Mujeres!$A$1:$DW$117)</f>
        <v>0</v>
      </c>
      <c r="AQ132" s="46" cm="1">
        <f t="array" ref="AQ132">AnualidadActivo(AQ$2, $E132, $C132, $B132, $D132, Hombres!$A$1:$DW$117, Mujeres!$A$1:$DW$117)</f>
        <v>0</v>
      </c>
      <c r="AR132" s="46" cm="1">
        <f t="array" ref="AR132">AnualidadActivo(AR$2, $E132, $C132, $B132, $D132, Hombres!$A$1:$DW$117, Mujeres!$A$1:$DW$117)</f>
        <v>0</v>
      </c>
      <c r="AS132" s="46" cm="1">
        <f t="array" ref="AS132">AnualidadActivo(AS$2, $E132, $C132, $B132, $D132, Hombres!$A$1:$DW$117, Mujeres!$A$1:$DW$117)</f>
        <v>0</v>
      </c>
      <c r="AT132" s="46" cm="1">
        <f t="array" ref="AT132">AnualidadActivo(AT$2, $E132, $C132, $B132, $D132, Hombres!$A$1:$DW$117, Mujeres!$A$1:$DW$117)</f>
        <v>0</v>
      </c>
      <c r="AU132" s="46" cm="1">
        <f t="array" ref="AU132">AnualidadActivo(AU$2, $E132, $C132, $B132, $D132, Hombres!$A$1:$DW$117, Mujeres!$A$1:$DW$117)</f>
        <v>0</v>
      </c>
      <c r="AV132" s="46" cm="1">
        <f t="array" ref="AV132">AnualidadActivo(AV$2, $E132, $C132, $B132, $D132, Hombres!$A$1:$DW$117, Mujeres!$A$1:$DW$117)</f>
        <v>0</v>
      </c>
      <c r="AW132" s="46" cm="1">
        <f t="array" ref="AW132">AnualidadActivo(AW$2, $E132, $C132, $B132, $D132, Hombres!$A$1:$DW$117, Mujeres!$A$1:$DW$117)</f>
        <v>0</v>
      </c>
      <c r="AX132" s="46" cm="1">
        <f t="array" ref="AX132">AnualidadActivo(AX$2, $E132, $C132, $B132, $D132, Hombres!$A$1:$DW$117, Mujeres!$A$1:$DW$117)</f>
        <v>0</v>
      </c>
      <c r="AY132" s="46" cm="1">
        <f t="array" ref="AY132">AnualidadActivo(AY$2, $E132, $C132, $B132, $D132, Hombres!$A$1:$DW$117, Mujeres!$A$1:$DW$117)</f>
        <v>58534663.593812421</v>
      </c>
      <c r="AZ132" s="46" cm="1">
        <f t="array" ref="AZ132">AnualidadActivo(AZ$2, $E132, $C132, $B132, $D132, Hombres!$A$1:$DW$117, Mujeres!$A$1:$DW$117)</f>
        <v>60290703.501626782</v>
      </c>
      <c r="BA132" s="46" cm="1">
        <f t="array" ref="BA132">AnualidadActivo(BA$2, $E132, $C132, $B132, $D132, Hombres!$A$1:$DW$117, Mujeres!$A$1:$DW$117)</f>
        <v>62099424.606675588</v>
      </c>
      <c r="BB132" s="46" cm="1">
        <f t="array" ref="BB132">AnualidadActivo(BB$2, $E132, $C132, $B132, $D132, Hombres!$A$1:$DW$117, Mujeres!$A$1:$DW$117)</f>
        <v>63962407.344875865</v>
      </c>
      <c r="BC132" s="46" cm="1">
        <f t="array" ref="BC132">AnualidadActivo(BC$2, $E132, $C132, $B132, $D132, Hombres!$A$1:$DW$117, Mujeres!$A$1:$DW$117)</f>
        <v>65881279.565222137</v>
      </c>
      <c r="BD132" s="46" cm="1">
        <f t="array" ref="BD132">AnualidadActivo(BD$2, $E132, $C132, $B132, $D132, Hombres!$A$1:$DW$117, Mujeres!$A$1:$DW$117)</f>
        <v>67349545.073978528</v>
      </c>
      <c r="BE132" s="46" cm="1">
        <f t="array" ref="BE132">AnualidadActivo(BE$2, $E132, $C132, $B132, $D132, Hombres!$A$1:$DW$117, Mujeres!$A$1:$DW$117)</f>
        <v>68811456.996150985</v>
      </c>
      <c r="BF132" s="46" cm="1">
        <f t="array" ref="BF132">AnualidadActivo(BF$2, $E132, $C132, $B132, $D132, Hombres!$A$1:$DW$117, Mujeres!$A$1:$DW$117)</f>
        <v>70268310.043023959</v>
      </c>
      <c r="BG132" s="46" cm="1">
        <f t="array" ref="BG132">AnualidadActivo(BG$2, $E132, $C132, $B132, $D132, Hombres!$A$1:$DW$117, Mujeres!$A$1:$DW$117)</f>
        <v>71721809.263312504</v>
      </c>
      <c r="BH132" s="46" cm="1">
        <f t="array" ref="BH132">AnualidadActivo(BH$2, $E132, $C132, $B132, $D132, Hombres!$A$1:$DW$117, Mujeres!$A$1:$DW$117)</f>
        <v>73166339.360849038</v>
      </c>
      <c r="BI132" s="46" cm="1">
        <f t="array" ref="BI132">AnualidadActivo(BI$2, $E132, $C132, $B132, $D132, Hombres!$A$1:$DW$117, Mujeres!$A$1:$DW$117)</f>
        <v>74587888.680455357</v>
      </c>
      <c r="BJ132" s="46" cm="1">
        <f t="array" ref="BJ132">AnualidadActivo(BJ$2, $E132, $C132, $B132, $D132, Hombres!$A$1:$DW$117, Mujeres!$A$1:$DW$117)</f>
        <v>75962982.120209485</v>
      </c>
      <c r="BK132" s="46" cm="1">
        <f t="array" ref="BK132">AnualidadActivo(BK$2, $E132, $C132, $B132, $D132, Hombres!$A$1:$DW$117, Mujeres!$A$1:$DW$117)</f>
        <v>77262917.11074622</v>
      </c>
      <c r="BL132" s="46" cm="1">
        <f t="array" ref="BL132">AnualidadActivo(BL$2, $E132, $C132, $B132, $D132, Hombres!$A$1:$DW$117, Mujeres!$A$1:$DW$117)</f>
        <v>78458285.542524278</v>
      </c>
      <c r="BM132" s="46" cm="1">
        <f t="array" ref="BM132">AnualidadActivo(BM$2, $E132, $C132, $B132, $D132, Hombres!$A$1:$DW$117, Mujeres!$A$1:$DW$117)</f>
        <v>79524342.832496732</v>
      </c>
      <c r="BN132" s="46" cm="1">
        <f t="array" ref="BN132">AnualidadActivo(BN$2, $E132, $C132, $B132, $D132, Hombres!$A$1:$DW$117, Mujeres!$A$1:$DW$117)</f>
        <v>80450763.254810765</v>
      </c>
      <c r="BO132" s="46" cm="1">
        <f t="array" ref="BO132">AnualidadActivo(BO$2, $E132, $C132, $B132, $D132, Hombres!$A$1:$DW$117, Mujeres!$A$1:$DW$117)</f>
        <v>81236649.270991325</v>
      </c>
      <c r="BP132" s="46" cm="1">
        <f t="array" ref="BP132">AnualidadActivo(BP$2, $E132, $C132, $B132, $D132, Hombres!$A$1:$DW$117, Mujeres!$A$1:$DW$117)</f>
        <v>81881482.153039515</v>
      </c>
      <c r="BQ132" s="46" cm="1">
        <f t="array" ref="BQ132">AnualidadActivo(BQ$2, $E132, $C132, $B132, $D132, Hombres!$A$1:$DW$117, Mujeres!$A$1:$DW$117)</f>
        <v>82379928.879483134</v>
      </c>
      <c r="BR132" s="46" cm="1">
        <f t="array" ref="BR132">AnualidadActivo(BR$2, $E132, $C132, $B132, $D132, Hombres!$A$1:$DW$117, Mujeres!$A$1:$DW$117)</f>
        <v>82718130.450945839</v>
      </c>
      <c r="BS132" s="46" cm="1">
        <f t="array" ref="BS132">AnualidadActivo(BS$2, $E132, $C132, $B132, $D132, Hombres!$A$1:$DW$117, Mujeres!$A$1:$DW$117)</f>
        <v>82728142.570737466</v>
      </c>
      <c r="BT132" s="46" cm="1">
        <f t="array" ref="BT132">AnualidadActivo(BT$2, $E132, $C132, $B132, $D132, Hombres!$A$1:$DW$117, Mujeres!$A$1:$DW$117)</f>
        <v>82501877.129855663</v>
      </c>
      <c r="BU132" s="46" cm="1">
        <f t="array" ref="BU132">AnualidadActivo(BU$2, $E132, $C132, $B132, $D132, Hombres!$A$1:$DW$117, Mujeres!$A$1:$DW$117)</f>
        <v>82016897.930331767</v>
      </c>
      <c r="BV132" s="46" cm="1">
        <f t="array" ref="BV132">AnualidadActivo(BV$2, $E132, $C132, $B132, $D132, Hombres!$A$1:$DW$117, Mujeres!$A$1:$DW$117)</f>
        <v>81246532.728093892</v>
      </c>
      <c r="BW132" s="46" cm="1">
        <f t="array" ref="BW132">AnualidadActivo(BW$2, $E132, $C132, $B132, $D132, Hombres!$A$1:$DW$117, Mujeres!$A$1:$DW$117)</f>
        <v>80163195.198037997</v>
      </c>
      <c r="BX132" s="46" cm="1">
        <f t="array" ref="BX132">AnualidadActivo(BX$2, $E132, $C132, $B132, $D132, Hombres!$A$1:$DW$117, Mujeres!$A$1:$DW$117)</f>
        <v>78743941.660004988</v>
      </c>
      <c r="BY132" s="46" cm="1">
        <f t="array" ref="BY132">AnualidadActivo(BY$2, $E132, $C132, $B132, $D132, Hombres!$A$1:$DW$117, Mujeres!$A$1:$DW$117)</f>
        <v>76965834.005165532</v>
      </c>
      <c r="BZ132" s="46" cm="1">
        <f t="array" ref="BZ132">AnualidadActivo(BZ$2, $E132, $C132, $B132, $D132, Hombres!$A$1:$DW$117, Mujeres!$A$1:$DW$117)</f>
        <v>74806088.040563181</v>
      </c>
      <c r="CA132" s="46" cm="1">
        <f t="array" ref="CA132">AnualidadActivo(CA$2, $E132, $C132, $B132, $D132, Hombres!$A$1:$DW$117, Mujeres!$A$1:$DW$117)</f>
        <v>72246132.369581625</v>
      </c>
      <c r="CB132" s="46" cm="1">
        <f t="array" ref="CB132">AnualidadActivo(CB$2, $E132, $C132, $B132, $D132, Hombres!$A$1:$DW$117, Mujeres!$A$1:$DW$117)</f>
        <v>69278388.405032158</v>
      </c>
      <c r="CC132" s="46" cm="1">
        <f t="array" ref="CC132">AnualidadActivo(CC$2, $E132, $C132, $B132, $D132, Hombres!$A$1:$DW$117, Mujeres!$A$1:$DW$117)</f>
        <v>65908610.13977316</v>
      </c>
      <c r="CD132" s="46" cm="1">
        <f t="array" ref="CD132">AnualidadActivo(CD$2, $E132, $C132, $B132, $D132, Hombres!$A$1:$DW$117, Mujeres!$A$1:$DW$117)</f>
        <v>62151623.810959816</v>
      </c>
      <c r="CE132" s="46" cm="1">
        <f t="array" ref="CE132">AnualidadActivo(CE$2, $E132, $C132, $B132, $D132, Hombres!$A$1:$DW$117, Mujeres!$A$1:$DW$117)</f>
        <v>58031018.884740263</v>
      </c>
      <c r="CF132" s="46" cm="1">
        <f t="array" ref="CF132">AnualidadActivo(CF$2, $E132, $C132, $B132, $D132, Hombres!$A$1:$DW$117, Mujeres!$A$1:$DW$117)</f>
        <v>53583783.433370978</v>
      </c>
      <c r="CG132" s="46" cm="1">
        <f t="array" ref="CG132">AnualidadActivo(CG$2, $E132, $C132, $B132, $D132, Hombres!$A$1:$DW$117, Mujeres!$A$1:$DW$117)</f>
        <v>48865728.569289714</v>
      </c>
      <c r="CH132" s="46" cm="1">
        <f t="array" ref="CH132">AnualidadActivo(CH$2, $E132, $C132, $B132, $D132, Hombres!$A$1:$DW$117, Mujeres!$A$1:$DW$117)</f>
        <v>43949822.006426431</v>
      </c>
      <c r="CI132" s="46" cm="1">
        <f t="array" ref="CI132">AnualidadActivo(CI$2, $E132, $C132, $B132, $D132, Hombres!$A$1:$DW$117, Mujeres!$A$1:$DW$117)</f>
        <v>38920322.513132542</v>
      </c>
      <c r="CJ132" s="46" cm="1">
        <f t="array" ref="CJ132">AnualidadActivo(CJ$2, $E132, $C132, $B132, $D132, Hombres!$A$1:$DW$117, Mujeres!$A$1:$DW$117)</f>
        <v>33870414.169882625</v>
      </c>
      <c r="CK132" s="46" cm="1">
        <f t="array" ref="CK132">AnualidadActivo(CK$2, $E132, $C132, $B132, $D132, Hombres!$A$1:$DW$117, Mujeres!$A$1:$DW$117)</f>
        <v>28902175.55054022</v>
      </c>
      <c r="CL132" s="46" cm="1">
        <f t="array" ref="CL132">AnualidadActivo(CL$2, $E132, $C132, $B132, $D132, Hombres!$A$1:$DW$117, Mujeres!$A$1:$DW$117)</f>
        <v>24124834.981166195</v>
      </c>
      <c r="CM132" s="46" cm="1">
        <f t="array" ref="CM132">AnualidadActivo(CM$2, $E132, $C132, $B132, $D132, Hombres!$A$1:$DW$117, Mujeres!$A$1:$DW$117)</f>
        <v>19645958.283854119</v>
      </c>
      <c r="CN132" s="46" cm="1">
        <f t="array" ref="CN132">AnualidadActivo(CN$2, $E132, $C132, $B132, $D132, Hombres!$A$1:$DW$117, Mujeres!$A$1:$DW$117)</f>
        <v>15560508.765140589</v>
      </c>
      <c r="CO132" s="46" cm="1">
        <f t="array" ref="CO132">AnualidadActivo(CO$2, $E132, $C132, $B132, $D132, Hombres!$A$1:$DW$117, Mujeres!$A$1:$DW$117)</f>
        <v>11944026.658133063</v>
      </c>
      <c r="CP132" s="46" cm="1">
        <f t="array" ref="CP132">AnualidadActivo(CP$2, $E132, $C132, $B132, $D132, Hombres!$A$1:$DW$117, Mujeres!$A$1:$DW$117)</f>
        <v>8848294.866917897</v>
      </c>
      <c r="CQ132" s="46" cm="1">
        <f t="array" ref="CQ132">AnualidadActivo(CQ$2, $E132, $C132, $B132, $D132, Hombres!$A$1:$DW$117, Mujeres!$A$1:$DW$117)</f>
        <v>6297287.0383452363</v>
      </c>
      <c r="CR132" s="46" cm="1">
        <f t="array" ref="CR132">AnualidadActivo(CR$2, $E132, $C132, $B132, $D132, Hombres!$A$1:$DW$117, Mujeres!$A$1:$DW$117)</f>
        <v>4283241.140629949</v>
      </c>
      <c r="CS132" s="46" cm="1">
        <f t="array" ref="CS132">AnualidadActivo(CS$2, $E132, $C132, $B132, $D132, Hombres!$A$1:$DW$117, Mujeres!$A$1:$DW$117)</f>
        <v>2767300.8365739631</v>
      </c>
      <c r="CT132" s="46" cm="1">
        <f t="array" ref="CT132">AnualidadActivo(CT$2, $E132, $C132, $B132, $D132, Hombres!$A$1:$DW$117, Mujeres!$A$1:$DW$117)</f>
        <v>1685924.2937004408</v>
      </c>
      <c r="CU132" s="46" cm="1">
        <f t="array" ref="CU132">AnualidadActivo(CU$2, $E132, $C132, $B132, $D132, Hombres!$A$1:$DW$117, Mujeres!$A$1:$DW$117)</f>
        <v>960245.15795170958</v>
      </c>
      <c r="CV132" s="46" cm="1">
        <f t="array" ref="CV132">AnualidadActivo(CV$2, $E132, $C132, $B132, $D132, Hombres!$A$1:$DW$117, Mujeres!$A$1:$DW$117)</f>
        <v>506197.76833163446</v>
      </c>
      <c r="CW132" s="46" cm="1">
        <f t="array" ref="CW132">AnualidadActivo(CW$2, $E132, $C132, $B132, $D132, Hombres!$A$1:$DW$117, Mujeres!$A$1:$DW$117)</f>
        <v>0</v>
      </c>
      <c r="CX132" s="46" cm="1">
        <f t="array" ref="CX132">AnualidadActivo(CX$2, $E132, $C132, $B132, $D132, Hombres!$A$1:$DW$117, Mujeres!$A$1:$DW$117)</f>
        <v>0</v>
      </c>
      <c r="CY132" s="46" cm="1">
        <f t="array" ref="CY132">AnualidadActivo(CY$2, $E132, $C132, $B132, $D132, Hombres!$A$1:$DW$117, Mujeres!$A$1:$DW$117)</f>
        <v>0</v>
      </c>
      <c r="CZ132" s="46" cm="1">
        <f t="array" ref="CZ132">AnualidadActivo(CZ$2, $E132, $C132, $B132, $D132, Hombres!$A$1:$DW$117, Mujeres!$A$1:$DW$117)</f>
        <v>0</v>
      </c>
      <c r="DA132" s="46" cm="1">
        <f t="array" ref="DA132">AnualidadActivo(DA$2, $E132, $C132, $B132, $D132, Hombres!$A$1:$DW$117, Mujeres!$A$1:$DW$117)</f>
        <v>0</v>
      </c>
      <c r="DD132" s="21"/>
      <c r="DE132" s="46" cm="1">
        <f t="array" ref="DE132">beneficio_muerte_individual_activo(DE$2,$F132,$D132, Hombres!$A$1:$DW$117, Mujeres!$A$1:$DW$117)</f>
        <v>0</v>
      </c>
      <c r="DF132" s="46" cm="1">
        <f t="array" ref="DF132">beneficio_muerte_individual_activo(DF$2,$F132,$D132, Hombres!$A$1:$DW$117, Mujeres!$A$1:$DW$117)</f>
        <v>5687</v>
      </c>
      <c r="DG132" s="46" cm="1">
        <f t="array" ref="DG132">beneficio_muerte_individual_activo(DG$2,$F132,$D132, Hombres!$A$1:$DW$117, Mujeres!$A$1:$DW$117)</f>
        <v>5812.3814694000002</v>
      </c>
      <c r="DH132" s="46" cm="1">
        <f t="array" ref="DH132">beneficio_muerte_individual_activo(DH$2,$F132,$D132, Hombres!$A$1:$DW$117, Mujeres!$A$1:$DW$117)</f>
        <v>5939.3088364225323</v>
      </c>
      <c r="DI132" s="46" cm="1">
        <f t="array" ref="DI132">beneficio_muerte_individual_activo(DI$2,$F132,$D132, Hombres!$A$1:$DW$117, Mujeres!$A$1:$DW$117)</f>
        <v>6007.9724272292387</v>
      </c>
      <c r="DJ132" s="46" cm="1">
        <f t="array" ref="DJ132">beneficio_muerte_individual_activo(DJ$2,$F132,$D132, Hombres!$A$1:$DW$117, Mujeres!$A$1:$DW$117)</f>
        <v>6043.0287174432551</v>
      </c>
      <c r="DK132" s="46" cm="1">
        <f t="array" ref="DK132">beneficio_muerte_individual_activo(DK$2,$F132,$D132, Hombres!$A$1:$DW$117, Mujeres!$A$1:$DW$117)</f>
        <v>6079.9282094177543</v>
      </c>
      <c r="DL132" s="46" cm="1">
        <f t="array" ref="DL132">beneficio_muerte_individual_activo(DL$2,$F132,$D132, Hombres!$A$1:$DW$117, Mujeres!$A$1:$DW$117)</f>
        <v>6104.2635956661707</v>
      </c>
      <c r="DM132" s="46" cm="1">
        <f t="array" ref="DM132">beneficio_muerte_individual_activo(DM$2,$F132,$D132, Hombres!$A$1:$DW$117, Mujeres!$A$1:$DW$117)</f>
        <v>6098.741123595637</v>
      </c>
      <c r="DN132" s="46" cm="1">
        <f t="array" ref="DN132">beneficio_muerte_individual_activo(DN$2,$F132,$D132, Hombres!$A$1:$DW$117, Mujeres!$A$1:$DW$117)</f>
        <v>6082.3256627374976</v>
      </c>
      <c r="DO132" s="46" cm="1">
        <f t="array" ref="DO132">beneficio_muerte_individual_activo(DO$2,$F132,$D132, Hombres!$A$1:$DW$117, Mujeres!$A$1:$DW$117)</f>
        <v>6139.6498505129748</v>
      </c>
      <c r="DP132" s="46" cm="1">
        <f t="array" ref="DP132">beneficio_muerte_individual_activo(DP$2,$F132,$D132, Hombres!$A$1:$DW$117, Mujeres!$A$1:$DW$117)</f>
        <v>6277.758862456707</v>
      </c>
      <c r="DQ132" s="46" cm="1">
        <f t="array" ref="DQ132">beneficio_muerte_individual_activo(DQ$2,$F132,$D132, Hombres!$A$1:$DW$117, Mujeres!$A$1:$DW$117)</f>
        <v>6510.5469953870579</v>
      </c>
      <c r="DR132" s="46" cm="1">
        <f t="array" ref="DR132">beneficio_muerte_individual_activo(DR$2,$F132,$D132, Hombres!$A$1:$DW$117, Mujeres!$A$1:$DW$117)</f>
        <v>6827.1520057924281</v>
      </c>
      <c r="DS132" s="46" cm="1">
        <f t="array" ref="DS132">beneficio_muerte_individual_activo(DS$2,$F132,$D132, Hombres!$A$1:$DW$117, Mujeres!$A$1:$DW$117)</f>
        <v>7218.2120452718582</v>
      </c>
      <c r="DT132" s="46" cm="1">
        <f t="array" ref="DT132">beneficio_muerte_individual_activo(DT$2,$F132,$D132, Hombres!$A$1:$DW$117, Mujeres!$A$1:$DW$117)</f>
        <v>7675.848194089378</v>
      </c>
      <c r="DU132" s="46" cm="1">
        <f t="array" ref="DU132">beneficio_muerte_individual_activo(DU$2,$F132,$D132, Hombres!$A$1:$DW$117, Mujeres!$A$1:$DW$117)</f>
        <v>8142.1420649511974</v>
      </c>
      <c r="DV132" s="46" cm="1">
        <f t="array" ref="DV132">beneficio_muerte_individual_activo(DV$2,$F132,$D132, Hombres!$A$1:$DW$117, Mujeres!$A$1:$DW$117)</f>
        <v>8534.1286272187917</v>
      </c>
      <c r="DW132" s="46" cm="1">
        <f t="array" ref="DW132">beneficio_muerte_individual_activo(DW$2,$F132,$D132, Hombres!$A$1:$DW$117, Mujeres!$A$1:$DW$117)</f>
        <v>8826.2749262634206</v>
      </c>
      <c r="DX132" s="46" cm="1">
        <f t="array" ref="DX132">beneficio_muerte_individual_activo(DX$2,$F132,$D132, Hombres!$A$1:$DW$117, Mujeres!$A$1:$DW$117)</f>
        <v>9069.4676156736477</v>
      </c>
      <c r="DY132" s="46" cm="1">
        <f t="array" ref="DY132">beneficio_muerte_individual_activo(DY$2,$F132,$D132, Hombres!$A$1:$DW$117, Mujeres!$A$1:$DW$117)</f>
        <v>9470.5372780504258</v>
      </c>
      <c r="DZ132" s="46" cm="1">
        <f t="array" ref="DZ132">beneficio_muerte_individual_activo(DZ$2,$F132,$D132, Hombres!$A$1:$DW$117, Mujeres!$A$1:$DW$117)</f>
        <v>10040.359565531295</v>
      </c>
      <c r="EA132" s="46" cm="1">
        <f t="array" ref="EA132">beneficio_muerte_individual_activo(EA$2,$F132,$D132, Hombres!$A$1:$DW$117, Mujeres!$A$1:$DW$117)</f>
        <v>10749.760863195599</v>
      </c>
      <c r="EB132" s="46" cm="1">
        <f t="array" ref="EB132">beneficio_muerte_individual_activo(EB$2,$F132,$D132, Hombres!$A$1:$DW$117, Mujeres!$A$1:$DW$117)</f>
        <v>11531.427901395929</v>
      </c>
      <c r="EC132" s="46" cm="1">
        <f t="array" ref="EC132">beneficio_muerte_individual_activo(EC$2,$F132,$D132, Hombres!$A$1:$DW$117, Mujeres!$A$1:$DW$117)</f>
        <v>12336.982966444719</v>
      </c>
      <c r="ED132" s="46" cm="1">
        <f t="array" ref="ED132">beneficio_muerte_individual_activo(ED$2,$F132,$D132, Hombres!$A$1:$DW$117, Mujeres!$A$1:$DW$117)</f>
        <v>13154.666599334871</v>
      </c>
      <c r="EE132" s="46" cm="1">
        <f t="array" ref="EE132">beneficio_muerte_individual_activo(EE$2,$F132,$D132, Hombres!$A$1:$DW$117, Mujeres!$A$1:$DW$117)</f>
        <v>13928.63493137646</v>
      </c>
      <c r="EF132" s="46" cm="1">
        <f t="array" ref="EF132">beneficio_muerte_individual_activo(EF$2,$F132,$D132, Hombres!$A$1:$DW$117, Mujeres!$A$1:$DW$117)</f>
        <v>14611.493897827877</v>
      </c>
      <c r="EG132" s="46" cm="1">
        <f t="array" ref="EG132">beneficio_muerte_individual_activo(EG$2,$F132,$D132, Hombres!$A$1:$DW$117, Mujeres!$A$1:$DW$117)</f>
        <v>15358.154145333106</v>
      </c>
      <c r="EH132" s="46" cm="1">
        <f t="array" ref="EH132">beneficio_muerte_individual_activo(EH$2,$F132,$D132, Hombres!$A$1:$DW$117, Mujeres!$A$1:$DW$117)</f>
        <v>16227.863865510575</v>
      </c>
      <c r="EI132" s="46" cm="1">
        <f t="array" ref="EI132">beneficio_muerte_individual_activo(EI$2,$F132,$D132, Hombres!$A$1:$DW$117, Mujeres!$A$1:$DW$117)</f>
        <v>17405.850223004185</v>
      </c>
      <c r="EJ132" s="46" cm="1">
        <f t="array" ref="EJ132">beneficio_muerte_individual_activo(EJ$2,$F132,$D132, Hombres!$A$1:$DW$117, Mujeres!$A$1:$DW$117)</f>
        <v>18961.145843772258</v>
      </c>
      <c r="EK132" s="46" cm="1">
        <f t="array" ref="EK132">beneficio_muerte_individual_activo(EK$2,$F132,$D132, Hombres!$A$1:$DW$117, Mujeres!$A$1:$DW$117)</f>
        <v>20877.609047805989</v>
      </c>
      <c r="EL132" s="46" cm="1">
        <f t="array" ref="EL132">beneficio_muerte_individual_activo(EL$2,$F132,$D132, Hombres!$A$1:$DW$117, Mujeres!$A$1:$DW$117)</f>
        <v>22879.773001990176</v>
      </c>
      <c r="EM132" s="46" cm="1">
        <f t="array" ref="EM132">beneficio_muerte_individual_activo(EM$2,$F132,$D132, Hombres!$A$1:$DW$117, Mujeres!$A$1:$DW$117)</f>
        <v>24774.723634860307</v>
      </c>
      <c r="EN132" s="46" cm="1">
        <f t="array" ref="EN132">beneficio_muerte_individual_activo(EN$2,$F132,$D132, Hombres!$A$1:$DW$117, Mujeres!$A$1:$DW$117)</f>
        <v>26588.076659360358</v>
      </c>
      <c r="EO132" s="46" cm="1">
        <f t="array" ref="EO132">beneficio_muerte_individual_activo(EO$2,$F132,$D132, Hombres!$A$1:$DW$117, Mujeres!$A$1:$DW$117)</f>
        <v>28337.215115837491</v>
      </c>
      <c r="EP132" s="46" cm="1">
        <f t="array" ref="EP132">beneficio_muerte_individual_activo(EP$2,$F132,$D132, Hombres!$A$1:$DW$117, Mujeres!$A$1:$DW$117)</f>
        <v>30094.214024350495</v>
      </c>
      <c r="EQ132" s="46" cm="1">
        <f t="array" ref="EQ132">beneficio_muerte_individual_activo(EQ$2,$F132,$D132, Hombres!$A$1:$DW$117, Mujeres!$A$1:$DW$117)</f>
        <v>32063.686503137509</v>
      </c>
      <c r="ER132" s="46" cm="1">
        <f t="array" ref="ER132">beneficio_muerte_individual_activo(ER$2,$F132,$D132, Hombres!$A$1:$DW$117, Mujeres!$A$1:$DW$117)</f>
        <v>20566.639057425902</v>
      </c>
      <c r="ES132" s="46" cm="1">
        <f t="array" ref="ES132">beneficio_muerte_individual_activo(ES$2,$F132,$D132, Hombres!$A$1:$DW$117, Mujeres!$A$1:$DW$117)</f>
        <v>21951.28739660147</v>
      </c>
      <c r="ET132" s="46" cm="1">
        <f t="array" ref="ET132">beneficio_muerte_individual_activo(ET$2,$F132,$D132, Hombres!$A$1:$DW$117, Mujeres!$A$1:$DW$117)</f>
        <v>23161.456806784372</v>
      </c>
      <c r="EU132" s="46" cm="1">
        <f t="array" ref="EU132">beneficio_muerte_individual_activo(EU$2,$F132,$D132, Hombres!$A$1:$DW$117, Mujeres!$A$1:$DW$117)</f>
        <v>24210.859505680321</v>
      </c>
      <c r="EV132" s="46" cm="1">
        <f t="array" ref="EV132">beneficio_muerte_individual_activo(EV$2,$F132,$D132, Hombres!$A$1:$DW$117, Mujeres!$A$1:$DW$117)</f>
        <v>25404.558270854446</v>
      </c>
      <c r="EW132" s="46" cm="1">
        <f t="array" ref="EW132">beneficio_muerte_individual_activo(EW$2,$F132,$D132, Hombres!$A$1:$DW$117, Mujeres!$A$1:$DW$117)</f>
        <v>27005.680622080297</v>
      </c>
      <c r="EX132" s="46" cm="1">
        <f t="array" ref="EX132">beneficio_muerte_individual_activo(EX$2,$F132,$D132, Hombres!$A$1:$DW$117, Mujeres!$A$1:$DW$117)</f>
        <v>29240.014638257366</v>
      </c>
      <c r="EY132" s="46" cm="1">
        <f t="array" ref="EY132">beneficio_muerte_individual_activo(EY$2,$F132,$D132, Hombres!$A$1:$DW$117, Mujeres!$A$1:$DW$117)</f>
        <v>32179.188949528947</v>
      </c>
      <c r="EZ132" s="46" cm="1">
        <f t="array" ref="EZ132">beneficio_muerte_individual_activo(EZ$2,$F132,$D132, Hombres!$A$1:$DW$117, Mujeres!$A$1:$DW$117)</f>
        <v>35768.636454484171</v>
      </c>
      <c r="FA132" s="46" cm="1">
        <f t="array" ref="FA132">beneficio_muerte_individual_activo(FA$2,$F132,$D132, Hombres!$A$1:$DW$117, Mujeres!$A$1:$DW$117)</f>
        <v>39817.287310719534</v>
      </c>
      <c r="FB132" s="46" cm="1">
        <f t="array" ref="FB132">beneficio_muerte_individual_activo(FB$2,$F132,$D132, Hombres!$A$1:$DW$117, Mujeres!$A$1:$DW$117)</f>
        <v>43822.319974148799</v>
      </c>
      <c r="FC132" s="46" cm="1">
        <f t="array" ref="FC132">beneficio_muerte_individual_activo(FC$2,$F132,$D132, Hombres!$A$1:$DW$117, Mujeres!$A$1:$DW$117)</f>
        <v>47442.610610092248</v>
      </c>
      <c r="FD132" s="46" cm="1">
        <f t="array" ref="FD132">beneficio_muerte_individual_activo(FD$2,$F132,$D132, Hombres!$A$1:$DW$117, Mujeres!$A$1:$DW$117)</f>
        <v>50670.619172757841</v>
      </c>
      <c r="FE132" s="46" cm="1">
        <f t="array" ref="FE132">beneficio_muerte_individual_activo(FE$2,$F132,$D132, Hombres!$A$1:$DW$117, Mujeres!$A$1:$DW$117)</f>
        <v>53692.408011542422</v>
      </c>
      <c r="FF132" s="46" cm="1">
        <f t="array" ref="FF132">beneficio_muerte_individual_activo(FF$2,$F132,$D132, Hombres!$A$1:$DW$117, Mujeres!$A$1:$DW$117)</f>
        <v>56795.594720672976</v>
      </c>
      <c r="FG132" s="46" cm="1">
        <f t="array" ref="FG132">beneficio_muerte_individual_activo(FG$2,$F132,$D132, Hombres!$A$1:$DW$117, Mujeres!$A$1:$DW$117)</f>
        <v>63884.65151832877</v>
      </c>
      <c r="FH132" s="46" cm="1">
        <f t="array" ref="FH132">beneficio_muerte_individual_activo(FH$2,$F132,$D132, Hombres!$A$1:$DW$117, Mujeres!$A$1:$DW$117)</f>
        <v>67946.017795642605</v>
      </c>
      <c r="FI132" s="46" cm="1">
        <f t="array" ref="FI132">beneficio_muerte_individual_activo(FI$2,$F132,$D132, Hombres!$A$1:$DW$117, Mujeres!$A$1:$DW$117)</f>
        <v>72029.442076125139</v>
      </c>
      <c r="FJ132" s="46" cm="1">
        <f t="array" ref="FJ132">beneficio_muerte_individual_activo(FJ$2,$F132,$D132, Hombres!$A$1:$DW$117, Mujeres!$A$1:$DW$117)</f>
        <v>76242.275686119625</v>
      </c>
      <c r="FK132" s="46" cm="1">
        <f t="array" ref="FK132">beneficio_muerte_individual_activo(FK$2,$F132,$D132, Hombres!$A$1:$DW$117, Mujeres!$A$1:$DW$117)</f>
        <v>80636.145784626322</v>
      </c>
      <c r="FL132" s="46" cm="1">
        <f t="array" ref="FL132">beneficio_muerte_individual_activo(FL$2,$F132,$D132, Hombres!$A$1:$DW$117, Mujeres!$A$1:$DW$117)</f>
        <v>85046.388465517957</v>
      </c>
      <c r="FM132" s="46" cm="1">
        <f t="array" ref="FM132">beneficio_muerte_individual_activo(FM$2,$F132,$D132, Hombres!$A$1:$DW$117, Mujeres!$A$1:$DW$117)</f>
        <v>89357.561853972598</v>
      </c>
      <c r="FN132" s="46" cm="1">
        <f t="array" ref="FN132">beneficio_muerte_individual_activo(FN$2,$F132,$D132, Hombres!$A$1:$DW$117, Mujeres!$A$1:$DW$117)</f>
        <v>93520.83979887297</v>
      </c>
      <c r="FO132" s="46" cm="1">
        <f t="array" ref="FO132">beneficio_muerte_individual_activo(FO$2,$F132,$D132, Hombres!$A$1:$DW$117, Mujeres!$A$1:$DW$117)</f>
        <v>97487.643217256846</v>
      </c>
      <c r="FP132" s="46" cm="1">
        <f t="array" ref="FP132">beneficio_muerte_individual_activo(FP$2,$F132,$D132, Hombres!$A$1:$DW$117, Mujeres!$A$1:$DW$117)</f>
        <v>101116.03596567652</v>
      </c>
      <c r="FQ132" s="106" cm="1">
        <f t="array" ref="FQ132">beneficio_muerte_individual_activo(FQ$2,$F132,$D132, Hombres!$A$1:$DW$117, Mujeres!$A$1:$DW$117)</f>
        <v>104137.11155060699</v>
      </c>
      <c r="FR132" s="46" cm="1">
        <f t="array" ref="FR132">beneficio_muerte_individual_activo(FR$2,$F132,$D132, Hombres!$A$1:$DW$117, Mujeres!$A$1:$DW$117)</f>
        <v>106336.14504392172</v>
      </c>
      <c r="FS132" s="46" cm="1">
        <f t="array" ref="FS132">beneficio_muerte_individual_activo(FS$2,$F132,$D132, Hombres!$A$1:$DW$117, Mujeres!$A$1:$DW$117)</f>
        <v>107609.12665994602</v>
      </c>
      <c r="FT132" s="46" cm="1">
        <f t="array" ref="FT132">beneficio_muerte_individual_activo(FT$2,$F132,$D132, Hombres!$A$1:$DW$117, Mujeres!$A$1:$DW$117)</f>
        <v>107866.21136793531</v>
      </c>
      <c r="FU132" s="46" cm="1">
        <f t="array" ref="FU132">beneficio_muerte_individual_activo(FU$2,$F132,$D132, Hombres!$A$1:$DW$117, Mujeres!$A$1:$DW$117)</f>
        <v>106965.64389709145</v>
      </c>
      <c r="FV132" s="46" cm="1">
        <f t="array" ref="FV132">beneficio_muerte_individual_activo(FV$2,$F132,$D132, Hombres!$A$1:$DW$117, Mujeres!$A$1:$DW$117)</f>
        <v>104720.46965264788</v>
      </c>
      <c r="FW132" s="46" cm="1">
        <f t="array" ref="FW132">beneficio_muerte_individual_activo(FW$2,$F132,$D132, Hombres!$A$1:$DW$117, Mujeres!$A$1:$DW$117)</f>
        <v>101027.57192156558</v>
      </c>
      <c r="FX132" s="46" cm="1">
        <f t="array" ref="FX132">beneficio_muerte_individual_activo(FX$2,$F132,$D132, Hombres!$A$1:$DW$117, Mujeres!$A$1:$DW$117)</f>
        <v>95919.061627528587</v>
      </c>
      <c r="FY132" s="46" cm="1">
        <f t="array" ref="FY132">beneficio_muerte_individual_activo(FY$2,$F132,$D132, Hombres!$A$1:$DW$117, Mujeres!$A$1:$DW$117)</f>
        <v>89489.812994874257</v>
      </c>
      <c r="FZ132" s="46" cm="1">
        <f t="array" ref="FZ132">beneficio_muerte_individual_activo(FZ$2,$F132,$D132, Hombres!$A$1:$DW$117, Mujeres!$A$1:$DW$117)</f>
        <v>81857.518409097378</v>
      </c>
      <c r="GA132" s="46" cm="1">
        <f t="array" ref="GA132">beneficio_muerte_individual_activo(GA$2,$F132,$D132, Hombres!$A$1:$DW$117, Mujeres!$A$1:$DW$117)</f>
        <v>73185.333372367517</v>
      </c>
      <c r="GB132" s="46" cm="1">
        <f t="array" ref="GB132">beneficio_muerte_individual_activo(GB$2,$F132,$D132, Hombres!$A$1:$DW$117, Mujeres!$A$1:$DW$117)</f>
        <v>63758.262830764965</v>
      </c>
      <c r="GC132" s="46" cm="1">
        <f t="array" ref="GC132">beneficio_muerte_individual_activo(GC$2,$F132,$D132, Hombres!$A$1:$DW$117, Mujeres!$A$1:$DW$117)</f>
        <v>53971.100188399927</v>
      </c>
      <c r="GD132" s="46" cm="1">
        <f t="array" ref="GD132">beneficio_muerte_individual_activo(GD$2,$F132,$D132, Hombres!$A$1:$DW$117, Mujeres!$A$1:$DW$117)</f>
        <v>44244.609235022399</v>
      </c>
      <c r="GE132" s="46" cm="1">
        <f t="array" ref="GE132">beneficio_muerte_individual_activo(GE$2,$F132,$D132, Hombres!$A$1:$DW$117, Mujeres!$A$1:$DW$117)</f>
        <v>34976.723248665119</v>
      </c>
      <c r="GF132" s="46" cm="1">
        <f t="array" ref="GF132">beneficio_muerte_individual_activo(GF$2,$F132,$D132, Hombres!$A$1:$DW$117, Mujeres!$A$1:$DW$117)</f>
        <v>26524.667812530286</v>
      </c>
      <c r="GG132" s="46" cm="1">
        <f t="array" ref="GG132">beneficio_muerte_individual_activo(GG$2,$F132,$D132, Hombres!$A$1:$DW$117, Mujeres!$A$1:$DW$117)</f>
        <v>19188.737959830833</v>
      </c>
      <c r="GH132" s="46" cm="1">
        <f t="array" ref="GH132">beneficio_muerte_individual_activo(GH$2,$F132,$D132, Hombres!$A$1:$DW$117, Mujeres!$A$1:$DW$117)</f>
        <v>13163.452754260597</v>
      </c>
      <c r="GI132" s="46" cm="1">
        <f t="array" ref="GI132">beneficio_muerte_individual_activo(GI$2,$F132,$D132, Hombres!$A$1:$DW$117, Mujeres!$A$1:$DW$117)</f>
        <v>8502.1778808812851</v>
      </c>
      <c r="GJ132" s="46" cm="1">
        <f t="array" ref="GJ132">beneficio_muerte_individual_activo(GJ$2,$F132,$D132, Hombres!$A$1:$DW$117, Mujeres!$A$1:$DW$117)</f>
        <v>5125.2788978569479</v>
      </c>
      <c r="GK132" s="46" cm="1">
        <f t="array" ref="GK132">beneficio_muerte_individual_activo(GK$2,$F132,$D132, Hombres!$A$1:$DW$117, Mujeres!$A$1:$DW$117)</f>
        <v>2853.1211258331241</v>
      </c>
      <c r="GL132" s="46" cm="1">
        <f t="array" ref="GL132">beneficio_muerte_individual_activo(GL$2,$F132,$D132, Hombres!$A$1:$DW$117, Mujeres!$A$1:$DW$117)</f>
        <v>1448.6080798492083</v>
      </c>
      <c r="GM132" s="46" cm="1">
        <f t="array" ref="GM132">beneficio_muerte_individual_activo(GM$2,$F132,$D132, Hombres!$A$1:$DW$117, Mujeres!$A$1:$DW$117)</f>
        <v>660.89234564020705</v>
      </c>
      <c r="GN132" s="46" cm="1">
        <f t="array" ref="GN132">beneficio_muerte_individual_activo(GN$2,$F132,$D132, Hombres!$A$1:$DW$117, Mujeres!$A$1:$DW$117)</f>
        <v>265.82359009310312</v>
      </c>
      <c r="GO132" s="46" cm="1">
        <f t="array" ref="GO132">beneficio_muerte_individual_activo(GO$2,$F132,$D132, Hombres!$A$1:$DW$117, Mujeres!$A$1:$DW$117)</f>
        <v>91.916253983604904</v>
      </c>
      <c r="GP132" s="46" cm="1">
        <f t="array" ref="GP132">beneficio_muerte_individual_activo(GP$2,$F132,$D132, Hombres!$A$1:$DW$117, Mujeres!$A$1:$DW$117)</f>
        <v>0</v>
      </c>
      <c r="GQ132" s="46" cm="1">
        <f t="array" ref="GQ132">beneficio_muerte_individual_activo(GQ$2,$F132,$D132, Hombres!$A$1:$DW$117, Mujeres!$A$1:$DW$117)</f>
        <v>0</v>
      </c>
      <c r="GR132" s="46" cm="1">
        <f t="array" ref="GR132">beneficio_muerte_individual_activo(GR$2,$F132,$D132, Hombres!$A$1:$DW$117, Mujeres!$A$1:$DW$117)</f>
        <v>0</v>
      </c>
      <c r="GS132" s="46" cm="1">
        <f t="array" ref="GS132">beneficio_muerte_individual_activo(GS$2,$F132,$D132, Hombres!$A$1:$DW$117, Mujeres!$A$1:$DW$117)</f>
        <v>0</v>
      </c>
      <c r="GT132" s="46" cm="1">
        <f t="array" ref="GT132">beneficio_muerte_individual_activo(GT$2,$F132,$D132, Hombres!$A$1:$DW$117, Mujeres!$A$1:$DW$117)</f>
        <v>0</v>
      </c>
      <c r="GU132" s="46" cm="1">
        <f t="array" ref="GU132">beneficio_muerte_individual_activo(GU$2,$F132,$D132, Hombres!$A$1:$DW$117, Mujeres!$A$1:$DW$117)</f>
        <v>0</v>
      </c>
      <c r="GV132" s="46" cm="1">
        <f t="array" ref="GV132">beneficio_muerte_individual_activo(GV$2,$F132,$D132, Hombres!$A$1:$DW$117, Mujeres!$A$1:$DW$117)</f>
        <v>0</v>
      </c>
    </row>
    <row r="133" spans="1:204" x14ac:dyDescent="0.25">
      <c r="A133" s="1">
        <f t="shared" ref="A133:A196" si="2">+A132+1</f>
        <v>131</v>
      </c>
      <c r="B133" s="75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39" cm="1">
        <f t="array" ref="G133">PorcentajePension(C133,E133, D133)</f>
        <v>1</v>
      </c>
      <c r="I133" s="72"/>
      <c r="J133" s="46" cm="1">
        <f t="array" ref="J133">AnualidadActivo(J$2, $E133, $C133, $B133, $D133, Hombres!$A$1:$DW$117, Mujeres!$A$1:$DW$117)</f>
        <v>0</v>
      </c>
      <c r="K133" s="46" cm="1">
        <f t="array" ref="K133">AnualidadActivo(K$2, $E133, $C133, $B133, $D133, Hombres!$A$1:$DW$117, Mujeres!$A$1:$DW$117)</f>
        <v>0</v>
      </c>
      <c r="L133" s="46" cm="1">
        <f t="array" ref="L133">AnualidadActivo(L$2, $E133, $C133, $B133, $D133, Hombres!$A$1:$DW$117, Mujeres!$A$1:$DW$117)</f>
        <v>0</v>
      </c>
      <c r="M133" s="46" cm="1">
        <f t="array" ref="M133">AnualidadActivo(M$2, $E133, $C133, $B133, $D133, Hombres!$A$1:$DW$117, Mujeres!$A$1:$DW$117)</f>
        <v>0</v>
      </c>
      <c r="N133" s="46" cm="1">
        <f t="array" ref="N133">AnualidadActivo(N$2, $E133, $C133, $B133, $D133, Hombres!$A$1:$DW$117, Mujeres!$A$1:$DW$117)</f>
        <v>0</v>
      </c>
      <c r="O133" s="46" cm="1">
        <f t="array" ref="O133">AnualidadActivo(O$2, $E133, $C133, $B133, $D133, Hombres!$A$1:$DW$117, Mujeres!$A$1:$DW$117)</f>
        <v>0</v>
      </c>
      <c r="P133" s="46" cm="1">
        <f t="array" ref="P133">AnualidadActivo(P$2, $E133, $C133, $B133, $D133, Hombres!$A$1:$DW$117, Mujeres!$A$1:$DW$117)</f>
        <v>0</v>
      </c>
      <c r="Q133" s="46" cm="1">
        <f t="array" ref="Q133">AnualidadActivo(Q$2, $E133, $C133, $B133, $D133, Hombres!$A$1:$DW$117, Mujeres!$A$1:$DW$117)</f>
        <v>0</v>
      </c>
      <c r="R133" s="46" cm="1">
        <f t="array" ref="R133">AnualidadActivo(R$2, $E133, $C133, $B133, $D133, Hombres!$A$1:$DW$117, Mujeres!$A$1:$DW$117)</f>
        <v>0</v>
      </c>
      <c r="S133" s="46" cm="1">
        <f t="array" ref="S133">AnualidadActivo(S$2, $E133, $C133, $B133, $D133, Hombres!$A$1:$DW$117, Mujeres!$A$1:$DW$117)</f>
        <v>0</v>
      </c>
      <c r="T133" s="46" cm="1">
        <f t="array" ref="T133">AnualidadActivo(T$2, $E133, $C133, $B133, $D133, Hombres!$A$1:$DW$117, Mujeres!$A$1:$DW$117)</f>
        <v>0</v>
      </c>
      <c r="U133" s="46" cm="1">
        <f t="array" ref="U133">AnualidadActivo(U$2, $E133, $C133, $B133, $D133, Hombres!$A$1:$DW$117, Mujeres!$A$1:$DW$117)</f>
        <v>0</v>
      </c>
      <c r="V133" s="46" cm="1">
        <f t="array" ref="V133">AnualidadActivo(V$2, $E133, $C133, $B133, $D133, Hombres!$A$1:$DW$117, Mujeres!$A$1:$DW$117)</f>
        <v>0</v>
      </c>
      <c r="W133" s="46" cm="1">
        <f t="array" ref="W133">AnualidadActivo(W$2, $E133, $C133, $B133, $D133, Hombres!$A$1:$DW$117, Mujeres!$A$1:$DW$117)</f>
        <v>0</v>
      </c>
      <c r="X133" s="46" cm="1">
        <f t="array" ref="X133">AnualidadActivo(X$2, $E133, $C133, $B133, $D133, Hombres!$A$1:$DW$117, Mujeres!$A$1:$DW$117)</f>
        <v>0</v>
      </c>
      <c r="Y133" s="46" cm="1">
        <f t="array" ref="Y133">AnualidadActivo(Y$2, $E133, $C133, $B133, $D133, Hombres!$A$1:$DW$117, Mujeres!$A$1:$DW$117)</f>
        <v>0</v>
      </c>
      <c r="Z133" s="46" cm="1">
        <f t="array" ref="Z133">AnualidadActivo(Z$2, $E133, $C133, $B133, $D133, Hombres!$A$1:$DW$117, Mujeres!$A$1:$DW$117)</f>
        <v>0</v>
      </c>
      <c r="AA133" s="46" cm="1">
        <f t="array" ref="AA133">AnualidadActivo(AA$2, $E133, $C133, $B133, $D133, Hombres!$A$1:$DW$117, Mujeres!$A$1:$DW$117)</f>
        <v>0</v>
      </c>
      <c r="AB133" s="46" cm="1">
        <f t="array" ref="AB133">AnualidadActivo(AB$2, $E133, $C133, $B133, $D133, Hombres!$A$1:$DW$117, Mujeres!$A$1:$DW$117)</f>
        <v>0</v>
      </c>
      <c r="AC133" s="46" cm="1">
        <f t="array" ref="AC133">AnualidadActivo(AC$2, $E133, $C133, $B133, $D133, Hombres!$A$1:$DW$117, Mujeres!$A$1:$DW$117)</f>
        <v>0</v>
      </c>
      <c r="AD133" s="46" cm="1">
        <f t="array" ref="AD133">AnualidadActivo(AD$2, $E133, $C133, $B133, $D133, Hombres!$A$1:$DW$117, Mujeres!$A$1:$DW$117)</f>
        <v>0</v>
      </c>
      <c r="AE133" s="46" cm="1">
        <f t="array" ref="AE133">AnualidadActivo(AE$2, $E133, $C133, $B133, $D133, Hombres!$A$1:$DW$117, Mujeres!$A$1:$DW$117)</f>
        <v>0</v>
      </c>
      <c r="AF133" s="46" cm="1">
        <f t="array" ref="AF133">AnualidadActivo(AF$2, $E133, $C133, $B133, $D133, Hombres!$A$1:$DW$117, Mujeres!$A$1:$DW$117)</f>
        <v>0</v>
      </c>
      <c r="AG133" s="46" cm="1">
        <f t="array" ref="AG133">AnualidadActivo(AG$2, $E133, $C133, $B133, $D133, Hombres!$A$1:$DW$117, Mujeres!$A$1:$DW$117)</f>
        <v>0</v>
      </c>
      <c r="AH133" s="46" cm="1">
        <f t="array" ref="AH133">AnualidadActivo(AH$2, $E133, $C133, $B133, $D133, Hombres!$A$1:$DW$117, Mujeres!$A$1:$DW$117)</f>
        <v>0</v>
      </c>
      <c r="AI133" s="46" cm="1">
        <f t="array" ref="AI133">AnualidadActivo(AI$2, $E133, $C133, $B133, $D133, Hombres!$A$1:$DW$117, Mujeres!$A$1:$DW$117)</f>
        <v>0</v>
      </c>
      <c r="AJ133" s="46" cm="1">
        <f t="array" ref="AJ133">AnualidadActivo(AJ$2, $E133, $C133, $B133, $D133, Hombres!$A$1:$DW$117, Mujeres!$A$1:$DW$117)</f>
        <v>0</v>
      </c>
      <c r="AK133" s="46" cm="1">
        <f t="array" ref="AK133">AnualidadActivo(AK$2, $E133, $C133, $B133, $D133, Hombres!$A$1:$DW$117, Mujeres!$A$1:$DW$117)</f>
        <v>0</v>
      </c>
      <c r="AL133" s="46" cm="1">
        <f t="array" ref="AL133">AnualidadActivo(AL$2, $E133, $C133, $B133, $D133, Hombres!$A$1:$DW$117, Mujeres!$A$1:$DW$117)</f>
        <v>0</v>
      </c>
      <c r="AM133" s="46" cm="1">
        <f t="array" ref="AM133">AnualidadActivo(AM$2, $E133, $C133, $B133, $D133, Hombres!$A$1:$DW$117, Mujeres!$A$1:$DW$117)</f>
        <v>0</v>
      </c>
      <c r="AN133" s="46" cm="1">
        <f t="array" ref="AN133">AnualidadActivo(AN$2, $E133, $C133, $B133, $D133, Hombres!$A$1:$DW$117, Mujeres!$A$1:$DW$117)</f>
        <v>0</v>
      </c>
      <c r="AO133" s="46" cm="1">
        <f t="array" ref="AO133">AnualidadActivo(AO$2, $E133, $C133, $B133, $D133, Hombres!$A$1:$DW$117, Mujeres!$A$1:$DW$117)</f>
        <v>0</v>
      </c>
      <c r="AP133" s="46" cm="1">
        <f t="array" ref="AP133">AnualidadActivo(AP$2, $E133, $C133, $B133, $D133, Hombres!$A$1:$DW$117, Mujeres!$A$1:$DW$117)</f>
        <v>0</v>
      </c>
      <c r="AQ133" s="46" cm="1">
        <f t="array" ref="AQ133">AnualidadActivo(AQ$2, $E133, $C133, $B133, $D133, Hombres!$A$1:$DW$117, Mujeres!$A$1:$DW$117)</f>
        <v>0</v>
      </c>
      <c r="AR133" s="46" cm="1">
        <f t="array" ref="AR133">AnualidadActivo(AR$2, $E133, $C133, $B133, $D133, Hombres!$A$1:$DW$117, Mujeres!$A$1:$DW$117)</f>
        <v>0</v>
      </c>
      <c r="AS133" s="46" cm="1">
        <f t="array" ref="AS133">AnualidadActivo(AS$2, $E133, $C133, $B133, $D133, Hombres!$A$1:$DW$117, Mujeres!$A$1:$DW$117)</f>
        <v>0</v>
      </c>
      <c r="AT133" s="46" cm="1">
        <f t="array" ref="AT133">AnualidadActivo(AT$2, $E133, $C133, $B133, $D133, Hombres!$A$1:$DW$117, Mujeres!$A$1:$DW$117)</f>
        <v>0</v>
      </c>
      <c r="AU133" s="46" cm="1">
        <f t="array" ref="AU133">AnualidadActivo(AU$2, $E133, $C133, $B133, $D133, Hombres!$A$1:$DW$117, Mujeres!$A$1:$DW$117)</f>
        <v>0</v>
      </c>
      <c r="AV133" s="46" cm="1">
        <f t="array" ref="AV133">AnualidadActivo(AV$2, $E133, $C133, $B133, $D133, Hombres!$A$1:$DW$117, Mujeres!$A$1:$DW$117)</f>
        <v>0</v>
      </c>
      <c r="AW133" s="46" cm="1">
        <f t="array" ref="AW133">AnualidadActivo(AW$2, $E133, $C133, $B133, $D133, Hombres!$A$1:$DW$117, Mujeres!$A$1:$DW$117)</f>
        <v>0</v>
      </c>
      <c r="AX133" s="46" cm="1">
        <f t="array" ref="AX133">AnualidadActivo(AX$2, $E133, $C133, $B133, $D133, Hombres!$A$1:$DW$117, Mujeres!$A$1:$DW$117)</f>
        <v>0</v>
      </c>
      <c r="AY133" s="46" cm="1">
        <f t="array" ref="AY133">AnualidadActivo(AY$2, $E133, $C133, $B133, $D133, Hombres!$A$1:$DW$117, Mujeres!$A$1:$DW$117)</f>
        <v>0</v>
      </c>
      <c r="AZ133" s="46" cm="1">
        <f t="array" ref="AZ133">AnualidadActivo(AZ$2, $E133, $C133, $B133, $D133, Hombres!$A$1:$DW$117, Mujeres!$A$1:$DW$117)</f>
        <v>0</v>
      </c>
      <c r="BA133" s="46" cm="1">
        <f t="array" ref="BA133">AnualidadActivo(BA$2, $E133, $C133, $B133, $D133, Hombres!$A$1:$DW$117, Mujeres!$A$1:$DW$117)</f>
        <v>0</v>
      </c>
      <c r="BB133" s="46" cm="1">
        <f t="array" ref="BB133">AnualidadActivo(BB$2, $E133, $C133, $B133, $D133, Hombres!$A$1:$DW$117, Mujeres!$A$1:$DW$117)</f>
        <v>0</v>
      </c>
      <c r="BC133" s="46" cm="1">
        <f t="array" ref="BC133">AnualidadActivo(BC$2, $E133, $C133, $B133, $D133, Hombres!$A$1:$DW$117, Mujeres!$A$1:$DW$117)</f>
        <v>0</v>
      </c>
      <c r="BD133" s="46" cm="1">
        <f t="array" ref="BD133">AnualidadActivo(BD$2, $E133, $C133, $B133, $D133, Hombres!$A$1:$DW$117, Mujeres!$A$1:$DW$117)</f>
        <v>29072168.3815905</v>
      </c>
      <c r="BE133" s="46" cm="1">
        <f t="array" ref="BE133">AnualidadActivo(BE$2, $E133, $C133, $B133, $D133, Hombres!$A$1:$DW$117, Mujeres!$A$1:$DW$117)</f>
        <v>29944333.433038216</v>
      </c>
      <c r="BF133" s="46" cm="1">
        <f t="array" ref="BF133">AnualidadActivo(BF$2, $E133, $C133, $B133, $D133, Hombres!$A$1:$DW$117, Mujeres!$A$1:$DW$117)</f>
        <v>30842663.436029363</v>
      </c>
      <c r="BG133" s="46" cm="1">
        <f t="array" ref="BG133">AnualidadActivo(BG$2, $E133, $C133, $B133, $D133, Hombres!$A$1:$DW$117, Mujeres!$A$1:$DW$117)</f>
        <v>31767943.339110248</v>
      </c>
      <c r="BH133" s="46" cm="1">
        <f t="array" ref="BH133">AnualidadActivo(BH$2, $E133, $C133, $B133, $D133, Hombres!$A$1:$DW$117, Mujeres!$A$1:$DW$117)</f>
        <v>32720981.639283553</v>
      </c>
      <c r="BI133" s="46" cm="1">
        <f t="array" ref="BI133">AnualidadActivo(BI$2, $E133, $C133, $B133, $D133, Hombres!$A$1:$DW$117, Mujeres!$A$1:$DW$117)</f>
        <v>33464711.097310822</v>
      </c>
      <c r="BJ133" s="46" cm="1">
        <f t="array" ref="BJ133">AnualidadActivo(BJ$2, $E133, $C133, $B133, $D133, Hombres!$A$1:$DW$117, Mujeres!$A$1:$DW$117)</f>
        <v>34207056.039476156</v>
      </c>
      <c r="BK133" s="46" cm="1">
        <f t="array" ref="BK133">AnualidadActivo(BK$2, $E133, $C133, $B133, $D133, Hombres!$A$1:$DW$117, Mujeres!$A$1:$DW$117)</f>
        <v>34948790.793757066</v>
      </c>
      <c r="BL133" s="46" cm="1">
        <f t="array" ref="BL133">AnualidadActivo(BL$2, $E133, $C133, $B133, $D133, Hombres!$A$1:$DW$117, Mujeres!$A$1:$DW$117)</f>
        <v>35690871.085194387</v>
      </c>
      <c r="BM133" s="46" cm="1">
        <f t="array" ref="BM133">AnualidadActivo(BM$2, $E133, $C133, $B133, $D133, Hombres!$A$1:$DW$117, Mujeres!$A$1:$DW$117)</f>
        <v>36430614.177200206</v>
      </c>
      <c r="BN133" s="46" cm="1">
        <f t="array" ref="BN133">AnualidadActivo(BN$2, $E133, $C133, $B133, $D133, Hombres!$A$1:$DW$117, Mujeres!$A$1:$DW$117)</f>
        <v>37161257.904651962</v>
      </c>
      <c r="BO133" s="46" cm="1">
        <f t="array" ref="BO133">AnualidadActivo(BO$2, $E133, $C133, $B133, $D133, Hombres!$A$1:$DW$117, Mujeres!$A$1:$DW$117)</f>
        <v>37871390.999742165</v>
      </c>
      <c r="BP133" s="46" cm="1">
        <f t="array" ref="BP133">AnualidadActivo(BP$2, $E133, $C133, $B133, $D133, Hombres!$A$1:$DW$117, Mujeres!$A$1:$DW$117)</f>
        <v>38546998.096067369</v>
      </c>
      <c r="BQ133" s="46" cm="1">
        <f t="array" ref="BQ133">AnualidadActivo(BQ$2, $E133, $C133, $B133, $D133, Hombres!$A$1:$DW$117, Mujeres!$A$1:$DW$117)</f>
        <v>39173728.842642568</v>
      </c>
      <c r="BR133" s="46" cm="1">
        <f t="array" ref="BR133">AnualidadActivo(BR$2, $E133, $C133, $B133, $D133, Hombres!$A$1:$DW$117, Mujeres!$A$1:$DW$117)</f>
        <v>39739453.818952397</v>
      </c>
      <c r="BS133" s="46" cm="1">
        <f t="array" ref="BS133">AnualidadActivo(BS$2, $E133, $C133, $B133, $D133, Hombres!$A$1:$DW$117, Mujeres!$A$1:$DW$117)</f>
        <v>40239094.593964517</v>
      </c>
      <c r="BT133" s="46" cm="1">
        <f t="array" ref="BT133">AnualidadActivo(BT$2, $E133, $C133, $B133, $D133, Hombres!$A$1:$DW$117, Mujeres!$A$1:$DW$117)</f>
        <v>40672245.953614667</v>
      </c>
      <c r="BU133" s="46" cm="1">
        <f t="array" ref="BU133">AnualidadActivo(BU$2, $E133, $C133, $B133, $D133, Hombres!$A$1:$DW$117, Mujeres!$A$1:$DW$117)</f>
        <v>41038759.0580284</v>
      </c>
      <c r="BV133" s="46" cm="1">
        <f t="array" ref="BV133">AnualidadActivo(BV$2, $E133, $C133, $B133, $D133, Hombres!$A$1:$DW$117, Mujeres!$A$1:$DW$117)</f>
        <v>41336060.900768518</v>
      </c>
      <c r="BW133" s="46" cm="1">
        <f t="array" ref="BW133">AnualidadActivo(BW$2, $E133, $C133, $B133, $D133, Hombres!$A$1:$DW$117, Mujeres!$A$1:$DW$117)</f>
        <v>41557223.252872892</v>
      </c>
      <c r="BX133" s="46" cm="1">
        <f t="array" ref="BX133">AnualidadActivo(BX$2, $E133, $C133, $B133, $D133, Hombres!$A$1:$DW$117, Mujeres!$A$1:$DW$117)</f>
        <v>41618061.074525595</v>
      </c>
      <c r="BY133" s="46" cm="1">
        <f t="array" ref="BY133">AnualidadActivo(BY$2, $E133, $C133, $B133, $D133, Hombres!$A$1:$DW$117, Mujeres!$A$1:$DW$117)</f>
        <v>41564384.097018607</v>
      </c>
      <c r="BZ133" s="46" cm="1">
        <f t="array" ref="BZ133">AnualidadActivo(BZ$2, $E133, $C133, $B133, $D133, Hombres!$A$1:$DW$117, Mujeres!$A$1:$DW$117)</f>
        <v>41384761.241973452</v>
      </c>
      <c r="CA133" s="46" cm="1">
        <f t="array" ref="CA133">AnualidadActivo(CA$2, $E133, $C133, $B133, $D133, Hombres!$A$1:$DW$117, Mujeres!$A$1:$DW$117)</f>
        <v>41065490.803806663</v>
      </c>
      <c r="CB133" s="46" cm="1">
        <f t="array" ref="CB133">AnualidadActivo(CB$2, $E133, $C133, $B133, $D133, Hombres!$A$1:$DW$117, Mujeres!$A$1:$DW$117)</f>
        <v>40592165.93238388</v>
      </c>
      <c r="CC133" s="46" cm="1">
        <f t="array" ref="CC133">AnualidadActivo(CC$2, $E133, $C133, $B133, $D133, Hombres!$A$1:$DW$117, Mujeres!$A$1:$DW$117)</f>
        <v>39952441.109801047</v>
      </c>
      <c r="CD133" s="46" cm="1">
        <f t="array" ref="CD133">AnualidadActivo(CD$2, $E133, $C133, $B133, $D133, Hombres!$A$1:$DW$117, Mujeres!$A$1:$DW$117)</f>
        <v>39133725.778373607</v>
      </c>
      <c r="CE133" s="46" cm="1">
        <f t="array" ref="CE133">AnualidadActivo(CE$2, $E133, $C133, $B133, $D133, Hombres!$A$1:$DW$117, Mujeres!$A$1:$DW$117)</f>
        <v>38123275.838204108</v>
      </c>
      <c r="CF133" s="46" cm="1">
        <f t="array" ref="CF133">AnualidadActivo(CF$2, $E133, $C133, $B133, $D133, Hombres!$A$1:$DW$117, Mujeres!$A$1:$DW$117)</f>
        <v>36910150.69357989</v>
      </c>
      <c r="CG133" s="46" cm="1">
        <f t="array" ref="CG133">AnualidadActivo(CG$2, $E133, $C133, $B133, $D133, Hombres!$A$1:$DW$117, Mujeres!$A$1:$DW$117)</f>
        <v>35488610.12843667</v>
      </c>
      <c r="CH133" s="46" cm="1">
        <f t="array" ref="CH133">AnualidadActivo(CH$2, $E133, $C133, $B133, $D133, Hombres!$A$1:$DW$117, Mujeres!$A$1:$DW$117)</f>
        <v>33859442.417230591</v>
      </c>
      <c r="CI133" s="46" cm="1">
        <f t="array" ref="CI133">AnualidadActivo(CI$2, $E133, $C133, $B133, $D133, Hombres!$A$1:$DW$117, Mujeres!$A$1:$DW$117)</f>
        <v>32027897.176191755</v>
      </c>
      <c r="CJ133" s="46" cm="1">
        <f t="array" ref="CJ133">AnualidadActivo(CJ$2, $E133, $C133, $B133, $D133, Hombres!$A$1:$DW$117, Mujeres!$A$1:$DW$117)</f>
        <v>30003550.554805614</v>
      </c>
      <c r="CK133" s="46" cm="1">
        <f t="array" ref="CK133">AnualidadActivo(CK$2, $E133, $C133, $B133, $D133, Hombres!$A$1:$DW$117, Mujeres!$A$1:$DW$117)</f>
        <v>27802669.777369339</v>
      </c>
      <c r="CL133" s="46" cm="1">
        <f t="array" ref="CL133">AnualidadActivo(CL$2, $E133, $C133, $B133, $D133, Hombres!$A$1:$DW$117, Mujeres!$A$1:$DW$117)</f>
        <v>25451120.495850172</v>
      </c>
      <c r="CM133" s="46" cm="1">
        <f t="array" ref="CM133">AnualidadActivo(CM$2, $E133, $C133, $B133, $D133, Hombres!$A$1:$DW$117, Mujeres!$A$1:$DW$117)</f>
        <v>22983810.714591414</v>
      </c>
      <c r="CN133" s="46" cm="1">
        <f t="array" ref="CN133">AnualidadActivo(CN$2, $E133, $C133, $B133, $D133, Hombres!$A$1:$DW$117, Mujeres!$A$1:$DW$117)</f>
        <v>20441949.311266225</v>
      </c>
      <c r="CO133" s="46" cm="1">
        <f t="array" ref="CO133">AnualidadActivo(CO$2, $E133, $C133, $B133, $D133, Hombres!$A$1:$DW$117, Mujeres!$A$1:$DW$117)</f>
        <v>17871988.83390639</v>
      </c>
      <c r="CP133" s="46" cm="1">
        <f t="array" ref="CP133">AnualidadActivo(CP$2, $E133, $C133, $B133, $D133, Hombres!$A$1:$DW$117, Mujeres!$A$1:$DW$117)</f>
        <v>15325827.367373768</v>
      </c>
      <c r="CQ133" s="46" cm="1">
        <f t="array" ref="CQ133">AnualidadActivo(CQ$2, $E133, $C133, $B133, $D133, Hombres!$A$1:$DW$117, Mujeres!$A$1:$DW$117)</f>
        <v>12860043.906337989</v>
      </c>
      <c r="CR133" s="46" cm="1">
        <f t="array" ref="CR133">AnualidadActivo(CR$2, $E133, $C133, $B133, $D133, Hombres!$A$1:$DW$117, Mujeres!$A$1:$DW$117)</f>
        <v>10531405.951899048</v>
      </c>
      <c r="CS133" s="46" cm="1">
        <f t="array" ref="CS133">AnualidadActivo(CS$2, $E133, $C133, $B133, $D133, Hombres!$A$1:$DW$117, Mujeres!$A$1:$DW$117)</f>
        <v>8391274.2110011578</v>
      </c>
      <c r="CT133" s="46" cm="1">
        <f t="array" ref="CT133">AnualidadActivo(CT$2, $E133, $C133, $B133, $D133, Hombres!$A$1:$DW$117, Mujeres!$A$1:$DW$117)</f>
        <v>6481978.4300941825</v>
      </c>
      <c r="CU133" s="46" cm="1">
        <f t="array" ref="CU133">AnualidadActivo(CU$2, $E133, $C133, $B133, $D133, Hombres!$A$1:$DW$117, Mujeres!$A$1:$DW$117)</f>
        <v>4834321.1373331761</v>
      </c>
      <c r="CV133" s="46" cm="1">
        <f t="array" ref="CV133">AnualidadActivo(CV$2, $E133, $C133, $B133, $D133, Hombres!$A$1:$DW$117, Mujeres!$A$1:$DW$117)</f>
        <v>3465115.7617370249</v>
      </c>
      <c r="CW133" s="46" cm="1">
        <f t="array" ref="CW133">AnualidadActivo(CW$2, $E133, $C133, $B133, $D133, Hombres!$A$1:$DW$117, Mujeres!$A$1:$DW$117)</f>
        <v>2374630.6051715207</v>
      </c>
      <c r="CX133" s="46" cm="1">
        <f t="array" ref="CX133">AnualidadActivo(CX$2, $E133, $C133, $B133, $D133, Hombres!$A$1:$DW$117, Mujeres!$A$1:$DW$117)</f>
        <v>1546363.5843195776</v>
      </c>
      <c r="CY133" s="46" cm="1">
        <f t="array" ref="CY133">AnualidadActivo(CY$2, $E133, $C133, $B133, $D133, Hombres!$A$1:$DW$117, Mujeres!$A$1:$DW$117)</f>
        <v>949943.46663346572</v>
      </c>
      <c r="CZ133" s="46" cm="1">
        <f t="array" ref="CZ133">AnualidadActivo(CZ$2, $E133, $C133, $B133, $D133, Hombres!$A$1:$DW$117, Mujeres!$A$1:$DW$117)</f>
        <v>545776.48300980171</v>
      </c>
      <c r="DA133" s="46" cm="1">
        <f t="array" ref="DA133">AnualidadActivo(DA$2, $E133, $C133, $B133, $D133, Hombres!$A$1:$DW$117, Mujeres!$A$1:$DW$117)</f>
        <v>290325.34441370075</v>
      </c>
      <c r="DD133" s="21"/>
      <c r="DE133" s="46" cm="1">
        <f t="array" ref="DE133">beneficio_muerte_individual_activo(DE$2,$F133,$D133, Hombres!$A$1:$DW$117, Mujeres!$A$1:$DW$117)</f>
        <v>0</v>
      </c>
      <c r="DF133" s="46" cm="1">
        <f t="array" ref="DF133">beneficio_muerte_individual_activo(DF$2,$F133,$D133, Hombres!$A$1:$DW$117, Mujeres!$A$1:$DW$117)</f>
        <v>5044</v>
      </c>
      <c r="DG133" s="46" cm="1">
        <f t="array" ref="DG133">beneficio_muerte_individual_activo(DG$2,$F133,$D133, Hombres!$A$1:$DW$117, Mujeres!$A$1:$DW$117)</f>
        <v>5166.7824863999995</v>
      </c>
      <c r="DH133" s="46" cm="1">
        <f t="array" ref="DH133">beneficio_muerte_individual_activo(DH$2,$F133,$D133, Hombres!$A$1:$DW$117, Mujeres!$A$1:$DW$117)</f>
        <v>5253.7490671200694</v>
      </c>
      <c r="DI133" s="46" cm="1">
        <f t="array" ref="DI133">beneficio_muerte_individual_activo(DI$2,$F133,$D133, Hombres!$A$1:$DW$117, Mujeres!$A$1:$DW$117)</f>
        <v>5295.5704816775406</v>
      </c>
      <c r="DJ133" s="46" cm="1">
        <f t="array" ref="DJ133">beneficio_muerte_individual_activo(DJ$2,$F133,$D133, Hombres!$A$1:$DW$117, Mujeres!$A$1:$DW$117)</f>
        <v>5318.8240590060022</v>
      </c>
      <c r="DK133" s="46" cm="1">
        <f t="array" ref="DK133">beneficio_muerte_individual_activo(DK$2,$F133,$D133, Hombres!$A$1:$DW$117, Mujeres!$A$1:$DW$117)</f>
        <v>5371.83475981826</v>
      </c>
      <c r="DL133" s="46" cm="1">
        <f t="array" ref="DL133">beneficio_muerte_individual_activo(DL$2,$F133,$D133, Hombres!$A$1:$DW$117, Mujeres!$A$1:$DW$117)</f>
        <v>5498.1965880389389</v>
      </c>
      <c r="DM133" s="46" cm="1">
        <f t="array" ref="DM133">beneficio_muerte_individual_activo(DM$2,$F133,$D133, Hombres!$A$1:$DW$117, Mujeres!$A$1:$DW$117)</f>
        <v>5622.6405261138907</v>
      </c>
      <c r="DN133" s="46" cm="1">
        <f t="array" ref="DN133">beneficio_muerte_individual_activo(DN$2,$F133,$D133, Hombres!$A$1:$DW$117, Mujeres!$A$1:$DW$117)</f>
        <v>5683.1959200892852</v>
      </c>
      <c r="DO133" s="46" cm="1">
        <f t="array" ref="DO133">beneficio_muerte_individual_activo(DO$2,$F133,$D133, Hombres!$A$1:$DW$117, Mujeres!$A$1:$DW$117)</f>
        <v>5710.3525716880549</v>
      </c>
      <c r="DP133" s="46" cm="1">
        <f t="array" ref="DP133">beneficio_muerte_individual_activo(DP$2,$F133,$D133, Hombres!$A$1:$DW$117, Mujeres!$A$1:$DW$117)</f>
        <v>5739.3788440478729</v>
      </c>
      <c r="DQ133" s="46" cm="1">
        <f t="array" ref="DQ133">beneficio_muerte_individual_activo(DQ$2,$F133,$D133, Hombres!$A$1:$DW$117, Mujeres!$A$1:$DW$117)</f>
        <v>5753.4681098309638</v>
      </c>
      <c r="DR133" s="46" cm="1">
        <f t="array" ref="DR133">beneficio_muerte_individual_activo(DR$2,$F133,$D133, Hombres!$A$1:$DW$117, Mujeres!$A$1:$DW$117)</f>
        <v>5732.9509032518126</v>
      </c>
      <c r="DS133" s="46" cm="1">
        <f t="array" ref="DS133">beneficio_muerte_individual_activo(DS$2,$F133,$D133, Hombres!$A$1:$DW$117, Mujeres!$A$1:$DW$117)</f>
        <v>5696.7175065583178</v>
      </c>
      <c r="DT133" s="46" cm="1">
        <f t="array" ref="DT133">beneficio_muerte_individual_activo(DT$2,$F133,$D133, Hombres!$A$1:$DW$117, Mujeres!$A$1:$DW$117)</f>
        <v>5734.4412515078238</v>
      </c>
      <c r="DU133" s="46" cm="1">
        <f t="array" ref="DU133">beneficio_muerte_individual_activo(DU$2,$F133,$D133, Hombres!$A$1:$DW$117, Mujeres!$A$1:$DW$117)</f>
        <v>5851.6796973405753</v>
      </c>
      <c r="DV133" s="46" cm="1">
        <f t="array" ref="DV133">beneficio_muerte_individual_activo(DV$2,$F133,$D133, Hombres!$A$1:$DW$117, Mujeres!$A$1:$DW$117)</f>
        <v>6067.2083361411451</v>
      </c>
      <c r="DW133" s="46" cm="1">
        <f t="array" ref="DW133">beneficio_muerte_individual_activo(DW$2,$F133,$D133, Hombres!$A$1:$DW$117, Mujeres!$A$1:$DW$117)</f>
        <v>6369.2479771445551</v>
      </c>
      <c r="DX133" s="46" cm="1">
        <f t="array" ref="DX133">beneficio_muerte_individual_activo(DX$2,$F133,$D133, Hombres!$A$1:$DW$117, Mujeres!$A$1:$DW$117)</f>
        <v>6747.0264187310722</v>
      </c>
      <c r="DY133" s="46" cm="1">
        <f t="array" ref="DY133">beneficio_muerte_individual_activo(DY$2,$F133,$D133, Hombres!$A$1:$DW$117, Mujeres!$A$1:$DW$117)</f>
        <v>7190.765351161479</v>
      </c>
      <c r="DZ133" s="46" cm="1">
        <f t="array" ref="DZ133">beneficio_muerte_individual_activo(DZ$2,$F133,$D133, Hombres!$A$1:$DW$117, Mujeres!$A$1:$DW$117)</f>
        <v>7642.8202557263094</v>
      </c>
      <c r="EA133" s="46" cm="1">
        <f t="array" ref="EA133">beneficio_muerte_individual_activo(EA$2,$F133,$D133, Hombres!$A$1:$DW$117, Mujeres!$A$1:$DW$117)</f>
        <v>8019.1127916877585</v>
      </c>
      <c r="EB133" s="46" cm="1">
        <f t="array" ref="EB133">beneficio_muerte_individual_activo(EB$2,$F133,$D133, Hombres!$A$1:$DW$117, Mujeres!$A$1:$DW$117)</f>
        <v>8293.7154294802731</v>
      </c>
      <c r="EC133" s="46" cm="1">
        <f t="array" ref="EC133">beneficio_muerte_individual_activo(EC$2,$F133,$D133, Hombres!$A$1:$DW$117, Mujeres!$A$1:$DW$117)</f>
        <v>8509.5241593283536</v>
      </c>
      <c r="ED133" s="46" cm="1">
        <f t="array" ref="ED133">beneficio_muerte_individual_activo(ED$2,$F133,$D133, Hombres!$A$1:$DW$117, Mujeres!$A$1:$DW$117)</f>
        <v>8880.9021062894954</v>
      </c>
      <c r="EE133" s="46" cm="1">
        <f t="array" ref="EE133">beneficio_muerte_individual_activo(EE$2,$F133,$D133, Hombres!$A$1:$DW$117, Mujeres!$A$1:$DW$117)</f>
        <v>9416.8430393065828</v>
      </c>
      <c r="EF133" s="46" cm="1">
        <f t="array" ref="EF133">beneficio_muerte_individual_activo(EF$2,$F133,$D133, Hombres!$A$1:$DW$117, Mujeres!$A$1:$DW$117)</f>
        <v>10092.270583624386</v>
      </c>
      <c r="EG133" s="46" cm="1">
        <f t="array" ref="EG133">beneficio_muerte_individual_activo(EG$2,$F133,$D133, Hombres!$A$1:$DW$117, Mujeres!$A$1:$DW$117)</f>
        <v>10833.923280595156</v>
      </c>
      <c r="EH133" s="46" cm="1">
        <f t="array" ref="EH133">beneficio_muerte_individual_activo(EH$2,$F133,$D133, Hombres!$A$1:$DW$117, Mujeres!$A$1:$DW$117)</f>
        <v>11588.893175712898</v>
      </c>
      <c r="EI133" s="46" cm="1">
        <f t="array" ref="EI133">beneficio_muerte_individual_activo(EI$2,$F133,$D133, Hombres!$A$1:$DW$117, Mujeres!$A$1:$DW$117)</f>
        <v>12351.38021103055</v>
      </c>
      <c r="EJ133" s="46" cm="1">
        <f t="array" ref="EJ133">beneficio_muerte_individual_activo(EJ$2,$F133,$D133, Hombres!$A$1:$DW$117, Mujeres!$A$1:$DW$117)</f>
        <v>13069.649227523603</v>
      </c>
      <c r="EK133" s="46" cm="1">
        <f t="array" ref="EK133">beneficio_muerte_individual_activo(EK$2,$F133,$D133, Hombres!$A$1:$DW$117, Mujeres!$A$1:$DW$117)</f>
        <v>13693.135273725535</v>
      </c>
      <c r="EL133" s="46" cm="1">
        <f t="array" ref="EL133">beneficio_muerte_individual_activo(EL$2,$F133,$D133, Hombres!$A$1:$DW$117, Mujeres!$A$1:$DW$117)</f>
        <v>14380.200662963391</v>
      </c>
      <c r="EM133" s="46" cm="1">
        <f t="array" ref="EM133">beneficio_muerte_individual_activo(EM$2,$F133,$D133, Hombres!$A$1:$DW$117, Mujeres!$A$1:$DW$117)</f>
        <v>15187.217309273175</v>
      </c>
      <c r="EN133" s="46" cm="1">
        <f t="array" ref="EN133">beneficio_muerte_individual_activo(EN$2,$F133,$D133, Hombres!$A$1:$DW$117, Mujeres!$A$1:$DW$117)</f>
        <v>16299.694604647015</v>
      </c>
      <c r="EO133" s="46" cm="1">
        <f t="array" ref="EO133">beneficio_muerte_individual_activo(EO$2,$F133,$D133, Hombres!$A$1:$DW$117, Mujeres!$A$1:$DW$117)</f>
        <v>17782.213740847292</v>
      </c>
      <c r="EP133" s="46" cm="1">
        <f t="array" ref="EP133">beneficio_muerte_individual_activo(EP$2,$F133,$D133, Hombres!$A$1:$DW$117, Mujeres!$A$1:$DW$117)</f>
        <v>19620.19595913848</v>
      </c>
      <c r="EQ133" s="46" cm="1">
        <f t="array" ref="EQ133">beneficio_muerte_individual_activo(EQ$2,$F133,$D133, Hombres!$A$1:$DW$117, Mujeres!$A$1:$DW$117)</f>
        <v>21538.757848510333</v>
      </c>
      <c r="ER133" s="46" cm="1">
        <f t="array" ref="ER133">beneficio_muerte_individual_activo(ER$2,$F133,$D133, Hombres!$A$1:$DW$117, Mujeres!$A$1:$DW$117)</f>
        <v>23344.721425354543</v>
      </c>
      <c r="ES133" s="46" cm="1">
        <f t="array" ref="ES133">beneficio_muerte_individual_activo(ES$2,$F133,$D133, Hombres!$A$1:$DW$117, Mujeres!$A$1:$DW$117)</f>
        <v>25064.417024585957</v>
      </c>
      <c r="ET133" s="46" cm="1">
        <f t="array" ref="ET133">beneficio_muerte_individual_activo(ET$2,$F133,$D133, Hombres!$A$1:$DW$117, Mujeres!$A$1:$DW$117)</f>
        <v>26715.524777764454</v>
      </c>
      <c r="EU133" s="46" cm="1">
        <f t="array" ref="EU133">beneficio_muerte_individual_activo(EU$2,$F133,$D133, Hombres!$A$1:$DW$117, Mujeres!$A$1:$DW$117)</f>
        <v>28371.822784402815</v>
      </c>
      <c r="EV133" s="46" cm="1">
        <f t="array" ref="EV133">beneficio_muerte_individual_activo(EV$2,$F133,$D133, Hombres!$A$1:$DW$117, Mujeres!$A$1:$DW$117)</f>
        <v>30235.660630715985</v>
      </c>
      <c r="EW133" s="46" cm="1">
        <f t="array" ref="EW133">beneficio_muerte_individual_activo(EW$2,$F133,$D133, Hombres!$A$1:$DW$117, Mujeres!$A$1:$DW$117)</f>
        <v>19401.028967783866</v>
      </c>
      <c r="EX133" s="46" cm="1">
        <f t="array" ref="EX133">beneficio_muerte_individual_activo(EX$2,$F133,$D133, Hombres!$A$1:$DW$117, Mujeres!$A$1:$DW$117)</f>
        <v>20715.851803390138</v>
      </c>
      <c r="EY133" s="46" cm="1">
        <f t="array" ref="EY133">beneficio_muerte_individual_activo(EY$2,$F133,$D133, Hombres!$A$1:$DW$117, Mujeres!$A$1:$DW$117)</f>
        <v>21854.514954834474</v>
      </c>
      <c r="EZ133" s="46" cm="1">
        <f t="array" ref="EZ133">beneficio_muerte_individual_activo(EZ$2,$F133,$D133, Hombres!$A$1:$DW$117, Mujeres!$A$1:$DW$117)</f>
        <v>22831.381650285814</v>
      </c>
      <c r="FA133" s="46" cm="1">
        <f t="array" ref="FA133">beneficio_muerte_individual_activo(FA$2,$F133,$D133, Hombres!$A$1:$DW$117, Mujeres!$A$1:$DW$117)</f>
        <v>23950.781413710323</v>
      </c>
      <c r="FB133" s="46" cm="1">
        <f t="array" ref="FB133">beneficio_muerte_individual_activo(FB$2,$F133,$D133, Hombres!$A$1:$DW$117, Mujeres!$A$1:$DW$117)</f>
        <v>25474.868096031012</v>
      </c>
      <c r="FC133" s="46" cm="1">
        <f t="array" ref="FC133">beneficio_muerte_individual_activo(FC$2,$F133,$D133, Hombres!$A$1:$DW$117, Mujeres!$A$1:$DW$117)</f>
        <v>27630.402692179618</v>
      </c>
      <c r="FD133" s="46" cm="1">
        <f t="array" ref="FD133">beneficio_muerte_individual_activo(FD$2,$F133,$D133, Hombres!$A$1:$DW$117, Mujeres!$A$1:$DW$117)</f>
        <v>30489.889654891664</v>
      </c>
      <c r="FE133" s="46" cm="1">
        <f t="array" ref="FE133">beneficio_muerte_individual_activo(FE$2,$F133,$D133, Hombres!$A$1:$DW$117, Mujeres!$A$1:$DW$117)</f>
        <v>34000.791080317758</v>
      </c>
      <c r="FF133" s="46" cm="1">
        <f t="array" ref="FF133">beneficio_muerte_individual_activo(FF$2,$F133,$D133, Hombres!$A$1:$DW$117, Mujeres!$A$1:$DW$117)</f>
        <v>37975.133051008874</v>
      </c>
      <c r="FG133" s="46" cm="1">
        <f t="array" ref="FG133">beneficio_muerte_individual_activo(FG$2,$F133,$D133, Hombres!$A$1:$DW$117, Mujeres!$A$1:$DW$117)</f>
        <v>41909.075253843599</v>
      </c>
      <c r="FH133" s="46" cm="1">
        <f t="array" ref="FH133">beneficio_muerte_individual_activo(FH$2,$F133,$D133, Hombres!$A$1:$DW$117, Mujeres!$A$1:$DW$117)</f>
        <v>45465.533660765635</v>
      </c>
      <c r="FI133" s="46" cm="1">
        <f t="array" ref="FI133">beneficio_muerte_individual_activo(FI$2,$F133,$D133, Hombres!$A$1:$DW$117, Mujeres!$A$1:$DW$117)</f>
        <v>48634.414984302981</v>
      </c>
      <c r="FJ133" s="46" cm="1">
        <f t="array" ref="FJ133">beneficio_muerte_individual_activo(FJ$2,$F133,$D133, Hombres!$A$1:$DW$117, Mujeres!$A$1:$DW$117)</f>
        <v>51600.828933763594</v>
      </c>
      <c r="FK133" s="46" cm="1">
        <f t="array" ref="FK133">beneficio_muerte_individual_activo(FK$2,$F133,$D133, Hombres!$A$1:$DW$117, Mujeres!$A$1:$DW$117)</f>
        <v>54657.785068927151</v>
      </c>
      <c r="FL133" s="46" cm="1">
        <f t="array" ref="FL133">beneficio_muerte_individual_activo(FL$2,$F133,$D133, Hombres!$A$1:$DW$117, Mujeres!$A$1:$DW$117)</f>
        <v>61756.725789827819</v>
      </c>
      <c r="FM133" s="46" cm="1">
        <f t="array" ref="FM133">beneficio_muerte_individual_activo(FM$2,$F133,$D133, Hombres!$A$1:$DW$117, Mujeres!$A$1:$DW$117)</f>
        <v>65826.854744823606</v>
      </c>
      <c r="FN133" s="46" cm="1">
        <f t="array" ref="FN133">beneficio_muerte_individual_activo(FN$2,$F133,$D133, Hombres!$A$1:$DW$117, Mujeres!$A$1:$DW$117)</f>
        <v>69941.56071523171</v>
      </c>
      <c r="FO133" s="46" cm="1">
        <f t="array" ref="FO133">beneficio_muerte_individual_activo(FO$2,$F133,$D133, Hombres!$A$1:$DW$117, Mujeres!$A$1:$DW$117)</f>
        <v>74214.03815406427</v>
      </c>
      <c r="FP133" s="46" cm="1">
        <f t="array" ref="FP133">beneficio_muerte_individual_activo(FP$2,$F133,$D133, Hombres!$A$1:$DW$117, Mujeres!$A$1:$DW$117)</f>
        <v>78701.889746992689</v>
      </c>
      <c r="FQ133" s="106" cm="1">
        <f t="array" ref="FQ133">beneficio_muerte_individual_activo(FQ$2,$F133,$D133, Hombres!$A$1:$DW$117, Mujeres!$A$1:$DW$117)</f>
        <v>83244.156617069093</v>
      </c>
      <c r="FR133" s="46" cm="1">
        <f t="array" ref="FR133">beneficio_muerte_individual_activo(FR$2,$F133,$D133, Hombres!$A$1:$DW$117, Mujeres!$A$1:$DW$117)</f>
        <v>87733.672411981548</v>
      </c>
      <c r="FS133" s="46" cm="1">
        <f t="array" ref="FS133">beneficio_muerte_individual_activo(FS$2,$F133,$D133, Hombres!$A$1:$DW$117, Mujeres!$A$1:$DW$117)</f>
        <v>92126.853875838307</v>
      </c>
      <c r="FT133" s="46" cm="1">
        <f t="array" ref="FT133">beneficio_muerte_individual_activo(FT$2,$F133,$D133, Hombres!$A$1:$DW$117, Mujeres!$A$1:$DW$117)</f>
        <v>96378.22263021351</v>
      </c>
      <c r="FU133" s="46" cm="1">
        <f t="array" ref="FU133">beneficio_muerte_individual_activo(FU$2,$F133,$D133, Hombres!$A$1:$DW$117, Mujeres!$A$1:$DW$117)</f>
        <v>100347.85504275588</v>
      </c>
      <c r="FV133" s="46" cm="1">
        <f t="array" ref="FV133">beneficio_muerte_individual_activo(FV$2,$F133,$D133, Hombres!$A$1:$DW$117, Mujeres!$A$1:$DW$117)</f>
        <v>103764.93264489103</v>
      </c>
      <c r="FW133" s="46" cm="1">
        <f t="array" ref="FW133">beneficio_muerte_individual_activo(FW$2,$F133,$D133, Hombres!$A$1:$DW$117, Mujeres!$A$1:$DW$117)</f>
        <v>106408.21915994541</v>
      </c>
      <c r="FX133" s="46" cm="1">
        <f t="array" ref="FX133">beneficio_muerte_individual_activo(FX$2,$F133,$D133, Hombres!$A$1:$DW$117, Mujeres!$A$1:$DW$117)</f>
        <v>108165.06135293517</v>
      </c>
      <c r="FY133" s="46" cm="1">
        <f t="array" ref="FY133">beneficio_muerte_individual_activo(FY$2,$F133,$D133, Hombres!$A$1:$DW$117, Mujeres!$A$1:$DW$117)</f>
        <v>108935.19514282994</v>
      </c>
      <c r="FZ133" s="46" cm="1">
        <f t="array" ref="FZ133">beneficio_muerte_individual_activo(FZ$2,$F133,$D133, Hombres!$A$1:$DW$117, Mujeres!$A$1:$DW$117)</f>
        <v>108563.90786436386</v>
      </c>
      <c r="GA133" s="46" cm="1">
        <f t="array" ref="GA133">beneficio_muerte_individual_activo(GA$2,$F133,$D133, Hombres!$A$1:$DW$117, Mujeres!$A$1:$DW$117)</f>
        <v>106844.53678652681</v>
      </c>
      <c r="GB133" s="46" cm="1">
        <f t="array" ref="GB133">beneficio_muerte_individual_activo(GB$2,$F133,$D133, Hombres!$A$1:$DW$117, Mujeres!$A$1:$DW$117)</f>
        <v>103647.75330860924</v>
      </c>
      <c r="GC133" s="46" cm="1">
        <f t="array" ref="GC133">beneficio_muerte_individual_activo(GC$2,$F133,$D133, Hombres!$A$1:$DW$117, Mujeres!$A$1:$DW$117)</f>
        <v>98978.936608957301</v>
      </c>
      <c r="GD133" s="46" cm="1">
        <f t="array" ref="GD133">beneficio_muerte_individual_activo(GD$2,$F133,$D133, Hombres!$A$1:$DW$117, Mujeres!$A$1:$DW$117)</f>
        <v>92907.220614493694</v>
      </c>
      <c r="GE133" s="46" cm="1">
        <f t="array" ref="GE133">beneficio_muerte_individual_activo(GE$2,$F133,$D133, Hombres!$A$1:$DW$117, Mujeres!$A$1:$DW$117)</f>
        <v>85524.737750186061</v>
      </c>
      <c r="GF133" s="46" cm="1">
        <f t="array" ref="GF133">beneficio_muerte_individual_activo(GF$2,$F133,$D133, Hombres!$A$1:$DW$117, Mujeres!$A$1:$DW$117)</f>
        <v>76973.21184678626</v>
      </c>
      <c r="GG133" s="46" cm="1">
        <f t="array" ref="GG133">beneficio_muerte_individual_activo(GG$2,$F133,$D133, Hombres!$A$1:$DW$117, Mujeres!$A$1:$DW$117)</f>
        <v>67526.997082039714</v>
      </c>
      <c r="GH133" s="46" cm="1">
        <f t="array" ref="GH133">beneficio_muerte_individual_activo(GH$2,$F133,$D133, Hombres!$A$1:$DW$117, Mujeres!$A$1:$DW$117)</f>
        <v>57581.515960781806</v>
      </c>
      <c r="GI133" s="46" cm="1">
        <f t="array" ref="GI133">beneficio_muerte_individual_activo(GI$2,$F133,$D133, Hombres!$A$1:$DW$117, Mujeres!$A$1:$DW$117)</f>
        <v>47569.009316029049</v>
      </c>
      <c r="GJ133" s="46" cm="1">
        <f t="array" ref="GJ133">beneficio_muerte_individual_activo(GJ$2,$F133,$D133, Hombres!$A$1:$DW$117, Mujeres!$A$1:$DW$117)</f>
        <v>37909.695440986929</v>
      </c>
      <c r="GK133" s="46" cm="1">
        <f t="array" ref="GK133">beneficio_muerte_individual_activo(GK$2,$F133,$D133, Hombres!$A$1:$DW$117, Mujeres!$A$1:$DW$117)</f>
        <v>28993.13197047936</v>
      </c>
      <c r="GL133" s="46" cm="1">
        <f t="array" ref="GL133">beneficio_muerte_individual_activo(GL$2,$F133,$D133, Hombres!$A$1:$DW$117, Mujeres!$A$1:$DW$117)</f>
        <v>21160.722483045985</v>
      </c>
      <c r="GM133" s="46" cm="1">
        <f t="array" ref="GM133">beneficio_muerte_individual_activo(GM$2,$F133,$D133, Hombres!$A$1:$DW$117, Mujeres!$A$1:$DW$117)</f>
        <v>14650.644676362324</v>
      </c>
      <c r="GN133" s="46" cm="1">
        <f t="array" ref="GN133">beneficio_muerte_individual_activo(GN$2,$F133,$D133, Hombres!$A$1:$DW$117, Mujeres!$A$1:$DW$117)</f>
        <v>9553.9690981198692</v>
      </c>
      <c r="GO133" s="46" cm="1">
        <f t="array" ref="GO133">beneficio_muerte_individual_activo(GO$2,$F133,$D133, Hombres!$A$1:$DW$117, Mujeres!$A$1:$DW$117)</f>
        <v>5817.0304316756528</v>
      </c>
      <c r="GP133" s="46" cm="1">
        <f t="array" ref="GP133">beneficio_muerte_individual_activo(GP$2,$F133,$D133, Hombres!$A$1:$DW$117, Mujeres!$A$1:$DW$117)</f>
        <v>3271.8264873832295</v>
      </c>
      <c r="GQ133" s="46" cm="1">
        <f t="array" ref="GQ133">beneficio_muerte_individual_activo(GQ$2,$F133,$D133, Hombres!$A$1:$DW$117, Mujeres!$A$1:$DW$117)</f>
        <v>1678.9760339965478</v>
      </c>
      <c r="GR133" s="46" cm="1">
        <f t="array" ref="GR133">beneficio_muerte_individual_activo(GR$2,$F133,$D133, Hombres!$A$1:$DW$117, Mujeres!$A$1:$DW$117)</f>
        <v>774.40829204353122</v>
      </c>
      <c r="GS133" s="46" cm="1">
        <f t="array" ref="GS133">beneficio_muerte_individual_activo(GS$2,$F133,$D133, Hombres!$A$1:$DW$117, Mujeres!$A$1:$DW$117)</f>
        <v>314.98687584070393</v>
      </c>
      <c r="GT133" s="46" cm="1">
        <f t="array" ref="GT133">beneficio_muerte_individual_activo(GT$2,$F133,$D133, Hombres!$A$1:$DW$117, Mujeres!$A$1:$DW$117)</f>
        <v>110.16930563046883</v>
      </c>
      <c r="GU133" s="46" cm="1">
        <f t="array" ref="GU133">beneficio_muerte_individual_activo(GU$2,$F133,$D133, Hombres!$A$1:$DW$117, Mujeres!$A$1:$DW$117)</f>
        <v>0</v>
      </c>
      <c r="GV133" s="46" cm="1">
        <f t="array" ref="GV133">beneficio_muerte_individual_activo(GV$2,$F133,$D133, Hombres!$A$1:$DW$117, Mujeres!$A$1:$DW$117)</f>
        <v>0</v>
      </c>
    </row>
    <row r="134" spans="1:204" x14ac:dyDescent="0.25">
      <c r="A134" s="1">
        <f t="shared" si="2"/>
        <v>132</v>
      </c>
      <c r="B134" s="75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39" cm="1">
        <f t="array" ref="G134">PorcentajePension(C134,E134, D134)</f>
        <v>1</v>
      </c>
      <c r="I134" s="72"/>
      <c r="J134" s="46" cm="1">
        <f t="array" ref="J134">AnualidadActivo(J$2, $E134, $C134, $B134, $D134, Hombres!$A$1:$DW$117, Mujeres!$A$1:$DW$117)</f>
        <v>0</v>
      </c>
      <c r="K134" s="46" cm="1">
        <f t="array" ref="K134">AnualidadActivo(K$2, $E134, $C134, $B134, $D134, Hombres!$A$1:$DW$117, Mujeres!$A$1:$DW$117)</f>
        <v>0</v>
      </c>
      <c r="L134" s="46" cm="1">
        <f t="array" ref="L134">AnualidadActivo(L$2, $E134, $C134, $B134, $D134, Hombres!$A$1:$DW$117, Mujeres!$A$1:$DW$117)</f>
        <v>0</v>
      </c>
      <c r="M134" s="46" cm="1">
        <f t="array" ref="M134">AnualidadActivo(M$2, $E134, $C134, $B134, $D134, Hombres!$A$1:$DW$117, Mujeres!$A$1:$DW$117)</f>
        <v>0</v>
      </c>
      <c r="N134" s="46" cm="1">
        <f t="array" ref="N134">AnualidadActivo(N$2, $E134, $C134, $B134, $D134, Hombres!$A$1:$DW$117, Mujeres!$A$1:$DW$117)</f>
        <v>0</v>
      </c>
      <c r="O134" s="46" cm="1">
        <f t="array" ref="O134">AnualidadActivo(O$2, $E134, $C134, $B134, $D134, Hombres!$A$1:$DW$117, Mujeres!$A$1:$DW$117)</f>
        <v>0</v>
      </c>
      <c r="P134" s="46" cm="1">
        <f t="array" ref="P134">AnualidadActivo(P$2, $E134, $C134, $B134, $D134, Hombres!$A$1:$DW$117, Mujeres!$A$1:$DW$117)</f>
        <v>0</v>
      </c>
      <c r="Q134" s="46" cm="1">
        <f t="array" ref="Q134">AnualidadActivo(Q$2, $E134, $C134, $B134, $D134, Hombres!$A$1:$DW$117, Mujeres!$A$1:$DW$117)</f>
        <v>0</v>
      </c>
      <c r="R134" s="46" cm="1">
        <f t="array" ref="R134">AnualidadActivo(R$2, $E134, $C134, $B134, $D134, Hombres!$A$1:$DW$117, Mujeres!$A$1:$DW$117)</f>
        <v>0</v>
      </c>
      <c r="S134" s="46" cm="1">
        <f t="array" ref="S134">AnualidadActivo(S$2, $E134, $C134, $B134, $D134, Hombres!$A$1:$DW$117, Mujeres!$A$1:$DW$117)</f>
        <v>0</v>
      </c>
      <c r="T134" s="46" cm="1">
        <f t="array" ref="T134">AnualidadActivo(T$2, $E134, $C134, $B134, $D134, Hombres!$A$1:$DW$117, Mujeres!$A$1:$DW$117)</f>
        <v>0</v>
      </c>
      <c r="U134" s="46" cm="1">
        <f t="array" ref="U134">AnualidadActivo(U$2, $E134, $C134, $B134, $D134, Hombres!$A$1:$DW$117, Mujeres!$A$1:$DW$117)</f>
        <v>0</v>
      </c>
      <c r="V134" s="46" cm="1">
        <f t="array" ref="V134">AnualidadActivo(V$2, $E134, $C134, $B134, $D134, Hombres!$A$1:$DW$117, Mujeres!$A$1:$DW$117)</f>
        <v>0</v>
      </c>
      <c r="W134" s="46" cm="1">
        <f t="array" ref="W134">AnualidadActivo(W$2, $E134, $C134, $B134, $D134, Hombres!$A$1:$DW$117, Mujeres!$A$1:$DW$117)</f>
        <v>0</v>
      </c>
      <c r="X134" s="46" cm="1">
        <f t="array" ref="X134">AnualidadActivo(X$2, $E134, $C134, $B134, $D134, Hombres!$A$1:$DW$117, Mujeres!$A$1:$DW$117)</f>
        <v>0</v>
      </c>
      <c r="Y134" s="46" cm="1">
        <f t="array" ref="Y134">AnualidadActivo(Y$2, $E134, $C134, $B134, $D134, Hombres!$A$1:$DW$117, Mujeres!$A$1:$DW$117)</f>
        <v>0</v>
      </c>
      <c r="Z134" s="46" cm="1">
        <f t="array" ref="Z134">AnualidadActivo(Z$2, $E134, $C134, $B134, $D134, Hombres!$A$1:$DW$117, Mujeres!$A$1:$DW$117)</f>
        <v>0</v>
      </c>
      <c r="AA134" s="46" cm="1">
        <f t="array" ref="AA134">AnualidadActivo(AA$2, $E134, $C134, $B134, $D134, Hombres!$A$1:$DW$117, Mujeres!$A$1:$DW$117)</f>
        <v>0</v>
      </c>
      <c r="AB134" s="46" cm="1">
        <f t="array" ref="AB134">AnualidadActivo(AB$2, $E134, $C134, $B134, $D134, Hombres!$A$1:$DW$117, Mujeres!$A$1:$DW$117)</f>
        <v>0</v>
      </c>
      <c r="AC134" s="46" cm="1">
        <f t="array" ref="AC134">AnualidadActivo(AC$2, $E134, $C134, $B134, $D134, Hombres!$A$1:$DW$117, Mujeres!$A$1:$DW$117)</f>
        <v>0</v>
      </c>
      <c r="AD134" s="46" cm="1">
        <f t="array" ref="AD134">AnualidadActivo(AD$2, $E134, $C134, $B134, $D134, Hombres!$A$1:$DW$117, Mujeres!$A$1:$DW$117)</f>
        <v>0</v>
      </c>
      <c r="AE134" s="46" cm="1">
        <f t="array" ref="AE134">AnualidadActivo(AE$2, $E134, $C134, $B134, $D134, Hombres!$A$1:$DW$117, Mujeres!$A$1:$DW$117)</f>
        <v>0</v>
      </c>
      <c r="AF134" s="46" cm="1">
        <f t="array" ref="AF134">AnualidadActivo(AF$2, $E134, $C134, $B134, $D134, Hombres!$A$1:$DW$117, Mujeres!$A$1:$DW$117)</f>
        <v>0</v>
      </c>
      <c r="AG134" s="46" cm="1">
        <f t="array" ref="AG134">AnualidadActivo(AG$2, $E134, $C134, $B134, $D134, Hombres!$A$1:$DW$117, Mujeres!$A$1:$DW$117)</f>
        <v>0</v>
      </c>
      <c r="AH134" s="46" cm="1">
        <f t="array" ref="AH134">AnualidadActivo(AH$2, $E134, $C134, $B134, $D134, Hombres!$A$1:$DW$117, Mujeres!$A$1:$DW$117)</f>
        <v>0</v>
      </c>
      <c r="AI134" s="46" cm="1">
        <f t="array" ref="AI134">AnualidadActivo(AI$2, $E134, $C134, $B134, $D134, Hombres!$A$1:$DW$117, Mujeres!$A$1:$DW$117)</f>
        <v>0</v>
      </c>
      <c r="AJ134" s="46" cm="1">
        <f t="array" ref="AJ134">AnualidadActivo(AJ$2, $E134, $C134, $B134, $D134, Hombres!$A$1:$DW$117, Mujeres!$A$1:$DW$117)</f>
        <v>0</v>
      </c>
      <c r="AK134" s="46" cm="1">
        <f t="array" ref="AK134">AnualidadActivo(AK$2, $E134, $C134, $B134, $D134, Hombres!$A$1:$DW$117, Mujeres!$A$1:$DW$117)</f>
        <v>0</v>
      </c>
      <c r="AL134" s="46" cm="1">
        <f t="array" ref="AL134">AnualidadActivo(AL$2, $E134, $C134, $B134, $D134, Hombres!$A$1:$DW$117, Mujeres!$A$1:$DW$117)</f>
        <v>0</v>
      </c>
      <c r="AM134" s="46" cm="1">
        <f t="array" ref="AM134">AnualidadActivo(AM$2, $E134, $C134, $B134, $D134, Hombres!$A$1:$DW$117, Mujeres!$A$1:$DW$117)</f>
        <v>0</v>
      </c>
      <c r="AN134" s="46" cm="1">
        <f t="array" ref="AN134">AnualidadActivo(AN$2, $E134, $C134, $B134, $D134, Hombres!$A$1:$DW$117, Mujeres!$A$1:$DW$117)</f>
        <v>0</v>
      </c>
      <c r="AO134" s="46" cm="1">
        <f t="array" ref="AO134">AnualidadActivo(AO$2, $E134, $C134, $B134, $D134, Hombres!$A$1:$DW$117, Mujeres!$A$1:$DW$117)</f>
        <v>0</v>
      </c>
      <c r="AP134" s="46" cm="1">
        <f t="array" ref="AP134">AnualidadActivo(AP$2, $E134, $C134, $B134, $D134, Hombres!$A$1:$DW$117, Mujeres!$A$1:$DW$117)</f>
        <v>0</v>
      </c>
      <c r="AQ134" s="46" cm="1">
        <f t="array" ref="AQ134">AnualidadActivo(AQ$2, $E134, $C134, $B134, $D134, Hombres!$A$1:$DW$117, Mujeres!$A$1:$DW$117)</f>
        <v>0</v>
      </c>
      <c r="AR134" s="46" cm="1">
        <f t="array" ref="AR134">AnualidadActivo(AR$2, $E134, $C134, $B134, $D134, Hombres!$A$1:$DW$117, Mujeres!$A$1:$DW$117)</f>
        <v>0</v>
      </c>
      <c r="AS134" s="46" cm="1">
        <f t="array" ref="AS134">AnualidadActivo(AS$2, $E134, $C134, $B134, $D134, Hombres!$A$1:$DW$117, Mujeres!$A$1:$DW$117)</f>
        <v>0</v>
      </c>
      <c r="AT134" s="46" cm="1">
        <f t="array" ref="AT134">AnualidadActivo(AT$2, $E134, $C134, $B134, $D134, Hombres!$A$1:$DW$117, Mujeres!$A$1:$DW$117)</f>
        <v>0</v>
      </c>
      <c r="AU134" s="46" cm="1">
        <f t="array" ref="AU134">AnualidadActivo(AU$2, $E134, $C134, $B134, $D134, Hombres!$A$1:$DW$117, Mujeres!$A$1:$DW$117)</f>
        <v>0</v>
      </c>
      <c r="AV134" s="46" cm="1">
        <f t="array" ref="AV134">AnualidadActivo(AV$2, $E134, $C134, $B134, $D134, Hombres!$A$1:$DW$117, Mujeres!$A$1:$DW$117)</f>
        <v>0</v>
      </c>
      <c r="AW134" s="46" cm="1">
        <f t="array" ref="AW134">AnualidadActivo(AW$2, $E134, $C134, $B134, $D134, Hombres!$A$1:$DW$117, Mujeres!$A$1:$DW$117)</f>
        <v>0</v>
      </c>
      <c r="AX134" s="46" cm="1">
        <f t="array" ref="AX134">AnualidadActivo(AX$2, $E134, $C134, $B134, $D134, Hombres!$A$1:$DW$117, Mujeres!$A$1:$DW$117)</f>
        <v>0</v>
      </c>
      <c r="AY134" s="46" cm="1">
        <f t="array" ref="AY134">AnualidadActivo(AY$2, $E134, $C134, $B134, $D134, Hombres!$A$1:$DW$117, Mujeres!$A$1:$DW$117)</f>
        <v>0</v>
      </c>
      <c r="AZ134" s="46" cm="1">
        <f t="array" ref="AZ134">AnualidadActivo(AZ$2, $E134, $C134, $B134, $D134, Hombres!$A$1:$DW$117, Mujeres!$A$1:$DW$117)</f>
        <v>0</v>
      </c>
      <c r="BA134" s="46" cm="1">
        <f t="array" ref="BA134">AnualidadActivo(BA$2, $E134, $C134, $B134, $D134, Hombres!$A$1:$DW$117, Mujeres!$A$1:$DW$117)</f>
        <v>0</v>
      </c>
      <c r="BB134" s="46" cm="1">
        <f t="array" ref="BB134">AnualidadActivo(BB$2, $E134, $C134, $B134, $D134, Hombres!$A$1:$DW$117, Mujeres!$A$1:$DW$117)</f>
        <v>0</v>
      </c>
      <c r="BC134" s="46" cm="1">
        <f t="array" ref="BC134">AnualidadActivo(BC$2, $E134, $C134, $B134, $D134, Hombres!$A$1:$DW$117, Mujeres!$A$1:$DW$117)</f>
        <v>0</v>
      </c>
      <c r="BD134" s="46" cm="1">
        <f t="array" ref="BD134">AnualidadActivo(BD$2, $E134, $C134, $B134, $D134, Hombres!$A$1:$DW$117, Mujeres!$A$1:$DW$117)</f>
        <v>264889050.07133457</v>
      </c>
      <c r="BE134" s="46" cm="1">
        <f t="array" ref="BE134">AnualidadActivo(BE$2, $E134, $C134, $B134, $D134, Hombres!$A$1:$DW$117, Mujeres!$A$1:$DW$117)</f>
        <v>272835721.57347459</v>
      </c>
      <c r="BF134" s="46" cm="1">
        <f t="array" ref="BF134">AnualidadActivo(BF$2, $E134, $C134, $B134, $D134, Hombres!$A$1:$DW$117, Mujeres!$A$1:$DW$117)</f>
        <v>281020793.22067887</v>
      </c>
      <c r="BG134" s="46" cm="1">
        <f t="array" ref="BG134">AnualidadActivo(BG$2, $E134, $C134, $B134, $D134, Hombres!$A$1:$DW$117, Mujeres!$A$1:$DW$117)</f>
        <v>289451417.01729923</v>
      </c>
      <c r="BH134" s="46" cm="1">
        <f t="array" ref="BH134">AnualidadActivo(BH$2, $E134, $C134, $B134, $D134, Hombres!$A$1:$DW$117, Mujeres!$A$1:$DW$117)</f>
        <v>298134959.5278182</v>
      </c>
      <c r="BI134" s="46" cm="1">
        <f t="array" ref="BI134">AnualidadActivo(BI$2, $E134, $C134, $B134, $D134, Hombres!$A$1:$DW$117, Mujeres!$A$1:$DW$117)</f>
        <v>304911399.00976831</v>
      </c>
      <c r="BJ134" s="46" cm="1">
        <f t="array" ref="BJ134">AnualidadActivo(BJ$2, $E134, $C134, $B134, $D134, Hombres!$A$1:$DW$117, Mujeres!$A$1:$DW$117)</f>
        <v>311675223.57126737</v>
      </c>
      <c r="BK134" s="46" cm="1">
        <f t="array" ref="BK134">AnualidadActivo(BK$2, $E134, $C134, $B134, $D134, Hombres!$A$1:$DW$117, Mujeres!$A$1:$DW$117)</f>
        <v>318433488.44808948</v>
      </c>
      <c r="BL134" s="46" cm="1">
        <f t="array" ref="BL134">AnualidadActivo(BL$2, $E134, $C134, $B134, $D134, Hombres!$A$1:$DW$117, Mujeres!$A$1:$DW$117)</f>
        <v>325194901.66279715</v>
      </c>
      <c r="BM134" s="46" cm="1">
        <f t="array" ref="BM134">AnualidadActivo(BM$2, $E134, $C134, $B134, $D134, Hombres!$A$1:$DW$117, Mujeres!$A$1:$DW$117)</f>
        <v>331935019.64664644</v>
      </c>
      <c r="BN134" s="46" cm="1">
        <f t="array" ref="BN134">AnualidadActivo(BN$2, $E134, $C134, $B134, $D134, Hombres!$A$1:$DW$117, Mujeres!$A$1:$DW$117)</f>
        <v>338592229.40014488</v>
      </c>
      <c r="BO134" s="46" cm="1">
        <f t="array" ref="BO134">AnualidadActivo(BO$2, $E134, $C134, $B134, $D134, Hombres!$A$1:$DW$117, Mujeres!$A$1:$DW$117)</f>
        <v>345062557.94645923</v>
      </c>
      <c r="BP134" s="46" cm="1">
        <f t="array" ref="BP134">AnualidadActivo(BP$2, $E134, $C134, $B134, $D134, Hombres!$A$1:$DW$117, Mujeres!$A$1:$DW$117)</f>
        <v>351218305.2446332</v>
      </c>
      <c r="BQ134" s="46" cm="1">
        <f t="array" ref="BQ134">AnualidadActivo(BQ$2, $E134, $C134, $B134, $D134, Hombres!$A$1:$DW$117, Mujeres!$A$1:$DW$117)</f>
        <v>356928719.06488091</v>
      </c>
      <c r="BR134" s="46" cm="1">
        <f t="array" ref="BR134">AnualidadActivo(BR$2, $E134, $C134, $B134, $D134, Hombres!$A$1:$DW$117, Mujeres!$A$1:$DW$117)</f>
        <v>362083283.03167576</v>
      </c>
      <c r="BS134" s="46" cm="1">
        <f t="array" ref="BS134">AnualidadActivo(BS$2, $E134, $C134, $B134, $D134, Hombres!$A$1:$DW$117, Mujeres!$A$1:$DW$117)</f>
        <v>366635725.37215406</v>
      </c>
      <c r="BT134" s="46" cm="1">
        <f t="array" ref="BT134">AnualidadActivo(BT$2, $E134, $C134, $B134, $D134, Hombres!$A$1:$DW$117, Mujeres!$A$1:$DW$117)</f>
        <v>370582354.00641483</v>
      </c>
      <c r="BU134" s="46" cm="1">
        <f t="array" ref="BU134">AnualidadActivo(BU$2, $E134, $C134, $B134, $D134, Hombres!$A$1:$DW$117, Mujeres!$A$1:$DW$117)</f>
        <v>373921812.79024351</v>
      </c>
      <c r="BV134" s="46" cm="1">
        <f t="array" ref="BV134">AnualidadActivo(BV$2, $E134, $C134, $B134, $D134, Hombres!$A$1:$DW$117, Mujeres!$A$1:$DW$117)</f>
        <v>376630657.95357007</v>
      </c>
      <c r="BW134" s="46" cm="1">
        <f t="array" ref="BW134">AnualidadActivo(BW$2, $E134, $C134, $B134, $D134, Hombres!$A$1:$DW$117, Mujeres!$A$1:$DW$117)</f>
        <v>378645763.41772133</v>
      </c>
      <c r="BX134" s="46" cm="1">
        <f t="array" ref="BX134">AnualidadActivo(BX$2, $E134, $C134, $B134, $D134, Hombres!$A$1:$DW$117, Mujeres!$A$1:$DW$117)</f>
        <v>379200083.01901394</v>
      </c>
      <c r="BY134" s="46" cm="1">
        <f t="array" ref="BY134">AnualidadActivo(BY$2, $E134, $C134, $B134, $D134, Hombres!$A$1:$DW$117, Mujeres!$A$1:$DW$117)</f>
        <v>378711008.95354009</v>
      </c>
      <c r="BZ134" s="46" cm="1">
        <f t="array" ref="BZ134">AnualidadActivo(BZ$2, $E134, $C134, $B134, $D134, Hombres!$A$1:$DW$117, Mujeres!$A$1:$DW$117)</f>
        <v>377074387.74181986</v>
      </c>
      <c r="CA134" s="46" cm="1">
        <f t="array" ref="CA134">AnualidadActivo(CA$2, $E134, $C134, $B134, $D134, Hombres!$A$1:$DW$117, Mujeres!$A$1:$DW$117)</f>
        <v>374165377.24174947</v>
      </c>
      <c r="CB134" s="46" cm="1">
        <f t="array" ref="CB134">AnualidadActivo(CB$2, $E134, $C134, $B134, $D134, Hombres!$A$1:$DW$117, Mujeres!$A$1:$DW$117)</f>
        <v>369852710.43545407</v>
      </c>
      <c r="CC134" s="46" cm="1">
        <f t="array" ref="CC134">AnualidadActivo(CC$2, $E134, $C134, $B134, $D134, Hombres!$A$1:$DW$117, Mujeres!$A$1:$DW$117)</f>
        <v>364023901.99100631</v>
      </c>
      <c r="CD134" s="46" cm="1">
        <f t="array" ref="CD134">AnualidadActivo(CD$2, $E134, $C134, $B134, $D134, Hombres!$A$1:$DW$117, Mujeres!$A$1:$DW$117)</f>
        <v>356564233.91347897</v>
      </c>
      <c r="CE134" s="46" cm="1">
        <f t="array" ref="CE134">AnualidadActivo(CE$2, $E134, $C134, $B134, $D134, Hombres!$A$1:$DW$117, Mujeres!$A$1:$DW$117)</f>
        <v>347357589.21869844</v>
      </c>
      <c r="CF134" s="46" cm="1">
        <f t="array" ref="CF134">AnualidadActivo(CF$2, $E134, $C134, $B134, $D134, Hombres!$A$1:$DW$117, Mujeres!$A$1:$DW$117)</f>
        <v>336304283.4260475</v>
      </c>
      <c r="CG134" s="46" cm="1">
        <f t="array" ref="CG134">AnualidadActivo(CG$2, $E134, $C134, $B134, $D134, Hombres!$A$1:$DW$117, Mujeres!$A$1:$DW$117)</f>
        <v>323352014.95414704</v>
      </c>
      <c r="CH134" s="46" cm="1">
        <f t="array" ref="CH134">AnualidadActivo(CH$2, $E134, $C134, $B134, $D134, Hombres!$A$1:$DW$117, Mujeres!$A$1:$DW$117)</f>
        <v>308507966.11114633</v>
      </c>
      <c r="CI134" s="46" cm="1">
        <f t="array" ref="CI134">AnualidadActivo(CI$2, $E134, $C134, $B134, $D134, Hombres!$A$1:$DW$117, Mujeres!$A$1:$DW$117)</f>
        <v>291819968.41199058</v>
      </c>
      <c r="CJ134" s="46" cm="1">
        <f t="array" ref="CJ134">AnualidadActivo(CJ$2, $E134, $C134, $B134, $D134, Hombres!$A$1:$DW$117, Mujeres!$A$1:$DW$117)</f>
        <v>273375274.27993375</v>
      </c>
      <c r="CK134" s="46" cm="1">
        <f t="array" ref="CK134">AnualidadActivo(CK$2, $E134, $C134, $B134, $D134, Hombres!$A$1:$DW$117, Mujeres!$A$1:$DW$117)</f>
        <v>253322101.40327546</v>
      </c>
      <c r="CL134" s="46" cm="1">
        <f t="array" ref="CL134">AnualidadActivo(CL$2, $E134, $C134, $B134, $D134, Hombres!$A$1:$DW$117, Mujeres!$A$1:$DW$117)</f>
        <v>231896122.87970638</v>
      </c>
      <c r="CM134" s="46" cm="1">
        <f t="array" ref="CM134">AnualidadActivo(CM$2, $E134, $C134, $B134, $D134, Hombres!$A$1:$DW$117, Mujeres!$A$1:$DW$117)</f>
        <v>209415400.57475427</v>
      </c>
      <c r="CN134" s="46" cm="1">
        <f t="array" ref="CN134">AnualidadActivo(CN$2, $E134, $C134, $B134, $D134, Hombres!$A$1:$DW$117, Mujeres!$A$1:$DW$117)</f>
        <v>186255406.32519695</v>
      </c>
      <c r="CO134" s="46" cm="1">
        <f t="array" ref="CO134">AnualidadActivo(CO$2, $E134, $C134, $B134, $D134, Hombres!$A$1:$DW$117, Mujeres!$A$1:$DW$117)</f>
        <v>162839389.30736083</v>
      </c>
      <c r="CP134" s="46" cm="1">
        <f t="array" ref="CP134">AnualidadActivo(CP$2, $E134, $C134, $B134, $D134, Hombres!$A$1:$DW$117, Mujeres!$A$1:$DW$117)</f>
        <v>139640215.32950413</v>
      </c>
      <c r="CQ134" s="46" cm="1">
        <f t="array" ref="CQ134">AnualidadActivo(CQ$2, $E134, $C134, $B134, $D134, Hombres!$A$1:$DW$117, Mujeres!$A$1:$DW$117)</f>
        <v>117173399.98562433</v>
      </c>
      <c r="CR134" s="46" cm="1">
        <f t="array" ref="CR134">AnualidadActivo(CR$2, $E134, $C134, $B134, $D134, Hombres!$A$1:$DW$117, Mujeres!$A$1:$DW$117)</f>
        <v>95956176.433012217</v>
      </c>
      <c r="CS134" s="46" cm="1">
        <f t="array" ref="CS134">AnualidadActivo(CS$2, $E134, $C134, $B134, $D134, Hombres!$A$1:$DW$117, Mujeres!$A$1:$DW$117)</f>
        <v>76456514.198222309</v>
      </c>
      <c r="CT134" s="46" cm="1">
        <f t="array" ref="CT134">AnualidadActivo(CT$2, $E134, $C134, $B134, $D134, Hombres!$A$1:$DW$117, Mujeres!$A$1:$DW$117)</f>
        <v>59060097.836313963</v>
      </c>
      <c r="CU134" s="46" cm="1">
        <f t="array" ref="CU134">AnualidadActivo(CU$2, $E134, $C134, $B134, $D134, Hombres!$A$1:$DW$117, Mujeres!$A$1:$DW$117)</f>
        <v>44047582.450673081</v>
      </c>
      <c r="CV134" s="46" cm="1">
        <f t="array" ref="CV134">AnualidadActivo(CV$2, $E134, $C134, $B134, $D134, Hombres!$A$1:$DW$117, Mujeres!$A$1:$DW$117)</f>
        <v>31572162.436117325</v>
      </c>
      <c r="CW134" s="46" cm="1">
        <f t="array" ref="CW134">AnualidadActivo(CW$2, $E134, $C134, $B134, $D134, Hombres!$A$1:$DW$117, Mujeres!$A$1:$DW$117)</f>
        <v>21636282.406527184</v>
      </c>
      <c r="CX134" s="46" cm="1">
        <f t="array" ref="CX134">AnualidadActivo(CX$2, $E134, $C134, $B134, $D134, Hombres!$A$1:$DW$117, Mujeres!$A$1:$DW$117)</f>
        <v>14089584.771898171</v>
      </c>
      <c r="CY134" s="46" cm="1">
        <f t="array" ref="CY134">AnualidadActivo(CY$2, $E134, $C134, $B134, $D134, Hombres!$A$1:$DW$117, Mujeres!$A$1:$DW$117)</f>
        <v>8655344.1489197537</v>
      </c>
      <c r="CZ134" s="46" cm="1">
        <f t="array" ref="CZ134">AnualidadActivo(CZ$2, $E134, $C134, $B134, $D134, Hombres!$A$1:$DW$117, Mujeres!$A$1:$DW$117)</f>
        <v>4972804.6507630665</v>
      </c>
      <c r="DA134" s="46" cm="1">
        <f t="array" ref="DA134">AnualidadActivo(DA$2, $E134, $C134, $B134, $D134, Hombres!$A$1:$DW$117, Mujeres!$A$1:$DW$117)</f>
        <v>2645279.2816815306</v>
      </c>
      <c r="DD134" s="21"/>
      <c r="DE134" s="46" cm="1">
        <f t="array" ref="DE134">beneficio_muerte_individual_activo(DE$2,$F134,$D134, Hombres!$A$1:$DW$117, Mujeres!$A$1:$DW$117)</f>
        <v>0</v>
      </c>
      <c r="DF134" s="46" cm="1">
        <f t="array" ref="DF134">beneficio_muerte_individual_activo(DF$2,$F134,$D134, Hombres!$A$1:$DW$117, Mujeres!$A$1:$DW$117)</f>
        <v>5044</v>
      </c>
      <c r="DG134" s="46" cm="1">
        <f t="array" ref="DG134">beneficio_muerte_individual_activo(DG$2,$F134,$D134, Hombres!$A$1:$DW$117, Mujeres!$A$1:$DW$117)</f>
        <v>5166.7824863999995</v>
      </c>
      <c r="DH134" s="46" cm="1">
        <f t="array" ref="DH134">beneficio_muerte_individual_activo(DH$2,$F134,$D134, Hombres!$A$1:$DW$117, Mujeres!$A$1:$DW$117)</f>
        <v>5253.7490671200694</v>
      </c>
      <c r="DI134" s="46" cm="1">
        <f t="array" ref="DI134">beneficio_muerte_individual_activo(DI$2,$F134,$D134, Hombres!$A$1:$DW$117, Mujeres!$A$1:$DW$117)</f>
        <v>5295.5704816775406</v>
      </c>
      <c r="DJ134" s="46" cm="1">
        <f t="array" ref="DJ134">beneficio_muerte_individual_activo(DJ$2,$F134,$D134, Hombres!$A$1:$DW$117, Mujeres!$A$1:$DW$117)</f>
        <v>5318.8240590060022</v>
      </c>
      <c r="DK134" s="46" cm="1">
        <f t="array" ref="DK134">beneficio_muerte_individual_activo(DK$2,$F134,$D134, Hombres!$A$1:$DW$117, Mujeres!$A$1:$DW$117)</f>
        <v>5371.83475981826</v>
      </c>
      <c r="DL134" s="46" cm="1">
        <f t="array" ref="DL134">beneficio_muerte_individual_activo(DL$2,$F134,$D134, Hombres!$A$1:$DW$117, Mujeres!$A$1:$DW$117)</f>
        <v>5498.1965880389389</v>
      </c>
      <c r="DM134" s="46" cm="1">
        <f t="array" ref="DM134">beneficio_muerte_individual_activo(DM$2,$F134,$D134, Hombres!$A$1:$DW$117, Mujeres!$A$1:$DW$117)</f>
        <v>5622.6405261138907</v>
      </c>
      <c r="DN134" s="46" cm="1">
        <f t="array" ref="DN134">beneficio_muerte_individual_activo(DN$2,$F134,$D134, Hombres!$A$1:$DW$117, Mujeres!$A$1:$DW$117)</f>
        <v>5683.1959200892852</v>
      </c>
      <c r="DO134" s="46" cm="1">
        <f t="array" ref="DO134">beneficio_muerte_individual_activo(DO$2,$F134,$D134, Hombres!$A$1:$DW$117, Mujeres!$A$1:$DW$117)</f>
        <v>5710.3525716880549</v>
      </c>
      <c r="DP134" s="46" cm="1">
        <f t="array" ref="DP134">beneficio_muerte_individual_activo(DP$2,$F134,$D134, Hombres!$A$1:$DW$117, Mujeres!$A$1:$DW$117)</f>
        <v>5739.3788440478729</v>
      </c>
      <c r="DQ134" s="46" cm="1">
        <f t="array" ref="DQ134">beneficio_muerte_individual_activo(DQ$2,$F134,$D134, Hombres!$A$1:$DW$117, Mujeres!$A$1:$DW$117)</f>
        <v>5753.4681098309638</v>
      </c>
      <c r="DR134" s="46" cm="1">
        <f t="array" ref="DR134">beneficio_muerte_individual_activo(DR$2,$F134,$D134, Hombres!$A$1:$DW$117, Mujeres!$A$1:$DW$117)</f>
        <v>5732.9509032518126</v>
      </c>
      <c r="DS134" s="46" cm="1">
        <f t="array" ref="DS134">beneficio_muerte_individual_activo(DS$2,$F134,$D134, Hombres!$A$1:$DW$117, Mujeres!$A$1:$DW$117)</f>
        <v>5696.7175065583178</v>
      </c>
      <c r="DT134" s="46" cm="1">
        <f t="array" ref="DT134">beneficio_muerte_individual_activo(DT$2,$F134,$D134, Hombres!$A$1:$DW$117, Mujeres!$A$1:$DW$117)</f>
        <v>5734.4412515078238</v>
      </c>
      <c r="DU134" s="46" cm="1">
        <f t="array" ref="DU134">beneficio_muerte_individual_activo(DU$2,$F134,$D134, Hombres!$A$1:$DW$117, Mujeres!$A$1:$DW$117)</f>
        <v>5851.6796973405753</v>
      </c>
      <c r="DV134" s="46" cm="1">
        <f t="array" ref="DV134">beneficio_muerte_individual_activo(DV$2,$F134,$D134, Hombres!$A$1:$DW$117, Mujeres!$A$1:$DW$117)</f>
        <v>6067.2083361411451</v>
      </c>
      <c r="DW134" s="46" cm="1">
        <f t="array" ref="DW134">beneficio_muerte_individual_activo(DW$2,$F134,$D134, Hombres!$A$1:$DW$117, Mujeres!$A$1:$DW$117)</f>
        <v>6369.2479771445551</v>
      </c>
      <c r="DX134" s="46" cm="1">
        <f t="array" ref="DX134">beneficio_muerte_individual_activo(DX$2,$F134,$D134, Hombres!$A$1:$DW$117, Mujeres!$A$1:$DW$117)</f>
        <v>6747.0264187310722</v>
      </c>
      <c r="DY134" s="46" cm="1">
        <f t="array" ref="DY134">beneficio_muerte_individual_activo(DY$2,$F134,$D134, Hombres!$A$1:$DW$117, Mujeres!$A$1:$DW$117)</f>
        <v>7190.765351161479</v>
      </c>
      <c r="DZ134" s="46" cm="1">
        <f t="array" ref="DZ134">beneficio_muerte_individual_activo(DZ$2,$F134,$D134, Hombres!$A$1:$DW$117, Mujeres!$A$1:$DW$117)</f>
        <v>7642.8202557263094</v>
      </c>
      <c r="EA134" s="46" cm="1">
        <f t="array" ref="EA134">beneficio_muerte_individual_activo(EA$2,$F134,$D134, Hombres!$A$1:$DW$117, Mujeres!$A$1:$DW$117)</f>
        <v>8019.1127916877585</v>
      </c>
      <c r="EB134" s="46" cm="1">
        <f t="array" ref="EB134">beneficio_muerte_individual_activo(EB$2,$F134,$D134, Hombres!$A$1:$DW$117, Mujeres!$A$1:$DW$117)</f>
        <v>8293.7154294802731</v>
      </c>
      <c r="EC134" s="46" cm="1">
        <f t="array" ref="EC134">beneficio_muerte_individual_activo(EC$2,$F134,$D134, Hombres!$A$1:$DW$117, Mujeres!$A$1:$DW$117)</f>
        <v>8509.5241593283536</v>
      </c>
      <c r="ED134" s="46" cm="1">
        <f t="array" ref="ED134">beneficio_muerte_individual_activo(ED$2,$F134,$D134, Hombres!$A$1:$DW$117, Mujeres!$A$1:$DW$117)</f>
        <v>8880.9021062894954</v>
      </c>
      <c r="EE134" s="46" cm="1">
        <f t="array" ref="EE134">beneficio_muerte_individual_activo(EE$2,$F134,$D134, Hombres!$A$1:$DW$117, Mujeres!$A$1:$DW$117)</f>
        <v>9416.8430393065828</v>
      </c>
      <c r="EF134" s="46" cm="1">
        <f t="array" ref="EF134">beneficio_muerte_individual_activo(EF$2,$F134,$D134, Hombres!$A$1:$DW$117, Mujeres!$A$1:$DW$117)</f>
        <v>10092.270583624386</v>
      </c>
      <c r="EG134" s="46" cm="1">
        <f t="array" ref="EG134">beneficio_muerte_individual_activo(EG$2,$F134,$D134, Hombres!$A$1:$DW$117, Mujeres!$A$1:$DW$117)</f>
        <v>10833.923280595156</v>
      </c>
      <c r="EH134" s="46" cm="1">
        <f t="array" ref="EH134">beneficio_muerte_individual_activo(EH$2,$F134,$D134, Hombres!$A$1:$DW$117, Mujeres!$A$1:$DW$117)</f>
        <v>11588.893175712898</v>
      </c>
      <c r="EI134" s="46" cm="1">
        <f t="array" ref="EI134">beneficio_muerte_individual_activo(EI$2,$F134,$D134, Hombres!$A$1:$DW$117, Mujeres!$A$1:$DW$117)</f>
        <v>12351.38021103055</v>
      </c>
      <c r="EJ134" s="46" cm="1">
        <f t="array" ref="EJ134">beneficio_muerte_individual_activo(EJ$2,$F134,$D134, Hombres!$A$1:$DW$117, Mujeres!$A$1:$DW$117)</f>
        <v>13069.649227523603</v>
      </c>
      <c r="EK134" s="46" cm="1">
        <f t="array" ref="EK134">beneficio_muerte_individual_activo(EK$2,$F134,$D134, Hombres!$A$1:$DW$117, Mujeres!$A$1:$DW$117)</f>
        <v>13693.135273725535</v>
      </c>
      <c r="EL134" s="46" cm="1">
        <f t="array" ref="EL134">beneficio_muerte_individual_activo(EL$2,$F134,$D134, Hombres!$A$1:$DW$117, Mujeres!$A$1:$DW$117)</f>
        <v>14380.200662963391</v>
      </c>
      <c r="EM134" s="46" cm="1">
        <f t="array" ref="EM134">beneficio_muerte_individual_activo(EM$2,$F134,$D134, Hombres!$A$1:$DW$117, Mujeres!$A$1:$DW$117)</f>
        <v>15187.217309273175</v>
      </c>
      <c r="EN134" s="46" cm="1">
        <f t="array" ref="EN134">beneficio_muerte_individual_activo(EN$2,$F134,$D134, Hombres!$A$1:$DW$117, Mujeres!$A$1:$DW$117)</f>
        <v>16299.694604647015</v>
      </c>
      <c r="EO134" s="46" cm="1">
        <f t="array" ref="EO134">beneficio_muerte_individual_activo(EO$2,$F134,$D134, Hombres!$A$1:$DW$117, Mujeres!$A$1:$DW$117)</f>
        <v>17782.213740847292</v>
      </c>
      <c r="EP134" s="46" cm="1">
        <f t="array" ref="EP134">beneficio_muerte_individual_activo(EP$2,$F134,$D134, Hombres!$A$1:$DW$117, Mujeres!$A$1:$DW$117)</f>
        <v>19620.19595913848</v>
      </c>
      <c r="EQ134" s="46" cm="1">
        <f t="array" ref="EQ134">beneficio_muerte_individual_activo(EQ$2,$F134,$D134, Hombres!$A$1:$DW$117, Mujeres!$A$1:$DW$117)</f>
        <v>21538.757848510333</v>
      </c>
      <c r="ER134" s="46" cm="1">
        <f t="array" ref="ER134">beneficio_muerte_individual_activo(ER$2,$F134,$D134, Hombres!$A$1:$DW$117, Mujeres!$A$1:$DW$117)</f>
        <v>23344.721425354543</v>
      </c>
      <c r="ES134" s="46" cm="1">
        <f t="array" ref="ES134">beneficio_muerte_individual_activo(ES$2,$F134,$D134, Hombres!$A$1:$DW$117, Mujeres!$A$1:$DW$117)</f>
        <v>25064.417024585957</v>
      </c>
      <c r="ET134" s="46" cm="1">
        <f t="array" ref="ET134">beneficio_muerte_individual_activo(ET$2,$F134,$D134, Hombres!$A$1:$DW$117, Mujeres!$A$1:$DW$117)</f>
        <v>26715.524777764454</v>
      </c>
      <c r="EU134" s="46" cm="1">
        <f t="array" ref="EU134">beneficio_muerte_individual_activo(EU$2,$F134,$D134, Hombres!$A$1:$DW$117, Mujeres!$A$1:$DW$117)</f>
        <v>28371.822784402815</v>
      </c>
      <c r="EV134" s="46" cm="1">
        <f t="array" ref="EV134">beneficio_muerte_individual_activo(EV$2,$F134,$D134, Hombres!$A$1:$DW$117, Mujeres!$A$1:$DW$117)</f>
        <v>30235.660630715985</v>
      </c>
      <c r="EW134" s="46" cm="1">
        <f t="array" ref="EW134">beneficio_muerte_individual_activo(EW$2,$F134,$D134, Hombres!$A$1:$DW$117, Mujeres!$A$1:$DW$117)</f>
        <v>19401.028967783866</v>
      </c>
      <c r="EX134" s="46" cm="1">
        <f t="array" ref="EX134">beneficio_muerte_individual_activo(EX$2,$F134,$D134, Hombres!$A$1:$DW$117, Mujeres!$A$1:$DW$117)</f>
        <v>20715.851803390138</v>
      </c>
      <c r="EY134" s="46" cm="1">
        <f t="array" ref="EY134">beneficio_muerte_individual_activo(EY$2,$F134,$D134, Hombres!$A$1:$DW$117, Mujeres!$A$1:$DW$117)</f>
        <v>21854.514954834474</v>
      </c>
      <c r="EZ134" s="46" cm="1">
        <f t="array" ref="EZ134">beneficio_muerte_individual_activo(EZ$2,$F134,$D134, Hombres!$A$1:$DW$117, Mujeres!$A$1:$DW$117)</f>
        <v>22831.381650285814</v>
      </c>
      <c r="FA134" s="46" cm="1">
        <f t="array" ref="FA134">beneficio_muerte_individual_activo(FA$2,$F134,$D134, Hombres!$A$1:$DW$117, Mujeres!$A$1:$DW$117)</f>
        <v>23950.781413710323</v>
      </c>
      <c r="FB134" s="46" cm="1">
        <f t="array" ref="FB134">beneficio_muerte_individual_activo(FB$2,$F134,$D134, Hombres!$A$1:$DW$117, Mujeres!$A$1:$DW$117)</f>
        <v>25474.868096031012</v>
      </c>
      <c r="FC134" s="46" cm="1">
        <f t="array" ref="FC134">beneficio_muerte_individual_activo(FC$2,$F134,$D134, Hombres!$A$1:$DW$117, Mujeres!$A$1:$DW$117)</f>
        <v>27630.402692179618</v>
      </c>
      <c r="FD134" s="46" cm="1">
        <f t="array" ref="FD134">beneficio_muerte_individual_activo(FD$2,$F134,$D134, Hombres!$A$1:$DW$117, Mujeres!$A$1:$DW$117)</f>
        <v>30489.889654891664</v>
      </c>
      <c r="FE134" s="46" cm="1">
        <f t="array" ref="FE134">beneficio_muerte_individual_activo(FE$2,$F134,$D134, Hombres!$A$1:$DW$117, Mujeres!$A$1:$DW$117)</f>
        <v>34000.791080317758</v>
      </c>
      <c r="FF134" s="46" cm="1">
        <f t="array" ref="FF134">beneficio_muerte_individual_activo(FF$2,$F134,$D134, Hombres!$A$1:$DW$117, Mujeres!$A$1:$DW$117)</f>
        <v>37975.133051008874</v>
      </c>
      <c r="FG134" s="46" cm="1">
        <f t="array" ref="FG134">beneficio_muerte_individual_activo(FG$2,$F134,$D134, Hombres!$A$1:$DW$117, Mujeres!$A$1:$DW$117)</f>
        <v>41909.075253843599</v>
      </c>
      <c r="FH134" s="46" cm="1">
        <f t="array" ref="FH134">beneficio_muerte_individual_activo(FH$2,$F134,$D134, Hombres!$A$1:$DW$117, Mujeres!$A$1:$DW$117)</f>
        <v>45465.533660765635</v>
      </c>
      <c r="FI134" s="46" cm="1">
        <f t="array" ref="FI134">beneficio_muerte_individual_activo(FI$2,$F134,$D134, Hombres!$A$1:$DW$117, Mujeres!$A$1:$DW$117)</f>
        <v>48634.414984302981</v>
      </c>
      <c r="FJ134" s="46" cm="1">
        <f t="array" ref="FJ134">beneficio_muerte_individual_activo(FJ$2,$F134,$D134, Hombres!$A$1:$DW$117, Mujeres!$A$1:$DW$117)</f>
        <v>51600.828933763594</v>
      </c>
      <c r="FK134" s="46" cm="1">
        <f t="array" ref="FK134">beneficio_muerte_individual_activo(FK$2,$F134,$D134, Hombres!$A$1:$DW$117, Mujeres!$A$1:$DW$117)</f>
        <v>54657.785068927151</v>
      </c>
      <c r="FL134" s="46" cm="1">
        <f t="array" ref="FL134">beneficio_muerte_individual_activo(FL$2,$F134,$D134, Hombres!$A$1:$DW$117, Mujeres!$A$1:$DW$117)</f>
        <v>61756.725789827819</v>
      </c>
      <c r="FM134" s="46" cm="1">
        <f t="array" ref="FM134">beneficio_muerte_individual_activo(FM$2,$F134,$D134, Hombres!$A$1:$DW$117, Mujeres!$A$1:$DW$117)</f>
        <v>65826.854744823606</v>
      </c>
      <c r="FN134" s="46" cm="1">
        <f t="array" ref="FN134">beneficio_muerte_individual_activo(FN$2,$F134,$D134, Hombres!$A$1:$DW$117, Mujeres!$A$1:$DW$117)</f>
        <v>69941.56071523171</v>
      </c>
      <c r="FO134" s="46" cm="1">
        <f t="array" ref="FO134">beneficio_muerte_individual_activo(FO$2,$F134,$D134, Hombres!$A$1:$DW$117, Mujeres!$A$1:$DW$117)</f>
        <v>74214.03815406427</v>
      </c>
      <c r="FP134" s="46" cm="1">
        <f t="array" ref="FP134">beneficio_muerte_individual_activo(FP$2,$F134,$D134, Hombres!$A$1:$DW$117, Mujeres!$A$1:$DW$117)</f>
        <v>78701.889746992689</v>
      </c>
      <c r="FQ134" s="106" cm="1">
        <f t="array" ref="FQ134">beneficio_muerte_individual_activo(FQ$2,$F134,$D134, Hombres!$A$1:$DW$117, Mujeres!$A$1:$DW$117)</f>
        <v>83244.156617069093</v>
      </c>
      <c r="FR134" s="46" cm="1">
        <f t="array" ref="FR134">beneficio_muerte_individual_activo(FR$2,$F134,$D134, Hombres!$A$1:$DW$117, Mujeres!$A$1:$DW$117)</f>
        <v>87733.672411981548</v>
      </c>
      <c r="FS134" s="46" cm="1">
        <f t="array" ref="FS134">beneficio_muerte_individual_activo(FS$2,$F134,$D134, Hombres!$A$1:$DW$117, Mujeres!$A$1:$DW$117)</f>
        <v>92126.853875838307</v>
      </c>
      <c r="FT134" s="46" cm="1">
        <f t="array" ref="FT134">beneficio_muerte_individual_activo(FT$2,$F134,$D134, Hombres!$A$1:$DW$117, Mujeres!$A$1:$DW$117)</f>
        <v>96378.22263021351</v>
      </c>
      <c r="FU134" s="46" cm="1">
        <f t="array" ref="FU134">beneficio_muerte_individual_activo(FU$2,$F134,$D134, Hombres!$A$1:$DW$117, Mujeres!$A$1:$DW$117)</f>
        <v>100347.85504275588</v>
      </c>
      <c r="FV134" s="46" cm="1">
        <f t="array" ref="FV134">beneficio_muerte_individual_activo(FV$2,$F134,$D134, Hombres!$A$1:$DW$117, Mujeres!$A$1:$DW$117)</f>
        <v>103764.93264489103</v>
      </c>
      <c r="FW134" s="46" cm="1">
        <f t="array" ref="FW134">beneficio_muerte_individual_activo(FW$2,$F134,$D134, Hombres!$A$1:$DW$117, Mujeres!$A$1:$DW$117)</f>
        <v>106408.21915994541</v>
      </c>
      <c r="FX134" s="46" cm="1">
        <f t="array" ref="FX134">beneficio_muerte_individual_activo(FX$2,$F134,$D134, Hombres!$A$1:$DW$117, Mujeres!$A$1:$DW$117)</f>
        <v>108165.06135293517</v>
      </c>
      <c r="FY134" s="46" cm="1">
        <f t="array" ref="FY134">beneficio_muerte_individual_activo(FY$2,$F134,$D134, Hombres!$A$1:$DW$117, Mujeres!$A$1:$DW$117)</f>
        <v>108935.19514282994</v>
      </c>
      <c r="FZ134" s="46" cm="1">
        <f t="array" ref="FZ134">beneficio_muerte_individual_activo(FZ$2,$F134,$D134, Hombres!$A$1:$DW$117, Mujeres!$A$1:$DW$117)</f>
        <v>108563.90786436386</v>
      </c>
      <c r="GA134" s="46" cm="1">
        <f t="array" ref="GA134">beneficio_muerte_individual_activo(GA$2,$F134,$D134, Hombres!$A$1:$DW$117, Mujeres!$A$1:$DW$117)</f>
        <v>106844.53678652681</v>
      </c>
      <c r="GB134" s="46" cm="1">
        <f t="array" ref="GB134">beneficio_muerte_individual_activo(GB$2,$F134,$D134, Hombres!$A$1:$DW$117, Mujeres!$A$1:$DW$117)</f>
        <v>103647.75330860924</v>
      </c>
      <c r="GC134" s="46" cm="1">
        <f t="array" ref="GC134">beneficio_muerte_individual_activo(GC$2,$F134,$D134, Hombres!$A$1:$DW$117, Mujeres!$A$1:$DW$117)</f>
        <v>98978.936608957301</v>
      </c>
      <c r="GD134" s="46" cm="1">
        <f t="array" ref="GD134">beneficio_muerte_individual_activo(GD$2,$F134,$D134, Hombres!$A$1:$DW$117, Mujeres!$A$1:$DW$117)</f>
        <v>92907.220614493694</v>
      </c>
      <c r="GE134" s="46" cm="1">
        <f t="array" ref="GE134">beneficio_muerte_individual_activo(GE$2,$F134,$D134, Hombres!$A$1:$DW$117, Mujeres!$A$1:$DW$117)</f>
        <v>85524.737750186061</v>
      </c>
      <c r="GF134" s="46" cm="1">
        <f t="array" ref="GF134">beneficio_muerte_individual_activo(GF$2,$F134,$D134, Hombres!$A$1:$DW$117, Mujeres!$A$1:$DW$117)</f>
        <v>76973.21184678626</v>
      </c>
      <c r="GG134" s="46" cm="1">
        <f t="array" ref="GG134">beneficio_muerte_individual_activo(GG$2,$F134,$D134, Hombres!$A$1:$DW$117, Mujeres!$A$1:$DW$117)</f>
        <v>67526.997082039714</v>
      </c>
      <c r="GH134" s="46" cm="1">
        <f t="array" ref="GH134">beneficio_muerte_individual_activo(GH$2,$F134,$D134, Hombres!$A$1:$DW$117, Mujeres!$A$1:$DW$117)</f>
        <v>57581.515960781806</v>
      </c>
      <c r="GI134" s="46" cm="1">
        <f t="array" ref="GI134">beneficio_muerte_individual_activo(GI$2,$F134,$D134, Hombres!$A$1:$DW$117, Mujeres!$A$1:$DW$117)</f>
        <v>47569.009316029049</v>
      </c>
      <c r="GJ134" s="46" cm="1">
        <f t="array" ref="GJ134">beneficio_muerte_individual_activo(GJ$2,$F134,$D134, Hombres!$A$1:$DW$117, Mujeres!$A$1:$DW$117)</f>
        <v>37909.695440986929</v>
      </c>
      <c r="GK134" s="46" cm="1">
        <f t="array" ref="GK134">beneficio_muerte_individual_activo(GK$2,$F134,$D134, Hombres!$A$1:$DW$117, Mujeres!$A$1:$DW$117)</f>
        <v>28993.13197047936</v>
      </c>
      <c r="GL134" s="46" cm="1">
        <f t="array" ref="GL134">beneficio_muerte_individual_activo(GL$2,$F134,$D134, Hombres!$A$1:$DW$117, Mujeres!$A$1:$DW$117)</f>
        <v>21160.722483045985</v>
      </c>
      <c r="GM134" s="46" cm="1">
        <f t="array" ref="GM134">beneficio_muerte_individual_activo(GM$2,$F134,$D134, Hombres!$A$1:$DW$117, Mujeres!$A$1:$DW$117)</f>
        <v>14650.644676362324</v>
      </c>
      <c r="GN134" s="46" cm="1">
        <f t="array" ref="GN134">beneficio_muerte_individual_activo(GN$2,$F134,$D134, Hombres!$A$1:$DW$117, Mujeres!$A$1:$DW$117)</f>
        <v>9553.9690981198692</v>
      </c>
      <c r="GO134" s="46" cm="1">
        <f t="array" ref="GO134">beneficio_muerte_individual_activo(GO$2,$F134,$D134, Hombres!$A$1:$DW$117, Mujeres!$A$1:$DW$117)</f>
        <v>5817.0304316756528</v>
      </c>
      <c r="GP134" s="46" cm="1">
        <f t="array" ref="GP134">beneficio_muerte_individual_activo(GP$2,$F134,$D134, Hombres!$A$1:$DW$117, Mujeres!$A$1:$DW$117)</f>
        <v>3271.8264873832295</v>
      </c>
      <c r="GQ134" s="46" cm="1">
        <f t="array" ref="GQ134">beneficio_muerte_individual_activo(GQ$2,$F134,$D134, Hombres!$A$1:$DW$117, Mujeres!$A$1:$DW$117)</f>
        <v>1678.9760339965478</v>
      </c>
      <c r="GR134" s="46" cm="1">
        <f t="array" ref="GR134">beneficio_muerte_individual_activo(GR$2,$F134,$D134, Hombres!$A$1:$DW$117, Mujeres!$A$1:$DW$117)</f>
        <v>774.40829204353122</v>
      </c>
      <c r="GS134" s="46" cm="1">
        <f t="array" ref="GS134">beneficio_muerte_individual_activo(GS$2,$F134,$D134, Hombres!$A$1:$DW$117, Mujeres!$A$1:$DW$117)</f>
        <v>314.98687584070393</v>
      </c>
      <c r="GT134" s="46" cm="1">
        <f t="array" ref="GT134">beneficio_muerte_individual_activo(GT$2,$F134,$D134, Hombres!$A$1:$DW$117, Mujeres!$A$1:$DW$117)</f>
        <v>110.16930563046883</v>
      </c>
      <c r="GU134" s="46" cm="1">
        <f t="array" ref="GU134">beneficio_muerte_individual_activo(GU$2,$F134,$D134, Hombres!$A$1:$DW$117, Mujeres!$A$1:$DW$117)</f>
        <v>0</v>
      </c>
      <c r="GV134" s="46" cm="1">
        <f t="array" ref="GV134">beneficio_muerte_individual_activo(GV$2,$F134,$D134, Hombres!$A$1:$DW$117, Mujeres!$A$1:$DW$117)</f>
        <v>0</v>
      </c>
    </row>
    <row r="135" spans="1:204" x14ac:dyDescent="0.25">
      <c r="A135" s="1">
        <f t="shared" si="2"/>
        <v>133</v>
      </c>
      <c r="B135" s="75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39" cm="1">
        <f t="array" ref="G135">PorcentajePension(C135,E135, D135)</f>
        <v>0.85</v>
      </c>
      <c r="I135" s="72"/>
      <c r="J135" s="46" cm="1">
        <f t="array" ref="J135">AnualidadActivo(J$2, $E135, $C135, $B135, $D135, Hombres!$A$1:$DW$117, Mujeres!$A$1:$DW$117)</f>
        <v>0</v>
      </c>
      <c r="K135" s="46" cm="1">
        <f t="array" ref="K135">AnualidadActivo(K$2, $E135, $C135, $B135, $D135, Hombres!$A$1:$DW$117, Mujeres!$A$1:$DW$117)</f>
        <v>0</v>
      </c>
      <c r="L135" s="46" cm="1">
        <f t="array" ref="L135">AnualidadActivo(L$2, $E135, $C135, $B135, $D135, Hombres!$A$1:$DW$117, Mujeres!$A$1:$DW$117)</f>
        <v>0</v>
      </c>
      <c r="M135" s="46" cm="1">
        <f t="array" ref="M135">AnualidadActivo(M$2, $E135, $C135, $B135, $D135, Hombres!$A$1:$DW$117, Mujeres!$A$1:$DW$117)</f>
        <v>0</v>
      </c>
      <c r="N135" s="46" cm="1">
        <f t="array" ref="N135">AnualidadActivo(N$2, $E135, $C135, $B135, $D135, Hombres!$A$1:$DW$117, Mujeres!$A$1:$DW$117)</f>
        <v>0</v>
      </c>
      <c r="O135" s="46" cm="1">
        <f t="array" ref="O135">AnualidadActivo(O$2, $E135, $C135, $B135, $D135, Hombres!$A$1:$DW$117, Mujeres!$A$1:$DW$117)</f>
        <v>0</v>
      </c>
      <c r="P135" s="46" cm="1">
        <f t="array" ref="P135">AnualidadActivo(P$2, $E135, $C135, $B135, $D135, Hombres!$A$1:$DW$117, Mujeres!$A$1:$DW$117)</f>
        <v>0</v>
      </c>
      <c r="Q135" s="46" cm="1">
        <f t="array" ref="Q135">AnualidadActivo(Q$2, $E135, $C135, $B135, $D135, Hombres!$A$1:$DW$117, Mujeres!$A$1:$DW$117)</f>
        <v>0</v>
      </c>
      <c r="R135" s="46" cm="1">
        <f t="array" ref="R135">AnualidadActivo(R$2, $E135, $C135, $B135, $D135, Hombres!$A$1:$DW$117, Mujeres!$A$1:$DW$117)</f>
        <v>0</v>
      </c>
      <c r="S135" s="46" cm="1">
        <f t="array" ref="S135">AnualidadActivo(S$2, $E135, $C135, $B135, $D135, Hombres!$A$1:$DW$117, Mujeres!$A$1:$DW$117)</f>
        <v>0</v>
      </c>
      <c r="T135" s="46" cm="1">
        <f t="array" ref="T135">AnualidadActivo(T$2, $E135, $C135, $B135, $D135, Hombres!$A$1:$DW$117, Mujeres!$A$1:$DW$117)</f>
        <v>0</v>
      </c>
      <c r="U135" s="46" cm="1">
        <f t="array" ref="U135">AnualidadActivo(U$2, $E135, $C135, $B135, $D135, Hombres!$A$1:$DW$117, Mujeres!$A$1:$DW$117)</f>
        <v>0</v>
      </c>
      <c r="V135" s="46" cm="1">
        <f t="array" ref="V135">AnualidadActivo(V$2, $E135, $C135, $B135, $D135, Hombres!$A$1:$DW$117, Mujeres!$A$1:$DW$117)</f>
        <v>0</v>
      </c>
      <c r="W135" s="46" cm="1">
        <f t="array" ref="W135">AnualidadActivo(W$2, $E135, $C135, $B135, $D135, Hombres!$A$1:$DW$117, Mujeres!$A$1:$DW$117)</f>
        <v>0</v>
      </c>
      <c r="X135" s="46" cm="1">
        <f t="array" ref="X135">AnualidadActivo(X$2, $E135, $C135, $B135, $D135, Hombres!$A$1:$DW$117, Mujeres!$A$1:$DW$117)</f>
        <v>0</v>
      </c>
      <c r="Y135" s="46" cm="1">
        <f t="array" ref="Y135">AnualidadActivo(Y$2, $E135, $C135, $B135, $D135, Hombres!$A$1:$DW$117, Mujeres!$A$1:$DW$117)</f>
        <v>0</v>
      </c>
      <c r="Z135" s="46" cm="1">
        <f t="array" ref="Z135">AnualidadActivo(Z$2, $E135, $C135, $B135, $D135, Hombres!$A$1:$DW$117, Mujeres!$A$1:$DW$117)</f>
        <v>0</v>
      </c>
      <c r="AA135" s="46" cm="1">
        <f t="array" ref="AA135">AnualidadActivo(AA$2, $E135, $C135, $B135, $D135, Hombres!$A$1:$DW$117, Mujeres!$A$1:$DW$117)</f>
        <v>0</v>
      </c>
      <c r="AB135" s="46" cm="1">
        <f t="array" ref="AB135">AnualidadActivo(AB$2, $E135, $C135, $B135, $D135, Hombres!$A$1:$DW$117, Mujeres!$A$1:$DW$117)</f>
        <v>0</v>
      </c>
      <c r="AC135" s="46" cm="1">
        <f t="array" ref="AC135">AnualidadActivo(AC$2, $E135, $C135, $B135, $D135, Hombres!$A$1:$DW$117, Mujeres!$A$1:$DW$117)</f>
        <v>0</v>
      </c>
      <c r="AD135" s="46" cm="1">
        <f t="array" ref="AD135">AnualidadActivo(AD$2, $E135, $C135, $B135, $D135, Hombres!$A$1:$DW$117, Mujeres!$A$1:$DW$117)</f>
        <v>0</v>
      </c>
      <c r="AE135" s="46" cm="1">
        <f t="array" ref="AE135">AnualidadActivo(AE$2, $E135, $C135, $B135, $D135, Hombres!$A$1:$DW$117, Mujeres!$A$1:$DW$117)</f>
        <v>0</v>
      </c>
      <c r="AF135" s="46" cm="1">
        <f t="array" ref="AF135">AnualidadActivo(AF$2, $E135, $C135, $B135, $D135, Hombres!$A$1:$DW$117, Mujeres!$A$1:$DW$117)</f>
        <v>0</v>
      </c>
      <c r="AG135" s="46" cm="1">
        <f t="array" ref="AG135">AnualidadActivo(AG$2, $E135, $C135, $B135, $D135, Hombres!$A$1:$DW$117, Mujeres!$A$1:$DW$117)</f>
        <v>0</v>
      </c>
      <c r="AH135" s="46" cm="1">
        <f t="array" ref="AH135">AnualidadActivo(AH$2, $E135, $C135, $B135, $D135, Hombres!$A$1:$DW$117, Mujeres!$A$1:$DW$117)</f>
        <v>0</v>
      </c>
      <c r="AI135" s="46" cm="1">
        <f t="array" ref="AI135">AnualidadActivo(AI$2, $E135, $C135, $B135, $D135, Hombres!$A$1:$DW$117, Mujeres!$A$1:$DW$117)</f>
        <v>0</v>
      </c>
      <c r="AJ135" s="46" cm="1">
        <f t="array" ref="AJ135">AnualidadActivo(AJ$2, $E135, $C135, $B135, $D135, Hombres!$A$1:$DW$117, Mujeres!$A$1:$DW$117)</f>
        <v>0</v>
      </c>
      <c r="AK135" s="46" cm="1">
        <f t="array" ref="AK135">AnualidadActivo(AK$2, $E135, $C135, $B135, $D135, Hombres!$A$1:$DW$117, Mujeres!$A$1:$DW$117)</f>
        <v>0</v>
      </c>
      <c r="AL135" s="46" cm="1">
        <f t="array" ref="AL135">AnualidadActivo(AL$2, $E135, $C135, $B135, $D135, Hombres!$A$1:$DW$117, Mujeres!$A$1:$DW$117)</f>
        <v>0</v>
      </c>
      <c r="AM135" s="46" cm="1">
        <f t="array" ref="AM135">AnualidadActivo(AM$2, $E135, $C135, $B135, $D135, Hombres!$A$1:$DW$117, Mujeres!$A$1:$DW$117)</f>
        <v>0</v>
      </c>
      <c r="AN135" s="46" cm="1">
        <f t="array" ref="AN135">AnualidadActivo(AN$2, $E135, $C135, $B135, $D135, Hombres!$A$1:$DW$117, Mujeres!$A$1:$DW$117)</f>
        <v>0</v>
      </c>
      <c r="AO135" s="46" cm="1">
        <f t="array" ref="AO135">AnualidadActivo(AO$2, $E135, $C135, $B135, $D135, Hombres!$A$1:$DW$117, Mujeres!$A$1:$DW$117)</f>
        <v>0</v>
      </c>
      <c r="AP135" s="46" cm="1">
        <f t="array" ref="AP135">AnualidadActivo(AP$2, $E135, $C135, $B135, $D135, Hombres!$A$1:$DW$117, Mujeres!$A$1:$DW$117)</f>
        <v>0</v>
      </c>
      <c r="AQ135" s="46" cm="1">
        <f t="array" ref="AQ135">AnualidadActivo(AQ$2, $E135, $C135, $B135, $D135, Hombres!$A$1:$DW$117, Mujeres!$A$1:$DW$117)</f>
        <v>0</v>
      </c>
      <c r="AR135" s="46" cm="1">
        <f t="array" ref="AR135">AnualidadActivo(AR$2, $E135, $C135, $B135, $D135, Hombres!$A$1:$DW$117, Mujeres!$A$1:$DW$117)</f>
        <v>0</v>
      </c>
      <c r="AS135" s="46" cm="1">
        <f t="array" ref="AS135">AnualidadActivo(AS$2, $E135, $C135, $B135, $D135, Hombres!$A$1:$DW$117, Mujeres!$A$1:$DW$117)</f>
        <v>35116922.723788299</v>
      </c>
      <c r="AT135" s="46" cm="1">
        <f t="array" ref="AT135">AnualidadActivo(AT$2, $E135, $C135, $B135, $D135, Hombres!$A$1:$DW$117, Mujeres!$A$1:$DW$117)</f>
        <v>36170430.405501947</v>
      </c>
      <c r="AU135" s="46" cm="1">
        <f t="array" ref="AU135">AnualidadActivo(AU$2, $E135, $C135, $B135, $D135, Hombres!$A$1:$DW$117, Mujeres!$A$1:$DW$117)</f>
        <v>37255543.317667007</v>
      </c>
      <c r="AV135" s="46" cm="1">
        <f t="array" ref="AV135">AnualidadActivo(AV$2, $E135, $C135, $B135, $D135, Hombres!$A$1:$DW$117, Mujeres!$A$1:$DW$117)</f>
        <v>38373209.617197022</v>
      </c>
      <c r="AW135" s="46" cm="1">
        <f t="array" ref="AW135">AnualidadActivo(AW$2, $E135, $C135, $B135, $D135, Hombres!$A$1:$DW$117, Mujeres!$A$1:$DW$117)</f>
        <v>39524405.905712925</v>
      </c>
      <c r="AX135" s="46" cm="1">
        <f t="array" ref="AX135">AnualidadActivo(AX$2, $E135, $C135, $B135, $D135, Hombres!$A$1:$DW$117, Mujeres!$A$1:$DW$117)</f>
        <v>40584836.348879009</v>
      </c>
      <c r="AY135" s="46" cm="1">
        <f t="array" ref="AY135">AnualidadActivo(AY$2, $E135, $C135, $B135, $D135, Hombres!$A$1:$DW$117, Mujeres!$A$1:$DW$117)</f>
        <v>41660955.622459784</v>
      </c>
      <c r="AZ135" s="46" cm="1">
        <f t="array" ref="AZ135">AnualidadActivo(AZ$2, $E135, $C135, $B135, $D135, Hombres!$A$1:$DW$117, Mujeres!$A$1:$DW$117)</f>
        <v>42753310.294941992</v>
      </c>
      <c r="BA135" s="46" cm="1">
        <f t="array" ref="BA135">AnualidadActivo(BA$2, $E135, $C135, $B135, $D135, Hombres!$A$1:$DW$117, Mujeres!$A$1:$DW$117)</f>
        <v>43862469.770224765</v>
      </c>
      <c r="BB135" s="46" cm="1">
        <f t="array" ref="BB135">AnualidadActivo(BB$2, $E135, $C135, $B135, $D135, Hombres!$A$1:$DW$117, Mujeres!$A$1:$DW$117)</f>
        <v>44987763.537578419</v>
      </c>
      <c r="BC135" s="46" cm="1">
        <f t="array" ref="BC135">AnualidadActivo(BC$2, $E135, $C135, $B135, $D135, Hombres!$A$1:$DW$117, Mujeres!$A$1:$DW$117)</f>
        <v>46126853.215484515</v>
      </c>
      <c r="BD135" s="46" cm="1">
        <f t="array" ref="BD135">AnualidadActivo(BD$2, $E135, $C135, $B135, $D135, Hombres!$A$1:$DW$117, Mujeres!$A$1:$DW$117)</f>
        <v>47276336.242688507</v>
      </c>
      <c r="BE135" s="46" cm="1">
        <f t="array" ref="BE135">AnualidadActivo(BE$2, $E135, $C135, $B135, $D135, Hombres!$A$1:$DW$117, Mujeres!$A$1:$DW$117)</f>
        <v>48430657.630097039</v>
      </c>
      <c r="BF135" s="46" cm="1">
        <f t="array" ref="BF135">AnualidadActivo(BF$2, $E135, $C135, $B135, $D135, Hombres!$A$1:$DW$117, Mujeres!$A$1:$DW$117)</f>
        <v>49579891.128396101</v>
      </c>
      <c r="BG135" s="46" cm="1">
        <f t="array" ref="BG135">AnualidadActivo(BG$2, $E135, $C135, $B135, $D135, Hombres!$A$1:$DW$117, Mujeres!$A$1:$DW$117)</f>
        <v>50712845.13738247</v>
      </c>
      <c r="BH135" s="46" cm="1">
        <f t="array" ref="BH135">AnualidadActivo(BH$2, $E135, $C135, $B135, $D135, Hombres!$A$1:$DW$117, Mujeres!$A$1:$DW$117)</f>
        <v>51823951.504685387</v>
      </c>
      <c r="BI135" s="46" cm="1">
        <f t="array" ref="BI135">AnualidadActivo(BI$2, $E135, $C135, $B135, $D135, Hombres!$A$1:$DW$117, Mujeres!$A$1:$DW$117)</f>
        <v>52913747.171558961</v>
      </c>
      <c r="BJ135" s="46" cm="1">
        <f t="array" ref="BJ135">AnualidadActivo(BJ$2, $E135, $C135, $B135, $D135, Hombres!$A$1:$DW$117, Mujeres!$A$1:$DW$117)</f>
        <v>53981774.436076343</v>
      </c>
      <c r="BK135" s="46" cm="1">
        <f t="array" ref="BK135">AnualidadActivo(BK$2, $E135, $C135, $B135, $D135, Hombres!$A$1:$DW$117, Mujeres!$A$1:$DW$117)</f>
        <v>55018499.00257203</v>
      </c>
      <c r="BL135" s="46" cm="1">
        <f t="array" ref="BL135">AnualidadActivo(BL$2, $E135, $C135, $B135, $D135, Hombres!$A$1:$DW$117, Mujeres!$A$1:$DW$117)</f>
        <v>56005261.008940555</v>
      </c>
      <c r="BM135" s="46" cm="1">
        <f t="array" ref="BM135">AnualidadActivo(BM$2, $E135, $C135, $B135, $D135, Hombres!$A$1:$DW$117, Mujeres!$A$1:$DW$117)</f>
        <v>56918456.584490187</v>
      </c>
      <c r="BN135" s="46" cm="1">
        <f t="array" ref="BN135">AnualidadActivo(BN$2, $E135, $C135, $B135, $D135, Hombres!$A$1:$DW$117, Mujeres!$A$1:$DW$117)</f>
        <v>57733745.855936594</v>
      </c>
      <c r="BO135" s="46" cm="1">
        <f t="array" ref="BO135">AnualidadActivo(BO$2, $E135, $C135, $B135, $D135, Hombres!$A$1:$DW$117, Mujeres!$A$1:$DW$117)</f>
        <v>58365469.253630951</v>
      </c>
      <c r="BP135" s="46" cm="1">
        <f t="array" ref="BP135">AnualidadActivo(BP$2, $E135, $C135, $B135, $D135, Hombres!$A$1:$DW$117, Mujeres!$A$1:$DW$117)</f>
        <v>58859759.408883646</v>
      </c>
      <c r="BQ135" s="46" cm="1">
        <f t="array" ref="BQ135">AnualidadActivo(BQ$2, $E135, $C135, $B135, $D135, Hombres!$A$1:$DW$117, Mujeres!$A$1:$DW$117)</f>
        <v>59192988.580538929</v>
      </c>
      <c r="BR135" s="46" cm="1">
        <f t="array" ref="BR135">AnualidadActivo(BR$2, $E135, $C135, $B135, $D135, Hombres!$A$1:$DW$117, Mujeres!$A$1:$DW$117)</f>
        <v>59341259.38103766</v>
      </c>
      <c r="BS135" s="46" cm="1">
        <f t="array" ref="BS135">AnualidadActivo(BS$2, $E135, $C135, $B135, $D135, Hombres!$A$1:$DW$117, Mujeres!$A$1:$DW$117)</f>
        <v>59280969.967014231</v>
      </c>
      <c r="BT135" s="46" cm="1">
        <f t="array" ref="BT135">AnualidadActivo(BT$2, $E135, $C135, $B135, $D135, Hombres!$A$1:$DW$117, Mujeres!$A$1:$DW$117)</f>
        <v>58985083.055013768</v>
      </c>
      <c r="BU135" s="46" cm="1">
        <f t="array" ref="BU135">AnualidadActivo(BU$2, $E135, $C135, $B135, $D135, Hombres!$A$1:$DW$117, Mujeres!$A$1:$DW$117)</f>
        <v>58422738.974185005</v>
      </c>
      <c r="BV135" s="46" cm="1">
        <f t="array" ref="BV135">AnualidadActivo(BV$2, $E135, $C135, $B135, $D135, Hombres!$A$1:$DW$117, Mujeres!$A$1:$DW$117)</f>
        <v>57563398.67292276</v>
      </c>
      <c r="BW135" s="46" cm="1">
        <f t="array" ref="BW135">AnualidadActivo(BW$2, $E135, $C135, $B135, $D135, Hombres!$A$1:$DW$117, Mujeres!$A$1:$DW$117)</f>
        <v>56381417.690538965</v>
      </c>
      <c r="BX135" s="46" cm="1">
        <f t="array" ref="BX135">AnualidadActivo(BX$2, $E135, $C135, $B135, $D135, Hombres!$A$1:$DW$117, Mujeres!$A$1:$DW$117)</f>
        <v>54856907.175208502</v>
      </c>
      <c r="BY135" s="46" cm="1">
        <f t="array" ref="BY135">AnualidadActivo(BY$2, $E135, $C135, $B135, $D135, Hombres!$A$1:$DW$117, Mujeres!$A$1:$DW$117)</f>
        <v>52971500.454916969</v>
      </c>
      <c r="BZ135" s="46" cm="1">
        <f t="array" ref="BZ135">AnualidadActivo(BZ$2, $E135, $C135, $B135, $D135, Hombres!$A$1:$DW$117, Mujeres!$A$1:$DW$117)</f>
        <v>50709798.75990957</v>
      </c>
      <c r="CA135" s="46" cm="1">
        <f t="array" ref="CA135">AnualidadActivo(CA$2, $E135, $C135, $B135, $D135, Hombres!$A$1:$DW$117, Mujeres!$A$1:$DW$117)</f>
        <v>48064916.173445061</v>
      </c>
      <c r="CB135" s="46" cm="1">
        <f t="array" ref="CB135">AnualidadActivo(CB$2, $E135, $C135, $B135, $D135, Hombres!$A$1:$DW$117, Mujeres!$A$1:$DW$117)</f>
        <v>45044597.157580703</v>
      </c>
      <c r="CC135" s="46" cm="1">
        <f t="array" ref="CC135">AnualidadActivo(CC$2, $E135, $C135, $B135, $D135, Hombres!$A$1:$DW$117, Mujeres!$A$1:$DW$117)</f>
        <v>41672954.150971852</v>
      </c>
      <c r="CD135" s="46" cm="1">
        <f t="array" ref="CD135">AnualidadActivo(CD$2, $E135, $C135, $B135, $D135, Hombres!$A$1:$DW$117, Mujeres!$A$1:$DW$117)</f>
        <v>37989221.944371276</v>
      </c>
      <c r="CE135" s="46" cm="1">
        <f t="array" ref="CE135">AnualidadActivo(CE$2, $E135, $C135, $B135, $D135, Hombres!$A$1:$DW$117, Mujeres!$A$1:$DW$117)</f>
        <v>34049130.205641538</v>
      </c>
      <c r="CF135" s="46" cm="1">
        <f t="array" ref="CF135">AnualidadActivo(CF$2, $E135, $C135, $B135, $D135, Hombres!$A$1:$DW$117, Mujeres!$A$1:$DW$117)</f>
        <v>29928387.305097762</v>
      </c>
      <c r="CG135" s="46" cm="1">
        <f t="array" ref="CG135">AnualidadActivo(CG$2, $E135, $C135, $B135, $D135, Hombres!$A$1:$DW$117, Mujeres!$A$1:$DW$117)</f>
        <v>25724570.365260627</v>
      </c>
      <c r="CH135" s="46" cm="1">
        <f t="array" ref="CH135">AnualidadActivo(CH$2, $E135, $C135, $B135, $D135, Hombres!$A$1:$DW$117, Mujeres!$A$1:$DW$117)</f>
        <v>21551794.44325085</v>
      </c>
      <c r="CI135" s="46" cm="1">
        <f t="array" ref="CI135">AnualidadActivo(CI$2, $E135, $C135, $B135, $D135, Hombres!$A$1:$DW$117, Mujeres!$A$1:$DW$117)</f>
        <v>17531369.754721675</v>
      </c>
      <c r="CJ135" s="46" cm="1">
        <f t="array" ref="CJ135">AnualidadActivo(CJ$2, $E135, $C135, $B135, $D135, Hombres!$A$1:$DW$117, Mujeres!$A$1:$DW$117)</f>
        <v>13783351.223136088</v>
      </c>
      <c r="CK135" s="46" cm="1">
        <f t="array" ref="CK135">AnualidadActivo(CK$2, $E135, $C135, $B135, $D135, Hombres!$A$1:$DW$117, Mujeres!$A$1:$DW$117)</f>
        <v>10417591.614271162</v>
      </c>
      <c r="CL135" s="46" cm="1">
        <f t="array" ref="CL135">AnualidadActivo(CL$2, $E135, $C135, $B135, $D135, Hombres!$A$1:$DW$117, Mujeres!$A$1:$DW$117)</f>
        <v>7522486.45173625</v>
      </c>
      <c r="CM135" s="46" cm="1">
        <f t="array" ref="CM135">AnualidadActivo(CM$2, $E135, $C135, $B135, $D135, Hombres!$A$1:$DW$117, Mujeres!$A$1:$DW$117)</f>
        <v>5152082.3506727451</v>
      </c>
      <c r="CN135" s="46" cm="1">
        <f t="array" ref="CN135">AnualidadActivo(CN$2, $E135, $C135, $B135, $D135, Hombres!$A$1:$DW$117, Mujeres!$A$1:$DW$117)</f>
        <v>3317683.0330053736</v>
      </c>
      <c r="CO135" s="46" cm="1">
        <f t="array" ref="CO135">AnualidadActivo(CO$2, $E135, $C135, $B135, $D135, Hombres!$A$1:$DW$117, Mujeres!$A$1:$DW$117)</f>
        <v>1987468.4716234228</v>
      </c>
      <c r="CP135" s="46" cm="1">
        <f t="array" ref="CP135">AnualidadActivo(CP$2, $E135, $C135, $B135, $D135, Hombres!$A$1:$DW$117, Mujeres!$A$1:$DW$117)</f>
        <v>1093315.8844771862</v>
      </c>
      <c r="CQ135" s="46" cm="1">
        <f t="array" ref="CQ135">AnualidadActivo(CQ$2, $E135, $C135, $B135, $D135, Hombres!$A$1:$DW$117, Mujeres!$A$1:$DW$117)</f>
        <v>543533.31759960577</v>
      </c>
      <c r="CR135" s="46" cm="1">
        <f t="array" ref="CR135">AnualidadActivo(CR$2, $E135, $C135, $B135, $D135, Hombres!$A$1:$DW$117, Mujeres!$A$1:$DW$117)</f>
        <v>239284.05763368084</v>
      </c>
      <c r="CS135" s="46" cm="1">
        <f t="array" ref="CS135">AnualidadActivo(CS$2, $E135, $C135, $B135, $D135, Hombres!$A$1:$DW$117, Mujeres!$A$1:$DW$117)</f>
        <v>0</v>
      </c>
      <c r="CT135" s="46" cm="1">
        <f t="array" ref="CT135">AnualidadActivo(CT$2, $E135, $C135, $B135, $D135, Hombres!$A$1:$DW$117, Mujeres!$A$1:$DW$117)</f>
        <v>0</v>
      </c>
      <c r="CU135" s="46" cm="1">
        <f t="array" ref="CU135">AnualidadActivo(CU$2, $E135, $C135, $B135, $D135, Hombres!$A$1:$DW$117, Mujeres!$A$1:$DW$117)</f>
        <v>0</v>
      </c>
      <c r="CV135" s="46" cm="1">
        <f t="array" ref="CV135">AnualidadActivo(CV$2, $E135, $C135, $B135, $D135, Hombres!$A$1:$DW$117, Mujeres!$A$1:$DW$117)</f>
        <v>0</v>
      </c>
      <c r="CW135" s="46" cm="1">
        <f t="array" ref="CW135">AnualidadActivo(CW$2, $E135, $C135, $B135, $D135, Hombres!$A$1:$DW$117, Mujeres!$A$1:$DW$117)</f>
        <v>0</v>
      </c>
      <c r="CX135" s="46" cm="1">
        <f t="array" ref="CX135">AnualidadActivo(CX$2, $E135, $C135, $B135, $D135, Hombres!$A$1:$DW$117, Mujeres!$A$1:$DW$117)</f>
        <v>0</v>
      </c>
      <c r="CY135" s="46" cm="1">
        <f t="array" ref="CY135">AnualidadActivo(CY$2, $E135, $C135, $B135, $D135, Hombres!$A$1:$DW$117, Mujeres!$A$1:$DW$117)</f>
        <v>0</v>
      </c>
      <c r="CZ135" s="46" cm="1">
        <f t="array" ref="CZ135">AnualidadActivo(CZ$2, $E135, $C135, $B135, $D135, Hombres!$A$1:$DW$117, Mujeres!$A$1:$DW$117)</f>
        <v>0</v>
      </c>
      <c r="DA135" s="46" cm="1">
        <f t="array" ref="DA135">AnualidadActivo(DA$2, $E135, $C135, $B135, $D135, Hombres!$A$1:$DW$117, Mujeres!$A$1:$DW$117)</f>
        <v>0</v>
      </c>
      <c r="DD135" s="21"/>
      <c r="DE135" s="46" cm="1">
        <f t="array" ref="DE135">beneficio_muerte_individual_activo(DE$2,$F135,$D135, Hombres!$A$1:$DW$117, Mujeres!$A$1:$DW$117)</f>
        <v>0</v>
      </c>
      <c r="DF135" s="46" cm="1">
        <f t="array" ref="DF135">beneficio_muerte_individual_activo(DF$2,$F135,$D135, Hombres!$A$1:$DW$117, Mujeres!$A$1:$DW$117)</f>
        <v>1947.5</v>
      </c>
      <c r="DG135" s="46" cm="1">
        <f t="array" ref="DG135">beneficio_muerte_individual_activo(DG$2,$F135,$D135, Hombres!$A$1:$DW$117, Mujeres!$A$1:$DW$117)</f>
        <v>2035.7067832499997</v>
      </c>
      <c r="DH135" s="46" cm="1">
        <f t="array" ref="DH135">beneficio_muerte_individual_activo(DH$2,$F135,$D135, Hombres!$A$1:$DW$117, Mujeres!$A$1:$DW$117)</f>
        <v>2130.8011623069438</v>
      </c>
      <c r="DI135" s="46" cm="1">
        <f t="array" ref="DI135">beneficio_muerte_individual_activo(DI$2,$F135,$D135, Hombres!$A$1:$DW$117, Mujeres!$A$1:$DW$117)</f>
        <v>2221.2804892658164</v>
      </c>
      <c r="DJ135" s="46" cm="1">
        <f t="array" ref="DJ135">beneficio_muerte_individual_activo(DJ$2,$F135,$D135, Hombres!$A$1:$DW$117, Mujeres!$A$1:$DW$117)</f>
        <v>2311.140761454677</v>
      </c>
      <c r="DK135" s="46" cm="1">
        <f t="array" ref="DK135">beneficio_muerte_individual_activo(DK$2,$F135,$D135, Hombres!$A$1:$DW$117, Mujeres!$A$1:$DW$117)</f>
        <v>2426.8215768389309</v>
      </c>
      <c r="DL135" s="46" cm="1">
        <f t="array" ref="DL135">beneficio_muerte_individual_activo(DL$2,$F135,$D135, Hombres!$A$1:$DW$117, Mujeres!$A$1:$DW$117)</f>
        <v>2551.8104175793965</v>
      </c>
      <c r="DM135" s="46" cm="1">
        <f t="array" ref="DM135">beneficio_muerte_individual_activo(DM$2,$F135,$D135, Hombres!$A$1:$DW$117, Mujeres!$A$1:$DW$117)</f>
        <v>2681.5937170794055</v>
      </c>
      <c r="DN135" s="46" cm="1">
        <f t="array" ref="DN135">beneficio_muerte_individual_activo(DN$2,$F135,$D135, Hombres!$A$1:$DW$117, Mujeres!$A$1:$DW$117)</f>
        <v>2813.6604013080887</v>
      </c>
      <c r="DO135" s="46" cm="1">
        <f t="array" ref="DO135">beneficio_muerte_individual_activo(DO$2,$F135,$D135, Hombres!$A$1:$DW$117, Mujeres!$A$1:$DW$117)</f>
        <v>2955.9608688009971</v>
      </c>
      <c r="DP135" s="46" cm="1">
        <f t="array" ref="DP135">beneficio_muerte_individual_activo(DP$2,$F135,$D135, Hombres!$A$1:$DW$117, Mujeres!$A$1:$DW$117)</f>
        <v>3114.4306587402621</v>
      </c>
      <c r="DQ135" s="46" cm="1">
        <f t="array" ref="DQ135">beneficio_muerte_individual_activo(DQ$2,$F135,$D135, Hombres!$A$1:$DW$117, Mujeres!$A$1:$DW$117)</f>
        <v>3291.0051902155219</v>
      </c>
      <c r="DR135" s="46" cm="1">
        <f t="array" ref="DR135">beneficio_muerte_individual_activo(DR$2,$F135,$D135, Hombres!$A$1:$DW$117, Mujeres!$A$1:$DW$117)</f>
        <v>3508.9768631378479</v>
      </c>
      <c r="DS135" s="46" cm="1">
        <f t="array" ref="DS135">beneficio_muerte_individual_activo(DS$2,$F135,$D135, Hombres!$A$1:$DW$117, Mujeres!$A$1:$DW$117)</f>
        <v>3795.024315550279</v>
      </c>
      <c r="DT135" s="46" cm="1">
        <f t="array" ref="DT135">beneficio_muerte_individual_activo(DT$2,$F135,$D135, Hombres!$A$1:$DW$117, Mujeres!$A$1:$DW$117)</f>
        <v>4116.6529723246931</v>
      </c>
      <c r="DU135" s="46" cm="1">
        <f t="array" ref="DU135">beneficio_muerte_individual_activo(DU$2,$F135,$D135, Hombres!$A$1:$DW$117, Mujeres!$A$1:$DW$117)</f>
        <v>4458.321392332874</v>
      </c>
      <c r="DV135" s="46" cm="1">
        <f t="array" ref="DV135">beneficio_muerte_individual_activo(DV$2,$F135,$D135, Hombres!$A$1:$DW$117, Mujeres!$A$1:$DW$117)</f>
        <v>4781.748028288499</v>
      </c>
      <c r="DW135" s="46" cm="1">
        <f t="array" ref="DW135">beneficio_muerte_individual_activo(DW$2,$F135,$D135, Hombres!$A$1:$DW$117, Mujeres!$A$1:$DW$117)</f>
        <v>5106.231234949495</v>
      </c>
      <c r="DX135" s="46" cm="1">
        <f t="array" ref="DX135">beneficio_muerte_individual_activo(DX$2,$F135,$D135, Hombres!$A$1:$DW$117, Mujeres!$A$1:$DW$117)</f>
        <v>5452.9577204827337</v>
      </c>
      <c r="DY135" s="46" cm="1">
        <f t="array" ref="DY135">beneficio_muerte_individual_activo(DY$2,$F135,$D135, Hombres!$A$1:$DW$117, Mujeres!$A$1:$DW$117)</f>
        <v>5820.2784653007657</v>
      </c>
      <c r="DZ135" s="46" cm="1">
        <f t="array" ref="DZ135">beneficio_muerte_individual_activo(DZ$2,$F135,$D135, Hombres!$A$1:$DW$117, Mujeres!$A$1:$DW$117)</f>
        <v>6205.057446001837</v>
      </c>
      <c r="EA135" s="46" cm="1">
        <f t="array" ref="EA135">beneficio_muerte_individual_activo(EA$2,$F135,$D135, Hombres!$A$1:$DW$117, Mujeres!$A$1:$DW$117)</f>
        <v>6600.7132456726658</v>
      </c>
      <c r="EB135" s="46" cm="1">
        <f t="array" ref="EB135">beneficio_muerte_individual_activo(EB$2,$F135,$D135, Hombres!$A$1:$DW$117, Mujeres!$A$1:$DW$117)</f>
        <v>7037.0992955239553</v>
      </c>
      <c r="EC135" s="46" cm="1">
        <f t="array" ref="EC135">beneficio_muerte_individual_activo(EC$2,$F135,$D135, Hombres!$A$1:$DW$117, Mujeres!$A$1:$DW$117)</f>
        <v>7579.7048917284164</v>
      </c>
      <c r="ED135" s="46" cm="1">
        <f t="array" ref="ED135">beneficio_muerte_individual_activo(ED$2,$F135,$D135, Hombres!$A$1:$DW$117, Mujeres!$A$1:$DW$117)</f>
        <v>8194.3857552233767</v>
      </c>
      <c r="EE135" s="46" cm="1">
        <f t="array" ref="EE135">beneficio_muerte_individual_activo(EE$2,$F135,$D135, Hombres!$A$1:$DW$117, Mujeres!$A$1:$DW$117)</f>
        <v>8835.8962344238826</v>
      </c>
      <c r="EF135" s="46" cm="1">
        <f t="array" ref="EF135">beneficio_muerte_individual_activo(EF$2,$F135,$D135, Hombres!$A$1:$DW$117, Mujeres!$A$1:$DW$117)</f>
        <v>9424.6014654603678</v>
      </c>
      <c r="EG135" s="46" cm="1">
        <f t="array" ref="EG135">beneficio_muerte_individual_activo(EG$2,$F135,$D135, Hombres!$A$1:$DW$117, Mujeres!$A$1:$DW$117)</f>
        <v>10001.131309225855</v>
      </c>
      <c r="EH135" s="46" cm="1">
        <f t="array" ref="EH135">beneficio_muerte_individual_activo(EH$2,$F135,$D135, Hombres!$A$1:$DW$117, Mujeres!$A$1:$DW$117)</f>
        <v>10656.390601660389</v>
      </c>
      <c r="EI135" s="46" cm="1">
        <f t="array" ref="EI135">beneficio_muerte_individual_activo(EI$2,$F135,$D135, Hombres!$A$1:$DW$117, Mujeres!$A$1:$DW$117)</f>
        <v>11475.919024665149</v>
      </c>
      <c r="EJ135" s="46" cm="1">
        <f t="array" ref="EJ135">beneficio_muerte_individual_activo(EJ$2,$F135,$D135, Hombres!$A$1:$DW$117, Mujeres!$A$1:$DW$117)</f>
        <v>12494.677082419259</v>
      </c>
      <c r="EK135" s="46" cm="1">
        <f t="array" ref="EK135">beneficio_muerte_individual_activo(EK$2,$F135,$D135, Hombres!$A$1:$DW$117, Mujeres!$A$1:$DW$117)</f>
        <v>13707.695876747051</v>
      </c>
      <c r="EL135" s="46" cm="1">
        <f t="array" ref="EL135">beneficio_muerte_individual_activo(EL$2,$F135,$D135, Hombres!$A$1:$DW$117, Mujeres!$A$1:$DW$117)</f>
        <v>9059.9769540109446</v>
      </c>
      <c r="EM135" s="46" cm="1">
        <f t="array" ref="EM135">beneficio_muerte_individual_activo(EM$2,$F135,$D135, Hombres!$A$1:$DW$117, Mujeres!$A$1:$DW$117)</f>
        <v>9939.4835194506431</v>
      </c>
      <c r="EN135" s="46" cm="1">
        <f t="array" ref="EN135">beneficio_muerte_individual_activo(EN$2,$F135,$D135, Hombres!$A$1:$DW$117, Mujeres!$A$1:$DW$117)</f>
        <v>10747.340180233457</v>
      </c>
      <c r="EO135" s="46" cm="1">
        <f t="array" ref="EO135">beneficio_muerte_individual_activo(EO$2,$F135,$D135, Hombres!$A$1:$DW$117, Mujeres!$A$1:$DW$117)</f>
        <v>11478.27249773209</v>
      </c>
      <c r="EP135" s="46" cm="1">
        <f t="array" ref="EP135">beneficio_muerte_individual_activo(EP$2,$F135,$D135, Hombres!$A$1:$DW$117, Mujeres!$A$1:$DW$117)</f>
        <v>12228.795534799108</v>
      </c>
      <c r="EQ135" s="46" cm="1">
        <f t="array" ref="EQ135">beneficio_muerte_individual_activo(EQ$2,$F135,$D135, Hombres!$A$1:$DW$117, Mujeres!$A$1:$DW$117)</f>
        <v>13121.062371939854</v>
      </c>
      <c r="ER135" s="46" cm="1">
        <f t="array" ref="ER135">beneficio_muerte_individual_activo(ER$2,$F135,$D135, Hombres!$A$1:$DW$117, Mujeres!$A$1:$DW$117)</f>
        <v>14196.864067681841</v>
      </c>
      <c r="ES135" s="46" cm="1">
        <f t="array" ref="ES135">beneficio_muerte_individual_activo(ES$2,$F135,$D135, Hombres!$A$1:$DW$117, Mujeres!$A$1:$DW$117)</f>
        <v>15528.696645333115</v>
      </c>
      <c r="ET135" s="46" cm="1">
        <f t="array" ref="ET135">beneficio_muerte_individual_activo(ET$2,$F135,$D135, Hombres!$A$1:$DW$117, Mujeres!$A$1:$DW$117)</f>
        <v>17316.428605316552</v>
      </c>
      <c r="EU135" s="46" cm="1">
        <f t="array" ref="EU135">beneficio_muerte_individual_activo(EU$2,$F135,$D135, Hombres!$A$1:$DW$117, Mujeres!$A$1:$DW$117)</f>
        <v>19583.719544492767</v>
      </c>
      <c r="EV135" s="46" cm="1">
        <f t="array" ref="EV135">beneficio_muerte_individual_activo(EV$2,$F135,$D135, Hombres!$A$1:$DW$117, Mujeres!$A$1:$DW$117)</f>
        <v>22002.416187243121</v>
      </c>
      <c r="EW135" s="46" cm="1">
        <f t="array" ref="EW135">beneficio_muerte_individual_activo(EW$2,$F135,$D135, Hombres!$A$1:$DW$117, Mujeres!$A$1:$DW$117)</f>
        <v>24226.985693385202</v>
      </c>
      <c r="EX135" s="46" cm="1">
        <f t="array" ref="EX135">beneficio_muerte_individual_activo(EX$2,$F135,$D135, Hombres!$A$1:$DW$117, Mujeres!$A$1:$DW$117)</f>
        <v>26276.305489294391</v>
      </c>
      <c r="EY135" s="46" cm="1">
        <f t="array" ref="EY135">beneficio_muerte_individual_activo(EY$2,$F135,$D135, Hombres!$A$1:$DW$117, Mujeres!$A$1:$DW$117)</f>
        <v>28581.974589258414</v>
      </c>
      <c r="EZ135" s="46" cm="1">
        <f t="array" ref="EZ135">beneficio_muerte_individual_activo(EZ$2,$F135,$D135, Hombres!$A$1:$DW$117, Mujeres!$A$1:$DW$117)</f>
        <v>31556.631525828005</v>
      </c>
      <c r="FA135" s="46" cm="1">
        <f t="array" ref="FA135">beneficio_muerte_individual_activo(FA$2,$F135,$D135, Hombres!$A$1:$DW$117, Mujeres!$A$1:$DW$117)</f>
        <v>35385.640890062226</v>
      </c>
      <c r="FB135" s="46" cm="1">
        <f t="array" ref="FB135">beneficio_muerte_individual_activo(FB$2,$F135,$D135, Hombres!$A$1:$DW$117, Mujeres!$A$1:$DW$117)</f>
        <v>39980.096420206588</v>
      </c>
      <c r="FC135" s="46" cm="1">
        <f t="array" ref="FC135">beneficio_muerte_individual_activo(FC$2,$F135,$D135, Hombres!$A$1:$DW$117, Mujeres!$A$1:$DW$117)</f>
        <v>47809.3610522565</v>
      </c>
      <c r="FD135" s="46" cm="1">
        <f t="array" ref="FD135">beneficio_muerte_individual_activo(FD$2,$F135,$D135, Hombres!$A$1:$DW$117, Mujeres!$A$1:$DW$117)</f>
        <v>52936.630567397217</v>
      </c>
      <c r="FE135" s="46" cm="1">
        <f t="array" ref="FE135">beneficio_muerte_individual_activo(FE$2,$F135,$D135, Hombres!$A$1:$DW$117, Mujeres!$A$1:$DW$117)</f>
        <v>58498.087783360323</v>
      </c>
      <c r="FF135" s="46" cm="1">
        <f t="array" ref="FF135">beneficio_muerte_individual_activo(FF$2,$F135,$D135, Hombres!$A$1:$DW$117, Mujeres!$A$1:$DW$117)</f>
        <v>64495.889279583898</v>
      </c>
      <c r="FG135" s="46" cm="1">
        <f t="array" ref="FG135">beneficio_muerte_individual_activo(FG$2,$F135,$D135, Hombres!$A$1:$DW$117, Mujeres!$A$1:$DW$117)</f>
        <v>70825.091833639322</v>
      </c>
      <c r="FH135" s="46" cm="1">
        <f t="array" ref="FH135">beneficio_muerte_individual_activo(FH$2,$F135,$D135, Hombres!$A$1:$DW$117, Mujeres!$A$1:$DW$117)</f>
        <v>77455.992362571546</v>
      </c>
      <c r="FI135" s="46" cm="1">
        <f t="array" ref="FI135">beneficio_muerte_individual_activo(FI$2,$F135,$D135, Hombres!$A$1:$DW$117, Mujeres!$A$1:$DW$117)</f>
        <v>84419.699870122757</v>
      </c>
      <c r="FJ135" s="46" cm="1">
        <f t="array" ref="FJ135">beneficio_muerte_individual_activo(FJ$2,$F135,$D135, Hombres!$A$1:$DW$117, Mujeres!$A$1:$DW$117)</f>
        <v>91672.40213226348</v>
      </c>
      <c r="FK135" s="46" cm="1">
        <f t="array" ref="FK135">beneficio_muerte_individual_activo(FK$2,$F135,$D135, Hombres!$A$1:$DW$117, Mujeres!$A$1:$DW$117)</f>
        <v>99061.623520625464</v>
      </c>
      <c r="FL135" s="46" cm="1">
        <f t="array" ref="FL135">beneficio_muerte_individual_activo(FL$2,$F135,$D135, Hombres!$A$1:$DW$117, Mujeres!$A$1:$DW$117)</f>
        <v>106316.79809209463</v>
      </c>
      <c r="FM135" s="46" cm="1">
        <f t="array" ref="FM135">beneficio_muerte_individual_activo(FM$2,$F135,$D135, Hombres!$A$1:$DW$117, Mujeres!$A$1:$DW$117)</f>
        <v>113254.68643139496</v>
      </c>
      <c r="FN135" s="46" cm="1">
        <f t="array" ref="FN135">beneficio_muerte_individual_activo(FN$2,$F135,$D135, Hombres!$A$1:$DW$117, Mujeres!$A$1:$DW$117)</f>
        <v>119742.2106747645</v>
      </c>
      <c r="FO135" s="46" cm="1">
        <f t="array" ref="FO135">beneficio_muerte_individual_activo(FO$2,$F135,$D135, Hombres!$A$1:$DW$117, Mujeres!$A$1:$DW$117)</f>
        <v>125591.54180190607</v>
      </c>
      <c r="FP135" s="46" cm="1">
        <f t="array" ref="FP135">beneficio_muerte_individual_activo(FP$2,$F135,$D135, Hombres!$A$1:$DW$117, Mujeres!$A$1:$DW$117)</f>
        <v>130500.02090578245</v>
      </c>
      <c r="FQ135" s="106" cm="1">
        <f t="array" ref="FQ135">beneficio_muerte_individual_activo(FQ$2,$F135,$D135, Hombres!$A$1:$DW$117, Mujeres!$A$1:$DW$117)</f>
        <v>134038.26285257554</v>
      </c>
      <c r="FR135" s="46" cm="1">
        <f t="array" ref="FR135">beneficio_muerte_individual_activo(FR$2,$F135,$D135, Hombres!$A$1:$DW$117, Mujeres!$A$1:$DW$117)</f>
        <v>135810.90121134289</v>
      </c>
      <c r="FS135" s="46" cm="1">
        <f t="array" ref="FS135">beneficio_muerte_individual_activo(FS$2,$F135,$D135, Hombres!$A$1:$DW$117, Mujeres!$A$1:$DW$117)</f>
        <v>135543.24244326702</v>
      </c>
      <c r="FT135" s="46" cm="1">
        <f t="array" ref="FT135">beneficio_muerte_individual_activo(FT$2,$F135,$D135, Hombres!$A$1:$DW$117, Mujeres!$A$1:$DW$117)</f>
        <v>133006.97517879496</v>
      </c>
      <c r="FU135" s="46" cm="1">
        <f t="array" ref="FU135">beneficio_muerte_individual_activo(FU$2,$F135,$D135, Hombres!$A$1:$DW$117, Mujeres!$A$1:$DW$117)</f>
        <v>127981.82472915515</v>
      </c>
      <c r="FV135" s="46" cm="1">
        <f t="array" ref="FV135">beneficio_muerte_individual_activo(FV$2,$F135,$D135, Hombres!$A$1:$DW$117, Mujeres!$A$1:$DW$117)</f>
        <v>120320.2333274055</v>
      </c>
      <c r="FW135" s="46" cm="1">
        <f t="array" ref="FW135">beneficio_muerte_individual_activo(FW$2,$F135,$D135, Hombres!$A$1:$DW$117, Mujeres!$A$1:$DW$117)</f>
        <v>110114.50846423712</v>
      </c>
      <c r="FX135" s="46" cm="1">
        <f t="array" ref="FX135">beneficio_muerte_individual_activo(FX$2,$F135,$D135, Hombres!$A$1:$DW$117, Mujeres!$A$1:$DW$117)</f>
        <v>97738.919309322679</v>
      </c>
      <c r="FY135" s="46" cm="1">
        <f t="array" ref="FY135">beneficio_muerte_individual_activo(FY$2,$F135,$D135, Hombres!$A$1:$DW$117, Mujeres!$A$1:$DW$117)</f>
        <v>83770.138299623504</v>
      </c>
      <c r="FZ135" s="46" cm="1">
        <f t="array" ref="FZ135">beneficio_muerte_individual_activo(FZ$2,$F135,$D135, Hombres!$A$1:$DW$117, Mujeres!$A$1:$DW$117)</f>
        <v>68939.403804545276</v>
      </c>
      <c r="GA135" s="46" cm="1">
        <f t="array" ref="GA135">beneficio_muerte_individual_activo(GA$2,$F135,$D135, Hombres!$A$1:$DW$117, Mujeres!$A$1:$DW$117)</f>
        <v>54104.248416670176</v>
      </c>
      <c r="GB135" s="46" cm="1">
        <f t="array" ref="GB135">beneficio_muerte_individual_activo(GB$2,$F135,$D135, Hombres!$A$1:$DW$117, Mujeres!$A$1:$DW$117)</f>
        <v>40183.73010143514</v>
      </c>
      <c r="GC135" s="46" cm="1">
        <f t="array" ref="GC135">beneficio_muerte_individual_activo(GC$2,$F135,$D135, Hombres!$A$1:$DW$117, Mujeres!$A$1:$DW$117)</f>
        <v>27997.769391959286</v>
      </c>
      <c r="GD135" s="46" cm="1">
        <f t="array" ref="GD135">beneficio_muerte_individual_activo(GD$2,$F135,$D135, Hombres!$A$1:$DW$117, Mujeres!$A$1:$DW$117)</f>
        <v>18105.612816691355</v>
      </c>
      <c r="GE135" s="46" cm="1">
        <f t="array" ref="GE135">beneficio_muerte_individual_activo(GE$2,$F135,$D135, Hombres!$A$1:$DW$117, Mujeres!$A$1:$DW$117)</f>
        <v>10723.874863952453</v>
      </c>
      <c r="GF135" s="46" cm="1">
        <f t="array" ref="GF135">beneficio_muerte_individual_activo(GF$2,$F135,$D135, Hombres!$A$1:$DW$117, Mujeres!$A$1:$DW$117)</f>
        <v>5722.4585678059511</v>
      </c>
      <c r="GG135" s="46" cm="1">
        <f t="array" ref="GG135">beneficio_muerte_individual_activo(GG$2,$F135,$D135, Hombres!$A$1:$DW$117, Mujeres!$A$1:$DW$117)</f>
        <v>2694.9810174062554</v>
      </c>
      <c r="GH135" s="46" cm="1">
        <f t="array" ref="GH135">beneficio_muerte_individual_activo(GH$2,$F135,$D135, Hombres!$A$1:$DW$117, Mujeres!$A$1:$DW$117)</f>
        <v>1090.341050013498</v>
      </c>
      <c r="GI135" s="46" cm="1">
        <f t="array" ref="GI135">beneficio_muerte_individual_activo(GI$2,$F135,$D135, Hombres!$A$1:$DW$117, Mujeres!$A$1:$DW$117)</f>
        <v>365.0692107168324</v>
      </c>
      <c r="GJ135" s="46" cm="1">
        <f t="array" ref="GJ135">beneficio_muerte_individual_activo(GJ$2,$F135,$D135, Hombres!$A$1:$DW$117, Mujeres!$A$1:$DW$117)</f>
        <v>95.703925459486058</v>
      </c>
      <c r="GK135" s="46" cm="1">
        <f t="array" ref="GK135">beneficio_muerte_individual_activo(GK$2,$F135,$D135, Hombres!$A$1:$DW$117, Mujeres!$A$1:$DW$117)</f>
        <v>17.920003393550076</v>
      </c>
      <c r="GL135" s="46" cm="1">
        <f t="array" ref="GL135">beneficio_muerte_individual_activo(GL$2,$F135,$D135, Hombres!$A$1:$DW$117, Mujeres!$A$1:$DW$117)</f>
        <v>0</v>
      </c>
      <c r="GM135" s="46" cm="1">
        <f t="array" ref="GM135">beneficio_muerte_individual_activo(GM$2,$F135,$D135, Hombres!$A$1:$DW$117, Mujeres!$A$1:$DW$117)</f>
        <v>0</v>
      </c>
      <c r="GN135" s="46" cm="1">
        <f t="array" ref="GN135">beneficio_muerte_individual_activo(GN$2,$F135,$D135, Hombres!$A$1:$DW$117, Mujeres!$A$1:$DW$117)</f>
        <v>0</v>
      </c>
      <c r="GO135" s="46" cm="1">
        <f t="array" ref="GO135">beneficio_muerte_individual_activo(GO$2,$F135,$D135, Hombres!$A$1:$DW$117, Mujeres!$A$1:$DW$117)</f>
        <v>0</v>
      </c>
      <c r="GP135" s="46" cm="1">
        <f t="array" ref="GP135">beneficio_muerte_individual_activo(GP$2,$F135,$D135, Hombres!$A$1:$DW$117, Mujeres!$A$1:$DW$117)</f>
        <v>0</v>
      </c>
      <c r="GQ135" s="46" cm="1">
        <f t="array" ref="GQ135">beneficio_muerte_individual_activo(GQ$2,$F135,$D135, Hombres!$A$1:$DW$117, Mujeres!$A$1:$DW$117)</f>
        <v>0</v>
      </c>
      <c r="GR135" s="46" cm="1">
        <f t="array" ref="GR135">beneficio_muerte_individual_activo(GR$2,$F135,$D135, Hombres!$A$1:$DW$117, Mujeres!$A$1:$DW$117)</f>
        <v>0</v>
      </c>
      <c r="GS135" s="46" cm="1">
        <f t="array" ref="GS135">beneficio_muerte_individual_activo(GS$2,$F135,$D135, Hombres!$A$1:$DW$117, Mujeres!$A$1:$DW$117)</f>
        <v>0</v>
      </c>
      <c r="GT135" s="46" cm="1">
        <f t="array" ref="GT135">beneficio_muerte_individual_activo(GT$2,$F135,$D135, Hombres!$A$1:$DW$117, Mujeres!$A$1:$DW$117)</f>
        <v>0</v>
      </c>
      <c r="GU135" s="46" cm="1">
        <f t="array" ref="GU135">beneficio_muerte_individual_activo(GU$2,$F135,$D135, Hombres!$A$1:$DW$117, Mujeres!$A$1:$DW$117)</f>
        <v>0</v>
      </c>
      <c r="GV135" s="46" cm="1">
        <f t="array" ref="GV135">beneficio_muerte_individual_activo(GV$2,$F135,$D135, Hombres!$A$1:$DW$117, Mujeres!$A$1:$DW$117)</f>
        <v>0</v>
      </c>
    </row>
    <row r="136" spans="1:204" x14ac:dyDescent="0.25">
      <c r="A136" s="1">
        <f t="shared" si="2"/>
        <v>134</v>
      </c>
      <c r="B136" s="75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39" cm="1">
        <f t="array" ref="G136">PorcentajePension(C136,E136, D136)</f>
        <v>0.65</v>
      </c>
      <c r="I136" s="72"/>
      <c r="J136" s="46" cm="1">
        <f t="array" ref="J136">AnualidadActivo(J$2, $E136, $C136, $B136, $D136, Hombres!$A$1:$DW$117, Mujeres!$A$1:$DW$117)</f>
        <v>0</v>
      </c>
      <c r="K136" s="46" cm="1">
        <f t="array" ref="K136">AnualidadActivo(K$2, $E136, $C136, $B136, $D136, Hombres!$A$1:$DW$117, Mujeres!$A$1:$DW$117)</f>
        <v>0</v>
      </c>
      <c r="L136" s="46" cm="1">
        <f t="array" ref="L136">AnualidadActivo(L$2, $E136, $C136, $B136, $D136, Hombres!$A$1:$DW$117, Mujeres!$A$1:$DW$117)</f>
        <v>0</v>
      </c>
      <c r="M136" s="46" cm="1">
        <f t="array" ref="M136">AnualidadActivo(M$2, $E136, $C136, $B136, $D136, Hombres!$A$1:$DW$117, Mujeres!$A$1:$DW$117)</f>
        <v>0</v>
      </c>
      <c r="N136" s="46" cm="1">
        <f t="array" ref="N136">AnualidadActivo(N$2, $E136, $C136, $B136, $D136, Hombres!$A$1:$DW$117, Mujeres!$A$1:$DW$117)</f>
        <v>0</v>
      </c>
      <c r="O136" s="46" cm="1">
        <f t="array" ref="O136">AnualidadActivo(O$2, $E136, $C136, $B136, $D136, Hombres!$A$1:$DW$117, Mujeres!$A$1:$DW$117)</f>
        <v>0</v>
      </c>
      <c r="P136" s="46" cm="1">
        <f t="array" ref="P136">AnualidadActivo(P$2, $E136, $C136, $B136, $D136, Hombres!$A$1:$DW$117, Mujeres!$A$1:$DW$117)</f>
        <v>0</v>
      </c>
      <c r="Q136" s="46" cm="1">
        <f t="array" ref="Q136">AnualidadActivo(Q$2, $E136, $C136, $B136, $D136, Hombres!$A$1:$DW$117, Mujeres!$A$1:$DW$117)</f>
        <v>0</v>
      </c>
      <c r="R136" s="46" cm="1">
        <f t="array" ref="R136">AnualidadActivo(R$2, $E136, $C136, $B136, $D136, Hombres!$A$1:$DW$117, Mujeres!$A$1:$DW$117)</f>
        <v>0</v>
      </c>
      <c r="S136" s="46" cm="1">
        <f t="array" ref="S136">AnualidadActivo(S$2, $E136, $C136, $B136, $D136, Hombres!$A$1:$DW$117, Mujeres!$A$1:$DW$117)</f>
        <v>0</v>
      </c>
      <c r="T136" s="46" cm="1">
        <f t="array" ref="T136">AnualidadActivo(T$2, $E136, $C136, $B136, $D136, Hombres!$A$1:$DW$117, Mujeres!$A$1:$DW$117)</f>
        <v>0</v>
      </c>
      <c r="U136" s="46" cm="1">
        <f t="array" ref="U136">AnualidadActivo(U$2, $E136, $C136, $B136, $D136, Hombres!$A$1:$DW$117, Mujeres!$A$1:$DW$117)</f>
        <v>0</v>
      </c>
      <c r="V136" s="46" cm="1">
        <f t="array" ref="V136">AnualidadActivo(V$2, $E136, $C136, $B136, $D136, Hombres!$A$1:$DW$117, Mujeres!$A$1:$DW$117)</f>
        <v>0</v>
      </c>
      <c r="W136" s="46" cm="1">
        <f t="array" ref="W136">AnualidadActivo(W$2, $E136, $C136, $B136, $D136, Hombres!$A$1:$DW$117, Mujeres!$A$1:$DW$117)</f>
        <v>0</v>
      </c>
      <c r="X136" s="46" cm="1">
        <f t="array" ref="X136">AnualidadActivo(X$2, $E136, $C136, $B136, $D136, Hombres!$A$1:$DW$117, Mujeres!$A$1:$DW$117)</f>
        <v>0</v>
      </c>
      <c r="Y136" s="46" cm="1">
        <f t="array" ref="Y136">AnualidadActivo(Y$2, $E136, $C136, $B136, $D136, Hombres!$A$1:$DW$117, Mujeres!$A$1:$DW$117)</f>
        <v>0</v>
      </c>
      <c r="Z136" s="46" cm="1">
        <f t="array" ref="Z136">AnualidadActivo(Z$2, $E136, $C136, $B136, $D136, Hombres!$A$1:$DW$117, Mujeres!$A$1:$DW$117)</f>
        <v>0</v>
      </c>
      <c r="AA136" s="46" cm="1">
        <f t="array" ref="AA136">AnualidadActivo(AA$2, $E136, $C136, $B136, $D136, Hombres!$A$1:$DW$117, Mujeres!$A$1:$DW$117)</f>
        <v>0</v>
      </c>
      <c r="AB136" s="46" cm="1">
        <f t="array" ref="AB136">AnualidadActivo(AB$2, $E136, $C136, $B136, $D136, Hombres!$A$1:$DW$117, Mujeres!$A$1:$DW$117)</f>
        <v>0</v>
      </c>
      <c r="AC136" s="46" cm="1">
        <f t="array" ref="AC136">AnualidadActivo(AC$2, $E136, $C136, $B136, $D136, Hombres!$A$1:$DW$117, Mujeres!$A$1:$DW$117)</f>
        <v>0</v>
      </c>
      <c r="AD136" s="46" cm="1">
        <f t="array" ref="AD136">AnualidadActivo(AD$2, $E136, $C136, $B136, $D136, Hombres!$A$1:$DW$117, Mujeres!$A$1:$DW$117)</f>
        <v>0</v>
      </c>
      <c r="AE136" s="46" cm="1">
        <f t="array" ref="AE136">AnualidadActivo(AE$2, $E136, $C136, $B136, $D136, Hombres!$A$1:$DW$117, Mujeres!$A$1:$DW$117)</f>
        <v>0</v>
      </c>
      <c r="AF136" s="46" cm="1">
        <f t="array" ref="AF136">AnualidadActivo(AF$2, $E136, $C136, $B136, $D136, Hombres!$A$1:$DW$117, Mujeres!$A$1:$DW$117)</f>
        <v>0</v>
      </c>
      <c r="AG136" s="46" cm="1">
        <f t="array" ref="AG136">AnualidadActivo(AG$2, $E136, $C136, $B136, $D136, Hombres!$A$1:$DW$117, Mujeres!$A$1:$DW$117)</f>
        <v>0</v>
      </c>
      <c r="AH136" s="46" cm="1">
        <f t="array" ref="AH136">AnualidadActivo(AH$2, $E136, $C136, $B136, $D136, Hombres!$A$1:$DW$117, Mujeres!$A$1:$DW$117)</f>
        <v>44431290.027525</v>
      </c>
      <c r="AI136" s="46" cm="1">
        <f t="array" ref="AI136">AnualidadActivo(AI$2, $E136, $C136, $B136, $D136, Hombres!$A$1:$DW$117, Mujeres!$A$1:$DW$117)</f>
        <v>45764228.728350751</v>
      </c>
      <c r="AJ136" s="46" cm="1">
        <f t="array" ref="AJ136">AnualidadActivo(AJ$2, $E136, $C136, $B136, $D136, Hombres!$A$1:$DW$117, Mujeres!$A$1:$DW$117)</f>
        <v>47137155.590201274</v>
      </c>
      <c r="AK136" s="46" cm="1">
        <f t="array" ref="AK136">AnualidadActivo(AK$2, $E136, $C136, $B136, $D136, Hombres!$A$1:$DW$117, Mujeres!$A$1:$DW$117)</f>
        <v>48551270.257907316</v>
      </c>
      <c r="AL136" s="46" cm="1">
        <f t="array" ref="AL136">AnualidadActivo(AL$2, $E136, $C136, $B136, $D136, Hombres!$A$1:$DW$117, Mujeres!$A$1:$DW$117)</f>
        <v>50007808.365644537</v>
      </c>
      <c r="AM136" s="46" cm="1">
        <f t="array" ref="AM136">AnualidadActivo(AM$2, $E136, $C136, $B136, $D136, Hombres!$A$1:$DW$117, Mujeres!$A$1:$DW$117)</f>
        <v>51037233.353076711</v>
      </c>
      <c r="AN136" s="46" cm="1">
        <f t="array" ref="AN136">AnualidadActivo(AN$2, $E136, $C136, $B136, $D136, Hombres!$A$1:$DW$117, Mujeres!$A$1:$DW$117)</f>
        <v>52051230.234404936</v>
      </c>
      <c r="AO136" s="46" cm="1">
        <f t="array" ref="AO136">AnualidadActivo(AO$2, $E136, $C136, $B136, $D136, Hombres!$A$1:$DW$117, Mujeres!$A$1:$DW$117)</f>
        <v>53050717.697109833</v>
      </c>
      <c r="AP136" s="46" cm="1">
        <f t="array" ref="AP136">AnualidadActivo(AP$2, $E136, $C136, $B136, $D136, Hombres!$A$1:$DW$117, Mujeres!$A$1:$DW$117)</f>
        <v>54036721.2540178</v>
      </c>
      <c r="AQ136" s="46" cm="1">
        <f t="array" ref="AQ136">AnualidadActivo(AQ$2, $E136, $C136, $B136, $D136, Hombres!$A$1:$DW$117, Mujeres!$A$1:$DW$117)</f>
        <v>55003414.907425314</v>
      </c>
      <c r="AR136" s="46" cm="1">
        <f t="array" ref="AR136">AnualidadActivo(AR$2, $E136, $C136, $B136, $D136, Hombres!$A$1:$DW$117, Mujeres!$A$1:$DW$117)</f>
        <v>55937535.867671765</v>
      </c>
      <c r="AS136" s="46" cm="1">
        <f t="array" ref="AS136">AnualidadActivo(AS$2, $E136, $C136, $B136, $D136, Hombres!$A$1:$DW$117, Mujeres!$A$1:$DW$117)</f>
        <v>56819937.798163652</v>
      </c>
      <c r="AT136" s="46" cm="1">
        <f t="array" ref="AT136">AnualidadActivo(AT$2, $E136, $C136, $B136, $D136, Hombres!$A$1:$DW$117, Mujeres!$A$1:$DW$117)</f>
        <v>57629262.696140721</v>
      </c>
      <c r="AU136" s="46" cm="1">
        <f t="array" ref="AU136">AnualidadActivo(AU$2, $E136, $C136, $B136, $D136, Hombres!$A$1:$DW$117, Mujeres!$A$1:$DW$117)</f>
        <v>58343864.285729103</v>
      </c>
      <c r="AV136" s="46" cm="1">
        <f t="array" ref="AV136">AnualidadActivo(AV$2, $E136, $C136, $B136, $D136, Hombres!$A$1:$DW$117, Mujeres!$A$1:$DW$117)</f>
        <v>58944542.490293257</v>
      </c>
      <c r="AW136" s="46" cm="1">
        <f t="array" ref="AW136">AnualidadActivo(AW$2, $E136, $C136, $B136, $D136, Hombres!$A$1:$DW$117, Mujeres!$A$1:$DW$117)</f>
        <v>59421880.110943072</v>
      </c>
      <c r="AX136" s="46" cm="1">
        <f t="array" ref="AX136">AnualidadActivo(AX$2, $E136, $C136, $B136, $D136, Hombres!$A$1:$DW$117, Mujeres!$A$1:$DW$117)</f>
        <v>59774957.673092909</v>
      </c>
      <c r="AY136" s="46" cm="1">
        <f t="array" ref="AY136">AnualidadActivo(AY$2, $E136, $C136, $B136, $D136, Hombres!$A$1:$DW$117, Mujeres!$A$1:$DW$117)</f>
        <v>60004872.663114116</v>
      </c>
      <c r="AZ136" s="46" cm="1">
        <f t="array" ref="AZ136">AnualidadActivo(AZ$2, $E136, $C136, $B136, $D136, Hombres!$A$1:$DW$117, Mujeres!$A$1:$DW$117)</f>
        <v>60108650.310321636</v>
      </c>
      <c r="BA136" s="46" cm="1">
        <f t="array" ref="BA136">AnualidadActivo(BA$2, $E136, $C136, $B136, $D136, Hombres!$A$1:$DW$117, Mujeres!$A$1:$DW$117)</f>
        <v>60074420.056903474</v>
      </c>
      <c r="BB136" s="46" cm="1">
        <f t="array" ref="BB136">AnualidadActivo(BB$2, $E136, $C136, $B136, $D136, Hombres!$A$1:$DW$117, Mujeres!$A$1:$DW$117)</f>
        <v>59778223.549333841</v>
      </c>
      <c r="BC136" s="46" cm="1">
        <f t="array" ref="BC136">AnualidadActivo(BC$2, $E136, $C136, $B136, $D136, Hombres!$A$1:$DW$117, Mujeres!$A$1:$DW$117)</f>
        <v>59287338.885207474</v>
      </c>
      <c r="BD136" s="46" cm="1">
        <f t="array" ref="BD136">AnualidadActivo(BD$2, $E136, $C136, $B136, $D136, Hombres!$A$1:$DW$117, Mujeres!$A$1:$DW$117)</f>
        <v>58589868.757324599</v>
      </c>
      <c r="BE136" s="46" cm="1">
        <f t="array" ref="BE136">AnualidadActivo(BE$2, $E136, $C136, $B136, $D136, Hombres!$A$1:$DW$117, Mujeres!$A$1:$DW$117)</f>
        <v>57671427.919073544</v>
      </c>
      <c r="BF136" s="46" cm="1">
        <f t="array" ref="BF136">AnualidadActivo(BF$2, $E136, $C136, $B136, $D136, Hombres!$A$1:$DW$117, Mujeres!$A$1:$DW$117)</f>
        <v>56514464.332846344</v>
      </c>
      <c r="BG136" s="46" cm="1">
        <f t="array" ref="BG136">AnualidadActivo(BG$2, $E136, $C136, $B136, $D136, Hombres!$A$1:$DW$117, Mujeres!$A$1:$DW$117)</f>
        <v>55103788.986577906</v>
      </c>
      <c r="BH136" s="46" cm="1">
        <f t="array" ref="BH136">AnualidadActivo(BH$2, $E136, $C136, $B136, $D136, Hombres!$A$1:$DW$117, Mujeres!$A$1:$DW$117)</f>
        <v>53429154.642399445</v>
      </c>
      <c r="BI136" s="46" cm="1">
        <f t="array" ref="BI136">AnualidadActivo(BI$2, $E136, $C136, $B136, $D136, Hombres!$A$1:$DW$117, Mujeres!$A$1:$DW$117)</f>
        <v>51485594.715469755</v>
      </c>
      <c r="BJ136" s="46" cm="1">
        <f t="array" ref="BJ136">AnualidadActivo(BJ$2, $E136, $C136, $B136, $D136, Hombres!$A$1:$DW$117, Mujeres!$A$1:$DW$117)</f>
        <v>49271209.63536194</v>
      </c>
      <c r="BK136" s="46" cm="1">
        <f t="array" ref="BK136">AnualidadActivo(BK$2, $E136, $C136, $B136, $D136, Hombres!$A$1:$DW$117, Mujeres!$A$1:$DW$117)</f>
        <v>46787887.506104492</v>
      </c>
      <c r="BL136" s="46" cm="1">
        <f t="array" ref="BL136">AnualidadActivo(BL$2, $E136, $C136, $B136, $D136, Hombres!$A$1:$DW$117, Mujeres!$A$1:$DW$117)</f>
        <v>44045414.544176422</v>
      </c>
      <c r="BM136" s="46" cm="1">
        <f t="array" ref="BM136">AnualidadActivo(BM$2, $E136, $C136, $B136, $D136, Hombres!$A$1:$DW$117, Mujeres!$A$1:$DW$117)</f>
        <v>41065149.090665236</v>
      </c>
      <c r="BN136" s="46" cm="1">
        <f t="array" ref="BN136">AnualidadActivo(BN$2, $E136, $C136, $B136, $D136, Hombres!$A$1:$DW$117, Mujeres!$A$1:$DW$117)</f>
        <v>37879365.662866004</v>
      </c>
      <c r="BO136" s="46" cm="1">
        <f t="array" ref="BO136">AnualidadActivo(BO$2, $E136, $C136, $B136, $D136, Hombres!$A$1:$DW$117, Mujeres!$A$1:$DW$117)</f>
        <v>34527796.510183826</v>
      </c>
      <c r="BP136" s="46" cm="1">
        <f t="array" ref="BP136">AnualidadActivo(BP$2, $E136, $C136, $B136, $D136, Hombres!$A$1:$DW$117, Mujeres!$A$1:$DW$117)</f>
        <v>31056925.364155807</v>
      </c>
      <c r="BQ136" s="46" cm="1">
        <f t="array" ref="BQ136">AnualidadActivo(BQ$2, $E136, $C136, $B136, $D136, Hombres!$A$1:$DW$117, Mujeres!$A$1:$DW$117)</f>
        <v>27521919.531839743</v>
      </c>
      <c r="BR136" s="46" cm="1">
        <f t="array" ref="BR136">AnualidadActivo(BR$2, $E136, $C136, $B136, $D136, Hombres!$A$1:$DW$117, Mujeres!$A$1:$DW$117)</f>
        <v>23987884.173025355</v>
      </c>
      <c r="BS136" s="46" cm="1">
        <f t="array" ref="BS136">AnualidadActivo(BS$2, $E136, $C136, $B136, $D136, Hombres!$A$1:$DW$117, Mujeres!$A$1:$DW$117)</f>
        <v>20525580.101381596</v>
      </c>
      <c r="BT136" s="46" cm="1">
        <f t="array" ref="BT136">AnualidadActivo(BT$2, $E136, $C136, $B136, $D136, Hombres!$A$1:$DW$117, Mujeres!$A$1:$DW$117)</f>
        <v>17205109.779021282</v>
      </c>
      <c r="BU136" s="46" cm="1">
        <f t="array" ref="BU136">AnualidadActivo(BU$2, $E136, $C136, $B136, $D136, Hombres!$A$1:$DW$117, Mujeres!$A$1:$DW$117)</f>
        <v>14092345.351458875</v>
      </c>
      <c r="BV136" s="46" cm="1">
        <f t="array" ref="BV136">AnualidadActivo(BV$2, $E136, $C136, $B136, $D136, Hombres!$A$1:$DW$117, Mujeres!$A$1:$DW$117)</f>
        <v>11246750.01015415</v>
      </c>
      <c r="BW136" s="46" cm="1">
        <f t="array" ref="BW136">AnualidadActivo(BW$2, $E136, $C136, $B136, $D136, Hombres!$A$1:$DW$117, Mujeres!$A$1:$DW$117)</f>
        <v>8718286.4664728213</v>
      </c>
      <c r="BX136" s="46" cm="1">
        <f t="array" ref="BX136">AnualidadActivo(BX$2, $E136, $C136, $B136, $D136, Hombres!$A$1:$DW$117, Mujeres!$A$1:$DW$117)</f>
        <v>6541737.1048862254</v>
      </c>
      <c r="BY136" s="46" cm="1">
        <f t="array" ref="BY136">AnualidadActivo(BY$2, $E136, $C136, $B136, $D136, Hombres!$A$1:$DW$117, Mujeres!$A$1:$DW$117)</f>
        <v>4732225.2614077264</v>
      </c>
      <c r="BZ136" s="46" cm="1">
        <f t="array" ref="BZ136">AnualidadActivo(BZ$2, $E136, $C136, $B136, $D136, Hombres!$A$1:$DW$117, Mujeres!$A$1:$DW$117)</f>
        <v>3284673.1592059699</v>
      </c>
      <c r="CA136" s="46" cm="1">
        <f t="array" ref="CA136">AnualidadActivo(CA$2, $E136, $C136, $B136, $D136, Hombres!$A$1:$DW$117, Mujeres!$A$1:$DW$117)</f>
        <v>2175718.4572030944</v>
      </c>
      <c r="CB136" s="46" cm="1">
        <f t="array" ref="CB136">AnualidadActivo(CB$2, $E136, $C136, $B136, $D136, Hombres!$A$1:$DW$117, Mujeres!$A$1:$DW$117)</f>
        <v>1366874.1533390719</v>
      </c>
      <c r="CC136" s="46" cm="1">
        <f t="array" ref="CC136">AnualidadActivo(CC$2, $E136, $C136, $B136, $D136, Hombres!$A$1:$DW$117, Mujeres!$A$1:$DW$117)</f>
        <v>808736.75041779422</v>
      </c>
      <c r="CD136" s="46" cm="1">
        <f t="array" ref="CD136">AnualidadActivo(CD$2, $E136, $C136, $B136, $D136, Hombres!$A$1:$DW$117, Mujeres!$A$1:$DW$117)</f>
        <v>446873.64673875965</v>
      </c>
      <c r="CE136" s="46" cm="1">
        <f t="array" ref="CE136">AnualidadActivo(CE$2, $E136, $C136, $B136, $D136, Hombres!$A$1:$DW$117, Mujeres!$A$1:$DW$117)</f>
        <v>228264.05751675894</v>
      </c>
      <c r="CF136" s="46" cm="1">
        <f t="array" ref="CF136">AnualidadActivo(CF$2, $E136, $C136, $B136, $D136, Hombres!$A$1:$DW$117, Mujeres!$A$1:$DW$117)</f>
        <v>0</v>
      </c>
      <c r="CG136" s="46" cm="1">
        <f t="array" ref="CG136">AnualidadActivo(CG$2, $E136, $C136, $B136, $D136, Hombres!$A$1:$DW$117, Mujeres!$A$1:$DW$117)</f>
        <v>0</v>
      </c>
      <c r="CH136" s="46" cm="1">
        <f t="array" ref="CH136">AnualidadActivo(CH$2, $E136, $C136, $B136, $D136, Hombres!$A$1:$DW$117, Mujeres!$A$1:$DW$117)</f>
        <v>0</v>
      </c>
      <c r="CI136" s="46" cm="1">
        <f t="array" ref="CI136">AnualidadActivo(CI$2, $E136, $C136, $B136, $D136, Hombres!$A$1:$DW$117, Mujeres!$A$1:$DW$117)</f>
        <v>0</v>
      </c>
      <c r="CJ136" s="46" cm="1">
        <f t="array" ref="CJ136">AnualidadActivo(CJ$2, $E136, $C136, $B136, $D136, Hombres!$A$1:$DW$117, Mujeres!$A$1:$DW$117)</f>
        <v>0</v>
      </c>
      <c r="CK136" s="46" cm="1">
        <f t="array" ref="CK136">AnualidadActivo(CK$2, $E136, $C136, $B136, $D136, Hombres!$A$1:$DW$117, Mujeres!$A$1:$DW$117)</f>
        <v>0</v>
      </c>
      <c r="CL136" s="46" cm="1">
        <f t="array" ref="CL136">AnualidadActivo(CL$2, $E136, $C136, $B136, $D136, Hombres!$A$1:$DW$117, Mujeres!$A$1:$DW$117)</f>
        <v>0</v>
      </c>
      <c r="CM136" s="46" cm="1">
        <f t="array" ref="CM136">AnualidadActivo(CM$2, $E136, $C136, $B136, $D136, Hombres!$A$1:$DW$117, Mujeres!$A$1:$DW$117)</f>
        <v>0</v>
      </c>
      <c r="CN136" s="46" cm="1">
        <f t="array" ref="CN136">AnualidadActivo(CN$2, $E136, $C136, $B136, $D136, Hombres!$A$1:$DW$117, Mujeres!$A$1:$DW$117)</f>
        <v>0</v>
      </c>
      <c r="CO136" s="46" cm="1">
        <f t="array" ref="CO136">AnualidadActivo(CO$2, $E136, $C136, $B136, $D136, Hombres!$A$1:$DW$117, Mujeres!$A$1:$DW$117)</f>
        <v>0</v>
      </c>
      <c r="CP136" s="46" cm="1">
        <f t="array" ref="CP136">AnualidadActivo(CP$2, $E136, $C136, $B136, $D136, Hombres!$A$1:$DW$117, Mujeres!$A$1:$DW$117)</f>
        <v>0</v>
      </c>
      <c r="CQ136" s="46" cm="1">
        <f t="array" ref="CQ136">AnualidadActivo(CQ$2, $E136, $C136, $B136, $D136, Hombres!$A$1:$DW$117, Mujeres!$A$1:$DW$117)</f>
        <v>0</v>
      </c>
      <c r="CR136" s="46" cm="1">
        <f t="array" ref="CR136">AnualidadActivo(CR$2, $E136, $C136, $B136, $D136, Hombres!$A$1:$DW$117, Mujeres!$A$1:$DW$117)</f>
        <v>0</v>
      </c>
      <c r="CS136" s="46" cm="1">
        <f t="array" ref="CS136">AnualidadActivo(CS$2, $E136, $C136, $B136, $D136, Hombres!$A$1:$DW$117, Mujeres!$A$1:$DW$117)</f>
        <v>0</v>
      </c>
      <c r="CT136" s="46" cm="1">
        <f t="array" ref="CT136">AnualidadActivo(CT$2, $E136, $C136, $B136, $D136, Hombres!$A$1:$DW$117, Mujeres!$A$1:$DW$117)</f>
        <v>0</v>
      </c>
      <c r="CU136" s="46" cm="1">
        <f t="array" ref="CU136">AnualidadActivo(CU$2, $E136, $C136, $B136, $D136, Hombres!$A$1:$DW$117, Mujeres!$A$1:$DW$117)</f>
        <v>0</v>
      </c>
      <c r="CV136" s="46" cm="1">
        <f t="array" ref="CV136">AnualidadActivo(CV$2, $E136, $C136, $B136, $D136, Hombres!$A$1:$DW$117, Mujeres!$A$1:$DW$117)</f>
        <v>0</v>
      </c>
      <c r="CW136" s="46" cm="1">
        <f t="array" ref="CW136">AnualidadActivo(CW$2, $E136, $C136, $B136, $D136, Hombres!$A$1:$DW$117, Mujeres!$A$1:$DW$117)</f>
        <v>0</v>
      </c>
      <c r="CX136" s="46" cm="1">
        <f t="array" ref="CX136">AnualidadActivo(CX$2, $E136, $C136, $B136, $D136, Hombres!$A$1:$DW$117, Mujeres!$A$1:$DW$117)</f>
        <v>0</v>
      </c>
      <c r="CY136" s="46" cm="1">
        <f t="array" ref="CY136">AnualidadActivo(CY$2, $E136, $C136, $B136, $D136, Hombres!$A$1:$DW$117, Mujeres!$A$1:$DW$117)</f>
        <v>0</v>
      </c>
      <c r="CZ136" s="46" cm="1">
        <f t="array" ref="CZ136">AnualidadActivo(CZ$2, $E136, $C136, $B136, $D136, Hombres!$A$1:$DW$117, Mujeres!$A$1:$DW$117)</f>
        <v>0</v>
      </c>
      <c r="DA136" s="46" cm="1">
        <f t="array" ref="DA136">AnualidadActivo(DA$2, $E136, $C136, $B136, $D136, Hombres!$A$1:$DW$117, Mujeres!$A$1:$DW$117)</f>
        <v>0</v>
      </c>
      <c r="DD136" s="21"/>
      <c r="DE136" s="46" cm="1">
        <f t="array" ref="DE136">beneficio_muerte_individual_activo(DE$2,$F136,$D136, Hombres!$A$1:$DW$117, Mujeres!$A$1:$DW$117)</f>
        <v>0</v>
      </c>
      <c r="DF136" s="46" cm="1">
        <f t="array" ref="DF136">beneficio_muerte_individual_activo(DF$2,$F136,$D136, Hombres!$A$1:$DW$117, Mujeres!$A$1:$DW$117)</f>
        <v>11032</v>
      </c>
      <c r="DG136" s="46" cm="1">
        <f t="array" ref="DG136">beneficio_muerte_individual_activo(DG$2,$F136,$D136, Hombres!$A$1:$DW$117, Mujeres!$A$1:$DW$117)</f>
        <v>11380.8338016</v>
      </c>
      <c r="DH136" s="46" cm="1">
        <f t="array" ref="DH136">beneficio_muerte_individual_activo(DH$2,$F136,$D136, Hombres!$A$1:$DW$117, Mujeres!$A$1:$DW$117)</f>
        <v>11917.836952028829</v>
      </c>
      <c r="DI136" s="46" cm="1">
        <f t="array" ref="DI136">beneficio_muerte_individual_activo(DI$2,$F136,$D136, Hombres!$A$1:$DW$117, Mujeres!$A$1:$DW$117)</f>
        <v>12638.12500986494</v>
      </c>
      <c r="DJ136" s="46" cm="1">
        <f t="array" ref="DJ136">beneficio_muerte_individual_activo(DJ$2,$F136,$D136, Hombres!$A$1:$DW$117, Mujeres!$A$1:$DW$117)</f>
        <v>13474.721391125415</v>
      </c>
      <c r="DK136" s="46" cm="1">
        <f t="array" ref="DK136">beneficio_muerte_individual_activo(DK$2,$F136,$D136, Hombres!$A$1:$DW$117, Mujeres!$A$1:$DW$117)</f>
        <v>14383.988478045749</v>
      </c>
      <c r="DL136" s="46" cm="1">
        <f t="array" ref="DL136">beneficio_muerte_individual_activo(DL$2,$F136,$D136, Hombres!$A$1:$DW$117, Mujeres!$A$1:$DW$117)</f>
        <v>15369.000768673268</v>
      </c>
      <c r="DM136" s="46" cm="1">
        <f t="array" ref="DM136">beneficio_muerte_individual_activo(DM$2,$F136,$D136, Hombres!$A$1:$DW$117, Mujeres!$A$1:$DW$117)</f>
        <v>16412.982098750967</v>
      </c>
      <c r="DN136" s="46" cm="1">
        <f t="array" ref="DN136">beneficio_muerte_individual_activo(DN$2,$F136,$D136, Hombres!$A$1:$DW$117, Mujeres!$A$1:$DW$117)</f>
        <v>17415.576830428181</v>
      </c>
      <c r="DO136" s="46" cm="1">
        <f t="array" ref="DO136">beneficio_muerte_individual_activo(DO$2,$F136,$D136, Hombres!$A$1:$DW$117, Mujeres!$A$1:$DW$117)</f>
        <v>18315.13704960551</v>
      </c>
      <c r="DP136" s="46" cm="1">
        <f t="array" ref="DP136">beneficio_muerte_individual_activo(DP$2,$F136,$D136, Hombres!$A$1:$DW$117, Mujeres!$A$1:$DW$117)</f>
        <v>19263.049927461623</v>
      </c>
      <c r="DQ136" s="46" cm="1">
        <f t="array" ref="DQ136">beneficio_muerte_individual_activo(DQ$2,$F136,$D136, Hombres!$A$1:$DW$117, Mujeres!$A$1:$DW$117)</f>
        <v>20377.875582256143</v>
      </c>
      <c r="DR136" s="46" cm="1">
        <f t="array" ref="DR136">beneficio_muerte_individual_activo(DR$2,$F136,$D136, Hombres!$A$1:$DW$117, Mujeres!$A$1:$DW$117)</f>
        <v>21852.606396342839</v>
      </c>
      <c r="DS136" s="46" cm="1">
        <f t="array" ref="DS136">beneficio_muerte_individual_activo(DS$2,$F136,$D136, Hombres!$A$1:$DW$117, Mujeres!$A$1:$DW$117)</f>
        <v>23732.869532631677</v>
      </c>
      <c r="DT136" s="46" cm="1">
        <f t="array" ref="DT136">beneficio_muerte_individual_activo(DT$2,$F136,$D136, Hombres!$A$1:$DW$117, Mujeres!$A$1:$DW$117)</f>
        <v>25948.674861716336</v>
      </c>
      <c r="DU136" s="46" cm="1">
        <f t="array" ref="DU136">beneficio_muerte_individual_activo(DU$2,$F136,$D136, Hombres!$A$1:$DW$117, Mujeres!$A$1:$DW$117)</f>
        <v>28236.837607129517</v>
      </c>
      <c r="DV136" s="46" cm="1">
        <f t="array" ref="DV136">beneficio_muerte_individual_activo(DV$2,$F136,$D136, Hombres!$A$1:$DW$117, Mujeres!$A$1:$DW$117)</f>
        <v>30465.254760342199</v>
      </c>
      <c r="DW136" s="46" cm="1">
        <f t="array" ref="DW136">beneficio_muerte_individual_activo(DW$2,$F136,$D136, Hombres!$A$1:$DW$117, Mujeres!$A$1:$DW$117)</f>
        <v>32691.189719522539</v>
      </c>
      <c r="DX136" s="46" cm="1">
        <f t="array" ref="DX136">beneficio_muerte_individual_activo(DX$2,$F136,$D136, Hombres!$A$1:$DW$117, Mujeres!$A$1:$DW$117)</f>
        <v>34881.996681600693</v>
      </c>
      <c r="DY136" s="46" cm="1">
        <f t="array" ref="DY136">beneficio_muerte_individual_activo(DY$2,$F136,$D136, Hombres!$A$1:$DW$117, Mujeres!$A$1:$DW$117)</f>
        <v>37033.288786766519</v>
      </c>
      <c r="DZ136" s="46" cm="1">
        <f t="array" ref="DZ136">beneficio_muerte_individual_activo(DZ$2,$F136,$D136, Hombres!$A$1:$DW$117, Mujeres!$A$1:$DW$117)</f>
        <v>39358.48353806464</v>
      </c>
      <c r="EA136" s="46" cm="1">
        <f t="array" ref="EA136">beneficio_muerte_individual_activo(EA$2,$F136,$D136, Hombres!$A$1:$DW$117, Mujeres!$A$1:$DW$117)</f>
        <v>25188.471502191253</v>
      </c>
      <c r="EB136" s="46" cm="1">
        <f t="array" ref="EB136">beneficio_muerte_individual_activo(EB$2,$F136,$D136, Hombres!$A$1:$DW$117, Mujeres!$A$1:$DW$117)</f>
        <v>26864.891681067067</v>
      </c>
      <c r="EC136" s="46" cm="1">
        <f t="array" ref="EC136">beneficio_muerte_individual_activo(EC$2,$F136,$D136, Hombres!$A$1:$DW$117, Mujeres!$A$1:$DW$117)</f>
        <v>28375.796495075771</v>
      </c>
      <c r="ED136" s="46" cm="1">
        <f t="array" ref="ED136">beneficio_muerte_individual_activo(ED$2,$F136,$D136, Hombres!$A$1:$DW$117, Mujeres!$A$1:$DW$117)</f>
        <v>29690.534176534486</v>
      </c>
      <c r="EE136" s="46" cm="1">
        <f t="array" ref="EE136">beneficio_muerte_individual_activo(EE$2,$F136,$D136, Hombres!$A$1:$DW$117, Mujeres!$A$1:$DW$117)</f>
        <v>31131.387340177684</v>
      </c>
      <c r="EF136" s="46" cm="1">
        <f t="array" ref="EF136">beneficio_muerte_individual_activo(EF$2,$F136,$D136, Hombres!$A$1:$DW$117, Mujeres!$A$1:$DW$117)</f>
        <v>33039.648621093627</v>
      </c>
      <c r="EG136" s="46" cm="1">
        <f t="array" ref="EG136">beneficio_muerte_individual_activo(EG$2,$F136,$D136, Hombres!$A$1:$DW$117, Mujeres!$A$1:$DW$117)</f>
        <v>35655.521416098913</v>
      </c>
      <c r="EH136" s="46" cm="1">
        <f t="array" ref="EH136">beneficio_muerte_individual_activo(EH$2,$F136,$D136, Hombres!$A$1:$DW$117, Mujeres!$A$1:$DW$117)</f>
        <v>38970.373328005648</v>
      </c>
      <c r="EI136" s="46" cm="1">
        <f t="array" ref="EI136">beneficio_muerte_individual_activo(EI$2,$F136,$D136, Hombres!$A$1:$DW$117, Mujeres!$A$1:$DW$117)</f>
        <v>42848.164841348262</v>
      </c>
      <c r="EJ136" s="46" cm="1">
        <f t="array" ref="EJ136">beneficio_muerte_individual_activo(EJ$2,$F136,$D136, Hombres!$A$1:$DW$117, Mujeres!$A$1:$DW$117)</f>
        <v>47085.433386345088</v>
      </c>
      <c r="EK136" s="46" cm="1">
        <f t="array" ref="EK136">beneficio_muerte_individual_activo(EK$2,$F136,$D136, Hombres!$A$1:$DW$117, Mujeres!$A$1:$DW$117)</f>
        <v>51262.642337277655</v>
      </c>
      <c r="EL136" s="46" cm="1">
        <f t="array" ref="EL136">beneficio_muerte_individual_activo(EL$2,$F136,$D136, Hombres!$A$1:$DW$117, Mujeres!$A$1:$DW$117)</f>
        <v>55097.817456295692</v>
      </c>
      <c r="EM136" s="46" cm="1">
        <f t="array" ref="EM136">beneficio_muerte_individual_activo(EM$2,$F136,$D136, Hombres!$A$1:$DW$117, Mujeres!$A$1:$DW$117)</f>
        <v>58524.75506403207</v>
      </c>
      <c r="EN136" s="46" cm="1">
        <f t="array" ref="EN136">beneficio_muerte_individual_activo(EN$2,$F136,$D136, Hombres!$A$1:$DW$117, Mujeres!$A$1:$DW$117)</f>
        <v>61649.012897109424</v>
      </c>
      <c r="EO136" s="46" cm="1">
        <f t="array" ref="EO136">beneficio_muerte_individual_activo(EO$2,$F136,$D136, Hombres!$A$1:$DW$117, Mujeres!$A$1:$DW$117)</f>
        <v>64769.92053477194</v>
      </c>
      <c r="EP136" s="46" cm="1">
        <f t="array" ref="EP136">beneficio_muerte_individual_activo(EP$2,$F136,$D136, Hombres!$A$1:$DW$117, Mujeres!$A$1:$DW$117)</f>
        <v>71696.662874360874</v>
      </c>
      <c r="EQ136" s="46" cm="1">
        <f t="array" ref="EQ136">beneficio_muerte_individual_activo(EQ$2,$F136,$D136, Hombres!$A$1:$DW$117, Mujeres!$A$1:$DW$117)</f>
        <v>75754.528641439261</v>
      </c>
      <c r="ER136" s="46" cm="1">
        <f t="array" ref="ER136">beneficio_muerte_individual_activo(ER$2,$F136,$D136, Hombres!$A$1:$DW$117, Mujeres!$A$1:$DW$117)</f>
        <v>79747.986558233169</v>
      </c>
      <c r="ES136" s="46" cm="1">
        <f t="array" ref="ES136">beneficio_muerte_individual_activo(ES$2,$F136,$D136, Hombres!$A$1:$DW$117, Mujeres!$A$1:$DW$117)</f>
        <v>83651.753554518305</v>
      </c>
      <c r="ET136" s="46" cm="1">
        <f t="array" ref="ET136">beneficio_muerte_individual_activo(ET$2,$F136,$D136, Hombres!$A$1:$DW$117, Mujeres!$A$1:$DW$117)</f>
        <v>87516.827720400674</v>
      </c>
      <c r="EU136" s="46" cm="1">
        <f t="array" ref="EU136">beneficio_muerte_individual_activo(EU$2,$F136,$D136, Hombres!$A$1:$DW$117, Mujeres!$A$1:$DW$117)</f>
        <v>91301.404433649732</v>
      </c>
      <c r="EV136" s="46" cm="1">
        <f t="array" ref="EV136">beneficio_muerte_individual_activo(EV$2,$F136,$D136, Hombres!$A$1:$DW$117, Mujeres!$A$1:$DW$117)</f>
        <v>94929.512586156372</v>
      </c>
      <c r="EW136" s="46" cm="1">
        <f t="array" ref="EW136">beneficio_muerte_individual_activo(EW$2,$F136,$D136, Hombres!$A$1:$DW$117, Mujeres!$A$1:$DW$117)</f>
        <v>98218.652227431638</v>
      </c>
      <c r="EX136" s="46" cm="1">
        <f t="array" ref="EX136">beneficio_muerte_individual_activo(EX$2,$F136,$D136, Hombres!$A$1:$DW$117, Mujeres!$A$1:$DW$117)</f>
        <v>101005.94466603296</v>
      </c>
      <c r="EY136" s="46" cm="1">
        <f t="array" ref="EY136">beneficio_muerte_individual_activo(EY$2,$F136,$D136, Hombres!$A$1:$DW$117, Mujeres!$A$1:$DW$117)</f>
        <v>103203.57178347014</v>
      </c>
      <c r="EZ136" s="46" cm="1">
        <f t="array" ref="EZ136">beneficio_muerte_individual_activo(EZ$2,$F136,$D136, Hombres!$A$1:$DW$117, Mujeres!$A$1:$DW$117)</f>
        <v>104711.41195839373</v>
      </c>
      <c r="FA136" s="46" cm="1">
        <f t="array" ref="FA136">beneficio_muerte_individual_activo(FA$2,$F136,$D136, Hombres!$A$1:$DW$117, Mujeres!$A$1:$DW$117)</f>
        <v>105390.26898844109</v>
      </c>
      <c r="FB136" s="46" cm="1">
        <f t="array" ref="FB136">beneficio_muerte_individual_activo(FB$2,$F136,$D136, Hombres!$A$1:$DW$117, Mujeres!$A$1:$DW$117)</f>
        <v>105038.86693526099</v>
      </c>
      <c r="FC136" s="46" cm="1">
        <f t="array" ref="FC136">beneficio_muerte_individual_activo(FC$2,$F136,$D136, Hombres!$A$1:$DW$117, Mujeres!$A$1:$DW$117)</f>
        <v>103506.03639771816</v>
      </c>
      <c r="FD136" s="46" cm="1">
        <f t="array" ref="FD136">beneficio_muerte_individual_activo(FD$2,$F136,$D136, Hombres!$A$1:$DW$117, Mujeres!$A$1:$DW$117)</f>
        <v>100760.21429058621</v>
      </c>
      <c r="FE136" s="46" cm="1">
        <f t="array" ref="FE136">beneficio_muerte_individual_activo(FE$2,$F136,$D136, Hombres!$A$1:$DW$117, Mujeres!$A$1:$DW$117)</f>
        <v>96811.000299675012</v>
      </c>
      <c r="FF136" s="46" cm="1">
        <f t="array" ref="FF136">beneficio_muerte_individual_activo(FF$2,$F136,$D136, Hombres!$A$1:$DW$117, Mujeres!$A$1:$DW$117)</f>
        <v>91653.628227380686</v>
      </c>
      <c r="FG136" s="46" cm="1">
        <f t="array" ref="FG136">beneficio_muerte_individual_activo(FG$2,$F136,$D136, Hombres!$A$1:$DW$117, Mujeres!$A$1:$DW$117)</f>
        <v>85292.054555270079</v>
      </c>
      <c r="FH136" s="46" cm="1">
        <f t="array" ref="FH136">beneficio_muerte_individual_activo(FH$2,$F136,$D136, Hombres!$A$1:$DW$117, Mujeres!$A$1:$DW$117)</f>
        <v>77844.442379294793</v>
      </c>
      <c r="FI136" s="46" cm="1">
        <f t="array" ref="FI136">beneficio_muerte_individual_activo(FI$2,$F136,$D136, Hombres!$A$1:$DW$117, Mujeres!$A$1:$DW$117)</f>
        <v>69553.590365847893</v>
      </c>
      <c r="FJ136" s="46" cm="1">
        <f t="array" ref="FJ136">beneficio_muerte_individual_activo(FJ$2,$F136,$D136, Hombres!$A$1:$DW$117, Mujeres!$A$1:$DW$117)</f>
        <v>60709.919111455129</v>
      </c>
      <c r="FK136" s="46" cm="1">
        <f t="array" ref="FK136">beneficio_muerte_individual_activo(FK$2,$F136,$D136, Hombres!$A$1:$DW$117, Mujeres!$A$1:$DW$117)</f>
        <v>51614.061448735549</v>
      </c>
      <c r="FL136" s="46" cm="1">
        <f t="array" ref="FL136">beneficio_muerte_individual_activo(FL$2,$F136,$D136, Hombres!$A$1:$DW$117, Mujeres!$A$1:$DW$117)</f>
        <v>42579.805717403389</v>
      </c>
      <c r="FM136" s="46" cm="1">
        <f t="array" ref="FM136">beneficio_muerte_individual_activo(FM$2,$F136,$D136, Hombres!$A$1:$DW$117, Mujeres!$A$1:$DW$117)</f>
        <v>33953.47746937436</v>
      </c>
      <c r="FN136" s="46" cm="1">
        <f t="array" ref="FN136">beneficio_muerte_individual_activo(FN$2,$F136,$D136, Hombres!$A$1:$DW$117, Mujeres!$A$1:$DW$117)</f>
        <v>26070.495477719938</v>
      </c>
      <c r="FO136" s="46" cm="1">
        <f t="array" ref="FO136">beneficio_muerte_individual_activo(FO$2,$F136,$D136, Hombres!$A$1:$DW$117, Mujeres!$A$1:$DW$117)</f>
        <v>19189.195843339861</v>
      </c>
      <c r="FP136" s="46" cm="1">
        <f t="array" ref="FP136">beneficio_muerte_individual_activo(FP$2,$F136,$D136, Hombres!$A$1:$DW$117, Mujeres!$A$1:$DW$117)</f>
        <v>13464.034317877558</v>
      </c>
      <c r="FQ136" s="106" cm="1">
        <f t="array" ref="FQ136">beneficio_muerte_individual_activo(FQ$2,$F136,$D136, Hombres!$A$1:$DW$117, Mujeres!$A$1:$DW$117)</f>
        <v>8944.9772606390889</v>
      </c>
      <c r="FR136" s="46" cm="1">
        <f t="array" ref="FR136">beneficio_muerte_individual_activo(FR$2,$F136,$D136, Hombres!$A$1:$DW$117, Mujeres!$A$1:$DW$117)</f>
        <v>5585.2940970320187</v>
      </c>
      <c r="FS136" s="46" cm="1">
        <f t="array" ref="FS136">beneficio_muerte_individual_activo(FS$2,$F136,$D136, Hombres!$A$1:$DW$117, Mujeres!$A$1:$DW$117)</f>
        <v>3250.7008980448568</v>
      </c>
      <c r="FT136" s="46" cm="1">
        <f t="array" ref="FT136">beneficio_muerte_individual_activo(FT$2,$F136,$D136, Hombres!$A$1:$DW$117, Mujeres!$A$1:$DW$117)</f>
        <v>1745.9063826299453</v>
      </c>
      <c r="FU136" s="46" cm="1">
        <f t="array" ref="FU136">beneficio_muerte_individual_activo(FU$2,$F136,$D136, Hombres!$A$1:$DW$117, Mujeres!$A$1:$DW$117)</f>
        <v>854.59173076890613</v>
      </c>
      <c r="FV136" s="46" cm="1">
        <f t="array" ref="FV136">beneficio_muerte_individual_activo(FV$2,$F136,$D136, Hombres!$A$1:$DW$117, Mujeres!$A$1:$DW$117)</f>
        <v>375.37457285896215</v>
      </c>
      <c r="FW136" s="46" cm="1">
        <f t="array" ref="FW136">beneficio_muerte_individual_activo(FW$2,$F136,$D136, Hombres!$A$1:$DW$117, Mujeres!$A$1:$DW$117)</f>
        <v>145.15256813336697</v>
      </c>
      <c r="FX136" s="46" cm="1">
        <f t="array" ref="FX136">beneficio_muerte_individual_activo(FX$2,$F136,$D136, Hombres!$A$1:$DW$117, Mujeres!$A$1:$DW$117)</f>
        <v>48.205212782222929</v>
      </c>
      <c r="FY136" s="46" cm="1">
        <f t="array" ref="FY136">beneficio_muerte_individual_activo(FY$2,$F136,$D136, Hombres!$A$1:$DW$117, Mujeres!$A$1:$DW$117)</f>
        <v>0</v>
      </c>
      <c r="FZ136" s="46" cm="1">
        <f t="array" ref="FZ136">beneficio_muerte_individual_activo(FZ$2,$F136,$D136, Hombres!$A$1:$DW$117, Mujeres!$A$1:$DW$117)</f>
        <v>0</v>
      </c>
      <c r="GA136" s="46" cm="1">
        <f t="array" ref="GA136">beneficio_muerte_individual_activo(GA$2,$F136,$D136, Hombres!$A$1:$DW$117, Mujeres!$A$1:$DW$117)</f>
        <v>0</v>
      </c>
      <c r="GB136" s="46" cm="1">
        <f t="array" ref="GB136">beneficio_muerte_individual_activo(GB$2,$F136,$D136, Hombres!$A$1:$DW$117, Mujeres!$A$1:$DW$117)</f>
        <v>0</v>
      </c>
      <c r="GC136" s="46" cm="1">
        <f t="array" ref="GC136">beneficio_muerte_individual_activo(GC$2,$F136,$D136, Hombres!$A$1:$DW$117, Mujeres!$A$1:$DW$117)</f>
        <v>0</v>
      </c>
      <c r="GD136" s="46" cm="1">
        <f t="array" ref="GD136">beneficio_muerte_individual_activo(GD$2,$F136,$D136, Hombres!$A$1:$DW$117, Mujeres!$A$1:$DW$117)</f>
        <v>0</v>
      </c>
      <c r="GE136" s="46" cm="1">
        <f t="array" ref="GE136">beneficio_muerte_individual_activo(GE$2,$F136,$D136, Hombres!$A$1:$DW$117, Mujeres!$A$1:$DW$117)</f>
        <v>0</v>
      </c>
      <c r="GF136" s="46" cm="1">
        <f t="array" ref="GF136">beneficio_muerte_individual_activo(GF$2,$F136,$D136, Hombres!$A$1:$DW$117, Mujeres!$A$1:$DW$117)</f>
        <v>0</v>
      </c>
      <c r="GG136" s="46" cm="1">
        <f t="array" ref="GG136">beneficio_muerte_individual_activo(GG$2,$F136,$D136, Hombres!$A$1:$DW$117, Mujeres!$A$1:$DW$117)</f>
        <v>0</v>
      </c>
      <c r="GH136" s="46" cm="1">
        <f t="array" ref="GH136">beneficio_muerte_individual_activo(GH$2,$F136,$D136, Hombres!$A$1:$DW$117, Mujeres!$A$1:$DW$117)</f>
        <v>0</v>
      </c>
      <c r="GI136" s="46" cm="1">
        <f t="array" ref="GI136">beneficio_muerte_individual_activo(GI$2,$F136,$D136, Hombres!$A$1:$DW$117, Mujeres!$A$1:$DW$117)</f>
        <v>0</v>
      </c>
      <c r="GJ136" s="46" cm="1">
        <f t="array" ref="GJ136">beneficio_muerte_individual_activo(GJ$2,$F136,$D136, Hombres!$A$1:$DW$117, Mujeres!$A$1:$DW$117)</f>
        <v>0</v>
      </c>
      <c r="GK136" s="46" cm="1">
        <f t="array" ref="GK136">beneficio_muerte_individual_activo(GK$2,$F136,$D136, Hombres!$A$1:$DW$117, Mujeres!$A$1:$DW$117)</f>
        <v>0</v>
      </c>
      <c r="GL136" s="46" cm="1">
        <f t="array" ref="GL136">beneficio_muerte_individual_activo(GL$2,$F136,$D136, Hombres!$A$1:$DW$117, Mujeres!$A$1:$DW$117)</f>
        <v>0</v>
      </c>
      <c r="GM136" s="46" cm="1">
        <f t="array" ref="GM136">beneficio_muerte_individual_activo(GM$2,$F136,$D136, Hombres!$A$1:$DW$117, Mujeres!$A$1:$DW$117)</f>
        <v>0</v>
      </c>
      <c r="GN136" s="46" cm="1">
        <f t="array" ref="GN136">beneficio_muerte_individual_activo(GN$2,$F136,$D136, Hombres!$A$1:$DW$117, Mujeres!$A$1:$DW$117)</f>
        <v>0</v>
      </c>
      <c r="GO136" s="46" cm="1">
        <f t="array" ref="GO136">beneficio_muerte_individual_activo(GO$2,$F136,$D136, Hombres!$A$1:$DW$117, Mujeres!$A$1:$DW$117)</f>
        <v>0</v>
      </c>
      <c r="GP136" s="46" cm="1">
        <f t="array" ref="GP136">beneficio_muerte_individual_activo(GP$2,$F136,$D136, Hombres!$A$1:$DW$117, Mujeres!$A$1:$DW$117)</f>
        <v>0</v>
      </c>
      <c r="GQ136" s="46" cm="1">
        <f t="array" ref="GQ136">beneficio_muerte_individual_activo(GQ$2,$F136,$D136, Hombres!$A$1:$DW$117, Mujeres!$A$1:$DW$117)</f>
        <v>0</v>
      </c>
      <c r="GR136" s="46" cm="1">
        <f t="array" ref="GR136">beneficio_muerte_individual_activo(GR$2,$F136,$D136, Hombres!$A$1:$DW$117, Mujeres!$A$1:$DW$117)</f>
        <v>0</v>
      </c>
      <c r="GS136" s="46" cm="1">
        <f t="array" ref="GS136">beneficio_muerte_individual_activo(GS$2,$F136,$D136, Hombres!$A$1:$DW$117, Mujeres!$A$1:$DW$117)</f>
        <v>0</v>
      </c>
      <c r="GT136" s="46" cm="1">
        <f t="array" ref="GT136">beneficio_muerte_individual_activo(GT$2,$F136,$D136, Hombres!$A$1:$DW$117, Mujeres!$A$1:$DW$117)</f>
        <v>0</v>
      </c>
      <c r="GU136" s="46" cm="1">
        <f t="array" ref="GU136">beneficio_muerte_individual_activo(GU$2,$F136,$D136, Hombres!$A$1:$DW$117, Mujeres!$A$1:$DW$117)</f>
        <v>0</v>
      </c>
      <c r="GV136" s="46" cm="1">
        <f t="array" ref="GV136">beneficio_muerte_individual_activo(GV$2,$F136,$D136, Hombres!$A$1:$DW$117, Mujeres!$A$1:$DW$117)</f>
        <v>0</v>
      </c>
    </row>
    <row r="137" spans="1:204" x14ac:dyDescent="0.25">
      <c r="A137" s="1">
        <f t="shared" si="2"/>
        <v>135</v>
      </c>
      <c r="B137" s="75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39" cm="1">
        <f t="array" ref="G137">PorcentajePension(C137,E137, D137)</f>
        <v>0.85</v>
      </c>
      <c r="I137" s="72"/>
      <c r="J137" s="46" cm="1">
        <f t="array" ref="J137">AnualidadActivo(J$2, $E137, $C137, $B137, $D137, Hombres!$A$1:$DW$117, Mujeres!$A$1:$DW$117)</f>
        <v>0</v>
      </c>
      <c r="K137" s="46" cm="1">
        <f t="array" ref="K137">AnualidadActivo(K$2, $E137, $C137, $B137, $D137, Hombres!$A$1:$DW$117, Mujeres!$A$1:$DW$117)</f>
        <v>0</v>
      </c>
      <c r="L137" s="46" cm="1">
        <f t="array" ref="L137">AnualidadActivo(L$2, $E137, $C137, $B137, $D137, Hombres!$A$1:$DW$117, Mujeres!$A$1:$DW$117)</f>
        <v>0</v>
      </c>
      <c r="M137" s="46" cm="1">
        <f t="array" ref="M137">AnualidadActivo(M$2, $E137, $C137, $B137, $D137, Hombres!$A$1:$DW$117, Mujeres!$A$1:$DW$117)</f>
        <v>0</v>
      </c>
      <c r="N137" s="46" cm="1">
        <f t="array" ref="N137">AnualidadActivo(N$2, $E137, $C137, $B137, $D137, Hombres!$A$1:$DW$117, Mujeres!$A$1:$DW$117)</f>
        <v>0</v>
      </c>
      <c r="O137" s="46" cm="1">
        <f t="array" ref="O137">AnualidadActivo(O$2, $E137, $C137, $B137, $D137, Hombres!$A$1:$DW$117, Mujeres!$A$1:$DW$117)</f>
        <v>0</v>
      </c>
      <c r="P137" s="46" cm="1">
        <f t="array" ref="P137">AnualidadActivo(P$2, $E137, $C137, $B137, $D137, Hombres!$A$1:$DW$117, Mujeres!$A$1:$DW$117)</f>
        <v>0</v>
      </c>
      <c r="Q137" s="46" cm="1">
        <f t="array" ref="Q137">AnualidadActivo(Q$2, $E137, $C137, $B137, $D137, Hombres!$A$1:$DW$117, Mujeres!$A$1:$DW$117)</f>
        <v>0</v>
      </c>
      <c r="R137" s="46" cm="1">
        <f t="array" ref="R137">AnualidadActivo(R$2, $E137, $C137, $B137, $D137, Hombres!$A$1:$DW$117, Mujeres!$A$1:$DW$117)</f>
        <v>0</v>
      </c>
      <c r="S137" s="46" cm="1">
        <f t="array" ref="S137">AnualidadActivo(S$2, $E137, $C137, $B137, $D137, Hombres!$A$1:$DW$117, Mujeres!$A$1:$DW$117)</f>
        <v>0</v>
      </c>
      <c r="T137" s="46" cm="1">
        <f t="array" ref="T137">AnualidadActivo(T$2, $E137, $C137, $B137, $D137, Hombres!$A$1:$DW$117, Mujeres!$A$1:$DW$117)</f>
        <v>0</v>
      </c>
      <c r="U137" s="46" cm="1">
        <f t="array" ref="U137">AnualidadActivo(U$2, $E137, $C137, $B137, $D137, Hombres!$A$1:$DW$117, Mujeres!$A$1:$DW$117)</f>
        <v>0</v>
      </c>
      <c r="V137" s="46" cm="1">
        <f t="array" ref="V137">AnualidadActivo(V$2, $E137, $C137, $B137, $D137, Hombres!$A$1:$DW$117, Mujeres!$A$1:$DW$117)</f>
        <v>0</v>
      </c>
      <c r="W137" s="46" cm="1">
        <f t="array" ref="W137">AnualidadActivo(W$2, $E137, $C137, $B137, $D137, Hombres!$A$1:$DW$117, Mujeres!$A$1:$DW$117)</f>
        <v>0</v>
      </c>
      <c r="X137" s="46" cm="1">
        <f t="array" ref="X137">AnualidadActivo(X$2, $E137, $C137, $B137, $D137, Hombres!$A$1:$DW$117, Mujeres!$A$1:$DW$117)</f>
        <v>0</v>
      </c>
      <c r="Y137" s="46" cm="1">
        <f t="array" ref="Y137">AnualidadActivo(Y$2, $E137, $C137, $B137, $D137, Hombres!$A$1:$DW$117, Mujeres!$A$1:$DW$117)</f>
        <v>0</v>
      </c>
      <c r="Z137" s="46" cm="1">
        <f t="array" ref="Z137">AnualidadActivo(Z$2, $E137, $C137, $B137, $D137, Hombres!$A$1:$DW$117, Mujeres!$A$1:$DW$117)</f>
        <v>0</v>
      </c>
      <c r="AA137" s="46" cm="1">
        <f t="array" ref="AA137">AnualidadActivo(AA$2, $E137, $C137, $B137, $D137, Hombres!$A$1:$DW$117, Mujeres!$A$1:$DW$117)</f>
        <v>0</v>
      </c>
      <c r="AB137" s="46" cm="1">
        <f t="array" ref="AB137">AnualidadActivo(AB$2, $E137, $C137, $B137, $D137, Hombres!$A$1:$DW$117, Mujeres!$A$1:$DW$117)</f>
        <v>0</v>
      </c>
      <c r="AC137" s="46" cm="1">
        <f t="array" ref="AC137">AnualidadActivo(AC$2, $E137, $C137, $B137, $D137, Hombres!$A$1:$DW$117, Mujeres!$A$1:$DW$117)</f>
        <v>0</v>
      </c>
      <c r="AD137" s="46" cm="1">
        <f t="array" ref="AD137">AnualidadActivo(AD$2, $E137, $C137, $B137, $D137, Hombres!$A$1:$DW$117, Mujeres!$A$1:$DW$117)</f>
        <v>0</v>
      </c>
      <c r="AE137" s="46" cm="1">
        <f t="array" ref="AE137">AnualidadActivo(AE$2, $E137, $C137, $B137, $D137, Hombres!$A$1:$DW$117, Mujeres!$A$1:$DW$117)</f>
        <v>0</v>
      </c>
      <c r="AF137" s="46" cm="1">
        <f t="array" ref="AF137">AnualidadActivo(AF$2, $E137, $C137, $B137, $D137, Hombres!$A$1:$DW$117, Mujeres!$A$1:$DW$117)</f>
        <v>0</v>
      </c>
      <c r="AG137" s="46" cm="1">
        <f t="array" ref="AG137">AnualidadActivo(AG$2, $E137, $C137, $B137, $D137, Hombres!$A$1:$DW$117, Mujeres!$A$1:$DW$117)</f>
        <v>0</v>
      </c>
      <c r="AH137" s="46" cm="1">
        <f t="array" ref="AH137">AnualidadActivo(AH$2, $E137, $C137, $B137, $D137, Hombres!$A$1:$DW$117, Mujeres!$A$1:$DW$117)</f>
        <v>0</v>
      </c>
      <c r="AI137" s="46" cm="1">
        <f t="array" ref="AI137">AnualidadActivo(AI$2, $E137, $C137, $B137, $D137, Hombres!$A$1:$DW$117, Mujeres!$A$1:$DW$117)</f>
        <v>0</v>
      </c>
      <c r="AJ137" s="46" cm="1">
        <f t="array" ref="AJ137">AnualidadActivo(AJ$2, $E137, $C137, $B137, $D137, Hombres!$A$1:$DW$117, Mujeres!$A$1:$DW$117)</f>
        <v>0</v>
      </c>
      <c r="AK137" s="46" cm="1">
        <f t="array" ref="AK137">AnualidadActivo(AK$2, $E137, $C137, $B137, $D137, Hombres!$A$1:$DW$117, Mujeres!$A$1:$DW$117)</f>
        <v>0</v>
      </c>
      <c r="AL137" s="46" cm="1">
        <f t="array" ref="AL137">AnualidadActivo(AL$2, $E137, $C137, $B137, $D137, Hombres!$A$1:$DW$117, Mujeres!$A$1:$DW$117)</f>
        <v>0</v>
      </c>
      <c r="AM137" s="46" cm="1">
        <f t="array" ref="AM137">AnualidadActivo(AM$2, $E137, $C137, $B137, $D137, Hombres!$A$1:$DW$117, Mujeres!$A$1:$DW$117)</f>
        <v>0</v>
      </c>
      <c r="AN137" s="46" cm="1">
        <f t="array" ref="AN137">AnualidadActivo(AN$2, $E137, $C137, $B137, $D137, Hombres!$A$1:$DW$117, Mujeres!$A$1:$DW$117)</f>
        <v>0</v>
      </c>
      <c r="AO137" s="46" cm="1">
        <f t="array" ref="AO137">AnualidadActivo(AO$2, $E137, $C137, $B137, $D137, Hombres!$A$1:$DW$117, Mujeres!$A$1:$DW$117)</f>
        <v>0</v>
      </c>
      <c r="AP137" s="46" cm="1">
        <f t="array" ref="AP137">AnualidadActivo(AP$2, $E137, $C137, $B137, $D137, Hombres!$A$1:$DW$117, Mujeres!$A$1:$DW$117)</f>
        <v>0</v>
      </c>
      <c r="AQ137" s="46" cm="1">
        <f t="array" ref="AQ137">AnualidadActivo(AQ$2, $E137, $C137, $B137, $D137, Hombres!$A$1:$DW$117, Mujeres!$A$1:$DW$117)</f>
        <v>0</v>
      </c>
      <c r="AR137" s="46" cm="1">
        <f t="array" ref="AR137">AnualidadActivo(AR$2, $E137, $C137, $B137, $D137, Hombres!$A$1:$DW$117, Mujeres!$A$1:$DW$117)</f>
        <v>32156548.704833303</v>
      </c>
      <c r="AS137" s="46" cm="1">
        <f t="array" ref="AS137">AnualidadActivo(AS$2, $E137, $C137, $B137, $D137, Hombres!$A$1:$DW$117, Mujeres!$A$1:$DW$117)</f>
        <v>33121245.165978294</v>
      </c>
      <c r="AT137" s="46" cm="1">
        <f t="array" ref="AT137">AnualidadActivo(AT$2, $E137, $C137, $B137, $D137, Hombres!$A$1:$DW$117, Mujeres!$A$1:$DW$117)</f>
        <v>34114882.520957649</v>
      </c>
      <c r="AU137" s="46" cm="1">
        <f t="array" ref="AU137">AnualidadActivo(AU$2, $E137, $C137, $B137, $D137, Hombres!$A$1:$DW$117, Mujeres!$A$1:$DW$117)</f>
        <v>35138328.996586375</v>
      </c>
      <c r="AV137" s="46" cm="1">
        <f t="array" ref="AV137">AnualidadActivo(AV$2, $E137, $C137, $B137, $D137, Hombres!$A$1:$DW$117, Mujeres!$A$1:$DW$117)</f>
        <v>36192478.866483971</v>
      </c>
      <c r="AW137" s="46" cm="1">
        <f t="array" ref="AW137">AnualidadActivo(AW$2, $E137, $C137, $B137, $D137, Hombres!$A$1:$DW$117, Mujeres!$A$1:$DW$117)</f>
        <v>36975143.755445205</v>
      </c>
      <c r="AX137" s="46" cm="1">
        <f t="array" ref="AX137">AnualidadActivo(AX$2, $E137, $C137, $B137, $D137, Hombres!$A$1:$DW$117, Mujeres!$A$1:$DW$117)</f>
        <v>37751102.458415508</v>
      </c>
      <c r="AY137" s="46" cm="1">
        <f t="array" ref="AY137">AnualidadActivo(AY$2, $E137, $C137, $B137, $D137, Hombres!$A$1:$DW$117, Mujeres!$A$1:$DW$117)</f>
        <v>38521356.699914761</v>
      </c>
      <c r="AZ137" s="46" cm="1">
        <f t="array" ref="AZ137">AnualidadActivo(AZ$2, $E137, $C137, $B137, $D137, Hombres!$A$1:$DW$117, Mujeres!$A$1:$DW$117)</f>
        <v>39287051.870456047</v>
      </c>
      <c r="BA137" s="46" cm="1">
        <f t="array" ref="BA137">AnualidadActivo(BA$2, $E137, $C137, $B137, $D137, Hombres!$A$1:$DW$117, Mujeres!$A$1:$DW$117)</f>
        <v>40044460.382528901</v>
      </c>
      <c r="BB137" s="46" cm="1">
        <f t="array" ref="BB137">AnualidadActivo(BB$2, $E137, $C137, $B137, $D137, Hombres!$A$1:$DW$117, Mujeres!$A$1:$DW$117)</f>
        <v>40784604.346224502</v>
      </c>
      <c r="BC137" s="46" cm="1">
        <f t="array" ref="BC137">AnualidadActivo(BC$2, $E137, $C137, $B137, $D137, Hombres!$A$1:$DW$117, Mujeres!$A$1:$DW$117)</f>
        <v>41494042.628168225</v>
      </c>
      <c r="BD137" s="46" cm="1">
        <f t="array" ref="BD137">AnualidadActivo(BD$2, $E137, $C137, $B137, $D137, Hombres!$A$1:$DW$117, Mujeres!$A$1:$DW$117)</f>
        <v>42157512.78460452</v>
      </c>
      <c r="BE137" s="46" cm="1">
        <f t="array" ref="BE137">AnualidadActivo(BE$2, $E137, $C137, $B137, $D137, Hombres!$A$1:$DW$117, Mujeres!$A$1:$DW$117)</f>
        <v>42759445.46696794</v>
      </c>
      <c r="BF137" s="46" cm="1">
        <f t="array" ref="BF137">AnualidadActivo(BF$2, $E137, $C137, $B137, $D137, Hombres!$A$1:$DW$117, Mujeres!$A$1:$DW$117)</f>
        <v>43285847.593033776</v>
      </c>
      <c r="BG137" s="46" cm="1">
        <f t="array" ref="BG137">AnualidadActivo(BG$2, $E137, $C137, $B137, $D137, Hombres!$A$1:$DW$117, Mujeres!$A$1:$DW$117)</f>
        <v>43729895.676996149</v>
      </c>
      <c r="BH137" s="46" cm="1">
        <f t="array" ref="BH137">AnualidadActivo(BH$2, $E137, $C137, $B137, $D137, Hombres!$A$1:$DW$117, Mujeres!$A$1:$DW$117)</f>
        <v>44091023.365141965</v>
      </c>
      <c r="BI137" s="46" cm="1">
        <f t="array" ref="BI137">AnualidadActivo(BI$2, $E137, $C137, $B137, $D137, Hombres!$A$1:$DW$117, Mujeres!$A$1:$DW$117)</f>
        <v>44370195.952786818</v>
      </c>
      <c r="BJ137" s="46" cm="1">
        <f t="array" ref="BJ137">AnualidadActivo(BJ$2, $E137, $C137, $B137, $D137, Hombres!$A$1:$DW$117, Mujeres!$A$1:$DW$117)</f>
        <v>44565446.245783724</v>
      </c>
      <c r="BK137" s="46" cm="1">
        <f t="array" ref="BK137">AnualidadActivo(BK$2, $E137, $C137, $B137, $D137, Hombres!$A$1:$DW$117, Mujeres!$A$1:$DW$117)</f>
        <v>44668222.364868619</v>
      </c>
      <c r="BL137" s="46" cm="1">
        <f t="array" ref="BL137">AnualidadActivo(BL$2, $E137, $C137, $B137, $D137, Hombres!$A$1:$DW$117, Mujeres!$A$1:$DW$117)</f>
        <v>44585688.756400384</v>
      </c>
      <c r="BM137" s="46" cm="1">
        <f t="array" ref="BM137">AnualidadActivo(BM$2, $E137, $C137, $B137, $D137, Hombres!$A$1:$DW$117, Mujeres!$A$1:$DW$117)</f>
        <v>44367448.274862669</v>
      </c>
      <c r="BN137" s="46" cm="1">
        <f t="array" ref="BN137">AnualidadActivo(BN$2, $E137, $C137, $B137, $D137, Hombres!$A$1:$DW$117, Mujeres!$A$1:$DW$117)</f>
        <v>44003643.362619273</v>
      </c>
      <c r="BO137" s="46" cm="1">
        <f t="array" ref="BO137">AnualidadActivo(BO$2, $E137, $C137, $B137, $D137, Hombres!$A$1:$DW$117, Mujeres!$A$1:$DW$117)</f>
        <v>43482180.607150942</v>
      </c>
      <c r="BP137" s="46" cm="1">
        <f t="array" ref="BP137">AnualidadActivo(BP$2, $E137, $C137, $B137, $D137, Hombres!$A$1:$DW$117, Mujeres!$A$1:$DW$117)</f>
        <v>42788131.519775592</v>
      </c>
      <c r="BQ137" s="46" cm="1">
        <f t="array" ref="BQ137">AnualidadActivo(BQ$2, $E137, $C137, $B137, $D137, Hombres!$A$1:$DW$117, Mujeres!$A$1:$DW$117)</f>
        <v>41907908.583327353</v>
      </c>
      <c r="BR137" s="46" cm="1">
        <f t="array" ref="BR137">AnualidadActivo(BR$2, $E137, $C137, $B137, $D137, Hombres!$A$1:$DW$117, Mujeres!$A$1:$DW$117)</f>
        <v>40830895.616163597</v>
      </c>
      <c r="BS137" s="46" cm="1">
        <f t="array" ref="BS137">AnualidadActivo(BS$2, $E137, $C137, $B137, $D137, Hombres!$A$1:$DW$117, Mujeres!$A$1:$DW$117)</f>
        <v>39549783.312104277</v>
      </c>
      <c r="BT137" s="46" cm="1">
        <f t="array" ref="BT137">AnualidadActivo(BT$2, $E137, $C137, $B137, $D137, Hombres!$A$1:$DW$117, Mujeres!$A$1:$DW$117)</f>
        <v>38059117.214811526</v>
      </c>
      <c r="BU137" s="46" cm="1">
        <f t="array" ref="BU137">AnualidadActivo(BU$2, $E137, $C137, $B137, $D137, Hombres!$A$1:$DW$117, Mujeres!$A$1:$DW$117)</f>
        <v>36355968.408305518</v>
      </c>
      <c r="BV137" s="46" cm="1">
        <f t="array" ref="BV137">AnualidadActivo(BV$2, $E137, $C137, $B137, $D137, Hombres!$A$1:$DW$117, Mujeres!$A$1:$DW$117)</f>
        <v>34443164.20768597</v>
      </c>
      <c r="BW137" s="46" cm="1">
        <f t="array" ref="BW137">AnualidadActivo(BW$2, $E137, $C137, $B137, $D137, Hombres!$A$1:$DW$117, Mujeres!$A$1:$DW$117)</f>
        <v>32332003.178581852</v>
      </c>
      <c r="BX137" s="46" cm="1">
        <f t="array" ref="BX137">AnualidadActivo(BX$2, $E137, $C137, $B137, $D137, Hombres!$A$1:$DW$117, Mujeres!$A$1:$DW$117)</f>
        <v>30041867.579237022</v>
      </c>
      <c r="BY137" s="46" cm="1">
        <f t="array" ref="BY137">AnualidadActivo(BY$2, $E137, $C137, $B137, $D137, Hombres!$A$1:$DW$117, Mujeres!$A$1:$DW$117)</f>
        <v>27598020.323433474</v>
      </c>
      <c r="BZ137" s="46" cm="1">
        <f t="array" ref="BZ137">AnualidadActivo(BZ$2, $E137, $C137, $B137, $D137, Hombres!$A$1:$DW$117, Mujeres!$A$1:$DW$117)</f>
        <v>25031423.641576312</v>
      </c>
      <c r="CA137" s="46" cm="1">
        <f t="array" ref="CA137">AnualidadActivo(CA$2, $E137, $C137, $B137, $D137, Hombres!$A$1:$DW$117, Mujeres!$A$1:$DW$117)</f>
        <v>22380488.818534464</v>
      </c>
      <c r="CB137" s="46" cm="1">
        <f t="array" ref="CB137">AnualidadActivo(CB$2, $E137, $C137, $B137, $D137, Hombres!$A$1:$DW$117, Mujeres!$A$1:$DW$117)</f>
        <v>19692538.062547982</v>
      </c>
      <c r="CC137" s="46" cm="1">
        <f t="array" ref="CC137">AnualidadActivo(CC$2, $E137, $C137, $B137, $D137, Hombres!$A$1:$DW$117, Mujeres!$A$1:$DW$117)</f>
        <v>17021116.327624116</v>
      </c>
      <c r="CD137" s="46" cm="1">
        <f t="array" ref="CD137">AnualidadActivo(CD$2, $E137, $C137, $B137, $D137, Hombres!$A$1:$DW$117, Mujeres!$A$1:$DW$117)</f>
        <v>14421407.018838894</v>
      </c>
      <c r="CE137" s="46" cm="1">
        <f t="array" ref="CE137">AnualidadActivo(CE$2, $E137, $C137, $B137, $D137, Hombres!$A$1:$DW$117, Mujeres!$A$1:$DW$117)</f>
        <v>11947545.533447187</v>
      </c>
      <c r="CF137" s="46" cm="1">
        <f t="array" ref="CF137">AnualidadActivo(CF$2, $E137, $C137, $B137, $D137, Hombres!$A$1:$DW$117, Mujeres!$A$1:$DW$117)</f>
        <v>9650927.6972143874</v>
      </c>
      <c r="CG137" s="46" cm="1">
        <f t="array" ref="CG137">AnualidadActivo(CG$2, $E137, $C137, $B137, $D137, Hombres!$A$1:$DW$117, Mujeres!$A$1:$DW$117)</f>
        <v>7577613.2252763323</v>
      </c>
      <c r="CH137" s="46" cm="1">
        <f t="array" ref="CH137">AnualidadActivo(CH$2, $E137, $C137, $B137, $D137, Hombres!$A$1:$DW$117, Mujeres!$A$1:$DW$117)</f>
        <v>5763335.9194610789</v>
      </c>
      <c r="CI137" s="46" cm="1">
        <f t="array" ref="CI137">AnualidadActivo(CI$2, $E137, $C137, $B137, $D137, Hombres!$A$1:$DW$117, Mujeres!$A$1:$DW$117)</f>
        <v>4229149.0496331071</v>
      </c>
      <c r="CJ137" s="46" cm="1">
        <f t="array" ref="CJ137">AnualidadActivo(CJ$2, $E137, $C137, $B137, $D137, Hombres!$A$1:$DW$117, Mujeres!$A$1:$DW$117)</f>
        <v>2980028.8719947836</v>
      </c>
      <c r="CK137" s="46" cm="1">
        <f t="array" ref="CK137">AnualidadActivo(CK$2, $E137, $C137, $B137, $D137, Hombres!$A$1:$DW$117, Mujeres!$A$1:$DW$117)</f>
        <v>2005434.9401463622</v>
      </c>
      <c r="CL137" s="46" cm="1">
        <f t="array" ref="CL137">AnualidadActivo(CL$2, $E137, $C137, $B137, $D137, Hombres!$A$1:$DW$117, Mujeres!$A$1:$DW$117)</f>
        <v>1280988.4417480752</v>
      </c>
      <c r="CM137" s="46" cm="1">
        <f t="array" ref="CM137">AnualidadActivo(CM$2, $E137, $C137, $B137, $D137, Hombres!$A$1:$DW$117, Mujeres!$A$1:$DW$117)</f>
        <v>771191.16836837539</v>
      </c>
      <c r="CN137" s="46" cm="1">
        <f t="array" ref="CN137">AnualidadActivo(CN$2, $E137, $C137, $B137, $D137, Hombres!$A$1:$DW$117, Mujeres!$A$1:$DW$117)</f>
        <v>433911.07951184479</v>
      </c>
      <c r="CO137" s="46" cm="1">
        <f t="array" ref="CO137">AnualidadActivo(CO$2, $E137, $C137, $B137, $D137, Hombres!$A$1:$DW$117, Mujeres!$A$1:$DW$117)</f>
        <v>225857.32882294484</v>
      </c>
      <c r="CP137" s="46" cm="1">
        <f t="array" ref="CP137">AnualidadActivo(CP$2, $E137, $C137, $B137, $D137, Hombres!$A$1:$DW$117, Mujeres!$A$1:$DW$117)</f>
        <v>0</v>
      </c>
      <c r="CQ137" s="46" cm="1">
        <f t="array" ref="CQ137">AnualidadActivo(CQ$2, $E137, $C137, $B137, $D137, Hombres!$A$1:$DW$117, Mujeres!$A$1:$DW$117)</f>
        <v>0</v>
      </c>
      <c r="CR137" s="46" cm="1">
        <f t="array" ref="CR137">AnualidadActivo(CR$2, $E137, $C137, $B137, $D137, Hombres!$A$1:$DW$117, Mujeres!$A$1:$DW$117)</f>
        <v>0</v>
      </c>
      <c r="CS137" s="46" cm="1">
        <f t="array" ref="CS137">AnualidadActivo(CS$2, $E137, $C137, $B137, $D137, Hombres!$A$1:$DW$117, Mujeres!$A$1:$DW$117)</f>
        <v>0</v>
      </c>
      <c r="CT137" s="46" cm="1">
        <f t="array" ref="CT137">AnualidadActivo(CT$2, $E137, $C137, $B137, $D137, Hombres!$A$1:$DW$117, Mujeres!$A$1:$DW$117)</f>
        <v>0</v>
      </c>
      <c r="CU137" s="46" cm="1">
        <f t="array" ref="CU137">AnualidadActivo(CU$2, $E137, $C137, $B137, $D137, Hombres!$A$1:$DW$117, Mujeres!$A$1:$DW$117)</f>
        <v>0</v>
      </c>
      <c r="CV137" s="46" cm="1">
        <f t="array" ref="CV137">AnualidadActivo(CV$2, $E137, $C137, $B137, $D137, Hombres!$A$1:$DW$117, Mujeres!$A$1:$DW$117)</f>
        <v>0</v>
      </c>
      <c r="CW137" s="46" cm="1">
        <f t="array" ref="CW137">AnualidadActivo(CW$2, $E137, $C137, $B137, $D137, Hombres!$A$1:$DW$117, Mujeres!$A$1:$DW$117)</f>
        <v>0</v>
      </c>
      <c r="CX137" s="46" cm="1">
        <f t="array" ref="CX137">AnualidadActivo(CX$2, $E137, $C137, $B137, $D137, Hombres!$A$1:$DW$117, Mujeres!$A$1:$DW$117)</f>
        <v>0</v>
      </c>
      <c r="CY137" s="46" cm="1">
        <f t="array" ref="CY137">AnualidadActivo(CY$2, $E137, $C137, $B137, $D137, Hombres!$A$1:$DW$117, Mujeres!$A$1:$DW$117)</f>
        <v>0</v>
      </c>
      <c r="CZ137" s="46" cm="1">
        <f t="array" ref="CZ137">AnualidadActivo(CZ$2, $E137, $C137, $B137, $D137, Hombres!$A$1:$DW$117, Mujeres!$A$1:$DW$117)</f>
        <v>0</v>
      </c>
      <c r="DA137" s="46" cm="1">
        <f t="array" ref="DA137">AnualidadActivo(DA$2, $E137, $C137, $B137, $D137, Hombres!$A$1:$DW$117, Mujeres!$A$1:$DW$117)</f>
        <v>0</v>
      </c>
      <c r="DD137" s="21"/>
      <c r="DE137" s="46" cm="1">
        <f t="array" ref="DE137">beneficio_muerte_individual_activo(DE$2,$F137,$D137, Hombres!$A$1:$DW$117, Mujeres!$A$1:$DW$117)</f>
        <v>0</v>
      </c>
      <c r="DF137" s="46" cm="1">
        <f t="array" ref="DF137">beneficio_muerte_individual_activo(DF$2,$F137,$D137, Hombres!$A$1:$DW$117, Mujeres!$A$1:$DW$117)</f>
        <v>6662</v>
      </c>
      <c r="DG137" s="46" cm="1">
        <f t="array" ref="DG137">beneficio_muerte_individual_activo(DG$2,$F137,$D137, Hombres!$A$1:$DW$117, Mujeres!$A$1:$DW$117)</f>
        <v>6673.0969031999994</v>
      </c>
      <c r="DH137" s="46" cm="1">
        <f t="array" ref="DH137">beneficio_muerte_individual_activo(DH$2,$F137,$D137, Hombres!$A$1:$DW$117, Mujeres!$A$1:$DW$117)</f>
        <v>6770.3949389345253</v>
      </c>
      <c r="DI137" s="46" cm="1">
        <f t="array" ref="DI137">beneficio_muerte_individual_activo(DI$2,$F137,$D137, Hombres!$A$1:$DW$117, Mujeres!$A$1:$DW$117)</f>
        <v>6951.4347439375642</v>
      </c>
      <c r="DJ137" s="46" cm="1">
        <f t="array" ref="DJ137">beneficio_muerte_individual_activo(DJ$2,$F137,$D137, Hombres!$A$1:$DW$117, Mujeres!$A$1:$DW$117)</f>
        <v>7207.7836906061466</v>
      </c>
      <c r="DK137" s="46" cm="1">
        <f t="array" ref="DK137">beneficio_muerte_individual_activo(DK$2,$F137,$D137, Hombres!$A$1:$DW$117, Mujeres!$A$1:$DW$117)</f>
        <v>7531.530713923361</v>
      </c>
      <c r="DL137" s="46" cm="1">
        <f t="array" ref="DL137">beneficio_muerte_individual_activo(DL$2,$F137,$D137, Hombres!$A$1:$DW$117, Mujeres!$A$1:$DW$117)</f>
        <v>7937.5883977981439</v>
      </c>
      <c r="DM137" s="46" cm="1">
        <f t="array" ref="DM137">beneficio_muerte_individual_activo(DM$2,$F137,$D137, Hombres!$A$1:$DW$117, Mujeres!$A$1:$DW$117)</f>
        <v>8427.8281554662481</v>
      </c>
      <c r="DN137" s="46" cm="1">
        <f t="array" ref="DN137">beneficio_muerte_individual_activo(DN$2,$F137,$D137, Hombres!$A$1:$DW$117, Mujeres!$A$1:$DW$117)</f>
        <v>8928.9135171497401</v>
      </c>
      <c r="DO137" s="46" cm="1">
        <f t="array" ref="DO137">beneficio_muerte_individual_activo(DO$2,$F137,$D137, Hombres!$A$1:$DW$117, Mujeres!$A$1:$DW$117)</f>
        <v>9340.957294638858</v>
      </c>
      <c r="DP137" s="46" cm="1">
        <f t="array" ref="DP137">beneficio_muerte_individual_activo(DP$2,$F137,$D137, Hombres!$A$1:$DW$117, Mujeres!$A$1:$DW$117)</f>
        <v>9646.2553496455967</v>
      </c>
      <c r="DQ137" s="46" cm="1">
        <f t="array" ref="DQ137">beneficio_muerte_individual_activo(DQ$2,$F137,$D137, Hombres!$A$1:$DW$117, Mujeres!$A$1:$DW$117)</f>
        <v>9924.1573080287708</v>
      </c>
      <c r="DR137" s="46" cm="1">
        <f t="array" ref="DR137">beneficio_muerte_individual_activo(DR$2,$F137,$D137, Hombres!$A$1:$DW$117, Mujeres!$A$1:$DW$117)</f>
        <v>10383.235090292474</v>
      </c>
      <c r="DS137" s="46" cm="1">
        <f t="array" ref="DS137">beneficio_muerte_individual_activo(DS$2,$F137,$D137, Hombres!$A$1:$DW$117, Mujeres!$A$1:$DW$117)</f>
        <v>11017.484414520304</v>
      </c>
      <c r="DT137" s="46" cm="1">
        <f t="array" ref="DT137">beneficio_muerte_individual_activo(DT$2,$F137,$D137, Hombres!$A$1:$DW$117, Mujeres!$A$1:$DW$117)</f>
        <v>11772.430445224702</v>
      </c>
      <c r="DU137" s="46" cm="1">
        <f t="array" ref="DU137">beneficio_muerte_individual_activo(DU$2,$F137,$D137, Hombres!$A$1:$DW$117, Mujeres!$A$1:$DW$117)</f>
        <v>12591.569472350595</v>
      </c>
      <c r="DV137" s="46" cm="1">
        <f t="array" ref="DV137">beneficio_muerte_individual_activo(DV$2,$F137,$D137, Hombres!$A$1:$DW$117, Mujeres!$A$1:$DW$117)</f>
        <v>13459.249643928884</v>
      </c>
      <c r="DW137" s="46" cm="1">
        <f t="array" ref="DW137">beneficio_muerte_individual_activo(DW$2,$F137,$D137, Hombres!$A$1:$DW$117, Mujeres!$A$1:$DW$117)</f>
        <v>14372.022337748725</v>
      </c>
      <c r="DX137" s="46" cm="1">
        <f t="array" ref="DX137">beneficio_muerte_individual_activo(DX$2,$F137,$D137, Hombres!$A$1:$DW$117, Mujeres!$A$1:$DW$117)</f>
        <v>15243.78284487718</v>
      </c>
      <c r="DY137" s="46" cm="1">
        <f t="array" ref="DY137">beneficio_muerte_individual_activo(DY$2,$F137,$D137, Hombres!$A$1:$DW$117, Mujeres!$A$1:$DW$117)</f>
        <v>16005.104622639727</v>
      </c>
      <c r="DZ137" s="46" cm="1">
        <f t="array" ref="DZ137">beneficio_muerte_individual_activo(DZ$2,$F137,$D137, Hombres!$A$1:$DW$117, Mujeres!$A$1:$DW$117)</f>
        <v>16813.833166533204</v>
      </c>
      <c r="EA137" s="46" cm="1">
        <f t="array" ref="EA137">beneficio_muerte_individual_activo(EA$2,$F137,$D137, Hombres!$A$1:$DW$117, Mujeres!$A$1:$DW$117)</f>
        <v>17773.085948999604</v>
      </c>
      <c r="EB137" s="46" cm="1">
        <f t="array" ref="EB137">beneficio_muerte_individual_activo(EB$2,$F137,$D137, Hombres!$A$1:$DW$117, Mujeres!$A$1:$DW$117)</f>
        <v>19082.564331929312</v>
      </c>
      <c r="EC137" s="46" cm="1">
        <f t="array" ref="EC137">beneficio_muerte_individual_activo(EC$2,$F137,$D137, Hombres!$A$1:$DW$117, Mujeres!$A$1:$DW$117)</f>
        <v>20783.794946295195</v>
      </c>
      <c r="ED137" s="46" cm="1">
        <f t="array" ref="ED137">beneficio_muerte_individual_activo(ED$2,$F137,$D137, Hombres!$A$1:$DW$117, Mujeres!$A$1:$DW$117)</f>
        <v>22817.46570537299</v>
      </c>
      <c r="EE137" s="46" cm="1">
        <f t="array" ref="EE137">beneficio_muerte_individual_activo(EE$2,$F137,$D137, Hombres!$A$1:$DW$117, Mujeres!$A$1:$DW$117)</f>
        <v>24914.80484020495</v>
      </c>
      <c r="EF137" s="46" cm="1">
        <f t="array" ref="EF137">beneficio_muerte_individual_activo(EF$2,$F137,$D137, Hombres!$A$1:$DW$117, Mujeres!$A$1:$DW$117)</f>
        <v>26934.188891178033</v>
      </c>
      <c r="EG137" s="46" cm="1">
        <f t="array" ref="EG137">beneficio_muerte_individual_activo(EG$2,$F137,$D137, Hombres!$A$1:$DW$117, Mujeres!$A$1:$DW$117)</f>
        <v>28927.393041108102</v>
      </c>
      <c r="EH137" s="46" cm="1">
        <f t="array" ref="EH137">beneficio_muerte_individual_activo(EH$2,$F137,$D137, Hombres!$A$1:$DW$117, Mujeres!$A$1:$DW$117)</f>
        <v>30865.291524106953</v>
      </c>
      <c r="EI137" s="46" cm="1">
        <f t="array" ref="EI137">beneficio_muerte_individual_activo(EI$2,$F137,$D137, Hombres!$A$1:$DW$117, Mujeres!$A$1:$DW$117)</f>
        <v>32760.548287843059</v>
      </c>
      <c r="EJ137" s="46" cm="1">
        <f t="array" ref="EJ137">beneficio_muerte_individual_activo(EJ$2,$F137,$D137, Hombres!$A$1:$DW$117, Mujeres!$A$1:$DW$117)</f>
        <v>34829.631004538474</v>
      </c>
      <c r="EK137" s="46" cm="1">
        <f t="array" ref="EK137">beneficio_muerte_individual_activo(EK$2,$F137,$D137, Hombres!$A$1:$DW$117, Mujeres!$A$1:$DW$117)</f>
        <v>22308.426243148904</v>
      </c>
      <c r="EL137" s="46" cm="1">
        <f t="array" ref="EL137">beneficio_muerte_individual_activo(EL$2,$F137,$D137, Hombres!$A$1:$DW$117, Mujeres!$A$1:$DW$117)</f>
        <v>23818.652383771623</v>
      </c>
      <c r="EM137" s="46" cm="1">
        <f t="array" ref="EM137">beneficio_muerte_individual_activo(EM$2,$F137,$D137, Hombres!$A$1:$DW$117, Mujeres!$A$1:$DW$117)</f>
        <v>25160.31378680536</v>
      </c>
      <c r="EN137" s="46" cm="1">
        <f t="array" ref="EN137">beneficio_muerte_individual_activo(EN$2,$F137,$D137, Hombres!$A$1:$DW$117, Mujeres!$A$1:$DW$117)</f>
        <v>26302.804761988373</v>
      </c>
      <c r="EO137" s="46" cm="1">
        <f t="array" ref="EO137">beneficio_muerte_individual_activo(EO$2,$F137,$D137, Hombres!$A$1:$DW$117, Mujeres!$A$1:$DW$117)</f>
        <v>27564.270379260561</v>
      </c>
      <c r="EP137" s="46" cm="1">
        <f t="array" ref="EP137">beneficio_muerte_individual_activo(EP$2,$F137,$D137, Hombres!$A$1:$DW$117, Mujeres!$A$1:$DW$117)</f>
        <v>29273.139048455101</v>
      </c>
      <c r="EQ137" s="46" cm="1">
        <f t="array" ref="EQ137">beneficio_muerte_individual_activo(EQ$2,$F137,$D137, Hombres!$A$1:$DW$117, Mujeres!$A$1:$DW$117)</f>
        <v>31681.66697798299</v>
      </c>
      <c r="ER137" s="46" cm="1">
        <f t="array" ref="ER137">beneficio_muerte_individual_activo(ER$2,$F137,$D137, Hombres!$A$1:$DW$117, Mujeres!$A$1:$DW$117)</f>
        <v>34801.392396888848</v>
      </c>
      <c r="ES137" s="46" cm="1">
        <f t="array" ref="ES137">beneficio_muerte_individual_activo(ES$2,$F137,$D137, Hombres!$A$1:$DW$117, Mujeres!$A$1:$DW$117)</f>
        <v>38507.414249227375</v>
      </c>
      <c r="ET137" s="46" cm="1">
        <f t="array" ref="ET137">beneficio_muerte_individual_activo(ET$2,$F137,$D137, Hombres!$A$1:$DW$117, Mujeres!$A$1:$DW$117)</f>
        <v>42606.884724412317</v>
      </c>
      <c r="EU137" s="46" cm="1">
        <f t="array" ref="EU137">beneficio_muerte_individual_activo(EU$2,$F137,$D137, Hombres!$A$1:$DW$117, Mujeres!$A$1:$DW$117)</f>
        <v>46672.712935630931</v>
      </c>
      <c r="EV137" s="46" cm="1">
        <f t="array" ref="EV137">beneficio_muerte_individual_activo(EV$2,$F137,$D137, Hombres!$A$1:$DW$117, Mujeres!$A$1:$DW$117)</f>
        <v>50410.525114532007</v>
      </c>
      <c r="EW137" s="46" cm="1">
        <f t="array" ref="EW137">beneficio_muerte_individual_activo(EW$2,$F137,$D137, Hombres!$A$1:$DW$117, Mujeres!$A$1:$DW$117)</f>
        <v>53747.135797438292</v>
      </c>
      <c r="EX137" s="46" cm="1">
        <f t="array" ref="EX137">beneficio_muerte_individual_activo(EX$2,$F137,$D137, Hombres!$A$1:$DW$117, Mujeres!$A$1:$DW$117)</f>
        <v>56792.602362917612</v>
      </c>
      <c r="EY137" s="46" cm="1">
        <f t="array" ref="EY137">beneficio_muerte_individual_activo(EY$2,$F137,$D137, Hombres!$A$1:$DW$117, Mujeres!$A$1:$DW$117)</f>
        <v>59853.78628229945</v>
      </c>
      <c r="EZ137" s="46" cm="1">
        <f t="array" ref="EZ137">beneficio_muerte_individual_activo(EZ$2,$F137,$D137, Hombres!$A$1:$DW$117, Mujeres!$A$1:$DW$117)</f>
        <v>66867.906188683512</v>
      </c>
      <c r="FA137" s="46" cm="1">
        <f t="array" ref="FA137">beneficio_muerte_individual_activo(FA$2,$F137,$D137, Hombres!$A$1:$DW$117, Mujeres!$A$1:$DW$117)</f>
        <v>70977.80088936977</v>
      </c>
      <c r="FB137" s="46" cm="1">
        <f t="array" ref="FB137">beneficio_muerte_individual_activo(FB$2,$F137,$D137, Hombres!$A$1:$DW$117, Mujeres!$A$1:$DW$117)</f>
        <v>75088.255360260315</v>
      </c>
      <c r="FC137" s="46" cm="1">
        <f t="array" ref="FC137">beneficio_muerte_individual_activo(FC$2,$F137,$D137, Hombres!$A$1:$DW$117, Mujeres!$A$1:$DW$117)</f>
        <v>79189.12098750638</v>
      </c>
      <c r="FD137" s="46" cm="1">
        <f t="array" ref="FD137">beneficio_muerte_individual_activo(FD$2,$F137,$D137, Hombres!$A$1:$DW$117, Mujeres!$A$1:$DW$117)</f>
        <v>83342.893845639133</v>
      </c>
      <c r="FE137" s="46" cm="1">
        <f t="array" ref="FE137">beneficio_muerte_individual_activo(FE$2,$F137,$D137, Hombres!$A$1:$DW$117, Mujeres!$A$1:$DW$117)</f>
        <v>87508.264822225377</v>
      </c>
      <c r="FF137" s="46" cm="1">
        <f t="array" ref="FF137">beneficio_muerte_individual_activo(FF$2,$F137,$D137, Hombres!$A$1:$DW$117, Mujeres!$A$1:$DW$117)</f>
        <v>91617.203234524161</v>
      </c>
      <c r="FG137" s="46" cm="1">
        <f t="array" ref="FG137">beneficio_muerte_individual_activo(FG$2,$F137,$D137, Hombres!$A$1:$DW$117, Mujeres!$A$1:$DW$117)</f>
        <v>95496.831281218299</v>
      </c>
      <c r="FH137" s="46" cm="1">
        <f t="array" ref="FH137">beneficio_muerte_individual_activo(FH$2,$F137,$D137, Hombres!$A$1:$DW$117, Mujeres!$A$1:$DW$117)</f>
        <v>98986.337325906192</v>
      </c>
      <c r="FI137" s="46" cm="1">
        <f t="array" ref="FI137">beneficio_muerte_individual_activo(FI$2,$F137,$D137, Hombres!$A$1:$DW$117, Mujeres!$A$1:$DW$117)</f>
        <v>101990.86896898487</v>
      </c>
      <c r="FJ137" s="46" cm="1">
        <f t="array" ref="FJ137">beneficio_muerte_individual_activo(FJ$2,$F137,$D137, Hombres!$A$1:$DW$117, Mujeres!$A$1:$DW$117)</f>
        <v>104393.6452674988</v>
      </c>
      <c r="FK137" s="46" cm="1">
        <f t="array" ref="FK137">beneficio_muerte_individual_activo(FK$2,$F137,$D137, Hombres!$A$1:$DW$117, Mujeres!$A$1:$DW$117)</f>
        <v>106036.92375363271</v>
      </c>
      <c r="FL137" s="46" cm="1">
        <f t="array" ref="FL137">beneficio_muerte_individual_activo(FL$2,$F137,$D137, Hombres!$A$1:$DW$117, Mujeres!$A$1:$DW$117)</f>
        <v>106697.5087304539</v>
      </c>
      <c r="FM137" s="46" cm="1">
        <f t="array" ref="FM137">beneficio_muerte_individual_activo(FM$2,$F137,$D137, Hombres!$A$1:$DW$117, Mujeres!$A$1:$DW$117)</f>
        <v>106198.94969516383</v>
      </c>
      <c r="FN137" s="46" cm="1">
        <f t="array" ref="FN137">beneficio_muerte_individual_activo(FN$2,$F137,$D137, Hombres!$A$1:$DW$117, Mujeres!$A$1:$DW$117)</f>
        <v>104476.68057505788</v>
      </c>
      <c r="FO137" s="46" cm="1">
        <f t="array" ref="FO137">beneficio_muerte_individual_activo(FO$2,$F137,$D137, Hombres!$A$1:$DW$117, Mujeres!$A$1:$DW$117)</f>
        <v>101501.45981076162</v>
      </c>
      <c r="FP137" s="46" cm="1">
        <f t="array" ref="FP137">beneficio_muerte_individual_activo(FP$2,$F137,$D137, Hombres!$A$1:$DW$117, Mujeres!$A$1:$DW$117)</f>
        <v>97224.394811602499</v>
      </c>
      <c r="FQ137" s="106" cm="1">
        <f t="array" ref="FQ137">beneficio_muerte_individual_activo(FQ$2,$F137,$D137, Hombres!$A$1:$DW$117, Mujeres!$A$1:$DW$117)</f>
        <v>91597.762224171456</v>
      </c>
      <c r="FR137" s="46" cm="1">
        <f t="array" ref="FR137">beneficio_muerte_individual_activo(FR$2,$F137,$D137, Hombres!$A$1:$DW$117, Mujeres!$A$1:$DW$117)</f>
        <v>84688.929958506022</v>
      </c>
      <c r="FS137" s="46" cm="1">
        <f t="array" ref="FS137">beneficio_muerte_individual_activo(FS$2,$F137,$D137, Hombres!$A$1:$DW$117, Mujeres!$A$1:$DW$117)</f>
        <v>76703.474040149085</v>
      </c>
      <c r="FT137" s="46" cm="1">
        <f t="array" ref="FT137">beneficio_muerte_individual_activo(FT$2,$F137,$D137, Hombres!$A$1:$DW$117, Mujeres!$A$1:$DW$117)</f>
        <v>67910.167696101227</v>
      </c>
      <c r="FU137" s="46" cm="1">
        <f t="array" ref="FU137">beneficio_muerte_individual_activo(FU$2,$F137,$D137, Hombres!$A$1:$DW$117, Mujeres!$A$1:$DW$117)</f>
        <v>58601.960844398614</v>
      </c>
      <c r="FV137" s="46" cm="1">
        <f t="array" ref="FV137">beneficio_muerte_individual_activo(FV$2,$F137,$D137, Hombres!$A$1:$DW$117, Mujeres!$A$1:$DW$117)</f>
        <v>49103.853846693972</v>
      </c>
      <c r="FW137" s="46" cm="1">
        <f t="array" ref="FW137">beneficio_muerte_individual_activo(FW$2,$F137,$D137, Hombres!$A$1:$DW$117, Mujeres!$A$1:$DW$117)</f>
        <v>39799.26114428552</v>
      </c>
      <c r="FX137" s="46" cm="1">
        <f t="array" ref="FX137">beneficio_muerte_individual_activo(FX$2,$F137,$D137, Hombres!$A$1:$DW$117, Mujeres!$A$1:$DW$117)</f>
        <v>31084.01175479162</v>
      </c>
      <c r="FY137" s="46" cm="1">
        <f t="array" ref="FY137">beneficio_muerte_individual_activo(FY$2,$F137,$D137, Hombres!$A$1:$DW$117, Mujeres!$A$1:$DW$117)</f>
        <v>23289.712069994137</v>
      </c>
      <c r="FZ137" s="46" cm="1">
        <f t="array" ref="FZ137">beneficio_muerte_individual_activo(FZ$2,$F137,$D137, Hombres!$A$1:$DW$117, Mujeres!$A$1:$DW$117)</f>
        <v>16646.778051663874</v>
      </c>
      <c r="GA137" s="46" cm="1">
        <f t="array" ref="GA137">beneficio_muerte_individual_activo(GA$2,$F137,$D137, Hombres!$A$1:$DW$117, Mujeres!$A$1:$DW$117)</f>
        <v>11274.728921539743</v>
      </c>
      <c r="GB137" s="46" cm="1">
        <f t="array" ref="GB137">beneficio_muerte_individual_activo(GB$2,$F137,$D137, Hombres!$A$1:$DW$117, Mujeres!$A$1:$DW$117)</f>
        <v>7182.1397382877685</v>
      </c>
      <c r="GC137" s="46" cm="1">
        <f t="array" ref="GC137">beneficio_muerte_individual_activo(GC$2,$F137,$D137, Hombres!$A$1:$DW$117, Mujeres!$A$1:$DW$117)</f>
        <v>4267.3638711639114</v>
      </c>
      <c r="GD137" s="46" cm="1">
        <f t="array" ref="GD137">beneficio_muerte_individual_activo(GD$2,$F137,$D137, Hombres!$A$1:$DW$117, Mujeres!$A$1:$DW$117)</f>
        <v>2341.3189387486991</v>
      </c>
      <c r="GE137" s="46" cm="1">
        <f t="array" ref="GE137">beneficio_muerte_individual_activo(GE$2,$F137,$D137, Hombres!$A$1:$DW$117, Mujeres!$A$1:$DW$117)</f>
        <v>1171.4595498782246</v>
      </c>
      <c r="GF137" s="46" cm="1">
        <f t="array" ref="GF137">beneficio_muerte_individual_activo(GF$2,$F137,$D137, Hombres!$A$1:$DW$117, Mujeres!$A$1:$DW$117)</f>
        <v>526.29068411795731</v>
      </c>
      <c r="GG137" s="46" cm="1">
        <f t="array" ref="GG137">beneficio_muerte_individual_activo(GG$2,$F137,$D137, Hombres!$A$1:$DW$117, Mujeres!$A$1:$DW$117)</f>
        <v>208.27313339290052</v>
      </c>
      <c r="GH137" s="46" cm="1">
        <f t="array" ref="GH137">beneficio_muerte_individual_activo(GH$2,$F137,$D137, Hombres!$A$1:$DW$117, Mujeres!$A$1:$DW$117)</f>
        <v>70.826896578810562</v>
      </c>
      <c r="GI137" s="46" cm="1">
        <f t="array" ref="GI137">beneficio_muerte_individual_activo(GI$2,$F137,$D137, Hombres!$A$1:$DW$117, Mujeres!$A$1:$DW$117)</f>
        <v>0</v>
      </c>
      <c r="GJ137" s="46" cm="1">
        <f t="array" ref="GJ137">beneficio_muerte_individual_activo(GJ$2,$F137,$D137, Hombres!$A$1:$DW$117, Mujeres!$A$1:$DW$117)</f>
        <v>0</v>
      </c>
      <c r="GK137" s="46" cm="1">
        <f t="array" ref="GK137">beneficio_muerte_individual_activo(GK$2,$F137,$D137, Hombres!$A$1:$DW$117, Mujeres!$A$1:$DW$117)</f>
        <v>0</v>
      </c>
      <c r="GL137" s="46" cm="1">
        <f t="array" ref="GL137">beneficio_muerte_individual_activo(GL$2,$F137,$D137, Hombres!$A$1:$DW$117, Mujeres!$A$1:$DW$117)</f>
        <v>0</v>
      </c>
      <c r="GM137" s="46" cm="1">
        <f t="array" ref="GM137">beneficio_muerte_individual_activo(GM$2,$F137,$D137, Hombres!$A$1:$DW$117, Mujeres!$A$1:$DW$117)</f>
        <v>0</v>
      </c>
      <c r="GN137" s="46" cm="1">
        <f t="array" ref="GN137">beneficio_muerte_individual_activo(GN$2,$F137,$D137, Hombres!$A$1:$DW$117, Mujeres!$A$1:$DW$117)</f>
        <v>0</v>
      </c>
      <c r="GO137" s="46" cm="1">
        <f t="array" ref="GO137">beneficio_muerte_individual_activo(GO$2,$F137,$D137, Hombres!$A$1:$DW$117, Mujeres!$A$1:$DW$117)</f>
        <v>0</v>
      </c>
      <c r="GP137" s="46" cm="1">
        <f t="array" ref="GP137">beneficio_muerte_individual_activo(GP$2,$F137,$D137, Hombres!$A$1:$DW$117, Mujeres!$A$1:$DW$117)</f>
        <v>0</v>
      </c>
      <c r="GQ137" s="46" cm="1">
        <f t="array" ref="GQ137">beneficio_muerte_individual_activo(GQ$2,$F137,$D137, Hombres!$A$1:$DW$117, Mujeres!$A$1:$DW$117)</f>
        <v>0</v>
      </c>
      <c r="GR137" s="46" cm="1">
        <f t="array" ref="GR137">beneficio_muerte_individual_activo(GR$2,$F137,$D137, Hombres!$A$1:$DW$117, Mujeres!$A$1:$DW$117)</f>
        <v>0</v>
      </c>
      <c r="GS137" s="46" cm="1">
        <f t="array" ref="GS137">beneficio_muerte_individual_activo(GS$2,$F137,$D137, Hombres!$A$1:$DW$117, Mujeres!$A$1:$DW$117)</f>
        <v>0</v>
      </c>
      <c r="GT137" s="46" cm="1">
        <f t="array" ref="GT137">beneficio_muerte_individual_activo(GT$2,$F137,$D137, Hombres!$A$1:$DW$117, Mujeres!$A$1:$DW$117)</f>
        <v>0</v>
      </c>
      <c r="GU137" s="46" cm="1">
        <f t="array" ref="GU137">beneficio_muerte_individual_activo(GU$2,$F137,$D137, Hombres!$A$1:$DW$117, Mujeres!$A$1:$DW$117)</f>
        <v>0</v>
      </c>
      <c r="GV137" s="46" cm="1">
        <f t="array" ref="GV137">beneficio_muerte_individual_activo(GV$2,$F137,$D137, Hombres!$A$1:$DW$117, Mujeres!$A$1:$DW$117)</f>
        <v>0</v>
      </c>
    </row>
    <row r="138" spans="1:204" x14ac:dyDescent="0.25">
      <c r="A138" s="1">
        <f t="shared" si="2"/>
        <v>136</v>
      </c>
      <c r="B138" s="75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39" cm="1">
        <f t="array" ref="G138">PorcentajePension(C138,E138, D138)</f>
        <v>0.65</v>
      </c>
      <c r="I138" s="72"/>
      <c r="J138" s="46" cm="1">
        <f t="array" ref="J138">AnualidadActivo(J$2, $E138, $C138, $B138, $D138, Hombres!$A$1:$DW$117, Mujeres!$A$1:$DW$117)</f>
        <v>0</v>
      </c>
      <c r="K138" s="46" cm="1">
        <f t="array" ref="K138">AnualidadActivo(K$2, $E138, $C138, $B138, $D138, Hombres!$A$1:$DW$117, Mujeres!$A$1:$DW$117)</f>
        <v>0</v>
      </c>
      <c r="L138" s="46" cm="1">
        <f t="array" ref="L138">AnualidadActivo(L$2, $E138, $C138, $B138, $D138, Hombres!$A$1:$DW$117, Mujeres!$A$1:$DW$117)</f>
        <v>0</v>
      </c>
      <c r="M138" s="46" cm="1">
        <f t="array" ref="M138">AnualidadActivo(M$2, $E138, $C138, $B138, $D138, Hombres!$A$1:$DW$117, Mujeres!$A$1:$DW$117)</f>
        <v>0</v>
      </c>
      <c r="N138" s="46" cm="1">
        <f t="array" ref="N138">AnualidadActivo(N$2, $E138, $C138, $B138, $D138, Hombres!$A$1:$DW$117, Mujeres!$A$1:$DW$117)</f>
        <v>0</v>
      </c>
      <c r="O138" s="46" cm="1">
        <f t="array" ref="O138">AnualidadActivo(O$2, $E138, $C138, $B138, $D138, Hombres!$A$1:$DW$117, Mujeres!$A$1:$DW$117)</f>
        <v>0</v>
      </c>
      <c r="P138" s="46" cm="1">
        <f t="array" ref="P138">AnualidadActivo(P$2, $E138, $C138, $B138, $D138, Hombres!$A$1:$DW$117, Mujeres!$A$1:$DW$117)</f>
        <v>0</v>
      </c>
      <c r="Q138" s="46" cm="1">
        <f t="array" ref="Q138">AnualidadActivo(Q$2, $E138, $C138, $B138, $D138, Hombres!$A$1:$DW$117, Mujeres!$A$1:$DW$117)</f>
        <v>0</v>
      </c>
      <c r="R138" s="46" cm="1">
        <f t="array" ref="R138">AnualidadActivo(R$2, $E138, $C138, $B138, $D138, Hombres!$A$1:$DW$117, Mujeres!$A$1:$DW$117)</f>
        <v>0</v>
      </c>
      <c r="S138" s="46" cm="1">
        <f t="array" ref="S138">AnualidadActivo(S$2, $E138, $C138, $B138, $D138, Hombres!$A$1:$DW$117, Mujeres!$A$1:$DW$117)</f>
        <v>0</v>
      </c>
      <c r="T138" s="46" cm="1">
        <f t="array" ref="T138">AnualidadActivo(T$2, $E138, $C138, $B138, $D138, Hombres!$A$1:$DW$117, Mujeres!$A$1:$DW$117)</f>
        <v>0</v>
      </c>
      <c r="U138" s="46" cm="1">
        <f t="array" ref="U138">AnualidadActivo(U$2, $E138, $C138, $B138, $D138, Hombres!$A$1:$DW$117, Mujeres!$A$1:$DW$117)</f>
        <v>0</v>
      </c>
      <c r="V138" s="46" cm="1">
        <f t="array" ref="V138">AnualidadActivo(V$2, $E138, $C138, $B138, $D138, Hombres!$A$1:$DW$117, Mujeres!$A$1:$DW$117)</f>
        <v>0</v>
      </c>
      <c r="W138" s="46" cm="1">
        <f t="array" ref="W138">AnualidadActivo(W$2, $E138, $C138, $B138, $D138, Hombres!$A$1:$DW$117, Mujeres!$A$1:$DW$117)</f>
        <v>0</v>
      </c>
      <c r="X138" s="46" cm="1">
        <f t="array" ref="X138">AnualidadActivo(X$2, $E138, $C138, $B138, $D138, Hombres!$A$1:$DW$117, Mujeres!$A$1:$DW$117)</f>
        <v>0</v>
      </c>
      <c r="Y138" s="46" cm="1">
        <f t="array" ref="Y138">AnualidadActivo(Y$2, $E138, $C138, $B138, $D138, Hombres!$A$1:$DW$117, Mujeres!$A$1:$DW$117)</f>
        <v>0</v>
      </c>
      <c r="Z138" s="46" cm="1">
        <f t="array" ref="Z138">AnualidadActivo(Z$2, $E138, $C138, $B138, $D138, Hombres!$A$1:$DW$117, Mujeres!$A$1:$DW$117)</f>
        <v>0</v>
      </c>
      <c r="AA138" s="46" cm="1">
        <f t="array" ref="AA138">AnualidadActivo(AA$2, $E138, $C138, $B138, $D138, Hombres!$A$1:$DW$117, Mujeres!$A$1:$DW$117)</f>
        <v>0</v>
      </c>
      <c r="AB138" s="46" cm="1">
        <f t="array" ref="AB138">AnualidadActivo(AB$2, $E138, $C138, $B138, $D138, Hombres!$A$1:$DW$117, Mujeres!$A$1:$DW$117)</f>
        <v>0</v>
      </c>
      <c r="AC138" s="46" cm="1">
        <f t="array" ref="AC138">AnualidadActivo(AC$2, $E138, $C138, $B138, $D138, Hombres!$A$1:$DW$117, Mujeres!$A$1:$DW$117)</f>
        <v>0</v>
      </c>
      <c r="AD138" s="46" cm="1">
        <f t="array" ref="AD138">AnualidadActivo(AD$2, $E138, $C138, $B138, $D138, Hombres!$A$1:$DW$117, Mujeres!$A$1:$DW$117)</f>
        <v>0</v>
      </c>
      <c r="AE138" s="46" cm="1">
        <f t="array" ref="AE138">AnualidadActivo(AE$2, $E138, $C138, $B138, $D138, Hombres!$A$1:$DW$117, Mujeres!$A$1:$DW$117)</f>
        <v>0</v>
      </c>
      <c r="AF138" s="46" cm="1">
        <f t="array" ref="AF138">AnualidadActivo(AF$2, $E138, $C138, $B138, $D138, Hombres!$A$1:$DW$117, Mujeres!$A$1:$DW$117)</f>
        <v>0</v>
      </c>
      <c r="AG138" s="46" cm="1">
        <f t="array" ref="AG138">AnualidadActivo(AG$2, $E138, $C138, $B138, $D138, Hombres!$A$1:$DW$117, Mujeres!$A$1:$DW$117)</f>
        <v>0</v>
      </c>
      <c r="AH138" s="46" cm="1">
        <f t="array" ref="AH138">AnualidadActivo(AH$2, $E138, $C138, $B138, $D138, Hombres!$A$1:$DW$117, Mujeres!$A$1:$DW$117)</f>
        <v>15004136.160219459</v>
      </c>
      <c r="AI138" s="46" cm="1">
        <f t="array" ref="AI138">AnualidadActivo(AI$2, $E138, $C138, $B138, $D138, Hombres!$A$1:$DW$117, Mujeres!$A$1:$DW$117)</f>
        <v>15454260.245026043</v>
      </c>
      <c r="AJ138" s="46" cm="1">
        <f t="array" ref="AJ138">AnualidadActivo(AJ$2, $E138, $C138, $B138, $D138, Hombres!$A$1:$DW$117, Mujeres!$A$1:$DW$117)</f>
        <v>15917888.052376825</v>
      </c>
      <c r="AK138" s="46" cm="1">
        <f t="array" ref="AK138">AnualidadActivo(AK$2, $E138, $C138, $B138, $D138, Hombres!$A$1:$DW$117, Mujeres!$A$1:$DW$117)</f>
        <v>16395424.693948131</v>
      </c>
      <c r="AL138" s="46" cm="1">
        <f t="array" ref="AL138">AnualidadActivo(AL$2, $E138, $C138, $B138, $D138, Hombres!$A$1:$DW$117, Mujeres!$A$1:$DW$117)</f>
        <v>16887287.434766576</v>
      </c>
      <c r="AM138" s="46" cm="1">
        <f t="array" ref="AM138">AnualidadActivo(AM$2, $E138, $C138, $B138, $D138, Hombres!$A$1:$DW$117, Mujeres!$A$1:$DW$117)</f>
        <v>17234917.059488166</v>
      </c>
      <c r="AN138" s="46" cm="1">
        <f t="array" ref="AN138">AnualidadActivo(AN$2, $E138, $C138, $B138, $D138, Hombres!$A$1:$DW$117, Mujeres!$A$1:$DW$117)</f>
        <v>17577336.720588744</v>
      </c>
      <c r="AO138" s="46" cm="1">
        <f t="array" ref="AO138">AnualidadActivo(AO$2, $E138, $C138, $B138, $D138, Hombres!$A$1:$DW$117, Mujeres!$A$1:$DW$117)</f>
        <v>17914856.652410805</v>
      </c>
      <c r="AP138" s="46" cm="1">
        <f t="array" ref="AP138">AnualidadActivo(AP$2, $E138, $C138, $B138, $D138, Hombres!$A$1:$DW$117, Mujeres!$A$1:$DW$117)</f>
        <v>18247823.163469627</v>
      </c>
      <c r="AQ138" s="46" cm="1">
        <f t="array" ref="AQ138">AnualidadActivo(AQ$2, $E138, $C138, $B138, $D138, Hombres!$A$1:$DW$117, Mujeres!$A$1:$DW$117)</f>
        <v>18574268.855052315</v>
      </c>
      <c r="AR138" s="46" cm="1">
        <f t="array" ref="AR138">AnualidadActivo(AR$2, $E138, $C138, $B138, $D138, Hombres!$A$1:$DW$117, Mujeres!$A$1:$DW$117)</f>
        <v>18889714.975769725</v>
      </c>
      <c r="AS138" s="46" cm="1">
        <f t="array" ref="AS138">AnualidadActivo(AS$2, $E138, $C138, $B138, $D138, Hombres!$A$1:$DW$117, Mujeres!$A$1:$DW$117)</f>
        <v>19187695.941547189</v>
      </c>
      <c r="AT138" s="46" cm="1">
        <f t="array" ref="AT138">AnualidadActivo(AT$2, $E138, $C138, $B138, $D138, Hombres!$A$1:$DW$117, Mujeres!$A$1:$DW$117)</f>
        <v>19460999.304100495</v>
      </c>
      <c r="AU138" s="46" cm="1">
        <f t="array" ref="AU138">AnualidadActivo(AU$2, $E138, $C138, $B138, $D138, Hombres!$A$1:$DW$117, Mujeres!$A$1:$DW$117)</f>
        <v>19702315.267329361</v>
      </c>
      <c r="AV138" s="46" cm="1">
        <f t="array" ref="AV138">AnualidadActivo(AV$2, $E138, $C138, $B138, $D138, Hombres!$A$1:$DW$117, Mujeres!$A$1:$DW$117)</f>
        <v>19905160.099522471</v>
      </c>
      <c r="AW138" s="46" cm="1">
        <f t="array" ref="AW138">AnualidadActivo(AW$2, $E138, $C138, $B138, $D138, Hombres!$A$1:$DW$117, Mujeres!$A$1:$DW$117)</f>
        <v>20066353.678421218</v>
      </c>
      <c r="AX138" s="46" cm="1">
        <f t="array" ref="AX138">AnualidadActivo(AX$2, $E138, $C138, $B138, $D138, Hombres!$A$1:$DW$117, Mujeres!$A$1:$DW$117)</f>
        <v>20185585.50388325</v>
      </c>
      <c r="AY138" s="46" cm="1">
        <f t="array" ref="AY138">AnualidadActivo(AY$2, $E138, $C138, $B138, $D138, Hombres!$A$1:$DW$117, Mujeres!$A$1:$DW$117)</f>
        <v>20263226.189387016</v>
      </c>
      <c r="AZ138" s="46" cm="1">
        <f t="array" ref="AZ138">AnualidadActivo(AZ$2, $E138, $C138, $B138, $D138, Hombres!$A$1:$DW$117, Mujeres!$A$1:$DW$117)</f>
        <v>20298271.175659619</v>
      </c>
      <c r="BA138" s="46" cm="1">
        <f t="array" ref="BA138">AnualidadActivo(BA$2, $E138, $C138, $B138, $D138, Hombres!$A$1:$DW$117, Mujeres!$A$1:$DW$117)</f>
        <v>20286711.858278405</v>
      </c>
      <c r="BB138" s="46" cm="1">
        <f t="array" ref="BB138">AnualidadActivo(BB$2, $E138, $C138, $B138, $D138, Hombres!$A$1:$DW$117, Mujeres!$A$1:$DW$117)</f>
        <v>20186688.367468145</v>
      </c>
      <c r="BC138" s="46" cm="1">
        <f t="array" ref="BC138">AnualidadActivo(BC$2, $E138, $C138, $B138, $D138, Hombres!$A$1:$DW$117, Mujeres!$A$1:$DW$117)</f>
        <v>20020920.04665295</v>
      </c>
      <c r="BD138" s="46" cm="1">
        <f t="array" ref="BD138">AnualidadActivo(BD$2, $E138, $C138, $B138, $D138, Hombres!$A$1:$DW$117, Mujeres!$A$1:$DW$117)</f>
        <v>19785389.258328836</v>
      </c>
      <c r="BE138" s="46" cm="1">
        <f t="array" ref="BE138">AnualidadActivo(BE$2, $E138, $C138, $B138, $D138, Hombres!$A$1:$DW$117, Mujeres!$A$1:$DW$117)</f>
        <v>19475238.205237921</v>
      </c>
      <c r="BF138" s="46" cm="1">
        <f t="array" ref="BF138">AnualidadActivo(BF$2, $E138, $C138, $B138, $D138, Hombres!$A$1:$DW$117, Mujeres!$A$1:$DW$117)</f>
        <v>19084539.686932132</v>
      </c>
      <c r="BG138" s="46" cm="1">
        <f t="array" ref="BG138">AnualidadActivo(BG$2, $E138, $C138, $B138, $D138, Hombres!$A$1:$DW$117, Mujeres!$A$1:$DW$117)</f>
        <v>18608164.480176616</v>
      </c>
      <c r="BH138" s="46" cm="1">
        <f t="array" ref="BH138">AnualidadActivo(BH$2, $E138, $C138, $B138, $D138, Hombres!$A$1:$DW$117, Mujeres!$A$1:$DW$117)</f>
        <v>18042652.164349917</v>
      </c>
      <c r="BI138" s="46" cm="1">
        <f t="array" ref="BI138">AnualidadActivo(BI$2, $E138, $C138, $B138, $D138, Hombres!$A$1:$DW$117, Mujeres!$A$1:$DW$117)</f>
        <v>17386325.558457226</v>
      </c>
      <c r="BJ138" s="46" cm="1">
        <f t="array" ref="BJ138">AnualidadActivo(BJ$2, $E138, $C138, $B138, $D138, Hombres!$A$1:$DW$117, Mujeres!$A$1:$DW$117)</f>
        <v>16638543.190839419</v>
      </c>
      <c r="BK138" s="46" cm="1">
        <f t="array" ref="BK138">AnualidadActivo(BK$2, $E138, $C138, $B138, $D138, Hombres!$A$1:$DW$117, Mujeres!$A$1:$DW$117)</f>
        <v>15799942.661033008</v>
      </c>
      <c r="BL138" s="46" cm="1">
        <f t="array" ref="BL138">AnualidadActivo(BL$2, $E138, $C138, $B138, $D138, Hombres!$A$1:$DW$117, Mujeres!$A$1:$DW$117)</f>
        <v>14873828.705957705</v>
      </c>
      <c r="BM138" s="46" cm="1">
        <f t="array" ref="BM138">AnualidadActivo(BM$2, $E138, $C138, $B138, $D138, Hombres!$A$1:$DW$117, Mujeres!$A$1:$DW$117)</f>
        <v>13867413.888148487</v>
      </c>
      <c r="BN138" s="46" cm="1">
        <f t="array" ref="BN138">AnualidadActivo(BN$2, $E138, $C138, $B138, $D138, Hombres!$A$1:$DW$117, Mujeres!$A$1:$DW$117)</f>
        <v>12791597.086564319</v>
      </c>
      <c r="BO138" s="46" cm="1">
        <f t="array" ref="BO138">AnualidadActivo(BO$2, $E138, $C138, $B138, $D138, Hombres!$A$1:$DW$117, Mujeres!$A$1:$DW$117)</f>
        <v>11659795.604183732</v>
      </c>
      <c r="BP138" s="46" cm="1">
        <f t="array" ref="BP138">AnualidadActivo(BP$2, $E138, $C138, $B138, $D138, Hombres!$A$1:$DW$117, Mujeres!$A$1:$DW$117)</f>
        <v>10487706.67232243</v>
      </c>
      <c r="BQ138" s="46" cm="1">
        <f t="array" ref="BQ138">AnualidadActivo(BQ$2, $E138, $C138, $B138, $D138, Hombres!$A$1:$DW$117, Mujeres!$A$1:$DW$117)</f>
        <v>9293959.9050693922</v>
      </c>
      <c r="BR138" s="46" cm="1">
        <f t="array" ref="BR138">AnualidadActivo(BR$2, $E138, $C138, $B138, $D138, Hombres!$A$1:$DW$117, Mujeres!$A$1:$DW$117)</f>
        <v>8100540.859936283</v>
      </c>
      <c r="BS138" s="46" cm="1">
        <f t="array" ref="BS138">AnualidadActivo(BS$2, $E138, $C138, $B138, $D138, Hombres!$A$1:$DW$117, Mujeres!$A$1:$DW$117)</f>
        <v>6931344.969228562</v>
      </c>
      <c r="BT138" s="46" cm="1">
        <f t="array" ref="BT138">AnualidadActivo(BT$2, $E138, $C138, $B138, $D138, Hombres!$A$1:$DW$117, Mujeres!$A$1:$DW$117)</f>
        <v>5810045.3445316833</v>
      </c>
      <c r="BU138" s="46" cm="1">
        <f t="array" ref="BU138">AnualidadActivo(BU$2, $E138, $C138, $B138, $D138, Hombres!$A$1:$DW$117, Mujeres!$A$1:$DW$117)</f>
        <v>4758886.5490769316</v>
      </c>
      <c r="BV138" s="46" cm="1">
        <f t="array" ref="BV138">AnualidadActivo(BV$2, $E138, $C138, $B138, $D138, Hombres!$A$1:$DW$117, Mujeres!$A$1:$DW$117)</f>
        <v>3797948.8870965461</v>
      </c>
      <c r="BW138" s="46" cm="1">
        <f t="array" ref="BW138">AnualidadActivo(BW$2, $E138, $C138, $B138, $D138, Hombres!$A$1:$DW$117, Mujeres!$A$1:$DW$117)</f>
        <v>2944104.4170835535</v>
      </c>
      <c r="BX138" s="46" cm="1">
        <f t="array" ref="BX138">AnualidadActivo(BX$2, $E138, $C138, $B138, $D138, Hombres!$A$1:$DW$117, Mujeres!$A$1:$DW$117)</f>
        <v>2209098.9072175785</v>
      </c>
      <c r="BY138" s="46" cm="1">
        <f t="array" ref="BY138">AnualidadActivo(BY$2, $E138, $C138, $B138, $D138, Hombres!$A$1:$DW$117, Mujeres!$A$1:$DW$117)</f>
        <v>1598039.4023897487</v>
      </c>
      <c r="BZ138" s="46" cm="1">
        <f t="array" ref="BZ138">AnualidadActivo(BZ$2, $E138, $C138, $B138, $D138, Hombres!$A$1:$DW$117, Mujeres!$A$1:$DW$117)</f>
        <v>1109211.1728471881</v>
      </c>
      <c r="CA138" s="46" cm="1">
        <f t="array" ref="CA138">AnualidadActivo(CA$2, $E138, $C138, $B138, $D138, Hombres!$A$1:$DW$117, Mujeres!$A$1:$DW$117)</f>
        <v>734724.91926195566</v>
      </c>
      <c r="CB138" s="46" cm="1">
        <f t="array" ref="CB138">AnualidadActivo(CB$2, $E138, $C138, $B138, $D138, Hombres!$A$1:$DW$117, Mujeres!$A$1:$DW$117)</f>
        <v>461583.84998227668</v>
      </c>
      <c r="CC138" s="46" cm="1">
        <f t="array" ref="CC138">AnualidadActivo(CC$2, $E138, $C138, $B138, $D138, Hombres!$A$1:$DW$117, Mujeres!$A$1:$DW$117)</f>
        <v>273104.74923246203</v>
      </c>
      <c r="CD138" s="46" cm="1">
        <f t="array" ref="CD138">AnualidadActivo(CD$2, $E138, $C138, $B138, $D138, Hombres!$A$1:$DW$117, Mujeres!$A$1:$DW$117)</f>
        <v>150906.1077886433</v>
      </c>
      <c r="CE138" s="46" cm="1">
        <f t="array" ref="CE138">AnualidadActivo(CE$2, $E138, $C138, $B138, $D138, Hombres!$A$1:$DW$117, Mujeres!$A$1:$DW$117)</f>
        <v>77083.177133589939</v>
      </c>
      <c r="CF138" s="46" cm="1">
        <f t="array" ref="CF138">AnualidadActivo(CF$2, $E138, $C138, $B138, $D138, Hombres!$A$1:$DW$117, Mujeres!$A$1:$DW$117)</f>
        <v>0</v>
      </c>
      <c r="CG138" s="46" cm="1">
        <f t="array" ref="CG138">AnualidadActivo(CG$2, $E138, $C138, $B138, $D138, Hombres!$A$1:$DW$117, Mujeres!$A$1:$DW$117)</f>
        <v>0</v>
      </c>
      <c r="CH138" s="46" cm="1">
        <f t="array" ref="CH138">AnualidadActivo(CH$2, $E138, $C138, $B138, $D138, Hombres!$A$1:$DW$117, Mujeres!$A$1:$DW$117)</f>
        <v>0</v>
      </c>
      <c r="CI138" s="46" cm="1">
        <f t="array" ref="CI138">AnualidadActivo(CI$2, $E138, $C138, $B138, $D138, Hombres!$A$1:$DW$117, Mujeres!$A$1:$DW$117)</f>
        <v>0</v>
      </c>
      <c r="CJ138" s="46" cm="1">
        <f t="array" ref="CJ138">AnualidadActivo(CJ$2, $E138, $C138, $B138, $D138, Hombres!$A$1:$DW$117, Mujeres!$A$1:$DW$117)</f>
        <v>0</v>
      </c>
      <c r="CK138" s="46" cm="1">
        <f t="array" ref="CK138">AnualidadActivo(CK$2, $E138, $C138, $B138, $D138, Hombres!$A$1:$DW$117, Mujeres!$A$1:$DW$117)</f>
        <v>0</v>
      </c>
      <c r="CL138" s="46" cm="1">
        <f t="array" ref="CL138">AnualidadActivo(CL$2, $E138, $C138, $B138, $D138, Hombres!$A$1:$DW$117, Mujeres!$A$1:$DW$117)</f>
        <v>0</v>
      </c>
      <c r="CM138" s="46" cm="1">
        <f t="array" ref="CM138">AnualidadActivo(CM$2, $E138, $C138, $B138, $D138, Hombres!$A$1:$DW$117, Mujeres!$A$1:$DW$117)</f>
        <v>0</v>
      </c>
      <c r="CN138" s="46" cm="1">
        <f t="array" ref="CN138">AnualidadActivo(CN$2, $E138, $C138, $B138, $D138, Hombres!$A$1:$DW$117, Mujeres!$A$1:$DW$117)</f>
        <v>0</v>
      </c>
      <c r="CO138" s="46" cm="1">
        <f t="array" ref="CO138">AnualidadActivo(CO$2, $E138, $C138, $B138, $D138, Hombres!$A$1:$DW$117, Mujeres!$A$1:$DW$117)</f>
        <v>0</v>
      </c>
      <c r="CP138" s="46" cm="1">
        <f t="array" ref="CP138">AnualidadActivo(CP$2, $E138, $C138, $B138, $D138, Hombres!$A$1:$DW$117, Mujeres!$A$1:$DW$117)</f>
        <v>0</v>
      </c>
      <c r="CQ138" s="46" cm="1">
        <f t="array" ref="CQ138">AnualidadActivo(CQ$2, $E138, $C138, $B138, $D138, Hombres!$A$1:$DW$117, Mujeres!$A$1:$DW$117)</f>
        <v>0</v>
      </c>
      <c r="CR138" s="46" cm="1">
        <f t="array" ref="CR138">AnualidadActivo(CR$2, $E138, $C138, $B138, $D138, Hombres!$A$1:$DW$117, Mujeres!$A$1:$DW$117)</f>
        <v>0</v>
      </c>
      <c r="CS138" s="46" cm="1">
        <f t="array" ref="CS138">AnualidadActivo(CS$2, $E138, $C138, $B138, $D138, Hombres!$A$1:$DW$117, Mujeres!$A$1:$DW$117)</f>
        <v>0</v>
      </c>
      <c r="CT138" s="46" cm="1">
        <f t="array" ref="CT138">AnualidadActivo(CT$2, $E138, $C138, $B138, $D138, Hombres!$A$1:$DW$117, Mujeres!$A$1:$DW$117)</f>
        <v>0</v>
      </c>
      <c r="CU138" s="46" cm="1">
        <f t="array" ref="CU138">AnualidadActivo(CU$2, $E138, $C138, $B138, $D138, Hombres!$A$1:$DW$117, Mujeres!$A$1:$DW$117)</f>
        <v>0</v>
      </c>
      <c r="CV138" s="46" cm="1">
        <f t="array" ref="CV138">AnualidadActivo(CV$2, $E138, $C138, $B138, $D138, Hombres!$A$1:$DW$117, Mujeres!$A$1:$DW$117)</f>
        <v>0</v>
      </c>
      <c r="CW138" s="46" cm="1">
        <f t="array" ref="CW138">AnualidadActivo(CW$2, $E138, $C138, $B138, $D138, Hombres!$A$1:$DW$117, Mujeres!$A$1:$DW$117)</f>
        <v>0</v>
      </c>
      <c r="CX138" s="46" cm="1">
        <f t="array" ref="CX138">AnualidadActivo(CX$2, $E138, $C138, $B138, $D138, Hombres!$A$1:$DW$117, Mujeres!$A$1:$DW$117)</f>
        <v>0</v>
      </c>
      <c r="CY138" s="46" cm="1">
        <f t="array" ref="CY138">AnualidadActivo(CY$2, $E138, $C138, $B138, $D138, Hombres!$A$1:$DW$117, Mujeres!$A$1:$DW$117)</f>
        <v>0</v>
      </c>
      <c r="CZ138" s="46" cm="1">
        <f t="array" ref="CZ138">AnualidadActivo(CZ$2, $E138, $C138, $B138, $D138, Hombres!$A$1:$DW$117, Mujeres!$A$1:$DW$117)</f>
        <v>0</v>
      </c>
      <c r="DA138" s="46" cm="1">
        <f t="array" ref="DA138">AnualidadActivo(DA$2, $E138, $C138, $B138, $D138, Hombres!$A$1:$DW$117, Mujeres!$A$1:$DW$117)</f>
        <v>0</v>
      </c>
      <c r="DD138" s="21"/>
      <c r="DE138" s="46" cm="1">
        <f t="array" ref="DE138">beneficio_muerte_individual_activo(DE$2,$F138,$D138, Hombres!$A$1:$DW$117, Mujeres!$A$1:$DW$117)</f>
        <v>0</v>
      </c>
      <c r="DF138" s="46" cm="1">
        <f t="array" ref="DF138">beneficio_muerte_individual_activo(DF$2,$F138,$D138, Hombres!$A$1:$DW$117, Mujeres!$A$1:$DW$117)</f>
        <v>11032</v>
      </c>
      <c r="DG138" s="46" cm="1">
        <f t="array" ref="DG138">beneficio_muerte_individual_activo(DG$2,$F138,$D138, Hombres!$A$1:$DW$117, Mujeres!$A$1:$DW$117)</f>
        <v>11380.8338016</v>
      </c>
      <c r="DH138" s="46" cm="1">
        <f t="array" ref="DH138">beneficio_muerte_individual_activo(DH$2,$F138,$D138, Hombres!$A$1:$DW$117, Mujeres!$A$1:$DW$117)</f>
        <v>11917.836952028829</v>
      </c>
      <c r="DI138" s="46" cm="1">
        <f t="array" ref="DI138">beneficio_muerte_individual_activo(DI$2,$F138,$D138, Hombres!$A$1:$DW$117, Mujeres!$A$1:$DW$117)</f>
        <v>12638.12500986494</v>
      </c>
      <c r="DJ138" s="46" cm="1">
        <f t="array" ref="DJ138">beneficio_muerte_individual_activo(DJ$2,$F138,$D138, Hombres!$A$1:$DW$117, Mujeres!$A$1:$DW$117)</f>
        <v>13474.721391125415</v>
      </c>
      <c r="DK138" s="46" cm="1">
        <f t="array" ref="DK138">beneficio_muerte_individual_activo(DK$2,$F138,$D138, Hombres!$A$1:$DW$117, Mujeres!$A$1:$DW$117)</f>
        <v>14383.988478045749</v>
      </c>
      <c r="DL138" s="46" cm="1">
        <f t="array" ref="DL138">beneficio_muerte_individual_activo(DL$2,$F138,$D138, Hombres!$A$1:$DW$117, Mujeres!$A$1:$DW$117)</f>
        <v>15369.000768673268</v>
      </c>
      <c r="DM138" s="46" cm="1">
        <f t="array" ref="DM138">beneficio_muerte_individual_activo(DM$2,$F138,$D138, Hombres!$A$1:$DW$117, Mujeres!$A$1:$DW$117)</f>
        <v>16412.982098750967</v>
      </c>
      <c r="DN138" s="46" cm="1">
        <f t="array" ref="DN138">beneficio_muerte_individual_activo(DN$2,$F138,$D138, Hombres!$A$1:$DW$117, Mujeres!$A$1:$DW$117)</f>
        <v>17415.576830428181</v>
      </c>
      <c r="DO138" s="46" cm="1">
        <f t="array" ref="DO138">beneficio_muerte_individual_activo(DO$2,$F138,$D138, Hombres!$A$1:$DW$117, Mujeres!$A$1:$DW$117)</f>
        <v>18315.13704960551</v>
      </c>
      <c r="DP138" s="46" cm="1">
        <f t="array" ref="DP138">beneficio_muerte_individual_activo(DP$2,$F138,$D138, Hombres!$A$1:$DW$117, Mujeres!$A$1:$DW$117)</f>
        <v>19263.049927461623</v>
      </c>
      <c r="DQ138" s="46" cm="1">
        <f t="array" ref="DQ138">beneficio_muerte_individual_activo(DQ$2,$F138,$D138, Hombres!$A$1:$DW$117, Mujeres!$A$1:$DW$117)</f>
        <v>20377.875582256143</v>
      </c>
      <c r="DR138" s="46" cm="1">
        <f t="array" ref="DR138">beneficio_muerte_individual_activo(DR$2,$F138,$D138, Hombres!$A$1:$DW$117, Mujeres!$A$1:$DW$117)</f>
        <v>21852.606396342839</v>
      </c>
      <c r="DS138" s="46" cm="1">
        <f t="array" ref="DS138">beneficio_muerte_individual_activo(DS$2,$F138,$D138, Hombres!$A$1:$DW$117, Mujeres!$A$1:$DW$117)</f>
        <v>23732.869532631677</v>
      </c>
      <c r="DT138" s="46" cm="1">
        <f t="array" ref="DT138">beneficio_muerte_individual_activo(DT$2,$F138,$D138, Hombres!$A$1:$DW$117, Mujeres!$A$1:$DW$117)</f>
        <v>25948.674861716336</v>
      </c>
      <c r="DU138" s="46" cm="1">
        <f t="array" ref="DU138">beneficio_muerte_individual_activo(DU$2,$F138,$D138, Hombres!$A$1:$DW$117, Mujeres!$A$1:$DW$117)</f>
        <v>28236.837607129517</v>
      </c>
      <c r="DV138" s="46" cm="1">
        <f t="array" ref="DV138">beneficio_muerte_individual_activo(DV$2,$F138,$D138, Hombres!$A$1:$DW$117, Mujeres!$A$1:$DW$117)</f>
        <v>30465.254760342199</v>
      </c>
      <c r="DW138" s="46" cm="1">
        <f t="array" ref="DW138">beneficio_muerte_individual_activo(DW$2,$F138,$D138, Hombres!$A$1:$DW$117, Mujeres!$A$1:$DW$117)</f>
        <v>32691.189719522539</v>
      </c>
      <c r="DX138" s="46" cm="1">
        <f t="array" ref="DX138">beneficio_muerte_individual_activo(DX$2,$F138,$D138, Hombres!$A$1:$DW$117, Mujeres!$A$1:$DW$117)</f>
        <v>34881.996681600693</v>
      </c>
      <c r="DY138" s="46" cm="1">
        <f t="array" ref="DY138">beneficio_muerte_individual_activo(DY$2,$F138,$D138, Hombres!$A$1:$DW$117, Mujeres!$A$1:$DW$117)</f>
        <v>37033.288786766519</v>
      </c>
      <c r="DZ138" s="46" cm="1">
        <f t="array" ref="DZ138">beneficio_muerte_individual_activo(DZ$2,$F138,$D138, Hombres!$A$1:$DW$117, Mujeres!$A$1:$DW$117)</f>
        <v>39358.48353806464</v>
      </c>
      <c r="EA138" s="46" cm="1">
        <f t="array" ref="EA138">beneficio_muerte_individual_activo(EA$2,$F138,$D138, Hombres!$A$1:$DW$117, Mujeres!$A$1:$DW$117)</f>
        <v>25188.471502191253</v>
      </c>
      <c r="EB138" s="46" cm="1">
        <f t="array" ref="EB138">beneficio_muerte_individual_activo(EB$2,$F138,$D138, Hombres!$A$1:$DW$117, Mujeres!$A$1:$DW$117)</f>
        <v>26864.891681067067</v>
      </c>
      <c r="EC138" s="46" cm="1">
        <f t="array" ref="EC138">beneficio_muerte_individual_activo(EC$2,$F138,$D138, Hombres!$A$1:$DW$117, Mujeres!$A$1:$DW$117)</f>
        <v>28375.796495075771</v>
      </c>
      <c r="ED138" s="46" cm="1">
        <f t="array" ref="ED138">beneficio_muerte_individual_activo(ED$2,$F138,$D138, Hombres!$A$1:$DW$117, Mujeres!$A$1:$DW$117)</f>
        <v>29690.534176534486</v>
      </c>
      <c r="EE138" s="46" cm="1">
        <f t="array" ref="EE138">beneficio_muerte_individual_activo(EE$2,$F138,$D138, Hombres!$A$1:$DW$117, Mujeres!$A$1:$DW$117)</f>
        <v>31131.387340177684</v>
      </c>
      <c r="EF138" s="46" cm="1">
        <f t="array" ref="EF138">beneficio_muerte_individual_activo(EF$2,$F138,$D138, Hombres!$A$1:$DW$117, Mujeres!$A$1:$DW$117)</f>
        <v>33039.648621093627</v>
      </c>
      <c r="EG138" s="46" cm="1">
        <f t="array" ref="EG138">beneficio_muerte_individual_activo(EG$2,$F138,$D138, Hombres!$A$1:$DW$117, Mujeres!$A$1:$DW$117)</f>
        <v>35655.521416098913</v>
      </c>
      <c r="EH138" s="46" cm="1">
        <f t="array" ref="EH138">beneficio_muerte_individual_activo(EH$2,$F138,$D138, Hombres!$A$1:$DW$117, Mujeres!$A$1:$DW$117)</f>
        <v>38970.373328005648</v>
      </c>
      <c r="EI138" s="46" cm="1">
        <f t="array" ref="EI138">beneficio_muerte_individual_activo(EI$2,$F138,$D138, Hombres!$A$1:$DW$117, Mujeres!$A$1:$DW$117)</f>
        <v>42848.164841348262</v>
      </c>
      <c r="EJ138" s="46" cm="1">
        <f t="array" ref="EJ138">beneficio_muerte_individual_activo(EJ$2,$F138,$D138, Hombres!$A$1:$DW$117, Mujeres!$A$1:$DW$117)</f>
        <v>47085.433386345088</v>
      </c>
      <c r="EK138" s="46" cm="1">
        <f t="array" ref="EK138">beneficio_muerte_individual_activo(EK$2,$F138,$D138, Hombres!$A$1:$DW$117, Mujeres!$A$1:$DW$117)</f>
        <v>51262.642337277655</v>
      </c>
      <c r="EL138" s="46" cm="1">
        <f t="array" ref="EL138">beneficio_muerte_individual_activo(EL$2,$F138,$D138, Hombres!$A$1:$DW$117, Mujeres!$A$1:$DW$117)</f>
        <v>55097.817456295692</v>
      </c>
      <c r="EM138" s="46" cm="1">
        <f t="array" ref="EM138">beneficio_muerte_individual_activo(EM$2,$F138,$D138, Hombres!$A$1:$DW$117, Mujeres!$A$1:$DW$117)</f>
        <v>58524.75506403207</v>
      </c>
      <c r="EN138" s="46" cm="1">
        <f t="array" ref="EN138">beneficio_muerte_individual_activo(EN$2,$F138,$D138, Hombres!$A$1:$DW$117, Mujeres!$A$1:$DW$117)</f>
        <v>61649.012897109424</v>
      </c>
      <c r="EO138" s="46" cm="1">
        <f t="array" ref="EO138">beneficio_muerte_individual_activo(EO$2,$F138,$D138, Hombres!$A$1:$DW$117, Mujeres!$A$1:$DW$117)</f>
        <v>64769.92053477194</v>
      </c>
      <c r="EP138" s="46" cm="1">
        <f t="array" ref="EP138">beneficio_muerte_individual_activo(EP$2,$F138,$D138, Hombres!$A$1:$DW$117, Mujeres!$A$1:$DW$117)</f>
        <v>71696.662874360874</v>
      </c>
      <c r="EQ138" s="46" cm="1">
        <f t="array" ref="EQ138">beneficio_muerte_individual_activo(EQ$2,$F138,$D138, Hombres!$A$1:$DW$117, Mujeres!$A$1:$DW$117)</f>
        <v>75754.528641439261</v>
      </c>
      <c r="ER138" s="46" cm="1">
        <f t="array" ref="ER138">beneficio_muerte_individual_activo(ER$2,$F138,$D138, Hombres!$A$1:$DW$117, Mujeres!$A$1:$DW$117)</f>
        <v>79747.986558233169</v>
      </c>
      <c r="ES138" s="46" cm="1">
        <f t="array" ref="ES138">beneficio_muerte_individual_activo(ES$2,$F138,$D138, Hombres!$A$1:$DW$117, Mujeres!$A$1:$DW$117)</f>
        <v>83651.753554518305</v>
      </c>
      <c r="ET138" s="46" cm="1">
        <f t="array" ref="ET138">beneficio_muerte_individual_activo(ET$2,$F138,$D138, Hombres!$A$1:$DW$117, Mujeres!$A$1:$DW$117)</f>
        <v>87516.827720400674</v>
      </c>
      <c r="EU138" s="46" cm="1">
        <f t="array" ref="EU138">beneficio_muerte_individual_activo(EU$2,$F138,$D138, Hombres!$A$1:$DW$117, Mujeres!$A$1:$DW$117)</f>
        <v>91301.404433649732</v>
      </c>
      <c r="EV138" s="46" cm="1">
        <f t="array" ref="EV138">beneficio_muerte_individual_activo(EV$2,$F138,$D138, Hombres!$A$1:$DW$117, Mujeres!$A$1:$DW$117)</f>
        <v>94929.512586156372</v>
      </c>
      <c r="EW138" s="46" cm="1">
        <f t="array" ref="EW138">beneficio_muerte_individual_activo(EW$2,$F138,$D138, Hombres!$A$1:$DW$117, Mujeres!$A$1:$DW$117)</f>
        <v>98218.652227431638</v>
      </c>
      <c r="EX138" s="46" cm="1">
        <f t="array" ref="EX138">beneficio_muerte_individual_activo(EX$2,$F138,$D138, Hombres!$A$1:$DW$117, Mujeres!$A$1:$DW$117)</f>
        <v>101005.94466603296</v>
      </c>
      <c r="EY138" s="46" cm="1">
        <f t="array" ref="EY138">beneficio_muerte_individual_activo(EY$2,$F138,$D138, Hombres!$A$1:$DW$117, Mujeres!$A$1:$DW$117)</f>
        <v>103203.57178347014</v>
      </c>
      <c r="EZ138" s="46" cm="1">
        <f t="array" ref="EZ138">beneficio_muerte_individual_activo(EZ$2,$F138,$D138, Hombres!$A$1:$DW$117, Mujeres!$A$1:$DW$117)</f>
        <v>104711.41195839373</v>
      </c>
      <c r="FA138" s="46" cm="1">
        <f t="array" ref="FA138">beneficio_muerte_individual_activo(FA$2,$F138,$D138, Hombres!$A$1:$DW$117, Mujeres!$A$1:$DW$117)</f>
        <v>105390.26898844109</v>
      </c>
      <c r="FB138" s="46" cm="1">
        <f t="array" ref="FB138">beneficio_muerte_individual_activo(FB$2,$F138,$D138, Hombres!$A$1:$DW$117, Mujeres!$A$1:$DW$117)</f>
        <v>105038.86693526099</v>
      </c>
      <c r="FC138" s="46" cm="1">
        <f t="array" ref="FC138">beneficio_muerte_individual_activo(FC$2,$F138,$D138, Hombres!$A$1:$DW$117, Mujeres!$A$1:$DW$117)</f>
        <v>103506.03639771816</v>
      </c>
      <c r="FD138" s="46" cm="1">
        <f t="array" ref="FD138">beneficio_muerte_individual_activo(FD$2,$F138,$D138, Hombres!$A$1:$DW$117, Mujeres!$A$1:$DW$117)</f>
        <v>100760.21429058621</v>
      </c>
      <c r="FE138" s="46" cm="1">
        <f t="array" ref="FE138">beneficio_muerte_individual_activo(FE$2,$F138,$D138, Hombres!$A$1:$DW$117, Mujeres!$A$1:$DW$117)</f>
        <v>96811.000299675012</v>
      </c>
      <c r="FF138" s="46" cm="1">
        <f t="array" ref="FF138">beneficio_muerte_individual_activo(FF$2,$F138,$D138, Hombres!$A$1:$DW$117, Mujeres!$A$1:$DW$117)</f>
        <v>91653.628227380686</v>
      </c>
      <c r="FG138" s="46" cm="1">
        <f t="array" ref="FG138">beneficio_muerte_individual_activo(FG$2,$F138,$D138, Hombres!$A$1:$DW$117, Mujeres!$A$1:$DW$117)</f>
        <v>85292.054555270079</v>
      </c>
      <c r="FH138" s="46" cm="1">
        <f t="array" ref="FH138">beneficio_muerte_individual_activo(FH$2,$F138,$D138, Hombres!$A$1:$DW$117, Mujeres!$A$1:$DW$117)</f>
        <v>77844.442379294793</v>
      </c>
      <c r="FI138" s="46" cm="1">
        <f t="array" ref="FI138">beneficio_muerte_individual_activo(FI$2,$F138,$D138, Hombres!$A$1:$DW$117, Mujeres!$A$1:$DW$117)</f>
        <v>69553.590365847893</v>
      </c>
      <c r="FJ138" s="46" cm="1">
        <f t="array" ref="FJ138">beneficio_muerte_individual_activo(FJ$2,$F138,$D138, Hombres!$A$1:$DW$117, Mujeres!$A$1:$DW$117)</f>
        <v>60709.919111455129</v>
      </c>
      <c r="FK138" s="46" cm="1">
        <f t="array" ref="FK138">beneficio_muerte_individual_activo(FK$2,$F138,$D138, Hombres!$A$1:$DW$117, Mujeres!$A$1:$DW$117)</f>
        <v>51614.061448735549</v>
      </c>
      <c r="FL138" s="46" cm="1">
        <f t="array" ref="FL138">beneficio_muerte_individual_activo(FL$2,$F138,$D138, Hombres!$A$1:$DW$117, Mujeres!$A$1:$DW$117)</f>
        <v>42579.805717403389</v>
      </c>
      <c r="FM138" s="46" cm="1">
        <f t="array" ref="FM138">beneficio_muerte_individual_activo(FM$2,$F138,$D138, Hombres!$A$1:$DW$117, Mujeres!$A$1:$DW$117)</f>
        <v>33953.47746937436</v>
      </c>
      <c r="FN138" s="46" cm="1">
        <f t="array" ref="FN138">beneficio_muerte_individual_activo(FN$2,$F138,$D138, Hombres!$A$1:$DW$117, Mujeres!$A$1:$DW$117)</f>
        <v>26070.495477719938</v>
      </c>
      <c r="FO138" s="46" cm="1">
        <f t="array" ref="FO138">beneficio_muerte_individual_activo(FO$2,$F138,$D138, Hombres!$A$1:$DW$117, Mujeres!$A$1:$DW$117)</f>
        <v>19189.195843339861</v>
      </c>
      <c r="FP138" s="46" cm="1">
        <f t="array" ref="FP138">beneficio_muerte_individual_activo(FP$2,$F138,$D138, Hombres!$A$1:$DW$117, Mujeres!$A$1:$DW$117)</f>
        <v>13464.034317877558</v>
      </c>
      <c r="FQ138" s="106" cm="1">
        <f t="array" ref="FQ138">beneficio_muerte_individual_activo(FQ$2,$F138,$D138, Hombres!$A$1:$DW$117, Mujeres!$A$1:$DW$117)</f>
        <v>8944.9772606390889</v>
      </c>
      <c r="FR138" s="46" cm="1">
        <f t="array" ref="FR138">beneficio_muerte_individual_activo(FR$2,$F138,$D138, Hombres!$A$1:$DW$117, Mujeres!$A$1:$DW$117)</f>
        <v>5585.2940970320187</v>
      </c>
      <c r="FS138" s="46" cm="1">
        <f t="array" ref="FS138">beneficio_muerte_individual_activo(FS$2,$F138,$D138, Hombres!$A$1:$DW$117, Mujeres!$A$1:$DW$117)</f>
        <v>3250.7008980448568</v>
      </c>
      <c r="FT138" s="46" cm="1">
        <f t="array" ref="FT138">beneficio_muerte_individual_activo(FT$2,$F138,$D138, Hombres!$A$1:$DW$117, Mujeres!$A$1:$DW$117)</f>
        <v>1745.9063826299453</v>
      </c>
      <c r="FU138" s="46" cm="1">
        <f t="array" ref="FU138">beneficio_muerte_individual_activo(FU$2,$F138,$D138, Hombres!$A$1:$DW$117, Mujeres!$A$1:$DW$117)</f>
        <v>854.59173076890613</v>
      </c>
      <c r="FV138" s="46" cm="1">
        <f t="array" ref="FV138">beneficio_muerte_individual_activo(FV$2,$F138,$D138, Hombres!$A$1:$DW$117, Mujeres!$A$1:$DW$117)</f>
        <v>375.37457285896215</v>
      </c>
      <c r="FW138" s="46" cm="1">
        <f t="array" ref="FW138">beneficio_muerte_individual_activo(FW$2,$F138,$D138, Hombres!$A$1:$DW$117, Mujeres!$A$1:$DW$117)</f>
        <v>145.15256813336697</v>
      </c>
      <c r="FX138" s="46" cm="1">
        <f t="array" ref="FX138">beneficio_muerte_individual_activo(FX$2,$F138,$D138, Hombres!$A$1:$DW$117, Mujeres!$A$1:$DW$117)</f>
        <v>48.205212782222929</v>
      </c>
      <c r="FY138" s="46" cm="1">
        <f t="array" ref="FY138">beneficio_muerte_individual_activo(FY$2,$F138,$D138, Hombres!$A$1:$DW$117, Mujeres!$A$1:$DW$117)</f>
        <v>0</v>
      </c>
      <c r="FZ138" s="46" cm="1">
        <f t="array" ref="FZ138">beneficio_muerte_individual_activo(FZ$2,$F138,$D138, Hombres!$A$1:$DW$117, Mujeres!$A$1:$DW$117)</f>
        <v>0</v>
      </c>
      <c r="GA138" s="46" cm="1">
        <f t="array" ref="GA138">beneficio_muerte_individual_activo(GA$2,$F138,$D138, Hombres!$A$1:$DW$117, Mujeres!$A$1:$DW$117)</f>
        <v>0</v>
      </c>
      <c r="GB138" s="46" cm="1">
        <f t="array" ref="GB138">beneficio_muerte_individual_activo(GB$2,$F138,$D138, Hombres!$A$1:$DW$117, Mujeres!$A$1:$DW$117)</f>
        <v>0</v>
      </c>
      <c r="GC138" s="46" cm="1">
        <f t="array" ref="GC138">beneficio_muerte_individual_activo(GC$2,$F138,$D138, Hombres!$A$1:$DW$117, Mujeres!$A$1:$DW$117)</f>
        <v>0</v>
      </c>
      <c r="GD138" s="46" cm="1">
        <f t="array" ref="GD138">beneficio_muerte_individual_activo(GD$2,$F138,$D138, Hombres!$A$1:$DW$117, Mujeres!$A$1:$DW$117)</f>
        <v>0</v>
      </c>
      <c r="GE138" s="46" cm="1">
        <f t="array" ref="GE138">beneficio_muerte_individual_activo(GE$2,$F138,$D138, Hombres!$A$1:$DW$117, Mujeres!$A$1:$DW$117)</f>
        <v>0</v>
      </c>
      <c r="GF138" s="46" cm="1">
        <f t="array" ref="GF138">beneficio_muerte_individual_activo(GF$2,$F138,$D138, Hombres!$A$1:$DW$117, Mujeres!$A$1:$DW$117)</f>
        <v>0</v>
      </c>
      <c r="GG138" s="46" cm="1">
        <f t="array" ref="GG138">beneficio_muerte_individual_activo(GG$2,$F138,$D138, Hombres!$A$1:$DW$117, Mujeres!$A$1:$DW$117)</f>
        <v>0</v>
      </c>
      <c r="GH138" s="46" cm="1">
        <f t="array" ref="GH138">beneficio_muerte_individual_activo(GH$2,$F138,$D138, Hombres!$A$1:$DW$117, Mujeres!$A$1:$DW$117)</f>
        <v>0</v>
      </c>
      <c r="GI138" s="46" cm="1">
        <f t="array" ref="GI138">beneficio_muerte_individual_activo(GI$2,$F138,$D138, Hombres!$A$1:$DW$117, Mujeres!$A$1:$DW$117)</f>
        <v>0</v>
      </c>
      <c r="GJ138" s="46" cm="1">
        <f t="array" ref="GJ138">beneficio_muerte_individual_activo(GJ$2,$F138,$D138, Hombres!$A$1:$DW$117, Mujeres!$A$1:$DW$117)</f>
        <v>0</v>
      </c>
      <c r="GK138" s="46" cm="1">
        <f t="array" ref="GK138">beneficio_muerte_individual_activo(GK$2,$F138,$D138, Hombres!$A$1:$DW$117, Mujeres!$A$1:$DW$117)</f>
        <v>0</v>
      </c>
      <c r="GL138" s="46" cm="1">
        <f t="array" ref="GL138">beneficio_muerte_individual_activo(GL$2,$F138,$D138, Hombres!$A$1:$DW$117, Mujeres!$A$1:$DW$117)</f>
        <v>0</v>
      </c>
      <c r="GM138" s="46" cm="1">
        <f t="array" ref="GM138">beneficio_muerte_individual_activo(GM$2,$F138,$D138, Hombres!$A$1:$DW$117, Mujeres!$A$1:$DW$117)</f>
        <v>0</v>
      </c>
      <c r="GN138" s="46" cm="1">
        <f t="array" ref="GN138">beneficio_muerte_individual_activo(GN$2,$F138,$D138, Hombres!$A$1:$DW$117, Mujeres!$A$1:$DW$117)</f>
        <v>0</v>
      </c>
      <c r="GO138" s="46" cm="1">
        <f t="array" ref="GO138">beneficio_muerte_individual_activo(GO$2,$F138,$D138, Hombres!$A$1:$DW$117, Mujeres!$A$1:$DW$117)</f>
        <v>0</v>
      </c>
      <c r="GP138" s="46" cm="1">
        <f t="array" ref="GP138">beneficio_muerte_individual_activo(GP$2,$F138,$D138, Hombres!$A$1:$DW$117, Mujeres!$A$1:$DW$117)</f>
        <v>0</v>
      </c>
      <c r="GQ138" s="46" cm="1">
        <f t="array" ref="GQ138">beneficio_muerte_individual_activo(GQ$2,$F138,$D138, Hombres!$A$1:$DW$117, Mujeres!$A$1:$DW$117)</f>
        <v>0</v>
      </c>
      <c r="GR138" s="46" cm="1">
        <f t="array" ref="GR138">beneficio_muerte_individual_activo(GR$2,$F138,$D138, Hombres!$A$1:$DW$117, Mujeres!$A$1:$DW$117)</f>
        <v>0</v>
      </c>
      <c r="GS138" s="46" cm="1">
        <f t="array" ref="GS138">beneficio_muerte_individual_activo(GS$2,$F138,$D138, Hombres!$A$1:$DW$117, Mujeres!$A$1:$DW$117)</f>
        <v>0</v>
      </c>
      <c r="GT138" s="46" cm="1">
        <f t="array" ref="GT138">beneficio_muerte_individual_activo(GT$2,$F138,$D138, Hombres!$A$1:$DW$117, Mujeres!$A$1:$DW$117)</f>
        <v>0</v>
      </c>
      <c r="GU138" s="46" cm="1">
        <f t="array" ref="GU138">beneficio_muerte_individual_activo(GU$2,$F138,$D138, Hombres!$A$1:$DW$117, Mujeres!$A$1:$DW$117)</f>
        <v>0</v>
      </c>
      <c r="GV138" s="46" cm="1">
        <f t="array" ref="GV138">beneficio_muerte_individual_activo(GV$2,$F138,$D138, Hombres!$A$1:$DW$117, Mujeres!$A$1:$DW$117)</f>
        <v>0</v>
      </c>
    </row>
    <row r="139" spans="1:204" x14ac:dyDescent="0.25">
      <c r="A139" s="1">
        <f t="shared" si="2"/>
        <v>137</v>
      </c>
      <c r="B139" s="75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39" cm="1">
        <f t="array" ref="G139">PorcentajePension(C139,E139, D139)</f>
        <v>0.45</v>
      </c>
      <c r="I139" s="72"/>
      <c r="J139" s="46" cm="1">
        <f t="array" ref="J139">AnualidadActivo(J$2, $E139, $C139, $B139, $D139, Hombres!$A$1:$DW$117, Mujeres!$A$1:$DW$117)</f>
        <v>0</v>
      </c>
      <c r="K139" s="46" cm="1">
        <f t="array" ref="K139">AnualidadActivo(K$2, $E139, $C139, $B139, $D139, Hombres!$A$1:$DW$117, Mujeres!$A$1:$DW$117)</f>
        <v>0</v>
      </c>
      <c r="L139" s="46" cm="1">
        <f t="array" ref="L139">AnualidadActivo(L$2, $E139, $C139, $B139, $D139, Hombres!$A$1:$DW$117, Mujeres!$A$1:$DW$117)</f>
        <v>0</v>
      </c>
      <c r="M139" s="46" cm="1">
        <f t="array" ref="M139">AnualidadActivo(M$2, $E139, $C139, $B139, $D139, Hombres!$A$1:$DW$117, Mujeres!$A$1:$DW$117)</f>
        <v>0</v>
      </c>
      <c r="N139" s="46" cm="1">
        <f t="array" ref="N139">AnualidadActivo(N$2, $E139, $C139, $B139, $D139, Hombres!$A$1:$DW$117, Mujeres!$A$1:$DW$117)</f>
        <v>0</v>
      </c>
      <c r="O139" s="46" cm="1">
        <f t="array" ref="O139">AnualidadActivo(O$2, $E139, $C139, $B139, $D139, Hombres!$A$1:$DW$117, Mujeres!$A$1:$DW$117)</f>
        <v>0</v>
      </c>
      <c r="P139" s="46" cm="1">
        <f t="array" ref="P139">AnualidadActivo(P$2, $E139, $C139, $B139, $D139, Hombres!$A$1:$DW$117, Mujeres!$A$1:$DW$117)</f>
        <v>0</v>
      </c>
      <c r="Q139" s="46" cm="1">
        <f t="array" ref="Q139">AnualidadActivo(Q$2, $E139, $C139, $B139, $D139, Hombres!$A$1:$DW$117, Mujeres!$A$1:$DW$117)</f>
        <v>0</v>
      </c>
      <c r="R139" s="46" cm="1">
        <f t="array" ref="R139">AnualidadActivo(R$2, $E139, $C139, $B139, $D139, Hombres!$A$1:$DW$117, Mujeres!$A$1:$DW$117)</f>
        <v>0</v>
      </c>
      <c r="S139" s="46" cm="1">
        <f t="array" ref="S139">AnualidadActivo(S$2, $E139, $C139, $B139, $D139, Hombres!$A$1:$DW$117, Mujeres!$A$1:$DW$117)</f>
        <v>0</v>
      </c>
      <c r="T139" s="46" cm="1">
        <f t="array" ref="T139">AnualidadActivo(T$2, $E139, $C139, $B139, $D139, Hombres!$A$1:$DW$117, Mujeres!$A$1:$DW$117)</f>
        <v>0</v>
      </c>
      <c r="U139" s="46" cm="1">
        <f t="array" ref="U139">AnualidadActivo(U$2, $E139, $C139, $B139, $D139, Hombres!$A$1:$DW$117, Mujeres!$A$1:$DW$117)</f>
        <v>0</v>
      </c>
      <c r="V139" s="46" cm="1">
        <f t="array" ref="V139">AnualidadActivo(V$2, $E139, $C139, $B139, $D139, Hombres!$A$1:$DW$117, Mujeres!$A$1:$DW$117)</f>
        <v>0</v>
      </c>
      <c r="W139" s="46" cm="1">
        <f t="array" ref="W139">AnualidadActivo(W$2, $E139, $C139, $B139, $D139, Hombres!$A$1:$DW$117, Mujeres!$A$1:$DW$117)</f>
        <v>0</v>
      </c>
      <c r="X139" s="46" cm="1">
        <f t="array" ref="X139">AnualidadActivo(X$2, $E139, $C139, $B139, $D139, Hombres!$A$1:$DW$117, Mujeres!$A$1:$DW$117)</f>
        <v>0</v>
      </c>
      <c r="Y139" s="46" cm="1">
        <f t="array" ref="Y139">AnualidadActivo(Y$2, $E139, $C139, $B139, $D139, Hombres!$A$1:$DW$117, Mujeres!$A$1:$DW$117)</f>
        <v>0</v>
      </c>
      <c r="Z139" s="46" cm="1">
        <f t="array" ref="Z139">AnualidadActivo(Z$2, $E139, $C139, $B139, $D139, Hombres!$A$1:$DW$117, Mujeres!$A$1:$DW$117)</f>
        <v>0</v>
      </c>
      <c r="AA139" s="46" cm="1">
        <f t="array" ref="AA139">AnualidadActivo(AA$2, $E139, $C139, $B139, $D139, Hombres!$A$1:$DW$117, Mujeres!$A$1:$DW$117)</f>
        <v>0</v>
      </c>
      <c r="AB139" s="46" cm="1">
        <f t="array" ref="AB139">AnualidadActivo(AB$2, $E139, $C139, $B139, $D139, Hombres!$A$1:$DW$117, Mujeres!$A$1:$DW$117)</f>
        <v>7250125.6863278328</v>
      </c>
      <c r="AC139" s="46" cm="1">
        <f t="array" ref="AC139">AnualidadActivo(AC$2, $E139, $C139, $B139, $D139, Hombres!$A$1:$DW$117, Mujeres!$A$1:$DW$117)</f>
        <v>7467629.4569176668</v>
      </c>
      <c r="AD139" s="46" cm="1">
        <f t="array" ref="AD139">AnualidadActivo(AD$2, $E139, $C139, $B139, $D139, Hombres!$A$1:$DW$117, Mujeres!$A$1:$DW$117)</f>
        <v>7691658.3406251967</v>
      </c>
      <c r="AE139" s="46" cm="1">
        <f t="array" ref="AE139">AnualidadActivo(AE$2, $E139, $C139, $B139, $D139, Hombres!$A$1:$DW$117, Mujeres!$A$1:$DW$117)</f>
        <v>7922408.0908439541</v>
      </c>
      <c r="AF139" s="46" cm="1">
        <f t="array" ref="AF139">AnualidadActivo(AF$2, $E139, $C139, $B139, $D139, Hombres!$A$1:$DW$117, Mujeres!$A$1:$DW$117)</f>
        <v>8160080.3335692724</v>
      </c>
      <c r="AG139" s="46" cm="1">
        <f t="array" ref="AG139">AnualidadActivo(AG$2, $E139, $C139, $B139, $D139, Hombres!$A$1:$DW$117, Mujeres!$A$1:$DW$117)</f>
        <v>8322622.4751884202</v>
      </c>
      <c r="AH139" s="46" cm="1">
        <f t="array" ref="AH139">AnualidadActivo(AH$2, $E139, $C139, $B139, $D139, Hombres!$A$1:$DW$117, Mujeres!$A$1:$DW$117)</f>
        <v>8482004.8152864035</v>
      </c>
      <c r="AI139" s="46" cm="1">
        <f t="array" ref="AI139">AnualidadActivo(AI$2, $E139, $C139, $B139, $D139, Hombres!$A$1:$DW$117, Mujeres!$A$1:$DW$117)</f>
        <v>8638248.7470210455</v>
      </c>
      <c r="AJ139" s="46" cm="1">
        <f t="array" ref="AJ139">AnualidadActivo(AJ$2, $E139, $C139, $B139, $D139, Hombres!$A$1:$DW$117, Mujeres!$A$1:$DW$117)</f>
        <v>8791514.5253205784</v>
      </c>
      <c r="AK139" s="46" cm="1">
        <f t="array" ref="AK139">AnualidadActivo(AK$2, $E139, $C139, $B139, $D139, Hombres!$A$1:$DW$117, Mujeres!$A$1:$DW$117)</f>
        <v>8940894.7443497423</v>
      </c>
      <c r="AL139" s="46" cm="1">
        <f t="array" ref="AL139">AnualidadActivo(AL$2, $E139, $C139, $B139, $D139, Hombres!$A$1:$DW$117, Mujeres!$A$1:$DW$117)</f>
        <v>9084159.3322219364</v>
      </c>
      <c r="AM139" s="46" cm="1">
        <f t="array" ref="AM139">AnualidadActivo(AM$2, $E139, $C139, $B139, $D139, Hombres!$A$1:$DW$117, Mujeres!$A$1:$DW$117)</f>
        <v>9217976.8842358664</v>
      </c>
      <c r="AN139" s="46" cm="1">
        <f t="array" ref="AN139">AnualidadActivo(AN$2, $E139, $C139, $B139, $D139, Hombres!$A$1:$DW$117, Mujeres!$A$1:$DW$117)</f>
        <v>9338715.9273306187</v>
      </c>
      <c r="AO139" s="46" cm="1">
        <f t="array" ref="AO139">AnualidadActivo(AO$2, $E139, $C139, $B139, $D139, Hombres!$A$1:$DW$117, Mujeres!$A$1:$DW$117)</f>
        <v>9442931.7853187453</v>
      </c>
      <c r="AP139" s="46" cm="1">
        <f t="array" ref="AP139">AnualidadActivo(AP$2, $E139, $C139, $B139, $D139, Hombres!$A$1:$DW$117, Mujeres!$A$1:$DW$117)</f>
        <v>9527694.9499221407</v>
      </c>
      <c r="AQ139" s="46" cm="1">
        <f t="array" ref="AQ139">AnualidadActivo(AQ$2, $E139, $C139, $B139, $D139, Hombres!$A$1:$DW$117, Mujeres!$A$1:$DW$117)</f>
        <v>9591537.9567440711</v>
      </c>
      <c r="AR139" s="46" cm="1">
        <f t="array" ref="AR139">AnualidadActivo(AR$2, $E139, $C139, $B139, $D139, Hombres!$A$1:$DW$117, Mujeres!$A$1:$DW$117)</f>
        <v>9634122.7451190241</v>
      </c>
      <c r="AS139" s="46" cm="1">
        <f t="array" ref="AS139">AnualidadActivo(AS$2, $E139, $C139, $B139, $D139, Hombres!$A$1:$DW$117, Mujeres!$A$1:$DW$117)</f>
        <v>9655474.5141647365</v>
      </c>
      <c r="AT139" s="46" cm="1">
        <f t="array" ref="AT139">AnualidadActivo(AT$2, $E139, $C139, $B139, $D139, Hombres!$A$1:$DW$117, Mujeres!$A$1:$DW$117)</f>
        <v>9655249.8892056383</v>
      </c>
      <c r="AU139" s="46" cm="1">
        <f t="array" ref="AU139">AnualidadActivo(AU$2, $E139, $C139, $B139, $D139, Hombres!$A$1:$DW$117, Mujeres!$A$1:$DW$117)</f>
        <v>9631780.0429484565</v>
      </c>
      <c r="AV139" s="46" cm="1">
        <f t="array" ref="AV139">AnualidadActivo(AV$2, $E139, $C139, $B139, $D139, Hombres!$A$1:$DW$117, Mujeres!$A$1:$DW$117)</f>
        <v>9565447.1777651757</v>
      </c>
      <c r="AW139" s="46" cm="1">
        <f t="array" ref="AW139">AnualidadActivo(AW$2, $E139, $C139, $B139, $D139, Hombres!$A$1:$DW$117, Mujeres!$A$1:$DW$117)</f>
        <v>9466709.4084405862</v>
      </c>
      <c r="AX139" s="46" cm="1">
        <f t="array" ref="AX139">AnualidadActivo(AX$2, $E139, $C139, $B139, $D139, Hombres!$A$1:$DW$117, Mujeres!$A$1:$DW$117)</f>
        <v>9333564.5615641624</v>
      </c>
      <c r="AY139" s="46" cm="1">
        <f t="array" ref="AY139">AnualidadActivo(AY$2, $E139, $C139, $B139, $D139, Hombres!$A$1:$DW$117, Mujeres!$A$1:$DW$117)</f>
        <v>9164123.5718602706</v>
      </c>
      <c r="AZ139" s="46" cm="1">
        <f t="array" ref="AZ139">AnualidadActivo(AZ$2, $E139, $C139, $B139, $D139, Hombres!$A$1:$DW$117, Mujeres!$A$1:$DW$117)</f>
        <v>8956207.9179336578</v>
      </c>
      <c r="BA139" s="46" cm="1">
        <f t="array" ref="BA139">AnualidadActivo(BA$2, $E139, $C139, $B139, $D139, Hombres!$A$1:$DW$117, Mujeres!$A$1:$DW$117)</f>
        <v>8707775.186287811</v>
      </c>
      <c r="BB139" s="46" cm="1">
        <f t="array" ref="BB139">AnualidadActivo(BB$2, $E139, $C139, $B139, $D139, Hombres!$A$1:$DW$117, Mujeres!$A$1:$DW$117)</f>
        <v>8417158.8059604503</v>
      </c>
      <c r="BC139" s="46" cm="1">
        <f t="array" ref="BC139">AnualidadActivo(BC$2, $E139, $C139, $B139, $D139, Hombres!$A$1:$DW$117, Mujeres!$A$1:$DW$117)</f>
        <v>8083759.6909221103</v>
      </c>
      <c r="BD139" s="46" cm="1">
        <f t="array" ref="BD139">AnualidadActivo(BD$2, $E139, $C139, $B139, $D139, Hombres!$A$1:$DW$117, Mujeres!$A$1:$DW$117)</f>
        <v>7708110.8621853879</v>
      </c>
      <c r="BE139" s="46" cm="1">
        <f t="array" ref="BE139">AnualidadActivo(BE$2, $E139, $C139, $B139, $D139, Hombres!$A$1:$DW$117, Mujeres!$A$1:$DW$117)</f>
        <v>7291539.4073352572</v>
      </c>
      <c r="BF139" s="46" cm="1">
        <f t="array" ref="BF139">AnualidadActivo(BF$2, $E139, $C139, $B139, $D139, Hombres!$A$1:$DW$117, Mujeres!$A$1:$DW$117)</f>
        <v>6836323.0751484456</v>
      </c>
      <c r="BG139" s="46" cm="1">
        <f t="array" ref="BG139">AnualidadActivo(BG$2, $E139, $C139, $B139, $D139, Hombres!$A$1:$DW$117, Mujeres!$A$1:$DW$117)</f>
        <v>6346098.6057078252</v>
      </c>
      <c r="BH139" s="46" cm="1">
        <f t="array" ref="BH139">AnualidadActivo(BH$2, $E139, $C139, $B139, $D139, Hombres!$A$1:$DW$117, Mujeres!$A$1:$DW$117)</f>
        <v>5826401.3475575605</v>
      </c>
      <c r="BI139" s="46" cm="1">
        <f t="array" ref="BI139">AnualidadActivo(BI$2, $E139, $C139, $B139, $D139, Hombres!$A$1:$DW$117, Mujeres!$A$1:$DW$117)</f>
        <v>5284428.2531842692</v>
      </c>
      <c r="BJ139" s="46" cm="1">
        <f t="array" ref="BJ139">AnualidadActivo(BJ$2, $E139, $C139, $B139, $D139, Hombres!$A$1:$DW$117, Mujeres!$A$1:$DW$117)</f>
        <v>4728370.5224456107</v>
      </c>
      <c r="BK139" s="46" cm="1">
        <f t="array" ref="BK139">AnualidadActivo(BK$2, $E139, $C139, $B139, $D139, Hombres!$A$1:$DW$117, Mujeres!$A$1:$DW$117)</f>
        <v>4167212.9370111255</v>
      </c>
      <c r="BL139" s="46" cm="1">
        <f t="array" ref="BL139">AnualidadActivo(BL$2, $E139, $C139, $B139, $D139, Hombres!$A$1:$DW$117, Mujeres!$A$1:$DW$117)</f>
        <v>3610859.8101279857</v>
      </c>
      <c r="BM139" s="46" cm="1">
        <f t="array" ref="BM139">AnualidadActivo(BM$2, $E139, $C139, $B139, $D139, Hombres!$A$1:$DW$117, Mujeres!$A$1:$DW$117)</f>
        <v>3070158.3348921975</v>
      </c>
      <c r="BN139" s="46" cm="1">
        <f t="array" ref="BN139">AnualidadActivo(BN$2, $E139, $C139, $B139, $D139, Hombres!$A$1:$DW$117, Mujeres!$A$1:$DW$117)</f>
        <v>2556111.0100286077</v>
      </c>
      <c r="BO139" s="46" cm="1">
        <f t="array" ref="BO139">AnualidadActivo(BO$2, $E139, $C139, $B139, $D139, Hombres!$A$1:$DW$117, Mujeres!$A$1:$DW$117)</f>
        <v>2078779.3764854467</v>
      </c>
      <c r="BP139" s="46" cm="1">
        <f t="array" ref="BP139">AnualidadActivo(BP$2, $E139, $C139, $B139, $D139, Hombres!$A$1:$DW$117, Mujeres!$A$1:$DW$117)</f>
        <v>1646664.6799269852</v>
      </c>
      <c r="BQ139" s="46" cm="1">
        <f t="array" ref="BQ139">AnualidadActivo(BQ$2, $E139, $C139, $B139, $D139, Hombres!$A$1:$DW$117, Mujeres!$A$1:$DW$117)</f>
        <v>1266367.3271913563</v>
      </c>
      <c r="BR139" s="46" cm="1">
        <f t="array" ref="BR139">AnualidadActivo(BR$2, $E139, $C139, $B139, $D139, Hombres!$A$1:$DW$117, Mujeres!$A$1:$DW$117)</f>
        <v>942176.90392196714</v>
      </c>
      <c r="BS139" s="46" cm="1">
        <f t="array" ref="BS139">AnualidadActivo(BS$2, $E139, $C139, $B139, $D139, Hombres!$A$1:$DW$117, Mujeres!$A$1:$DW$117)</f>
        <v>675474.55419815192</v>
      </c>
      <c r="BT139" s="46" cm="1">
        <f t="array" ref="BT139">AnualidadActivo(BT$2, $E139, $C139, $B139, $D139, Hombres!$A$1:$DW$117, Mujeres!$A$1:$DW$117)</f>
        <v>464501.65482821799</v>
      </c>
      <c r="BU139" s="46" cm="1">
        <f t="array" ref="BU139">AnualidadActivo(BU$2, $E139, $C139, $B139, $D139, Hombres!$A$1:$DW$117, Mujeres!$A$1:$DW$117)</f>
        <v>304722.65244339383</v>
      </c>
      <c r="BV139" s="46" cm="1">
        <f t="array" ref="BV139">AnualidadActivo(BV$2, $E139, $C139, $B139, $D139, Hombres!$A$1:$DW$117, Mujeres!$A$1:$DW$117)</f>
        <v>189505.16331720652</v>
      </c>
      <c r="BW139" s="46" cm="1">
        <f t="array" ref="BW139">AnualidadActivo(BW$2, $E139, $C139, $B139, $D139, Hombres!$A$1:$DW$117, Mujeres!$A$1:$DW$117)</f>
        <v>110923.2029739311</v>
      </c>
      <c r="BX139" s="46" cm="1">
        <f t="array" ref="BX139">AnualidadActivo(BX$2, $E139, $C139, $B139, $D139, Hombres!$A$1:$DW$117, Mujeres!$A$1:$DW$117)</f>
        <v>60603.783878282367</v>
      </c>
      <c r="BY139" s="46" cm="1">
        <f t="array" ref="BY139">AnualidadActivo(BY$2, $E139, $C139, $B139, $D139, Hombres!$A$1:$DW$117, Mujeres!$A$1:$DW$117)</f>
        <v>30598.727212048369</v>
      </c>
      <c r="BZ139" s="46" cm="1">
        <f t="array" ref="BZ139">AnualidadActivo(BZ$2, $E139, $C139, $B139, $D139, Hombres!$A$1:$DW$117, Mujeres!$A$1:$DW$117)</f>
        <v>0</v>
      </c>
      <c r="CA139" s="46" cm="1">
        <f t="array" ref="CA139">AnualidadActivo(CA$2, $E139, $C139, $B139, $D139, Hombres!$A$1:$DW$117, Mujeres!$A$1:$DW$117)</f>
        <v>0</v>
      </c>
      <c r="CB139" s="46" cm="1">
        <f t="array" ref="CB139">AnualidadActivo(CB$2, $E139, $C139, $B139, $D139, Hombres!$A$1:$DW$117, Mujeres!$A$1:$DW$117)</f>
        <v>0</v>
      </c>
      <c r="CC139" s="46" cm="1">
        <f t="array" ref="CC139">AnualidadActivo(CC$2, $E139, $C139, $B139, $D139, Hombres!$A$1:$DW$117, Mujeres!$A$1:$DW$117)</f>
        <v>0</v>
      </c>
      <c r="CD139" s="46" cm="1">
        <f t="array" ref="CD139">AnualidadActivo(CD$2, $E139, $C139, $B139, $D139, Hombres!$A$1:$DW$117, Mujeres!$A$1:$DW$117)</f>
        <v>0</v>
      </c>
      <c r="CE139" s="46" cm="1">
        <f t="array" ref="CE139">AnualidadActivo(CE$2, $E139, $C139, $B139, $D139, Hombres!$A$1:$DW$117, Mujeres!$A$1:$DW$117)</f>
        <v>0</v>
      </c>
      <c r="CF139" s="46" cm="1">
        <f t="array" ref="CF139">AnualidadActivo(CF$2, $E139, $C139, $B139, $D139, Hombres!$A$1:$DW$117, Mujeres!$A$1:$DW$117)</f>
        <v>0</v>
      </c>
      <c r="CG139" s="46" cm="1">
        <f t="array" ref="CG139">AnualidadActivo(CG$2, $E139, $C139, $B139, $D139, Hombres!$A$1:$DW$117, Mujeres!$A$1:$DW$117)</f>
        <v>0</v>
      </c>
      <c r="CH139" s="46" cm="1">
        <f t="array" ref="CH139">AnualidadActivo(CH$2, $E139, $C139, $B139, $D139, Hombres!$A$1:$DW$117, Mujeres!$A$1:$DW$117)</f>
        <v>0</v>
      </c>
      <c r="CI139" s="46" cm="1">
        <f t="array" ref="CI139">AnualidadActivo(CI$2, $E139, $C139, $B139, $D139, Hombres!$A$1:$DW$117, Mujeres!$A$1:$DW$117)</f>
        <v>0</v>
      </c>
      <c r="CJ139" s="46" cm="1">
        <f t="array" ref="CJ139">AnualidadActivo(CJ$2, $E139, $C139, $B139, $D139, Hombres!$A$1:$DW$117, Mujeres!$A$1:$DW$117)</f>
        <v>0</v>
      </c>
      <c r="CK139" s="46" cm="1">
        <f t="array" ref="CK139">AnualidadActivo(CK$2, $E139, $C139, $B139, $D139, Hombres!$A$1:$DW$117, Mujeres!$A$1:$DW$117)</f>
        <v>0</v>
      </c>
      <c r="CL139" s="46" cm="1">
        <f t="array" ref="CL139">AnualidadActivo(CL$2, $E139, $C139, $B139, $D139, Hombres!$A$1:$DW$117, Mujeres!$A$1:$DW$117)</f>
        <v>0</v>
      </c>
      <c r="CM139" s="46" cm="1">
        <f t="array" ref="CM139">AnualidadActivo(CM$2, $E139, $C139, $B139, $D139, Hombres!$A$1:$DW$117, Mujeres!$A$1:$DW$117)</f>
        <v>0</v>
      </c>
      <c r="CN139" s="46" cm="1">
        <f t="array" ref="CN139">AnualidadActivo(CN$2, $E139, $C139, $B139, $D139, Hombres!$A$1:$DW$117, Mujeres!$A$1:$DW$117)</f>
        <v>0</v>
      </c>
      <c r="CO139" s="46" cm="1">
        <f t="array" ref="CO139">AnualidadActivo(CO$2, $E139, $C139, $B139, $D139, Hombres!$A$1:$DW$117, Mujeres!$A$1:$DW$117)</f>
        <v>0</v>
      </c>
      <c r="CP139" s="46" cm="1">
        <f t="array" ref="CP139">AnualidadActivo(CP$2, $E139, $C139, $B139, $D139, Hombres!$A$1:$DW$117, Mujeres!$A$1:$DW$117)</f>
        <v>0</v>
      </c>
      <c r="CQ139" s="46" cm="1">
        <f t="array" ref="CQ139">AnualidadActivo(CQ$2, $E139, $C139, $B139, $D139, Hombres!$A$1:$DW$117, Mujeres!$A$1:$DW$117)</f>
        <v>0</v>
      </c>
      <c r="CR139" s="46" cm="1">
        <f t="array" ref="CR139">AnualidadActivo(CR$2, $E139, $C139, $B139, $D139, Hombres!$A$1:$DW$117, Mujeres!$A$1:$DW$117)</f>
        <v>0</v>
      </c>
      <c r="CS139" s="46" cm="1">
        <f t="array" ref="CS139">AnualidadActivo(CS$2, $E139, $C139, $B139, $D139, Hombres!$A$1:$DW$117, Mujeres!$A$1:$DW$117)</f>
        <v>0</v>
      </c>
      <c r="CT139" s="46" cm="1">
        <f t="array" ref="CT139">AnualidadActivo(CT$2, $E139, $C139, $B139, $D139, Hombres!$A$1:$DW$117, Mujeres!$A$1:$DW$117)</f>
        <v>0</v>
      </c>
      <c r="CU139" s="46" cm="1">
        <f t="array" ref="CU139">AnualidadActivo(CU$2, $E139, $C139, $B139, $D139, Hombres!$A$1:$DW$117, Mujeres!$A$1:$DW$117)</f>
        <v>0</v>
      </c>
      <c r="CV139" s="46" cm="1">
        <f t="array" ref="CV139">AnualidadActivo(CV$2, $E139, $C139, $B139, $D139, Hombres!$A$1:$DW$117, Mujeres!$A$1:$DW$117)</f>
        <v>0</v>
      </c>
      <c r="CW139" s="46" cm="1">
        <f t="array" ref="CW139">AnualidadActivo(CW$2, $E139, $C139, $B139, $D139, Hombres!$A$1:$DW$117, Mujeres!$A$1:$DW$117)</f>
        <v>0</v>
      </c>
      <c r="CX139" s="46" cm="1">
        <f t="array" ref="CX139">AnualidadActivo(CX$2, $E139, $C139, $B139, $D139, Hombres!$A$1:$DW$117, Mujeres!$A$1:$DW$117)</f>
        <v>0</v>
      </c>
      <c r="CY139" s="46" cm="1">
        <f t="array" ref="CY139">AnualidadActivo(CY$2, $E139, $C139, $B139, $D139, Hombres!$A$1:$DW$117, Mujeres!$A$1:$DW$117)</f>
        <v>0</v>
      </c>
      <c r="CZ139" s="46" cm="1">
        <f t="array" ref="CZ139">AnualidadActivo(CZ$2, $E139, $C139, $B139, $D139, Hombres!$A$1:$DW$117, Mujeres!$A$1:$DW$117)</f>
        <v>0</v>
      </c>
      <c r="DA139" s="46" cm="1">
        <f t="array" ref="DA139">AnualidadActivo(DA$2, $E139, $C139, $B139, $D139, Hombres!$A$1:$DW$117, Mujeres!$A$1:$DW$117)</f>
        <v>0</v>
      </c>
      <c r="DD139" s="21"/>
      <c r="DE139" s="46" cm="1">
        <f t="array" ref="DE139">beneficio_muerte_individual_activo(DE$2,$F139,$D139, Hombres!$A$1:$DW$117, Mujeres!$A$1:$DW$117)</f>
        <v>0</v>
      </c>
      <c r="DF139" s="46" cm="1">
        <f t="array" ref="DF139">beneficio_muerte_individual_activo(DF$2,$F139,$D139, Hombres!$A$1:$DW$117, Mujeres!$A$1:$DW$117)</f>
        <v>16771.5</v>
      </c>
      <c r="DG139" s="46" cm="1">
        <f t="array" ref="DG139">beneficio_muerte_individual_activo(DG$2,$F139,$D139, Hombres!$A$1:$DW$117, Mujeres!$A$1:$DW$117)</f>
        <v>17895.271866349998</v>
      </c>
      <c r="DH139" s="46" cm="1">
        <f t="array" ref="DH139">beneficio_muerte_individual_activo(DH$2,$F139,$D139, Hombres!$A$1:$DW$117, Mujeres!$A$1:$DW$117)</f>
        <v>18997.364930839343</v>
      </c>
      <c r="DI139" s="46" cm="1">
        <f t="array" ref="DI139">beneficio_muerte_individual_activo(DI$2,$F139,$D139, Hombres!$A$1:$DW$117, Mujeres!$A$1:$DW$117)</f>
        <v>20017.326604795453</v>
      </c>
      <c r="DJ139" s="46" cm="1">
        <f t="array" ref="DJ139">beneficio_muerte_individual_activo(DJ$2,$F139,$D139, Hombres!$A$1:$DW$117, Mujeres!$A$1:$DW$117)</f>
        <v>21073.805435858987</v>
      </c>
      <c r="DK139" s="46" cm="1">
        <f t="array" ref="DK139">beneficio_muerte_individual_activo(DK$2,$F139,$D139, Hombres!$A$1:$DW$117, Mujeres!$A$1:$DW$117)</f>
        <v>22285.017338142789</v>
      </c>
      <c r="DL139" s="46" cm="1">
        <f t="array" ref="DL139">beneficio_muerte_individual_activo(DL$2,$F139,$D139, Hombres!$A$1:$DW$117, Mujeres!$A$1:$DW$117)</f>
        <v>23856.187977858601</v>
      </c>
      <c r="DM139" s="46" cm="1">
        <f t="array" ref="DM139">beneficio_muerte_individual_activo(DM$2,$F139,$D139, Hombres!$A$1:$DW$117, Mujeres!$A$1:$DW$117)</f>
        <v>25871.810813015265</v>
      </c>
      <c r="DN139" s="46" cm="1">
        <f t="array" ref="DN139">beneficio_muerte_individual_activo(DN$2,$F139,$D139, Hombres!$A$1:$DW$117, Mujeres!$A$1:$DW$117)</f>
        <v>28246.856112168178</v>
      </c>
      <c r="DO139" s="46" cm="1">
        <f t="array" ref="DO139">beneficio_muerte_individual_activo(DO$2,$F139,$D139, Hombres!$A$1:$DW$117, Mujeres!$A$1:$DW$117)</f>
        <v>30682.711315125751</v>
      </c>
      <c r="DP139" s="46" cm="1">
        <f t="array" ref="DP139">beneficio_muerte_individual_activo(DP$2,$F139,$D139, Hombres!$A$1:$DW$117, Mujeres!$A$1:$DW$117)</f>
        <v>33040.558012506248</v>
      </c>
      <c r="DQ139" s="46" cm="1">
        <f t="array" ref="DQ139">beneficio_muerte_individual_activo(DQ$2,$F139,$D139, Hombres!$A$1:$DW$117, Mujeres!$A$1:$DW$117)</f>
        <v>35402.052037175541</v>
      </c>
      <c r="DR139" s="46" cm="1">
        <f t="array" ref="DR139">beneficio_muerte_individual_activo(DR$2,$F139,$D139, Hombres!$A$1:$DW$117, Mujeres!$A$1:$DW$117)</f>
        <v>37773.463922009563</v>
      </c>
      <c r="DS139" s="46" cm="1">
        <f t="array" ref="DS139">beneficio_muerte_individual_activo(DS$2,$F139,$D139, Hombres!$A$1:$DW$117, Mujeres!$A$1:$DW$117)</f>
        <v>40133.403209462267</v>
      </c>
      <c r="DT139" s="46" cm="1">
        <f t="array" ref="DT139">beneficio_muerte_individual_activo(DT$2,$F139,$D139, Hombres!$A$1:$DW$117, Mujeres!$A$1:$DW$117)</f>
        <v>42638.253543156767</v>
      </c>
      <c r="DU139" s="46" cm="1">
        <f t="array" ref="DU139">beneficio_muerte_individual_activo(DU$2,$F139,$D139, Hombres!$A$1:$DW$117, Mujeres!$A$1:$DW$117)</f>
        <v>27243.09537017161</v>
      </c>
      <c r="DV139" s="46" cm="1">
        <f t="array" ref="DV139">beneficio_muerte_individual_activo(DV$2,$F139,$D139, Hombres!$A$1:$DW$117, Mujeres!$A$1:$DW$117)</f>
        <v>29003.210294293782</v>
      </c>
      <c r="DW139" s="46" cm="1">
        <f t="array" ref="DW139">beneficio_muerte_individual_activo(DW$2,$F139,$D139, Hombres!$A$1:$DW$117, Mujeres!$A$1:$DW$117)</f>
        <v>30633.948617996353</v>
      </c>
      <c r="DX139" s="46" cm="1">
        <f t="array" ref="DX139">beneficio_muerte_individual_activo(DX$2,$F139,$D139, Hombres!$A$1:$DW$117, Mujeres!$A$1:$DW$117)</f>
        <v>32095.857521403948</v>
      </c>
      <c r="DY139" s="46" cm="1">
        <f t="array" ref="DY139">beneficio_muerte_individual_activo(DY$2,$F139,$D139, Hombres!$A$1:$DW$117, Mujeres!$A$1:$DW$117)</f>
        <v>33668.104135208108</v>
      </c>
      <c r="DZ139" s="46" cm="1">
        <f t="array" ref="DZ139">beneficio_muerte_individual_activo(DZ$2,$F139,$D139, Hombres!$A$1:$DW$117, Mujeres!$A$1:$DW$117)</f>
        <v>35686.070569172582</v>
      </c>
      <c r="EA139" s="46" cm="1">
        <f t="array" ref="EA139">beneficio_muerte_individual_activo(EA$2,$F139,$D139, Hombres!$A$1:$DW$117, Mujeres!$A$1:$DW$117)</f>
        <v>38412.890011455747</v>
      </c>
      <c r="EB139" s="46" cm="1">
        <f t="array" ref="EB139">beneficio_muerte_individual_activo(EB$2,$F139,$D139, Hombres!$A$1:$DW$117, Mujeres!$A$1:$DW$117)</f>
        <v>41882.317519008458</v>
      </c>
      <c r="EC139" s="46" cm="1">
        <f t="array" ref="EC139">beneficio_muerte_individual_activo(EC$2,$F139,$D139, Hombres!$A$1:$DW$117, Mujeres!$A$1:$DW$117)</f>
        <v>45936.355615030814</v>
      </c>
      <c r="ED139" s="46" cm="1">
        <f t="array" ref="ED139">beneficio_muerte_individual_activo(ED$2,$F139,$D139, Hombres!$A$1:$DW$117, Mujeres!$A$1:$DW$117)</f>
        <v>50299.287042209136</v>
      </c>
      <c r="EE139" s="46" cm="1">
        <f t="array" ref="EE139">beneficio_muerte_individual_activo(EE$2,$F139,$D139, Hombres!$A$1:$DW$117, Mujeres!$A$1:$DW$117)</f>
        <v>54536.174460991737</v>
      </c>
      <c r="EF139" s="46" cm="1">
        <f t="array" ref="EF139">beneficio_muerte_individual_activo(EF$2,$F139,$D139, Hombres!$A$1:$DW$117, Mujeres!$A$1:$DW$117)</f>
        <v>58407.408995971819</v>
      </c>
      <c r="EG139" s="46" cm="1">
        <f t="array" ref="EG139">beneficio_muerte_individual_activo(EG$2,$F139,$D139, Hombres!$A$1:$DW$117, Mujeres!$A$1:$DW$117)</f>
        <v>61911.746580215586</v>
      </c>
      <c r="EH139" s="46" cm="1">
        <f t="array" ref="EH139">beneficio_muerte_individual_activo(EH$2,$F139,$D139, Hombres!$A$1:$DW$117, Mujeres!$A$1:$DW$117)</f>
        <v>65133.826775901216</v>
      </c>
      <c r="EI139" s="46" cm="1">
        <f t="array" ref="EI139">beneficio_muerte_individual_activo(EI$2,$F139,$D139, Hombres!$A$1:$DW$117, Mujeres!$A$1:$DW$117)</f>
        <v>68297.130409151898</v>
      </c>
      <c r="EJ139" s="46" cm="1">
        <f t="array" ref="EJ139">beneficio_muerte_individual_activo(EJ$2,$F139,$D139, Hombres!$A$1:$DW$117, Mujeres!$A$1:$DW$117)</f>
        <v>75114.540595594313</v>
      </c>
      <c r="EK139" s="46" cm="1">
        <f t="array" ref="EK139">beneficio_muerte_individual_activo(EK$2,$F139,$D139, Hombres!$A$1:$DW$117, Mujeres!$A$1:$DW$117)</f>
        <v>79075.745840754433</v>
      </c>
      <c r="EL139" s="46" cm="1">
        <f t="array" ref="EL139">beneficio_muerte_individual_activo(EL$2,$F139,$D139, Hombres!$A$1:$DW$117, Mujeres!$A$1:$DW$117)</f>
        <v>83006.665032599776</v>
      </c>
      <c r="EM139" s="46" cm="1">
        <f t="array" ref="EM139">beneficio_muerte_individual_activo(EM$2,$F139,$D139, Hombres!$A$1:$DW$117, Mujeres!$A$1:$DW$117)</f>
        <v>86846.430771630767</v>
      </c>
      <c r="EN139" s="46" cm="1">
        <f t="array" ref="EN139">beneficio_muerte_individual_activo(EN$2,$F139,$D139, Hombres!$A$1:$DW$117, Mujeres!$A$1:$DW$117)</f>
        <v>90541.894905092777</v>
      </c>
      <c r="EO139" s="46" cm="1">
        <f t="array" ref="EO139">beneficio_muerte_individual_activo(EO$2,$F139,$D139, Hombres!$A$1:$DW$117, Mujeres!$A$1:$DW$117)</f>
        <v>94029.841741611177</v>
      </c>
      <c r="EP139" s="46" cm="1">
        <f t="array" ref="EP139">beneficio_muerte_individual_activo(EP$2,$F139,$D139, Hombres!$A$1:$DW$117, Mujeres!$A$1:$DW$117)</f>
        <v>97293.43267130293</v>
      </c>
      <c r="EQ139" s="46" cm="1">
        <f t="array" ref="EQ139">beneficio_muerte_individual_activo(EQ$2,$F139,$D139, Hombres!$A$1:$DW$117, Mujeres!$A$1:$DW$117)</f>
        <v>100236.18889765783</v>
      </c>
      <c r="ER139" s="46" cm="1">
        <f t="array" ref="ER139">beneficio_muerte_individual_activo(ER$2,$F139,$D139, Hombres!$A$1:$DW$117, Mujeres!$A$1:$DW$117)</f>
        <v>102657.64213252305</v>
      </c>
      <c r="ES139" s="46" cm="1">
        <f t="array" ref="ES139">beneficio_muerte_individual_activo(ES$2,$F139,$D139, Hombres!$A$1:$DW$117, Mujeres!$A$1:$DW$117)</f>
        <v>104372.17551260628</v>
      </c>
      <c r="ET139" s="46" cm="1">
        <f t="array" ref="ET139">beneficio_muerte_individual_activo(ET$2,$F139,$D139, Hombres!$A$1:$DW$117, Mujeres!$A$1:$DW$117)</f>
        <v>105273.54377704889</v>
      </c>
      <c r="EU139" s="46" cm="1">
        <f t="array" ref="EU139">beneficio_muerte_individual_activo(EU$2,$F139,$D139, Hombres!$A$1:$DW$117, Mujeres!$A$1:$DW$117)</f>
        <v>105293.88795115087</v>
      </c>
      <c r="EV139" s="46" cm="1">
        <f t="array" ref="EV139">beneficio_muerte_individual_activo(EV$2,$F139,$D139, Hombres!$A$1:$DW$117, Mujeres!$A$1:$DW$117)</f>
        <v>104320.07989431977</v>
      </c>
      <c r="EW139" s="46" cm="1">
        <f t="array" ref="EW139">beneficio_muerte_individual_activo(EW$2,$F139,$D139, Hombres!$A$1:$DW$117, Mujeres!$A$1:$DW$117)</f>
        <v>102186.27914907713</v>
      </c>
      <c r="EX139" s="46" cm="1">
        <f t="array" ref="EX139">beneficio_muerte_individual_activo(EX$2,$F139,$D139, Hombres!$A$1:$DW$117, Mujeres!$A$1:$DW$117)</f>
        <v>98806.620675516606</v>
      </c>
      <c r="EY139" s="46" cm="1">
        <f t="array" ref="EY139">beneficio_muerte_individual_activo(EY$2,$F139,$D139, Hombres!$A$1:$DW$117, Mujeres!$A$1:$DW$117)</f>
        <v>94219.88964085131</v>
      </c>
      <c r="EZ139" s="46" cm="1">
        <f t="array" ref="EZ139">beneficio_muerte_individual_activo(EZ$2,$F139,$D139, Hombres!$A$1:$DW$117, Mujeres!$A$1:$DW$117)</f>
        <v>88509.423353515434</v>
      </c>
      <c r="FA139" s="46" cm="1">
        <f t="array" ref="FA139">beneficio_muerte_individual_activo(FA$2,$F139,$D139, Hombres!$A$1:$DW$117, Mujeres!$A$1:$DW$117)</f>
        <v>81758.34157494102</v>
      </c>
      <c r="FB139" s="46" cm="1">
        <f t="array" ref="FB139">beneficio_muerte_individual_activo(FB$2,$F139,$D139, Hombres!$A$1:$DW$117, Mujeres!$A$1:$DW$117)</f>
        <v>74066.657818647465</v>
      </c>
      <c r="FC139" s="46" cm="1">
        <f t="array" ref="FC139">beneficio_muerte_individual_activo(FC$2,$F139,$D139, Hombres!$A$1:$DW$117, Mujeres!$A$1:$DW$117)</f>
        <v>65635.681446524948</v>
      </c>
      <c r="FD139" s="46" cm="1">
        <f t="array" ref="FD139">beneficio_muerte_individual_activo(FD$2,$F139,$D139, Hombres!$A$1:$DW$117, Mujeres!$A$1:$DW$117)</f>
        <v>56772.51280473332</v>
      </c>
      <c r="FE139" s="46" cm="1">
        <f t="array" ref="FE139">beneficio_muerte_individual_activo(FE$2,$F139,$D139, Hombres!$A$1:$DW$117, Mujeres!$A$1:$DW$117)</f>
        <v>47811.280831858123</v>
      </c>
      <c r="FF139" s="46" cm="1">
        <f t="array" ref="FF139">beneficio_muerte_individual_activo(FF$2,$F139,$D139, Hombres!$A$1:$DW$117, Mujeres!$A$1:$DW$117)</f>
        <v>39071.059836184286</v>
      </c>
      <c r="FG139" s="46" cm="1">
        <f t="array" ref="FG139">beneficio_muerte_individual_activo(FG$2,$F139,$D139, Hombres!$A$1:$DW$117, Mujeres!$A$1:$DW$117)</f>
        <v>30852.650874271763</v>
      </c>
      <c r="FH139" s="46" cm="1">
        <f t="array" ref="FH139">beneficio_muerte_individual_activo(FH$2,$F139,$D139, Hombres!$A$1:$DW$117, Mujeres!$A$1:$DW$117)</f>
        <v>23440.562921357279</v>
      </c>
      <c r="FI139" s="46" cm="1">
        <f t="array" ref="FI139">beneficio_muerte_individual_activo(FI$2,$F139,$D139, Hombres!$A$1:$DW$117, Mujeres!$A$1:$DW$117)</f>
        <v>17059.718879928139</v>
      </c>
      <c r="FJ139" s="46" cm="1">
        <f t="array" ref="FJ139">beneficio_muerte_individual_activo(FJ$2,$F139,$D139, Hombres!$A$1:$DW$117, Mujeres!$A$1:$DW$117)</f>
        <v>11831.801227365111</v>
      </c>
      <c r="FK139" s="46" cm="1">
        <f t="array" ref="FK139">beneficio_muerte_individual_activo(FK$2,$F139,$D139, Hombres!$A$1:$DW$117, Mujeres!$A$1:$DW$117)</f>
        <v>7769.7924154154925</v>
      </c>
      <c r="FL139" s="46" cm="1">
        <f t="array" ref="FL139">beneficio_muerte_individual_activo(FL$2,$F139,$D139, Hombres!$A$1:$DW$117, Mujeres!$A$1:$DW$117)</f>
        <v>4793.8575124803465</v>
      </c>
      <c r="FM139" s="46" cm="1">
        <f t="array" ref="FM139">beneficio_muerte_individual_activo(FM$2,$F139,$D139, Hombres!$A$1:$DW$117, Mujeres!$A$1:$DW$117)</f>
        <v>2754.9003529261345</v>
      </c>
      <c r="FN139" s="46" cm="1">
        <f t="array" ref="FN139">beneficio_muerte_individual_activo(FN$2,$F139,$D139, Hombres!$A$1:$DW$117, Mujeres!$A$1:$DW$117)</f>
        <v>1460.0587682781816</v>
      </c>
      <c r="FO139" s="46" cm="1">
        <f t="array" ref="FO139">beneficio_muerte_individual_activo(FO$2,$F139,$D139, Hombres!$A$1:$DW$117, Mujeres!$A$1:$DW$117)</f>
        <v>705.03740018721726</v>
      </c>
      <c r="FP139" s="46" cm="1">
        <f t="array" ref="FP139">beneficio_muerte_individual_activo(FP$2,$F139,$D139, Hombres!$A$1:$DW$117, Mujeres!$A$1:$DW$117)</f>
        <v>305.48203539322128</v>
      </c>
      <c r="FQ139" s="106" cm="1">
        <f t="array" ref="FQ139">beneficio_muerte_individual_activo(FQ$2,$F139,$D139, Hombres!$A$1:$DW$117, Mujeres!$A$1:$DW$117)</f>
        <v>116.4806790495747</v>
      </c>
      <c r="FR139" s="46" cm="1">
        <f t="array" ref="FR139">beneficio_muerte_individual_activo(FR$2,$F139,$D139, Hombres!$A$1:$DW$117, Mujeres!$A$1:$DW$117)</f>
        <v>38.120877008791709</v>
      </c>
      <c r="FS139" s="46" cm="1">
        <f t="array" ref="FS139">beneficio_muerte_individual_activo(FS$2,$F139,$D139, Hombres!$A$1:$DW$117, Mujeres!$A$1:$DW$117)</f>
        <v>0</v>
      </c>
      <c r="FT139" s="46" cm="1">
        <f t="array" ref="FT139">beneficio_muerte_individual_activo(FT$2,$F139,$D139, Hombres!$A$1:$DW$117, Mujeres!$A$1:$DW$117)</f>
        <v>0</v>
      </c>
      <c r="FU139" s="46" cm="1">
        <f t="array" ref="FU139">beneficio_muerte_individual_activo(FU$2,$F139,$D139, Hombres!$A$1:$DW$117, Mujeres!$A$1:$DW$117)</f>
        <v>0</v>
      </c>
      <c r="FV139" s="46" cm="1">
        <f t="array" ref="FV139">beneficio_muerte_individual_activo(FV$2,$F139,$D139, Hombres!$A$1:$DW$117, Mujeres!$A$1:$DW$117)</f>
        <v>0</v>
      </c>
      <c r="FW139" s="46" cm="1">
        <f t="array" ref="FW139">beneficio_muerte_individual_activo(FW$2,$F139,$D139, Hombres!$A$1:$DW$117, Mujeres!$A$1:$DW$117)</f>
        <v>0</v>
      </c>
      <c r="FX139" s="46" cm="1">
        <f t="array" ref="FX139">beneficio_muerte_individual_activo(FX$2,$F139,$D139, Hombres!$A$1:$DW$117, Mujeres!$A$1:$DW$117)</f>
        <v>0</v>
      </c>
      <c r="FY139" s="46" cm="1">
        <f t="array" ref="FY139">beneficio_muerte_individual_activo(FY$2,$F139,$D139, Hombres!$A$1:$DW$117, Mujeres!$A$1:$DW$117)</f>
        <v>0</v>
      </c>
      <c r="FZ139" s="46" cm="1">
        <f t="array" ref="FZ139">beneficio_muerte_individual_activo(FZ$2,$F139,$D139, Hombres!$A$1:$DW$117, Mujeres!$A$1:$DW$117)</f>
        <v>0</v>
      </c>
      <c r="GA139" s="46" cm="1">
        <f t="array" ref="GA139">beneficio_muerte_individual_activo(GA$2,$F139,$D139, Hombres!$A$1:$DW$117, Mujeres!$A$1:$DW$117)</f>
        <v>0</v>
      </c>
      <c r="GB139" s="46" cm="1">
        <f t="array" ref="GB139">beneficio_muerte_individual_activo(GB$2,$F139,$D139, Hombres!$A$1:$DW$117, Mujeres!$A$1:$DW$117)</f>
        <v>0</v>
      </c>
      <c r="GC139" s="46" cm="1">
        <f t="array" ref="GC139">beneficio_muerte_individual_activo(GC$2,$F139,$D139, Hombres!$A$1:$DW$117, Mujeres!$A$1:$DW$117)</f>
        <v>0</v>
      </c>
      <c r="GD139" s="46" cm="1">
        <f t="array" ref="GD139">beneficio_muerte_individual_activo(GD$2,$F139,$D139, Hombres!$A$1:$DW$117, Mujeres!$A$1:$DW$117)</f>
        <v>0</v>
      </c>
      <c r="GE139" s="46" cm="1">
        <f t="array" ref="GE139">beneficio_muerte_individual_activo(GE$2,$F139,$D139, Hombres!$A$1:$DW$117, Mujeres!$A$1:$DW$117)</f>
        <v>0</v>
      </c>
      <c r="GF139" s="46" cm="1">
        <f t="array" ref="GF139">beneficio_muerte_individual_activo(GF$2,$F139,$D139, Hombres!$A$1:$DW$117, Mujeres!$A$1:$DW$117)</f>
        <v>0</v>
      </c>
      <c r="GG139" s="46" cm="1">
        <f t="array" ref="GG139">beneficio_muerte_individual_activo(GG$2,$F139,$D139, Hombres!$A$1:$DW$117, Mujeres!$A$1:$DW$117)</f>
        <v>0</v>
      </c>
      <c r="GH139" s="46" cm="1">
        <f t="array" ref="GH139">beneficio_muerte_individual_activo(GH$2,$F139,$D139, Hombres!$A$1:$DW$117, Mujeres!$A$1:$DW$117)</f>
        <v>0</v>
      </c>
      <c r="GI139" s="46" cm="1">
        <f t="array" ref="GI139">beneficio_muerte_individual_activo(GI$2,$F139,$D139, Hombres!$A$1:$DW$117, Mujeres!$A$1:$DW$117)</f>
        <v>0</v>
      </c>
      <c r="GJ139" s="46" cm="1">
        <f t="array" ref="GJ139">beneficio_muerte_individual_activo(GJ$2,$F139,$D139, Hombres!$A$1:$DW$117, Mujeres!$A$1:$DW$117)</f>
        <v>0</v>
      </c>
      <c r="GK139" s="46" cm="1">
        <f t="array" ref="GK139">beneficio_muerte_individual_activo(GK$2,$F139,$D139, Hombres!$A$1:$DW$117, Mujeres!$A$1:$DW$117)</f>
        <v>0</v>
      </c>
      <c r="GL139" s="46" cm="1">
        <f t="array" ref="GL139">beneficio_muerte_individual_activo(GL$2,$F139,$D139, Hombres!$A$1:$DW$117, Mujeres!$A$1:$DW$117)</f>
        <v>0</v>
      </c>
      <c r="GM139" s="46" cm="1">
        <f t="array" ref="GM139">beneficio_muerte_individual_activo(GM$2,$F139,$D139, Hombres!$A$1:$DW$117, Mujeres!$A$1:$DW$117)</f>
        <v>0</v>
      </c>
      <c r="GN139" s="46" cm="1">
        <f t="array" ref="GN139">beneficio_muerte_individual_activo(GN$2,$F139,$D139, Hombres!$A$1:$DW$117, Mujeres!$A$1:$DW$117)</f>
        <v>0</v>
      </c>
      <c r="GO139" s="46" cm="1">
        <f t="array" ref="GO139">beneficio_muerte_individual_activo(GO$2,$F139,$D139, Hombres!$A$1:$DW$117, Mujeres!$A$1:$DW$117)</f>
        <v>0</v>
      </c>
      <c r="GP139" s="46" cm="1">
        <f t="array" ref="GP139">beneficio_muerte_individual_activo(GP$2,$F139,$D139, Hombres!$A$1:$DW$117, Mujeres!$A$1:$DW$117)</f>
        <v>0</v>
      </c>
      <c r="GQ139" s="46" cm="1">
        <f t="array" ref="GQ139">beneficio_muerte_individual_activo(GQ$2,$F139,$D139, Hombres!$A$1:$DW$117, Mujeres!$A$1:$DW$117)</f>
        <v>0</v>
      </c>
      <c r="GR139" s="46" cm="1">
        <f t="array" ref="GR139">beneficio_muerte_individual_activo(GR$2,$F139,$D139, Hombres!$A$1:$DW$117, Mujeres!$A$1:$DW$117)</f>
        <v>0</v>
      </c>
      <c r="GS139" s="46" cm="1">
        <f t="array" ref="GS139">beneficio_muerte_individual_activo(GS$2,$F139,$D139, Hombres!$A$1:$DW$117, Mujeres!$A$1:$DW$117)</f>
        <v>0</v>
      </c>
      <c r="GT139" s="46" cm="1">
        <f t="array" ref="GT139">beneficio_muerte_individual_activo(GT$2,$F139,$D139, Hombres!$A$1:$DW$117, Mujeres!$A$1:$DW$117)</f>
        <v>0</v>
      </c>
      <c r="GU139" s="46" cm="1">
        <f t="array" ref="GU139">beneficio_muerte_individual_activo(GU$2,$F139,$D139, Hombres!$A$1:$DW$117, Mujeres!$A$1:$DW$117)</f>
        <v>0</v>
      </c>
      <c r="GV139" s="46" cm="1">
        <f t="array" ref="GV139">beneficio_muerte_individual_activo(GV$2,$F139,$D139, Hombres!$A$1:$DW$117, Mujeres!$A$1:$DW$117)</f>
        <v>0</v>
      </c>
    </row>
    <row r="140" spans="1:204" x14ac:dyDescent="0.25">
      <c r="A140" s="1">
        <f t="shared" si="2"/>
        <v>138</v>
      </c>
      <c r="B140" s="75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39" cm="1">
        <f t="array" ref="G140">PorcentajePension(C140,E140, D140)</f>
        <v>0.85</v>
      </c>
      <c r="I140" s="72"/>
      <c r="J140" s="46" cm="1">
        <f t="array" ref="J140">AnualidadActivo(J$2, $E140, $C140, $B140, $D140, Hombres!$A$1:$DW$117, Mujeres!$A$1:$DW$117)</f>
        <v>0</v>
      </c>
      <c r="K140" s="46" cm="1">
        <f t="array" ref="K140">AnualidadActivo(K$2, $E140, $C140, $B140, $D140, Hombres!$A$1:$DW$117, Mujeres!$A$1:$DW$117)</f>
        <v>0</v>
      </c>
      <c r="L140" s="46" cm="1">
        <f t="array" ref="L140">AnualidadActivo(L$2, $E140, $C140, $B140, $D140, Hombres!$A$1:$DW$117, Mujeres!$A$1:$DW$117)</f>
        <v>0</v>
      </c>
      <c r="M140" s="46" cm="1">
        <f t="array" ref="M140">AnualidadActivo(M$2, $E140, $C140, $B140, $D140, Hombres!$A$1:$DW$117, Mujeres!$A$1:$DW$117)</f>
        <v>0</v>
      </c>
      <c r="N140" s="46" cm="1">
        <f t="array" ref="N140">AnualidadActivo(N$2, $E140, $C140, $B140, $D140, Hombres!$A$1:$DW$117, Mujeres!$A$1:$DW$117)</f>
        <v>0</v>
      </c>
      <c r="O140" s="46" cm="1">
        <f t="array" ref="O140">AnualidadActivo(O$2, $E140, $C140, $B140, $D140, Hombres!$A$1:$DW$117, Mujeres!$A$1:$DW$117)</f>
        <v>0</v>
      </c>
      <c r="P140" s="46" cm="1">
        <f t="array" ref="P140">AnualidadActivo(P$2, $E140, $C140, $B140, $D140, Hombres!$A$1:$DW$117, Mujeres!$A$1:$DW$117)</f>
        <v>0</v>
      </c>
      <c r="Q140" s="46" cm="1">
        <f t="array" ref="Q140">AnualidadActivo(Q$2, $E140, $C140, $B140, $D140, Hombres!$A$1:$DW$117, Mujeres!$A$1:$DW$117)</f>
        <v>0</v>
      </c>
      <c r="R140" s="46" cm="1">
        <f t="array" ref="R140">AnualidadActivo(R$2, $E140, $C140, $B140, $D140, Hombres!$A$1:$DW$117, Mujeres!$A$1:$DW$117)</f>
        <v>0</v>
      </c>
      <c r="S140" s="46" cm="1">
        <f t="array" ref="S140">AnualidadActivo(S$2, $E140, $C140, $B140, $D140, Hombres!$A$1:$DW$117, Mujeres!$A$1:$DW$117)</f>
        <v>0</v>
      </c>
      <c r="T140" s="46" cm="1">
        <f t="array" ref="T140">AnualidadActivo(T$2, $E140, $C140, $B140, $D140, Hombres!$A$1:$DW$117, Mujeres!$A$1:$DW$117)</f>
        <v>0</v>
      </c>
      <c r="U140" s="46" cm="1">
        <f t="array" ref="U140">AnualidadActivo(U$2, $E140, $C140, $B140, $D140, Hombres!$A$1:$DW$117, Mujeres!$A$1:$DW$117)</f>
        <v>0</v>
      </c>
      <c r="V140" s="46" cm="1">
        <f t="array" ref="V140">AnualidadActivo(V$2, $E140, $C140, $B140, $D140, Hombres!$A$1:$DW$117, Mujeres!$A$1:$DW$117)</f>
        <v>0</v>
      </c>
      <c r="W140" s="46" cm="1">
        <f t="array" ref="W140">AnualidadActivo(W$2, $E140, $C140, $B140, $D140, Hombres!$A$1:$DW$117, Mujeres!$A$1:$DW$117)</f>
        <v>0</v>
      </c>
      <c r="X140" s="46" cm="1">
        <f t="array" ref="X140">AnualidadActivo(X$2, $E140, $C140, $B140, $D140, Hombres!$A$1:$DW$117, Mujeres!$A$1:$DW$117)</f>
        <v>0</v>
      </c>
      <c r="Y140" s="46" cm="1">
        <f t="array" ref="Y140">AnualidadActivo(Y$2, $E140, $C140, $B140, $D140, Hombres!$A$1:$DW$117, Mujeres!$A$1:$DW$117)</f>
        <v>0</v>
      </c>
      <c r="Z140" s="46" cm="1">
        <f t="array" ref="Z140">AnualidadActivo(Z$2, $E140, $C140, $B140, $D140, Hombres!$A$1:$DW$117, Mujeres!$A$1:$DW$117)</f>
        <v>0</v>
      </c>
      <c r="AA140" s="46" cm="1">
        <f t="array" ref="AA140">AnualidadActivo(AA$2, $E140, $C140, $B140, $D140, Hombres!$A$1:$DW$117, Mujeres!$A$1:$DW$117)</f>
        <v>0</v>
      </c>
      <c r="AB140" s="46" cm="1">
        <f t="array" ref="AB140">AnualidadActivo(AB$2, $E140, $C140, $B140, $D140, Hombres!$A$1:$DW$117, Mujeres!$A$1:$DW$117)</f>
        <v>0</v>
      </c>
      <c r="AC140" s="46" cm="1">
        <f t="array" ref="AC140">AnualidadActivo(AC$2, $E140, $C140, $B140, $D140, Hombres!$A$1:$DW$117, Mujeres!$A$1:$DW$117)</f>
        <v>0</v>
      </c>
      <c r="AD140" s="46" cm="1">
        <f t="array" ref="AD140">AnualidadActivo(AD$2, $E140, $C140, $B140, $D140, Hombres!$A$1:$DW$117, Mujeres!$A$1:$DW$117)</f>
        <v>0</v>
      </c>
      <c r="AE140" s="46" cm="1">
        <f t="array" ref="AE140">AnualidadActivo(AE$2, $E140, $C140, $B140, $D140, Hombres!$A$1:$DW$117, Mujeres!$A$1:$DW$117)</f>
        <v>0</v>
      </c>
      <c r="AF140" s="46" cm="1">
        <f t="array" ref="AF140">AnualidadActivo(AF$2, $E140, $C140, $B140, $D140, Hombres!$A$1:$DW$117, Mujeres!$A$1:$DW$117)</f>
        <v>0</v>
      </c>
      <c r="AG140" s="46" cm="1">
        <f t="array" ref="AG140">AnualidadActivo(AG$2, $E140, $C140, $B140, $D140, Hombres!$A$1:$DW$117, Mujeres!$A$1:$DW$117)</f>
        <v>0</v>
      </c>
      <c r="AH140" s="46" cm="1">
        <f t="array" ref="AH140">AnualidadActivo(AH$2, $E140, $C140, $B140, $D140, Hombres!$A$1:$DW$117, Mujeres!$A$1:$DW$117)</f>
        <v>0</v>
      </c>
      <c r="AI140" s="46" cm="1">
        <f t="array" ref="AI140">AnualidadActivo(AI$2, $E140, $C140, $B140, $D140, Hombres!$A$1:$DW$117, Mujeres!$A$1:$DW$117)</f>
        <v>0</v>
      </c>
      <c r="AJ140" s="46" cm="1">
        <f t="array" ref="AJ140">AnualidadActivo(AJ$2, $E140, $C140, $B140, $D140, Hombres!$A$1:$DW$117, Mujeres!$A$1:$DW$117)</f>
        <v>0</v>
      </c>
      <c r="AK140" s="46" cm="1">
        <f t="array" ref="AK140">AnualidadActivo(AK$2, $E140, $C140, $B140, $D140, Hombres!$A$1:$DW$117, Mujeres!$A$1:$DW$117)</f>
        <v>0</v>
      </c>
      <c r="AL140" s="46" cm="1">
        <f t="array" ref="AL140">AnualidadActivo(AL$2, $E140, $C140, $B140, $D140, Hombres!$A$1:$DW$117, Mujeres!$A$1:$DW$117)</f>
        <v>0</v>
      </c>
      <c r="AM140" s="46" cm="1">
        <f t="array" ref="AM140">AnualidadActivo(AM$2, $E140, $C140, $B140, $D140, Hombres!$A$1:$DW$117, Mujeres!$A$1:$DW$117)</f>
        <v>0</v>
      </c>
      <c r="AN140" s="46" cm="1">
        <f t="array" ref="AN140">AnualidadActivo(AN$2, $E140, $C140, $B140, $D140, Hombres!$A$1:$DW$117, Mujeres!$A$1:$DW$117)</f>
        <v>0</v>
      </c>
      <c r="AO140" s="46" cm="1">
        <f t="array" ref="AO140">AnualidadActivo(AO$2, $E140, $C140, $B140, $D140, Hombres!$A$1:$DW$117, Mujeres!$A$1:$DW$117)</f>
        <v>0</v>
      </c>
      <c r="AP140" s="46" cm="1">
        <f t="array" ref="AP140">AnualidadActivo(AP$2, $E140, $C140, $B140, $D140, Hombres!$A$1:$DW$117, Mujeres!$A$1:$DW$117)</f>
        <v>0</v>
      </c>
      <c r="AQ140" s="46" cm="1">
        <f t="array" ref="AQ140">AnualidadActivo(AQ$2, $E140, $C140, $B140, $D140, Hombres!$A$1:$DW$117, Mujeres!$A$1:$DW$117)</f>
        <v>0</v>
      </c>
      <c r="AR140" s="46" cm="1">
        <f t="array" ref="AR140">AnualidadActivo(AR$2, $E140, $C140, $B140, $D140, Hombres!$A$1:$DW$117, Mujeres!$A$1:$DW$117)</f>
        <v>41426758.3533784</v>
      </c>
      <c r="AS140" s="46" cm="1">
        <f t="array" ref="AS140">AnualidadActivo(AS$2, $E140, $C140, $B140, $D140, Hombres!$A$1:$DW$117, Mujeres!$A$1:$DW$117)</f>
        <v>42669561.103979751</v>
      </c>
      <c r="AT140" s="46" cm="1">
        <f t="array" ref="AT140">AnualidadActivo(AT$2, $E140, $C140, $B140, $D140, Hombres!$A$1:$DW$117, Mujeres!$A$1:$DW$117)</f>
        <v>43949647.937099151</v>
      </c>
      <c r="AU140" s="46" cm="1">
        <f t="array" ref="AU140">AnualidadActivo(AU$2, $E140, $C140, $B140, $D140, Hombres!$A$1:$DW$117, Mujeres!$A$1:$DW$117)</f>
        <v>45268137.375212125</v>
      </c>
      <c r="AV140" s="46" cm="1">
        <f t="array" ref="AV140">AnualidadActivo(AV$2, $E140, $C140, $B140, $D140, Hombres!$A$1:$DW$117, Mujeres!$A$1:$DW$117)</f>
        <v>46626181.496468492</v>
      </c>
      <c r="AW140" s="46" cm="1">
        <f t="array" ref="AW140">AnualidadActivo(AW$2, $E140, $C140, $B140, $D140, Hombres!$A$1:$DW$117, Mujeres!$A$1:$DW$117)</f>
        <v>47634475.935162328</v>
      </c>
      <c r="AX140" s="46" cm="1">
        <f t="array" ref="AX140">AnualidadActivo(AX$2, $E140, $C140, $B140, $D140, Hombres!$A$1:$DW$117, Mujeres!$A$1:$DW$117)</f>
        <v>48634130.903586231</v>
      </c>
      <c r="AY140" s="46" cm="1">
        <f t="array" ref="AY140">AnualidadActivo(AY$2, $E140, $C140, $B140, $D140, Hombres!$A$1:$DW$117, Mujeres!$A$1:$DW$117)</f>
        <v>49626436.907136239</v>
      </c>
      <c r="AZ140" s="46" cm="1">
        <f t="array" ref="AZ140">AnualidadActivo(AZ$2, $E140, $C140, $B140, $D140, Hombres!$A$1:$DW$117, Mujeres!$A$1:$DW$117)</f>
        <v>50612869.533769295</v>
      </c>
      <c r="BA140" s="46" cm="1">
        <f t="array" ref="BA140">AnualidadActivo(BA$2, $E140, $C140, $B140, $D140, Hombres!$A$1:$DW$117, Mujeres!$A$1:$DW$117)</f>
        <v>51588626.593161613</v>
      </c>
      <c r="BB140" s="46" cm="1">
        <f t="array" ref="BB140">AnualidadActivo(BB$2, $E140, $C140, $B140, $D140, Hombres!$A$1:$DW$117, Mujeres!$A$1:$DW$117)</f>
        <v>52542142.015857488</v>
      </c>
      <c r="BC140" s="46" cm="1">
        <f t="array" ref="BC140">AnualidadActivo(BC$2, $E140, $C140, $B140, $D140, Hombres!$A$1:$DW$117, Mujeres!$A$1:$DW$117)</f>
        <v>53456099.808482811</v>
      </c>
      <c r="BD140" s="46" cm="1">
        <f t="array" ref="BD140">AnualidadActivo(BD$2, $E140, $C140, $B140, $D140, Hombres!$A$1:$DW$117, Mujeres!$A$1:$DW$117)</f>
        <v>54310837.613141343</v>
      </c>
      <c r="BE140" s="46" cm="1">
        <f t="array" ref="BE140">AnualidadActivo(BE$2, $E140, $C140, $B140, $D140, Hombres!$A$1:$DW$117, Mujeres!$A$1:$DW$117)</f>
        <v>55086297.691465065</v>
      </c>
      <c r="BF140" s="46" cm="1">
        <f t="array" ref="BF140">AnualidadActivo(BF$2, $E140, $C140, $B140, $D140, Hombres!$A$1:$DW$117, Mujeres!$A$1:$DW$117)</f>
        <v>55764452.983359188</v>
      </c>
      <c r="BG140" s="46" cm="1">
        <f t="array" ref="BG140">AnualidadActivo(BG$2, $E140, $C140, $B140, $D140, Hombres!$A$1:$DW$117, Mujeres!$A$1:$DW$117)</f>
        <v>56336512.903111249</v>
      </c>
      <c r="BH140" s="46" cm="1">
        <f t="array" ref="BH140">AnualidadActivo(BH$2, $E140, $C140, $B140, $D140, Hombres!$A$1:$DW$117, Mujeres!$A$1:$DW$117)</f>
        <v>56801747.826449975</v>
      </c>
      <c r="BI140" s="46" cm="1">
        <f t="array" ref="BI140">AnualidadActivo(BI$2, $E140, $C140, $B140, $D140, Hombres!$A$1:$DW$117, Mujeres!$A$1:$DW$117)</f>
        <v>57161401.327620395</v>
      </c>
      <c r="BJ140" s="46" cm="1">
        <f t="array" ref="BJ140">AnualidadActivo(BJ$2, $E140, $C140, $B140, $D140, Hombres!$A$1:$DW$117, Mujeres!$A$1:$DW$117)</f>
        <v>57412939.102418765</v>
      </c>
      <c r="BK140" s="46" cm="1">
        <f t="array" ref="BK140">AnualidadActivo(BK$2, $E140, $C140, $B140, $D140, Hombres!$A$1:$DW$117, Mujeres!$A$1:$DW$117)</f>
        <v>57545343.903969742</v>
      </c>
      <c r="BL140" s="46" cm="1">
        <f t="array" ref="BL140">AnualidadActivo(BL$2, $E140, $C140, $B140, $D140, Hombres!$A$1:$DW$117, Mujeres!$A$1:$DW$117)</f>
        <v>57439017.19940234</v>
      </c>
      <c r="BM140" s="46" cm="1">
        <f t="array" ref="BM140">AnualidadActivo(BM$2, $E140, $C140, $B140, $D140, Hombres!$A$1:$DW$117, Mujeres!$A$1:$DW$117)</f>
        <v>57157861.53886877</v>
      </c>
      <c r="BN140" s="46" cm="1">
        <f t="array" ref="BN140">AnualidadActivo(BN$2, $E140, $C140, $B140, $D140, Hombres!$A$1:$DW$117, Mujeres!$A$1:$DW$117)</f>
        <v>56689177.591296561</v>
      </c>
      <c r="BO140" s="46" cm="1">
        <f t="array" ref="BO140">AnualidadActivo(BO$2, $E140, $C140, $B140, $D140, Hombres!$A$1:$DW$117, Mujeres!$A$1:$DW$117)</f>
        <v>56017385.610155672</v>
      </c>
      <c r="BP140" s="46" cm="1">
        <f t="array" ref="BP140">AnualidadActivo(BP$2, $E140, $C140, $B140, $D140, Hombres!$A$1:$DW$117, Mujeres!$A$1:$DW$117)</f>
        <v>55123253.466435902</v>
      </c>
      <c r="BQ140" s="46" cm="1">
        <f t="array" ref="BQ140">AnualidadActivo(BQ$2, $E140, $C140, $B140, $D140, Hombres!$A$1:$DW$117, Mujeres!$A$1:$DW$117)</f>
        <v>53989276.582907312</v>
      </c>
      <c r="BR140" s="46" cm="1">
        <f t="array" ref="BR140">AnualidadActivo(BR$2, $E140, $C140, $B140, $D140, Hombres!$A$1:$DW$117, Mujeres!$A$1:$DW$117)</f>
        <v>52601778.305536464</v>
      </c>
      <c r="BS140" s="46" cm="1">
        <f t="array" ref="BS140">AnualidadActivo(BS$2, $E140, $C140, $B140, $D140, Hombres!$A$1:$DW$117, Mujeres!$A$1:$DW$117)</f>
        <v>50951342.174129479</v>
      </c>
      <c r="BT140" s="46" cm="1">
        <f t="array" ref="BT140">AnualidadActivo(BT$2, $E140, $C140, $B140, $D140, Hombres!$A$1:$DW$117, Mujeres!$A$1:$DW$117)</f>
        <v>49030941.301356763</v>
      </c>
      <c r="BU140" s="46" cm="1">
        <f t="array" ref="BU140">AnualidadActivo(BU$2, $E140, $C140, $B140, $D140, Hombres!$A$1:$DW$117, Mujeres!$A$1:$DW$117)</f>
        <v>46836802.412429154</v>
      </c>
      <c r="BV140" s="46" cm="1">
        <f t="array" ref="BV140">AnualidadActivo(BV$2, $E140, $C140, $B140, $D140, Hombres!$A$1:$DW$117, Mujeres!$A$1:$DW$117)</f>
        <v>44372567.891375512</v>
      </c>
      <c r="BW140" s="46" cm="1">
        <f t="array" ref="BW140">AnualidadActivo(BW$2, $E140, $C140, $B140, $D140, Hombres!$A$1:$DW$117, Mujeres!$A$1:$DW$117)</f>
        <v>41652793.496413149</v>
      </c>
      <c r="BX140" s="46" cm="1">
        <f t="array" ref="BX140">AnualidadActivo(BX$2, $E140, $C140, $B140, $D140, Hombres!$A$1:$DW$117, Mujeres!$A$1:$DW$117)</f>
        <v>38702449.075394236</v>
      </c>
      <c r="BY140" s="46" cm="1">
        <f t="array" ref="BY140">AnualidadActivo(BY$2, $E140, $C140, $B140, $D140, Hombres!$A$1:$DW$117, Mujeres!$A$1:$DW$117)</f>
        <v>35554080.428993963</v>
      </c>
      <c r="BZ140" s="46" cm="1">
        <f t="array" ref="BZ140">AnualidadActivo(BZ$2, $E140, $C140, $B140, $D140, Hombres!$A$1:$DW$117, Mujeres!$A$1:$DW$117)</f>
        <v>32247575.694737513</v>
      </c>
      <c r="CA140" s="46" cm="1">
        <f t="array" ref="CA140">AnualidadActivo(CA$2, $E140, $C140, $B140, $D140, Hombres!$A$1:$DW$117, Mujeres!$A$1:$DW$117)</f>
        <v>28832419.505783558</v>
      </c>
      <c r="CB140" s="46" cm="1">
        <f t="array" ref="CB140">AnualidadActivo(CB$2, $E140, $C140, $B140, $D140, Hombres!$A$1:$DW$117, Mujeres!$A$1:$DW$117)</f>
        <v>25369576.292845849</v>
      </c>
      <c r="CC140" s="46" cm="1">
        <f t="array" ref="CC140">AnualidadActivo(CC$2, $E140, $C140, $B140, $D140, Hombres!$A$1:$DW$117, Mujeres!$A$1:$DW$117)</f>
        <v>21928027.148735747</v>
      </c>
      <c r="CD140" s="46" cm="1">
        <f t="array" ref="CD140">AnualidadActivo(CD$2, $E140, $C140, $B140, $D140, Hombres!$A$1:$DW$117, Mujeres!$A$1:$DW$117)</f>
        <v>18578863.956110962</v>
      </c>
      <c r="CE140" s="46" cm="1">
        <f t="array" ref="CE140">AnualidadActivo(CE$2, $E140, $C140, $B140, $D140, Hombres!$A$1:$DW$117, Mujeres!$A$1:$DW$117)</f>
        <v>15391828.466209397</v>
      </c>
      <c r="CF140" s="46" cm="1">
        <f t="array" ref="CF140">AnualidadActivo(CF$2, $E140, $C140, $B140, $D140, Hombres!$A$1:$DW$117, Mujeres!$A$1:$DW$117)</f>
        <v>12433133.084905161</v>
      </c>
      <c r="CG140" s="46" cm="1">
        <f t="array" ref="CG140">AnualidadActivo(CG$2, $E140, $C140, $B140, $D140, Hombres!$A$1:$DW$117, Mujeres!$A$1:$DW$117)</f>
        <v>9762115.7935927305</v>
      </c>
      <c r="CH140" s="46" cm="1">
        <f t="array" ref="CH140">AnualidadActivo(CH$2, $E140, $C140, $B140, $D140, Hombres!$A$1:$DW$117, Mujeres!$A$1:$DW$117)</f>
        <v>7424811.867604861</v>
      </c>
      <c r="CI140" s="46" cm="1">
        <f t="array" ref="CI140">AnualidadActivo(CI$2, $E140, $C140, $B140, $D140, Hombres!$A$1:$DW$117, Mujeres!$A$1:$DW$117)</f>
        <v>5448343.8918691296</v>
      </c>
      <c r="CJ140" s="46" cm="1">
        <f t="array" ref="CJ140">AnualidadActivo(CJ$2, $E140, $C140, $B140, $D140, Hombres!$A$1:$DW$117, Mujeres!$A$1:$DW$117)</f>
        <v>3839122.6962632062</v>
      </c>
      <c r="CK140" s="46" cm="1">
        <f t="array" ref="CK140">AnualidadActivo(CK$2, $E140, $C140, $B140, $D140, Hombres!$A$1:$DW$117, Mujeres!$A$1:$DW$117)</f>
        <v>2583569.1952345017</v>
      </c>
      <c r="CL140" s="46" cm="1">
        <f t="array" ref="CL140">AnualidadActivo(CL$2, $E140, $C140, $B140, $D140, Hombres!$A$1:$DW$117, Mujeres!$A$1:$DW$117)</f>
        <v>1650276.5616072465</v>
      </c>
      <c r="CM140" s="46" cm="1">
        <f t="array" ref="CM140">AnualidadActivo(CM$2, $E140, $C140, $B140, $D140, Hombres!$A$1:$DW$117, Mujeres!$A$1:$DW$117)</f>
        <v>993513.03118715284</v>
      </c>
      <c r="CN140" s="46" cm="1">
        <f t="array" ref="CN140">AnualidadActivo(CN$2, $E140, $C140, $B140, $D140, Hombres!$A$1:$DW$117, Mujeres!$A$1:$DW$117)</f>
        <v>559000.58189668041</v>
      </c>
      <c r="CO140" s="46" cm="1">
        <f t="array" ref="CO140">AnualidadActivo(CO$2, $E140, $C140, $B140, $D140, Hombres!$A$1:$DW$117, Mujeres!$A$1:$DW$117)</f>
        <v>290968.32092808909</v>
      </c>
      <c r="CP140" s="46" cm="1">
        <f t="array" ref="CP140">AnualidadActivo(CP$2, $E140, $C140, $B140, $D140, Hombres!$A$1:$DW$117, Mujeres!$A$1:$DW$117)</f>
        <v>0</v>
      </c>
      <c r="CQ140" s="46" cm="1">
        <f t="array" ref="CQ140">AnualidadActivo(CQ$2, $E140, $C140, $B140, $D140, Hombres!$A$1:$DW$117, Mujeres!$A$1:$DW$117)</f>
        <v>0</v>
      </c>
      <c r="CR140" s="46" cm="1">
        <f t="array" ref="CR140">AnualidadActivo(CR$2, $E140, $C140, $B140, $D140, Hombres!$A$1:$DW$117, Mujeres!$A$1:$DW$117)</f>
        <v>0</v>
      </c>
      <c r="CS140" s="46" cm="1">
        <f t="array" ref="CS140">AnualidadActivo(CS$2, $E140, $C140, $B140, $D140, Hombres!$A$1:$DW$117, Mujeres!$A$1:$DW$117)</f>
        <v>0</v>
      </c>
      <c r="CT140" s="46" cm="1">
        <f t="array" ref="CT140">AnualidadActivo(CT$2, $E140, $C140, $B140, $D140, Hombres!$A$1:$DW$117, Mujeres!$A$1:$DW$117)</f>
        <v>0</v>
      </c>
      <c r="CU140" s="46" cm="1">
        <f t="array" ref="CU140">AnualidadActivo(CU$2, $E140, $C140, $B140, $D140, Hombres!$A$1:$DW$117, Mujeres!$A$1:$DW$117)</f>
        <v>0</v>
      </c>
      <c r="CV140" s="46" cm="1">
        <f t="array" ref="CV140">AnualidadActivo(CV$2, $E140, $C140, $B140, $D140, Hombres!$A$1:$DW$117, Mujeres!$A$1:$DW$117)</f>
        <v>0</v>
      </c>
      <c r="CW140" s="46" cm="1">
        <f t="array" ref="CW140">AnualidadActivo(CW$2, $E140, $C140, $B140, $D140, Hombres!$A$1:$DW$117, Mujeres!$A$1:$DW$117)</f>
        <v>0</v>
      </c>
      <c r="CX140" s="46" cm="1">
        <f t="array" ref="CX140">AnualidadActivo(CX$2, $E140, $C140, $B140, $D140, Hombres!$A$1:$DW$117, Mujeres!$A$1:$DW$117)</f>
        <v>0</v>
      </c>
      <c r="CY140" s="46" cm="1">
        <f t="array" ref="CY140">AnualidadActivo(CY$2, $E140, $C140, $B140, $D140, Hombres!$A$1:$DW$117, Mujeres!$A$1:$DW$117)</f>
        <v>0</v>
      </c>
      <c r="CZ140" s="46" cm="1">
        <f t="array" ref="CZ140">AnualidadActivo(CZ$2, $E140, $C140, $B140, $D140, Hombres!$A$1:$DW$117, Mujeres!$A$1:$DW$117)</f>
        <v>0</v>
      </c>
      <c r="DA140" s="46" cm="1">
        <f t="array" ref="DA140">AnualidadActivo(DA$2, $E140, $C140, $B140, $D140, Hombres!$A$1:$DW$117, Mujeres!$A$1:$DW$117)</f>
        <v>0</v>
      </c>
      <c r="DD140" s="21"/>
      <c r="DE140" s="46" cm="1">
        <f t="array" ref="DE140">beneficio_muerte_individual_activo(DE$2,$F140,$D140, Hombres!$A$1:$DW$117, Mujeres!$A$1:$DW$117)</f>
        <v>0</v>
      </c>
      <c r="DF140" s="46" cm="1">
        <f t="array" ref="DF140">beneficio_muerte_individual_activo(DF$2,$F140,$D140, Hombres!$A$1:$DW$117, Mujeres!$A$1:$DW$117)</f>
        <v>6662</v>
      </c>
      <c r="DG140" s="46" cm="1">
        <f t="array" ref="DG140">beneficio_muerte_individual_activo(DG$2,$F140,$D140, Hombres!$A$1:$DW$117, Mujeres!$A$1:$DW$117)</f>
        <v>6673.0969031999994</v>
      </c>
      <c r="DH140" s="46" cm="1">
        <f t="array" ref="DH140">beneficio_muerte_individual_activo(DH$2,$F140,$D140, Hombres!$A$1:$DW$117, Mujeres!$A$1:$DW$117)</f>
        <v>6770.3949389345253</v>
      </c>
      <c r="DI140" s="46" cm="1">
        <f t="array" ref="DI140">beneficio_muerte_individual_activo(DI$2,$F140,$D140, Hombres!$A$1:$DW$117, Mujeres!$A$1:$DW$117)</f>
        <v>6951.4347439375642</v>
      </c>
      <c r="DJ140" s="46" cm="1">
        <f t="array" ref="DJ140">beneficio_muerte_individual_activo(DJ$2,$F140,$D140, Hombres!$A$1:$DW$117, Mujeres!$A$1:$DW$117)</f>
        <v>7207.7836906061466</v>
      </c>
      <c r="DK140" s="46" cm="1">
        <f t="array" ref="DK140">beneficio_muerte_individual_activo(DK$2,$F140,$D140, Hombres!$A$1:$DW$117, Mujeres!$A$1:$DW$117)</f>
        <v>7531.530713923361</v>
      </c>
      <c r="DL140" s="46" cm="1">
        <f t="array" ref="DL140">beneficio_muerte_individual_activo(DL$2,$F140,$D140, Hombres!$A$1:$DW$117, Mujeres!$A$1:$DW$117)</f>
        <v>7937.5883977981439</v>
      </c>
      <c r="DM140" s="46" cm="1">
        <f t="array" ref="DM140">beneficio_muerte_individual_activo(DM$2,$F140,$D140, Hombres!$A$1:$DW$117, Mujeres!$A$1:$DW$117)</f>
        <v>8427.8281554662481</v>
      </c>
      <c r="DN140" s="46" cm="1">
        <f t="array" ref="DN140">beneficio_muerte_individual_activo(DN$2,$F140,$D140, Hombres!$A$1:$DW$117, Mujeres!$A$1:$DW$117)</f>
        <v>8928.9135171497401</v>
      </c>
      <c r="DO140" s="46" cm="1">
        <f t="array" ref="DO140">beneficio_muerte_individual_activo(DO$2,$F140,$D140, Hombres!$A$1:$DW$117, Mujeres!$A$1:$DW$117)</f>
        <v>9340.957294638858</v>
      </c>
      <c r="DP140" s="46" cm="1">
        <f t="array" ref="DP140">beneficio_muerte_individual_activo(DP$2,$F140,$D140, Hombres!$A$1:$DW$117, Mujeres!$A$1:$DW$117)</f>
        <v>9646.2553496455967</v>
      </c>
      <c r="DQ140" s="46" cm="1">
        <f t="array" ref="DQ140">beneficio_muerte_individual_activo(DQ$2,$F140,$D140, Hombres!$A$1:$DW$117, Mujeres!$A$1:$DW$117)</f>
        <v>9924.1573080287708</v>
      </c>
      <c r="DR140" s="46" cm="1">
        <f t="array" ref="DR140">beneficio_muerte_individual_activo(DR$2,$F140,$D140, Hombres!$A$1:$DW$117, Mujeres!$A$1:$DW$117)</f>
        <v>10383.235090292474</v>
      </c>
      <c r="DS140" s="46" cm="1">
        <f t="array" ref="DS140">beneficio_muerte_individual_activo(DS$2,$F140,$D140, Hombres!$A$1:$DW$117, Mujeres!$A$1:$DW$117)</f>
        <v>11017.484414520304</v>
      </c>
      <c r="DT140" s="46" cm="1">
        <f t="array" ref="DT140">beneficio_muerte_individual_activo(DT$2,$F140,$D140, Hombres!$A$1:$DW$117, Mujeres!$A$1:$DW$117)</f>
        <v>11772.430445224702</v>
      </c>
      <c r="DU140" s="46" cm="1">
        <f t="array" ref="DU140">beneficio_muerte_individual_activo(DU$2,$F140,$D140, Hombres!$A$1:$DW$117, Mujeres!$A$1:$DW$117)</f>
        <v>12591.569472350595</v>
      </c>
      <c r="DV140" s="46" cm="1">
        <f t="array" ref="DV140">beneficio_muerte_individual_activo(DV$2,$F140,$D140, Hombres!$A$1:$DW$117, Mujeres!$A$1:$DW$117)</f>
        <v>13459.249643928884</v>
      </c>
      <c r="DW140" s="46" cm="1">
        <f t="array" ref="DW140">beneficio_muerte_individual_activo(DW$2,$F140,$D140, Hombres!$A$1:$DW$117, Mujeres!$A$1:$DW$117)</f>
        <v>14372.022337748725</v>
      </c>
      <c r="DX140" s="46" cm="1">
        <f t="array" ref="DX140">beneficio_muerte_individual_activo(DX$2,$F140,$D140, Hombres!$A$1:$DW$117, Mujeres!$A$1:$DW$117)</f>
        <v>15243.78284487718</v>
      </c>
      <c r="DY140" s="46" cm="1">
        <f t="array" ref="DY140">beneficio_muerte_individual_activo(DY$2,$F140,$D140, Hombres!$A$1:$DW$117, Mujeres!$A$1:$DW$117)</f>
        <v>16005.104622639727</v>
      </c>
      <c r="DZ140" s="46" cm="1">
        <f t="array" ref="DZ140">beneficio_muerte_individual_activo(DZ$2,$F140,$D140, Hombres!$A$1:$DW$117, Mujeres!$A$1:$DW$117)</f>
        <v>16813.833166533204</v>
      </c>
      <c r="EA140" s="46" cm="1">
        <f t="array" ref="EA140">beneficio_muerte_individual_activo(EA$2,$F140,$D140, Hombres!$A$1:$DW$117, Mujeres!$A$1:$DW$117)</f>
        <v>17773.085948999604</v>
      </c>
      <c r="EB140" s="46" cm="1">
        <f t="array" ref="EB140">beneficio_muerte_individual_activo(EB$2,$F140,$D140, Hombres!$A$1:$DW$117, Mujeres!$A$1:$DW$117)</f>
        <v>19082.564331929312</v>
      </c>
      <c r="EC140" s="46" cm="1">
        <f t="array" ref="EC140">beneficio_muerte_individual_activo(EC$2,$F140,$D140, Hombres!$A$1:$DW$117, Mujeres!$A$1:$DW$117)</f>
        <v>20783.794946295195</v>
      </c>
      <c r="ED140" s="46" cm="1">
        <f t="array" ref="ED140">beneficio_muerte_individual_activo(ED$2,$F140,$D140, Hombres!$A$1:$DW$117, Mujeres!$A$1:$DW$117)</f>
        <v>22817.46570537299</v>
      </c>
      <c r="EE140" s="46" cm="1">
        <f t="array" ref="EE140">beneficio_muerte_individual_activo(EE$2,$F140,$D140, Hombres!$A$1:$DW$117, Mujeres!$A$1:$DW$117)</f>
        <v>24914.80484020495</v>
      </c>
      <c r="EF140" s="46" cm="1">
        <f t="array" ref="EF140">beneficio_muerte_individual_activo(EF$2,$F140,$D140, Hombres!$A$1:$DW$117, Mujeres!$A$1:$DW$117)</f>
        <v>26934.188891178033</v>
      </c>
      <c r="EG140" s="46" cm="1">
        <f t="array" ref="EG140">beneficio_muerte_individual_activo(EG$2,$F140,$D140, Hombres!$A$1:$DW$117, Mujeres!$A$1:$DW$117)</f>
        <v>28927.393041108102</v>
      </c>
      <c r="EH140" s="46" cm="1">
        <f t="array" ref="EH140">beneficio_muerte_individual_activo(EH$2,$F140,$D140, Hombres!$A$1:$DW$117, Mujeres!$A$1:$DW$117)</f>
        <v>30865.291524106953</v>
      </c>
      <c r="EI140" s="46" cm="1">
        <f t="array" ref="EI140">beneficio_muerte_individual_activo(EI$2,$F140,$D140, Hombres!$A$1:$DW$117, Mujeres!$A$1:$DW$117)</f>
        <v>32760.548287843059</v>
      </c>
      <c r="EJ140" s="46" cm="1">
        <f t="array" ref="EJ140">beneficio_muerte_individual_activo(EJ$2,$F140,$D140, Hombres!$A$1:$DW$117, Mujeres!$A$1:$DW$117)</f>
        <v>34829.631004538474</v>
      </c>
      <c r="EK140" s="46" cm="1">
        <f t="array" ref="EK140">beneficio_muerte_individual_activo(EK$2,$F140,$D140, Hombres!$A$1:$DW$117, Mujeres!$A$1:$DW$117)</f>
        <v>22308.426243148904</v>
      </c>
      <c r="EL140" s="46" cm="1">
        <f t="array" ref="EL140">beneficio_muerte_individual_activo(EL$2,$F140,$D140, Hombres!$A$1:$DW$117, Mujeres!$A$1:$DW$117)</f>
        <v>23818.652383771623</v>
      </c>
      <c r="EM140" s="46" cm="1">
        <f t="array" ref="EM140">beneficio_muerte_individual_activo(EM$2,$F140,$D140, Hombres!$A$1:$DW$117, Mujeres!$A$1:$DW$117)</f>
        <v>25160.31378680536</v>
      </c>
      <c r="EN140" s="46" cm="1">
        <f t="array" ref="EN140">beneficio_muerte_individual_activo(EN$2,$F140,$D140, Hombres!$A$1:$DW$117, Mujeres!$A$1:$DW$117)</f>
        <v>26302.804761988373</v>
      </c>
      <c r="EO140" s="46" cm="1">
        <f t="array" ref="EO140">beneficio_muerte_individual_activo(EO$2,$F140,$D140, Hombres!$A$1:$DW$117, Mujeres!$A$1:$DW$117)</f>
        <v>27564.270379260561</v>
      </c>
      <c r="EP140" s="46" cm="1">
        <f t="array" ref="EP140">beneficio_muerte_individual_activo(EP$2,$F140,$D140, Hombres!$A$1:$DW$117, Mujeres!$A$1:$DW$117)</f>
        <v>29273.139048455101</v>
      </c>
      <c r="EQ140" s="46" cm="1">
        <f t="array" ref="EQ140">beneficio_muerte_individual_activo(EQ$2,$F140,$D140, Hombres!$A$1:$DW$117, Mujeres!$A$1:$DW$117)</f>
        <v>31681.66697798299</v>
      </c>
      <c r="ER140" s="46" cm="1">
        <f t="array" ref="ER140">beneficio_muerte_individual_activo(ER$2,$F140,$D140, Hombres!$A$1:$DW$117, Mujeres!$A$1:$DW$117)</f>
        <v>34801.392396888848</v>
      </c>
      <c r="ES140" s="46" cm="1">
        <f t="array" ref="ES140">beneficio_muerte_individual_activo(ES$2,$F140,$D140, Hombres!$A$1:$DW$117, Mujeres!$A$1:$DW$117)</f>
        <v>38507.414249227375</v>
      </c>
      <c r="ET140" s="46" cm="1">
        <f t="array" ref="ET140">beneficio_muerte_individual_activo(ET$2,$F140,$D140, Hombres!$A$1:$DW$117, Mujeres!$A$1:$DW$117)</f>
        <v>42606.884724412317</v>
      </c>
      <c r="EU140" s="46" cm="1">
        <f t="array" ref="EU140">beneficio_muerte_individual_activo(EU$2,$F140,$D140, Hombres!$A$1:$DW$117, Mujeres!$A$1:$DW$117)</f>
        <v>46672.712935630931</v>
      </c>
      <c r="EV140" s="46" cm="1">
        <f t="array" ref="EV140">beneficio_muerte_individual_activo(EV$2,$F140,$D140, Hombres!$A$1:$DW$117, Mujeres!$A$1:$DW$117)</f>
        <v>50410.525114532007</v>
      </c>
      <c r="EW140" s="46" cm="1">
        <f t="array" ref="EW140">beneficio_muerte_individual_activo(EW$2,$F140,$D140, Hombres!$A$1:$DW$117, Mujeres!$A$1:$DW$117)</f>
        <v>53747.135797438292</v>
      </c>
      <c r="EX140" s="46" cm="1">
        <f t="array" ref="EX140">beneficio_muerte_individual_activo(EX$2,$F140,$D140, Hombres!$A$1:$DW$117, Mujeres!$A$1:$DW$117)</f>
        <v>56792.602362917612</v>
      </c>
      <c r="EY140" s="46" cm="1">
        <f t="array" ref="EY140">beneficio_muerte_individual_activo(EY$2,$F140,$D140, Hombres!$A$1:$DW$117, Mujeres!$A$1:$DW$117)</f>
        <v>59853.78628229945</v>
      </c>
      <c r="EZ140" s="46" cm="1">
        <f t="array" ref="EZ140">beneficio_muerte_individual_activo(EZ$2,$F140,$D140, Hombres!$A$1:$DW$117, Mujeres!$A$1:$DW$117)</f>
        <v>66867.906188683512</v>
      </c>
      <c r="FA140" s="46" cm="1">
        <f t="array" ref="FA140">beneficio_muerte_individual_activo(FA$2,$F140,$D140, Hombres!$A$1:$DW$117, Mujeres!$A$1:$DW$117)</f>
        <v>70977.80088936977</v>
      </c>
      <c r="FB140" s="46" cm="1">
        <f t="array" ref="FB140">beneficio_muerte_individual_activo(FB$2,$F140,$D140, Hombres!$A$1:$DW$117, Mujeres!$A$1:$DW$117)</f>
        <v>75088.255360260315</v>
      </c>
      <c r="FC140" s="46" cm="1">
        <f t="array" ref="FC140">beneficio_muerte_individual_activo(FC$2,$F140,$D140, Hombres!$A$1:$DW$117, Mujeres!$A$1:$DW$117)</f>
        <v>79189.12098750638</v>
      </c>
      <c r="FD140" s="46" cm="1">
        <f t="array" ref="FD140">beneficio_muerte_individual_activo(FD$2,$F140,$D140, Hombres!$A$1:$DW$117, Mujeres!$A$1:$DW$117)</f>
        <v>83342.893845639133</v>
      </c>
      <c r="FE140" s="46" cm="1">
        <f t="array" ref="FE140">beneficio_muerte_individual_activo(FE$2,$F140,$D140, Hombres!$A$1:$DW$117, Mujeres!$A$1:$DW$117)</f>
        <v>87508.264822225377</v>
      </c>
      <c r="FF140" s="46" cm="1">
        <f t="array" ref="FF140">beneficio_muerte_individual_activo(FF$2,$F140,$D140, Hombres!$A$1:$DW$117, Mujeres!$A$1:$DW$117)</f>
        <v>91617.203234524161</v>
      </c>
      <c r="FG140" s="46" cm="1">
        <f t="array" ref="FG140">beneficio_muerte_individual_activo(FG$2,$F140,$D140, Hombres!$A$1:$DW$117, Mujeres!$A$1:$DW$117)</f>
        <v>95496.831281218299</v>
      </c>
      <c r="FH140" s="46" cm="1">
        <f t="array" ref="FH140">beneficio_muerte_individual_activo(FH$2,$F140,$D140, Hombres!$A$1:$DW$117, Mujeres!$A$1:$DW$117)</f>
        <v>98986.337325906192</v>
      </c>
      <c r="FI140" s="46" cm="1">
        <f t="array" ref="FI140">beneficio_muerte_individual_activo(FI$2,$F140,$D140, Hombres!$A$1:$DW$117, Mujeres!$A$1:$DW$117)</f>
        <v>101990.86896898487</v>
      </c>
      <c r="FJ140" s="46" cm="1">
        <f t="array" ref="FJ140">beneficio_muerte_individual_activo(FJ$2,$F140,$D140, Hombres!$A$1:$DW$117, Mujeres!$A$1:$DW$117)</f>
        <v>104393.6452674988</v>
      </c>
      <c r="FK140" s="46" cm="1">
        <f t="array" ref="FK140">beneficio_muerte_individual_activo(FK$2,$F140,$D140, Hombres!$A$1:$DW$117, Mujeres!$A$1:$DW$117)</f>
        <v>106036.92375363271</v>
      </c>
      <c r="FL140" s="46" cm="1">
        <f t="array" ref="FL140">beneficio_muerte_individual_activo(FL$2,$F140,$D140, Hombres!$A$1:$DW$117, Mujeres!$A$1:$DW$117)</f>
        <v>106697.5087304539</v>
      </c>
      <c r="FM140" s="46" cm="1">
        <f t="array" ref="FM140">beneficio_muerte_individual_activo(FM$2,$F140,$D140, Hombres!$A$1:$DW$117, Mujeres!$A$1:$DW$117)</f>
        <v>106198.94969516383</v>
      </c>
      <c r="FN140" s="46" cm="1">
        <f t="array" ref="FN140">beneficio_muerte_individual_activo(FN$2,$F140,$D140, Hombres!$A$1:$DW$117, Mujeres!$A$1:$DW$117)</f>
        <v>104476.68057505788</v>
      </c>
      <c r="FO140" s="46" cm="1">
        <f t="array" ref="FO140">beneficio_muerte_individual_activo(FO$2,$F140,$D140, Hombres!$A$1:$DW$117, Mujeres!$A$1:$DW$117)</f>
        <v>101501.45981076162</v>
      </c>
      <c r="FP140" s="46" cm="1">
        <f t="array" ref="FP140">beneficio_muerte_individual_activo(FP$2,$F140,$D140, Hombres!$A$1:$DW$117, Mujeres!$A$1:$DW$117)</f>
        <v>97224.394811602499</v>
      </c>
      <c r="FQ140" s="106" cm="1">
        <f t="array" ref="FQ140">beneficio_muerte_individual_activo(FQ$2,$F140,$D140, Hombres!$A$1:$DW$117, Mujeres!$A$1:$DW$117)</f>
        <v>91597.762224171456</v>
      </c>
      <c r="FR140" s="46" cm="1">
        <f t="array" ref="FR140">beneficio_muerte_individual_activo(FR$2,$F140,$D140, Hombres!$A$1:$DW$117, Mujeres!$A$1:$DW$117)</f>
        <v>84688.929958506022</v>
      </c>
      <c r="FS140" s="46" cm="1">
        <f t="array" ref="FS140">beneficio_muerte_individual_activo(FS$2,$F140,$D140, Hombres!$A$1:$DW$117, Mujeres!$A$1:$DW$117)</f>
        <v>76703.474040149085</v>
      </c>
      <c r="FT140" s="46" cm="1">
        <f t="array" ref="FT140">beneficio_muerte_individual_activo(FT$2,$F140,$D140, Hombres!$A$1:$DW$117, Mujeres!$A$1:$DW$117)</f>
        <v>67910.167696101227</v>
      </c>
      <c r="FU140" s="46" cm="1">
        <f t="array" ref="FU140">beneficio_muerte_individual_activo(FU$2,$F140,$D140, Hombres!$A$1:$DW$117, Mujeres!$A$1:$DW$117)</f>
        <v>58601.960844398614</v>
      </c>
      <c r="FV140" s="46" cm="1">
        <f t="array" ref="FV140">beneficio_muerte_individual_activo(FV$2,$F140,$D140, Hombres!$A$1:$DW$117, Mujeres!$A$1:$DW$117)</f>
        <v>49103.853846693972</v>
      </c>
      <c r="FW140" s="46" cm="1">
        <f t="array" ref="FW140">beneficio_muerte_individual_activo(FW$2,$F140,$D140, Hombres!$A$1:$DW$117, Mujeres!$A$1:$DW$117)</f>
        <v>39799.26114428552</v>
      </c>
      <c r="FX140" s="46" cm="1">
        <f t="array" ref="FX140">beneficio_muerte_individual_activo(FX$2,$F140,$D140, Hombres!$A$1:$DW$117, Mujeres!$A$1:$DW$117)</f>
        <v>31084.01175479162</v>
      </c>
      <c r="FY140" s="46" cm="1">
        <f t="array" ref="FY140">beneficio_muerte_individual_activo(FY$2,$F140,$D140, Hombres!$A$1:$DW$117, Mujeres!$A$1:$DW$117)</f>
        <v>23289.712069994137</v>
      </c>
      <c r="FZ140" s="46" cm="1">
        <f t="array" ref="FZ140">beneficio_muerte_individual_activo(FZ$2,$F140,$D140, Hombres!$A$1:$DW$117, Mujeres!$A$1:$DW$117)</f>
        <v>16646.778051663874</v>
      </c>
      <c r="GA140" s="46" cm="1">
        <f t="array" ref="GA140">beneficio_muerte_individual_activo(GA$2,$F140,$D140, Hombres!$A$1:$DW$117, Mujeres!$A$1:$DW$117)</f>
        <v>11274.728921539743</v>
      </c>
      <c r="GB140" s="46" cm="1">
        <f t="array" ref="GB140">beneficio_muerte_individual_activo(GB$2,$F140,$D140, Hombres!$A$1:$DW$117, Mujeres!$A$1:$DW$117)</f>
        <v>7182.1397382877685</v>
      </c>
      <c r="GC140" s="46" cm="1">
        <f t="array" ref="GC140">beneficio_muerte_individual_activo(GC$2,$F140,$D140, Hombres!$A$1:$DW$117, Mujeres!$A$1:$DW$117)</f>
        <v>4267.3638711639114</v>
      </c>
      <c r="GD140" s="46" cm="1">
        <f t="array" ref="GD140">beneficio_muerte_individual_activo(GD$2,$F140,$D140, Hombres!$A$1:$DW$117, Mujeres!$A$1:$DW$117)</f>
        <v>2341.3189387486991</v>
      </c>
      <c r="GE140" s="46" cm="1">
        <f t="array" ref="GE140">beneficio_muerte_individual_activo(GE$2,$F140,$D140, Hombres!$A$1:$DW$117, Mujeres!$A$1:$DW$117)</f>
        <v>1171.4595498782246</v>
      </c>
      <c r="GF140" s="46" cm="1">
        <f t="array" ref="GF140">beneficio_muerte_individual_activo(GF$2,$F140,$D140, Hombres!$A$1:$DW$117, Mujeres!$A$1:$DW$117)</f>
        <v>526.29068411795731</v>
      </c>
      <c r="GG140" s="46" cm="1">
        <f t="array" ref="GG140">beneficio_muerte_individual_activo(GG$2,$F140,$D140, Hombres!$A$1:$DW$117, Mujeres!$A$1:$DW$117)</f>
        <v>208.27313339290052</v>
      </c>
      <c r="GH140" s="46" cm="1">
        <f t="array" ref="GH140">beneficio_muerte_individual_activo(GH$2,$F140,$D140, Hombres!$A$1:$DW$117, Mujeres!$A$1:$DW$117)</f>
        <v>70.826896578810562</v>
      </c>
      <c r="GI140" s="46" cm="1">
        <f t="array" ref="GI140">beneficio_muerte_individual_activo(GI$2,$F140,$D140, Hombres!$A$1:$DW$117, Mujeres!$A$1:$DW$117)</f>
        <v>0</v>
      </c>
      <c r="GJ140" s="46" cm="1">
        <f t="array" ref="GJ140">beneficio_muerte_individual_activo(GJ$2,$F140,$D140, Hombres!$A$1:$DW$117, Mujeres!$A$1:$DW$117)</f>
        <v>0</v>
      </c>
      <c r="GK140" s="46" cm="1">
        <f t="array" ref="GK140">beneficio_muerte_individual_activo(GK$2,$F140,$D140, Hombres!$A$1:$DW$117, Mujeres!$A$1:$DW$117)</f>
        <v>0</v>
      </c>
      <c r="GL140" s="46" cm="1">
        <f t="array" ref="GL140">beneficio_muerte_individual_activo(GL$2,$F140,$D140, Hombres!$A$1:$DW$117, Mujeres!$A$1:$DW$117)</f>
        <v>0</v>
      </c>
      <c r="GM140" s="46" cm="1">
        <f t="array" ref="GM140">beneficio_muerte_individual_activo(GM$2,$F140,$D140, Hombres!$A$1:$DW$117, Mujeres!$A$1:$DW$117)</f>
        <v>0</v>
      </c>
      <c r="GN140" s="46" cm="1">
        <f t="array" ref="GN140">beneficio_muerte_individual_activo(GN$2,$F140,$D140, Hombres!$A$1:$DW$117, Mujeres!$A$1:$DW$117)</f>
        <v>0</v>
      </c>
      <c r="GO140" s="46" cm="1">
        <f t="array" ref="GO140">beneficio_muerte_individual_activo(GO$2,$F140,$D140, Hombres!$A$1:$DW$117, Mujeres!$A$1:$DW$117)</f>
        <v>0</v>
      </c>
      <c r="GP140" s="46" cm="1">
        <f t="array" ref="GP140">beneficio_muerte_individual_activo(GP$2,$F140,$D140, Hombres!$A$1:$DW$117, Mujeres!$A$1:$DW$117)</f>
        <v>0</v>
      </c>
      <c r="GQ140" s="46" cm="1">
        <f t="array" ref="GQ140">beneficio_muerte_individual_activo(GQ$2,$F140,$D140, Hombres!$A$1:$DW$117, Mujeres!$A$1:$DW$117)</f>
        <v>0</v>
      </c>
      <c r="GR140" s="46" cm="1">
        <f t="array" ref="GR140">beneficio_muerte_individual_activo(GR$2,$F140,$D140, Hombres!$A$1:$DW$117, Mujeres!$A$1:$DW$117)</f>
        <v>0</v>
      </c>
      <c r="GS140" s="46" cm="1">
        <f t="array" ref="GS140">beneficio_muerte_individual_activo(GS$2,$F140,$D140, Hombres!$A$1:$DW$117, Mujeres!$A$1:$DW$117)</f>
        <v>0</v>
      </c>
      <c r="GT140" s="46" cm="1">
        <f t="array" ref="GT140">beneficio_muerte_individual_activo(GT$2,$F140,$D140, Hombres!$A$1:$DW$117, Mujeres!$A$1:$DW$117)</f>
        <v>0</v>
      </c>
      <c r="GU140" s="46" cm="1">
        <f t="array" ref="GU140">beneficio_muerte_individual_activo(GU$2,$F140,$D140, Hombres!$A$1:$DW$117, Mujeres!$A$1:$DW$117)</f>
        <v>0</v>
      </c>
      <c r="GV140" s="46" cm="1">
        <f t="array" ref="GV140">beneficio_muerte_individual_activo(GV$2,$F140,$D140, Hombres!$A$1:$DW$117, Mujeres!$A$1:$DW$117)</f>
        <v>0</v>
      </c>
    </row>
    <row r="141" spans="1:204" x14ac:dyDescent="0.25">
      <c r="A141" s="1">
        <f t="shared" si="2"/>
        <v>139</v>
      </c>
      <c r="B141" s="75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39" cm="1">
        <f t="array" ref="G141">PorcentajePension(C141,E141, D141)</f>
        <v>0.85</v>
      </c>
      <c r="I141" s="72"/>
      <c r="J141" s="46" cm="1">
        <f t="array" ref="J141">AnualidadActivo(J$2, $E141, $C141, $B141, $D141, Hombres!$A$1:$DW$117, Mujeres!$A$1:$DW$117)</f>
        <v>0</v>
      </c>
      <c r="K141" s="46" cm="1">
        <f t="array" ref="K141">AnualidadActivo(K$2, $E141, $C141, $B141, $D141, Hombres!$A$1:$DW$117, Mujeres!$A$1:$DW$117)</f>
        <v>0</v>
      </c>
      <c r="L141" s="46" cm="1">
        <f t="array" ref="L141">AnualidadActivo(L$2, $E141, $C141, $B141, $D141, Hombres!$A$1:$DW$117, Mujeres!$A$1:$DW$117)</f>
        <v>0</v>
      </c>
      <c r="M141" s="46" cm="1">
        <f t="array" ref="M141">AnualidadActivo(M$2, $E141, $C141, $B141, $D141, Hombres!$A$1:$DW$117, Mujeres!$A$1:$DW$117)</f>
        <v>0</v>
      </c>
      <c r="N141" s="46" cm="1">
        <f t="array" ref="N141">AnualidadActivo(N$2, $E141, $C141, $B141, $D141, Hombres!$A$1:$DW$117, Mujeres!$A$1:$DW$117)</f>
        <v>0</v>
      </c>
      <c r="O141" s="46" cm="1">
        <f t="array" ref="O141">AnualidadActivo(O$2, $E141, $C141, $B141, $D141, Hombres!$A$1:$DW$117, Mujeres!$A$1:$DW$117)</f>
        <v>0</v>
      </c>
      <c r="P141" s="46" cm="1">
        <f t="array" ref="P141">AnualidadActivo(P$2, $E141, $C141, $B141, $D141, Hombres!$A$1:$DW$117, Mujeres!$A$1:$DW$117)</f>
        <v>0</v>
      </c>
      <c r="Q141" s="46" cm="1">
        <f t="array" ref="Q141">AnualidadActivo(Q$2, $E141, $C141, $B141, $D141, Hombres!$A$1:$DW$117, Mujeres!$A$1:$DW$117)</f>
        <v>0</v>
      </c>
      <c r="R141" s="46" cm="1">
        <f t="array" ref="R141">AnualidadActivo(R$2, $E141, $C141, $B141, $D141, Hombres!$A$1:$DW$117, Mujeres!$A$1:$DW$117)</f>
        <v>0</v>
      </c>
      <c r="S141" s="46" cm="1">
        <f t="array" ref="S141">AnualidadActivo(S$2, $E141, $C141, $B141, $D141, Hombres!$A$1:$DW$117, Mujeres!$A$1:$DW$117)</f>
        <v>0</v>
      </c>
      <c r="T141" s="46" cm="1">
        <f t="array" ref="T141">AnualidadActivo(T$2, $E141, $C141, $B141, $D141, Hombres!$A$1:$DW$117, Mujeres!$A$1:$DW$117)</f>
        <v>0</v>
      </c>
      <c r="U141" s="46" cm="1">
        <f t="array" ref="U141">AnualidadActivo(U$2, $E141, $C141, $B141, $D141, Hombres!$A$1:$DW$117, Mujeres!$A$1:$DW$117)</f>
        <v>0</v>
      </c>
      <c r="V141" s="46" cm="1">
        <f t="array" ref="V141">AnualidadActivo(V$2, $E141, $C141, $B141, $D141, Hombres!$A$1:$DW$117, Mujeres!$A$1:$DW$117)</f>
        <v>0</v>
      </c>
      <c r="W141" s="46" cm="1">
        <f t="array" ref="W141">AnualidadActivo(W$2, $E141, $C141, $B141, $D141, Hombres!$A$1:$DW$117, Mujeres!$A$1:$DW$117)</f>
        <v>0</v>
      </c>
      <c r="X141" s="46" cm="1">
        <f t="array" ref="X141">AnualidadActivo(X$2, $E141, $C141, $B141, $D141, Hombres!$A$1:$DW$117, Mujeres!$A$1:$DW$117)</f>
        <v>0</v>
      </c>
      <c r="Y141" s="46" cm="1">
        <f t="array" ref="Y141">AnualidadActivo(Y$2, $E141, $C141, $B141, $D141, Hombres!$A$1:$DW$117, Mujeres!$A$1:$DW$117)</f>
        <v>0</v>
      </c>
      <c r="Z141" s="46" cm="1">
        <f t="array" ref="Z141">AnualidadActivo(Z$2, $E141, $C141, $B141, $D141, Hombres!$A$1:$DW$117, Mujeres!$A$1:$DW$117)</f>
        <v>0</v>
      </c>
      <c r="AA141" s="46" cm="1">
        <f t="array" ref="AA141">AnualidadActivo(AA$2, $E141, $C141, $B141, $D141, Hombres!$A$1:$DW$117, Mujeres!$A$1:$DW$117)</f>
        <v>0</v>
      </c>
      <c r="AB141" s="46" cm="1">
        <f t="array" ref="AB141">AnualidadActivo(AB$2, $E141, $C141, $B141, $D141, Hombres!$A$1:$DW$117, Mujeres!$A$1:$DW$117)</f>
        <v>0</v>
      </c>
      <c r="AC141" s="46" cm="1">
        <f t="array" ref="AC141">AnualidadActivo(AC$2, $E141, $C141, $B141, $D141, Hombres!$A$1:$DW$117, Mujeres!$A$1:$DW$117)</f>
        <v>0</v>
      </c>
      <c r="AD141" s="46" cm="1">
        <f t="array" ref="AD141">AnualidadActivo(AD$2, $E141, $C141, $B141, $D141, Hombres!$A$1:$DW$117, Mujeres!$A$1:$DW$117)</f>
        <v>0</v>
      </c>
      <c r="AE141" s="46" cm="1">
        <f t="array" ref="AE141">AnualidadActivo(AE$2, $E141, $C141, $B141, $D141, Hombres!$A$1:$DW$117, Mujeres!$A$1:$DW$117)</f>
        <v>0</v>
      </c>
      <c r="AF141" s="46" cm="1">
        <f t="array" ref="AF141">AnualidadActivo(AF$2, $E141, $C141, $B141, $D141, Hombres!$A$1:$DW$117, Mujeres!$A$1:$DW$117)</f>
        <v>0</v>
      </c>
      <c r="AG141" s="46" cm="1">
        <f t="array" ref="AG141">AnualidadActivo(AG$2, $E141, $C141, $B141, $D141, Hombres!$A$1:$DW$117, Mujeres!$A$1:$DW$117)</f>
        <v>0</v>
      </c>
      <c r="AH141" s="46" cm="1">
        <f t="array" ref="AH141">AnualidadActivo(AH$2, $E141, $C141, $B141, $D141, Hombres!$A$1:$DW$117, Mujeres!$A$1:$DW$117)</f>
        <v>0</v>
      </c>
      <c r="AI141" s="46" cm="1">
        <f t="array" ref="AI141">AnualidadActivo(AI$2, $E141, $C141, $B141, $D141, Hombres!$A$1:$DW$117, Mujeres!$A$1:$DW$117)</f>
        <v>0</v>
      </c>
      <c r="AJ141" s="46" cm="1">
        <f t="array" ref="AJ141">AnualidadActivo(AJ$2, $E141, $C141, $B141, $D141, Hombres!$A$1:$DW$117, Mujeres!$A$1:$DW$117)</f>
        <v>0</v>
      </c>
      <c r="AK141" s="46" cm="1">
        <f t="array" ref="AK141">AnualidadActivo(AK$2, $E141, $C141, $B141, $D141, Hombres!$A$1:$DW$117, Mujeres!$A$1:$DW$117)</f>
        <v>0</v>
      </c>
      <c r="AL141" s="46" cm="1">
        <f t="array" ref="AL141">AnualidadActivo(AL$2, $E141, $C141, $B141, $D141, Hombres!$A$1:$DW$117, Mujeres!$A$1:$DW$117)</f>
        <v>0</v>
      </c>
      <c r="AM141" s="46" cm="1">
        <f t="array" ref="AM141">AnualidadActivo(AM$2, $E141, $C141, $B141, $D141, Hombres!$A$1:$DW$117, Mujeres!$A$1:$DW$117)</f>
        <v>0</v>
      </c>
      <c r="AN141" s="46" cm="1">
        <f t="array" ref="AN141">AnualidadActivo(AN$2, $E141, $C141, $B141, $D141, Hombres!$A$1:$DW$117, Mujeres!$A$1:$DW$117)</f>
        <v>0</v>
      </c>
      <c r="AO141" s="46" cm="1">
        <f t="array" ref="AO141">AnualidadActivo(AO$2, $E141, $C141, $B141, $D141, Hombres!$A$1:$DW$117, Mujeres!$A$1:$DW$117)</f>
        <v>0</v>
      </c>
      <c r="AP141" s="46" cm="1">
        <f t="array" ref="AP141">AnualidadActivo(AP$2, $E141, $C141, $B141, $D141, Hombres!$A$1:$DW$117, Mujeres!$A$1:$DW$117)</f>
        <v>0</v>
      </c>
      <c r="AQ141" s="46" cm="1">
        <f t="array" ref="AQ141">AnualidadActivo(AQ$2, $E141, $C141, $B141, $D141, Hombres!$A$1:$DW$117, Mujeres!$A$1:$DW$117)</f>
        <v>15301741.418949388</v>
      </c>
      <c r="AR141" s="46" cm="1">
        <f t="array" ref="AR141">AnualidadActivo(AR$2, $E141, $C141, $B141, $D141, Hombres!$A$1:$DW$117, Mujeres!$A$1:$DW$117)</f>
        <v>15760793.661517866</v>
      </c>
      <c r="AS141" s="46" cm="1">
        <f t="array" ref="AS141">AnualidadActivo(AS$2, $E141, $C141, $B141, $D141, Hombres!$A$1:$DW$117, Mujeres!$A$1:$DW$117)</f>
        <v>16233617.471363403</v>
      </c>
      <c r="AT141" s="46" cm="1">
        <f t="array" ref="AT141">AnualidadActivo(AT$2, $E141, $C141, $B141, $D141, Hombres!$A$1:$DW$117, Mujeres!$A$1:$DW$117)</f>
        <v>16720625.995504308</v>
      </c>
      <c r="AU141" s="46" cm="1">
        <f t="array" ref="AU141">AnualidadActivo(AU$2, $E141, $C141, $B141, $D141, Hombres!$A$1:$DW$117, Mujeres!$A$1:$DW$117)</f>
        <v>17222244.775369436</v>
      </c>
      <c r="AV141" s="46" cm="1">
        <f t="array" ref="AV141">AnualidadActivo(AV$2, $E141, $C141, $B141, $D141, Hombres!$A$1:$DW$117, Mujeres!$A$1:$DW$117)</f>
        <v>17593080.522103257</v>
      </c>
      <c r="AW141" s="46" cm="1">
        <f t="array" ref="AW141">AnualidadActivo(AW$2, $E141, $C141, $B141, $D141, Hombres!$A$1:$DW$117, Mujeres!$A$1:$DW$117)</f>
        <v>17960497.776005242</v>
      </c>
      <c r="AX141" s="46" cm="1">
        <f t="array" ref="AX141">AnualidadActivo(AX$2, $E141, $C141, $B141, $D141, Hombres!$A$1:$DW$117, Mujeres!$A$1:$DW$117)</f>
        <v>18324821.64201761</v>
      </c>
      <c r="AY141" s="46" cm="1">
        <f t="array" ref="AY141">AnualidadActivo(AY$2, $E141, $C141, $B141, $D141, Hombres!$A$1:$DW$117, Mujeres!$A$1:$DW$117)</f>
        <v>18686679.421131611</v>
      </c>
      <c r="AZ141" s="46" cm="1">
        <f t="array" ref="AZ141">AnualidadActivo(AZ$2, $E141, $C141, $B141, $D141, Hombres!$A$1:$DW$117, Mujeres!$A$1:$DW$117)</f>
        <v>19044475.065929238</v>
      </c>
      <c r="BA141" s="46" cm="1">
        <f t="array" ref="BA141">AnualidadActivo(BA$2, $E141, $C141, $B141, $D141, Hombres!$A$1:$DW$117, Mujeres!$A$1:$DW$117)</f>
        <v>19393970.207169045</v>
      </c>
      <c r="BB141" s="46" cm="1">
        <f t="array" ref="BB141">AnualidadActivo(BB$2, $E141, $C141, $B141, $D141, Hombres!$A$1:$DW$117, Mujeres!$A$1:$DW$117)</f>
        <v>19728495.034421213</v>
      </c>
      <c r="BC141" s="46" cm="1">
        <f t="array" ref="BC141">AnualidadActivo(BC$2, $E141, $C141, $B141, $D141, Hombres!$A$1:$DW$117, Mujeres!$A$1:$DW$117)</f>
        <v>20040554.923811059</v>
      </c>
      <c r="BD141" s="46" cm="1">
        <f t="array" ref="BD141">AnualidadActivo(BD$2, $E141, $C141, $B141, $D141, Hombres!$A$1:$DW$117, Mujeres!$A$1:$DW$117)</f>
        <v>20322893.355934158</v>
      </c>
      <c r="BE141" s="46" cm="1">
        <f t="array" ref="BE141">AnualidadActivo(BE$2, $E141, $C141, $B141, $D141, Hombres!$A$1:$DW$117, Mujeres!$A$1:$DW$117)</f>
        <v>20569169.632513233</v>
      </c>
      <c r="BF141" s="46" cm="1">
        <f t="array" ref="BF141">AnualidadActivo(BF$2, $E141, $C141, $B141, $D141, Hombres!$A$1:$DW$117, Mujeres!$A$1:$DW$117)</f>
        <v>20776212.497022357</v>
      </c>
      <c r="BG141" s="46" cm="1">
        <f t="array" ref="BG141">AnualidadActivo(BG$2, $E141, $C141, $B141, $D141, Hombres!$A$1:$DW$117, Mujeres!$A$1:$DW$117)</f>
        <v>20943342.874079131</v>
      </c>
      <c r="BH141" s="46" cm="1">
        <f t="array" ref="BH141">AnualidadActivo(BH$2, $E141, $C141, $B141, $D141, Hombres!$A$1:$DW$117, Mujeres!$A$1:$DW$117)</f>
        <v>21070704.305668671</v>
      </c>
      <c r="BI141" s="46" cm="1">
        <f t="array" ref="BI141">AnualidadActivo(BI$2, $E141, $C141, $B141, $D141, Hombres!$A$1:$DW$117, Mujeres!$A$1:$DW$117)</f>
        <v>21157622.246242512</v>
      </c>
      <c r="BJ141" s="46" cm="1">
        <f t="array" ref="BJ141">AnualidadActivo(BJ$2, $E141, $C141, $B141, $D141, Hombres!$A$1:$DW$117, Mujeres!$A$1:$DW$117)</f>
        <v>21200522.964457799</v>
      </c>
      <c r="BK141" s="46" cm="1">
        <f t="array" ref="BK141">AnualidadActivo(BK$2, $E141, $C141, $B141, $D141, Hombres!$A$1:$DW$117, Mujeres!$A$1:$DW$117)</f>
        <v>21155520.338754348</v>
      </c>
      <c r="BL141" s="46" cm="1">
        <f t="array" ref="BL141">AnualidadActivo(BL$2, $E141, $C141, $B141, $D141, Hombres!$A$1:$DW$117, Mujeres!$A$1:$DW$117)</f>
        <v>21045624.011116862</v>
      </c>
      <c r="BM141" s="46" cm="1">
        <f t="array" ref="BM141">AnualidadActivo(BM$2, $E141, $C141, $B141, $D141, Hombres!$A$1:$DW$117, Mujeres!$A$1:$DW$117)</f>
        <v>20865681.421392556</v>
      </c>
      <c r="BN141" s="46" cm="1">
        <f t="array" ref="BN141">AnualidadActivo(BN$2, $E141, $C141, $B141, $D141, Hombres!$A$1:$DW$117, Mujeres!$A$1:$DW$117)</f>
        <v>20610363.038532555</v>
      </c>
      <c r="BO141" s="46" cm="1">
        <f t="array" ref="BO141">AnualidadActivo(BO$2, $E141, $C141, $B141, $D141, Hombres!$A$1:$DW$117, Mujeres!$A$1:$DW$117)</f>
        <v>20273332.654035117</v>
      </c>
      <c r="BP141" s="46" cm="1">
        <f t="array" ref="BP141">AnualidadActivo(BP$2, $E141, $C141, $B141, $D141, Hombres!$A$1:$DW$117, Mujeres!$A$1:$DW$117)</f>
        <v>19848351.985701602</v>
      </c>
      <c r="BQ141" s="46" cm="1">
        <f t="array" ref="BQ141">AnualidadActivo(BQ$2, $E141, $C141, $B141, $D141, Hombres!$A$1:$DW$117, Mujeres!$A$1:$DW$117)</f>
        <v>19329658.238540638</v>
      </c>
      <c r="BR141" s="46" cm="1">
        <f t="array" ref="BR141">AnualidadActivo(BR$2, $E141, $C141, $B141, $D141, Hombres!$A$1:$DW$117, Mujeres!$A$1:$DW$117)</f>
        <v>18713384.333670992</v>
      </c>
      <c r="BS141" s="46" cm="1">
        <f t="array" ref="BS141">AnualidadActivo(BS$2, $E141, $C141, $B141, $D141, Hombres!$A$1:$DW$117, Mujeres!$A$1:$DW$117)</f>
        <v>17997717.578975651</v>
      </c>
      <c r="BT141" s="46" cm="1">
        <f t="array" ref="BT141">AnualidadActivo(BT$2, $E141, $C141, $B141, $D141, Hombres!$A$1:$DW$117, Mujeres!$A$1:$DW$117)</f>
        <v>17182343.042530939</v>
      </c>
      <c r="BU141" s="46" cm="1">
        <f t="array" ref="BU141">AnualidadActivo(BU$2, $E141, $C141, $B141, $D141, Hombres!$A$1:$DW$117, Mujeres!$A$1:$DW$117)</f>
        <v>16268960.906707298</v>
      </c>
      <c r="BV141" s="46" cm="1">
        <f t="array" ref="BV141">AnualidadActivo(BV$2, $E141, $C141, $B141, $D141, Hombres!$A$1:$DW$117, Mujeres!$A$1:$DW$117)</f>
        <v>15262145.165564382</v>
      </c>
      <c r="BW141" s="46" cm="1">
        <f t="array" ref="BW141">AnualidadActivo(BW$2, $E141, $C141, $B141, $D141, Hombres!$A$1:$DW$117, Mujeres!$A$1:$DW$117)</f>
        <v>14170686.254212502</v>
      </c>
      <c r="BX141" s="46" cm="1">
        <f t="array" ref="BX141">AnualidadActivo(BX$2, $E141, $C141, $B141, $D141, Hombres!$A$1:$DW$117, Mujeres!$A$1:$DW$117)</f>
        <v>13007460.490115602</v>
      </c>
      <c r="BY141" s="46" cm="1">
        <f t="array" ref="BY141">AnualidadActivo(BY$2, $E141, $C141, $B141, $D141, Hombres!$A$1:$DW$117, Mujeres!$A$1:$DW$117)</f>
        <v>11788219.149512725</v>
      </c>
      <c r="BZ141" s="46" cm="1">
        <f t="array" ref="BZ141">AnualidadActivo(BZ$2, $E141, $C141, $B141, $D141, Hombres!$A$1:$DW$117, Mujeres!$A$1:$DW$117)</f>
        <v>10531324.943650393</v>
      </c>
      <c r="CA141" s="46" cm="1">
        <f t="array" ref="CA141">AnualidadActivo(CA$2, $E141, $C141, $B141, $D141, Hombres!$A$1:$DW$117, Mujeres!$A$1:$DW$117)</f>
        <v>9258308.5471905023</v>
      </c>
      <c r="CB141" s="46" cm="1">
        <f t="array" ref="CB141">AnualidadActivo(CB$2, $E141, $C141, $B141, $D141, Hombres!$A$1:$DW$117, Mujeres!$A$1:$DW$117)</f>
        <v>7994148.7771966197</v>
      </c>
      <c r="CC141" s="46" cm="1">
        <f t="array" ref="CC141">AnualidadActivo(CC$2, $E141, $C141, $B141, $D141, Hombres!$A$1:$DW$117, Mujeres!$A$1:$DW$117)</f>
        <v>6765595.6181747355</v>
      </c>
      <c r="CD141" s="46" cm="1">
        <f t="array" ref="CD141">AnualidadActivo(CD$2, $E141, $C141, $B141, $D141, Hombres!$A$1:$DW$117, Mujeres!$A$1:$DW$117)</f>
        <v>5598743.9030028982</v>
      </c>
      <c r="CE141" s="46" cm="1">
        <f t="array" ref="CE141">AnualidadActivo(CE$2, $E141, $C141, $B141, $D141, Hombres!$A$1:$DW$117, Mujeres!$A$1:$DW$117)</f>
        <v>4517539.6188151035</v>
      </c>
      <c r="CF141" s="46" cm="1">
        <f t="array" ref="CF141">AnualidadActivo(CF$2, $E141, $C141, $B141, $D141, Hombres!$A$1:$DW$117, Mujeres!$A$1:$DW$117)</f>
        <v>3542779.6281240713</v>
      </c>
      <c r="CG141" s="46" cm="1">
        <f t="array" ref="CG141">AnualidadActivo(CG$2, $E141, $C141, $B141, $D141, Hombres!$A$1:$DW$117, Mujeres!$A$1:$DW$117)</f>
        <v>2690820.1634309562</v>
      </c>
      <c r="CH141" s="46" cm="1">
        <f t="array" ref="CH141">AnualidadActivo(CH$2, $E141, $C141, $B141, $D141, Hombres!$A$1:$DW$117, Mujeres!$A$1:$DW$117)</f>
        <v>1971577.4497355423</v>
      </c>
      <c r="CI141" s="46" cm="1">
        <f t="array" ref="CI141">AnualidadActivo(CI$2, $E141, $C141, $B141, $D141, Hombres!$A$1:$DW$117, Mujeres!$A$1:$DW$117)</f>
        <v>1387190.7325339848</v>
      </c>
      <c r="CJ141" s="46" cm="1">
        <f t="array" ref="CJ141">AnualidadActivo(CJ$2, $E141, $C141, $B141, $D141, Hombres!$A$1:$DW$117, Mujeres!$A$1:$DW$117)</f>
        <v>932173.19133204431</v>
      </c>
      <c r="CK141" s="46" cm="1">
        <f t="array" ref="CK141">AnualidadActivo(CK$2, $E141, $C141, $B141, $D141, Hombres!$A$1:$DW$117, Mujeres!$A$1:$DW$117)</f>
        <v>594510.68026476027</v>
      </c>
      <c r="CL141" s="46" cm="1">
        <f t="array" ref="CL141">AnualidadActivo(CL$2, $E141, $C141, $B141, $D141, Hombres!$A$1:$DW$117, Mujeres!$A$1:$DW$117)</f>
        <v>357280.19360229617</v>
      </c>
      <c r="CM141" s="46" cm="1">
        <f t="array" ref="CM141">AnualidadActivo(CM$2, $E141, $C141, $B141, $D141, Hombres!$A$1:$DW$117, Mujeres!$A$1:$DW$117)</f>
        <v>200644.1707553929</v>
      </c>
      <c r="CN141" s="46" cm="1">
        <f t="array" ref="CN141">AnualidadActivo(CN$2, $E141, $C141, $B141, $D141, Hombres!$A$1:$DW$117, Mujeres!$A$1:$DW$117)</f>
        <v>104244.55993397113</v>
      </c>
      <c r="CO141" s="46" cm="1">
        <f t="array" ref="CO141">AnualidadActivo(CO$2, $E141, $C141, $B141, $D141, Hombres!$A$1:$DW$117, Mujeres!$A$1:$DW$117)</f>
        <v>0</v>
      </c>
      <c r="CP141" s="46" cm="1">
        <f t="array" ref="CP141">AnualidadActivo(CP$2, $E141, $C141, $B141, $D141, Hombres!$A$1:$DW$117, Mujeres!$A$1:$DW$117)</f>
        <v>0</v>
      </c>
      <c r="CQ141" s="46" cm="1">
        <f t="array" ref="CQ141">AnualidadActivo(CQ$2, $E141, $C141, $B141, $D141, Hombres!$A$1:$DW$117, Mujeres!$A$1:$DW$117)</f>
        <v>0</v>
      </c>
      <c r="CR141" s="46" cm="1">
        <f t="array" ref="CR141">AnualidadActivo(CR$2, $E141, $C141, $B141, $D141, Hombres!$A$1:$DW$117, Mujeres!$A$1:$DW$117)</f>
        <v>0</v>
      </c>
      <c r="CS141" s="46" cm="1">
        <f t="array" ref="CS141">AnualidadActivo(CS$2, $E141, $C141, $B141, $D141, Hombres!$A$1:$DW$117, Mujeres!$A$1:$DW$117)</f>
        <v>0</v>
      </c>
      <c r="CT141" s="46" cm="1">
        <f t="array" ref="CT141">AnualidadActivo(CT$2, $E141, $C141, $B141, $D141, Hombres!$A$1:$DW$117, Mujeres!$A$1:$DW$117)</f>
        <v>0</v>
      </c>
      <c r="CU141" s="46" cm="1">
        <f t="array" ref="CU141">AnualidadActivo(CU$2, $E141, $C141, $B141, $D141, Hombres!$A$1:$DW$117, Mujeres!$A$1:$DW$117)</f>
        <v>0</v>
      </c>
      <c r="CV141" s="46" cm="1">
        <f t="array" ref="CV141">AnualidadActivo(CV$2, $E141, $C141, $B141, $D141, Hombres!$A$1:$DW$117, Mujeres!$A$1:$DW$117)</f>
        <v>0</v>
      </c>
      <c r="CW141" s="46" cm="1">
        <f t="array" ref="CW141">AnualidadActivo(CW$2, $E141, $C141, $B141, $D141, Hombres!$A$1:$DW$117, Mujeres!$A$1:$DW$117)</f>
        <v>0</v>
      </c>
      <c r="CX141" s="46" cm="1">
        <f t="array" ref="CX141">AnualidadActivo(CX$2, $E141, $C141, $B141, $D141, Hombres!$A$1:$DW$117, Mujeres!$A$1:$DW$117)</f>
        <v>0</v>
      </c>
      <c r="CY141" s="46" cm="1">
        <f t="array" ref="CY141">AnualidadActivo(CY$2, $E141, $C141, $B141, $D141, Hombres!$A$1:$DW$117, Mujeres!$A$1:$DW$117)</f>
        <v>0</v>
      </c>
      <c r="CZ141" s="46" cm="1">
        <f t="array" ref="CZ141">AnualidadActivo(CZ$2, $E141, $C141, $B141, $D141, Hombres!$A$1:$DW$117, Mujeres!$A$1:$DW$117)</f>
        <v>0</v>
      </c>
      <c r="DA141" s="46" cm="1">
        <f t="array" ref="DA141">AnualidadActivo(DA$2, $E141, $C141, $B141, $D141, Hombres!$A$1:$DW$117, Mujeres!$A$1:$DW$117)</f>
        <v>0</v>
      </c>
      <c r="DD141" s="21"/>
      <c r="DE141" s="46" cm="1">
        <f t="array" ref="DE141">beneficio_muerte_individual_activo(DE$2,$F141,$D141, Hombres!$A$1:$DW$117, Mujeres!$A$1:$DW$117)</f>
        <v>0</v>
      </c>
      <c r="DF141" s="46" cm="1">
        <f t="array" ref="DF141">beneficio_muerte_individual_activo(DF$2,$F141,$D141, Hombres!$A$1:$DW$117, Mujeres!$A$1:$DW$117)</f>
        <v>6765.5000000000009</v>
      </c>
      <c r="DG141" s="46" cm="1">
        <f t="array" ref="DG141">beneficio_muerte_individual_activo(DG$2,$F141,$D141, Hombres!$A$1:$DW$117, Mujeres!$A$1:$DW$117)</f>
        <v>6861.20352645</v>
      </c>
      <c r="DH141" s="46" cm="1">
        <f t="array" ref="DH141">beneficio_muerte_individual_activo(DH$2,$F141,$D141, Hombres!$A$1:$DW$117, Mujeres!$A$1:$DW$117)</f>
        <v>7049.2359292246565</v>
      </c>
      <c r="DI141" s="46" cm="1">
        <f t="array" ref="DI141">beneficio_muerte_individual_activo(DI$2,$F141,$D141, Hombres!$A$1:$DW$117, Mujeres!$A$1:$DW$117)</f>
        <v>7318.1125717819941</v>
      </c>
      <c r="DJ141" s="46" cm="1">
        <f t="array" ref="DJ141">beneficio_muerte_individual_activo(DJ$2,$F141,$D141, Hombres!$A$1:$DW$117, Mujeres!$A$1:$DW$117)</f>
        <v>7647.4423485765683</v>
      </c>
      <c r="DK141" s="46" cm="1">
        <f t="array" ref="DK141">beneficio_muerte_individual_activo(DK$2,$F141,$D141, Hombres!$A$1:$DW$117, Mujeres!$A$1:$DW$117)</f>
        <v>8050.2037527198236</v>
      </c>
      <c r="DL141" s="46" cm="1">
        <f t="array" ref="DL141">beneficio_muerte_individual_activo(DL$2,$F141,$D141, Hombres!$A$1:$DW$117, Mujeres!$A$1:$DW$117)</f>
        <v>8535.754157482661</v>
      </c>
      <c r="DM141" s="46" cm="1">
        <f t="array" ref="DM141">beneficio_muerte_individual_activo(DM$2,$F141,$D141, Hombres!$A$1:$DW$117, Mujeres!$A$1:$DW$117)</f>
        <v>9042.0543309469031</v>
      </c>
      <c r="DN141" s="46" cm="1">
        <f t="array" ref="DN141">beneficio_muerte_individual_activo(DN$2,$F141,$D141, Hombres!$A$1:$DW$117, Mujeres!$A$1:$DW$117)</f>
        <v>9467.0524827655227</v>
      </c>
      <c r="DO141" s="46" cm="1">
        <f t="array" ref="DO141">beneficio_muerte_individual_activo(DO$2,$F141,$D141, Hombres!$A$1:$DW$117, Mujeres!$A$1:$DW$117)</f>
        <v>9779.6586667457032</v>
      </c>
      <c r="DP141" s="46" cm="1">
        <f t="array" ref="DP141">beneficio_muerte_individual_activo(DP$2,$F141,$D141, Hombres!$A$1:$DW$117, Mujeres!$A$1:$DW$117)</f>
        <v>10057.392644397771</v>
      </c>
      <c r="DQ141" s="46" cm="1">
        <f t="array" ref="DQ141">beneficio_muerte_individual_activo(DQ$2,$F141,$D141, Hombres!$A$1:$DW$117, Mujeres!$A$1:$DW$117)</f>
        <v>10514.027555943607</v>
      </c>
      <c r="DR141" s="46" cm="1">
        <f t="array" ref="DR141">beneficio_muerte_individual_activo(DR$2,$F141,$D141, Hombres!$A$1:$DW$117, Mujeres!$A$1:$DW$117)</f>
        <v>11158.742578238687</v>
      </c>
      <c r="DS141" s="46" cm="1">
        <f t="array" ref="DS141">beneficio_muerte_individual_activo(DS$2,$F141,$D141, Hombres!$A$1:$DW$117, Mujeres!$A$1:$DW$117)</f>
        <v>11933.450461898714</v>
      </c>
      <c r="DT141" s="46" cm="1">
        <f t="array" ref="DT141">beneficio_muerte_individual_activo(DT$2,$F141,$D141, Hombres!$A$1:$DW$117, Mujeres!$A$1:$DW$117)</f>
        <v>12765.384784440123</v>
      </c>
      <c r="DU141" s="46" cm="1">
        <f t="array" ref="DU141">beneficio_muerte_individual_activo(DU$2,$F141,$D141, Hombres!$A$1:$DW$117, Mujeres!$A$1:$DW$117)</f>
        <v>13634.546698485057</v>
      </c>
      <c r="DV141" s="46" cm="1">
        <f t="array" ref="DV141">beneficio_muerte_individual_activo(DV$2,$F141,$D141, Hombres!$A$1:$DW$117, Mujeres!$A$1:$DW$117)</f>
        <v>14545.836002410953</v>
      </c>
      <c r="DW141" s="46" cm="1">
        <f t="array" ref="DW141">beneficio_muerte_individual_activo(DW$2,$F141,$D141, Hombres!$A$1:$DW$117, Mujeres!$A$1:$DW$117)</f>
        <v>15432.919089611913</v>
      </c>
      <c r="DX141" s="46" cm="1">
        <f t="array" ref="DX141">beneficio_muerte_individual_activo(DX$2,$F141,$D141, Hombres!$A$1:$DW$117, Mujeres!$A$1:$DW$117)</f>
        <v>16222.721973966823</v>
      </c>
      <c r="DY141" s="46" cm="1">
        <f t="array" ref="DY141">beneficio_muerte_individual_activo(DY$2,$F141,$D141, Hombres!$A$1:$DW$117, Mujeres!$A$1:$DW$117)</f>
        <v>17049.985633947756</v>
      </c>
      <c r="DZ141" s="46" cm="1">
        <f t="array" ref="DZ141">beneficio_muerte_individual_activo(DZ$2,$F141,$D141, Hombres!$A$1:$DW$117, Mujeres!$A$1:$DW$117)</f>
        <v>18010.831716487377</v>
      </c>
      <c r="EA141" s="46" cm="1">
        <f t="array" ref="EA141">beneficio_muerte_individual_activo(EA$2,$F141,$D141, Hombres!$A$1:$DW$117, Mujeres!$A$1:$DW$117)</f>
        <v>19318.191906443226</v>
      </c>
      <c r="EB141" s="46" cm="1">
        <f t="array" ref="EB141">beneficio_muerte_individual_activo(EB$2,$F141,$D141, Hombres!$A$1:$DW$117, Mujeres!$A$1:$DW$117)</f>
        <v>21042.108937509747</v>
      </c>
      <c r="EC141" s="46" cm="1">
        <f t="array" ref="EC141">beneficio_muerte_individual_activo(EC$2,$F141,$D141, Hombres!$A$1:$DW$117, Mujeres!$A$1:$DW$117)</f>
        <v>23115.621012250598</v>
      </c>
      <c r="ED141" s="46" cm="1">
        <f t="array" ref="ED141">beneficio_muerte_individual_activo(ED$2,$F141,$D141, Hombres!$A$1:$DW$117, Mujeres!$A$1:$DW$117)</f>
        <v>25239.207639331602</v>
      </c>
      <c r="EE141" s="46" cm="1">
        <f t="array" ref="EE141">beneficio_muerte_individual_activo(EE$2,$F141,$D141, Hombres!$A$1:$DW$117, Mujeres!$A$1:$DW$117)</f>
        <v>27260.562054896174</v>
      </c>
      <c r="EF141" s="46" cm="1">
        <f t="array" ref="EF141">beneficio_muerte_individual_activo(EF$2,$F141,$D141, Hombres!$A$1:$DW$117, Mujeres!$A$1:$DW$117)</f>
        <v>29253.387215927825</v>
      </c>
      <c r="EG141" s="46" cm="1">
        <f t="array" ref="EG141">beneficio_muerte_individual_activo(EG$2,$F141,$D141, Hombres!$A$1:$DW$117, Mujeres!$A$1:$DW$117)</f>
        <v>31226.035306983955</v>
      </c>
      <c r="EH141" s="46" cm="1">
        <f t="array" ref="EH141">beneficio_muerte_individual_activo(EH$2,$F141,$D141, Hombres!$A$1:$DW$117, Mujeres!$A$1:$DW$117)</f>
        <v>33178.726301933682</v>
      </c>
      <c r="EI141" s="46" cm="1">
        <f t="array" ref="EI141">beneficio_muerte_individual_activo(EI$2,$F141,$D141, Hombres!$A$1:$DW$117, Mujeres!$A$1:$DW$117)</f>
        <v>35281.608997808056</v>
      </c>
      <c r="EJ141" s="46" cm="1">
        <f t="array" ref="EJ141">beneficio_muerte_individual_activo(EJ$2,$F141,$D141, Hombres!$A$1:$DW$117, Mujeres!$A$1:$DW$117)</f>
        <v>22578.669555904085</v>
      </c>
      <c r="EK141" s="46" cm="1">
        <f t="array" ref="EK141">beneficio_muerte_individual_activo(EK$2,$F141,$D141, Hombres!$A$1:$DW$117, Mujeres!$A$1:$DW$117)</f>
        <v>24082.619501782483</v>
      </c>
      <c r="EL141" s="46" cm="1">
        <f t="array" ref="EL141">beneficio_muerte_individual_activo(EL$2,$F141,$D141, Hombres!$A$1:$DW$117, Mujeres!$A$1:$DW$117)</f>
        <v>25444.557694341609</v>
      </c>
      <c r="EM141" s="46" cm="1">
        <f t="array" ref="EM141">beneficio_muerte_individual_activo(EM$2,$F141,$D141, Hombres!$A$1:$DW$117, Mujeres!$A$1:$DW$117)</f>
        <v>26628.686930900694</v>
      </c>
      <c r="EN141" s="46" cm="1">
        <f t="array" ref="EN141">beneficio_muerte_individual_activo(EN$2,$F141,$D141, Hombres!$A$1:$DW$117, Mujeres!$A$1:$DW$117)</f>
        <v>27915.28485644381</v>
      </c>
      <c r="EO141" s="46" cm="1">
        <f t="array" ref="EO141">beneficio_muerte_individual_activo(EO$2,$F141,$D141, Hombres!$A$1:$DW$117, Mujeres!$A$1:$DW$117)</f>
        <v>29621.172025202279</v>
      </c>
      <c r="EP141" s="46" cm="1">
        <f t="array" ref="EP141">beneficio_muerte_individual_activo(EP$2,$F141,$D141, Hombres!$A$1:$DW$117, Mujeres!$A$1:$DW$117)</f>
        <v>32020.805973706279</v>
      </c>
      <c r="EQ141" s="46" cm="1">
        <f t="array" ref="EQ141">beneficio_muerte_individual_activo(EQ$2,$F141,$D141, Hombres!$A$1:$DW$117, Mujeres!$A$1:$DW$117)</f>
        <v>35167.454679908595</v>
      </c>
      <c r="ER141" s="46" cm="1">
        <f t="array" ref="ER141">beneficio_muerte_individual_activo(ER$2,$F141,$D141, Hombres!$A$1:$DW$117, Mujeres!$A$1:$DW$117)</f>
        <v>38927.545252692042</v>
      </c>
      <c r="ES141" s="46" cm="1">
        <f t="array" ref="ES141">beneficio_muerte_individual_activo(ES$2,$F141,$D141, Hombres!$A$1:$DW$117, Mujeres!$A$1:$DW$117)</f>
        <v>43053.538417598967</v>
      </c>
      <c r="ET141" s="46" cm="1">
        <f t="array" ref="ET141">beneficio_muerte_individual_activo(ET$2,$F141,$D141, Hombres!$A$1:$DW$117, Mujeres!$A$1:$DW$117)</f>
        <v>47102.17203833528</v>
      </c>
      <c r="EU141" s="46" cm="1">
        <f t="array" ref="EU141">beneficio_muerte_individual_activo(EU$2,$F141,$D141, Hombres!$A$1:$DW$117, Mujeres!$A$1:$DW$117)</f>
        <v>50814.794786564395</v>
      </c>
      <c r="EV141" s="46" cm="1">
        <f t="array" ref="EV141">beneficio_muerte_individual_activo(EV$2,$F141,$D141, Hombres!$A$1:$DW$117, Mujeres!$A$1:$DW$117)</f>
        <v>54176.3613968836</v>
      </c>
      <c r="EW141" s="46" cm="1">
        <f t="array" ref="EW141">beneficio_muerte_individual_activo(EW$2,$F141,$D141, Hombres!$A$1:$DW$117, Mujeres!$A$1:$DW$117)</f>
        <v>57279.24002498456</v>
      </c>
      <c r="EX141" s="46" cm="1">
        <f t="array" ref="EX141">beneficio_muerte_individual_activo(EX$2,$F141,$D141, Hombres!$A$1:$DW$117, Mujeres!$A$1:$DW$117)</f>
        <v>60361.791415326101</v>
      </c>
      <c r="EY141" s="46" cm="1">
        <f t="array" ref="EY141">beneficio_muerte_individual_activo(EY$2,$F141,$D141, Hombres!$A$1:$DW$117, Mujeres!$A$1:$DW$117)</f>
        <v>67328.932591099016</v>
      </c>
      <c r="EZ141" s="46" cm="1">
        <f t="array" ref="EZ141">beneficio_muerte_individual_activo(EZ$2,$F141,$D141, Hombres!$A$1:$DW$117, Mujeres!$A$1:$DW$117)</f>
        <v>71381.265376300042</v>
      </c>
      <c r="FA141" s="46" cm="1">
        <f t="array" ref="FA141">beneficio_muerte_individual_activo(FA$2,$F141,$D141, Hombres!$A$1:$DW$117, Mujeres!$A$1:$DW$117)</f>
        <v>75489.487402349623</v>
      </c>
      <c r="FB141" s="46" cm="1">
        <f t="array" ref="FB141">beneficio_muerte_individual_activo(FB$2,$F141,$D141, Hombres!$A$1:$DW$117, Mujeres!$A$1:$DW$117)</f>
        <v>79629.707308740253</v>
      </c>
      <c r="FC141" s="46" cm="1">
        <f t="array" ref="FC141">beneficio_muerte_individual_activo(FC$2,$F141,$D141, Hombres!$A$1:$DW$117, Mujeres!$A$1:$DW$117)</f>
        <v>83775.468488297847</v>
      </c>
      <c r="FD141" s="46" cm="1">
        <f t="array" ref="FD141">beneficio_muerte_individual_activo(FD$2,$F141,$D141, Hombres!$A$1:$DW$117, Mujeres!$A$1:$DW$117)</f>
        <v>87861.750906782254</v>
      </c>
      <c r="FE141" s="46" cm="1">
        <f t="array" ref="FE141">beneficio_muerte_individual_activo(FE$2,$F141,$D141, Hombres!$A$1:$DW$117, Mujeres!$A$1:$DW$117)</f>
        <v>91876.78246048736</v>
      </c>
      <c r="FF141" s="46" cm="1">
        <f t="array" ref="FF141">beneficio_muerte_individual_activo(FF$2,$F141,$D141, Hombres!$A$1:$DW$117, Mujeres!$A$1:$DW$117)</f>
        <v>95728.545236865932</v>
      </c>
      <c r="FG141" s="46" cm="1">
        <f t="array" ref="FG141">beneficio_muerte_individual_activo(FG$2,$F141,$D141, Hombres!$A$1:$DW$117, Mujeres!$A$1:$DW$117)</f>
        <v>99221.209933619146</v>
      </c>
      <c r="FH141" s="46" cm="1">
        <f t="array" ref="FH141">beneficio_muerte_individual_activo(FH$2,$F141,$D141, Hombres!$A$1:$DW$117, Mujeres!$A$1:$DW$117)</f>
        <v>102164.82415017721</v>
      </c>
      <c r="FI141" s="46" cm="1">
        <f t="array" ref="FI141">beneficio_muerte_individual_activo(FI$2,$F141,$D141, Hombres!$A$1:$DW$117, Mujeres!$A$1:$DW$117)</f>
        <v>104430.30151882989</v>
      </c>
      <c r="FJ141" s="46" cm="1">
        <f t="array" ref="FJ141">beneficio_muerte_individual_activo(FJ$2,$F141,$D141, Hombres!$A$1:$DW$117, Mujeres!$A$1:$DW$117)</f>
        <v>105923.71782280553</v>
      </c>
      <c r="FK141" s="46" cm="1">
        <f t="array" ref="FK141">beneficio_muerte_individual_activo(FK$2,$F141,$D141, Hombres!$A$1:$DW$117, Mujeres!$A$1:$DW$117)</f>
        <v>106504.38764160703</v>
      </c>
      <c r="FL141" s="46" cm="1">
        <f t="array" ref="FL141">beneficio_muerte_individual_activo(FL$2,$F141,$D141, Hombres!$A$1:$DW$117, Mujeres!$A$1:$DW$117)</f>
        <v>105962.3803517479</v>
      </c>
      <c r="FM141" s="46" cm="1">
        <f t="array" ref="FM141">beneficio_muerte_individual_activo(FM$2,$F141,$D141, Hombres!$A$1:$DW$117, Mujeres!$A$1:$DW$117)</f>
        <v>104147.06501313279</v>
      </c>
      <c r="FN141" s="46" cm="1">
        <f t="array" ref="FN141">beneficio_muerte_individual_activo(FN$2,$F141,$D141, Hombres!$A$1:$DW$117, Mujeres!$A$1:$DW$117)</f>
        <v>101028.83518040633</v>
      </c>
      <c r="FO141" s="46" cm="1">
        <f t="array" ref="FO141">beneficio_muerte_individual_activo(FO$2,$F141,$D141, Hombres!$A$1:$DW$117, Mujeres!$A$1:$DW$117)</f>
        <v>96623.387227644547</v>
      </c>
      <c r="FP141" s="46" cm="1">
        <f t="array" ref="FP141">beneficio_muerte_individual_activo(FP$2,$F141,$D141, Hombres!$A$1:$DW$117, Mujeres!$A$1:$DW$117)</f>
        <v>90942.012798355587</v>
      </c>
      <c r="FQ141" s="106" cm="1">
        <f t="array" ref="FQ141">beneficio_muerte_individual_activo(FQ$2,$F141,$D141, Hombres!$A$1:$DW$117, Mujeres!$A$1:$DW$117)</f>
        <v>84015.976431837524</v>
      </c>
      <c r="FR141" s="46" cm="1">
        <f t="array" ref="FR141">beneficio_muerte_individual_activo(FR$2,$F141,$D141, Hombres!$A$1:$DW$117, Mujeres!$A$1:$DW$117)</f>
        <v>75997.119583145366</v>
      </c>
      <c r="FS141" s="46" cm="1">
        <f t="array" ref="FS141">beneficio_muerte_individual_activo(FS$2,$F141,$D141, Hombres!$A$1:$DW$117, Mujeres!$A$1:$DW$117)</f>
        <v>67166.738973607702</v>
      </c>
      <c r="FT141" s="46" cm="1">
        <f t="array" ref="FT141">beneficio_muerte_individual_activo(FT$2,$F141,$D141, Hombres!$A$1:$DW$117, Mujeres!$A$1:$DW$117)</f>
        <v>57858.091911446005</v>
      </c>
      <c r="FU141" s="46" cm="1">
        <f t="array" ref="FU141">beneficio_muerte_individual_activo(FU$2,$F141,$D141, Hombres!$A$1:$DW$117, Mujeres!$A$1:$DW$117)</f>
        <v>48415.656464874577</v>
      </c>
      <c r="FV141" s="46" cm="1">
        <f t="array" ref="FV141">beneficio_muerte_individual_activo(FV$2,$F141,$D141, Hombres!$A$1:$DW$117, Mujeres!$A$1:$DW$117)</f>
        <v>39192.812764386494</v>
      </c>
      <c r="FW141" s="46" cm="1">
        <f t="array" ref="FW141">beneficio_muerte_individual_activo(FW$2,$F141,$D141, Hombres!$A$1:$DW$117, Mujeres!$A$1:$DW$117)</f>
        <v>30559.25935062761</v>
      </c>
      <c r="FX141" s="46" cm="1">
        <f t="array" ref="FX141">beneficio_muerte_individual_activo(FX$2,$F141,$D141, Hombres!$A$1:$DW$117, Mujeres!$A$1:$DW$117)</f>
        <v>22849.606464424134</v>
      </c>
      <c r="FY141" s="46" cm="1">
        <f t="array" ref="FY141">beneficio_muerte_individual_activo(FY$2,$F141,$D141, Hombres!$A$1:$DW$117, Mujeres!$A$1:$DW$117)</f>
        <v>16298.977503998874</v>
      </c>
      <c r="FZ141" s="46" cm="1">
        <f t="array" ref="FZ141">beneficio_muerte_individual_activo(FZ$2,$F141,$D141, Hombres!$A$1:$DW$117, Mujeres!$A$1:$DW$117)</f>
        <v>11020.248732537695</v>
      </c>
      <c r="GA141" s="46" cm="1">
        <f t="array" ref="GA141">beneficio_muerte_individual_activo(GA$2,$F141,$D141, Hombres!$A$1:$DW$117, Mujeres!$A$1:$DW$117)</f>
        <v>7008.165113897765</v>
      </c>
      <c r="GB141" s="46" cm="1">
        <f t="array" ref="GB141">beneficio_muerte_individual_activo(GB$2,$F141,$D141, Hombres!$A$1:$DW$117, Mujeres!$A$1:$DW$117)</f>
        <v>4155.4179368812456</v>
      </c>
      <c r="GC141" s="46" cm="1">
        <f t="array" ref="GC141">beneficio_muerte_individual_activo(GC$2,$F141,$D141, Hombres!$A$1:$DW$117, Mujeres!$A$1:$DW$117)</f>
        <v>2274.5897856618581</v>
      </c>
      <c r="GD141" s="46" cm="1">
        <f t="array" ref="GD141">beneficio_muerte_individual_activo(GD$2,$F141,$D141, Hombres!$A$1:$DW$117, Mujeres!$A$1:$DW$117)</f>
        <v>1135.4936962529673</v>
      </c>
      <c r="GE141" s="46" cm="1">
        <f t="array" ref="GE141">beneficio_muerte_individual_activo(GE$2,$F141,$D141, Hombres!$A$1:$DW$117, Mujeres!$A$1:$DW$117)</f>
        <v>509.09342314632812</v>
      </c>
      <c r="GF141" s="46" cm="1">
        <f t="array" ref="GF141">beneficio_muerte_individual_activo(GF$2,$F141,$D141, Hombres!$A$1:$DW$117, Mujeres!$A$1:$DW$117)</f>
        <v>201.04352170732321</v>
      </c>
      <c r="GG141" s="46" cm="1">
        <f t="array" ref="GG141">beneficio_muerte_individual_activo(GG$2,$F141,$D141, Hombres!$A$1:$DW$117, Mujeres!$A$1:$DW$117)</f>
        <v>68.202199194416195</v>
      </c>
      <c r="GH141" s="46" cm="1">
        <f t="array" ref="GH141">beneficio_muerte_individual_activo(GH$2,$F141,$D141, Hombres!$A$1:$DW$117, Mujeres!$A$1:$DW$117)</f>
        <v>0</v>
      </c>
      <c r="GI141" s="46" cm="1">
        <f t="array" ref="GI141">beneficio_muerte_individual_activo(GI$2,$F141,$D141, Hombres!$A$1:$DW$117, Mujeres!$A$1:$DW$117)</f>
        <v>0</v>
      </c>
      <c r="GJ141" s="46" cm="1">
        <f t="array" ref="GJ141">beneficio_muerte_individual_activo(GJ$2,$F141,$D141, Hombres!$A$1:$DW$117, Mujeres!$A$1:$DW$117)</f>
        <v>0</v>
      </c>
      <c r="GK141" s="46" cm="1">
        <f t="array" ref="GK141">beneficio_muerte_individual_activo(GK$2,$F141,$D141, Hombres!$A$1:$DW$117, Mujeres!$A$1:$DW$117)</f>
        <v>0</v>
      </c>
      <c r="GL141" s="46" cm="1">
        <f t="array" ref="GL141">beneficio_muerte_individual_activo(GL$2,$F141,$D141, Hombres!$A$1:$DW$117, Mujeres!$A$1:$DW$117)</f>
        <v>0</v>
      </c>
      <c r="GM141" s="46" cm="1">
        <f t="array" ref="GM141">beneficio_muerte_individual_activo(GM$2,$F141,$D141, Hombres!$A$1:$DW$117, Mujeres!$A$1:$DW$117)</f>
        <v>0</v>
      </c>
      <c r="GN141" s="46" cm="1">
        <f t="array" ref="GN141">beneficio_muerte_individual_activo(GN$2,$F141,$D141, Hombres!$A$1:$DW$117, Mujeres!$A$1:$DW$117)</f>
        <v>0</v>
      </c>
      <c r="GO141" s="46" cm="1">
        <f t="array" ref="GO141">beneficio_muerte_individual_activo(GO$2,$F141,$D141, Hombres!$A$1:$DW$117, Mujeres!$A$1:$DW$117)</f>
        <v>0</v>
      </c>
      <c r="GP141" s="46" cm="1">
        <f t="array" ref="GP141">beneficio_muerte_individual_activo(GP$2,$F141,$D141, Hombres!$A$1:$DW$117, Mujeres!$A$1:$DW$117)</f>
        <v>0</v>
      </c>
      <c r="GQ141" s="46" cm="1">
        <f t="array" ref="GQ141">beneficio_muerte_individual_activo(GQ$2,$F141,$D141, Hombres!$A$1:$DW$117, Mujeres!$A$1:$DW$117)</f>
        <v>0</v>
      </c>
      <c r="GR141" s="46" cm="1">
        <f t="array" ref="GR141">beneficio_muerte_individual_activo(GR$2,$F141,$D141, Hombres!$A$1:$DW$117, Mujeres!$A$1:$DW$117)</f>
        <v>0</v>
      </c>
      <c r="GS141" s="46" cm="1">
        <f t="array" ref="GS141">beneficio_muerte_individual_activo(GS$2,$F141,$D141, Hombres!$A$1:$DW$117, Mujeres!$A$1:$DW$117)</f>
        <v>0</v>
      </c>
      <c r="GT141" s="46" cm="1">
        <f t="array" ref="GT141">beneficio_muerte_individual_activo(GT$2,$F141,$D141, Hombres!$A$1:$DW$117, Mujeres!$A$1:$DW$117)</f>
        <v>0</v>
      </c>
      <c r="GU141" s="46" cm="1">
        <f t="array" ref="GU141">beneficio_muerte_individual_activo(GU$2,$F141,$D141, Hombres!$A$1:$DW$117, Mujeres!$A$1:$DW$117)</f>
        <v>0</v>
      </c>
      <c r="GV141" s="46" cm="1">
        <f t="array" ref="GV141">beneficio_muerte_individual_activo(GV$2,$F141,$D141, Hombres!$A$1:$DW$117, Mujeres!$A$1:$DW$117)</f>
        <v>0</v>
      </c>
    </row>
    <row r="142" spans="1:204" x14ac:dyDescent="0.25">
      <c r="A142" s="1">
        <f t="shared" si="2"/>
        <v>140</v>
      </c>
      <c r="B142" s="75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39" cm="1">
        <f t="array" ref="G142">PorcentajePension(C142,E142, D142)</f>
        <v>0.85</v>
      </c>
      <c r="I142" s="72"/>
      <c r="J142" s="46" cm="1">
        <f t="array" ref="J142">AnualidadActivo(J$2, $E142, $C142, $B142, $D142, Hombres!$A$1:$DW$117, Mujeres!$A$1:$DW$117)</f>
        <v>0</v>
      </c>
      <c r="K142" s="46" cm="1">
        <f t="array" ref="K142">AnualidadActivo(K$2, $E142, $C142, $B142, $D142, Hombres!$A$1:$DW$117, Mujeres!$A$1:$DW$117)</f>
        <v>0</v>
      </c>
      <c r="L142" s="46" cm="1">
        <f t="array" ref="L142">AnualidadActivo(L$2, $E142, $C142, $B142, $D142, Hombres!$A$1:$DW$117, Mujeres!$A$1:$DW$117)</f>
        <v>0</v>
      </c>
      <c r="M142" s="46" cm="1">
        <f t="array" ref="M142">AnualidadActivo(M$2, $E142, $C142, $B142, $D142, Hombres!$A$1:$DW$117, Mujeres!$A$1:$DW$117)</f>
        <v>0</v>
      </c>
      <c r="N142" s="46" cm="1">
        <f t="array" ref="N142">AnualidadActivo(N$2, $E142, $C142, $B142, $D142, Hombres!$A$1:$DW$117, Mujeres!$A$1:$DW$117)</f>
        <v>0</v>
      </c>
      <c r="O142" s="46" cm="1">
        <f t="array" ref="O142">AnualidadActivo(O$2, $E142, $C142, $B142, $D142, Hombres!$A$1:$DW$117, Mujeres!$A$1:$DW$117)</f>
        <v>0</v>
      </c>
      <c r="P142" s="46" cm="1">
        <f t="array" ref="P142">AnualidadActivo(P$2, $E142, $C142, $B142, $D142, Hombres!$A$1:$DW$117, Mujeres!$A$1:$DW$117)</f>
        <v>0</v>
      </c>
      <c r="Q142" s="46" cm="1">
        <f t="array" ref="Q142">AnualidadActivo(Q$2, $E142, $C142, $B142, $D142, Hombres!$A$1:$DW$117, Mujeres!$A$1:$DW$117)</f>
        <v>0</v>
      </c>
      <c r="R142" s="46" cm="1">
        <f t="array" ref="R142">AnualidadActivo(R$2, $E142, $C142, $B142, $D142, Hombres!$A$1:$DW$117, Mujeres!$A$1:$DW$117)</f>
        <v>0</v>
      </c>
      <c r="S142" s="46" cm="1">
        <f t="array" ref="S142">AnualidadActivo(S$2, $E142, $C142, $B142, $D142, Hombres!$A$1:$DW$117, Mujeres!$A$1:$DW$117)</f>
        <v>0</v>
      </c>
      <c r="T142" s="46" cm="1">
        <f t="array" ref="T142">AnualidadActivo(T$2, $E142, $C142, $B142, $D142, Hombres!$A$1:$DW$117, Mujeres!$A$1:$DW$117)</f>
        <v>0</v>
      </c>
      <c r="U142" s="46" cm="1">
        <f t="array" ref="U142">AnualidadActivo(U$2, $E142, $C142, $B142, $D142, Hombres!$A$1:$DW$117, Mujeres!$A$1:$DW$117)</f>
        <v>0</v>
      </c>
      <c r="V142" s="46" cm="1">
        <f t="array" ref="V142">AnualidadActivo(V$2, $E142, $C142, $B142, $D142, Hombres!$A$1:$DW$117, Mujeres!$A$1:$DW$117)</f>
        <v>0</v>
      </c>
      <c r="W142" s="46" cm="1">
        <f t="array" ref="W142">AnualidadActivo(W$2, $E142, $C142, $B142, $D142, Hombres!$A$1:$DW$117, Mujeres!$A$1:$DW$117)</f>
        <v>0</v>
      </c>
      <c r="X142" s="46" cm="1">
        <f t="array" ref="X142">AnualidadActivo(X$2, $E142, $C142, $B142, $D142, Hombres!$A$1:$DW$117, Mujeres!$A$1:$DW$117)</f>
        <v>0</v>
      </c>
      <c r="Y142" s="46" cm="1">
        <f t="array" ref="Y142">AnualidadActivo(Y$2, $E142, $C142, $B142, $D142, Hombres!$A$1:$DW$117, Mujeres!$A$1:$DW$117)</f>
        <v>0</v>
      </c>
      <c r="Z142" s="46" cm="1">
        <f t="array" ref="Z142">AnualidadActivo(Z$2, $E142, $C142, $B142, $D142, Hombres!$A$1:$DW$117, Mujeres!$A$1:$DW$117)</f>
        <v>0</v>
      </c>
      <c r="AA142" s="46" cm="1">
        <f t="array" ref="AA142">AnualidadActivo(AA$2, $E142, $C142, $B142, $D142, Hombres!$A$1:$DW$117, Mujeres!$A$1:$DW$117)</f>
        <v>0</v>
      </c>
      <c r="AB142" s="46" cm="1">
        <f t="array" ref="AB142">AnualidadActivo(AB$2, $E142, $C142, $B142, $D142, Hombres!$A$1:$DW$117, Mujeres!$A$1:$DW$117)</f>
        <v>0</v>
      </c>
      <c r="AC142" s="46" cm="1">
        <f t="array" ref="AC142">AnualidadActivo(AC$2, $E142, $C142, $B142, $D142, Hombres!$A$1:$DW$117, Mujeres!$A$1:$DW$117)</f>
        <v>0</v>
      </c>
      <c r="AD142" s="46" cm="1">
        <f t="array" ref="AD142">AnualidadActivo(AD$2, $E142, $C142, $B142, $D142, Hombres!$A$1:$DW$117, Mujeres!$A$1:$DW$117)</f>
        <v>0</v>
      </c>
      <c r="AE142" s="46" cm="1">
        <f t="array" ref="AE142">AnualidadActivo(AE$2, $E142, $C142, $B142, $D142, Hombres!$A$1:$DW$117, Mujeres!$A$1:$DW$117)</f>
        <v>0</v>
      </c>
      <c r="AF142" s="46" cm="1">
        <f t="array" ref="AF142">AnualidadActivo(AF$2, $E142, $C142, $B142, $D142, Hombres!$A$1:$DW$117, Mujeres!$A$1:$DW$117)</f>
        <v>0</v>
      </c>
      <c r="AG142" s="46" cm="1">
        <f t="array" ref="AG142">AnualidadActivo(AG$2, $E142, $C142, $B142, $D142, Hombres!$A$1:$DW$117, Mujeres!$A$1:$DW$117)</f>
        <v>0</v>
      </c>
      <c r="AH142" s="46" cm="1">
        <f t="array" ref="AH142">AnualidadActivo(AH$2, $E142, $C142, $B142, $D142, Hombres!$A$1:$DW$117, Mujeres!$A$1:$DW$117)</f>
        <v>0</v>
      </c>
      <c r="AI142" s="46" cm="1">
        <f t="array" ref="AI142">AnualidadActivo(AI$2, $E142, $C142, $B142, $D142, Hombres!$A$1:$DW$117, Mujeres!$A$1:$DW$117)</f>
        <v>0</v>
      </c>
      <c r="AJ142" s="46" cm="1">
        <f t="array" ref="AJ142">AnualidadActivo(AJ$2, $E142, $C142, $B142, $D142, Hombres!$A$1:$DW$117, Mujeres!$A$1:$DW$117)</f>
        <v>0</v>
      </c>
      <c r="AK142" s="46" cm="1">
        <f t="array" ref="AK142">AnualidadActivo(AK$2, $E142, $C142, $B142, $D142, Hombres!$A$1:$DW$117, Mujeres!$A$1:$DW$117)</f>
        <v>0</v>
      </c>
      <c r="AL142" s="46" cm="1">
        <f t="array" ref="AL142">AnualidadActivo(AL$2, $E142, $C142, $B142, $D142, Hombres!$A$1:$DW$117, Mujeres!$A$1:$DW$117)</f>
        <v>0</v>
      </c>
      <c r="AM142" s="46" cm="1">
        <f t="array" ref="AM142">AnualidadActivo(AM$2, $E142, $C142, $B142, $D142, Hombres!$A$1:$DW$117, Mujeres!$A$1:$DW$117)</f>
        <v>0</v>
      </c>
      <c r="AN142" s="46" cm="1">
        <f t="array" ref="AN142">AnualidadActivo(AN$2, $E142, $C142, $B142, $D142, Hombres!$A$1:$DW$117, Mujeres!$A$1:$DW$117)</f>
        <v>0</v>
      </c>
      <c r="AO142" s="46" cm="1">
        <f t="array" ref="AO142">AnualidadActivo(AO$2, $E142, $C142, $B142, $D142, Hombres!$A$1:$DW$117, Mujeres!$A$1:$DW$117)</f>
        <v>0</v>
      </c>
      <c r="AP142" s="46" cm="1">
        <f t="array" ref="AP142">AnualidadActivo(AP$2, $E142, $C142, $B142, $D142, Hombres!$A$1:$DW$117, Mujeres!$A$1:$DW$117)</f>
        <v>0</v>
      </c>
      <c r="AQ142" s="46" cm="1">
        <f t="array" ref="AQ142">AnualidadActivo(AQ$2, $E142, $C142, $B142, $D142, Hombres!$A$1:$DW$117, Mujeres!$A$1:$DW$117)</f>
        <v>0</v>
      </c>
      <c r="AR142" s="46" cm="1">
        <f t="array" ref="AR142">AnualidadActivo(AR$2, $E142, $C142, $B142, $D142, Hombres!$A$1:$DW$117, Mujeres!$A$1:$DW$117)</f>
        <v>0</v>
      </c>
      <c r="AS142" s="46" cm="1">
        <f t="array" ref="AS142">AnualidadActivo(AS$2, $E142, $C142, $B142, $D142, Hombres!$A$1:$DW$117, Mujeres!$A$1:$DW$117)</f>
        <v>0</v>
      </c>
      <c r="AT142" s="46" cm="1">
        <f t="array" ref="AT142">AnualidadActivo(AT$2, $E142, $C142, $B142, $D142, Hombres!$A$1:$DW$117, Mujeres!$A$1:$DW$117)</f>
        <v>0</v>
      </c>
      <c r="AU142" s="46" cm="1">
        <f t="array" ref="AU142">AnualidadActivo(AU$2, $E142, $C142, $B142, $D142, Hombres!$A$1:$DW$117, Mujeres!$A$1:$DW$117)</f>
        <v>41110933.501429424</v>
      </c>
      <c r="AV142" s="46" cm="1">
        <f t="array" ref="AV142">AnualidadActivo(AV$2, $E142, $C142, $B142, $D142, Hombres!$A$1:$DW$117, Mujeres!$A$1:$DW$117)</f>
        <v>42344261.506472304</v>
      </c>
      <c r="AW142" s="46" cm="1">
        <f t="array" ref="AW142">AnualidadActivo(AW$2, $E142, $C142, $B142, $D142, Hombres!$A$1:$DW$117, Mujeres!$A$1:$DW$117)</f>
        <v>43614589.351666473</v>
      </c>
      <c r="AX142" s="46" cm="1">
        <f t="array" ref="AX142">AnualidadActivo(AX$2, $E142, $C142, $B142, $D142, Hombres!$A$1:$DW$117, Mujeres!$A$1:$DW$117)</f>
        <v>44923027.032216474</v>
      </c>
      <c r="AY142" s="46" cm="1">
        <f t="array" ref="AY142">AnualidadActivo(AY$2, $E142, $C142, $B142, $D142, Hombres!$A$1:$DW$117, Mujeres!$A$1:$DW$117)</f>
        <v>46270717.843182966</v>
      </c>
      <c r="AZ142" s="46" cm="1">
        <f t="array" ref="AZ142">AnualidadActivo(AZ$2, $E142, $C142, $B142, $D142, Hombres!$A$1:$DW$117, Mujeres!$A$1:$DW$117)</f>
        <v>47285046.335349105</v>
      </c>
      <c r="BA142" s="46" cm="1">
        <f t="array" ref="BA142">AnualidadActivo(BA$2, $E142, $C142, $B142, $D142, Hombres!$A$1:$DW$117, Mujeres!$A$1:$DW$117)</f>
        <v>48292646.508522131</v>
      </c>
      <c r="BB142" s="46" cm="1">
        <f t="array" ref="BB142">AnualidadActivo(BB$2, $E142, $C142, $B142, $D142, Hombres!$A$1:$DW$117, Mujeres!$A$1:$DW$117)</f>
        <v>49294131.105480656</v>
      </c>
      <c r="BC142" s="46" cm="1">
        <f t="array" ref="BC142">AnualidadActivo(BC$2, $E142, $C142, $B142, $D142, Hombres!$A$1:$DW$117, Mujeres!$A$1:$DW$117)</f>
        <v>50290962.299167722</v>
      </c>
      <c r="BD142" s="46" cm="1">
        <f t="array" ref="BD142">AnualidadActivo(BD$2, $E142, $C142, $B142, $D142, Hombres!$A$1:$DW$117, Mujeres!$A$1:$DW$117)</f>
        <v>51279342.550482288</v>
      </c>
      <c r="BE142" s="46" cm="1">
        <f t="array" ref="BE142">AnualidadActivo(BE$2, $E142, $C142, $B142, $D142, Hombres!$A$1:$DW$117, Mujeres!$A$1:$DW$117)</f>
        <v>52248786.162021197</v>
      </c>
      <c r="BF142" s="46" cm="1">
        <f t="array" ref="BF142">AnualidadActivo(BF$2, $E142, $C142, $B142, $D142, Hombres!$A$1:$DW$117, Mujeres!$A$1:$DW$117)</f>
        <v>53181869.17649056</v>
      </c>
      <c r="BG142" s="46" cm="1">
        <f t="array" ref="BG142">AnualidadActivo(BG$2, $E142, $C142, $B142, $D142, Hombres!$A$1:$DW$117, Mujeres!$A$1:$DW$117)</f>
        <v>54058005.849776424</v>
      </c>
      <c r="BH142" s="46" cm="1">
        <f t="array" ref="BH142">AnualidadActivo(BH$2, $E142, $C142, $B142, $D142, Hombres!$A$1:$DW$117, Mujeres!$A$1:$DW$117)</f>
        <v>54857267.088882841</v>
      </c>
      <c r="BI142" s="46" cm="1">
        <f t="array" ref="BI142">AnualidadActivo(BI$2, $E142, $C142, $B142, $D142, Hombres!$A$1:$DW$117, Mujeres!$A$1:$DW$117)</f>
        <v>55563108.797071643</v>
      </c>
      <c r="BJ142" s="46" cm="1">
        <f t="array" ref="BJ142">AnualidadActivo(BJ$2, $E142, $C142, $B142, $D142, Hombres!$A$1:$DW$117, Mujeres!$A$1:$DW$117)</f>
        <v>56167933.40573626</v>
      </c>
      <c r="BK142" s="46" cm="1">
        <f t="array" ref="BK142">AnualidadActivo(BK$2, $E142, $C142, $B142, $D142, Hombres!$A$1:$DW$117, Mujeres!$A$1:$DW$117)</f>
        <v>56670161.622176521</v>
      </c>
      <c r="BL142" s="46" cm="1">
        <f t="array" ref="BL142">AnualidadActivo(BL$2, $E142, $C142, $B142, $D142, Hombres!$A$1:$DW$117, Mujeres!$A$1:$DW$117)</f>
        <v>57068942.239060946</v>
      </c>
      <c r="BM142" s="46" cm="1">
        <f t="array" ref="BM142">AnualidadActivo(BM$2, $E142, $C142, $B142, $D142, Hombres!$A$1:$DW$117, Mujeres!$A$1:$DW$117)</f>
        <v>57361372.68719358</v>
      </c>
      <c r="BN142" s="46" cm="1">
        <f t="array" ref="BN142">AnualidadActivo(BN$2, $E142, $C142, $B142, $D142, Hombres!$A$1:$DW$117, Mujeres!$A$1:$DW$117)</f>
        <v>57538442.885214642</v>
      </c>
      <c r="BO142" s="46" cm="1">
        <f t="array" ref="BO142">AnualidadActivo(BO$2, $E142, $C142, $B142, $D142, Hombres!$A$1:$DW$117, Mujeres!$A$1:$DW$117)</f>
        <v>57482361.603395492</v>
      </c>
      <c r="BP142" s="46" cm="1">
        <f t="array" ref="BP142">AnualidadActivo(BP$2, $E142, $C142, $B142, $D142, Hombres!$A$1:$DW$117, Mujeres!$A$1:$DW$117)</f>
        <v>57255884.432655096</v>
      </c>
      <c r="BQ142" s="46" cm="1">
        <f t="array" ref="BQ142">AnualidadActivo(BQ$2, $E142, $C142, $B142, $D142, Hombres!$A$1:$DW$117, Mujeres!$A$1:$DW$117)</f>
        <v>56843353.38057068</v>
      </c>
      <c r="BR142" s="46" cm="1">
        <f t="array" ref="BR142">AnualidadActivo(BR$2, $E142, $C142, $B142, $D142, Hombres!$A$1:$DW$117, Mujeres!$A$1:$DW$117)</f>
        <v>56228663.56795153</v>
      </c>
      <c r="BS142" s="46" cm="1">
        <f t="array" ref="BS142">AnualidadActivo(BS$2, $E142, $C142, $B142, $D142, Hombres!$A$1:$DW$117, Mujeres!$A$1:$DW$117)</f>
        <v>55394958.811625645</v>
      </c>
      <c r="BT142" s="46" cm="1">
        <f t="array" ref="BT142">AnualidadActivo(BT$2, $E142, $C142, $B142, $D142, Hombres!$A$1:$DW$117, Mujeres!$A$1:$DW$117)</f>
        <v>54326205.701726474</v>
      </c>
      <c r="BU142" s="46" cm="1">
        <f t="array" ref="BU142">AnualidadActivo(BU$2, $E142, $C142, $B142, $D142, Hombres!$A$1:$DW$117, Mujeres!$A$1:$DW$117)</f>
        <v>53005701.010087647</v>
      </c>
      <c r="BV142" s="46" cm="1">
        <f t="array" ref="BV142">AnualidadActivo(BV$2, $E142, $C142, $B142, $D142, Hombres!$A$1:$DW$117, Mujeres!$A$1:$DW$117)</f>
        <v>51418670.72658696</v>
      </c>
      <c r="BW142" s="46" cm="1">
        <f t="array" ref="BW142">AnualidadActivo(BW$2, $E142, $C142, $B142, $D142, Hombres!$A$1:$DW$117, Mujeres!$A$1:$DW$117)</f>
        <v>49556348.02101884</v>
      </c>
      <c r="BX142" s="46" cm="1">
        <f t="array" ref="BX142">AnualidadActivo(BX$2, $E142, $C142, $B142, $D142, Hombres!$A$1:$DW$117, Mujeres!$A$1:$DW$117)</f>
        <v>47417186.015918456</v>
      </c>
      <c r="BY142" s="46" cm="1">
        <f t="array" ref="BY142">AnualidadActivo(BY$2, $E142, $C142, $B142, $D142, Hombres!$A$1:$DW$117, Mujeres!$A$1:$DW$117)</f>
        <v>45005863.164601475</v>
      </c>
      <c r="BZ142" s="46" cm="1">
        <f t="array" ref="BZ142">AnualidadActivo(BZ$2, $E142, $C142, $B142, $D142, Hombres!$A$1:$DW$117, Mujeres!$A$1:$DW$117)</f>
        <v>42332738.166711316</v>
      </c>
      <c r="CA142" s="46" cm="1">
        <f t="array" ref="CA142">AnualidadActivo(CA$2, $E142, $C142, $B142, $D142, Hombres!$A$1:$DW$117, Mujeres!$A$1:$DW$117)</f>
        <v>39416527.781113863</v>
      </c>
      <c r="CB142" s="46" cm="1">
        <f t="array" ref="CB142">AnualidadActivo(CB$2, $E142, $C142, $B142, $D142, Hombres!$A$1:$DW$117, Mujeres!$A$1:$DW$117)</f>
        <v>36288300.485201888</v>
      </c>
      <c r="CC142" s="46" cm="1">
        <f t="array" ref="CC142">AnualidadActivo(CC$2, $E142, $C142, $B142, $D142, Hombres!$A$1:$DW$117, Mujeres!$A$1:$DW$117)</f>
        <v>32990674.771282546</v>
      </c>
      <c r="CD142" s="46" cm="1">
        <f t="array" ref="CD142">AnualidadActivo(CD$2, $E142, $C142, $B142, $D142, Hombres!$A$1:$DW$117, Mujeres!$A$1:$DW$117)</f>
        <v>29574221.755651582</v>
      </c>
      <c r="CE142" s="46" cm="1">
        <f t="array" ref="CE142">AnualidadActivo(CE$2, $E142, $C142, $B142, $D142, Hombres!$A$1:$DW$117, Mujeres!$A$1:$DW$117)</f>
        <v>26096386.820450366</v>
      </c>
      <c r="CF142" s="46" cm="1">
        <f t="array" ref="CF142">AnualidadActivo(CF$2, $E142, $C142, $B142, $D142, Hombres!$A$1:$DW$117, Mujeres!$A$1:$DW$117)</f>
        <v>22622323.775123399</v>
      </c>
      <c r="CG142" s="46" cm="1">
        <f t="array" ref="CG142">AnualidadActivo(CG$2, $E142, $C142, $B142, $D142, Hombres!$A$1:$DW$117, Mujeres!$A$1:$DW$117)</f>
        <v>19224724.677818455</v>
      </c>
      <c r="CH142" s="46" cm="1">
        <f t="array" ref="CH142">AnualidadActivo(CH$2, $E142, $C142, $B142, $D142, Hombres!$A$1:$DW$117, Mujeres!$A$1:$DW$117)</f>
        <v>15978464.62178603</v>
      </c>
      <c r="CI142" s="46" cm="1">
        <f t="array" ref="CI142">AnualidadActivo(CI$2, $E142, $C142, $B142, $D142, Hombres!$A$1:$DW$117, Mujeres!$A$1:$DW$117)</f>
        <v>12953445.379674071</v>
      </c>
      <c r="CJ142" s="46" cm="1">
        <f t="array" ref="CJ142">AnualidadActivo(CJ$2, $E142, $C142, $B142, $D142, Hombres!$A$1:$DW$117, Mujeres!$A$1:$DW$117)</f>
        <v>10210084.18559677</v>
      </c>
      <c r="CK142" s="46" cm="1">
        <f t="array" ref="CK142">AnualidadActivo(CK$2, $E142, $C142, $B142, $D142, Hombres!$A$1:$DW$117, Mujeres!$A$1:$DW$117)</f>
        <v>7796249.6736149518</v>
      </c>
      <c r="CL142" s="46" cm="1">
        <f t="array" ref="CL142">AnualidadActivo(CL$2, $E142, $C142, $B142, $D142, Hombres!$A$1:$DW$117, Mujeres!$A$1:$DW$117)</f>
        <v>5743888.8571169861</v>
      </c>
      <c r="CM142" s="46" cm="1">
        <f t="array" ref="CM142">AnualidadActivo(CM$2, $E142, $C142, $B142, $D142, Hombres!$A$1:$DW$117, Mujeres!$A$1:$DW$117)</f>
        <v>4064694.0988481068</v>
      </c>
      <c r="CN142" s="46" cm="1">
        <f t="array" ref="CN142">AnualidadActivo(CN$2, $E142, $C142, $B142, $D142, Hombres!$A$1:$DW$117, Mujeres!$A$1:$DW$117)</f>
        <v>2748236.5296974988</v>
      </c>
      <c r="CO142" s="46" cm="1">
        <f t="array" ref="CO142">AnualidadActivo(CO$2, $E142, $C142, $B142, $D142, Hombres!$A$1:$DW$117, Mujeres!$A$1:$DW$117)</f>
        <v>1764269.4267227193</v>
      </c>
      <c r="CP142" s="46" cm="1">
        <f t="array" ref="CP142">AnualidadActivo(CP$2, $E142, $C142, $B142, $D142, Hombres!$A$1:$DW$117, Mujeres!$A$1:$DW$117)</f>
        <v>1067533.5747414692</v>
      </c>
      <c r="CQ142" s="46" cm="1">
        <f t="array" ref="CQ142">AnualidadActivo(CQ$2, $E142, $C142, $B142, $D142, Hombres!$A$1:$DW$117, Mujeres!$A$1:$DW$117)</f>
        <v>603726.2732471833</v>
      </c>
      <c r="CR142" s="46" cm="1">
        <f t="array" ref="CR142">AnualidadActivo(CR$2, $E142, $C142, $B142, $D142, Hombres!$A$1:$DW$117, Mujeres!$A$1:$DW$117)</f>
        <v>315953.92913820408</v>
      </c>
      <c r="CS142" s="46" cm="1">
        <f t="array" ref="CS142">AnualidadActivo(CS$2, $E142, $C142, $B142, $D142, Hombres!$A$1:$DW$117, Mujeres!$A$1:$DW$117)</f>
        <v>0</v>
      </c>
      <c r="CT142" s="46" cm="1">
        <f t="array" ref="CT142">AnualidadActivo(CT$2, $E142, $C142, $B142, $D142, Hombres!$A$1:$DW$117, Mujeres!$A$1:$DW$117)</f>
        <v>0</v>
      </c>
      <c r="CU142" s="46" cm="1">
        <f t="array" ref="CU142">AnualidadActivo(CU$2, $E142, $C142, $B142, $D142, Hombres!$A$1:$DW$117, Mujeres!$A$1:$DW$117)</f>
        <v>0</v>
      </c>
      <c r="CV142" s="46" cm="1">
        <f t="array" ref="CV142">AnualidadActivo(CV$2, $E142, $C142, $B142, $D142, Hombres!$A$1:$DW$117, Mujeres!$A$1:$DW$117)</f>
        <v>0</v>
      </c>
      <c r="CW142" s="46" cm="1">
        <f t="array" ref="CW142">AnualidadActivo(CW$2, $E142, $C142, $B142, $D142, Hombres!$A$1:$DW$117, Mujeres!$A$1:$DW$117)</f>
        <v>0</v>
      </c>
      <c r="CX142" s="46" cm="1">
        <f t="array" ref="CX142">AnualidadActivo(CX$2, $E142, $C142, $B142, $D142, Hombres!$A$1:$DW$117, Mujeres!$A$1:$DW$117)</f>
        <v>0</v>
      </c>
      <c r="CY142" s="46" cm="1">
        <f t="array" ref="CY142">AnualidadActivo(CY$2, $E142, $C142, $B142, $D142, Hombres!$A$1:$DW$117, Mujeres!$A$1:$DW$117)</f>
        <v>0</v>
      </c>
      <c r="CZ142" s="46" cm="1">
        <f t="array" ref="CZ142">AnualidadActivo(CZ$2, $E142, $C142, $B142, $D142, Hombres!$A$1:$DW$117, Mujeres!$A$1:$DW$117)</f>
        <v>0</v>
      </c>
      <c r="DA142" s="46" cm="1">
        <f t="array" ref="DA142">AnualidadActivo(DA$2, $E142, $C142, $B142, $D142, Hombres!$A$1:$DW$117, Mujeres!$A$1:$DW$117)</f>
        <v>0</v>
      </c>
      <c r="DD142" s="21"/>
      <c r="DE142" s="46" cm="1">
        <f t="array" ref="DE142">beneficio_muerte_individual_activo(DE$2,$F142,$D142, Hombres!$A$1:$DW$117, Mujeres!$A$1:$DW$117)</f>
        <v>0</v>
      </c>
      <c r="DF142" s="46" cm="1">
        <f t="array" ref="DF142">beneficio_muerte_individual_activo(DF$2,$F142,$D142, Hombres!$A$1:$DW$117, Mujeres!$A$1:$DW$117)</f>
        <v>6325</v>
      </c>
      <c r="DG142" s="46" cm="1">
        <f t="array" ref="DG142">beneficio_muerte_individual_activo(DG$2,$F142,$D142, Hombres!$A$1:$DW$117, Mujeres!$A$1:$DW$117)</f>
        <v>6372.4286675000003</v>
      </c>
      <c r="DH142" s="46" cm="1">
        <f t="array" ref="DH142">beneficio_muerte_individual_activo(DH$2,$F142,$D142, Hombres!$A$1:$DW$117, Mujeres!$A$1:$DW$117)</f>
        <v>6412.1749159621959</v>
      </c>
      <c r="DI142" s="46" cm="1">
        <f t="array" ref="DI142">beneficio_muerte_individual_activo(DI$2,$F142,$D142, Hombres!$A$1:$DW$117, Mujeres!$A$1:$DW$117)</f>
        <v>6418.3753648223519</v>
      </c>
      <c r="DJ142" s="46" cm="1">
        <f t="array" ref="DJ142">beneficio_muerte_individual_activo(DJ$2,$F142,$D142, Hombres!$A$1:$DW$117, Mujeres!$A$1:$DW$117)</f>
        <v>6413.0893295398719</v>
      </c>
      <c r="DK142" s="46" cm="1">
        <f t="array" ref="DK142">beneficio_muerte_individual_activo(DK$2,$F142,$D142, Hombres!$A$1:$DW$117, Mujeres!$A$1:$DW$117)</f>
        <v>6484.8073235769562</v>
      </c>
      <c r="DL142" s="46" cm="1">
        <f t="array" ref="DL142">beneficio_muerte_individual_activo(DL$2,$F142,$D142, Hombres!$A$1:$DW$117, Mujeres!$A$1:$DW$117)</f>
        <v>6645.5323822194841</v>
      </c>
      <c r="DM142" s="46" cm="1">
        <f t="array" ref="DM142">beneficio_muerte_individual_activo(DM$2,$F142,$D142, Hombres!$A$1:$DW$117, Mujeres!$A$1:$DW$117)</f>
        <v>6899.7380643828092</v>
      </c>
      <c r="DN142" s="46" cm="1">
        <f t="array" ref="DN142">beneficio_muerte_individual_activo(DN$2,$F142,$D142, Hombres!$A$1:$DW$117, Mujeres!$A$1:$DW$117)</f>
        <v>7226.101338311496</v>
      </c>
      <c r="DO142" s="46" cm="1">
        <f t="array" ref="DO142">beneficio_muerte_individual_activo(DO$2,$F142,$D142, Hombres!$A$1:$DW$117, Mujeres!$A$1:$DW$117)</f>
        <v>7620.6941656313475</v>
      </c>
      <c r="DP142" s="46" cm="1">
        <f t="array" ref="DP142">beneficio_muerte_individual_activo(DP$2,$F142,$D142, Hombres!$A$1:$DW$117, Mujeres!$A$1:$DW$117)</f>
        <v>8088.445303031428</v>
      </c>
      <c r="DQ142" s="46" cm="1">
        <f t="array" ref="DQ142">beneficio_muerte_individual_activo(DQ$2,$F142,$D142, Hombres!$A$1:$DW$117, Mujeres!$A$1:$DW$117)</f>
        <v>8574.0954711241702</v>
      </c>
      <c r="DR142" s="46" cm="1">
        <f t="array" ref="DR142">beneficio_muerte_individual_activo(DR$2,$F142,$D142, Hombres!$A$1:$DW$117, Mujeres!$A$1:$DW$117)</f>
        <v>8986.9060263561169</v>
      </c>
      <c r="DS142" s="46" cm="1">
        <f t="array" ref="DS142">beneficio_muerte_individual_activo(DS$2,$F142,$D142, Hombres!$A$1:$DW$117, Mujeres!$A$1:$DW$117)</f>
        <v>9292.41300015462</v>
      </c>
      <c r="DT142" s="46" cm="1">
        <f t="array" ref="DT142">beneficio_muerte_individual_activo(DT$2,$F142,$D142, Hombres!$A$1:$DW$117, Mujeres!$A$1:$DW$117)</f>
        <v>9548.1396192233515</v>
      </c>
      <c r="DU142" s="46" cm="1">
        <f t="array" ref="DU142">beneficio_muerte_individual_activo(DU$2,$F142,$D142, Hombres!$A$1:$DW$117, Mujeres!$A$1:$DW$117)</f>
        <v>9969.9985851820365</v>
      </c>
      <c r="DV142" s="46" cm="1">
        <f t="array" ref="DV142">beneficio_muerte_individual_activo(DV$2,$F142,$D142, Hombres!$A$1:$DW$117, Mujeres!$A$1:$DW$117)</f>
        <v>10574.630066010162</v>
      </c>
      <c r="DW142" s="46" cm="1">
        <f t="array" ref="DW142">beneficio_muerte_individual_activo(DW$2,$F142,$D142, Hombres!$A$1:$DW$117, Mujeres!$A$1:$DW$117)</f>
        <v>11321.850478827722</v>
      </c>
      <c r="DX142" s="46" cm="1">
        <f t="array" ref="DX142">beneficio_muerte_individual_activo(DX$2,$F142,$D142, Hombres!$A$1:$DW$117, Mujeres!$A$1:$DW$117)</f>
        <v>12132.835981143553</v>
      </c>
      <c r="DY142" s="46" cm="1">
        <f t="array" ref="DY142">beneficio_muerte_individual_activo(DY$2,$F142,$D142, Hombres!$A$1:$DW$117, Mujeres!$A$1:$DW$117)</f>
        <v>12966.335659819459</v>
      </c>
      <c r="DZ142" s="46" cm="1">
        <f t="array" ref="DZ142">beneficio_muerte_individual_activo(DZ$2,$F142,$D142, Hombres!$A$1:$DW$117, Mujeres!$A$1:$DW$117)</f>
        <v>13823.569254023792</v>
      </c>
      <c r="EA142" s="46" cm="1">
        <f t="array" ref="EA142">beneficio_muerte_individual_activo(EA$2,$F142,$D142, Hombres!$A$1:$DW$117, Mujeres!$A$1:$DW$117)</f>
        <v>14651.724323692501</v>
      </c>
      <c r="EB142" s="46" cm="1">
        <f t="array" ref="EB142">beneficio_muerte_individual_activo(EB$2,$F142,$D142, Hombres!$A$1:$DW$117, Mujeres!$A$1:$DW$117)</f>
        <v>15395.380472770617</v>
      </c>
      <c r="EC142" s="46" cm="1">
        <f t="array" ref="EC142">beneficio_muerte_individual_activo(EC$2,$F142,$D142, Hombres!$A$1:$DW$117, Mujeres!$A$1:$DW$117)</f>
        <v>16187.740237352828</v>
      </c>
      <c r="ED142" s="46" cm="1">
        <f t="array" ref="ED142">beneficio_muerte_individual_activo(ED$2,$F142,$D142, Hombres!$A$1:$DW$117, Mujeres!$A$1:$DW$117)</f>
        <v>17098.317922790338</v>
      </c>
      <c r="EE142" s="46" cm="1">
        <f t="array" ref="EE142">beneficio_muerte_individual_activo(EE$2,$F142,$D142, Hombres!$A$1:$DW$117, Mujeres!$A$1:$DW$117)</f>
        <v>18332.669756900286</v>
      </c>
      <c r="EF142" s="46" cm="1">
        <f t="array" ref="EF142">beneficio_muerte_individual_activo(EF$2,$F142,$D142, Hombres!$A$1:$DW$117, Mujeres!$A$1:$DW$117)</f>
        <v>19970.816960720938</v>
      </c>
      <c r="EG142" s="46" cm="1">
        <f t="array" ref="EG142">beneficio_muerte_individual_activo(EG$2,$F142,$D142, Hombres!$A$1:$DW$117, Mujeres!$A$1:$DW$117)</f>
        <v>21978.272068891743</v>
      </c>
      <c r="EH142" s="46" cm="1">
        <f t="array" ref="EH142">beneficio_muerte_individual_activo(EH$2,$F142,$D142, Hombres!$A$1:$DW$117, Mujeres!$A$1:$DW$117)</f>
        <v>24046.959284956265</v>
      </c>
      <c r="EI142" s="46" cm="1">
        <f t="array" ref="EI142">beneficio_muerte_individual_activo(EI$2,$F142,$D142, Hombres!$A$1:$DW$117, Mujeres!$A$1:$DW$117)</f>
        <v>25990.824979322922</v>
      </c>
      <c r="EJ142" s="46" cm="1">
        <f t="array" ref="EJ142">beneficio_muerte_individual_activo(EJ$2,$F142,$D142, Hombres!$A$1:$DW$117, Mujeres!$A$1:$DW$117)</f>
        <v>27872.467173174038</v>
      </c>
      <c r="EK142" s="46" cm="1">
        <f t="array" ref="EK142">beneficio_muerte_individual_activo(EK$2,$F142,$D142, Hombres!$A$1:$DW$117, Mujeres!$A$1:$DW$117)</f>
        <v>29722.547601398703</v>
      </c>
      <c r="EL142" s="46" cm="1">
        <f t="array" ref="EL142">beneficio_muerte_individual_activo(EL$2,$F142,$D142, Hombres!$A$1:$DW$117, Mujeres!$A$1:$DW$117)</f>
        <v>31590.587126748411</v>
      </c>
      <c r="EM142" s="46" cm="1">
        <f t="array" ref="EM142">beneficio_muerte_individual_activo(EM$2,$F142,$D142, Hombres!$A$1:$DW$117, Mujeres!$A$1:$DW$117)</f>
        <v>33639.151562132407</v>
      </c>
      <c r="EN142" s="46" cm="1">
        <f t="array" ref="EN142">beneficio_muerte_individual_activo(EN$2,$F142,$D142, Hombres!$A$1:$DW$117, Mujeres!$A$1:$DW$117)</f>
        <v>21545.767504070107</v>
      </c>
      <c r="EO142" s="46" cm="1">
        <f t="array" ref="EO142">beneficio_muerte_individual_activo(EO$2,$F142,$D142, Hombres!$A$1:$DW$117, Mujeres!$A$1:$DW$117)</f>
        <v>22977.861909426294</v>
      </c>
      <c r="EP142" s="46" cm="1">
        <f t="array" ref="EP142">beneficio_muerte_individual_activo(EP$2,$F142,$D142, Hombres!$A$1:$DW$117, Mujeres!$A$1:$DW$117)</f>
        <v>24259.937225477457</v>
      </c>
      <c r="EQ142" s="46" cm="1">
        <f t="array" ref="EQ142">beneficio_muerte_individual_activo(EQ$2,$F142,$D142, Hombres!$A$1:$DW$117, Mujeres!$A$1:$DW$117)</f>
        <v>25389.433718358516</v>
      </c>
      <c r="ER142" s="46" cm="1">
        <f t="array" ref="ER142">beneficio_muerte_individual_activo(ER$2,$F142,$D142, Hombres!$A$1:$DW$117, Mujeres!$A$1:$DW$117)</f>
        <v>26640.116167176868</v>
      </c>
      <c r="ES142" s="46" cm="1">
        <f t="array" ref="ES142">beneficio_muerte_individual_activo(ES$2,$F142,$D142, Hombres!$A$1:$DW$117, Mujeres!$A$1:$DW$117)</f>
        <v>28285.918742625174</v>
      </c>
      <c r="ET142" s="46" cm="1">
        <f t="array" ref="ET142">beneficio_muerte_individual_activo(ET$2,$F142,$D142, Hombres!$A$1:$DW$117, Mujeres!$A$1:$DW$117)</f>
        <v>30589.457010243994</v>
      </c>
      <c r="EU142" s="46" cm="1">
        <f t="array" ref="EU142">beneficio_muerte_individual_activo(EU$2,$F142,$D142, Hombres!$A$1:$DW$117, Mujeres!$A$1:$DW$117)</f>
        <v>33631.588163095759</v>
      </c>
      <c r="EV142" s="46" cm="1">
        <f t="array" ref="EV142">beneficio_muerte_individual_activo(EV$2,$F142,$D142, Hombres!$A$1:$DW$117, Mujeres!$A$1:$DW$117)</f>
        <v>37327.058075404297</v>
      </c>
      <c r="EW142" s="46" cm="1">
        <f t="array" ref="EW142">beneficio_muerte_individual_activo(EW$2,$F142,$D142, Hombres!$A$1:$DW$117, Mujeres!$A$1:$DW$117)</f>
        <v>41426.404880040027</v>
      </c>
      <c r="EX142" s="46" cm="1">
        <f t="array" ref="EX142">beneficio_muerte_individual_activo(EX$2,$F142,$D142, Hombres!$A$1:$DW$117, Mujeres!$A$1:$DW$117)</f>
        <v>45432.504416877462</v>
      </c>
      <c r="EY142" s="46" cm="1">
        <f t="array" ref="EY142">beneficio_muerte_individual_activo(EY$2,$F142,$D142, Hombres!$A$1:$DW$117, Mujeres!$A$1:$DW$117)</f>
        <v>49067.112939494364</v>
      </c>
      <c r="EZ142" s="46" cm="1">
        <f t="array" ref="EZ142">beneficio_muerte_individual_activo(EZ$2,$F142,$D142, Hombres!$A$1:$DW$117, Mujeres!$A$1:$DW$117)</f>
        <v>52348.557981167163</v>
      </c>
      <c r="FA142" s="46" cm="1">
        <f t="array" ref="FA142">beneficio_muerte_individual_activo(FA$2,$F142,$D142, Hombres!$A$1:$DW$117, Mujeres!$A$1:$DW$117)</f>
        <v>55435.088048813363</v>
      </c>
      <c r="FB142" s="46" cm="1">
        <f t="array" ref="FB142">beneficio_muerte_individual_activo(FB$2,$F142,$D142, Hombres!$A$1:$DW$117, Mujeres!$A$1:$DW$117)</f>
        <v>58555.71287174039</v>
      </c>
      <c r="FC142" s="46" cm="1">
        <f t="array" ref="FC142">beneficio_muerte_individual_activo(FC$2,$F142,$D142, Hombres!$A$1:$DW$117, Mujeres!$A$1:$DW$117)</f>
        <v>65585.580359050946</v>
      </c>
      <c r="FD142" s="46" cm="1">
        <f t="array" ref="FD142">beneficio_muerte_individual_activo(FD$2,$F142,$D142, Hombres!$A$1:$DW$117, Mujeres!$A$1:$DW$117)</f>
        <v>69633.395217692509</v>
      </c>
      <c r="FE142" s="46" cm="1">
        <f t="array" ref="FE142">beneficio_muerte_individual_activo(FE$2,$F142,$D142, Hombres!$A$1:$DW$117, Mujeres!$A$1:$DW$117)</f>
        <v>73739.628447742827</v>
      </c>
      <c r="FF142" s="46" cm="1">
        <f t="array" ref="FF142">beneficio_muerte_individual_activo(FF$2,$F142,$D142, Hombres!$A$1:$DW$117, Mujeres!$A$1:$DW$117)</f>
        <v>77956.447337213642</v>
      </c>
      <c r="FG142" s="46" cm="1">
        <f t="array" ref="FG142">beneficio_muerte_individual_activo(FG$2,$F142,$D142, Hombres!$A$1:$DW$117, Mujeres!$A$1:$DW$117)</f>
        <v>82248.01585564026</v>
      </c>
      <c r="FH142" s="46" cm="1">
        <f t="array" ref="FH142">beneficio_muerte_individual_activo(FH$2,$F142,$D142, Hombres!$A$1:$DW$117, Mujeres!$A$1:$DW$117)</f>
        <v>86470.481127808438</v>
      </c>
      <c r="FI142" s="46" cm="1">
        <f t="array" ref="FI142">beneficio_muerte_individual_activo(FI$2,$F142,$D142, Hombres!$A$1:$DW$117, Mujeres!$A$1:$DW$117)</f>
        <v>90597.325450575619</v>
      </c>
      <c r="FJ142" s="46" cm="1">
        <f t="array" ref="FJ142">beneficio_muerte_individual_activo(FJ$2,$F142,$D142, Hombres!$A$1:$DW$117, Mujeres!$A$1:$DW$117)</f>
        <v>94600.467489206043</v>
      </c>
      <c r="FK142" s="46" cm="1">
        <f t="array" ref="FK142">beneficio_muerte_individual_activo(FK$2,$F142,$D142, Hombres!$A$1:$DW$117, Mujeres!$A$1:$DW$117)</f>
        <v>98373.550512011003</v>
      </c>
      <c r="FL142" s="46" cm="1">
        <f t="array" ref="FL142">beneficio_muerte_individual_activo(FL$2,$F142,$D142, Hombres!$A$1:$DW$117, Mujeres!$A$1:$DW$117)</f>
        <v>101692.29274882698</v>
      </c>
      <c r="FM142" s="46" cm="1">
        <f t="array" ref="FM142">beneficio_muerte_individual_activo(FM$2,$F142,$D142, Hombres!$A$1:$DW$117, Mujeres!$A$1:$DW$117)</f>
        <v>104321.72760053711</v>
      </c>
      <c r="FN142" s="46" cm="1">
        <f t="array" ref="FN142">beneficio_muerte_individual_activo(FN$2,$F142,$D142, Hombres!$A$1:$DW$117, Mujeres!$A$1:$DW$117)</f>
        <v>106145.6020968977</v>
      </c>
      <c r="FO142" s="46" cm="1">
        <f t="array" ref="FO142">beneficio_muerte_individual_activo(FO$2,$F142,$D142, Hombres!$A$1:$DW$117, Mujeres!$A$1:$DW$117)</f>
        <v>107077.67859910251</v>
      </c>
      <c r="FP142" s="46" cm="1">
        <f t="array" ref="FP142">beneficio_muerte_individual_activo(FP$2,$F142,$D142, Hombres!$A$1:$DW$117, Mujeres!$A$1:$DW$117)</f>
        <v>106972.97408236664</v>
      </c>
      <c r="FQ142" s="106" cm="1">
        <f t="array" ref="FQ142">beneficio_muerte_individual_activo(FQ$2,$F142,$D142, Hombres!$A$1:$DW$117, Mujeres!$A$1:$DW$117)</f>
        <v>105629.03235704174</v>
      </c>
      <c r="FR142" s="46" cm="1">
        <f t="array" ref="FR142">beneficio_muerte_individual_activo(FR$2,$F142,$D142, Hombres!$A$1:$DW$117, Mujeres!$A$1:$DW$117)</f>
        <v>102917.33276038946</v>
      </c>
      <c r="FS142" s="46" cm="1">
        <f t="array" ref="FS142">beneficio_muerte_individual_activo(FS$2,$F142,$D142, Hombres!$A$1:$DW$117, Mujeres!$A$1:$DW$117)</f>
        <v>98835.481860256288</v>
      </c>
      <c r="FT142" s="46" cm="1">
        <f t="array" ref="FT142">beneficio_muerte_individual_activo(FT$2,$F142,$D142, Hombres!$A$1:$DW$117, Mujeres!$A$1:$DW$117)</f>
        <v>93433.727318117628</v>
      </c>
      <c r="FU142" s="46" cm="1">
        <f t="array" ref="FU142">beneficio_muerte_individual_activo(FU$2,$F142,$D142, Hombres!$A$1:$DW$117, Mujeres!$A$1:$DW$117)</f>
        <v>86771.556793677228</v>
      </c>
      <c r="FV142" s="46" cm="1">
        <f t="array" ref="FV142">beneficio_muerte_individual_activo(FV$2,$F142,$D142, Hombres!$A$1:$DW$117, Mujeres!$A$1:$DW$117)</f>
        <v>78942.044593507293</v>
      </c>
      <c r="FW142" s="46" cm="1">
        <f t="array" ref="FW142">beneficio_muerte_individual_activo(FW$2,$F142,$D142, Hombres!$A$1:$DW$117, Mujeres!$A$1:$DW$117)</f>
        <v>70161.835156529502</v>
      </c>
      <c r="FX142" s="46" cm="1">
        <f t="array" ref="FX142">beneficio_muerte_individual_activo(FX$2,$F142,$D142, Hombres!$A$1:$DW$117, Mujeres!$A$1:$DW$117)</f>
        <v>60770.548956459104</v>
      </c>
      <c r="FY142" s="46" cm="1">
        <f t="array" ref="FY142">beneficio_muerte_individual_activo(FY$2,$F142,$D142, Hombres!$A$1:$DW$117, Mujeres!$A$1:$DW$117)</f>
        <v>51150.150518863476</v>
      </c>
      <c r="FZ142" s="46" cm="1">
        <f t="array" ref="FZ142">beneficio_muerte_individual_activo(FZ$2,$F142,$D142, Hombres!$A$1:$DW$117, Mujeres!$A$1:$DW$117)</f>
        <v>41680.609018493473</v>
      </c>
      <c r="GA142" s="46" cm="1">
        <f t="array" ref="GA142">beneficio_muerte_individual_activo(GA$2,$F142,$D142, Hombres!$A$1:$DW$117, Mujeres!$A$1:$DW$117)</f>
        <v>32729.025765737486</v>
      </c>
      <c r="GB142" s="46" cm="1">
        <f t="array" ref="GB142">beneficio_muerte_individual_activo(GB$2,$F142,$D142, Hombres!$A$1:$DW$117, Mujeres!$A$1:$DW$117)</f>
        <v>24643.602228382006</v>
      </c>
      <c r="GC142" s="46" cm="1">
        <f t="array" ref="GC142">beneficio_muerte_individual_activo(GC$2,$F142,$D142, Hombres!$A$1:$DW$117, Mujeres!$A$1:$DW$117)</f>
        <v>17701.71216793621</v>
      </c>
      <c r="GD142" s="46" cm="1">
        <f t="array" ref="GD142">beneficio_muerte_individual_activo(GD$2,$F142,$D142, Hombres!$A$1:$DW$117, Mujeres!$A$1:$DW$117)</f>
        <v>12056.84062853972</v>
      </c>
      <c r="GE142" s="46" cm="1">
        <f t="array" ref="GE142">beneficio_muerte_individual_activo(GE$2,$F142,$D142, Hombres!$A$1:$DW$117, Mujeres!$A$1:$DW$117)</f>
        <v>7728.7226252539331</v>
      </c>
      <c r="GF142" s="46" cm="1">
        <f t="array" ref="GF142">beneficio_muerte_individual_activo(GF$2,$F142,$D142, Hombres!$A$1:$DW$117, Mujeres!$A$1:$DW$117)</f>
        <v>4620.8994285544732</v>
      </c>
      <c r="GG142" s="46" cm="1">
        <f t="array" ref="GG142">beneficio_muerte_individual_activo(GG$2,$F142,$D142, Hombres!$A$1:$DW$117, Mujeres!$A$1:$DW$117)</f>
        <v>2550.455754070791</v>
      </c>
      <c r="GH142" s="46" cm="1">
        <f t="array" ref="GH142">beneficio_muerte_individual_activo(GH$2,$F142,$D142, Hombres!$A$1:$DW$117, Mujeres!$A$1:$DW$117)</f>
        <v>1283.937721421453</v>
      </c>
      <c r="GI142" s="46" cm="1">
        <f t="array" ref="GI142">beneficio_muerte_individual_activo(GI$2,$F142,$D142, Hombres!$A$1:$DW$117, Mujeres!$A$1:$DW$117)</f>
        <v>580.73352006116625</v>
      </c>
      <c r="GJ142" s="46" cm="1">
        <f t="array" ref="GJ142">beneficio_muerte_individual_activo(GJ$2,$F142,$D142, Hombres!$A$1:$DW$117, Mujeres!$A$1:$DW$117)</f>
        <v>231.48435373546775</v>
      </c>
      <c r="GK142" s="46" cm="1">
        <f t="array" ref="GK142">beneficio_muerte_individual_activo(GK$2,$F142,$D142, Hombres!$A$1:$DW$117, Mujeres!$A$1:$DW$117)</f>
        <v>79.283325426489753</v>
      </c>
      <c r="GL142" s="46" cm="1">
        <f t="array" ref="GL142">beneficio_muerte_individual_activo(GL$2,$F142,$D142, Hombres!$A$1:$DW$117, Mujeres!$A$1:$DW$117)</f>
        <v>0</v>
      </c>
      <c r="GM142" s="46" cm="1">
        <f t="array" ref="GM142">beneficio_muerte_individual_activo(GM$2,$F142,$D142, Hombres!$A$1:$DW$117, Mujeres!$A$1:$DW$117)</f>
        <v>0</v>
      </c>
      <c r="GN142" s="46" cm="1">
        <f t="array" ref="GN142">beneficio_muerte_individual_activo(GN$2,$F142,$D142, Hombres!$A$1:$DW$117, Mujeres!$A$1:$DW$117)</f>
        <v>0</v>
      </c>
      <c r="GO142" s="46" cm="1">
        <f t="array" ref="GO142">beneficio_muerte_individual_activo(GO$2,$F142,$D142, Hombres!$A$1:$DW$117, Mujeres!$A$1:$DW$117)</f>
        <v>0</v>
      </c>
      <c r="GP142" s="46" cm="1">
        <f t="array" ref="GP142">beneficio_muerte_individual_activo(GP$2,$F142,$D142, Hombres!$A$1:$DW$117, Mujeres!$A$1:$DW$117)</f>
        <v>0</v>
      </c>
      <c r="GQ142" s="46" cm="1">
        <f t="array" ref="GQ142">beneficio_muerte_individual_activo(GQ$2,$F142,$D142, Hombres!$A$1:$DW$117, Mujeres!$A$1:$DW$117)</f>
        <v>0</v>
      </c>
      <c r="GR142" s="46" cm="1">
        <f t="array" ref="GR142">beneficio_muerte_individual_activo(GR$2,$F142,$D142, Hombres!$A$1:$DW$117, Mujeres!$A$1:$DW$117)</f>
        <v>0</v>
      </c>
      <c r="GS142" s="46" cm="1">
        <f t="array" ref="GS142">beneficio_muerte_individual_activo(GS$2,$F142,$D142, Hombres!$A$1:$DW$117, Mujeres!$A$1:$DW$117)</f>
        <v>0</v>
      </c>
      <c r="GT142" s="46" cm="1">
        <f t="array" ref="GT142">beneficio_muerte_individual_activo(GT$2,$F142,$D142, Hombres!$A$1:$DW$117, Mujeres!$A$1:$DW$117)</f>
        <v>0</v>
      </c>
      <c r="GU142" s="46" cm="1">
        <f t="array" ref="GU142">beneficio_muerte_individual_activo(GU$2,$F142,$D142, Hombres!$A$1:$DW$117, Mujeres!$A$1:$DW$117)</f>
        <v>0</v>
      </c>
      <c r="GV142" s="46" cm="1">
        <f t="array" ref="GV142">beneficio_muerte_individual_activo(GV$2,$F142,$D142, Hombres!$A$1:$DW$117, Mujeres!$A$1:$DW$117)</f>
        <v>0</v>
      </c>
    </row>
    <row r="143" spans="1:204" x14ac:dyDescent="0.25">
      <c r="A143" s="1">
        <f t="shared" si="2"/>
        <v>141</v>
      </c>
      <c r="B143" s="75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39" cm="1">
        <f t="array" ref="G143">PorcentajePension(C143,E143, D143)</f>
        <v>0.85</v>
      </c>
      <c r="I143" s="72"/>
      <c r="J143" s="46" cm="1">
        <f t="array" ref="J143">AnualidadActivo(J$2, $E143, $C143, $B143, $D143, Hombres!$A$1:$DW$117, Mujeres!$A$1:$DW$117)</f>
        <v>0</v>
      </c>
      <c r="K143" s="46" cm="1">
        <f t="array" ref="K143">AnualidadActivo(K$2, $E143, $C143, $B143, $D143, Hombres!$A$1:$DW$117, Mujeres!$A$1:$DW$117)</f>
        <v>0</v>
      </c>
      <c r="L143" s="46" cm="1">
        <f t="array" ref="L143">AnualidadActivo(L$2, $E143, $C143, $B143, $D143, Hombres!$A$1:$DW$117, Mujeres!$A$1:$DW$117)</f>
        <v>0</v>
      </c>
      <c r="M143" s="46" cm="1">
        <f t="array" ref="M143">AnualidadActivo(M$2, $E143, $C143, $B143, $D143, Hombres!$A$1:$DW$117, Mujeres!$A$1:$DW$117)</f>
        <v>0</v>
      </c>
      <c r="N143" s="46" cm="1">
        <f t="array" ref="N143">AnualidadActivo(N$2, $E143, $C143, $B143, $D143, Hombres!$A$1:$DW$117, Mujeres!$A$1:$DW$117)</f>
        <v>0</v>
      </c>
      <c r="O143" s="46" cm="1">
        <f t="array" ref="O143">AnualidadActivo(O$2, $E143, $C143, $B143, $D143, Hombres!$A$1:$DW$117, Mujeres!$A$1:$DW$117)</f>
        <v>0</v>
      </c>
      <c r="P143" s="46" cm="1">
        <f t="array" ref="P143">AnualidadActivo(P$2, $E143, $C143, $B143, $D143, Hombres!$A$1:$DW$117, Mujeres!$A$1:$DW$117)</f>
        <v>0</v>
      </c>
      <c r="Q143" s="46" cm="1">
        <f t="array" ref="Q143">AnualidadActivo(Q$2, $E143, $C143, $B143, $D143, Hombres!$A$1:$DW$117, Mujeres!$A$1:$DW$117)</f>
        <v>0</v>
      </c>
      <c r="R143" s="46" cm="1">
        <f t="array" ref="R143">AnualidadActivo(R$2, $E143, $C143, $B143, $D143, Hombres!$A$1:$DW$117, Mujeres!$A$1:$DW$117)</f>
        <v>0</v>
      </c>
      <c r="S143" s="46" cm="1">
        <f t="array" ref="S143">AnualidadActivo(S$2, $E143, $C143, $B143, $D143, Hombres!$A$1:$DW$117, Mujeres!$A$1:$DW$117)</f>
        <v>0</v>
      </c>
      <c r="T143" s="46" cm="1">
        <f t="array" ref="T143">AnualidadActivo(T$2, $E143, $C143, $B143, $D143, Hombres!$A$1:$DW$117, Mujeres!$A$1:$DW$117)</f>
        <v>0</v>
      </c>
      <c r="U143" s="46" cm="1">
        <f t="array" ref="U143">AnualidadActivo(U$2, $E143, $C143, $B143, $D143, Hombres!$A$1:$DW$117, Mujeres!$A$1:$DW$117)</f>
        <v>0</v>
      </c>
      <c r="V143" s="46" cm="1">
        <f t="array" ref="V143">AnualidadActivo(V$2, $E143, $C143, $B143, $D143, Hombres!$A$1:$DW$117, Mujeres!$A$1:$DW$117)</f>
        <v>0</v>
      </c>
      <c r="W143" s="46" cm="1">
        <f t="array" ref="W143">AnualidadActivo(W$2, $E143, $C143, $B143, $D143, Hombres!$A$1:$DW$117, Mujeres!$A$1:$DW$117)</f>
        <v>0</v>
      </c>
      <c r="X143" s="46" cm="1">
        <f t="array" ref="X143">AnualidadActivo(X$2, $E143, $C143, $B143, $D143, Hombres!$A$1:$DW$117, Mujeres!$A$1:$DW$117)</f>
        <v>0</v>
      </c>
      <c r="Y143" s="46" cm="1">
        <f t="array" ref="Y143">AnualidadActivo(Y$2, $E143, $C143, $B143, $D143, Hombres!$A$1:$DW$117, Mujeres!$A$1:$DW$117)</f>
        <v>0</v>
      </c>
      <c r="Z143" s="46" cm="1">
        <f t="array" ref="Z143">AnualidadActivo(Z$2, $E143, $C143, $B143, $D143, Hombres!$A$1:$DW$117, Mujeres!$A$1:$DW$117)</f>
        <v>0</v>
      </c>
      <c r="AA143" s="46" cm="1">
        <f t="array" ref="AA143">AnualidadActivo(AA$2, $E143, $C143, $B143, $D143, Hombres!$A$1:$DW$117, Mujeres!$A$1:$DW$117)</f>
        <v>0</v>
      </c>
      <c r="AB143" s="46" cm="1">
        <f t="array" ref="AB143">AnualidadActivo(AB$2, $E143, $C143, $B143, $D143, Hombres!$A$1:$DW$117, Mujeres!$A$1:$DW$117)</f>
        <v>0</v>
      </c>
      <c r="AC143" s="46" cm="1">
        <f t="array" ref="AC143">AnualidadActivo(AC$2, $E143, $C143, $B143, $D143, Hombres!$A$1:$DW$117, Mujeres!$A$1:$DW$117)</f>
        <v>0</v>
      </c>
      <c r="AD143" s="46" cm="1">
        <f t="array" ref="AD143">AnualidadActivo(AD$2, $E143, $C143, $B143, $D143, Hombres!$A$1:$DW$117, Mujeres!$A$1:$DW$117)</f>
        <v>0</v>
      </c>
      <c r="AE143" s="46" cm="1">
        <f t="array" ref="AE143">AnualidadActivo(AE$2, $E143, $C143, $B143, $D143, Hombres!$A$1:$DW$117, Mujeres!$A$1:$DW$117)</f>
        <v>0</v>
      </c>
      <c r="AF143" s="46" cm="1">
        <f t="array" ref="AF143">AnualidadActivo(AF$2, $E143, $C143, $B143, $D143, Hombres!$A$1:$DW$117, Mujeres!$A$1:$DW$117)</f>
        <v>0</v>
      </c>
      <c r="AG143" s="46" cm="1">
        <f t="array" ref="AG143">AnualidadActivo(AG$2, $E143, $C143, $B143, $D143, Hombres!$A$1:$DW$117, Mujeres!$A$1:$DW$117)</f>
        <v>0</v>
      </c>
      <c r="AH143" s="46" cm="1">
        <f t="array" ref="AH143">AnualidadActivo(AH$2, $E143, $C143, $B143, $D143, Hombres!$A$1:$DW$117, Mujeres!$A$1:$DW$117)</f>
        <v>0</v>
      </c>
      <c r="AI143" s="46" cm="1">
        <f t="array" ref="AI143">AnualidadActivo(AI$2, $E143, $C143, $B143, $D143, Hombres!$A$1:$DW$117, Mujeres!$A$1:$DW$117)</f>
        <v>0</v>
      </c>
      <c r="AJ143" s="46" cm="1">
        <f t="array" ref="AJ143">AnualidadActivo(AJ$2, $E143, $C143, $B143, $D143, Hombres!$A$1:$DW$117, Mujeres!$A$1:$DW$117)</f>
        <v>0</v>
      </c>
      <c r="AK143" s="46" cm="1">
        <f t="array" ref="AK143">AnualidadActivo(AK$2, $E143, $C143, $B143, $D143, Hombres!$A$1:$DW$117, Mujeres!$A$1:$DW$117)</f>
        <v>0</v>
      </c>
      <c r="AL143" s="46" cm="1">
        <f t="array" ref="AL143">AnualidadActivo(AL$2, $E143, $C143, $B143, $D143, Hombres!$A$1:$DW$117, Mujeres!$A$1:$DW$117)</f>
        <v>0</v>
      </c>
      <c r="AM143" s="46" cm="1">
        <f t="array" ref="AM143">AnualidadActivo(AM$2, $E143, $C143, $B143, $D143, Hombres!$A$1:$DW$117, Mujeres!$A$1:$DW$117)</f>
        <v>0</v>
      </c>
      <c r="AN143" s="46" cm="1">
        <f t="array" ref="AN143">AnualidadActivo(AN$2, $E143, $C143, $B143, $D143, Hombres!$A$1:$DW$117, Mujeres!$A$1:$DW$117)</f>
        <v>0</v>
      </c>
      <c r="AO143" s="46" cm="1">
        <f t="array" ref="AO143">AnualidadActivo(AO$2, $E143, $C143, $B143, $D143, Hombres!$A$1:$DW$117, Mujeres!$A$1:$DW$117)</f>
        <v>0</v>
      </c>
      <c r="AP143" s="46" cm="1">
        <f t="array" ref="AP143">AnualidadActivo(AP$2, $E143, $C143, $B143, $D143, Hombres!$A$1:$DW$117, Mujeres!$A$1:$DW$117)</f>
        <v>0</v>
      </c>
      <c r="AQ143" s="46" cm="1">
        <f t="array" ref="AQ143">AnualidadActivo(AQ$2, $E143, $C143, $B143, $D143, Hombres!$A$1:$DW$117, Mujeres!$A$1:$DW$117)</f>
        <v>0</v>
      </c>
      <c r="AR143" s="46" cm="1">
        <f t="array" ref="AR143">AnualidadActivo(AR$2, $E143, $C143, $B143, $D143, Hombres!$A$1:$DW$117, Mujeres!$A$1:$DW$117)</f>
        <v>0</v>
      </c>
      <c r="AS143" s="46" cm="1">
        <f t="array" ref="AS143">AnualidadActivo(AS$2, $E143, $C143, $B143, $D143, Hombres!$A$1:$DW$117, Mujeres!$A$1:$DW$117)</f>
        <v>0</v>
      </c>
      <c r="AT143" s="46" cm="1">
        <f t="array" ref="AT143">AnualidadActivo(AT$2, $E143, $C143, $B143, $D143, Hombres!$A$1:$DW$117, Mujeres!$A$1:$DW$117)</f>
        <v>0</v>
      </c>
      <c r="AU143" s="46" cm="1">
        <f t="array" ref="AU143">AnualidadActivo(AU$2, $E143, $C143, $B143, $D143, Hombres!$A$1:$DW$117, Mujeres!$A$1:$DW$117)</f>
        <v>0</v>
      </c>
      <c r="AV143" s="46" cm="1">
        <f t="array" ref="AV143">AnualidadActivo(AV$2, $E143, $C143, $B143, $D143, Hombres!$A$1:$DW$117, Mujeres!$A$1:$DW$117)</f>
        <v>0</v>
      </c>
      <c r="AW143" s="46" cm="1">
        <f t="array" ref="AW143">AnualidadActivo(AW$2, $E143, $C143, $B143, $D143, Hombres!$A$1:$DW$117, Mujeres!$A$1:$DW$117)</f>
        <v>0</v>
      </c>
      <c r="AX143" s="46" cm="1">
        <f t="array" ref="AX143">AnualidadActivo(AX$2, $E143, $C143, $B143, $D143, Hombres!$A$1:$DW$117, Mujeres!$A$1:$DW$117)</f>
        <v>57282420.482998967</v>
      </c>
      <c r="AY143" s="46" cm="1">
        <f t="array" ref="AY143">AnualidadActivo(AY$2, $E143, $C143, $B143, $D143, Hombres!$A$1:$DW$117, Mujeres!$A$1:$DW$117)</f>
        <v>59000893.097488925</v>
      </c>
      <c r="AZ143" s="46" cm="1">
        <f t="array" ref="AZ143">AnualidadActivo(AZ$2, $E143, $C143, $B143, $D143, Hombres!$A$1:$DW$117, Mujeres!$A$1:$DW$117)</f>
        <v>60770919.890413597</v>
      </c>
      <c r="BA143" s="46" cm="1">
        <f t="array" ref="BA143">AnualidadActivo(BA$2, $E143, $C143, $B143, $D143, Hombres!$A$1:$DW$117, Mujeres!$A$1:$DW$117)</f>
        <v>62594047.487126008</v>
      </c>
      <c r="BB143" s="46" cm="1">
        <f t="array" ref="BB143">AnualidadActivo(BB$2, $E143, $C143, $B143, $D143, Hombres!$A$1:$DW$117, Mujeres!$A$1:$DW$117)</f>
        <v>64471868.911739789</v>
      </c>
      <c r="BC143" s="46" cm="1">
        <f t="array" ref="BC143">AnualidadActivo(BC$2, $E143, $C143, $B143, $D143, Hombres!$A$1:$DW$117, Mujeres!$A$1:$DW$117)</f>
        <v>66219643.188783169</v>
      </c>
      <c r="BD143" s="46" cm="1">
        <f t="array" ref="BD143">AnualidadActivo(BD$2, $E143, $C143, $B143, $D143, Hombres!$A$1:$DW$117, Mujeres!$A$1:$DW$117)</f>
        <v>67995475.226069719</v>
      </c>
      <c r="BE143" s="46" cm="1">
        <f t="array" ref="BE143">AnualidadActivo(BE$2, $E143, $C143, $B143, $D143, Hombres!$A$1:$DW$117, Mujeres!$A$1:$DW$117)</f>
        <v>69800426.947158426</v>
      </c>
      <c r="BF143" s="46" cm="1">
        <f t="array" ref="BF143">AnualidadActivo(BF$2, $E143, $C143, $B143, $D143, Hombres!$A$1:$DW$117, Mujeres!$A$1:$DW$117)</f>
        <v>71635626.96189709</v>
      </c>
      <c r="BG143" s="46" cm="1">
        <f t="array" ref="BG143">AnualidadActivo(BG$2, $E143, $C143, $B143, $D143, Hombres!$A$1:$DW$117, Mujeres!$A$1:$DW$117)</f>
        <v>73500233.633149028</v>
      </c>
      <c r="BH143" s="46" cm="1">
        <f t="array" ref="BH143">AnualidadActivo(BH$2, $E143, $C143, $B143, $D143, Hombres!$A$1:$DW$117, Mujeres!$A$1:$DW$117)</f>
        <v>75390738.360943839</v>
      </c>
      <c r="BI143" s="46" cm="1">
        <f t="array" ref="BI143">AnualidadActivo(BI$2, $E143, $C143, $B143, $D143, Hombres!$A$1:$DW$117, Mujeres!$A$1:$DW$117)</f>
        <v>77302007.192236483</v>
      </c>
      <c r="BJ143" s="46" cm="1">
        <f t="array" ref="BJ143">AnualidadActivo(BJ$2, $E143, $C143, $B143, $D143, Hombres!$A$1:$DW$117, Mujeres!$A$1:$DW$117)</f>
        <v>79225581.604081288</v>
      </c>
      <c r="BK143" s="46" cm="1">
        <f t="array" ref="BK143">AnualidadActivo(BK$2, $E143, $C143, $B143, $D143, Hombres!$A$1:$DW$117, Mujeres!$A$1:$DW$117)</f>
        <v>81146077.677713245</v>
      </c>
      <c r="BL143" s="46" cm="1">
        <f t="array" ref="BL143">AnualidadActivo(BL$2, $E143, $C143, $B143, $D143, Hombres!$A$1:$DW$117, Mujeres!$A$1:$DW$117)</f>
        <v>83046029.830661178</v>
      </c>
      <c r="BM143" s="46" cm="1">
        <f t="array" ref="BM143">AnualidadActivo(BM$2, $E143, $C143, $B143, $D143, Hombres!$A$1:$DW$117, Mujeres!$A$1:$DW$117)</f>
        <v>84916785.4883205</v>
      </c>
      <c r="BN143" s="46" cm="1">
        <f t="array" ref="BN143">AnualidadActivo(BN$2, $E143, $C143, $B143, $D143, Hombres!$A$1:$DW$117, Mujeres!$A$1:$DW$117)</f>
        <v>86759283.151058644</v>
      </c>
      <c r="BO143" s="46" cm="1">
        <f t="array" ref="BO143">AnualidadActivo(BO$2, $E143, $C143, $B143, $D143, Hombres!$A$1:$DW$117, Mujeres!$A$1:$DW$117)</f>
        <v>88572932.0878167</v>
      </c>
      <c r="BP143" s="46" cm="1">
        <f t="array" ref="BP143">AnualidadActivo(BP$2, $E143, $C143, $B143, $D143, Hombres!$A$1:$DW$117, Mujeres!$A$1:$DW$117)</f>
        <v>90342770.287780493</v>
      </c>
      <c r="BQ143" s="46" cm="1">
        <f t="array" ref="BQ143">AnualidadActivo(BQ$2, $E143, $C143, $B143, $D143, Hombres!$A$1:$DW$117, Mujeres!$A$1:$DW$117)</f>
        <v>92039193.853133291</v>
      </c>
      <c r="BR143" s="46" cm="1">
        <f t="array" ref="BR143">AnualidadActivo(BR$2, $E143, $C143, $B143, $D143, Hombres!$A$1:$DW$117, Mujeres!$A$1:$DW$117)</f>
        <v>93624437.443245485</v>
      </c>
      <c r="BS143" s="46" cm="1">
        <f t="array" ref="BS143">AnualidadActivo(BS$2, $E143, $C143, $B143, $D143, Hombres!$A$1:$DW$117, Mujeres!$A$1:$DW$117)</f>
        <v>95059296.828798383</v>
      </c>
      <c r="BT143" s="46" cm="1">
        <f t="array" ref="BT143">AnualidadActivo(BT$2, $E143, $C143, $B143, $D143, Hombres!$A$1:$DW$117, Mujeres!$A$1:$DW$117)</f>
        <v>96204916.492357835</v>
      </c>
      <c r="BU143" s="46" cm="1">
        <f t="array" ref="BU143">AnualidadActivo(BU$2, $E143, $C143, $B143, $D143, Hombres!$A$1:$DW$117, Mujeres!$A$1:$DW$117)</f>
        <v>97135551.384874567</v>
      </c>
      <c r="BV143" s="46" cm="1">
        <f t="array" ref="BV143">AnualidadActivo(BV$2, $E143, $C143, $B143, $D143, Hombres!$A$1:$DW$117, Mujeres!$A$1:$DW$117)</f>
        <v>97812548.489433199</v>
      </c>
      <c r="BW143" s="46" cm="1">
        <f t="array" ref="BW143">AnualidadActivo(BW$2, $E143, $C143, $B143, $D143, Hombres!$A$1:$DW$117, Mujeres!$A$1:$DW$117)</f>
        <v>98196395.642845988</v>
      </c>
      <c r="BX143" s="46" cm="1">
        <f t="array" ref="BX143">AnualidadActivo(BX$2, $E143, $C143, $B143, $D143, Hombres!$A$1:$DW$117, Mujeres!$A$1:$DW$117)</f>
        <v>98247645.814677924</v>
      </c>
      <c r="BY143" s="46" cm="1">
        <f t="array" ref="BY143">AnualidadActivo(BY$2, $E143, $C143, $B143, $D143, Hombres!$A$1:$DW$117, Mujeres!$A$1:$DW$117)</f>
        <v>97920756.738761559</v>
      </c>
      <c r="BZ143" s="46" cm="1">
        <f t="array" ref="BZ143">AnualidadActivo(BZ$2, $E143, $C143, $B143, $D143, Hombres!$A$1:$DW$117, Mujeres!$A$1:$DW$117)</f>
        <v>97163372.195078477</v>
      </c>
      <c r="CA143" s="46" cm="1">
        <f t="array" ref="CA143">AnualidadActivo(CA$2, $E143, $C143, $B143, $D143, Hombres!$A$1:$DW$117, Mujeres!$A$1:$DW$117)</f>
        <v>95923083.497949004</v>
      </c>
      <c r="CB143" s="46" cm="1">
        <f t="array" ref="CB143">AnualidadActivo(CB$2, $E143, $C143, $B143, $D143, Hombres!$A$1:$DW$117, Mujeres!$A$1:$DW$117)</f>
        <v>94154718.911739662</v>
      </c>
      <c r="CC143" s="46" cm="1">
        <f t="array" ref="CC143">AnualidadActivo(CC$2, $E143, $C143, $B143, $D143, Hombres!$A$1:$DW$117, Mujeres!$A$1:$DW$117)</f>
        <v>91821697.45279628</v>
      </c>
      <c r="CD143" s="46" cm="1">
        <f t="array" ref="CD143">AnualidadActivo(CD$2, $E143, $C143, $B143, $D143, Hombres!$A$1:$DW$117, Mujeres!$A$1:$DW$117)</f>
        <v>88889009.124401391</v>
      </c>
      <c r="CE143" s="46" cm="1">
        <f t="array" ref="CE143">AnualidadActivo(CE$2, $E143, $C143, $B143, $D143, Hombres!$A$1:$DW$117, Mujeres!$A$1:$DW$117)</f>
        <v>85325562.615424812</v>
      </c>
      <c r="CF143" s="46" cm="1">
        <f t="array" ref="CF143">AnualidadActivo(CF$2, $E143, $C143, $B143, $D143, Hombres!$A$1:$DW$117, Mujeres!$A$1:$DW$117)</f>
        <v>81113422.103598505</v>
      </c>
      <c r="CG143" s="46" cm="1">
        <f t="array" ref="CG143">AnualidadActivo(CG$2, $E143, $C143, $B143, $D143, Hombres!$A$1:$DW$117, Mujeres!$A$1:$DW$117)</f>
        <v>76258015.971044496</v>
      </c>
      <c r="CH143" s="46" cm="1">
        <f t="array" ref="CH143">AnualidadActivo(CH$2, $E143, $C143, $B143, $D143, Hombres!$A$1:$DW$117, Mujeres!$A$1:$DW$117)</f>
        <v>70791389.481237382</v>
      </c>
      <c r="CI143" s="46" cm="1">
        <f t="array" ref="CI143">AnualidadActivo(CI$2, $E143, $C143, $B143, $D143, Hombres!$A$1:$DW$117, Mujeres!$A$1:$DW$117)</f>
        <v>64770744.3428884</v>
      </c>
      <c r="CJ143" s="46" cm="1">
        <f t="array" ref="CJ143">AnualidadActivo(CJ$2, $E143, $C143, $B143, $D143, Hombres!$A$1:$DW$117, Mujeres!$A$1:$DW$117)</f>
        <v>58281320.653712392</v>
      </c>
      <c r="CK143" s="46" cm="1">
        <f t="array" ref="CK143">AnualidadActivo(CK$2, $E143, $C143, $B143, $D143, Hombres!$A$1:$DW$117, Mujeres!$A$1:$DW$117)</f>
        <v>51442971.298354924</v>
      </c>
      <c r="CL143" s="46" cm="1">
        <f t="array" ref="CL143">AnualidadActivo(CL$2, $E143, $C143, $B143, $D143, Hombres!$A$1:$DW$117, Mujeres!$A$1:$DW$117)</f>
        <v>44414413.453686513</v>
      </c>
      <c r="CM143" s="46" cm="1">
        <f t="array" ref="CM143">AnualidadActivo(CM$2, $E143, $C143, $B143, $D143, Hombres!$A$1:$DW$117, Mujeres!$A$1:$DW$117)</f>
        <v>37385461.531045049</v>
      </c>
      <c r="CN143" s="46" cm="1">
        <f t="array" ref="CN143">AnualidadActivo(CN$2, $E143, $C143, $B143, $D143, Hombres!$A$1:$DW$117, Mujeres!$A$1:$DW$117)</f>
        <v>30562124.977312345</v>
      </c>
      <c r="CO143" s="46" cm="1">
        <f t="array" ref="CO143">AnualidadActivo(CO$2, $E143, $C143, $B143, $D143, Hombres!$A$1:$DW$117, Mujeres!$A$1:$DW$117)</f>
        <v>24152748.320631195</v>
      </c>
      <c r="CP143" s="46" cm="1">
        <f t="array" ref="CP143">AnualidadActivo(CP$2, $E143, $C143, $B143, $D143, Hombres!$A$1:$DW$117, Mujeres!$A$1:$DW$117)</f>
        <v>18352805.471531242</v>
      </c>
      <c r="CQ143" s="46" cm="1">
        <f t="array" ref="CQ143">AnualidadActivo(CQ$2, $E143, $C143, $B143, $D143, Hombres!$A$1:$DW$117, Mujeres!$A$1:$DW$117)</f>
        <v>13325203.51079691</v>
      </c>
      <c r="CR143" s="46" cm="1">
        <f t="array" ref="CR143">AnualidadActivo(CR$2, $E143, $C143, $B143, $D143, Hombres!$A$1:$DW$117, Mujeres!$A$1:$DW$117)</f>
        <v>9176867.593280321</v>
      </c>
      <c r="CS143" s="46" cm="1">
        <f t="array" ref="CS143">AnualidadActivo(CS$2, $E143, $C143, $B143, $D143, Hombres!$A$1:$DW$117, Mujeres!$A$1:$DW$117)</f>
        <v>5941935.0268965168</v>
      </c>
      <c r="CT143" s="46" cm="1">
        <f t="array" ref="CT143">AnualidadActivo(CT$2, $E143, $C143, $B143, $D143, Hombres!$A$1:$DW$117, Mujeres!$A$1:$DW$117)</f>
        <v>3578532.5862901923</v>
      </c>
      <c r="CU143" s="46" cm="1">
        <f t="array" ref="CU143">AnualidadActivo(CU$2, $E143, $C143, $B143, $D143, Hombres!$A$1:$DW$117, Mujeres!$A$1:$DW$117)</f>
        <v>1978445.6545024787</v>
      </c>
      <c r="CV143" s="46" cm="1">
        <f t="array" ref="CV143">AnualidadActivo(CV$2, $E143, $C143, $B143, $D143, Hombres!$A$1:$DW$117, Mujeres!$A$1:$DW$117)</f>
        <v>987970.40982012381</v>
      </c>
      <c r="CW143" s="46" cm="1">
        <f t="array" ref="CW143">AnualidadActivo(CW$2, $E143, $C143, $B143, $D143, Hombres!$A$1:$DW$117, Mujeres!$A$1:$DW$117)</f>
        <v>436506.86086158321</v>
      </c>
      <c r="CX143" s="46" cm="1">
        <f t="array" ref="CX143">AnualidadActivo(CX$2, $E143, $C143, $B143, $D143, Hombres!$A$1:$DW$117, Mujeres!$A$1:$DW$117)</f>
        <v>0</v>
      </c>
      <c r="CY143" s="46" cm="1">
        <f t="array" ref="CY143">AnualidadActivo(CY$2, $E143, $C143, $B143, $D143, Hombres!$A$1:$DW$117, Mujeres!$A$1:$DW$117)</f>
        <v>0</v>
      </c>
      <c r="CZ143" s="46" cm="1">
        <f t="array" ref="CZ143">AnualidadActivo(CZ$2, $E143, $C143, $B143, $D143, Hombres!$A$1:$DW$117, Mujeres!$A$1:$DW$117)</f>
        <v>0</v>
      </c>
      <c r="DA143" s="46" cm="1">
        <f t="array" ref="DA143">AnualidadActivo(DA$2, $E143, $C143, $B143, $D143, Hombres!$A$1:$DW$117, Mujeres!$A$1:$DW$117)</f>
        <v>0</v>
      </c>
      <c r="DD143" s="21"/>
      <c r="DE143" s="46" cm="1">
        <f t="array" ref="DE143">beneficio_muerte_individual_activo(DE$2,$F143,$D143, Hombres!$A$1:$DW$117, Mujeres!$A$1:$DW$117)</f>
        <v>0</v>
      </c>
      <c r="DF143" s="46" cm="1">
        <f t="array" ref="DF143">beneficio_muerte_individual_activo(DF$2,$F143,$D143, Hombres!$A$1:$DW$117, Mujeres!$A$1:$DW$117)</f>
        <v>1553.5</v>
      </c>
      <c r="DG143" s="46" cm="1">
        <f t="array" ref="DG143">beneficio_muerte_individual_activo(DG$2,$F143,$D143, Hombres!$A$1:$DW$117, Mujeres!$A$1:$DW$117)</f>
        <v>1577.5097153999998</v>
      </c>
      <c r="DH143" s="46" cm="1">
        <f t="array" ref="DH143">beneficio_muerte_individual_activo(DH$2,$F143,$D143, Hombres!$A$1:$DW$117, Mujeres!$A$1:$DW$117)</f>
        <v>1596.9993292949584</v>
      </c>
      <c r="DI143" s="46" cm="1">
        <f t="array" ref="DI143">beneficio_muerte_individual_activo(DI$2,$F143,$D143, Hombres!$A$1:$DW$117, Mujeres!$A$1:$DW$117)</f>
        <v>1618.9676522686145</v>
      </c>
      <c r="DJ143" s="46" cm="1">
        <f t="array" ref="DJ143">beneficio_muerte_individual_activo(DJ$2,$F143,$D143, Hombres!$A$1:$DW$117, Mujeres!$A$1:$DW$117)</f>
        <v>1657.8928037366081</v>
      </c>
      <c r="DK143" s="46" cm="1">
        <f t="array" ref="DK143">beneficio_muerte_individual_activo(DK$2,$F143,$D143, Hombres!$A$1:$DW$117, Mujeres!$A$1:$DW$117)</f>
        <v>1718.7439234309093</v>
      </c>
      <c r="DL143" s="46" cm="1">
        <f t="array" ref="DL143">beneficio_muerte_individual_activo(DL$2,$F143,$D143, Hombres!$A$1:$DW$117, Mujeres!$A$1:$DW$117)</f>
        <v>1797.4975544446281</v>
      </c>
      <c r="DM143" s="46" cm="1">
        <f t="array" ref="DM143">beneficio_muerte_individual_activo(DM$2,$F143,$D143, Hombres!$A$1:$DW$117, Mujeres!$A$1:$DW$117)</f>
        <v>1880.6565411610773</v>
      </c>
      <c r="DN143" s="46" cm="1">
        <f t="array" ref="DN143">beneficio_muerte_individual_activo(DN$2,$F143,$D143, Hombres!$A$1:$DW$117, Mujeres!$A$1:$DW$117)</f>
        <v>1959.2344455414957</v>
      </c>
      <c r="DO143" s="46" cm="1">
        <f t="array" ref="DO143">beneficio_muerte_individual_activo(DO$2,$F143,$D143, Hombres!$A$1:$DW$117, Mujeres!$A$1:$DW$117)</f>
        <v>2036.2250306971841</v>
      </c>
      <c r="DP143" s="46" cm="1">
        <f t="array" ref="DP143">beneficio_muerte_individual_activo(DP$2,$F143,$D143, Hombres!$A$1:$DW$117, Mujeres!$A$1:$DW$117)</f>
        <v>2139.5296307279282</v>
      </c>
      <c r="DQ143" s="46" cm="1">
        <f t="array" ref="DQ143">beneficio_muerte_individual_activo(DQ$2,$F143,$D143, Hombres!$A$1:$DW$117, Mujeres!$A$1:$DW$117)</f>
        <v>2250.671339680393</v>
      </c>
      <c r="DR143" s="46" cm="1">
        <f t="array" ref="DR143">beneficio_muerte_individual_activo(DR$2,$F143,$D143, Hombres!$A$1:$DW$117, Mujeres!$A$1:$DW$117)</f>
        <v>2368.1357205163918</v>
      </c>
      <c r="DS143" s="46" cm="1">
        <f t="array" ref="DS143">beneficio_muerte_individual_activo(DS$2,$F143,$D143, Hombres!$A$1:$DW$117, Mujeres!$A$1:$DW$117)</f>
        <v>2490.907724818338</v>
      </c>
      <c r="DT143" s="46" cm="1">
        <f t="array" ref="DT143">beneficio_muerte_individual_activo(DT$2,$F143,$D143, Hombres!$A$1:$DW$117, Mujeres!$A$1:$DW$117)</f>
        <v>2624.4386570360366</v>
      </c>
      <c r="DU143" s="46" cm="1">
        <f t="array" ref="DU143">beneficio_muerte_individual_activo(DU$2,$F143,$D143, Hombres!$A$1:$DW$117, Mujeres!$A$1:$DW$117)</f>
        <v>2772.1756134546558</v>
      </c>
      <c r="DV143" s="46" cm="1">
        <f t="array" ref="DV143">beneficio_muerte_individual_activo(DV$2,$F143,$D143, Hombres!$A$1:$DW$117, Mujeres!$A$1:$DW$117)</f>
        <v>2936.0625363618151</v>
      </c>
      <c r="DW143" s="46" cm="1">
        <f t="array" ref="DW143">beneficio_muerte_individual_activo(DW$2,$F143,$D143, Hombres!$A$1:$DW$117, Mujeres!$A$1:$DW$117)</f>
        <v>3139.3826845813983</v>
      </c>
      <c r="DX143" s="46" cm="1">
        <f t="array" ref="DX143">beneficio_muerte_individual_activo(DX$2,$F143,$D143, Hombres!$A$1:$DW$117, Mujeres!$A$1:$DW$117)</f>
        <v>3410.3011337102635</v>
      </c>
      <c r="DY143" s="46" cm="1">
        <f t="array" ref="DY143">beneficio_muerte_individual_activo(DY$2,$F143,$D143, Hombres!$A$1:$DW$117, Mujeres!$A$1:$DW$117)</f>
        <v>3714.8865990379832</v>
      </c>
      <c r="DZ143" s="46" cm="1">
        <f t="array" ref="DZ143">beneficio_muerte_individual_activo(DZ$2,$F143,$D143, Hombres!$A$1:$DW$117, Mujeres!$A$1:$DW$117)</f>
        <v>4038.6218449398784</v>
      </c>
      <c r="EA143" s="46" cm="1">
        <f t="array" ref="EA143">beneficio_muerte_individual_activo(EA$2,$F143,$D143, Hombres!$A$1:$DW$117, Mujeres!$A$1:$DW$117)</f>
        <v>4341.2843156323524</v>
      </c>
      <c r="EB143" s="46" cm="1">
        <f t="array" ref="EB143">beneficio_muerte_individual_activo(EB$2,$F143,$D143, Hombres!$A$1:$DW$117, Mujeres!$A$1:$DW$117)</f>
        <v>4642.1742281285115</v>
      </c>
      <c r="EC143" s="46" cm="1">
        <f t="array" ref="EC143">beneficio_muerte_individual_activo(EC$2,$F143,$D143, Hombres!$A$1:$DW$117, Mujeres!$A$1:$DW$117)</f>
        <v>4961.5011377793016</v>
      </c>
      <c r="ED143" s="46" cm="1">
        <f t="array" ref="ED143">beneficio_muerte_individual_activo(ED$2,$F143,$D143, Hombres!$A$1:$DW$117, Mujeres!$A$1:$DW$117)</f>
        <v>5295.6760751158163</v>
      </c>
      <c r="EE143" s="46" cm="1">
        <f t="array" ref="EE143">beneficio_muerte_individual_activo(EE$2,$F143,$D143, Hombres!$A$1:$DW$117, Mujeres!$A$1:$DW$117)</f>
        <v>5640.6234197795529</v>
      </c>
      <c r="EF143" s="46" cm="1">
        <f t="array" ref="EF143">beneficio_muerte_individual_activo(EF$2,$F143,$D143, Hombres!$A$1:$DW$117, Mujeres!$A$1:$DW$117)</f>
        <v>5993.7577319370284</v>
      </c>
      <c r="EG143" s="46" cm="1">
        <f t="array" ref="EG143">beneficio_muerte_individual_activo(EG$2,$F143,$D143, Hombres!$A$1:$DW$117, Mujeres!$A$1:$DW$117)</f>
        <v>6385.9557501088029</v>
      </c>
      <c r="EH143" s="46" cm="1">
        <f t="array" ref="EH143">beneficio_muerte_individual_activo(EH$2,$F143,$D143, Hombres!$A$1:$DW$117, Mujeres!$A$1:$DW$117)</f>
        <v>6883.2614726231259</v>
      </c>
      <c r="EI143" s="46" cm="1">
        <f t="array" ref="EI143">beneficio_muerte_individual_activo(EI$2,$F143,$D143, Hombres!$A$1:$DW$117, Mujeres!$A$1:$DW$117)</f>
        <v>7448.6691170816084</v>
      </c>
      <c r="EJ143" s="46" cm="1">
        <f t="array" ref="EJ143">beneficio_muerte_individual_activo(EJ$2,$F143,$D143, Hombres!$A$1:$DW$117, Mujeres!$A$1:$DW$117)</f>
        <v>8036.5242501869061</v>
      </c>
      <c r="EK143" s="46" cm="1">
        <f t="array" ref="EK143">beneficio_muerte_individual_activo(EK$2,$F143,$D143, Hombres!$A$1:$DW$117, Mujeres!$A$1:$DW$117)</f>
        <v>8568.2083648540156</v>
      </c>
      <c r="EL143" s="46" cm="1">
        <f t="array" ref="EL143">beneficio_muerte_individual_activo(EL$2,$F143,$D143, Hombres!$A$1:$DW$117, Mujeres!$A$1:$DW$117)</f>
        <v>9085.3932600189619</v>
      </c>
      <c r="EM143" s="46" cm="1">
        <f t="array" ref="EM143">beneficio_muerte_individual_activo(EM$2,$F143,$D143, Hombres!$A$1:$DW$117, Mujeres!$A$1:$DW$117)</f>
        <v>9679.6158628923677</v>
      </c>
      <c r="EN143" s="46" cm="1">
        <f t="array" ref="EN143">beneficio_muerte_individual_activo(EN$2,$F143,$D143, Hombres!$A$1:$DW$117, Mujeres!$A$1:$DW$117)</f>
        <v>10431.781755170428</v>
      </c>
      <c r="EO143" s="46" cm="1">
        <f t="array" ref="EO143">beneficio_muerte_individual_activo(EO$2,$F143,$D143, Hombres!$A$1:$DW$117, Mujeres!$A$1:$DW$117)</f>
        <v>11373.277663691619</v>
      </c>
      <c r="EP143" s="46" cm="1">
        <f t="array" ref="EP143">beneficio_muerte_individual_activo(EP$2,$F143,$D143, Hombres!$A$1:$DW$117, Mujeres!$A$1:$DW$117)</f>
        <v>12499.009614131695</v>
      </c>
      <c r="EQ143" s="46" cm="1">
        <f t="array" ref="EQ143">beneficio_muerte_individual_activo(EQ$2,$F143,$D143, Hombres!$A$1:$DW$117, Mujeres!$A$1:$DW$117)</f>
        <v>8278.0652766626899</v>
      </c>
      <c r="ER143" s="46" cm="1">
        <f t="array" ref="ER143">beneficio_muerte_individual_activo(ER$2,$F143,$D143, Hombres!$A$1:$DW$117, Mujeres!$A$1:$DW$117)</f>
        <v>9098.9859281217468</v>
      </c>
      <c r="ES143" s="46" cm="1">
        <f t="array" ref="ES143">beneficio_muerte_individual_activo(ES$2,$F143,$D143, Hombres!$A$1:$DW$117, Mujeres!$A$1:$DW$117)</f>
        <v>9848.5876195844303</v>
      </c>
      <c r="ET143" s="46" cm="1">
        <f t="array" ref="ET143">beneficio_muerte_individual_activo(ET$2,$F143,$D143, Hombres!$A$1:$DW$117, Mujeres!$A$1:$DW$117)</f>
        <v>10521.61588532749</v>
      </c>
      <c r="EU143" s="46" cm="1">
        <f t="array" ref="EU143">beneficio_muerte_individual_activo(EU$2,$F143,$D143, Hombres!$A$1:$DW$117, Mujeres!$A$1:$DW$117)</f>
        <v>11212.043354679094</v>
      </c>
      <c r="EV143" s="46" cm="1">
        <f t="array" ref="EV143">beneficio_muerte_individual_activo(EV$2,$F143,$D143, Hombres!$A$1:$DW$117, Mujeres!$A$1:$DW$117)</f>
        <v>12037.79921040905</v>
      </c>
      <c r="EW143" s="46" cm="1">
        <f t="array" ref="EW143">beneficio_muerte_individual_activo(EW$2,$F143,$D143, Hombres!$A$1:$DW$117, Mujeres!$A$1:$DW$117)</f>
        <v>13039.904274358993</v>
      </c>
      <c r="EX143" s="46" cm="1">
        <f t="array" ref="EX143">beneficio_muerte_individual_activo(EX$2,$F143,$D143, Hombres!$A$1:$DW$117, Mujeres!$A$1:$DW$117)</f>
        <v>14288.432932769147</v>
      </c>
      <c r="EY143" s="46" cm="1">
        <f t="array" ref="EY143">beneficio_muerte_individual_activo(EY$2,$F143,$D143, Hombres!$A$1:$DW$117, Mujeres!$A$1:$DW$117)</f>
        <v>15978.712311929534</v>
      </c>
      <c r="EZ143" s="46" cm="1">
        <f t="array" ref="EZ143">beneficio_muerte_individual_activo(EZ$2,$F143,$D143, Hombres!$A$1:$DW$117, Mujeres!$A$1:$DW$117)</f>
        <v>18135.931485136342</v>
      </c>
      <c r="FA143" s="46" cm="1">
        <f t="array" ref="FA143">beneficio_muerte_individual_activo(FA$2,$F143,$D143, Hombres!$A$1:$DW$117, Mujeres!$A$1:$DW$117)</f>
        <v>20442.902828226775</v>
      </c>
      <c r="FB143" s="46" cm="1">
        <f t="array" ref="FB143">beneficio_muerte_individual_activo(FB$2,$F143,$D143, Hombres!$A$1:$DW$117, Mujeres!$A$1:$DW$117)</f>
        <v>22565.567033539799</v>
      </c>
      <c r="FC143" s="46" cm="1">
        <f t="array" ref="FC143">beneficio_muerte_individual_activo(FC$2,$F143,$D143, Hombres!$A$1:$DW$117, Mujeres!$A$1:$DW$117)</f>
        <v>24522.239066358299</v>
      </c>
      <c r="FD143" s="46" cm="1">
        <f t="array" ref="FD143">beneficio_muerte_individual_activo(FD$2,$F143,$D143, Hombres!$A$1:$DW$117, Mujeres!$A$1:$DW$117)</f>
        <v>26734.203008769378</v>
      </c>
      <c r="FE143" s="46" cm="1">
        <f t="array" ref="FE143">beneficio_muerte_individual_activo(FE$2,$F143,$D143, Hombres!$A$1:$DW$117, Mujeres!$A$1:$DW$117)</f>
        <v>29606.707157413337</v>
      </c>
      <c r="FF143" s="46" cm="1">
        <f t="array" ref="FF143">beneficio_muerte_individual_activo(FF$2,$F143,$D143, Hombres!$A$1:$DW$117, Mujeres!$A$1:$DW$117)</f>
        <v>33326.255315544055</v>
      </c>
      <c r="FG143" s="46" cm="1">
        <f t="array" ref="FG143">beneficio_muerte_individual_activo(FG$2,$F143,$D143, Hombres!$A$1:$DW$117, Mujeres!$A$1:$DW$117)</f>
        <v>37814.339478921072</v>
      </c>
      <c r="FH143" s="46" cm="1">
        <f t="array" ref="FH143">beneficio_muerte_individual_activo(FH$2,$F143,$D143, Hombres!$A$1:$DW$117, Mujeres!$A$1:$DW$117)</f>
        <v>45539.820468774451</v>
      </c>
      <c r="FI143" s="46" cm="1">
        <f t="array" ref="FI143">beneficio_muerte_individual_activo(FI$2,$F143,$D143, Hombres!$A$1:$DW$117, Mujeres!$A$1:$DW$117)</f>
        <v>50602.32066890195</v>
      </c>
      <c r="FJ143" s="46" cm="1">
        <f t="array" ref="FJ143">beneficio_muerte_individual_activo(FJ$2,$F143,$D143, Hombres!$A$1:$DW$117, Mujeres!$A$1:$DW$117)</f>
        <v>56117.267127844985</v>
      </c>
      <c r="FK143" s="46" cm="1">
        <f t="array" ref="FK143">beneficio_muerte_individual_activo(FK$2,$F143,$D143, Hombres!$A$1:$DW$117, Mujeres!$A$1:$DW$117)</f>
        <v>62091.891673590078</v>
      </c>
      <c r="FL143" s="46" cm="1">
        <f t="array" ref="FL143">beneficio_muerte_individual_activo(FL$2,$F143,$D143, Hombres!$A$1:$DW$117, Mujeres!$A$1:$DW$117)</f>
        <v>68430.099803789286</v>
      </c>
      <c r="FM143" s="46" cm="1">
        <f t="array" ref="FM143">beneficio_muerte_individual_activo(FM$2,$F143,$D143, Hombres!$A$1:$DW$117, Mujeres!$A$1:$DW$117)</f>
        <v>75113.090435042541</v>
      </c>
      <c r="FN143" s="46" cm="1">
        <f t="array" ref="FN143">beneficio_muerte_individual_activo(FN$2,$F143,$D143, Hombres!$A$1:$DW$117, Mujeres!$A$1:$DW$117)</f>
        <v>82181.533567610866</v>
      </c>
      <c r="FO143" s="46" cm="1">
        <f t="array" ref="FO143">beneficio_muerte_individual_activo(FO$2,$F143,$D143, Hombres!$A$1:$DW$117, Mujeres!$A$1:$DW$117)</f>
        <v>89597.269368529844</v>
      </c>
      <c r="FP143" s="46" cm="1">
        <f t="array" ref="FP143">beneficio_muerte_individual_activo(FP$2,$F143,$D143, Hombres!$A$1:$DW$117, Mujeres!$A$1:$DW$117)</f>
        <v>97212.851671012584</v>
      </c>
      <c r="FQ143" s="106" cm="1">
        <f t="array" ref="FQ143">beneficio_muerte_individual_activo(FQ$2,$F143,$D143, Hombres!$A$1:$DW$117, Mujeres!$A$1:$DW$117)</f>
        <v>104765.21081225314</v>
      </c>
      <c r="FR143" s="46" cm="1">
        <f t="array" ref="FR143">beneficio_muerte_individual_activo(FR$2,$F143,$D143, Hombres!$A$1:$DW$117, Mujeres!$A$1:$DW$117)</f>
        <v>112081.20032508935</v>
      </c>
      <c r="FS143" s="46" cm="1">
        <f t="array" ref="FS143">beneficio_muerte_individual_activo(FS$2,$F143,$D143, Hombres!$A$1:$DW$117, Mujeres!$A$1:$DW$117)</f>
        <v>119034.8805118302</v>
      </c>
      <c r="FT143" s="46" cm="1">
        <f t="array" ref="FT143">beneficio_muerte_individual_activo(FT$2,$F143,$D143, Hombres!$A$1:$DW$117, Mujeres!$A$1:$DW$117)</f>
        <v>125438.16489354573</v>
      </c>
      <c r="FU143" s="46" cm="1">
        <f t="array" ref="FU143">beneficio_muerte_individual_activo(FU$2,$F143,$D143, Hombres!$A$1:$DW$117, Mujeres!$A$1:$DW$117)</f>
        <v>130984.09103582753</v>
      </c>
      <c r="FV143" s="46" cm="1">
        <f t="array" ref="FV143">beneficio_muerte_individual_activo(FV$2,$F143,$D143, Hombres!$A$1:$DW$117, Mujeres!$A$1:$DW$117)</f>
        <v>135230.71116102423</v>
      </c>
      <c r="FW143" s="46" cm="1">
        <f t="array" ref="FW143">beneficio_muerte_individual_activo(FW$2,$F143,$D143, Hombres!$A$1:$DW$117, Mujeres!$A$1:$DW$117)</f>
        <v>137760.43574210993</v>
      </c>
      <c r="FX143" s="46" cm="1">
        <f t="array" ref="FX143">beneficio_muerte_individual_activo(FX$2,$F143,$D143, Hombres!$A$1:$DW$117, Mujeres!$A$1:$DW$117)</f>
        <v>138268.23256476075</v>
      </c>
      <c r="FY143" s="46" cm="1">
        <f t="array" ref="FY143">beneficio_muerte_individual_activo(FY$2,$F143,$D143, Hombres!$A$1:$DW$117, Mujeres!$A$1:$DW$117)</f>
        <v>136485.72856804825</v>
      </c>
      <c r="FZ143" s="46" cm="1">
        <f t="array" ref="FZ143">beneficio_muerte_individual_activo(FZ$2,$F143,$D143, Hombres!$A$1:$DW$117, Mujeres!$A$1:$DW$117)</f>
        <v>132143.76288482046</v>
      </c>
      <c r="GA143" s="46" cm="1">
        <f t="array" ref="GA143">beneficio_muerte_individual_activo(GA$2,$F143,$D143, Hombres!$A$1:$DW$117, Mujeres!$A$1:$DW$117)</f>
        <v>125036.54444802692</v>
      </c>
      <c r="GB143" s="46" cm="1">
        <f t="array" ref="GB143">beneficio_muerte_individual_activo(GB$2,$F143,$D143, Hombres!$A$1:$DW$117, Mujeres!$A$1:$DW$117)</f>
        <v>115199.05114986177</v>
      </c>
      <c r="GC143" s="46" cm="1">
        <f t="array" ref="GC143">beneficio_muerte_individual_activo(GC$2,$F143,$D143, Hombres!$A$1:$DW$117, Mujeres!$A$1:$DW$117)</f>
        <v>102961.69284315832</v>
      </c>
      <c r="GD143" s="46" cm="1">
        <f t="array" ref="GD143">beneficio_muerte_individual_activo(GD$2,$F143,$D143, Hombres!$A$1:$DW$117, Mujeres!$A$1:$DW$117)</f>
        <v>88876.829701451396</v>
      </c>
      <c r="GE143" s="46" cm="1">
        <f t="array" ref="GE143">beneficio_muerte_individual_activo(GE$2,$F143,$D143, Hombres!$A$1:$DW$117, Mujeres!$A$1:$DW$117)</f>
        <v>73677.139349476594</v>
      </c>
      <c r="GF143" s="46" cm="1">
        <f t="array" ref="GF143">beneficio_muerte_individual_activo(GF$2,$F143,$D143, Hombres!$A$1:$DW$117, Mujeres!$A$1:$DW$117)</f>
        <v>58251.960272519893</v>
      </c>
      <c r="GG143" s="46" cm="1">
        <f t="array" ref="GG143">beneficio_muerte_individual_activo(GG$2,$F143,$D143, Hombres!$A$1:$DW$117, Mujeres!$A$1:$DW$117)</f>
        <v>43585.927193248579</v>
      </c>
      <c r="GH143" s="46" cm="1">
        <f t="array" ref="GH143">beneficio_muerte_individual_activo(GH$2,$F143,$D143, Hombres!$A$1:$DW$117, Mujeres!$A$1:$DW$117)</f>
        <v>30590.556021345481</v>
      </c>
      <c r="GI143" s="46" cm="1">
        <f t="array" ref="GI143">beneficio_muerte_individual_activo(GI$2,$F143,$D143, Hombres!$A$1:$DW$117, Mujeres!$A$1:$DW$117)</f>
        <v>19922.16804025674</v>
      </c>
      <c r="GJ143" s="46" cm="1">
        <f t="array" ref="GJ143">beneficio_muerte_individual_activo(GJ$2,$F143,$D143, Hombres!$A$1:$DW$117, Mujeres!$A$1:$DW$117)</f>
        <v>11878.148193697923</v>
      </c>
      <c r="GK143" s="46" cm="1">
        <f t="array" ref="GK143">beneficio_muerte_individual_activo(GK$2,$F143,$D143, Hombres!$A$1:$DW$117, Mujeres!$A$1:$DW$117)</f>
        <v>6376.3024478309699</v>
      </c>
      <c r="GL143" s="46" cm="1">
        <f t="array" ref="GL143">beneficio_muerte_individual_activo(GL$2,$F143,$D143, Hombres!$A$1:$DW$117, Mujeres!$A$1:$DW$117)</f>
        <v>3017.9100549381874</v>
      </c>
      <c r="GM143" s="46" cm="1">
        <f t="array" ref="GM143">beneficio_muerte_individual_activo(GM$2,$F143,$D143, Hombres!$A$1:$DW$117, Mujeres!$A$1:$DW$117)</f>
        <v>1225.2631372031999</v>
      </c>
      <c r="GN143" s="46" cm="1">
        <f t="array" ref="GN143">beneficio_muerte_individual_activo(GN$2,$F143,$D143, Hombres!$A$1:$DW$117, Mujeres!$A$1:$DW$117)</f>
        <v>410.72045251693214</v>
      </c>
      <c r="GO143" s="46" cm="1">
        <f t="array" ref="GO143">beneficio_muerte_individual_activo(GO$2,$F143,$D143, Hombres!$A$1:$DW$117, Mujeres!$A$1:$DW$117)</f>
        <v>107.38209492624459</v>
      </c>
      <c r="GP143" s="46" cm="1">
        <f t="array" ref="GP143">beneficio_muerte_individual_activo(GP$2,$F143,$D143, Hombres!$A$1:$DW$117, Mujeres!$A$1:$DW$117)</f>
        <v>19.909652797729457</v>
      </c>
      <c r="GQ143" s="46" cm="1">
        <f t="array" ref="GQ143">beneficio_muerte_individual_activo(GQ$2,$F143,$D143, Hombres!$A$1:$DW$117, Mujeres!$A$1:$DW$117)</f>
        <v>0</v>
      </c>
      <c r="GR143" s="46" cm="1">
        <f t="array" ref="GR143">beneficio_muerte_individual_activo(GR$2,$F143,$D143, Hombres!$A$1:$DW$117, Mujeres!$A$1:$DW$117)</f>
        <v>0</v>
      </c>
      <c r="GS143" s="46" cm="1">
        <f t="array" ref="GS143">beneficio_muerte_individual_activo(GS$2,$F143,$D143, Hombres!$A$1:$DW$117, Mujeres!$A$1:$DW$117)</f>
        <v>0</v>
      </c>
      <c r="GT143" s="46" cm="1">
        <f t="array" ref="GT143">beneficio_muerte_individual_activo(GT$2,$F143,$D143, Hombres!$A$1:$DW$117, Mujeres!$A$1:$DW$117)</f>
        <v>0</v>
      </c>
      <c r="GU143" s="46" cm="1">
        <f t="array" ref="GU143">beneficio_muerte_individual_activo(GU$2,$F143,$D143, Hombres!$A$1:$DW$117, Mujeres!$A$1:$DW$117)</f>
        <v>0</v>
      </c>
      <c r="GV143" s="46" cm="1">
        <f t="array" ref="GV143">beneficio_muerte_individual_activo(GV$2,$F143,$D143, Hombres!$A$1:$DW$117, Mujeres!$A$1:$DW$117)</f>
        <v>0</v>
      </c>
    </row>
    <row r="144" spans="1:204" x14ac:dyDescent="0.25">
      <c r="A144" s="1">
        <f t="shared" si="2"/>
        <v>142</v>
      </c>
      <c r="B144" s="75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39" cm="1">
        <f t="array" ref="G144">PorcentajePension(C144,E144, D144)</f>
        <v>0.45</v>
      </c>
      <c r="I144" s="72"/>
      <c r="J144" s="46" cm="1">
        <f t="array" ref="J144">AnualidadActivo(J$2, $E144, $C144, $B144, $D144, Hombres!$A$1:$DW$117, Mujeres!$A$1:$DW$117)</f>
        <v>0</v>
      </c>
      <c r="K144" s="46" cm="1">
        <f t="array" ref="K144">AnualidadActivo(K$2, $E144, $C144, $B144, $D144, Hombres!$A$1:$DW$117, Mujeres!$A$1:$DW$117)</f>
        <v>0</v>
      </c>
      <c r="L144" s="46" cm="1">
        <f t="array" ref="L144">AnualidadActivo(L$2, $E144, $C144, $B144, $D144, Hombres!$A$1:$DW$117, Mujeres!$A$1:$DW$117)</f>
        <v>0</v>
      </c>
      <c r="M144" s="46" cm="1">
        <f t="array" ref="M144">AnualidadActivo(M$2, $E144, $C144, $B144, $D144, Hombres!$A$1:$DW$117, Mujeres!$A$1:$DW$117)</f>
        <v>0</v>
      </c>
      <c r="N144" s="46" cm="1">
        <f t="array" ref="N144">AnualidadActivo(N$2, $E144, $C144, $B144, $D144, Hombres!$A$1:$DW$117, Mujeres!$A$1:$DW$117)</f>
        <v>0</v>
      </c>
      <c r="O144" s="46" cm="1">
        <f t="array" ref="O144">AnualidadActivo(O$2, $E144, $C144, $B144, $D144, Hombres!$A$1:$DW$117, Mujeres!$A$1:$DW$117)</f>
        <v>0</v>
      </c>
      <c r="P144" s="46" cm="1">
        <f t="array" ref="P144">AnualidadActivo(P$2, $E144, $C144, $B144, $D144, Hombres!$A$1:$DW$117, Mujeres!$A$1:$DW$117)</f>
        <v>0</v>
      </c>
      <c r="Q144" s="46" cm="1">
        <f t="array" ref="Q144">AnualidadActivo(Q$2, $E144, $C144, $B144, $D144, Hombres!$A$1:$DW$117, Mujeres!$A$1:$DW$117)</f>
        <v>0</v>
      </c>
      <c r="R144" s="46" cm="1">
        <f t="array" ref="R144">AnualidadActivo(R$2, $E144, $C144, $B144, $D144, Hombres!$A$1:$DW$117, Mujeres!$A$1:$DW$117)</f>
        <v>0</v>
      </c>
      <c r="S144" s="46" cm="1">
        <f t="array" ref="S144">AnualidadActivo(S$2, $E144, $C144, $B144, $D144, Hombres!$A$1:$DW$117, Mujeres!$A$1:$DW$117)</f>
        <v>0</v>
      </c>
      <c r="T144" s="46" cm="1">
        <f t="array" ref="T144">AnualidadActivo(T$2, $E144, $C144, $B144, $D144, Hombres!$A$1:$DW$117, Mujeres!$A$1:$DW$117)</f>
        <v>0</v>
      </c>
      <c r="U144" s="46" cm="1">
        <f t="array" ref="U144">AnualidadActivo(U$2, $E144, $C144, $B144, $D144, Hombres!$A$1:$DW$117, Mujeres!$A$1:$DW$117)</f>
        <v>0</v>
      </c>
      <c r="V144" s="46" cm="1">
        <f t="array" ref="V144">AnualidadActivo(V$2, $E144, $C144, $B144, $D144, Hombres!$A$1:$DW$117, Mujeres!$A$1:$DW$117)</f>
        <v>0</v>
      </c>
      <c r="W144" s="46" cm="1">
        <f t="array" ref="W144">AnualidadActivo(W$2, $E144, $C144, $B144, $D144, Hombres!$A$1:$DW$117, Mujeres!$A$1:$DW$117)</f>
        <v>0</v>
      </c>
      <c r="X144" s="46" cm="1">
        <f t="array" ref="X144">AnualidadActivo(X$2, $E144, $C144, $B144, $D144, Hombres!$A$1:$DW$117, Mujeres!$A$1:$DW$117)</f>
        <v>0</v>
      </c>
      <c r="Y144" s="46" cm="1">
        <f t="array" ref="Y144">AnualidadActivo(Y$2, $E144, $C144, $B144, $D144, Hombres!$A$1:$DW$117, Mujeres!$A$1:$DW$117)</f>
        <v>0</v>
      </c>
      <c r="Z144" s="46" cm="1">
        <f t="array" ref="Z144">AnualidadActivo(Z$2, $E144, $C144, $B144, $D144, Hombres!$A$1:$DW$117, Mujeres!$A$1:$DW$117)</f>
        <v>0</v>
      </c>
      <c r="AA144" s="46" cm="1">
        <f t="array" ref="AA144">AnualidadActivo(AA$2, $E144, $C144, $B144, $D144, Hombres!$A$1:$DW$117, Mujeres!$A$1:$DW$117)</f>
        <v>0</v>
      </c>
      <c r="AB144" s="46" cm="1">
        <f t="array" ref="AB144">AnualidadActivo(AB$2, $E144, $C144, $B144, $D144, Hombres!$A$1:$DW$117, Mujeres!$A$1:$DW$117)</f>
        <v>0</v>
      </c>
      <c r="AC144" s="46" cm="1">
        <f t="array" ref="AC144">AnualidadActivo(AC$2, $E144, $C144, $B144, $D144, Hombres!$A$1:$DW$117, Mujeres!$A$1:$DW$117)</f>
        <v>784570.83883352461</v>
      </c>
      <c r="AD144" s="46" cm="1">
        <f t="array" ref="AD144">AnualidadActivo(AD$2, $E144, $C144, $B144, $D144, Hombres!$A$1:$DW$117, Mujeres!$A$1:$DW$117)</f>
        <v>808107.96399853029</v>
      </c>
      <c r="AE144" s="46" cm="1">
        <f t="array" ref="AE144">AnualidadActivo(AE$2, $E144, $C144, $B144, $D144, Hombres!$A$1:$DW$117, Mujeres!$A$1:$DW$117)</f>
        <v>832351.2029184862</v>
      </c>
      <c r="AF144" s="46" cm="1">
        <f t="array" ref="AF144">AnualidadActivo(AF$2, $E144, $C144, $B144, $D144, Hombres!$A$1:$DW$117, Mujeres!$A$1:$DW$117)</f>
        <v>857321.73900604085</v>
      </c>
      <c r="AG144" s="46" cm="1">
        <f t="array" ref="AG144">AnualidadActivo(AG$2, $E144, $C144, $B144, $D144, Hombres!$A$1:$DW$117, Mujeres!$A$1:$DW$117)</f>
        <v>883041.39117622213</v>
      </c>
      <c r="AH144" s="46" cm="1">
        <f t="array" ref="AH144">AnualidadActivo(AH$2, $E144, $C144, $B144, $D144, Hombres!$A$1:$DW$117, Mujeres!$A$1:$DW$117)</f>
        <v>905788.99659444497</v>
      </c>
      <c r="AI144" s="46" cm="1">
        <f t="array" ref="AI144">AnualidadActivo(AI$2, $E144, $C144, $B144, $D144, Hombres!$A$1:$DW$117, Mujeres!$A$1:$DW$117)</f>
        <v>928756.12442159804</v>
      </c>
      <c r="AJ144" s="46" cm="1">
        <f t="array" ref="AJ144">AnualidadActivo(AJ$2, $E144, $C144, $B144, $D144, Hombres!$A$1:$DW$117, Mujeres!$A$1:$DW$117)</f>
        <v>951948.11682343285</v>
      </c>
      <c r="AK144" s="46" cm="1">
        <f t="array" ref="AK144">AnualidadActivo(AK$2, $E144, $C144, $B144, $D144, Hombres!$A$1:$DW$117, Mujeres!$A$1:$DW$117)</f>
        <v>975373.80458613008</v>
      </c>
      <c r="AL144" s="46" cm="1">
        <f t="array" ref="AL144">AnualidadActivo(AL$2, $E144, $C144, $B144, $D144, Hombres!$A$1:$DW$117, Mujeres!$A$1:$DW$117)</f>
        <v>999006.14917730703</v>
      </c>
      <c r="AM144" s="46" cm="1">
        <f t="array" ref="AM144">AnualidadActivo(AM$2, $E144, $C144, $B144, $D144, Hombres!$A$1:$DW$117, Mujeres!$A$1:$DW$117)</f>
        <v>1022766.7701719326</v>
      </c>
      <c r="AN144" s="46" cm="1">
        <f t="array" ref="AN144">AnualidadActivo(AN$2, $E144, $C144, $B144, $D144, Hombres!$A$1:$DW$117, Mujeres!$A$1:$DW$117)</f>
        <v>1046550.5200219444</v>
      </c>
      <c r="AO144" s="46" cm="1">
        <f t="array" ref="AO144">AnualidadActivo(AO$2, $E144, $C144, $B144, $D144, Hombres!$A$1:$DW$117, Mujeres!$A$1:$DW$117)</f>
        <v>1070210.5019532358</v>
      </c>
      <c r="AP144" s="46" cm="1">
        <f t="array" ref="AP144">AnualidadActivo(AP$2, $E144, $C144, $B144, $D144, Hombres!$A$1:$DW$117, Mujeres!$A$1:$DW$117)</f>
        <v>1093501.4791945077</v>
      </c>
      <c r="AQ144" s="46" cm="1">
        <f t="array" ref="AQ144">AnualidadActivo(AQ$2, $E144, $C144, $B144, $D144, Hombres!$A$1:$DW$117, Mujeres!$A$1:$DW$117)</f>
        <v>1116144.0850694724</v>
      </c>
      <c r="AR144" s="46" cm="1">
        <f t="array" ref="AR144">AnualidadActivo(AR$2, $E144, $C144, $B144, $D144, Hombres!$A$1:$DW$117, Mujeres!$A$1:$DW$117)</f>
        <v>1137982.3269638279</v>
      </c>
      <c r="AS144" s="46" cm="1">
        <f t="array" ref="AS144">AnualidadActivo(AS$2, $E144, $C144, $B144, $D144, Hombres!$A$1:$DW$117, Mujeres!$A$1:$DW$117)</f>
        <v>1159013.6070828941</v>
      </c>
      <c r="AT144" s="46" cm="1">
        <f t="array" ref="AT144">AnualidadActivo(AT$2, $E144, $C144, $B144, $D144, Hombres!$A$1:$DW$117, Mujeres!$A$1:$DW$117)</f>
        <v>1179230.3556081122</v>
      </c>
      <c r="AU144" s="46" cm="1">
        <f t="array" ref="AU144">AnualidadActivo(AU$2, $E144, $C144, $B144, $D144, Hombres!$A$1:$DW$117, Mujeres!$A$1:$DW$117)</f>
        <v>1198417.0372597983</v>
      </c>
      <c r="AV144" s="46" cm="1">
        <f t="array" ref="AV144">AnualidadActivo(AV$2, $E144, $C144, $B144, $D144, Hombres!$A$1:$DW$117, Mujeres!$A$1:$DW$117)</f>
        <v>1216132.2320481327</v>
      </c>
      <c r="AW144" s="46" cm="1">
        <f t="array" ref="AW144">AnualidadActivo(AW$2, $E144, $C144, $B144, $D144, Hombres!$A$1:$DW$117, Mujeres!$A$1:$DW$117)</f>
        <v>1231801.4756306345</v>
      </c>
      <c r="AX144" s="46" cm="1">
        <f t="array" ref="AX144">AnualidadActivo(AX$2, $E144, $C144, $B144, $D144, Hombres!$A$1:$DW$117, Mujeres!$A$1:$DW$117)</f>
        <v>1244850.6433980223</v>
      </c>
      <c r="AY144" s="46" cm="1">
        <f t="array" ref="AY144">AnualidadActivo(AY$2, $E144, $C144, $B144, $D144, Hombres!$A$1:$DW$117, Mujeres!$A$1:$DW$117)</f>
        <v>1253384.1891671645</v>
      </c>
      <c r="AZ144" s="46" cm="1">
        <f t="array" ref="AZ144">AnualidadActivo(AZ$2, $E144, $C144, $B144, $D144, Hombres!$A$1:$DW$117, Mujeres!$A$1:$DW$117)</f>
        <v>1258487.6023438859</v>
      </c>
      <c r="BA144" s="46" cm="1">
        <f t="array" ref="BA144">AnualidadActivo(BA$2, $E144, $C144, $B144, $D144, Hombres!$A$1:$DW$117, Mujeres!$A$1:$DW$117)</f>
        <v>1259661.6265507985</v>
      </c>
      <c r="BB144" s="46" cm="1">
        <f t="array" ref="BB144">AnualidadActivo(BB$2, $E144, $C144, $B144, $D144, Hombres!$A$1:$DW$117, Mujeres!$A$1:$DW$117)</f>
        <v>1256375.5888344492</v>
      </c>
      <c r="BC144" s="46" cm="1">
        <f t="array" ref="BC144">AnualidadActivo(BC$2, $E144, $C144, $B144, $D144, Hombres!$A$1:$DW$117, Mujeres!$A$1:$DW$117)</f>
        <v>1248134.4710547761</v>
      </c>
      <c r="BD144" s="46" cm="1">
        <f t="array" ref="BD144">AnualidadActivo(BD$2, $E144, $C144, $B144, $D144, Hombres!$A$1:$DW$117, Mujeres!$A$1:$DW$117)</f>
        <v>1234445.3914897328</v>
      </c>
      <c r="BE144" s="46" cm="1">
        <f t="array" ref="BE144">AnualidadActivo(BE$2, $E144, $C144, $B144, $D144, Hombres!$A$1:$DW$117, Mujeres!$A$1:$DW$117)</f>
        <v>1214776.9039381852</v>
      </c>
      <c r="BF144" s="46" cm="1">
        <f t="array" ref="BF144">AnualidadActivo(BF$2, $E144, $C144, $B144, $D144, Hombres!$A$1:$DW$117, Mujeres!$A$1:$DW$117)</f>
        <v>1188598.0158351935</v>
      </c>
      <c r="BG144" s="46" cm="1">
        <f t="array" ref="BG144">AnualidadActivo(BG$2, $E144, $C144, $B144, $D144, Hombres!$A$1:$DW$117, Mujeres!$A$1:$DW$117)</f>
        <v>1155453.7509703783</v>
      </c>
      <c r="BH144" s="46" cm="1">
        <f t="array" ref="BH144">AnualidadActivo(BH$2, $E144, $C144, $B144, $D144, Hombres!$A$1:$DW$117, Mujeres!$A$1:$DW$117)</f>
        <v>1115062.1359234492</v>
      </c>
      <c r="BI144" s="46" cm="1">
        <f t="array" ref="BI144">AnualidadActivo(BI$2, $E144, $C144, $B144, $D144, Hombres!$A$1:$DW$117, Mujeres!$A$1:$DW$117)</f>
        <v>1067286.1513108711</v>
      </c>
      <c r="BJ144" s="46" cm="1">
        <f t="array" ref="BJ144">AnualidadActivo(BJ$2, $E144, $C144, $B144, $D144, Hombres!$A$1:$DW$117, Mujeres!$A$1:$DW$117)</f>
        <v>1012106.4551064027</v>
      </c>
      <c r="BK144" s="46" cm="1">
        <f t="array" ref="BK144">AnualidadActivo(BK$2, $E144, $C144, $B144, $D144, Hombres!$A$1:$DW$117, Mujeres!$A$1:$DW$117)</f>
        <v>949666.29020592908</v>
      </c>
      <c r="BL144" s="46" cm="1">
        <f t="array" ref="BL144">AnualidadActivo(BL$2, $E144, $C144, $B144, $D144, Hombres!$A$1:$DW$117, Mujeres!$A$1:$DW$117)</f>
        <v>880369.99570926372</v>
      </c>
      <c r="BM144" s="46" cm="1">
        <f t="array" ref="BM144">AnualidadActivo(BM$2, $E144, $C144, $B144, $D144, Hombres!$A$1:$DW$117, Mujeres!$A$1:$DW$117)</f>
        <v>805000.17693198007</v>
      </c>
      <c r="BN144" s="46" cm="1">
        <f t="array" ref="BN144">AnualidadActivo(BN$2, $E144, $C144, $B144, $D144, Hombres!$A$1:$DW$117, Mujeres!$A$1:$DW$117)</f>
        <v>724718.38512674626</v>
      </c>
      <c r="BO144" s="46" cm="1">
        <f t="array" ref="BO144">AnualidadActivo(BO$2, $E144, $C144, $B144, $D144, Hombres!$A$1:$DW$117, Mujeres!$A$1:$DW$117)</f>
        <v>640992.31364297925</v>
      </c>
      <c r="BP144" s="46" cm="1">
        <f t="array" ref="BP144">AnualidadActivo(BP$2, $E144, $C144, $B144, $D144, Hombres!$A$1:$DW$117, Mujeres!$A$1:$DW$117)</f>
        <v>555572.06326727779</v>
      </c>
      <c r="BQ144" s="46" cm="1">
        <f t="array" ref="BQ144">AnualidadActivo(BQ$2, $E144, $C144, $B144, $D144, Hombres!$A$1:$DW$117, Mujeres!$A$1:$DW$117)</f>
        <v>470492.1725108581</v>
      </c>
      <c r="BR144" s="46" cm="1">
        <f t="array" ref="BR144">AnualidadActivo(BR$2, $E144, $C144, $B144, $D144, Hombres!$A$1:$DW$117, Mujeres!$A$1:$DW$117)</f>
        <v>388021.47967815114</v>
      </c>
      <c r="BS144" s="46" cm="1">
        <f t="array" ref="BS144">AnualidadActivo(BS$2, $E144, $C144, $B144, $D144, Hombres!$A$1:$DW$117, Mujeres!$A$1:$DW$117)</f>
        <v>310471.96577908634</v>
      </c>
      <c r="BT144" s="46" cm="1">
        <f t="array" ref="BT144">AnualidadActivo(BT$2, $E144, $C144, $B144, $D144, Hombres!$A$1:$DW$117, Mujeres!$A$1:$DW$117)</f>
        <v>239957.05100796578</v>
      </c>
      <c r="BU144" s="46" cm="1">
        <f t="array" ref="BU144">AnualidadActivo(BU$2, $E144, $C144, $B144, $D144, Hombres!$A$1:$DW$117, Mujeres!$A$1:$DW$117)</f>
        <v>178201.1337426884</v>
      </c>
      <c r="BV144" s="46" cm="1">
        <f t="array" ref="BV144">AnualidadActivo(BV$2, $E144, $C144, $B144, $D144, Hombres!$A$1:$DW$117, Mujeres!$A$1:$DW$117)</f>
        <v>126381.31058410007</v>
      </c>
      <c r="BW144" s="46" cm="1">
        <f t="array" ref="BW144">AnualidadActivo(BW$2, $E144, $C144, $B144, $D144, Hombres!$A$1:$DW$117, Mujeres!$A$1:$DW$117)</f>
        <v>84988.799097870447</v>
      </c>
      <c r="BX144" s="46" cm="1">
        <f t="array" ref="BX144">AnualidadActivo(BX$2, $E144, $C144, $B144, $D144, Hombres!$A$1:$DW$117, Mujeres!$A$1:$DW$117)</f>
        <v>53741.709540738942</v>
      </c>
      <c r="BY144" s="46" cm="1">
        <f t="array" ref="BY144">AnualidadActivo(BY$2, $E144, $C144, $B144, $D144, Hombres!$A$1:$DW$117, Mujeres!$A$1:$DW$117)</f>
        <v>31632.530171006543</v>
      </c>
      <c r="BZ144" s="46" cm="1">
        <f t="array" ref="BZ144">AnualidadActivo(BZ$2, $E144, $C144, $B144, $D144, Hombres!$A$1:$DW$117, Mujeres!$A$1:$DW$117)</f>
        <v>17117.50549659973</v>
      </c>
      <c r="CA144" s="46" cm="1">
        <f t="array" ref="CA144">AnualidadActivo(CA$2, $E144, $C144, $B144, $D144, Hombres!$A$1:$DW$117, Mujeres!$A$1:$DW$117)</f>
        <v>8386.4148327154635</v>
      </c>
      <c r="CB144" s="46" cm="1">
        <f t="array" ref="CB144">AnualidadActivo(CB$2, $E144, $C144, $B144, $D144, Hombres!$A$1:$DW$117, Mujeres!$A$1:$DW$117)</f>
        <v>3648.972417933524</v>
      </c>
      <c r="CC144" s="46" cm="1">
        <f t="array" ref="CC144">AnualidadActivo(CC$2, $E144, $C144, $B144, $D144, Hombres!$A$1:$DW$117, Mujeres!$A$1:$DW$117)</f>
        <v>0</v>
      </c>
      <c r="CD144" s="46" cm="1">
        <f t="array" ref="CD144">AnualidadActivo(CD$2, $E144, $C144, $B144, $D144, Hombres!$A$1:$DW$117, Mujeres!$A$1:$DW$117)</f>
        <v>0</v>
      </c>
      <c r="CE144" s="46" cm="1">
        <f t="array" ref="CE144">AnualidadActivo(CE$2, $E144, $C144, $B144, $D144, Hombres!$A$1:$DW$117, Mujeres!$A$1:$DW$117)</f>
        <v>0</v>
      </c>
      <c r="CF144" s="46" cm="1">
        <f t="array" ref="CF144">AnualidadActivo(CF$2, $E144, $C144, $B144, $D144, Hombres!$A$1:$DW$117, Mujeres!$A$1:$DW$117)</f>
        <v>0</v>
      </c>
      <c r="CG144" s="46" cm="1">
        <f t="array" ref="CG144">AnualidadActivo(CG$2, $E144, $C144, $B144, $D144, Hombres!$A$1:$DW$117, Mujeres!$A$1:$DW$117)</f>
        <v>0</v>
      </c>
      <c r="CH144" s="46" cm="1">
        <f t="array" ref="CH144">AnualidadActivo(CH$2, $E144, $C144, $B144, $D144, Hombres!$A$1:$DW$117, Mujeres!$A$1:$DW$117)</f>
        <v>0</v>
      </c>
      <c r="CI144" s="46" cm="1">
        <f t="array" ref="CI144">AnualidadActivo(CI$2, $E144, $C144, $B144, $D144, Hombres!$A$1:$DW$117, Mujeres!$A$1:$DW$117)</f>
        <v>0</v>
      </c>
      <c r="CJ144" s="46" cm="1">
        <f t="array" ref="CJ144">AnualidadActivo(CJ$2, $E144, $C144, $B144, $D144, Hombres!$A$1:$DW$117, Mujeres!$A$1:$DW$117)</f>
        <v>0</v>
      </c>
      <c r="CK144" s="46" cm="1">
        <f t="array" ref="CK144">AnualidadActivo(CK$2, $E144, $C144, $B144, $D144, Hombres!$A$1:$DW$117, Mujeres!$A$1:$DW$117)</f>
        <v>0</v>
      </c>
      <c r="CL144" s="46" cm="1">
        <f t="array" ref="CL144">AnualidadActivo(CL$2, $E144, $C144, $B144, $D144, Hombres!$A$1:$DW$117, Mujeres!$A$1:$DW$117)</f>
        <v>0</v>
      </c>
      <c r="CM144" s="46" cm="1">
        <f t="array" ref="CM144">AnualidadActivo(CM$2, $E144, $C144, $B144, $D144, Hombres!$A$1:$DW$117, Mujeres!$A$1:$DW$117)</f>
        <v>0</v>
      </c>
      <c r="CN144" s="46" cm="1">
        <f t="array" ref="CN144">AnualidadActivo(CN$2, $E144, $C144, $B144, $D144, Hombres!$A$1:$DW$117, Mujeres!$A$1:$DW$117)</f>
        <v>0</v>
      </c>
      <c r="CO144" s="46" cm="1">
        <f t="array" ref="CO144">AnualidadActivo(CO$2, $E144, $C144, $B144, $D144, Hombres!$A$1:$DW$117, Mujeres!$A$1:$DW$117)</f>
        <v>0</v>
      </c>
      <c r="CP144" s="46" cm="1">
        <f t="array" ref="CP144">AnualidadActivo(CP$2, $E144, $C144, $B144, $D144, Hombres!$A$1:$DW$117, Mujeres!$A$1:$DW$117)</f>
        <v>0</v>
      </c>
      <c r="CQ144" s="46" cm="1">
        <f t="array" ref="CQ144">AnualidadActivo(CQ$2, $E144, $C144, $B144, $D144, Hombres!$A$1:$DW$117, Mujeres!$A$1:$DW$117)</f>
        <v>0</v>
      </c>
      <c r="CR144" s="46" cm="1">
        <f t="array" ref="CR144">AnualidadActivo(CR$2, $E144, $C144, $B144, $D144, Hombres!$A$1:$DW$117, Mujeres!$A$1:$DW$117)</f>
        <v>0</v>
      </c>
      <c r="CS144" s="46" cm="1">
        <f t="array" ref="CS144">AnualidadActivo(CS$2, $E144, $C144, $B144, $D144, Hombres!$A$1:$DW$117, Mujeres!$A$1:$DW$117)</f>
        <v>0</v>
      </c>
      <c r="CT144" s="46" cm="1">
        <f t="array" ref="CT144">AnualidadActivo(CT$2, $E144, $C144, $B144, $D144, Hombres!$A$1:$DW$117, Mujeres!$A$1:$DW$117)</f>
        <v>0</v>
      </c>
      <c r="CU144" s="46" cm="1">
        <f t="array" ref="CU144">AnualidadActivo(CU$2, $E144, $C144, $B144, $D144, Hombres!$A$1:$DW$117, Mujeres!$A$1:$DW$117)</f>
        <v>0</v>
      </c>
      <c r="CV144" s="46" cm="1">
        <f t="array" ref="CV144">AnualidadActivo(CV$2, $E144, $C144, $B144, $D144, Hombres!$A$1:$DW$117, Mujeres!$A$1:$DW$117)</f>
        <v>0</v>
      </c>
      <c r="CW144" s="46" cm="1">
        <f t="array" ref="CW144">AnualidadActivo(CW$2, $E144, $C144, $B144, $D144, Hombres!$A$1:$DW$117, Mujeres!$A$1:$DW$117)</f>
        <v>0</v>
      </c>
      <c r="CX144" s="46" cm="1">
        <f t="array" ref="CX144">AnualidadActivo(CX$2, $E144, $C144, $B144, $D144, Hombres!$A$1:$DW$117, Mujeres!$A$1:$DW$117)</f>
        <v>0</v>
      </c>
      <c r="CY144" s="46" cm="1">
        <f t="array" ref="CY144">AnualidadActivo(CY$2, $E144, $C144, $B144, $D144, Hombres!$A$1:$DW$117, Mujeres!$A$1:$DW$117)</f>
        <v>0</v>
      </c>
      <c r="CZ144" s="46" cm="1">
        <f t="array" ref="CZ144">AnualidadActivo(CZ$2, $E144, $C144, $B144, $D144, Hombres!$A$1:$DW$117, Mujeres!$A$1:$DW$117)</f>
        <v>0</v>
      </c>
      <c r="DA144" s="46" cm="1">
        <f t="array" ref="DA144">AnualidadActivo(DA$2, $E144, $C144, $B144, $D144, Hombres!$A$1:$DW$117, Mujeres!$A$1:$DW$117)</f>
        <v>0</v>
      </c>
      <c r="DD144" s="21"/>
      <c r="DE144" s="46" cm="1">
        <f t="array" ref="DE144">beneficio_muerte_individual_activo(DE$2,$F144,$D144, Hombres!$A$1:$DW$117, Mujeres!$A$1:$DW$117)</f>
        <v>0</v>
      </c>
      <c r="DF144" s="46" cm="1">
        <f t="array" ref="DF144">beneficio_muerte_individual_activo(DF$2,$F144,$D144, Hombres!$A$1:$DW$117, Mujeres!$A$1:$DW$117)</f>
        <v>6597.5</v>
      </c>
      <c r="DG144" s="46" cm="1">
        <f t="array" ref="DG144">beneficio_muerte_individual_activo(DG$2,$F144,$D144, Hombres!$A$1:$DW$117, Mujeres!$A$1:$DW$117)</f>
        <v>7003.7463464999992</v>
      </c>
      <c r="DH144" s="46" cm="1">
        <f t="array" ref="DH144">beneficio_muerte_individual_activo(DH$2,$F144,$D144, Hombres!$A$1:$DW$117, Mujeres!$A$1:$DW$117)</f>
        <v>7455.1647765873477</v>
      </c>
      <c r="DI144" s="46" cm="1">
        <f t="array" ref="DI144">beneficio_muerte_individual_activo(DI$2,$F144,$D144, Hombres!$A$1:$DW$117, Mujeres!$A$1:$DW$117)</f>
        <v>7961.3307986141826</v>
      </c>
      <c r="DJ144" s="46" cm="1">
        <f t="array" ref="DJ144">beneficio_muerte_individual_activo(DJ$2,$F144,$D144, Hombres!$A$1:$DW$117, Mujeres!$A$1:$DW$117)</f>
        <v>8501.8709559913132</v>
      </c>
      <c r="DK144" s="46" cm="1">
        <f t="array" ref="DK144">beneficio_muerte_individual_activo(DK$2,$F144,$D144, Hombres!$A$1:$DW$117, Mujeres!$A$1:$DW$117)</f>
        <v>9053.0529702272252</v>
      </c>
      <c r="DL144" s="46" cm="1">
        <f t="array" ref="DL144">beneficio_muerte_individual_activo(DL$2,$F144,$D144, Hombres!$A$1:$DW$117, Mujeres!$A$1:$DW$117)</f>
        <v>9643.8276768606847</v>
      </c>
      <c r="DM144" s="46" cm="1">
        <f t="array" ref="DM144">beneficio_muerte_individual_activo(DM$2,$F144,$D144, Hombres!$A$1:$DW$117, Mujeres!$A$1:$DW$117)</f>
        <v>10355.248932662993</v>
      </c>
      <c r="DN144" s="46" cm="1">
        <f t="array" ref="DN144">beneficio_muerte_individual_activo(DN$2,$F144,$D144, Hombres!$A$1:$DW$117, Mujeres!$A$1:$DW$117)</f>
        <v>11164.841489644559</v>
      </c>
      <c r="DO144" s="46" cm="1">
        <f t="array" ref="DO144">beneficio_muerte_individual_activo(DO$2,$F144,$D144, Hombres!$A$1:$DW$117, Mujeres!$A$1:$DW$117)</f>
        <v>12005.400471753053</v>
      </c>
      <c r="DP144" s="46" cm="1">
        <f t="array" ref="DP144">beneficio_muerte_individual_activo(DP$2,$F144,$D144, Hombres!$A$1:$DW$117, Mujeres!$A$1:$DW$117)</f>
        <v>12795.150337001385</v>
      </c>
      <c r="DQ144" s="46" cm="1">
        <f t="array" ref="DQ144">beneficio_muerte_individual_activo(DQ$2,$F144,$D144, Hombres!$A$1:$DW$117, Mujeres!$A$1:$DW$117)</f>
        <v>13581.6440178951</v>
      </c>
      <c r="DR144" s="46" cm="1">
        <f t="array" ref="DR144">beneficio_muerte_individual_activo(DR$2,$F144,$D144, Hombres!$A$1:$DW$117, Mujeres!$A$1:$DW$117)</f>
        <v>14485.591702157095</v>
      </c>
      <c r="DS144" s="46" cm="1">
        <f t="array" ref="DS144">beneficio_muerte_individual_activo(DS$2,$F144,$D144, Hombres!$A$1:$DW$117, Mujeres!$A$1:$DW$117)</f>
        <v>15594.726443113899</v>
      </c>
      <c r="DT144" s="46" cm="1">
        <f t="array" ref="DT144">beneficio_muerte_individual_activo(DT$2,$F144,$D144, Hombres!$A$1:$DW$117, Mujeres!$A$1:$DW$117)</f>
        <v>16922.291468501568</v>
      </c>
      <c r="DU144" s="46" cm="1">
        <f t="array" ref="DU144">beneficio_muerte_individual_activo(DU$2,$F144,$D144, Hombres!$A$1:$DW$117, Mujeres!$A$1:$DW$117)</f>
        <v>18450.273463995843</v>
      </c>
      <c r="DV144" s="46" cm="1">
        <f t="array" ref="DV144">beneficio_muerte_individual_activo(DV$2,$F144,$D144, Hombres!$A$1:$DW$117, Mujeres!$A$1:$DW$117)</f>
        <v>12101.675508393468</v>
      </c>
      <c r="DW144" s="46" cm="1">
        <f t="array" ref="DW144">beneficio_muerte_individual_activo(DW$2,$F144,$D144, Hombres!$A$1:$DW$117, Mujeres!$A$1:$DW$117)</f>
        <v>13201.161758171473</v>
      </c>
      <c r="DX144" s="46" cm="1">
        <f t="array" ref="DX144">beneficio_muerte_individual_activo(DX$2,$F144,$D144, Hombres!$A$1:$DW$117, Mujeres!$A$1:$DW$117)</f>
        <v>14248.243136058663</v>
      </c>
      <c r="DY144" s="46" cm="1">
        <f t="array" ref="DY144">beneficio_muerte_individual_activo(DY$2,$F144,$D144, Hombres!$A$1:$DW$117, Mujeres!$A$1:$DW$117)</f>
        <v>15206.795934028109</v>
      </c>
      <c r="DZ144" s="46" cm="1">
        <f t="array" ref="DZ144">beneficio_muerte_individual_activo(DZ$2,$F144,$D144, Hombres!$A$1:$DW$117, Mujeres!$A$1:$DW$117)</f>
        <v>16172.010359776727</v>
      </c>
      <c r="EA144" s="46" cm="1">
        <f t="array" ref="EA144">beneficio_muerte_individual_activo(EA$2,$F144,$D144, Hombres!$A$1:$DW$117, Mujeres!$A$1:$DW$117)</f>
        <v>17297.249667167729</v>
      </c>
      <c r="EB144" s="46" cm="1">
        <f t="array" ref="EB144">beneficio_muerte_individual_activo(EB$2,$F144,$D144, Hombres!$A$1:$DW$117, Mujeres!$A$1:$DW$117)</f>
        <v>18664.32436417996</v>
      </c>
      <c r="EC144" s="46" cm="1">
        <f t="array" ref="EC144">beneficio_muerte_individual_activo(EC$2,$F144,$D144, Hombres!$A$1:$DW$117, Mujeres!$A$1:$DW$117)</f>
        <v>20343.619200018547</v>
      </c>
      <c r="ED144" s="46" cm="1">
        <f t="array" ref="ED144">beneficio_muerte_individual_activo(ED$2,$F144,$D144, Hombres!$A$1:$DW$117, Mujeres!$A$1:$DW$117)</f>
        <v>22501.379803597138</v>
      </c>
      <c r="EE144" s="46" cm="1">
        <f t="array" ref="EE144">beneficio_muerte_individual_activo(EE$2,$F144,$D144, Hombres!$A$1:$DW$117, Mujeres!$A$1:$DW$117)</f>
        <v>25140.102437190675</v>
      </c>
      <c r="EF144" s="46" cm="1">
        <f t="array" ref="EF144">beneficio_muerte_individual_activo(EF$2,$F144,$D144, Hombres!$A$1:$DW$117, Mujeres!$A$1:$DW$117)</f>
        <v>27922.878166695024</v>
      </c>
      <c r="EG144" s="46" cm="1">
        <f t="array" ref="EG144">beneficio_muerte_individual_activo(EG$2,$F144,$D144, Hombres!$A$1:$DW$117, Mujeres!$A$1:$DW$117)</f>
        <v>30513.873941035883</v>
      </c>
      <c r="EH144" s="46" cm="1">
        <f t="array" ref="EH144">beneficio_muerte_individual_activo(EH$2,$F144,$D144, Hombres!$A$1:$DW$117, Mujeres!$A$1:$DW$117)</f>
        <v>32923.331491428566</v>
      </c>
      <c r="EI144" s="46" cm="1">
        <f t="array" ref="EI144">beneficio_muerte_individual_activo(EI$2,$F144,$D144, Hombres!$A$1:$DW$117, Mujeres!$A$1:$DW$117)</f>
        <v>35553.979183315874</v>
      </c>
      <c r="EJ144" s="46" cm="1">
        <f t="array" ref="EJ144">beneficio_muerte_individual_activo(EJ$2,$F144,$D144, Hombres!$A$1:$DW$117, Mujeres!$A$1:$DW$117)</f>
        <v>38820.611877787211</v>
      </c>
      <c r="EK144" s="46" cm="1">
        <f t="array" ref="EK144">beneficio_muerte_individual_activo(EK$2,$F144,$D144, Hombres!$A$1:$DW$117, Mujeres!$A$1:$DW$117)</f>
        <v>42936.499427047718</v>
      </c>
      <c r="EL144" s="46" cm="1">
        <f t="array" ref="EL144">beneficio_muerte_individual_activo(EL$2,$F144,$D144, Hombres!$A$1:$DW$117, Mujeres!$A$1:$DW$117)</f>
        <v>47848.542576821448</v>
      </c>
      <c r="EM144" s="46" cm="1">
        <f t="array" ref="EM144">beneficio_muerte_individual_activo(EM$2,$F144,$D144, Hombres!$A$1:$DW$117, Mujeres!$A$1:$DW$117)</f>
        <v>55970.07170804777</v>
      </c>
      <c r="EN144" s="46" cm="1">
        <f t="array" ref="EN144">beneficio_muerte_individual_activo(EN$2,$F144,$D144, Hombres!$A$1:$DW$117, Mujeres!$A$1:$DW$117)</f>
        <v>61261.421442010571</v>
      </c>
      <c r="EO144" s="46" cm="1">
        <f t="array" ref="EO144">beneficio_muerte_individual_activo(EO$2,$F144,$D144, Hombres!$A$1:$DW$117, Mujeres!$A$1:$DW$117)</f>
        <v>66848.71387745082</v>
      </c>
      <c r="EP144" s="46" cm="1">
        <f t="array" ref="EP144">beneficio_muerte_individual_activo(EP$2,$F144,$D144, Hombres!$A$1:$DW$117, Mujeres!$A$1:$DW$117)</f>
        <v>72765.100402773722</v>
      </c>
      <c r="EQ144" s="46" cm="1">
        <f t="array" ref="EQ144">beneficio_muerte_individual_activo(EQ$2,$F144,$D144, Hombres!$A$1:$DW$117, Mujeres!$A$1:$DW$117)</f>
        <v>78962.782269004107</v>
      </c>
      <c r="ER144" s="46" cm="1">
        <f t="array" ref="ER144">beneficio_muerte_individual_activo(ER$2,$F144,$D144, Hombres!$A$1:$DW$117, Mujeres!$A$1:$DW$117)</f>
        <v>85350.20389059138</v>
      </c>
      <c r="ES144" s="46" cm="1">
        <f t="array" ref="ES144">beneficio_muerte_individual_activo(ES$2,$F144,$D144, Hombres!$A$1:$DW$117, Mujeres!$A$1:$DW$117)</f>
        <v>91829.234386196753</v>
      </c>
      <c r="ET144" s="46" cm="1">
        <f t="array" ref="ET144">beneficio_muerte_individual_activo(ET$2,$F144,$D144, Hombres!$A$1:$DW$117, Mujeres!$A$1:$DW$117)</f>
        <v>98316.340433396661</v>
      </c>
      <c r="EU144" s="46" cm="1">
        <f t="array" ref="EU144">beneficio_muerte_individual_activo(EU$2,$F144,$D144, Hombres!$A$1:$DW$117, Mujeres!$A$1:$DW$117)</f>
        <v>104709.78554376856</v>
      </c>
      <c r="EV144" s="46" cm="1">
        <f t="array" ref="EV144">beneficio_muerte_individual_activo(EV$2,$F144,$D144, Hombres!$A$1:$DW$117, Mujeres!$A$1:$DW$117)</f>
        <v>110823.06921102948</v>
      </c>
      <c r="EW144" s="46" cm="1">
        <f t="array" ref="EW144">beneficio_muerte_individual_activo(EW$2,$F144,$D144, Hombres!$A$1:$DW$117, Mujeres!$A$1:$DW$117)</f>
        <v>116413.98325000409</v>
      </c>
      <c r="EX144" s="46" cm="1">
        <f t="array" ref="EX144">beneficio_muerte_individual_activo(EX$2,$F144,$D144, Hombres!$A$1:$DW$117, Mujeres!$A$1:$DW$117)</f>
        <v>121227.42752737537</v>
      </c>
      <c r="EY144" s="46" cm="1">
        <f t="array" ref="EY144">beneficio_muerte_individual_activo(EY$2,$F144,$D144, Hombres!$A$1:$DW$117, Mujeres!$A$1:$DW$117)</f>
        <v>125070.02714476308</v>
      </c>
      <c r="EZ144" s="46" cm="1">
        <f t="array" ref="EZ144">beneficio_muerte_individual_activo(EZ$2,$F144,$D144, Hombres!$A$1:$DW$117, Mujeres!$A$1:$DW$117)</f>
        <v>127746.14342593137</v>
      </c>
      <c r="FA144" s="46" cm="1">
        <f t="array" ref="FA144">beneficio_muerte_individual_activo(FA$2,$F144,$D144, Hombres!$A$1:$DW$117, Mujeres!$A$1:$DW$117)</f>
        <v>128974.19689629947</v>
      </c>
      <c r="FB144" s="46" cm="1">
        <f t="array" ref="FB144">beneficio_muerte_individual_activo(FB$2,$F144,$D144, Hombres!$A$1:$DW$117, Mujeres!$A$1:$DW$117)</f>
        <v>128396.89594869076</v>
      </c>
      <c r="FC144" s="46" cm="1">
        <f t="array" ref="FC144">beneficio_muerte_individual_activo(FC$2,$F144,$D144, Hombres!$A$1:$DW$117, Mujeres!$A$1:$DW$117)</f>
        <v>125749.78246646174</v>
      </c>
      <c r="FD144" s="46" cm="1">
        <f t="array" ref="FD144">beneficio_muerte_individual_activo(FD$2,$F144,$D144, Hombres!$A$1:$DW$117, Mujeres!$A$1:$DW$117)</f>
        <v>120939.61534437325</v>
      </c>
      <c r="FE144" s="46" cm="1">
        <f t="array" ref="FE144">beneficio_muerte_individual_activo(FE$2,$F144,$D144, Hombres!$A$1:$DW$117, Mujeres!$A$1:$DW$117)</f>
        <v>113970.03424773352</v>
      </c>
      <c r="FF144" s="46" cm="1">
        <f t="array" ref="FF144">beneficio_muerte_individual_activo(FF$2,$F144,$D144, Hombres!$A$1:$DW$117, Mujeres!$A$1:$DW$117)</f>
        <v>104913.00588528744</v>
      </c>
      <c r="FG144" s="46" cm="1">
        <f t="array" ref="FG144">beneficio_muerte_individual_activo(FG$2,$F144,$D144, Hombres!$A$1:$DW$117, Mujeres!$A$1:$DW$117)</f>
        <v>93961.044884226358</v>
      </c>
      <c r="FH144" s="46" cm="1">
        <f t="array" ref="FH144">beneficio_muerte_individual_activo(FH$2,$F144,$D144, Hombres!$A$1:$DW$117, Mujeres!$A$1:$DW$117)</f>
        <v>81533.171455888092</v>
      </c>
      <c r="FI144" s="46" cm="1">
        <f t="array" ref="FI144">beneficio_muerte_individual_activo(FI$2,$F144,$D144, Hombres!$A$1:$DW$117, Mujeres!$A$1:$DW$117)</f>
        <v>68254.803900355939</v>
      </c>
      <c r="FJ144" s="46" cm="1">
        <f t="array" ref="FJ144">beneficio_muerte_individual_activo(FJ$2,$F144,$D144, Hombres!$A$1:$DW$117, Mujeres!$A$1:$DW$117)</f>
        <v>54843.888522413683</v>
      </c>
      <c r="FK144" s="46" cm="1">
        <f t="array" ref="FK144">beneficio_muerte_individual_activo(FK$2,$F144,$D144, Hombres!$A$1:$DW$117, Mujeres!$A$1:$DW$117)</f>
        <v>42028.581932676418</v>
      </c>
      <c r="FL144" s="46" cm="1">
        <f t="array" ref="FL144">beneficio_muerte_individual_activo(FL$2,$F144,$D144, Hombres!$A$1:$DW$117, Mujeres!$A$1:$DW$117)</f>
        <v>30481.452468479045</v>
      </c>
      <c r="FM144" s="46" cm="1">
        <f t="array" ref="FM144">beneficio_muerte_individual_activo(FM$2,$F144,$D144, Hombres!$A$1:$DW$117, Mujeres!$A$1:$DW$117)</f>
        <v>20739.795238737803</v>
      </c>
      <c r="FN144" s="46" cm="1">
        <f t="array" ref="FN144">beneficio_muerte_individual_activo(FN$2,$F144,$D144, Hombres!$A$1:$DW$117, Mujeres!$A$1:$DW$117)</f>
        <v>13105.364847528175</v>
      </c>
      <c r="FO144" s="46" cm="1">
        <f t="array" ref="FO144">beneficio_muerte_individual_activo(FO$2,$F144,$D144, Hombres!$A$1:$DW$117, Mujeres!$A$1:$DW$117)</f>
        <v>7595.5814521114698</v>
      </c>
      <c r="FP144" s="46" cm="1">
        <f t="array" ref="FP144">beneficio_muerte_individual_activo(FP$2,$F144,$D144, Hombres!$A$1:$DW$117, Mujeres!$A$1:$DW$117)</f>
        <v>3975.2464345139515</v>
      </c>
      <c r="FQ144" s="106" cm="1">
        <f t="array" ref="FQ144">beneficio_muerte_individual_activo(FQ$2,$F144,$D144, Hombres!$A$1:$DW$117, Mujeres!$A$1:$DW$117)</f>
        <v>1842.1243535608082</v>
      </c>
      <c r="FR144" s="46" cm="1">
        <f t="array" ref="FR144">beneficio_muerte_individual_activo(FR$2,$F144,$D144, Hombres!$A$1:$DW$117, Mujeres!$A$1:$DW$117)</f>
        <v>736.9029415691931</v>
      </c>
      <c r="FS144" s="46" cm="1">
        <f t="array" ref="FS144">beneficio_muerte_individual_activo(FS$2,$F144,$D144, Hombres!$A$1:$DW$117, Mujeres!$A$1:$DW$117)</f>
        <v>245.81336368214332</v>
      </c>
      <c r="FT144" s="46" cm="1">
        <f t="array" ref="FT144">beneficio_muerte_individual_activo(FT$2,$F144,$D144, Hombres!$A$1:$DW$117, Mujeres!$A$1:$DW$117)</f>
        <v>64.993806841019435</v>
      </c>
      <c r="FU144" s="46" cm="1">
        <f t="array" ref="FU144">beneficio_muerte_individual_activo(FU$2,$F144,$D144, Hombres!$A$1:$DW$117, Mujeres!$A$1:$DW$117)</f>
        <v>12.547015838364072</v>
      </c>
      <c r="FV144" s="46" cm="1">
        <f t="array" ref="FV144">beneficio_muerte_individual_activo(FV$2,$F144,$D144, Hombres!$A$1:$DW$117, Mujeres!$A$1:$DW$117)</f>
        <v>0</v>
      </c>
      <c r="FW144" s="46" cm="1">
        <f t="array" ref="FW144">beneficio_muerte_individual_activo(FW$2,$F144,$D144, Hombres!$A$1:$DW$117, Mujeres!$A$1:$DW$117)</f>
        <v>0</v>
      </c>
      <c r="FX144" s="46" cm="1">
        <f t="array" ref="FX144">beneficio_muerte_individual_activo(FX$2,$F144,$D144, Hombres!$A$1:$DW$117, Mujeres!$A$1:$DW$117)</f>
        <v>0</v>
      </c>
      <c r="FY144" s="46" cm="1">
        <f t="array" ref="FY144">beneficio_muerte_individual_activo(FY$2,$F144,$D144, Hombres!$A$1:$DW$117, Mujeres!$A$1:$DW$117)</f>
        <v>0</v>
      </c>
      <c r="FZ144" s="46" cm="1">
        <f t="array" ref="FZ144">beneficio_muerte_individual_activo(FZ$2,$F144,$D144, Hombres!$A$1:$DW$117, Mujeres!$A$1:$DW$117)</f>
        <v>0</v>
      </c>
      <c r="GA144" s="46" cm="1">
        <f t="array" ref="GA144">beneficio_muerte_individual_activo(GA$2,$F144,$D144, Hombres!$A$1:$DW$117, Mujeres!$A$1:$DW$117)</f>
        <v>0</v>
      </c>
      <c r="GB144" s="46" cm="1">
        <f t="array" ref="GB144">beneficio_muerte_individual_activo(GB$2,$F144,$D144, Hombres!$A$1:$DW$117, Mujeres!$A$1:$DW$117)</f>
        <v>0</v>
      </c>
      <c r="GC144" s="46" cm="1">
        <f t="array" ref="GC144">beneficio_muerte_individual_activo(GC$2,$F144,$D144, Hombres!$A$1:$DW$117, Mujeres!$A$1:$DW$117)</f>
        <v>0</v>
      </c>
      <c r="GD144" s="46" cm="1">
        <f t="array" ref="GD144">beneficio_muerte_individual_activo(GD$2,$F144,$D144, Hombres!$A$1:$DW$117, Mujeres!$A$1:$DW$117)</f>
        <v>0</v>
      </c>
      <c r="GE144" s="46" cm="1">
        <f t="array" ref="GE144">beneficio_muerte_individual_activo(GE$2,$F144,$D144, Hombres!$A$1:$DW$117, Mujeres!$A$1:$DW$117)</f>
        <v>0</v>
      </c>
      <c r="GF144" s="46" cm="1">
        <f t="array" ref="GF144">beneficio_muerte_individual_activo(GF$2,$F144,$D144, Hombres!$A$1:$DW$117, Mujeres!$A$1:$DW$117)</f>
        <v>0</v>
      </c>
      <c r="GG144" s="46" cm="1">
        <f t="array" ref="GG144">beneficio_muerte_individual_activo(GG$2,$F144,$D144, Hombres!$A$1:$DW$117, Mujeres!$A$1:$DW$117)</f>
        <v>0</v>
      </c>
      <c r="GH144" s="46" cm="1">
        <f t="array" ref="GH144">beneficio_muerte_individual_activo(GH$2,$F144,$D144, Hombres!$A$1:$DW$117, Mujeres!$A$1:$DW$117)</f>
        <v>0</v>
      </c>
      <c r="GI144" s="46" cm="1">
        <f t="array" ref="GI144">beneficio_muerte_individual_activo(GI$2,$F144,$D144, Hombres!$A$1:$DW$117, Mujeres!$A$1:$DW$117)</f>
        <v>0</v>
      </c>
      <c r="GJ144" s="46" cm="1">
        <f t="array" ref="GJ144">beneficio_muerte_individual_activo(GJ$2,$F144,$D144, Hombres!$A$1:$DW$117, Mujeres!$A$1:$DW$117)</f>
        <v>0</v>
      </c>
      <c r="GK144" s="46" cm="1">
        <f t="array" ref="GK144">beneficio_muerte_individual_activo(GK$2,$F144,$D144, Hombres!$A$1:$DW$117, Mujeres!$A$1:$DW$117)</f>
        <v>0</v>
      </c>
      <c r="GL144" s="46" cm="1">
        <f t="array" ref="GL144">beneficio_muerte_individual_activo(GL$2,$F144,$D144, Hombres!$A$1:$DW$117, Mujeres!$A$1:$DW$117)</f>
        <v>0</v>
      </c>
      <c r="GM144" s="46" cm="1">
        <f t="array" ref="GM144">beneficio_muerte_individual_activo(GM$2,$F144,$D144, Hombres!$A$1:$DW$117, Mujeres!$A$1:$DW$117)</f>
        <v>0</v>
      </c>
      <c r="GN144" s="46" cm="1">
        <f t="array" ref="GN144">beneficio_muerte_individual_activo(GN$2,$F144,$D144, Hombres!$A$1:$DW$117, Mujeres!$A$1:$DW$117)</f>
        <v>0</v>
      </c>
      <c r="GO144" s="46" cm="1">
        <f t="array" ref="GO144">beneficio_muerte_individual_activo(GO$2,$F144,$D144, Hombres!$A$1:$DW$117, Mujeres!$A$1:$DW$117)</f>
        <v>0</v>
      </c>
      <c r="GP144" s="46" cm="1">
        <f t="array" ref="GP144">beneficio_muerte_individual_activo(GP$2,$F144,$D144, Hombres!$A$1:$DW$117, Mujeres!$A$1:$DW$117)</f>
        <v>0</v>
      </c>
      <c r="GQ144" s="46" cm="1">
        <f t="array" ref="GQ144">beneficio_muerte_individual_activo(GQ$2,$F144,$D144, Hombres!$A$1:$DW$117, Mujeres!$A$1:$DW$117)</f>
        <v>0</v>
      </c>
      <c r="GR144" s="46" cm="1">
        <f t="array" ref="GR144">beneficio_muerte_individual_activo(GR$2,$F144,$D144, Hombres!$A$1:$DW$117, Mujeres!$A$1:$DW$117)</f>
        <v>0</v>
      </c>
      <c r="GS144" s="46" cm="1">
        <f t="array" ref="GS144">beneficio_muerte_individual_activo(GS$2,$F144,$D144, Hombres!$A$1:$DW$117, Mujeres!$A$1:$DW$117)</f>
        <v>0</v>
      </c>
      <c r="GT144" s="46" cm="1">
        <f t="array" ref="GT144">beneficio_muerte_individual_activo(GT$2,$F144,$D144, Hombres!$A$1:$DW$117, Mujeres!$A$1:$DW$117)</f>
        <v>0</v>
      </c>
      <c r="GU144" s="46" cm="1">
        <f t="array" ref="GU144">beneficio_muerte_individual_activo(GU$2,$F144,$D144, Hombres!$A$1:$DW$117, Mujeres!$A$1:$DW$117)</f>
        <v>0</v>
      </c>
      <c r="GV144" s="46" cm="1">
        <f t="array" ref="GV144">beneficio_muerte_individual_activo(GV$2,$F144,$D144, Hombres!$A$1:$DW$117, Mujeres!$A$1:$DW$117)</f>
        <v>0</v>
      </c>
    </row>
    <row r="145" spans="1:204" x14ac:dyDescent="0.25">
      <c r="A145" s="1">
        <f t="shared" si="2"/>
        <v>143</v>
      </c>
      <c r="B145" s="75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39" cm="1">
        <f t="array" ref="G145">PorcentajePension(C145,E145, D145)</f>
        <v>0.85</v>
      </c>
      <c r="I145" s="72"/>
      <c r="J145" s="46" cm="1">
        <f t="array" ref="J145">AnualidadActivo(J$2, $E145, $C145, $B145, $D145, Hombres!$A$1:$DW$117, Mujeres!$A$1:$DW$117)</f>
        <v>0</v>
      </c>
      <c r="K145" s="46" cm="1">
        <f t="array" ref="K145">AnualidadActivo(K$2, $E145, $C145, $B145, $D145, Hombres!$A$1:$DW$117, Mujeres!$A$1:$DW$117)</f>
        <v>0</v>
      </c>
      <c r="L145" s="46" cm="1">
        <f t="array" ref="L145">AnualidadActivo(L$2, $E145, $C145, $B145, $D145, Hombres!$A$1:$DW$117, Mujeres!$A$1:$DW$117)</f>
        <v>0</v>
      </c>
      <c r="M145" s="46" cm="1">
        <f t="array" ref="M145">AnualidadActivo(M$2, $E145, $C145, $B145, $D145, Hombres!$A$1:$DW$117, Mujeres!$A$1:$DW$117)</f>
        <v>0</v>
      </c>
      <c r="N145" s="46" cm="1">
        <f t="array" ref="N145">AnualidadActivo(N$2, $E145, $C145, $B145, $D145, Hombres!$A$1:$DW$117, Mujeres!$A$1:$DW$117)</f>
        <v>0</v>
      </c>
      <c r="O145" s="46" cm="1">
        <f t="array" ref="O145">AnualidadActivo(O$2, $E145, $C145, $B145, $D145, Hombres!$A$1:$DW$117, Mujeres!$A$1:$DW$117)</f>
        <v>0</v>
      </c>
      <c r="P145" s="46" cm="1">
        <f t="array" ref="P145">AnualidadActivo(P$2, $E145, $C145, $B145, $D145, Hombres!$A$1:$DW$117, Mujeres!$A$1:$DW$117)</f>
        <v>0</v>
      </c>
      <c r="Q145" s="46" cm="1">
        <f t="array" ref="Q145">AnualidadActivo(Q$2, $E145, $C145, $B145, $D145, Hombres!$A$1:$DW$117, Mujeres!$A$1:$DW$117)</f>
        <v>0</v>
      </c>
      <c r="R145" s="46" cm="1">
        <f t="array" ref="R145">AnualidadActivo(R$2, $E145, $C145, $B145, $D145, Hombres!$A$1:$DW$117, Mujeres!$A$1:$DW$117)</f>
        <v>0</v>
      </c>
      <c r="S145" s="46" cm="1">
        <f t="array" ref="S145">AnualidadActivo(S$2, $E145, $C145, $B145, $D145, Hombres!$A$1:$DW$117, Mujeres!$A$1:$DW$117)</f>
        <v>0</v>
      </c>
      <c r="T145" s="46" cm="1">
        <f t="array" ref="T145">AnualidadActivo(T$2, $E145, $C145, $B145, $D145, Hombres!$A$1:$DW$117, Mujeres!$A$1:$DW$117)</f>
        <v>0</v>
      </c>
      <c r="U145" s="46" cm="1">
        <f t="array" ref="U145">AnualidadActivo(U$2, $E145, $C145, $B145, $D145, Hombres!$A$1:$DW$117, Mujeres!$A$1:$DW$117)</f>
        <v>0</v>
      </c>
      <c r="V145" s="46" cm="1">
        <f t="array" ref="V145">AnualidadActivo(V$2, $E145, $C145, $B145, $D145, Hombres!$A$1:$DW$117, Mujeres!$A$1:$DW$117)</f>
        <v>0</v>
      </c>
      <c r="W145" s="46" cm="1">
        <f t="array" ref="W145">AnualidadActivo(W$2, $E145, $C145, $B145, $D145, Hombres!$A$1:$DW$117, Mujeres!$A$1:$DW$117)</f>
        <v>0</v>
      </c>
      <c r="X145" s="46" cm="1">
        <f t="array" ref="X145">AnualidadActivo(X$2, $E145, $C145, $B145, $D145, Hombres!$A$1:$DW$117, Mujeres!$A$1:$DW$117)</f>
        <v>0</v>
      </c>
      <c r="Y145" s="46" cm="1">
        <f t="array" ref="Y145">AnualidadActivo(Y$2, $E145, $C145, $B145, $D145, Hombres!$A$1:$DW$117, Mujeres!$A$1:$DW$117)</f>
        <v>0</v>
      </c>
      <c r="Z145" s="46" cm="1">
        <f t="array" ref="Z145">AnualidadActivo(Z$2, $E145, $C145, $B145, $D145, Hombres!$A$1:$DW$117, Mujeres!$A$1:$DW$117)</f>
        <v>0</v>
      </c>
      <c r="AA145" s="46" cm="1">
        <f t="array" ref="AA145">AnualidadActivo(AA$2, $E145, $C145, $B145, $D145, Hombres!$A$1:$DW$117, Mujeres!$A$1:$DW$117)</f>
        <v>0</v>
      </c>
      <c r="AB145" s="46" cm="1">
        <f t="array" ref="AB145">AnualidadActivo(AB$2, $E145, $C145, $B145, $D145, Hombres!$A$1:$DW$117, Mujeres!$A$1:$DW$117)</f>
        <v>0</v>
      </c>
      <c r="AC145" s="46" cm="1">
        <f t="array" ref="AC145">AnualidadActivo(AC$2, $E145, $C145, $B145, $D145, Hombres!$A$1:$DW$117, Mujeres!$A$1:$DW$117)</f>
        <v>0</v>
      </c>
      <c r="AD145" s="46" cm="1">
        <f t="array" ref="AD145">AnualidadActivo(AD$2, $E145, $C145, $B145, $D145, Hombres!$A$1:$DW$117, Mujeres!$A$1:$DW$117)</f>
        <v>0</v>
      </c>
      <c r="AE145" s="46" cm="1">
        <f t="array" ref="AE145">AnualidadActivo(AE$2, $E145, $C145, $B145, $D145, Hombres!$A$1:$DW$117, Mujeres!$A$1:$DW$117)</f>
        <v>0</v>
      </c>
      <c r="AF145" s="46" cm="1">
        <f t="array" ref="AF145">AnualidadActivo(AF$2, $E145, $C145, $B145, $D145, Hombres!$A$1:$DW$117, Mujeres!$A$1:$DW$117)</f>
        <v>0</v>
      </c>
      <c r="AG145" s="46" cm="1">
        <f t="array" ref="AG145">AnualidadActivo(AG$2, $E145, $C145, $B145, $D145, Hombres!$A$1:$DW$117, Mujeres!$A$1:$DW$117)</f>
        <v>0</v>
      </c>
      <c r="AH145" s="46" cm="1">
        <f t="array" ref="AH145">AnualidadActivo(AH$2, $E145, $C145, $B145, $D145, Hombres!$A$1:$DW$117, Mujeres!$A$1:$DW$117)</f>
        <v>0</v>
      </c>
      <c r="AI145" s="46" cm="1">
        <f t="array" ref="AI145">AnualidadActivo(AI$2, $E145, $C145, $B145, $D145, Hombres!$A$1:$DW$117, Mujeres!$A$1:$DW$117)</f>
        <v>0</v>
      </c>
      <c r="AJ145" s="46" cm="1">
        <f t="array" ref="AJ145">AnualidadActivo(AJ$2, $E145, $C145, $B145, $D145, Hombres!$A$1:$DW$117, Mujeres!$A$1:$DW$117)</f>
        <v>0</v>
      </c>
      <c r="AK145" s="46" cm="1">
        <f t="array" ref="AK145">AnualidadActivo(AK$2, $E145, $C145, $B145, $D145, Hombres!$A$1:$DW$117, Mujeres!$A$1:$DW$117)</f>
        <v>0</v>
      </c>
      <c r="AL145" s="46" cm="1">
        <f t="array" ref="AL145">AnualidadActivo(AL$2, $E145, $C145, $B145, $D145, Hombres!$A$1:$DW$117, Mujeres!$A$1:$DW$117)</f>
        <v>0</v>
      </c>
      <c r="AM145" s="46" cm="1">
        <f t="array" ref="AM145">AnualidadActivo(AM$2, $E145, $C145, $B145, $D145, Hombres!$A$1:$DW$117, Mujeres!$A$1:$DW$117)</f>
        <v>0</v>
      </c>
      <c r="AN145" s="46" cm="1">
        <f t="array" ref="AN145">AnualidadActivo(AN$2, $E145, $C145, $B145, $D145, Hombres!$A$1:$DW$117, Mujeres!$A$1:$DW$117)</f>
        <v>0</v>
      </c>
      <c r="AO145" s="46" cm="1">
        <f t="array" ref="AO145">AnualidadActivo(AO$2, $E145, $C145, $B145, $D145, Hombres!$A$1:$DW$117, Mujeres!$A$1:$DW$117)</f>
        <v>0</v>
      </c>
      <c r="AP145" s="46" cm="1">
        <f t="array" ref="AP145">AnualidadActivo(AP$2, $E145, $C145, $B145, $D145, Hombres!$A$1:$DW$117, Mujeres!$A$1:$DW$117)</f>
        <v>0</v>
      </c>
      <c r="AQ145" s="46" cm="1">
        <f t="array" ref="AQ145">AnualidadActivo(AQ$2, $E145, $C145, $B145, $D145, Hombres!$A$1:$DW$117, Mujeres!$A$1:$DW$117)</f>
        <v>0</v>
      </c>
      <c r="AR145" s="46" cm="1">
        <f t="array" ref="AR145">AnualidadActivo(AR$2, $E145, $C145, $B145, $D145, Hombres!$A$1:$DW$117, Mujeres!$A$1:$DW$117)</f>
        <v>0</v>
      </c>
      <c r="AS145" s="46" cm="1">
        <f t="array" ref="AS145">AnualidadActivo(AS$2, $E145, $C145, $B145, $D145, Hombres!$A$1:$DW$117, Mujeres!$A$1:$DW$117)</f>
        <v>30039950.119480405</v>
      </c>
      <c r="AT145" s="46" cm="1">
        <f t="array" ref="AT145">AnualidadActivo(AT$2, $E145, $C145, $B145, $D145, Hombres!$A$1:$DW$117, Mujeres!$A$1:$DW$117)</f>
        <v>30941148.623064816</v>
      </c>
      <c r="AU145" s="46" cm="1">
        <f t="array" ref="AU145">AnualidadActivo(AU$2, $E145, $C145, $B145, $D145, Hombres!$A$1:$DW$117, Mujeres!$A$1:$DW$117)</f>
        <v>31869383.081756763</v>
      </c>
      <c r="AV145" s="46" cm="1">
        <f t="array" ref="AV145">AnualidadActivo(AV$2, $E145, $C145, $B145, $D145, Hombres!$A$1:$DW$117, Mujeres!$A$1:$DW$117)</f>
        <v>32825464.574209467</v>
      </c>
      <c r="AW145" s="46" cm="1">
        <f t="array" ref="AW145">AnualidadActivo(AW$2, $E145, $C145, $B145, $D145, Hombres!$A$1:$DW$117, Mujeres!$A$1:$DW$117)</f>
        <v>33810228.511435747</v>
      </c>
      <c r="AX145" s="46" cm="1">
        <f t="array" ref="AX145">AnualidadActivo(AX$2, $E145, $C145, $B145, $D145, Hombres!$A$1:$DW$117, Mujeres!$A$1:$DW$117)</f>
        <v>34544546.102429926</v>
      </c>
      <c r="AY145" s="46" cm="1">
        <f t="array" ref="AY145">AnualidadActivo(AY$2, $E145, $C145, $B145, $D145, Hombres!$A$1:$DW$117, Mujeres!$A$1:$DW$117)</f>
        <v>35273275.082150906</v>
      </c>
      <c r="AZ145" s="46" cm="1">
        <f t="array" ref="AZ145">AnualidadActivo(AZ$2, $E145, $C145, $B145, $D145, Hombres!$A$1:$DW$117, Mujeres!$A$1:$DW$117)</f>
        <v>35997209.247347638</v>
      </c>
      <c r="BA145" s="46" cm="1">
        <f t="array" ref="BA145">AnualidadActivo(BA$2, $E145, $C145, $B145, $D145, Hombres!$A$1:$DW$117, Mujeres!$A$1:$DW$117)</f>
        <v>36717095.512784913</v>
      </c>
      <c r="BB145" s="46" cm="1">
        <f t="array" ref="BB145">AnualidadActivo(BB$2, $E145, $C145, $B145, $D145, Hombres!$A$1:$DW$117, Mujeres!$A$1:$DW$117)</f>
        <v>37429386.824462026</v>
      </c>
      <c r="BC145" s="46" cm="1">
        <f t="array" ref="BC145">AnualidadActivo(BC$2, $E145, $C145, $B145, $D145, Hombres!$A$1:$DW$117, Mujeres!$A$1:$DW$117)</f>
        <v>38126188.758516416</v>
      </c>
      <c r="BD145" s="46" cm="1">
        <f t="array" ref="BD145">AnualidadActivo(BD$2, $E145, $C145, $B145, $D145, Hombres!$A$1:$DW$117, Mujeres!$A$1:$DW$117)</f>
        <v>38795373.218406186</v>
      </c>
      <c r="BE145" s="46" cm="1">
        <f t="array" ref="BE145">AnualidadActivo(BE$2, $E145, $C145, $B145, $D145, Hombres!$A$1:$DW$117, Mujeres!$A$1:$DW$117)</f>
        <v>39422434.047598153</v>
      </c>
      <c r="BF145" s="46" cm="1">
        <f t="array" ref="BF145">AnualidadActivo(BF$2, $E145, $C145, $B145, $D145, Hombres!$A$1:$DW$117, Mujeres!$A$1:$DW$117)</f>
        <v>39992294.793140359</v>
      </c>
      <c r="BG145" s="46" cm="1">
        <f t="array" ref="BG145">AnualidadActivo(BG$2, $E145, $C145, $B145, $D145, Hombres!$A$1:$DW$117, Mujeres!$A$1:$DW$117)</f>
        <v>40491736.767011218</v>
      </c>
      <c r="BH145" s="46" cm="1">
        <f t="array" ref="BH145">AnualidadActivo(BH$2, $E145, $C145, $B145, $D145, Hombres!$A$1:$DW$117, Mujeres!$A$1:$DW$117)</f>
        <v>40915112.41436179</v>
      </c>
      <c r="BI145" s="46" cm="1">
        <f t="array" ref="BI145">AnualidadActivo(BI$2, $E145, $C145, $B145, $D145, Hombres!$A$1:$DW$117, Mujeres!$A$1:$DW$117)</f>
        <v>41262452.014388107</v>
      </c>
      <c r="BJ145" s="46" cm="1">
        <f t="array" ref="BJ145">AnualidadActivo(BJ$2, $E145, $C145, $B145, $D145, Hombres!$A$1:$DW$117, Mujeres!$A$1:$DW$117)</f>
        <v>41534186.923690163</v>
      </c>
      <c r="BK145" s="46" cm="1">
        <f t="array" ref="BK145">AnualidadActivo(BK$2, $E145, $C145, $B145, $D145, Hombres!$A$1:$DW$117, Mujeres!$A$1:$DW$117)</f>
        <v>41727605.402065746</v>
      </c>
      <c r="BL145" s="46" cm="1">
        <f t="array" ref="BL145">AnualidadActivo(BL$2, $E145, $C145, $B145, $D145, Hombres!$A$1:$DW$117, Mujeres!$A$1:$DW$117)</f>
        <v>41834414.176602446</v>
      </c>
      <c r="BM145" s="46" cm="1">
        <f t="array" ref="BM145">AnualidadActivo(BM$2, $E145, $C145, $B145, $D145, Hombres!$A$1:$DW$117, Mujeres!$A$1:$DW$117)</f>
        <v>41768655.95782508</v>
      </c>
      <c r="BN145" s="46" cm="1">
        <f t="array" ref="BN145">AnualidadActivo(BN$2, $E145, $C145, $B145, $D145, Hombres!$A$1:$DW$117, Mujeres!$A$1:$DW$117)</f>
        <v>41577670.240360878</v>
      </c>
      <c r="BO145" s="46" cm="1">
        <f t="array" ref="BO145">AnualidadActivo(BO$2, $E145, $C145, $B145, $D145, Hombres!$A$1:$DW$117, Mujeres!$A$1:$DW$117)</f>
        <v>41251519.902301192</v>
      </c>
      <c r="BP145" s="46" cm="1">
        <f t="array" ref="BP145">AnualidadActivo(BP$2, $E145, $C145, $B145, $D145, Hombres!$A$1:$DW$117, Mujeres!$A$1:$DW$117)</f>
        <v>40777550.705270454</v>
      </c>
      <c r="BQ145" s="46" cm="1">
        <f t="array" ref="BQ145">AnualidadActivo(BQ$2, $E145, $C145, $B145, $D145, Hombres!$A$1:$DW$117, Mujeres!$A$1:$DW$117)</f>
        <v>40141405.989684679</v>
      </c>
      <c r="BR145" s="46" cm="1">
        <f t="array" ref="BR145">AnualidadActivo(BR$2, $E145, $C145, $B145, $D145, Hombres!$A$1:$DW$117, Mujeres!$A$1:$DW$117)</f>
        <v>39331742.992693119</v>
      </c>
      <c r="BS145" s="46" cm="1">
        <f t="array" ref="BS145">AnualidadActivo(BS$2, $E145, $C145, $B145, $D145, Hombres!$A$1:$DW$117, Mujeres!$A$1:$DW$117)</f>
        <v>38339417.669732377</v>
      </c>
      <c r="BT145" s="46" cm="1">
        <f t="array" ref="BT145">AnualidadActivo(BT$2, $E145, $C145, $B145, $D145, Hombres!$A$1:$DW$117, Mujeres!$A$1:$DW$117)</f>
        <v>37156191.315696895</v>
      </c>
      <c r="BU145" s="46" cm="1">
        <f t="array" ref="BU145">AnualidadActivo(BU$2, $E145, $C145, $B145, $D145, Hombres!$A$1:$DW$117, Mujeres!$A$1:$DW$117)</f>
        <v>35774934.649559274</v>
      </c>
      <c r="BV145" s="46" cm="1">
        <f t="array" ref="BV145">AnualidadActivo(BV$2, $E145, $C145, $B145, $D145, Hombres!$A$1:$DW$117, Mujeres!$A$1:$DW$117)</f>
        <v>34192209.898638844</v>
      </c>
      <c r="BW145" s="46" cm="1">
        <f t="array" ref="BW145">AnualidadActivo(BW$2, $E145, $C145, $B145, $D145, Hombres!$A$1:$DW$117, Mujeres!$A$1:$DW$117)</f>
        <v>32412174.119285189</v>
      </c>
      <c r="BX145" s="46" cm="1">
        <f t="array" ref="BX145">AnualidadActivo(BX$2, $E145, $C145, $B145, $D145, Hombres!$A$1:$DW$117, Mujeres!$A$1:$DW$117)</f>
        <v>30446232.497140944</v>
      </c>
      <c r="BY145" s="46" cm="1">
        <f t="array" ref="BY145">AnualidadActivo(BY$2, $E145, $C145, $B145, $D145, Hombres!$A$1:$DW$117, Mujeres!$A$1:$DW$117)</f>
        <v>28310802.771400545</v>
      </c>
      <c r="BZ145" s="46" cm="1">
        <f t="array" ref="BZ145">AnualidadActivo(BZ$2, $E145, $C145, $B145, $D145, Hombres!$A$1:$DW$117, Mujeres!$A$1:$DW$117)</f>
        <v>26027366.946178492</v>
      </c>
      <c r="CA145" s="46" cm="1">
        <f t="array" ref="CA145">AnualidadActivo(CA$2, $E145, $C145, $B145, $D145, Hombres!$A$1:$DW$117, Mujeres!$A$1:$DW$117)</f>
        <v>23624503.850274552</v>
      </c>
      <c r="CB145" s="46" cm="1">
        <f t="array" ref="CB145">AnualidadActivo(CB$2, $E145, $C145, $B145, $D145, Hombres!$A$1:$DW$117, Mujeres!$A$1:$DW$117)</f>
        <v>21139946.649796873</v>
      </c>
      <c r="CC145" s="46" cm="1">
        <f t="array" ref="CC145">AnualidadActivo(CC$2, $E145, $C145, $B145, $D145, Hombres!$A$1:$DW$117, Mujeres!$A$1:$DW$117)</f>
        <v>18618803.609664436</v>
      </c>
      <c r="CD145" s="46" cm="1">
        <f t="array" ref="CD145">AnualidadActivo(CD$2, $E145, $C145, $B145, $D145, Hombres!$A$1:$DW$117, Mujeres!$A$1:$DW$117)</f>
        <v>16109861.45331284</v>
      </c>
      <c r="CE145" s="46" cm="1">
        <f t="array" ref="CE145">AnualidadActivo(CE$2, $E145, $C145, $B145, $D145, Hombres!$A$1:$DW$117, Mujeres!$A$1:$DW$117)</f>
        <v>13663642.01340529</v>
      </c>
      <c r="CF145" s="46" cm="1">
        <f t="array" ref="CF145">AnualidadActivo(CF$2, $E145, $C145, $B145, $D145, Hombres!$A$1:$DW$117, Mujeres!$A$1:$DW$117)</f>
        <v>11331470.395104699</v>
      </c>
      <c r="CG145" s="46" cm="1">
        <f t="array" ref="CG145">AnualidadActivo(CG$2, $E145, $C145, $B145, $D145, Hombres!$A$1:$DW$117, Mujeres!$A$1:$DW$117)</f>
        <v>9163594.0118281189</v>
      </c>
      <c r="CH145" s="46" cm="1">
        <f t="array" ref="CH145">AnualidadActivo(CH$2, $E145, $C145, $B145, $D145, Hombres!$A$1:$DW$117, Mujeres!$A$1:$DW$117)</f>
        <v>7204343.3228426129</v>
      </c>
      <c r="CI145" s="46" cm="1">
        <f t="array" ref="CI145">AnualidadActivo(CI$2, $E145, $C145, $B145, $D145, Hombres!$A$1:$DW$117, Mujeres!$A$1:$DW$117)</f>
        <v>5487169.396572154</v>
      </c>
      <c r="CJ145" s="46" cm="1">
        <f t="array" ref="CJ145">AnualidadActivo(CJ$2, $E145, $C145, $B145, $D145, Hombres!$A$1:$DW$117, Mujeres!$A$1:$DW$117)</f>
        <v>4032150.3397605745</v>
      </c>
      <c r="CK145" s="46" cm="1">
        <f t="array" ref="CK145">AnualidadActivo(CK$2, $E145, $C145, $B145, $D145, Hombres!$A$1:$DW$117, Mujeres!$A$1:$DW$117)</f>
        <v>2845105.033239576</v>
      </c>
      <c r="CL145" s="46" cm="1">
        <f t="array" ref="CL145">AnualidadActivo(CL$2, $E145, $C145, $B145, $D145, Hombres!$A$1:$DW$117, Mujeres!$A$1:$DW$117)</f>
        <v>1917456.5199723437</v>
      </c>
      <c r="CM145" s="46" cm="1">
        <f t="array" ref="CM145">AnualidadActivo(CM$2, $E145, $C145, $B145, $D145, Hombres!$A$1:$DW$117, Mujeres!$A$1:$DW$117)</f>
        <v>1226852.3774664423</v>
      </c>
      <c r="CN145" s="46" cm="1">
        <f t="array" ref="CN145">AnualidadActivo(CN$2, $E145, $C145, $B145, $D145, Hombres!$A$1:$DW$117, Mujeres!$A$1:$DW$117)</f>
        <v>739932.76369572664</v>
      </c>
      <c r="CO145" s="46" cm="1">
        <f t="array" ref="CO145">AnualidadActivo(CO$2, $E145, $C145, $B145, $D145, Hombres!$A$1:$DW$117, Mujeres!$A$1:$DW$117)</f>
        <v>417063.55213621666</v>
      </c>
      <c r="CP145" s="46" cm="1">
        <f t="array" ref="CP145">AnualidadActivo(CP$2, $E145, $C145, $B145, $D145, Hombres!$A$1:$DW$117, Mujeres!$A$1:$DW$117)</f>
        <v>217461.83658056095</v>
      </c>
      <c r="CQ145" s="46" cm="1">
        <f t="array" ref="CQ145">AnualidadActivo(CQ$2, $E145, $C145, $B145, $D145, Hombres!$A$1:$DW$117, Mujeres!$A$1:$DW$117)</f>
        <v>0</v>
      </c>
      <c r="CR145" s="46" cm="1">
        <f t="array" ref="CR145">AnualidadActivo(CR$2, $E145, $C145, $B145, $D145, Hombres!$A$1:$DW$117, Mujeres!$A$1:$DW$117)</f>
        <v>0</v>
      </c>
      <c r="CS145" s="46" cm="1">
        <f t="array" ref="CS145">AnualidadActivo(CS$2, $E145, $C145, $B145, $D145, Hombres!$A$1:$DW$117, Mujeres!$A$1:$DW$117)</f>
        <v>0</v>
      </c>
      <c r="CT145" s="46" cm="1">
        <f t="array" ref="CT145">AnualidadActivo(CT$2, $E145, $C145, $B145, $D145, Hombres!$A$1:$DW$117, Mujeres!$A$1:$DW$117)</f>
        <v>0</v>
      </c>
      <c r="CU145" s="46" cm="1">
        <f t="array" ref="CU145">AnualidadActivo(CU$2, $E145, $C145, $B145, $D145, Hombres!$A$1:$DW$117, Mujeres!$A$1:$DW$117)</f>
        <v>0</v>
      </c>
      <c r="CV145" s="46" cm="1">
        <f t="array" ref="CV145">AnualidadActivo(CV$2, $E145, $C145, $B145, $D145, Hombres!$A$1:$DW$117, Mujeres!$A$1:$DW$117)</f>
        <v>0</v>
      </c>
      <c r="CW145" s="46" cm="1">
        <f t="array" ref="CW145">AnualidadActivo(CW$2, $E145, $C145, $B145, $D145, Hombres!$A$1:$DW$117, Mujeres!$A$1:$DW$117)</f>
        <v>0</v>
      </c>
      <c r="CX145" s="46" cm="1">
        <f t="array" ref="CX145">AnualidadActivo(CX$2, $E145, $C145, $B145, $D145, Hombres!$A$1:$DW$117, Mujeres!$A$1:$DW$117)</f>
        <v>0</v>
      </c>
      <c r="CY145" s="46" cm="1">
        <f t="array" ref="CY145">AnualidadActivo(CY$2, $E145, $C145, $B145, $D145, Hombres!$A$1:$DW$117, Mujeres!$A$1:$DW$117)</f>
        <v>0</v>
      </c>
      <c r="CZ145" s="46" cm="1">
        <f t="array" ref="CZ145">AnualidadActivo(CZ$2, $E145, $C145, $B145, $D145, Hombres!$A$1:$DW$117, Mujeres!$A$1:$DW$117)</f>
        <v>0</v>
      </c>
      <c r="DA145" s="46" cm="1">
        <f t="array" ref="DA145">AnualidadActivo(DA$2, $E145, $C145, $B145, $D145, Hombres!$A$1:$DW$117, Mujeres!$A$1:$DW$117)</f>
        <v>0</v>
      </c>
      <c r="DD145" s="21"/>
      <c r="DE145" s="46" cm="1">
        <f t="array" ref="DE145">beneficio_muerte_individual_activo(DE$2,$F145,$D145, Hombres!$A$1:$DW$117, Mujeres!$A$1:$DW$117)</f>
        <v>0</v>
      </c>
      <c r="DF145" s="46" cm="1">
        <f t="array" ref="DF145">beneficio_muerte_individual_activo(DF$2,$F145,$D145, Hombres!$A$1:$DW$117, Mujeres!$A$1:$DW$117)</f>
        <v>6567</v>
      </c>
      <c r="DG145" s="46" cm="1">
        <f t="array" ref="DG145">beneficio_muerte_individual_activo(DG$2,$F145,$D145, Hombres!$A$1:$DW$117, Mujeres!$A$1:$DW$117)</f>
        <v>6576.3512609999998</v>
      </c>
      <c r="DH145" s="46" cm="1">
        <f t="array" ref="DH145">beneficio_muerte_individual_activo(DH$2,$F145,$D145, Hombres!$A$1:$DW$117, Mujeres!$A$1:$DW$117)</f>
        <v>6588.6350043139664</v>
      </c>
      <c r="DI145" s="46" cm="1">
        <f t="array" ref="DI145">beneficio_muerte_individual_activo(DI$2,$F145,$D145, Hombres!$A$1:$DW$117, Mujeres!$A$1:$DW$117)</f>
        <v>6679.037433219587</v>
      </c>
      <c r="DJ145" s="46" cm="1">
        <f t="array" ref="DJ145">beneficio_muerte_individual_activo(DJ$2,$F145,$D145, Hombres!$A$1:$DW$117, Mujeres!$A$1:$DW$117)</f>
        <v>6847.1399436742286</v>
      </c>
      <c r="DK145" s="46" cm="1">
        <f t="array" ref="DK145">beneficio_muerte_individual_activo(DK$2,$F145,$D145, Hombres!$A$1:$DW$117, Mujeres!$A$1:$DW$117)</f>
        <v>7096.9774099716496</v>
      </c>
      <c r="DL145" s="46" cm="1">
        <f t="array" ref="DL145">beneficio_muerte_individual_activo(DL$2,$F145,$D145, Hombres!$A$1:$DW$117, Mujeres!$A$1:$DW$117)</f>
        <v>7423.596424873097</v>
      </c>
      <c r="DM145" s="46" cm="1">
        <f t="array" ref="DM145">beneficio_muerte_individual_activo(DM$2,$F145,$D145, Hombres!$A$1:$DW$117, Mujeres!$A$1:$DW$117)</f>
        <v>7834.4140373113032</v>
      </c>
      <c r="DN145" s="46" cm="1">
        <f t="array" ref="DN145">beneficio_muerte_individual_activo(DN$2,$F145,$D145, Hombres!$A$1:$DW$117, Mujeres!$A$1:$DW$117)</f>
        <v>8319.4253112619317</v>
      </c>
      <c r="DO145" s="46" cm="1">
        <f t="array" ref="DO145">beneficio_muerte_individual_activo(DO$2,$F145,$D145, Hombres!$A$1:$DW$117, Mujeres!$A$1:$DW$117)</f>
        <v>8808.4123166546724</v>
      </c>
      <c r="DP145" s="46" cm="1">
        <f t="array" ref="DP145">beneficio_muerte_individual_activo(DP$2,$F145,$D145, Hombres!$A$1:$DW$117, Mujeres!$A$1:$DW$117)</f>
        <v>9213.9743503039372</v>
      </c>
      <c r="DQ145" s="46" cm="1">
        <f t="array" ref="DQ145">beneficio_muerte_individual_activo(DQ$2,$F145,$D145, Hombres!$A$1:$DW$117, Mujeres!$A$1:$DW$117)</f>
        <v>9521.8269951820093</v>
      </c>
      <c r="DR145" s="46" cm="1">
        <f t="array" ref="DR145">beneficio_muerte_individual_activo(DR$2,$F145,$D145, Hombres!$A$1:$DW$117, Mujeres!$A$1:$DW$117)</f>
        <v>9802.3208493959319</v>
      </c>
      <c r="DS145" s="46" cm="1">
        <f t="array" ref="DS145">beneficio_muerte_individual_activo(DS$2,$F145,$D145, Hombres!$A$1:$DW$117, Mujeres!$A$1:$DW$117)</f>
        <v>10251.553203704721</v>
      </c>
      <c r="DT145" s="46" cm="1">
        <f t="array" ref="DT145">beneficio_muerte_individual_activo(DT$2,$F145,$D145, Hombres!$A$1:$DW$117, Mujeres!$A$1:$DW$117)</f>
        <v>10867.067332725655</v>
      </c>
      <c r="DU145" s="46" cm="1">
        <f t="array" ref="DU145">beneficio_muerte_individual_activo(DU$2,$F145,$D145, Hombres!$A$1:$DW$117, Mujeres!$A$1:$DW$117)</f>
        <v>11610.644439048103</v>
      </c>
      <c r="DV145" s="46" cm="1">
        <f t="array" ref="DV145">beneficio_muerte_individual_activo(DV$2,$F145,$D145, Hombres!$A$1:$DW$117, Mujeres!$A$1:$DW$117)</f>
        <v>12429.689003546995</v>
      </c>
      <c r="DW145" s="46" cm="1">
        <f t="array" ref="DW145">beneficio_muerte_individual_activo(DW$2,$F145,$D145, Hombres!$A$1:$DW$117, Mujeres!$A$1:$DW$117)</f>
        <v>13298.759701033649</v>
      </c>
      <c r="DX145" s="46" cm="1">
        <f t="array" ref="DX145">beneficio_muerte_individual_activo(DX$2,$F145,$D145, Hombres!$A$1:$DW$117, Mujeres!$A$1:$DW$117)</f>
        <v>14196.975918541993</v>
      </c>
      <c r="DY145" s="46" cm="1">
        <f t="array" ref="DY145">beneficio_muerte_individual_activo(DY$2,$F145,$D145, Hombres!$A$1:$DW$117, Mujeres!$A$1:$DW$117)</f>
        <v>15042.848342483228</v>
      </c>
      <c r="DZ145" s="46" cm="1">
        <f t="array" ref="DZ145">beneficio_muerte_individual_activo(DZ$2,$F145,$D145, Hombres!$A$1:$DW$117, Mujeres!$A$1:$DW$117)</f>
        <v>15786.410920723292</v>
      </c>
      <c r="EA145" s="46" cm="1">
        <f t="array" ref="EA145">beneficio_muerte_individual_activo(EA$2,$F145,$D145, Hombres!$A$1:$DW$117, Mujeres!$A$1:$DW$117)</f>
        <v>16593.917430181467</v>
      </c>
      <c r="EB145" s="46" cm="1">
        <f t="array" ref="EB145">beneficio_muerte_individual_activo(EB$2,$F145,$D145, Hombres!$A$1:$DW$117, Mujeres!$A$1:$DW$117)</f>
        <v>17554.823006981551</v>
      </c>
      <c r="EC145" s="46" cm="1">
        <f t="array" ref="EC145">beneficio_muerte_individual_activo(EC$2,$F145,$D145, Hombres!$A$1:$DW$117, Mujeres!$A$1:$DW$117)</f>
        <v>18843.910984262253</v>
      </c>
      <c r="ED145" s="46" cm="1">
        <f t="array" ref="ED145">beneficio_muerte_individual_activo(ED$2,$F145,$D145, Hombres!$A$1:$DW$117, Mujeres!$A$1:$DW$117)</f>
        <v>20507.835425097604</v>
      </c>
      <c r="EE145" s="46" cm="1">
        <f t="array" ref="EE145">beneficio_muerte_individual_activo(EE$2,$F145,$D145, Hombres!$A$1:$DW$117, Mujeres!$A$1:$DW$117)</f>
        <v>22517.016796849457</v>
      </c>
      <c r="EF145" s="46" cm="1">
        <f t="array" ref="EF145">beneficio_muerte_individual_activo(EF$2,$F145,$D145, Hombres!$A$1:$DW$117, Mujeres!$A$1:$DW$117)</f>
        <v>24612.631718819353</v>
      </c>
      <c r="EG145" s="46" cm="1">
        <f t="array" ref="EG145">beneficio_muerte_individual_activo(EG$2,$F145,$D145, Hombres!$A$1:$DW$117, Mujeres!$A$1:$DW$117)</f>
        <v>26632.169886248957</v>
      </c>
      <c r="EH145" s="46" cm="1">
        <f t="array" ref="EH145">beneficio_muerte_individual_activo(EH$2,$F145,$D145, Hombres!$A$1:$DW$117, Mujeres!$A$1:$DW$117)</f>
        <v>28593.410356840628</v>
      </c>
      <c r="EI145" s="46" cm="1">
        <f t="array" ref="EI145">beneficio_muerte_individual_activo(EI$2,$F145,$D145, Hombres!$A$1:$DW$117, Mujeres!$A$1:$DW$117)</f>
        <v>30477.291502876298</v>
      </c>
      <c r="EJ145" s="46" cm="1">
        <f t="array" ref="EJ145">beneficio_muerte_individual_activo(EJ$2,$F145,$D145, Hombres!$A$1:$DW$117, Mujeres!$A$1:$DW$117)</f>
        <v>32339.382684866487</v>
      </c>
      <c r="EK145" s="46" cm="1">
        <f t="array" ref="EK145">beneficio_muerte_individual_activo(EK$2,$F145,$D145, Hombres!$A$1:$DW$117, Mujeres!$A$1:$DW$117)</f>
        <v>34409.352855840465</v>
      </c>
      <c r="EL145" s="46" cm="1">
        <f t="array" ref="EL145">beneficio_muerte_individual_activo(EL$2,$F145,$D145, Hombres!$A$1:$DW$117, Mujeres!$A$1:$DW$117)</f>
        <v>22061.78634482656</v>
      </c>
      <c r="EM145" s="46" cm="1">
        <f t="array" ref="EM145">beneficio_muerte_individual_activo(EM$2,$F145,$D145, Hombres!$A$1:$DW$117, Mujeres!$A$1:$DW$117)</f>
        <v>23552.311001529564</v>
      </c>
      <c r="EN145" s="46" cm="1">
        <f t="array" ref="EN145">beneficio_muerte_individual_activo(EN$2,$F145,$D145, Hombres!$A$1:$DW$117, Mujeres!$A$1:$DW$117)</f>
        <v>24854.765438144044</v>
      </c>
      <c r="EO145" s="46" cm="1">
        <f t="array" ref="EO145">beneficio_muerte_individual_activo(EO$2,$F145,$D145, Hombres!$A$1:$DW$117, Mujeres!$A$1:$DW$117)</f>
        <v>25973.676783120827</v>
      </c>
      <c r="EP145" s="46" cm="1">
        <f t="array" ref="EP145">beneficio_muerte_individual_activo(EP$2,$F145,$D145, Hombres!$A$1:$DW$117, Mujeres!$A$1:$DW$117)</f>
        <v>27238.535988876905</v>
      </c>
      <c r="EQ145" s="46" cm="1">
        <f t="array" ref="EQ145">beneficio_muerte_individual_activo(EQ$2,$F145,$D145, Hombres!$A$1:$DW$117, Mujeres!$A$1:$DW$117)</f>
        <v>28955.747055839194</v>
      </c>
      <c r="ER145" s="46" cm="1">
        <f t="array" ref="ER145">beneficio_muerte_individual_activo(ER$2,$F145,$D145, Hombres!$A$1:$DW$117, Mujeres!$A$1:$DW$117)</f>
        <v>31337.567812148722</v>
      </c>
      <c r="ES145" s="46" cm="1">
        <f t="array" ref="ES145">beneficio_muerte_individual_activo(ES$2,$F145,$D145, Hombres!$A$1:$DW$117, Mujeres!$A$1:$DW$117)</f>
        <v>34404.805063935557</v>
      </c>
      <c r="ET145" s="46" cm="1">
        <f t="array" ref="ET145">beneficio_muerte_individual_activo(ET$2,$F145,$D145, Hombres!$A$1:$DW$117, Mujeres!$A$1:$DW$117)</f>
        <v>38082.116626270865</v>
      </c>
      <c r="EU145" s="46" cm="1">
        <f t="array" ref="EU145">beneficio_muerte_individual_activo(EU$2,$F145,$D145, Hombres!$A$1:$DW$117, Mujeres!$A$1:$DW$117)</f>
        <v>42193.629439277065</v>
      </c>
      <c r="EV145" s="46" cm="1">
        <f t="array" ref="EV145">beneficio_muerte_individual_activo(EV$2,$F145,$D145, Hombres!$A$1:$DW$117, Mujeres!$A$1:$DW$117)</f>
        <v>46280.162614436049</v>
      </c>
      <c r="EW145" s="46" cm="1">
        <f t="array" ref="EW145">beneficio_muerte_individual_activo(EW$2,$F145,$D145, Hombres!$A$1:$DW$117, Mujeres!$A$1:$DW$117)</f>
        <v>49992.721976914545</v>
      </c>
      <c r="EX145" s="46" cm="1">
        <f t="array" ref="EX145">beneficio_muerte_individual_activo(EX$2,$F145,$D145, Hombres!$A$1:$DW$117, Mujeres!$A$1:$DW$117)</f>
        <v>53273.48421169327</v>
      </c>
      <c r="EY145" s="46" cm="1">
        <f t="array" ref="EY145">beneficio_muerte_individual_activo(EY$2,$F145,$D145, Hombres!$A$1:$DW$117, Mujeres!$A$1:$DW$117)</f>
        <v>56296.365285217973</v>
      </c>
      <c r="EZ145" s="46" cm="1">
        <f t="array" ref="EZ145">beneficio_muerte_individual_activo(EZ$2,$F145,$D145, Hombres!$A$1:$DW$117, Mujeres!$A$1:$DW$117)</f>
        <v>59388.324825594049</v>
      </c>
      <c r="FA145" s="46" cm="1">
        <f t="array" ref="FA145">beneficio_muerte_individual_activo(FA$2,$F145,$D145, Hombres!$A$1:$DW$117, Mujeres!$A$1:$DW$117)</f>
        <v>66459.883023813614</v>
      </c>
      <c r="FB145" s="46" cm="1">
        <f t="array" ref="FB145">beneficio_muerte_individual_activo(FB$2,$F145,$D145, Hombres!$A$1:$DW$117, Mujeres!$A$1:$DW$117)</f>
        <v>70567.127894160309</v>
      </c>
      <c r="FC145" s="46" cm="1">
        <f t="array" ref="FC145">beneficio_muerte_individual_activo(FC$2,$F145,$D145, Hombres!$A$1:$DW$117, Mujeres!$A$1:$DW$117)</f>
        <v>74633.543500825675</v>
      </c>
      <c r="FD145" s="46" cm="1">
        <f t="array" ref="FD145">beneficio_muerte_individual_activo(FD$2,$F145,$D145, Hombres!$A$1:$DW$117, Mujeres!$A$1:$DW$117)</f>
        <v>78733.54949097705</v>
      </c>
      <c r="FE145" s="46" cm="1">
        <f t="array" ref="FE145">beneficio_muerte_individual_activo(FE$2,$F145,$D145, Hombres!$A$1:$DW$117, Mujeres!$A$1:$DW$117)</f>
        <v>82954.737719870944</v>
      </c>
      <c r="FF145" s="46" cm="1">
        <f t="array" ref="FF145">beneficio_muerte_individual_activo(FF$2,$F145,$D145, Hombres!$A$1:$DW$117, Mujeres!$A$1:$DW$117)</f>
        <v>87202.152485357845</v>
      </c>
      <c r="FG145" s="46" cm="1">
        <f t="array" ref="FG145">beneficio_muerte_individual_activo(FG$2,$F145,$D145, Hombres!$A$1:$DW$117, Mujeres!$A$1:$DW$117)</f>
        <v>91328.610373007614</v>
      </c>
      <c r="FH145" s="46" cm="1">
        <f t="array" ref="FH145">beneficio_muerte_individual_activo(FH$2,$F145,$D145, Hombres!$A$1:$DW$117, Mujeres!$A$1:$DW$117)</f>
        <v>95194.108475638801</v>
      </c>
      <c r="FI145" s="46" cm="1">
        <f t="array" ref="FI145">beneficio_muerte_individual_activo(FI$2,$F145,$D145, Hombres!$A$1:$DW$117, Mujeres!$A$1:$DW$117)</f>
        <v>98732.299734004118</v>
      </c>
      <c r="FJ145" s="46" cm="1">
        <f t="array" ref="FJ145">beneficio_muerte_individual_activo(FJ$2,$F145,$D145, Hombres!$A$1:$DW$117, Mujeres!$A$1:$DW$117)</f>
        <v>101863.40264218548</v>
      </c>
      <c r="FK145" s="46" cm="1">
        <f t="array" ref="FK145">beneficio_muerte_individual_activo(FK$2,$F145,$D145, Hombres!$A$1:$DW$117, Mujeres!$A$1:$DW$117)</f>
        <v>104408.47590310474</v>
      </c>
      <c r="FL145" s="46" cm="1">
        <f t="array" ref="FL145">beneficio_muerte_individual_activo(FL$2,$F145,$D145, Hombres!$A$1:$DW$117, Mujeres!$A$1:$DW$117)</f>
        <v>106125.27599796512</v>
      </c>
      <c r="FM145" s="46" cm="1">
        <f t="array" ref="FM145">beneficio_muerte_individual_activo(FM$2,$F145,$D145, Hombres!$A$1:$DW$117, Mujeres!$A$1:$DW$117)</f>
        <v>106823.41074228</v>
      </c>
      <c r="FN145" s="46" cm="1">
        <f t="array" ref="FN145">beneficio_muerte_individual_activo(FN$2,$F145,$D145, Hombres!$A$1:$DW$117, Mujeres!$A$1:$DW$117)</f>
        <v>106416.35982137981</v>
      </c>
      <c r="FO145" s="46" cm="1">
        <f t="array" ref="FO145">beneficio_muerte_individual_activo(FO$2,$F145,$D145, Hombres!$A$1:$DW$117, Mujeres!$A$1:$DW$117)</f>
        <v>104843.67289248135</v>
      </c>
      <c r="FP145" s="46" cm="1">
        <f t="array" ref="FP145">beneficio_muerte_individual_activo(FP$2,$F145,$D145, Hombres!$A$1:$DW$117, Mujeres!$A$1:$DW$117)</f>
        <v>102010.08112125214</v>
      </c>
      <c r="FQ145" s="106" cm="1">
        <f t="array" ref="FQ145">beneficio_muerte_individual_activo(FQ$2,$F145,$D145, Hombres!$A$1:$DW$117, Mujeres!$A$1:$DW$117)</f>
        <v>97801.257936946378</v>
      </c>
      <c r="FR145" s="46" cm="1">
        <f t="array" ref="FR145">beneficio_muerte_individual_activo(FR$2,$F145,$D145, Hombres!$A$1:$DW$117, Mujeres!$A$1:$DW$117)</f>
        <v>92206.230795081254</v>
      </c>
      <c r="FS145" s="46" cm="1">
        <f t="array" ref="FS145">beneficio_muerte_individual_activo(FS$2,$F145,$D145, Hombres!$A$1:$DW$117, Mujeres!$A$1:$DW$117)</f>
        <v>85353.43430750267</v>
      </c>
      <c r="FT145" s="46" cm="1">
        <f t="array" ref="FT145">beneficio_muerte_individual_activo(FT$2,$F145,$D145, Hombres!$A$1:$DW$117, Mujeres!$A$1:$DW$117)</f>
        <v>77436.621844889029</v>
      </c>
      <c r="FU145" s="46" cm="1">
        <f t="array" ref="FU145">beneficio_muerte_individual_activo(FU$2,$F145,$D145, Hombres!$A$1:$DW$117, Mujeres!$A$1:$DW$117)</f>
        <v>68676.799884004693</v>
      </c>
      <c r="FV145" s="46" cm="1">
        <f t="array" ref="FV145">beneficio_muerte_individual_activo(FV$2,$F145,$D145, Hombres!$A$1:$DW$117, Mujeres!$A$1:$DW$117)</f>
        <v>59338.396655541947</v>
      </c>
      <c r="FW145" s="46" cm="1">
        <f t="array" ref="FW145">beneficio_muerte_individual_activo(FW$2,$F145,$D145, Hombres!$A$1:$DW$117, Mujeres!$A$1:$DW$117)</f>
        <v>49777.801915992852</v>
      </c>
      <c r="FX145" s="46" cm="1">
        <f t="array" ref="FX145">beneficio_muerte_individual_activo(FX$2,$F145,$D145, Hombres!$A$1:$DW$117, Mujeres!$A$1:$DW$117)</f>
        <v>40409.386969964289</v>
      </c>
      <c r="FY145" s="46" cm="1">
        <f t="array" ref="FY145">beneficio_muerte_individual_activo(FY$2,$F145,$D145, Hombres!$A$1:$DW$117, Mujeres!$A$1:$DW$117)</f>
        <v>31623.223733800707</v>
      </c>
      <c r="FZ145" s="46" cm="1">
        <f t="array" ref="FZ145">beneficio_muerte_individual_activo(FZ$2,$F145,$D145, Hombres!$A$1:$DW$117, Mujeres!$A$1:$DW$117)</f>
        <v>23740.599170895497</v>
      </c>
      <c r="GA145" s="46" cm="1">
        <f t="array" ref="GA145">beneficio_muerte_individual_activo(GA$2,$F145,$D145, Hombres!$A$1:$DW$117, Mujeres!$A$1:$DW$117)</f>
        <v>16996.853622133953</v>
      </c>
      <c r="GB145" s="46" cm="1">
        <f t="array" ref="GB145">beneficio_muerte_individual_activo(GB$2,$F145,$D145, Hombres!$A$1:$DW$117, Mujeres!$A$1:$DW$117)</f>
        <v>11530.23301328353</v>
      </c>
      <c r="GC145" s="46" cm="1">
        <f t="array" ref="GC145">beneficio_muerte_individual_activo(GC$2,$F145,$D145, Hombres!$A$1:$DW$117, Mujeres!$A$1:$DW$117)</f>
        <v>7359.4328511059894</v>
      </c>
      <c r="GD145" s="46" cm="1">
        <f t="array" ref="GD145">beneficio_muerte_individual_activo(GD$2,$F145,$D145, Hombres!$A$1:$DW$117, Mujeres!$A$1:$DW$117)</f>
        <v>4382.634075131702</v>
      </c>
      <c r="GE145" s="46" cm="1">
        <f t="array" ref="GE145">beneficio_muerte_individual_activo(GE$2,$F145,$D145, Hombres!$A$1:$DW$117, Mujeres!$A$1:$DW$117)</f>
        <v>2409.8917426317362</v>
      </c>
      <c r="GF145" s="46" cm="1">
        <f t="array" ref="GF145">beneficio_muerte_individual_activo(GF$2,$F145,$D145, Hombres!$A$1:$DW$117, Mujeres!$A$1:$DW$117)</f>
        <v>1208.1467884497713</v>
      </c>
      <c r="GG145" s="46" cm="1">
        <f t="array" ref="GG145">beneficio_muerte_individual_activo(GG$2,$F145,$D145, Hombres!$A$1:$DW$117, Mujeres!$A$1:$DW$117)</f>
        <v>543.87362705582098</v>
      </c>
      <c r="GH145" s="46" cm="1">
        <f t="array" ref="GH145">beneficio_muerte_individual_activo(GH$2,$F145,$D145, Hombres!$A$1:$DW$117, Mujeres!$A$1:$DW$117)</f>
        <v>215.74037749704036</v>
      </c>
      <c r="GI145" s="46" cm="1">
        <f t="array" ref="GI145">beneficio_muerte_individual_activo(GI$2,$F145,$D145, Hombres!$A$1:$DW$117, Mujeres!$A$1:$DW$117)</f>
        <v>73.553876840473691</v>
      </c>
      <c r="GJ145" s="46" cm="1">
        <f t="array" ref="GJ145">beneficio_muerte_individual_activo(GJ$2,$F145,$D145, Hombres!$A$1:$DW$117, Mujeres!$A$1:$DW$117)</f>
        <v>0</v>
      </c>
      <c r="GK145" s="46" cm="1">
        <f t="array" ref="GK145">beneficio_muerte_individual_activo(GK$2,$F145,$D145, Hombres!$A$1:$DW$117, Mujeres!$A$1:$DW$117)</f>
        <v>0</v>
      </c>
      <c r="GL145" s="46" cm="1">
        <f t="array" ref="GL145">beneficio_muerte_individual_activo(GL$2,$F145,$D145, Hombres!$A$1:$DW$117, Mujeres!$A$1:$DW$117)</f>
        <v>0</v>
      </c>
      <c r="GM145" s="46" cm="1">
        <f t="array" ref="GM145">beneficio_muerte_individual_activo(GM$2,$F145,$D145, Hombres!$A$1:$DW$117, Mujeres!$A$1:$DW$117)</f>
        <v>0</v>
      </c>
      <c r="GN145" s="46" cm="1">
        <f t="array" ref="GN145">beneficio_muerte_individual_activo(GN$2,$F145,$D145, Hombres!$A$1:$DW$117, Mujeres!$A$1:$DW$117)</f>
        <v>0</v>
      </c>
      <c r="GO145" s="46" cm="1">
        <f t="array" ref="GO145">beneficio_muerte_individual_activo(GO$2,$F145,$D145, Hombres!$A$1:$DW$117, Mujeres!$A$1:$DW$117)</f>
        <v>0</v>
      </c>
      <c r="GP145" s="46" cm="1">
        <f t="array" ref="GP145">beneficio_muerte_individual_activo(GP$2,$F145,$D145, Hombres!$A$1:$DW$117, Mujeres!$A$1:$DW$117)</f>
        <v>0</v>
      </c>
      <c r="GQ145" s="46" cm="1">
        <f t="array" ref="GQ145">beneficio_muerte_individual_activo(GQ$2,$F145,$D145, Hombres!$A$1:$DW$117, Mujeres!$A$1:$DW$117)</f>
        <v>0</v>
      </c>
      <c r="GR145" s="46" cm="1">
        <f t="array" ref="GR145">beneficio_muerte_individual_activo(GR$2,$F145,$D145, Hombres!$A$1:$DW$117, Mujeres!$A$1:$DW$117)</f>
        <v>0</v>
      </c>
      <c r="GS145" s="46" cm="1">
        <f t="array" ref="GS145">beneficio_muerte_individual_activo(GS$2,$F145,$D145, Hombres!$A$1:$DW$117, Mujeres!$A$1:$DW$117)</f>
        <v>0</v>
      </c>
      <c r="GT145" s="46" cm="1">
        <f t="array" ref="GT145">beneficio_muerte_individual_activo(GT$2,$F145,$D145, Hombres!$A$1:$DW$117, Mujeres!$A$1:$DW$117)</f>
        <v>0</v>
      </c>
      <c r="GU145" s="46" cm="1">
        <f t="array" ref="GU145">beneficio_muerte_individual_activo(GU$2,$F145,$D145, Hombres!$A$1:$DW$117, Mujeres!$A$1:$DW$117)</f>
        <v>0</v>
      </c>
      <c r="GV145" s="46" cm="1">
        <f t="array" ref="GV145">beneficio_muerte_individual_activo(GV$2,$F145,$D145, Hombres!$A$1:$DW$117, Mujeres!$A$1:$DW$117)</f>
        <v>0</v>
      </c>
    </row>
    <row r="146" spans="1:204" x14ac:dyDescent="0.25">
      <c r="A146" s="1">
        <f t="shared" si="2"/>
        <v>144</v>
      </c>
      <c r="B146" s="75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39" cm="1">
        <f t="array" ref="G146">PorcentajePension(C146,E146, D146)</f>
        <v>0.85</v>
      </c>
      <c r="I146" s="72"/>
      <c r="J146" s="46" cm="1">
        <f t="array" ref="J146">AnualidadActivo(J$2, $E146, $C146, $B146, $D146, Hombres!$A$1:$DW$117, Mujeres!$A$1:$DW$117)</f>
        <v>0</v>
      </c>
      <c r="K146" s="46" cm="1">
        <f t="array" ref="K146">AnualidadActivo(K$2, $E146, $C146, $B146, $D146, Hombres!$A$1:$DW$117, Mujeres!$A$1:$DW$117)</f>
        <v>0</v>
      </c>
      <c r="L146" s="46" cm="1">
        <f t="array" ref="L146">AnualidadActivo(L$2, $E146, $C146, $B146, $D146, Hombres!$A$1:$DW$117, Mujeres!$A$1:$DW$117)</f>
        <v>0</v>
      </c>
      <c r="M146" s="46" cm="1">
        <f t="array" ref="M146">AnualidadActivo(M$2, $E146, $C146, $B146, $D146, Hombres!$A$1:$DW$117, Mujeres!$A$1:$DW$117)</f>
        <v>0</v>
      </c>
      <c r="N146" s="46" cm="1">
        <f t="array" ref="N146">AnualidadActivo(N$2, $E146, $C146, $B146, $D146, Hombres!$A$1:$DW$117, Mujeres!$A$1:$DW$117)</f>
        <v>0</v>
      </c>
      <c r="O146" s="46" cm="1">
        <f t="array" ref="O146">AnualidadActivo(O$2, $E146, $C146, $B146, $D146, Hombres!$A$1:$DW$117, Mujeres!$A$1:$DW$117)</f>
        <v>0</v>
      </c>
      <c r="P146" s="46" cm="1">
        <f t="array" ref="P146">AnualidadActivo(P$2, $E146, $C146, $B146, $D146, Hombres!$A$1:$DW$117, Mujeres!$A$1:$DW$117)</f>
        <v>0</v>
      </c>
      <c r="Q146" s="46" cm="1">
        <f t="array" ref="Q146">AnualidadActivo(Q$2, $E146, $C146, $B146, $D146, Hombres!$A$1:$DW$117, Mujeres!$A$1:$DW$117)</f>
        <v>0</v>
      </c>
      <c r="R146" s="46" cm="1">
        <f t="array" ref="R146">AnualidadActivo(R$2, $E146, $C146, $B146, $D146, Hombres!$A$1:$DW$117, Mujeres!$A$1:$DW$117)</f>
        <v>0</v>
      </c>
      <c r="S146" s="46" cm="1">
        <f t="array" ref="S146">AnualidadActivo(S$2, $E146, $C146, $B146, $D146, Hombres!$A$1:$DW$117, Mujeres!$A$1:$DW$117)</f>
        <v>0</v>
      </c>
      <c r="T146" s="46" cm="1">
        <f t="array" ref="T146">AnualidadActivo(T$2, $E146, $C146, $B146, $D146, Hombres!$A$1:$DW$117, Mujeres!$A$1:$DW$117)</f>
        <v>0</v>
      </c>
      <c r="U146" s="46" cm="1">
        <f t="array" ref="U146">AnualidadActivo(U$2, $E146, $C146, $B146, $D146, Hombres!$A$1:$DW$117, Mujeres!$A$1:$DW$117)</f>
        <v>0</v>
      </c>
      <c r="V146" s="46" cm="1">
        <f t="array" ref="V146">AnualidadActivo(V$2, $E146, $C146, $B146, $D146, Hombres!$A$1:$DW$117, Mujeres!$A$1:$DW$117)</f>
        <v>0</v>
      </c>
      <c r="W146" s="46" cm="1">
        <f t="array" ref="W146">AnualidadActivo(W$2, $E146, $C146, $B146, $D146, Hombres!$A$1:$DW$117, Mujeres!$A$1:$DW$117)</f>
        <v>0</v>
      </c>
      <c r="X146" s="46" cm="1">
        <f t="array" ref="X146">AnualidadActivo(X$2, $E146, $C146, $B146, $D146, Hombres!$A$1:$DW$117, Mujeres!$A$1:$DW$117)</f>
        <v>0</v>
      </c>
      <c r="Y146" s="46" cm="1">
        <f t="array" ref="Y146">AnualidadActivo(Y$2, $E146, $C146, $B146, $D146, Hombres!$A$1:$DW$117, Mujeres!$A$1:$DW$117)</f>
        <v>0</v>
      </c>
      <c r="Z146" s="46" cm="1">
        <f t="array" ref="Z146">AnualidadActivo(Z$2, $E146, $C146, $B146, $D146, Hombres!$A$1:$DW$117, Mujeres!$A$1:$DW$117)</f>
        <v>0</v>
      </c>
      <c r="AA146" s="46" cm="1">
        <f t="array" ref="AA146">AnualidadActivo(AA$2, $E146, $C146, $B146, $D146, Hombres!$A$1:$DW$117, Mujeres!$A$1:$DW$117)</f>
        <v>0</v>
      </c>
      <c r="AB146" s="46" cm="1">
        <f t="array" ref="AB146">AnualidadActivo(AB$2, $E146, $C146, $B146, $D146, Hombres!$A$1:$DW$117, Mujeres!$A$1:$DW$117)</f>
        <v>0</v>
      </c>
      <c r="AC146" s="46" cm="1">
        <f t="array" ref="AC146">AnualidadActivo(AC$2, $E146, $C146, $B146, $D146, Hombres!$A$1:$DW$117, Mujeres!$A$1:$DW$117)</f>
        <v>0</v>
      </c>
      <c r="AD146" s="46" cm="1">
        <f t="array" ref="AD146">AnualidadActivo(AD$2, $E146, $C146, $B146, $D146, Hombres!$A$1:$DW$117, Mujeres!$A$1:$DW$117)</f>
        <v>0</v>
      </c>
      <c r="AE146" s="46" cm="1">
        <f t="array" ref="AE146">AnualidadActivo(AE$2, $E146, $C146, $B146, $D146, Hombres!$A$1:$DW$117, Mujeres!$A$1:$DW$117)</f>
        <v>0</v>
      </c>
      <c r="AF146" s="46" cm="1">
        <f t="array" ref="AF146">AnualidadActivo(AF$2, $E146, $C146, $B146, $D146, Hombres!$A$1:$DW$117, Mujeres!$A$1:$DW$117)</f>
        <v>0</v>
      </c>
      <c r="AG146" s="46" cm="1">
        <f t="array" ref="AG146">AnualidadActivo(AG$2, $E146, $C146, $B146, $D146, Hombres!$A$1:$DW$117, Mujeres!$A$1:$DW$117)</f>
        <v>0</v>
      </c>
      <c r="AH146" s="46" cm="1">
        <f t="array" ref="AH146">AnualidadActivo(AH$2, $E146, $C146, $B146, $D146, Hombres!$A$1:$DW$117, Mujeres!$A$1:$DW$117)</f>
        <v>0</v>
      </c>
      <c r="AI146" s="46" cm="1">
        <f t="array" ref="AI146">AnualidadActivo(AI$2, $E146, $C146, $B146, $D146, Hombres!$A$1:$DW$117, Mujeres!$A$1:$DW$117)</f>
        <v>0</v>
      </c>
      <c r="AJ146" s="46" cm="1">
        <f t="array" ref="AJ146">AnualidadActivo(AJ$2, $E146, $C146, $B146, $D146, Hombres!$A$1:$DW$117, Mujeres!$A$1:$DW$117)</f>
        <v>0</v>
      </c>
      <c r="AK146" s="46" cm="1">
        <f t="array" ref="AK146">AnualidadActivo(AK$2, $E146, $C146, $B146, $D146, Hombres!$A$1:$DW$117, Mujeres!$A$1:$DW$117)</f>
        <v>0</v>
      </c>
      <c r="AL146" s="46" cm="1">
        <f t="array" ref="AL146">AnualidadActivo(AL$2, $E146, $C146, $B146, $D146, Hombres!$A$1:$DW$117, Mujeres!$A$1:$DW$117)</f>
        <v>0</v>
      </c>
      <c r="AM146" s="46" cm="1">
        <f t="array" ref="AM146">AnualidadActivo(AM$2, $E146, $C146, $B146, $D146, Hombres!$A$1:$DW$117, Mujeres!$A$1:$DW$117)</f>
        <v>0</v>
      </c>
      <c r="AN146" s="46" cm="1">
        <f t="array" ref="AN146">AnualidadActivo(AN$2, $E146, $C146, $B146, $D146, Hombres!$A$1:$DW$117, Mujeres!$A$1:$DW$117)</f>
        <v>0</v>
      </c>
      <c r="AO146" s="46" cm="1">
        <f t="array" ref="AO146">AnualidadActivo(AO$2, $E146, $C146, $B146, $D146, Hombres!$A$1:$DW$117, Mujeres!$A$1:$DW$117)</f>
        <v>0</v>
      </c>
      <c r="AP146" s="46" cm="1">
        <f t="array" ref="AP146">AnualidadActivo(AP$2, $E146, $C146, $B146, $D146, Hombres!$A$1:$DW$117, Mujeres!$A$1:$DW$117)</f>
        <v>0</v>
      </c>
      <c r="AQ146" s="46" cm="1">
        <f t="array" ref="AQ146">AnualidadActivo(AQ$2, $E146, $C146, $B146, $D146, Hombres!$A$1:$DW$117, Mujeres!$A$1:$DW$117)</f>
        <v>25387391.918396816</v>
      </c>
      <c r="AR146" s="46" cm="1">
        <f t="array" ref="AR146">AnualidadActivo(AR$2, $E146, $C146, $B146, $D146, Hombres!$A$1:$DW$117, Mujeres!$A$1:$DW$117)</f>
        <v>26149013.675948717</v>
      </c>
      <c r="AS146" s="46" cm="1">
        <f t="array" ref="AS146">AnualidadActivo(AS$2, $E146, $C146, $B146, $D146, Hombres!$A$1:$DW$117, Mujeres!$A$1:$DW$117)</f>
        <v>26933484.086227182</v>
      </c>
      <c r="AT146" s="46" cm="1">
        <f t="array" ref="AT146">AnualidadActivo(AT$2, $E146, $C146, $B146, $D146, Hombres!$A$1:$DW$117, Mujeres!$A$1:$DW$117)</f>
        <v>27741488.608813997</v>
      </c>
      <c r="AU146" s="46" cm="1">
        <f t="array" ref="AU146">AnualidadActivo(AU$2, $E146, $C146, $B146, $D146, Hombres!$A$1:$DW$117, Mujeres!$A$1:$DW$117)</f>
        <v>28573733.267078422</v>
      </c>
      <c r="AV146" s="46" cm="1">
        <f t="array" ref="AV146">AnualidadActivo(AV$2, $E146, $C146, $B146, $D146, Hombres!$A$1:$DW$117, Mujeres!$A$1:$DW$117)</f>
        <v>29188993.464066461</v>
      </c>
      <c r="AW146" s="46" cm="1">
        <f t="array" ref="AW146">AnualidadActivo(AW$2, $E146, $C146, $B146, $D146, Hombres!$A$1:$DW$117, Mujeres!$A$1:$DW$117)</f>
        <v>29798581.978667777</v>
      </c>
      <c r="AX146" s="46" cm="1">
        <f t="array" ref="AX146">AnualidadActivo(AX$2, $E146, $C146, $B146, $D146, Hombres!$A$1:$DW$117, Mujeres!$A$1:$DW$117)</f>
        <v>30403038.198286507</v>
      </c>
      <c r="AY146" s="46" cm="1">
        <f t="array" ref="AY146">AnualidadActivo(AY$2, $E146, $C146, $B146, $D146, Hombres!$A$1:$DW$117, Mujeres!$A$1:$DW$117)</f>
        <v>31003402.889177915</v>
      </c>
      <c r="AZ146" s="46" cm="1">
        <f t="array" ref="AZ146">AnualidadActivo(AZ$2, $E146, $C146, $B146, $D146, Hombres!$A$1:$DW$117, Mujeres!$A$1:$DW$117)</f>
        <v>31597028.02062368</v>
      </c>
      <c r="BA146" s="46" cm="1">
        <f t="array" ref="BA146">AnualidadActivo(BA$2, $E146, $C146, $B146, $D146, Hombres!$A$1:$DW$117, Mujeres!$A$1:$DW$117)</f>
        <v>32176881.638672829</v>
      </c>
      <c r="BB146" s="46" cm="1">
        <f t="array" ref="BB146">AnualidadActivo(BB$2, $E146, $C146, $B146, $D146, Hombres!$A$1:$DW$117, Mujeres!$A$1:$DW$117)</f>
        <v>32731897.741962064</v>
      </c>
      <c r="BC146" s="46" cm="1">
        <f t="array" ref="BC146">AnualidadActivo(BC$2, $E146, $C146, $B146, $D146, Hombres!$A$1:$DW$117, Mujeres!$A$1:$DW$117)</f>
        <v>33249641.866440646</v>
      </c>
      <c r="BD146" s="46" cm="1">
        <f t="array" ref="BD146">AnualidadActivo(BD$2, $E146, $C146, $B146, $D146, Hombres!$A$1:$DW$117, Mujeres!$A$1:$DW$117)</f>
        <v>33718074.591428287</v>
      </c>
      <c r="BE146" s="46" cm="1">
        <f t="array" ref="BE146">AnualidadActivo(BE$2, $E146, $C146, $B146, $D146, Hombres!$A$1:$DW$117, Mujeres!$A$1:$DW$117)</f>
        <v>34126675.951399893</v>
      </c>
      <c r="BF146" s="46" cm="1">
        <f t="array" ref="BF146">AnualidadActivo(BF$2, $E146, $C146, $B146, $D146, Hombres!$A$1:$DW$117, Mujeres!$A$1:$DW$117)</f>
        <v>34470184.458130464</v>
      </c>
      <c r="BG146" s="46" cm="1">
        <f t="array" ref="BG146">AnualidadActivo(BG$2, $E146, $C146, $B146, $D146, Hombres!$A$1:$DW$117, Mujeres!$A$1:$DW$117)</f>
        <v>34747473.445549585</v>
      </c>
      <c r="BH146" s="46" cm="1">
        <f t="array" ref="BH146">AnualidadActivo(BH$2, $E146, $C146, $B146, $D146, Hombres!$A$1:$DW$117, Mujeres!$A$1:$DW$117)</f>
        <v>34958781.06672319</v>
      </c>
      <c r="BI146" s="46" cm="1">
        <f t="array" ref="BI146">AnualidadActivo(BI$2, $E146, $C146, $B146, $D146, Hombres!$A$1:$DW$117, Mujeres!$A$1:$DW$117)</f>
        <v>35102988.171109058</v>
      </c>
      <c r="BJ146" s="46" cm="1">
        <f t="array" ref="BJ146">AnualidadActivo(BJ$2, $E146, $C146, $B146, $D146, Hombres!$A$1:$DW$117, Mujeres!$A$1:$DW$117)</f>
        <v>35174165.517339952</v>
      </c>
      <c r="BK146" s="46" cm="1">
        <f t="array" ref="BK146">AnualidadActivo(BK$2, $E146, $C146, $B146, $D146, Hombres!$A$1:$DW$117, Mujeres!$A$1:$DW$117)</f>
        <v>35099500.858932145</v>
      </c>
      <c r="BL146" s="46" cm="1">
        <f t="array" ref="BL146">AnualidadActivo(BL$2, $E146, $C146, $B146, $D146, Hombres!$A$1:$DW$117, Mujeres!$A$1:$DW$117)</f>
        <v>34917169.903014258</v>
      </c>
      <c r="BM146" s="46" cm="1">
        <f t="array" ref="BM146">AnualidadActivo(BM$2, $E146, $C146, $B146, $D146, Hombres!$A$1:$DW$117, Mujeres!$A$1:$DW$117)</f>
        <v>34618623.945200272</v>
      </c>
      <c r="BN146" s="46" cm="1">
        <f t="array" ref="BN146">AnualidadActivo(BN$2, $E146, $C146, $B146, $D146, Hombres!$A$1:$DW$117, Mujeres!$A$1:$DW$117)</f>
        <v>34195020.665536225</v>
      </c>
      <c r="BO146" s="46" cm="1">
        <f t="array" ref="BO146">AnualidadActivo(BO$2, $E146, $C146, $B146, $D146, Hombres!$A$1:$DW$117, Mujeres!$A$1:$DW$117)</f>
        <v>33635847.54756362</v>
      </c>
      <c r="BP146" s="46" cm="1">
        <f t="array" ref="BP146">AnualidadActivo(BP$2, $E146, $C146, $B146, $D146, Hombres!$A$1:$DW$117, Mujeres!$A$1:$DW$117)</f>
        <v>32930754.546098832</v>
      </c>
      <c r="BQ146" s="46" cm="1">
        <f t="array" ref="BQ146">AnualidadActivo(BQ$2, $E146, $C146, $B146, $D146, Hombres!$A$1:$DW$117, Mujeres!$A$1:$DW$117)</f>
        <v>32070180.50525862</v>
      </c>
      <c r="BR146" s="46" cm="1">
        <f t="array" ref="BR146">AnualidadActivo(BR$2, $E146, $C146, $B146, $D146, Hombres!$A$1:$DW$117, Mujeres!$A$1:$DW$117)</f>
        <v>31047709.485546362</v>
      </c>
      <c r="BS146" s="46" cm="1">
        <f t="array" ref="BS146">AnualidadActivo(BS$2, $E146, $C146, $B146, $D146, Hombres!$A$1:$DW$117, Mujeres!$A$1:$DW$117)</f>
        <v>29860334.017162245</v>
      </c>
      <c r="BT146" s="46" cm="1">
        <f t="array" ref="BT146">AnualidadActivo(BT$2, $E146, $C146, $B146, $D146, Hombres!$A$1:$DW$117, Mujeres!$A$1:$DW$117)</f>
        <v>28507531.590938497</v>
      </c>
      <c r="BU146" s="46" cm="1">
        <f t="array" ref="BU146">AnualidadActivo(BU$2, $E146, $C146, $B146, $D146, Hombres!$A$1:$DW$117, Mujeres!$A$1:$DW$117)</f>
        <v>26992123.009749103</v>
      </c>
      <c r="BV146" s="46" cm="1">
        <f t="array" ref="BV146">AnualidadActivo(BV$2, $E146, $C146, $B146, $D146, Hombres!$A$1:$DW$117, Mujeres!$A$1:$DW$117)</f>
        <v>25321697.068662893</v>
      </c>
      <c r="BW146" s="46" cm="1">
        <f t="array" ref="BW146">AnualidadActivo(BW$2, $E146, $C146, $B146, $D146, Hombres!$A$1:$DW$117, Mujeres!$A$1:$DW$117)</f>
        <v>23510838.135247491</v>
      </c>
      <c r="BX146" s="46" cm="1">
        <f t="array" ref="BX146">AnualidadActivo(BX$2, $E146, $C146, $B146, $D146, Hombres!$A$1:$DW$117, Mujeres!$A$1:$DW$117)</f>
        <v>21580909.537308071</v>
      </c>
      <c r="BY146" s="46" cm="1">
        <f t="array" ref="BY146">AnualidadActivo(BY$2, $E146, $C146, $B146, $D146, Hombres!$A$1:$DW$117, Mujeres!$A$1:$DW$117)</f>
        <v>19558044.497995302</v>
      </c>
      <c r="BZ146" s="46" cm="1">
        <f t="array" ref="BZ146">AnualidadActivo(BZ$2, $E146, $C146, $B146, $D146, Hombres!$A$1:$DW$117, Mujeres!$A$1:$DW$117)</f>
        <v>17472708.918825649</v>
      </c>
      <c r="CA146" s="46" cm="1">
        <f t="array" ref="CA146">AnualidadActivo(CA$2, $E146, $C146, $B146, $D146, Hombres!$A$1:$DW$117, Mujeres!$A$1:$DW$117)</f>
        <v>15360624.725882107</v>
      </c>
      <c r="CB146" s="46" cm="1">
        <f t="array" ref="CB146">AnualidadActivo(CB$2, $E146, $C146, $B146, $D146, Hombres!$A$1:$DW$117, Mujeres!$A$1:$DW$117)</f>
        <v>13263234.719764188</v>
      </c>
      <c r="CC146" s="46" cm="1">
        <f t="array" ref="CC146">AnualidadActivo(CC$2, $E146, $C146, $B146, $D146, Hombres!$A$1:$DW$117, Mujeres!$A$1:$DW$117)</f>
        <v>11224920.276543481</v>
      </c>
      <c r="CD146" s="46" cm="1">
        <f t="array" ref="CD146">AnualidadActivo(CD$2, $E146, $C146, $B146, $D146, Hombres!$A$1:$DW$117, Mujeres!$A$1:$DW$117)</f>
        <v>9288975.7985485792</v>
      </c>
      <c r="CE146" s="46" cm="1">
        <f t="array" ref="CE146">AnualidadActivo(CE$2, $E146, $C146, $B146, $D146, Hombres!$A$1:$DW$117, Mujeres!$A$1:$DW$117)</f>
        <v>7495130.4998342134</v>
      </c>
      <c r="CF146" s="46" cm="1">
        <f t="array" ref="CF146">AnualidadActivo(CF$2, $E146, $C146, $B146, $D146, Hombres!$A$1:$DW$117, Mujeres!$A$1:$DW$117)</f>
        <v>5877888.825667616</v>
      </c>
      <c r="CG146" s="46" cm="1">
        <f t="array" ref="CG146">AnualidadActivo(CG$2, $E146, $C146, $B146, $D146, Hombres!$A$1:$DW$117, Mujeres!$A$1:$DW$117)</f>
        <v>4464387.6929163663</v>
      </c>
      <c r="CH146" s="46" cm="1">
        <f t="array" ref="CH146">AnualidadActivo(CH$2, $E146, $C146, $B146, $D146, Hombres!$A$1:$DW$117, Mujeres!$A$1:$DW$117)</f>
        <v>3271079.2872192026</v>
      </c>
      <c r="CI146" s="46" cm="1">
        <f t="array" ref="CI146">AnualidadActivo(CI$2, $E146, $C146, $B146, $D146, Hombres!$A$1:$DW$117, Mujeres!$A$1:$DW$117)</f>
        <v>2301512.8689075862</v>
      </c>
      <c r="CJ146" s="46" cm="1">
        <f t="array" ref="CJ146">AnualidadActivo(CJ$2, $E146, $C146, $B146, $D146, Hombres!$A$1:$DW$117, Mujeres!$A$1:$DW$117)</f>
        <v>1546585.1563053126</v>
      </c>
      <c r="CK146" s="46" cm="1">
        <f t="array" ref="CK146">AnualidadActivo(CK$2, $E146, $C146, $B146, $D146, Hombres!$A$1:$DW$117, Mujeres!$A$1:$DW$117)</f>
        <v>986363.26587398676</v>
      </c>
      <c r="CL146" s="46" cm="1">
        <f t="array" ref="CL146">AnualidadActivo(CL$2, $E146, $C146, $B146, $D146, Hombres!$A$1:$DW$117, Mujeres!$A$1:$DW$117)</f>
        <v>592769.93718045438</v>
      </c>
      <c r="CM146" s="46" cm="1">
        <f t="array" ref="CM146">AnualidadActivo(CM$2, $E146, $C146, $B146, $D146, Hombres!$A$1:$DW$117, Mujeres!$A$1:$DW$117)</f>
        <v>332892.31987679435</v>
      </c>
      <c r="CN146" s="46" cm="1">
        <f t="array" ref="CN146">AnualidadActivo(CN$2, $E146, $C146, $B146, $D146, Hombres!$A$1:$DW$117, Mujeres!$A$1:$DW$117)</f>
        <v>172954.00738684289</v>
      </c>
      <c r="CO146" s="46" cm="1">
        <f t="array" ref="CO146">AnualidadActivo(CO$2, $E146, $C146, $B146, $D146, Hombres!$A$1:$DW$117, Mujeres!$A$1:$DW$117)</f>
        <v>0</v>
      </c>
      <c r="CP146" s="46" cm="1">
        <f t="array" ref="CP146">AnualidadActivo(CP$2, $E146, $C146, $B146, $D146, Hombres!$A$1:$DW$117, Mujeres!$A$1:$DW$117)</f>
        <v>0</v>
      </c>
      <c r="CQ146" s="46" cm="1">
        <f t="array" ref="CQ146">AnualidadActivo(CQ$2, $E146, $C146, $B146, $D146, Hombres!$A$1:$DW$117, Mujeres!$A$1:$DW$117)</f>
        <v>0</v>
      </c>
      <c r="CR146" s="46" cm="1">
        <f t="array" ref="CR146">AnualidadActivo(CR$2, $E146, $C146, $B146, $D146, Hombres!$A$1:$DW$117, Mujeres!$A$1:$DW$117)</f>
        <v>0</v>
      </c>
      <c r="CS146" s="46" cm="1">
        <f t="array" ref="CS146">AnualidadActivo(CS$2, $E146, $C146, $B146, $D146, Hombres!$A$1:$DW$117, Mujeres!$A$1:$DW$117)</f>
        <v>0</v>
      </c>
      <c r="CT146" s="46" cm="1">
        <f t="array" ref="CT146">AnualidadActivo(CT$2, $E146, $C146, $B146, $D146, Hombres!$A$1:$DW$117, Mujeres!$A$1:$DW$117)</f>
        <v>0</v>
      </c>
      <c r="CU146" s="46" cm="1">
        <f t="array" ref="CU146">AnualidadActivo(CU$2, $E146, $C146, $B146, $D146, Hombres!$A$1:$DW$117, Mujeres!$A$1:$DW$117)</f>
        <v>0</v>
      </c>
      <c r="CV146" s="46" cm="1">
        <f t="array" ref="CV146">AnualidadActivo(CV$2, $E146, $C146, $B146, $D146, Hombres!$A$1:$DW$117, Mujeres!$A$1:$DW$117)</f>
        <v>0</v>
      </c>
      <c r="CW146" s="46" cm="1">
        <f t="array" ref="CW146">AnualidadActivo(CW$2, $E146, $C146, $B146, $D146, Hombres!$A$1:$DW$117, Mujeres!$A$1:$DW$117)</f>
        <v>0</v>
      </c>
      <c r="CX146" s="46" cm="1">
        <f t="array" ref="CX146">AnualidadActivo(CX$2, $E146, $C146, $B146, $D146, Hombres!$A$1:$DW$117, Mujeres!$A$1:$DW$117)</f>
        <v>0</v>
      </c>
      <c r="CY146" s="46" cm="1">
        <f t="array" ref="CY146">AnualidadActivo(CY$2, $E146, $C146, $B146, $D146, Hombres!$A$1:$DW$117, Mujeres!$A$1:$DW$117)</f>
        <v>0</v>
      </c>
      <c r="CZ146" s="46" cm="1">
        <f t="array" ref="CZ146">AnualidadActivo(CZ$2, $E146, $C146, $B146, $D146, Hombres!$A$1:$DW$117, Mujeres!$A$1:$DW$117)</f>
        <v>0</v>
      </c>
      <c r="DA146" s="46" cm="1">
        <f t="array" ref="DA146">AnualidadActivo(DA$2, $E146, $C146, $B146, $D146, Hombres!$A$1:$DW$117, Mujeres!$A$1:$DW$117)</f>
        <v>0</v>
      </c>
      <c r="DD146" s="21"/>
      <c r="DE146" s="46" cm="1">
        <f t="array" ref="DE146">beneficio_muerte_individual_activo(DE$2,$F146,$D146, Hombres!$A$1:$DW$117, Mujeres!$A$1:$DW$117)</f>
        <v>0</v>
      </c>
      <c r="DF146" s="46" cm="1">
        <f t="array" ref="DF146">beneficio_muerte_individual_activo(DF$2,$F146,$D146, Hombres!$A$1:$DW$117, Mujeres!$A$1:$DW$117)</f>
        <v>6765.5000000000009</v>
      </c>
      <c r="DG146" s="46" cm="1">
        <f t="array" ref="DG146">beneficio_muerte_individual_activo(DG$2,$F146,$D146, Hombres!$A$1:$DW$117, Mujeres!$A$1:$DW$117)</f>
        <v>6861.20352645</v>
      </c>
      <c r="DH146" s="46" cm="1">
        <f t="array" ref="DH146">beneficio_muerte_individual_activo(DH$2,$F146,$D146, Hombres!$A$1:$DW$117, Mujeres!$A$1:$DW$117)</f>
        <v>7049.2359292246565</v>
      </c>
      <c r="DI146" s="46" cm="1">
        <f t="array" ref="DI146">beneficio_muerte_individual_activo(DI$2,$F146,$D146, Hombres!$A$1:$DW$117, Mujeres!$A$1:$DW$117)</f>
        <v>7318.1125717819941</v>
      </c>
      <c r="DJ146" s="46" cm="1">
        <f t="array" ref="DJ146">beneficio_muerte_individual_activo(DJ$2,$F146,$D146, Hombres!$A$1:$DW$117, Mujeres!$A$1:$DW$117)</f>
        <v>7647.4423485765683</v>
      </c>
      <c r="DK146" s="46" cm="1">
        <f t="array" ref="DK146">beneficio_muerte_individual_activo(DK$2,$F146,$D146, Hombres!$A$1:$DW$117, Mujeres!$A$1:$DW$117)</f>
        <v>8050.2037527198236</v>
      </c>
      <c r="DL146" s="46" cm="1">
        <f t="array" ref="DL146">beneficio_muerte_individual_activo(DL$2,$F146,$D146, Hombres!$A$1:$DW$117, Mujeres!$A$1:$DW$117)</f>
        <v>8535.754157482661</v>
      </c>
      <c r="DM146" s="46" cm="1">
        <f t="array" ref="DM146">beneficio_muerte_individual_activo(DM$2,$F146,$D146, Hombres!$A$1:$DW$117, Mujeres!$A$1:$DW$117)</f>
        <v>9042.0543309469031</v>
      </c>
      <c r="DN146" s="46" cm="1">
        <f t="array" ref="DN146">beneficio_muerte_individual_activo(DN$2,$F146,$D146, Hombres!$A$1:$DW$117, Mujeres!$A$1:$DW$117)</f>
        <v>9467.0524827655227</v>
      </c>
      <c r="DO146" s="46" cm="1">
        <f t="array" ref="DO146">beneficio_muerte_individual_activo(DO$2,$F146,$D146, Hombres!$A$1:$DW$117, Mujeres!$A$1:$DW$117)</f>
        <v>9779.6586667457032</v>
      </c>
      <c r="DP146" s="46" cm="1">
        <f t="array" ref="DP146">beneficio_muerte_individual_activo(DP$2,$F146,$D146, Hombres!$A$1:$DW$117, Mujeres!$A$1:$DW$117)</f>
        <v>10057.392644397771</v>
      </c>
      <c r="DQ146" s="46" cm="1">
        <f t="array" ref="DQ146">beneficio_muerte_individual_activo(DQ$2,$F146,$D146, Hombres!$A$1:$DW$117, Mujeres!$A$1:$DW$117)</f>
        <v>10514.027555943607</v>
      </c>
      <c r="DR146" s="46" cm="1">
        <f t="array" ref="DR146">beneficio_muerte_individual_activo(DR$2,$F146,$D146, Hombres!$A$1:$DW$117, Mujeres!$A$1:$DW$117)</f>
        <v>11158.742578238687</v>
      </c>
      <c r="DS146" s="46" cm="1">
        <f t="array" ref="DS146">beneficio_muerte_individual_activo(DS$2,$F146,$D146, Hombres!$A$1:$DW$117, Mujeres!$A$1:$DW$117)</f>
        <v>11933.450461898714</v>
      </c>
      <c r="DT146" s="46" cm="1">
        <f t="array" ref="DT146">beneficio_muerte_individual_activo(DT$2,$F146,$D146, Hombres!$A$1:$DW$117, Mujeres!$A$1:$DW$117)</f>
        <v>12765.384784440123</v>
      </c>
      <c r="DU146" s="46" cm="1">
        <f t="array" ref="DU146">beneficio_muerte_individual_activo(DU$2,$F146,$D146, Hombres!$A$1:$DW$117, Mujeres!$A$1:$DW$117)</f>
        <v>13634.546698485057</v>
      </c>
      <c r="DV146" s="46" cm="1">
        <f t="array" ref="DV146">beneficio_muerte_individual_activo(DV$2,$F146,$D146, Hombres!$A$1:$DW$117, Mujeres!$A$1:$DW$117)</f>
        <v>14545.836002410953</v>
      </c>
      <c r="DW146" s="46" cm="1">
        <f t="array" ref="DW146">beneficio_muerte_individual_activo(DW$2,$F146,$D146, Hombres!$A$1:$DW$117, Mujeres!$A$1:$DW$117)</f>
        <v>15432.919089611913</v>
      </c>
      <c r="DX146" s="46" cm="1">
        <f t="array" ref="DX146">beneficio_muerte_individual_activo(DX$2,$F146,$D146, Hombres!$A$1:$DW$117, Mujeres!$A$1:$DW$117)</f>
        <v>16222.721973966823</v>
      </c>
      <c r="DY146" s="46" cm="1">
        <f t="array" ref="DY146">beneficio_muerte_individual_activo(DY$2,$F146,$D146, Hombres!$A$1:$DW$117, Mujeres!$A$1:$DW$117)</f>
        <v>17049.985633947756</v>
      </c>
      <c r="DZ146" s="46" cm="1">
        <f t="array" ref="DZ146">beneficio_muerte_individual_activo(DZ$2,$F146,$D146, Hombres!$A$1:$DW$117, Mujeres!$A$1:$DW$117)</f>
        <v>18010.831716487377</v>
      </c>
      <c r="EA146" s="46" cm="1">
        <f t="array" ref="EA146">beneficio_muerte_individual_activo(EA$2,$F146,$D146, Hombres!$A$1:$DW$117, Mujeres!$A$1:$DW$117)</f>
        <v>19318.191906443226</v>
      </c>
      <c r="EB146" s="46" cm="1">
        <f t="array" ref="EB146">beneficio_muerte_individual_activo(EB$2,$F146,$D146, Hombres!$A$1:$DW$117, Mujeres!$A$1:$DW$117)</f>
        <v>21042.108937509747</v>
      </c>
      <c r="EC146" s="46" cm="1">
        <f t="array" ref="EC146">beneficio_muerte_individual_activo(EC$2,$F146,$D146, Hombres!$A$1:$DW$117, Mujeres!$A$1:$DW$117)</f>
        <v>23115.621012250598</v>
      </c>
      <c r="ED146" s="46" cm="1">
        <f t="array" ref="ED146">beneficio_muerte_individual_activo(ED$2,$F146,$D146, Hombres!$A$1:$DW$117, Mujeres!$A$1:$DW$117)</f>
        <v>25239.207639331602</v>
      </c>
      <c r="EE146" s="46" cm="1">
        <f t="array" ref="EE146">beneficio_muerte_individual_activo(EE$2,$F146,$D146, Hombres!$A$1:$DW$117, Mujeres!$A$1:$DW$117)</f>
        <v>27260.562054896174</v>
      </c>
      <c r="EF146" s="46" cm="1">
        <f t="array" ref="EF146">beneficio_muerte_individual_activo(EF$2,$F146,$D146, Hombres!$A$1:$DW$117, Mujeres!$A$1:$DW$117)</f>
        <v>29253.387215927825</v>
      </c>
      <c r="EG146" s="46" cm="1">
        <f t="array" ref="EG146">beneficio_muerte_individual_activo(EG$2,$F146,$D146, Hombres!$A$1:$DW$117, Mujeres!$A$1:$DW$117)</f>
        <v>31226.035306983955</v>
      </c>
      <c r="EH146" s="46" cm="1">
        <f t="array" ref="EH146">beneficio_muerte_individual_activo(EH$2,$F146,$D146, Hombres!$A$1:$DW$117, Mujeres!$A$1:$DW$117)</f>
        <v>33178.726301933682</v>
      </c>
      <c r="EI146" s="46" cm="1">
        <f t="array" ref="EI146">beneficio_muerte_individual_activo(EI$2,$F146,$D146, Hombres!$A$1:$DW$117, Mujeres!$A$1:$DW$117)</f>
        <v>35281.608997808056</v>
      </c>
      <c r="EJ146" s="46" cm="1">
        <f t="array" ref="EJ146">beneficio_muerte_individual_activo(EJ$2,$F146,$D146, Hombres!$A$1:$DW$117, Mujeres!$A$1:$DW$117)</f>
        <v>22578.669555904085</v>
      </c>
      <c r="EK146" s="46" cm="1">
        <f t="array" ref="EK146">beneficio_muerte_individual_activo(EK$2,$F146,$D146, Hombres!$A$1:$DW$117, Mujeres!$A$1:$DW$117)</f>
        <v>24082.619501782483</v>
      </c>
      <c r="EL146" s="46" cm="1">
        <f t="array" ref="EL146">beneficio_muerte_individual_activo(EL$2,$F146,$D146, Hombres!$A$1:$DW$117, Mujeres!$A$1:$DW$117)</f>
        <v>25444.557694341609</v>
      </c>
      <c r="EM146" s="46" cm="1">
        <f t="array" ref="EM146">beneficio_muerte_individual_activo(EM$2,$F146,$D146, Hombres!$A$1:$DW$117, Mujeres!$A$1:$DW$117)</f>
        <v>26628.686930900694</v>
      </c>
      <c r="EN146" s="46" cm="1">
        <f t="array" ref="EN146">beneficio_muerte_individual_activo(EN$2,$F146,$D146, Hombres!$A$1:$DW$117, Mujeres!$A$1:$DW$117)</f>
        <v>27915.28485644381</v>
      </c>
      <c r="EO146" s="46" cm="1">
        <f t="array" ref="EO146">beneficio_muerte_individual_activo(EO$2,$F146,$D146, Hombres!$A$1:$DW$117, Mujeres!$A$1:$DW$117)</f>
        <v>29621.172025202279</v>
      </c>
      <c r="EP146" s="46" cm="1">
        <f t="array" ref="EP146">beneficio_muerte_individual_activo(EP$2,$F146,$D146, Hombres!$A$1:$DW$117, Mujeres!$A$1:$DW$117)</f>
        <v>32020.805973706279</v>
      </c>
      <c r="EQ146" s="46" cm="1">
        <f t="array" ref="EQ146">beneficio_muerte_individual_activo(EQ$2,$F146,$D146, Hombres!$A$1:$DW$117, Mujeres!$A$1:$DW$117)</f>
        <v>35167.454679908595</v>
      </c>
      <c r="ER146" s="46" cm="1">
        <f t="array" ref="ER146">beneficio_muerte_individual_activo(ER$2,$F146,$D146, Hombres!$A$1:$DW$117, Mujeres!$A$1:$DW$117)</f>
        <v>38927.545252692042</v>
      </c>
      <c r="ES146" s="46" cm="1">
        <f t="array" ref="ES146">beneficio_muerte_individual_activo(ES$2,$F146,$D146, Hombres!$A$1:$DW$117, Mujeres!$A$1:$DW$117)</f>
        <v>43053.538417598967</v>
      </c>
      <c r="ET146" s="46" cm="1">
        <f t="array" ref="ET146">beneficio_muerte_individual_activo(ET$2,$F146,$D146, Hombres!$A$1:$DW$117, Mujeres!$A$1:$DW$117)</f>
        <v>47102.17203833528</v>
      </c>
      <c r="EU146" s="46" cm="1">
        <f t="array" ref="EU146">beneficio_muerte_individual_activo(EU$2,$F146,$D146, Hombres!$A$1:$DW$117, Mujeres!$A$1:$DW$117)</f>
        <v>50814.794786564395</v>
      </c>
      <c r="EV146" s="46" cm="1">
        <f t="array" ref="EV146">beneficio_muerte_individual_activo(EV$2,$F146,$D146, Hombres!$A$1:$DW$117, Mujeres!$A$1:$DW$117)</f>
        <v>54176.3613968836</v>
      </c>
      <c r="EW146" s="46" cm="1">
        <f t="array" ref="EW146">beneficio_muerte_individual_activo(EW$2,$F146,$D146, Hombres!$A$1:$DW$117, Mujeres!$A$1:$DW$117)</f>
        <v>57279.24002498456</v>
      </c>
      <c r="EX146" s="46" cm="1">
        <f t="array" ref="EX146">beneficio_muerte_individual_activo(EX$2,$F146,$D146, Hombres!$A$1:$DW$117, Mujeres!$A$1:$DW$117)</f>
        <v>60361.791415326101</v>
      </c>
      <c r="EY146" s="46" cm="1">
        <f t="array" ref="EY146">beneficio_muerte_individual_activo(EY$2,$F146,$D146, Hombres!$A$1:$DW$117, Mujeres!$A$1:$DW$117)</f>
        <v>67328.932591099016</v>
      </c>
      <c r="EZ146" s="46" cm="1">
        <f t="array" ref="EZ146">beneficio_muerte_individual_activo(EZ$2,$F146,$D146, Hombres!$A$1:$DW$117, Mujeres!$A$1:$DW$117)</f>
        <v>71381.265376300042</v>
      </c>
      <c r="FA146" s="46" cm="1">
        <f t="array" ref="FA146">beneficio_muerte_individual_activo(FA$2,$F146,$D146, Hombres!$A$1:$DW$117, Mujeres!$A$1:$DW$117)</f>
        <v>75489.487402349623</v>
      </c>
      <c r="FB146" s="46" cm="1">
        <f t="array" ref="FB146">beneficio_muerte_individual_activo(FB$2,$F146,$D146, Hombres!$A$1:$DW$117, Mujeres!$A$1:$DW$117)</f>
        <v>79629.707308740253</v>
      </c>
      <c r="FC146" s="46" cm="1">
        <f t="array" ref="FC146">beneficio_muerte_individual_activo(FC$2,$F146,$D146, Hombres!$A$1:$DW$117, Mujeres!$A$1:$DW$117)</f>
        <v>83775.468488297847</v>
      </c>
      <c r="FD146" s="46" cm="1">
        <f t="array" ref="FD146">beneficio_muerte_individual_activo(FD$2,$F146,$D146, Hombres!$A$1:$DW$117, Mujeres!$A$1:$DW$117)</f>
        <v>87861.750906782254</v>
      </c>
      <c r="FE146" s="46" cm="1">
        <f t="array" ref="FE146">beneficio_muerte_individual_activo(FE$2,$F146,$D146, Hombres!$A$1:$DW$117, Mujeres!$A$1:$DW$117)</f>
        <v>91876.78246048736</v>
      </c>
      <c r="FF146" s="46" cm="1">
        <f t="array" ref="FF146">beneficio_muerte_individual_activo(FF$2,$F146,$D146, Hombres!$A$1:$DW$117, Mujeres!$A$1:$DW$117)</f>
        <v>95728.545236865932</v>
      </c>
      <c r="FG146" s="46" cm="1">
        <f t="array" ref="FG146">beneficio_muerte_individual_activo(FG$2,$F146,$D146, Hombres!$A$1:$DW$117, Mujeres!$A$1:$DW$117)</f>
        <v>99221.209933619146</v>
      </c>
      <c r="FH146" s="46" cm="1">
        <f t="array" ref="FH146">beneficio_muerte_individual_activo(FH$2,$F146,$D146, Hombres!$A$1:$DW$117, Mujeres!$A$1:$DW$117)</f>
        <v>102164.82415017721</v>
      </c>
      <c r="FI146" s="46" cm="1">
        <f t="array" ref="FI146">beneficio_muerte_individual_activo(FI$2,$F146,$D146, Hombres!$A$1:$DW$117, Mujeres!$A$1:$DW$117)</f>
        <v>104430.30151882989</v>
      </c>
      <c r="FJ146" s="46" cm="1">
        <f t="array" ref="FJ146">beneficio_muerte_individual_activo(FJ$2,$F146,$D146, Hombres!$A$1:$DW$117, Mujeres!$A$1:$DW$117)</f>
        <v>105923.71782280553</v>
      </c>
      <c r="FK146" s="46" cm="1">
        <f t="array" ref="FK146">beneficio_muerte_individual_activo(FK$2,$F146,$D146, Hombres!$A$1:$DW$117, Mujeres!$A$1:$DW$117)</f>
        <v>106504.38764160703</v>
      </c>
      <c r="FL146" s="46" cm="1">
        <f t="array" ref="FL146">beneficio_muerte_individual_activo(FL$2,$F146,$D146, Hombres!$A$1:$DW$117, Mujeres!$A$1:$DW$117)</f>
        <v>105962.3803517479</v>
      </c>
      <c r="FM146" s="46" cm="1">
        <f t="array" ref="FM146">beneficio_muerte_individual_activo(FM$2,$F146,$D146, Hombres!$A$1:$DW$117, Mujeres!$A$1:$DW$117)</f>
        <v>104147.06501313279</v>
      </c>
      <c r="FN146" s="46" cm="1">
        <f t="array" ref="FN146">beneficio_muerte_individual_activo(FN$2,$F146,$D146, Hombres!$A$1:$DW$117, Mujeres!$A$1:$DW$117)</f>
        <v>101028.83518040633</v>
      </c>
      <c r="FO146" s="46" cm="1">
        <f t="array" ref="FO146">beneficio_muerte_individual_activo(FO$2,$F146,$D146, Hombres!$A$1:$DW$117, Mujeres!$A$1:$DW$117)</f>
        <v>96623.387227644547</v>
      </c>
      <c r="FP146" s="46" cm="1">
        <f t="array" ref="FP146">beneficio_muerte_individual_activo(FP$2,$F146,$D146, Hombres!$A$1:$DW$117, Mujeres!$A$1:$DW$117)</f>
        <v>90942.012798355587</v>
      </c>
      <c r="FQ146" s="106" cm="1">
        <f t="array" ref="FQ146">beneficio_muerte_individual_activo(FQ$2,$F146,$D146, Hombres!$A$1:$DW$117, Mujeres!$A$1:$DW$117)</f>
        <v>84015.976431837524</v>
      </c>
      <c r="FR146" s="46" cm="1">
        <f t="array" ref="FR146">beneficio_muerte_individual_activo(FR$2,$F146,$D146, Hombres!$A$1:$DW$117, Mujeres!$A$1:$DW$117)</f>
        <v>75997.119583145366</v>
      </c>
      <c r="FS146" s="46" cm="1">
        <f t="array" ref="FS146">beneficio_muerte_individual_activo(FS$2,$F146,$D146, Hombres!$A$1:$DW$117, Mujeres!$A$1:$DW$117)</f>
        <v>67166.738973607702</v>
      </c>
      <c r="FT146" s="46" cm="1">
        <f t="array" ref="FT146">beneficio_muerte_individual_activo(FT$2,$F146,$D146, Hombres!$A$1:$DW$117, Mujeres!$A$1:$DW$117)</f>
        <v>57858.091911446005</v>
      </c>
      <c r="FU146" s="46" cm="1">
        <f t="array" ref="FU146">beneficio_muerte_individual_activo(FU$2,$F146,$D146, Hombres!$A$1:$DW$117, Mujeres!$A$1:$DW$117)</f>
        <v>48415.656464874577</v>
      </c>
      <c r="FV146" s="46" cm="1">
        <f t="array" ref="FV146">beneficio_muerte_individual_activo(FV$2,$F146,$D146, Hombres!$A$1:$DW$117, Mujeres!$A$1:$DW$117)</f>
        <v>39192.812764386494</v>
      </c>
      <c r="FW146" s="46" cm="1">
        <f t="array" ref="FW146">beneficio_muerte_individual_activo(FW$2,$F146,$D146, Hombres!$A$1:$DW$117, Mujeres!$A$1:$DW$117)</f>
        <v>30559.25935062761</v>
      </c>
      <c r="FX146" s="46" cm="1">
        <f t="array" ref="FX146">beneficio_muerte_individual_activo(FX$2,$F146,$D146, Hombres!$A$1:$DW$117, Mujeres!$A$1:$DW$117)</f>
        <v>22849.606464424134</v>
      </c>
      <c r="FY146" s="46" cm="1">
        <f t="array" ref="FY146">beneficio_muerte_individual_activo(FY$2,$F146,$D146, Hombres!$A$1:$DW$117, Mujeres!$A$1:$DW$117)</f>
        <v>16298.977503998874</v>
      </c>
      <c r="FZ146" s="46" cm="1">
        <f t="array" ref="FZ146">beneficio_muerte_individual_activo(FZ$2,$F146,$D146, Hombres!$A$1:$DW$117, Mujeres!$A$1:$DW$117)</f>
        <v>11020.248732537695</v>
      </c>
      <c r="GA146" s="46" cm="1">
        <f t="array" ref="GA146">beneficio_muerte_individual_activo(GA$2,$F146,$D146, Hombres!$A$1:$DW$117, Mujeres!$A$1:$DW$117)</f>
        <v>7008.165113897765</v>
      </c>
      <c r="GB146" s="46" cm="1">
        <f t="array" ref="GB146">beneficio_muerte_individual_activo(GB$2,$F146,$D146, Hombres!$A$1:$DW$117, Mujeres!$A$1:$DW$117)</f>
        <v>4155.4179368812456</v>
      </c>
      <c r="GC146" s="46" cm="1">
        <f t="array" ref="GC146">beneficio_muerte_individual_activo(GC$2,$F146,$D146, Hombres!$A$1:$DW$117, Mujeres!$A$1:$DW$117)</f>
        <v>2274.5897856618581</v>
      </c>
      <c r="GD146" s="46" cm="1">
        <f t="array" ref="GD146">beneficio_muerte_individual_activo(GD$2,$F146,$D146, Hombres!$A$1:$DW$117, Mujeres!$A$1:$DW$117)</f>
        <v>1135.4936962529673</v>
      </c>
      <c r="GE146" s="46" cm="1">
        <f t="array" ref="GE146">beneficio_muerte_individual_activo(GE$2,$F146,$D146, Hombres!$A$1:$DW$117, Mujeres!$A$1:$DW$117)</f>
        <v>509.09342314632812</v>
      </c>
      <c r="GF146" s="46" cm="1">
        <f t="array" ref="GF146">beneficio_muerte_individual_activo(GF$2,$F146,$D146, Hombres!$A$1:$DW$117, Mujeres!$A$1:$DW$117)</f>
        <v>201.04352170732321</v>
      </c>
      <c r="GG146" s="46" cm="1">
        <f t="array" ref="GG146">beneficio_muerte_individual_activo(GG$2,$F146,$D146, Hombres!$A$1:$DW$117, Mujeres!$A$1:$DW$117)</f>
        <v>68.202199194416195</v>
      </c>
      <c r="GH146" s="46" cm="1">
        <f t="array" ref="GH146">beneficio_muerte_individual_activo(GH$2,$F146,$D146, Hombres!$A$1:$DW$117, Mujeres!$A$1:$DW$117)</f>
        <v>0</v>
      </c>
      <c r="GI146" s="46" cm="1">
        <f t="array" ref="GI146">beneficio_muerte_individual_activo(GI$2,$F146,$D146, Hombres!$A$1:$DW$117, Mujeres!$A$1:$DW$117)</f>
        <v>0</v>
      </c>
      <c r="GJ146" s="46" cm="1">
        <f t="array" ref="GJ146">beneficio_muerte_individual_activo(GJ$2,$F146,$D146, Hombres!$A$1:$DW$117, Mujeres!$A$1:$DW$117)</f>
        <v>0</v>
      </c>
      <c r="GK146" s="46" cm="1">
        <f t="array" ref="GK146">beneficio_muerte_individual_activo(GK$2,$F146,$D146, Hombres!$A$1:$DW$117, Mujeres!$A$1:$DW$117)</f>
        <v>0</v>
      </c>
      <c r="GL146" s="46" cm="1">
        <f t="array" ref="GL146">beneficio_muerte_individual_activo(GL$2,$F146,$D146, Hombres!$A$1:$DW$117, Mujeres!$A$1:$DW$117)</f>
        <v>0</v>
      </c>
      <c r="GM146" s="46" cm="1">
        <f t="array" ref="GM146">beneficio_muerte_individual_activo(GM$2,$F146,$D146, Hombres!$A$1:$DW$117, Mujeres!$A$1:$DW$117)</f>
        <v>0</v>
      </c>
      <c r="GN146" s="46" cm="1">
        <f t="array" ref="GN146">beneficio_muerte_individual_activo(GN$2,$F146,$D146, Hombres!$A$1:$DW$117, Mujeres!$A$1:$DW$117)</f>
        <v>0</v>
      </c>
      <c r="GO146" s="46" cm="1">
        <f t="array" ref="GO146">beneficio_muerte_individual_activo(GO$2,$F146,$D146, Hombres!$A$1:$DW$117, Mujeres!$A$1:$DW$117)</f>
        <v>0</v>
      </c>
      <c r="GP146" s="46" cm="1">
        <f t="array" ref="GP146">beneficio_muerte_individual_activo(GP$2,$F146,$D146, Hombres!$A$1:$DW$117, Mujeres!$A$1:$DW$117)</f>
        <v>0</v>
      </c>
      <c r="GQ146" s="46" cm="1">
        <f t="array" ref="GQ146">beneficio_muerte_individual_activo(GQ$2,$F146,$D146, Hombres!$A$1:$DW$117, Mujeres!$A$1:$DW$117)</f>
        <v>0</v>
      </c>
      <c r="GR146" s="46" cm="1">
        <f t="array" ref="GR146">beneficio_muerte_individual_activo(GR$2,$F146,$D146, Hombres!$A$1:$DW$117, Mujeres!$A$1:$DW$117)</f>
        <v>0</v>
      </c>
      <c r="GS146" s="46" cm="1">
        <f t="array" ref="GS146">beneficio_muerte_individual_activo(GS$2,$F146,$D146, Hombres!$A$1:$DW$117, Mujeres!$A$1:$DW$117)</f>
        <v>0</v>
      </c>
      <c r="GT146" s="46" cm="1">
        <f t="array" ref="GT146">beneficio_muerte_individual_activo(GT$2,$F146,$D146, Hombres!$A$1:$DW$117, Mujeres!$A$1:$DW$117)</f>
        <v>0</v>
      </c>
      <c r="GU146" s="46" cm="1">
        <f t="array" ref="GU146">beneficio_muerte_individual_activo(GU$2,$F146,$D146, Hombres!$A$1:$DW$117, Mujeres!$A$1:$DW$117)</f>
        <v>0</v>
      </c>
      <c r="GV146" s="46" cm="1">
        <f t="array" ref="GV146">beneficio_muerte_individual_activo(GV$2,$F146,$D146, Hombres!$A$1:$DW$117, Mujeres!$A$1:$DW$117)</f>
        <v>0</v>
      </c>
    </row>
    <row r="147" spans="1:204" x14ac:dyDescent="0.25">
      <c r="A147" s="1">
        <f t="shared" si="2"/>
        <v>145</v>
      </c>
      <c r="B147" s="75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39" cm="1">
        <f t="array" ref="G147">PorcentajePension(C147,E147, D147)</f>
        <v>0.85</v>
      </c>
      <c r="I147" s="72"/>
      <c r="J147" s="46" cm="1">
        <f t="array" ref="J147">AnualidadActivo(J$2, $E147, $C147, $B147, $D147, Hombres!$A$1:$DW$117, Mujeres!$A$1:$DW$117)</f>
        <v>0</v>
      </c>
      <c r="K147" s="46" cm="1">
        <f t="array" ref="K147">AnualidadActivo(K$2, $E147, $C147, $B147, $D147, Hombres!$A$1:$DW$117, Mujeres!$A$1:$DW$117)</f>
        <v>0</v>
      </c>
      <c r="L147" s="46" cm="1">
        <f t="array" ref="L147">AnualidadActivo(L$2, $E147, $C147, $B147, $D147, Hombres!$A$1:$DW$117, Mujeres!$A$1:$DW$117)</f>
        <v>0</v>
      </c>
      <c r="M147" s="46" cm="1">
        <f t="array" ref="M147">AnualidadActivo(M$2, $E147, $C147, $B147, $D147, Hombres!$A$1:$DW$117, Mujeres!$A$1:$DW$117)</f>
        <v>0</v>
      </c>
      <c r="N147" s="46" cm="1">
        <f t="array" ref="N147">AnualidadActivo(N$2, $E147, $C147, $B147, $D147, Hombres!$A$1:$DW$117, Mujeres!$A$1:$DW$117)</f>
        <v>0</v>
      </c>
      <c r="O147" s="46" cm="1">
        <f t="array" ref="O147">AnualidadActivo(O$2, $E147, $C147, $B147, $D147, Hombres!$A$1:$DW$117, Mujeres!$A$1:$DW$117)</f>
        <v>0</v>
      </c>
      <c r="P147" s="46" cm="1">
        <f t="array" ref="P147">AnualidadActivo(P$2, $E147, $C147, $B147, $D147, Hombres!$A$1:$DW$117, Mujeres!$A$1:$DW$117)</f>
        <v>0</v>
      </c>
      <c r="Q147" s="46" cm="1">
        <f t="array" ref="Q147">AnualidadActivo(Q$2, $E147, $C147, $B147, $D147, Hombres!$A$1:$DW$117, Mujeres!$A$1:$DW$117)</f>
        <v>0</v>
      </c>
      <c r="R147" s="46" cm="1">
        <f t="array" ref="R147">AnualidadActivo(R$2, $E147, $C147, $B147, $D147, Hombres!$A$1:$DW$117, Mujeres!$A$1:$DW$117)</f>
        <v>0</v>
      </c>
      <c r="S147" s="46" cm="1">
        <f t="array" ref="S147">AnualidadActivo(S$2, $E147, $C147, $B147, $D147, Hombres!$A$1:$DW$117, Mujeres!$A$1:$DW$117)</f>
        <v>0</v>
      </c>
      <c r="T147" s="46" cm="1">
        <f t="array" ref="T147">AnualidadActivo(T$2, $E147, $C147, $B147, $D147, Hombres!$A$1:$DW$117, Mujeres!$A$1:$DW$117)</f>
        <v>0</v>
      </c>
      <c r="U147" s="46" cm="1">
        <f t="array" ref="U147">AnualidadActivo(U$2, $E147, $C147, $B147, $D147, Hombres!$A$1:$DW$117, Mujeres!$A$1:$DW$117)</f>
        <v>0</v>
      </c>
      <c r="V147" s="46" cm="1">
        <f t="array" ref="V147">AnualidadActivo(V$2, $E147, $C147, $B147, $D147, Hombres!$A$1:$DW$117, Mujeres!$A$1:$DW$117)</f>
        <v>0</v>
      </c>
      <c r="W147" s="46" cm="1">
        <f t="array" ref="W147">AnualidadActivo(W$2, $E147, $C147, $B147, $D147, Hombres!$A$1:$DW$117, Mujeres!$A$1:$DW$117)</f>
        <v>0</v>
      </c>
      <c r="X147" s="46" cm="1">
        <f t="array" ref="X147">AnualidadActivo(X$2, $E147, $C147, $B147, $D147, Hombres!$A$1:$DW$117, Mujeres!$A$1:$DW$117)</f>
        <v>0</v>
      </c>
      <c r="Y147" s="46" cm="1">
        <f t="array" ref="Y147">AnualidadActivo(Y$2, $E147, $C147, $B147, $D147, Hombres!$A$1:$DW$117, Mujeres!$A$1:$DW$117)</f>
        <v>0</v>
      </c>
      <c r="Z147" s="46" cm="1">
        <f t="array" ref="Z147">AnualidadActivo(Z$2, $E147, $C147, $B147, $D147, Hombres!$A$1:$DW$117, Mujeres!$A$1:$DW$117)</f>
        <v>0</v>
      </c>
      <c r="AA147" s="46" cm="1">
        <f t="array" ref="AA147">AnualidadActivo(AA$2, $E147, $C147, $B147, $D147, Hombres!$A$1:$DW$117, Mujeres!$A$1:$DW$117)</f>
        <v>0</v>
      </c>
      <c r="AB147" s="46" cm="1">
        <f t="array" ref="AB147">AnualidadActivo(AB$2, $E147, $C147, $B147, $D147, Hombres!$A$1:$DW$117, Mujeres!$A$1:$DW$117)</f>
        <v>0</v>
      </c>
      <c r="AC147" s="46" cm="1">
        <f t="array" ref="AC147">AnualidadActivo(AC$2, $E147, $C147, $B147, $D147, Hombres!$A$1:$DW$117, Mujeres!$A$1:$DW$117)</f>
        <v>0</v>
      </c>
      <c r="AD147" s="46" cm="1">
        <f t="array" ref="AD147">AnualidadActivo(AD$2, $E147, $C147, $B147, $D147, Hombres!$A$1:$DW$117, Mujeres!$A$1:$DW$117)</f>
        <v>0</v>
      </c>
      <c r="AE147" s="46" cm="1">
        <f t="array" ref="AE147">AnualidadActivo(AE$2, $E147, $C147, $B147, $D147, Hombres!$A$1:$DW$117, Mujeres!$A$1:$DW$117)</f>
        <v>0</v>
      </c>
      <c r="AF147" s="46" cm="1">
        <f t="array" ref="AF147">AnualidadActivo(AF$2, $E147, $C147, $B147, $D147, Hombres!$A$1:$DW$117, Mujeres!$A$1:$DW$117)</f>
        <v>0</v>
      </c>
      <c r="AG147" s="46" cm="1">
        <f t="array" ref="AG147">AnualidadActivo(AG$2, $E147, $C147, $B147, $D147, Hombres!$A$1:$DW$117, Mujeres!$A$1:$DW$117)</f>
        <v>0</v>
      </c>
      <c r="AH147" s="46" cm="1">
        <f t="array" ref="AH147">AnualidadActivo(AH$2, $E147, $C147, $B147, $D147, Hombres!$A$1:$DW$117, Mujeres!$A$1:$DW$117)</f>
        <v>0</v>
      </c>
      <c r="AI147" s="46" cm="1">
        <f t="array" ref="AI147">AnualidadActivo(AI$2, $E147, $C147, $B147, $D147, Hombres!$A$1:$DW$117, Mujeres!$A$1:$DW$117)</f>
        <v>0</v>
      </c>
      <c r="AJ147" s="46" cm="1">
        <f t="array" ref="AJ147">AnualidadActivo(AJ$2, $E147, $C147, $B147, $D147, Hombres!$A$1:$DW$117, Mujeres!$A$1:$DW$117)</f>
        <v>0</v>
      </c>
      <c r="AK147" s="46" cm="1">
        <f t="array" ref="AK147">AnualidadActivo(AK$2, $E147, $C147, $B147, $D147, Hombres!$A$1:$DW$117, Mujeres!$A$1:$DW$117)</f>
        <v>0</v>
      </c>
      <c r="AL147" s="46" cm="1">
        <f t="array" ref="AL147">AnualidadActivo(AL$2, $E147, $C147, $B147, $D147, Hombres!$A$1:$DW$117, Mujeres!$A$1:$DW$117)</f>
        <v>0</v>
      </c>
      <c r="AM147" s="46" cm="1">
        <f t="array" ref="AM147">AnualidadActivo(AM$2, $E147, $C147, $B147, $D147, Hombres!$A$1:$DW$117, Mujeres!$A$1:$DW$117)</f>
        <v>0</v>
      </c>
      <c r="AN147" s="46" cm="1">
        <f t="array" ref="AN147">AnualidadActivo(AN$2, $E147, $C147, $B147, $D147, Hombres!$A$1:$DW$117, Mujeres!$A$1:$DW$117)</f>
        <v>0</v>
      </c>
      <c r="AO147" s="46" cm="1">
        <f t="array" ref="AO147">AnualidadActivo(AO$2, $E147, $C147, $B147, $D147, Hombres!$A$1:$DW$117, Mujeres!$A$1:$DW$117)</f>
        <v>0</v>
      </c>
      <c r="AP147" s="46" cm="1">
        <f t="array" ref="AP147">AnualidadActivo(AP$2, $E147, $C147, $B147, $D147, Hombres!$A$1:$DW$117, Mujeres!$A$1:$DW$117)</f>
        <v>0</v>
      </c>
      <c r="AQ147" s="46" cm="1">
        <f t="array" ref="AQ147">AnualidadActivo(AQ$2, $E147, $C147, $B147, $D147, Hombres!$A$1:$DW$117, Mujeres!$A$1:$DW$117)</f>
        <v>0</v>
      </c>
      <c r="AR147" s="46" cm="1">
        <f t="array" ref="AR147">AnualidadActivo(AR$2, $E147, $C147, $B147, $D147, Hombres!$A$1:$DW$117, Mujeres!$A$1:$DW$117)</f>
        <v>0</v>
      </c>
      <c r="AS147" s="46" cm="1">
        <f t="array" ref="AS147">AnualidadActivo(AS$2, $E147, $C147, $B147, $D147, Hombres!$A$1:$DW$117, Mujeres!$A$1:$DW$117)</f>
        <v>21085007.197140034</v>
      </c>
      <c r="AT147" s="46" cm="1">
        <f t="array" ref="AT147">AnualidadActivo(AT$2, $E147, $C147, $B147, $D147, Hombres!$A$1:$DW$117, Mujeres!$A$1:$DW$117)</f>
        <v>21717557.413054232</v>
      </c>
      <c r="AU147" s="46" cm="1">
        <f t="array" ref="AU147">AnualidadActivo(AU$2, $E147, $C147, $B147, $D147, Hombres!$A$1:$DW$117, Mujeres!$A$1:$DW$117)</f>
        <v>22369084.135445859</v>
      </c>
      <c r="AV147" s="46" cm="1">
        <f t="array" ref="AV147">AnualidadActivo(AV$2, $E147, $C147, $B147, $D147, Hombres!$A$1:$DW$117, Mujeres!$A$1:$DW$117)</f>
        <v>23040156.659509238</v>
      </c>
      <c r="AW147" s="46" cm="1">
        <f t="array" ref="AW147">AnualidadActivo(AW$2, $E147, $C147, $B147, $D147, Hombres!$A$1:$DW$117, Mujeres!$A$1:$DW$117)</f>
        <v>23731361.359294515</v>
      </c>
      <c r="AX147" s="46" cm="1">
        <f t="array" ref="AX147">AnualidadActivo(AX$2, $E147, $C147, $B147, $D147, Hombres!$A$1:$DW$117, Mujeres!$A$1:$DW$117)</f>
        <v>24246778.05038476</v>
      </c>
      <c r="AY147" s="46" cm="1">
        <f t="array" ref="AY147">AnualidadActivo(AY$2, $E147, $C147, $B147, $D147, Hombres!$A$1:$DW$117, Mujeres!$A$1:$DW$117)</f>
        <v>24758272.101508949</v>
      </c>
      <c r="AZ147" s="46" cm="1">
        <f t="array" ref="AZ147">AnualidadActivo(AZ$2, $E147, $C147, $B147, $D147, Hombres!$A$1:$DW$117, Mujeres!$A$1:$DW$117)</f>
        <v>25266400.677712213</v>
      </c>
      <c r="BA147" s="46" cm="1">
        <f t="array" ref="BA147">AnualidadActivo(BA$2, $E147, $C147, $B147, $D147, Hombres!$A$1:$DW$117, Mujeres!$A$1:$DW$117)</f>
        <v>25771688.037627764</v>
      </c>
      <c r="BB147" s="46" cm="1">
        <f t="array" ref="BB147">AnualidadActivo(BB$2, $E147, $C147, $B147, $D147, Hombres!$A$1:$DW$117, Mujeres!$A$1:$DW$117)</f>
        <v>26271644.508042574</v>
      </c>
      <c r="BC147" s="46" cm="1">
        <f t="array" ref="BC147">AnualidadActivo(BC$2, $E147, $C147, $B147, $D147, Hombres!$A$1:$DW$117, Mujeres!$A$1:$DW$117)</f>
        <v>26760729.001727879</v>
      </c>
      <c r="BD147" s="46" cm="1">
        <f t="array" ref="BD147">AnualidadActivo(BD$2, $E147, $C147, $B147, $D147, Hombres!$A$1:$DW$117, Mujeres!$A$1:$DW$117)</f>
        <v>27230428.821363728</v>
      </c>
      <c r="BE147" s="46" cm="1">
        <f t="array" ref="BE147">AnualidadActivo(BE$2, $E147, $C147, $B147, $D147, Hombres!$A$1:$DW$117, Mujeres!$A$1:$DW$117)</f>
        <v>27670562.111997366</v>
      </c>
      <c r="BF147" s="46" cm="1">
        <f t="array" ref="BF147">AnualidadActivo(BF$2, $E147, $C147, $B147, $D147, Hombres!$A$1:$DW$117, Mujeres!$A$1:$DW$117)</f>
        <v>28070546.728261199</v>
      </c>
      <c r="BG147" s="46" cm="1">
        <f t="array" ref="BG147">AnualidadActivo(BG$2, $E147, $C147, $B147, $D147, Hombres!$A$1:$DW$117, Mujeres!$A$1:$DW$117)</f>
        <v>28421104.487902485</v>
      </c>
      <c r="BH147" s="46" cm="1">
        <f t="array" ref="BH147">AnualidadActivo(BH$2, $E147, $C147, $B147, $D147, Hombres!$A$1:$DW$117, Mujeres!$A$1:$DW$117)</f>
        <v>28718271.378525633</v>
      </c>
      <c r="BI147" s="46" cm="1">
        <f t="array" ref="BI147">AnualidadActivo(BI$2, $E147, $C147, $B147, $D147, Hombres!$A$1:$DW$117, Mujeres!$A$1:$DW$117)</f>
        <v>28962068.653064292</v>
      </c>
      <c r="BJ147" s="46" cm="1">
        <f t="array" ref="BJ147">AnualidadActivo(BJ$2, $E147, $C147, $B147, $D147, Hombres!$A$1:$DW$117, Mujeres!$A$1:$DW$117)</f>
        <v>29152799.080230769</v>
      </c>
      <c r="BK147" s="46" cm="1">
        <f t="array" ref="BK147">AnualidadActivo(BK$2, $E147, $C147, $B147, $D147, Hombres!$A$1:$DW$117, Mujeres!$A$1:$DW$117)</f>
        <v>29288559.292627539</v>
      </c>
      <c r="BL147" s="46" cm="1">
        <f t="array" ref="BL147">AnualidadActivo(BL$2, $E147, $C147, $B147, $D147, Hombres!$A$1:$DW$117, Mujeres!$A$1:$DW$117)</f>
        <v>29363528.251326423</v>
      </c>
      <c r="BM147" s="46" cm="1">
        <f t="array" ref="BM147">AnualidadActivo(BM$2, $E147, $C147, $B147, $D147, Hombres!$A$1:$DW$117, Mujeres!$A$1:$DW$117)</f>
        <v>29317372.631537542</v>
      </c>
      <c r="BN147" s="46" cm="1">
        <f t="array" ref="BN147">AnualidadActivo(BN$2, $E147, $C147, $B147, $D147, Hombres!$A$1:$DW$117, Mujeres!$A$1:$DW$117)</f>
        <v>29183319.971287873</v>
      </c>
      <c r="BO147" s="46" cm="1">
        <f t="array" ref="BO147">AnualidadActivo(BO$2, $E147, $C147, $B147, $D147, Hombres!$A$1:$DW$117, Mujeres!$A$1:$DW$117)</f>
        <v>28954395.415887941</v>
      </c>
      <c r="BP147" s="46" cm="1">
        <f t="array" ref="BP147">AnualidadActivo(BP$2, $E147, $C147, $B147, $D147, Hombres!$A$1:$DW$117, Mujeres!$A$1:$DW$117)</f>
        <v>28621716.969656598</v>
      </c>
      <c r="BQ147" s="46" cm="1">
        <f t="array" ref="BQ147">AnualidadActivo(BQ$2, $E147, $C147, $B147, $D147, Hombres!$A$1:$DW$117, Mujeres!$A$1:$DW$117)</f>
        <v>28175207.709381547</v>
      </c>
      <c r="BR147" s="46" cm="1">
        <f t="array" ref="BR147">AnualidadActivo(BR$2, $E147, $C147, $B147, $D147, Hombres!$A$1:$DW$117, Mujeres!$A$1:$DW$117)</f>
        <v>27606906.162577238</v>
      </c>
      <c r="BS147" s="46" cm="1">
        <f t="array" ref="BS147">AnualidadActivo(BS$2, $E147, $C147, $B147, $D147, Hombres!$A$1:$DW$117, Mujeres!$A$1:$DW$117)</f>
        <v>26910394.134650696</v>
      </c>
      <c r="BT147" s="46" cm="1">
        <f t="array" ref="BT147">AnualidadActivo(BT$2, $E147, $C147, $B147, $D147, Hombres!$A$1:$DW$117, Mujeres!$A$1:$DW$117)</f>
        <v>26079888.887755979</v>
      </c>
      <c r="BU147" s="46" cm="1">
        <f t="array" ref="BU147">AnualidadActivo(BU$2, $E147, $C147, $B147, $D147, Hombres!$A$1:$DW$117, Mujeres!$A$1:$DW$117)</f>
        <v>25110386.387559652</v>
      </c>
      <c r="BV147" s="46" cm="1">
        <f t="array" ref="BV147">AnualidadActivo(BV$2, $E147, $C147, $B147, $D147, Hombres!$A$1:$DW$117, Mujeres!$A$1:$DW$117)</f>
        <v>23999473.665284257</v>
      </c>
      <c r="BW147" s="46" cm="1">
        <f t="array" ref="BW147">AnualidadActivo(BW$2, $E147, $C147, $B147, $D147, Hombres!$A$1:$DW$117, Mujeres!$A$1:$DW$117)</f>
        <v>22750068.554105338</v>
      </c>
      <c r="BX147" s="46" cm="1">
        <f t="array" ref="BX147">AnualidadActivo(BX$2, $E147, $C147, $B147, $D147, Hombres!$A$1:$DW$117, Mujeres!$A$1:$DW$117)</f>
        <v>21370176.340995848</v>
      </c>
      <c r="BY147" s="46" cm="1">
        <f t="array" ref="BY147">AnualidadActivo(BY$2, $E147, $C147, $B147, $D147, Hombres!$A$1:$DW$117, Mujeres!$A$1:$DW$117)</f>
        <v>19871320.618628159</v>
      </c>
      <c r="BZ147" s="46" cm="1">
        <f t="array" ref="BZ147">AnualidadActivo(BZ$2, $E147, $C147, $B147, $D147, Hombres!$A$1:$DW$117, Mujeres!$A$1:$DW$117)</f>
        <v>18268579.581525296</v>
      </c>
      <c r="CA147" s="46" cm="1">
        <f t="array" ref="CA147">AnualidadActivo(CA$2, $E147, $C147, $B147, $D147, Hombres!$A$1:$DW$117, Mujeres!$A$1:$DW$117)</f>
        <v>16582012.677473688</v>
      </c>
      <c r="CB147" s="46" cm="1">
        <f t="array" ref="CB147">AnualidadActivo(CB$2, $E147, $C147, $B147, $D147, Hombres!$A$1:$DW$117, Mujeres!$A$1:$DW$117)</f>
        <v>14838104.773318885</v>
      </c>
      <c r="CC147" s="46" cm="1">
        <f t="array" ref="CC147">AnualidadActivo(CC$2, $E147, $C147, $B147, $D147, Hombres!$A$1:$DW$117, Mujeres!$A$1:$DW$117)</f>
        <v>13068517.309465552</v>
      </c>
      <c r="CD147" s="46" cm="1">
        <f t="array" ref="CD147">AnualidadActivo(CD$2, $E147, $C147, $B147, $D147, Hombres!$A$1:$DW$117, Mujeres!$A$1:$DW$117)</f>
        <v>11307493.632213306</v>
      </c>
      <c r="CE147" s="46" cm="1">
        <f t="array" ref="CE147">AnualidadActivo(CE$2, $E147, $C147, $B147, $D147, Hombres!$A$1:$DW$117, Mujeres!$A$1:$DW$117)</f>
        <v>9590494.9590768032</v>
      </c>
      <c r="CF147" s="46" cm="1">
        <f t="array" ref="CF147">AnualidadActivo(CF$2, $E147, $C147, $B147, $D147, Hombres!$A$1:$DW$117, Mujeres!$A$1:$DW$117)</f>
        <v>7953546.3236346552</v>
      </c>
      <c r="CG147" s="46" cm="1">
        <f t="array" ref="CG147">AnualidadActivo(CG$2, $E147, $C147, $B147, $D147, Hombres!$A$1:$DW$117, Mujeres!$A$1:$DW$117)</f>
        <v>6431916.3288413342</v>
      </c>
      <c r="CH147" s="46" cm="1">
        <f t="array" ref="CH147">AnualidadActivo(CH$2, $E147, $C147, $B147, $D147, Hombres!$A$1:$DW$117, Mujeres!$A$1:$DW$117)</f>
        <v>5056720.4741893793</v>
      </c>
      <c r="CI147" s="46" cm="1">
        <f t="array" ref="CI147">AnualidadActivo(CI$2, $E147, $C147, $B147, $D147, Hombres!$A$1:$DW$117, Mujeres!$A$1:$DW$117)</f>
        <v>3851438.0269767097</v>
      </c>
      <c r="CJ147" s="46" cm="1">
        <f t="array" ref="CJ147">AnualidadActivo(CJ$2, $E147, $C147, $B147, $D147, Hombres!$A$1:$DW$117, Mujeres!$A$1:$DW$117)</f>
        <v>2830161.7877411069</v>
      </c>
      <c r="CK147" s="46" cm="1">
        <f t="array" ref="CK147">AnualidadActivo(CK$2, $E147, $C147, $B147, $D147, Hombres!$A$1:$DW$117, Mujeres!$A$1:$DW$117)</f>
        <v>1996976.0223927232</v>
      </c>
      <c r="CL147" s="46" cm="1">
        <f t="array" ref="CL147">AnualidadActivo(CL$2, $E147, $C147, $B147, $D147, Hombres!$A$1:$DW$117, Mujeres!$A$1:$DW$117)</f>
        <v>1345860.5744355759</v>
      </c>
      <c r="CM147" s="46" cm="1">
        <f t="array" ref="CM147">AnualidadActivo(CM$2, $E147, $C147, $B147, $D147, Hombres!$A$1:$DW$117, Mujeres!$A$1:$DW$117)</f>
        <v>861126.30366630352</v>
      </c>
      <c r="CN147" s="46" cm="1">
        <f t="array" ref="CN147">AnualidadActivo(CN$2, $E147, $C147, $B147, $D147, Hombres!$A$1:$DW$117, Mujeres!$A$1:$DW$117)</f>
        <v>519357.97449300054</v>
      </c>
      <c r="CO147" s="46" cm="1">
        <f t="array" ref="CO147">AnualidadActivo(CO$2, $E147, $C147, $B147, $D147, Hombres!$A$1:$DW$117, Mujeres!$A$1:$DW$117)</f>
        <v>292736.43809262826</v>
      </c>
      <c r="CP147" s="46" cm="1">
        <f t="array" ref="CP147">AnualidadActivo(CP$2, $E147, $C147, $B147, $D147, Hombres!$A$1:$DW$117, Mujeres!$A$1:$DW$117)</f>
        <v>152636.21847464395</v>
      </c>
      <c r="CQ147" s="46" cm="1">
        <f t="array" ref="CQ147">AnualidadActivo(CQ$2, $E147, $C147, $B147, $D147, Hombres!$A$1:$DW$117, Mujeres!$A$1:$DW$117)</f>
        <v>0</v>
      </c>
      <c r="CR147" s="46" cm="1">
        <f t="array" ref="CR147">AnualidadActivo(CR$2, $E147, $C147, $B147, $D147, Hombres!$A$1:$DW$117, Mujeres!$A$1:$DW$117)</f>
        <v>0</v>
      </c>
      <c r="CS147" s="46" cm="1">
        <f t="array" ref="CS147">AnualidadActivo(CS$2, $E147, $C147, $B147, $D147, Hombres!$A$1:$DW$117, Mujeres!$A$1:$DW$117)</f>
        <v>0</v>
      </c>
      <c r="CT147" s="46" cm="1">
        <f t="array" ref="CT147">AnualidadActivo(CT$2, $E147, $C147, $B147, $D147, Hombres!$A$1:$DW$117, Mujeres!$A$1:$DW$117)</f>
        <v>0</v>
      </c>
      <c r="CU147" s="46" cm="1">
        <f t="array" ref="CU147">AnualidadActivo(CU$2, $E147, $C147, $B147, $D147, Hombres!$A$1:$DW$117, Mujeres!$A$1:$DW$117)</f>
        <v>0</v>
      </c>
      <c r="CV147" s="46" cm="1">
        <f t="array" ref="CV147">AnualidadActivo(CV$2, $E147, $C147, $B147, $D147, Hombres!$A$1:$DW$117, Mujeres!$A$1:$DW$117)</f>
        <v>0</v>
      </c>
      <c r="CW147" s="46" cm="1">
        <f t="array" ref="CW147">AnualidadActivo(CW$2, $E147, $C147, $B147, $D147, Hombres!$A$1:$DW$117, Mujeres!$A$1:$DW$117)</f>
        <v>0</v>
      </c>
      <c r="CX147" s="46" cm="1">
        <f t="array" ref="CX147">AnualidadActivo(CX$2, $E147, $C147, $B147, $D147, Hombres!$A$1:$DW$117, Mujeres!$A$1:$DW$117)</f>
        <v>0</v>
      </c>
      <c r="CY147" s="46" cm="1">
        <f t="array" ref="CY147">AnualidadActivo(CY$2, $E147, $C147, $B147, $D147, Hombres!$A$1:$DW$117, Mujeres!$A$1:$DW$117)</f>
        <v>0</v>
      </c>
      <c r="CZ147" s="46" cm="1">
        <f t="array" ref="CZ147">AnualidadActivo(CZ$2, $E147, $C147, $B147, $D147, Hombres!$A$1:$DW$117, Mujeres!$A$1:$DW$117)</f>
        <v>0</v>
      </c>
      <c r="DA147" s="46" cm="1">
        <f t="array" ref="DA147">AnualidadActivo(DA$2, $E147, $C147, $B147, $D147, Hombres!$A$1:$DW$117, Mujeres!$A$1:$DW$117)</f>
        <v>0</v>
      </c>
      <c r="DD147" s="21"/>
      <c r="DE147" s="46" cm="1">
        <f t="array" ref="DE147">beneficio_muerte_individual_activo(DE$2,$F147,$D147, Hombres!$A$1:$DW$117, Mujeres!$A$1:$DW$117)</f>
        <v>0</v>
      </c>
      <c r="DF147" s="46" cm="1">
        <f t="array" ref="DF147">beneficio_muerte_individual_activo(DF$2,$F147,$D147, Hombres!$A$1:$DW$117, Mujeres!$A$1:$DW$117)</f>
        <v>6567</v>
      </c>
      <c r="DG147" s="46" cm="1">
        <f t="array" ref="DG147">beneficio_muerte_individual_activo(DG$2,$F147,$D147, Hombres!$A$1:$DW$117, Mujeres!$A$1:$DW$117)</f>
        <v>6576.3512609999998</v>
      </c>
      <c r="DH147" s="46" cm="1">
        <f t="array" ref="DH147">beneficio_muerte_individual_activo(DH$2,$F147,$D147, Hombres!$A$1:$DW$117, Mujeres!$A$1:$DW$117)</f>
        <v>6588.6350043139664</v>
      </c>
      <c r="DI147" s="46" cm="1">
        <f t="array" ref="DI147">beneficio_muerte_individual_activo(DI$2,$F147,$D147, Hombres!$A$1:$DW$117, Mujeres!$A$1:$DW$117)</f>
        <v>6679.037433219587</v>
      </c>
      <c r="DJ147" s="46" cm="1">
        <f t="array" ref="DJ147">beneficio_muerte_individual_activo(DJ$2,$F147,$D147, Hombres!$A$1:$DW$117, Mujeres!$A$1:$DW$117)</f>
        <v>6847.1399436742286</v>
      </c>
      <c r="DK147" s="46" cm="1">
        <f t="array" ref="DK147">beneficio_muerte_individual_activo(DK$2,$F147,$D147, Hombres!$A$1:$DW$117, Mujeres!$A$1:$DW$117)</f>
        <v>7096.9774099716496</v>
      </c>
      <c r="DL147" s="46" cm="1">
        <f t="array" ref="DL147">beneficio_muerte_individual_activo(DL$2,$F147,$D147, Hombres!$A$1:$DW$117, Mujeres!$A$1:$DW$117)</f>
        <v>7423.596424873097</v>
      </c>
      <c r="DM147" s="46" cm="1">
        <f t="array" ref="DM147">beneficio_muerte_individual_activo(DM$2,$F147,$D147, Hombres!$A$1:$DW$117, Mujeres!$A$1:$DW$117)</f>
        <v>7834.4140373113032</v>
      </c>
      <c r="DN147" s="46" cm="1">
        <f t="array" ref="DN147">beneficio_muerte_individual_activo(DN$2,$F147,$D147, Hombres!$A$1:$DW$117, Mujeres!$A$1:$DW$117)</f>
        <v>8319.4253112619317</v>
      </c>
      <c r="DO147" s="46" cm="1">
        <f t="array" ref="DO147">beneficio_muerte_individual_activo(DO$2,$F147,$D147, Hombres!$A$1:$DW$117, Mujeres!$A$1:$DW$117)</f>
        <v>8808.4123166546724</v>
      </c>
      <c r="DP147" s="46" cm="1">
        <f t="array" ref="DP147">beneficio_muerte_individual_activo(DP$2,$F147,$D147, Hombres!$A$1:$DW$117, Mujeres!$A$1:$DW$117)</f>
        <v>9213.9743503039372</v>
      </c>
      <c r="DQ147" s="46" cm="1">
        <f t="array" ref="DQ147">beneficio_muerte_individual_activo(DQ$2,$F147,$D147, Hombres!$A$1:$DW$117, Mujeres!$A$1:$DW$117)</f>
        <v>9521.8269951820093</v>
      </c>
      <c r="DR147" s="46" cm="1">
        <f t="array" ref="DR147">beneficio_muerte_individual_activo(DR$2,$F147,$D147, Hombres!$A$1:$DW$117, Mujeres!$A$1:$DW$117)</f>
        <v>9802.3208493959319</v>
      </c>
      <c r="DS147" s="46" cm="1">
        <f t="array" ref="DS147">beneficio_muerte_individual_activo(DS$2,$F147,$D147, Hombres!$A$1:$DW$117, Mujeres!$A$1:$DW$117)</f>
        <v>10251.553203704721</v>
      </c>
      <c r="DT147" s="46" cm="1">
        <f t="array" ref="DT147">beneficio_muerte_individual_activo(DT$2,$F147,$D147, Hombres!$A$1:$DW$117, Mujeres!$A$1:$DW$117)</f>
        <v>10867.067332725655</v>
      </c>
      <c r="DU147" s="46" cm="1">
        <f t="array" ref="DU147">beneficio_muerte_individual_activo(DU$2,$F147,$D147, Hombres!$A$1:$DW$117, Mujeres!$A$1:$DW$117)</f>
        <v>11610.644439048103</v>
      </c>
      <c r="DV147" s="46" cm="1">
        <f t="array" ref="DV147">beneficio_muerte_individual_activo(DV$2,$F147,$D147, Hombres!$A$1:$DW$117, Mujeres!$A$1:$DW$117)</f>
        <v>12429.689003546995</v>
      </c>
      <c r="DW147" s="46" cm="1">
        <f t="array" ref="DW147">beneficio_muerte_individual_activo(DW$2,$F147,$D147, Hombres!$A$1:$DW$117, Mujeres!$A$1:$DW$117)</f>
        <v>13298.759701033649</v>
      </c>
      <c r="DX147" s="46" cm="1">
        <f t="array" ref="DX147">beneficio_muerte_individual_activo(DX$2,$F147,$D147, Hombres!$A$1:$DW$117, Mujeres!$A$1:$DW$117)</f>
        <v>14196.975918541993</v>
      </c>
      <c r="DY147" s="46" cm="1">
        <f t="array" ref="DY147">beneficio_muerte_individual_activo(DY$2,$F147,$D147, Hombres!$A$1:$DW$117, Mujeres!$A$1:$DW$117)</f>
        <v>15042.848342483228</v>
      </c>
      <c r="DZ147" s="46" cm="1">
        <f t="array" ref="DZ147">beneficio_muerte_individual_activo(DZ$2,$F147,$D147, Hombres!$A$1:$DW$117, Mujeres!$A$1:$DW$117)</f>
        <v>15786.410920723292</v>
      </c>
      <c r="EA147" s="46" cm="1">
        <f t="array" ref="EA147">beneficio_muerte_individual_activo(EA$2,$F147,$D147, Hombres!$A$1:$DW$117, Mujeres!$A$1:$DW$117)</f>
        <v>16593.917430181467</v>
      </c>
      <c r="EB147" s="46" cm="1">
        <f t="array" ref="EB147">beneficio_muerte_individual_activo(EB$2,$F147,$D147, Hombres!$A$1:$DW$117, Mujeres!$A$1:$DW$117)</f>
        <v>17554.823006981551</v>
      </c>
      <c r="EC147" s="46" cm="1">
        <f t="array" ref="EC147">beneficio_muerte_individual_activo(EC$2,$F147,$D147, Hombres!$A$1:$DW$117, Mujeres!$A$1:$DW$117)</f>
        <v>18843.910984262253</v>
      </c>
      <c r="ED147" s="46" cm="1">
        <f t="array" ref="ED147">beneficio_muerte_individual_activo(ED$2,$F147,$D147, Hombres!$A$1:$DW$117, Mujeres!$A$1:$DW$117)</f>
        <v>20507.835425097604</v>
      </c>
      <c r="EE147" s="46" cm="1">
        <f t="array" ref="EE147">beneficio_muerte_individual_activo(EE$2,$F147,$D147, Hombres!$A$1:$DW$117, Mujeres!$A$1:$DW$117)</f>
        <v>22517.016796849457</v>
      </c>
      <c r="EF147" s="46" cm="1">
        <f t="array" ref="EF147">beneficio_muerte_individual_activo(EF$2,$F147,$D147, Hombres!$A$1:$DW$117, Mujeres!$A$1:$DW$117)</f>
        <v>24612.631718819353</v>
      </c>
      <c r="EG147" s="46" cm="1">
        <f t="array" ref="EG147">beneficio_muerte_individual_activo(EG$2,$F147,$D147, Hombres!$A$1:$DW$117, Mujeres!$A$1:$DW$117)</f>
        <v>26632.169886248957</v>
      </c>
      <c r="EH147" s="46" cm="1">
        <f t="array" ref="EH147">beneficio_muerte_individual_activo(EH$2,$F147,$D147, Hombres!$A$1:$DW$117, Mujeres!$A$1:$DW$117)</f>
        <v>28593.410356840628</v>
      </c>
      <c r="EI147" s="46" cm="1">
        <f t="array" ref="EI147">beneficio_muerte_individual_activo(EI$2,$F147,$D147, Hombres!$A$1:$DW$117, Mujeres!$A$1:$DW$117)</f>
        <v>30477.291502876298</v>
      </c>
      <c r="EJ147" s="46" cm="1">
        <f t="array" ref="EJ147">beneficio_muerte_individual_activo(EJ$2,$F147,$D147, Hombres!$A$1:$DW$117, Mujeres!$A$1:$DW$117)</f>
        <v>32339.382684866487</v>
      </c>
      <c r="EK147" s="46" cm="1">
        <f t="array" ref="EK147">beneficio_muerte_individual_activo(EK$2,$F147,$D147, Hombres!$A$1:$DW$117, Mujeres!$A$1:$DW$117)</f>
        <v>34409.352855840465</v>
      </c>
      <c r="EL147" s="46" cm="1">
        <f t="array" ref="EL147">beneficio_muerte_individual_activo(EL$2,$F147,$D147, Hombres!$A$1:$DW$117, Mujeres!$A$1:$DW$117)</f>
        <v>22061.78634482656</v>
      </c>
      <c r="EM147" s="46" cm="1">
        <f t="array" ref="EM147">beneficio_muerte_individual_activo(EM$2,$F147,$D147, Hombres!$A$1:$DW$117, Mujeres!$A$1:$DW$117)</f>
        <v>23552.311001529564</v>
      </c>
      <c r="EN147" s="46" cm="1">
        <f t="array" ref="EN147">beneficio_muerte_individual_activo(EN$2,$F147,$D147, Hombres!$A$1:$DW$117, Mujeres!$A$1:$DW$117)</f>
        <v>24854.765438144044</v>
      </c>
      <c r="EO147" s="46" cm="1">
        <f t="array" ref="EO147">beneficio_muerte_individual_activo(EO$2,$F147,$D147, Hombres!$A$1:$DW$117, Mujeres!$A$1:$DW$117)</f>
        <v>25973.676783120827</v>
      </c>
      <c r="EP147" s="46" cm="1">
        <f t="array" ref="EP147">beneficio_muerte_individual_activo(EP$2,$F147,$D147, Hombres!$A$1:$DW$117, Mujeres!$A$1:$DW$117)</f>
        <v>27238.535988876905</v>
      </c>
      <c r="EQ147" s="46" cm="1">
        <f t="array" ref="EQ147">beneficio_muerte_individual_activo(EQ$2,$F147,$D147, Hombres!$A$1:$DW$117, Mujeres!$A$1:$DW$117)</f>
        <v>28955.747055839194</v>
      </c>
      <c r="ER147" s="46" cm="1">
        <f t="array" ref="ER147">beneficio_muerte_individual_activo(ER$2,$F147,$D147, Hombres!$A$1:$DW$117, Mujeres!$A$1:$DW$117)</f>
        <v>31337.567812148722</v>
      </c>
      <c r="ES147" s="46" cm="1">
        <f t="array" ref="ES147">beneficio_muerte_individual_activo(ES$2,$F147,$D147, Hombres!$A$1:$DW$117, Mujeres!$A$1:$DW$117)</f>
        <v>34404.805063935557</v>
      </c>
      <c r="ET147" s="46" cm="1">
        <f t="array" ref="ET147">beneficio_muerte_individual_activo(ET$2,$F147,$D147, Hombres!$A$1:$DW$117, Mujeres!$A$1:$DW$117)</f>
        <v>38082.116626270865</v>
      </c>
      <c r="EU147" s="46" cm="1">
        <f t="array" ref="EU147">beneficio_muerte_individual_activo(EU$2,$F147,$D147, Hombres!$A$1:$DW$117, Mujeres!$A$1:$DW$117)</f>
        <v>42193.629439277065</v>
      </c>
      <c r="EV147" s="46" cm="1">
        <f t="array" ref="EV147">beneficio_muerte_individual_activo(EV$2,$F147,$D147, Hombres!$A$1:$DW$117, Mujeres!$A$1:$DW$117)</f>
        <v>46280.162614436049</v>
      </c>
      <c r="EW147" s="46" cm="1">
        <f t="array" ref="EW147">beneficio_muerte_individual_activo(EW$2,$F147,$D147, Hombres!$A$1:$DW$117, Mujeres!$A$1:$DW$117)</f>
        <v>49992.721976914545</v>
      </c>
      <c r="EX147" s="46" cm="1">
        <f t="array" ref="EX147">beneficio_muerte_individual_activo(EX$2,$F147,$D147, Hombres!$A$1:$DW$117, Mujeres!$A$1:$DW$117)</f>
        <v>53273.48421169327</v>
      </c>
      <c r="EY147" s="46" cm="1">
        <f t="array" ref="EY147">beneficio_muerte_individual_activo(EY$2,$F147,$D147, Hombres!$A$1:$DW$117, Mujeres!$A$1:$DW$117)</f>
        <v>56296.365285217973</v>
      </c>
      <c r="EZ147" s="46" cm="1">
        <f t="array" ref="EZ147">beneficio_muerte_individual_activo(EZ$2,$F147,$D147, Hombres!$A$1:$DW$117, Mujeres!$A$1:$DW$117)</f>
        <v>59388.324825594049</v>
      </c>
      <c r="FA147" s="46" cm="1">
        <f t="array" ref="FA147">beneficio_muerte_individual_activo(FA$2,$F147,$D147, Hombres!$A$1:$DW$117, Mujeres!$A$1:$DW$117)</f>
        <v>66459.883023813614</v>
      </c>
      <c r="FB147" s="46" cm="1">
        <f t="array" ref="FB147">beneficio_muerte_individual_activo(FB$2,$F147,$D147, Hombres!$A$1:$DW$117, Mujeres!$A$1:$DW$117)</f>
        <v>70567.127894160309</v>
      </c>
      <c r="FC147" s="46" cm="1">
        <f t="array" ref="FC147">beneficio_muerte_individual_activo(FC$2,$F147,$D147, Hombres!$A$1:$DW$117, Mujeres!$A$1:$DW$117)</f>
        <v>74633.543500825675</v>
      </c>
      <c r="FD147" s="46" cm="1">
        <f t="array" ref="FD147">beneficio_muerte_individual_activo(FD$2,$F147,$D147, Hombres!$A$1:$DW$117, Mujeres!$A$1:$DW$117)</f>
        <v>78733.54949097705</v>
      </c>
      <c r="FE147" s="46" cm="1">
        <f t="array" ref="FE147">beneficio_muerte_individual_activo(FE$2,$F147,$D147, Hombres!$A$1:$DW$117, Mujeres!$A$1:$DW$117)</f>
        <v>82954.737719870944</v>
      </c>
      <c r="FF147" s="46" cm="1">
        <f t="array" ref="FF147">beneficio_muerte_individual_activo(FF$2,$F147,$D147, Hombres!$A$1:$DW$117, Mujeres!$A$1:$DW$117)</f>
        <v>87202.152485357845</v>
      </c>
      <c r="FG147" s="46" cm="1">
        <f t="array" ref="FG147">beneficio_muerte_individual_activo(FG$2,$F147,$D147, Hombres!$A$1:$DW$117, Mujeres!$A$1:$DW$117)</f>
        <v>91328.610373007614</v>
      </c>
      <c r="FH147" s="46" cm="1">
        <f t="array" ref="FH147">beneficio_muerte_individual_activo(FH$2,$F147,$D147, Hombres!$A$1:$DW$117, Mujeres!$A$1:$DW$117)</f>
        <v>95194.108475638801</v>
      </c>
      <c r="FI147" s="46" cm="1">
        <f t="array" ref="FI147">beneficio_muerte_individual_activo(FI$2,$F147,$D147, Hombres!$A$1:$DW$117, Mujeres!$A$1:$DW$117)</f>
        <v>98732.299734004118</v>
      </c>
      <c r="FJ147" s="46" cm="1">
        <f t="array" ref="FJ147">beneficio_muerte_individual_activo(FJ$2,$F147,$D147, Hombres!$A$1:$DW$117, Mujeres!$A$1:$DW$117)</f>
        <v>101863.40264218548</v>
      </c>
      <c r="FK147" s="46" cm="1">
        <f t="array" ref="FK147">beneficio_muerte_individual_activo(FK$2,$F147,$D147, Hombres!$A$1:$DW$117, Mujeres!$A$1:$DW$117)</f>
        <v>104408.47590310474</v>
      </c>
      <c r="FL147" s="46" cm="1">
        <f t="array" ref="FL147">beneficio_muerte_individual_activo(FL$2,$F147,$D147, Hombres!$A$1:$DW$117, Mujeres!$A$1:$DW$117)</f>
        <v>106125.27599796512</v>
      </c>
      <c r="FM147" s="46" cm="1">
        <f t="array" ref="FM147">beneficio_muerte_individual_activo(FM$2,$F147,$D147, Hombres!$A$1:$DW$117, Mujeres!$A$1:$DW$117)</f>
        <v>106823.41074228</v>
      </c>
      <c r="FN147" s="46" cm="1">
        <f t="array" ref="FN147">beneficio_muerte_individual_activo(FN$2,$F147,$D147, Hombres!$A$1:$DW$117, Mujeres!$A$1:$DW$117)</f>
        <v>106416.35982137981</v>
      </c>
      <c r="FO147" s="46" cm="1">
        <f t="array" ref="FO147">beneficio_muerte_individual_activo(FO$2,$F147,$D147, Hombres!$A$1:$DW$117, Mujeres!$A$1:$DW$117)</f>
        <v>104843.67289248135</v>
      </c>
      <c r="FP147" s="46" cm="1">
        <f t="array" ref="FP147">beneficio_muerte_individual_activo(FP$2,$F147,$D147, Hombres!$A$1:$DW$117, Mujeres!$A$1:$DW$117)</f>
        <v>102010.08112125214</v>
      </c>
      <c r="FQ147" s="106" cm="1">
        <f t="array" ref="FQ147">beneficio_muerte_individual_activo(FQ$2,$F147,$D147, Hombres!$A$1:$DW$117, Mujeres!$A$1:$DW$117)</f>
        <v>97801.257936946378</v>
      </c>
      <c r="FR147" s="46" cm="1">
        <f t="array" ref="FR147">beneficio_muerte_individual_activo(FR$2,$F147,$D147, Hombres!$A$1:$DW$117, Mujeres!$A$1:$DW$117)</f>
        <v>92206.230795081254</v>
      </c>
      <c r="FS147" s="46" cm="1">
        <f t="array" ref="FS147">beneficio_muerte_individual_activo(FS$2,$F147,$D147, Hombres!$A$1:$DW$117, Mujeres!$A$1:$DW$117)</f>
        <v>85353.43430750267</v>
      </c>
      <c r="FT147" s="46" cm="1">
        <f t="array" ref="FT147">beneficio_muerte_individual_activo(FT$2,$F147,$D147, Hombres!$A$1:$DW$117, Mujeres!$A$1:$DW$117)</f>
        <v>77436.621844889029</v>
      </c>
      <c r="FU147" s="46" cm="1">
        <f t="array" ref="FU147">beneficio_muerte_individual_activo(FU$2,$F147,$D147, Hombres!$A$1:$DW$117, Mujeres!$A$1:$DW$117)</f>
        <v>68676.799884004693</v>
      </c>
      <c r="FV147" s="46" cm="1">
        <f t="array" ref="FV147">beneficio_muerte_individual_activo(FV$2,$F147,$D147, Hombres!$A$1:$DW$117, Mujeres!$A$1:$DW$117)</f>
        <v>59338.396655541947</v>
      </c>
      <c r="FW147" s="46" cm="1">
        <f t="array" ref="FW147">beneficio_muerte_individual_activo(FW$2,$F147,$D147, Hombres!$A$1:$DW$117, Mujeres!$A$1:$DW$117)</f>
        <v>49777.801915992852</v>
      </c>
      <c r="FX147" s="46" cm="1">
        <f t="array" ref="FX147">beneficio_muerte_individual_activo(FX$2,$F147,$D147, Hombres!$A$1:$DW$117, Mujeres!$A$1:$DW$117)</f>
        <v>40409.386969964289</v>
      </c>
      <c r="FY147" s="46" cm="1">
        <f t="array" ref="FY147">beneficio_muerte_individual_activo(FY$2,$F147,$D147, Hombres!$A$1:$DW$117, Mujeres!$A$1:$DW$117)</f>
        <v>31623.223733800707</v>
      </c>
      <c r="FZ147" s="46" cm="1">
        <f t="array" ref="FZ147">beneficio_muerte_individual_activo(FZ$2,$F147,$D147, Hombres!$A$1:$DW$117, Mujeres!$A$1:$DW$117)</f>
        <v>23740.599170895497</v>
      </c>
      <c r="GA147" s="46" cm="1">
        <f t="array" ref="GA147">beneficio_muerte_individual_activo(GA$2,$F147,$D147, Hombres!$A$1:$DW$117, Mujeres!$A$1:$DW$117)</f>
        <v>16996.853622133953</v>
      </c>
      <c r="GB147" s="46" cm="1">
        <f t="array" ref="GB147">beneficio_muerte_individual_activo(GB$2,$F147,$D147, Hombres!$A$1:$DW$117, Mujeres!$A$1:$DW$117)</f>
        <v>11530.23301328353</v>
      </c>
      <c r="GC147" s="46" cm="1">
        <f t="array" ref="GC147">beneficio_muerte_individual_activo(GC$2,$F147,$D147, Hombres!$A$1:$DW$117, Mujeres!$A$1:$DW$117)</f>
        <v>7359.4328511059894</v>
      </c>
      <c r="GD147" s="46" cm="1">
        <f t="array" ref="GD147">beneficio_muerte_individual_activo(GD$2,$F147,$D147, Hombres!$A$1:$DW$117, Mujeres!$A$1:$DW$117)</f>
        <v>4382.634075131702</v>
      </c>
      <c r="GE147" s="46" cm="1">
        <f t="array" ref="GE147">beneficio_muerte_individual_activo(GE$2,$F147,$D147, Hombres!$A$1:$DW$117, Mujeres!$A$1:$DW$117)</f>
        <v>2409.8917426317362</v>
      </c>
      <c r="GF147" s="46" cm="1">
        <f t="array" ref="GF147">beneficio_muerte_individual_activo(GF$2,$F147,$D147, Hombres!$A$1:$DW$117, Mujeres!$A$1:$DW$117)</f>
        <v>1208.1467884497713</v>
      </c>
      <c r="GG147" s="46" cm="1">
        <f t="array" ref="GG147">beneficio_muerte_individual_activo(GG$2,$F147,$D147, Hombres!$A$1:$DW$117, Mujeres!$A$1:$DW$117)</f>
        <v>543.87362705582098</v>
      </c>
      <c r="GH147" s="46" cm="1">
        <f t="array" ref="GH147">beneficio_muerte_individual_activo(GH$2,$F147,$D147, Hombres!$A$1:$DW$117, Mujeres!$A$1:$DW$117)</f>
        <v>215.74037749704036</v>
      </c>
      <c r="GI147" s="46" cm="1">
        <f t="array" ref="GI147">beneficio_muerte_individual_activo(GI$2,$F147,$D147, Hombres!$A$1:$DW$117, Mujeres!$A$1:$DW$117)</f>
        <v>73.553876840473691</v>
      </c>
      <c r="GJ147" s="46" cm="1">
        <f t="array" ref="GJ147">beneficio_muerte_individual_activo(GJ$2,$F147,$D147, Hombres!$A$1:$DW$117, Mujeres!$A$1:$DW$117)</f>
        <v>0</v>
      </c>
      <c r="GK147" s="46" cm="1">
        <f t="array" ref="GK147">beneficio_muerte_individual_activo(GK$2,$F147,$D147, Hombres!$A$1:$DW$117, Mujeres!$A$1:$DW$117)</f>
        <v>0</v>
      </c>
      <c r="GL147" s="46" cm="1">
        <f t="array" ref="GL147">beneficio_muerte_individual_activo(GL$2,$F147,$D147, Hombres!$A$1:$DW$117, Mujeres!$A$1:$DW$117)</f>
        <v>0</v>
      </c>
      <c r="GM147" s="46" cm="1">
        <f t="array" ref="GM147">beneficio_muerte_individual_activo(GM$2,$F147,$D147, Hombres!$A$1:$DW$117, Mujeres!$A$1:$DW$117)</f>
        <v>0</v>
      </c>
      <c r="GN147" s="46" cm="1">
        <f t="array" ref="GN147">beneficio_muerte_individual_activo(GN$2,$F147,$D147, Hombres!$A$1:$DW$117, Mujeres!$A$1:$DW$117)</f>
        <v>0</v>
      </c>
      <c r="GO147" s="46" cm="1">
        <f t="array" ref="GO147">beneficio_muerte_individual_activo(GO$2,$F147,$D147, Hombres!$A$1:$DW$117, Mujeres!$A$1:$DW$117)</f>
        <v>0</v>
      </c>
      <c r="GP147" s="46" cm="1">
        <f t="array" ref="GP147">beneficio_muerte_individual_activo(GP$2,$F147,$D147, Hombres!$A$1:$DW$117, Mujeres!$A$1:$DW$117)</f>
        <v>0</v>
      </c>
      <c r="GQ147" s="46" cm="1">
        <f t="array" ref="GQ147">beneficio_muerte_individual_activo(GQ$2,$F147,$D147, Hombres!$A$1:$DW$117, Mujeres!$A$1:$DW$117)</f>
        <v>0</v>
      </c>
      <c r="GR147" s="46" cm="1">
        <f t="array" ref="GR147">beneficio_muerte_individual_activo(GR$2,$F147,$D147, Hombres!$A$1:$DW$117, Mujeres!$A$1:$DW$117)</f>
        <v>0</v>
      </c>
      <c r="GS147" s="46" cm="1">
        <f t="array" ref="GS147">beneficio_muerte_individual_activo(GS$2,$F147,$D147, Hombres!$A$1:$DW$117, Mujeres!$A$1:$DW$117)</f>
        <v>0</v>
      </c>
      <c r="GT147" s="46" cm="1">
        <f t="array" ref="GT147">beneficio_muerte_individual_activo(GT$2,$F147,$D147, Hombres!$A$1:$DW$117, Mujeres!$A$1:$DW$117)</f>
        <v>0</v>
      </c>
      <c r="GU147" s="46" cm="1">
        <f t="array" ref="GU147">beneficio_muerte_individual_activo(GU$2,$F147,$D147, Hombres!$A$1:$DW$117, Mujeres!$A$1:$DW$117)</f>
        <v>0</v>
      </c>
      <c r="GV147" s="46" cm="1">
        <f t="array" ref="GV147">beneficio_muerte_individual_activo(GV$2,$F147,$D147, Hombres!$A$1:$DW$117, Mujeres!$A$1:$DW$117)</f>
        <v>0</v>
      </c>
    </row>
    <row r="148" spans="1:204" x14ac:dyDescent="0.25">
      <c r="A148" s="1">
        <f t="shared" si="2"/>
        <v>146</v>
      </c>
      <c r="B148" s="75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39" cm="1">
        <f t="array" ref="G148">PorcentajePension(C148,E148, D148)</f>
        <v>1</v>
      </c>
      <c r="I148" s="72"/>
      <c r="J148" s="46" cm="1">
        <f t="array" ref="J148">AnualidadActivo(J$2, $E148, $C148, $B148, $D148, Hombres!$A$1:$DW$117, Mujeres!$A$1:$DW$117)</f>
        <v>0</v>
      </c>
      <c r="K148" s="46" cm="1">
        <f t="array" ref="K148">AnualidadActivo(K$2, $E148, $C148, $B148, $D148, Hombres!$A$1:$DW$117, Mujeres!$A$1:$DW$117)</f>
        <v>0</v>
      </c>
      <c r="L148" s="46" cm="1">
        <f t="array" ref="L148">AnualidadActivo(L$2, $E148, $C148, $B148, $D148, Hombres!$A$1:$DW$117, Mujeres!$A$1:$DW$117)</f>
        <v>0</v>
      </c>
      <c r="M148" s="46" cm="1">
        <f t="array" ref="M148">AnualidadActivo(M$2, $E148, $C148, $B148, $D148, Hombres!$A$1:$DW$117, Mujeres!$A$1:$DW$117)</f>
        <v>0</v>
      </c>
      <c r="N148" s="46" cm="1">
        <f t="array" ref="N148">AnualidadActivo(N$2, $E148, $C148, $B148, $D148, Hombres!$A$1:$DW$117, Mujeres!$A$1:$DW$117)</f>
        <v>0</v>
      </c>
      <c r="O148" s="46" cm="1">
        <f t="array" ref="O148">AnualidadActivo(O$2, $E148, $C148, $B148, $D148, Hombres!$A$1:$DW$117, Mujeres!$A$1:$DW$117)</f>
        <v>0</v>
      </c>
      <c r="P148" s="46" cm="1">
        <f t="array" ref="P148">AnualidadActivo(P$2, $E148, $C148, $B148, $D148, Hombres!$A$1:$DW$117, Mujeres!$A$1:$DW$117)</f>
        <v>0</v>
      </c>
      <c r="Q148" s="46" cm="1">
        <f t="array" ref="Q148">AnualidadActivo(Q$2, $E148, $C148, $B148, $D148, Hombres!$A$1:$DW$117, Mujeres!$A$1:$DW$117)</f>
        <v>0</v>
      </c>
      <c r="R148" s="46" cm="1">
        <f t="array" ref="R148">AnualidadActivo(R$2, $E148, $C148, $B148, $D148, Hombres!$A$1:$DW$117, Mujeres!$A$1:$DW$117)</f>
        <v>0</v>
      </c>
      <c r="S148" s="46" cm="1">
        <f t="array" ref="S148">AnualidadActivo(S$2, $E148, $C148, $B148, $D148, Hombres!$A$1:$DW$117, Mujeres!$A$1:$DW$117)</f>
        <v>0</v>
      </c>
      <c r="T148" s="46" cm="1">
        <f t="array" ref="T148">AnualidadActivo(T$2, $E148, $C148, $B148, $D148, Hombres!$A$1:$DW$117, Mujeres!$A$1:$DW$117)</f>
        <v>0</v>
      </c>
      <c r="U148" s="46" cm="1">
        <f t="array" ref="U148">AnualidadActivo(U$2, $E148, $C148, $B148, $D148, Hombres!$A$1:$DW$117, Mujeres!$A$1:$DW$117)</f>
        <v>0</v>
      </c>
      <c r="V148" s="46" cm="1">
        <f t="array" ref="V148">AnualidadActivo(V$2, $E148, $C148, $B148, $D148, Hombres!$A$1:$DW$117, Mujeres!$A$1:$DW$117)</f>
        <v>0</v>
      </c>
      <c r="W148" s="46" cm="1">
        <f t="array" ref="W148">AnualidadActivo(W$2, $E148, $C148, $B148, $D148, Hombres!$A$1:$DW$117, Mujeres!$A$1:$DW$117)</f>
        <v>0</v>
      </c>
      <c r="X148" s="46" cm="1">
        <f t="array" ref="X148">AnualidadActivo(X$2, $E148, $C148, $B148, $D148, Hombres!$A$1:$DW$117, Mujeres!$A$1:$DW$117)</f>
        <v>0</v>
      </c>
      <c r="Y148" s="46" cm="1">
        <f t="array" ref="Y148">AnualidadActivo(Y$2, $E148, $C148, $B148, $D148, Hombres!$A$1:$DW$117, Mujeres!$A$1:$DW$117)</f>
        <v>0</v>
      </c>
      <c r="Z148" s="46" cm="1">
        <f t="array" ref="Z148">AnualidadActivo(Z$2, $E148, $C148, $B148, $D148, Hombres!$A$1:$DW$117, Mujeres!$A$1:$DW$117)</f>
        <v>0</v>
      </c>
      <c r="AA148" s="46" cm="1">
        <f t="array" ref="AA148">AnualidadActivo(AA$2, $E148, $C148, $B148, $D148, Hombres!$A$1:$DW$117, Mujeres!$A$1:$DW$117)</f>
        <v>0</v>
      </c>
      <c r="AB148" s="46" cm="1">
        <f t="array" ref="AB148">AnualidadActivo(AB$2, $E148, $C148, $B148, $D148, Hombres!$A$1:$DW$117, Mujeres!$A$1:$DW$117)</f>
        <v>0</v>
      </c>
      <c r="AC148" s="46" cm="1">
        <f t="array" ref="AC148">AnualidadActivo(AC$2, $E148, $C148, $B148, $D148, Hombres!$A$1:$DW$117, Mujeres!$A$1:$DW$117)</f>
        <v>0</v>
      </c>
      <c r="AD148" s="46" cm="1">
        <f t="array" ref="AD148">AnualidadActivo(AD$2, $E148, $C148, $B148, $D148, Hombres!$A$1:$DW$117, Mujeres!$A$1:$DW$117)</f>
        <v>0</v>
      </c>
      <c r="AE148" s="46" cm="1">
        <f t="array" ref="AE148">AnualidadActivo(AE$2, $E148, $C148, $B148, $D148, Hombres!$A$1:$DW$117, Mujeres!$A$1:$DW$117)</f>
        <v>0</v>
      </c>
      <c r="AF148" s="46" cm="1">
        <f t="array" ref="AF148">AnualidadActivo(AF$2, $E148, $C148, $B148, $D148, Hombres!$A$1:$DW$117, Mujeres!$A$1:$DW$117)</f>
        <v>0</v>
      </c>
      <c r="AG148" s="46" cm="1">
        <f t="array" ref="AG148">AnualidadActivo(AG$2, $E148, $C148, $B148, $D148, Hombres!$A$1:$DW$117, Mujeres!$A$1:$DW$117)</f>
        <v>0</v>
      </c>
      <c r="AH148" s="46" cm="1">
        <f t="array" ref="AH148">AnualidadActivo(AH$2, $E148, $C148, $B148, $D148, Hombres!$A$1:$DW$117, Mujeres!$A$1:$DW$117)</f>
        <v>0</v>
      </c>
      <c r="AI148" s="46" cm="1">
        <f t="array" ref="AI148">AnualidadActivo(AI$2, $E148, $C148, $B148, $D148, Hombres!$A$1:$DW$117, Mujeres!$A$1:$DW$117)</f>
        <v>0</v>
      </c>
      <c r="AJ148" s="46" cm="1">
        <f t="array" ref="AJ148">AnualidadActivo(AJ$2, $E148, $C148, $B148, $D148, Hombres!$A$1:$DW$117, Mujeres!$A$1:$DW$117)</f>
        <v>0</v>
      </c>
      <c r="AK148" s="46" cm="1">
        <f t="array" ref="AK148">AnualidadActivo(AK$2, $E148, $C148, $B148, $D148, Hombres!$A$1:$DW$117, Mujeres!$A$1:$DW$117)</f>
        <v>0</v>
      </c>
      <c r="AL148" s="46" cm="1">
        <f t="array" ref="AL148">AnualidadActivo(AL$2, $E148, $C148, $B148, $D148, Hombres!$A$1:$DW$117, Mujeres!$A$1:$DW$117)</f>
        <v>0</v>
      </c>
      <c r="AM148" s="46" cm="1">
        <f t="array" ref="AM148">AnualidadActivo(AM$2, $E148, $C148, $B148, $D148, Hombres!$A$1:$DW$117, Mujeres!$A$1:$DW$117)</f>
        <v>0</v>
      </c>
      <c r="AN148" s="46" cm="1">
        <f t="array" ref="AN148">AnualidadActivo(AN$2, $E148, $C148, $B148, $D148, Hombres!$A$1:$DW$117, Mujeres!$A$1:$DW$117)</f>
        <v>0</v>
      </c>
      <c r="AO148" s="46" cm="1">
        <f t="array" ref="AO148">AnualidadActivo(AO$2, $E148, $C148, $B148, $D148, Hombres!$A$1:$DW$117, Mujeres!$A$1:$DW$117)</f>
        <v>0</v>
      </c>
      <c r="AP148" s="46" cm="1">
        <f t="array" ref="AP148">AnualidadActivo(AP$2, $E148, $C148, $B148, $D148, Hombres!$A$1:$DW$117, Mujeres!$A$1:$DW$117)</f>
        <v>0</v>
      </c>
      <c r="AQ148" s="46" cm="1">
        <f t="array" ref="AQ148">AnualidadActivo(AQ$2, $E148, $C148, $B148, $D148, Hombres!$A$1:$DW$117, Mujeres!$A$1:$DW$117)</f>
        <v>0</v>
      </c>
      <c r="AR148" s="46" cm="1">
        <f t="array" ref="AR148">AnualidadActivo(AR$2, $E148, $C148, $B148, $D148, Hombres!$A$1:$DW$117, Mujeres!$A$1:$DW$117)</f>
        <v>0</v>
      </c>
      <c r="AS148" s="46" cm="1">
        <f t="array" ref="AS148">AnualidadActivo(AS$2, $E148, $C148, $B148, $D148, Hombres!$A$1:$DW$117, Mujeres!$A$1:$DW$117)</f>
        <v>0</v>
      </c>
      <c r="AT148" s="46" cm="1">
        <f t="array" ref="AT148">AnualidadActivo(AT$2, $E148, $C148, $B148, $D148, Hombres!$A$1:$DW$117, Mujeres!$A$1:$DW$117)</f>
        <v>0</v>
      </c>
      <c r="AU148" s="46" cm="1">
        <f t="array" ref="AU148">AnualidadActivo(AU$2, $E148, $C148, $B148, $D148, Hombres!$A$1:$DW$117, Mujeres!$A$1:$DW$117)</f>
        <v>0</v>
      </c>
      <c r="AV148" s="46" cm="1">
        <f t="array" ref="AV148">AnualidadActivo(AV$2, $E148, $C148, $B148, $D148, Hombres!$A$1:$DW$117, Mujeres!$A$1:$DW$117)</f>
        <v>0</v>
      </c>
      <c r="AW148" s="46" cm="1">
        <f t="array" ref="AW148">AnualidadActivo(AW$2, $E148, $C148, $B148, $D148, Hombres!$A$1:$DW$117, Mujeres!$A$1:$DW$117)</f>
        <v>0</v>
      </c>
      <c r="AX148" s="46" cm="1">
        <f t="array" ref="AX148">AnualidadActivo(AX$2, $E148, $C148, $B148, $D148, Hombres!$A$1:$DW$117, Mujeres!$A$1:$DW$117)</f>
        <v>0</v>
      </c>
      <c r="AY148" s="46" cm="1">
        <f t="array" ref="AY148">AnualidadActivo(AY$2, $E148, $C148, $B148, $D148, Hombres!$A$1:$DW$117, Mujeres!$A$1:$DW$117)</f>
        <v>72504156.780867949</v>
      </c>
      <c r="AZ148" s="46" cm="1">
        <f t="array" ref="AZ148">AnualidadActivo(AZ$2, $E148, $C148, $B148, $D148, Hombres!$A$1:$DW$117, Mujeres!$A$1:$DW$117)</f>
        <v>74679281.484293967</v>
      </c>
      <c r="BA148" s="46" cm="1">
        <f t="array" ref="BA148">AnualidadActivo(BA$2, $E148, $C148, $B148, $D148, Hombres!$A$1:$DW$117, Mujeres!$A$1:$DW$117)</f>
        <v>76919659.928822801</v>
      </c>
      <c r="BB148" s="46" cm="1">
        <f t="array" ref="BB148">AnualidadActivo(BB$2, $E148, $C148, $B148, $D148, Hombres!$A$1:$DW$117, Mujeres!$A$1:$DW$117)</f>
        <v>79227249.726687491</v>
      </c>
      <c r="BC148" s="46" cm="1">
        <f t="array" ref="BC148">AnualidadActivo(BC$2, $E148, $C148, $B148, $D148, Hombres!$A$1:$DW$117, Mujeres!$A$1:$DW$117)</f>
        <v>81604067.218488112</v>
      </c>
      <c r="BD148" s="46" cm="1">
        <f t="array" ref="BD148">AnualidadActivo(BD$2, $E148, $C148, $B148, $D148, Hombres!$A$1:$DW$117, Mujeres!$A$1:$DW$117)</f>
        <v>83820793.558078691</v>
      </c>
      <c r="BE148" s="46" cm="1">
        <f t="array" ref="BE148">AnualidadActivo(BE$2, $E148, $C148, $B148, $D148, Hombres!$A$1:$DW$117, Mujeres!$A$1:$DW$117)</f>
        <v>86073769.24895522</v>
      </c>
      <c r="BF148" s="46" cm="1">
        <f t="array" ref="BF148">AnualidadActivo(BF$2, $E148, $C148, $B148, $D148, Hombres!$A$1:$DW$117, Mujeres!$A$1:$DW$117)</f>
        <v>88363949.520640641</v>
      </c>
      <c r="BG148" s="46" cm="1">
        <f t="array" ref="BG148">AnualidadActivo(BG$2, $E148, $C148, $B148, $D148, Hombres!$A$1:$DW$117, Mujeres!$A$1:$DW$117)</f>
        <v>90692657.170544118</v>
      </c>
      <c r="BH148" s="46" cm="1">
        <f t="array" ref="BH148">AnualidadActivo(BH$2, $E148, $C148, $B148, $D148, Hombres!$A$1:$DW$117, Mujeres!$A$1:$DW$117)</f>
        <v>93059399.959863782</v>
      </c>
      <c r="BI148" s="46" cm="1">
        <f t="array" ref="BI148">AnualidadActivo(BI$2, $E148, $C148, $B148, $D148, Hombres!$A$1:$DW$117, Mujeres!$A$1:$DW$117)</f>
        <v>95460300.838632286</v>
      </c>
      <c r="BJ148" s="46" cm="1">
        <f t="array" ref="BJ148">AnualidadActivo(BJ$2, $E148, $C148, $B148, $D148, Hombres!$A$1:$DW$117, Mujeres!$A$1:$DW$117)</f>
        <v>97888652.046026498</v>
      </c>
      <c r="BK148" s="46" cm="1">
        <f t="array" ref="BK148">AnualidadActivo(BK$2, $E148, $C148, $B148, $D148, Hombres!$A$1:$DW$117, Mujeres!$A$1:$DW$117)</f>
        <v>100333203.42651387</v>
      </c>
      <c r="BL148" s="46" cm="1">
        <f t="array" ref="BL148">AnualidadActivo(BL$2, $E148, $C148, $B148, $D148, Hombres!$A$1:$DW$117, Mujeres!$A$1:$DW$117)</f>
        <v>102774429.56205982</v>
      </c>
      <c r="BM148" s="46" cm="1">
        <f t="array" ref="BM148">AnualidadActivo(BM$2, $E148, $C148, $B148, $D148, Hombres!$A$1:$DW$117, Mujeres!$A$1:$DW$117)</f>
        <v>105191288.46380565</v>
      </c>
      <c r="BN148" s="46" cm="1">
        <f t="array" ref="BN148">AnualidadActivo(BN$2, $E148, $C148, $B148, $D148, Hombres!$A$1:$DW$117, Mujeres!$A$1:$DW$117)</f>
        <v>107573754.38518067</v>
      </c>
      <c r="BO148" s="46" cm="1">
        <f t="array" ref="BO148">AnualidadActivo(BO$2, $E148, $C148, $B148, $D148, Hombres!$A$1:$DW$117, Mujeres!$A$1:$DW$117)</f>
        <v>109922470.4696472</v>
      </c>
      <c r="BP148" s="46" cm="1">
        <f t="array" ref="BP148">AnualidadActivo(BP$2, $E148, $C148, $B148, $D148, Hombres!$A$1:$DW$117, Mujeres!$A$1:$DW$117)</f>
        <v>112235502.95233525</v>
      </c>
      <c r="BQ148" s="46" cm="1">
        <f t="array" ref="BQ148">AnualidadActivo(BQ$2, $E148, $C148, $B148, $D148, Hombres!$A$1:$DW$117, Mujeres!$A$1:$DW$117)</f>
        <v>114493661.96722974</v>
      </c>
      <c r="BR148" s="46" cm="1">
        <f t="array" ref="BR148">AnualidadActivo(BR$2, $E148, $C148, $B148, $D148, Hombres!$A$1:$DW$117, Mujeres!$A$1:$DW$117)</f>
        <v>116661177.08946022</v>
      </c>
      <c r="BS148" s="46" cm="1">
        <f t="array" ref="BS148">AnualidadActivo(BS$2, $E148, $C148, $B148, $D148, Hombres!$A$1:$DW$117, Mujeres!$A$1:$DW$117)</f>
        <v>118691827.73570551</v>
      </c>
      <c r="BT148" s="46" cm="1">
        <f t="array" ref="BT148">AnualidadActivo(BT$2, $E148, $C148, $B148, $D148, Hombres!$A$1:$DW$117, Mujeres!$A$1:$DW$117)</f>
        <v>120535166.06260629</v>
      </c>
      <c r="BU148" s="46" cm="1">
        <f t="array" ref="BU148">AnualidadActivo(BU$2, $E148, $C148, $B148, $D148, Hombres!$A$1:$DW$117, Mujeres!$A$1:$DW$117)</f>
        <v>122013697.05663949</v>
      </c>
      <c r="BV148" s="46" cm="1">
        <f t="array" ref="BV148">AnualidadActivo(BV$2, $E148, $C148, $B148, $D148, Hombres!$A$1:$DW$117, Mujeres!$A$1:$DW$117)</f>
        <v>123220408.98213245</v>
      </c>
      <c r="BW148" s="46" cm="1">
        <f t="array" ref="BW148">AnualidadActivo(BW$2, $E148, $C148, $B148, $D148, Hombres!$A$1:$DW$117, Mujeres!$A$1:$DW$117)</f>
        <v>124108956.77300061</v>
      </c>
      <c r="BX148" s="46" cm="1">
        <f t="array" ref="BX148">AnualidadActivo(BX$2, $E148, $C148, $B148, $D148, Hombres!$A$1:$DW$117, Mujeres!$A$1:$DW$117)</f>
        <v>124631472.73215994</v>
      </c>
      <c r="BY148" s="46" cm="1">
        <f t="array" ref="BY148">AnualidadActivo(BY$2, $E148, $C148, $B148, $D148, Hombres!$A$1:$DW$117, Mujeres!$A$1:$DW$117)</f>
        <v>124736122.04086898</v>
      </c>
      <c r="BZ148" s="46" cm="1">
        <f t="array" ref="BZ148">AnualidadActivo(BZ$2, $E148, $C148, $B148, $D148, Hombres!$A$1:$DW$117, Mujeres!$A$1:$DW$117)</f>
        <v>124361584.12191194</v>
      </c>
      <c r="CA148" s="46" cm="1">
        <f t="array" ref="CA148">AnualidadActivo(CA$2, $E148, $C148, $B148, $D148, Hombres!$A$1:$DW$117, Mujeres!$A$1:$DW$117)</f>
        <v>123440293.85760655</v>
      </c>
      <c r="CB148" s="46" cm="1">
        <f t="array" ref="CB148">AnualidadActivo(CB$2, $E148, $C148, $B148, $D148, Hombres!$A$1:$DW$117, Mujeres!$A$1:$DW$117)</f>
        <v>121909398.81313184</v>
      </c>
      <c r="CC148" s="46" cm="1">
        <f t="array" ref="CC148">AnualidadActivo(CC$2, $E148, $C148, $B148, $D148, Hombres!$A$1:$DW$117, Mujeres!$A$1:$DW$117)</f>
        <v>119714068.01315762</v>
      </c>
      <c r="CD148" s="46" cm="1">
        <f t="array" ref="CD148">AnualidadActivo(CD$2, $E148, $C148, $B148, $D148, Hombres!$A$1:$DW$117, Mujeres!$A$1:$DW$117)</f>
        <v>116804195.75992982</v>
      </c>
      <c r="CE148" s="46" cm="1">
        <f t="array" ref="CE148">AnualidadActivo(CE$2, $E148, $C148, $B148, $D148, Hombres!$A$1:$DW$117, Mujeres!$A$1:$DW$117)</f>
        <v>113129463.92674205</v>
      </c>
      <c r="CF148" s="46" cm="1">
        <f t="array" ref="CF148">AnualidadActivo(CF$2, $E148, $C148, $B148, $D148, Hombres!$A$1:$DW$117, Mujeres!$A$1:$DW$117)</f>
        <v>108648222.25148383</v>
      </c>
      <c r="CG148" s="46" cm="1">
        <f t="array" ref="CG148">AnualidadActivo(CG$2, $E148, $C148, $B148, $D148, Hombres!$A$1:$DW$117, Mujeres!$A$1:$DW$117)</f>
        <v>103341875.45389159</v>
      </c>
      <c r="CH148" s="46" cm="1">
        <f t="array" ref="CH148">AnualidadActivo(CH$2, $E148, $C148, $B148, $D148, Hombres!$A$1:$DW$117, Mujeres!$A$1:$DW$117)</f>
        <v>97219112.600023329</v>
      </c>
      <c r="CI148" s="46" cm="1">
        <f t="array" ref="CI148">AnualidadActivo(CI$2, $E148, $C148, $B148, $D148, Hombres!$A$1:$DW$117, Mujeres!$A$1:$DW$117)</f>
        <v>90314578.168671384</v>
      </c>
      <c r="CJ148" s="46" cm="1">
        <f t="array" ref="CJ148">AnualidadActivo(CJ$2, $E148, $C148, $B148, $D148, Hombres!$A$1:$DW$117, Mujeres!$A$1:$DW$117)</f>
        <v>82693456.728491306</v>
      </c>
      <c r="CK148" s="46" cm="1">
        <f t="array" ref="CK148">AnualidadActivo(CK$2, $E148, $C148, $B148, $D148, Hombres!$A$1:$DW$117, Mujeres!$A$1:$DW$117)</f>
        <v>74461961.835429773</v>
      </c>
      <c r="CL148" s="46" cm="1">
        <f t="array" ref="CL148">AnualidadActivo(CL$2, $E148, $C148, $B148, $D148, Hombres!$A$1:$DW$117, Mujeres!$A$1:$DW$117)</f>
        <v>65777020.177890666</v>
      </c>
      <c r="CM148" s="46" cm="1">
        <f t="array" ref="CM148">AnualidadActivo(CM$2, $E148, $C148, $B148, $D148, Hombres!$A$1:$DW$117, Mujeres!$A$1:$DW$117)</f>
        <v>56842026.17467998</v>
      </c>
      <c r="CN148" s="46" cm="1">
        <f t="array" ref="CN148">AnualidadActivo(CN$2, $E148, $C148, $B148, $D148, Hombres!$A$1:$DW$117, Mujeres!$A$1:$DW$117)</f>
        <v>47893741.597715855</v>
      </c>
      <c r="CO148" s="46" cm="1">
        <f t="array" ref="CO148">AnualidadActivo(CO$2, $E148, $C148, $B148, $D148, Hombres!$A$1:$DW$117, Mujeres!$A$1:$DW$117)</f>
        <v>39190944.619886823</v>
      </c>
      <c r="CP148" s="46" cm="1">
        <f t="array" ref="CP148">AnualidadActivo(CP$2, $E148, $C148, $B148, $D148, Hombres!$A$1:$DW$117, Mujeres!$A$1:$DW$117)</f>
        <v>31001281.898731604</v>
      </c>
      <c r="CQ148" s="46" cm="1">
        <f t="array" ref="CQ148">AnualidadActivo(CQ$2, $E148, $C148, $B148, $D148, Hombres!$A$1:$DW$117, Mujeres!$A$1:$DW$117)</f>
        <v>23580299.79114477</v>
      </c>
      <c r="CR148" s="46" cm="1">
        <f t="array" ref="CR148">AnualidadActivo(CR$2, $E148, $C148, $B148, $D148, Hombres!$A$1:$DW$117, Mujeres!$A$1:$DW$117)</f>
        <v>17139758.368821081</v>
      </c>
      <c r="CS148" s="46" cm="1">
        <f t="array" ref="CS148">AnualidadActivo(CS$2, $E148, $C148, $B148, $D148, Hombres!$A$1:$DW$117, Mujeres!$A$1:$DW$117)</f>
        <v>11817558.410441721</v>
      </c>
      <c r="CT148" s="46" cm="1">
        <f t="array" ref="CT148">AnualidadActivo(CT$2, $E148, $C148, $B148, $D148, Hombres!$A$1:$DW$117, Mujeres!$A$1:$DW$117)</f>
        <v>7660085.5118672764</v>
      </c>
      <c r="CU148" s="46" cm="1">
        <f t="array" ref="CU148">AnualidadActivo(CU$2, $E148, $C148, $B148, $D148, Hombres!$A$1:$DW$117, Mujeres!$A$1:$DW$117)</f>
        <v>4617842.6111433282</v>
      </c>
      <c r="CV148" s="46" cm="1">
        <f t="array" ref="CV148">AnualidadActivo(CV$2, $E148, $C148, $B148, $D148, Hombres!$A$1:$DW$117, Mujeres!$A$1:$DW$117)</f>
        <v>2555494.3458760278</v>
      </c>
      <c r="CW148" s="46" cm="1">
        <f t="array" ref="CW148">AnualidadActivo(CW$2, $E148, $C148, $B148, $D148, Hombres!$A$1:$DW$117, Mujeres!$A$1:$DW$117)</f>
        <v>1277322.0971195097</v>
      </c>
      <c r="CX148" s="46" cm="1">
        <f t="array" ref="CX148">AnualidadActivo(CX$2, $E148, $C148, $B148, $D148, Hombres!$A$1:$DW$117, Mujeres!$A$1:$DW$117)</f>
        <v>564782.37854393502</v>
      </c>
      <c r="CY148" s="46" cm="1">
        <f t="array" ref="CY148">AnualidadActivo(CY$2, $E148, $C148, $B148, $D148, Hombres!$A$1:$DW$117, Mujeres!$A$1:$DW$117)</f>
        <v>0</v>
      </c>
      <c r="CZ148" s="46" cm="1">
        <f t="array" ref="CZ148">AnualidadActivo(CZ$2, $E148, $C148, $B148, $D148, Hombres!$A$1:$DW$117, Mujeres!$A$1:$DW$117)</f>
        <v>0</v>
      </c>
      <c r="DA148" s="46" cm="1">
        <f t="array" ref="DA148">AnualidadActivo(DA$2, $E148, $C148, $B148, $D148, Hombres!$A$1:$DW$117, Mujeres!$A$1:$DW$117)</f>
        <v>0</v>
      </c>
      <c r="DD148" s="21"/>
      <c r="DE148" s="46" cm="1">
        <f t="array" ref="DE148">beneficio_muerte_individual_activo(DE$2,$F148,$D148, Hombres!$A$1:$DW$117, Mujeres!$A$1:$DW$117)</f>
        <v>0</v>
      </c>
      <c r="DF148" s="46" cm="1">
        <f t="array" ref="DF148">beneficio_muerte_individual_activo(DF$2,$F148,$D148, Hombres!$A$1:$DW$117, Mujeres!$A$1:$DW$117)</f>
        <v>1476</v>
      </c>
      <c r="DG148" s="46" cm="1">
        <f t="array" ref="DG148">beneficio_muerte_individual_activo(DG$2,$F148,$D148, Hombres!$A$1:$DW$117, Mujeres!$A$1:$DW$117)</f>
        <v>1514.0529195999998</v>
      </c>
      <c r="DH148" s="46" cm="1">
        <f t="array" ref="DH148">beneficio_muerte_individual_activo(DH$2,$F148,$D148, Hombres!$A$1:$DW$117, Mujeres!$A$1:$DW$117)</f>
        <v>1540.5781666848873</v>
      </c>
      <c r="DI148" s="46" cm="1">
        <f t="array" ref="DI148">beneficio_muerte_individual_activo(DI$2,$F148,$D148, Hombres!$A$1:$DW$117, Mujeres!$A$1:$DW$117)</f>
        <v>1558.5864431010789</v>
      </c>
      <c r="DJ148" s="46" cm="1">
        <f t="array" ref="DJ148">beneficio_muerte_individual_activo(DJ$2,$F148,$D148, Hombres!$A$1:$DW$117, Mujeres!$A$1:$DW$117)</f>
        <v>1577.0770251042197</v>
      </c>
      <c r="DK148" s="46" cm="1">
        <f t="array" ref="DK148">beneficio_muerte_individual_activo(DK$2,$F148,$D148, Hombres!$A$1:$DW$117, Mujeres!$A$1:$DW$117)</f>
        <v>1614.5207203410778</v>
      </c>
      <c r="DL148" s="46" cm="1">
        <f t="array" ref="DL148">beneficio_muerte_individual_activo(DL$2,$F148,$D148, Hombres!$A$1:$DW$117, Mujeres!$A$1:$DW$117)</f>
        <v>1676.3825741491839</v>
      </c>
      <c r="DM148" s="46" cm="1">
        <f t="array" ref="DM148">beneficio_muerte_individual_activo(DM$2,$F148,$D148, Hombres!$A$1:$DW$117, Mujeres!$A$1:$DW$117)</f>
        <v>1756.641970637374</v>
      </c>
      <c r="DN148" s="46" cm="1">
        <f t="array" ref="DN148">beneficio_muerte_individual_activo(DN$2,$F148,$D148, Hombres!$A$1:$DW$117, Mujeres!$A$1:$DW$117)</f>
        <v>1836.3187641784168</v>
      </c>
      <c r="DO148" s="46" cm="1">
        <f t="array" ref="DO148">beneficio_muerte_individual_activo(DO$2,$F148,$D148, Hombres!$A$1:$DW$117, Mujeres!$A$1:$DW$117)</f>
        <v>1908.9287442782645</v>
      </c>
      <c r="DP148" s="46" cm="1">
        <f t="array" ref="DP148">beneficio_muerte_individual_activo(DP$2,$F148,$D148, Hombres!$A$1:$DW$117, Mujeres!$A$1:$DW$117)</f>
        <v>1982.4525750608923</v>
      </c>
      <c r="DQ148" s="46" cm="1">
        <f t="array" ref="DQ148">beneficio_muerte_individual_activo(DQ$2,$F148,$D148, Hombres!$A$1:$DW$117, Mujeres!$A$1:$DW$117)</f>
        <v>2086.7748389345766</v>
      </c>
      <c r="DR148" s="46" cm="1">
        <f t="array" ref="DR148">beneficio_muerte_individual_activo(DR$2,$F148,$D148, Hombres!$A$1:$DW$117, Mujeres!$A$1:$DW$117)</f>
        <v>2198.9346962099021</v>
      </c>
      <c r="DS148" s="46" cm="1">
        <f t="array" ref="DS148">beneficio_muerte_individual_activo(DS$2,$F148,$D148, Hombres!$A$1:$DW$117, Mujeres!$A$1:$DW$117)</f>
        <v>2312.9386471860312</v>
      </c>
      <c r="DT148" s="46" cm="1">
        <f t="array" ref="DT148">beneficio_muerte_individual_activo(DT$2,$F148,$D148, Hombres!$A$1:$DW$117, Mujeres!$A$1:$DW$117)</f>
        <v>2428.7753801766753</v>
      </c>
      <c r="DU148" s="46" cm="1">
        <f t="array" ref="DU148">beneficio_muerte_individual_activo(DU$2,$F148,$D148, Hombres!$A$1:$DW$117, Mujeres!$A$1:$DW$117)</f>
        <v>2559.3617245042333</v>
      </c>
      <c r="DV148" s="46" cm="1">
        <f t="array" ref="DV148">beneficio_muerte_individual_activo(DV$2,$F148,$D148, Hombres!$A$1:$DW$117, Mujeres!$A$1:$DW$117)</f>
        <v>2708.1375656038886</v>
      </c>
      <c r="DW148" s="46" cm="1">
        <f t="array" ref="DW148">beneficio_muerte_individual_activo(DW$2,$F148,$D148, Hombres!$A$1:$DW$117, Mujeres!$A$1:$DW$117)</f>
        <v>2874.555409003247</v>
      </c>
      <c r="DX148" s="46" cm="1">
        <f t="array" ref="DX148">beneficio_muerte_individual_activo(DX$2,$F148,$D148, Hombres!$A$1:$DW$117, Mujeres!$A$1:$DW$117)</f>
        <v>3073.949657552384</v>
      </c>
      <c r="DY148" s="46" cm="1">
        <f t="array" ref="DY148">beneficio_muerte_individual_activo(DY$2,$F148,$D148, Hombres!$A$1:$DW$117, Mujeres!$A$1:$DW$117)</f>
        <v>3335.9882276362805</v>
      </c>
      <c r="DZ148" s="46" cm="1">
        <f t="array" ref="DZ148">beneficio_muerte_individual_activo(DZ$2,$F148,$D148, Hombres!$A$1:$DW$117, Mujeres!$A$1:$DW$117)</f>
        <v>3635.1902350241817</v>
      </c>
      <c r="EA148" s="46" cm="1">
        <f t="array" ref="EA148">beneficio_muerte_individual_activo(EA$2,$F148,$D148, Hombres!$A$1:$DW$117, Mujeres!$A$1:$DW$117)</f>
        <v>3960.0070422744252</v>
      </c>
      <c r="EB148" s="46" cm="1">
        <f t="array" ref="EB148">beneficio_muerte_individual_activo(EB$2,$F148,$D148, Hombres!$A$1:$DW$117, Mujeres!$A$1:$DW$117)</f>
        <v>4263.7656071392466</v>
      </c>
      <c r="EC148" s="46" cm="1">
        <f t="array" ref="EC148">beneficio_muerte_individual_activo(EC$2,$F148,$D148, Hombres!$A$1:$DW$117, Mujeres!$A$1:$DW$117)</f>
        <v>4557.8496547019686</v>
      </c>
      <c r="ED148" s="46" cm="1">
        <f t="array" ref="ED148">beneficio_muerte_individual_activo(ED$2,$F148,$D148, Hombres!$A$1:$DW$117, Mujeres!$A$1:$DW$117)</f>
        <v>4864.4738606009068</v>
      </c>
      <c r="EE148" s="46" cm="1">
        <f t="array" ref="EE148">beneficio_muerte_individual_activo(EE$2,$F148,$D148, Hombres!$A$1:$DW$117, Mujeres!$A$1:$DW$117)</f>
        <v>5189.4566827368926</v>
      </c>
      <c r="EF148" s="46" cm="1">
        <f t="array" ref="EF148">beneficio_muerte_individual_activo(EF$2,$F148,$D148, Hombres!$A$1:$DW$117, Mujeres!$A$1:$DW$117)</f>
        <v>5533.1523135734233</v>
      </c>
      <c r="EG148" s="46" cm="1">
        <f t="array" ref="EG148">beneficio_muerte_individual_activo(EG$2,$F148,$D148, Hombres!$A$1:$DW$117, Mujeres!$A$1:$DW$117)</f>
        <v>5886.0477050071822</v>
      </c>
      <c r="EH148" s="46" cm="1">
        <f t="array" ref="EH148">beneficio_muerte_individual_activo(EH$2,$F148,$D148, Hombres!$A$1:$DW$117, Mujeres!$A$1:$DW$117)</f>
        <v>6267.209496661455</v>
      </c>
      <c r="EI148" s="46" cm="1">
        <f t="array" ref="EI148">beneficio_muerte_individual_activo(EI$2,$F148,$D148, Hombres!$A$1:$DW$117, Mujeres!$A$1:$DW$117)</f>
        <v>6744.7119280702191</v>
      </c>
      <c r="EJ148" s="46" cm="1">
        <f t="array" ref="EJ148">beneficio_muerte_individual_activo(EJ$2,$F148,$D148, Hombres!$A$1:$DW$117, Mujeres!$A$1:$DW$117)</f>
        <v>7297.3144735218284</v>
      </c>
      <c r="EK148" s="46" cm="1">
        <f t="array" ref="EK148">beneficio_muerte_individual_activo(EK$2,$F148,$D148, Hombres!$A$1:$DW$117, Mujeres!$A$1:$DW$117)</f>
        <v>7884.72575867874</v>
      </c>
      <c r="EL148" s="46" cm="1">
        <f t="array" ref="EL148">beneficio_muerte_individual_activo(EL$2,$F148,$D148, Hombres!$A$1:$DW$117, Mujeres!$A$1:$DW$117)</f>
        <v>8417.4839660077905</v>
      </c>
      <c r="EM148" s="46" cm="1">
        <f t="array" ref="EM148">beneficio_muerte_individual_activo(EM$2,$F148,$D148, Hombres!$A$1:$DW$117, Mujeres!$A$1:$DW$117)</f>
        <v>8921.1369805669656</v>
      </c>
      <c r="EN148" s="46" cm="1">
        <f t="array" ref="EN148">beneficio_muerte_individual_activo(EN$2,$F148,$D148, Hombres!$A$1:$DW$117, Mujeres!$A$1:$DW$117)</f>
        <v>9488.3242627648524</v>
      </c>
      <c r="EO148" s="46" cm="1">
        <f t="array" ref="EO148">beneficio_muerte_individual_activo(EO$2,$F148,$D148, Hombres!$A$1:$DW$117, Mujeres!$A$1:$DW$117)</f>
        <v>10222.481289196508</v>
      </c>
      <c r="EP148" s="46" cm="1">
        <f t="array" ref="EP148">beneficio_muerte_individual_activo(EP$2,$F148,$D148, Hombres!$A$1:$DW$117, Mujeres!$A$1:$DW$117)</f>
        <v>11161.290293482427</v>
      </c>
      <c r="EQ148" s="46" cm="1">
        <f t="array" ref="EQ148">beneficio_muerte_individual_activo(EQ$2,$F148,$D148, Hombres!$A$1:$DW$117, Mujeres!$A$1:$DW$117)</f>
        <v>12286.005537417725</v>
      </c>
      <c r="ER148" s="46" cm="1">
        <f t="array" ref="ER148">beneficio_muerte_individual_activo(ER$2,$F148,$D148, Hombres!$A$1:$DW$117, Mujeres!$A$1:$DW$117)</f>
        <v>8136.1715619650076</v>
      </c>
      <c r="ES148" s="46" cm="1">
        <f t="array" ref="ES148">beneficio_muerte_individual_activo(ES$2,$F148,$D148, Hombres!$A$1:$DW$117, Mujeres!$A$1:$DW$117)</f>
        <v>8932.2718947368448</v>
      </c>
      <c r="ET148" s="46" cm="1">
        <f t="array" ref="ET148">beneficio_muerte_individual_activo(ET$2,$F148,$D148, Hombres!$A$1:$DW$117, Mujeres!$A$1:$DW$117)</f>
        <v>9666.0349688619117</v>
      </c>
      <c r="EU148" s="46" cm="1">
        <f t="array" ref="EU148">beneficio_muerte_individual_activo(EU$2,$F148,$D148, Hombres!$A$1:$DW$117, Mujeres!$A$1:$DW$117)</f>
        <v>10339.289247634082</v>
      </c>
      <c r="EV148" s="46" cm="1">
        <f t="array" ref="EV148">beneficio_muerte_individual_activo(EV$2,$F148,$D148, Hombres!$A$1:$DW$117, Mujeres!$A$1:$DW$117)</f>
        <v>11032.963693407819</v>
      </c>
      <c r="EW148" s="46" cm="1">
        <f t="array" ref="EW148">beneficio_muerte_individual_activo(EW$2,$F148,$D148, Hombres!$A$1:$DW$117, Mujeres!$A$1:$DW$117)</f>
        <v>11842.797271787163</v>
      </c>
      <c r="EX148" s="46" cm="1">
        <f t="array" ref="EX148">beneficio_muerte_individual_activo(EX$2,$F148,$D148, Hombres!$A$1:$DW$117, Mujeres!$A$1:$DW$117)</f>
        <v>12812.192299387711</v>
      </c>
      <c r="EY148" s="46" cm="1">
        <f t="array" ref="EY148">beneficio_muerte_individual_activo(EY$2,$F148,$D148, Hombres!$A$1:$DW$117, Mujeres!$A$1:$DW$117)</f>
        <v>14037.408701768974</v>
      </c>
      <c r="EZ148" s="46" cm="1">
        <f t="array" ref="EZ148">beneficio_muerte_individual_activo(EZ$2,$F148,$D148, Hombres!$A$1:$DW$117, Mujeres!$A$1:$DW$117)</f>
        <v>15723.240011360849</v>
      </c>
      <c r="FA148" s="46" cm="1">
        <f t="array" ref="FA148">beneficio_muerte_individual_activo(FA$2,$F148,$D148, Hombres!$A$1:$DW$117, Mujeres!$A$1:$DW$117)</f>
        <v>17880.208118239967</v>
      </c>
      <c r="FB148" s="46" cm="1">
        <f t="array" ref="FB148">beneficio_muerte_individual_activo(FB$2,$F148,$D148, Hombres!$A$1:$DW$117, Mujeres!$A$1:$DW$117)</f>
        <v>20159.223668771254</v>
      </c>
      <c r="FC148" s="46" cm="1">
        <f t="array" ref="FC148">beneficio_muerte_individual_activo(FC$2,$F148,$D148, Hombres!$A$1:$DW$117, Mujeres!$A$1:$DW$117)</f>
        <v>22233.093762982371</v>
      </c>
      <c r="FD148" s="46" cm="1">
        <f t="array" ref="FD148">beneficio_muerte_individual_activo(FD$2,$F148,$D148, Hombres!$A$1:$DW$117, Mujeres!$A$1:$DW$117)</f>
        <v>24161.185118822676</v>
      </c>
      <c r="FE148" s="46" cm="1">
        <f t="array" ref="FE148">beneficio_muerte_individual_activo(FE$2,$F148,$D148, Hombres!$A$1:$DW$117, Mujeres!$A$1:$DW$117)</f>
        <v>26377.129705738807</v>
      </c>
      <c r="FF148" s="46" cm="1">
        <f t="array" ref="FF148">beneficio_muerte_individual_activo(FF$2,$F148,$D148, Hombres!$A$1:$DW$117, Mujeres!$A$1:$DW$117)</f>
        <v>29259.928880723619</v>
      </c>
      <c r="FG148" s="46" cm="1">
        <f t="array" ref="FG148">beneficio_muerte_individual_activo(FG$2,$F148,$D148, Hombres!$A$1:$DW$117, Mujeres!$A$1:$DW$117)</f>
        <v>32948.87115643944</v>
      </c>
      <c r="FH148" s="46" cm="1">
        <f t="array" ref="FH148">beneficio_muerte_individual_activo(FH$2,$F148,$D148, Hombres!$A$1:$DW$117, Mujeres!$A$1:$DW$117)</f>
        <v>37373.850599958867</v>
      </c>
      <c r="FI148" s="46" cm="1">
        <f t="array" ref="FI148">beneficio_muerte_individual_activo(FI$2,$F148,$D148, Hombres!$A$1:$DW$117, Mujeres!$A$1:$DW$117)</f>
        <v>45061.263130166895</v>
      </c>
      <c r="FJ148" s="46" cm="1">
        <f t="array" ref="FJ148">beneficio_muerte_individual_activo(FJ$2,$F148,$D148, Hombres!$A$1:$DW$117, Mujeres!$A$1:$DW$117)</f>
        <v>50142.639685057242</v>
      </c>
      <c r="FK148" s="46" cm="1">
        <f t="array" ref="FK148">beneficio_muerte_individual_activo(FK$2,$F148,$D148, Hombres!$A$1:$DW$117, Mujeres!$A$1:$DW$117)</f>
        <v>55691.486961550538</v>
      </c>
      <c r="FL148" s="46" cm="1">
        <f t="array" ref="FL148">beneficio_muerte_individual_activo(FL$2,$F148,$D148, Hombres!$A$1:$DW$117, Mujeres!$A$1:$DW$117)</f>
        <v>61645.650782213663</v>
      </c>
      <c r="FM148" s="46" cm="1">
        <f t="array" ref="FM148">beneficio_muerte_individual_activo(FM$2,$F148,$D148, Hombres!$A$1:$DW$117, Mujeres!$A$1:$DW$117)</f>
        <v>67925.010410329152</v>
      </c>
      <c r="FN148" s="46" cm="1">
        <f t="array" ref="FN148">beneficio_muerte_individual_activo(FN$2,$F148,$D148, Hombres!$A$1:$DW$117, Mujeres!$A$1:$DW$117)</f>
        <v>74596.523901411696</v>
      </c>
      <c r="FO148" s="46" cm="1">
        <f t="array" ref="FO148">beneficio_muerte_individual_activo(FO$2,$F148,$D148, Hombres!$A$1:$DW$117, Mujeres!$A$1:$DW$117)</f>
        <v>81728.917131663169</v>
      </c>
      <c r="FP148" s="46" cm="1">
        <f t="array" ref="FP148">beneficio_muerte_individual_activo(FP$2,$F148,$D148, Hombres!$A$1:$DW$117, Mujeres!$A$1:$DW$117)</f>
        <v>89230.658599213406</v>
      </c>
      <c r="FQ148" s="106" cm="1">
        <f t="array" ref="FQ148">beneficio_muerte_individual_activo(FQ$2,$F148,$D148, Hombres!$A$1:$DW$117, Mujeres!$A$1:$DW$117)</f>
        <v>96865.816401560995</v>
      </c>
      <c r="FR148" s="46" cm="1">
        <f t="array" ref="FR148">beneficio_muerte_individual_activo(FR$2,$F148,$D148, Hombres!$A$1:$DW$117, Mujeres!$A$1:$DW$117)</f>
        <v>104400.29853917759</v>
      </c>
      <c r="FS148" s="46" cm="1">
        <f t="array" ref="FS148">beneficio_muerte_individual_activo(FS$2,$F148,$D148, Hombres!$A$1:$DW$117, Mujeres!$A$1:$DW$117)</f>
        <v>111768.82528599459</v>
      </c>
      <c r="FT148" s="46" cm="1">
        <f t="array" ref="FT148">beneficio_muerte_individual_activo(FT$2,$F148,$D148, Hombres!$A$1:$DW$117, Mujeres!$A$1:$DW$117)</f>
        <v>118869.52147307737</v>
      </c>
      <c r="FU148" s="46" cm="1">
        <f t="array" ref="FU148">beneficio_muerte_individual_activo(FU$2,$F148,$D148, Hombres!$A$1:$DW$117, Mujeres!$A$1:$DW$117)</f>
        <v>125443.48545633382</v>
      </c>
      <c r="FV148" s="46" cm="1">
        <f t="array" ref="FV148">beneficio_muerte_individual_activo(FV$2,$F148,$D148, Hombres!$A$1:$DW$117, Mujeres!$A$1:$DW$117)</f>
        <v>131086.03733646902</v>
      </c>
      <c r="FW148" s="46" cm="1">
        <f t="array" ref="FW148">beneficio_muerte_individual_activo(FW$2,$F148,$D148, Hombres!$A$1:$DW$117, Mujeres!$A$1:$DW$117)</f>
        <v>135396.98776812368</v>
      </c>
      <c r="FX148" s="46" cm="1">
        <f t="array" ref="FX148">beneficio_muerte_individual_activo(FX$2,$F148,$D148, Hombres!$A$1:$DW$117, Mujeres!$A$1:$DW$117)</f>
        <v>138065.07101418567</v>
      </c>
      <c r="FY148" s="46" cm="1">
        <f t="array" ref="FY148">beneficio_muerte_individual_activo(FY$2,$F148,$D148, Hombres!$A$1:$DW$117, Mujeres!$A$1:$DW$117)</f>
        <v>138786.40403462335</v>
      </c>
      <c r="FZ148" s="46" cm="1">
        <f t="array" ref="FZ148">beneficio_muerte_individual_activo(FZ$2,$F148,$D148, Hombres!$A$1:$DW$117, Mujeres!$A$1:$DW$117)</f>
        <v>137208.73761533209</v>
      </c>
      <c r="GA148" s="46" cm="1">
        <f t="array" ref="GA148">beneficio_muerte_individual_activo(GA$2,$F148,$D148, Hombres!$A$1:$DW$117, Mujeres!$A$1:$DW$117)</f>
        <v>132980.56191829874</v>
      </c>
      <c r="GB148" s="46" cm="1">
        <f t="array" ref="GB148">beneficio_muerte_individual_activo(GB$2,$F148,$D148, Hombres!$A$1:$DW$117, Mujeres!$A$1:$DW$117)</f>
        <v>125937.39775009494</v>
      </c>
      <c r="GC148" s="46" cm="1">
        <f t="array" ref="GC148">beneficio_muerte_individual_activo(GC$2,$F148,$D148, Hombres!$A$1:$DW$117, Mujeres!$A$1:$DW$117)</f>
        <v>116179.03413618698</v>
      </c>
      <c r="GD148" s="46" cm="1">
        <f t="array" ref="GD148">beneficio_muerte_individual_activo(GD$2,$F148,$D148, Hombres!$A$1:$DW$117, Mujeres!$A$1:$DW$117)</f>
        <v>104011.95166193982</v>
      </c>
      <c r="GE148" s="46" cm="1">
        <f t="array" ref="GE148">beneficio_muerte_individual_activo(GE$2,$F148,$D148, Hombres!$A$1:$DW$117, Mujeres!$A$1:$DW$117)</f>
        <v>89931.901170417332</v>
      </c>
      <c r="GF148" s="46" cm="1">
        <f t="array" ref="GF148">beneficio_muerte_individual_activo(GF$2,$F148,$D148, Hombres!$A$1:$DW$117, Mujeres!$A$1:$DW$117)</f>
        <v>74648.421986463203</v>
      </c>
      <c r="GG148" s="46" cm="1">
        <f t="array" ref="GG148">beneficio_muerte_individual_activo(GG$2,$F148,$D148, Hombres!$A$1:$DW$117, Mujeres!$A$1:$DW$117)</f>
        <v>59090.769970776993</v>
      </c>
      <c r="GH148" s="46" cm="1">
        <f t="array" ref="GH148">beneficio_muerte_individual_activo(GH$2,$F148,$D148, Hombres!$A$1:$DW$117, Mujeres!$A$1:$DW$117)</f>
        <v>44278.185753005077</v>
      </c>
      <c r="GI148" s="46" cm="1">
        <f t="array" ref="GI148">beneficio_muerte_individual_activo(GI$2,$F148,$D148, Hombres!$A$1:$DW$117, Mujeres!$A$1:$DW$117)</f>
        <v>31126.72970529447</v>
      </c>
      <c r="GJ148" s="46" cm="1">
        <f t="array" ref="GJ148">beneficio_muerte_individual_activo(GJ$2,$F148,$D148, Hombres!$A$1:$DW$117, Mujeres!$A$1:$DW$117)</f>
        <v>20301.350203791972</v>
      </c>
      <c r="GK148" s="46" cm="1">
        <f t="array" ref="GK148">beneficio_muerte_individual_activo(GK$2,$F148,$D148, Hombres!$A$1:$DW$117, Mujeres!$A$1:$DW$117)</f>
        <v>12118.808215978856</v>
      </c>
      <c r="GL148" s="46" cm="1">
        <f t="array" ref="GL148">beneficio_muerte_individual_activo(GL$2,$F148,$D148, Hombres!$A$1:$DW$117, Mujeres!$A$1:$DW$117)</f>
        <v>6512.6411134236032</v>
      </c>
      <c r="GM148" s="46" cm="1">
        <f t="array" ref="GM148">beneficio_muerte_individual_activo(GM$2,$F148,$D148, Hombres!$A$1:$DW$117, Mujeres!$A$1:$DW$117)</f>
        <v>3085.643859449548</v>
      </c>
      <c r="GN148" s="46" cm="1">
        <f t="array" ref="GN148">beneficio_muerte_individual_activo(GN$2,$F148,$D148, Hombres!$A$1:$DW$117, Mujeres!$A$1:$DW$117)</f>
        <v>1253.7013930731564</v>
      </c>
      <c r="GO148" s="46" cm="1">
        <f t="array" ref="GO148">beneficio_muerte_individual_activo(GO$2,$F148,$D148, Hombres!$A$1:$DW$117, Mujeres!$A$1:$DW$117)</f>
        <v>420.34399031542853</v>
      </c>
      <c r="GP148" s="46" cm="1">
        <f t="array" ref="GP148">beneficio_muerte_individual_activo(GP$2,$F148,$D148, Hombres!$A$1:$DW$117, Mujeres!$A$1:$DW$117)</f>
        <v>109.84381278524292</v>
      </c>
      <c r="GQ148" s="46" cm="1">
        <f t="array" ref="GQ148">beneficio_muerte_individual_activo(GQ$2,$F148,$D148, Hombres!$A$1:$DW$117, Mujeres!$A$1:$DW$117)</f>
        <v>20.328718386146367</v>
      </c>
      <c r="GR148" s="46" cm="1">
        <f t="array" ref="GR148">beneficio_muerte_individual_activo(GR$2,$F148,$D148, Hombres!$A$1:$DW$117, Mujeres!$A$1:$DW$117)</f>
        <v>0</v>
      </c>
      <c r="GS148" s="46" cm="1">
        <f t="array" ref="GS148">beneficio_muerte_individual_activo(GS$2,$F148,$D148, Hombres!$A$1:$DW$117, Mujeres!$A$1:$DW$117)</f>
        <v>0</v>
      </c>
      <c r="GT148" s="46" cm="1">
        <f t="array" ref="GT148">beneficio_muerte_individual_activo(GT$2,$F148,$D148, Hombres!$A$1:$DW$117, Mujeres!$A$1:$DW$117)</f>
        <v>0</v>
      </c>
      <c r="GU148" s="46" cm="1">
        <f t="array" ref="GU148">beneficio_muerte_individual_activo(GU$2,$F148,$D148, Hombres!$A$1:$DW$117, Mujeres!$A$1:$DW$117)</f>
        <v>0</v>
      </c>
      <c r="GV148" s="46" cm="1">
        <f t="array" ref="GV148">beneficio_muerte_individual_activo(GV$2,$F148,$D148, Hombres!$A$1:$DW$117, Mujeres!$A$1:$DW$117)</f>
        <v>0</v>
      </c>
    </row>
    <row r="149" spans="1:204" x14ac:dyDescent="0.25">
      <c r="A149" s="1">
        <f t="shared" si="2"/>
        <v>147</v>
      </c>
      <c r="B149" s="75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39" cm="1">
        <f t="array" ref="G149">PorcentajePension(C149,E149, D149)</f>
        <v>0.45</v>
      </c>
      <c r="I149" s="72"/>
      <c r="J149" s="46" cm="1">
        <f t="array" ref="J149">AnualidadActivo(J$2, $E149, $C149, $B149, $D149, Hombres!$A$1:$DW$117, Mujeres!$A$1:$DW$117)</f>
        <v>0</v>
      </c>
      <c r="K149" s="46" cm="1">
        <f t="array" ref="K149">AnualidadActivo(K$2, $E149, $C149, $B149, $D149, Hombres!$A$1:$DW$117, Mujeres!$A$1:$DW$117)</f>
        <v>0</v>
      </c>
      <c r="L149" s="46" cm="1">
        <f t="array" ref="L149">AnualidadActivo(L$2, $E149, $C149, $B149, $D149, Hombres!$A$1:$DW$117, Mujeres!$A$1:$DW$117)</f>
        <v>0</v>
      </c>
      <c r="M149" s="46" cm="1">
        <f t="array" ref="M149">AnualidadActivo(M$2, $E149, $C149, $B149, $D149, Hombres!$A$1:$DW$117, Mujeres!$A$1:$DW$117)</f>
        <v>0</v>
      </c>
      <c r="N149" s="46" cm="1">
        <f t="array" ref="N149">AnualidadActivo(N$2, $E149, $C149, $B149, $D149, Hombres!$A$1:$DW$117, Mujeres!$A$1:$DW$117)</f>
        <v>0</v>
      </c>
      <c r="O149" s="46" cm="1">
        <f t="array" ref="O149">AnualidadActivo(O$2, $E149, $C149, $B149, $D149, Hombres!$A$1:$DW$117, Mujeres!$A$1:$DW$117)</f>
        <v>0</v>
      </c>
      <c r="P149" s="46" cm="1">
        <f t="array" ref="P149">AnualidadActivo(P$2, $E149, $C149, $B149, $D149, Hombres!$A$1:$DW$117, Mujeres!$A$1:$DW$117)</f>
        <v>0</v>
      </c>
      <c r="Q149" s="46" cm="1">
        <f t="array" ref="Q149">AnualidadActivo(Q$2, $E149, $C149, $B149, $D149, Hombres!$A$1:$DW$117, Mujeres!$A$1:$DW$117)</f>
        <v>0</v>
      </c>
      <c r="R149" s="46" cm="1">
        <f t="array" ref="R149">AnualidadActivo(R$2, $E149, $C149, $B149, $D149, Hombres!$A$1:$DW$117, Mujeres!$A$1:$DW$117)</f>
        <v>0</v>
      </c>
      <c r="S149" s="46" cm="1">
        <f t="array" ref="S149">AnualidadActivo(S$2, $E149, $C149, $B149, $D149, Hombres!$A$1:$DW$117, Mujeres!$A$1:$DW$117)</f>
        <v>0</v>
      </c>
      <c r="T149" s="46" cm="1">
        <f t="array" ref="T149">AnualidadActivo(T$2, $E149, $C149, $B149, $D149, Hombres!$A$1:$DW$117, Mujeres!$A$1:$DW$117)</f>
        <v>0</v>
      </c>
      <c r="U149" s="46" cm="1">
        <f t="array" ref="U149">AnualidadActivo(U$2, $E149, $C149, $B149, $D149, Hombres!$A$1:$DW$117, Mujeres!$A$1:$DW$117)</f>
        <v>0</v>
      </c>
      <c r="V149" s="46" cm="1">
        <f t="array" ref="V149">AnualidadActivo(V$2, $E149, $C149, $B149, $D149, Hombres!$A$1:$DW$117, Mujeres!$A$1:$DW$117)</f>
        <v>0</v>
      </c>
      <c r="W149" s="46" cm="1">
        <f t="array" ref="W149">AnualidadActivo(W$2, $E149, $C149, $B149, $D149, Hombres!$A$1:$DW$117, Mujeres!$A$1:$DW$117)</f>
        <v>0</v>
      </c>
      <c r="X149" s="46" cm="1">
        <f t="array" ref="X149">AnualidadActivo(X$2, $E149, $C149, $B149, $D149, Hombres!$A$1:$DW$117, Mujeres!$A$1:$DW$117)</f>
        <v>0</v>
      </c>
      <c r="Y149" s="46" cm="1">
        <f t="array" ref="Y149">AnualidadActivo(Y$2, $E149, $C149, $B149, $D149, Hombres!$A$1:$DW$117, Mujeres!$A$1:$DW$117)</f>
        <v>0</v>
      </c>
      <c r="Z149" s="46" cm="1">
        <f t="array" ref="Z149">AnualidadActivo(Z$2, $E149, $C149, $B149, $D149, Hombres!$A$1:$DW$117, Mujeres!$A$1:$DW$117)</f>
        <v>0</v>
      </c>
      <c r="AA149" s="46" cm="1">
        <f t="array" ref="AA149">AnualidadActivo(AA$2, $E149, $C149, $B149, $D149, Hombres!$A$1:$DW$117, Mujeres!$A$1:$DW$117)</f>
        <v>0</v>
      </c>
      <c r="AB149" s="46" cm="1">
        <f t="array" ref="AB149">AnualidadActivo(AB$2, $E149, $C149, $B149, $D149, Hombres!$A$1:$DW$117, Mujeres!$A$1:$DW$117)</f>
        <v>0</v>
      </c>
      <c r="AC149" s="46" cm="1">
        <f t="array" ref="AC149">AnualidadActivo(AC$2, $E149, $C149, $B149, $D149, Hombres!$A$1:$DW$117, Mujeres!$A$1:$DW$117)</f>
        <v>6157285.489670963</v>
      </c>
      <c r="AD149" s="46" cm="1">
        <f t="array" ref="AD149">AnualidadActivo(AD$2, $E149, $C149, $B149, $D149, Hombres!$A$1:$DW$117, Mujeres!$A$1:$DW$117)</f>
        <v>6342004.0543610919</v>
      </c>
      <c r="AE149" s="46" cm="1">
        <f t="array" ref="AE149">AnualidadActivo(AE$2, $E149, $C149, $B149, $D149, Hombres!$A$1:$DW$117, Mujeres!$A$1:$DW$117)</f>
        <v>6532264.1759919254</v>
      </c>
      <c r="AF149" s="46" cm="1">
        <f t="array" ref="AF149">AnualidadActivo(AF$2, $E149, $C149, $B149, $D149, Hombres!$A$1:$DW$117, Mujeres!$A$1:$DW$117)</f>
        <v>6728232.1012716834</v>
      </c>
      <c r="AG149" s="46" cm="1">
        <f t="array" ref="AG149">AnualidadActivo(AG$2, $E149, $C149, $B149, $D149, Hombres!$A$1:$DW$117, Mujeres!$A$1:$DW$117)</f>
        <v>6930079.0643098336</v>
      </c>
      <c r="AH149" s="46" cm="1">
        <f t="array" ref="AH149">AnualidadActivo(AH$2, $E149, $C149, $B149, $D149, Hombres!$A$1:$DW$117, Mujeres!$A$1:$DW$117)</f>
        <v>7108601.5046475688</v>
      </c>
      <c r="AI149" s="46" cm="1">
        <f t="array" ref="AI149">AnualidadActivo(AI$2, $E149, $C149, $B149, $D149, Hombres!$A$1:$DW$117, Mujeres!$A$1:$DW$117)</f>
        <v>7288846.7494489169</v>
      </c>
      <c r="AJ149" s="46" cm="1">
        <f t="array" ref="AJ149">AnualidadActivo(AJ$2, $E149, $C149, $B149, $D149, Hombres!$A$1:$DW$117, Mujeres!$A$1:$DW$117)</f>
        <v>7470856.7238505743</v>
      </c>
      <c r="AK149" s="46" cm="1">
        <f t="array" ref="AK149">AnualidadActivo(AK$2, $E149, $C149, $B149, $D149, Hombres!$A$1:$DW$117, Mujeres!$A$1:$DW$117)</f>
        <v>7654700.7315647379</v>
      </c>
      <c r="AL149" s="46" cm="1">
        <f t="array" ref="AL149">AnualidadActivo(AL$2, $E149, $C149, $B149, $D149, Hombres!$A$1:$DW$117, Mujeres!$A$1:$DW$117)</f>
        <v>7840166.5751009304</v>
      </c>
      <c r="AM149" s="46" cm="1">
        <f t="array" ref="AM149">AnualidadActivo(AM$2, $E149, $C149, $B149, $D149, Hombres!$A$1:$DW$117, Mujeres!$A$1:$DW$117)</f>
        <v>8026639.127526274</v>
      </c>
      <c r="AN149" s="46" cm="1">
        <f t="array" ref="AN149">AnualidadActivo(AN$2, $E149, $C149, $B149, $D149, Hombres!$A$1:$DW$117, Mujeres!$A$1:$DW$117)</f>
        <v>8213293.1944288472</v>
      </c>
      <c r="AO149" s="46" cm="1">
        <f t="array" ref="AO149">AnualidadActivo(AO$2, $E149, $C149, $B149, $D149, Hombres!$A$1:$DW$117, Mujeres!$A$1:$DW$117)</f>
        <v>8398975.9348784052</v>
      </c>
      <c r="AP149" s="46" cm="1">
        <f t="array" ref="AP149">AnualidadActivo(AP$2, $E149, $C149, $B149, $D149, Hombres!$A$1:$DW$117, Mujeres!$A$1:$DW$117)</f>
        <v>8581762.7389624771</v>
      </c>
      <c r="AQ149" s="46" cm="1">
        <f t="array" ref="AQ149">AnualidadActivo(AQ$2, $E149, $C149, $B149, $D149, Hombres!$A$1:$DW$117, Mujeres!$A$1:$DW$117)</f>
        <v>8759461.1464250088</v>
      </c>
      <c r="AR149" s="46" cm="1">
        <f t="array" ref="AR149">AnualidadActivo(AR$2, $E149, $C149, $B149, $D149, Hombres!$A$1:$DW$117, Mujeres!$A$1:$DW$117)</f>
        <v>8930846.9324885812</v>
      </c>
      <c r="AS149" s="46" cm="1">
        <f t="array" ref="AS149">AnualidadActivo(AS$2, $E149, $C149, $B149, $D149, Hombres!$A$1:$DW$117, Mujeres!$A$1:$DW$117)</f>
        <v>9095899.7097481359</v>
      </c>
      <c r="AT149" s="46" cm="1">
        <f t="array" ref="AT149">AnualidadActivo(AT$2, $E149, $C149, $B149, $D149, Hombres!$A$1:$DW$117, Mujeres!$A$1:$DW$117)</f>
        <v>9254560.0705228541</v>
      </c>
      <c r="AU149" s="46" cm="1">
        <f t="array" ref="AU149">AnualidadActivo(AU$2, $E149, $C149, $B149, $D149, Hombres!$A$1:$DW$117, Mujeres!$A$1:$DW$117)</f>
        <v>9405136.5012050178</v>
      </c>
      <c r="AV149" s="46" cm="1">
        <f t="array" ref="AV149">AnualidadActivo(AV$2, $E149, $C149, $B149, $D149, Hombres!$A$1:$DW$117, Mujeres!$A$1:$DW$117)</f>
        <v>9544164.7525979448</v>
      </c>
      <c r="AW149" s="46" cm="1">
        <f t="array" ref="AW149">AnualidadActivo(AW$2, $E149, $C149, $B149, $D149, Hombres!$A$1:$DW$117, Mujeres!$A$1:$DW$117)</f>
        <v>9667136.4479111452</v>
      </c>
      <c r="AX149" s="46" cm="1">
        <f t="array" ref="AX149">AnualidadActivo(AX$2, $E149, $C149, $B149, $D149, Hombres!$A$1:$DW$117, Mujeres!$A$1:$DW$117)</f>
        <v>9769545.8765688259</v>
      </c>
      <c r="AY149" s="46" cm="1">
        <f t="array" ref="AY149">AnualidadActivo(AY$2, $E149, $C149, $B149, $D149, Hombres!$A$1:$DW$117, Mujeres!$A$1:$DW$117)</f>
        <v>9836516.8560381923</v>
      </c>
      <c r="AZ149" s="46" cm="1">
        <f t="array" ref="AZ149">AnualidadActivo(AZ$2, $E149, $C149, $B149, $D149, Hombres!$A$1:$DW$117, Mujeres!$A$1:$DW$117)</f>
        <v>9876568.2705765422</v>
      </c>
      <c r="BA149" s="46" cm="1">
        <f t="array" ref="BA149">AnualidadActivo(BA$2, $E149, $C149, $B149, $D149, Hombres!$A$1:$DW$117, Mujeres!$A$1:$DW$117)</f>
        <v>9885781.9729676396</v>
      </c>
      <c r="BB149" s="46" cm="1">
        <f t="array" ref="BB149">AnualidadActivo(BB$2, $E149, $C149, $B149, $D149, Hombres!$A$1:$DW$117, Mujeres!$A$1:$DW$117)</f>
        <v>9859993.2597655635</v>
      </c>
      <c r="BC149" s="46" cm="1">
        <f t="array" ref="BC149">AnualidadActivo(BC$2, $E149, $C149, $B149, $D149, Hombres!$A$1:$DW$117, Mujeres!$A$1:$DW$117)</f>
        <v>9795317.2452977132</v>
      </c>
      <c r="BD149" s="46" cm="1">
        <f t="array" ref="BD149">AnualidadActivo(BD$2, $E149, $C149, $B149, $D149, Hombres!$A$1:$DW$117, Mujeres!$A$1:$DW$117)</f>
        <v>9687885.8104280345</v>
      </c>
      <c r="BE149" s="46" cm="1">
        <f t="array" ref="BE149">AnualidadActivo(BE$2, $E149, $C149, $B149, $D149, Hombres!$A$1:$DW$117, Mujeres!$A$1:$DW$117)</f>
        <v>9533528.1832888816</v>
      </c>
      <c r="BF149" s="46" cm="1">
        <f t="array" ref="BF149">AnualidadActivo(BF$2, $E149, $C149, $B149, $D149, Hombres!$A$1:$DW$117, Mujeres!$A$1:$DW$117)</f>
        <v>9328077.1521341596</v>
      </c>
      <c r="BG149" s="46" cm="1">
        <f t="array" ref="BG149">AnualidadActivo(BG$2, $E149, $C149, $B149, $D149, Hombres!$A$1:$DW$117, Mujeres!$A$1:$DW$117)</f>
        <v>9067962.0790053215</v>
      </c>
      <c r="BH149" s="46" cm="1">
        <f t="array" ref="BH149">AnualidadActivo(BH$2, $E149, $C149, $B149, $D149, Hombres!$A$1:$DW$117, Mujeres!$A$1:$DW$117)</f>
        <v>8750970.0460072625</v>
      </c>
      <c r="BI149" s="46" cm="1">
        <f t="array" ref="BI149">AnualidadActivo(BI$2, $E149, $C149, $B149, $D149, Hombres!$A$1:$DW$117, Mujeres!$A$1:$DW$117)</f>
        <v>8376025.7296379022</v>
      </c>
      <c r="BJ149" s="46" cm="1">
        <f t="array" ref="BJ149">AnualidadActivo(BJ$2, $E149, $C149, $B149, $D149, Hombres!$A$1:$DW$117, Mujeres!$A$1:$DW$117)</f>
        <v>7942977.3343274621</v>
      </c>
      <c r="BK149" s="46" cm="1">
        <f t="array" ref="BK149">AnualidadActivo(BK$2, $E149, $C149, $B149, $D149, Hombres!$A$1:$DW$117, Mujeres!$A$1:$DW$117)</f>
        <v>7452949.0254930994</v>
      </c>
      <c r="BL149" s="46" cm="1">
        <f t="array" ref="BL149">AnualidadActivo(BL$2, $E149, $C149, $B149, $D149, Hombres!$A$1:$DW$117, Mujeres!$A$1:$DW$117)</f>
        <v>6909114.0427569924</v>
      </c>
      <c r="BM149" s="46" cm="1">
        <f t="array" ref="BM149">AnualidadActivo(BM$2, $E149, $C149, $B149, $D149, Hombres!$A$1:$DW$117, Mujeres!$A$1:$DW$117)</f>
        <v>6317614.2462485367</v>
      </c>
      <c r="BN149" s="46" cm="1">
        <f t="array" ref="BN149">AnualidadActivo(BN$2, $E149, $C149, $B149, $D149, Hombres!$A$1:$DW$117, Mujeres!$A$1:$DW$117)</f>
        <v>5687565.4510344705</v>
      </c>
      <c r="BO149" s="46" cm="1">
        <f t="array" ref="BO149">AnualidadActivo(BO$2, $E149, $C149, $B149, $D149, Hombres!$A$1:$DW$117, Mujeres!$A$1:$DW$117)</f>
        <v>5030486.0650345786</v>
      </c>
      <c r="BP149" s="46" cm="1">
        <f t="array" ref="BP149">AnualidadActivo(BP$2, $E149, $C149, $B149, $D149, Hombres!$A$1:$DW$117, Mujeres!$A$1:$DW$117)</f>
        <v>4360110.8202136727</v>
      </c>
      <c r="BQ149" s="46" cm="1">
        <f t="array" ref="BQ149">AnualidadActivo(BQ$2, $E149, $C149, $B149, $D149, Hombres!$A$1:$DW$117, Mujeres!$A$1:$DW$117)</f>
        <v>3692406.7062089327</v>
      </c>
      <c r="BR149" s="46" cm="1">
        <f t="array" ref="BR149">AnualidadActivo(BR$2, $E149, $C149, $B149, $D149, Hombres!$A$1:$DW$117, Mujeres!$A$1:$DW$117)</f>
        <v>3045179.4895347673</v>
      </c>
      <c r="BS149" s="46" cm="1">
        <f t="array" ref="BS149">AnualidadActivo(BS$2, $E149, $C149, $B149, $D149, Hombres!$A$1:$DW$117, Mujeres!$A$1:$DW$117)</f>
        <v>2436573.5192036852</v>
      </c>
      <c r="BT149" s="46" cm="1">
        <f t="array" ref="BT149">AnualidadActivo(BT$2, $E149, $C149, $B149, $D149, Hombres!$A$1:$DW$117, Mujeres!$A$1:$DW$117)</f>
        <v>1883174.8456420584</v>
      </c>
      <c r="BU149" s="46" cm="1">
        <f t="array" ref="BU149">AnualidadActivo(BU$2, $E149, $C149, $B149, $D149, Hombres!$A$1:$DW$117, Mujeres!$A$1:$DW$117)</f>
        <v>1398516.4891778352</v>
      </c>
      <c r="BV149" s="46" cm="1">
        <f t="array" ref="BV149">AnualidadActivo(BV$2, $E149, $C149, $B149, $D149, Hombres!$A$1:$DW$117, Mujeres!$A$1:$DW$117)</f>
        <v>991836.26424610848</v>
      </c>
      <c r="BW149" s="46" cm="1">
        <f t="array" ref="BW149">AnualidadActivo(BW$2, $E149, $C149, $B149, $D149, Hombres!$A$1:$DW$117, Mujeres!$A$1:$DW$117)</f>
        <v>666989.22973979625</v>
      </c>
      <c r="BX149" s="46" cm="1">
        <f t="array" ref="BX149">AnualidadActivo(BX$2, $E149, $C149, $B149, $D149, Hombres!$A$1:$DW$117, Mujeres!$A$1:$DW$117)</f>
        <v>421763.12445830868</v>
      </c>
      <c r="BY149" s="46" cm="1">
        <f t="array" ref="BY149">AnualidadActivo(BY$2, $E149, $C149, $B149, $D149, Hombres!$A$1:$DW$117, Mujeres!$A$1:$DW$117)</f>
        <v>248251.03022321896</v>
      </c>
      <c r="BZ149" s="46" cm="1">
        <f t="array" ref="BZ149">AnualidadActivo(BZ$2, $E149, $C149, $B149, $D149, Hombres!$A$1:$DW$117, Mujeres!$A$1:$DW$117)</f>
        <v>134337.60598377322</v>
      </c>
      <c r="CA149" s="46" cm="1">
        <f t="array" ref="CA149">AnualidadActivo(CA$2, $E149, $C149, $B149, $D149, Hombres!$A$1:$DW$117, Mujeres!$A$1:$DW$117)</f>
        <v>65816.300841124001</v>
      </c>
      <c r="CB149" s="46" cm="1">
        <f t="array" ref="CB149">AnualidadActivo(CB$2, $E149, $C149, $B149, $D149, Hombres!$A$1:$DW$117, Mujeres!$A$1:$DW$117)</f>
        <v>28637.012502983194</v>
      </c>
      <c r="CC149" s="46" cm="1">
        <f t="array" ref="CC149">AnualidadActivo(CC$2, $E149, $C149, $B149, $D149, Hombres!$A$1:$DW$117, Mujeres!$A$1:$DW$117)</f>
        <v>0</v>
      </c>
      <c r="CD149" s="46" cm="1">
        <f t="array" ref="CD149">AnualidadActivo(CD$2, $E149, $C149, $B149, $D149, Hombres!$A$1:$DW$117, Mujeres!$A$1:$DW$117)</f>
        <v>0</v>
      </c>
      <c r="CE149" s="46" cm="1">
        <f t="array" ref="CE149">AnualidadActivo(CE$2, $E149, $C149, $B149, $D149, Hombres!$A$1:$DW$117, Mujeres!$A$1:$DW$117)</f>
        <v>0</v>
      </c>
      <c r="CF149" s="46" cm="1">
        <f t="array" ref="CF149">AnualidadActivo(CF$2, $E149, $C149, $B149, $D149, Hombres!$A$1:$DW$117, Mujeres!$A$1:$DW$117)</f>
        <v>0</v>
      </c>
      <c r="CG149" s="46" cm="1">
        <f t="array" ref="CG149">AnualidadActivo(CG$2, $E149, $C149, $B149, $D149, Hombres!$A$1:$DW$117, Mujeres!$A$1:$DW$117)</f>
        <v>0</v>
      </c>
      <c r="CH149" s="46" cm="1">
        <f t="array" ref="CH149">AnualidadActivo(CH$2, $E149, $C149, $B149, $D149, Hombres!$A$1:$DW$117, Mujeres!$A$1:$DW$117)</f>
        <v>0</v>
      </c>
      <c r="CI149" s="46" cm="1">
        <f t="array" ref="CI149">AnualidadActivo(CI$2, $E149, $C149, $B149, $D149, Hombres!$A$1:$DW$117, Mujeres!$A$1:$DW$117)</f>
        <v>0</v>
      </c>
      <c r="CJ149" s="46" cm="1">
        <f t="array" ref="CJ149">AnualidadActivo(CJ$2, $E149, $C149, $B149, $D149, Hombres!$A$1:$DW$117, Mujeres!$A$1:$DW$117)</f>
        <v>0</v>
      </c>
      <c r="CK149" s="46" cm="1">
        <f t="array" ref="CK149">AnualidadActivo(CK$2, $E149, $C149, $B149, $D149, Hombres!$A$1:$DW$117, Mujeres!$A$1:$DW$117)</f>
        <v>0</v>
      </c>
      <c r="CL149" s="46" cm="1">
        <f t="array" ref="CL149">AnualidadActivo(CL$2, $E149, $C149, $B149, $D149, Hombres!$A$1:$DW$117, Mujeres!$A$1:$DW$117)</f>
        <v>0</v>
      </c>
      <c r="CM149" s="46" cm="1">
        <f t="array" ref="CM149">AnualidadActivo(CM$2, $E149, $C149, $B149, $D149, Hombres!$A$1:$DW$117, Mujeres!$A$1:$DW$117)</f>
        <v>0</v>
      </c>
      <c r="CN149" s="46" cm="1">
        <f t="array" ref="CN149">AnualidadActivo(CN$2, $E149, $C149, $B149, $D149, Hombres!$A$1:$DW$117, Mujeres!$A$1:$DW$117)</f>
        <v>0</v>
      </c>
      <c r="CO149" s="46" cm="1">
        <f t="array" ref="CO149">AnualidadActivo(CO$2, $E149, $C149, $B149, $D149, Hombres!$A$1:$DW$117, Mujeres!$A$1:$DW$117)</f>
        <v>0</v>
      </c>
      <c r="CP149" s="46" cm="1">
        <f t="array" ref="CP149">AnualidadActivo(CP$2, $E149, $C149, $B149, $D149, Hombres!$A$1:$DW$117, Mujeres!$A$1:$DW$117)</f>
        <v>0</v>
      </c>
      <c r="CQ149" s="46" cm="1">
        <f t="array" ref="CQ149">AnualidadActivo(CQ$2, $E149, $C149, $B149, $D149, Hombres!$A$1:$DW$117, Mujeres!$A$1:$DW$117)</f>
        <v>0</v>
      </c>
      <c r="CR149" s="46" cm="1">
        <f t="array" ref="CR149">AnualidadActivo(CR$2, $E149, $C149, $B149, $D149, Hombres!$A$1:$DW$117, Mujeres!$A$1:$DW$117)</f>
        <v>0</v>
      </c>
      <c r="CS149" s="46" cm="1">
        <f t="array" ref="CS149">AnualidadActivo(CS$2, $E149, $C149, $B149, $D149, Hombres!$A$1:$DW$117, Mujeres!$A$1:$DW$117)</f>
        <v>0</v>
      </c>
      <c r="CT149" s="46" cm="1">
        <f t="array" ref="CT149">AnualidadActivo(CT$2, $E149, $C149, $B149, $D149, Hombres!$A$1:$DW$117, Mujeres!$A$1:$DW$117)</f>
        <v>0</v>
      </c>
      <c r="CU149" s="46" cm="1">
        <f t="array" ref="CU149">AnualidadActivo(CU$2, $E149, $C149, $B149, $D149, Hombres!$A$1:$DW$117, Mujeres!$A$1:$DW$117)</f>
        <v>0</v>
      </c>
      <c r="CV149" s="46" cm="1">
        <f t="array" ref="CV149">AnualidadActivo(CV$2, $E149, $C149, $B149, $D149, Hombres!$A$1:$DW$117, Mujeres!$A$1:$DW$117)</f>
        <v>0</v>
      </c>
      <c r="CW149" s="46" cm="1">
        <f t="array" ref="CW149">AnualidadActivo(CW$2, $E149, $C149, $B149, $D149, Hombres!$A$1:$DW$117, Mujeres!$A$1:$DW$117)</f>
        <v>0</v>
      </c>
      <c r="CX149" s="46" cm="1">
        <f t="array" ref="CX149">AnualidadActivo(CX$2, $E149, $C149, $B149, $D149, Hombres!$A$1:$DW$117, Mujeres!$A$1:$DW$117)</f>
        <v>0</v>
      </c>
      <c r="CY149" s="46" cm="1">
        <f t="array" ref="CY149">AnualidadActivo(CY$2, $E149, $C149, $B149, $D149, Hombres!$A$1:$DW$117, Mujeres!$A$1:$DW$117)</f>
        <v>0</v>
      </c>
      <c r="CZ149" s="46" cm="1">
        <f t="array" ref="CZ149">AnualidadActivo(CZ$2, $E149, $C149, $B149, $D149, Hombres!$A$1:$DW$117, Mujeres!$A$1:$DW$117)</f>
        <v>0</v>
      </c>
      <c r="DA149" s="46" cm="1">
        <f t="array" ref="DA149">AnualidadActivo(DA$2, $E149, $C149, $B149, $D149, Hombres!$A$1:$DW$117, Mujeres!$A$1:$DW$117)</f>
        <v>0</v>
      </c>
      <c r="DD149" s="21"/>
      <c r="DE149" s="46" cm="1">
        <f t="array" ref="DE149">beneficio_muerte_individual_activo(DE$2,$F149,$D149, Hombres!$A$1:$DW$117, Mujeres!$A$1:$DW$117)</f>
        <v>0</v>
      </c>
      <c r="DF149" s="46" cm="1">
        <f t="array" ref="DF149">beneficio_muerte_individual_activo(DF$2,$F149,$D149, Hombres!$A$1:$DW$117, Mujeres!$A$1:$DW$117)</f>
        <v>6597.5</v>
      </c>
      <c r="DG149" s="46" cm="1">
        <f t="array" ref="DG149">beneficio_muerte_individual_activo(DG$2,$F149,$D149, Hombres!$A$1:$DW$117, Mujeres!$A$1:$DW$117)</f>
        <v>7003.7463464999992</v>
      </c>
      <c r="DH149" s="46" cm="1">
        <f t="array" ref="DH149">beneficio_muerte_individual_activo(DH$2,$F149,$D149, Hombres!$A$1:$DW$117, Mujeres!$A$1:$DW$117)</f>
        <v>7455.1647765873477</v>
      </c>
      <c r="DI149" s="46" cm="1">
        <f t="array" ref="DI149">beneficio_muerte_individual_activo(DI$2,$F149,$D149, Hombres!$A$1:$DW$117, Mujeres!$A$1:$DW$117)</f>
        <v>7961.3307986141826</v>
      </c>
      <c r="DJ149" s="46" cm="1">
        <f t="array" ref="DJ149">beneficio_muerte_individual_activo(DJ$2,$F149,$D149, Hombres!$A$1:$DW$117, Mujeres!$A$1:$DW$117)</f>
        <v>8501.8709559913132</v>
      </c>
      <c r="DK149" s="46" cm="1">
        <f t="array" ref="DK149">beneficio_muerte_individual_activo(DK$2,$F149,$D149, Hombres!$A$1:$DW$117, Mujeres!$A$1:$DW$117)</f>
        <v>9053.0529702272252</v>
      </c>
      <c r="DL149" s="46" cm="1">
        <f t="array" ref="DL149">beneficio_muerte_individual_activo(DL$2,$F149,$D149, Hombres!$A$1:$DW$117, Mujeres!$A$1:$DW$117)</f>
        <v>9643.8276768606847</v>
      </c>
      <c r="DM149" s="46" cm="1">
        <f t="array" ref="DM149">beneficio_muerte_individual_activo(DM$2,$F149,$D149, Hombres!$A$1:$DW$117, Mujeres!$A$1:$DW$117)</f>
        <v>10355.248932662993</v>
      </c>
      <c r="DN149" s="46" cm="1">
        <f t="array" ref="DN149">beneficio_muerte_individual_activo(DN$2,$F149,$D149, Hombres!$A$1:$DW$117, Mujeres!$A$1:$DW$117)</f>
        <v>11164.841489644559</v>
      </c>
      <c r="DO149" s="46" cm="1">
        <f t="array" ref="DO149">beneficio_muerte_individual_activo(DO$2,$F149,$D149, Hombres!$A$1:$DW$117, Mujeres!$A$1:$DW$117)</f>
        <v>12005.400471753053</v>
      </c>
      <c r="DP149" s="46" cm="1">
        <f t="array" ref="DP149">beneficio_muerte_individual_activo(DP$2,$F149,$D149, Hombres!$A$1:$DW$117, Mujeres!$A$1:$DW$117)</f>
        <v>12795.150337001385</v>
      </c>
      <c r="DQ149" s="46" cm="1">
        <f t="array" ref="DQ149">beneficio_muerte_individual_activo(DQ$2,$F149,$D149, Hombres!$A$1:$DW$117, Mujeres!$A$1:$DW$117)</f>
        <v>13581.6440178951</v>
      </c>
      <c r="DR149" s="46" cm="1">
        <f t="array" ref="DR149">beneficio_muerte_individual_activo(DR$2,$F149,$D149, Hombres!$A$1:$DW$117, Mujeres!$A$1:$DW$117)</f>
        <v>14485.591702157095</v>
      </c>
      <c r="DS149" s="46" cm="1">
        <f t="array" ref="DS149">beneficio_muerte_individual_activo(DS$2,$F149,$D149, Hombres!$A$1:$DW$117, Mujeres!$A$1:$DW$117)</f>
        <v>15594.726443113899</v>
      </c>
      <c r="DT149" s="46" cm="1">
        <f t="array" ref="DT149">beneficio_muerte_individual_activo(DT$2,$F149,$D149, Hombres!$A$1:$DW$117, Mujeres!$A$1:$DW$117)</f>
        <v>16922.291468501568</v>
      </c>
      <c r="DU149" s="46" cm="1">
        <f t="array" ref="DU149">beneficio_muerte_individual_activo(DU$2,$F149,$D149, Hombres!$A$1:$DW$117, Mujeres!$A$1:$DW$117)</f>
        <v>18450.273463995843</v>
      </c>
      <c r="DV149" s="46" cm="1">
        <f t="array" ref="DV149">beneficio_muerte_individual_activo(DV$2,$F149,$D149, Hombres!$A$1:$DW$117, Mujeres!$A$1:$DW$117)</f>
        <v>12101.675508393468</v>
      </c>
      <c r="DW149" s="46" cm="1">
        <f t="array" ref="DW149">beneficio_muerte_individual_activo(DW$2,$F149,$D149, Hombres!$A$1:$DW$117, Mujeres!$A$1:$DW$117)</f>
        <v>13201.161758171473</v>
      </c>
      <c r="DX149" s="46" cm="1">
        <f t="array" ref="DX149">beneficio_muerte_individual_activo(DX$2,$F149,$D149, Hombres!$A$1:$DW$117, Mujeres!$A$1:$DW$117)</f>
        <v>14248.243136058663</v>
      </c>
      <c r="DY149" s="46" cm="1">
        <f t="array" ref="DY149">beneficio_muerte_individual_activo(DY$2,$F149,$D149, Hombres!$A$1:$DW$117, Mujeres!$A$1:$DW$117)</f>
        <v>15206.795934028109</v>
      </c>
      <c r="DZ149" s="46" cm="1">
        <f t="array" ref="DZ149">beneficio_muerte_individual_activo(DZ$2,$F149,$D149, Hombres!$A$1:$DW$117, Mujeres!$A$1:$DW$117)</f>
        <v>16172.010359776727</v>
      </c>
      <c r="EA149" s="46" cm="1">
        <f t="array" ref="EA149">beneficio_muerte_individual_activo(EA$2,$F149,$D149, Hombres!$A$1:$DW$117, Mujeres!$A$1:$DW$117)</f>
        <v>17297.249667167729</v>
      </c>
      <c r="EB149" s="46" cm="1">
        <f t="array" ref="EB149">beneficio_muerte_individual_activo(EB$2,$F149,$D149, Hombres!$A$1:$DW$117, Mujeres!$A$1:$DW$117)</f>
        <v>18664.32436417996</v>
      </c>
      <c r="EC149" s="46" cm="1">
        <f t="array" ref="EC149">beneficio_muerte_individual_activo(EC$2,$F149,$D149, Hombres!$A$1:$DW$117, Mujeres!$A$1:$DW$117)</f>
        <v>20343.619200018547</v>
      </c>
      <c r="ED149" s="46" cm="1">
        <f t="array" ref="ED149">beneficio_muerte_individual_activo(ED$2,$F149,$D149, Hombres!$A$1:$DW$117, Mujeres!$A$1:$DW$117)</f>
        <v>22501.379803597138</v>
      </c>
      <c r="EE149" s="46" cm="1">
        <f t="array" ref="EE149">beneficio_muerte_individual_activo(EE$2,$F149,$D149, Hombres!$A$1:$DW$117, Mujeres!$A$1:$DW$117)</f>
        <v>25140.102437190675</v>
      </c>
      <c r="EF149" s="46" cm="1">
        <f t="array" ref="EF149">beneficio_muerte_individual_activo(EF$2,$F149,$D149, Hombres!$A$1:$DW$117, Mujeres!$A$1:$DW$117)</f>
        <v>27922.878166695024</v>
      </c>
      <c r="EG149" s="46" cm="1">
        <f t="array" ref="EG149">beneficio_muerte_individual_activo(EG$2,$F149,$D149, Hombres!$A$1:$DW$117, Mujeres!$A$1:$DW$117)</f>
        <v>30513.873941035883</v>
      </c>
      <c r="EH149" s="46" cm="1">
        <f t="array" ref="EH149">beneficio_muerte_individual_activo(EH$2,$F149,$D149, Hombres!$A$1:$DW$117, Mujeres!$A$1:$DW$117)</f>
        <v>32923.331491428566</v>
      </c>
      <c r="EI149" s="46" cm="1">
        <f t="array" ref="EI149">beneficio_muerte_individual_activo(EI$2,$F149,$D149, Hombres!$A$1:$DW$117, Mujeres!$A$1:$DW$117)</f>
        <v>35553.979183315874</v>
      </c>
      <c r="EJ149" s="46" cm="1">
        <f t="array" ref="EJ149">beneficio_muerte_individual_activo(EJ$2,$F149,$D149, Hombres!$A$1:$DW$117, Mujeres!$A$1:$DW$117)</f>
        <v>38820.611877787211</v>
      </c>
      <c r="EK149" s="46" cm="1">
        <f t="array" ref="EK149">beneficio_muerte_individual_activo(EK$2,$F149,$D149, Hombres!$A$1:$DW$117, Mujeres!$A$1:$DW$117)</f>
        <v>42936.499427047718</v>
      </c>
      <c r="EL149" s="46" cm="1">
        <f t="array" ref="EL149">beneficio_muerte_individual_activo(EL$2,$F149,$D149, Hombres!$A$1:$DW$117, Mujeres!$A$1:$DW$117)</f>
        <v>47848.542576821448</v>
      </c>
      <c r="EM149" s="46" cm="1">
        <f t="array" ref="EM149">beneficio_muerte_individual_activo(EM$2,$F149,$D149, Hombres!$A$1:$DW$117, Mujeres!$A$1:$DW$117)</f>
        <v>55970.07170804777</v>
      </c>
      <c r="EN149" s="46" cm="1">
        <f t="array" ref="EN149">beneficio_muerte_individual_activo(EN$2,$F149,$D149, Hombres!$A$1:$DW$117, Mujeres!$A$1:$DW$117)</f>
        <v>61261.421442010571</v>
      </c>
      <c r="EO149" s="46" cm="1">
        <f t="array" ref="EO149">beneficio_muerte_individual_activo(EO$2,$F149,$D149, Hombres!$A$1:$DW$117, Mujeres!$A$1:$DW$117)</f>
        <v>66848.71387745082</v>
      </c>
      <c r="EP149" s="46" cm="1">
        <f t="array" ref="EP149">beneficio_muerte_individual_activo(EP$2,$F149,$D149, Hombres!$A$1:$DW$117, Mujeres!$A$1:$DW$117)</f>
        <v>72765.100402773722</v>
      </c>
      <c r="EQ149" s="46" cm="1">
        <f t="array" ref="EQ149">beneficio_muerte_individual_activo(EQ$2,$F149,$D149, Hombres!$A$1:$DW$117, Mujeres!$A$1:$DW$117)</f>
        <v>78962.782269004107</v>
      </c>
      <c r="ER149" s="46" cm="1">
        <f t="array" ref="ER149">beneficio_muerte_individual_activo(ER$2,$F149,$D149, Hombres!$A$1:$DW$117, Mujeres!$A$1:$DW$117)</f>
        <v>85350.20389059138</v>
      </c>
      <c r="ES149" s="46" cm="1">
        <f t="array" ref="ES149">beneficio_muerte_individual_activo(ES$2,$F149,$D149, Hombres!$A$1:$DW$117, Mujeres!$A$1:$DW$117)</f>
        <v>91829.234386196753</v>
      </c>
      <c r="ET149" s="46" cm="1">
        <f t="array" ref="ET149">beneficio_muerte_individual_activo(ET$2,$F149,$D149, Hombres!$A$1:$DW$117, Mujeres!$A$1:$DW$117)</f>
        <v>98316.340433396661</v>
      </c>
      <c r="EU149" s="46" cm="1">
        <f t="array" ref="EU149">beneficio_muerte_individual_activo(EU$2,$F149,$D149, Hombres!$A$1:$DW$117, Mujeres!$A$1:$DW$117)</f>
        <v>104709.78554376856</v>
      </c>
      <c r="EV149" s="46" cm="1">
        <f t="array" ref="EV149">beneficio_muerte_individual_activo(EV$2,$F149,$D149, Hombres!$A$1:$DW$117, Mujeres!$A$1:$DW$117)</f>
        <v>110823.06921102948</v>
      </c>
      <c r="EW149" s="46" cm="1">
        <f t="array" ref="EW149">beneficio_muerte_individual_activo(EW$2,$F149,$D149, Hombres!$A$1:$DW$117, Mujeres!$A$1:$DW$117)</f>
        <v>116413.98325000409</v>
      </c>
      <c r="EX149" s="46" cm="1">
        <f t="array" ref="EX149">beneficio_muerte_individual_activo(EX$2,$F149,$D149, Hombres!$A$1:$DW$117, Mujeres!$A$1:$DW$117)</f>
        <v>121227.42752737537</v>
      </c>
      <c r="EY149" s="46" cm="1">
        <f t="array" ref="EY149">beneficio_muerte_individual_activo(EY$2,$F149,$D149, Hombres!$A$1:$DW$117, Mujeres!$A$1:$DW$117)</f>
        <v>125070.02714476308</v>
      </c>
      <c r="EZ149" s="46" cm="1">
        <f t="array" ref="EZ149">beneficio_muerte_individual_activo(EZ$2,$F149,$D149, Hombres!$A$1:$DW$117, Mujeres!$A$1:$DW$117)</f>
        <v>127746.14342593137</v>
      </c>
      <c r="FA149" s="46" cm="1">
        <f t="array" ref="FA149">beneficio_muerte_individual_activo(FA$2,$F149,$D149, Hombres!$A$1:$DW$117, Mujeres!$A$1:$DW$117)</f>
        <v>128974.19689629947</v>
      </c>
      <c r="FB149" s="46" cm="1">
        <f t="array" ref="FB149">beneficio_muerte_individual_activo(FB$2,$F149,$D149, Hombres!$A$1:$DW$117, Mujeres!$A$1:$DW$117)</f>
        <v>128396.89594869076</v>
      </c>
      <c r="FC149" s="46" cm="1">
        <f t="array" ref="FC149">beneficio_muerte_individual_activo(FC$2,$F149,$D149, Hombres!$A$1:$DW$117, Mujeres!$A$1:$DW$117)</f>
        <v>125749.78246646174</v>
      </c>
      <c r="FD149" s="46" cm="1">
        <f t="array" ref="FD149">beneficio_muerte_individual_activo(FD$2,$F149,$D149, Hombres!$A$1:$DW$117, Mujeres!$A$1:$DW$117)</f>
        <v>120939.61534437325</v>
      </c>
      <c r="FE149" s="46" cm="1">
        <f t="array" ref="FE149">beneficio_muerte_individual_activo(FE$2,$F149,$D149, Hombres!$A$1:$DW$117, Mujeres!$A$1:$DW$117)</f>
        <v>113970.03424773352</v>
      </c>
      <c r="FF149" s="46" cm="1">
        <f t="array" ref="FF149">beneficio_muerte_individual_activo(FF$2,$F149,$D149, Hombres!$A$1:$DW$117, Mujeres!$A$1:$DW$117)</f>
        <v>104913.00588528744</v>
      </c>
      <c r="FG149" s="46" cm="1">
        <f t="array" ref="FG149">beneficio_muerte_individual_activo(FG$2,$F149,$D149, Hombres!$A$1:$DW$117, Mujeres!$A$1:$DW$117)</f>
        <v>93961.044884226358</v>
      </c>
      <c r="FH149" s="46" cm="1">
        <f t="array" ref="FH149">beneficio_muerte_individual_activo(FH$2,$F149,$D149, Hombres!$A$1:$DW$117, Mujeres!$A$1:$DW$117)</f>
        <v>81533.171455888092</v>
      </c>
      <c r="FI149" s="46" cm="1">
        <f t="array" ref="FI149">beneficio_muerte_individual_activo(FI$2,$F149,$D149, Hombres!$A$1:$DW$117, Mujeres!$A$1:$DW$117)</f>
        <v>68254.803900355939</v>
      </c>
      <c r="FJ149" s="46" cm="1">
        <f t="array" ref="FJ149">beneficio_muerte_individual_activo(FJ$2,$F149,$D149, Hombres!$A$1:$DW$117, Mujeres!$A$1:$DW$117)</f>
        <v>54843.888522413683</v>
      </c>
      <c r="FK149" s="46" cm="1">
        <f t="array" ref="FK149">beneficio_muerte_individual_activo(FK$2,$F149,$D149, Hombres!$A$1:$DW$117, Mujeres!$A$1:$DW$117)</f>
        <v>42028.581932676418</v>
      </c>
      <c r="FL149" s="46" cm="1">
        <f t="array" ref="FL149">beneficio_muerte_individual_activo(FL$2,$F149,$D149, Hombres!$A$1:$DW$117, Mujeres!$A$1:$DW$117)</f>
        <v>30481.452468479045</v>
      </c>
      <c r="FM149" s="46" cm="1">
        <f t="array" ref="FM149">beneficio_muerte_individual_activo(FM$2,$F149,$D149, Hombres!$A$1:$DW$117, Mujeres!$A$1:$DW$117)</f>
        <v>20739.795238737803</v>
      </c>
      <c r="FN149" s="46" cm="1">
        <f t="array" ref="FN149">beneficio_muerte_individual_activo(FN$2,$F149,$D149, Hombres!$A$1:$DW$117, Mujeres!$A$1:$DW$117)</f>
        <v>13105.364847528175</v>
      </c>
      <c r="FO149" s="46" cm="1">
        <f t="array" ref="FO149">beneficio_muerte_individual_activo(FO$2,$F149,$D149, Hombres!$A$1:$DW$117, Mujeres!$A$1:$DW$117)</f>
        <v>7595.5814521114698</v>
      </c>
      <c r="FP149" s="46" cm="1">
        <f t="array" ref="FP149">beneficio_muerte_individual_activo(FP$2,$F149,$D149, Hombres!$A$1:$DW$117, Mujeres!$A$1:$DW$117)</f>
        <v>3975.2464345139515</v>
      </c>
      <c r="FQ149" s="106" cm="1">
        <f t="array" ref="FQ149">beneficio_muerte_individual_activo(FQ$2,$F149,$D149, Hombres!$A$1:$DW$117, Mujeres!$A$1:$DW$117)</f>
        <v>1842.1243535608082</v>
      </c>
      <c r="FR149" s="46" cm="1">
        <f t="array" ref="FR149">beneficio_muerte_individual_activo(FR$2,$F149,$D149, Hombres!$A$1:$DW$117, Mujeres!$A$1:$DW$117)</f>
        <v>736.9029415691931</v>
      </c>
      <c r="FS149" s="46" cm="1">
        <f t="array" ref="FS149">beneficio_muerte_individual_activo(FS$2,$F149,$D149, Hombres!$A$1:$DW$117, Mujeres!$A$1:$DW$117)</f>
        <v>245.81336368214332</v>
      </c>
      <c r="FT149" s="46" cm="1">
        <f t="array" ref="FT149">beneficio_muerte_individual_activo(FT$2,$F149,$D149, Hombres!$A$1:$DW$117, Mujeres!$A$1:$DW$117)</f>
        <v>64.993806841019435</v>
      </c>
      <c r="FU149" s="46" cm="1">
        <f t="array" ref="FU149">beneficio_muerte_individual_activo(FU$2,$F149,$D149, Hombres!$A$1:$DW$117, Mujeres!$A$1:$DW$117)</f>
        <v>12.547015838364072</v>
      </c>
      <c r="FV149" s="46" cm="1">
        <f t="array" ref="FV149">beneficio_muerte_individual_activo(FV$2,$F149,$D149, Hombres!$A$1:$DW$117, Mujeres!$A$1:$DW$117)</f>
        <v>0</v>
      </c>
      <c r="FW149" s="46" cm="1">
        <f t="array" ref="FW149">beneficio_muerte_individual_activo(FW$2,$F149,$D149, Hombres!$A$1:$DW$117, Mujeres!$A$1:$DW$117)</f>
        <v>0</v>
      </c>
      <c r="FX149" s="46" cm="1">
        <f t="array" ref="FX149">beneficio_muerte_individual_activo(FX$2,$F149,$D149, Hombres!$A$1:$DW$117, Mujeres!$A$1:$DW$117)</f>
        <v>0</v>
      </c>
      <c r="FY149" s="46" cm="1">
        <f t="array" ref="FY149">beneficio_muerte_individual_activo(FY$2,$F149,$D149, Hombres!$A$1:$DW$117, Mujeres!$A$1:$DW$117)</f>
        <v>0</v>
      </c>
      <c r="FZ149" s="46" cm="1">
        <f t="array" ref="FZ149">beneficio_muerte_individual_activo(FZ$2,$F149,$D149, Hombres!$A$1:$DW$117, Mujeres!$A$1:$DW$117)</f>
        <v>0</v>
      </c>
      <c r="GA149" s="46" cm="1">
        <f t="array" ref="GA149">beneficio_muerte_individual_activo(GA$2,$F149,$D149, Hombres!$A$1:$DW$117, Mujeres!$A$1:$DW$117)</f>
        <v>0</v>
      </c>
      <c r="GB149" s="46" cm="1">
        <f t="array" ref="GB149">beneficio_muerte_individual_activo(GB$2,$F149,$D149, Hombres!$A$1:$DW$117, Mujeres!$A$1:$DW$117)</f>
        <v>0</v>
      </c>
      <c r="GC149" s="46" cm="1">
        <f t="array" ref="GC149">beneficio_muerte_individual_activo(GC$2,$F149,$D149, Hombres!$A$1:$DW$117, Mujeres!$A$1:$DW$117)</f>
        <v>0</v>
      </c>
      <c r="GD149" s="46" cm="1">
        <f t="array" ref="GD149">beneficio_muerte_individual_activo(GD$2,$F149,$D149, Hombres!$A$1:$DW$117, Mujeres!$A$1:$DW$117)</f>
        <v>0</v>
      </c>
      <c r="GE149" s="46" cm="1">
        <f t="array" ref="GE149">beneficio_muerte_individual_activo(GE$2,$F149,$D149, Hombres!$A$1:$DW$117, Mujeres!$A$1:$DW$117)</f>
        <v>0</v>
      </c>
      <c r="GF149" s="46" cm="1">
        <f t="array" ref="GF149">beneficio_muerte_individual_activo(GF$2,$F149,$D149, Hombres!$A$1:$DW$117, Mujeres!$A$1:$DW$117)</f>
        <v>0</v>
      </c>
      <c r="GG149" s="46" cm="1">
        <f t="array" ref="GG149">beneficio_muerte_individual_activo(GG$2,$F149,$D149, Hombres!$A$1:$DW$117, Mujeres!$A$1:$DW$117)</f>
        <v>0</v>
      </c>
      <c r="GH149" s="46" cm="1">
        <f t="array" ref="GH149">beneficio_muerte_individual_activo(GH$2,$F149,$D149, Hombres!$A$1:$DW$117, Mujeres!$A$1:$DW$117)</f>
        <v>0</v>
      </c>
      <c r="GI149" s="46" cm="1">
        <f t="array" ref="GI149">beneficio_muerte_individual_activo(GI$2,$F149,$D149, Hombres!$A$1:$DW$117, Mujeres!$A$1:$DW$117)</f>
        <v>0</v>
      </c>
      <c r="GJ149" s="46" cm="1">
        <f t="array" ref="GJ149">beneficio_muerte_individual_activo(GJ$2,$F149,$D149, Hombres!$A$1:$DW$117, Mujeres!$A$1:$DW$117)</f>
        <v>0</v>
      </c>
      <c r="GK149" s="46" cm="1">
        <f t="array" ref="GK149">beneficio_muerte_individual_activo(GK$2,$F149,$D149, Hombres!$A$1:$DW$117, Mujeres!$A$1:$DW$117)</f>
        <v>0</v>
      </c>
      <c r="GL149" s="46" cm="1">
        <f t="array" ref="GL149">beneficio_muerte_individual_activo(GL$2,$F149,$D149, Hombres!$A$1:$DW$117, Mujeres!$A$1:$DW$117)</f>
        <v>0</v>
      </c>
      <c r="GM149" s="46" cm="1">
        <f t="array" ref="GM149">beneficio_muerte_individual_activo(GM$2,$F149,$D149, Hombres!$A$1:$DW$117, Mujeres!$A$1:$DW$117)</f>
        <v>0</v>
      </c>
      <c r="GN149" s="46" cm="1">
        <f t="array" ref="GN149">beneficio_muerte_individual_activo(GN$2,$F149,$D149, Hombres!$A$1:$DW$117, Mujeres!$A$1:$DW$117)</f>
        <v>0</v>
      </c>
      <c r="GO149" s="46" cm="1">
        <f t="array" ref="GO149">beneficio_muerte_individual_activo(GO$2,$F149,$D149, Hombres!$A$1:$DW$117, Mujeres!$A$1:$DW$117)</f>
        <v>0</v>
      </c>
      <c r="GP149" s="46" cm="1">
        <f t="array" ref="GP149">beneficio_muerte_individual_activo(GP$2,$F149,$D149, Hombres!$A$1:$DW$117, Mujeres!$A$1:$DW$117)</f>
        <v>0</v>
      </c>
      <c r="GQ149" s="46" cm="1">
        <f t="array" ref="GQ149">beneficio_muerte_individual_activo(GQ$2,$F149,$D149, Hombres!$A$1:$DW$117, Mujeres!$A$1:$DW$117)</f>
        <v>0</v>
      </c>
      <c r="GR149" s="46" cm="1">
        <f t="array" ref="GR149">beneficio_muerte_individual_activo(GR$2,$F149,$D149, Hombres!$A$1:$DW$117, Mujeres!$A$1:$DW$117)</f>
        <v>0</v>
      </c>
      <c r="GS149" s="46" cm="1">
        <f t="array" ref="GS149">beneficio_muerte_individual_activo(GS$2,$F149,$D149, Hombres!$A$1:$DW$117, Mujeres!$A$1:$DW$117)</f>
        <v>0</v>
      </c>
      <c r="GT149" s="46" cm="1">
        <f t="array" ref="GT149">beneficio_muerte_individual_activo(GT$2,$F149,$D149, Hombres!$A$1:$DW$117, Mujeres!$A$1:$DW$117)</f>
        <v>0</v>
      </c>
      <c r="GU149" s="46" cm="1">
        <f t="array" ref="GU149">beneficio_muerte_individual_activo(GU$2,$F149,$D149, Hombres!$A$1:$DW$117, Mujeres!$A$1:$DW$117)</f>
        <v>0</v>
      </c>
      <c r="GV149" s="46" cm="1">
        <f t="array" ref="GV149">beneficio_muerte_individual_activo(GV$2,$F149,$D149, Hombres!$A$1:$DW$117, Mujeres!$A$1:$DW$117)</f>
        <v>0</v>
      </c>
    </row>
    <row r="150" spans="1:204" x14ac:dyDescent="0.25">
      <c r="A150" s="1">
        <f t="shared" si="2"/>
        <v>148</v>
      </c>
      <c r="B150" s="75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39" cm="1">
        <f t="array" ref="G150">PorcentajePension(C150,E150, D150)</f>
        <v>0.85</v>
      </c>
      <c r="I150" s="72"/>
      <c r="J150" s="46" cm="1">
        <f t="array" ref="J150">AnualidadActivo(J$2, $E150, $C150, $B150, $D150, Hombres!$A$1:$DW$117, Mujeres!$A$1:$DW$117)</f>
        <v>0</v>
      </c>
      <c r="K150" s="46" cm="1">
        <f t="array" ref="K150">AnualidadActivo(K$2, $E150, $C150, $B150, $D150, Hombres!$A$1:$DW$117, Mujeres!$A$1:$DW$117)</f>
        <v>0</v>
      </c>
      <c r="L150" s="46" cm="1">
        <f t="array" ref="L150">AnualidadActivo(L$2, $E150, $C150, $B150, $D150, Hombres!$A$1:$DW$117, Mujeres!$A$1:$DW$117)</f>
        <v>0</v>
      </c>
      <c r="M150" s="46" cm="1">
        <f t="array" ref="M150">AnualidadActivo(M$2, $E150, $C150, $B150, $D150, Hombres!$A$1:$DW$117, Mujeres!$A$1:$DW$117)</f>
        <v>0</v>
      </c>
      <c r="N150" s="46" cm="1">
        <f t="array" ref="N150">AnualidadActivo(N$2, $E150, $C150, $B150, $D150, Hombres!$A$1:$DW$117, Mujeres!$A$1:$DW$117)</f>
        <v>0</v>
      </c>
      <c r="O150" s="46" cm="1">
        <f t="array" ref="O150">AnualidadActivo(O$2, $E150, $C150, $B150, $D150, Hombres!$A$1:$DW$117, Mujeres!$A$1:$DW$117)</f>
        <v>0</v>
      </c>
      <c r="P150" s="46" cm="1">
        <f t="array" ref="P150">AnualidadActivo(P$2, $E150, $C150, $B150, $D150, Hombres!$A$1:$DW$117, Mujeres!$A$1:$DW$117)</f>
        <v>0</v>
      </c>
      <c r="Q150" s="46" cm="1">
        <f t="array" ref="Q150">AnualidadActivo(Q$2, $E150, $C150, $B150, $D150, Hombres!$A$1:$DW$117, Mujeres!$A$1:$DW$117)</f>
        <v>0</v>
      </c>
      <c r="R150" s="46" cm="1">
        <f t="array" ref="R150">AnualidadActivo(R$2, $E150, $C150, $B150, $D150, Hombres!$A$1:$DW$117, Mujeres!$A$1:$DW$117)</f>
        <v>0</v>
      </c>
      <c r="S150" s="46" cm="1">
        <f t="array" ref="S150">AnualidadActivo(S$2, $E150, $C150, $B150, $D150, Hombres!$A$1:$DW$117, Mujeres!$A$1:$DW$117)</f>
        <v>0</v>
      </c>
      <c r="T150" s="46" cm="1">
        <f t="array" ref="T150">AnualidadActivo(T$2, $E150, $C150, $B150, $D150, Hombres!$A$1:$DW$117, Mujeres!$A$1:$DW$117)</f>
        <v>0</v>
      </c>
      <c r="U150" s="46" cm="1">
        <f t="array" ref="U150">AnualidadActivo(U$2, $E150, $C150, $B150, $D150, Hombres!$A$1:$DW$117, Mujeres!$A$1:$DW$117)</f>
        <v>0</v>
      </c>
      <c r="V150" s="46" cm="1">
        <f t="array" ref="V150">AnualidadActivo(V$2, $E150, $C150, $B150, $D150, Hombres!$A$1:$DW$117, Mujeres!$A$1:$DW$117)</f>
        <v>0</v>
      </c>
      <c r="W150" s="46" cm="1">
        <f t="array" ref="W150">AnualidadActivo(W$2, $E150, $C150, $B150, $D150, Hombres!$A$1:$DW$117, Mujeres!$A$1:$DW$117)</f>
        <v>0</v>
      </c>
      <c r="X150" s="46" cm="1">
        <f t="array" ref="X150">AnualidadActivo(X$2, $E150, $C150, $B150, $D150, Hombres!$A$1:$DW$117, Mujeres!$A$1:$DW$117)</f>
        <v>0</v>
      </c>
      <c r="Y150" s="46" cm="1">
        <f t="array" ref="Y150">AnualidadActivo(Y$2, $E150, $C150, $B150, $D150, Hombres!$A$1:$DW$117, Mujeres!$A$1:$DW$117)</f>
        <v>0</v>
      </c>
      <c r="Z150" s="46" cm="1">
        <f t="array" ref="Z150">AnualidadActivo(Z$2, $E150, $C150, $B150, $D150, Hombres!$A$1:$DW$117, Mujeres!$A$1:$DW$117)</f>
        <v>0</v>
      </c>
      <c r="AA150" s="46" cm="1">
        <f t="array" ref="AA150">AnualidadActivo(AA$2, $E150, $C150, $B150, $D150, Hombres!$A$1:$DW$117, Mujeres!$A$1:$DW$117)</f>
        <v>0</v>
      </c>
      <c r="AB150" s="46" cm="1">
        <f t="array" ref="AB150">AnualidadActivo(AB$2, $E150, $C150, $B150, $D150, Hombres!$A$1:$DW$117, Mujeres!$A$1:$DW$117)</f>
        <v>0</v>
      </c>
      <c r="AC150" s="46" cm="1">
        <f t="array" ref="AC150">AnualidadActivo(AC$2, $E150, $C150, $B150, $D150, Hombres!$A$1:$DW$117, Mujeres!$A$1:$DW$117)</f>
        <v>0</v>
      </c>
      <c r="AD150" s="46" cm="1">
        <f t="array" ref="AD150">AnualidadActivo(AD$2, $E150, $C150, $B150, $D150, Hombres!$A$1:$DW$117, Mujeres!$A$1:$DW$117)</f>
        <v>0</v>
      </c>
      <c r="AE150" s="46" cm="1">
        <f t="array" ref="AE150">AnualidadActivo(AE$2, $E150, $C150, $B150, $D150, Hombres!$A$1:$DW$117, Mujeres!$A$1:$DW$117)</f>
        <v>0</v>
      </c>
      <c r="AF150" s="46" cm="1">
        <f t="array" ref="AF150">AnualidadActivo(AF$2, $E150, $C150, $B150, $D150, Hombres!$A$1:$DW$117, Mujeres!$A$1:$DW$117)</f>
        <v>0</v>
      </c>
      <c r="AG150" s="46" cm="1">
        <f t="array" ref="AG150">AnualidadActivo(AG$2, $E150, $C150, $B150, $D150, Hombres!$A$1:$DW$117, Mujeres!$A$1:$DW$117)</f>
        <v>0</v>
      </c>
      <c r="AH150" s="46" cm="1">
        <f t="array" ref="AH150">AnualidadActivo(AH$2, $E150, $C150, $B150, $D150, Hombres!$A$1:$DW$117, Mujeres!$A$1:$DW$117)</f>
        <v>0</v>
      </c>
      <c r="AI150" s="46" cm="1">
        <f t="array" ref="AI150">AnualidadActivo(AI$2, $E150, $C150, $B150, $D150, Hombres!$A$1:$DW$117, Mujeres!$A$1:$DW$117)</f>
        <v>0</v>
      </c>
      <c r="AJ150" s="46" cm="1">
        <f t="array" ref="AJ150">AnualidadActivo(AJ$2, $E150, $C150, $B150, $D150, Hombres!$A$1:$DW$117, Mujeres!$A$1:$DW$117)</f>
        <v>0</v>
      </c>
      <c r="AK150" s="46" cm="1">
        <f t="array" ref="AK150">AnualidadActivo(AK$2, $E150, $C150, $B150, $D150, Hombres!$A$1:$DW$117, Mujeres!$A$1:$DW$117)</f>
        <v>0</v>
      </c>
      <c r="AL150" s="46" cm="1">
        <f t="array" ref="AL150">AnualidadActivo(AL$2, $E150, $C150, $B150, $D150, Hombres!$A$1:$DW$117, Mujeres!$A$1:$DW$117)</f>
        <v>0</v>
      </c>
      <c r="AM150" s="46" cm="1">
        <f t="array" ref="AM150">AnualidadActivo(AM$2, $E150, $C150, $B150, $D150, Hombres!$A$1:$DW$117, Mujeres!$A$1:$DW$117)</f>
        <v>0</v>
      </c>
      <c r="AN150" s="46" cm="1">
        <f t="array" ref="AN150">AnualidadActivo(AN$2, $E150, $C150, $B150, $D150, Hombres!$A$1:$DW$117, Mujeres!$A$1:$DW$117)</f>
        <v>0</v>
      </c>
      <c r="AO150" s="46" cm="1">
        <f t="array" ref="AO150">AnualidadActivo(AO$2, $E150, $C150, $B150, $D150, Hombres!$A$1:$DW$117, Mujeres!$A$1:$DW$117)</f>
        <v>0</v>
      </c>
      <c r="AP150" s="46" cm="1">
        <f t="array" ref="AP150">AnualidadActivo(AP$2, $E150, $C150, $B150, $D150, Hombres!$A$1:$DW$117, Mujeres!$A$1:$DW$117)</f>
        <v>0</v>
      </c>
      <c r="AQ150" s="46" cm="1">
        <f t="array" ref="AQ150">AnualidadActivo(AQ$2, $E150, $C150, $B150, $D150, Hombres!$A$1:$DW$117, Mujeres!$A$1:$DW$117)</f>
        <v>0</v>
      </c>
      <c r="AR150" s="46" cm="1">
        <f t="array" ref="AR150">AnualidadActivo(AR$2, $E150, $C150, $B150, $D150, Hombres!$A$1:$DW$117, Mujeres!$A$1:$DW$117)</f>
        <v>0</v>
      </c>
      <c r="AS150" s="46" cm="1">
        <f t="array" ref="AS150">AnualidadActivo(AS$2, $E150, $C150, $B150, $D150, Hombres!$A$1:$DW$117, Mujeres!$A$1:$DW$117)</f>
        <v>98201320.776927143</v>
      </c>
      <c r="AT150" s="46" cm="1">
        <f t="array" ref="AT150">AnualidadActivo(AT$2, $E150, $C150, $B150, $D150, Hombres!$A$1:$DW$117, Mujeres!$A$1:$DW$117)</f>
        <v>101147360.40023495</v>
      </c>
      <c r="AU150" s="46" cm="1">
        <f t="array" ref="AU150">AnualidadActivo(AU$2, $E150, $C150, $B150, $D150, Hombres!$A$1:$DW$117, Mujeres!$A$1:$DW$117)</f>
        <v>104181781.21224201</v>
      </c>
      <c r="AV150" s="46" cm="1">
        <f t="array" ref="AV150">AnualidadActivo(AV$2, $E150, $C150, $B150, $D150, Hombres!$A$1:$DW$117, Mujeres!$A$1:$DW$117)</f>
        <v>107307234.64860928</v>
      </c>
      <c r="AW150" s="46" cm="1">
        <f t="array" ref="AW150">AnualidadActivo(AW$2, $E150, $C150, $B150, $D150, Hombres!$A$1:$DW$117, Mujeres!$A$1:$DW$117)</f>
        <v>110526451.68806756</v>
      </c>
      <c r="AX150" s="46" cm="1">
        <f t="array" ref="AX150">AnualidadActivo(AX$2, $E150, $C150, $B150, $D150, Hombres!$A$1:$DW$117, Mujeres!$A$1:$DW$117)</f>
        <v>113491850.19208938</v>
      </c>
      <c r="AY150" s="46" cm="1">
        <f t="array" ref="AY150">AnualidadActivo(AY$2, $E150, $C150, $B150, $D150, Hombres!$A$1:$DW$117, Mujeres!$A$1:$DW$117)</f>
        <v>116501121.10145509</v>
      </c>
      <c r="AZ150" s="46" cm="1">
        <f t="array" ref="AZ150">AnualidadActivo(AZ$2, $E150, $C150, $B150, $D150, Hombres!$A$1:$DW$117, Mujeres!$A$1:$DW$117)</f>
        <v>119555792.84585409</v>
      </c>
      <c r="BA150" s="46" cm="1">
        <f t="array" ref="BA150">AnualidadActivo(BA$2, $E150, $C150, $B150, $D150, Hombres!$A$1:$DW$117, Mujeres!$A$1:$DW$117)</f>
        <v>122657457.71215595</v>
      </c>
      <c r="BB150" s="46" cm="1">
        <f t="array" ref="BB150">AnualidadActivo(BB$2, $E150, $C150, $B150, $D150, Hombres!$A$1:$DW$117, Mujeres!$A$1:$DW$117)</f>
        <v>125804240.67731926</v>
      </c>
      <c r="BC150" s="46" cm="1">
        <f t="array" ref="BC150">AnualidadActivo(BC$2, $E150, $C150, $B150, $D150, Hombres!$A$1:$DW$117, Mujeres!$A$1:$DW$117)</f>
        <v>128989602.66742235</v>
      </c>
      <c r="BD150" s="46" cm="1">
        <f t="array" ref="BD150">AnualidadActivo(BD$2, $E150, $C150, $B150, $D150, Hombres!$A$1:$DW$117, Mujeres!$A$1:$DW$117)</f>
        <v>132204028.72547862</v>
      </c>
      <c r="BE150" s="46" cm="1">
        <f t="array" ref="BE150">AnualidadActivo(BE$2, $E150, $C150, $B150, $D150, Hombres!$A$1:$DW$117, Mujeres!$A$1:$DW$117)</f>
        <v>135431984.82334548</v>
      </c>
      <c r="BF150" s="46" cm="1">
        <f t="array" ref="BF150">AnualidadActivo(BF$2, $E150, $C150, $B150, $D150, Hombres!$A$1:$DW$117, Mujeres!$A$1:$DW$117)</f>
        <v>138645713.09622765</v>
      </c>
      <c r="BG150" s="46" cm="1">
        <f t="array" ref="BG150">AnualidadActivo(BG$2, $E150, $C150, $B150, $D150, Hombres!$A$1:$DW$117, Mujeres!$A$1:$DW$117)</f>
        <v>141813917.23920086</v>
      </c>
      <c r="BH150" s="46" cm="1">
        <f t="array" ref="BH150">AnualidadActivo(BH$2, $E150, $C150, $B150, $D150, Hombres!$A$1:$DW$117, Mujeres!$A$1:$DW$117)</f>
        <v>144921026.41419947</v>
      </c>
      <c r="BI150" s="46" cm="1">
        <f t="array" ref="BI150">AnualidadActivo(BI$2, $E150, $C150, $B150, $D150, Hombres!$A$1:$DW$117, Mujeres!$A$1:$DW$117)</f>
        <v>147968542.12922144</v>
      </c>
      <c r="BJ150" s="46" cm="1">
        <f t="array" ref="BJ150">AnualidadActivo(BJ$2, $E150, $C150, $B150, $D150, Hombres!$A$1:$DW$117, Mujeres!$A$1:$DW$117)</f>
        <v>150955184.46193159</v>
      </c>
      <c r="BK150" s="46" cm="1">
        <f t="array" ref="BK150">AnualidadActivo(BK$2, $E150, $C150, $B150, $D150, Hombres!$A$1:$DW$117, Mujeres!$A$1:$DW$117)</f>
        <v>153854291.61071366</v>
      </c>
      <c r="BL150" s="46" cm="1">
        <f t="array" ref="BL150">AnualidadActivo(BL$2, $E150, $C150, $B150, $D150, Hombres!$A$1:$DW$117, Mujeres!$A$1:$DW$117)</f>
        <v>156613682.94690949</v>
      </c>
      <c r="BM150" s="46" cm="1">
        <f t="array" ref="BM150">AnualidadActivo(BM$2, $E150, $C150, $B150, $D150, Hombres!$A$1:$DW$117, Mujeres!$A$1:$DW$117)</f>
        <v>159167352.3658382</v>
      </c>
      <c r="BN150" s="46" cm="1">
        <f t="array" ref="BN150">AnualidadActivo(BN$2, $E150, $C150, $B150, $D150, Hombres!$A$1:$DW$117, Mujeres!$A$1:$DW$117)</f>
        <v>161447235.59766421</v>
      </c>
      <c r="BO150" s="46" cm="1">
        <f t="array" ref="BO150">AnualidadActivo(BO$2, $E150, $C150, $B150, $D150, Hombres!$A$1:$DW$117, Mujeres!$A$1:$DW$117)</f>
        <v>163213793.34838793</v>
      </c>
      <c r="BP150" s="46" cm="1">
        <f t="array" ref="BP150">AnualidadActivo(BP$2, $E150, $C150, $B150, $D150, Hombres!$A$1:$DW$117, Mujeres!$A$1:$DW$117)</f>
        <v>164596031.37860024</v>
      </c>
      <c r="BQ150" s="46" cm="1">
        <f t="array" ref="BQ150">AnualidadActivo(BQ$2, $E150, $C150, $B150, $D150, Hombres!$A$1:$DW$117, Mujeres!$A$1:$DW$117)</f>
        <v>165527876.83201134</v>
      </c>
      <c r="BR150" s="46" cm="1">
        <f t="array" ref="BR150">AnualidadActivo(BR$2, $E150, $C150, $B150, $D150, Hombres!$A$1:$DW$117, Mujeres!$A$1:$DW$117)</f>
        <v>165942502.81037942</v>
      </c>
      <c r="BS150" s="46" cm="1">
        <f t="array" ref="BS150">AnualidadActivo(BS$2, $E150, $C150, $B150, $D150, Hombres!$A$1:$DW$117, Mujeres!$A$1:$DW$117)</f>
        <v>165773908.87825912</v>
      </c>
      <c r="BT150" s="46" cm="1">
        <f t="array" ref="BT150">AnualidadActivo(BT$2, $E150, $C150, $B150, $D150, Hombres!$A$1:$DW$117, Mujeres!$A$1:$DW$117)</f>
        <v>164946487.70050973</v>
      </c>
      <c r="BU150" s="46" cm="1">
        <f t="array" ref="BU150">AnualidadActivo(BU$2, $E150, $C150, $B150, $D150, Hombres!$A$1:$DW$117, Mujeres!$A$1:$DW$117)</f>
        <v>163373942.97889993</v>
      </c>
      <c r="BV150" s="46" cm="1">
        <f t="array" ref="BV150">AnualidadActivo(BV$2, $E150, $C150, $B150, $D150, Hombres!$A$1:$DW$117, Mujeres!$A$1:$DW$117)</f>
        <v>160970874.99812752</v>
      </c>
      <c r="BW150" s="46" cm="1">
        <f t="array" ref="BW150">AnualidadActivo(BW$2, $E150, $C150, $B150, $D150, Hombres!$A$1:$DW$117, Mujeres!$A$1:$DW$117)</f>
        <v>157665571.32683885</v>
      </c>
      <c r="BX150" s="46" cm="1">
        <f t="array" ref="BX150">AnualidadActivo(BX$2, $E150, $C150, $B150, $D150, Hombres!$A$1:$DW$117, Mujeres!$A$1:$DW$117)</f>
        <v>153402414.57699209</v>
      </c>
      <c r="BY150" s="46" cm="1">
        <f t="array" ref="BY150">AnualidadActivo(BY$2, $E150, $C150, $B150, $D150, Hombres!$A$1:$DW$117, Mujeres!$A$1:$DW$117)</f>
        <v>148130043.99968913</v>
      </c>
      <c r="BZ150" s="46" cm="1">
        <f t="array" ref="BZ150">AnualidadActivo(BZ$2, $E150, $C150, $B150, $D150, Hombres!$A$1:$DW$117, Mujeres!$A$1:$DW$117)</f>
        <v>141805398.31817305</v>
      </c>
      <c r="CA150" s="46" cm="1">
        <f t="array" ref="CA150">AnualidadActivo(CA$2, $E150, $C150, $B150, $D150, Hombres!$A$1:$DW$117, Mujeres!$A$1:$DW$117)</f>
        <v>134409221.6846559</v>
      </c>
      <c r="CB150" s="46" cm="1">
        <f t="array" ref="CB150">AnualidadActivo(CB$2, $E150, $C150, $B150, $D150, Hombres!$A$1:$DW$117, Mujeres!$A$1:$DW$117)</f>
        <v>125963170.79180157</v>
      </c>
      <c r="CC150" s="46" cm="1">
        <f t="array" ref="CC150">AnualidadActivo(CC$2, $E150, $C150, $B150, $D150, Hombres!$A$1:$DW$117, Mujeres!$A$1:$DW$117)</f>
        <v>116534673.90893003</v>
      </c>
      <c r="CD150" s="46" cm="1">
        <f t="array" ref="CD150">AnualidadActivo(CD$2, $E150, $C150, $B150, $D150, Hombres!$A$1:$DW$117, Mujeres!$A$1:$DW$117)</f>
        <v>106233447.60496256</v>
      </c>
      <c r="CE150" s="46" cm="1">
        <f t="array" ref="CE150">AnualidadActivo(CE$2, $E150, $C150, $B150, $D150, Hombres!$A$1:$DW$117, Mujeres!$A$1:$DW$117)</f>
        <v>95215334.891361475</v>
      </c>
      <c r="CF150" s="46" cm="1">
        <f t="array" ref="CF150">AnualidadActivo(CF$2, $E150, $C150, $B150, $D150, Hombres!$A$1:$DW$117, Mujeres!$A$1:$DW$117)</f>
        <v>83692047.426841527</v>
      </c>
      <c r="CG150" s="46" cm="1">
        <f t="array" ref="CG150">AnualidadActivo(CG$2, $E150, $C150, $B150, $D150, Hombres!$A$1:$DW$117, Mujeres!$A$1:$DW$117)</f>
        <v>71936450.871771485</v>
      </c>
      <c r="CH150" s="46" cm="1">
        <f t="array" ref="CH150">AnualidadActivo(CH$2, $E150, $C150, $B150, $D150, Hombres!$A$1:$DW$117, Mujeres!$A$1:$DW$117)</f>
        <v>60267657.73546575</v>
      </c>
      <c r="CI150" s="46" cm="1">
        <f t="array" ref="CI150">AnualidadActivo(CI$2, $E150, $C150, $B150, $D150, Hombres!$A$1:$DW$117, Mujeres!$A$1:$DW$117)</f>
        <v>49024901.141925029</v>
      </c>
      <c r="CJ150" s="46" cm="1">
        <f t="array" ref="CJ150">AnualidadActivo(CJ$2, $E150, $C150, $B150, $D150, Hombres!$A$1:$DW$117, Mujeres!$A$1:$DW$117)</f>
        <v>38543903.903269529</v>
      </c>
      <c r="CK150" s="46" cm="1">
        <f t="array" ref="CK150">AnualidadActivo(CK$2, $E150, $C150, $B150, $D150, Hombres!$A$1:$DW$117, Mujeres!$A$1:$DW$117)</f>
        <v>29131859.413839564</v>
      </c>
      <c r="CL150" s="46" cm="1">
        <f t="array" ref="CL150">AnualidadActivo(CL$2, $E150, $C150, $B150, $D150, Hombres!$A$1:$DW$117, Mujeres!$A$1:$DW$117)</f>
        <v>21035957.817187391</v>
      </c>
      <c r="CM150" s="46" cm="1">
        <f t="array" ref="CM150">AnualidadActivo(CM$2, $E150, $C150, $B150, $D150, Hombres!$A$1:$DW$117, Mujeres!$A$1:$DW$117)</f>
        <v>14407335.618984437</v>
      </c>
      <c r="CN150" s="46" cm="1">
        <f t="array" ref="CN150">AnualidadActivo(CN$2, $E150, $C150, $B150, $D150, Hombres!$A$1:$DW$117, Mujeres!$A$1:$DW$117)</f>
        <v>9277602.6624801848</v>
      </c>
      <c r="CO150" s="46" cm="1">
        <f t="array" ref="CO150">AnualidadActivo(CO$2, $E150, $C150, $B150, $D150, Hombres!$A$1:$DW$117, Mujeres!$A$1:$DW$117)</f>
        <v>5557777.099407142</v>
      </c>
      <c r="CP150" s="46" cm="1">
        <f t="array" ref="CP150">AnualidadActivo(CP$2, $E150, $C150, $B150, $D150, Hombres!$A$1:$DW$117, Mujeres!$A$1:$DW$117)</f>
        <v>3057359.6874228562</v>
      </c>
      <c r="CQ150" s="46" cm="1">
        <f t="array" ref="CQ150">AnualidadActivo(CQ$2, $E150, $C150, $B150, $D150, Hombres!$A$1:$DW$117, Mujeres!$A$1:$DW$117)</f>
        <v>1519942.1115105131</v>
      </c>
      <c r="CR150" s="46" cm="1">
        <f t="array" ref="CR150">AnualidadActivo(CR$2, $E150, $C150, $B150, $D150, Hombres!$A$1:$DW$117, Mujeres!$A$1:$DW$117)</f>
        <v>669136.37864322891</v>
      </c>
      <c r="CS150" s="46" cm="1">
        <f t="array" ref="CS150">AnualidadActivo(CS$2, $E150, $C150, $B150, $D150, Hombres!$A$1:$DW$117, Mujeres!$A$1:$DW$117)</f>
        <v>0</v>
      </c>
      <c r="CT150" s="46" cm="1">
        <f t="array" ref="CT150">AnualidadActivo(CT$2, $E150, $C150, $B150, $D150, Hombres!$A$1:$DW$117, Mujeres!$A$1:$DW$117)</f>
        <v>0</v>
      </c>
      <c r="CU150" s="46" cm="1">
        <f t="array" ref="CU150">AnualidadActivo(CU$2, $E150, $C150, $B150, $D150, Hombres!$A$1:$DW$117, Mujeres!$A$1:$DW$117)</f>
        <v>0</v>
      </c>
      <c r="CV150" s="46" cm="1">
        <f t="array" ref="CV150">AnualidadActivo(CV$2, $E150, $C150, $B150, $D150, Hombres!$A$1:$DW$117, Mujeres!$A$1:$DW$117)</f>
        <v>0</v>
      </c>
      <c r="CW150" s="46" cm="1">
        <f t="array" ref="CW150">AnualidadActivo(CW$2, $E150, $C150, $B150, $D150, Hombres!$A$1:$DW$117, Mujeres!$A$1:$DW$117)</f>
        <v>0</v>
      </c>
      <c r="CX150" s="46" cm="1">
        <f t="array" ref="CX150">AnualidadActivo(CX$2, $E150, $C150, $B150, $D150, Hombres!$A$1:$DW$117, Mujeres!$A$1:$DW$117)</f>
        <v>0</v>
      </c>
      <c r="CY150" s="46" cm="1">
        <f t="array" ref="CY150">AnualidadActivo(CY$2, $E150, $C150, $B150, $D150, Hombres!$A$1:$DW$117, Mujeres!$A$1:$DW$117)</f>
        <v>0</v>
      </c>
      <c r="CZ150" s="46" cm="1">
        <f t="array" ref="CZ150">AnualidadActivo(CZ$2, $E150, $C150, $B150, $D150, Hombres!$A$1:$DW$117, Mujeres!$A$1:$DW$117)</f>
        <v>0</v>
      </c>
      <c r="DA150" s="46" cm="1">
        <f t="array" ref="DA150">AnualidadActivo(DA$2, $E150, $C150, $B150, $D150, Hombres!$A$1:$DW$117, Mujeres!$A$1:$DW$117)</f>
        <v>0</v>
      </c>
      <c r="DD150" s="21"/>
      <c r="DE150" s="46" cm="1">
        <f t="array" ref="DE150">beneficio_muerte_individual_activo(DE$2,$F150,$D150, Hombres!$A$1:$DW$117, Mujeres!$A$1:$DW$117)</f>
        <v>0</v>
      </c>
      <c r="DF150" s="46" cm="1">
        <f t="array" ref="DF150">beneficio_muerte_individual_activo(DF$2,$F150,$D150, Hombres!$A$1:$DW$117, Mujeres!$A$1:$DW$117)</f>
        <v>1947.5</v>
      </c>
      <c r="DG150" s="46" cm="1">
        <f t="array" ref="DG150">beneficio_muerte_individual_activo(DG$2,$F150,$D150, Hombres!$A$1:$DW$117, Mujeres!$A$1:$DW$117)</f>
        <v>2035.7067832499997</v>
      </c>
      <c r="DH150" s="46" cm="1">
        <f t="array" ref="DH150">beneficio_muerte_individual_activo(DH$2,$F150,$D150, Hombres!$A$1:$DW$117, Mujeres!$A$1:$DW$117)</f>
        <v>2130.8011623069438</v>
      </c>
      <c r="DI150" s="46" cm="1">
        <f t="array" ref="DI150">beneficio_muerte_individual_activo(DI$2,$F150,$D150, Hombres!$A$1:$DW$117, Mujeres!$A$1:$DW$117)</f>
        <v>2221.2804892658164</v>
      </c>
      <c r="DJ150" s="46" cm="1">
        <f t="array" ref="DJ150">beneficio_muerte_individual_activo(DJ$2,$F150,$D150, Hombres!$A$1:$DW$117, Mujeres!$A$1:$DW$117)</f>
        <v>2311.140761454677</v>
      </c>
      <c r="DK150" s="46" cm="1">
        <f t="array" ref="DK150">beneficio_muerte_individual_activo(DK$2,$F150,$D150, Hombres!$A$1:$DW$117, Mujeres!$A$1:$DW$117)</f>
        <v>2426.8215768389309</v>
      </c>
      <c r="DL150" s="46" cm="1">
        <f t="array" ref="DL150">beneficio_muerte_individual_activo(DL$2,$F150,$D150, Hombres!$A$1:$DW$117, Mujeres!$A$1:$DW$117)</f>
        <v>2551.8104175793965</v>
      </c>
      <c r="DM150" s="46" cm="1">
        <f t="array" ref="DM150">beneficio_muerte_individual_activo(DM$2,$F150,$D150, Hombres!$A$1:$DW$117, Mujeres!$A$1:$DW$117)</f>
        <v>2681.5937170794055</v>
      </c>
      <c r="DN150" s="46" cm="1">
        <f t="array" ref="DN150">beneficio_muerte_individual_activo(DN$2,$F150,$D150, Hombres!$A$1:$DW$117, Mujeres!$A$1:$DW$117)</f>
        <v>2813.6604013080887</v>
      </c>
      <c r="DO150" s="46" cm="1">
        <f t="array" ref="DO150">beneficio_muerte_individual_activo(DO$2,$F150,$D150, Hombres!$A$1:$DW$117, Mujeres!$A$1:$DW$117)</f>
        <v>2955.9608688009971</v>
      </c>
      <c r="DP150" s="46" cm="1">
        <f t="array" ref="DP150">beneficio_muerte_individual_activo(DP$2,$F150,$D150, Hombres!$A$1:$DW$117, Mujeres!$A$1:$DW$117)</f>
        <v>3114.4306587402621</v>
      </c>
      <c r="DQ150" s="46" cm="1">
        <f t="array" ref="DQ150">beneficio_muerte_individual_activo(DQ$2,$F150,$D150, Hombres!$A$1:$DW$117, Mujeres!$A$1:$DW$117)</f>
        <v>3291.0051902155219</v>
      </c>
      <c r="DR150" s="46" cm="1">
        <f t="array" ref="DR150">beneficio_muerte_individual_activo(DR$2,$F150,$D150, Hombres!$A$1:$DW$117, Mujeres!$A$1:$DW$117)</f>
        <v>3508.9768631378479</v>
      </c>
      <c r="DS150" s="46" cm="1">
        <f t="array" ref="DS150">beneficio_muerte_individual_activo(DS$2,$F150,$D150, Hombres!$A$1:$DW$117, Mujeres!$A$1:$DW$117)</f>
        <v>3795.024315550279</v>
      </c>
      <c r="DT150" s="46" cm="1">
        <f t="array" ref="DT150">beneficio_muerte_individual_activo(DT$2,$F150,$D150, Hombres!$A$1:$DW$117, Mujeres!$A$1:$DW$117)</f>
        <v>4116.6529723246931</v>
      </c>
      <c r="DU150" s="46" cm="1">
        <f t="array" ref="DU150">beneficio_muerte_individual_activo(DU$2,$F150,$D150, Hombres!$A$1:$DW$117, Mujeres!$A$1:$DW$117)</f>
        <v>4458.321392332874</v>
      </c>
      <c r="DV150" s="46" cm="1">
        <f t="array" ref="DV150">beneficio_muerte_individual_activo(DV$2,$F150,$D150, Hombres!$A$1:$DW$117, Mujeres!$A$1:$DW$117)</f>
        <v>4781.748028288499</v>
      </c>
      <c r="DW150" s="46" cm="1">
        <f t="array" ref="DW150">beneficio_muerte_individual_activo(DW$2,$F150,$D150, Hombres!$A$1:$DW$117, Mujeres!$A$1:$DW$117)</f>
        <v>5106.231234949495</v>
      </c>
      <c r="DX150" s="46" cm="1">
        <f t="array" ref="DX150">beneficio_muerte_individual_activo(DX$2,$F150,$D150, Hombres!$A$1:$DW$117, Mujeres!$A$1:$DW$117)</f>
        <v>5452.9577204827337</v>
      </c>
      <c r="DY150" s="46" cm="1">
        <f t="array" ref="DY150">beneficio_muerte_individual_activo(DY$2,$F150,$D150, Hombres!$A$1:$DW$117, Mujeres!$A$1:$DW$117)</f>
        <v>5820.2784653007657</v>
      </c>
      <c r="DZ150" s="46" cm="1">
        <f t="array" ref="DZ150">beneficio_muerte_individual_activo(DZ$2,$F150,$D150, Hombres!$A$1:$DW$117, Mujeres!$A$1:$DW$117)</f>
        <v>6205.057446001837</v>
      </c>
      <c r="EA150" s="46" cm="1">
        <f t="array" ref="EA150">beneficio_muerte_individual_activo(EA$2,$F150,$D150, Hombres!$A$1:$DW$117, Mujeres!$A$1:$DW$117)</f>
        <v>6600.7132456726658</v>
      </c>
      <c r="EB150" s="46" cm="1">
        <f t="array" ref="EB150">beneficio_muerte_individual_activo(EB$2,$F150,$D150, Hombres!$A$1:$DW$117, Mujeres!$A$1:$DW$117)</f>
        <v>7037.0992955239553</v>
      </c>
      <c r="EC150" s="46" cm="1">
        <f t="array" ref="EC150">beneficio_muerte_individual_activo(EC$2,$F150,$D150, Hombres!$A$1:$DW$117, Mujeres!$A$1:$DW$117)</f>
        <v>7579.7048917284164</v>
      </c>
      <c r="ED150" s="46" cm="1">
        <f t="array" ref="ED150">beneficio_muerte_individual_activo(ED$2,$F150,$D150, Hombres!$A$1:$DW$117, Mujeres!$A$1:$DW$117)</f>
        <v>8194.3857552233767</v>
      </c>
      <c r="EE150" s="46" cm="1">
        <f t="array" ref="EE150">beneficio_muerte_individual_activo(EE$2,$F150,$D150, Hombres!$A$1:$DW$117, Mujeres!$A$1:$DW$117)</f>
        <v>8835.8962344238826</v>
      </c>
      <c r="EF150" s="46" cm="1">
        <f t="array" ref="EF150">beneficio_muerte_individual_activo(EF$2,$F150,$D150, Hombres!$A$1:$DW$117, Mujeres!$A$1:$DW$117)</f>
        <v>9424.6014654603678</v>
      </c>
      <c r="EG150" s="46" cm="1">
        <f t="array" ref="EG150">beneficio_muerte_individual_activo(EG$2,$F150,$D150, Hombres!$A$1:$DW$117, Mujeres!$A$1:$DW$117)</f>
        <v>10001.131309225855</v>
      </c>
      <c r="EH150" s="46" cm="1">
        <f t="array" ref="EH150">beneficio_muerte_individual_activo(EH$2,$F150,$D150, Hombres!$A$1:$DW$117, Mujeres!$A$1:$DW$117)</f>
        <v>10656.390601660389</v>
      </c>
      <c r="EI150" s="46" cm="1">
        <f t="array" ref="EI150">beneficio_muerte_individual_activo(EI$2,$F150,$D150, Hombres!$A$1:$DW$117, Mujeres!$A$1:$DW$117)</f>
        <v>11475.919024665149</v>
      </c>
      <c r="EJ150" s="46" cm="1">
        <f t="array" ref="EJ150">beneficio_muerte_individual_activo(EJ$2,$F150,$D150, Hombres!$A$1:$DW$117, Mujeres!$A$1:$DW$117)</f>
        <v>12494.677082419259</v>
      </c>
      <c r="EK150" s="46" cm="1">
        <f t="array" ref="EK150">beneficio_muerte_individual_activo(EK$2,$F150,$D150, Hombres!$A$1:$DW$117, Mujeres!$A$1:$DW$117)</f>
        <v>13707.695876747051</v>
      </c>
      <c r="EL150" s="46" cm="1">
        <f t="array" ref="EL150">beneficio_muerte_individual_activo(EL$2,$F150,$D150, Hombres!$A$1:$DW$117, Mujeres!$A$1:$DW$117)</f>
        <v>9059.9769540109446</v>
      </c>
      <c r="EM150" s="46" cm="1">
        <f t="array" ref="EM150">beneficio_muerte_individual_activo(EM$2,$F150,$D150, Hombres!$A$1:$DW$117, Mujeres!$A$1:$DW$117)</f>
        <v>9939.4835194506431</v>
      </c>
      <c r="EN150" s="46" cm="1">
        <f t="array" ref="EN150">beneficio_muerte_individual_activo(EN$2,$F150,$D150, Hombres!$A$1:$DW$117, Mujeres!$A$1:$DW$117)</f>
        <v>10747.340180233457</v>
      </c>
      <c r="EO150" s="46" cm="1">
        <f t="array" ref="EO150">beneficio_muerte_individual_activo(EO$2,$F150,$D150, Hombres!$A$1:$DW$117, Mujeres!$A$1:$DW$117)</f>
        <v>11478.27249773209</v>
      </c>
      <c r="EP150" s="46" cm="1">
        <f t="array" ref="EP150">beneficio_muerte_individual_activo(EP$2,$F150,$D150, Hombres!$A$1:$DW$117, Mujeres!$A$1:$DW$117)</f>
        <v>12228.795534799108</v>
      </c>
      <c r="EQ150" s="46" cm="1">
        <f t="array" ref="EQ150">beneficio_muerte_individual_activo(EQ$2,$F150,$D150, Hombres!$A$1:$DW$117, Mujeres!$A$1:$DW$117)</f>
        <v>13121.062371939854</v>
      </c>
      <c r="ER150" s="46" cm="1">
        <f t="array" ref="ER150">beneficio_muerte_individual_activo(ER$2,$F150,$D150, Hombres!$A$1:$DW$117, Mujeres!$A$1:$DW$117)</f>
        <v>14196.864067681841</v>
      </c>
      <c r="ES150" s="46" cm="1">
        <f t="array" ref="ES150">beneficio_muerte_individual_activo(ES$2,$F150,$D150, Hombres!$A$1:$DW$117, Mujeres!$A$1:$DW$117)</f>
        <v>15528.696645333115</v>
      </c>
      <c r="ET150" s="46" cm="1">
        <f t="array" ref="ET150">beneficio_muerte_individual_activo(ET$2,$F150,$D150, Hombres!$A$1:$DW$117, Mujeres!$A$1:$DW$117)</f>
        <v>17316.428605316552</v>
      </c>
      <c r="EU150" s="46" cm="1">
        <f t="array" ref="EU150">beneficio_muerte_individual_activo(EU$2,$F150,$D150, Hombres!$A$1:$DW$117, Mujeres!$A$1:$DW$117)</f>
        <v>19583.719544492767</v>
      </c>
      <c r="EV150" s="46" cm="1">
        <f t="array" ref="EV150">beneficio_muerte_individual_activo(EV$2,$F150,$D150, Hombres!$A$1:$DW$117, Mujeres!$A$1:$DW$117)</f>
        <v>22002.416187243121</v>
      </c>
      <c r="EW150" s="46" cm="1">
        <f t="array" ref="EW150">beneficio_muerte_individual_activo(EW$2,$F150,$D150, Hombres!$A$1:$DW$117, Mujeres!$A$1:$DW$117)</f>
        <v>24226.985693385202</v>
      </c>
      <c r="EX150" s="46" cm="1">
        <f t="array" ref="EX150">beneficio_muerte_individual_activo(EX$2,$F150,$D150, Hombres!$A$1:$DW$117, Mujeres!$A$1:$DW$117)</f>
        <v>26276.305489294391</v>
      </c>
      <c r="EY150" s="46" cm="1">
        <f t="array" ref="EY150">beneficio_muerte_individual_activo(EY$2,$F150,$D150, Hombres!$A$1:$DW$117, Mujeres!$A$1:$DW$117)</f>
        <v>28581.974589258414</v>
      </c>
      <c r="EZ150" s="46" cm="1">
        <f t="array" ref="EZ150">beneficio_muerte_individual_activo(EZ$2,$F150,$D150, Hombres!$A$1:$DW$117, Mujeres!$A$1:$DW$117)</f>
        <v>31556.631525828005</v>
      </c>
      <c r="FA150" s="46" cm="1">
        <f t="array" ref="FA150">beneficio_muerte_individual_activo(FA$2,$F150,$D150, Hombres!$A$1:$DW$117, Mujeres!$A$1:$DW$117)</f>
        <v>35385.640890062226</v>
      </c>
      <c r="FB150" s="46" cm="1">
        <f t="array" ref="FB150">beneficio_muerte_individual_activo(FB$2,$F150,$D150, Hombres!$A$1:$DW$117, Mujeres!$A$1:$DW$117)</f>
        <v>39980.096420206588</v>
      </c>
      <c r="FC150" s="46" cm="1">
        <f t="array" ref="FC150">beneficio_muerte_individual_activo(FC$2,$F150,$D150, Hombres!$A$1:$DW$117, Mujeres!$A$1:$DW$117)</f>
        <v>47809.3610522565</v>
      </c>
      <c r="FD150" s="46" cm="1">
        <f t="array" ref="FD150">beneficio_muerte_individual_activo(FD$2,$F150,$D150, Hombres!$A$1:$DW$117, Mujeres!$A$1:$DW$117)</f>
        <v>52936.630567397217</v>
      </c>
      <c r="FE150" s="46" cm="1">
        <f t="array" ref="FE150">beneficio_muerte_individual_activo(FE$2,$F150,$D150, Hombres!$A$1:$DW$117, Mujeres!$A$1:$DW$117)</f>
        <v>58498.087783360323</v>
      </c>
      <c r="FF150" s="46" cm="1">
        <f t="array" ref="FF150">beneficio_muerte_individual_activo(FF$2,$F150,$D150, Hombres!$A$1:$DW$117, Mujeres!$A$1:$DW$117)</f>
        <v>64495.889279583898</v>
      </c>
      <c r="FG150" s="46" cm="1">
        <f t="array" ref="FG150">beneficio_muerte_individual_activo(FG$2,$F150,$D150, Hombres!$A$1:$DW$117, Mujeres!$A$1:$DW$117)</f>
        <v>70825.091833639322</v>
      </c>
      <c r="FH150" s="46" cm="1">
        <f t="array" ref="FH150">beneficio_muerte_individual_activo(FH$2,$F150,$D150, Hombres!$A$1:$DW$117, Mujeres!$A$1:$DW$117)</f>
        <v>77455.992362571546</v>
      </c>
      <c r="FI150" s="46" cm="1">
        <f t="array" ref="FI150">beneficio_muerte_individual_activo(FI$2,$F150,$D150, Hombres!$A$1:$DW$117, Mujeres!$A$1:$DW$117)</f>
        <v>84419.699870122757</v>
      </c>
      <c r="FJ150" s="46" cm="1">
        <f t="array" ref="FJ150">beneficio_muerte_individual_activo(FJ$2,$F150,$D150, Hombres!$A$1:$DW$117, Mujeres!$A$1:$DW$117)</f>
        <v>91672.40213226348</v>
      </c>
      <c r="FK150" s="46" cm="1">
        <f t="array" ref="FK150">beneficio_muerte_individual_activo(FK$2,$F150,$D150, Hombres!$A$1:$DW$117, Mujeres!$A$1:$DW$117)</f>
        <v>99061.623520625464</v>
      </c>
      <c r="FL150" s="46" cm="1">
        <f t="array" ref="FL150">beneficio_muerte_individual_activo(FL$2,$F150,$D150, Hombres!$A$1:$DW$117, Mujeres!$A$1:$DW$117)</f>
        <v>106316.79809209463</v>
      </c>
      <c r="FM150" s="46" cm="1">
        <f t="array" ref="FM150">beneficio_muerte_individual_activo(FM$2,$F150,$D150, Hombres!$A$1:$DW$117, Mujeres!$A$1:$DW$117)</f>
        <v>113254.68643139496</v>
      </c>
      <c r="FN150" s="46" cm="1">
        <f t="array" ref="FN150">beneficio_muerte_individual_activo(FN$2,$F150,$D150, Hombres!$A$1:$DW$117, Mujeres!$A$1:$DW$117)</f>
        <v>119742.2106747645</v>
      </c>
      <c r="FO150" s="46" cm="1">
        <f t="array" ref="FO150">beneficio_muerte_individual_activo(FO$2,$F150,$D150, Hombres!$A$1:$DW$117, Mujeres!$A$1:$DW$117)</f>
        <v>125591.54180190607</v>
      </c>
      <c r="FP150" s="46" cm="1">
        <f t="array" ref="FP150">beneficio_muerte_individual_activo(FP$2,$F150,$D150, Hombres!$A$1:$DW$117, Mujeres!$A$1:$DW$117)</f>
        <v>130500.02090578245</v>
      </c>
      <c r="FQ150" s="106" cm="1">
        <f t="array" ref="FQ150">beneficio_muerte_individual_activo(FQ$2,$F150,$D150, Hombres!$A$1:$DW$117, Mujeres!$A$1:$DW$117)</f>
        <v>134038.26285257554</v>
      </c>
      <c r="FR150" s="46" cm="1">
        <f t="array" ref="FR150">beneficio_muerte_individual_activo(FR$2,$F150,$D150, Hombres!$A$1:$DW$117, Mujeres!$A$1:$DW$117)</f>
        <v>135810.90121134289</v>
      </c>
      <c r="FS150" s="46" cm="1">
        <f t="array" ref="FS150">beneficio_muerte_individual_activo(FS$2,$F150,$D150, Hombres!$A$1:$DW$117, Mujeres!$A$1:$DW$117)</f>
        <v>135543.24244326702</v>
      </c>
      <c r="FT150" s="46" cm="1">
        <f t="array" ref="FT150">beneficio_muerte_individual_activo(FT$2,$F150,$D150, Hombres!$A$1:$DW$117, Mujeres!$A$1:$DW$117)</f>
        <v>133006.97517879496</v>
      </c>
      <c r="FU150" s="46" cm="1">
        <f t="array" ref="FU150">beneficio_muerte_individual_activo(FU$2,$F150,$D150, Hombres!$A$1:$DW$117, Mujeres!$A$1:$DW$117)</f>
        <v>127981.82472915515</v>
      </c>
      <c r="FV150" s="46" cm="1">
        <f t="array" ref="FV150">beneficio_muerte_individual_activo(FV$2,$F150,$D150, Hombres!$A$1:$DW$117, Mujeres!$A$1:$DW$117)</f>
        <v>120320.2333274055</v>
      </c>
      <c r="FW150" s="46" cm="1">
        <f t="array" ref="FW150">beneficio_muerte_individual_activo(FW$2,$F150,$D150, Hombres!$A$1:$DW$117, Mujeres!$A$1:$DW$117)</f>
        <v>110114.50846423712</v>
      </c>
      <c r="FX150" s="46" cm="1">
        <f t="array" ref="FX150">beneficio_muerte_individual_activo(FX$2,$F150,$D150, Hombres!$A$1:$DW$117, Mujeres!$A$1:$DW$117)</f>
        <v>97738.919309322679</v>
      </c>
      <c r="FY150" s="46" cm="1">
        <f t="array" ref="FY150">beneficio_muerte_individual_activo(FY$2,$F150,$D150, Hombres!$A$1:$DW$117, Mujeres!$A$1:$DW$117)</f>
        <v>83770.138299623504</v>
      </c>
      <c r="FZ150" s="46" cm="1">
        <f t="array" ref="FZ150">beneficio_muerte_individual_activo(FZ$2,$F150,$D150, Hombres!$A$1:$DW$117, Mujeres!$A$1:$DW$117)</f>
        <v>68939.403804545276</v>
      </c>
      <c r="GA150" s="46" cm="1">
        <f t="array" ref="GA150">beneficio_muerte_individual_activo(GA$2,$F150,$D150, Hombres!$A$1:$DW$117, Mujeres!$A$1:$DW$117)</f>
        <v>54104.248416670176</v>
      </c>
      <c r="GB150" s="46" cm="1">
        <f t="array" ref="GB150">beneficio_muerte_individual_activo(GB$2,$F150,$D150, Hombres!$A$1:$DW$117, Mujeres!$A$1:$DW$117)</f>
        <v>40183.73010143514</v>
      </c>
      <c r="GC150" s="46" cm="1">
        <f t="array" ref="GC150">beneficio_muerte_individual_activo(GC$2,$F150,$D150, Hombres!$A$1:$DW$117, Mujeres!$A$1:$DW$117)</f>
        <v>27997.769391959286</v>
      </c>
      <c r="GD150" s="46" cm="1">
        <f t="array" ref="GD150">beneficio_muerte_individual_activo(GD$2,$F150,$D150, Hombres!$A$1:$DW$117, Mujeres!$A$1:$DW$117)</f>
        <v>18105.612816691355</v>
      </c>
      <c r="GE150" s="46" cm="1">
        <f t="array" ref="GE150">beneficio_muerte_individual_activo(GE$2,$F150,$D150, Hombres!$A$1:$DW$117, Mujeres!$A$1:$DW$117)</f>
        <v>10723.874863952453</v>
      </c>
      <c r="GF150" s="46" cm="1">
        <f t="array" ref="GF150">beneficio_muerte_individual_activo(GF$2,$F150,$D150, Hombres!$A$1:$DW$117, Mujeres!$A$1:$DW$117)</f>
        <v>5722.4585678059511</v>
      </c>
      <c r="GG150" s="46" cm="1">
        <f t="array" ref="GG150">beneficio_muerte_individual_activo(GG$2,$F150,$D150, Hombres!$A$1:$DW$117, Mujeres!$A$1:$DW$117)</f>
        <v>2694.9810174062554</v>
      </c>
      <c r="GH150" s="46" cm="1">
        <f t="array" ref="GH150">beneficio_muerte_individual_activo(GH$2,$F150,$D150, Hombres!$A$1:$DW$117, Mujeres!$A$1:$DW$117)</f>
        <v>1090.341050013498</v>
      </c>
      <c r="GI150" s="46" cm="1">
        <f t="array" ref="GI150">beneficio_muerte_individual_activo(GI$2,$F150,$D150, Hombres!$A$1:$DW$117, Mujeres!$A$1:$DW$117)</f>
        <v>365.0692107168324</v>
      </c>
      <c r="GJ150" s="46" cm="1">
        <f t="array" ref="GJ150">beneficio_muerte_individual_activo(GJ$2,$F150,$D150, Hombres!$A$1:$DW$117, Mujeres!$A$1:$DW$117)</f>
        <v>95.703925459486058</v>
      </c>
      <c r="GK150" s="46" cm="1">
        <f t="array" ref="GK150">beneficio_muerte_individual_activo(GK$2,$F150,$D150, Hombres!$A$1:$DW$117, Mujeres!$A$1:$DW$117)</f>
        <v>17.920003393550076</v>
      </c>
      <c r="GL150" s="46" cm="1">
        <f t="array" ref="GL150">beneficio_muerte_individual_activo(GL$2,$F150,$D150, Hombres!$A$1:$DW$117, Mujeres!$A$1:$DW$117)</f>
        <v>0</v>
      </c>
      <c r="GM150" s="46" cm="1">
        <f t="array" ref="GM150">beneficio_muerte_individual_activo(GM$2,$F150,$D150, Hombres!$A$1:$DW$117, Mujeres!$A$1:$DW$117)</f>
        <v>0</v>
      </c>
      <c r="GN150" s="46" cm="1">
        <f t="array" ref="GN150">beneficio_muerte_individual_activo(GN$2,$F150,$D150, Hombres!$A$1:$DW$117, Mujeres!$A$1:$DW$117)</f>
        <v>0</v>
      </c>
      <c r="GO150" s="46" cm="1">
        <f t="array" ref="GO150">beneficio_muerte_individual_activo(GO$2,$F150,$D150, Hombres!$A$1:$DW$117, Mujeres!$A$1:$DW$117)</f>
        <v>0</v>
      </c>
      <c r="GP150" s="46" cm="1">
        <f t="array" ref="GP150">beneficio_muerte_individual_activo(GP$2,$F150,$D150, Hombres!$A$1:$DW$117, Mujeres!$A$1:$DW$117)</f>
        <v>0</v>
      </c>
      <c r="GQ150" s="46" cm="1">
        <f t="array" ref="GQ150">beneficio_muerte_individual_activo(GQ$2,$F150,$D150, Hombres!$A$1:$DW$117, Mujeres!$A$1:$DW$117)</f>
        <v>0</v>
      </c>
      <c r="GR150" s="46" cm="1">
        <f t="array" ref="GR150">beneficio_muerte_individual_activo(GR$2,$F150,$D150, Hombres!$A$1:$DW$117, Mujeres!$A$1:$DW$117)</f>
        <v>0</v>
      </c>
      <c r="GS150" s="46" cm="1">
        <f t="array" ref="GS150">beneficio_muerte_individual_activo(GS$2,$F150,$D150, Hombres!$A$1:$DW$117, Mujeres!$A$1:$DW$117)</f>
        <v>0</v>
      </c>
      <c r="GT150" s="46" cm="1">
        <f t="array" ref="GT150">beneficio_muerte_individual_activo(GT$2,$F150,$D150, Hombres!$A$1:$DW$117, Mujeres!$A$1:$DW$117)</f>
        <v>0</v>
      </c>
      <c r="GU150" s="46" cm="1">
        <f t="array" ref="GU150">beneficio_muerte_individual_activo(GU$2,$F150,$D150, Hombres!$A$1:$DW$117, Mujeres!$A$1:$DW$117)</f>
        <v>0</v>
      </c>
      <c r="GV150" s="46" cm="1">
        <f t="array" ref="GV150">beneficio_muerte_individual_activo(GV$2,$F150,$D150, Hombres!$A$1:$DW$117, Mujeres!$A$1:$DW$117)</f>
        <v>0</v>
      </c>
    </row>
    <row r="151" spans="1:204" x14ac:dyDescent="0.25">
      <c r="A151" s="1">
        <f t="shared" si="2"/>
        <v>149</v>
      </c>
      <c r="B151" s="75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39" cm="1">
        <f t="array" ref="G151">PorcentajePension(C151,E151, D151)</f>
        <v>0.65</v>
      </c>
      <c r="I151" s="72"/>
      <c r="J151" s="46" cm="1">
        <f t="array" ref="J151">AnualidadActivo(J$2, $E151, $C151, $B151, $D151, Hombres!$A$1:$DW$117, Mujeres!$A$1:$DW$117)</f>
        <v>0</v>
      </c>
      <c r="K151" s="46" cm="1">
        <f t="array" ref="K151">AnualidadActivo(K$2, $E151, $C151, $B151, $D151, Hombres!$A$1:$DW$117, Mujeres!$A$1:$DW$117)</f>
        <v>0</v>
      </c>
      <c r="L151" s="46" cm="1">
        <f t="array" ref="L151">AnualidadActivo(L$2, $E151, $C151, $B151, $D151, Hombres!$A$1:$DW$117, Mujeres!$A$1:$DW$117)</f>
        <v>0</v>
      </c>
      <c r="M151" s="46" cm="1">
        <f t="array" ref="M151">AnualidadActivo(M$2, $E151, $C151, $B151, $D151, Hombres!$A$1:$DW$117, Mujeres!$A$1:$DW$117)</f>
        <v>0</v>
      </c>
      <c r="N151" s="46" cm="1">
        <f t="array" ref="N151">AnualidadActivo(N$2, $E151, $C151, $B151, $D151, Hombres!$A$1:$DW$117, Mujeres!$A$1:$DW$117)</f>
        <v>0</v>
      </c>
      <c r="O151" s="46" cm="1">
        <f t="array" ref="O151">AnualidadActivo(O$2, $E151, $C151, $B151, $D151, Hombres!$A$1:$DW$117, Mujeres!$A$1:$DW$117)</f>
        <v>0</v>
      </c>
      <c r="P151" s="46" cm="1">
        <f t="array" ref="P151">AnualidadActivo(P$2, $E151, $C151, $B151, $D151, Hombres!$A$1:$DW$117, Mujeres!$A$1:$DW$117)</f>
        <v>0</v>
      </c>
      <c r="Q151" s="46" cm="1">
        <f t="array" ref="Q151">AnualidadActivo(Q$2, $E151, $C151, $B151, $D151, Hombres!$A$1:$DW$117, Mujeres!$A$1:$DW$117)</f>
        <v>0</v>
      </c>
      <c r="R151" s="46" cm="1">
        <f t="array" ref="R151">AnualidadActivo(R$2, $E151, $C151, $B151, $D151, Hombres!$A$1:$DW$117, Mujeres!$A$1:$DW$117)</f>
        <v>0</v>
      </c>
      <c r="S151" s="46" cm="1">
        <f t="array" ref="S151">AnualidadActivo(S$2, $E151, $C151, $B151, $D151, Hombres!$A$1:$DW$117, Mujeres!$A$1:$DW$117)</f>
        <v>0</v>
      </c>
      <c r="T151" s="46" cm="1">
        <f t="array" ref="T151">AnualidadActivo(T$2, $E151, $C151, $B151, $D151, Hombres!$A$1:$DW$117, Mujeres!$A$1:$DW$117)</f>
        <v>0</v>
      </c>
      <c r="U151" s="46" cm="1">
        <f t="array" ref="U151">AnualidadActivo(U$2, $E151, $C151, $B151, $D151, Hombres!$A$1:$DW$117, Mujeres!$A$1:$DW$117)</f>
        <v>0</v>
      </c>
      <c r="V151" s="46" cm="1">
        <f t="array" ref="V151">AnualidadActivo(V$2, $E151, $C151, $B151, $D151, Hombres!$A$1:$DW$117, Mujeres!$A$1:$DW$117)</f>
        <v>0</v>
      </c>
      <c r="W151" s="46" cm="1">
        <f t="array" ref="W151">AnualidadActivo(W$2, $E151, $C151, $B151, $D151, Hombres!$A$1:$DW$117, Mujeres!$A$1:$DW$117)</f>
        <v>0</v>
      </c>
      <c r="X151" s="46" cm="1">
        <f t="array" ref="X151">AnualidadActivo(X$2, $E151, $C151, $B151, $D151, Hombres!$A$1:$DW$117, Mujeres!$A$1:$DW$117)</f>
        <v>0</v>
      </c>
      <c r="Y151" s="46" cm="1">
        <f t="array" ref="Y151">AnualidadActivo(Y$2, $E151, $C151, $B151, $D151, Hombres!$A$1:$DW$117, Mujeres!$A$1:$DW$117)</f>
        <v>0</v>
      </c>
      <c r="Z151" s="46" cm="1">
        <f t="array" ref="Z151">AnualidadActivo(Z$2, $E151, $C151, $B151, $D151, Hombres!$A$1:$DW$117, Mujeres!$A$1:$DW$117)</f>
        <v>0</v>
      </c>
      <c r="AA151" s="46" cm="1">
        <f t="array" ref="AA151">AnualidadActivo(AA$2, $E151, $C151, $B151, $D151, Hombres!$A$1:$DW$117, Mujeres!$A$1:$DW$117)</f>
        <v>0</v>
      </c>
      <c r="AB151" s="46" cm="1">
        <f t="array" ref="AB151">AnualidadActivo(AB$2, $E151, $C151, $B151, $D151, Hombres!$A$1:$DW$117, Mujeres!$A$1:$DW$117)</f>
        <v>0</v>
      </c>
      <c r="AC151" s="46" cm="1">
        <f t="array" ref="AC151">AnualidadActivo(AC$2, $E151, $C151, $B151, $D151, Hombres!$A$1:$DW$117, Mujeres!$A$1:$DW$117)</f>
        <v>0</v>
      </c>
      <c r="AD151" s="46" cm="1">
        <f t="array" ref="AD151">AnualidadActivo(AD$2, $E151, $C151, $B151, $D151, Hombres!$A$1:$DW$117, Mujeres!$A$1:$DW$117)</f>
        <v>0</v>
      </c>
      <c r="AE151" s="46" cm="1">
        <f t="array" ref="AE151">AnualidadActivo(AE$2, $E151, $C151, $B151, $D151, Hombres!$A$1:$DW$117, Mujeres!$A$1:$DW$117)</f>
        <v>0</v>
      </c>
      <c r="AF151" s="46" cm="1">
        <f t="array" ref="AF151">AnualidadActivo(AF$2, $E151, $C151, $B151, $D151, Hombres!$A$1:$DW$117, Mujeres!$A$1:$DW$117)</f>
        <v>0</v>
      </c>
      <c r="AG151" s="46" cm="1">
        <f t="array" ref="AG151">AnualidadActivo(AG$2, $E151, $C151, $B151, $D151, Hombres!$A$1:$DW$117, Mujeres!$A$1:$DW$117)</f>
        <v>0</v>
      </c>
      <c r="AH151" s="46" cm="1">
        <f t="array" ref="AH151">AnualidadActivo(AH$2, $E151, $C151, $B151, $D151, Hombres!$A$1:$DW$117, Mujeres!$A$1:$DW$117)</f>
        <v>0</v>
      </c>
      <c r="AI151" s="46" cm="1">
        <f t="array" ref="AI151">AnualidadActivo(AI$2, $E151, $C151, $B151, $D151, Hombres!$A$1:$DW$117, Mujeres!$A$1:$DW$117)</f>
        <v>0</v>
      </c>
      <c r="AJ151" s="46" cm="1">
        <f t="array" ref="AJ151">AnualidadActivo(AJ$2, $E151, $C151, $B151, $D151, Hombres!$A$1:$DW$117, Mujeres!$A$1:$DW$117)</f>
        <v>19977123.409987837</v>
      </c>
      <c r="AK151" s="46" cm="1">
        <f t="array" ref="AK151">AnualidadActivo(AK$2, $E151, $C151, $B151, $D151, Hombres!$A$1:$DW$117, Mujeres!$A$1:$DW$117)</f>
        <v>20576437.112287469</v>
      </c>
      <c r="AL151" s="46" cm="1">
        <f t="array" ref="AL151">AnualidadActivo(AL$2, $E151, $C151, $B151, $D151, Hombres!$A$1:$DW$117, Mujeres!$A$1:$DW$117)</f>
        <v>21193730.225656092</v>
      </c>
      <c r="AM151" s="46" cm="1">
        <f t="array" ref="AM151">AnualidadActivo(AM$2, $E151, $C151, $B151, $D151, Hombres!$A$1:$DW$117, Mujeres!$A$1:$DW$117)</f>
        <v>21829542.132425778</v>
      </c>
      <c r="AN151" s="46" cm="1">
        <f t="array" ref="AN151">AnualidadActivo(AN$2, $E151, $C151, $B151, $D151, Hombres!$A$1:$DW$117, Mujeres!$A$1:$DW$117)</f>
        <v>22484428.396398552</v>
      </c>
      <c r="AO151" s="46" cm="1">
        <f t="array" ref="AO151">AnualidadActivo(AO$2, $E151, $C151, $B151, $D151, Hombres!$A$1:$DW$117, Mujeres!$A$1:$DW$117)</f>
        <v>23074922.009712711</v>
      </c>
      <c r="AP151" s="46" cm="1">
        <f t="array" ref="AP151">AnualidadActivo(AP$2, $E151, $C151, $B151, $D151, Hombres!$A$1:$DW$117, Mujeres!$A$1:$DW$117)</f>
        <v>23672676.156830095</v>
      </c>
      <c r="AQ151" s="46" cm="1">
        <f t="array" ref="AQ151">AnualidadActivo(AQ$2, $E151, $C151, $B151, $D151, Hombres!$A$1:$DW$117, Mujeres!$A$1:$DW$117)</f>
        <v>24277715.126273453</v>
      </c>
      <c r="AR151" s="46" cm="1">
        <f t="array" ref="AR151">AnualidadActivo(AR$2, $E151, $C151, $B151, $D151, Hombres!$A$1:$DW$117, Mujeres!$A$1:$DW$117)</f>
        <v>24890181.06323294</v>
      </c>
      <c r="AS151" s="46" cm="1">
        <f t="array" ref="AS151">AnualidadActivo(AS$2, $E151, $C151, $B151, $D151, Hombres!$A$1:$DW$117, Mujeres!$A$1:$DW$117)</f>
        <v>25509704.46491624</v>
      </c>
      <c r="AT151" s="46" cm="1">
        <f t="array" ref="AT151">AnualidadActivo(AT$2, $E151, $C151, $B151, $D151, Hombres!$A$1:$DW$117, Mujeres!$A$1:$DW$117)</f>
        <v>26134881.557333227</v>
      </c>
      <c r="AU151" s="46" cm="1">
        <f t="array" ref="AU151">AnualidadActivo(AU$2, $E151, $C151, $B151, $D151, Hombres!$A$1:$DW$117, Mujeres!$A$1:$DW$117)</f>
        <v>26763358.135332201</v>
      </c>
      <c r="AV151" s="46" cm="1">
        <f t="array" ref="AV151">AnualidadActivo(AV$2, $E151, $C151, $B151, $D151, Hombres!$A$1:$DW$117, Mujeres!$A$1:$DW$117)</f>
        <v>27391326.157169431</v>
      </c>
      <c r="AW151" s="46" cm="1">
        <f t="array" ref="AW151">AnualidadActivo(AW$2, $E151, $C151, $B151, $D151, Hombres!$A$1:$DW$117, Mujeres!$A$1:$DW$117)</f>
        <v>28012544.397009168</v>
      </c>
      <c r="AX151" s="46" cm="1">
        <f t="array" ref="AX151">AnualidadActivo(AX$2, $E151, $C151, $B151, $D151, Hombres!$A$1:$DW$117, Mujeres!$A$1:$DW$117)</f>
        <v>28620464.287774827</v>
      </c>
      <c r="AY151" s="46" cm="1">
        <f t="array" ref="AY151">AnualidadActivo(AY$2, $E151, $C151, $B151, $D151, Hombres!$A$1:$DW$117, Mujeres!$A$1:$DW$117)</f>
        <v>29211950.60124227</v>
      </c>
      <c r="AZ151" s="46" cm="1">
        <f t="array" ref="AZ151">AnualidadActivo(AZ$2, $E151, $C151, $B151, $D151, Hombres!$A$1:$DW$117, Mujeres!$A$1:$DW$117)</f>
        <v>29787073.994870048</v>
      </c>
      <c r="BA151" s="46" cm="1">
        <f t="array" ref="BA151">AnualidadActivo(BA$2, $E151, $C151, $B151, $D151, Hombres!$A$1:$DW$117, Mujeres!$A$1:$DW$117)</f>
        <v>30345036.439458534</v>
      </c>
      <c r="BB151" s="46" cm="1">
        <f t="array" ref="BB151">AnualidadActivo(BB$2, $E151, $C151, $B151, $D151, Hombres!$A$1:$DW$117, Mujeres!$A$1:$DW$117)</f>
        <v>30879960.319755208</v>
      </c>
      <c r="BC151" s="46" cm="1">
        <f t="array" ref="BC151">AnualidadActivo(BC$2, $E151, $C151, $B151, $D151, Hombres!$A$1:$DW$117, Mujeres!$A$1:$DW$117)</f>
        <v>31381292.58467143</v>
      </c>
      <c r="BD151" s="46" cm="1">
        <f t="array" ref="BD151">AnualidadActivo(BD$2, $E151, $C151, $B151, $D151, Hombres!$A$1:$DW$117, Mujeres!$A$1:$DW$117)</f>
        <v>31835692.446045768</v>
      </c>
      <c r="BE151" s="46" cm="1">
        <f t="array" ref="BE151">AnualidadActivo(BE$2, $E151, $C151, $B151, $D151, Hombres!$A$1:$DW$117, Mujeres!$A$1:$DW$117)</f>
        <v>32228801.677525241</v>
      </c>
      <c r="BF151" s="46" cm="1">
        <f t="array" ref="BF151">AnualidadActivo(BF$2, $E151, $C151, $B151, $D151, Hombres!$A$1:$DW$117, Mujeres!$A$1:$DW$117)</f>
        <v>32511044.957012948</v>
      </c>
      <c r="BG151" s="46" cm="1">
        <f t="array" ref="BG151">AnualidadActivo(BG$2, $E151, $C151, $B151, $D151, Hombres!$A$1:$DW$117, Mujeres!$A$1:$DW$117)</f>
        <v>32708892.969294682</v>
      </c>
      <c r="BH151" s="46" cm="1">
        <f t="array" ref="BH151">AnualidadActivo(BH$2, $E151, $C151, $B151, $D151, Hombres!$A$1:$DW$117, Mujeres!$A$1:$DW$117)</f>
        <v>32809936.954366501</v>
      </c>
      <c r="BI151" s="46" cm="1">
        <f t="array" ref="BI151">AnualidadActivo(BI$2, $E151, $C151, $B151, $D151, Hombres!$A$1:$DW$117, Mujeres!$A$1:$DW$117)</f>
        <v>32801772.72651441</v>
      </c>
      <c r="BJ151" s="46" cm="1">
        <f t="array" ref="BJ151">AnualidadActivo(BJ$2, $E151, $C151, $B151, $D151, Hombres!$A$1:$DW$117, Mujeres!$A$1:$DW$117)</f>
        <v>32671217.997264337</v>
      </c>
      <c r="BK151" s="46" cm="1">
        <f t="array" ref="BK151">AnualidadActivo(BK$2, $E151, $C151, $B151, $D151, Hombres!$A$1:$DW$117, Mujeres!$A$1:$DW$117)</f>
        <v>32402973.412239145</v>
      </c>
      <c r="BL151" s="46" cm="1">
        <f t="array" ref="BL151">AnualidadActivo(BL$2, $E151, $C151, $B151, $D151, Hombres!$A$1:$DW$117, Mujeres!$A$1:$DW$117)</f>
        <v>31980719.248693302</v>
      </c>
      <c r="BM151" s="46" cm="1">
        <f t="array" ref="BM151">AnualidadActivo(BM$2, $E151, $C151, $B151, $D151, Hombres!$A$1:$DW$117, Mujeres!$A$1:$DW$117)</f>
        <v>31390231.437959649</v>
      </c>
      <c r="BN151" s="46" cm="1">
        <f t="array" ref="BN151">AnualidadActivo(BN$2, $E151, $C151, $B151, $D151, Hombres!$A$1:$DW$117, Mujeres!$A$1:$DW$117)</f>
        <v>30620249.998070862</v>
      </c>
      <c r="BO151" s="46" cm="1">
        <f t="array" ref="BO151">AnualidadActivo(BO$2, $E151, $C151, $B151, $D151, Hombres!$A$1:$DW$117, Mujeres!$A$1:$DW$117)</f>
        <v>29661456.543271773</v>
      </c>
      <c r="BP151" s="46" cm="1">
        <f t="array" ref="BP151">AnualidadActivo(BP$2, $E151, $C151, $B151, $D151, Hombres!$A$1:$DW$117, Mujeres!$A$1:$DW$117)</f>
        <v>28505377.426686697</v>
      </c>
      <c r="BQ151" s="46" cm="1">
        <f t="array" ref="BQ151">AnualidadActivo(BQ$2, $E151, $C151, $B151, $D151, Hombres!$A$1:$DW$117, Mujeres!$A$1:$DW$117)</f>
        <v>27146830.465176702</v>
      </c>
      <c r="BR151" s="46" cm="1">
        <f t="array" ref="BR151">AnualidadActivo(BR$2, $E151, $C151, $B151, $D151, Hombres!$A$1:$DW$117, Mujeres!$A$1:$DW$117)</f>
        <v>25587681.603133012</v>
      </c>
      <c r="BS151" s="46" cm="1">
        <f t="array" ref="BS151">AnualidadActivo(BS$2, $E151, $C151, $B151, $D151, Hombres!$A$1:$DW$117, Mujeres!$A$1:$DW$117)</f>
        <v>23837707.689877521</v>
      </c>
      <c r="BT151" s="46" cm="1">
        <f t="array" ref="BT151">AnualidadActivo(BT$2, $E151, $C151, $B151, $D151, Hombres!$A$1:$DW$117, Mujeres!$A$1:$DW$117)</f>
        <v>21913752.476357047</v>
      </c>
      <c r="BU151" s="46" cm="1">
        <f t="array" ref="BU151">AnualidadActivo(BU$2, $E151, $C151, $B151, $D151, Hombres!$A$1:$DW$117, Mujeres!$A$1:$DW$117)</f>
        <v>19840431.017975729</v>
      </c>
      <c r="BV151" s="46" cm="1">
        <f t="array" ref="BV151">AnualidadActivo(BV$2, $E151, $C151, $B151, $D151, Hombres!$A$1:$DW$117, Mujeres!$A$1:$DW$117)</f>
        <v>17652239.761537831</v>
      </c>
      <c r="BW151" s="46" cm="1">
        <f t="array" ref="BW151">AnualidadActivo(BW$2, $E151, $C151, $B151, $D151, Hombres!$A$1:$DW$117, Mujeres!$A$1:$DW$117)</f>
        <v>15395183.220604481</v>
      </c>
      <c r="BX151" s="46" cm="1">
        <f t="array" ref="BX151">AnualidadActivo(BX$2, $E151, $C151, $B151, $D151, Hombres!$A$1:$DW$117, Mujeres!$A$1:$DW$117)</f>
        <v>13124666.390445704</v>
      </c>
      <c r="BY151" s="46" cm="1">
        <f t="array" ref="BY151">AnualidadActivo(BY$2, $E151, $C151, $B151, $D151, Hombres!$A$1:$DW$117, Mujeres!$A$1:$DW$117)</f>
        <v>10901263.184182651</v>
      </c>
      <c r="BZ151" s="46" cm="1">
        <f t="array" ref="BZ151">AnualidadActivo(BZ$2, $E151, $C151, $B151, $D151, Hombres!$A$1:$DW$117, Mujeres!$A$1:$DW$117)</f>
        <v>8787197.6866827831</v>
      </c>
      <c r="CA151" s="46" cm="1">
        <f t="array" ref="CA151">AnualidadActivo(CA$2, $E151, $C151, $B151, $D151, Hombres!$A$1:$DW$117, Mujeres!$A$1:$DW$117)</f>
        <v>6842707.4359459868</v>
      </c>
      <c r="CB151" s="46" cm="1">
        <f t="array" ref="CB151">AnualidadActivo(CB$2, $E151, $C151, $B151, $D151, Hombres!$A$1:$DW$117, Mujeres!$A$1:$DW$117)</f>
        <v>5120914.2086954722</v>
      </c>
      <c r="CC151" s="46" cm="1">
        <f t="array" ref="CC151">AnualidadActivo(CC$2, $E151, $C151, $B151, $D151, Hombres!$A$1:$DW$117, Mujeres!$A$1:$DW$117)</f>
        <v>3660886.8713117302</v>
      </c>
      <c r="CD151" s="46" cm="1">
        <f t="array" ref="CD151">AnualidadActivo(CD$2, $E151, $C151, $B151, $D151, Hombres!$A$1:$DW$117, Mujeres!$A$1:$DW$117)</f>
        <v>2482074.7860316085</v>
      </c>
      <c r="CE151" s="46" cm="1">
        <f t="array" ref="CE151">AnualidadActivo(CE$2, $E151, $C151, $B151, $D151, Hombres!$A$1:$DW$117, Mujeres!$A$1:$DW$117)</f>
        <v>1582218.7814087572</v>
      </c>
      <c r="CF151" s="46" cm="1">
        <f t="array" ref="CF151">AnualidadActivo(CF$2, $E151, $C151, $B151, $D151, Hombres!$A$1:$DW$117, Mujeres!$A$1:$DW$117)</f>
        <v>938467.83222082199</v>
      </c>
      <c r="CG151" s="46" cm="1">
        <f t="array" ref="CG151">AnualidadActivo(CG$2, $E151, $C151, $B151, $D151, Hombres!$A$1:$DW$117, Mujeres!$A$1:$DW$117)</f>
        <v>511477.32818169845</v>
      </c>
      <c r="CH151" s="46" cm="1">
        <f t="array" ref="CH151">AnualidadActivo(CH$2, $E151, $C151, $B151, $D151, Hombres!$A$1:$DW$117, Mujeres!$A$1:$DW$117)</f>
        <v>252206.64461415727</v>
      </c>
      <c r="CI151" s="46" cm="1">
        <f t="array" ref="CI151">AnualidadActivo(CI$2, $E151, $C151, $B151, $D151, Hombres!$A$1:$DW$117, Mujeres!$A$1:$DW$117)</f>
        <v>110310.40804714352</v>
      </c>
      <c r="CJ151" s="46" cm="1">
        <f t="array" ref="CJ151">AnualidadActivo(CJ$2, $E151, $C151, $B151, $D151, Hombres!$A$1:$DW$117, Mujeres!$A$1:$DW$117)</f>
        <v>0</v>
      </c>
      <c r="CK151" s="46" cm="1">
        <f t="array" ref="CK151">AnualidadActivo(CK$2, $E151, $C151, $B151, $D151, Hombres!$A$1:$DW$117, Mujeres!$A$1:$DW$117)</f>
        <v>0</v>
      </c>
      <c r="CL151" s="46" cm="1">
        <f t="array" ref="CL151">AnualidadActivo(CL$2, $E151, $C151, $B151, $D151, Hombres!$A$1:$DW$117, Mujeres!$A$1:$DW$117)</f>
        <v>0</v>
      </c>
      <c r="CM151" s="46" cm="1">
        <f t="array" ref="CM151">AnualidadActivo(CM$2, $E151, $C151, $B151, $D151, Hombres!$A$1:$DW$117, Mujeres!$A$1:$DW$117)</f>
        <v>0</v>
      </c>
      <c r="CN151" s="46" cm="1">
        <f t="array" ref="CN151">AnualidadActivo(CN$2, $E151, $C151, $B151, $D151, Hombres!$A$1:$DW$117, Mujeres!$A$1:$DW$117)</f>
        <v>0</v>
      </c>
      <c r="CO151" s="46" cm="1">
        <f t="array" ref="CO151">AnualidadActivo(CO$2, $E151, $C151, $B151, $D151, Hombres!$A$1:$DW$117, Mujeres!$A$1:$DW$117)</f>
        <v>0</v>
      </c>
      <c r="CP151" s="46" cm="1">
        <f t="array" ref="CP151">AnualidadActivo(CP$2, $E151, $C151, $B151, $D151, Hombres!$A$1:$DW$117, Mujeres!$A$1:$DW$117)</f>
        <v>0</v>
      </c>
      <c r="CQ151" s="46" cm="1">
        <f t="array" ref="CQ151">AnualidadActivo(CQ$2, $E151, $C151, $B151, $D151, Hombres!$A$1:$DW$117, Mujeres!$A$1:$DW$117)</f>
        <v>0</v>
      </c>
      <c r="CR151" s="46" cm="1">
        <f t="array" ref="CR151">AnualidadActivo(CR$2, $E151, $C151, $B151, $D151, Hombres!$A$1:$DW$117, Mujeres!$A$1:$DW$117)</f>
        <v>0</v>
      </c>
      <c r="CS151" s="46" cm="1">
        <f t="array" ref="CS151">AnualidadActivo(CS$2, $E151, $C151, $B151, $D151, Hombres!$A$1:$DW$117, Mujeres!$A$1:$DW$117)</f>
        <v>0</v>
      </c>
      <c r="CT151" s="46" cm="1">
        <f t="array" ref="CT151">AnualidadActivo(CT$2, $E151, $C151, $B151, $D151, Hombres!$A$1:$DW$117, Mujeres!$A$1:$DW$117)</f>
        <v>0</v>
      </c>
      <c r="CU151" s="46" cm="1">
        <f t="array" ref="CU151">AnualidadActivo(CU$2, $E151, $C151, $B151, $D151, Hombres!$A$1:$DW$117, Mujeres!$A$1:$DW$117)</f>
        <v>0</v>
      </c>
      <c r="CV151" s="46" cm="1">
        <f t="array" ref="CV151">AnualidadActivo(CV$2, $E151, $C151, $B151, $D151, Hombres!$A$1:$DW$117, Mujeres!$A$1:$DW$117)</f>
        <v>0</v>
      </c>
      <c r="CW151" s="46" cm="1">
        <f t="array" ref="CW151">AnualidadActivo(CW$2, $E151, $C151, $B151, $D151, Hombres!$A$1:$DW$117, Mujeres!$A$1:$DW$117)</f>
        <v>0</v>
      </c>
      <c r="CX151" s="46" cm="1">
        <f t="array" ref="CX151">AnualidadActivo(CX$2, $E151, $C151, $B151, $D151, Hombres!$A$1:$DW$117, Mujeres!$A$1:$DW$117)</f>
        <v>0</v>
      </c>
      <c r="CY151" s="46" cm="1">
        <f t="array" ref="CY151">AnualidadActivo(CY$2, $E151, $C151, $B151, $D151, Hombres!$A$1:$DW$117, Mujeres!$A$1:$DW$117)</f>
        <v>0</v>
      </c>
      <c r="CZ151" s="46" cm="1">
        <f t="array" ref="CZ151">AnualidadActivo(CZ$2, $E151, $C151, $B151, $D151, Hombres!$A$1:$DW$117, Mujeres!$A$1:$DW$117)</f>
        <v>0</v>
      </c>
      <c r="DA151" s="46" cm="1">
        <f t="array" ref="DA151">AnualidadActivo(DA$2, $E151, $C151, $B151, $D151, Hombres!$A$1:$DW$117, Mujeres!$A$1:$DW$117)</f>
        <v>0</v>
      </c>
      <c r="DD151" s="21"/>
      <c r="DE151" s="46" cm="1">
        <f t="array" ref="DE151">beneficio_muerte_individual_activo(DE$2,$F151,$D151, Hombres!$A$1:$DW$117, Mujeres!$A$1:$DW$117)</f>
        <v>0</v>
      </c>
      <c r="DF151" s="46" cm="1">
        <f t="array" ref="DF151">beneficio_muerte_individual_activo(DF$2,$F151,$D151, Hombres!$A$1:$DW$117, Mujeres!$A$1:$DW$117)</f>
        <v>3671</v>
      </c>
      <c r="DG151" s="46" cm="1">
        <f t="array" ref="DG151">beneficio_muerte_individual_activo(DG$2,$F151,$D151, Hombres!$A$1:$DW$117, Mujeres!$A$1:$DW$117)</f>
        <v>3854.6678235000004</v>
      </c>
      <c r="DH151" s="46" cm="1">
        <f t="array" ref="DH151">beneficio_muerte_individual_activo(DH$2,$F151,$D151, Hombres!$A$1:$DW$117, Mujeres!$A$1:$DW$117)</f>
        <v>4064.3733538248885</v>
      </c>
      <c r="DI151" s="46" cm="1">
        <f t="array" ref="DI151">beneficio_muerte_individual_activo(DI$2,$F151,$D151, Hombres!$A$1:$DW$117, Mujeres!$A$1:$DW$117)</f>
        <v>4308.4896814351441</v>
      </c>
      <c r="DJ151" s="46" cm="1">
        <f t="array" ref="DJ151">beneficio_muerte_individual_activo(DJ$2,$F151,$D151, Hombres!$A$1:$DW$117, Mujeres!$A$1:$DW$117)</f>
        <v>4613.7827299840455</v>
      </c>
      <c r="DK151" s="46" cm="1">
        <f t="array" ref="DK151">beneficio_muerte_individual_activo(DK$2,$F151,$D151, Hombres!$A$1:$DW$117, Mujeres!$A$1:$DW$117)</f>
        <v>4964.0512745833803</v>
      </c>
      <c r="DL151" s="46" cm="1">
        <f t="array" ref="DL151">beneficio_muerte_individual_activo(DL$2,$F151,$D151, Hombres!$A$1:$DW$117, Mujeres!$A$1:$DW$117)</f>
        <v>5346.6180030448959</v>
      </c>
      <c r="DM151" s="46" cm="1">
        <f t="array" ref="DM151">beneficio_muerte_individual_activo(DM$2,$F151,$D151, Hombres!$A$1:$DW$117, Mujeres!$A$1:$DW$117)</f>
        <v>5721.0134998259446</v>
      </c>
      <c r="DN151" s="46" cm="1">
        <f t="array" ref="DN151">beneficio_muerte_individual_activo(DN$2,$F151,$D151, Hombres!$A$1:$DW$117, Mujeres!$A$1:$DW$117)</f>
        <v>6091.6495532597637</v>
      </c>
      <c r="DO151" s="46" cm="1">
        <f t="array" ref="DO151">beneficio_muerte_individual_activo(DO$2,$F151,$D151, Hombres!$A$1:$DW$117, Mujeres!$A$1:$DW$117)</f>
        <v>6481.2581565248993</v>
      </c>
      <c r="DP151" s="46" cm="1">
        <f t="array" ref="DP151">beneficio_muerte_individual_activo(DP$2,$F151,$D151, Hombres!$A$1:$DW$117, Mujeres!$A$1:$DW$117)</f>
        <v>6909.9475369811489</v>
      </c>
      <c r="DQ151" s="46" cm="1">
        <f t="array" ref="DQ151">beneficio_muerte_individual_activo(DQ$2,$F151,$D151, Hombres!$A$1:$DW$117, Mujeres!$A$1:$DW$117)</f>
        <v>7380.3631159121669</v>
      </c>
      <c r="DR151" s="46" cm="1">
        <f t="array" ref="DR151">beneficio_muerte_individual_activo(DR$2,$F151,$D151, Hombres!$A$1:$DW$117, Mujeres!$A$1:$DW$117)</f>
        <v>7872.3845146718595</v>
      </c>
      <c r="DS151" s="46" cm="1">
        <f t="array" ref="DS151">beneficio_muerte_individual_activo(DS$2,$F151,$D151, Hombres!$A$1:$DW$117, Mujeres!$A$1:$DW$117)</f>
        <v>8392.6250984080853</v>
      </c>
      <c r="DT151" s="46" cm="1">
        <f t="array" ref="DT151">beneficio_muerte_individual_activo(DT$2,$F151,$D151, Hombres!$A$1:$DW$117, Mujeres!$A$1:$DW$117)</f>
        <v>9007.1520261196147</v>
      </c>
      <c r="DU151" s="46" cm="1">
        <f t="array" ref="DU151">beneficio_muerte_individual_activo(DU$2,$F151,$D151, Hombres!$A$1:$DW$117, Mujeres!$A$1:$DW$117)</f>
        <v>9710.1720049826763</v>
      </c>
      <c r="DV151" s="46" cm="1">
        <f t="array" ref="DV151">beneficio_muerte_individual_activo(DV$2,$F151,$D151, Hombres!$A$1:$DW$117, Mujeres!$A$1:$DW$117)</f>
        <v>10464.448153178357</v>
      </c>
      <c r="DW151" s="46" cm="1">
        <f t="array" ref="DW151">beneficio_muerte_individual_activo(DW$2,$F151,$D151, Hombres!$A$1:$DW$117, Mujeres!$A$1:$DW$117)</f>
        <v>11180.670649340675</v>
      </c>
      <c r="DX151" s="46" cm="1">
        <f t="array" ref="DX151">beneficio_muerte_individual_activo(DX$2,$F151,$D151, Hombres!$A$1:$DW$117, Mujeres!$A$1:$DW$117)</f>
        <v>11873.931647828384</v>
      </c>
      <c r="DY151" s="46" cm="1">
        <f t="array" ref="DY151">beneficio_muerte_individual_activo(DY$2,$F151,$D151, Hombres!$A$1:$DW$117, Mujeres!$A$1:$DW$117)</f>
        <v>12639.999323155025</v>
      </c>
      <c r="DZ151" s="46" cm="1">
        <f t="array" ref="DZ151">beneficio_muerte_individual_activo(DZ$2,$F151,$D151, Hombres!$A$1:$DW$117, Mujeres!$A$1:$DW$117)</f>
        <v>13596.720560610185</v>
      </c>
      <c r="EA151" s="46" cm="1">
        <f t="array" ref="EA151">beneficio_muerte_individual_activo(EA$2,$F151,$D151, Hombres!$A$1:$DW$117, Mujeres!$A$1:$DW$117)</f>
        <v>14795.255349626497</v>
      </c>
      <c r="EB151" s="46" cm="1">
        <f t="array" ref="EB151">beneficio_muerte_individual_activo(EB$2,$F151,$D151, Hombres!$A$1:$DW$117, Mujeres!$A$1:$DW$117)</f>
        <v>16212.644493915433</v>
      </c>
      <c r="EC151" s="46" cm="1">
        <f t="array" ref="EC151">beneficio_muerte_individual_activo(EC$2,$F151,$D151, Hombres!$A$1:$DW$117, Mujeres!$A$1:$DW$117)</f>
        <v>10674.306838679675</v>
      </c>
      <c r="ED151" s="46" cm="1">
        <f t="array" ref="ED151">beneficio_muerte_individual_activo(ED$2,$F151,$D151, Hombres!$A$1:$DW$117, Mujeres!$A$1:$DW$117)</f>
        <v>11653.165987125378</v>
      </c>
      <c r="EE151" s="46" cm="1">
        <f t="array" ref="EE151">beneficio_muerte_individual_activo(EE$2,$F151,$D151, Hombres!$A$1:$DW$117, Mujeres!$A$1:$DW$117)</f>
        <v>12571.747890214903</v>
      </c>
      <c r="EF151" s="46" cm="1">
        <f t="array" ref="EF151">beneficio_muerte_individual_activo(EF$2,$F151,$D151, Hombres!$A$1:$DW$117, Mujeres!$A$1:$DW$117)</f>
        <v>13433.073800996935</v>
      </c>
      <c r="EG151" s="46" cm="1">
        <f t="array" ref="EG151">beneficio_muerte_individual_activo(EG$2,$F151,$D151, Hombres!$A$1:$DW$117, Mujeres!$A$1:$DW$117)</f>
        <v>14323.137862847603</v>
      </c>
      <c r="EH151" s="46" cm="1">
        <f t="array" ref="EH151">beneficio_muerte_individual_activo(EH$2,$F151,$D151, Hombres!$A$1:$DW$117, Mujeres!$A$1:$DW$117)</f>
        <v>15341.991374048579</v>
      </c>
      <c r="EI151" s="46" cm="1">
        <f t="array" ref="EI151">beneficio_muerte_individual_activo(EI$2,$F151,$D151, Hombres!$A$1:$DW$117, Mujeres!$A$1:$DW$117)</f>
        <v>16541.565997602203</v>
      </c>
      <c r="EJ151" s="46" cm="1">
        <f t="array" ref="EJ151">beneficio_muerte_individual_activo(EJ$2,$F151,$D151, Hombres!$A$1:$DW$117, Mujeres!$A$1:$DW$117)</f>
        <v>18032.211494391879</v>
      </c>
      <c r="EK151" s="46" cm="1">
        <f t="array" ref="EK151">beneficio_muerte_individual_activo(EK$2,$F151,$D151, Hombres!$A$1:$DW$117, Mujeres!$A$1:$DW$117)</f>
        <v>20031.152908484004</v>
      </c>
      <c r="EL151" s="46" cm="1">
        <f t="array" ref="EL151">beneficio_muerte_individual_activo(EL$2,$F151,$D151, Hombres!$A$1:$DW$117, Mujeres!$A$1:$DW$117)</f>
        <v>22538.515150371983</v>
      </c>
      <c r="EM151" s="46" cm="1">
        <f t="array" ref="EM151">beneficio_muerte_individual_activo(EM$2,$F151,$D151, Hombres!$A$1:$DW$117, Mujeres!$A$1:$DW$117)</f>
        <v>25163.812872870625</v>
      </c>
      <c r="EN151" s="46" cm="1">
        <f t="array" ref="EN151">beneficio_muerte_individual_activo(EN$2,$F151,$D151, Hombres!$A$1:$DW$117, Mujeres!$A$1:$DW$117)</f>
        <v>27546.44427313724</v>
      </c>
      <c r="EO151" s="46" cm="1">
        <f t="array" ref="EO151">beneficio_muerte_individual_activo(EO$2,$F151,$D151, Hombres!$A$1:$DW$117, Mujeres!$A$1:$DW$117)</f>
        <v>29758.539301801669</v>
      </c>
      <c r="EP151" s="46" cm="1">
        <f t="array" ref="EP151">beneficio_muerte_individual_activo(EP$2,$F151,$D151, Hombres!$A$1:$DW$117, Mujeres!$A$1:$DW$117)</f>
        <v>32265.966558527856</v>
      </c>
      <c r="EQ151" s="46" cm="1">
        <f t="array" ref="EQ151">beneficio_muerte_individual_activo(EQ$2,$F151,$D151, Hombres!$A$1:$DW$117, Mujeres!$A$1:$DW$117)</f>
        <v>35461.649433215025</v>
      </c>
      <c r="ER151" s="46" cm="1">
        <f t="array" ref="ER151">beneficio_muerte_individual_activo(ER$2,$F151,$D151, Hombres!$A$1:$DW$117, Mujeres!$A$1:$DW$117)</f>
        <v>39466.359452223871</v>
      </c>
      <c r="ES151" s="46" cm="1">
        <f t="array" ref="ES151">beneficio_muerte_individual_activo(ES$2,$F151,$D151, Hombres!$A$1:$DW$117, Mujeres!$A$1:$DW$117)</f>
        <v>44185.243941110755</v>
      </c>
      <c r="ET151" s="46" cm="1">
        <f t="array" ref="ET151">beneficio_muerte_individual_activo(ET$2,$F151,$D151, Hombres!$A$1:$DW$117, Mujeres!$A$1:$DW$117)</f>
        <v>52141.457254526445</v>
      </c>
      <c r="EU151" s="46" cm="1">
        <f t="array" ref="EU151">beneficio_muerte_individual_activo(EU$2,$F151,$D151, Hombres!$A$1:$DW$117, Mujeres!$A$1:$DW$117)</f>
        <v>57395.949693696231</v>
      </c>
      <c r="EV151" s="46" cm="1">
        <f t="array" ref="EV151">beneficio_muerte_individual_activo(EV$2,$F151,$D151, Hombres!$A$1:$DW$117, Mujeres!$A$1:$DW$117)</f>
        <v>63058.957183171769</v>
      </c>
      <c r="EW151" s="46" cm="1">
        <f t="array" ref="EW151">beneficio_muerte_individual_activo(EW$2,$F151,$D151, Hombres!$A$1:$DW$117, Mujeres!$A$1:$DW$117)</f>
        <v>69041.838019985094</v>
      </c>
      <c r="EX151" s="46" cm="1">
        <f t="array" ref="EX151">beneficio_muerte_individual_activo(EX$2,$F151,$D151, Hombres!$A$1:$DW$117, Mujeres!$A$1:$DW$117)</f>
        <v>75240.623966753963</v>
      </c>
      <c r="EY151" s="46" cm="1">
        <f t="array" ref="EY151">beneficio_muerte_individual_activo(EY$2,$F151,$D151, Hombres!$A$1:$DW$117, Mujeres!$A$1:$DW$117)</f>
        <v>81698.781318179375</v>
      </c>
      <c r="EZ151" s="46" cm="1">
        <f t="array" ref="EZ151">beneficio_muerte_individual_activo(EZ$2,$F151,$D151, Hombres!$A$1:$DW$117, Mujeres!$A$1:$DW$117)</f>
        <v>88459.472944663168</v>
      </c>
      <c r="FA151" s="46" cm="1">
        <f t="array" ref="FA151">beneficio_muerte_individual_activo(FA$2,$F151,$D151, Hombres!$A$1:$DW$117, Mujeres!$A$1:$DW$117)</f>
        <v>95409.639744832806</v>
      </c>
      <c r="FB151" s="46" cm="1">
        <f t="array" ref="FB151">beneficio_muerte_individual_activo(FB$2,$F151,$D151, Hombres!$A$1:$DW$117, Mujeres!$A$1:$DW$117)</f>
        <v>102289.38248410057</v>
      </c>
      <c r="FC151" s="46" cm="1">
        <f t="array" ref="FC151">beneficio_muerte_individual_activo(FC$2,$F151,$D151, Hombres!$A$1:$DW$117, Mujeres!$A$1:$DW$117)</f>
        <v>108846.56604458197</v>
      </c>
      <c r="FD151" s="46" cm="1">
        <f t="array" ref="FD151">beneficio_muerte_individual_activo(FD$2,$F151,$D151, Hombres!$A$1:$DW$117, Mujeres!$A$1:$DW$117)</f>
        <v>114994.92674224258</v>
      </c>
      <c r="FE151" s="46" cm="1">
        <f t="array" ref="FE151">beneficio_muerte_individual_activo(FE$2,$F151,$D151, Hombres!$A$1:$DW$117, Mujeres!$A$1:$DW$117)</f>
        <v>120619.89274785959</v>
      </c>
      <c r="FF151" s="46" cm="1">
        <f t="array" ref="FF151">beneficio_muerte_individual_activo(FF$2,$F151,$D151, Hombres!$A$1:$DW$117, Mujeres!$A$1:$DW$117)</f>
        <v>125465.15224454599</v>
      </c>
      <c r="FG151" s="46" cm="1">
        <f t="array" ref="FG151">beneficio_muerte_individual_activo(FG$2,$F151,$D151, Hombres!$A$1:$DW$117, Mujeres!$A$1:$DW$117)</f>
        <v>129146.27377159671</v>
      </c>
      <c r="FH151" s="46" cm="1">
        <f t="array" ref="FH151">beneficio_muerte_individual_activo(FH$2,$F151,$D151, Hombres!$A$1:$DW$117, Mujeres!$A$1:$DW$117)</f>
        <v>131306.21648177435</v>
      </c>
      <c r="FI151" s="46" cm="1">
        <f t="array" ref="FI151">beneficio_muerte_individual_activo(FI$2,$F151,$D151, Hombres!$A$1:$DW$117, Mujeres!$A$1:$DW$117)</f>
        <v>131702.92028492311</v>
      </c>
      <c r="FJ151" s="46" cm="1">
        <f t="array" ref="FJ151">beneficio_muerte_individual_activo(FJ$2,$F151,$D151, Hombres!$A$1:$DW$117, Mujeres!$A$1:$DW$117)</f>
        <v>130127.40769284085</v>
      </c>
      <c r="FK151" s="46" cm="1">
        <f t="array" ref="FK151">beneficio_muerte_individual_activo(FK$2,$F151,$D151, Hombres!$A$1:$DW$117, Mujeres!$A$1:$DW$117)</f>
        <v>126352.51659429901</v>
      </c>
      <c r="FL151" s="46" cm="1">
        <f t="array" ref="FL151">beneficio_muerte_individual_activo(FL$2,$F151,$D151, Hombres!$A$1:$DW$117, Mujeres!$A$1:$DW$117)</f>
        <v>120182.81197519394</v>
      </c>
      <c r="FM151" s="46" cm="1">
        <f t="array" ref="FM151">beneficio_muerte_individual_activo(FM$2,$F151,$D151, Hombres!$A$1:$DW$117, Mujeres!$A$1:$DW$117)</f>
        <v>111618.43678492196</v>
      </c>
      <c r="FN151" s="46" cm="1">
        <f t="array" ref="FN151">beneficio_muerte_individual_activo(FN$2,$F151,$D151, Hombres!$A$1:$DW$117, Mujeres!$A$1:$DW$117)</f>
        <v>100907.24897040031</v>
      </c>
      <c r="FO151" s="46" cm="1">
        <f t="array" ref="FO151">beneficio_muerte_individual_activo(FO$2,$F151,$D151, Hombres!$A$1:$DW$117, Mujeres!$A$1:$DW$117)</f>
        <v>88470.185911717257</v>
      </c>
      <c r="FP151" s="46" cm="1">
        <f t="array" ref="FP151">beneficio_muerte_individual_activo(FP$2,$F151,$D151, Hombres!$A$1:$DW$117, Mujeres!$A$1:$DW$117)</f>
        <v>74865.80293803259</v>
      </c>
      <c r="FQ151" s="106" cm="1">
        <f t="array" ref="FQ151">beneficio_muerte_individual_activo(FQ$2,$F151,$D151, Hombres!$A$1:$DW$117, Mujeres!$A$1:$DW$117)</f>
        <v>60790.867995577486</v>
      </c>
      <c r="FR151" s="46" cm="1">
        <f t="array" ref="FR151">beneficio_muerte_individual_activo(FR$2,$F151,$D151, Hombres!$A$1:$DW$117, Mujeres!$A$1:$DW$117)</f>
        <v>47061.592960589383</v>
      </c>
      <c r="FS151" s="46" cm="1">
        <f t="array" ref="FS151">beneficio_muerte_individual_activo(FS$2,$F151,$D151, Hombres!$A$1:$DW$117, Mujeres!$A$1:$DW$117)</f>
        <v>34486.968025480099</v>
      </c>
      <c r="FT151" s="46" cm="1">
        <f t="array" ref="FT151">beneficio_muerte_individual_activo(FT$2,$F151,$D151, Hombres!$A$1:$DW$117, Mujeres!$A$1:$DW$117)</f>
        <v>23715.89627900648</v>
      </c>
      <c r="FU151" s="46" cm="1">
        <f t="array" ref="FU151">beneficio_muerte_individual_activo(FU$2,$F151,$D151, Hombres!$A$1:$DW$117, Mujeres!$A$1:$DW$117)</f>
        <v>15141.531723759666</v>
      </c>
      <c r="FV151" s="46" cm="1">
        <f t="array" ref="FV151">beneficio_muerte_individual_activo(FV$2,$F151,$D151, Hombres!$A$1:$DW$117, Mujeres!$A$1:$DW$117)</f>
        <v>8858.8319283367127</v>
      </c>
      <c r="FW151" s="46" cm="1">
        <f t="array" ref="FW151">beneficio_muerte_individual_activo(FW$2,$F151,$D151, Hombres!$A$1:$DW$117, Mujeres!$A$1:$DW$117)</f>
        <v>4675.2023743976833</v>
      </c>
      <c r="FX151" s="46" cm="1">
        <f t="array" ref="FX151">beneficio_muerte_individual_activo(FX$2,$F151,$D151, Hombres!$A$1:$DW$117, Mujeres!$A$1:$DW$117)</f>
        <v>2181.8555163232222</v>
      </c>
      <c r="FY151" s="46" cm="1">
        <f t="array" ref="FY151">beneficio_muerte_individual_activo(FY$2,$F151,$D151, Hombres!$A$1:$DW$117, Mujeres!$A$1:$DW$117)</f>
        <v>877.19583558350814</v>
      </c>
      <c r="FZ151" s="46" cm="1">
        <f t="array" ref="FZ151">beneficio_muerte_individual_activo(FZ$2,$F151,$D151, Hombres!$A$1:$DW$117, Mujeres!$A$1:$DW$117)</f>
        <v>293.08572616190025</v>
      </c>
      <c r="GA151" s="46" cm="1">
        <f t="array" ref="GA151">beneficio_muerte_individual_activo(GA$2,$F151,$D151, Hombres!$A$1:$DW$117, Mujeres!$A$1:$DW$117)</f>
        <v>77.207147897527165</v>
      </c>
      <c r="GB151" s="46" cm="1">
        <f t="array" ref="GB151">beneficio_muerte_individual_activo(GB$2,$F151,$D151, Hombres!$A$1:$DW$117, Mujeres!$A$1:$DW$117)</f>
        <v>14.711869805848508</v>
      </c>
      <c r="GC151" s="46" cm="1">
        <f t="array" ref="GC151">beneficio_muerte_individual_activo(GC$2,$F151,$D151, Hombres!$A$1:$DW$117, Mujeres!$A$1:$DW$117)</f>
        <v>0</v>
      </c>
      <c r="GD151" s="46" cm="1">
        <f t="array" ref="GD151">beneficio_muerte_individual_activo(GD$2,$F151,$D151, Hombres!$A$1:$DW$117, Mujeres!$A$1:$DW$117)</f>
        <v>0</v>
      </c>
      <c r="GE151" s="46" cm="1">
        <f t="array" ref="GE151">beneficio_muerte_individual_activo(GE$2,$F151,$D151, Hombres!$A$1:$DW$117, Mujeres!$A$1:$DW$117)</f>
        <v>0</v>
      </c>
      <c r="GF151" s="46" cm="1">
        <f t="array" ref="GF151">beneficio_muerte_individual_activo(GF$2,$F151,$D151, Hombres!$A$1:$DW$117, Mujeres!$A$1:$DW$117)</f>
        <v>0</v>
      </c>
      <c r="GG151" s="46" cm="1">
        <f t="array" ref="GG151">beneficio_muerte_individual_activo(GG$2,$F151,$D151, Hombres!$A$1:$DW$117, Mujeres!$A$1:$DW$117)</f>
        <v>0</v>
      </c>
      <c r="GH151" s="46" cm="1">
        <f t="array" ref="GH151">beneficio_muerte_individual_activo(GH$2,$F151,$D151, Hombres!$A$1:$DW$117, Mujeres!$A$1:$DW$117)</f>
        <v>0</v>
      </c>
      <c r="GI151" s="46" cm="1">
        <f t="array" ref="GI151">beneficio_muerte_individual_activo(GI$2,$F151,$D151, Hombres!$A$1:$DW$117, Mujeres!$A$1:$DW$117)</f>
        <v>0</v>
      </c>
      <c r="GJ151" s="46" cm="1">
        <f t="array" ref="GJ151">beneficio_muerte_individual_activo(GJ$2,$F151,$D151, Hombres!$A$1:$DW$117, Mujeres!$A$1:$DW$117)</f>
        <v>0</v>
      </c>
      <c r="GK151" s="46" cm="1">
        <f t="array" ref="GK151">beneficio_muerte_individual_activo(GK$2,$F151,$D151, Hombres!$A$1:$DW$117, Mujeres!$A$1:$DW$117)</f>
        <v>0</v>
      </c>
      <c r="GL151" s="46" cm="1">
        <f t="array" ref="GL151">beneficio_muerte_individual_activo(GL$2,$F151,$D151, Hombres!$A$1:$DW$117, Mujeres!$A$1:$DW$117)</f>
        <v>0</v>
      </c>
      <c r="GM151" s="46" cm="1">
        <f t="array" ref="GM151">beneficio_muerte_individual_activo(GM$2,$F151,$D151, Hombres!$A$1:$DW$117, Mujeres!$A$1:$DW$117)</f>
        <v>0</v>
      </c>
      <c r="GN151" s="46" cm="1">
        <f t="array" ref="GN151">beneficio_muerte_individual_activo(GN$2,$F151,$D151, Hombres!$A$1:$DW$117, Mujeres!$A$1:$DW$117)</f>
        <v>0</v>
      </c>
      <c r="GO151" s="46" cm="1">
        <f t="array" ref="GO151">beneficio_muerte_individual_activo(GO$2,$F151,$D151, Hombres!$A$1:$DW$117, Mujeres!$A$1:$DW$117)</f>
        <v>0</v>
      </c>
      <c r="GP151" s="46" cm="1">
        <f t="array" ref="GP151">beneficio_muerte_individual_activo(GP$2,$F151,$D151, Hombres!$A$1:$DW$117, Mujeres!$A$1:$DW$117)</f>
        <v>0</v>
      </c>
      <c r="GQ151" s="46" cm="1">
        <f t="array" ref="GQ151">beneficio_muerte_individual_activo(GQ$2,$F151,$D151, Hombres!$A$1:$DW$117, Mujeres!$A$1:$DW$117)</f>
        <v>0</v>
      </c>
      <c r="GR151" s="46" cm="1">
        <f t="array" ref="GR151">beneficio_muerte_individual_activo(GR$2,$F151,$D151, Hombres!$A$1:$DW$117, Mujeres!$A$1:$DW$117)</f>
        <v>0</v>
      </c>
      <c r="GS151" s="46" cm="1">
        <f t="array" ref="GS151">beneficio_muerte_individual_activo(GS$2,$F151,$D151, Hombres!$A$1:$DW$117, Mujeres!$A$1:$DW$117)</f>
        <v>0</v>
      </c>
      <c r="GT151" s="46" cm="1">
        <f t="array" ref="GT151">beneficio_muerte_individual_activo(GT$2,$F151,$D151, Hombres!$A$1:$DW$117, Mujeres!$A$1:$DW$117)</f>
        <v>0</v>
      </c>
      <c r="GU151" s="46" cm="1">
        <f t="array" ref="GU151">beneficio_muerte_individual_activo(GU$2,$F151,$D151, Hombres!$A$1:$DW$117, Mujeres!$A$1:$DW$117)</f>
        <v>0</v>
      </c>
      <c r="GV151" s="46" cm="1">
        <f t="array" ref="GV151">beneficio_muerte_individual_activo(GV$2,$F151,$D151, Hombres!$A$1:$DW$117, Mujeres!$A$1:$DW$117)</f>
        <v>0</v>
      </c>
    </row>
    <row r="152" spans="1:204" x14ac:dyDescent="0.25">
      <c r="A152" s="1">
        <f t="shared" si="2"/>
        <v>150</v>
      </c>
      <c r="B152" s="75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39" cm="1">
        <f t="array" ref="G152">PorcentajePension(C152,E152, D152)</f>
        <v>0.85</v>
      </c>
      <c r="I152" s="72"/>
      <c r="J152" s="46" cm="1">
        <f t="array" ref="J152">AnualidadActivo(J$2, $E152, $C152, $B152, $D152, Hombres!$A$1:$DW$117, Mujeres!$A$1:$DW$117)</f>
        <v>0</v>
      </c>
      <c r="K152" s="46" cm="1">
        <f t="array" ref="K152">AnualidadActivo(K$2, $E152, $C152, $B152, $D152, Hombres!$A$1:$DW$117, Mujeres!$A$1:$DW$117)</f>
        <v>0</v>
      </c>
      <c r="L152" s="46" cm="1">
        <f t="array" ref="L152">AnualidadActivo(L$2, $E152, $C152, $B152, $D152, Hombres!$A$1:$DW$117, Mujeres!$A$1:$DW$117)</f>
        <v>0</v>
      </c>
      <c r="M152" s="46" cm="1">
        <f t="array" ref="M152">AnualidadActivo(M$2, $E152, $C152, $B152, $D152, Hombres!$A$1:$DW$117, Mujeres!$A$1:$DW$117)</f>
        <v>0</v>
      </c>
      <c r="N152" s="46" cm="1">
        <f t="array" ref="N152">AnualidadActivo(N$2, $E152, $C152, $B152, $D152, Hombres!$A$1:$DW$117, Mujeres!$A$1:$DW$117)</f>
        <v>0</v>
      </c>
      <c r="O152" s="46" cm="1">
        <f t="array" ref="O152">AnualidadActivo(O$2, $E152, $C152, $B152, $D152, Hombres!$A$1:$DW$117, Mujeres!$A$1:$DW$117)</f>
        <v>0</v>
      </c>
      <c r="P152" s="46" cm="1">
        <f t="array" ref="P152">AnualidadActivo(P$2, $E152, $C152, $B152, $D152, Hombres!$A$1:$DW$117, Mujeres!$A$1:$DW$117)</f>
        <v>0</v>
      </c>
      <c r="Q152" s="46" cm="1">
        <f t="array" ref="Q152">AnualidadActivo(Q$2, $E152, $C152, $B152, $D152, Hombres!$A$1:$DW$117, Mujeres!$A$1:$DW$117)</f>
        <v>0</v>
      </c>
      <c r="R152" s="46" cm="1">
        <f t="array" ref="R152">AnualidadActivo(R$2, $E152, $C152, $B152, $D152, Hombres!$A$1:$DW$117, Mujeres!$A$1:$DW$117)</f>
        <v>0</v>
      </c>
      <c r="S152" s="46" cm="1">
        <f t="array" ref="S152">AnualidadActivo(S$2, $E152, $C152, $B152, $D152, Hombres!$A$1:$DW$117, Mujeres!$A$1:$DW$117)</f>
        <v>0</v>
      </c>
      <c r="T152" s="46" cm="1">
        <f t="array" ref="T152">AnualidadActivo(T$2, $E152, $C152, $B152, $D152, Hombres!$A$1:$DW$117, Mujeres!$A$1:$DW$117)</f>
        <v>0</v>
      </c>
      <c r="U152" s="46" cm="1">
        <f t="array" ref="U152">AnualidadActivo(U$2, $E152, $C152, $B152, $D152, Hombres!$A$1:$DW$117, Mujeres!$A$1:$DW$117)</f>
        <v>0</v>
      </c>
      <c r="V152" s="46" cm="1">
        <f t="array" ref="V152">AnualidadActivo(V$2, $E152, $C152, $B152, $D152, Hombres!$A$1:$DW$117, Mujeres!$A$1:$DW$117)</f>
        <v>0</v>
      </c>
      <c r="W152" s="46" cm="1">
        <f t="array" ref="W152">AnualidadActivo(W$2, $E152, $C152, $B152, $D152, Hombres!$A$1:$DW$117, Mujeres!$A$1:$DW$117)</f>
        <v>0</v>
      </c>
      <c r="X152" s="46" cm="1">
        <f t="array" ref="X152">AnualidadActivo(X$2, $E152, $C152, $B152, $D152, Hombres!$A$1:$DW$117, Mujeres!$A$1:$DW$117)</f>
        <v>0</v>
      </c>
      <c r="Y152" s="46" cm="1">
        <f t="array" ref="Y152">AnualidadActivo(Y$2, $E152, $C152, $B152, $D152, Hombres!$A$1:$DW$117, Mujeres!$A$1:$DW$117)</f>
        <v>0</v>
      </c>
      <c r="Z152" s="46" cm="1">
        <f t="array" ref="Z152">AnualidadActivo(Z$2, $E152, $C152, $B152, $D152, Hombres!$A$1:$DW$117, Mujeres!$A$1:$DW$117)</f>
        <v>0</v>
      </c>
      <c r="AA152" s="46" cm="1">
        <f t="array" ref="AA152">AnualidadActivo(AA$2, $E152, $C152, $B152, $D152, Hombres!$A$1:$DW$117, Mujeres!$A$1:$DW$117)</f>
        <v>0</v>
      </c>
      <c r="AB152" s="46" cm="1">
        <f t="array" ref="AB152">AnualidadActivo(AB$2, $E152, $C152, $B152, $D152, Hombres!$A$1:$DW$117, Mujeres!$A$1:$DW$117)</f>
        <v>0</v>
      </c>
      <c r="AC152" s="46" cm="1">
        <f t="array" ref="AC152">AnualidadActivo(AC$2, $E152, $C152, $B152, $D152, Hombres!$A$1:$DW$117, Mujeres!$A$1:$DW$117)</f>
        <v>0</v>
      </c>
      <c r="AD152" s="46" cm="1">
        <f t="array" ref="AD152">AnualidadActivo(AD$2, $E152, $C152, $B152, $D152, Hombres!$A$1:$DW$117, Mujeres!$A$1:$DW$117)</f>
        <v>0</v>
      </c>
      <c r="AE152" s="46" cm="1">
        <f t="array" ref="AE152">AnualidadActivo(AE$2, $E152, $C152, $B152, $D152, Hombres!$A$1:$DW$117, Mujeres!$A$1:$DW$117)</f>
        <v>0</v>
      </c>
      <c r="AF152" s="46" cm="1">
        <f t="array" ref="AF152">AnualidadActivo(AF$2, $E152, $C152, $B152, $D152, Hombres!$A$1:$DW$117, Mujeres!$A$1:$DW$117)</f>
        <v>0</v>
      </c>
      <c r="AG152" s="46" cm="1">
        <f t="array" ref="AG152">AnualidadActivo(AG$2, $E152, $C152, $B152, $D152, Hombres!$A$1:$DW$117, Mujeres!$A$1:$DW$117)</f>
        <v>0</v>
      </c>
      <c r="AH152" s="46" cm="1">
        <f t="array" ref="AH152">AnualidadActivo(AH$2, $E152, $C152, $B152, $D152, Hombres!$A$1:$DW$117, Mujeres!$A$1:$DW$117)</f>
        <v>0</v>
      </c>
      <c r="AI152" s="46" cm="1">
        <f t="array" ref="AI152">AnualidadActivo(AI$2, $E152, $C152, $B152, $D152, Hombres!$A$1:$DW$117, Mujeres!$A$1:$DW$117)</f>
        <v>0</v>
      </c>
      <c r="AJ152" s="46" cm="1">
        <f t="array" ref="AJ152">AnualidadActivo(AJ$2, $E152, $C152, $B152, $D152, Hombres!$A$1:$DW$117, Mujeres!$A$1:$DW$117)</f>
        <v>0</v>
      </c>
      <c r="AK152" s="46" cm="1">
        <f t="array" ref="AK152">AnualidadActivo(AK$2, $E152, $C152, $B152, $D152, Hombres!$A$1:$DW$117, Mujeres!$A$1:$DW$117)</f>
        <v>0</v>
      </c>
      <c r="AL152" s="46" cm="1">
        <f t="array" ref="AL152">AnualidadActivo(AL$2, $E152, $C152, $B152, $D152, Hombres!$A$1:$DW$117, Mujeres!$A$1:$DW$117)</f>
        <v>0</v>
      </c>
      <c r="AM152" s="46" cm="1">
        <f t="array" ref="AM152">AnualidadActivo(AM$2, $E152, $C152, $B152, $D152, Hombres!$A$1:$DW$117, Mujeres!$A$1:$DW$117)</f>
        <v>0</v>
      </c>
      <c r="AN152" s="46" cm="1">
        <f t="array" ref="AN152">AnualidadActivo(AN$2, $E152, $C152, $B152, $D152, Hombres!$A$1:$DW$117, Mujeres!$A$1:$DW$117)</f>
        <v>0</v>
      </c>
      <c r="AO152" s="46" cm="1">
        <f t="array" ref="AO152">AnualidadActivo(AO$2, $E152, $C152, $B152, $D152, Hombres!$A$1:$DW$117, Mujeres!$A$1:$DW$117)</f>
        <v>0</v>
      </c>
      <c r="AP152" s="46" cm="1">
        <f t="array" ref="AP152">AnualidadActivo(AP$2, $E152, $C152, $B152, $D152, Hombres!$A$1:$DW$117, Mujeres!$A$1:$DW$117)</f>
        <v>0</v>
      </c>
      <c r="AQ152" s="46" cm="1">
        <f t="array" ref="AQ152">AnualidadActivo(AQ$2, $E152, $C152, $B152, $D152, Hombres!$A$1:$DW$117, Mujeres!$A$1:$DW$117)</f>
        <v>0</v>
      </c>
      <c r="AR152" s="46" cm="1">
        <f t="array" ref="AR152">AnualidadActivo(AR$2, $E152, $C152, $B152, $D152, Hombres!$A$1:$DW$117, Mujeres!$A$1:$DW$117)</f>
        <v>0</v>
      </c>
      <c r="AS152" s="46" cm="1">
        <f t="array" ref="AS152">AnualidadActivo(AS$2, $E152, $C152, $B152, $D152, Hombres!$A$1:$DW$117, Mujeres!$A$1:$DW$117)</f>
        <v>0</v>
      </c>
      <c r="AT152" s="46" cm="1">
        <f t="array" ref="AT152">AnualidadActivo(AT$2, $E152, $C152, $B152, $D152, Hombres!$A$1:$DW$117, Mujeres!$A$1:$DW$117)</f>
        <v>0</v>
      </c>
      <c r="AU152" s="46" cm="1">
        <f t="array" ref="AU152">AnualidadActivo(AU$2, $E152, $C152, $B152, $D152, Hombres!$A$1:$DW$117, Mujeres!$A$1:$DW$117)</f>
        <v>131539670.99350846</v>
      </c>
      <c r="AV152" s="46" cm="1">
        <f t="array" ref="AV152">AnualidadActivo(AV$2, $E152, $C152, $B152, $D152, Hombres!$A$1:$DW$117, Mujeres!$A$1:$DW$117)</f>
        <v>135485861.1233137</v>
      </c>
      <c r="AW152" s="46" cm="1">
        <f t="array" ref="AW152">AnualidadActivo(AW$2, $E152, $C152, $B152, $D152, Hombres!$A$1:$DW$117, Mujeres!$A$1:$DW$117)</f>
        <v>139550436.95701313</v>
      </c>
      <c r="AX152" s="46" cm="1">
        <f t="array" ref="AX152">AnualidadActivo(AX$2, $E152, $C152, $B152, $D152, Hombres!$A$1:$DW$117, Mujeres!$A$1:$DW$117)</f>
        <v>143736950.06572351</v>
      </c>
      <c r="AY152" s="46" cm="1">
        <f t="array" ref="AY152">AnualidadActivo(AY$2, $E152, $C152, $B152, $D152, Hombres!$A$1:$DW$117, Mujeres!$A$1:$DW$117)</f>
        <v>148049058.56769523</v>
      </c>
      <c r="AZ152" s="46" cm="1">
        <f t="array" ref="AZ152">AnualidadActivo(AZ$2, $E152, $C152, $B152, $D152, Hombres!$A$1:$DW$117, Mujeres!$A$1:$DW$117)</f>
        <v>152039066.86064672</v>
      </c>
      <c r="BA152" s="46" cm="1">
        <f t="array" ref="BA152">AnualidadActivo(BA$2, $E152, $C152, $B152, $D152, Hombres!$A$1:$DW$117, Mujeres!$A$1:$DW$117)</f>
        <v>156089910.00804806</v>
      </c>
      <c r="BB152" s="46" cm="1">
        <f t="array" ref="BB152">AnualidadActivo(BB$2, $E152, $C152, $B152, $D152, Hombres!$A$1:$DW$117, Mujeres!$A$1:$DW$117)</f>
        <v>160202732.72442454</v>
      </c>
      <c r="BC152" s="46" cm="1">
        <f t="array" ref="BC152">AnualidadActivo(BC$2, $E152, $C152, $B152, $D152, Hombres!$A$1:$DW$117, Mujeres!$A$1:$DW$117)</f>
        <v>164380576.64592654</v>
      </c>
      <c r="BD152" s="46" cm="1">
        <f t="array" ref="BD152">AnualidadActivo(BD$2, $E152, $C152, $B152, $D152, Hombres!$A$1:$DW$117, Mujeres!$A$1:$DW$117)</f>
        <v>168622995.71714333</v>
      </c>
      <c r="BE152" s="46" cm="1">
        <f t="array" ref="BE152">AnualidadActivo(BE$2, $E152, $C152, $B152, $D152, Hombres!$A$1:$DW$117, Mujeres!$A$1:$DW$117)</f>
        <v>172921845.58237582</v>
      </c>
      <c r="BF152" s="46" cm="1">
        <f t="array" ref="BF152">AnualidadActivo(BF$2, $E152, $C152, $B152, $D152, Hombres!$A$1:$DW$117, Mujeres!$A$1:$DW$117)</f>
        <v>177262875.24803206</v>
      </c>
      <c r="BG152" s="46" cm="1">
        <f t="array" ref="BG152">AnualidadActivo(BG$2, $E152, $C152, $B152, $D152, Hombres!$A$1:$DW$117, Mujeres!$A$1:$DW$117)</f>
        <v>181624074.83133668</v>
      </c>
      <c r="BH152" s="46" cm="1">
        <f t="array" ref="BH152">AnualidadActivo(BH$2, $E152, $C152, $B152, $D152, Hombres!$A$1:$DW$117, Mujeres!$A$1:$DW$117)</f>
        <v>185969984.23023245</v>
      </c>
      <c r="BI152" s="46" cm="1">
        <f t="array" ref="BI152">AnualidadActivo(BI$2, $E152, $C152, $B152, $D152, Hombres!$A$1:$DW$117, Mujeres!$A$1:$DW$117)</f>
        <v>190262467.71645108</v>
      </c>
      <c r="BJ152" s="46" cm="1">
        <f t="array" ref="BJ152">AnualidadActivo(BJ$2, $E152, $C152, $B152, $D152, Hombres!$A$1:$DW$117, Mujeres!$A$1:$DW$117)</f>
        <v>194481751.03202721</v>
      </c>
      <c r="BK152" s="46" cm="1">
        <f t="array" ref="BK152">AnualidadActivo(BK$2, $E152, $C152, $B152, $D152, Hombres!$A$1:$DW$117, Mujeres!$A$1:$DW$117)</f>
        <v>198626676.60727671</v>
      </c>
      <c r="BL152" s="46" cm="1">
        <f t="array" ref="BL152">AnualidadActivo(BL$2, $E152, $C152, $B152, $D152, Hombres!$A$1:$DW$117, Mujeres!$A$1:$DW$117)</f>
        <v>202692590.69752234</v>
      </c>
      <c r="BM152" s="46" cm="1">
        <f t="array" ref="BM152">AnualidadActivo(BM$2, $E152, $C152, $B152, $D152, Hombres!$A$1:$DW$117, Mujeres!$A$1:$DW$117)</f>
        <v>206646176.56763241</v>
      </c>
      <c r="BN152" s="46" cm="1">
        <f t="array" ref="BN152">AnualidadActivo(BN$2, $E152, $C152, $B152, $D152, Hombres!$A$1:$DW$117, Mujeres!$A$1:$DW$117)</f>
        <v>210423485.79342246</v>
      </c>
      <c r="BO152" s="46" cm="1">
        <f t="array" ref="BO152">AnualidadActivo(BO$2, $E152, $C152, $B152, $D152, Hombres!$A$1:$DW$117, Mujeres!$A$1:$DW$117)</f>
        <v>213937714.3508226</v>
      </c>
      <c r="BP152" s="46" cm="1">
        <f t="array" ref="BP152">AnualidadActivo(BP$2, $E152, $C152, $B152, $D152, Hombres!$A$1:$DW$117, Mujeres!$A$1:$DW$117)</f>
        <v>217092794.3814325</v>
      </c>
      <c r="BQ152" s="46" cm="1">
        <f t="array" ref="BQ152">AnualidadActivo(BQ$2, $E152, $C152, $B152, $D152, Hombres!$A$1:$DW$117, Mujeres!$A$1:$DW$117)</f>
        <v>219563415.45440573</v>
      </c>
      <c r="BR152" s="46" cm="1">
        <f t="array" ref="BR152">AnualidadActivo(BR$2, $E152, $C152, $B152, $D152, Hombres!$A$1:$DW$117, Mujeres!$A$1:$DW$117)</f>
        <v>221524594.08527875</v>
      </c>
      <c r="BS152" s="46" cm="1">
        <f t="array" ref="BS152">AnualidadActivo(BS$2, $E152, $C152, $B152, $D152, Hombres!$A$1:$DW$117, Mujeres!$A$1:$DW$117)</f>
        <v>222896471.30721891</v>
      </c>
      <c r="BT152" s="46" cm="1">
        <f t="array" ref="BT152">AnualidadActivo(BT$2, $E152, $C152, $B152, $D152, Hombres!$A$1:$DW$117, Mujeres!$A$1:$DW$117)</f>
        <v>223590275.35814866</v>
      </c>
      <c r="BU152" s="46" cm="1">
        <f t="array" ref="BU152">AnualidadActivo(BU$2, $E152, $C152, $B152, $D152, Hombres!$A$1:$DW$117, Mujeres!$A$1:$DW$117)</f>
        <v>223507808.7804786</v>
      </c>
      <c r="BV152" s="46" cm="1">
        <f t="array" ref="BV152">AnualidadActivo(BV$2, $E152, $C152, $B152, $D152, Hombres!$A$1:$DW$117, Mujeres!$A$1:$DW$117)</f>
        <v>222538545.93446019</v>
      </c>
      <c r="BW152" s="46" cm="1">
        <f t="array" ref="BW152">AnualidadActivo(BW$2, $E152, $C152, $B152, $D152, Hombres!$A$1:$DW$117, Mujeres!$A$1:$DW$117)</f>
        <v>220570305.32271272</v>
      </c>
      <c r="BX152" s="46" cm="1">
        <f t="array" ref="BX152">AnualidadActivo(BX$2, $E152, $C152, $B152, $D152, Hombres!$A$1:$DW$117, Mujeres!$A$1:$DW$117)</f>
        <v>217499461.56662136</v>
      </c>
      <c r="BY152" s="46" cm="1">
        <f t="array" ref="BY152">AnualidadActivo(BY$2, $E152, $C152, $B152, $D152, Hombres!$A$1:$DW$117, Mujeres!$A$1:$DW$117)</f>
        <v>213227968.10846779</v>
      </c>
      <c r="BZ152" s="46" cm="1">
        <f t="array" ref="BZ152">AnualidadActivo(BZ$2, $E152, $C152, $B152, $D152, Hombres!$A$1:$DW$117, Mujeres!$A$1:$DW$117)</f>
        <v>207664128.00416195</v>
      </c>
      <c r="CA152" s="46" cm="1">
        <f t="array" ref="CA152">AnualidadActivo(CA$2, $E152, $C152, $B152, $D152, Hombres!$A$1:$DW$117, Mujeres!$A$1:$DW$117)</f>
        <v>200724188.67353559</v>
      </c>
      <c r="CB152" s="46" cm="1">
        <f t="array" ref="CB152">AnualidadActivo(CB$2, $E152, $C152, $B152, $D152, Hombres!$A$1:$DW$117, Mujeres!$A$1:$DW$117)</f>
        <v>192353524.92790398</v>
      </c>
      <c r="CC152" s="46" cm="1">
        <f t="array" ref="CC152">AnualidadActivo(CC$2, $E152, $C152, $B152, $D152, Hombres!$A$1:$DW$117, Mujeres!$A$1:$DW$117)</f>
        <v>182537408.12928453</v>
      </c>
      <c r="CD152" s="46" cm="1">
        <f t="array" ref="CD152">AnualidadActivo(CD$2, $E152, $C152, $B152, $D152, Hombres!$A$1:$DW$117, Mujeres!$A$1:$DW$117)</f>
        <v>171298018.24315968</v>
      </c>
      <c r="CE152" s="46" cm="1">
        <f t="array" ref="CE152">AnualidadActivo(CE$2, $E152, $C152, $B152, $D152, Hombres!$A$1:$DW$117, Mujeres!$A$1:$DW$117)</f>
        <v>158702062.64741024</v>
      </c>
      <c r="CF152" s="46" cm="1">
        <f t="array" ref="CF152">AnualidadActivo(CF$2, $E152, $C152, $B152, $D152, Hombres!$A$1:$DW$117, Mujeres!$A$1:$DW$117)</f>
        <v>144880293.25806075</v>
      </c>
      <c r="CG152" s="46" cm="1">
        <f t="array" ref="CG152">AnualidadActivo(CG$2, $E152, $C152, $B152, $D152, Hombres!$A$1:$DW$117, Mujeres!$A$1:$DW$117)</f>
        <v>130047862.46753773</v>
      </c>
      <c r="CH152" s="46" cm="1">
        <f t="array" ref="CH152">AnualidadActivo(CH$2, $E152, $C152, $B152, $D152, Hombres!$A$1:$DW$117, Mujeres!$A$1:$DW$117)</f>
        <v>114501936.4364931</v>
      </c>
      <c r="CI152" s="46" cm="1">
        <f t="array" ref="CI152">AnualidadActivo(CI$2, $E152, $C152, $B152, $D152, Hombres!$A$1:$DW$117, Mujeres!$A$1:$DW$117)</f>
        <v>98604785.973696738</v>
      </c>
      <c r="CJ152" s="46" cm="1">
        <f t="array" ref="CJ152">AnualidadActivo(CJ$2, $E152, $C152, $B152, $D152, Hombres!$A$1:$DW$117, Mujeres!$A$1:$DW$117)</f>
        <v>82772213.360211655</v>
      </c>
      <c r="CK152" s="46" cm="1">
        <f t="array" ref="CK152">AnualidadActivo(CK$2, $E152, $C152, $B152, $D152, Hombres!$A$1:$DW$117, Mujeres!$A$1:$DW$117)</f>
        <v>67461081.510209754</v>
      </c>
      <c r="CL152" s="46" cm="1">
        <f t="array" ref="CL152">AnualidadActivo(CL$2, $E152, $C152, $B152, $D152, Hombres!$A$1:$DW$117, Mujeres!$A$1:$DW$117)</f>
        <v>53142757.042318232</v>
      </c>
      <c r="CM152" s="46" cm="1">
        <f t="array" ref="CM152">AnualidadActivo(CM$2, $E152, $C152, $B152, $D152, Hombres!$A$1:$DW$117, Mujeres!$A$1:$DW$117)</f>
        <v>40252316.293242313</v>
      </c>
      <c r="CN152" s="46" cm="1">
        <f t="array" ref="CN152">AnualidadActivo(CN$2, $E152, $C152, $B152, $D152, Hombres!$A$1:$DW$117, Mujeres!$A$1:$DW$117)</f>
        <v>29133724.921416137</v>
      </c>
      <c r="CO152" s="46" cm="1">
        <f t="array" ref="CO152">AnualidadActivo(CO$2, $E152, $C152, $B152, $D152, Hombres!$A$1:$DW$117, Mujeres!$A$1:$DW$117)</f>
        <v>19999658.361498859</v>
      </c>
      <c r="CP152" s="46" cm="1">
        <f t="array" ref="CP152">AnualidadActivo(CP$2, $E152, $C152, $B152, $D152, Hombres!$A$1:$DW$117, Mujeres!$A$1:$DW$117)</f>
        <v>12906474.688800544</v>
      </c>
      <c r="CQ152" s="46" cm="1">
        <f t="array" ref="CQ152">AnualidadActivo(CQ$2, $E152, $C152, $B152, $D152, Hombres!$A$1:$DW$117, Mujeres!$A$1:$DW$117)</f>
        <v>7747332.2359215021</v>
      </c>
      <c r="CR152" s="46" cm="1">
        <f t="array" ref="CR152">AnualidadActivo(CR$2, $E152, $C152, $B152, $D152, Hombres!$A$1:$DW$117, Mujeres!$A$1:$DW$117)</f>
        <v>4270397.1084190262</v>
      </c>
      <c r="CS152" s="46" cm="1">
        <f t="array" ref="CS152">AnualidadActivo(CS$2, $E152, $C152, $B152, $D152, Hombres!$A$1:$DW$117, Mujeres!$A$1:$DW$117)</f>
        <v>2126992.2858205601</v>
      </c>
      <c r="CT152" s="46" cm="1">
        <f t="array" ref="CT152">AnualidadActivo(CT$2, $E152, $C152, $B152, $D152, Hombres!$A$1:$DW$117, Mujeres!$A$1:$DW$117)</f>
        <v>937772.38122344459</v>
      </c>
      <c r="CU152" s="46" cm="1">
        <f t="array" ref="CU152">AnualidadActivo(CU$2, $E152, $C152, $B152, $D152, Hombres!$A$1:$DW$117, Mujeres!$A$1:$DW$117)</f>
        <v>0</v>
      </c>
      <c r="CV152" s="46" cm="1">
        <f t="array" ref="CV152">AnualidadActivo(CV$2, $E152, $C152, $B152, $D152, Hombres!$A$1:$DW$117, Mujeres!$A$1:$DW$117)</f>
        <v>0</v>
      </c>
      <c r="CW152" s="46" cm="1">
        <f t="array" ref="CW152">AnualidadActivo(CW$2, $E152, $C152, $B152, $D152, Hombres!$A$1:$DW$117, Mujeres!$A$1:$DW$117)</f>
        <v>0</v>
      </c>
      <c r="CX152" s="46" cm="1">
        <f t="array" ref="CX152">AnualidadActivo(CX$2, $E152, $C152, $B152, $D152, Hombres!$A$1:$DW$117, Mujeres!$A$1:$DW$117)</f>
        <v>0</v>
      </c>
      <c r="CY152" s="46" cm="1">
        <f t="array" ref="CY152">AnualidadActivo(CY$2, $E152, $C152, $B152, $D152, Hombres!$A$1:$DW$117, Mujeres!$A$1:$DW$117)</f>
        <v>0</v>
      </c>
      <c r="CZ152" s="46" cm="1">
        <f t="array" ref="CZ152">AnualidadActivo(CZ$2, $E152, $C152, $B152, $D152, Hombres!$A$1:$DW$117, Mujeres!$A$1:$DW$117)</f>
        <v>0</v>
      </c>
      <c r="DA152" s="46" cm="1">
        <f t="array" ref="DA152">AnualidadActivo(DA$2, $E152, $C152, $B152, $D152, Hombres!$A$1:$DW$117, Mujeres!$A$1:$DW$117)</f>
        <v>0</v>
      </c>
      <c r="DD152" s="21"/>
      <c r="DE152" s="46" cm="1">
        <f t="array" ref="DE152">beneficio_muerte_individual_activo(DE$2,$F152,$D152, Hombres!$A$1:$DW$117, Mujeres!$A$1:$DW$117)</f>
        <v>0</v>
      </c>
      <c r="DF152" s="46" cm="1">
        <f t="array" ref="DF152">beneficio_muerte_individual_activo(DF$2,$F152,$D152, Hombres!$A$1:$DW$117, Mujeres!$A$1:$DW$117)</f>
        <v>1741.5</v>
      </c>
      <c r="DG152" s="46" cm="1">
        <f t="array" ref="DG152">beneficio_muerte_individual_activo(DG$2,$F152,$D152, Hombres!$A$1:$DW$117, Mujeres!$A$1:$DW$117)</f>
        <v>1784.3782845000001</v>
      </c>
      <c r="DH152" s="46" cm="1">
        <f t="array" ref="DH152">beneficio_muerte_individual_activo(DH$2,$F152,$D152, Hombres!$A$1:$DW$117, Mujeres!$A$1:$DW$117)</f>
        <v>1855.1908413929652</v>
      </c>
      <c r="DI152" s="46" cm="1">
        <f t="array" ref="DI152">beneficio_muerte_individual_activo(DI$2,$F152,$D152, Hombres!$A$1:$DW$117, Mujeres!$A$1:$DW$117)</f>
        <v>1942.4073022169405</v>
      </c>
      <c r="DJ152" s="46" cm="1">
        <f t="array" ref="DJ152">beneficio_muerte_individual_activo(DJ$2,$F152,$D152, Hombres!$A$1:$DW$117, Mujeres!$A$1:$DW$117)</f>
        <v>2026.5274009178302</v>
      </c>
      <c r="DK152" s="46" cm="1">
        <f t="array" ref="DK152">beneficio_muerte_individual_activo(DK$2,$F152,$D152, Hombres!$A$1:$DW$117, Mujeres!$A$1:$DW$117)</f>
        <v>2106.5533633837676</v>
      </c>
      <c r="DL152" s="46" cm="1">
        <f t="array" ref="DL152">beneficio_muerte_individual_activo(DL$2,$F152,$D152, Hombres!$A$1:$DW$117, Mujeres!$A$1:$DW$117)</f>
        <v>2192.4648431139353</v>
      </c>
      <c r="DM152" s="46" cm="1">
        <f t="array" ref="DM152">beneficio_muerte_individual_activo(DM$2,$F152,$D152, Hombres!$A$1:$DW$117, Mujeres!$A$1:$DW$117)</f>
        <v>2310.6750431887376</v>
      </c>
      <c r="DN152" s="46" cm="1">
        <f t="array" ref="DN152">beneficio_muerte_individual_activo(DN$2,$F152,$D152, Hombres!$A$1:$DW$117, Mujeres!$A$1:$DW$117)</f>
        <v>2433.208475886172</v>
      </c>
      <c r="DO152" s="46" cm="1">
        <f t="array" ref="DO152">beneficio_muerte_individual_activo(DO$2,$F152,$D152, Hombres!$A$1:$DW$117, Mujeres!$A$1:$DW$117)</f>
        <v>2551.5791537749333</v>
      </c>
      <c r="DP152" s="46" cm="1">
        <f t="array" ref="DP152">beneficio_muerte_individual_activo(DP$2,$F152,$D152, Hombres!$A$1:$DW$117, Mujeres!$A$1:$DW$117)</f>
        <v>2672.7570006085443</v>
      </c>
      <c r="DQ152" s="46" cm="1">
        <f t="array" ref="DQ152">beneficio_muerte_individual_activo(DQ$2,$F152,$D152, Hombres!$A$1:$DW$117, Mujeres!$A$1:$DW$117)</f>
        <v>2813.6468115377402</v>
      </c>
      <c r="DR152" s="46" cm="1">
        <f t="array" ref="DR152">beneficio_muerte_individual_activo(DR$2,$F152,$D152, Hombres!$A$1:$DW$117, Mujeres!$A$1:$DW$117)</f>
        <v>2976.6811132204671</v>
      </c>
      <c r="DS152" s="46" cm="1">
        <f t="array" ref="DS152">beneficio_muerte_individual_activo(DS$2,$F152,$D152, Hombres!$A$1:$DW$117, Mujeres!$A$1:$DW$117)</f>
        <v>3151.8526600952437</v>
      </c>
      <c r="DT152" s="46" cm="1">
        <f t="array" ref="DT152">beneficio_muerte_individual_activo(DT$2,$F152,$D152, Hombres!$A$1:$DW$117, Mujeres!$A$1:$DW$117)</f>
        <v>3356.0028542982836</v>
      </c>
      <c r="DU152" s="46" cm="1">
        <f t="array" ref="DU152">beneficio_muerte_individual_activo(DU$2,$F152,$D152, Hombres!$A$1:$DW$117, Mujeres!$A$1:$DW$117)</f>
        <v>3627.2565988442575</v>
      </c>
      <c r="DV152" s="46" cm="1">
        <f t="array" ref="DV152">beneficio_muerte_individual_activo(DV$2,$F152,$D152, Hombres!$A$1:$DW$117, Mujeres!$A$1:$DW$117)</f>
        <v>3944.0596137429761</v>
      </c>
      <c r="DW152" s="46" cm="1">
        <f t="array" ref="DW152">beneficio_muerte_individual_activo(DW$2,$F152,$D152, Hombres!$A$1:$DW$117, Mujeres!$A$1:$DW$117)</f>
        <v>4289.3665740264305</v>
      </c>
      <c r="DX152" s="46" cm="1">
        <f t="array" ref="DX152">beneficio_muerte_individual_activo(DX$2,$F152,$D152, Hombres!$A$1:$DW$117, Mujeres!$A$1:$DW$117)</f>
        <v>4609.5299987343342</v>
      </c>
      <c r="DY152" s="46" cm="1">
        <f t="array" ref="DY152">beneficio_muerte_individual_activo(DY$2,$F152,$D152, Hombres!$A$1:$DW$117, Mujeres!$A$1:$DW$117)</f>
        <v>4915.4548687130837</v>
      </c>
      <c r="DZ152" s="46" cm="1">
        <f t="array" ref="DZ152">beneficio_muerte_individual_activo(DZ$2,$F152,$D152, Hombres!$A$1:$DW$117, Mujeres!$A$1:$DW$117)</f>
        <v>5240.7436513018301</v>
      </c>
      <c r="EA152" s="46" cm="1">
        <f t="array" ref="EA152">beneficio_muerte_individual_activo(EA$2,$F152,$D152, Hombres!$A$1:$DW$117, Mujeres!$A$1:$DW$117)</f>
        <v>5598.090065829022</v>
      </c>
      <c r="EB152" s="46" cm="1">
        <f t="array" ref="EB152">beneficio_muerte_individual_activo(EB$2,$F152,$D152, Hombres!$A$1:$DW$117, Mujeres!$A$1:$DW$117)</f>
        <v>5980.8667111100112</v>
      </c>
      <c r="EC152" s="46" cm="1">
        <f t="array" ref="EC152">beneficio_muerte_individual_activo(EC$2,$F152,$D152, Hombres!$A$1:$DW$117, Mujeres!$A$1:$DW$117)</f>
        <v>6365.2211109876289</v>
      </c>
      <c r="ED152" s="46" cm="1">
        <f t="array" ref="ED152">beneficio_muerte_individual_activo(ED$2,$F152,$D152, Hombres!$A$1:$DW$117, Mujeres!$A$1:$DW$117)</f>
        <v>6769.7431956647642</v>
      </c>
      <c r="EE152" s="46" cm="1">
        <f t="array" ref="EE152">beneficio_muerte_individual_activo(EE$2,$F152,$D152, Hombres!$A$1:$DW$117, Mujeres!$A$1:$DW$117)</f>
        <v>7278.7218696330474</v>
      </c>
      <c r="EF152" s="46" cm="1">
        <f t="array" ref="EF152">beneficio_muerte_individual_activo(EF$2,$F152,$D152, Hombres!$A$1:$DW$117, Mujeres!$A$1:$DW$117)</f>
        <v>7879.1587191769204</v>
      </c>
      <c r="EG152" s="46" cm="1">
        <f t="array" ref="EG152">beneficio_muerte_individual_activo(EG$2,$F152,$D152, Hombres!$A$1:$DW$117, Mujeres!$A$1:$DW$117)</f>
        <v>8519.8412351161842</v>
      </c>
      <c r="EH152" s="46" cm="1">
        <f t="array" ref="EH152">beneficio_muerte_individual_activo(EH$2,$F152,$D152, Hombres!$A$1:$DW$117, Mujeres!$A$1:$DW$117)</f>
        <v>9093.1748217364457</v>
      </c>
      <c r="EI152" s="46" cm="1">
        <f t="array" ref="EI152">beneficio_muerte_individual_activo(EI$2,$F152,$D152, Hombres!$A$1:$DW$117, Mujeres!$A$1:$DW$117)</f>
        <v>9624.7714299553572</v>
      </c>
      <c r="EJ152" s="46" cm="1">
        <f t="array" ref="EJ152">beneficio_muerte_individual_activo(EJ$2,$F152,$D152, Hombres!$A$1:$DW$117, Mujeres!$A$1:$DW$117)</f>
        <v>10232.115319930261</v>
      </c>
      <c r="EK152" s="46" cm="1">
        <f t="array" ref="EK152">beneficio_muerte_individual_activo(EK$2,$F152,$D152, Hombres!$A$1:$DW$117, Mujeres!$A$1:$DW$117)</f>
        <v>11030.034303853376</v>
      </c>
      <c r="EL152" s="46" cm="1">
        <f t="array" ref="EL152">beneficio_muerte_individual_activo(EL$2,$F152,$D152, Hombres!$A$1:$DW$117, Mujeres!$A$1:$DW$117)</f>
        <v>12047.070313682458</v>
      </c>
      <c r="EM152" s="46" cm="1">
        <f t="array" ref="EM152">beneficio_muerte_individual_activo(EM$2,$F152,$D152, Hombres!$A$1:$DW$117, Mujeres!$A$1:$DW$117)</f>
        <v>13238.009305258283</v>
      </c>
      <c r="EN152" s="46" cm="1">
        <f t="array" ref="EN152">beneficio_muerte_individual_activo(EN$2,$F152,$D152, Hombres!$A$1:$DW$117, Mujeres!$A$1:$DW$117)</f>
        <v>8738.991468917704</v>
      </c>
      <c r="EO152" s="46" cm="1">
        <f t="array" ref="EO152">beneficio_muerte_individual_activo(EO$2,$F152,$D152, Hombres!$A$1:$DW$117, Mujeres!$A$1:$DW$117)</f>
        <v>9575.9590693093069</v>
      </c>
      <c r="EP152" s="46" cm="1">
        <f t="array" ref="EP152">beneficio_muerte_individual_activo(EP$2,$F152,$D152, Hombres!$A$1:$DW$117, Mujeres!$A$1:$DW$117)</f>
        <v>10366.131333343461</v>
      </c>
      <c r="EQ152" s="46" cm="1">
        <f t="array" ref="EQ152">beneficio_muerte_individual_activo(EQ$2,$F152,$D152, Hombres!$A$1:$DW$117, Mujeres!$A$1:$DW$117)</f>
        <v>11099.32741567592</v>
      </c>
      <c r="ER152" s="46" cm="1">
        <f t="array" ref="ER152">beneficio_muerte_individual_activo(ER$2,$F152,$D152, Hombres!$A$1:$DW$117, Mujeres!$A$1:$DW$117)</f>
        <v>11835.900449435823</v>
      </c>
      <c r="ES152" s="46" cm="1">
        <f t="array" ref="ES152">beneficio_muerte_individual_activo(ES$2,$F152,$D152, Hombres!$A$1:$DW$117, Mujeres!$A$1:$DW$117)</f>
        <v>12676.862325932585</v>
      </c>
      <c r="ET152" s="46" cm="1">
        <f t="array" ref="ET152">beneficio_muerte_individual_activo(ET$2,$F152,$D152, Hombres!$A$1:$DW$117, Mujeres!$A$1:$DW$117)</f>
        <v>13694.87616340875</v>
      </c>
      <c r="EU152" s="46" cm="1">
        <f t="array" ref="EU152">beneficio_muerte_individual_activo(EU$2,$F152,$D152, Hombres!$A$1:$DW$117, Mujeres!$A$1:$DW$117)</f>
        <v>14999.856862968067</v>
      </c>
      <c r="EV152" s="46" cm="1">
        <f t="array" ref="EV152">beneficio_muerte_individual_activo(EV$2,$F152,$D152, Hombres!$A$1:$DW$117, Mujeres!$A$1:$DW$117)</f>
        <v>16784.786810190111</v>
      </c>
      <c r="EW152" s="46" cm="1">
        <f t="array" ref="EW152">beneficio_muerte_individual_activo(EW$2,$F152,$D152, Hombres!$A$1:$DW$117, Mujeres!$A$1:$DW$117)</f>
        <v>19025.430147830513</v>
      </c>
      <c r="EX152" s="46" cm="1">
        <f t="array" ref="EX152">beneficio_muerte_individual_activo(EX$2,$F152,$D152, Hombres!$A$1:$DW$117, Mujeres!$A$1:$DW$117)</f>
        <v>21365.28957981143</v>
      </c>
      <c r="EY152" s="46" cm="1">
        <f t="array" ref="EY152">beneficio_muerte_individual_activo(EY$2,$F152,$D152, Hombres!$A$1:$DW$117, Mujeres!$A$1:$DW$117)</f>
        <v>23508.579315165563</v>
      </c>
      <c r="EZ152" s="46" cm="1">
        <f t="array" ref="EZ152">beneficio_muerte_individual_activo(EZ$2,$F152,$D152, Hombres!$A$1:$DW$117, Mujeres!$A$1:$DW$117)</f>
        <v>25532.097556873647</v>
      </c>
      <c r="FA152" s="46" cm="1">
        <f t="array" ref="FA152">beneficio_muerte_individual_activo(FA$2,$F152,$D152, Hombres!$A$1:$DW$117, Mujeres!$A$1:$DW$117)</f>
        <v>27854.695917293153</v>
      </c>
      <c r="FB152" s="46" cm="1">
        <f t="array" ref="FB152">beneficio_muerte_individual_activo(FB$2,$F152,$D152, Hombres!$A$1:$DW$117, Mujeres!$A$1:$DW$117)</f>
        <v>30812.815694699664</v>
      </c>
      <c r="FC152" s="46" cm="1">
        <f t="array" ref="FC152">beneficio_muerte_individual_activo(FC$2,$F152,$D152, Hombres!$A$1:$DW$117, Mujeres!$A$1:$DW$117)</f>
        <v>34549.08809373618</v>
      </c>
      <c r="FD152" s="46" cm="1">
        <f t="array" ref="FD152">beneficio_muerte_individual_activo(FD$2,$F152,$D152, Hombres!$A$1:$DW$117, Mujeres!$A$1:$DW$117)</f>
        <v>39044.293501981185</v>
      </c>
      <c r="FE152" s="46" cm="1">
        <f t="array" ref="FE152">beneficio_muerte_individual_activo(FE$2,$F152,$D152, Hombres!$A$1:$DW$117, Mujeres!$A$1:$DW$117)</f>
        <v>46849.810977444686</v>
      </c>
      <c r="FF152" s="46" cm="1">
        <f t="array" ref="FF152">beneficio_muerte_individual_activo(FF$2,$F152,$D152, Hombres!$A$1:$DW$117, Mujeres!$A$1:$DW$117)</f>
        <v>52031.435160855508</v>
      </c>
      <c r="FG152" s="46" cm="1">
        <f t="array" ref="FG152">beneficio_muerte_individual_activo(FG$2,$F152,$D152, Hombres!$A$1:$DW$117, Mujeres!$A$1:$DW$117)</f>
        <v>57609.993577627865</v>
      </c>
      <c r="FH152" s="46" cm="1">
        <f t="array" ref="FH152">beneficio_muerte_individual_activo(FH$2,$F152,$D152, Hombres!$A$1:$DW$117, Mujeres!$A$1:$DW$117)</f>
        <v>63529.616018580142</v>
      </c>
      <c r="FI152" s="46" cm="1">
        <f t="array" ref="FI152">beneficio_muerte_individual_activo(FI$2,$F152,$D152, Hombres!$A$1:$DW$117, Mujeres!$A$1:$DW$117)</f>
        <v>69785.770878823096</v>
      </c>
      <c r="FJ152" s="46" cm="1">
        <f t="array" ref="FJ152">beneficio_muerte_individual_activo(FJ$2,$F152,$D152, Hombres!$A$1:$DW$117, Mujeres!$A$1:$DW$117)</f>
        <v>76465.620552955501</v>
      </c>
      <c r="FK152" s="46" cm="1">
        <f t="array" ref="FK152">beneficio_muerte_individual_activo(FK$2,$F152,$D152, Hombres!$A$1:$DW$117, Mujeres!$A$1:$DW$117)</f>
        <v>83579.14211411163</v>
      </c>
      <c r="FL152" s="46" cm="1">
        <f t="array" ref="FL152">beneficio_muerte_individual_activo(FL$2,$F152,$D152, Hombres!$A$1:$DW$117, Mujeres!$A$1:$DW$117)</f>
        <v>90940.932847516015</v>
      </c>
      <c r="FM152" s="46" cm="1">
        <f t="array" ref="FM152">beneficio_muerte_individual_activo(FM$2,$F152,$D152, Hombres!$A$1:$DW$117, Mujeres!$A$1:$DW$117)</f>
        <v>98332.418379609328</v>
      </c>
      <c r="FN152" s="46" cm="1">
        <f t="array" ref="FN152">beneficio_muerte_individual_activo(FN$2,$F152,$D152, Hombres!$A$1:$DW$117, Mujeres!$A$1:$DW$117)</f>
        <v>105616.79637097972</v>
      </c>
      <c r="FO152" s="46" cm="1">
        <f t="array" ref="FO152">beneficio_muerte_individual_activo(FO$2,$F152,$D152, Hombres!$A$1:$DW$117, Mujeres!$A$1:$DW$117)</f>
        <v>112746.78615685758</v>
      </c>
      <c r="FP152" s="46" cm="1">
        <f t="array" ref="FP152">beneficio_muerte_individual_activo(FP$2,$F152,$D152, Hombres!$A$1:$DW$117, Mujeres!$A$1:$DW$117)</f>
        <v>119546.18643837467</v>
      </c>
      <c r="FQ152" s="106" cm="1">
        <f t="array" ref="FQ152">beneficio_muerte_individual_activo(FQ$2,$F152,$D152, Hombres!$A$1:$DW$117, Mujeres!$A$1:$DW$117)</f>
        <v>125656.83573803086</v>
      </c>
      <c r="FR152" s="46" cm="1">
        <f t="array" ref="FR152">beneficio_muerte_individual_activo(FR$2,$F152,$D152, Hombres!$A$1:$DW$117, Mujeres!$A$1:$DW$117)</f>
        <v>130718.08212442012</v>
      </c>
      <c r="FS152" s="46" cm="1">
        <f t="array" ref="FS152">beneficio_muerte_individual_activo(FS$2,$F152,$D152, Hombres!$A$1:$DW$117, Mujeres!$A$1:$DW$117)</f>
        <v>134451.11135385561</v>
      </c>
      <c r="FT152" s="46" cm="1">
        <f t="array" ref="FT152">beneficio_muerte_individual_activo(FT$2,$F152,$D152, Hombres!$A$1:$DW$117, Mujeres!$A$1:$DW$117)</f>
        <v>136571.43971581437</v>
      </c>
      <c r="FU152" s="46" cm="1">
        <f t="array" ref="FU152">beneficio_muerte_individual_activo(FU$2,$F152,$D152, Hombres!$A$1:$DW$117, Mujeres!$A$1:$DW$117)</f>
        <v>136721.28448344854</v>
      </c>
      <c r="FV152" s="46" cm="1">
        <f t="array" ref="FV152">beneficio_muerte_individual_activo(FV$2,$F152,$D152, Hombres!$A$1:$DW$117, Mujeres!$A$1:$DW$117)</f>
        <v>134502.1808933102</v>
      </c>
      <c r="FW152" s="46" cm="1">
        <f t="array" ref="FW152">beneficio_muerte_individual_activo(FW$2,$F152,$D152, Hombres!$A$1:$DW$117, Mujeres!$A$1:$DW$117)</f>
        <v>129658.14556333685</v>
      </c>
      <c r="FX152" s="46" cm="1">
        <f t="array" ref="FX152">beneficio_muerte_individual_activo(FX$2,$F152,$D152, Hombres!$A$1:$DW$117, Mujeres!$A$1:$DW$117)</f>
        <v>122156.15692877193</v>
      </c>
      <c r="FY152" s="46" cm="1">
        <f t="array" ref="FY152">beneficio_muerte_individual_activo(FY$2,$F152,$D152, Hombres!$A$1:$DW$117, Mujeres!$A$1:$DW$117)</f>
        <v>112127.75445716386</v>
      </c>
      <c r="FZ152" s="46" cm="1">
        <f t="array" ref="FZ152">beneficio_muerte_individual_activo(FZ$2,$F152,$D152, Hombres!$A$1:$DW$117, Mujeres!$A$1:$DW$117)</f>
        <v>99857.728873274493</v>
      </c>
      <c r="GA152" s="46" cm="1">
        <f t="array" ref="GA152">beneficio_muerte_individual_activo(GA$2,$F152,$D152, Hombres!$A$1:$DW$117, Mujeres!$A$1:$DW$117)</f>
        <v>85835.10006668765</v>
      </c>
      <c r="GB152" s="46" cm="1">
        <f t="array" ref="GB152">beneficio_muerte_individual_activo(GB$2,$F152,$D152, Hombres!$A$1:$DW$117, Mujeres!$A$1:$DW$117)</f>
        <v>70813.262262574397</v>
      </c>
      <c r="GC152" s="46" cm="1">
        <f t="array" ref="GC152">beneficio_muerte_individual_activo(GC$2,$F152,$D152, Hombres!$A$1:$DW$117, Mujeres!$A$1:$DW$117)</f>
        <v>55725.731288274248</v>
      </c>
      <c r="GD152" s="46" cm="1">
        <f t="array" ref="GD152">beneficio_muerte_individual_activo(GD$2,$F152,$D152, Hombres!$A$1:$DW$117, Mujeres!$A$1:$DW$117)</f>
        <v>41520.716376121847</v>
      </c>
      <c r="GE152" s="46" cm="1">
        <f t="array" ref="GE152">beneficio_muerte_individual_activo(GE$2,$F152,$D152, Hombres!$A$1:$DW$117, Mujeres!$A$1:$DW$117)</f>
        <v>29023.541636775837</v>
      </c>
      <c r="GF152" s="46" cm="1">
        <f t="array" ref="GF152">beneficio_muerte_individual_activo(GF$2,$F152,$D152, Hombres!$A$1:$DW$117, Mujeres!$A$1:$DW$117)</f>
        <v>18821.978149635339</v>
      </c>
      <c r="GG152" s="46" cm="1">
        <f t="array" ref="GG152">beneficio_muerte_individual_activo(GG$2,$F152,$D152, Hombres!$A$1:$DW$117, Mujeres!$A$1:$DW$117)</f>
        <v>11175.269021749715</v>
      </c>
      <c r="GH152" s="46" cm="1">
        <f t="array" ref="GH152">beneficio_muerte_individual_activo(GH$2,$F152,$D152, Hombres!$A$1:$DW$117, Mujeres!$A$1:$DW$117)</f>
        <v>5977.2320333815396</v>
      </c>
      <c r="GI152" s="46" cm="1">
        <f t="array" ref="GI152">beneficio_muerte_individual_activo(GI$2,$F152,$D152, Hombres!$A$1:$DW$117, Mujeres!$A$1:$DW$117)</f>
        <v>2820.9061263313224</v>
      </c>
      <c r="GJ152" s="46" cm="1">
        <f t="array" ref="GJ152">beneficio_muerte_individual_activo(GJ$2,$F152,$D152, Hombres!$A$1:$DW$117, Mujeres!$A$1:$DW$117)</f>
        <v>1142.9326973629341</v>
      </c>
      <c r="GK152" s="46" cm="1">
        <f t="array" ref="GK152">beneficio_muerte_individual_activo(GK$2,$F152,$D152, Hombres!$A$1:$DW$117, Mujeres!$A$1:$DW$117)</f>
        <v>382.84531895412164</v>
      </c>
      <c r="GL152" s="46" cm="1">
        <f t="array" ref="GL152">beneficio_muerte_individual_activo(GL$2,$F152,$D152, Hombres!$A$1:$DW$117, Mujeres!$A$1:$DW$117)</f>
        <v>100.26766196091339</v>
      </c>
      <c r="GM152" s="46" cm="1">
        <f t="array" ref="GM152">beneficio_muerte_individual_activo(GM$2,$F152,$D152, Hombres!$A$1:$DW$117, Mujeres!$A$1:$DW$117)</f>
        <v>18.702454341519434</v>
      </c>
      <c r="GN152" s="46" cm="1">
        <f t="array" ref="GN152">beneficio_muerte_individual_activo(GN$2,$F152,$D152, Hombres!$A$1:$DW$117, Mujeres!$A$1:$DW$117)</f>
        <v>0</v>
      </c>
      <c r="GO152" s="46" cm="1">
        <f t="array" ref="GO152">beneficio_muerte_individual_activo(GO$2,$F152,$D152, Hombres!$A$1:$DW$117, Mujeres!$A$1:$DW$117)</f>
        <v>0</v>
      </c>
      <c r="GP152" s="46" cm="1">
        <f t="array" ref="GP152">beneficio_muerte_individual_activo(GP$2,$F152,$D152, Hombres!$A$1:$DW$117, Mujeres!$A$1:$DW$117)</f>
        <v>0</v>
      </c>
      <c r="GQ152" s="46" cm="1">
        <f t="array" ref="GQ152">beneficio_muerte_individual_activo(GQ$2,$F152,$D152, Hombres!$A$1:$DW$117, Mujeres!$A$1:$DW$117)</f>
        <v>0</v>
      </c>
      <c r="GR152" s="46" cm="1">
        <f t="array" ref="GR152">beneficio_muerte_individual_activo(GR$2,$F152,$D152, Hombres!$A$1:$DW$117, Mujeres!$A$1:$DW$117)</f>
        <v>0</v>
      </c>
      <c r="GS152" s="46" cm="1">
        <f t="array" ref="GS152">beneficio_muerte_individual_activo(GS$2,$F152,$D152, Hombres!$A$1:$DW$117, Mujeres!$A$1:$DW$117)</f>
        <v>0</v>
      </c>
      <c r="GT152" s="46" cm="1">
        <f t="array" ref="GT152">beneficio_muerte_individual_activo(GT$2,$F152,$D152, Hombres!$A$1:$DW$117, Mujeres!$A$1:$DW$117)</f>
        <v>0</v>
      </c>
      <c r="GU152" s="46" cm="1">
        <f t="array" ref="GU152">beneficio_muerte_individual_activo(GU$2,$F152,$D152, Hombres!$A$1:$DW$117, Mujeres!$A$1:$DW$117)</f>
        <v>0</v>
      </c>
      <c r="GV152" s="46" cm="1">
        <f t="array" ref="GV152">beneficio_muerte_individual_activo(GV$2,$F152,$D152, Hombres!$A$1:$DW$117, Mujeres!$A$1:$DW$117)</f>
        <v>0</v>
      </c>
    </row>
    <row r="153" spans="1:204" x14ac:dyDescent="0.25">
      <c r="A153" s="1">
        <f t="shared" si="2"/>
        <v>151</v>
      </c>
      <c r="B153" s="75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39" cm="1">
        <f t="array" ref="G153">PorcentajePension(C153,E153, D153)</f>
        <v>0.85</v>
      </c>
      <c r="I153" s="72"/>
      <c r="J153" s="46" cm="1">
        <f t="array" ref="J153">AnualidadActivo(J$2, $E153, $C153, $B153, $D153, Hombres!$A$1:$DW$117, Mujeres!$A$1:$DW$117)</f>
        <v>0</v>
      </c>
      <c r="K153" s="46" cm="1">
        <f t="array" ref="K153">AnualidadActivo(K$2, $E153, $C153, $B153, $D153, Hombres!$A$1:$DW$117, Mujeres!$A$1:$DW$117)</f>
        <v>0</v>
      </c>
      <c r="L153" s="46" cm="1">
        <f t="array" ref="L153">AnualidadActivo(L$2, $E153, $C153, $B153, $D153, Hombres!$A$1:$DW$117, Mujeres!$A$1:$DW$117)</f>
        <v>0</v>
      </c>
      <c r="M153" s="46" cm="1">
        <f t="array" ref="M153">AnualidadActivo(M$2, $E153, $C153, $B153, $D153, Hombres!$A$1:$DW$117, Mujeres!$A$1:$DW$117)</f>
        <v>0</v>
      </c>
      <c r="N153" s="46" cm="1">
        <f t="array" ref="N153">AnualidadActivo(N$2, $E153, $C153, $B153, $D153, Hombres!$A$1:$DW$117, Mujeres!$A$1:$DW$117)</f>
        <v>0</v>
      </c>
      <c r="O153" s="46" cm="1">
        <f t="array" ref="O153">AnualidadActivo(O$2, $E153, $C153, $B153, $D153, Hombres!$A$1:$DW$117, Mujeres!$A$1:$DW$117)</f>
        <v>0</v>
      </c>
      <c r="P153" s="46" cm="1">
        <f t="array" ref="P153">AnualidadActivo(P$2, $E153, $C153, $B153, $D153, Hombres!$A$1:$DW$117, Mujeres!$A$1:$DW$117)</f>
        <v>0</v>
      </c>
      <c r="Q153" s="46" cm="1">
        <f t="array" ref="Q153">AnualidadActivo(Q$2, $E153, $C153, $B153, $D153, Hombres!$A$1:$DW$117, Mujeres!$A$1:$DW$117)</f>
        <v>0</v>
      </c>
      <c r="R153" s="46" cm="1">
        <f t="array" ref="R153">AnualidadActivo(R$2, $E153, $C153, $B153, $D153, Hombres!$A$1:$DW$117, Mujeres!$A$1:$DW$117)</f>
        <v>0</v>
      </c>
      <c r="S153" s="46" cm="1">
        <f t="array" ref="S153">AnualidadActivo(S$2, $E153, $C153, $B153, $D153, Hombres!$A$1:$DW$117, Mujeres!$A$1:$DW$117)</f>
        <v>0</v>
      </c>
      <c r="T153" s="46" cm="1">
        <f t="array" ref="T153">AnualidadActivo(T$2, $E153, $C153, $B153, $D153, Hombres!$A$1:$DW$117, Mujeres!$A$1:$DW$117)</f>
        <v>0</v>
      </c>
      <c r="U153" s="46" cm="1">
        <f t="array" ref="U153">AnualidadActivo(U$2, $E153, $C153, $B153, $D153, Hombres!$A$1:$DW$117, Mujeres!$A$1:$DW$117)</f>
        <v>0</v>
      </c>
      <c r="V153" s="46" cm="1">
        <f t="array" ref="V153">AnualidadActivo(V$2, $E153, $C153, $B153, $D153, Hombres!$A$1:$DW$117, Mujeres!$A$1:$DW$117)</f>
        <v>0</v>
      </c>
      <c r="W153" s="46" cm="1">
        <f t="array" ref="W153">AnualidadActivo(W$2, $E153, $C153, $B153, $D153, Hombres!$A$1:$DW$117, Mujeres!$A$1:$DW$117)</f>
        <v>0</v>
      </c>
      <c r="X153" s="46" cm="1">
        <f t="array" ref="X153">AnualidadActivo(X$2, $E153, $C153, $B153, $D153, Hombres!$A$1:$DW$117, Mujeres!$A$1:$DW$117)</f>
        <v>0</v>
      </c>
      <c r="Y153" s="46" cm="1">
        <f t="array" ref="Y153">AnualidadActivo(Y$2, $E153, $C153, $B153, $D153, Hombres!$A$1:$DW$117, Mujeres!$A$1:$DW$117)</f>
        <v>0</v>
      </c>
      <c r="Z153" s="46" cm="1">
        <f t="array" ref="Z153">AnualidadActivo(Z$2, $E153, $C153, $B153, $D153, Hombres!$A$1:$DW$117, Mujeres!$A$1:$DW$117)</f>
        <v>0</v>
      </c>
      <c r="AA153" s="46" cm="1">
        <f t="array" ref="AA153">AnualidadActivo(AA$2, $E153, $C153, $B153, $D153, Hombres!$A$1:$DW$117, Mujeres!$A$1:$DW$117)</f>
        <v>0</v>
      </c>
      <c r="AB153" s="46" cm="1">
        <f t="array" ref="AB153">AnualidadActivo(AB$2, $E153, $C153, $B153, $D153, Hombres!$A$1:$DW$117, Mujeres!$A$1:$DW$117)</f>
        <v>0</v>
      </c>
      <c r="AC153" s="46" cm="1">
        <f t="array" ref="AC153">AnualidadActivo(AC$2, $E153, $C153, $B153, $D153, Hombres!$A$1:$DW$117, Mujeres!$A$1:$DW$117)</f>
        <v>0</v>
      </c>
      <c r="AD153" s="46" cm="1">
        <f t="array" ref="AD153">AnualidadActivo(AD$2, $E153, $C153, $B153, $D153, Hombres!$A$1:$DW$117, Mujeres!$A$1:$DW$117)</f>
        <v>0</v>
      </c>
      <c r="AE153" s="46" cm="1">
        <f t="array" ref="AE153">AnualidadActivo(AE$2, $E153, $C153, $B153, $D153, Hombres!$A$1:$DW$117, Mujeres!$A$1:$DW$117)</f>
        <v>0</v>
      </c>
      <c r="AF153" s="46" cm="1">
        <f t="array" ref="AF153">AnualidadActivo(AF$2, $E153, $C153, $B153, $D153, Hombres!$A$1:$DW$117, Mujeres!$A$1:$DW$117)</f>
        <v>0</v>
      </c>
      <c r="AG153" s="46" cm="1">
        <f t="array" ref="AG153">AnualidadActivo(AG$2, $E153, $C153, $B153, $D153, Hombres!$A$1:$DW$117, Mujeres!$A$1:$DW$117)</f>
        <v>0</v>
      </c>
      <c r="AH153" s="46" cm="1">
        <f t="array" ref="AH153">AnualidadActivo(AH$2, $E153, $C153, $B153, $D153, Hombres!$A$1:$DW$117, Mujeres!$A$1:$DW$117)</f>
        <v>0</v>
      </c>
      <c r="AI153" s="46" cm="1">
        <f t="array" ref="AI153">AnualidadActivo(AI$2, $E153, $C153, $B153, $D153, Hombres!$A$1:$DW$117, Mujeres!$A$1:$DW$117)</f>
        <v>0</v>
      </c>
      <c r="AJ153" s="46" cm="1">
        <f t="array" ref="AJ153">AnualidadActivo(AJ$2, $E153, $C153, $B153, $D153, Hombres!$A$1:$DW$117, Mujeres!$A$1:$DW$117)</f>
        <v>0</v>
      </c>
      <c r="AK153" s="46" cm="1">
        <f t="array" ref="AK153">AnualidadActivo(AK$2, $E153, $C153, $B153, $D153, Hombres!$A$1:$DW$117, Mujeres!$A$1:$DW$117)</f>
        <v>0</v>
      </c>
      <c r="AL153" s="46" cm="1">
        <f t="array" ref="AL153">AnualidadActivo(AL$2, $E153, $C153, $B153, $D153, Hombres!$A$1:$DW$117, Mujeres!$A$1:$DW$117)</f>
        <v>0</v>
      </c>
      <c r="AM153" s="46" cm="1">
        <f t="array" ref="AM153">AnualidadActivo(AM$2, $E153, $C153, $B153, $D153, Hombres!$A$1:$DW$117, Mujeres!$A$1:$DW$117)</f>
        <v>0</v>
      </c>
      <c r="AN153" s="46" cm="1">
        <f t="array" ref="AN153">AnualidadActivo(AN$2, $E153, $C153, $B153, $D153, Hombres!$A$1:$DW$117, Mujeres!$A$1:$DW$117)</f>
        <v>0</v>
      </c>
      <c r="AO153" s="46" cm="1">
        <f t="array" ref="AO153">AnualidadActivo(AO$2, $E153, $C153, $B153, $D153, Hombres!$A$1:$DW$117, Mujeres!$A$1:$DW$117)</f>
        <v>0</v>
      </c>
      <c r="AP153" s="46" cm="1">
        <f t="array" ref="AP153">AnualidadActivo(AP$2, $E153, $C153, $B153, $D153, Hombres!$A$1:$DW$117, Mujeres!$A$1:$DW$117)</f>
        <v>0</v>
      </c>
      <c r="AQ153" s="46" cm="1">
        <f t="array" ref="AQ153">AnualidadActivo(AQ$2, $E153, $C153, $B153, $D153, Hombres!$A$1:$DW$117, Mujeres!$A$1:$DW$117)</f>
        <v>0</v>
      </c>
      <c r="AR153" s="46" cm="1">
        <f t="array" ref="AR153">AnualidadActivo(AR$2, $E153, $C153, $B153, $D153, Hombres!$A$1:$DW$117, Mujeres!$A$1:$DW$117)</f>
        <v>0</v>
      </c>
      <c r="AS153" s="46" cm="1">
        <f t="array" ref="AS153">AnualidadActivo(AS$2, $E153, $C153, $B153, $D153, Hombres!$A$1:$DW$117, Mujeres!$A$1:$DW$117)</f>
        <v>0</v>
      </c>
      <c r="AT153" s="46" cm="1">
        <f t="array" ref="AT153">AnualidadActivo(AT$2, $E153, $C153, $B153, $D153, Hombres!$A$1:$DW$117, Mujeres!$A$1:$DW$117)</f>
        <v>0</v>
      </c>
      <c r="AU153" s="46" cm="1">
        <f t="array" ref="AU153">AnualidadActivo(AU$2, $E153, $C153, $B153, $D153, Hombres!$A$1:$DW$117, Mujeres!$A$1:$DW$117)</f>
        <v>0</v>
      </c>
      <c r="AV153" s="46" cm="1">
        <f t="array" ref="AV153">AnualidadActivo(AV$2, $E153, $C153, $B153, $D153, Hombres!$A$1:$DW$117, Mujeres!$A$1:$DW$117)</f>
        <v>32562318.952115119</v>
      </c>
      <c r="AW153" s="46" cm="1">
        <f t="array" ref="AW153">AnualidadActivo(AW$2, $E153, $C153, $B153, $D153, Hombres!$A$1:$DW$117, Mujeres!$A$1:$DW$117)</f>
        <v>33539188.520678569</v>
      </c>
      <c r="AX153" s="46" cm="1">
        <f t="array" ref="AX153">AnualidadActivo(AX$2, $E153, $C153, $B153, $D153, Hombres!$A$1:$DW$117, Mujeres!$A$1:$DW$117)</f>
        <v>34545364.176298924</v>
      </c>
      <c r="AY153" s="46" cm="1">
        <f t="array" ref="AY153">AnualidadActivo(AY$2, $E153, $C153, $B153, $D153, Hombres!$A$1:$DW$117, Mujeres!$A$1:$DW$117)</f>
        <v>35581725.101587899</v>
      </c>
      <c r="AZ153" s="46" cm="1">
        <f t="array" ref="AZ153">AnualidadActivo(AZ$2, $E153, $C153, $B153, $D153, Hombres!$A$1:$DW$117, Mujeres!$A$1:$DW$117)</f>
        <v>36649176.854635537</v>
      </c>
      <c r="BA153" s="46" cm="1">
        <f t="array" ref="BA153">AnualidadActivo(BA$2, $E153, $C153, $B153, $D153, Hombres!$A$1:$DW$117, Mujeres!$A$1:$DW$117)</f>
        <v>37456066.132245533</v>
      </c>
      <c r="BB153" s="46" cm="1">
        <f t="array" ref="BB153">AnualidadActivo(BB$2, $E153, $C153, $B153, $D153, Hombres!$A$1:$DW$117, Mujeres!$A$1:$DW$117)</f>
        <v>38257753.822485365</v>
      </c>
      <c r="BC153" s="46" cm="1">
        <f t="array" ref="BC153">AnualidadActivo(BC$2, $E153, $C153, $B153, $D153, Hombres!$A$1:$DW$117, Mujeres!$A$1:$DW$117)</f>
        <v>39055104.673406631</v>
      </c>
      <c r="BD153" s="46" cm="1">
        <f t="array" ref="BD153">AnualidadActivo(BD$2, $E153, $C153, $B153, $D153, Hombres!$A$1:$DW$117, Mujeres!$A$1:$DW$117)</f>
        <v>39849611.845727347</v>
      </c>
      <c r="BE153" s="46" cm="1">
        <f t="array" ref="BE153">AnualidadActivo(BE$2, $E153, $C153, $B153, $D153, Hombres!$A$1:$DW$117, Mujeres!$A$1:$DW$117)</f>
        <v>40638088.778485022</v>
      </c>
      <c r="BF153" s="46" cm="1">
        <f t="array" ref="BF153">AnualidadActivo(BF$2, $E153, $C153, $B153, $D153, Hombres!$A$1:$DW$117, Mujeres!$A$1:$DW$117)</f>
        <v>41411845.384959541</v>
      </c>
      <c r="BG153" s="46" cm="1">
        <f t="array" ref="BG153">AnualidadActivo(BG$2, $E153, $C153, $B153, $D153, Hombres!$A$1:$DW$117, Mujeres!$A$1:$DW$117)</f>
        <v>42157036.178867251</v>
      </c>
      <c r="BH153" s="46" cm="1">
        <f t="array" ref="BH153">AnualidadActivo(BH$2, $E153, $C153, $B153, $D153, Hombres!$A$1:$DW$117, Mujeres!$A$1:$DW$117)</f>
        <v>42857976.666453369</v>
      </c>
      <c r="BI153" s="46" cm="1">
        <f t="array" ref="BI153">AnualidadActivo(BI$2, $E153, $C153, $B153, $D153, Hombres!$A$1:$DW$117, Mujeres!$A$1:$DW$117)</f>
        <v>43499367.801971138</v>
      </c>
      <c r="BJ153" s="46" cm="1">
        <f t="array" ref="BJ153">AnualidadActivo(BJ$2, $E153, $C153, $B153, $D153, Hombres!$A$1:$DW$117, Mujeres!$A$1:$DW$117)</f>
        <v>44067720.536817096</v>
      </c>
      <c r="BK153" s="46" cm="1">
        <f t="array" ref="BK153">AnualidadActivo(BK$2, $E153, $C153, $B153, $D153, Hombres!$A$1:$DW$117, Mujeres!$A$1:$DW$117)</f>
        <v>44556273.751063168</v>
      </c>
      <c r="BL153" s="46" cm="1">
        <f t="array" ref="BL153">AnualidadActivo(BL$2, $E153, $C153, $B153, $D153, Hombres!$A$1:$DW$117, Mujeres!$A$1:$DW$117)</f>
        <v>44963510.162131153</v>
      </c>
      <c r="BM153" s="46" cm="1">
        <f t="array" ref="BM153">AnualidadActivo(BM$2, $E153, $C153, $B153, $D153, Hombres!$A$1:$DW$117, Mujeres!$A$1:$DW$117)</f>
        <v>45289605.771406509</v>
      </c>
      <c r="BN153" s="46" cm="1">
        <f t="array" ref="BN153">AnualidadActivo(BN$2, $E153, $C153, $B153, $D153, Hombres!$A$1:$DW$117, Mujeres!$A$1:$DW$117)</f>
        <v>45533054.521898799</v>
      </c>
      <c r="BO153" s="46" cm="1">
        <f t="array" ref="BO153">AnualidadActivo(BO$2, $E153, $C153, $B153, $D153, Hombres!$A$1:$DW$117, Mujeres!$A$1:$DW$117)</f>
        <v>45686208.684493683</v>
      </c>
      <c r="BP153" s="46" cm="1">
        <f t="array" ref="BP153">AnualidadActivo(BP$2, $E153, $C153, $B153, $D153, Hombres!$A$1:$DW$117, Mujeres!$A$1:$DW$117)</f>
        <v>45654516.572705127</v>
      </c>
      <c r="BQ153" s="46" cm="1">
        <f t="array" ref="BQ153">AnualidadActivo(BQ$2, $E153, $C153, $B153, $D153, Hombres!$A$1:$DW$117, Mujeres!$A$1:$DW$117)</f>
        <v>45487534.447868191</v>
      </c>
      <c r="BR153" s="46" cm="1">
        <f t="array" ref="BR153">AnualidadActivo(BR$2, $E153, $C153, $B153, $D153, Hombres!$A$1:$DW$117, Mujeres!$A$1:$DW$117)</f>
        <v>45174136.298018187</v>
      </c>
      <c r="BS153" s="46" cm="1">
        <f t="array" ref="BS153">AnualidadActivo(BS$2, $E153, $C153, $B153, $D153, Hombres!$A$1:$DW$117, Mujeres!$A$1:$DW$117)</f>
        <v>44702394.357236877</v>
      </c>
      <c r="BT153" s="46" cm="1">
        <f t="array" ref="BT153">AnualidadActivo(BT$2, $E153, $C153, $B153, $D153, Hombres!$A$1:$DW$117, Mujeres!$A$1:$DW$117)</f>
        <v>44057837.104251854</v>
      </c>
      <c r="BU153" s="46" cm="1">
        <f t="array" ref="BU153">AnualidadActivo(BU$2, $E153, $C153, $B153, $D153, Hombres!$A$1:$DW$117, Mujeres!$A$1:$DW$117)</f>
        <v>43225989.320702009</v>
      </c>
      <c r="BV153" s="46" cm="1">
        <f t="array" ref="BV153">AnualidadActivo(BV$2, $E153, $C153, $B153, $D153, Hombres!$A$1:$DW$117, Mujeres!$A$1:$DW$117)</f>
        <v>42192972.639520369</v>
      </c>
      <c r="BW153" s="46" cm="1">
        <f t="array" ref="BW153">AnualidadActivo(BW$2, $E153, $C153, $B153, $D153, Hombres!$A$1:$DW$117, Mujeres!$A$1:$DW$117)</f>
        <v>40948557.660800435</v>
      </c>
      <c r="BX153" s="46" cm="1">
        <f t="array" ref="BX153">AnualidadActivo(BX$2, $E153, $C153, $B153, $D153, Hombres!$A$1:$DW$117, Mujeres!$A$1:$DW$117)</f>
        <v>39486740.874614149</v>
      </c>
      <c r="BY153" s="46" cm="1">
        <f t="array" ref="BY153">AnualidadActivo(BY$2, $E153, $C153, $B153, $D153, Hombres!$A$1:$DW$117, Mujeres!$A$1:$DW$117)</f>
        <v>37804651.952329151</v>
      </c>
      <c r="BZ153" s="46" cm="1">
        <f t="array" ref="BZ153">AnualidadActivo(BZ$2, $E153, $C153, $B153, $D153, Hombres!$A$1:$DW$117, Mujeres!$A$1:$DW$117)</f>
        <v>35903672.361669637</v>
      </c>
      <c r="CA153" s="46" cm="1">
        <f t="array" ref="CA153">AnualidadActivo(CA$2, $E153, $C153, $B153, $D153, Hombres!$A$1:$DW$117, Mujeres!$A$1:$DW$117)</f>
        <v>33791345.35837654</v>
      </c>
      <c r="CB153" s="46" cm="1">
        <f t="array" ref="CB153">AnualidadActivo(CB$2, $E153, $C153, $B153, $D153, Hombres!$A$1:$DW$117, Mujeres!$A$1:$DW$117)</f>
        <v>31484269.841511555</v>
      </c>
      <c r="CC153" s="46" cm="1">
        <f t="array" ref="CC153">AnualidadActivo(CC$2, $E153, $C153, $B153, $D153, Hombres!$A$1:$DW$117, Mujeres!$A$1:$DW$117)</f>
        <v>29007890.528168004</v>
      </c>
      <c r="CD153" s="46" cm="1">
        <f t="array" ref="CD153">AnualidadActivo(CD$2, $E153, $C153, $B153, $D153, Hombres!$A$1:$DW$117, Mujeres!$A$1:$DW$117)</f>
        <v>26394098.582343172</v>
      </c>
      <c r="CE153" s="46" cm="1">
        <f t="array" ref="CE153">AnualidadActivo(CE$2, $E153, $C153, $B153, $D153, Hombres!$A$1:$DW$117, Mujeres!$A$1:$DW$117)</f>
        <v>23680870.580199011</v>
      </c>
      <c r="CF153" s="46" cm="1">
        <f t="array" ref="CF153">AnualidadActivo(CF$2, $E153, $C153, $B153, $D153, Hombres!$A$1:$DW$117, Mujeres!$A$1:$DW$117)</f>
        <v>20913651.470961545</v>
      </c>
      <c r="CG153" s="46" cm="1">
        <f t="array" ref="CG153">AnualidadActivo(CG$2, $E153, $C153, $B153, $D153, Hombres!$A$1:$DW$117, Mujeres!$A$1:$DW$117)</f>
        <v>18146239.343552485</v>
      </c>
      <c r="CH153" s="46" cm="1">
        <f t="array" ref="CH153">AnualidadActivo(CH$2, $E153, $C153, $B153, $D153, Hombres!$A$1:$DW$117, Mujeres!$A$1:$DW$117)</f>
        <v>15437392.142995719</v>
      </c>
      <c r="CI153" s="46" cm="1">
        <f t="array" ref="CI153">AnualidadActivo(CI$2, $E153, $C153, $B153, $D153, Hombres!$A$1:$DW$117, Mujeres!$A$1:$DW$117)</f>
        <v>12845610.182283049</v>
      </c>
      <c r="CJ153" s="46" cm="1">
        <f t="array" ref="CJ153">AnualidadActivo(CJ$2, $E153, $C153, $B153, $D153, Hombres!$A$1:$DW$117, Mujeres!$A$1:$DW$117)</f>
        <v>10425843.014921419</v>
      </c>
      <c r="CK153" s="46" cm="1">
        <f t="array" ref="CK153">AnualidadActivo(CK$2, $E153, $C153, $B153, $D153, Hombres!$A$1:$DW$117, Mujeres!$A$1:$DW$117)</f>
        <v>8227195.8979435191</v>
      </c>
      <c r="CL153" s="46" cm="1">
        <f t="array" ref="CL153">AnualidadActivo(CL$2, $E153, $C153, $B153, $D153, Hombres!$A$1:$DW$117, Mujeres!$A$1:$DW$117)</f>
        <v>6289931.8436402688</v>
      </c>
      <c r="CM153" s="46" cm="1">
        <f t="array" ref="CM153">AnualidadActivo(CM$2, $E153, $C153, $B153, $D153, Hombres!$A$1:$DW$117, Mujeres!$A$1:$DW$117)</f>
        <v>4640713.7899152981</v>
      </c>
      <c r="CN153" s="46" cm="1">
        <f t="array" ref="CN153">AnualidadActivo(CN$2, $E153, $C153, $B153, $D153, Hombres!$A$1:$DW$117, Mujeres!$A$1:$DW$117)</f>
        <v>3289082.9734763452</v>
      </c>
      <c r="CO153" s="46" cm="1">
        <f t="array" ref="CO153">AnualidadActivo(CO$2, $E153, $C153, $B153, $D153, Hombres!$A$1:$DW$117, Mujeres!$A$1:$DW$117)</f>
        <v>2227225.6248519816</v>
      </c>
      <c r="CP153" s="46" cm="1">
        <f t="array" ref="CP153">AnualidadActivo(CP$2, $E153, $C153, $B153, $D153, Hombres!$A$1:$DW$117, Mujeres!$A$1:$DW$117)</f>
        <v>1431933.2329352074</v>
      </c>
      <c r="CQ153" s="46" cm="1">
        <f t="array" ref="CQ153">AnualidadActivo(CQ$2, $E153, $C153, $B153, $D153, Hombres!$A$1:$DW$117, Mujeres!$A$1:$DW$117)</f>
        <v>867838.68375142571</v>
      </c>
      <c r="CR153" s="46" cm="1">
        <f t="array" ref="CR153">AnualidadActivo(CR$2, $E153, $C153, $B153, $D153, Hombres!$A$1:$DW$117, Mujeres!$A$1:$DW$117)</f>
        <v>491694.88387458533</v>
      </c>
      <c r="CS153" s="46" cm="1">
        <f t="array" ref="CS153">AnualidadActivo(CS$2, $E153, $C153, $B153, $D153, Hombres!$A$1:$DW$117, Mujeres!$A$1:$DW$117)</f>
        <v>257828.938468743</v>
      </c>
      <c r="CT153" s="46" cm="1">
        <f t="array" ref="CT153">AnualidadActivo(CT$2, $E153, $C153, $B153, $D153, Hombres!$A$1:$DW$117, Mujeres!$A$1:$DW$117)</f>
        <v>0</v>
      </c>
      <c r="CU153" s="46" cm="1">
        <f t="array" ref="CU153">AnualidadActivo(CU$2, $E153, $C153, $B153, $D153, Hombres!$A$1:$DW$117, Mujeres!$A$1:$DW$117)</f>
        <v>0</v>
      </c>
      <c r="CV153" s="46" cm="1">
        <f t="array" ref="CV153">AnualidadActivo(CV$2, $E153, $C153, $B153, $D153, Hombres!$A$1:$DW$117, Mujeres!$A$1:$DW$117)</f>
        <v>0</v>
      </c>
      <c r="CW153" s="46" cm="1">
        <f t="array" ref="CW153">AnualidadActivo(CW$2, $E153, $C153, $B153, $D153, Hombres!$A$1:$DW$117, Mujeres!$A$1:$DW$117)</f>
        <v>0</v>
      </c>
      <c r="CX153" s="46" cm="1">
        <f t="array" ref="CX153">AnualidadActivo(CX$2, $E153, $C153, $B153, $D153, Hombres!$A$1:$DW$117, Mujeres!$A$1:$DW$117)</f>
        <v>0</v>
      </c>
      <c r="CY153" s="46" cm="1">
        <f t="array" ref="CY153">AnualidadActivo(CY$2, $E153, $C153, $B153, $D153, Hombres!$A$1:$DW$117, Mujeres!$A$1:$DW$117)</f>
        <v>0</v>
      </c>
      <c r="CZ153" s="46" cm="1">
        <f t="array" ref="CZ153">AnualidadActivo(CZ$2, $E153, $C153, $B153, $D153, Hombres!$A$1:$DW$117, Mujeres!$A$1:$DW$117)</f>
        <v>0</v>
      </c>
      <c r="DA153" s="46" cm="1">
        <f t="array" ref="DA153">AnualidadActivo(DA$2, $E153, $C153, $B153, $D153, Hombres!$A$1:$DW$117, Mujeres!$A$1:$DW$117)</f>
        <v>0</v>
      </c>
      <c r="DD153" s="21"/>
      <c r="DE153" s="46" cm="1">
        <f t="array" ref="DE153">beneficio_muerte_individual_activo(DE$2,$F153,$D153, Hombres!$A$1:$DW$117, Mujeres!$A$1:$DW$117)</f>
        <v>0</v>
      </c>
      <c r="DF153" s="46" cm="1">
        <f t="array" ref="DF153">beneficio_muerte_individual_activo(DF$2,$F153,$D153, Hombres!$A$1:$DW$117, Mujeres!$A$1:$DW$117)</f>
        <v>6209</v>
      </c>
      <c r="DG153" s="46" cm="1">
        <f t="array" ref="DG153">beneficio_muerte_individual_activo(DG$2,$F153,$D153, Hombres!$A$1:$DW$117, Mujeres!$A$1:$DW$117)</f>
        <v>6251.7269529000005</v>
      </c>
      <c r="DH153" s="46" cm="1">
        <f t="array" ref="DH153">beneficio_muerte_individual_activo(DH$2,$F153,$D153, Hombres!$A$1:$DW$117, Mujeres!$A$1:$DW$117)</f>
        <v>6302.2546254223153</v>
      </c>
      <c r="DI153" s="46" cm="1">
        <f t="array" ref="DI153">beneficio_muerte_individual_activo(DI$2,$F153,$D153, Hombres!$A$1:$DW$117, Mujeres!$A$1:$DW$117)</f>
        <v>6337.6278585379005</v>
      </c>
      <c r="DJ153" s="46" cm="1">
        <f t="array" ref="DJ153">beneficio_muerte_individual_activo(DJ$2,$F153,$D153, Hombres!$A$1:$DW$117, Mujeres!$A$1:$DW$117)</f>
        <v>6334.0419040649886</v>
      </c>
      <c r="DK153" s="46" cm="1">
        <f t="array" ref="DK153">beneficio_muerte_individual_activo(DK$2,$F153,$D153, Hombres!$A$1:$DW$117, Mujeres!$A$1:$DW$117)</f>
        <v>6322.0025496338067</v>
      </c>
      <c r="DL153" s="46" cm="1">
        <f t="array" ref="DL153">beneficio_muerte_individual_activo(DL$2,$F153,$D153, Hombres!$A$1:$DW$117, Mujeres!$A$1:$DW$117)</f>
        <v>6393.8505514620147</v>
      </c>
      <c r="DM153" s="46" cm="1">
        <f t="array" ref="DM153">beneficio_muerte_individual_activo(DM$2,$F153,$D153, Hombres!$A$1:$DW$117, Mujeres!$A$1:$DW$117)</f>
        <v>6556.5888826232058</v>
      </c>
      <c r="DN153" s="46" cm="1">
        <f t="array" ref="DN153">beneficio_muerte_individual_activo(DN$2,$F153,$D153, Hombres!$A$1:$DW$117, Mujeres!$A$1:$DW$117)</f>
        <v>6805.2777466786138</v>
      </c>
      <c r="DO153" s="46" cm="1">
        <f t="array" ref="DO153">beneficio_muerte_individual_activo(DO$2,$F153,$D153, Hombres!$A$1:$DW$117, Mujeres!$A$1:$DW$117)</f>
        <v>7120.6419269975459</v>
      </c>
      <c r="DP153" s="46" cm="1">
        <f t="array" ref="DP153">beneficio_muerte_individual_activo(DP$2,$F153,$D153, Hombres!$A$1:$DW$117, Mujeres!$A$1:$DW$117)</f>
        <v>7510.1479441204556</v>
      </c>
      <c r="DQ153" s="46" cm="1">
        <f t="array" ref="DQ153">beneficio_muerte_individual_activo(DQ$2,$F153,$D153, Hombres!$A$1:$DW$117, Mujeres!$A$1:$DW$117)</f>
        <v>7980.6641508537177</v>
      </c>
      <c r="DR153" s="46" cm="1">
        <f t="array" ref="DR153">beneficio_muerte_individual_activo(DR$2,$F153,$D153, Hombres!$A$1:$DW$117, Mujeres!$A$1:$DW$117)</f>
        <v>8470.5508103368757</v>
      </c>
      <c r="DS153" s="46" cm="1">
        <f t="array" ref="DS153">beneficio_muerte_individual_activo(DS$2,$F153,$D153, Hombres!$A$1:$DW$117, Mujeres!$A$1:$DW$117)</f>
        <v>8877.3656655541854</v>
      </c>
      <c r="DT153" s="46" cm="1">
        <f t="array" ref="DT153">beneficio_muerte_individual_activo(DT$2,$F153,$D153, Hombres!$A$1:$DW$117, Mujeres!$A$1:$DW$117)</f>
        <v>9169.6888545689944</v>
      </c>
      <c r="DU153" s="46" cm="1">
        <f t="array" ref="DU153">beneficio_muerte_individual_activo(DU$2,$F153,$D153, Hombres!$A$1:$DW$117, Mujeres!$A$1:$DW$117)</f>
        <v>9416.2898954355678</v>
      </c>
      <c r="DV153" s="46" cm="1">
        <f t="array" ref="DV153">beneficio_muerte_individual_activo(DV$2,$F153,$D153, Hombres!$A$1:$DW$117, Mujeres!$A$1:$DW$117)</f>
        <v>9838.7017224169904</v>
      </c>
      <c r="DW153" s="46" cm="1">
        <f t="array" ref="DW153">beneficio_muerte_individual_activo(DW$2,$F153,$D153, Hombres!$A$1:$DW$117, Mujeres!$A$1:$DW$117)</f>
        <v>10445.691377922632</v>
      </c>
      <c r="DX153" s="46" cm="1">
        <f t="array" ref="DX153">beneficio_muerte_individual_activo(DX$2,$F153,$D153, Hombres!$A$1:$DW$117, Mujeres!$A$1:$DW$117)</f>
        <v>11183.008578614475</v>
      </c>
      <c r="DY153" s="46" cm="1">
        <f t="array" ref="DY153">beneficio_muerte_individual_activo(DY$2,$F153,$D153, Hombres!$A$1:$DW$117, Mujeres!$A$1:$DW$117)</f>
        <v>11974.937503932979</v>
      </c>
      <c r="DZ153" s="46" cm="1">
        <f t="array" ref="DZ153">beneficio_muerte_individual_activo(DZ$2,$F153,$D153, Hombres!$A$1:$DW$117, Mujeres!$A$1:$DW$117)</f>
        <v>12793.925392730058</v>
      </c>
      <c r="EA153" s="46" cm="1">
        <f t="array" ref="EA153">beneficio_muerte_individual_activo(EA$2,$F153,$D153, Hombres!$A$1:$DW$117, Mujeres!$A$1:$DW$117)</f>
        <v>13649.37321650691</v>
      </c>
      <c r="EB153" s="46" cm="1">
        <f t="array" ref="EB153">beneficio_muerte_individual_activo(EB$2,$F153,$D153, Hombres!$A$1:$DW$117, Mujeres!$A$1:$DW$117)</f>
        <v>14478.756756144412</v>
      </c>
      <c r="EC153" s="46" cm="1">
        <f t="array" ref="EC153">beneficio_muerte_individual_activo(EC$2,$F153,$D153, Hombres!$A$1:$DW$117, Mujeres!$A$1:$DW$117)</f>
        <v>15206.022655676918</v>
      </c>
      <c r="ED153" s="46" cm="1">
        <f t="array" ref="ED153">beneficio_muerte_individual_activo(ED$2,$F153,$D153, Hombres!$A$1:$DW$117, Mujeres!$A$1:$DW$117)</f>
        <v>15969.754839761528</v>
      </c>
      <c r="EE153" s="46" cm="1">
        <f t="array" ref="EE153">beneficio_muerte_individual_activo(EE$2,$F153,$D153, Hombres!$A$1:$DW$117, Mujeres!$A$1:$DW$117)</f>
        <v>16861.0698526048</v>
      </c>
      <c r="EF153" s="46" cm="1">
        <f t="array" ref="EF153">beneficio_muerte_individual_activo(EF$2,$F153,$D153, Hombres!$A$1:$DW$117, Mujeres!$A$1:$DW$117)</f>
        <v>18093.868271883373</v>
      </c>
      <c r="EG153" s="46" cm="1">
        <f t="array" ref="EG153">beneficio_muerte_individual_activo(EG$2,$F153,$D153, Hombres!$A$1:$DW$117, Mujeres!$A$1:$DW$117)</f>
        <v>19731.84787083029</v>
      </c>
      <c r="EH153" s="46" cm="1">
        <f t="array" ref="EH153">beneficio_muerte_individual_activo(EH$2,$F153,$D153, Hombres!$A$1:$DW$117, Mujeres!$A$1:$DW$117)</f>
        <v>21713.25825761072</v>
      </c>
      <c r="EI153" s="46" cm="1">
        <f t="array" ref="EI153">beneficio_muerte_individual_activo(EI$2,$F153,$D153, Hombres!$A$1:$DW$117, Mujeres!$A$1:$DW$117)</f>
        <v>23739.65363989857</v>
      </c>
      <c r="EJ153" s="46" cm="1">
        <f t="array" ref="EJ153">beneficio_muerte_individual_activo(EJ$2,$F153,$D153, Hombres!$A$1:$DW$117, Mujeres!$A$1:$DW$117)</f>
        <v>25655.836551472592</v>
      </c>
      <c r="EK153" s="46" cm="1">
        <f t="array" ref="EK153">beneficio_muerte_individual_activo(EK$2,$F153,$D153, Hombres!$A$1:$DW$117, Mujeres!$A$1:$DW$117)</f>
        <v>27535.763846263832</v>
      </c>
      <c r="EL153" s="46" cm="1">
        <f t="array" ref="EL153">beneficio_muerte_individual_activo(EL$2,$F153,$D153, Hombres!$A$1:$DW$117, Mujeres!$A$1:$DW$117)</f>
        <v>29390.616942242501</v>
      </c>
      <c r="EM153" s="46" cm="1">
        <f t="array" ref="EM153">beneficio_muerte_individual_activo(EM$2,$F153,$D153, Hombres!$A$1:$DW$117, Mujeres!$A$1:$DW$117)</f>
        <v>31230.316382350222</v>
      </c>
      <c r="EN153" s="46" cm="1">
        <f t="array" ref="EN153">beneficio_muerte_individual_activo(EN$2,$F153,$D153, Hombres!$A$1:$DW$117, Mujeres!$A$1:$DW$117)</f>
        <v>33224.256400592494</v>
      </c>
      <c r="EO153" s="46" cm="1">
        <f t="array" ref="EO153">beneficio_muerte_individual_activo(EO$2,$F153,$D153, Hombres!$A$1:$DW$117, Mujeres!$A$1:$DW$117)</f>
        <v>21276.254794351345</v>
      </c>
      <c r="EP153" s="46" cm="1">
        <f t="array" ref="EP153">beneficio_muerte_individual_activo(EP$2,$F153,$D153, Hombres!$A$1:$DW$117, Mujeres!$A$1:$DW$117)</f>
        <v>22709.99373724086</v>
      </c>
      <c r="EQ153" s="46" cm="1">
        <f t="array" ref="EQ153">beneficio_muerte_individual_activo(EQ$2,$F153,$D153, Hombres!$A$1:$DW$117, Mujeres!$A$1:$DW$117)</f>
        <v>23998.459615834348</v>
      </c>
      <c r="ER153" s="46" cm="1">
        <f t="array" ref="ER153">beneficio_muerte_individual_activo(ER$2,$F153,$D153, Hombres!$A$1:$DW$117, Mujeres!$A$1:$DW$117)</f>
        <v>25106.882524862151</v>
      </c>
      <c r="ES153" s="46" cm="1">
        <f t="array" ref="ES153">beneficio_muerte_individual_activo(ES$2,$F153,$D153, Hombres!$A$1:$DW$117, Mujeres!$A$1:$DW$117)</f>
        <v>26315.369638667198</v>
      </c>
      <c r="ET153" s="46" cm="1">
        <f t="array" ref="ET153">beneficio_muerte_individual_activo(ET$2,$F153,$D153, Hombres!$A$1:$DW$117, Mujeres!$A$1:$DW$117)</f>
        <v>27934.555649743677</v>
      </c>
      <c r="EU153" s="46" cm="1">
        <f t="array" ref="EU153">beneficio_muerte_individual_activo(EU$2,$F153,$D153, Hombres!$A$1:$DW$117, Mujeres!$A$1:$DW$117)</f>
        <v>30240.606232927603</v>
      </c>
      <c r="EV153" s="46" cm="1">
        <f t="array" ref="EV153">beneficio_muerte_individual_activo(EV$2,$F153,$D153, Hombres!$A$1:$DW$117, Mujeres!$A$1:$DW$117)</f>
        <v>33290.871927498985</v>
      </c>
      <c r="EW153" s="46" cm="1">
        <f t="array" ref="EW153">beneficio_muerte_individual_activo(EW$2,$F153,$D153, Hombres!$A$1:$DW$117, Mujeres!$A$1:$DW$117)</f>
        <v>36956.510297719644</v>
      </c>
      <c r="EX153" s="46" cm="1">
        <f t="array" ref="EX153">beneficio_muerte_individual_activo(EX$2,$F153,$D153, Hombres!$A$1:$DW$117, Mujeres!$A$1:$DW$117)</f>
        <v>41001.490688152611</v>
      </c>
      <c r="EY153" s="46" cm="1">
        <f t="array" ref="EY153">beneficio_muerte_individual_activo(EY$2,$F153,$D153, Hombres!$A$1:$DW$117, Mujeres!$A$1:$DW$117)</f>
        <v>44982.575031726505</v>
      </c>
      <c r="EZ153" s="46" cm="1">
        <f t="array" ref="EZ153">beneficio_muerte_individual_activo(EZ$2,$F153,$D153, Hombres!$A$1:$DW$117, Mujeres!$A$1:$DW$117)</f>
        <v>48637.294126589084</v>
      </c>
      <c r="FA153" s="46" cm="1">
        <f t="array" ref="FA153">beneficio_muerte_individual_activo(FA$2,$F153,$D153, Hombres!$A$1:$DW$117, Mujeres!$A$1:$DW$117)</f>
        <v>51952.061895724422</v>
      </c>
      <c r="FB153" s="46" cm="1">
        <f t="array" ref="FB153">beneficio_muerte_individual_activo(FB$2,$F153,$D153, Hombres!$A$1:$DW$117, Mujeres!$A$1:$DW$117)</f>
        <v>55024.69039370364</v>
      </c>
      <c r="FC153" s="46" cm="1">
        <f t="array" ref="FC153">beneficio_muerte_individual_activo(FC$2,$F153,$D153, Hombres!$A$1:$DW$117, Mujeres!$A$1:$DW$117)</f>
        <v>58093.252997644013</v>
      </c>
      <c r="FD153" s="46" cm="1">
        <f t="array" ref="FD153">beneficio_muerte_individual_activo(FD$2,$F153,$D153, Hombres!$A$1:$DW$117, Mujeres!$A$1:$DW$117)</f>
        <v>65113.413118023782</v>
      </c>
      <c r="FE153" s="46" cm="1">
        <f t="array" ref="FE153">beneficio_muerte_individual_activo(FE$2,$F153,$D153, Hombres!$A$1:$DW$117, Mujeres!$A$1:$DW$117)</f>
        <v>69201.271027448922</v>
      </c>
      <c r="FF153" s="46" cm="1">
        <f t="array" ref="FF153">beneficio_muerte_individual_activo(FF$2,$F153,$D153, Hombres!$A$1:$DW$117, Mujeres!$A$1:$DW$117)</f>
        <v>73358.944688612639</v>
      </c>
      <c r="FG153" s="46" cm="1">
        <f t="array" ref="FG153">beneficio_muerte_individual_activo(FG$2,$F153,$D153, Hombres!$A$1:$DW$117, Mujeres!$A$1:$DW$117)</f>
        <v>77567.557107933782</v>
      </c>
      <c r="FH153" s="46" cm="1">
        <f t="array" ref="FH153">beneficio_muerte_individual_activo(FH$2,$F153,$D153, Hombres!$A$1:$DW$117, Mujeres!$A$1:$DW$117)</f>
        <v>81819.070687079089</v>
      </c>
      <c r="FI153" s="46" cm="1">
        <f t="array" ref="FI153">beneficio_muerte_individual_activo(FI$2,$F153,$D153, Hombres!$A$1:$DW$117, Mujeres!$A$1:$DW$117)</f>
        <v>86055.346623811551</v>
      </c>
      <c r="FJ153" s="46" cm="1">
        <f t="array" ref="FJ153">beneficio_muerte_individual_activo(FJ$2,$F153,$D153, Hombres!$A$1:$DW$117, Mujeres!$A$1:$DW$117)</f>
        <v>90270.756867842108</v>
      </c>
      <c r="FK153" s="46" cm="1">
        <f t="array" ref="FK153">beneficio_muerte_individual_activo(FK$2,$F153,$D153, Hombres!$A$1:$DW$117, Mujeres!$A$1:$DW$117)</f>
        <v>94382.126546676343</v>
      </c>
      <c r="FL153" s="46" cm="1">
        <f t="array" ref="FL153">beneficio_muerte_individual_activo(FL$2,$F153,$D153, Hombres!$A$1:$DW$117, Mujeres!$A$1:$DW$117)</f>
        <v>98199.657084503793</v>
      </c>
      <c r="FM153" s="46" cm="1">
        <f t="array" ref="FM153">beneficio_muerte_individual_activo(FM$2,$F153,$D153, Hombres!$A$1:$DW$117, Mujeres!$A$1:$DW$117)</f>
        <v>101526.80092308119</v>
      </c>
      <c r="FN153" s="46" cm="1">
        <f t="array" ref="FN153">beneficio_muerte_individual_activo(FN$2,$F153,$D153, Hombres!$A$1:$DW$117, Mujeres!$A$1:$DW$117)</f>
        <v>104223.86091602284</v>
      </c>
      <c r="FO153" s="46" cm="1">
        <f t="array" ref="FO153">beneficio_muerte_individual_activo(FO$2,$F153,$D153, Hombres!$A$1:$DW$117, Mujeres!$A$1:$DW$117)</f>
        <v>106188.78205487039</v>
      </c>
      <c r="FP153" s="46" cm="1">
        <f t="array" ref="FP153">beneficio_muerte_individual_activo(FP$2,$F153,$D153, Hombres!$A$1:$DW$117, Mujeres!$A$1:$DW$117)</f>
        <v>107269.95533170465</v>
      </c>
      <c r="FQ153" s="106" cm="1">
        <f t="array" ref="FQ153">beneficio_muerte_individual_activo(FQ$2,$F153,$D153, Hombres!$A$1:$DW$117, Mujeres!$A$1:$DW$117)</f>
        <v>107243.70425848362</v>
      </c>
      <c r="FR153" s="46" cm="1">
        <f t="array" ref="FR153">beneficio_muerte_individual_activo(FR$2,$F153,$D153, Hombres!$A$1:$DW$117, Mujeres!$A$1:$DW$117)</f>
        <v>105944.95517622326</v>
      </c>
      <c r="FS153" s="46" cm="1">
        <f t="array" ref="FS153">beneficio_muerte_individual_activo(FS$2,$F153,$D153, Hombres!$A$1:$DW$117, Mujeres!$A$1:$DW$117)</f>
        <v>103325.80502434776</v>
      </c>
      <c r="FT153" s="46" cm="1">
        <f t="array" ref="FT153">beneficio_muerte_individual_activo(FT$2,$F153,$D153, Hombres!$A$1:$DW$117, Mujeres!$A$1:$DW$117)</f>
        <v>99380.317105273847</v>
      </c>
      <c r="FU153" s="46" cm="1">
        <f t="array" ref="FU153">beneficio_muerte_individual_activo(FU$2,$F153,$D153, Hombres!$A$1:$DW$117, Mujeres!$A$1:$DW$117)</f>
        <v>94096.138519692744</v>
      </c>
      <c r="FV153" s="46" cm="1">
        <f t="array" ref="FV153">beneficio_muerte_individual_activo(FV$2,$F153,$D153, Hombres!$A$1:$DW$117, Mujeres!$A$1:$DW$117)</f>
        <v>87477.904076627688</v>
      </c>
      <c r="FW153" s="46" cm="1">
        <f t="array" ref="FW153">beneficio_muerte_individual_activo(FW$2,$F153,$D153, Hombres!$A$1:$DW$117, Mujeres!$A$1:$DW$117)</f>
        <v>79653.127108654575</v>
      </c>
      <c r="FX153" s="46" cm="1">
        <f t="array" ref="FX153">beneficio_muerte_individual_activo(FX$2,$F153,$D153, Hombres!$A$1:$DW$117, Mujeres!$A$1:$DW$117)</f>
        <v>70887.792396804638</v>
      </c>
      <c r="FY153" s="46" cm="1">
        <f t="array" ref="FY153">beneficio_muerte_individual_activo(FY$2,$F153,$D153, Hombres!$A$1:$DW$117, Mujeres!$A$1:$DW$117)</f>
        <v>61509.290490616986</v>
      </c>
      <c r="FZ153" s="46" cm="1">
        <f t="array" ref="FZ153">beneficio_muerte_individual_activo(FZ$2,$F153,$D153, Hombres!$A$1:$DW$117, Mujeres!$A$1:$DW$117)</f>
        <v>51865.364948992821</v>
      </c>
      <c r="GA153" s="46" cm="1">
        <f t="array" ref="GA153">beneficio_muerte_individual_activo(GA$2,$F153,$D153, Hombres!$A$1:$DW$117, Mujeres!$A$1:$DW$117)</f>
        <v>42322.647417792767</v>
      </c>
      <c r="GB153" s="46" cm="1">
        <f t="array" ref="GB153">beneficio_muerte_individual_activo(GB$2,$F153,$D153, Hombres!$A$1:$DW$117, Mujeres!$A$1:$DW$117)</f>
        <v>33276.573531991402</v>
      </c>
      <c r="GC153" s="46" cm="1">
        <f t="array" ref="GC153">beneficio_muerte_individual_activo(GC$2,$F153,$D153, Hombres!$A$1:$DW$117, Mujeres!$A$1:$DW$117)</f>
        <v>25098.86999657991</v>
      </c>
      <c r="GD153" s="46" cm="1">
        <f t="array" ref="GD153">beneficio_muerte_individual_activo(GD$2,$F153,$D153, Hombres!$A$1:$DW$117, Mujeres!$A$1:$DW$117)</f>
        <v>18066.069405207854</v>
      </c>
      <c r="GE153" s="46" cm="1">
        <f t="array" ref="GE153">beneficio_muerte_individual_activo(GE$2,$F153,$D153, Hombres!$A$1:$DW$117, Mujeres!$A$1:$DW$117)</f>
        <v>12330.115614920958</v>
      </c>
      <c r="GF153" s="46" cm="1">
        <f t="array" ref="GF153">beneficio_muerte_individual_activo(GF$2,$F153,$D153, Hombres!$A$1:$DW$117, Mujeres!$A$1:$DW$117)</f>
        <v>7917.6993031524307</v>
      </c>
      <c r="GG153" s="46" cm="1">
        <f t="array" ref="GG153">beneficio_muerte_individual_activo(GG$2,$F153,$D153, Hombres!$A$1:$DW$117, Mujeres!$A$1:$DW$117)</f>
        <v>4742.2345461712066</v>
      </c>
      <c r="GH153" s="46" cm="1">
        <f t="array" ref="GH153">beneficio_muerte_individual_activo(GH$2,$F153,$D153, Hombres!$A$1:$DW$117, Mujeres!$A$1:$DW$117)</f>
        <v>2623.0117355222578</v>
      </c>
      <c r="GI153" s="46" cm="1">
        <f t="array" ref="GI153">beneficio_muerte_individual_activo(GI$2,$F153,$D153, Hombres!$A$1:$DW$117, Mujeres!$A$1:$DW$117)</f>
        <v>1323.6145127846173</v>
      </c>
      <c r="GJ153" s="46" cm="1">
        <f t="array" ref="GJ153">beneficio_muerte_individual_activo(GJ$2,$F153,$D153, Hombres!$A$1:$DW$117, Mujeres!$A$1:$DW$117)</f>
        <v>600.06573973392995</v>
      </c>
      <c r="GK153" s="46" cm="1">
        <f t="array" ref="GK153">beneficio_muerte_individual_activo(GK$2,$F153,$D153, Hombres!$A$1:$DW$117, Mujeres!$A$1:$DW$117)</f>
        <v>239.6923595546979</v>
      </c>
      <c r="GL153" s="46" cm="1">
        <f t="array" ref="GL153">beneficio_muerte_individual_activo(GL$2,$F153,$D153, Hombres!$A$1:$DW$117, Mujeres!$A$1:$DW$117)</f>
        <v>82.273011738042229</v>
      </c>
      <c r="GM153" s="46" cm="1">
        <f t="array" ref="GM153">beneficio_muerte_individual_activo(GM$2,$F153,$D153, Hombres!$A$1:$DW$117, Mujeres!$A$1:$DW$117)</f>
        <v>0</v>
      </c>
      <c r="GN153" s="46" cm="1">
        <f t="array" ref="GN153">beneficio_muerte_individual_activo(GN$2,$F153,$D153, Hombres!$A$1:$DW$117, Mujeres!$A$1:$DW$117)</f>
        <v>0</v>
      </c>
      <c r="GO153" s="46" cm="1">
        <f t="array" ref="GO153">beneficio_muerte_individual_activo(GO$2,$F153,$D153, Hombres!$A$1:$DW$117, Mujeres!$A$1:$DW$117)</f>
        <v>0</v>
      </c>
      <c r="GP153" s="46" cm="1">
        <f t="array" ref="GP153">beneficio_muerte_individual_activo(GP$2,$F153,$D153, Hombres!$A$1:$DW$117, Mujeres!$A$1:$DW$117)</f>
        <v>0</v>
      </c>
      <c r="GQ153" s="46" cm="1">
        <f t="array" ref="GQ153">beneficio_muerte_individual_activo(GQ$2,$F153,$D153, Hombres!$A$1:$DW$117, Mujeres!$A$1:$DW$117)</f>
        <v>0</v>
      </c>
      <c r="GR153" s="46" cm="1">
        <f t="array" ref="GR153">beneficio_muerte_individual_activo(GR$2,$F153,$D153, Hombres!$A$1:$DW$117, Mujeres!$A$1:$DW$117)</f>
        <v>0</v>
      </c>
      <c r="GS153" s="46" cm="1">
        <f t="array" ref="GS153">beneficio_muerte_individual_activo(GS$2,$F153,$D153, Hombres!$A$1:$DW$117, Mujeres!$A$1:$DW$117)</f>
        <v>0</v>
      </c>
      <c r="GT153" s="46" cm="1">
        <f t="array" ref="GT153">beneficio_muerte_individual_activo(GT$2,$F153,$D153, Hombres!$A$1:$DW$117, Mujeres!$A$1:$DW$117)</f>
        <v>0</v>
      </c>
      <c r="GU153" s="46" cm="1">
        <f t="array" ref="GU153">beneficio_muerte_individual_activo(GU$2,$F153,$D153, Hombres!$A$1:$DW$117, Mujeres!$A$1:$DW$117)</f>
        <v>0</v>
      </c>
      <c r="GV153" s="46" cm="1">
        <f t="array" ref="GV153">beneficio_muerte_individual_activo(GV$2,$F153,$D153, Hombres!$A$1:$DW$117, Mujeres!$A$1:$DW$117)</f>
        <v>0</v>
      </c>
    </row>
    <row r="154" spans="1:204" x14ac:dyDescent="0.25">
      <c r="A154" s="1">
        <f t="shared" si="2"/>
        <v>152</v>
      </c>
      <c r="B154" s="75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39" cm="1">
        <f t="array" ref="G154">PorcentajePension(C154,E154, D154)</f>
        <v>0.65</v>
      </c>
      <c r="I154" s="72"/>
      <c r="J154" s="46" cm="1">
        <f t="array" ref="J154">AnualidadActivo(J$2, $E154, $C154, $B154, $D154, Hombres!$A$1:$DW$117, Mujeres!$A$1:$DW$117)</f>
        <v>0</v>
      </c>
      <c r="K154" s="46" cm="1">
        <f t="array" ref="K154">AnualidadActivo(K$2, $E154, $C154, $B154, $D154, Hombres!$A$1:$DW$117, Mujeres!$A$1:$DW$117)</f>
        <v>0</v>
      </c>
      <c r="L154" s="46" cm="1">
        <f t="array" ref="L154">AnualidadActivo(L$2, $E154, $C154, $B154, $D154, Hombres!$A$1:$DW$117, Mujeres!$A$1:$DW$117)</f>
        <v>0</v>
      </c>
      <c r="M154" s="46" cm="1">
        <f t="array" ref="M154">AnualidadActivo(M$2, $E154, $C154, $B154, $D154, Hombres!$A$1:$DW$117, Mujeres!$A$1:$DW$117)</f>
        <v>0</v>
      </c>
      <c r="N154" s="46" cm="1">
        <f t="array" ref="N154">AnualidadActivo(N$2, $E154, $C154, $B154, $D154, Hombres!$A$1:$DW$117, Mujeres!$A$1:$DW$117)</f>
        <v>0</v>
      </c>
      <c r="O154" s="46" cm="1">
        <f t="array" ref="O154">AnualidadActivo(O$2, $E154, $C154, $B154, $D154, Hombres!$A$1:$DW$117, Mujeres!$A$1:$DW$117)</f>
        <v>0</v>
      </c>
      <c r="P154" s="46" cm="1">
        <f t="array" ref="P154">AnualidadActivo(P$2, $E154, $C154, $B154, $D154, Hombres!$A$1:$DW$117, Mujeres!$A$1:$DW$117)</f>
        <v>0</v>
      </c>
      <c r="Q154" s="46" cm="1">
        <f t="array" ref="Q154">AnualidadActivo(Q$2, $E154, $C154, $B154, $D154, Hombres!$A$1:$DW$117, Mujeres!$A$1:$DW$117)</f>
        <v>0</v>
      </c>
      <c r="R154" s="46" cm="1">
        <f t="array" ref="R154">AnualidadActivo(R$2, $E154, $C154, $B154, $D154, Hombres!$A$1:$DW$117, Mujeres!$A$1:$DW$117)</f>
        <v>0</v>
      </c>
      <c r="S154" s="46" cm="1">
        <f t="array" ref="S154">AnualidadActivo(S$2, $E154, $C154, $B154, $D154, Hombres!$A$1:$DW$117, Mujeres!$A$1:$DW$117)</f>
        <v>0</v>
      </c>
      <c r="T154" s="46" cm="1">
        <f t="array" ref="T154">AnualidadActivo(T$2, $E154, $C154, $B154, $D154, Hombres!$A$1:$DW$117, Mujeres!$A$1:$DW$117)</f>
        <v>0</v>
      </c>
      <c r="U154" s="46" cm="1">
        <f t="array" ref="U154">AnualidadActivo(U$2, $E154, $C154, $B154, $D154, Hombres!$A$1:$DW$117, Mujeres!$A$1:$DW$117)</f>
        <v>0</v>
      </c>
      <c r="V154" s="46" cm="1">
        <f t="array" ref="V154">AnualidadActivo(V$2, $E154, $C154, $B154, $D154, Hombres!$A$1:$DW$117, Mujeres!$A$1:$DW$117)</f>
        <v>0</v>
      </c>
      <c r="W154" s="46" cm="1">
        <f t="array" ref="W154">AnualidadActivo(W$2, $E154, $C154, $B154, $D154, Hombres!$A$1:$DW$117, Mujeres!$A$1:$DW$117)</f>
        <v>0</v>
      </c>
      <c r="X154" s="46" cm="1">
        <f t="array" ref="X154">AnualidadActivo(X$2, $E154, $C154, $B154, $D154, Hombres!$A$1:$DW$117, Mujeres!$A$1:$DW$117)</f>
        <v>0</v>
      </c>
      <c r="Y154" s="46" cm="1">
        <f t="array" ref="Y154">AnualidadActivo(Y$2, $E154, $C154, $B154, $D154, Hombres!$A$1:$DW$117, Mujeres!$A$1:$DW$117)</f>
        <v>0</v>
      </c>
      <c r="Z154" s="46" cm="1">
        <f t="array" ref="Z154">AnualidadActivo(Z$2, $E154, $C154, $B154, $D154, Hombres!$A$1:$DW$117, Mujeres!$A$1:$DW$117)</f>
        <v>0</v>
      </c>
      <c r="AA154" s="46" cm="1">
        <f t="array" ref="AA154">AnualidadActivo(AA$2, $E154, $C154, $B154, $D154, Hombres!$A$1:$DW$117, Mujeres!$A$1:$DW$117)</f>
        <v>0</v>
      </c>
      <c r="AB154" s="46" cm="1">
        <f t="array" ref="AB154">AnualidadActivo(AB$2, $E154, $C154, $B154, $D154, Hombres!$A$1:$DW$117, Mujeres!$A$1:$DW$117)</f>
        <v>0</v>
      </c>
      <c r="AC154" s="46" cm="1">
        <f t="array" ref="AC154">AnualidadActivo(AC$2, $E154, $C154, $B154, $D154, Hombres!$A$1:$DW$117, Mujeres!$A$1:$DW$117)</f>
        <v>0</v>
      </c>
      <c r="AD154" s="46" cm="1">
        <f t="array" ref="AD154">AnualidadActivo(AD$2, $E154, $C154, $B154, $D154, Hombres!$A$1:$DW$117, Mujeres!$A$1:$DW$117)</f>
        <v>0</v>
      </c>
      <c r="AE154" s="46" cm="1">
        <f t="array" ref="AE154">AnualidadActivo(AE$2, $E154, $C154, $B154, $D154, Hombres!$A$1:$DW$117, Mujeres!$A$1:$DW$117)</f>
        <v>0</v>
      </c>
      <c r="AF154" s="46" cm="1">
        <f t="array" ref="AF154">AnualidadActivo(AF$2, $E154, $C154, $B154, $D154, Hombres!$A$1:$DW$117, Mujeres!$A$1:$DW$117)</f>
        <v>0</v>
      </c>
      <c r="AG154" s="46" cm="1">
        <f t="array" ref="AG154">AnualidadActivo(AG$2, $E154, $C154, $B154, $D154, Hombres!$A$1:$DW$117, Mujeres!$A$1:$DW$117)</f>
        <v>0</v>
      </c>
      <c r="AH154" s="46" cm="1">
        <f t="array" ref="AH154">AnualidadActivo(AH$2, $E154, $C154, $B154, $D154, Hombres!$A$1:$DW$117, Mujeres!$A$1:$DW$117)</f>
        <v>0</v>
      </c>
      <c r="AI154" s="46" cm="1">
        <f t="array" ref="AI154">AnualidadActivo(AI$2, $E154, $C154, $B154, $D154, Hombres!$A$1:$DW$117, Mujeres!$A$1:$DW$117)</f>
        <v>0</v>
      </c>
      <c r="AJ154" s="46" cm="1">
        <f t="array" ref="AJ154">AnualidadActivo(AJ$2, $E154, $C154, $B154, $D154, Hombres!$A$1:$DW$117, Mujeres!$A$1:$DW$117)</f>
        <v>0</v>
      </c>
      <c r="AK154" s="46" cm="1">
        <f t="array" ref="AK154">AnualidadActivo(AK$2, $E154, $C154, $B154, $D154, Hombres!$A$1:$DW$117, Mujeres!$A$1:$DW$117)</f>
        <v>0</v>
      </c>
      <c r="AL154" s="46" cm="1">
        <f t="array" ref="AL154">AnualidadActivo(AL$2, $E154, $C154, $B154, $D154, Hombres!$A$1:$DW$117, Mujeres!$A$1:$DW$117)</f>
        <v>0</v>
      </c>
      <c r="AM154" s="46" cm="1">
        <f t="array" ref="AM154">AnualidadActivo(AM$2, $E154, $C154, $B154, $D154, Hombres!$A$1:$DW$117, Mujeres!$A$1:$DW$117)</f>
        <v>0</v>
      </c>
      <c r="AN154" s="46" cm="1">
        <f t="array" ref="AN154">AnualidadActivo(AN$2, $E154, $C154, $B154, $D154, Hombres!$A$1:$DW$117, Mujeres!$A$1:$DW$117)</f>
        <v>19919789.862609483</v>
      </c>
      <c r="AO154" s="46" cm="1">
        <f t="array" ref="AO154">AnualidadActivo(AO$2, $E154, $C154, $B154, $D154, Hombres!$A$1:$DW$117, Mujeres!$A$1:$DW$117)</f>
        <v>20517383.558487769</v>
      </c>
      <c r="AP154" s="46" cm="1">
        <f t="array" ref="AP154">AnualidadActivo(AP$2, $E154, $C154, $B154, $D154, Hombres!$A$1:$DW$117, Mujeres!$A$1:$DW$117)</f>
        <v>21132905.065242402</v>
      </c>
      <c r="AQ154" s="46" cm="1">
        <f t="array" ref="AQ154">AnualidadActivo(AQ$2, $E154, $C154, $B154, $D154, Hombres!$A$1:$DW$117, Mujeres!$A$1:$DW$117)</f>
        <v>21766892.217199676</v>
      </c>
      <c r="AR154" s="46" cm="1">
        <f t="array" ref="AR154">AnualidadActivo(AR$2, $E154, $C154, $B154, $D154, Hombres!$A$1:$DW$117, Mujeres!$A$1:$DW$117)</f>
        <v>22419898.983715665</v>
      </c>
      <c r="AS154" s="46" cm="1">
        <f t="array" ref="AS154">AnualidadActivo(AS$2, $E154, $C154, $B154, $D154, Hombres!$A$1:$DW$117, Mujeres!$A$1:$DW$117)</f>
        <v>22895514.653496515</v>
      </c>
      <c r="AT154" s="46" cm="1">
        <f t="array" ref="AT154">AnualidadActivo(AT$2, $E154, $C154, $B154, $D154, Hombres!$A$1:$DW$117, Mujeres!$A$1:$DW$117)</f>
        <v>23366132.025885679</v>
      </c>
      <c r="AU154" s="46" cm="1">
        <f t="array" ref="AU154">AnualidadActivo(AU$2, $E154, $C154, $B154, $D154, Hombres!$A$1:$DW$117, Mujeres!$A$1:$DW$117)</f>
        <v>23832182.427246846</v>
      </c>
      <c r="AV154" s="46" cm="1">
        <f t="array" ref="AV154">AnualidadActivo(AV$2, $E154, $C154, $B154, $D154, Hombres!$A$1:$DW$117, Mujeres!$A$1:$DW$117)</f>
        <v>24294039.803351901</v>
      </c>
      <c r="AW154" s="46" cm="1">
        <f t="array" ref="AW154">AnualidadActivo(AW$2, $E154, $C154, $B154, $D154, Hombres!$A$1:$DW$117, Mujeres!$A$1:$DW$117)</f>
        <v>24749195.975867718</v>
      </c>
      <c r="AX154" s="46" cm="1">
        <f t="array" ref="AX154">AnualidadActivo(AX$2, $E154, $C154, $B154, $D154, Hombres!$A$1:$DW$117, Mujeres!$A$1:$DW$117)</f>
        <v>25192221.185861379</v>
      </c>
      <c r="AY154" s="46" cm="1">
        <f t="array" ref="AY154">AnualidadActivo(AY$2, $E154, $C154, $B154, $D154, Hombres!$A$1:$DW$117, Mujeres!$A$1:$DW$117)</f>
        <v>25614919.449761253</v>
      </c>
      <c r="AZ154" s="46" cm="1">
        <f t="array" ref="AZ154">AnualidadActivo(AZ$2, $E154, $C154, $B154, $D154, Hombres!$A$1:$DW$117, Mujeres!$A$1:$DW$117)</f>
        <v>26007570.268242531</v>
      </c>
      <c r="BA154" s="46" cm="1">
        <f t="array" ref="BA154">AnualidadActivo(BA$2, $E154, $C154, $B154, $D154, Hombres!$A$1:$DW$117, Mujeres!$A$1:$DW$117)</f>
        <v>26360095.367040753</v>
      </c>
      <c r="BB154" s="46" cm="1">
        <f t="array" ref="BB154">AnualidadActivo(BB$2, $E154, $C154, $B154, $D154, Hombres!$A$1:$DW$117, Mujeres!$A$1:$DW$117)</f>
        <v>26663710.655517276</v>
      </c>
      <c r="BC154" s="46" cm="1">
        <f t="array" ref="BC154">AnualidadActivo(BC$2, $E154, $C154, $B154, $D154, Hombres!$A$1:$DW$117, Mujeres!$A$1:$DW$117)</f>
        <v>26914657.128245261</v>
      </c>
      <c r="BD154" s="46" cm="1">
        <f t="array" ref="BD154">AnualidadActivo(BD$2, $E154, $C154, $B154, $D154, Hombres!$A$1:$DW$117, Mujeres!$A$1:$DW$117)</f>
        <v>27112934.258294161</v>
      </c>
      <c r="BE154" s="46" cm="1">
        <f t="array" ref="BE154">AnualidadActivo(BE$2, $E154, $C154, $B154, $D154, Hombres!$A$1:$DW$117, Mujeres!$A$1:$DW$117)</f>
        <v>27258760.307588503</v>
      </c>
      <c r="BF154" s="46" cm="1">
        <f t="array" ref="BF154">AnualidadActivo(BF$2, $E154, $C154, $B154, $D154, Hombres!$A$1:$DW$117, Mujeres!$A$1:$DW$117)</f>
        <v>27350262.078048848</v>
      </c>
      <c r="BG154" s="46" cm="1">
        <f t="array" ref="BG154">AnualidadActivo(BG$2, $E154, $C154, $B154, $D154, Hombres!$A$1:$DW$117, Mujeres!$A$1:$DW$117)</f>
        <v>27382002.467444364</v>
      </c>
      <c r="BH154" s="46" cm="1">
        <f t="array" ref="BH154">AnualidadActivo(BH$2, $E154, $C154, $B154, $D154, Hombres!$A$1:$DW$117, Mujeres!$A$1:$DW$117)</f>
        <v>27297993.196920127</v>
      </c>
      <c r="BI154" s="46" cm="1">
        <f t="array" ref="BI154">AnualidadActivo(BI$2, $E154, $C154, $B154, $D154, Hombres!$A$1:$DW$117, Mujeres!$A$1:$DW$117)</f>
        <v>27129466.306119621</v>
      </c>
      <c r="BJ154" s="46" cm="1">
        <f t="array" ref="BJ154">AnualidadActivo(BJ$2, $E154, $C154, $B154, $D154, Hombres!$A$1:$DW$117, Mujeres!$A$1:$DW$117)</f>
        <v>26870191.515882149</v>
      </c>
      <c r="BK154" s="46" cm="1">
        <f t="array" ref="BK154">AnualidadActivo(BK$2, $E154, $C154, $B154, $D154, Hombres!$A$1:$DW$117, Mujeres!$A$1:$DW$117)</f>
        <v>26512218.360397242</v>
      </c>
      <c r="BL154" s="46" cm="1">
        <f t="array" ref="BL154">AnualidadActivo(BL$2, $E154, $C154, $B154, $D154, Hombres!$A$1:$DW$117, Mujeres!$A$1:$DW$117)</f>
        <v>26046531.563043479</v>
      </c>
      <c r="BM154" s="46" cm="1">
        <f t="array" ref="BM154">AnualidadActivo(BM$2, $E154, $C154, $B154, $D154, Hombres!$A$1:$DW$117, Mujeres!$A$1:$DW$117)</f>
        <v>25466168.737458013</v>
      </c>
      <c r="BN154" s="46" cm="1">
        <f t="array" ref="BN154">AnualidadActivo(BN$2, $E154, $C154, $B154, $D154, Hombres!$A$1:$DW$117, Mujeres!$A$1:$DW$117)</f>
        <v>24765902.677996945</v>
      </c>
      <c r="BO154" s="46" cm="1">
        <f t="array" ref="BO154">AnualidadActivo(BO$2, $E154, $C154, $B154, $D154, Hombres!$A$1:$DW$117, Mujeres!$A$1:$DW$117)</f>
        <v>23941346.34274717</v>
      </c>
      <c r="BP154" s="46" cm="1">
        <f t="array" ref="BP154">AnualidadActivo(BP$2, $E154, $C154, $B154, $D154, Hombres!$A$1:$DW$117, Mujeres!$A$1:$DW$117)</f>
        <v>22989027.961717848</v>
      </c>
      <c r="BQ154" s="46" cm="1">
        <f t="array" ref="BQ154">AnualidadActivo(BQ$2, $E154, $C154, $B154, $D154, Hombres!$A$1:$DW$117, Mujeres!$A$1:$DW$117)</f>
        <v>21908126.465626687</v>
      </c>
      <c r="BR154" s="46" cm="1">
        <f t="array" ref="BR154">AnualidadActivo(BR$2, $E154, $C154, $B154, $D154, Hombres!$A$1:$DW$117, Mujeres!$A$1:$DW$117)</f>
        <v>20702953.220978953</v>
      </c>
      <c r="BS154" s="46" cm="1">
        <f t="array" ref="BS154">AnualidadActivo(BS$2, $E154, $C154, $B154, $D154, Hombres!$A$1:$DW$117, Mujeres!$A$1:$DW$117)</f>
        <v>19382526.193390358</v>
      </c>
      <c r="BT154" s="46" cm="1">
        <f t="array" ref="BT154">AnualidadActivo(BT$2, $E154, $C154, $B154, $D154, Hombres!$A$1:$DW$117, Mujeres!$A$1:$DW$117)</f>
        <v>17959041.217224184</v>
      </c>
      <c r="BU154" s="46" cm="1">
        <f t="array" ref="BU154">AnualidadActivo(BU$2, $E154, $C154, $B154, $D154, Hombres!$A$1:$DW$117, Mujeres!$A$1:$DW$117)</f>
        <v>16447890.426961076</v>
      </c>
      <c r="BV154" s="46" cm="1">
        <f t="array" ref="BV154">AnualidadActivo(BV$2, $E154, $C154, $B154, $D154, Hombres!$A$1:$DW$117, Mujeres!$A$1:$DW$117)</f>
        <v>14868884.425965574</v>
      </c>
      <c r="BW154" s="46" cm="1">
        <f t="array" ref="BW154">AnualidadActivo(BW$2, $E154, $C154, $B154, $D154, Hombres!$A$1:$DW$117, Mujeres!$A$1:$DW$117)</f>
        <v>13247499.965098247</v>
      </c>
      <c r="BX154" s="46" cm="1">
        <f t="array" ref="BX154">AnualidadActivo(BX$2, $E154, $C154, $B154, $D154, Hombres!$A$1:$DW$117, Mujeres!$A$1:$DW$117)</f>
        <v>11613641.825950295</v>
      </c>
      <c r="BY154" s="46" cm="1">
        <f t="array" ref="BY154">AnualidadActivo(BY$2, $E154, $C154, $B154, $D154, Hombres!$A$1:$DW$117, Mujeres!$A$1:$DW$117)</f>
        <v>9999108.4035089128</v>
      </c>
      <c r="BZ154" s="46" cm="1">
        <f t="array" ref="BZ154">AnualidadActivo(BZ$2, $E154, $C154, $B154, $D154, Hombres!$A$1:$DW$117, Mujeres!$A$1:$DW$117)</f>
        <v>8436227.0218896382</v>
      </c>
      <c r="CA154" s="46" cm="1">
        <f t="array" ref="CA154">AnualidadActivo(CA$2, $E154, $C154, $B154, $D154, Hombres!$A$1:$DW$117, Mujeres!$A$1:$DW$117)</f>
        <v>6957190.3578234604</v>
      </c>
      <c r="CB154" s="46" cm="1">
        <f t="array" ref="CB154">AnualidadActivo(CB$2, $E154, $C154, $B154, $D154, Hombres!$A$1:$DW$117, Mujeres!$A$1:$DW$117)</f>
        <v>5592791.1909115482</v>
      </c>
      <c r="CC154" s="46" cm="1">
        <f t="array" ref="CC154">AnualidadActivo(CC$2, $E154, $C154, $B154, $D154, Hombres!$A$1:$DW$117, Mujeres!$A$1:$DW$117)</f>
        <v>4369364.3986935047</v>
      </c>
      <c r="CD154" s="46" cm="1">
        <f t="array" ref="CD154">AnualidadActivo(CD$2, $E154, $C154, $B154, $D154, Hombres!$A$1:$DW$117, Mujeres!$A$1:$DW$117)</f>
        <v>3305789.5163851976</v>
      </c>
      <c r="CE154" s="46" cm="1">
        <f t="array" ref="CE154">AnualidadActivo(CE$2, $E154, $C154, $B154, $D154, Hombres!$A$1:$DW$117, Mujeres!$A$1:$DW$117)</f>
        <v>2412149.1389183323</v>
      </c>
      <c r="CF154" s="46" cm="1">
        <f t="array" ref="CF154">AnualidadActivo(CF$2, $E154, $C154, $B154, $D154, Hombres!$A$1:$DW$117, Mujeres!$A$1:$DW$117)</f>
        <v>1689436.2128673457</v>
      </c>
      <c r="CG154" s="46" cm="1">
        <f t="array" ref="CG154">AnualidadActivo(CG$2, $E154, $C154, $B154, $D154, Hombres!$A$1:$DW$117, Mujeres!$A$1:$DW$117)</f>
        <v>1129748.4413939184</v>
      </c>
      <c r="CH154" s="46" cm="1">
        <f t="array" ref="CH154">AnualidadActivo(CH$2, $E154, $C154, $B154, $D154, Hombres!$A$1:$DW$117, Mujeres!$A$1:$DW$117)</f>
        <v>716968.84265127766</v>
      </c>
      <c r="CI154" s="46" cm="1">
        <f t="array" ref="CI154">AnualidadActivo(CI$2, $E154, $C154, $B154, $D154, Hombres!$A$1:$DW$117, Mujeres!$A$1:$DW$117)</f>
        <v>428738.26670297538</v>
      </c>
      <c r="CJ154" s="46" cm="1">
        <f t="array" ref="CJ154">AnualidadActivo(CJ$2, $E154, $C154, $B154, $D154, Hombres!$A$1:$DW$117, Mujeres!$A$1:$DW$117)</f>
        <v>239516.16028806148</v>
      </c>
      <c r="CK154" s="46" cm="1">
        <f t="array" ref="CK154">AnualidadActivo(CK$2, $E154, $C154, $B154, $D154, Hombres!$A$1:$DW$117, Mujeres!$A$1:$DW$117)</f>
        <v>123733.2594385806</v>
      </c>
      <c r="CL154" s="46" cm="1">
        <f t="array" ref="CL154">AnualidadActivo(CL$2, $E154, $C154, $B154, $D154, Hombres!$A$1:$DW$117, Mujeres!$A$1:$DW$117)</f>
        <v>0</v>
      </c>
      <c r="CM154" s="46" cm="1">
        <f t="array" ref="CM154">AnualidadActivo(CM$2, $E154, $C154, $B154, $D154, Hombres!$A$1:$DW$117, Mujeres!$A$1:$DW$117)</f>
        <v>0</v>
      </c>
      <c r="CN154" s="46" cm="1">
        <f t="array" ref="CN154">AnualidadActivo(CN$2, $E154, $C154, $B154, $D154, Hombres!$A$1:$DW$117, Mujeres!$A$1:$DW$117)</f>
        <v>0</v>
      </c>
      <c r="CO154" s="46" cm="1">
        <f t="array" ref="CO154">AnualidadActivo(CO$2, $E154, $C154, $B154, $D154, Hombres!$A$1:$DW$117, Mujeres!$A$1:$DW$117)</f>
        <v>0</v>
      </c>
      <c r="CP154" s="46" cm="1">
        <f t="array" ref="CP154">AnualidadActivo(CP$2, $E154, $C154, $B154, $D154, Hombres!$A$1:$DW$117, Mujeres!$A$1:$DW$117)</f>
        <v>0</v>
      </c>
      <c r="CQ154" s="46" cm="1">
        <f t="array" ref="CQ154">AnualidadActivo(CQ$2, $E154, $C154, $B154, $D154, Hombres!$A$1:$DW$117, Mujeres!$A$1:$DW$117)</f>
        <v>0</v>
      </c>
      <c r="CR154" s="46" cm="1">
        <f t="array" ref="CR154">AnualidadActivo(CR$2, $E154, $C154, $B154, $D154, Hombres!$A$1:$DW$117, Mujeres!$A$1:$DW$117)</f>
        <v>0</v>
      </c>
      <c r="CS154" s="46" cm="1">
        <f t="array" ref="CS154">AnualidadActivo(CS$2, $E154, $C154, $B154, $D154, Hombres!$A$1:$DW$117, Mujeres!$A$1:$DW$117)</f>
        <v>0</v>
      </c>
      <c r="CT154" s="46" cm="1">
        <f t="array" ref="CT154">AnualidadActivo(CT$2, $E154, $C154, $B154, $D154, Hombres!$A$1:$DW$117, Mujeres!$A$1:$DW$117)</f>
        <v>0</v>
      </c>
      <c r="CU154" s="46" cm="1">
        <f t="array" ref="CU154">AnualidadActivo(CU$2, $E154, $C154, $B154, $D154, Hombres!$A$1:$DW$117, Mujeres!$A$1:$DW$117)</f>
        <v>0</v>
      </c>
      <c r="CV154" s="46" cm="1">
        <f t="array" ref="CV154">AnualidadActivo(CV$2, $E154, $C154, $B154, $D154, Hombres!$A$1:$DW$117, Mujeres!$A$1:$DW$117)</f>
        <v>0</v>
      </c>
      <c r="CW154" s="46" cm="1">
        <f t="array" ref="CW154">AnualidadActivo(CW$2, $E154, $C154, $B154, $D154, Hombres!$A$1:$DW$117, Mujeres!$A$1:$DW$117)</f>
        <v>0</v>
      </c>
      <c r="CX154" s="46" cm="1">
        <f t="array" ref="CX154">AnualidadActivo(CX$2, $E154, $C154, $B154, $D154, Hombres!$A$1:$DW$117, Mujeres!$A$1:$DW$117)</f>
        <v>0</v>
      </c>
      <c r="CY154" s="46" cm="1">
        <f t="array" ref="CY154">AnualidadActivo(CY$2, $E154, $C154, $B154, $D154, Hombres!$A$1:$DW$117, Mujeres!$A$1:$DW$117)</f>
        <v>0</v>
      </c>
      <c r="CZ154" s="46" cm="1">
        <f t="array" ref="CZ154">AnualidadActivo(CZ$2, $E154, $C154, $B154, $D154, Hombres!$A$1:$DW$117, Mujeres!$A$1:$DW$117)</f>
        <v>0</v>
      </c>
      <c r="DA154" s="46" cm="1">
        <f t="array" ref="DA154">AnualidadActivo(DA$2, $E154, $C154, $B154, $D154, Hombres!$A$1:$DW$117, Mujeres!$A$1:$DW$117)</f>
        <v>0</v>
      </c>
      <c r="DD154" s="21"/>
      <c r="DE154" s="46" cm="1">
        <f t="array" ref="DE154">beneficio_muerte_individual_activo(DE$2,$F154,$D154, Hombres!$A$1:$DW$117, Mujeres!$A$1:$DW$117)</f>
        <v>0</v>
      </c>
      <c r="DF154" s="46" cm="1">
        <f t="array" ref="DF154">beneficio_muerte_individual_activo(DF$2,$F154,$D154, Hombres!$A$1:$DW$117, Mujeres!$A$1:$DW$117)</f>
        <v>7638</v>
      </c>
      <c r="DG154" s="46" cm="1">
        <f t="array" ref="DG154">beneficio_muerte_individual_activo(DG$2,$F154,$D154, Hombres!$A$1:$DW$117, Mujeres!$A$1:$DW$117)</f>
        <v>7980.2906570000005</v>
      </c>
      <c r="DH154" s="46" cm="1">
        <f t="array" ref="DH154">beneficio_muerte_individual_activo(DH$2,$F154,$D154, Hombres!$A$1:$DW$117, Mujeres!$A$1:$DW$117)</f>
        <v>8406.1597528069706</v>
      </c>
      <c r="DI154" s="46" cm="1">
        <f t="array" ref="DI154">beneficio_muerte_individual_activo(DI$2,$F154,$D154, Hombres!$A$1:$DW$117, Mujeres!$A$1:$DW$117)</f>
        <v>8906.9962337664456</v>
      </c>
      <c r="DJ154" s="46" cm="1">
        <f t="array" ref="DJ154">beneficio_muerte_individual_activo(DJ$2,$F154,$D154, Hombres!$A$1:$DW$117, Mujeres!$A$1:$DW$117)</f>
        <v>9412.0982017550923</v>
      </c>
      <c r="DK154" s="46" cm="1">
        <f t="array" ref="DK154">beneficio_muerte_individual_activo(DK$2,$F154,$D154, Hombres!$A$1:$DW$117, Mujeres!$A$1:$DW$117)</f>
        <v>9834.0073444448062</v>
      </c>
      <c r="DL154" s="46" cm="1">
        <f t="array" ref="DL154">beneficio_muerte_individual_activo(DL$2,$F154,$D154, Hombres!$A$1:$DW$117, Mujeres!$A$1:$DW$117)</f>
        <v>10162.332525557425</v>
      </c>
      <c r="DM154" s="46" cm="1">
        <f t="array" ref="DM154">beneficio_muerte_individual_activo(DM$2,$F154,$D154, Hombres!$A$1:$DW$117, Mujeres!$A$1:$DW$117)</f>
        <v>10475.739700587954</v>
      </c>
      <c r="DN154" s="46" cm="1">
        <f t="array" ref="DN154">beneficio_muerte_individual_activo(DN$2,$F154,$D154, Hombres!$A$1:$DW$117, Mujeres!$A$1:$DW$117)</f>
        <v>10961.507080361906</v>
      </c>
      <c r="DO154" s="46" cm="1">
        <f t="array" ref="DO154">beneficio_muerte_individual_activo(DO$2,$F154,$D154, Hombres!$A$1:$DW$117, Mujeres!$A$1:$DW$117)</f>
        <v>11616.543015987438</v>
      </c>
      <c r="DP154" s="46" cm="1">
        <f t="array" ref="DP154">beneficio_muerte_individual_activo(DP$2,$F154,$D154, Hombres!$A$1:$DW$117, Mujeres!$A$1:$DW$117)</f>
        <v>12398.844790832987</v>
      </c>
      <c r="DQ154" s="46" cm="1">
        <f t="array" ref="DQ154">beneficio_muerte_individual_activo(DQ$2,$F154,$D154, Hombres!$A$1:$DW$117, Mujeres!$A$1:$DW$117)</f>
        <v>13261.796038673156</v>
      </c>
      <c r="DR154" s="46" cm="1">
        <f t="array" ref="DR154">beneficio_muerte_individual_activo(DR$2,$F154,$D154, Hombres!$A$1:$DW$117, Mujeres!$A$1:$DW$117)</f>
        <v>14186.510367280725</v>
      </c>
      <c r="DS154" s="46" cm="1">
        <f t="array" ref="DS154">beneficio_muerte_individual_activo(DS$2,$F154,$D154, Hombres!$A$1:$DW$117, Mujeres!$A$1:$DW$117)</f>
        <v>15144.968261402571</v>
      </c>
      <c r="DT154" s="46" cm="1">
        <f t="array" ref="DT154">beneficio_muerte_individual_activo(DT$2,$F154,$D154, Hombres!$A$1:$DW$117, Mujeres!$A$1:$DW$117)</f>
        <v>16048.828292013564</v>
      </c>
      <c r="DU154" s="46" cm="1">
        <f t="array" ref="DU154">beneficio_muerte_individual_activo(DU$2,$F154,$D154, Hombres!$A$1:$DW$117, Mujeres!$A$1:$DW$117)</f>
        <v>16854.642472170766</v>
      </c>
      <c r="DV154" s="46" cm="1">
        <f t="array" ref="DV154">beneficio_muerte_individual_activo(DV$2,$F154,$D154, Hombres!$A$1:$DW$117, Mujeres!$A$1:$DW$117)</f>
        <v>17726.458847923572</v>
      </c>
      <c r="DW154" s="46" cm="1">
        <f t="array" ref="DW154">beneficio_muerte_individual_activo(DW$2,$F154,$D154, Hombres!$A$1:$DW$117, Mujeres!$A$1:$DW$117)</f>
        <v>18760.189333371036</v>
      </c>
      <c r="DX154" s="46" cm="1">
        <f t="array" ref="DX154">beneficio_muerte_individual_activo(DX$2,$F154,$D154, Hombres!$A$1:$DW$117, Mujeres!$A$1:$DW$117)</f>
        <v>20127.133518667451</v>
      </c>
      <c r="DY154" s="46" cm="1">
        <f t="array" ref="DY154">beneficio_muerte_individual_activo(DY$2,$F154,$D154, Hombres!$A$1:$DW$117, Mujeres!$A$1:$DW$117)</f>
        <v>21875.501559805136</v>
      </c>
      <c r="DZ154" s="46" cm="1">
        <f t="array" ref="DZ154">beneficio_muerte_individual_activo(DZ$2,$F154,$D154, Hombres!$A$1:$DW$117, Mujeres!$A$1:$DW$117)</f>
        <v>23972.557614277088</v>
      </c>
      <c r="EA154" s="46" cm="1">
        <f t="array" ref="EA154">beneficio_muerte_individual_activo(EA$2,$F154,$D154, Hombres!$A$1:$DW$117, Mujeres!$A$1:$DW$117)</f>
        <v>26161.724239424595</v>
      </c>
      <c r="EB154" s="46" cm="1">
        <f t="array" ref="EB154">beneficio_muerte_individual_activo(EB$2,$F154,$D154, Hombres!$A$1:$DW$117, Mujeres!$A$1:$DW$117)</f>
        <v>28285.573941111419</v>
      </c>
      <c r="EC154" s="46" cm="1">
        <f t="array" ref="EC154">beneficio_muerte_individual_activo(EC$2,$F154,$D154, Hombres!$A$1:$DW$117, Mujeres!$A$1:$DW$117)</f>
        <v>30362.801220749803</v>
      </c>
      <c r="ED154" s="46" cm="1">
        <f t="array" ref="ED154">beneficio_muerte_individual_activo(ED$2,$F154,$D154, Hombres!$A$1:$DW$117, Mujeres!$A$1:$DW$117)</f>
        <v>32369.961942329272</v>
      </c>
      <c r="EE154" s="46" cm="1">
        <f t="array" ref="EE154">beneficio_muerte_individual_activo(EE$2,$F154,$D154, Hombres!$A$1:$DW$117, Mujeres!$A$1:$DW$117)</f>
        <v>34358.492458198496</v>
      </c>
      <c r="EF154" s="46" cm="1">
        <f t="array" ref="EF154">beneficio_muerte_individual_activo(EF$2,$F154,$D154, Hombres!$A$1:$DW$117, Mujeres!$A$1:$DW$117)</f>
        <v>36555.978977769017</v>
      </c>
      <c r="EG154" s="46" cm="1">
        <f t="array" ref="EG154">beneficio_muerte_individual_activo(EG$2,$F154,$D154, Hombres!$A$1:$DW$117, Mujeres!$A$1:$DW$117)</f>
        <v>23428.008637312945</v>
      </c>
      <c r="EH154" s="46" cm="1">
        <f t="array" ref="EH154">beneficio_muerte_individual_activo(EH$2,$F154,$D154, Hombres!$A$1:$DW$117, Mujeres!$A$1:$DW$117)</f>
        <v>24993.63849142901</v>
      </c>
      <c r="EI154" s="46" cm="1">
        <f t="array" ref="EI154">beneficio_muerte_individual_activo(EI$2,$F154,$D154, Hombres!$A$1:$DW$117, Mujeres!$A$1:$DW$117)</f>
        <v>26369.440989112354</v>
      </c>
      <c r="EJ154" s="46" cm="1">
        <f t="array" ref="EJ154">beneficio_muerte_individual_activo(EJ$2,$F154,$D154, Hombres!$A$1:$DW$117, Mujeres!$A$1:$DW$117)</f>
        <v>27563.353346751821</v>
      </c>
      <c r="EK154" s="46" cm="1">
        <f t="array" ref="EK154">beneficio_muerte_individual_activo(EK$2,$F154,$D154, Hombres!$A$1:$DW$117, Mujeres!$A$1:$DW$117)</f>
        <v>28908.224229772812</v>
      </c>
      <c r="EL154" s="46" cm="1">
        <f t="array" ref="EL154">beneficio_muerte_individual_activo(EL$2,$F154,$D154, Hombres!$A$1:$DW$117, Mujeres!$A$1:$DW$117)</f>
        <v>30715.949970875565</v>
      </c>
      <c r="EM154" s="46" cm="1">
        <f t="array" ref="EM154">beneficio_muerte_individual_activo(EM$2,$F154,$D154, Hombres!$A$1:$DW$117, Mujeres!$A$1:$DW$117)</f>
        <v>33193.685331720852</v>
      </c>
      <c r="EN154" s="46" cm="1">
        <f t="array" ref="EN154">beneficio_muerte_individual_activo(EN$2,$F154,$D154, Hombres!$A$1:$DW$117, Mujeres!$A$1:$DW$117)</f>
        <v>36353.212465204633</v>
      </c>
      <c r="EO154" s="46" cm="1">
        <f t="array" ref="EO154">beneficio_muerte_individual_activo(EO$2,$F154,$D154, Hombres!$A$1:$DW$117, Mujeres!$A$1:$DW$117)</f>
        <v>40114.827220817169</v>
      </c>
      <c r="EP154" s="46" cm="1">
        <f t="array" ref="EP154">beneficio_muerte_individual_activo(EP$2,$F154,$D154, Hombres!$A$1:$DW$117, Mujeres!$A$1:$DW$117)</f>
        <v>44297.958697193011</v>
      </c>
      <c r="EQ154" s="46" cm="1">
        <f t="array" ref="EQ154">beneficio_muerte_individual_activo(EQ$2,$F154,$D154, Hombres!$A$1:$DW$117, Mujeres!$A$1:$DW$117)</f>
        <v>48446.00018801156</v>
      </c>
      <c r="ER154" s="46" cm="1">
        <f t="array" ref="ER154">beneficio_muerte_individual_activo(ER$2,$F154,$D154, Hombres!$A$1:$DW$117, Mujeres!$A$1:$DW$117)</f>
        <v>52213.622757822064</v>
      </c>
      <c r="ES154" s="46" cm="1">
        <f t="array" ref="ES154">beneficio_muerte_individual_activo(ES$2,$F154,$D154, Hombres!$A$1:$DW$117, Mujeres!$A$1:$DW$117)</f>
        <v>55544.518456240687</v>
      </c>
      <c r="ET154" s="46" cm="1">
        <f t="array" ref="ET154">beneficio_muerte_individual_activo(ET$2,$F154,$D154, Hombres!$A$1:$DW$117, Mujeres!$A$1:$DW$117)</f>
        <v>58613.197062862484</v>
      </c>
      <c r="EU154" s="46" cm="1">
        <f t="array" ref="EU154">beneficio_muerte_individual_activo(EU$2,$F154,$D154, Hombres!$A$1:$DW$117, Mujeres!$A$1:$DW$117)</f>
        <v>61742.167649724914</v>
      </c>
      <c r="EV154" s="46" cm="1">
        <f t="array" ref="EV154">beneficio_muerte_individual_activo(EV$2,$F154,$D154, Hombres!$A$1:$DW$117, Mujeres!$A$1:$DW$117)</f>
        <v>68773.464735801361</v>
      </c>
      <c r="EW154" s="46" cm="1">
        <f t="array" ref="EW154">beneficio_muerte_individual_activo(EW$2,$F154,$D154, Hombres!$A$1:$DW$117, Mujeres!$A$1:$DW$117)</f>
        <v>72843.412249097368</v>
      </c>
      <c r="EX154" s="46" cm="1">
        <f t="array" ref="EX154">beneficio_muerte_individual_activo(EX$2,$F154,$D154, Hombres!$A$1:$DW$117, Mujeres!$A$1:$DW$117)</f>
        <v>76837.665987679095</v>
      </c>
      <c r="EY154" s="46" cm="1">
        <f t="array" ref="EY154">beneficio_muerte_individual_activo(EY$2,$F154,$D154, Hombres!$A$1:$DW$117, Mujeres!$A$1:$DW$117)</f>
        <v>80829.367560022583</v>
      </c>
      <c r="EZ154" s="46" cm="1">
        <f t="array" ref="EZ154">beneficio_muerte_individual_activo(EZ$2,$F154,$D154, Hombres!$A$1:$DW$117, Mujeres!$A$1:$DW$117)</f>
        <v>84902.505265467495</v>
      </c>
      <c r="FA154" s="46" cm="1">
        <f t="array" ref="FA154">beneficio_muerte_individual_activo(FA$2,$F154,$D154, Hombres!$A$1:$DW$117, Mujeres!$A$1:$DW$117)</f>
        <v>88968.71292772537</v>
      </c>
      <c r="FB154" s="46" cm="1">
        <f t="array" ref="FB154">beneficio_muerte_individual_activo(FB$2,$F154,$D154, Hombres!$A$1:$DW$117, Mujeres!$A$1:$DW$117)</f>
        <v>92879.248706080063</v>
      </c>
      <c r="FC154" s="46" cm="1">
        <f t="array" ref="FC154">beneficio_muerte_individual_activo(FC$2,$F154,$D154, Hombres!$A$1:$DW$117, Mujeres!$A$1:$DW$117)</f>
        <v>96481.193345007676</v>
      </c>
      <c r="FD154" s="46" cm="1">
        <f t="array" ref="FD154">beneficio_muerte_individual_activo(FD$2,$F154,$D154, Hombres!$A$1:$DW$117, Mujeres!$A$1:$DW$117)</f>
        <v>99700.852592519208</v>
      </c>
      <c r="FE154" s="46" cm="1">
        <f t="array" ref="FE154">beneficio_muerte_individual_activo(FE$2,$F154,$D154, Hombres!$A$1:$DW$117, Mujeres!$A$1:$DW$117)</f>
        <v>102457.99160018694</v>
      </c>
      <c r="FF154" s="46" cm="1">
        <f t="array" ref="FF154">beneficio_muerte_individual_activo(FF$2,$F154,$D154, Hombres!$A$1:$DW$117, Mujeres!$A$1:$DW$117)</f>
        <v>104573.73189843202</v>
      </c>
      <c r="FG154" s="46" cm="1">
        <f t="array" ref="FG154">beneficio_muerte_individual_activo(FG$2,$F154,$D154, Hombres!$A$1:$DW$117, Mujeres!$A$1:$DW$117)</f>
        <v>105811.3702002122</v>
      </c>
      <c r="FH154" s="46" cm="1">
        <f t="array" ref="FH154">beneficio_muerte_individual_activo(FH$2,$F154,$D154, Hombres!$A$1:$DW$117, Mujeres!$A$1:$DW$117)</f>
        <v>105997.71269601327</v>
      </c>
      <c r="FI154" s="46" cm="1">
        <f t="array" ref="FI154">beneficio_muerte_individual_activo(FI$2,$F154,$D154, Hombres!$A$1:$DW$117, Mujeres!$A$1:$DW$117)</f>
        <v>105064.35669932474</v>
      </c>
      <c r="FJ154" s="46" cm="1">
        <f t="array" ref="FJ154">beneficio_muerte_individual_activo(FJ$2,$F154,$D154, Hombres!$A$1:$DW$117, Mujeres!$A$1:$DW$117)</f>
        <v>102968.79594492269</v>
      </c>
      <c r="FK154" s="46" cm="1">
        <f t="array" ref="FK154">beneficio_muerte_individual_activo(FK$2,$F154,$D154, Hombres!$A$1:$DW$117, Mujeres!$A$1:$DW$117)</f>
        <v>99637.498201756636</v>
      </c>
      <c r="FL154" s="46" cm="1">
        <f t="array" ref="FL154">beneficio_muerte_individual_activo(FL$2,$F154,$D154, Hombres!$A$1:$DW$117, Mujeres!$A$1:$DW$117)</f>
        <v>94980.714697121686</v>
      </c>
      <c r="FM154" s="46" cm="1">
        <f t="array" ref="FM154">beneficio_muerte_individual_activo(FM$2,$F154,$D154, Hombres!$A$1:$DW$117, Mujeres!$A$1:$DW$117)</f>
        <v>89010.100548141345</v>
      </c>
      <c r="FN154" s="46" cm="1">
        <f t="array" ref="FN154">beneficio_muerte_individual_activo(FN$2,$F154,$D154, Hombres!$A$1:$DW$117, Mujeres!$A$1:$DW$117)</f>
        <v>81875.29534645463</v>
      </c>
      <c r="FO154" s="46" cm="1">
        <f t="array" ref="FO154">beneficio_muerte_individual_activo(FO$2,$F154,$D154, Hombres!$A$1:$DW$117, Mujeres!$A$1:$DW$117)</f>
        <v>73788.465786040397</v>
      </c>
      <c r="FP154" s="46" cm="1">
        <f t="array" ref="FP154">beneficio_muerte_individual_activo(FP$2,$F154,$D154, Hombres!$A$1:$DW$117, Mujeres!$A$1:$DW$117)</f>
        <v>64984.779749297311</v>
      </c>
      <c r="FQ154" s="106" cm="1">
        <f t="array" ref="FQ154">beneficio_muerte_individual_activo(FQ$2,$F154,$D154, Hombres!$A$1:$DW$117, Mujeres!$A$1:$DW$117)</f>
        <v>55736.772183375215</v>
      </c>
      <c r="FR154" s="46" cm="1">
        <f t="array" ref="FR154">beneficio_muerte_individual_activo(FR$2,$F154,$D154, Hombres!$A$1:$DW$117, Mujeres!$A$1:$DW$117)</f>
        <v>46397.200924206416</v>
      </c>
      <c r="FS154" s="46" cm="1">
        <f t="array" ref="FS154">beneficio_muerte_individual_activo(FS$2,$F154,$D154, Hombres!$A$1:$DW$117, Mujeres!$A$1:$DW$117)</f>
        <v>37362.343366458401</v>
      </c>
      <c r="FT154" s="46" cm="1">
        <f t="array" ref="FT154">beneficio_muerte_individual_activo(FT$2,$F154,$D154, Hombres!$A$1:$DW$117, Mujeres!$A$1:$DW$117)</f>
        <v>28993.181340817584</v>
      </c>
      <c r="FU154" s="46" cm="1">
        <f t="array" ref="FU154">beneficio_muerte_individual_activo(FU$2,$F154,$D154, Hombres!$A$1:$DW$117, Mujeres!$A$1:$DW$117)</f>
        <v>21575.3250633885</v>
      </c>
      <c r="FV154" s="46" cm="1">
        <f t="array" ref="FV154">beneficio_muerte_individual_activo(FV$2,$F154,$D154, Hombres!$A$1:$DW$117, Mujeres!$A$1:$DW$117)</f>
        <v>15305.514231133693</v>
      </c>
      <c r="FW154" s="46" cm="1">
        <f t="array" ref="FW154">beneficio_muerte_individual_activo(FW$2,$F154,$D154, Hombres!$A$1:$DW$117, Mujeres!$A$1:$DW$117)</f>
        <v>10284.351576132403</v>
      </c>
      <c r="FX154" s="46" cm="1">
        <f t="array" ref="FX154">beneficio_muerte_individual_activo(FX$2,$F154,$D154, Hombres!$A$1:$DW$117, Mujeres!$A$1:$DW$117)</f>
        <v>6499.7436510746647</v>
      </c>
      <c r="FY154" s="46" cm="1">
        <f t="array" ref="FY154">beneficio_muerte_individual_activo(FY$2,$F154,$D154, Hombres!$A$1:$DW$117, Mujeres!$A$1:$DW$117)</f>
        <v>3831.4163820853419</v>
      </c>
      <c r="FZ154" s="46" cm="1">
        <f t="array" ref="FZ154">beneficio_muerte_individual_activo(FZ$2,$F154,$D154, Hombres!$A$1:$DW$117, Mujeres!$A$1:$DW$117)</f>
        <v>2084.7733219683319</v>
      </c>
      <c r="GA154" s="46" cm="1">
        <f t="array" ref="GA154">beneficio_muerte_individual_activo(GA$2,$F154,$D154, Hombres!$A$1:$DW$117, Mujeres!$A$1:$DW$117)</f>
        <v>1033.9123707239664</v>
      </c>
      <c r="GB154" s="46" cm="1">
        <f t="array" ref="GB154">beneficio_muerte_individual_activo(GB$2,$F154,$D154, Hombres!$A$1:$DW$117, Mujeres!$A$1:$DW$117)</f>
        <v>460.28414396695916</v>
      </c>
      <c r="GC154" s="46" cm="1">
        <f t="array" ref="GC154">beneficio_muerte_individual_activo(GC$2,$F154,$D154, Hombres!$A$1:$DW$117, Mujeres!$A$1:$DW$117)</f>
        <v>180.50358944455479</v>
      </c>
      <c r="GD154" s="46" cm="1">
        <f t="array" ref="GD154">beneficio_muerte_individual_activo(GD$2,$F154,$D154, Hombres!$A$1:$DW$117, Mujeres!$A$1:$DW$117)</f>
        <v>60.820838778854061</v>
      </c>
      <c r="GE154" s="46" cm="1">
        <f t="array" ref="GE154">beneficio_muerte_individual_activo(GE$2,$F154,$D154, Hombres!$A$1:$DW$117, Mujeres!$A$1:$DW$117)</f>
        <v>0</v>
      </c>
      <c r="GF154" s="46" cm="1">
        <f t="array" ref="GF154">beneficio_muerte_individual_activo(GF$2,$F154,$D154, Hombres!$A$1:$DW$117, Mujeres!$A$1:$DW$117)</f>
        <v>0</v>
      </c>
      <c r="GG154" s="46" cm="1">
        <f t="array" ref="GG154">beneficio_muerte_individual_activo(GG$2,$F154,$D154, Hombres!$A$1:$DW$117, Mujeres!$A$1:$DW$117)</f>
        <v>0</v>
      </c>
      <c r="GH154" s="46" cm="1">
        <f t="array" ref="GH154">beneficio_muerte_individual_activo(GH$2,$F154,$D154, Hombres!$A$1:$DW$117, Mujeres!$A$1:$DW$117)</f>
        <v>0</v>
      </c>
      <c r="GI154" s="46" cm="1">
        <f t="array" ref="GI154">beneficio_muerte_individual_activo(GI$2,$F154,$D154, Hombres!$A$1:$DW$117, Mujeres!$A$1:$DW$117)</f>
        <v>0</v>
      </c>
      <c r="GJ154" s="46" cm="1">
        <f t="array" ref="GJ154">beneficio_muerte_individual_activo(GJ$2,$F154,$D154, Hombres!$A$1:$DW$117, Mujeres!$A$1:$DW$117)</f>
        <v>0</v>
      </c>
      <c r="GK154" s="46" cm="1">
        <f t="array" ref="GK154">beneficio_muerte_individual_activo(GK$2,$F154,$D154, Hombres!$A$1:$DW$117, Mujeres!$A$1:$DW$117)</f>
        <v>0</v>
      </c>
      <c r="GL154" s="46" cm="1">
        <f t="array" ref="GL154">beneficio_muerte_individual_activo(GL$2,$F154,$D154, Hombres!$A$1:$DW$117, Mujeres!$A$1:$DW$117)</f>
        <v>0</v>
      </c>
      <c r="GM154" s="46" cm="1">
        <f t="array" ref="GM154">beneficio_muerte_individual_activo(GM$2,$F154,$D154, Hombres!$A$1:$DW$117, Mujeres!$A$1:$DW$117)</f>
        <v>0</v>
      </c>
      <c r="GN154" s="46" cm="1">
        <f t="array" ref="GN154">beneficio_muerte_individual_activo(GN$2,$F154,$D154, Hombres!$A$1:$DW$117, Mujeres!$A$1:$DW$117)</f>
        <v>0</v>
      </c>
      <c r="GO154" s="46" cm="1">
        <f t="array" ref="GO154">beneficio_muerte_individual_activo(GO$2,$F154,$D154, Hombres!$A$1:$DW$117, Mujeres!$A$1:$DW$117)</f>
        <v>0</v>
      </c>
      <c r="GP154" s="46" cm="1">
        <f t="array" ref="GP154">beneficio_muerte_individual_activo(GP$2,$F154,$D154, Hombres!$A$1:$DW$117, Mujeres!$A$1:$DW$117)</f>
        <v>0</v>
      </c>
      <c r="GQ154" s="46" cm="1">
        <f t="array" ref="GQ154">beneficio_muerte_individual_activo(GQ$2,$F154,$D154, Hombres!$A$1:$DW$117, Mujeres!$A$1:$DW$117)</f>
        <v>0</v>
      </c>
      <c r="GR154" s="46" cm="1">
        <f t="array" ref="GR154">beneficio_muerte_individual_activo(GR$2,$F154,$D154, Hombres!$A$1:$DW$117, Mujeres!$A$1:$DW$117)</f>
        <v>0</v>
      </c>
      <c r="GS154" s="46" cm="1">
        <f t="array" ref="GS154">beneficio_muerte_individual_activo(GS$2,$F154,$D154, Hombres!$A$1:$DW$117, Mujeres!$A$1:$DW$117)</f>
        <v>0</v>
      </c>
      <c r="GT154" s="46" cm="1">
        <f t="array" ref="GT154">beneficio_muerte_individual_activo(GT$2,$F154,$D154, Hombres!$A$1:$DW$117, Mujeres!$A$1:$DW$117)</f>
        <v>0</v>
      </c>
      <c r="GU154" s="46" cm="1">
        <f t="array" ref="GU154">beneficio_muerte_individual_activo(GU$2,$F154,$D154, Hombres!$A$1:$DW$117, Mujeres!$A$1:$DW$117)</f>
        <v>0</v>
      </c>
      <c r="GV154" s="46" cm="1">
        <f t="array" ref="GV154">beneficio_muerte_individual_activo(GV$2,$F154,$D154, Hombres!$A$1:$DW$117, Mujeres!$A$1:$DW$117)</f>
        <v>0</v>
      </c>
    </row>
    <row r="155" spans="1:204" x14ac:dyDescent="0.25">
      <c r="A155" s="1">
        <f t="shared" si="2"/>
        <v>153</v>
      </c>
      <c r="B155" s="75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39" cm="1">
        <f t="array" ref="G155">PorcentajePension(C155,E155, D155)</f>
        <v>0.65</v>
      </c>
      <c r="I155" s="72"/>
      <c r="J155" s="46" cm="1">
        <f t="array" ref="J155">AnualidadActivo(J$2, $E155, $C155, $B155, $D155, Hombres!$A$1:$DW$117, Mujeres!$A$1:$DW$117)</f>
        <v>0</v>
      </c>
      <c r="K155" s="46" cm="1">
        <f t="array" ref="K155">AnualidadActivo(K$2, $E155, $C155, $B155, $D155, Hombres!$A$1:$DW$117, Mujeres!$A$1:$DW$117)</f>
        <v>0</v>
      </c>
      <c r="L155" s="46" cm="1">
        <f t="array" ref="L155">AnualidadActivo(L$2, $E155, $C155, $B155, $D155, Hombres!$A$1:$DW$117, Mujeres!$A$1:$DW$117)</f>
        <v>0</v>
      </c>
      <c r="M155" s="46" cm="1">
        <f t="array" ref="M155">AnualidadActivo(M$2, $E155, $C155, $B155, $D155, Hombres!$A$1:$DW$117, Mujeres!$A$1:$DW$117)</f>
        <v>0</v>
      </c>
      <c r="N155" s="46" cm="1">
        <f t="array" ref="N155">AnualidadActivo(N$2, $E155, $C155, $B155, $D155, Hombres!$A$1:$DW$117, Mujeres!$A$1:$DW$117)</f>
        <v>0</v>
      </c>
      <c r="O155" s="46" cm="1">
        <f t="array" ref="O155">AnualidadActivo(O$2, $E155, $C155, $B155, $D155, Hombres!$A$1:$DW$117, Mujeres!$A$1:$DW$117)</f>
        <v>0</v>
      </c>
      <c r="P155" s="46" cm="1">
        <f t="array" ref="P155">AnualidadActivo(P$2, $E155, $C155, $B155, $D155, Hombres!$A$1:$DW$117, Mujeres!$A$1:$DW$117)</f>
        <v>0</v>
      </c>
      <c r="Q155" s="46" cm="1">
        <f t="array" ref="Q155">AnualidadActivo(Q$2, $E155, $C155, $B155, $D155, Hombres!$A$1:$DW$117, Mujeres!$A$1:$DW$117)</f>
        <v>0</v>
      </c>
      <c r="R155" s="46" cm="1">
        <f t="array" ref="R155">AnualidadActivo(R$2, $E155, $C155, $B155, $D155, Hombres!$A$1:$DW$117, Mujeres!$A$1:$DW$117)</f>
        <v>0</v>
      </c>
      <c r="S155" s="46" cm="1">
        <f t="array" ref="S155">AnualidadActivo(S$2, $E155, $C155, $B155, $D155, Hombres!$A$1:$DW$117, Mujeres!$A$1:$DW$117)</f>
        <v>0</v>
      </c>
      <c r="T155" s="46" cm="1">
        <f t="array" ref="T155">AnualidadActivo(T$2, $E155, $C155, $B155, $D155, Hombres!$A$1:$DW$117, Mujeres!$A$1:$DW$117)</f>
        <v>0</v>
      </c>
      <c r="U155" s="46" cm="1">
        <f t="array" ref="U155">AnualidadActivo(U$2, $E155, $C155, $B155, $D155, Hombres!$A$1:$DW$117, Mujeres!$A$1:$DW$117)</f>
        <v>0</v>
      </c>
      <c r="V155" s="46" cm="1">
        <f t="array" ref="V155">AnualidadActivo(V$2, $E155, $C155, $B155, $D155, Hombres!$A$1:$DW$117, Mujeres!$A$1:$DW$117)</f>
        <v>0</v>
      </c>
      <c r="W155" s="46" cm="1">
        <f t="array" ref="W155">AnualidadActivo(W$2, $E155, $C155, $B155, $D155, Hombres!$A$1:$DW$117, Mujeres!$A$1:$DW$117)</f>
        <v>0</v>
      </c>
      <c r="X155" s="46" cm="1">
        <f t="array" ref="X155">AnualidadActivo(X$2, $E155, $C155, $B155, $D155, Hombres!$A$1:$DW$117, Mujeres!$A$1:$DW$117)</f>
        <v>0</v>
      </c>
      <c r="Y155" s="46" cm="1">
        <f t="array" ref="Y155">AnualidadActivo(Y$2, $E155, $C155, $B155, $D155, Hombres!$A$1:$DW$117, Mujeres!$A$1:$DW$117)</f>
        <v>0</v>
      </c>
      <c r="Z155" s="46" cm="1">
        <f t="array" ref="Z155">AnualidadActivo(Z$2, $E155, $C155, $B155, $D155, Hombres!$A$1:$DW$117, Mujeres!$A$1:$DW$117)</f>
        <v>0</v>
      </c>
      <c r="AA155" s="46" cm="1">
        <f t="array" ref="AA155">AnualidadActivo(AA$2, $E155, $C155, $B155, $D155, Hombres!$A$1:$DW$117, Mujeres!$A$1:$DW$117)</f>
        <v>0</v>
      </c>
      <c r="AB155" s="46" cm="1">
        <f t="array" ref="AB155">AnualidadActivo(AB$2, $E155, $C155, $B155, $D155, Hombres!$A$1:$DW$117, Mujeres!$A$1:$DW$117)</f>
        <v>0</v>
      </c>
      <c r="AC155" s="46" cm="1">
        <f t="array" ref="AC155">AnualidadActivo(AC$2, $E155, $C155, $B155, $D155, Hombres!$A$1:$DW$117, Mujeres!$A$1:$DW$117)</f>
        <v>0</v>
      </c>
      <c r="AD155" s="46" cm="1">
        <f t="array" ref="AD155">AnualidadActivo(AD$2, $E155, $C155, $B155, $D155, Hombres!$A$1:$DW$117, Mujeres!$A$1:$DW$117)</f>
        <v>0</v>
      </c>
      <c r="AE155" s="46" cm="1">
        <f t="array" ref="AE155">AnualidadActivo(AE$2, $E155, $C155, $B155, $D155, Hombres!$A$1:$DW$117, Mujeres!$A$1:$DW$117)</f>
        <v>0</v>
      </c>
      <c r="AF155" s="46" cm="1">
        <f t="array" ref="AF155">AnualidadActivo(AF$2, $E155, $C155, $B155, $D155, Hombres!$A$1:$DW$117, Mujeres!$A$1:$DW$117)</f>
        <v>0</v>
      </c>
      <c r="AG155" s="46" cm="1">
        <f t="array" ref="AG155">AnualidadActivo(AG$2, $E155, $C155, $B155, $D155, Hombres!$A$1:$DW$117, Mujeres!$A$1:$DW$117)</f>
        <v>0</v>
      </c>
      <c r="AH155" s="46" cm="1">
        <f t="array" ref="AH155">AnualidadActivo(AH$2, $E155, $C155, $B155, $D155, Hombres!$A$1:$DW$117, Mujeres!$A$1:$DW$117)</f>
        <v>0</v>
      </c>
      <c r="AI155" s="46" cm="1">
        <f t="array" ref="AI155">AnualidadActivo(AI$2, $E155, $C155, $B155, $D155, Hombres!$A$1:$DW$117, Mujeres!$A$1:$DW$117)</f>
        <v>0</v>
      </c>
      <c r="AJ155" s="46" cm="1">
        <f t="array" ref="AJ155">AnualidadActivo(AJ$2, $E155, $C155, $B155, $D155, Hombres!$A$1:$DW$117, Mujeres!$A$1:$DW$117)</f>
        <v>0</v>
      </c>
      <c r="AK155" s="46" cm="1">
        <f t="array" ref="AK155">AnualidadActivo(AK$2, $E155, $C155, $B155, $D155, Hombres!$A$1:$DW$117, Mujeres!$A$1:$DW$117)</f>
        <v>0</v>
      </c>
      <c r="AL155" s="46" cm="1">
        <f t="array" ref="AL155">AnualidadActivo(AL$2, $E155, $C155, $B155, $D155, Hombres!$A$1:$DW$117, Mujeres!$A$1:$DW$117)</f>
        <v>0</v>
      </c>
      <c r="AM155" s="46" cm="1">
        <f t="array" ref="AM155">AnualidadActivo(AM$2, $E155, $C155, $B155, $D155, Hombres!$A$1:$DW$117, Mujeres!$A$1:$DW$117)</f>
        <v>20710777.723552097</v>
      </c>
      <c r="AN155" s="46" cm="1">
        <f t="array" ref="AN155">AnualidadActivo(AN$2, $E155, $C155, $B155, $D155, Hombres!$A$1:$DW$117, Mujeres!$A$1:$DW$117)</f>
        <v>21332101.055258658</v>
      </c>
      <c r="AO155" s="46" cm="1">
        <f t="array" ref="AO155">AnualidadActivo(AO$2, $E155, $C155, $B155, $D155, Hombres!$A$1:$DW$117, Mujeres!$A$1:$DW$117)</f>
        <v>21972064.086916417</v>
      </c>
      <c r="AP155" s="46" cm="1">
        <f t="array" ref="AP155">AnualidadActivo(AP$2, $E155, $C155, $B155, $D155, Hombres!$A$1:$DW$117, Mujeres!$A$1:$DW$117)</f>
        <v>22631226.009523913</v>
      </c>
      <c r="AQ155" s="46" cm="1">
        <f t="array" ref="AQ155">AnualidadActivo(AQ$2, $E155, $C155, $B155, $D155, Hombres!$A$1:$DW$117, Mujeres!$A$1:$DW$117)</f>
        <v>23310162.789809629</v>
      </c>
      <c r="AR155" s="46" cm="1">
        <f t="array" ref="AR155">AnualidadActivo(AR$2, $E155, $C155, $B155, $D155, Hombres!$A$1:$DW$117, Mujeres!$A$1:$DW$117)</f>
        <v>23802340.396831371</v>
      </c>
      <c r="AS155" s="46" cm="1">
        <f t="array" ref="AS155">AnualidadActivo(AS$2, $E155, $C155, $B155, $D155, Hombres!$A$1:$DW$117, Mujeres!$A$1:$DW$117)</f>
        <v>24288812.510850109</v>
      </c>
      <c r="AT155" s="46" cm="1">
        <f t="array" ref="AT155">AnualidadActivo(AT$2, $E155, $C155, $B155, $D155, Hombres!$A$1:$DW$117, Mujeres!$A$1:$DW$117)</f>
        <v>24770146.604435816</v>
      </c>
      <c r="AU155" s="46" cm="1">
        <f t="array" ref="AU155">AnualidadActivo(AU$2, $E155, $C155, $B155, $D155, Hombres!$A$1:$DW$117, Mujeres!$A$1:$DW$117)</f>
        <v>25246966.650529981</v>
      </c>
      <c r="AV155" s="46" cm="1">
        <f t="array" ref="AV155">AnualidadActivo(AV$2, $E155, $C155, $B155, $D155, Hombres!$A$1:$DW$117, Mujeres!$A$1:$DW$117)</f>
        <v>25716720.447480202</v>
      </c>
      <c r="AW155" s="46" cm="1">
        <f t="array" ref="AW155">AnualidadActivo(AW$2, $E155, $C155, $B155, $D155, Hombres!$A$1:$DW$117, Mujeres!$A$1:$DW$117)</f>
        <v>26173409.541710753</v>
      </c>
      <c r="AX155" s="46" cm="1">
        <f t="array" ref="AX155">AnualidadActivo(AX$2, $E155, $C155, $B155, $D155, Hombres!$A$1:$DW$117, Mujeres!$A$1:$DW$117)</f>
        <v>26608198.399699863</v>
      </c>
      <c r="AY155" s="46" cm="1">
        <f t="array" ref="AY155">AnualidadActivo(AY$2, $E155, $C155, $B155, $D155, Hombres!$A$1:$DW$117, Mujeres!$A$1:$DW$117)</f>
        <v>27011163.945450861</v>
      </c>
      <c r="AZ155" s="46" cm="1">
        <f t="array" ref="AZ155">AnualidadActivo(AZ$2, $E155, $C155, $B155, $D155, Hombres!$A$1:$DW$117, Mujeres!$A$1:$DW$117)</f>
        <v>27372231.735861745</v>
      </c>
      <c r="BA155" s="46" cm="1">
        <f t="array" ref="BA155">AnualidadActivo(BA$2, $E155, $C155, $B155, $D155, Hombres!$A$1:$DW$117, Mujeres!$A$1:$DW$117)</f>
        <v>27682398.975398459</v>
      </c>
      <c r="BB155" s="46" cm="1">
        <f t="array" ref="BB155">AnualidadActivo(BB$2, $E155, $C155, $B155, $D155, Hombres!$A$1:$DW$117, Mujeres!$A$1:$DW$117)</f>
        <v>27937255.9573167</v>
      </c>
      <c r="BC155" s="46" cm="1">
        <f t="array" ref="BC155">AnualidadActivo(BC$2, $E155, $C155, $B155, $D155, Hombres!$A$1:$DW$117, Mujeres!$A$1:$DW$117)</f>
        <v>28136381.93399965</v>
      </c>
      <c r="BD155" s="46" cm="1">
        <f t="array" ref="BD155">AnualidadActivo(BD$2, $E155, $C155, $B155, $D155, Hombres!$A$1:$DW$117, Mujeres!$A$1:$DW$117)</f>
        <v>28280325.441199824</v>
      </c>
      <c r="BE155" s="46" cm="1">
        <f t="array" ref="BE155">AnualidadActivo(BE$2, $E155, $C155, $B155, $D155, Hombres!$A$1:$DW$117, Mujeres!$A$1:$DW$117)</f>
        <v>28367741.171472892</v>
      </c>
      <c r="BF155" s="46" cm="1">
        <f t="array" ref="BF155">AnualidadActivo(BF$2, $E155, $C155, $B155, $D155, Hombres!$A$1:$DW$117, Mujeres!$A$1:$DW$117)</f>
        <v>28393106.385815557</v>
      </c>
      <c r="BG155" s="46" cm="1">
        <f t="array" ref="BG155">AnualidadActivo(BG$2, $E155, $C155, $B155, $D155, Hombres!$A$1:$DW$117, Mujeres!$A$1:$DW$117)</f>
        <v>28297613.412728995</v>
      </c>
      <c r="BH155" s="46" cm="1">
        <f t="array" ref="BH155">AnualidadActivo(BH$2, $E155, $C155, $B155, $D155, Hombres!$A$1:$DW$117, Mujeres!$A$1:$DW$117)</f>
        <v>28113095.796626661</v>
      </c>
      <c r="BI155" s="46" cm="1">
        <f t="array" ref="BI155">AnualidadActivo(BI$2, $E155, $C155, $B155, $D155, Hombres!$A$1:$DW$117, Mujeres!$A$1:$DW$117)</f>
        <v>27833671.865837164</v>
      </c>
      <c r="BJ155" s="46" cm="1">
        <f t="array" ref="BJ155">AnualidadActivo(BJ$2, $E155, $C155, $B155, $D155, Hombres!$A$1:$DW$117, Mujeres!$A$1:$DW$117)</f>
        <v>27452100.698402856</v>
      </c>
      <c r="BK155" s="46" cm="1">
        <f t="array" ref="BK155">AnualidadActivo(BK$2, $E155, $C155, $B155, $D155, Hombres!$A$1:$DW$117, Mujeres!$A$1:$DW$117)</f>
        <v>26959440.055918086</v>
      </c>
      <c r="BL155" s="46" cm="1">
        <f t="array" ref="BL155">AnualidadActivo(BL$2, $E155, $C155, $B155, $D155, Hombres!$A$1:$DW$117, Mujeres!$A$1:$DW$117)</f>
        <v>26347584.294803083</v>
      </c>
      <c r="BM155" s="46" cm="1">
        <f t="array" ref="BM155">AnualidadActivo(BM$2, $E155, $C155, $B155, $D155, Hombres!$A$1:$DW$117, Mujeres!$A$1:$DW$117)</f>
        <v>25610437.562304717</v>
      </c>
      <c r="BN155" s="46" cm="1">
        <f t="array" ref="BN155">AnualidadActivo(BN$2, $E155, $C155, $B155, $D155, Hombres!$A$1:$DW$117, Mujeres!$A$1:$DW$117)</f>
        <v>24744331.210097857</v>
      </c>
      <c r="BO155" s="46" cm="1">
        <f t="array" ref="BO155">AnualidadActivo(BO$2, $E155, $C155, $B155, $D155, Hombres!$A$1:$DW$117, Mujeres!$A$1:$DW$117)</f>
        <v>23747030.859861482</v>
      </c>
      <c r="BP155" s="46" cm="1">
        <f t="array" ref="BP155">AnualidadActivo(BP$2, $E155, $C155, $B155, $D155, Hombres!$A$1:$DW$117, Mujeres!$A$1:$DW$117)</f>
        <v>22618071.413484402</v>
      </c>
      <c r="BQ155" s="46" cm="1">
        <f t="array" ref="BQ155">AnualidadActivo(BQ$2, $E155, $C155, $B155, $D155, Hombres!$A$1:$DW$117, Mujeres!$A$1:$DW$117)</f>
        <v>21360837.364334878</v>
      </c>
      <c r="BR155" s="46" cm="1">
        <f t="array" ref="BR155">AnualidadActivo(BR$2, $E155, $C155, $B155, $D155, Hombres!$A$1:$DW$117, Mujeres!$A$1:$DW$117)</f>
        <v>19984215.64334606</v>
      </c>
      <c r="BS155" s="46" cm="1">
        <f t="array" ref="BS155">AnualidadActivo(BS$2, $E155, $C155, $B155, $D155, Hombres!$A$1:$DW$117, Mujeres!$A$1:$DW$117)</f>
        <v>18502112.389542934</v>
      </c>
      <c r="BT155" s="46" cm="1">
        <f t="array" ref="BT155">AnualidadActivo(BT$2, $E155, $C155, $B155, $D155, Hombres!$A$1:$DW$117, Mujeres!$A$1:$DW$117)</f>
        <v>16931976.691864219</v>
      </c>
      <c r="BU155" s="46" cm="1">
        <f t="array" ref="BU155">AnualidadActivo(BU$2, $E155, $C155, $B155, $D155, Hombres!$A$1:$DW$117, Mujeres!$A$1:$DW$117)</f>
        <v>15294640.746199945</v>
      </c>
      <c r="BV155" s="46" cm="1">
        <f t="array" ref="BV155">AnualidadActivo(BV$2, $E155, $C155, $B155, $D155, Hombres!$A$1:$DW$117, Mujeres!$A$1:$DW$117)</f>
        <v>13615313.694281667</v>
      </c>
      <c r="BW155" s="46" cm="1">
        <f t="array" ref="BW155">AnualidadActivo(BW$2, $E155, $C155, $B155, $D155, Hombres!$A$1:$DW$117, Mujeres!$A$1:$DW$117)</f>
        <v>11924391.833238164</v>
      </c>
      <c r="BX155" s="46" cm="1">
        <f t="array" ref="BX155">AnualidadActivo(BX$2, $E155, $C155, $B155, $D155, Hombres!$A$1:$DW$117, Mujeres!$A$1:$DW$117)</f>
        <v>10255689.876350572</v>
      </c>
      <c r="BY155" s="46" cm="1">
        <f t="array" ref="BY155">AnualidadActivo(BY$2, $E155, $C155, $B155, $D155, Hombres!$A$1:$DW$117, Mujeres!$A$1:$DW$117)</f>
        <v>8643440.2111539692</v>
      </c>
      <c r="BZ155" s="46" cm="1">
        <f t="array" ref="BZ155">AnualidadActivo(BZ$2, $E155, $C155, $B155, $D155, Hombres!$A$1:$DW$117, Mujeres!$A$1:$DW$117)</f>
        <v>7120545.0556356097</v>
      </c>
      <c r="CA155" s="46" cm="1">
        <f t="array" ref="CA155">AnualidadActivo(CA$2, $E155, $C155, $B155, $D155, Hombres!$A$1:$DW$117, Mujeres!$A$1:$DW$117)</f>
        <v>5717509.8102798853</v>
      </c>
      <c r="CB155" s="46" cm="1">
        <f t="array" ref="CB155">AnualidadActivo(CB$2, $E155, $C155, $B155, $D155, Hombres!$A$1:$DW$117, Mujeres!$A$1:$DW$117)</f>
        <v>4460852.2227779925</v>
      </c>
      <c r="CC155" s="46" cm="1">
        <f t="array" ref="CC155">AnualidadActivo(CC$2, $E155, $C155, $B155, $D155, Hombres!$A$1:$DW$117, Mujeres!$A$1:$DW$117)</f>
        <v>3370143.3197753085</v>
      </c>
      <c r="CD155" s="46" cm="1">
        <f t="array" ref="CD155">AnualidadActivo(CD$2, $E155, $C155, $B155, $D155, Hombres!$A$1:$DW$117, Mujeres!$A$1:$DW$117)</f>
        <v>2455582.4348013271</v>
      </c>
      <c r="CE155" s="46" cm="1">
        <f t="array" ref="CE155">AnualidadActivo(CE$2, $E155, $C155, $B155, $D155, Hombres!$A$1:$DW$117, Mujeres!$A$1:$DW$117)</f>
        <v>1717448.958248788</v>
      </c>
      <c r="CF155" s="46" cm="1">
        <f t="array" ref="CF155">AnualidadActivo(CF$2, $E155, $C155, $B155, $D155, Hombres!$A$1:$DW$117, Mujeres!$A$1:$DW$117)</f>
        <v>1146746.2820459111</v>
      </c>
      <c r="CG155" s="46" cm="1">
        <f t="array" ref="CG155">AnualidadActivo(CG$2, $E155, $C155, $B155, $D155, Hombres!$A$1:$DW$117, Mujeres!$A$1:$DW$117)</f>
        <v>726499.86122181942</v>
      </c>
      <c r="CH155" s="46" cm="1">
        <f t="array" ref="CH155">AnualidadActivo(CH$2, $E155, $C155, $B155, $D155, Hombres!$A$1:$DW$117, Mujeres!$A$1:$DW$117)</f>
        <v>433634.32546287164</v>
      </c>
      <c r="CI155" s="46" cm="1">
        <f t="array" ref="CI155">AnualidadActivo(CI$2, $E155, $C155, $B155, $D155, Hombres!$A$1:$DW$117, Mujeres!$A$1:$DW$117)</f>
        <v>241810.8812820102</v>
      </c>
      <c r="CJ155" s="46" cm="1">
        <f t="array" ref="CJ155">AnualidadActivo(CJ$2, $E155, $C155, $B155, $D155, Hombres!$A$1:$DW$117, Mujeres!$A$1:$DW$117)</f>
        <v>124699.92586678188</v>
      </c>
      <c r="CK155" s="46" cm="1">
        <f t="array" ref="CK155">AnualidadActivo(CK$2, $E155, $C155, $B155, $D155, Hombres!$A$1:$DW$117, Mujeres!$A$1:$DW$117)</f>
        <v>0</v>
      </c>
      <c r="CL155" s="46" cm="1">
        <f t="array" ref="CL155">AnualidadActivo(CL$2, $E155, $C155, $B155, $D155, Hombres!$A$1:$DW$117, Mujeres!$A$1:$DW$117)</f>
        <v>0</v>
      </c>
      <c r="CM155" s="46" cm="1">
        <f t="array" ref="CM155">AnualidadActivo(CM$2, $E155, $C155, $B155, $D155, Hombres!$A$1:$DW$117, Mujeres!$A$1:$DW$117)</f>
        <v>0</v>
      </c>
      <c r="CN155" s="46" cm="1">
        <f t="array" ref="CN155">AnualidadActivo(CN$2, $E155, $C155, $B155, $D155, Hombres!$A$1:$DW$117, Mujeres!$A$1:$DW$117)</f>
        <v>0</v>
      </c>
      <c r="CO155" s="46" cm="1">
        <f t="array" ref="CO155">AnualidadActivo(CO$2, $E155, $C155, $B155, $D155, Hombres!$A$1:$DW$117, Mujeres!$A$1:$DW$117)</f>
        <v>0</v>
      </c>
      <c r="CP155" s="46" cm="1">
        <f t="array" ref="CP155">AnualidadActivo(CP$2, $E155, $C155, $B155, $D155, Hombres!$A$1:$DW$117, Mujeres!$A$1:$DW$117)</f>
        <v>0</v>
      </c>
      <c r="CQ155" s="46" cm="1">
        <f t="array" ref="CQ155">AnualidadActivo(CQ$2, $E155, $C155, $B155, $D155, Hombres!$A$1:$DW$117, Mujeres!$A$1:$DW$117)</f>
        <v>0</v>
      </c>
      <c r="CR155" s="46" cm="1">
        <f t="array" ref="CR155">AnualidadActivo(CR$2, $E155, $C155, $B155, $D155, Hombres!$A$1:$DW$117, Mujeres!$A$1:$DW$117)</f>
        <v>0</v>
      </c>
      <c r="CS155" s="46" cm="1">
        <f t="array" ref="CS155">AnualidadActivo(CS$2, $E155, $C155, $B155, $D155, Hombres!$A$1:$DW$117, Mujeres!$A$1:$DW$117)</f>
        <v>0</v>
      </c>
      <c r="CT155" s="46" cm="1">
        <f t="array" ref="CT155">AnualidadActivo(CT$2, $E155, $C155, $B155, $D155, Hombres!$A$1:$DW$117, Mujeres!$A$1:$DW$117)</f>
        <v>0</v>
      </c>
      <c r="CU155" s="46" cm="1">
        <f t="array" ref="CU155">AnualidadActivo(CU$2, $E155, $C155, $B155, $D155, Hombres!$A$1:$DW$117, Mujeres!$A$1:$DW$117)</f>
        <v>0</v>
      </c>
      <c r="CV155" s="46" cm="1">
        <f t="array" ref="CV155">AnualidadActivo(CV$2, $E155, $C155, $B155, $D155, Hombres!$A$1:$DW$117, Mujeres!$A$1:$DW$117)</f>
        <v>0</v>
      </c>
      <c r="CW155" s="46" cm="1">
        <f t="array" ref="CW155">AnualidadActivo(CW$2, $E155, $C155, $B155, $D155, Hombres!$A$1:$DW$117, Mujeres!$A$1:$DW$117)</f>
        <v>0</v>
      </c>
      <c r="CX155" s="46" cm="1">
        <f t="array" ref="CX155">AnualidadActivo(CX$2, $E155, $C155, $B155, $D155, Hombres!$A$1:$DW$117, Mujeres!$A$1:$DW$117)</f>
        <v>0</v>
      </c>
      <c r="CY155" s="46" cm="1">
        <f t="array" ref="CY155">AnualidadActivo(CY$2, $E155, $C155, $B155, $D155, Hombres!$A$1:$DW$117, Mujeres!$A$1:$DW$117)</f>
        <v>0</v>
      </c>
      <c r="CZ155" s="46" cm="1">
        <f t="array" ref="CZ155">AnualidadActivo(CZ$2, $E155, $C155, $B155, $D155, Hombres!$A$1:$DW$117, Mujeres!$A$1:$DW$117)</f>
        <v>0</v>
      </c>
      <c r="DA155" s="46" cm="1">
        <f t="array" ref="DA155">AnualidadActivo(DA$2, $E155, $C155, $B155, $D155, Hombres!$A$1:$DW$117, Mujeres!$A$1:$DW$117)</f>
        <v>0</v>
      </c>
      <c r="DD155" s="21"/>
      <c r="DE155" s="46" cm="1">
        <f t="array" ref="DE155">beneficio_muerte_individual_activo(DE$2,$F155,$D155, Hombres!$A$1:$DW$117, Mujeres!$A$1:$DW$117)</f>
        <v>0</v>
      </c>
      <c r="DF155" s="46" cm="1">
        <f t="array" ref="DF155">beneficio_muerte_individual_activo(DF$2,$F155,$D155, Hombres!$A$1:$DW$117, Mujeres!$A$1:$DW$117)</f>
        <v>8099.5</v>
      </c>
      <c r="DG155" s="46" cm="1">
        <f t="array" ref="DG155">beneficio_muerte_individual_activo(DG$2,$F155,$D155, Hombres!$A$1:$DW$117, Mujeres!$A$1:$DW$117)</f>
        <v>8520.1757734000003</v>
      </c>
      <c r="DH155" s="46" cm="1">
        <f t="array" ref="DH155">beneficio_muerte_individual_activo(DH$2,$F155,$D155, Hombres!$A$1:$DW$117, Mujeres!$A$1:$DW$117)</f>
        <v>9026.895119304063</v>
      </c>
      <c r="DI155" s="46" cm="1">
        <f t="array" ref="DI155">beneficio_muerte_individual_activo(DI$2,$F155,$D155, Hombres!$A$1:$DW$117, Mujeres!$A$1:$DW$117)</f>
        <v>9544.789359771079</v>
      </c>
      <c r="DJ155" s="46" cm="1">
        <f t="array" ref="DJ155">beneficio_muerte_individual_activo(DJ$2,$F155,$D155, Hombres!$A$1:$DW$117, Mujeres!$A$1:$DW$117)</f>
        <v>9973.8040763888039</v>
      </c>
      <c r="DK155" s="46" cm="1">
        <f t="array" ref="DK155">beneficio_muerte_individual_activo(DK$2,$F155,$D155, Hombres!$A$1:$DW$117, Mujeres!$A$1:$DW$117)</f>
        <v>10299.119689426023</v>
      </c>
      <c r="DL155" s="46" cm="1">
        <f t="array" ref="DL155">beneficio_muerte_individual_activo(DL$2,$F155,$D155, Hombres!$A$1:$DW$117, Mujeres!$A$1:$DW$117)</f>
        <v>10609.984739353553</v>
      </c>
      <c r="DM155" s="46" cm="1">
        <f t="array" ref="DM155">beneficio_muerte_individual_activo(DM$2,$F155,$D155, Hombres!$A$1:$DW$117, Mujeres!$A$1:$DW$117)</f>
        <v>11105.77342845342</v>
      </c>
      <c r="DN155" s="46" cm="1">
        <f t="array" ref="DN155">beneficio_muerte_individual_activo(DN$2,$F155,$D155, Hombres!$A$1:$DW$117, Mujeres!$A$1:$DW$117)</f>
        <v>11781.292723040233</v>
      </c>
      <c r="DO155" s="46" cm="1">
        <f t="array" ref="DO155">beneficio_muerte_individual_activo(DO$2,$F155,$D155, Hombres!$A$1:$DW$117, Mujeres!$A$1:$DW$117)</f>
        <v>12575.696709698172</v>
      </c>
      <c r="DP155" s="46" cm="1">
        <f t="array" ref="DP155">beneficio_muerte_individual_activo(DP$2,$F155,$D155, Hombres!$A$1:$DW$117, Mujeres!$A$1:$DW$117)</f>
        <v>13438.443307456888</v>
      </c>
      <c r="DQ155" s="46" cm="1">
        <f t="array" ref="DQ155">beneficio_muerte_individual_activo(DQ$2,$F155,$D155, Hombres!$A$1:$DW$117, Mujeres!$A$1:$DW$117)</f>
        <v>14362.46060616921</v>
      </c>
      <c r="DR155" s="46" cm="1">
        <f t="array" ref="DR155">beneficio_muerte_individual_activo(DR$2,$F155,$D155, Hombres!$A$1:$DW$117, Mujeres!$A$1:$DW$117)</f>
        <v>15337.227774801833</v>
      </c>
      <c r="DS155" s="46" cm="1">
        <f t="array" ref="DS155">beneficio_muerte_individual_activo(DS$2,$F155,$D155, Hombres!$A$1:$DW$117, Mujeres!$A$1:$DW$117)</f>
        <v>16270.679060241029</v>
      </c>
      <c r="DT155" s="46" cm="1">
        <f t="array" ref="DT155">beneficio_muerte_individual_activo(DT$2,$F155,$D155, Hombres!$A$1:$DW$117, Mujeres!$A$1:$DW$117)</f>
        <v>17095.894433499841</v>
      </c>
      <c r="DU155" s="46" cm="1">
        <f t="array" ref="DU155">beneficio_muerte_individual_activo(DU$2,$F155,$D155, Hombres!$A$1:$DW$117, Mujeres!$A$1:$DW$117)</f>
        <v>17968.545271984738</v>
      </c>
      <c r="DV155" s="46" cm="1">
        <f t="array" ref="DV155">beneficio_muerte_individual_activo(DV$2,$F155,$D155, Hombres!$A$1:$DW$117, Mujeres!$A$1:$DW$117)</f>
        <v>19000.259733373117</v>
      </c>
      <c r="DW155" s="46" cm="1">
        <f t="array" ref="DW155">beneficio_muerte_individual_activo(DW$2,$F155,$D155, Hombres!$A$1:$DW$117, Mujeres!$A$1:$DW$117)</f>
        <v>20387.404584525633</v>
      </c>
      <c r="DX155" s="46" cm="1">
        <f t="array" ref="DX155">beneficio_muerte_individual_activo(DX$2,$F155,$D155, Hombres!$A$1:$DW$117, Mujeres!$A$1:$DW$117)</f>
        <v>22174.934417702167</v>
      </c>
      <c r="DY155" s="46" cm="1">
        <f t="array" ref="DY155">beneficio_muerte_individual_activo(DY$2,$F155,$D155, Hombres!$A$1:$DW$117, Mujeres!$A$1:$DW$117)</f>
        <v>24297.825345177185</v>
      </c>
      <c r="DZ155" s="46" cm="1">
        <f t="array" ref="DZ155">beneficio_muerte_individual_activo(DZ$2,$F155,$D155, Hombres!$A$1:$DW$117, Mujeres!$A$1:$DW$117)</f>
        <v>26488.521481511518</v>
      </c>
      <c r="EA155" s="46" cm="1">
        <f t="array" ref="EA155">beneficio_muerte_individual_activo(EA$2,$F155,$D155, Hombres!$A$1:$DW$117, Mujeres!$A$1:$DW$117)</f>
        <v>28610.09459395731</v>
      </c>
      <c r="EB155" s="46" cm="1">
        <f t="array" ref="EB155">beneficio_muerte_individual_activo(EB$2,$F155,$D155, Hombres!$A$1:$DW$117, Mujeres!$A$1:$DW$117)</f>
        <v>30717.248286747134</v>
      </c>
      <c r="EC155" s="46" cm="1">
        <f t="array" ref="EC155">beneficio_muerte_individual_activo(EC$2,$F155,$D155, Hombres!$A$1:$DW$117, Mujeres!$A$1:$DW$117)</f>
        <v>32779.639521057747</v>
      </c>
      <c r="ED155" s="46" cm="1">
        <f t="array" ref="ED155">beneficio_muerte_individual_activo(ED$2,$F155,$D155, Hombres!$A$1:$DW$117, Mujeres!$A$1:$DW$117)</f>
        <v>34802.832375133723</v>
      </c>
      <c r="EE155" s="46" cm="1">
        <f t="array" ref="EE155">beneficio_muerte_individual_activo(EE$2,$F155,$D155, Hombres!$A$1:$DW$117, Mujeres!$A$1:$DW$117)</f>
        <v>37000.339722919634</v>
      </c>
      <c r="EF155" s="46" cm="1">
        <f t="array" ref="EF155">beneficio_muerte_individual_activo(EF$2,$F155,$D155, Hombres!$A$1:$DW$117, Mujeres!$A$1:$DW$117)</f>
        <v>23692.07489487698</v>
      </c>
      <c r="EG155" s="46" cm="1">
        <f t="array" ref="EG155">beneficio_muerte_individual_activo(EG$2,$F155,$D155, Hombres!$A$1:$DW$117, Mujeres!$A$1:$DW$117)</f>
        <v>25282.995592973828</v>
      </c>
      <c r="EH155" s="46" cm="1">
        <f t="array" ref="EH155">beneficio_muerte_individual_activo(EH$2,$F155,$D155, Hombres!$A$1:$DW$117, Mujeres!$A$1:$DW$117)</f>
        <v>26702.509336323164</v>
      </c>
      <c r="EI155" s="46" cm="1">
        <f t="array" ref="EI155">beneficio_muerte_individual_activo(EI$2,$F155,$D155, Hombres!$A$1:$DW$117, Mujeres!$A$1:$DW$117)</f>
        <v>27921.822057814039</v>
      </c>
      <c r="EJ155" s="46" cm="1">
        <f t="array" ref="EJ155">beneficio_muerte_individual_activo(EJ$2,$F155,$D155, Hombres!$A$1:$DW$117, Mujeres!$A$1:$DW$117)</f>
        <v>29262.639500314413</v>
      </c>
      <c r="EK155" s="46" cm="1">
        <f t="array" ref="EK155">beneficio_muerte_individual_activo(EK$2,$F155,$D155, Hombres!$A$1:$DW$117, Mujeres!$A$1:$DW$117)</f>
        <v>31061.125520753361</v>
      </c>
      <c r="EL155" s="46" cm="1">
        <f t="array" ref="EL155">beneficio_muerte_individual_activo(EL$2,$F155,$D155, Hombres!$A$1:$DW$117, Mujeres!$A$1:$DW$117)</f>
        <v>33565.652214975104</v>
      </c>
      <c r="EM155" s="46" cm="1">
        <f t="array" ref="EM155">beneficio_muerte_individual_activo(EM$2,$F155,$D155, Hombres!$A$1:$DW$117, Mujeres!$A$1:$DW$117)</f>
        <v>36779.583453373321</v>
      </c>
      <c r="EN155" s="46" cm="1">
        <f t="array" ref="EN155">beneficio_muerte_individual_activo(EN$2,$F155,$D155, Hombres!$A$1:$DW$117, Mujeres!$A$1:$DW$117)</f>
        <v>40570.861811416122</v>
      </c>
      <c r="EO155" s="46" cm="1">
        <f t="array" ref="EO155">beneficio_muerte_individual_activo(EO$2,$F155,$D155, Hombres!$A$1:$DW$117, Mujeres!$A$1:$DW$117)</f>
        <v>44739.61994593298</v>
      </c>
      <c r="EP155" s="46" cm="1">
        <f t="array" ref="EP155">beneficio_muerte_individual_activo(EP$2,$F155,$D155, Hombres!$A$1:$DW$117, Mujeres!$A$1:$DW$117)</f>
        <v>48861.90027652627</v>
      </c>
      <c r="EQ155" s="46" cm="1">
        <f t="array" ref="EQ155">beneficio_muerte_individual_activo(EQ$2,$F155,$D155, Hombres!$A$1:$DW$117, Mujeres!$A$1:$DW$117)</f>
        <v>52650.346996806125</v>
      </c>
      <c r="ER155" s="46" cm="1">
        <f t="array" ref="ER155">beneficio_muerte_individual_activo(ER$2,$F155,$D155, Hombres!$A$1:$DW$117, Mujeres!$A$1:$DW$117)</f>
        <v>56036.144544633797</v>
      </c>
      <c r="ES155" s="46" cm="1">
        <f t="array" ref="ES155">beneficio_muerte_individual_activo(ES$2,$F155,$D155, Hombres!$A$1:$DW$117, Mujeres!$A$1:$DW$117)</f>
        <v>59126.452163348578</v>
      </c>
      <c r="ET155" s="46" cm="1">
        <f t="array" ref="ET155">beneficio_muerte_individual_activo(ET$2,$F155,$D155, Hombres!$A$1:$DW$117, Mujeres!$A$1:$DW$117)</f>
        <v>62224.253001992969</v>
      </c>
      <c r="EU155" s="46" cm="1">
        <f t="array" ref="EU155">beneficio_muerte_individual_activo(EU$2,$F155,$D155, Hombres!$A$1:$DW$117, Mujeres!$A$1:$DW$117)</f>
        <v>69202.418082312259</v>
      </c>
      <c r="EV155" s="46" cm="1">
        <f t="array" ref="EV155">beneficio_muerte_individual_activo(EV$2,$F155,$D155, Hombres!$A$1:$DW$117, Mujeres!$A$1:$DW$117)</f>
        <v>73287.333614134361</v>
      </c>
      <c r="EW155" s="46" cm="1">
        <f t="array" ref="EW155">beneficio_muerte_individual_activo(EW$2,$F155,$D155, Hombres!$A$1:$DW$117, Mujeres!$A$1:$DW$117)</f>
        <v>77331.502534198109</v>
      </c>
      <c r="EX155" s="46" cm="1">
        <f t="array" ref="EX155">beneficio_muerte_individual_activo(EX$2,$F155,$D155, Hombres!$A$1:$DW$117, Mujeres!$A$1:$DW$117)</f>
        <v>81321.811208333747</v>
      </c>
      <c r="EY155" s="46" cm="1">
        <f t="array" ref="EY155">beneficio_muerte_individual_activo(EY$2,$F155,$D155, Hombres!$A$1:$DW$117, Mujeres!$A$1:$DW$117)</f>
        <v>85319.683762504515</v>
      </c>
      <c r="EZ155" s="46" cm="1">
        <f t="array" ref="EZ155">beneficio_muerte_individual_activo(EZ$2,$F155,$D155, Hombres!$A$1:$DW$117, Mujeres!$A$1:$DW$117)</f>
        <v>89287.196177810518</v>
      </c>
      <c r="FA155" s="46" cm="1">
        <f t="array" ref="FA155">beneficio_muerte_individual_activo(FA$2,$F155,$D155, Hombres!$A$1:$DW$117, Mujeres!$A$1:$DW$117)</f>
        <v>93160.805206132907</v>
      </c>
      <c r="FB155" s="46" cm="1">
        <f t="array" ref="FB155">beneficio_muerte_individual_activo(FB$2,$F155,$D155, Hombres!$A$1:$DW$117, Mujeres!$A$1:$DW$117)</f>
        <v>96767.526765463088</v>
      </c>
      <c r="FC155" s="46" cm="1">
        <f t="array" ref="FC155">beneficio_muerte_individual_activo(FC$2,$F155,$D155, Hombres!$A$1:$DW$117, Mujeres!$A$1:$DW$117)</f>
        <v>99935.417252210886</v>
      </c>
      <c r="FD155" s="46" cm="1">
        <f t="array" ref="FD155">beneficio_muerte_individual_activo(FD$2,$F155,$D155, Hombres!$A$1:$DW$117, Mujeres!$A$1:$DW$117)</f>
        <v>102564.69790432665</v>
      </c>
      <c r="FE155" s="46" cm="1">
        <f t="array" ref="FE155">beneficio_muerte_individual_activo(FE$2,$F155,$D155, Hombres!$A$1:$DW$117, Mujeres!$A$1:$DW$117)</f>
        <v>104542.74430348472</v>
      </c>
      <c r="FF155" s="46" cm="1">
        <f t="array" ref="FF155">beneficio_muerte_individual_activo(FF$2,$F155,$D155, Hombres!$A$1:$DW$117, Mujeres!$A$1:$DW$117)</f>
        <v>105713.84860526001</v>
      </c>
      <c r="FG155" s="46" cm="1">
        <f t="array" ref="FG155">beneficio_muerte_individual_activo(FG$2,$F155,$D155, Hombres!$A$1:$DW$117, Mujeres!$A$1:$DW$117)</f>
        <v>105863.80090893021</v>
      </c>
      <c r="FH155" s="46" cm="1">
        <f t="array" ref="FH155">beneficio_muerte_individual_activo(FH$2,$F155,$D155, Hombres!$A$1:$DW$117, Mujeres!$A$1:$DW$117)</f>
        <v>104837.26467132718</v>
      </c>
      <c r="FI155" s="46" cm="1">
        <f t="array" ref="FI155">beneficio_muerte_individual_activo(FI$2,$F155,$D155, Hombres!$A$1:$DW$117, Mujeres!$A$1:$DW$117)</f>
        <v>102591.59607342596</v>
      </c>
      <c r="FJ155" s="46" cm="1">
        <f t="array" ref="FJ155">beneficio_muerte_individual_activo(FJ$2,$F155,$D155, Hombres!$A$1:$DW$117, Mujeres!$A$1:$DW$117)</f>
        <v>99118.478744546912</v>
      </c>
      <c r="FK155" s="46" cm="1">
        <f t="array" ref="FK155">beneficio_muerte_individual_activo(FK$2,$F155,$D155, Hombres!$A$1:$DW$117, Mujeres!$A$1:$DW$117)</f>
        <v>94393.294602714115</v>
      </c>
      <c r="FL155" s="46" cm="1">
        <f t="array" ref="FL155">beneficio_muerte_individual_activo(FL$2,$F155,$D155, Hombres!$A$1:$DW$117, Mujeres!$A$1:$DW$117)</f>
        <v>88394.002363425621</v>
      </c>
      <c r="FM155" s="46" cm="1">
        <f t="array" ref="FM155">beneficio_muerte_individual_activo(FM$2,$F155,$D155, Hombres!$A$1:$DW$117, Mujeres!$A$1:$DW$117)</f>
        <v>81209.609120943001</v>
      </c>
      <c r="FN155" s="46" cm="1">
        <f t="array" ref="FN155">beneficio_muerte_individual_activo(FN$2,$F155,$D155, Hombres!$A$1:$DW$117, Mujeres!$A$1:$DW$117)</f>
        <v>73063.011599128295</v>
      </c>
      <c r="FO155" s="46" cm="1">
        <f t="array" ref="FO155">beneficio_muerte_individual_activo(FO$2,$F155,$D155, Hombres!$A$1:$DW$117, Mujeres!$A$1:$DW$117)</f>
        <v>64234.854122525394</v>
      </c>
      <c r="FP155" s="46" cm="1">
        <f t="array" ref="FP155">beneficio_muerte_individual_activo(FP$2,$F155,$D155, Hombres!$A$1:$DW$117, Mujeres!$A$1:$DW$117)</f>
        <v>55023.292575344465</v>
      </c>
      <c r="FQ155" s="106" cm="1">
        <f t="array" ref="FQ155">beneficio_muerte_individual_activo(FQ$2,$F155,$D155, Hombres!$A$1:$DW$117, Mujeres!$A$1:$DW$117)</f>
        <v>45749.845002388254</v>
      </c>
      <c r="FR155" s="46" cm="1">
        <f t="array" ref="FR155">beneficio_muerte_individual_activo(FR$2,$F155,$D155, Hombres!$A$1:$DW$117, Mujeres!$A$1:$DW$117)</f>
        <v>36781.635399002524</v>
      </c>
      <c r="FS155" s="46" cm="1">
        <f t="array" ref="FS155">beneficio_muerte_individual_activo(FS$2,$F155,$D155, Hombres!$A$1:$DW$117, Mujeres!$A$1:$DW$117)</f>
        <v>28485.135206959738</v>
      </c>
      <c r="FT155" s="46" cm="1">
        <f t="array" ref="FT155">beneficio_muerte_individual_activo(FT$2,$F155,$D155, Hombres!$A$1:$DW$117, Mujeres!$A$1:$DW$117)</f>
        <v>21154.913096946257</v>
      </c>
      <c r="FU155" s="46" cm="1">
        <f t="array" ref="FU155">beneficio_muerte_individual_activo(FU$2,$F155,$D155, Hombres!$A$1:$DW$117, Mujeres!$A$1:$DW$117)</f>
        <v>14982.401522476992</v>
      </c>
      <c r="FV155" s="46" cm="1">
        <f t="array" ref="FV155">beneficio_muerte_individual_activo(FV$2,$F155,$D155, Hombres!$A$1:$DW$117, Mujeres!$A$1:$DW$117)</f>
        <v>10050.803857858869</v>
      </c>
      <c r="FW155" s="46" cm="1">
        <f t="array" ref="FW155">beneficio_muerte_individual_activo(FW$2,$F155,$D155, Hombres!$A$1:$DW$117, Mujeres!$A$1:$DW$117)</f>
        <v>6339.2883180753415</v>
      </c>
      <c r="FX155" s="46" cm="1">
        <f t="array" ref="FX155">beneficio_muerte_individual_activo(FX$2,$F155,$D155, Hombres!$A$1:$DW$117, Mujeres!$A$1:$DW$117)</f>
        <v>3728.170540545193</v>
      </c>
      <c r="FY155" s="46" cm="1">
        <f t="array" ref="FY155">beneficio_muerte_individual_activo(FY$2,$F155,$D155, Hombres!$A$1:$DW$117, Mujeres!$A$1:$DW$117)</f>
        <v>2023.9988941662539</v>
      </c>
      <c r="FZ155" s="46" cm="1">
        <f t="array" ref="FZ155">beneficio_muerte_individual_activo(FZ$2,$F155,$D155, Hombres!$A$1:$DW$117, Mujeres!$A$1:$DW$117)</f>
        <v>1001.7545028700717</v>
      </c>
      <c r="GA155" s="46" cm="1">
        <f t="array" ref="GA155">beneficio_muerte_individual_activo(GA$2,$F155,$D155, Hombres!$A$1:$DW$117, Mujeres!$A$1:$DW$117)</f>
        <v>445.05660195603269</v>
      </c>
      <c r="GB155" s="46" cm="1">
        <f t="array" ref="GB155">beneficio_muerte_individual_activo(GB$2,$F155,$D155, Hombres!$A$1:$DW$117, Mujeres!$A$1:$DW$117)</f>
        <v>174.11861529239522</v>
      </c>
      <c r="GC155" s="46" cm="1">
        <f t="array" ref="GC155">beneficio_muerte_individual_activo(GC$2,$F155,$D155, Hombres!$A$1:$DW$117, Mujeres!$A$1:$DW$117)</f>
        <v>58.519287591574958</v>
      </c>
      <c r="GD155" s="46" cm="1">
        <f t="array" ref="GD155">beneficio_muerte_individual_activo(GD$2,$F155,$D155, Hombres!$A$1:$DW$117, Mujeres!$A$1:$DW$117)</f>
        <v>0</v>
      </c>
      <c r="GE155" s="46" cm="1">
        <f t="array" ref="GE155">beneficio_muerte_individual_activo(GE$2,$F155,$D155, Hombres!$A$1:$DW$117, Mujeres!$A$1:$DW$117)</f>
        <v>0</v>
      </c>
      <c r="GF155" s="46" cm="1">
        <f t="array" ref="GF155">beneficio_muerte_individual_activo(GF$2,$F155,$D155, Hombres!$A$1:$DW$117, Mujeres!$A$1:$DW$117)</f>
        <v>0</v>
      </c>
      <c r="GG155" s="46" cm="1">
        <f t="array" ref="GG155">beneficio_muerte_individual_activo(GG$2,$F155,$D155, Hombres!$A$1:$DW$117, Mujeres!$A$1:$DW$117)</f>
        <v>0</v>
      </c>
      <c r="GH155" s="46" cm="1">
        <f t="array" ref="GH155">beneficio_muerte_individual_activo(GH$2,$F155,$D155, Hombres!$A$1:$DW$117, Mujeres!$A$1:$DW$117)</f>
        <v>0</v>
      </c>
      <c r="GI155" s="46" cm="1">
        <f t="array" ref="GI155">beneficio_muerte_individual_activo(GI$2,$F155,$D155, Hombres!$A$1:$DW$117, Mujeres!$A$1:$DW$117)</f>
        <v>0</v>
      </c>
      <c r="GJ155" s="46" cm="1">
        <f t="array" ref="GJ155">beneficio_muerte_individual_activo(GJ$2,$F155,$D155, Hombres!$A$1:$DW$117, Mujeres!$A$1:$DW$117)</f>
        <v>0</v>
      </c>
      <c r="GK155" s="46" cm="1">
        <f t="array" ref="GK155">beneficio_muerte_individual_activo(GK$2,$F155,$D155, Hombres!$A$1:$DW$117, Mujeres!$A$1:$DW$117)</f>
        <v>0</v>
      </c>
      <c r="GL155" s="46" cm="1">
        <f t="array" ref="GL155">beneficio_muerte_individual_activo(GL$2,$F155,$D155, Hombres!$A$1:$DW$117, Mujeres!$A$1:$DW$117)</f>
        <v>0</v>
      </c>
      <c r="GM155" s="46" cm="1">
        <f t="array" ref="GM155">beneficio_muerte_individual_activo(GM$2,$F155,$D155, Hombres!$A$1:$DW$117, Mujeres!$A$1:$DW$117)</f>
        <v>0</v>
      </c>
      <c r="GN155" s="46" cm="1">
        <f t="array" ref="GN155">beneficio_muerte_individual_activo(GN$2,$F155,$D155, Hombres!$A$1:$DW$117, Mujeres!$A$1:$DW$117)</f>
        <v>0</v>
      </c>
      <c r="GO155" s="46" cm="1">
        <f t="array" ref="GO155">beneficio_muerte_individual_activo(GO$2,$F155,$D155, Hombres!$A$1:$DW$117, Mujeres!$A$1:$DW$117)</f>
        <v>0</v>
      </c>
      <c r="GP155" s="46" cm="1">
        <f t="array" ref="GP155">beneficio_muerte_individual_activo(GP$2,$F155,$D155, Hombres!$A$1:$DW$117, Mujeres!$A$1:$DW$117)</f>
        <v>0</v>
      </c>
      <c r="GQ155" s="46" cm="1">
        <f t="array" ref="GQ155">beneficio_muerte_individual_activo(GQ$2,$F155,$D155, Hombres!$A$1:$DW$117, Mujeres!$A$1:$DW$117)</f>
        <v>0</v>
      </c>
      <c r="GR155" s="46" cm="1">
        <f t="array" ref="GR155">beneficio_muerte_individual_activo(GR$2,$F155,$D155, Hombres!$A$1:$DW$117, Mujeres!$A$1:$DW$117)</f>
        <v>0</v>
      </c>
      <c r="GS155" s="46" cm="1">
        <f t="array" ref="GS155">beneficio_muerte_individual_activo(GS$2,$F155,$D155, Hombres!$A$1:$DW$117, Mujeres!$A$1:$DW$117)</f>
        <v>0</v>
      </c>
      <c r="GT155" s="46" cm="1">
        <f t="array" ref="GT155">beneficio_muerte_individual_activo(GT$2,$F155,$D155, Hombres!$A$1:$DW$117, Mujeres!$A$1:$DW$117)</f>
        <v>0</v>
      </c>
      <c r="GU155" s="46" cm="1">
        <f t="array" ref="GU155">beneficio_muerte_individual_activo(GU$2,$F155,$D155, Hombres!$A$1:$DW$117, Mujeres!$A$1:$DW$117)</f>
        <v>0</v>
      </c>
      <c r="GV155" s="46" cm="1">
        <f t="array" ref="GV155">beneficio_muerte_individual_activo(GV$2,$F155,$D155, Hombres!$A$1:$DW$117, Mujeres!$A$1:$DW$117)</f>
        <v>0</v>
      </c>
    </row>
    <row r="156" spans="1:204" x14ac:dyDescent="0.25">
      <c r="A156" s="1">
        <f t="shared" si="2"/>
        <v>154</v>
      </c>
      <c r="B156" s="75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39" cm="1">
        <f t="array" ref="G156">PorcentajePension(C156,E156, D156)</f>
        <v>0.65</v>
      </c>
      <c r="I156" s="72"/>
      <c r="J156" s="46" cm="1">
        <f t="array" ref="J156">AnualidadActivo(J$2, $E156, $C156, $B156, $D156, Hombres!$A$1:$DW$117, Mujeres!$A$1:$DW$117)</f>
        <v>0</v>
      </c>
      <c r="K156" s="46" cm="1">
        <f t="array" ref="K156">AnualidadActivo(K$2, $E156, $C156, $B156, $D156, Hombres!$A$1:$DW$117, Mujeres!$A$1:$DW$117)</f>
        <v>0</v>
      </c>
      <c r="L156" s="46" cm="1">
        <f t="array" ref="L156">AnualidadActivo(L$2, $E156, $C156, $B156, $D156, Hombres!$A$1:$DW$117, Mujeres!$A$1:$DW$117)</f>
        <v>0</v>
      </c>
      <c r="M156" s="46" cm="1">
        <f t="array" ref="M156">AnualidadActivo(M$2, $E156, $C156, $B156, $D156, Hombres!$A$1:$DW$117, Mujeres!$A$1:$DW$117)</f>
        <v>0</v>
      </c>
      <c r="N156" s="46" cm="1">
        <f t="array" ref="N156">AnualidadActivo(N$2, $E156, $C156, $B156, $D156, Hombres!$A$1:$DW$117, Mujeres!$A$1:$DW$117)</f>
        <v>0</v>
      </c>
      <c r="O156" s="46" cm="1">
        <f t="array" ref="O156">AnualidadActivo(O$2, $E156, $C156, $B156, $D156, Hombres!$A$1:$DW$117, Mujeres!$A$1:$DW$117)</f>
        <v>0</v>
      </c>
      <c r="P156" s="46" cm="1">
        <f t="array" ref="P156">AnualidadActivo(P$2, $E156, $C156, $B156, $D156, Hombres!$A$1:$DW$117, Mujeres!$A$1:$DW$117)</f>
        <v>0</v>
      </c>
      <c r="Q156" s="46" cm="1">
        <f t="array" ref="Q156">AnualidadActivo(Q$2, $E156, $C156, $B156, $D156, Hombres!$A$1:$DW$117, Mujeres!$A$1:$DW$117)</f>
        <v>0</v>
      </c>
      <c r="R156" s="46" cm="1">
        <f t="array" ref="R156">AnualidadActivo(R$2, $E156, $C156, $B156, $D156, Hombres!$A$1:$DW$117, Mujeres!$A$1:$DW$117)</f>
        <v>0</v>
      </c>
      <c r="S156" s="46" cm="1">
        <f t="array" ref="S156">AnualidadActivo(S$2, $E156, $C156, $B156, $D156, Hombres!$A$1:$DW$117, Mujeres!$A$1:$DW$117)</f>
        <v>0</v>
      </c>
      <c r="T156" s="46" cm="1">
        <f t="array" ref="T156">AnualidadActivo(T$2, $E156, $C156, $B156, $D156, Hombres!$A$1:$DW$117, Mujeres!$A$1:$DW$117)</f>
        <v>0</v>
      </c>
      <c r="U156" s="46" cm="1">
        <f t="array" ref="U156">AnualidadActivo(U$2, $E156, $C156, $B156, $D156, Hombres!$A$1:$DW$117, Mujeres!$A$1:$DW$117)</f>
        <v>0</v>
      </c>
      <c r="V156" s="46" cm="1">
        <f t="array" ref="V156">AnualidadActivo(V$2, $E156, $C156, $B156, $D156, Hombres!$A$1:$DW$117, Mujeres!$A$1:$DW$117)</f>
        <v>0</v>
      </c>
      <c r="W156" s="46" cm="1">
        <f t="array" ref="W156">AnualidadActivo(W$2, $E156, $C156, $B156, $D156, Hombres!$A$1:$DW$117, Mujeres!$A$1:$DW$117)</f>
        <v>0</v>
      </c>
      <c r="X156" s="46" cm="1">
        <f t="array" ref="X156">AnualidadActivo(X$2, $E156, $C156, $B156, $D156, Hombres!$A$1:$DW$117, Mujeres!$A$1:$DW$117)</f>
        <v>0</v>
      </c>
      <c r="Y156" s="46" cm="1">
        <f t="array" ref="Y156">AnualidadActivo(Y$2, $E156, $C156, $B156, $D156, Hombres!$A$1:$DW$117, Mujeres!$A$1:$DW$117)</f>
        <v>0</v>
      </c>
      <c r="Z156" s="46" cm="1">
        <f t="array" ref="Z156">AnualidadActivo(Z$2, $E156, $C156, $B156, $D156, Hombres!$A$1:$DW$117, Mujeres!$A$1:$DW$117)</f>
        <v>0</v>
      </c>
      <c r="AA156" s="46" cm="1">
        <f t="array" ref="AA156">AnualidadActivo(AA$2, $E156, $C156, $B156, $D156, Hombres!$A$1:$DW$117, Mujeres!$A$1:$DW$117)</f>
        <v>0</v>
      </c>
      <c r="AB156" s="46" cm="1">
        <f t="array" ref="AB156">AnualidadActivo(AB$2, $E156, $C156, $B156, $D156, Hombres!$A$1:$DW$117, Mujeres!$A$1:$DW$117)</f>
        <v>0</v>
      </c>
      <c r="AC156" s="46" cm="1">
        <f t="array" ref="AC156">AnualidadActivo(AC$2, $E156, $C156, $B156, $D156, Hombres!$A$1:$DW$117, Mujeres!$A$1:$DW$117)</f>
        <v>0</v>
      </c>
      <c r="AD156" s="46" cm="1">
        <f t="array" ref="AD156">AnualidadActivo(AD$2, $E156, $C156, $B156, $D156, Hombres!$A$1:$DW$117, Mujeres!$A$1:$DW$117)</f>
        <v>0</v>
      </c>
      <c r="AE156" s="46" cm="1">
        <f t="array" ref="AE156">AnualidadActivo(AE$2, $E156, $C156, $B156, $D156, Hombres!$A$1:$DW$117, Mujeres!$A$1:$DW$117)</f>
        <v>0</v>
      </c>
      <c r="AF156" s="46" cm="1">
        <f t="array" ref="AF156">AnualidadActivo(AF$2, $E156, $C156, $B156, $D156, Hombres!$A$1:$DW$117, Mujeres!$A$1:$DW$117)</f>
        <v>0</v>
      </c>
      <c r="AG156" s="46" cm="1">
        <f t="array" ref="AG156">AnualidadActivo(AG$2, $E156, $C156, $B156, $D156, Hombres!$A$1:$DW$117, Mujeres!$A$1:$DW$117)</f>
        <v>0</v>
      </c>
      <c r="AH156" s="46" cm="1">
        <f t="array" ref="AH156">AnualidadActivo(AH$2, $E156, $C156, $B156, $D156, Hombres!$A$1:$DW$117, Mujeres!$A$1:$DW$117)</f>
        <v>0</v>
      </c>
      <c r="AI156" s="46" cm="1">
        <f t="array" ref="AI156">AnualidadActivo(AI$2, $E156, $C156, $B156, $D156, Hombres!$A$1:$DW$117, Mujeres!$A$1:$DW$117)</f>
        <v>0</v>
      </c>
      <c r="AJ156" s="46" cm="1">
        <f t="array" ref="AJ156">AnualidadActivo(AJ$2, $E156, $C156, $B156, $D156, Hombres!$A$1:$DW$117, Mujeres!$A$1:$DW$117)</f>
        <v>0</v>
      </c>
      <c r="AK156" s="46" cm="1">
        <f t="array" ref="AK156">AnualidadActivo(AK$2, $E156, $C156, $B156, $D156, Hombres!$A$1:$DW$117, Mujeres!$A$1:$DW$117)</f>
        <v>0</v>
      </c>
      <c r="AL156" s="46" cm="1">
        <f t="array" ref="AL156">AnualidadActivo(AL$2, $E156, $C156, $B156, $D156, Hombres!$A$1:$DW$117, Mujeres!$A$1:$DW$117)</f>
        <v>0</v>
      </c>
      <c r="AM156" s="46" cm="1">
        <f t="array" ref="AM156">AnualidadActivo(AM$2, $E156, $C156, $B156, $D156, Hombres!$A$1:$DW$117, Mujeres!$A$1:$DW$117)</f>
        <v>16853563.143140867</v>
      </c>
      <c r="AN156" s="46" cm="1">
        <f t="array" ref="AN156">AnualidadActivo(AN$2, $E156, $C156, $B156, $D156, Hombres!$A$1:$DW$117, Mujeres!$A$1:$DW$117)</f>
        <v>17359170.037435092</v>
      </c>
      <c r="AO156" s="46" cm="1">
        <f t="array" ref="AO156">AnualidadActivo(AO$2, $E156, $C156, $B156, $D156, Hombres!$A$1:$DW$117, Mujeres!$A$1:$DW$117)</f>
        <v>17879945.138558146</v>
      </c>
      <c r="AP156" s="46" cm="1">
        <f t="array" ref="AP156">AnualidadActivo(AP$2, $E156, $C156, $B156, $D156, Hombres!$A$1:$DW$117, Mujeres!$A$1:$DW$117)</f>
        <v>18416343.492714893</v>
      </c>
      <c r="AQ156" s="46" cm="1">
        <f t="array" ref="AQ156">AnualidadActivo(AQ$2, $E156, $C156, $B156, $D156, Hombres!$A$1:$DW$117, Mujeres!$A$1:$DW$117)</f>
        <v>18968833.797496337</v>
      </c>
      <c r="AR156" s="46" cm="1">
        <f t="array" ref="AR156">AnualidadActivo(AR$2, $E156, $C156, $B156, $D156, Hombres!$A$1:$DW$117, Mujeres!$A$1:$DW$117)</f>
        <v>19470770.49868495</v>
      </c>
      <c r="AS156" s="46" cm="1">
        <f t="array" ref="AS156">AnualidadActivo(AS$2, $E156, $C156, $B156, $D156, Hombres!$A$1:$DW$117, Mujeres!$A$1:$DW$117)</f>
        <v>19979194.412211429</v>
      </c>
      <c r="AT156" s="46" cm="1">
        <f t="array" ref="AT156">AnualidadActivo(AT$2, $E156, $C156, $B156, $D156, Hombres!$A$1:$DW$117, Mujeres!$A$1:$DW$117)</f>
        <v>20494366.850851014</v>
      </c>
      <c r="AU156" s="46" cm="1">
        <f t="array" ref="AU156">AnualidadActivo(AU$2, $E156, $C156, $B156, $D156, Hombres!$A$1:$DW$117, Mujeres!$A$1:$DW$117)</f>
        <v>21016619.247337837</v>
      </c>
      <c r="AV156" s="46" cm="1">
        <f t="array" ref="AV156">AnualidadActivo(AV$2, $E156, $C156, $B156, $D156, Hombres!$A$1:$DW$117, Mujeres!$A$1:$DW$117)</f>
        <v>21545569.030330248</v>
      </c>
      <c r="AW156" s="46" cm="1">
        <f t="array" ref="AW156">AnualidadActivo(AW$2, $E156, $C156, $B156, $D156, Hombres!$A$1:$DW$117, Mujeres!$A$1:$DW$117)</f>
        <v>22079786.932958927</v>
      </c>
      <c r="AX156" s="46" cm="1">
        <f t="array" ref="AX156">AnualidadActivo(AX$2, $E156, $C156, $B156, $D156, Hombres!$A$1:$DW$117, Mujeres!$A$1:$DW$117)</f>
        <v>22617321.421341788</v>
      </c>
      <c r="AY156" s="46" cm="1">
        <f t="array" ref="AY156">AnualidadActivo(AY$2, $E156, $C156, $B156, $D156, Hombres!$A$1:$DW$117, Mujeres!$A$1:$DW$117)</f>
        <v>23155388.108623188</v>
      </c>
      <c r="AZ156" s="46" cm="1">
        <f t="array" ref="AZ156">AnualidadActivo(AZ$2, $E156, $C156, $B156, $D156, Hombres!$A$1:$DW$117, Mujeres!$A$1:$DW$117)</f>
        <v>23689152.546245739</v>
      </c>
      <c r="BA156" s="46" cm="1">
        <f t="array" ref="BA156">AnualidadActivo(BA$2, $E156, $C156, $B156, $D156, Hombres!$A$1:$DW$117, Mujeres!$A$1:$DW$117)</f>
        <v>24213046.446009353</v>
      </c>
      <c r="BB156" s="46" cm="1">
        <f t="array" ref="BB156">AnualidadActivo(BB$2, $E156, $C156, $B156, $D156, Hombres!$A$1:$DW$117, Mujeres!$A$1:$DW$117)</f>
        <v>24723991.023782719</v>
      </c>
      <c r="BC156" s="46" cm="1">
        <f t="array" ref="BC156">AnualidadActivo(BC$2, $E156, $C156, $B156, $D156, Hombres!$A$1:$DW$117, Mujeres!$A$1:$DW$117)</f>
        <v>25221988.62314922</v>
      </c>
      <c r="BD156" s="46" cm="1">
        <f t="array" ref="BD156">AnualidadActivo(BD$2, $E156, $C156, $B156, $D156, Hombres!$A$1:$DW$117, Mujeres!$A$1:$DW$117)</f>
        <v>25706947.990923211</v>
      </c>
      <c r="BE156" s="46" cm="1">
        <f t="array" ref="BE156">AnualidadActivo(BE$2, $E156, $C156, $B156, $D156, Hombres!$A$1:$DW$117, Mujeres!$A$1:$DW$117)</f>
        <v>26174481.102363411</v>
      </c>
      <c r="BF156" s="46" cm="1">
        <f t="array" ref="BF156">AnualidadActivo(BF$2, $E156, $C156, $B156, $D156, Hombres!$A$1:$DW$117, Mujeres!$A$1:$DW$117)</f>
        <v>26615475.015677016</v>
      </c>
      <c r="BG156" s="46" cm="1">
        <f t="array" ref="BG156">AnualidadActivo(BG$2, $E156, $C156, $B156, $D156, Hombres!$A$1:$DW$117, Mujeres!$A$1:$DW$117)</f>
        <v>27017914.758114636</v>
      </c>
      <c r="BH156" s="46" cm="1">
        <f t="array" ref="BH156">AnualidadActivo(BH$2, $E156, $C156, $B156, $D156, Hombres!$A$1:$DW$117, Mujeres!$A$1:$DW$117)</f>
        <v>27369583.286827687</v>
      </c>
      <c r="BI156" s="46" cm="1">
        <f t="array" ref="BI156">AnualidadActivo(BI$2, $E156, $C156, $B156, $D156, Hombres!$A$1:$DW$117, Mujeres!$A$1:$DW$117)</f>
        <v>27629507.292777702</v>
      </c>
      <c r="BJ156" s="46" cm="1">
        <f t="array" ref="BJ156">AnualidadActivo(BJ$2, $E156, $C156, $B156, $D156, Hombres!$A$1:$DW$117, Mujeres!$A$1:$DW$117)</f>
        <v>27820713.927197479</v>
      </c>
      <c r="BK156" s="46" cm="1">
        <f t="array" ref="BK156">AnualidadActivo(BK$2, $E156, $C156, $B156, $D156, Hombres!$A$1:$DW$117, Mujeres!$A$1:$DW$117)</f>
        <v>27932152.050310697</v>
      </c>
      <c r="BL156" s="46" cm="1">
        <f t="array" ref="BL156">AnualidadActivo(BL$2, $E156, $C156, $B156, $D156, Hombres!$A$1:$DW$117, Mujeres!$A$1:$DW$117)</f>
        <v>27951865.725263245</v>
      </c>
      <c r="BM156" s="46" cm="1">
        <f t="array" ref="BM156">AnualidadActivo(BM$2, $E156, $C156, $B156, $D156, Hombres!$A$1:$DW$117, Mujeres!$A$1:$DW$117)</f>
        <v>27868327.828993291</v>
      </c>
      <c r="BN156" s="46" cm="1">
        <f t="array" ref="BN156">AnualidadActivo(BN$2, $E156, $C156, $B156, $D156, Hombres!$A$1:$DW$117, Mujeres!$A$1:$DW$117)</f>
        <v>27669653.739587218</v>
      </c>
      <c r="BO156" s="46" cm="1">
        <f t="array" ref="BO156">AnualidadActivo(BO$2, $E156, $C156, $B156, $D156, Hombres!$A$1:$DW$117, Mujeres!$A$1:$DW$117)</f>
        <v>27342762.070717517</v>
      </c>
      <c r="BP156" s="46" cm="1">
        <f t="array" ref="BP156">AnualidadActivo(BP$2, $E156, $C156, $B156, $D156, Hombres!$A$1:$DW$117, Mujeres!$A$1:$DW$117)</f>
        <v>26874261.752144925</v>
      </c>
      <c r="BQ156" s="46" cm="1">
        <f t="array" ref="BQ156">AnualidadActivo(BQ$2, $E156, $C156, $B156, $D156, Hombres!$A$1:$DW$117, Mujeres!$A$1:$DW$117)</f>
        <v>26252046.242805131</v>
      </c>
      <c r="BR156" s="46" cm="1">
        <f t="array" ref="BR156">AnualidadActivo(BR$2, $E156, $C156, $B156, $D156, Hombres!$A$1:$DW$117, Mujeres!$A$1:$DW$117)</f>
        <v>25467305.821654096</v>
      </c>
      <c r="BS156" s="46" cm="1">
        <f t="array" ref="BS156">AnualidadActivo(BS$2, $E156, $C156, $B156, $D156, Hombres!$A$1:$DW$117, Mujeres!$A$1:$DW$117)</f>
        <v>24513826.369038228</v>
      </c>
      <c r="BT156" s="46" cm="1">
        <f t="array" ref="BT156">AnualidadActivo(BT$2, $E156, $C156, $B156, $D156, Hombres!$A$1:$DW$117, Mujeres!$A$1:$DW$117)</f>
        <v>23387543.911499258</v>
      </c>
      <c r="BU156" s="46" cm="1">
        <f t="array" ref="BU156">AnualidadActivo(BU$2, $E156, $C156, $B156, $D156, Hombres!$A$1:$DW$117, Mujeres!$A$1:$DW$117)</f>
        <v>22087670.933123238</v>
      </c>
      <c r="BV156" s="46" cm="1">
        <f t="array" ref="BV156">AnualidadActivo(BV$2, $E156, $C156, $B156, $D156, Hombres!$A$1:$DW$117, Mujeres!$A$1:$DW$117)</f>
        <v>20618977.781718001</v>
      </c>
      <c r="BW156" s="46" cm="1">
        <f t="array" ref="BW156">AnualidadActivo(BW$2, $E156, $C156, $B156, $D156, Hombres!$A$1:$DW$117, Mujeres!$A$1:$DW$117)</f>
        <v>18994609.412996966</v>
      </c>
      <c r="BX156" s="46" cm="1">
        <f t="array" ref="BX156">AnualidadActivo(BX$2, $E156, $C156, $B156, $D156, Hombres!$A$1:$DW$117, Mujeres!$A$1:$DW$117)</f>
        <v>17236515.149452951</v>
      </c>
      <c r="BY156" s="46" cm="1">
        <f t="array" ref="BY156">AnualidadActivo(BY$2, $E156, $C156, $B156, $D156, Hombres!$A$1:$DW$117, Mujeres!$A$1:$DW$117)</f>
        <v>15374293.015129691</v>
      </c>
      <c r="BZ156" s="46" cm="1">
        <f t="array" ref="BZ156">AnualidadActivo(BZ$2, $E156, $C156, $B156, $D156, Hombres!$A$1:$DW$117, Mujeres!$A$1:$DW$117)</f>
        <v>13445088.030495698</v>
      </c>
      <c r="CA156" s="46" cm="1">
        <f t="array" ref="CA156">AnualidadActivo(CA$2, $E156, $C156, $B156, $D156, Hombres!$A$1:$DW$117, Mujeres!$A$1:$DW$117)</f>
        <v>11494106.048497936</v>
      </c>
      <c r="CB156" s="46" cm="1">
        <f t="array" ref="CB156">AnualidadActivo(CB$2, $E156, $C156, $B156, $D156, Hombres!$A$1:$DW$117, Mujeres!$A$1:$DW$117)</f>
        <v>9573927.7836438287</v>
      </c>
      <c r="CC156" s="46" cm="1">
        <f t="array" ref="CC156">AnualidadActivo(CC$2, $E156, $C156, $B156, $D156, Hombres!$A$1:$DW$117, Mujeres!$A$1:$DW$117)</f>
        <v>7740442.1547378497</v>
      </c>
      <c r="CD156" s="46" cm="1">
        <f t="array" ref="CD156">AnualidadActivo(CD$2, $E156, $C156, $B156, $D156, Hombres!$A$1:$DW$117, Mujeres!$A$1:$DW$117)</f>
        <v>6047300.5934079001</v>
      </c>
      <c r="CE156" s="46" cm="1">
        <f t="array" ref="CE156">AnualidadActivo(CE$2, $E156, $C156, $B156, $D156, Hombres!$A$1:$DW$117, Mujeres!$A$1:$DW$117)</f>
        <v>4541181.9500243906</v>
      </c>
      <c r="CF156" s="46" cm="1">
        <f t="array" ref="CF156">AnualidadActivo(CF$2, $E156, $C156, $B156, $D156, Hombres!$A$1:$DW$117, Mujeres!$A$1:$DW$117)</f>
        <v>3257435.8058432853</v>
      </c>
      <c r="CG156" s="46" cm="1">
        <f t="array" ref="CG156">AnualidadActivo(CG$2, $E156, $C156, $B156, $D156, Hombres!$A$1:$DW$117, Mujeres!$A$1:$DW$117)</f>
        <v>2215819.3957960811</v>
      </c>
      <c r="CH156" s="46" cm="1">
        <f t="array" ref="CH156">AnualidadActivo(CH$2, $E156, $C156, $B156, $D156, Hombres!$A$1:$DW$117, Mujeres!$A$1:$DW$117)</f>
        <v>1417186.1090756063</v>
      </c>
      <c r="CI156" s="46" cm="1">
        <f t="array" ref="CI156">AnualidadActivo(CI$2, $E156, $C156, $B156, $D156, Hombres!$A$1:$DW$117, Mujeres!$A$1:$DW$117)</f>
        <v>843420.60082435596</v>
      </c>
      <c r="CJ156" s="46" cm="1">
        <f t="array" ref="CJ156">AnualidadActivo(CJ$2, $E156, $C156, $B156, $D156, Hombres!$A$1:$DW$117, Mujeres!$A$1:$DW$117)</f>
        <v>461155.55279118393</v>
      </c>
      <c r="CK156" s="46" cm="1">
        <f t="array" ref="CK156">AnualidadActivo(CK$2, $E156, $C156, $B156, $D156, Hombres!$A$1:$DW$117, Mujeres!$A$1:$DW$117)</f>
        <v>228020.33728452236</v>
      </c>
      <c r="CL156" s="46" cm="1">
        <f t="array" ref="CL156">AnualidadActivo(CL$2, $E156, $C156, $B156, $D156, Hombres!$A$1:$DW$117, Mujeres!$A$1:$DW$117)</f>
        <v>99943.526085118487</v>
      </c>
      <c r="CM156" s="46" cm="1">
        <f t="array" ref="CM156">AnualidadActivo(CM$2, $E156, $C156, $B156, $D156, Hombres!$A$1:$DW$117, Mujeres!$A$1:$DW$117)</f>
        <v>0</v>
      </c>
      <c r="CN156" s="46" cm="1">
        <f t="array" ref="CN156">AnualidadActivo(CN$2, $E156, $C156, $B156, $D156, Hombres!$A$1:$DW$117, Mujeres!$A$1:$DW$117)</f>
        <v>0</v>
      </c>
      <c r="CO156" s="46" cm="1">
        <f t="array" ref="CO156">AnualidadActivo(CO$2, $E156, $C156, $B156, $D156, Hombres!$A$1:$DW$117, Mujeres!$A$1:$DW$117)</f>
        <v>0</v>
      </c>
      <c r="CP156" s="46" cm="1">
        <f t="array" ref="CP156">AnualidadActivo(CP$2, $E156, $C156, $B156, $D156, Hombres!$A$1:$DW$117, Mujeres!$A$1:$DW$117)</f>
        <v>0</v>
      </c>
      <c r="CQ156" s="46" cm="1">
        <f t="array" ref="CQ156">AnualidadActivo(CQ$2, $E156, $C156, $B156, $D156, Hombres!$A$1:$DW$117, Mujeres!$A$1:$DW$117)</f>
        <v>0</v>
      </c>
      <c r="CR156" s="46" cm="1">
        <f t="array" ref="CR156">AnualidadActivo(CR$2, $E156, $C156, $B156, $D156, Hombres!$A$1:$DW$117, Mujeres!$A$1:$DW$117)</f>
        <v>0</v>
      </c>
      <c r="CS156" s="46" cm="1">
        <f t="array" ref="CS156">AnualidadActivo(CS$2, $E156, $C156, $B156, $D156, Hombres!$A$1:$DW$117, Mujeres!$A$1:$DW$117)</f>
        <v>0</v>
      </c>
      <c r="CT156" s="46" cm="1">
        <f t="array" ref="CT156">AnualidadActivo(CT$2, $E156, $C156, $B156, $D156, Hombres!$A$1:$DW$117, Mujeres!$A$1:$DW$117)</f>
        <v>0</v>
      </c>
      <c r="CU156" s="46" cm="1">
        <f t="array" ref="CU156">AnualidadActivo(CU$2, $E156, $C156, $B156, $D156, Hombres!$A$1:$DW$117, Mujeres!$A$1:$DW$117)</f>
        <v>0</v>
      </c>
      <c r="CV156" s="46" cm="1">
        <f t="array" ref="CV156">AnualidadActivo(CV$2, $E156, $C156, $B156, $D156, Hombres!$A$1:$DW$117, Mujeres!$A$1:$DW$117)</f>
        <v>0</v>
      </c>
      <c r="CW156" s="46" cm="1">
        <f t="array" ref="CW156">AnualidadActivo(CW$2, $E156, $C156, $B156, $D156, Hombres!$A$1:$DW$117, Mujeres!$A$1:$DW$117)</f>
        <v>0</v>
      </c>
      <c r="CX156" s="46" cm="1">
        <f t="array" ref="CX156">AnualidadActivo(CX$2, $E156, $C156, $B156, $D156, Hombres!$A$1:$DW$117, Mujeres!$A$1:$DW$117)</f>
        <v>0</v>
      </c>
      <c r="CY156" s="46" cm="1">
        <f t="array" ref="CY156">AnualidadActivo(CY$2, $E156, $C156, $B156, $D156, Hombres!$A$1:$DW$117, Mujeres!$A$1:$DW$117)</f>
        <v>0</v>
      </c>
      <c r="CZ156" s="46" cm="1">
        <f t="array" ref="CZ156">AnualidadActivo(CZ$2, $E156, $C156, $B156, $D156, Hombres!$A$1:$DW$117, Mujeres!$A$1:$DW$117)</f>
        <v>0</v>
      </c>
      <c r="DA156" s="46" cm="1">
        <f t="array" ref="DA156">AnualidadActivo(DA$2, $E156, $C156, $B156, $D156, Hombres!$A$1:$DW$117, Mujeres!$A$1:$DW$117)</f>
        <v>0</v>
      </c>
      <c r="DD156" s="21"/>
      <c r="DE156" s="46" cm="1">
        <f t="array" ref="DE156">beneficio_muerte_individual_activo(DE$2,$F156,$D156, Hombres!$A$1:$DW$117, Mujeres!$A$1:$DW$117)</f>
        <v>0</v>
      </c>
      <c r="DF156" s="46" cm="1">
        <f t="array" ref="DF156">beneficio_muerte_individual_activo(DF$2,$F156,$D156, Hombres!$A$1:$DW$117, Mujeres!$A$1:$DW$117)</f>
        <v>2974.5</v>
      </c>
      <c r="DG156" s="46" cm="1">
        <f t="array" ref="DG156">beneficio_muerte_individual_activo(DG$2,$F156,$D156, Hombres!$A$1:$DW$117, Mujeres!$A$1:$DW$117)</f>
        <v>3115.6453992500001</v>
      </c>
      <c r="DH156" s="46" cm="1">
        <f t="array" ref="DH156">beneficio_muerte_individual_activo(DH$2,$F156,$D156, Hombres!$A$1:$DW$117, Mujeres!$A$1:$DW$117)</f>
        <v>3261.0231350542904</v>
      </c>
      <c r="DI156" s="46" cm="1">
        <f t="array" ref="DI156">beneficio_muerte_individual_activo(DI$2,$F156,$D156, Hombres!$A$1:$DW$117, Mujeres!$A$1:$DW$117)</f>
        <v>3419.5925793202946</v>
      </c>
      <c r="DJ156" s="46" cm="1">
        <f t="array" ref="DJ156">beneficio_muerte_individual_activo(DJ$2,$F156,$D156, Hombres!$A$1:$DW$117, Mujeres!$A$1:$DW$117)</f>
        <v>3593.2986666176334</v>
      </c>
      <c r="DK156" s="46" cm="1">
        <f t="array" ref="DK156">beneficio_muerte_individual_activo(DK$2,$F156,$D156, Hombres!$A$1:$DW$117, Mujeres!$A$1:$DW$117)</f>
        <v>3781.5829514387524</v>
      </c>
      <c r="DL156" s="46" cm="1">
        <f t="array" ref="DL156">beneficio_muerte_individual_activo(DL$2,$F156,$D156, Hombres!$A$1:$DW$117, Mujeres!$A$1:$DW$117)</f>
        <v>4011.2726847796312</v>
      </c>
      <c r="DM156" s="46" cm="1">
        <f t="array" ref="DM156">beneficio_muerte_individual_activo(DM$2,$F156,$D156, Hombres!$A$1:$DW$117, Mujeres!$A$1:$DW$117)</f>
        <v>4317.5390444931372</v>
      </c>
      <c r="DN156" s="46" cm="1">
        <f t="array" ref="DN156">beneficio_muerte_individual_activo(DN$2,$F156,$D156, Hombres!$A$1:$DW$117, Mujeres!$A$1:$DW$117)</f>
        <v>4668.7596398157184</v>
      </c>
      <c r="DO156" s="46" cm="1">
        <f t="array" ref="DO156">beneficio_muerte_individual_activo(DO$2,$F156,$D156, Hombres!$A$1:$DW$117, Mujeres!$A$1:$DW$117)</f>
        <v>5036.3927809018196</v>
      </c>
      <c r="DP156" s="46" cm="1">
        <f t="array" ref="DP156">beneficio_muerte_individual_activo(DP$2,$F156,$D156, Hombres!$A$1:$DW$117, Mujeres!$A$1:$DW$117)</f>
        <v>5382.0865804154519</v>
      </c>
      <c r="DQ156" s="46" cm="1">
        <f t="array" ref="DQ156">beneficio_muerte_individual_activo(DQ$2,$F156,$D156, Hombres!$A$1:$DW$117, Mujeres!$A$1:$DW$117)</f>
        <v>5729.6426823578277</v>
      </c>
      <c r="DR156" s="46" cm="1">
        <f t="array" ref="DR156">beneficio_muerte_individual_activo(DR$2,$F156,$D156, Hombres!$A$1:$DW$117, Mujeres!$A$1:$DW$117)</f>
        <v>6113.1350581288398</v>
      </c>
      <c r="DS156" s="46" cm="1">
        <f t="array" ref="DS156">beneficio_muerte_individual_activo(DS$2,$F156,$D156, Hombres!$A$1:$DW$117, Mujeres!$A$1:$DW$117)</f>
        <v>6532.3051530942794</v>
      </c>
      <c r="DT156" s="46" cm="1">
        <f t="array" ref="DT156">beneficio_muerte_individual_activo(DT$2,$F156,$D156, Hombres!$A$1:$DW$117, Mujeres!$A$1:$DW$117)</f>
        <v>6970.0762401739748</v>
      </c>
      <c r="DU156" s="46" cm="1">
        <f t="array" ref="DU156">beneficio_muerte_individual_activo(DU$2,$F156,$D156, Hombres!$A$1:$DW$117, Mujeres!$A$1:$DW$117)</f>
        <v>7411.9261098631905</v>
      </c>
      <c r="DV156" s="46" cm="1">
        <f t="array" ref="DV156">beneficio_muerte_individual_activo(DV$2,$F156,$D156, Hombres!$A$1:$DW$117, Mujeres!$A$1:$DW$117)</f>
        <v>7892.6609977347553</v>
      </c>
      <c r="DW156" s="46" cm="1">
        <f t="array" ref="DW156">beneficio_muerte_individual_activo(DW$2,$F156,$D156, Hombres!$A$1:$DW$117, Mujeres!$A$1:$DW$117)</f>
        <v>8494.9742110484858</v>
      </c>
      <c r="DX156" s="46" cm="1">
        <f t="array" ref="DX156">beneficio_muerte_individual_activo(DX$2,$F156,$D156, Hombres!$A$1:$DW$117, Mujeres!$A$1:$DW$117)</f>
        <v>9186.4535931520768</v>
      </c>
      <c r="DY156" s="46" cm="1">
        <f t="array" ref="DY156">beneficio_muerte_individual_activo(DY$2,$F156,$D156, Hombres!$A$1:$DW$117, Mujeres!$A$1:$DW$117)</f>
        <v>9901.0337576200563</v>
      </c>
      <c r="DZ156" s="46" cm="1">
        <f t="array" ref="DZ156">beneficio_muerte_individual_activo(DZ$2,$F156,$D156, Hombres!$A$1:$DW$117, Mujeres!$A$1:$DW$117)</f>
        <v>10553.148146558429</v>
      </c>
      <c r="EA156" s="46" cm="1">
        <f t="array" ref="EA156">beneficio_muerte_individual_activo(EA$2,$F156,$D156, Hombres!$A$1:$DW$117, Mujeres!$A$1:$DW$117)</f>
        <v>11193.725756304817</v>
      </c>
      <c r="EB156" s="46" cm="1">
        <f t="array" ref="EB156">beneficio_muerte_individual_activo(EB$2,$F156,$D156, Hombres!$A$1:$DW$117, Mujeres!$A$1:$DW$117)</f>
        <v>11938.884416280041</v>
      </c>
      <c r="EC156" s="46" cm="1">
        <f t="array" ref="EC156">beneficio_muerte_individual_activo(EC$2,$F156,$D156, Hombres!$A$1:$DW$117, Mujeres!$A$1:$DW$117)</f>
        <v>12872.246134645997</v>
      </c>
      <c r="ED156" s="46" cm="1">
        <f t="array" ref="ED156">beneficio_muerte_individual_activo(ED$2,$F156,$D156, Hombres!$A$1:$DW$117, Mujeres!$A$1:$DW$117)</f>
        <v>14004.951277517079</v>
      </c>
      <c r="EE156" s="46" cm="1">
        <f t="array" ref="EE156">beneficio_muerte_individual_activo(EE$2,$F156,$D156, Hombres!$A$1:$DW$117, Mujeres!$A$1:$DW$117)</f>
        <v>15321.491042949998</v>
      </c>
      <c r="EF156" s="46" cm="1">
        <f t="array" ref="EF156">beneficio_muerte_individual_activo(EF$2,$F156,$D156, Hombres!$A$1:$DW$117, Mujeres!$A$1:$DW$117)</f>
        <v>10090.861025562899</v>
      </c>
      <c r="EG156" s="46" cm="1">
        <f t="array" ref="EG156">beneficio_muerte_individual_activo(EG$2,$F156,$D156, Hombres!$A$1:$DW$117, Mujeres!$A$1:$DW$117)</f>
        <v>11050.278830843868</v>
      </c>
      <c r="EH156" s="46" cm="1">
        <f t="array" ref="EH156">beneficio_muerte_individual_activo(EH$2,$F156,$D156, Hombres!$A$1:$DW$117, Mujeres!$A$1:$DW$117)</f>
        <v>11949.977218522858</v>
      </c>
      <c r="EI156" s="46" cm="1">
        <f t="array" ref="EI156">beneficio_muerte_individual_activo(EI$2,$F156,$D156, Hombres!$A$1:$DW$117, Mujeres!$A$1:$DW$117)</f>
        <v>12760.156528170131</v>
      </c>
      <c r="EJ156" s="46" cm="1">
        <f t="array" ref="EJ156">beneficio_muerte_individual_activo(EJ$2,$F156,$D156, Hombres!$A$1:$DW$117, Mujeres!$A$1:$DW$117)</f>
        <v>13572.908168160098</v>
      </c>
      <c r="EK156" s="46" cm="1">
        <f t="array" ref="EK156">beneficio_muerte_individual_activo(EK$2,$F156,$D156, Hombres!$A$1:$DW$117, Mujeres!$A$1:$DW$117)</f>
        <v>14531.517727127744</v>
      </c>
      <c r="EL156" s="46" cm="1">
        <f t="array" ref="EL156">beneficio_muerte_individual_activo(EL$2,$F156,$D156, Hombres!$A$1:$DW$117, Mujeres!$A$1:$DW$117)</f>
        <v>15709.952493000237</v>
      </c>
      <c r="EM156" s="46" cm="1">
        <f t="array" ref="EM156">beneficio_muerte_individual_activo(EM$2,$F156,$D156, Hombres!$A$1:$DW$117, Mujeres!$A$1:$DW$117)</f>
        <v>17177.486317127459</v>
      </c>
      <c r="EN156" s="46" cm="1">
        <f t="array" ref="EN156">beneficio_muerte_individual_activo(EN$2,$F156,$D156, Hombres!$A$1:$DW$117, Mujeres!$A$1:$DW$117)</f>
        <v>19101.821379231034</v>
      </c>
      <c r="EO156" s="46" cm="1">
        <f t="array" ref="EO156">beneficio_muerte_individual_activo(EO$2,$F156,$D156, Hombres!$A$1:$DW$117, Mujeres!$A$1:$DW$117)</f>
        <v>21490.69316025644</v>
      </c>
      <c r="EP156" s="46" cm="1">
        <f t="array" ref="EP156">beneficio_muerte_individual_activo(EP$2,$F156,$D156, Hombres!$A$1:$DW$117, Mujeres!$A$1:$DW$117)</f>
        <v>24023.945942462418</v>
      </c>
      <c r="EQ156" s="46" cm="1">
        <f t="array" ref="EQ156">beneficio_muerte_individual_activo(EQ$2,$F156,$D156, Hombres!$A$1:$DW$117, Mujeres!$A$1:$DW$117)</f>
        <v>26384.206533671335</v>
      </c>
      <c r="ER156" s="46" cm="1">
        <f t="array" ref="ER156">beneficio_muerte_individual_activo(ER$2,$F156,$D156, Hombres!$A$1:$DW$117, Mujeres!$A$1:$DW$117)</f>
        <v>28583.452927562343</v>
      </c>
      <c r="ES156" s="46" cm="1">
        <f t="array" ref="ES156">beneficio_muerte_individual_activo(ES$2,$F156,$D156, Hombres!$A$1:$DW$117, Mujeres!$A$1:$DW$117)</f>
        <v>31013.55561723611</v>
      </c>
      <c r="ET156" s="46" cm="1">
        <f t="array" ref="ET156">beneficio_muerte_individual_activo(ET$2,$F156,$D156, Hombres!$A$1:$DW$117, Mujeres!$A$1:$DW$117)</f>
        <v>34078.657318330974</v>
      </c>
      <c r="EU156" s="46" cm="1">
        <f t="array" ref="EU156">beneficio_muerte_individual_activo(EU$2,$F156,$D156, Hombres!$A$1:$DW$117, Mujeres!$A$1:$DW$117)</f>
        <v>37992.945251207362</v>
      </c>
      <c r="EV156" s="46" cm="1">
        <f t="array" ref="EV156">beneficio_muerte_individual_activo(EV$2,$F156,$D156, Hombres!$A$1:$DW$117, Mujeres!$A$1:$DW$117)</f>
        <v>42716.861386179015</v>
      </c>
      <c r="EW156" s="46" cm="1">
        <f t="array" ref="EW156">beneficio_muerte_individual_activo(EW$2,$F156,$D156, Hombres!$A$1:$DW$117, Mujeres!$A$1:$DW$117)</f>
        <v>50700.418617370982</v>
      </c>
      <c r="EX156" s="46" cm="1">
        <f t="array" ref="EX156">beneficio_muerte_individual_activo(EX$2,$F156,$D156, Hombres!$A$1:$DW$117, Mujeres!$A$1:$DW$117)</f>
        <v>55909.307197000533</v>
      </c>
      <c r="EY156" s="46" cm="1">
        <f t="array" ref="EY156">beneficio_muerte_individual_activo(EY$2,$F156,$D156, Hombres!$A$1:$DW$117, Mujeres!$A$1:$DW$117)</f>
        <v>61468.947171337335</v>
      </c>
      <c r="EZ156" s="46" cm="1">
        <f t="array" ref="EZ156">beneficio_muerte_individual_activo(EZ$2,$F156,$D156, Hombres!$A$1:$DW$117, Mujeres!$A$1:$DW$117)</f>
        <v>67420.487201519398</v>
      </c>
      <c r="FA156" s="46" cm="1">
        <f t="array" ref="FA156">beneficio_muerte_individual_activo(FA$2,$F156,$D156, Hombres!$A$1:$DW$117, Mujeres!$A$1:$DW$117)</f>
        <v>73729.594877809286</v>
      </c>
      <c r="FB156" s="46" cm="1">
        <f t="array" ref="FB156">beneficio_muerte_individual_activo(FB$2,$F156,$D156, Hombres!$A$1:$DW$117, Mujeres!$A$1:$DW$117)</f>
        <v>80333.974562914795</v>
      </c>
      <c r="FC156" s="46" cm="1">
        <f t="array" ref="FC156">beneficio_muerte_individual_activo(FC$2,$F156,$D156, Hombres!$A$1:$DW$117, Mujeres!$A$1:$DW$117)</f>
        <v>87157.505056310896</v>
      </c>
      <c r="FD156" s="46" cm="1">
        <f t="array" ref="FD156">beneficio_muerte_individual_activo(FD$2,$F156,$D156, Hombres!$A$1:$DW$117, Mujeres!$A$1:$DW$117)</f>
        <v>94123.700717030981</v>
      </c>
      <c r="FE156" s="46" cm="1">
        <f t="array" ref="FE156">beneficio_muerte_individual_activo(FE$2,$F156,$D156, Hombres!$A$1:$DW$117, Mujeres!$A$1:$DW$117)</f>
        <v>101134.37654602053</v>
      </c>
      <c r="FF156" s="46" cm="1">
        <f t="array" ref="FF156">beneficio_muerte_individual_activo(FF$2,$F156,$D156, Hombres!$A$1:$DW$117, Mujeres!$A$1:$DW$117)</f>
        <v>108009.37429251238</v>
      </c>
      <c r="FG156" s="46" cm="1">
        <f t="array" ref="FG156">beneficio_muerte_individual_activo(FG$2,$F156,$D156, Hombres!$A$1:$DW$117, Mujeres!$A$1:$DW$117)</f>
        <v>114523.70000061207</v>
      </c>
      <c r="FH156" s="46" cm="1">
        <f t="array" ref="FH156">beneficio_muerte_individual_activo(FH$2,$F156,$D156, Hombres!$A$1:$DW$117, Mujeres!$A$1:$DW$117)</f>
        <v>120427.43312297898</v>
      </c>
      <c r="FI156" s="46" cm="1">
        <f t="array" ref="FI156">beneficio_muerte_individual_activo(FI$2,$F156,$D156, Hombres!$A$1:$DW$117, Mujeres!$A$1:$DW$117)</f>
        <v>125514.96555311985</v>
      </c>
      <c r="FJ156" s="46" cm="1">
        <f t="array" ref="FJ156">beneficio_muerte_individual_activo(FJ$2,$F156,$D156, Hombres!$A$1:$DW$117, Mujeres!$A$1:$DW$117)</f>
        <v>129567.37305195811</v>
      </c>
      <c r="FK156" s="46" cm="1">
        <f t="array" ref="FK156">beneficio_muerte_individual_activo(FK$2,$F156,$D156, Hombres!$A$1:$DW$117, Mujeres!$A$1:$DW$117)</f>
        <v>132268.00725919611</v>
      </c>
      <c r="FL156" s="46" cm="1">
        <f t="array" ref="FL156">beneficio_muerte_individual_activo(FL$2,$F156,$D156, Hombres!$A$1:$DW$117, Mujeres!$A$1:$DW$117)</f>
        <v>133203.73843841875</v>
      </c>
      <c r="FM156" s="46" cm="1">
        <f t="array" ref="FM156">beneficio_muerte_individual_activo(FM$2,$F156,$D156, Hombres!$A$1:$DW$117, Mujeres!$A$1:$DW$117)</f>
        <v>132035.52524369079</v>
      </c>
      <c r="FN156" s="46" cm="1">
        <f t="array" ref="FN156">beneficio_muerte_individual_activo(FN$2,$F156,$D156, Hombres!$A$1:$DW$117, Mujeres!$A$1:$DW$117)</f>
        <v>128583.05163574572</v>
      </c>
      <c r="FO156" s="46" cm="1">
        <f t="array" ref="FO156">beneficio_muerte_individual_activo(FO$2,$F156,$D156, Hombres!$A$1:$DW$117, Mujeres!$A$1:$DW$117)</f>
        <v>122756.59718465584</v>
      </c>
      <c r="FP156" s="46" cm="1">
        <f t="array" ref="FP156">beneficio_muerte_individual_activo(FP$2,$F156,$D156, Hombres!$A$1:$DW$117, Mujeres!$A$1:$DW$117)</f>
        <v>114530.62199293615</v>
      </c>
      <c r="FQ156" s="106" cm="1">
        <f t="array" ref="FQ156">beneficio_muerte_individual_activo(FQ$2,$F156,$D156, Hombres!$A$1:$DW$117, Mujeres!$A$1:$DW$117)</f>
        <v>104008.39332176073</v>
      </c>
      <c r="FR156" s="46" cm="1">
        <f t="array" ref="FR156">beneficio_muerte_individual_activo(FR$2,$F156,$D156, Hombres!$A$1:$DW$117, Mujeres!$A$1:$DW$117)</f>
        <v>91550.525752522983</v>
      </c>
      <c r="FS156" s="46" cm="1">
        <f t="array" ref="FS156">beneficio_muerte_individual_activo(FS$2,$F156,$D156, Hombres!$A$1:$DW$117, Mujeres!$A$1:$DW$117)</f>
        <v>77771.182761749282</v>
      </c>
      <c r="FT156" s="46" cm="1">
        <f t="array" ref="FT156">beneficio_muerte_individual_activo(FT$2,$F156,$D156, Hombres!$A$1:$DW$117, Mujeres!$A$1:$DW$117)</f>
        <v>63429.036442477103</v>
      </c>
      <c r="FU156" s="46" cm="1">
        <f t="array" ref="FU156">beneficio_muerte_individual_activo(FU$2,$F156,$D156, Hombres!$A$1:$DW$117, Mujeres!$A$1:$DW$117)</f>
        <v>49345.006361625012</v>
      </c>
      <c r="FV156" s="46" cm="1">
        <f t="array" ref="FV156">beneficio_muerte_individual_activo(FV$2,$F156,$D156, Hombres!$A$1:$DW$117, Mujeres!$A$1:$DW$117)</f>
        <v>36330.419637442268</v>
      </c>
      <c r="FW156" s="46" cm="1">
        <f t="array" ref="FW156">beneficio_muerte_individual_activo(FW$2,$F156,$D156, Hombres!$A$1:$DW$117, Mujeres!$A$1:$DW$117)</f>
        <v>25089.251041417177</v>
      </c>
      <c r="FX156" s="46" cm="1">
        <f t="array" ref="FX156">beneficio_muerte_individual_activo(FX$2,$F156,$D156, Hombres!$A$1:$DW$117, Mujeres!$A$1:$DW$117)</f>
        <v>16083.320262002871</v>
      </c>
      <c r="FY156" s="46" cm="1">
        <f t="array" ref="FY156">beneficio_muerte_individual_activo(FY$2,$F156,$D156, Hombres!$A$1:$DW$117, Mujeres!$A$1:$DW$117)</f>
        <v>9448.5771313759305</v>
      </c>
      <c r="FZ156" s="46" cm="1">
        <f t="array" ref="FZ156">beneficio_muerte_individual_activo(FZ$2,$F156,$D156, Hombres!$A$1:$DW$117, Mujeres!$A$1:$DW$117)</f>
        <v>5005.7125061875649</v>
      </c>
      <c r="GA156" s="46" cm="1">
        <f t="array" ref="GA156">beneficio_muerte_individual_activo(GA$2,$F156,$D156, Hombres!$A$1:$DW$117, Mujeres!$A$1:$DW$117)</f>
        <v>2343.3055707463727</v>
      </c>
      <c r="GB156" s="46" cm="1">
        <f t="array" ref="GB156">beneficio_muerte_individual_activo(GB$2,$F156,$D156, Hombres!$A$1:$DW$117, Mujeres!$A$1:$DW$117)</f>
        <v>944.03683451212396</v>
      </c>
      <c r="GC156" s="46" cm="1">
        <f t="array" ref="GC156">beneficio_muerte_individual_activo(GC$2,$F156,$D156, Hombres!$A$1:$DW$117, Mujeres!$A$1:$DW$117)</f>
        <v>315.64504791873037</v>
      </c>
      <c r="GD156" s="46" cm="1">
        <f t="array" ref="GD156">beneficio_muerte_individual_activo(GD$2,$F156,$D156, Hombres!$A$1:$DW$117, Mujeres!$A$1:$DW$117)</f>
        <v>83.0153763339178</v>
      </c>
      <c r="GE156" s="46" cm="1">
        <f t="array" ref="GE156">beneficio_muerte_individual_activo(GE$2,$F156,$D156, Hombres!$A$1:$DW$117, Mujeres!$A$1:$DW$117)</f>
        <v>15.722627344522351</v>
      </c>
      <c r="GF156" s="46" cm="1">
        <f t="array" ref="GF156">beneficio_muerte_individual_activo(GF$2,$F156,$D156, Hombres!$A$1:$DW$117, Mujeres!$A$1:$DW$117)</f>
        <v>0</v>
      </c>
      <c r="GG156" s="46" cm="1">
        <f t="array" ref="GG156">beneficio_muerte_individual_activo(GG$2,$F156,$D156, Hombres!$A$1:$DW$117, Mujeres!$A$1:$DW$117)</f>
        <v>0</v>
      </c>
      <c r="GH156" s="46" cm="1">
        <f t="array" ref="GH156">beneficio_muerte_individual_activo(GH$2,$F156,$D156, Hombres!$A$1:$DW$117, Mujeres!$A$1:$DW$117)</f>
        <v>0</v>
      </c>
      <c r="GI156" s="46" cm="1">
        <f t="array" ref="GI156">beneficio_muerte_individual_activo(GI$2,$F156,$D156, Hombres!$A$1:$DW$117, Mujeres!$A$1:$DW$117)</f>
        <v>0</v>
      </c>
      <c r="GJ156" s="46" cm="1">
        <f t="array" ref="GJ156">beneficio_muerte_individual_activo(GJ$2,$F156,$D156, Hombres!$A$1:$DW$117, Mujeres!$A$1:$DW$117)</f>
        <v>0</v>
      </c>
      <c r="GK156" s="46" cm="1">
        <f t="array" ref="GK156">beneficio_muerte_individual_activo(GK$2,$F156,$D156, Hombres!$A$1:$DW$117, Mujeres!$A$1:$DW$117)</f>
        <v>0</v>
      </c>
      <c r="GL156" s="46" cm="1">
        <f t="array" ref="GL156">beneficio_muerte_individual_activo(GL$2,$F156,$D156, Hombres!$A$1:$DW$117, Mujeres!$A$1:$DW$117)</f>
        <v>0</v>
      </c>
      <c r="GM156" s="46" cm="1">
        <f t="array" ref="GM156">beneficio_muerte_individual_activo(GM$2,$F156,$D156, Hombres!$A$1:$DW$117, Mujeres!$A$1:$DW$117)</f>
        <v>0</v>
      </c>
      <c r="GN156" s="46" cm="1">
        <f t="array" ref="GN156">beneficio_muerte_individual_activo(GN$2,$F156,$D156, Hombres!$A$1:$DW$117, Mujeres!$A$1:$DW$117)</f>
        <v>0</v>
      </c>
      <c r="GO156" s="46" cm="1">
        <f t="array" ref="GO156">beneficio_muerte_individual_activo(GO$2,$F156,$D156, Hombres!$A$1:$DW$117, Mujeres!$A$1:$DW$117)</f>
        <v>0</v>
      </c>
      <c r="GP156" s="46" cm="1">
        <f t="array" ref="GP156">beneficio_muerte_individual_activo(GP$2,$F156,$D156, Hombres!$A$1:$DW$117, Mujeres!$A$1:$DW$117)</f>
        <v>0</v>
      </c>
      <c r="GQ156" s="46" cm="1">
        <f t="array" ref="GQ156">beneficio_muerte_individual_activo(GQ$2,$F156,$D156, Hombres!$A$1:$DW$117, Mujeres!$A$1:$DW$117)</f>
        <v>0</v>
      </c>
      <c r="GR156" s="46" cm="1">
        <f t="array" ref="GR156">beneficio_muerte_individual_activo(GR$2,$F156,$D156, Hombres!$A$1:$DW$117, Mujeres!$A$1:$DW$117)</f>
        <v>0</v>
      </c>
      <c r="GS156" s="46" cm="1">
        <f t="array" ref="GS156">beneficio_muerte_individual_activo(GS$2,$F156,$D156, Hombres!$A$1:$DW$117, Mujeres!$A$1:$DW$117)</f>
        <v>0</v>
      </c>
      <c r="GT156" s="46" cm="1">
        <f t="array" ref="GT156">beneficio_muerte_individual_activo(GT$2,$F156,$D156, Hombres!$A$1:$DW$117, Mujeres!$A$1:$DW$117)</f>
        <v>0</v>
      </c>
      <c r="GU156" s="46" cm="1">
        <f t="array" ref="GU156">beneficio_muerte_individual_activo(GU$2,$F156,$D156, Hombres!$A$1:$DW$117, Mujeres!$A$1:$DW$117)</f>
        <v>0</v>
      </c>
      <c r="GV156" s="46" cm="1">
        <f t="array" ref="GV156">beneficio_muerte_individual_activo(GV$2,$F156,$D156, Hombres!$A$1:$DW$117, Mujeres!$A$1:$DW$117)</f>
        <v>0</v>
      </c>
    </row>
    <row r="157" spans="1:204" x14ac:dyDescent="0.25">
      <c r="A157" s="1">
        <f t="shared" si="2"/>
        <v>155</v>
      </c>
      <c r="B157" s="75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39" cm="1">
        <f t="array" ref="G157">PorcentajePension(C157,E157, D157)</f>
        <v>0.85</v>
      </c>
      <c r="I157" s="72"/>
      <c r="J157" s="46" cm="1">
        <f t="array" ref="J157">AnualidadActivo(J$2, $E157, $C157, $B157, $D157, Hombres!$A$1:$DW$117, Mujeres!$A$1:$DW$117)</f>
        <v>0</v>
      </c>
      <c r="K157" s="46" cm="1">
        <f t="array" ref="K157">AnualidadActivo(K$2, $E157, $C157, $B157, $D157, Hombres!$A$1:$DW$117, Mujeres!$A$1:$DW$117)</f>
        <v>0</v>
      </c>
      <c r="L157" s="46" cm="1">
        <f t="array" ref="L157">AnualidadActivo(L$2, $E157, $C157, $B157, $D157, Hombres!$A$1:$DW$117, Mujeres!$A$1:$DW$117)</f>
        <v>0</v>
      </c>
      <c r="M157" s="46" cm="1">
        <f t="array" ref="M157">AnualidadActivo(M$2, $E157, $C157, $B157, $D157, Hombres!$A$1:$DW$117, Mujeres!$A$1:$DW$117)</f>
        <v>0</v>
      </c>
      <c r="N157" s="46" cm="1">
        <f t="array" ref="N157">AnualidadActivo(N$2, $E157, $C157, $B157, $D157, Hombres!$A$1:$DW$117, Mujeres!$A$1:$DW$117)</f>
        <v>0</v>
      </c>
      <c r="O157" s="46" cm="1">
        <f t="array" ref="O157">AnualidadActivo(O$2, $E157, $C157, $B157, $D157, Hombres!$A$1:$DW$117, Mujeres!$A$1:$DW$117)</f>
        <v>0</v>
      </c>
      <c r="P157" s="46" cm="1">
        <f t="array" ref="P157">AnualidadActivo(P$2, $E157, $C157, $B157, $D157, Hombres!$A$1:$DW$117, Mujeres!$A$1:$DW$117)</f>
        <v>0</v>
      </c>
      <c r="Q157" s="46" cm="1">
        <f t="array" ref="Q157">AnualidadActivo(Q$2, $E157, $C157, $B157, $D157, Hombres!$A$1:$DW$117, Mujeres!$A$1:$DW$117)</f>
        <v>0</v>
      </c>
      <c r="R157" s="46" cm="1">
        <f t="array" ref="R157">AnualidadActivo(R$2, $E157, $C157, $B157, $D157, Hombres!$A$1:$DW$117, Mujeres!$A$1:$DW$117)</f>
        <v>0</v>
      </c>
      <c r="S157" s="46" cm="1">
        <f t="array" ref="S157">AnualidadActivo(S$2, $E157, $C157, $B157, $D157, Hombres!$A$1:$DW$117, Mujeres!$A$1:$DW$117)</f>
        <v>0</v>
      </c>
      <c r="T157" s="46" cm="1">
        <f t="array" ref="T157">AnualidadActivo(T$2, $E157, $C157, $B157, $D157, Hombres!$A$1:$DW$117, Mujeres!$A$1:$DW$117)</f>
        <v>0</v>
      </c>
      <c r="U157" s="46" cm="1">
        <f t="array" ref="U157">AnualidadActivo(U$2, $E157, $C157, $B157, $D157, Hombres!$A$1:$DW$117, Mujeres!$A$1:$DW$117)</f>
        <v>0</v>
      </c>
      <c r="V157" s="46" cm="1">
        <f t="array" ref="V157">AnualidadActivo(V$2, $E157, $C157, $B157, $D157, Hombres!$A$1:$DW$117, Mujeres!$A$1:$DW$117)</f>
        <v>0</v>
      </c>
      <c r="W157" s="46" cm="1">
        <f t="array" ref="W157">AnualidadActivo(W$2, $E157, $C157, $B157, $D157, Hombres!$A$1:$DW$117, Mujeres!$A$1:$DW$117)</f>
        <v>0</v>
      </c>
      <c r="X157" s="46" cm="1">
        <f t="array" ref="X157">AnualidadActivo(X$2, $E157, $C157, $B157, $D157, Hombres!$A$1:$DW$117, Mujeres!$A$1:$DW$117)</f>
        <v>0</v>
      </c>
      <c r="Y157" s="46" cm="1">
        <f t="array" ref="Y157">AnualidadActivo(Y$2, $E157, $C157, $B157, $D157, Hombres!$A$1:$DW$117, Mujeres!$A$1:$DW$117)</f>
        <v>0</v>
      </c>
      <c r="Z157" s="46" cm="1">
        <f t="array" ref="Z157">AnualidadActivo(Z$2, $E157, $C157, $B157, $D157, Hombres!$A$1:$DW$117, Mujeres!$A$1:$DW$117)</f>
        <v>0</v>
      </c>
      <c r="AA157" s="46" cm="1">
        <f t="array" ref="AA157">AnualidadActivo(AA$2, $E157, $C157, $B157, $D157, Hombres!$A$1:$DW$117, Mujeres!$A$1:$DW$117)</f>
        <v>0</v>
      </c>
      <c r="AB157" s="46" cm="1">
        <f t="array" ref="AB157">AnualidadActivo(AB$2, $E157, $C157, $B157, $D157, Hombres!$A$1:$DW$117, Mujeres!$A$1:$DW$117)</f>
        <v>0</v>
      </c>
      <c r="AC157" s="46" cm="1">
        <f t="array" ref="AC157">AnualidadActivo(AC$2, $E157, $C157, $B157, $D157, Hombres!$A$1:$DW$117, Mujeres!$A$1:$DW$117)</f>
        <v>0</v>
      </c>
      <c r="AD157" s="46" cm="1">
        <f t="array" ref="AD157">AnualidadActivo(AD$2, $E157, $C157, $B157, $D157, Hombres!$A$1:$DW$117, Mujeres!$A$1:$DW$117)</f>
        <v>0</v>
      </c>
      <c r="AE157" s="46" cm="1">
        <f t="array" ref="AE157">AnualidadActivo(AE$2, $E157, $C157, $B157, $D157, Hombres!$A$1:$DW$117, Mujeres!$A$1:$DW$117)</f>
        <v>0</v>
      </c>
      <c r="AF157" s="46" cm="1">
        <f t="array" ref="AF157">AnualidadActivo(AF$2, $E157, $C157, $B157, $D157, Hombres!$A$1:$DW$117, Mujeres!$A$1:$DW$117)</f>
        <v>0</v>
      </c>
      <c r="AG157" s="46" cm="1">
        <f t="array" ref="AG157">AnualidadActivo(AG$2, $E157, $C157, $B157, $D157, Hombres!$A$1:$DW$117, Mujeres!$A$1:$DW$117)</f>
        <v>0</v>
      </c>
      <c r="AH157" s="46" cm="1">
        <f t="array" ref="AH157">AnualidadActivo(AH$2, $E157, $C157, $B157, $D157, Hombres!$A$1:$DW$117, Mujeres!$A$1:$DW$117)</f>
        <v>0</v>
      </c>
      <c r="AI157" s="46" cm="1">
        <f t="array" ref="AI157">AnualidadActivo(AI$2, $E157, $C157, $B157, $D157, Hombres!$A$1:$DW$117, Mujeres!$A$1:$DW$117)</f>
        <v>0</v>
      </c>
      <c r="AJ157" s="46" cm="1">
        <f t="array" ref="AJ157">AnualidadActivo(AJ$2, $E157, $C157, $B157, $D157, Hombres!$A$1:$DW$117, Mujeres!$A$1:$DW$117)</f>
        <v>0</v>
      </c>
      <c r="AK157" s="46" cm="1">
        <f t="array" ref="AK157">AnualidadActivo(AK$2, $E157, $C157, $B157, $D157, Hombres!$A$1:$DW$117, Mujeres!$A$1:$DW$117)</f>
        <v>0</v>
      </c>
      <c r="AL157" s="46" cm="1">
        <f t="array" ref="AL157">AnualidadActivo(AL$2, $E157, $C157, $B157, $D157, Hombres!$A$1:$DW$117, Mujeres!$A$1:$DW$117)</f>
        <v>0</v>
      </c>
      <c r="AM157" s="46" cm="1">
        <f t="array" ref="AM157">AnualidadActivo(AM$2, $E157, $C157, $B157, $D157, Hombres!$A$1:$DW$117, Mujeres!$A$1:$DW$117)</f>
        <v>0</v>
      </c>
      <c r="AN157" s="46" cm="1">
        <f t="array" ref="AN157">AnualidadActivo(AN$2, $E157, $C157, $B157, $D157, Hombres!$A$1:$DW$117, Mujeres!$A$1:$DW$117)</f>
        <v>0</v>
      </c>
      <c r="AO157" s="46" cm="1">
        <f t="array" ref="AO157">AnualidadActivo(AO$2, $E157, $C157, $B157, $D157, Hombres!$A$1:$DW$117, Mujeres!$A$1:$DW$117)</f>
        <v>0</v>
      </c>
      <c r="AP157" s="46" cm="1">
        <f t="array" ref="AP157">AnualidadActivo(AP$2, $E157, $C157, $B157, $D157, Hombres!$A$1:$DW$117, Mujeres!$A$1:$DW$117)</f>
        <v>0</v>
      </c>
      <c r="AQ157" s="46" cm="1">
        <f t="array" ref="AQ157">AnualidadActivo(AQ$2, $E157, $C157, $B157, $D157, Hombres!$A$1:$DW$117, Mujeres!$A$1:$DW$117)</f>
        <v>0</v>
      </c>
      <c r="AR157" s="46" cm="1">
        <f t="array" ref="AR157">AnualidadActivo(AR$2, $E157, $C157, $B157, $D157, Hombres!$A$1:$DW$117, Mujeres!$A$1:$DW$117)</f>
        <v>0</v>
      </c>
      <c r="AS157" s="46" cm="1">
        <f t="array" ref="AS157">AnualidadActivo(AS$2, $E157, $C157, $B157, $D157, Hombres!$A$1:$DW$117, Mujeres!$A$1:$DW$117)</f>
        <v>0</v>
      </c>
      <c r="AT157" s="46" cm="1">
        <f t="array" ref="AT157">AnualidadActivo(AT$2, $E157, $C157, $B157, $D157, Hombres!$A$1:$DW$117, Mujeres!$A$1:$DW$117)</f>
        <v>0</v>
      </c>
      <c r="AU157" s="46" cm="1">
        <f t="array" ref="AU157">AnualidadActivo(AU$2, $E157, $C157, $B157, $D157, Hombres!$A$1:$DW$117, Mujeres!$A$1:$DW$117)</f>
        <v>0</v>
      </c>
      <c r="AV157" s="46" cm="1">
        <f t="array" ref="AV157">AnualidadActivo(AV$2, $E157, $C157, $B157, $D157, Hombres!$A$1:$DW$117, Mujeres!$A$1:$DW$117)</f>
        <v>0</v>
      </c>
      <c r="AW157" s="46" cm="1">
        <f t="array" ref="AW157">AnualidadActivo(AW$2, $E157, $C157, $B157, $D157, Hombres!$A$1:$DW$117, Mujeres!$A$1:$DW$117)</f>
        <v>61848255.997923762</v>
      </c>
      <c r="AX157" s="46" cm="1">
        <f t="array" ref="AX157">AnualidadActivo(AX$2, $E157, $C157, $B157, $D157, Hombres!$A$1:$DW$117, Mujeres!$A$1:$DW$117)</f>
        <v>63703703.677861474</v>
      </c>
      <c r="AY157" s="46" cm="1">
        <f t="array" ref="AY157">AnualidadActivo(AY$2, $E157, $C157, $B157, $D157, Hombres!$A$1:$DW$117, Mujeres!$A$1:$DW$117)</f>
        <v>65614814.788197316</v>
      </c>
      <c r="AZ157" s="46" cm="1">
        <f t="array" ref="AZ157">AnualidadActivo(AZ$2, $E157, $C157, $B157, $D157, Hombres!$A$1:$DW$117, Mujeres!$A$1:$DW$117)</f>
        <v>67583259.231843248</v>
      </c>
      <c r="BA157" s="46" cm="1">
        <f t="array" ref="BA157">AnualidadActivo(BA$2, $E157, $C157, $B157, $D157, Hombres!$A$1:$DW$117, Mujeres!$A$1:$DW$117)</f>
        <v>69610757.00879854</v>
      </c>
      <c r="BB157" s="46" cm="1">
        <f t="array" ref="BB157">AnualidadActivo(BB$2, $E157, $C157, $B157, $D157, Hombres!$A$1:$DW$117, Mujeres!$A$1:$DW$117)</f>
        <v>71149398.724396303</v>
      </c>
      <c r="BC157" s="46" cm="1">
        <f t="array" ref="BC157">AnualidadActivo(BC$2, $E157, $C157, $B157, $D157, Hombres!$A$1:$DW$117, Mujeres!$A$1:$DW$117)</f>
        <v>72679046.833661377</v>
      </c>
      <c r="BD157" s="46" cm="1">
        <f t="array" ref="BD157">AnualidadActivo(BD$2, $E157, $C157, $B157, $D157, Hombres!$A$1:$DW$117, Mujeres!$A$1:$DW$117)</f>
        <v>74201920.482339159</v>
      </c>
      <c r="BE157" s="46" cm="1">
        <f t="array" ref="BE157">AnualidadActivo(BE$2, $E157, $C157, $B157, $D157, Hombres!$A$1:$DW$117, Mujeres!$A$1:$DW$117)</f>
        <v>75720522.517556205</v>
      </c>
      <c r="BF157" s="46" cm="1">
        <f t="array" ref="BF157">AnualidadActivo(BF$2, $E157, $C157, $B157, $D157, Hombres!$A$1:$DW$117, Mujeres!$A$1:$DW$117)</f>
        <v>77228127.207343459</v>
      </c>
      <c r="BG157" s="46" cm="1">
        <f t="array" ref="BG157">AnualidadActivo(BG$2, $E157, $C157, $B157, $D157, Hombres!$A$1:$DW$117, Mujeres!$A$1:$DW$117)</f>
        <v>78708173.83739008</v>
      </c>
      <c r="BH157" s="46" cm="1">
        <f t="array" ref="BH157">AnualidadActivo(BH$2, $E157, $C157, $B157, $D157, Hombres!$A$1:$DW$117, Mujeres!$A$1:$DW$117)</f>
        <v>80135450.703375414</v>
      </c>
      <c r="BI157" s="46" cm="1">
        <f t="array" ref="BI157">AnualidadActivo(BI$2, $E157, $C157, $B157, $D157, Hombres!$A$1:$DW$117, Mujeres!$A$1:$DW$117)</f>
        <v>81481052.255916268</v>
      </c>
      <c r="BJ157" s="46" cm="1">
        <f t="array" ref="BJ157">AnualidadActivo(BJ$2, $E157, $C157, $B157, $D157, Hombres!$A$1:$DW$117, Mujeres!$A$1:$DW$117)</f>
        <v>82715311.917051077</v>
      </c>
      <c r="BK157" s="46" cm="1">
        <f t="array" ref="BK157">AnualidadActivo(BK$2, $E157, $C157, $B157, $D157, Hombres!$A$1:$DW$117, Mujeres!$A$1:$DW$117)</f>
        <v>83811361.017835543</v>
      </c>
      <c r="BL157" s="46" cm="1">
        <f t="array" ref="BL157">AnualidadActivo(BL$2, $E157, $C157, $B157, $D157, Hombres!$A$1:$DW$117, Mujeres!$A$1:$DW$117)</f>
        <v>84755860.32768783</v>
      </c>
      <c r="BM157" s="46" cm="1">
        <f t="array" ref="BM157">AnualidadActivo(BM$2, $E157, $C157, $B157, $D157, Hombres!$A$1:$DW$117, Mujeres!$A$1:$DW$117)</f>
        <v>85547371.151867911</v>
      </c>
      <c r="BN157" s="46" cm="1">
        <f t="array" ref="BN157">AnualidadActivo(BN$2, $E157, $C157, $B157, $D157, Hombres!$A$1:$DW$117, Mujeres!$A$1:$DW$117)</f>
        <v>86187607.164284274</v>
      </c>
      <c r="BO157" s="46" cm="1">
        <f t="array" ref="BO157">AnualidadActivo(BO$2, $E157, $C157, $B157, $D157, Hombres!$A$1:$DW$117, Mujeres!$A$1:$DW$117)</f>
        <v>86672851.752817065</v>
      </c>
      <c r="BP157" s="46" cm="1">
        <f t="array" ref="BP157">AnualidadActivo(BP$2, $E157, $C157, $B157, $D157, Hombres!$A$1:$DW$117, Mujeres!$A$1:$DW$117)</f>
        <v>86986781.601921469</v>
      </c>
      <c r="BQ157" s="46" cm="1">
        <f t="array" ref="BQ157">AnualidadActivo(BQ$2, $E157, $C157, $B157, $D157, Hombres!$A$1:$DW$117, Mujeres!$A$1:$DW$117)</f>
        <v>86949026.903076336</v>
      </c>
      <c r="BR157" s="46" cm="1">
        <f t="array" ref="BR157">AnualidadActivo(BR$2, $E157, $C157, $B157, $D157, Hombres!$A$1:$DW$117, Mujeres!$A$1:$DW$117)</f>
        <v>86656219.881599322</v>
      </c>
      <c r="BS157" s="46" cm="1">
        <f t="array" ref="BS157">AnualidadActivo(BS$2, $E157, $C157, $B157, $D157, Hombres!$A$1:$DW$117, Mujeres!$A$1:$DW$117)</f>
        <v>86088776.669352233</v>
      </c>
      <c r="BT157" s="46" cm="1">
        <f t="array" ref="BT157">AnualidadActivo(BT$2, $E157, $C157, $B157, $D157, Hombres!$A$1:$DW$117, Mujeres!$A$1:$DW$117)</f>
        <v>85222183.024629846</v>
      </c>
      <c r="BU157" s="46" cm="1">
        <f t="array" ref="BU157">AnualidadActivo(BU$2, $E157, $C157, $B157, $D157, Hombres!$A$1:$DW$117, Mujeres!$A$1:$DW$117)</f>
        <v>84025855.069209278</v>
      </c>
      <c r="BV157" s="46" cm="1">
        <f t="array" ref="BV157">AnualidadActivo(BV$2, $E157, $C157, $B157, $D157, Hombres!$A$1:$DW$117, Mujeres!$A$1:$DW$117)</f>
        <v>82471167.189946398</v>
      </c>
      <c r="BW157" s="46" cm="1">
        <f t="array" ref="BW157">AnualidadActivo(BW$2, $E157, $C157, $B157, $D157, Hombres!$A$1:$DW$117, Mujeres!$A$1:$DW$117)</f>
        <v>80534466.421435356</v>
      </c>
      <c r="BX157" s="46" cm="1">
        <f t="array" ref="BX157">AnualidadActivo(BX$2, $E157, $C157, $B157, $D157, Hombres!$A$1:$DW$117, Mujeres!$A$1:$DW$117)</f>
        <v>78198125.229505166</v>
      </c>
      <c r="BY157" s="46" cm="1">
        <f t="array" ref="BY157">AnualidadActivo(BY$2, $E157, $C157, $B157, $D157, Hombres!$A$1:$DW$117, Mujeres!$A$1:$DW$117)</f>
        <v>75447844.381448939</v>
      </c>
      <c r="BZ157" s="46" cm="1">
        <f t="array" ref="BZ157">AnualidadActivo(BZ$2, $E157, $C157, $B157, $D157, Hombres!$A$1:$DW$117, Mujeres!$A$1:$DW$117)</f>
        <v>72273899.182661042</v>
      </c>
      <c r="CA157" s="46" cm="1">
        <f t="array" ref="CA157">AnualidadActivo(CA$2, $E157, $C157, $B157, $D157, Hombres!$A$1:$DW$117, Mujeres!$A$1:$DW$117)</f>
        <v>68677609.007107466</v>
      </c>
      <c r="CB157" s="46" cm="1">
        <f t="array" ref="CB157">AnualidadActivo(CB$2, $E157, $C157, $B157, $D157, Hombres!$A$1:$DW$117, Mujeres!$A$1:$DW$117)</f>
        <v>64676544.907901622</v>
      </c>
      <c r="CC157" s="46" cm="1">
        <f t="array" ref="CC157">AnualidadActivo(CC$2, $E157, $C157, $B157, $D157, Hombres!$A$1:$DW$117, Mujeres!$A$1:$DW$117)</f>
        <v>60303823.015070088</v>
      </c>
      <c r="CD157" s="46" cm="1">
        <f t="array" ref="CD157">AnualidadActivo(CD$2, $E157, $C157, $B157, $D157, Hombres!$A$1:$DW$117, Mujeres!$A$1:$DW$117)</f>
        <v>55604147.808535598</v>
      </c>
      <c r="CE157" s="46" cm="1">
        <f t="array" ref="CE157">AnualidadActivo(CE$2, $E157, $C157, $B157, $D157, Hombres!$A$1:$DW$117, Mujeres!$A$1:$DW$117)</f>
        <v>50633797.349311896</v>
      </c>
      <c r="CF157" s="46" cm="1">
        <f t="array" ref="CF157">AnualidadActivo(CF$2, $E157, $C157, $B157, $D157, Hombres!$A$1:$DW$117, Mujeres!$A$1:$DW$117)</f>
        <v>45464364.467593201</v>
      </c>
      <c r="CG157" s="46" cm="1">
        <f t="array" ref="CG157">AnualidadActivo(CG$2, $E157, $C157, $B157, $D157, Hombres!$A$1:$DW$117, Mujeres!$A$1:$DW$117)</f>
        <v>40186113.787900589</v>
      </c>
      <c r="CH157" s="46" cm="1">
        <f t="array" ref="CH157">AnualidadActivo(CH$2, $E157, $C157, $B157, $D157, Hombres!$A$1:$DW$117, Mujeres!$A$1:$DW$117)</f>
        <v>34903271.340825342</v>
      </c>
      <c r="CI157" s="46" cm="1">
        <f t="array" ref="CI157">AnualidadActivo(CI$2, $E157, $C157, $B157, $D157, Hombres!$A$1:$DW$117, Mujeres!$A$1:$DW$117)</f>
        <v>29725300.567709062</v>
      </c>
      <c r="CJ157" s="46" cm="1">
        <f t="array" ref="CJ157">AnualidadActivo(CJ$2, $E157, $C157, $B157, $D157, Hombres!$A$1:$DW$117, Mujeres!$A$1:$DW$117)</f>
        <v>24761724.518104341</v>
      </c>
      <c r="CK157" s="46" cm="1">
        <f t="array" ref="CK157">AnualidadActivo(CK$2, $E157, $C157, $B157, $D157, Hombres!$A$1:$DW$117, Mujeres!$A$1:$DW$117)</f>
        <v>20118846.298978247</v>
      </c>
      <c r="CL157" s="46" cm="1">
        <f t="array" ref="CL157">AnualidadActivo(CL$2, $E157, $C157, $B157, $D157, Hombres!$A$1:$DW$117, Mujeres!$A$1:$DW$117)</f>
        <v>15894576.741330467</v>
      </c>
      <c r="CM157" s="46" cm="1">
        <f t="array" ref="CM157">AnualidadActivo(CM$2, $E157, $C157, $B157, $D157, Hombres!$A$1:$DW$117, Mujeres!$A$1:$DW$117)</f>
        <v>12168177.910630418</v>
      </c>
      <c r="CN157" s="46" cm="1">
        <f t="array" ref="CN157">AnualidadActivo(CN$2, $E157, $C157, $B157, $D157, Hombres!$A$1:$DW$117, Mujeres!$A$1:$DW$117)</f>
        <v>8990730.2567183003</v>
      </c>
      <c r="CO157" s="46" cm="1">
        <f t="array" ref="CO157">AnualidadActivo(CO$2, $E157, $C157, $B157, $D157, Hombres!$A$1:$DW$117, Mujeres!$A$1:$DW$117)</f>
        <v>6381345.1749191415</v>
      </c>
      <c r="CP157" s="46" cm="1">
        <f t="array" ref="CP157">AnualidadActivo(CP$2, $E157, $C157, $B157, $D157, Hombres!$A$1:$DW$117, Mujeres!$A$1:$DW$117)</f>
        <v>4327287.3446183382</v>
      </c>
      <c r="CQ157" s="46" cm="1">
        <f t="array" ref="CQ157">AnualidadActivo(CQ$2, $E157, $C157, $B157, $D157, Hombres!$A$1:$DW$117, Mujeres!$A$1:$DW$117)</f>
        <v>2786373.1653106944</v>
      </c>
      <c r="CR157" s="46" cm="1">
        <f t="array" ref="CR157">AnualidadActivo(CR$2, $E157, $C157, $B157, $D157, Hombres!$A$1:$DW$117, Mujeres!$A$1:$DW$117)</f>
        <v>1691672.3665104301</v>
      </c>
      <c r="CS157" s="46" cm="1">
        <f t="array" ref="CS157">AnualidadActivo(CS$2, $E157, $C157, $B157, $D157, Hombres!$A$1:$DW$117, Mujeres!$A$1:$DW$117)</f>
        <v>960256.72707858006</v>
      </c>
      <c r="CT157" s="46" cm="1">
        <f t="array" ref="CT157">AnualidadActivo(CT$2, $E157, $C157, $B157, $D157, Hombres!$A$1:$DW$117, Mujeres!$A$1:$DW$117)</f>
        <v>504456.58583140327</v>
      </c>
      <c r="CU157" s="46" cm="1">
        <f t="array" ref="CU157">AnualidadActivo(CU$2, $E157, $C157, $B157, $D157, Hombres!$A$1:$DW$117, Mujeres!$A$1:$DW$117)</f>
        <v>0</v>
      </c>
      <c r="CV157" s="46" cm="1">
        <f t="array" ref="CV157">AnualidadActivo(CV$2, $E157, $C157, $B157, $D157, Hombres!$A$1:$DW$117, Mujeres!$A$1:$DW$117)</f>
        <v>0</v>
      </c>
      <c r="CW157" s="46" cm="1">
        <f t="array" ref="CW157">AnualidadActivo(CW$2, $E157, $C157, $B157, $D157, Hombres!$A$1:$DW$117, Mujeres!$A$1:$DW$117)</f>
        <v>0</v>
      </c>
      <c r="CX157" s="46" cm="1">
        <f t="array" ref="CX157">AnualidadActivo(CX$2, $E157, $C157, $B157, $D157, Hombres!$A$1:$DW$117, Mujeres!$A$1:$DW$117)</f>
        <v>0</v>
      </c>
      <c r="CY157" s="46" cm="1">
        <f t="array" ref="CY157">AnualidadActivo(CY$2, $E157, $C157, $B157, $D157, Hombres!$A$1:$DW$117, Mujeres!$A$1:$DW$117)</f>
        <v>0</v>
      </c>
      <c r="CZ157" s="46" cm="1">
        <f t="array" ref="CZ157">AnualidadActivo(CZ$2, $E157, $C157, $B157, $D157, Hombres!$A$1:$DW$117, Mujeres!$A$1:$DW$117)</f>
        <v>0</v>
      </c>
      <c r="DA157" s="46" cm="1">
        <f t="array" ref="DA157">AnualidadActivo(DA$2, $E157, $C157, $B157, $D157, Hombres!$A$1:$DW$117, Mujeres!$A$1:$DW$117)</f>
        <v>0</v>
      </c>
      <c r="DD157" s="21"/>
      <c r="DE157" s="46" cm="1">
        <f t="array" ref="DE157">beneficio_muerte_individual_activo(DE$2,$F157,$D157, Hombres!$A$1:$DW$117, Mujeres!$A$1:$DW$117)</f>
        <v>0</v>
      </c>
      <c r="DF157" s="46" cm="1">
        <f t="array" ref="DF157">beneficio_muerte_individual_activo(DF$2,$F157,$D157, Hombres!$A$1:$DW$117, Mujeres!$A$1:$DW$117)</f>
        <v>6068.9999999999991</v>
      </c>
      <c r="DG157" s="46" cm="1">
        <f t="array" ref="DG157">beneficio_muerte_individual_activo(DG$2,$F157,$D157, Hombres!$A$1:$DW$117, Mujeres!$A$1:$DW$117)</f>
        <v>6138.5399851999991</v>
      </c>
      <c r="DH157" s="46" cm="1">
        <f t="array" ref="DH157">beneficio_muerte_individual_activo(DH$2,$F157,$D157, Hombres!$A$1:$DW$117, Mujeres!$A$1:$DW$117)</f>
        <v>6183.8650919263491</v>
      </c>
      <c r="DI157" s="46" cm="1">
        <f t="array" ref="DI157">beneficio_muerte_individual_activo(DI$2,$F157,$D157, Hombres!$A$1:$DW$117, Mujeres!$A$1:$DW$117)</f>
        <v>6230.9960305295299</v>
      </c>
      <c r="DJ157" s="46" cm="1">
        <f t="array" ref="DJ157">beneficio_muerte_individual_activo(DJ$2,$F157,$D157, Hombres!$A$1:$DW$117, Mujeres!$A$1:$DW$117)</f>
        <v>6258.0299438867896</v>
      </c>
      <c r="DK157" s="46" cm="1">
        <f t="array" ref="DK157">beneficio_muerte_individual_activo(DK$2,$F157,$D157, Hombres!$A$1:$DW$117, Mujeres!$A$1:$DW$117)</f>
        <v>6249.6616818664734</v>
      </c>
      <c r="DL157" s="46" cm="1">
        <f t="array" ref="DL157">beneficio_muerte_individual_activo(DL$2,$F157,$D157, Hombres!$A$1:$DW$117, Mujeres!$A$1:$DW$117)</f>
        <v>6237.3348994526505</v>
      </c>
      <c r="DM157" s="46" cm="1">
        <f t="array" ref="DM157">beneficio_muerte_individual_activo(DM$2,$F157,$D157, Hombres!$A$1:$DW$117, Mujeres!$A$1:$DW$117)</f>
        <v>6311.2802543950756</v>
      </c>
      <c r="DN157" s="46" cm="1">
        <f t="array" ref="DN157">beneficio_muerte_individual_activo(DN$2,$F157,$D157, Hombres!$A$1:$DW$117, Mujeres!$A$1:$DW$117)</f>
        <v>6467.0997360160864</v>
      </c>
      <c r="DO157" s="46" cm="1">
        <f t="array" ref="DO157">beneficio_muerte_individual_activo(DO$2,$F157,$D157, Hombres!$A$1:$DW$117, Mujeres!$A$1:$DW$117)</f>
        <v>6704.855055701315</v>
      </c>
      <c r="DP157" s="46" cm="1">
        <f t="array" ref="DP157">beneficio_muerte_individual_activo(DP$2,$F157,$D157, Hombres!$A$1:$DW$117, Mujeres!$A$1:$DW$117)</f>
        <v>7015.195493399443</v>
      </c>
      <c r="DQ157" s="46" cm="1">
        <f t="array" ref="DQ157">beneficio_muerte_individual_activo(DQ$2,$F157,$D157, Hombres!$A$1:$DW$117, Mujeres!$A$1:$DW$117)</f>
        <v>7407.526548096007</v>
      </c>
      <c r="DR157" s="46" cm="1">
        <f t="array" ref="DR157">beneficio_muerte_individual_activo(DR$2,$F157,$D157, Hombres!$A$1:$DW$117, Mujeres!$A$1:$DW$117)</f>
        <v>7881.7775837240551</v>
      </c>
      <c r="DS157" s="46" cm="1">
        <f t="array" ref="DS157">beneficio_muerte_individual_activo(DS$2,$F157,$D157, Hombres!$A$1:$DW$117, Mujeres!$A$1:$DW$117)</f>
        <v>8365.5573982420301</v>
      </c>
      <c r="DT157" s="46" cm="1">
        <f t="array" ref="DT157">beneficio_muerte_individual_activo(DT$2,$F157,$D157, Hombres!$A$1:$DW$117, Mujeres!$A$1:$DW$117)</f>
        <v>8760.5187549712991</v>
      </c>
      <c r="DU157" s="46" cm="1">
        <f t="array" ref="DU157">beneficio_muerte_individual_activo(DU$2,$F157,$D157, Hombres!$A$1:$DW$117, Mujeres!$A$1:$DW$117)</f>
        <v>9046.0865525691679</v>
      </c>
      <c r="DV157" s="46" cm="1">
        <f t="array" ref="DV157">beneficio_muerte_individual_activo(DV$2,$F157,$D157, Hombres!$A$1:$DW$117, Mujeres!$A$1:$DW$117)</f>
        <v>9293.8556224235326</v>
      </c>
      <c r="DW157" s="46" cm="1">
        <f t="array" ref="DW157">beneficio_muerte_individual_activo(DW$2,$F157,$D157, Hombres!$A$1:$DW$117, Mujeres!$A$1:$DW$117)</f>
        <v>9718.7467324163845</v>
      </c>
      <c r="DX157" s="46" cm="1">
        <f t="array" ref="DX157">beneficio_muerte_individual_activo(DX$2,$F157,$D157, Hombres!$A$1:$DW$117, Mujeres!$A$1:$DW$117)</f>
        <v>10315.887897870371</v>
      </c>
      <c r="DY157" s="46" cm="1">
        <f t="array" ref="DY157">beneficio_muerte_individual_activo(DY$2,$F157,$D157, Hombres!$A$1:$DW$117, Mujeres!$A$1:$DW$117)</f>
        <v>11035.570643538436</v>
      </c>
      <c r="DZ157" s="46" cm="1">
        <f t="array" ref="DZ157">beneficio_muerte_individual_activo(DZ$2,$F157,$D157, Hombres!$A$1:$DW$117, Mujeres!$A$1:$DW$117)</f>
        <v>11815.812923407939</v>
      </c>
      <c r="EA157" s="46" cm="1">
        <f t="array" ref="EA157">beneficio_muerte_individual_activo(EA$2,$F157,$D157, Hombres!$A$1:$DW$117, Mujeres!$A$1:$DW$117)</f>
        <v>12632.919196656998</v>
      </c>
      <c r="EB157" s="46" cm="1">
        <f t="array" ref="EB157">beneficio_muerte_individual_activo(EB$2,$F157,$D157, Hombres!$A$1:$DW$117, Mujeres!$A$1:$DW$117)</f>
        <v>13488.959387963083</v>
      </c>
      <c r="EC157" s="46" cm="1">
        <f t="array" ref="EC157">beneficio_muerte_individual_activo(EC$2,$F157,$D157, Hombres!$A$1:$DW$117, Mujeres!$A$1:$DW$117)</f>
        <v>14303.637938308717</v>
      </c>
      <c r="ED157" s="46" cm="1">
        <f t="array" ref="ED157">beneficio_muerte_individual_activo(ED$2,$F157,$D157, Hombres!$A$1:$DW$117, Mujeres!$A$1:$DW$117)</f>
        <v>15004.016893291044</v>
      </c>
      <c r="EE157" s="46" cm="1">
        <f t="array" ref="EE157">beneficio_muerte_individual_activo(EE$2,$F157,$D157, Hombres!$A$1:$DW$117, Mujeres!$A$1:$DW$117)</f>
        <v>15750.256722962486</v>
      </c>
      <c r="EF157" s="46" cm="1">
        <f t="array" ref="EF157">beneficio_muerte_individual_activo(EF$2,$F157,$D157, Hombres!$A$1:$DW$117, Mujeres!$A$1:$DW$117)</f>
        <v>16639.996503219791</v>
      </c>
      <c r="EG157" s="46" cm="1">
        <f t="array" ref="EG157">beneficio_muerte_individual_activo(EG$2,$F157,$D157, Hombres!$A$1:$DW$117, Mujeres!$A$1:$DW$117)</f>
        <v>17873.055492080352</v>
      </c>
      <c r="EH157" s="46" cm="1">
        <f t="array" ref="EH157">beneficio_muerte_individual_activo(EH$2,$F157,$D157, Hombres!$A$1:$DW$117, Mujeres!$A$1:$DW$117)</f>
        <v>19487.111191260614</v>
      </c>
      <c r="EI157" s="46" cm="1">
        <f t="array" ref="EI157">beneficio_muerte_individual_activo(EI$2,$F157,$D157, Hombres!$A$1:$DW$117, Mujeres!$A$1:$DW$117)</f>
        <v>21428.935357136488</v>
      </c>
      <c r="EJ157" s="46" cm="1">
        <f t="array" ref="EJ157">beneficio_muerte_individual_activo(EJ$2,$F157,$D157, Hombres!$A$1:$DW$117, Mujeres!$A$1:$DW$117)</f>
        <v>23429.722050004988</v>
      </c>
      <c r="EK157" s="46" cm="1">
        <f t="array" ref="EK157">beneficio_muerte_individual_activo(EK$2,$F157,$D157, Hombres!$A$1:$DW$117, Mujeres!$A$1:$DW$117)</f>
        <v>25344.912644523094</v>
      </c>
      <c r="EL157" s="46" cm="1">
        <f t="array" ref="EL157">beneficio_muerte_individual_activo(EL$2,$F157,$D157, Hombres!$A$1:$DW$117, Mujeres!$A$1:$DW$117)</f>
        <v>27228.459910955731</v>
      </c>
      <c r="EM157" s="46" cm="1">
        <f t="array" ref="EM157">beneficio_muerte_individual_activo(EM$2,$F157,$D157, Hombres!$A$1:$DW$117, Mujeres!$A$1:$DW$117)</f>
        <v>29055.914450611916</v>
      </c>
      <c r="EN157" s="46" cm="1">
        <f t="array" ref="EN157">beneficio_muerte_individual_activo(EN$2,$F157,$D157, Hombres!$A$1:$DW$117, Mujeres!$A$1:$DW$117)</f>
        <v>30844.409537834683</v>
      </c>
      <c r="EO157" s="46" cm="1">
        <f t="array" ref="EO157">beneficio_muerte_individual_activo(EO$2,$F157,$D157, Hombres!$A$1:$DW$117, Mujeres!$A$1:$DW$117)</f>
        <v>32806.420079959789</v>
      </c>
      <c r="EP157" s="46" cm="1">
        <f t="array" ref="EP157">beneficio_muerte_individual_activo(EP$2,$F157,$D157, Hombres!$A$1:$DW$117, Mujeres!$A$1:$DW$117)</f>
        <v>21025.900877233082</v>
      </c>
      <c r="EQ157" s="46" cm="1">
        <f t="array" ref="EQ157">beneficio_muerte_individual_activo(EQ$2,$F157,$D157, Hombres!$A$1:$DW$117, Mujeres!$A$1:$DW$117)</f>
        <v>22465.287459016261</v>
      </c>
      <c r="ER157" s="46" cm="1">
        <f t="array" ref="ER157">beneficio_muerte_individual_activo(ER$2,$F157,$D157, Hombres!$A$1:$DW$117, Mujeres!$A$1:$DW$117)</f>
        <v>23733.843507947586</v>
      </c>
      <c r="ES157" s="46" cm="1">
        <f t="array" ref="ES157">beneficio_muerte_individual_activo(ES$2,$F157,$D157, Hombres!$A$1:$DW$117, Mujeres!$A$1:$DW$117)</f>
        <v>24802.692231368357</v>
      </c>
      <c r="ET157" s="46" cm="1">
        <f t="array" ref="ET157">beneficio_muerte_individual_activo(ET$2,$F157,$D157, Hombres!$A$1:$DW$117, Mujeres!$A$1:$DW$117)</f>
        <v>25987.154492972113</v>
      </c>
      <c r="EU157" s="46" cm="1">
        <f t="array" ref="EU157">beneficio_muerte_individual_activo(EU$2,$F157,$D157, Hombres!$A$1:$DW$117, Mujeres!$A$1:$DW$117)</f>
        <v>27609.053792996194</v>
      </c>
      <c r="EV157" s="46" cm="1">
        <f t="array" ref="EV157">beneficio_muerte_individual_activo(EV$2,$F157,$D157, Hombres!$A$1:$DW$117, Mujeres!$A$1:$DW$117)</f>
        <v>29921.120322863153</v>
      </c>
      <c r="EW157" s="46" cm="1">
        <f t="array" ref="EW157">beneficio_muerte_individual_activo(EW$2,$F157,$D157, Hombres!$A$1:$DW$117, Mujeres!$A$1:$DW$117)</f>
        <v>32941.462676826588</v>
      </c>
      <c r="EX157" s="46" cm="1">
        <f t="array" ref="EX157">beneficio_muerte_individual_activo(EX$2,$F157,$D157, Hombres!$A$1:$DW$117, Mujeres!$A$1:$DW$117)</f>
        <v>36553.067421374886</v>
      </c>
      <c r="EY157" s="46" cm="1">
        <f t="array" ref="EY157">beneficio_muerte_individual_activo(EY$2,$F157,$D157, Hombres!$A$1:$DW$117, Mujeres!$A$1:$DW$117)</f>
        <v>40570.877988012908</v>
      </c>
      <c r="EZ157" s="46" cm="1">
        <f t="array" ref="EZ157">beneficio_muerte_individual_activo(EZ$2,$F157,$D157, Hombres!$A$1:$DW$117, Mujeres!$A$1:$DW$117)</f>
        <v>44567.998691137647</v>
      </c>
      <c r="FA157" s="46" cm="1">
        <f t="array" ref="FA157">beneficio_muerte_individual_activo(FA$2,$F157,$D157, Hombres!$A$1:$DW$117, Mujeres!$A$1:$DW$117)</f>
        <v>48252.345760295328</v>
      </c>
      <c r="FB157" s="46" cm="1">
        <f t="array" ref="FB157">beneficio_muerte_individual_activo(FB$2,$F157,$D157, Hombres!$A$1:$DW$117, Mujeres!$A$1:$DW$117)</f>
        <v>51552.433318775118</v>
      </c>
      <c r="FC157" s="46" cm="1">
        <f t="array" ref="FC157">beneficio_muerte_individual_activo(FC$2,$F157,$D157, Hombres!$A$1:$DW$117, Mujeres!$A$1:$DW$117)</f>
        <v>54573.928954283918</v>
      </c>
      <c r="FD157" s="46" cm="1">
        <f t="array" ref="FD157">beneficio_muerte_individual_activo(FD$2,$F157,$D157, Hombres!$A$1:$DW$117, Mujeres!$A$1:$DW$117)</f>
        <v>57621.225466234464</v>
      </c>
      <c r="FE157" s="46" cm="1">
        <f t="array" ref="FE157">beneficio_muerte_individual_activo(FE$2,$F157,$D157, Hombres!$A$1:$DW$117, Mujeres!$A$1:$DW$117)</f>
        <v>64681.025171723828</v>
      </c>
      <c r="FF157" s="46" cm="1">
        <f t="array" ref="FF157">beneficio_muerte_individual_activo(FF$2,$F157,$D157, Hombres!$A$1:$DW$117, Mujeres!$A$1:$DW$117)</f>
        <v>68813.119088675303</v>
      </c>
      <c r="FG157" s="46" cm="1">
        <f t="array" ref="FG157">beneficio_muerte_individual_activo(FG$2,$F157,$D157, Hombres!$A$1:$DW$117, Mujeres!$A$1:$DW$117)</f>
        <v>72956.908861155986</v>
      </c>
      <c r="FH157" s="46" cm="1">
        <f t="array" ref="FH157">beneficio_muerte_individual_activo(FH$2,$F157,$D157, Hombres!$A$1:$DW$117, Mujeres!$A$1:$DW$117)</f>
        <v>77119.011989530074</v>
      </c>
      <c r="FI157" s="46" cm="1">
        <f t="array" ref="FI157">beneficio_muerte_individual_activo(FI$2,$F157,$D157, Hombres!$A$1:$DW$117, Mujeres!$A$1:$DW$117)</f>
        <v>81375.16560115217</v>
      </c>
      <c r="FJ157" s="46" cm="1">
        <f t="array" ref="FJ157">beneficio_muerte_individual_activo(FJ$2,$F157,$D157, Hombres!$A$1:$DW$117, Mujeres!$A$1:$DW$117)</f>
        <v>85687.629561988288</v>
      </c>
      <c r="FK157" s="46" cm="1">
        <f t="array" ref="FK157">beneficio_muerte_individual_activo(FK$2,$F157,$D157, Hombres!$A$1:$DW$117, Mujeres!$A$1:$DW$117)</f>
        <v>89998.914880038341</v>
      </c>
      <c r="FL157" s="46" cm="1">
        <f t="array" ref="FL157">beneficio_muerte_individual_activo(FL$2,$F157,$D157, Hombres!$A$1:$DW$117, Mujeres!$A$1:$DW$117)</f>
        <v>94143.671328292505</v>
      </c>
      <c r="FM157" s="46" cm="1">
        <f t="array" ref="FM157">beneficio_muerte_individual_activo(FM$2,$F157,$D157, Hombres!$A$1:$DW$117, Mujeres!$A$1:$DW$117)</f>
        <v>97958.313055172752</v>
      </c>
      <c r="FN157" s="46" cm="1">
        <f t="array" ref="FN157">beneficio_muerte_individual_activo(FN$2,$F157,$D157, Hombres!$A$1:$DW$117, Mujeres!$A$1:$DW$117)</f>
        <v>101341.78323214976</v>
      </c>
      <c r="FO157" s="46" cm="1">
        <f t="array" ref="FO157">beneficio_muerte_individual_activo(FO$2,$F157,$D157, Hombres!$A$1:$DW$117, Mujeres!$A$1:$DW$117)</f>
        <v>104170.83769492841</v>
      </c>
      <c r="FP157" s="46" cm="1">
        <f t="array" ref="FP157">beneficio_muerte_individual_activo(FP$2,$F157,$D157, Hombres!$A$1:$DW$117, Mujeres!$A$1:$DW$117)</f>
        <v>106278.9460372309</v>
      </c>
      <c r="FQ157" s="106" cm="1">
        <f t="array" ref="FQ157">beneficio_muerte_individual_activo(FQ$2,$F157,$D157, Hombres!$A$1:$DW$117, Mujeres!$A$1:$DW$117)</f>
        <v>107433.75595683703</v>
      </c>
      <c r="FR157" s="46" cm="1">
        <f t="array" ref="FR157">beneficio_muerte_individual_activo(FR$2,$F157,$D157, Hombres!$A$1:$DW$117, Mujeres!$A$1:$DW$117)</f>
        <v>107448.42583248562</v>
      </c>
      <c r="FS157" s="46" cm="1">
        <f t="array" ref="FS157">beneficio_muerte_individual_activo(FS$2,$F157,$D157, Hombres!$A$1:$DW$117, Mujeres!$A$1:$DW$117)</f>
        <v>106243.71106627872</v>
      </c>
      <c r="FT157" s="46" cm="1">
        <f t="array" ref="FT157">beneficio_muerte_individual_activo(FT$2,$F157,$D157, Hombres!$A$1:$DW$117, Mujeres!$A$1:$DW$117)</f>
        <v>103771.62672347116</v>
      </c>
      <c r="FU157" s="46" cm="1">
        <f t="array" ref="FU157">beneficio_muerte_individual_activo(FU$2,$F157,$D157, Hombres!$A$1:$DW$117, Mujeres!$A$1:$DW$117)</f>
        <v>99961.402025278934</v>
      </c>
      <c r="FV157" s="46" cm="1">
        <f t="array" ref="FV157">beneficio_muerte_individual_activo(FV$2,$F157,$D157, Hombres!$A$1:$DW$117, Mujeres!$A$1:$DW$117)</f>
        <v>94738.565561392286</v>
      </c>
      <c r="FW157" s="46" cm="1">
        <f t="array" ref="FW157">beneficio_muerte_individual_activo(FW$2,$F157,$D157, Hombres!$A$1:$DW$117, Mujeres!$A$1:$DW$117)</f>
        <v>88143.028337219032</v>
      </c>
      <c r="FX157" s="46" cm="1">
        <f t="array" ref="FX157">beneficio_muerte_individual_activo(FX$2,$F157,$D157, Hombres!$A$1:$DW$117, Mujeres!$A$1:$DW$117)</f>
        <v>80358.702802184562</v>
      </c>
      <c r="FY157" s="46" cm="1">
        <f t="array" ref="FY157">beneficio_muerte_individual_activo(FY$2,$F157,$D157, Hombres!$A$1:$DW$117, Mujeres!$A$1:$DW$117)</f>
        <v>71639.410731295124</v>
      </c>
      <c r="FZ157" s="46" cm="1">
        <f t="array" ref="FZ157">beneficio_muerte_individual_activo(FZ$2,$F157,$D157, Hombres!$A$1:$DW$117, Mujeres!$A$1:$DW$117)</f>
        <v>62270.263696455877</v>
      </c>
      <c r="GA157" s="46" cm="1">
        <f t="array" ref="GA157">beneficio_muerte_individual_activo(GA$2,$F157,$D157, Hombres!$A$1:$DW$117, Mujeres!$A$1:$DW$117)</f>
        <v>52576.56921479688</v>
      </c>
      <c r="GB157" s="46" cm="1">
        <f t="array" ref="GB157">beneficio_muerte_individual_activo(GB$2,$F157,$D157, Hombres!$A$1:$DW$117, Mujeres!$A$1:$DW$117)</f>
        <v>42954.844510337571</v>
      </c>
      <c r="GC157" s="46" cm="1">
        <f t="array" ref="GC157">beneficio_muerte_individual_activo(GC$2,$F157,$D157, Hombres!$A$1:$DW$117, Mujeres!$A$1:$DW$117)</f>
        <v>33828.587567752009</v>
      </c>
      <c r="GD157" s="46" cm="1">
        <f t="array" ref="GD157">beneficio_muerte_individual_activo(GD$2,$F157,$D157, Hombres!$A$1:$DW$117, Mujeres!$A$1:$DW$117)</f>
        <v>25566.327749488904</v>
      </c>
      <c r="GE157" s="46" cm="1">
        <f t="array" ref="GE157">beneficio_muerte_individual_activo(GE$2,$F157,$D157, Hombres!$A$1:$DW$117, Mujeres!$A$1:$DW$117)</f>
        <v>18438.987775265487</v>
      </c>
      <c r="GF157" s="46" cm="1">
        <f t="array" ref="GF157">beneficio_muerte_individual_activo(GF$2,$F157,$D157, Hombres!$A$1:$DW$117, Mujeres!$A$1:$DW$117)</f>
        <v>12605.610298846541</v>
      </c>
      <c r="GG157" s="46" cm="1">
        <f t="array" ref="GG157">beneficio_muerte_individual_activo(GG$2,$F157,$D157, Hombres!$A$1:$DW$117, Mujeres!$A$1:$DW$117)</f>
        <v>8108.1115358601073</v>
      </c>
      <c r="GH157" s="46" cm="1">
        <f t="array" ref="GH157">beneficio_muerte_individual_activo(GH$2,$F157,$D157, Hombres!$A$1:$DW$117, Mujeres!$A$1:$DW$117)</f>
        <v>4866.2408547143168</v>
      </c>
      <c r="GI157" s="46" cm="1">
        <f t="array" ref="GI157">beneficio_muerte_individual_activo(GI$2,$F157,$D157, Hombres!$A$1:$DW$117, Mujeres!$A$1:$DW$117)</f>
        <v>2697.8587511507103</v>
      </c>
      <c r="GJ157" s="46" cm="1">
        <f t="array" ref="GJ157">beneficio_muerte_individual_activo(GJ$2,$F157,$D157, Hombres!$A$1:$DW$117, Mujeres!$A$1:$DW$117)</f>
        <v>1364.4635832871381</v>
      </c>
      <c r="GK157" s="46" cm="1">
        <f t="array" ref="GK157">beneficio_muerte_individual_activo(GK$2,$F157,$D157, Hombres!$A$1:$DW$117, Mujeres!$A$1:$DW$117)</f>
        <v>619.84173589743045</v>
      </c>
      <c r="GL157" s="46" cm="1">
        <f t="array" ref="GL157">beneficio_muerte_individual_activo(GL$2,$F157,$D157, Hombres!$A$1:$DW$117, Mujeres!$A$1:$DW$117)</f>
        <v>248.11057264256056</v>
      </c>
      <c r="GM157" s="46" cm="1">
        <f t="array" ref="GM157">beneficio_muerte_individual_activo(GM$2,$F157,$D157, Hombres!$A$1:$DW$117, Mujeres!$A$1:$DW$117)</f>
        <v>85.368718414155353</v>
      </c>
      <c r="GN157" s="46" cm="1">
        <f t="array" ref="GN157">beneficio_muerte_individual_activo(GN$2,$F157,$D157, Hombres!$A$1:$DW$117, Mujeres!$A$1:$DW$117)</f>
        <v>0</v>
      </c>
      <c r="GO157" s="46" cm="1">
        <f t="array" ref="GO157">beneficio_muerte_individual_activo(GO$2,$F157,$D157, Hombres!$A$1:$DW$117, Mujeres!$A$1:$DW$117)</f>
        <v>0</v>
      </c>
      <c r="GP157" s="46" cm="1">
        <f t="array" ref="GP157">beneficio_muerte_individual_activo(GP$2,$F157,$D157, Hombres!$A$1:$DW$117, Mujeres!$A$1:$DW$117)</f>
        <v>0</v>
      </c>
      <c r="GQ157" s="46" cm="1">
        <f t="array" ref="GQ157">beneficio_muerte_individual_activo(GQ$2,$F157,$D157, Hombres!$A$1:$DW$117, Mujeres!$A$1:$DW$117)</f>
        <v>0</v>
      </c>
      <c r="GR157" s="46" cm="1">
        <f t="array" ref="GR157">beneficio_muerte_individual_activo(GR$2,$F157,$D157, Hombres!$A$1:$DW$117, Mujeres!$A$1:$DW$117)</f>
        <v>0</v>
      </c>
      <c r="GS157" s="46" cm="1">
        <f t="array" ref="GS157">beneficio_muerte_individual_activo(GS$2,$F157,$D157, Hombres!$A$1:$DW$117, Mujeres!$A$1:$DW$117)</f>
        <v>0</v>
      </c>
      <c r="GT157" s="46" cm="1">
        <f t="array" ref="GT157">beneficio_muerte_individual_activo(GT$2,$F157,$D157, Hombres!$A$1:$DW$117, Mujeres!$A$1:$DW$117)</f>
        <v>0</v>
      </c>
      <c r="GU157" s="46" cm="1">
        <f t="array" ref="GU157">beneficio_muerte_individual_activo(GU$2,$F157,$D157, Hombres!$A$1:$DW$117, Mujeres!$A$1:$DW$117)</f>
        <v>0</v>
      </c>
      <c r="GV157" s="46" cm="1">
        <f t="array" ref="GV157">beneficio_muerte_individual_activo(GV$2,$F157,$D157, Hombres!$A$1:$DW$117, Mujeres!$A$1:$DW$117)</f>
        <v>0</v>
      </c>
    </row>
    <row r="158" spans="1:204" x14ac:dyDescent="0.25">
      <c r="A158" s="1">
        <f t="shared" si="2"/>
        <v>156</v>
      </c>
      <c r="B158" s="75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39" cm="1">
        <f t="array" ref="G158">PorcentajePension(C158,E158, D158)</f>
        <v>0.85</v>
      </c>
      <c r="I158" s="72"/>
      <c r="J158" s="46" cm="1">
        <f t="array" ref="J158">AnualidadActivo(J$2, $E158, $C158, $B158, $D158, Hombres!$A$1:$DW$117, Mujeres!$A$1:$DW$117)</f>
        <v>0</v>
      </c>
      <c r="K158" s="46" cm="1">
        <f t="array" ref="K158">AnualidadActivo(K$2, $E158, $C158, $B158, $D158, Hombres!$A$1:$DW$117, Mujeres!$A$1:$DW$117)</f>
        <v>0</v>
      </c>
      <c r="L158" s="46" cm="1">
        <f t="array" ref="L158">AnualidadActivo(L$2, $E158, $C158, $B158, $D158, Hombres!$A$1:$DW$117, Mujeres!$A$1:$DW$117)</f>
        <v>0</v>
      </c>
      <c r="M158" s="46" cm="1">
        <f t="array" ref="M158">AnualidadActivo(M$2, $E158, $C158, $B158, $D158, Hombres!$A$1:$DW$117, Mujeres!$A$1:$DW$117)</f>
        <v>0</v>
      </c>
      <c r="N158" s="46" cm="1">
        <f t="array" ref="N158">AnualidadActivo(N$2, $E158, $C158, $B158, $D158, Hombres!$A$1:$DW$117, Mujeres!$A$1:$DW$117)</f>
        <v>0</v>
      </c>
      <c r="O158" s="46" cm="1">
        <f t="array" ref="O158">AnualidadActivo(O$2, $E158, $C158, $B158, $D158, Hombres!$A$1:$DW$117, Mujeres!$A$1:$DW$117)</f>
        <v>0</v>
      </c>
      <c r="P158" s="46" cm="1">
        <f t="array" ref="P158">AnualidadActivo(P$2, $E158, $C158, $B158, $D158, Hombres!$A$1:$DW$117, Mujeres!$A$1:$DW$117)</f>
        <v>0</v>
      </c>
      <c r="Q158" s="46" cm="1">
        <f t="array" ref="Q158">AnualidadActivo(Q$2, $E158, $C158, $B158, $D158, Hombres!$A$1:$DW$117, Mujeres!$A$1:$DW$117)</f>
        <v>0</v>
      </c>
      <c r="R158" s="46" cm="1">
        <f t="array" ref="R158">AnualidadActivo(R$2, $E158, $C158, $B158, $D158, Hombres!$A$1:$DW$117, Mujeres!$A$1:$DW$117)</f>
        <v>0</v>
      </c>
      <c r="S158" s="46" cm="1">
        <f t="array" ref="S158">AnualidadActivo(S$2, $E158, $C158, $B158, $D158, Hombres!$A$1:$DW$117, Mujeres!$A$1:$DW$117)</f>
        <v>0</v>
      </c>
      <c r="T158" s="46" cm="1">
        <f t="array" ref="T158">AnualidadActivo(T$2, $E158, $C158, $B158, $D158, Hombres!$A$1:$DW$117, Mujeres!$A$1:$DW$117)</f>
        <v>0</v>
      </c>
      <c r="U158" s="46" cm="1">
        <f t="array" ref="U158">AnualidadActivo(U$2, $E158, $C158, $B158, $D158, Hombres!$A$1:$DW$117, Mujeres!$A$1:$DW$117)</f>
        <v>0</v>
      </c>
      <c r="V158" s="46" cm="1">
        <f t="array" ref="V158">AnualidadActivo(V$2, $E158, $C158, $B158, $D158, Hombres!$A$1:$DW$117, Mujeres!$A$1:$DW$117)</f>
        <v>0</v>
      </c>
      <c r="W158" s="46" cm="1">
        <f t="array" ref="W158">AnualidadActivo(W$2, $E158, $C158, $B158, $D158, Hombres!$A$1:$DW$117, Mujeres!$A$1:$DW$117)</f>
        <v>0</v>
      </c>
      <c r="X158" s="46" cm="1">
        <f t="array" ref="X158">AnualidadActivo(X$2, $E158, $C158, $B158, $D158, Hombres!$A$1:$DW$117, Mujeres!$A$1:$DW$117)</f>
        <v>0</v>
      </c>
      <c r="Y158" s="46" cm="1">
        <f t="array" ref="Y158">AnualidadActivo(Y$2, $E158, $C158, $B158, $D158, Hombres!$A$1:$DW$117, Mujeres!$A$1:$DW$117)</f>
        <v>0</v>
      </c>
      <c r="Z158" s="46" cm="1">
        <f t="array" ref="Z158">AnualidadActivo(Z$2, $E158, $C158, $B158, $D158, Hombres!$A$1:$DW$117, Mujeres!$A$1:$DW$117)</f>
        <v>0</v>
      </c>
      <c r="AA158" s="46" cm="1">
        <f t="array" ref="AA158">AnualidadActivo(AA$2, $E158, $C158, $B158, $D158, Hombres!$A$1:$DW$117, Mujeres!$A$1:$DW$117)</f>
        <v>0</v>
      </c>
      <c r="AB158" s="46" cm="1">
        <f t="array" ref="AB158">AnualidadActivo(AB$2, $E158, $C158, $B158, $D158, Hombres!$A$1:$DW$117, Mujeres!$A$1:$DW$117)</f>
        <v>0</v>
      </c>
      <c r="AC158" s="46" cm="1">
        <f t="array" ref="AC158">AnualidadActivo(AC$2, $E158, $C158, $B158, $D158, Hombres!$A$1:$DW$117, Mujeres!$A$1:$DW$117)</f>
        <v>0</v>
      </c>
      <c r="AD158" s="46" cm="1">
        <f t="array" ref="AD158">AnualidadActivo(AD$2, $E158, $C158, $B158, $D158, Hombres!$A$1:$DW$117, Mujeres!$A$1:$DW$117)</f>
        <v>0</v>
      </c>
      <c r="AE158" s="46" cm="1">
        <f t="array" ref="AE158">AnualidadActivo(AE$2, $E158, $C158, $B158, $D158, Hombres!$A$1:$DW$117, Mujeres!$A$1:$DW$117)</f>
        <v>0</v>
      </c>
      <c r="AF158" s="46" cm="1">
        <f t="array" ref="AF158">AnualidadActivo(AF$2, $E158, $C158, $B158, $D158, Hombres!$A$1:$DW$117, Mujeres!$A$1:$DW$117)</f>
        <v>0</v>
      </c>
      <c r="AG158" s="46" cm="1">
        <f t="array" ref="AG158">AnualidadActivo(AG$2, $E158, $C158, $B158, $D158, Hombres!$A$1:$DW$117, Mujeres!$A$1:$DW$117)</f>
        <v>0</v>
      </c>
      <c r="AH158" s="46" cm="1">
        <f t="array" ref="AH158">AnualidadActivo(AH$2, $E158, $C158, $B158, $D158, Hombres!$A$1:$DW$117, Mujeres!$A$1:$DW$117)</f>
        <v>0</v>
      </c>
      <c r="AI158" s="46" cm="1">
        <f t="array" ref="AI158">AnualidadActivo(AI$2, $E158, $C158, $B158, $D158, Hombres!$A$1:$DW$117, Mujeres!$A$1:$DW$117)</f>
        <v>0</v>
      </c>
      <c r="AJ158" s="46" cm="1">
        <f t="array" ref="AJ158">AnualidadActivo(AJ$2, $E158, $C158, $B158, $D158, Hombres!$A$1:$DW$117, Mujeres!$A$1:$DW$117)</f>
        <v>0</v>
      </c>
      <c r="AK158" s="46" cm="1">
        <f t="array" ref="AK158">AnualidadActivo(AK$2, $E158, $C158, $B158, $D158, Hombres!$A$1:$DW$117, Mujeres!$A$1:$DW$117)</f>
        <v>0</v>
      </c>
      <c r="AL158" s="46" cm="1">
        <f t="array" ref="AL158">AnualidadActivo(AL$2, $E158, $C158, $B158, $D158, Hombres!$A$1:$DW$117, Mujeres!$A$1:$DW$117)</f>
        <v>0</v>
      </c>
      <c r="AM158" s="46" cm="1">
        <f t="array" ref="AM158">AnualidadActivo(AM$2, $E158, $C158, $B158, $D158, Hombres!$A$1:$DW$117, Mujeres!$A$1:$DW$117)</f>
        <v>0</v>
      </c>
      <c r="AN158" s="46" cm="1">
        <f t="array" ref="AN158">AnualidadActivo(AN$2, $E158, $C158, $B158, $D158, Hombres!$A$1:$DW$117, Mujeres!$A$1:$DW$117)</f>
        <v>0</v>
      </c>
      <c r="AO158" s="46" cm="1">
        <f t="array" ref="AO158">AnualidadActivo(AO$2, $E158, $C158, $B158, $D158, Hombres!$A$1:$DW$117, Mujeres!$A$1:$DW$117)</f>
        <v>0</v>
      </c>
      <c r="AP158" s="46" cm="1">
        <f t="array" ref="AP158">AnualidadActivo(AP$2, $E158, $C158, $B158, $D158, Hombres!$A$1:$DW$117, Mujeres!$A$1:$DW$117)</f>
        <v>0</v>
      </c>
      <c r="AQ158" s="46" cm="1">
        <f t="array" ref="AQ158">AnualidadActivo(AQ$2, $E158, $C158, $B158, $D158, Hombres!$A$1:$DW$117, Mujeres!$A$1:$DW$117)</f>
        <v>0</v>
      </c>
      <c r="AR158" s="46" cm="1">
        <f t="array" ref="AR158">AnualidadActivo(AR$2, $E158, $C158, $B158, $D158, Hombres!$A$1:$DW$117, Mujeres!$A$1:$DW$117)</f>
        <v>0</v>
      </c>
      <c r="AS158" s="46" cm="1">
        <f t="array" ref="AS158">AnualidadActivo(AS$2, $E158, $C158, $B158, $D158, Hombres!$A$1:$DW$117, Mujeres!$A$1:$DW$117)</f>
        <v>0</v>
      </c>
      <c r="AT158" s="46" cm="1">
        <f t="array" ref="AT158">AnualidadActivo(AT$2, $E158, $C158, $B158, $D158, Hombres!$A$1:$DW$117, Mujeres!$A$1:$DW$117)</f>
        <v>48205879.6335155</v>
      </c>
      <c r="AU158" s="46" cm="1">
        <f t="array" ref="AU158">AnualidadActivo(AU$2, $E158, $C158, $B158, $D158, Hombres!$A$1:$DW$117, Mujeres!$A$1:$DW$117)</f>
        <v>49652056.022520959</v>
      </c>
      <c r="AV158" s="46" cm="1">
        <f t="array" ref="AV158">AnualidadActivo(AV$2, $E158, $C158, $B158, $D158, Hombres!$A$1:$DW$117, Mujeres!$A$1:$DW$117)</f>
        <v>51141617.703196593</v>
      </c>
      <c r="AW158" s="46" cm="1">
        <f t="array" ref="AW158">AnualidadActivo(AW$2, $E158, $C158, $B158, $D158, Hombres!$A$1:$DW$117, Mujeres!$A$1:$DW$117)</f>
        <v>52675866.234292492</v>
      </c>
      <c r="AX158" s="46" cm="1">
        <f t="array" ref="AX158">AnualidadActivo(AX$2, $E158, $C158, $B158, $D158, Hombres!$A$1:$DW$117, Mujeres!$A$1:$DW$117)</f>
        <v>54256142.221321262</v>
      </c>
      <c r="AY158" s="46" cm="1">
        <f t="array" ref="AY158">AnualidadActivo(AY$2, $E158, $C158, $B158, $D158, Hombres!$A$1:$DW$117, Mujeres!$A$1:$DW$117)</f>
        <v>55715090.862263158</v>
      </c>
      <c r="AZ158" s="46" cm="1">
        <f t="array" ref="AZ158">AnualidadActivo(AZ$2, $E158, $C158, $B158, $D158, Hombres!$A$1:$DW$117, Mujeres!$A$1:$DW$117)</f>
        <v>57196100.604579479</v>
      </c>
      <c r="BA158" s="46" cm="1">
        <f t="array" ref="BA158">AnualidadActivo(BA$2, $E158, $C158, $B158, $D158, Hombres!$A$1:$DW$117, Mujeres!$A$1:$DW$117)</f>
        <v>58699641.268947154</v>
      </c>
      <c r="BB158" s="46" cm="1">
        <f t="array" ref="BB158">AnualidadActivo(BB$2, $E158, $C158, $B158, $D158, Hombres!$A$1:$DW$117, Mujeres!$A$1:$DW$117)</f>
        <v>60226448.346872739</v>
      </c>
      <c r="BC158" s="46" cm="1">
        <f t="array" ref="BC158">AnualidadActivo(BC$2, $E158, $C158, $B158, $D158, Hombres!$A$1:$DW$117, Mujeres!$A$1:$DW$117)</f>
        <v>61776027.163490705</v>
      </c>
      <c r="BD158" s="46" cm="1">
        <f t="array" ref="BD158">AnualidadActivo(BD$2, $E158, $C158, $B158, $D158, Hombres!$A$1:$DW$117, Mujeres!$A$1:$DW$117)</f>
        <v>63345553.079465769</v>
      </c>
      <c r="BE158" s="46" cm="1">
        <f t="array" ref="BE158">AnualidadActivo(BE$2, $E158, $C158, $B158, $D158, Hombres!$A$1:$DW$117, Mujeres!$A$1:$DW$117)</f>
        <v>64930181.617373727</v>
      </c>
      <c r="BF158" s="46" cm="1">
        <f t="array" ref="BF158">AnualidadActivo(BF$2, $E158, $C158, $B158, $D158, Hombres!$A$1:$DW$117, Mujeres!$A$1:$DW$117)</f>
        <v>66521887.686373286</v>
      </c>
      <c r="BG158" s="46" cm="1">
        <f t="array" ref="BG158">AnualidadActivo(BG$2, $E158, $C158, $B158, $D158, Hombres!$A$1:$DW$117, Mujeres!$A$1:$DW$117)</f>
        <v>68107000.894926101</v>
      </c>
      <c r="BH158" s="46" cm="1">
        <f t="array" ref="BH158">AnualidadActivo(BH$2, $E158, $C158, $B158, $D158, Hombres!$A$1:$DW$117, Mujeres!$A$1:$DW$117)</f>
        <v>69670902.590629771</v>
      </c>
      <c r="BI158" s="46" cm="1">
        <f t="array" ref="BI158">AnualidadActivo(BI$2, $E158, $C158, $B158, $D158, Hombres!$A$1:$DW$117, Mujeres!$A$1:$DW$117)</f>
        <v>71206625.481439903</v>
      </c>
      <c r="BJ158" s="46" cm="1">
        <f t="array" ref="BJ158">AnualidadActivo(BJ$2, $E158, $C158, $B158, $D158, Hombres!$A$1:$DW$117, Mujeres!$A$1:$DW$117)</f>
        <v>72714503.604851037</v>
      </c>
      <c r="BK158" s="46" cm="1">
        <f t="array" ref="BK158">AnualidadActivo(BK$2, $E158, $C158, $B158, $D158, Hombres!$A$1:$DW$117, Mujeres!$A$1:$DW$117)</f>
        <v>74193062.796956718</v>
      </c>
      <c r="BL158" s="46" cm="1">
        <f t="array" ref="BL158">AnualidadActivo(BL$2, $E158, $C158, $B158, $D158, Hombres!$A$1:$DW$117, Mujeres!$A$1:$DW$117)</f>
        <v>75629035.2501968</v>
      </c>
      <c r="BM158" s="46" cm="1">
        <f t="array" ref="BM158">AnualidadActivo(BM$2, $E158, $C158, $B158, $D158, Hombres!$A$1:$DW$117, Mujeres!$A$1:$DW$117)</f>
        <v>76997998.53487362</v>
      </c>
      <c r="BN158" s="46" cm="1">
        <f t="array" ref="BN158">AnualidadActivo(BN$2, $E158, $C158, $B158, $D158, Hombres!$A$1:$DW$117, Mujeres!$A$1:$DW$117)</f>
        <v>78268639.680171713</v>
      </c>
      <c r="BO158" s="46" cm="1">
        <f t="array" ref="BO158">AnualidadActivo(BO$2, $E158, $C158, $B158, $D158, Hombres!$A$1:$DW$117, Mujeres!$A$1:$DW$117)</f>
        <v>79406940.502315328</v>
      </c>
      <c r="BP158" s="46" cm="1">
        <f t="array" ref="BP158">AnualidadActivo(BP$2, $E158, $C158, $B158, $D158, Hombres!$A$1:$DW$117, Mujeres!$A$1:$DW$117)</f>
        <v>80293994.005341768</v>
      </c>
      <c r="BQ158" s="46" cm="1">
        <f t="array" ref="BQ158">AnualidadActivo(BQ$2, $E158, $C158, $B158, $D158, Hombres!$A$1:$DW$117, Mujeres!$A$1:$DW$117)</f>
        <v>80992478.284183726</v>
      </c>
      <c r="BR158" s="46" cm="1">
        <f t="array" ref="BR158">AnualidadActivo(BR$2, $E158, $C158, $B158, $D158, Hombres!$A$1:$DW$117, Mujeres!$A$1:$DW$117)</f>
        <v>81471731.917228073</v>
      </c>
      <c r="BS158" s="46" cm="1">
        <f t="array" ref="BS158">AnualidadActivo(BS$2, $E158, $C158, $B158, $D158, Hombres!$A$1:$DW$117, Mujeres!$A$1:$DW$117)</f>
        <v>81700412.232979402</v>
      </c>
      <c r="BT158" s="46" cm="1">
        <f t="array" ref="BT158">AnualidadActivo(BT$2, $E158, $C158, $B158, $D158, Hombres!$A$1:$DW$117, Mujeres!$A$1:$DW$117)</f>
        <v>81644772.454839677</v>
      </c>
      <c r="BU158" s="46" cm="1">
        <f t="array" ref="BU158">AnualidadActivo(BU$2, $E158, $C158, $B158, $D158, Hombres!$A$1:$DW$117, Mujeres!$A$1:$DW$117)</f>
        <v>81265130.712861687</v>
      </c>
      <c r="BV158" s="46" cm="1">
        <f t="array" ref="BV158">AnualidadActivo(BV$2, $E158, $C158, $B158, $D158, Hombres!$A$1:$DW$117, Mujeres!$A$1:$DW$117)</f>
        <v>80518157.15298903</v>
      </c>
      <c r="BW158" s="46" cm="1">
        <f t="array" ref="BW158">AnualidadActivo(BW$2, $E158, $C158, $B158, $D158, Hombres!$A$1:$DW$117, Mujeres!$A$1:$DW$117)</f>
        <v>79364276.806049049</v>
      </c>
      <c r="BX158" s="46" cm="1">
        <f t="array" ref="BX158">AnualidadActivo(BX$2, $E158, $C158, $B158, $D158, Hombres!$A$1:$DW$117, Mujeres!$A$1:$DW$117)</f>
        <v>77769878.564076424</v>
      </c>
      <c r="BY158" s="46" cm="1">
        <f t="array" ref="BY158">AnualidadActivo(BY$2, $E158, $C158, $B158, $D158, Hombres!$A$1:$DW$117, Mujeres!$A$1:$DW$117)</f>
        <v>75705065.268316165</v>
      </c>
      <c r="BZ158" s="46" cm="1">
        <f t="array" ref="BZ158">AnualidadActivo(BZ$2, $E158, $C158, $B158, $D158, Hombres!$A$1:$DW$117, Mujeres!$A$1:$DW$117)</f>
        <v>73140568.900802895</v>
      </c>
      <c r="CA158" s="46" cm="1">
        <f t="array" ref="CA158">AnualidadActivo(CA$2, $E158, $C158, $B158, $D158, Hombres!$A$1:$DW$117, Mujeres!$A$1:$DW$117)</f>
        <v>70053696.935824767</v>
      </c>
      <c r="CB158" s="46" cm="1">
        <f t="array" ref="CB158">AnualidadActivo(CB$2, $E158, $C158, $B158, $D158, Hombres!$A$1:$DW$117, Mujeres!$A$1:$DW$117)</f>
        <v>66437742.896941274</v>
      </c>
      <c r="CC158" s="46" cm="1">
        <f t="array" ref="CC158">AnualidadActivo(CC$2, $E158, $C158, $B158, $D158, Hombres!$A$1:$DW$117, Mujeres!$A$1:$DW$117)</f>
        <v>62304580.553752825</v>
      </c>
      <c r="CD158" s="46" cm="1">
        <f t="array" ref="CD158">AnualidadActivo(CD$2, $E158, $C158, $B158, $D158, Hombres!$A$1:$DW$117, Mujeres!$A$1:$DW$117)</f>
        <v>57683431.99497094</v>
      </c>
      <c r="CE158" s="46" cm="1">
        <f t="array" ref="CE158">AnualidadActivo(CE$2, $E158, $C158, $B158, $D158, Hombres!$A$1:$DW$117, Mujeres!$A$1:$DW$117)</f>
        <v>52623516.328833684</v>
      </c>
      <c r="CF158" s="46" cm="1">
        <f t="array" ref="CF158">AnualidadActivo(CF$2, $E158, $C158, $B158, $D158, Hombres!$A$1:$DW$117, Mujeres!$A$1:$DW$117)</f>
        <v>47200416.745714478</v>
      </c>
      <c r="CG158" s="46" cm="1">
        <f t="array" ref="CG158">AnualidadActivo(CG$2, $E158, $C158, $B158, $D158, Hombres!$A$1:$DW$117, Mujeres!$A$1:$DW$117)</f>
        <v>41521624.67726697</v>
      </c>
      <c r="CH158" s="46" cm="1">
        <f t="array" ref="CH158">AnualidadActivo(CH$2, $E158, $C158, $B158, $D158, Hombres!$A$1:$DW$117, Mujeres!$A$1:$DW$117)</f>
        <v>35722806.37915203</v>
      </c>
      <c r="CI158" s="46" cm="1">
        <f t="array" ref="CI158">AnualidadActivo(CI$2, $E158, $C158, $B158, $D158, Hombres!$A$1:$DW$117, Mujeres!$A$1:$DW$117)</f>
        <v>29958508.397511482</v>
      </c>
      <c r="CJ158" s="46" cm="1">
        <f t="array" ref="CJ158">AnualidadActivo(CJ$2, $E158, $C158, $B158, $D158, Hombres!$A$1:$DW$117, Mujeres!$A$1:$DW$117)</f>
        <v>24394237.549599569</v>
      </c>
      <c r="CK158" s="46" cm="1">
        <f t="array" ref="CK158">AnualidadActivo(CK$2, $E158, $C158, $B158, $D158, Hombres!$A$1:$DW$117, Mujeres!$A$1:$DW$117)</f>
        <v>19197607.404861715</v>
      </c>
      <c r="CL158" s="46" cm="1">
        <f t="array" ref="CL158">AnualidadActivo(CL$2, $E158, $C158, $B158, $D158, Hombres!$A$1:$DW$117, Mujeres!$A$1:$DW$117)</f>
        <v>14524709.915425288</v>
      </c>
      <c r="CM158" s="46" cm="1">
        <f t="array" ref="CM158">AnualidadActivo(CM$2, $E158, $C158, $B158, $D158, Hombres!$A$1:$DW$117, Mujeres!$A$1:$DW$117)</f>
        <v>10500305.357195826</v>
      </c>
      <c r="CN158" s="46" cm="1">
        <f t="array" ref="CN158">AnualidadActivo(CN$2, $E158, $C158, $B158, $D158, Hombres!$A$1:$DW$117, Mujeres!$A$1:$DW$117)</f>
        <v>7200155.041210982</v>
      </c>
      <c r="CO158" s="46" cm="1">
        <f t="array" ref="CO158">AnualidadActivo(CO$2, $E158, $C158, $B158, $D158, Hombres!$A$1:$DW$117, Mujeres!$A$1:$DW$117)</f>
        <v>4641729.8545446172</v>
      </c>
      <c r="CP158" s="46" cm="1">
        <f t="array" ref="CP158">AnualidadActivo(CP$2, $E158, $C158, $B158, $D158, Hombres!$A$1:$DW$117, Mujeres!$A$1:$DW$117)</f>
        <v>2783436.8965488011</v>
      </c>
      <c r="CQ158" s="46" cm="1">
        <f t="array" ref="CQ158">AnualidadActivo(CQ$2, $E158, $C158, $B158, $D158, Hombres!$A$1:$DW$117, Mujeres!$A$1:$DW$117)</f>
        <v>1532654.9447758256</v>
      </c>
      <c r="CR158" s="46" cm="1">
        <f t="array" ref="CR158">AnualidadActivo(CR$2, $E158, $C158, $B158, $D158, Hombres!$A$1:$DW$117, Mujeres!$A$1:$DW$117)</f>
        <v>762656.36837019876</v>
      </c>
      <c r="CS158" s="46" cm="1">
        <f t="array" ref="CS158">AnualidadActivo(CS$2, $E158, $C158, $B158, $D158, Hombres!$A$1:$DW$117, Mujeres!$A$1:$DW$117)</f>
        <v>336006.84368259372</v>
      </c>
      <c r="CT158" s="46" cm="1">
        <f t="array" ref="CT158">AnualidadActivo(CT$2, $E158, $C158, $B158, $D158, Hombres!$A$1:$DW$117, Mujeres!$A$1:$DW$117)</f>
        <v>0</v>
      </c>
      <c r="CU158" s="46" cm="1">
        <f t="array" ref="CU158">AnualidadActivo(CU$2, $E158, $C158, $B158, $D158, Hombres!$A$1:$DW$117, Mujeres!$A$1:$DW$117)</f>
        <v>0</v>
      </c>
      <c r="CV158" s="46" cm="1">
        <f t="array" ref="CV158">AnualidadActivo(CV$2, $E158, $C158, $B158, $D158, Hombres!$A$1:$DW$117, Mujeres!$A$1:$DW$117)</f>
        <v>0</v>
      </c>
      <c r="CW158" s="46" cm="1">
        <f t="array" ref="CW158">AnualidadActivo(CW$2, $E158, $C158, $B158, $D158, Hombres!$A$1:$DW$117, Mujeres!$A$1:$DW$117)</f>
        <v>0</v>
      </c>
      <c r="CX158" s="46" cm="1">
        <f t="array" ref="CX158">AnualidadActivo(CX$2, $E158, $C158, $B158, $D158, Hombres!$A$1:$DW$117, Mujeres!$A$1:$DW$117)</f>
        <v>0</v>
      </c>
      <c r="CY158" s="46" cm="1">
        <f t="array" ref="CY158">AnualidadActivo(CY$2, $E158, $C158, $B158, $D158, Hombres!$A$1:$DW$117, Mujeres!$A$1:$DW$117)</f>
        <v>0</v>
      </c>
      <c r="CZ158" s="46" cm="1">
        <f t="array" ref="CZ158">AnualidadActivo(CZ$2, $E158, $C158, $B158, $D158, Hombres!$A$1:$DW$117, Mujeres!$A$1:$DW$117)</f>
        <v>0</v>
      </c>
      <c r="DA158" s="46" cm="1">
        <f t="array" ref="DA158">AnualidadActivo(DA$2, $E158, $C158, $B158, $D158, Hombres!$A$1:$DW$117, Mujeres!$A$1:$DW$117)</f>
        <v>0</v>
      </c>
      <c r="DD158" s="21"/>
      <c r="DE158" s="46" cm="1">
        <f t="array" ref="DE158">beneficio_muerte_individual_activo(DE$2,$F158,$D158, Hombres!$A$1:$DW$117, Mujeres!$A$1:$DW$117)</f>
        <v>0</v>
      </c>
      <c r="DF158" s="46" cm="1">
        <f t="array" ref="DF158">beneficio_muerte_individual_activo(DF$2,$F158,$D158, Hombres!$A$1:$DW$117, Mujeres!$A$1:$DW$117)</f>
        <v>1830</v>
      </c>
      <c r="DG158" s="46" cm="1">
        <f t="array" ref="DG158">beneficio_muerte_individual_activo(DG$2,$F158,$D158, Hombres!$A$1:$DW$117, Mujeres!$A$1:$DW$117)</f>
        <v>1898.804783</v>
      </c>
      <c r="DH158" s="46" cm="1">
        <f t="array" ref="DH158">beneficio_muerte_individual_activo(DH$2,$F158,$D158, Hombres!$A$1:$DW$117, Mujeres!$A$1:$DW$117)</f>
        <v>1989.0155628158877</v>
      </c>
      <c r="DI158" s="46" cm="1">
        <f t="array" ref="DI158">beneficio_muerte_individual_activo(DI$2,$F158,$D158, Hombres!$A$1:$DW$117, Mujeres!$A$1:$DW$117)</f>
        <v>2080.1185278259677</v>
      </c>
      <c r="DJ158" s="46" cm="1">
        <f t="array" ref="DJ158">beneficio_muerte_individual_activo(DJ$2,$F158,$D158, Hombres!$A$1:$DW$117, Mujeres!$A$1:$DW$117)</f>
        <v>2163.620373292164</v>
      </c>
      <c r="DK158" s="46" cm="1">
        <f t="array" ref="DK158">beneficio_muerte_individual_activo(DK$2,$F158,$D158, Hombres!$A$1:$DW$117, Mujeres!$A$1:$DW$117)</f>
        <v>2249.5093290914824</v>
      </c>
      <c r="DL158" s="46" cm="1">
        <f t="array" ref="DL158">beneficio_muerte_individual_activo(DL$2,$F158,$D158, Hombres!$A$1:$DW$117, Mujeres!$A$1:$DW$117)</f>
        <v>2365.7082901743911</v>
      </c>
      <c r="DM158" s="46" cm="1">
        <f t="array" ref="DM158">beneficio_muerte_individual_activo(DM$2,$F158,$D158, Hombres!$A$1:$DW$117, Mujeres!$A$1:$DW$117)</f>
        <v>2492.2130692445867</v>
      </c>
      <c r="DN158" s="46" cm="1">
        <f t="array" ref="DN158">beneficio_muerte_individual_activo(DN$2,$F158,$D158, Hombres!$A$1:$DW$117, Mujeres!$A$1:$DW$117)</f>
        <v>2618.5302457889243</v>
      </c>
      <c r="DO158" s="46" cm="1">
        <f t="array" ref="DO158">beneficio_muerte_individual_activo(DO$2,$F158,$D158, Hombres!$A$1:$DW$117, Mujeres!$A$1:$DW$117)</f>
        <v>2743.1561138841771</v>
      </c>
      <c r="DP158" s="46" cm="1">
        <f t="array" ref="DP158">beneficio_muerte_individual_activo(DP$2,$F158,$D158, Hombres!$A$1:$DW$117, Mujeres!$A$1:$DW$117)</f>
        <v>2882.0126384251271</v>
      </c>
      <c r="DQ158" s="46" cm="1">
        <f t="array" ref="DQ158">beneficio_muerte_individual_activo(DQ$2,$F158,$D158, Hombres!$A$1:$DW$117, Mujeres!$A$1:$DW$117)</f>
        <v>3042.021290717139</v>
      </c>
      <c r="DR158" s="46" cm="1">
        <f t="array" ref="DR158">beneficio_muerte_individual_activo(DR$2,$F158,$D158, Hombres!$A$1:$DW$117, Mujeres!$A$1:$DW$117)</f>
        <v>3221.6261477746802</v>
      </c>
      <c r="DS158" s="46" cm="1">
        <f t="array" ref="DS158">beneficio_muerte_individual_activo(DS$2,$F158,$D158, Hombres!$A$1:$DW$117, Mujeres!$A$1:$DW$117)</f>
        <v>3435.1681210323759</v>
      </c>
      <c r="DT158" s="46" cm="1">
        <f t="array" ref="DT158">beneficio_muerte_individual_activo(DT$2,$F158,$D158, Hombres!$A$1:$DW$117, Mujeres!$A$1:$DW$117)</f>
        <v>3711.3289003914329</v>
      </c>
      <c r="DU158" s="46" cm="1">
        <f t="array" ref="DU158">beneficio_muerte_individual_activo(DU$2,$F158,$D158, Hombres!$A$1:$DW$117, Mujeres!$A$1:$DW$117)</f>
        <v>4027.0686761345305</v>
      </c>
      <c r="DV158" s="46" cm="1">
        <f t="array" ref="DV158">beneficio_muerte_individual_activo(DV$2,$F158,$D158, Hombres!$A$1:$DW$117, Mujeres!$A$1:$DW$117)</f>
        <v>4369.8159613256539</v>
      </c>
      <c r="DW158" s="46" cm="1">
        <f t="array" ref="DW158">beneficio_muerte_individual_activo(DW$2,$F158,$D158, Hombres!$A$1:$DW$117, Mujeres!$A$1:$DW$117)</f>
        <v>4695.8257953348866</v>
      </c>
      <c r="DX158" s="46" cm="1">
        <f t="array" ref="DX158">beneficio_muerte_individual_activo(DX$2,$F158,$D158, Hombres!$A$1:$DW$117, Mujeres!$A$1:$DW$117)</f>
        <v>5013.9953094408575</v>
      </c>
      <c r="DY158" s="46" cm="1">
        <f t="array" ref="DY158">beneficio_muerte_individual_activo(DY$2,$F158,$D158, Hombres!$A$1:$DW$117, Mujeres!$A$1:$DW$117)</f>
        <v>5347.0274875169198</v>
      </c>
      <c r="DZ158" s="46" cm="1">
        <f t="array" ref="DZ158">beneficio_muerte_individual_activo(DZ$2,$F158,$D158, Hombres!$A$1:$DW$117, Mujeres!$A$1:$DW$117)</f>
        <v>5704.6674125802047</v>
      </c>
      <c r="EA158" s="46" cm="1">
        <f t="array" ref="EA158">beneficio_muerte_individual_activo(EA$2,$F158,$D158, Hombres!$A$1:$DW$117, Mujeres!$A$1:$DW$117)</f>
        <v>6087.7141928296242</v>
      </c>
      <c r="EB158" s="46" cm="1">
        <f t="array" ref="EB158">beneficio_muerte_individual_activo(EB$2,$F158,$D158, Hombres!$A$1:$DW$117, Mujeres!$A$1:$DW$117)</f>
        <v>6483.6420703414906</v>
      </c>
      <c r="EC158" s="46" cm="1">
        <f t="array" ref="EC158">beneficio_muerte_individual_activo(EC$2,$F158,$D158, Hombres!$A$1:$DW$117, Mujeres!$A$1:$DW$117)</f>
        <v>6908.028472702199</v>
      </c>
      <c r="ED158" s="46" cm="1">
        <f t="array" ref="ED158">beneficio_muerte_individual_activo(ED$2,$F158,$D158, Hombres!$A$1:$DW$117, Mujeres!$A$1:$DW$117)</f>
        <v>7429.3845362316142</v>
      </c>
      <c r="EE158" s="46" cm="1">
        <f t="array" ref="EE158">beneficio_muerte_individual_activo(EE$2,$F158,$D158, Hombres!$A$1:$DW$117, Mujeres!$A$1:$DW$117)</f>
        <v>8030.3192855846455</v>
      </c>
      <c r="EF158" s="46" cm="1">
        <f t="array" ref="EF158">beneficio_muerte_individual_activo(EF$2,$F158,$D158, Hombres!$A$1:$DW$117, Mujeres!$A$1:$DW$117)</f>
        <v>8670.946336815985</v>
      </c>
      <c r="EG158" s="46" cm="1">
        <f t="array" ref="EG158">beneficio_muerte_individual_activo(EG$2,$F158,$D158, Hombres!$A$1:$DW$117, Mujeres!$A$1:$DW$117)</f>
        <v>9260.3020892653421</v>
      </c>
      <c r="EH158" s="46" cm="1">
        <f t="array" ref="EH158">beneficio_muerte_individual_activo(EH$2,$F158,$D158, Hombres!$A$1:$DW$117, Mujeres!$A$1:$DW$117)</f>
        <v>9819.4874633231339</v>
      </c>
      <c r="EI158" s="46" cm="1">
        <f t="array" ref="EI158">beneficio_muerte_individual_activo(EI$2,$F158,$D158, Hombres!$A$1:$DW$117, Mujeres!$A$1:$DW$117)</f>
        <v>10444.438136660063</v>
      </c>
      <c r="EJ158" s="46" cm="1">
        <f t="array" ref="EJ158">beneficio_muerte_individual_activo(EJ$2,$F158,$D158, Hombres!$A$1:$DW$117, Mujeres!$A$1:$DW$117)</f>
        <v>11243.690140822377</v>
      </c>
      <c r="EK158" s="46" cm="1">
        <f t="array" ref="EK158">beneficio_muerte_individual_activo(EK$2,$F158,$D158, Hombres!$A$1:$DW$117, Mujeres!$A$1:$DW$117)</f>
        <v>12259.936516683034</v>
      </c>
      <c r="EL158" s="46" cm="1">
        <f t="array" ref="EL158">beneficio_muerte_individual_activo(EL$2,$F158,$D158, Hombres!$A$1:$DW$117, Mujeres!$A$1:$DW$117)</f>
        <v>13473.58391490083</v>
      </c>
      <c r="EM158" s="46" cm="1">
        <f t="array" ref="EM158">beneficio_muerte_individual_activo(EM$2,$F158,$D158, Hombres!$A$1:$DW$117, Mujeres!$A$1:$DW$117)</f>
        <v>8904.9937479203381</v>
      </c>
      <c r="EN158" s="46" cm="1">
        <f t="array" ref="EN158">beneficio_muerte_individual_activo(EN$2,$F158,$D158, Hombres!$A$1:$DW$117, Mujeres!$A$1:$DW$117)</f>
        <v>9758.1616689689527</v>
      </c>
      <c r="EO158" s="46" cm="1">
        <f t="array" ref="EO158">beneficio_muerte_individual_activo(EO$2,$F158,$D158, Hombres!$A$1:$DW$117, Mujeres!$A$1:$DW$117)</f>
        <v>10548.991370139289</v>
      </c>
      <c r="EP158" s="46" cm="1">
        <f t="array" ref="EP158">beneficio_muerte_individual_activo(EP$2,$F158,$D158, Hombres!$A$1:$DW$117, Mujeres!$A$1:$DW$117)</f>
        <v>11280.119792736879</v>
      </c>
      <c r="EQ158" s="46" cm="1">
        <f t="array" ref="EQ158">beneficio_muerte_individual_activo(EQ$2,$F158,$D158, Hombres!$A$1:$DW$117, Mujeres!$A$1:$DW$117)</f>
        <v>12033.880761048804</v>
      </c>
      <c r="ER158" s="46" cm="1">
        <f t="array" ref="ER158">beneficio_muerte_individual_activo(ER$2,$F158,$D158, Hombres!$A$1:$DW$117, Mujeres!$A$1:$DW$117)</f>
        <v>12907.189666126706</v>
      </c>
      <c r="ES158" s="46" cm="1">
        <f t="array" ref="ES158">beneficio_muerte_individual_activo(ES$2,$F158,$D158, Hombres!$A$1:$DW$117, Mujeres!$A$1:$DW$117)</f>
        <v>13946.566762759348</v>
      </c>
      <c r="ET158" s="46" cm="1">
        <f t="array" ref="ET158">beneficio_muerte_individual_activo(ET$2,$F158,$D158, Hombres!$A$1:$DW$117, Mujeres!$A$1:$DW$117)</f>
        <v>15253.461079804727</v>
      </c>
      <c r="EU158" s="46" cm="1">
        <f t="array" ref="EU158">beneficio_muerte_individual_activo(EU$2,$F158,$D158, Hombres!$A$1:$DW$117, Mujeres!$A$1:$DW$117)</f>
        <v>17037.420456864373</v>
      </c>
      <c r="EV158" s="46" cm="1">
        <f t="array" ref="EV158">beneficio_muerte_individual_activo(EV$2,$F158,$D158, Hombres!$A$1:$DW$117, Mujeres!$A$1:$DW$117)</f>
        <v>19305.790190739779</v>
      </c>
      <c r="EW158" s="46" cm="1">
        <f t="array" ref="EW158">beneficio_muerte_individual_activo(EW$2,$F158,$D158, Hombres!$A$1:$DW$117, Mujeres!$A$1:$DW$117)</f>
        <v>21696.194479354468</v>
      </c>
      <c r="EX158" s="46" cm="1">
        <f t="array" ref="EX158">beneficio_muerte_individual_activo(EX$2,$F158,$D158, Hombres!$A$1:$DW$117, Mujeres!$A$1:$DW$117)</f>
        <v>23869.756232559295</v>
      </c>
      <c r="EY158" s="46" cm="1">
        <f t="array" ref="EY158">beneficio_muerte_individual_activo(EY$2,$F158,$D158, Hombres!$A$1:$DW$117, Mujeres!$A$1:$DW$117)</f>
        <v>25889.244093134541</v>
      </c>
      <c r="EZ158" s="46" cm="1">
        <f t="array" ref="EZ158">beneficio_muerte_individual_activo(EZ$2,$F158,$D158, Hombres!$A$1:$DW$117, Mujeres!$A$1:$DW$117)</f>
        <v>28200.642290713091</v>
      </c>
      <c r="FA158" s="46" cm="1">
        <f t="array" ref="FA158">beneficio_muerte_individual_activo(FA$2,$F158,$D158, Hombres!$A$1:$DW$117, Mujeres!$A$1:$DW$117)</f>
        <v>31188.036689677658</v>
      </c>
      <c r="FB158" s="46" cm="1">
        <f t="array" ref="FB158">beneficio_muerte_individual_activo(FB$2,$F158,$D158, Hombres!$A$1:$DW$117, Mujeres!$A$1:$DW$117)</f>
        <v>34985.828131874165</v>
      </c>
      <c r="FC158" s="46" cm="1">
        <f t="array" ref="FC158">beneficio_muerte_individual_activo(FC$2,$F158,$D158, Hombres!$A$1:$DW$117, Mujeres!$A$1:$DW$117)</f>
        <v>39516.140496436281</v>
      </c>
      <c r="FD158" s="46" cm="1">
        <f t="array" ref="FD158">beneficio_muerte_individual_activo(FD$2,$F158,$D158, Hombres!$A$1:$DW$117, Mujeres!$A$1:$DW$117)</f>
        <v>47309.731176495996</v>
      </c>
      <c r="FE158" s="46" cm="1">
        <f t="array" ref="FE158">beneficio_muerte_individual_activo(FE$2,$F158,$D158, Hombres!$A$1:$DW$117, Mujeres!$A$1:$DW$117)</f>
        <v>52460.0978247936</v>
      </c>
      <c r="FF158" s="46" cm="1">
        <f t="array" ref="FF158">beneficio_muerte_individual_activo(FF$2,$F158,$D158, Hombres!$A$1:$DW$117, Mujeres!$A$1:$DW$117)</f>
        <v>58060.822469259816</v>
      </c>
      <c r="FG158" s="46" cm="1">
        <f t="array" ref="FG158">beneficio_muerte_individual_activo(FG$2,$F158,$D158, Hombres!$A$1:$DW$117, Mujeres!$A$1:$DW$117)</f>
        <v>64040.99528585541</v>
      </c>
      <c r="FH158" s="46" cm="1">
        <f t="array" ref="FH158">beneficio_muerte_individual_activo(FH$2,$F158,$D158, Hombres!$A$1:$DW$117, Mujeres!$A$1:$DW$117)</f>
        <v>70313.231491547544</v>
      </c>
      <c r="FI158" s="46" cm="1">
        <f t="array" ref="FI158">beneficio_muerte_individual_activo(FI$2,$F158,$D158, Hombres!$A$1:$DW$117, Mujeres!$A$1:$DW$117)</f>
        <v>76936.515655365831</v>
      </c>
      <c r="FJ158" s="46" cm="1">
        <f t="array" ref="FJ158">beneficio_muerte_individual_activo(FJ$2,$F158,$D158, Hombres!$A$1:$DW$117, Mujeres!$A$1:$DW$117)</f>
        <v>83971.063514596157</v>
      </c>
      <c r="FK158" s="46" cm="1">
        <f t="array" ref="FK158">beneficio_muerte_individual_activo(FK$2,$F158,$D158, Hombres!$A$1:$DW$117, Mujeres!$A$1:$DW$117)</f>
        <v>91318.770084055257</v>
      </c>
      <c r="FL158" s="46" cm="1">
        <f t="array" ref="FL158">beneficio_muerte_individual_activo(FL$2,$F158,$D158, Hombres!$A$1:$DW$117, Mujeres!$A$1:$DW$117)</f>
        <v>98735.235227385827</v>
      </c>
      <c r="FM158" s="46" cm="1">
        <f t="array" ref="FM158">beneficio_muerte_individual_activo(FM$2,$F158,$D158, Hombres!$A$1:$DW$117, Mujeres!$A$1:$DW$117)</f>
        <v>105978.65287103118</v>
      </c>
      <c r="FN158" s="46" cm="1">
        <f t="array" ref="FN158">beneficio_muerte_individual_activo(FN$2,$F158,$D158, Hombres!$A$1:$DW$117, Mujeres!$A$1:$DW$117)</f>
        <v>112975.22152458546</v>
      </c>
      <c r="FO158" s="46" cm="1">
        <f t="array" ref="FO158">beneficio_muerte_individual_activo(FO$2,$F158,$D158, Hombres!$A$1:$DW$117, Mujeres!$A$1:$DW$117)</f>
        <v>119616.33096010977</v>
      </c>
      <c r="FP158" s="46" cm="1">
        <f t="array" ref="FP158">beneficio_muerte_individual_activo(FP$2,$F158,$D158, Hombres!$A$1:$DW$117, Mujeres!$A$1:$DW$117)</f>
        <v>125641.95671633142</v>
      </c>
      <c r="FQ158" s="106" cm="1">
        <f t="array" ref="FQ158">beneficio_muerte_individual_activo(FQ$2,$F158,$D158, Hombres!$A$1:$DW$117, Mujeres!$A$1:$DW$117)</f>
        <v>130651.77095114837</v>
      </c>
      <c r="FR158" s="46" cm="1">
        <f t="array" ref="FR158">beneficio_muerte_individual_activo(FR$2,$F158,$D158, Hombres!$A$1:$DW$117, Mujeres!$A$1:$DW$117)</f>
        <v>134257.56406056197</v>
      </c>
      <c r="FS158" s="46" cm="1">
        <f t="array" ref="FS158">beneficio_muerte_individual_activo(FS$2,$F158,$D158, Hombres!$A$1:$DW$117, Mujeres!$A$1:$DW$117)</f>
        <v>136168.77291480385</v>
      </c>
      <c r="FT158" s="46" cm="1">
        <f t="array" ref="FT158">beneficio_muerte_individual_activo(FT$2,$F158,$D158, Hombres!$A$1:$DW$117, Mujeres!$A$1:$DW$117)</f>
        <v>136110.62693879241</v>
      </c>
      <c r="FU158" s="46" cm="1">
        <f t="array" ref="FU158">beneficio_muerte_individual_activo(FU$2,$F158,$D158, Hombres!$A$1:$DW$117, Mujeres!$A$1:$DW$117)</f>
        <v>133770.78674709619</v>
      </c>
      <c r="FV158" s="46" cm="1">
        <f t="array" ref="FV158">beneficio_muerte_individual_activo(FV$2,$F158,$D158, Hombres!$A$1:$DW$117, Mujeres!$A$1:$DW$117)</f>
        <v>128850.44222695832</v>
      </c>
      <c r="FW158" s="46" cm="1">
        <f t="array" ref="FW158">beneficio_muerte_individual_activo(FW$2,$F158,$D158, Hombres!$A$1:$DW$117, Mujeres!$A$1:$DW$117)</f>
        <v>121243.92141266254</v>
      </c>
      <c r="FX158" s="46" cm="1">
        <f t="array" ref="FX158">beneficio_muerte_individual_activo(FX$2,$F158,$D158, Hombres!$A$1:$DW$117, Mujeres!$A$1:$DW$117)</f>
        <v>111105.36384182025</v>
      </c>
      <c r="FY158" s="46" cm="1">
        <f t="array" ref="FY158">beneficio_muerte_individual_activo(FY$2,$F158,$D158, Hombres!$A$1:$DW$117, Mujeres!$A$1:$DW$117)</f>
        <v>98785.320703535253</v>
      </c>
      <c r="FZ158" s="46" cm="1">
        <f t="array" ref="FZ158">beneficio_muerte_individual_activo(FZ$2,$F158,$D158, Hombres!$A$1:$DW$117, Mujeres!$A$1:$DW$117)</f>
        <v>84806.972930161442</v>
      </c>
      <c r="GA158" s="46" cm="1">
        <f t="array" ref="GA158">beneficio_muerte_individual_activo(GA$2,$F158,$D158, Hombres!$A$1:$DW$117, Mujeres!$A$1:$DW$117)</f>
        <v>69883.107792011637</v>
      </c>
      <c r="GB158" s="46" cm="1">
        <f t="array" ref="GB158">beneficio_muerte_individual_activo(GB$2,$F158,$D158, Hombres!$A$1:$DW$117, Mujeres!$A$1:$DW$117)</f>
        <v>54912.115832129508</v>
      </c>
      <c r="GC158" s="46" cm="1">
        <f t="array" ref="GC158">beneficio_muerte_individual_activo(GC$2,$F158,$D158, Hombres!$A$1:$DW$117, Mujeres!$A$1:$DW$117)</f>
        <v>40845.060131247243</v>
      </c>
      <c r="GD158" s="46" cm="1">
        <f t="array" ref="GD158">beneficio_muerte_individual_activo(GD$2,$F158,$D158, Hombres!$A$1:$DW$117, Mujeres!$A$1:$DW$117)</f>
        <v>28505.88165772806</v>
      </c>
      <c r="GE158" s="46" cm="1">
        <f t="array" ref="GE158">beneficio_muerte_individual_activo(GE$2,$F158,$D158, Hombres!$A$1:$DW$117, Mujeres!$A$1:$DW$117)</f>
        <v>18462.279982741871</v>
      </c>
      <c r="GF158" s="46" cm="1">
        <f t="array" ref="GF158">beneficio_muerte_individual_activo(GF$2,$F158,$D158, Hombres!$A$1:$DW$117, Mujeres!$A$1:$DW$117)</f>
        <v>10948.598264904949</v>
      </c>
      <c r="GG158" s="46" cm="1">
        <f t="array" ref="GG158">beneficio_muerte_individual_activo(GG$2,$F158,$D158, Hombres!$A$1:$DW$117, Mujeres!$A$1:$DW$117)</f>
        <v>5848.8045440968244</v>
      </c>
      <c r="GH158" s="46" cm="1">
        <f t="array" ref="GH158">beneficio_muerte_individual_activo(GH$2,$F158,$D158, Hombres!$A$1:$DW$117, Mujeres!$A$1:$DW$117)</f>
        <v>2757.3246664754606</v>
      </c>
      <c r="GI158" s="46" cm="1">
        <f t="array" ref="GI158">beneficio_muerte_individual_activo(GI$2,$F158,$D158, Hombres!$A$1:$DW$117, Mujeres!$A$1:$DW$117)</f>
        <v>1116.3913959328861</v>
      </c>
      <c r="GJ158" s="46" cm="1">
        <f t="array" ref="GJ158">beneficio_muerte_individual_activo(GJ$2,$F158,$D158, Hombres!$A$1:$DW$117, Mujeres!$A$1:$DW$117)</f>
        <v>373.8719149670477</v>
      </c>
      <c r="GK158" s="46" cm="1">
        <f t="array" ref="GK158">beneficio_muerte_individual_activo(GK$2,$F158,$D158, Hombres!$A$1:$DW$117, Mujeres!$A$1:$DW$117)</f>
        <v>97.96407218692552</v>
      </c>
      <c r="GL158" s="46" cm="1">
        <f t="array" ref="GL158">beneficio_muerte_individual_activo(GL$2,$F158,$D158, Hombres!$A$1:$DW$117, Mujeres!$A$1:$DW$117)</f>
        <v>18.309936288834869</v>
      </c>
      <c r="GM158" s="46" cm="1">
        <f t="array" ref="GM158">beneficio_muerte_individual_activo(GM$2,$F158,$D158, Hombres!$A$1:$DW$117, Mujeres!$A$1:$DW$117)</f>
        <v>0</v>
      </c>
      <c r="GN158" s="46" cm="1">
        <f t="array" ref="GN158">beneficio_muerte_individual_activo(GN$2,$F158,$D158, Hombres!$A$1:$DW$117, Mujeres!$A$1:$DW$117)</f>
        <v>0</v>
      </c>
      <c r="GO158" s="46" cm="1">
        <f t="array" ref="GO158">beneficio_muerte_individual_activo(GO$2,$F158,$D158, Hombres!$A$1:$DW$117, Mujeres!$A$1:$DW$117)</f>
        <v>0</v>
      </c>
      <c r="GP158" s="46" cm="1">
        <f t="array" ref="GP158">beneficio_muerte_individual_activo(GP$2,$F158,$D158, Hombres!$A$1:$DW$117, Mujeres!$A$1:$DW$117)</f>
        <v>0</v>
      </c>
      <c r="GQ158" s="46" cm="1">
        <f t="array" ref="GQ158">beneficio_muerte_individual_activo(GQ$2,$F158,$D158, Hombres!$A$1:$DW$117, Mujeres!$A$1:$DW$117)</f>
        <v>0</v>
      </c>
      <c r="GR158" s="46" cm="1">
        <f t="array" ref="GR158">beneficio_muerte_individual_activo(GR$2,$F158,$D158, Hombres!$A$1:$DW$117, Mujeres!$A$1:$DW$117)</f>
        <v>0</v>
      </c>
      <c r="GS158" s="46" cm="1">
        <f t="array" ref="GS158">beneficio_muerte_individual_activo(GS$2,$F158,$D158, Hombres!$A$1:$DW$117, Mujeres!$A$1:$DW$117)</f>
        <v>0</v>
      </c>
      <c r="GT158" s="46" cm="1">
        <f t="array" ref="GT158">beneficio_muerte_individual_activo(GT$2,$F158,$D158, Hombres!$A$1:$DW$117, Mujeres!$A$1:$DW$117)</f>
        <v>0</v>
      </c>
      <c r="GU158" s="46" cm="1">
        <f t="array" ref="GU158">beneficio_muerte_individual_activo(GU$2,$F158,$D158, Hombres!$A$1:$DW$117, Mujeres!$A$1:$DW$117)</f>
        <v>0</v>
      </c>
      <c r="GV158" s="46" cm="1">
        <f t="array" ref="GV158">beneficio_muerte_individual_activo(GV$2,$F158,$D158, Hombres!$A$1:$DW$117, Mujeres!$A$1:$DW$117)</f>
        <v>0</v>
      </c>
    </row>
    <row r="159" spans="1:204" x14ac:dyDescent="0.25">
      <c r="A159" s="1">
        <f t="shared" si="2"/>
        <v>157</v>
      </c>
      <c r="B159" s="75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39" cm="1">
        <f t="array" ref="G159">PorcentajePension(C159,E159, D159)</f>
        <v>0.85</v>
      </c>
      <c r="I159" s="72"/>
      <c r="J159" s="46" cm="1">
        <f t="array" ref="J159">AnualidadActivo(J$2, $E159, $C159, $B159, $D159, Hombres!$A$1:$DW$117, Mujeres!$A$1:$DW$117)</f>
        <v>0</v>
      </c>
      <c r="K159" s="46" cm="1">
        <f t="array" ref="K159">AnualidadActivo(K$2, $E159, $C159, $B159, $D159, Hombres!$A$1:$DW$117, Mujeres!$A$1:$DW$117)</f>
        <v>0</v>
      </c>
      <c r="L159" s="46" cm="1">
        <f t="array" ref="L159">AnualidadActivo(L$2, $E159, $C159, $B159, $D159, Hombres!$A$1:$DW$117, Mujeres!$A$1:$DW$117)</f>
        <v>0</v>
      </c>
      <c r="M159" s="46" cm="1">
        <f t="array" ref="M159">AnualidadActivo(M$2, $E159, $C159, $B159, $D159, Hombres!$A$1:$DW$117, Mujeres!$A$1:$DW$117)</f>
        <v>0</v>
      </c>
      <c r="N159" s="46" cm="1">
        <f t="array" ref="N159">AnualidadActivo(N$2, $E159, $C159, $B159, $D159, Hombres!$A$1:$DW$117, Mujeres!$A$1:$DW$117)</f>
        <v>0</v>
      </c>
      <c r="O159" s="46" cm="1">
        <f t="array" ref="O159">AnualidadActivo(O$2, $E159, $C159, $B159, $D159, Hombres!$A$1:$DW$117, Mujeres!$A$1:$DW$117)</f>
        <v>0</v>
      </c>
      <c r="P159" s="46" cm="1">
        <f t="array" ref="P159">AnualidadActivo(P$2, $E159, $C159, $B159, $D159, Hombres!$A$1:$DW$117, Mujeres!$A$1:$DW$117)</f>
        <v>0</v>
      </c>
      <c r="Q159" s="46" cm="1">
        <f t="array" ref="Q159">AnualidadActivo(Q$2, $E159, $C159, $B159, $D159, Hombres!$A$1:$DW$117, Mujeres!$A$1:$DW$117)</f>
        <v>0</v>
      </c>
      <c r="R159" s="46" cm="1">
        <f t="array" ref="R159">AnualidadActivo(R$2, $E159, $C159, $B159, $D159, Hombres!$A$1:$DW$117, Mujeres!$A$1:$DW$117)</f>
        <v>0</v>
      </c>
      <c r="S159" s="46" cm="1">
        <f t="array" ref="S159">AnualidadActivo(S$2, $E159, $C159, $B159, $D159, Hombres!$A$1:$DW$117, Mujeres!$A$1:$DW$117)</f>
        <v>0</v>
      </c>
      <c r="T159" s="46" cm="1">
        <f t="array" ref="T159">AnualidadActivo(T$2, $E159, $C159, $B159, $D159, Hombres!$A$1:$DW$117, Mujeres!$A$1:$DW$117)</f>
        <v>0</v>
      </c>
      <c r="U159" s="46" cm="1">
        <f t="array" ref="U159">AnualidadActivo(U$2, $E159, $C159, $B159, $D159, Hombres!$A$1:$DW$117, Mujeres!$A$1:$DW$117)</f>
        <v>0</v>
      </c>
      <c r="V159" s="46" cm="1">
        <f t="array" ref="V159">AnualidadActivo(V$2, $E159, $C159, $B159, $D159, Hombres!$A$1:$DW$117, Mujeres!$A$1:$DW$117)</f>
        <v>0</v>
      </c>
      <c r="W159" s="46" cm="1">
        <f t="array" ref="W159">AnualidadActivo(W$2, $E159, $C159, $B159, $D159, Hombres!$A$1:$DW$117, Mujeres!$A$1:$DW$117)</f>
        <v>0</v>
      </c>
      <c r="X159" s="46" cm="1">
        <f t="array" ref="X159">AnualidadActivo(X$2, $E159, $C159, $B159, $D159, Hombres!$A$1:$DW$117, Mujeres!$A$1:$DW$117)</f>
        <v>0</v>
      </c>
      <c r="Y159" s="46" cm="1">
        <f t="array" ref="Y159">AnualidadActivo(Y$2, $E159, $C159, $B159, $D159, Hombres!$A$1:$DW$117, Mujeres!$A$1:$DW$117)</f>
        <v>0</v>
      </c>
      <c r="Z159" s="46" cm="1">
        <f t="array" ref="Z159">AnualidadActivo(Z$2, $E159, $C159, $B159, $D159, Hombres!$A$1:$DW$117, Mujeres!$A$1:$DW$117)</f>
        <v>0</v>
      </c>
      <c r="AA159" s="46" cm="1">
        <f t="array" ref="AA159">AnualidadActivo(AA$2, $E159, $C159, $B159, $D159, Hombres!$A$1:$DW$117, Mujeres!$A$1:$DW$117)</f>
        <v>0</v>
      </c>
      <c r="AB159" s="46" cm="1">
        <f t="array" ref="AB159">AnualidadActivo(AB$2, $E159, $C159, $B159, $D159, Hombres!$A$1:$DW$117, Mujeres!$A$1:$DW$117)</f>
        <v>0</v>
      </c>
      <c r="AC159" s="46" cm="1">
        <f t="array" ref="AC159">AnualidadActivo(AC$2, $E159, $C159, $B159, $D159, Hombres!$A$1:$DW$117, Mujeres!$A$1:$DW$117)</f>
        <v>0</v>
      </c>
      <c r="AD159" s="46" cm="1">
        <f t="array" ref="AD159">AnualidadActivo(AD$2, $E159, $C159, $B159, $D159, Hombres!$A$1:$DW$117, Mujeres!$A$1:$DW$117)</f>
        <v>0</v>
      </c>
      <c r="AE159" s="46" cm="1">
        <f t="array" ref="AE159">AnualidadActivo(AE$2, $E159, $C159, $B159, $D159, Hombres!$A$1:$DW$117, Mujeres!$A$1:$DW$117)</f>
        <v>0</v>
      </c>
      <c r="AF159" s="46" cm="1">
        <f t="array" ref="AF159">AnualidadActivo(AF$2, $E159, $C159, $B159, $D159, Hombres!$A$1:$DW$117, Mujeres!$A$1:$DW$117)</f>
        <v>0</v>
      </c>
      <c r="AG159" s="46" cm="1">
        <f t="array" ref="AG159">AnualidadActivo(AG$2, $E159, $C159, $B159, $D159, Hombres!$A$1:$DW$117, Mujeres!$A$1:$DW$117)</f>
        <v>0</v>
      </c>
      <c r="AH159" s="46" cm="1">
        <f t="array" ref="AH159">AnualidadActivo(AH$2, $E159, $C159, $B159, $D159, Hombres!$A$1:$DW$117, Mujeres!$A$1:$DW$117)</f>
        <v>0</v>
      </c>
      <c r="AI159" s="46" cm="1">
        <f t="array" ref="AI159">AnualidadActivo(AI$2, $E159, $C159, $B159, $D159, Hombres!$A$1:$DW$117, Mujeres!$A$1:$DW$117)</f>
        <v>0</v>
      </c>
      <c r="AJ159" s="46" cm="1">
        <f t="array" ref="AJ159">AnualidadActivo(AJ$2, $E159, $C159, $B159, $D159, Hombres!$A$1:$DW$117, Mujeres!$A$1:$DW$117)</f>
        <v>0</v>
      </c>
      <c r="AK159" s="46" cm="1">
        <f t="array" ref="AK159">AnualidadActivo(AK$2, $E159, $C159, $B159, $D159, Hombres!$A$1:$DW$117, Mujeres!$A$1:$DW$117)</f>
        <v>0</v>
      </c>
      <c r="AL159" s="46" cm="1">
        <f t="array" ref="AL159">AnualidadActivo(AL$2, $E159, $C159, $B159, $D159, Hombres!$A$1:$DW$117, Mujeres!$A$1:$DW$117)</f>
        <v>0</v>
      </c>
      <c r="AM159" s="46" cm="1">
        <f t="array" ref="AM159">AnualidadActivo(AM$2, $E159, $C159, $B159, $D159, Hombres!$A$1:$DW$117, Mujeres!$A$1:$DW$117)</f>
        <v>0</v>
      </c>
      <c r="AN159" s="46" cm="1">
        <f t="array" ref="AN159">AnualidadActivo(AN$2, $E159, $C159, $B159, $D159, Hombres!$A$1:$DW$117, Mujeres!$A$1:$DW$117)</f>
        <v>0</v>
      </c>
      <c r="AO159" s="46" cm="1">
        <f t="array" ref="AO159">AnualidadActivo(AO$2, $E159, $C159, $B159, $D159, Hombres!$A$1:$DW$117, Mujeres!$A$1:$DW$117)</f>
        <v>0</v>
      </c>
      <c r="AP159" s="46" cm="1">
        <f t="array" ref="AP159">AnualidadActivo(AP$2, $E159, $C159, $B159, $D159, Hombres!$A$1:$DW$117, Mujeres!$A$1:$DW$117)</f>
        <v>0</v>
      </c>
      <c r="AQ159" s="46" cm="1">
        <f t="array" ref="AQ159">AnualidadActivo(AQ$2, $E159, $C159, $B159, $D159, Hombres!$A$1:$DW$117, Mujeres!$A$1:$DW$117)</f>
        <v>0</v>
      </c>
      <c r="AR159" s="46" cm="1">
        <f t="array" ref="AR159">AnualidadActivo(AR$2, $E159, $C159, $B159, $D159, Hombres!$A$1:$DW$117, Mujeres!$A$1:$DW$117)</f>
        <v>0</v>
      </c>
      <c r="AS159" s="46" cm="1">
        <f t="array" ref="AS159">AnualidadActivo(AS$2, $E159, $C159, $B159, $D159, Hombres!$A$1:$DW$117, Mujeres!$A$1:$DW$117)</f>
        <v>0</v>
      </c>
      <c r="AT159" s="46" cm="1">
        <f t="array" ref="AT159">AnualidadActivo(AT$2, $E159, $C159, $B159, $D159, Hombres!$A$1:$DW$117, Mujeres!$A$1:$DW$117)</f>
        <v>28459464.369461913</v>
      </c>
      <c r="AU159" s="46" cm="1">
        <f t="array" ref="AU159">AnualidadActivo(AU$2, $E159, $C159, $B159, $D159, Hombres!$A$1:$DW$117, Mujeres!$A$1:$DW$117)</f>
        <v>29313248.300545771</v>
      </c>
      <c r="AV159" s="46" cm="1">
        <f t="array" ref="AV159">AnualidadActivo(AV$2, $E159, $C159, $B159, $D159, Hombres!$A$1:$DW$117, Mujeres!$A$1:$DW$117)</f>
        <v>30192645.749562141</v>
      </c>
      <c r="AW159" s="46" cm="1">
        <f t="array" ref="AW159">AnualidadActivo(AW$2, $E159, $C159, $B159, $D159, Hombres!$A$1:$DW$117, Mujeres!$A$1:$DW$117)</f>
        <v>31098425.122049011</v>
      </c>
      <c r="AX159" s="46" cm="1">
        <f t="array" ref="AX159">AnualidadActivo(AX$2, $E159, $C159, $B159, $D159, Hombres!$A$1:$DW$117, Mujeres!$A$1:$DW$117)</f>
        <v>32031377.87571048</v>
      </c>
      <c r="AY159" s="46" cm="1">
        <f t="array" ref="AY159">AnualidadActivo(AY$2, $E159, $C159, $B159, $D159, Hombres!$A$1:$DW$117, Mujeres!$A$1:$DW$117)</f>
        <v>32892702.203353133</v>
      </c>
      <c r="AZ159" s="46" cm="1">
        <f t="array" ref="AZ159">AnualidadActivo(AZ$2, $E159, $C159, $B159, $D159, Hombres!$A$1:$DW$117, Mujeres!$A$1:$DW$117)</f>
        <v>33767050.816275723</v>
      </c>
      <c r="BA159" s="46" cm="1">
        <f t="array" ref="BA159">AnualidadActivo(BA$2, $E159, $C159, $B159, $D159, Hombres!$A$1:$DW$117, Mujeres!$A$1:$DW$117)</f>
        <v>34654701.084062949</v>
      </c>
      <c r="BB159" s="46" cm="1">
        <f t="array" ref="BB159">AnualidadActivo(BB$2, $E159, $C159, $B159, $D159, Hombres!$A$1:$DW$117, Mujeres!$A$1:$DW$117)</f>
        <v>35556087.221264668</v>
      </c>
      <c r="BC159" s="46" cm="1">
        <f t="array" ref="BC159">AnualidadActivo(BC$2, $E159, $C159, $B159, $D159, Hombres!$A$1:$DW$117, Mujeres!$A$1:$DW$117)</f>
        <v>36470917.18504674</v>
      </c>
      <c r="BD159" s="46" cm="1">
        <f t="array" ref="BD159">AnualidadActivo(BD$2, $E159, $C159, $B159, $D159, Hombres!$A$1:$DW$117, Mujeres!$A$1:$DW$117)</f>
        <v>37397523.383755825</v>
      </c>
      <c r="BE159" s="46" cm="1">
        <f t="array" ref="BE159">AnualidadActivo(BE$2, $E159, $C159, $B159, $D159, Hombres!$A$1:$DW$117, Mujeres!$A$1:$DW$117)</f>
        <v>38333045.767255068</v>
      </c>
      <c r="BF159" s="46" cm="1">
        <f t="array" ref="BF159">AnualidadActivo(BF$2, $E159, $C159, $B159, $D159, Hombres!$A$1:$DW$117, Mujeres!$A$1:$DW$117)</f>
        <v>39272746.536159918</v>
      </c>
      <c r="BG159" s="46" cm="1">
        <f t="array" ref="BG159">AnualidadActivo(BG$2, $E159, $C159, $B159, $D159, Hombres!$A$1:$DW$117, Mujeres!$A$1:$DW$117)</f>
        <v>40208555.056268491</v>
      </c>
      <c r="BH159" s="46" cm="1">
        <f t="array" ref="BH159">AnualidadActivo(BH$2, $E159, $C159, $B159, $D159, Hombres!$A$1:$DW$117, Mujeres!$A$1:$DW$117)</f>
        <v>41131840.865480766</v>
      </c>
      <c r="BI159" s="46" cm="1">
        <f t="array" ref="BI159">AnualidadActivo(BI$2, $E159, $C159, $B159, $D159, Hombres!$A$1:$DW$117, Mujeres!$A$1:$DW$117)</f>
        <v>42038490.660581514</v>
      </c>
      <c r="BJ159" s="46" cm="1">
        <f t="array" ref="BJ159">AnualidadActivo(BJ$2, $E159, $C159, $B159, $D159, Hombres!$A$1:$DW$117, Mujeres!$A$1:$DW$117)</f>
        <v>42928701.648389615</v>
      </c>
      <c r="BK159" s="46" cm="1">
        <f t="array" ref="BK159">AnualidadActivo(BK$2, $E159, $C159, $B159, $D159, Hombres!$A$1:$DW$117, Mujeres!$A$1:$DW$117)</f>
        <v>43801603.521890879</v>
      </c>
      <c r="BL159" s="46" cm="1">
        <f t="array" ref="BL159">AnualidadActivo(BL$2, $E159, $C159, $B159, $D159, Hombres!$A$1:$DW$117, Mujeres!$A$1:$DW$117)</f>
        <v>44649363.321716249</v>
      </c>
      <c r="BM159" s="46" cm="1">
        <f t="array" ref="BM159">AnualidadActivo(BM$2, $E159, $C159, $B159, $D159, Hombres!$A$1:$DW$117, Mujeres!$A$1:$DW$117)</f>
        <v>45457562.697384819</v>
      </c>
      <c r="BN159" s="46" cm="1">
        <f t="array" ref="BN159">AnualidadActivo(BN$2, $E159, $C159, $B159, $D159, Hombres!$A$1:$DW$117, Mujeres!$A$1:$DW$117)</f>
        <v>46207715.306898482</v>
      </c>
      <c r="BO159" s="46" cm="1">
        <f t="array" ref="BO159">AnualidadActivo(BO$2, $E159, $C159, $B159, $D159, Hombres!$A$1:$DW$117, Mujeres!$A$1:$DW$117)</f>
        <v>46879737.722749226</v>
      </c>
      <c r="BP159" s="46" cm="1">
        <f t="array" ref="BP159">AnualidadActivo(BP$2, $E159, $C159, $B159, $D159, Hombres!$A$1:$DW$117, Mujeres!$A$1:$DW$117)</f>
        <v>47403430.429014787</v>
      </c>
      <c r="BQ159" s="46" cm="1">
        <f t="array" ref="BQ159">AnualidadActivo(BQ$2, $E159, $C159, $B159, $D159, Hombres!$A$1:$DW$117, Mujeres!$A$1:$DW$117)</f>
        <v>47815796.899608366</v>
      </c>
      <c r="BR159" s="46" cm="1">
        <f t="array" ref="BR159">AnualidadActivo(BR$2, $E159, $C159, $B159, $D159, Hombres!$A$1:$DW$117, Mujeres!$A$1:$DW$117)</f>
        <v>48098735.449786343</v>
      </c>
      <c r="BS159" s="46" cm="1">
        <f t="array" ref="BS159">AnualidadActivo(BS$2, $E159, $C159, $B159, $D159, Hombres!$A$1:$DW$117, Mujeres!$A$1:$DW$117)</f>
        <v>48233742.20306208</v>
      </c>
      <c r="BT159" s="46" cm="1">
        <f t="array" ref="BT159">AnualidadActivo(BT$2, $E159, $C159, $B159, $D159, Hombres!$A$1:$DW$117, Mujeres!$A$1:$DW$117)</f>
        <v>48200893.963479467</v>
      </c>
      <c r="BU159" s="46" cm="1">
        <f t="array" ref="BU159">AnualidadActivo(BU$2, $E159, $C159, $B159, $D159, Hombres!$A$1:$DW$117, Mujeres!$A$1:$DW$117)</f>
        <v>47976763.614419907</v>
      </c>
      <c r="BV159" s="46" cm="1">
        <f t="array" ref="BV159">AnualidadActivo(BV$2, $E159, $C159, $B159, $D159, Hombres!$A$1:$DW$117, Mujeres!$A$1:$DW$117)</f>
        <v>47535770.366838008</v>
      </c>
      <c r="BW159" s="46" cm="1">
        <f t="array" ref="BW159">AnualidadActivo(BW$2, $E159, $C159, $B159, $D159, Hombres!$A$1:$DW$117, Mujeres!$A$1:$DW$117)</f>
        <v>46854550.215478525</v>
      </c>
      <c r="BX159" s="46" cm="1">
        <f t="array" ref="BX159">AnualidadActivo(BX$2, $E159, $C159, $B159, $D159, Hombres!$A$1:$DW$117, Mujeres!$A$1:$DW$117)</f>
        <v>45913260.059524089</v>
      </c>
      <c r="BY159" s="46" cm="1">
        <f t="array" ref="BY159">AnualidadActivo(BY$2, $E159, $C159, $B159, $D159, Hombres!$A$1:$DW$117, Mujeres!$A$1:$DW$117)</f>
        <v>44694249.414618753</v>
      </c>
      <c r="BZ159" s="46" cm="1">
        <f t="array" ref="BZ159">AnualidadActivo(BZ$2, $E159, $C159, $B159, $D159, Hombres!$A$1:$DW$117, Mujeres!$A$1:$DW$117)</f>
        <v>43180239.224332444</v>
      </c>
      <c r="CA159" s="46" cm="1">
        <f t="array" ref="CA159">AnualidadActivo(CA$2, $E159, $C159, $B159, $D159, Hombres!$A$1:$DW$117, Mujeres!$A$1:$DW$117)</f>
        <v>41357832.427313693</v>
      </c>
      <c r="CB159" s="46" cm="1">
        <f t="array" ref="CB159">AnualidadActivo(CB$2, $E159, $C159, $B159, $D159, Hombres!$A$1:$DW$117, Mujeres!$A$1:$DW$117)</f>
        <v>39223069.698916785</v>
      </c>
      <c r="CC159" s="46" cm="1">
        <f t="array" ref="CC159">AnualidadActivo(CC$2, $E159, $C159, $B159, $D159, Hombres!$A$1:$DW$117, Mujeres!$A$1:$DW$117)</f>
        <v>36782960.995716363</v>
      </c>
      <c r="CD159" s="46" cm="1">
        <f t="array" ref="CD159">AnualidadActivo(CD$2, $E159, $C159, $B159, $D159, Hombres!$A$1:$DW$117, Mujeres!$A$1:$DW$117)</f>
        <v>34054758.258737229</v>
      </c>
      <c r="CE159" s="46" cm="1">
        <f t="array" ref="CE159">AnualidadActivo(CE$2, $E159, $C159, $B159, $D159, Hombres!$A$1:$DW$117, Mujeres!$A$1:$DW$117)</f>
        <v>31067519.135466542</v>
      </c>
      <c r="CF159" s="46" cm="1">
        <f t="array" ref="CF159">AnualidadActivo(CF$2, $E159, $C159, $B159, $D159, Hombres!$A$1:$DW$117, Mujeres!$A$1:$DW$117)</f>
        <v>27865865.923634682</v>
      </c>
      <c r="CG159" s="46" cm="1">
        <f t="array" ref="CG159">AnualidadActivo(CG$2, $E159, $C159, $B159, $D159, Hombres!$A$1:$DW$117, Mujeres!$A$1:$DW$117)</f>
        <v>24513258.694760457</v>
      </c>
      <c r="CH159" s="46" cm="1">
        <f t="array" ref="CH159">AnualidadActivo(CH$2, $E159, $C159, $B159, $D159, Hombres!$A$1:$DW$117, Mujeres!$A$1:$DW$117)</f>
        <v>21089791.184265185</v>
      </c>
      <c r="CI159" s="46" cm="1">
        <f t="array" ref="CI159">AnualidadActivo(CI$2, $E159, $C159, $B159, $D159, Hombres!$A$1:$DW$117, Mujeres!$A$1:$DW$117)</f>
        <v>17686703.547017634</v>
      </c>
      <c r="CJ159" s="46" cm="1">
        <f t="array" ref="CJ159">AnualidadActivo(CJ$2, $E159, $C159, $B159, $D159, Hombres!$A$1:$DW$117, Mujeres!$A$1:$DW$117)</f>
        <v>14401706.589341819</v>
      </c>
      <c r="CK159" s="46" cm="1">
        <f t="array" ref="CK159">AnualidadActivo(CK$2, $E159, $C159, $B159, $D159, Hombres!$A$1:$DW$117, Mujeres!$A$1:$DW$117)</f>
        <v>11333754.887810899</v>
      </c>
      <c r="CL159" s="46" cm="1">
        <f t="array" ref="CL159">AnualidadActivo(CL$2, $E159, $C159, $B159, $D159, Hombres!$A$1:$DW$117, Mujeres!$A$1:$DW$117)</f>
        <v>8575000.9637293424</v>
      </c>
      <c r="CM159" s="46" cm="1">
        <f t="array" ref="CM159">AnualidadActivo(CM$2, $E159, $C159, $B159, $D159, Hombres!$A$1:$DW$117, Mujeres!$A$1:$DW$117)</f>
        <v>6199099.9532309901</v>
      </c>
      <c r="CN159" s="46" cm="1">
        <f t="array" ref="CN159">AnualidadActivo(CN$2, $E159, $C159, $B159, $D159, Hombres!$A$1:$DW$117, Mujeres!$A$1:$DW$117)</f>
        <v>4250779.3117310638</v>
      </c>
      <c r="CO159" s="46" cm="1">
        <f t="array" ref="CO159">AnualidadActivo(CO$2, $E159, $C159, $B159, $D159, Hombres!$A$1:$DW$117, Mujeres!$A$1:$DW$117)</f>
        <v>2740353.3845327008</v>
      </c>
      <c r="CP159" s="46" cm="1">
        <f t="array" ref="CP159">AnualidadActivo(CP$2, $E159, $C159, $B159, $D159, Hombres!$A$1:$DW$117, Mujeres!$A$1:$DW$117)</f>
        <v>1643266.8335109341</v>
      </c>
      <c r="CQ159" s="46" cm="1">
        <f t="array" ref="CQ159">AnualidadActivo(CQ$2, $E159, $C159, $B159, $D159, Hombres!$A$1:$DW$117, Mujeres!$A$1:$DW$117)</f>
        <v>904838.56166792382</v>
      </c>
      <c r="CR159" s="46" cm="1">
        <f t="array" ref="CR159">AnualidadActivo(CR$2, $E159, $C159, $B159, $D159, Hombres!$A$1:$DW$117, Mujeres!$A$1:$DW$117)</f>
        <v>450251.95903041825</v>
      </c>
      <c r="CS159" s="46" cm="1">
        <f t="array" ref="CS159">AnualidadActivo(CS$2, $E159, $C159, $B159, $D159, Hombres!$A$1:$DW$117, Mujeres!$A$1:$DW$117)</f>
        <v>198369.47003932859</v>
      </c>
      <c r="CT159" s="46" cm="1">
        <f t="array" ref="CT159">AnualidadActivo(CT$2, $E159, $C159, $B159, $D159, Hombres!$A$1:$DW$117, Mujeres!$A$1:$DW$117)</f>
        <v>0</v>
      </c>
      <c r="CU159" s="46" cm="1">
        <f t="array" ref="CU159">AnualidadActivo(CU$2, $E159, $C159, $B159, $D159, Hombres!$A$1:$DW$117, Mujeres!$A$1:$DW$117)</f>
        <v>0</v>
      </c>
      <c r="CV159" s="46" cm="1">
        <f t="array" ref="CV159">AnualidadActivo(CV$2, $E159, $C159, $B159, $D159, Hombres!$A$1:$DW$117, Mujeres!$A$1:$DW$117)</f>
        <v>0</v>
      </c>
      <c r="CW159" s="46" cm="1">
        <f t="array" ref="CW159">AnualidadActivo(CW$2, $E159, $C159, $B159, $D159, Hombres!$A$1:$DW$117, Mujeres!$A$1:$DW$117)</f>
        <v>0</v>
      </c>
      <c r="CX159" s="46" cm="1">
        <f t="array" ref="CX159">AnualidadActivo(CX$2, $E159, $C159, $B159, $D159, Hombres!$A$1:$DW$117, Mujeres!$A$1:$DW$117)</f>
        <v>0</v>
      </c>
      <c r="CY159" s="46" cm="1">
        <f t="array" ref="CY159">AnualidadActivo(CY$2, $E159, $C159, $B159, $D159, Hombres!$A$1:$DW$117, Mujeres!$A$1:$DW$117)</f>
        <v>0</v>
      </c>
      <c r="CZ159" s="46" cm="1">
        <f t="array" ref="CZ159">AnualidadActivo(CZ$2, $E159, $C159, $B159, $D159, Hombres!$A$1:$DW$117, Mujeres!$A$1:$DW$117)</f>
        <v>0</v>
      </c>
      <c r="DA159" s="46" cm="1">
        <f t="array" ref="DA159">AnualidadActivo(DA$2, $E159, $C159, $B159, $D159, Hombres!$A$1:$DW$117, Mujeres!$A$1:$DW$117)</f>
        <v>0</v>
      </c>
      <c r="DD159" s="21"/>
      <c r="DE159" s="46" cm="1">
        <f t="array" ref="DE159">beneficio_muerte_individual_activo(DE$2,$F159,$D159, Hombres!$A$1:$DW$117, Mujeres!$A$1:$DW$117)</f>
        <v>0</v>
      </c>
      <c r="DF159" s="46" cm="1">
        <f t="array" ref="DF159">beneficio_muerte_individual_activo(DF$2,$F159,$D159, Hombres!$A$1:$DW$117, Mujeres!$A$1:$DW$117)</f>
        <v>1830</v>
      </c>
      <c r="DG159" s="46" cm="1">
        <f t="array" ref="DG159">beneficio_muerte_individual_activo(DG$2,$F159,$D159, Hombres!$A$1:$DW$117, Mujeres!$A$1:$DW$117)</f>
        <v>1898.804783</v>
      </c>
      <c r="DH159" s="46" cm="1">
        <f t="array" ref="DH159">beneficio_muerte_individual_activo(DH$2,$F159,$D159, Hombres!$A$1:$DW$117, Mujeres!$A$1:$DW$117)</f>
        <v>1989.0155628158877</v>
      </c>
      <c r="DI159" s="46" cm="1">
        <f t="array" ref="DI159">beneficio_muerte_individual_activo(DI$2,$F159,$D159, Hombres!$A$1:$DW$117, Mujeres!$A$1:$DW$117)</f>
        <v>2080.1185278259677</v>
      </c>
      <c r="DJ159" s="46" cm="1">
        <f t="array" ref="DJ159">beneficio_muerte_individual_activo(DJ$2,$F159,$D159, Hombres!$A$1:$DW$117, Mujeres!$A$1:$DW$117)</f>
        <v>2163.620373292164</v>
      </c>
      <c r="DK159" s="46" cm="1">
        <f t="array" ref="DK159">beneficio_muerte_individual_activo(DK$2,$F159,$D159, Hombres!$A$1:$DW$117, Mujeres!$A$1:$DW$117)</f>
        <v>2249.5093290914824</v>
      </c>
      <c r="DL159" s="46" cm="1">
        <f t="array" ref="DL159">beneficio_muerte_individual_activo(DL$2,$F159,$D159, Hombres!$A$1:$DW$117, Mujeres!$A$1:$DW$117)</f>
        <v>2365.7082901743911</v>
      </c>
      <c r="DM159" s="46" cm="1">
        <f t="array" ref="DM159">beneficio_muerte_individual_activo(DM$2,$F159,$D159, Hombres!$A$1:$DW$117, Mujeres!$A$1:$DW$117)</f>
        <v>2492.2130692445867</v>
      </c>
      <c r="DN159" s="46" cm="1">
        <f t="array" ref="DN159">beneficio_muerte_individual_activo(DN$2,$F159,$D159, Hombres!$A$1:$DW$117, Mujeres!$A$1:$DW$117)</f>
        <v>2618.5302457889243</v>
      </c>
      <c r="DO159" s="46" cm="1">
        <f t="array" ref="DO159">beneficio_muerte_individual_activo(DO$2,$F159,$D159, Hombres!$A$1:$DW$117, Mujeres!$A$1:$DW$117)</f>
        <v>2743.1561138841771</v>
      </c>
      <c r="DP159" s="46" cm="1">
        <f t="array" ref="DP159">beneficio_muerte_individual_activo(DP$2,$F159,$D159, Hombres!$A$1:$DW$117, Mujeres!$A$1:$DW$117)</f>
        <v>2882.0126384251271</v>
      </c>
      <c r="DQ159" s="46" cm="1">
        <f t="array" ref="DQ159">beneficio_muerte_individual_activo(DQ$2,$F159,$D159, Hombres!$A$1:$DW$117, Mujeres!$A$1:$DW$117)</f>
        <v>3042.021290717139</v>
      </c>
      <c r="DR159" s="46" cm="1">
        <f t="array" ref="DR159">beneficio_muerte_individual_activo(DR$2,$F159,$D159, Hombres!$A$1:$DW$117, Mujeres!$A$1:$DW$117)</f>
        <v>3221.6261477746802</v>
      </c>
      <c r="DS159" s="46" cm="1">
        <f t="array" ref="DS159">beneficio_muerte_individual_activo(DS$2,$F159,$D159, Hombres!$A$1:$DW$117, Mujeres!$A$1:$DW$117)</f>
        <v>3435.1681210323759</v>
      </c>
      <c r="DT159" s="46" cm="1">
        <f t="array" ref="DT159">beneficio_muerte_individual_activo(DT$2,$F159,$D159, Hombres!$A$1:$DW$117, Mujeres!$A$1:$DW$117)</f>
        <v>3711.3289003914329</v>
      </c>
      <c r="DU159" s="46" cm="1">
        <f t="array" ref="DU159">beneficio_muerte_individual_activo(DU$2,$F159,$D159, Hombres!$A$1:$DW$117, Mujeres!$A$1:$DW$117)</f>
        <v>4027.0686761345305</v>
      </c>
      <c r="DV159" s="46" cm="1">
        <f t="array" ref="DV159">beneficio_muerte_individual_activo(DV$2,$F159,$D159, Hombres!$A$1:$DW$117, Mujeres!$A$1:$DW$117)</f>
        <v>4369.8159613256539</v>
      </c>
      <c r="DW159" s="46" cm="1">
        <f t="array" ref="DW159">beneficio_muerte_individual_activo(DW$2,$F159,$D159, Hombres!$A$1:$DW$117, Mujeres!$A$1:$DW$117)</f>
        <v>4695.8257953348866</v>
      </c>
      <c r="DX159" s="46" cm="1">
        <f t="array" ref="DX159">beneficio_muerte_individual_activo(DX$2,$F159,$D159, Hombres!$A$1:$DW$117, Mujeres!$A$1:$DW$117)</f>
        <v>5013.9953094408575</v>
      </c>
      <c r="DY159" s="46" cm="1">
        <f t="array" ref="DY159">beneficio_muerte_individual_activo(DY$2,$F159,$D159, Hombres!$A$1:$DW$117, Mujeres!$A$1:$DW$117)</f>
        <v>5347.0274875169198</v>
      </c>
      <c r="DZ159" s="46" cm="1">
        <f t="array" ref="DZ159">beneficio_muerte_individual_activo(DZ$2,$F159,$D159, Hombres!$A$1:$DW$117, Mujeres!$A$1:$DW$117)</f>
        <v>5704.6674125802047</v>
      </c>
      <c r="EA159" s="46" cm="1">
        <f t="array" ref="EA159">beneficio_muerte_individual_activo(EA$2,$F159,$D159, Hombres!$A$1:$DW$117, Mujeres!$A$1:$DW$117)</f>
        <v>6087.7141928296242</v>
      </c>
      <c r="EB159" s="46" cm="1">
        <f t="array" ref="EB159">beneficio_muerte_individual_activo(EB$2,$F159,$D159, Hombres!$A$1:$DW$117, Mujeres!$A$1:$DW$117)</f>
        <v>6483.6420703414906</v>
      </c>
      <c r="EC159" s="46" cm="1">
        <f t="array" ref="EC159">beneficio_muerte_individual_activo(EC$2,$F159,$D159, Hombres!$A$1:$DW$117, Mujeres!$A$1:$DW$117)</f>
        <v>6908.028472702199</v>
      </c>
      <c r="ED159" s="46" cm="1">
        <f t="array" ref="ED159">beneficio_muerte_individual_activo(ED$2,$F159,$D159, Hombres!$A$1:$DW$117, Mujeres!$A$1:$DW$117)</f>
        <v>7429.3845362316142</v>
      </c>
      <c r="EE159" s="46" cm="1">
        <f t="array" ref="EE159">beneficio_muerte_individual_activo(EE$2,$F159,$D159, Hombres!$A$1:$DW$117, Mujeres!$A$1:$DW$117)</f>
        <v>8030.3192855846455</v>
      </c>
      <c r="EF159" s="46" cm="1">
        <f t="array" ref="EF159">beneficio_muerte_individual_activo(EF$2,$F159,$D159, Hombres!$A$1:$DW$117, Mujeres!$A$1:$DW$117)</f>
        <v>8670.946336815985</v>
      </c>
      <c r="EG159" s="46" cm="1">
        <f t="array" ref="EG159">beneficio_muerte_individual_activo(EG$2,$F159,$D159, Hombres!$A$1:$DW$117, Mujeres!$A$1:$DW$117)</f>
        <v>9260.3020892653421</v>
      </c>
      <c r="EH159" s="46" cm="1">
        <f t="array" ref="EH159">beneficio_muerte_individual_activo(EH$2,$F159,$D159, Hombres!$A$1:$DW$117, Mujeres!$A$1:$DW$117)</f>
        <v>9819.4874633231339</v>
      </c>
      <c r="EI159" s="46" cm="1">
        <f t="array" ref="EI159">beneficio_muerte_individual_activo(EI$2,$F159,$D159, Hombres!$A$1:$DW$117, Mujeres!$A$1:$DW$117)</f>
        <v>10444.438136660063</v>
      </c>
      <c r="EJ159" s="46" cm="1">
        <f t="array" ref="EJ159">beneficio_muerte_individual_activo(EJ$2,$F159,$D159, Hombres!$A$1:$DW$117, Mujeres!$A$1:$DW$117)</f>
        <v>11243.690140822377</v>
      </c>
      <c r="EK159" s="46" cm="1">
        <f t="array" ref="EK159">beneficio_muerte_individual_activo(EK$2,$F159,$D159, Hombres!$A$1:$DW$117, Mujeres!$A$1:$DW$117)</f>
        <v>12259.936516683034</v>
      </c>
      <c r="EL159" s="46" cm="1">
        <f t="array" ref="EL159">beneficio_muerte_individual_activo(EL$2,$F159,$D159, Hombres!$A$1:$DW$117, Mujeres!$A$1:$DW$117)</f>
        <v>13473.58391490083</v>
      </c>
      <c r="EM159" s="46" cm="1">
        <f t="array" ref="EM159">beneficio_muerte_individual_activo(EM$2,$F159,$D159, Hombres!$A$1:$DW$117, Mujeres!$A$1:$DW$117)</f>
        <v>8904.9937479203381</v>
      </c>
      <c r="EN159" s="46" cm="1">
        <f t="array" ref="EN159">beneficio_muerte_individual_activo(EN$2,$F159,$D159, Hombres!$A$1:$DW$117, Mujeres!$A$1:$DW$117)</f>
        <v>9758.1616689689527</v>
      </c>
      <c r="EO159" s="46" cm="1">
        <f t="array" ref="EO159">beneficio_muerte_individual_activo(EO$2,$F159,$D159, Hombres!$A$1:$DW$117, Mujeres!$A$1:$DW$117)</f>
        <v>10548.991370139289</v>
      </c>
      <c r="EP159" s="46" cm="1">
        <f t="array" ref="EP159">beneficio_muerte_individual_activo(EP$2,$F159,$D159, Hombres!$A$1:$DW$117, Mujeres!$A$1:$DW$117)</f>
        <v>11280.119792736879</v>
      </c>
      <c r="EQ159" s="46" cm="1">
        <f t="array" ref="EQ159">beneficio_muerte_individual_activo(EQ$2,$F159,$D159, Hombres!$A$1:$DW$117, Mujeres!$A$1:$DW$117)</f>
        <v>12033.880761048804</v>
      </c>
      <c r="ER159" s="46" cm="1">
        <f t="array" ref="ER159">beneficio_muerte_individual_activo(ER$2,$F159,$D159, Hombres!$A$1:$DW$117, Mujeres!$A$1:$DW$117)</f>
        <v>12907.189666126706</v>
      </c>
      <c r="ES159" s="46" cm="1">
        <f t="array" ref="ES159">beneficio_muerte_individual_activo(ES$2,$F159,$D159, Hombres!$A$1:$DW$117, Mujeres!$A$1:$DW$117)</f>
        <v>13946.566762759348</v>
      </c>
      <c r="ET159" s="46" cm="1">
        <f t="array" ref="ET159">beneficio_muerte_individual_activo(ET$2,$F159,$D159, Hombres!$A$1:$DW$117, Mujeres!$A$1:$DW$117)</f>
        <v>15253.461079804727</v>
      </c>
      <c r="EU159" s="46" cm="1">
        <f t="array" ref="EU159">beneficio_muerte_individual_activo(EU$2,$F159,$D159, Hombres!$A$1:$DW$117, Mujeres!$A$1:$DW$117)</f>
        <v>17037.420456864373</v>
      </c>
      <c r="EV159" s="46" cm="1">
        <f t="array" ref="EV159">beneficio_muerte_individual_activo(EV$2,$F159,$D159, Hombres!$A$1:$DW$117, Mujeres!$A$1:$DW$117)</f>
        <v>19305.790190739779</v>
      </c>
      <c r="EW159" s="46" cm="1">
        <f t="array" ref="EW159">beneficio_muerte_individual_activo(EW$2,$F159,$D159, Hombres!$A$1:$DW$117, Mujeres!$A$1:$DW$117)</f>
        <v>21696.194479354468</v>
      </c>
      <c r="EX159" s="46" cm="1">
        <f t="array" ref="EX159">beneficio_muerte_individual_activo(EX$2,$F159,$D159, Hombres!$A$1:$DW$117, Mujeres!$A$1:$DW$117)</f>
        <v>23869.756232559295</v>
      </c>
      <c r="EY159" s="46" cm="1">
        <f t="array" ref="EY159">beneficio_muerte_individual_activo(EY$2,$F159,$D159, Hombres!$A$1:$DW$117, Mujeres!$A$1:$DW$117)</f>
        <v>25889.244093134541</v>
      </c>
      <c r="EZ159" s="46" cm="1">
        <f t="array" ref="EZ159">beneficio_muerte_individual_activo(EZ$2,$F159,$D159, Hombres!$A$1:$DW$117, Mujeres!$A$1:$DW$117)</f>
        <v>28200.642290713091</v>
      </c>
      <c r="FA159" s="46" cm="1">
        <f t="array" ref="FA159">beneficio_muerte_individual_activo(FA$2,$F159,$D159, Hombres!$A$1:$DW$117, Mujeres!$A$1:$DW$117)</f>
        <v>31188.036689677658</v>
      </c>
      <c r="FB159" s="46" cm="1">
        <f t="array" ref="FB159">beneficio_muerte_individual_activo(FB$2,$F159,$D159, Hombres!$A$1:$DW$117, Mujeres!$A$1:$DW$117)</f>
        <v>34985.828131874165</v>
      </c>
      <c r="FC159" s="46" cm="1">
        <f t="array" ref="FC159">beneficio_muerte_individual_activo(FC$2,$F159,$D159, Hombres!$A$1:$DW$117, Mujeres!$A$1:$DW$117)</f>
        <v>39516.140496436281</v>
      </c>
      <c r="FD159" s="46" cm="1">
        <f t="array" ref="FD159">beneficio_muerte_individual_activo(FD$2,$F159,$D159, Hombres!$A$1:$DW$117, Mujeres!$A$1:$DW$117)</f>
        <v>47309.731176495996</v>
      </c>
      <c r="FE159" s="46" cm="1">
        <f t="array" ref="FE159">beneficio_muerte_individual_activo(FE$2,$F159,$D159, Hombres!$A$1:$DW$117, Mujeres!$A$1:$DW$117)</f>
        <v>52460.0978247936</v>
      </c>
      <c r="FF159" s="46" cm="1">
        <f t="array" ref="FF159">beneficio_muerte_individual_activo(FF$2,$F159,$D159, Hombres!$A$1:$DW$117, Mujeres!$A$1:$DW$117)</f>
        <v>58060.822469259816</v>
      </c>
      <c r="FG159" s="46" cm="1">
        <f t="array" ref="FG159">beneficio_muerte_individual_activo(FG$2,$F159,$D159, Hombres!$A$1:$DW$117, Mujeres!$A$1:$DW$117)</f>
        <v>64040.99528585541</v>
      </c>
      <c r="FH159" s="46" cm="1">
        <f t="array" ref="FH159">beneficio_muerte_individual_activo(FH$2,$F159,$D159, Hombres!$A$1:$DW$117, Mujeres!$A$1:$DW$117)</f>
        <v>70313.231491547544</v>
      </c>
      <c r="FI159" s="46" cm="1">
        <f t="array" ref="FI159">beneficio_muerte_individual_activo(FI$2,$F159,$D159, Hombres!$A$1:$DW$117, Mujeres!$A$1:$DW$117)</f>
        <v>76936.515655365831</v>
      </c>
      <c r="FJ159" s="46" cm="1">
        <f t="array" ref="FJ159">beneficio_muerte_individual_activo(FJ$2,$F159,$D159, Hombres!$A$1:$DW$117, Mujeres!$A$1:$DW$117)</f>
        <v>83971.063514596157</v>
      </c>
      <c r="FK159" s="46" cm="1">
        <f t="array" ref="FK159">beneficio_muerte_individual_activo(FK$2,$F159,$D159, Hombres!$A$1:$DW$117, Mujeres!$A$1:$DW$117)</f>
        <v>91318.770084055257</v>
      </c>
      <c r="FL159" s="46" cm="1">
        <f t="array" ref="FL159">beneficio_muerte_individual_activo(FL$2,$F159,$D159, Hombres!$A$1:$DW$117, Mujeres!$A$1:$DW$117)</f>
        <v>98735.235227385827</v>
      </c>
      <c r="FM159" s="46" cm="1">
        <f t="array" ref="FM159">beneficio_muerte_individual_activo(FM$2,$F159,$D159, Hombres!$A$1:$DW$117, Mujeres!$A$1:$DW$117)</f>
        <v>105978.65287103118</v>
      </c>
      <c r="FN159" s="46" cm="1">
        <f t="array" ref="FN159">beneficio_muerte_individual_activo(FN$2,$F159,$D159, Hombres!$A$1:$DW$117, Mujeres!$A$1:$DW$117)</f>
        <v>112975.22152458546</v>
      </c>
      <c r="FO159" s="46" cm="1">
        <f t="array" ref="FO159">beneficio_muerte_individual_activo(FO$2,$F159,$D159, Hombres!$A$1:$DW$117, Mujeres!$A$1:$DW$117)</f>
        <v>119616.33096010977</v>
      </c>
      <c r="FP159" s="46" cm="1">
        <f t="array" ref="FP159">beneficio_muerte_individual_activo(FP$2,$F159,$D159, Hombres!$A$1:$DW$117, Mujeres!$A$1:$DW$117)</f>
        <v>125641.95671633142</v>
      </c>
      <c r="FQ159" s="106" cm="1">
        <f t="array" ref="FQ159">beneficio_muerte_individual_activo(FQ$2,$F159,$D159, Hombres!$A$1:$DW$117, Mujeres!$A$1:$DW$117)</f>
        <v>130651.77095114837</v>
      </c>
      <c r="FR159" s="46" cm="1">
        <f t="array" ref="FR159">beneficio_muerte_individual_activo(FR$2,$F159,$D159, Hombres!$A$1:$DW$117, Mujeres!$A$1:$DW$117)</f>
        <v>134257.56406056197</v>
      </c>
      <c r="FS159" s="46" cm="1">
        <f t="array" ref="FS159">beneficio_muerte_individual_activo(FS$2,$F159,$D159, Hombres!$A$1:$DW$117, Mujeres!$A$1:$DW$117)</f>
        <v>136168.77291480385</v>
      </c>
      <c r="FT159" s="46" cm="1">
        <f t="array" ref="FT159">beneficio_muerte_individual_activo(FT$2,$F159,$D159, Hombres!$A$1:$DW$117, Mujeres!$A$1:$DW$117)</f>
        <v>136110.62693879241</v>
      </c>
      <c r="FU159" s="46" cm="1">
        <f t="array" ref="FU159">beneficio_muerte_individual_activo(FU$2,$F159,$D159, Hombres!$A$1:$DW$117, Mujeres!$A$1:$DW$117)</f>
        <v>133770.78674709619</v>
      </c>
      <c r="FV159" s="46" cm="1">
        <f t="array" ref="FV159">beneficio_muerte_individual_activo(FV$2,$F159,$D159, Hombres!$A$1:$DW$117, Mujeres!$A$1:$DW$117)</f>
        <v>128850.44222695832</v>
      </c>
      <c r="FW159" s="46" cm="1">
        <f t="array" ref="FW159">beneficio_muerte_individual_activo(FW$2,$F159,$D159, Hombres!$A$1:$DW$117, Mujeres!$A$1:$DW$117)</f>
        <v>121243.92141266254</v>
      </c>
      <c r="FX159" s="46" cm="1">
        <f t="array" ref="FX159">beneficio_muerte_individual_activo(FX$2,$F159,$D159, Hombres!$A$1:$DW$117, Mujeres!$A$1:$DW$117)</f>
        <v>111105.36384182025</v>
      </c>
      <c r="FY159" s="46" cm="1">
        <f t="array" ref="FY159">beneficio_muerte_individual_activo(FY$2,$F159,$D159, Hombres!$A$1:$DW$117, Mujeres!$A$1:$DW$117)</f>
        <v>98785.320703535253</v>
      </c>
      <c r="FZ159" s="46" cm="1">
        <f t="array" ref="FZ159">beneficio_muerte_individual_activo(FZ$2,$F159,$D159, Hombres!$A$1:$DW$117, Mujeres!$A$1:$DW$117)</f>
        <v>84806.972930161442</v>
      </c>
      <c r="GA159" s="46" cm="1">
        <f t="array" ref="GA159">beneficio_muerte_individual_activo(GA$2,$F159,$D159, Hombres!$A$1:$DW$117, Mujeres!$A$1:$DW$117)</f>
        <v>69883.107792011637</v>
      </c>
      <c r="GB159" s="46" cm="1">
        <f t="array" ref="GB159">beneficio_muerte_individual_activo(GB$2,$F159,$D159, Hombres!$A$1:$DW$117, Mujeres!$A$1:$DW$117)</f>
        <v>54912.115832129508</v>
      </c>
      <c r="GC159" s="46" cm="1">
        <f t="array" ref="GC159">beneficio_muerte_individual_activo(GC$2,$F159,$D159, Hombres!$A$1:$DW$117, Mujeres!$A$1:$DW$117)</f>
        <v>40845.060131247243</v>
      </c>
      <c r="GD159" s="46" cm="1">
        <f t="array" ref="GD159">beneficio_muerte_individual_activo(GD$2,$F159,$D159, Hombres!$A$1:$DW$117, Mujeres!$A$1:$DW$117)</f>
        <v>28505.88165772806</v>
      </c>
      <c r="GE159" s="46" cm="1">
        <f t="array" ref="GE159">beneficio_muerte_individual_activo(GE$2,$F159,$D159, Hombres!$A$1:$DW$117, Mujeres!$A$1:$DW$117)</f>
        <v>18462.279982741871</v>
      </c>
      <c r="GF159" s="46" cm="1">
        <f t="array" ref="GF159">beneficio_muerte_individual_activo(GF$2,$F159,$D159, Hombres!$A$1:$DW$117, Mujeres!$A$1:$DW$117)</f>
        <v>10948.598264904949</v>
      </c>
      <c r="GG159" s="46" cm="1">
        <f t="array" ref="GG159">beneficio_muerte_individual_activo(GG$2,$F159,$D159, Hombres!$A$1:$DW$117, Mujeres!$A$1:$DW$117)</f>
        <v>5848.8045440968244</v>
      </c>
      <c r="GH159" s="46" cm="1">
        <f t="array" ref="GH159">beneficio_muerte_individual_activo(GH$2,$F159,$D159, Hombres!$A$1:$DW$117, Mujeres!$A$1:$DW$117)</f>
        <v>2757.3246664754606</v>
      </c>
      <c r="GI159" s="46" cm="1">
        <f t="array" ref="GI159">beneficio_muerte_individual_activo(GI$2,$F159,$D159, Hombres!$A$1:$DW$117, Mujeres!$A$1:$DW$117)</f>
        <v>1116.3913959328861</v>
      </c>
      <c r="GJ159" s="46" cm="1">
        <f t="array" ref="GJ159">beneficio_muerte_individual_activo(GJ$2,$F159,$D159, Hombres!$A$1:$DW$117, Mujeres!$A$1:$DW$117)</f>
        <v>373.8719149670477</v>
      </c>
      <c r="GK159" s="46" cm="1">
        <f t="array" ref="GK159">beneficio_muerte_individual_activo(GK$2,$F159,$D159, Hombres!$A$1:$DW$117, Mujeres!$A$1:$DW$117)</f>
        <v>97.96407218692552</v>
      </c>
      <c r="GL159" s="46" cm="1">
        <f t="array" ref="GL159">beneficio_muerte_individual_activo(GL$2,$F159,$D159, Hombres!$A$1:$DW$117, Mujeres!$A$1:$DW$117)</f>
        <v>18.309936288834869</v>
      </c>
      <c r="GM159" s="46" cm="1">
        <f t="array" ref="GM159">beneficio_muerte_individual_activo(GM$2,$F159,$D159, Hombres!$A$1:$DW$117, Mujeres!$A$1:$DW$117)</f>
        <v>0</v>
      </c>
      <c r="GN159" s="46" cm="1">
        <f t="array" ref="GN159">beneficio_muerte_individual_activo(GN$2,$F159,$D159, Hombres!$A$1:$DW$117, Mujeres!$A$1:$DW$117)</f>
        <v>0</v>
      </c>
      <c r="GO159" s="46" cm="1">
        <f t="array" ref="GO159">beneficio_muerte_individual_activo(GO$2,$F159,$D159, Hombres!$A$1:$DW$117, Mujeres!$A$1:$DW$117)</f>
        <v>0</v>
      </c>
      <c r="GP159" s="46" cm="1">
        <f t="array" ref="GP159">beneficio_muerte_individual_activo(GP$2,$F159,$D159, Hombres!$A$1:$DW$117, Mujeres!$A$1:$DW$117)</f>
        <v>0</v>
      </c>
      <c r="GQ159" s="46" cm="1">
        <f t="array" ref="GQ159">beneficio_muerte_individual_activo(GQ$2,$F159,$D159, Hombres!$A$1:$DW$117, Mujeres!$A$1:$DW$117)</f>
        <v>0</v>
      </c>
      <c r="GR159" s="46" cm="1">
        <f t="array" ref="GR159">beneficio_muerte_individual_activo(GR$2,$F159,$D159, Hombres!$A$1:$DW$117, Mujeres!$A$1:$DW$117)</f>
        <v>0</v>
      </c>
      <c r="GS159" s="46" cm="1">
        <f t="array" ref="GS159">beneficio_muerte_individual_activo(GS$2,$F159,$D159, Hombres!$A$1:$DW$117, Mujeres!$A$1:$DW$117)</f>
        <v>0</v>
      </c>
      <c r="GT159" s="46" cm="1">
        <f t="array" ref="GT159">beneficio_muerte_individual_activo(GT$2,$F159,$D159, Hombres!$A$1:$DW$117, Mujeres!$A$1:$DW$117)</f>
        <v>0</v>
      </c>
      <c r="GU159" s="46" cm="1">
        <f t="array" ref="GU159">beneficio_muerte_individual_activo(GU$2,$F159,$D159, Hombres!$A$1:$DW$117, Mujeres!$A$1:$DW$117)</f>
        <v>0</v>
      </c>
      <c r="GV159" s="46" cm="1">
        <f t="array" ref="GV159">beneficio_muerte_individual_activo(GV$2,$F159,$D159, Hombres!$A$1:$DW$117, Mujeres!$A$1:$DW$117)</f>
        <v>0</v>
      </c>
    </row>
    <row r="160" spans="1:204" x14ac:dyDescent="0.25">
      <c r="A160" s="1">
        <f t="shared" si="2"/>
        <v>158</v>
      </c>
      <c r="B160" s="75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39" cm="1">
        <f t="array" ref="G160">PorcentajePension(C160,E160, D160)</f>
        <v>0.85</v>
      </c>
      <c r="I160" s="72"/>
      <c r="J160" s="46" cm="1">
        <f t="array" ref="J160">AnualidadActivo(J$2, $E160, $C160, $B160, $D160, Hombres!$A$1:$DW$117, Mujeres!$A$1:$DW$117)</f>
        <v>0</v>
      </c>
      <c r="K160" s="46" cm="1">
        <f t="array" ref="K160">AnualidadActivo(K$2, $E160, $C160, $B160, $D160, Hombres!$A$1:$DW$117, Mujeres!$A$1:$DW$117)</f>
        <v>0</v>
      </c>
      <c r="L160" s="46" cm="1">
        <f t="array" ref="L160">AnualidadActivo(L$2, $E160, $C160, $B160, $D160, Hombres!$A$1:$DW$117, Mujeres!$A$1:$DW$117)</f>
        <v>0</v>
      </c>
      <c r="M160" s="46" cm="1">
        <f t="array" ref="M160">AnualidadActivo(M$2, $E160, $C160, $B160, $D160, Hombres!$A$1:$DW$117, Mujeres!$A$1:$DW$117)</f>
        <v>0</v>
      </c>
      <c r="N160" s="46" cm="1">
        <f t="array" ref="N160">AnualidadActivo(N$2, $E160, $C160, $B160, $D160, Hombres!$A$1:$DW$117, Mujeres!$A$1:$DW$117)</f>
        <v>0</v>
      </c>
      <c r="O160" s="46" cm="1">
        <f t="array" ref="O160">AnualidadActivo(O$2, $E160, $C160, $B160, $D160, Hombres!$A$1:$DW$117, Mujeres!$A$1:$DW$117)</f>
        <v>0</v>
      </c>
      <c r="P160" s="46" cm="1">
        <f t="array" ref="P160">AnualidadActivo(P$2, $E160, $C160, $B160, $D160, Hombres!$A$1:$DW$117, Mujeres!$A$1:$DW$117)</f>
        <v>0</v>
      </c>
      <c r="Q160" s="46" cm="1">
        <f t="array" ref="Q160">AnualidadActivo(Q$2, $E160, $C160, $B160, $D160, Hombres!$A$1:$DW$117, Mujeres!$A$1:$DW$117)</f>
        <v>0</v>
      </c>
      <c r="R160" s="46" cm="1">
        <f t="array" ref="R160">AnualidadActivo(R$2, $E160, $C160, $B160, $D160, Hombres!$A$1:$DW$117, Mujeres!$A$1:$DW$117)</f>
        <v>0</v>
      </c>
      <c r="S160" s="46" cm="1">
        <f t="array" ref="S160">AnualidadActivo(S$2, $E160, $C160, $B160, $D160, Hombres!$A$1:$DW$117, Mujeres!$A$1:$DW$117)</f>
        <v>0</v>
      </c>
      <c r="T160" s="46" cm="1">
        <f t="array" ref="T160">AnualidadActivo(T$2, $E160, $C160, $B160, $D160, Hombres!$A$1:$DW$117, Mujeres!$A$1:$DW$117)</f>
        <v>0</v>
      </c>
      <c r="U160" s="46" cm="1">
        <f t="array" ref="U160">AnualidadActivo(U$2, $E160, $C160, $B160, $D160, Hombres!$A$1:$DW$117, Mujeres!$A$1:$DW$117)</f>
        <v>0</v>
      </c>
      <c r="V160" s="46" cm="1">
        <f t="array" ref="V160">AnualidadActivo(V$2, $E160, $C160, $B160, $D160, Hombres!$A$1:$DW$117, Mujeres!$A$1:$DW$117)</f>
        <v>0</v>
      </c>
      <c r="W160" s="46" cm="1">
        <f t="array" ref="W160">AnualidadActivo(W$2, $E160, $C160, $B160, $D160, Hombres!$A$1:$DW$117, Mujeres!$A$1:$DW$117)</f>
        <v>0</v>
      </c>
      <c r="X160" s="46" cm="1">
        <f t="array" ref="X160">AnualidadActivo(X$2, $E160, $C160, $B160, $D160, Hombres!$A$1:$DW$117, Mujeres!$A$1:$DW$117)</f>
        <v>0</v>
      </c>
      <c r="Y160" s="46" cm="1">
        <f t="array" ref="Y160">AnualidadActivo(Y$2, $E160, $C160, $B160, $D160, Hombres!$A$1:$DW$117, Mujeres!$A$1:$DW$117)</f>
        <v>0</v>
      </c>
      <c r="Z160" s="46" cm="1">
        <f t="array" ref="Z160">AnualidadActivo(Z$2, $E160, $C160, $B160, $D160, Hombres!$A$1:$DW$117, Mujeres!$A$1:$DW$117)</f>
        <v>0</v>
      </c>
      <c r="AA160" s="46" cm="1">
        <f t="array" ref="AA160">AnualidadActivo(AA$2, $E160, $C160, $B160, $D160, Hombres!$A$1:$DW$117, Mujeres!$A$1:$DW$117)</f>
        <v>0</v>
      </c>
      <c r="AB160" s="46" cm="1">
        <f t="array" ref="AB160">AnualidadActivo(AB$2, $E160, $C160, $B160, $D160, Hombres!$A$1:$DW$117, Mujeres!$A$1:$DW$117)</f>
        <v>0</v>
      </c>
      <c r="AC160" s="46" cm="1">
        <f t="array" ref="AC160">AnualidadActivo(AC$2, $E160, $C160, $B160, $D160, Hombres!$A$1:$DW$117, Mujeres!$A$1:$DW$117)</f>
        <v>0</v>
      </c>
      <c r="AD160" s="46" cm="1">
        <f t="array" ref="AD160">AnualidadActivo(AD$2, $E160, $C160, $B160, $D160, Hombres!$A$1:$DW$117, Mujeres!$A$1:$DW$117)</f>
        <v>0</v>
      </c>
      <c r="AE160" s="46" cm="1">
        <f t="array" ref="AE160">AnualidadActivo(AE$2, $E160, $C160, $B160, $D160, Hombres!$A$1:$DW$117, Mujeres!$A$1:$DW$117)</f>
        <v>0</v>
      </c>
      <c r="AF160" s="46" cm="1">
        <f t="array" ref="AF160">AnualidadActivo(AF$2, $E160, $C160, $B160, $D160, Hombres!$A$1:$DW$117, Mujeres!$A$1:$DW$117)</f>
        <v>0</v>
      </c>
      <c r="AG160" s="46" cm="1">
        <f t="array" ref="AG160">AnualidadActivo(AG$2, $E160, $C160, $B160, $D160, Hombres!$A$1:$DW$117, Mujeres!$A$1:$DW$117)</f>
        <v>0</v>
      </c>
      <c r="AH160" s="46" cm="1">
        <f t="array" ref="AH160">AnualidadActivo(AH$2, $E160, $C160, $B160, $D160, Hombres!$A$1:$DW$117, Mujeres!$A$1:$DW$117)</f>
        <v>0</v>
      </c>
      <c r="AI160" s="46" cm="1">
        <f t="array" ref="AI160">AnualidadActivo(AI$2, $E160, $C160, $B160, $D160, Hombres!$A$1:$DW$117, Mujeres!$A$1:$DW$117)</f>
        <v>0</v>
      </c>
      <c r="AJ160" s="46" cm="1">
        <f t="array" ref="AJ160">AnualidadActivo(AJ$2, $E160, $C160, $B160, $D160, Hombres!$A$1:$DW$117, Mujeres!$A$1:$DW$117)</f>
        <v>0</v>
      </c>
      <c r="AK160" s="46" cm="1">
        <f t="array" ref="AK160">AnualidadActivo(AK$2, $E160, $C160, $B160, $D160, Hombres!$A$1:$DW$117, Mujeres!$A$1:$DW$117)</f>
        <v>0</v>
      </c>
      <c r="AL160" s="46" cm="1">
        <f t="array" ref="AL160">AnualidadActivo(AL$2, $E160, $C160, $B160, $D160, Hombres!$A$1:$DW$117, Mujeres!$A$1:$DW$117)</f>
        <v>0</v>
      </c>
      <c r="AM160" s="46" cm="1">
        <f t="array" ref="AM160">AnualidadActivo(AM$2, $E160, $C160, $B160, $D160, Hombres!$A$1:$DW$117, Mujeres!$A$1:$DW$117)</f>
        <v>0</v>
      </c>
      <c r="AN160" s="46" cm="1">
        <f t="array" ref="AN160">AnualidadActivo(AN$2, $E160, $C160, $B160, $D160, Hombres!$A$1:$DW$117, Mujeres!$A$1:$DW$117)</f>
        <v>0</v>
      </c>
      <c r="AO160" s="46" cm="1">
        <f t="array" ref="AO160">AnualidadActivo(AO$2, $E160, $C160, $B160, $D160, Hombres!$A$1:$DW$117, Mujeres!$A$1:$DW$117)</f>
        <v>0</v>
      </c>
      <c r="AP160" s="46" cm="1">
        <f t="array" ref="AP160">AnualidadActivo(AP$2, $E160, $C160, $B160, $D160, Hombres!$A$1:$DW$117, Mujeres!$A$1:$DW$117)</f>
        <v>0</v>
      </c>
      <c r="AQ160" s="46" cm="1">
        <f t="array" ref="AQ160">AnualidadActivo(AQ$2, $E160, $C160, $B160, $D160, Hombres!$A$1:$DW$117, Mujeres!$A$1:$DW$117)</f>
        <v>24232345.813357182</v>
      </c>
      <c r="AR160" s="46" cm="1">
        <f t="array" ref="AR160">AnualidadActivo(AR$2, $E160, $C160, $B160, $D160, Hombres!$A$1:$DW$117, Mujeres!$A$1:$DW$117)</f>
        <v>24959316.187757894</v>
      </c>
      <c r="AS160" s="46" cm="1">
        <f t="array" ref="AS160">AnualidadActivo(AS$2, $E160, $C160, $B160, $D160, Hombres!$A$1:$DW$117, Mujeres!$A$1:$DW$117)</f>
        <v>25708095.673390631</v>
      </c>
      <c r="AT160" s="46" cm="1">
        <f t="array" ref="AT160">AnualidadActivo(AT$2, $E160, $C160, $B160, $D160, Hombres!$A$1:$DW$117, Mujeres!$A$1:$DW$117)</f>
        <v>26479338.543592352</v>
      </c>
      <c r="AU160" s="46" cm="1">
        <f t="array" ref="AU160">AnualidadActivo(AU$2, $E160, $C160, $B160, $D160, Hombres!$A$1:$DW$117, Mujeres!$A$1:$DW$117)</f>
        <v>27273718.69990012</v>
      </c>
      <c r="AV160" s="46" cm="1">
        <f t="array" ref="AV160">AnualidadActivo(AV$2, $E160, $C160, $B160, $D160, Hombres!$A$1:$DW$117, Mujeres!$A$1:$DW$117)</f>
        <v>27860986.502222288</v>
      </c>
      <c r="AW160" s="46" cm="1">
        <f t="array" ref="AW160">AnualidadActivo(AW$2, $E160, $C160, $B160, $D160, Hombres!$A$1:$DW$117, Mujeres!$A$1:$DW$117)</f>
        <v>28442840.665783126</v>
      </c>
      <c r="AX160" s="46" cm="1">
        <f t="array" ref="AX160">AnualidadActivo(AX$2, $E160, $C160, $B160, $D160, Hombres!$A$1:$DW$117, Mujeres!$A$1:$DW$117)</f>
        <v>29019796.037564404</v>
      </c>
      <c r="AY160" s="46" cm="1">
        <f t="array" ref="AY160">AnualidadActivo(AY$2, $E160, $C160, $B160, $D160, Hombres!$A$1:$DW$117, Mujeres!$A$1:$DW$117)</f>
        <v>29592846.032245722</v>
      </c>
      <c r="AZ160" s="46" cm="1">
        <f t="array" ref="AZ160">AnualidadActivo(AZ$2, $E160, $C160, $B160, $D160, Hombres!$A$1:$DW$117, Mujeres!$A$1:$DW$117)</f>
        <v>30159463.096138347</v>
      </c>
      <c r="BA160" s="46" cm="1">
        <f t="array" ref="BA160">AnualidadActivo(BA$2, $E160, $C160, $B160, $D160, Hombres!$A$1:$DW$117, Mujeres!$A$1:$DW$117)</f>
        <v>30712935.206974246</v>
      </c>
      <c r="BB160" s="46" cm="1">
        <f t="array" ref="BB160">AnualidadActivo(BB$2, $E160, $C160, $B160, $D160, Hombres!$A$1:$DW$117, Mujeres!$A$1:$DW$117)</f>
        <v>31242699.831482243</v>
      </c>
      <c r="BC160" s="46" cm="1">
        <f t="array" ref="BC160">AnualidadActivo(BC$2, $E160, $C160, $B160, $D160, Hombres!$A$1:$DW$117, Mujeres!$A$1:$DW$117)</f>
        <v>31736888.234431475</v>
      </c>
      <c r="BD160" s="46" cm="1">
        <f t="array" ref="BD160">AnualidadActivo(BD$2, $E160, $C160, $B160, $D160, Hombres!$A$1:$DW$117, Mujeres!$A$1:$DW$117)</f>
        <v>32184008.750736587</v>
      </c>
      <c r="BE160" s="46" cm="1">
        <f t="array" ref="BE160">AnualidadActivo(BE$2, $E160, $C160, $B160, $D160, Hombres!$A$1:$DW$117, Mujeres!$A$1:$DW$117)</f>
        <v>32574020.040059492</v>
      </c>
      <c r="BF160" s="46" cm="1">
        <f t="array" ref="BF160">AnualidadActivo(BF$2, $E160, $C160, $B160, $D160, Hombres!$A$1:$DW$117, Mujeres!$A$1:$DW$117)</f>
        <v>32901899.995262504</v>
      </c>
      <c r="BG160" s="46" cm="1">
        <f t="array" ref="BG160">AnualidadActivo(BG$2, $E160, $C160, $B160, $D160, Hombres!$A$1:$DW$117, Mujeres!$A$1:$DW$117)</f>
        <v>33166573.210020989</v>
      </c>
      <c r="BH160" s="46" cm="1">
        <f t="array" ref="BH160">AnualidadActivo(BH$2, $E160, $C160, $B160, $D160, Hombres!$A$1:$DW$117, Mujeres!$A$1:$DW$117)</f>
        <v>33368267.002188988</v>
      </c>
      <c r="BI160" s="46" cm="1">
        <f t="array" ref="BI160">AnualidadActivo(BI$2, $E160, $C160, $B160, $D160, Hombres!$A$1:$DW$117, Mujeres!$A$1:$DW$117)</f>
        <v>33505913.1390373</v>
      </c>
      <c r="BJ160" s="46" cm="1">
        <f t="array" ref="BJ160">AnualidadActivo(BJ$2, $E160, $C160, $B160, $D160, Hombres!$A$1:$DW$117, Mujeres!$A$1:$DW$117)</f>
        <v>33573852.140943758</v>
      </c>
      <c r="BK160" s="46" cm="1">
        <f t="array" ref="BK160">AnualidadActivo(BK$2, $E160, $C160, $B160, $D160, Hombres!$A$1:$DW$117, Mujeres!$A$1:$DW$117)</f>
        <v>33502584.488544106</v>
      </c>
      <c r="BL160" s="46" cm="1">
        <f t="array" ref="BL160">AnualidadActivo(BL$2, $E160, $C160, $B160, $D160, Hombres!$A$1:$DW$117, Mujeres!$A$1:$DW$117)</f>
        <v>33328549.014932476</v>
      </c>
      <c r="BM160" s="46" cm="1">
        <f t="array" ref="BM160">AnualidadActivo(BM$2, $E160, $C160, $B160, $D160, Hombres!$A$1:$DW$117, Mujeres!$A$1:$DW$117)</f>
        <v>33043585.954757471</v>
      </c>
      <c r="BN160" s="46" cm="1">
        <f t="array" ref="BN160">AnualidadActivo(BN$2, $E160, $C160, $B160, $D160, Hombres!$A$1:$DW$117, Mujeres!$A$1:$DW$117)</f>
        <v>32639255.285680234</v>
      </c>
      <c r="BO160" s="46" cm="1">
        <f t="array" ref="BO160">AnualidadActivo(BO$2, $E160, $C160, $B160, $D160, Hombres!$A$1:$DW$117, Mujeres!$A$1:$DW$117)</f>
        <v>32105522.777520292</v>
      </c>
      <c r="BP160" s="46" cm="1">
        <f t="array" ref="BP160">AnualidadActivo(BP$2, $E160, $C160, $B160, $D160, Hombres!$A$1:$DW$117, Mujeres!$A$1:$DW$117)</f>
        <v>31432509.279442478</v>
      </c>
      <c r="BQ160" s="46" cm="1">
        <f t="array" ref="BQ160">AnualidadActivo(BQ$2, $E160, $C160, $B160, $D160, Hombres!$A$1:$DW$117, Mujeres!$A$1:$DW$117)</f>
        <v>30611088.637941826</v>
      </c>
      <c r="BR160" s="46" cm="1">
        <f t="array" ref="BR160">AnualidadActivo(BR$2, $E160, $C160, $B160, $D160, Hombres!$A$1:$DW$117, Mujeres!$A$1:$DW$117)</f>
        <v>29635136.818493642</v>
      </c>
      <c r="BS160" s="46" cm="1">
        <f t="array" ref="BS160">AnualidadActivo(BS$2, $E160, $C160, $B160, $D160, Hombres!$A$1:$DW$117, Mujeres!$A$1:$DW$117)</f>
        <v>28501783.181670047</v>
      </c>
      <c r="BT160" s="46" cm="1">
        <f t="array" ref="BT160">AnualidadActivo(BT$2, $E160, $C160, $B160, $D160, Hombres!$A$1:$DW$117, Mujeres!$A$1:$DW$117)</f>
        <v>27210528.990819216</v>
      </c>
      <c r="BU160" s="46" cm="1">
        <f t="array" ref="BU160">AnualidadActivo(BU$2, $E160, $C160, $B160, $D160, Hombres!$A$1:$DW$117, Mujeres!$A$1:$DW$117)</f>
        <v>25764066.711198434</v>
      </c>
      <c r="BV160" s="46" cm="1">
        <f t="array" ref="BV160">AnualidadActivo(BV$2, $E160, $C160, $B160, $D160, Hombres!$A$1:$DW$117, Mujeres!$A$1:$DW$117)</f>
        <v>24169639.871682432</v>
      </c>
      <c r="BW160" s="46" cm="1">
        <f t="array" ref="BW160">AnualidadActivo(BW$2, $E160, $C160, $B160, $D160, Hombres!$A$1:$DW$117, Mujeres!$A$1:$DW$117)</f>
        <v>22441169.29720287</v>
      </c>
      <c r="BX160" s="46" cm="1">
        <f t="array" ref="BX160">AnualidadActivo(BX$2, $E160, $C160, $B160, $D160, Hombres!$A$1:$DW$117, Mujeres!$A$1:$DW$117)</f>
        <v>20599046.351660501</v>
      </c>
      <c r="BY160" s="46" cm="1">
        <f t="array" ref="BY160">AnualidadActivo(BY$2, $E160, $C160, $B160, $D160, Hombres!$A$1:$DW$117, Mujeres!$A$1:$DW$117)</f>
        <v>18668215.279136818</v>
      </c>
      <c r="BZ160" s="46" cm="1">
        <f t="array" ref="BZ160">AnualidadActivo(BZ$2, $E160, $C160, $B160, $D160, Hombres!$A$1:$DW$117, Mujeres!$A$1:$DW$117)</f>
        <v>16677755.87890522</v>
      </c>
      <c r="CA160" s="46" cm="1">
        <f t="array" ref="CA160">AnualidadActivo(CA$2, $E160, $C160, $B160, $D160, Hombres!$A$1:$DW$117, Mujeres!$A$1:$DW$117)</f>
        <v>14661764.842297576</v>
      </c>
      <c r="CB160" s="46" cm="1">
        <f t="array" ref="CB160">AnualidadActivo(CB$2, $E160, $C160, $B160, $D160, Hombres!$A$1:$DW$117, Mujeres!$A$1:$DW$117)</f>
        <v>12659799.45345041</v>
      </c>
      <c r="CC160" s="46" cm="1">
        <f t="array" ref="CC160">AnualidadActivo(CC$2, $E160, $C160, $B160, $D160, Hombres!$A$1:$DW$117, Mujeres!$A$1:$DW$117)</f>
        <v>10714221.876074595</v>
      </c>
      <c r="CD160" s="46" cm="1">
        <f t="array" ref="CD160">AnualidadActivo(CD$2, $E160, $C160, $B160, $D160, Hombres!$A$1:$DW$117, Mujeres!$A$1:$DW$117)</f>
        <v>8866356.7540083583</v>
      </c>
      <c r="CE160" s="46" cm="1">
        <f t="array" ref="CE160">AnualidadActivo(CE$2, $E160, $C160, $B160, $D160, Hombres!$A$1:$DW$117, Mujeres!$A$1:$DW$117)</f>
        <v>7154125.7476160899</v>
      </c>
      <c r="CF160" s="46" cm="1">
        <f t="array" ref="CF160">AnualidadActivo(CF$2, $E160, $C160, $B160, $D160, Hombres!$A$1:$DW$117, Mujeres!$A$1:$DW$117)</f>
        <v>5610463.4589436082</v>
      </c>
      <c r="CG160" s="46" cm="1">
        <f t="array" ref="CG160">AnualidadActivo(CG$2, $E160, $C160, $B160, $D160, Hombres!$A$1:$DW$117, Mujeres!$A$1:$DW$117)</f>
        <v>4261272.1608969765</v>
      </c>
      <c r="CH160" s="46" cm="1">
        <f t="array" ref="CH160">AnualidadActivo(CH$2, $E160, $C160, $B160, $D160, Hombres!$A$1:$DW$117, Mujeres!$A$1:$DW$117)</f>
        <v>3122255.516659278</v>
      </c>
      <c r="CI160" s="46" cm="1">
        <f t="array" ref="CI160">AnualidadActivo(CI$2, $E160, $C160, $B160, $D160, Hombres!$A$1:$DW$117, Mujeres!$A$1:$DW$117)</f>
        <v>2196801.3064329885</v>
      </c>
      <c r="CJ160" s="46" cm="1">
        <f t="array" ref="CJ160">AnualidadActivo(CJ$2, $E160, $C160, $B160, $D160, Hombres!$A$1:$DW$117, Mujeres!$A$1:$DW$117)</f>
        <v>1476220.4190906922</v>
      </c>
      <c r="CK160" s="46" cm="1">
        <f t="array" ref="CK160">AnualidadActivo(CK$2, $E160, $C160, $B160, $D160, Hombres!$A$1:$DW$117, Mujeres!$A$1:$DW$117)</f>
        <v>941486.85430465406</v>
      </c>
      <c r="CL160" s="46" cm="1">
        <f t="array" ref="CL160">AnualidadActivo(CL$2, $E160, $C160, $B160, $D160, Hombres!$A$1:$DW$117, Mujeres!$A$1:$DW$117)</f>
        <v>565800.77826386911</v>
      </c>
      <c r="CM160" s="46" cm="1">
        <f t="array" ref="CM160">AnualidadActivo(CM$2, $E160, $C160, $B160, $D160, Hombres!$A$1:$DW$117, Mujeres!$A$1:$DW$117)</f>
        <v>317746.77130263502</v>
      </c>
      <c r="CN160" s="46" cm="1">
        <f t="array" ref="CN160">AnualidadActivo(CN$2, $E160, $C160, $B160, $D160, Hombres!$A$1:$DW$117, Mujeres!$A$1:$DW$117)</f>
        <v>165085.14660644866</v>
      </c>
      <c r="CO160" s="46" cm="1">
        <f t="array" ref="CO160">AnualidadActivo(CO$2, $E160, $C160, $B160, $D160, Hombres!$A$1:$DW$117, Mujeres!$A$1:$DW$117)</f>
        <v>0</v>
      </c>
      <c r="CP160" s="46" cm="1">
        <f t="array" ref="CP160">AnualidadActivo(CP$2, $E160, $C160, $B160, $D160, Hombres!$A$1:$DW$117, Mujeres!$A$1:$DW$117)</f>
        <v>0</v>
      </c>
      <c r="CQ160" s="46" cm="1">
        <f t="array" ref="CQ160">AnualidadActivo(CQ$2, $E160, $C160, $B160, $D160, Hombres!$A$1:$DW$117, Mujeres!$A$1:$DW$117)</f>
        <v>0</v>
      </c>
      <c r="CR160" s="46" cm="1">
        <f t="array" ref="CR160">AnualidadActivo(CR$2, $E160, $C160, $B160, $D160, Hombres!$A$1:$DW$117, Mujeres!$A$1:$DW$117)</f>
        <v>0</v>
      </c>
      <c r="CS160" s="46" cm="1">
        <f t="array" ref="CS160">AnualidadActivo(CS$2, $E160, $C160, $B160, $D160, Hombres!$A$1:$DW$117, Mujeres!$A$1:$DW$117)</f>
        <v>0</v>
      </c>
      <c r="CT160" s="46" cm="1">
        <f t="array" ref="CT160">AnualidadActivo(CT$2, $E160, $C160, $B160, $D160, Hombres!$A$1:$DW$117, Mujeres!$A$1:$DW$117)</f>
        <v>0</v>
      </c>
      <c r="CU160" s="46" cm="1">
        <f t="array" ref="CU160">AnualidadActivo(CU$2, $E160, $C160, $B160, $D160, Hombres!$A$1:$DW$117, Mujeres!$A$1:$DW$117)</f>
        <v>0</v>
      </c>
      <c r="CV160" s="46" cm="1">
        <f t="array" ref="CV160">AnualidadActivo(CV$2, $E160, $C160, $B160, $D160, Hombres!$A$1:$DW$117, Mujeres!$A$1:$DW$117)</f>
        <v>0</v>
      </c>
      <c r="CW160" s="46" cm="1">
        <f t="array" ref="CW160">AnualidadActivo(CW$2, $E160, $C160, $B160, $D160, Hombres!$A$1:$DW$117, Mujeres!$A$1:$DW$117)</f>
        <v>0</v>
      </c>
      <c r="CX160" s="46" cm="1">
        <f t="array" ref="CX160">AnualidadActivo(CX$2, $E160, $C160, $B160, $D160, Hombres!$A$1:$DW$117, Mujeres!$A$1:$DW$117)</f>
        <v>0</v>
      </c>
      <c r="CY160" s="46" cm="1">
        <f t="array" ref="CY160">AnualidadActivo(CY$2, $E160, $C160, $B160, $D160, Hombres!$A$1:$DW$117, Mujeres!$A$1:$DW$117)</f>
        <v>0</v>
      </c>
      <c r="CZ160" s="46" cm="1">
        <f t="array" ref="CZ160">AnualidadActivo(CZ$2, $E160, $C160, $B160, $D160, Hombres!$A$1:$DW$117, Mujeres!$A$1:$DW$117)</f>
        <v>0</v>
      </c>
      <c r="DA160" s="46" cm="1">
        <f t="array" ref="DA160">AnualidadActivo(DA$2, $E160, $C160, $B160, $D160, Hombres!$A$1:$DW$117, Mujeres!$A$1:$DW$117)</f>
        <v>0</v>
      </c>
      <c r="DD160" s="21"/>
      <c r="DE160" s="46" cm="1">
        <f t="array" ref="DE160">beneficio_muerte_individual_activo(DE$2,$F160,$D160, Hombres!$A$1:$DW$117, Mujeres!$A$1:$DW$117)</f>
        <v>0</v>
      </c>
      <c r="DF160" s="46" cm="1">
        <f t="array" ref="DF160">beneficio_muerte_individual_activo(DF$2,$F160,$D160, Hombres!$A$1:$DW$117, Mujeres!$A$1:$DW$117)</f>
        <v>6765.5000000000009</v>
      </c>
      <c r="DG160" s="46" cm="1">
        <f t="array" ref="DG160">beneficio_muerte_individual_activo(DG$2,$F160,$D160, Hombres!$A$1:$DW$117, Mujeres!$A$1:$DW$117)</f>
        <v>6861.20352645</v>
      </c>
      <c r="DH160" s="46" cm="1">
        <f t="array" ref="DH160">beneficio_muerte_individual_activo(DH$2,$F160,$D160, Hombres!$A$1:$DW$117, Mujeres!$A$1:$DW$117)</f>
        <v>7049.2359292246565</v>
      </c>
      <c r="DI160" s="46" cm="1">
        <f t="array" ref="DI160">beneficio_muerte_individual_activo(DI$2,$F160,$D160, Hombres!$A$1:$DW$117, Mujeres!$A$1:$DW$117)</f>
        <v>7318.1125717819941</v>
      </c>
      <c r="DJ160" s="46" cm="1">
        <f t="array" ref="DJ160">beneficio_muerte_individual_activo(DJ$2,$F160,$D160, Hombres!$A$1:$DW$117, Mujeres!$A$1:$DW$117)</f>
        <v>7647.4423485765683</v>
      </c>
      <c r="DK160" s="46" cm="1">
        <f t="array" ref="DK160">beneficio_muerte_individual_activo(DK$2,$F160,$D160, Hombres!$A$1:$DW$117, Mujeres!$A$1:$DW$117)</f>
        <v>8050.2037527198236</v>
      </c>
      <c r="DL160" s="46" cm="1">
        <f t="array" ref="DL160">beneficio_muerte_individual_activo(DL$2,$F160,$D160, Hombres!$A$1:$DW$117, Mujeres!$A$1:$DW$117)</f>
        <v>8535.754157482661</v>
      </c>
      <c r="DM160" s="46" cm="1">
        <f t="array" ref="DM160">beneficio_muerte_individual_activo(DM$2,$F160,$D160, Hombres!$A$1:$DW$117, Mujeres!$A$1:$DW$117)</f>
        <v>9042.0543309469031</v>
      </c>
      <c r="DN160" s="46" cm="1">
        <f t="array" ref="DN160">beneficio_muerte_individual_activo(DN$2,$F160,$D160, Hombres!$A$1:$DW$117, Mujeres!$A$1:$DW$117)</f>
        <v>9467.0524827655227</v>
      </c>
      <c r="DO160" s="46" cm="1">
        <f t="array" ref="DO160">beneficio_muerte_individual_activo(DO$2,$F160,$D160, Hombres!$A$1:$DW$117, Mujeres!$A$1:$DW$117)</f>
        <v>9779.6586667457032</v>
      </c>
      <c r="DP160" s="46" cm="1">
        <f t="array" ref="DP160">beneficio_muerte_individual_activo(DP$2,$F160,$D160, Hombres!$A$1:$DW$117, Mujeres!$A$1:$DW$117)</f>
        <v>10057.392644397771</v>
      </c>
      <c r="DQ160" s="46" cm="1">
        <f t="array" ref="DQ160">beneficio_muerte_individual_activo(DQ$2,$F160,$D160, Hombres!$A$1:$DW$117, Mujeres!$A$1:$DW$117)</f>
        <v>10514.027555943607</v>
      </c>
      <c r="DR160" s="46" cm="1">
        <f t="array" ref="DR160">beneficio_muerte_individual_activo(DR$2,$F160,$D160, Hombres!$A$1:$DW$117, Mujeres!$A$1:$DW$117)</f>
        <v>11158.742578238687</v>
      </c>
      <c r="DS160" s="46" cm="1">
        <f t="array" ref="DS160">beneficio_muerte_individual_activo(DS$2,$F160,$D160, Hombres!$A$1:$DW$117, Mujeres!$A$1:$DW$117)</f>
        <v>11933.450461898714</v>
      </c>
      <c r="DT160" s="46" cm="1">
        <f t="array" ref="DT160">beneficio_muerte_individual_activo(DT$2,$F160,$D160, Hombres!$A$1:$DW$117, Mujeres!$A$1:$DW$117)</f>
        <v>12765.384784440123</v>
      </c>
      <c r="DU160" s="46" cm="1">
        <f t="array" ref="DU160">beneficio_muerte_individual_activo(DU$2,$F160,$D160, Hombres!$A$1:$DW$117, Mujeres!$A$1:$DW$117)</f>
        <v>13634.546698485057</v>
      </c>
      <c r="DV160" s="46" cm="1">
        <f t="array" ref="DV160">beneficio_muerte_individual_activo(DV$2,$F160,$D160, Hombres!$A$1:$DW$117, Mujeres!$A$1:$DW$117)</f>
        <v>14545.836002410953</v>
      </c>
      <c r="DW160" s="46" cm="1">
        <f t="array" ref="DW160">beneficio_muerte_individual_activo(DW$2,$F160,$D160, Hombres!$A$1:$DW$117, Mujeres!$A$1:$DW$117)</f>
        <v>15432.919089611913</v>
      </c>
      <c r="DX160" s="46" cm="1">
        <f t="array" ref="DX160">beneficio_muerte_individual_activo(DX$2,$F160,$D160, Hombres!$A$1:$DW$117, Mujeres!$A$1:$DW$117)</f>
        <v>16222.721973966823</v>
      </c>
      <c r="DY160" s="46" cm="1">
        <f t="array" ref="DY160">beneficio_muerte_individual_activo(DY$2,$F160,$D160, Hombres!$A$1:$DW$117, Mujeres!$A$1:$DW$117)</f>
        <v>17049.985633947756</v>
      </c>
      <c r="DZ160" s="46" cm="1">
        <f t="array" ref="DZ160">beneficio_muerte_individual_activo(DZ$2,$F160,$D160, Hombres!$A$1:$DW$117, Mujeres!$A$1:$DW$117)</f>
        <v>18010.831716487377</v>
      </c>
      <c r="EA160" s="46" cm="1">
        <f t="array" ref="EA160">beneficio_muerte_individual_activo(EA$2,$F160,$D160, Hombres!$A$1:$DW$117, Mujeres!$A$1:$DW$117)</f>
        <v>19318.191906443226</v>
      </c>
      <c r="EB160" s="46" cm="1">
        <f t="array" ref="EB160">beneficio_muerte_individual_activo(EB$2,$F160,$D160, Hombres!$A$1:$DW$117, Mujeres!$A$1:$DW$117)</f>
        <v>21042.108937509747</v>
      </c>
      <c r="EC160" s="46" cm="1">
        <f t="array" ref="EC160">beneficio_muerte_individual_activo(EC$2,$F160,$D160, Hombres!$A$1:$DW$117, Mujeres!$A$1:$DW$117)</f>
        <v>23115.621012250598</v>
      </c>
      <c r="ED160" s="46" cm="1">
        <f t="array" ref="ED160">beneficio_muerte_individual_activo(ED$2,$F160,$D160, Hombres!$A$1:$DW$117, Mujeres!$A$1:$DW$117)</f>
        <v>25239.207639331602</v>
      </c>
      <c r="EE160" s="46" cm="1">
        <f t="array" ref="EE160">beneficio_muerte_individual_activo(EE$2,$F160,$D160, Hombres!$A$1:$DW$117, Mujeres!$A$1:$DW$117)</f>
        <v>27260.562054896174</v>
      </c>
      <c r="EF160" s="46" cm="1">
        <f t="array" ref="EF160">beneficio_muerte_individual_activo(EF$2,$F160,$D160, Hombres!$A$1:$DW$117, Mujeres!$A$1:$DW$117)</f>
        <v>29253.387215927825</v>
      </c>
      <c r="EG160" s="46" cm="1">
        <f t="array" ref="EG160">beneficio_muerte_individual_activo(EG$2,$F160,$D160, Hombres!$A$1:$DW$117, Mujeres!$A$1:$DW$117)</f>
        <v>31226.035306983955</v>
      </c>
      <c r="EH160" s="46" cm="1">
        <f t="array" ref="EH160">beneficio_muerte_individual_activo(EH$2,$F160,$D160, Hombres!$A$1:$DW$117, Mujeres!$A$1:$DW$117)</f>
        <v>33178.726301933682</v>
      </c>
      <c r="EI160" s="46" cm="1">
        <f t="array" ref="EI160">beneficio_muerte_individual_activo(EI$2,$F160,$D160, Hombres!$A$1:$DW$117, Mujeres!$A$1:$DW$117)</f>
        <v>35281.608997808056</v>
      </c>
      <c r="EJ160" s="46" cm="1">
        <f t="array" ref="EJ160">beneficio_muerte_individual_activo(EJ$2,$F160,$D160, Hombres!$A$1:$DW$117, Mujeres!$A$1:$DW$117)</f>
        <v>22578.669555904085</v>
      </c>
      <c r="EK160" s="46" cm="1">
        <f t="array" ref="EK160">beneficio_muerte_individual_activo(EK$2,$F160,$D160, Hombres!$A$1:$DW$117, Mujeres!$A$1:$DW$117)</f>
        <v>24082.619501782483</v>
      </c>
      <c r="EL160" s="46" cm="1">
        <f t="array" ref="EL160">beneficio_muerte_individual_activo(EL$2,$F160,$D160, Hombres!$A$1:$DW$117, Mujeres!$A$1:$DW$117)</f>
        <v>25444.557694341609</v>
      </c>
      <c r="EM160" s="46" cm="1">
        <f t="array" ref="EM160">beneficio_muerte_individual_activo(EM$2,$F160,$D160, Hombres!$A$1:$DW$117, Mujeres!$A$1:$DW$117)</f>
        <v>26628.686930900694</v>
      </c>
      <c r="EN160" s="46" cm="1">
        <f t="array" ref="EN160">beneficio_muerte_individual_activo(EN$2,$F160,$D160, Hombres!$A$1:$DW$117, Mujeres!$A$1:$DW$117)</f>
        <v>27915.28485644381</v>
      </c>
      <c r="EO160" s="46" cm="1">
        <f t="array" ref="EO160">beneficio_muerte_individual_activo(EO$2,$F160,$D160, Hombres!$A$1:$DW$117, Mujeres!$A$1:$DW$117)</f>
        <v>29621.172025202279</v>
      </c>
      <c r="EP160" s="46" cm="1">
        <f t="array" ref="EP160">beneficio_muerte_individual_activo(EP$2,$F160,$D160, Hombres!$A$1:$DW$117, Mujeres!$A$1:$DW$117)</f>
        <v>32020.805973706279</v>
      </c>
      <c r="EQ160" s="46" cm="1">
        <f t="array" ref="EQ160">beneficio_muerte_individual_activo(EQ$2,$F160,$D160, Hombres!$A$1:$DW$117, Mujeres!$A$1:$DW$117)</f>
        <v>35167.454679908595</v>
      </c>
      <c r="ER160" s="46" cm="1">
        <f t="array" ref="ER160">beneficio_muerte_individual_activo(ER$2,$F160,$D160, Hombres!$A$1:$DW$117, Mujeres!$A$1:$DW$117)</f>
        <v>38927.545252692042</v>
      </c>
      <c r="ES160" s="46" cm="1">
        <f t="array" ref="ES160">beneficio_muerte_individual_activo(ES$2,$F160,$D160, Hombres!$A$1:$DW$117, Mujeres!$A$1:$DW$117)</f>
        <v>43053.538417598967</v>
      </c>
      <c r="ET160" s="46" cm="1">
        <f t="array" ref="ET160">beneficio_muerte_individual_activo(ET$2,$F160,$D160, Hombres!$A$1:$DW$117, Mujeres!$A$1:$DW$117)</f>
        <v>47102.17203833528</v>
      </c>
      <c r="EU160" s="46" cm="1">
        <f t="array" ref="EU160">beneficio_muerte_individual_activo(EU$2,$F160,$D160, Hombres!$A$1:$DW$117, Mujeres!$A$1:$DW$117)</f>
        <v>50814.794786564395</v>
      </c>
      <c r="EV160" s="46" cm="1">
        <f t="array" ref="EV160">beneficio_muerte_individual_activo(EV$2,$F160,$D160, Hombres!$A$1:$DW$117, Mujeres!$A$1:$DW$117)</f>
        <v>54176.3613968836</v>
      </c>
      <c r="EW160" s="46" cm="1">
        <f t="array" ref="EW160">beneficio_muerte_individual_activo(EW$2,$F160,$D160, Hombres!$A$1:$DW$117, Mujeres!$A$1:$DW$117)</f>
        <v>57279.24002498456</v>
      </c>
      <c r="EX160" s="46" cm="1">
        <f t="array" ref="EX160">beneficio_muerte_individual_activo(EX$2,$F160,$D160, Hombres!$A$1:$DW$117, Mujeres!$A$1:$DW$117)</f>
        <v>60361.791415326101</v>
      </c>
      <c r="EY160" s="46" cm="1">
        <f t="array" ref="EY160">beneficio_muerte_individual_activo(EY$2,$F160,$D160, Hombres!$A$1:$DW$117, Mujeres!$A$1:$DW$117)</f>
        <v>67328.932591099016</v>
      </c>
      <c r="EZ160" s="46" cm="1">
        <f t="array" ref="EZ160">beneficio_muerte_individual_activo(EZ$2,$F160,$D160, Hombres!$A$1:$DW$117, Mujeres!$A$1:$DW$117)</f>
        <v>71381.265376300042</v>
      </c>
      <c r="FA160" s="46" cm="1">
        <f t="array" ref="FA160">beneficio_muerte_individual_activo(FA$2,$F160,$D160, Hombres!$A$1:$DW$117, Mujeres!$A$1:$DW$117)</f>
        <v>75489.487402349623</v>
      </c>
      <c r="FB160" s="46" cm="1">
        <f t="array" ref="FB160">beneficio_muerte_individual_activo(FB$2,$F160,$D160, Hombres!$A$1:$DW$117, Mujeres!$A$1:$DW$117)</f>
        <v>79629.707308740253</v>
      </c>
      <c r="FC160" s="46" cm="1">
        <f t="array" ref="FC160">beneficio_muerte_individual_activo(FC$2,$F160,$D160, Hombres!$A$1:$DW$117, Mujeres!$A$1:$DW$117)</f>
        <v>83775.468488297847</v>
      </c>
      <c r="FD160" s="46" cm="1">
        <f t="array" ref="FD160">beneficio_muerte_individual_activo(FD$2,$F160,$D160, Hombres!$A$1:$DW$117, Mujeres!$A$1:$DW$117)</f>
        <v>87861.750906782254</v>
      </c>
      <c r="FE160" s="46" cm="1">
        <f t="array" ref="FE160">beneficio_muerte_individual_activo(FE$2,$F160,$D160, Hombres!$A$1:$DW$117, Mujeres!$A$1:$DW$117)</f>
        <v>91876.78246048736</v>
      </c>
      <c r="FF160" s="46" cm="1">
        <f t="array" ref="FF160">beneficio_muerte_individual_activo(FF$2,$F160,$D160, Hombres!$A$1:$DW$117, Mujeres!$A$1:$DW$117)</f>
        <v>95728.545236865932</v>
      </c>
      <c r="FG160" s="46" cm="1">
        <f t="array" ref="FG160">beneficio_muerte_individual_activo(FG$2,$F160,$D160, Hombres!$A$1:$DW$117, Mujeres!$A$1:$DW$117)</f>
        <v>99221.209933619146</v>
      </c>
      <c r="FH160" s="46" cm="1">
        <f t="array" ref="FH160">beneficio_muerte_individual_activo(FH$2,$F160,$D160, Hombres!$A$1:$DW$117, Mujeres!$A$1:$DW$117)</f>
        <v>102164.82415017721</v>
      </c>
      <c r="FI160" s="46" cm="1">
        <f t="array" ref="FI160">beneficio_muerte_individual_activo(FI$2,$F160,$D160, Hombres!$A$1:$DW$117, Mujeres!$A$1:$DW$117)</f>
        <v>104430.30151882989</v>
      </c>
      <c r="FJ160" s="46" cm="1">
        <f t="array" ref="FJ160">beneficio_muerte_individual_activo(FJ$2,$F160,$D160, Hombres!$A$1:$DW$117, Mujeres!$A$1:$DW$117)</f>
        <v>105923.71782280553</v>
      </c>
      <c r="FK160" s="46" cm="1">
        <f t="array" ref="FK160">beneficio_muerte_individual_activo(FK$2,$F160,$D160, Hombres!$A$1:$DW$117, Mujeres!$A$1:$DW$117)</f>
        <v>106504.38764160703</v>
      </c>
      <c r="FL160" s="46" cm="1">
        <f t="array" ref="FL160">beneficio_muerte_individual_activo(FL$2,$F160,$D160, Hombres!$A$1:$DW$117, Mujeres!$A$1:$DW$117)</f>
        <v>105962.3803517479</v>
      </c>
      <c r="FM160" s="46" cm="1">
        <f t="array" ref="FM160">beneficio_muerte_individual_activo(FM$2,$F160,$D160, Hombres!$A$1:$DW$117, Mujeres!$A$1:$DW$117)</f>
        <v>104147.06501313279</v>
      </c>
      <c r="FN160" s="46" cm="1">
        <f t="array" ref="FN160">beneficio_muerte_individual_activo(FN$2,$F160,$D160, Hombres!$A$1:$DW$117, Mujeres!$A$1:$DW$117)</f>
        <v>101028.83518040633</v>
      </c>
      <c r="FO160" s="46" cm="1">
        <f t="array" ref="FO160">beneficio_muerte_individual_activo(FO$2,$F160,$D160, Hombres!$A$1:$DW$117, Mujeres!$A$1:$DW$117)</f>
        <v>96623.387227644547</v>
      </c>
      <c r="FP160" s="46" cm="1">
        <f t="array" ref="FP160">beneficio_muerte_individual_activo(FP$2,$F160,$D160, Hombres!$A$1:$DW$117, Mujeres!$A$1:$DW$117)</f>
        <v>90942.012798355587</v>
      </c>
      <c r="FQ160" s="106" cm="1">
        <f t="array" ref="FQ160">beneficio_muerte_individual_activo(FQ$2,$F160,$D160, Hombres!$A$1:$DW$117, Mujeres!$A$1:$DW$117)</f>
        <v>84015.976431837524</v>
      </c>
      <c r="FR160" s="46" cm="1">
        <f t="array" ref="FR160">beneficio_muerte_individual_activo(FR$2,$F160,$D160, Hombres!$A$1:$DW$117, Mujeres!$A$1:$DW$117)</f>
        <v>75997.119583145366</v>
      </c>
      <c r="FS160" s="46" cm="1">
        <f t="array" ref="FS160">beneficio_muerte_individual_activo(FS$2,$F160,$D160, Hombres!$A$1:$DW$117, Mujeres!$A$1:$DW$117)</f>
        <v>67166.738973607702</v>
      </c>
      <c r="FT160" s="46" cm="1">
        <f t="array" ref="FT160">beneficio_muerte_individual_activo(FT$2,$F160,$D160, Hombres!$A$1:$DW$117, Mujeres!$A$1:$DW$117)</f>
        <v>57858.091911446005</v>
      </c>
      <c r="FU160" s="46" cm="1">
        <f t="array" ref="FU160">beneficio_muerte_individual_activo(FU$2,$F160,$D160, Hombres!$A$1:$DW$117, Mujeres!$A$1:$DW$117)</f>
        <v>48415.656464874577</v>
      </c>
      <c r="FV160" s="46" cm="1">
        <f t="array" ref="FV160">beneficio_muerte_individual_activo(FV$2,$F160,$D160, Hombres!$A$1:$DW$117, Mujeres!$A$1:$DW$117)</f>
        <v>39192.812764386494</v>
      </c>
      <c r="FW160" s="46" cm="1">
        <f t="array" ref="FW160">beneficio_muerte_individual_activo(FW$2,$F160,$D160, Hombres!$A$1:$DW$117, Mujeres!$A$1:$DW$117)</f>
        <v>30559.25935062761</v>
      </c>
      <c r="FX160" s="46" cm="1">
        <f t="array" ref="FX160">beneficio_muerte_individual_activo(FX$2,$F160,$D160, Hombres!$A$1:$DW$117, Mujeres!$A$1:$DW$117)</f>
        <v>22849.606464424134</v>
      </c>
      <c r="FY160" s="46" cm="1">
        <f t="array" ref="FY160">beneficio_muerte_individual_activo(FY$2,$F160,$D160, Hombres!$A$1:$DW$117, Mujeres!$A$1:$DW$117)</f>
        <v>16298.977503998874</v>
      </c>
      <c r="FZ160" s="46" cm="1">
        <f t="array" ref="FZ160">beneficio_muerte_individual_activo(FZ$2,$F160,$D160, Hombres!$A$1:$DW$117, Mujeres!$A$1:$DW$117)</f>
        <v>11020.248732537695</v>
      </c>
      <c r="GA160" s="46" cm="1">
        <f t="array" ref="GA160">beneficio_muerte_individual_activo(GA$2,$F160,$D160, Hombres!$A$1:$DW$117, Mujeres!$A$1:$DW$117)</f>
        <v>7008.165113897765</v>
      </c>
      <c r="GB160" s="46" cm="1">
        <f t="array" ref="GB160">beneficio_muerte_individual_activo(GB$2,$F160,$D160, Hombres!$A$1:$DW$117, Mujeres!$A$1:$DW$117)</f>
        <v>4155.4179368812456</v>
      </c>
      <c r="GC160" s="46" cm="1">
        <f t="array" ref="GC160">beneficio_muerte_individual_activo(GC$2,$F160,$D160, Hombres!$A$1:$DW$117, Mujeres!$A$1:$DW$117)</f>
        <v>2274.5897856618581</v>
      </c>
      <c r="GD160" s="46" cm="1">
        <f t="array" ref="GD160">beneficio_muerte_individual_activo(GD$2,$F160,$D160, Hombres!$A$1:$DW$117, Mujeres!$A$1:$DW$117)</f>
        <v>1135.4936962529673</v>
      </c>
      <c r="GE160" s="46" cm="1">
        <f t="array" ref="GE160">beneficio_muerte_individual_activo(GE$2,$F160,$D160, Hombres!$A$1:$DW$117, Mujeres!$A$1:$DW$117)</f>
        <v>509.09342314632812</v>
      </c>
      <c r="GF160" s="46" cm="1">
        <f t="array" ref="GF160">beneficio_muerte_individual_activo(GF$2,$F160,$D160, Hombres!$A$1:$DW$117, Mujeres!$A$1:$DW$117)</f>
        <v>201.04352170732321</v>
      </c>
      <c r="GG160" s="46" cm="1">
        <f t="array" ref="GG160">beneficio_muerte_individual_activo(GG$2,$F160,$D160, Hombres!$A$1:$DW$117, Mujeres!$A$1:$DW$117)</f>
        <v>68.202199194416195</v>
      </c>
      <c r="GH160" s="46" cm="1">
        <f t="array" ref="GH160">beneficio_muerte_individual_activo(GH$2,$F160,$D160, Hombres!$A$1:$DW$117, Mujeres!$A$1:$DW$117)</f>
        <v>0</v>
      </c>
      <c r="GI160" s="46" cm="1">
        <f t="array" ref="GI160">beneficio_muerte_individual_activo(GI$2,$F160,$D160, Hombres!$A$1:$DW$117, Mujeres!$A$1:$DW$117)</f>
        <v>0</v>
      </c>
      <c r="GJ160" s="46" cm="1">
        <f t="array" ref="GJ160">beneficio_muerte_individual_activo(GJ$2,$F160,$D160, Hombres!$A$1:$DW$117, Mujeres!$A$1:$DW$117)</f>
        <v>0</v>
      </c>
      <c r="GK160" s="46" cm="1">
        <f t="array" ref="GK160">beneficio_muerte_individual_activo(GK$2,$F160,$D160, Hombres!$A$1:$DW$117, Mujeres!$A$1:$DW$117)</f>
        <v>0</v>
      </c>
      <c r="GL160" s="46" cm="1">
        <f t="array" ref="GL160">beneficio_muerte_individual_activo(GL$2,$F160,$D160, Hombres!$A$1:$DW$117, Mujeres!$A$1:$DW$117)</f>
        <v>0</v>
      </c>
      <c r="GM160" s="46" cm="1">
        <f t="array" ref="GM160">beneficio_muerte_individual_activo(GM$2,$F160,$D160, Hombres!$A$1:$DW$117, Mujeres!$A$1:$DW$117)</f>
        <v>0</v>
      </c>
      <c r="GN160" s="46" cm="1">
        <f t="array" ref="GN160">beneficio_muerte_individual_activo(GN$2,$F160,$D160, Hombres!$A$1:$DW$117, Mujeres!$A$1:$DW$117)</f>
        <v>0</v>
      </c>
      <c r="GO160" s="46" cm="1">
        <f t="array" ref="GO160">beneficio_muerte_individual_activo(GO$2,$F160,$D160, Hombres!$A$1:$DW$117, Mujeres!$A$1:$DW$117)</f>
        <v>0</v>
      </c>
      <c r="GP160" s="46" cm="1">
        <f t="array" ref="GP160">beneficio_muerte_individual_activo(GP$2,$F160,$D160, Hombres!$A$1:$DW$117, Mujeres!$A$1:$DW$117)</f>
        <v>0</v>
      </c>
      <c r="GQ160" s="46" cm="1">
        <f t="array" ref="GQ160">beneficio_muerte_individual_activo(GQ$2,$F160,$D160, Hombres!$A$1:$DW$117, Mujeres!$A$1:$DW$117)</f>
        <v>0</v>
      </c>
      <c r="GR160" s="46" cm="1">
        <f t="array" ref="GR160">beneficio_muerte_individual_activo(GR$2,$F160,$D160, Hombres!$A$1:$DW$117, Mujeres!$A$1:$DW$117)</f>
        <v>0</v>
      </c>
      <c r="GS160" s="46" cm="1">
        <f t="array" ref="GS160">beneficio_muerte_individual_activo(GS$2,$F160,$D160, Hombres!$A$1:$DW$117, Mujeres!$A$1:$DW$117)</f>
        <v>0</v>
      </c>
      <c r="GT160" s="46" cm="1">
        <f t="array" ref="GT160">beneficio_muerte_individual_activo(GT$2,$F160,$D160, Hombres!$A$1:$DW$117, Mujeres!$A$1:$DW$117)</f>
        <v>0</v>
      </c>
      <c r="GU160" s="46" cm="1">
        <f t="array" ref="GU160">beneficio_muerte_individual_activo(GU$2,$F160,$D160, Hombres!$A$1:$DW$117, Mujeres!$A$1:$DW$117)</f>
        <v>0</v>
      </c>
      <c r="GV160" s="46" cm="1">
        <f t="array" ref="GV160">beneficio_muerte_individual_activo(GV$2,$F160,$D160, Hombres!$A$1:$DW$117, Mujeres!$A$1:$DW$117)</f>
        <v>0</v>
      </c>
    </row>
    <row r="161" spans="1:204" x14ac:dyDescent="0.25">
      <c r="A161" s="1">
        <f t="shared" si="2"/>
        <v>159</v>
      </c>
      <c r="B161" s="75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39" cm="1">
        <f t="array" ref="G161">PorcentajePension(C161,E161, D161)</f>
        <v>0.65</v>
      </c>
      <c r="I161" s="72"/>
      <c r="J161" s="46" cm="1">
        <f t="array" ref="J161">AnualidadActivo(J$2, $E161, $C161, $B161, $D161, Hombres!$A$1:$DW$117, Mujeres!$A$1:$DW$117)</f>
        <v>0</v>
      </c>
      <c r="K161" s="46" cm="1">
        <f t="array" ref="K161">AnualidadActivo(K$2, $E161, $C161, $B161, $D161, Hombres!$A$1:$DW$117, Mujeres!$A$1:$DW$117)</f>
        <v>0</v>
      </c>
      <c r="L161" s="46" cm="1">
        <f t="array" ref="L161">AnualidadActivo(L$2, $E161, $C161, $B161, $D161, Hombres!$A$1:$DW$117, Mujeres!$A$1:$DW$117)</f>
        <v>0</v>
      </c>
      <c r="M161" s="46" cm="1">
        <f t="array" ref="M161">AnualidadActivo(M$2, $E161, $C161, $B161, $D161, Hombres!$A$1:$DW$117, Mujeres!$A$1:$DW$117)</f>
        <v>0</v>
      </c>
      <c r="N161" s="46" cm="1">
        <f t="array" ref="N161">AnualidadActivo(N$2, $E161, $C161, $B161, $D161, Hombres!$A$1:$DW$117, Mujeres!$A$1:$DW$117)</f>
        <v>0</v>
      </c>
      <c r="O161" s="46" cm="1">
        <f t="array" ref="O161">AnualidadActivo(O$2, $E161, $C161, $B161, $D161, Hombres!$A$1:$DW$117, Mujeres!$A$1:$DW$117)</f>
        <v>0</v>
      </c>
      <c r="P161" s="46" cm="1">
        <f t="array" ref="P161">AnualidadActivo(P$2, $E161, $C161, $B161, $D161, Hombres!$A$1:$DW$117, Mujeres!$A$1:$DW$117)</f>
        <v>0</v>
      </c>
      <c r="Q161" s="46" cm="1">
        <f t="array" ref="Q161">AnualidadActivo(Q$2, $E161, $C161, $B161, $D161, Hombres!$A$1:$DW$117, Mujeres!$A$1:$DW$117)</f>
        <v>0</v>
      </c>
      <c r="R161" s="46" cm="1">
        <f t="array" ref="R161">AnualidadActivo(R$2, $E161, $C161, $B161, $D161, Hombres!$A$1:$DW$117, Mujeres!$A$1:$DW$117)</f>
        <v>0</v>
      </c>
      <c r="S161" s="46" cm="1">
        <f t="array" ref="S161">AnualidadActivo(S$2, $E161, $C161, $B161, $D161, Hombres!$A$1:$DW$117, Mujeres!$A$1:$DW$117)</f>
        <v>0</v>
      </c>
      <c r="T161" s="46" cm="1">
        <f t="array" ref="T161">AnualidadActivo(T$2, $E161, $C161, $B161, $D161, Hombres!$A$1:$DW$117, Mujeres!$A$1:$DW$117)</f>
        <v>0</v>
      </c>
      <c r="U161" s="46" cm="1">
        <f t="array" ref="U161">AnualidadActivo(U$2, $E161, $C161, $B161, $D161, Hombres!$A$1:$DW$117, Mujeres!$A$1:$DW$117)</f>
        <v>0</v>
      </c>
      <c r="V161" s="46" cm="1">
        <f t="array" ref="V161">AnualidadActivo(V$2, $E161, $C161, $B161, $D161, Hombres!$A$1:$DW$117, Mujeres!$A$1:$DW$117)</f>
        <v>0</v>
      </c>
      <c r="W161" s="46" cm="1">
        <f t="array" ref="W161">AnualidadActivo(W$2, $E161, $C161, $B161, $D161, Hombres!$A$1:$DW$117, Mujeres!$A$1:$DW$117)</f>
        <v>0</v>
      </c>
      <c r="X161" s="46" cm="1">
        <f t="array" ref="X161">AnualidadActivo(X$2, $E161, $C161, $B161, $D161, Hombres!$A$1:$DW$117, Mujeres!$A$1:$DW$117)</f>
        <v>0</v>
      </c>
      <c r="Y161" s="46" cm="1">
        <f t="array" ref="Y161">AnualidadActivo(Y$2, $E161, $C161, $B161, $D161, Hombres!$A$1:$DW$117, Mujeres!$A$1:$DW$117)</f>
        <v>0</v>
      </c>
      <c r="Z161" s="46" cm="1">
        <f t="array" ref="Z161">AnualidadActivo(Z$2, $E161, $C161, $B161, $D161, Hombres!$A$1:$DW$117, Mujeres!$A$1:$DW$117)</f>
        <v>0</v>
      </c>
      <c r="AA161" s="46" cm="1">
        <f t="array" ref="AA161">AnualidadActivo(AA$2, $E161, $C161, $B161, $D161, Hombres!$A$1:$DW$117, Mujeres!$A$1:$DW$117)</f>
        <v>0</v>
      </c>
      <c r="AB161" s="46" cm="1">
        <f t="array" ref="AB161">AnualidadActivo(AB$2, $E161, $C161, $B161, $D161, Hombres!$A$1:$DW$117, Mujeres!$A$1:$DW$117)</f>
        <v>0</v>
      </c>
      <c r="AC161" s="46" cm="1">
        <f t="array" ref="AC161">AnualidadActivo(AC$2, $E161, $C161, $B161, $D161, Hombres!$A$1:$DW$117, Mujeres!$A$1:$DW$117)</f>
        <v>0</v>
      </c>
      <c r="AD161" s="46" cm="1">
        <f t="array" ref="AD161">AnualidadActivo(AD$2, $E161, $C161, $B161, $D161, Hombres!$A$1:$DW$117, Mujeres!$A$1:$DW$117)</f>
        <v>0</v>
      </c>
      <c r="AE161" s="46" cm="1">
        <f t="array" ref="AE161">AnualidadActivo(AE$2, $E161, $C161, $B161, $D161, Hombres!$A$1:$DW$117, Mujeres!$A$1:$DW$117)</f>
        <v>0</v>
      </c>
      <c r="AF161" s="46" cm="1">
        <f t="array" ref="AF161">AnualidadActivo(AF$2, $E161, $C161, $B161, $D161, Hombres!$A$1:$DW$117, Mujeres!$A$1:$DW$117)</f>
        <v>0</v>
      </c>
      <c r="AG161" s="46" cm="1">
        <f t="array" ref="AG161">AnualidadActivo(AG$2, $E161, $C161, $B161, $D161, Hombres!$A$1:$DW$117, Mujeres!$A$1:$DW$117)</f>
        <v>0</v>
      </c>
      <c r="AH161" s="46" cm="1">
        <f t="array" ref="AH161">AnualidadActivo(AH$2, $E161, $C161, $B161, $D161, Hombres!$A$1:$DW$117, Mujeres!$A$1:$DW$117)</f>
        <v>0</v>
      </c>
      <c r="AI161" s="46" cm="1">
        <f t="array" ref="AI161">AnualidadActivo(AI$2, $E161, $C161, $B161, $D161, Hombres!$A$1:$DW$117, Mujeres!$A$1:$DW$117)</f>
        <v>0</v>
      </c>
      <c r="AJ161" s="46" cm="1">
        <f t="array" ref="AJ161">AnualidadActivo(AJ$2, $E161, $C161, $B161, $D161, Hombres!$A$1:$DW$117, Mujeres!$A$1:$DW$117)</f>
        <v>39540046.571227401</v>
      </c>
      <c r="AK161" s="46" cm="1">
        <f t="array" ref="AK161">AnualidadActivo(AK$2, $E161, $C161, $B161, $D161, Hombres!$A$1:$DW$117, Mujeres!$A$1:$DW$117)</f>
        <v>40726247.968364224</v>
      </c>
      <c r="AL161" s="46" cm="1">
        <f t="array" ref="AL161">AnualidadActivo(AL$2, $E161, $C161, $B161, $D161, Hombres!$A$1:$DW$117, Mujeres!$A$1:$DW$117)</f>
        <v>41948035.407415144</v>
      </c>
      <c r="AM161" s="46" cm="1">
        <f t="array" ref="AM161">AnualidadActivo(AM$2, $E161, $C161, $B161, $D161, Hombres!$A$1:$DW$117, Mujeres!$A$1:$DW$117)</f>
        <v>43206476.46963761</v>
      </c>
      <c r="AN161" s="46" cm="1">
        <f t="array" ref="AN161">AnualidadActivo(AN$2, $E161, $C161, $B161, $D161, Hombres!$A$1:$DW$117, Mujeres!$A$1:$DW$117)</f>
        <v>44502670.763726734</v>
      </c>
      <c r="AO161" s="46" cm="1">
        <f t="array" ref="AO161">AnualidadActivo(AO$2, $E161, $C161, $B161, $D161, Hombres!$A$1:$DW$117, Mujeres!$A$1:$DW$117)</f>
        <v>45671414.856221102</v>
      </c>
      <c r="AP161" s="46" cm="1">
        <f t="array" ref="AP161">AnualidadActivo(AP$2, $E161, $C161, $B161, $D161, Hombres!$A$1:$DW$117, Mujeres!$A$1:$DW$117)</f>
        <v>46854529.478386819</v>
      </c>
      <c r="AQ161" s="46" cm="1">
        <f t="array" ref="AQ161">AnualidadActivo(AQ$2, $E161, $C161, $B161, $D161, Hombres!$A$1:$DW$117, Mujeres!$A$1:$DW$117)</f>
        <v>48052062.703677759</v>
      </c>
      <c r="AR161" s="46" cm="1">
        <f t="array" ref="AR161">AnualidadActivo(AR$2, $E161, $C161, $B161, $D161, Hombres!$A$1:$DW$117, Mujeres!$A$1:$DW$117)</f>
        <v>49264295.875274472</v>
      </c>
      <c r="AS161" s="46" cm="1">
        <f t="array" ref="AS161">AnualidadActivo(AS$2, $E161, $C161, $B161, $D161, Hombres!$A$1:$DW$117, Mujeres!$A$1:$DW$117)</f>
        <v>50490497.648762837</v>
      </c>
      <c r="AT161" s="46" cm="1">
        <f t="array" ref="AT161">AnualidadActivo(AT$2, $E161, $C161, $B161, $D161, Hombres!$A$1:$DW$117, Mujeres!$A$1:$DW$117)</f>
        <v>51727889.581631072</v>
      </c>
      <c r="AU161" s="46" cm="1">
        <f t="array" ref="AU161">AnualidadActivo(AU$2, $E161, $C161, $B161, $D161, Hombres!$A$1:$DW$117, Mujeres!$A$1:$DW$117)</f>
        <v>52971812.075025745</v>
      </c>
      <c r="AV161" s="46" cm="1">
        <f t="array" ref="AV161">AnualidadActivo(AV$2, $E161, $C161, $B161, $D161, Hombres!$A$1:$DW$117, Mujeres!$A$1:$DW$117)</f>
        <v>54214728.000362195</v>
      </c>
      <c r="AW161" s="46" cm="1">
        <f t="array" ref="AW161">AnualidadActivo(AW$2, $E161, $C161, $B161, $D161, Hombres!$A$1:$DW$117, Mujeres!$A$1:$DW$117)</f>
        <v>55444284.309849598</v>
      </c>
      <c r="AX161" s="46" cm="1">
        <f t="array" ref="AX161">AnualidadActivo(AX$2, $E161, $C161, $B161, $D161, Hombres!$A$1:$DW$117, Mujeres!$A$1:$DW$117)</f>
        <v>56647519.645545229</v>
      </c>
      <c r="AY161" s="46" cm="1">
        <f t="array" ref="AY161">AnualidadActivo(AY$2, $E161, $C161, $B161, $D161, Hombres!$A$1:$DW$117, Mujeres!$A$1:$DW$117)</f>
        <v>57818228.555970907</v>
      </c>
      <c r="AZ161" s="46" cm="1">
        <f t="array" ref="AZ161">AnualidadActivo(AZ$2, $E161, $C161, $B161, $D161, Hombres!$A$1:$DW$117, Mujeres!$A$1:$DW$117)</f>
        <v>58956550.89105121</v>
      </c>
      <c r="BA161" s="46" cm="1">
        <f t="array" ref="BA161">AnualidadActivo(BA$2, $E161, $C161, $B161, $D161, Hombres!$A$1:$DW$117, Mujeres!$A$1:$DW$117)</f>
        <v>60060907.13850747</v>
      </c>
      <c r="BB161" s="46" cm="1">
        <f t="array" ref="BB161">AnualidadActivo(BB$2, $E161, $C161, $B161, $D161, Hombres!$A$1:$DW$117, Mujeres!$A$1:$DW$117)</f>
        <v>61119663.932712249</v>
      </c>
      <c r="BC161" s="46" cm="1">
        <f t="array" ref="BC161">AnualidadActivo(BC$2, $E161, $C161, $B161, $D161, Hombres!$A$1:$DW$117, Mujeres!$A$1:$DW$117)</f>
        <v>62111933.975582175</v>
      </c>
      <c r="BD161" s="46" cm="1">
        <f t="array" ref="BD161">AnualidadActivo(BD$2, $E161, $C161, $B161, $D161, Hombres!$A$1:$DW$117, Mujeres!$A$1:$DW$117)</f>
        <v>63011312.295071244</v>
      </c>
      <c r="BE161" s="46" cm="1">
        <f t="array" ref="BE161">AnualidadActivo(BE$2, $E161, $C161, $B161, $D161, Hombres!$A$1:$DW$117, Mujeres!$A$1:$DW$117)</f>
        <v>63789380.138037398</v>
      </c>
      <c r="BF161" s="46" cm="1">
        <f t="array" ref="BF161">AnualidadActivo(BF$2, $E161, $C161, $B161, $D161, Hombres!$A$1:$DW$117, Mujeres!$A$1:$DW$117)</f>
        <v>64348014.74154494</v>
      </c>
      <c r="BG161" s="46" cm="1">
        <f t="array" ref="BG161">AnualidadActivo(BG$2, $E161, $C161, $B161, $D161, Hombres!$A$1:$DW$117, Mujeres!$A$1:$DW$117)</f>
        <v>64739608.639179543</v>
      </c>
      <c r="BH161" s="46" cm="1">
        <f t="array" ref="BH161">AnualidadActivo(BH$2, $E161, $C161, $B161, $D161, Hombres!$A$1:$DW$117, Mujeres!$A$1:$DW$117)</f>
        <v>64939601.590791613</v>
      </c>
      <c r="BI161" s="46" cm="1">
        <f t="array" ref="BI161">AnualidadActivo(BI$2, $E161, $C161, $B161, $D161, Hombres!$A$1:$DW$117, Mujeres!$A$1:$DW$117)</f>
        <v>64923442.409969389</v>
      </c>
      <c r="BJ161" s="46" cm="1">
        <f t="array" ref="BJ161">AnualidadActivo(BJ$2, $E161, $C161, $B161, $D161, Hombres!$A$1:$DW$117, Mujeres!$A$1:$DW$117)</f>
        <v>64665039.837752171</v>
      </c>
      <c r="BK161" s="46" cm="1">
        <f t="array" ref="BK161">AnualidadActivo(BK$2, $E161, $C161, $B161, $D161, Hombres!$A$1:$DW$117, Mujeres!$A$1:$DW$117)</f>
        <v>64134112.378042281</v>
      </c>
      <c r="BL161" s="46" cm="1">
        <f t="array" ref="BL161">AnualidadActivo(BL$2, $E161, $C161, $B161, $D161, Hombres!$A$1:$DW$117, Mujeres!$A$1:$DW$117)</f>
        <v>63298358.95404581</v>
      </c>
      <c r="BM161" s="46" cm="1">
        <f t="array" ref="BM161">AnualidadActivo(BM$2, $E161, $C161, $B161, $D161, Hombres!$A$1:$DW$117, Mujeres!$A$1:$DW$117)</f>
        <v>62129626.346403331</v>
      </c>
      <c r="BN161" s="46" cm="1">
        <f t="array" ref="BN161">AnualidadActivo(BN$2, $E161, $C161, $B161, $D161, Hombres!$A$1:$DW$117, Mujeres!$A$1:$DW$117)</f>
        <v>60605628.052586816</v>
      </c>
      <c r="BO161" s="46" cm="1">
        <f t="array" ref="BO161">AnualidadActivo(BO$2, $E161, $C161, $B161, $D161, Hombres!$A$1:$DW$117, Mujeres!$A$1:$DW$117)</f>
        <v>58707920.505964264</v>
      </c>
      <c r="BP161" s="46" cm="1">
        <f t="array" ref="BP161">AnualidadActivo(BP$2, $E161, $C161, $B161, $D161, Hombres!$A$1:$DW$117, Mujeres!$A$1:$DW$117)</f>
        <v>56419732.103076227</v>
      </c>
      <c r="BQ161" s="46" cm="1">
        <f t="array" ref="BQ161">AnualidadActivo(BQ$2, $E161, $C161, $B161, $D161, Hombres!$A$1:$DW$117, Mujeres!$A$1:$DW$117)</f>
        <v>53730805.923621975</v>
      </c>
      <c r="BR161" s="46" cm="1">
        <f t="array" ref="BR161">AnualidadActivo(BR$2, $E161, $C161, $B161, $D161, Hombres!$A$1:$DW$117, Mujeres!$A$1:$DW$117)</f>
        <v>50644835.168399952</v>
      </c>
      <c r="BS161" s="46" cm="1">
        <f t="array" ref="BS161">AnualidadActivo(BS$2, $E161, $C161, $B161, $D161, Hombres!$A$1:$DW$117, Mujeres!$A$1:$DW$117)</f>
        <v>47181170.825516596</v>
      </c>
      <c r="BT161" s="46" cm="1">
        <f t="array" ref="BT161">AnualidadActivo(BT$2, $E161, $C161, $B161, $D161, Hombres!$A$1:$DW$117, Mujeres!$A$1:$DW$117)</f>
        <v>43373151.16311007</v>
      </c>
      <c r="BU161" s="46" cm="1">
        <f t="array" ref="BU161">AnualidadActivo(BU$2, $E161, $C161, $B161, $D161, Hombres!$A$1:$DW$117, Mujeres!$A$1:$DW$117)</f>
        <v>39269495.930118129</v>
      </c>
      <c r="BV161" s="46" cm="1">
        <f t="array" ref="BV161">AnualidadActivo(BV$2, $E161, $C161, $B161, $D161, Hombres!$A$1:$DW$117, Mujeres!$A$1:$DW$117)</f>
        <v>34938482.780194372</v>
      </c>
      <c r="BW161" s="46" cm="1">
        <f t="array" ref="BW161">AnualidadActivo(BW$2, $E161, $C161, $B161, $D161, Hombres!$A$1:$DW$117, Mujeres!$A$1:$DW$117)</f>
        <v>30471166.895376876</v>
      </c>
      <c r="BX161" s="46" cm="1">
        <f t="array" ref="BX161">AnualidadActivo(BX$2, $E161, $C161, $B161, $D161, Hombres!$A$1:$DW$117, Mujeres!$A$1:$DW$117)</f>
        <v>25977209.514088009</v>
      </c>
      <c r="BY161" s="46" cm="1">
        <f t="array" ref="BY161">AnualidadActivo(BY$2, $E161, $C161, $B161, $D161, Hombres!$A$1:$DW$117, Mujeres!$A$1:$DW$117)</f>
        <v>21576502.539514083</v>
      </c>
      <c r="BZ161" s="46" cm="1">
        <f t="array" ref="BZ161">AnualidadActivo(BZ$2, $E161, $C161, $B161, $D161, Hombres!$A$1:$DW$117, Mujeres!$A$1:$DW$117)</f>
        <v>17392204.004121456</v>
      </c>
      <c r="CA161" s="46" cm="1">
        <f t="array" ref="CA161">AnualidadActivo(CA$2, $E161, $C161, $B161, $D161, Hombres!$A$1:$DW$117, Mujeres!$A$1:$DW$117)</f>
        <v>13543540.035164306</v>
      </c>
      <c r="CB161" s="46" cm="1">
        <f t="array" ref="CB161">AnualidadActivo(CB$2, $E161, $C161, $B161, $D161, Hombres!$A$1:$DW$117, Mujeres!$A$1:$DW$117)</f>
        <v>10135652.773604326</v>
      </c>
      <c r="CC161" s="46" cm="1">
        <f t="array" ref="CC161">AnualidadActivo(CC$2, $E161, $C161, $B161, $D161, Hombres!$A$1:$DW$117, Mujeres!$A$1:$DW$117)</f>
        <v>7245869.9089424564</v>
      </c>
      <c r="CD161" s="46" cm="1">
        <f t="array" ref="CD161">AnualidadActivo(CD$2, $E161, $C161, $B161, $D161, Hombres!$A$1:$DW$117, Mujeres!$A$1:$DW$117)</f>
        <v>4912686.9078604179</v>
      </c>
      <c r="CE161" s="46" cm="1">
        <f t="array" ref="CE161">AnualidadActivo(CE$2, $E161, $C161, $B161, $D161, Hombres!$A$1:$DW$117, Mujeres!$A$1:$DW$117)</f>
        <v>3131632.2685124269</v>
      </c>
      <c r="CF161" s="46" cm="1">
        <f t="array" ref="CF161">AnualidadActivo(CF$2, $E161, $C161, $B161, $D161, Hombres!$A$1:$DW$117, Mujeres!$A$1:$DW$117)</f>
        <v>1857477.727401831</v>
      </c>
      <c r="CG161" s="46" cm="1">
        <f t="array" ref="CG161">AnualidadActivo(CG$2, $E161, $C161, $B161, $D161, Hombres!$A$1:$DW$117, Mujeres!$A$1:$DW$117)</f>
        <v>1012349.824415668</v>
      </c>
      <c r="CH161" s="46" cm="1">
        <f t="array" ref="CH161">AnualidadActivo(CH$2, $E161, $C161, $B161, $D161, Hombres!$A$1:$DW$117, Mujeres!$A$1:$DW$117)</f>
        <v>499184.10518658598</v>
      </c>
      <c r="CI161" s="46" cm="1">
        <f t="array" ref="CI161">AnualidadActivo(CI$2, $E161, $C161, $B161, $D161, Hombres!$A$1:$DW$117, Mujeres!$A$1:$DW$117)</f>
        <v>218333.67006655582</v>
      </c>
      <c r="CJ161" s="46" cm="1">
        <f t="array" ref="CJ161">AnualidadActivo(CJ$2, $E161, $C161, $B161, $D161, Hombres!$A$1:$DW$117, Mujeres!$A$1:$DW$117)</f>
        <v>0</v>
      </c>
      <c r="CK161" s="46" cm="1">
        <f t="array" ref="CK161">AnualidadActivo(CK$2, $E161, $C161, $B161, $D161, Hombres!$A$1:$DW$117, Mujeres!$A$1:$DW$117)</f>
        <v>0</v>
      </c>
      <c r="CL161" s="46" cm="1">
        <f t="array" ref="CL161">AnualidadActivo(CL$2, $E161, $C161, $B161, $D161, Hombres!$A$1:$DW$117, Mujeres!$A$1:$DW$117)</f>
        <v>0</v>
      </c>
      <c r="CM161" s="46" cm="1">
        <f t="array" ref="CM161">AnualidadActivo(CM$2, $E161, $C161, $B161, $D161, Hombres!$A$1:$DW$117, Mujeres!$A$1:$DW$117)</f>
        <v>0</v>
      </c>
      <c r="CN161" s="46" cm="1">
        <f t="array" ref="CN161">AnualidadActivo(CN$2, $E161, $C161, $B161, $D161, Hombres!$A$1:$DW$117, Mujeres!$A$1:$DW$117)</f>
        <v>0</v>
      </c>
      <c r="CO161" s="46" cm="1">
        <f t="array" ref="CO161">AnualidadActivo(CO$2, $E161, $C161, $B161, $D161, Hombres!$A$1:$DW$117, Mujeres!$A$1:$DW$117)</f>
        <v>0</v>
      </c>
      <c r="CP161" s="46" cm="1">
        <f t="array" ref="CP161">AnualidadActivo(CP$2, $E161, $C161, $B161, $D161, Hombres!$A$1:$DW$117, Mujeres!$A$1:$DW$117)</f>
        <v>0</v>
      </c>
      <c r="CQ161" s="46" cm="1">
        <f t="array" ref="CQ161">AnualidadActivo(CQ$2, $E161, $C161, $B161, $D161, Hombres!$A$1:$DW$117, Mujeres!$A$1:$DW$117)</f>
        <v>0</v>
      </c>
      <c r="CR161" s="46" cm="1">
        <f t="array" ref="CR161">AnualidadActivo(CR$2, $E161, $C161, $B161, $D161, Hombres!$A$1:$DW$117, Mujeres!$A$1:$DW$117)</f>
        <v>0</v>
      </c>
      <c r="CS161" s="46" cm="1">
        <f t="array" ref="CS161">AnualidadActivo(CS$2, $E161, $C161, $B161, $D161, Hombres!$A$1:$DW$117, Mujeres!$A$1:$DW$117)</f>
        <v>0</v>
      </c>
      <c r="CT161" s="46" cm="1">
        <f t="array" ref="CT161">AnualidadActivo(CT$2, $E161, $C161, $B161, $D161, Hombres!$A$1:$DW$117, Mujeres!$A$1:$DW$117)</f>
        <v>0</v>
      </c>
      <c r="CU161" s="46" cm="1">
        <f t="array" ref="CU161">AnualidadActivo(CU$2, $E161, $C161, $B161, $D161, Hombres!$A$1:$DW$117, Mujeres!$A$1:$DW$117)</f>
        <v>0</v>
      </c>
      <c r="CV161" s="46" cm="1">
        <f t="array" ref="CV161">AnualidadActivo(CV$2, $E161, $C161, $B161, $D161, Hombres!$A$1:$DW$117, Mujeres!$A$1:$DW$117)</f>
        <v>0</v>
      </c>
      <c r="CW161" s="46" cm="1">
        <f t="array" ref="CW161">AnualidadActivo(CW$2, $E161, $C161, $B161, $D161, Hombres!$A$1:$DW$117, Mujeres!$A$1:$DW$117)</f>
        <v>0</v>
      </c>
      <c r="CX161" s="46" cm="1">
        <f t="array" ref="CX161">AnualidadActivo(CX$2, $E161, $C161, $B161, $D161, Hombres!$A$1:$DW$117, Mujeres!$A$1:$DW$117)</f>
        <v>0</v>
      </c>
      <c r="CY161" s="46" cm="1">
        <f t="array" ref="CY161">AnualidadActivo(CY$2, $E161, $C161, $B161, $D161, Hombres!$A$1:$DW$117, Mujeres!$A$1:$DW$117)</f>
        <v>0</v>
      </c>
      <c r="CZ161" s="46" cm="1">
        <f t="array" ref="CZ161">AnualidadActivo(CZ$2, $E161, $C161, $B161, $D161, Hombres!$A$1:$DW$117, Mujeres!$A$1:$DW$117)</f>
        <v>0</v>
      </c>
      <c r="DA161" s="46" cm="1">
        <f t="array" ref="DA161">AnualidadActivo(DA$2, $E161, $C161, $B161, $D161, Hombres!$A$1:$DW$117, Mujeres!$A$1:$DW$117)</f>
        <v>0</v>
      </c>
      <c r="DD161" s="21"/>
      <c r="DE161" s="46" cm="1">
        <f t="array" ref="DE161">beneficio_muerte_individual_activo(DE$2,$F161,$D161, Hombres!$A$1:$DW$117, Mujeres!$A$1:$DW$117)</f>
        <v>0</v>
      </c>
      <c r="DF161" s="46" cm="1">
        <f t="array" ref="DF161">beneficio_muerte_individual_activo(DF$2,$F161,$D161, Hombres!$A$1:$DW$117, Mujeres!$A$1:$DW$117)</f>
        <v>3671</v>
      </c>
      <c r="DG161" s="46" cm="1">
        <f t="array" ref="DG161">beneficio_muerte_individual_activo(DG$2,$F161,$D161, Hombres!$A$1:$DW$117, Mujeres!$A$1:$DW$117)</f>
        <v>3854.6678235000004</v>
      </c>
      <c r="DH161" s="46" cm="1">
        <f t="array" ref="DH161">beneficio_muerte_individual_activo(DH$2,$F161,$D161, Hombres!$A$1:$DW$117, Mujeres!$A$1:$DW$117)</f>
        <v>4064.3733538248885</v>
      </c>
      <c r="DI161" s="46" cm="1">
        <f t="array" ref="DI161">beneficio_muerte_individual_activo(DI$2,$F161,$D161, Hombres!$A$1:$DW$117, Mujeres!$A$1:$DW$117)</f>
        <v>4308.4896814351441</v>
      </c>
      <c r="DJ161" s="46" cm="1">
        <f t="array" ref="DJ161">beneficio_muerte_individual_activo(DJ$2,$F161,$D161, Hombres!$A$1:$DW$117, Mujeres!$A$1:$DW$117)</f>
        <v>4613.7827299840455</v>
      </c>
      <c r="DK161" s="46" cm="1">
        <f t="array" ref="DK161">beneficio_muerte_individual_activo(DK$2,$F161,$D161, Hombres!$A$1:$DW$117, Mujeres!$A$1:$DW$117)</f>
        <v>4964.0512745833803</v>
      </c>
      <c r="DL161" s="46" cm="1">
        <f t="array" ref="DL161">beneficio_muerte_individual_activo(DL$2,$F161,$D161, Hombres!$A$1:$DW$117, Mujeres!$A$1:$DW$117)</f>
        <v>5346.6180030448959</v>
      </c>
      <c r="DM161" s="46" cm="1">
        <f t="array" ref="DM161">beneficio_muerte_individual_activo(DM$2,$F161,$D161, Hombres!$A$1:$DW$117, Mujeres!$A$1:$DW$117)</f>
        <v>5721.0134998259446</v>
      </c>
      <c r="DN161" s="46" cm="1">
        <f t="array" ref="DN161">beneficio_muerte_individual_activo(DN$2,$F161,$D161, Hombres!$A$1:$DW$117, Mujeres!$A$1:$DW$117)</f>
        <v>6091.6495532597637</v>
      </c>
      <c r="DO161" s="46" cm="1">
        <f t="array" ref="DO161">beneficio_muerte_individual_activo(DO$2,$F161,$D161, Hombres!$A$1:$DW$117, Mujeres!$A$1:$DW$117)</f>
        <v>6481.2581565248993</v>
      </c>
      <c r="DP161" s="46" cm="1">
        <f t="array" ref="DP161">beneficio_muerte_individual_activo(DP$2,$F161,$D161, Hombres!$A$1:$DW$117, Mujeres!$A$1:$DW$117)</f>
        <v>6909.9475369811489</v>
      </c>
      <c r="DQ161" s="46" cm="1">
        <f t="array" ref="DQ161">beneficio_muerte_individual_activo(DQ$2,$F161,$D161, Hombres!$A$1:$DW$117, Mujeres!$A$1:$DW$117)</f>
        <v>7380.3631159121669</v>
      </c>
      <c r="DR161" s="46" cm="1">
        <f t="array" ref="DR161">beneficio_muerte_individual_activo(DR$2,$F161,$D161, Hombres!$A$1:$DW$117, Mujeres!$A$1:$DW$117)</f>
        <v>7872.3845146718595</v>
      </c>
      <c r="DS161" s="46" cm="1">
        <f t="array" ref="DS161">beneficio_muerte_individual_activo(DS$2,$F161,$D161, Hombres!$A$1:$DW$117, Mujeres!$A$1:$DW$117)</f>
        <v>8392.6250984080853</v>
      </c>
      <c r="DT161" s="46" cm="1">
        <f t="array" ref="DT161">beneficio_muerte_individual_activo(DT$2,$F161,$D161, Hombres!$A$1:$DW$117, Mujeres!$A$1:$DW$117)</f>
        <v>9007.1520261196147</v>
      </c>
      <c r="DU161" s="46" cm="1">
        <f t="array" ref="DU161">beneficio_muerte_individual_activo(DU$2,$F161,$D161, Hombres!$A$1:$DW$117, Mujeres!$A$1:$DW$117)</f>
        <v>9710.1720049826763</v>
      </c>
      <c r="DV161" s="46" cm="1">
        <f t="array" ref="DV161">beneficio_muerte_individual_activo(DV$2,$F161,$D161, Hombres!$A$1:$DW$117, Mujeres!$A$1:$DW$117)</f>
        <v>10464.448153178357</v>
      </c>
      <c r="DW161" s="46" cm="1">
        <f t="array" ref="DW161">beneficio_muerte_individual_activo(DW$2,$F161,$D161, Hombres!$A$1:$DW$117, Mujeres!$A$1:$DW$117)</f>
        <v>11180.670649340675</v>
      </c>
      <c r="DX161" s="46" cm="1">
        <f t="array" ref="DX161">beneficio_muerte_individual_activo(DX$2,$F161,$D161, Hombres!$A$1:$DW$117, Mujeres!$A$1:$DW$117)</f>
        <v>11873.931647828384</v>
      </c>
      <c r="DY161" s="46" cm="1">
        <f t="array" ref="DY161">beneficio_muerte_individual_activo(DY$2,$F161,$D161, Hombres!$A$1:$DW$117, Mujeres!$A$1:$DW$117)</f>
        <v>12639.999323155025</v>
      </c>
      <c r="DZ161" s="46" cm="1">
        <f t="array" ref="DZ161">beneficio_muerte_individual_activo(DZ$2,$F161,$D161, Hombres!$A$1:$DW$117, Mujeres!$A$1:$DW$117)</f>
        <v>13596.720560610185</v>
      </c>
      <c r="EA161" s="46" cm="1">
        <f t="array" ref="EA161">beneficio_muerte_individual_activo(EA$2,$F161,$D161, Hombres!$A$1:$DW$117, Mujeres!$A$1:$DW$117)</f>
        <v>14795.255349626497</v>
      </c>
      <c r="EB161" s="46" cm="1">
        <f t="array" ref="EB161">beneficio_muerte_individual_activo(EB$2,$F161,$D161, Hombres!$A$1:$DW$117, Mujeres!$A$1:$DW$117)</f>
        <v>16212.644493915433</v>
      </c>
      <c r="EC161" s="46" cm="1">
        <f t="array" ref="EC161">beneficio_muerte_individual_activo(EC$2,$F161,$D161, Hombres!$A$1:$DW$117, Mujeres!$A$1:$DW$117)</f>
        <v>10674.306838679675</v>
      </c>
      <c r="ED161" s="46" cm="1">
        <f t="array" ref="ED161">beneficio_muerte_individual_activo(ED$2,$F161,$D161, Hombres!$A$1:$DW$117, Mujeres!$A$1:$DW$117)</f>
        <v>11653.165987125378</v>
      </c>
      <c r="EE161" s="46" cm="1">
        <f t="array" ref="EE161">beneficio_muerte_individual_activo(EE$2,$F161,$D161, Hombres!$A$1:$DW$117, Mujeres!$A$1:$DW$117)</f>
        <v>12571.747890214903</v>
      </c>
      <c r="EF161" s="46" cm="1">
        <f t="array" ref="EF161">beneficio_muerte_individual_activo(EF$2,$F161,$D161, Hombres!$A$1:$DW$117, Mujeres!$A$1:$DW$117)</f>
        <v>13433.073800996935</v>
      </c>
      <c r="EG161" s="46" cm="1">
        <f t="array" ref="EG161">beneficio_muerte_individual_activo(EG$2,$F161,$D161, Hombres!$A$1:$DW$117, Mujeres!$A$1:$DW$117)</f>
        <v>14323.137862847603</v>
      </c>
      <c r="EH161" s="46" cm="1">
        <f t="array" ref="EH161">beneficio_muerte_individual_activo(EH$2,$F161,$D161, Hombres!$A$1:$DW$117, Mujeres!$A$1:$DW$117)</f>
        <v>15341.991374048579</v>
      </c>
      <c r="EI161" s="46" cm="1">
        <f t="array" ref="EI161">beneficio_muerte_individual_activo(EI$2,$F161,$D161, Hombres!$A$1:$DW$117, Mujeres!$A$1:$DW$117)</f>
        <v>16541.565997602203</v>
      </c>
      <c r="EJ161" s="46" cm="1">
        <f t="array" ref="EJ161">beneficio_muerte_individual_activo(EJ$2,$F161,$D161, Hombres!$A$1:$DW$117, Mujeres!$A$1:$DW$117)</f>
        <v>18032.211494391879</v>
      </c>
      <c r="EK161" s="46" cm="1">
        <f t="array" ref="EK161">beneficio_muerte_individual_activo(EK$2,$F161,$D161, Hombres!$A$1:$DW$117, Mujeres!$A$1:$DW$117)</f>
        <v>20031.152908484004</v>
      </c>
      <c r="EL161" s="46" cm="1">
        <f t="array" ref="EL161">beneficio_muerte_individual_activo(EL$2,$F161,$D161, Hombres!$A$1:$DW$117, Mujeres!$A$1:$DW$117)</f>
        <v>22538.515150371983</v>
      </c>
      <c r="EM161" s="46" cm="1">
        <f t="array" ref="EM161">beneficio_muerte_individual_activo(EM$2,$F161,$D161, Hombres!$A$1:$DW$117, Mujeres!$A$1:$DW$117)</f>
        <v>25163.812872870625</v>
      </c>
      <c r="EN161" s="46" cm="1">
        <f t="array" ref="EN161">beneficio_muerte_individual_activo(EN$2,$F161,$D161, Hombres!$A$1:$DW$117, Mujeres!$A$1:$DW$117)</f>
        <v>27546.44427313724</v>
      </c>
      <c r="EO161" s="46" cm="1">
        <f t="array" ref="EO161">beneficio_muerte_individual_activo(EO$2,$F161,$D161, Hombres!$A$1:$DW$117, Mujeres!$A$1:$DW$117)</f>
        <v>29758.539301801669</v>
      </c>
      <c r="EP161" s="46" cm="1">
        <f t="array" ref="EP161">beneficio_muerte_individual_activo(EP$2,$F161,$D161, Hombres!$A$1:$DW$117, Mujeres!$A$1:$DW$117)</f>
        <v>32265.966558527856</v>
      </c>
      <c r="EQ161" s="46" cm="1">
        <f t="array" ref="EQ161">beneficio_muerte_individual_activo(EQ$2,$F161,$D161, Hombres!$A$1:$DW$117, Mujeres!$A$1:$DW$117)</f>
        <v>35461.649433215025</v>
      </c>
      <c r="ER161" s="46" cm="1">
        <f t="array" ref="ER161">beneficio_muerte_individual_activo(ER$2,$F161,$D161, Hombres!$A$1:$DW$117, Mujeres!$A$1:$DW$117)</f>
        <v>39466.359452223871</v>
      </c>
      <c r="ES161" s="46" cm="1">
        <f t="array" ref="ES161">beneficio_muerte_individual_activo(ES$2,$F161,$D161, Hombres!$A$1:$DW$117, Mujeres!$A$1:$DW$117)</f>
        <v>44185.243941110755</v>
      </c>
      <c r="ET161" s="46" cm="1">
        <f t="array" ref="ET161">beneficio_muerte_individual_activo(ET$2,$F161,$D161, Hombres!$A$1:$DW$117, Mujeres!$A$1:$DW$117)</f>
        <v>52141.457254526445</v>
      </c>
      <c r="EU161" s="46" cm="1">
        <f t="array" ref="EU161">beneficio_muerte_individual_activo(EU$2,$F161,$D161, Hombres!$A$1:$DW$117, Mujeres!$A$1:$DW$117)</f>
        <v>57395.949693696231</v>
      </c>
      <c r="EV161" s="46" cm="1">
        <f t="array" ref="EV161">beneficio_muerte_individual_activo(EV$2,$F161,$D161, Hombres!$A$1:$DW$117, Mujeres!$A$1:$DW$117)</f>
        <v>63058.957183171769</v>
      </c>
      <c r="EW161" s="46" cm="1">
        <f t="array" ref="EW161">beneficio_muerte_individual_activo(EW$2,$F161,$D161, Hombres!$A$1:$DW$117, Mujeres!$A$1:$DW$117)</f>
        <v>69041.838019985094</v>
      </c>
      <c r="EX161" s="46" cm="1">
        <f t="array" ref="EX161">beneficio_muerte_individual_activo(EX$2,$F161,$D161, Hombres!$A$1:$DW$117, Mujeres!$A$1:$DW$117)</f>
        <v>75240.623966753963</v>
      </c>
      <c r="EY161" s="46" cm="1">
        <f t="array" ref="EY161">beneficio_muerte_individual_activo(EY$2,$F161,$D161, Hombres!$A$1:$DW$117, Mujeres!$A$1:$DW$117)</f>
        <v>81698.781318179375</v>
      </c>
      <c r="EZ161" s="46" cm="1">
        <f t="array" ref="EZ161">beneficio_muerte_individual_activo(EZ$2,$F161,$D161, Hombres!$A$1:$DW$117, Mujeres!$A$1:$DW$117)</f>
        <v>88459.472944663168</v>
      </c>
      <c r="FA161" s="46" cm="1">
        <f t="array" ref="FA161">beneficio_muerte_individual_activo(FA$2,$F161,$D161, Hombres!$A$1:$DW$117, Mujeres!$A$1:$DW$117)</f>
        <v>95409.639744832806</v>
      </c>
      <c r="FB161" s="46" cm="1">
        <f t="array" ref="FB161">beneficio_muerte_individual_activo(FB$2,$F161,$D161, Hombres!$A$1:$DW$117, Mujeres!$A$1:$DW$117)</f>
        <v>102289.38248410057</v>
      </c>
      <c r="FC161" s="46" cm="1">
        <f t="array" ref="FC161">beneficio_muerte_individual_activo(FC$2,$F161,$D161, Hombres!$A$1:$DW$117, Mujeres!$A$1:$DW$117)</f>
        <v>108846.56604458197</v>
      </c>
      <c r="FD161" s="46" cm="1">
        <f t="array" ref="FD161">beneficio_muerte_individual_activo(FD$2,$F161,$D161, Hombres!$A$1:$DW$117, Mujeres!$A$1:$DW$117)</f>
        <v>114994.92674224258</v>
      </c>
      <c r="FE161" s="46" cm="1">
        <f t="array" ref="FE161">beneficio_muerte_individual_activo(FE$2,$F161,$D161, Hombres!$A$1:$DW$117, Mujeres!$A$1:$DW$117)</f>
        <v>120619.89274785959</v>
      </c>
      <c r="FF161" s="46" cm="1">
        <f t="array" ref="FF161">beneficio_muerte_individual_activo(FF$2,$F161,$D161, Hombres!$A$1:$DW$117, Mujeres!$A$1:$DW$117)</f>
        <v>125465.15224454599</v>
      </c>
      <c r="FG161" s="46" cm="1">
        <f t="array" ref="FG161">beneficio_muerte_individual_activo(FG$2,$F161,$D161, Hombres!$A$1:$DW$117, Mujeres!$A$1:$DW$117)</f>
        <v>129146.27377159671</v>
      </c>
      <c r="FH161" s="46" cm="1">
        <f t="array" ref="FH161">beneficio_muerte_individual_activo(FH$2,$F161,$D161, Hombres!$A$1:$DW$117, Mujeres!$A$1:$DW$117)</f>
        <v>131306.21648177435</v>
      </c>
      <c r="FI161" s="46" cm="1">
        <f t="array" ref="FI161">beneficio_muerte_individual_activo(FI$2,$F161,$D161, Hombres!$A$1:$DW$117, Mujeres!$A$1:$DW$117)</f>
        <v>131702.92028492311</v>
      </c>
      <c r="FJ161" s="46" cm="1">
        <f t="array" ref="FJ161">beneficio_muerte_individual_activo(FJ$2,$F161,$D161, Hombres!$A$1:$DW$117, Mujeres!$A$1:$DW$117)</f>
        <v>130127.40769284085</v>
      </c>
      <c r="FK161" s="46" cm="1">
        <f t="array" ref="FK161">beneficio_muerte_individual_activo(FK$2,$F161,$D161, Hombres!$A$1:$DW$117, Mujeres!$A$1:$DW$117)</f>
        <v>126352.51659429901</v>
      </c>
      <c r="FL161" s="46" cm="1">
        <f t="array" ref="FL161">beneficio_muerte_individual_activo(FL$2,$F161,$D161, Hombres!$A$1:$DW$117, Mujeres!$A$1:$DW$117)</f>
        <v>120182.81197519394</v>
      </c>
      <c r="FM161" s="46" cm="1">
        <f t="array" ref="FM161">beneficio_muerte_individual_activo(FM$2,$F161,$D161, Hombres!$A$1:$DW$117, Mujeres!$A$1:$DW$117)</f>
        <v>111618.43678492196</v>
      </c>
      <c r="FN161" s="46" cm="1">
        <f t="array" ref="FN161">beneficio_muerte_individual_activo(FN$2,$F161,$D161, Hombres!$A$1:$DW$117, Mujeres!$A$1:$DW$117)</f>
        <v>100907.24897040031</v>
      </c>
      <c r="FO161" s="46" cm="1">
        <f t="array" ref="FO161">beneficio_muerte_individual_activo(FO$2,$F161,$D161, Hombres!$A$1:$DW$117, Mujeres!$A$1:$DW$117)</f>
        <v>88470.185911717257</v>
      </c>
      <c r="FP161" s="46" cm="1">
        <f t="array" ref="FP161">beneficio_muerte_individual_activo(FP$2,$F161,$D161, Hombres!$A$1:$DW$117, Mujeres!$A$1:$DW$117)</f>
        <v>74865.80293803259</v>
      </c>
      <c r="FQ161" s="106" cm="1">
        <f t="array" ref="FQ161">beneficio_muerte_individual_activo(FQ$2,$F161,$D161, Hombres!$A$1:$DW$117, Mujeres!$A$1:$DW$117)</f>
        <v>60790.867995577486</v>
      </c>
      <c r="FR161" s="46" cm="1">
        <f t="array" ref="FR161">beneficio_muerte_individual_activo(FR$2,$F161,$D161, Hombres!$A$1:$DW$117, Mujeres!$A$1:$DW$117)</f>
        <v>47061.592960589383</v>
      </c>
      <c r="FS161" s="46" cm="1">
        <f t="array" ref="FS161">beneficio_muerte_individual_activo(FS$2,$F161,$D161, Hombres!$A$1:$DW$117, Mujeres!$A$1:$DW$117)</f>
        <v>34486.968025480099</v>
      </c>
      <c r="FT161" s="46" cm="1">
        <f t="array" ref="FT161">beneficio_muerte_individual_activo(FT$2,$F161,$D161, Hombres!$A$1:$DW$117, Mujeres!$A$1:$DW$117)</f>
        <v>23715.89627900648</v>
      </c>
      <c r="FU161" s="46" cm="1">
        <f t="array" ref="FU161">beneficio_muerte_individual_activo(FU$2,$F161,$D161, Hombres!$A$1:$DW$117, Mujeres!$A$1:$DW$117)</f>
        <v>15141.531723759666</v>
      </c>
      <c r="FV161" s="46" cm="1">
        <f t="array" ref="FV161">beneficio_muerte_individual_activo(FV$2,$F161,$D161, Hombres!$A$1:$DW$117, Mujeres!$A$1:$DW$117)</f>
        <v>8858.8319283367127</v>
      </c>
      <c r="FW161" s="46" cm="1">
        <f t="array" ref="FW161">beneficio_muerte_individual_activo(FW$2,$F161,$D161, Hombres!$A$1:$DW$117, Mujeres!$A$1:$DW$117)</f>
        <v>4675.2023743976833</v>
      </c>
      <c r="FX161" s="46" cm="1">
        <f t="array" ref="FX161">beneficio_muerte_individual_activo(FX$2,$F161,$D161, Hombres!$A$1:$DW$117, Mujeres!$A$1:$DW$117)</f>
        <v>2181.8555163232222</v>
      </c>
      <c r="FY161" s="46" cm="1">
        <f t="array" ref="FY161">beneficio_muerte_individual_activo(FY$2,$F161,$D161, Hombres!$A$1:$DW$117, Mujeres!$A$1:$DW$117)</f>
        <v>877.19583558350814</v>
      </c>
      <c r="FZ161" s="46" cm="1">
        <f t="array" ref="FZ161">beneficio_muerte_individual_activo(FZ$2,$F161,$D161, Hombres!$A$1:$DW$117, Mujeres!$A$1:$DW$117)</f>
        <v>293.08572616190025</v>
      </c>
      <c r="GA161" s="46" cm="1">
        <f t="array" ref="GA161">beneficio_muerte_individual_activo(GA$2,$F161,$D161, Hombres!$A$1:$DW$117, Mujeres!$A$1:$DW$117)</f>
        <v>77.207147897527165</v>
      </c>
      <c r="GB161" s="46" cm="1">
        <f t="array" ref="GB161">beneficio_muerte_individual_activo(GB$2,$F161,$D161, Hombres!$A$1:$DW$117, Mujeres!$A$1:$DW$117)</f>
        <v>14.711869805848508</v>
      </c>
      <c r="GC161" s="46" cm="1">
        <f t="array" ref="GC161">beneficio_muerte_individual_activo(GC$2,$F161,$D161, Hombres!$A$1:$DW$117, Mujeres!$A$1:$DW$117)</f>
        <v>0</v>
      </c>
      <c r="GD161" s="46" cm="1">
        <f t="array" ref="GD161">beneficio_muerte_individual_activo(GD$2,$F161,$D161, Hombres!$A$1:$DW$117, Mujeres!$A$1:$DW$117)</f>
        <v>0</v>
      </c>
      <c r="GE161" s="46" cm="1">
        <f t="array" ref="GE161">beneficio_muerte_individual_activo(GE$2,$F161,$D161, Hombres!$A$1:$DW$117, Mujeres!$A$1:$DW$117)</f>
        <v>0</v>
      </c>
      <c r="GF161" s="46" cm="1">
        <f t="array" ref="GF161">beneficio_muerte_individual_activo(GF$2,$F161,$D161, Hombres!$A$1:$DW$117, Mujeres!$A$1:$DW$117)</f>
        <v>0</v>
      </c>
      <c r="GG161" s="46" cm="1">
        <f t="array" ref="GG161">beneficio_muerte_individual_activo(GG$2,$F161,$D161, Hombres!$A$1:$DW$117, Mujeres!$A$1:$DW$117)</f>
        <v>0</v>
      </c>
      <c r="GH161" s="46" cm="1">
        <f t="array" ref="GH161">beneficio_muerte_individual_activo(GH$2,$F161,$D161, Hombres!$A$1:$DW$117, Mujeres!$A$1:$DW$117)</f>
        <v>0</v>
      </c>
      <c r="GI161" s="46" cm="1">
        <f t="array" ref="GI161">beneficio_muerte_individual_activo(GI$2,$F161,$D161, Hombres!$A$1:$DW$117, Mujeres!$A$1:$DW$117)</f>
        <v>0</v>
      </c>
      <c r="GJ161" s="46" cm="1">
        <f t="array" ref="GJ161">beneficio_muerte_individual_activo(GJ$2,$F161,$D161, Hombres!$A$1:$DW$117, Mujeres!$A$1:$DW$117)</f>
        <v>0</v>
      </c>
      <c r="GK161" s="46" cm="1">
        <f t="array" ref="GK161">beneficio_muerte_individual_activo(GK$2,$F161,$D161, Hombres!$A$1:$DW$117, Mujeres!$A$1:$DW$117)</f>
        <v>0</v>
      </c>
      <c r="GL161" s="46" cm="1">
        <f t="array" ref="GL161">beneficio_muerte_individual_activo(GL$2,$F161,$D161, Hombres!$A$1:$DW$117, Mujeres!$A$1:$DW$117)</f>
        <v>0</v>
      </c>
      <c r="GM161" s="46" cm="1">
        <f t="array" ref="GM161">beneficio_muerte_individual_activo(GM$2,$F161,$D161, Hombres!$A$1:$DW$117, Mujeres!$A$1:$DW$117)</f>
        <v>0</v>
      </c>
      <c r="GN161" s="46" cm="1">
        <f t="array" ref="GN161">beneficio_muerte_individual_activo(GN$2,$F161,$D161, Hombres!$A$1:$DW$117, Mujeres!$A$1:$DW$117)</f>
        <v>0</v>
      </c>
      <c r="GO161" s="46" cm="1">
        <f t="array" ref="GO161">beneficio_muerte_individual_activo(GO$2,$F161,$D161, Hombres!$A$1:$DW$117, Mujeres!$A$1:$DW$117)</f>
        <v>0</v>
      </c>
      <c r="GP161" s="46" cm="1">
        <f t="array" ref="GP161">beneficio_muerte_individual_activo(GP$2,$F161,$D161, Hombres!$A$1:$DW$117, Mujeres!$A$1:$DW$117)</f>
        <v>0</v>
      </c>
      <c r="GQ161" s="46" cm="1">
        <f t="array" ref="GQ161">beneficio_muerte_individual_activo(GQ$2,$F161,$D161, Hombres!$A$1:$DW$117, Mujeres!$A$1:$DW$117)</f>
        <v>0</v>
      </c>
      <c r="GR161" s="46" cm="1">
        <f t="array" ref="GR161">beneficio_muerte_individual_activo(GR$2,$F161,$D161, Hombres!$A$1:$DW$117, Mujeres!$A$1:$DW$117)</f>
        <v>0</v>
      </c>
      <c r="GS161" s="46" cm="1">
        <f t="array" ref="GS161">beneficio_muerte_individual_activo(GS$2,$F161,$D161, Hombres!$A$1:$DW$117, Mujeres!$A$1:$DW$117)</f>
        <v>0</v>
      </c>
      <c r="GT161" s="46" cm="1">
        <f t="array" ref="GT161">beneficio_muerte_individual_activo(GT$2,$F161,$D161, Hombres!$A$1:$DW$117, Mujeres!$A$1:$DW$117)</f>
        <v>0</v>
      </c>
      <c r="GU161" s="46" cm="1">
        <f t="array" ref="GU161">beneficio_muerte_individual_activo(GU$2,$F161,$D161, Hombres!$A$1:$DW$117, Mujeres!$A$1:$DW$117)</f>
        <v>0</v>
      </c>
      <c r="GV161" s="46" cm="1">
        <f t="array" ref="GV161">beneficio_muerte_individual_activo(GV$2,$F161,$D161, Hombres!$A$1:$DW$117, Mujeres!$A$1:$DW$117)</f>
        <v>0</v>
      </c>
    </row>
    <row r="162" spans="1:204" x14ac:dyDescent="0.25">
      <c r="A162" s="1">
        <f t="shared" si="2"/>
        <v>160</v>
      </c>
      <c r="B162" s="75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39" cm="1">
        <f t="array" ref="G162">PorcentajePension(C162,E162, D162)</f>
        <v>0.65</v>
      </c>
      <c r="I162" s="72"/>
      <c r="J162" s="46" cm="1">
        <f t="array" ref="J162">AnualidadActivo(J$2, $E162, $C162, $B162, $D162, Hombres!$A$1:$DW$117, Mujeres!$A$1:$DW$117)</f>
        <v>0</v>
      </c>
      <c r="K162" s="46" cm="1">
        <f t="array" ref="K162">AnualidadActivo(K$2, $E162, $C162, $B162, $D162, Hombres!$A$1:$DW$117, Mujeres!$A$1:$DW$117)</f>
        <v>0</v>
      </c>
      <c r="L162" s="46" cm="1">
        <f t="array" ref="L162">AnualidadActivo(L$2, $E162, $C162, $B162, $D162, Hombres!$A$1:$DW$117, Mujeres!$A$1:$DW$117)</f>
        <v>0</v>
      </c>
      <c r="M162" s="46" cm="1">
        <f t="array" ref="M162">AnualidadActivo(M$2, $E162, $C162, $B162, $D162, Hombres!$A$1:$DW$117, Mujeres!$A$1:$DW$117)</f>
        <v>0</v>
      </c>
      <c r="N162" s="46" cm="1">
        <f t="array" ref="N162">AnualidadActivo(N$2, $E162, $C162, $B162, $D162, Hombres!$A$1:$DW$117, Mujeres!$A$1:$DW$117)</f>
        <v>0</v>
      </c>
      <c r="O162" s="46" cm="1">
        <f t="array" ref="O162">AnualidadActivo(O$2, $E162, $C162, $B162, $D162, Hombres!$A$1:$DW$117, Mujeres!$A$1:$DW$117)</f>
        <v>0</v>
      </c>
      <c r="P162" s="46" cm="1">
        <f t="array" ref="P162">AnualidadActivo(P$2, $E162, $C162, $B162, $D162, Hombres!$A$1:$DW$117, Mujeres!$A$1:$DW$117)</f>
        <v>0</v>
      </c>
      <c r="Q162" s="46" cm="1">
        <f t="array" ref="Q162">AnualidadActivo(Q$2, $E162, $C162, $B162, $D162, Hombres!$A$1:$DW$117, Mujeres!$A$1:$DW$117)</f>
        <v>0</v>
      </c>
      <c r="R162" s="46" cm="1">
        <f t="array" ref="R162">AnualidadActivo(R$2, $E162, $C162, $B162, $D162, Hombres!$A$1:$DW$117, Mujeres!$A$1:$DW$117)</f>
        <v>0</v>
      </c>
      <c r="S162" s="46" cm="1">
        <f t="array" ref="S162">AnualidadActivo(S$2, $E162, $C162, $B162, $D162, Hombres!$A$1:$DW$117, Mujeres!$A$1:$DW$117)</f>
        <v>0</v>
      </c>
      <c r="T162" s="46" cm="1">
        <f t="array" ref="T162">AnualidadActivo(T$2, $E162, $C162, $B162, $D162, Hombres!$A$1:$DW$117, Mujeres!$A$1:$DW$117)</f>
        <v>0</v>
      </c>
      <c r="U162" s="46" cm="1">
        <f t="array" ref="U162">AnualidadActivo(U$2, $E162, $C162, $B162, $D162, Hombres!$A$1:$DW$117, Mujeres!$A$1:$DW$117)</f>
        <v>0</v>
      </c>
      <c r="V162" s="46" cm="1">
        <f t="array" ref="V162">AnualidadActivo(V$2, $E162, $C162, $B162, $D162, Hombres!$A$1:$DW$117, Mujeres!$A$1:$DW$117)</f>
        <v>0</v>
      </c>
      <c r="W162" s="46" cm="1">
        <f t="array" ref="W162">AnualidadActivo(W$2, $E162, $C162, $B162, $D162, Hombres!$A$1:$DW$117, Mujeres!$A$1:$DW$117)</f>
        <v>0</v>
      </c>
      <c r="X162" s="46" cm="1">
        <f t="array" ref="X162">AnualidadActivo(X$2, $E162, $C162, $B162, $D162, Hombres!$A$1:$DW$117, Mujeres!$A$1:$DW$117)</f>
        <v>0</v>
      </c>
      <c r="Y162" s="46" cm="1">
        <f t="array" ref="Y162">AnualidadActivo(Y$2, $E162, $C162, $B162, $D162, Hombres!$A$1:$DW$117, Mujeres!$A$1:$DW$117)</f>
        <v>0</v>
      </c>
      <c r="Z162" s="46" cm="1">
        <f t="array" ref="Z162">AnualidadActivo(Z$2, $E162, $C162, $B162, $D162, Hombres!$A$1:$DW$117, Mujeres!$A$1:$DW$117)</f>
        <v>0</v>
      </c>
      <c r="AA162" s="46" cm="1">
        <f t="array" ref="AA162">AnualidadActivo(AA$2, $E162, $C162, $B162, $D162, Hombres!$A$1:$DW$117, Mujeres!$A$1:$DW$117)</f>
        <v>0</v>
      </c>
      <c r="AB162" s="46" cm="1">
        <f t="array" ref="AB162">AnualidadActivo(AB$2, $E162, $C162, $B162, $D162, Hombres!$A$1:$DW$117, Mujeres!$A$1:$DW$117)</f>
        <v>0</v>
      </c>
      <c r="AC162" s="46" cm="1">
        <f t="array" ref="AC162">AnualidadActivo(AC$2, $E162, $C162, $B162, $D162, Hombres!$A$1:$DW$117, Mujeres!$A$1:$DW$117)</f>
        <v>0</v>
      </c>
      <c r="AD162" s="46" cm="1">
        <f t="array" ref="AD162">AnualidadActivo(AD$2, $E162, $C162, $B162, $D162, Hombres!$A$1:$DW$117, Mujeres!$A$1:$DW$117)</f>
        <v>0</v>
      </c>
      <c r="AE162" s="46" cm="1">
        <f t="array" ref="AE162">AnualidadActivo(AE$2, $E162, $C162, $B162, $D162, Hombres!$A$1:$DW$117, Mujeres!$A$1:$DW$117)</f>
        <v>0</v>
      </c>
      <c r="AF162" s="46" cm="1">
        <f t="array" ref="AF162">AnualidadActivo(AF$2, $E162, $C162, $B162, $D162, Hombres!$A$1:$DW$117, Mujeres!$A$1:$DW$117)</f>
        <v>0</v>
      </c>
      <c r="AG162" s="46" cm="1">
        <f t="array" ref="AG162">AnualidadActivo(AG$2, $E162, $C162, $B162, $D162, Hombres!$A$1:$DW$117, Mujeres!$A$1:$DW$117)</f>
        <v>0</v>
      </c>
      <c r="AH162" s="46" cm="1">
        <f t="array" ref="AH162">AnualidadActivo(AH$2, $E162, $C162, $B162, $D162, Hombres!$A$1:$DW$117, Mujeres!$A$1:$DW$117)</f>
        <v>0</v>
      </c>
      <c r="AI162" s="46" cm="1">
        <f t="array" ref="AI162">AnualidadActivo(AI$2, $E162, $C162, $B162, $D162, Hombres!$A$1:$DW$117, Mujeres!$A$1:$DW$117)</f>
        <v>0</v>
      </c>
      <c r="AJ162" s="46" cm="1">
        <f t="array" ref="AJ162">AnualidadActivo(AJ$2, $E162, $C162, $B162, $D162, Hombres!$A$1:$DW$117, Mujeres!$A$1:$DW$117)</f>
        <v>14193077.415554313</v>
      </c>
      <c r="AK162" s="46" cm="1">
        <f t="array" ref="AK162">AnualidadActivo(AK$2, $E162, $C162, $B162, $D162, Hombres!$A$1:$DW$117, Mujeres!$A$1:$DW$117)</f>
        <v>14618869.738020942</v>
      </c>
      <c r="AL162" s="46" cm="1">
        <f t="array" ref="AL162">AnualidadActivo(AL$2, $E162, $C162, $B162, $D162, Hombres!$A$1:$DW$117, Mujeres!$A$1:$DW$117)</f>
        <v>15057435.83016157</v>
      </c>
      <c r="AM162" s="46" cm="1">
        <f t="array" ref="AM162">AnualidadActivo(AM$2, $E162, $C162, $B162, $D162, Hombres!$A$1:$DW$117, Mujeres!$A$1:$DW$117)</f>
        <v>15509158.905066419</v>
      </c>
      <c r="AN162" s="46" cm="1">
        <f t="array" ref="AN162">AnualidadActivo(AN$2, $E162, $C162, $B162, $D162, Hombres!$A$1:$DW$117, Mujeres!$A$1:$DW$117)</f>
        <v>15974433.67221841</v>
      </c>
      <c r="AO162" s="46" cm="1">
        <f t="array" ref="AO162">AnualidadActivo(AO$2, $E162, $C162, $B162, $D162, Hombres!$A$1:$DW$117, Mujeres!$A$1:$DW$117)</f>
        <v>16393959.616727924</v>
      </c>
      <c r="AP162" s="46" cm="1">
        <f t="array" ref="AP162">AnualidadActivo(AP$2, $E162, $C162, $B162, $D162, Hombres!$A$1:$DW$117, Mujeres!$A$1:$DW$117)</f>
        <v>16818643.92744625</v>
      </c>
      <c r="AQ162" s="46" cm="1">
        <f t="array" ref="AQ162">AnualidadActivo(AQ$2, $E162, $C162, $B162, $D162, Hombres!$A$1:$DW$117, Mujeres!$A$1:$DW$117)</f>
        <v>17248503.860555712</v>
      </c>
      <c r="AR162" s="46" cm="1">
        <f t="array" ref="AR162">AnualidadActivo(AR$2, $E162, $C162, $B162, $D162, Hombres!$A$1:$DW$117, Mujeres!$A$1:$DW$117)</f>
        <v>17683640.405455362</v>
      </c>
      <c r="AS162" s="46" cm="1">
        <f t="array" ref="AS162">AnualidadActivo(AS$2, $E162, $C162, $B162, $D162, Hombres!$A$1:$DW$117, Mujeres!$A$1:$DW$117)</f>
        <v>18123791.042780977</v>
      </c>
      <c r="AT162" s="46" cm="1">
        <f t="array" ref="AT162">AnualidadActivo(AT$2, $E162, $C162, $B162, $D162, Hombres!$A$1:$DW$117, Mujeres!$A$1:$DW$117)</f>
        <v>18567958.438106228</v>
      </c>
      <c r="AU162" s="46" cm="1">
        <f t="array" ref="AU162">AnualidadActivo(AU$2, $E162, $C162, $B162, $D162, Hombres!$A$1:$DW$117, Mujeres!$A$1:$DW$117)</f>
        <v>19014470.00748175</v>
      </c>
      <c r="AV162" s="46" cm="1">
        <f t="array" ref="AV162">AnualidadActivo(AV$2, $E162, $C162, $B162, $D162, Hombres!$A$1:$DW$117, Mujeres!$A$1:$DW$117)</f>
        <v>19460620.264729109</v>
      </c>
      <c r="AW162" s="46" cm="1">
        <f t="array" ref="AW162">AnualidadActivo(AW$2, $E162, $C162, $B162, $D162, Hombres!$A$1:$DW$117, Mujeres!$A$1:$DW$117)</f>
        <v>19901975.027827363</v>
      </c>
      <c r="AX162" s="46" cm="1">
        <f t="array" ref="AX162">AnualidadActivo(AX$2, $E162, $C162, $B162, $D162, Hombres!$A$1:$DW$117, Mujeres!$A$1:$DW$117)</f>
        <v>20333881.759092711</v>
      </c>
      <c r="AY162" s="46" cm="1">
        <f t="array" ref="AY162">AnualidadActivo(AY$2, $E162, $C162, $B162, $D162, Hombres!$A$1:$DW$117, Mujeres!$A$1:$DW$117)</f>
        <v>20754112.983828854</v>
      </c>
      <c r="AZ162" s="46" cm="1">
        <f t="array" ref="AZ162">AnualidadActivo(AZ$2, $E162, $C162, $B162, $D162, Hombres!$A$1:$DW$117, Mujeres!$A$1:$DW$117)</f>
        <v>21162718.901794717</v>
      </c>
      <c r="BA162" s="46" cm="1">
        <f t="array" ref="BA162">AnualidadActivo(BA$2, $E162, $C162, $B162, $D162, Hombres!$A$1:$DW$117, Mujeres!$A$1:$DW$117)</f>
        <v>21559132.539959308</v>
      </c>
      <c r="BB162" s="46" cm="1">
        <f t="array" ref="BB162">AnualidadActivo(BB$2, $E162, $C162, $B162, $D162, Hombres!$A$1:$DW$117, Mujeres!$A$1:$DW$117)</f>
        <v>21939178.049448606</v>
      </c>
      <c r="BC162" s="46" cm="1">
        <f t="array" ref="BC162">AnualidadActivo(BC$2, $E162, $C162, $B162, $D162, Hombres!$A$1:$DW$117, Mujeres!$A$1:$DW$117)</f>
        <v>22295357.840744969</v>
      </c>
      <c r="BD162" s="46" cm="1">
        <f t="array" ref="BD162">AnualidadActivo(BD$2, $E162, $C162, $B162, $D162, Hombres!$A$1:$DW$117, Mujeres!$A$1:$DW$117)</f>
        <v>22618193.730464641</v>
      </c>
      <c r="BE162" s="46" cm="1">
        <f t="array" ref="BE162">AnualidadActivo(BE$2, $E162, $C162, $B162, $D162, Hombres!$A$1:$DW$117, Mujeres!$A$1:$DW$117)</f>
        <v>22897484.679449201</v>
      </c>
      <c r="BF162" s="46" cm="1">
        <f t="array" ref="BF162">AnualidadActivo(BF$2, $E162, $C162, $B162, $D162, Hombres!$A$1:$DW$117, Mujeres!$A$1:$DW$117)</f>
        <v>23098009.080964696</v>
      </c>
      <c r="BG162" s="46" cm="1">
        <f t="array" ref="BG162">AnualidadActivo(BG$2, $E162, $C162, $B162, $D162, Hombres!$A$1:$DW$117, Mujeres!$A$1:$DW$117)</f>
        <v>23238573.470401481</v>
      </c>
      <c r="BH162" s="46" cm="1">
        <f t="array" ref="BH162">AnualidadActivo(BH$2, $E162, $C162, $B162, $D162, Hombres!$A$1:$DW$117, Mujeres!$A$1:$DW$117)</f>
        <v>23310361.83918051</v>
      </c>
      <c r="BI162" s="46" cm="1">
        <f t="array" ref="BI162">AnualidadActivo(BI$2, $E162, $C162, $B162, $D162, Hombres!$A$1:$DW$117, Mujeres!$A$1:$DW$117)</f>
        <v>23304561.428602628</v>
      </c>
      <c r="BJ162" s="46" cm="1">
        <f t="array" ref="BJ162">AnualidadActivo(BJ$2, $E162, $C162, $B162, $D162, Hombres!$A$1:$DW$117, Mujeres!$A$1:$DW$117)</f>
        <v>23211806.664005913</v>
      </c>
      <c r="BK162" s="46" cm="1">
        <f t="array" ref="BK162">AnualidadActivo(BK$2, $E162, $C162, $B162, $D162, Hombres!$A$1:$DW$117, Mujeres!$A$1:$DW$117)</f>
        <v>23021227.866276585</v>
      </c>
      <c r="BL162" s="46" cm="1">
        <f t="array" ref="BL162">AnualidadActivo(BL$2, $E162, $C162, $B162, $D162, Hombres!$A$1:$DW$117, Mujeres!$A$1:$DW$117)</f>
        <v>22721230.418733668</v>
      </c>
      <c r="BM162" s="46" cm="1">
        <f t="array" ref="BM162">AnualidadActivo(BM$2, $E162, $C162, $B162, $D162, Hombres!$A$1:$DW$117, Mujeres!$A$1:$DW$117)</f>
        <v>22301708.59676335</v>
      </c>
      <c r="BN162" s="46" cm="1">
        <f t="array" ref="BN162">AnualidadActivo(BN$2, $E162, $C162, $B162, $D162, Hombres!$A$1:$DW$117, Mujeres!$A$1:$DW$117)</f>
        <v>21754662.560124375</v>
      </c>
      <c r="BO162" s="46" cm="1">
        <f t="array" ref="BO162">AnualidadActivo(BO$2, $E162, $C162, $B162, $D162, Hombres!$A$1:$DW$117, Mujeres!$A$1:$DW$117)</f>
        <v>21073471.907686062</v>
      </c>
      <c r="BP162" s="46" cm="1">
        <f t="array" ref="BP162">AnualidadActivo(BP$2, $E162, $C162, $B162, $D162, Hombres!$A$1:$DW$117, Mujeres!$A$1:$DW$117)</f>
        <v>20252116.397012588</v>
      </c>
      <c r="BQ162" s="46" cm="1">
        <f t="array" ref="BQ162">AnualidadActivo(BQ$2, $E162, $C162, $B162, $D162, Hombres!$A$1:$DW$117, Mujeres!$A$1:$DW$117)</f>
        <v>19286914.260465883</v>
      </c>
      <c r="BR162" s="46" cm="1">
        <f t="array" ref="BR162">AnualidadActivo(BR$2, $E162, $C162, $B162, $D162, Hombres!$A$1:$DW$117, Mujeres!$A$1:$DW$117)</f>
        <v>18179191.189070344</v>
      </c>
      <c r="BS162" s="46" cm="1">
        <f t="array" ref="BS162">AnualidadActivo(BS$2, $E162, $C162, $B162, $D162, Hombres!$A$1:$DW$117, Mujeres!$A$1:$DW$117)</f>
        <v>16935893.306972969</v>
      </c>
      <c r="BT162" s="46" cm="1">
        <f t="array" ref="BT162">AnualidadActivo(BT$2, $E162, $C162, $B162, $D162, Hombres!$A$1:$DW$117, Mujeres!$A$1:$DW$117)</f>
        <v>15568987.535349062</v>
      </c>
      <c r="BU162" s="46" cm="1">
        <f t="array" ref="BU162">AnualidadActivo(BU$2, $E162, $C162, $B162, $D162, Hombres!$A$1:$DW$117, Mujeres!$A$1:$DW$117)</f>
        <v>14095962.047033578</v>
      </c>
      <c r="BV162" s="46" cm="1">
        <f t="array" ref="BV162">AnualidadActivo(BV$2, $E162, $C162, $B162, $D162, Hombres!$A$1:$DW$117, Mujeres!$A$1:$DW$117)</f>
        <v>12541325.412655342</v>
      </c>
      <c r="BW162" s="46" cm="1">
        <f t="array" ref="BW162">AnualidadActivo(BW$2, $E162, $C162, $B162, $D162, Hombres!$A$1:$DW$117, Mujeres!$A$1:$DW$117)</f>
        <v>10937762.299022371</v>
      </c>
      <c r="BX162" s="46" cm="1">
        <f t="array" ref="BX162">AnualidadActivo(BX$2, $E162, $C162, $B162, $D162, Hombres!$A$1:$DW$117, Mujeres!$A$1:$DW$117)</f>
        <v>9324636.100500172</v>
      </c>
      <c r="BY162" s="46" cm="1">
        <f t="array" ref="BY162">AnualidadActivo(BY$2, $E162, $C162, $B162, $D162, Hombres!$A$1:$DW$117, Mujeres!$A$1:$DW$117)</f>
        <v>7744982.5545494137</v>
      </c>
      <c r="BZ162" s="46" cm="1">
        <f t="array" ref="BZ162">AnualidadActivo(BZ$2, $E162, $C162, $B162, $D162, Hombres!$A$1:$DW$117, Mujeres!$A$1:$DW$117)</f>
        <v>6243009.7904142868</v>
      </c>
      <c r="CA162" s="46" cm="1">
        <f t="array" ref="CA162">AnualidadActivo(CA$2, $E162, $C162, $B162, $D162, Hombres!$A$1:$DW$117, Mujeres!$A$1:$DW$117)</f>
        <v>4861514.5622925144</v>
      </c>
      <c r="CB162" s="46" cm="1">
        <f t="array" ref="CB162">AnualidadActivo(CB$2, $E162, $C162, $B162, $D162, Hombres!$A$1:$DW$117, Mujeres!$A$1:$DW$117)</f>
        <v>3638238.1142066112</v>
      </c>
      <c r="CC162" s="46" cm="1">
        <f t="array" ref="CC162">AnualidadActivo(CC$2, $E162, $C162, $B162, $D162, Hombres!$A$1:$DW$117, Mujeres!$A$1:$DW$117)</f>
        <v>2600937.5678250086</v>
      </c>
      <c r="CD162" s="46" cm="1">
        <f t="array" ref="CD162">AnualidadActivo(CD$2, $E162, $C162, $B162, $D162, Hombres!$A$1:$DW$117, Mujeres!$A$1:$DW$117)</f>
        <v>1763431.0439174226</v>
      </c>
      <c r="CE162" s="46" cm="1">
        <f t="array" ref="CE162">AnualidadActivo(CE$2, $E162, $C162, $B162, $D162, Hombres!$A$1:$DW$117, Mujeres!$A$1:$DW$117)</f>
        <v>1124113.4768007207</v>
      </c>
      <c r="CF162" s="46" cm="1">
        <f t="array" ref="CF162">AnualidadActivo(CF$2, $E162, $C162, $B162, $D162, Hombres!$A$1:$DW$117, Mujeres!$A$1:$DW$117)</f>
        <v>666749.97803027905</v>
      </c>
      <c r="CG162" s="46" cm="1">
        <f t="array" ref="CG162">AnualidadActivo(CG$2, $E162, $C162, $B162, $D162, Hombres!$A$1:$DW$117, Mujeres!$A$1:$DW$117)</f>
        <v>363387.51912371285</v>
      </c>
      <c r="CH162" s="46" cm="1">
        <f t="array" ref="CH162">AnualidadActivo(CH$2, $E162, $C162, $B162, $D162, Hombres!$A$1:$DW$117, Mujeres!$A$1:$DW$117)</f>
        <v>179184.37796385959</v>
      </c>
      <c r="CI162" s="46" cm="1">
        <f t="array" ref="CI162">AnualidadActivo(CI$2, $E162, $C162, $B162, $D162, Hombres!$A$1:$DW$117, Mujeres!$A$1:$DW$117)</f>
        <v>78371.85209416729</v>
      </c>
      <c r="CJ162" s="46" cm="1">
        <f t="array" ref="CJ162">AnualidadActivo(CJ$2, $E162, $C162, $B162, $D162, Hombres!$A$1:$DW$117, Mujeres!$A$1:$DW$117)</f>
        <v>0</v>
      </c>
      <c r="CK162" s="46" cm="1">
        <f t="array" ref="CK162">AnualidadActivo(CK$2, $E162, $C162, $B162, $D162, Hombres!$A$1:$DW$117, Mujeres!$A$1:$DW$117)</f>
        <v>0</v>
      </c>
      <c r="CL162" s="46" cm="1">
        <f t="array" ref="CL162">AnualidadActivo(CL$2, $E162, $C162, $B162, $D162, Hombres!$A$1:$DW$117, Mujeres!$A$1:$DW$117)</f>
        <v>0</v>
      </c>
      <c r="CM162" s="46" cm="1">
        <f t="array" ref="CM162">AnualidadActivo(CM$2, $E162, $C162, $B162, $D162, Hombres!$A$1:$DW$117, Mujeres!$A$1:$DW$117)</f>
        <v>0</v>
      </c>
      <c r="CN162" s="46" cm="1">
        <f t="array" ref="CN162">AnualidadActivo(CN$2, $E162, $C162, $B162, $D162, Hombres!$A$1:$DW$117, Mujeres!$A$1:$DW$117)</f>
        <v>0</v>
      </c>
      <c r="CO162" s="46" cm="1">
        <f t="array" ref="CO162">AnualidadActivo(CO$2, $E162, $C162, $B162, $D162, Hombres!$A$1:$DW$117, Mujeres!$A$1:$DW$117)</f>
        <v>0</v>
      </c>
      <c r="CP162" s="46" cm="1">
        <f t="array" ref="CP162">AnualidadActivo(CP$2, $E162, $C162, $B162, $D162, Hombres!$A$1:$DW$117, Mujeres!$A$1:$DW$117)</f>
        <v>0</v>
      </c>
      <c r="CQ162" s="46" cm="1">
        <f t="array" ref="CQ162">AnualidadActivo(CQ$2, $E162, $C162, $B162, $D162, Hombres!$A$1:$DW$117, Mujeres!$A$1:$DW$117)</f>
        <v>0</v>
      </c>
      <c r="CR162" s="46" cm="1">
        <f t="array" ref="CR162">AnualidadActivo(CR$2, $E162, $C162, $B162, $D162, Hombres!$A$1:$DW$117, Mujeres!$A$1:$DW$117)</f>
        <v>0</v>
      </c>
      <c r="CS162" s="46" cm="1">
        <f t="array" ref="CS162">AnualidadActivo(CS$2, $E162, $C162, $B162, $D162, Hombres!$A$1:$DW$117, Mujeres!$A$1:$DW$117)</f>
        <v>0</v>
      </c>
      <c r="CT162" s="46" cm="1">
        <f t="array" ref="CT162">AnualidadActivo(CT$2, $E162, $C162, $B162, $D162, Hombres!$A$1:$DW$117, Mujeres!$A$1:$DW$117)</f>
        <v>0</v>
      </c>
      <c r="CU162" s="46" cm="1">
        <f t="array" ref="CU162">AnualidadActivo(CU$2, $E162, $C162, $B162, $D162, Hombres!$A$1:$DW$117, Mujeres!$A$1:$DW$117)</f>
        <v>0</v>
      </c>
      <c r="CV162" s="46" cm="1">
        <f t="array" ref="CV162">AnualidadActivo(CV$2, $E162, $C162, $B162, $D162, Hombres!$A$1:$DW$117, Mujeres!$A$1:$DW$117)</f>
        <v>0</v>
      </c>
      <c r="CW162" s="46" cm="1">
        <f t="array" ref="CW162">AnualidadActivo(CW$2, $E162, $C162, $B162, $D162, Hombres!$A$1:$DW$117, Mujeres!$A$1:$DW$117)</f>
        <v>0</v>
      </c>
      <c r="CX162" s="46" cm="1">
        <f t="array" ref="CX162">AnualidadActivo(CX$2, $E162, $C162, $B162, $D162, Hombres!$A$1:$DW$117, Mujeres!$A$1:$DW$117)</f>
        <v>0</v>
      </c>
      <c r="CY162" s="46" cm="1">
        <f t="array" ref="CY162">AnualidadActivo(CY$2, $E162, $C162, $B162, $D162, Hombres!$A$1:$DW$117, Mujeres!$A$1:$DW$117)</f>
        <v>0</v>
      </c>
      <c r="CZ162" s="46" cm="1">
        <f t="array" ref="CZ162">AnualidadActivo(CZ$2, $E162, $C162, $B162, $D162, Hombres!$A$1:$DW$117, Mujeres!$A$1:$DW$117)</f>
        <v>0</v>
      </c>
      <c r="DA162" s="46" cm="1">
        <f t="array" ref="DA162">AnualidadActivo(DA$2, $E162, $C162, $B162, $D162, Hombres!$A$1:$DW$117, Mujeres!$A$1:$DW$117)</f>
        <v>0</v>
      </c>
      <c r="DD162" s="21"/>
      <c r="DE162" s="46" cm="1">
        <f t="array" ref="DE162">beneficio_muerte_individual_activo(DE$2,$F162,$D162, Hombres!$A$1:$DW$117, Mujeres!$A$1:$DW$117)</f>
        <v>0</v>
      </c>
      <c r="DF162" s="46" cm="1">
        <f t="array" ref="DF162">beneficio_muerte_individual_activo(DF$2,$F162,$D162, Hombres!$A$1:$DW$117, Mujeres!$A$1:$DW$117)</f>
        <v>3671</v>
      </c>
      <c r="DG162" s="46" cm="1">
        <f t="array" ref="DG162">beneficio_muerte_individual_activo(DG$2,$F162,$D162, Hombres!$A$1:$DW$117, Mujeres!$A$1:$DW$117)</f>
        <v>3854.6678235000004</v>
      </c>
      <c r="DH162" s="46" cm="1">
        <f t="array" ref="DH162">beneficio_muerte_individual_activo(DH$2,$F162,$D162, Hombres!$A$1:$DW$117, Mujeres!$A$1:$DW$117)</f>
        <v>4064.3733538248885</v>
      </c>
      <c r="DI162" s="46" cm="1">
        <f t="array" ref="DI162">beneficio_muerte_individual_activo(DI$2,$F162,$D162, Hombres!$A$1:$DW$117, Mujeres!$A$1:$DW$117)</f>
        <v>4308.4896814351441</v>
      </c>
      <c r="DJ162" s="46" cm="1">
        <f t="array" ref="DJ162">beneficio_muerte_individual_activo(DJ$2,$F162,$D162, Hombres!$A$1:$DW$117, Mujeres!$A$1:$DW$117)</f>
        <v>4613.7827299840455</v>
      </c>
      <c r="DK162" s="46" cm="1">
        <f t="array" ref="DK162">beneficio_muerte_individual_activo(DK$2,$F162,$D162, Hombres!$A$1:$DW$117, Mujeres!$A$1:$DW$117)</f>
        <v>4964.0512745833803</v>
      </c>
      <c r="DL162" s="46" cm="1">
        <f t="array" ref="DL162">beneficio_muerte_individual_activo(DL$2,$F162,$D162, Hombres!$A$1:$DW$117, Mujeres!$A$1:$DW$117)</f>
        <v>5346.6180030448959</v>
      </c>
      <c r="DM162" s="46" cm="1">
        <f t="array" ref="DM162">beneficio_muerte_individual_activo(DM$2,$F162,$D162, Hombres!$A$1:$DW$117, Mujeres!$A$1:$DW$117)</f>
        <v>5721.0134998259446</v>
      </c>
      <c r="DN162" s="46" cm="1">
        <f t="array" ref="DN162">beneficio_muerte_individual_activo(DN$2,$F162,$D162, Hombres!$A$1:$DW$117, Mujeres!$A$1:$DW$117)</f>
        <v>6091.6495532597637</v>
      </c>
      <c r="DO162" s="46" cm="1">
        <f t="array" ref="DO162">beneficio_muerte_individual_activo(DO$2,$F162,$D162, Hombres!$A$1:$DW$117, Mujeres!$A$1:$DW$117)</f>
        <v>6481.2581565248993</v>
      </c>
      <c r="DP162" s="46" cm="1">
        <f t="array" ref="DP162">beneficio_muerte_individual_activo(DP$2,$F162,$D162, Hombres!$A$1:$DW$117, Mujeres!$A$1:$DW$117)</f>
        <v>6909.9475369811489</v>
      </c>
      <c r="DQ162" s="46" cm="1">
        <f t="array" ref="DQ162">beneficio_muerte_individual_activo(DQ$2,$F162,$D162, Hombres!$A$1:$DW$117, Mujeres!$A$1:$DW$117)</f>
        <v>7380.3631159121669</v>
      </c>
      <c r="DR162" s="46" cm="1">
        <f t="array" ref="DR162">beneficio_muerte_individual_activo(DR$2,$F162,$D162, Hombres!$A$1:$DW$117, Mujeres!$A$1:$DW$117)</f>
        <v>7872.3845146718595</v>
      </c>
      <c r="DS162" s="46" cm="1">
        <f t="array" ref="DS162">beneficio_muerte_individual_activo(DS$2,$F162,$D162, Hombres!$A$1:$DW$117, Mujeres!$A$1:$DW$117)</f>
        <v>8392.6250984080853</v>
      </c>
      <c r="DT162" s="46" cm="1">
        <f t="array" ref="DT162">beneficio_muerte_individual_activo(DT$2,$F162,$D162, Hombres!$A$1:$DW$117, Mujeres!$A$1:$DW$117)</f>
        <v>9007.1520261196147</v>
      </c>
      <c r="DU162" s="46" cm="1">
        <f t="array" ref="DU162">beneficio_muerte_individual_activo(DU$2,$F162,$D162, Hombres!$A$1:$DW$117, Mujeres!$A$1:$DW$117)</f>
        <v>9710.1720049826763</v>
      </c>
      <c r="DV162" s="46" cm="1">
        <f t="array" ref="DV162">beneficio_muerte_individual_activo(DV$2,$F162,$D162, Hombres!$A$1:$DW$117, Mujeres!$A$1:$DW$117)</f>
        <v>10464.448153178357</v>
      </c>
      <c r="DW162" s="46" cm="1">
        <f t="array" ref="DW162">beneficio_muerte_individual_activo(DW$2,$F162,$D162, Hombres!$A$1:$DW$117, Mujeres!$A$1:$DW$117)</f>
        <v>11180.670649340675</v>
      </c>
      <c r="DX162" s="46" cm="1">
        <f t="array" ref="DX162">beneficio_muerte_individual_activo(DX$2,$F162,$D162, Hombres!$A$1:$DW$117, Mujeres!$A$1:$DW$117)</f>
        <v>11873.931647828384</v>
      </c>
      <c r="DY162" s="46" cm="1">
        <f t="array" ref="DY162">beneficio_muerte_individual_activo(DY$2,$F162,$D162, Hombres!$A$1:$DW$117, Mujeres!$A$1:$DW$117)</f>
        <v>12639.999323155025</v>
      </c>
      <c r="DZ162" s="46" cm="1">
        <f t="array" ref="DZ162">beneficio_muerte_individual_activo(DZ$2,$F162,$D162, Hombres!$A$1:$DW$117, Mujeres!$A$1:$DW$117)</f>
        <v>13596.720560610185</v>
      </c>
      <c r="EA162" s="46" cm="1">
        <f t="array" ref="EA162">beneficio_muerte_individual_activo(EA$2,$F162,$D162, Hombres!$A$1:$DW$117, Mujeres!$A$1:$DW$117)</f>
        <v>14795.255349626497</v>
      </c>
      <c r="EB162" s="46" cm="1">
        <f t="array" ref="EB162">beneficio_muerte_individual_activo(EB$2,$F162,$D162, Hombres!$A$1:$DW$117, Mujeres!$A$1:$DW$117)</f>
        <v>16212.644493915433</v>
      </c>
      <c r="EC162" s="46" cm="1">
        <f t="array" ref="EC162">beneficio_muerte_individual_activo(EC$2,$F162,$D162, Hombres!$A$1:$DW$117, Mujeres!$A$1:$DW$117)</f>
        <v>10674.306838679675</v>
      </c>
      <c r="ED162" s="46" cm="1">
        <f t="array" ref="ED162">beneficio_muerte_individual_activo(ED$2,$F162,$D162, Hombres!$A$1:$DW$117, Mujeres!$A$1:$DW$117)</f>
        <v>11653.165987125378</v>
      </c>
      <c r="EE162" s="46" cm="1">
        <f t="array" ref="EE162">beneficio_muerte_individual_activo(EE$2,$F162,$D162, Hombres!$A$1:$DW$117, Mujeres!$A$1:$DW$117)</f>
        <v>12571.747890214903</v>
      </c>
      <c r="EF162" s="46" cm="1">
        <f t="array" ref="EF162">beneficio_muerte_individual_activo(EF$2,$F162,$D162, Hombres!$A$1:$DW$117, Mujeres!$A$1:$DW$117)</f>
        <v>13433.073800996935</v>
      </c>
      <c r="EG162" s="46" cm="1">
        <f t="array" ref="EG162">beneficio_muerte_individual_activo(EG$2,$F162,$D162, Hombres!$A$1:$DW$117, Mujeres!$A$1:$DW$117)</f>
        <v>14323.137862847603</v>
      </c>
      <c r="EH162" s="46" cm="1">
        <f t="array" ref="EH162">beneficio_muerte_individual_activo(EH$2,$F162,$D162, Hombres!$A$1:$DW$117, Mujeres!$A$1:$DW$117)</f>
        <v>15341.991374048579</v>
      </c>
      <c r="EI162" s="46" cm="1">
        <f t="array" ref="EI162">beneficio_muerte_individual_activo(EI$2,$F162,$D162, Hombres!$A$1:$DW$117, Mujeres!$A$1:$DW$117)</f>
        <v>16541.565997602203</v>
      </c>
      <c r="EJ162" s="46" cm="1">
        <f t="array" ref="EJ162">beneficio_muerte_individual_activo(EJ$2,$F162,$D162, Hombres!$A$1:$DW$117, Mujeres!$A$1:$DW$117)</f>
        <v>18032.211494391879</v>
      </c>
      <c r="EK162" s="46" cm="1">
        <f t="array" ref="EK162">beneficio_muerte_individual_activo(EK$2,$F162,$D162, Hombres!$A$1:$DW$117, Mujeres!$A$1:$DW$117)</f>
        <v>20031.152908484004</v>
      </c>
      <c r="EL162" s="46" cm="1">
        <f t="array" ref="EL162">beneficio_muerte_individual_activo(EL$2,$F162,$D162, Hombres!$A$1:$DW$117, Mujeres!$A$1:$DW$117)</f>
        <v>22538.515150371983</v>
      </c>
      <c r="EM162" s="46" cm="1">
        <f t="array" ref="EM162">beneficio_muerte_individual_activo(EM$2,$F162,$D162, Hombres!$A$1:$DW$117, Mujeres!$A$1:$DW$117)</f>
        <v>25163.812872870625</v>
      </c>
      <c r="EN162" s="46" cm="1">
        <f t="array" ref="EN162">beneficio_muerte_individual_activo(EN$2,$F162,$D162, Hombres!$A$1:$DW$117, Mujeres!$A$1:$DW$117)</f>
        <v>27546.44427313724</v>
      </c>
      <c r="EO162" s="46" cm="1">
        <f t="array" ref="EO162">beneficio_muerte_individual_activo(EO$2,$F162,$D162, Hombres!$A$1:$DW$117, Mujeres!$A$1:$DW$117)</f>
        <v>29758.539301801669</v>
      </c>
      <c r="EP162" s="46" cm="1">
        <f t="array" ref="EP162">beneficio_muerte_individual_activo(EP$2,$F162,$D162, Hombres!$A$1:$DW$117, Mujeres!$A$1:$DW$117)</f>
        <v>32265.966558527856</v>
      </c>
      <c r="EQ162" s="46" cm="1">
        <f t="array" ref="EQ162">beneficio_muerte_individual_activo(EQ$2,$F162,$D162, Hombres!$A$1:$DW$117, Mujeres!$A$1:$DW$117)</f>
        <v>35461.649433215025</v>
      </c>
      <c r="ER162" s="46" cm="1">
        <f t="array" ref="ER162">beneficio_muerte_individual_activo(ER$2,$F162,$D162, Hombres!$A$1:$DW$117, Mujeres!$A$1:$DW$117)</f>
        <v>39466.359452223871</v>
      </c>
      <c r="ES162" s="46" cm="1">
        <f t="array" ref="ES162">beneficio_muerte_individual_activo(ES$2,$F162,$D162, Hombres!$A$1:$DW$117, Mujeres!$A$1:$DW$117)</f>
        <v>44185.243941110755</v>
      </c>
      <c r="ET162" s="46" cm="1">
        <f t="array" ref="ET162">beneficio_muerte_individual_activo(ET$2,$F162,$D162, Hombres!$A$1:$DW$117, Mujeres!$A$1:$DW$117)</f>
        <v>52141.457254526445</v>
      </c>
      <c r="EU162" s="46" cm="1">
        <f t="array" ref="EU162">beneficio_muerte_individual_activo(EU$2,$F162,$D162, Hombres!$A$1:$DW$117, Mujeres!$A$1:$DW$117)</f>
        <v>57395.949693696231</v>
      </c>
      <c r="EV162" s="46" cm="1">
        <f t="array" ref="EV162">beneficio_muerte_individual_activo(EV$2,$F162,$D162, Hombres!$A$1:$DW$117, Mujeres!$A$1:$DW$117)</f>
        <v>63058.957183171769</v>
      </c>
      <c r="EW162" s="46" cm="1">
        <f t="array" ref="EW162">beneficio_muerte_individual_activo(EW$2,$F162,$D162, Hombres!$A$1:$DW$117, Mujeres!$A$1:$DW$117)</f>
        <v>69041.838019985094</v>
      </c>
      <c r="EX162" s="46" cm="1">
        <f t="array" ref="EX162">beneficio_muerte_individual_activo(EX$2,$F162,$D162, Hombres!$A$1:$DW$117, Mujeres!$A$1:$DW$117)</f>
        <v>75240.623966753963</v>
      </c>
      <c r="EY162" s="46" cm="1">
        <f t="array" ref="EY162">beneficio_muerte_individual_activo(EY$2,$F162,$D162, Hombres!$A$1:$DW$117, Mujeres!$A$1:$DW$117)</f>
        <v>81698.781318179375</v>
      </c>
      <c r="EZ162" s="46" cm="1">
        <f t="array" ref="EZ162">beneficio_muerte_individual_activo(EZ$2,$F162,$D162, Hombres!$A$1:$DW$117, Mujeres!$A$1:$DW$117)</f>
        <v>88459.472944663168</v>
      </c>
      <c r="FA162" s="46" cm="1">
        <f t="array" ref="FA162">beneficio_muerte_individual_activo(FA$2,$F162,$D162, Hombres!$A$1:$DW$117, Mujeres!$A$1:$DW$117)</f>
        <v>95409.639744832806</v>
      </c>
      <c r="FB162" s="46" cm="1">
        <f t="array" ref="FB162">beneficio_muerte_individual_activo(FB$2,$F162,$D162, Hombres!$A$1:$DW$117, Mujeres!$A$1:$DW$117)</f>
        <v>102289.38248410057</v>
      </c>
      <c r="FC162" s="46" cm="1">
        <f t="array" ref="FC162">beneficio_muerte_individual_activo(FC$2,$F162,$D162, Hombres!$A$1:$DW$117, Mujeres!$A$1:$DW$117)</f>
        <v>108846.56604458197</v>
      </c>
      <c r="FD162" s="46" cm="1">
        <f t="array" ref="FD162">beneficio_muerte_individual_activo(FD$2,$F162,$D162, Hombres!$A$1:$DW$117, Mujeres!$A$1:$DW$117)</f>
        <v>114994.92674224258</v>
      </c>
      <c r="FE162" s="46" cm="1">
        <f t="array" ref="FE162">beneficio_muerte_individual_activo(FE$2,$F162,$D162, Hombres!$A$1:$DW$117, Mujeres!$A$1:$DW$117)</f>
        <v>120619.89274785959</v>
      </c>
      <c r="FF162" s="46" cm="1">
        <f t="array" ref="FF162">beneficio_muerte_individual_activo(FF$2,$F162,$D162, Hombres!$A$1:$DW$117, Mujeres!$A$1:$DW$117)</f>
        <v>125465.15224454599</v>
      </c>
      <c r="FG162" s="46" cm="1">
        <f t="array" ref="FG162">beneficio_muerte_individual_activo(FG$2,$F162,$D162, Hombres!$A$1:$DW$117, Mujeres!$A$1:$DW$117)</f>
        <v>129146.27377159671</v>
      </c>
      <c r="FH162" s="46" cm="1">
        <f t="array" ref="FH162">beneficio_muerte_individual_activo(FH$2,$F162,$D162, Hombres!$A$1:$DW$117, Mujeres!$A$1:$DW$117)</f>
        <v>131306.21648177435</v>
      </c>
      <c r="FI162" s="46" cm="1">
        <f t="array" ref="FI162">beneficio_muerte_individual_activo(FI$2,$F162,$D162, Hombres!$A$1:$DW$117, Mujeres!$A$1:$DW$117)</f>
        <v>131702.92028492311</v>
      </c>
      <c r="FJ162" s="46" cm="1">
        <f t="array" ref="FJ162">beneficio_muerte_individual_activo(FJ$2,$F162,$D162, Hombres!$A$1:$DW$117, Mujeres!$A$1:$DW$117)</f>
        <v>130127.40769284085</v>
      </c>
      <c r="FK162" s="46" cm="1">
        <f t="array" ref="FK162">beneficio_muerte_individual_activo(FK$2,$F162,$D162, Hombres!$A$1:$DW$117, Mujeres!$A$1:$DW$117)</f>
        <v>126352.51659429901</v>
      </c>
      <c r="FL162" s="46" cm="1">
        <f t="array" ref="FL162">beneficio_muerte_individual_activo(FL$2,$F162,$D162, Hombres!$A$1:$DW$117, Mujeres!$A$1:$DW$117)</f>
        <v>120182.81197519394</v>
      </c>
      <c r="FM162" s="46" cm="1">
        <f t="array" ref="FM162">beneficio_muerte_individual_activo(FM$2,$F162,$D162, Hombres!$A$1:$DW$117, Mujeres!$A$1:$DW$117)</f>
        <v>111618.43678492196</v>
      </c>
      <c r="FN162" s="46" cm="1">
        <f t="array" ref="FN162">beneficio_muerte_individual_activo(FN$2,$F162,$D162, Hombres!$A$1:$DW$117, Mujeres!$A$1:$DW$117)</f>
        <v>100907.24897040031</v>
      </c>
      <c r="FO162" s="46" cm="1">
        <f t="array" ref="FO162">beneficio_muerte_individual_activo(FO$2,$F162,$D162, Hombres!$A$1:$DW$117, Mujeres!$A$1:$DW$117)</f>
        <v>88470.185911717257</v>
      </c>
      <c r="FP162" s="46" cm="1">
        <f t="array" ref="FP162">beneficio_muerte_individual_activo(FP$2,$F162,$D162, Hombres!$A$1:$DW$117, Mujeres!$A$1:$DW$117)</f>
        <v>74865.80293803259</v>
      </c>
      <c r="FQ162" s="106" cm="1">
        <f t="array" ref="FQ162">beneficio_muerte_individual_activo(FQ$2,$F162,$D162, Hombres!$A$1:$DW$117, Mujeres!$A$1:$DW$117)</f>
        <v>60790.867995577486</v>
      </c>
      <c r="FR162" s="46" cm="1">
        <f t="array" ref="FR162">beneficio_muerte_individual_activo(FR$2,$F162,$D162, Hombres!$A$1:$DW$117, Mujeres!$A$1:$DW$117)</f>
        <v>47061.592960589383</v>
      </c>
      <c r="FS162" s="46" cm="1">
        <f t="array" ref="FS162">beneficio_muerte_individual_activo(FS$2,$F162,$D162, Hombres!$A$1:$DW$117, Mujeres!$A$1:$DW$117)</f>
        <v>34486.968025480099</v>
      </c>
      <c r="FT162" s="46" cm="1">
        <f t="array" ref="FT162">beneficio_muerte_individual_activo(FT$2,$F162,$D162, Hombres!$A$1:$DW$117, Mujeres!$A$1:$DW$117)</f>
        <v>23715.89627900648</v>
      </c>
      <c r="FU162" s="46" cm="1">
        <f t="array" ref="FU162">beneficio_muerte_individual_activo(FU$2,$F162,$D162, Hombres!$A$1:$DW$117, Mujeres!$A$1:$DW$117)</f>
        <v>15141.531723759666</v>
      </c>
      <c r="FV162" s="46" cm="1">
        <f t="array" ref="FV162">beneficio_muerte_individual_activo(FV$2,$F162,$D162, Hombres!$A$1:$DW$117, Mujeres!$A$1:$DW$117)</f>
        <v>8858.8319283367127</v>
      </c>
      <c r="FW162" s="46" cm="1">
        <f t="array" ref="FW162">beneficio_muerte_individual_activo(FW$2,$F162,$D162, Hombres!$A$1:$DW$117, Mujeres!$A$1:$DW$117)</f>
        <v>4675.2023743976833</v>
      </c>
      <c r="FX162" s="46" cm="1">
        <f t="array" ref="FX162">beneficio_muerte_individual_activo(FX$2,$F162,$D162, Hombres!$A$1:$DW$117, Mujeres!$A$1:$DW$117)</f>
        <v>2181.8555163232222</v>
      </c>
      <c r="FY162" s="46" cm="1">
        <f t="array" ref="FY162">beneficio_muerte_individual_activo(FY$2,$F162,$D162, Hombres!$A$1:$DW$117, Mujeres!$A$1:$DW$117)</f>
        <v>877.19583558350814</v>
      </c>
      <c r="FZ162" s="46" cm="1">
        <f t="array" ref="FZ162">beneficio_muerte_individual_activo(FZ$2,$F162,$D162, Hombres!$A$1:$DW$117, Mujeres!$A$1:$DW$117)</f>
        <v>293.08572616190025</v>
      </c>
      <c r="GA162" s="46" cm="1">
        <f t="array" ref="GA162">beneficio_muerte_individual_activo(GA$2,$F162,$D162, Hombres!$A$1:$DW$117, Mujeres!$A$1:$DW$117)</f>
        <v>77.207147897527165</v>
      </c>
      <c r="GB162" s="46" cm="1">
        <f t="array" ref="GB162">beneficio_muerte_individual_activo(GB$2,$F162,$D162, Hombres!$A$1:$DW$117, Mujeres!$A$1:$DW$117)</f>
        <v>14.711869805848508</v>
      </c>
      <c r="GC162" s="46" cm="1">
        <f t="array" ref="GC162">beneficio_muerte_individual_activo(GC$2,$F162,$D162, Hombres!$A$1:$DW$117, Mujeres!$A$1:$DW$117)</f>
        <v>0</v>
      </c>
      <c r="GD162" s="46" cm="1">
        <f t="array" ref="GD162">beneficio_muerte_individual_activo(GD$2,$F162,$D162, Hombres!$A$1:$DW$117, Mujeres!$A$1:$DW$117)</f>
        <v>0</v>
      </c>
      <c r="GE162" s="46" cm="1">
        <f t="array" ref="GE162">beneficio_muerte_individual_activo(GE$2,$F162,$D162, Hombres!$A$1:$DW$117, Mujeres!$A$1:$DW$117)</f>
        <v>0</v>
      </c>
      <c r="GF162" s="46" cm="1">
        <f t="array" ref="GF162">beneficio_muerte_individual_activo(GF$2,$F162,$D162, Hombres!$A$1:$DW$117, Mujeres!$A$1:$DW$117)</f>
        <v>0</v>
      </c>
      <c r="GG162" s="46" cm="1">
        <f t="array" ref="GG162">beneficio_muerte_individual_activo(GG$2,$F162,$D162, Hombres!$A$1:$DW$117, Mujeres!$A$1:$DW$117)</f>
        <v>0</v>
      </c>
      <c r="GH162" s="46" cm="1">
        <f t="array" ref="GH162">beneficio_muerte_individual_activo(GH$2,$F162,$D162, Hombres!$A$1:$DW$117, Mujeres!$A$1:$DW$117)</f>
        <v>0</v>
      </c>
      <c r="GI162" s="46" cm="1">
        <f t="array" ref="GI162">beneficio_muerte_individual_activo(GI$2,$F162,$D162, Hombres!$A$1:$DW$117, Mujeres!$A$1:$DW$117)</f>
        <v>0</v>
      </c>
      <c r="GJ162" s="46" cm="1">
        <f t="array" ref="GJ162">beneficio_muerte_individual_activo(GJ$2,$F162,$D162, Hombres!$A$1:$DW$117, Mujeres!$A$1:$DW$117)</f>
        <v>0</v>
      </c>
      <c r="GK162" s="46" cm="1">
        <f t="array" ref="GK162">beneficio_muerte_individual_activo(GK$2,$F162,$D162, Hombres!$A$1:$DW$117, Mujeres!$A$1:$DW$117)</f>
        <v>0</v>
      </c>
      <c r="GL162" s="46" cm="1">
        <f t="array" ref="GL162">beneficio_muerte_individual_activo(GL$2,$F162,$D162, Hombres!$A$1:$DW$117, Mujeres!$A$1:$DW$117)</f>
        <v>0</v>
      </c>
      <c r="GM162" s="46" cm="1">
        <f t="array" ref="GM162">beneficio_muerte_individual_activo(GM$2,$F162,$D162, Hombres!$A$1:$DW$117, Mujeres!$A$1:$DW$117)</f>
        <v>0</v>
      </c>
      <c r="GN162" s="46" cm="1">
        <f t="array" ref="GN162">beneficio_muerte_individual_activo(GN$2,$F162,$D162, Hombres!$A$1:$DW$117, Mujeres!$A$1:$DW$117)</f>
        <v>0</v>
      </c>
      <c r="GO162" s="46" cm="1">
        <f t="array" ref="GO162">beneficio_muerte_individual_activo(GO$2,$F162,$D162, Hombres!$A$1:$DW$117, Mujeres!$A$1:$DW$117)</f>
        <v>0</v>
      </c>
      <c r="GP162" s="46" cm="1">
        <f t="array" ref="GP162">beneficio_muerte_individual_activo(GP$2,$F162,$D162, Hombres!$A$1:$DW$117, Mujeres!$A$1:$DW$117)</f>
        <v>0</v>
      </c>
      <c r="GQ162" s="46" cm="1">
        <f t="array" ref="GQ162">beneficio_muerte_individual_activo(GQ$2,$F162,$D162, Hombres!$A$1:$DW$117, Mujeres!$A$1:$DW$117)</f>
        <v>0</v>
      </c>
      <c r="GR162" s="46" cm="1">
        <f t="array" ref="GR162">beneficio_muerte_individual_activo(GR$2,$F162,$D162, Hombres!$A$1:$DW$117, Mujeres!$A$1:$DW$117)</f>
        <v>0</v>
      </c>
      <c r="GS162" s="46" cm="1">
        <f t="array" ref="GS162">beneficio_muerte_individual_activo(GS$2,$F162,$D162, Hombres!$A$1:$DW$117, Mujeres!$A$1:$DW$117)</f>
        <v>0</v>
      </c>
      <c r="GT162" s="46" cm="1">
        <f t="array" ref="GT162">beneficio_muerte_individual_activo(GT$2,$F162,$D162, Hombres!$A$1:$DW$117, Mujeres!$A$1:$DW$117)</f>
        <v>0</v>
      </c>
      <c r="GU162" s="46" cm="1">
        <f t="array" ref="GU162">beneficio_muerte_individual_activo(GU$2,$F162,$D162, Hombres!$A$1:$DW$117, Mujeres!$A$1:$DW$117)</f>
        <v>0</v>
      </c>
      <c r="GV162" s="46" cm="1">
        <f t="array" ref="GV162">beneficio_muerte_individual_activo(GV$2,$F162,$D162, Hombres!$A$1:$DW$117, Mujeres!$A$1:$DW$117)</f>
        <v>0</v>
      </c>
    </row>
    <row r="163" spans="1:204" x14ac:dyDescent="0.25">
      <c r="A163" s="1">
        <f t="shared" si="2"/>
        <v>161</v>
      </c>
      <c r="B163" s="75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39" cm="1">
        <f t="array" ref="G163">PorcentajePension(C163,E163, D163)</f>
        <v>0.65</v>
      </c>
      <c r="I163" s="72"/>
      <c r="J163" s="46" cm="1">
        <f t="array" ref="J163">AnualidadActivo(J$2, $E163, $C163, $B163, $D163, Hombres!$A$1:$DW$117, Mujeres!$A$1:$DW$117)</f>
        <v>0</v>
      </c>
      <c r="K163" s="46" cm="1">
        <f t="array" ref="K163">AnualidadActivo(K$2, $E163, $C163, $B163, $D163, Hombres!$A$1:$DW$117, Mujeres!$A$1:$DW$117)</f>
        <v>0</v>
      </c>
      <c r="L163" s="46" cm="1">
        <f t="array" ref="L163">AnualidadActivo(L$2, $E163, $C163, $B163, $D163, Hombres!$A$1:$DW$117, Mujeres!$A$1:$DW$117)</f>
        <v>0</v>
      </c>
      <c r="M163" s="46" cm="1">
        <f t="array" ref="M163">AnualidadActivo(M$2, $E163, $C163, $B163, $D163, Hombres!$A$1:$DW$117, Mujeres!$A$1:$DW$117)</f>
        <v>0</v>
      </c>
      <c r="N163" s="46" cm="1">
        <f t="array" ref="N163">AnualidadActivo(N$2, $E163, $C163, $B163, $D163, Hombres!$A$1:$DW$117, Mujeres!$A$1:$DW$117)</f>
        <v>0</v>
      </c>
      <c r="O163" s="46" cm="1">
        <f t="array" ref="O163">AnualidadActivo(O$2, $E163, $C163, $B163, $D163, Hombres!$A$1:$DW$117, Mujeres!$A$1:$DW$117)</f>
        <v>0</v>
      </c>
      <c r="P163" s="46" cm="1">
        <f t="array" ref="P163">AnualidadActivo(P$2, $E163, $C163, $B163, $D163, Hombres!$A$1:$DW$117, Mujeres!$A$1:$DW$117)</f>
        <v>0</v>
      </c>
      <c r="Q163" s="46" cm="1">
        <f t="array" ref="Q163">AnualidadActivo(Q$2, $E163, $C163, $B163, $D163, Hombres!$A$1:$DW$117, Mujeres!$A$1:$DW$117)</f>
        <v>0</v>
      </c>
      <c r="R163" s="46" cm="1">
        <f t="array" ref="R163">AnualidadActivo(R$2, $E163, $C163, $B163, $D163, Hombres!$A$1:$DW$117, Mujeres!$A$1:$DW$117)</f>
        <v>0</v>
      </c>
      <c r="S163" s="46" cm="1">
        <f t="array" ref="S163">AnualidadActivo(S$2, $E163, $C163, $B163, $D163, Hombres!$A$1:$DW$117, Mujeres!$A$1:$DW$117)</f>
        <v>0</v>
      </c>
      <c r="T163" s="46" cm="1">
        <f t="array" ref="T163">AnualidadActivo(T$2, $E163, $C163, $B163, $D163, Hombres!$A$1:$DW$117, Mujeres!$A$1:$DW$117)</f>
        <v>0</v>
      </c>
      <c r="U163" s="46" cm="1">
        <f t="array" ref="U163">AnualidadActivo(U$2, $E163, $C163, $B163, $D163, Hombres!$A$1:$DW$117, Mujeres!$A$1:$DW$117)</f>
        <v>0</v>
      </c>
      <c r="V163" s="46" cm="1">
        <f t="array" ref="V163">AnualidadActivo(V$2, $E163, $C163, $B163, $D163, Hombres!$A$1:$DW$117, Mujeres!$A$1:$DW$117)</f>
        <v>0</v>
      </c>
      <c r="W163" s="46" cm="1">
        <f t="array" ref="W163">AnualidadActivo(W$2, $E163, $C163, $B163, $D163, Hombres!$A$1:$DW$117, Mujeres!$A$1:$DW$117)</f>
        <v>0</v>
      </c>
      <c r="X163" s="46" cm="1">
        <f t="array" ref="X163">AnualidadActivo(X$2, $E163, $C163, $B163, $D163, Hombres!$A$1:$DW$117, Mujeres!$A$1:$DW$117)</f>
        <v>0</v>
      </c>
      <c r="Y163" s="46" cm="1">
        <f t="array" ref="Y163">AnualidadActivo(Y$2, $E163, $C163, $B163, $D163, Hombres!$A$1:$DW$117, Mujeres!$A$1:$DW$117)</f>
        <v>0</v>
      </c>
      <c r="Z163" s="46" cm="1">
        <f t="array" ref="Z163">AnualidadActivo(Z$2, $E163, $C163, $B163, $D163, Hombres!$A$1:$DW$117, Mujeres!$A$1:$DW$117)</f>
        <v>0</v>
      </c>
      <c r="AA163" s="46" cm="1">
        <f t="array" ref="AA163">AnualidadActivo(AA$2, $E163, $C163, $B163, $D163, Hombres!$A$1:$DW$117, Mujeres!$A$1:$DW$117)</f>
        <v>0</v>
      </c>
      <c r="AB163" s="46" cm="1">
        <f t="array" ref="AB163">AnualidadActivo(AB$2, $E163, $C163, $B163, $D163, Hombres!$A$1:$DW$117, Mujeres!$A$1:$DW$117)</f>
        <v>0</v>
      </c>
      <c r="AC163" s="46" cm="1">
        <f t="array" ref="AC163">AnualidadActivo(AC$2, $E163, $C163, $B163, $D163, Hombres!$A$1:$DW$117, Mujeres!$A$1:$DW$117)</f>
        <v>0</v>
      </c>
      <c r="AD163" s="46" cm="1">
        <f t="array" ref="AD163">AnualidadActivo(AD$2, $E163, $C163, $B163, $D163, Hombres!$A$1:$DW$117, Mujeres!$A$1:$DW$117)</f>
        <v>0</v>
      </c>
      <c r="AE163" s="46" cm="1">
        <f t="array" ref="AE163">AnualidadActivo(AE$2, $E163, $C163, $B163, $D163, Hombres!$A$1:$DW$117, Mujeres!$A$1:$DW$117)</f>
        <v>0</v>
      </c>
      <c r="AF163" s="46" cm="1">
        <f t="array" ref="AF163">AnualidadActivo(AF$2, $E163, $C163, $B163, $D163, Hombres!$A$1:$DW$117, Mujeres!$A$1:$DW$117)</f>
        <v>0</v>
      </c>
      <c r="AG163" s="46" cm="1">
        <f t="array" ref="AG163">AnualidadActivo(AG$2, $E163, $C163, $B163, $D163, Hombres!$A$1:$DW$117, Mujeres!$A$1:$DW$117)</f>
        <v>0</v>
      </c>
      <c r="AH163" s="46" cm="1">
        <f t="array" ref="AH163">AnualidadActivo(AH$2, $E163, $C163, $B163, $D163, Hombres!$A$1:$DW$117, Mujeres!$A$1:$DW$117)</f>
        <v>0</v>
      </c>
      <c r="AI163" s="46" cm="1">
        <f t="array" ref="AI163">AnualidadActivo(AI$2, $E163, $C163, $B163, $D163, Hombres!$A$1:$DW$117, Mujeres!$A$1:$DW$117)</f>
        <v>0</v>
      </c>
      <c r="AJ163" s="46" cm="1">
        <f t="array" ref="AJ163">AnualidadActivo(AJ$2, $E163, $C163, $B163, $D163, Hombres!$A$1:$DW$117, Mujeres!$A$1:$DW$117)</f>
        <v>0</v>
      </c>
      <c r="AK163" s="46" cm="1">
        <f t="array" ref="AK163">AnualidadActivo(AK$2, $E163, $C163, $B163, $D163, Hombres!$A$1:$DW$117, Mujeres!$A$1:$DW$117)</f>
        <v>0</v>
      </c>
      <c r="AL163" s="46" cm="1">
        <f t="array" ref="AL163">AnualidadActivo(AL$2, $E163, $C163, $B163, $D163, Hombres!$A$1:$DW$117, Mujeres!$A$1:$DW$117)</f>
        <v>0</v>
      </c>
      <c r="AM163" s="46" cm="1">
        <f t="array" ref="AM163">AnualidadActivo(AM$2, $E163, $C163, $B163, $D163, Hombres!$A$1:$DW$117, Mujeres!$A$1:$DW$117)</f>
        <v>0</v>
      </c>
      <c r="AN163" s="46" cm="1">
        <f t="array" ref="AN163">AnualidadActivo(AN$2, $E163, $C163, $B163, $D163, Hombres!$A$1:$DW$117, Mujeres!$A$1:$DW$117)</f>
        <v>0</v>
      </c>
      <c r="AO163" s="46" cm="1">
        <f t="array" ref="AO163">AnualidadActivo(AO$2, $E163, $C163, $B163, $D163, Hombres!$A$1:$DW$117, Mujeres!$A$1:$DW$117)</f>
        <v>26115791.878346927</v>
      </c>
      <c r="AP163" s="46" cm="1">
        <f t="array" ref="AP163">AnualidadActivo(AP$2, $E163, $C163, $B163, $D163, Hombres!$A$1:$DW$117, Mujeres!$A$1:$DW$117)</f>
        <v>26899265.634697333</v>
      </c>
      <c r="AQ163" s="46" cm="1">
        <f t="array" ref="AQ163">AnualidadActivo(AQ$2, $E163, $C163, $B163, $D163, Hombres!$A$1:$DW$117, Mujeres!$A$1:$DW$117)</f>
        <v>27706243.603738252</v>
      </c>
      <c r="AR163" s="46" cm="1">
        <f t="array" ref="AR163">AnualidadActivo(AR$2, $E163, $C163, $B163, $D163, Hombres!$A$1:$DW$117, Mujeres!$A$1:$DW$117)</f>
        <v>28537430.911850408</v>
      </c>
      <c r="AS163" s="46" cm="1">
        <f t="array" ref="AS163">AnualidadActivo(AS$2, $E163, $C163, $B163, $D163, Hombres!$A$1:$DW$117, Mujeres!$A$1:$DW$117)</f>
        <v>29393553.839205913</v>
      </c>
      <c r="AT163" s="46" cm="1">
        <f t="array" ref="AT163">AnualidadActivo(AT$2, $E163, $C163, $B163, $D163, Hombres!$A$1:$DW$117, Mujeres!$A$1:$DW$117)</f>
        <v>30175109.653309498</v>
      </c>
      <c r="AU163" s="46" cm="1">
        <f t="array" ref="AU163">AnualidadActivo(AU$2, $E163, $C163, $B163, $D163, Hombres!$A$1:$DW$117, Mujeres!$A$1:$DW$117)</f>
        <v>30967451.09237349</v>
      </c>
      <c r="AV163" s="46" cm="1">
        <f t="array" ref="AV163">AnualidadActivo(AV$2, $E163, $C163, $B163, $D163, Hombres!$A$1:$DW$117, Mujeres!$A$1:$DW$117)</f>
        <v>31770729.153229997</v>
      </c>
      <c r="AW163" s="46" cm="1">
        <f t="array" ref="AW163">AnualidadActivo(AW$2, $E163, $C163, $B163, $D163, Hombres!$A$1:$DW$117, Mujeres!$A$1:$DW$117)</f>
        <v>32585236.067258123</v>
      </c>
      <c r="AX163" s="46" cm="1">
        <f t="array" ref="AX163">AnualidadActivo(AX$2, $E163, $C163, $B163, $D163, Hombres!$A$1:$DW$117, Mujeres!$A$1:$DW$117)</f>
        <v>33410582.526064582</v>
      </c>
      <c r="AY163" s="46" cm="1">
        <f t="array" ref="AY163">AnualidadActivo(AY$2, $E163, $C163, $B163, $D163, Hombres!$A$1:$DW$117, Mujeres!$A$1:$DW$117)</f>
        <v>34245078.612407513</v>
      </c>
      <c r="AZ163" s="46" cm="1">
        <f t="array" ref="AZ163">AnualidadActivo(AZ$2, $E163, $C163, $B163, $D163, Hombres!$A$1:$DW$117, Mujeres!$A$1:$DW$117)</f>
        <v>35085871.55613219</v>
      </c>
      <c r="BA163" s="46" cm="1">
        <f t="array" ref="BA163">AnualidadActivo(BA$2, $E163, $C163, $B163, $D163, Hombres!$A$1:$DW$117, Mujeres!$A$1:$DW$117)</f>
        <v>35928306.243269056</v>
      </c>
      <c r="BB163" s="46" cm="1">
        <f t="array" ref="BB163">AnualidadActivo(BB$2, $E163, $C163, $B163, $D163, Hombres!$A$1:$DW$117, Mujeres!$A$1:$DW$117)</f>
        <v>36764605.152225189</v>
      </c>
      <c r="BC163" s="46" cm="1">
        <f t="array" ref="BC163">AnualidadActivo(BC$2, $E163, $C163, $B163, $D163, Hombres!$A$1:$DW$117, Mujeres!$A$1:$DW$117)</f>
        <v>37586550.988438226</v>
      </c>
      <c r="BD163" s="46" cm="1">
        <f t="array" ref="BD163">AnualidadActivo(BD$2, $E163, $C163, $B163, $D163, Hombres!$A$1:$DW$117, Mujeres!$A$1:$DW$117)</f>
        <v>38390222.374392755</v>
      </c>
      <c r="BE163" s="46" cm="1">
        <f t="array" ref="BE163">AnualidadActivo(BE$2, $E163, $C163, $B163, $D163, Hombres!$A$1:$DW$117, Mujeres!$A$1:$DW$117)</f>
        <v>39175766.82846915</v>
      </c>
      <c r="BF163" s="46" cm="1">
        <f t="array" ref="BF163">AnualidadActivo(BF$2, $E163, $C163, $B163, $D163, Hombres!$A$1:$DW$117, Mujeres!$A$1:$DW$117)</f>
        <v>39942267.659395739</v>
      </c>
      <c r="BG163" s="46" cm="1">
        <f t="array" ref="BG163">AnualidadActivo(BG$2, $E163, $C163, $B163, $D163, Hombres!$A$1:$DW$117, Mujeres!$A$1:$DW$117)</f>
        <v>40682267.148082286</v>
      </c>
      <c r="BH163" s="46" cm="1">
        <f t="array" ref="BH163">AnualidadActivo(BH$2, $E163, $C163, $B163, $D163, Hombres!$A$1:$DW$117, Mujeres!$A$1:$DW$117)</f>
        <v>41382211.005788848</v>
      </c>
      <c r="BI163" s="46" cm="1">
        <f t="array" ref="BI163">AnualidadActivo(BI$2, $E163, $C163, $B163, $D163, Hombres!$A$1:$DW$117, Mujeres!$A$1:$DW$117)</f>
        <v>42024848.768334106</v>
      </c>
      <c r="BJ163" s="46" cm="1">
        <f t="array" ref="BJ163">AnualidadActivo(BJ$2, $E163, $C163, $B163, $D163, Hombres!$A$1:$DW$117, Mujeres!$A$1:$DW$117)</f>
        <v>42591548.684918687</v>
      </c>
      <c r="BK163" s="46" cm="1">
        <f t="array" ref="BK163">AnualidadActivo(BK$2, $E163, $C163, $B163, $D163, Hombres!$A$1:$DW$117, Mujeres!$A$1:$DW$117)</f>
        <v>43017594.714864597</v>
      </c>
      <c r="BL163" s="46" cm="1">
        <f t="array" ref="BL163">AnualidadActivo(BL$2, $E163, $C163, $B163, $D163, Hombres!$A$1:$DW$117, Mujeres!$A$1:$DW$117)</f>
        <v>43337318.298665009</v>
      </c>
      <c r="BM163" s="46" cm="1">
        <f t="array" ref="BM163">AnualidadActivo(BM$2, $E163, $C163, $B163, $D163, Hombres!$A$1:$DW$117, Mujeres!$A$1:$DW$117)</f>
        <v>43534281.599890105</v>
      </c>
      <c r="BN163" s="46" cm="1">
        <f t="array" ref="BN163">AnualidadActivo(BN$2, $E163, $C163, $B163, $D163, Hombres!$A$1:$DW$117, Mujeres!$A$1:$DW$117)</f>
        <v>43591848.19940953</v>
      </c>
      <c r="BO163" s="46" cm="1">
        <f t="array" ref="BO163">AnualidadActivo(BO$2, $E163, $C163, $B163, $D163, Hombres!$A$1:$DW$117, Mujeres!$A$1:$DW$117)</f>
        <v>43492221.079166643</v>
      </c>
      <c r="BP163" s="46" cm="1">
        <f t="array" ref="BP163">AnualidadActivo(BP$2, $E163, $C163, $B163, $D163, Hombres!$A$1:$DW$117, Mujeres!$A$1:$DW$117)</f>
        <v>43214596.836414225</v>
      </c>
      <c r="BQ163" s="46" cm="1">
        <f t="array" ref="BQ163">AnualidadActivo(BQ$2, $E163, $C163, $B163, $D163, Hombres!$A$1:$DW$117, Mujeres!$A$1:$DW$117)</f>
        <v>42736504.417260066</v>
      </c>
      <c r="BR163" s="46" cm="1">
        <f t="array" ref="BR163">AnualidadActivo(BR$2, $E163, $C163, $B163, $D163, Hombres!$A$1:$DW$117, Mujeres!$A$1:$DW$117)</f>
        <v>42037855.00909692</v>
      </c>
      <c r="BS163" s="46" cm="1">
        <f t="array" ref="BS163">AnualidadActivo(BS$2, $E163, $C163, $B163, $D163, Hombres!$A$1:$DW$117, Mujeres!$A$1:$DW$117)</f>
        <v>41102121.110487252</v>
      </c>
      <c r="BT163" s="46" cm="1">
        <f t="array" ref="BT163">AnualidadActivo(BT$2, $E163, $C163, $B163, $D163, Hombres!$A$1:$DW$117, Mujeres!$A$1:$DW$117)</f>
        <v>39915068.506811589</v>
      </c>
      <c r="BU163" s="46" cm="1">
        <f t="array" ref="BU163">AnualidadActivo(BU$2, $E163, $C163, $B163, $D163, Hombres!$A$1:$DW$117, Mujeres!$A$1:$DW$117)</f>
        <v>38463192.735731125</v>
      </c>
      <c r="BV163" s="46" cm="1">
        <f t="array" ref="BV163">AnualidadActivo(BV$2, $E163, $C163, $B163, $D163, Hombres!$A$1:$DW$117, Mujeres!$A$1:$DW$117)</f>
        <v>36736926.182558775</v>
      </c>
      <c r="BW163" s="46" cm="1">
        <f t="array" ref="BW163">AnualidadActivo(BW$2, $E163, $C163, $B163, $D163, Hombres!$A$1:$DW$117, Mujeres!$A$1:$DW$117)</f>
        <v>34735661.81324371</v>
      </c>
      <c r="BX163" s="46" cm="1">
        <f t="array" ref="BX163">AnualidadActivo(BX$2, $E163, $C163, $B163, $D163, Hombres!$A$1:$DW$117, Mujeres!$A$1:$DW$117)</f>
        <v>32469039.242976081</v>
      </c>
      <c r="BY163" s="46" cm="1">
        <f t="array" ref="BY163">AnualidadActivo(BY$2, $E163, $C163, $B163, $D163, Hombres!$A$1:$DW$117, Mujeres!$A$1:$DW$117)</f>
        <v>29956077.5602093</v>
      </c>
      <c r="BZ163" s="46" cm="1">
        <f t="array" ref="BZ163">AnualidadActivo(BZ$2, $E163, $C163, $B163, $D163, Hombres!$A$1:$DW$117, Mujeres!$A$1:$DW$117)</f>
        <v>27226354.286914129</v>
      </c>
      <c r="CA163" s="46" cm="1">
        <f t="array" ref="CA163">AnualidadActivo(CA$2, $E163, $C163, $B163, $D163, Hombres!$A$1:$DW$117, Mujeres!$A$1:$DW$117)</f>
        <v>24323101.156954482</v>
      </c>
      <c r="CB163" s="46" cm="1">
        <f t="array" ref="CB163">AnualidadActivo(CB$2, $E163, $C163, $B163, $D163, Hombres!$A$1:$DW$117, Mujeres!$A$1:$DW$117)</f>
        <v>21305755.491431091</v>
      </c>
      <c r="CC163" s="46" cm="1">
        <f t="array" ref="CC163">AnualidadActivo(CC$2, $E163, $C163, $B163, $D163, Hombres!$A$1:$DW$117, Mujeres!$A$1:$DW$117)</f>
        <v>18247543.519259486</v>
      </c>
      <c r="CD163" s="46" cm="1">
        <f t="array" ref="CD163">AnualidadActivo(CD$2, $E163, $C163, $B163, $D163, Hombres!$A$1:$DW$117, Mujeres!$A$1:$DW$117)</f>
        <v>15230171.126590984</v>
      </c>
      <c r="CE163" s="46" cm="1">
        <f t="array" ref="CE163">AnualidadActivo(CE$2, $E163, $C163, $B163, $D163, Hombres!$A$1:$DW$117, Mujeres!$A$1:$DW$117)</f>
        <v>12339350.651718445</v>
      </c>
      <c r="CF163" s="46" cm="1">
        <f t="array" ref="CF163">AnualidadActivo(CF$2, $E163, $C163, $B163, $D163, Hombres!$A$1:$DW$117, Mujeres!$A$1:$DW$117)</f>
        <v>9659993.5525043048</v>
      </c>
      <c r="CG163" s="46" cm="1">
        <f t="array" ref="CG163">AnualidadActivo(CG$2, $E163, $C163, $B163, $D163, Hombres!$A$1:$DW$117, Mujeres!$A$1:$DW$117)</f>
        <v>7269115.0573795708</v>
      </c>
      <c r="CH163" s="46" cm="1">
        <f t="array" ref="CH163">AnualidadActivo(CH$2, $E163, $C163, $B163, $D163, Hombres!$A$1:$DW$117, Mujeres!$A$1:$DW$117)</f>
        <v>5225912.3278953927</v>
      </c>
      <c r="CI163" s="46" cm="1">
        <f t="array" ref="CI163">AnualidadActivo(CI$2, $E163, $C163, $B163, $D163, Hombres!$A$1:$DW$117, Mujeres!$A$1:$DW$117)</f>
        <v>3563356.1896988763</v>
      </c>
      <c r="CJ163" s="46" cm="1">
        <f t="array" ref="CJ163">AnualidadActivo(CJ$2, $E163, $C163, $B163, $D163, Hombres!$A$1:$DW$117, Mujeres!$A$1:$DW$117)</f>
        <v>2284366.7781655751</v>
      </c>
      <c r="CK163" s="46" cm="1">
        <f t="array" ref="CK163">AnualidadActivo(CK$2, $E163, $C163, $B163, $D163, Hombres!$A$1:$DW$117, Mujeres!$A$1:$DW$117)</f>
        <v>1362399.1082973839</v>
      </c>
      <c r="CL163" s="46" cm="1">
        <f t="array" ref="CL163">AnualidadActivo(CL$2, $E163, $C163, $B163, $D163, Hombres!$A$1:$DW$117, Mujeres!$A$1:$DW$117)</f>
        <v>746365.7887871986</v>
      </c>
      <c r="CM163" s="46" cm="1">
        <f t="array" ref="CM163">AnualidadActivo(CM$2, $E163, $C163, $B163, $D163, Hombres!$A$1:$DW$117, Mujeres!$A$1:$DW$117)</f>
        <v>369719.41977629007</v>
      </c>
      <c r="CN163" s="46" cm="1">
        <f t="array" ref="CN163">AnualidadActivo(CN$2, $E163, $C163, $B163, $D163, Hombres!$A$1:$DW$117, Mujeres!$A$1:$DW$117)</f>
        <v>162302.10618311728</v>
      </c>
      <c r="CO163" s="46" cm="1">
        <f t="array" ref="CO163">AnualidadActivo(CO$2, $E163, $C163, $B163, $D163, Hombres!$A$1:$DW$117, Mujeres!$A$1:$DW$117)</f>
        <v>0</v>
      </c>
      <c r="CP163" s="46" cm="1">
        <f t="array" ref="CP163">AnualidadActivo(CP$2, $E163, $C163, $B163, $D163, Hombres!$A$1:$DW$117, Mujeres!$A$1:$DW$117)</f>
        <v>0</v>
      </c>
      <c r="CQ163" s="46" cm="1">
        <f t="array" ref="CQ163">AnualidadActivo(CQ$2, $E163, $C163, $B163, $D163, Hombres!$A$1:$DW$117, Mujeres!$A$1:$DW$117)</f>
        <v>0</v>
      </c>
      <c r="CR163" s="46" cm="1">
        <f t="array" ref="CR163">AnualidadActivo(CR$2, $E163, $C163, $B163, $D163, Hombres!$A$1:$DW$117, Mujeres!$A$1:$DW$117)</f>
        <v>0</v>
      </c>
      <c r="CS163" s="46" cm="1">
        <f t="array" ref="CS163">AnualidadActivo(CS$2, $E163, $C163, $B163, $D163, Hombres!$A$1:$DW$117, Mujeres!$A$1:$DW$117)</f>
        <v>0</v>
      </c>
      <c r="CT163" s="46" cm="1">
        <f t="array" ref="CT163">AnualidadActivo(CT$2, $E163, $C163, $B163, $D163, Hombres!$A$1:$DW$117, Mujeres!$A$1:$DW$117)</f>
        <v>0</v>
      </c>
      <c r="CU163" s="46" cm="1">
        <f t="array" ref="CU163">AnualidadActivo(CU$2, $E163, $C163, $B163, $D163, Hombres!$A$1:$DW$117, Mujeres!$A$1:$DW$117)</f>
        <v>0</v>
      </c>
      <c r="CV163" s="46" cm="1">
        <f t="array" ref="CV163">AnualidadActivo(CV$2, $E163, $C163, $B163, $D163, Hombres!$A$1:$DW$117, Mujeres!$A$1:$DW$117)</f>
        <v>0</v>
      </c>
      <c r="CW163" s="46" cm="1">
        <f t="array" ref="CW163">AnualidadActivo(CW$2, $E163, $C163, $B163, $D163, Hombres!$A$1:$DW$117, Mujeres!$A$1:$DW$117)</f>
        <v>0</v>
      </c>
      <c r="CX163" s="46" cm="1">
        <f t="array" ref="CX163">AnualidadActivo(CX$2, $E163, $C163, $B163, $D163, Hombres!$A$1:$DW$117, Mujeres!$A$1:$DW$117)</f>
        <v>0</v>
      </c>
      <c r="CY163" s="46" cm="1">
        <f t="array" ref="CY163">AnualidadActivo(CY$2, $E163, $C163, $B163, $D163, Hombres!$A$1:$DW$117, Mujeres!$A$1:$DW$117)</f>
        <v>0</v>
      </c>
      <c r="CZ163" s="46" cm="1">
        <f t="array" ref="CZ163">AnualidadActivo(CZ$2, $E163, $C163, $B163, $D163, Hombres!$A$1:$DW$117, Mujeres!$A$1:$DW$117)</f>
        <v>0</v>
      </c>
      <c r="DA163" s="46" cm="1">
        <f t="array" ref="DA163">AnualidadActivo(DA$2, $E163, $C163, $B163, $D163, Hombres!$A$1:$DW$117, Mujeres!$A$1:$DW$117)</f>
        <v>0</v>
      </c>
      <c r="DD163" s="21"/>
      <c r="DE163" s="46" cm="1">
        <f t="array" ref="DE163">beneficio_muerte_individual_activo(DE$2,$F163,$D163, Hombres!$A$1:$DW$117, Mujeres!$A$1:$DW$117)</f>
        <v>0</v>
      </c>
      <c r="DF163" s="46" cm="1">
        <f t="array" ref="DF163">beneficio_muerte_individual_activo(DF$2,$F163,$D163, Hombres!$A$1:$DW$117, Mujeres!$A$1:$DW$117)</f>
        <v>2556.5</v>
      </c>
      <c r="DG163" s="46" cm="1">
        <f t="array" ref="DG163">beneficio_muerte_individual_activo(DG$2,$F163,$D163, Hombres!$A$1:$DW$117, Mujeres!$A$1:$DW$117)</f>
        <v>2687.6251143</v>
      </c>
      <c r="DH163" s="46" cm="1">
        <f t="array" ref="DH163">beneficio_muerte_individual_activo(DH$2,$F163,$D163, Hombres!$A$1:$DW$117, Mujeres!$A$1:$DW$117)</f>
        <v>2830.5281542977259</v>
      </c>
      <c r="DI163" s="46" cm="1">
        <f t="array" ref="DI163">beneficio_muerte_individual_activo(DI$2,$F163,$D163, Hombres!$A$1:$DW$117, Mujeres!$A$1:$DW$117)</f>
        <v>2969.696388770511</v>
      </c>
      <c r="DJ163" s="46" cm="1">
        <f t="array" ref="DJ163">beneficio_muerte_individual_activo(DJ$2,$F163,$D163, Hombres!$A$1:$DW$117, Mujeres!$A$1:$DW$117)</f>
        <v>3102.6315189480824</v>
      </c>
      <c r="DK163" s="46" cm="1">
        <f t="array" ref="DK163">beneficio_muerte_individual_activo(DK$2,$F163,$D163, Hombres!$A$1:$DW$117, Mujeres!$A$1:$DW$117)</f>
        <v>3249.2804123673941</v>
      </c>
      <c r="DL163" s="46" cm="1">
        <f t="array" ref="DL163">beneficio_muerte_individual_activo(DL$2,$F163,$D163, Hombres!$A$1:$DW$117, Mujeres!$A$1:$DW$117)</f>
        <v>3420.5574664193687</v>
      </c>
      <c r="DM163" s="46" cm="1">
        <f t="array" ref="DM163">beneficio_muerte_individual_activo(DM$2,$F163,$D163, Hombres!$A$1:$DW$117, Mujeres!$A$1:$DW$117)</f>
        <v>3614.3890710479004</v>
      </c>
      <c r="DN163" s="46" cm="1">
        <f t="array" ref="DN163">beneficio_muerte_individual_activo(DN$2,$F163,$D163, Hombres!$A$1:$DW$117, Mujeres!$A$1:$DW$117)</f>
        <v>3843.1293348433605</v>
      </c>
      <c r="DO163" s="46" cm="1">
        <f t="array" ref="DO163">beneficio_muerte_individual_activo(DO$2,$F163,$D163, Hombres!$A$1:$DW$117, Mujeres!$A$1:$DW$117)</f>
        <v>4133.9898884011827</v>
      </c>
      <c r="DP163" s="46" cm="1">
        <f t="array" ref="DP163">beneficio_muerte_individual_activo(DP$2,$F163,$D163, Hombres!$A$1:$DW$117, Mujeres!$A$1:$DW$117)</f>
        <v>4467.3551912146877</v>
      </c>
      <c r="DQ163" s="46" cm="1">
        <f t="array" ref="DQ163">beneficio_muerte_individual_activo(DQ$2,$F163,$D163, Hombres!$A$1:$DW$117, Mujeres!$A$1:$DW$117)</f>
        <v>4830.1125857514771</v>
      </c>
      <c r="DR163" s="46" cm="1">
        <f t="array" ref="DR163">beneficio_muerte_individual_activo(DR$2,$F163,$D163, Hombres!$A$1:$DW$117, Mujeres!$A$1:$DW$117)</f>
        <v>5179.4341264110008</v>
      </c>
      <c r="DS163" s="46" cm="1">
        <f t="array" ref="DS163">beneficio_muerte_individual_activo(DS$2,$F163,$D163, Hombres!$A$1:$DW$117, Mujeres!$A$1:$DW$117)</f>
        <v>5522.2276579060836</v>
      </c>
      <c r="DT163" s="46" cm="1">
        <f t="array" ref="DT163">beneficio_muerte_individual_activo(DT$2,$F163,$D163, Hombres!$A$1:$DW$117, Mujeres!$A$1:$DW$117)</f>
        <v>5881.6980152245842</v>
      </c>
      <c r="DU163" s="46" cm="1">
        <f t="array" ref="DU163">beneficio_muerte_individual_activo(DU$2,$F163,$D163, Hombres!$A$1:$DW$117, Mujeres!$A$1:$DW$117)</f>
        <v>6272.5135756525497</v>
      </c>
      <c r="DV163" s="46" cm="1">
        <f t="array" ref="DV163">beneficio_muerte_individual_activo(DV$2,$F163,$D163, Hombres!$A$1:$DW$117, Mujeres!$A$1:$DW$117)</f>
        <v>6695.9091843439383</v>
      </c>
      <c r="DW163" s="46" cm="1">
        <f t="array" ref="DW163">beneficio_muerte_individual_activo(DW$2,$F163,$D163, Hombres!$A$1:$DW$117, Mujeres!$A$1:$DW$117)</f>
        <v>7136.8190275108163</v>
      </c>
      <c r="DX163" s="46" cm="1">
        <f t="array" ref="DX163">beneficio_muerte_individual_activo(DX$2,$F163,$D163, Hombres!$A$1:$DW$117, Mujeres!$A$1:$DW$117)</f>
        <v>7607.8179415604091</v>
      </c>
      <c r="DY163" s="46" cm="1">
        <f t="array" ref="DY163">beneficio_muerte_individual_activo(DY$2,$F163,$D163, Hombres!$A$1:$DW$117, Mujeres!$A$1:$DW$117)</f>
        <v>8175.909515257058</v>
      </c>
      <c r="DZ163" s="46" cm="1">
        <f t="array" ref="DZ163">beneficio_muerte_individual_activo(DZ$2,$F163,$D163, Hombres!$A$1:$DW$117, Mujeres!$A$1:$DW$117)</f>
        <v>8827.5358833680912</v>
      </c>
      <c r="EA163" s="46" cm="1">
        <f t="array" ref="EA163">beneficio_muerte_individual_activo(EA$2,$F163,$D163, Hombres!$A$1:$DW$117, Mujeres!$A$1:$DW$117)</f>
        <v>9524.6539911957534</v>
      </c>
      <c r="EB163" s="46" cm="1">
        <f t="array" ref="EB163">beneficio_muerte_individual_activo(EB$2,$F163,$D163, Hombres!$A$1:$DW$117, Mujeres!$A$1:$DW$117)</f>
        <v>10176.200633127335</v>
      </c>
      <c r="EC163" s="46" cm="1">
        <f t="array" ref="EC163">beneficio_muerte_individual_activo(EC$2,$F163,$D163, Hombres!$A$1:$DW$117, Mujeres!$A$1:$DW$117)</f>
        <v>10799.790964548682</v>
      </c>
      <c r="ED163" s="46" cm="1">
        <f t="array" ref="ED163">beneficio_muerte_individual_activo(ED$2,$F163,$D163, Hombres!$A$1:$DW$117, Mujeres!$A$1:$DW$117)</f>
        <v>11492.711508594746</v>
      </c>
      <c r="EE163" s="46" cm="1">
        <f t="array" ref="EE163">beneficio_muerte_individual_activo(EE$2,$F163,$D163, Hombres!$A$1:$DW$117, Mujeres!$A$1:$DW$117)</f>
        <v>12368.600503905951</v>
      </c>
      <c r="EF163" s="46" cm="1">
        <f t="array" ref="EF163">beneficio_muerte_individual_activo(EF$2,$F163,$D163, Hombres!$A$1:$DW$117, Mujeres!$A$1:$DW$117)</f>
        <v>13473.171814160343</v>
      </c>
      <c r="EG163" s="46" cm="1">
        <f t="array" ref="EG163">beneficio_muerte_individual_activo(EG$2,$F163,$D163, Hombres!$A$1:$DW$117, Mujeres!$A$1:$DW$117)</f>
        <v>14784.47092304026</v>
      </c>
      <c r="EH163" s="46" cm="1">
        <f t="array" ref="EH163">beneficio_muerte_individual_activo(EH$2,$F163,$D163, Hombres!$A$1:$DW$117, Mujeres!$A$1:$DW$117)</f>
        <v>9751.1308850964924</v>
      </c>
      <c r="EI163" s="46" cm="1">
        <f t="array" ref="EI163">beneficio_muerte_individual_activo(EI$2,$F163,$D163, Hombres!$A$1:$DW$117, Mujeres!$A$1:$DW$117)</f>
        <v>10663.060345134756</v>
      </c>
      <c r="EJ163" s="46" cm="1">
        <f t="array" ref="EJ163">beneficio_muerte_individual_activo(EJ$2,$F163,$D163, Hombres!$A$1:$DW$117, Mujeres!$A$1:$DW$117)</f>
        <v>11513.284380338602</v>
      </c>
      <c r="EK163" s="46" cm="1">
        <f t="array" ref="EK163">beneficio_muerte_individual_activo(EK$2,$F163,$D163, Hombres!$A$1:$DW$117, Mujeres!$A$1:$DW$117)</f>
        <v>12304.652573850277</v>
      </c>
      <c r="EL163" s="46" cm="1">
        <f t="array" ref="EL163">beneficio_muerte_individual_activo(EL$2,$F163,$D163, Hombres!$A$1:$DW$117, Mujeres!$A$1:$DW$117)</f>
        <v>13122.321354058055</v>
      </c>
      <c r="EM163" s="46" cm="1">
        <f t="array" ref="EM163">beneficio_muerte_individual_activo(EM$2,$F163,$D163, Hombres!$A$1:$DW$117, Mujeres!$A$1:$DW$117)</f>
        <v>14066.034445555282</v>
      </c>
      <c r="EN163" s="46" cm="1">
        <f t="array" ref="EN163">beneficio_muerte_individual_activo(EN$2,$F163,$D163, Hombres!$A$1:$DW$117, Mujeres!$A$1:$DW$117)</f>
        <v>15184.449778781805</v>
      </c>
      <c r="EO163" s="46" cm="1">
        <f t="array" ref="EO163">beneficio_muerte_individual_activo(EO$2,$F163,$D163, Hombres!$A$1:$DW$117, Mujeres!$A$1:$DW$117)</f>
        <v>16582.073625400146</v>
      </c>
      <c r="EP163" s="46" cm="1">
        <f t="array" ref="EP163">beneficio_muerte_individual_activo(EP$2,$F163,$D163, Hombres!$A$1:$DW$117, Mujeres!$A$1:$DW$117)</f>
        <v>18472.466643281561</v>
      </c>
      <c r="EQ163" s="46" cm="1">
        <f t="array" ref="EQ163">beneficio_muerte_individual_activo(EQ$2,$F163,$D163, Hombres!$A$1:$DW$117, Mujeres!$A$1:$DW$117)</f>
        <v>20858.76843973374</v>
      </c>
      <c r="ER163" s="46" cm="1">
        <f t="array" ref="ER163">beneficio_muerte_individual_activo(ER$2,$F163,$D163, Hombres!$A$1:$DW$117, Mujeres!$A$1:$DW$117)</f>
        <v>23363.325742484565</v>
      </c>
      <c r="ES163" s="46" cm="1">
        <f t="array" ref="ES163">beneficio_muerte_individual_activo(ES$2,$F163,$D163, Hombres!$A$1:$DW$117, Mujeres!$A$1:$DW$117)</f>
        <v>25637.078408260502</v>
      </c>
      <c r="ET163" s="46" cm="1">
        <f t="array" ref="ET163">beneficio_muerte_individual_activo(ET$2,$F163,$D163, Hombres!$A$1:$DW$117, Mujeres!$A$1:$DW$117)</f>
        <v>27748.367977443762</v>
      </c>
      <c r="EU163" s="46" cm="1">
        <f t="array" ref="EU163">beneficio_muerte_individual_activo(EU$2,$F163,$D163, Hombres!$A$1:$DW$117, Mujeres!$A$1:$DW$117)</f>
        <v>30154.133781382654</v>
      </c>
      <c r="EV163" s="46" cm="1">
        <f t="array" ref="EV163">beneficio_muerte_individual_activo(EV$2,$F163,$D163, Hombres!$A$1:$DW$117, Mujeres!$A$1:$DW$117)</f>
        <v>33243.937587794637</v>
      </c>
      <c r="EW163" s="46" cm="1">
        <f t="array" ref="EW163">beneficio_muerte_individual_activo(EW$2,$F163,$D163, Hombres!$A$1:$DW$117, Mujeres!$A$1:$DW$117)</f>
        <v>37147.174559456093</v>
      </c>
      <c r="EX163" s="46" cm="1">
        <f t="array" ref="EX163">beneficio_muerte_individual_activo(EX$2,$F163,$D163, Hombres!$A$1:$DW$117, Mujeres!$A$1:$DW$117)</f>
        <v>41776.085278660925</v>
      </c>
      <c r="EY163" s="46" cm="1">
        <f t="array" ref="EY163">beneficio_muerte_individual_activo(EY$2,$F163,$D163, Hombres!$A$1:$DW$117, Mujeres!$A$1:$DW$117)</f>
        <v>49659.805035971549</v>
      </c>
      <c r="EZ163" s="46" cm="1">
        <f t="array" ref="EZ163">beneficio_muerte_individual_activo(EZ$2,$F163,$D163, Hombres!$A$1:$DW$117, Mujeres!$A$1:$DW$117)</f>
        <v>54868.691257167462</v>
      </c>
      <c r="FA163" s="46" cm="1">
        <f t="array" ref="FA163">beneficio_muerte_individual_activo(FA$2,$F163,$D163, Hombres!$A$1:$DW$117, Mujeres!$A$1:$DW$117)</f>
        <v>60507.709109983363</v>
      </c>
      <c r="FB163" s="46" cm="1">
        <f t="array" ref="FB163">beneficio_muerte_individual_activo(FB$2,$F163,$D163, Hombres!$A$1:$DW$117, Mujeres!$A$1:$DW$117)</f>
        <v>66497.158036267792</v>
      </c>
      <c r="FC163" s="46" cm="1">
        <f t="array" ref="FC163">beneficio_muerte_individual_activo(FC$2,$F163,$D163, Hombres!$A$1:$DW$117, Mujeres!$A$1:$DW$117)</f>
        <v>72741.510178819386</v>
      </c>
      <c r="FD163" s="46" cm="1">
        <f t="array" ref="FD163">beneficio_muerte_individual_activo(FD$2,$F163,$D163, Hombres!$A$1:$DW$117, Mujeres!$A$1:$DW$117)</f>
        <v>79292.353148910363</v>
      </c>
      <c r="FE163" s="46" cm="1">
        <f t="array" ref="FE163">beneficio_muerte_individual_activo(FE$2,$F163,$D163, Hombres!$A$1:$DW$117, Mujeres!$A$1:$DW$117)</f>
        <v>86201.974557138936</v>
      </c>
      <c r="FF163" s="46" cm="1">
        <f t="array" ref="FF163">beneficio_muerte_individual_activo(FF$2,$F163,$D163, Hombres!$A$1:$DW$117, Mujeres!$A$1:$DW$117)</f>
        <v>93364.344542939391</v>
      </c>
      <c r="FG163" s="46" cm="1">
        <f t="array" ref="FG163">beneficio_muerte_individual_activo(FG$2,$F163,$D163, Hombres!$A$1:$DW$117, Mujeres!$A$1:$DW$117)</f>
        <v>100527.47875044233</v>
      </c>
      <c r="FH163" s="46" cm="1">
        <f t="array" ref="FH163">beneficio_muerte_individual_activo(FH$2,$F163,$D163, Hombres!$A$1:$DW$117, Mujeres!$A$1:$DW$117)</f>
        <v>107443.34781808824</v>
      </c>
      <c r="FI163" s="46" cm="1">
        <f t="array" ref="FI163">beneficio_muerte_individual_activo(FI$2,$F163,$D163, Hombres!$A$1:$DW$117, Mujeres!$A$1:$DW$117)</f>
        <v>114031.28579069061</v>
      </c>
      <c r="FJ163" s="46" cm="1">
        <f t="array" ref="FJ163">beneficio_muerte_individual_activo(FJ$2,$F163,$D163, Hombres!$A$1:$DW$117, Mujeres!$A$1:$DW$117)</f>
        <v>120178.76777406794</v>
      </c>
      <c r="FK163" s="46" cm="1">
        <f t="array" ref="FK163">beneficio_muerte_individual_activo(FK$2,$F163,$D163, Hombres!$A$1:$DW$117, Mujeres!$A$1:$DW$117)</f>
        <v>125627.28737252316</v>
      </c>
      <c r="FL163" s="46" cm="1">
        <f t="array" ref="FL163">beneficio_muerte_individual_activo(FL$2,$F163,$D163, Hombres!$A$1:$DW$117, Mujeres!$A$1:$DW$117)</f>
        <v>129983.40491878401</v>
      </c>
      <c r="FM163" s="46" cm="1">
        <f t="array" ref="FM163">beneficio_muerte_individual_activo(FM$2,$F163,$D163, Hombres!$A$1:$DW$117, Mujeres!$A$1:$DW$117)</f>
        <v>132872.9450170341</v>
      </c>
      <c r="FN163" s="46" cm="1">
        <f t="array" ref="FN163">beneficio_muerte_individual_activo(FN$2,$F163,$D163, Hombres!$A$1:$DW$117, Mujeres!$A$1:$DW$117)</f>
        <v>134027.54304673837</v>
      </c>
      <c r="FO163" s="46" cm="1">
        <f t="array" ref="FO163">beneficio_muerte_individual_activo(FO$2,$F163,$D163, Hombres!$A$1:$DW$117, Mujeres!$A$1:$DW$117)</f>
        <v>133204.30435407249</v>
      </c>
      <c r="FP163" s="46" cm="1">
        <f t="array" ref="FP163">beneficio_muerte_individual_activo(FP$2,$F163,$D163, Hombres!$A$1:$DW$117, Mujeres!$A$1:$DW$117)</f>
        <v>130132.99125197562</v>
      </c>
      <c r="FQ163" s="106" cm="1">
        <f t="array" ref="FQ163">beneficio_muerte_individual_activo(FQ$2,$F163,$D163, Hombres!$A$1:$DW$117, Mujeres!$A$1:$DW$117)</f>
        <v>124566.69547155623</v>
      </c>
      <c r="FR163" s="46" cm="1">
        <f t="array" ref="FR163">beneficio_muerte_individual_activo(FR$2,$F163,$D163, Hombres!$A$1:$DW$117, Mujeres!$A$1:$DW$117)</f>
        <v>116454.57585687748</v>
      </c>
      <c r="FS163" s="46" cm="1">
        <f t="array" ref="FS163">beneficio_muerte_individual_activo(FS$2,$F163,$D163, Hombres!$A$1:$DW$117, Mujeres!$A$1:$DW$117)</f>
        <v>106000.18860212246</v>
      </c>
      <c r="FT163" s="46" cm="1">
        <f t="array" ref="FT163">beneficio_muerte_individual_activo(FT$2,$F163,$D163, Hombres!$A$1:$DW$117, Mujeres!$A$1:$DW$117)</f>
        <v>93592.120695835722</v>
      </c>
      <c r="FU163" s="46" cm="1">
        <f t="array" ref="FU163">beneficio_muerte_individual_activo(FU$2,$F163,$D163, Hombres!$A$1:$DW$117, Mujeres!$A$1:$DW$117)</f>
        <v>79774.679622729745</v>
      </c>
      <c r="FV163" s="46" cm="1">
        <f t="array" ref="FV163">beneficio_muerte_individual_activo(FV$2,$F163,$D163, Hombres!$A$1:$DW$117, Mujeres!$A$1:$DW$117)</f>
        <v>65256.286165682097</v>
      </c>
      <c r="FW163" s="46" cm="1">
        <f t="array" ref="FW163">beneficio_muerte_individual_activo(FW$2,$F163,$D163, Hombres!$A$1:$DW$117, Mujeres!$A$1:$DW$117)</f>
        <v>50897.046150751063</v>
      </c>
      <c r="FX163" s="46" cm="1">
        <f t="array" ref="FX163">beneficio_muerte_individual_activo(FX$2,$F163,$D163, Hombres!$A$1:$DW$117, Mujeres!$A$1:$DW$117)</f>
        <v>37577.694225890962</v>
      </c>
      <c r="FY163" s="46" cm="1">
        <f t="array" ref="FY163">beneficio_muerte_individual_activo(FY$2,$F163,$D163, Hombres!$A$1:$DW$117, Mujeres!$A$1:$DW$117)</f>
        <v>26033.140412996774</v>
      </c>
      <c r="FZ163" s="46" cm="1">
        <f t="array" ref="FZ163">beneficio_muerte_individual_activo(FZ$2,$F163,$D163, Hombres!$A$1:$DW$117, Mujeres!$A$1:$DW$117)</f>
        <v>16740.64002353152</v>
      </c>
      <c r="GA163" s="46" cm="1">
        <f t="array" ref="GA163">beneficio_muerte_individual_activo(GA$2,$F163,$D163, Hombres!$A$1:$DW$117, Mujeres!$A$1:$DW$117)</f>
        <v>9860.8914752996043</v>
      </c>
      <c r="GB163" s="46" cm="1">
        <f t="array" ref="GB163">beneficio_muerte_individual_activo(GB$2,$F163,$D163, Hombres!$A$1:$DW$117, Mujeres!$A$1:$DW$117)</f>
        <v>5235.871038541115</v>
      </c>
      <c r="GC163" s="46" cm="1">
        <f t="array" ref="GC163">beneficio_muerte_individual_activo(GC$2,$F163,$D163, Hombres!$A$1:$DW$117, Mujeres!$A$1:$DW$117)</f>
        <v>2455.9601778213178</v>
      </c>
      <c r="GD163" s="46" cm="1">
        <f t="array" ref="GD163">beneficio_muerte_individual_activo(GD$2,$F163,$D163, Hombres!$A$1:$DW$117, Mujeres!$A$1:$DW$117)</f>
        <v>990.9007012070341</v>
      </c>
      <c r="GE163" s="46" cm="1">
        <f t="array" ref="GE163">beneficio_muerte_individual_activo(GE$2,$F163,$D163, Hombres!$A$1:$DW$117, Mujeres!$A$1:$DW$117)</f>
        <v>331.46385553196956</v>
      </c>
      <c r="GF163" s="46" cm="1">
        <f t="array" ref="GF163">beneficio_muerte_individual_activo(GF$2,$F163,$D163, Hombres!$A$1:$DW$117, Mujeres!$A$1:$DW$117)</f>
        <v>87.082959874288917</v>
      </c>
      <c r="GG163" s="46" cm="1">
        <f t="array" ref="GG163">beneficio_muerte_individual_activo(GG$2,$F163,$D163, Hombres!$A$1:$DW$117, Mujeres!$A$1:$DW$117)</f>
        <v>16.434219520130494</v>
      </c>
      <c r="GH163" s="46" cm="1">
        <f t="array" ref="GH163">beneficio_muerte_individual_activo(GH$2,$F163,$D163, Hombres!$A$1:$DW$117, Mujeres!$A$1:$DW$117)</f>
        <v>0</v>
      </c>
      <c r="GI163" s="46" cm="1">
        <f t="array" ref="GI163">beneficio_muerte_individual_activo(GI$2,$F163,$D163, Hombres!$A$1:$DW$117, Mujeres!$A$1:$DW$117)</f>
        <v>0</v>
      </c>
      <c r="GJ163" s="46" cm="1">
        <f t="array" ref="GJ163">beneficio_muerte_individual_activo(GJ$2,$F163,$D163, Hombres!$A$1:$DW$117, Mujeres!$A$1:$DW$117)</f>
        <v>0</v>
      </c>
      <c r="GK163" s="46" cm="1">
        <f t="array" ref="GK163">beneficio_muerte_individual_activo(GK$2,$F163,$D163, Hombres!$A$1:$DW$117, Mujeres!$A$1:$DW$117)</f>
        <v>0</v>
      </c>
      <c r="GL163" s="46" cm="1">
        <f t="array" ref="GL163">beneficio_muerte_individual_activo(GL$2,$F163,$D163, Hombres!$A$1:$DW$117, Mujeres!$A$1:$DW$117)</f>
        <v>0</v>
      </c>
      <c r="GM163" s="46" cm="1">
        <f t="array" ref="GM163">beneficio_muerte_individual_activo(GM$2,$F163,$D163, Hombres!$A$1:$DW$117, Mujeres!$A$1:$DW$117)</f>
        <v>0</v>
      </c>
      <c r="GN163" s="46" cm="1">
        <f t="array" ref="GN163">beneficio_muerte_individual_activo(GN$2,$F163,$D163, Hombres!$A$1:$DW$117, Mujeres!$A$1:$DW$117)</f>
        <v>0</v>
      </c>
      <c r="GO163" s="46" cm="1">
        <f t="array" ref="GO163">beneficio_muerte_individual_activo(GO$2,$F163,$D163, Hombres!$A$1:$DW$117, Mujeres!$A$1:$DW$117)</f>
        <v>0</v>
      </c>
      <c r="GP163" s="46" cm="1">
        <f t="array" ref="GP163">beneficio_muerte_individual_activo(GP$2,$F163,$D163, Hombres!$A$1:$DW$117, Mujeres!$A$1:$DW$117)</f>
        <v>0</v>
      </c>
      <c r="GQ163" s="46" cm="1">
        <f t="array" ref="GQ163">beneficio_muerte_individual_activo(GQ$2,$F163,$D163, Hombres!$A$1:$DW$117, Mujeres!$A$1:$DW$117)</f>
        <v>0</v>
      </c>
      <c r="GR163" s="46" cm="1">
        <f t="array" ref="GR163">beneficio_muerte_individual_activo(GR$2,$F163,$D163, Hombres!$A$1:$DW$117, Mujeres!$A$1:$DW$117)</f>
        <v>0</v>
      </c>
      <c r="GS163" s="46" cm="1">
        <f t="array" ref="GS163">beneficio_muerte_individual_activo(GS$2,$F163,$D163, Hombres!$A$1:$DW$117, Mujeres!$A$1:$DW$117)</f>
        <v>0</v>
      </c>
      <c r="GT163" s="46" cm="1">
        <f t="array" ref="GT163">beneficio_muerte_individual_activo(GT$2,$F163,$D163, Hombres!$A$1:$DW$117, Mujeres!$A$1:$DW$117)</f>
        <v>0</v>
      </c>
      <c r="GU163" s="46" cm="1">
        <f t="array" ref="GU163">beneficio_muerte_individual_activo(GU$2,$F163,$D163, Hombres!$A$1:$DW$117, Mujeres!$A$1:$DW$117)</f>
        <v>0</v>
      </c>
      <c r="GV163" s="46" cm="1">
        <f t="array" ref="GV163">beneficio_muerte_individual_activo(GV$2,$F163,$D163, Hombres!$A$1:$DW$117, Mujeres!$A$1:$DW$117)</f>
        <v>0</v>
      </c>
    </row>
    <row r="164" spans="1:204" x14ac:dyDescent="0.25">
      <c r="A164" s="1">
        <f t="shared" si="2"/>
        <v>162</v>
      </c>
      <c r="B164" s="75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39" cm="1">
        <f t="array" ref="G164">PorcentajePension(C164,E164, D164)</f>
        <v>0.45</v>
      </c>
      <c r="I164" s="72"/>
      <c r="J164" s="46" cm="1">
        <f t="array" ref="J164">AnualidadActivo(J$2, $E164, $C164, $B164, $D164, Hombres!$A$1:$DW$117, Mujeres!$A$1:$DW$117)</f>
        <v>0</v>
      </c>
      <c r="K164" s="46" cm="1">
        <f t="array" ref="K164">AnualidadActivo(K$2, $E164, $C164, $B164, $D164, Hombres!$A$1:$DW$117, Mujeres!$A$1:$DW$117)</f>
        <v>0</v>
      </c>
      <c r="L164" s="46" cm="1">
        <f t="array" ref="L164">AnualidadActivo(L$2, $E164, $C164, $B164, $D164, Hombres!$A$1:$DW$117, Mujeres!$A$1:$DW$117)</f>
        <v>0</v>
      </c>
      <c r="M164" s="46" cm="1">
        <f t="array" ref="M164">AnualidadActivo(M$2, $E164, $C164, $B164, $D164, Hombres!$A$1:$DW$117, Mujeres!$A$1:$DW$117)</f>
        <v>0</v>
      </c>
      <c r="N164" s="46" cm="1">
        <f t="array" ref="N164">AnualidadActivo(N$2, $E164, $C164, $B164, $D164, Hombres!$A$1:$DW$117, Mujeres!$A$1:$DW$117)</f>
        <v>0</v>
      </c>
      <c r="O164" s="46" cm="1">
        <f t="array" ref="O164">AnualidadActivo(O$2, $E164, $C164, $B164, $D164, Hombres!$A$1:$DW$117, Mujeres!$A$1:$DW$117)</f>
        <v>0</v>
      </c>
      <c r="P164" s="46" cm="1">
        <f t="array" ref="P164">AnualidadActivo(P$2, $E164, $C164, $B164, $D164, Hombres!$A$1:$DW$117, Mujeres!$A$1:$DW$117)</f>
        <v>0</v>
      </c>
      <c r="Q164" s="46" cm="1">
        <f t="array" ref="Q164">AnualidadActivo(Q$2, $E164, $C164, $B164, $D164, Hombres!$A$1:$DW$117, Mujeres!$A$1:$DW$117)</f>
        <v>0</v>
      </c>
      <c r="R164" s="46" cm="1">
        <f t="array" ref="R164">AnualidadActivo(R$2, $E164, $C164, $B164, $D164, Hombres!$A$1:$DW$117, Mujeres!$A$1:$DW$117)</f>
        <v>0</v>
      </c>
      <c r="S164" s="46" cm="1">
        <f t="array" ref="S164">AnualidadActivo(S$2, $E164, $C164, $B164, $D164, Hombres!$A$1:$DW$117, Mujeres!$A$1:$DW$117)</f>
        <v>0</v>
      </c>
      <c r="T164" s="46" cm="1">
        <f t="array" ref="T164">AnualidadActivo(T$2, $E164, $C164, $B164, $D164, Hombres!$A$1:$DW$117, Mujeres!$A$1:$DW$117)</f>
        <v>0</v>
      </c>
      <c r="U164" s="46" cm="1">
        <f t="array" ref="U164">AnualidadActivo(U$2, $E164, $C164, $B164, $D164, Hombres!$A$1:$DW$117, Mujeres!$A$1:$DW$117)</f>
        <v>0</v>
      </c>
      <c r="V164" s="46" cm="1">
        <f t="array" ref="V164">AnualidadActivo(V$2, $E164, $C164, $B164, $D164, Hombres!$A$1:$DW$117, Mujeres!$A$1:$DW$117)</f>
        <v>0</v>
      </c>
      <c r="W164" s="46" cm="1">
        <f t="array" ref="W164">AnualidadActivo(W$2, $E164, $C164, $B164, $D164, Hombres!$A$1:$DW$117, Mujeres!$A$1:$DW$117)</f>
        <v>0</v>
      </c>
      <c r="X164" s="46" cm="1">
        <f t="array" ref="X164">AnualidadActivo(X$2, $E164, $C164, $B164, $D164, Hombres!$A$1:$DW$117, Mujeres!$A$1:$DW$117)</f>
        <v>0</v>
      </c>
      <c r="Y164" s="46" cm="1">
        <f t="array" ref="Y164">AnualidadActivo(Y$2, $E164, $C164, $B164, $D164, Hombres!$A$1:$DW$117, Mujeres!$A$1:$DW$117)</f>
        <v>0</v>
      </c>
      <c r="Z164" s="46" cm="1">
        <f t="array" ref="Z164">AnualidadActivo(Z$2, $E164, $C164, $B164, $D164, Hombres!$A$1:$DW$117, Mujeres!$A$1:$DW$117)</f>
        <v>0</v>
      </c>
      <c r="AA164" s="46" cm="1">
        <f t="array" ref="AA164">AnualidadActivo(AA$2, $E164, $C164, $B164, $D164, Hombres!$A$1:$DW$117, Mujeres!$A$1:$DW$117)</f>
        <v>8565429.4602325894</v>
      </c>
      <c r="AB164" s="46" cm="1">
        <f t="array" ref="AB164">AnualidadActivo(AB$2, $E164, $C164, $B164, $D164, Hombres!$A$1:$DW$117, Mujeres!$A$1:$DW$117)</f>
        <v>8822392.344039565</v>
      </c>
      <c r="AC164" s="46" cm="1">
        <f t="array" ref="AC164">AnualidadActivo(AC$2, $E164, $C164, $B164, $D164, Hombres!$A$1:$DW$117, Mujeres!$A$1:$DW$117)</f>
        <v>9087064.1143607534</v>
      </c>
      <c r="AD164" s="46" cm="1">
        <f t="array" ref="AD164">AnualidadActivo(AD$2, $E164, $C164, $B164, $D164, Hombres!$A$1:$DW$117, Mujeres!$A$1:$DW$117)</f>
        <v>9359676.0377915762</v>
      </c>
      <c r="AE164" s="46" cm="1">
        <f t="array" ref="AE164">AnualidadActivo(AE$2, $E164, $C164, $B164, $D164, Hombres!$A$1:$DW$117, Mujeres!$A$1:$DW$117)</f>
        <v>9640466.318925323</v>
      </c>
      <c r="AF164" s="46" cm="1">
        <f t="array" ref="AF164">AnualidadActivo(AF$2, $E164, $C164, $B164, $D164, Hombres!$A$1:$DW$117, Mujeres!$A$1:$DW$117)</f>
        <v>9831353.6351742931</v>
      </c>
      <c r="AG164" s="46" cm="1">
        <f t="array" ref="AG164">AnualidadActivo(AG$2, $E164, $C164, $B164, $D164, Hombres!$A$1:$DW$117, Mujeres!$A$1:$DW$117)</f>
        <v>10018474.526264088</v>
      </c>
      <c r="AH164" s="46" cm="1">
        <f t="array" ref="AH164">AnualidadActivo(AH$2, $E164, $C164, $B164, $D164, Hombres!$A$1:$DW$117, Mujeres!$A$1:$DW$117)</f>
        <v>10201730.298308013</v>
      </c>
      <c r="AI164" s="46" cm="1">
        <f t="array" ref="AI164">AnualidadActivo(AI$2, $E164, $C164, $B164, $D164, Hombres!$A$1:$DW$117, Mujeres!$A$1:$DW$117)</f>
        <v>10381199.158119308</v>
      </c>
      <c r="AJ164" s="46" cm="1">
        <f t="array" ref="AJ164">AnualidadActivo(AJ$2, $E164, $C164, $B164, $D164, Hombres!$A$1:$DW$117, Mujeres!$A$1:$DW$117)</f>
        <v>10555867.775405465</v>
      </c>
      <c r="AK164" s="46" cm="1">
        <f t="array" ref="AK164">AnualidadActivo(AK$2, $E164, $C164, $B164, $D164, Hombres!$A$1:$DW$117, Mujeres!$A$1:$DW$117)</f>
        <v>10723230.077288814</v>
      </c>
      <c r="AL164" s="46" cm="1">
        <f t="array" ref="AL164">AnualidadActivo(AL$2, $E164, $C164, $B164, $D164, Hombres!$A$1:$DW$117, Mujeres!$A$1:$DW$117)</f>
        <v>10879382.300559027</v>
      </c>
      <c r="AM164" s="46" cm="1">
        <f t="array" ref="AM164">AnualidadActivo(AM$2, $E164, $C164, $B164, $D164, Hombres!$A$1:$DW$117, Mujeres!$A$1:$DW$117)</f>
        <v>11019852.304603899</v>
      </c>
      <c r="AN164" s="46" cm="1">
        <f t="array" ref="AN164">AnualidadActivo(AN$2, $E164, $C164, $B164, $D164, Hombres!$A$1:$DW$117, Mujeres!$A$1:$DW$117)</f>
        <v>11140423.726465443</v>
      </c>
      <c r="AO164" s="46" cm="1">
        <f t="array" ref="AO164">AnualidadActivo(AO$2, $E164, $C164, $B164, $D164, Hombres!$A$1:$DW$117, Mujeres!$A$1:$DW$117)</f>
        <v>11237765.518264417</v>
      </c>
      <c r="AP164" s="46" cm="1">
        <f t="array" ref="AP164">AnualidadActivo(AP$2, $E164, $C164, $B164, $D164, Hombres!$A$1:$DW$117, Mujeres!$A$1:$DW$117)</f>
        <v>11310370.383822696</v>
      </c>
      <c r="AQ164" s="46" cm="1">
        <f t="array" ref="AQ164">AnualidadActivo(AQ$2, $E164, $C164, $B164, $D164, Hombres!$A$1:$DW$117, Mujeres!$A$1:$DW$117)</f>
        <v>11357876.778337719</v>
      </c>
      <c r="AR164" s="46" cm="1">
        <f t="array" ref="AR164">AnualidadActivo(AR$2, $E164, $C164, $B164, $D164, Hombres!$A$1:$DW$117, Mujeres!$A$1:$DW$117)</f>
        <v>11380021.242050324</v>
      </c>
      <c r="AS164" s="46" cm="1">
        <f t="array" ref="AS164">AnualidadActivo(AS$2, $E164, $C164, $B164, $D164, Hombres!$A$1:$DW$117, Mujeres!$A$1:$DW$117)</f>
        <v>11376194.357127024</v>
      </c>
      <c r="AT164" s="46" cm="1">
        <f t="array" ref="AT164">AnualidadActivo(AT$2, $E164, $C164, $B164, $D164, Hombres!$A$1:$DW$117, Mujeres!$A$1:$DW$117)</f>
        <v>11344626.453019682</v>
      </c>
      <c r="AU164" s="46" cm="1">
        <f t="array" ref="AU164">AnualidadActivo(AU$2, $E164, $C164, $B164, $D164, Hombres!$A$1:$DW$117, Mujeres!$A$1:$DW$117)</f>
        <v>11262591.144834099</v>
      </c>
      <c r="AV164" s="46" cm="1">
        <f t="array" ref="AV164">AnualidadActivo(AV$2, $E164, $C164, $B164, $D164, Hombres!$A$1:$DW$117, Mujeres!$A$1:$DW$117)</f>
        <v>11142481.207782242</v>
      </c>
      <c r="AW164" s="46" cm="1">
        <f t="array" ref="AW164">AnualidadActivo(AW$2, $E164, $C164, $B164, $D164, Hombres!$A$1:$DW$117, Mujeres!$A$1:$DW$117)</f>
        <v>10981578.397323444</v>
      </c>
      <c r="AX164" s="46" cm="1">
        <f t="array" ref="AX164">AnualidadActivo(AX$2, $E164, $C164, $B164, $D164, Hombres!$A$1:$DW$117, Mujeres!$A$1:$DW$117)</f>
        <v>10777399.831958231</v>
      </c>
      <c r="AY164" s="46" cm="1">
        <f t="array" ref="AY164">AnualidadActivo(AY$2, $E164, $C164, $B164, $D164, Hombres!$A$1:$DW$117, Mujeres!$A$1:$DW$117)</f>
        <v>10527699.235994976</v>
      </c>
      <c r="AZ164" s="46" cm="1">
        <f t="array" ref="AZ164">AnualidadActivo(AZ$2, $E164, $C164, $B164, $D164, Hombres!$A$1:$DW$117, Mujeres!$A$1:$DW$117)</f>
        <v>10230580.149426386</v>
      </c>
      <c r="BA164" s="46" cm="1">
        <f t="array" ref="BA164">AnualidadActivo(BA$2, $E164, $C164, $B164, $D164, Hombres!$A$1:$DW$117, Mujeres!$A$1:$DW$117)</f>
        <v>9884246.4680496883</v>
      </c>
      <c r="BB164" s="46" cm="1">
        <f t="array" ref="BB164">AnualidadActivo(BB$2, $E164, $C164, $B164, $D164, Hombres!$A$1:$DW$117, Mujeres!$A$1:$DW$117)</f>
        <v>9487574.1325178668</v>
      </c>
      <c r="BC164" s="46" cm="1">
        <f t="array" ref="BC164">AnualidadActivo(BC$2, $E164, $C164, $B164, $D164, Hombres!$A$1:$DW$117, Mujeres!$A$1:$DW$117)</f>
        <v>9040957.301188359</v>
      </c>
      <c r="BD164" s="46" cm="1">
        <f t="array" ref="BD164">AnualidadActivo(BD$2, $E164, $C164, $B164, $D164, Hombres!$A$1:$DW$117, Mujeres!$A$1:$DW$117)</f>
        <v>8546425.4081903454</v>
      </c>
      <c r="BE164" s="46" cm="1">
        <f t="array" ref="BE164">AnualidadActivo(BE$2, $E164, $C164, $B164, $D164, Hombres!$A$1:$DW$117, Mujeres!$A$1:$DW$117)</f>
        <v>8007273.1613828856</v>
      </c>
      <c r="BF164" s="46" cm="1">
        <f t="array" ref="BF164">AnualidadActivo(BF$2, $E164, $C164, $B164, $D164, Hombres!$A$1:$DW$117, Mujeres!$A$1:$DW$117)</f>
        <v>7427921.6451736428</v>
      </c>
      <c r="BG164" s="46" cm="1">
        <f t="array" ref="BG164">AnualidadActivo(BG$2, $E164, $C164, $B164, $D164, Hombres!$A$1:$DW$117, Mujeres!$A$1:$DW$117)</f>
        <v>6814409.6565640662</v>
      </c>
      <c r="BH164" s="46" cm="1">
        <f t="array" ref="BH164">AnualidadActivo(BH$2, $E164, $C164, $B164, $D164, Hombres!$A$1:$DW$117, Mujeres!$A$1:$DW$117)</f>
        <v>6175022.0279134046</v>
      </c>
      <c r="BI164" s="46" cm="1">
        <f t="array" ref="BI164">AnualidadActivo(BI$2, $E164, $C164, $B164, $D164, Hombres!$A$1:$DW$117, Mujeres!$A$1:$DW$117)</f>
        <v>5519883.4981134739</v>
      </c>
      <c r="BJ164" s="46" cm="1">
        <f t="array" ref="BJ164">AnualidadActivo(BJ$2, $E164, $C164, $B164, $D164, Hombres!$A$1:$DW$117, Mujeres!$A$1:$DW$117)</f>
        <v>4860061.4476650804</v>
      </c>
      <c r="BK164" s="46" cm="1">
        <f t="array" ref="BK164">AnualidadActivo(BK$2, $E164, $C164, $B164, $D164, Hombres!$A$1:$DW$117, Mujeres!$A$1:$DW$117)</f>
        <v>4207209.8405258832</v>
      </c>
      <c r="BL164" s="46" cm="1">
        <f t="array" ref="BL164">AnualidadActivo(BL$2, $E164, $C164, $B164, $D164, Hombres!$A$1:$DW$117, Mujeres!$A$1:$DW$117)</f>
        <v>3573558.1294689057</v>
      </c>
      <c r="BM164" s="46" cm="1">
        <f t="array" ref="BM164">AnualidadActivo(BM$2, $E164, $C164, $B164, $D164, Hombres!$A$1:$DW$117, Mujeres!$A$1:$DW$117)</f>
        <v>2971732.5104222172</v>
      </c>
      <c r="BN164" s="46" cm="1">
        <f t="array" ref="BN164">AnualidadActivo(BN$2, $E164, $C164, $B164, $D164, Hombres!$A$1:$DW$117, Mujeres!$A$1:$DW$117)</f>
        <v>2413711.2719087061</v>
      </c>
      <c r="BO164" s="46" cm="1">
        <f t="array" ref="BO164">AnualidadActivo(BO$2, $E164, $C164, $B164, $D164, Hombres!$A$1:$DW$117, Mujeres!$A$1:$DW$117)</f>
        <v>1909547.5182582547</v>
      </c>
      <c r="BP164" s="46" cm="1">
        <f t="array" ref="BP164">AnualidadActivo(BP$2, $E164, $C164, $B164, $D164, Hombres!$A$1:$DW$117, Mujeres!$A$1:$DW$117)</f>
        <v>1466701.1147063919</v>
      </c>
      <c r="BQ164" s="46" cm="1">
        <f t="array" ref="BQ164">AnualidadActivo(BQ$2, $E164, $C164, $B164, $D164, Hombres!$A$1:$DW$117, Mujeres!$A$1:$DW$117)</f>
        <v>1089735.7792831559</v>
      </c>
      <c r="BR164" s="46" cm="1">
        <f t="array" ref="BR164">AnualidadActivo(BR$2, $E164, $C164, $B164, $D164, Hombres!$A$1:$DW$117, Mujeres!$A$1:$DW$117)</f>
        <v>780037.18507483311</v>
      </c>
      <c r="BS164" s="46" cm="1">
        <f t="array" ref="BS164">AnualidadActivo(BS$2, $E164, $C164, $B164, $D164, Hombres!$A$1:$DW$117, Mujeres!$A$1:$DW$117)</f>
        <v>535500.06347010413</v>
      </c>
      <c r="BT164" s="46" cm="1">
        <f t="array" ref="BT164">AnualidadActivo(BT$2, $E164, $C164, $B164, $D164, Hombres!$A$1:$DW$117, Mujeres!$A$1:$DW$117)</f>
        <v>350713.25353976164</v>
      </c>
      <c r="BU164" s="46" cm="1">
        <f t="array" ref="BU164">AnualidadActivo(BU$2, $E164, $C164, $B164, $D164, Hombres!$A$1:$DW$117, Mujeres!$A$1:$DW$117)</f>
        <v>217754.45124215333</v>
      </c>
      <c r="BV164" s="46" cm="1">
        <f t="array" ref="BV164">AnualidadActivo(BV$2, $E164, $C164, $B164, $D164, Hombres!$A$1:$DW$117, Mujeres!$A$1:$DW$117)</f>
        <v>127238.82577145206</v>
      </c>
      <c r="BW164" s="46" cm="1">
        <f t="array" ref="BW164">AnualidadActivo(BW$2, $E164, $C164, $B164, $D164, Hombres!$A$1:$DW$117, Mujeres!$A$1:$DW$117)</f>
        <v>69382.194687025723</v>
      </c>
      <c r="BX164" s="46" cm="1">
        <f t="array" ref="BX164">AnualidadActivo(BX$2, $E164, $C164, $B164, $D164, Hombres!$A$1:$DW$117, Mujeres!$A$1:$DW$117)</f>
        <v>34958.128943115807</v>
      </c>
      <c r="BY164" s="46" cm="1">
        <f t="array" ref="BY164">AnualidadActivo(BY$2, $E164, $C164, $B164, $D164, Hombres!$A$1:$DW$117, Mujeres!$A$1:$DW$117)</f>
        <v>0</v>
      </c>
      <c r="BZ164" s="46" cm="1">
        <f t="array" ref="BZ164">AnualidadActivo(BZ$2, $E164, $C164, $B164, $D164, Hombres!$A$1:$DW$117, Mujeres!$A$1:$DW$117)</f>
        <v>0</v>
      </c>
      <c r="CA164" s="46" cm="1">
        <f t="array" ref="CA164">AnualidadActivo(CA$2, $E164, $C164, $B164, $D164, Hombres!$A$1:$DW$117, Mujeres!$A$1:$DW$117)</f>
        <v>0</v>
      </c>
      <c r="CB164" s="46" cm="1">
        <f t="array" ref="CB164">AnualidadActivo(CB$2, $E164, $C164, $B164, $D164, Hombres!$A$1:$DW$117, Mujeres!$A$1:$DW$117)</f>
        <v>0</v>
      </c>
      <c r="CC164" s="46" cm="1">
        <f t="array" ref="CC164">AnualidadActivo(CC$2, $E164, $C164, $B164, $D164, Hombres!$A$1:$DW$117, Mujeres!$A$1:$DW$117)</f>
        <v>0</v>
      </c>
      <c r="CD164" s="46" cm="1">
        <f t="array" ref="CD164">AnualidadActivo(CD$2, $E164, $C164, $B164, $D164, Hombres!$A$1:$DW$117, Mujeres!$A$1:$DW$117)</f>
        <v>0</v>
      </c>
      <c r="CE164" s="46" cm="1">
        <f t="array" ref="CE164">AnualidadActivo(CE$2, $E164, $C164, $B164, $D164, Hombres!$A$1:$DW$117, Mujeres!$A$1:$DW$117)</f>
        <v>0</v>
      </c>
      <c r="CF164" s="46" cm="1">
        <f t="array" ref="CF164">AnualidadActivo(CF$2, $E164, $C164, $B164, $D164, Hombres!$A$1:$DW$117, Mujeres!$A$1:$DW$117)</f>
        <v>0</v>
      </c>
      <c r="CG164" s="46" cm="1">
        <f t="array" ref="CG164">AnualidadActivo(CG$2, $E164, $C164, $B164, $D164, Hombres!$A$1:$DW$117, Mujeres!$A$1:$DW$117)</f>
        <v>0</v>
      </c>
      <c r="CH164" s="46" cm="1">
        <f t="array" ref="CH164">AnualidadActivo(CH$2, $E164, $C164, $B164, $D164, Hombres!$A$1:$DW$117, Mujeres!$A$1:$DW$117)</f>
        <v>0</v>
      </c>
      <c r="CI164" s="46" cm="1">
        <f t="array" ref="CI164">AnualidadActivo(CI$2, $E164, $C164, $B164, $D164, Hombres!$A$1:$DW$117, Mujeres!$A$1:$DW$117)</f>
        <v>0</v>
      </c>
      <c r="CJ164" s="46" cm="1">
        <f t="array" ref="CJ164">AnualidadActivo(CJ$2, $E164, $C164, $B164, $D164, Hombres!$A$1:$DW$117, Mujeres!$A$1:$DW$117)</f>
        <v>0</v>
      </c>
      <c r="CK164" s="46" cm="1">
        <f t="array" ref="CK164">AnualidadActivo(CK$2, $E164, $C164, $B164, $D164, Hombres!$A$1:$DW$117, Mujeres!$A$1:$DW$117)</f>
        <v>0</v>
      </c>
      <c r="CL164" s="46" cm="1">
        <f t="array" ref="CL164">AnualidadActivo(CL$2, $E164, $C164, $B164, $D164, Hombres!$A$1:$DW$117, Mujeres!$A$1:$DW$117)</f>
        <v>0</v>
      </c>
      <c r="CM164" s="46" cm="1">
        <f t="array" ref="CM164">AnualidadActivo(CM$2, $E164, $C164, $B164, $D164, Hombres!$A$1:$DW$117, Mujeres!$A$1:$DW$117)</f>
        <v>0</v>
      </c>
      <c r="CN164" s="46" cm="1">
        <f t="array" ref="CN164">AnualidadActivo(CN$2, $E164, $C164, $B164, $D164, Hombres!$A$1:$DW$117, Mujeres!$A$1:$DW$117)</f>
        <v>0</v>
      </c>
      <c r="CO164" s="46" cm="1">
        <f t="array" ref="CO164">AnualidadActivo(CO$2, $E164, $C164, $B164, $D164, Hombres!$A$1:$DW$117, Mujeres!$A$1:$DW$117)</f>
        <v>0</v>
      </c>
      <c r="CP164" s="46" cm="1">
        <f t="array" ref="CP164">AnualidadActivo(CP$2, $E164, $C164, $B164, $D164, Hombres!$A$1:$DW$117, Mujeres!$A$1:$DW$117)</f>
        <v>0</v>
      </c>
      <c r="CQ164" s="46" cm="1">
        <f t="array" ref="CQ164">AnualidadActivo(CQ$2, $E164, $C164, $B164, $D164, Hombres!$A$1:$DW$117, Mujeres!$A$1:$DW$117)</f>
        <v>0</v>
      </c>
      <c r="CR164" s="46" cm="1">
        <f t="array" ref="CR164">AnualidadActivo(CR$2, $E164, $C164, $B164, $D164, Hombres!$A$1:$DW$117, Mujeres!$A$1:$DW$117)</f>
        <v>0</v>
      </c>
      <c r="CS164" s="46" cm="1">
        <f t="array" ref="CS164">AnualidadActivo(CS$2, $E164, $C164, $B164, $D164, Hombres!$A$1:$DW$117, Mujeres!$A$1:$DW$117)</f>
        <v>0</v>
      </c>
      <c r="CT164" s="46" cm="1">
        <f t="array" ref="CT164">AnualidadActivo(CT$2, $E164, $C164, $B164, $D164, Hombres!$A$1:$DW$117, Mujeres!$A$1:$DW$117)</f>
        <v>0</v>
      </c>
      <c r="CU164" s="46" cm="1">
        <f t="array" ref="CU164">AnualidadActivo(CU$2, $E164, $C164, $B164, $D164, Hombres!$A$1:$DW$117, Mujeres!$A$1:$DW$117)</f>
        <v>0</v>
      </c>
      <c r="CV164" s="46" cm="1">
        <f t="array" ref="CV164">AnualidadActivo(CV$2, $E164, $C164, $B164, $D164, Hombres!$A$1:$DW$117, Mujeres!$A$1:$DW$117)</f>
        <v>0</v>
      </c>
      <c r="CW164" s="46" cm="1">
        <f t="array" ref="CW164">AnualidadActivo(CW$2, $E164, $C164, $B164, $D164, Hombres!$A$1:$DW$117, Mujeres!$A$1:$DW$117)</f>
        <v>0</v>
      </c>
      <c r="CX164" s="46" cm="1">
        <f t="array" ref="CX164">AnualidadActivo(CX$2, $E164, $C164, $B164, $D164, Hombres!$A$1:$DW$117, Mujeres!$A$1:$DW$117)</f>
        <v>0</v>
      </c>
      <c r="CY164" s="46" cm="1">
        <f t="array" ref="CY164">AnualidadActivo(CY$2, $E164, $C164, $B164, $D164, Hombres!$A$1:$DW$117, Mujeres!$A$1:$DW$117)</f>
        <v>0</v>
      </c>
      <c r="CZ164" s="46" cm="1">
        <f t="array" ref="CZ164">AnualidadActivo(CZ$2, $E164, $C164, $B164, $D164, Hombres!$A$1:$DW$117, Mujeres!$A$1:$DW$117)</f>
        <v>0</v>
      </c>
      <c r="DA164" s="46" cm="1">
        <f t="array" ref="DA164">AnualidadActivo(DA$2, $E164, $C164, $B164, $D164, Hombres!$A$1:$DW$117, Mujeres!$A$1:$DW$117)</f>
        <v>0</v>
      </c>
      <c r="DD164" s="21"/>
      <c r="DE164" s="46" cm="1">
        <f t="array" ref="DE164">beneficio_muerte_individual_activo(DE$2,$F164,$D164, Hombres!$A$1:$DW$117, Mujeres!$A$1:$DW$117)</f>
        <v>0</v>
      </c>
      <c r="DF164" s="46" cm="1">
        <f t="array" ref="DF164">beneficio_muerte_individual_activo(DF$2,$F164,$D164, Hombres!$A$1:$DW$117, Mujeres!$A$1:$DW$117)</f>
        <v>18175.5</v>
      </c>
      <c r="DG164" s="46" cm="1">
        <f t="array" ref="DG164">beneficio_muerte_individual_activo(DG$2,$F164,$D164, Hombres!$A$1:$DW$117, Mujeres!$A$1:$DW$117)</f>
        <v>19278.166267649998</v>
      </c>
      <c r="DH164" s="46" cm="1">
        <f t="array" ref="DH164">beneficio_muerte_individual_activo(DH$2,$F164,$D164, Hombres!$A$1:$DW$117, Mujeres!$A$1:$DW$117)</f>
        <v>20322.123491267346</v>
      </c>
      <c r="DI164" s="46" cm="1">
        <f t="array" ref="DI164">beneficio_muerte_individual_activo(DI$2,$F164,$D164, Hombres!$A$1:$DW$117, Mujeres!$A$1:$DW$117)</f>
        <v>21420.093949605875</v>
      </c>
      <c r="DJ164" s="46" cm="1">
        <f t="array" ref="DJ164">beneficio_muerte_individual_activo(DJ$2,$F164,$D164, Hombres!$A$1:$DW$117, Mujeres!$A$1:$DW$117)</f>
        <v>22660.795035933879</v>
      </c>
      <c r="DK164" s="46" cm="1">
        <f t="array" ref="DK164">beneficio_muerte_individual_activo(DK$2,$F164,$D164, Hombres!$A$1:$DW$117, Mujeres!$A$1:$DW$117)</f>
        <v>24236.013153572425</v>
      </c>
      <c r="DL164" s="46" cm="1">
        <f t="array" ref="DL164">beneficio_muerte_individual_activo(DL$2,$F164,$D164, Hombres!$A$1:$DW$117, Mujeres!$A$1:$DW$117)</f>
        <v>26251.35215216802</v>
      </c>
      <c r="DM164" s="46" cm="1">
        <f t="array" ref="DM164">beneficio_muerte_individual_activo(DM$2,$F164,$D164, Hombres!$A$1:$DW$117, Mujeres!$A$1:$DW$117)</f>
        <v>28656.918183597256</v>
      </c>
      <c r="DN164" s="46" cm="1">
        <f t="array" ref="DN164">beneficio_muerte_individual_activo(DN$2,$F164,$D164, Hombres!$A$1:$DW$117, Mujeres!$A$1:$DW$117)</f>
        <v>31148.564080409422</v>
      </c>
      <c r="DO164" s="46" cm="1">
        <f t="array" ref="DO164">beneficio_muerte_individual_activo(DO$2,$F164,$D164, Hombres!$A$1:$DW$117, Mujeres!$A$1:$DW$117)</f>
        <v>33545.116773784794</v>
      </c>
      <c r="DP164" s="46" cm="1">
        <f t="array" ref="DP164">beneficio_muerte_individual_activo(DP$2,$F164,$D164, Hombres!$A$1:$DW$117, Mujeres!$A$1:$DW$117)</f>
        <v>35913.071805041945</v>
      </c>
      <c r="DQ164" s="46" cm="1">
        <f t="array" ref="DQ164">beneficio_muerte_individual_activo(DQ$2,$F164,$D164, Hombres!$A$1:$DW$117, Mujeres!$A$1:$DW$117)</f>
        <v>38285.035001357945</v>
      </c>
      <c r="DR164" s="46" cm="1">
        <f t="array" ref="DR164">beneficio_muerte_individual_activo(DR$2,$F164,$D164, Hombres!$A$1:$DW$117, Mujeres!$A$1:$DW$117)</f>
        <v>40687.448400243156</v>
      </c>
      <c r="DS164" s="46" cm="1">
        <f t="array" ref="DS164">beneficio_muerte_individual_activo(DS$2,$F164,$D164, Hombres!$A$1:$DW$117, Mujeres!$A$1:$DW$117)</f>
        <v>43266.30118674392</v>
      </c>
      <c r="DT164" s="46" cm="1">
        <f t="array" ref="DT164">beneficio_muerte_individual_activo(DT$2,$F164,$D164, Hombres!$A$1:$DW$117, Mujeres!$A$1:$DW$117)</f>
        <v>27648.896766929862</v>
      </c>
      <c r="DU164" s="46" cm="1">
        <f t="array" ref="DU164">beneficio_muerte_individual_activo(DU$2,$F164,$D164, Hombres!$A$1:$DW$117, Mujeres!$A$1:$DW$117)</f>
        <v>29409.117405860015</v>
      </c>
      <c r="DV164" s="46" cm="1">
        <f t="array" ref="DV164">beneficio_muerte_individual_activo(DV$2,$F164,$D164, Hombres!$A$1:$DW$117, Mujeres!$A$1:$DW$117)</f>
        <v>31033.256347224789</v>
      </c>
      <c r="DW164" s="46" cm="1">
        <f t="array" ref="DW164">beneficio_muerte_individual_activo(DW$2,$F164,$D164, Hombres!$A$1:$DW$117, Mujeres!$A$1:$DW$117)</f>
        <v>32522.946029096758</v>
      </c>
      <c r="DX164" s="46" cm="1">
        <f t="array" ref="DX164">beneficio_muerte_individual_activo(DX$2,$F164,$D164, Hombres!$A$1:$DW$117, Mujeres!$A$1:$DW$117)</f>
        <v>34150.42230250709</v>
      </c>
      <c r="DY164" s="46" cm="1">
        <f t="array" ref="DY164">beneficio_muerte_individual_activo(DY$2,$F164,$D164, Hombres!$A$1:$DW$117, Mujeres!$A$1:$DW$117)</f>
        <v>36204.11806144096</v>
      </c>
      <c r="DZ164" s="46" cm="1">
        <f t="array" ref="DZ164">beneficio_muerte_individual_activo(DZ$2,$F164,$D164, Hombres!$A$1:$DW$117, Mujeres!$A$1:$DW$117)</f>
        <v>38929.23627698487</v>
      </c>
      <c r="EA164" s="46" cm="1">
        <f t="array" ref="EA164">beneficio_muerte_individual_activo(EA$2,$F164,$D164, Hombres!$A$1:$DW$117, Mujeres!$A$1:$DW$117)</f>
        <v>42388.57938231423</v>
      </c>
      <c r="EB164" s="46" cm="1">
        <f t="array" ref="EB164">beneficio_muerte_individual_activo(EB$2,$F164,$D164, Hombres!$A$1:$DW$117, Mujeres!$A$1:$DW$117)</f>
        <v>46477.331909268629</v>
      </c>
      <c r="EC164" s="46" cm="1">
        <f t="array" ref="EC164">beneficio_muerte_individual_activo(EC$2,$F164,$D164, Hombres!$A$1:$DW$117, Mujeres!$A$1:$DW$117)</f>
        <v>50904.577624895559</v>
      </c>
      <c r="ED164" s="46" cm="1">
        <f t="array" ref="ED164">beneficio_muerte_individual_activo(ED$2,$F164,$D164, Hombres!$A$1:$DW$117, Mujeres!$A$1:$DW$117)</f>
        <v>55170.748453743887</v>
      </c>
      <c r="EE164" s="46" cm="1">
        <f t="array" ref="EE164">beneficio_muerte_individual_activo(EE$2,$F164,$D164, Hombres!$A$1:$DW$117, Mujeres!$A$1:$DW$117)</f>
        <v>59020.011178263077</v>
      </c>
      <c r="EF164" s="46" cm="1">
        <f t="array" ref="EF164">beneficio_muerte_individual_activo(EF$2,$F164,$D164, Hombres!$A$1:$DW$117, Mujeres!$A$1:$DW$117)</f>
        <v>62495.613968011552</v>
      </c>
      <c r="EG164" s="46" cm="1">
        <f t="array" ref="EG164">beneficio_muerte_individual_activo(EG$2,$F164,$D164, Hombres!$A$1:$DW$117, Mujeres!$A$1:$DW$117)</f>
        <v>65749.911427554005</v>
      </c>
      <c r="EH164" s="46" cm="1">
        <f t="array" ref="EH164">beneficio_muerte_individual_activo(EH$2,$F164,$D164, Hombres!$A$1:$DW$117, Mujeres!$A$1:$DW$117)</f>
        <v>68980.632761643079</v>
      </c>
      <c r="EI164" s="46" cm="1">
        <f t="array" ref="EI164">beneficio_muerte_individual_activo(EI$2,$F164,$D164, Hombres!$A$1:$DW$117, Mujeres!$A$1:$DW$117)</f>
        <v>75806.94292000556</v>
      </c>
      <c r="EJ164" s="46" cm="1">
        <f t="array" ref="EJ164">beneficio_muerte_individual_activo(EJ$2,$F164,$D164, Hombres!$A$1:$DW$117, Mujeres!$A$1:$DW$117)</f>
        <v>79716.664258035918</v>
      </c>
      <c r="EK164" s="46" cm="1">
        <f t="array" ref="EK164">beneficio_muerte_individual_activo(EK$2,$F164,$D164, Hombres!$A$1:$DW$117, Mujeres!$A$1:$DW$117)</f>
        <v>83578.833162695402</v>
      </c>
      <c r="EL164" s="46" cm="1">
        <f t="array" ref="EL164">beneficio_muerte_individual_activo(EL$2,$F164,$D164, Hombres!$A$1:$DW$117, Mujeres!$A$1:$DW$117)</f>
        <v>87414.671412403608</v>
      </c>
      <c r="EM164" s="46" cm="1">
        <f t="array" ref="EM164">beneficio_muerte_individual_activo(EM$2,$F164,$D164, Hombres!$A$1:$DW$117, Mujeres!$A$1:$DW$117)</f>
        <v>91145.190804408936</v>
      </c>
      <c r="EN164" s="46" cm="1">
        <f t="array" ref="EN164">beneficio_muerte_individual_activo(EN$2,$F164,$D164, Hombres!$A$1:$DW$117, Mujeres!$A$1:$DW$117)</f>
        <v>94609.267220955677</v>
      </c>
      <c r="EO164" s="46" cm="1">
        <f t="array" ref="EO164">beneficio_muerte_individual_activo(EO$2,$F164,$D164, Hombres!$A$1:$DW$117, Mujeres!$A$1:$DW$117)</f>
        <v>97767.973428059937</v>
      </c>
      <c r="EP164" s="46" cm="1">
        <f t="array" ref="EP164">beneficio_muerte_individual_activo(EP$2,$F164,$D164, Hombres!$A$1:$DW$117, Mujeres!$A$1:$DW$117)</f>
        <v>100587.88158163197</v>
      </c>
      <c r="EQ164" s="46" cm="1">
        <f t="array" ref="EQ164">beneficio_muerte_individual_activo(EQ$2,$F164,$D164, Hombres!$A$1:$DW$117, Mujeres!$A$1:$DW$117)</f>
        <v>102956.18016879354</v>
      </c>
      <c r="ER164" s="46" cm="1">
        <f t="array" ref="ER164">beneficio_muerte_individual_activo(ER$2,$F164,$D164, Hombres!$A$1:$DW$117, Mujeres!$A$1:$DW$117)</f>
        <v>104652.19915504356</v>
      </c>
      <c r="ES164" s="46" cm="1">
        <f t="array" ref="ES164">beneficio_muerte_individual_activo(ES$2,$F164,$D164, Hombres!$A$1:$DW$117, Mujeres!$A$1:$DW$117)</f>
        <v>105472.33436148621</v>
      </c>
      <c r="ET164" s="46" cm="1">
        <f t="array" ref="ET164">beneficio_muerte_individual_activo(ET$2,$F164,$D164, Hombres!$A$1:$DW$117, Mujeres!$A$1:$DW$117)</f>
        <v>105339.97416573997</v>
      </c>
      <c r="EU164" s="46" cm="1">
        <f t="array" ref="EU164">beneficio_muerte_individual_activo(EU$2,$F164,$D164, Hombres!$A$1:$DW$117, Mujeres!$A$1:$DW$117)</f>
        <v>104212.398727765</v>
      </c>
      <c r="EV164" s="46" cm="1">
        <f t="array" ref="EV164">beneficio_muerte_individual_activo(EV$2,$F164,$D164, Hombres!$A$1:$DW$117, Mujeres!$A$1:$DW$117)</f>
        <v>101998.33616522219</v>
      </c>
      <c r="EW164" s="46" cm="1">
        <f t="array" ref="EW164">beneficio_muerte_individual_activo(EW$2,$F164,$D164, Hombres!$A$1:$DW$117, Mujeres!$A$1:$DW$117)</f>
        <v>98569.684654134006</v>
      </c>
      <c r="EX164" s="46" cm="1">
        <f t="array" ref="EX164">beneficio_muerte_individual_activo(EX$2,$F164,$D164, Hombres!$A$1:$DW$117, Mujeres!$A$1:$DW$117)</f>
        <v>93890.028532866549</v>
      </c>
      <c r="EY164" s="46" cm="1">
        <f t="array" ref="EY164">beneficio_muerte_individual_activo(EY$2,$F164,$D164, Hombres!$A$1:$DW$117, Mujeres!$A$1:$DW$117)</f>
        <v>88051.098483271286</v>
      </c>
      <c r="EZ164" s="46" cm="1">
        <f t="array" ref="EZ164">beneficio_muerte_individual_activo(EZ$2,$F164,$D164, Hombres!$A$1:$DW$117, Mujeres!$A$1:$DW$117)</f>
        <v>81193.311445363608</v>
      </c>
      <c r="FA164" s="46" cm="1">
        <f t="array" ref="FA164">beneficio_muerte_individual_activo(FA$2,$F164,$D164, Hombres!$A$1:$DW$117, Mujeres!$A$1:$DW$117)</f>
        <v>73465.04796918403</v>
      </c>
      <c r="FB164" s="46" cm="1">
        <f t="array" ref="FB164">beneficio_muerte_individual_activo(FB$2,$F164,$D164, Hombres!$A$1:$DW$117, Mujeres!$A$1:$DW$117)</f>
        <v>65038.138791059515</v>
      </c>
      <c r="FC164" s="46" cm="1">
        <f t="array" ref="FC164">beneficio_muerte_individual_activo(FC$2,$F164,$D164, Hombres!$A$1:$DW$117, Mujeres!$A$1:$DW$117)</f>
        <v>56175.281021136543</v>
      </c>
      <c r="FD164" s="46" cm="1">
        <f t="array" ref="FD164">beneficio_muerte_individual_activo(FD$2,$F164,$D164, Hombres!$A$1:$DW$117, Mujeres!$A$1:$DW$117)</f>
        <v>47219.374808873661</v>
      </c>
      <c r="FE164" s="46" cm="1">
        <f t="array" ref="FE164">beneficio_muerte_individual_activo(FE$2,$F164,$D164, Hombres!$A$1:$DW$117, Mujeres!$A$1:$DW$117)</f>
        <v>38515.334132475349</v>
      </c>
      <c r="FF164" s="46" cm="1">
        <f t="array" ref="FF164">beneficio_muerte_individual_activo(FF$2,$F164,$D164, Hombres!$A$1:$DW$117, Mujeres!$A$1:$DW$117)</f>
        <v>30369.262682985671</v>
      </c>
      <c r="FG164" s="46" cm="1">
        <f t="array" ref="FG164">beneficio_muerte_individual_activo(FG$2,$F164,$D164, Hombres!$A$1:$DW$117, Mujeres!$A$1:$DW$117)</f>
        <v>23040.547042812679</v>
      </c>
      <c r="FH164" s="46" cm="1">
        <f t="array" ref="FH164">beneficio_muerte_individual_activo(FH$2,$F164,$D164, Hombres!$A$1:$DW$117, Mujeres!$A$1:$DW$117)</f>
        <v>16737.369045053245</v>
      </c>
      <c r="FI164" s="46" cm="1">
        <f t="array" ref="FI164">beneficio_muerte_individual_activo(FI$2,$F164,$D164, Hombres!$A$1:$DW$117, Mujeres!$A$1:$DW$117)</f>
        <v>11582.447987934525</v>
      </c>
      <c r="FJ164" s="46" cm="1">
        <f t="array" ref="FJ164">beneficio_muerte_individual_activo(FJ$2,$F164,$D164, Hombres!$A$1:$DW$117, Mujeres!$A$1:$DW$117)</f>
        <v>7589.3834395905296</v>
      </c>
      <c r="FK164" s="46" cm="1">
        <f t="array" ref="FK164">beneficio_muerte_individual_activo(FK$2,$F164,$D164, Hombres!$A$1:$DW$117, Mujeres!$A$1:$DW$117)</f>
        <v>4673.7345069107232</v>
      </c>
      <c r="FL164" s="46" cm="1">
        <f t="array" ref="FL164">beneficio_muerte_individual_activo(FL$2,$F164,$D164, Hombres!$A$1:$DW$117, Mujeres!$A$1:$DW$117)</f>
        <v>2680.8292064239859</v>
      </c>
      <c r="FM164" s="46" cm="1">
        <f t="array" ref="FM164">beneficio_muerte_individual_activo(FM$2,$F164,$D164, Hombres!$A$1:$DW$117, Mujeres!$A$1:$DW$117)</f>
        <v>1417.617613865845</v>
      </c>
      <c r="FN164" s="46" cm="1">
        <f t="array" ref="FN164">beneficio_muerte_individual_activo(FN$2,$F164,$D164, Hombres!$A$1:$DW$117, Mujeres!$A$1:$DW$117)</f>
        <v>682.83815794947691</v>
      </c>
      <c r="FO164" s="46" cm="1">
        <f t="array" ref="FO164">beneficio_muerte_individual_activo(FO$2,$F164,$D164, Hombres!$A$1:$DW$117, Mujeres!$A$1:$DW$117)</f>
        <v>295.1497031046228</v>
      </c>
      <c r="FP164" s="46" cm="1">
        <f t="array" ref="FP164">beneficio_muerte_individual_activo(FP$2,$F164,$D164, Hombres!$A$1:$DW$117, Mujeres!$A$1:$DW$117)</f>
        <v>112.29450658115509</v>
      </c>
      <c r="FQ164" s="106" cm="1">
        <f t="array" ref="FQ164">beneficio_muerte_individual_activo(FQ$2,$F164,$D164, Hombres!$A$1:$DW$117, Mujeres!$A$1:$DW$117)</f>
        <v>36.667524960254852</v>
      </c>
      <c r="FR164" s="46" cm="1">
        <f t="array" ref="FR164">beneficio_muerte_individual_activo(FR$2,$F164,$D164, Hombres!$A$1:$DW$117, Mujeres!$A$1:$DW$117)</f>
        <v>0</v>
      </c>
      <c r="FS164" s="46" cm="1">
        <f t="array" ref="FS164">beneficio_muerte_individual_activo(FS$2,$F164,$D164, Hombres!$A$1:$DW$117, Mujeres!$A$1:$DW$117)</f>
        <v>0</v>
      </c>
      <c r="FT164" s="46" cm="1">
        <f t="array" ref="FT164">beneficio_muerte_individual_activo(FT$2,$F164,$D164, Hombres!$A$1:$DW$117, Mujeres!$A$1:$DW$117)</f>
        <v>0</v>
      </c>
      <c r="FU164" s="46" cm="1">
        <f t="array" ref="FU164">beneficio_muerte_individual_activo(FU$2,$F164,$D164, Hombres!$A$1:$DW$117, Mujeres!$A$1:$DW$117)</f>
        <v>0</v>
      </c>
      <c r="FV164" s="46" cm="1">
        <f t="array" ref="FV164">beneficio_muerte_individual_activo(FV$2,$F164,$D164, Hombres!$A$1:$DW$117, Mujeres!$A$1:$DW$117)</f>
        <v>0</v>
      </c>
      <c r="FW164" s="46" cm="1">
        <f t="array" ref="FW164">beneficio_muerte_individual_activo(FW$2,$F164,$D164, Hombres!$A$1:$DW$117, Mujeres!$A$1:$DW$117)</f>
        <v>0</v>
      </c>
      <c r="FX164" s="46" cm="1">
        <f t="array" ref="FX164">beneficio_muerte_individual_activo(FX$2,$F164,$D164, Hombres!$A$1:$DW$117, Mujeres!$A$1:$DW$117)</f>
        <v>0</v>
      </c>
      <c r="FY164" s="46" cm="1">
        <f t="array" ref="FY164">beneficio_muerte_individual_activo(FY$2,$F164,$D164, Hombres!$A$1:$DW$117, Mujeres!$A$1:$DW$117)</f>
        <v>0</v>
      </c>
      <c r="FZ164" s="46" cm="1">
        <f t="array" ref="FZ164">beneficio_muerte_individual_activo(FZ$2,$F164,$D164, Hombres!$A$1:$DW$117, Mujeres!$A$1:$DW$117)</f>
        <v>0</v>
      </c>
      <c r="GA164" s="46" cm="1">
        <f t="array" ref="GA164">beneficio_muerte_individual_activo(GA$2,$F164,$D164, Hombres!$A$1:$DW$117, Mujeres!$A$1:$DW$117)</f>
        <v>0</v>
      </c>
      <c r="GB164" s="46" cm="1">
        <f t="array" ref="GB164">beneficio_muerte_individual_activo(GB$2,$F164,$D164, Hombres!$A$1:$DW$117, Mujeres!$A$1:$DW$117)</f>
        <v>0</v>
      </c>
      <c r="GC164" s="46" cm="1">
        <f t="array" ref="GC164">beneficio_muerte_individual_activo(GC$2,$F164,$D164, Hombres!$A$1:$DW$117, Mujeres!$A$1:$DW$117)</f>
        <v>0</v>
      </c>
      <c r="GD164" s="46" cm="1">
        <f t="array" ref="GD164">beneficio_muerte_individual_activo(GD$2,$F164,$D164, Hombres!$A$1:$DW$117, Mujeres!$A$1:$DW$117)</f>
        <v>0</v>
      </c>
      <c r="GE164" s="46" cm="1">
        <f t="array" ref="GE164">beneficio_muerte_individual_activo(GE$2,$F164,$D164, Hombres!$A$1:$DW$117, Mujeres!$A$1:$DW$117)</f>
        <v>0</v>
      </c>
      <c r="GF164" s="46" cm="1">
        <f t="array" ref="GF164">beneficio_muerte_individual_activo(GF$2,$F164,$D164, Hombres!$A$1:$DW$117, Mujeres!$A$1:$DW$117)</f>
        <v>0</v>
      </c>
      <c r="GG164" s="46" cm="1">
        <f t="array" ref="GG164">beneficio_muerte_individual_activo(GG$2,$F164,$D164, Hombres!$A$1:$DW$117, Mujeres!$A$1:$DW$117)</f>
        <v>0</v>
      </c>
      <c r="GH164" s="46" cm="1">
        <f t="array" ref="GH164">beneficio_muerte_individual_activo(GH$2,$F164,$D164, Hombres!$A$1:$DW$117, Mujeres!$A$1:$DW$117)</f>
        <v>0</v>
      </c>
      <c r="GI164" s="46" cm="1">
        <f t="array" ref="GI164">beneficio_muerte_individual_activo(GI$2,$F164,$D164, Hombres!$A$1:$DW$117, Mujeres!$A$1:$DW$117)</f>
        <v>0</v>
      </c>
      <c r="GJ164" s="46" cm="1">
        <f t="array" ref="GJ164">beneficio_muerte_individual_activo(GJ$2,$F164,$D164, Hombres!$A$1:$DW$117, Mujeres!$A$1:$DW$117)</f>
        <v>0</v>
      </c>
      <c r="GK164" s="46" cm="1">
        <f t="array" ref="GK164">beneficio_muerte_individual_activo(GK$2,$F164,$D164, Hombres!$A$1:$DW$117, Mujeres!$A$1:$DW$117)</f>
        <v>0</v>
      </c>
      <c r="GL164" s="46" cm="1">
        <f t="array" ref="GL164">beneficio_muerte_individual_activo(GL$2,$F164,$D164, Hombres!$A$1:$DW$117, Mujeres!$A$1:$DW$117)</f>
        <v>0</v>
      </c>
      <c r="GM164" s="46" cm="1">
        <f t="array" ref="GM164">beneficio_muerte_individual_activo(GM$2,$F164,$D164, Hombres!$A$1:$DW$117, Mujeres!$A$1:$DW$117)</f>
        <v>0</v>
      </c>
      <c r="GN164" s="46" cm="1">
        <f t="array" ref="GN164">beneficio_muerte_individual_activo(GN$2,$F164,$D164, Hombres!$A$1:$DW$117, Mujeres!$A$1:$DW$117)</f>
        <v>0</v>
      </c>
      <c r="GO164" s="46" cm="1">
        <f t="array" ref="GO164">beneficio_muerte_individual_activo(GO$2,$F164,$D164, Hombres!$A$1:$DW$117, Mujeres!$A$1:$DW$117)</f>
        <v>0</v>
      </c>
      <c r="GP164" s="46" cm="1">
        <f t="array" ref="GP164">beneficio_muerte_individual_activo(GP$2,$F164,$D164, Hombres!$A$1:$DW$117, Mujeres!$A$1:$DW$117)</f>
        <v>0</v>
      </c>
      <c r="GQ164" s="46" cm="1">
        <f t="array" ref="GQ164">beneficio_muerte_individual_activo(GQ$2,$F164,$D164, Hombres!$A$1:$DW$117, Mujeres!$A$1:$DW$117)</f>
        <v>0</v>
      </c>
      <c r="GR164" s="46" cm="1">
        <f t="array" ref="GR164">beneficio_muerte_individual_activo(GR$2,$F164,$D164, Hombres!$A$1:$DW$117, Mujeres!$A$1:$DW$117)</f>
        <v>0</v>
      </c>
      <c r="GS164" s="46" cm="1">
        <f t="array" ref="GS164">beneficio_muerte_individual_activo(GS$2,$F164,$D164, Hombres!$A$1:$DW$117, Mujeres!$A$1:$DW$117)</f>
        <v>0</v>
      </c>
      <c r="GT164" s="46" cm="1">
        <f t="array" ref="GT164">beneficio_muerte_individual_activo(GT$2,$F164,$D164, Hombres!$A$1:$DW$117, Mujeres!$A$1:$DW$117)</f>
        <v>0</v>
      </c>
      <c r="GU164" s="46" cm="1">
        <f t="array" ref="GU164">beneficio_muerte_individual_activo(GU$2,$F164,$D164, Hombres!$A$1:$DW$117, Mujeres!$A$1:$DW$117)</f>
        <v>0</v>
      </c>
      <c r="GV164" s="46" cm="1">
        <f t="array" ref="GV164">beneficio_muerte_individual_activo(GV$2,$F164,$D164, Hombres!$A$1:$DW$117, Mujeres!$A$1:$DW$117)</f>
        <v>0</v>
      </c>
    </row>
    <row r="165" spans="1:204" x14ac:dyDescent="0.25">
      <c r="A165" s="1">
        <f t="shared" si="2"/>
        <v>163</v>
      </c>
      <c r="B165" s="75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39" cm="1">
        <f t="array" ref="G165">PorcentajePension(C165,E165, D165)</f>
        <v>0.85</v>
      </c>
      <c r="I165" s="72"/>
      <c r="J165" s="46" cm="1">
        <f t="array" ref="J165">AnualidadActivo(J$2, $E165, $C165, $B165, $D165, Hombres!$A$1:$DW$117, Mujeres!$A$1:$DW$117)</f>
        <v>0</v>
      </c>
      <c r="K165" s="46" cm="1">
        <f t="array" ref="K165">AnualidadActivo(K$2, $E165, $C165, $B165, $D165, Hombres!$A$1:$DW$117, Mujeres!$A$1:$DW$117)</f>
        <v>0</v>
      </c>
      <c r="L165" s="46" cm="1">
        <f t="array" ref="L165">AnualidadActivo(L$2, $E165, $C165, $B165, $D165, Hombres!$A$1:$DW$117, Mujeres!$A$1:$DW$117)</f>
        <v>0</v>
      </c>
      <c r="M165" s="46" cm="1">
        <f t="array" ref="M165">AnualidadActivo(M$2, $E165, $C165, $B165, $D165, Hombres!$A$1:$DW$117, Mujeres!$A$1:$DW$117)</f>
        <v>0</v>
      </c>
      <c r="N165" s="46" cm="1">
        <f t="array" ref="N165">AnualidadActivo(N$2, $E165, $C165, $B165, $D165, Hombres!$A$1:$DW$117, Mujeres!$A$1:$DW$117)</f>
        <v>0</v>
      </c>
      <c r="O165" s="46" cm="1">
        <f t="array" ref="O165">AnualidadActivo(O$2, $E165, $C165, $B165, $D165, Hombres!$A$1:$DW$117, Mujeres!$A$1:$DW$117)</f>
        <v>0</v>
      </c>
      <c r="P165" s="46" cm="1">
        <f t="array" ref="P165">AnualidadActivo(P$2, $E165, $C165, $B165, $D165, Hombres!$A$1:$DW$117, Mujeres!$A$1:$DW$117)</f>
        <v>0</v>
      </c>
      <c r="Q165" s="46" cm="1">
        <f t="array" ref="Q165">AnualidadActivo(Q$2, $E165, $C165, $B165, $D165, Hombres!$A$1:$DW$117, Mujeres!$A$1:$DW$117)</f>
        <v>0</v>
      </c>
      <c r="R165" s="46" cm="1">
        <f t="array" ref="R165">AnualidadActivo(R$2, $E165, $C165, $B165, $D165, Hombres!$A$1:$DW$117, Mujeres!$A$1:$DW$117)</f>
        <v>0</v>
      </c>
      <c r="S165" s="46" cm="1">
        <f t="array" ref="S165">AnualidadActivo(S$2, $E165, $C165, $B165, $D165, Hombres!$A$1:$DW$117, Mujeres!$A$1:$DW$117)</f>
        <v>0</v>
      </c>
      <c r="T165" s="46" cm="1">
        <f t="array" ref="T165">AnualidadActivo(T$2, $E165, $C165, $B165, $D165, Hombres!$A$1:$DW$117, Mujeres!$A$1:$DW$117)</f>
        <v>0</v>
      </c>
      <c r="U165" s="46" cm="1">
        <f t="array" ref="U165">AnualidadActivo(U$2, $E165, $C165, $B165, $D165, Hombres!$A$1:$DW$117, Mujeres!$A$1:$DW$117)</f>
        <v>0</v>
      </c>
      <c r="V165" s="46" cm="1">
        <f t="array" ref="V165">AnualidadActivo(V$2, $E165, $C165, $B165, $D165, Hombres!$A$1:$DW$117, Mujeres!$A$1:$DW$117)</f>
        <v>0</v>
      </c>
      <c r="W165" s="46" cm="1">
        <f t="array" ref="W165">AnualidadActivo(W$2, $E165, $C165, $B165, $D165, Hombres!$A$1:$DW$117, Mujeres!$A$1:$DW$117)</f>
        <v>0</v>
      </c>
      <c r="X165" s="46" cm="1">
        <f t="array" ref="X165">AnualidadActivo(X$2, $E165, $C165, $B165, $D165, Hombres!$A$1:$DW$117, Mujeres!$A$1:$DW$117)</f>
        <v>0</v>
      </c>
      <c r="Y165" s="46" cm="1">
        <f t="array" ref="Y165">AnualidadActivo(Y$2, $E165, $C165, $B165, $D165, Hombres!$A$1:$DW$117, Mujeres!$A$1:$DW$117)</f>
        <v>0</v>
      </c>
      <c r="Z165" s="46" cm="1">
        <f t="array" ref="Z165">AnualidadActivo(Z$2, $E165, $C165, $B165, $D165, Hombres!$A$1:$DW$117, Mujeres!$A$1:$DW$117)</f>
        <v>0</v>
      </c>
      <c r="AA165" s="46" cm="1">
        <f t="array" ref="AA165">AnualidadActivo(AA$2, $E165, $C165, $B165, $D165, Hombres!$A$1:$DW$117, Mujeres!$A$1:$DW$117)</f>
        <v>0</v>
      </c>
      <c r="AB165" s="46" cm="1">
        <f t="array" ref="AB165">AnualidadActivo(AB$2, $E165, $C165, $B165, $D165, Hombres!$A$1:$DW$117, Mujeres!$A$1:$DW$117)</f>
        <v>0</v>
      </c>
      <c r="AC165" s="46" cm="1">
        <f t="array" ref="AC165">AnualidadActivo(AC$2, $E165, $C165, $B165, $D165, Hombres!$A$1:$DW$117, Mujeres!$A$1:$DW$117)</f>
        <v>0</v>
      </c>
      <c r="AD165" s="46" cm="1">
        <f t="array" ref="AD165">AnualidadActivo(AD$2, $E165, $C165, $B165, $D165, Hombres!$A$1:$DW$117, Mujeres!$A$1:$DW$117)</f>
        <v>0</v>
      </c>
      <c r="AE165" s="46" cm="1">
        <f t="array" ref="AE165">AnualidadActivo(AE$2, $E165, $C165, $B165, $D165, Hombres!$A$1:$DW$117, Mujeres!$A$1:$DW$117)</f>
        <v>0</v>
      </c>
      <c r="AF165" s="46" cm="1">
        <f t="array" ref="AF165">AnualidadActivo(AF$2, $E165, $C165, $B165, $D165, Hombres!$A$1:$DW$117, Mujeres!$A$1:$DW$117)</f>
        <v>0</v>
      </c>
      <c r="AG165" s="46" cm="1">
        <f t="array" ref="AG165">AnualidadActivo(AG$2, $E165, $C165, $B165, $D165, Hombres!$A$1:$DW$117, Mujeres!$A$1:$DW$117)</f>
        <v>0</v>
      </c>
      <c r="AH165" s="46" cm="1">
        <f t="array" ref="AH165">AnualidadActivo(AH$2, $E165, $C165, $B165, $D165, Hombres!$A$1:$DW$117, Mujeres!$A$1:$DW$117)</f>
        <v>0</v>
      </c>
      <c r="AI165" s="46" cm="1">
        <f t="array" ref="AI165">AnualidadActivo(AI$2, $E165, $C165, $B165, $D165, Hombres!$A$1:$DW$117, Mujeres!$A$1:$DW$117)</f>
        <v>0</v>
      </c>
      <c r="AJ165" s="46" cm="1">
        <f t="array" ref="AJ165">AnualidadActivo(AJ$2, $E165, $C165, $B165, $D165, Hombres!$A$1:$DW$117, Mujeres!$A$1:$DW$117)</f>
        <v>0</v>
      </c>
      <c r="AK165" s="46" cm="1">
        <f t="array" ref="AK165">AnualidadActivo(AK$2, $E165, $C165, $B165, $D165, Hombres!$A$1:$DW$117, Mujeres!$A$1:$DW$117)</f>
        <v>0</v>
      </c>
      <c r="AL165" s="46" cm="1">
        <f t="array" ref="AL165">AnualidadActivo(AL$2, $E165, $C165, $B165, $D165, Hombres!$A$1:$DW$117, Mujeres!$A$1:$DW$117)</f>
        <v>0</v>
      </c>
      <c r="AM165" s="46" cm="1">
        <f t="array" ref="AM165">AnualidadActivo(AM$2, $E165, $C165, $B165, $D165, Hombres!$A$1:$DW$117, Mujeres!$A$1:$DW$117)</f>
        <v>0</v>
      </c>
      <c r="AN165" s="46" cm="1">
        <f t="array" ref="AN165">AnualidadActivo(AN$2, $E165, $C165, $B165, $D165, Hombres!$A$1:$DW$117, Mujeres!$A$1:$DW$117)</f>
        <v>0</v>
      </c>
      <c r="AO165" s="46" cm="1">
        <f t="array" ref="AO165">AnualidadActivo(AO$2, $E165, $C165, $B165, $D165, Hombres!$A$1:$DW$117, Mujeres!$A$1:$DW$117)</f>
        <v>0</v>
      </c>
      <c r="AP165" s="46" cm="1">
        <f t="array" ref="AP165">AnualidadActivo(AP$2, $E165, $C165, $B165, $D165, Hombres!$A$1:$DW$117, Mujeres!$A$1:$DW$117)</f>
        <v>89229785.629292339</v>
      </c>
      <c r="AQ165" s="46" cm="1">
        <f t="array" ref="AQ165">AnualidadActivo(AQ$2, $E165, $C165, $B165, $D165, Hombres!$A$1:$DW$117, Mujeres!$A$1:$DW$117)</f>
        <v>91906679.198171094</v>
      </c>
      <c r="AR165" s="46" cm="1">
        <f t="array" ref="AR165">AnualidadActivo(AR$2, $E165, $C165, $B165, $D165, Hombres!$A$1:$DW$117, Mujeres!$A$1:$DW$117)</f>
        <v>94663879.57411623</v>
      </c>
      <c r="AS165" s="46" cm="1">
        <f t="array" ref="AS165">AnualidadActivo(AS$2, $E165, $C165, $B165, $D165, Hombres!$A$1:$DW$117, Mujeres!$A$1:$DW$117)</f>
        <v>97503795.961339742</v>
      </c>
      <c r="AT165" s="46" cm="1">
        <f t="array" ref="AT165">AnualidadActivo(AT$2, $E165, $C165, $B165, $D165, Hombres!$A$1:$DW$117, Mujeres!$A$1:$DW$117)</f>
        <v>100428909.84017992</v>
      </c>
      <c r="AU165" s="46" cm="1">
        <f t="array" ref="AU165">AnualidadActivo(AU$2, $E165, $C165, $B165, $D165, Hombres!$A$1:$DW$117, Mujeres!$A$1:$DW$117)</f>
        <v>103105932.71755986</v>
      </c>
      <c r="AV165" s="46" cm="1">
        <f t="array" ref="AV165">AnualidadActivo(AV$2, $E165, $C165, $B165, $D165, Hombres!$A$1:$DW$117, Mujeres!$A$1:$DW$117)</f>
        <v>105820266.61148982</v>
      </c>
      <c r="AW165" s="46" cm="1">
        <f t="array" ref="AW165">AnualidadActivo(AW$2, $E165, $C165, $B165, $D165, Hombres!$A$1:$DW$117, Mujeres!$A$1:$DW$117)</f>
        <v>108572312.38045964</v>
      </c>
      <c r="AX165" s="46" cm="1">
        <f t="array" ref="AX165">AnualidadActivo(AX$2, $E165, $C165, $B165, $D165, Hombres!$A$1:$DW$117, Mujeres!$A$1:$DW$117)</f>
        <v>111363812.60691047</v>
      </c>
      <c r="AY165" s="46" cm="1">
        <f t="array" ref="AY165">AnualidadActivo(AY$2, $E165, $C165, $B165, $D165, Hombres!$A$1:$DW$117, Mujeres!$A$1:$DW$117)</f>
        <v>114194130.36341621</v>
      </c>
      <c r="AZ165" s="46" cm="1">
        <f t="array" ref="AZ165">AnualidadActivo(AZ$2, $E165, $C165, $B165, $D165, Hombres!$A$1:$DW$117, Mujeres!$A$1:$DW$117)</f>
        <v>117057166.31710693</v>
      </c>
      <c r="BA165" s="46" cm="1">
        <f t="array" ref="BA165">AnualidadActivo(BA$2, $E165, $C165, $B165, $D165, Hombres!$A$1:$DW$117, Mujeres!$A$1:$DW$117)</f>
        <v>119942429.51312722</v>
      </c>
      <c r="BB165" s="46" cm="1">
        <f t="array" ref="BB165">AnualidadActivo(BB$2, $E165, $C165, $B165, $D165, Hombres!$A$1:$DW$117, Mujeres!$A$1:$DW$117)</f>
        <v>122833950.74823959</v>
      </c>
      <c r="BC165" s="46" cm="1">
        <f t="array" ref="BC165">AnualidadActivo(BC$2, $E165, $C165, $B165, $D165, Hombres!$A$1:$DW$117, Mujeres!$A$1:$DW$117)</f>
        <v>125706540.36141199</v>
      </c>
      <c r="BD165" s="46" cm="1">
        <f t="array" ref="BD165">AnualidadActivo(BD$2, $E165, $C165, $B165, $D165, Hombres!$A$1:$DW$117, Mujeres!$A$1:$DW$117)</f>
        <v>128533364.80501729</v>
      </c>
      <c r="BE165" s="46" cm="1">
        <f t="array" ref="BE165">AnualidadActivo(BE$2, $E165, $C165, $B165, $D165, Hombres!$A$1:$DW$117, Mujeres!$A$1:$DW$117)</f>
        <v>131300397.021198</v>
      </c>
      <c r="BF165" s="46" cm="1">
        <f t="array" ref="BF165">AnualidadActivo(BF$2, $E165, $C165, $B165, $D165, Hombres!$A$1:$DW$117, Mujeres!$A$1:$DW$117)</f>
        <v>134006593.52789316</v>
      </c>
      <c r="BG165" s="46" cm="1">
        <f t="array" ref="BG165">AnualidadActivo(BG$2, $E165, $C165, $B165, $D165, Hombres!$A$1:$DW$117, Mujeres!$A$1:$DW$117)</f>
        <v>136648372.97939652</v>
      </c>
      <c r="BH165" s="46" cm="1">
        <f t="array" ref="BH165">AnualidadActivo(BH$2, $E165, $C165, $B165, $D165, Hombres!$A$1:$DW$117, Mujeres!$A$1:$DW$117)</f>
        <v>139202328.61071074</v>
      </c>
      <c r="BI165" s="46" cm="1">
        <f t="array" ref="BI165">AnualidadActivo(BI$2, $E165, $C165, $B165, $D165, Hombres!$A$1:$DW$117, Mujeres!$A$1:$DW$117)</f>
        <v>141624063.39888456</v>
      </c>
      <c r="BJ165" s="46" cm="1">
        <f t="array" ref="BJ165">AnualidadActivo(BJ$2, $E165, $C165, $B165, $D165, Hombres!$A$1:$DW$117, Mujeres!$A$1:$DW$117)</f>
        <v>143853628.79399523</v>
      </c>
      <c r="BK165" s="46" cm="1">
        <f t="array" ref="BK165">AnualidadActivo(BK$2, $E165, $C165, $B165, $D165, Hombres!$A$1:$DW$117, Mujeres!$A$1:$DW$117)</f>
        <v>145824963.24728823</v>
      </c>
      <c r="BL165" s="46" cm="1">
        <f t="array" ref="BL165">AnualidadActivo(BL$2, $E165, $C165, $B165, $D165, Hombres!$A$1:$DW$117, Mujeres!$A$1:$DW$117)</f>
        <v>147316223.13086644</v>
      </c>
      <c r="BM165" s="46" cm="1">
        <f t="array" ref="BM165">AnualidadActivo(BM$2, $E165, $C165, $B165, $D165, Hombres!$A$1:$DW$117, Mujeres!$A$1:$DW$117)</f>
        <v>148447672.86074412</v>
      </c>
      <c r="BN165" s="46" cm="1">
        <f t="array" ref="BN165">AnualidadActivo(BN$2, $E165, $C165, $B165, $D165, Hombres!$A$1:$DW$117, Mujeres!$A$1:$DW$117)</f>
        <v>149165759.67935938</v>
      </c>
      <c r="BO165" s="46" cm="1">
        <f t="array" ref="BO165">AnualidadActivo(BO$2, $E165, $C165, $B165, $D165, Hombres!$A$1:$DW$117, Mujeres!$A$1:$DW$117)</f>
        <v>149411325.75038642</v>
      </c>
      <c r="BP165" s="46" cm="1">
        <f t="array" ref="BP165">AnualidadActivo(BP$2, $E165, $C165, $B165, $D165, Hombres!$A$1:$DW$117, Mujeres!$A$1:$DW$117)</f>
        <v>149119129.93941668</v>
      </c>
      <c r="BQ165" s="46" cm="1">
        <f t="array" ref="BQ165">AnualidadActivo(BQ$2, $E165, $C165, $B165, $D165, Hombres!$A$1:$DW$117, Mujeres!$A$1:$DW$117)</f>
        <v>148216467.70663092</v>
      </c>
      <c r="BR165" s="46" cm="1">
        <f t="array" ref="BR165">AnualidadActivo(BR$2, $E165, $C165, $B165, $D165, Hombres!$A$1:$DW$117, Mujeres!$A$1:$DW$117)</f>
        <v>146630774.86438683</v>
      </c>
      <c r="BS165" s="46" cm="1">
        <f t="array" ref="BS165">AnualidadActivo(BS$2, $E165, $C165, $B165, $D165, Hombres!$A$1:$DW$117, Mujeres!$A$1:$DW$117)</f>
        <v>144296386.38837552</v>
      </c>
      <c r="BT165" s="46" cm="1">
        <f t="array" ref="BT165">AnualidadActivo(BT$2, $E165, $C165, $B165, $D165, Hombres!$A$1:$DW$117, Mujeres!$A$1:$DW$117)</f>
        <v>141152399.00319105</v>
      </c>
      <c r="BU165" s="46" cm="1">
        <f t="array" ref="BU165">AnualidadActivo(BU$2, $E165, $C165, $B165, $D165, Hombres!$A$1:$DW$117, Mujeres!$A$1:$DW$117)</f>
        <v>137143079.0194914</v>
      </c>
      <c r="BV165" s="46" cm="1">
        <f t="array" ref="BV165">AnualidadActivo(BV$2, $E165, $C165, $B165, $D165, Hombres!$A$1:$DW$117, Mujeres!$A$1:$DW$117)</f>
        <v>132219527.00821914</v>
      </c>
      <c r="BW165" s="46" cm="1">
        <f t="array" ref="BW165">AnualidadActivo(BW$2, $E165, $C165, $B165, $D165, Hombres!$A$1:$DW$117, Mujeres!$A$1:$DW$117)</f>
        <v>126354006.59881248</v>
      </c>
      <c r="BX165" s="46" cm="1">
        <f t="array" ref="BX165">AnualidadActivo(BX$2, $E165, $C165, $B165, $D165, Hombres!$A$1:$DW$117, Mujeres!$A$1:$DW$117)</f>
        <v>119546962.85117799</v>
      </c>
      <c r="BY165" s="46" cm="1">
        <f t="array" ref="BY165">AnualidadActivo(BY$2, $E165, $C165, $B165, $D165, Hombres!$A$1:$DW$117, Mujeres!$A$1:$DW$117)</f>
        <v>111824507.35632142</v>
      </c>
      <c r="BZ165" s="46" cm="1">
        <f t="array" ref="BZ165">AnualidadActivo(BZ$2, $E165, $C165, $B165, $D165, Hombres!$A$1:$DW$117, Mujeres!$A$1:$DW$117)</f>
        <v>103242929.72064896</v>
      </c>
      <c r="CA165" s="46" cm="1">
        <f t="array" ref="CA165">AnualidadActivo(CA$2, $E165, $C165, $B165, $D165, Hombres!$A$1:$DW$117, Mujeres!$A$1:$DW$117)</f>
        <v>93901102.559138641</v>
      </c>
      <c r="CB165" s="46" cm="1">
        <f t="array" ref="CB165">AnualidadActivo(CB$2, $E165, $C165, $B165, $D165, Hombres!$A$1:$DW$117, Mujeres!$A$1:$DW$117)</f>
        <v>83952889.222142458</v>
      </c>
      <c r="CC165" s="46" cm="1">
        <f t="array" ref="CC165">AnualidadActivo(CC$2, $E165, $C165, $B165, $D165, Hombres!$A$1:$DW$117, Mujeres!$A$1:$DW$117)</f>
        <v>73604208.987751067</v>
      </c>
      <c r="CD165" s="46" cm="1">
        <f t="array" ref="CD165">AnualidadActivo(CD$2, $E165, $C165, $B165, $D165, Hombres!$A$1:$DW$117, Mujeres!$A$1:$DW$117)</f>
        <v>63100373.062131867</v>
      </c>
      <c r="CE165" s="46" cm="1">
        <f t="array" ref="CE165">AnualidadActivo(CE$2, $E165, $C165, $B165, $D165, Hombres!$A$1:$DW$117, Mujeres!$A$1:$DW$117)</f>
        <v>52717082.87182612</v>
      </c>
      <c r="CF165" s="46" cm="1">
        <f t="array" ref="CF165">AnualidadActivo(CF$2, $E165, $C165, $B165, $D165, Hombres!$A$1:$DW$117, Mujeres!$A$1:$DW$117)</f>
        <v>42751092.268563792</v>
      </c>
      <c r="CG165" s="46" cm="1">
        <f t="array" ref="CG165">AnualidadActivo(CG$2, $E165, $C165, $B165, $D165, Hombres!$A$1:$DW$117, Mujeres!$A$1:$DW$117)</f>
        <v>33501922.398749482</v>
      </c>
      <c r="CH165" s="46" cm="1">
        <f t="array" ref="CH165">AnualidadActivo(CH$2, $E165, $C165, $B165, $D165, Hombres!$A$1:$DW$117, Mujeres!$A$1:$DW$117)</f>
        <v>25238777.8991035</v>
      </c>
      <c r="CI165" s="46" cm="1">
        <f t="array" ref="CI165">AnualidadActivo(CI$2, $E165, $C165, $B165, $D165, Hombres!$A$1:$DW$117, Mujeres!$A$1:$DW$117)</f>
        <v>18166296.483818151</v>
      </c>
      <c r="CJ165" s="46" cm="1">
        <f t="array" ref="CJ165">AnualidadActivo(CJ$2, $E165, $C165, $B165, $D165, Hombres!$A$1:$DW$117, Mujeres!$A$1:$DW$117)</f>
        <v>12400990.456402736</v>
      </c>
      <c r="CK165" s="46" cm="1">
        <f t="array" ref="CK165">AnualidadActivo(CK$2, $E165, $C165, $B165, $D165, Hombres!$A$1:$DW$117, Mujeres!$A$1:$DW$117)</f>
        <v>7958251.9311118657</v>
      </c>
      <c r="CL165" s="46" cm="1">
        <f t="array" ref="CL165">AnualidadActivo(CL$2, $E165, $C165, $B165, $D165, Hombres!$A$1:$DW$117, Mujeres!$A$1:$DW$117)</f>
        <v>4751277.6352321133</v>
      </c>
      <c r="CM165" s="46" cm="1">
        <f t="array" ref="CM165">AnualidadActivo(CM$2, $E165, $C165, $B165, $D165, Hombres!$A$1:$DW$117, Mujeres!$A$1:$DW$117)</f>
        <v>2605690.7773954761</v>
      </c>
      <c r="CN165" s="46" cm="1">
        <f t="array" ref="CN165">AnualidadActivo(CN$2, $E165, $C165, $B165, $D165, Hombres!$A$1:$DW$117, Mujeres!$A$1:$DW$117)</f>
        <v>1292012.8051483782</v>
      </c>
      <c r="CO165" s="46" cm="1">
        <f t="array" ref="CO165">AnualidadActivo(CO$2, $E165, $C165, $B165, $D165, Hombres!$A$1:$DW$117, Mujeres!$A$1:$DW$117)</f>
        <v>567593.79529426375</v>
      </c>
      <c r="CP165" s="46" cm="1">
        <f t="array" ref="CP165">AnualidadActivo(CP$2, $E165, $C165, $B165, $D165, Hombres!$A$1:$DW$117, Mujeres!$A$1:$DW$117)</f>
        <v>0</v>
      </c>
      <c r="CQ165" s="46" cm="1">
        <f t="array" ref="CQ165">AnualidadActivo(CQ$2, $E165, $C165, $B165, $D165, Hombres!$A$1:$DW$117, Mujeres!$A$1:$DW$117)</f>
        <v>0</v>
      </c>
      <c r="CR165" s="46" cm="1">
        <f t="array" ref="CR165">AnualidadActivo(CR$2, $E165, $C165, $B165, $D165, Hombres!$A$1:$DW$117, Mujeres!$A$1:$DW$117)</f>
        <v>0</v>
      </c>
      <c r="CS165" s="46" cm="1">
        <f t="array" ref="CS165">AnualidadActivo(CS$2, $E165, $C165, $B165, $D165, Hombres!$A$1:$DW$117, Mujeres!$A$1:$DW$117)</f>
        <v>0</v>
      </c>
      <c r="CT165" s="46" cm="1">
        <f t="array" ref="CT165">AnualidadActivo(CT$2, $E165, $C165, $B165, $D165, Hombres!$A$1:$DW$117, Mujeres!$A$1:$DW$117)</f>
        <v>0</v>
      </c>
      <c r="CU165" s="46" cm="1">
        <f t="array" ref="CU165">AnualidadActivo(CU$2, $E165, $C165, $B165, $D165, Hombres!$A$1:$DW$117, Mujeres!$A$1:$DW$117)</f>
        <v>0</v>
      </c>
      <c r="CV165" s="46" cm="1">
        <f t="array" ref="CV165">AnualidadActivo(CV$2, $E165, $C165, $B165, $D165, Hombres!$A$1:$DW$117, Mujeres!$A$1:$DW$117)</f>
        <v>0</v>
      </c>
      <c r="CW165" s="46" cm="1">
        <f t="array" ref="CW165">AnualidadActivo(CW$2, $E165, $C165, $B165, $D165, Hombres!$A$1:$DW$117, Mujeres!$A$1:$DW$117)</f>
        <v>0</v>
      </c>
      <c r="CX165" s="46" cm="1">
        <f t="array" ref="CX165">AnualidadActivo(CX$2, $E165, $C165, $B165, $D165, Hombres!$A$1:$DW$117, Mujeres!$A$1:$DW$117)</f>
        <v>0</v>
      </c>
      <c r="CY165" s="46" cm="1">
        <f t="array" ref="CY165">AnualidadActivo(CY$2, $E165, $C165, $B165, $D165, Hombres!$A$1:$DW$117, Mujeres!$A$1:$DW$117)</f>
        <v>0</v>
      </c>
      <c r="CZ165" s="46" cm="1">
        <f t="array" ref="CZ165">AnualidadActivo(CZ$2, $E165, $C165, $B165, $D165, Hombres!$A$1:$DW$117, Mujeres!$A$1:$DW$117)</f>
        <v>0</v>
      </c>
      <c r="DA165" s="46" cm="1">
        <f t="array" ref="DA165">AnualidadActivo(DA$2, $E165, $C165, $B165, $D165, Hombres!$A$1:$DW$117, Mujeres!$A$1:$DW$117)</f>
        <v>0</v>
      </c>
      <c r="DD165" s="21"/>
      <c r="DE165" s="46" cm="1">
        <f t="array" ref="DE165">beneficio_muerte_individual_activo(DE$2,$F165,$D165, Hombres!$A$1:$DW$117, Mujeres!$A$1:$DW$117)</f>
        <v>0</v>
      </c>
      <c r="DF165" s="46" cm="1">
        <f t="array" ref="DF165">beneficio_muerte_individual_activo(DF$2,$F165,$D165, Hombres!$A$1:$DW$117, Mujeres!$A$1:$DW$117)</f>
        <v>2390.5</v>
      </c>
      <c r="DG165" s="46" cm="1">
        <f t="array" ref="DG165">beneficio_muerte_individual_activo(DG$2,$F165,$D165, Hombres!$A$1:$DW$117, Mujeres!$A$1:$DW$117)</f>
        <v>2491.30833575</v>
      </c>
      <c r="DH165" s="46" cm="1">
        <f t="array" ref="DH165">beneficio_muerte_individual_activo(DH$2,$F165,$D165, Hombres!$A$1:$DW$117, Mujeres!$A$1:$DW$117)</f>
        <v>2623.9355860812307</v>
      </c>
      <c r="DI165" s="46" cm="1">
        <f t="array" ref="DI165">beneficio_muerte_individual_activo(DI$2,$F165,$D165, Hombres!$A$1:$DW$117, Mujeres!$A$1:$DW$117)</f>
        <v>2761.8478224624432</v>
      </c>
      <c r="DJ165" s="46" cm="1">
        <f t="array" ref="DJ165">beneficio_muerte_individual_activo(DJ$2,$F165,$D165, Hombres!$A$1:$DW$117, Mujeres!$A$1:$DW$117)</f>
        <v>2892.0489038250075</v>
      </c>
      <c r="DK165" s="46" cm="1">
        <f t="array" ref="DK165">beneficio_muerte_individual_activo(DK$2,$F165,$D165, Hombres!$A$1:$DW$117, Mujeres!$A$1:$DW$117)</f>
        <v>3022.02525776724</v>
      </c>
      <c r="DL165" s="46" cm="1">
        <f t="array" ref="DL165">beneficio_muerte_individual_activo(DL$2,$F165,$D165, Hombres!$A$1:$DW$117, Mujeres!$A$1:$DW$117)</f>
        <v>3171.2036059840848</v>
      </c>
      <c r="DM165" s="46" cm="1">
        <f t="array" ref="DM165">beneficio_muerte_individual_activo(DM$2,$F165,$D165, Hombres!$A$1:$DW$117, Mujeres!$A$1:$DW$117)</f>
        <v>3345.9987422619251</v>
      </c>
      <c r="DN165" s="46" cm="1">
        <f t="array" ref="DN165">beneficio_muerte_individual_activo(DN$2,$F165,$D165, Hombres!$A$1:$DW$117, Mujeres!$A$1:$DW$117)</f>
        <v>3535.3769938790897</v>
      </c>
      <c r="DO165" s="46" cm="1">
        <f t="array" ref="DO165">beneficio_muerte_individual_activo(DO$2,$F165,$D165, Hombres!$A$1:$DW$117, Mujeres!$A$1:$DW$117)</f>
        <v>3753.7010151113254</v>
      </c>
      <c r="DP165" s="46" cm="1">
        <f t="array" ref="DP165">beneficio_muerte_individual_activo(DP$2,$F165,$D165, Hombres!$A$1:$DW$117, Mujeres!$A$1:$DW$117)</f>
        <v>4039.6257972773337</v>
      </c>
      <c r="DQ165" s="46" cm="1">
        <f t="array" ref="DQ165">beneficio_muerte_individual_activo(DQ$2,$F165,$D165, Hombres!$A$1:$DW$117, Mujeres!$A$1:$DW$117)</f>
        <v>4374.5251117719936</v>
      </c>
      <c r="DR165" s="46" cm="1">
        <f t="array" ref="DR165">beneficio_muerte_individual_activo(DR$2,$F165,$D165, Hombres!$A$1:$DW$117, Mujeres!$A$1:$DW$117)</f>
        <v>4740.3106363617071</v>
      </c>
      <c r="DS165" s="46" cm="1">
        <f t="array" ref="DS165">beneficio_muerte_individual_activo(DS$2,$F165,$D165, Hombres!$A$1:$DW$117, Mujeres!$A$1:$DW$117)</f>
        <v>5082.7617750331301</v>
      </c>
      <c r="DT165" s="46" cm="1">
        <f t="array" ref="DT165">beneficio_muerte_individual_activo(DT$2,$F165,$D165, Hombres!$A$1:$DW$117, Mujeres!$A$1:$DW$117)</f>
        <v>5411.79471216212</v>
      </c>
      <c r="DU165" s="46" cm="1">
        <f t="array" ref="DU165">beneficio_muerte_individual_activo(DU$2,$F165,$D165, Hombres!$A$1:$DW$117, Mujeres!$A$1:$DW$117)</f>
        <v>5762.5129365954772</v>
      </c>
      <c r="DV165" s="46" cm="1">
        <f t="array" ref="DV165">beneficio_muerte_individual_activo(DV$2,$F165,$D165, Hombres!$A$1:$DW$117, Mujeres!$A$1:$DW$117)</f>
        <v>6153.0238910548651</v>
      </c>
      <c r="DW165" s="46" cm="1">
        <f t="array" ref="DW165">beneficio_muerte_individual_activo(DW$2,$F165,$D165, Hombres!$A$1:$DW$117, Mujeres!$A$1:$DW$117)</f>
        <v>6577.1250712526498</v>
      </c>
      <c r="DX165" s="46" cm="1">
        <f t="array" ref="DX165">beneficio_muerte_individual_activo(DX$2,$F165,$D165, Hombres!$A$1:$DW$117, Mujeres!$A$1:$DW$117)</f>
        <v>7006.4460974764743</v>
      </c>
      <c r="DY165" s="46" cm="1">
        <f t="array" ref="DY165">beneficio_muerte_individual_activo(DY$2,$F165,$D165, Hombres!$A$1:$DW$117, Mujeres!$A$1:$DW$117)</f>
        <v>7456.0930232629989</v>
      </c>
      <c r="DZ165" s="46" cm="1">
        <f t="array" ref="DZ165">beneficio_muerte_individual_activo(DZ$2,$F165,$D165, Hombres!$A$1:$DW$117, Mujeres!$A$1:$DW$117)</f>
        <v>8010.8201336698203</v>
      </c>
      <c r="EA165" s="46" cm="1">
        <f t="array" ref="EA165">beneficio_muerte_individual_activo(EA$2,$F165,$D165, Hombres!$A$1:$DW$117, Mujeres!$A$1:$DW$117)</f>
        <v>8661.9500482940857</v>
      </c>
      <c r="EB165" s="46" cm="1">
        <f t="array" ref="EB165">beneficio_muerte_individual_activo(EB$2,$F165,$D165, Hombres!$A$1:$DW$117, Mujeres!$A$1:$DW$117)</f>
        <v>9360.109075796845</v>
      </c>
      <c r="EC165" s="46" cm="1">
        <f t="array" ref="EC165">beneficio_muerte_individual_activo(EC$2,$F165,$D165, Hombres!$A$1:$DW$117, Mujeres!$A$1:$DW$117)</f>
        <v>9994.1930463524059</v>
      </c>
      <c r="ED165" s="46" cm="1">
        <f t="array" ref="ED165">beneficio_muerte_individual_activo(ED$2,$F165,$D165, Hombres!$A$1:$DW$117, Mujeres!$A$1:$DW$117)</f>
        <v>10588.305897051863</v>
      </c>
      <c r="EE165" s="46" cm="1">
        <f t="array" ref="EE165">beneficio_muerte_individual_activo(EE$2,$F165,$D165, Hombres!$A$1:$DW$117, Mujeres!$A$1:$DW$117)</f>
        <v>11261.757744302739</v>
      </c>
      <c r="EF165" s="46" cm="1">
        <f t="array" ref="EF165">beneficio_muerte_individual_activo(EF$2,$F165,$D165, Hombres!$A$1:$DW$117, Mujeres!$A$1:$DW$117)</f>
        <v>12135.427875358786</v>
      </c>
      <c r="EG165" s="46" cm="1">
        <f t="array" ref="EG165">beneficio_muerte_individual_activo(EG$2,$F165,$D165, Hombres!$A$1:$DW$117, Mujeres!$A$1:$DW$117)</f>
        <v>13239.905312433291</v>
      </c>
      <c r="EH165" s="46" cm="1">
        <f t="array" ref="EH165">beneficio_muerte_individual_activo(EH$2,$F165,$D165, Hombres!$A$1:$DW$117, Mujeres!$A$1:$DW$117)</f>
        <v>14524.27718421297</v>
      </c>
      <c r="EI165" s="46" cm="1">
        <f t="array" ref="EI165">beneficio_muerte_individual_activo(EI$2,$F165,$D165, Hombres!$A$1:$DW$117, Mujeres!$A$1:$DW$117)</f>
        <v>9567.599533746099</v>
      </c>
      <c r="EJ165" s="46" cm="1">
        <f t="array" ref="EJ165">beneficio_muerte_individual_activo(EJ$2,$F165,$D165, Hombres!$A$1:$DW$117, Mujeres!$A$1:$DW$117)</f>
        <v>10462.06557621128</v>
      </c>
      <c r="EK165" s="46" cm="1">
        <f t="array" ref="EK165">beneficio_muerte_individual_activo(EK$2,$F165,$D165, Hombres!$A$1:$DW$117, Mujeres!$A$1:$DW$117)</f>
        <v>11311.83451503892</v>
      </c>
      <c r="EL165" s="46" cm="1">
        <f t="array" ref="EL165">beneficio_muerte_individual_activo(EL$2,$F165,$D165, Hombres!$A$1:$DW$117, Mujeres!$A$1:$DW$117)</f>
        <v>12106.35957806714</v>
      </c>
      <c r="EM165" s="46" cm="1">
        <f t="array" ref="EM165">beneficio_muerte_individual_activo(EM$2,$F165,$D165, Hombres!$A$1:$DW$117, Mujeres!$A$1:$DW$117)</f>
        <v>12906.580743040522</v>
      </c>
      <c r="EN165" s="46" cm="1">
        <f t="array" ref="EN165">beneficio_muerte_individual_activo(EN$2,$F165,$D165, Hombres!$A$1:$DW$117, Mujeres!$A$1:$DW$117)</f>
        <v>13815.809179898904</v>
      </c>
      <c r="EO165" s="46" cm="1">
        <f t="array" ref="EO165">beneficio_muerte_individual_activo(EO$2,$F165,$D165, Hombres!$A$1:$DW$117, Mujeres!$A$1:$DW$117)</f>
        <v>14911.075169037296</v>
      </c>
      <c r="EP165" s="46" cm="1">
        <f t="array" ref="EP165">beneficio_muerte_individual_activo(EP$2,$F165,$D165, Hombres!$A$1:$DW$117, Mujeres!$A$1:$DW$117)</f>
        <v>16306.708536804477</v>
      </c>
      <c r="EQ165" s="46" cm="1">
        <f t="array" ref="EQ165">beneficio_muerte_individual_activo(EQ$2,$F165,$D165, Hombres!$A$1:$DW$117, Mujeres!$A$1:$DW$117)</f>
        <v>18198.051175156066</v>
      </c>
      <c r="ER165" s="46" cm="1">
        <f t="array" ref="ER165">beneficio_muerte_individual_activo(ER$2,$F165,$D165, Hombres!$A$1:$DW$117, Mujeres!$A$1:$DW$117)</f>
        <v>20552.968779106242</v>
      </c>
      <c r="ES165" s="46" cm="1">
        <f t="array" ref="ES165">beneficio_muerte_individual_activo(ES$2,$F165,$D165, Hombres!$A$1:$DW$117, Mujeres!$A$1:$DW$117)</f>
        <v>23003.162659119469</v>
      </c>
      <c r="ET165" s="46" cm="1">
        <f t="array" ref="ET165">beneficio_muerte_individual_activo(ET$2,$F165,$D165, Hombres!$A$1:$DW$117, Mujeres!$A$1:$DW$117)</f>
        <v>25245.222035588886</v>
      </c>
      <c r="EU165" s="46" cm="1">
        <f t="array" ref="EU165">beneficio_muerte_individual_activo(EU$2,$F165,$D165, Hombres!$A$1:$DW$117, Mujeres!$A$1:$DW$117)</f>
        <v>27362.121409901138</v>
      </c>
      <c r="EV165" s="46" cm="1">
        <f t="array" ref="EV165">beneficio_muerte_individual_activo(EV$2,$F165,$D165, Hombres!$A$1:$DW$117, Mujeres!$A$1:$DW$117)</f>
        <v>29781.821842418783</v>
      </c>
      <c r="EW165" s="46" cm="1">
        <f t="array" ref="EW165">beneficio_muerte_individual_activo(EW$2,$F165,$D165, Hombres!$A$1:$DW$117, Mujeres!$A$1:$DW$117)</f>
        <v>32842.39958580555</v>
      </c>
      <c r="EX165" s="46" cm="1">
        <f t="array" ref="EX165">beneficio_muerte_individual_activo(EX$2,$F165,$D165, Hombres!$A$1:$DW$117, Mujeres!$A$1:$DW$117)</f>
        <v>36682.529657555853</v>
      </c>
      <c r="EY165" s="46" cm="1">
        <f t="array" ref="EY165">beneficio_muerte_individual_activo(EY$2,$F165,$D165, Hombres!$A$1:$DW$117, Mujeres!$A$1:$DW$117)</f>
        <v>41276.941880598555</v>
      </c>
      <c r="EZ165" s="46" cm="1">
        <f t="array" ref="EZ165">beneficio_muerte_individual_activo(EZ$2,$F165,$D165, Hombres!$A$1:$DW$117, Mujeres!$A$1:$DW$117)</f>
        <v>49177.809940882929</v>
      </c>
      <c r="FA165" s="46" cm="1">
        <f t="array" ref="FA165">beneficio_muerte_individual_activo(FA$2,$F165,$D165, Hombres!$A$1:$DW$117, Mujeres!$A$1:$DW$117)</f>
        <v>54422.284083958315</v>
      </c>
      <c r="FB165" s="46" cm="1">
        <f t="array" ref="FB165">beneficio_muerte_individual_activo(FB$2,$F165,$D165, Hombres!$A$1:$DW$117, Mujeres!$A$1:$DW$117)</f>
        <v>60040.582487025233</v>
      </c>
      <c r="FC165" s="46" cm="1">
        <f t="array" ref="FC165">beneficio_muerte_individual_activo(FC$2,$F165,$D165, Hombres!$A$1:$DW$117, Mujeres!$A$1:$DW$117)</f>
        <v>65969.914105632255</v>
      </c>
      <c r="FD165" s="46" cm="1">
        <f t="array" ref="FD165">beneficio_muerte_individual_activo(FD$2,$F165,$D165, Hombres!$A$1:$DW$117, Mujeres!$A$1:$DW$117)</f>
        <v>72201.394480036019</v>
      </c>
      <c r="FE165" s="46" cm="1">
        <f t="array" ref="FE165">beneficio_muerte_individual_activo(FE$2,$F165,$D165, Hombres!$A$1:$DW$117, Mujeres!$A$1:$DW$117)</f>
        <v>78815.196695737075</v>
      </c>
      <c r="FF165" s="46" cm="1">
        <f t="array" ref="FF165">beneficio_muerte_individual_activo(FF$2,$F165,$D165, Hombres!$A$1:$DW$117, Mujeres!$A$1:$DW$117)</f>
        <v>85810.887635264749</v>
      </c>
      <c r="FG165" s="46" cm="1">
        <f t="array" ref="FG165">beneficio_muerte_individual_activo(FG$2,$F165,$D165, Hombres!$A$1:$DW$117, Mujeres!$A$1:$DW$117)</f>
        <v>92992.990052663154</v>
      </c>
      <c r="FH165" s="46" cm="1">
        <f t="array" ref="FH165">beneficio_muerte_individual_activo(FH$2,$F165,$D165, Hombres!$A$1:$DW$117, Mujeres!$A$1:$DW$117)</f>
        <v>100135.66557678793</v>
      </c>
      <c r="FI165" s="46" cm="1">
        <f t="array" ref="FI165">beneficio_muerte_individual_activo(FI$2,$F165,$D165, Hombres!$A$1:$DW$117, Mujeres!$A$1:$DW$117)</f>
        <v>107098.53260676005</v>
      </c>
      <c r="FJ165" s="46" cm="1">
        <f t="array" ref="FJ165">beneficio_muerte_individual_activo(FJ$2,$F165,$D165, Hombres!$A$1:$DW$117, Mujeres!$A$1:$DW$117)</f>
        <v>113827.12618916931</v>
      </c>
      <c r="FK165" s="46" cm="1">
        <f t="array" ref="FK165">beneficio_muerte_individual_activo(FK$2,$F165,$D165, Hombres!$A$1:$DW$117, Mujeres!$A$1:$DW$117)</f>
        <v>120140.60435838478</v>
      </c>
      <c r="FL165" s="46" cm="1">
        <f t="array" ref="FL165">beneficio_muerte_individual_activo(FL$2,$F165,$D165, Hombres!$A$1:$DW$117, Mujeres!$A$1:$DW$117)</f>
        <v>125680.9572894091</v>
      </c>
      <c r="FM165" s="46" cm="1">
        <f t="array" ref="FM165">beneficio_muerte_individual_activo(FM$2,$F165,$D165, Hombres!$A$1:$DW$117, Mujeres!$A$1:$DW$117)</f>
        <v>130093.25896126429</v>
      </c>
      <c r="FN165" s="46" cm="1">
        <f t="array" ref="FN165">beneficio_muerte_individual_activo(FN$2,$F165,$D165, Hombres!$A$1:$DW$117, Mujeres!$A$1:$DW$117)</f>
        <v>133112.00083826022</v>
      </c>
      <c r="FO165" s="46" cm="1">
        <f t="array" ref="FO165">beneficio_muerte_individual_activo(FO$2,$F165,$D165, Hombres!$A$1:$DW$117, Mujeres!$A$1:$DW$117)</f>
        <v>134474.44958644218</v>
      </c>
      <c r="FP165" s="46" cm="1">
        <f t="array" ref="FP165">beneficio_muerte_individual_activo(FP$2,$F165,$D165, Hombres!$A$1:$DW$117, Mujeres!$A$1:$DW$117)</f>
        <v>133855.05306595686</v>
      </c>
      <c r="FQ165" s="106" cm="1">
        <f t="array" ref="FQ165">beneficio_muerte_individual_activo(FQ$2,$F165,$D165, Hombres!$A$1:$DW$117, Mujeres!$A$1:$DW$117)</f>
        <v>130899.40605757371</v>
      </c>
      <c r="FR165" s="46" cm="1">
        <f t="array" ref="FR165">beneficio_muerte_individual_activo(FR$2,$F165,$D165, Hombres!$A$1:$DW$117, Mujeres!$A$1:$DW$117)</f>
        <v>125402.70513661696</v>
      </c>
      <c r="FS165" s="46" cm="1">
        <f t="array" ref="FS165">beneficio_muerte_individual_activo(FS$2,$F165,$D165, Hombres!$A$1:$DW$117, Mujeres!$A$1:$DW$117)</f>
        <v>117384.31191331726</v>
      </c>
      <c r="FT165" s="46" cm="1">
        <f t="array" ref="FT165">beneficio_muerte_individual_activo(FT$2,$F165,$D165, Hombres!$A$1:$DW$117, Mujeres!$A$1:$DW$117)</f>
        <v>107025.60160756148</v>
      </c>
      <c r="FU165" s="46" cm="1">
        <f t="array" ref="FU165">beneficio_muerte_individual_activo(FU$2,$F165,$D165, Hombres!$A$1:$DW$117, Mujeres!$A$1:$DW$117)</f>
        <v>94653.045843237574</v>
      </c>
      <c r="FV165" s="46" cm="1">
        <f t="array" ref="FV165">beneficio_muerte_individual_activo(FV$2,$F165,$D165, Hombres!$A$1:$DW$117, Mujeres!$A$1:$DW$117)</f>
        <v>80780.785690513047</v>
      </c>
      <c r="FW165" s="46" cm="1">
        <f t="array" ref="FW165">beneficio_muerte_individual_activo(FW$2,$F165,$D165, Hombres!$A$1:$DW$117, Mujeres!$A$1:$DW$117)</f>
        <v>66157.60234838177</v>
      </c>
      <c r="FX165" s="46" cm="1">
        <f t="array" ref="FX165">beneficio_muerte_individual_activo(FX$2,$F165,$D165, Hombres!$A$1:$DW$117, Mujeres!$A$1:$DW$117)</f>
        <v>51677.469908598105</v>
      </c>
      <c r="FY165" s="46" cm="1">
        <f t="array" ref="FY165">beneficio_muerte_individual_activo(FY$2,$F165,$D165, Hombres!$A$1:$DW$117, Mujeres!$A$1:$DW$117)</f>
        <v>38219.1031168708</v>
      </c>
      <c r="FZ165" s="46" cm="1">
        <f t="array" ref="FZ165">beneficio_muerte_individual_activo(FZ$2,$F165,$D165, Hombres!$A$1:$DW$117, Mujeres!$A$1:$DW$117)</f>
        <v>26519.685729236069</v>
      </c>
      <c r="GA165" s="46" cm="1">
        <f t="array" ref="GA165">beneficio_muerte_individual_activo(GA$2,$F165,$D165, Hombres!$A$1:$DW$117, Mujeres!$A$1:$DW$117)</f>
        <v>17075.758789482774</v>
      </c>
      <c r="GB165" s="46" cm="1">
        <f t="array" ref="GB165">beneficio_muerte_individual_activo(GB$2,$F165,$D165, Hombres!$A$1:$DW$117, Mujeres!$A$1:$DW$117)</f>
        <v>10070.558701630098</v>
      </c>
      <c r="GC165" s="46" cm="1">
        <f t="array" ref="GC165">beneficio_muerte_individual_activo(GC$2,$F165,$D165, Hombres!$A$1:$DW$117, Mujeres!$A$1:$DW$117)</f>
        <v>5353.9205739332156</v>
      </c>
      <c r="GD165" s="46" cm="1">
        <f t="array" ref="GD165">beneficio_muerte_individual_activo(GD$2,$F165,$D165, Hombres!$A$1:$DW$117, Mujeres!$A$1:$DW$117)</f>
        <v>2514.0960185315525</v>
      </c>
      <c r="GE165" s="46" cm="1">
        <f t="array" ref="GE165">beneficio_muerte_individual_activo(GE$2,$F165,$D165, Hombres!$A$1:$DW$117, Mujeres!$A$1:$DW$117)</f>
        <v>1015.0780716650363</v>
      </c>
      <c r="GF165" s="46" cm="1">
        <f t="array" ref="GF165">beneficio_muerte_individual_activo(GF$2,$F165,$D165, Hombres!$A$1:$DW$117, Mujeres!$A$1:$DW$117)</f>
        <v>339.62619650721876</v>
      </c>
      <c r="GG165" s="46" cm="1">
        <f t="array" ref="GG165">beneficio_muerte_individual_activo(GG$2,$F165,$D165, Hombres!$A$1:$DW$117, Mujeres!$A$1:$DW$117)</f>
        <v>89.185425862445598</v>
      </c>
      <c r="GH165" s="46" cm="1">
        <f t="array" ref="GH165">beneficio_muerte_individual_activo(GH$2,$F165,$D165, Hombres!$A$1:$DW$117, Mujeres!$A$1:$DW$117)</f>
        <v>16.797655753618439</v>
      </c>
      <c r="GI165" s="46" cm="1">
        <f t="array" ref="GI165">beneficio_muerte_individual_activo(GI$2,$F165,$D165, Hombres!$A$1:$DW$117, Mujeres!$A$1:$DW$117)</f>
        <v>0</v>
      </c>
      <c r="GJ165" s="46" cm="1">
        <f t="array" ref="GJ165">beneficio_muerte_individual_activo(GJ$2,$F165,$D165, Hombres!$A$1:$DW$117, Mujeres!$A$1:$DW$117)</f>
        <v>0</v>
      </c>
      <c r="GK165" s="46" cm="1">
        <f t="array" ref="GK165">beneficio_muerte_individual_activo(GK$2,$F165,$D165, Hombres!$A$1:$DW$117, Mujeres!$A$1:$DW$117)</f>
        <v>0</v>
      </c>
      <c r="GL165" s="46" cm="1">
        <f t="array" ref="GL165">beneficio_muerte_individual_activo(GL$2,$F165,$D165, Hombres!$A$1:$DW$117, Mujeres!$A$1:$DW$117)</f>
        <v>0</v>
      </c>
      <c r="GM165" s="46" cm="1">
        <f t="array" ref="GM165">beneficio_muerte_individual_activo(GM$2,$F165,$D165, Hombres!$A$1:$DW$117, Mujeres!$A$1:$DW$117)</f>
        <v>0</v>
      </c>
      <c r="GN165" s="46" cm="1">
        <f t="array" ref="GN165">beneficio_muerte_individual_activo(GN$2,$F165,$D165, Hombres!$A$1:$DW$117, Mujeres!$A$1:$DW$117)</f>
        <v>0</v>
      </c>
      <c r="GO165" s="46" cm="1">
        <f t="array" ref="GO165">beneficio_muerte_individual_activo(GO$2,$F165,$D165, Hombres!$A$1:$DW$117, Mujeres!$A$1:$DW$117)</f>
        <v>0</v>
      </c>
      <c r="GP165" s="46" cm="1">
        <f t="array" ref="GP165">beneficio_muerte_individual_activo(GP$2,$F165,$D165, Hombres!$A$1:$DW$117, Mujeres!$A$1:$DW$117)</f>
        <v>0</v>
      </c>
      <c r="GQ165" s="46" cm="1">
        <f t="array" ref="GQ165">beneficio_muerte_individual_activo(GQ$2,$F165,$D165, Hombres!$A$1:$DW$117, Mujeres!$A$1:$DW$117)</f>
        <v>0</v>
      </c>
      <c r="GR165" s="46" cm="1">
        <f t="array" ref="GR165">beneficio_muerte_individual_activo(GR$2,$F165,$D165, Hombres!$A$1:$DW$117, Mujeres!$A$1:$DW$117)</f>
        <v>0</v>
      </c>
      <c r="GS165" s="46" cm="1">
        <f t="array" ref="GS165">beneficio_muerte_individual_activo(GS$2,$F165,$D165, Hombres!$A$1:$DW$117, Mujeres!$A$1:$DW$117)</f>
        <v>0</v>
      </c>
      <c r="GT165" s="46" cm="1">
        <f t="array" ref="GT165">beneficio_muerte_individual_activo(GT$2,$F165,$D165, Hombres!$A$1:$DW$117, Mujeres!$A$1:$DW$117)</f>
        <v>0</v>
      </c>
      <c r="GU165" s="46" cm="1">
        <f t="array" ref="GU165">beneficio_muerte_individual_activo(GU$2,$F165,$D165, Hombres!$A$1:$DW$117, Mujeres!$A$1:$DW$117)</f>
        <v>0</v>
      </c>
      <c r="GV165" s="46" cm="1">
        <f t="array" ref="GV165">beneficio_muerte_individual_activo(GV$2,$F165,$D165, Hombres!$A$1:$DW$117, Mujeres!$A$1:$DW$117)</f>
        <v>0</v>
      </c>
    </row>
    <row r="166" spans="1:204" x14ac:dyDescent="0.25">
      <c r="A166" s="1">
        <f t="shared" si="2"/>
        <v>164</v>
      </c>
      <c r="B166" s="75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39" cm="1">
        <f t="array" ref="G166">PorcentajePension(C166,E166, D166)</f>
        <v>0.65</v>
      </c>
      <c r="I166" s="72"/>
      <c r="J166" s="46" cm="1">
        <f t="array" ref="J166">AnualidadActivo(J$2, $E166, $C166, $B166, $D166, Hombres!$A$1:$DW$117, Mujeres!$A$1:$DW$117)</f>
        <v>0</v>
      </c>
      <c r="K166" s="46" cm="1">
        <f t="array" ref="K166">AnualidadActivo(K$2, $E166, $C166, $B166, $D166, Hombres!$A$1:$DW$117, Mujeres!$A$1:$DW$117)</f>
        <v>0</v>
      </c>
      <c r="L166" s="46" cm="1">
        <f t="array" ref="L166">AnualidadActivo(L$2, $E166, $C166, $B166, $D166, Hombres!$A$1:$DW$117, Mujeres!$A$1:$DW$117)</f>
        <v>0</v>
      </c>
      <c r="M166" s="46" cm="1">
        <f t="array" ref="M166">AnualidadActivo(M$2, $E166, $C166, $B166, $D166, Hombres!$A$1:$DW$117, Mujeres!$A$1:$DW$117)</f>
        <v>0</v>
      </c>
      <c r="N166" s="46" cm="1">
        <f t="array" ref="N166">AnualidadActivo(N$2, $E166, $C166, $B166, $D166, Hombres!$A$1:$DW$117, Mujeres!$A$1:$DW$117)</f>
        <v>0</v>
      </c>
      <c r="O166" s="46" cm="1">
        <f t="array" ref="O166">AnualidadActivo(O$2, $E166, $C166, $B166, $D166, Hombres!$A$1:$DW$117, Mujeres!$A$1:$DW$117)</f>
        <v>0</v>
      </c>
      <c r="P166" s="46" cm="1">
        <f t="array" ref="P166">AnualidadActivo(P$2, $E166, $C166, $B166, $D166, Hombres!$A$1:$DW$117, Mujeres!$A$1:$DW$117)</f>
        <v>0</v>
      </c>
      <c r="Q166" s="46" cm="1">
        <f t="array" ref="Q166">AnualidadActivo(Q$2, $E166, $C166, $B166, $D166, Hombres!$A$1:$DW$117, Mujeres!$A$1:$DW$117)</f>
        <v>0</v>
      </c>
      <c r="R166" s="46" cm="1">
        <f t="array" ref="R166">AnualidadActivo(R$2, $E166, $C166, $B166, $D166, Hombres!$A$1:$DW$117, Mujeres!$A$1:$DW$117)</f>
        <v>0</v>
      </c>
      <c r="S166" s="46" cm="1">
        <f t="array" ref="S166">AnualidadActivo(S$2, $E166, $C166, $B166, $D166, Hombres!$A$1:$DW$117, Mujeres!$A$1:$DW$117)</f>
        <v>0</v>
      </c>
      <c r="T166" s="46" cm="1">
        <f t="array" ref="T166">AnualidadActivo(T$2, $E166, $C166, $B166, $D166, Hombres!$A$1:$DW$117, Mujeres!$A$1:$DW$117)</f>
        <v>0</v>
      </c>
      <c r="U166" s="46" cm="1">
        <f t="array" ref="U166">AnualidadActivo(U$2, $E166, $C166, $B166, $D166, Hombres!$A$1:$DW$117, Mujeres!$A$1:$DW$117)</f>
        <v>0</v>
      </c>
      <c r="V166" s="46" cm="1">
        <f t="array" ref="V166">AnualidadActivo(V$2, $E166, $C166, $B166, $D166, Hombres!$A$1:$DW$117, Mujeres!$A$1:$DW$117)</f>
        <v>0</v>
      </c>
      <c r="W166" s="46" cm="1">
        <f t="array" ref="W166">AnualidadActivo(W$2, $E166, $C166, $B166, $D166, Hombres!$A$1:$DW$117, Mujeres!$A$1:$DW$117)</f>
        <v>0</v>
      </c>
      <c r="X166" s="46" cm="1">
        <f t="array" ref="X166">AnualidadActivo(X$2, $E166, $C166, $B166, $D166, Hombres!$A$1:$DW$117, Mujeres!$A$1:$DW$117)</f>
        <v>0</v>
      </c>
      <c r="Y166" s="46" cm="1">
        <f t="array" ref="Y166">AnualidadActivo(Y$2, $E166, $C166, $B166, $D166, Hombres!$A$1:$DW$117, Mujeres!$A$1:$DW$117)</f>
        <v>0</v>
      </c>
      <c r="Z166" s="46" cm="1">
        <f t="array" ref="Z166">AnualidadActivo(Z$2, $E166, $C166, $B166, $D166, Hombres!$A$1:$DW$117, Mujeres!$A$1:$DW$117)</f>
        <v>0</v>
      </c>
      <c r="AA166" s="46" cm="1">
        <f t="array" ref="AA166">AnualidadActivo(AA$2, $E166, $C166, $B166, $D166, Hombres!$A$1:$DW$117, Mujeres!$A$1:$DW$117)</f>
        <v>0</v>
      </c>
      <c r="AB166" s="46" cm="1">
        <f t="array" ref="AB166">AnualidadActivo(AB$2, $E166, $C166, $B166, $D166, Hombres!$A$1:$DW$117, Mujeres!$A$1:$DW$117)</f>
        <v>0</v>
      </c>
      <c r="AC166" s="46" cm="1">
        <f t="array" ref="AC166">AnualidadActivo(AC$2, $E166, $C166, $B166, $D166, Hombres!$A$1:$DW$117, Mujeres!$A$1:$DW$117)</f>
        <v>0</v>
      </c>
      <c r="AD166" s="46" cm="1">
        <f t="array" ref="AD166">AnualidadActivo(AD$2, $E166, $C166, $B166, $D166, Hombres!$A$1:$DW$117, Mujeres!$A$1:$DW$117)</f>
        <v>0</v>
      </c>
      <c r="AE166" s="46" cm="1">
        <f t="array" ref="AE166">AnualidadActivo(AE$2, $E166, $C166, $B166, $D166, Hombres!$A$1:$DW$117, Mujeres!$A$1:$DW$117)</f>
        <v>0</v>
      </c>
      <c r="AF166" s="46" cm="1">
        <f t="array" ref="AF166">AnualidadActivo(AF$2, $E166, $C166, $B166, $D166, Hombres!$A$1:$DW$117, Mujeres!$A$1:$DW$117)</f>
        <v>0</v>
      </c>
      <c r="AG166" s="46" cm="1">
        <f t="array" ref="AG166">AnualidadActivo(AG$2, $E166, $C166, $B166, $D166, Hombres!$A$1:$DW$117, Mujeres!$A$1:$DW$117)</f>
        <v>0</v>
      </c>
      <c r="AH166" s="46" cm="1">
        <f t="array" ref="AH166">AnualidadActivo(AH$2, $E166, $C166, $B166, $D166, Hombres!$A$1:$DW$117, Mujeres!$A$1:$DW$117)</f>
        <v>0</v>
      </c>
      <c r="AI166" s="46" cm="1">
        <f t="array" ref="AI166">AnualidadActivo(AI$2, $E166, $C166, $B166, $D166, Hombres!$A$1:$DW$117, Mujeres!$A$1:$DW$117)</f>
        <v>0</v>
      </c>
      <c r="AJ166" s="46" cm="1">
        <f t="array" ref="AJ166">AnualidadActivo(AJ$2, $E166, $C166, $B166, $D166, Hombres!$A$1:$DW$117, Mujeres!$A$1:$DW$117)</f>
        <v>0</v>
      </c>
      <c r="AK166" s="46" cm="1">
        <f t="array" ref="AK166">AnualidadActivo(AK$2, $E166, $C166, $B166, $D166, Hombres!$A$1:$DW$117, Mujeres!$A$1:$DW$117)</f>
        <v>16047813.866572505</v>
      </c>
      <c r="AL166" s="46" cm="1">
        <f t="array" ref="AL166">AnualidadActivo(AL$2, $E166, $C166, $B166, $D166, Hombres!$A$1:$DW$117, Mujeres!$A$1:$DW$117)</f>
        <v>16529248.282569677</v>
      </c>
      <c r="AM166" s="46" cm="1">
        <f t="array" ref="AM166">AnualidadActivo(AM$2, $E166, $C166, $B166, $D166, Hombres!$A$1:$DW$117, Mujeres!$A$1:$DW$117)</f>
        <v>17025125.73104677</v>
      </c>
      <c r="AN166" s="46" cm="1">
        <f t="array" ref="AN166">AnualidadActivo(AN$2, $E166, $C166, $B166, $D166, Hombres!$A$1:$DW$117, Mujeres!$A$1:$DW$117)</f>
        <v>17535879.502978176</v>
      </c>
      <c r="AO166" s="46" cm="1">
        <f t="array" ref="AO166">AnualidadActivo(AO$2, $E166, $C166, $B166, $D166, Hombres!$A$1:$DW$117, Mujeres!$A$1:$DW$117)</f>
        <v>18061955.888067517</v>
      </c>
      <c r="AP166" s="46" cm="1">
        <f t="array" ref="AP166">AnualidadActivo(AP$2, $E166, $C166, $B166, $D166, Hombres!$A$1:$DW$117, Mujeres!$A$1:$DW$117)</f>
        <v>18537599.867910832</v>
      </c>
      <c r="AQ166" s="46" cm="1">
        <f t="array" ref="AQ166">AnualidadActivo(AQ$2, $E166, $C166, $B166, $D166, Hombres!$A$1:$DW$117, Mujeres!$A$1:$DW$117)</f>
        <v>19019163.037893869</v>
      </c>
      <c r="AR166" s="46" cm="1">
        <f t="array" ref="AR166">AnualidadActivo(AR$2, $E166, $C166, $B166, $D166, Hombres!$A$1:$DW$117, Mujeres!$A$1:$DW$117)</f>
        <v>19506651.973552287</v>
      </c>
      <c r="AS166" s="46" cm="1">
        <f t="array" ref="AS166">AnualidadActivo(AS$2, $E166, $C166, $B166, $D166, Hombres!$A$1:$DW$117, Mujeres!$A$1:$DW$117)</f>
        <v>20000335.158212289</v>
      </c>
      <c r="AT166" s="46" cm="1">
        <f t="array" ref="AT166">AnualidadActivo(AT$2, $E166, $C166, $B166, $D166, Hombres!$A$1:$DW$117, Mujeres!$A$1:$DW$117)</f>
        <v>20500042.132116761</v>
      </c>
      <c r="AU166" s="46" cm="1">
        <f t="array" ref="AU166">AnualidadActivo(AU$2, $E166, $C166, $B166, $D166, Hombres!$A$1:$DW$117, Mujeres!$A$1:$DW$117)</f>
        <v>21004573.712040655</v>
      </c>
      <c r="AV166" s="46" cm="1">
        <f t="array" ref="AV166">AnualidadActivo(AV$2, $E166, $C166, $B166, $D166, Hombres!$A$1:$DW$117, Mujeres!$A$1:$DW$117)</f>
        <v>21511890.669489723</v>
      </c>
      <c r="AW166" s="46" cm="1">
        <f t="array" ref="AW166">AnualidadActivo(AW$2, $E166, $C166, $B166, $D166, Hombres!$A$1:$DW$117, Mujeres!$A$1:$DW$117)</f>
        <v>22018915.262671825</v>
      </c>
      <c r="AX166" s="46" cm="1">
        <f t="array" ref="AX166">AnualidadActivo(AX$2, $E166, $C166, $B166, $D166, Hombres!$A$1:$DW$117, Mujeres!$A$1:$DW$117)</f>
        <v>22520894.169680249</v>
      </c>
      <c r="AY166" s="46" cm="1">
        <f t="array" ref="AY166">AnualidadActivo(AY$2, $E166, $C166, $B166, $D166, Hombres!$A$1:$DW$117, Mujeres!$A$1:$DW$117)</f>
        <v>23012806.868144169</v>
      </c>
      <c r="AZ166" s="46" cm="1">
        <f t="array" ref="AZ166">AnualidadActivo(AZ$2, $E166, $C166, $B166, $D166, Hombres!$A$1:$DW$117, Mujeres!$A$1:$DW$117)</f>
        <v>23492014.604270339</v>
      </c>
      <c r="BA166" s="46" cm="1">
        <f t="array" ref="BA166">AnualidadActivo(BA$2, $E166, $C166, $B166, $D166, Hombres!$A$1:$DW$117, Mujeres!$A$1:$DW$117)</f>
        <v>23958277.109515544</v>
      </c>
      <c r="BB166" s="46" cm="1">
        <f t="array" ref="BB166">AnualidadActivo(BB$2, $E166, $C166, $B166, $D166, Hombres!$A$1:$DW$117, Mujeres!$A$1:$DW$117)</f>
        <v>24410883.703616105</v>
      </c>
      <c r="BC166" s="46" cm="1">
        <f t="array" ref="BC166">AnualidadActivo(BC$2, $E166, $C166, $B166, $D166, Hombres!$A$1:$DW$117, Mujeres!$A$1:$DW$117)</f>
        <v>24845522.14874531</v>
      </c>
      <c r="BD166" s="46" cm="1">
        <f t="array" ref="BD166">AnualidadActivo(BD$2, $E166, $C166, $B166, $D166, Hombres!$A$1:$DW$117, Mujeres!$A$1:$DW$117)</f>
        <v>25254063.106899016</v>
      </c>
      <c r="BE166" s="46" cm="1">
        <f t="array" ref="BE166">AnualidadActivo(BE$2, $E166, $C166, $B166, $D166, Hombres!$A$1:$DW$117, Mujeres!$A$1:$DW$117)</f>
        <v>25625570.149132915</v>
      </c>
      <c r="BF166" s="46" cm="1">
        <f t="array" ref="BF166">AnualidadActivo(BF$2, $E166, $C166, $B166, $D166, Hombres!$A$1:$DW$117, Mujeres!$A$1:$DW$117)</f>
        <v>25948035.404985659</v>
      </c>
      <c r="BG166" s="46" cm="1">
        <f t="array" ref="BG166">AnualidadActivo(BG$2, $E166, $C166, $B166, $D166, Hombres!$A$1:$DW$117, Mujeres!$A$1:$DW$117)</f>
        <v>26181467.486369766</v>
      </c>
      <c r="BH166" s="46" cm="1">
        <f t="array" ref="BH166">AnualidadActivo(BH$2, $E166, $C166, $B166, $D166, Hombres!$A$1:$DW$117, Mujeres!$A$1:$DW$117)</f>
        <v>26347705.378919628</v>
      </c>
      <c r="BI166" s="46" cm="1">
        <f t="array" ref="BI166">AnualidadActivo(BI$2, $E166, $C166, $B166, $D166, Hombres!$A$1:$DW$117, Mujeres!$A$1:$DW$117)</f>
        <v>26437269.739811417</v>
      </c>
      <c r="BJ166" s="46" cm="1">
        <f t="array" ref="BJ166">AnualidadActivo(BJ$2, $E166, $C166, $B166, $D166, Hombres!$A$1:$DW$117, Mujeres!$A$1:$DW$117)</f>
        <v>26439750.79826469</v>
      </c>
      <c r="BK166" s="46" cm="1">
        <f t="array" ref="BK166">AnualidadActivo(BK$2, $E166, $C166, $B166, $D166, Hombres!$A$1:$DW$117, Mujeres!$A$1:$DW$117)</f>
        <v>26343722.363678414</v>
      </c>
      <c r="BL166" s="46" cm="1">
        <f t="array" ref="BL166">AnualidadActivo(BL$2, $E166, $C166, $B166, $D166, Hombres!$A$1:$DW$117, Mujeres!$A$1:$DW$117)</f>
        <v>26136589.656880688</v>
      </c>
      <c r="BM166" s="46" cm="1">
        <f t="array" ref="BM166">AnualidadActivo(BM$2, $E166, $C166, $B166, $D166, Hombres!$A$1:$DW$117, Mujeres!$A$1:$DW$117)</f>
        <v>25806020.134589266</v>
      </c>
      <c r="BN166" s="46" cm="1">
        <f t="array" ref="BN166">AnualidadActivo(BN$2, $E166, $C166, $B166, $D166, Hombres!$A$1:$DW$117, Mujeres!$A$1:$DW$117)</f>
        <v>25341124.810894743</v>
      </c>
      <c r="BO166" s="46" cm="1">
        <f t="array" ref="BO166">AnualidadActivo(BO$2, $E166, $C166, $B166, $D166, Hombres!$A$1:$DW$117, Mujeres!$A$1:$DW$117)</f>
        <v>24732021.252289981</v>
      </c>
      <c r="BP166" s="46" cm="1">
        <f t="array" ref="BP166">AnualidadActivo(BP$2, $E166, $C166, $B166, $D166, Hombres!$A$1:$DW$117, Mujeres!$A$1:$DW$117)</f>
        <v>23969913.934941191</v>
      </c>
      <c r="BQ166" s="46" cm="1">
        <f t="array" ref="BQ166">AnualidadActivo(BQ$2, $E166, $C166, $B166, $D166, Hombres!$A$1:$DW$117, Mujeres!$A$1:$DW$117)</f>
        <v>23047488.366151866</v>
      </c>
      <c r="BR166" s="46" cm="1">
        <f t="array" ref="BR166">AnualidadActivo(BR$2, $E166, $C166, $B166, $D166, Hombres!$A$1:$DW$117, Mujeres!$A$1:$DW$117)</f>
        <v>21961485.643891349</v>
      </c>
      <c r="BS166" s="46" cm="1">
        <f t="array" ref="BS166">AnualidadActivo(BS$2, $E166, $C166, $B166, $D166, Hombres!$A$1:$DW$117, Mujeres!$A$1:$DW$117)</f>
        <v>20713870.686574742</v>
      </c>
      <c r="BT166" s="46" cm="1">
        <f t="array" ref="BT166">AnualidadActivo(BT$2, $E166, $C166, $B166, $D166, Hombres!$A$1:$DW$117, Mujeres!$A$1:$DW$117)</f>
        <v>19311272.153636001</v>
      </c>
      <c r="BU166" s="46" cm="1">
        <f t="array" ref="BU166">AnualidadActivo(BU$2, $E166, $C166, $B166, $D166, Hombres!$A$1:$DW$117, Mujeres!$A$1:$DW$117)</f>
        <v>17765680.505458705</v>
      </c>
      <c r="BV166" s="46" cm="1">
        <f t="array" ref="BV166">AnualidadActivo(BV$2, $E166, $C166, $B166, $D166, Hombres!$A$1:$DW$117, Mujeres!$A$1:$DW$117)</f>
        <v>16096505.265175434</v>
      </c>
      <c r="BW166" s="46" cm="1">
        <f t="array" ref="BW166">AnualidadActivo(BW$2, $E166, $C166, $B166, $D166, Hombres!$A$1:$DW$117, Mujeres!$A$1:$DW$117)</f>
        <v>14332591.57864883</v>
      </c>
      <c r="BX166" s="46" cm="1">
        <f t="array" ref="BX166">AnualidadActivo(BX$2, $E166, $C166, $B166, $D166, Hombres!$A$1:$DW$117, Mujeres!$A$1:$DW$117)</f>
        <v>12511459.083394738</v>
      </c>
      <c r="BY166" s="46" cm="1">
        <f t="array" ref="BY166">AnualidadActivo(BY$2, $E166, $C166, $B166, $D166, Hombres!$A$1:$DW$117, Mujeres!$A$1:$DW$117)</f>
        <v>10676830.858655734</v>
      </c>
      <c r="BZ166" s="46" cm="1">
        <f t="array" ref="BZ166">AnualidadActivo(BZ$2, $E166, $C166, $B166, $D166, Hombres!$A$1:$DW$117, Mujeres!$A$1:$DW$117)</f>
        <v>8876838.5180690847</v>
      </c>
      <c r="CA166" s="46" cm="1">
        <f t="array" ref="CA166">AnualidadActivo(CA$2, $E166, $C166, $B166, $D166, Hombres!$A$1:$DW$117, Mujeres!$A$1:$DW$117)</f>
        <v>7162212.1088313814</v>
      </c>
      <c r="CB166" s="46" cm="1">
        <f t="array" ref="CB166">AnualidadActivo(CB$2, $E166, $C166, $B166, $D166, Hombres!$A$1:$DW$117, Mujeres!$A$1:$DW$117)</f>
        <v>5583016.5124454834</v>
      </c>
      <c r="CC166" s="46" cm="1">
        <f t="array" ref="CC166">AnualidadActivo(CC$2, $E166, $C166, $B166, $D166, Hombres!$A$1:$DW$117, Mujeres!$A$1:$DW$117)</f>
        <v>4183002.1798390439</v>
      </c>
      <c r="CD166" s="46" cm="1">
        <f t="array" ref="CD166">AnualidadActivo(CD$2, $E166, $C166, $B166, $D166, Hombres!$A$1:$DW$117, Mujeres!$A$1:$DW$117)</f>
        <v>2993984.1866899924</v>
      </c>
      <c r="CE166" s="46" cm="1">
        <f t="array" ref="CE166">AnualidadActivo(CE$2, $E166, $C166, $B166, $D166, Hombres!$A$1:$DW$117, Mujeres!$A$1:$DW$117)</f>
        <v>2032240.2151358998</v>
      </c>
      <c r="CF166" s="46" cm="1">
        <f t="array" ref="CF166">AnualidadActivo(CF$2, $E166, $C166, $B166, $D166, Hombres!$A$1:$DW$117, Mujeres!$A$1:$DW$117)</f>
        <v>1296835.9826882202</v>
      </c>
      <c r="CG166" s="46" cm="1">
        <f t="array" ref="CG166">AnualidadActivo(CG$2, $E166, $C166, $B166, $D166, Hombres!$A$1:$DW$117, Mujeres!$A$1:$DW$117)</f>
        <v>770008.50569960068</v>
      </c>
      <c r="CH166" s="46" cm="1">
        <f t="array" ref="CH166">AnualidadActivo(CH$2, $E166, $C166, $B166, $D166, Hombres!$A$1:$DW$117, Mujeres!$A$1:$DW$117)</f>
        <v>420117.32447725523</v>
      </c>
      <c r="CI166" s="46" cm="1">
        <f t="array" ref="CI166">AnualidadActivo(CI$2, $E166, $C166, $B166, $D166, Hombres!$A$1:$DW$117, Mujeres!$A$1:$DW$117)</f>
        <v>207360.47762745203</v>
      </c>
      <c r="CJ166" s="46" cm="1">
        <f t="array" ref="CJ166">AnualidadActivo(CJ$2, $E166, $C166, $B166, $D166, Hombres!$A$1:$DW$117, Mujeres!$A$1:$DW$117)</f>
        <v>90762.395207020672</v>
      </c>
      <c r="CK166" s="46" cm="1">
        <f t="array" ref="CK166">AnualidadActivo(CK$2, $E166, $C166, $B166, $D166, Hombres!$A$1:$DW$117, Mujeres!$A$1:$DW$117)</f>
        <v>0</v>
      </c>
      <c r="CL166" s="46" cm="1">
        <f t="array" ref="CL166">AnualidadActivo(CL$2, $E166, $C166, $B166, $D166, Hombres!$A$1:$DW$117, Mujeres!$A$1:$DW$117)</f>
        <v>0</v>
      </c>
      <c r="CM166" s="46" cm="1">
        <f t="array" ref="CM166">AnualidadActivo(CM$2, $E166, $C166, $B166, $D166, Hombres!$A$1:$DW$117, Mujeres!$A$1:$DW$117)</f>
        <v>0</v>
      </c>
      <c r="CN166" s="46" cm="1">
        <f t="array" ref="CN166">AnualidadActivo(CN$2, $E166, $C166, $B166, $D166, Hombres!$A$1:$DW$117, Mujeres!$A$1:$DW$117)</f>
        <v>0</v>
      </c>
      <c r="CO166" s="46" cm="1">
        <f t="array" ref="CO166">AnualidadActivo(CO$2, $E166, $C166, $B166, $D166, Hombres!$A$1:$DW$117, Mujeres!$A$1:$DW$117)</f>
        <v>0</v>
      </c>
      <c r="CP166" s="46" cm="1">
        <f t="array" ref="CP166">AnualidadActivo(CP$2, $E166, $C166, $B166, $D166, Hombres!$A$1:$DW$117, Mujeres!$A$1:$DW$117)</f>
        <v>0</v>
      </c>
      <c r="CQ166" s="46" cm="1">
        <f t="array" ref="CQ166">AnualidadActivo(CQ$2, $E166, $C166, $B166, $D166, Hombres!$A$1:$DW$117, Mujeres!$A$1:$DW$117)</f>
        <v>0</v>
      </c>
      <c r="CR166" s="46" cm="1">
        <f t="array" ref="CR166">AnualidadActivo(CR$2, $E166, $C166, $B166, $D166, Hombres!$A$1:$DW$117, Mujeres!$A$1:$DW$117)</f>
        <v>0</v>
      </c>
      <c r="CS166" s="46" cm="1">
        <f t="array" ref="CS166">AnualidadActivo(CS$2, $E166, $C166, $B166, $D166, Hombres!$A$1:$DW$117, Mujeres!$A$1:$DW$117)</f>
        <v>0</v>
      </c>
      <c r="CT166" s="46" cm="1">
        <f t="array" ref="CT166">AnualidadActivo(CT$2, $E166, $C166, $B166, $D166, Hombres!$A$1:$DW$117, Mujeres!$A$1:$DW$117)</f>
        <v>0</v>
      </c>
      <c r="CU166" s="46" cm="1">
        <f t="array" ref="CU166">AnualidadActivo(CU$2, $E166, $C166, $B166, $D166, Hombres!$A$1:$DW$117, Mujeres!$A$1:$DW$117)</f>
        <v>0</v>
      </c>
      <c r="CV166" s="46" cm="1">
        <f t="array" ref="CV166">AnualidadActivo(CV$2, $E166, $C166, $B166, $D166, Hombres!$A$1:$DW$117, Mujeres!$A$1:$DW$117)</f>
        <v>0</v>
      </c>
      <c r="CW166" s="46" cm="1">
        <f t="array" ref="CW166">AnualidadActivo(CW$2, $E166, $C166, $B166, $D166, Hombres!$A$1:$DW$117, Mujeres!$A$1:$DW$117)</f>
        <v>0</v>
      </c>
      <c r="CX166" s="46" cm="1">
        <f t="array" ref="CX166">AnualidadActivo(CX$2, $E166, $C166, $B166, $D166, Hombres!$A$1:$DW$117, Mujeres!$A$1:$DW$117)</f>
        <v>0</v>
      </c>
      <c r="CY166" s="46" cm="1">
        <f t="array" ref="CY166">AnualidadActivo(CY$2, $E166, $C166, $B166, $D166, Hombres!$A$1:$DW$117, Mujeres!$A$1:$DW$117)</f>
        <v>0</v>
      </c>
      <c r="CZ166" s="46" cm="1">
        <f t="array" ref="CZ166">AnualidadActivo(CZ$2, $E166, $C166, $B166, $D166, Hombres!$A$1:$DW$117, Mujeres!$A$1:$DW$117)</f>
        <v>0</v>
      </c>
      <c r="DA166" s="46" cm="1">
        <f t="array" ref="DA166">AnualidadActivo(DA$2, $E166, $C166, $B166, $D166, Hombres!$A$1:$DW$117, Mujeres!$A$1:$DW$117)</f>
        <v>0</v>
      </c>
      <c r="DD166" s="21"/>
      <c r="DE166" s="46" cm="1">
        <f t="array" ref="DE166">beneficio_muerte_individual_activo(DE$2,$F166,$D166, Hombres!$A$1:$DW$117, Mujeres!$A$1:$DW$117)</f>
        <v>0</v>
      </c>
      <c r="DF166" s="46" cm="1">
        <f t="array" ref="DF166">beneficio_muerte_individual_activo(DF$2,$F166,$D166, Hombres!$A$1:$DW$117, Mujeres!$A$1:$DW$117)</f>
        <v>3423.5</v>
      </c>
      <c r="DG166" s="46" cm="1">
        <f t="array" ref="DG166">beneficio_muerte_individual_activo(DG$2,$F166,$D166, Hombres!$A$1:$DW$117, Mujeres!$A$1:$DW$117)</f>
        <v>3581.5460352</v>
      </c>
      <c r="DH166" s="46" cm="1">
        <f t="array" ref="DH166">beneficio_muerte_individual_activo(DH$2,$F166,$D166, Hombres!$A$1:$DW$117, Mujeres!$A$1:$DW$117)</f>
        <v>3769.2118907480276</v>
      </c>
      <c r="DI166" s="46" cm="1">
        <f t="array" ref="DI166">beneficio_muerte_individual_activo(DI$2,$F166,$D166, Hombres!$A$1:$DW$117, Mujeres!$A$1:$DW$117)</f>
        <v>3973.4193809877752</v>
      </c>
      <c r="DJ166" s="46" cm="1">
        <f t="array" ref="DJ166">beneficio_muerte_individual_activo(DJ$2,$F166,$D166, Hombres!$A$1:$DW$117, Mujeres!$A$1:$DW$117)</f>
        <v>4206.5559098884078</v>
      </c>
      <c r="DK166" s="46" cm="1">
        <f t="array" ref="DK166">beneficio_muerte_individual_activo(DK$2,$F166,$D166, Hombres!$A$1:$DW$117, Mujeres!$A$1:$DW$117)</f>
        <v>4505.8540006320609</v>
      </c>
      <c r="DL166" s="46" cm="1">
        <f t="array" ref="DL166">beneficio_muerte_individual_activo(DL$2,$F166,$D166, Hombres!$A$1:$DW$117, Mujeres!$A$1:$DW$117)</f>
        <v>4858.5959168495983</v>
      </c>
      <c r="DM166" s="46" cm="1">
        <f t="array" ref="DM166">beneficio_muerte_individual_activo(DM$2,$F166,$D166, Hombres!$A$1:$DW$117, Mujeres!$A$1:$DW$117)</f>
        <v>5245.1237892933077</v>
      </c>
      <c r="DN166" s="46" cm="1">
        <f t="array" ref="DN166">beneficio_muerte_individual_activo(DN$2,$F166,$D166, Hombres!$A$1:$DW$117, Mujeres!$A$1:$DW$117)</f>
        <v>5612.5695417956413</v>
      </c>
      <c r="DO166" s="46" cm="1">
        <f t="array" ref="DO166">beneficio_muerte_individual_activo(DO$2,$F166,$D166, Hombres!$A$1:$DW$117, Mujeres!$A$1:$DW$117)</f>
        <v>5967.8708191121304</v>
      </c>
      <c r="DP166" s="46" cm="1">
        <f t="array" ref="DP166">beneficio_muerte_individual_activo(DP$2,$F166,$D166, Hombres!$A$1:$DW$117, Mujeres!$A$1:$DW$117)</f>
        <v>6347.6657048038187</v>
      </c>
      <c r="DQ166" s="46" cm="1">
        <f t="array" ref="DQ166">beneficio_muerte_individual_activo(DQ$2,$F166,$D166, Hombres!$A$1:$DW$117, Mujeres!$A$1:$DW$117)</f>
        <v>6775.9921235437369</v>
      </c>
      <c r="DR166" s="46" cm="1">
        <f t="array" ref="DR166">beneficio_muerte_individual_activo(DR$2,$F166,$D166, Hombres!$A$1:$DW$117, Mujeres!$A$1:$DW$117)</f>
        <v>7247.0501171519991</v>
      </c>
      <c r="DS166" s="46" cm="1">
        <f t="array" ref="DS166">beneficio_muerte_individual_activo(DS$2,$F166,$D166, Hombres!$A$1:$DW$117, Mujeres!$A$1:$DW$117)</f>
        <v>7724.9363375874245</v>
      </c>
      <c r="DT166" s="46" cm="1">
        <f t="array" ref="DT166">beneficio_muerte_individual_activo(DT$2,$F166,$D166, Hombres!$A$1:$DW$117, Mujeres!$A$1:$DW$117)</f>
        <v>8221.284592941156</v>
      </c>
      <c r="DU166" s="46" cm="1">
        <f t="array" ref="DU166">beneficio_muerte_individual_activo(DU$2,$F166,$D166, Hombres!$A$1:$DW$117, Mujeres!$A$1:$DW$117)</f>
        <v>8821.3993805560804</v>
      </c>
      <c r="DV166" s="46" cm="1">
        <f t="array" ref="DV166">beneficio_muerte_individual_activo(DV$2,$F166,$D166, Hombres!$A$1:$DW$117, Mujeres!$A$1:$DW$117)</f>
        <v>9523.8698599653908</v>
      </c>
      <c r="DW166" s="46" cm="1">
        <f t="array" ref="DW166">beneficio_muerte_individual_activo(DW$2,$F166,$D166, Hombres!$A$1:$DW$117, Mujeres!$A$1:$DW$117)</f>
        <v>10280.116058193124</v>
      </c>
      <c r="DX166" s="46" cm="1">
        <f t="array" ref="DX166">beneficio_muerte_individual_activo(DX$2,$F166,$D166, Hombres!$A$1:$DW$117, Mujeres!$A$1:$DW$117)</f>
        <v>10979.811634899399</v>
      </c>
      <c r="DY166" s="46" cm="1">
        <f t="array" ref="DY166">beneficio_muerte_individual_activo(DY$2,$F166,$D166, Hombres!$A$1:$DW$117, Mujeres!$A$1:$DW$117)</f>
        <v>11641.135633797361</v>
      </c>
      <c r="DZ166" s="46" cm="1">
        <f t="array" ref="DZ166">beneficio_muerte_individual_activo(DZ$2,$F166,$D166, Hombres!$A$1:$DW$117, Mujeres!$A$1:$DW$117)</f>
        <v>12386.28593178912</v>
      </c>
      <c r="EA166" s="46" cm="1">
        <f t="array" ref="EA166">beneficio_muerte_individual_activo(EA$2,$F166,$D166, Hombres!$A$1:$DW$117, Mujeres!$A$1:$DW$117)</f>
        <v>13340.796761654512</v>
      </c>
      <c r="EB166" s="46" cm="1">
        <f t="array" ref="EB166">beneficio_muerte_individual_activo(EB$2,$F166,$D166, Hombres!$A$1:$DW$117, Mujeres!$A$1:$DW$117)</f>
        <v>14539.705078502422</v>
      </c>
      <c r="EC166" s="46" cm="1">
        <f t="array" ref="EC166">beneficio_muerte_individual_activo(EC$2,$F166,$D166, Hombres!$A$1:$DW$117, Mujeres!$A$1:$DW$117)</f>
        <v>15928.702118980005</v>
      </c>
      <c r="ED166" s="46" cm="1">
        <f t="array" ref="ED166">beneficio_muerte_individual_activo(ED$2,$F166,$D166, Hombres!$A$1:$DW$117, Mujeres!$A$1:$DW$117)</f>
        <v>10475.105279167101</v>
      </c>
      <c r="EE166" s="46" cm="1">
        <f t="array" ref="EE166">beneficio_muerte_individual_activo(EE$2,$F166,$D166, Hombres!$A$1:$DW$117, Mujeres!$A$1:$DW$117)</f>
        <v>11435.128751285738</v>
      </c>
      <c r="EF166" s="46" cm="1">
        <f t="array" ref="EF166">beneficio_muerte_individual_activo(EF$2,$F166,$D166, Hombres!$A$1:$DW$117, Mujeres!$A$1:$DW$117)</f>
        <v>12353.079707630621</v>
      </c>
      <c r="EG166" s="46" cm="1">
        <f t="array" ref="EG166">beneficio_muerte_individual_activo(EG$2,$F166,$D166, Hombres!$A$1:$DW$117, Mujeres!$A$1:$DW$117)</f>
        <v>13216.571709334261</v>
      </c>
      <c r="EH166" s="46" cm="1">
        <f t="array" ref="EH166">beneficio_muerte_individual_activo(EH$2,$F166,$D166, Hombres!$A$1:$DW$117, Mujeres!$A$1:$DW$117)</f>
        <v>14084.879704774887</v>
      </c>
      <c r="EI166" s="46" cm="1">
        <f t="array" ref="EI166">beneficio_muerte_individual_activo(EI$2,$F166,$D166, Hombres!$A$1:$DW$117, Mujeres!$A$1:$DW$117)</f>
        <v>15065.093255088417</v>
      </c>
      <c r="EJ166" s="46" cm="1">
        <f t="array" ref="EJ166">beneficio_muerte_individual_activo(EJ$2,$F166,$D166, Hombres!$A$1:$DW$117, Mujeres!$A$1:$DW$117)</f>
        <v>16239.715796521728</v>
      </c>
      <c r="EK166" s="46" cm="1">
        <f t="array" ref="EK166">beneficio_muerte_individual_activo(EK$2,$F166,$D166, Hombres!$A$1:$DW$117, Mujeres!$A$1:$DW$117)</f>
        <v>17729.103245698785</v>
      </c>
      <c r="EL166" s="46" cm="1">
        <f t="array" ref="EL166">beneficio_muerte_individual_activo(EL$2,$F166,$D166, Hombres!$A$1:$DW$117, Mujeres!$A$1:$DW$117)</f>
        <v>19730.565456465149</v>
      </c>
      <c r="EM166" s="46" cm="1">
        <f t="array" ref="EM166">beneficio_muerte_individual_activo(EM$2,$F166,$D166, Hombres!$A$1:$DW$117, Mujeres!$A$1:$DW$117)</f>
        <v>22206.639882400108</v>
      </c>
      <c r="EN166" s="46" cm="1">
        <f t="array" ref="EN166">beneficio_muerte_individual_activo(EN$2,$F166,$D166, Hombres!$A$1:$DW$117, Mujeres!$A$1:$DW$117)</f>
        <v>24775.52279715407</v>
      </c>
      <c r="EO166" s="46" cm="1">
        <f t="array" ref="EO166">beneficio_muerte_individual_activo(EO$2,$F166,$D166, Hombres!$A$1:$DW$117, Mujeres!$A$1:$DW$117)</f>
        <v>27125.167309935903</v>
      </c>
      <c r="EP166" s="46" cm="1">
        <f t="array" ref="EP166">beneficio_muerte_individual_activo(EP$2,$F166,$D166, Hombres!$A$1:$DW$117, Mujeres!$A$1:$DW$117)</f>
        <v>29343.77283175222</v>
      </c>
      <c r="EQ166" s="46" cm="1">
        <f t="array" ref="EQ166">beneficio_muerte_individual_activo(EQ$2,$F166,$D166, Hombres!$A$1:$DW$117, Mujeres!$A$1:$DW$117)</f>
        <v>31865.30764433679</v>
      </c>
      <c r="ER166" s="46" cm="1">
        <f t="array" ref="ER166">beneficio_muerte_individual_activo(ER$2,$F166,$D166, Hombres!$A$1:$DW$117, Mujeres!$A$1:$DW$117)</f>
        <v>35027.735886726587</v>
      </c>
      <c r="ES166" s="46" cm="1">
        <f t="array" ref="ES166">beneficio_muerte_individual_activo(ES$2,$F166,$D166, Hombres!$A$1:$DW$117, Mujeres!$A$1:$DW$117)</f>
        <v>38965.619140742849</v>
      </c>
      <c r="ET166" s="46" cm="1">
        <f t="array" ref="ET166">beneficio_muerte_individual_activo(ET$2,$F166,$D166, Hombres!$A$1:$DW$117, Mujeres!$A$1:$DW$117)</f>
        <v>43650.30551602105</v>
      </c>
      <c r="EU166" s="46" cm="1">
        <f t="array" ref="EU166">beneficio_muerte_individual_activo(EU$2,$F166,$D166, Hombres!$A$1:$DW$117, Mujeres!$A$1:$DW$117)</f>
        <v>51628.979249929536</v>
      </c>
      <c r="EV166" s="46" cm="1">
        <f t="array" ref="EV166">beneficio_muerte_individual_activo(EV$2,$F166,$D166, Hombres!$A$1:$DW$117, Mujeres!$A$1:$DW$117)</f>
        <v>56924.252002145266</v>
      </c>
      <c r="EW166" s="46" cm="1">
        <f t="array" ref="EW166">beneficio_muerte_individual_activo(EW$2,$F166,$D166, Hombres!$A$1:$DW$117, Mujeres!$A$1:$DW$117)</f>
        <v>62569.348635469723</v>
      </c>
      <c r="EX166" s="46" cm="1">
        <f t="array" ref="EX166">beneficio_muerte_individual_activo(EX$2,$F166,$D166, Hombres!$A$1:$DW$117, Mujeres!$A$1:$DW$117)</f>
        <v>68492.94309548098</v>
      </c>
      <c r="EY166" s="46" cm="1">
        <f t="array" ref="EY166">beneficio_muerte_individual_activo(EY$2,$F166,$D166, Hombres!$A$1:$DW$117, Mujeres!$A$1:$DW$117)</f>
        <v>74682.128977416578</v>
      </c>
      <c r="EZ166" s="46" cm="1">
        <f t="array" ref="EZ166">beneficio_muerte_individual_activo(EZ$2,$F166,$D166, Hombres!$A$1:$DW$117, Mujeres!$A$1:$DW$117)</f>
        <v>81209.070138676281</v>
      </c>
      <c r="FA166" s="46" cm="1">
        <f t="array" ref="FA166">beneficio_muerte_individual_activo(FA$2,$F166,$D166, Hombres!$A$1:$DW$117, Mujeres!$A$1:$DW$117)</f>
        <v>88062.265521621128</v>
      </c>
      <c r="FB166" s="46" cm="1">
        <f t="array" ref="FB166">beneficio_muerte_individual_activo(FB$2,$F166,$D166, Hombres!$A$1:$DW$117, Mujeres!$A$1:$DW$117)</f>
        <v>95036.230801499376</v>
      </c>
      <c r="FC166" s="46" cm="1">
        <f t="array" ref="FC166">beneficio_muerte_individual_activo(FC$2,$F166,$D166, Hombres!$A$1:$DW$117, Mujeres!$A$1:$DW$117)</f>
        <v>101899.10584997015</v>
      </c>
      <c r="FD166" s="46" cm="1">
        <f t="array" ref="FD166">beneficio_muerte_individual_activo(FD$2,$F166,$D166, Hombres!$A$1:$DW$117, Mujeres!$A$1:$DW$117)</f>
        <v>108508.92967453145</v>
      </c>
      <c r="FE166" s="46" cm="1">
        <f t="array" ref="FE166">beneficio_muerte_individual_activo(FE$2,$F166,$D166, Hombres!$A$1:$DW$117, Mujeres!$A$1:$DW$117)</f>
        <v>114804.91080176784</v>
      </c>
      <c r="FF166" s="46" cm="1">
        <f t="array" ref="FF166">beneficio_muerte_individual_activo(FF$2,$F166,$D166, Hombres!$A$1:$DW$117, Mujeres!$A$1:$DW$117)</f>
        <v>120601.96561937335</v>
      </c>
      <c r="FG166" s="46" cm="1">
        <f t="array" ref="FG166">beneficio_muerte_individual_activo(FG$2,$F166,$D166, Hombres!$A$1:$DW$117, Mujeres!$A$1:$DW$117)</f>
        <v>125543.96678152682</v>
      </c>
      <c r="FH166" s="46" cm="1">
        <f t="array" ref="FH166">beneficio_muerte_individual_activo(FH$2,$F166,$D166, Hombres!$A$1:$DW$117, Mujeres!$A$1:$DW$117)</f>
        <v>129284.66924462316</v>
      </c>
      <c r="FI166" s="46" cm="1">
        <f t="array" ref="FI166">beneficio_muerte_individual_activo(FI$2,$F166,$D166, Hombres!$A$1:$DW$117, Mujeres!$A$1:$DW$117)</f>
        <v>131575.77527417068</v>
      </c>
      <c r="FJ166" s="46" cm="1">
        <f t="array" ref="FJ166">beneficio_muerte_individual_activo(FJ$2,$F166,$D166, Hombres!$A$1:$DW$117, Mujeres!$A$1:$DW$117)</f>
        <v>132179.62028413243</v>
      </c>
      <c r="FK166" s="46" cm="1">
        <f t="array" ref="FK166">beneficio_muerte_individual_activo(FK$2,$F166,$D166, Hombres!$A$1:$DW$117, Mujeres!$A$1:$DW$117)</f>
        <v>130804.94077979474</v>
      </c>
      <c r="FL166" s="46" cm="1">
        <f t="array" ref="FL166">beneficio_muerte_individual_activo(FL$2,$F166,$D166, Hombres!$A$1:$DW$117, Mujeres!$A$1:$DW$117)</f>
        <v>127141.98258670881</v>
      </c>
      <c r="FM166" s="46" cm="1">
        <f t="array" ref="FM166">beneficio_muerte_individual_activo(FM$2,$F166,$D166, Hombres!$A$1:$DW$117, Mujeres!$A$1:$DW$117)</f>
        <v>121035.64840442502</v>
      </c>
      <c r="FN166" s="46" cm="1">
        <f t="array" ref="FN166">beneficio_muerte_individual_activo(FN$2,$F166,$D166, Hombres!$A$1:$DW$117, Mujeres!$A$1:$DW$117)</f>
        <v>112554.71278442728</v>
      </c>
      <c r="FO166" s="46" cm="1">
        <f t="array" ref="FO166">beneficio_muerte_individual_activo(FO$2,$F166,$D166, Hombres!$A$1:$DW$117, Mujeres!$A$1:$DW$117)</f>
        <v>101926.03915712809</v>
      </c>
      <c r="FP166" s="46" cm="1">
        <f t="array" ref="FP166">beneficio_muerte_individual_activo(FP$2,$F166,$D166, Hombres!$A$1:$DW$117, Mujeres!$A$1:$DW$117)</f>
        <v>89512.090989452234</v>
      </c>
      <c r="FQ166" s="106" cm="1">
        <f t="array" ref="FQ166">beneficio_muerte_individual_activo(FQ$2,$F166,$D166, Hombres!$A$1:$DW$117, Mujeres!$A$1:$DW$117)</f>
        <v>75844.312250806368</v>
      </c>
      <c r="FR166" s="46" cm="1">
        <f t="array" ref="FR166">beneficio_muerte_individual_activo(FR$2,$F166,$D166, Hombres!$A$1:$DW$117, Mujeres!$A$1:$DW$117)</f>
        <v>61659.205412254414</v>
      </c>
      <c r="FS166" s="46" cm="1">
        <f t="array" ref="FS166">beneficio_muerte_individual_activo(FS$2,$F166,$D166, Hombres!$A$1:$DW$117, Mujeres!$A$1:$DW$117)</f>
        <v>47805.871699733761</v>
      </c>
      <c r="FT166" s="46" cm="1">
        <f t="array" ref="FT166">beneficio_muerte_individual_activo(FT$2,$F166,$D166, Hombres!$A$1:$DW$117, Mujeres!$A$1:$DW$117)</f>
        <v>35092.449741004515</v>
      </c>
      <c r="FU166" s="46" cm="1">
        <f t="array" ref="FU166">beneficio_muerte_individual_activo(FU$2,$F166,$D166, Hombres!$A$1:$DW$117, Mujeres!$A$1:$DW$117)</f>
        <v>24170.762894624706</v>
      </c>
      <c r="FV166" s="46" cm="1">
        <f t="array" ref="FV166">beneficio_muerte_individual_activo(FV$2,$F166,$D166, Hombres!$A$1:$DW$117, Mujeres!$A$1:$DW$117)</f>
        <v>15452.108068457273</v>
      </c>
      <c r="FW166" s="46" cm="1">
        <f t="array" ref="FW166">beneficio_muerte_individual_activo(FW$2,$F166,$D166, Hombres!$A$1:$DW$117, Mujeres!$A$1:$DW$117)</f>
        <v>9051.601730838096</v>
      </c>
      <c r="FX166" s="46" cm="1">
        <f t="array" ref="FX166">beneficio_muerte_individual_activo(FX$2,$F166,$D166, Hombres!$A$1:$DW$117, Mujeres!$A$1:$DW$117)</f>
        <v>4782.9518314980533</v>
      </c>
      <c r="FY166" s="46" cm="1">
        <f t="array" ref="FY166">beneficio_muerte_individual_activo(FY$2,$F166,$D166, Hombres!$A$1:$DW$117, Mujeres!$A$1:$DW$117)</f>
        <v>2234.5978839217455</v>
      </c>
      <c r="FZ166" s="46" cm="1">
        <f t="array" ref="FZ166">beneficio_muerte_individual_activo(FZ$2,$F166,$D166, Hombres!$A$1:$DW$117, Mujeres!$A$1:$DW$117)</f>
        <v>899.03948671105013</v>
      </c>
      <c r="GA166" s="46" cm="1">
        <f t="array" ref="GA166">beneficio_muerte_individual_activo(GA$2,$F166,$D166, Hombres!$A$1:$DW$117, Mujeres!$A$1:$DW$117)</f>
        <v>300.45142145002063</v>
      </c>
      <c r="GB166" s="46" cm="1">
        <f t="array" ref="GB166">beneficio_muerte_individual_activo(GB$2,$F166,$D166, Hombres!$A$1:$DW$117, Mujeres!$A$1:$DW$117)</f>
        <v>79.110107821116429</v>
      </c>
      <c r="GC166" s="46" cm="1">
        <f t="array" ref="GC166">beneficio_muerte_individual_activo(GC$2,$F166,$D166, Hombres!$A$1:$DW$117, Mujeres!$A$1:$DW$117)</f>
        <v>15.044485669408996</v>
      </c>
      <c r="GD166" s="46" cm="1">
        <f t="array" ref="GD166">beneficio_muerte_individual_activo(GD$2,$F166,$D166, Hombres!$A$1:$DW$117, Mujeres!$A$1:$DW$117)</f>
        <v>0</v>
      </c>
      <c r="GE166" s="46" cm="1">
        <f t="array" ref="GE166">beneficio_muerte_individual_activo(GE$2,$F166,$D166, Hombres!$A$1:$DW$117, Mujeres!$A$1:$DW$117)</f>
        <v>0</v>
      </c>
      <c r="GF166" s="46" cm="1">
        <f t="array" ref="GF166">beneficio_muerte_individual_activo(GF$2,$F166,$D166, Hombres!$A$1:$DW$117, Mujeres!$A$1:$DW$117)</f>
        <v>0</v>
      </c>
      <c r="GG166" s="46" cm="1">
        <f t="array" ref="GG166">beneficio_muerte_individual_activo(GG$2,$F166,$D166, Hombres!$A$1:$DW$117, Mujeres!$A$1:$DW$117)</f>
        <v>0</v>
      </c>
      <c r="GH166" s="46" cm="1">
        <f t="array" ref="GH166">beneficio_muerte_individual_activo(GH$2,$F166,$D166, Hombres!$A$1:$DW$117, Mujeres!$A$1:$DW$117)</f>
        <v>0</v>
      </c>
      <c r="GI166" s="46" cm="1">
        <f t="array" ref="GI166">beneficio_muerte_individual_activo(GI$2,$F166,$D166, Hombres!$A$1:$DW$117, Mujeres!$A$1:$DW$117)</f>
        <v>0</v>
      </c>
      <c r="GJ166" s="46" cm="1">
        <f t="array" ref="GJ166">beneficio_muerte_individual_activo(GJ$2,$F166,$D166, Hombres!$A$1:$DW$117, Mujeres!$A$1:$DW$117)</f>
        <v>0</v>
      </c>
      <c r="GK166" s="46" cm="1">
        <f t="array" ref="GK166">beneficio_muerte_individual_activo(GK$2,$F166,$D166, Hombres!$A$1:$DW$117, Mujeres!$A$1:$DW$117)</f>
        <v>0</v>
      </c>
      <c r="GL166" s="46" cm="1">
        <f t="array" ref="GL166">beneficio_muerte_individual_activo(GL$2,$F166,$D166, Hombres!$A$1:$DW$117, Mujeres!$A$1:$DW$117)</f>
        <v>0</v>
      </c>
      <c r="GM166" s="46" cm="1">
        <f t="array" ref="GM166">beneficio_muerte_individual_activo(GM$2,$F166,$D166, Hombres!$A$1:$DW$117, Mujeres!$A$1:$DW$117)</f>
        <v>0</v>
      </c>
      <c r="GN166" s="46" cm="1">
        <f t="array" ref="GN166">beneficio_muerte_individual_activo(GN$2,$F166,$D166, Hombres!$A$1:$DW$117, Mujeres!$A$1:$DW$117)</f>
        <v>0</v>
      </c>
      <c r="GO166" s="46" cm="1">
        <f t="array" ref="GO166">beneficio_muerte_individual_activo(GO$2,$F166,$D166, Hombres!$A$1:$DW$117, Mujeres!$A$1:$DW$117)</f>
        <v>0</v>
      </c>
      <c r="GP166" s="46" cm="1">
        <f t="array" ref="GP166">beneficio_muerte_individual_activo(GP$2,$F166,$D166, Hombres!$A$1:$DW$117, Mujeres!$A$1:$DW$117)</f>
        <v>0</v>
      </c>
      <c r="GQ166" s="46" cm="1">
        <f t="array" ref="GQ166">beneficio_muerte_individual_activo(GQ$2,$F166,$D166, Hombres!$A$1:$DW$117, Mujeres!$A$1:$DW$117)</f>
        <v>0</v>
      </c>
      <c r="GR166" s="46" cm="1">
        <f t="array" ref="GR166">beneficio_muerte_individual_activo(GR$2,$F166,$D166, Hombres!$A$1:$DW$117, Mujeres!$A$1:$DW$117)</f>
        <v>0</v>
      </c>
      <c r="GS166" s="46" cm="1">
        <f t="array" ref="GS166">beneficio_muerte_individual_activo(GS$2,$F166,$D166, Hombres!$A$1:$DW$117, Mujeres!$A$1:$DW$117)</f>
        <v>0</v>
      </c>
      <c r="GT166" s="46" cm="1">
        <f t="array" ref="GT166">beneficio_muerte_individual_activo(GT$2,$F166,$D166, Hombres!$A$1:$DW$117, Mujeres!$A$1:$DW$117)</f>
        <v>0</v>
      </c>
      <c r="GU166" s="46" cm="1">
        <f t="array" ref="GU166">beneficio_muerte_individual_activo(GU$2,$F166,$D166, Hombres!$A$1:$DW$117, Mujeres!$A$1:$DW$117)</f>
        <v>0</v>
      </c>
      <c r="GV166" s="46" cm="1">
        <f t="array" ref="GV166">beneficio_muerte_individual_activo(GV$2,$F166,$D166, Hombres!$A$1:$DW$117, Mujeres!$A$1:$DW$117)</f>
        <v>0</v>
      </c>
    </row>
    <row r="167" spans="1:204" x14ac:dyDescent="0.25">
      <c r="A167" s="1">
        <f t="shared" si="2"/>
        <v>165</v>
      </c>
      <c r="B167" s="75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39" cm="1">
        <f t="array" ref="G167">PorcentajePension(C167,E167, D167)</f>
        <v>0.65</v>
      </c>
      <c r="I167" s="72"/>
      <c r="J167" s="46" cm="1">
        <f t="array" ref="J167">AnualidadActivo(J$2, $E167, $C167, $B167, $D167, Hombres!$A$1:$DW$117, Mujeres!$A$1:$DW$117)</f>
        <v>0</v>
      </c>
      <c r="K167" s="46" cm="1">
        <f t="array" ref="K167">AnualidadActivo(K$2, $E167, $C167, $B167, $D167, Hombres!$A$1:$DW$117, Mujeres!$A$1:$DW$117)</f>
        <v>0</v>
      </c>
      <c r="L167" s="46" cm="1">
        <f t="array" ref="L167">AnualidadActivo(L$2, $E167, $C167, $B167, $D167, Hombres!$A$1:$DW$117, Mujeres!$A$1:$DW$117)</f>
        <v>0</v>
      </c>
      <c r="M167" s="46" cm="1">
        <f t="array" ref="M167">AnualidadActivo(M$2, $E167, $C167, $B167, $D167, Hombres!$A$1:$DW$117, Mujeres!$A$1:$DW$117)</f>
        <v>0</v>
      </c>
      <c r="N167" s="46" cm="1">
        <f t="array" ref="N167">AnualidadActivo(N$2, $E167, $C167, $B167, $D167, Hombres!$A$1:$DW$117, Mujeres!$A$1:$DW$117)</f>
        <v>0</v>
      </c>
      <c r="O167" s="46" cm="1">
        <f t="array" ref="O167">AnualidadActivo(O$2, $E167, $C167, $B167, $D167, Hombres!$A$1:$DW$117, Mujeres!$A$1:$DW$117)</f>
        <v>0</v>
      </c>
      <c r="P167" s="46" cm="1">
        <f t="array" ref="P167">AnualidadActivo(P$2, $E167, $C167, $B167, $D167, Hombres!$A$1:$DW$117, Mujeres!$A$1:$DW$117)</f>
        <v>0</v>
      </c>
      <c r="Q167" s="46" cm="1">
        <f t="array" ref="Q167">AnualidadActivo(Q$2, $E167, $C167, $B167, $D167, Hombres!$A$1:$DW$117, Mujeres!$A$1:$DW$117)</f>
        <v>0</v>
      </c>
      <c r="R167" s="46" cm="1">
        <f t="array" ref="R167">AnualidadActivo(R$2, $E167, $C167, $B167, $D167, Hombres!$A$1:$DW$117, Mujeres!$A$1:$DW$117)</f>
        <v>0</v>
      </c>
      <c r="S167" s="46" cm="1">
        <f t="array" ref="S167">AnualidadActivo(S$2, $E167, $C167, $B167, $D167, Hombres!$A$1:$DW$117, Mujeres!$A$1:$DW$117)</f>
        <v>0</v>
      </c>
      <c r="T167" s="46" cm="1">
        <f t="array" ref="T167">AnualidadActivo(T$2, $E167, $C167, $B167, $D167, Hombres!$A$1:$DW$117, Mujeres!$A$1:$DW$117)</f>
        <v>0</v>
      </c>
      <c r="U167" s="46" cm="1">
        <f t="array" ref="U167">AnualidadActivo(U$2, $E167, $C167, $B167, $D167, Hombres!$A$1:$DW$117, Mujeres!$A$1:$DW$117)</f>
        <v>0</v>
      </c>
      <c r="V167" s="46" cm="1">
        <f t="array" ref="V167">AnualidadActivo(V$2, $E167, $C167, $B167, $D167, Hombres!$A$1:$DW$117, Mujeres!$A$1:$DW$117)</f>
        <v>0</v>
      </c>
      <c r="W167" s="46" cm="1">
        <f t="array" ref="W167">AnualidadActivo(W$2, $E167, $C167, $B167, $D167, Hombres!$A$1:$DW$117, Mujeres!$A$1:$DW$117)</f>
        <v>0</v>
      </c>
      <c r="X167" s="46" cm="1">
        <f t="array" ref="X167">AnualidadActivo(X$2, $E167, $C167, $B167, $D167, Hombres!$A$1:$DW$117, Mujeres!$A$1:$DW$117)</f>
        <v>0</v>
      </c>
      <c r="Y167" s="46" cm="1">
        <f t="array" ref="Y167">AnualidadActivo(Y$2, $E167, $C167, $B167, $D167, Hombres!$A$1:$DW$117, Mujeres!$A$1:$DW$117)</f>
        <v>0</v>
      </c>
      <c r="Z167" s="46" cm="1">
        <f t="array" ref="Z167">AnualidadActivo(Z$2, $E167, $C167, $B167, $D167, Hombres!$A$1:$DW$117, Mujeres!$A$1:$DW$117)</f>
        <v>0</v>
      </c>
      <c r="AA167" s="46" cm="1">
        <f t="array" ref="AA167">AnualidadActivo(AA$2, $E167, $C167, $B167, $D167, Hombres!$A$1:$DW$117, Mujeres!$A$1:$DW$117)</f>
        <v>0</v>
      </c>
      <c r="AB167" s="46" cm="1">
        <f t="array" ref="AB167">AnualidadActivo(AB$2, $E167, $C167, $B167, $D167, Hombres!$A$1:$DW$117, Mujeres!$A$1:$DW$117)</f>
        <v>0</v>
      </c>
      <c r="AC167" s="46" cm="1">
        <f t="array" ref="AC167">AnualidadActivo(AC$2, $E167, $C167, $B167, $D167, Hombres!$A$1:$DW$117, Mujeres!$A$1:$DW$117)</f>
        <v>0</v>
      </c>
      <c r="AD167" s="46" cm="1">
        <f t="array" ref="AD167">AnualidadActivo(AD$2, $E167, $C167, $B167, $D167, Hombres!$A$1:$DW$117, Mujeres!$A$1:$DW$117)</f>
        <v>0</v>
      </c>
      <c r="AE167" s="46" cm="1">
        <f t="array" ref="AE167">AnualidadActivo(AE$2, $E167, $C167, $B167, $D167, Hombres!$A$1:$DW$117, Mujeres!$A$1:$DW$117)</f>
        <v>0</v>
      </c>
      <c r="AF167" s="46" cm="1">
        <f t="array" ref="AF167">AnualidadActivo(AF$2, $E167, $C167, $B167, $D167, Hombres!$A$1:$DW$117, Mujeres!$A$1:$DW$117)</f>
        <v>9828641.4575174116</v>
      </c>
      <c r="AG167" s="46" cm="1">
        <f t="array" ref="AG167">AnualidadActivo(AG$2, $E167, $C167, $B167, $D167, Hombres!$A$1:$DW$117, Mujeres!$A$1:$DW$117)</f>
        <v>10123500.701242933</v>
      </c>
      <c r="AH167" s="46" cm="1">
        <f t="array" ref="AH167">AnualidadActivo(AH$2, $E167, $C167, $B167, $D167, Hombres!$A$1:$DW$117, Mujeres!$A$1:$DW$117)</f>
        <v>10427205.722280221</v>
      </c>
      <c r="AI167" s="46" cm="1">
        <f t="array" ref="AI167">AnualidadActivo(AI$2, $E167, $C167, $B167, $D167, Hombres!$A$1:$DW$117, Mujeres!$A$1:$DW$117)</f>
        <v>10740021.893948629</v>
      </c>
      <c r="AJ167" s="46" cm="1">
        <f t="array" ref="AJ167">AnualidadActivo(AJ$2, $E167, $C167, $B167, $D167, Hombres!$A$1:$DW$117, Mujeres!$A$1:$DW$117)</f>
        <v>11062222.550767086</v>
      </c>
      <c r="AK167" s="46" cm="1">
        <f t="array" ref="AK167">AnualidadActivo(AK$2, $E167, $C167, $B167, $D167, Hombres!$A$1:$DW$117, Mujeres!$A$1:$DW$117)</f>
        <v>11287594.372327235</v>
      </c>
      <c r="AL167" s="46" cm="1">
        <f t="array" ref="AL167">AnualidadActivo(AL$2, $E167, $C167, $B167, $D167, Hombres!$A$1:$DW$117, Mujeres!$A$1:$DW$117)</f>
        <v>11509346.116929736</v>
      </c>
      <c r="AM167" s="46" cm="1">
        <f t="array" ref="AM167">AnualidadActivo(AM$2, $E167, $C167, $B167, $D167, Hombres!$A$1:$DW$117, Mujeres!$A$1:$DW$117)</f>
        <v>11727439.398177082</v>
      </c>
      <c r="AN167" s="46" cm="1">
        <f t="array" ref="AN167">AnualidadActivo(AN$2, $E167, $C167, $B167, $D167, Hombres!$A$1:$DW$117, Mujeres!$A$1:$DW$117)</f>
        <v>11942044.573064722</v>
      </c>
      <c r="AO167" s="46" cm="1">
        <f t="array" ref="AO167">AnualidadActivo(AO$2, $E167, $C167, $B167, $D167, Hombres!$A$1:$DW$117, Mujeres!$A$1:$DW$117)</f>
        <v>12152065.083487432</v>
      </c>
      <c r="AP167" s="46" cm="1">
        <f t="array" ref="AP167">AnualidadActivo(AP$2, $E167, $C167, $B167, $D167, Hombres!$A$1:$DW$117, Mujeres!$A$1:$DW$117)</f>
        <v>12354711.948654462</v>
      </c>
      <c r="AQ167" s="46" cm="1">
        <f t="array" ref="AQ167">AnualidadActivo(AQ$2, $E167, $C167, $B167, $D167, Hombres!$A$1:$DW$117, Mujeres!$A$1:$DW$117)</f>
        <v>12545570.788126519</v>
      </c>
      <c r="AR167" s="46" cm="1">
        <f t="array" ref="AR167">AnualidadActivo(AR$2, $E167, $C167, $B167, $D167, Hombres!$A$1:$DW$117, Mujeres!$A$1:$DW$117)</f>
        <v>12719554.52019617</v>
      </c>
      <c r="AS167" s="46" cm="1">
        <f t="array" ref="AS167">AnualidadActivo(AS$2, $E167, $C167, $B167, $D167, Hombres!$A$1:$DW$117, Mujeres!$A$1:$DW$117)</f>
        <v>12871847.60352144</v>
      </c>
      <c r="AT167" s="46" cm="1">
        <f t="array" ref="AT167">AnualidadActivo(AT$2, $E167, $C167, $B167, $D167, Hombres!$A$1:$DW$117, Mujeres!$A$1:$DW$117)</f>
        <v>12998591.641109055</v>
      </c>
      <c r="AU167" s="46" cm="1">
        <f t="array" ref="AU167">AnualidadActivo(AU$2, $E167, $C167, $B167, $D167, Hombres!$A$1:$DW$117, Mujeres!$A$1:$DW$117)</f>
        <v>13098035.273686107</v>
      </c>
      <c r="AV167" s="46" cm="1">
        <f t="array" ref="AV167">AnualidadActivo(AV$2, $E167, $C167, $B167, $D167, Hombres!$A$1:$DW$117, Mujeres!$A$1:$DW$117)</f>
        <v>13169771.025508193</v>
      </c>
      <c r="AW167" s="46" cm="1">
        <f t="array" ref="AW167">AnualidadActivo(AW$2, $E167, $C167, $B167, $D167, Hombres!$A$1:$DW$117, Mujeres!$A$1:$DW$117)</f>
        <v>13213502.975438399</v>
      </c>
      <c r="AX167" s="46" cm="1">
        <f t="array" ref="AX167">AnualidadActivo(AX$2, $E167, $C167, $B167, $D167, Hombres!$A$1:$DW$117, Mujeres!$A$1:$DW$117)</f>
        <v>13228493.113169905</v>
      </c>
      <c r="AY167" s="46" cm="1">
        <f t="array" ref="AY167">AnualidadActivo(AY$2, $E167, $C167, $B167, $D167, Hombres!$A$1:$DW$117, Mujeres!$A$1:$DW$117)</f>
        <v>13212648.381288266</v>
      </c>
      <c r="AZ167" s="46" cm="1">
        <f t="array" ref="AZ167">AnualidadActivo(AZ$2, $E167, $C167, $B167, $D167, Hombres!$A$1:$DW$117, Mujeres!$A$1:$DW$117)</f>
        <v>13139229.222010564</v>
      </c>
      <c r="BA167" s="46" cm="1">
        <f t="array" ref="BA167">AnualidadActivo(BA$2, $E167, $C167, $B167, $D167, Hombres!$A$1:$DW$117, Mujeres!$A$1:$DW$117)</f>
        <v>13022712.192812657</v>
      </c>
      <c r="BB167" s="46" cm="1">
        <f t="array" ref="BB167">AnualidadActivo(BB$2, $E167, $C167, $B167, $D167, Hombres!$A$1:$DW$117, Mujeres!$A$1:$DW$117)</f>
        <v>12859790.614289198</v>
      </c>
      <c r="BC167" s="46" cm="1">
        <f t="array" ref="BC167">AnualidadActivo(BC$2, $E167, $C167, $B167, $D167, Hombres!$A$1:$DW$117, Mujeres!$A$1:$DW$117)</f>
        <v>12647324.998837305</v>
      </c>
      <c r="BD167" s="46" cm="1">
        <f t="array" ref="BD167">AnualidadActivo(BD$2, $E167, $C167, $B167, $D167, Hombres!$A$1:$DW$117, Mujeres!$A$1:$DW$117)</f>
        <v>12382335.134219717</v>
      </c>
      <c r="BE167" s="46" cm="1">
        <f t="array" ref="BE167">AnualidadActivo(BE$2, $E167, $C167, $B167, $D167, Hombres!$A$1:$DW$117, Mujeres!$A$1:$DW$117)</f>
        <v>12062189.289737051</v>
      </c>
      <c r="BF167" s="46" cm="1">
        <f t="array" ref="BF167">AnualidadActivo(BF$2, $E167, $C167, $B167, $D167, Hombres!$A$1:$DW$117, Mujeres!$A$1:$DW$117)</f>
        <v>11684316.796364918</v>
      </c>
      <c r="BG167" s="46" cm="1">
        <f t="array" ref="BG167">AnualidadActivo(BG$2, $E167, $C167, $B167, $D167, Hombres!$A$1:$DW$117, Mujeres!$A$1:$DW$117)</f>
        <v>11246876.773592912</v>
      </c>
      <c r="BH167" s="46" cm="1">
        <f t="array" ref="BH167">AnualidadActivo(BH$2, $E167, $C167, $B167, $D167, Hombres!$A$1:$DW$117, Mujeres!$A$1:$DW$117)</f>
        <v>10749729.313810132</v>
      </c>
      <c r="BI167" s="46" cm="1">
        <f t="array" ref="BI167">AnualidadActivo(BI$2, $E167, $C167, $B167, $D167, Hombres!$A$1:$DW$117, Mujeres!$A$1:$DW$117)</f>
        <v>10194560.543123232</v>
      </c>
      <c r="BJ167" s="46" cm="1">
        <f t="array" ref="BJ167">AnualidadActivo(BJ$2, $E167, $C167, $B167, $D167, Hombres!$A$1:$DW$117, Mujeres!$A$1:$DW$117)</f>
        <v>9584504.3999007307</v>
      </c>
      <c r="BK167" s="46" cm="1">
        <f t="array" ref="BK167">AnualidadActivo(BK$2, $E167, $C167, $B167, $D167, Hombres!$A$1:$DW$117, Mujeres!$A$1:$DW$117)</f>
        <v>8923995.9851231109</v>
      </c>
      <c r="BL167" s="46" cm="1">
        <f t="array" ref="BL167">AnualidadActivo(BL$2, $E167, $C167, $B167, $D167, Hombres!$A$1:$DW$117, Mujeres!$A$1:$DW$117)</f>
        <v>8219318.7283231253</v>
      </c>
      <c r="BM167" s="46" cm="1">
        <f t="array" ref="BM167">AnualidadActivo(BM$2, $E167, $C167, $B167, $D167, Hombres!$A$1:$DW$117, Mujeres!$A$1:$DW$117)</f>
        <v>7479428.1168866688</v>
      </c>
      <c r="BN167" s="46" cm="1">
        <f t="array" ref="BN167">AnualidadActivo(BN$2, $E167, $C167, $B167, $D167, Hombres!$A$1:$DW$117, Mujeres!$A$1:$DW$117)</f>
        <v>6715664.6991743138</v>
      </c>
      <c r="BO167" s="46" cm="1">
        <f t="array" ref="BO167">AnualidadActivo(BO$2, $E167, $C167, $B167, $D167, Hombres!$A$1:$DW$117, Mujeres!$A$1:$DW$117)</f>
        <v>5940744.4248788422</v>
      </c>
      <c r="BP167" s="46" cm="1">
        <f t="array" ref="BP167">AnualidadActivo(BP$2, $E167, $C167, $B167, $D167, Hombres!$A$1:$DW$117, Mujeres!$A$1:$DW$117)</f>
        <v>5168338.7676807744</v>
      </c>
      <c r="BQ167" s="46" cm="1">
        <f t="array" ref="BQ167">AnualidadActivo(BQ$2, $E167, $C167, $B167, $D167, Hombres!$A$1:$DW$117, Mujeres!$A$1:$DW$117)</f>
        <v>4413117.6375209158</v>
      </c>
      <c r="BR167" s="46" cm="1">
        <f t="array" ref="BR167">AnualidadActivo(BR$2, $E167, $C167, $B167, $D167, Hombres!$A$1:$DW$117, Mujeres!$A$1:$DW$117)</f>
        <v>3690519.1527961111</v>
      </c>
      <c r="BS167" s="46" cm="1">
        <f t="array" ref="BS167">AnualidadActivo(BS$2, $E167, $C167, $B167, $D167, Hombres!$A$1:$DW$117, Mujeres!$A$1:$DW$117)</f>
        <v>3015440.0634247479</v>
      </c>
      <c r="BT167" s="46" cm="1">
        <f t="array" ref="BT167">AnualidadActivo(BT$2, $E167, $C167, $B167, $D167, Hombres!$A$1:$DW$117, Mujeres!$A$1:$DW$117)</f>
        <v>2400733.3973416593</v>
      </c>
      <c r="BU167" s="46" cm="1">
        <f t="array" ref="BU167">AnualidadActivo(BU$2, $E167, $C167, $B167, $D167, Hombres!$A$1:$DW$117, Mujeres!$A$1:$DW$117)</f>
        <v>1856387.9810735281</v>
      </c>
      <c r="BV167" s="46" cm="1">
        <f t="array" ref="BV167">AnualidadActivo(BV$2, $E167, $C167, $B167, $D167, Hombres!$A$1:$DW$117, Mujeres!$A$1:$DW$117)</f>
        <v>1389082.4400900304</v>
      </c>
      <c r="BW167" s="46" cm="1">
        <f t="array" ref="BW167">AnualidadActivo(BW$2, $E167, $C167, $B167, $D167, Hombres!$A$1:$DW$117, Mujeres!$A$1:$DW$117)</f>
        <v>1001759.6492988999</v>
      </c>
      <c r="BX167" s="46" cm="1">
        <f t="array" ref="BX167">AnualidadActivo(BX$2, $E167, $C167, $B167, $D167, Hombres!$A$1:$DW$117, Mujeres!$A$1:$DW$117)</f>
        <v>693120.00574903213</v>
      </c>
      <c r="BY167" s="46" cm="1">
        <f t="array" ref="BY167">AnualidadActivo(BY$2, $E167, $C167, $B167, $D167, Hombres!$A$1:$DW$117, Mujeres!$A$1:$DW$117)</f>
        <v>457679.44683490804</v>
      </c>
      <c r="BZ167" s="46" cm="1">
        <f t="array" ref="BZ167">AnualidadActivo(BZ$2, $E167, $C167, $B167, $D167, Hombres!$A$1:$DW$117, Mujeres!$A$1:$DW$117)</f>
        <v>286614.25404494535</v>
      </c>
      <c r="CA167" s="46" cm="1">
        <f t="array" ref="CA167">AnualidadActivo(CA$2, $E167, $C167, $B167, $D167, Hombres!$A$1:$DW$117, Mujeres!$A$1:$DW$117)</f>
        <v>168980.47701749066</v>
      </c>
      <c r="CB167" s="46" cm="1">
        <f t="array" ref="CB167">AnualidadActivo(CB$2, $E167, $C167, $B167, $D167, Hombres!$A$1:$DW$117, Mujeres!$A$1:$DW$117)</f>
        <v>93007.614793592962</v>
      </c>
      <c r="CC167" s="46" cm="1">
        <f t="array" ref="CC167">AnualidadActivo(CC$2, $E167, $C167, $B167, $D167, Hombres!$A$1:$DW$117, Mujeres!$A$1:$DW$117)</f>
        <v>47319.26802883952</v>
      </c>
      <c r="CD167" s="46" cm="1">
        <f t="array" ref="CD167">AnualidadActivo(CD$2, $E167, $C167, $B167, $D167, Hombres!$A$1:$DW$117, Mujeres!$A$1:$DW$117)</f>
        <v>0</v>
      </c>
      <c r="CE167" s="46" cm="1">
        <f t="array" ref="CE167">AnualidadActivo(CE$2, $E167, $C167, $B167, $D167, Hombres!$A$1:$DW$117, Mujeres!$A$1:$DW$117)</f>
        <v>0</v>
      </c>
      <c r="CF167" s="46" cm="1">
        <f t="array" ref="CF167">AnualidadActivo(CF$2, $E167, $C167, $B167, $D167, Hombres!$A$1:$DW$117, Mujeres!$A$1:$DW$117)</f>
        <v>0</v>
      </c>
      <c r="CG167" s="46" cm="1">
        <f t="array" ref="CG167">AnualidadActivo(CG$2, $E167, $C167, $B167, $D167, Hombres!$A$1:$DW$117, Mujeres!$A$1:$DW$117)</f>
        <v>0</v>
      </c>
      <c r="CH167" s="46" cm="1">
        <f t="array" ref="CH167">AnualidadActivo(CH$2, $E167, $C167, $B167, $D167, Hombres!$A$1:$DW$117, Mujeres!$A$1:$DW$117)</f>
        <v>0</v>
      </c>
      <c r="CI167" s="46" cm="1">
        <f t="array" ref="CI167">AnualidadActivo(CI$2, $E167, $C167, $B167, $D167, Hombres!$A$1:$DW$117, Mujeres!$A$1:$DW$117)</f>
        <v>0</v>
      </c>
      <c r="CJ167" s="46" cm="1">
        <f t="array" ref="CJ167">AnualidadActivo(CJ$2, $E167, $C167, $B167, $D167, Hombres!$A$1:$DW$117, Mujeres!$A$1:$DW$117)</f>
        <v>0</v>
      </c>
      <c r="CK167" s="46" cm="1">
        <f t="array" ref="CK167">AnualidadActivo(CK$2, $E167, $C167, $B167, $D167, Hombres!$A$1:$DW$117, Mujeres!$A$1:$DW$117)</f>
        <v>0</v>
      </c>
      <c r="CL167" s="46" cm="1">
        <f t="array" ref="CL167">AnualidadActivo(CL$2, $E167, $C167, $B167, $D167, Hombres!$A$1:$DW$117, Mujeres!$A$1:$DW$117)</f>
        <v>0</v>
      </c>
      <c r="CM167" s="46" cm="1">
        <f t="array" ref="CM167">AnualidadActivo(CM$2, $E167, $C167, $B167, $D167, Hombres!$A$1:$DW$117, Mujeres!$A$1:$DW$117)</f>
        <v>0</v>
      </c>
      <c r="CN167" s="46" cm="1">
        <f t="array" ref="CN167">AnualidadActivo(CN$2, $E167, $C167, $B167, $D167, Hombres!$A$1:$DW$117, Mujeres!$A$1:$DW$117)</f>
        <v>0</v>
      </c>
      <c r="CO167" s="46" cm="1">
        <f t="array" ref="CO167">AnualidadActivo(CO$2, $E167, $C167, $B167, $D167, Hombres!$A$1:$DW$117, Mujeres!$A$1:$DW$117)</f>
        <v>0</v>
      </c>
      <c r="CP167" s="46" cm="1">
        <f t="array" ref="CP167">AnualidadActivo(CP$2, $E167, $C167, $B167, $D167, Hombres!$A$1:$DW$117, Mujeres!$A$1:$DW$117)</f>
        <v>0</v>
      </c>
      <c r="CQ167" s="46" cm="1">
        <f t="array" ref="CQ167">AnualidadActivo(CQ$2, $E167, $C167, $B167, $D167, Hombres!$A$1:$DW$117, Mujeres!$A$1:$DW$117)</f>
        <v>0</v>
      </c>
      <c r="CR167" s="46" cm="1">
        <f t="array" ref="CR167">AnualidadActivo(CR$2, $E167, $C167, $B167, $D167, Hombres!$A$1:$DW$117, Mujeres!$A$1:$DW$117)</f>
        <v>0</v>
      </c>
      <c r="CS167" s="46" cm="1">
        <f t="array" ref="CS167">AnualidadActivo(CS$2, $E167, $C167, $B167, $D167, Hombres!$A$1:$DW$117, Mujeres!$A$1:$DW$117)</f>
        <v>0</v>
      </c>
      <c r="CT167" s="46" cm="1">
        <f t="array" ref="CT167">AnualidadActivo(CT$2, $E167, $C167, $B167, $D167, Hombres!$A$1:$DW$117, Mujeres!$A$1:$DW$117)</f>
        <v>0</v>
      </c>
      <c r="CU167" s="46" cm="1">
        <f t="array" ref="CU167">AnualidadActivo(CU$2, $E167, $C167, $B167, $D167, Hombres!$A$1:$DW$117, Mujeres!$A$1:$DW$117)</f>
        <v>0</v>
      </c>
      <c r="CV167" s="46" cm="1">
        <f t="array" ref="CV167">AnualidadActivo(CV$2, $E167, $C167, $B167, $D167, Hombres!$A$1:$DW$117, Mujeres!$A$1:$DW$117)</f>
        <v>0</v>
      </c>
      <c r="CW167" s="46" cm="1">
        <f t="array" ref="CW167">AnualidadActivo(CW$2, $E167, $C167, $B167, $D167, Hombres!$A$1:$DW$117, Mujeres!$A$1:$DW$117)</f>
        <v>0</v>
      </c>
      <c r="CX167" s="46" cm="1">
        <f t="array" ref="CX167">AnualidadActivo(CX$2, $E167, $C167, $B167, $D167, Hombres!$A$1:$DW$117, Mujeres!$A$1:$DW$117)</f>
        <v>0</v>
      </c>
      <c r="CY167" s="46" cm="1">
        <f t="array" ref="CY167">AnualidadActivo(CY$2, $E167, $C167, $B167, $D167, Hombres!$A$1:$DW$117, Mujeres!$A$1:$DW$117)</f>
        <v>0</v>
      </c>
      <c r="CZ167" s="46" cm="1">
        <f t="array" ref="CZ167">AnualidadActivo(CZ$2, $E167, $C167, $B167, $D167, Hombres!$A$1:$DW$117, Mujeres!$A$1:$DW$117)</f>
        <v>0</v>
      </c>
      <c r="DA167" s="46" cm="1">
        <f t="array" ref="DA167">AnualidadActivo(DA$2, $E167, $C167, $B167, $D167, Hombres!$A$1:$DW$117, Mujeres!$A$1:$DW$117)</f>
        <v>0</v>
      </c>
      <c r="DD167" s="21"/>
      <c r="DE167" s="46" cm="1">
        <f t="array" ref="DE167">beneficio_muerte_individual_activo(DE$2,$F167,$D167, Hombres!$A$1:$DW$117, Mujeres!$A$1:$DW$117)</f>
        <v>0</v>
      </c>
      <c r="DF167" s="46" cm="1">
        <f t="array" ref="DF167">beneficio_muerte_individual_activo(DF$2,$F167,$D167, Hombres!$A$1:$DW$117, Mujeres!$A$1:$DW$117)</f>
        <v>12263</v>
      </c>
      <c r="DG167" s="46" cm="1">
        <f t="array" ref="DG167">beneficio_muerte_individual_activo(DG$2,$F167,$D167, Hombres!$A$1:$DW$117, Mujeres!$A$1:$DW$117)</f>
        <v>12994.052432399998</v>
      </c>
      <c r="DH167" s="46" cm="1">
        <f t="array" ref="DH167">beneficio_muerte_individual_activo(DH$2,$F167,$D167, Hombres!$A$1:$DW$117, Mujeres!$A$1:$DW$117)</f>
        <v>13866.59849204993</v>
      </c>
      <c r="DI167" s="46" cm="1">
        <f t="array" ref="DI167">beneficio_muerte_individual_activo(DI$2,$F167,$D167, Hombres!$A$1:$DW$117, Mujeres!$A$1:$DW$117)</f>
        <v>14816.649391783947</v>
      </c>
      <c r="DJ167" s="46" cm="1">
        <f t="array" ref="DJ167">beneficio_muerte_individual_activo(DJ$2,$F167,$D167, Hombres!$A$1:$DW$117, Mujeres!$A$1:$DW$117)</f>
        <v>15822.939585258337</v>
      </c>
      <c r="DK167" s="46" cm="1">
        <f t="array" ref="DK167">beneficio_muerte_individual_activo(DK$2,$F167,$D167, Hombres!$A$1:$DW$117, Mujeres!$A$1:$DW$117)</f>
        <v>16870.284145705074</v>
      </c>
      <c r="DL167" s="46" cm="1">
        <f t="array" ref="DL167">beneficio_muerte_individual_activo(DL$2,$F167,$D167, Hombres!$A$1:$DW$117, Mujeres!$A$1:$DW$117)</f>
        <v>17890.550012239346</v>
      </c>
      <c r="DM167" s="46" cm="1">
        <f t="array" ref="DM167">beneficio_muerte_individual_activo(DM$2,$F167,$D167, Hombres!$A$1:$DW$117, Mujeres!$A$1:$DW$117)</f>
        <v>18844.15548172301</v>
      </c>
      <c r="DN167" s="46" cm="1">
        <f t="array" ref="DN167">beneficio_muerte_individual_activo(DN$2,$F167,$D167, Hombres!$A$1:$DW$117, Mujeres!$A$1:$DW$117)</f>
        <v>19851.79261118385</v>
      </c>
      <c r="DO167" s="46" cm="1">
        <f t="array" ref="DO167">beneficio_muerte_individual_activo(DO$2,$F167,$D167, Hombres!$A$1:$DW$117, Mujeres!$A$1:$DW$117)</f>
        <v>20995.374166237634</v>
      </c>
      <c r="DP167" s="46" cm="1">
        <f t="array" ref="DP167">beneficio_muerte_individual_activo(DP$2,$F167,$D167, Hombres!$A$1:$DW$117, Mujeres!$A$1:$DW$117)</f>
        <v>22470.923896386819</v>
      </c>
      <c r="DQ167" s="46" cm="1">
        <f t="array" ref="DQ167">beneficio_muerte_individual_activo(DQ$2,$F167,$D167, Hombres!$A$1:$DW$117, Mujeres!$A$1:$DW$117)</f>
        <v>24377.027131271298</v>
      </c>
      <c r="DR167" s="46" cm="1">
        <f t="array" ref="DR167">beneficio_muerte_individual_activo(DR$2,$F167,$D167, Hombres!$A$1:$DW$117, Mujeres!$A$1:$DW$117)</f>
        <v>26667.672643967733</v>
      </c>
      <c r="DS167" s="46" cm="1">
        <f t="array" ref="DS167">beneficio_muerte_individual_activo(DS$2,$F167,$D167, Hombres!$A$1:$DW$117, Mujeres!$A$1:$DW$117)</f>
        <v>29036.506424915708</v>
      </c>
      <c r="DT167" s="46" cm="1">
        <f t="array" ref="DT167">beneficio_muerte_individual_activo(DT$2,$F167,$D167, Hombres!$A$1:$DW$117, Mujeres!$A$1:$DW$117)</f>
        <v>31301.812994311505</v>
      </c>
      <c r="DU167" s="46" cm="1">
        <f t="array" ref="DU167">beneficio_muerte_individual_activo(DU$2,$F167,$D167, Hombres!$A$1:$DW$117, Mujeres!$A$1:$DW$117)</f>
        <v>33528.056961473143</v>
      </c>
      <c r="DV167" s="46" cm="1">
        <f t="array" ref="DV167">beneficio_muerte_individual_activo(DV$2,$F167,$D167, Hombres!$A$1:$DW$117, Mujeres!$A$1:$DW$117)</f>
        <v>35748.759777550134</v>
      </c>
      <c r="DW167" s="46" cm="1">
        <f t="array" ref="DW167">beneficio_muerte_individual_activo(DW$2,$F167,$D167, Hombres!$A$1:$DW$117, Mujeres!$A$1:$DW$117)</f>
        <v>37997.953358039114</v>
      </c>
      <c r="DX167" s="46" cm="1">
        <f t="array" ref="DX167">beneficio_muerte_individual_activo(DX$2,$F167,$D167, Hombres!$A$1:$DW$117, Mujeres!$A$1:$DW$117)</f>
        <v>40427.458249274234</v>
      </c>
      <c r="DY167" s="46" cm="1">
        <f t="array" ref="DY167">beneficio_muerte_individual_activo(DY$2,$F167,$D167, Hombres!$A$1:$DW$117, Mujeres!$A$1:$DW$117)</f>
        <v>25854.992401831001</v>
      </c>
      <c r="DZ167" s="46" cm="1">
        <f t="array" ref="DZ167">beneficio_muerte_individual_activo(DZ$2,$F167,$D167, Hombres!$A$1:$DW$117, Mujeres!$A$1:$DW$117)</f>
        <v>27525.332611587492</v>
      </c>
      <c r="EA167" s="46" cm="1">
        <f t="array" ref="EA167">beneficio_muerte_individual_activo(EA$2,$F167,$D167, Hombres!$A$1:$DW$117, Mujeres!$A$1:$DW$117)</f>
        <v>29055.722699516104</v>
      </c>
      <c r="EB167" s="46" cm="1">
        <f t="array" ref="EB167">beneficio_muerte_individual_activo(EB$2,$F167,$D167, Hombres!$A$1:$DW$117, Mujeres!$A$1:$DW$117)</f>
        <v>30445.155451950312</v>
      </c>
      <c r="EC167" s="46" cm="1">
        <f t="array" ref="EC167">beneficio_muerte_individual_activo(EC$2,$F167,$D167, Hombres!$A$1:$DW$117, Mujeres!$A$1:$DW$117)</f>
        <v>31966.088619470989</v>
      </c>
      <c r="ED167" s="46" cm="1">
        <f t="array" ref="ED167">beneficio_muerte_individual_activo(ED$2,$F167,$D167, Hombres!$A$1:$DW$117, Mujeres!$A$1:$DW$117)</f>
        <v>33904.42887255321</v>
      </c>
      <c r="EE167" s="46" cm="1">
        <f t="array" ref="EE167">beneficio_muerte_individual_activo(EE$2,$F167,$D167, Hombres!$A$1:$DW$117, Mujeres!$A$1:$DW$117)</f>
        <v>36511.468987245615</v>
      </c>
      <c r="EF167" s="46" cm="1">
        <f t="array" ref="EF167">beneficio_muerte_individual_activo(EF$2,$F167,$D167, Hombres!$A$1:$DW$117, Mujeres!$A$1:$DW$117)</f>
        <v>39854.235087289031</v>
      </c>
      <c r="EG167" s="46" cm="1">
        <f t="array" ref="EG167">beneficio_muerte_individual_activo(EG$2,$F167,$D167, Hombres!$A$1:$DW$117, Mujeres!$A$1:$DW$117)</f>
        <v>43830.75591757369</v>
      </c>
      <c r="EH167" s="46" cm="1">
        <f t="array" ref="EH167">beneficio_muerte_individual_activo(EH$2,$F167,$D167, Hombres!$A$1:$DW$117, Mujeres!$A$1:$DW$117)</f>
        <v>48158.777038320957</v>
      </c>
      <c r="EI167" s="46" cm="1">
        <f t="array" ref="EI167">beneficio_muerte_individual_activo(EI$2,$F167,$D167, Hombres!$A$1:$DW$117, Mujeres!$A$1:$DW$117)</f>
        <v>52341.822919636645</v>
      </c>
      <c r="EJ167" s="46" cm="1">
        <f t="array" ref="EJ167">beneficio_muerte_individual_activo(EJ$2,$F167,$D167, Hombres!$A$1:$DW$117, Mujeres!$A$1:$DW$117)</f>
        <v>56119.872147973561</v>
      </c>
      <c r="EK167" s="46" cm="1">
        <f t="array" ref="EK167">beneficio_muerte_individual_activo(EK$2,$F167,$D167, Hombres!$A$1:$DW$117, Mujeres!$A$1:$DW$117)</f>
        <v>59531.11129349644</v>
      </c>
      <c r="EL167" s="46" cm="1">
        <f t="array" ref="EL167">beneficio_muerte_individual_activo(EL$2,$F167,$D167, Hombres!$A$1:$DW$117, Mujeres!$A$1:$DW$117)</f>
        <v>62733.51852127834</v>
      </c>
      <c r="EM167" s="46" cm="1">
        <f t="array" ref="EM167">beneficio_muerte_individual_activo(EM$2,$F167,$D167, Hombres!$A$1:$DW$117, Mujeres!$A$1:$DW$117)</f>
        <v>65935.012921258909</v>
      </c>
      <c r="EN167" s="46" cm="1">
        <f t="array" ref="EN167">beneficio_muerte_individual_activo(EN$2,$F167,$D167, Hombres!$A$1:$DW$117, Mujeres!$A$1:$DW$117)</f>
        <v>72816.150123015745</v>
      </c>
      <c r="EO167" s="46" cm="1">
        <f t="array" ref="EO167">beneficio_muerte_individual_activo(EO$2,$F167,$D167, Hombres!$A$1:$DW$117, Mujeres!$A$1:$DW$117)</f>
        <v>76766.870745150984</v>
      </c>
      <c r="EP167" s="46" cm="1">
        <f t="array" ref="EP167">beneficio_muerte_individual_activo(EP$2,$F167,$D167, Hombres!$A$1:$DW$117, Mujeres!$A$1:$DW$117)</f>
        <v>80699.408612994477</v>
      </c>
      <c r="EQ167" s="46" cm="1">
        <f t="array" ref="EQ167">beneficio_muerte_individual_activo(EQ$2,$F167,$D167, Hombres!$A$1:$DW$117, Mujeres!$A$1:$DW$117)</f>
        <v>84643.087461380841</v>
      </c>
      <c r="ER167" s="46" cm="1">
        <f t="array" ref="ER167">beneficio_muerte_individual_activo(ER$2,$F167,$D167, Hombres!$A$1:$DW$117, Mujeres!$A$1:$DW$117)</f>
        <v>88530.210457207504</v>
      </c>
      <c r="ES167" s="46" cm="1">
        <f t="array" ref="ES167">beneficio_muerte_individual_activo(ES$2,$F167,$D167, Hombres!$A$1:$DW$117, Mujeres!$A$1:$DW$117)</f>
        <v>92204.150349711708</v>
      </c>
      <c r="ET167" s="46" cm="1">
        <f t="array" ref="ET167">beneficio_muerte_individual_activo(ET$2,$F167,$D167, Hombres!$A$1:$DW$117, Mujeres!$A$1:$DW$117)</f>
        <v>95628.113308293003</v>
      </c>
      <c r="EU167" s="46" cm="1">
        <f t="array" ref="EU167">beneficio_muerte_individual_activo(EU$2,$F167,$D167, Hombres!$A$1:$DW$117, Mujeres!$A$1:$DW$117)</f>
        <v>98767.692102574481</v>
      </c>
      <c r="EV167" s="46" cm="1">
        <f t="array" ref="EV167">beneficio_muerte_individual_activo(EV$2,$F167,$D167, Hombres!$A$1:$DW$117, Mujeres!$A$1:$DW$117)</f>
        <v>101507.26582090592</v>
      </c>
      <c r="EW167" s="46" cm="1">
        <f t="array" ref="EW167">beneficio_muerte_individual_activo(EW$2,$F167,$D167, Hombres!$A$1:$DW$117, Mujeres!$A$1:$DW$117)</f>
        <v>103622.61658030158</v>
      </c>
      <c r="EX167" s="46" cm="1">
        <f t="array" ref="EX167">beneficio_muerte_individual_activo(EX$2,$F167,$D167, Hombres!$A$1:$DW$117, Mujeres!$A$1:$DW$117)</f>
        <v>104905.22088125964</v>
      </c>
      <c r="EY167" s="46" cm="1">
        <f t="array" ref="EY167">beneficio_muerte_individual_activo(EY$2,$F167,$D167, Hombres!$A$1:$DW$117, Mujeres!$A$1:$DW$117)</f>
        <v>105271.0234394997</v>
      </c>
      <c r="EZ167" s="46" cm="1">
        <f t="array" ref="EZ167">beneficio_muerte_individual_activo(EZ$2,$F167,$D167, Hombres!$A$1:$DW$117, Mujeres!$A$1:$DW$117)</f>
        <v>104668.03407988536</v>
      </c>
      <c r="FA167" s="46" cm="1">
        <f t="array" ref="FA167">beneficio_muerte_individual_activo(FA$2,$F167,$D167, Hombres!$A$1:$DW$117, Mujeres!$A$1:$DW$117)</f>
        <v>102996.54943124249</v>
      </c>
      <c r="FB167" s="46" cm="1">
        <f t="array" ref="FB167">beneficio_muerte_individual_activo(FB$2,$F167,$D167, Hombres!$A$1:$DW$117, Mujeres!$A$1:$DW$117)</f>
        <v>100109.78563084931</v>
      </c>
      <c r="FC167" s="46" cm="1">
        <f t="array" ref="FC167">beneficio_muerte_individual_activo(FC$2,$F167,$D167, Hombres!$A$1:$DW$117, Mujeres!$A$1:$DW$117)</f>
        <v>95937.394768736762</v>
      </c>
      <c r="FD167" s="46" cm="1">
        <f t="array" ref="FD167">beneficio_muerte_individual_activo(FD$2,$F167,$D167, Hombres!$A$1:$DW$117, Mujeres!$A$1:$DW$117)</f>
        <v>90541.142497893918</v>
      </c>
      <c r="FE167" s="46" cm="1">
        <f t="array" ref="FE167">beneficio_muerte_individual_activo(FE$2,$F167,$D167, Hombres!$A$1:$DW$117, Mujeres!$A$1:$DW$117)</f>
        <v>84037.643679702363</v>
      </c>
      <c r="FF167" s="46" cm="1">
        <f t="array" ref="FF167">beneficio_muerte_individual_activo(FF$2,$F167,$D167, Hombres!$A$1:$DW$117, Mujeres!$A$1:$DW$117)</f>
        <v>76552.780748479141</v>
      </c>
      <c r="FG167" s="46" cm="1">
        <f t="array" ref="FG167">beneficio_muerte_individual_activo(FG$2,$F167,$D167, Hombres!$A$1:$DW$117, Mujeres!$A$1:$DW$117)</f>
        <v>68244.175918111374</v>
      </c>
      <c r="FH167" s="46" cm="1">
        <f t="array" ref="FH167">beneficio_muerte_individual_activo(FH$2,$F167,$D167, Hombres!$A$1:$DW$117, Mujeres!$A$1:$DW$117)</f>
        <v>59373.763649342254</v>
      </c>
      <c r="FI167" s="46" cm="1">
        <f t="array" ref="FI167">beneficio_muerte_individual_activo(FI$2,$F167,$D167, Hombres!$A$1:$DW$117, Mujeres!$A$1:$DW$117)</f>
        <v>50290.17386260895</v>
      </c>
      <c r="FJ167" s="46" cm="1">
        <f t="array" ref="FJ167">beneficio_muerte_individual_activo(FJ$2,$F167,$D167, Hombres!$A$1:$DW$117, Mujeres!$A$1:$DW$117)</f>
        <v>41350.583470178484</v>
      </c>
      <c r="FK167" s="46" cm="1">
        <f t="array" ref="FK167">beneficio_muerte_individual_activo(FK$2,$F167,$D167, Hombres!$A$1:$DW$117, Mujeres!$A$1:$DW$117)</f>
        <v>32881.424894668657</v>
      </c>
      <c r="FL167" s="46" cm="1">
        <f t="array" ref="FL167">beneficio_muerte_individual_activo(FL$2,$F167,$D167, Hombres!$A$1:$DW$117, Mujeres!$A$1:$DW$117)</f>
        <v>25168.605193267183</v>
      </c>
      <c r="FM167" s="46" cm="1">
        <f t="array" ref="FM167">beneficio_muerte_individual_activo(FM$2,$F167,$D167, Hombres!$A$1:$DW$117, Mujeres!$A$1:$DW$117)</f>
        <v>18452.936350507527</v>
      </c>
      <c r="FN167" s="46" cm="1">
        <f t="array" ref="FN167">beneficio_muerte_individual_activo(FN$2,$F167,$D167, Hombres!$A$1:$DW$117, Mujeres!$A$1:$DW$117)</f>
        <v>12892.590525389212</v>
      </c>
      <c r="FO167" s="46" cm="1">
        <f t="array" ref="FO167">beneficio_muerte_individual_activo(FO$2,$F167,$D167, Hombres!$A$1:$DW$117, Mujeres!$A$1:$DW$117)</f>
        <v>8532.0666276501415</v>
      </c>
      <c r="FP167" s="46" cm="1">
        <f t="array" ref="FP167">beneficio_muerte_individual_activo(FP$2,$F167,$D167, Hombres!$A$1:$DW$117, Mujeres!$A$1:$DW$117)</f>
        <v>5308.3763587753956</v>
      </c>
      <c r="FQ167" s="106" cm="1">
        <f t="array" ref="FQ167">beneficio_muerte_individual_activo(FQ$2,$F167,$D167, Hombres!$A$1:$DW$117, Mujeres!$A$1:$DW$117)</f>
        <v>3077.2254044892993</v>
      </c>
      <c r="FR167" s="46" cm="1">
        <f t="array" ref="FR167">beneficio_muerte_individual_activo(FR$2,$F167,$D167, Hombres!$A$1:$DW$117, Mujeres!$A$1:$DW$117)</f>
        <v>1645.0854558120393</v>
      </c>
      <c r="FS167" s="46" cm="1">
        <f t="array" ref="FS167">beneficio_muerte_individual_activo(FS$2,$F167,$D167, Hombres!$A$1:$DW$117, Mujeres!$A$1:$DW$117)</f>
        <v>801.36706929308036</v>
      </c>
      <c r="FT167" s="46" cm="1">
        <f t="array" ref="FT167">beneficio_muerte_individual_activo(FT$2,$F167,$D167, Hombres!$A$1:$DW$117, Mujeres!$A$1:$DW$117)</f>
        <v>350.41252567455348</v>
      </c>
      <c r="FU167" s="46" cm="1">
        <f t="array" ref="FU167">beneficio_muerte_individual_activo(FU$2,$F167,$D167, Hombres!$A$1:$DW$117, Mujeres!$A$1:$DW$117)</f>
        <v>134.91307730718117</v>
      </c>
      <c r="FV167" s="46" cm="1">
        <f t="array" ref="FV167">beneficio_muerte_individual_activo(FV$2,$F167,$D167, Hombres!$A$1:$DW$117, Mujeres!$A$1:$DW$117)</f>
        <v>44.59290115469944</v>
      </c>
      <c r="FW167" s="46" cm="1">
        <f t="array" ref="FW167">beneficio_muerte_individual_activo(FW$2,$F167,$D167, Hombres!$A$1:$DW$117, Mujeres!$A$1:$DW$117)</f>
        <v>0</v>
      </c>
      <c r="FX167" s="46" cm="1">
        <f t="array" ref="FX167">beneficio_muerte_individual_activo(FX$2,$F167,$D167, Hombres!$A$1:$DW$117, Mujeres!$A$1:$DW$117)</f>
        <v>0</v>
      </c>
      <c r="FY167" s="46" cm="1">
        <f t="array" ref="FY167">beneficio_muerte_individual_activo(FY$2,$F167,$D167, Hombres!$A$1:$DW$117, Mujeres!$A$1:$DW$117)</f>
        <v>0</v>
      </c>
      <c r="FZ167" s="46" cm="1">
        <f t="array" ref="FZ167">beneficio_muerte_individual_activo(FZ$2,$F167,$D167, Hombres!$A$1:$DW$117, Mujeres!$A$1:$DW$117)</f>
        <v>0</v>
      </c>
      <c r="GA167" s="46" cm="1">
        <f t="array" ref="GA167">beneficio_muerte_individual_activo(GA$2,$F167,$D167, Hombres!$A$1:$DW$117, Mujeres!$A$1:$DW$117)</f>
        <v>0</v>
      </c>
      <c r="GB167" s="46" cm="1">
        <f t="array" ref="GB167">beneficio_muerte_individual_activo(GB$2,$F167,$D167, Hombres!$A$1:$DW$117, Mujeres!$A$1:$DW$117)</f>
        <v>0</v>
      </c>
      <c r="GC167" s="46" cm="1">
        <f t="array" ref="GC167">beneficio_muerte_individual_activo(GC$2,$F167,$D167, Hombres!$A$1:$DW$117, Mujeres!$A$1:$DW$117)</f>
        <v>0</v>
      </c>
      <c r="GD167" s="46" cm="1">
        <f t="array" ref="GD167">beneficio_muerte_individual_activo(GD$2,$F167,$D167, Hombres!$A$1:$DW$117, Mujeres!$A$1:$DW$117)</f>
        <v>0</v>
      </c>
      <c r="GE167" s="46" cm="1">
        <f t="array" ref="GE167">beneficio_muerte_individual_activo(GE$2,$F167,$D167, Hombres!$A$1:$DW$117, Mujeres!$A$1:$DW$117)</f>
        <v>0</v>
      </c>
      <c r="GF167" s="46" cm="1">
        <f t="array" ref="GF167">beneficio_muerte_individual_activo(GF$2,$F167,$D167, Hombres!$A$1:$DW$117, Mujeres!$A$1:$DW$117)</f>
        <v>0</v>
      </c>
      <c r="GG167" s="46" cm="1">
        <f t="array" ref="GG167">beneficio_muerte_individual_activo(GG$2,$F167,$D167, Hombres!$A$1:$DW$117, Mujeres!$A$1:$DW$117)</f>
        <v>0</v>
      </c>
      <c r="GH167" s="46" cm="1">
        <f t="array" ref="GH167">beneficio_muerte_individual_activo(GH$2,$F167,$D167, Hombres!$A$1:$DW$117, Mujeres!$A$1:$DW$117)</f>
        <v>0</v>
      </c>
      <c r="GI167" s="46" cm="1">
        <f t="array" ref="GI167">beneficio_muerte_individual_activo(GI$2,$F167,$D167, Hombres!$A$1:$DW$117, Mujeres!$A$1:$DW$117)</f>
        <v>0</v>
      </c>
      <c r="GJ167" s="46" cm="1">
        <f t="array" ref="GJ167">beneficio_muerte_individual_activo(GJ$2,$F167,$D167, Hombres!$A$1:$DW$117, Mujeres!$A$1:$DW$117)</f>
        <v>0</v>
      </c>
      <c r="GK167" s="46" cm="1">
        <f t="array" ref="GK167">beneficio_muerte_individual_activo(GK$2,$F167,$D167, Hombres!$A$1:$DW$117, Mujeres!$A$1:$DW$117)</f>
        <v>0</v>
      </c>
      <c r="GL167" s="46" cm="1">
        <f t="array" ref="GL167">beneficio_muerte_individual_activo(GL$2,$F167,$D167, Hombres!$A$1:$DW$117, Mujeres!$A$1:$DW$117)</f>
        <v>0</v>
      </c>
      <c r="GM167" s="46" cm="1">
        <f t="array" ref="GM167">beneficio_muerte_individual_activo(GM$2,$F167,$D167, Hombres!$A$1:$DW$117, Mujeres!$A$1:$DW$117)</f>
        <v>0</v>
      </c>
      <c r="GN167" s="46" cm="1">
        <f t="array" ref="GN167">beneficio_muerte_individual_activo(GN$2,$F167,$D167, Hombres!$A$1:$DW$117, Mujeres!$A$1:$DW$117)</f>
        <v>0</v>
      </c>
      <c r="GO167" s="46" cm="1">
        <f t="array" ref="GO167">beneficio_muerte_individual_activo(GO$2,$F167,$D167, Hombres!$A$1:$DW$117, Mujeres!$A$1:$DW$117)</f>
        <v>0</v>
      </c>
      <c r="GP167" s="46" cm="1">
        <f t="array" ref="GP167">beneficio_muerte_individual_activo(GP$2,$F167,$D167, Hombres!$A$1:$DW$117, Mujeres!$A$1:$DW$117)</f>
        <v>0</v>
      </c>
      <c r="GQ167" s="46" cm="1">
        <f t="array" ref="GQ167">beneficio_muerte_individual_activo(GQ$2,$F167,$D167, Hombres!$A$1:$DW$117, Mujeres!$A$1:$DW$117)</f>
        <v>0</v>
      </c>
      <c r="GR167" s="46" cm="1">
        <f t="array" ref="GR167">beneficio_muerte_individual_activo(GR$2,$F167,$D167, Hombres!$A$1:$DW$117, Mujeres!$A$1:$DW$117)</f>
        <v>0</v>
      </c>
      <c r="GS167" s="46" cm="1">
        <f t="array" ref="GS167">beneficio_muerte_individual_activo(GS$2,$F167,$D167, Hombres!$A$1:$DW$117, Mujeres!$A$1:$DW$117)</f>
        <v>0</v>
      </c>
      <c r="GT167" s="46" cm="1">
        <f t="array" ref="GT167">beneficio_muerte_individual_activo(GT$2,$F167,$D167, Hombres!$A$1:$DW$117, Mujeres!$A$1:$DW$117)</f>
        <v>0</v>
      </c>
      <c r="GU167" s="46" cm="1">
        <f t="array" ref="GU167">beneficio_muerte_individual_activo(GU$2,$F167,$D167, Hombres!$A$1:$DW$117, Mujeres!$A$1:$DW$117)</f>
        <v>0</v>
      </c>
      <c r="GV167" s="46" cm="1">
        <f t="array" ref="GV167">beneficio_muerte_individual_activo(GV$2,$F167,$D167, Hombres!$A$1:$DW$117, Mujeres!$A$1:$DW$117)</f>
        <v>0</v>
      </c>
    </row>
    <row r="168" spans="1:204" x14ac:dyDescent="0.25">
      <c r="A168" s="1">
        <f t="shared" si="2"/>
        <v>166</v>
      </c>
      <c r="B168" s="75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39" cm="1">
        <f t="array" ref="G168">PorcentajePension(C168,E168, D168)</f>
        <v>0.85</v>
      </c>
      <c r="I168" s="72"/>
      <c r="J168" s="46" cm="1">
        <f t="array" ref="J168">AnualidadActivo(J$2, $E168, $C168, $B168, $D168, Hombres!$A$1:$DW$117, Mujeres!$A$1:$DW$117)</f>
        <v>0</v>
      </c>
      <c r="K168" s="46" cm="1">
        <f t="array" ref="K168">AnualidadActivo(K$2, $E168, $C168, $B168, $D168, Hombres!$A$1:$DW$117, Mujeres!$A$1:$DW$117)</f>
        <v>0</v>
      </c>
      <c r="L168" s="46" cm="1">
        <f t="array" ref="L168">AnualidadActivo(L$2, $E168, $C168, $B168, $D168, Hombres!$A$1:$DW$117, Mujeres!$A$1:$DW$117)</f>
        <v>0</v>
      </c>
      <c r="M168" s="46" cm="1">
        <f t="array" ref="M168">AnualidadActivo(M$2, $E168, $C168, $B168, $D168, Hombres!$A$1:$DW$117, Mujeres!$A$1:$DW$117)</f>
        <v>0</v>
      </c>
      <c r="N168" s="46" cm="1">
        <f t="array" ref="N168">AnualidadActivo(N$2, $E168, $C168, $B168, $D168, Hombres!$A$1:$DW$117, Mujeres!$A$1:$DW$117)</f>
        <v>0</v>
      </c>
      <c r="O168" s="46" cm="1">
        <f t="array" ref="O168">AnualidadActivo(O$2, $E168, $C168, $B168, $D168, Hombres!$A$1:$DW$117, Mujeres!$A$1:$DW$117)</f>
        <v>0</v>
      </c>
      <c r="P168" s="46" cm="1">
        <f t="array" ref="P168">AnualidadActivo(P$2, $E168, $C168, $B168, $D168, Hombres!$A$1:$DW$117, Mujeres!$A$1:$DW$117)</f>
        <v>0</v>
      </c>
      <c r="Q168" s="46" cm="1">
        <f t="array" ref="Q168">AnualidadActivo(Q$2, $E168, $C168, $B168, $D168, Hombres!$A$1:$DW$117, Mujeres!$A$1:$DW$117)</f>
        <v>0</v>
      </c>
      <c r="R168" s="46" cm="1">
        <f t="array" ref="R168">AnualidadActivo(R$2, $E168, $C168, $B168, $D168, Hombres!$A$1:$DW$117, Mujeres!$A$1:$DW$117)</f>
        <v>0</v>
      </c>
      <c r="S168" s="46" cm="1">
        <f t="array" ref="S168">AnualidadActivo(S$2, $E168, $C168, $B168, $D168, Hombres!$A$1:$DW$117, Mujeres!$A$1:$DW$117)</f>
        <v>0</v>
      </c>
      <c r="T168" s="46" cm="1">
        <f t="array" ref="T168">AnualidadActivo(T$2, $E168, $C168, $B168, $D168, Hombres!$A$1:$DW$117, Mujeres!$A$1:$DW$117)</f>
        <v>0</v>
      </c>
      <c r="U168" s="46" cm="1">
        <f t="array" ref="U168">AnualidadActivo(U$2, $E168, $C168, $B168, $D168, Hombres!$A$1:$DW$117, Mujeres!$A$1:$DW$117)</f>
        <v>0</v>
      </c>
      <c r="V168" s="46" cm="1">
        <f t="array" ref="V168">AnualidadActivo(V$2, $E168, $C168, $B168, $D168, Hombres!$A$1:$DW$117, Mujeres!$A$1:$DW$117)</f>
        <v>0</v>
      </c>
      <c r="W168" s="46" cm="1">
        <f t="array" ref="W168">AnualidadActivo(W$2, $E168, $C168, $B168, $D168, Hombres!$A$1:$DW$117, Mujeres!$A$1:$DW$117)</f>
        <v>0</v>
      </c>
      <c r="X168" s="46" cm="1">
        <f t="array" ref="X168">AnualidadActivo(X$2, $E168, $C168, $B168, $D168, Hombres!$A$1:$DW$117, Mujeres!$A$1:$DW$117)</f>
        <v>0</v>
      </c>
      <c r="Y168" s="46" cm="1">
        <f t="array" ref="Y168">AnualidadActivo(Y$2, $E168, $C168, $B168, $D168, Hombres!$A$1:$DW$117, Mujeres!$A$1:$DW$117)</f>
        <v>0</v>
      </c>
      <c r="Z168" s="46" cm="1">
        <f t="array" ref="Z168">AnualidadActivo(Z$2, $E168, $C168, $B168, $D168, Hombres!$A$1:$DW$117, Mujeres!$A$1:$DW$117)</f>
        <v>0</v>
      </c>
      <c r="AA168" s="46" cm="1">
        <f t="array" ref="AA168">AnualidadActivo(AA$2, $E168, $C168, $B168, $D168, Hombres!$A$1:$DW$117, Mujeres!$A$1:$DW$117)</f>
        <v>0</v>
      </c>
      <c r="AB168" s="46" cm="1">
        <f t="array" ref="AB168">AnualidadActivo(AB$2, $E168, $C168, $B168, $D168, Hombres!$A$1:$DW$117, Mujeres!$A$1:$DW$117)</f>
        <v>0</v>
      </c>
      <c r="AC168" s="46" cm="1">
        <f t="array" ref="AC168">AnualidadActivo(AC$2, $E168, $C168, $B168, $D168, Hombres!$A$1:$DW$117, Mujeres!$A$1:$DW$117)</f>
        <v>0</v>
      </c>
      <c r="AD168" s="46" cm="1">
        <f t="array" ref="AD168">AnualidadActivo(AD$2, $E168, $C168, $B168, $D168, Hombres!$A$1:$DW$117, Mujeres!$A$1:$DW$117)</f>
        <v>0</v>
      </c>
      <c r="AE168" s="46" cm="1">
        <f t="array" ref="AE168">AnualidadActivo(AE$2, $E168, $C168, $B168, $D168, Hombres!$A$1:$DW$117, Mujeres!$A$1:$DW$117)</f>
        <v>0</v>
      </c>
      <c r="AF168" s="46" cm="1">
        <f t="array" ref="AF168">AnualidadActivo(AF$2, $E168, $C168, $B168, $D168, Hombres!$A$1:$DW$117, Mujeres!$A$1:$DW$117)</f>
        <v>0</v>
      </c>
      <c r="AG168" s="46" cm="1">
        <f t="array" ref="AG168">AnualidadActivo(AG$2, $E168, $C168, $B168, $D168, Hombres!$A$1:$DW$117, Mujeres!$A$1:$DW$117)</f>
        <v>0</v>
      </c>
      <c r="AH168" s="46" cm="1">
        <f t="array" ref="AH168">AnualidadActivo(AH$2, $E168, $C168, $B168, $D168, Hombres!$A$1:$DW$117, Mujeres!$A$1:$DW$117)</f>
        <v>0</v>
      </c>
      <c r="AI168" s="46" cm="1">
        <f t="array" ref="AI168">AnualidadActivo(AI$2, $E168, $C168, $B168, $D168, Hombres!$A$1:$DW$117, Mujeres!$A$1:$DW$117)</f>
        <v>0</v>
      </c>
      <c r="AJ168" s="46" cm="1">
        <f t="array" ref="AJ168">AnualidadActivo(AJ$2, $E168, $C168, $B168, $D168, Hombres!$A$1:$DW$117, Mujeres!$A$1:$DW$117)</f>
        <v>0</v>
      </c>
      <c r="AK168" s="46" cm="1">
        <f t="array" ref="AK168">AnualidadActivo(AK$2, $E168, $C168, $B168, $D168, Hombres!$A$1:$DW$117, Mujeres!$A$1:$DW$117)</f>
        <v>0</v>
      </c>
      <c r="AL168" s="46" cm="1">
        <f t="array" ref="AL168">AnualidadActivo(AL$2, $E168, $C168, $B168, $D168, Hombres!$A$1:$DW$117, Mujeres!$A$1:$DW$117)</f>
        <v>0</v>
      </c>
      <c r="AM168" s="46" cm="1">
        <f t="array" ref="AM168">AnualidadActivo(AM$2, $E168, $C168, $B168, $D168, Hombres!$A$1:$DW$117, Mujeres!$A$1:$DW$117)</f>
        <v>0</v>
      </c>
      <c r="AN168" s="46" cm="1">
        <f t="array" ref="AN168">AnualidadActivo(AN$2, $E168, $C168, $B168, $D168, Hombres!$A$1:$DW$117, Mujeres!$A$1:$DW$117)</f>
        <v>0</v>
      </c>
      <c r="AO168" s="46" cm="1">
        <f t="array" ref="AO168">AnualidadActivo(AO$2, $E168, $C168, $B168, $D168, Hombres!$A$1:$DW$117, Mujeres!$A$1:$DW$117)</f>
        <v>0</v>
      </c>
      <c r="AP168" s="46" cm="1">
        <f t="array" ref="AP168">AnualidadActivo(AP$2, $E168, $C168, $B168, $D168, Hombres!$A$1:$DW$117, Mujeres!$A$1:$DW$117)</f>
        <v>0</v>
      </c>
      <c r="AQ168" s="46" cm="1">
        <f t="array" ref="AQ168">AnualidadActivo(AQ$2, $E168, $C168, $B168, $D168, Hombres!$A$1:$DW$117, Mujeres!$A$1:$DW$117)</f>
        <v>29685212.446734704</v>
      </c>
      <c r="AR168" s="46" cm="1">
        <f t="array" ref="AR168">AnualidadActivo(AR$2, $E168, $C168, $B168, $D168, Hombres!$A$1:$DW$117, Mujeres!$A$1:$DW$117)</f>
        <v>30575768.820136745</v>
      </c>
      <c r="AS168" s="46" cm="1">
        <f t="array" ref="AS168">AnualidadActivo(AS$2, $E168, $C168, $B168, $D168, Hombres!$A$1:$DW$117, Mujeres!$A$1:$DW$117)</f>
        <v>31493041.884740844</v>
      </c>
      <c r="AT168" s="46" cm="1">
        <f t="array" ref="AT168">AnualidadActivo(AT$2, $E168, $C168, $B168, $D168, Hombres!$A$1:$DW$117, Mujeres!$A$1:$DW$117)</f>
        <v>32437833.14128308</v>
      </c>
      <c r="AU168" s="46" cm="1">
        <f t="array" ref="AU168">AnualidadActivo(AU$2, $E168, $C168, $B168, $D168, Hombres!$A$1:$DW$117, Mujeres!$A$1:$DW$117)</f>
        <v>33410968.135521568</v>
      </c>
      <c r="AV168" s="46" cm="1">
        <f t="array" ref="AV168">AnualidadActivo(AV$2, $E168, $C168, $B168, $D168, Hombres!$A$1:$DW$117, Mujeres!$A$1:$DW$117)</f>
        <v>34303625.442805588</v>
      </c>
      <c r="AW168" s="46" cm="1">
        <f t="array" ref="AW168">AnualidadActivo(AW$2, $E168, $C168, $B168, $D168, Hombres!$A$1:$DW$117, Mujeres!$A$1:$DW$117)</f>
        <v>35208801.10758847</v>
      </c>
      <c r="AX168" s="46" cm="1">
        <f t="array" ref="AX168">AnualidadActivo(AX$2, $E168, $C168, $B168, $D168, Hombres!$A$1:$DW$117, Mujeres!$A$1:$DW$117)</f>
        <v>36126858.977564476</v>
      </c>
      <c r="AY168" s="46" cm="1">
        <f t="array" ref="AY168">AnualidadActivo(AY$2, $E168, $C168, $B168, $D168, Hombres!$A$1:$DW$117, Mujeres!$A$1:$DW$117)</f>
        <v>37058577.317937918</v>
      </c>
      <c r="AZ168" s="46" cm="1">
        <f t="array" ref="AZ168">AnualidadActivo(AZ$2, $E168, $C168, $B168, $D168, Hombres!$A$1:$DW$117, Mujeres!$A$1:$DW$117)</f>
        <v>38003633.335013807</v>
      </c>
      <c r="BA168" s="46" cm="1">
        <f t="array" ref="BA168">AnualidadActivo(BA$2, $E168, $C168, $B168, $D168, Hombres!$A$1:$DW$117, Mujeres!$A$1:$DW$117)</f>
        <v>38959774.574837886</v>
      </c>
      <c r="BB168" s="46" cm="1">
        <f t="array" ref="BB168">AnualidadActivo(BB$2, $E168, $C168, $B168, $D168, Hombres!$A$1:$DW$117, Mujeres!$A$1:$DW$117)</f>
        <v>39923486.753422596</v>
      </c>
      <c r="BC168" s="46" cm="1">
        <f t="array" ref="BC168">AnualidadActivo(BC$2, $E168, $C168, $B168, $D168, Hombres!$A$1:$DW$117, Mujeres!$A$1:$DW$117)</f>
        <v>40889859.981932819</v>
      </c>
      <c r="BD168" s="46" cm="1">
        <f t="array" ref="BD168">AnualidadActivo(BD$2, $E168, $C168, $B168, $D168, Hombres!$A$1:$DW$117, Mujeres!$A$1:$DW$117)</f>
        <v>41850892.970832951</v>
      </c>
      <c r="BE168" s="46" cm="1">
        <f t="array" ref="BE168">AnualidadActivo(BE$2, $E168, $C168, $B168, $D168, Hombres!$A$1:$DW$117, Mujeres!$A$1:$DW$117)</f>
        <v>42797510.534674123</v>
      </c>
      <c r="BF168" s="46" cm="1">
        <f t="array" ref="BF168">AnualidadActivo(BF$2, $E168, $C168, $B168, $D168, Hombres!$A$1:$DW$117, Mujeres!$A$1:$DW$117)</f>
        <v>43724627.484507918</v>
      </c>
      <c r="BG168" s="46" cm="1">
        <f t="array" ref="BG168">AnualidadActivo(BG$2, $E168, $C168, $B168, $D168, Hombres!$A$1:$DW$117, Mujeres!$A$1:$DW$117)</f>
        <v>44631746.083212808</v>
      </c>
      <c r="BH168" s="46" cm="1">
        <f t="array" ref="BH168">AnualidadActivo(BH$2, $E168, $C168, $B168, $D168, Hombres!$A$1:$DW$117, Mujeres!$A$1:$DW$117)</f>
        <v>45518273.239689074</v>
      </c>
      <c r="BI168" s="46" cm="1">
        <f t="array" ref="BI168">AnualidadActivo(BI$2, $E168, $C168, $B168, $D168, Hombres!$A$1:$DW$117, Mujeres!$A$1:$DW$117)</f>
        <v>46376979.196854211</v>
      </c>
      <c r="BJ168" s="46" cm="1">
        <f t="array" ref="BJ168">AnualidadActivo(BJ$2, $E168, $C168, $B168, $D168, Hombres!$A$1:$DW$117, Mujeres!$A$1:$DW$117)</f>
        <v>47192800.116179511</v>
      </c>
      <c r="BK168" s="46" cm="1">
        <f t="array" ref="BK168">AnualidadActivo(BK$2, $E168, $C168, $B168, $D168, Hombres!$A$1:$DW$117, Mujeres!$A$1:$DW$117)</f>
        <v>47945106.111581944</v>
      </c>
      <c r="BL168" s="46" cm="1">
        <f t="array" ref="BL168">AnualidadActivo(BL$2, $E168, $C168, $B168, $D168, Hombres!$A$1:$DW$117, Mujeres!$A$1:$DW$117)</f>
        <v>48611724.223143823</v>
      </c>
      <c r="BM168" s="46" cm="1">
        <f t="array" ref="BM168">AnualidadActivo(BM$2, $E168, $C168, $B168, $D168, Hombres!$A$1:$DW$117, Mujeres!$A$1:$DW$117)</f>
        <v>49119841.041454516</v>
      </c>
      <c r="BN168" s="46" cm="1">
        <f t="array" ref="BN168">AnualidadActivo(BN$2, $E168, $C168, $B168, $D168, Hombres!$A$1:$DW$117, Mujeres!$A$1:$DW$117)</f>
        <v>49510215.624068804</v>
      </c>
      <c r="BO168" s="46" cm="1">
        <f t="array" ref="BO168">AnualidadActivo(BO$2, $E168, $C168, $B168, $D168, Hombres!$A$1:$DW$117, Mujeres!$A$1:$DW$117)</f>
        <v>49764367.800217874</v>
      </c>
      <c r="BP168" s="46" cm="1">
        <f t="array" ref="BP168">AnualidadActivo(BP$2, $E168, $C168, $B168, $D168, Hombres!$A$1:$DW$117, Mujeres!$A$1:$DW$117)</f>
        <v>49861306.300474316</v>
      </c>
      <c r="BQ168" s="46" cm="1">
        <f t="array" ref="BQ168">AnualidadActivo(BQ$2, $E168, $C168, $B168, $D168, Hombres!$A$1:$DW$117, Mujeres!$A$1:$DW$117)</f>
        <v>49778873.644307427</v>
      </c>
      <c r="BR168" s="46" cm="1">
        <f t="array" ref="BR168">AnualidadActivo(BR$2, $E168, $C168, $B168, $D168, Hombres!$A$1:$DW$117, Mujeres!$A$1:$DW$117)</f>
        <v>49494215.99276825</v>
      </c>
      <c r="BS168" s="46" cm="1">
        <f t="array" ref="BS168">AnualidadActivo(BS$2, $E168, $C168, $B168, $D168, Hombres!$A$1:$DW$117, Mujeres!$A$1:$DW$117)</f>
        <v>48984176.463653654</v>
      </c>
      <c r="BT168" s="46" cm="1">
        <f t="array" ref="BT168">AnualidadActivo(BT$2, $E168, $C168, $B168, $D168, Hombres!$A$1:$DW$117, Mujeres!$A$1:$DW$117)</f>
        <v>48225600.698136985</v>
      </c>
      <c r="BU168" s="46" cm="1">
        <f t="array" ref="BU168">AnualidadActivo(BU$2, $E168, $C168, $B168, $D168, Hombres!$A$1:$DW$117, Mujeres!$A$1:$DW$117)</f>
        <v>47196052.121328734</v>
      </c>
      <c r="BV168" s="46" cm="1">
        <f t="array" ref="BV168">AnualidadActivo(BV$2, $E168, $C168, $B168, $D168, Hombres!$A$1:$DW$117, Mujeres!$A$1:$DW$117)</f>
        <v>45876156.14223931</v>
      </c>
      <c r="BW168" s="46" cm="1">
        <f t="array" ref="BW168">AnualidadActivo(BW$2, $E168, $C168, $B168, $D168, Hombres!$A$1:$DW$117, Mujeres!$A$1:$DW$117)</f>
        <v>44251258.750339918</v>
      </c>
      <c r="BX168" s="46" cm="1">
        <f t="array" ref="BX168">AnualidadActivo(BX$2, $E168, $C168, $B168, $D168, Hombres!$A$1:$DW$117, Mujeres!$A$1:$DW$117)</f>
        <v>42313021.048148587</v>
      </c>
      <c r="BY168" s="46" cm="1">
        <f t="array" ref="BY168">AnualidadActivo(BY$2, $E168, $C168, $B168, $D168, Hombres!$A$1:$DW$117, Mujeres!$A$1:$DW$117)</f>
        <v>40059436.147955477</v>
      </c>
      <c r="BZ168" s="46" cm="1">
        <f t="array" ref="BZ168">AnualidadActivo(BZ$2, $E168, $C168, $B168, $D168, Hombres!$A$1:$DW$117, Mujeres!$A$1:$DW$117)</f>
        <v>37496285.643949345</v>
      </c>
      <c r="CA168" s="46" cm="1">
        <f t="array" ref="CA168">AnualidadActivo(CA$2, $E168, $C168, $B168, $D168, Hombres!$A$1:$DW$117, Mujeres!$A$1:$DW$117)</f>
        <v>34641408.971052587</v>
      </c>
      <c r="CB168" s="46" cm="1">
        <f t="array" ref="CB168">AnualidadActivo(CB$2, $E168, $C168, $B168, $D168, Hombres!$A$1:$DW$117, Mujeres!$A$1:$DW$117)</f>
        <v>31529596.387487255</v>
      </c>
      <c r="CC168" s="46" cm="1">
        <f t="array" ref="CC168">AnualidadActivo(CC$2, $E168, $C168, $B168, $D168, Hombres!$A$1:$DW$117, Mujeres!$A$1:$DW$117)</f>
        <v>28212859.381733768</v>
      </c>
      <c r="CD168" s="46" cm="1">
        <f t="array" ref="CD168">AnualidadActivo(CD$2, $E168, $C168, $B168, $D168, Hombres!$A$1:$DW$117, Mujeres!$A$1:$DW$117)</f>
        <v>24757692.279414881</v>
      </c>
      <c r="CE168" s="46" cm="1">
        <f t="array" ref="CE168">AnualidadActivo(CE$2, $E168, $C168, $B168, $D168, Hombres!$A$1:$DW$117, Mujeres!$A$1:$DW$117)</f>
        <v>21243930.683293574</v>
      </c>
      <c r="CF168" s="46" cm="1">
        <f t="array" ref="CF168">AnualidadActivo(CF$2, $E168, $C168, $B168, $D168, Hombres!$A$1:$DW$117, Mujeres!$A$1:$DW$117)</f>
        <v>17764046.609004479</v>
      </c>
      <c r="CG168" s="46" cm="1">
        <f t="array" ref="CG168">AnualidadActivo(CG$2, $E168, $C168, $B168, $D168, Hombres!$A$1:$DW$117, Mujeres!$A$1:$DW$117)</f>
        <v>14419703.259273069</v>
      </c>
      <c r="CH168" s="46" cm="1">
        <f t="array" ref="CH168">AnualidadActivo(CH$2, $E168, $C168, $B168, $D168, Hombres!$A$1:$DW$117, Mujeres!$A$1:$DW$117)</f>
        <v>11312400.005221102</v>
      </c>
      <c r="CI168" s="46" cm="1">
        <f t="array" ref="CI168">AnualidadActivo(CI$2, $E168, $C168, $B168, $D168, Hombres!$A$1:$DW$117, Mujeres!$A$1:$DW$117)</f>
        <v>8532123.0731262956</v>
      </c>
      <c r="CJ168" s="46" cm="1">
        <f t="array" ref="CJ168">AnualidadActivo(CJ$2, $E168, $C168, $B168, $D168, Hombres!$A$1:$DW$117, Mujeres!$A$1:$DW$117)</f>
        <v>6148103.3182014581</v>
      </c>
      <c r="CK168" s="46" cm="1">
        <f t="array" ref="CK168">AnualidadActivo(CK$2, $E168, $C168, $B168, $D168, Hombres!$A$1:$DW$117, Mujeres!$A$1:$DW$117)</f>
        <v>4201333.6201463565</v>
      </c>
      <c r="CL168" s="46" cm="1">
        <f t="array" ref="CL168">AnualidadActivo(CL$2, $E168, $C168, $B168, $D168, Hombres!$A$1:$DW$117, Mujeres!$A$1:$DW$117)</f>
        <v>2699073.374360682</v>
      </c>
      <c r="CM168" s="46" cm="1">
        <f t="array" ref="CM168">AnualidadActivo(CM$2, $E168, $C168, $B168, $D168, Hombres!$A$1:$DW$117, Mujeres!$A$1:$DW$117)</f>
        <v>1613249.049328889</v>
      </c>
      <c r="CN168" s="46" cm="1">
        <f t="array" ref="CN168">AnualidadActivo(CN$2, $E168, $C168, $B168, $D168, Hombres!$A$1:$DW$117, Mujeres!$A$1:$DW$117)</f>
        <v>885705.11868156202</v>
      </c>
      <c r="CO168" s="46" cm="1">
        <f t="array" ref="CO168">AnualidadActivo(CO$2, $E168, $C168, $B168, $D168, Hombres!$A$1:$DW$117, Mujeres!$A$1:$DW$117)</f>
        <v>439572.93234200682</v>
      </c>
      <c r="CP168" s="46" cm="1">
        <f t="array" ref="CP168">AnualidadActivo(CP$2, $E168, $C168, $B168, $D168, Hombres!$A$1:$DW$117, Mujeres!$A$1:$DW$117)</f>
        <v>193239.33235362446</v>
      </c>
      <c r="CQ168" s="46" cm="1">
        <f t="array" ref="CQ168">AnualidadActivo(CQ$2, $E168, $C168, $B168, $D168, Hombres!$A$1:$DW$117, Mujeres!$A$1:$DW$117)</f>
        <v>0</v>
      </c>
      <c r="CR168" s="46" cm="1">
        <f t="array" ref="CR168">AnualidadActivo(CR$2, $E168, $C168, $B168, $D168, Hombres!$A$1:$DW$117, Mujeres!$A$1:$DW$117)</f>
        <v>0</v>
      </c>
      <c r="CS168" s="46" cm="1">
        <f t="array" ref="CS168">AnualidadActivo(CS$2, $E168, $C168, $B168, $D168, Hombres!$A$1:$DW$117, Mujeres!$A$1:$DW$117)</f>
        <v>0</v>
      </c>
      <c r="CT168" s="46" cm="1">
        <f t="array" ref="CT168">AnualidadActivo(CT$2, $E168, $C168, $B168, $D168, Hombres!$A$1:$DW$117, Mujeres!$A$1:$DW$117)</f>
        <v>0</v>
      </c>
      <c r="CU168" s="46" cm="1">
        <f t="array" ref="CU168">AnualidadActivo(CU$2, $E168, $C168, $B168, $D168, Hombres!$A$1:$DW$117, Mujeres!$A$1:$DW$117)</f>
        <v>0</v>
      </c>
      <c r="CV168" s="46" cm="1">
        <f t="array" ref="CV168">AnualidadActivo(CV$2, $E168, $C168, $B168, $D168, Hombres!$A$1:$DW$117, Mujeres!$A$1:$DW$117)</f>
        <v>0</v>
      </c>
      <c r="CW168" s="46" cm="1">
        <f t="array" ref="CW168">AnualidadActivo(CW$2, $E168, $C168, $B168, $D168, Hombres!$A$1:$DW$117, Mujeres!$A$1:$DW$117)</f>
        <v>0</v>
      </c>
      <c r="CX168" s="46" cm="1">
        <f t="array" ref="CX168">AnualidadActivo(CX$2, $E168, $C168, $B168, $D168, Hombres!$A$1:$DW$117, Mujeres!$A$1:$DW$117)</f>
        <v>0</v>
      </c>
      <c r="CY168" s="46" cm="1">
        <f t="array" ref="CY168">AnualidadActivo(CY$2, $E168, $C168, $B168, $D168, Hombres!$A$1:$DW$117, Mujeres!$A$1:$DW$117)</f>
        <v>0</v>
      </c>
      <c r="CZ168" s="46" cm="1">
        <f t="array" ref="CZ168">AnualidadActivo(CZ$2, $E168, $C168, $B168, $D168, Hombres!$A$1:$DW$117, Mujeres!$A$1:$DW$117)</f>
        <v>0</v>
      </c>
      <c r="DA168" s="46" cm="1">
        <f t="array" ref="DA168">AnualidadActivo(DA$2, $E168, $C168, $B168, $D168, Hombres!$A$1:$DW$117, Mujeres!$A$1:$DW$117)</f>
        <v>0</v>
      </c>
      <c r="DD168" s="21"/>
      <c r="DE168" s="46" cm="1">
        <f t="array" ref="DE168">beneficio_muerte_individual_activo(DE$2,$F168,$D168, Hombres!$A$1:$DW$117, Mujeres!$A$1:$DW$117)</f>
        <v>0</v>
      </c>
      <c r="DF168" s="46" cm="1">
        <f t="array" ref="DF168">beneficio_muerte_individual_activo(DF$2,$F168,$D168, Hombres!$A$1:$DW$117, Mujeres!$A$1:$DW$117)</f>
        <v>2237</v>
      </c>
      <c r="DG168" s="46" cm="1">
        <f t="array" ref="DG168">beneficio_muerte_individual_activo(DG$2,$F168,$D168, Hombres!$A$1:$DW$117, Mujeres!$A$1:$DW$117)</f>
        <v>2330.4568869</v>
      </c>
      <c r="DH168" s="46" cm="1">
        <f t="array" ref="DH168">beneficio_muerte_individual_activo(DH$2,$F168,$D168, Hombres!$A$1:$DW$117, Mujeres!$A$1:$DW$117)</f>
        <v>2432.2761052417682</v>
      </c>
      <c r="DI168" s="46" cm="1">
        <f t="array" ref="DI168">beneficio_muerte_individual_activo(DI$2,$F168,$D168, Hombres!$A$1:$DW$117, Mujeres!$A$1:$DW$117)</f>
        <v>2560.9098369483308</v>
      </c>
      <c r="DJ168" s="46" cm="1">
        <f t="array" ref="DJ168">beneficio_muerte_individual_activo(DJ$2,$F168,$D168, Hombres!$A$1:$DW$117, Mujeres!$A$1:$DW$117)</f>
        <v>2689.8468135151202</v>
      </c>
      <c r="DK168" s="46" cm="1">
        <f t="array" ref="DK168">beneficio_muerte_individual_activo(DK$2,$F168,$D168, Hombres!$A$1:$DW$117, Mujeres!$A$1:$DW$117)</f>
        <v>2815.5845985967494</v>
      </c>
      <c r="DL168" s="46" cm="1">
        <f t="array" ref="DL168">beneficio_muerte_individual_activo(DL$2,$F168,$D168, Hombres!$A$1:$DW$117, Mujeres!$A$1:$DW$117)</f>
        <v>2947.5914303011773</v>
      </c>
      <c r="DM168" s="46" cm="1">
        <f t="array" ref="DM168">beneficio_muerte_individual_activo(DM$2,$F168,$D168, Hombres!$A$1:$DW$117, Mujeres!$A$1:$DW$117)</f>
        <v>3100.2900958526238</v>
      </c>
      <c r="DN168" s="46" cm="1">
        <f t="array" ref="DN168">beneficio_muerte_individual_activo(DN$2,$F168,$D168, Hombres!$A$1:$DW$117, Mujeres!$A$1:$DW$117)</f>
        <v>3271.6260196652706</v>
      </c>
      <c r="DO168" s="46" cm="1">
        <f t="array" ref="DO168">beneficio_muerte_individual_activo(DO$2,$F168,$D168, Hombres!$A$1:$DW$117, Mujeres!$A$1:$DW$117)</f>
        <v>3451.5837219143436</v>
      </c>
      <c r="DP168" s="46" cm="1">
        <f t="array" ref="DP168">beneficio_muerte_individual_activo(DP$2,$F168,$D168, Hombres!$A$1:$DW$117, Mujeres!$A$1:$DW$117)</f>
        <v>3664.9812253033638</v>
      </c>
      <c r="DQ168" s="46" cm="1">
        <f t="array" ref="DQ168">beneficio_muerte_individual_activo(DQ$2,$F168,$D168, Hombres!$A$1:$DW$117, Mujeres!$A$1:$DW$117)</f>
        <v>3952.9368920582397</v>
      </c>
      <c r="DR168" s="46" cm="1">
        <f t="array" ref="DR168">beneficio_muerte_individual_activo(DR$2,$F168,$D168, Hombres!$A$1:$DW$117, Mujeres!$A$1:$DW$117)</f>
        <v>4290.8561712217916</v>
      </c>
      <c r="DS168" s="46" cm="1">
        <f t="array" ref="DS168">beneficio_muerte_individual_activo(DS$2,$F168,$D168, Hombres!$A$1:$DW$117, Mujeres!$A$1:$DW$117)</f>
        <v>4650.2381814398259</v>
      </c>
      <c r="DT168" s="46" cm="1">
        <f t="array" ref="DT168">beneficio_muerte_individual_activo(DT$2,$F168,$D168, Hombres!$A$1:$DW$117, Mujeres!$A$1:$DW$117)</f>
        <v>4979.886280748944</v>
      </c>
      <c r="DU168" s="46" cm="1">
        <f t="array" ref="DU168">beneficio_muerte_individual_activo(DU$2,$F168,$D168, Hombres!$A$1:$DW$117, Mujeres!$A$1:$DW$117)</f>
        <v>5301.1281103907049</v>
      </c>
      <c r="DV168" s="46" cm="1">
        <f t="array" ref="DV168">beneficio_muerte_individual_activo(DV$2,$F168,$D168, Hombres!$A$1:$DW$117, Mujeres!$A$1:$DW$117)</f>
        <v>5652.5039691209768</v>
      </c>
      <c r="DW168" s="46" cm="1">
        <f t="array" ref="DW168">beneficio_muerte_individual_activo(DW$2,$F168,$D168, Hombres!$A$1:$DW$117, Mujeres!$A$1:$DW$117)</f>
        <v>6044.1805835593314</v>
      </c>
      <c r="DX168" s="46" cm="1">
        <f t="array" ref="DX168">beneficio_muerte_individual_activo(DX$2,$F168,$D168, Hombres!$A$1:$DW$117, Mujeres!$A$1:$DW$117)</f>
        <v>6458.1165951080829</v>
      </c>
      <c r="DY168" s="46" cm="1">
        <f t="array" ref="DY168">beneficio_muerte_individual_activo(DY$2,$F168,$D168, Hombres!$A$1:$DW$117, Mujeres!$A$1:$DW$117)</f>
        <v>6867.9794842354167</v>
      </c>
      <c r="DZ168" s="46" cm="1">
        <f t="array" ref="DZ168">beneficio_muerte_individual_activo(DZ$2,$F168,$D168, Hombres!$A$1:$DW$117, Mujeres!$A$1:$DW$117)</f>
        <v>7304.6774200810487</v>
      </c>
      <c r="EA168" s="46" cm="1">
        <f t="array" ref="EA168">beneficio_muerte_individual_activo(EA$2,$F168,$D168, Hombres!$A$1:$DW$117, Mujeres!$A$1:$DW$117)</f>
        <v>7858.8273611846444</v>
      </c>
      <c r="EB168" s="46" cm="1">
        <f t="array" ref="EB168">beneficio_muerte_individual_activo(EB$2,$F168,$D168, Hombres!$A$1:$DW$117, Mujeres!$A$1:$DW$117)</f>
        <v>8510.9023796980437</v>
      </c>
      <c r="EC168" s="46" cm="1">
        <f t="array" ref="EC168">beneficio_muerte_individual_activo(EC$2,$F168,$D168, Hombres!$A$1:$DW$117, Mujeres!$A$1:$DW$117)</f>
        <v>9193.4146012438068</v>
      </c>
      <c r="ED168" s="46" cm="1">
        <f t="array" ref="ED168">beneficio_muerte_individual_activo(ED$2,$F168,$D168, Hombres!$A$1:$DW$117, Mujeres!$A$1:$DW$117)</f>
        <v>9799.7903147180441</v>
      </c>
      <c r="EE168" s="46" cm="1">
        <f t="array" ref="EE168">beneficio_muerte_individual_activo(EE$2,$F168,$D168, Hombres!$A$1:$DW$117, Mujeres!$A$1:$DW$117)</f>
        <v>10376.187436261342</v>
      </c>
      <c r="EF168" s="46" cm="1">
        <f t="array" ref="EF168">beneficio_muerte_individual_activo(EF$2,$F168,$D168, Hombres!$A$1:$DW$117, Mujeres!$A$1:$DW$117)</f>
        <v>11048.671636390247</v>
      </c>
      <c r="EG168" s="46" cm="1">
        <f t="array" ref="EG168">beneficio_muerte_individual_activo(EG$2,$F168,$D168, Hombres!$A$1:$DW$117, Mujeres!$A$1:$DW$117)</f>
        <v>11922.960791118747</v>
      </c>
      <c r="EH168" s="46" cm="1">
        <f t="array" ref="EH168">beneficio_muerte_individual_activo(EH$2,$F168,$D168, Hombres!$A$1:$DW$117, Mujeres!$A$1:$DW$117)</f>
        <v>13003.028710052487</v>
      </c>
      <c r="EI168" s="46" cm="1">
        <f t="array" ref="EI168">beneficio_muerte_individual_activo(EI$2,$F168,$D168, Hombres!$A$1:$DW$117, Mujeres!$A$1:$DW$117)</f>
        <v>14245.516826531148</v>
      </c>
      <c r="EJ168" s="46" cm="1">
        <f t="array" ref="EJ168">beneficio_muerte_individual_activo(EJ$2,$F168,$D168, Hombres!$A$1:$DW$117, Mujeres!$A$1:$DW$117)</f>
        <v>9383.6825651871168</v>
      </c>
      <c r="EK168" s="46" cm="1">
        <f t="array" ref="EK168">beneficio_muerte_individual_activo(EK$2,$F168,$D168, Hombres!$A$1:$DW$117, Mujeres!$A$1:$DW$117)</f>
        <v>10276.813208858106</v>
      </c>
      <c r="EL168" s="46" cm="1">
        <f t="array" ref="EL168">beneficio_muerte_individual_activo(EL$2,$F168,$D168, Hombres!$A$1:$DW$117, Mujeres!$A$1:$DW$117)</f>
        <v>11128.87846016545</v>
      </c>
      <c r="EM168" s="46" cm="1">
        <f t="array" ref="EM168">beneficio_muerte_individual_activo(EM$2,$F168,$D168, Hombres!$A$1:$DW$117, Mujeres!$A$1:$DW$117)</f>
        <v>11906.961855036558</v>
      </c>
      <c r="EN168" s="46" cm="1">
        <f t="array" ref="EN168">beneficio_muerte_individual_activo(EN$2,$F168,$D168, Hombres!$A$1:$DW$117, Mujeres!$A$1:$DW$117)</f>
        <v>12675.474092033923</v>
      </c>
      <c r="EO168" s="46" cm="1">
        <f t="array" ref="EO168">beneficio_muerte_individual_activo(EO$2,$F168,$D168, Hombres!$A$1:$DW$117, Mujeres!$A$1:$DW$117)</f>
        <v>13564.189416492301</v>
      </c>
      <c r="EP168" s="46" cm="1">
        <f t="array" ref="EP168">beneficio_muerte_individual_activo(EP$2,$F168,$D168, Hombres!$A$1:$DW$117, Mujeres!$A$1:$DW$117)</f>
        <v>14658.835876949366</v>
      </c>
      <c r="EQ168" s="46" cm="1">
        <f t="array" ref="EQ168">beneficio_muerte_individual_activo(EQ$2,$F168,$D168, Hombres!$A$1:$DW$117, Mujeres!$A$1:$DW$117)</f>
        <v>16056.15056447467</v>
      </c>
      <c r="ER168" s="46" cm="1">
        <f t="array" ref="ER168">beneficio_muerte_individual_activo(ER$2,$F168,$D168, Hombres!$A$1:$DW$117, Mujeres!$A$1:$DW$117)</f>
        <v>17919.37033128284</v>
      </c>
      <c r="ES168" s="46" cm="1">
        <f t="array" ref="ES168">beneficio_muerte_individual_activo(ES$2,$F168,$D168, Hombres!$A$1:$DW$117, Mujeres!$A$1:$DW$117)</f>
        <v>20222.886592373663</v>
      </c>
      <c r="ET168" s="46" cm="1">
        <f t="array" ref="ET168">beneficio_muerte_individual_activo(ET$2,$F168,$D168, Hombres!$A$1:$DW$117, Mujeres!$A$1:$DW$117)</f>
        <v>22640.099695208057</v>
      </c>
      <c r="EU168" s="46" cm="1">
        <f t="array" ref="EU168">beneficio_muerte_individual_activo(EU$2,$F168,$D168, Hombres!$A$1:$DW$117, Mujeres!$A$1:$DW$117)</f>
        <v>24884.204067129562</v>
      </c>
      <c r="EV168" s="46" cm="1">
        <f t="array" ref="EV168">beneficio_muerte_individual_activo(EV$2,$F168,$D168, Hombres!$A$1:$DW$117, Mujeres!$A$1:$DW$117)</f>
        <v>27012.795115159646</v>
      </c>
      <c r="EW168" s="46" cm="1">
        <f t="array" ref="EW168">beneficio_muerte_individual_activo(EW$2,$F168,$D168, Hombres!$A$1:$DW$117, Mujeres!$A$1:$DW$117)</f>
        <v>29404.853075607374</v>
      </c>
      <c r="EX168" s="46" cm="1">
        <f t="array" ref="EX168">beneficio_muerte_individual_activo(EX$2,$F168,$D168, Hombres!$A$1:$DW$117, Mujeres!$A$1:$DW$117)</f>
        <v>32406.085470238322</v>
      </c>
      <c r="EY168" s="46" cm="1">
        <f t="array" ref="EY168">beneficio_muerte_individual_activo(EY$2,$F168,$D168, Hombres!$A$1:$DW$117, Mujeres!$A$1:$DW$117)</f>
        <v>36211.522587337808</v>
      </c>
      <c r="EZ168" s="46" cm="1">
        <f t="array" ref="EZ168">beneficio_muerte_individual_activo(EZ$2,$F168,$D168, Hombres!$A$1:$DW$117, Mujeres!$A$1:$DW$117)</f>
        <v>40817.652629130993</v>
      </c>
      <c r="FA168" s="46" cm="1">
        <f t="array" ref="FA168">beneficio_muerte_individual_activo(FA$2,$F168,$D168, Hombres!$A$1:$DW$117, Mujeres!$A$1:$DW$117)</f>
        <v>48743.942725205678</v>
      </c>
      <c r="FB168" s="46" cm="1">
        <f t="array" ref="FB168">beneficio_muerte_individual_activo(FB$2,$F168,$D168, Hombres!$A$1:$DW$117, Mujeres!$A$1:$DW$117)</f>
        <v>53963.712550486176</v>
      </c>
      <c r="FC168" s="46" cm="1">
        <f t="array" ref="FC168">beneficio_muerte_individual_activo(FC$2,$F168,$D168, Hombres!$A$1:$DW$117, Mujeres!$A$1:$DW$117)</f>
        <v>59519.384896410913</v>
      </c>
      <c r="FD168" s="46" cm="1">
        <f t="array" ref="FD168">beneficio_muerte_individual_activo(FD$2,$F168,$D168, Hombres!$A$1:$DW$117, Mujeres!$A$1:$DW$117)</f>
        <v>65428.977076620613</v>
      </c>
      <c r="FE168" s="46" cm="1">
        <f t="array" ref="FE168">beneficio_muerte_individual_activo(FE$2,$F168,$D168, Hombres!$A$1:$DW$117, Mujeres!$A$1:$DW$117)</f>
        <v>71710.803602095926</v>
      </c>
      <c r="FF168" s="46" cm="1">
        <f t="array" ref="FF168">beneficio_muerte_individual_activo(FF$2,$F168,$D168, Hombres!$A$1:$DW$117, Mujeres!$A$1:$DW$117)</f>
        <v>78396.119353991031</v>
      </c>
      <c r="FG168" s="46" cm="1">
        <f t="array" ref="FG168">beneficio_muerte_individual_activo(FG$2,$F168,$D168, Hombres!$A$1:$DW$117, Mujeres!$A$1:$DW$117)</f>
        <v>85399.19811510705</v>
      </c>
      <c r="FH168" s="46" cm="1">
        <f t="array" ref="FH168">beneficio_muerte_individual_activo(FH$2,$F168,$D168, Hombres!$A$1:$DW$117, Mujeres!$A$1:$DW$117)</f>
        <v>92548.738115904853</v>
      </c>
      <c r="FI168" s="46" cm="1">
        <f t="array" ref="FI168">beneficio_muerte_individual_activo(FI$2,$F168,$D168, Hombres!$A$1:$DW$117, Mujeres!$A$1:$DW$117)</f>
        <v>99722.350167042241</v>
      </c>
      <c r="FJ168" s="46" cm="1">
        <f t="array" ref="FJ168">beneficio_muerte_individual_activo(FJ$2,$F168,$D168, Hombres!$A$1:$DW$117, Mujeres!$A$1:$DW$117)</f>
        <v>106806.97683927447</v>
      </c>
      <c r="FK168" s="46" cm="1">
        <f t="array" ref="FK168">beneficio_muerte_individual_activo(FK$2,$F168,$D168, Hombres!$A$1:$DW$117, Mujeres!$A$1:$DW$117)</f>
        <v>113682.85343866906</v>
      </c>
      <c r="FL168" s="46" cm="1">
        <f t="array" ref="FL168">beneficio_muerte_individual_activo(FL$2,$F168,$D168, Hombres!$A$1:$DW$117, Mujeres!$A$1:$DW$117)</f>
        <v>120071.36386426834</v>
      </c>
      <c r="FM168" s="46" cm="1">
        <f t="array" ref="FM168">beneficio_muerte_individual_activo(FM$2,$F168,$D168, Hombres!$A$1:$DW$117, Mujeres!$A$1:$DW$117)</f>
        <v>125650.95712080544</v>
      </c>
      <c r="FN168" s="46" cm="1">
        <f t="array" ref="FN168">beneficio_muerte_individual_activo(FN$2,$F168,$D168, Hombres!$A$1:$DW$117, Mujeres!$A$1:$DW$117)</f>
        <v>130177.95010094265</v>
      </c>
      <c r="FO168" s="46" cm="1">
        <f t="array" ref="FO168">beneficio_muerte_individual_activo(FO$2,$F168,$D168, Hombres!$A$1:$DW$117, Mujeres!$A$1:$DW$117)</f>
        <v>133398.63976540085</v>
      </c>
      <c r="FP168" s="46" cm="1">
        <f t="array" ref="FP168">beneficio_muerte_individual_activo(FP$2,$F168,$D168, Hombres!$A$1:$DW$117, Mujeres!$A$1:$DW$117)</f>
        <v>134968.82526724241</v>
      </c>
      <c r="FQ168" s="106" cm="1">
        <f t="array" ref="FQ168">beneficio_muerte_individual_activo(FQ$2,$F168,$D168, Hombres!$A$1:$DW$117, Mujeres!$A$1:$DW$117)</f>
        <v>134473.268540452</v>
      </c>
      <c r="FR168" s="46" cm="1">
        <f t="array" ref="FR168">beneficio_muerte_individual_activo(FR$2,$F168,$D168, Hombres!$A$1:$DW$117, Mujeres!$A$1:$DW$117)</f>
        <v>131599.9861439876</v>
      </c>
      <c r="FS168" s="46" cm="1">
        <f t="array" ref="FS168">beneficio_muerte_individual_activo(FS$2,$F168,$D168, Hombres!$A$1:$DW$117, Mujeres!$A$1:$DW$117)</f>
        <v>126224.86116155861</v>
      </c>
      <c r="FT168" s="46" cm="1">
        <f t="array" ref="FT168">beneficio_muerte_individual_activo(FT$2,$F168,$D168, Hombres!$A$1:$DW$117, Mujeres!$A$1:$DW$117)</f>
        <v>118348.46409933972</v>
      </c>
      <c r="FU168" s="46" cm="1">
        <f t="array" ref="FU168">beneficio_muerte_individual_activo(FU$2,$F168,$D168, Hombres!$A$1:$DW$117, Mujeres!$A$1:$DW$117)</f>
        <v>108080.15198819283</v>
      </c>
      <c r="FV168" s="46" cm="1">
        <f t="array" ref="FV168">beneficio_muerte_individual_activo(FV$2,$F168,$D168, Hombres!$A$1:$DW$117, Mujeres!$A$1:$DW$117)</f>
        <v>95701.605421551751</v>
      </c>
      <c r="FW168" s="46" cm="1">
        <f t="array" ref="FW168">beneficio_muerte_individual_activo(FW$2,$F168,$D168, Hombres!$A$1:$DW$117, Mujeres!$A$1:$DW$117)</f>
        <v>81767.159086558881</v>
      </c>
      <c r="FX168" s="46" cm="1">
        <f t="array" ref="FX168">beneficio_muerte_individual_activo(FX$2,$F168,$D168, Hombres!$A$1:$DW$117, Mujeres!$A$1:$DW$117)</f>
        <v>67063.813151653827</v>
      </c>
      <c r="FY168" s="46" cm="1">
        <f t="array" ref="FY168">beneficio_muerte_individual_activo(FY$2,$F168,$D168, Hombres!$A$1:$DW$117, Mujeres!$A$1:$DW$117)</f>
        <v>52475.745604155811</v>
      </c>
      <c r="FZ168" s="46" cm="1">
        <f t="array" ref="FZ168">beneficio_muerte_individual_activo(FZ$2,$F168,$D168, Hombres!$A$1:$DW$117, Mujeres!$A$1:$DW$117)</f>
        <v>38872.916289766348</v>
      </c>
      <c r="GA168" s="46" cm="1">
        <f t="array" ref="GA168">beneficio_muerte_individual_activo(GA$2,$F168,$D168, Hombres!$A$1:$DW$117, Mujeres!$A$1:$DW$117)</f>
        <v>27009.38706828433</v>
      </c>
      <c r="GB168" s="46" cm="1">
        <f t="array" ref="GB168">beneficio_muerte_individual_activo(GB$2,$F168,$D168, Hombres!$A$1:$DW$117, Mujeres!$A$1:$DW$117)</f>
        <v>17413.139064760424</v>
      </c>
      <c r="GC168" s="46" cm="1">
        <f t="array" ref="GC168">beneficio_muerte_individual_activo(GC$2,$F168,$D168, Hombres!$A$1:$DW$117, Mujeres!$A$1:$DW$117)</f>
        <v>10283.763696976641</v>
      </c>
      <c r="GD168" s="46" cm="1">
        <f t="array" ref="GD168">beneficio_muerte_individual_activo(GD$2,$F168,$D168, Hombres!$A$1:$DW$117, Mujeres!$A$1:$DW$117)</f>
        <v>5474.563191764938</v>
      </c>
      <c r="GE168" s="46" cm="1">
        <f t="array" ref="GE168">beneficio_muerte_individual_activo(GE$2,$F168,$D168, Hombres!$A$1:$DW$117, Mujeres!$A$1:$DW$117)</f>
        <v>2573.4208353117688</v>
      </c>
      <c r="GF168" s="46" cm="1">
        <f t="array" ref="GF168">beneficio_muerte_individual_activo(GF$2,$F168,$D168, Hombres!$A$1:$DW$117, Mujeres!$A$1:$DW$117)</f>
        <v>1039.7123638983032</v>
      </c>
      <c r="GG168" s="46" cm="1">
        <f t="array" ref="GG168">beneficio_muerte_individual_activo(GG$2,$F168,$D168, Hombres!$A$1:$DW$117, Mujeres!$A$1:$DW$117)</f>
        <v>347.95184295994954</v>
      </c>
      <c r="GH168" s="46" cm="1">
        <f t="array" ref="GH168">beneficio_muerte_individual_activo(GH$2,$F168,$D168, Hombres!$A$1:$DW$117, Mujeres!$A$1:$DW$117)</f>
        <v>91.322275392837028</v>
      </c>
      <c r="GI168" s="46" cm="1">
        <f t="array" ref="GI168">beneficio_muerte_individual_activo(GI$2,$F168,$D168, Hombres!$A$1:$DW$117, Mujeres!$A$1:$DW$117)</f>
        <v>17.164209552207005</v>
      </c>
      <c r="GJ168" s="46" cm="1">
        <f t="array" ref="GJ168">beneficio_muerte_individual_activo(GJ$2,$F168,$D168, Hombres!$A$1:$DW$117, Mujeres!$A$1:$DW$117)</f>
        <v>0</v>
      </c>
      <c r="GK168" s="46" cm="1">
        <f t="array" ref="GK168">beneficio_muerte_individual_activo(GK$2,$F168,$D168, Hombres!$A$1:$DW$117, Mujeres!$A$1:$DW$117)</f>
        <v>0</v>
      </c>
      <c r="GL168" s="46" cm="1">
        <f t="array" ref="GL168">beneficio_muerte_individual_activo(GL$2,$F168,$D168, Hombres!$A$1:$DW$117, Mujeres!$A$1:$DW$117)</f>
        <v>0</v>
      </c>
      <c r="GM168" s="46" cm="1">
        <f t="array" ref="GM168">beneficio_muerte_individual_activo(GM$2,$F168,$D168, Hombres!$A$1:$DW$117, Mujeres!$A$1:$DW$117)</f>
        <v>0</v>
      </c>
      <c r="GN168" s="46" cm="1">
        <f t="array" ref="GN168">beneficio_muerte_individual_activo(GN$2,$F168,$D168, Hombres!$A$1:$DW$117, Mujeres!$A$1:$DW$117)</f>
        <v>0</v>
      </c>
      <c r="GO168" s="46" cm="1">
        <f t="array" ref="GO168">beneficio_muerte_individual_activo(GO$2,$F168,$D168, Hombres!$A$1:$DW$117, Mujeres!$A$1:$DW$117)</f>
        <v>0</v>
      </c>
      <c r="GP168" s="46" cm="1">
        <f t="array" ref="GP168">beneficio_muerte_individual_activo(GP$2,$F168,$D168, Hombres!$A$1:$DW$117, Mujeres!$A$1:$DW$117)</f>
        <v>0</v>
      </c>
      <c r="GQ168" s="46" cm="1">
        <f t="array" ref="GQ168">beneficio_muerte_individual_activo(GQ$2,$F168,$D168, Hombres!$A$1:$DW$117, Mujeres!$A$1:$DW$117)</f>
        <v>0</v>
      </c>
      <c r="GR168" s="46" cm="1">
        <f t="array" ref="GR168">beneficio_muerte_individual_activo(GR$2,$F168,$D168, Hombres!$A$1:$DW$117, Mujeres!$A$1:$DW$117)</f>
        <v>0</v>
      </c>
      <c r="GS168" s="46" cm="1">
        <f t="array" ref="GS168">beneficio_muerte_individual_activo(GS$2,$F168,$D168, Hombres!$A$1:$DW$117, Mujeres!$A$1:$DW$117)</f>
        <v>0</v>
      </c>
      <c r="GT168" s="46" cm="1">
        <f t="array" ref="GT168">beneficio_muerte_individual_activo(GT$2,$F168,$D168, Hombres!$A$1:$DW$117, Mujeres!$A$1:$DW$117)</f>
        <v>0</v>
      </c>
      <c r="GU168" s="46" cm="1">
        <f t="array" ref="GU168">beneficio_muerte_individual_activo(GU$2,$F168,$D168, Hombres!$A$1:$DW$117, Mujeres!$A$1:$DW$117)</f>
        <v>0</v>
      </c>
      <c r="GV168" s="46" cm="1">
        <f t="array" ref="GV168">beneficio_muerte_individual_activo(GV$2,$F168,$D168, Hombres!$A$1:$DW$117, Mujeres!$A$1:$DW$117)</f>
        <v>0</v>
      </c>
    </row>
    <row r="169" spans="1:204" x14ac:dyDescent="0.25">
      <c r="A169" s="1">
        <f t="shared" si="2"/>
        <v>167</v>
      </c>
      <c r="B169" s="75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39" cm="1">
        <f t="array" ref="G169">PorcentajePension(C169,E169, D169)</f>
        <v>0.85</v>
      </c>
      <c r="I169" s="72"/>
      <c r="J169" s="46" cm="1">
        <f t="array" ref="J169">AnualidadActivo(J$2, $E169, $C169, $B169, $D169, Hombres!$A$1:$DW$117, Mujeres!$A$1:$DW$117)</f>
        <v>0</v>
      </c>
      <c r="K169" s="46" cm="1">
        <f t="array" ref="K169">AnualidadActivo(K$2, $E169, $C169, $B169, $D169, Hombres!$A$1:$DW$117, Mujeres!$A$1:$DW$117)</f>
        <v>0</v>
      </c>
      <c r="L169" s="46" cm="1">
        <f t="array" ref="L169">AnualidadActivo(L$2, $E169, $C169, $B169, $D169, Hombres!$A$1:$DW$117, Mujeres!$A$1:$DW$117)</f>
        <v>0</v>
      </c>
      <c r="M169" s="46" cm="1">
        <f t="array" ref="M169">AnualidadActivo(M$2, $E169, $C169, $B169, $D169, Hombres!$A$1:$DW$117, Mujeres!$A$1:$DW$117)</f>
        <v>0</v>
      </c>
      <c r="N169" s="46" cm="1">
        <f t="array" ref="N169">AnualidadActivo(N$2, $E169, $C169, $B169, $D169, Hombres!$A$1:$DW$117, Mujeres!$A$1:$DW$117)</f>
        <v>0</v>
      </c>
      <c r="O169" s="46" cm="1">
        <f t="array" ref="O169">AnualidadActivo(O$2, $E169, $C169, $B169, $D169, Hombres!$A$1:$DW$117, Mujeres!$A$1:$DW$117)</f>
        <v>0</v>
      </c>
      <c r="P169" s="46" cm="1">
        <f t="array" ref="P169">AnualidadActivo(P$2, $E169, $C169, $B169, $D169, Hombres!$A$1:$DW$117, Mujeres!$A$1:$DW$117)</f>
        <v>0</v>
      </c>
      <c r="Q169" s="46" cm="1">
        <f t="array" ref="Q169">AnualidadActivo(Q$2, $E169, $C169, $B169, $D169, Hombres!$A$1:$DW$117, Mujeres!$A$1:$DW$117)</f>
        <v>0</v>
      </c>
      <c r="R169" s="46" cm="1">
        <f t="array" ref="R169">AnualidadActivo(R$2, $E169, $C169, $B169, $D169, Hombres!$A$1:$DW$117, Mujeres!$A$1:$DW$117)</f>
        <v>0</v>
      </c>
      <c r="S169" s="46" cm="1">
        <f t="array" ref="S169">AnualidadActivo(S$2, $E169, $C169, $B169, $D169, Hombres!$A$1:$DW$117, Mujeres!$A$1:$DW$117)</f>
        <v>0</v>
      </c>
      <c r="T169" s="46" cm="1">
        <f t="array" ref="T169">AnualidadActivo(T$2, $E169, $C169, $B169, $D169, Hombres!$A$1:$DW$117, Mujeres!$A$1:$DW$117)</f>
        <v>0</v>
      </c>
      <c r="U169" s="46" cm="1">
        <f t="array" ref="U169">AnualidadActivo(U$2, $E169, $C169, $B169, $D169, Hombres!$A$1:$DW$117, Mujeres!$A$1:$DW$117)</f>
        <v>0</v>
      </c>
      <c r="V169" s="46" cm="1">
        <f t="array" ref="V169">AnualidadActivo(V$2, $E169, $C169, $B169, $D169, Hombres!$A$1:$DW$117, Mujeres!$A$1:$DW$117)</f>
        <v>0</v>
      </c>
      <c r="W169" s="46" cm="1">
        <f t="array" ref="W169">AnualidadActivo(W$2, $E169, $C169, $B169, $D169, Hombres!$A$1:$DW$117, Mujeres!$A$1:$DW$117)</f>
        <v>0</v>
      </c>
      <c r="X169" s="46" cm="1">
        <f t="array" ref="X169">AnualidadActivo(X$2, $E169, $C169, $B169, $D169, Hombres!$A$1:$DW$117, Mujeres!$A$1:$DW$117)</f>
        <v>0</v>
      </c>
      <c r="Y169" s="46" cm="1">
        <f t="array" ref="Y169">AnualidadActivo(Y$2, $E169, $C169, $B169, $D169, Hombres!$A$1:$DW$117, Mujeres!$A$1:$DW$117)</f>
        <v>0</v>
      </c>
      <c r="Z169" s="46" cm="1">
        <f t="array" ref="Z169">AnualidadActivo(Z$2, $E169, $C169, $B169, $D169, Hombres!$A$1:$DW$117, Mujeres!$A$1:$DW$117)</f>
        <v>0</v>
      </c>
      <c r="AA169" s="46" cm="1">
        <f t="array" ref="AA169">AnualidadActivo(AA$2, $E169, $C169, $B169, $D169, Hombres!$A$1:$DW$117, Mujeres!$A$1:$DW$117)</f>
        <v>0</v>
      </c>
      <c r="AB169" s="46" cm="1">
        <f t="array" ref="AB169">AnualidadActivo(AB$2, $E169, $C169, $B169, $D169, Hombres!$A$1:$DW$117, Mujeres!$A$1:$DW$117)</f>
        <v>0</v>
      </c>
      <c r="AC169" s="46" cm="1">
        <f t="array" ref="AC169">AnualidadActivo(AC$2, $E169, $C169, $B169, $D169, Hombres!$A$1:$DW$117, Mujeres!$A$1:$DW$117)</f>
        <v>0</v>
      </c>
      <c r="AD169" s="46" cm="1">
        <f t="array" ref="AD169">AnualidadActivo(AD$2, $E169, $C169, $B169, $D169, Hombres!$A$1:$DW$117, Mujeres!$A$1:$DW$117)</f>
        <v>0</v>
      </c>
      <c r="AE169" s="46" cm="1">
        <f t="array" ref="AE169">AnualidadActivo(AE$2, $E169, $C169, $B169, $D169, Hombres!$A$1:$DW$117, Mujeres!$A$1:$DW$117)</f>
        <v>0</v>
      </c>
      <c r="AF169" s="46" cm="1">
        <f t="array" ref="AF169">AnualidadActivo(AF$2, $E169, $C169, $B169, $D169, Hombres!$A$1:$DW$117, Mujeres!$A$1:$DW$117)</f>
        <v>0</v>
      </c>
      <c r="AG169" s="46" cm="1">
        <f t="array" ref="AG169">AnualidadActivo(AG$2, $E169, $C169, $B169, $D169, Hombres!$A$1:$DW$117, Mujeres!$A$1:$DW$117)</f>
        <v>0</v>
      </c>
      <c r="AH169" s="46" cm="1">
        <f t="array" ref="AH169">AnualidadActivo(AH$2, $E169, $C169, $B169, $D169, Hombres!$A$1:$DW$117, Mujeres!$A$1:$DW$117)</f>
        <v>0</v>
      </c>
      <c r="AI169" s="46" cm="1">
        <f t="array" ref="AI169">AnualidadActivo(AI$2, $E169, $C169, $B169, $D169, Hombres!$A$1:$DW$117, Mujeres!$A$1:$DW$117)</f>
        <v>0</v>
      </c>
      <c r="AJ169" s="46" cm="1">
        <f t="array" ref="AJ169">AnualidadActivo(AJ$2, $E169, $C169, $B169, $D169, Hombres!$A$1:$DW$117, Mujeres!$A$1:$DW$117)</f>
        <v>0</v>
      </c>
      <c r="AK169" s="46" cm="1">
        <f t="array" ref="AK169">AnualidadActivo(AK$2, $E169, $C169, $B169, $D169, Hombres!$A$1:$DW$117, Mujeres!$A$1:$DW$117)</f>
        <v>0</v>
      </c>
      <c r="AL169" s="46" cm="1">
        <f t="array" ref="AL169">AnualidadActivo(AL$2, $E169, $C169, $B169, $D169, Hombres!$A$1:$DW$117, Mujeres!$A$1:$DW$117)</f>
        <v>0</v>
      </c>
      <c r="AM169" s="46" cm="1">
        <f t="array" ref="AM169">AnualidadActivo(AM$2, $E169, $C169, $B169, $D169, Hombres!$A$1:$DW$117, Mujeres!$A$1:$DW$117)</f>
        <v>0</v>
      </c>
      <c r="AN169" s="46" cm="1">
        <f t="array" ref="AN169">AnualidadActivo(AN$2, $E169, $C169, $B169, $D169, Hombres!$A$1:$DW$117, Mujeres!$A$1:$DW$117)</f>
        <v>0</v>
      </c>
      <c r="AO169" s="46" cm="1">
        <f t="array" ref="AO169">AnualidadActivo(AO$2, $E169, $C169, $B169, $D169, Hombres!$A$1:$DW$117, Mujeres!$A$1:$DW$117)</f>
        <v>0</v>
      </c>
      <c r="AP169" s="46" cm="1">
        <f t="array" ref="AP169">AnualidadActivo(AP$2, $E169, $C169, $B169, $D169, Hombres!$A$1:$DW$117, Mujeres!$A$1:$DW$117)</f>
        <v>0</v>
      </c>
      <c r="AQ169" s="46" cm="1">
        <f t="array" ref="AQ169">AnualidadActivo(AQ$2, $E169, $C169, $B169, $D169, Hombres!$A$1:$DW$117, Mujeres!$A$1:$DW$117)</f>
        <v>0</v>
      </c>
      <c r="AR169" s="46" cm="1">
        <f t="array" ref="AR169">AnualidadActivo(AR$2, $E169, $C169, $B169, $D169, Hombres!$A$1:$DW$117, Mujeres!$A$1:$DW$117)</f>
        <v>19106072.061626028</v>
      </c>
      <c r="AS169" s="46" cm="1">
        <f t="array" ref="AS169">AnualidadActivo(AS$2, $E169, $C169, $B169, $D169, Hombres!$A$1:$DW$117, Mujeres!$A$1:$DW$117)</f>
        <v>19679254.223474808</v>
      </c>
      <c r="AT169" s="46" cm="1">
        <f t="array" ref="AT169">AnualidadActivo(AT$2, $E169, $C169, $B169, $D169, Hombres!$A$1:$DW$117, Mujeres!$A$1:$DW$117)</f>
        <v>20269631.85017905</v>
      </c>
      <c r="AU169" s="46" cm="1">
        <f t="array" ref="AU169">AnualidadActivo(AU$2, $E169, $C169, $B169, $D169, Hombres!$A$1:$DW$117, Mujeres!$A$1:$DW$117)</f>
        <v>20877720.805684425</v>
      </c>
      <c r="AV169" s="46" cm="1">
        <f t="array" ref="AV169">AnualidadActivo(AV$2, $E169, $C169, $B169, $D169, Hombres!$A$1:$DW$117, Mujeres!$A$1:$DW$117)</f>
        <v>21504052.429854956</v>
      </c>
      <c r="AW169" s="46" cm="1">
        <f t="array" ref="AW169">AnualidadActivo(AW$2, $E169, $C169, $B169, $D169, Hombres!$A$1:$DW$117, Mujeres!$A$1:$DW$117)</f>
        <v>21969079.068934239</v>
      </c>
      <c r="AX169" s="46" cm="1">
        <f t="array" ref="AX169">AnualidadActivo(AX$2, $E169, $C169, $B169, $D169, Hombres!$A$1:$DW$117, Mujeres!$A$1:$DW$117)</f>
        <v>22430121.173666339</v>
      </c>
      <c r="AY169" s="46" cm="1">
        <f t="array" ref="AY169">AnualidadActivo(AY$2, $E169, $C169, $B169, $D169, Hombres!$A$1:$DW$117, Mujeres!$A$1:$DW$117)</f>
        <v>22887773.926732026</v>
      </c>
      <c r="AZ169" s="46" cm="1">
        <f t="array" ref="AZ169">AnualidadActivo(AZ$2, $E169, $C169, $B169, $D169, Hombres!$A$1:$DW$117, Mujeres!$A$1:$DW$117)</f>
        <v>23342717.87111751</v>
      </c>
      <c r="BA169" s="46" cm="1">
        <f t="array" ref="BA169">AnualidadActivo(BA$2, $E169, $C169, $B169, $D169, Hombres!$A$1:$DW$117, Mujeres!$A$1:$DW$117)</f>
        <v>23792738.230720896</v>
      </c>
      <c r="BB169" s="46" cm="1">
        <f t="array" ref="BB169">AnualidadActivo(BB$2, $E169, $C169, $B169, $D169, Hombres!$A$1:$DW$117, Mujeres!$A$1:$DW$117)</f>
        <v>24232500.720039912</v>
      </c>
      <c r="BC169" s="46" cm="1">
        <f t="array" ref="BC169">AnualidadActivo(BC$2, $E169, $C169, $B169, $D169, Hombres!$A$1:$DW$117, Mujeres!$A$1:$DW$117)</f>
        <v>24654019.181567334</v>
      </c>
      <c r="BD169" s="46" cm="1">
        <f t="array" ref="BD169">AnualidadActivo(BD$2, $E169, $C169, $B169, $D169, Hombres!$A$1:$DW$117, Mujeres!$A$1:$DW$117)</f>
        <v>25048225.311583545</v>
      </c>
      <c r="BE169" s="46" cm="1">
        <f t="array" ref="BE169">AnualidadActivo(BE$2, $E169, $C169, $B169, $D169, Hombres!$A$1:$DW$117, Mujeres!$A$1:$DW$117)</f>
        <v>25405868.456407566</v>
      </c>
      <c r="BF169" s="46" cm="1">
        <f t="array" ref="BF169">AnualidadActivo(BF$2, $E169, $C169, $B169, $D169, Hombres!$A$1:$DW$117, Mujeres!$A$1:$DW$117)</f>
        <v>25718634.513683334</v>
      </c>
      <c r="BG169" s="46" cm="1">
        <f t="array" ref="BG169">AnualidadActivo(BG$2, $E169, $C169, $B169, $D169, Hombres!$A$1:$DW$117, Mujeres!$A$1:$DW$117)</f>
        <v>25982469.254435133</v>
      </c>
      <c r="BH169" s="46" cm="1">
        <f t="array" ref="BH169">AnualidadActivo(BH$2, $E169, $C169, $B169, $D169, Hombres!$A$1:$DW$117, Mujeres!$A$1:$DW$117)</f>
        <v>26197036.175048891</v>
      </c>
      <c r="BI169" s="46" cm="1">
        <f t="array" ref="BI169">AnualidadActivo(BI$2, $E169, $C169, $B169, $D169, Hombres!$A$1:$DW$117, Mujeres!$A$1:$DW$117)</f>
        <v>26362908.813500643</v>
      </c>
      <c r="BJ169" s="46" cm="1">
        <f t="array" ref="BJ169">AnualidadActivo(BJ$2, $E169, $C169, $B169, $D169, Hombres!$A$1:$DW$117, Mujeres!$A$1:$DW$117)</f>
        <v>26478918.345564999</v>
      </c>
      <c r="BK169" s="46" cm="1">
        <f t="array" ref="BK169">AnualidadActivo(BK$2, $E169, $C169, $B169, $D169, Hombres!$A$1:$DW$117, Mujeres!$A$1:$DW$117)</f>
        <v>26539983.603390854</v>
      </c>
      <c r="BL169" s="46" cm="1">
        <f t="array" ref="BL169">AnualidadActivo(BL$2, $E169, $C169, $B169, $D169, Hombres!$A$1:$DW$117, Mujeres!$A$1:$DW$117)</f>
        <v>26490945.596066914</v>
      </c>
      <c r="BM169" s="46" cm="1">
        <f t="array" ref="BM169">AnualidadActivo(BM$2, $E169, $C169, $B169, $D169, Hombres!$A$1:$DW$117, Mujeres!$A$1:$DW$117)</f>
        <v>26361276.258561283</v>
      </c>
      <c r="BN169" s="46" cm="1">
        <f t="array" ref="BN169">AnualidadActivo(BN$2, $E169, $C169, $B169, $D169, Hombres!$A$1:$DW$117, Mujeres!$A$1:$DW$117)</f>
        <v>26145118.643715907</v>
      </c>
      <c r="BO169" s="46" cm="1">
        <f t="array" ref="BO169">AnualidadActivo(BO$2, $E169, $C169, $B169, $D169, Hombres!$A$1:$DW$117, Mujeres!$A$1:$DW$117)</f>
        <v>25835287.353210077</v>
      </c>
      <c r="BP169" s="46" cm="1">
        <f t="array" ref="BP169">AnualidadActivo(BP$2, $E169, $C169, $B169, $D169, Hombres!$A$1:$DW$117, Mujeres!$A$1:$DW$117)</f>
        <v>25422912.505417217</v>
      </c>
      <c r="BQ169" s="46" cm="1">
        <f t="array" ref="BQ169">AnualidadActivo(BQ$2, $E169, $C169, $B169, $D169, Hombres!$A$1:$DW$117, Mujeres!$A$1:$DW$117)</f>
        <v>24899920.967723116</v>
      </c>
      <c r="BR169" s="46" cm="1">
        <f t="array" ref="BR169">AnualidadActivo(BR$2, $E169, $C169, $B169, $D169, Hombres!$A$1:$DW$117, Mujeres!$A$1:$DW$117)</f>
        <v>24260005.05041438</v>
      </c>
      <c r="BS169" s="46" cm="1">
        <f t="array" ref="BS169">AnualidadActivo(BS$2, $E169, $C169, $B169, $D169, Hombres!$A$1:$DW$117, Mujeres!$A$1:$DW$117)</f>
        <v>23498821.870432317</v>
      </c>
      <c r="BT169" s="46" cm="1">
        <f t="array" ref="BT169">AnualidadActivo(BT$2, $E169, $C169, $B169, $D169, Hombres!$A$1:$DW$117, Mujeres!$A$1:$DW$117)</f>
        <v>22613130.618671298</v>
      </c>
      <c r="BU169" s="46" cm="1">
        <f t="array" ref="BU169">AnualidadActivo(BU$2, $E169, $C169, $B169, $D169, Hombres!$A$1:$DW$117, Mujeres!$A$1:$DW$117)</f>
        <v>21601191.056143396</v>
      </c>
      <c r="BV169" s="46" cm="1">
        <f t="array" ref="BV169">AnualidadActivo(BV$2, $E169, $C169, $B169, $D169, Hombres!$A$1:$DW$117, Mujeres!$A$1:$DW$117)</f>
        <v>20464683.054856397</v>
      </c>
      <c r="BW169" s="46" cm="1">
        <f t="array" ref="BW169">AnualidadActivo(BW$2, $E169, $C169, $B169, $D169, Hombres!$A$1:$DW$117, Mujeres!$A$1:$DW$117)</f>
        <v>19210319.748457875</v>
      </c>
      <c r="BX169" s="46" cm="1">
        <f t="array" ref="BX169">AnualidadActivo(BX$2, $E169, $C169, $B169, $D169, Hombres!$A$1:$DW$117, Mujeres!$A$1:$DW$117)</f>
        <v>17849617.261583071</v>
      </c>
      <c r="BY169" s="46" cm="1">
        <f t="array" ref="BY169">AnualidadActivo(BY$2, $E169, $C169, $B169, $D169, Hombres!$A$1:$DW$117, Mujeres!$A$1:$DW$117)</f>
        <v>16397585.757655801</v>
      </c>
      <c r="BZ169" s="46" cm="1">
        <f t="array" ref="BZ169">AnualidadActivo(BZ$2, $E169, $C169, $B169, $D169, Hombres!$A$1:$DW$117, Mujeres!$A$1:$DW$117)</f>
        <v>14872621.694913503</v>
      </c>
      <c r="CA169" s="46" cm="1">
        <f t="array" ref="CA169">AnualidadActivo(CA$2, $E169, $C169, $B169, $D169, Hombres!$A$1:$DW$117, Mujeres!$A$1:$DW$117)</f>
        <v>13297547.447219172</v>
      </c>
      <c r="CB169" s="46" cm="1">
        <f t="array" ref="CB169">AnualidadActivo(CB$2, $E169, $C169, $B169, $D169, Hombres!$A$1:$DW$117, Mujeres!$A$1:$DW$117)</f>
        <v>11700479.885231065</v>
      </c>
      <c r="CC169" s="46" cm="1">
        <f t="array" ref="CC169">AnualidadActivo(CC$2, $E169, $C169, $B169, $D169, Hombres!$A$1:$DW$117, Mujeres!$A$1:$DW$117)</f>
        <v>10113233.174057184</v>
      </c>
      <c r="CD169" s="46" cm="1">
        <f t="array" ref="CD169">AnualidadActivo(CD$2, $E169, $C169, $B169, $D169, Hombres!$A$1:$DW$117, Mujeres!$A$1:$DW$117)</f>
        <v>8568594.9776867907</v>
      </c>
      <c r="CE169" s="46" cm="1">
        <f t="array" ref="CE169">AnualidadActivo(CE$2, $E169, $C169, $B169, $D169, Hombres!$A$1:$DW$117, Mujeres!$A$1:$DW$117)</f>
        <v>7098730.2778326403</v>
      </c>
      <c r="CF169" s="46" cm="1">
        <f t="array" ref="CF169">AnualidadActivo(CF$2, $E169, $C169, $B169, $D169, Hombres!$A$1:$DW$117, Mujeres!$A$1:$DW$117)</f>
        <v>5734176.3177714907</v>
      </c>
      <c r="CG169" s="46" cm="1">
        <f t="array" ref="CG169">AnualidadActivo(CG$2, $E169, $C169, $B169, $D169, Hombres!$A$1:$DW$117, Mujeres!$A$1:$DW$117)</f>
        <v>4502299.8477289658</v>
      </c>
      <c r="CH169" s="46" cm="1">
        <f t="array" ref="CH169">AnualidadActivo(CH$2, $E169, $C169, $B169, $D169, Hombres!$A$1:$DW$117, Mujeres!$A$1:$DW$117)</f>
        <v>3424332.3934832043</v>
      </c>
      <c r="CI169" s="46" cm="1">
        <f t="array" ref="CI169">AnualidadActivo(CI$2, $E169, $C169, $B169, $D169, Hombres!$A$1:$DW$117, Mujeres!$A$1:$DW$117)</f>
        <v>2512782.9246644974</v>
      </c>
      <c r="CJ169" s="46" cm="1">
        <f t="array" ref="CJ169">AnualidadActivo(CJ$2, $E169, $C169, $B169, $D169, Hombres!$A$1:$DW$117, Mujeres!$A$1:$DW$117)</f>
        <v>1770608.1239216004</v>
      </c>
      <c r="CK169" s="46" cm="1">
        <f t="array" ref="CK169">AnualidadActivo(CK$2, $E169, $C169, $B169, $D169, Hombres!$A$1:$DW$117, Mujeres!$A$1:$DW$117)</f>
        <v>1191545.3002448604</v>
      </c>
      <c r="CL169" s="46" cm="1">
        <f t="array" ref="CL169">AnualidadActivo(CL$2, $E169, $C169, $B169, $D169, Hombres!$A$1:$DW$117, Mujeres!$A$1:$DW$117)</f>
        <v>761109.58619356086</v>
      </c>
      <c r="CM169" s="46" cm="1">
        <f t="array" ref="CM169">AnualidadActivo(CM$2, $E169, $C169, $B169, $D169, Hombres!$A$1:$DW$117, Mujeres!$A$1:$DW$117)</f>
        <v>458209.43570107344</v>
      </c>
      <c r="CN169" s="46" cm="1">
        <f t="array" ref="CN169">AnualidadActivo(CN$2, $E169, $C169, $B169, $D169, Hombres!$A$1:$DW$117, Mujeres!$A$1:$DW$117)</f>
        <v>257811.7580213192</v>
      </c>
      <c r="CO169" s="46" cm="1">
        <f t="array" ref="CO169">AnualidadActivo(CO$2, $E169, $C169, $B169, $D169, Hombres!$A$1:$DW$117, Mujeres!$A$1:$DW$117)</f>
        <v>134194.94858566538</v>
      </c>
      <c r="CP169" s="46" cm="1">
        <f t="array" ref="CP169">AnualidadActivo(CP$2, $E169, $C169, $B169, $D169, Hombres!$A$1:$DW$117, Mujeres!$A$1:$DW$117)</f>
        <v>0</v>
      </c>
      <c r="CQ169" s="46" cm="1">
        <f t="array" ref="CQ169">AnualidadActivo(CQ$2, $E169, $C169, $B169, $D169, Hombres!$A$1:$DW$117, Mujeres!$A$1:$DW$117)</f>
        <v>0</v>
      </c>
      <c r="CR169" s="46" cm="1">
        <f t="array" ref="CR169">AnualidadActivo(CR$2, $E169, $C169, $B169, $D169, Hombres!$A$1:$DW$117, Mujeres!$A$1:$DW$117)</f>
        <v>0</v>
      </c>
      <c r="CS169" s="46" cm="1">
        <f t="array" ref="CS169">AnualidadActivo(CS$2, $E169, $C169, $B169, $D169, Hombres!$A$1:$DW$117, Mujeres!$A$1:$DW$117)</f>
        <v>0</v>
      </c>
      <c r="CT169" s="46" cm="1">
        <f t="array" ref="CT169">AnualidadActivo(CT$2, $E169, $C169, $B169, $D169, Hombres!$A$1:$DW$117, Mujeres!$A$1:$DW$117)</f>
        <v>0</v>
      </c>
      <c r="CU169" s="46" cm="1">
        <f t="array" ref="CU169">AnualidadActivo(CU$2, $E169, $C169, $B169, $D169, Hombres!$A$1:$DW$117, Mujeres!$A$1:$DW$117)</f>
        <v>0</v>
      </c>
      <c r="CV169" s="46" cm="1">
        <f t="array" ref="CV169">AnualidadActivo(CV$2, $E169, $C169, $B169, $D169, Hombres!$A$1:$DW$117, Mujeres!$A$1:$DW$117)</f>
        <v>0</v>
      </c>
      <c r="CW169" s="46" cm="1">
        <f t="array" ref="CW169">AnualidadActivo(CW$2, $E169, $C169, $B169, $D169, Hombres!$A$1:$DW$117, Mujeres!$A$1:$DW$117)</f>
        <v>0</v>
      </c>
      <c r="CX169" s="46" cm="1">
        <f t="array" ref="CX169">AnualidadActivo(CX$2, $E169, $C169, $B169, $D169, Hombres!$A$1:$DW$117, Mujeres!$A$1:$DW$117)</f>
        <v>0</v>
      </c>
      <c r="CY169" s="46" cm="1">
        <f t="array" ref="CY169">AnualidadActivo(CY$2, $E169, $C169, $B169, $D169, Hombres!$A$1:$DW$117, Mujeres!$A$1:$DW$117)</f>
        <v>0</v>
      </c>
      <c r="CZ169" s="46" cm="1">
        <f t="array" ref="CZ169">AnualidadActivo(CZ$2, $E169, $C169, $B169, $D169, Hombres!$A$1:$DW$117, Mujeres!$A$1:$DW$117)</f>
        <v>0</v>
      </c>
      <c r="DA169" s="46" cm="1">
        <f t="array" ref="DA169">AnualidadActivo(DA$2, $E169, $C169, $B169, $D169, Hombres!$A$1:$DW$117, Mujeres!$A$1:$DW$117)</f>
        <v>0</v>
      </c>
      <c r="DD169" s="21"/>
      <c r="DE169" s="46" cm="1">
        <f t="array" ref="DE169">beneficio_muerte_individual_activo(DE$2,$F169,$D169, Hombres!$A$1:$DW$117, Mujeres!$A$1:$DW$117)</f>
        <v>0</v>
      </c>
      <c r="DF169" s="46" cm="1">
        <f t="array" ref="DF169">beneficio_muerte_individual_activo(DF$2,$F169,$D169, Hombres!$A$1:$DW$117, Mujeres!$A$1:$DW$117)</f>
        <v>6662</v>
      </c>
      <c r="DG169" s="46" cm="1">
        <f t="array" ref="DG169">beneficio_muerte_individual_activo(DG$2,$F169,$D169, Hombres!$A$1:$DW$117, Mujeres!$A$1:$DW$117)</f>
        <v>6673.0969031999994</v>
      </c>
      <c r="DH169" s="46" cm="1">
        <f t="array" ref="DH169">beneficio_muerte_individual_activo(DH$2,$F169,$D169, Hombres!$A$1:$DW$117, Mujeres!$A$1:$DW$117)</f>
        <v>6770.3949389345253</v>
      </c>
      <c r="DI169" s="46" cm="1">
        <f t="array" ref="DI169">beneficio_muerte_individual_activo(DI$2,$F169,$D169, Hombres!$A$1:$DW$117, Mujeres!$A$1:$DW$117)</f>
        <v>6951.4347439375642</v>
      </c>
      <c r="DJ169" s="46" cm="1">
        <f t="array" ref="DJ169">beneficio_muerte_individual_activo(DJ$2,$F169,$D169, Hombres!$A$1:$DW$117, Mujeres!$A$1:$DW$117)</f>
        <v>7207.7836906061466</v>
      </c>
      <c r="DK169" s="46" cm="1">
        <f t="array" ref="DK169">beneficio_muerte_individual_activo(DK$2,$F169,$D169, Hombres!$A$1:$DW$117, Mujeres!$A$1:$DW$117)</f>
        <v>7531.530713923361</v>
      </c>
      <c r="DL169" s="46" cm="1">
        <f t="array" ref="DL169">beneficio_muerte_individual_activo(DL$2,$F169,$D169, Hombres!$A$1:$DW$117, Mujeres!$A$1:$DW$117)</f>
        <v>7937.5883977981439</v>
      </c>
      <c r="DM169" s="46" cm="1">
        <f t="array" ref="DM169">beneficio_muerte_individual_activo(DM$2,$F169,$D169, Hombres!$A$1:$DW$117, Mujeres!$A$1:$DW$117)</f>
        <v>8427.8281554662481</v>
      </c>
      <c r="DN169" s="46" cm="1">
        <f t="array" ref="DN169">beneficio_muerte_individual_activo(DN$2,$F169,$D169, Hombres!$A$1:$DW$117, Mujeres!$A$1:$DW$117)</f>
        <v>8928.9135171497401</v>
      </c>
      <c r="DO169" s="46" cm="1">
        <f t="array" ref="DO169">beneficio_muerte_individual_activo(DO$2,$F169,$D169, Hombres!$A$1:$DW$117, Mujeres!$A$1:$DW$117)</f>
        <v>9340.957294638858</v>
      </c>
      <c r="DP169" s="46" cm="1">
        <f t="array" ref="DP169">beneficio_muerte_individual_activo(DP$2,$F169,$D169, Hombres!$A$1:$DW$117, Mujeres!$A$1:$DW$117)</f>
        <v>9646.2553496455967</v>
      </c>
      <c r="DQ169" s="46" cm="1">
        <f t="array" ref="DQ169">beneficio_muerte_individual_activo(DQ$2,$F169,$D169, Hombres!$A$1:$DW$117, Mujeres!$A$1:$DW$117)</f>
        <v>9924.1573080287708</v>
      </c>
      <c r="DR169" s="46" cm="1">
        <f t="array" ref="DR169">beneficio_muerte_individual_activo(DR$2,$F169,$D169, Hombres!$A$1:$DW$117, Mujeres!$A$1:$DW$117)</f>
        <v>10383.235090292474</v>
      </c>
      <c r="DS169" s="46" cm="1">
        <f t="array" ref="DS169">beneficio_muerte_individual_activo(DS$2,$F169,$D169, Hombres!$A$1:$DW$117, Mujeres!$A$1:$DW$117)</f>
        <v>11017.484414520304</v>
      </c>
      <c r="DT169" s="46" cm="1">
        <f t="array" ref="DT169">beneficio_muerte_individual_activo(DT$2,$F169,$D169, Hombres!$A$1:$DW$117, Mujeres!$A$1:$DW$117)</f>
        <v>11772.430445224702</v>
      </c>
      <c r="DU169" s="46" cm="1">
        <f t="array" ref="DU169">beneficio_muerte_individual_activo(DU$2,$F169,$D169, Hombres!$A$1:$DW$117, Mujeres!$A$1:$DW$117)</f>
        <v>12591.569472350595</v>
      </c>
      <c r="DV169" s="46" cm="1">
        <f t="array" ref="DV169">beneficio_muerte_individual_activo(DV$2,$F169,$D169, Hombres!$A$1:$DW$117, Mujeres!$A$1:$DW$117)</f>
        <v>13459.249643928884</v>
      </c>
      <c r="DW169" s="46" cm="1">
        <f t="array" ref="DW169">beneficio_muerte_individual_activo(DW$2,$F169,$D169, Hombres!$A$1:$DW$117, Mujeres!$A$1:$DW$117)</f>
        <v>14372.022337748725</v>
      </c>
      <c r="DX169" s="46" cm="1">
        <f t="array" ref="DX169">beneficio_muerte_individual_activo(DX$2,$F169,$D169, Hombres!$A$1:$DW$117, Mujeres!$A$1:$DW$117)</f>
        <v>15243.78284487718</v>
      </c>
      <c r="DY169" s="46" cm="1">
        <f t="array" ref="DY169">beneficio_muerte_individual_activo(DY$2,$F169,$D169, Hombres!$A$1:$DW$117, Mujeres!$A$1:$DW$117)</f>
        <v>16005.104622639727</v>
      </c>
      <c r="DZ169" s="46" cm="1">
        <f t="array" ref="DZ169">beneficio_muerte_individual_activo(DZ$2,$F169,$D169, Hombres!$A$1:$DW$117, Mujeres!$A$1:$DW$117)</f>
        <v>16813.833166533204</v>
      </c>
      <c r="EA169" s="46" cm="1">
        <f t="array" ref="EA169">beneficio_muerte_individual_activo(EA$2,$F169,$D169, Hombres!$A$1:$DW$117, Mujeres!$A$1:$DW$117)</f>
        <v>17773.085948999604</v>
      </c>
      <c r="EB169" s="46" cm="1">
        <f t="array" ref="EB169">beneficio_muerte_individual_activo(EB$2,$F169,$D169, Hombres!$A$1:$DW$117, Mujeres!$A$1:$DW$117)</f>
        <v>19082.564331929312</v>
      </c>
      <c r="EC169" s="46" cm="1">
        <f t="array" ref="EC169">beneficio_muerte_individual_activo(EC$2,$F169,$D169, Hombres!$A$1:$DW$117, Mujeres!$A$1:$DW$117)</f>
        <v>20783.794946295195</v>
      </c>
      <c r="ED169" s="46" cm="1">
        <f t="array" ref="ED169">beneficio_muerte_individual_activo(ED$2,$F169,$D169, Hombres!$A$1:$DW$117, Mujeres!$A$1:$DW$117)</f>
        <v>22817.46570537299</v>
      </c>
      <c r="EE169" s="46" cm="1">
        <f t="array" ref="EE169">beneficio_muerte_individual_activo(EE$2,$F169,$D169, Hombres!$A$1:$DW$117, Mujeres!$A$1:$DW$117)</f>
        <v>24914.80484020495</v>
      </c>
      <c r="EF169" s="46" cm="1">
        <f t="array" ref="EF169">beneficio_muerte_individual_activo(EF$2,$F169,$D169, Hombres!$A$1:$DW$117, Mujeres!$A$1:$DW$117)</f>
        <v>26934.188891178033</v>
      </c>
      <c r="EG169" s="46" cm="1">
        <f t="array" ref="EG169">beneficio_muerte_individual_activo(EG$2,$F169,$D169, Hombres!$A$1:$DW$117, Mujeres!$A$1:$DW$117)</f>
        <v>28927.393041108102</v>
      </c>
      <c r="EH169" s="46" cm="1">
        <f t="array" ref="EH169">beneficio_muerte_individual_activo(EH$2,$F169,$D169, Hombres!$A$1:$DW$117, Mujeres!$A$1:$DW$117)</f>
        <v>30865.291524106953</v>
      </c>
      <c r="EI169" s="46" cm="1">
        <f t="array" ref="EI169">beneficio_muerte_individual_activo(EI$2,$F169,$D169, Hombres!$A$1:$DW$117, Mujeres!$A$1:$DW$117)</f>
        <v>32760.548287843059</v>
      </c>
      <c r="EJ169" s="46" cm="1">
        <f t="array" ref="EJ169">beneficio_muerte_individual_activo(EJ$2,$F169,$D169, Hombres!$A$1:$DW$117, Mujeres!$A$1:$DW$117)</f>
        <v>34829.631004538474</v>
      </c>
      <c r="EK169" s="46" cm="1">
        <f t="array" ref="EK169">beneficio_muerte_individual_activo(EK$2,$F169,$D169, Hombres!$A$1:$DW$117, Mujeres!$A$1:$DW$117)</f>
        <v>22308.426243148904</v>
      </c>
      <c r="EL169" s="46" cm="1">
        <f t="array" ref="EL169">beneficio_muerte_individual_activo(EL$2,$F169,$D169, Hombres!$A$1:$DW$117, Mujeres!$A$1:$DW$117)</f>
        <v>23818.652383771623</v>
      </c>
      <c r="EM169" s="46" cm="1">
        <f t="array" ref="EM169">beneficio_muerte_individual_activo(EM$2,$F169,$D169, Hombres!$A$1:$DW$117, Mujeres!$A$1:$DW$117)</f>
        <v>25160.31378680536</v>
      </c>
      <c r="EN169" s="46" cm="1">
        <f t="array" ref="EN169">beneficio_muerte_individual_activo(EN$2,$F169,$D169, Hombres!$A$1:$DW$117, Mujeres!$A$1:$DW$117)</f>
        <v>26302.804761988373</v>
      </c>
      <c r="EO169" s="46" cm="1">
        <f t="array" ref="EO169">beneficio_muerte_individual_activo(EO$2,$F169,$D169, Hombres!$A$1:$DW$117, Mujeres!$A$1:$DW$117)</f>
        <v>27564.270379260561</v>
      </c>
      <c r="EP169" s="46" cm="1">
        <f t="array" ref="EP169">beneficio_muerte_individual_activo(EP$2,$F169,$D169, Hombres!$A$1:$DW$117, Mujeres!$A$1:$DW$117)</f>
        <v>29273.139048455101</v>
      </c>
      <c r="EQ169" s="46" cm="1">
        <f t="array" ref="EQ169">beneficio_muerte_individual_activo(EQ$2,$F169,$D169, Hombres!$A$1:$DW$117, Mujeres!$A$1:$DW$117)</f>
        <v>31681.66697798299</v>
      </c>
      <c r="ER169" s="46" cm="1">
        <f t="array" ref="ER169">beneficio_muerte_individual_activo(ER$2,$F169,$D169, Hombres!$A$1:$DW$117, Mujeres!$A$1:$DW$117)</f>
        <v>34801.392396888848</v>
      </c>
      <c r="ES169" s="46" cm="1">
        <f t="array" ref="ES169">beneficio_muerte_individual_activo(ES$2,$F169,$D169, Hombres!$A$1:$DW$117, Mujeres!$A$1:$DW$117)</f>
        <v>38507.414249227375</v>
      </c>
      <c r="ET169" s="46" cm="1">
        <f t="array" ref="ET169">beneficio_muerte_individual_activo(ET$2,$F169,$D169, Hombres!$A$1:$DW$117, Mujeres!$A$1:$DW$117)</f>
        <v>42606.884724412317</v>
      </c>
      <c r="EU169" s="46" cm="1">
        <f t="array" ref="EU169">beneficio_muerte_individual_activo(EU$2,$F169,$D169, Hombres!$A$1:$DW$117, Mujeres!$A$1:$DW$117)</f>
        <v>46672.712935630931</v>
      </c>
      <c r="EV169" s="46" cm="1">
        <f t="array" ref="EV169">beneficio_muerte_individual_activo(EV$2,$F169,$D169, Hombres!$A$1:$DW$117, Mujeres!$A$1:$DW$117)</f>
        <v>50410.525114532007</v>
      </c>
      <c r="EW169" s="46" cm="1">
        <f t="array" ref="EW169">beneficio_muerte_individual_activo(EW$2,$F169,$D169, Hombres!$A$1:$DW$117, Mujeres!$A$1:$DW$117)</f>
        <v>53747.135797438292</v>
      </c>
      <c r="EX169" s="46" cm="1">
        <f t="array" ref="EX169">beneficio_muerte_individual_activo(EX$2,$F169,$D169, Hombres!$A$1:$DW$117, Mujeres!$A$1:$DW$117)</f>
        <v>56792.602362917612</v>
      </c>
      <c r="EY169" s="46" cm="1">
        <f t="array" ref="EY169">beneficio_muerte_individual_activo(EY$2,$F169,$D169, Hombres!$A$1:$DW$117, Mujeres!$A$1:$DW$117)</f>
        <v>59853.78628229945</v>
      </c>
      <c r="EZ169" s="46" cm="1">
        <f t="array" ref="EZ169">beneficio_muerte_individual_activo(EZ$2,$F169,$D169, Hombres!$A$1:$DW$117, Mujeres!$A$1:$DW$117)</f>
        <v>66867.906188683512</v>
      </c>
      <c r="FA169" s="46" cm="1">
        <f t="array" ref="FA169">beneficio_muerte_individual_activo(FA$2,$F169,$D169, Hombres!$A$1:$DW$117, Mujeres!$A$1:$DW$117)</f>
        <v>70977.80088936977</v>
      </c>
      <c r="FB169" s="46" cm="1">
        <f t="array" ref="FB169">beneficio_muerte_individual_activo(FB$2,$F169,$D169, Hombres!$A$1:$DW$117, Mujeres!$A$1:$DW$117)</f>
        <v>75088.255360260315</v>
      </c>
      <c r="FC169" s="46" cm="1">
        <f t="array" ref="FC169">beneficio_muerte_individual_activo(FC$2,$F169,$D169, Hombres!$A$1:$DW$117, Mujeres!$A$1:$DW$117)</f>
        <v>79189.12098750638</v>
      </c>
      <c r="FD169" s="46" cm="1">
        <f t="array" ref="FD169">beneficio_muerte_individual_activo(FD$2,$F169,$D169, Hombres!$A$1:$DW$117, Mujeres!$A$1:$DW$117)</f>
        <v>83342.893845639133</v>
      </c>
      <c r="FE169" s="46" cm="1">
        <f t="array" ref="FE169">beneficio_muerte_individual_activo(FE$2,$F169,$D169, Hombres!$A$1:$DW$117, Mujeres!$A$1:$DW$117)</f>
        <v>87508.264822225377</v>
      </c>
      <c r="FF169" s="46" cm="1">
        <f t="array" ref="FF169">beneficio_muerte_individual_activo(FF$2,$F169,$D169, Hombres!$A$1:$DW$117, Mujeres!$A$1:$DW$117)</f>
        <v>91617.203234524161</v>
      </c>
      <c r="FG169" s="46" cm="1">
        <f t="array" ref="FG169">beneficio_muerte_individual_activo(FG$2,$F169,$D169, Hombres!$A$1:$DW$117, Mujeres!$A$1:$DW$117)</f>
        <v>95496.831281218299</v>
      </c>
      <c r="FH169" s="46" cm="1">
        <f t="array" ref="FH169">beneficio_muerte_individual_activo(FH$2,$F169,$D169, Hombres!$A$1:$DW$117, Mujeres!$A$1:$DW$117)</f>
        <v>98986.337325906192</v>
      </c>
      <c r="FI169" s="46" cm="1">
        <f t="array" ref="FI169">beneficio_muerte_individual_activo(FI$2,$F169,$D169, Hombres!$A$1:$DW$117, Mujeres!$A$1:$DW$117)</f>
        <v>101990.86896898487</v>
      </c>
      <c r="FJ169" s="46" cm="1">
        <f t="array" ref="FJ169">beneficio_muerte_individual_activo(FJ$2,$F169,$D169, Hombres!$A$1:$DW$117, Mujeres!$A$1:$DW$117)</f>
        <v>104393.6452674988</v>
      </c>
      <c r="FK169" s="46" cm="1">
        <f t="array" ref="FK169">beneficio_muerte_individual_activo(FK$2,$F169,$D169, Hombres!$A$1:$DW$117, Mujeres!$A$1:$DW$117)</f>
        <v>106036.92375363271</v>
      </c>
      <c r="FL169" s="46" cm="1">
        <f t="array" ref="FL169">beneficio_muerte_individual_activo(FL$2,$F169,$D169, Hombres!$A$1:$DW$117, Mujeres!$A$1:$DW$117)</f>
        <v>106697.5087304539</v>
      </c>
      <c r="FM169" s="46" cm="1">
        <f t="array" ref="FM169">beneficio_muerte_individual_activo(FM$2,$F169,$D169, Hombres!$A$1:$DW$117, Mujeres!$A$1:$DW$117)</f>
        <v>106198.94969516383</v>
      </c>
      <c r="FN169" s="46" cm="1">
        <f t="array" ref="FN169">beneficio_muerte_individual_activo(FN$2,$F169,$D169, Hombres!$A$1:$DW$117, Mujeres!$A$1:$DW$117)</f>
        <v>104476.68057505788</v>
      </c>
      <c r="FO169" s="46" cm="1">
        <f t="array" ref="FO169">beneficio_muerte_individual_activo(FO$2,$F169,$D169, Hombres!$A$1:$DW$117, Mujeres!$A$1:$DW$117)</f>
        <v>101501.45981076162</v>
      </c>
      <c r="FP169" s="46" cm="1">
        <f t="array" ref="FP169">beneficio_muerte_individual_activo(FP$2,$F169,$D169, Hombres!$A$1:$DW$117, Mujeres!$A$1:$DW$117)</f>
        <v>97224.394811602499</v>
      </c>
      <c r="FQ169" s="106" cm="1">
        <f t="array" ref="FQ169">beneficio_muerte_individual_activo(FQ$2,$F169,$D169, Hombres!$A$1:$DW$117, Mujeres!$A$1:$DW$117)</f>
        <v>91597.762224171456</v>
      </c>
      <c r="FR169" s="46" cm="1">
        <f t="array" ref="FR169">beneficio_muerte_individual_activo(FR$2,$F169,$D169, Hombres!$A$1:$DW$117, Mujeres!$A$1:$DW$117)</f>
        <v>84688.929958506022</v>
      </c>
      <c r="FS169" s="46" cm="1">
        <f t="array" ref="FS169">beneficio_muerte_individual_activo(FS$2,$F169,$D169, Hombres!$A$1:$DW$117, Mujeres!$A$1:$DW$117)</f>
        <v>76703.474040149085</v>
      </c>
      <c r="FT169" s="46" cm="1">
        <f t="array" ref="FT169">beneficio_muerte_individual_activo(FT$2,$F169,$D169, Hombres!$A$1:$DW$117, Mujeres!$A$1:$DW$117)</f>
        <v>67910.167696101227</v>
      </c>
      <c r="FU169" s="46" cm="1">
        <f t="array" ref="FU169">beneficio_muerte_individual_activo(FU$2,$F169,$D169, Hombres!$A$1:$DW$117, Mujeres!$A$1:$DW$117)</f>
        <v>58601.960844398614</v>
      </c>
      <c r="FV169" s="46" cm="1">
        <f t="array" ref="FV169">beneficio_muerte_individual_activo(FV$2,$F169,$D169, Hombres!$A$1:$DW$117, Mujeres!$A$1:$DW$117)</f>
        <v>49103.853846693972</v>
      </c>
      <c r="FW169" s="46" cm="1">
        <f t="array" ref="FW169">beneficio_muerte_individual_activo(FW$2,$F169,$D169, Hombres!$A$1:$DW$117, Mujeres!$A$1:$DW$117)</f>
        <v>39799.26114428552</v>
      </c>
      <c r="FX169" s="46" cm="1">
        <f t="array" ref="FX169">beneficio_muerte_individual_activo(FX$2,$F169,$D169, Hombres!$A$1:$DW$117, Mujeres!$A$1:$DW$117)</f>
        <v>31084.01175479162</v>
      </c>
      <c r="FY169" s="46" cm="1">
        <f t="array" ref="FY169">beneficio_muerte_individual_activo(FY$2,$F169,$D169, Hombres!$A$1:$DW$117, Mujeres!$A$1:$DW$117)</f>
        <v>23289.712069994137</v>
      </c>
      <c r="FZ169" s="46" cm="1">
        <f t="array" ref="FZ169">beneficio_muerte_individual_activo(FZ$2,$F169,$D169, Hombres!$A$1:$DW$117, Mujeres!$A$1:$DW$117)</f>
        <v>16646.778051663874</v>
      </c>
      <c r="GA169" s="46" cm="1">
        <f t="array" ref="GA169">beneficio_muerte_individual_activo(GA$2,$F169,$D169, Hombres!$A$1:$DW$117, Mujeres!$A$1:$DW$117)</f>
        <v>11274.728921539743</v>
      </c>
      <c r="GB169" s="46" cm="1">
        <f t="array" ref="GB169">beneficio_muerte_individual_activo(GB$2,$F169,$D169, Hombres!$A$1:$DW$117, Mujeres!$A$1:$DW$117)</f>
        <v>7182.1397382877685</v>
      </c>
      <c r="GC169" s="46" cm="1">
        <f t="array" ref="GC169">beneficio_muerte_individual_activo(GC$2,$F169,$D169, Hombres!$A$1:$DW$117, Mujeres!$A$1:$DW$117)</f>
        <v>4267.3638711639114</v>
      </c>
      <c r="GD169" s="46" cm="1">
        <f t="array" ref="GD169">beneficio_muerte_individual_activo(GD$2,$F169,$D169, Hombres!$A$1:$DW$117, Mujeres!$A$1:$DW$117)</f>
        <v>2341.3189387486991</v>
      </c>
      <c r="GE169" s="46" cm="1">
        <f t="array" ref="GE169">beneficio_muerte_individual_activo(GE$2,$F169,$D169, Hombres!$A$1:$DW$117, Mujeres!$A$1:$DW$117)</f>
        <v>1171.4595498782246</v>
      </c>
      <c r="GF169" s="46" cm="1">
        <f t="array" ref="GF169">beneficio_muerte_individual_activo(GF$2,$F169,$D169, Hombres!$A$1:$DW$117, Mujeres!$A$1:$DW$117)</f>
        <v>526.29068411795731</v>
      </c>
      <c r="GG169" s="46" cm="1">
        <f t="array" ref="GG169">beneficio_muerte_individual_activo(GG$2,$F169,$D169, Hombres!$A$1:$DW$117, Mujeres!$A$1:$DW$117)</f>
        <v>208.27313339290052</v>
      </c>
      <c r="GH169" s="46" cm="1">
        <f t="array" ref="GH169">beneficio_muerte_individual_activo(GH$2,$F169,$D169, Hombres!$A$1:$DW$117, Mujeres!$A$1:$DW$117)</f>
        <v>70.826896578810562</v>
      </c>
      <c r="GI169" s="46" cm="1">
        <f t="array" ref="GI169">beneficio_muerte_individual_activo(GI$2,$F169,$D169, Hombres!$A$1:$DW$117, Mujeres!$A$1:$DW$117)</f>
        <v>0</v>
      </c>
      <c r="GJ169" s="46" cm="1">
        <f t="array" ref="GJ169">beneficio_muerte_individual_activo(GJ$2,$F169,$D169, Hombres!$A$1:$DW$117, Mujeres!$A$1:$DW$117)</f>
        <v>0</v>
      </c>
      <c r="GK169" s="46" cm="1">
        <f t="array" ref="GK169">beneficio_muerte_individual_activo(GK$2,$F169,$D169, Hombres!$A$1:$DW$117, Mujeres!$A$1:$DW$117)</f>
        <v>0</v>
      </c>
      <c r="GL169" s="46" cm="1">
        <f t="array" ref="GL169">beneficio_muerte_individual_activo(GL$2,$F169,$D169, Hombres!$A$1:$DW$117, Mujeres!$A$1:$DW$117)</f>
        <v>0</v>
      </c>
      <c r="GM169" s="46" cm="1">
        <f t="array" ref="GM169">beneficio_muerte_individual_activo(GM$2,$F169,$D169, Hombres!$A$1:$DW$117, Mujeres!$A$1:$DW$117)</f>
        <v>0</v>
      </c>
      <c r="GN169" s="46" cm="1">
        <f t="array" ref="GN169">beneficio_muerte_individual_activo(GN$2,$F169,$D169, Hombres!$A$1:$DW$117, Mujeres!$A$1:$DW$117)</f>
        <v>0</v>
      </c>
      <c r="GO169" s="46" cm="1">
        <f t="array" ref="GO169">beneficio_muerte_individual_activo(GO$2,$F169,$D169, Hombres!$A$1:$DW$117, Mujeres!$A$1:$DW$117)</f>
        <v>0</v>
      </c>
      <c r="GP169" s="46" cm="1">
        <f t="array" ref="GP169">beneficio_muerte_individual_activo(GP$2,$F169,$D169, Hombres!$A$1:$DW$117, Mujeres!$A$1:$DW$117)</f>
        <v>0</v>
      </c>
      <c r="GQ169" s="46" cm="1">
        <f t="array" ref="GQ169">beneficio_muerte_individual_activo(GQ$2,$F169,$D169, Hombres!$A$1:$DW$117, Mujeres!$A$1:$DW$117)</f>
        <v>0</v>
      </c>
      <c r="GR169" s="46" cm="1">
        <f t="array" ref="GR169">beneficio_muerte_individual_activo(GR$2,$F169,$D169, Hombres!$A$1:$DW$117, Mujeres!$A$1:$DW$117)</f>
        <v>0</v>
      </c>
      <c r="GS169" s="46" cm="1">
        <f t="array" ref="GS169">beneficio_muerte_individual_activo(GS$2,$F169,$D169, Hombres!$A$1:$DW$117, Mujeres!$A$1:$DW$117)</f>
        <v>0</v>
      </c>
      <c r="GT169" s="46" cm="1">
        <f t="array" ref="GT169">beneficio_muerte_individual_activo(GT$2,$F169,$D169, Hombres!$A$1:$DW$117, Mujeres!$A$1:$DW$117)</f>
        <v>0</v>
      </c>
      <c r="GU169" s="46" cm="1">
        <f t="array" ref="GU169">beneficio_muerte_individual_activo(GU$2,$F169,$D169, Hombres!$A$1:$DW$117, Mujeres!$A$1:$DW$117)</f>
        <v>0</v>
      </c>
      <c r="GV169" s="46" cm="1">
        <f t="array" ref="GV169">beneficio_muerte_individual_activo(GV$2,$F169,$D169, Hombres!$A$1:$DW$117, Mujeres!$A$1:$DW$117)</f>
        <v>0</v>
      </c>
    </row>
    <row r="170" spans="1:204" x14ac:dyDescent="0.25">
      <c r="A170" s="1">
        <f t="shared" si="2"/>
        <v>168</v>
      </c>
      <c r="B170" s="75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39" cm="1">
        <f t="array" ref="G170">PorcentajePension(C170,E170, D170)</f>
        <v>0.85</v>
      </c>
      <c r="I170" s="72"/>
      <c r="J170" s="46" cm="1">
        <f t="array" ref="J170">AnualidadActivo(J$2, $E170, $C170, $B170, $D170, Hombres!$A$1:$DW$117, Mujeres!$A$1:$DW$117)</f>
        <v>0</v>
      </c>
      <c r="K170" s="46" cm="1">
        <f t="array" ref="K170">AnualidadActivo(K$2, $E170, $C170, $B170, $D170, Hombres!$A$1:$DW$117, Mujeres!$A$1:$DW$117)</f>
        <v>0</v>
      </c>
      <c r="L170" s="46" cm="1">
        <f t="array" ref="L170">AnualidadActivo(L$2, $E170, $C170, $B170, $D170, Hombres!$A$1:$DW$117, Mujeres!$A$1:$DW$117)</f>
        <v>0</v>
      </c>
      <c r="M170" s="46" cm="1">
        <f t="array" ref="M170">AnualidadActivo(M$2, $E170, $C170, $B170, $D170, Hombres!$A$1:$DW$117, Mujeres!$A$1:$DW$117)</f>
        <v>0</v>
      </c>
      <c r="N170" s="46" cm="1">
        <f t="array" ref="N170">AnualidadActivo(N$2, $E170, $C170, $B170, $D170, Hombres!$A$1:$DW$117, Mujeres!$A$1:$DW$117)</f>
        <v>0</v>
      </c>
      <c r="O170" s="46" cm="1">
        <f t="array" ref="O170">AnualidadActivo(O$2, $E170, $C170, $B170, $D170, Hombres!$A$1:$DW$117, Mujeres!$A$1:$DW$117)</f>
        <v>0</v>
      </c>
      <c r="P170" s="46" cm="1">
        <f t="array" ref="P170">AnualidadActivo(P$2, $E170, $C170, $B170, $D170, Hombres!$A$1:$DW$117, Mujeres!$A$1:$DW$117)</f>
        <v>0</v>
      </c>
      <c r="Q170" s="46" cm="1">
        <f t="array" ref="Q170">AnualidadActivo(Q$2, $E170, $C170, $B170, $D170, Hombres!$A$1:$DW$117, Mujeres!$A$1:$DW$117)</f>
        <v>0</v>
      </c>
      <c r="R170" s="46" cm="1">
        <f t="array" ref="R170">AnualidadActivo(R$2, $E170, $C170, $B170, $D170, Hombres!$A$1:$DW$117, Mujeres!$A$1:$DW$117)</f>
        <v>0</v>
      </c>
      <c r="S170" s="46" cm="1">
        <f t="array" ref="S170">AnualidadActivo(S$2, $E170, $C170, $B170, $D170, Hombres!$A$1:$DW$117, Mujeres!$A$1:$DW$117)</f>
        <v>0</v>
      </c>
      <c r="T170" s="46" cm="1">
        <f t="array" ref="T170">AnualidadActivo(T$2, $E170, $C170, $B170, $D170, Hombres!$A$1:$DW$117, Mujeres!$A$1:$DW$117)</f>
        <v>0</v>
      </c>
      <c r="U170" s="46" cm="1">
        <f t="array" ref="U170">AnualidadActivo(U$2, $E170, $C170, $B170, $D170, Hombres!$A$1:$DW$117, Mujeres!$A$1:$DW$117)</f>
        <v>0</v>
      </c>
      <c r="V170" s="46" cm="1">
        <f t="array" ref="V170">AnualidadActivo(V$2, $E170, $C170, $B170, $D170, Hombres!$A$1:$DW$117, Mujeres!$A$1:$DW$117)</f>
        <v>0</v>
      </c>
      <c r="W170" s="46" cm="1">
        <f t="array" ref="W170">AnualidadActivo(W$2, $E170, $C170, $B170, $D170, Hombres!$A$1:$DW$117, Mujeres!$A$1:$DW$117)</f>
        <v>0</v>
      </c>
      <c r="X170" s="46" cm="1">
        <f t="array" ref="X170">AnualidadActivo(X$2, $E170, $C170, $B170, $D170, Hombres!$A$1:$DW$117, Mujeres!$A$1:$DW$117)</f>
        <v>0</v>
      </c>
      <c r="Y170" s="46" cm="1">
        <f t="array" ref="Y170">AnualidadActivo(Y$2, $E170, $C170, $B170, $D170, Hombres!$A$1:$DW$117, Mujeres!$A$1:$DW$117)</f>
        <v>0</v>
      </c>
      <c r="Z170" s="46" cm="1">
        <f t="array" ref="Z170">AnualidadActivo(Z$2, $E170, $C170, $B170, $D170, Hombres!$A$1:$DW$117, Mujeres!$A$1:$DW$117)</f>
        <v>0</v>
      </c>
      <c r="AA170" s="46" cm="1">
        <f t="array" ref="AA170">AnualidadActivo(AA$2, $E170, $C170, $B170, $D170, Hombres!$A$1:$DW$117, Mujeres!$A$1:$DW$117)</f>
        <v>0</v>
      </c>
      <c r="AB170" s="46" cm="1">
        <f t="array" ref="AB170">AnualidadActivo(AB$2, $E170, $C170, $B170, $D170, Hombres!$A$1:$DW$117, Mujeres!$A$1:$DW$117)</f>
        <v>0</v>
      </c>
      <c r="AC170" s="46" cm="1">
        <f t="array" ref="AC170">AnualidadActivo(AC$2, $E170, $C170, $B170, $D170, Hombres!$A$1:$DW$117, Mujeres!$A$1:$DW$117)</f>
        <v>0</v>
      </c>
      <c r="AD170" s="46" cm="1">
        <f t="array" ref="AD170">AnualidadActivo(AD$2, $E170, $C170, $B170, $D170, Hombres!$A$1:$DW$117, Mujeres!$A$1:$DW$117)</f>
        <v>0</v>
      </c>
      <c r="AE170" s="46" cm="1">
        <f t="array" ref="AE170">AnualidadActivo(AE$2, $E170, $C170, $B170, $D170, Hombres!$A$1:$DW$117, Mujeres!$A$1:$DW$117)</f>
        <v>0</v>
      </c>
      <c r="AF170" s="46" cm="1">
        <f t="array" ref="AF170">AnualidadActivo(AF$2, $E170, $C170, $B170, $D170, Hombres!$A$1:$DW$117, Mujeres!$A$1:$DW$117)</f>
        <v>0</v>
      </c>
      <c r="AG170" s="46" cm="1">
        <f t="array" ref="AG170">AnualidadActivo(AG$2, $E170, $C170, $B170, $D170, Hombres!$A$1:$DW$117, Mujeres!$A$1:$DW$117)</f>
        <v>0</v>
      </c>
      <c r="AH170" s="46" cm="1">
        <f t="array" ref="AH170">AnualidadActivo(AH$2, $E170, $C170, $B170, $D170, Hombres!$A$1:$DW$117, Mujeres!$A$1:$DW$117)</f>
        <v>0</v>
      </c>
      <c r="AI170" s="46" cm="1">
        <f t="array" ref="AI170">AnualidadActivo(AI$2, $E170, $C170, $B170, $D170, Hombres!$A$1:$DW$117, Mujeres!$A$1:$DW$117)</f>
        <v>0</v>
      </c>
      <c r="AJ170" s="46" cm="1">
        <f t="array" ref="AJ170">AnualidadActivo(AJ$2, $E170, $C170, $B170, $D170, Hombres!$A$1:$DW$117, Mujeres!$A$1:$DW$117)</f>
        <v>0</v>
      </c>
      <c r="AK170" s="46" cm="1">
        <f t="array" ref="AK170">AnualidadActivo(AK$2, $E170, $C170, $B170, $D170, Hombres!$A$1:$DW$117, Mujeres!$A$1:$DW$117)</f>
        <v>0</v>
      </c>
      <c r="AL170" s="46" cm="1">
        <f t="array" ref="AL170">AnualidadActivo(AL$2, $E170, $C170, $B170, $D170, Hombres!$A$1:$DW$117, Mujeres!$A$1:$DW$117)</f>
        <v>0</v>
      </c>
      <c r="AM170" s="46" cm="1">
        <f t="array" ref="AM170">AnualidadActivo(AM$2, $E170, $C170, $B170, $D170, Hombres!$A$1:$DW$117, Mujeres!$A$1:$DW$117)</f>
        <v>0</v>
      </c>
      <c r="AN170" s="46" cm="1">
        <f t="array" ref="AN170">AnualidadActivo(AN$2, $E170, $C170, $B170, $D170, Hombres!$A$1:$DW$117, Mujeres!$A$1:$DW$117)</f>
        <v>0</v>
      </c>
      <c r="AO170" s="46" cm="1">
        <f t="array" ref="AO170">AnualidadActivo(AO$2, $E170, $C170, $B170, $D170, Hombres!$A$1:$DW$117, Mujeres!$A$1:$DW$117)</f>
        <v>0</v>
      </c>
      <c r="AP170" s="46" cm="1">
        <f t="array" ref="AP170">AnualidadActivo(AP$2, $E170, $C170, $B170, $D170, Hombres!$A$1:$DW$117, Mujeres!$A$1:$DW$117)</f>
        <v>0</v>
      </c>
      <c r="AQ170" s="46" cm="1">
        <f t="array" ref="AQ170">AnualidadActivo(AQ$2, $E170, $C170, $B170, $D170, Hombres!$A$1:$DW$117, Mujeres!$A$1:$DW$117)</f>
        <v>0</v>
      </c>
      <c r="AR170" s="46" cm="1">
        <f t="array" ref="AR170">AnualidadActivo(AR$2, $E170, $C170, $B170, $D170, Hombres!$A$1:$DW$117, Mujeres!$A$1:$DW$117)</f>
        <v>0</v>
      </c>
      <c r="AS170" s="46" cm="1">
        <f t="array" ref="AS170">AnualidadActivo(AS$2, $E170, $C170, $B170, $D170, Hombres!$A$1:$DW$117, Mujeres!$A$1:$DW$117)</f>
        <v>70531480.719991326</v>
      </c>
      <c r="AT170" s="46" cm="1">
        <f t="array" ref="AT170">AnualidadActivo(AT$2, $E170, $C170, $B170, $D170, Hombres!$A$1:$DW$117, Mujeres!$A$1:$DW$117)</f>
        <v>72647425.141591057</v>
      </c>
      <c r="AU170" s="46" cm="1">
        <f t="array" ref="AU170">AnualidadActivo(AU$2, $E170, $C170, $B170, $D170, Hombres!$A$1:$DW$117, Mujeres!$A$1:$DW$117)</f>
        <v>74826847.895838782</v>
      </c>
      <c r="AV170" s="46" cm="1">
        <f t="array" ref="AV170">AnualidadActivo(AV$2, $E170, $C170, $B170, $D170, Hombres!$A$1:$DW$117, Mujeres!$A$1:$DW$117)</f>
        <v>77071653.332713962</v>
      </c>
      <c r="AW170" s="46" cm="1">
        <f t="array" ref="AW170">AnualidadActivo(AW$2, $E170, $C170, $B170, $D170, Hombres!$A$1:$DW$117, Mujeres!$A$1:$DW$117)</f>
        <v>79383802.932695374</v>
      </c>
      <c r="AX170" s="46" cm="1">
        <f t="array" ref="AX170">AnualidadActivo(AX$2, $E170, $C170, $B170, $D170, Hombres!$A$1:$DW$117, Mujeres!$A$1:$DW$117)</f>
        <v>81513651.55141829</v>
      </c>
      <c r="AY170" s="46" cm="1">
        <f t="array" ref="AY170">AnualidadActivo(AY$2, $E170, $C170, $B170, $D170, Hombres!$A$1:$DW$117, Mujeres!$A$1:$DW$117)</f>
        <v>83675010.802454218</v>
      </c>
      <c r="AZ170" s="46" cm="1">
        <f t="array" ref="AZ170">AnualidadActivo(AZ$2, $E170, $C170, $B170, $D170, Hombres!$A$1:$DW$117, Mujeres!$A$1:$DW$117)</f>
        <v>85868978.455245733</v>
      </c>
      <c r="BA170" s="46" cm="1">
        <f t="array" ref="BA170">AnualidadActivo(BA$2, $E170, $C170, $B170, $D170, Hombres!$A$1:$DW$117, Mujeres!$A$1:$DW$117)</f>
        <v>88096698.143602967</v>
      </c>
      <c r="BB170" s="46" cm="1">
        <f t="array" ref="BB170">AnualidadActivo(BB$2, $E170, $C170, $B170, $D170, Hombres!$A$1:$DW$117, Mujeres!$A$1:$DW$117)</f>
        <v>90356823.163118616</v>
      </c>
      <c r="BC170" s="46" cm="1">
        <f t="array" ref="BC170">AnualidadActivo(BC$2, $E170, $C170, $B170, $D170, Hombres!$A$1:$DW$117, Mujeres!$A$1:$DW$117)</f>
        <v>92644656.931683719</v>
      </c>
      <c r="BD170" s="46" cm="1">
        <f t="array" ref="BD170">AnualidadActivo(BD$2, $E170, $C170, $B170, $D170, Hombres!$A$1:$DW$117, Mujeres!$A$1:$DW$117)</f>
        <v>94953365.488207549</v>
      </c>
      <c r="BE170" s="46" cm="1">
        <f t="array" ref="BE170">AnualidadActivo(BE$2, $E170, $C170, $B170, $D170, Hombres!$A$1:$DW$117, Mujeres!$A$1:$DW$117)</f>
        <v>97271791.772909507</v>
      </c>
      <c r="BF170" s="46" cm="1">
        <f t="array" ref="BF170">AnualidadActivo(BF$2, $E170, $C170, $B170, $D170, Hombres!$A$1:$DW$117, Mujeres!$A$1:$DW$117)</f>
        <v>99579999.156728476</v>
      </c>
      <c r="BG170" s="46" cm="1">
        <f t="array" ref="BG170">AnualidadActivo(BG$2, $E170, $C170, $B170, $D170, Hombres!$A$1:$DW$117, Mujeres!$A$1:$DW$117)</f>
        <v>101855509.58427879</v>
      </c>
      <c r="BH170" s="46" cm="1">
        <f t="array" ref="BH170">AnualidadActivo(BH$2, $E170, $C170, $B170, $D170, Hombres!$A$1:$DW$117, Mujeres!$A$1:$DW$117)</f>
        <v>104087139.55765909</v>
      </c>
      <c r="BI170" s="46" cm="1">
        <f t="array" ref="BI170">AnualidadActivo(BI$2, $E170, $C170, $B170, $D170, Hombres!$A$1:$DW$117, Mujeres!$A$1:$DW$117)</f>
        <v>106275967.5102506</v>
      </c>
      <c r="BJ170" s="46" cm="1">
        <f t="array" ref="BJ170">AnualidadActivo(BJ$2, $E170, $C170, $B170, $D170, Hombres!$A$1:$DW$117, Mujeres!$A$1:$DW$117)</f>
        <v>108421074.15892357</v>
      </c>
      <c r="BK170" s="46" cm="1">
        <f t="array" ref="BK170">AnualidadActivo(BK$2, $E170, $C170, $B170, $D170, Hombres!$A$1:$DW$117, Mujeres!$A$1:$DW$117)</f>
        <v>110503310.103937</v>
      </c>
      <c r="BL170" s="46" cm="1">
        <f t="array" ref="BL170">AnualidadActivo(BL$2, $E170, $C170, $B170, $D170, Hombres!$A$1:$DW$117, Mujeres!$A$1:$DW$117)</f>
        <v>112485197.46846555</v>
      </c>
      <c r="BM170" s="46" cm="1">
        <f t="array" ref="BM170">AnualidadActivo(BM$2, $E170, $C170, $B170, $D170, Hombres!$A$1:$DW$117, Mujeres!$A$1:$DW$117)</f>
        <v>114319328.45531394</v>
      </c>
      <c r="BN170" s="46" cm="1">
        <f t="array" ref="BN170">AnualidadActivo(BN$2, $E170, $C170, $B170, $D170, Hombres!$A$1:$DW$117, Mujeres!$A$1:$DW$117)</f>
        <v>115956817.02407411</v>
      </c>
      <c r="BO170" s="46" cm="1">
        <f t="array" ref="BO170">AnualidadActivo(BO$2, $E170, $C170, $B170, $D170, Hombres!$A$1:$DW$117, Mujeres!$A$1:$DW$117)</f>
        <v>117225618.02339017</v>
      </c>
      <c r="BP170" s="46" cm="1">
        <f t="array" ref="BP170">AnualidadActivo(BP$2, $E170, $C170, $B170, $D170, Hombres!$A$1:$DW$117, Mujeres!$A$1:$DW$117)</f>
        <v>118218387.71535611</v>
      </c>
      <c r="BQ170" s="46" cm="1">
        <f t="array" ref="BQ170">AnualidadActivo(BQ$2, $E170, $C170, $B170, $D170, Hombres!$A$1:$DW$117, Mujeres!$A$1:$DW$117)</f>
        <v>118887670.35953331</v>
      </c>
      <c r="BR170" s="46" cm="1">
        <f t="array" ref="BR170">AnualidadActivo(BR$2, $E170, $C170, $B170, $D170, Hombres!$A$1:$DW$117, Mujeres!$A$1:$DW$117)</f>
        <v>119185468.63727447</v>
      </c>
      <c r="BS170" s="46" cm="1">
        <f t="array" ref="BS170">AnualidadActivo(BS$2, $E170, $C170, $B170, $D170, Hombres!$A$1:$DW$117, Mujeres!$A$1:$DW$117)</f>
        <v>119064378.82321931</v>
      </c>
      <c r="BT170" s="46" cm="1">
        <f t="array" ref="BT170">AnualidadActivo(BT$2, $E170, $C170, $B170, $D170, Hombres!$A$1:$DW$117, Mujeres!$A$1:$DW$117)</f>
        <v>118470097.19458102</v>
      </c>
      <c r="BU170" s="46" cm="1">
        <f t="array" ref="BU170">AnualidadActivo(BU$2, $E170, $C170, $B170, $D170, Hombres!$A$1:$DW$117, Mujeres!$A$1:$DW$117)</f>
        <v>117340642.85694031</v>
      </c>
      <c r="BV170" s="46" cm="1">
        <f t="array" ref="BV170">AnualidadActivo(BV$2, $E170, $C170, $B170, $D170, Hombres!$A$1:$DW$117, Mujeres!$A$1:$DW$117)</f>
        <v>115614678.87179501</v>
      </c>
      <c r="BW170" s="46" cm="1">
        <f t="array" ref="BW170">AnualidadActivo(BW$2, $E170, $C170, $B170, $D170, Hombres!$A$1:$DW$117, Mujeres!$A$1:$DW$117)</f>
        <v>113240698.96683238</v>
      </c>
      <c r="BX170" s="46" cm="1">
        <f t="array" ref="BX170">AnualidadActivo(BX$2, $E170, $C170, $B170, $D170, Hombres!$A$1:$DW$117, Mujeres!$A$1:$DW$117)</f>
        <v>110178756.86942257</v>
      </c>
      <c r="BY170" s="46" cm="1">
        <f t="array" ref="BY170">AnualidadActivo(BY$2, $E170, $C170, $B170, $D170, Hombres!$A$1:$DW$117, Mujeres!$A$1:$DW$117)</f>
        <v>106391963.5678699</v>
      </c>
      <c r="BZ170" s="46" cm="1">
        <f t="array" ref="BZ170">AnualidadActivo(BZ$2, $E170, $C170, $B170, $D170, Hombres!$A$1:$DW$117, Mujeres!$A$1:$DW$117)</f>
        <v>101849391.00960512</v>
      </c>
      <c r="CA170" s="46" cm="1">
        <f t="array" ref="CA170">AnualidadActivo(CA$2, $E170, $C170, $B170, $D170, Hombres!$A$1:$DW$117, Mujeres!$A$1:$DW$117)</f>
        <v>96537208.999206617</v>
      </c>
      <c r="CB170" s="46" cm="1">
        <f t="array" ref="CB170">AnualidadActivo(CB$2, $E170, $C170, $B170, $D170, Hombres!$A$1:$DW$117, Mujeres!$A$1:$DW$117)</f>
        <v>90470972.099372715</v>
      </c>
      <c r="CC170" s="46" cm="1">
        <f t="array" ref="CC170">AnualidadActivo(CC$2, $E170, $C170, $B170, $D170, Hombres!$A$1:$DW$117, Mujeres!$A$1:$DW$117)</f>
        <v>83699109.553619683</v>
      </c>
      <c r="CD170" s="46" cm="1">
        <f t="array" ref="CD170">AnualidadActivo(CD$2, $E170, $C170, $B170, $D170, Hombres!$A$1:$DW$117, Mujeres!$A$1:$DW$117)</f>
        <v>76300423.479926288</v>
      </c>
      <c r="CE170" s="46" cm="1">
        <f t="array" ref="CE170">AnualidadActivo(CE$2, $E170, $C170, $B170, $D170, Hombres!$A$1:$DW$117, Mujeres!$A$1:$DW$117)</f>
        <v>68386845.553664461</v>
      </c>
      <c r="CF170" s="46" cm="1">
        <f t="array" ref="CF170">AnualidadActivo(CF$2, $E170, $C170, $B170, $D170, Hombres!$A$1:$DW$117, Mujeres!$A$1:$DW$117)</f>
        <v>60110434.185624428</v>
      </c>
      <c r="CG170" s="46" cm="1">
        <f t="array" ref="CG170">AnualidadActivo(CG$2, $E170, $C170, $B170, $D170, Hombres!$A$1:$DW$117, Mujeres!$A$1:$DW$117)</f>
        <v>51667170.640734002</v>
      </c>
      <c r="CH170" s="46" cm="1">
        <f t="array" ref="CH170">AnualidadActivo(CH$2, $E170, $C170, $B170, $D170, Hombres!$A$1:$DW$117, Mujeres!$A$1:$DW$117)</f>
        <v>43286252.221230559</v>
      </c>
      <c r="CI170" s="46" cm="1">
        <f t="array" ref="CI170">AnualidadActivo(CI$2, $E170, $C170, $B170, $D170, Hombres!$A$1:$DW$117, Mujeres!$A$1:$DW$117)</f>
        <v>35211327.529350214</v>
      </c>
      <c r="CJ170" s="46" cm="1">
        <f t="array" ref="CJ170">AnualidadActivo(CJ$2, $E170, $C170, $B170, $D170, Hombres!$A$1:$DW$117, Mujeres!$A$1:$DW$117)</f>
        <v>27683523.943655454</v>
      </c>
      <c r="CK170" s="46" cm="1">
        <f t="array" ref="CK170">AnualidadActivo(CK$2, $E170, $C170, $B170, $D170, Hombres!$A$1:$DW$117, Mujeres!$A$1:$DW$117)</f>
        <v>20923478.058428388</v>
      </c>
      <c r="CL170" s="46" cm="1">
        <f t="array" ref="CL170">AnualidadActivo(CL$2, $E170, $C170, $B170, $D170, Hombres!$A$1:$DW$117, Mujeres!$A$1:$DW$117)</f>
        <v>15108730.121663542</v>
      </c>
      <c r="CM170" s="46" cm="1">
        <f t="array" ref="CM170">AnualidadActivo(CM$2, $E170, $C170, $B170, $D170, Hombres!$A$1:$DW$117, Mujeres!$A$1:$DW$117)</f>
        <v>10347831.43849119</v>
      </c>
      <c r="CN170" s="46" cm="1">
        <f t="array" ref="CN170">AnualidadActivo(CN$2, $E170, $C170, $B170, $D170, Hombres!$A$1:$DW$117, Mujeres!$A$1:$DW$117)</f>
        <v>6663485.2580333827</v>
      </c>
      <c r="CO170" s="46" cm="1">
        <f t="array" ref="CO170">AnualidadActivo(CO$2, $E170, $C170, $B170, $D170, Hombres!$A$1:$DW$117, Mujeres!$A$1:$DW$117)</f>
        <v>3991781.8338034605</v>
      </c>
      <c r="CP170" s="46" cm="1">
        <f t="array" ref="CP170">AnualidadActivo(CP$2, $E170, $C170, $B170, $D170, Hombres!$A$1:$DW$117, Mujeres!$A$1:$DW$117)</f>
        <v>2195898.2235828494</v>
      </c>
      <c r="CQ170" s="46" cm="1">
        <f t="array" ref="CQ170">AnualidadActivo(CQ$2, $E170, $C170, $B170, $D170, Hombres!$A$1:$DW$117, Mujeres!$A$1:$DW$117)</f>
        <v>1091673.3795977077</v>
      </c>
      <c r="CR170" s="46" cm="1">
        <f t="array" ref="CR170">AnualidadActivo(CR$2, $E170, $C170, $B170, $D170, Hombres!$A$1:$DW$117, Mujeres!$A$1:$DW$117)</f>
        <v>480596.17952112545</v>
      </c>
      <c r="CS170" s="46" cm="1">
        <f t="array" ref="CS170">AnualidadActivo(CS$2, $E170, $C170, $B170, $D170, Hombres!$A$1:$DW$117, Mujeres!$A$1:$DW$117)</f>
        <v>0</v>
      </c>
      <c r="CT170" s="46" cm="1">
        <f t="array" ref="CT170">AnualidadActivo(CT$2, $E170, $C170, $B170, $D170, Hombres!$A$1:$DW$117, Mujeres!$A$1:$DW$117)</f>
        <v>0</v>
      </c>
      <c r="CU170" s="46" cm="1">
        <f t="array" ref="CU170">AnualidadActivo(CU$2, $E170, $C170, $B170, $D170, Hombres!$A$1:$DW$117, Mujeres!$A$1:$DW$117)</f>
        <v>0</v>
      </c>
      <c r="CV170" s="46" cm="1">
        <f t="array" ref="CV170">AnualidadActivo(CV$2, $E170, $C170, $B170, $D170, Hombres!$A$1:$DW$117, Mujeres!$A$1:$DW$117)</f>
        <v>0</v>
      </c>
      <c r="CW170" s="46" cm="1">
        <f t="array" ref="CW170">AnualidadActivo(CW$2, $E170, $C170, $B170, $D170, Hombres!$A$1:$DW$117, Mujeres!$A$1:$DW$117)</f>
        <v>0</v>
      </c>
      <c r="CX170" s="46" cm="1">
        <f t="array" ref="CX170">AnualidadActivo(CX$2, $E170, $C170, $B170, $D170, Hombres!$A$1:$DW$117, Mujeres!$A$1:$DW$117)</f>
        <v>0</v>
      </c>
      <c r="CY170" s="46" cm="1">
        <f t="array" ref="CY170">AnualidadActivo(CY$2, $E170, $C170, $B170, $D170, Hombres!$A$1:$DW$117, Mujeres!$A$1:$DW$117)</f>
        <v>0</v>
      </c>
      <c r="CZ170" s="46" cm="1">
        <f t="array" ref="CZ170">AnualidadActivo(CZ$2, $E170, $C170, $B170, $D170, Hombres!$A$1:$DW$117, Mujeres!$A$1:$DW$117)</f>
        <v>0</v>
      </c>
      <c r="DA170" s="46" cm="1">
        <f t="array" ref="DA170">AnualidadActivo(DA$2, $E170, $C170, $B170, $D170, Hombres!$A$1:$DW$117, Mujeres!$A$1:$DW$117)</f>
        <v>0</v>
      </c>
      <c r="DD170" s="21"/>
      <c r="DE170" s="46" cm="1">
        <f t="array" ref="DE170">beneficio_muerte_individual_activo(DE$2,$F170,$D170, Hombres!$A$1:$DW$117, Mujeres!$A$1:$DW$117)</f>
        <v>0</v>
      </c>
      <c r="DF170" s="46" cm="1">
        <f t="array" ref="DF170">beneficio_muerte_individual_activo(DF$2,$F170,$D170, Hombres!$A$1:$DW$117, Mujeres!$A$1:$DW$117)</f>
        <v>1947.5</v>
      </c>
      <c r="DG170" s="46" cm="1">
        <f t="array" ref="DG170">beneficio_muerte_individual_activo(DG$2,$F170,$D170, Hombres!$A$1:$DW$117, Mujeres!$A$1:$DW$117)</f>
        <v>2035.7067832499997</v>
      </c>
      <c r="DH170" s="46" cm="1">
        <f t="array" ref="DH170">beneficio_muerte_individual_activo(DH$2,$F170,$D170, Hombres!$A$1:$DW$117, Mujeres!$A$1:$DW$117)</f>
        <v>2130.8011623069438</v>
      </c>
      <c r="DI170" s="46" cm="1">
        <f t="array" ref="DI170">beneficio_muerte_individual_activo(DI$2,$F170,$D170, Hombres!$A$1:$DW$117, Mujeres!$A$1:$DW$117)</f>
        <v>2221.2804892658164</v>
      </c>
      <c r="DJ170" s="46" cm="1">
        <f t="array" ref="DJ170">beneficio_muerte_individual_activo(DJ$2,$F170,$D170, Hombres!$A$1:$DW$117, Mujeres!$A$1:$DW$117)</f>
        <v>2311.140761454677</v>
      </c>
      <c r="DK170" s="46" cm="1">
        <f t="array" ref="DK170">beneficio_muerte_individual_activo(DK$2,$F170,$D170, Hombres!$A$1:$DW$117, Mujeres!$A$1:$DW$117)</f>
        <v>2426.8215768389309</v>
      </c>
      <c r="DL170" s="46" cm="1">
        <f t="array" ref="DL170">beneficio_muerte_individual_activo(DL$2,$F170,$D170, Hombres!$A$1:$DW$117, Mujeres!$A$1:$DW$117)</f>
        <v>2551.8104175793965</v>
      </c>
      <c r="DM170" s="46" cm="1">
        <f t="array" ref="DM170">beneficio_muerte_individual_activo(DM$2,$F170,$D170, Hombres!$A$1:$DW$117, Mujeres!$A$1:$DW$117)</f>
        <v>2681.5937170794055</v>
      </c>
      <c r="DN170" s="46" cm="1">
        <f t="array" ref="DN170">beneficio_muerte_individual_activo(DN$2,$F170,$D170, Hombres!$A$1:$DW$117, Mujeres!$A$1:$DW$117)</f>
        <v>2813.6604013080887</v>
      </c>
      <c r="DO170" s="46" cm="1">
        <f t="array" ref="DO170">beneficio_muerte_individual_activo(DO$2,$F170,$D170, Hombres!$A$1:$DW$117, Mujeres!$A$1:$DW$117)</f>
        <v>2955.9608688009971</v>
      </c>
      <c r="DP170" s="46" cm="1">
        <f t="array" ref="DP170">beneficio_muerte_individual_activo(DP$2,$F170,$D170, Hombres!$A$1:$DW$117, Mujeres!$A$1:$DW$117)</f>
        <v>3114.4306587402621</v>
      </c>
      <c r="DQ170" s="46" cm="1">
        <f t="array" ref="DQ170">beneficio_muerte_individual_activo(DQ$2,$F170,$D170, Hombres!$A$1:$DW$117, Mujeres!$A$1:$DW$117)</f>
        <v>3291.0051902155219</v>
      </c>
      <c r="DR170" s="46" cm="1">
        <f t="array" ref="DR170">beneficio_muerte_individual_activo(DR$2,$F170,$D170, Hombres!$A$1:$DW$117, Mujeres!$A$1:$DW$117)</f>
        <v>3508.9768631378479</v>
      </c>
      <c r="DS170" s="46" cm="1">
        <f t="array" ref="DS170">beneficio_muerte_individual_activo(DS$2,$F170,$D170, Hombres!$A$1:$DW$117, Mujeres!$A$1:$DW$117)</f>
        <v>3795.024315550279</v>
      </c>
      <c r="DT170" s="46" cm="1">
        <f t="array" ref="DT170">beneficio_muerte_individual_activo(DT$2,$F170,$D170, Hombres!$A$1:$DW$117, Mujeres!$A$1:$DW$117)</f>
        <v>4116.6529723246931</v>
      </c>
      <c r="DU170" s="46" cm="1">
        <f t="array" ref="DU170">beneficio_muerte_individual_activo(DU$2,$F170,$D170, Hombres!$A$1:$DW$117, Mujeres!$A$1:$DW$117)</f>
        <v>4458.321392332874</v>
      </c>
      <c r="DV170" s="46" cm="1">
        <f t="array" ref="DV170">beneficio_muerte_individual_activo(DV$2,$F170,$D170, Hombres!$A$1:$DW$117, Mujeres!$A$1:$DW$117)</f>
        <v>4781.748028288499</v>
      </c>
      <c r="DW170" s="46" cm="1">
        <f t="array" ref="DW170">beneficio_muerte_individual_activo(DW$2,$F170,$D170, Hombres!$A$1:$DW$117, Mujeres!$A$1:$DW$117)</f>
        <v>5106.231234949495</v>
      </c>
      <c r="DX170" s="46" cm="1">
        <f t="array" ref="DX170">beneficio_muerte_individual_activo(DX$2,$F170,$D170, Hombres!$A$1:$DW$117, Mujeres!$A$1:$DW$117)</f>
        <v>5452.9577204827337</v>
      </c>
      <c r="DY170" s="46" cm="1">
        <f t="array" ref="DY170">beneficio_muerte_individual_activo(DY$2,$F170,$D170, Hombres!$A$1:$DW$117, Mujeres!$A$1:$DW$117)</f>
        <v>5820.2784653007657</v>
      </c>
      <c r="DZ170" s="46" cm="1">
        <f t="array" ref="DZ170">beneficio_muerte_individual_activo(DZ$2,$F170,$D170, Hombres!$A$1:$DW$117, Mujeres!$A$1:$DW$117)</f>
        <v>6205.057446001837</v>
      </c>
      <c r="EA170" s="46" cm="1">
        <f t="array" ref="EA170">beneficio_muerte_individual_activo(EA$2,$F170,$D170, Hombres!$A$1:$DW$117, Mujeres!$A$1:$DW$117)</f>
        <v>6600.7132456726658</v>
      </c>
      <c r="EB170" s="46" cm="1">
        <f t="array" ref="EB170">beneficio_muerte_individual_activo(EB$2,$F170,$D170, Hombres!$A$1:$DW$117, Mujeres!$A$1:$DW$117)</f>
        <v>7037.0992955239553</v>
      </c>
      <c r="EC170" s="46" cm="1">
        <f t="array" ref="EC170">beneficio_muerte_individual_activo(EC$2,$F170,$D170, Hombres!$A$1:$DW$117, Mujeres!$A$1:$DW$117)</f>
        <v>7579.7048917284164</v>
      </c>
      <c r="ED170" s="46" cm="1">
        <f t="array" ref="ED170">beneficio_muerte_individual_activo(ED$2,$F170,$D170, Hombres!$A$1:$DW$117, Mujeres!$A$1:$DW$117)</f>
        <v>8194.3857552233767</v>
      </c>
      <c r="EE170" s="46" cm="1">
        <f t="array" ref="EE170">beneficio_muerte_individual_activo(EE$2,$F170,$D170, Hombres!$A$1:$DW$117, Mujeres!$A$1:$DW$117)</f>
        <v>8835.8962344238826</v>
      </c>
      <c r="EF170" s="46" cm="1">
        <f t="array" ref="EF170">beneficio_muerte_individual_activo(EF$2,$F170,$D170, Hombres!$A$1:$DW$117, Mujeres!$A$1:$DW$117)</f>
        <v>9424.6014654603678</v>
      </c>
      <c r="EG170" s="46" cm="1">
        <f t="array" ref="EG170">beneficio_muerte_individual_activo(EG$2,$F170,$D170, Hombres!$A$1:$DW$117, Mujeres!$A$1:$DW$117)</f>
        <v>10001.131309225855</v>
      </c>
      <c r="EH170" s="46" cm="1">
        <f t="array" ref="EH170">beneficio_muerte_individual_activo(EH$2,$F170,$D170, Hombres!$A$1:$DW$117, Mujeres!$A$1:$DW$117)</f>
        <v>10656.390601660389</v>
      </c>
      <c r="EI170" s="46" cm="1">
        <f t="array" ref="EI170">beneficio_muerte_individual_activo(EI$2,$F170,$D170, Hombres!$A$1:$DW$117, Mujeres!$A$1:$DW$117)</f>
        <v>11475.919024665149</v>
      </c>
      <c r="EJ170" s="46" cm="1">
        <f t="array" ref="EJ170">beneficio_muerte_individual_activo(EJ$2,$F170,$D170, Hombres!$A$1:$DW$117, Mujeres!$A$1:$DW$117)</f>
        <v>12494.677082419259</v>
      </c>
      <c r="EK170" s="46" cm="1">
        <f t="array" ref="EK170">beneficio_muerte_individual_activo(EK$2,$F170,$D170, Hombres!$A$1:$DW$117, Mujeres!$A$1:$DW$117)</f>
        <v>13707.695876747051</v>
      </c>
      <c r="EL170" s="46" cm="1">
        <f t="array" ref="EL170">beneficio_muerte_individual_activo(EL$2,$F170,$D170, Hombres!$A$1:$DW$117, Mujeres!$A$1:$DW$117)</f>
        <v>9059.9769540109446</v>
      </c>
      <c r="EM170" s="46" cm="1">
        <f t="array" ref="EM170">beneficio_muerte_individual_activo(EM$2,$F170,$D170, Hombres!$A$1:$DW$117, Mujeres!$A$1:$DW$117)</f>
        <v>9939.4835194506431</v>
      </c>
      <c r="EN170" s="46" cm="1">
        <f t="array" ref="EN170">beneficio_muerte_individual_activo(EN$2,$F170,$D170, Hombres!$A$1:$DW$117, Mujeres!$A$1:$DW$117)</f>
        <v>10747.340180233457</v>
      </c>
      <c r="EO170" s="46" cm="1">
        <f t="array" ref="EO170">beneficio_muerte_individual_activo(EO$2,$F170,$D170, Hombres!$A$1:$DW$117, Mujeres!$A$1:$DW$117)</f>
        <v>11478.27249773209</v>
      </c>
      <c r="EP170" s="46" cm="1">
        <f t="array" ref="EP170">beneficio_muerte_individual_activo(EP$2,$F170,$D170, Hombres!$A$1:$DW$117, Mujeres!$A$1:$DW$117)</f>
        <v>12228.795534799108</v>
      </c>
      <c r="EQ170" s="46" cm="1">
        <f t="array" ref="EQ170">beneficio_muerte_individual_activo(EQ$2,$F170,$D170, Hombres!$A$1:$DW$117, Mujeres!$A$1:$DW$117)</f>
        <v>13121.062371939854</v>
      </c>
      <c r="ER170" s="46" cm="1">
        <f t="array" ref="ER170">beneficio_muerte_individual_activo(ER$2,$F170,$D170, Hombres!$A$1:$DW$117, Mujeres!$A$1:$DW$117)</f>
        <v>14196.864067681841</v>
      </c>
      <c r="ES170" s="46" cm="1">
        <f t="array" ref="ES170">beneficio_muerte_individual_activo(ES$2,$F170,$D170, Hombres!$A$1:$DW$117, Mujeres!$A$1:$DW$117)</f>
        <v>15528.696645333115</v>
      </c>
      <c r="ET170" s="46" cm="1">
        <f t="array" ref="ET170">beneficio_muerte_individual_activo(ET$2,$F170,$D170, Hombres!$A$1:$DW$117, Mujeres!$A$1:$DW$117)</f>
        <v>17316.428605316552</v>
      </c>
      <c r="EU170" s="46" cm="1">
        <f t="array" ref="EU170">beneficio_muerte_individual_activo(EU$2,$F170,$D170, Hombres!$A$1:$DW$117, Mujeres!$A$1:$DW$117)</f>
        <v>19583.719544492767</v>
      </c>
      <c r="EV170" s="46" cm="1">
        <f t="array" ref="EV170">beneficio_muerte_individual_activo(EV$2,$F170,$D170, Hombres!$A$1:$DW$117, Mujeres!$A$1:$DW$117)</f>
        <v>22002.416187243121</v>
      </c>
      <c r="EW170" s="46" cm="1">
        <f t="array" ref="EW170">beneficio_muerte_individual_activo(EW$2,$F170,$D170, Hombres!$A$1:$DW$117, Mujeres!$A$1:$DW$117)</f>
        <v>24226.985693385202</v>
      </c>
      <c r="EX170" s="46" cm="1">
        <f t="array" ref="EX170">beneficio_muerte_individual_activo(EX$2,$F170,$D170, Hombres!$A$1:$DW$117, Mujeres!$A$1:$DW$117)</f>
        <v>26276.305489294391</v>
      </c>
      <c r="EY170" s="46" cm="1">
        <f t="array" ref="EY170">beneficio_muerte_individual_activo(EY$2,$F170,$D170, Hombres!$A$1:$DW$117, Mujeres!$A$1:$DW$117)</f>
        <v>28581.974589258414</v>
      </c>
      <c r="EZ170" s="46" cm="1">
        <f t="array" ref="EZ170">beneficio_muerte_individual_activo(EZ$2,$F170,$D170, Hombres!$A$1:$DW$117, Mujeres!$A$1:$DW$117)</f>
        <v>31556.631525828005</v>
      </c>
      <c r="FA170" s="46" cm="1">
        <f t="array" ref="FA170">beneficio_muerte_individual_activo(FA$2,$F170,$D170, Hombres!$A$1:$DW$117, Mujeres!$A$1:$DW$117)</f>
        <v>35385.640890062226</v>
      </c>
      <c r="FB170" s="46" cm="1">
        <f t="array" ref="FB170">beneficio_muerte_individual_activo(FB$2,$F170,$D170, Hombres!$A$1:$DW$117, Mujeres!$A$1:$DW$117)</f>
        <v>39980.096420206588</v>
      </c>
      <c r="FC170" s="46" cm="1">
        <f t="array" ref="FC170">beneficio_muerte_individual_activo(FC$2,$F170,$D170, Hombres!$A$1:$DW$117, Mujeres!$A$1:$DW$117)</f>
        <v>47809.3610522565</v>
      </c>
      <c r="FD170" s="46" cm="1">
        <f t="array" ref="FD170">beneficio_muerte_individual_activo(FD$2,$F170,$D170, Hombres!$A$1:$DW$117, Mujeres!$A$1:$DW$117)</f>
        <v>52936.630567397217</v>
      </c>
      <c r="FE170" s="46" cm="1">
        <f t="array" ref="FE170">beneficio_muerte_individual_activo(FE$2,$F170,$D170, Hombres!$A$1:$DW$117, Mujeres!$A$1:$DW$117)</f>
        <v>58498.087783360323</v>
      </c>
      <c r="FF170" s="46" cm="1">
        <f t="array" ref="FF170">beneficio_muerte_individual_activo(FF$2,$F170,$D170, Hombres!$A$1:$DW$117, Mujeres!$A$1:$DW$117)</f>
        <v>64495.889279583898</v>
      </c>
      <c r="FG170" s="46" cm="1">
        <f t="array" ref="FG170">beneficio_muerte_individual_activo(FG$2,$F170,$D170, Hombres!$A$1:$DW$117, Mujeres!$A$1:$DW$117)</f>
        <v>70825.091833639322</v>
      </c>
      <c r="FH170" s="46" cm="1">
        <f t="array" ref="FH170">beneficio_muerte_individual_activo(FH$2,$F170,$D170, Hombres!$A$1:$DW$117, Mujeres!$A$1:$DW$117)</f>
        <v>77455.992362571546</v>
      </c>
      <c r="FI170" s="46" cm="1">
        <f t="array" ref="FI170">beneficio_muerte_individual_activo(FI$2,$F170,$D170, Hombres!$A$1:$DW$117, Mujeres!$A$1:$DW$117)</f>
        <v>84419.699870122757</v>
      </c>
      <c r="FJ170" s="46" cm="1">
        <f t="array" ref="FJ170">beneficio_muerte_individual_activo(FJ$2,$F170,$D170, Hombres!$A$1:$DW$117, Mujeres!$A$1:$DW$117)</f>
        <v>91672.40213226348</v>
      </c>
      <c r="FK170" s="46" cm="1">
        <f t="array" ref="FK170">beneficio_muerte_individual_activo(FK$2,$F170,$D170, Hombres!$A$1:$DW$117, Mujeres!$A$1:$DW$117)</f>
        <v>99061.623520625464</v>
      </c>
      <c r="FL170" s="46" cm="1">
        <f t="array" ref="FL170">beneficio_muerte_individual_activo(FL$2,$F170,$D170, Hombres!$A$1:$DW$117, Mujeres!$A$1:$DW$117)</f>
        <v>106316.79809209463</v>
      </c>
      <c r="FM170" s="46" cm="1">
        <f t="array" ref="FM170">beneficio_muerte_individual_activo(FM$2,$F170,$D170, Hombres!$A$1:$DW$117, Mujeres!$A$1:$DW$117)</f>
        <v>113254.68643139496</v>
      </c>
      <c r="FN170" s="46" cm="1">
        <f t="array" ref="FN170">beneficio_muerte_individual_activo(FN$2,$F170,$D170, Hombres!$A$1:$DW$117, Mujeres!$A$1:$DW$117)</f>
        <v>119742.2106747645</v>
      </c>
      <c r="FO170" s="46" cm="1">
        <f t="array" ref="FO170">beneficio_muerte_individual_activo(FO$2,$F170,$D170, Hombres!$A$1:$DW$117, Mujeres!$A$1:$DW$117)</f>
        <v>125591.54180190607</v>
      </c>
      <c r="FP170" s="46" cm="1">
        <f t="array" ref="FP170">beneficio_muerte_individual_activo(FP$2,$F170,$D170, Hombres!$A$1:$DW$117, Mujeres!$A$1:$DW$117)</f>
        <v>130500.02090578245</v>
      </c>
      <c r="FQ170" s="106" cm="1">
        <f t="array" ref="FQ170">beneficio_muerte_individual_activo(FQ$2,$F170,$D170, Hombres!$A$1:$DW$117, Mujeres!$A$1:$DW$117)</f>
        <v>134038.26285257554</v>
      </c>
      <c r="FR170" s="46" cm="1">
        <f t="array" ref="FR170">beneficio_muerte_individual_activo(FR$2,$F170,$D170, Hombres!$A$1:$DW$117, Mujeres!$A$1:$DW$117)</f>
        <v>135810.90121134289</v>
      </c>
      <c r="FS170" s="46" cm="1">
        <f t="array" ref="FS170">beneficio_muerte_individual_activo(FS$2,$F170,$D170, Hombres!$A$1:$DW$117, Mujeres!$A$1:$DW$117)</f>
        <v>135543.24244326702</v>
      </c>
      <c r="FT170" s="46" cm="1">
        <f t="array" ref="FT170">beneficio_muerte_individual_activo(FT$2,$F170,$D170, Hombres!$A$1:$DW$117, Mujeres!$A$1:$DW$117)</f>
        <v>133006.97517879496</v>
      </c>
      <c r="FU170" s="46" cm="1">
        <f t="array" ref="FU170">beneficio_muerte_individual_activo(FU$2,$F170,$D170, Hombres!$A$1:$DW$117, Mujeres!$A$1:$DW$117)</f>
        <v>127981.82472915515</v>
      </c>
      <c r="FV170" s="46" cm="1">
        <f t="array" ref="FV170">beneficio_muerte_individual_activo(FV$2,$F170,$D170, Hombres!$A$1:$DW$117, Mujeres!$A$1:$DW$117)</f>
        <v>120320.2333274055</v>
      </c>
      <c r="FW170" s="46" cm="1">
        <f t="array" ref="FW170">beneficio_muerte_individual_activo(FW$2,$F170,$D170, Hombres!$A$1:$DW$117, Mujeres!$A$1:$DW$117)</f>
        <v>110114.50846423712</v>
      </c>
      <c r="FX170" s="46" cm="1">
        <f t="array" ref="FX170">beneficio_muerte_individual_activo(FX$2,$F170,$D170, Hombres!$A$1:$DW$117, Mujeres!$A$1:$DW$117)</f>
        <v>97738.919309322679</v>
      </c>
      <c r="FY170" s="46" cm="1">
        <f t="array" ref="FY170">beneficio_muerte_individual_activo(FY$2,$F170,$D170, Hombres!$A$1:$DW$117, Mujeres!$A$1:$DW$117)</f>
        <v>83770.138299623504</v>
      </c>
      <c r="FZ170" s="46" cm="1">
        <f t="array" ref="FZ170">beneficio_muerte_individual_activo(FZ$2,$F170,$D170, Hombres!$A$1:$DW$117, Mujeres!$A$1:$DW$117)</f>
        <v>68939.403804545276</v>
      </c>
      <c r="GA170" s="46" cm="1">
        <f t="array" ref="GA170">beneficio_muerte_individual_activo(GA$2,$F170,$D170, Hombres!$A$1:$DW$117, Mujeres!$A$1:$DW$117)</f>
        <v>54104.248416670176</v>
      </c>
      <c r="GB170" s="46" cm="1">
        <f t="array" ref="GB170">beneficio_muerte_individual_activo(GB$2,$F170,$D170, Hombres!$A$1:$DW$117, Mujeres!$A$1:$DW$117)</f>
        <v>40183.73010143514</v>
      </c>
      <c r="GC170" s="46" cm="1">
        <f t="array" ref="GC170">beneficio_muerte_individual_activo(GC$2,$F170,$D170, Hombres!$A$1:$DW$117, Mujeres!$A$1:$DW$117)</f>
        <v>27997.769391959286</v>
      </c>
      <c r="GD170" s="46" cm="1">
        <f t="array" ref="GD170">beneficio_muerte_individual_activo(GD$2,$F170,$D170, Hombres!$A$1:$DW$117, Mujeres!$A$1:$DW$117)</f>
        <v>18105.612816691355</v>
      </c>
      <c r="GE170" s="46" cm="1">
        <f t="array" ref="GE170">beneficio_muerte_individual_activo(GE$2,$F170,$D170, Hombres!$A$1:$DW$117, Mujeres!$A$1:$DW$117)</f>
        <v>10723.874863952453</v>
      </c>
      <c r="GF170" s="46" cm="1">
        <f t="array" ref="GF170">beneficio_muerte_individual_activo(GF$2,$F170,$D170, Hombres!$A$1:$DW$117, Mujeres!$A$1:$DW$117)</f>
        <v>5722.4585678059511</v>
      </c>
      <c r="GG170" s="46" cm="1">
        <f t="array" ref="GG170">beneficio_muerte_individual_activo(GG$2,$F170,$D170, Hombres!$A$1:$DW$117, Mujeres!$A$1:$DW$117)</f>
        <v>2694.9810174062554</v>
      </c>
      <c r="GH170" s="46" cm="1">
        <f t="array" ref="GH170">beneficio_muerte_individual_activo(GH$2,$F170,$D170, Hombres!$A$1:$DW$117, Mujeres!$A$1:$DW$117)</f>
        <v>1090.341050013498</v>
      </c>
      <c r="GI170" s="46" cm="1">
        <f t="array" ref="GI170">beneficio_muerte_individual_activo(GI$2,$F170,$D170, Hombres!$A$1:$DW$117, Mujeres!$A$1:$DW$117)</f>
        <v>365.0692107168324</v>
      </c>
      <c r="GJ170" s="46" cm="1">
        <f t="array" ref="GJ170">beneficio_muerte_individual_activo(GJ$2,$F170,$D170, Hombres!$A$1:$DW$117, Mujeres!$A$1:$DW$117)</f>
        <v>95.703925459486058</v>
      </c>
      <c r="GK170" s="46" cm="1">
        <f t="array" ref="GK170">beneficio_muerte_individual_activo(GK$2,$F170,$D170, Hombres!$A$1:$DW$117, Mujeres!$A$1:$DW$117)</f>
        <v>17.920003393550076</v>
      </c>
      <c r="GL170" s="46" cm="1">
        <f t="array" ref="GL170">beneficio_muerte_individual_activo(GL$2,$F170,$D170, Hombres!$A$1:$DW$117, Mujeres!$A$1:$DW$117)</f>
        <v>0</v>
      </c>
      <c r="GM170" s="46" cm="1">
        <f t="array" ref="GM170">beneficio_muerte_individual_activo(GM$2,$F170,$D170, Hombres!$A$1:$DW$117, Mujeres!$A$1:$DW$117)</f>
        <v>0</v>
      </c>
      <c r="GN170" s="46" cm="1">
        <f t="array" ref="GN170">beneficio_muerte_individual_activo(GN$2,$F170,$D170, Hombres!$A$1:$DW$117, Mujeres!$A$1:$DW$117)</f>
        <v>0</v>
      </c>
      <c r="GO170" s="46" cm="1">
        <f t="array" ref="GO170">beneficio_muerte_individual_activo(GO$2,$F170,$D170, Hombres!$A$1:$DW$117, Mujeres!$A$1:$DW$117)</f>
        <v>0</v>
      </c>
      <c r="GP170" s="46" cm="1">
        <f t="array" ref="GP170">beneficio_muerte_individual_activo(GP$2,$F170,$D170, Hombres!$A$1:$DW$117, Mujeres!$A$1:$DW$117)</f>
        <v>0</v>
      </c>
      <c r="GQ170" s="46" cm="1">
        <f t="array" ref="GQ170">beneficio_muerte_individual_activo(GQ$2,$F170,$D170, Hombres!$A$1:$DW$117, Mujeres!$A$1:$DW$117)</f>
        <v>0</v>
      </c>
      <c r="GR170" s="46" cm="1">
        <f t="array" ref="GR170">beneficio_muerte_individual_activo(GR$2,$F170,$D170, Hombres!$A$1:$DW$117, Mujeres!$A$1:$DW$117)</f>
        <v>0</v>
      </c>
      <c r="GS170" s="46" cm="1">
        <f t="array" ref="GS170">beneficio_muerte_individual_activo(GS$2,$F170,$D170, Hombres!$A$1:$DW$117, Mujeres!$A$1:$DW$117)</f>
        <v>0</v>
      </c>
      <c r="GT170" s="46" cm="1">
        <f t="array" ref="GT170">beneficio_muerte_individual_activo(GT$2,$F170,$D170, Hombres!$A$1:$DW$117, Mujeres!$A$1:$DW$117)</f>
        <v>0</v>
      </c>
      <c r="GU170" s="46" cm="1">
        <f t="array" ref="GU170">beneficio_muerte_individual_activo(GU$2,$F170,$D170, Hombres!$A$1:$DW$117, Mujeres!$A$1:$DW$117)</f>
        <v>0</v>
      </c>
      <c r="GV170" s="46" cm="1">
        <f t="array" ref="GV170">beneficio_muerte_individual_activo(GV$2,$F170,$D170, Hombres!$A$1:$DW$117, Mujeres!$A$1:$DW$117)</f>
        <v>0</v>
      </c>
    </row>
    <row r="171" spans="1:204" x14ac:dyDescent="0.25">
      <c r="A171" s="1">
        <f t="shared" si="2"/>
        <v>169</v>
      </c>
      <c r="B171" s="75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39" cm="1">
        <f t="array" ref="G171">PorcentajePension(C171,E171, D171)</f>
        <v>0.85</v>
      </c>
      <c r="I171" s="72"/>
      <c r="J171" s="46" cm="1">
        <f t="array" ref="J171">AnualidadActivo(J$2, $E171, $C171, $B171, $D171, Hombres!$A$1:$DW$117, Mujeres!$A$1:$DW$117)</f>
        <v>0</v>
      </c>
      <c r="K171" s="46" cm="1">
        <f t="array" ref="K171">AnualidadActivo(K$2, $E171, $C171, $B171, $D171, Hombres!$A$1:$DW$117, Mujeres!$A$1:$DW$117)</f>
        <v>0</v>
      </c>
      <c r="L171" s="46" cm="1">
        <f t="array" ref="L171">AnualidadActivo(L$2, $E171, $C171, $B171, $D171, Hombres!$A$1:$DW$117, Mujeres!$A$1:$DW$117)</f>
        <v>0</v>
      </c>
      <c r="M171" s="46" cm="1">
        <f t="array" ref="M171">AnualidadActivo(M$2, $E171, $C171, $B171, $D171, Hombres!$A$1:$DW$117, Mujeres!$A$1:$DW$117)</f>
        <v>0</v>
      </c>
      <c r="N171" s="46" cm="1">
        <f t="array" ref="N171">AnualidadActivo(N$2, $E171, $C171, $B171, $D171, Hombres!$A$1:$DW$117, Mujeres!$A$1:$DW$117)</f>
        <v>0</v>
      </c>
      <c r="O171" s="46" cm="1">
        <f t="array" ref="O171">AnualidadActivo(O$2, $E171, $C171, $B171, $D171, Hombres!$A$1:$DW$117, Mujeres!$A$1:$DW$117)</f>
        <v>0</v>
      </c>
      <c r="P171" s="46" cm="1">
        <f t="array" ref="P171">AnualidadActivo(P$2, $E171, $C171, $B171, $D171, Hombres!$A$1:$DW$117, Mujeres!$A$1:$DW$117)</f>
        <v>0</v>
      </c>
      <c r="Q171" s="46" cm="1">
        <f t="array" ref="Q171">AnualidadActivo(Q$2, $E171, $C171, $B171, $D171, Hombres!$A$1:$DW$117, Mujeres!$A$1:$DW$117)</f>
        <v>0</v>
      </c>
      <c r="R171" s="46" cm="1">
        <f t="array" ref="R171">AnualidadActivo(R$2, $E171, $C171, $B171, $D171, Hombres!$A$1:$DW$117, Mujeres!$A$1:$DW$117)</f>
        <v>0</v>
      </c>
      <c r="S171" s="46" cm="1">
        <f t="array" ref="S171">AnualidadActivo(S$2, $E171, $C171, $B171, $D171, Hombres!$A$1:$DW$117, Mujeres!$A$1:$DW$117)</f>
        <v>0</v>
      </c>
      <c r="T171" s="46" cm="1">
        <f t="array" ref="T171">AnualidadActivo(T$2, $E171, $C171, $B171, $D171, Hombres!$A$1:$DW$117, Mujeres!$A$1:$DW$117)</f>
        <v>0</v>
      </c>
      <c r="U171" s="46" cm="1">
        <f t="array" ref="U171">AnualidadActivo(U$2, $E171, $C171, $B171, $D171, Hombres!$A$1:$DW$117, Mujeres!$A$1:$DW$117)</f>
        <v>0</v>
      </c>
      <c r="V171" s="46" cm="1">
        <f t="array" ref="V171">AnualidadActivo(V$2, $E171, $C171, $B171, $D171, Hombres!$A$1:$DW$117, Mujeres!$A$1:$DW$117)</f>
        <v>0</v>
      </c>
      <c r="W171" s="46" cm="1">
        <f t="array" ref="W171">AnualidadActivo(W$2, $E171, $C171, $B171, $D171, Hombres!$A$1:$DW$117, Mujeres!$A$1:$DW$117)</f>
        <v>0</v>
      </c>
      <c r="X171" s="46" cm="1">
        <f t="array" ref="X171">AnualidadActivo(X$2, $E171, $C171, $B171, $D171, Hombres!$A$1:$DW$117, Mujeres!$A$1:$DW$117)</f>
        <v>0</v>
      </c>
      <c r="Y171" s="46" cm="1">
        <f t="array" ref="Y171">AnualidadActivo(Y$2, $E171, $C171, $B171, $D171, Hombres!$A$1:$DW$117, Mujeres!$A$1:$DW$117)</f>
        <v>0</v>
      </c>
      <c r="Z171" s="46" cm="1">
        <f t="array" ref="Z171">AnualidadActivo(Z$2, $E171, $C171, $B171, $D171, Hombres!$A$1:$DW$117, Mujeres!$A$1:$DW$117)</f>
        <v>0</v>
      </c>
      <c r="AA171" s="46" cm="1">
        <f t="array" ref="AA171">AnualidadActivo(AA$2, $E171, $C171, $B171, $D171, Hombres!$A$1:$DW$117, Mujeres!$A$1:$DW$117)</f>
        <v>0</v>
      </c>
      <c r="AB171" s="46" cm="1">
        <f t="array" ref="AB171">AnualidadActivo(AB$2, $E171, $C171, $B171, $D171, Hombres!$A$1:$DW$117, Mujeres!$A$1:$DW$117)</f>
        <v>0</v>
      </c>
      <c r="AC171" s="46" cm="1">
        <f t="array" ref="AC171">AnualidadActivo(AC$2, $E171, $C171, $B171, $D171, Hombres!$A$1:$DW$117, Mujeres!$A$1:$DW$117)</f>
        <v>0</v>
      </c>
      <c r="AD171" s="46" cm="1">
        <f t="array" ref="AD171">AnualidadActivo(AD$2, $E171, $C171, $B171, $D171, Hombres!$A$1:$DW$117, Mujeres!$A$1:$DW$117)</f>
        <v>0</v>
      </c>
      <c r="AE171" s="46" cm="1">
        <f t="array" ref="AE171">AnualidadActivo(AE$2, $E171, $C171, $B171, $D171, Hombres!$A$1:$DW$117, Mujeres!$A$1:$DW$117)</f>
        <v>0</v>
      </c>
      <c r="AF171" s="46" cm="1">
        <f t="array" ref="AF171">AnualidadActivo(AF$2, $E171, $C171, $B171, $D171, Hombres!$A$1:$DW$117, Mujeres!$A$1:$DW$117)</f>
        <v>0</v>
      </c>
      <c r="AG171" s="46" cm="1">
        <f t="array" ref="AG171">AnualidadActivo(AG$2, $E171, $C171, $B171, $D171, Hombres!$A$1:$DW$117, Mujeres!$A$1:$DW$117)</f>
        <v>0</v>
      </c>
      <c r="AH171" s="46" cm="1">
        <f t="array" ref="AH171">AnualidadActivo(AH$2, $E171, $C171, $B171, $D171, Hombres!$A$1:$DW$117, Mujeres!$A$1:$DW$117)</f>
        <v>0</v>
      </c>
      <c r="AI171" s="46" cm="1">
        <f t="array" ref="AI171">AnualidadActivo(AI$2, $E171, $C171, $B171, $D171, Hombres!$A$1:$DW$117, Mujeres!$A$1:$DW$117)</f>
        <v>0</v>
      </c>
      <c r="AJ171" s="46" cm="1">
        <f t="array" ref="AJ171">AnualidadActivo(AJ$2, $E171, $C171, $B171, $D171, Hombres!$A$1:$DW$117, Mujeres!$A$1:$DW$117)</f>
        <v>0</v>
      </c>
      <c r="AK171" s="46" cm="1">
        <f t="array" ref="AK171">AnualidadActivo(AK$2, $E171, $C171, $B171, $D171, Hombres!$A$1:$DW$117, Mujeres!$A$1:$DW$117)</f>
        <v>0</v>
      </c>
      <c r="AL171" s="46" cm="1">
        <f t="array" ref="AL171">AnualidadActivo(AL$2, $E171, $C171, $B171, $D171, Hombres!$A$1:$DW$117, Mujeres!$A$1:$DW$117)</f>
        <v>0</v>
      </c>
      <c r="AM171" s="46" cm="1">
        <f t="array" ref="AM171">AnualidadActivo(AM$2, $E171, $C171, $B171, $D171, Hombres!$A$1:$DW$117, Mujeres!$A$1:$DW$117)</f>
        <v>0</v>
      </c>
      <c r="AN171" s="46" cm="1">
        <f t="array" ref="AN171">AnualidadActivo(AN$2, $E171, $C171, $B171, $D171, Hombres!$A$1:$DW$117, Mujeres!$A$1:$DW$117)</f>
        <v>0</v>
      </c>
      <c r="AO171" s="46" cm="1">
        <f t="array" ref="AO171">AnualidadActivo(AO$2, $E171, $C171, $B171, $D171, Hombres!$A$1:$DW$117, Mujeres!$A$1:$DW$117)</f>
        <v>0</v>
      </c>
      <c r="AP171" s="46" cm="1">
        <f t="array" ref="AP171">AnualidadActivo(AP$2, $E171, $C171, $B171, $D171, Hombres!$A$1:$DW$117, Mujeres!$A$1:$DW$117)</f>
        <v>0</v>
      </c>
      <c r="AQ171" s="46" cm="1">
        <f t="array" ref="AQ171">AnualidadActivo(AQ$2, $E171, $C171, $B171, $D171, Hombres!$A$1:$DW$117, Mujeres!$A$1:$DW$117)</f>
        <v>0</v>
      </c>
      <c r="AR171" s="46" cm="1">
        <f t="array" ref="AR171">AnualidadActivo(AR$2, $E171, $C171, $B171, $D171, Hombres!$A$1:$DW$117, Mujeres!$A$1:$DW$117)</f>
        <v>0</v>
      </c>
      <c r="AS171" s="46" cm="1">
        <f t="array" ref="AS171">AnualidadActivo(AS$2, $E171, $C171, $B171, $D171, Hombres!$A$1:$DW$117, Mujeres!$A$1:$DW$117)</f>
        <v>0</v>
      </c>
      <c r="AT171" s="46" cm="1">
        <f t="array" ref="AT171">AnualidadActivo(AT$2, $E171, $C171, $B171, $D171, Hombres!$A$1:$DW$117, Mujeres!$A$1:$DW$117)</f>
        <v>0</v>
      </c>
      <c r="AU171" s="46" cm="1">
        <f t="array" ref="AU171">AnualidadActivo(AU$2, $E171, $C171, $B171, $D171, Hombres!$A$1:$DW$117, Mujeres!$A$1:$DW$117)</f>
        <v>0</v>
      </c>
      <c r="AV171" s="46" cm="1">
        <f t="array" ref="AV171">AnualidadActivo(AV$2, $E171, $C171, $B171, $D171, Hombres!$A$1:$DW$117, Mujeres!$A$1:$DW$117)</f>
        <v>0</v>
      </c>
      <c r="AW171" s="46" cm="1">
        <f t="array" ref="AW171">AnualidadActivo(AW$2, $E171, $C171, $B171, $D171, Hombres!$A$1:$DW$117, Mujeres!$A$1:$DW$117)</f>
        <v>0</v>
      </c>
      <c r="AX171" s="46" cm="1">
        <f t="array" ref="AX171">AnualidadActivo(AX$2, $E171, $C171, $B171, $D171, Hombres!$A$1:$DW$117, Mujeres!$A$1:$DW$117)</f>
        <v>0</v>
      </c>
      <c r="AY171" s="46" cm="1">
        <f t="array" ref="AY171">AnualidadActivo(AY$2, $E171, $C171, $B171, $D171, Hombres!$A$1:$DW$117, Mujeres!$A$1:$DW$117)</f>
        <v>60884045.421566375</v>
      </c>
      <c r="AZ171" s="46" cm="1">
        <f t="array" ref="AZ171">AnualidadActivo(AZ$2, $E171, $C171, $B171, $D171, Hombres!$A$1:$DW$117, Mujeres!$A$1:$DW$117)</f>
        <v>62710566.784213357</v>
      </c>
      <c r="BA171" s="46" cm="1">
        <f t="array" ref="BA171">AnualidadActivo(BA$2, $E171, $C171, $B171, $D171, Hombres!$A$1:$DW$117, Mujeres!$A$1:$DW$117)</f>
        <v>64591883.787739761</v>
      </c>
      <c r="BB171" s="46" cm="1">
        <f t="array" ref="BB171">AnualidadActivo(BB$2, $E171, $C171, $B171, $D171, Hombres!$A$1:$DW$117, Mujeres!$A$1:$DW$117)</f>
        <v>66529640.301371969</v>
      </c>
      <c r="BC171" s="46" cm="1">
        <f t="array" ref="BC171">AnualidadActivo(BC$2, $E171, $C171, $B171, $D171, Hombres!$A$1:$DW$117, Mujeres!$A$1:$DW$117)</f>
        <v>68525529.51041311</v>
      </c>
      <c r="BD171" s="46" cm="1">
        <f t="array" ref="BD171">AnualidadActivo(BD$2, $E171, $C171, $B171, $D171, Hombres!$A$1:$DW$117, Mujeres!$A$1:$DW$117)</f>
        <v>70386985.089501083</v>
      </c>
      <c r="BE171" s="46" cm="1">
        <f t="array" ref="BE171">AnualidadActivo(BE$2, $E171, $C171, $B171, $D171, Hombres!$A$1:$DW$117, Mujeres!$A$1:$DW$117)</f>
        <v>72278880.401263505</v>
      </c>
      <c r="BF171" s="46" cm="1">
        <f t="array" ref="BF171">AnualidadActivo(BF$2, $E171, $C171, $B171, $D171, Hombres!$A$1:$DW$117, Mujeres!$A$1:$DW$117)</f>
        <v>74202017.582298398</v>
      </c>
      <c r="BG171" s="46" cm="1">
        <f t="array" ref="BG171">AnualidadActivo(BG$2, $E171, $C171, $B171, $D171, Hombres!$A$1:$DW$117, Mujeres!$A$1:$DW$117)</f>
        <v>76157507.42764318</v>
      </c>
      <c r="BH171" s="46" cm="1">
        <f t="array" ref="BH171">AnualidadActivo(BH$2, $E171, $C171, $B171, $D171, Hombres!$A$1:$DW$117, Mujeres!$A$1:$DW$117)</f>
        <v>78144936.588727176</v>
      </c>
      <c r="BI171" s="46" cm="1">
        <f t="array" ref="BI171">AnualidadActivo(BI$2, $E171, $C171, $B171, $D171, Hombres!$A$1:$DW$117, Mujeres!$A$1:$DW$117)</f>
        <v>80161049.383437887</v>
      </c>
      <c r="BJ171" s="46" cm="1">
        <f t="array" ref="BJ171">AnualidadActivo(BJ$2, $E171, $C171, $B171, $D171, Hombres!$A$1:$DW$117, Mujeres!$A$1:$DW$117)</f>
        <v>82200213.091766387</v>
      </c>
      <c r="BK171" s="46" cm="1">
        <f t="array" ref="BK171">AnualidadActivo(BK$2, $E171, $C171, $B171, $D171, Hombres!$A$1:$DW$117, Mujeres!$A$1:$DW$117)</f>
        <v>84252980.600459337</v>
      </c>
      <c r="BL171" s="46" cm="1">
        <f t="array" ref="BL171">AnualidadActivo(BL$2, $E171, $C171, $B171, $D171, Hombres!$A$1:$DW$117, Mujeres!$A$1:$DW$117)</f>
        <v>86302955.795262456</v>
      </c>
      <c r="BM171" s="46" cm="1">
        <f t="array" ref="BM171">AnualidadActivo(BM$2, $E171, $C171, $B171, $D171, Hombres!$A$1:$DW$117, Mujeres!$A$1:$DW$117)</f>
        <v>88332469.049187198</v>
      </c>
      <c r="BN171" s="46" cm="1">
        <f t="array" ref="BN171">AnualidadActivo(BN$2, $E171, $C171, $B171, $D171, Hombres!$A$1:$DW$117, Mujeres!$A$1:$DW$117)</f>
        <v>90333101.424110666</v>
      </c>
      <c r="BO171" s="46" cm="1">
        <f t="array" ref="BO171">AnualidadActivo(BO$2, $E171, $C171, $B171, $D171, Hombres!$A$1:$DW$117, Mujeres!$A$1:$DW$117)</f>
        <v>92305392.988044247</v>
      </c>
      <c r="BP171" s="46" cm="1">
        <f t="array" ref="BP171">AnualidadActivo(BP$2, $E171, $C171, $B171, $D171, Hombres!$A$1:$DW$117, Mujeres!$A$1:$DW$117)</f>
        <v>94247719.897150502</v>
      </c>
      <c r="BQ171" s="46" cm="1">
        <f t="array" ref="BQ171">AnualidadActivo(BQ$2, $E171, $C171, $B171, $D171, Hombres!$A$1:$DW$117, Mujeres!$A$1:$DW$117)</f>
        <v>96143967.810873345</v>
      </c>
      <c r="BR171" s="46" cm="1">
        <f t="array" ref="BR171">AnualidadActivo(BR$2, $E171, $C171, $B171, $D171, Hombres!$A$1:$DW$117, Mujeres!$A$1:$DW$117)</f>
        <v>97964099.166274965</v>
      </c>
      <c r="BS171" s="46" cm="1">
        <f t="array" ref="BS171">AnualidadActivo(BS$2, $E171, $C171, $B171, $D171, Hombres!$A$1:$DW$117, Mujeres!$A$1:$DW$117)</f>
        <v>99669301.070146427</v>
      </c>
      <c r="BT171" s="46" cm="1">
        <f t="array" ref="BT171">AnualidadActivo(BT$2, $E171, $C171, $B171, $D171, Hombres!$A$1:$DW$117, Mujeres!$A$1:$DW$117)</f>
        <v>101217210.86463641</v>
      </c>
      <c r="BU171" s="46" cm="1">
        <f t="array" ref="BU171">AnualidadActivo(BU$2, $E171, $C171, $B171, $D171, Hombres!$A$1:$DW$117, Mujeres!$A$1:$DW$117)</f>
        <v>102458780.34416263</v>
      </c>
      <c r="BV171" s="46" cm="1">
        <f t="array" ref="BV171">AnualidadActivo(BV$2, $E171, $C171, $B171, $D171, Hombres!$A$1:$DW$117, Mujeres!$A$1:$DW$117)</f>
        <v>103472094.71046178</v>
      </c>
      <c r="BW171" s="46" cm="1">
        <f t="array" ref="BW171">AnualidadActivo(BW$2, $E171, $C171, $B171, $D171, Hombres!$A$1:$DW$117, Mujeres!$A$1:$DW$117)</f>
        <v>104218236.53819108</v>
      </c>
      <c r="BX171" s="46" cm="1">
        <f t="array" ref="BX171">AnualidadActivo(BX$2, $E171, $C171, $B171, $D171, Hombres!$A$1:$DW$117, Mujeres!$A$1:$DW$117)</f>
        <v>104657009.80035175</v>
      </c>
      <c r="BY171" s="46" cm="1">
        <f t="array" ref="BY171">AnualidadActivo(BY$2, $E171, $C171, $B171, $D171, Hombres!$A$1:$DW$117, Mujeres!$A$1:$DW$117)</f>
        <v>104744887.15177085</v>
      </c>
      <c r="BZ171" s="46" cm="1">
        <f t="array" ref="BZ171">AnualidadActivo(BZ$2, $E171, $C171, $B171, $D171, Hombres!$A$1:$DW$117, Mujeres!$A$1:$DW$117)</f>
        <v>104430375.75432369</v>
      </c>
      <c r="CA171" s="46" cm="1">
        <f t="array" ref="CA171">AnualidadActivo(CA$2, $E171, $C171, $B171, $D171, Hombres!$A$1:$DW$117, Mujeres!$A$1:$DW$117)</f>
        <v>103656739.0307363</v>
      </c>
      <c r="CB171" s="46" cm="1">
        <f t="array" ref="CB171">AnualidadActivo(CB$2, $E171, $C171, $B171, $D171, Hombres!$A$1:$DW$117, Mujeres!$A$1:$DW$117)</f>
        <v>102371197.79335383</v>
      </c>
      <c r="CC171" s="46" cm="1">
        <f t="array" ref="CC171">AnualidadActivo(CC$2, $E171, $C171, $B171, $D171, Hombres!$A$1:$DW$117, Mujeres!$A$1:$DW$117)</f>
        <v>100527708.72906527</v>
      </c>
      <c r="CD171" s="46" cm="1">
        <f t="array" ref="CD171">AnualidadActivo(CD$2, $E171, $C171, $B171, $D171, Hombres!$A$1:$DW$117, Mujeres!$A$1:$DW$117)</f>
        <v>98084196.490561083</v>
      </c>
      <c r="CE171" s="46" cm="1">
        <f t="array" ref="CE171">AnualidadActivo(CE$2, $E171, $C171, $B171, $D171, Hombres!$A$1:$DW$117, Mujeres!$A$1:$DW$117)</f>
        <v>94998407.347187206</v>
      </c>
      <c r="CF171" s="46" cm="1">
        <f t="array" ref="CF171">AnualidadActivo(CF$2, $E171, $C171, $B171, $D171, Hombres!$A$1:$DW$117, Mujeres!$A$1:$DW$117)</f>
        <v>91235366.249749988</v>
      </c>
      <c r="CG171" s="46" cm="1">
        <f t="array" ref="CG171">AnualidadActivo(CG$2, $E171, $C171, $B171, $D171, Hombres!$A$1:$DW$117, Mujeres!$A$1:$DW$117)</f>
        <v>86779458.150251329</v>
      </c>
      <c r="CH171" s="46" cm="1">
        <f t="array" ref="CH171">AnualidadActivo(CH$2, $E171, $C171, $B171, $D171, Hombres!$A$1:$DW$117, Mujeres!$A$1:$DW$117)</f>
        <v>81637979.533693418</v>
      </c>
      <c r="CI171" s="46" cm="1">
        <f t="array" ref="CI171">AnualidadActivo(CI$2, $E171, $C171, $B171, $D171, Hombres!$A$1:$DW$117, Mujeres!$A$1:$DW$117)</f>
        <v>75840022.470297471</v>
      </c>
      <c r="CJ171" s="46" cm="1">
        <f t="array" ref="CJ171">AnualidadActivo(CJ$2, $E171, $C171, $B171, $D171, Hombres!$A$1:$DW$117, Mujeres!$A$1:$DW$117)</f>
        <v>69440324.514639884</v>
      </c>
      <c r="CK171" s="46" cm="1">
        <f t="array" ref="CK171">AnualidadActivo(CK$2, $E171, $C171, $B171, $D171, Hombres!$A$1:$DW$117, Mujeres!$A$1:$DW$117)</f>
        <v>62528076.566274039</v>
      </c>
      <c r="CL171" s="46" cm="1">
        <f t="array" ref="CL171">AnualidadActivo(CL$2, $E171, $C171, $B171, $D171, Hombres!$A$1:$DW$117, Mujeres!$A$1:$DW$117)</f>
        <v>55235054.954293936</v>
      </c>
      <c r="CM171" s="46" cm="1">
        <f t="array" ref="CM171">AnualidadActivo(CM$2, $E171, $C171, $B171, $D171, Hombres!$A$1:$DW$117, Mujeres!$A$1:$DW$117)</f>
        <v>47732056.438263319</v>
      </c>
      <c r="CN171" s="46" cm="1">
        <f t="array" ref="CN171">AnualidadActivo(CN$2, $E171, $C171, $B171, $D171, Hombres!$A$1:$DW$117, Mujeres!$A$1:$DW$117)</f>
        <v>40217897.404932603</v>
      </c>
      <c r="CO171" s="46" cm="1">
        <f t="array" ref="CO171">AnualidadActivo(CO$2, $E171, $C171, $B171, $D171, Hombres!$A$1:$DW$117, Mujeres!$A$1:$DW$117)</f>
        <v>32909882.112868257</v>
      </c>
      <c r="CP171" s="46" cm="1">
        <f t="array" ref="CP171">AnualidadActivo(CP$2, $E171, $C171, $B171, $D171, Hombres!$A$1:$DW$117, Mujeres!$A$1:$DW$117)</f>
        <v>26032761.9691347</v>
      </c>
      <c r="CQ171" s="46" cm="1">
        <f t="array" ref="CQ171">AnualidadActivo(CQ$2, $E171, $C171, $B171, $D171, Hombres!$A$1:$DW$117, Mujeres!$A$1:$DW$117)</f>
        <v>19801127.373665925</v>
      </c>
      <c r="CR171" s="46" cm="1">
        <f t="array" ref="CR171">AnualidadActivo(CR$2, $E171, $C171, $B171, $D171, Hombres!$A$1:$DW$117, Mujeres!$A$1:$DW$117)</f>
        <v>14392799.990708103</v>
      </c>
      <c r="CS171" s="46" cm="1">
        <f t="array" ref="CS171">AnualidadActivo(CS$2, $E171, $C171, $B171, $D171, Hombres!$A$1:$DW$117, Mujeres!$A$1:$DW$117)</f>
        <v>9923579.4881102033</v>
      </c>
      <c r="CT171" s="46" cm="1">
        <f t="array" ref="CT171">AnualidadActivo(CT$2, $E171, $C171, $B171, $D171, Hombres!$A$1:$DW$117, Mujeres!$A$1:$DW$117)</f>
        <v>6432417.3253563726</v>
      </c>
      <c r="CU171" s="46" cm="1">
        <f t="array" ref="CU171">AnualidadActivo(CU$2, $E171, $C171, $B171, $D171, Hombres!$A$1:$DW$117, Mujeres!$A$1:$DW$117)</f>
        <v>3877749.2459671549</v>
      </c>
      <c r="CV171" s="46" cm="1">
        <f t="array" ref="CV171">AnualidadActivo(CV$2, $E171, $C171, $B171, $D171, Hombres!$A$1:$DW$117, Mujeres!$A$1:$DW$117)</f>
        <v>2145929.8437069501</v>
      </c>
      <c r="CW171" s="46" cm="1">
        <f t="array" ref="CW171">AnualidadActivo(CW$2, $E171, $C171, $B171, $D171, Hombres!$A$1:$DW$117, Mujeres!$A$1:$DW$117)</f>
        <v>1072607.9721751325</v>
      </c>
      <c r="CX171" s="46" cm="1">
        <f t="array" ref="CX171">AnualidadActivo(CX$2, $E171, $C171, $B171, $D171, Hombres!$A$1:$DW$117, Mujeres!$A$1:$DW$117)</f>
        <v>474265.71820559271</v>
      </c>
      <c r="CY171" s="46" cm="1">
        <f t="array" ref="CY171">AnualidadActivo(CY$2, $E171, $C171, $B171, $D171, Hombres!$A$1:$DW$117, Mujeres!$A$1:$DW$117)</f>
        <v>0</v>
      </c>
      <c r="CZ171" s="46" cm="1">
        <f t="array" ref="CZ171">AnualidadActivo(CZ$2, $E171, $C171, $B171, $D171, Hombres!$A$1:$DW$117, Mujeres!$A$1:$DW$117)</f>
        <v>0</v>
      </c>
      <c r="DA171" s="46" cm="1">
        <f t="array" ref="DA171">AnualidadActivo(DA$2, $E171, $C171, $B171, $D171, Hombres!$A$1:$DW$117, Mujeres!$A$1:$DW$117)</f>
        <v>0</v>
      </c>
      <c r="DD171" s="21"/>
      <c r="DE171" s="46" cm="1">
        <f t="array" ref="DE171">beneficio_muerte_individual_activo(DE$2,$F171,$D171, Hombres!$A$1:$DW$117, Mujeres!$A$1:$DW$117)</f>
        <v>0</v>
      </c>
      <c r="DF171" s="46" cm="1">
        <f t="array" ref="DF171">beneficio_muerte_individual_activo(DF$2,$F171,$D171, Hombres!$A$1:$DW$117, Mujeres!$A$1:$DW$117)</f>
        <v>1476</v>
      </c>
      <c r="DG171" s="46" cm="1">
        <f t="array" ref="DG171">beneficio_muerte_individual_activo(DG$2,$F171,$D171, Hombres!$A$1:$DW$117, Mujeres!$A$1:$DW$117)</f>
        <v>1514.0529195999998</v>
      </c>
      <c r="DH171" s="46" cm="1">
        <f t="array" ref="DH171">beneficio_muerte_individual_activo(DH$2,$F171,$D171, Hombres!$A$1:$DW$117, Mujeres!$A$1:$DW$117)</f>
        <v>1540.5781666848873</v>
      </c>
      <c r="DI171" s="46" cm="1">
        <f t="array" ref="DI171">beneficio_muerte_individual_activo(DI$2,$F171,$D171, Hombres!$A$1:$DW$117, Mujeres!$A$1:$DW$117)</f>
        <v>1558.5864431010789</v>
      </c>
      <c r="DJ171" s="46" cm="1">
        <f t="array" ref="DJ171">beneficio_muerte_individual_activo(DJ$2,$F171,$D171, Hombres!$A$1:$DW$117, Mujeres!$A$1:$DW$117)</f>
        <v>1577.0770251042197</v>
      </c>
      <c r="DK171" s="46" cm="1">
        <f t="array" ref="DK171">beneficio_muerte_individual_activo(DK$2,$F171,$D171, Hombres!$A$1:$DW$117, Mujeres!$A$1:$DW$117)</f>
        <v>1614.5207203410778</v>
      </c>
      <c r="DL171" s="46" cm="1">
        <f t="array" ref="DL171">beneficio_muerte_individual_activo(DL$2,$F171,$D171, Hombres!$A$1:$DW$117, Mujeres!$A$1:$DW$117)</f>
        <v>1676.3825741491839</v>
      </c>
      <c r="DM171" s="46" cm="1">
        <f t="array" ref="DM171">beneficio_muerte_individual_activo(DM$2,$F171,$D171, Hombres!$A$1:$DW$117, Mujeres!$A$1:$DW$117)</f>
        <v>1756.641970637374</v>
      </c>
      <c r="DN171" s="46" cm="1">
        <f t="array" ref="DN171">beneficio_muerte_individual_activo(DN$2,$F171,$D171, Hombres!$A$1:$DW$117, Mujeres!$A$1:$DW$117)</f>
        <v>1836.3187641784168</v>
      </c>
      <c r="DO171" s="46" cm="1">
        <f t="array" ref="DO171">beneficio_muerte_individual_activo(DO$2,$F171,$D171, Hombres!$A$1:$DW$117, Mujeres!$A$1:$DW$117)</f>
        <v>1908.9287442782645</v>
      </c>
      <c r="DP171" s="46" cm="1">
        <f t="array" ref="DP171">beneficio_muerte_individual_activo(DP$2,$F171,$D171, Hombres!$A$1:$DW$117, Mujeres!$A$1:$DW$117)</f>
        <v>1982.4525750608923</v>
      </c>
      <c r="DQ171" s="46" cm="1">
        <f t="array" ref="DQ171">beneficio_muerte_individual_activo(DQ$2,$F171,$D171, Hombres!$A$1:$DW$117, Mujeres!$A$1:$DW$117)</f>
        <v>2086.7748389345766</v>
      </c>
      <c r="DR171" s="46" cm="1">
        <f t="array" ref="DR171">beneficio_muerte_individual_activo(DR$2,$F171,$D171, Hombres!$A$1:$DW$117, Mujeres!$A$1:$DW$117)</f>
        <v>2198.9346962099021</v>
      </c>
      <c r="DS171" s="46" cm="1">
        <f t="array" ref="DS171">beneficio_muerte_individual_activo(DS$2,$F171,$D171, Hombres!$A$1:$DW$117, Mujeres!$A$1:$DW$117)</f>
        <v>2312.9386471860312</v>
      </c>
      <c r="DT171" s="46" cm="1">
        <f t="array" ref="DT171">beneficio_muerte_individual_activo(DT$2,$F171,$D171, Hombres!$A$1:$DW$117, Mujeres!$A$1:$DW$117)</f>
        <v>2428.7753801766753</v>
      </c>
      <c r="DU171" s="46" cm="1">
        <f t="array" ref="DU171">beneficio_muerte_individual_activo(DU$2,$F171,$D171, Hombres!$A$1:$DW$117, Mujeres!$A$1:$DW$117)</f>
        <v>2559.3617245042333</v>
      </c>
      <c r="DV171" s="46" cm="1">
        <f t="array" ref="DV171">beneficio_muerte_individual_activo(DV$2,$F171,$D171, Hombres!$A$1:$DW$117, Mujeres!$A$1:$DW$117)</f>
        <v>2708.1375656038886</v>
      </c>
      <c r="DW171" s="46" cm="1">
        <f t="array" ref="DW171">beneficio_muerte_individual_activo(DW$2,$F171,$D171, Hombres!$A$1:$DW$117, Mujeres!$A$1:$DW$117)</f>
        <v>2874.555409003247</v>
      </c>
      <c r="DX171" s="46" cm="1">
        <f t="array" ref="DX171">beneficio_muerte_individual_activo(DX$2,$F171,$D171, Hombres!$A$1:$DW$117, Mujeres!$A$1:$DW$117)</f>
        <v>3073.949657552384</v>
      </c>
      <c r="DY171" s="46" cm="1">
        <f t="array" ref="DY171">beneficio_muerte_individual_activo(DY$2,$F171,$D171, Hombres!$A$1:$DW$117, Mujeres!$A$1:$DW$117)</f>
        <v>3335.9882276362805</v>
      </c>
      <c r="DZ171" s="46" cm="1">
        <f t="array" ref="DZ171">beneficio_muerte_individual_activo(DZ$2,$F171,$D171, Hombres!$A$1:$DW$117, Mujeres!$A$1:$DW$117)</f>
        <v>3635.1902350241817</v>
      </c>
      <c r="EA171" s="46" cm="1">
        <f t="array" ref="EA171">beneficio_muerte_individual_activo(EA$2,$F171,$D171, Hombres!$A$1:$DW$117, Mujeres!$A$1:$DW$117)</f>
        <v>3960.0070422744252</v>
      </c>
      <c r="EB171" s="46" cm="1">
        <f t="array" ref="EB171">beneficio_muerte_individual_activo(EB$2,$F171,$D171, Hombres!$A$1:$DW$117, Mujeres!$A$1:$DW$117)</f>
        <v>4263.7656071392466</v>
      </c>
      <c r="EC171" s="46" cm="1">
        <f t="array" ref="EC171">beneficio_muerte_individual_activo(EC$2,$F171,$D171, Hombres!$A$1:$DW$117, Mujeres!$A$1:$DW$117)</f>
        <v>4557.8496547019686</v>
      </c>
      <c r="ED171" s="46" cm="1">
        <f t="array" ref="ED171">beneficio_muerte_individual_activo(ED$2,$F171,$D171, Hombres!$A$1:$DW$117, Mujeres!$A$1:$DW$117)</f>
        <v>4864.4738606009068</v>
      </c>
      <c r="EE171" s="46" cm="1">
        <f t="array" ref="EE171">beneficio_muerte_individual_activo(EE$2,$F171,$D171, Hombres!$A$1:$DW$117, Mujeres!$A$1:$DW$117)</f>
        <v>5189.4566827368926</v>
      </c>
      <c r="EF171" s="46" cm="1">
        <f t="array" ref="EF171">beneficio_muerte_individual_activo(EF$2,$F171,$D171, Hombres!$A$1:$DW$117, Mujeres!$A$1:$DW$117)</f>
        <v>5533.1523135734233</v>
      </c>
      <c r="EG171" s="46" cm="1">
        <f t="array" ref="EG171">beneficio_muerte_individual_activo(EG$2,$F171,$D171, Hombres!$A$1:$DW$117, Mujeres!$A$1:$DW$117)</f>
        <v>5886.0477050071822</v>
      </c>
      <c r="EH171" s="46" cm="1">
        <f t="array" ref="EH171">beneficio_muerte_individual_activo(EH$2,$F171,$D171, Hombres!$A$1:$DW$117, Mujeres!$A$1:$DW$117)</f>
        <v>6267.209496661455</v>
      </c>
      <c r="EI171" s="46" cm="1">
        <f t="array" ref="EI171">beneficio_muerte_individual_activo(EI$2,$F171,$D171, Hombres!$A$1:$DW$117, Mujeres!$A$1:$DW$117)</f>
        <v>6744.7119280702191</v>
      </c>
      <c r="EJ171" s="46" cm="1">
        <f t="array" ref="EJ171">beneficio_muerte_individual_activo(EJ$2,$F171,$D171, Hombres!$A$1:$DW$117, Mujeres!$A$1:$DW$117)</f>
        <v>7297.3144735218284</v>
      </c>
      <c r="EK171" s="46" cm="1">
        <f t="array" ref="EK171">beneficio_muerte_individual_activo(EK$2,$F171,$D171, Hombres!$A$1:$DW$117, Mujeres!$A$1:$DW$117)</f>
        <v>7884.72575867874</v>
      </c>
      <c r="EL171" s="46" cm="1">
        <f t="array" ref="EL171">beneficio_muerte_individual_activo(EL$2,$F171,$D171, Hombres!$A$1:$DW$117, Mujeres!$A$1:$DW$117)</f>
        <v>8417.4839660077905</v>
      </c>
      <c r="EM171" s="46" cm="1">
        <f t="array" ref="EM171">beneficio_muerte_individual_activo(EM$2,$F171,$D171, Hombres!$A$1:$DW$117, Mujeres!$A$1:$DW$117)</f>
        <v>8921.1369805669656</v>
      </c>
      <c r="EN171" s="46" cm="1">
        <f t="array" ref="EN171">beneficio_muerte_individual_activo(EN$2,$F171,$D171, Hombres!$A$1:$DW$117, Mujeres!$A$1:$DW$117)</f>
        <v>9488.3242627648524</v>
      </c>
      <c r="EO171" s="46" cm="1">
        <f t="array" ref="EO171">beneficio_muerte_individual_activo(EO$2,$F171,$D171, Hombres!$A$1:$DW$117, Mujeres!$A$1:$DW$117)</f>
        <v>10222.481289196508</v>
      </c>
      <c r="EP171" s="46" cm="1">
        <f t="array" ref="EP171">beneficio_muerte_individual_activo(EP$2,$F171,$D171, Hombres!$A$1:$DW$117, Mujeres!$A$1:$DW$117)</f>
        <v>11161.290293482427</v>
      </c>
      <c r="EQ171" s="46" cm="1">
        <f t="array" ref="EQ171">beneficio_muerte_individual_activo(EQ$2,$F171,$D171, Hombres!$A$1:$DW$117, Mujeres!$A$1:$DW$117)</f>
        <v>12286.005537417725</v>
      </c>
      <c r="ER171" s="46" cm="1">
        <f t="array" ref="ER171">beneficio_muerte_individual_activo(ER$2,$F171,$D171, Hombres!$A$1:$DW$117, Mujeres!$A$1:$DW$117)</f>
        <v>8136.1715619650076</v>
      </c>
      <c r="ES171" s="46" cm="1">
        <f t="array" ref="ES171">beneficio_muerte_individual_activo(ES$2,$F171,$D171, Hombres!$A$1:$DW$117, Mujeres!$A$1:$DW$117)</f>
        <v>8932.2718947368448</v>
      </c>
      <c r="ET171" s="46" cm="1">
        <f t="array" ref="ET171">beneficio_muerte_individual_activo(ET$2,$F171,$D171, Hombres!$A$1:$DW$117, Mujeres!$A$1:$DW$117)</f>
        <v>9666.0349688619117</v>
      </c>
      <c r="EU171" s="46" cm="1">
        <f t="array" ref="EU171">beneficio_muerte_individual_activo(EU$2,$F171,$D171, Hombres!$A$1:$DW$117, Mujeres!$A$1:$DW$117)</f>
        <v>10339.289247634082</v>
      </c>
      <c r="EV171" s="46" cm="1">
        <f t="array" ref="EV171">beneficio_muerte_individual_activo(EV$2,$F171,$D171, Hombres!$A$1:$DW$117, Mujeres!$A$1:$DW$117)</f>
        <v>11032.963693407819</v>
      </c>
      <c r="EW171" s="46" cm="1">
        <f t="array" ref="EW171">beneficio_muerte_individual_activo(EW$2,$F171,$D171, Hombres!$A$1:$DW$117, Mujeres!$A$1:$DW$117)</f>
        <v>11842.797271787163</v>
      </c>
      <c r="EX171" s="46" cm="1">
        <f t="array" ref="EX171">beneficio_muerte_individual_activo(EX$2,$F171,$D171, Hombres!$A$1:$DW$117, Mujeres!$A$1:$DW$117)</f>
        <v>12812.192299387711</v>
      </c>
      <c r="EY171" s="46" cm="1">
        <f t="array" ref="EY171">beneficio_muerte_individual_activo(EY$2,$F171,$D171, Hombres!$A$1:$DW$117, Mujeres!$A$1:$DW$117)</f>
        <v>14037.408701768974</v>
      </c>
      <c r="EZ171" s="46" cm="1">
        <f t="array" ref="EZ171">beneficio_muerte_individual_activo(EZ$2,$F171,$D171, Hombres!$A$1:$DW$117, Mujeres!$A$1:$DW$117)</f>
        <v>15723.240011360849</v>
      </c>
      <c r="FA171" s="46" cm="1">
        <f t="array" ref="FA171">beneficio_muerte_individual_activo(FA$2,$F171,$D171, Hombres!$A$1:$DW$117, Mujeres!$A$1:$DW$117)</f>
        <v>17880.208118239967</v>
      </c>
      <c r="FB171" s="46" cm="1">
        <f t="array" ref="FB171">beneficio_muerte_individual_activo(FB$2,$F171,$D171, Hombres!$A$1:$DW$117, Mujeres!$A$1:$DW$117)</f>
        <v>20159.223668771254</v>
      </c>
      <c r="FC171" s="46" cm="1">
        <f t="array" ref="FC171">beneficio_muerte_individual_activo(FC$2,$F171,$D171, Hombres!$A$1:$DW$117, Mujeres!$A$1:$DW$117)</f>
        <v>22233.093762982371</v>
      </c>
      <c r="FD171" s="46" cm="1">
        <f t="array" ref="FD171">beneficio_muerte_individual_activo(FD$2,$F171,$D171, Hombres!$A$1:$DW$117, Mujeres!$A$1:$DW$117)</f>
        <v>24161.185118822676</v>
      </c>
      <c r="FE171" s="46" cm="1">
        <f t="array" ref="FE171">beneficio_muerte_individual_activo(FE$2,$F171,$D171, Hombres!$A$1:$DW$117, Mujeres!$A$1:$DW$117)</f>
        <v>26377.129705738807</v>
      </c>
      <c r="FF171" s="46" cm="1">
        <f t="array" ref="FF171">beneficio_muerte_individual_activo(FF$2,$F171,$D171, Hombres!$A$1:$DW$117, Mujeres!$A$1:$DW$117)</f>
        <v>29259.928880723619</v>
      </c>
      <c r="FG171" s="46" cm="1">
        <f t="array" ref="FG171">beneficio_muerte_individual_activo(FG$2,$F171,$D171, Hombres!$A$1:$DW$117, Mujeres!$A$1:$DW$117)</f>
        <v>32948.87115643944</v>
      </c>
      <c r="FH171" s="46" cm="1">
        <f t="array" ref="FH171">beneficio_muerte_individual_activo(FH$2,$F171,$D171, Hombres!$A$1:$DW$117, Mujeres!$A$1:$DW$117)</f>
        <v>37373.850599958867</v>
      </c>
      <c r="FI171" s="46" cm="1">
        <f t="array" ref="FI171">beneficio_muerte_individual_activo(FI$2,$F171,$D171, Hombres!$A$1:$DW$117, Mujeres!$A$1:$DW$117)</f>
        <v>45061.263130166895</v>
      </c>
      <c r="FJ171" s="46" cm="1">
        <f t="array" ref="FJ171">beneficio_muerte_individual_activo(FJ$2,$F171,$D171, Hombres!$A$1:$DW$117, Mujeres!$A$1:$DW$117)</f>
        <v>50142.639685057242</v>
      </c>
      <c r="FK171" s="46" cm="1">
        <f t="array" ref="FK171">beneficio_muerte_individual_activo(FK$2,$F171,$D171, Hombres!$A$1:$DW$117, Mujeres!$A$1:$DW$117)</f>
        <v>55691.486961550538</v>
      </c>
      <c r="FL171" s="46" cm="1">
        <f t="array" ref="FL171">beneficio_muerte_individual_activo(FL$2,$F171,$D171, Hombres!$A$1:$DW$117, Mujeres!$A$1:$DW$117)</f>
        <v>61645.650782213663</v>
      </c>
      <c r="FM171" s="46" cm="1">
        <f t="array" ref="FM171">beneficio_muerte_individual_activo(FM$2,$F171,$D171, Hombres!$A$1:$DW$117, Mujeres!$A$1:$DW$117)</f>
        <v>67925.010410329152</v>
      </c>
      <c r="FN171" s="46" cm="1">
        <f t="array" ref="FN171">beneficio_muerte_individual_activo(FN$2,$F171,$D171, Hombres!$A$1:$DW$117, Mujeres!$A$1:$DW$117)</f>
        <v>74596.523901411696</v>
      </c>
      <c r="FO171" s="46" cm="1">
        <f t="array" ref="FO171">beneficio_muerte_individual_activo(FO$2,$F171,$D171, Hombres!$A$1:$DW$117, Mujeres!$A$1:$DW$117)</f>
        <v>81728.917131663169</v>
      </c>
      <c r="FP171" s="46" cm="1">
        <f t="array" ref="FP171">beneficio_muerte_individual_activo(FP$2,$F171,$D171, Hombres!$A$1:$DW$117, Mujeres!$A$1:$DW$117)</f>
        <v>89230.658599213406</v>
      </c>
      <c r="FQ171" s="106" cm="1">
        <f t="array" ref="FQ171">beneficio_muerte_individual_activo(FQ$2,$F171,$D171, Hombres!$A$1:$DW$117, Mujeres!$A$1:$DW$117)</f>
        <v>96865.816401560995</v>
      </c>
      <c r="FR171" s="46" cm="1">
        <f t="array" ref="FR171">beneficio_muerte_individual_activo(FR$2,$F171,$D171, Hombres!$A$1:$DW$117, Mujeres!$A$1:$DW$117)</f>
        <v>104400.29853917759</v>
      </c>
      <c r="FS171" s="46" cm="1">
        <f t="array" ref="FS171">beneficio_muerte_individual_activo(FS$2,$F171,$D171, Hombres!$A$1:$DW$117, Mujeres!$A$1:$DW$117)</f>
        <v>111768.82528599459</v>
      </c>
      <c r="FT171" s="46" cm="1">
        <f t="array" ref="FT171">beneficio_muerte_individual_activo(FT$2,$F171,$D171, Hombres!$A$1:$DW$117, Mujeres!$A$1:$DW$117)</f>
        <v>118869.52147307737</v>
      </c>
      <c r="FU171" s="46" cm="1">
        <f t="array" ref="FU171">beneficio_muerte_individual_activo(FU$2,$F171,$D171, Hombres!$A$1:$DW$117, Mujeres!$A$1:$DW$117)</f>
        <v>125443.48545633382</v>
      </c>
      <c r="FV171" s="46" cm="1">
        <f t="array" ref="FV171">beneficio_muerte_individual_activo(FV$2,$F171,$D171, Hombres!$A$1:$DW$117, Mujeres!$A$1:$DW$117)</f>
        <v>131086.03733646902</v>
      </c>
      <c r="FW171" s="46" cm="1">
        <f t="array" ref="FW171">beneficio_muerte_individual_activo(FW$2,$F171,$D171, Hombres!$A$1:$DW$117, Mujeres!$A$1:$DW$117)</f>
        <v>135396.98776812368</v>
      </c>
      <c r="FX171" s="46" cm="1">
        <f t="array" ref="FX171">beneficio_muerte_individual_activo(FX$2,$F171,$D171, Hombres!$A$1:$DW$117, Mujeres!$A$1:$DW$117)</f>
        <v>138065.07101418567</v>
      </c>
      <c r="FY171" s="46" cm="1">
        <f t="array" ref="FY171">beneficio_muerte_individual_activo(FY$2,$F171,$D171, Hombres!$A$1:$DW$117, Mujeres!$A$1:$DW$117)</f>
        <v>138786.40403462335</v>
      </c>
      <c r="FZ171" s="46" cm="1">
        <f t="array" ref="FZ171">beneficio_muerte_individual_activo(FZ$2,$F171,$D171, Hombres!$A$1:$DW$117, Mujeres!$A$1:$DW$117)</f>
        <v>137208.73761533209</v>
      </c>
      <c r="GA171" s="46" cm="1">
        <f t="array" ref="GA171">beneficio_muerte_individual_activo(GA$2,$F171,$D171, Hombres!$A$1:$DW$117, Mujeres!$A$1:$DW$117)</f>
        <v>132980.56191829874</v>
      </c>
      <c r="GB171" s="46" cm="1">
        <f t="array" ref="GB171">beneficio_muerte_individual_activo(GB$2,$F171,$D171, Hombres!$A$1:$DW$117, Mujeres!$A$1:$DW$117)</f>
        <v>125937.39775009494</v>
      </c>
      <c r="GC171" s="46" cm="1">
        <f t="array" ref="GC171">beneficio_muerte_individual_activo(GC$2,$F171,$D171, Hombres!$A$1:$DW$117, Mujeres!$A$1:$DW$117)</f>
        <v>116179.03413618698</v>
      </c>
      <c r="GD171" s="46" cm="1">
        <f t="array" ref="GD171">beneficio_muerte_individual_activo(GD$2,$F171,$D171, Hombres!$A$1:$DW$117, Mujeres!$A$1:$DW$117)</f>
        <v>104011.95166193982</v>
      </c>
      <c r="GE171" s="46" cm="1">
        <f t="array" ref="GE171">beneficio_muerte_individual_activo(GE$2,$F171,$D171, Hombres!$A$1:$DW$117, Mujeres!$A$1:$DW$117)</f>
        <v>89931.901170417332</v>
      </c>
      <c r="GF171" s="46" cm="1">
        <f t="array" ref="GF171">beneficio_muerte_individual_activo(GF$2,$F171,$D171, Hombres!$A$1:$DW$117, Mujeres!$A$1:$DW$117)</f>
        <v>74648.421986463203</v>
      </c>
      <c r="GG171" s="46" cm="1">
        <f t="array" ref="GG171">beneficio_muerte_individual_activo(GG$2,$F171,$D171, Hombres!$A$1:$DW$117, Mujeres!$A$1:$DW$117)</f>
        <v>59090.769970776993</v>
      </c>
      <c r="GH171" s="46" cm="1">
        <f t="array" ref="GH171">beneficio_muerte_individual_activo(GH$2,$F171,$D171, Hombres!$A$1:$DW$117, Mujeres!$A$1:$DW$117)</f>
        <v>44278.185753005077</v>
      </c>
      <c r="GI171" s="46" cm="1">
        <f t="array" ref="GI171">beneficio_muerte_individual_activo(GI$2,$F171,$D171, Hombres!$A$1:$DW$117, Mujeres!$A$1:$DW$117)</f>
        <v>31126.72970529447</v>
      </c>
      <c r="GJ171" s="46" cm="1">
        <f t="array" ref="GJ171">beneficio_muerte_individual_activo(GJ$2,$F171,$D171, Hombres!$A$1:$DW$117, Mujeres!$A$1:$DW$117)</f>
        <v>20301.350203791972</v>
      </c>
      <c r="GK171" s="46" cm="1">
        <f t="array" ref="GK171">beneficio_muerte_individual_activo(GK$2,$F171,$D171, Hombres!$A$1:$DW$117, Mujeres!$A$1:$DW$117)</f>
        <v>12118.808215978856</v>
      </c>
      <c r="GL171" s="46" cm="1">
        <f t="array" ref="GL171">beneficio_muerte_individual_activo(GL$2,$F171,$D171, Hombres!$A$1:$DW$117, Mujeres!$A$1:$DW$117)</f>
        <v>6512.6411134236032</v>
      </c>
      <c r="GM171" s="46" cm="1">
        <f t="array" ref="GM171">beneficio_muerte_individual_activo(GM$2,$F171,$D171, Hombres!$A$1:$DW$117, Mujeres!$A$1:$DW$117)</f>
        <v>3085.643859449548</v>
      </c>
      <c r="GN171" s="46" cm="1">
        <f t="array" ref="GN171">beneficio_muerte_individual_activo(GN$2,$F171,$D171, Hombres!$A$1:$DW$117, Mujeres!$A$1:$DW$117)</f>
        <v>1253.7013930731564</v>
      </c>
      <c r="GO171" s="46" cm="1">
        <f t="array" ref="GO171">beneficio_muerte_individual_activo(GO$2,$F171,$D171, Hombres!$A$1:$DW$117, Mujeres!$A$1:$DW$117)</f>
        <v>420.34399031542853</v>
      </c>
      <c r="GP171" s="46" cm="1">
        <f t="array" ref="GP171">beneficio_muerte_individual_activo(GP$2,$F171,$D171, Hombres!$A$1:$DW$117, Mujeres!$A$1:$DW$117)</f>
        <v>109.84381278524292</v>
      </c>
      <c r="GQ171" s="46" cm="1">
        <f t="array" ref="GQ171">beneficio_muerte_individual_activo(GQ$2,$F171,$D171, Hombres!$A$1:$DW$117, Mujeres!$A$1:$DW$117)</f>
        <v>20.328718386146367</v>
      </c>
      <c r="GR171" s="46" cm="1">
        <f t="array" ref="GR171">beneficio_muerte_individual_activo(GR$2,$F171,$D171, Hombres!$A$1:$DW$117, Mujeres!$A$1:$DW$117)</f>
        <v>0</v>
      </c>
      <c r="GS171" s="46" cm="1">
        <f t="array" ref="GS171">beneficio_muerte_individual_activo(GS$2,$F171,$D171, Hombres!$A$1:$DW$117, Mujeres!$A$1:$DW$117)</f>
        <v>0</v>
      </c>
      <c r="GT171" s="46" cm="1">
        <f t="array" ref="GT171">beneficio_muerte_individual_activo(GT$2,$F171,$D171, Hombres!$A$1:$DW$117, Mujeres!$A$1:$DW$117)</f>
        <v>0</v>
      </c>
      <c r="GU171" s="46" cm="1">
        <f t="array" ref="GU171">beneficio_muerte_individual_activo(GU$2,$F171,$D171, Hombres!$A$1:$DW$117, Mujeres!$A$1:$DW$117)</f>
        <v>0</v>
      </c>
      <c r="GV171" s="46" cm="1">
        <f t="array" ref="GV171">beneficio_muerte_individual_activo(GV$2,$F171,$D171, Hombres!$A$1:$DW$117, Mujeres!$A$1:$DW$117)</f>
        <v>0</v>
      </c>
    </row>
    <row r="172" spans="1:204" x14ac:dyDescent="0.25">
      <c r="A172" s="1">
        <f t="shared" si="2"/>
        <v>170</v>
      </c>
      <c r="B172" s="75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39" cm="1">
        <f t="array" ref="G172">PorcentajePension(C172,E172, D172)</f>
        <v>0.65</v>
      </c>
      <c r="I172" s="72"/>
      <c r="J172" s="46" cm="1">
        <f t="array" ref="J172">AnualidadActivo(J$2, $E172, $C172, $B172, $D172, Hombres!$A$1:$DW$117, Mujeres!$A$1:$DW$117)</f>
        <v>0</v>
      </c>
      <c r="K172" s="46" cm="1">
        <f t="array" ref="K172">AnualidadActivo(K$2, $E172, $C172, $B172, $D172, Hombres!$A$1:$DW$117, Mujeres!$A$1:$DW$117)</f>
        <v>0</v>
      </c>
      <c r="L172" s="46" cm="1">
        <f t="array" ref="L172">AnualidadActivo(L$2, $E172, $C172, $B172, $D172, Hombres!$A$1:$DW$117, Mujeres!$A$1:$DW$117)</f>
        <v>0</v>
      </c>
      <c r="M172" s="46" cm="1">
        <f t="array" ref="M172">AnualidadActivo(M$2, $E172, $C172, $B172, $D172, Hombres!$A$1:$DW$117, Mujeres!$A$1:$DW$117)</f>
        <v>0</v>
      </c>
      <c r="N172" s="46" cm="1">
        <f t="array" ref="N172">AnualidadActivo(N$2, $E172, $C172, $B172, $D172, Hombres!$A$1:$DW$117, Mujeres!$A$1:$DW$117)</f>
        <v>0</v>
      </c>
      <c r="O172" s="46" cm="1">
        <f t="array" ref="O172">AnualidadActivo(O$2, $E172, $C172, $B172, $D172, Hombres!$A$1:$DW$117, Mujeres!$A$1:$DW$117)</f>
        <v>0</v>
      </c>
      <c r="P172" s="46" cm="1">
        <f t="array" ref="P172">AnualidadActivo(P$2, $E172, $C172, $B172, $D172, Hombres!$A$1:$DW$117, Mujeres!$A$1:$DW$117)</f>
        <v>0</v>
      </c>
      <c r="Q172" s="46" cm="1">
        <f t="array" ref="Q172">AnualidadActivo(Q$2, $E172, $C172, $B172, $D172, Hombres!$A$1:$DW$117, Mujeres!$A$1:$DW$117)</f>
        <v>0</v>
      </c>
      <c r="R172" s="46" cm="1">
        <f t="array" ref="R172">AnualidadActivo(R$2, $E172, $C172, $B172, $D172, Hombres!$A$1:$DW$117, Mujeres!$A$1:$DW$117)</f>
        <v>0</v>
      </c>
      <c r="S172" s="46" cm="1">
        <f t="array" ref="S172">AnualidadActivo(S$2, $E172, $C172, $B172, $D172, Hombres!$A$1:$DW$117, Mujeres!$A$1:$DW$117)</f>
        <v>0</v>
      </c>
      <c r="T172" s="46" cm="1">
        <f t="array" ref="T172">AnualidadActivo(T$2, $E172, $C172, $B172, $D172, Hombres!$A$1:$DW$117, Mujeres!$A$1:$DW$117)</f>
        <v>0</v>
      </c>
      <c r="U172" s="46" cm="1">
        <f t="array" ref="U172">AnualidadActivo(U$2, $E172, $C172, $B172, $D172, Hombres!$A$1:$DW$117, Mujeres!$A$1:$DW$117)</f>
        <v>0</v>
      </c>
      <c r="V172" s="46" cm="1">
        <f t="array" ref="V172">AnualidadActivo(V$2, $E172, $C172, $B172, $D172, Hombres!$A$1:$DW$117, Mujeres!$A$1:$DW$117)</f>
        <v>0</v>
      </c>
      <c r="W172" s="46" cm="1">
        <f t="array" ref="W172">AnualidadActivo(W$2, $E172, $C172, $B172, $D172, Hombres!$A$1:$DW$117, Mujeres!$A$1:$DW$117)</f>
        <v>0</v>
      </c>
      <c r="X172" s="46" cm="1">
        <f t="array" ref="X172">AnualidadActivo(X$2, $E172, $C172, $B172, $D172, Hombres!$A$1:$DW$117, Mujeres!$A$1:$DW$117)</f>
        <v>0</v>
      </c>
      <c r="Y172" s="46" cm="1">
        <f t="array" ref="Y172">AnualidadActivo(Y$2, $E172, $C172, $B172, $D172, Hombres!$A$1:$DW$117, Mujeres!$A$1:$DW$117)</f>
        <v>0</v>
      </c>
      <c r="Z172" s="46" cm="1">
        <f t="array" ref="Z172">AnualidadActivo(Z$2, $E172, $C172, $B172, $D172, Hombres!$A$1:$DW$117, Mujeres!$A$1:$DW$117)</f>
        <v>0</v>
      </c>
      <c r="AA172" s="46" cm="1">
        <f t="array" ref="AA172">AnualidadActivo(AA$2, $E172, $C172, $B172, $D172, Hombres!$A$1:$DW$117, Mujeres!$A$1:$DW$117)</f>
        <v>0</v>
      </c>
      <c r="AB172" s="46" cm="1">
        <f t="array" ref="AB172">AnualidadActivo(AB$2, $E172, $C172, $B172, $D172, Hombres!$A$1:$DW$117, Mujeres!$A$1:$DW$117)</f>
        <v>0</v>
      </c>
      <c r="AC172" s="46" cm="1">
        <f t="array" ref="AC172">AnualidadActivo(AC$2, $E172, $C172, $B172, $D172, Hombres!$A$1:$DW$117, Mujeres!$A$1:$DW$117)</f>
        <v>0</v>
      </c>
      <c r="AD172" s="46" cm="1">
        <f t="array" ref="AD172">AnualidadActivo(AD$2, $E172, $C172, $B172, $D172, Hombres!$A$1:$DW$117, Mujeres!$A$1:$DW$117)</f>
        <v>0</v>
      </c>
      <c r="AE172" s="46" cm="1">
        <f t="array" ref="AE172">AnualidadActivo(AE$2, $E172, $C172, $B172, $D172, Hombres!$A$1:$DW$117, Mujeres!$A$1:$DW$117)</f>
        <v>0</v>
      </c>
      <c r="AF172" s="46" cm="1">
        <f t="array" ref="AF172">AnualidadActivo(AF$2, $E172, $C172, $B172, $D172, Hombres!$A$1:$DW$117, Mujeres!$A$1:$DW$117)</f>
        <v>0</v>
      </c>
      <c r="AG172" s="46" cm="1">
        <f t="array" ref="AG172">AnualidadActivo(AG$2, $E172, $C172, $B172, $D172, Hombres!$A$1:$DW$117, Mujeres!$A$1:$DW$117)</f>
        <v>0</v>
      </c>
      <c r="AH172" s="46" cm="1">
        <f t="array" ref="AH172">AnualidadActivo(AH$2, $E172, $C172, $B172, $D172, Hombres!$A$1:$DW$117, Mujeres!$A$1:$DW$117)</f>
        <v>18186860.366232585</v>
      </c>
      <c r="AI172" s="46" cm="1">
        <f t="array" ref="AI172">AnualidadActivo(AI$2, $E172, $C172, $B172, $D172, Hombres!$A$1:$DW$117, Mujeres!$A$1:$DW$117)</f>
        <v>18732466.177219562</v>
      </c>
      <c r="AJ172" s="46" cm="1">
        <f t="array" ref="AJ172">AnualidadActivo(AJ$2, $E172, $C172, $B172, $D172, Hombres!$A$1:$DW$117, Mujeres!$A$1:$DW$117)</f>
        <v>19294440.162536148</v>
      </c>
      <c r="AK172" s="46" cm="1">
        <f t="array" ref="AK172">AnualidadActivo(AK$2, $E172, $C172, $B172, $D172, Hombres!$A$1:$DW$117, Mujeres!$A$1:$DW$117)</f>
        <v>19873273.367412236</v>
      </c>
      <c r="AL172" s="46" cm="1">
        <f t="array" ref="AL172">AnualidadActivo(AL$2, $E172, $C172, $B172, $D172, Hombres!$A$1:$DW$117, Mujeres!$A$1:$DW$117)</f>
        <v>20469471.5684346</v>
      </c>
      <c r="AM172" s="46" cm="1">
        <f t="array" ref="AM172">AnualidadActivo(AM$2, $E172, $C172, $B172, $D172, Hombres!$A$1:$DW$117, Mujeres!$A$1:$DW$117)</f>
        <v>20890841.474470228</v>
      </c>
      <c r="AN172" s="46" cm="1">
        <f t="array" ref="AN172">AnualidadActivo(AN$2, $E172, $C172, $B172, $D172, Hombres!$A$1:$DW$117, Mujeres!$A$1:$DW$117)</f>
        <v>21305896.263135768</v>
      </c>
      <c r="AO172" s="46" cm="1">
        <f t="array" ref="AO172">AnualidadActivo(AO$2, $E172, $C172, $B172, $D172, Hombres!$A$1:$DW$117, Mujeres!$A$1:$DW$117)</f>
        <v>21715011.97665102</v>
      </c>
      <c r="AP172" s="46" cm="1">
        <f t="array" ref="AP172">AnualidadActivo(AP$2, $E172, $C172, $B172, $D172, Hombres!$A$1:$DW$117, Mujeres!$A$1:$DW$117)</f>
        <v>22118608.383574717</v>
      </c>
      <c r="AQ172" s="46" cm="1">
        <f t="array" ref="AQ172">AnualidadActivo(AQ$2, $E172, $C172, $B172, $D172, Hombres!$A$1:$DW$117, Mujeres!$A$1:$DW$117)</f>
        <v>22514300.754436653</v>
      </c>
      <c r="AR172" s="46" cm="1">
        <f t="array" ref="AR172">AnualidadActivo(AR$2, $E172, $C172, $B172, $D172, Hombres!$A$1:$DW$117, Mujeres!$A$1:$DW$117)</f>
        <v>22896660.291120123</v>
      </c>
      <c r="AS172" s="46" cm="1">
        <f t="array" ref="AS172">AnualidadActivo(AS$2, $E172, $C172, $B172, $D172, Hombres!$A$1:$DW$117, Mujeres!$A$1:$DW$117)</f>
        <v>23257849.909670658</v>
      </c>
      <c r="AT172" s="46" cm="1">
        <f t="array" ref="AT172">AnualidadActivo(AT$2, $E172, $C172, $B172, $D172, Hombres!$A$1:$DW$117, Mujeres!$A$1:$DW$117)</f>
        <v>23589127.234756336</v>
      </c>
      <c r="AU172" s="46" cm="1">
        <f t="array" ref="AU172">AnualidadActivo(AU$2, $E172, $C172, $B172, $D172, Hombres!$A$1:$DW$117, Mujeres!$A$1:$DW$117)</f>
        <v>23881631.893506519</v>
      </c>
      <c r="AV172" s="46" cm="1">
        <f t="array" ref="AV172">AnualidadActivo(AV$2, $E172, $C172, $B172, $D172, Hombres!$A$1:$DW$117, Mujeres!$A$1:$DW$117)</f>
        <v>24127504.80479674</v>
      </c>
      <c r="AW172" s="46" cm="1">
        <f t="array" ref="AW172">AnualidadActivo(AW$2, $E172, $C172, $B172, $D172, Hombres!$A$1:$DW$117, Mujeres!$A$1:$DW$117)</f>
        <v>24322891.268906374</v>
      </c>
      <c r="AX172" s="46" cm="1">
        <f t="array" ref="AX172">AnualidadActivo(AX$2, $E172, $C172, $B172, $D172, Hombres!$A$1:$DW$117, Mujeres!$A$1:$DW$117)</f>
        <v>24467414.921433479</v>
      </c>
      <c r="AY172" s="46" cm="1">
        <f t="array" ref="AY172">AnualidadActivo(AY$2, $E172, $C172, $B172, $D172, Hombres!$A$1:$DW$117, Mujeres!$A$1:$DW$117)</f>
        <v>24561524.99154463</v>
      </c>
      <c r="AZ172" s="46" cm="1">
        <f t="array" ref="AZ172">AnualidadActivo(AZ$2, $E172, $C172, $B172, $D172, Hombres!$A$1:$DW$117, Mujeres!$A$1:$DW$117)</f>
        <v>24604003.829717685</v>
      </c>
      <c r="BA172" s="46" cm="1">
        <f t="array" ref="BA172">AnualidadActivo(BA$2, $E172, $C172, $B172, $D172, Hombres!$A$1:$DW$117, Mujeres!$A$1:$DW$117)</f>
        <v>24589992.513844769</v>
      </c>
      <c r="BB172" s="46" cm="1">
        <f t="array" ref="BB172">AnualidadActivo(BB$2, $E172, $C172, $B172, $D172, Hombres!$A$1:$DW$117, Mujeres!$A$1:$DW$117)</f>
        <v>24468751.727885202</v>
      </c>
      <c r="BC172" s="46" cm="1">
        <f t="array" ref="BC172">AnualidadActivo(BC$2, $E172, $C172, $B172, $D172, Hombres!$A$1:$DW$117, Mujeres!$A$1:$DW$117)</f>
        <v>24267820.113321215</v>
      </c>
      <c r="BD172" s="46" cm="1">
        <f t="array" ref="BD172">AnualidadActivo(BD$2, $E172, $C172, $B172, $D172, Hombres!$A$1:$DW$117, Mujeres!$A$1:$DW$117)</f>
        <v>23982327.798838202</v>
      </c>
      <c r="BE172" s="46" cm="1">
        <f t="array" ref="BE172">AnualidadActivo(BE$2, $E172, $C172, $B172, $D172, Hombres!$A$1:$DW$117, Mujeres!$A$1:$DW$117)</f>
        <v>23606386.536057632</v>
      </c>
      <c r="BF172" s="46" cm="1">
        <f t="array" ref="BF172">AnualidadActivo(BF$2, $E172, $C172, $B172, $D172, Hombres!$A$1:$DW$117, Mujeres!$A$1:$DW$117)</f>
        <v>23132811.828267366</v>
      </c>
      <c r="BG172" s="46" cm="1">
        <f t="array" ref="BG172">AnualidadActivo(BG$2, $E172, $C172, $B172, $D172, Hombres!$A$1:$DW$117, Mujeres!$A$1:$DW$117)</f>
        <v>22555386.425386261</v>
      </c>
      <c r="BH172" s="46" cm="1">
        <f t="array" ref="BH172">AnualidadActivo(BH$2, $E172, $C172, $B172, $D172, Hombres!$A$1:$DW$117, Mujeres!$A$1:$DW$117)</f>
        <v>21869915.871567011</v>
      </c>
      <c r="BI172" s="46" cm="1">
        <f t="array" ref="BI172">AnualidadActivo(BI$2, $E172, $C172, $B172, $D172, Hombres!$A$1:$DW$117, Mujeres!$A$1:$DW$117)</f>
        <v>21074367.216945954</v>
      </c>
      <c r="BJ172" s="46" cm="1">
        <f t="array" ref="BJ172">AnualidadActivo(BJ$2, $E172, $C172, $B172, $D172, Hombres!$A$1:$DW$117, Mujeres!$A$1:$DW$117)</f>
        <v>20167962.91889292</v>
      </c>
      <c r="BK172" s="46" cm="1">
        <f t="array" ref="BK172">AnualidadActivo(BK$2, $E172, $C172, $B172, $D172, Hombres!$A$1:$DW$117, Mujeres!$A$1:$DW$117)</f>
        <v>19151475.826548725</v>
      </c>
      <c r="BL172" s="46" cm="1">
        <f t="array" ref="BL172">AnualidadActivo(BL$2, $E172, $C172, $B172, $D172, Hombres!$A$1:$DW$117, Mujeres!$A$1:$DW$117)</f>
        <v>18028911.687946055</v>
      </c>
      <c r="BM172" s="46" cm="1">
        <f t="array" ref="BM172">AnualidadActivo(BM$2, $E172, $C172, $B172, $D172, Hombres!$A$1:$DW$117, Mujeres!$A$1:$DW$117)</f>
        <v>16809013.016902808</v>
      </c>
      <c r="BN172" s="46" cm="1">
        <f t="array" ref="BN172">AnualidadActivo(BN$2, $E172, $C172, $B172, $D172, Hombres!$A$1:$DW$117, Mujeres!$A$1:$DW$117)</f>
        <v>15504990.596609602</v>
      </c>
      <c r="BO172" s="46" cm="1">
        <f t="array" ref="BO172">AnualidadActivo(BO$2, $E172, $C172, $B172, $D172, Hombres!$A$1:$DW$117, Mujeres!$A$1:$DW$117)</f>
        <v>14133107.850242298</v>
      </c>
      <c r="BP172" s="46" cm="1">
        <f t="array" ref="BP172">AnualidadActivo(BP$2, $E172, $C172, $B172, $D172, Hombres!$A$1:$DW$117, Mujeres!$A$1:$DW$117)</f>
        <v>12712391.754830886</v>
      </c>
      <c r="BQ172" s="46" cm="1">
        <f t="array" ref="BQ172">AnualidadActivo(BQ$2, $E172, $C172, $B172, $D172, Hombres!$A$1:$DW$117, Mujeres!$A$1:$DW$117)</f>
        <v>11265423.696367534</v>
      </c>
      <c r="BR172" s="46" cm="1">
        <f t="array" ref="BR172">AnualidadActivo(BR$2, $E172, $C172, $B172, $D172, Hombres!$A$1:$DW$117, Mujeres!$A$1:$DW$117)</f>
        <v>9818852.8774633538</v>
      </c>
      <c r="BS172" s="46" cm="1">
        <f t="array" ref="BS172">AnualidadActivo(BS$2, $E172, $C172, $B172, $D172, Hombres!$A$1:$DW$117, Mujeres!$A$1:$DW$117)</f>
        <v>8401643.5041272454</v>
      </c>
      <c r="BT172" s="46" cm="1">
        <f t="array" ref="BT172">AnualidadActivo(BT$2, $E172, $C172, $B172, $D172, Hombres!$A$1:$DW$117, Mujeres!$A$1:$DW$117)</f>
        <v>7042490.3022828782</v>
      </c>
      <c r="BU172" s="46" cm="1">
        <f t="array" ref="BU172">AnualidadActivo(BU$2, $E172, $C172, $B172, $D172, Hombres!$A$1:$DW$117, Mujeres!$A$1:$DW$117)</f>
        <v>5768356.4213628583</v>
      </c>
      <c r="BV172" s="46" cm="1">
        <f t="array" ref="BV172">AnualidadActivo(BV$2, $E172, $C172, $B172, $D172, Hombres!$A$1:$DW$117, Mujeres!$A$1:$DW$117)</f>
        <v>4603581.6624249453</v>
      </c>
      <c r="BW172" s="46" cm="1">
        <f t="array" ref="BW172">AnualidadActivo(BW$2, $E172, $C172, $B172, $D172, Hombres!$A$1:$DW$117, Mujeres!$A$1:$DW$117)</f>
        <v>3568617.0376851601</v>
      </c>
      <c r="BX172" s="46" cm="1">
        <f t="array" ref="BX172">AnualidadActivo(BX$2, $E172, $C172, $B172, $D172, Hombres!$A$1:$DW$117, Mujeres!$A$1:$DW$117)</f>
        <v>2677699.8643403035</v>
      </c>
      <c r="BY172" s="46" cm="1">
        <f t="array" ref="BY172">AnualidadActivo(BY$2, $E172, $C172, $B172, $D172, Hombres!$A$1:$DW$117, Mujeres!$A$1:$DW$117)</f>
        <v>1937020.5095882725</v>
      </c>
      <c r="BZ172" s="46" cm="1">
        <f t="array" ref="BZ172">AnualidadActivo(BZ$2, $E172, $C172, $B172, $D172, Hombres!$A$1:$DW$117, Mujeres!$A$1:$DW$117)</f>
        <v>1344500.5098475341</v>
      </c>
      <c r="CA172" s="46" cm="1">
        <f t="array" ref="CA172">AnualidadActivo(CA$2, $E172, $C172, $B172, $D172, Hombres!$A$1:$DW$117, Mujeres!$A$1:$DW$117)</f>
        <v>890577.06298589404</v>
      </c>
      <c r="CB172" s="46" cm="1">
        <f t="array" ref="CB172">AnualidadActivo(CB$2, $E172, $C172, $B172, $D172, Hombres!$A$1:$DW$117, Mujeres!$A$1:$DW$117)</f>
        <v>559496.4573297319</v>
      </c>
      <c r="CC172" s="46" cm="1">
        <f t="array" ref="CC172">AnualidadActivo(CC$2, $E172, $C172, $B172, $D172, Hombres!$A$1:$DW$117, Mujeres!$A$1:$DW$117)</f>
        <v>331036.58128713648</v>
      </c>
      <c r="CD172" s="46" cm="1">
        <f t="array" ref="CD172">AnualidadActivo(CD$2, $E172, $C172, $B172, $D172, Hombres!$A$1:$DW$117, Mujeres!$A$1:$DW$117)</f>
        <v>182916.7825096274</v>
      </c>
      <c r="CE172" s="46" cm="1">
        <f t="array" ref="CE172">AnualidadActivo(CE$2, $E172, $C172, $B172, $D172, Hombres!$A$1:$DW$117, Mujeres!$A$1:$DW$117)</f>
        <v>93434.301324926622</v>
      </c>
      <c r="CF172" s="46" cm="1">
        <f t="array" ref="CF172">AnualidadActivo(CF$2, $E172, $C172, $B172, $D172, Hombres!$A$1:$DW$117, Mujeres!$A$1:$DW$117)</f>
        <v>0</v>
      </c>
      <c r="CG172" s="46" cm="1">
        <f t="array" ref="CG172">AnualidadActivo(CG$2, $E172, $C172, $B172, $D172, Hombres!$A$1:$DW$117, Mujeres!$A$1:$DW$117)</f>
        <v>0</v>
      </c>
      <c r="CH172" s="46" cm="1">
        <f t="array" ref="CH172">AnualidadActivo(CH$2, $E172, $C172, $B172, $D172, Hombres!$A$1:$DW$117, Mujeres!$A$1:$DW$117)</f>
        <v>0</v>
      </c>
      <c r="CI172" s="46" cm="1">
        <f t="array" ref="CI172">AnualidadActivo(CI$2, $E172, $C172, $B172, $D172, Hombres!$A$1:$DW$117, Mujeres!$A$1:$DW$117)</f>
        <v>0</v>
      </c>
      <c r="CJ172" s="46" cm="1">
        <f t="array" ref="CJ172">AnualidadActivo(CJ$2, $E172, $C172, $B172, $D172, Hombres!$A$1:$DW$117, Mujeres!$A$1:$DW$117)</f>
        <v>0</v>
      </c>
      <c r="CK172" s="46" cm="1">
        <f t="array" ref="CK172">AnualidadActivo(CK$2, $E172, $C172, $B172, $D172, Hombres!$A$1:$DW$117, Mujeres!$A$1:$DW$117)</f>
        <v>0</v>
      </c>
      <c r="CL172" s="46" cm="1">
        <f t="array" ref="CL172">AnualidadActivo(CL$2, $E172, $C172, $B172, $D172, Hombres!$A$1:$DW$117, Mujeres!$A$1:$DW$117)</f>
        <v>0</v>
      </c>
      <c r="CM172" s="46" cm="1">
        <f t="array" ref="CM172">AnualidadActivo(CM$2, $E172, $C172, $B172, $D172, Hombres!$A$1:$DW$117, Mujeres!$A$1:$DW$117)</f>
        <v>0</v>
      </c>
      <c r="CN172" s="46" cm="1">
        <f t="array" ref="CN172">AnualidadActivo(CN$2, $E172, $C172, $B172, $D172, Hombres!$A$1:$DW$117, Mujeres!$A$1:$DW$117)</f>
        <v>0</v>
      </c>
      <c r="CO172" s="46" cm="1">
        <f t="array" ref="CO172">AnualidadActivo(CO$2, $E172, $C172, $B172, $D172, Hombres!$A$1:$DW$117, Mujeres!$A$1:$DW$117)</f>
        <v>0</v>
      </c>
      <c r="CP172" s="46" cm="1">
        <f t="array" ref="CP172">AnualidadActivo(CP$2, $E172, $C172, $B172, $D172, Hombres!$A$1:$DW$117, Mujeres!$A$1:$DW$117)</f>
        <v>0</v>
      </c>
      <c r="CQ172" s="46" cm="1">
        <f t="array" ref="CQ172">AnualidadActivo(CQ$2, $E172, $C172, $B172, $D172, Hombres!$A$1:$DW$117, Mujeres!$A$1:$DW$117)</f>
        <v>0</v>
      </c>
      <c r="CR172" s="46" cm="1">
        <f t="array" ref="CR172">AnualidadActivo(CR$2, $E172, $C172, $B172, $D172, Hombres!$A$1:$DW$117, Mujeres!$A$1:$DW$117)</f>
        <v>0</v>
      </c>
      <c r="CS172" s="46" cm="1">
        <f t="array" ref="CS172">AnualidadActivo(CS$2, $E172, $C172, $B172, $D172, Hombres!$A$1:$DW$117, Mujeres!$A$1:$DW$117)</f>
        <v>0</v>
      </c>
      <c r="CT172" s="46" cm="1">
        <f t="array" ref="CT172">AnualidadActivo(CT$2, $E172, $C172, $B172, $D172, Hombres!$A$1:$DW$117, Mujeres!$A$1:$DW$117)</f>
        <v>0</v>
      </c>
      <c r="CU172" s="46" cm="1">
        <f t="array" ref="CU172">AnualidadActivo(CU$2, $E172, $C172, $B172, $D172, Hombres!$A$1:$DW$117, Mujeres!$A$1:$DW$117)</f>
        <v>0</v>
      </c>
      <c r="CV172" s="46" cm="1">
        <f t="array" ref="CV172">AnualidadActivo(CV$2, $E172, $C172, $B172, $D172, Hombres!$A$1:$DW$117, Mujeres!$A$1:$DW$117)</f>
        <v>0</v>
      </c>
      <c r="CW172" s="46" cm="1">
        <f t="array" ref="CW172">AnualidadActivo(CW$2, $E172, $C172, $B172, $D172, Hombres!$A$1:$DW$117, Mujeres!$A$1:$DW$117)</f>
        <v>0</v>
      </c>
      <c r="CX172" s="46" cm="1">
        <f t="array" ref="CX172">AnualidadActivo(CX$2, $E172, $C172, $B172, $D172, Hombres!$A$1:$DW$117, Mujeres!$A$1:$DW$117)</f>
        <v>0</v>
      </c>
      <c r="CY172" s="46" cm="1">
        <f t="array" ref="CY172">AnualidadActivo(CY$2, $E172, $C172, $B172, $D172, Hombres!$A$1:$DW$117, Mujeres!$A$1:$DW$117)</f>
        <v>0</v>
      </c>
      <c r="CZ172" s="46" cm="1">
        <f t="array" ref="CZ172">AnualidadActivo(CZ$2, $E172, $C172, $B172, $D172, Hombres!$A$1:$DW$117, Mujeres!$A$1:$DW$117)</f>
        <v>0</v>
      </c>
      <c r="DA172" s="46" cm="1">
        <f t="array" ref="DA172">AnualidadActivo(DA$2, $E172, $C172, $B172, $D172, Hombres!$A$1:$DW$117, Mujeres!$A$1:$DW$117)</f>
        <v>0</v>
      </c>
      <c r="DD172" s="21"/>
      <c r="DE172" s="46" cm="1">
        <f t="array" ref="DE172">beneficio_muerte_individual_activo(DE$2,$F172,$D172, Hombres!$A$1:$DW$117, Mujeres!$A$1:$DW$117)</f>
        <v>0</v>
      </c>
      <c r="DF172" s="46" cm="1">
        <f t="array" ref="DF172">beneficio_muerte_individual_activo(DF$2,$F172,$D172, Hombres!$A$1:$DW$117, Mujeres!$A$1:$DW$117)</f>
        <v>11032</v>
      </c>
      <c r="DG172" s="46" cm="1">
        <f t="array" ref="DG172">beneficio_muerte_individual_activo(DG$2,$F172,$D172, Hombres!$A$1:$DW$117, Mujeres!$A$1:$DW$117)</f>
        <v>11380.8338016</v>
      </c>
      <c r="DH172" s="46" cm="1">
        <f t="array" ref="DH172">beneficio_muerte_individual_activo(DH$2,$F172,$D172, Hombres!$A$1:$DW$117, Mujeres!$A$1:$DW$117)</f>
        <v>11917.836952028829</v>
      </c>
      <c r="DI172" s="46" cm="1">
        <f t="array" ref="DI172">beneficio_muerte_individual_activo(DI$2,$F172,$D172, Hombres!$A$1:$DW$117, Mujeres!$A$1:$DW$117)</f>
        <v>12638.12500986494</v>
      </c>
      <c r="DJ172" s="46" cm="1">
        <f t="array" ref="DJ172">beneficio_muerte_individual_activo(DJ$2,$F172,$D172, Hombres!$A$1:$DW$117, Mujeres!$A$1:$DW$117)</f>
        <v>13474.721391125415</v>
      </c>
      <c r="DK172" s="46" cm="1">
        <f t="array" ref="DK172">beneficio_muerte_individual_activo(DK$2,$F172,$D172, Hombres!$A$1:$DW$117, Mujeres!$A$1:$DW$117)</f>
        <v>14383.988478045749</v>
      </c>
      <c r="DL172" s="46" cm="1">
        <f t="array" ref="DL172">beneficio_muerte_individual_activo(DL$2,$F172,$D172, Hombres!$A$1:$DW$117, Mujeres!$A$1:$DW$117)</f>
        <v>15369.000768673268</v>
      </c>
      <c r="DM172" s="46" cm="1">
        <f t="array" ref="DM172">beneficio_muerte_individual_activo(DM$2,$F172,$D172, Hombres!$A$1:$DW$117, Mujeres!$A$1:$DW$117)</f>
        <v>16412.982098750967</v>
      </c>
      <c r="DN172" s="46" cm="1">
        <f t="array" ref="DN172">beneficio_muerte_individual_activo(DN$2,$F172,$D172, Hombres!$A$1:$DW$117, Mujeres!$A$1:$DW$117)</f>
        <v>17415.576830428181</v>
      </c>
      <c r="DO172" s="46" cm="1">
        <f t="array" ref="DO172">beneficio_muerte_individual_activo(DO$2,$F172,$D172, Hombres!$A$1:$DW$117, Mujeres!$A$1:$DW$117)</f>
        <v>18315.13704960551</v>
      </c>
      <c r="DP172" s="46" cm="1">
        <f t="array" ref="DP172">beneficio_muerte_individual_activo(DP$2,$F172,$D172, Hombres!$A$1:$DW$117, Mujeres!$A$1:$DW$117)</f>
        <v>19263.049927461623</v>
      </c>
      <c r="DQ172" s="46" cm="1">
        <f t="array" ref="DQ172">beneficio_muerte_individual_activo(DQ$2,$F172,$D172, Hombres!$A$1:$DW$117, Mujeres!$A$1:$DW$117)</f>
        <v>20377.875582256143</v>
      </c>
      <c r="DR172" s="46" cm="1">
        <f t="array" ref="DR172">beneficio_muerte_individual_activo(DR$2,$F172,$D172, Hombres!$A$1:$DW$117, Mujeres!$A$1:$DW$117)</f>
        <v>21852.606396342839</v>
      </c>
      <c r="DS172" s="46" cm="1">
        <f t="array" ref="DS172">beneficio_muerte_individual_activo(DS$2,$F172,$D172, Hombres!$A$1:$DW$117, Mujeres!$A$1:$DW$117)</f>
        <v>23732.869532631677</v>
      </c>
      <c r="DT172" s="46" cm="1">
        <f t="array" ref="DT172">beneficio_muerte_individual_activo(DT$2,$F172,$D172, Hombres!$A$1:$DW$117, Mujeres!$A$1:$DW$117)</f>
        <v>25948.674861716336</v>
      </c>
      <c r="DU172" s="46" cm="1">
        <f t="array" ref="DU172">beneficio_muerte_individual_activo(DU$2,$F172,$D172, Hombres!$A$1:$DW$117, Mujeres!$A$1:$DW$117)</f>
        <v>28236.837607129517</v>
      </c>
      <c r="DV172" s="46" cm="1">
        <f t="array" ref="DV172">beneficio_muerte_individual_activo(DV$2,$F172,$D172, Hombres!$A$1:$DW$117, Mujeres!$A$1:$DW$117)</f>
        <v>30465.254760342199</v>
      </c>
      <c r="DW172" s="46" cm="1">
        <f t="array" ref="DW172">beneficio_muerte_individual_activo(DW$2,$F172,$D172, Hombres!$A$1:$DW$117, Mujeres!$A$1:$DW$117)</f>
        <v>32691.189719522539</v>
      </c>
      <c r="DX172" s="46" cm="1">
        <f t="array" ref="DX172">beneficio_muerte_individual_activo(DX$2,$F172,$D172, Hombres!$A$1:$DW$117, Mujeres!$A$1:$DW$117)</f>
        <v>34881.996681600693</v>
      </c>
      <c r="DY172" s="46" cm="1">
        <f t="array" ref="DY172">beneficio_muerte_individual_activo(DY$2,$F172,$D172, Hombres!$A$1:$DW$117, Mujeres!$A$1:$DW$117)</f>
        <v>37033.288786766519</v>
      </c>
      <c r="DZ172" s="46" cm="1">
        <f t="array" ref="DZ172">beneficio_muerte_individual_activo(DZ$2,$F172,$D172, Hombres!$A$1:$DW$117, Mujeres!$A$1:$DW$117)</f>
        <v>39358.48353806464</v>
      </c>
      <c r="EA172" s="46" cm="1">
        <f t="array" ref="EA172">beneficio_muerte_individual_activo(EA$2,$F172,$D172, Hombres!$A$1:$DW$117, Mujeres!$A$1:$DW$117)</f>
        <v>25188.471502191253</v>
      </c>
      <c r="EB172" s="46" cm="1">
        <f t="array" ref="EB172">beneficio_muerte_individual_activo(EB$2,$F172,$D172, Hombres!$A$1:$DW$117, Mujeres!$A$1:$DW$117)</f>
        <v>26864.891681067067</v>
      </c>
      <c r="EC172" s="46" cm="1">
        <f t="array" ref="EC172">beneficio_muerte_individual_activo(EC$2,$F172,$D172, Hombres!$A$1:$DW$117, Mujeres!$A$1:$DW$117)</f>
        <v>28375.796495075771</v>
      </c>
      <c r="ED172" s="46" cm="1">
        <f t="array" ref="ED172">beneficio_muerte_individual_activo(ED$2,$F172,$D172, Hombres!$A$1:$DW$117, Mujeres!$A$1:$DW$117)</f>
        <v>29690.534176534486</v>
      </c>
      <c r="EE172" s="46" cm="1">
        <f t="array" ref="EE172">beneficio_muerte_individual_activo(EE$2,$F172,$D172, Hombres!$A$1:$DW$117, Mujeres!$A$1:$DW$117)</f>
        <v>31131.387340177684</v>
      </c>
      <c r="EF172" s="46" cm="1">
        <f t="array" ref="EF172">beneficio_muerte_individual_activo(EF$2,$F172,$D172, Hombres!$A$1:$DW$117, Mujeres!$A$1:$DW$117)</f>
        <v>33039.648621093627</v>
      </c>
      <c r="EG172" s="46" cm="1">
        <f t="array" ref="EG172">beneficio_muerte_individual_activo(EG$2,$F172,$D172, Hombres!$A$1:$DW$117, Mujeres!$A$1:$DW$117)</f>
        <v>35655.521416098913</v>
      </c>
      <c r="EH172" s="46" cm="1">
        <f t="array" ref="EH172">beneficio_muerte_individual_activo(EH$2,$F172,$D172, Hombres!$A$1:$DW$117, Mujeres!$A$1:$DW$117)</f>
        <v>38970.373328005648</v>
      </c>
      <c r="EI172" s="46" cm="1">
        <f t="array" ref="EI172">beneficio_muerte_individual_activo(EI$2,$F172,$D172, Hombres!$A$1:$DW$117, Mujeres!$A$1:$DW$117)</f>
        <v>42848.164841348262</v>
      </c>
      <c r="EJ172" s="46" cm="1">
        <f t="array" ref="EJ172">beneficio_muerte_individual_activo(EJ$2,$F172,$D172, Hombres!$A$1:$DW$117, Mujeres!$A$1:$DW$117)</f>
        <v>47085.433386345088</v>
      </c>
      <c r="EK172" s="46" cm="1">
        <f t="array" ref="EK172">beneficio_muerte_individual_activo(EK$2,$F172,$D172, Hombres!$A$1:$DW$117, Mujeres!$A$1:$DW$117)</f>
        <v>51262.642337277655</v>
      </c>
      <c r="EL172" s="46" cm="1">
        <f t="array" ref="EL172">beneficio_muerte_individual_activo(EL$2,$F172,$D172, Hombres!$A$1:$DW$117, Mujeres!$A$1:$DW$117)</f>
        <v>55097.817456295692</v>
      </c>
      <c r="EM172" s="46" cm="1">
        <f t="array" ref="EM172">beneficio_muerte_individual_activo(EM$2,$F172,$D172, Hombres!$A$1:$DW$117, Mujeres!$A$1:$DW$117)</f>
        <v>58524.75506403207</v>
      </c>
      <c r="EN172" s="46" cm="1">
        <f t="array" ref="EN172">beneficio_muerte_individual_activo(EN$2,$F172,$D172, Hombres!$A$1:$DW$117, Mujeres!$A$1:$DW$117)</f>
        <v>61649.012897109424</v>
      </c>
      <c r="EO172" s="46" cm="1">
        <f t="array" ref="EO172">beneficio_muerte_individual_activo(EO$2,$F172,$D172, Hombres!$A$1:$DW$117, Mujeres!$A$1:$DW$117)</f>
        <v>64769.92053477194</v>
      </c>
      <c r="EP172" s="46" cm="1">
        <f t="array" ref="EP172">beneficio_muerte_individual_activo(EP$2,$F172,$D172, Hombres!$A$1:$DW$117, Mujeres!$A$1:$DW$117)</f>
        <v>71696.662874360874</v>
      </c>
      <c r="EQ172" s="46" cm="1">
        <f t="array" ref="EQ172">beneficio_muerte_individual_activo(EQ$2,$F172,$D172, Hombres!$A$1:$DW$117, Mujeres!$A$1:$DW$117)</f>
        <v>75754.528641439261</v>
      </c>
      <c r="ER172" s="46" cm="1">
        <f t="array" ref="ER172">beneficio_muerte_individual_activo(ER$2,$F172,$D172, Hombres!$A$1:$DW$117, Mujeres!$A$1:$DW$117)</f>
        <v>79747.986558233169</v>
      </c>
      <c r="ES172" s="46" cm="1">
        <f t="array" ref="ES172">beneficio_muerte_individual_activo(ES$2,$F172,$D172, Hombres!$A$1:$DW$117, Mujeres!$A$1:$DW$117)</f>
        <v>83651.753554518305</v>
      </c>
      <c r="ET172" s="46" cm="1">
        <f t="array" ref="ET172">beneficio_muerte_individual_activo(ET$2,$F172,$D172, Hombres!$A$1:$DW$117, Mujeres!$A$1:$DW$117)</f>
        <v>87516.827720400674</v>
      </c>
      <c r="EU172" s="46" cm="1">
        <f t="array" ref="EU172">beneficio_muerte_individual_activo(EU$2,$F172,$D172, Hombres!$A$1:$DW$117, Mujeres!$A$1:$DW$117)</f>
        <v>91301.404433649732</v>
      </c>
      <c r="EV172" s="46" cm="1">
        <f t="array" ref="EV172">beneficio_muerte_individual_activo(EV$2,$F172,$D172, Hombres!$A$1:$DW$117, Mujeres!$A$1:$DW$117)</f>
        <v>94929.512586156372</v>
      </c>
      <c r="EW172" s="46" cm="1">
        <f t="array" ref="EW172">beneficio_muerte_individual_activo(EW$2,$F172,$D172, Hombres!$A$1:$DW$117, Mujeres!$A$1:$DW$117)</f>
        <v>98218.652227431638</v>
      </c>
      <c r="EX172" s="46" cm="1">
        <f t="array" ref="EX172">beneficio_muerte_individual_activo(EX$2,$F172,$D172, Hombres!$A$1:$DW$117, Mujeres!$A$1:$DW$117)</f>
        <v>101005.94466603296</v>
      </c>
      <c r="EY172" s="46" cm="1">
        <f t="array" ref="EY172">beneficio_muerte_individual_activo(EY$2,$F172,$D172, Hombres!$A$1:$DW$117, Mujeres!$A$1:$DW$117)</f>
        <v>103203.57178347014</v>
      </c>
      <c r="EZ172" s="46" cm="1">
        <f t="array" ref="EZ172">beneficio_muerte_individual_activo(EZ$2,$F172,$D172, Hombres!$A$1:$DW$117, Mujeres!$A$1:$DW$117)</f>
        <v>104711.41195839373</v>
      </c>
      <c r="FA172" s="46" cm="1">
        <f t="array" ref="FA172">beneficio_muerte_individual_activo(FA$2,$F172,$D172, Hombres!$A$1:$DW$117, Mujeres!$A$1:$DW$117)</f>
        <v>105390.26898844109</v>
      </c>
      <c r="FB172" s="46" cm="1">
        <f t="array" ref="FB172">beneficio_muerte_individual_activo(FB$2,$F172,$D172, Hombres!$A$1:$DW$117, Mujeres!$A$1:$DW$117)</f>
        <v>105038.86693526099</v>
      </c>
      <c r="FC172" s="46" cm="1">
        <f t="array" ref="FC172">beneficio_muerte_individual_activo(FC$2,$F172,$D172, Hombres!$A$1:$DW$117, Mujeres!$A$1:$DW$117)</f>
        <v>103506.03639771816</v>
      </c>
      <c r="FD172" s="46" cm="1">
        <f t="array" ref="FD172">beneficio_muerte_individual_activo(FD$2,$F172,$D172, Hombres!$A$1:$DW$117, Mujeres!$A$1:$DW$117)</f>
        <v>100760.21429058621</v>
      </c>
      <c r="FE172" s="46" cm="1">
        <f t="array" ref="FE172">beneficio_muerte_individual_activo(FE$2,$F172,$D172, Hombres!$A$1:$DW$117, Mujeres!$A$1:$DW$117)</f>
        <v>96811.000299675012</v>
      </c>
      <c r="FF172" s="46" cm="1">
        <f t="array" ref="FF172">beneficio_muerte_individual_activo(FF$2,$F172,$D172, Hombres!$A$1:$DW$117, Mujeres!$A$1:$DW$117)</f>
        <v>91653.628227380686</v>
      </c>
      <c r="FG172" s="46" cm="1">
        <f t="array" ref="FG172">beneficio_muerte_individual_activo(FG$2,$F172,$D172, Hombres!$A$1:$DW$117, Mujeres!$A$1:$DW$117)</f>
        <v>85292.054555270079</v>
      </c>
      <c r="FH172" s="46" cm="1">
        <f t="array" ref="FH172">beneficio_muerte_individual_activo(FH$2,$F172,$D172, Hombres!$A$1:$DW$117, Mujeres!$A$1:$DW$117)</f>
        <v>77844.442379294793</v>
      </c>
      <c r="FI172" s="46" cm="1">
        <f t="array" ref="FI172">beneficio_muerte_individual_activo(FI$2,$F172,$D172, Hombres!$A$1:$DW$117, Mujeres!$A$1:$DW$117)</f>
        <v>69553.590365847893</v>
      </c>
      <c r="FJ172" s="46" cm="1">
        <f t="array" ref="FJ172">beneficio_muerte_individual_activo(FJ$2,$F172,$D172, Hombres!$A$1:$DW$117, Mujeres!$A$1:$DW$117)</f>
        <v>60709.919111455129</v>
      </c>
      <c r="FK172" s="46" cm="1">
        <f t="array" ref="FK172">beneficio_muerte_individual_activo(FK$2,$F172,$D172, Hombres!$A$1:$DW$117, Mujeres!$A$1:$DW$117)</f>
        <v>51614.061448735549</v>
      </c>
      <c r="FL172" s="46" cm="1">
        <f t="array" ref="FL172">beneficio_muerte_individual_activo(FL$2,$F172,$D172, Hombres!$A$1:$DW$117, Mujeres!$A$1:$DW$117)</f>
        <v>42579.805717403389</v>
      </c>
      <c r="FM172" s="46" cm="1">
        <f t="array" ref="FM172">beneficio_muerte_individual_activo(FM$2,$F172,$D172, Hombres!$A$1:$DW$117, Mujeres!$A$1:$DW$117)</f>
        <v>33953.47746937436</v>
      </c>
      <c r="FN172" s="46" cm="1">
        <f t="array" ref="FN172">beneficio_muerte_individual_activo(FN$2,$F172,$D172, Hombres!$A$1:$DW$117, Mujeres!$A$1:$DW$117)</f>
        <v>26070.495477719938</v>
      </c>
      <c r="FO172" s="46" cm="1">
        <f t="array" ref="FO172">beneficio_muerte_individual_activo(FO$2,$F172,$D172, Hombres!$A$1:$DW$117, Mujeres!$A$1:$DW$117)</f>
        <v>19189.195843339861</v>
      </c>
      <c r="FP172" s="46" cm="1">
        <f t="array" ref="FP172">beneficio_muerte_individual_activo(FP$2,$F172,$D172, Hombres!$A$1:$DW$117, Mujeres!$A$1:$DW$117)</f>
        <v>13464.034317877558</v>
      </c>
      <c r="FQ172" s="106" cm="1">
        <f t="array" ref="FQ172">beneficio_muerte_individual_activo(FQ$2,$F172,$D172, Hombres!$A$1:$DW$117, Mujeres!$A$1:$DW$117)</f>
        <v>8944.9772606390889</v>
      </c>
      <c r="FR172" s="46" cm="1">
        <f t="array" ref="FR172">beneficio_muerte_individual_activo(FR$2,$F172,$D172, Hombres!$A$1:$DW$117, Mujeres!$A$1:$DW$117)</f>
        <v>5585.2940970320187</v>
      </c>
      <c r="FS172" s="46" cm="1">
        <f t="array" ref="FS172">beneficio_muerte_individual_activo(FS$2,$F172,$D172, Hombres!$A$1:$DW$117, Mujeres!$A$1:$DW$117)</f>
        <v>3250.7008980448568</v>
      </c>
      <c r="FT172" s="46" cm="1">
        <f t="array" ref="FT172">beneficio_muerte_individual_activo(FT$2,$F172,$D172, Hombres!$A$1:$DW$117, Mujeres!$A$1:$DW$117)</f>
        <v>1745.9063826299453</v>
      </c>
      <c r="FU172" s="46" cm="1">
        <f t="array" ref="FU172">beneficio_muerte_individual_activo(FU$2,$F172,$D172, Hombres!$A$1:$DW$117, Mujeres!$A$1:$DW$117)</f>
        <v>854.59173076890613</v>
      </c>
      <c r="FV172" s="46" cm="1">
        <f t="array" ref="FV172">beneficio_muerte_individual_activo(FV$2,$F172,$D172, Hombres!$A$1:$DW$117, Mujeres!$A$1:$DW$117)</f>
        <v>375.37457285896215</v>
      </c>
      <c r="FW172" s="46" cm="1">
        <f t="array" ref="FW172">beneficio_muerte_individual_activo(FW$2,$F172,$D172, Hombres!$A$1:$DW$117, Mujeres!$A$1:$DW$117)</f>
        <v>145.15256813336697</v>
      </c>
      <c r="FX172" s="46" cm="1">
        <f t="array" ref="FX172">beneficio_muerte_individual_activo(FX$2,$F172,$D172, Hombres!$A$1:$DW$117, Mujeres!$A$1:$DW$117)</f>
        <v>48.205212782222929</v>
      </c>
      <c r="FY172" s="46" cm="1">
        <f t="array" ref="FY172">beneficio_muerte_individual_activo(FY$2,$F172,$D172, Hombres!$A$1:$DW$117, Mujeres!$A$1:$DW$117)</f>
        <v>0</v>
      </c>
      <c r="FZ172" s="46" cm="1">
        <f t="array" ref="FZ172">beneficio_muerte_individual_activo(FZ$2,$F172,$D172, Hombres!$A$1:$DW$117, Mujeres!$A$1:$DW$117)</f>
        <v>0</v>
      </c>
      <c r="GA172" s="46" cm="1">
        <f t="array" ref="GA172">beneficio_muerte_individual_activo(GA$2,$F172,$D172, Hombres!$A$1:$DW$117, Mujeres!$A$1:$DW$117)</f>
        <v>0</v>
      </c>
      <c r="GB172" s="46" cm="1">
        <f t="array" ref="GB172">beneficio_muerte_individual_activo(GB$2,$F172,$D172, Hombres!$A$1:$DW$117, Mujeres!$A$1:$DW$117)</f>
        <v>0</v>
      </c>
      <c r="GC172" s="46" cm="1">
        <f t="array" ref="GC172">beneficio_muerte_individual_activo(GC$2,$F172,$D172, Hombres!$A$1:$DW$117, Mujeres!$A$1:$DW$117)</f>
        <v>0</v>
      </c>
      <c r="GD172" s="46" cm="1">
        <f t="array" ref="GD172">beneficio_muerte_individual_activo(GD$2,$F172,$D172, Hombres!$A$1:$DW$117, Mujeres!$A$1:$DW$117)</f>
        <v>0</v>
      </c>
      <c r="GE172" s="46" cm="1">
        <f t="array" ref="GE172">beneficio_muerte_individual_activo(GE$2,$F172,$D172, Hombres!$A$1:$DW$117, Mujeres!$A$1:$DW$117)</f>
        <v>0</v>
      </c>
      <c r="GF172" s="46" cm="1">
        <f t="array" ref="GF172">beneficio_muerte_individual_activo(GF$2,$F172,$D172, Hombres!$A$1:$DW$117, Mujeres!$A$1:$DW$117)</f>
        <v>0</v>
      </c>
      <c r="GG172" s="46" cm="1">
        <f t="array" ref="GG172">beneficio_muerte_individual_activo(GG$2,$F172,$D172, Hombres!$A$1:$DW$117, Mujeres!$A$1:$DW$117)</f>
        <v>0</v>
      </c>
      <c r="GH172" s="46" cm="1">
        <f t="array" ref="GH172">beneficio_muerte_individual_activo(GH$2,$F172,$D172, Hombres!$A$1:$DW$117, Mujeres!$A$1:$DW$117)</f>
        <v>0</v>
      </c>
      <c r="GI172" s="46" cm="1">
        <f t="array" ref="GI172">beneficio_muerte_individual_activo(GI$2,$F172,$D172, Hombres!$A$1:$DW$117, Mujeres!$A$1:$DW$117)</f>
        <v>0</v>
      </c>
      <c r="GJ172" s="46" cm="1">
        <f t="array" ref="GJ172">beneficio_muerte_individual_activo(GJ$2,$F172,$D172, Hombres!$A$1:$DW$117, Mujeres!$A$1:$DW$117)</f>
        <v>0</v>
      </c>
      <c r="GK172" s="46" cm="1">
        <f t="array" ref="GK172">beneficio_muerte_individual_activo(GK$2,$F172,$D172, Hombres!$A$1:$DW$117, Mujeres!$A$1:$DW$117)</f>
        <v>0</v>
      </c>
      <c r="GL172" s="46" cm="1">
        <f t="array" ref="GL172">beneficio_muerte_individual_activo(GL$2,$F172,$D172, Hombres!$A$1:$DW$117, Mujeres!$A$1:$DW$117)</f>
        <v>0</v>
      </c>
      <c r="GM172" s="46" cm="1">
        <f t="array" ref="GM172">beneficio_muerte_individual_activo(GM$2,$F172,$D172, Hombres!$A$1:$DW$117, Mujeres!$A$1:$DW$117)</f>
        <v>0</v>
      </c>
      <c r="GN172" s="46" cm="1">
        <f t="array" ref="GN172">beneficio_muerte_individual_activo(GN$2,$F172,$D172, Hombres!$A$1:$DW$117, Mujeres!$A$1:$DW$117)</f>
        <v>0</v>
      </c>
      <c r="GO172" s="46" cm="1">
        <f t="array" ref="GO172">beneficio_muerte_individual_activo(GO$2,$F172,$D172, Hombres!$A$1:$DW$117, Mujeres!$A$1:$DW$117)</f>
        <v>0</v>
      </c>
      <c r="GP172" s="46" cm="1">
        <f t="array" ref="GP172">beneficio_muerte_individual_activo(GP$2,$F172,$D172, Hombres!$A$1:$DW$117, Mujeres!$A$1:$DW$117)</f>
        <v>0</v>
      </c>
      <c r="GQ172" s="46" cm="1">
        <f t="array" ref="GQ172">beneficio_muerte_individual_activo(GQ$2,$F172,$D172, Hombres!$A$1:$DW$117, Mujeres!$A$1:$DW$117)</f>
        <v>0</v>
      </c>
      <c r="GR172" s="46" cm="1">
        <f t="array" ref="GR172">beneficio_muerte_individual_activo(GR$2,$F172,$D172, Hombres!$A$1:$DW$117, Mujeres!$A$1:$DW$117)</f>
        <v>0</v>
      </c>
      <c r="GS172" s="46" cm="1">
        <f t="array" ref="GS172">beneficio_muerte_individual_activo(GS$2,$F172,$D172, Hombres!$A$1:$DW$117, Mujeres!$A$1:$DW$117)</f>
        <v>0</v>
      </c>
      <c r="GT172" s="46" cm="1">
        <f t="array" ref="GT172">beneficio_muerte_individual_activo(GT$2,$F172,$D172, Hombres!$A$1:$DW$117, Mujeres!$A$1:$DW$117)</f>
        <v>0</v>
      </c>
      <c r="GU172" s="46" cm="1">
        <f t="array" ref="GU172">beneficio_muerte_individual_activo(GU$2,$F172,$D172, Hombres!$A$1:$DW$117, Mujeres!$A$1:$DW$117)</f>
        <v>0</v>
      </c>
      <c r="GV172" s="46" cm="1">
        <f t="array" ref="GV172">beneficio_muerte_individual_activo(GV$2,$F172,$D172, Hombres!$A$1:$DW$117, Mujeres!$A$1:$DW$117)</f>
        <v>0</v>
      </c>
    </row>
    <row r="173" spans="1:204" x14ac:dyDescent="0.25">
      <c r="A173" s="1">
        <f t="shared" si="2"/>
        <v>171</v>
      </c>
      <c r="B173" s="75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39" cm="1">
        <f t="array" ref="G173">PorcentajePension(C173,E173, D173)</f>
        <v>0.65</v>
      </c>
      <c r="I173" s="72"/>
      <c r="J173" s="46" cm="1">
        <f t="array" ref="J173">AnualidadActivo(J$2, $E173, $C173, $B173, $D173, Hombres!$A$1:$DW$117, Mujeres!$A$1:$DW$117)</f>
        <v>0</v>
      </c>
      <c r="K173" s="46" cm="1">
        <f t="array" ref="K173">AnualidadActivo(K$2, $E173, $C173, $B173, $D173, Hombres!$A$1:$DW$117, Mujeres!$A$1:$DW$117)</f>
        <v>0</v>
      </c>
      <c r="L173" s="46" cm="1">
        <f t="array" ref="L173">AnualidadActivo(L$2, $E173, $C173, $B173, $D173, Hombres!$A$1:$DW$117, Mujeres!$A$1:$DW$117)</f>
        <v>0</v>
      </c>
      <c r="M173" s="46" cm="1">
        <f t="array" ref="M173">AnualidadActivo(M$2, $E173, $C173, $B173, $D173, Hombres!$A$1:$DW$117, Mujeres!$A$1:$DW$117)</f>
        <v>0</v>
      </c>
      <c r="N173" s="46" cm="1">
        <f t="array" ref="N173">AnualidadActivo(N$2, $E173, $C173, $B173, $D173, Hombres!$A$1:$DW$117, Mujeres!$A$1:$DW$117)</f>
        <v>0</v>
      </c>
      <c r="O173" s="46" cm="1">
        <f t="array" ref="O173">AnualidadActivo(O$2, $E173, $C173, $B173, $D173, Hombres!$A$1:$DW$117, Mujeres!$A$1:$DW$117)</f>
        <v>0</v>
      </c>
      <c r="P173" s="46" cm="1">
        <f t="array" ref="P173">AnualidadActivo(P$2, $E173, $C173, $B173, $D173, Hombres!$A$1:$DW$117, Mujeres!$A$1:$DW$117)</f>
        <v>0</v>
      </c>
      <c r="Q173" s="46" cm="1">
        <f t="array" ref="Q173">AnualidadActivo(Q$2, $E173, $C173, $B173, $D173, Hombres!$A$1:$DW$117, Mujeres!$A$1:$DW$117)</f>
        <v>0</v>
      </c>
      <c r="R173" s="46" cm="1">
        <f t="array" ref="R173">AnualidadActivo(R$2, $E173, $C173, $B173, $D173, Hombres!$A$1:$DW$117, Mujeres!$A$1:$DW$117)</f>
        <v>0</v>
      </c>
      <c r="S173" s="46" cm="1">
        <f t="array" ref="S173">AnualidadActivo(S$2, $E173, $C173, $B173, $D173, Hombres!$A$1:$DW$117, Mujeres!$A$1:$DW$117)</f>
        <v>0</v>
      </c>
      <c r="T173" s="46" cm="1">
        <f t="array" ref="T173">AnualidadActivo(T$2, $E173, $C173, $B173, $D173, Hombres!$A$1:$DW$117, Mujeres!$A$1:$DW$117)</f>
        <v>0</v>
      </c>
      <c r="U173" s="46" cm="1">
        <f t="array" ref="U173">AnualidadActivo(U$2, $E173, $C173, $B173, $D173, Hombres!$A$1:$DW$117, Mujeres!$A$1:$DW$117)</f>
        <v>0</v>
      </c>
      <c r="V173" s="46" cm="1">
        <f t="array" ref="V173">AnualidadActivo(V$2, $E173, $C173, $B173, $D173, Hombres!$A$1:$DW$117, Mujeres!$A$1:$DW$117)</f>
        <v>0</v>
      </c>
      <c r="W173" s="46" cm="1">
        <f t="array" ref="W173">AnualidadActivo(W$2, $E173, $C173, $B173, $D173, Hombres!$A$1:$DW$117, Mujeres!$A$1:$DW$117)</f>
        <v>0</v>
      </c>
      <c r="X173" s="46" cm="1">
        <f t="array" ref="X173">AnualidadActivo(X$2, $E173, $C173, $B173, $D173, Hombres!$A$1:$DW$117, Mujeres!$A$1:$DW$117)</f>
        <v>0</v>
      </c>
      <c r="Y173" s="46" cm="1">
        <f t="array" ref="Y173">AnualidadActivo(Y$2, $E173, $C173, $B173, $D173, Hombres!$A$1:$DW$117, Mujeres!$A$1:$DW$117)</f>
        <v>0</v>
      </c>
      <c r="Z173" s="46" cm="1">
        <f t="array" ref="Z173">AnualidadActivo(Z$2, $E173, $C173, $B173, $D173, Hombres!$A$1:$DW$117, Mujeres!$A$1:$DW$117)</f>
        <v>0</v>
      </c>
      <c r="AA173" s="46" cm="1">
        <f t="array" ref="AA173">AnualidadActivo(AA$2, $E173, $C173, $B173, $D173, Hombres!$A$1:$DW$117, Mujeres!$A$1:$DW$117)</f>
        <v>0</v>
      </c>
      <c r="AB173" s="46" cm="1">
        <f t="array" ref="AB173">AnualidadActivo(AB$2, $E173, $C173, $B173, $D173, Hombres!$A$1:$DW$117, Mujeres!$A$1:$DW$117)</f>
        <v>0</v>
      </c>
      <c r="AC173" s="46" cm="1">
        <f t="array" ref="AC173">AnualidadActivo(AC$2, $E173, $C173, $B173, $D173, Hombres!$A$1:$DW$117, Mujeres!$A$1:$DW$117)</f>
        <v>0</v>
      </c>
      <c r="AD173" s="46" cm="1">
        <f t="array" ref="AD173">AnualidadActivo(AD$2, $E173, $C173, $B173, $D173, Hombres!$A$1:$DW$117, Mujeres!$A$1:$DW$117)</f>
        <v>0</v>
      </c>
      <c r="AE173" s="46" cm="1">
        <f t="array" ref="AE173">AnualidadActivo(AE$2, $E173, $C173, $B173, $D173, Hombres!$A$1:$DW$117, Mujeres!$A$1:$DW$117)</f>
        <v>0</v>
      </c>
      <c r="AF173" s="46" cm="1">
        <f t="array" ref="AF173">AnualidadActivo(AF$2, $E173, $C173, $B173, $D173, Hombres!$A$1:$DW$117, Mujeres!$A$1:$DW$117)</f>
        <v>0</v>
      </c>
      <c r="AG173" s="46" cm="1">
        <f t="array" ref="AG173">AnualidadActivo(AG$2, $E173, $C173, $B173, $D173, Hombres!$A$1:$DW$117, Mujeres!$A$1:$DW$117)</f>
        <v>18478404.51320903</v>
      </c>
      <c r="AH173" s="46" cm="1">
        <f t="array" ref="AH173">AnualidadActivo(AH$2, $E173, $C173, $B173, $D173, Hombres!$A$1:$DW$117, Mujeres!$A$1:$DW$117)</f>
        <v>19032756.648605298</v>
      </c>
      <c r="AI173" s="46" cm="1">
        <f t="array" ref="AI173">AnualidadActivo(AI$2, $E173, $C173, $B173, $D173, Hombres!$A$1:$DW$117, Mujeres!$A$1:$DW$117)</f>
        <v>19603739.348063458</v>
      </c>
      <c r="AJ173" s="46" cm="1">
        <f t="array" ref="AJ173">AnualidadActivo(AJ$2, $E173, $C173, $B173, $D173, Hombres!$A$1:$DW$117, Mujeres!$A$1:$DW$117)</f>
        <v>20191851.528505366</v>
      </c>
      <c r="AK173" s="46" cm="1">
        <f t="array" ref="AK173">AnualidadActivo(AK$2, $E173, $C173, $B173, $D173, Hombres!$A$1:$DW$117, Mujeres!$A$1:$DW$117)</f>
        <v>20797607.074360523</v>
      </c>
      <c r="AL173" s="46" cm="1">
        <f t="array" ref="AL173">AnualidadActivo(AL$2, $E173, $C173, $B173, $D173, Hombres!$A$1:$DW$117, Mujeres!$A$1:$DW$117)</f>
        <v>21339570.06612426</v>
      </c>
      <c r="AM173" s="46" cm="1">
        <f t="array" ref="AM173">AnualidadActivo(AM$2, $E173, $C173, $B173, $D173, Hombres!$A$1:$DW$117, Mujeres!$A$1:$DW$117)</f>
        <v>21887470.761686254</v>
      </c>
      <c r="AN173" s="46" cm="1">
        <f t="array" ref="AN173">AnualidadActivo(AN$2, $E173, $C173, $B173, $D173, Hombres!$A$1:$DW$117, Mujeres!$A$1:$DW$117)</f>
        <v>22441390.751471356</v>
      </c>
      <c r="AO173" s="46" cm="1">
        <f t="array" ref="AO173">AnualidadActivo(AO$2, $E173, $C173, $B173, $D173, Hombres!$A$1:$DW$117, Mujeres!$A$1:$DW$117)</f>
        <v>23001694.379747458</v>
      </c>
      <c r="AP173" s="46" cm="1">
        <f t="array" ref="AP173">AnualidadActivo(AP$2, $E173, $C173, $B173, $D173, Hombres!$A$1:$DW$117, Mujeres!$A$1:$DW$117)</f>
        <v>23568015.071774703</v>
      </c>
      <c r="AQ173" s="46" cm="1">
        <f t="array" ref="AQ173">AnualidadActivo(AQ$2, $E173, $C173, $B173, $D173, Hombres!$A$1:$DW$117, Mujeres!$A$1:$DW$117)</f>
        <v>24138670.97947786</v>
      </c>
      <c r="AR173" s="46" cm="1">
        <f t="array" ref="AR173">AnualidadActivo(AR$2, $E173, $C173, $B173, $D173, Hombres!$A$1:$DW$117, Mujeres!$A$1:$DW$117)</f>
        <v>24711110.654586587</v>
      </c>
      <c r="AS173" s="46" cm="1">
        <f t="array" ref="AS173">AnualidadActivo(AS$2, $E173, $C173, $B173, $D173, Hombres!$A$1:$DW$117, Mujeres!$A$1:$DW$117)</f>
        <v>25281866.785197735</v>
      </c>
      <c r="AT173" s="46" cm="1">
        <f t="array" ref="AT173">AnualidadActivo(AT$2, $E173, $C173, $B173, $D173, Hombres!$A$1:$DW$117, Mujeres!$A$1:$DW$117)</f>
        <v>25845507.321874164</v>
      </c>
      <c r="AU173" s="46" cm="1">
        <f t="array" ref="AU173">AnualidadActivo(AU$2, $E173, $C173, $B173, $D173, Hombres!$A$1:$DW$117, Mujeres!$A$1:$DW$117)</f>
        <v>26395939.478990722</v>
      </c>
      <c r="AV173" s="46" cm="1">
        <f t="array" ref="AV173">AnualidadActivo(AV$2, $E173, $C173, $B173, $D173, Hombres!$A$1:$DW$117, Mujeres!$A$1:$DW$117)</f>
        <v>26929699.241246268</v>
      </c>
      <c r="AW173" s="46" cm="1">
        <f t="array" ref="AW173">AnualidadActivo(AW$2, $E173, $C173, $B173, $D173, Hombres!$A$1:$DW$117, Mujeres!$A$1:$DW$117)</f>
        <v>27446345.521189578</v>
      </c>
      <c r="AX173" s="46" cm="1">
        <f t="array" ref="AX173">AnualidadActivo(AX$2, $E173, $C173, $B173, $D173, Hombres!$A$1:$DW$117, Mujeres!$A$1:$DW$117)</f>
        <v>27945385.899101369</v>
      </c>
      <c r="AY173" s="46" cm="1">
        <f t="array" ref="AY173">AnualidadActivo(AY$2, $E173, $C173, $B173, $D173, Hombres!$A$1:$DW$117, Mujeres!$A$1:$DW$117)</f>
        <v>28422076.810662787</v>
      </c>
      <c r="AZ173" s="46" cm="1">
        <f t="array" ref="AZ173">AnualidadActivo(AZ$2, $E173, $C173, $B173, $D173, Hombres!$A$1:$DW$117, Mujeres!$A$1:$DW$117)</f>
        <v>28866649.251719818</v>
      </c>
      <c r="BA173" s="46" cm="1">
        <f t="array" ref="BA173">AnualidadActivo(BA$2, $E173, $C173, $B173, $D173, Hombres!$A$1:$DW$117, Mujeres!$A$1:$DW$117)</f>
        <v>29265852.090751596</v>
      </c>
      <c r="BB173" s="46" cm="1">
        <f t="array" ref="BB173">AnualidadActivo(BB$2, $E173, $C173, $B173, $D173, Hombres!$A$1:$DW$117, Mujeres!$A$1:$DW$117)</f>
        <v>29605618.653869662</v>
      </c>
      <c r="BC173" s="46" cm="1">
        <f t="array" ref="BC173">AnualidadActivo(BC$2, $E173, $C173, $B173, $D173, Hombres!$A$1:$DW$117, Mujeres!$A$1:$DW$117)</f>
        <v>29840625.538266491</v>
      </c>
      <c r="BD173" s="46" cm="1">
        <f t="array" ref="BD173">AnualidadActivo(BD$2, $E173, $C173, $B173, $D173, Hombres!$A$1:$DW$117, Mujeres!$A$1:$DW$117)</f>
        <v>29996770.19227054</v>
      </c>
      <c r="BE173" s="46" cm="1">
        <f t="array" ref="BE173">AnualidadActivo(BE$2, $E173, $C173, $B173, $D173, Hombres!$A$1:$DW$117, Mujeres!$A$1:$DW$117)</f>
        <v>30062908.031087104</v>
      </c>
      <c r="BF173" s="46" cm="1">
        <f t="array" ref="BF173">AnualidadActivo(BF$2, $E173, $C173, $B173, $D173, Hombres!$A$1:$DW$117, Mujeres!$A$1:$DW$117)</f>
        <v>30026469.08089171</v>
      </c>
      <c r="BG173" s="46" cm="1">
        <f t="array" ref="BG173">AnualidadActivo(BG$2, $E173, $C173, $B173, $D173, Hombres!$A$1:$DW$117, Mujeres!$A$1:$DW$117)</f>
        <v>29874390.870158464</v>
      </c>
      <c r="BH173" s="46" cm="1">
        <f t="array" ref="BH173">AnualidadActivo(BH$2, $E173, $C173, $B173, $D173, Hombres!$A$1:$DW$117, Mujeres!$A$1:$DW$117)</f>
        <v>29593661.667267445</v>
      </c>
      <c r="BI173" s="46" cm="1">
        <f t="array" ref="BI173">AnualidadActivo(BI$2, $E173, $C173, $B173, $D173, Hombres!$A$1:$DW$117, Mujeres!$A$1:$DW$117)</f>
        <v>29171600.386214618</v>
      </c>
      <c r="BJ173" s="46" cm="1">
        <f t="array" ref="BJ173">AnualidadActivo(BJ$2, $E173, $C173, $B173, $D173, Hombres!$A$1:$DW$117, Mujeres!$A$1:$DW$117)</f>
        <v>28595899.085965477</v>
      </c>
      <c r="BK173" s="46" cm="1">
        <f t="array" ref="BK173">AnualidadActivo(BK$2, $E173, $C173, $B173, $D173, Hombres!$A$1:$DW$117, Mujeres!$A$1:$DW$117)</f>
        <v>27855042.766352281</v>
      </c>
      <c r="BL173" s="46" cm="1">
        <f t="array" ref="BL173">AnualidadActivo(BL$2, $E173, $C173, $B173, $D173, Hombres!$A$1:$DW$117, Mujeres!$A$1:$DW$117)</f>
        <v>26939847.314051107</v>
      </c>
      <c r="BM173" s="46" cm="1">
        <f t="array" ref="BM173">AnualidadActivo(BM$2, $E173, $C173, $B173, $D173, Hombres!$A$1:$DW$117, Mujeres!$A$1:$DW$117)</f>
        <v>25844696.265017092</v>
      </c>
      <c r="BN173" s="46" cm="1">
        <f t="array" ref="BN173">AnualidadActivo(BN$2, $E173, $C173, $B173, $D173, Hombres!$A$1:$DW$117, Mujeres!$A$1:$DW$117)</f>
        <v>24568420.241573531</v>
      </c>
      <c r="BO173" s="46" cm="1">
        <f t="array" ref="BO173">AnualidadActivo(BO$2, $E173, $C173, $B173, $D173, Hombres!$A$1:$DW$117, Mujeres!$A$1:$DW$117)</f>
        <v>23114064.449963987</v>
      </c>
      <c r="BP173" s="46" cm="1">
        <f t="array" ref="BP173">AnualidadActivo(BP$2, $E173, $C173, $B173, $D173, Hombres!$A$1:$DW$117, Mujeres!$A$1:$DW$117)</f>
        <v>21489625.220398534</v>
      </c>
      <c r="BQ173" s="46" cm="1">
        <f t="array" ref="BQ173">AnualidadActivo(BQ$2, $E173, $C173, $B173, $D173, Hombres!$A$1:$DW$117, Mujeres!$A$1:$DW$117)</f>
        <v>19710418.454859037</v>
      </c>
      <c r="BR173" s="46" cm="1">
        <f t="array" ref="BR173">AnualidadActivo(BR$2, $E173, $C173, $B173, $D173, Hombres!$A$1:$DW$117, Mujeres!$A$1:$DW$117)</f>
        <v>17801723.067616906</v>
      </c>
      <c r="BS173" s="46" cm="1">
        <f t="array" ref="BS173">AnualidadActivo(BS$2, $E173, $C173, $B173, $D173, Hombres!$A$1:$DW$117, Mujeres!$A$1:$DW$117)</f>
        <v>15798446.411898494</v>
      </c>
      <c r="BT173" s="46" cm="1">
        <f t="array" ref="BT173">AnualidadActivo(BT$2, $E173, $C173, $B173, $D173, Hombres!$A$1:$DW$117, Mujeres!$A$1:$DW$117)</f>
        <v>13742957.770802706</v>
      </c>
      <c r="BU173" s="46" cm="1">
        <f t="array" ref="BU173">AnualidadActivo(BU$2, $E173, $C173, $B173, $D173, Hombres!$A$1:$DW$117, Mujeres!$A$1:$DW$117)</f>
        <v>11683884.84785551</v>
      </c>
      <c r="BV173" s="46" cm="1">
        <f t="array" ref="BV173">AnualidadActivo(BV$2, $E173, $C173, $B173, $D173, Hombres!$A$1:$DW$117, Mujeres!$A$1:$DW$117)</f>
        <v>9675206.226713717</v>
      </c>
      <c r="BW173" s="46" cm="1">
        <f t="array" ref="BW173">AnualidadActivo(BW$2, $E173, $C173, $B173, $D173, Hombres!$A$1:$DW$117, Mujeres!$A$1:$DW$117)</f>
        <v>7773838.9851562968</v>
      </c>
      <c r="BX173" s="46" cm="1">
        <f t="array" ref="BX173">AnualidadActivo(BX$2, $E173, $C173, $B173, $D173, Hombres!$A$1:$DW$117, Mujeres!$A$1:$DW$117)</f>
        <v>6034074.3743085945</v>
      </c>
      <c r="BY173" s="46" cm="1">
        <f t="array" ref="BY173">AnualidadActivo(BY$2, $E173, $C173, $B173, $D173, Hombres!$A$1:$DW$117, Mujeres!$A$1:$DW$117)</f>
        <v>4501278.7444835063</v>
      </c>
      <c r="BZ173" s="46" cm="1">
        <f t="array" ref="BZ173">AnualidadActivo(BZ$2, $E173, $C173, $B173, $D173, Hombres!$A$1:$DW$117, Mujeres!$A$1:$DW$117)</f>
        <v>3207238.6579759861</v>
      </c>
      <c r="CA173" s="46" cm="1">
        <f t="array" ref="CA173">AnualidadActivo(CA$2, $E173, $C173, $B173, $D173, Hombres!$A$1:$DW$117, Mujeres!$A$1:$DW$117)</f>
        <v>2166885.9870424038</v>
      </c>
      <c r="CB173" s="46" cm="1">
        <f t="array" ref="CB173">AnualidadActivo(CB$2, $E173, $C173, $B173, $D173, Hombres!$A$1:$DW$117, Mujeres!$A$1:$DW$117)</f>
        <v>1376422.6531570051</v>
      </c>
      <c r="CC173" s="46" cm="1">
        <f t="array" ref="CC173">AnualidadActivo(CC$2, $E173, $C173, $B173, $D173, Hombres!$A$1:$DW$117, Mujeres!$A$1:$DW$117)</f>
        <v>813705.51266717736</v>
      </c>
      <c r="CD173" s="46" cm="1">
        <f t="array" ref="CD173">AnualidadActivo(CD$2, $E173, $C173, $B173, $D173, Hombres!$A$1:$DW$117, Mujeres!$A$1:$DW$117)</f>
        <v>442155.1584372209</v>
      </c>
      <c r="CE173" s="46" cm="1">
        <f t="array" ref="CE173">AnualidadActivo(CE$2, $E173, $C173, $B173, $D173, Hombres!$A$1:$DW$117, Mujeres!$A$1:$DW$117)</f>
        <v>217438.04933460464</v>
      </c>
      <c r="CF173" s="46" cm="1">
        <f t="array" ref="CF173">AnualidadActivo(CF$2, $E173, $C173, $B173, $D173, Hombres!$A$1:$DW$117, Mujeres!$A$1:$DW$117)</f>
        <v>94889.445052683543</v>
      </c>
      <c r="CG173" s="46" cm="1">
        <f t="array" ref="CG173">AnualidadActivo(CG$2, $E173, $C173, $B173, $D173, Hombres!$A$1:$DW$117, Mujeres!$A$1:$DW$117)</f>
        <v>0</v>
      </c>
      <c r="CH173" s="46" cm="1">
        <f t="array" ref="CH173">AnualidadActivo(CH$2, $E173, $C173, $B173, $D173, Hombres!$A$1:$DW$117, Mujeres!$A$1:$DW$117)</f>
        <v>0</v>
      </c>
      <c r="CI173" s="46" cm="1">
        <f t="array" ref="CI173">AnualidadActivo(CI$2, $E173, $C173, $B173, $D173, Hombres!$A$1:$DW$117, Mujeres!$A$1:$DW$117)</f>
        <v>0</v>
      </c>
      <c r="CJ173" s="46" cm="1">
        <f t="array" ref="CJ173">AnualidadActivo(CJ$2, $E173, $C173, $B173, $D173, Hombres!$A$1:$DW$117, Mujeres!$A$1:$DW$117)</f>
        <v>0</v>
      </c>
      <c r="CK173" s="46" cm="1">
        <f t="array" ref="CK173">AnualidadActivo(CK$2, $E173, $C173, $B173, $D173, Hombres!$A$1:$DW$117, Mujeres!$A$1:$DW$117)</f>
        <v>0</v>
      </c>
      <c r="CL173" s="46" cm="1">
        <f t="array" ref="CL173">AnualidadActivo(CL$2, $E173, $C173, $B173, $D173, Hombres!$A$1:$DW$117, Mujeres!$A$1:$DW$117)</f>
        <v>0</v>
      </c>
      <c r="CM173" s="46" cm="1">
        <f t="array" ref="CM173">AnualidadActivo(CM$2, $E173, $C173, $B173, $D173, Hombres!$A$1:$DW$117, Mujeres!$A$1:$DW$117)</f>
        <v>0</v>
      </c>
      <c r="CN173" s="46" cm="1">
        <f t="array" ref="CN173">AnualidadActivo(CN$2, $E173, $C173, $B173, $D173, Hombres!$A$1:$DW$117, Mujeres!$A$1:$DW$117)</f>
        <v>0</v>
      </c>
      <c r="CO173" s="46" cm="1">
        <f t="array" ref="CO173">AnualidadActivo(CO$2, $E173, $C173, $B173, $D173, Hombres!$A$1:$DW$117, Mujeres!$A$1:$DW$117)</f>
        <v>0</v>
      </c>
      <c r="CP173" s="46" cm="1">
        <f t="array" ref="CP173">AnualidadActivo(CP$2, $E173, $C173, $B173, $D173, Hombres!$A$1:$DW$117, Mujeres!$A$1:$DW$117)</f>
        <v>0</v>
      </c>
      <c r="CQ173" s="46" cm="1">
        <f t="array" ref="CQ173">AnualidadActivo(CQ$2, $E173, $C173, $B173, $D173, Hombres!$A$1:$DW$117, Mujeres!$A$1:$DW$117)</f>
        <v>0</v>
      </c>
      <c r="CR173" s="46" cm="1">
        <f t="array" ref="CR173">AnualidadActivo(CR$2, $E173, $C173, $B173, $D173, Hombres!$A$1:$DW$117, Mujeres!$A$1:$DW$117)</f>
        <v>0</v>
      </c>
      <c r="CS173" s="46" cm="1">
        <f t="array" ref="CS173">AnualidadActivo(CS$2, $E173, $C173, $B173, $D173, Hombres!$A$1:$DW$117, Mujeres!$A$1:$DW$117)</f>
        <v>0</v>
      </c>
      <c r="CT173" s="46" cm="1">
        <f t="array" ref="CT173">AnualidadActivo(CT$2, $E173, $C173, $B173, $D173, Hombres!$A$1:$DW$117, Mujeres!$A$1:$DW$117)</f>
        <v>0</v>
      </c>
      <c r="CU173" s="46" cm="1">
        <f t="array" ref="CU173">AnualidadActivo(CU$2, $E173, $C173, $B173, $D173, Hombres!$A$1:$DW$117, Mujeres!$A$1:$DW$117)</f>
        <v>0</v>
      </c>
      <c r="CV173" s="46" cm="1">
        <f t="array" ref="CV173">AnualidadActivo(CV$2, $E173, $C173, $B173, $D173, Hombres!$A$1:$DW$117, Mujeres!$A$1:$DW$117)</f>
        <v>0</v>
      </c>
      <c r="CW173" s="46" cm="1">
        <f t="array" ref="CW173">AnualidadActivo(CW$2, $E173, $C173, $B173, $D173, Hombres!$A$1:$DW$117, Mujeres!$A$1:$DW$117)</f>
        <v>0</v>
      </c>
      <c r="CX173" s="46" cm="1">
        <f t="array" ref="CX173">AnualidadActivo(CX$2, $E173, $C173, $B173, $D173, Hombres!$A$1:$DW$117, Mujeres!$A$1:$DW$117)</f>
        <v>0</v>
      </c>
      <c r="CY173" s="46" cm="1">
        <f t="array" ref="CY173">AnualidadActivo(CY$2, $E173, $C173, $B173, $D173, Hombres!$A$1:$DW$117, Mujeres!$A$1:$DW$117)</f>
        <v>0</v>
      </c>
      <c r="CZ173" s="46" cm="1">
        <f t="array" ref="CZ173">AnualidadActivo(CZ$2, $E173, $C173, $B173, $D173, Hombres!$A$1:$DW$117, Mujeres!$A$1:$DW$117)</f>
        <v>0</v>
      </c>
      <c r="DA173" s="46" cm="1">
        <f t="array" ref="DA173">AnualidadActivo(DA$2, $E173, $C173, $B173, $D173, Hombres!$A$1:$DW$117, Mujeres!$A$1:$DW$117)</f>
        <v>0</v>
      </c>
      <c r="DD173" s="21"/>
      <c r="DE173" s="46" cm="1">
        <f t="array" ref="DE173">beneficio_muerte_individual_activo(DE$2,$F173,$D173, Hombres!$A$1:$DW$117, Mujeres!$A$1:$DW$117)</f>
        <v>0</v>
      </c>
      <c r="DF173" s="46" cm="1">
        <f t="array" ref="DF173">beneficio_muerte_individual_activo(DF$2,$F173,$D173, Hombres!$A$1:$DW$117, Mujeres!$A$1:$DW$117)</f>
        <v>4608</v>
      </c>
      <c r="DG173" s="46" cm="1">
        <f t="array" ref="DG173">beneficio_muerte_individual_activo(DG$2,$F173,$D173, Hombres!$A$1:$DW$117, Mujeres!$A$1:$DW$117)</f>
        <v>4925.4565119999997</v>
      </c>
      <c r="DH173" s="46" cm="1">
        <f t="array" ref="DH173">beneficio_muerte_individual_activo(DH$2,$F173,$D173, Hombres!$A$1:$DW$117, Mujeres!$A$1:$DW$117)</f>
        <v>5301.8716558016513</v>
      </c>
      <c r="DI173" s="46" cm="1">
        <f t="array" ref="DI173">beneficio_muerte_individual_activo(DI$2,$F173,$D173, Hombres!$A$1:$DW$117, Mujeres!$A$1:$DW$117)</f>
        <v>5703.028384576035</v>
      </c>
      <c r="DJ173" s="46" cm="1">
        <f t="array" ref="DJ173">beneficio_muerte_individual_activo(DJ$2,$F173,$D173, Hombres!$A$1:$DW$117, Mujeres!$A$1:$DW$117)</f>
        <v>6080.9185589782364</v>
      </c>
      <c r="DK173" s="46" cm="1">
        <f t="array" ref="DK173">beneficio_muerte_individual_activo(DK$2,$F173,$D173, Hombres!$A$1:$DW$117, Mujeres!$A$1:$DW$117)</f>
        <v>6454.4535047604822</v>
      </c>
      <c r="DL173" s="46" cm="1">
        <f t="array" ref="DL173">beneficio_muerte_individual_activo(DL$2,$F173,$D173, Hombres!$A$1:$DW$117, Mujeres!$A$1:$DW$117)</f>
        <v>6866.7755701882188</v>
      </c>
      <c r="DM173" s="46" cm="1">
        <f t="array" ref="DM173">beneficio_muerte_individual_activo(DM$2,$F173,$D173, Hombres!$A$1:$DW$117, Mujeres!$A$1:$DW$117)</f>
        <v>7338.4080240563626</v>
      </c>
      <c r="DN173" s="46" cm="1">
        <f t="array" ref="DN173">beneficio_muerte_individual_activo(DN$2,$F173,$D173, Hombres!$A$1:$DW$117, Mujeres!$A$1:$DW$117)</f>
        <v>7847.5865636026838</v>
      </c>
      <c r="DO173" s="46" cm="1">
        <f t="array" ref="DO173">beneficio_muerte_individual_activo(DO$2,$F173,$D173, Hombres!$A$1:$DW$117, Mujeres!$A$1:$DW$117)</f>
        <v>8356.8362170720029</v>
      </c>
      <c r="DP173" s="46" cm="1">
        <f t="array" ref="DP173">beneficio_muerte_individual_activo(DP$2,$F173,$D173, Hombres!$A$1:$DW$117, Mujeres!$A$1:$DW$117)</f>
        <v>8891.1601653476464</v>
      </c>
      <c r="DQ173" s="46" cm="1">
        <f t="array" ref="DQ173">beneficio_muerte_individual_activo(DQ$2,$F173,$D173, Hombres!$A$1:$DW$117, Mujeres!$A$1:$DW$117)</f>
        <v>9543.3323152306348</v>
      </c>
      <c r="DR173" s="46" cm="1">
        <f t="array" ref="DR173">beneficio_muerte_individual_activo(DR$2,$F173,$D173, Hombres!$A$1:$DW$117, Mujeres!$A$1:$DW$117)</f>
        <v>10306.333000750488</v>
      </c>
      <c r="DS173" s="46" cm="1">
        <f t="array" ref="DS173">beneficio_muerte_individual_activo(DS$2,$F173,$D173, Hombres!$A$1:$DW$117, Mujeres!$A$1:$DW$117)</f>
        <v>11109.732167938711</v>
      </c>
      <c r="DT173" s="46" cm="1">
        <f t="array" ref="DT173">beneficio_muerte_individual_activo(DT$2,$F173,$D173, Hombres!$A$1:$DW$117, Mujeres!$A$1:$DW$117)</f>
        <v>11845.524980313847</v>
      </c>
      <c r="DU173" s="46" cm="1">
        <f t="array" ref="DU173">beneficio_muerte_individual_activo(DU$2,$F173,$D173, Hombres!$A$1:$DW$117, Mujeres!$A$1:$DW$117)</f>
        <v>12554.477378773256</v>
      </c>
      <c r="DV173" s="46" cm="1">
        <f t="array" ref="DV173">beneficio_muerte_individual_activo(DV$2,$F173,$D173, Hombres!$A$1:$DW$117, Mujeres!$A$1:$DW$117)</f>
        <v>13371.447098563678</v>
      </c>
      <c r="DW173" s="46" cm="1">
        <f t="array" ref="DW173">beneficio_muerte_individual_activo(DW$2,$F173,$D173, Hombres!$A$1:$DW$117, Mujeres!$A$1:$DW$117)</f>
        <v>14411.481555337472</v>
      </c>
      <c r="DX173" s="46" cm="1">
        <f t="array" ref="DX173">beneficio_muerte_individual_activo(DX$2,$F173,$D173, Hombres!$A$1:$DW$117, Mujeres!$A$1:$DW$117)</f>
        <v>15683.529835104839</v>
      </c>
      <c r="DY173" s="46" cm="1">
        <f t="array" ref="DY173">beneficio_muerte_individual_activo(DY$2,$F173,$D173, Hombres!$A$1:$DW$117, Mujeres!$A$1:$DW$117)</f>
        <v>17134.995545646434</v>
      </c>
      <c r="DZ173" s="46" cm="1">
        <f t="array" ref="DZ173">beneficio_muerte_individual_activo(DZ$2,$F173,$D173, Hombres!$A$1:$DW$117, Mujeres!$A$1:$DW$117)</f>
        <v>11247.458588218968</v>
      </c>
      <c r="EA173" s="46" cm="1">
        <f t="array" ref="EA173">beneficio_muerte_individual_activo(EA$2,$F173,$D173, Hombres!$A$1:$DW$117, Mujeres!$A$1:$DW$117)</f>
        <v>12274.856985471908</v>
      </c>
      <c r="EB173" s="46" cm="1">
        <f t="array" ref="EB173">beneficio_muerte_individual_activo(EB$2,$F173,$D173, Hombres!$A$1:$DW$117, Mujeres!$A$1:$DW$117)</f>
        <v>13266.772856349766</v>
      </c>
      <c r="EC173" s="46" cm="1">
        <f t="array" ref="EC173">beneficio_muerte_individual_activo(EC$2,$F173,$D173, Hombres!$A$1:$DW$117, Mujeres!$A$1:$DW$117)</f>
        <v>14184.068582747163</v>
      </c>
      <c r="ED173" s="46" cm="1">
        <f t="array" ref="ED173">beneficio_muerte_individual_activo(ED$2,$F173,$D173, Hombres!$A$1:$DW$117, Mujeres!$A$1:$DW$117)</f>
        <v>15092.477614152376</v>
      </c>
      <c r="EE173" s="46" cm="1">
        <f t="array" ref="EE173">beneficio_muerte_individual_activo(EE$2,$F173,$D173, Hombres!$A$1:$DW$117, Mujeres!$A$1:$DW$117)</f>
        <v>16131.506252315145</v>
      </c>
      <c r="EF173" s="46" cm="1">
        <f t="array" ref="EF173">beneficio_muerte_individual_activo(EF$2,$F173,$D173, Hombres!$A$1:$DW$117, Mujeres!$A$1:$DW$117)</f>
        <v>17397.904152926119</v>
      </c>
      <c r="EG173" s="46" cm="1">
        <f t="array" ref="EG173">beneficio_muerte_individual_activo(EG$2,$F173,$D173, Hombres!$A$1:$DW$117, Mujeres!$A$1:$DW$117)</f>
        <v>18995.320304781828</v>
      </c>
      <c r="EH173" s="46" cm="1">
        <f t="array" ref="EH173">beneficio_muerte_individual_activo(EH$2,$F173,$D173, Hombres!$A$1:$DW$117, Mujeres!$A$1:$DW$117)</f>
        <v>21083.091203277643</v>
      </c>
      <c r="EI173" s="46" cm="1">
        <f t="array" ref="EI173">beneficio_muerte_individual_activo(EI$2,$F173,$D173, Hombres!$A$1:$DW$117, Mujeres!$A$1:$DW$117)</f>
        <v>23625.074745004455</v>
      </c>
      <c r="EJ173" s="46" cm="1">
        <f t="array" ref="EJ173">beneficio_muerte_individual_activo(EJ$2,$F173,$D173, Hombres!$A$1:$DW$117, Mujeres!$A$1:$DW$117)</f>
        <v>26276.625881516124</v>
      </c>
      <c r="EK173" s="46" cm="1">
        <f t="array" ref="EK173">beneficio_muerte_individual_activo(EK$2,$F173,$D173, Hombres!$A$1:$DW$117, Mujeres!$A$1:$DW$117)</f>
        <v>28736.732936200078</v>
      </c>
      <c r="EL173" s="46" cm="1">
        <f t="array" ref="EL173">beneficio_muerte_individual_activo(EL$2,$F173,$D173, Hombres!$A$1:$DW$117, Mujeres!$A$1:$DW$117)</f>
        <v>31069.920370108935</v>
      </c>
      <c r="EM173" s="46" cm="1">
        <f t="array" ref="EM173">beneficio_muerte_individual_activo(EM$2,$F173,$D173, Hombres!$A$1:$DW$117, Mujeres!$A$1:$DW$117)</f>
        <v>33663.641755401317</v>
      </c>
      <c r="EN173" s="46" cm="1">
        <f t="array" ref="EN173">beneficio_muerte_individual_activo(EN$2,$F173,$D173, Hombres!$A$1:$DW$117, Mujeres!$A$1:$DW$117)</f>
        <v>36866.51096904109</v>
      </c>
      <c r="EO173" s="46" cm="1">
        <f t="array" ref="EO173">beneficio_muerte_individual_activo(EO$2,$F173,$D173, Hombres!$A$1:$DW$117, Mujeres!$A$1:$DW$117)</f>
        <v>40871.872922163522</v>
      </c>
      <c r="EP173" s="46" cm="1">
        <f t="array" ref="EP173">beneficio_muerte_individual_activo(EP$2,$F173,$D173, Hombres!$A$1:$DW$117, Mujeres!$A$1:$DW$117)</f>
        <v>45668.156082239715</v>
      </c>
      <c r="EQ173" s="46" cm="1">
        <f t="array" ref="EQ173">beneficio_muerte_individual_activo(EQ$2,$F173,$D173, Hombres!$A$1:$DW$117, Mujeres!$A$1:$DW$117)</f>
        <v>53752.704956804373</v>
      </c>
      <c r="ER173" s="46" cm="1">
        <f t="array" ref="ER173">beneficio_muerte_individual_activo(ER$2,$F173,$D173, Hombres!$A$1:$DW$117, Mujeres!$A$1:$DW$117)</f>
        <v>59068.896272091646</v>
      </c>
      <c r="ES173" s="46" cm="1">
        <f t="array" ref="ES173">beneficio_muerte_individual_activo(ES$2,$F173,$D173, Hombres!$A$1:$DW$117, Mujeres!$A$1:$DW$117)</f>
        <v>64663.285451691881</v>
      </c>
      <c r="ET173" s="46" cm="1">
        <f t="array" ref="ET173">beneficio_muerte_individual_activo(ET$2,$F173,$D173, Hombres!$A$1:$DW$117, Mujeres!$A$1:$DW$117)</f>
        <v>70548.313703869382</v>
      </c>
      <c r="EU173" s="46" cm="1">
        <f t="array" ref="EU173">beneficio_muerte_individual_activo(EU$2,$F173,$D173, Hombres!$A$1:$DW$117, Mujeres!$A$1:$DW$117)</f>
        <v>76735.287636142952</v>
      </c>
      <c r="EV173" s="46" cm="1">
        <f t="array" ref="EV173">beneficio_muerte_individual_activo(EV$2,$F173,$D173, Hombres!$A$1:$DW$117, Mujeres!$A$1:$DW$117)</f>
        <v>83236.325185534355</v>
      </c>
      <c r="EW173" s="46" cm="1">
        <f t="array" ref="EW173">beneficio_muerte_individual_activo(EW$2,$F173,$D173, Hombres!$A$1:$DW$117, Mujeres!$A$1:$DW$117)</f>
        <v>89938.166700716843</v>
      </c>
      <c r="EX173" s="46" cm="1">
        <f t="array" ref="EX173">beneficio_muerte_individual_activo(EX$2,$F173,$D173, Hombres!$A$1:$DW$117, Mujeres!$A$1:$DW$117)</f>
        <v>96652.134410833736</v>
      </c>
      <c r="EY173" s="46" cm="1">
        <f t="array" ref="EY173">beneficio_muerte_individual_activo(EY$2,$F173,$D173, Hombres!$A$1:$DW$117, Mujeres!$A$1:$DW$117)</f>
        <v>103250.57403756822</v>
      </c>
      <c r="EZ173" s="46" cm="1">
        <f t="array" ref="EZ173">beneficio_muerte_individual_activo(EZ$2,$F173,$D173, Hombres!$A$1:$DW$117, Mujeres!$A$1:$DW$117)</f>
        <v>109615.97374383472</v>
      </c>
      <c r="FA173" s="46" cm="1">
        <f t="array" ref="FA173">beneficio_muerte_individual_activo(FA$2,$F173,$D173, Hombres!$A$1:$DW$117, Mujeres!$A$1:$DW$117)</f>
        <v>115612.85985306733</v>
      </c>
      <c r="FB173" s="46" cm="1">
        <f t="array" ref="FB173">beneficio_muerte_individual_activo(FB$2,$F173,$D173, Hombres!$A$1:$DW$117, Mujeres!$A$1:$DW$117)</f>
        <v>120952.36250383881</v>
      </c>
      <c r="FC173" s="46" cm="1">
        <f t="array" ref="FC173">beneficio_muerte_individual_activo(FC$2,$F173,$D173, Hombres!$A$1:$DW$117, Mujeres!$A$1:$DW$117)</f>
        <v>125319.98616264659</v>
      </c>
      <c r="FD173" s="46" cm="1">
        <f t="array" ref="FD173">beneficio_muerte_individual_activo(FD$2,$F173,$D173, Hombres!$A$1:$DW$117, Mujeres!$A$1:$DW$117)</f>
        <v>128493.79044059332</v>
      </c>
      <c r="FE173" s="46" cm="1">
        <f t="array" ref="FE173">beneficio_muerte_individual_activo(FE$2,$F173,$D173, Hombres!$A$1:$DW$117, Mujeres!$A$1:$DW$117)</f>
        <v>130254.02885638028</v>
      </c>
      <c r="FF173" s="46" cm="1">
        <f t="array" ref="FF173">beneficio_muerte_individual_activo(FF$2,$F173,$D173, Hombres!$A$1:$DW$117, Mujeres!$A$1:$DW$117)</f>
        <v>130307.77913106541</v>
      </c>
      <c r="FG173" s="46" cm="1">
        <f t="array" ref="FG173">beneficio_muerte_individual_activo(FG$2,$F173,$D173, Hombres!$A$1:$DW$117, Mujeres!$A$1:$DW$117)</f>
        <v>128311.31163259449</v>
      </c>
      <c r="FH173" s="46" cm="1">
        <f t="array" ref="FH173">beneficio_muerte_individual_activo(FH$2,$F173,$D173, Hombres!$A$1:$DW$117, Mujeres!$A$1:$DW$117)</f>
        <v>124040.61633036648</v>
      </c>
      <c r="FI173" s="46" cm="1">
        <f t="array" ref="FI173">beneficio_muerte_individual_activo(FI$2,$F173,$D173, Hombres!$A$1:$DW$117, Mujeres!$A$1:$DW$117)</f>
        <v>117467.25364256119</v>
      </c>
      <c r="FJ173" s="46" cm="1">
        <f t="array" ref="FJ173">beneficio_muerte_individual_activo(FJ$2,$F173,$D173, Hombres!$A$1:$DW$117, Mujeres!$A$1:$DW$117)</f>
        <v>108689.74605527234</v>
      </c>
      <c r="FK173" s="46" cm="1">
        <f t="array" ref="FK173">beneficio_muerte_individual_activo(FK$2,$F173,$D173, Hombres!$A$1:$DW$117, Mujeres!$A$1:$DW$117)</f>
        <v>97910.244421529525</v>
      </c>
      <c r="FL173" s="46" cm="1">
        <f t="array" ref="FL173">beneficio_muerte_individual_activo(FL$2,$F173,$D173, Hombres!$A$1:$DW$117, Mujeres!$A$1:$DW$117)</f>
        <v>85482.377473063505</v>
      </c>
      <c r="FM173" s="46" cm="1">
        <f t="array" ref="FM173">beneficio_muerte_individual_activo(FM$2,$F173,$D173, Hombres!$A$1:$DW$117, Mujeres!$A$1:$DW$117)</f>
        <v>71986.431944953933</v>
      </c>
      <c r="FN173" s="46" cm="1">
        <f t="array" ref="FN173">beneficio_muerte_individual_activo(FN$2,$F173,$D173, Hombres!$A$1:$DW$117, Mujeres!$A$1:$DW$117)</f>
        <v>58176.31322669339</v>
      </c>
      <c r="FO173" s="46" cm="1">
        <f t="array" ref="FO173">beneficio_muerte_individual_activo(FO$2,$F173,$D173, Hombres!$A$1:$DW$117, Mujeres!$A$1:$DW$117)</f>
        <v>44845.963465941801</v>
      </c>
      <c r="FP173" s="46" cm="1">
        <f t="array" ref="FP173">beneficio_muerte_individual_activo(FP$2,$F173,$D173, Hombres!$A$1:$DW$117, Mujeres!$A$1:$DW$117)</f>
        <v>32726.985358574435</v>
      </c>
      <c r="FQ173" s="106" cm="1">
        <f t="array" ref="FQ173">beneficio_muerte_individual_activo(FQ$2,$F173,$D173, Hombres!$A$1:$DW$117, Mujeres!$A$1:$DW$117)</f>
        <v>22405.057040345353</v>
      </c>
      <c r="FR173" s="46" cm="1">
        <f t="array" ref="FR173">beneficio_muerte_individual_activo(FR$2,$F173,$D173, Hombres!$A$1:$DW$117, Mujeres!$A$1:$DW$117)</f>
        <v>14238.994083087566</v>
      </c>
      <c r="FS173" s="46" cm="1">
        <f t="array" ref="FS173">beneficio_muerte_individual_activo(FS$2,$F173,$D173, Hombres!$A$1:$DW$117, Mujeres!$A$1:$DW$117)</f>
        <v>8296.2846373054799</v>
      </c>
      <c r="FT173" s="46" cm="1">
        <f t="array" ref="FT173">beneficio_muerte_individual_activo(FT$2,$F173,$D173, Hombres!$A$1:$DW$117, Mujeres!$A$1:$DW$117)</f>
        <v>4363.0054643017593</v>
      </c>
      <c r="FU173" s="46" cm="1">
        <f t="array" ref="FU173">beneficio_muerte_individual_activo(FU$2,$F173,$D173, Hombres!$A$1:$DW$117, Mujeres!$A$1:$DW$117)</f>
        <v>2030.1792847980753</v>
      </c>
      <c r="FV173" s="46" cm="1">
        <f t="array" ref="FV173">beneficio_muerte_individual_activo(FV$2,$F173,$D173, Hombres!$A$1:$DW$117, Mujeres!$A$1:$DW$117)</f>
        <v>814.4481945562477</v>
      </c>
      <c r="FW173" s="46" cm="1">
        <f t="array" ref="FW173">beneficio_muerte_individual_activo(FW$2,$F173,$D173, Hombres!$A$1:$DW$117, Mujeres!$A$1:$DW$117)</f>
        <v>271.92994923482217</v>
      </c>
      <c r="FX173" s="46" cm="1">
        <f t="array" ref="FX173">beneficio_muerte_individual_activo(FX$2,$F173,$D173, Hombres!$A$1:$DW$117, Mujeres!$A$1:$DW$117)</f>
        <v>71.752118638880319</v>
      </c>
      <c r="FY173" s="46" cm="1">
        <f t="array" ref="FY173">beneficio_muerte_individual_activo(FY$2,$F173,$D173, Hombres!$A$1:$DW$117, Mujeres!$A$1:$DW$117)</f>
        <v>13.747984030210379</v>
      </c>
      <c r="FZ173" s="46" cm="1">
        <f t="array" ref="FZ173">beneficio_muerte_individual_activo(FZ$2,$F173,$D173, Hombres!$A$1:$DW$117, Mujeres!$A$1:$DW$117)</f>
        <v>0</v>
      </c>
      <c r="GA173" s="46" cm="1">
        <f t="array" ref="GA173">beneficio_muerte_individual_activo(GA$2,$F173,$D173, Hombres!$A$1:$DW$117, Mujeres!$A$1:$DW$117)</f>
        <v>0</v>
      </c>
      <c r="GB173" s="46" cm="1">
        <f t="array" ref="GB173">beneficio_muerte_individual_activo(GB$2,$F173,$D173, Hombres!$A$1:$DW$117, Mujeres!$A$1:$DW$117)</f>
        <v>0</v>
      </c>
      <c r="GC173" s="46" cm="1">
        <f t="array" ref="GC173">beneficio_muerte_individual_activo(GC$2,$F173,$D173, Hombres!$A$1:$DW$117, Mujeres!$A$1:$DW$117)</f>
        <v>0</v>
      </c>
      <c r="GD173" s="46" cm="1">
        <f t="array" ref="GD173">beneficio_muerte_individual_activo(GD$2,$F173,$D173, Hombres!$A$1:$DW$117, Mujeres!$A$1:$DW$117)</f>
        <v>0</v>
      </c>
      <c r="GE173" s="46" cm="1">
        <f t="array" ref="GE173">beneficio_muerte_individual_activo(GE$2,$F173,$D173, Hombres!$A$1:$DW$117, Mujeres!$A$1:$DW$117)</f>
        <v>0</v>
      </c>
      <c r="GF173" s="46" cm="1">
        <f t="array" ref="GF173">beneficio_muerte_individual_activo(GF$2,$F173,$D173, Hombres!$A$1:$DW$117, Mujeres!$A$1:$DW$117)</f>
        <v>0</v>
      </c>
      <c r="GG173" s="46" cm="1">
        <f t="array" ref="GG173">beneficio_muerte_individual_activo(GG$2,$F173,$D173, Hombres!$A$1:$DW$117, Mujeres!$A$1:$DW$117)</f>
        <v>0</v>
      </c>
      <c r="GH173" s="46" cm="1">
        <f t="array" ref="GH173">beneficio_muerte_individual_activo(GH$2,$F173,$D173, Hombres!$A$1:$DW$117, Mujeres!$A$1:$DW$117)</f>
        <v>0</v>
      </c>
      <c r="GI173" s="46" cm="1">
        <f t="array" ref="GI173">beneficio_muerte_individual_activo(GI$2,$F173,$D173, Hombres!$A$1:$DW$117, Mujeres!$A$1:$DW$117)</f>
        <v>0</v>
      </c>
      <c r="GJ173" s="46" cm="1">
        <f t="array" ref="GJ173">beneficio_muerte_individual_activo(GJ$2,$F173,$D173, Hombres!$A$1:$DW$117, Mujeres!$A$1:$DW$117)</f>
        <v>0</v>
      </c>
      <c r="GK173" s="46" cm="1">
        <f t="array" ref="GK173">beneficio_muerte_individual_activo(GK$2,$F173,$D173, Hombres!$A$1:$DW$117, Mujeres!$A$1:$DW$117)</f>
        <v>0</v>
      </c>
      <c r="GL173" s="46" cm="1">
        <f t="array" ref="GL173">beneficio_muerte_individual_activo(GL$2,$F173,$D173, Hombres!$A$1:$DW$117, Mujeres!$A$1:$DW$117)</f>
        <v>0</v>
      </c>
      <c r="GM173" s="46" cm="1">
        <f t="array" ref="GM173">beneficio_muerte_individual_activo(GM$2,$F173,$D173, Hombres!$A$1:$DW$117, Mujeres!$A$1:$DW$117)</f>
        <v>0</v>
      </c>
      <c r="GN173" s="46" cm="1">
        <f t="array" ref="GN173">beneficio_muerte_individual_activo(GN$2,$F173,$D173, Hombres!$A$1:$DW$117, Mujeres!$A$1:$DW$117)</f>
        <v>0</v>
      </c>
      <c r="GO173" s="46" cm="1">
        <f t="array" ref="GO173">beneficio_muerte_individual_activo(GO$2,$F173,$D173, Hombres!$A$1:$DW$117, Mujeres!$A$1:$DW$117)</f>
        <v>0</v>
      </c>
      <c r="GP173" s="46" cm="1">
        <f t="array" ref="GP173">beneficio_muerte_individual_activo(GP$2,$F173,$D173, Hombres!$A$1:$DW$117, Mujeres!$A$1:$DW$117)</f>
        <v>0</v>
      </c>
      <c r="GQ173" s="46" cm="1">
        <f t="array" ref="GQ173">beneficio_muerte_individual_activo(GQ$2,$F173,$D173, Hombres!$A$1:$DW$117, Mujeres!$A$1:$DW$117)</f>
        <v>0</v>
      </c>
      <c r="GR173" s="46" cm="1">
        <f t="array" ref="GR173">beneficio_muerte_individual_activo(GR$2,$F173,$D173, Hombres!$A$1:$DW$117, Mujeres!$A$1:$DW$117)</f>
        <v>0</v>
      </c>
      <c r="GS173" s="46" cm="1">
        <f t="array" ref="GS173">beneficio_muerte_individual_activo(GS$2,$F173,$D173, Hombres!$A$1:$DW$117, Mujeres!$A$1:$DW$117)</f>
        <v>0</v>
      </c>
      <c r="GT173" s="46" cm="1">
        <f t="array" ref="GT173">beneficio_muerte_individual_activo(GT$2,$F173,$D173, Hombres!$A$1:$DW$117, Mujeres!$A$1:$DW$117)</f>
        <v>0</v>
      </c>
      <c r="GU173" s="46" cm="1">
        <f t="array" ref="GU173">beneficio_muerte_individual_activo(GU$2,$F173,$D173, Hombres!$A$1:$DW$117, Mujeres!$A$1:$DW$117)</f>
        <v>0</v>
      </c>
      <c r="GV173" s="46" cm="1">
        <f t="array" ref="GV173">beneficio_muerte_individual_activo(GV$2,$F173,$D173, Hombres!$A$1:$DW$117, Mujeres!$A$1:$DW$117)</f>
        <v>0</v>
      </c>
    </row>
    <row r="174" spans="1:204" x14ac:dyDescent="0.25">
      <c r="A174" s="1">
        <f t="shared" si="2"/>
        <v>172</v>
      </c>
      <c r="B174" s="75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39" cm="1">
        <f t="array" ref="G174">PorcentajePension(C174,E174, D174)</f>
        <v>0.65</v>
      </c>
      <c r="I174" s="72"/>
      <c r="J174" s="46" cm="1">
        <f t="array" ref="J174">AnualidadActivo(J$2, $E174, $C174, $B174, $D174, Hombres!$A$1:$DW$117, Mujeres!$A$1:$DW$117)</f>
        <v>0</v>
      </c>
      <c r="K174" s="46" cm="1">
        <f t="array" ref="K174">AnualidadActivo(K$2, $E174, $C174, $B174, $D174, Hombres!$A$1:$DW$117, Mujeres!$A$1:$DW$117)</f>
        <v>0</v>
      </c>
      <c r="L174" s="46" cm="1">
        <f t="array" ref="L174">AnualidadActivo(L$2, $E174, $C174, $B174, $D174, Hombres!$A$1:$DW$117, Mujeres!$A$1:$DW$117)</f>
        <v>0</v>
      </c>
      <c r="M174" s="46" cm="1">
        <f t="array" ref="M174">AnualidadActivo(M$2, $E174, $C174, $B174, $D174, Hombres!$A$1:$DW$117, Mujeres!$A$1:$DW$117)</f>
        <v>0</v>
      </c>
      <c r="N174" s="46" cm="1">
        <f t="array" ref="N174">AnualidadActivo(N$2, $E174, $C174, $B174, $D174, Hombres!$A$1:$DW$117, Mujeres!$A$1:$DW$117)</f>
        <v>0</v>
      </c>
      <c r="O174" s="46" cm="1">
        <f t="array" ref="O174">AnualidadActivo(O$2, $E174, $C174, $B174, $D174, Hombres!$A$1:$DW$117, Mujeres!$A$1:$DW$117)</f>
        <v>0</v>
      </c>
      <c r="P174" s="46" cm="1">
        <f t="array" ref="P174">AnualidadActivo(P$2, $E174, $C174, $B174, $D174, Hombres!$A$1:$DW$117, Mujeres!$A$1:$DW$117)</f>
        <v>0</v>
      </c>
      <c r="Q174" s="46" cm="1">
        <f t="array" ref="Q174">AnualidadActivo(Q$2, $E174, $C174, $B174, $D174, Hombres!$A$1:$DW$117, Mujeres!$A$1:$DW$117)</f>
        <v>0</v>
      </c>
      <c r="R174" s="46" cm="1">
        <f t="array" ref="R174">AnualidadActivo(R$2, $E174, $C174, $B174, $D174, Hombres!$A$1:$DW$117, Mujeres!$A$1:$DW$117)</f>
        <v>0</v>
      </c>
      <c r="S174" s="46" cm="1">
        <f t="array" ref="S174">AnualidadActivo(S$2, $E174, $C174, $B174, $D174, Hombres!$A$1:$DW$117, Mujeres!$A$1:$DW$117)</f>
        <v>0</v>
      </c>
      <c r="T174" s="46" cm="1">
        <f t="array" ref="T174">AnualidadActivo(T$2, $E174, $C174, $B174, $D174, Hombres!$A$1:$DW$117, Mujeres!$A$1:$DW$117)</f>
        <v>0</v>
      </c>
      <c r="U174" s="46" cm="1">
        <f t="array" ref="U174">AnualidadActivo(U$2, $E174, $C174, $B174, $D174, Hombres!$A$1:$DW$117, Mujeres!$A$1:$DW$117)</f>
        <v>0</v>
      </c>
      <c r="V174" s="46" cm="1">
        <f t="array" ref="V174">AnualidadActivo(V$2, $E174, $C174, $B174, $D174, Hombres!$A$1:$DW$117, Mujeres!$A$1:$DW$117)</f>
        <v>0</v>
      </c>
      <c r="W174" s="46" cm="1">
        <f t="array" ref="W174">AnualidadActivo(W$2, $E174, $C174, $B174, $D174, Hombres!$A$1:$DW$117, Mujeres!$A$1:$DW$117)</f>
        <v>0</v>
      </c>
      <c r="X174" s="46" cm="1">
        <f t="array" ref="X174">AnualidadActivo(X$2, $E174, $C174, $B174, $D174, Hombres!$A$1:$DW$117, Mujeres!$A$1:$DW$117)</f>
        <v>0</v>
      </c>
      <c r="Y174" s="46" cm="1">
        <f t="array" ref="Y174">AnualidadActivo(Y$2, $E174, $C174, $B174, $D174, Hombres!$A$1:$DW$117, Mujeres!$A$1:$DW$117)</f>
        <v>0</v>
      </c>
      <c r="Z174" s="46" cm="1">
        <f t="array" ref="Z174">AnualidadActivo(Z$2, $E174, $C174, $B174, $D174, Hombres!$A$1:$DW$117, Mujeres!$A$1:$DW$117)</f>
        <v>0</v>
      </c>
      <c r="AA174" s="46" cm="1">
        <f t="array" ref="AA174">AnualidadActivo(AA$2, $E174, $C174, $B174, $D174, Hombres!$A$1:$DW$117, Mujeres!$A$1:$DW$117)</f>
        <v>0</v>
      </c>
      <c r="AB174" s="46" cm="1">
        <f t="array" ref="AB174">AnualidadActivo(AB$2, $E174, $C174, $B174, $D174, Hombres!$A$1:$DW$117, Mujeres!$A$1:$DW$117)</f>
        <v>0</v>
      </c>
      <c r="AC174" s="46" cm="1">
        <f t="array" ref="AC174">AnualidadActivo(AC$2, $E174, $C174, $B174, $D174, Hombres!$A$1:$DW$117, Mujeres!$A$1:$DW$117)</f>
        <v>0</v>
      </c>
      <c r="AD174" s="46" cm="1">
        <f t="array" ref="AD174">AnualidadActivo(AD$2, $E174, $C174, $B174, $D174, Hombres!$A$1:$DW$117, Mujeres!$A$1:$DW$117)</f>
        <v>0</v>
      </c>
      <c r="AE174" s="46" cm="1">
        <f t="array" ref="AE174">AnualidadActivo(AE$2, $E174, $C174, $B174, $D174, Hombres!$A$1:$DW$117, Mujeres!$A$1:$DW$117)</f>
        <v>0</v>
      </c>
      <c r="AF174" s="46" cm="1">
        <f t="array" ref="AF174">AnualidadActivo(AF$2, $E174, $C174, $B174, $D174, Hombres!$A$1:$DW$117, Mujeres!$A$1:$DW$117)</f>
        <v>0</v>
      </c>
      <c r="AG174" s="46" cm="1">
        <f t="array" ref="AG174">AnualidadActivo(AG$2, $E174, $C174, $B174, $D174, Hombres!$A$1:$DW$117, Mujeres!$A$1:$DW$117)</f>
        <v>0</v>
      </c>
      <c r="AH174" s="46" cm="1">
        <f t="array" ref="AH174">AnualidadActivo(AH$2, $E174, $C174, $B174, $D174, Hombres!$A$1:$DW$117, Mujeres!$A$1:$DW$117)</f>
        <v>0</v>
      </c>
      <c r="AI174" s="46" cm="1">
        <f t="array" ref="AI174">AnualidadActivo(AI$2, $E174, $C174, $B174, $D174, Hombres!$A$1:$DW$117, Mujeres!$A$1:$DW$117)</f>
        <v>0</v>
      </c>
      <c r="AJ174" s="46" cm="1">
        <f t="array" ref="AJ174">AnualidadActivo(AJ$2, $E174, $C174, $B174, $D174, Hombres!$A$1:$DW$117, Mujeres!$A$1:$DW$117)</f>
        <v>44920721.225838557</v>
      </c>
      <c r="AK174" s="46" cm="1">
        <f t="array" ref="AK174">AnualidadActivo(AK$2, $E174, $C174, $B174, $D174, Hombres!$A$1:$DW$117, Mujeres!$A$1:$DW$117)</f>
        <v>46268342.862613708</v>
      </c>
      <c r="AL174" s="46" cm="1">
        <f t="array" ref="AL174">AnualidadActivo(AL$2, $E174, $C174, $B174, $D174, Hombres!$A$1:$DW$117, Mujeres!$A$1:$DW$117)</f>
        <v>47656393.14849212</v>
      </c>
      <c r="AM174" s="46" cm="1">
        <f t="array" ref="AM174">AnualidadActivo(AM$2, $E174, $C174, $B174, $D174, Hombres!$A$1:$DW$117, Mujeres!$A$1:$DW$117)</f>
        <v>49086084.942946889</v>
      </c>
      <c r="AN174" s="46" cm="1">
        <f t="array" ref="AN174">AnualidadActivo(AN$2, $E174, $C174, $B174, $D174, Hombres!$A$1:$DW$117, Mujeres!$A$1:$DW$117)</f>
        <v>50558667.491235286</v>
      </c>
      <c r="AO174" s="46" cm="1">
        <f t="array" ref="AO174">AnualidadActivo(AO$2, $E174, $C174, $B174, $D174, Hombres!$A$1:$DW$117, Mujeres!$A$1:$DW$117)</f>
        <v>51886456.204602398</v>
      </c>
      <c r="AP174" s="46" cm="1">
        <f t="array" ref="AP174">AnualidadActivo(AP$2, $E174, $C174, $B174, $D174, Hombres!$A$1:$DW$117, Mujeres!$A$1:$DW$117)</f>
        <v>53230571.012984864</v>
      </c>
      <c r="AQ174" s="46" cm="1">
        <f t="array" ref="AQ174">AnualidadActivo(AQ$2, $E174, $C174, $B174, $D174, Hombres!$A$1:$DW$117, Mujeres!$A$1:$DW$117)</f>
        <v>54591066.531751364</v>
      </c>
      <c r="AR174" s="46" cm="1">
        <f t="array" ref="AR174">AnualidadActivo(AR$2, $E174, $C174, $B174, $D174, Hombres!$A$1:$DW$117, Mujeres!$A$1:$DW$117)</f>
        <v>55968262.389725789</v>
      </c>
      <c r="AS174" s="46" cm="1">
        <f t="array" ref="AS174">AnualidadActivo(AS$2, $E174, $C174, $B174, $D174, Hombres!$A$1:$DW$117, Mujeres!$A$1:$DW$117)</f>
        <v>57361327.719941698</v>
      </c>
      <c r="AT174" s="46" cm="1">
        <f t="array" ref="AT174">AnualidadActivo(AT$2, $E174, $C174, $B174, $D174, Hombres!$A$1:$DW$117, Mujeres!$A$1:$DW$117)</f>
        <v>58767105.984854601</v>
      </c>
      <c r="AU174" s="46" cm="1">
        <f t="array" ref="AU174">AnualidadActivo(AU$2, $E174, $C174, $B174, $D174, Hombres!$A$1:$DW$117, Mujeres!$A$1:$DW$117)</f>
        <v>60180303.499725349</v>
      </c>
      <c r="AV174" s="46" cm="1">
        <f t="array" ref="AV174">AnualidadActivo(AV$2, $E174, $C174, $B174, $D174, Hombres!$A$1:$DW$117, Mujeres!$A$1:$DW$117)</f>
        <v>61592357.471098833</v>
      </c>
      <c r="AW174" s="46" cm="1">
        <f t="array" ref="AW174">AnualidadActivo(AW$2, $E174, $C174, $B174, $D174, Hombres!$A$1:$DW$117, Mujeres!$A$1:$DW$117)</f>
        <v>62989233.828097016</v>
      </c>
      <c r="AX174" s="46" cm="1">
        <f t="array" ref="AX174">AnualidadActivo(AX$2, $E174, $C174, $B174, $D174, Hombres!$A$1:$DW$117, Mujeres!$A$1:$DW$117)</f>
        <v>64356207.409842692</v>
      </c>
      <c r="AY174" s="46" cm="1">
        <f t="array" ref="AY174">AnualidadActivo(AY$2, $E174, $C174, $B174, $D174, Hombres!$A$1:$DW$117, Mujeres!$A$1:$DW$117)</f>
        <v>65686228.316800982</v>
      </c>
      <c r="AZ174" s="46" cm="1">
        <f t="array" ref="AZ174">AnualidadActivo(AZ$2, $E174, $C174, $B174, $D174, Hombres!$A$1:$DW$117, Mujeres!$A$1:$DW$117)</f>
        <v>66979455.429904535</v>
      </c>
      <c r="BA174" s="46" cm="1">
        <f t="array" ref="BA174">AnualidadActivo(BA$2, $E174, $C174, $B174, $D174, Hombres!$A$1:$DW$117, Mujeres!$A$1:$DW$117)</f>
        <v>68234094.294242501</v>
      </c>
      <c r="BB174" s="46" cm="1">
        <f t="array" ref="BB174">AnualidadActivo(BB$2, $E174, $C174, $B174, $D174, Hombres!$A$1:$DW$117, Mujeres!$A$1:$DW$117)</f>
        <v>69436928.456634313</v>
      </c>
      <c r="BC174" s="46" cm="1">
        <f t="array" ref="BC174">AnualidadActivo(BC$2, $E174, $C174, $B174, $D174, Hombres!$A$1:$DW$117, Mujeres!$A$1:$DW$117)</f>
        <v>70564228.241074786</v>
      </c>
      <c r="BD174" s="46" cm="1">
        <f t="array" ref="BD174">AnualidadActivo(BD$2, $E174, $C174, $B174, $D174, Hombres!$A$1:$DW$117, Mujeres!$A$1:$DW$117)</f>
        <v>71585995.443436414</v>
      </c>
      <c r="BE174" s="46" cm="1">
        <f t="array" ref="BE174">AnualidadActivo(BE$2, $E174, $C174, $B174, $D174, Hombres!$A$1:$DW$117, Mujeres!$A$1:$DW$117)</f>
        <v>72469944.039847672</v>
      </c>
      <c r="BF174" s="46" cm="1">
        <f t="array" ref="BF174">AnualidadActivo(BF$2, $E174, $C174, $B174, $D174, Hombres!$A$1:$DW$117, Mujeres!$A$1:$DW$117)</f>
        <v>73104598.560197428</v>
      </c>
      <c r="BG174" s="46" cm="1">
        <f t="array" ref="BG174">AnualidadActivo(BG$2, $E174, $C174, $B174, $D174, Hombres!$A$1:$DW$117, Mujeres!$A$1:$DW$117)</f>
        <v>73549481.200325221</v>
      </c>
      <c r="BH174" s="46" cm="1">
        <f t="array" ref="BH174">AnualidadActivo(BH$2, $E174, $C174, $B174, $D174, Hombres!$A$1:$DW$117, Mujeres!$A$1:$DW$117)</f>
        <v>73776689.522154465</v>
      </c>
      <c r="BI174" s="46" cm="1">
        <f t="array" ref="BI174">AnualidadActivo(BI$2, $E174, $C174, $B174, $D174, Hombres!$A$1:$DW$117, Mujeres!$A$1:$DW$117)</f>
        <v>73758331.373393923</v>
      </c>
      <c r="BJ174" s="46" cm="1">
        <f t="array" ref="BJ174">AnualidadActivo(BJ$2, $E174, $C174, $B174, $D174, Hombres!$A$1:$DW$117, Mujeres!$A$1:$DW$117)</f>
        <v>73464764.953594714</v>
      </c>
      <c r="BK174" s="46" cm="1">
        <f t="array" ref="BK174">AnualidadActivo(BK$2, $E174, $C174, $B174, $D174, Hombres!$A$1:$DW$117, Mujeres!$A$1:$DW$117)</f>
        <v>72861588.01080057</v>
      </c>
      <c r="BL174" s="46" cm="1">
        <f t="array" ref="BL174">AnualidadActivo(BL$2, $E174, $C174, $B174, $D174, Hombres!$A$1:$DW$117, Mujeres!$A$1:$DW$117)</f>
        <v>71912103.884491935</v>
      </c>
      <c r="BM174" s="46" cm="1">
        <f t="array" ref="BM174">AnualidadActivo(BM$2, $E174, $C174, $B174, $D174, Hombres!$A$1:$DW$117, Mujeres!$A$1:$DW$117)</f>
        <v>70584328.218854263</v>
      </c>
      <c r="BN174" s="46" cm="1">
        <f t="array" ref="BN174">AnualidadActivo(BN$2, $E174, $C174, $B174, $D174, Hombres!$A$1:$DW$117, Mujeres!$A$1:$DW$117)</f>
        <v>68852941.727392688</v>
      </c>
      <c r="BO174" s="46" cm="1">
        <f t="array" ref="BO174">AnualidadActivo(BO$2, $E174, $C174, $B174, $D174, Hombres!$A$1:$DW$117, Mujeres!$A$1:$DW$117)</f>
        <v>66696991.012553766</v>
      </c>
      <c r="BP174" s="46" cm="1">
        <f t="array" ref="BP174">AnualidadActivo(BP$2, $E174, $C174, $B174, $D174, Hombres!$A$1:$DW$117, Mujeres!$A$1:$DW$117)</f>
        <v>64097422.163458705</v>
      </c>
      <c r="BQ174" s="46" cm="1">
        <f t="array" ref="BQ174">AnualidadActivo(BQ$2, $E174, $C174, $B174, $D174, Hombres!$A$1:$DW$117, Mujeres!$A$1:$DW$117)</f>
        <v>61042582.481200494</v>
      </c>
      <c r="BR174" s="46" cm="1">
        <f t="array" ref="BR174">AnualidadActivo(BR$2, $E174, $C174, $B174, $D174, Hombres!$A$1:$DW$117, Mujeres!$A$1:$DW$117)</f>
        <v>57536667.743424416</v>
      </c>
      <c r="BS174" s="46" cm="1">
        <f t="array" ref="BS174">AnualidadActivo(BS$2, $E174, $C174, $B174, $D174, Hombres!$A$1:$DW$117, Mujeres!$A$1:$DW$117)</f>
        <v>53601662.252566926</v>
      </c>
      <c r="BT174" s="46" cm="1">
        <f t="array" ref="BT174">AnualidadActivo(BT$2, $E174, $C174, $B174, $D174, Hombres!$A$1:$DW$117, Mujeres!$A$1:$DW$117)</f>
        <v>49275441.003198139</v>
      </c>
      <c r="BU174" s="46" cm="1">
        <f t="array" ref="BU174">AnualidadActivo(BU$2, $E174, $C174, $B174, $D174, Hombres!$A$1:$DW$117, Mujeres!$A$1:$DW$117)</f>
        <v>44613353.607926205</v>
      </c>
      <c r="BV174" s="46" cm="1">
        <f t="array" ref="BV174">AnualidadActivo(BV$2, $E174, $C174, $B174, $D174, Hombres!$A$1:$DW$117, Mujeres!$A$1:$DW$117)</f>
        <v>39692969.055958115</v>
      </c>
      <c r="BW174" s="46" cm="1">
        <f t="array" ref="BW174">AnualidadActivo(BW$2, $E174, $C174, $B174, $D174, Hombres!$A$1:$DW$117, Mujeres!$A$1:$DW$117)</f>
        <v>34617733.468459472</v>
      </c>
      <c r="BX174" s="46" cm="1">
        <f t="array" ref="BX174">AnualidadActivo(BX$2, $E174, $C174, $B174, $D174, Hombres!$A$1:$DW$117, Mujeres!$A$1:$DW$117)</f>
        <v>29512230.965774626</v>
      </c>
      <c r="BY174" s="46" cm="1">
        <f t="array" ref="BY174">AnualidadActivo(BY$2, $E174, $C174, $B174, $D174, Hombres!$A$1:$DW$117, Mujeres!$A$1:$DW$117)</f>
        <v>24512668.538721524</v>
      </c>
      <c r="BZ174" s="46" cm="1">
        <f t="array" ref="BZ174">AnualidadActivo(BZ$2, $E174, $C174, $B174, $D174, Hombres!$A$1:$DW$117, Mujeres!$A$1:$DW$117)</f>
        <v>19758963.76764942</v>
      </c>
      <c r="CA174" s="46" cm="1">
        <f t="array" ref="CA174">AnualidadActivo(CA$2, $E174, $C174, $B174, $D174, Hombres!$A$1:$DW$117, Mujeres!$A$1:$DW$117)</f>
        <v>15386567.267558835</v>
      </c>
      <c r="CB174" s="46" cm="1">
        <f t="array" ref="CB174">AnualidadActivo(CB$2, $E174, $C174, $B174, $D174, Hombres!$A$1:$DW$117, Mujeres!$A$1:$DW$117)</f>
        <v>11514929.095108643</v>
      </c>
      <c r="CC174" s="46" cm="1">
        <f t="array" ref="CC174">AnualidadActivo(CC$2, $E174, $C174, $B174, $D174, Hombres!$A$1:$DW$117, Mujeres!$A$1:$DW$117)</f>
        <v>8231899.8191355057</v>
      </c>
      <c r="CD174" s="46" cm="1">
        <f t="array" ref="CD174">AnualidadActivo(CD$2, $E174, $C174, $B174, $D174, Hombres!$A$1:$DW$117, Mujeres!$A$1:$DW$117)</f>
        <v>5581213.4328240938</v>
      </c>
      <c r="CE174" s="46" cm="1">
        <f t="array" ref="CE174">AnualidadActivo(CE$2, $E174, $C174, $B174, $D174, Hombres!$A$1:$DW$117, Mujeres!$A$1:$DW$117)</f>
        <v>3557789.944993489</v>
      </c>
      <c r="CF174" s="46" cm="1">
        <f t="array" ref="CF174">AnualidadActivo(CF$2, $E174, $C174, $B174, $D174, Hombres!$A$1:$DW$117, Mujeres!$A$1:$DW$117)</f>
        <v>2110246.3555654753</v>
      </c>
      <c r="CG174" s="46" cm="1">
        <f t="array" ref="CG174">AnualidadActivo(CG$2, $E174, $C174, $B174, $D174, Hombres!$A$1:$DW$117, Mujeres!$A$1:$DW$117)</f>
        <v>1150112.0557276872</v>
      </c>
      <c r="CH174" s="46" cm="1">
        <f t="array" ref="CH174">AnualidadActivo(CH$2, $E174, $C174, $B174, $D174, Hombres!$A$1:$DW$117, Mujeres!$A$1:$DW$117)</f>
        <v>567113.90031021461</v>
      </c>
      <c r="CI174" s="46" cm="1">
        <f t="array" ref="CI174">AnualidadActivo(CI$2, $E174, $C174, $B174, $D174, Hombres!$A$1:$DW$117, Mujeres!$A$1:$DW$117)</f>
        <v>248044.87545573254</v>
      </c>
      <c r="CJ174" s="46" cm="1">
        <f t="array" ref="CJ174">AnualidadActivo(CJ$2, $E174, $C174, $B174, $D174, Hombres!$A$1:$DW$117, Mujeres!$A$1:$DW$117)</f>
        <v>0</v>
      </c>
      <c r="CK174" s="46" cm="1">
        <f t="array" ref="CK174">AnualidadActivo(CK$2, $E174, $C174, $B174, $D174, Hombres!$A$1:$DW$117, Mujeres!$A$1:$DW$117)</f>
        <v>0</v>
      </c>
      <c r="CL174" s="46" cm="1">
        <f t="array" ref="CL174">AnualidadActivo(CL$2, $E174, $C174, $B174, $D174, Hombres!$A$1:$DW$117, Mujeres!$A$1:$DW$117)</f>
        <v>0</v>
      </c>
      <c r="CM174" s="46" cm="1">
        <f t="array" ref="CM174">AnualidadActivo(CM$2, $E174, $C174, $B174, $D174, Hombres!$A$1:$DW$117, Mujeres!$A$1:$DW$117)</f>
        <v>0</v>
      </c>
      <c r="CN174" s="46" cm="1">
        <f t="array" ref="CN174">AnualidadActivo(CN$2, $E174, $C174, $B174, $D174, Hombres!$A$1:$DW$117, Mujeres!$A$1:$DW$117)</f>
        <v>0</v>
      </c>
      <c r="CO174" s="46" cm="1">
        <f t="array" ref="CO174">AnualidadActivo(CO$2, $E174, $C174, $B174, $D174, Hombres!$A$1:$DW$117, Mujeres!$A$1:$DW$117)</f>
        <v>0</v>
      </c>
      <c r="CP174" s="46" cm="1">
        <f t="array" ref="CP174">AnualidadActivo(CP$2, $E174, $C174, $B174, $D174, Hombres!$A$1:$DW$117, Mujeres!$A$1:$DW$117)</f>
        <v>0</v>
      </c>
      <c r="CQ174" s="46" cm="1">
        <f t="array" ref="CQ174">AnualidadActivo(CQ$2, $E174, $C174, $B174, $D174, Hombres!$A$1:$DW$117, Mujeres!$A$1:$DW$117)</f>
        <v>0</v>
      </c>
      <c r="CR174" s="46" cm="1">
        <f t="array" ref="CR174">AnualidadActivo(CR$2, $E174, $C174, $B174, $D174, Hombres!$A$1:$DW$117, Mujeres!$A$1:$DW$117)</f>
        <v>0</v>
      </c>
      <c r="CS174" s="46" cm="1">
        <f t="array" ref="CS174">AnualidadActivo(CS$2, $E174, $C174, $B174, $D174, Hombres!$A$1:$DW$117, Mujeres!$A$1:$DW$117)</f>
        <v>0</v>
      </c>
      <c r="CT174" s="46" cm="1">
        <f t="array" ref="CT174">AnualidadActivo(CT$2, $E174, $C174, $B174, $D174, Hombres!$A$1:$DW$117, Mujeres!$A$1:$DW$117)</f>
        <v>0</v>
      </c>
      <c r="CU174" s="46" cm="1">
        <f t="array" ref="CU174">AnualidadActivo(CU$2, $E174, $C174, $B174, $D174, Hombres!$A$1:$DW$117, Mujeres!$A$1:$DW$117)</f>
        <v>0</v>
      </c>
      <c r="CV174" s="46" cm="1">
        <f t="array" ref="CV174">AnualidadActivo(CV$2, $E174, $C174, $B174, $D174, Hombres!$A$1:$DW$117, Mujeres!$A$1:$DW$117)</f>
        <v>0</v>
      </c>
      <c r="CW174" s="46" cm="1">
        <f t="array" ref="CW174">AnualidadActivo(CW$2, $E174, $C174, $B174, $D174, Hombres!$A$1:$DW$117, Mujeres!$A$1:$DW$117)</f>
        <v>0</v>
      </c>
      <c r="CX174" s="46" cm="1">
        <f t="array" ref="CX174">AnualidadActivo(CX$2, $E174, $C174, $B174, $D174, Hombres!$A$1:$DW$117, Mujeres!$A$1:$DW$117)</f>
        <v>0</v>
      </c>
      <c r="CY174" s="46" cm="1">
        <f t="array" ref="CY174">AnualidadActivo(CY$2, $E174, $C174, $B174, $D174, Hombres!$A$1:$DW$117, Mujeres!$A$1:$DW$117)</f>
        <v>0</v>
      </c>
      <c r="CZ174" s="46" cm="1">
        <f t="array" ref="CZ174">AnualidadActivo(CZ$2, $E174, $C174, $B174, $D174, Hombres!$A$1:$DW$117, Mujeres!$A$1:$DW$117)</f>
        <v>0</v>
      </c>
      <c r="DA174" s="46" cm="1">
        <f t="array" ref="DA174">AnualidadActivo(DA$2, $E174, $C174, $B174, $D174, Hombres!$A$1:$DW$117, Mujeres!$A$1:$DW$117)</f>
        <v>0</v>
      </c>
      <c r="DD174" s="21"/>
      <c r="DE174" s="46" cm="1">
        <f t="array" ref="DE174">beneficio_muerte_individual_activo(DE$2,$F174,$D174, Hombres!$A$1:$DW$117, Mujeres!$A$1:$DW$117)</f>
        <v>0</v>
      </c>
      <c r="DF174" s="46" cm="1">
        <f t="array" ref="DF174">beneficio_muerte_individual_activo(DF$2,$F174,$D174, Hombres!$A$1:$DW$117, Mujeres!$A$1:$DW$117)</f>
        <v>3671</v>
      </c>
      <c r="DG174" s="46" cm="1">
        <f t="array" ref="DG174">beneficio_muerte_individual_activo(DG$2,$F174,$D174, Hombres!$A$1:$DW$117, Mujeres!$A$1:$DW$117)</f>
        <v>3854.6678235000004</v>
      </c>
      <c r="DH174" s="46" cm="1">
        <f t="array" ref="DH174">beneficio_muerte_individual_activo(DH$2,$F174,$D174, Hombres!$A$1:$DW$117, Mujeres!$A$1:$DW$117)</f>
        <v>4064.3733538248885</v>
      </c>
      <c r="DI174" s="46" cm="1">
        <f t="array" ref="DI174">beneficio_muerte_individual_activo(DI$2,$F174,$D174, Hombres!$A$1:$DW$117, Mujeres!$A$1:$DW$117)</f>
        <v>4308.4896814351441</v>
      </c>
      <c r="DJ174" s="46" cm="1">
        <f t="array" ref="DJ174">beneficio_muerte_individual_activo(DJ$2,$F174,$D174, Hombres!$A$1:$DW$117, Mujeres!$A$1:$DW$117)</f>
        <v>4613.7827299840455</v>
      </c>
      <c r="DK174" s="46" cm="1">
        <f t="array" ref="DK174">beneficio_muerte_individual_activo(DK$2,$F174,$D174, Hombres!$A$1:$DW$117, Mujeres!$A$1:$DW$117)</f>
        <v>4964.0512745833803</v>
      </c>
      <c r="DL174" s="46" cm="1">
        <f t="array" ref="DL174">beneficio_muerte_individual_activo(DL$2,$F174,$D174, Hombres!$A$1:$DW$117, Mujeres!$A$1:$DW$117)</f>
        <v>5346.6180030448959</v>
      </c>
      <c r="DM174" s="46" cm="1">
        <f t="array" ref="DM174">beneficio_muerte_individual_activo(DM$2,$F174,$D174, Hombres!$A$1:$DW$117, Mujeres!$A$1:$DW$117)</f>
        <v>5721.0134998259446</v>
      </c>
      <c r="DN174" s="46" cm="1">
        <f t="array" ref="DN174">beneficio_muerte_individual_activo(DN$2,$F174,$D174, Hombres!$A$1:$DW$117, Mujeres!$A$1:$DW$117)</f>
        <v>6091.6495532597637</v>
      </c>
      <c r="DO174" s="46" cm="1">
        <f t="array" ref="DO174">beneficio_muerte_individual_activo(DO$2,$F174,$D174, Hombres!$A$1:$DW$117, Mujeres!$A$1:$DW$117)</f>
        <v>6481.2581565248993</v>
      </c>
      <c r="DP174" s="46" cm="1">
        <f t="array" ref="DP174">beneficio_muerte_individual_activo(DP$2,$F174,$D174, Hombres!$A$1:$DW$117, Mujeres!$A$1:$DW$117)</f>
        <v>6909.9475369811489</v>
      </c>
      <c r="DQ174" s="46" cm="1">
        <f t="array" ref="DQ174">beneficio_muerte_individual_activo(DQ$2,$F174,$D174, Hombres!$A$1:$DW$117, Mujeres!$A$1:$DW$117)</f>
        <v>7380.3631159121669</v>
      </c>
      <c r="DR174" s="46" cm="1">
        <f t="array" ref="DR174">beneficio_muerte_individual_activo(DR$2,$F174,$D174, Hombres!$A$1:$DW$117, Mujeres!$A$1:$DW$117)</f>
        <v>7872.3845146718595</v>
      </c>
      <c r="DS174" s="46" cm="1">
        <f t="array" ref="DS174">beneficio_muerte_individual_activo(DS$2,$F174,$D174, Hombres!$A$1:$DW$117, Mujeres!$A$1:$DW$117)</f>
        <v>8392.6250984080853</v>
      </c>
      <c r="DT174" s="46" cm="1">
        <f t="array" ref="DT174">beneficio_muerte_individual_activo(DT$2,$F174,$D174, Hombres!$A$1:$DW$117, Mujeres!$A$1:$DW$117)</f>
        <v>9007.1520261196147</v>
      </c>
      <c r="DU174" s="46" cm="1">
        <f t="array" ref="DU174">beneficio_muerte_individual_activo(DU$2,$F174,$D174, Hombres!$A$1:$DW$117, Mujeres!$A$1:$DW$117)</f>
        <v>9710.1720049826763</v>
      </c>
      <c r="DV174" s="46" cm="1">
        <f t="array" ref="DV174">beneficio_muerte_individual_activo(DV$2,$F174,$D174, Hombres!$A$1:$DW$117, Mujeres!$A$1:$DW$117)</f>
        <v>10464.448153178357</v>
      </c>
      <c r="DW174" s="46" cm="1">
        <f t="array" ref="DW174">beneficio_muerte_individual_activo(DW$2,$F174,$D174, Hombres!$A$1:$DW$117, Mujeres!$A$1:$DW$117)</f>
        <v>11180.670649340675</v>
      </c>
      <c r="DX174" s="46" cm="1">
        <f t="array" ref="DX174">beneficio_muerte_individual_activo(DX$2,$F174,$D174, Hombres!$A$1:$DW$117, Mujeres!$A$1:$DW$117)</f>
        <v>11873.931647828384</v>
      </c>
      <c r="DY174" s="46" cm="1">
        <f t="array" ref="DY174">beneficio_muerte_individual_activo(DY$2,$F174,$D174, Hombres!$A$1:$DW$117, Mujeres!$A$1:$DW$117)</f>
        <v>12639.999323155025</v>
      </c>
      <c r="DZ174" s="46" cm="1">
        <f t="array" ref="DZ174">beneficio_muerte_individual_activo(DZ$2,$F174,$D174, Hombres!$A$1:$DW$117, Mujeres!$A$1:$DW$117)</f>
        <v>13596.720560610185</v>
      </c>
      <c r="EA174" s="46" cm="1">
        <f t="array" ref="EA174">beneficio_muerte_individual_activo(EA$2,$F174,$D174, Hombres!$A$1:$DW$117, Mujeres!$A$1:$DW$117)</f>
        <v>14795.255349626497</v>
      </c>
      <c r="EB174" s="46" cm="1">
        <f t="array" ref="EB174">beneficio_muerte_individual_activo(EB$2,$F174,$D174, Hombres!$A$1:$DW$117, Mujeres!$A$1:$DW$117)</f>
        <v>16212.644493915433</v>
      </c>
      <c r="EC174" s="46" cm="1">
        <f t="array" ref="EC174">beneficio_muerte_individual_activo(EC$2,$F174,$D174, Hombres!$A$1:$DW$117, Mujeres!$A$1:$DW$117)</f>
        <v>10674.306838679675</v>
      </c>
      <c r="ED174" s="46" cm="1">
        <f t="array" ref="ED174">beneficio_muerte_individual_activo(ED$2,$F174,$D174, Hombres!$A$1:$DW$117, Mujeres!$A$1:$DW$117)</f>
        <v>11653.165987125378</v>
      </c>
      <c r="EE174" s="46" cm="1">
        <f t="array" ref="EE174">beneficio_muerte_individual_activo(EE$2,$F174,$D174, Hombres!$A$1:$DW$117, Mujeres!$A$1:$DW$117)</f>
        <v>12571.747890214903</v>
      </c>
      <c r="EF174" s="46" cm="1">
        <f t="array" ref="EF174">beneficio_muerte_individual_activo(EF$2,$F174,$D174, Hombres!$A$1:$DW$117, Mujeres!$A$1:$DW$117)</f>
        <v>13433.073800996935</v>
      </c>
      <c r="EG174" s="46" cm="1">
        <f t="array" ref="EG174">beneficio_muerte_individual_activo(EG$2,$F174,$D174, Hombres!$A$1:$DW$117, Mujeres!$A$1:$DW$117)</f>
        <v>14323.137862847603</v>
      </c>
      <c r="EH174" s="46" cm="1">
        <f t="array" ref="EH174">beneficio_muerte_individual_activo(EH$2,$F174,$D174, Hombres!$A$1:$DW$117, Mujeres!$A$1:$DW$117)</f>
        <v>15341.991374048579</v>
      </c>
      <c r="EI174" s="46" cm="1">
        <f t="array" ref="EI174">beneficio_muerte_individual_activo(EI$2,$F174,$D174, Hombres!$A$1:$DW$117, Mujeres!$A$1:$DW$117)</f>
        <v>16541.565997602203</v>
      </c>
      <c r="EJ174" s="46" cm="1">
        <f t="array" ref="EJ174">beneficio_muerte_individual_activo(EJ$2,$F174,$D174, Hombres!$A$1:$DW$117, Mujeres!$A$1:$DW$117)</f>
        <v>18032.211494391879</v>
      </c>
      <c r="EK174" s="46" cm="1">
        <f t="array" ref="EK174">beneficio_muerte_individual_activo(EK$2,$F174,$D174, Hombres!$A$1:$DW$117, Mujeres!$A$1:$DW$117)</f>
        <v>20031.152908484004</v>
      </c>
      <c r="EL174" s="46" cm="1">
        <f t="array" ref="EL174">beneficio_muerte_individual_activo(EL$2,$F174,$D174, Hombres!$A$1:$DW$117, Mujeres!$A$1:$DW$117)</f>
        <v>22538.515150371983</v>
      </c>
      <c r="EM174" s="46" cm="1">
        <f t="array" ref="EM174">beneficio_muerte_individual_activo(EM$2,$F174,$D174, Hombres!$A$1:$DW$117, Mujeres!$A$1:$DW$117)</f>
        <v>25163.812872870625</v>
      </c>
      <c r="EN174" s="46" cm="1">
        <f t="array" ref="EN174">beneficio_muerte_individual_activo(EN$2,$F174,$D174, Hombres!$A$1:$DW$117, Mujeres!$A$1:$DW$117)</f>
        <v>27546.44427313724</v>
      </c>
      <c r="EO174" s="46" cm="1">
        <f t="array" ref="EO174">beneficio_muerte_individual_activo(EO$2,$F174,$D174, Hombres!$A$1:$DW$117, Mujeres!$A$1:$DW$117)</f>
        <v>29758.539301801669</v>
      </c>
      <c r="EP174" s="46" cm="1">
        <f t="array" ref="EP174">beneficio_muerte_individual_activo(EP$2,$F174,$D174, Hombres!$A$1:$DW$117, Mujeres!$A$1:$DW$117)</f>
        <v>32265.966558527856</v>
      </c>
      <c r="EQ174" s="46" cm="1">
        <f t="array" ref="EQ174">beneficio_muerte_individual_activo(EQ$2,$F174,$D174, Hombres!$A$1:$DW$117, Mujeres!$A$1:$DW$117)</f>
        <v>35461.649433215025</v>
      </c>
      <c r="ER174" s="46" cm="1">
        <f t="array" ref="ER174">beneficio_muerte_individual_activo(ER$2,$F174,$D174, Hombres!$A$1:$DW$117, Mujeres!$A$1:$DW$117)</f>
        <v>39466.359452223871</v>
      </c>
      <c r="ES174" s="46" cm="1">
        <f t="array" ref="ES174">beneficio_muerte_individual_activo(ES$2,$F174,$D174, Hombres!$A$1:$DW$117, Mujeres!$A$1:$DW$117)</f>
        <v>44185.243941110755</v>
      </c>
      <c r="ET174" s="46" cm="1">
        <f t="array" ref="ET174">beneficio_muerte_individual_activo(ET$2,$F174,$D174, Hombres!$A$1:$DW$117, Mujeres!$A$1:$DW$117)</f>
        <v>52141.457254526445</v>
      </c>
      <c r="EU174" s="46" cm="1">
        <f t="array" ref="EU174">beneficio_muerte_individual_activo(EU$2,$F174,$D174, Hombres!$A$1:$DW$117, Mujeres!$A$1:$DW$117)</f>
        <v>57395.949693696231</v>
      </c>
      <c r="EV174" s="46" cm="1">
        <f t="array" ref="EV174">beneficio_muerte_individual_activo(EV$2,$F174,$D174, Hombres!$A$1:$DW$117, Mujeres!$A$1:$DW$117)</f>
        <v>63058.957183171769</v>
      </c>
      <c r="EW174" s="46" cm="1">
        <f t="array" ref="EW174">beneficio_muerte_individual_activo(EW$2,$F174,$D174, Hombres!$A$1:$DW$117, Mujeres!$A$1:$DW$117)</f>
        <v>69041.838019985094</v>
      </c>
      <c r="EX174" s="46" cm="1">
        <f t="array" ref="EX174">beneficio_muerte_individual_activo(EX$2,$F174,$D174, Hombres!$A$1:$DW$117, Mujeres!$A$1:$DW$117)</f>
        <v>75240.623966753963</v>
      </c>
      <c r="EY174" s="46" cm="1">
        <f t="array" ref="EY174">beneficio_muerte_individual_activo(EY$2,$F174,$D174, Hombres!$A$1:$DW$117, Mujeres!$A$1:$DW$117)</f>
        <v>81698.781318179375</v>
      </c>
      <c r="EZ174" s="46" cm="1">
        <f t="array" ref="EZ174">beneficio_muerte_individual_activo(EZ$2,$F174,$D174, Hombres!$A$1:$DW$117, Mujeres!$A$1:$DW$117)</f>
        <v>88459.472944663168</v>
      </c>
      <c r="FA174" s="46" cm="1">
        <f t="array" ref="FA174">beneficio_muerte_individual_activo(FA$2,$F174,$D174, Hombres!$A$1:$DW$117, Mujeres!$A$1:$DW$117)</f>
        <v>95409.639744832806</v>
      </c>
      <c r="FB174" s="46" cm="1">
        <f t="array" ref="FB174">beneficio_muerte_individual_activo(FB$2,$F174,$D174, Hombres!$A$1:$DW$117, Mujeres!$A$1:$DW$117)</f>
        <v>102289.38248410057</v>
      </c>
      <c r="FC174" s="46" cm="1">
        <f t="array" ref="FC174">beneficio_muerte_individual_activo(FC$2,$F174,$D174, Hombres!$A$1:$DW$117, Mujeres!$A$1:$DW$117)</f>
        <v>108846.56604458197</v>
      </c>
      <c r="FD174" s="46" cm="1">
        <f t="array" ref="FD174">beneficio_muerte_individual_activo(FD$2,$F174,$D174, Hombres!$A$1:$DW$117, Mujeres!$A$1:$DW$117)</f>
        <v>114994.92674224258</v>
      </c>
      <c r="FE174" s="46" cm="1">
        <f t="array" ref="FE174">beneficio_muerte_individual_activo(FE$2,$F174,$D174, Hombres!$A$1:$DW$117, Mujeres!$A$1:$DW$117)</f>
        <v>120619.89274785959</v>
      </c>
      <c r="FF174" s="46" cm="1">
        <f t="array" ref="FF174">beneficio_muerte_individual_activo(FF$2,$F174,$D174, Hombres!$A$1:$DW$117, Mujeres!$A$1:$DW$117)</f>
        <v>125465.15224454599</v>
      </c>
      <c r="FG174" s="46" cm="1">
        <f t="array" ref="FG174">beneficio_muerte_individual_activo(FG$2,$F174,$D174, Hombres!$A$1:$DW$117, Mujeres!$A$1:$DW$117)</f>
        <v>129146.27377159671</v>
      </c>
      <c r="FH174" s="46" cm="1">
        <f t="array" ref="FH174">beneficio_muerte_individual_activo(FH$2,$F174,$D174, Hombres!$A$1:$DW$117, Mujeres!$A$1:$DW$117)</f>
        <v>131306.21648177435</v>
      </c>
      <c r="FI174" s="46" cm="1">
        <f t="array" ref="FI174">beneficio_muerte_individual_activo(FI$2,$F174,$D174, Hombres!$A$1:$DW$117, Mujeres!$A$1:$DW$117)</f>
        <v>131702.92028492311</v>
      </c>
      <c r="FJ174" s="46" cm="1">
        <f t="array" ref="FJ174">beneficio_muerte_individual_activo(FJ$2,$F174,$D174, Hombres!$A$1:$DW$117, Mujeres!$A$1:$DW$117)</f>
        <v>130127.40769284085</v>
      </c>
      <c r="FK174" s="46" cm="1">
        <f t="array" ref="FK174">beneficio_muerte_individual_activo(FK$2,$F174,$D174, Hombres!$A$1:$DW$117, Mujeres!$A$1:$DW$117)</f>
        <v>126352.51659429901</v>
      </c>
      <c r="FL174" s="46" cm="1">
        <f t="array" ref="FL174">beneficio_muerte_individual_activo(FL$2,$F174,$D174, Hombres!$A$1:$DW$117, Mujeres!$A$1:$DW$117)</f>
        <v>120182.81197519394</v>
      </c>
      <c r="FM174" s="46" cm="1">
        <f t="array" ref="FM174">beneficio_muerte_individual_activo(FM$2,$F174,$D174, Hombres!$A$1:$DW$117, Mujeres!$A$1:$DW$117)</f>
        <v>111618.43678492196</v>
      </c>
      <c r="FN174" s="46" cm="1">
        <f t="array" ref="FN174">beneficio_muerte_individual_activo(FN$2,$F174,$D174, Hombres!$A$1:$DW$117, Mujeres!$A$1:$DW$117)</f>
        <v>100907.24897040031</v>
      </c>
      <c r="FO174" s="46" cm="1">
        <f t="array" ref="FO174">beneficio_muerte_individual_activo(FO$2,$F174,$D174, Hombres!$A$1:$DW$117, Mujeres!$A$1:$DW$117)</f>
        <v>88470.185911717257</v>
      </c>
      <c r="FP174" s="46" cm="1">
        <f t="array" ref="FP174">beneficio_muerte_individual_activo(FP$2,$F174,$D174, Hombres!$A$1:$DW$117, Mujeres!$A$1:$DW$117)</f>
        <v>74865.80293803259</v>
      </c>
      <c r="FQ174" s="106" cm="1">
        <f t="array" ref="FQ174">beneficio_muerte_individual_activo(FQ$2,$F174,$D174, Hombres!$A$1:$DW$117, Mujeres!$A$1:$DW$117)</f>
        <v>60790.867995577486</v>
      </c>
      <c r="FR174" s="46" cm="1">
        <f t="array" ref="FR174">beneficio_muerte_individual_activo(FR$2,$F174,$D174, Hombres!$A$1:$DW$117, Mujeres!$A$1:$DW$117)</f>
        <v>47061.592960589383</v>
      </c>
      <c r="FS174" s="46" cm="1">
        <f t="array" ref="FS174">beneficio_muerte_individual_activo(FS$2,$F174,$D174, Hombres!$A$1:$DW$117, Mujeres!$A$1:$DW$117)</f>
        <v>34486.968025480099</v>
      </c>
      <c r="FT174" s="46" cm="1">
        <f t="array" ref="FT174">beneficio_muerte_individual_activo(FT$2,$F174,$D174, Hombres!$A$1:$DW$117, Mujeres!$A$1:$DW$117)</f>
        <v>23715.89627900648</v>
      </c>
      <c r="FU174" s="46" cm="1">
        <f t="array" ref="FU174">beneficio_muerte_individual_activo(FU$2,$F174,$D174, Hombres!$A$1:$DW$117, Mujeres!$A$1:$DW$117)</f>
        <v>15141.531723759666</v>
      </c>
      <c r="FV174" s="46" cm="1">
        <f t="array" ref="FV174">beneficio_muerte_individual_activo(FV$2,$F174,$D174, Hombres!$A$1:$DW$117, Mujeres!$A$1:$DW$117)</f>
        <v>8858.8319283367127</v>
      </c>
      <c r="FW174" s="46" cm="1">
        <f t="array" ref="FW174">beneficio_muerte_individual_activo(FW$2,$F174,$D174, Hombres!$A$1:$DW$117, Mujeres!$A$1:$DW$117)</f>
        <v>4675.2023743976833</v>
      </c>
      <c r="FX174" s="46" cm="1">
        <f t="array" ref="FX174">beneficio_muerte_individual_activo(FX$2,$F174,$D174, Hombres!$A$1:$DW$117, Mujeres!$A$1:$DW$117)</f>
        <v>2181.8555163232222</v>
      </c>
      <c r="FY174" s="46" cm="1">
        <f t="array" ref="FY174">beneficio_muerte_individual_activo(FY$2,$F174,$D174, Hombres!$A$1:$DW$117, Mujeres!$A$1:$DW$117)</f>
        <v>877.19583558350814</v>
      </c>
      <c r="FZ174" s="46" cm="1">
        <f t="array" ref="FZ174">beneficio_muerte_individual_activo(FZ$2,$F174,$D174, Hombres!$A$1:$DW$117, Mujeres!$A$1:$DW$117)</f>
        <v>293.08572616190025</v>
      </c>
      <c r="GA174" s="46" cm="1">
        <f t="array" ref="GA174">beneficio_muerte_individual_activo(GA$2,$F174,$D174, Hombres!$A$1:$DW$117, Mujeres!$A$1:$DW$117)</f>
        <v>77.207147897527165</v>
      </c>
      <c r="GB174" s="46" cm="1">
        <f t="array" ref="GB174">beneficio_muerte_individual_activo(GB$2,$F174,$D174, Hombres!$A$1:$DW$117, Mujeres!$A$1:$DW$117)</f>
        <v>14.711869805848508</v>
      </c>
      <c r="GC174" s="46" cm="1">
        <f t="array" ref="GC174">beneficio_muerte_individual_activo(GC$2,$F174,$D174, Hombres!$A$1:$DW$117, Mujeres!$A$1:$DW$117)</f>
        <v>0</v>
      </c>
      <c r="GD174" s="46" cm="1">
        <f t="array" ref="GD174">beneficio_muerte_individual_activo(GD$2,$F174,$D174, Hombres!$A$1:$DW$117, Mujeres!$A$1:$DW$117)</f>
        <v>0</v>
      </c>
      <c r="GE174" s="46" cm="1">
        <f t="array" ref="GE174">beneficio_muerte_individual_activo(GE$2,$F174,$D174, Hombres!$A$1:$DW$117, Mujeres!$A$1:$DW$117)</f>
        <v>0</v>
      </c>
      <c r="GF174" s="46" cm="1">
        <f t="array" ref="GF174">beneficio_muerte_individual_activo(GF$2,$F174,$D174, Hombres!$A$1:$DW$117, Mujeres!$A$1:$DW$117)</f>
        <v>0</v>
      </c>
      <c r="GG174" s="46" cm="1">
        <f t="array" ref="GG174">beneficio_muerte_individual_activo(GG$2,$F174,$D174, Hombres!$A$1:$DW$117, Mujeres!$A$1:$DW$117)</f>
        <v>0</v>
      </c>
      <c r="GH174" s="46" cm="1">
        <f t="array" ref="GH174">beneficio_muerte_individual_activo(GH$2,$F174,$D174, Hombres!$A$1:$DW$117, Mujeres!$A$1:$DW$117)</f>
        <v>0</v>
      </c>
      <c r="GI174" s="46" cm="1">
        <f t="array" ref="GI174">beneficio_muerte_individual_activo(GI$2,$F174,$D174, Hombres!$A$1:$DW$117, Mujeres!$A$1:$DW$117)</f>
        <v>0</v>
      </c>
      <c r="GJ174" s="46" cm="1">
        <f t="array" ref="GJ174">beneficio_muerte_individual_activo(GJ$2,$F174,$D174, Hombres!$A$1:$DW$117, Mujeres!$A$1:$DW$117)</f>
        <v>0</v>
      </c>
      <c r="GK174" s="46" cm="1">
        <f t="array" ref="GK174">beneficio_muerte_individual_activo(GK$2,$F174,$D174, Hombres!$A$1:$DW$117, Mujeres!$A$1:$DW$117)</f>
        <v>0</v>
      </c>
      <c r="GL174" s="46" cm="1">
        <f t="array" ref="GL174">beneficio_muerte_individual_activo(GL$2,$F174,$D174, Hombres!$A$1:$DW$117, Mujeres!$A$1:$DW$117)</f>
        <v>0</v>
      </c>
      <c r="GM174" s="46" cm="1">
        <f t="array" ref="GM174">beneficio_muerte_individual_activo(GM$2,$F174,$D174, Hombres!$A$1:$DW$117, Mujeres!$A$1:$DW$117)</f>
        <v>0</v>
      </c>
      <c r="GN174" s="46" cm="1">
        <f t="array" ref="GN174">beneficio_muerte_individual_activo(GN$2,$F174,$D174, Hombres!$A$1:$DW$117, Mujeres!$A$1:$DW$117)</f>
        <v>0</v>
      </c>
      <c r="GO174" s="46" cm="1">
        <f t="array" ref="GO174">beneficio_muerte_individual_activo(GO$2,$F174,$D174, Hombres!$A$1:$DW$117, Mujeres!$A$1:$DW$117)</f>
        <v>0</v>
      </c>
      <c r="GP174" s="46" cm="1">
        <f t="array" ref="GP174">beneficio_muerte_individual_activo(GP$2,$F174,$D174, Hombres!$A$1:$DW$117, Mujeres!$A$1:$DW$117)</f>
        <v>0</v>
      </c>
      <c r="GQ174" s="46" cm="1">
        <f t="array" ref="GQ174">beneficio_muerte_individual_activo(GQ$2,$F174,$D174, Hombres!$A$1:$DW$117, Mujeres!$A$1:$DW$117)</f>
        <v>0</v>
      </c>
      <c r="GR174" s="46" cm="1">
        <f t="array" ref="GR174">beneficio_muerte_individual_activo(GR$2,$F174,$D174, Hombres!$A$1:$DW$117, Mujeres!$A$1:$DW$117)</f>
        <v>0</v>
      </c>
      <c r="GS174" s="46" cm="1">
        <f t="array" ref="GS174">beneficio_muerte_individual_activo(GS$2,$F174,$D174, Hombres!$A$1:$DW$117, Mujeres!$A$1:$DW$117)</f>
        <v>0</v>
      </c>
      <c r="GT174" s="46" cm="1">
        <f t="array" ref="GT174">beneficio_muerte_individual_activo(GT$2,$F174,$D174, Hombres!$A$1:$DW$117, Mujeres!$A$1:$DW$117)</f>
        <v>0</v>
      </c>
      <c r="GU174" s="46" cm="1">
        <f t="array" ref="GU174">beneficio_muerte_individual_activo(GU$2,$F174,$D174, Hombres!$A$1:$DW$117, Mujeres!$A$1:$DW$117)</f>
        <v>0</v>
      </c>
      <c r="GV174" s="46" cm="1">
        <f t="array" ref="GV174">beneficio_muerte_individual_activo(GV$2,$F174,$D174, Hombres!$A$1:$DW$117, Mujeres!$A$1:$DW$117)</f>
        <v>0</v>
      </c>
    </row>
    <row r="175" spans="1:204" x14ac:dyDescent="0.25">
      <c r="A175" s="1">
        <f t="shared" si="2"/>
        <v>173</v>
      </c>
      <c r="B175" s="75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39" cm="1">
        <f t="array" ref="G175">PorcentajePension(C175,E175, D175)</f>
        <v>0.85</v>
      </c>
      <c r="I175" s="72"/>
      <c r="J175" s="46" cm="1">
        <f t="array" ref="J175">AnualidadActivo(J$2, $E175, $C175, $B175, $D175, Hombres!$A$1:$DW$117, Mujeres!$A$1:$DW$117)</f>
        <v>0</v>
      </c>
      <c r="K175" s="46" cm="1">
        <f t="array" ref="K175">AnualidadActivo(K$2, $E175, $C175, $B175, $D175, Hombres!$A$1:$DW$117, Mujeres!$A$1:$DW$117)</f>
        <v>0</v>
      </c>
      <c r="L175" s="46" cm="1">
        <f t="array" ref="L175">AnualidadActivo(L$2, $E175, $C175, $B175, $D175, Hombres!$A$1:$DW$117, Mujeres!$A$1:$DW$117)</f>
        <v>0</v>
      </c>
      <c r="M175" s="46" cm="1">
        <f t="array" ref="M175">AnualidadActivo(M$2, $E175, $C175, $B175, $D175, Hombres!$A$1:$DW$117, Mujeres!$A$1:$DW$117)</f>
        <v>0</v>
      </c>
      <c r="N175" s="46" cm="1">
        <f t="array" ref="N175">AnualidadActivo(N$2, $E175, $C175, $B175, $D175, Hombres!$A$1:$DW$117, Mujeres!$A$1:$DW$117)</f>
        <v>0</v>
      </c>
      <c r="O175" s="46" cm="1">
        <f t="array" ref="O175">AnualidadActivo(O$2, $E175, $C175, $B175, $D175, Hombres!$A$1:$DW$117, Mujeres!$A$1:$DW$117)</f>
        <v>0</v>
      </c>
      <c r="P175" s="46" cm="1">
        <f t="array" ref="P175">AnualidadActivo(P$2, $E175, $C175, $B175, $D175, Hombres!$A$1:$DW$117, Mujeres!$A$1:$DW$117)</f>
        <v>0</v>
      </c>
      <c r="Q175" s="46" cm="1">
        <f t="array" ref="Q175">AnualidadActivo(Q$2, $E175, $C175, $B175, $D175, Hombres!$A$1:$DW$117, Mujeres!$A$1:$DW$117)</f>
        <v>0</v>
      </c>
      <c r="R175" s="46" cm="1">
        <f t="array" ref="R175">AnualidadActivo(R$2, $E175, $C175, $B175, $D175, Hombres!$A$1:$DW$117, Mujeres!$A$1:$DW$117)</f>
        <v>0</v>
      </c>
      <c r="S175" s="46" cm="1">
        <f t="array" ref="S175">AnualidadActivo(S$2, $E175, $C175, $B175, $D175, Hombres!$A$1:$DW$117, Mujeres!$A$1:$DW$117)</f>
        <v>0</v>
      </c>
      <c r="T175" s="46" cm="1">
        <f t="array" ref="T175">AnualidadActivo(T$2, $E175, $C175, $B175, $D175, Hombres!$A$1:$DW$117, Mujeres!$A$1:$DW$117)</f>
        <v>0</v>
      </c>
      <c r="U175" s="46" cm="1">
        <f t="array" ref="U175">AnualidadActivo(U$2, $E175, $C175, $B175, $D175, Hombres!$A$1:$DW$117, Mujeres!$A$1:$DW$117)</f>
        <v>0</v>
      </c>
      <c r="V175" s="46" cm="1">
        <f t="array" ref="V175">AnualidadActivo(V$2, $E175, $C175, $B175, $D175, Hombres!$A$1:$DW$117, Mujeres!$A$1:$DW$117)</f>
        <v>0</v>
      </c>
      <c r="W175" s="46" cm="1">
        <f t="array" ref="W175">AnualidadActivo(W$2, $E175, $C175, $B175, $D175, Hombres!$A$1:$DW$117, Mujeres!$A$1:$DW$117)</f>
        <v>0</v>
      </c>
      <c r="X175" s="46" cm="1">
        <f t="array" ref="X175">AnualidadActivo(X$2, $E175, $C175, $B175, $D175, Hombres!$A$1:$DW$117, Mujeres!$A$1:$DW$117)</f>
        <v>0</v>
      </c>
      <c r="Y175" s="46" cm="1">
        <f t="array" ref="Y175">AnualidadActivo(Y$2, $E175, $C175, $B175, $D175, Hombres!$A$1:$DW$117, Mujeres!$A$1:$DW$117)</f>
        <v>0</v>
      </c>
      <c r="Z175" s="46" cm="1">
        <f t="array" ref="Z175">AnualidadActivo(Z$2, $E175, $C175, $B175, $D175, Hombres!$A$1:$DW$117, Mujeres!$A$1:$DW$117)</f>
        <v>0</v>
      </c>
      <c r="AA175" s="46" cm="1">
        <f t="array" ref="AA175">AnualidadActivo(AA$2, $E175, $C175, $B175, $D175, Hombres!$A$1:$DW$117, Mujeres!$A$1:$DW$117)</f>
        <v>0</v>
      </c>
      <c r="AB175" s="46" cm="1">
        <f t="array" ref="AB175">AnualidadActivo(AB$2, $E175, $C175, $B175, $D175, Hombres!$A$1:$DW$117, Mujeres!$A$1:$DW$117)</f>
        <v>0</v>
      </c>
      <c r="AC175" s="46" cm="1">
        <f t="array" ref="AC175">AnualidadActivo(AC$2, $E175, $C175, $B175, $D175, Hombres!$A$1:$DW$117, Mujeres!$A$1:$DW$117)</f>
        <v>0</v>
      </c>
      <c r="AD175" s="46" cm="1">
        <f t="array" ref="AD175">AnualidadActivo(AD$2, $E175, $C175, $B175, $D175, Hombres!$A$1:$DW$117, Mujeres!$A$1:$DW$117)</f>
        <v>0</v>
      </c>
      <c r="AE175" s="46" cm="1">
        <f t="array" ref="AE175">AnualidadActivo(AE$2, $E175, $C175, $B175, $D175, Hombres!$A$1:$DW$117, Mujeres!$A$1:$DW$117)</f>
        <v>0</v>
      </c>
      <c r="AF175" s="46" cm="1">
        <f t="array" ref="AF175">AnualidadActivo(AF$2, $E175, $C175, $B175, $D175, Hombres!$A$1:$DW$117, Mujeres!$A$1:$DW$117)</f>
        <v>0</v>
      </c>
      <c r="AG175" s="46" cm="1">
        <f t="array" ref="AG175">AnualidadActivo(AG$2, $E175, $C175, $B175, $D175, Hombres!$A$1:$DW$117, Mujeres!$A$1:$DW$117)</f>
        <v>0</v>
      </c>
      <c r="AH175" s="46" cm="1">
        <f t="array" ref="AH175">AnualidadActivo(AH$2, $E175, $C175, $B175, $D175, Hombres!$A$1:$DW$117, Mujeres!$A$1:$DW$117)</f>
        <v>0</v>
      </c>
      <c r="AI175" s="46" cm="1">
        <f t="array" ref="AI175">AnualidadActivo(AI$2, $E175, $C175, $B175, $D175, Hombres!$A$1:$DW$117, Mujeres!$A$1:$DW$117)</f>
        <v>0</v>
      </c>
      <c r="AJ175" s="46" cm="1">
        <f t="array" ref="AJ175">AnualidadActivo(AJ$2, $E175, $C175, $B175, $D175, Hombres!$A$1:$DW$117, Mujeres!$A$1:$DW$117)</f>
        <v>0</v>
      </c>
      <c r="AK175" s="46" cm="1">
        <f t="array" ref="AK175">AnualidadActivo(AK$2, $E175, $C175, $B175, $D175, Hombres!$A$1:$DW$117, Mujeres!$A$1:$DW$117)</f>
        <v>0</v>
      </c>
      <c r="AL175" s="46" cm="1">
        <f t="array" ref="AL175">AnualidadActivo(AL$2, $E175, $C175, $B175, $D175, Hombres!$A$1:$DW$117, Mujeres!$A$1:$DW$117)</f>
        <v>0</v>
      </c>
      <c r="AM175" s="46" cm="1">
        <f t="array" ref="AM175">AnualidadActivo(AM$2, $E175, $C175, $B175, $D175, Hombres!$A$1:$DW$117, Mujeres!$A$1:$DW$117)</f>
        <v>0</v>
      </c>
      <c r="AN175" s="46" cm="1">
        <f t="array" ref="AN175">AnualidadActivo(AN$2, $E175, $C175, $B175, $D175, Hombres!$A$1:$DW$117, Mujeres!$A$1:$DW$117)</f>
        <v>0</v>
      </c>
      <c r="AO175" s="46" cm="1">
        <f t="array" ref="AO175">AnualidadActivo(AO$2, $E175, $C175, $B175, $D175, Hombres!$A$1:$DW$117, Mujeres!$A$1:$DW$117)</f>
        <v>0</v>
      </c>
      <c r="AP175" s="46" cm="1">
        <f t="array" ref="AP175">AnualidadActivo(AP$2, $E175, $C175, $B175, $D175, Hombres!$A$1:$DW$117, Mujeres!$A$1:$DW$117)</f>
        <v>0</v>
      </c>
      <c r="AQ175" s="46" cm="1">
        <f t="array" ref="AQ175">AnualidadActivo(AQ$2, $E175, $C175, $B175, $D175, Hombres!$A$1:$DW$117, Mujeres!$A$1:$DW$117)</f>
        <v>0</v>
      </c>
      <c r="AR175" s="46" cm="1">
        <f t="array" ref="AR175">AnualidadActivo(AR$2, $E175, $C175, $B175, $D175, Hombres!$A$1:$DW$117, Mujeres!$A$1:$DW$117)</f>
        <v>41534415.699241504</v>
      </c>
      <c r="AS175" s="46" cm="1">
        <f t="array" ref="AS175">AnualidadActivo(AS$2, $E175, $C175, $B175, $D175, Hombres!$A$1:$DW$117, Mujeres!$A$1:$DW$117)</f>
        <v>42780448.170218751</v>
      </c>
      <c r="AT175" s="46" cm="1">
        <f t="array" ref="AT175">AnualidadActivo(AT$2, $E175, $C175, $B175, $D175, Hombres!$A$1:$DW$117, Mujeres!$A$1:$DW$117)</f>
        <v>44063861.615325317</v>
      </c>
      <c r="AU175" s="46" cm="1">
        <f t="array" ref="AU175">AnualidadActivo(AU$2, $E175, $C175, $B175, $D175, Hombres!$A$1:$DW$117, Mujeres!$A$1:$DW$117)</f>
        <v>45385777.463785075</v>
      </c>
      <c r="AV175" s="46" cm="1">
        <f t="array" ref="AV175">AnualidadActivo(AV$2, $E175, $C175, $B175, $D175, Hombres!$A$1:$DW$117, Mujeres!$A$1:$DW$117)</f>
        <v>46747350.787698627</v>
      </c>
      <c r="AW175" s="46" cm="1">
        <f t="array" ref="AW175">AnualidadActivo(AW$2, $E175, $C175, $B175, $D175, Hombres!$A$1:$DW$117, Mujeres!$A$1:$DW$117)</f>
        <v>47758265.520797163</v>
      </c>
      <c r="AX175" s="46" cm="1">
        <f t="array" ref="AX175">AnualidadActivo(AX$2, $E175, $C175, $B175, $D175, Hombres!$A$1:$DW$117, Mujeres!$A$1:$DW$117)</f>
        <v>48760518.331894666</v>
      </c>
      <c r="AY175" s="46" cm="1">
        <f t="array" ref="AY175">AnualidadActivo(AY$2, $E175, $C175, $B175, $D175, Hombres!$A$1:$DW$117, Mujeres!$A$1:$DW$117)</f>
        <v>49755403.080074303</v>
      </c>
      <c r="AZ175" s="46" cm="1">
        <f t="array" ref="AZ175">AnualidadActivo(AZ$2, $E175, $C175, $B175, $D175, Hombres!$A$1:$DW$117, Mujeres!$A$1:$DW$117)</f>
        <v>50744399.187961422</v>
      </c>
      <c r="BA175" s="46" cm="1">
        <f t="array" ref="BA175">AnualidadActivo(BA$2, $E175, $C175, $B175, $D175, Hombres!$A$1:$DW$117, Mujeres!$A$1:$DW$117)</f>
        <v>51722691.985591471</v>
      </c>
      <c r="BB175" s="46" cm="1">
        <f t="array" ref="BB175">AnualidadActivo(BB$2, $E175, $C175, $B175, $D175, Hombres!$A$1:$DW$117, Mujeres!$A$1:$DW$117)</f>
        <v>52678685.346309215</v>
      </c>
      <c r="BC175" s="46" cm="1">
        <f t="array" ref="BC175">AnualidadActivo(BC$2, $E175, $C175, $B175, $D175, Hombres!$A$1:$DW$117, Mujeres!$A$1:$DW$117)</f>
        <v>53595018.276987731</v>
      </c>
      <c r="BD175" s="46" cm="1">
        <f t="array" ref="BD175">AnualidadActivo(BD$2, $E175, $C175, $B175, $D175, Hombres!$A$1:$DW$117, Mujeres!$A$1:$DW$117)</f>
        <v>54451977.322388135</v>
      </c>
      <c r="BE175" s="46" cm="1">
        <f t="array" ref="BE175">AnualidadActivo(BE$2, $E175, $C175, $B175, $D175, Hombres!$A$1:$DW$117, Mujeres!$A$1:$DW$117)</f>
        <v>55229452.619309045</v>
      </c>
      <c r="BF175" s="46" cm="1">
        <f t="array" ref="BF175">AnualidadActivo(BF$2, $E175, $C175, $B175, $D175, Hombres!$A$1:$DW$117, Mujeres!$A$1:$DW$117)</f>
        <v>55909370.260025769</v>
      </c>
      <c r="BG175" s="46" cm="1">
        <f t="array" ref="BG175">AnualidadActivo(BG$2, $E175, $C175, $B175, $D175, Hombres!$A$1:$DW$117, Mujeres!$A$1:$DW$117)</f>
        <v>56482916.814385101</v>
      </c>
      <c r="BH175" s="46" cm="1">
        <f t="array" ref="BH175">AnualidadActivo(BH$2, $E175, $C175, $B175, $D175, Hombres!$A$1:$DW$117, Mujeres!$A$1:$DW$117)</f>
        <v>56949360.762012482</v>
      </c>
      <c r="BI175" s="46" cm="1">
        <f t="array" ref="BI175">AnualidadActivo(BI$2, $E175, $C175, $B175, $D175, Hombres!$A$1:$DW$117, Mujeres!$A$1:$DW$117)</f>
        <v>57309948.90887823</v>
      </c>
      <c r="BJ175" s="46" cm="1">
        <f t="array" ref="BJ175">AnualidadActivo(BJ$2, $E175, $C175, $B175, $D175, Hombres!$A$1:$DW$117, Mujeres!$A$1:$DW$117)</f>
        <v>57562140.364782609</v>
      </c>
      <c r="BK175" s="46" cm="1">
        <f t="array" ref="BK175">AnualidadActivo(BK$2, $E175, $C175, $B175, $D175, Hombres!$A$1:$DW$117, Mujeres!$A$1:$DW$117)</f>
        <v>57694889.251897648</v>
      </c>
      <c r="BL175" s="46" cm="1">
        <f t="array" ref="BL175">AnualidadActivo(BL$2, $E175, $C175, $B175, $D175, Hombres!$A$1:$DW$117, Mujeres!$A$1:$DW$117)</f>
        <v>57588286.231942229</v>
      </c>
      <c r="BM175" s="46" cm="1">
        <f t="array" ref="BM175">AnualidadActivo(BM$2, $E175, $C175, $B175, $D175, Hombres!$A$1:$DW$117, Mujeres!$A$1:$DW$117)</f>
        <v>57306399.921138383</v>
      </c>
      <c r="BN175" s="46" cm="1">
        <f t="array" ref="BN175">AnualidadActivo(BN$2, $E175, $C175, $B175, $D175, Hombres!$A$1:$DW$117, Mujeres!$A$1:$DW$117)</f>
        <v>56836497.986162633</v>
      </c>
      <c r="BO175" s="46" cm="1">
        <f t="array" ref="BO175">AnualidadActivo(BO$2, $E175, $C175, $B175, $D175, Hombres!$A$1:$DW$117, Mujeres!$A$1:$DW$117)</f>
        <v>56162960.192785002</v>
      </c>
      <c r="BP175" s="46" cm="1">
        <f t="array" ref="BP175">AnualidadActivo(BP$2, $E175, $C175, $B175, $D175, Hombres!$A$1:$DW$117, Mujeres!$A$1:$DW$117)</f>
        <v>55266504.432705425</v>
      </c>
      <c r="BQ175" s="46" cm="1">
        <f t="array" ref="BQ175">AnualidadActivo(BQ$2, $E175, $C175, $B175, $D175, Hombres!$A$1:$DW$117, Mujeres!$A$1:$DW$117)</f>
        <v>54129580.638860822</v>
      </c>
      <c r="BR175" s="46" cm="1">
        <f t="array" ref="BR175">AnualidadActivo(BR$2, $E175, $C175, $B175, $D175, Hombres!$A$1:$DW$117, Mujeres!$A$1:$DW$117)</f>
        <v>52738476.615159132</v>
      </c>
      <c r="BS175" s="46" cm="1">
        <f t="array" ref="BS175">AnualidadActivo(BS$2, $E175, $C175, $B175, $D175, Hombres!$A$1:$DW$117, Mujeres!$A$1:$DW$117)</f>
        <v>51083751.430481113</v>
      </c>
      <c r="BT175" s="46" cm="1">
        <f t="array" ref="BT175">AnualidadActivo(BT$2, $E175, $C175, $B175, $D175, Hombres!$A$1:$DW$117, Mujeres!$A$1:$DW$117)</f>
        <v>49158359.936448768</v>
      </c>
      <c r="BU175" s="46" cm="1">
        <f t="array" ref="BU175">AnualidadActivo(BU$2, $E175, $C175, $B175, $D175, Hombres!$A$1:$DW$117, Mujeres!$A$1:$DW$117)</f>
        <v>46958519.052515373</v>
      </c>
      <c r="BV175" s="46" cm="1">
        <f t="array" ref="BV175">AnualidadActivo(BV$2, $E175, $C175, $B175, $D175, Hombres!$A$1:$DW$117, Mujeres!$A$1:$DW$117)</f>
        <v>44487880.628316373</v>
      </c>
      <c r="BW175" s="46" cm="1">
        <f t="array" ref="BW175">AnualidadActivo(BW$2, $E175, $C175, $B175, $D175, Hombres!$A$1:$DW$117, Mujeres!$A$1:$DW$117)</f>
        <v>41761038.248690315</v>
      </c>
      <c r="BX175" s="46" cm="1">
        <f t="array" ref="BX175">AnualidadActivo(BX$2, $E175, $C175, $B175, $D175, Hombres!$A$1:$DW$117, Mujeres!$A$1:$DW$117)</f>
        <v>38803026.651614822</v>
      </c>
      <c r="BY175" s="46" cm="1">
        <f t="array" ref="BY175">AnualidadActivo(BY$2, $E175, $C175, $B175, $D175, Hombres!$A$1:$DW$117, Mujeres!$A$1:$DW$117)</f>
        <v>35646476.215817012</v>
      </c>
      <c r="BZ175" s="46" cm="1">
        <f t="array" ref="BZ175">AnualidadActivo(BZ$2, $E175, $C175, $B175, $D175, Hombres!$A$1:$DW$117, Mujeres!$A$1:$DW$117)</f>
        <v>32331378.737693485</v>
      </c>
      <c r="CA175" s="46" cm="1">
        <f t="array" ref="CA175">AnualidadActivo(CA$2, $E175, $C175, $B175, $D175, Hombres!$A$1:$DW$117, Mujeres!$A$1:$DW$117)</f>
        <v>28907347.448064882</v>
      </c>
      <c r="CB175" s="46" cm="1">
        <f t="array" ref="CB175">AnualidadActivo(CB$2, $E175, $C175, $B175, $D175, Hombres!$A$1:$DW$117, Mujeres!$A$1:$DW$117)</f>
        <v>25435505.208308205</v>
      </c>
      <c r="CC175" s="46" cm="1">
        <f t="array" ref="CC175">AnualidadActivo(CC$2, $E175, $C175, $B175, $D175, Hombres!$A$1:$DW$117, Mujeres!$A$1:$DW$117)</f>
        <v>21985012.375113092</v>
      </c>
      <c r="CD175" s="46" cm="1">
        <f t="array" ref="CD175">AnualidadActivo(CD$2, $E175, $C175, $B175, $D175, Hombres!$A$1:$DW$117, Mujeres!$A$1:$DW$117)</f>
        <v>18627145.580408115</v>
      </c>
      <c r="CE175" s="46" cm="1">
        <f t="array" ref="CE175">AnualidadActivo(CE$2, $E175, $C175, $B175, $D175, Hombres!$A$1:$DW$117, Mujeres!$A$1:$DW$117)</f>
        <v>15431827.816062393</v>
      </c>
      <c r="CF175" s="46" cm="1">
        <f t="array" ref="CF175">AnualidadActivo(CF$2, $E175, $C175, $B175, $D175, Hombres!$A$1:$DW$117, Mujeres!$A$1:$DW$117)</f>
        <v>12465443.556732712</v>
      </c>
      <c r="CG175" s="46" cm="1">
        <f t="array" ref="CG175">AnualidadActivo(CG$2, $E175, $C175, $B175, $D175, Hombres!$A$1:$DW$117, Mujeres!$A$1:$DW$117)</f>
        <v>9787484.9877590127</v>
      </c>
      <c r="CH175" s="46" cm="1">
        <f t="array" ref="CH175">AnualidadActivo(CH$2, $E175, $C175, $B175, $D175, Hombres!$A$1:$DW$117, Mujeres!$A$1:$DW$117)</f>
        <v>7444107.0181541927</v>
      </c>
      <c r="CI175" s="46" cm="1">
        <f t="array" ref="CI175">AnualidadActivo(CI$2, $E175, $C175, $B175, $D175, Hombres!$A$1:$DW$117, Mujeres!$A$1:$DW$117)</f>
        <v>5462502.7173737623</v>
      </c>
      <c r="CJ175" s="46" cm="1">
        <f t="array" ref="CJ175">AnualidadActivo(CJ$2, $E175, $C175, $B175, $D175, Hombres!$A$1:$DW$117, Mujeres!$A$1:$DW$117)</f>
        <v>3849099.575371074</v>
      </c>
      <c r="CK175" s="46" cm="1">
        <f t="array" ref="CK175">AnualidadActivo(CK$2, $E175, $C175, $B175, $D175, Hombres!$A$1:$DW$117, Mujeres!$A$1:$DW$117)</f>
        <v>2590283.2180899717</v>
      </c>
      <c r="CL175" s="46" cm="1">
        <f t="array" ref="CL175">AnualidadActivo(CL$2, $E175, $C175, $B175, $D175, Hombres!$A$1:$DW$117, Mujeres!$A$1:$DW$117)</f>
        <v>1654565.2001979663</v>
      </c>
      <c r="CM175" s="46" cm="1">
        <f t="array" ref="CM175">AnualidadActivo(CM$2, $E175, $C175, $B175, $D175, Hombres!$A$1:$DW$117, Mujeres!$A$1:$DW$117)</f>
        <v>996094.91256695171</v>
      </c>
      <c r="CN175" s="46" cm="1">
        <f t="array" ref="CN175">AnualidadActivo(CN$2, $E175, $C175, $B175, $D175, Hombres!$A$1:$DW$117, Mujeres!$A$1:$DW$117)</f>
        <v>560453.2786891635</v>
      </c>
      <c r="CO175" s="46" cm="1">
        <f t="array" ref="CO175">AnualidadActivo(CO$2, $E175, $C175, $B175, $D175, Hombres!$A$1:$DW$117, Mujeres!$A$1:$DW$117)</f>
        <v>291724.47174477024</v>
      </c>
      <c r="CP175" s="46" cm="1">
        <f t="array" ref="CP175">AnualidadActivo(CP$2, $E175, $C175, $B175, $D175, Hombres!$A$1:$DW$117, Mujeres!$A$1:$DW$117)</f>
        <v>0</v>
      </c>
      <c r="CQ175" s="46" cm="1">
        <f t="array" ref="CQ175">AnualidadActivo(CQ$2, $E175, $C175, $B175, $D175, Hombres!$A$1:$DW$117, Mujeres!$A$1:$DW$117)</f>
        <v>0</v>
      </c>
      <c r="CR175" s="46" cm="1">
        <f t="array" ref="CR175">AnualidadActivo(CR$2, $E175, $C175, $B175, $D175, Hombres!$A$1:$DW$117, Mujeres!$A$1:$DW$117)</f>
        <v>0</v>
      </c>
      <c r="CS175" s="46" cm="1">
        <f t="array" ref="CS175">AnualidadActivo(CS$2, $E175, $C175, $B175, $D175, Hombres!$A$1:$DW$117, Mujeres!$A$1:$DW$117)</f>
        <v>0</v>
      </c>
      <c r="CT175" s="46" cm="1">
        <f t="array" ref="CT175">AnualidadActivo(CT$2, $E175, $C175, $B175, $D175, Hombres!$A$1:$DW$117, Mujeres!$A$1:$DW$117)</f>
        <v>0</v>
      </c>
      <c r="CU175" s="46" cm="1">
        <f t="array" ref="CU175">AnualidadActivo(CU$2, $E175, $C175, $B175, $D175, Hombres!$A$1:$DW$117, Mujeres!$A$1:$DW$117)</f>
        <v>0</v>
      </c>
      <c r="CV175" s="46" cm="1">
        <f t="array" ref="CV175">AnualidadActivo(CV$2, $E175, $C175, $B175, $D175, Hombres!$A$1:$DW$117, Mujeres!$A$1:$DW$117)</f>
        <v>0</v>
      </c>
      <c r="CW175" s="46" cm="1">
        <f t="array" ref="CW175">AnualidadActivo(CW$2, $E175, $C175, $B175, $D175, Hombres!$A$1:$DW$117, Mujeres!$A$1:$DW$117)</f>
        <v>0</v>
      </c>
      <c r="CX175" s="46" cm="1">
        <f t="array" ref="CX175">AnualidadActivo(CX$2, $E175, $C175, $B175, $D175, Hombres!$A$1:$DW$117, Mujeres!$A$1:$DW$117)</f>
        <v>0</v>
      </c>
      <c r="CY175" s="46" cm="1">
        <f t="array" ref="CY175">AnualidadActivo(CY$2, $E175, $C175, $B175, $D175, Hombres!$A$1:$DW$117, Mujeres!$A$1:$DW$117)</f>
        <v>0</v>
      </c>
      <c r="CZ175" s="46" cm="1">
        <f t="array" ref="CZ175">AnualidadActivo(CZ$2, $E175, $C175, $B175, $D175, Hombres!$A$1:$DW$117, Mujeres!$A$1:$DW$117)</f>
        <v>0</v>
      </c>
      <c r="DA175" s="46" cm="1">
        <f t="array" ref="DA175">AnualidadActivo(DA$2, $E175, $C175, $B175, $D175, Hombres!$A$1:$DW$117, Mujeres!$A$1:$DW$117)</f>
        <v>0</v>
      </c>
      <c r="DD175" s="21"/>
      <c r="DE175" s="46" cm="1">
        <f t="array" ref="DE175">beneficio_muerte_individual_activo(DE$2,$F175,$D175, Hombres!$A$1:$DW$117, Mujeres!$A$1:$DW$117)</f>
        <v>0</v>
      </c>
      <c r="DF175" s="46" cm="1">
        <f t="array" ref="DF175">beneficio_muerte_individual_activo(DF$2,$F175,$D175, Hombres!$A$1:$DW$117, Mujeres!$A$1:$DW$117)</f>
        <v>6662</v>
      </c>
      <c r="DG175" s="46" cm="1">
        <f t="array" ref="DG175">beneficio_muerte_individual_activo(DG$2,$F175,$D175, Hombres!$A$1:$DW$117, Mujeres!$A$1:$DW$117)</f>
        <v>6673.0969031999994</v>
      </c>
      <c r="DH175" s="46" cm="1">
        <f t="array" ref="DH175">beneficio_muerte_individual_activo(DH$2,$F175,$D175, Hombres!$A$1:$DW$117, Mujeres!$A$1:$DW$117)</f>
        <v>6770.3949389345253</v>
      </c>
      <c r="DI175" s="46" cm="1">
        <f t="array" ref="DI175">beneficio_muerte_individual_activo(DI$2,$F175,$D175, Hombres!$A$1:$DW$117, Mujeres!$A$1:$DW$117)</f>
        <v>6951.4347439375642</v>
      </c>
      <c r="DJ175" s="46" cm="1">
        <f t="array" ref="DJ175">beneficio_muerte_individual_activo(DJ$2,$F175,$D175, Hombres!$A$1:$DW$117, Mujeres!$A$1:$DW$117)</f>
        <v>7207.7836906061466</v>
      </c>
      <c r="DK175" s="46" cm="1">
        <f t="array" ref="DK175">beneficio_muerte_individual_activo(DK$2,$F175,$D175, Hombres!$A$1:$DW$117, Mujeres!$A$1:$DW$117)</f>
        <v>7531.530713923361</v>
      </c>
      <c r="DL175" s="46" cm="1">
        <f t="array" ref="DL175">beneficio_muerte_individual_activo(DL$2,$F175,$D175, Hombres!$A$1:$DW$117, Mujeres!$A$1:$DW$117)</f>
        <v>7937.5883977981439</v>
      </c>
      <c r="DM175" s="46" cm="1">
        <f t="array" ref="DM175">beneficio_muerte_individual_activo(DM$2,$F175,$D175, Hombres!$A$1:$DW$117, Mujeres!$A$1:$DW$117)</f>
        <v>8427.8281554662481</v>
      </c>
      <c r="DN175" s="46" cm="1">
        <f t="array" ref="DN175">beneficio_muerte_individual_activo(DN$2,$F175,$D175, Hombres!$A$1:$DW$117, Mujeres!$A$1:$DW$117)</f>
        <v>8928.9135171497401</v>
      </c>
      <c r="DO175" s="46" cm="1">
        <f t="array" ref="DO175">beneficio_muerte_individual_activo(DO$2,$F175,$D175, Hombres!$A$1:$DW$117, Mujeres!$A$1:$DW$117)</f>
        <v>9340.957294638858</v>
      </c>
      <c r="DP175" s="46" cm="1">
        <f t="array" ref="DP175">beneficio_muerte_individual_activo(DP$2,$F175,$D175, Hombres!$A$1:$DW$117, Mujeres!$A$1:$DW$117)</f>
        <v>9646.2553496455967</v>
      </c>
      <c r="DQ175" s="46" cm="1">
        <f t="array" ref="DQ175">beneficio_muerte_individual_activo(DQ$2,$F175,$D175, Hombres!$A$1:$DW$117, Mujeres!$A$1:$DW$117)</f>
        <v>9924.1573080287708</v>
      </c>
      <c r="DR175" s="46" cm="1">
        <f t="array" ref="DR175">beneficio_muerte_individual_activo(DR$2,$F175,$D175, Hombres!$A$1:$DW$117, Mujeres!$A$1:$DW$117)</f>
        <v>10383.235090292474</v>
      </c>
      <c r="DS175" s="46" cm="1">
        <f t="array" ref="DS175">beneficio_muerte_individual_activo(DS$2,$F175,$D175, Hombres!$A$1:$DW$117, Mujeres!$A$1:$DW$117)</f>
        <v>11017.484414520304</v>
      </c>
      <c r="DT175" s="46" cm="1">
        <f t="array" ref="DT175">beneficio_muerte_individual_activo(DT$2,$F175,$D175, Hombres!$A$1:$DW$117, Mujeres!$A$1:$DW$117)</f>
        <v>11772.430445224702</v>
      </c>
      <c r="DU175" s="46" cm="1">
        <f t="array" ref="DU175">beneficio_muerte_individual_activo(DU$2,$F175,$D175, Hombres!$A$1:$DW$117, Mujeres!$A$1:$DW$117)</f>
        <v>12591.569472350595</v>
      </c>
      <c r="DV175" s="46" cm="1">
        <f t="array" ref="DV175">beneficio_muerte_individual_activo(DV$2,$F175,$D175, Hombres!$A$1:$DW$117, Mujeres!$A$1:$DW$117)</f>
        <v>13459.249643928884</v>
      </c>
      <c r="DW175" s="46" cm="1">
        <f t="array" ref="DW175">beneficio_muerte_individual_activo(DW$2,$F175,$D175, Hombres!$A$1:$DW$117, Mujeres!$A$1:$DW$117)</f>
        <v>14372.022337748725</v>
      </c>
      <c r="DX175" s="46" cm="1">
        <f t="array" ref="DX175">beneficio_muerte_individual_activo(DX$2,$F175,$D175, Hombres!$A$1:$DW$117, Mujeres!$A$1:$DW$117)</f>
        <v>15243.78284487718</v>
      </c>
      <c r="DY175" s="46" cm="1">
        <f t="array" ref="DY175">beneficio_muerte_individual_activo(DY$2,$F175,$D175, Hombres!$A$1:$DW$117, Mujeres!$A$1:$DW$117)</f>
        <v>16005.104622639727</v>
      </c>
      <c r="DZ175" s="46" cm="1">
        <f t="array" ref="DZ175">beneficio_muerte_individual_activo(DZ$2,$F175,$D175, Hombres!$A$1:$DW$117, Mujeres!$A$1:$DW$117)</f>
        <v>16813.833166533204</v>
      </c>
      <c r="EA175" s="46" cm="1">
        <f t="array" ref="EA175">beneficio_muerte_individual_activo(EA$2,$F175,$D175, Hombres!$A$1:$DW$117, Mujeres!$A$1:$DW$117)</f>
        <v>17773.085948999604</v>
      </c>
      <c r="EB175" s="46" cm="1">
        <f t="array" ref="EB175">beneficio_muerte_individual_activo(EB$2,$F175,$D175, Hombres!$A$1:$DW$117, Mujeres!$A$1:$DW$117)</f>
        <v>19082.564331929312</v>
      </c>
      <c r="EC175" s="46" cm="1">
        <f t="array" ref="EC175">beneficio_muerte_individual_activo(EC$2,$F175,$D175, Hombres!$A$1:$DW$117, Mujeres!$A$1:$DW$117)</f>
        <v>20783.794946295195</v>
      </c>
      <c r="ED175" s="46" cm="1">
        <f t="array" ref="ED175">beneficio_muerte_individual_activo(ED$2,$F175,$D175, Hombres!$A$1:$DW$117, Mujeres!$A$1:$DW$117)</f>
        <v>22817.46570537299</v>
      </c>
      <c r="EE175" s="46" cm="1">
        <f t="array" ref="EE175">beneficio_muerte_individual_activo(EE$2,$F175,$D175, Hombres!$A$1:$DW$117, Mujeres!$A$1:$DW$117)</f>
        <v>24914.80484020495</v>
      </c>
      <c r="EF175" s="46" cm="1">
        <f t="array" ref="EF175">beneficio_muerte_individual_activo(EF$2,$F175,$D175, Hombres!$A$1:$DW$117, Mujeres!$A$1:$DW$117)</f>
        <v>26934.188891178033</v>
      </c>
      <c r="EG175" s="46" cm="1">
        <f t="array" ref="EG175">beneficio_muerte_individual_activo(EG$2,$F175,$D175, Hombres!$A$1:$DW$117, Mujeres!$A$1:$DW$117)</f>
        <v>28927.393041108102</v>
      </c>
      <c r="EH175" s="46" cm="1">
        <f t="array" ref="EH175">beneficio_muerte_individual_activo(EH$2,$F175,$D175, Hombres!$A$1:$DW$117, Mujeres!$A$1:$DW$117)</f>
        <v>30865.291524106953</v>
      </c>
      <c r="EI175" s="46" cm="1">
        <f t="array" ref="EI175">beneficio_muerte_individual_activo(EI$2,$F175,$D175, Hombres!$A$1:$DW$117, Mujeres!$A$1:$DW$117)</f>
        <v>32760.548287843059</v>
      </c>
      <c r="EJ175" s="46" cm="1">
        <f t="array" ref="EJ175">beneficio_muerte_individual_activo(EJ$2,$F175,$D175, Hombres!$A$1:$DW$117, Mujeres!$A$1:$DW$117)</f>
        <v>34829.631004538474</v>
      </c>
      <c r="EK175" s="46" cm="1">
        <f t="array" ref="EK175">beneficio_muerte_individual_activo(EK$2,$F175,$D175, Hombres!$A$1:$DW$117, Mujeres!$A$1:$DW$117)</f>
        <v>22308.426243148904</v>
      </c>
      <c r="EL175" s="46" cm="1">
        <f t="array" ref="EL175">beneficio_muerte_individual_activo(EL$2,$F175,$D175, Hombres!$A$1:$DW$117, Mujeres!$A$1:$DW$117)</f>
        <v>23818.652383771623</v>
      </c>
      <c r="EM175" s="46" cm="1">
        <f t="array" ref="EM175">beneficio_muerte_individual_activo(EM$2,$F175,$D175, Hombres!$A$1:$DW$117, Mujeres!$A$1:$DW$117)</f>
        <v>25160.31378680536</v>
      </c>
      <c r="EN175" s="46" cm="1">
        <f t="array" ref="EN175">beneficio_muerte_individual_activo(EN$2,$F175,$D175, Hombres!$A$1:$DW$117, Mujeres!$A$1:$DW$117)</f>
        <v>26302.804761988373</v>
      </c>
      <c r="EO175" s="46" cm="1">
        <f t="array" ref="EO175">beneficio_muerte_individual_activo(EO$2,$F175,$D175, Hombres!$A$1:$DW$117, Mujeres!$A$1:$DW$117)</f>
        <v>27564.270379260561</v>
      </c>
      <c r="EP175" s="46" cm="1">
        <f t="array" ref="EP175">beneficio_muerte_individual_activo(EP$2,$F175,$D175, Hombres!$A$1:$DW$117, Mujeres!$A$1:$DW$117)</f>
        <v>29273.139048455101</v>
      </c>
      <c r="EQ175" s="46" cm="1">
        <f t="array" ref="EQ175">beneficio_muerte_individual_activo(EQ$2,$F175,$D175, Hombres!$A$1:$DW$117, Mujeres!$A$1:$DW$117)</f>
        <v>31681.66697798299</v>
      </c>
      <c r="ER175" s="46" cm="1">
        <f t="array" ref="ER175">beneficio_muerte_individual_activo(ER$2,$F175,$D175, Hombres!$A$1:$DW$117, Mujeres!$A$1:$DW$117)</f>
        <v>34801.392396888848</v>
      </c>
      <c r="ES175" s="46" cm="1">
        <f t="array" ref="ES175">beneficio_muerte_individual_activo(ES$2,$F175,$D175, Hombres!$A$1:$DW$117, Mujeres!$A$1:$DW$117)</f>
        <v>38507.414249227375</v>
      </c>
      <c r="ET175" s="46" cm="1">
        <f t="array" ref="ET175">beneficio_muerte_individual_activo(ET$2,$F175,$D175, Hombres!$A$1:$DW$117, Mujeres!$A$1:$DW$117)</f>
        <v>42606.884724412317</v>
      </c>
      <c r="EU175" s="46" cm="1">
        <f t="array" ref="EU175">beneficio_muerte_individual_activo(EU$2,$F175,$D175, Hombres!$A$1:$DW$117, Mujeres!$A$1:$DW$117)</f>
        <v>46672.712935630931</v>
      </c>
      <c r="EV175" s="46" cm="1">
        <f t="array" ref="EV175">beneficio_muerte_individual_activo(EV$2,$F175,$D175, Hombres!$A$1:$DW$117, Mujeres!$A$1:$DW$117)</f>
        <v>50410.525114532007</v>
      </c>
      <c r="EW175" s="46" cm="1">
        <f t="array" ref="EW175">beneficio_muerte_individual_activo(EW$2,$F175,$D175, Hombres!$A$1:$DW$117, Mujeres!$A$1:$DW$117)</f>
        <v>53747.135797438292</v>
      </c>
      <c r="EX175" s="46" cm="1">
        <f t="array" ref="EX175">beneficio_muerte_individual_activo(EX$2,$F175,$D175, Hombres!$A$1:$DW$117, Mujeres!$A$1:$DW$117)</f>
        <v>56792.602362917612</v>
      </c>
      <c r="EY175" s="46" cm="1">
        <f t="array" ref="EY175">beneficio_muerte_individual_activo(EY$2,$F175,$D175, Hombres!$A$1:$DW$117, Mujeres!$A$1:$DW$117)</f>
        <v>59853.78628229945</v>
      </c>
      <c r="EZ175" s="46" cm="1">
        <f t="array" ref="EZ175">beneficio_muerte_individual_activo(EZ$2,$F175,$D175, Hombres!$A$1:$DW$117, Mujeres!$A$1:$DW$117)</f>
        <v>66867.906188683512</v>
      </c>
      <c r="FA175" s="46" cm="1">
        <f t="array" ref="FA175">beneficio_muerte_individual_activo(FA$2,$F175,$D175, Hombres!$A$1:$DW$117, Mujeres!$A$1:$DW$117)</f>
        <v>70977.80088936977</v>
      </c>
      <c r="FB175" s="46" cm="1">
        <f t="array" ref="FB175">beneficio_muerte_individual_activo(FB$2,$F175,$D175, Hombres!$A$1:$DW$117, Mujeres!$A$1:$DW$117)</f>
        <v>75088.255360260315</v>
      </c>
      <c r="FC175" s="46" cm="1">
        <f t="array" ref="FC175">beneficio_muerte_individual_activo(FC$2,$F175,$D175, Hombres!$A$1:$DW$117, Mujeres!$A$1:$DW$117)</f>
        <v>79189.12098750638</v>
      </c>
      <c r="FD175" s="46" cm="1">
        <f t="array" ref="FD175">beneficio_muerte_individual_activo(FD$2,$F175,$D175, Hombres!$A$1:$DW$117, Mujeres!$A$1:$DW$117)</f>
        <v>83342.893845639133</v>
      </c>
      <c r="FE175" s="46" cm="1">
        <f t="array" ref="FE175">beneficio_muerte_individual_activo(FE$2,$F175,$D175, Hombres!$A$1:$DW$117, Mujeres!$A$1:$DW$117)</f>
        <v>87508.264822225377</v>
      </c>
      <c r="FF175" s="46" cm="1">
        <f t="array" ref="FF175">beneficio_muerte_individual_activo(FF$2,$F175,$D175, Hombres!$A$1:$DW$117, Mujeres!$A$1:$DW$117)</f>
        <v>91617.203234524161</v>
      </c>
      <c r="FG175" s="46" cm="1">
        <f t="array" ref="FG175">beneficio_muerte_individual_activo(FG$2,$F175,$D175, Hombres!$A$1:$DW$117, Mujeres!$A$1:$DW$117)</f>
        <v>95496.831281218299</v>
      </c>
      <c r="FH175" s="46" cm="1">
        <f t="array" ref="FH175">beneficio_muerte_individual_activo(FH$2,$F175,$D175, Hombres!$A$1:$DW$117, Mujeres!$A$1:$DW$117)</f>
        <v>98986.337325906192</v>
      </c>
      <c r="FI175" s="46" cm="1">
        <f t="array" ref="FI175">beneficio_muerte_individual_activo(FI$2,$F175,$D175, Hombres!$A$1:$DW$117, Mujeres!$A$1:$DW$117)</f>
        <v>101990.86896898487</v>
      </c>
      <c r="FJ175" s="46" cm="1">
        <f t="array" ref="FJ175">beneficio_muerte_individual_activo(FJ$2,$F175,$D175, Hombres!$A$1:$DW$117, Mujeres!$A$1:$DW$117)</f>
        <v>104393.6452674988</v>
      </c>
      <c r="FK175" s="46" cm="1">
        <f t="array" ref="FK175">beneficio_muerte_individual_activo(FK$2,$F175,$D175, Hombres!$A$1:$DW$117, Mujeres!$A$1:$DW$117)</f>
        <v>106036.92375363271</v>
      </c>
      <c r="FL175" s="46" cm="1">
        <f t="array" ref="FL175">beneficio_muerte_individual_activo(FL$2,$F175,$D175, Hombres!$A$1:$DW$117, Mujeres!$A$1:$DW$117)</f>
        <v>106697.5087304539</v>
      </c>
      <c r="FM175" s="46" cm="1">
        <f t="array" ref="FM175">beneficio_muerte_individual_activo(FM$2,$F175,$D175, Hombres!$A$1:$DW$117, Mujeres!$A$1:$DW$117)</f>
        <v>106198.94969516383</v>
      </c>
      <c r="FN175" s="46" cm="1">
        <f t="array" ref="FN175">beneficio_muerte_individual_activo(FN$2,$F175,$D175, Hombres!$A$1:$DW$117, Mujeres!$A$1:$DW$117)</f>
        <v>104476.68057505788</v>
      </c>
      <c r="FO175" s="46" cm="1">
        <f t="array" ref="FO175">beneficio_muerte_individual_activo(FO$2,$F175,$D175, Hombres!$A$1:$DW$117, Mujeres!$A$1:$DW$117)</f>
        <v>101501.45981076162</v>
      </c>
      <c r="FP175" s="46" cm="1">
        <f t="array" ref="FP175">beneficio_muerte_individual_activo(FP$2,$F175,$D175, Hombres!$A$1:$DW$117, Mujeres!$A$1:$DW$117)</f>
        <v>97224.394811602499</v>
      </c>
      <c r="FQ175" s="106" cm="1">
        <f t="array" ref="FQ175">beneficio_muerte_individual_activo(FQ$2,$F175,$D175, Hombres!$A$1:$DW$117, Mujeres!$A$1:$DW$117)</f>
        <v>91597.762224171456</v>
      </c>
      <c r="FR175" s="46" cm="1">
        <f t="array" ref="FR175">beneficio_muerte_individual_activo(FR$2,$F175,$D175, Hombres!$A$1:$DW$117, Mujeres!$A$1:$DW$117)</f>
        <v>84688.929958506022</v>
      </c>
      <c r="FS175" s="46" cm="1">
        <f t="array" ref="FS175">beneficio_muerte_individual_activo(FS$2,$F175,$D175, Hombres!$A$1:$DW$117, Mujeres!$A$1:$DW$117)</f>
        <v>76703.474040149085</v>
      </c>
      <c r="FT175" s="46" cm="1">
        <f t="array" ref="FT175">beneficio_muerte_individual_activo(FT$2,$F175,$D175, Hombres!$A$1:$DW$117, Mujeres!$A$1:$DW$117)</f>
        <v>67910.167696101227</v>
      </c>
      <c r="FU175" s="46" cm="1">
        <f t="array" ref="FU175">beneficio_muerte_individual_activo(FU$2,$F175,$D175, Hombres!$A$1:$DW$117, Mujeres!$A$1:$DW$117)</f>
        <v>58601.960844398614</v>
      </c>
      <c r="FV175" s="46" cm="1">
        <f t="array" ref="FV175">beneficio_muerte_individual_activo(FV$2,$F175,$D175, Hombres!$A$1:$DW$117, Mujeres!$A$1:$DW$117)</f>
        <v>49103.853846693972</v>
      </c>
      <c r="FW175" s="46" cm="1">
        <f t="array" ref="FW175">beneficio_muerte_individual_activo(FW$2,$F175,$D175, Hombres!$A$1:$DW$117, Mujeres!$A$1:$DW$117)</f>
        <v>39799.26114428552</v>
      </c>
      <c r="FX175" s="46" cm="1">
        <f t="array" ref="FX175">beneficio_muerte_individual_activo(FX$2,$F175,$D175, Hombres!$A$1:$DW$117, Mujeres!$A$1:$DW$117)</f>
        <v>31084.01175479162</v>
      </c>
      <c r="FY175" s="46" cm="1">
        <f t="array" ref="FY175">beneficio_muerte_individual_activo(FY$2,$F175,$D175, Hombres!$A$1:$DW$117, Mujeres!$A$1:$DW$117)</f>
        <v>23289.712069994137</v>
      </c>
      <c r="FZ175" s="46" cm="1">
        <f t="array" ref="FZ175">beneficio_muerte_individual_activo(FZ$2,$F175,$D175, Hombres!$A$1:$DW$117, Mujeres!$A$1:$DW$117)</f>
        <v>16646.778051663874</v>
      </c>
      <c r="GA175" s="46" cm="1">
        <f t="array" ref="GA175">beneficio_muerte_individual_activo(GA$2,$F175,$D175, Hombres!$A$1:$DW$117, Mujeres!$A$1:$DW$117)</f>
        <v>11274.728921539743</v>
      </c>
      <c r="GB175" s="46" cm="1">
        <f t="array" ref="GB175">beneficio_muerte_individual_activo(GB$2,$F175,$D175, Hombres!$A$1:$DW$117, Mujeres!$A$1:$DW$117)</f>
        <v>7182.1397382877685</v>
      </c>
      <c r="GC175" s="46" cm="1">
        <f t="array" ref="GC175">beneficio_muerte_individual_activo(GC$2,$F175,$D175, Hombres!$A$1:$DW$117, Mujeres!$A$1:$DW$117)</f>
        <v>4267.3638711639114</v>
      </c>
      <c r="GD175" s="46" cm="1">
        <f t="array" ref="GD175">beneficio_muerte_individual_activo(GD$2,$F175,$D175, Hombres!$A$1:$DW$117, Mujeres!$A$1:$DW$117)</f>
        <v>2341.3189387486991</v>
      </c>
      <c r="GE175" s="46" cm="1">
        <f t="array" ref="GE175">beneficio_muerte_individual_activo(GE$2,$F175,$D175, Hombres!$A$1:$DW$117, Mujeres!$A$1:$DW$117)</f>
        <v>1171.4595498782246</v>
      </c>
      <c r="GF175" s="46" cm="1">
        <f t="array" ref="GF175">beneficio_muerte_individual_activo(GF$2,$F175,$D175, Hombres!$A$1:$DW$117, Mujeres!$A$1:$DW$117)</f>
        <v>526.29068411795731</v>
      </c>
      <c r="GG175" s="46" cm="1">
        <f t="array" ref="GG175">beneficio_muerte_individual_activo(GG$2,$F175,$D175, Hombres!$A$1:$DW$117, Mujeres!$A$1:$DW$117)</f>
        <v>208.27313339290052</v>
      </c>
      <c r="GH175" s="46" cm="1">
        <f t="array" ref="GH175">beneficio_muerte_individual_activo(GH$2,$F175,$D175, Hombres!$A$1:$DW$117, Mujeres!$A$1:$DW$117)</f>
        <v>70.826896578810562</v>
      </c>
      <c r="GI175" s="46" cm="1">
        <f t="array" ref="GI175">beneficio_muerte_individual_activo(GI$2,$F175,$D175, Hombres!$A$1:$DW$117, Mujeres!$A$1:$DW$117)</f>
        <v>0</v>
      </c>
      <c r="GJ175" s="46" cm="1">
        <f t="array" ref="GJ175">beneficio_muerte_individual_activo(GJ$2,$F175,$D175, Hombres!$A$1:$DW$117, Mujeres!$A$1:$DW$117)</f>
        <v>0</v>
      </c>
      <c r="GK175" s="46" cm="1">
        <f t="array" ref="GK175">beneficio_muerte_individual_activo(GK$2,$F175,$D175, Hombres!$A$1:$DW$117, Mujeres!$A$1:$DW$117)</f>
        <v>0</v>
      </c>
      <c r="GL175" s="46" cm="1">
        <f t="array" ref="GL175">beneficio_muerte_individual_activo(GL$2,$F175,$D175, Hombres!$A$1:$DW$117, Mujeres!$A$1:$DW$117)</f>
        <v>0</v>
      </c>
      <c r="GM175" s="46" cm="1">
        <f t="array" ref="GM175">beneficio_muerte_individual_activo(GM$2,$F175,$D175, Hombres!$A$1:$DW$117, Mujeres!$A$1:$DW$117)</f>
        <v>0</v>
      </c>
      <c r="GN175" s="46" cm="1">
        <f t="array" ref="GN175">beneficio_muerte_individual_activo(GN$2,$F175,$D175, Hombres!$A$1:$DW$117, Mujeres!$A$1:$DW$117)</f>
        <v>0</v>
      </c>
      <c r="GO175" s="46" cm="1">
        <f t="array" ref="GO175">beneficio_muerte_individual_activo(GO$2,$F175,$D175, Hombres!$A$1:$DW$117, Mujeres!$A$1:$DW$117)</f>
        <v>0</v>
      </c>
      <c r="GP175" s="46" cm="1">
        <f t="array" ref="GP175">beneficio_muerte_individual_activo(GP$2,$F175,$D175, Hombres!$A$1:$DW$117, Mujeres!$A$1:$DW$117)</f>
        <v>0</v>
      </c>
      <c r="GQ175" s="46" cm="1">
        <f t="array" ref="GQ175">beneficio_muerte_individual_activo(GQ$2,$F175,$D175, Hombres!$A$1:$DW$117, Mujeres!$A$1:$DW$117)</f>
        <v>0</v>
      </c>
      <c r="GR175" s="46" cm="1">
        <f t="array" ref="GR175">beneficio_muerte_individual_activo(GR$2,$F175,$D175, Hombres!$A$1:$DW$117, Mujeres!$A$1:$DW$117)</f>
        <v>0</v>
      </c>
      <c r="GS175" s="46" cm="1">
        <f t="array" ref="GS175">beneficio_muerte_individual_activo(GS$2,$F175,$D175, Hombres!$A$1:$DW$117, Mujeres!$A$1:$DW$117)</f>
        <v>0</v>
      </c>
      <c r="GT175" s="46" cm="1">
        <f t="array" ref="GT175">beneficio_muerte_individual_activo(GT$2,$F175,$D175, Hombres!$A$1:$DW$117, Mujeres!$A$1:$DW$117)</f>
        <v>0</v>
      </c>
      <c r="GU175" s="46" cm="1">
        <f t="array" ref="GU175">beneficio_muerte_individual_activo(GU$2,$F175,$D175, Hombres!$A$1:$DW$117, Mujeres!$A$1:$DW$117)</f>
        <v>0</v>
      </c>
      <c r="GV175" s="46" cm="1">
        <f t="array" ref="GV175">beneficio_muerte_individual_activo(GV$2,$F175,$D175, Hombres!$A$1:$DW$117, Mujeres!$A$1:$DW$117)</f>
        <v>0</v>
      </c>
    </row>
    <row r="176" spans="1:204" x14ac:dyDescent="0.25">
      <c r="A176" s="1">
        <f t="shared" si="2"/>
        <v>174</v>
      </c>
      <c r="B176" s="75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39" cm="1">
        <f t="array" ref="G176">PorcentajePension(C176,E176, D176)</f>
        <v>0.85</v>
      </c>
      <c r="I176" s="72"/>
      <c r="J176" s="46" cm="1">
        <f t="array" ref="J176">AnualidadActivo(J$2, $E176, $C176, $B176, $D176, Hombres!$A$1:$DW$117, Mujeres!$A$1:$DW$117)</f>
        <v>0</v>
      </c>
      <c r="K176" s="46" cm="1">
        <f t="array" ref="K176">AnualidadActivo(K$2, $E176, $C176, $B176, $D176, Hombres!$A$1:$DW$117, Mujeres!$A$1:$DW$117)</f>
        <v>0</v>
      </c>
      <c r="L176" s="46" cm="1">
        <f t="array" ref="L176">AnualidadActivo(L$2, $E176, $C176, $B176, $D176, Hombres!$A$1:$DW$117, Mujeres!$A$1:$DW$117)</f>
        <v>0</v>
      </c>
      <c r="M176" s="46" cm="1">
        <f t="array" ref="M176">AnualidadActivo(M$2, $E176, $C176, $B176, $D176, Hombres!$A$1:$DW$117, Mujeres!$A$1:$DW$117)</f>
        <v>0</v>
      </c>
      <c r="N176" s="46" cm="1">
        <f t="array" ref="N176">AnualidadActivo(N$2, $E176, $C176, $B176, $D176, Hombres!$A$1:$DW$117, Mujeres!$A$1:$DW$117)</f>
        <v>0</v>
      </c>
      <c r="O176" s="46" cm="1">
        <f t="array" ref="O176">AnualidadActivo(O$2, $E176, $C176, $B176, $D176, Hombres!$A$1:$DW$117, Mujeres!$A$1:$DW$117)</f>
        <v>0</v>
      </c>
      <c r="P176" s="46" cm="1">
        <f t="array" ref="P176">AnualidadActivo(P$2, $E176, $C176, $B176, $D176, Hombres!$A$1:$DW$117, Mujeres!$A$1:$DW$117)</f>
        <v>0</v>
      </c>
      <c r="Q176" s="46" cm="1">
        <f t="array" ref="Q176">AnualidadActivo(Q$2, $E176, $C176, $B176, $D176, Hombres!$A$1:$DW$117, Mujeres!$A$1:$DW$117)</f>
        <v>0</v>
      </c>
      <c r="R176" s="46" cm="1">
        <f t="array" ref="R176">AnualidadActivo(R$2, $E176, $C176, $B176, $D176, Hombres!$A$1:$DW$117, Mujeres!$A$1:$DW$117)</f>
        <v>0</v>
      </c>
      <c r="S176" s="46" cm="1">
        <f t="array" ref="S176">AnualidadActivo(S$2, $E176, $C176, $B176, $D176, Hombres!$A$1:$DW$117, Mujeres!$A$1:$DW$117)</f>
        <v>0</v>
      </c>
      <c r="T176" s="46" cm="1">
        <f t="array" ref="T176">AnualidadActivo(T$2, $E176, $C176, $B176, $D176, Hombres!$A$1:$DW$117, Mujeres!$A$1:$DW$117)</f>
        <v>0</v>
      </c>
      <c r="U176" s="46" cm="1">
        <f t="array" ref="U176">AnualidadActivo(U$2, $E176, $C176, $B176, $D176, Hombres!$A$1:$DW$117, Mujeres!$A$1:$DW$117)</f>
        <v>0</v>
      </c>
      <c r="V176" s="46" cm="1">
        <f t="array" ref="V176">AnualidadActivo(V$2, $E176, $C176, $B176, $D176, Hombres!$A$1:$DW$117, Mujeres!$A$1:$DW$117)</f>
        <v>0</v>
      </c>
      <c r="W176" s="46" cm="1">
        <f t="array" ref="W176">AnualidadActivo(W$2, $E176, $C176, $B176, $D176, Hombres!$A$1:$DW$117, Mujeres!$A$1:$DW$117)</f>
        <v>0</v>
      </c>
      <c r="X176" s="46" cm="1">
        <f t="array" ref="X176">AnualidadActivo(X$2, $E176, $C176, $B176, $D176, Hombres!$A$1:$DW$117, Mujeres!$A$1:$DW$117)</f>
        <v>0</v>
      </c>
      <c r="Y176" s="46" cm="1">
        <f t="array" ref="Y176">AnualidadActivo(Y$2, $E176, $C176, $B176, $D176, Hombres!$A$1:$DW$117, Mujeres!$A$1:$DW$117)</f>
        <v>0</v>
      </c>
      <c r="Z176" s="46" cm="1">
        <f t="array" ref="Z176">AnualidadActivo(Z$2, $E176, $C176, $B176, $D176, Hombres!$A$1:$DW$117, Mujeres!$A$1:$DW$117)</f>
        <v>0</v>
      </c>
      <c r="AA176" s="46" cm="1">
        <f t="array" ref="AA176">AnualidadActivo(AA$2, $E176, $C176, $B176, $D176, Hombres!$A$1:$DW$117, Mujeres!$A$1:$DW$117)</f>
        <v>0</v>
      </c>
      <c r="AB176" s="46" cm="1">
        <f t="array" ref="AB176">AnualidadActivo(AB$2, $E176, $C176, $B176, $D176, Hombres!$A$1:$DW$117, Mujeres!$A$1:$DW$117)</f>
        <v>0</v>
      </c>
      <c r="AC176" s="46" cm="1">
        <f t="array" ref="AC176">AnualidadActivo(AC$2, $E176, $C176, $B176, $D176, Hombres!$A$1:$DW$117, Mujeres!$A$1:$DW$117)</f>
        <v>0</v>
      </c>
      <c r="AD176" s="46" cm="1">
        <f t="array" ref="AD176">AnualidadActivo(AD$2, $E176, $C176, $B176, $D176, Hombres!$A$1:$DW$117, Mujeres!$A$1:$DW$117)</f>
        <v>0</v>
      </c>
      <c r="AE176" s="46" cm="1">
        <f t="array" ref="AE176">AnualidadActivo(AE$2, $E176, $C176, $B176, $D176, Hombres!$A$1:$DW$117, Mujeres!$A$1:$DW$117)</f>
        <v>0</v>
      </c>
      <c r="AF176" s="46" cm="1">
        <f t="array" ref="AF176">AnualidadActivo(AF$2, $E176, $C176, $B176, $D176, Hombres!$A$1:$DW$117, Mujeres!$A$1:$DW$117)</f>
        <v>0</v>
      </c>
      <c r="AG176" s="46" cm="1">
        <f t="array" ref="AG176">AnualidadActivo(AG$2, $E176, $C176, $B176, $D176, Hombres!$A$1:$DW$117, Mujeres!$A$1:$DW$117)</f>
        <v>0</v>
      </c>
      <c r="AH176" s="46" cm="1">
        <f t="array" ref="AH176">AnualidadActivo(AH$2, $E176, $C176, $B176, $D176, Hombres!$A$1:$DW$117, Mujeres!$A$1:$DW$117)</f>
        <v>0</v>
      </c>
      <c r="AI176" s="46" cm="1">
        <f t="array" ref="AI176">AnualidadActivo(AI$2, $E176, $C176, $B176, $D176, Hombres!$A$1:$DW$117, Mujeres!$A$1:$DW$117)</f>
        <v>0</v>
      </c>
      <c r="AJ176" s="46" cm="1">
        <f t="array" ref="AJ176">AnualidadActivo(AJ$2, $E176, $C176, $B176, $D176, Hombres!$A$1:$DW$117, Mujeres!$A$1:$DW$117)</f>
        <v>0</v>
      </c>
      <c r="AK176" s="46" cm="1">
        <f t="array" ref="AK176">AnualidadActivo(AK$2, $E176, $C176, $B176, $D176, Hombres!$A$1:$DW$117, Mujeres!$A$1:$DW$117)</f>
        <v>0</v>
      </c>
      <c r="AL176" s="46" cm="1">
        <f t="array" ref="AL176">AnualidadActivo(AL$2, $E176, $C176, $B176, $D176, Hombres!$A$1:$DW$117, Mujeres!$A$1:$DW$117)</f>
        <v>0</v>
      </c>
      <c r="AM176" s="46" cm="1">
        <f t="array" ref="AM176">AnualidadActivo(AM$2, $E176, $C176, $B176, $D176, Hombres!$A$1:$DW$117, Mujeres!$A$1:$DW$117)</f>
        <v>0</v>
      </c>
      <c r="AN176" s="46" cm="1">
        <f t="array" ref="AN176">AnualidadActivo(AN$2, $E176, $C176, $B176, $D176, Hombres!$A$1:$DW$117, Mujeres!$A$1:$DW$117)</f>
        <v>0</v>
      </c>
      <c r="AO176" s="46" cm="1">
        <f t="array" ref="AO176">AnualidadActivo(AO$2, $E176, $C176, $B176, $D176, Hombres!$A$1:$DW$117, Mujeres!$A$1:$DW$117)</f>
        <v>0</v>
      </c>
      <c r="AP176" s="46" cm="1">
        <f t="array" ref="AP176">AnualidadActivo(AP$2, $E176, $C176, $B176, $D176, Hombres!$A$1:$DW$117, Mujeres!$A$1:$DW$117)</f>
        <v>0</v>
      </c>
      <c r="AQ176" s="46" cm="1">
        <f t="array" ref="AQ176">AnualidadActivo(AQ$2, $E176, $C176, $B176, $D176, Hombres!$A$1:$DW$117, Mujeres!$A$1:$DW$117)</f>
        <v>0</v>
      </c>
      <c r="AR176" s="46" cm="1">
        <f t="array" ref="AR176">AnualidadActivo(AR$2, $E176, $C176, $B176, $D176, Hombres!$A$1:$DW$117, Mujeres!$A$1:$DW$117)</f>
        <v>0</v>
      </c>
      <c r="AS176" s="46" cm="1">
        <f t="array" ref="AS176">AnualidadActivo(AS$2, $E176, $C176, $B176, $D176, Hombres!$A$1:$DW$117, Mujeres!$A$1:$DW$117)</f>
        <v>0</v>
      </c>
      <c r="AT176" s="46" cm="1">
        <f t="array" ref="AT176">AnualidadActivo(AT$2, $E176, $C176, $B176, $D176, Hombres!$A$1:$DW$117, Mujeres!$A$1:$DW$117)</f>
        <v>0</v>
      </c>
      <c r="AU176" s="46" cm="1">
        <f t="array" ref="AU176">AnualidadActivo(AU$2, $E176, $C176, $B176, $D176, Hombres!$A$1:$DW$117, Mujeres!$A$1:$DW$117)</f>
        <v>0</v>
      </c>
      <c r="AV176" s="46" cm="1">
        <f t="array" ref="AV176">AnualidadActivo(AV$2, $E176, $C176, $B176, $D176, Hombres!$A$1:$DW$117, Mujeres!$A$1:$DW$117)</f>
        <v>0</v>
      </c>
      <c r="AW176" s="46" cm="1">
        <f t="array" ref="AW176">AnualidadActivo(AW$2, $E176, $C176, $B176, $D176, Hombres!$A$1:$DW$117, Mujeres!$A$1:$DW$117)</f>
        <v>120333449.90779741</v>
      </c>
      <c r="AX176" s="46" cm="1">
        <f t="array" ref="AX176">AnualidadActivo(AX$2, $E176, $C176, $B176, $D176, Hombres!$A$1:$DW$117, Mujeres!$A$1:$DW$117)</f>
        <v>123943453.40503132</v>
      </c>
      <c r="AY176" s="46" cm="1">
        <f t="array" ref="AY176">AnualidadActivo(AY$2, $E176, $C176, $B176, $D176, Hombres!$A$1:$DW$117, Mujeres!$A$1:$DW$117)</f>
        <v>127661757.00718229</v>
      </c>
      <c r="AZ176" s="46" cm="1">
        <f t="array" ref="AZ176">AnualidadActivo(AZ$2, $E176, $C176, $B176, $D176, Hombres!$A$1:$DW$117, Mujeres!$A$1:$DW$117)</f>
        <v>131491609.71739775</v>
      </c>
      <c r="BA176" s="46" cm="1">
        <f t="array" ref="BA176">AnualidadActivo(BA$2, $E176, $C176, $B176, $D176, Hombres!$A$1:$DW$117, Mujeres!$A$1:$DW$117)</f>
        <v>135436358.00891969</v>
      </c>
      <c r="BB176" s="46" cm="1">
        <f t="array" ref="BB176">AnualidadActivo(BB$2, $E176, $C176, $B176, $D176, Hombres!$A$1:$DW$117, Mujeres!$A$1:$DW$117)</f>
        <v>139100926.7240006</v>
      </c>
      <c r="BC176" s="46" cm="1">
        <f t="array" ref="BC176">AnualidadActivo(BC$2, $E176, $C176, $B176, $D176, Hombres!$A$1:$DW$117, Mujeres!$A$1:$DW$117)</f>
        <v>142822770.51552367</v>
      </c>
      <c r="BD176" s="46" cm="1">
        <f t="array" ref="BD176">AnualidadActivo(BD$2, $E176, $C176, $B176, $D176, Hombres!$A$1:$DW$117, Mujeres!$A$1:$DW$117)</f>
        <v>146604449.11478895</v>
      </c>
      <c r="BE176" s="46" cm="1">
        <f t="array" ref="BE176">AnualidadActivo(BE$2, $E176, $C176, $B176, $D176, Hombres!$A$1:$DW$117, Mujeres!$A$1:$DW$117)</f>
        <v>150449082.62175545</v>
      </c>
      <c r="BF176" s="46" cm="1">
        <f t="array" ref="BF176">AnualidadActivo(BF$2, $E176, $C176, $B176, $D176, Hombres!$A$1:$DW$117, Mujeres!$A$1:$DW$117)</f>
        <v>154355039.89939246</v>
      </c>
      <c r="BG176" s="46" cm="1">
        <f t="array" ref="BG176">AnualidadActivo(BG$2, $E176, $C176, $B176, $D176, Hombres!$A$1:$DW$117, Mujeres!$A$1:$DW$117)</f>
        <v>158313865.26150829</v>
      </c>
      <c r="BH176" s="46" cm="1">
        <f t="array" ref="BH176">AnualidadActivo(BH$2, $E176, $C176, $B176, $D176, Hombres!$A$1:$DW$117, Mujeres!$A$1:$DW$117)</f>
        <v>162313695.62191629</v>
      </c>
      <c r="BI176" s="46" cm="1">
        <f t="array" ref="BI176">AnualidadActivo(BI$2, $E176, $C176, $B176, $D176, Hombres!$A$1:$DW$117, Mujeres!$A$1:$DW$117)</f>
        <v>166337109.81679955</v>
      </c>
      <c r="BJ176" s="46" cm="1">
        <f t="array" ref="BJ176">AnualidadActivo(BJ$2, $E176, $C176, $B176, $D176, Hombres!$A$1:$DW$117, Mujeres!$A$1:$DW$117)</f>
        <v>170352765.26441339</v>
      </c>
      <c r="BK176" s="46" cm="1">
        <f t="array" ref="BK176">AnualidadActivo(BK$2, $E176, $C176, $B176, $D176, Hombres!$A$1:$DW$117, Mujeres!$A$1:$DW$117)</f>
        <v>174324152.43401217</v>
      </c>
      <c r="BL176" s="46" cm="1">
        <f t="array" ref="BL176">AnualidadActivo(BL$2, $E176, $C176, $B176, $D176, Hombres!$A$1:$DW$117, Mujeres!$A$1:$DW$117)</f>
        <v>178231247.23822337</v>
      </c>
      <c r="BM176" s="46" cm="1">
        <f t="array" ref="BM176">AnualidadActivo(BM$2, $E176, $C176, $B176, $D176, Hombres!$A$1:$DW$117, Mujeres!$A$1:$DW$117)</f>
        <v>182074422.31358409</v>
      </c>
      <c r="BN176" s="46" cm="1">
        <f t="array" ref="BN176">AnualidadActivo(BN$2, $E176, $C176, $B176, $D176, Hombres!$A$1:$DW$117, Mujeres!$A$1:$DW$117)</f>
        <v>185853475.99718827</v>
      </c>
      <c r="BO176" s="46" cm="1">
        <f t="array" ref="BO176">AnualidadActivo(BO$2, $E176, $C176, $B176, $D176, Hombres!$A$1:$DW$117, Mujeres!$A$1:$DW$117)</f>
        <v>189539024.39589596</v>
      </c>
      <c r="BP176" s="46" cm="1">
        <f t="array" ref="BP176">AnualidadActivo(BP$2, $E176, $C176, $B176, $D176, Hombres!$A$1:$DW$117, Mujeres!$A$1:$DW$117)</f>
        <v>193069264.73041829</v>
      </c>
      <c r="BQ176" s="46" cm="1">
        <f t="array" ref="BQ176">AnualidadActivo(BQ$2, $E176, $C176, $B176, $D176, Hombres!$A$1:$DW$117, Mujeres!$A$1:$DW$117)</f>
        <v>196361755.02561095</v>
      </c>
      <c r="BR176" s="46" cm="1">
        <f t="array" ref="BR176">AnualidadActivo(BR$2, $E176, $C176, $B176, $D176, Hombres!$A$1:$DW$117, Mujeres!$A$1:$DW$117)</f>
        <v>199331311.46162322</v>
      </c>
      <c r="BS176" s="46" cm="1">
        <f t="array" ref="BS176">AnualidadActivo(BS$2, $E176, $C176, $B176, $D176, Hombres!$A$1:$DW$117, Mujeres!$A$1:$DW$117)</f>
        <v>201687589.35325569</v>
      </c>
      <c r="BT176" s="46" cm="1">
        <f t="array" ref="BT176">AnualidadActivo(BT$2, $E176, $C176, $B176, $D176, Hombres!$A$1:$DW$117, Mujeres!$A$1:$DW$117)</f>
        <v>203590931.2689895</v>
      </c>
      <c r="BU176" s="46" cm="1">
        <f t="array" ref="BU176">AnualidadActivo(BU$2, $E176, $C176, $B176, $D176, Hombres!$A$1:$DW$117, Mujeres!$A$1:$DW$117)</f>
        <v>204961398.73664433</v>
      </c>
      <c r="BV176" s="46" cm="1">
        <f t="array" ref="BV176">AnualidadActivo(BV$2, $E176, $C176, $B176, $D176, Hombres!$A$1:$DW$117, Mujeres!$A$1:$DW$117)</f>
        <v>205711370.73618621</v>
      </c>
      <c r="BW176" s="46" cm="1">
        <f t="array" ref="BW176">AnualidadActivo(BW$2, $E176, $C176, $B176, $D176, Hombres!$A$1:$DW$117, Mujeres!$A$1:$DW$117)</f>
        <v>205754237.48875433</v>
      </c>
      <c r="BX176" s="46" cm="1">
        <f t="array" ref="BX176">AnualidadActivo(BX$2, $E176, $C176, $B176, $D176, Hombres!$A$1:$DW$117, Mujeres!$A$1:$DW$117)</f>
        <v>204998064.12368652</v>
      </c>
      <c r="BY176" s="46" cm="1">
        <f t="array" ref="BY176">AnualidadActivo(BY$2, $E176, $C176, $B176, $D176, Hombres!$A$1:$DW$117, Mujeres!$A$1:$DW$117)</f>
        <v>203339752.78376442</v>
      </c>
      <c r="BZ176" s="46" cm="1">
        <f t="array" ref="BZ176">AnualidadActivo(BZ$2, $E176, $C176, $B176, $D176, Hombres!$A$1:$DW$117, Mujeres!$A$1:$DW$117)</f>
        <v>200671721.11048174</v>
      </c>
      <c r="CA176" s="46" cm="1">
        <f t="array" ref="CA176">AnualidadActivo(CA$2, $E176, $C176, $B176, $D176, Hombres!$A$1:$DW$117, Mujeres!$A$1:$DW$117)</f>
        <v>196892962.43319649</v>
      </c>
      <c r="CB176" s="46" cm="1">
        <f t="array" ref="CB176">AnualidadActivo(CB$2, $E176, $C176, $B176, $D176, Hombres!$A$1:$DW$117, Mujeres!$A$1:$DW$117)</f>
        <v>191922769.16466096</v>
      </c>
      <c r="CC176" s="46" cm="1">
        <f t="array" ref="CC176">AnualidadActivo(CC$2, $E176, $C176, $B176, $D176, Hombres!$A$1:$DW$117, Mujeres!$A$1:$DW$117)</f>
        <v>185694809.66768065</v>
      </c>
      <c r="CD176" s="46" cm="1">
        <f t="array" ref="CD176">AnualidadActivo(CD$2, $E176, $C176, $B176, $D176, Hombres!$A$1:$DW$117, Mujeres!$A$1:$DW$117)</f>
        <v>178154527.26486772</v>
      </c>
      <c r="CE176" s="46" cm="1">
        <f t="array" ref="CE176">AnualidadActivo(CE$2, $E176, $C176, $B176, $D176, Hombres!$A$1:$DW$117, Mujeres!$A$1:$DW$117)</f>
        <v>169268252.48825231</v>
      </c>
      <c r="CF176" s="46" cm="1">
        <f t="array" ref="CF176">AnualidadActivo(CF$2, $E176, $C176, $B176, $D176, Hombres!$A$1:$DW$117, Mujeres!$A$1:$DW$117)</f>
        <v>159040403.51111788</v>
      </c>
      <c r="CG176" s="46" cm="1">
        <f t="array" ref="CG176">AnualidadActivo(CG$2, $E176, $C176, $B176, $D176, Hombres!$A$1:$DW$117, Mujeres!$A$1:$DW$117)</f>
        <v>147535424.5380933</v>
      </c>
      <c r="CH176" s="46" cm="1">
        <f t="array" ref="CH176">AnualidadActivo(CH$2, $E176, $C176, $B176, $D176, Hombres!$A$1:$DW$117, Mujeres!$A$1:$DW$117)</f>
        <v>134883401.89996219</v>
      </c>
      <c r="CI176" s="46" cm="1">
        <f t="array" ref="CI176">AnualidadActivo(CI$2, $E176, $C176, $B176, $D176, Hombres!$A$1:$DW$117, Mujeres!$A$1:$DW$117)</f>
        <v>121274636.19014885</v>
      </c>
      <c r="CJ176" s="46" cm="1">
        <f t="array" ref="CJ176">AnualidadActivo(CJ$2, $E176, $C176, $B176, $D176, Hombres!$A$1:$DW$117, Mujeres!$A$1:$DW$117)</f>
        <v>106962382.95592459</v>
      </c>
      <c r="CK176" s="46" cm="1">
        <f t="array" ref="CK176">AnualidadActivo(CK$2, $E176, $C176, $B176, $D176, Hombres!$A$1:$DW$117, Mujeres!$A$1:$DW$117)</f>
        <v>92270430.714185327</v>
      </c>
      <c r="CL176" s="46" cm="1">
        <f t="array" ref="CL176">AnualidadActivo(CL$2, $E176, $C176, $B176, $D176, Hombres!$A$1:$DW$117, Mujeres!$A$1:$DW$117)</f>
        <v>77592356.195839256</v>
      </c>
      <c r="CM176" s="46" cm="1">
        <f t="array" ref="CM176">AnualidadActivo(CM$2, $E176, $C176, $B176, $D176, Hombres!$A$1:$DW$117, Mujeres!$A$1:$DW$117)</f>
        <v>63364344.925647072</v>
      </c>
      <c r="CN176" s="46" cm="1">
        <f t="array" ref="CN176">AnualidadActivo(CN$2, $E176, $C176, $B176, $D176, Hombres!$A$1:$DW$117, Mujeres!$A$1:$DW$117)</f>
        <v>50024267.130467169</v>
      </c>
      <c r="CO176" s="46" cm="1">
        <f t="array" ref="CO176">AnualidadActivo(CO$2, $E176, $C176, $B176, $D176, Hombres!$A$1:$DW$117, Mujeres!$A$1:$DW$117)</f>
        <v>37974230.571379803</v>
      </c>
      <c r="CP176" s="46" cm="1">
        <f t="array" ref="CP176">AnualidadActivo(CP$2, $E176, $C176, $B176, $D176, Hombres!$A$1:$DW$117, Mujeres!$A$1:$DW$117)</f>
        <v>27543141.352320291</v>
      </c>
      <c r="CQ176" s="46" cm="1">
        <f t="array" ref="CQ176">AnualidadActivo(CQ$2, $E176, $C176, $B176, $D176, Hombres!$A$1:$DW$117, Mujeres!$A$1:$DW$117)</f>
        <v>18947063.743044224</v>
      </c>
      <c r="CR176" s="46" cm="1">
        <f t="array" ref="CR176">AnualidadActivo(CR$2, $E176, $C176, $B176, $D176, Hombres!$A$1:$DW$117, Mujeres!$A$1:$DW$117)</f>
        <v>12253860.83826834</v>
      </c>
      <c r="CS176" s="46" cm="1">
        <f t="array" ref="CS176">AnualidadActivo(CS$2, $E176, $C176, $B176, $D176, Hombres!$A$1:$DW$117, Mujeres!$A$1:$DW$117)</f>
        <v>7372054.3235292174</v>
      </c>
      <c r="CT176" s="46" cm="1">
        <f t="array" ref="CT176">AnualidadActivo(CT$2, $E176, $C176, $B176, $D176, Hombres!$A$1:$DW$117, Mujeres!$A$1:$DW$117)</f>
        <v>4071956.9701217357</v>
      </c>
      <c r="CU176" s="46" cm="1">
        <f t="array" ref="CU176">AnualidadActivo(CU$2, $E176, $C176, $B176, $D176, Hombres!$A$1:$DW$117, Mujeres!$A$1:$DW$117)</f>
        <v>2031659.4132381005</v>
      </c>
      <c r="CV176" s="46" cm="1">
        <f t="array" ref="CV176">AnualidadActivo(CV$2, $E176, $C176, $B176, $D176, Hombres!$A$1:$DW$117, Mujeres!$A$1:$DW$117)</f>
        <v>896957.38139524963</v>
      </c>
      <c r="CW176" s="46" cm="1">
        <f t="array" ref="CW176">AnualidadActivo(CW$2, $E176, $C176, $B176, $D176, Hombres!$A$1:$DW$117, Mujeres!$A$1:$DW$117)</f>
        <v>0</v>
      </c>
      <c r="CX176" s="46" cm="1">
        <f t="array" ref="CX176">AnualidadActivo(CX$2, $E176, $C176, $B176, $D176, Hombres!$A$1:$DW$117, Mujeres!$A$1:$DW$117)</f>
        <v>0</v>
      </c>
      <c r="CY176" s="46" cm="1">
        <f t="array" ref="CY176">AnualidadActivo(CY$2, $E176, $C176, $B176, $D176, Hombres!$A$1:$DW$117, Mujeres!$A$1:$DW$117)</f>
        <v>0</v>
      </c>
      <c r="CZ176" s="46" cm="1">
        <f t="array" ref="CZ176">AnualidadActivo(CZ$2, $E176, $C176, $B176, $D176, Hombres!$A$1:$DW$117, Mujeres!$A$1:$DW$117)</f>
        <v>0</v>
      </c>
      <c r="DA176" s="46" cm="1">
        <f t="array" ref="DA176">AnualidadActivo(DA$2, $E176, $C176, $B176, $D176, Hombres!$A$1:$DW$117, Mujeres!$A$1:$DW$117)</f>
        <v>0</v>
      </c>
      <c r="DD176" s="21"/>
      <c r="DE176" s="46" cm="1">
        <f t="array" ref="DE176">beneficio_muerte_individual_activo(DE$2,$F176,$D176, Hombres!$A$1:$DW$117, Mujeres!$A$1:$DW$117)</f>
        <v>0</v>
      </c>
      <c r="DF176" s="46" cm="1">
        <f t="array" ref="DF176">beneficio_muerte_individual_activo(DF$2,$F176,$D176, Hombres!$A$1:$DW$117, Mujeres!$A$1:$DW$117)</f>
        <v>1618.5</v>
      </c>
      <c r="DG176" s="46" cm="1">
        <f t="array" ref="DG176">beneficio_muerte_individual_activo(DG$2,$F176,$D176, Hombres!$A$1:$DW$117, Mujeres!$A$1:$DW$117)</f>
        <v>1634.9705886499999</v>
      </c>
      <c r="DH176" s="46" cm="1">
        <f t="array" ref="DH176">beneficio_muerte_individual_activo(DH$2,$F176,$D176, Hombres!$A$1:$DW$117, Mujeres!$A$1:$DW$117)</f>
        <v>1658.4201731116268</v>
      </c>
      <c r="DI176" s="46" cm="1">
        <f t="array" ref="DI176">beneficio_muerte_individual_activo(DI$2,$F176,$D176, Hombres!$A$1:$DW$117, Mujeres!$A$1:$DW$117)</f>
        <v>1701.8265188174676</v>
      </c>
      <c r="DJ176" s="46" cm="1">
        <f t="array" ref="DJ176">beneficio_muerte_individual_activo(DJ$2,$F176,$D176, Hombres!$A$1:$DW$117, Mujeres!$A$1:$DW$117)</f>
        <v>1765.1620509413149</v>
      </c>
      <c r="DK176" s="46" cm="1">
        <f t="array" ref="DK176">beneficio_muerte_individual_activo(DK$2,$F176,$D176, Hombres!$A$1:$DW$117, Mujeres!$A$1:$DW$117)</f>
        <v>1842.9065177508023</v>
      </c>
      <c r="DL176" s="46" cm="1">
        <f t="array" ref="DL176">beneficio_muerte_individual_activo(DL$2,$F176,$D176, Hombres!$A$1:$DW$117, Mujeres!$A$1:$DW$117)</f>
        <v>1924.5574571979359</v>
      </c>
      <c r="DM176" s="46" cm="1">
        <f t="array" ref="DM176">beneficio_muerte_individual_activo(DM$2,$F176,$D176, Hombres!$A$1:$DW$117, Mujeres!$A$1:$DW$117)</f>
        <v>2006.1147407221381</v>
      </c>
      <c r="DN176" s="46" cm="1">
        <f t="array" ref="DN176">beneficio_muerte_individual_activo(DN$2,$F176,$D176, Hombres!$A$1:$DW$117, Mujeres!$A$1:$DW$117)</f>
        <v>2090.0672895866173</v>
      </c>
      <c r="DO176" s="46" cm="1">
        <f t="array" ref="DO176">beneficio_muerte_individual_activo(DO$2,$F176,$D176, Hombres!$A$1:$DW$117, Mujeres!$A$1:$DW$117)</f>
        <v>2197.837046326481</v>
      </c>
      <c r="DP176" s="46" cm="1">
        <f t="array" ref="DP176">beneficio_muerte_individual_activo(DP$2,$F176,$D176, Hombres!$A$1:$DW$117, Mujeres!$A$1:$DW$117)</f>
        <v>2307.9565801079075</v>
      </c>
      <c r="DQ176" s="46" cm="1">
        <f t="array" ref="DQ176">beneficio_muerte_individual_activo(DQ$2,$F176,$D176, Hombres!$A$1:$DW$117, Mujeres!$A$1:$DW$117)</f>
        <v>2423.4017931606045</v>
      </c>
      <c r="DR176" s="46" cm="1">
        <f t="array" ref="DR176">beneficio_muerte_individual_activo(DR$2,$F176,$D176, Hombres!$A$1:$DW$117, Mujeres!$A$1:$DW$117)</f>
        <v>2549.6291274565101</v>
      </c>
      <c r="DS176" s="46" cm="1">
        <f t="array" ref="DS176">beneficio_muerte_individual_activo(DS$2,$F176,$D176, Hombres!$A$1:$DW$117, Mujeres!$A$1:$DW$117)</f>
        <v>2690.0898939828248</v>
      </c>
      <c r="DT176" s="46" cm="1">
        <f t="array" ref="DT176">beneficio_muerte_individual_activo(DT$2,$F176,$D176, Hombres!$A$1:$DW$117, Mujeres!$A$1:$DW$117)</f>
        <v>2841.7600210230021</v>
      </c>
      <c r="DU176" s="46" cm="1">
        <f t="array" ref="DU176">beneficio_muerte_individual_activo(DU$2,$F176,$D176, Hombres!$A$1:$DW$117, Mujeres!$A$1:$DW$117)</f>
        <v>3004.1043154016238</v>
      </c>
      <c r="DV176" s="46" cm="1">
        <f t="array" ref="DV176">beneficio_muerte_individual_activo(DV$2,$F176,$D176, Hombres!$A$1:$DW$117, Mujeres!$A$1:$DW$117)</f>
        <v>3204.890335924671</v>
      </c>
      <c r="DW176" s="46" cm="1">
        <f t="array" ref="DW176">beneficio_muerte_individual_activo(DW$2,$F176,$D176, Hombres!$A$1:$DW$117, Mujeres!$A$1:$DW$117)</f>
        <v>3480.2277630321009</v>
      </c>
      <c r="DX176" s="46" cm="1">
        <f t="array" ref="DX176">beneficio_muerte_individual_activo(DX$2,$F176,$D176, Hombres!$A$1:$DW$117, Mujeres!$A$1:$DW$117)</f>
        <v>3794.6708585224633</v>
      </c>
      <c r="DY176" s="46" cm="1">
        <f t="array" ref="DY176">beneficio_muerte_individual_activo(DY$2,$F176,$D176, Hombres!$A$1:$DW$117, Mujeres!$A$1:$DW$117)</f>
        <v>4124.2653174364104</v>
      </c>
      <c r="DZ176" s="46" cm="1">
        <f t="array" ref="DZ176">beneficio_muerte_individual_activo(DZ$2,$F176,$D176, Hombres!$A$1:$DW$117, Mujeres!$A$1:$DW$117)</f>
        <v>4426.3179456000971</v>
      </c>
      <c r="EA176" s="46" cm="1">
        <f t="array" ref="EA176">beneficio_muerte_individual_activo(EA$2,$F176,$D176, Hombres!$A$1:$DW$117, Mujeres!$A$1:$DW$117)</f>
        <v>4725.5942827974095</v>
      </c>
      <c r="EB176" s="46" cm="1">
        <f t="array" ref="EB176">beneficio_muerte_individual_activo(EB$2,$F176,$D176, Hombres!$A$1:$DW$117, Mujeres!$A$1:$DW$117)</f>
        <v>5052.6872321206156</v>
      </c>
      <c r="EC176" s="46" cm="1">
        <f t="array" ref="EC176">beneficio_muerte_individual_activo(EC$2,$F176,$D176, Hombres!$A$1:$DW$117, Mujeres!$A$1:$DW$117)</f>
        <v>5401.4995355166748</v>
      </c>
      <c r="ED176" s="46" cm="1">
        <f t="array" ref="ED176">beneficio_muerte_individual_activo(ED$2,$F176,$D176, Hombres!$A$1:$DW$117, Mujeres!$A$1:$DW$117)</f>
        <v>5756.5779369942702</v>
      </c>
      <c r="EE176" s="46" cm="1">
        <f t="array" ref="EE176">beneficio_muerte_individual_activo(EE$2,$F176,$D176, Hombres!$A$1:$DW$117, Mujeres!$A$1:$DW$117)</f>
        <v>6110.9176617793009</v>
      </c>
      <c r="EF176" s="46" cm="1">
        <f t="array" ref="EF176">beneficio_muerte_individual_activo(EF$2,$F176,$D176, Hombres!$A$1:$DW$117, Mujeres!$A$1:$DW$117)</f>
        <v>6502.8132591457997</v>
      </c>
      <c r="EG176" s="46" cm="1">
        <f t="array" ref="EG176">beneficio_muerte_individual_activo(EG$2,$F176,$D176, Hombres!$A$1:$DW$117, Mujeres!$A$1:$DW$117)</f>
        <v>7012.5564562412128</v>
      </c>
      <c r="EH176" s="46" cm="1">
        <f t="array" ref="EH176">beneficio_muerte_individual_activo(EH$2,$F176,$D176, Hombres!$A$1:$DW$117, Mujeres!$A$1:$DW$117)</f>
        <v>7599.6258501387092</v>
      </c>
      <c r="EI176" s="46" cm="1">
        <f t="array" ref="EI176">beneficio_muerte_individual_activo(EI$2,$F176,$D176, Hombres!$A$1:$DW$117, Mujeres!$A$1:$DW$117)</f>
        <v>8201.6423511435933</v>
      </c>
      <c r="EJ176" s="46" cm="1">
        <f t="array" ref="EJ176">beneficio_muerte_individual_activo(EJ$2,$F176,$D176, Hombres!$A$1:$DW$117, Mujeres!$A$1:$DW$117)</f>
        <v>8734.1622586514732</v>
      </c>
      <c r="EK176" s="46" cm="1">
        <f t="array" ref="EK176">beneficio_muerte_individual_activo(EK$2,$F176,$D176, Hombres!$A$1:$DW$117, Mujeres!$A$1:$DW$117)</f>
        <v>9249.1945134891084</v>
      </c>
      <c r="EL176" s="46" cm="1">
        <f t="array" ref="EL176">beneficio_muerte_individual_activo(EL$2,$F176,$D176, Hombres!$A$1:$DW$117, Mujeres!$A$1:$DW$117)</f>
        <v>9858.2562103736818</v>
      </c>
      <c r="EM176" s="46" cm="1">
        <f t="array" ref="EM176">beneficio_muerte_individual_activo(EM$2,$F176,$D176, Hombres!$A$1:$DW$117, Mujeres!$A$1:$DW$117)</f>
        <v>10640.623621942514</v>
      </c>
      <c r="EN176" s="46" cm="1">
        <f t="array" ref="EN176">beneficio_muerte_individual_activo(EN$2,$F176,$D176, Hombres!$A$1:$DW$117, Mujeres!$A$1:$DW$117)</f>
        <v>11603.237951521583</v>
      </c>
      <c r="EO176" s="46" cm="1">
        <f t="array" ref="EO176">beneficio_muerte_individual_activo(EO$2,$F176,$D176, Hombres!$A$1:$DW$117, Mujeres!$A$1:$DW$117)</f>
        <v>12732.795675609845</v>
      </c>
      <c r="EP176" s="46" cm="1">
        <f t="array" ref="EP176">beneficio_muerte_individual_activo(EP$2,$F176,$D176, Hombres!$A$1:$DW$117, Mujeres!$A$1:$DW$117)</f>
        <v>8418.1505055548587</v>
      </c>
      <c r="EQ176" s="46" cm="1">
        <f t="array" ref="EQ176">beneficio_muerte_individual_activo(EQ$2,$F176,$D176, Hombres!$A$1:$DW$117, Mujeres!$A$1:$DW$117)</f>
        <v>9254.3386147194688</v>
      </c>
      <c r="ER176" s="46" cm="1">
        <f t="array" ref="ER176">beneficio_muerte_individual_activo(ER$2,$F176,$D176, Hombres!$A$1:$DW$117, Mujeres!$A$1:$DW$117)</f>
        <v>10030.185934753594</v>
      </c>
      <c r="ES176" s="46" cm="1">
        <f t="array" ref="ES176">beneficio_muerte_individual_activo(ES$2,$F176,$D176, Hombres!$A$1:$DW$117, Mujeres!$A$1:$DW$117)</f>
        <v>10719.615654525393</v>
      </c>
      <c r="ET176" s="46" cm="1">
        <f t="array" ref="ET176">beneficio_muerte_individual_activo(ET$2,$F176,$D176, Hombres!$A$1:$DW$117, Mujeres!$A$1:$DW$117)</f>
        <v>11409.23259452431</v>
      </c>
      <c r="EU176" s="46" cm="1">
        <f t="array" ref="EU176">beneficio_muerte_individual_activo(EU$2,$F176,$D176, Hombres!$A$1:$DW$117, Mujeres!$A$1:$DW$117)</f>
        <v>12231.642811079288</v>
      </c>
      <c r="EV176" s="46" cm="1">
        <f t="array" ref="EV176">beneficio_muerte_individual_activo(EV$2,$F176,$D176, Hombres!$A$1:$DW$117, Mujeres!$A$1:$DW$117)</f>
        <v>13252.210519902648</v>
      </c>
      <c r="EW176" s="46" cm="1">
        <f t="array" ref="EW176">beneficio_muerte_individual_activo(EW$2,$F176,$D176, Hombres!$A$1:$DW$117, Mujeres!$A$1:$DW$117)</f>
        <v>14537.939667821611</v>
      </c>
      <c r="EX176" s="46" cm="1">
        <f t="array" ref="EX176">beneficio_muerte_individual_activo(EX$2,$F176,$D176, Hombres!$A$1:$DW$117, Mujeres!$A$1:$DW$117)</f>
        <v>16255.360331136919</v>
      </c>
      <c r="EY176" s="46" cm="1">
        <f t="array" ref="EY176">beneficio_muerte_individual_activo(EY$2,$F176,$D176, Hombres!$A$1:$DW$117, Mujeres!$A$1:$DW$117)</f>
        <v>18417.818247894567</v>
      </c>
      <c r="EZ176" s="46" cm="1">
        <f t="array" ref="EZ176">beneficio_muerte_individual_activo(EZ$2,$F176,$D176, Hombres!$A$1:$DW$117, Mujeres!$A$1:$DW$117)</f>
        <v>20722.854716850452</v>
      </c>
      <c r="FA176" s="46" cm="1">
        <f t="array" ref="FA176">beneficio_muerte_individual_activo(FA$2,$F176,$D176, Hombres!$A$1:$DW$117, Mujeres!$A$1:$DW$117)</f>
        <v>22872.397490923689</v>
      </c>
      <c r="FB176" s="46" cm="1">
        <f t="array" ref="FB176">beneficio_muerte_individual_activo(FB$2,$F176,$D176, Hombres!$A$1:$DW$117, Mujeres!$A$1:$DW$117)</f>
        <v>24879.154831555828</v>
      </c>
      <c r="FC176" s="46" cm="1">
        <f t="array" ref="FC176">beneficio_muerte_individual_activo(FC$2,$F176,$D176, Hombres!$A$1:$DW$117, Mujeres!$A$1:$DW$117)</f>
        <v>27121.143660362763</v>
      </c>
      <c r="FD176" s="46" cm="1">
        <f t="array" ref="FD176">beneficio_muerte_individual_activo(FD$2,$F176,$D176, Hombres!$A$1:$DW$117, Mujeres!$A$1:$DW$117)</f>
        <v>29989.285242469978</v>
      </c>
      <c r="FE176" s="46" cm="1">
        <f t="array" ref="FE176">beneficio_muerte_individual_activo(FE$2,$F176,$D176, Hombres!$A$1:$DW$117, Mujeres!$A$1:$DW$117)</f>
        <v>33696.697179539122</v>
      </c>
      <c r="FF176" s="46" cm="1">
        <f t="array" ref="FF176">beneficio_muerte_individual_activo(FF$2,$F176,$D176, Hombres!$A$1:$DW$117, Mujeres!$A$1:$DW$117)</f>
        <v>38216.10997912255</v>
      </c>
      <c r="FG176" s="46" cm="1">
        <f t="array" ref="FG176">beneficio_muerte_individual_activo(FG$2,$F176,$D176, Hombres!$A$1:$DW$117, Mujeres!$A$1:$DW$117)</f>
        <v>46009.296195923242</v>
      </c>
      <c r="FH176" s="46" cm="1">
        <f t="array" ref="FH176">beneficio_muerte_individual_activo(FH$2,$F176,$D176, Hombres!$A$1:$DW$117, Mujeres!$A$1:$DW$117)</f>
        <v>51101.939001484556</v>
      </c>
      <c r="FI176" s="46" cm="1">
        <f t="array" ref="FI176">beneficio_muerte_individual_activo(FI$2,$F176,$D176, Hombres!$A$1:$DW$117, Mujeres!$A$1:$DW$117)</f>
        <v>56590.853247739971</v>
      </c>
      <c r="FJ176" s="46" cm="1">
        <f t="array" ref="FJ176">beneficio_muerte_individual_activo(FJ$2,$F176,$D176, Hombres!$A$1:$DW$117, Mujeres!$A$1:$DW$117)</f>
        <v>62523.001683898372</v>
      </c>
      <c r="FK176" s="46" cm="1">
        <f t="array" ref="FK176">beneficio_muerte_individual_activo(FK$2,$F176,$D176, Hombres!$A$1:$DW$117, Mujeres!$A$1:$DW$117)</f>
        <v>68876.071839001743</v>
      </c>
      <c r="FL176" s="46" cm="1">
        <f t="array" ref="FL176">beneficio_muerte_individual_activo(FL$2,$F176,$D176, Hombres!$A$1:$DW$117, Mujeres!$A$1:$DW$117)</f>
        <v>75613.149092027161</v>
      </c>
      <c r="FM176" s="46" cm="1">
        <f t="array" ref="FM176">beneficio_muerte_individual_activo(FM$2,$F176,$D176, Hombres!$A$1:$DW$117, Mujeres!$A$1:$DW$117)</f>
        <v>82682.676938607096</v>
      </c>
      <c r="FN176" s="46" cm="1">
        <f t="array" ref="FN176">beneficio_muerte_individual_activo(FN$2,$F176,$D176, Hombres!$A$1:$DW$117, Mujeres!$A$1:$DW$117)</f>
        <v>90019.240355575763</v>
      </c>
      <c r="FO176" s="46" cm="1">
        <f t="array" ref="FO176">beneficio_muerte_individual_activo(FO$2,$F176,$D176, Hombres!$A$1:$DW$117, Mujeres!$A$1:$DW$117)</f>
        <v>97532.082274978035</v>
      </c>
      <c r="FP176" s="46" cm="1">
        <f t="array" ref="FP176">beneficio_muerte_individual_activo(FP$2,$F176,$D176, Hombres!$A$1:$DW$117, Mujeres!$A$1:$DW$117)</f>
        <v>105050.58510163969</v>
      </c>
      <c r="FQ176" s="106" cm="1">
        <f t="array" ref="FQ176">beneficio_muerte_individual_activo(FQ$2,$F176,$D176, Hombres!$A$1:$DW$117, Mujeres!$A$1:$DW$117)</f>
        <v>112369.18513099317</v>
      </c>
      <c r="FR176" s="46" cm="1">
        <f t="array" ref="FR176">beneficio_muerte_individual_activo(FR$2,$F176,$D176, Hombres!$A$1:$DW$117, Mujeres!$A$1:$DW$117)</f>
        <v>119250.95886060683</v>
      </c>
      <c r="FS176" s="46" cm="1">
        <f t="array" ref="FS176">beneficio_muerte_individual_activo(FS$2,$F176,$D176, Hombres!$A$1:$DW$117, Mujeres!$A$1:$DW$117)</f>
        <v>125486.80681666173</v>
      </c>
      <c r="FT176" s="46" cm="1">
        <f t="array" ref="FT176">beneficio_muerte_individual_activo(FT$2,$F176,$D176, Hombres!$A$1:$DW$117, Mujeres!$A$1:$DW$117)</f>
        <v>130844.78893688251</v>
      </c>
      <c r="FU176" s="46" cm="1">
        <f t="array" ref="FU176">beneficio_muerte_individual_activo(FU$2,$F176,$D176, Hombres!$A$1:$DW$117, Mujeres!$A$1:$DW$117)</f>
        <v>134979.78099548677</v>
      </c>
      <c r="FV176" s="46" cm="1">
        <f t="array" ref="FV176">beneficio_muerte_individual_activo(FV$2,$F176,$D176, Hombres!$A$1:$DW$117, Mujeres!$A$1:$DW$117)</f>
        <v>137431.12634822642</v>
      </c>
      <c r="FW176" s="46" cm="1">
        <f t="array" ref="FW176">beneficio_muerte_individual_activo(FW$2,$F176,$D176, Hombres!$A$1:$DW$117, Mujeres!$A$1:$DW$117)</f>
        <v>137793.40703484463</v>
      </c>
      <c r="FX176" s="46" cm="1">
        <f t="array" ref="FX176">beneficio_muerte_individual_activo(FX$2,$F176,$D176, Hombres!$A$1:$DW$117, Mujeres!$A$1:$DW$117)</f>
        <v>135804.22789720367</v>
      </c>
      <c r="FY176" s="46" cm="1">
        <f t="array" ref="FY176">beneficio_muerte_individual_activo(FY$2,$F176,$D176, Hombres!$A$1:$DW$117, Mujeres!$A$1:$DW$117)</f>
        <v>131277.94936395105</v>
      </c>
      <c r="FZ176" s="46" cm="1">
        <f t="array" ref="FZ176">beneficio_muerte_individual_activo(FZ$2,$F176,$D176, Hombres!$A$1:$DW$117, Mujeres!$A$1:$DW$117)</f>
        <v>124081.9721808513</v>
      </c>
      <c r="GA176" s="46" cm="1">
        <f t="array" ref="GA176">beneficio_muerte_individual_activo(GA$2,$F176,$D176, Hombres!$A$1:$DW$117, Mujeres!$A$1:$DW$117)</f>
        <v>114210.90421649617</v>
      </c>
      <c r="GB176" s="46" cm="1">
        <f t="array" ref="GB176">beneficio_muerte_individual_activo(GB$2,$F176,$D176, Hombres!$A$1:$DW$117, Mujeres!$A$1:$DW$117)</f>
        <v>101940.5417077522</v>
      </c>
      <c r="GC176" s="46" cm="1">
        <f t="array" ref="GC176">beneficio_muerte_individual_activo(GC$2,$F176,$D176, Hombres!$A$1:$DW$117, Mujeres!$A$1:$DW$117)</f>
        <v>87845.978157768783</v>
      </c>
      <c r="GD176" s="46" cm="1">
        <f t="array" ref="GD176">beneficio_muerte_individual_activo(GD$2,$F176,$D176, Hombres!$A$1:$DW$117, Mujeres!$A$1:$DW$117)</f>
        <v>72701.946061014125</v>
      </c>
      <c r="GE176" s="46" cm="1">
        <f t="array" ref="GE176">beneficio_muerte_individual_activo(GE$2,$F176,$D176, Hombres!$A$1:$DW$117, Mujeres!$A$1:$DW$117)</f>
        <v>57404.90915795105</v>
      </c>
      <c r="GF176" s="46" cm="1">
        <f t="array" ref="GF176">beneficio_muerte_individual_activo(GF$2,$F176,$D176, Hombres!$A$1:$DW$117, Mujeres!$A$1:$DW$117)</f>
        <v>42899.009211265249</v>
      </c>
      <c r="GG176" s="46" cm="1">
        <f t="array" ref="GG176">beneficio_muerte_individual_activo(GG$2,$F176,$D176, Hombres!$A$1:$DW$117, Mujeres!$A$1:$DW$117)</f>
        <v>30064.613977233443</v>
      </c>
      <c r="GH176" s="46" cm="1">
        <f t="array" ref="GH176">beneficio_muerte_individual_activo(GH$2,$F176,$D176, Hombres!$A$1:$DW$117, Mujeres!$A$1:$DW$117)</f>
        <v>19549.205428237161</v>
      </c>
      <c r="GI176" s="46" cm="1">
        <f t="array" ref="GI176">beneficio_muerte_individual_activo(GI$2,$F176,$D176, Hombres!$A$1:$DW$117, Mujeres!$A$1:$DW$117)</f>
        <v>11639.695873518789</v>
      </c>
      <c r="GJ176" s="46" cm="1">
        <f t="array" ref="GJ176">beneficio_muerte_individual_activo(GJ$2,$F176,$D176, Hombres!$A$1:$DW$117, Mujeres!$A$1:$DW$117)</f>
        <v>6241.4517048671778</v>
      </c>
      <c r="GK176" s="46" cm="1">
        <f t="array" ref="GK176">beneficio_muerte_individual_activo(GK$2,$F176,$D176, Hombres!$A$1:$DW$117, Mujeres!$A$1:$DW$117)</f>
        <v>2951.3219353134018</v>
      </c>
      <c r="GL176" s="46" cm="1">
        <f t="array" ref="GL176">beneficio_muerte_individual_activo(GL$2,$F176,$D176, Hombres!$A$1:$DW$117, Mujeres!$A$1:$DW$117)</f>
        <v>1197.3528053431703</v>
      </c>
      <c r="GM176" s="46" cm="1">
        <f t="array" ref="GM176">beneficio_muerte_individual_activo(GM$2,$F176,$D176, Hombres!$A$1:$DW$117, Mujeres!$A$1:$DW$117)</f>
        <v>401.27112589594128</v>
      </c>
      <c r="GN176" s="46" cm="1">
        <f t="array" ref="GN176">beneficio_muerte_individual_activo(GN$2,$F176,$D176, Hombres!$A$1:$DW$117, Mujeres!$A$1:$DW$117)</f>
        <v>104.97210147114286</v>
      </c>
      <c r="GO176" s="46" cm="1">
        <f t="array" ref="GO176">beneficio_muerte_individual_activo(GO$2,$F176,$D176, Hombres!$A$1:$DW$117, Mujeres!$A$1:$DW$117)</f>
        <v>19.498421116384954</v>
      </c>
      <c r="GP176" s="46" cm="1">
        <f t="array" ref="GP176">beneficio_muerte_individual_activo(GP$2,$F176,$D176, Hombres!$A$1:$DW$117, Mujeres!$A$1:$DW$117)</f>
        <v>0</v>
      </c>
      <c r="GQ176" s="46" cm="1">
        <f t="array" ref="GQ176">beneficio_muerte_individual_activo(GQ$2,$F176,$D176, Hombres!$A$1:$DW$117, Mujeres!$A$1:$DW$117)</f>
        <v>0</v>
      </c>
      <c r="GR176" s="46" cm="1">
        <f t="array" ref="GR176">beneficio_muerte_individual_activo(GR$2,$F176,$D176, Hombres!$A$1:$DW$117, Mujeres!$A$1:$DW$117)</f>
        <v>0</v>
      </c>
      <c r="GS176" s="46" cm="1">
        <f t="array" ref="GS176">beneficio_muerte_individual_activo(GS$2,$F176,$D176, Hombres!$A$1:$DW$117, Mujeres!$A$1:$DW$117)</f>
        <v>0</v>
      </c>
      <c r="GT176" s="46" cm="1">
        <f t="array" ref="GT176">beneficio_muerte_individual_activo(GT$2,$F176,$D176, Hombres!$A$1:$DW$117, Mujeres!$A$1:$DW$117)</f>
        <v>0</v>
      </c>
      <c r="GU176" s="46" cm="1">
        <f t="array" ref="GU176">beneficio_muerte_individual_activo(GU$2,$F176,$D176, Hombres!$A$1:$DW$117, Mujeres!$A$1:$DW$117)</f>
        <v>0</v>
      </c>
      <c r="GV176" s="46" cm="1">
        <f t="array" ref="GV176">beneficio_muerte_individual_activo(GV$2,$F176,$D176, Hombres!$A$1:$DW$117, Mujeres!$A$1:$DW$117)</f>
        <v>0</v>
      </c>
    </row>
    <row r="177" spans="1:204" x14ac:dyDescent="0.25">
      <c r="A177" s="1">
        <f t="shared" si="2"/>
        <v>175</v>
      </c>
      <c r="B177" s="75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39" cm="1">
        <f t="array" ref="G177">PorcentajePension(C177,E177, D177)</f>
        <v>0.65</v>
      </c>
      <c r="I177" s="72"/>
      <c r="J177" s="46" cm="1">
        <f t="array" ref="J177">AnualidadActivo(J$2, $E177, $C177, $B177, $D177, Hombres!$A$1:$DW$117, Mujeres!$A$1:$DW$117)</f>
        <v>0</v>
      </c>
      <c r="K177" s="46" cm="1">
        <f t="array" ref="K177">AnualidadActivo(K$2, $E177, $C177, $B177, $D177, Hombres!$A$1:$DW$117, Mujeres!$A$1:$DW$117)</f>
        <v>0</v>
      </c>
      <c r="L177" s="46" cm="1">
        <f t="array" ref="L177">AnualidadActivo(L$2, $E177, $C177, $B177, $D177, Hombres!$A$1:$DW$117, Mujeres!$A$1:$DW$117)</f>
        <v>0</v>
      </c>
      <c r="M177" s="46" cm="1">
        <f t="array" ref="M177">AnualidadActivo(M$2, $E177, $C177, $B177, $D177, Hombres!$A$1:$DW$117, Mujeres!$A$1:$DW$117)</f>
        <v>0</v>
      </c>
      <c r="N177" s="46" cm="1">
        <f t="array" ref="N177">AnualidadActivo(N$2, $E177, $C177, $B177, $D177, Hombres!$A$1:$DW$117, Mujeres!$A$1:$DW$117)</f>
        <v>0</v>
      </c>
      <c r="O177" s="46" cm="1">
        <f t="array" ref="O177">AnualidadActivo(O$2, $E177, $C177, $B177, $D177, Hombres!$A$1:$DW$117, Mujeres!$A$1:$DW$117)</f>
        <v>0</v>
      </c>
      <c r="P177" s="46" cm="1">
        <f t="array" ref="P177">AnualidadActivo(P$2, $E177, $C177, $B177, $D177, Hombres!$A$1:$DW$117, Mujeres!$A$1:$DW$117)</f>
        <v>0</v>
      </c>
      <c r="Q177" s="46" cm="1">
        <f t="array" ref="Q177">AnualidadActivo(Q$2, $E177, $C177, $B177, $D177, Hombres!$A$1:$DW$117, Mujeres!$A$1:$DW$117)</f>
        <v>0</v>
      </c>
      <c r="R177" s="46" cm="1">
        <f t="array" ref="R177">AnualidadActivo(R$2, $E177, $C177, $B177, $D177, Hombres!$A$1:$DW$117, Mujeres!$A$1:$DW$117)</f>
        <v>0</v>
      </c>
      <c r="S177" s="46" cm="1">
        <f t="array" ref="S177">AnualidadActivo(S$2, $E177, $C177, $B177, $D177, Hombres!$A$1:$DW$117, Mujeres!$A$1:$DW$117)</f>
        <v>0</v>
      </c>
      <c r="T177" s="46" cm="1">
        <f t="array" ref="T177">AnualidadActivo(T$2, $E177, $C177, $B177, $D177, Hombres!$A$1:$DW$117, Mujeres!$A$1:$DW$117)</f>
        <v>0</v>
      </c>
      <c r="U177" s="46" cm="1">
        <f t="array" ref="U177">AnualidadActivo(U$2, $E177, $C177, $B177, $D177, Hombres!$A$1:$DW$117, Mujeres!$A$1:$DW$117)</f>
        <v>0</v>
      </c>
      <c r="V177" s="46" cm="1">
        <f t="array" ref="V177">AnualidadActivo(V$2, $E177, $C177, $B177, $D177, Hombres!$A$1:$DW$117, Mujeres!$A$1:$DW$117)</f>
        <v>0</v>
      </c>
      <c r="W177" s="46" cm="1">
        <f t="array" ref="W177">AnualidadActivo(W$2, $E177, $C177, $B177, $D177, Hombres!$A$1:$DW$117, Mujeres!$A$1:$DW$117)</f>
        <v>0</v>
      </c>
      <c r="X177" s="46" cm="1">
        <f t="array" ref="X177">AnualidadActivo(X$2, $E177, $C177, $B177, $D177, Hombres!$A$1:$DW$117, Mujeres!$A$1:$DW$117)</f>
        <v>0</v>
      </c>
      <c r="Y177" s="46" cm="1">
        <f t="array" ref="Y177">AnualidadActivo(Y$2, $E177, $C177, $B177, $D177, Hombres!$A$1:$DW$117, Mujeres!$A$1:$DW$117)</f>
        <v>0</v>
      </c>
      <c r="Z177" s="46" cm="1">
        <f t="array" ref="Z177">AnualidadActivo(Z$2, $E177, $C177, $B177, $D177, Hombres!$A$1:$DW$117, Mujeres!$A$1:$DW$117)</f>
        <v>0</v>
      </c>
      <c r="AA177" s="46" cm="1">
        <f t="array" ref="AA177">AnualidadActivo(AA$2, $E177, $C177, $B177, $D177, Hombres!$A$1:$DW$117, Mujeres!$A$1:$DW$117)</f>
        <v>0</v>
      </c>
      <c r="AB177" s="46" cm="1">
        <f t="array" ref="AB177">AnualidadActivo(AB$2, $E177, $C177, $B177, $D177, Hombres!$A$1:$DW$117, Mujeres!$A$1:$DW$117)</f>
        <v>0</v>
      </c>
      <c r="AC177" s="46" cm="1">
        <f t="array" ref="AC177">AnualidadActivo(AC$2, $E177, $C177, $B177, $D177, Hombres!$A$1:$DW$117, Mujeres!$A$1:$DW$117)</f>
        <v>0</v>
      </c>
      <c r="AD177" s="46" cm="1">
        <f t="array" ref="AD177">AnualidadActivo(AD$2, $E177, $C177, $B177, $D177, Hombres!$A$1:$DW$117, Mujeres!$A$1:$DW$117)</f>
        <v>0</v>
      </c>
      <c r="AE177" s="46" cm="1">
        <f t="array" ref="AE177">AnualidadActivo(AE$2, $E177, $C177, $B177, $D177, Hombres!$A$1:$DW$117, Mujeres!$A$1:$DW$117)</f>
        <v>0</v>
      </c>
      <c r="AF177" s="46" cm="1">
        <f t="array" ref="AF177">AnualidadActivo(AF$2, $E177, $C177, $B177, $D177, Hombres!$A$1:$DW$117, Mujeres!$A$1:$DW$117)</f>
        <v>0</v>
      </c>
      <c r="AG177" s="46" cm="1">
        <f t="array" ref="AG177">AnualidadActivo(AG$2, $E177, $C177, $B177, $D177, Hombres!$A$1:$DW$117, Mujeres!$A$1:$DW$117)</f>
        <v>0</v>
      </c>
      <c r="AH177" s="46" cm="1">
        <f t="array" ref="AH177">AnualidadActivo(AH$2, $E177, $C177, $B177, $D177, Hombres!$A$1:$DW$117, Mujeres!$A$1:$DW$117)</f>
        <v>0</v>
      </c>
      <c r="AI177" s="46" cm="1">
        <f t="array" ref="AI177">AnualidadActivo(AI$2, $E177, $C177, $B177, $D177, Hombres!$A$1:$DW$117, Mujeres!$A$1:$DW$117)</f>
        <v>0</v>
      </c>
      <c r="AJ177" s="46" cm="1">
        <f t="array" ref="AJ177">AnualidadActivo(AJ$2, $E177, $C177, $B177, $D177, Hombres!$A$1:$DW$117, Mujeres!$A$1:$DW$117)</f>
        <v>48132347.575897895</v>
      </c>
      <c r="AK177" s="46" cm="1">
        <f t="array" ref="AK177">AnualidadActivo(AK$2, $E177, $C177, $B177, $D177, Hombres!$A$1:$DW$117, Mujeres!$A$1:$DW$117)</f>
        <v>49576318.003174834</v>
      </c>
      <c r="AL177" s="46" cm="1">
        <f t="array" ref="AL177">AnualidadActivo(AL$2, $E177, $C177, $B177, $D177, Hombres!$A$1:$DW$117, Mujeres!$A$1:$DW$117)</f>
        <v>51063607.543270074</v>
      </c>
      <c r="AM177" s="46" cm="1">
        <f t="array" ref="AM177">AnualidadActivo(AM$2, $E177, $C177, $B177, $D177, Hombres!$A$1:$DW$117, Mujeres!$A$1:$DW$117)</f>
        <v>52595515.76956819</v>
      </c>
      <c r="AN177" s="46" cm="1">
        <f t="array" ref="AN177">AnualidadActivo(AN$2, $E177, $C177, $B177, $D177, Hombres!$A$1:$DW$117, Mujeres!$A$1:$DW$117)</f>
        <v>54173381.242655233</v>
      </c>
      <c r="AO177" s="46" cm="1">
        <f t="array" ref="AO177">AnualidadActivo(AO$2, $E177, $C177, $B177, $D177, Hombres!$A$1:$DW$117, Mujeres!$A$1:$DW$117)</f>
        <v>55300178.579721175</v>
      </c>
      <c r="AP177" s="46" cm="1">
        <f t="array" ref="AP177">AnualidadActivo(AP$2, $E177, $C177, $B177, $D177, Hombres!$A$1:$DW$117, Mujeres!$A$1:$DW$117)</f>
        <v>56412301.724377401</v>
      </c>
      <c r="AQ177" s="46" cm="1">
        <f t="array" ref="AQ177">AnualidadActivo(AQ$2, $E177, $C177, $B177, $D177, Hombres!$A$1:$DW$117, Mujeres!$A$1:$DW$117)</f>
        <v>57509986.902116485</v>
      </c>
      <c r="AR177" s="46" cm="1">
        <f t="array" ref="AR177">AnualidadActivo(AR$2, $E177, $C177, $B177, $D177, Hombres!$A$1:$DW$117, Mujeres!$A$1:$DW$117)</f>
        <v>58593738.738642313</v>
      </c>
      <c r="AS177" s="46" cm="1">
        <f t="array" ref="AS177">AnualidadActivo(AS$2, $E177, $C177, $B177, $D177, Hombres!$A$1:$DW$117, Mujeres!$A$1:$DW$117)</f>
        <v>59658008.983314849</v>
      </c>
      <c r="AT177" s="46" cm="1">
        <f t="array" ref="AT177">AnualidadActivo(AT$2, $E177, $C177, $B177, $D177, Hombres!$A$1:$DW$117, Mujeres!$A$1:$DW$117)</f>
        <v>60689987.898578428</v>
      </c>
      <c r="AU177" s="46" cm="1">
        <f t="array" ref="AU177">AnualidadActivo(AU$2, $E177, $C177, $B177, $D177, Hombres!$A$1:$DW$117, Mujeres!$A$1:$DW$117)</f>
        <v>61669193.664207421</v>
      </c>
      <c r="AV177" s="46" cm="1">
        <f t="array" ref="AV177">AnualidadActivo(AV$2, $E177, $C177, $B177, $D177, Hombres!$A$1:$DW$117, Mujeres!$A$1:$DW$117)</f>
        <v>62571072.875204623</v>
      </c>
      <c r="AW177" s="46" cm="1">
        <f t="array" ref="AW177">AnualidadActivo(AW$2, $E177, $C177, $B177, $D177, Hombres!$A$1:$DW$117, Mujeres!$A$1:$DW$117)</f>
        <v>63370882.42083288</v>
      </c>
      <c r="AX177" s="46" cm="1">
        <f t="array" ref="AX177">AnualidadActivo(AX$2, $E177, $C177, $B177, $D177, Hombres!$A$1:$DW$117, Mujeres!$A$1:$DW$117)</f>
        <v>64048563.413160667</v>
      </c>
      <c r="AY177" s="46" cm="1">
        <f t="array" ref="AY177">AnualidadActivo(AY$2, $E177, $C177, $B177, $D177, Hombres!$A$1:$DW$117, Mujeres!$A$1:$DW$117)</f>
        <v>64596049.508439355</v>
      </c>
      <c r="AZ177" s="46" cm="1">
        <f t="array" ref="AZ177">AnualidadActivo(AZ$2, $E177, $C177, $B177, $D177, Hombres!$A$1:$DW$117, Mujeres!$A$1:$DW$117)</f>
        <v>65012645.96830795</v>
      </c>
      <c r="BA177" s="46" cm="1">
        <f t="array" ref="BA177">AnualidadActivo(BA$2, $E177, $C177, $B177, $D177, Hombres!$A$1:$DW$117, Mujeres!$A$1:$DW$117)</f>
        <v>65297413.840077162</v>
      </c>
      <c r="BB177" s="46" cm="1">
        <f t="array" ref="BB177">AnualidadActivo(BB$2, $E177, $C177, $B177, $D177, Hombres!$A$1:$DW$117, Mujeres!$A$1:$DW$117)</f>
        <v>65445318.163299941</v>
      </c>
      <c r="BC177" s="46" cm="1">
        <f t="array" ref="BC177">AnualidadActivo(BC$2, $E177, $C177, $B177, $D177, Hombres!$A$1:$DW$117, Mujeres!$A$1:$DW$117)</f>
        <v>65444759.587509431</v>
      </c>
      <c r="BD177" s="46" cm="1">
        <f t="array" ref="BD177">AnualidadActivo(BD$2, $E177, $C177, $B177, $D177, Hombres!$A$1:$DW$117, Mujeres!$A$1:$DW$117)</f>
        <v>65163567.604678184</v>
      </c>
      <c r="BE177" s="46" cm="1">
        <f t="array" ref="BE177">AnualidadActivo(BE$2, $E177, $C177, $B177, $D177, Hombres!$A$1:$DW$117, Mujeres!$A$1:$DW$117)</f>
        <v>64675342.020641558</v>
      </c>
      <c r="BF177" s="46" cm="1">
        <f t="array" ref="BF177">AnualidadActivo(BF$2, $E177, $C177, $B177, $D177, Hombres!$A$1:$DW$117, Mujeres!$A$1:$DW$117)</f>
        <v>63963675.12380518</v>
      </c>
      <c r="BG177" s="46" cm="1">
        <f t="array" ref="BG177">AnualidadActivo(BG$2, $E177, $C177, $B177, $D177, Hombres!$A$1:$DW$117, Mujeres!$A$1:$DW$117)</f>
        <v>63009999.242922895</v>
      </c>
      <c r="BH177" s="46" cm="1">
        <f t="array" ref="BH177">AnualidadActivo(BH$2, $E177, $C177, $B177, $D177, Hombres!$A$1:$DW$117, Mujeres!$A$1:$DW$117)</f>
        <v>61796721.481290646</v>
      </c>
      <c r="BI177" s="46" cm="1">
        <f t="array" ref="BI177">AnualidadActivo(BI$2, $E177, $C177, $B177, $D177, Hombres!$A$1:$DW$117, Mujeres!$A$1:$DW$117)</f>
        <v>60310906.755633928</v>
      </c>
      <c r="BJ177" s="46" cm="1">
        <f t="array" ref="BJ177">AnualidadActivo(BJ$2, $E177, $C177, $B177, $D177, Hombres!$A$1:$DW$117, Mujeres!$A$1:$DW$117)</f>
        <v>58540505.780268572</v>
      </c>
      <c r="BK177" s="46" cm="1">
        <f t="array" ref="BK177">AnualidadActivo(BK$2, $E177, $C177, $B177, $D177, Hombres!$A$1:$DW$117, Mujeres!$A$1:$DW$117)</f>
        <v>56474499.753078878</v>
      </c>
      <c r="BL177" s="46" cm="1">
        <f t="array" ref="BL177">AnualidadActivo(BL$2, $E177, $C177, $B177, $D177, Hombres!$A$1:$DW$117, Mujeres!$A$1:$DW$117)</f>
        <v>54106177.959172286</v>
      </c>
      <c r="BM177" s="46" cm="1">
        <f t="array" ref="BM177">AnualidadActivo(BM$2, $E177, $C177, $B177, $D177, Hombres!$A$1:$DW$117, Mujeres!$A$1:$DW$117)</f>
        <v>51438631.44010289</v>
      </c>
      <c r="BN177" s="46" cm="1">
        <f t="array" ref="BN177">AnualidadActivo(BN$2, $E177, $C177, $B177, $D177, Hombres!$A$1:$DW$117, Mujeres!$A$1:$DW$117)</f>
        <v>48486433.818295546</v>
      </c>
      <c r="BO177" s="46" cm="1">
        <f t="array" ref="BO177">AnualidadActivo(BO$2, $E177, $C177, $B177, $D177, Hombres!$A$1:$DW$117, Mujeres!$A$1:$DW$117)</f>
        <v>45271765.558594219</v>
      </c>
      <c r="BP177" s="46" cm="1">
        <f t="array" ref="BP177">AnualidadActivo(BP$2, $E177, $C177, $B177, $D177, Hombres!$A$1:$DW$117, Mujeres!$A$1:$DW$117)</f>
        <v>41823768.159952156</v>
      </c>
      <c r="BQ177" s="46" cm="1">
        <f t="array" ref="BQ177">AnualidadActivo(BQ$2, $E177, $C177, $B177, $D177, Hombres!$A$1:$DW$117, Mujeres!$A$1:$DW$117)</f>
        <v>38181827.787472866</v>
      </c>
      <c r="BR177" s="46" cm="1">
        <f t="array" ref="BR177">AnualidadActivo(BR$2, $E177, $C177, $B177, $D177, Hombres!$A$1:$DW$117, Mujeres!$A$1:$DW$117)</f>
        <v>34398976.333977759</v>
      </c>
      <c r="BS177" s="46" cm="1">
        <f t="array" ref="BS177">AnualidadActivo(BS$2, $E177, $C177, $B177, $D177, Hombres!$A$1:$DW$117, Mujeres!$A$1:$DW$117)</f>
        <v>30539303.210918747</v>
      </c>
      <c r="BT177" s="46" cm="1">
        <f t="array" ref="BT177">AnualidadActivo(BT$2, $E177, $C177, $B177, $D177, Hombres!$A$1:$DW$117, Mujeres!$A$1:$DW$117)</f>
        <v>26672588.147079047</v>
      </c>
      <c r="BU177" s="46" cm="1">
        <f t="array" ref="BU177">AnualidadActivo(BU$2, $E177, $C177, $B177, $D177, Hombres!$A$1:$DW$117, Mujeres!$A$1:$DW$117)</f>
        <v>22871855.000688504</v>
      </c>
      <c r="BV177" s="46" cm="1">
        <f t="array" ref="BV177">AnualidadActivo(BV$2, $E177, $C177, $B177, $D177, Hombres!$A$1:$DW$117, Mujeres!$A$1:$DW$117)</f>
        <v>19212700.249169879</v>
      </c>
      <c r="BW177" s="46" cm="1">
        <f t="array" ref="BW177">AnualidadActivo(BW$2, $E177, $C177, $B177, $D177, Hombres!$A$1:$DW$117, Mujeres!$A$1:$DW$117)</f>
        <v>15771312.004740849</v>
      </c>
      <c r="BX177" s="46" cm="1">
        <f t="array" ref="BX177">AnualidadActivo(BX$2, $E177, $C177, $B177, $D177, Hombres!$A$1:$DW$117, Mujeres!$A$1:$DW$117)</f>
        <v>12617637.179792728</v>
      </c>
      <c r="BY177" s="46" cm="1">
        <f t="array" ref="BY177">AnualidadActivo(BY$2, $E177, $C177, $B177, $D177, Hombres!$A$1:$DW$117, Mujeres!$A$1:$DW$117)</f>
        <v>9807810.319905255</v>
      </c>
      <c r="BZ177" s="46" cm="1">
        <f t="array" ref="BZ177">AnualidadActivo(BZ$2, $E177, $C177, $B177, $D177, Hombres!$A$1:$DW$117, Mujeres!$A$1:$DW$117)</f>
        <v>7380215.3878193749</v>
      </c>
      <c r="CA177" s="46" cm="1">
        <f t="array" ref="CA177">AnualidadActivo(CA$2, $E177, $C177, $B177, $D177, Hombres!$A$1:$DW$117, Mujeres!$A$1:$DW$117)</f>
        <v>5353772.8580284007</v>
      </c>
      <c r="CB177" s="46" cm="1">
        <f t="array" ref="CB177">AnualidadActivo(CB$2, $E177, $C177, $B177, $D177, Hombres!$A$1:$DW$117, Mujeres!$A$1:$DW$117)</f>
        <v>3726829.9807331106</v>
      </c>
      <c r="CC177" s="46" cm="1">
        <f t="array" ref="CC177">AnualidadActivo(CC$2, $E177, $C177, $B177, $D177, Hombres!$A$1:$DW$117, Mujeres!$A$1:$DW$117)</f>
        <v>2476539.4372331868</v>
      </c>
      <c r="CD177" s="46" cm="1">
        <f t="array" ref="CD177">AnualidadActivo(CD$2, $E177, $C177, $B177, $D177, Hombres!$A$1:$DW$117, Mujeres!$A$1:$DW$117)</f>
        <v>1561402.7050821555</v>
      </c>
      <c r="CE177" s="46" cm="1">
        <f t="array" ref="CE177">AnualidadActivo(CE$2, $E177, $C177, $B177, $D177, Hombres!$A$1:$DW$117, Mujeres!$A$1:$DW$117)</f>
        <v>927213.26761926373</v>
      </c>
      <c r="CF177" s="46" cm="1">
        <f t="array" ref="CF177">AnualidadActivo(CF$2, $E177, $C177, $B177, $D177, Hombres!$A$1:$DW$117, Mujeres!$A$1:$DW$117)</f>
        <v>514166.8658291871</v>
      </c>
      <c r="CG177" s="46" cm="1">
        <f t="array" ref="CG177">AnualidadActivo(CG$2, $E177, $C177, $B177, $D177, Hombres!$A$1:$DW$117, Mujeres!$A$1:$DW$117)</f>
        <v>263588.57235269243</v>
      </c>
      <c r="CH177" s="46" cm="1">
        <f t="array" ref="CH177">AnualidadActivo(CH$2, $E177, $C177, $B177, $D177, Hombres!$A$1:$DW$117, Mujeres!$A$1:$DW$117)</f>
        <v>0</v>
      </c>
      <c r="CI177" s="46" cm="1">
        <f t="array" ref="CI177">AnualidadActivo(CI$2, $E177, $C177, $B177, $D177, Hombres!$A$1:$DW$117, Mujeres!$A$1:$DW$117)</f>
        <v>0</v>
      </c>
      <c r="CJ177" s="46" cm="1">
        <f t="array" ref="CJ177">AnualidadActivo(CJ$2, $E177, $C177, $B177, $D177, Hombres!$A$1:$DW$117, Mujeres!$A$1:$DW$117)</f>
        <v>0</v>
      </c>
      <c r="CK177" s="46" cm="1">
        <f t="array" ref="CK177">AnualidadActivo(CK$2, $E177, $C177, $B177, $D177, Hombres!$A$1:$DW$117, Mujeres!$A$1:$DW$117)</f>
        <v>0</v>
      </c>
      <c r="CL177" s="46" cm="1">
        <f t="array" ref="CL177">AnualidadActivo(CL$2, $E177, $C177, $B177, $D177, Hombres!$A$1:$DW$117, Mujeres!$A$1:$DW$117)</f>
        <v>0</v>
      </c>
      <c r="CM177" s="46" cm="1">
        <f t="array" ref="CM177">AnualidadActivo(CM$2, $E177, $C177, $B177, $D177, Hombres!$A$1:$DW$117, Mujeres!$A$1:$DW$117)</f>
        <v>0</v>
      </c>
      <c r="CN177" s="46" cm="1">
        <f t="array" ref="CN177">AnualidadActivo(CN$2, $E177, $C177, $B177, $D177, Hombres!$A$1:$DW$117, Mujeres!$A$1:$DW$117)</f>
        <v>0</v>
      </c>
      <c r="CO177" s="46" cm="1">
        <f t="array" ref="CO177">AnualidadActivo(CO$2, $E177, $C177, $B177, $D177, Hombres!$A$1:$DW$117, Mujeres!$A$1:$DW$117)</f>
        <v>0</v>
      </c>
      <c r="CP177" s="46" cm="1">
        <f t="array" ref="CP177">AnualidadActivo(CP$2, $E177, $C177, $B177, $D177, Hombres!$A$1:$DW$117, Mujeres!$A$1:$DW$117)</f>
        <v>0</v>
      </c>
      <c r="CQ177" s="46" cm="1">
        <f t="array" ref="CQ177">AnualidadActivo(CQ$2, $E177, $C177, $B177, $D177, Hombres!$A$1:$DW$117, Mujeres!$A$1:$DW$117)</f>
        <v>0</v>
      </c>
      <c r="CR177" s="46" cm="1">
        <f t="array" ref="CR177">AnualidadActivo(CR$2, $E177, $C177, $B177, $D177, Hombres!$A$1:$DW$117, Mujeres!$A$1:$DW$117)</f>
        <v>0</v>
      </c>
      <c r="CS177" s="46" cm="1">
        <f t="array" ref="CS177">AnualidadActivo(CS$2, $E177, $C177, $B177, $D177, Hombres!$A$1:$DW$117, Mujeres!$A$1:$DW$117)</f>
        <v>0</v>
      </c>
      <c r="CT177" s="46" cm="1">
        <f t="array" ref="CT177">AnualidadActivo(CT$2, $E177, $C177, $B177, $D177, Hombres!$A$1:$DW$117, Mujeres!$A$1:$DW$117)</f>
        <v>0</v>
      </c>
      <c r="CU177" s="46" cm="1">
        <f t="array" ref="CU177">AnualidadActivo(CU$2, $E177, $C177, $B177, $D177, Hombres!$A$1:$DW$117, Mujeres!$A$1:$DW$117)</f>
        <v>0</v>
      </c>
      <c r="CV177" s="46" cm="1">
        <f t="array" ref="CV177">AnualidadActivo(CV$2, $E177, $C177, $B177, $D177, Hombres!$A$1:$DW$117, Mujeres!$A$1:$DW$117)</f>
        <v>0</v>
      </c>
      <c r="CW177" s="46" cm="1">
        <f t="array" ref="CW177">AnualidadActivo(CW$2, $E177, $C177, $B177, $D177, Hombres!$A$1:$DW$117, Mujeres!$A$1:$DW$117)</f>
        <v>0</v>
      </c>
      <c r="CX177" s="46" cm="1">
        <f t="array" ref="CX177">AnualidadActivo(CX$2, $E177, $C177, $B177, $D177, Hombres!$A$1:$DW$117, Mujeres!$A$1:$DW$117)</f>
        <v>0</v>
      </c>
      <c r="CY177" s="46" cm="1">
        <f t="array" ref="CY177">AnualidadActivo(CY$2, $E177, $C177, $B177, $D177, Hombres!$A$1:$DW$117, Mujeres!$A$1:$DW$117)</f>
        <v>0</v>
      </c>
      <c r="CZ177" s="46" cm="1">
        <f t="array" ref="CZ177">AnualidadActivo(CZ$2, $E177, $C177, $B177, $D177, Hombres!$A$1:$DW$117, Mujeres!$A$1:$DW$117)</f>
        <v>0</v>
      </c>
      <c r="DA177" s="46" cm="1">
        <f t="array" ref="DA177">AnualidadActivo(DA$2, $E177, $C177, $B177, $D177, Hombres!$A$1:$DW$117, Mujeres!$A$1:$DW$117)</f>
        <v>0</v>
      </c>
      <c r="DD177" s="21"/>
      <c r="DE177" s="46" cm="1">
        <f t="array" ref="DE177">beneficio_muerte_individual_activo(DE$2,$F177,$D177, Hombres!$A$1:$DW$117, Mujeres!$A$1:$DW$117)</f>
        <v>0</v>
      </c>
      <c r="DF177" s="46" cm="1">
        <f t="array" ref="DF177">beneficio_muerte_individual_activo(DF$2,$F177,$D177, Hombres!$A$1:$DW$117, Mujeres!$A$1:$DW$117)</f>
        <v>9935.5</v>
      </c>
      <c r="DG177" s="46" cm="1">
        <f t="array" ref="DG177">beneficio_muerte_individual_activo(DG$2,$F177,$D177, Hombres!$A$1:$DW$117, Mujeres!$A$1:$DW$117)</f>
        <v>10379.83316645</v>
      </c>
      <c r="DH177" s="46" cm="1">
        <f t="array" ref="DH177">beneficio_muerte_individual_activo(DH$2,$F177,$D177, Hombres!$A$1:$DW$117, Mujeres!$A$1:$DW$117)</f>
        <v>10735.702173226451</v>
      </c>
      <c r="DI177" s="46" cm="1">
        <f t="array" ref="DI177">beneficio_muerte_individual_activo(DI$2,$F177,$D177, Hombres!$A$1:$DW$117, Mujeres!$A$1:$DW$117)</f>
        <v>11076.284137124327</v>
      </c>
      <c r="DJ177" s="46" cm="1">
        <f t="array" ref="DJ177">beneficio_muerte_individual_activo(DJ$2,$F177,$D177, Hombres!$A$1:$DW$117, Mujeres!$A$1:$DW$117)</f>
        <v>11581.094794434142</v>
      </c>
      <c r="DK177" s="46" cm="1">
        <f t="array" ref="DK177">beneficio_muerte_individual_activo(DK$2,$F177,$D177, Hombres!$A$1:$DW$117, Mujeres!$A$1:$DW$117)</f>
        <v>12265.319245131619</v>
      </c>
      <c r="DL177" s="46" cm="1">
        <f t="array" ref="DL177">beneficio_muerte_individual_activo(DL$2,$F177,$D177, Hombres!$A$1:$DW$117, Mujeres!$A$1:$DW$117)</f>
        <v>13088.984879727783</v>
      </c>
      <c r="DM177" s="46" cm="1">
        <f t="array" ref="DM177">beneficio_muerte_individual_activo(DM$2,$F177,$D177, Hombres!$A$1:$DW$117, Mujeres!$A$1:$DW$117)</f>
        <v>14001.050753619433</v>
      </c>
      <c r="DN177" s="46" cm="1">
        <f t="array" ref="DN177">beneficio_muerte_individual_activo(DN$2,$F177,$D177, Hombres!$A$1:$DW$117, Mujeres!$A$1:$DW$117)</f>
        <v>14971.062440324224</v>
      </c>
      <c r="DO177" s="46" cm="1">
        <f t="array" ref="DO177">beneficio_muerte_individual_activo(DO$2,$F177,$D177, Hombres!$A$1:$DW$117, Mujeres!$A$1:$DW$117)</f>
        <v>15967.374309690118</v>
      </c>
      <c r="DP177" s="46" cm="1">
        <f t="array" ref="DP177">beneficio_muerte_individual_activo(DP$2,$F177,$D177, Hombres!$A$1:$DW$117, Mujeres!$A$1:$DW$117)</f>
        <v>16918.737145969124</v>
      </c>
      <c r="DQ177" s="46" cm="1">
        <f t="array" ref="DQ177">beneficio_muerte_individual_activo(DQ$2,$F177,$D177, Hombres!$A$1:$DW$117, Mujeres!$A$1:$DW$117)</f>
        <v>17793.947506566656</v>
      </c>
      <c r="DR177" s="46" cm="1">
        <f t="array" ref="DR177">beneficio_muerte_individual_activo(DR$2,$F177,$D177, Hombres!$A$1:$DW$117, Mujeres!$A$1:$DW$117)</f>
        <v>18741.098787183131</v>
      </c>
      <c r="DS177" s="46" cm="1">
        <f t="array" ref="DS177">beneficio_muerte_individual_activo(DS$2,$F177,$D177, Hombres!$A$1:$DW$117, Mujeres!$A$1:$DW$117)</f>
        <v>19834.641261445788</v>
      </c>
      <c r="DT177" s="46" cm="1">
        <f t="array" ref="DT177">beneficio_muerte_individual_activo(DT$2,$F177,$D177, Hombres!$A$1:$DW$117, Mujeres!$A$1:$DW$117)</f>
        <v>21245.265166473888</v>
      </c>
      <c r="DU177" s="46" cm="1">
        <f t="array" ref="DU177">beneficio_muerte_individual_activo(DU$2,$F177,$D177, Hombres!$A$1:$DW$117, Mujeres!$A$1:$DW$117)</f>
        <v>23055.263617788911</v>
      </c>
      <c r="DV177" s="46" cm="1">
        <f t="array" ref="DV177">beneficio_muerte_individual_activo(DV$2,$F177,$D177, Hombres!$A$1:$DW$117, Mujeres!$A$1:$DW$117)</f>
        <v>25240.028013273317</v>
      </c>
      <c r="DW177" s="46" cm="1">
        <f t="array" ref="DW177">beneficio_muerte_individual_activo(DW$2,$F177,$D177, Hombres!$A$1:$DW$117, Mujeres!$A$1:$DW$117)</f>
        <v>27529.529764734518</v>
      </c>
      <c r="DX177" s="46" cm="1">
        <f t="array" ref="DX177">beneficio_muerte_individual_activo(DX$2,$F177,$D177, Hombres!$A$1:$DW$117, Mujeres!$A$1:$DW$117)</f>
        <v>29733.052372532835</v>
      </c>
      <c r="DY177" s="46" cm="1">
        <f t="array" ref="DY177">beneficio_muerte_individual_activo(DY$2,$F177,$D177, Hombres!$A$1:$DW$117, Mujeres!$A$1:$DW$117)</f>
        <v>31874.250001206023</v>
      </c>
      <c r="DZ177" s="46" cm="1">
        <f t="array" ref="DZ177">beneficio_muerte_individual_activo(DZ$2,$F177,$D177, Hombres!$A$1:$DW$117, Mujeres!$A$1:$DW$117)</f>
        <v>33969.700727493422</v>
      </c>
      <c r="EA177" s="46" cm="1">
        <f t="array" ref="EA177">beneficio_muerte_individual_activo(EA$2,$F177,$D177, Hombres!$A$1:$DW$117, Mujeres!$A$1:$DW$117)</f>
        <v>36081.574444806662</v>
      </c>
      <c r="EB177" s="46" cm="1">
        <f t="array" ref="EB177">beneficio_muerte_individual_activo(EB$2,$F177,$D177, Hombres!$A$1:$DW$117, Mujeres!$A$1:$DW$117)</f>
        <v>38411.832564961587</v>
      </c>
      <c r="EC177" s="46" cm="1">
        <f t="array" ref="EC177">beneficio_muerte_individual_activo(EC$2,$F177,$D177, Hombres!$A$1:$DW$117, Mujeres!$A$1:$DW$117)</f>
        <v>24601.741968062026</v>
      </c>
      <c r="ED177" s="46" cm="1">
        <f t="array" ref="ED177">beneficio_muerte_individual_activo(ED$2,$F177,$D177, Hombres!$A$1:$DW$117, Mujeres!$A$1:$DW$117)</f>
        <v>26212.039059849347</v>
      </c>
      <c r="EE177" s="46" cm="1">
        <f t="array" ref="EE177">beneficio_muerte_individual_activo(EE$2,$F177,$D177, Hombres!$A$1:$DW$117, Mujeres!$A$1:$DW$117)</f>
        <v>27652.511545438814</v>
      </c>
      <c r="EF177" s="46" cm="1">
        <f t="array" ref="EF177">beneficio_muerte_individual_activo(EF$2,$F177,$D177, Hombres!$A$1:$DW$117, Mujeres!$A$1:$DW$117)</f>
        <v>28942.388752664727</v>
      </c>
      <c r="EG177" s="46" cm="1">
        <f t="array" ref="EG177">beneficio_muerte_individual_activo(EG$2,$F177,$D177, Hombres!$A$1:$DW$117, Mujeres!$A$1:$DW$117)</f>
        <v>30390.887865811244</v>
      </c>
      <c r="EH177" s="46" cm="1">
        <f t="array" ref="EH177">beneficio_muerte_individual_activo(EH$2,$F177,$D177, Hombres!$A$1:$DW$117, Mujeres!$A$1:$DW$117)</f>
        <v>32270.503346405061</v>
      </c>
      <c r="EI177" s="46" cm="1">
        <f t="array" ref="EI177">beneficio_muerte_individual_activo(EI$2,$F177,$D177, Hombres!$A$1:$DW$117, Mujeres!$A$1:$DW$117)</f>
        <v>34792.196305463694</v>
      </c>
      <c r="EJ177" s="46" cm="1">
        <f t="array" ref="EJ177">beneficio_muerte_individual_activo(EJ$2,$F177,$D177, Hombres!$A$1:$DW$117, Mujeres!$A$1:$DW$117)</f>
        <v>38013.680953779556</v>
      </c>
      <c r="EK177" s="46" cm="1">
        <f t="array" ref="EK177">beneficio_muerte_individual_activo(EK$2,$F177,$D177, Hombres!$A$1:$DW$117, Mujeres!$A$1:$DW$117)</f>
        <v>41869.954792932709</v>
      </c>
      <c r="EL177" s="46" cm="1">
        <f t="array" ref="EL177">beneficio_muerte_individual_activo(EL$2,$F177,$D177, Hombres!$A$1:$DW$117, Mujeres!$A$1:$DW$117)</f>
        <v>46145.218684043619</v>
      </c>
      <c r="EM177" s="46" cm="1">
        <f t="array" ref="EM177">beneficio_muerte_individual_activo(EM$2,$F177,$D177, Hombres!$A$1:$DW$117, Mujeres!$A$1:$DW$117)</f>
        <v>50327.821383341456</v>
      </c>
      <c r="EN177" s="46" cm="1">
        <f t="array" ref="EN177">beneficio_muerte_individual_activo(EN$2,$F177,$D177, Hombres!$A$1:$DW$117, Mujeres!$A$1:$DW$117)</f>
        <v>54086.546508598105</v>
      </c>
      <c r="EO177" s="46" cm="1">
        <f t="array" ref="EO177">beneficio_muerte_individual_activo(EO$2,$F177,$D177, Hombres!$A$1:$DW$117, Mujeres!$A$1:$DW$117)</f>
        <v>57433.678444204204</v>
      </c>
      <c r="EP177" s="46" cm="1">
        <f t="array" ref="EP177">beneficio_muerte_individual_activo(EP$2,$F177,$D177, Hombres!$A$1:$DW$117, Mujeres!$A$1:$DW$117)</f>
        <v>60564.492137780871</v>
      </c>
      <c r="EQ177" s="46" cm="1">
        <f t="array" ref="EQ177">beneficio_muerte_individual_activo(EQ$2,$F177,$D177, Hombres!$A$1:$DW$117, Mujeres!$A$1:$DW$117)</f>
        <v>63759.819598438502</v>
      </c>
      <c r="ER177" s="46" cm="1">
        <f t="array" ref="ER177">beneficio_muerte_individual_activo(ER$2,$F177,$D177, Hombres!$A$1:$DW$117, Mujeres!$A$1:$DW$117)</f>
        <v>70739.929079787267</v>
      </c>
      <c r="ES177" s="46" cm="1">
        <f t="array" ref="ES177">beneficio_muerte_individual_activo(ES$2,$F177,$D177, Hombres!$A$1:$DW$117, Mujeres!$A$1:$DW$117)</f>
        <v>74736.788740044823</v>
      </c>
      <c r="ET177" s="46" cm="1">
        <f t="array" ref="ET177">beneficio_muerte_individual_activo(ET$2,$F177,$D177, Hombres!$A$1:$DW$117, Mujeres!$A$1:$DW$117)</f>
        <v>78677.401845528497</v>
      </c>
      <c r="EU177" s="46" cm="1">
        <f t="array" ref="EU177">beneficio_muerte_individual_activo(EU$2,$F177,$D177, Hombres!$A$1:$DW$117, Mujeres!$A$1:$DW$117)</f>
        <v>82647.982698054315</v>
      </c>
      <c r="EV177" s="46" cm="1">
        <f t="array" ref="EV177">beneficio_muerte_individual_activo(EV$2,$F177,$D177, Hombres!$A$1:$DW$117, Mujeres!$A$1:$DW$117)</f>
        <v>86668.887751976887</v>
      </c>
      <c r="EW177" s="46" cm="1">
        <f t="array" ref="EW177">beneficio_muerte_individual_activo(EW$2,$F177,$D177, Hombres!$A$1:$DW$117, Mujeres!$A$1:$DW$117)</f>
        <v>90557.968025403854</v>
      </c>
      <c r="EX177" s="46" cm="1">
        <f t="array" ref="EX177">beneficio_muerte_individual_activo(EX$2,$F177,$D177, Hombres!$A$1:$DW$117, Mujeres!$A$1:$DW$117)</f>
        <v>94189.280282615742</v>
      </c>
      <c r="EY177" s="46" cm="1">
        <f t="array" ref="EY177">beneficio_muerte_individual_activo(EY$2,$F177,$D177, Hombres!$A$1:$DW$117, Mujeres!$A$1:$DW$117)</f>
        <v>97512.919597585351</v>
      </c>
      <c r="EZ177" s="46" cm="1">
        <f t="array" ref="EZ177">beneficio_muerte_individual_activo(EZ$2,$F177,$D177, Hombres!$A$1:$DW$117, Mujeres!$A$1:$DW$117)</f>
        <v>100481.4023873577</v>
      </c>
      <c r="FA177" s="46" cm="1">
        <f t="array" ref="FA177">beneficio_muerte_individual_activo(FA$2,$F177,$D177, Hombres!$A$1:$DW$117, Mujeres!$A$1:$DW$117)</f>
        <v>102961.31552792114</v>
      </c>
      <c r="FB177" s="46" cm="1">
        <f t="array" ref="FB177">beneficio_muerte_individual_activo(FB$2,$F177,$D177, Hombres!$A$1:$DW$117, Mujeres!$A$1:$DW$117)</f>
        <v>104700.57023478964</v>
      </c>
      <c r="FC177" s="46" cm="1">
        <f t="array" ref="FC177">beneficio_muerte_individual_activo(FC$2,$F177,$D177, Hombres!$A$1:$DW$117, Mujeres!$A$1:$DW$117)</f>
        <v>105500.32090794445</v>
      </c>
      <c r="FD177" s="46" cm="1">
        <f t="array" ref="FD177">beneficio_muerte_individual_activo(FD$2,$F177,$D177, Hombres!$A$1:$DW$117, Mujeres!$A$1:$DW$117)</f>
        <v>105281.37646810603</v>
      </c>
      <c r="FE177" s="46" cm="1">
        <f t="array" ref="FE177">beneficio_muerte_individual_activo(FE$2,$F177,$D177, Hombres!$A$1:$DW$117, Mujeres!$A$1:$DW$117)</f>
        <v>103990.6814652327</v>
      </c>
      <c r="FF177" s="46" cm="1">
        <f t="array" ref="FF177">beneficio_muerte_individual_activo(FF$2,$F177,$D177, Hombres!$A$1:$DW$117, Mujeres!$A$1:$DW$117)</f>
        <v>101532.87147631973</v>
      </c>
      <c r="FG177" s="46" cm="1">
        <f t="array" ref="FG177">beneficio_muerte_individual_activo(FG$2,$F177,$D177, Hombres!$A$1:$DW$117, Mujeres!$A$1:$DW$117)</f>
        <v>97785.643357408742</v>
      </c>
      <c r="FH177" s="46" cm="1">
        <f t="array" ref="FH177">beneficio_muerte_individual_activo(FH$2,$F177,$D177, Hombres!$A$1:$DW$117, Mujeres!$A$1:$DW$117)</f>
        <v>92724.280467302102</v>
      </c>
      <c r="FI177" s="46" cm="1">
        <f t="array" ref="FI177">beneficio_muerte_individual_activo(FI$2,$F177,$D177, Hombres!$A$1:$DW$117, Mujeres!$A$1:$DW$117)</f>
        <v>86455.284216791144</v>
      </c>
      <c r="FJ177" s="46" cm="1">
        <f t="array" ref="FJ177">beneficio_muerte_individual_activo(FJ$2,$F177,$D177, Hombres!$A$1:$DW$117, Mujeres!$A$1:$DW$117)</f>
        <v>79140.600246592701</v>
      </c>
      <c r="FK177" s="46" cm="1">
        <f t="array" ref="FK177">beneficio_muerte_individual_activo(FK$2,$F177,$D177, Hombres!$A$1:$DW$117, Mujeres!$A$1:$DW$117)</f>
        <v>70959.63953056281</v>
      </c>
      <c r="FL177" s="46" cm="1">
        <f t="array" ref="FL177">beneficio_muerte_individual_activo(FL$2,$F177,$D177, Hombres!$A$1:$DW$117, Mujeres!$A$1:$DW$117)</f>
        <v>62126.161608698872</v>
      </c>
      <c r="FM177" s="46" cm="1">
        <f t="array" ref="FM177">beneficio_muerte_individual_activo(FM$2,$F177,$D177, Hombres!$A$1:$DW$117, Mujeres!$A$1:$DW$117)</f>
        <v>52947.232557702984</v>
      </c>
      <c r="FN177" s="46" cm="1">
        <f t="array" ref="FN177">beneficio_muerte_individual_activo(FN$2,$F177,$D177, Hombres!$A$1:$DW$117, Mujeres!$A$1:$DW$117)</f>
        <v>43799.998792901279</v>
      </c>
      <c r="FO177" s="46" cm="1">
        <f t="array" ref="FO177">beneficio_muerte_individual_activo(FO$2,$F177,$D177, Hombres!$A$1:$DW$117, Mujeres!$A$1:$DW$117)</f>
        <v>35052.595895040817</v>
      </c>
      <c r="FP177" s="46" cm="1">
        <f t="array" ref="FP177">beneficio_muerte_individual_activo(FP$2,$F177,$D177, Hombres!$A$1:$DW$117, Mujeres!$A$1:$DW$117)</f>
        <v>27022.013501915244</v>
      </c>
      <c r="FQ177" s="106" cm="1">
        <f t="array" ref="FQ177">beneficio_muerte_individual_activo(FQ$2,$F177,$D177, Hombres!$A$1:$DW$117, Mujeres!$A$1:$DW$117)</f>
        <v>19961.485395860513</v>
      </c>
      <c r="FR177" s="46" cm="1">
        <f t="array" ref="FR177">beneficio_muerte_individual_activo(FR$2,$F177,$D177, Hombres!$A$1:$DW$117, Mujeres!$A$1:$DW$117)</f>
        <v>14051.332746206386</v>
      </c>
      <c r="FS177" s="46" cm="1">
        <f t="array" ref="FS177">beneficio_muerte_individual_activo(FS$2,$F177,$D177, Hombres!$A$1:$DW$117, Mujeres!$A$1:$DW$117)</f>
        <v>9369.0970402519724</v>
      </c>
      <c r="FT177" s="46" cm="1">
        <f t="array" ref="FT177">beneficio_muerte_individual_activo(FT$2,$F177,$D177, Hombres!$A$1:$DW$117, Mujeres!$A$1:$DW$117)</f>
        <v>5875.5732824002025</v>
      </c>
      <c r="FU177" s="46" cm="1">
        <f t="array" ref="FU177">beneficio_muerte_individual_activo(FU$2,$F177,$D177, Hombres!$A$1:$DW$117, Mujeres!$A$1:$DW$117)</f>
        <v>3435.3734956640765</v>
      </c>
      <c r="FV177" s="46" cm="1">
        <f t="array" ref="FV177">beneficio_muerte_individual_activo(FV$2,$F177,$D177, Hombres!$A$1:$DW$117, Mujeres!$A$1:$DW$117)</f>
        <v>1852.9726375542584</v>
      </c>
      <c r="FW177" s="46" cm="1">
        <f t="array" ref="FW177">beneficio_muerte_individual_activo(FW$2,$F177,$D177, Hombres!$A$1:$DW$117, Mujeres!$A$1:$DW$117)</f>
        <v>910.67302632771782</v>
      </c>
      <c r="FX177" s="46" cm="1">
        <f t="array" ref="FX177">beneficio_muerte_individual_activo(FX$2,$F177,$D177, Hombres!$A$1:$DW$117, Mujeres!$A$1:$DW$117)</f>
        <v>401.78621848964178</v>
      </c>
      <c r="FY177" s="46" cm="1">
        <f t="array" ref="FY177">beneficio_muerte_individual_activo(FY$2,$F177,$D177, Hombres!$A$1:$DW$117, Mujeres!$A$1:$DW$117)</f>
        <v>156.14170218540997</v>
      </c>
      <c r="FZ177" s="46" cm="1">
        <f t="array" ref="FZ177">beneficio_muerte_individual_activo(FZ$2,$F177,$D177, Hombres!$A$1:$DW$117, Mujeres!$A$1:$DW$117)</f>
        <v>52.119145270730073</v>
      </c>
      <c r="GA177" s="46" cm="1">
        <f t="array" ref="GA177">beneficio_muerte_individual_activo(GA$2,$F177,$D177, Hombres!$A$1:$DW$117, Mujeres!$A$1:$DW$117)</f>
        <v>0</v>
      </c>
      <c r="GB177" s="46" cm="1">
        <f t="array" ref="GB177">beneficio_muerte_individual_activo(GB$2,$F177,$D177, Hombres!$A$1:$DW$117, Mujeres!$A$1:$DW$117)</f>
        <v>0</v>
      </c>
      <c r="GC177" s="46" cm="1">
        <f t="array" ref="GC177">beneficio_muerte_individual_activo(GC$2,$F177,$D177, Hombres!$A$1:$DW$117, Mujeres!$A$1:$DW$117)</f>
        <v>0</v>
      </c>
      <c r="GD177" s="46" cm="1">
        <f t="array" ref="GD177">beneficio_muerte_individual_activo(GD$2,$F177,$D177, Hombres!$A$1:$DW$117, Mujeres!$A$1:$DW$117)</f>
        <v>0</v>
      </c>
      <c r="GE177" s="46" cm="1">
        <f t="array" ref="GE177">beneficio_muerte_individual_activo(GE$2,$F177,$D177, Hombres!$A$1:$DW$117, Mujeres!$A$1:$DW$117)</f>
        <v>0</v>
      </c>
      <c r="GF177" s="46" cm="1">
        <f t="array" ref="GF177">beneficio_muerte_individual_activo(GF$2,$F177,$D177, Hombres!$A$1:$DW$117, Mujeres!$A$1:$DW$117)</f>
        <v>0</v>
      </c>
      <c r="GG177" s="46" cm="1">
        <f t="array" ref="GG177">beneficio_muerte_individual_activo(GG$2,$F177,$D177, Hombres!$A$1:$DW$117, Mujeres!$A$1:$DW$117)</f>
        <v>0</v>
      </c>
      <c r="GH177" s="46" cm="1">
        <f t="array" ref="GH177">beneficio_muerte_individual_activo(GH$2,$F177,$D177, Hombres!$A$1:$DW$117, Mujeres!$A$1:$DW$117)</f>
        <v>0</v>
      </c>
      <c r="GI177" s="46" cm="1">
        <f t="array" ref="GI177">beneficio_muerte_individual_activo(GI$2,$F177,$D177, Hombres!$A$1:$DW$117, Mujeres!$A$1:$DW$117)</f>
        <v>0</v>
      </c>
      <c r="GJ177" s="46" cm="1">
        <f t="array" ref="GJ177">beneficio_muerte_individual_activo(GJ$2,$F177,$D177, Hombres!$A$1:$DW$117, Mujeres!$A$1:$DW$117)</f>
        <v>0</v>
      </c>
      <c r="GK177" s="46" cm="1">
        <f t="array" ref="GK177">beneficio_muerte_individual_activo(GK$2,$F177,$D177, Hombres!$A$1:$DW$117, Mujeres!$A$1:$DW$117)</f>
        <v>0</v>
      </c>
      <c r="GL177" s="46" cm="1">
        <f t="array" ref="GL177">beneficio_muerte_individual_activo(GL$2,$F177,$D177, Hombres!$A$1:$DW$117, Mujeres!$A$1:$DW$117)</f>
        <v>0</v>
      </c>
      <c r="GM177" s="46" cm="1">
        <f t="array" ref="GM177">beneficio_muerte_individual_activo(GM$2,$F177,$D177, Hombres!$A$1:$DW$117, Mujeres!$A$1:$DW$117)</f>
        <v>0</v>
      </c>
      <c r="GN177" s="46" cm="1">
        <f t="array" ref="GN177">beneficio_muerte_individual_activo(GN$2,$F177,$D177, Hombres!$A$1:$DW$117, Mujeres!$A$1:$DW$117)</f>
        <v>0</v>
      </c>
      <c r="GO177" s="46" cm="1">
        <f t="array" ref="GO177">beneficio_muerte_individual_activo(GO$2,$F177,$D177, Hombres!$A$1:$DW$117, Mujeres!$A$1:$DW$117)</f>
        <v>0</v>
      </c>
      <c r="GP177" s="46" cm="1">
        <f t="array" ref="GP177">beneficio_muerte_individual_activo(GP$2,$F177,$D177, Hombres!$A$1:$DW$117, Mujeres!$A$1:$DW$117)</f>
        <v>0</v>
      </c>
      <c r="GQ177" s="46" cm="1">
        <f t="array" ref="GQ177">beneficio_muerte_individual_activo(GQ$2,$F177,$D177, Hombres!$A$1:$DW$117, Mujeres!$A$1:$DW$117)</f>
        <v>0</v>
      </c>
      <c r="GR177" s="46" cm="1">
        <f t="array" ref="GR177">beneficio_muerte_individual_activo(GR$2,$F177,$D177, Hombres!$A$1:$DW$117, Mujeres!$A$1:$DW$117)</f>
        <v>0</v>
      </c>
      <c r="GS177" s="46" cm="1">
        <f t="array" ref="GS177">beneficio_muerte_individual_activo(GS$2,$F177,$D177, Hombres!$A$1:$DW$117, Mujeres!$A$1:$DW$117)</f>
        <v>0</v>
      </c>
      <c r="GT177" s="46" cm="1">
        <f t="array" ref="GT177">beneficio_muerte_individual_activo(GT$2,$F177,$D177, Hombres!$A$1:$DW$117, Mujeres!$A$1:$DW$117)</f>
        <v>0</v>
      </c>
      <c r="GU177" s="46" cm="1">
        <f t="array" ref="GU177">beneficio_muerte_individual_activo(GU$2,$F177,$D177, Hombres!$A$1:$DW$117, Mujeres!$A$1:$DW$117)</f>
        <v>0</v>
      </c>
      <c r="GV177" s="46" cm="1">
        <f t="array" ref="GV177">beneficio_muerte_individual_activo(GV$2,$F177,$D177, Hombres!$A$1:$DW$117, Mujeres!$A$1:$DW$117)</f>
        <v>0</v>
      </c>
    </row>
    <row r="178" spans="1:204" x14ac:dyDescent="0.25">
      <c r="A178" s="1">
        <f t="shared" si="2"/>
        <v>176</v>
      </c>
      <c r="B178" s="75">
        <v>1906245.4</v>
      </c>
      <c r="C178" s="8">
        <v>45418</v>
      </c>
      <c r="D178" s="104" t="s">
        <v>5</v>
      </c>
      <c r="E178" s="8">
        <v>37274</v>
      </c>
      <c r="F178" s="40" cm="1">
        <f t="array" ref="F178">edadCalc(E178)</f>
        <v>23</v>
      </c>
      <c r="G178" s="39" cm="1">
        <f t="array" ref="G178">PorcentajePension(C178,E178, D178)</f>
        <v>1</v>
      </c>
      <c r="I178" s="72"/>
      <c r="J178" s="46" cm="1">
        <f t="array" ref="J178">AnualidadActivo(J$2, $E178, $C178, $B178, $D178, Hombres!$A$1:$DW$117, Mujeres!$A$1:$DW$117)</f>
        <v>0</v>
      </c>
      <c r="K178" s="46" cm="1">
        <f t="array" ref="K178">AnualidadActivo(K$2, $E178, $C178, $B178, $D178, Hombres!$A$1:$DW$117, Mujeres!$A$1:$DW$117)</f>
        <v>0</v>
      </c>
      <c r="L178" s="46" cm="1">
        <f t="array" ref="L178">AnualidadActivo(L$2, $E178, $C178, $B178, $D178, Hombres!$A$1:$DW$117, Mujeres!$A$1:$DW$117)</f>
        <v>0</v>
      </c>
      <c r="M178" s="46" cm="1">
        <f t="array" ref="M178">AnualidadActivo(M$2, $E178, $C178, $B178, $D178, Hombres!$A$1:$DW$117, Mujeres!$A$1:$DW$117)</f>
        <v>0</v>
      </c>
      <c r="N178" s="46" cm="1">
        <f t="array" ref="N178">AnualidadActivo(N$2, $E178, $C178, $B178, $D178, Hombres!$A$1:$DW$117, Mujeres!$A$1:$DW$117)</f>
        <v>0</v>
      </c>
      <c r="O178" s="46" cm="1">
        <f t="array" ref="O178">AnualidadActivo(O$2, $E178, $C178, $B178, $D178, Hombres!$A$1:$DW$117, Mujeres!$A$1:$DW$117)</f>
        <v>0</v>
      </c>
      <c r="P178" s="46" cm="1">
        <f t="array" ref="P178">AnualidadActivo(P$2, $E178, $C178, $B178, $D178, Hombres!$A$1:$DW$117, Mujeres!$A$1:$DW$117)</f>
        <v>0</v>
      </c>
      <c r="Q178" s="46" cm="1">
        <f t="array" ref="Q178">AnualidadActivo(Q$2, $E178, $C178, $B178, $D178, Hombres!$A$1:$DW$117, Mujeres!$A$1:$DW$117)</f>
        <v>0</v>
      </c>
      <c r="R178" s="46" cm="1">
        <f t="array" ref="R178">AnualidadActivo(R$2, $E178, $C178, $B178, $D178, Hombres!$A$1:$DW$117, Mujeres!$A$1:$DW$117)</f>
        <v>0</v>
      </c>
      <c r="S178" s="46" cm="1">
        <f t="array" ref="S178">AnualidadActivo(S$2, $E178, $C178, $B178, $D178, Hombres!$A$1:$DW$117, Mujeres!$A$1:$DW$117)</f>
        <v>0</v>
      </c>
      <c r="T178" s="46" cm="1">
        <f t="array" ref="T178">AnualidadActivo(T$2, $E178, $C178, $B178, $D178, Hombres!$A$1:$DW$117, Mujeres!$A$1:$DW$117)</f>
        <v>0</v>
      </c>
      <c r="U178" s="46" cm="1">
        <f t="array" ref="U178">AnualidadActivo(U$2, $E178, $C178, $B178, $D178, Hombres!$A$1:$DW$117, Mujeres!$A$1:$DW$117)</f>
        <v>0</v>
      </c>
      <c r="V178" s="46" cm="1">
        <f t="array" ref="V178">AnualidadActivo(V$2, $E178, $C178, $B178, $D178, Hombres!$A$1:$DW$117, Mujeres!$A$1:$DW$117)</f>
        <v>0</v>
      </c>
      <c r="W178" s="46" cm="1">
        <f t="array" ref="W178">AnualidadActivo(W$2, $E178, $C178, $B178, $D178, Hombres!$A$1:$DW$117, Mujeres!$A$1:$DW$117)</f>
        <v>0</v>
      </c>
      <c r="X178" s="46" cm="1">
        <f t="array" ref="X178">AnualidadActivo(X$2, $E178, $C178, $B178, $D178, Hombres!$A$1:$DW$117, Mujeres!$A$1:$DW$117)</f>
        <v>0</v>
      </c>
      <c r="Y178" s="46" cm="1">
        <f t="array" ref="Y178">AnualidadActivo(Y$2, $E178, $C178, $B178, $D178, Hombres!$A$1:$DW$117, Mujeres!$A$1:$DW$117)</f>
        <v>0</v>
      </c>
      <c r="Z178" s="46" cm="1">
        <f t="array" ref="Z178">AnualidadActivo(Z$2, $E178, $C178, $B178, $D178, Hombres!$A$1:$DW$117, Mujeres!$A$1:$DW$117)</f>
        <v>0</v>
      </c>
      <c r="AA178" s="46" cm="1">
        <f t="array" ref="AA178">AnualidadActivo(AA$2, $E178, $C178, $B178, $D178, Hombres!$A$1:$DW$117, Mujeres!$A$1:$DW$117)</f>
        <v>0</v>
      </c>
      <c r="AB178" s="46" cm="1">
        <f t="array" ref="AB178">AnualidadActivo(AB$2, $E178, $C178, $B178, $D178, Hombres!$A$1:$DW$117, Mujeres!$A$1:$DW$117)</f>
        <v>0</v>
      </c>
      <c r="AC178" s="46" cm="1">
        <f t="array" ref="AC178">AnualidadActivo(AC$2, $E178, $C178, $B178, $D178, Hombres!$A$1:$DW$117, Mujeres!$A$1:$DW$117)</f>
        <v>0</v>
      </c>
      <c r="AD178" s="46" cm="1">
        <f t="array" ref="AD178">AnualidadActivo(AD$2, $E178, $C178, $B178, $D178, Hombres!$A$1:$DW$117, Mujeres!$A$1:$DW$117)</f>
        <v>0</v>
      </c>
      <c r="AE178" s="46" cm="1">
        <f t="array" ref="AE178">AnualidadActivo(AE$2, $E178, $C178, $B178, $D178, Hombres!$A$1:$DW$117, Mujeres!$A$1:$DW$117)</f>
        <v>0</v>
      </c>
      <c r="AF178" s="46" cm="1">
        <f t="array" ref="AF178">AnualidadActivo(AF$2, $E178, $C178, $B178, $D178, Hombres!$A$1:$DW$117, Mujeres!$A$1:$DW$117)</f>
        <v>0</v>
      </c>
      <c r="AG178" s="46" cm="1">
        <f t="array" ref="AG178">AnualidadActivo(AG$2, $E178, $C178, $B178, $D178, Hombres!$A$1:$DW$117, Mujeres!$A$1:$DW$117)</f>
        <v>0</v>
      </c>
      <c r="AH178" s="46" cm="1">
        <f t="array" ref="AH178">AnualidadActivo(AH$2, $E178, $C178, $B178, $D178, Hombres!$A$1:$DW$117, Mujeres!$A$1:$DW$117)</f>
        <v>0</v>
      </c>
      <c r="AI178" s="46" cm="1">
        <f t="array" ref="AI178">AnualidadActivo(AI$2, $E178, $C178, $B178, $D178, Hombres!$A$1:$DW$117, Mujeres!$A$1:$DW$117)</f>
        <v>0</v>
      </c>
      <c r="AJ178" s="46" cm="1">
        <f t="array" ref="AJ178">AnualidadActivo(AJ$2, $E178, $C178, $B178, $D178, Hombres!$A$1:$DW$117, Mujeres!$A$1:$DW$117)</f>
        <v>0</v>
      </c>
      <c r="AK178" s="46" cm="1">
        <f t="array" ref="AK178">AnualidadActivo(AK$2, $E178, $C178, $B178, $D178, Hombres!$A$1:$DW$117, Mujeres!$A$1:$DW$117)</f>
        <v>0</v>
      </c>
      <c r="AL178" s="46" cm="1">
        <f t="array" ref="AL178">AnualidadActivo(AL$2, $E178, $C178, $B178, $D178, Hombres!$A$1:$DW$117, Mujeres!$A$1:$DW$117)</f>
        <v>0</v>
      </c>
      <c r="AM178" s="46" cm="1">
        <f t="array" ref="AM178">AnualidadActivo(AM$2, $E178, $C178, $B178, $D178, Hombres!$A$1:$DW$117, Mujeres!$A$1:$DW$117)</f>
        <v>0</v>
      </c>
      <c r="AN178" s="46" cm="1">
        <f t="array" ref="AN178">AnualidadActivo(AN$2, $E178, $C178, $B178, $D178, Hombres!$A$1:$DW$117, Mujeres!$A$1:$DW$117)</f>
        <v>0</v>
      </c>
      <c r="AO178" s="46" cm="1">
        <f t="array" ref="AO178">AnualidadActivo(AO$2, $E178, $C178, $B178, $D178, Hombres!$A$1:$DW$117, Mujeres!$A$1:$DW$117)</f>
        <v>0</v>
      </c>
      <c r="AP178" s="46" cm="1">
        <f t="array" ref="AP178">AnualidadActivo(AP$2, $E178, $C178, $B178, $D178, Hombres!$A$1:$DW$117, Mujeres!$A$1:$DW$117)</f>
        <v>0</v>
      </c>
      <c r="AQ178" s="46" cm="1">
        <f t="array" ref="AQ178">AnualidadActivo(AQ$2, $E178, $C178, $B178, $D178, Hombres!$A$1:$DW$117, Mujeres!$A$1:$DW$117)</f>
        <v>0</v>
      </c>
      <c r="AR178" s="46" cm="1">
        <f t="array" ref="AR178">AnualidadActivo(AR$2, $E178, $C178, $B178, $D178, Hombres!$A$1:$DW$117, Mujeres!$A$1:$DW$117)</f>
        <v>0</v>
      </c>
      <c r="AS178" s="46" cm="1">
        <f t="array" ref="AS178">AnualidadActivo(AS$2, $E178, $C178, $B178, $D178, Hombres!$A$1:$DW$117, Mujeres!$A$1:$DW$117)</f>
        <v>0</v>
      </c>
      <c r="AT178" s="46" cm="1">
        <f t="array" ref="AT178">AnualidadActivo(AT$2, $E178, $C178, $B178, $D178, Hombres!$A$1:$DW$117, Mujeres!$A$1:$DW$117)</f>
        <v>0</v>
      </c>
      <c r="AU178" s="46" cm="1">
        <f t="array" ref="AU178">AnualidadActivo(AU$2, $E178, $C178, $B178, $D178, Hombres!$A$1:$DW$117, Mujeres!$A$1:$DW$117)</f>
        <v>0</v>
      </c>
      <c r="AV178" s="46" cm="1">
        <f t="array" ref="AV178">AnualidadActivo(AV$2, $E178, $C178, $B178, $D178, Hombres!$A$1:$DW$117, Mujeres!$A$1:$DW$117)</f>
        <v>0</v>
      </c>
      <c r="AW178" s="46" cm="1">
        <f t="array" ref="AW178">AnualidadActivo(AW$2, $E178, $C178, $B178, $D178, Hombres!$A$1:$DW$117, Mujeres!$A$1:$DW$117)</f>
        <v>0</v>
      </c>
      <c r="AX178" s="46" cm="1">
        <f t="array" ref="AX178">AnualidadActivo(AX$2, $E178, $C178, $B178, $D178, Hombres!$A$1:$DW$117, Mujeres!$A$1:$DW$117)</f>
        <v>0</v>
      </c>
      <c r="AY178" s="46" cm="1">
        <f t="array" ref="AY178">AnualidadActivo(AY$2, $E178, $C178, $B178, $D178, Hombres!$A$1:$DW$117, Mujeres!$A$1:$DW$117)</f>
        <v>0</v>
      </c>
      <c r="AZ178" s="46" cm="1">
        <f t="array" ref="AZ178">AnualidadActivo(AZ$2, $E178, $C178, $B178, $D178, Hombres!$A$1:$DW$117, Mujeres!$A$1:$DW$117)</f>
        <v>0</v>
      </c>
      <c r="BA178" s="46" cm="1">
        <f t="array" ref="BA178">AnualidadActivo(BA$2, $E178, $C178, $B178, $D178, Hombres!$A$1:$DW$117, Mujeres!$A$1:$DW$117)</f>
        <v>0</v>
      </c>
      <c r="BB178" s="46" cm="1">
        <f t="array" ref="BB178">AnualidadActivo(BB$2, $E178, $C178, $B178, $D178, Hombres!$A$1:$DW$117, Mujeres!$A$1:$DW$117)</f>
        <v>0</v>
      </c>
      <c r="BC178" s="46" cm="1">
        <f t="array" ref="BC178">AnualidadActivo(BC$2, $E178, $C178, $B178, $D178, Hombres!$A$1:$DW$117, Mujeres!$A$1:$DW$117)</f>
        <v>182254869.04560027</v>
      </c>
      <c r="BD178" s="46" cm="1">
        <f t="array" ref="BD178">AnualidadActivo(BD$2, $E178, $C178, $B178, $D178, Hombres!$A$1:$DW$117, Mujeres!$A$1:$DW$117)</f>
        <v>187722515.11696827</v>
      </c>
      <c r="BE178" s="46" cm="1">
        <f t="array" ref="BE178">AnualidadActivo(BE$2, $E178, $C178, $B178, $D178, Hombres!$A$1:$DW$117, Mujeres!$A$1:$DW$117)</f>
        <v>193354190.57047734</v>
      </c>
      <c r="BF178" s="46" cm="1">
        <f t="array" ref="BF178">AnualidadActivo(BF$2, $E178, $C178, $B178, $D178, Hombres!$A$1:$DW$117, Mujeres!$A$1:$DW$117)</f>
        <v>199154816.28759164</v>
      </c>
      <c r="BG178" s="46" cm="1">
        <f t="array" ref="BG178">AnualidadActivo(BG$2, $E178, $C178, $B178, $D178, Hombres!$A$1:$DW$117, Mujeres!$A$1:$DW$117)</f>
        <v>205129460.7762194</v>
      </c>
      <c r="BH178" s="46" cm="1">
        <f t="array" ref="BH178">AnualidadActivo(BH$2, $E178, $C178, $B178, $D178, Hombres!$A$1:$DW$117, Mujeres!$A$1:$DW$117)</f>
        <v>209773281.40731889</v>
      </c>
      <c r="BI178" s="46" cm="1">
        <f t="array" ref="BI178">AnualidadActivo(BI$2, $E178, $C178, $B178, $D178, Hombres!$A$1:$DW$117, Mujeres!$A$1:$DW$117)</f>
        <v>214405706.458823</v>
      </c>
      <c r="BJ178" s="46" cm="1">
        <f t="array" ref="BJ178">AnualidadActivo(BJ$2, $E178, $C178, $B178, $D178, Hombres!$A$1:$DW$117, Mujeres!$A$1:$DW$117)</f>
        <v>219033256.76777402</v>
      </c>
      <c r="BK178" s="46" cm="1">
        <f t="array" ref="BK178">AnualidadActivo(BK$2, $E178, $C178, $B178, $D178, Hombres!$A$1:$DW$117, Mujeres!$A$1:$DW$117)</f>
        <v>223662410.97130063</v>
      </c>
      <c r="BL178" s="46" cm="1">
        <f t="array" ref="BL178">AnualidadActivo(BL$2, $E178, $C178, $B178, $D178, Hombres!$A$1:$DW$117, Mujeres!$A$1:$DW$117)</f>
        <v>228274121.65582427</v>
      </c>
      <c r="BM178" s="46" cm="1">
        <f t="array" ref="BM178">AnualidadActivo(BM$2, $E178, $C178, $B178, $D178, Hombres!$A$1:$DW$117, Mujeres!$A$1:$DW$117)</f>
        <v>232823718.72108883</v>
      </c>
      <c r="BN178" s="46" cm="1">
        <f t="array" ref="BN178">AnualidadActivo(BN$2, $E178, $C178, $B178, $D178, Hombres!$A$1:$DW$117, Mujeres!$A$1:$DW$117)</f>
        <v>237240513.64956808</v>
      </c>
      <c r="BO178" s="46" cm="1">
        <f t="array" ref="BO178">AnualidadActivo(BO$2, $E178, $C178, $B178, $D178, Hombres!$A$1:$DW$117, Mujeres!$A$1:$DW$117)</f>
        <v>241439047.03585511</v>
      </c>
      <c r="BP178" s="46" cm="1">
        <f t="array" ref="BP178">AnualidadActivo(BP$2, $E178, $C178, $B178, $D178, Hombres!$A$1:$DW$117, Mujeres!$A$1:$DW$117)</f>
        <v>245329808.06471321</v>
      </c>
      <c r="BQ178" s="46" cm="1">
        <f t="array" ref="BQ178">AnualidadActivo(BQ$2, $E178, $C178, $B178, $D178, Hombres!$A$1:$DW$117, Mujeres!$A$1:$DW$117)</f>
        <v>248833101.53211001</v>
      </c>
      <c r="BR178" s="46" cm="1">
        <f t="array" ref="BR178">AnualidadActivo(BR$2, $E178, $C178, $B178, $D178, Hombres!$A$1:$DW$117, Mujeres!$A$1:$DW$117)</f>
        <v>251914295.07898155</v>
      </c>
      <c r="BS178" s="46" cm="1">
        <f t="array" ref="BS178">AnualidadActivo(BS$2, $E178, $C178, $B178, $D178, Hombres!$A$1:$DW$117, Mujeres!$A$1:$DW$117)</f>
        <v>254573235.09676823</v>
      </c>
      <c r="BT178" s="46" cm="1">
        <f t="array" ref="BT178">AnualidadActivo(BT$2, $E178, $C178, $B178, $D178, Hombres!$A$1:$DW$117, Mujeres!$A$1:$DW$117)</f>
        <v>256813328.6036914</v>
      </c>
      <c r="BU178" s="46" cm="1">
        <f t="array" ref="BU178">AnualidadActivo(BU$2, $E178, $C178, $B178, $D178, Hombres!$A$1:$DW$117, Mujeres!$A$1:$DW$117)</f>
        <v>258619644.41142508</v>
      </c>
      <c r="BV178" s="46" cm="1">
        <f t="array" ref="BV178">AnualidadActivo(BV$2, $E178, $C178, $B178, $D178, Hombres!$A$1:$DW$117, Mujeres!$A$1:$DW$117)</f>
        <v>259943308.11339626</v>
      </c>
      <c r="BW178" s="46" cm="1">
        <f t="array" ref="BW178">AnualidadActivo(BW$2, $E178, $C178, $B178, $D178, Hombres!$A$1:$DW$117, Mujeres!$A$1:$DW$117)</f>
        <v>260252794.27654633</v>
      </c>
      <c r="BX178" s="46" cm="1">
        <f t="array" ref="BX178">AnualidadActivo(BX$2, $E178, $C178, $B178, $D178, Hombres!$A$1:$DW$117, Mujeres!$A$1:$DW$117)</f>
        <v>259838537.41176221</v>
      </c>
      <c r="BY178" s="46" cm="1">
        <f t="array" ref="BY178">AnualidadActivo(BY$2, $E178, $C178, $B178, $D178, Hombres!$A$1:$DW$117, Mujeres!$A$1:$DW$117)</f>
        <v>258635848.75749815</v>
      </c>
      <c r="BZ178" s="46" cm="1">
        <f t="array" ref="BZ178">AnualidadActivo(BZ$2, $E178, $C178, $B178, $D178, Hombres!$A$1:$DW$117, Mujeres!$A$1:$DW$117)</f>
        <v>256561008.87161839</v>
      </c>
      <c r="CA178" s="46" cm="1">
        <f t="array" ref="CA178">AnualidadActivo(CA$2, $E178, $C178, $B178, $D178, Hombres!$A$1:$DW$117, Mujeres!$A$1:$DW$117)</f>
        <v>253516392.19563067</v>
      </c>
      <c r="CB178" s="46" cm="1">
        <f t="array" ref="CB178">AnualidadActivo(CB$2, $E178, $C178, $B178, $D178, Hombres!$A$1:$DW$117, Mujeres!$A$1:$DW$117)</f>
        <v>249419654.50738817</v>
      </c>
      <c r="CC178" s="46" cm="1">
        <f t="array" ref="CC178">AnualidadActivo(CC$2, $E178, $C178, $B178, $D178, Hombres!$A$1:$DW$117, Mujeres!$A$1:$DW$117)</f>
        <v>244198890.59379724</v>
      </c>
      <c r="CD178" s="46" cm="1">
        <f t="array" ref="CD178">AnualidadActivo(CD$2, $E178, $C178, $B178, $D178, Hombres!$A$1:$DW$117, Mujeres!$A$1:$DW$117)</f>
        <v>237785211.37102145</v>
      </c>
      <c r="CE178" s="46" cm="1">
        <f t="array" ref="CE178">AnualidadActivo(CE$2, $E178, $C178, $B178, $D178, Hombres!$A$1:$DW$117, Mujeres!$A$1:$DW$117)</f>
        <v>230113869.0577344</v>
      </c>
      <c r="CF178" s="46" cm="1">
        <f t="array" ref="CF178">AnualidadActivo(CF$2, $E178, $C178, $B178, $D178, Hombres!$A$1:$DW$117, Mujeres!$A$1:$DW$117)</f>
        <v>221140160.84704185</v>
      </c>
      <c r="CG178" s="46" cm="1">
        <f t="array" ref="CG178">AnualidadActivo(CG$2, $E178, $C178, $B178, $D178, Hombres!$A$1:$DW$117, Mujeres!$A$1:$DW$117)</f>
        <v>210864055.10338163</v>
      </c>
      <c r="CH178" s="46" cm="1">
        <f t="array" ref="CH178">AnualidadActivo(CH$2, $E178, $C178, $B178, $D178, Hombres!$A$1:$DW$117, Mujeres!$A$1:$DW$117)</f>
        <v>199328664.00998813</v>
      </c>
      <c r="CI178" s="46" cm="1">
        <f t="array" ref="CI178">AnualidadActivo(CI$2, $E178, $C178, $B178, $D178, Hombres!$A$1:$DW$117, Mujeres!$A$1:$DW$117)</f>
        <v>186607627.47275442</v>
      </c>
      <c r="CJ178" s="46" cm="1">
        <f t="array" ref="CJ178">AnualidadActivo(CJ$2, $E178, $C178, $B178, $D178, Hombres!$A$1:$DW$117, Mujeres!$A$1:$DW$117)</f>
        <v>172806788.30908597</v>
      </c>
      <c r="CK178" s="46" cm="1">
        <f t="array" ref="CK178">AnualidadActivo(CK$2, $E178, $C178, $B178, $D178, Hombres!$A$1:$DW$117, Mujeres!$A$1:$DW$117)</f>
        <v>158078053.94292608</v>
      </c>
      <c r="CL178" s="46" cm="1">
        <f t="array" ref="CL178">AnualidadActivo(CL$2, $E178, $C178, $B178, $D178, Hombres!$A$1:$DW$117, Mujeres!$A$1:$DW$117)</f>
        <v>142634899.84190792</v>
      </c>
      <c r="CM178" s="46" cm="1">
        <f t="array" ref="CM178">AnualidadActivo(CM$2, $E178, $C178, $B178, $D178, Hombres!$A$1:$DW$117, Mujeres!$A$1:$DW$117)</f>
        <v>126744953.79399306</v>
      </c>
      <c r="CN178" s="46" cm="1">
        <f t="array" ref="CN178">AnualidadActivo(CN$2, $E178, $C178, $B178, $D178, Hombres!$A$1:$DW$117, Mujeres!$A$1:$DW$117)</f>
        <v>110709007.96566556</v>
      </c>
      <c r="CO178" s="46" cm="1">
        <f t="array" ref="CO178">AnualidadActivo(CO$2, $E178, $C178, $B178, $D178, Hombres!$A$1:$DW$117, Mujeres!$A$1:$DW$117)</f>
        <v>94850294.186393291</v>
      </c>
      <c r="CP178" s="46" cm="1">
        <f t="array" ref="CP178">AnualidadActivo(CP$2, $E178, $C178, $B178, $D178, Hombres!$A$1:$DW$117, Mujeres!$A$1:$DW$117)</f>
        <v>79510198.221158519</v>
      </c>
      <c r="CQ178" s="46" cm="1">
        <f t="array" ref="CQ178">AnualidadActivo(CQ$2, $E178, $C178, $B178, $D178, Hombres!$A$1:$DW$117, Mujeres!$A$1:$DW$117)</f>
        <v>65037240.928899281</v>
      </c>
      <c r="CR178" s="46" cm="1">
        <f t="array" ref="CR178">AnualidadActivo(CR$2, $E178, $C178, $B178, $D178, Hombres!$A$1:$DW$117, Mujeres!$A$1:$DW$117)</f>
        <v>51755272.500275776</v>
      </c>
      <c r="CS178" s="46" cm="1">
        <f t="array" ref="CS178">AnualidadActivo(CS$2, $E178, $C178, $B178, $D178, Hombres!$A$1:$DW$117, Mujeres!$A$1:$DW$117)</f>
        <v>39928711.565194331</v>
      </c>
      <c r="CT178" s="46" cm="1">
        <f t="array" ref="CT178">AnualidadActivo(CT$2, $E178, $C178, $B178, $D178, Hombres!$A$1:$DW$117, Mujeres!$A$1:$DW$117)</f>
        <v>29742202.884619143</v>
      </c>
      <c r="CU178" s="46" cm="1">
        <f t="array" ref="CU178">AnualidadActivo(CU$2, $E178, $C178, $B178, $D178, Hombres!$A$1:$DW$117, Mujeres!$A$1:$DW$117)</f>
        <v>21289617.208660573</v>
      </c>
      <c r="CV178" s="46" cm="1">
        <f t="array" ref="CV178">AnualidadActivo(CV$2, $E178, $C178, $B178, $D178, Hombres!$A$1:$DW$117, Mujeres!$A$1:$DW$117)</f>
        <v>14567006.3855232</v>
      </c>
      <c r="CW178" s="46" cm="1">
        <f t="array" ref="CW178">AnualidadActivo(CW$2, $E178, $C178, $B178, $D178, Hombres!$A$1:$DW$117, Mujeres!$A$1:$DW$117)</f>
        <v>9470170.665855689</v>
      </c>
      <c r="CX178" s="46" cm="1">
        <f t="array" ref="CX178">AnualidadActivo(CX$2, $E178, $C178, $B178, $D178, Hombres!$A$1:$DW$117, Mujeres!$A$1:$DW$117)</f>
        <v>5807971.8488887316</v>
      </c>
      <c r="CY178" s="46" cm="1">
        <f t="array" ref="CY178">AnualidadActivo(CY$2, $E178, $C178, $B178, $D178, Hombres!$A$1:$DW$117, Mujeres!$A$1:$DW$117)</f>
        <v>3331545.9517823569</v>
      </c>
      <c r="CZ178" s="46" cm="1">
        <f t="array" ref="CZ178">AnualidadActivo(CZ$2, $E178, $C178, $B178, $D178, Hombres!$A$1:$DW$117, Mujeres!$A$1:$DW$117)</f>
        <v>1769191.6582128946</v>
      </c>
      <c r="DA178" s="46" cm="1">
        <f t="array" ref="DA178">AnualidadActivo(DA$2, $E178, $C178, $B178, $D178, Hombres!$A$1:$DW$117, Mujeres!$A$1:$DW$117)</f>
        <v>0</v>
      </c>
      <c r="DD178" s="21"/>
      <c r="DE178" s="46" cm="1">
        <f t="array" ref="DE178">beneficio_muerte_individual_activo(DE$2,$F178,$D178, Hombres!$A$1:$DW$117, Mujeres!$A$1:$DW$117)</f>
        <v>0</v>
      </c>
      <c r="DF178" s="46" cm="1">
        <f t="array" ref="DF178">beneficio_muerte_individual_activo(DF$2,$F178,$D178, Hombres!$A$1:$DW$117, Mujeres!$A$1:$DW$117)</f>
        <v>5225.5</v>
      </c>
      <c r="DG178" s="46" cm="1">
        <f t="array" ref="DG178">beneficio_muerte_individual_activo(DG$2,$F178,$D178, Hombres!$A$1:$DW$117, Mujeres!$A$1:$DW$117)</f>
        <v>5308.4463385999998</v>
      </c>
      <c r="DH178" s="46" cm="1">
        <f t="array" ref="DH178">beneficio_muerte_individual_activo(DH$2,$F178,$D178, Hombres!$A$1:$DW$117, Mujeres!$A$1:$DW$117)</f>
        <v>5352.2002357625834</v>
      </c>
      <c r="DI178" s="46" cm="1">
        <f t="array" ref="DI178">beneficio_muerte_individual_activo(DI$2,$F178,$D178, Hombres!$A$1:$DW$117, Mujeres!$A$1:$DW$117)</f>
        <v>5381.3477275436608</v>
      </c>
      <c r="DJ178" s="46" cm="1">
        <f t="array" ref="DJ178">beneficio_muerte_individual_activo(DJ$2,$F178,$D178, Hombres!$A$1:$DW$117, Mujeres!$A$1:$DW$117)</f>
        <v>5436.7758962223188</v>
      </c>
      <c r="DK178" s="46" cm="1">
        <f t="array" ref="DK178">beneficio_muerte_individual_activo(DK$2,$F178,$D178, Hombres!$A$1:$DW$117, Mujeres!$A$1:$DW$117)</f>
        <v>5559.6472963455126</v>
      </c>
      <c r="DL178" s="46" cm="1">
        <f t="array" ref="DL178">beneficio_muerte_individual_activo(DL$2,$F178,$D178, Hombres!$A$1:$DW$117, Mujeres!$A$1:$DW$117)</f>
        <v>5680.1094367368178</v>
      </c>
      <c r="DM178" s="46" cm="1">
        <f t="array" ref="DM178">beneficio_muerte_individual_activo(DM$2,$F178,$D178, Hombres!$A$1:$DW$117, Mujeres!$A$1:$DW$117)</f>
        <v>5743.5797888271227</v>
      </c>
      <c r="DN178" s="46" cm="1">
        <f t="array" ref="DN178">beneficio_muerte_individual_activo(DN$2,$F178,$D178, Hombres!$A$1:$DW$117, Mujeres!$A$1:$DW$117)</f>
        <v>5777.0777256071233</v>
      </c>
      <c r="DO178" s="46" cm="1">
        <f t="array" ref="DO178">beneficio_muerte_individual_activo(DO$2,$F178,$D178, Hombres!$A$1:$DW$117, Mujeres!$A$1:$DW$117)</f>
        <v>5809.4531928030356</v>
      </c>
      <c r="DP178" s="46" cm="1">
        <f t="array" ref="DP178">beneficio_muerte_individual_activo(DP$2,$F178,$D178, Hombres!$A$1:$DW$117, Mujeres!$A$1:$DW$117)</f>
        <v>5821.9202303444908</v>
      </c>
      <c r="DQ178" s="46" cm="1">
        <f t="array" ref="DQ178">beneficio_muerte_individual_activo(DQ$2,$F178,$D178, Hombres!$A$1:$DW$117, Mujeres!$A$1:$DW$117)</f>
        <v>5799.2610088504634</v>
      </c>
      <c r="DR178" s="46" cm="1">
        <f t="array" ref="DR178">beneficio_muerte_individual_activo(DR$2,$F178,$D178, Hombres!$A$1:$DW$117, Mujeres!$A$1:$DW$117)</f>
        <v>5768.2793036363719</v>
      </c>
      <c r="DS178" s="46" cm="1">
        <f t="array" ref="DS178">beneficio_muerte_individual_activo(DS$2,$F178,$D178, Hombres!$A$1:$DW$117, Mujeres!$A$1:$DW$117)</f>
        <v>5816.2278887068169</v>
      </c>
      <c r="DT178" s="46" cm="1">
        <f t="array" ref="DT178">beneficio_muerte_individual_activo(DT$2,$F178,$D178, Hombres!$A$1:$DW$117, Mujeres!$A$1:$DW$117)</f>
        <v>5939.2905458987398</v>
      </c>
      <c r="DU178" s="46" cm="1">
        <f t="array" ref="DU178">beneficio_muerte_individual_activo(DU$2,$F178,$D178, Hombres!$A$1:$DW$117, Mujeres!$A$1:$DW$117)</f>
        <v>6153.3241498202342</v>
      </c>
      <c r="DV178" s="46" cm="1">
        <f t="array" ref="DV178">beneficio_muerte_individual_activo(DV$2,$F178,$D178, Hombres!$A$1:$DW$117, Mujeres!$A$1:$DW$117)</f>
        <v>6451.9696983457097</v>
      </c>
      <c r="DW178" s="46" cm="1">
        <f t="array" ref="DW178">beneficio_muerte_individual_activo(DW$2,$F178,$D178, Hombres!$A$1:$DW$117, Mujeres!$A$1:$DW$117)</f>
        <v>6833.7673766952048</v>
      </c>
      <c r="DX178" s="46" cm="1">
        <f t="array" ref="DX178">beneficio_muerte_individual_activo(DX$2,$F178,$D178, Hombres!$A$1:$DW$117, Mujeres!$A$1:$DW$117)</f>
        <v>7287.907102284049</v>
      </c>
      <c r="DY178" s="46" cm="1">
        <f t="array" ref="DY178">beneficio_muerte_individual_activo(DY$2,$F178,$D178, Hombres!$A$1:$DW$117, Mujeres!$A$1:$DW$117)</f>
        <v>7744.9223722332508</v>
      </c>
      <c r="DZ178" s="46" cm="1">
        <f t="array" ref="DZ178">beneficio_muerte_individual_activo(DZ$2,$F178,$D178, Hombres!$A$1:$DW$117, Mujeres!$A$1:$DW$117)</f>
        <v>8119.2366984317896</v>
      </c>
      <c r="EA178" s="46" cm="1">
        <f t="array" ref="EA178">beneficio_muerte_individual_activo(EA$2,$F178,$D178, Hombres!$A$1:$DW$117, Mujeres!$A$1:$DW$117)</f>
        <v>8390.3137618572182</v>
      </c>
      <c r="EB178" s="46" cm="1">
        <f t="array" ref="EB178">beneficio_muerte_individual_activo(EB$2,$F178,$D178, Hombres!$A$1:$DW$117, Mujeres!$A$1:$DW$117)</f>
        <v>8613.746232346828</v>
      </c>
      <c r="EC178" s="46" cm="1">
        <f t="array" ref="EC178">beneficio_muerte_individual_activo(EC$2,$F178,$D178, Hombres!$A$1:$DW$117, Mujeres!$A$1:$DW$117)</f>
        <v>9000.0838889517581</v>
      </c>
      <c r="ED178" s="46" cm="1">
        <f t="array" ref="ED178">beneficio_muerte_individual_activo(ED$2,$F178,$D178, Hombres!$A$1:$DW$117, Mujeres!$A$1:$DW$117)</f>
        <v>9545.6534644759395</v>
      </c>
      <c r="EE178" s="46" cm="1">
        <f t="array" ref="EE178">beneficio_muerte_individual_activo(EE$2,$F178,$D178, Hombres!$A$1:$DW$117, Mujeres!$A$1:$DW$117)</f>
        <v>10220.543144611785</v>
      </c>
      <c r="EF178" s="46" cm="1">
        <f t="array" ref="EF178">beneficio_muerte_individual_activo(EF$2,$F178,$D178, Hombres!$A$1:$DW$117, Mujeres!$A$1:$DW$117)</f>
        <v>10961.167126762361</v>
      </c>
      <c r="EG178" s="46" cm="1">
        <f t="array" ref="EG178">beneficio_muerte_individual_activo(EG$2,$F178,$D178, Hombres!$A$1:$DW$117, Mujeres!$A$1:$DW$117)</f>
        <v>11729.996963898553</v>
      </c>
      <c r="EH178" s="46" cm="1">
        <f t="array" ref="EH178">beneficio_muerte_individual_activo(EH$2,$F178,$D178, Hombres!$A$1:$DW$117, Mujeres!$A$1:$DW$117)</f>
        <v>12515.796094905852</v>
      </c>
      <c r="EI178" s="46" cm="1">
        <f t="array" ref="EI178">beneficio_muerte_individual_activo(EI$2,$F178,$D178, Hombres!$A$1:$DW$117, Mujeres!$A$1:$DW$117)</f>
        <v>13248.47683519139</v>
      </c>
      <c r="EJ178" s="46" cm="1">
        <f t="array" ref="EJ178">beneficio_muerte_individual_activo(EJ$2,$F178,$D178, Hombres!$A$1:$DW$117, Mujeres!$A$1:$DW$117)</f>
        <v>13872.751829507995</v>
      </c>
      <c r="EK178" s="46" cm="1">
        <f t="array" ref="EK178">beneficio_muerte_individual_activo(EK$2,$F178,$D178, Hombres!$A$1:$DW$117, Mujeres!$A$1:$DW$117)</f>
        <v>14556.74269739679</v>
      </c>
      <c r="EL178" s="46" cm="1">
        <f t="array" ref="EL178">beneficio_muerte_individual_activo(EL$2,$F178,$D178, Hombres!$A$1:$DW$117, Mujeres!$A$1:$DW$117)</f>
        <v>15379.207891776459</v>
      </c>
      <c r="EM178" s="46" cm="1">
        <f t="array" ref="EM178">beneficio_muerte_individual_activo(EM$2,$F178,$D178, Hombres!$A$1:$DW$117, Mujeres!$A$1:$DW$117)</f>
        <v>16522.152940264994</v>
      </c>
      <c r="EN178" s="46" cm="1">
        <f t="array" ref="EN178">beneficio_muerte_individual_activo(EN$2,$F178,$D178, Hombres!$A$1:$DW$117, Mujeres!$A$1:$DW$117)</f>
        <v>18024.886373609148</v>
      </c>
      <c r="EO178" s="46" cm="1">
        <f t="array" ref="EO178">beneficio_muerte_individual_activo(EO$2,$F178,$D178, Hombres!$A$1:$DW$117, Mujeres!$A$1:$DW$117)</f>
        <v>19864.865290113743</v>
      </c>
      <c r="EP178" s="46" cm="1">
        <f t="array" ref="EP178">beneficio_muerte_individual_activo(EP$2,$F178,$D178, Hombres!$A$1:$DW$117, Mujeres!$A$1:$DW$117)</f>
        <v>21781.376633382664</v>
      </c>
      <c r="EQ178" s="46" cm="1">
        <f t="array" ref="EQ178">beneficio_muerte_individual_activo(EQ$2,$F178,$D178, Hombres!$A$1:$DW$117, Mujeres!$A$1:$DW$117)</f>
        <v>23610.139913534342</v>
      </c>
      <c r="ER178" s="46" cm="1">
        <f t="array" ref="ER178">beneficio_muerte_individual_activo(ER$2,$F178,$D178, Hombres!$A$1:$DW$117, Mujeres!$A$1:$DW$117)</f>
        <v>25372.357738557446</v>
      </c>
      <c r="ES178" s="46" cm="1">
        <f t="array" ref="ES178">beneficio_muerte_individual_activo(ES$2,$F178,$D178, Hombres!$A$1:$DW$117, Mujeres!$A$1:$DW$117)</f>
        <v>27051.569023214292</v>
      </c>
      <c r="ET178" s="46" cm="1">
        <f t="array" ref="ET178">beneficio_muerte_individual_activo(ET$2,$F178,$D178, Hombres!$A$1:$DW$117, Mujeres!$A$1:$DW$117)</f>
        <v>28708.040833052386</v>
      </c>
      <c r="EU178" s="46" cm="1">
        <f t="array" ref="EU178">beneficio_muerte_individual_activo(EU$2,$F178,$D178, Hombres!$A$1:$DW$117, Mujeres!$A$1:$DW$117)</f>
        <v>30567.94768958347</v>
      </c>
      <c r="EV178" s="46" cm="1">
        <f t="array" ref="EV178">beneficio_muerte_individual_activo(EV$2,$F178,$D178, Hombres!$A$1:$DW$117, Mujeres!$A$1:$DW$117)</f>
        <v>19619.749035788405</v>
      </c>
      <c r="EW178" s="46" cm="1">
        <f t="array" ref="EW178">beneficio_muerte_individual_activo(EW$2,$F178,$D178, Hombres!$A$1:$DW$117, Mujeres!$A$1:$DW$117)</f>
        <v>20968.759799756914</v>
      </c>
      <c r="EX178" s="46" cm="1">
        <f t="array" ref="EX178">beneficio_muerte_individual_activo(EX$2,$F178,$D178, Hombres!$A$1:$DW$117, Mujeres!$A$1:$DW$117)</f>
        <v>22127.881238374615</v>
      </c>
      <c r="EY178" s="46" cm="1">
        <f t="array" ref="EY178">beneficio_muerte_individual_activo(EY$2,$F178,$D178, Hombres!$A$1:$DW$117, Mujeres!$A$1:$DW$117)</f>
        <v>23101.254143227754</v>
      </c>
      <c r="EZ178" s="46" cm="1">
        <f t="array" ref="EZ178">beneficio_muerte_individual_activo(EZ$2,$F178,$D178, Hombres!$A$1:$DW$117, Mujeres!$A$1:$DW$117)</f>
        <v>24210.945771431561</v>
      </c>
      <c r="FA178" s="46" cm="1">
        <f t="array" ref="FA178">beneficio_muerte_individual_activo(FA$2,$F178,$D178, Hombres!$A$1:$DW$117, Mujeres!$A$1:$DW$117)</f>
        <v>25753.720650456547</v>
      </c>
      <c r="FB178" s="46" cm="1">
        <f t="array" ref="FB178">beneficio_muerte_individual_activo(FB$2,$F178,$D178, Hombres!$A$1:$DW$117, Mujeres!$A$1:$DW$117)</f>
        <v>27952.51860123653</v>
      </c>
      <c r="FC178" s="46" cm="1">
        <f t="array" ref="FC178">beneficio_muerte_individual_activo(FC$2,$F178,$D178, Hombres!$A$1:$DW$117, Mujeres!$A$1:$DW$117)</f>
        <v>30839.687091686443</v>
      </c>
      <c r="FD178" s="46" cm="1">
        <f t="array" ref="FD178">beneficio_muerte_individual_activo(FD$2,$F178,$D178, Hombres!$A$1:$DW$117, Mujeres!$A$1:$DW$117)</f>
        <v>34346.534146891216</v>
      </c>
      <c r="FE178" s="46" cm="1">
        <f t="array" ref="FE178">beneficio_muerte_individual_activo(FE$2,$F178,$D178, Hombres!$A$1:$DW$117, Mujeres!$A$1:$DW$117)</f>
        <v>38309.086026430166</v>
      </c>
      <c r="FF178" s="46" cm="1">
        <f t="array" ref="FF178">beneficio_muerte_individual_activo(FF$2,$F178,$D178, Hombres!$A$1:$DW$117, Mujeres!$A$1:$DW$117)</f>
        <v>42269.668114230866</v>
      </c>
      <c r="FG178" s="46" cm="1">
        <f t="array" ref="FG178">beneficio_muerte_individual_activo(FG$2,$F178,$D178, Hombres!$A$1:$DW$117, Mujeres!$A$1:$DW$117)</f>
        <v>45878.019246941985</v>
      </c>
      <c r="FH178" s="46" cm="1">
        <f t="array" ref="FH178">beneficio_muerte_individual_activo(FH$2,$F178,$D178, Hombres!$A$1:$DW$117, Mujeres!$A$1:$DW$117)</f>
        <v>49070.020374052372</v>
      </c>
      <c r="FI178" s="46" cm="1">
        <f t="array" ref="FI178">beneficio_muerte_individual_activo(FI$2,$F178,$D178, Hombres!$A$1:$DW$117, Mujeres!$A$1:$DW$117)</f>
        <v>52015.026779159431</v>
      </c>
      <c r="FJ178" s="46" cm="1">
        <f t="array" ref="FJ178">beneficio_muerte_individual_activo(FJ$2,$F178,$D178, Hombres!$A$1:$DW$117, Mujeres!$A$1:$DW$117)</f>
        <v>55039.587133974703</v>
      </c>
      <c r="FK178" s="46" cm="1">
        <f t="array" ref="FK178">beneficio_muerte_individual_activo(FK$2,$F178,$D178, Hombres!$A$1:$DW$117, Mujeres!$A$1:$DW$117)</f>
        <v>62148.779882068739</v>
      </c>
      <c r="FL178" s="46" cm="1">
        <f t="array" ref="FL178">beneficio_muerte_individual_activo(FL$2,$F178,$D178, Hombres!$A$1:$DW$117, Mujeres!$A$1:$DW$117)</f>
        <v>66268.685152738166</v>
      </c>
      <c r="FM178" s="46" cm="1">
        <f t="array" ref="FM178">beneficio_muerte_individual_activo(FM$2,$F178,$D178, Hombres!$A$1:$DW$117, Mujeres!$A$1:$DW$117)</f>
        <v>70395.033784399246</v>
      </c>
      <c r="FN178" s="46" cm="1">
        <f t="array" ref="FN178">beneficio_muerte_individual_activo(FN$2,$F178,$D178, Hombres!$A$1:$DW$117, Mujeres!$A$1:$DW$117)</f>
        <v>74618.077760598899</v>
      </c>
      <c r="FO178" s="46" cm="1">
        <f t="array" ref="FO178">beneficio_muerte_individual_activo(FO$2,$F178,$D178, Hombres!$A$1:$DW$117, Mujeres!$A$1:$DW$117)</f>
        <v>79040.261595324846</v>
      </c>
      <c r="FP178" s="46" cm="1">
        <f t="array" ref="FP178">beneficio_muerte_individual_activo(FP$2,$F178,$D178, Hombres!$A$1:$DW$117, Mujeres!$A$1:$DW$117)</f>
        <v>83576.321063861702</v>
      </c>
      <c r="FQ178" s="106" cm="1">
        <f t="array" ref="FQ178">beneficio_muerte_individual_activo(FQ$2,$F178,$D178, Hombres!$A$1:$DW$117, Mujeres!$A$1:$DW$117)</f>
        <v>88093.426431289525</v>
      </c>
      <c r="FR178" s="46" cm="1">
        <f t="array" ref="FR178">beneficio_muerte_individual_activo(FR$2,$F178,$D178, Hombres!$A$1:$DW$117, Mujeres!$A$1:$DW$117)</f>
        <v>92458.562786684954</v>
      </c>
      <c r="FS178" s="46" cm="1">
        <f t="array" ref="FS178">beneficio_muerte_individual_activo(FS$2,$F178,$D178, Hombres!$A$1:$DW$117, Mujeres!$A$1:$DW$117)</f>
        <v>96605.846441435235</v>
      </c>
      <c r="FT178" s="46" cm="1">
        <f t="array" ref="FT178">beneficio_muerte_individual_activo(FT$2,$F178,$D178, Hombres!$A$1:$DW$117, Mujeres!$A$1:$DW$117)</f>
        <v>100453.85887875636</v>
      </c>
      <c r="FU178" s="46" cm="1">
        <f t="array" ref="FU178">beneficio_muerte_individual_activo(FU$2,$F178,$D178, Hombres!$A$1:$DW$117, Mujeres!$A$1:$DW$117)</f>
        <v>103814.90022175071</v>
      </c>
      <c r="FV178" s="46" cm="1">
        <f t="array" ref="FV178">beneficio_muerte_individual_activo(FV$2,$F178,$D178, Hombres!$A$1:$DW$117, Mujeres!$A$1:$DW$117)</f>
        <v>106435.80470642891</v>
      </c>
      <c r="FW178" s="46" cm="1">
        <f t="array" ref="FW178">beneficio_muerte_individual_activo(FW$2,$F178,$D178, Hombres!$A$1:$DW$117, Mujeres!$A$1:$DW$117)</f>
        <v>108110.86012775321</v>
      </c>
      <c r="FX178" s="46" cm="1">
        <f t="array" ref="FX178">beneficio_muerte_individual_activo(FX$2,$F178,$D178, Hombres!$A$1:$DW$117, Mujeres!$A$1:$DW$117)</f>
        <v>108730.02263764633</v>
      </c>
      <c r="FY178" s="46" cm="1">
        <f t="array" ref="FY178">beneficio_muerte_individual_activo(FY$2,$F178,$D178, Hombres!$A$1:$DW$117, Mujeres!$A$1:$DW$117)</f>
        <v>108203.78526194954</v>
      </c>
      <c r="FZ178" s="46" cm="1">
        <f t="array" ref="FZ178">beneficio_muerte_individual_activo(FZ$2,$F178,$D178, Hombres!$A$1:$DW$117, Mujeres!$A$1:$DW$117)</f>
        <v>106400.31322671498</v>
      </c>
      <c r="GA178" s="46" cm="1">
        <f t="array" ref="GA178">beneficio_muerte_individual_activo(GA$2,$F178,$D178, Hombres!$A$1:$DW$117, Mujeres!$A$1:$DW$117)</f>
        <v>103157.24941132269</v>
      </c>
      <c r="GB178" s="46" cm="1">
        <f t="array" ref="GB178">beneficio_muerte_individual_activo(GB$2,$F178,$D178, Hombres!$A$1:$DW$117, Mujeres!$A$1:$DW$117)</f>
        <v>98406.744347245287</v>
      </c>
      <c r="GC178" s="46" cm="1">
        <f t="array" ref="GC178">beneficio_muerte_individual_activo(GC$2,$F178,$D178, Hombres!$A$1:$DW$117, Mujeres!$A$1:$DW$117)</f>
        <v>92225.410099413435</v>
      </c>
      <c r="GD178" s="46" cm="1">
        <f t="array" ref="GD178">beneficio_muerte_individual_activo(GD$2,$F178,$D178, Hombres!$A$1:$DW$117, Mujeres!$A$1:$DW$117)</f>
        <v>84762.726203758983</v>
      </c>
      <c r="GE178" s="46" cm="1">
        <f t="array" ref="GE178">beneficio_muerte_individual_activo(GE$2,$F178,$D178, Hombres!$A$1:$DW$117, Mujeres!$A$1:$DW$117)</f>
        <v>76202.590222673316</v>
      </c>
      <c r="GF178" s="46" cm="1">
        <f t="array" ref="GF178">beneficio_muerte_individual_activo(GF$2,$F178,$D178, Hombres!$A$1:$DW$117, Mujeres!$A$1:$DW$117)</f>
        <v>66785.220059189101</v>
      </c>
      <c r="GG178" s="46" cm="1">
        <f t="array" ref="GG178">beneficio_muerte_individual_activo(GG$2,$F178,$D178, Hombres!$A$1:$DW$117, Mujeres!$A$1:$DW$117)</f>
        <v>56867.33209319631</v>
      </c>
      <c r="GH178" s="46" cm="1">
        <f t="array" ref="GH178">beneficio_muerte_individual_activo(GH$2,$F178,$D178, Hombres!$A$1:$DW$117, Mujeres!$A$1:$DW$117)</f>
        <v>46891.972191534122</v>
      </c>
      <c r="GI178" s="46" cm="1">
        <f t="array" ref="GI178">beneficio_muerte_individual_activo(GI$2,$F178,$D178, Hombres!$A$1:$DW$117, Mujeres!$A$1:$DW$117)</f>
        <v>37301.125812879254</v>
      </c>
      <c r="GJ178" s="46" cm="1">
        <f t="array" ref="GJ178">beneficio_muerte_individual_activo(GJ$2,$F178,$D178, Hombres!$A$1:$DW$117, Mujeres!$A$1:$DW$117)</f>
        <v>28485.174930257625</v>
      </c>
      <c r="GK178" s="46" cm="1">
        <f t="array" ref="GK178">beneficio_muerte_individual_activo(GK$2,$F178,$D178, Hombres!$A$1:$DW$117, Mujeres!$A$1:$DW$117)</f>
        <v>20759.782015134995</v>
      </c>
      <c r="GL178" s="46" cm="1">
        <f t="array" ref="GL178">beneficio_muerte_individual_activo(GL$2,$F178,$D178, Hombres!$A$1:$DW$117, Mujeres!$A$1:$DW$117)</f>
        <v>14346.389528191428</v>
      </c>
      <c r="GM178" s="46" cm="1">
        <f t="array" ref="GM178">beneficio_muerte_individual_activo(GM$2,$F178,$D178, Hombres!$A$1:$DW$117, Mujeres!$A$1:$DW$117)</f>
        <v>9335.2201801685078</v>
      </c>
      <c r="GN178" s="46" cm="1">
        <f t="array" ref="GN178">beneficio_muerte_individual_activo(GN$2,$F178,$D178, Hombres!$A$1:$DW$117, Mujeres!$A$1:$DW$117)</f>
        <v>5671.6893060044104</v>
      </c>
      <c r="GO178" s="46" cm="1">
        <f t="array" ref="GO178">beneficio_muerte_individual_activo(GO$2,$F178,$D178, Hombres!$A$1:$DW$117, Mujeres!$A$1:$DW$117)</f>
        <v>3184.1085450292999</v>
      </c>
      <c r="GP178" s="46" cm="1">
        <f t="array" ref="GP178">beneficio_muerte_individual_activo(GP$2,$F178,$D178, Hombres!$A$1:$DW$117, Mujeres!$A$1:$DW$117)</f>
        <v>1630.8837041242919</v>
      </c>
      <c r="GQ178" s="46" cm="1">
        <f t="array" ref="GQ178">beneficio_muerte_individual_activo(GQ$2,$F178,$D178, Hombres!$A$1:$DW$117, Mujeres!$A$1:$DW$117)</f>
        <v>750.56170041964424</v>
      </c>
      <c r="GR178" s="46" cm="1">
        <f t="array" ref="GR178">beneficio_muerte_individual_activo(GR$2,$F178,$D178, Hombres!$A$1:$DW$117, Mujeres!$A$1:$DW$117)</f>
        <v>304.54861650154965</v>
      </c>
      <c r="GS178" s="46" cm="1">
        <f t="array" ref="GS178">beneficio_muerte_individual_activo(GS$2,$F178,$D178, Hombres!$A$1:$DW$117, Mujeres!$A$1:$DW$117)</f>
        <v>106.26947061553916</v>
      </c>
      <c r="GT178" s="46" cm="1">
        <f t="array" ref="GT178">beneficio_muerte_individual_activo(GT$2,$F178,$D178, Hombres!$A$1:$DW$117, Mujeres!$A$1:$DW$117)</f>
        <v>0</v>
      </c>
      <c r="GU178" s="46" cm="1">
        <f t="array" ref="GU178">beneficio_muerte_individual_activo(GU$2,$F178,$D178, Hombres!$A$1:$DW$117, Mujeres!$A$1:$DW$117)</f>
        <v>0</v>
      </c>
      <c r="GV178" s="46" cm="1">
        <f t="array" ref="GV178">beneficio_muerte_individual_activo(GV$2,$F178,$D178, Hombres!$A$1:$DW$117, Mujeres!$A$1:$DW$117)</f>
        <v>0</v>
      </c>
    </row>
    <row r="179" spans="1:204" x14ac:dyDescent="0.25">
      <c r="A179" s="1">
        <f t="shared" si="2"/>
        <v>177</v>
      </c>
      <c r="B179" s="75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39" cm="1">
        <f t="array" ref="G179">PorcentajePension(C179,E179, D179)</f>
        <v>0.85</v>
      </c>
      <c r="I179" s="72"/>
      <c r="J179" s="46" cm="1">
        <f t="array" ref="J179">AnualidadActivo(J$2, $E179, $C179, $B179, $D179, Hombres!$A$1:$DW$117, Mujeres!$A$1:$DW$117)</f>
        <v>0</v>
      </c>
      <c r="K179" s="46" cm="1">
        <f t="array" ref="K179">AnualidadActivo(K$2, $E179, $C179, $B179, $D179, Hombres!$A$1:$DW$117, Mujeres!$A$1:$DW$117)</f>
        <v>0</v>
      </c>
      <c r="L179" s="46" cm="1">
        <f t="array" ref="L179">AnualidadActivo(L$2, $E179, $C179, $B179, $D179, Hombres!$A$1:$DW$117, Mujeres!$A$1:$DW$117)</f>
        <v>0</v>
      </c>
      <c r="M179" s="46" cm="1">
        <f t="array" ref="M179">AnualidadActivo(M$2, $E179, $C179, $B179, $D179, Hombres!$A$1:$DW$117, Mujeres!$A$1:$DW$117)</f>
        <v>0</v>
      </c>
      <c r="N179" s="46" cm="1">
        <f t="array" ref="N179">AnualidadActivo(N$2, $E179, $C179, $B179, $D179, Hombres!$A$1:$DW$117, Mujeres!$A$1:$DW$117)</f>
        <v>0</v>
      </c>
      <c r="O179" s="46" cm="1">
        <f t="array" ref="O179">AnualidadActivo(O$2, $E179, $C179, $B179, $D179, Hombres!$A$1:$DW$117, Mujeres!$A$1:$DW$117)</f>
        <v>0</v>
      </c>
      <c r="P179" s="46" cm="1">
        <f t="array" ref="P179">AnualidadActivo(P$2, $E179, $C179, $B179, $D179, Hombres!$A$1:$DW$117, Mujeres!$A$1:$DW$117)</f>
        <v>0</v>
      </c>
      <c r="Q179" s="46" cm="1">
        <f t="array" ref="Q179">AnualidadActivo(Q$2, $E179, $C179, $B179, $D179, Hombres!$A$1:$DW$117, Mujeres!$A$1:$DW$117)</f>
        <v>0</v>
      </c>
      <c r="R179" s="46" cm="1">
        <f t="array" ref="R179">AnualidadActivo(R$2, $E179, $C179, $B179, $D179, Hombres!$A$1:$DW$117, Mujeres!$A$1:$DW$117)</f>
        <v>0</v>
      </c>
      <c r="S179" s="46" cm="1">
        <f t="array" ref="S179">AnualidadActivo(S$2, $E179, $C179, $B179, $D179, Hombres!$A$1:$DW$117, Mujeres!$A$1:$DW$117)</f>
        <v>0</v>
      </c>
      <c r="T179" s="46" cm="1">
        <f t="array" ref="T179">AnualidadActivo(T$2, $E179, $C179, $B179, $D179, Hombres!$A$1:$DW$117, Mujeres!$A$1:$DW$117)</f>
        <v>0</v>
      </c>
      <c r="U179" s="46" cm="1">
        <f t="array" ref="U179">AnualidadActivo(U$2, $E179, $C179, $B179, $D179, Hombres!$A$1:$DW$117, Mujeres!$A$1:$DW$117)</f>
        <v>0</v>
      </c>
      <c r="V179" s="46" cm="1">
        <f t="array" ref="V179">AnualidadActivo(V$2, $E179, $C179, $B179, $D179, Hombres!$A$1:$DW$117, Mujeres!$A$1:$DW$117)</f>
        <v>0</v>
      </c>
      <c r="W179" s="46" cm="1">
        <f t="array" ref="W179">AnualidadActivo(W$2, $E179, $C179, $B179, $D179, Hombres!$A$1:$DW$117, Mujeres!$A$1:$DW$117)</f>
        <v>0</v>
      </c>
      <c r="X179" s="46" cm="1">
        <f t="array" ref="X179">AnualidadActivo(X$2, $E179, $C179, $B179, $D179, Hombres!$A$1:$DW$117, Mujeres!$A$1:$DW$117)</f>
        <v>0</v>
      </c>
      <c r="Y179" s="46" cm="1">
        <f t="array" ref="Y179">AnualidadActivo(Y$2, $E179, $C179, $B179, $D179, Hombres!$A$1:$DW$117, Mujeres!$A$1:$DW$117)</f>
        <v>0</v>
      </c>
      <c r="Z179" s="46" cm="1">
        <f t="array" ref="Z179">AnualidadActivo(Z$2, $E179, $C179, $B179, $D179, Hombres!$A$1:$DW$117, Mujeres!$A$1:$DW$117)</f>
        <v>0</v>
      </c>
      <c r="AA179" s="46" cm="1">
        <f t="array" ref="AA179">AnualidadActivo(AA$2, $E179, $C179, $B179, $D179, Hombres!$A$1:$DW$117, Mujeres!$A$1:$DW$117)</f>
        <v>0</v>
      </c>
      <c r="AB179" s="46" cm="1">
        <f t="array" ref="AB179">AnualidadActivo(AB$2, $E179, $C179, $B179, $D179, Hombres!$A$1:$DW$117, Mujeres!$A$1:$DW$117)</f>
        <v>0</v>
      </c>
      <c r="AC179" s="46" cm="1">
        <f t="array" ref="AC179">AnualidadActivo(AC$2, $E179, $C179, $B179, $D179, Hombres!$A$1:$DW$117, Mujeres!$A$1:$DW$117)</f>
        <v>0</v>
      </c>
      <c r="AD179" s="46" cm="1">
        <f t="array" ref="AD179">AnualidadActivo(AD$2, $E179, $C179, $B179, $D179, Hombres!$A$1:$DW$117, Mujeres!$A$1:$DW$117)</f>
        <v>0</v>
      </c>
      <c r="AE179" s="46" cm="1">
        <f t="array" ref="AE179">AnualidadActivo(AE$2, $E179, $C179, $B179, $D179, Hombres!$A$1:$DW$117, Mujeres!$A$1:$DW$117)</f>
        <v>0</v>
      </c>
      <c r="AF179" s="46" cm="1">
        <f t="array" ref="AF179">AnualidadActivo(AF$2, $E179, $C179, $B179, $D179, Hombres!$A$1:$DW$117, Mujeres!$A$1:$DW$117)</f>
        <v>0</v>
      </c>
      <c r="AG179" s="46" cm="1">
        <f t="array" ref="AG179">AnualidadActivo(AG$2, $E179, $C179, $B179, $D179, Hombres!$A$1:$DW$117, Mujeres!$A$1:$DW$117)</f>
        <v>0</v>
      </c>
      <c r="AH179" s="46" cm="1">
        <f t="array" ref="AH179">AnualidadActivo(AH$2, $E179, $C179, $B179, $D179, Hombres!$A$1:$DW$117, Mujeres!$A$1:$DW$117)</f>
        <v>0</v>
      </c>
      <c r="AI179" s="46" cm="1">
        <f t="array" ref="AI179">AnualidadActivo(AI$2, $E179, $C179, $B179, $D179, Hombres!$A$1:$DW$117, Mujeres!$A$1:$DW$117)</f>
        <v>0</v>
      </c>
      <c r="AJ179" s="46" cm="1">
        <f t="array" ref="AJ179">AnualidadActivo(AJ$2, $E179, $C179, $B179, $D179, Hombres!$A$1:$DW$117, Mujeres!$A$1:$DW$117)</f>
        <v>0</v>
      </c>
      <c r="AK179" s="46" cm="1">
        <f t="array" ref="AK179">AnualidadActivo(AK$2, $E179, $C179, $B179, $D179, Hombres!$A$1:$DW$117, Mujeres!$A$1:$DW$117)</f>
        <v>0</v>
      </c>
      <c r="AL179" s="46" cm="1">
        <f t="array" ref="AL179">AnualidadActivo(AL$2, $E179, $C179, $B179, $D179, Hombres!$A$1:$DW$117, Mujeres!$A$1:$DW$117)</f>
        <v>0</v>
      </c>
      <c r="AM179" s="46" cm="1">
        <f t="array" ref="AM179">AnualidadActivo(AM$2, $E179, $C179, $B179, $D179, Hombres!$A$1:$DW$117, Mujeres!$A$1:$DW$117)</f>
        <v>0</v>
      </c>
      <c r="AN179" s="46" cm="1">
        <f t="array" ref="AN179">AnualidadActivo(AN$2, $E179, $C179, $B179, $D179, Hombres!$A$1:$DW$117, Mujeres!$A$1:$DW$117)</f>
        <v>0</v>
      </c>
      <c r="AO179" s="46" cm="1">
        <f t="array" ref="AO179">AnualidadActivo(AO$2, $E179, $C179, $B179, $D179, Hombres!$A$1:$DW$117, Mujeres!$A$1:$DW$117)</f>
        <v>0</v>
      </c>
      <c r="AP179" s="46" cm="1">
        <f t="array" ref="AP179">AnualidadActivo(AP$2, $E179, $C179, $B179, $D179, Hombres!$A$1:$DW$117, Mujeres!$A$1:$DW$117)</f>
        <v>0</v>
      </c>
      <c r="AQ179" s="46" cm="1">
        <f t="array" ref="AQ179">AnualidadActivo(AQ$2, $E179, $C179, $B179, $D179, Hombres!$A$1:$DW$117, Mujeres!$A$1:$DW$117)</f>
        <v>0</v>
      </c>
      <c r="AR179" s="46" cm="1">
        <f t="array" ref="AR179">AnualidadActivo(AR$2, $E179, $C179, $B179, $D179, Hombres!$A$1:$DW$117, Mujeres!$A$1:$DW$117)</f>
        <v>0</v>
      </c>
      <c r="AS179" s="46" cm="1">
        <f t="array" ref="AS179">AnualidadActivo(AS$2, $E179, $C179, $B179, $D179, Hombres!$A$1:$DW$117, Mujeres!$A$1:$DW$117)</f>
        <v>0</v>
      </c>
      <c r="AT179" s="46" cm="1">
        <f t="array" ref="AT179">AnualidadActivo(AT$2, $E179, $C179, $B179, $D179, Hombres!$A$1:$DW$117, Mujeres!$A$1:$DW$117)</f>
        <v>0</v>
      </c>
      <c r="AU179" s="46" cm="1">
        <f t="array" ref="AU179">AnualidadActivo(AU$2, $E179, $C179, $B179, $D179, Hombres!$A$1:$DW$117, Mujeres!$A$1:$DW$117)</f>
        <v>41906600.937524922</v>
      </c>
      <c r="AV179" s="46" cm="1">
        <f t="array" ref="AV179">AnualidadActivo(AV$2, $E179, $C179, $B179, $D179, Hombres!$A$1:$DW$117, Mujeres!$A$1:$DW$117)</f>
        <v>43163798.965650663</v>
      </c>
      <c r="AW179" s="46" cm="1">
        <f t="array" ref="AW179">AnualidadActivo(AW$2, $E179, $C179, $B179, $D179, Hombres!$A$1:$DW$117, Mujeres!$A$1:$DW$117)</f>
        <v>44458712.934620179</v>
      </c>
      <c r="AX179" s="46" cm="1">
        <f t="array" ref="AX179">AnualidadActivo(AX$2, $E179, $C179, $B179, $D179, Hombres!$A$1:$DW$117, Mujeres!$A$1:$DW$117)</f>
        <v>45792474.3226588</v>
      </c>
      <c r="AY179" s="46" cm="1">
        <f t="array" ref="AY179">AnualidadActivo(AY$2, $E179, $C179, $B179, $D179, Hombres!$A$1:$DW$117, Mujeres!$A$1:$DW$117)</f>
        <v>47166248.552338555</v>
      </c>
      <c r="AZ179" s="46" cm="1">
        <f t="array" ref="AZ179">AnualidadActivo(AZ$2, $E179, $C179, $B179, $D179, Hombres!$A$1:$DW$117, Mujeres!$A$1:$DW$117)</f>
        <v>48200208.516767241</v>
      </c>
      <c r="BA179" s="46" cm="1">
        <f t="array" ref="BA179">AnualidadActivo(BA$2, $E179, $C179, $B179, $D179, Hombres!$A$1:$DW$117, Mujeres!$A$1:$DW$117)</f>
        <v>49227309.941264801</v>
      </c>
      <c r="BB179" s="46" cm="1">
        <f t="array" ref="BB179">AnualidadActivo(BB$2, $E179, $C179, $B179, $D179, Hombres!$A$1:$DW$117, Mujeres!$A$1:$DW$117)</f>
        <v>50248177.427729435</v>
      </c>
      <c r="BC179" s="46" cm="1">
        <f t="array" ref="BC179">AnualidadActivo(BC$2, $E179, $C179, $B179, $D179, Hombres!$A$1:$DW$117, Mujeres!$A$1:$DW$117)</f>
        <v>51264301.448227972</v>
      </c>
      <c r="BD179" s="46" cm="1">
        <f t="array" ref="BD179">AnualidadActivo(BD$2, $E179, $C179, $B179, $D179, Hombres!$A$1:$DW$117, Mujeres!$A$1:$DW$117)</f>
        <v>52271810.965493739</v>
      </c>
      <c r="BE179" s="46" cm="1">
        <f t="array" ref="BE179">AnualidadActivo(BE$2, $E179, $C179, $B179, $D179, Hombres!$A$1:$DW$117, Mujeres!$A$1:$DW$117)</f>
        <v>53260017.340296239</v>
      </c>
      <c r="BF179" s="46" cm="1">
        <f t="array" ref="BF179">AnualidadActivo(BF$2, $E179, $C179, $B179, $D179, Hombres!$A$1:$DW$117, Mujeres!$A$1:$DW$117)</f>
        <v>54211159.389347278</v>
      </c>
      <c r="BG179" s="46" cm="1">
        <f t="array" ref="BG179">AnualidadActivo(BG$2, $E179, $C179, $B179, $D179, Hombres!$A$1:$DW$117, Mujeres!$A$1:$DW$117)</f>
        <v>55104252.948822014</v>
      </c>
      <c r="BH179" s="46" cm="1">
        <f t="array" ref="BH179">AnualidadActivo(BH$2, $E179, $C179, $B179, $D179, Hombres!$A$1:$DW$117, Mujeres!$A$1:$DW$117)</f>
        <v>55918983.214942098</v>
      </c>
      <c r="BI179" s="46" cm="1">
        <f t="array" ref="BI179">AnualidadActivo(BI$2, $E179, $C179, $B179, $D179, Hombres!$A$1:$DW$117, Mujeres!$A$1:$DW$117)</f>
        <v>56638485.89393381</v>
      </c>
      <c r="BJ179" s="46" cm="1">
        <f t="array" ref="BJ179">AnualidadActivo(BJ$2, $E179, $C179, $B179, $D179, Hombres!$A$1:$DW$117, Mujeres!$A$1:$DW$117)</f>
        <v>57255016.372659668</v>
      </c>
      <c r="BK179" s="46" cm="1">
        <f t="array" ref="BK179">AnualidadActivo(BK$2, $E179, $C179, $B179, $D179, Hombres!$A$1:$DW$117, Mujeres!$A$1:$DW$117)</f>
        <v>57766964.792541571</v>
      </c>
      <c r="BL179" s="46" cm="1">
        <f t="array" ref="BL179">AnualidadActivo(BL$2, $E179, $C179, $B179, $D179, Hombres!$A$1:$DW$117, Mujeres!$A$1:$DW$117)</f>
        <v>58173463.471848242</v>
      </c>
      <c r="BM179" s="46" cm="1">
        <f t="array" ref="BM179">AnualidadActivo(BM$2, $E179, $C179, $B179, $D179, Hombres!$A$1:$DW$117, Mujeres!$A$1:$DW$117)</f>
        <v>58471553.664605603</v>
      </c>
      <c r="BN179" s="46" cm="1">
        <f t="array" ref="BN179">AnualidadActivo(BN$2, $E179, $C179, $B179, $D179, Hombres!$A$1:$DW$117, Mujeres!$A$1:$DW$117)</f>
        <v>58652050.906930171</v>
      </c>
      <c r="BO179" s="46" cm="1">
        <f t="array" ref="BO179">AnualidadActivo(BO$2, $E179, $C179, $B179, $D179, Hombres!$A$1:$DW$117, Mujeres!$A$1:$DW$117)</f>
        <v>58594884.219212465</v>
      </c>
      <c r="BP179" s="46" cm="1">
        <f t="array" ref="BP179">AnualidadActivo(BP$2, $E179, $C179, $B179, $D179, Hombres!$A$1:$DW$117, Mujeres!$A$1:$DW$117)</f>
        <v>58364023.77389206</v>
      </c>
      <c r="BQ179" s="46" cm="1">
        <f t="array" ref="BQ179">AnualidadActivo(BQ$2, $E179, $C179, $B179, $D179, Hombres!$A$1:$DW$117, Mujeres!$A$1:$DW$117)</f>
        <v>57943508.531312183</v>
      </c>
      <c r="BR179" s="46" cm="1">
        <f t="array" ref="BR179">AnualidadActivo(BR$2, $E179, $C179, $B179, $D179, Hombres!$A$1:$DW$117, Mujeres!$A$1:$DW$117)</f>
        <v>57316921.915931709</v>
      </c>
      <c r="BS179" s="46" cm="1">
        <f t="array" ref="BS179">AnualidadActivo(BS$2, $E179, $C179, $B179, $D179, Hombres!$A$1:$DW$117, Mujeres!$A$1:$DW$117)</f>
        <v>56467081.507373467</v>
      </c>
      <c r="BT179" s="46" cm="1">
        <f t="array" ref="BT179">AnualidadActivo(BT$2, $E179, $C179, $B179, $D179, Hombres!$A$1:$DW$117, Mujeres!$A$1:$DW$117)</f>
        <v>55377643.582648985</v>
      </c>
      <c r="BU179" s="46" cm="1">
        <f t="array" ref="BU179">AnualidadActivo(BU$2, $E179, $C179, $B179, $D179, Hombres!$A$1:$DW$117, Mujeres!$A$1:$DW$117)</f>
        <v>54031581.636701845</v>
      </c>
      <c r="BV179" s="46" cm="1">
        <f t="array" ref="BV179">AnualidadActivo(BV$2, $E179, $C179, $B179, $D179, Hombres!$A$1:$DW$117, Mujeres!$A$1:$DW$117)</f>
        <v>52413835.720907502</v>
      </c>
      <c r="BW179" s="46" cm="1">
        <f t="array" ref="BW179">AnualidadActivo(BW$2, $E179, $C179, $B179, $D179, Hombres!$A$1:$DW$117, Mujeres!$A$1:$DW$117)</f>
        <v>50515469.330457591</v>
      </c>
      <c r="BX179" s="46" cm="1">
        <f t="array" ref="BX179">AnualidadActivo(BX$2, $E179, $C179, $B179, $D179, Hombres!$A$1:$DW$117, Mujeres!$A$1:$DW$117)</f>
        <v>48334905.649378903</v>
      </c>
      <c r="BY179" s="46" cm="1">
        <f t="array" ref="BY179">AnualidadActivo(BY$2, $E179, $C179, $B179, $D179, Hombres!$A$1:$DW$117, Mujeres!$A$1:$DW$117)</f>
        <v>45876913.678504258</v>
      </c>
      <c r="BZ179" s="46" cm="1">
        <f t="array" ref="BZ179">AnualidadActivo(BZ$2, $E179, $C179, $B179, $D179, Hombres!$A$1:$DW$117, Mujeres!$A$1:$DW$117)</f>
        <v>43152052.601369865</v>
      </c>
      <c r="CA179" s="46" cm="1">
        <f t="array" ref="CA179">AnualidadActivo(CA$2, $E179, $C179, $B179, $D179, Hombres!$A$1:$DW$117, Mujeres!$A$1:$DW$117)</f>
        <v>40179401.423919745</v>
      </c>
      <c r="CB179" s="46" cm="1">
        <f t="array" ref="CB179">AnualidadActivo(CB$2, $E179, $C179, $B179, $D179, Hombres!$A$1:$DW$117, Mujeres!$A$1:$DW$117)</f>
        <v>36990629.927716725</v>
      </c>
      <c r="CC179" s="46" cm="1">
        <f t="array" ref="CC179">AnualidadActivo(CC$2, $E179, $C179, $B179, $D179, Hombres!$A$1:$DW$117, Mujeres!$A$1:$DW$117)</f>
        <v>33629181.450032964</v>
      </c>
      <c r="CD179" s="46" cm="1">
        <f t="array" ref="CD179">AnualidadActivo(CD$2, $E179, $C179, $B179, $D179, Hombres!$A$1:$DW$117, Mujeres!$A$1:$DW$117)</f>
        <v>30146605.868457507</v>
      </c>
      <c r="CE179" s="46" cm="1">
        <f t="array" ref="CE179">AnualidadActivo(CE$2, $E179, $C179, $B179, $D179, Hombres!$A$1:$DW$117, Mujeres!$A$1:$DW$117)</f>
        <v>26601460.372041259</v>
      </c>
      <c r="CF179" s="46" cm="1">
        <f t="array" ref="CF179">AnualidadActivo(CF$2, $E179, $C179, $B179, $D179, Hombres!$A$1:$DW$117, Mujeres!$A$1:$DW$117)</f>
        <v>23060159.767245755</v>
      </c>
      <c r="CG179" s="46" cm="1">
        <f t="array" ref="CG179">AnualidadActivo(CG$2, $E179, $C179, $B179, $D179, Hombres!$A$1:$DW$117, Mujeres!$A$1:$DW$117)</f>
        <v>19596803.005680062</v>
      </c>
      <c r="CH179" s="46" cm="1">
        <f t="array" ref="CH179">AnualidadActivo(CH$2, $E179, $C179, $B179, $D179, Hombres!$A$1:$DW$117, Mujeres!$A$1:$DW$117)</f>
        <v>16287714.324858742</v>
      </c>
      <c r="CI179" s="46" cm="1">
        <f t="array" ref="CI179">AnualidadActivo(CI$2, $E179, $C179, $B179, $D179, Hombres!$A$1:$DW$117, Mujeres!$A$1:$DW$117)</f>
        <v>13204148.387269117</v>
      </c>
      <c r="CJ179" s="46" cm="1">
        <f t="array" ref="CJ179">AnualidadActivo(CJ$2, $E179, $C179, $B179, $D179, Hombres!$A$1:$DW$117, Mujeres!$A$1:$DW$117)</f>
        <v>10407691.751622738</v>
      </c>
      <c r="CK179" s="46" cm="1">
        <f t="array" ref="CK179">AnualidadActivo(CK$2, $E179, $C179, $B179, $D179, Hombres!$A$1:$DW$117, Mujeres!$A$1:$DW$117)</f>
        <v>7947139.5090099527</v>
      </c>
      <c r="CL179" s="46" cm="1">
        <f t="array" ref="CL179">AnualidadActivo(CL$2, $E179, $C179, $B179, $D179, Hombres!$A$1:$DW$117, Mujeres!$A$1:$DW$117)</f>
        <v>5855056.9803122627</v>
      </c>
      <c r="CM179" s="46" cm="1">
        <f t="array" ref="CM179">AnualidadActivo(CM$2, $E179, $C179, $B179, $D179, Hombres!$A$1:$DW$117, Mujeres!$A$1:$DW$117)</f>
        <v>4143362.8240919774</v>
      </c>
      <c r="CN179" s="46" cm="1">
        <f t="array" ref="CN179">AnualidadActivo(CN$2, $E179, $C179, $B179, $D179, Hombres!$A$1:$DW$117, Mujeres!$A$1:$DW$117)</f>
        <v>2801426.3292745952</v>
      </c>
      <c r="CO179" s="46" cm="1">
        <f t="array" ref="CO179">AnualidadActivo(CO$2, $E179, $C179, $B179, $D179, Hombres!$A$1:$DW$117, Mujeres!$A$1:$DW$117)</f>
        <v>1798415.3731117335</v>
      </c>
      <c r="CP179" s="46" cm="1">
        <f t="array" ref="CP179">AnualidadActivo(CP$2, $E179, $C179, $B179, $D179, Hombres!$A$1:$DW$117, Mujeres!$A$1:$DW$117)</f>
        <v>1088194.7864926173</v>
      </c>
      <c r="CQ179" s="46" cm="1">
        <f t="array" ref="CQ179">AnualidadActivo(CQ$2, $E179, $C179, $B179, $D179, Hombres!$A$1:$DW$117, Mujeres!$A$1:$DW$117)</f>
        <v>615410.8859529827</v>
      </c>
      <c r="CR179" s="46" cm="1">
        <f t="array" ref="CR179">AnualidadActivo(CR$2, $E179, $C179, $B179, $D179, Hombres!$A$1:$DW$117, Mujeres!$A$1:$DW$117)</f>
        <v>322068.95089301182</v>
      </c>
      <c r="CS179" s="46" cm="1">
        <f t="array" ref="CS179">AnualidadActivo(CS$2, $E179, $C179, $B179, $D179, Hombres!$A$1:$DW$117, Mujeres!$A$1:$DW$117)</f>
        <v>0</v>
      </c>
      <c r="CT179" s="46" cm="1">
        <f t="array" ref="CT179">AnualidadActivo(CT$2, $E179, $C179, $B179, $D179, Hombres!$A$1:$DW$117, Mujeres!$A$1:$DW$117)</f>
        <v>0</v>
      </c>
      <c r="CU179" s="46" cm="1">
        <f t="array" ref="CU179">AnualidadActivo(CU$2, $E179, $C179, $B179, $D179, Hombres!$A$1:$DW$117, Mujeres!$A$1:$DW$117)</f>
        <v>0</v>
      </c>
      <c r="CV179" s="46" cm="1">
        <f t="array" ref="CV179">AnualidadActivo(CV$2, $E179, $C179, $B179, $D179, Hombres!$A$1:$DW$117, Mujeres!$A$1:$DW$117)</f>
        <v>0</v>
      </c>
      <c r="CW179" s="46" cm="1">
        <f t="array" ref="CW179">AnualidadActivo(CW$2, $E179, $C179, $B179, $D179, Hombres!$A$1:$DW$117, Mujeres!$A$1:$DW$117)</f>
        <v>0</v>
      </c>
      <c r="CX179" s="46" cm="1">
        <f t="array" ref="CX179">AnualidadActivo(CX$2, $E179, $C179, $B179, $D179, Hombres!$A$1:$DW$117, Mujeres!$A$1:$DW$117)</f>
        <v>0</v>
      </c>
      <c r="CY179" s="46" cm="1">
        <f t="array" ref="CY179">AnualidadActivo(CY$2, $E179, $C179, $B179, $D179, Hombres!$A$1:$DW$117, Mujeres!$A$1:$DW$117)</f>
        <v>0</v>
      </c>
      <c r="CZ179" s="46" cm="1">
        <f t="array" ref="CZ179">AnualidadActivo(CZ$2, $E179, $C179, $B179, $D179, Hombres!$A$1:$DW$117, Mujeres!$A$1:$DW$117)</f>
        <v>0</v>
      </c>
      <c r="DA179" s="46" cm="1">
        <f t="array" ref="DA179">AnualidadActivo(DA$2, $E179, $C179, $B179, $D179, Hombres!$A$1:$DW$117, Mujeres!$A$1:$DW$117)</f>
        <v>0</v>
      </c>
      <c r="DD179" s="21"/>
      <c r="DE179" s="46" cm="1">
        <f t="array" ref="DE179">beneficio_muerte_individual_activo(DE$2,$F179,$D179, Hombres!$A$1:$DW$117, Mujeres!$A$1:$DW$117)</f>
        <v>0</v>
      </c>
      <c r="DF179" s="46" cm="1">
        <f t="array" ref="DF179">beneficio_muerte_individual_activo(DF$2,$F179,$D179, Hombres!$A$1:$DW$117, Mujeres!$A$1:$DW$117)</f>
        <v>6325</v>
      </c>
      <c r="DG179" s="46" cm="1">
        <f t="array" ref="DG179">beneficio_muerte_individual_activo(DG$2,$F179,$D179, Hombres!$A$1:$DW$117, Mujeres!$A$1:$DW$117)</f>
        <v>6372.4286675000003</v>
      </c>
      <c r="DH179" s="46" cm="1">
        <f t="array" ref="DH179">beneficio_muerte_individual_activo(DH$2,$F179,$D179, Hombres!$A$1:$DW$117, Mujeres!$A$1:$DW$117)</f>
        <v>6412.1749159621959</v>
      </c>
      <c r="DI179" s="46" cm="1">
        <f t="array" ref="DI179">beneficio_muerte_individual_activo(DI$2,$F179,$D179, Hombres!$A$1:$DW$117, Mujeres!$A$1:$DW$117)</f>
        <v>6418.3753648223519</v>
      </c>
      <c r="DJ179" s="46" cm="1">
        <f t="array" ref="DJ179">beneficio_muerte_individual_activo(DJ$2,$F179,$D179, Hombres!$A$1:$DW$117, Mujeres!$A$1:$DW$117)</f>
        <v>6413.0893295398719</v>
      </c>
      <c r="DK179" s="46" cm="1">
        <f t="array" ref="DK179">beneficio_muerte_individual_activo(DK$2,$F179,$D179, Hombres!$A$1:$DW$117, Mujeres!$A$1:$DW$117)</f>
        <v>6484.8073235769562</v>
      </c>
      <c r="DL179" s="46" cm="1">
        <f t="array" ref="DL179">beneficio_muerte_individual_activo(DL$2,$F179,$D179, Hombres!$A$1:$DW$117, Mujeres!$A$1:$DW$117)</f>
        <v>6645.5323822194841</v>
      </c>
      <c r="DM179" s="46" cm="1">
        <f t="array" ref="DM179">beneficio_muerte_individual_activo(DM$2,$F179,$D179, Hombres!$A$1:$DW$117, Mujeres!$A$1:$DW$117)</f>
        <v>6899.7380643828092</v>
      </c>
      <c r="DN179" s="46" cm="1">
        <f t="array" ref="DN179">beneficio_muerte_individual_activo(DN$2,$F179,$D179, Hombres!$A$1:$DW$117, Mujeres!$A$1:$DW$117)</f>
        <v>7226.101338311496</v>
      </c>
      <c r="DO179" s="46" cm="1">
        <f t="array" ref="DO179">beneficio_muerte_individual_activo(DO$2,$F179,$D179, Hombres!$A$1:$DW$117, Mujeres!$A$1:$DW$117)</f>
        <v>7620.6941656313475</v>
      </c>
      <c r="DP179" s="46" cm="1">
        <f t="array" ref="DP179">beneficio_muerte_individual_activo(DP$2,$F179,$D179, Hombres!$A$1:$DW$117, Mujeres!$A$1:$DW$117)</f>
        <v>8088.445303031428</v>
      </c>
      <c r="DQ179" s="46" cm="1">
        <f t="array" ref="DQ179">beneficio_muerte_individual_activo(DQ$2,$F179,$D179, Hombres!$A$1:$DW$117, Mujeres!$A$1:$DW$117)</f>
        <v>8574.0954711241702</v>
      </c>
      <c r="DR179" s="46" cm="1">
        <f t="array" ref="DR179">beneficio_muerte_individual_activo(DR$2,$F179,$D179, Hombres!$A$1:$DW$117, Mujeres!$A$1:$DW$117)</f>
        <v>8986.9060263561169</v>
      </c>
      <c r="DS179" s="46" cm="1">
        <f t="array" ref="DS179">beneficio_muerte_individual_activo(DS$2,$F179,$D179, Hombres!$A$1:$DW$117, Mujeres!$A$1:$DW$117)</f>
        <v>9292.41300015462</v>
      </c>
      <c r="DT179" s="46" cm="1">
        <f t="array" ref="DT179">beneficio_muerte_individual_activo(DT$2,$F179,$D179, Hombres!$A$1:$DW$117, Mujeres!$A$1:$DW$117)</f>
        <v>9548.1396192233515</v>
      </c>
      <c r="DU179" s="46" cm="1">
        <f t="array" ref="DU179">beneficio_muerte_individual_activo(DU$2,$F179,$D179, Hombres!$A$1:$DW$117, Mujeres!$A$1:$DW$117)</f>
        <v>9969.9985851820365</v>
      </c>
      <c r="DV179" s="46" cm="1">
        <f t="array" ref="DV179">beneficio_muerte_individual_activo(DV$2,$F179,$D179, Hombres!$A$1:$DW$117, Mujeres!$A$1:$DW$117)</f>
        <v>10574.630066010162</v>
      </c>
      <c r="DW179" s="46" cm="1">
        <f t="array" ref="DW179">beneficio_muerte_individual_activo(DW$2,$F179,$D179, Hombres!$A$1:$DW$117, Mujeres!$A$1:$DW$117)</f>
        <v>11321.850478827722</v>
      </c>
      <c r="DX179" s="46" cm="1">
        <f t="array" ref="DX179">beneficio_muerte_individual_activo(DX$2,$F179,$D179, Hombres!$A$1:$DW$117, Mujeres!$A$1:$DW$117)</f>
        <v>12132.835981143553</v>
      </c>
      <c r="DY179" s="46" cm="1">
        <f t="array" ref="DY179">beneficio_muerte_individual_activo(DY$2,$F179,$D179, Hombres!$A$1:$DW$117, Mujeres!$A$1:$DW$117)</f>
        <v>12966.335659819459</v>
      </c>
      <c r="DZ179" s="46" cm="1">
        <f t="array" ref="DZ179">beneficio_muerte_individual_activo(DZ$2,$F179,$D179, Hombres!$A$1:$DW$117, Mujeres!$A$1:$DW$117)</f>
        <v>13823.569254023792</v>
      </c>
      <c r="EA179" s="46" cm="1">
        <f t="array" ref="EA179">beneficio_muerte_individual_activo(EA$2,$F179,$D179, Hombres!$A$1:$DW$117, Mujeres!$A$1:$DW$117)</f>
        <v>14651.724323692501</v>
      </c>
      <c r="EB179" s="46" cm="1">
        <f t="array" ref="EB179">beneficio_muerte_individual_activo(EB$2,$F179,$D179, Hombres!$A$1:$DW$117, Mujeres!$A$1:$DW$117)</f>
        <v>15395.380472770617</v>
      </c>
      <c r="EC179" s="46" cm="1">
        <f t="array" ref="EC179">beneficio_muerte_individual_activo(EC$2,$F179,$D179, Hombres!$A$1:$DW$117, Mujeres!$A$1:$DW$117)</f>
        <v>16187.740237352828</v>
      </c>
      <c r="ED179" s="46" cm="1">
        <f t="array" ref="ED179">beneficio_muerte_individual_activo(ED$2,$F179,$D179, Hombres!$A$1:$DW$117, Mujeres!$A$1:$DW$117)</f>
        <v>17098.317922790338</v>
      </c>
      <c r="EE179" s="46" cm="1">
        <f t="array" ref="EE179">beneficio_muerte_individual_activo(EE$2,$F179,$D179, Hombres!$A$1:$DW$117, Mujeres!$A$1:$DW$117)</f>
        <v>18332.669756900286</v>
      </c>
      <c r="EF179" s="46" cm="1">
        <f t="array" ref="EF179">beneficio_muerte_individual_activo(EF$2,$F179,$D179, Hombres!$A$1:$DW$117, Mujeres!$A$1:$DW$117)</f>
        <v>19970.816960720938</v>
      </c>
      <c r="EG179" s="46" cm="1">
        <f t="array" ref="EG179">beneficio_muerte_individual_activo(EG$2,$F179,$D179, Hombres!$A$1:$DW$117, Mujeres!$A$1:$DW$117)</f>
        <v>21978.272068891743</v>
      </c>
      <c r="EH179" s="46" cm="1">
        <f t="array" ref="EH179">beneficio_muerte_individual_activo(EH$2,$F179,$D179, Hombres!$A$1:$DW$117, Mujeres!$A$1:$DW$117)</f>
        <v>24046.959284956265</v>
      </c>
      <c r="EI179" s="46" cm="1">
        <f t="array" ref="EI179">beneficio_muerte_individual_activo(EI$2,$F179,$D179, Hombres!$A$1:$DW$117, Mujeres!$A$1:$DW$117)</f>
        <v>25990.824979322922</v>
      </c>
      <c r="EJ179" s="46" cm="1">
        <f t="array" ref="EJ179">beneficio_muerte_individual_activo(EJ$2,$F179,$D179, Hombres!$A$1:$DW$117, Mujeres!$A$1:$DW$117)</f>
        <v>27872.467173174038</v>
      </c>
      <c r="EK179" s="46" cm="1">
        <f t="array" ref="EK179">beneficio_muerte_individual_activo(EK$2,$F179,$D179, Hombres!$A$1:$DW$117, Mujeres!$A$1:$DW$117)</f>
        <v>29722.547601398703</v>
      </c>
      <c r="EL179" s="46" cm="1">
        <f t="array" ref="EL179">beneficio_muerte_individual_activo(EL$2,$F179,$D179, Hombres!$A$1:$DW$117, Mujeres!$A$1:$DW$117)</f>
        <v>31590.587126748411</v>
      </c>
      <c r="EM179" s="46" cm="1">
        <f t="array" ref="EM179">beneficio_muerte_individual_activo(EM$2,$F179,$D179, Hombres!$A$1:$DW$117, Mujeres!$A$1:$DW$117)</f>
        <v>33639.151562132407</v>
      </c>
      <c r="EN179" s="46" cm="1">
        <f t="array" ref="EN179">beneficio_muerte_individual_activo(EN$2,$F179,$D179, Hombres!$A$1:$DW$117, Mujeres!$A$1:$DW$117)</f>
        <v>21545.767504070107</v>
      </c>
      <c r="EO179" s="46" cm="1">
        <f t="array" ref="EO179">beneficio_muerte_individual_activo(EO$2,$F179,$D179, Hombres!$A$1:$DW$117, Mujeres!$A$1:$DW$117)</f>
        <v>22977.861909426294</v>
      </c>
      <c r="EP179" s="46" cm="1">
        <f t="array" ref="EP179">beneficio_muerte_individual_activo(EP$2,$F179,$D179, Hombres!$A$1:$DW$117, Mujeres!$A$1:$DW$117)</f>
        <v>24259.937225477457</v>
      </c>
      <c r="EQ179" s="46" cm="1">
        <f t="array" ref="EQ179">beneficio_muerte_individual_activo(EQ$2,$F179,$D179, Hombres!$A$1:$DW$117, Mujeres!$A$1:$DW$117)</f>
        <v>25389.433718358516</v>
      </c>
      <c r="ER179" s="46" cm="1">
        <f t="array" ref="ER179">beneficio_muerte_individual_activo(ER$2,$F179,$D179, Hombres!$A$1:$DW$117, Mujeres!$A$1:$DW$117)</f>
        <v>26640.116167176868</v>
      </c>
      <c r="ES179" s="46" cm="1">
        <f t="array" ref="ES179">beneficio_muerte_individual_activo(ES$2,$F179,$D179, Hombres!$A$1:$DW$117, Mujeres!$A$1:$DW$117)</f>
        <v>28285.918742625174</v>
      </c>
      <c r="ET179" s="46" cm="1">
        <f t="array" ref="ET179">beneficio_muerte_individual_activo(ET$2,$F179,$D179, Hombres!$A$1:$DW$117, Mujeres!$A$1:$DW$117)</f>
        <v>30589.457010243994</v>
      </c>
      <c r="EU179" s="46" cm="1">
        <f t="array" ref="EU179">beneficio_muerte_individual_activo(EU$2,$F179,$D179, Hombres!$A$1:$DW$117, Mujeres!$A$1:$DW$117)</f>
        <v>33631.588163095759</v>
      </c>
      <c r="EV179" s="46" cm="1">
        <f t="array" ref="EV179">beneficio_muerte_individual_activo(EV$2,$F179,$D179, Hombres!$A$1:$DW$117, Mujeres!$A$1:$DW$117)</f>
        <v>37327.058075404297</v>
      </c>
      <c r="EW179" s="46" cm="1">
        <f t="array" ref="EW179">beneficio_muerte_individual_activo(EW$2,$F179,$D179, Hombres!$A$1:$DW$117, Mujeres!$A$1:$DW$117)</f>
        <v>41426.404880040027</v>
      </c>
      <c r="EX179" s="46" cm="1">
        <f t="array" ref="EX179">beneficio_muerte_individual_activo(EX$2,$F179,$D179, Hombres!$A$1:$DW$117, Mujeres!$A$1:$DW$117)</f>
        <v>45432.504416877462</v>
      </c>
      <c r="EY179" s="46" cm="1">
        <f t="array" ref="EY179">beneficio_muerte_individual_activo(EY$2,$F179,$D179, Hombres!$A$1:$DW$117, Mujeres!$A$1:$DW$117)</f>
        <v>49067.112939494364</v>
      </c>
      <c r="EZ179" s="46" cm="1">
        <f t="array" ref="EZ179">beneficio_muerte_individual_activo(EZ$2,$F179,$D179, Hombres!$A$1:$DW$117, Mujeres!$A$1:$DW$117)</f>
        <v>52348.557981167163</v>
      </c>
      <c r="FA179" s="46" cm="1">
        <f t="array" ref="FA179">beneficio_muerte_individual_activo(FA$2,$F179,$D179, Hombres!$A$1:$DW$117, Mujeres!$A$1:$DW$117)</f>
        <v>55435.088048813363</v>
      </c>
      <c r="FB179" s="46" cm="1">
        <f t="array" ref="FB179">beneficio_muerte_individual_activo(FB$2,$F179,$D179, Hombres!$A$1:$DW$117, Mujeres!$A$1:$DW$117)</f>
        <v>58555.71287174039</v>
      </c>
      <c r="FC179" s="46" cm="1">
        <f t="array" ref="FC179">beneficio_muerte_individual_activo(FC$2,$F179,$D179, Hombres!$A$1:$DW$117, Mujeres!$A$1:$DW$117)</f>
        <v>65585.580359050946</v>
      </c>
      <c r="FD179" s="46" cm="1">
        <f t="array" ref="FD179">beneficio_muerte_individual_activo(FD$2,$F179,$D179, Hombres!$A$1:$DW$117, Mujeres!$A$1:$DW$117)</f>
        <v>69633.395217692509</v>
      </c>
      <c r="FE179" s="46" cm="1">
        <f t="array" ref="FE179">beneficio_muerte_individual_activo(FE$2,$F179,$D179, Hombres!$A$1:$DW$117, Mujeres!$A$1:$DW$117)</f>
        <v>73739.628447742827</v>
      </c>
      <c r="FF179" s="46" cm="1">
        <f t="array" ref="FF179">beneficio_muerte_individual_activo(FF$2,$F179,$D179, Hombres!$A$1:$DW$117, Mujeres!$A$1:$DW$117)</f>
        <v>77956.447337213642</v>
      </c>
      <c r="FG179" s="46" cm="1">
        <f t="array" ref="FG179">beneficio_muerte_individual_activo(FG$2,$F179,$D179, Hombres!$A$1:$DW$117, Mujeres!$A$1:$DW$117)</f>
        <v>82248.01585564026</v>
      </c>
      <c r="FH179" s="46" cm="1">
        <f t="array" ref="FH179">beneficio_muerte_individual_activo(FH$2,$F179,$D179, Hombres!$A$1:$DW$117, Mujeres!$A$1:$DW$117)</f>
        <v>86470.481127808438</v>
      </c>
      <c r="FI179" s="46" cm="1">
        <f t="array" ref="FI179">beneficio_muerte_individual_activo(FI$2,$F179,$D179, Hombres!$A$1:$DW$117, Mujeres!$A$1:$DW$117)</f>
        <v>90597.325450575619</v>
      </c>
      <c r="FJ179" s="46" cm="1">
        <f t="array" ref="FJ179">beneficio_muerte_individual_activo(FJ$2,$F179,$D179, Hombres!$A$1:$DW$117, Mujeres!$A$1:$DW$117)</f>
        <v>94600.467489206043</v>
      </c>
      <c r="FK179" s="46" cm="1">
        <f t="array" ref="FK179">beneficio_muerte_individual_activo(FK$2,$F179,$D179, Hombres!$A$1:$DW$117, Mujeres!$A$1:$DW$117)</f>
        <v>98373.550512011003</v>
      </c>
      <c r="FL179" s="46" cm="1">
        <f t="array" ref="FL179">beneficio_muerte_individual_activo(FL$2,$F179,$D179, Hombres!$A$1:$DW$117, Mujeres!$A$1:$DW$117)</f>
        <v>101692.29274882698</v>
      </c>
      <c r="FM179" s="46" cm="1">
        <f t="array" ref="FM179">beneficio_muerte_individual_activo(FM$2,$F179,$D179, Hombres!$A$1:$DW$117, Mujeres!$A$1:$DW$117)</f>
        <v>104321.72760053711</v>
      </c>
      <c r="FN179" s="46" cm="1">
        <f t="array" ref="FN179">beneficio_muerte_individual_activo(FN$2,$F179,$D179, Hombres!$A$1:$DW$117, Mujeres!$A$1:$DW$117)</f>
        <v>106145.6020968977</v>
      </c>
      <c r="FO179" s="46" cm="1">
        <f t="array" ref="FO179">beneficio_muerte_individual_activo(FO$2,$F179,$D179, Hombres!$A$1:$DW$117, Mujeres!$A$1:$DW$117)</f>
        <v>107077.67859910251</v>
      </c>
      <c r="FP179" s="46" cm="1">
        <f t="array" ref="FP179">beneficio_muerte_individual_activo(FP$2,$F179,$D179, Hombres!$A$1:$DW$117, Mujeres!$A$1:$DW$117)</f>
        <v>106972.97408236664</v>
      </c>
      <c r="FQ179" s="106" cm="1">
        <f t="array" ref="FQ179">beneficio_muerte_individual_activo(FQ$2,$F179,$D179, Hombres!$A$1:$DW$117, Mujeres!$A$1:$DW$117)</f>
        <v>105629.03235704174</v>
      </c>
      <c r="FR179" s="46" cm="1">
        <f t="array" ref="FR179">beneficio_muerte_individual_activo(FR$2,$F179,$D179, Hombres!$A$1:$DW$117, Mujeres!$A$1:$DW$117)</f>
        <v>102917.33276038946</v>
      </c>
      <c r="FS179" s="46" cm="1">
        <f t="array" ref="FS179">beneficio_muerte_individual_activo(FS$2,$F179,$D179, Hombres!$A$1:$DW$117, Mujeres!$A$1:$DW$117)</f>
        <v>98835.481860256288</v>
      </c>
      <c r="FT179" s="46" cm="1">
        <f t="array" ref="FT179">beneficio_muerte_individual_activo(FT$2,$F179,$D179, Hombres!$A$1:$DW$117, Mujeres!$A$1:$DW$117)</f>
        <v>93433.727318117628</v>
      </c>
      <c r="FU179" s="46" cm="1">
        <f t="array" ref="FU179">beneficio_muerte_individual_activo(FU$2,$F179,$D179, Hombres!$A$1:$DW$117, Mujeres!$A$1:$DW$117)</f>
        <v>86771.556793677228</v>
      </c>
      <c r="FV179" s="46" cm="1">
        <f t="array" ref="FV179">beneficio_muerte_individual_activo(FV$2,$F179,$D179, Hombres!$A$1:$DW$117, Mujeres!$A$1:$DW$117)</f>
        <v>78942.044593507293</v>
      </c>
      <c r="FW179" s="46" cm="1">
        <f t="array" ref="FW179">beneficio_muerte_individual_activo(FW$2,$F179,$D179, Hombres!$A$1:$DW$117, Mujeres!$A$1:$DW$117)</f>
        <v>70161.835156529502</v>
      </c>
      <c r="FX179" s="46" cm="1">
        <f t="array" ref="FX179">beneficio_muerte_individual_activo(FX$2,$F179,$D179, Hombres!$A$1:$DW$117, Mujeres!$A$1:$DW$117)</f>
        <v>60770.548956459104</v>
      </c>
      <c r="FY179" s="46" cm="1">
        <f t="array" ref="FY179">beneficio_muerte_individual_activo(FY$2,$F179,$D179, Hombres!$A$1:$DW$117, Mujeres!$A$1:$DW$117)</f>
        <v>51150.150518863476</v>
      </c>
      <c r="FZ179" s="46" cm="1">
        <f t="array" ref="FZ179">beneficio_muerte_individual_activo(FZ$2,$F179,$D179, Hombres!$A$1:$DW$117, Mujeres!$A$1:$DW$117)</f>
        <v>41680.609018493473</v>
      </c>
      <c r="GA179" s="46" cm="1">
        <f t="array" ref="GA179">beneficio_muerte_individual_activo(GA$2,$F179,$D179, Hombres!$A$1:$DW$117, Mujeres!$A$1:$DW$117)</f>
        <v>32729.025765737486</v>
      </c>
      <c r="GB179" s="46" cm="1">
        <f t="array" ref="GB179">beneficio_muerte_individual_activo(GB$2,$F179,$D179, Hombres!$A$1:$DW$117, Mujeres!$A$1:$DW$117)</f>
        <v>24643.602228382006</v>
      </c>
      <c r="GC179" s="46" cm="1">
        <f t="array" ref="GC179">beneficio_muerte_individual_activo(GC$2,$F179,$D179, Hombres!$A$1:$DW$117, Mujeres!$A$1:$DW$117)</f>
        <v>17701.71216793621</v>
      </c>
      <c r="GD179" s="46" cm="1">
        <f t="array" ref="GD179">beneficio_muerte_individual_activo(GD$2,$F179,$D179, Hombres!$A$1:$DW$117, Mujeres!$A$1:$DW$117)</f>
        <v>12056.84062853972</v>
      </c>
      <c r="GE179" s="46" cm="1">
        <f t="array" ref="GE179">beneficio_muerte_individual_activo(GE$2,$F179,$D179, Hombres!$A$1:$DW$117, Mujeres!$A$1:$DW$117)</f>
        <v>7728.7226252539331</v>
      </c>
      <c r="GF179" s="46" cm="1">
        <f t="array" ref="GF179">beneficio_muerte_individual_activo(GF$2,$F179,$D179, Hombres!$A$1:$DW$117, Mujeres!$A$1:$DW$117)</f>
        <v>4620.8994285544732</v>
      </c>
      <c r="GG179" s="46" cm="1">
        <f t="array" ref="GG179">beneficio_muerte_individual_activo(GG$2,$F179,$D179, Hombres!$A$1:$DW$117, Mujeres!$A$1:$DW$117)</f>
        <v>2550.455754070791</v>
      </c>
      <c r="GH179" s="46" cm="1">
        <f t="array" ref="GH179">beneficio_muerte_individual_activo(GH$2,$F179,$D179, Hombres!$A$1:$DW$117, Mujeres!$A$1:$DW$117)</f>
        <v>1283.937721421453</v>
      </c>
      <c r="GI179" s="46" cm="1">
        <f t="array" ref="GI179">beneficio_muerte_individual_activo(GI$2,$F179,$D179, Hombres!$A$1:$DW$117, Mujeres!$A$1:$DW$117)</f>
        <v>580.73352006116625</v>
      </c>
      <c r="GJ179" s="46" cm="1">
        <f t="array" ref="GJ179">beneficio_muerte_individual_activo(GJ$2,$F179,$D179, Hombres!$A$1:$DW$117, Mujeres!$A$1:$DW$117)</f>
        <v>231.48435373546775</v>
      </c>
      <c r="GK179" s="46" cm="1">
        <f t="array" ref="GK179">beneficio_muerte_individual_activo(GK$2,$F179,$D179, Hombres!$A$1:$DW$117, Mujeres!$A$1:$DW$117)</f>
        <v>79.283325426489753</v>
      </c>
      <c r="GL179" s="46" cm="1">
        <f t="array" ref="GL179">beneficio_muerte_individual_activo(GL$2,$F179,$D179, Hombres!$A$1:$DW$117, Mujeres!$A$1:$DW$117)</f>
        <v>0</v>
      </c>
      <c r="GM179" s="46" cm="1">
        <f t="array" ref="GM179">beneficio_muerte_individual_activo(GM$2,$F179,$D179, Hombres!$A$1:$DW$117, Mujeres!$A$1:$DW$117)</f>
        <v>0</v>
      </c>
      <c r="GN179" s="46" cm="1">
        <f t="array" ref="GN179">beneficio_muerte_individual_activo(GN$2,$F179,$D179, Hombres!$A$1:$DW$117, Mujeres!$A$1:$DW$117)</f>
        <v>0</v>
      </c>
      <c r="GO179" s="46" cm="1">
        <f t="array" ref="GO179">beneficio_muerte_individual_activo(GO$2,$F179,$D179, Hombres!$A$1:$DW$117, Mujeres!$A$1:$DW$117)</f>
        <v>0</v>
      </c>
      <c r="GP179" s="46" cm="1">
        <f t="array" ref="GP179">beneficio_muerte_individual_activo(GP$2,$F179,$D179, Hombres!$A$1:$DW$117, Mujeres!$A$1:$DW$117)</f>
        <v>0</v>
      </c>
      <c r="GQ179" s="46" cm="1">
        <f t="array" ref="GQ179">beneficio_muerte_individual_activo(GQ$2,$F179,$D179, Hombres!$A$1:$DW$117, Mujeres!$A$1:$DW$117)</f>
        <v>0</v>
      </c>
      <c r="GR179" s="46" cm="1">
        <f t="array" ref="GR179">beneficio_muerte_individual_activo(GR$2,$F179,$D179, Hombres!$A$1:$DW$117, Mujeres!$A$1:$DW$117)</f>
        <v>0</v>
      </c>
      <c r="GS179" s="46" cm="1">
        <f t="array" ref="GS179">beneficio_muerte_individual_activo(GS$2,$F179,$D179, Hombres!$A$1:$DW$117, Mujeres!$A$1:$DW$117)</f>
        <v>0</v>
      </c>
      <c r="GT179" s="46" cm="1">
        <f t="array" ref="GT179">beneficio_muerte_individual_activo(GT$2,$F179,$D179, Hombres!$A$1:$DW$117, Mujeres!$A$1:$DW$117)</f>
        <v>0</v>
      </c>
      <c r="GU179" s="46" cm="1">
        <f t="array" ref="GU179">beneficio_muerte_individual_activo(GU$2,$F179,$D179, Hombres!$A$1:$DW$117, Mujeres!$A$1:$DW$117)</f>
        <v>0</v>
      </c>
      <c r="GV179" s="46" cm="1">
        <f t="array" ref="GV179">beneficio_muerte_individual_activo(GV$2,$F179,$D179, Hombres!$A$1:$DW$117, Mujeres!$A$1:$DW$117)</f>
        <v>0</v>
      </c>
    </row>
    <row r="180" spans="1:204" x14ac:dyDescent="0.25">
      <c r="A180" s="1">
        <f t="shared" si="2"/>
        <v>178</v>
      </c>
      <c r="B180" s="75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39" cm="1">
        <f t="array" ref="G180">PorcentajePension(C180,E180, D180)</f>
        <v>0.85</v>
      </c>
      <c r="I180" s="72"/>
      <c r="J180" s="46" cm="1">
        <f t="array" ref="J180">AnualidadActivo(J$2, $E180, $C180, $B180, $D180, Hombres!$A$1:$DW$117, Mujeres!$A$1:$DW$117)</f>
        <v>0</v>
      </c>
      <c r="K180" s="46" cm="1">
        <f t="array" ref="K180">AnualidadActivo(K$2, $E180, $C180, $B180, $D180, Hombres!$A$1:$DW$117, Mujeres!$A$1:$DW$117)</f>
        <v>0</v>
      </c>
      <c r="L180" s="46" cm="1">
        <f t="array" ref="L180">AnualidadActivo(L$2, $E180, $C180, $B180, $D180, Hombres!$A$1:$DW$117, Mujeres!$A$1:$DW$117)</f>
        <v>0</v>
      </c>
      <c r="M180" s="46" cm="1">
        <f t="array" ref="M180">AnualidadActivo(M$2, $E180, $C180, $B180, $D180, Hombres!$A$1:$DW$117, Mujeres!$A$1:$DW$117)</f>
        <v>0</v>
      </c>
      <c r="N180" s="46" cm="1">
        <f t="array" ref="N180">AnualidadActivo(N$2, $E180, $C180, $B180, $D180, Hombres!$A$1:$DW$117, Mujeres!$A$1:$DW$117)</f>
        <v>0</v>
      </c>
      <c r="O180" s="46" cm="1">
        <f t="array" ref="O180">AnualidadActivo(O$2, $E180, $C180, $B180, $D180, Hombres!$A$1:$DW$117, Mujeres!$A$1:$DW$117)</f>
        <v>0</v>
      </c>
      <c r="P180" s="46" cm="1">
        <f t="array" ref="P180">AnualidadActivo(P$2, $E180, $C180, $B180, $D180, Hombres!$A$1:$DW$117, Mujeres!$A$1:$DW$117)</f>
        <v>0</v>
      </c>
      <c r="Q180" s="46" cm="1">
        <f t="array" ref="Q180">AnualidadActivo(Q$2, $E180, $C180, $B180, $D180, Hombres!$A$1:$DW$117, Mujeres!$A$1:$DW$117)</f>
        <v>0</v>
      </c>
      <c r="R180" s="46" cm="1">
        <f t="array" ref="R180">AnualidadActivo(R$2, $E180, $C180, $B180, $D180, Hombres!$A$1:$DW$117, Mujeres!$A$1:$DW$117)</f>
        <v>0</v>
      </c>
      <c r="S180" s="46" cm="1">
        <f t="array" ref="S180">AnualidadActivo(S$2, $E180, $C180, $B180, $D180, Hombres!$A$1:$DW$117, Mujeres!$A$1:$DW$117)</f>
        <v>0</v>
      </c>
      <c r="T180" s="46" cm="1">
        <f t="array" ref="T180">AnualidadActivo(T$2, $E180, $C180, $B180, $D180, Hombres!$A$1:$DW$117, Mujeres!$A$1:$DW$117)</f>
        <v>0</v>
      </c>
      <c r="U180" s="46" cm="1">
        <f t="array" ref="U180">AnualidadActivo(U$2, $E180, $C180, $B180, $D180, Hombres!$A$1:$DW$117, Mujeres!$A$1:$DW$117)</f>
        <v>0</v>
      </c>
      <c r="V180" s="46" cm="1">
        <f t="array" ref="V180">AnualidadActivo(V$2, $E180, $C180, $B180, $D180, Hombres!$A$1:$DW$117, Mujeres!$A$1:$DW$117)</f>
        <v>0</v>
      </c>
      <c r="W180" s="46" cm="1">
        <f t="array" ref="W180">AnualidadActivo(W$2, $E180, $C180, $B180, $D180, Hombres!$A$1:$DW$117, Mujeres!$A$1:$DW$117)</f>
        <v>0</v>
      </c>
      <c r="X180" s="46" cm="1">
        <f t="array" ref="X180">AnualidadActivo(X$2, $E180, $C180, $B180, $D180, Hombres!$A$1:$DW$117, Mujeres!$A$1:$DW$117)</f>
        <v>0</v>
      </c>
      <c r="Y180" s="46" cm="1">
        <f t="array" ref="Y180">AnualidadActivo(Y$2, $E180, $C180, $B180, $D180, Hombres!$A$1:$DW$117, Mujeres!$A$1:$DW$117)</f>
        <v>0</v>
      </c>
      <c r="Z180" s="46" cm="1">
        <f t="array" ref="Z180">AnualidadActivo(Z$2, $E180, $C180, $B180, $D180, Hombres!$A$1:$DW$117, Mujeres!$A$1:$DW$117)</f>
        <v>0</v>
      </c>
      <c r="AA180" s="46" cm="1">
        <f t="array" ref="AA180">AnualidadActivo(AA$2, $E180, $C180, $B180, $D180, Hombres!$A$1:$DW$117, Mujeres!$A$1:$DW$117)</f>
        <v>0</v>
      </c>
      <c r="AB180" s="46" cm="1">
        <f t="array" ref="AB180">AnualidadActivo(AB$2, $E180, $C180, $B180, $D180, Hombres!$A$1:$DW$117, Mujeres!$A$1:$DW$117)</f>
        <v>0</v>
      </c>
      <c r="AC180" s="46" cm="1">
        <f t="array" ref="AC180">AnualidadActivo(AC$2, $E180, $C180, $B180, $D180, Hombres!$A$1:$DW$117, Mujeres!$A$1:$DW$117)</f>
        <v>0</v>
      </c>
      <c r="AD180" s="46" cm="1">
        <f t="array" ref="AD180">AnualidadActivo(AD$2, $E180, $C180, $B180, $D180, Hombres!$A$1:$DW$117, Mujeres!$A$1:$DW$117)</f>
        <v>0</v>
      </c>
      <c r="AE180" s="46" cm="1">
        <f t="array" ref="AE180">AnualidadActivo(AE$2, $E180, $C180, $B180, $D180, Hombres!$A$1:$DW$117, Mujeres!$A$1:$DW$117)</f>
        <v>0</v>
      </c>
      <c r="AF180" s="46" cm="1">
        <f t="array" ref="AF180">AnualidadActivo(AF$2, $E180, $C180, $B180, $D180, Hombres!$A$1:$DW$117, Mujeres!$A$1:$DW$117)</f>
        <v>0</v>
      </c>
      <c r="AG180" s="46" cm="1">
        <f t="array" ref="AG180">AnualidadActivo(AG$2, $E180, $C180, $B180, $D180, Hombres!$A$1:$DW$117, Mujeres!$A$1:$DW$117)</f>
        <v>0</v>
      </c>
      <c r="AH180" s="46" cm="1">
        <f t="array" ref="AH180">AnualidadActivo(AH$2, $E180, $C180, $B180, $D180, Hombres!$A$1:$DW$117, Mujeres!$A$1:$DW$117)</f>
        <v>0</v>
      </c>
      <c r="AI180" s="46" cm="1">
        <f t="array" ref="AI180">AnualidadActivo(AI$2, $E180, $C180, $B180, $D180, Hombres!$A$1:$DW$117, Mujeres!$A$1:$DW$117)</f>
        <v>0</v>
      </c>
      <c r="AJ180" s="46" cm="1">
        <f t="array" ref="AJ180">AnualidadActivo(AJ$2, $E180, $C180, $B180, $D180, Hombres!$A$1:$DW$117, Mujeres!$A$1:$DW$117)</f>
        <v>0</v>
      </c>
      <c r="AK180" s="46" cm="1">
        <f t="array" ref="AK180">AnualidadActivo(AK$2, $E180, $C180, $B180, $D180, Hombres!$A$1:$DW$117, Mujeres!$A$1:$DW$117)</f>
        <v>0</v>
      </c>
      <c r="AL180" s="46" cm="1">
        <f t="array" ref="AL180">AnualidadActivo(AL$2, $E180, $C180, $B180, $D180, Hombres!$A$1:$DW$117, Mujeres!$A$1:$DW$117)</f>
        <v>0</v>
      </c>
      <c r="AM180" s="46" cm="1">
        <f t="array" ref="AM180">AnualidadActivo(AM$2, $E180, $C180, $B180, $D180, Hombres!$A$1:$DW$117, Mujeres!$A$1:$DW$117)</f>
        <v>0</v>
      </c>
      <c r="AN180" s="46" cm="1">
        <f t="array" ref="AN180">AnualidadActivo(AN$2, $E180, $C180, $B180, $D180, Hombres!$A$1:$DW$117, Mujeres!$A$1:$DW$117)</f>
        <v>0</v>
      </c>
      <c r="AO180" s="46" cm="1">
        <f t="array" ref="AO180">AnualidadActivo(AO$2, $E180, $C180, $B180, $D180, Hombres!$A$1:$DW$117, Mujeres!$A$1:$DW$117)</f>
        <v>0</v>
      </c>
      <c r="AP180" s="46" cm="1">
        <f t="array" ref="AP180">AnualidadActivo(AP$2, $E180, $C180, $B180, $D180, Hombres!$A$1:$DW$117, Mujeres!$A$1:$DW$117)</f>
        <v>0</v>
      </c>
      <c r="AQ180" s="46" cm="1">
        <f t="array" ref="AQ180">AnualidadActivo(AQ$2, $E180, $C180, $B180, $D180, Hombres!$A$1:$DW$117, Mujeres!$A$1:$DW$117)</f>
        <v>0</v>
      </c>
      <c r="AR180" s="46" cm="1">
        <f t="array" ref="AR180">AnualidadActivo(AR$2, $E180, $C180, $B180, $D180, Hombres!$A$1:$DW$117, Mujeres!$A$1:$DW$117)</f>
        <v>0</v>
      </c>
      <c r="AS180" s="46" cm="1">
        <f t="array" ref="AS180">AnualidadActivo(AS$2, $E180, $C180, $B180, $D180, Hombres!$A$1:$DW$117, Mujeres!$A$1:$DW$117)</f>
        <v>0</v>
      </c>
      <c r="AT180" s="46" cm="1">
        <f t="array" ref="AT180">AnualidadActivo(AT$2, $E180, $C180, $B180, $D180, Hombres!$A$1:$DW$117, Mujeres!$A$1:$DW$117)</f>
        <v>43935869.292871058</v>
      </c>
      <c r="AU180" s="46" cm="1">
        <f t="array" ref="AU180">AnualidadActivo(AU$2, $E180, $C180, $B180, $D180, Hombres!$A$1:$DW$117, Mujeres!$A$1:$DW$117)</f>
        <v>45253945.371657185</v>
      </c>
      <c r="AV180" s="46" cm="1">
        <f t="array" ref="AV180">AnualidadActivo(AV$2, $E180, $C180, $B180, $D180, Hombres!$A$1:$DW$117, Mujeres!$A$1:$DW$117)</f>
        <v>46611563.732806906</v>
      </c>
      <c r="AW180" s="46" cm="1">
        <f t="array" ref="AW180">AnualidadActivo(AW$2, $E180, $C180, $B180, $D180, Hombres!$A$1:$DW$117, Mujeres!$A$1:$DW$117)</f>
        <v>48009910.644791119</v>
      </c>
      <c r="AX180" s="46" cm="1">
        <f t="array" ref="AX180">AnualidadActivo(AX$2, $E180, $C180, $B180, $D180, Hombres!$A$1:$DW$117, Mujeres!$A$1:$DW$117)</f>
        <v>49450207.96413485</v>
      </c>
      <c r="AY180" s="46" cm="1">
        <f t="array" ref="AY180">AnualidadActivo(AY$2, $E180, $C180, $B180, $D180, Hombres!$A$1:$DW$117, Mujeres!$A$1:$DW$117)</f>
        <v>50779924.946394175</v>
      </c>
      <c r="AZ180" s="46" cm="1">
        <f t="array" ref="AZ180">AnualidadActivo(AZ$2, $E180, $C180, $B180, $D180, Hombres!$A$1:$DW$117, Mujeres!$A$1:$DW$117)</f>
        <v>52129748.888091095</v>
      </c>
      <c r="BA180" s="46" cm="1">
        <f t="array" ref="BA180">AnualidadActivo(BA$2, $E180, $C180, $B180, $D180, Hombres!$A$1:$DW$117, Mujeres!$A$1:$DW$117)</f>
        <v>53500107.993834823</v>
      </c>
      <c r="BB180" s="46" cm="1">
        <f t="array" ref="BB180">AnualidadActivo(BB$2, $E180, $C180, $B180, $D180, Hombres!$A$1:$DW$117, Mujeres!$A$1:$DW$117)</f>
        <v>54891672.606308587</v>
      </c>
      <c r="BC180" s="46" cm="1">
        <f t="array" ref="BC180">AnualidadActivo(BC$2, $E180, $C180, $B180, $D180, Hombres!$A$1:$DW$117, Mujeres!$A$1:$DW$117)</f>
        <v>56303991.868264206</v>
      </c>
      <c r="BD180" s="46" cm="1">
        <f t="array" ref="BD180">AnualidadActivo(BD$2, $E180, $C180, $B180, $D180, Hombres!$A$1:$DW$117, Mujeres!$A$1:$DW$117)</f>
        <v>57734491.343023509</v>
      </c>
      <c r="BE180" s="46" cm="1">
        <f t="array" ref="BE180">AnualidadActivo(BE$2, $E180, $C180, $B180, $D180, Hombres!$A$1:$DW$117, Mujeres!$A$1:$DW$117)</f>
        <v>59178755.670291841</v>
      </c>
      <c r="BF180" s="46" cm="1">
        <f t="array" ref="BF180">AnualidadActivo(BF$2, $E180, $C180, $B180, $D180, Hombres!$A$1:$DW$117, Mujeres!$A$1:$DW$117)</f>
        <v>60629470.610707797</v>
      </c>
      <c r="BG180" s="46" cm="1">
        <f t="array" ref="BG180">AnualidadActivo(BG$2, $E180, $C180, $B180, $D180, Hombres!$A$1:$DW$117, Mujeres!$A$1:$DW$117)</f>
        <v>62074176.677163638</v>
      </c>
      <c r="BH180" s="46" cm="1">
        <f t="array" ref="BH180">AnualidadActivo(BH$2, $E180, $C180, $B180, $D180, Hombres!$A$1:$DW$117, Mujeres!$A$1:$DW$117)</f>
        <v>63499550.117327228</v>
      </c>
      <c r="BI180" s="46" cm="1">
        <f t="array" ref="BI180">AnualidadActivo(BI$2, $E180, $C180, $B180, $D180, Hombres!$A$1:$DW$117, Mujeres!$A$1:$DW$117)</f>
        <v>64899240.792275377</v>
      </c>
      <c r="BJ180" s="46" cm="1">
        <f t="array" ref="BJ180">AnualidadActivo(BJ$2, $E180, $C180, $B180, $D180, Hombres!$A$1:$DW$117, Mujeres!$A$1:$DW$117)</f>
        <v>66273553.150921986</v>
      </c>
      <c r="BK180" s="46" cm="1">
        <f t="array" ref="BK180">AnualidadActivo(BK$2, $E180, $C180, $B180, $D180, Hombres!$A$1:$DW$117, Mujeres!$A$1:$DW$117)</f>
        <v>67621143.608766541</v>
      </c>
      <c r="BL180" s="46" cm="1">
        <f t="array" ref="BL180">AnualidadActivo(BL$2, $E180, $C180, $B180, $D180, Hombres!$A$1:$DW$117, Mujeres!$A$1:$DW$117)</f>
        <v>68929919.602345869</v>
      </c>
      <c r="BM180" s="46" cm="1">
        <f t="array" ref="BM180">AnualidadActivo(BM$2, $E180, $C180, $B180, $D180, Hombres!$A$1:$DW$117, Mujeres!$A$1:$DW$117)</f>
        <v>70177622.007105693</v>
      </c>
      <c r="BN180" s="46" cm="1">
        <f t="array" ref="BN180">AnualidadActivo(BN$2, $E180, $C180, $B180, $D180, Hombres!$A$1:$DW$117, Mujeres!$A$1:$DW$117)</f>
        <v>71335711.512003899</v>
      </c>
      <c r="BO180" s="46" cm="1">
        <f t="array" ref="BO180">AnualidadActivo(BO$2, $E180, $C180, $B180, $D180, Hombres!$A$1:$DW$117, Mujeres!$A$1:$DW$117)</f>
        <v>72373183.217071548</v>
      </c>
      <c r="BP180" s="46" cm="1">
        <f t="array" ref="BP180">AnualidadActivo(BP$2, $E180, $C180, $B180, $D180, Hombres!$A$1:$DW$117, Mujeres!$A$1:$DW$117)</f>
        <v>73181662.744072169</v>
      </c>
      <c r="BQ180" s="46" cm="1">
        <f t="array" ref="BQ180">AnualidadActivo(BQ$2, $E180, $C180, $B180, $D180, Hombres!$A$1:$DW$117, Mujeres!$A$1:$DW$117)</f>
        <v>73818276.248724192</v>
      </c>
      <c r="BR180" s="46" cm="1">
        <f t="array" ref="BR180">AnualidadActivo(BR$2, $E180, $C180, $B180, $D180, Hombres!$A$1:$DW$117, Mujeres!$A$1:$DW$117)</f>
        <v>74255078.255857989</v>
      </c>
      <c r="BS180" s="46" cm="1">
        <f t="array" ref="BS180">AnualidadActivo(BS$2, $E180, $C180, $B180, $D180, Hombres!$A$1:$DW$117, Mujeres!$A$1:$DW$117)</f>
        <v>74463502.38459678</v>
      </c>
      <c r="BT180" s="46" cm="1">
        <f t="array" ref="BT180">AnualidadActivo(BT$2, $E180, $C180, $B180, $D180, Hombres!$A$1:$DW$117, Mujeres!$A$1:$DW$117)</f>
        <v>74412791.101275817</v>
      </c>
      <c r="BU180" s="46" cm="1">
        <f t="array" ref="BU180">AnualidadActivo(BU$2, $E180, $C180, $B180, $D180, Hombres!$A$1:$DW$117, Mujeres!$A$1:$DW$117)</f>
        <v>74066777.501265377</v>
      </c>
      <c r="BV180" s="46" cm="1">
        <f t="array" ref="BV180">AnualidadActivo(BV$2, $E180, $C180, $B180, $D180, Hombres!$A$1:$DW$117, Mujeres!$A$1:$DW$117)</f>
        <v>73385969.829228252</v>
      </c>
      <c r="BW180" s="46" cm="1">
        <f t="array" ref="BW180">AnualidadActivo(BW$2, $E180, $C180, $B180, $D180, Hombres!$A$1:$DW$117, Mujeres!$A$1:$DW$117)</f>
        <v>72334298.612186089</v>
      </c>
      <c r="BX180" s="46" cm="1">
        <f t="array" ref="BX180">AnualidadActivo(BX$2, $E180, $C180, $B180, $D180, Hombres!$A$1:$DW$117, Mujeres!$A$1:$DW$117)</f>
        <v>70881129.967766419</v>
      </c>
      <c r="BY180" s="46" cm="1">
        <f t="array" ref="BY180">AnualidadActivo(BY$2, $E180, $C180, $B180, $D180, Hombres!$A$1:$DW$117, Mujeres!$A$1:$DW$117)</f>
        <v>68999214.98630777</v>
      </c>
      <c r="BZ180" s="46" cm="1">
        <f t="array" ref="BZ180">AnualidadActivo(BZ$2, $E180, $C180, $B180, $D180, Hombres!$A$1:$DW$117, Mujeres!$A$1:$DW$117)</f>
        <v>66661878.17051471</v>
      </c>
      <c r="CA180" s="46" cm="1">
        <f t="array" ref="CA180">AnualidadActivo(CA$2, $E180, $C180, $B180, $D180, Hombres!$A$1:$DW$117, Mujeres!$A$1:$DW$117)</f>
        <v>63848437.067309245</v>
      </c>
      <c r="CB180" s="46" cm="1">
        <f t="array" ref="CB180">AnualidadActivo(CB$2, $E180, $C180, $B180, $D180, Hombres!$A$1:$DW$117, Mujeres!$A$1:$DW$117)</f>
        <v>60552779.250685595</v>
      </c>
      <c r="CC180" s="46" cm="1">
        <f t="array" ref="CC180">AnualidadActivo(CC$2, $E180, $C180, $B180, $D180, Hombres!$A$1:$DW$117, Mujeres!$A$1:$DW$117)</f>
        <v>56785726.728107221</v>
      </c>
      <c r="CD180" s="46" cm="1">
        <f t="array" ref="CD180">AnualidadActivo(CD$2, $E180, $C180, $B180, $D180, Hombres!$A$1:$DW$117, Mujeres!$A$1:$DW$117)</f>
        <v>52573913.13596566</v>
      </c>
      <c r="CE180" s="46" cm="1">
        <f t="array" ref="CE180">AnualidadActivo(CE$2, $E180, $C180, $B180, $D180, Hombres!$A$1:$DW$117, Mujeres!$A$1:$DW$117)</f>
        <v>47962197.821765833</v>
      </c>
      <c r="CF180" s="46" cm="1">
        <f t="array" ref="CF180">AnualidadActivo(CF$2, $E180, $C180, $B180, $D180, Hombres!$A$1:$DW$117, Mujeres!$A$1:$DW$117)</f>
        <v>43019468.921109259</v>
      </c>
      <c r="CG180" s="46" cm="1">
        <f t="array" ref="CG180">AnualidadActivo(CG$2, $E180, $C180, $B180, $D180, Hombres!$A$1:$DW$117, Mujeres!$A$1:$DW$117)</f>
        <v>37843696.422867492</v>
      </c>
      <c r="CH180" s="46" cm="1">
        <f t="array" ref="CH180">AnualidadActivo(CH$2, $E180, $C180, $B180, $D180, Hombres!$A$1:$DW$117, Mujeres!$A$1:$DW$117)</f>
        <v>32558529.452862609</v>
      </c>
      <c r="CI180" s="46" cm="1">
        <f t="array" ref="CI180">AnualidadActivo(CI$2, $E180, $C180, $B180, $D180, Hombres!$A$1:$DW$117, Mujeres!$A$1:$DW$117)</f>
        <v>27304825.037303329</v>
      </c>
      <c r="CJ180" s="46" cm="1">
        <f t="array" ref="CJ180">AnualidadActivo(CJ$2, $E180, $C180, $B180, $D180, Hombres!$A$1:$DW$117, Mujeres!$A$1:$DW$117)</f>
        <v>22233429.627810162</v>
      </c>
      <c r="CK180" s="46" cm="1">
        <f t="array" ref="CK180">AnualidadActivo(CK$2, $E180, $C180, $B180, $D180, Hombres!$A$1:$DW$117, Mujeres!$A$1:$DW$117)</f>
        <v>17497109.814990982</v>
      </c>
      <c r="CL180" s="46" cm="1">
        <f t="array" ref="CL180">AnualidadActivo(CL$2, $E180, $C180, $B180, $D180, Hombres!$A$1:$DW$117, Mujeres!$A$1:$DW$117)</f>
        <v>13238131.141109003</v>
      </c>
      <c r="CM180" s="46" cm="1">
        <f t="array" ref="CM180">AnualidadActivo(CM$2, $E180, $C180, $B180, $D180, Hombres!$A$1:$DW$117, Mujeres!$A$1:$DW$117)</f>
        <v>9570202.7888780497</v>
      </c>
      <c r="CN180" s="46" cm="1">
        <f t="array" ref="CN180">AnualidadActivo(CN$2, $E180, $C180, $B180, $D180, Hombres!$A$1:$DW$117, Mujeres!$A$1:$DW$117)</f>
        <v>6562375.2368810857</v>
      </c>
      <c r="CO180" s="46" cm="1">
        <f t="array" ref="CO180">AnualidadActivo(CO$2, $E180, $C180, $B180, $D180, Hombres!$A$1:$DW$117, Mujeres!$A$1:$DW$117)</f>
        <v>4230571.8251078241</v>
      </c>
      <c r="CP180" s="46" cm="1">
        <f t="array" ref="CP180">AnualidadActivo(CP$2, $E180, $C180, $B180, $D180, Hombres!$A$1:$DW$117, Mujeres!$A$1:$DW$117)</f>
        <v>2536883.8946919222</v>
      </c>
      <c r="CQ180" s="46" cm="1">
        <f t="array" ref="CQ180">AnualidadActivo(CQ$2, $E180, $C180, $B180, $D180, Hombres!$A$1:$DW$117, Mujeres!$A$1:$DW$117)</f>
        <v>1396894.4833427658</v>
      </c>
      <c r="CR180" s="46" cm="1">
        <f t="array" ref="CR180">AnualidadActivo(CR$2, $E180, $C180, $B180, $D180, Hombres!$A$1:$DW$117, Mujeres!$A$1:$DW$117)</f>
        <v>695101.31898500014</v>
      </c>
      <c r="CS180" s="46" cm="1">
        <f t="array" ref="CS180">AnualidadActivo(CS$2, $E180, $C180, $B180, $D180, Hombres!$A$1:$DW$117, Mujeres!$A$1:$DW$117)</f>
        <v>306243.82083227625</v>
      </c>
      <c r="CT180" s="46" cm="1">
        <f t="array" ref="CT180">AnualidadActivo(CT$2, $E180, $C180, $B180, $D180, Hombres!$A$1:$DW$117, Mujeres!$A$1:$DW$117)</f>
        <v>0</v>
      </c>
      <c r="CU180" s="46" cm="1">
        <f t="array" ref="CU180">AnualidadActivo(CU$2, $E180, $C180, $B180, $D180, Hombres!$A$1:$DW$117, Mujeres!$A$1:$DW$117)</f>
        <v>0</v>
      </c>
      <c r="CV180" s="46" cm="1">
        <f t="array" ref="CV180">AnualidadActivo(CV$2, $E180, $C180, $B180, $D180, Hombres!$A$1:$DW$117, Mujeres!$A$1:$DW$117)</f>
        <v>0</v>
      </c>
      <c r="CW180" s="46" cm="1">
        <f t="array" ref="CW180">AnualidadActivo(CW$2, $E180, $C180, $B180, $D180, Hombres!$A$1:$DW$117, Mujeres!$A$1:$DW$117)</f>
        <v>0</v>
      </c>
      <c r="CX180" s="46" cm="1">
        <f t="array" ref="CX180">AnualidadActivo(CX$2, $E180, $C180, $B180, $D180, Hombres!$A$1:$DW$117, Mujeres!$A$1:$DW$117)</f>
        <v>0</v>
      </c>
      <c r="CY180" s="46" cm="1">
        <f t="array" ref="CY180">AnualidadActivo(CY$2, $E180, $C180, $B180, $D180, Hombres!$A$1:$DW$117, Mujeres!$A$1:$DW$117)</f>
        <v>0</v>
      </c>
      <c r="CZ180" s="46" cm="1">
        <f t="array" ref="CZ180">AnualidadActivo(CZ$2, $E180, $C180, $B180, $D180, Hombres!$A$1:$DW$117, Mujeres!$A$1:$DW$117)</f>
        <v>0</v>
      </c>
      <c r="DA180" s="46" cm="1">
        <f t="array" ref="DA180">AnualidadActivo(DA$2, $E180, $C180, $B180, $D180, Hombres!$A$1:$DW$117, Mujeres!$A$1:$DW$117)</f>
        <v>0</v>
      </c>
      <c r="DD180" s="21"/>
      <c r="DE180" s="46" cm="1">
        <f t="array" ref="DE180">beneficio_muerte_individual_activo(DE$2,$F180,$D180, Hombres!$A$1:$DW$117, Mujeres!$A$1:$DW$117)</f>
        <v>0</v>
      </c>
      <c r="DF180" s="46" cm="1">
        <f t="array" ref="DF180">beneficio_muerte_individual_activo(DF$2,$F180,$D180, Hombres!$A$1:$DW$117, Mujeres!$A$1:$DW$117)</f>
        <v>1830</v>
      </c>
      <c r="DG180" s="46" cm="1">
        <f t="array" ref="DG180">beneficio_muerte_individual_activo(DG$2,$F180,$D180, Hombres!$A$1:$DW$117, Mujeres!$A$1:$DW$117)</f>
        <v>1898.804783</v>
      </c>
      <c r="DH180" s="46" cm="1">
        <f t="array" ref="DH180">beneficio_muerte_individual_activo(DH$2,$F180,$D180, Hombres!$A$1:$DW$117, Mujeres!$A$1:$DW$117)</f>
        <v>1989.0155628158877</v>
      </c>
      <c r="DI180" s="46" cm="1">
        <f t="array" ref="DI180">beneficio_muerte_individual_activo(DI$2,$F180,$D180, Hombres!$A$1:$DW$117, Mujeres!$A$1:$DW$117)</f>
        <v>2080.1185278259677</v>
      </c>
      <c r="DJ180" s="46" cm="1">
        <f t="array" ref="DJ180">beneficio_muerte_individual_activo(DJ$2,$F180,$D180, Hombres!$A$1:$DW$117, Mujeres!$A$1:$DW$117)</f>
        <v>2163.620373292164</v>
      </c>
      <c r="DK180" s="46" cm="1">
        <f t="array" ref="DK180">beneficio_muerte_individual_activo(DK$2,$F180,$D180, Hombres!$A$1:$DW$117, Mujeres!$A$1:$DW$117)</f>
        <v>2249.5093290914824</v>
      </c>
      <c r="DL180" s="46" cm="1">
        <f t="array" ref="DL180">beneficio_muerte_individual_activo(DL$2,$F180,$D180, Hombres!$A$1:$DW$117, Mujeres!$A$1:$DW$117)</f>
        <v>2365.7082901743911</v>
      </c>
      <c r="DM180" s="46" cm="1">
        <f t="array" ref="DM180">beneficio_muerte_individual_activo(DM$2,$F180,$D180, Hombres!$A$1:$DW$117, Mujeres!$A$1:$DW$117)</f>
        <v>2492.2130692445867</v>
      </c>
      <c r="DN180" s="46" cm="1">
        <f t="array" ref="DN180">beneficio_muerte_individual_activo(DN$2,$F180,$D180, Hombres!$A$1:$DW$117, Mujeres!$A$1:$DW$117)</f>
        <v>2618.5302457889243</v>
      </c>
      <c r="DO180" s="46" cm="1">
        <f t="array" ref="DO180">beneficio_muerte_individual_activo(DO$2,$F180,$D180, Hombres!$A$1:$DW$117, Mujeres!$A$1:$DW$117)</f>
        <v>2743.1561138841771</v>
      </c>
      <c r="DP180" s="46" cm="1">
        <f t="array" ref="DP180">beneficio_muerte_individual_activo(DP$2,$F180,$D180, Hombres!$A$1:$DW$117, Mujeres!$A$1:$DW$117)</f>
        <v>2882.0126384251271</v>
      </c>
      <c r="DQ180" s="46" cm="1">
        <f t="array" ref="DQ180">beneficio_muerte_individual_activo(DQ$2,$F180,$D180, Hombres!$A$1:$DW$117, Mujeres!$A$1:$DW$117)</f>
        <v>3042.021290717139</v>
      </c>
      <c r="DR180" s="46" cm="1">
        <f t="array" ref="DR180">beneficio_muerte_individual_activo(DR$2,$F180,$D180, Hombres!$A$1:$DW$117, Mujeres!$A$1:$DW$117)</f>
        <v>3221.6261477746802</v>
      </c>
      <c r="DS180" s="46" cm="1">
        <f t="array" ref="DS180">beneficio_muerte_individual_activo(DS$2,$F180,$D180, Hombres!$A$1:$DW$117, Mujeres!$A$1:$DW$117)</f>
        <v>3435.1681210323759</v>
      </c>
      <c r="DT180" s="46" cm="1">
        <f t="array" ref="DT180">beneficio_muerte_individual_activo(DT$2,$F180,$D180, Hombres!$A$1:$DW$117, Mujeres!$A$1:$DW$117)</f>
        <v>3711.3289003914329</v>
      </c>
      <c r="DU180" s="46" cm="1">
        <f t="array" ref="DU180">beneficio_muerte_individual_activo(DU$2,$F180,$D180, Hombres!$A$1:$DW$117, Mujeres!$A$1:$DW$117)</f>
        <v>4027.0686761345305</v>
      </c>
      <c r="DV180" s="46" cm="1">
        <f t="array" ref="DV180">beneficio_muerte_individual_activo(DV$2,$F180,$D180, Hombres!$A$1:$DW$117, Mujeres!$A$1:$DW$117)</f>
        <v>4369.8159613256539</v>
      </c>
      <c r="DW180" s="46" cm="1">
        <f t="array" ref="DW180">beneficio_muerte_individual_activo(DW$2,$F180,$D180, Hombres!$A$1:$DW$117, Mujeres!$A$1:$DW$117)</f>
        <v>4695.8257953348866</v>
      </c>
      <c r="DX180" s="46" cm="1">
        <f t="array" ref="DX180">beneficio_muerte_individual_activo(DX$2,$F180,$D180, Hombres!$A$1:$DW$117, Mujeres!$A$1:$DW$117)</f>
        <v>5013.9953094408575</v>
      </c>
      <c r="DY180" s="46" cm="1">
        <f t="array" ref="DY180">beneficio_muerte_individual_activo(DY$2,$F180,$D180, Hombres!$A$1:$DW$117, Mujeres!$A$1:$DW$117)</f>
        <v>5347.0274875169198</v>
      </c>
      <c r="DZ180" s="46" cm="1">
        <f t="array" ref="DZ180">beneficio_muerte_individual_activo(DZ$2,$F180,$D180, Hombres!$A$1:$DW$117, Mujeres!$A$1:$DW$117)</f>
        <v>5704.6674125802047</v>
      </c>
      <c r="EA180" s="46" cm="1">
        <f t="array" ref="EA180">beneficio_muerte_individual_activo(EA$2,$F180,$D180, Hombres!$A$1:$DW$117, Mujeres!$A$1:$DW$117)</f>
        <v>6087.7141928296242</v>
      </c>
      <c r="EB180" s="46" cm="1">
        <f t="array" ref="EB180">beneficio_muerte_individual_activo(EB$2,$F180,$D180, Hombres!$A$1:$DW$117, Mujeres!$A$1:$DW$117)</f>
        <v>6483.6420703414906</v>
      </c>
      <c r="EC180" s="46" cm="1">
        <f t="array" ref="EC180">beneficio_muerte_individual_activo(EC$2,$F180,$D180, Hombres!$A$1:$DW$117, Mujeres!$A$1:$DW$117)</f>
        <v>6908.028472702199</v>
      </c>
      <c r="ED180" s="46" cm="1">
        <f t="array" ref="ED180">beneficio_muerte_individual_activo(ED$2,$F180,$D180, Hombres!$A$1:$DW$117, Mujeres!$A$1:$DW$117)</f>
        <v>7429.3845362316142</v>
      </c>
      <c r="EE180" s="46" cm="1">
        <f t="array" ref="EE180">beneficio_muerte_individual_activo(EE$2,$F180,$D180, Hombres!$A$1:$DW$117, Mujeres!$A$1:$DW$117)</f>
        <v>8030.3192855846455</v>
      </c>
      <c r="EF180" s="46" cm="1">
        <f t="array" ref="EF180">beneficio_muerte_individual_activo(EF$2,$F180,$D180, Hombres!$A$1:$DW$117, Mujeres!$A$1:$DW$117)</f>
        <v>8670.946336815985</v>
      </c>
      <c r="EG180" s="46" cm="1">
        <f t="array" ref="EG180">beneficio_muerte_individual_activo(EG$2,$F180,$D180, Hombres!$A$1:$DW$117, Mujeres!$A$1:$DW$117)</f>
        <v>9260.3020892653421</v>
      </c>
      <c r="EH180" s="46" cm="1">
        <f t="array" ref="EH180">beneficio_muerte_individual_activo(EH$2,$F180,$D180, Hombres!$A$1:$DW$117, Mujeres!$A$1:$DW$117)</f>
        <v>9819.4874633231339</v>
      </c>
      <c r="EI180" s="46" cm="1">
        <f t="array" ref="EI180">beneficio_muerte_individual_activo(EI$2,$F180,$D180, Hombres!$A$1:$DW$117, Mujeres!$A$1:$DW$117)</f>
        <v>10444.438136660063</v>
      </c>
      <c r="EJ180" s="46" cm="1">
        <f t="array" ref="EJ180">beneficio_muerte_individual_activo(EJ$2,$F180,$D180, Hombres!$A$1:$DW$117, Mujeres!$A$1:$DW$117)</f>
        <v>11243.690140822377</v>
      </c>
      <c r="EK180" s="46" cm="1">
        <f t="array" ref="EK180">beneficio_muerte_individual_activo(EK$2,$F180,$D180, Hombres!$A$1:$DW$117, Mujeres!$A$1:$DW$117)</f>
        <v>12259.936516683034</v>
      </c>
      <c r="EL180" s="46" cm="1">
        <f t="array" ref="EL180">beneficio_muerte_individual_activo(EL$2,$F180,$D180, Hombres!$A$1:$DW$117, Mujeres!$A$1:$DW$117)</f>
        <v>13473.58391490083</v>
      </c>
      <c r="EM180" s="46" cm="1">
        <f t="array" ref="EM180">beneficio_muerte_individual_activo(EM$2,$F180,$D180, Hombres!$A$1:$DW$117, Mujeres!$A$1:$DW$117)</f>
        <v>8904.9937479203381</v>
      </c>
      <c r="EN180" s="46" cm="1">
        <f t="array" ref="EN180">beneficio_muerte_individual_activo(EN$2,$F180,$D180, Hombres!$A$1:$DW$117, Mujeres!$A$1:$DW$117)</f>
        <v>9758.1616689689527</v>
      </c>
      <c r="EO180" s="46" cm="1">
        <f t="array" ref="EO180">beneficio_muerte_individual_activo(EO$2,$F180,$D180, Hombres!$A$1:$DW$117, Mujeres!$A$1:$DW$117)</f>
        <v>10548.991370139289</v>
      </c>
      <c r="EP180" s="46" cm="1">
        <f t="array" ref="EP180">beneficio_muerte_individual_activo(EP$2,$F180,$D180, Hombres!$A$1:$DW$117, Mujeres!$A$1:$DW$117)</f>
        <v>11280.119792736879</v>
      </c>
      <c r="EQ180" s="46" cm="1">
        <f t="array" ref="EQ180">beneficio_muerte_individual_activo(EQ$2,$F180,$D180, Hombres!$A$1:$DW$117, Mujeres!$A$1:$DW$117)</f>
        <v>12033.880761048804</v>
      </c>
      <c r="ER180" s="46" cm="1">
        <f t="array" ref="ER180">beneficio_muerte_individual_activo(ER$2,$F180,$D180, Hombres!$A$1:$DW$117, Mujeres!$A$1:$DW$117)</f>
        <v>12907.189666126706</v>
      </c>
      <c r="ES180" s="46" cm="1">
        <f t="array" ref="ES180">beneficio_muerte_individual_activo(ES$2,$F180,$D180, Hombres!$A$1:$DW$117, Mujeres!$A$1:$DW$117)</f>
        <v>13946.566762759348</v>
      </c>
      <c r="ET180" s="46" cm="1">
        <f t="array" ref="ET180">beneficio_muerte_individual_activo(ET$2,$F180,$D180, Hombres!$A$1:$DW$117, Mujeres!$A$1:$DW$117)</f>
        <v>15253.461079804727</v>
      </c>
      <c r="EU180" s="46" cm="1">
        <f t="array" ref="EU180">beneficio_muerte_individual_activo(EU$2,$F180,$D180, Hombres!$A$1:$DW$117, Mujeres!$A$1:$DW$117)</f>
        <v>17037.420456864373</v>
      </c>
      <c r="EV180" s="46" cm="1">
        <f t="array" ref="EV180">beneficio_muerte_individual_activo(EV$2,$F180,$D180, Hombres!$A$1:$DW$117, Mujeres!$A$1:$DW$117)</f>
        <v>19305.790190739779</v>
      </c>
      <c r="EW180" s="46" cm="1">
        <f t="array" ref="EW180">beneficio_muerte_individual_activo(EW$2,$F180,$D180, Hombres!$A$1:$DW$117, Mujeres!$A$1:$DW$117)</f>
        <v>21696.194479354468</v>
      </c>
      <c r="EX180" s="46" cm="1">
        <f t="array" ref="EX180">beneficio_muerte_individual_activo(EX$2,$F180,$D180, Hombres!$A$1:$DW$117, Mujeres!$A$1:$DW$117)</f>
        <v>23869.756232559295</v>
      </c>
      <c r="EY180" s="46" cm="1">
        <f t="array" ref="EY180">beneficio_muerte_individual_activo(EY$2,$F180,$D180, Hombres!$A$1:$DW$117, Mujeres!$A$1:$DW$117)</f>
        <v>25889.244093134541</v>
      </c>
      <c r="EZ180" s="46" cm="1">
        <f t="array" ref="EZ180">beneficio_muerte_individual_activo(EZ$2,$F180,$D180, Hombres!$A$1:$DW$117, Mujeres!$A$1:$DW$117)</f>
        <v>28200.642290713091</v>
      </c>
      <c r="FA180" s="46" cm="1">
        <f t="array" ref="FA180">beneficio_muerte_individual_activo(FA$2,$F180,$D180, Hombres!$A$1:$DW$117, Mujeres!$A$1:$DW$117)</f>
        <v>31188.036689677658</v>
      </c>
      <c r="FB180" s="46" cm="1">
        <f t="array" ref="FB180">beneficio_muerte_individual_activo(FB$2,$F180,$D180, Hombres!$A$1:$DW$117, Mujeres!$A$1:$DW$117)</f>
        <v>34985.828131874165</v>
      </c>
      <c r="FC180" s="46" cm="1">
        <f t="array" ref="FC180">beneficio_muerte_individual_activo(FC$2,$F180,$D180, Hombres!$A$1:$DW$117, Mujeres!$A$1:$DW$117)</f>
        <v>39516.140496436281</v>
      </c>
      <c r="FD180" s="46" cm="1">
        <f t="array" ref="FD180">beneficio_muerte_individual_activo(FD$2,$F180,$D180, Hombres!$A$1:$DW$117, Mujeres!$A$1:$DW$117)</f>
        <v>47309.731176495996</v>
      </c>
      <c r="FE180" s="46" cm="1">
        <f t="array" ref="FE180">beneficio_muerte_individual_activo(FE$2,$F180,$D180, Hombres!$A$1:$DW$117, Mujeres!$A$1:$DW$117)</f>
        <v>52460.0978247936</v>
      </c>
      <c r="FF180" s="46" cm="1">
        <f t="array" ref="FF180">beneficio_muerte_individual_activo(FF$2,$F180,$D180, Hombres!$A$1:$DW$117, Mujeres!$A$1:$DW$117)</f>
        <v>58060.822469259816</v>
      </c>
      <c r="FG180" s="46" cm="1">
        <f t="array" ref="FG180">beneficio_muerte_individual_activo(FG$2,$F180,$D180, Hombres!$A$1:$DW$117, Mujeres!$A$1:$DW$117)</f>
        <v>64040.99528585541</v>
      </c>
      <c r="FH180" s="46" cm="1">
        <f t="array" ref="FH180">beneficio_muerte_individual_activo(FH$2,$F180,$D180, Hombres!$A$1:$DW$117, Mujeres!$A$1:$DW$117)</f>
        <v>70313.231491547544</v>
      </c>
      <c r="FI180" s="46" cm="1">
        <f t="array" ref="FI180">beneficio_muerte_individual_activo(FI$2,$F180,$D180, Hombres!$A$1:$DW$117, Mujeres!$A$1:$DW$117)</f>
        <v>76936.515655365831</v>
      </c>
      <c r="FJ180" s="46" cm="1">
        <f t="array" ref="FJ180">beneficio_muerte_individual_activo(FJ$2,$F180,$D180, Hombres!$A$1:$DW$117, Mujeres!$A$1:$DW$117)</f>
        <v>83971.063514596157</v>
      </c>
      <c r="FK180" s="46" cm="1">
        <f t="array" ref="FK180">beneficio_muerte_individual_activo(FK$2,$F180,$D180, Hombres!$A$1:$DW$117, Mujeres!$A$1:$DW$117)</f>
        <v>91318.770084055257</v>
      </c>
      <c r="FL180" s="46" cm="1">
        <f t="array" ref="FL180">beneficio_muerte_individual_activo(FL$2,$F180,$D180, Hombres!$A$1:$DW$117, Mujeres!$A$1:$DW$117)</f>
        <v>98735.235227385827</v>
      </c>
      <c r="FM180" s="46" cm="1">
        <f t="array" ref="FM180">beneficio_muerte_individual_activo(FM$2,$F180,$D180, Hombres!$A$1:$DW$117, Mujeres!$A$1:$DW$117)</f>
        <v>105978.65287103118</v>
      </c>
      <c r="FN180" s="46" cm="1">
        <f t="array" ref="FN180">beneficio_muerte_individual_activo(FN$2,$F180,$D180, Hombres!$A$1:$DW$117, Mujeres!$A$1:$DW$117)</f>
        <v>112975.22152458546</v>
      </c>
      <c r="FO180" s="46" cm="1">
        <f t="array" ref="FO180">beneficio_muerte_individual_activo(FO$2,$F180,$D180, Hombres!$A$1:$DW$117, Mujeres!$A$1:$DW$117)</f>
        <v>119616.33096010977</v>
      </c>
      <c r="FP180" s="46" cm="1">
        <f t="array" ref="FP180">beneficio_muerte_individual_activo(FP$2,$F180,$D180, Hombres!$A$1:$DW$117, Mujeres!$A$1:$DW$117)</f>
        <v>125641.95671633142</v>
      </c>
      <c r="FQ180" s="106" cm="1">
        <f t="array" ref="FQ180">beneficio_muerte_individual_activo(FQ$2,$F180,$D180, Hombres!$A$1:$DW$117, Mujeres!$A$1:$DW$117)</f>
        <v>130651.77095114837</v>
      </c>
      <c r="FR180" s="46" cm="1">
        <f t="array" ref="FR180">beneficio_muerte_individual_activo(FR$2,$F180,$D180, Hombres!$A$1:$DW$117, Mujeres!$A$1:$DW$117)</f>
        <v>134257.56406056197</v>
      </c>
      <c r="FS180" s="46" cm="1">
        <f t="array" ref="FS180">beneficio_muerte_individual_activo(FS$2,$F180,$D180, Hombres!$A$1:$DW$117, Mujeres!$A$1:$DW$117)</f>
        <v>136168.77291480385</v>
      </c>
      <c r="FT180" s="46" cm="1">
        <f t="array" ref="FT180">beneficio_muerte_individual_activo(FT$2,$F180,$D180, Hombres!$A$1:$DW$117, Mujeres!$A$1:$DW$117)</f>
        <v>136110.62693879241</v>
      </c>
      <c r="FU180" s="46" cm="1">
        <f t="array" ref="FU180">beneficio_muerte_individual_activo(FU$2,$F180,$D180, Hombres!$A$1:$DW$117, Mujeres!$A$1:$DW$117)</f>
        <v>133770.78674709619</v>
      </c>
      <c r="FV180" s="46" cm="1">
        <f t="array" ref="FV180">beneficio_muerte_individual_activo(FV$2,$F180,$D180, Hombres!$A$1:$DW$117, Mujeres!$A$1:$DW$117)</f>
        <v>128850.44222695832</v>
      </c>
      <c r="FW180" s="46" cm="1">
        <f t="array" ref="FW180">beneficio_muerte_individual_activo(FW$2,$F180,$D180, Hombres!$A$1:$DW$117, Mujeres!$A$1:$DW$117)</f>
        <v>121243.92141266254</v>
      </c>
      <c r="FX180" s="46" cm="1">
        <f t="array" ref="FX180">beneficio_muerte_individual_activo(FX$2,$F180,$D180, Hombres!$A$1:$DW$117, Mujeres!$A$1:$DW$117)</f>
        <v>111105.36384182025</v>
      </c>
      <c r="FY180" s="46" cm="1">
        <f t="array" ref="FY180">beneficio_muerte_individual_activo(FY$2,$F180,$D180, Hombres!$A$1:$DW$117, Mujeres!$A$1:$DW$117)</f>
        <v>98785.320703535253</v>
      </c>
      <c r="FZ180" s="46" cm="1">
        <f t="array" ref="FZ180">beneficio_muerte_individual_activo(FZ$2,$F180,$D180, Hombres!$A$1:$DW$117, Mujeres!$A$1:$DW$117)</f>
        <v>84806.972930161442</v>
      </c>
      <c r="GA180" s="46" cm="1">
        <f t="array" ref="GA180">beneficio_muerte_individual_activo(GA$2,$F180,$D180, Hombres!$A$1:$DW$117, Mujeres!$A$1:$DW$117)</f>
        <v>69883.107792011637</v>
      </c>
      <c r="GB180" s="46" cm="1">
        <f t="array" ref="GB180">beneficio_muerte_individual_activo(GB$2,$F180,$D180, Hombres!$A$1:$DW$117, Mujeres!$A$1:$DW$117)</f>
        <v>54912.115832129508</v>
      </c>
      <c r="GC180" s="46" cm="1">
        <f t="array" ref="GC180">beneficio_muerte_individual_activo(GC$2,$F180,$D180, Hombres!$A$1:$DW$117, Mujeres!$A$1:$DW$117)</f>
        <v>40845.060131247243</v>
      </c>
      <c r="GD180" s="46" cm="1">
        <f t="array" ref="GD180">beneficio_muerte_individual_activo(GD$2,$F180,$D180, Hombres!$A$1:$DW$117, Mujeres!$A$1:$DW$117)</f>
        <v>28505.88165772806</v>
      </c>
      <c r="GE180" s="46" cm="1">
        <f t="array" ref="GE180">beneficio_muerte_individual_activo(GE$2,$F180,$D180, Hombres!$A$1:$DW$117, Mujeres!$A$1:$DW$117)</f>
        <v>18462.279982741871</v>
      </c>
      <c r="GF180" s="46" cm="1">
        <f t="array" ref="GF180">beneficio_muerte_individual_activo(GF$2,$F180,$D180, Hombres!$A$1:$DW$117, Mujeres!$A$1:$DW$117)</f>
        <v>10948.598264904949</v>
      </c>
      <c r="GG180" s="46" cm="1">
        <f t="array" ref="GG180">beneficio_muerte_individual_activo(GG$2,$F180,$D180, Hombres!$A$1:$DW$117, Mujeres!$A$1:$DW$117)</f>
        <v>5848.8045440968244</v>
      </c>
      <c r="GH180" s="46" cm="1">
        <f t="array" ref="GH180">beneficio_muerte_individual_activo(GH$2,$F180,$D180, Hombres!$A$1:$DW$117, Mujeres!$A$1:$DW$117)</f>
        <v>2757.3246664754606</v>
      </c>
      <c r="GI180" s="46" cm="1">
        <f t="array" ref="GI180">beneficio_muerte_individual_activo(GI$2,$F180,$D180, Hombres!$A$1:$DW$117, Mujeres!$A$1:$DW$117)</f>
        <v>1116.3913959328861</v>
      </c>
      <c r="GJ180" s="46" cm="1">
        <f t="array" ref="GJ180">beneficio_muerte_individual_activo(GJ$2,$F180,$D180, Hombres!$A$1:$DW$117, Mujeres!$A$1:$DW$117)</f>
        <v>373.8719149670477</v>
      </c>
      <c r="GK180" s="46" cm="1">
        <f t="array" ref="GK180">beneficio_muerte_individual_activo(GK$2,$F180,$D180, Hombres!$A$1:$DW$117, Mujeres!$A$1:$DW$117)</f>
        <v>97.96407218692552</v>
      </c>
      <c r="GL180" s="46" cm="1">
        <f t="array" ref="GL180">beneficio_muerte_individual_activo(GL$2,$F180,$D180, Hombres!$A$1:$DW$117, Mujeres!$A$1:$DW$117)</f>
        <v>18.309936288834869</v>
      </c>
      <c r="GM180" s="46" cm="1">
        <f t="array" ref="GM180">beneficio_muerte_individual_activo(GM$2,$F180,$D180, Hombres!$A$1:$DW$117, Mujeres!$A$1:$DW$117)</f>
        <v>0</v>
      </c>
      <c r="GN180" s="46" cm="1">
        <f t="array" ref="GN180">beneficio_muerte_individual_activo(GN$2,$F180,$D180, Hombres!$A$1:$DW$117, Mujeres!$A$1:$DW$117)</f>
        <v>0</v>
      </c>
      <c r="GO180" s="46" cm="1">
        <f t="array" ref="GO180">beneficio_muerte_individual_activo(GO$2,$F180,$D180, Hombres!$A$1:$DW$117, Mujeres!$A$1:$DW$117)</f>
        <v>0</v>
      </c>
      <c r="GP180" s="46" cm="1">
        <f t="array" ref="GP180">beneficio_muerte_individual_activo(GP$2,$F180,$D180, Hombres!$A$1:$DW$117, Mujeres!$A$1:$DW$117)</f>
        <v>0</v>
      </c>
      <c r="GQ180" s="46" cm="1">
        <f t="array" ref="GQ180">beneficio_muerte_individual_activo(GQ$2,$F180,$D180, Hombres!$A$1:$DW$117, Mujeres!$A$1:$DW$117)</f>
        <v>0</v>
      </c>
      <c r="GR180" s="46" cm="1">
        <f t="array" ref="GR180">beneficio_muerte_individual_activo(GR$2,$F180,$D180, Hombres!$A$1:$DW$117, Mujeres!$A$1:$DW$117)</f>
        <v>0</v>
      </c>
      <c r="GS180" s="46" cm="1">
        <f t="array" ref="GS180">beneficio_muerte_individual_activo(GS$2,$F180,$D180, Hombres!$A$1:$DW$117, Mujeres!$A$1:$DW$117)</f>
        <v>0</v>
      </c>
      <c r="GT180" s="46" cm="1">
        <f t="array" ref="GT180">beneficio_muerte_individual_activo(GT$2,$F180,$D180, Hombres!$A$1:$DW$117, Mujeres!$A$1:$DW$117)</f>
        <v>0</v>
      </c>
      <c r="GU180" s="46" cm="1">
        <f t="array" ref="GU180">beneficio_muerte_individual_activo(GU$2,$F180,$D180, Hombres!$A$1:$DW$117, Mujeres!$A$1:$DW$117)</f>
        <v>0</v>
      </c>
      <c r="GV180" s="46" cm="1">
        <f t="array" ref="GV180">beneficio_muerte_individual_activo(GV$2,$F180,$D180, Hombres!$A$1:$DW$117, Mujeres!$A$1:$DW$117)</f>
        <v>0</v>
      </c>
    </row>
    <row r="181" spans="1:204" x14ac:dyDescent="0.25">
      <c r="A181" s="1">
        <f t="shared" si="2"/>
        <v>179</v>
      </c>
      <c r="B181" s="75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39" cm="1">
        <f t="array" ref="G181">PorcentajePension(C181,E181, D181)</f>
        <v>1</v>
      </c>
      <c r="I181" s="72"/>
      <c r="J181" s="46" cm="1">
        <f t="array" ref="J181">AnualidadActivo(J$2, $E181, $C181, $B181, $D181, Hombres!$A$1:$DW$117, Mujeres!$A$1:$DW$117)</f>
        <v>0</v>
      </c>
      <c r="K181" s="46" cm="1">
        <f t="array" ref="K181">AnualidadActivo(K$2, $E181, $C181, $B181, $D181, Hombres!$A$1:$DW$117, Mujeres!$A$1:$DW$117)</f>
        <v>0</v>
      </c>
      <c r="L181" s="46" cm="1">
        <f t="array" ref="L181">AnualidadActivo(L$2, $E181, $C181, $B181, $D181, Hombres!$A$1:$DW$117, Mujeres!$A$1:$DW$117)</f>
        <v>0</v>
      </c>
      <c r="M181" s="46" cm="1">
        <f t="array" ref="M181">AnualidadActivo(M$2, $E181, $C181, $B181, $D181, Hombres!$A$1:$DW$117, Mujeres!$A$1:$DW$117)</f>
        <v>0</v>
      </c>
      <c r="N181" s="46" cm="1">
        <f t="array" ref="N181">AnualidadActivo(N$2, $E181, $C181, $B181, $D181, Hombres!$A$1:$DW$117, Mujeres!$A$1:$DW$117)</f>
        <v>0</v>
      </c>
      <c r="O181" s="46" cm="1">
        <f t="array" ref="O181">AnualidadActivo(O$2, $E181, $C181, $B181, $D181, Hombres!$A$1:$DW$117, Mujeres!$A$1:$DW$117)</f>
        <v>0</v>
      </c>
      <c r="P181" s="46" cm="1">
        <f t="array" ref="P181">AnualidadActivo(P$2, $E181, $C181, $B181, $D181, Hombres!$A$1:$DW$117, Mujeres!$A$1:$DW$117)</f>
        <v>0</v>
      </c>
      <c r="Q181" s="46" cm="1">
        <f t="array" ref="Q181">AnualidadActivo(Q$2, $E181, $C181, $B181, $D181, Hombres!$A$1:$DW$117, Mujeres!$A$1:$DW$117)</f>
        <v>0</v>
      </c>
      <c r="R181" s="46" cm="1">
        <f t="array" ref="R181">AnualidadActivo(R$2, $E181, $C181, $B181, $D181, Hombres!$A$1:$DW$117, Mujeres!$A$1:$DW$117)</f>
        <v>0</v>
      </c>
      <c r="S181" s="46" cm="1">
        <f t="array" ref="S181">AnualidadActivo(S$2, $E181, $C181, $B181, $D181, Hombres!$A$1:$DW$117, Mujeres!$A$1:$DW$117)</f>
        <v>0</v>
      </c>
      <c r="T181" s="46" cm="1">
        <f t="array" ref="T181">AnualidadActivo(T$2, $E181, $C181, $B181, $D181, Hombres!$A$1:$DW$117, Mujeres!$A$1:$DW$117)</f>
        <v>0</v>
      </c>
      <c r="U181" s="46" cm="1">
        <f t="array" ref="U181">AnualidadActivo(U$2, $E181, $C181, $B181, $D181, Hombres!$A$1:$DW$117, Mujeres!$A$1:$DW$117)</f>
        <v>0</v>
      </c>
      <c r="V181" s="46" cm="1">
        <f t="array" ref="V181">AnualidadActivo(V$2, $E181, $C181, $B181, $D181, Hombres!$A$1:$DW$117, Mujeres!$A$1:$DW$117)</f>
        <v>0</v>
      </c>
      <c r="W181" s="46" cm="1">
        <f t="array" ref="W181">AnualidadActivo(W$2, $E181, $C181, $B181, $D181, Hombres!$A$1:$DW$117, Mujeres!$A$1:$DW$117)</f>
        <v>0</v>
      </c>
      <c r="X181" s="46" cm="1">
        <f t="array" ref="X181">AnualidadActivo(X$2, $E181, $C181, $B181, $D181, Hombres!$A$1:$DW$117, Mujeres!$A$1:$DW$117)</f>
        <v>0</v>
      </c>
      <c r="Y181" s="46" cm="1">
        <f t="array" ref="Y181">AnualidadActivo(Y$2, $E181, $C181, $B181, $D181, Hombres!$A$1:$DW$117, Mujeres!$A$1:$DW$117)</f>
        <v>0</v>
      </c>
      <c r="Z181" s="46" cm="1">
        <f t="array" ref="Z181">AnualidadActivo(Z$2, $E181, $C181, $B181, $D181, Hombres!$A$1:$DW$117, Mujeres!$A$1:$DW$117)</f>
        <v>0</v>
      </c>
      <c r="AA181" s="46" cm="1">
        <f t="array" ref="AA181">AnualidadActivo(AA$2, $E181, $C181, $B181, $D181, Hombres!$A$1:$DW$117, Mujeres!$A$1:$DW$117)</f>
        <v>0</v>
      </c>
      <c r="AB181" s="46" cm="1">
        <f t="array" ref="AB181">AnualidadActivo(AB$2, $E181, $C181, $B181, $D181, Hombres!$A$1:$DW$117, Mujeres!$A$1:$DW$117)</f>
        <v>0</v>
      </c>
      <c r="AC181" s="46" cm="1">
        <f t="array" ref="AC181">AnualidadActivo(AC$2, $E181, $C181, $B181, $D181, Hombres!$A$1:$DW$117, Mujeres!$A$1:$DW$117)</f>
        <v>0</v>
      </c>
      <c r="AD181" s="46" cm="1">
        <f t="array" ref="AD181">AnualidadActivo(AD$2, $E181, $C181, $B181, $D181, Hombres!$A$1:$DW$117, Mujeres!$A$1:$DW$117)</f>
        <v>0</v>
      </c>
      <c r="AE181" s="46" cm="1">
        <f t="array" ref="AE181">AnualidadActivo(AE$2, $E181, $C181, $B181, $D181, Hombres!$A$1:$DW$117, Mujeres!$A$1:$DW$117)</f>
        <v>0</v>
      </c>
      <c r="AF181" s="46" cm="1">
        <f t="array" ref="AF181">AnualidadActivo(AF$2, $E181, $C181, $B181, $D181, Hombres!$A$1:$DW$117, Mujeres!$A$1:$DW$117)</f>
        <v>0</v>
      </c>
      <c r="AG181" s="46" cm="1">
        <f t="array" ref="AG181">AnualidadActivo(AG$2, $E181, $C181, $B181, $D181, Hombres!$A$1:$DW$117, Mujeres!$A$1:$DW$117)</f>
        <v>0</v>
      </c>
      <c r="AH181" s="46" cm="1">
        <f t="array" ref="AH181">AnualidadActivo(AH$2, $E181, $C181, $B181, $D181, Hombres!$A$1:$DW$117, Mujeres!$A$1:$DW$117)</f>
        <v>0</v>
      </c>
      <c r="AI181" s="46" cm="1">
        <f t="array" ref="AI181">AnualidadActivo(AI$2, $E181, $C181, $B181, $D181, Hombres!$A$1:$DW$117, Mujeres!$A$1:$DW$117)</f>
        <v>0</v>
      </c>
      <c r="AJ181" s="46" cm="1">
        <f t="array" ref="AJ181">AnualidadActivo(AJ$2, $E181, $C181, $B181, $D181, Hombres!$A$1:$DW$117, Mujeres!$A$1:$DW$117)</f>
        <v>0</v>
      </c>
      <c r="AK181" s="46" cm="1">
        <f t="array" ref="AK181">AnualidadActivo(AK$2, $E181, $C181, $B181, $D181, Hombres!$A$1:$DW$117, Mujeres!$A$1:$DW$117)</f>
        <v>0</v>
      </c>
      <c r="AL181" s="46" cm="1">
        <f t="array" ref="AL181">AnualidadActivo(AL$2, $E181, $C181, $B181, $D181, Hombres!$A$1:$DW$117, Mujeres!$A$1:$DW$117)</f>
        <v>0</v>
      </c>
      <c r="AM181" s="46" cm="1">
        <f t="array" ref="AM181">AnualidadActivo(AM$2, $E181, $C181, $B181, $D181, Hombres!$A$1:$DW$117, Mujeres!$A$1:$DW$117)</f>
        <v>0</v>
      </c>
      <c r="AN181" s="46" cm="1">
        <f t="array" ref="AN181">AnualidadActivo(AN$2, $E181, $C181, $B181, $D181, Hombres!$A$1:$DW$117, Mujeres!$A$1:$DW$117)</f>
        <v>0</v>
      </c>
      <c r="AO181" s="46" cm="1">
        <f t="array" ref="AO181">AnualidadActivo(AO$2, $E181, $C181, $B181, $D181, Hombres!$A$1:$DW$117, Mujeres!$A$1:$DW$117)</f>
        <v>0</v>
      </c>
      <c r="AP181" s="46" cm="1">
        <f t="array" ref="AP181">AnualidadActivo(AP$2, $E181, $C181, $B181, $D181, Hombres!$A$1:$DW$117, Mujeres!$A$1:$DW$117)</f>
        <v>0</v>
      </c>
      <c r="AQ181" s="46" cm="1">
        <f t="array" ref="AQ181">AnualidadActivo(AQ$2, $E181, $C181, $B181, $D181, Hombres!$A$1:$DW$117, Mujeres!$A$1:$DW$117)</f>
        <v>0</v>
      </c>
      <c r="AR181" s="46" cm="1">
        <f t="array" ref="AR181">AnualidadActivo(AR$2, $E181, $C181, $B181, $D181, Hombres!$A$1:$DW$117, Mujeres!$A$1:$DW$117)</f>
        <v>0</v>
      </c>
      <c r="AS181" s="46" cm="1">
        <f t="array" ref="AS181">AnualidadActivo(AS$2, $E181, $C181, $B181, $D181, Hombres!$A$1:$DW$117, Mujeres!$A$1:$DW$117)</f>
        <v>0</v>
      </c>
      <c r="AT181" s="46" cm="1">
        <f t="array" ref="AT181">AnualidadActivo(AT$2, $E181, $C181, $B181, $D181, Hombres!$A$1:$DW$117, Mujeres!$A$1:$DW$117)</f>
        <v>0</v>
      </c>
      <c r="AU181" s="46" cm="1">
        <f t="array" ref="AU181">AnualidadActivo(AU$2, $E181, $C181, $B181, $D181, Hombres!$A$1:$DW$117, Mujeres!$A$1:$DW$117)</f>
        <v>0</v>
      </c>
      <c r="AV181" s="46" cm="1">
        <f t="array" ref="AV181">AnualidadActivo(AV$2, $E181, $C181, $B181, $D181, Hombres!$A$1:$DW$117, Mujeres!$A$1:$DW$117)</f>
        <v>0</v>
      </c>
      <c r="AW181" s="46" cm="1">
        <f t="array" ref="AW181">AnualidadActivo(AW$2, $E181, $C181, $B181, $D181, Hombres!$A$1:$DW$117, Mujeres!$A$1:$DW$117)</f>
        <v>0</v>
      </c>
      <c r="AX181" s="46" cm="1">
        <f t="array" ref="AX181">AnualidadActivo(AX$2, $E181, $C181, $B181, $D181, Hombres!$A$1:$DW$117, Mujeres!$A$1:$DW$117)</f>
        <v>0</v>
      </c>
      <c r="AY181" s="46" cm="1">
        <f t="array" ref="AY181">AnualidadActivo(AY$2, $E181, $C181, $B181, $D181, Hombres!$A$1:$DW$117, Mujeres!$A$1:$DW$117)</f>
        <v>0</v>
      </c>
      <c r="AZ181" s="46" cm="1">
        <f t="array" ref="AZ181">AnualidadActivo(AZ$2, $E181, $C181, $B181, $D181, Hombres!$A$1:$DW$117, Mujeres!$A$1:$DW$117)</f>
        <v>0</v>
      </c>
      <c r="BA181" s="46" cm="1">
        <f t="array" ref="BA181">AnualidadActivo(BA$2, $E181, $C181, $B181, $D181, Hombres!$A$1:$DW$117, Mujeres!$A$1:$DW$117)</f>
        <v>66367832.606777437</v>
      </c>
      <c r="BB181" s="46" cm="1">
        <f t="array" ref="BB181">AnualidadActivo(BB$2, $E181, $C181, $B181, $D181, Hombres!$A$1:$DW$117, Mujeres!$A$1:$DW$117)</f>
        <v>68358867.584980741</v>
      </c>
      <c r="BC181" s="46" cm="1">
        <f t="array" ref="BC181">AnualidadActivo(BC$2, $E181, $C181, $B181, $D181, Hombres!$A$1:$DW$117, Mujeres!$A$1:$DW$117)</f>
        <v>70409633.612530172</v>
      </c>
      <c r="BD181" s="46" cm="1">
        <f t="array" ref="BD181">AnualidadActivo(BD$2, $E181, $C181, $B181, $D181, Hombres!$A$1:$DW$117, Mujeres!$A$1:$DW$117)</f>
        <v>72521922.620906085</v>
      </c>
      <c r="BE181" s="46" cm="1">
        <f t="array" ref="BE181">AnualidadActivo(BE$2, $E181, $C181, $B181, $D181, Hombres!$A$1:$DW$117, Mujeres!$A$1:$DW$117)</f>
        <v>74697580.299533263</v>
      </c>
      <c r="BF181" s="46" cm="1">
        <f t="array" ref="BF181">AnualidadActivo(BF$2, $E181, $C181, $B181, $D181, Hombres!$A$1:$DW$117, Mujeres!$A$1:$DW$117)</f>
        <v>76376179.543379247</v>
      </c>
      <c r="BG181" s="46" cm="1">
        <f t="array" ref="BG181">AnualidadActivo(BG$2, $E181, $C181, $B181, $D181, Hombres!$A$1:$DW$117, Mujeres!$A$1:$DW$117)</f>
        <v>78048273.3132191</v>
      </c>
      <c r="BH181" s="46" cm="1">
        <f t="array" ref="BH181">AnualidadActivo(BH$2, $E181, $C181, $B181, $D181, Hombres!$A$1:$DW$117, Mujeres!$A$1:$DW$117)</f>
        <v>79715991.334562778</v>
      </c>
      <c r="BI181" s="46" cm="1">
        <f t="array" ref="BI181">AnualidadActivo(BI$2, $E181, $C181, $B181, $D181, Hombres!$A$1:$DW$117, Mujeres!$A$1:$DW$117)</f>
        <v>81382724.848918378</v>
      </c>
      <c r="BJ181" s="46" cm="1">
        <f t="array" ref="BJ181">AnualidadActivo(BJ$2, $E181, $C181, $B181, $D181, Hombres!$A$1:$DW$117, Mujeres!$A$1:$DW$117)</f>
        <v>83042420.131583378</v>
      </c>
      <c r="BK181" s="46" cm="1">
        <f t="array" ref="BK181">AnualidadActivo(BK$2, $E181, $C181, $B181, $D181, Hombres!$A$1:$DW$117, Mujeres!$A$1:$DW$117)</f>
        <v>84678064.993620276</v>
      </c>
      <c r="BL181" s="46" cm="1">
        <f t="array" ref="BL181">AnualidadActivo(BL$2, $E181, $C181, $B181, $D181, Hombres!$A$1:$DW$117, Mujeres!$A$1:$DW$117)</f>
        <v>86261969.892887264</v>
      </c>
      <c r="BM181" s="46" cm="1">
        <f t="array" ref="BM181">AnualidadActivo(BM$2, $E181, $C181, $B181, $D181, Hombres!$A$1:$DW$117, Mujeres!$A$1:$DW$117)</f>
        <v>87762413.70263505</v>
      </c>
      <c r="BN181" s="46" cm="1">
        <f t="array" ref="BN181">AnualidadActivo(BN$2, $E181, $C181, $B181, $D181, Hombres!$A$1:$DW$117, Mujeres!$A$1:$DW$117)</f>
        <v>89148292.181304038</v>
      </c>
      <c r="BO181" s="46" cm="1">
        <f t="array" ref="BO181">AnualidadActivo(BO$2, $E181, $C181, $B181, $D181, Hombres!$A$1:$DW$117, Mujeres!$A$1:$DW$117)</f>
        <v>90392050.820051938</v>
      </c>
      <c r="BP181" s="46" cm="1">
        <f t="array" ref="BP181">AnualidadActivo(BP$2, $E181, $C181, $B181, $D181, Hombres!$A$1:$DW$117, Mujeres!$A$1:$DW$117)</f>
        <v>91479904.960119307</v>
      </c>
      <c r="BQ181" s="46" cm="1">
        <f t="array" ref="BQ181">AnualidadActivo(BQ$2, $E181, $C181, $B181, $D181, Hombres!$A$1:$DW$117, Mujeres!$A$1:$DW$117)</f>
        <v>92409061.506364271</v>
      </c>
      <c r="BR181" s="46" cm="1">
        <f t="array" ref="BR181">AnualidadActivo(BR$2, $E181, $C181, $B181, $D181, Hombres!$A$1:$DW$117, Mujeres!$A$1:$DW$117)</f>
        <v>93180440.87997216</v>
      </c>
      <c r="BS181" s="46" cm="1">
        <f t="array" ref="BS181">AnualidadActivo(BS$2, $E181, $C181, $B181, $D181, Hombres!$A$1:$DW$117, Mujeres!$A$1:$DW$117)</f>
        <v>93791366.886227027</v>
      </c>
      <c r="BT181" s="46" cm="1">
        <f t="array" ref="BT181">AnualidadActivo(BT$2, $E181, $C181, $B181, $D181, Hombres!$A$1:$DW$117, Mujeres!$A$1:$DW$117)</f>
        <v>94226438.963212237</v>
      </c>
      <c r="BU181" s="46" cm="1">
        <f t="array" ref="BU181">AnualidadActivo(BU$2, $E181, $C181, $B181, $D181, Hombres!$A$1:$DW$117, Mujeres!$A$1:$DW$117)</f>
        <v>94291145.672244862</v>
      </c>
      <c r="BV181" s="46" cm="1">
        <f t="array" ref="BV181">AnualidadActivo(BV$2, $E181, $C181, $B181, $D181, Hombres!$A$1:$DW$117, Mujeres!$A$1:$DW$117)</f>
        <v>94086962.156519726</v>
      </c>
      <c r="BW181" s="46" cm="1">
        <f t="array" ref="BW181">AnualidadActivo(BW$2, $E181, $C181, $B181, $D181, Hombres!$A$1:$DW$117, Mujeres!$A$1:$DW$117)</f>
        <v>93590040.266411722</v>
      </c>
      <c r="BX181" s="46" cm="1">
        <f t="array" ref="BX181">AnualidadActivo(BX$2, $E181, $C181, $B181, $D181, Hombres!$A$1:$DW$117, Mujeres!$A$1:$DW$117)</f>
        <v>92774516.68379882</v>
      </c>
      <c r="BY181" s="46" cm="1">
        <f t="array" ref="BY181">AnualidadActivo(BY$2, $E181, $C181, $B181, $D181, Hombres!$A$1:$DW$117, Mujeres!$A$1:$DW$117)</f>
        <v>91608942.744598687</v>
      </c>
      <c r="BZ181" s="46" cm="1">
        <f t="array" ref="BZ181">AnualidadActivo(BZ$2, $E181, $C181, $B181, $D181, Hombres!$A$1:$DW$117, Mujeres!$A$1:$DW$117)</f>
        <v>90061551.816329837</v>
      </c>
      <c r="CA181" s="46" cm="1">
        <f t="array" ref="CA181">AnualidadActivo(CA$2, $E181, $C181, $B181, $D181, Hombres!$A$1:$DW$117, Mujeres!$A$1:$DW$117)</f>
        <v>88101425.364256799</v>
      </c>
      <c r="CB181" s="46" cm="1">
        <f t="array" ref="CB181">AnualidadActivo(CB$2, $E181, $C181, $B181, $D181, Hombres!$A$1:$DW$117, Mujeres!$A$1:$DW$117)</f>
        <v>85704502.216618136</v>
      </c>
      <c r="CC181" s="46" cm="1">
        <f t="array" ref="CC181">AnualidadActivo(CC$2, $E181, $C181, $B181, $D181, Hombres!$A$1:$DW$117, Mujeres!$A$1:$DW$117)</f>
        <v>82854656.880251676</v>
      </c>
      <c r="CD181" s="46" cm="1">
        <f t="array" ref="CD181">AnualidadActivo(CD$2, $E181, $C181, $B181, $D181, Hombres!$A$1:$DW$117, Mujeres!$A$1:$DW$117)</f>
        <v>79541645.31836684</v>
      </c>
      <c r="CE181" s="46" cm="1">
        <f t="array" ref="CE181">AnualidadActivo(CE$2, $E181, $C181, $B181, $D181, Hombres!$A$1:$DW$117, Mujeres!$A$1:$DW$117)</f>
        <v>75763639.882351309</v>
      </c>
      <c r="CF181" s="46" cm="1">
        <f t="array" ref="CF181">AnualidadActivo(CF$2, $E181, $C181, $B181, $D181, Hombres!$A$1:$DW$117, Mujeres!$A$1:$DW$117)</f>
        <v>71531125.808724776</v>
      </c>
      <c r="CG181" s="46" cm="1">
        <f t="array" ref="CG181">AnualidadActivo(CG$2, $E181, $C181, $B181, $D181, Hombres!$A$1:$DW$117, Mujeres!$A$1:$DW$117)</f>
        <v>66873012.601321548</v>
      </c>
      <c r="CH181" s="46" cm="1">
        <f t="array" ref="CH181">AnualidadActivo(CH$2, $E181, $C181, $B181, $D181, Hombres!$A$1:$DW$117, Mujeres!$A$1:$DW$117)</f>
        <v>61836669.534497306</v>
      </c>
      <c r="CI181" s="46" cm="1">
        <f t="array" ref="CI181">AnualidadActivo(CI$2, $E181, $C181, $B181, $D181, Hombres!$A$1:$DW$117, Mujeres!$A$1:$DW$117)</f>
        <v>56483338.948543184</v>
      </c>
      <c r="CJ181" s="46" cm="1">
        <f t="array" ref="CJ181">AnualidadActivo(CJ$2, $E181, $C181, $B181, $D181, Hombres!$A$1:$DW$117, Mujeres!$A$1:$DW$117)</f>
        <v>50887655.546223037</v>
      </c>
      <c r="CK181" s="46" cm="1">
        <f t="array" ref="CK181">AnualidadActivo(CK$2, $E181, $C181, $B181, $D181, Hombres!$A$1:$DW$117, Mujeres!$A$1:$DW$117)</f>
        <v>45140843.957940735</v>
      </c>
      <c r="CL181" s="46" cm="1">
        <f t="array" ref="CL181">AnualidadActivo(CL$2, $E181, $C181, $B181, $D181, Hombres!$A$1:$DW$117, Mujeres!$A$1:$DW$117)</f>
        <v>39353138.366351552</v>
      </c>
      <c r="CM181" s="46" cm="1">
        <f t="array" ref="CM181">AnualidadActivo(CM$2, $E181, $C181, $B181, $D181, Hombres!$A$1:$DW$117, Mujeres!$A$1:$DW$117)</f>
        <v>33647391.845998824</v>
      </c>
      <c r="CN181" s="46" cm="1">
        <f t="array" ref="CN181">AnualidadActivo(CN$2, $E181, $C181, $B181, $D181, Hombres!$A$1:$DW$117, Mujeres!$A$1:$DW$117)</f>
        <v>28148399.168612894</v>
      </c>
      <c r="CO181" s="46" cm="1">
        <f t="array" ref="CO181">AnualidadActivo(CO$2, $E181, $C181, $B181, $D181, Hombres!$A$1:$DW$117, Mujeres!$A$1:$DW$117)</f>
        <v>22976028.530097693</v>
      </c>
      <c r="CP181" s="46" cm="1">
        <f t="array" ref="CP181">AnualidadActivo(CP$2, $E181, $C181, $B181, $D181, Hombres!$A$1:$DW$117, Mujeres!$A$1:$DW$117)</f>
        <v>18240311.726848863</v>
      </c>
      <c r="CQ181" s="46" cm="1">
        <f t="array" ref="CQ181">AnualidadActivo(CQ$2, $E181, $C181, $B181, $D181, Hombres!$A$1:$DW$117, Mujeres!$A$1:$DW$117)</f>
        <v>14034706.601235379</v>
      </c>
      <c r="CR181" s="46" cm="1">
        <f t="array" ref="CR181">AnualidadActivo(CR$2, $E181, $C181, $B181, $D181, Hombres!$A$1:$DW$117, Mujeres!$A$1:$DW$117)</f>
        <v>10425210.653627096</v>
      </c>
      <c r="CS181" s="46" cm="1">
        <f t="array" ref="CS181">AnualidadActivo(CS$2, $E181, $C181, $B181, $D181, Hombres!$A$1:$DW$117, Mujeres!$A$1:$DW$117)</f>
        <v>7441949.0845978456</v>
      </c>
      <c r="CT181" s="46" cm="1">
        <f t="array" ref="CT181">AnualidadActivo(CT$2, $E181, $C181, $B181, $D181, Hombres!$A$1:$DW$117, Mujeres!$A$1:$DW$117)</f>
        <v>5077620.5169111351</v>
      </c>
      <c r="CU181" s="46" cm="1">
        <f t="array" ref="CU181">AnualidadActivo(CU$2, $E181, $C181, $B181, $D181, Hombres!$A$1:$DW$117, Mujeres!$A$1:$DW$117)</f>
        <v>3290614.4357942394</v>
      </c>
      <c r="CV181" s="46" cm="1">
        <f t="array" ref="CV181">AnualidadActivo(CV$2, $E181, $C181, $B181, $D181, Hombres!$A$1:$DW$117, Mujeres!$A$1:$DW$117)</f>
        <v>2011059.6409430068</v>
      </c>
      <c r="CW181" s="46" cm="1">
        <f t="array" ref="CW181">AnualidadActivo(CW$2, $E181, $C181, $B181, $D181, Hombres!$A$1:$DW$117, Mujeres!$A$1:$DW$117)</f>
        <v>1149436.2327946406</v>
      </c>
      <c r="CX181" s="46" cm="1">
        <f t="array" ref="CX181">AnualidadActivo(CX$2, $E181, $C181, $B181, $D181, Hombres!$A$1:$DW$117, Mujeres!$A$1:$DW$117)</f>
        <v>608265.78068054898</v>
      </c>
      <c r="CY181" s="46" cm="1">
        <f t="array" ref="CY181">AnualidadActivo(CY$2, $E181, $C181, $B181, $D181, Hombres!$A$1:$DW$117, Mujeres!$A$1:$DW$117)</f>
        <v>0</v>
      </c>
      <c r="CZ181" s="46" cm="1">
        <f t="array" ref="CZ181">AnualidadActivo(CZ$2, $E181, $C181, $B181, $D181, Hombres!$A$1:$DW$117, Mujeres!$A$1:$DW$117)</f>
        <v>0</v>
      </c>
      <c r="DA181" s="46" cm="1">
        <f t="array" ref="DA181">AnualidadActivo(DA$2, $E181, $C181, $B181, $D181, Hombres!$A$1:$DW$117, Mujeres!$A$1:$DW$117)</f>
        <v>0</v>
      </c>
      <c r="DD181" s="21"/>
      <c r="DE181" s="46" cm="1">
        <f t="array" ref="DE181">beneficio_muerte_individual_activo(DE$2,$F181,$D181, Hombres!$A$1:$DW$117, Mujeres!$A$1:$DW$117)</f>
        <v>0</v>
      </c>
      <c r="DF181" s="46" cm="1">
        <f t="array" ref="DF181">beneficio_muerte_individual_activo(DF$2,$F181,$D181, Hombres!$A$1:$DW$117, Mujeres!$A$1:$DW$117)</f>
        <v>5470</v>
      </c>
      <c r="DG181" s="46" cm="1">
        <f t="array" ref="DG181">beneficio_muerte_individual_activo(DG$2,$F181,$D181, Hombres!$A$1:$DW$117, Mujeres!$A$1:$DW$117)</f>
        <v>5498.4780769999998</v>
      </c>
      <c r="DH181" s="46" cm="1">
        <f t="array" ref="DH181">beneficio_muerte_individual_activo(DH$2,$F181,$D181, Hombres!$A$1:$DW$117, Mujeres!$A$1:$DW$117)</f>
        <v>5561.7723406397608</v>
      </c>
      <c r="DI181" s="46" cm="1">
        <f t="array" ref="DI181">beneficio_muerte_individual_activo(DI$2,$F181,$D181, Hombres!$A$1:$DW$117, Mujeres!$A$1:$DW$117)</f>
        <v>5690.1257600731396</v>
      </c>
      <c r="DJ181" s="46" cm="1">
        <f t="array" ref="DJ181">beneficio_muerte_individual_activo(DJ$2,$F181,$D181, Hombres!$A$1:$DW$117, Mujeres!$A$1:$DW$117)</f>
        <v>5810.0643769253738</v>
      </c>
      <c r="DK181" s="46" cm="1">
        <f t="array" ref="DK181">beneficio_muerte_individual_activo(DK$2,$F181,$D181, Hombres!$A$1:$DW$117, Mujeres!$A$1:$DW$117)</f>
        <v>5868.9128679693058</v>
      </c>
      <c r="DL181" s="46" cm="1">
        <f t="array" ref="DL181">beneficio_muerte_individual_activo(DL$2,$F181,$D181, Hombres!$A$1:$DW$117, Mujeres!$A$1:$DW$117)</f>
        <v>5902.2106184572322</v>
      </c>
      <c r="DM181" s="46" cm="1">
        <f t="array" ref="DM181">beneficio_muerte_individual_activo(DM$2,$F181,$D181, Hombres!$A$1:$DW$117, Mujeres!$A$1:$DW$117)</f>
        <v>5944.3018056531891</v>
      </c>
      <c r="DN181" s="46" cm="1">
        <f t="array" ref="DN181">beneficio_muerte_individual_activo(DN$2,$F181,$D181, Hombres!$A$1:$DW$117, Mujeres!$A$1:$DW$117)</f>
        <v>5967.8945300010437</v>
      </c>
      <c r="DO181" s="46" cm="1">
        <f t="array" ref="DO181">beneficio_muerte_individual_activo(DO$2,$F181,$D181, Hombres!$A$1:$DW$117, Mujeres!$A$1:$DW$117)</f>
        <v>5948.829717275109</v>
      </c>
      <c r="DP181" s="46" cm="1">
        <f t="array" ref="DP181">beneficio_muerte_individual_activo(DP$2,$F181,$D181, Hombres!$A$1:$DW$117, Mujeres!$A$1:$DW$117)</f>
        <v>5916.4721133984795</v>
      </c>
      <c r="DQ181" s="46" cm="1">
        <f t="array" ref="DQ181">beneficio_muerte_individual_activo(DQ$2,$F181,$D181, Hombres!$A$1:$DW$117, Mujeres!$A$1:$DW$117)</f>
        <v>5968.1329137912626</v>
      </c>
      <c r="DR181" s="46" cm="1">
        <f t="array" ref="DR181">beneficio_muerte_individual_activo(DR$2,$F181,$D181, Hombres!$A$1:$DW$117, Mujeres!$A$1:$DW$117)</f>
        <v>6107.8449346838779</v>
      </c>
      <c r="DS181" s="46" cm="1">
        <f t="array" ref="DS181">beneficio_muerte_individual_activo(DS$2,$F181,$D181, Hombres!$A$1:$DW$117, Mujeres!$A$1:$DW$117)</f>
        <v>6338.6168324400887</v>
      </c>
      <c r="DT181" s="46" cm="1">
        <f t="array" ref="DT181">beneficio_muerte_individual_activo(DT$2,$F181,$D181, Hombres!$A$1:$DW$117, Mujeres!$A$1:$DW$117)</f>
        <v>6639.3085632007851</v>
      </c>
      <c r="DU181" s="46" cm="1">
        <f t="array" ref="DU181">beneficio_muerte_individual_activo(DU$2,$F181,$D181, Hombres!$A$1:$DW$117, Mujeres!$A$1:$DW$117)</f>
        <v>7014.9055354456113</v>
      </c>
      <c r="DV181" s="46" cm="1">
        <f t="array" ref="DV181">beneficio_muerte_individual_activo(DV$2,$F181,$D181, Hombres!$A$1:$DW$117, Mujeres!$A$1:$DW$117)</f>
        <v>7469.8187276997714</v>
      </c>
      <c r="DW181" s="46" cm="1">
        <f t="array" ref="DW181">beneficio_muerte_individual_activo(DW$2,$F181,$D181, Hombres!$A$1:$DW$117, Mujeres!$A$1:$DW$117)</f>
        <v>7942.7431072828322</v>
      </c>
      <c r="DX181" s="46" cm="1">
        <f t="array" ref="DX181">beneficio_muerte_individual_activo(DX$2,$F181,$D181, Hombres!$A$1:$DW$117, Mujeres!$A$1:$DW$117)</f>
        <v>8333.6863862117261</v>
      </c>
      <c r="DY181" s="46" cm="1">
        <f t="array" ref="DY181">beneficio_muerte_individual_activo(DY$2,$F181,$D181, Hombres!$A$1:$DW$117, Mujeres!$A$1:$DW$117)</f>
        <v>8608.9007131287472</v>
      </c>
      <c r="DZ181" s="46" cm="1">
        <f t="array" ref="DZ181">beneficio_muerte_individual_activo(DZ$2,$F181,$D181, Hombres!$A$1:$DW$117, Mujeres!$A$1:$DW$117)</f>
        <v>8829.0329272986601</v>
      </c>
      <c r="EA181" s="46" cm="1">
        <f t="array" ref="EA181">beneficio_muerte_individual_activo(EA$2,$F181,$D181, Hombres!$A$1:$DW$117, Mujeres!$A$1:$DW$117)</f>
        <v>9221.5390613885302</v>
      </c>
      <c r="EB181" s="46" cm="1">
        <f t="array" ref="EB181">beneficio_muerte_individual_activo(EB$2,$F181,$D181, Hombres!$A$1:$DW$117, Mujeres!$A$1:$DW$117)</f>
        <v>9792.8368783216465</v>
      </c>
      <c r="EC181" s="46" cm="1">
        <f t="array" ref="EC181">beneficio_muerte_individual_activo(EC$2,$F181,$D181, Hombres!$A$1:$DW$117, Mujeres!$A$1:$DW$117)</f>
        <v>10494.858712030176</v>
      </c>
      <c r="ED181" s="46" cm="1">
        <f t="array" ref="ED181">beneficio_muerte_individual_activo(ED$2,$F181,$D181, Hombres!$A$1:$DW$117, Mujeres!$A$1:$DW$117)</f>
        <v>11246.957092244264</v>
      </c>
      <c r="EE181" s="46" cm="1">
        <f t="array" ref="EE181">beneficio_muerte_individual_activo(EE$2,$F181,$D181, Hombres!$A$1:$DW$117, Mujeres!$A$1:$DW$117)</f>
        <v>12017.450094475338</v>
      </c>
      <c r="EF181" s="46" cm="1">
        <f t="array" ref="EF181">beneficio_muerte_individual_activo(EF$2,$F181,$D181, Hombres!$A$1:$DW$117, Mujeres!$A$1:$DW$117)</f>
        <v>12818.738744797987</v>
      </c>
      <c r="EG181" s="46" cm="1">
        <f t="array" ref="EG181">beneficio_muerte_individual_activo(EG$2,$F181,$D181, Hombres!$A$1:$DW$117, Mujeres!$A$1:$DW$117)</f>
        <v>13591.531580087614</v>
      </c>
      <c r="EH181" s="46" cm="1">
        <f t="array" ref="EH181">beneficio_muerte_individual_activo(EH$2,$F181,$D181, Hombres!$A$1:$DW$117, Mujeres!$A$1:$DW$117)</f>
        <v>14258.186017878466</v>
      </c>
      <c r="EI181" s="46" cm="1">
        <f t="array" ref="EI181">beneficio_muerte_individual_activo(EI$2,$F181,$D181, Hombres!$A$1:$DW$117, Mujeres!$A$1:$DW$117)</f>
        <v>14958.337234955443</v>
      </c>
      <c r="EJ181" s="46" cm="1">
        <f t="array" ref="EJ181">beneficio_muerte_individual_activo(EJ$2,$F181,$D181, Hombres!$A$1:$DW$117, Mujeres!$A$1:$DW$117)</f>
        <v>15779.17146444458</v>
      </c>
      <c r="EK181" s="46" cm="1">
        <f t="array" ref="EK181">beneficio_muerte_individual_activo(EK$2,$F181,$D181, Hombres!$A$1:$DW$117, Mujeres!$A$1:$DW$117)</f>
        <v>16936.670429293812</v>
      </c>
      <c r="EL181" s="46" cm="1">
        <f t="array" ref="EL181">beneficio_muerte_individual_activo(EL$2,$F181,$D181, Hombres!$A$1:$DW$117, Mujeres!$A$1:$DW$117)</f>
        <v>18492.026544266319</v>
      </c>
      <c r="EM181" s="46" cm="1">
        <f t="array" ref="EM181">beneficio_muerte_individual_activo(EM$2,$F181,$D181, Hombres!$A$1:$DW$117, Mujeres!$A$1:$DW$117)</f>
        <v>20390.401409657861</v>
      </c>
      <c r="EN181" s="46" cm="1">
        <f t="array" ref="EN181">beneficio_muerte_individual_activo(EN$2,$F181,$D181, Hombres!$A$1:$DW$117, Mujeres!$A$1:$DW$117)</f>
        <v>22332.160846865117</v>
      </c>
      <c r="EO181" s="46" cm="1">
        <f t="array" ref="EO181">beneficio_muerte_individual_activo(EO$2,$F181,$D181, Hombres!$A$1:$DW$117, Mujeres!$A$1:$DW$117)</f>
        <v>24159.915093282656</v>
      </c>
      <c r="EP181" s="46" cm="1">
        <f t="array" ref="EP181">beneficio_muerte_individual_activo(EP$2,$F181,$D181, Hombres!$A$1:$DW$117, Mujeres!$A$1:$DW$117)</f>
        <v>25944.063414342272</v>
      </c>
      <c r="EQ181" s="46" cm="1">
        <f t="array" ref="EQ181">beneficio_muerte_individual_activo(EQ$2,$F181,$D181, Hombres!$A$1:$DW$117, Mujeres!$A$1:$DW$117)</f>
        <v>27695.290526985518</v>
      </c>
      <c r="ER181" s="46" cm="1">
        <f t="array" ref="ER181">beneficio_muerte_individual_activo(ER$2,$F181,$D181, Hombres!$A$1:$DW$117, Mujeres!$A$1:$DW$117)</f>
        <v>29429.519006016006</v>
      </c>
      <c r="ES181" s="46" cm="1">
        <f t="array" ref="ES181">beneficio_muerte_individual_activo(ES$2,$F181,$D181, Hombres!$A$1:$DW$117, Mujeres!$A$1:$DW$117)</f>
        <v>31319.262478425317</v>
      </c>
      <c r="ET181" s="46" cm="1">
        <f t="array" ref="ET181">beneficio_muerte_individual_activo(ET$2,$F181,$D181, Hombres!$A$1:$DW$117, Mujeres!$A$1:$DW$117)</f>
        <v>20067.024452475609</v>
      </c>
      <c r="EU181" s="46" cm="1">
        <f t="array" ref="EU181">beneficio_muerte_individual_activo(EU$2,$F181,$D181, Hombres!$A$1:$DW$117, Mujeres!$A$1:$DW$117)</f>
        <v>21432.793621063265</v>
      </c>
      <c r="EV181" s="46" cm="1">
        <f t="array" ref="EV181">beneficio_muerte_individual_activo(EV$2,$F181,$D181, Hombres!$A$1:$DW$117, Mujeres!$A$1:$DW$117)</f>
        <v>22649.472509229898</v>
      </c>
      <c r="EW181" s="46" cm="1">
        <f t="array" ref="EW181">beneficio_muerte_individual_activo(EW$2,$F181,$D181, Hombres!$A$1:$DW$117, Mujeres!$A$1:$DW$117)</f>
        <v>23682.474167431617</v>
      </c>
      <c r="EX181" s="46" cm="1">
        <f t="array" ref="EX181">beneficio_muerte_individual_activo(EX$2,$F181,$D181, Hombres!$A$1:$DW$117, Mujeres!$A$1:$DW$117)</f>
        <v>24811.106072003087</v>
      </c>
      <c r="EY181" s="46" cm="1">
        <f t="array" ref="EY181">beneficio_muerte_individual_activo(EY$2,$F181,$D181, Hombres!$A$1:$DW$117, Mujeres!$A$1:$DW$117)</f>
        <v>26341.499350260518</v>
      </c>
      <c r="EZ181" s="46" cm="1">
        <f t="array" ref="EZ181">beneficio_muerte_individual_activo(EZ$2,$F181,$D181, Hombres!$A$1:$DW$117, Mujeres!$A$1:$DW$117)</f>
        <v>28550.746860592972</v>
      </c>
      <c r="FA181" s="46" cm="1">
        <f t="array" ref="FA181">beneficio_muerte_individual_activo(FA$2,$F181,$D181, Hombres!$A$1:$DW$117, Mujeres!$A$1:$DW$117)</f>
        <v>31505.767313659791</v>
      </c>
      <c r="FB181" s="46" cm="1">
        <f t="array" ref="FB181">beneficio_muerte_individual_activo(FB$2,$F181,$D181, Hombres!$A$1:$DW$117, Mujeres!$A$1:$DW$117)</f>
        <v>35089.019111019843</v>
      </c>
      <c r="FC181" s="46" cm="1">
        <f t="array" ref="FC181">beneficio_muerte_individual_activo(FC$2,$F181,$D181, Hombres!$A$1:$DW$117, Mujeres!$A$1:$DW$117)</f>
        <v>39069.902701901105</v>
      </c>
      <c r="FD181" s="46" cm="1">
        <f t="array" ref="FD181">beneficio_muerte_individual_activo(FD$2,$F181,$D181, Hombres!$A$1:$DW$117, Mujeres!$A$1:$DW$117)</f>
        <v>43001.959480172605</v>
      </c>
      <c r="FE181" s="46" cm="1">
        <f t="array" ref="FE181">beneficio_muerte_individual_activo(FE$2,$F181,$D181, Hombres!$A$1:$DW$117, Mujeres!$A$1:$DW$117)</f>
        <v>46615.639675048093</v>
      </c>
      <c r="FF181" s="46" cm="1">
        <f t="array" ref="FF181">beneficio_muerte_individual_activo(FF$2,$F181,$D181, Hombres!$A$1:$DW$117, Mujeres!$A$1:$DW$117)</f>
        <v>49886.555430663429</v>
      </c>
      <c r="FG181" s="46" cm="1">
        <f t="array" ref="FG181">beneficio_muerte_individual_activo(FG$2,$F181,$D181, Hombres!$A$1:$DW$117, Mujeres!$A$1:$DW$117)</f>
        <v>52909.415783462297</v>
      </c>
      <c r="FH181" s="46" cm="1">
        <f t="array" ref="FH181">beneficio_muerte_individual_activo(FH$2,$F181,$D181, Hombres!$A$1:$DW$117, Mujeres!$A$1:$DW$117)</f>
        <v>55931.462671720001</v>
      </c>
      <c r="FI181" s="46" cm="1">
        <f t="array" ref="FI181">beneficio_muerte_individual_activo(FI$2,$F181,$D181, Hombres!$A$1:$DW$117, Mujeres!$A$1:$DW$117)</f>
        <v>62959.180020711108</v>
      </c>
      <c r="FJ181" s="46" cm="1">
        <f t="array" ref="FJ181">beneficio_muerte_individual_activo(FJ$2,$F181,$D181, Hombres!$A$1:$DW$117, Mujeres!$A$1:$DW$117)</f>
        <v>67044.69687253116</v>
      </c>
      <c r="FK181" s="46" cm="1">
        <f t="array" ref="FK181">beneficio_muerte_individual_activo(FK$2,$F181,$D181, Hombres!$A$1:$DW$117, Mujeres!$A$1:$DW$117)</f>
        <v>71226.971432978506</v>
      </c>
      <c r="FL181" s="46" cm="1">
        <f t="array" ref="FL181">beneficio_muerte_individual_activo(FL$2,$F181,$D181, Hombres!$A$1:$DW$117, Mujeres!$A$1:$DW$117)</f>
        <v>75499.987912573444</v>
      </c>
      <c r="FM181" s="46" cm="1">
        <f t="array" ref="FM181">beneficio_muerte_individual_activo(FM$2,$F181,$D181, Hombres!$A$1:$DW$117, Mujeres!$A$1:$DW$117)</f>
        <v>79860.72493647068</v>
      </c>
      <c r="FN181" s="46" cm="1">
        <f t="array" ref="FN181">beneficio_muerte_individual_activo(FN$2,$F181,$D181, Hombres!$A$1:$DW$117, Mujeres!$A$1:$DW$117)</f>
        <v>84250.042258733418</v>
      </c>
      <c r="FO181" s="46" cm="1">
        <f t="array" ref="FO181">beneficio_muerte_individual_activo(FO$2,$F181,$D181, Hombres!$A$1:$DW$117, Mujeres!$A$1:$DW$117)</f>
        <v>88664.37729002675</v>
      </c>
      <c r="FP181" s="46" cm="1">
        <f t="array" ref="FP181">beneficio_muerte_individual_activo(FP$2,$F181,$D181, Hombres!$A$1:$DW$117, Mujeres!$A$1:$DW$117)</f>
        <v>93022.74144450837</v>
      </c>
      <c r="FQ181" s="106" cm="1">
        <f t="array" ref="FQ181">beneficio_muerte_individual_activo(FQ$2,$F181,$D181, Hombres!$A$1:$DW$117, Mujeres!$A$1:$DW$117)</f>
        <v>97137.934914976184</v>
      </c>
      <c r="FR181" s="46" cm="1">
        <f t="array" ref="FR181">beneficio_muerte_individual_activo(FR$2,$F181,$D181, Hombres!$A$1:$DW$117, Mujeres!$A$1:$DW$117)</f>
        <v>100816.59274437526</v>
      </c>
      <c r="FS181" s="46" cm="1">
        <f t="array" ref="FS181">beneficio_muerte_individual_activo(FS$2,$F181,$D181, Hombres!$A$1:$DW$117, Mujeres!$A$1:$DW$117)</f>
        <v>103916.16074811887</v>
      </c>
      <c r="FT181" s="46" cm="1">
        <f t="array" ref="FT181">beneficio_muerte_individual_activo(FT$2,$F181,$D181, Hombres!$A$1:$DW$117, Mujeres!$A$1:$DW$117)</f>
        <v>106329.32243643304</v>
      </c>
      <c r="FU181" s="46" cm="1">
        <f t="array" ref="FU181">beneficio_muerte_individual_activo(FU$2,$F181,$D181, Hombres!$A$1:$DW$117, Mujeres!$A$1:$DW$117)</f>
        <v>107898.33816841377</v>
      </c>
      <c r="FV181" s="46" cm="1">
        <f t="array" ref="FV181">beneficio_muerte_individual_activo(FV$2,$F181,$D181, Hombres!$A$1:$DW$117, Mujeres!$A$1:$DW$117)</f>
        <v>108387.91614544712</v>
      </c>
      <c r="FW181" s="46" cm="1">
        <f t="array" ref="FW181">beneficio_muerte_individual_activo(FW$2,$F181,$D181, Hombres!$A$1:$DW$117, Mujeres!$A$1:$DW$117)</f>
        <v>107614.83499258014</v>
      </c>
      <c r="FX181" s="46" cm="1">
        <f t="array" ref="FX181">beneficio_muerte_individual_activo(FX$2,$F181,$D181, Hombres!$A$1:$DW$117, Mujeres!$A$1:$DW$117)</f>
        <v>105510.56864103643</v>
      </c>
      <c r="FY181" s="46" cm="1">
        <f t="array" ref="FY181">beneficio_muerte_individual_activo(FY$2,$F181,$D181, Hombres!$A$1:$DW$117, Mujeres!$A$1:$DW$117)</f>
        <v>102047.74674460555</v>
      </c>
      <c r="FZ181" s="46" cm="1">
        <f t="array" ref="FZ181">beneficio_muerte_individual_activo(FZ$2,$F181,$D181, Hombres!$A$1:$DW$117, Mujeres!$A$1:$DW$117)</f>
        <v>97190.039254821328</v>
      </c>
      <c r="GA181" s="46" cm="1">
        <f t="array" ref="GA181">beneficio_muerte_individual_activo(GA$2,$F181,$D181, Hombres!$A$1:$DW$117, Mujeres!$A$1:$DW$117)</f>
        <v>90914.575041611461</v>
      </c>
      <c r="GB181" s="46" cm="1">
        <f t="array" ref="GB181">beneficio_muerte_individual_activo(GB$2,$F181,$D181, Hombres!$A$1:$DW$117, Mujeres!$A$1:$DW$117)</f>
        <v>83321.961012685104</v>
      </c>
      <c r="GC181" s="46" cm="1">
        <f t="array" ref="GC181">beneficio_muerte_individual_activo(GC$2,$F181,$D181, Hombres!$A$1:$DW$117, Mujeres!$A$1:$DW$117)</f>
        <v>74659.399650308027</v>
      </c>
      <c r="GD181" s="46" cm="1">
        <f t="array" ref="GD181">beneficio_muerte_individual_activo(GD$2,$F181,$D181, Hombres!$A$1:$DW$117, Mujeres!$A$1:$DW$117)</f>
        <v>65244.918644579186</v>
      </c>
      <c r="GE181" s="46" cm="1">
        <f t="array" ref="GE181">beneficio_muerte_individual_activo(GE$2,$F181,$D181, Hombres!$A$1:$DW$117, Mujeres!$A$1:$DW$117)</f>
        <v>55425.759684662691</v>
      </c>
      <c r="GF181" s="46" cm="1">
        <f t="array" ref="GF181">beneficio_muerte_individual_activo(GF$2,$F181,$D181, Hombres!$A$1:$DW$117, Mujeres!$A$1:$DW$117)</f>
        <v>45580.145062082425</v>
      </c>
      <c r="GG181" s="46" cm="1">
        <f t="array" ref="GG181">beneficio_muerte_individual_activo(GG$2,$F181,$D181, Hombres!$A$1:$DW$117, Mujeres!$A$1:$DW$117)</f>
        <v>36129.850511764169</v>
      </c>
      <c r="GH181" s="46" cm="1">
        <f t="array" ref="GH181">beneficio_muerte_individual_activo(GH$2,$F181,$D181, Hombres!$A$1:$DW$117, Mujeres!$A$1:$DW$117)</f>
        <v>27483.424928390843</v>
      </c>
      <c r="GI181" s="46" cm="1">
        <f t="array" ref="GI181">beneficio_muerte_individual_activo(GI$2,$F181,$D181, Hombres!$A$1:$DW$117, Mujeres!$A$1:$DW$117)</f>
        <v>19958.894841152469</v>
      </c>
      <c r="GJ181" s="46" cm="1">
        <f t="array" ref="GJ181">beneficio_muerte_individual_activo(GJ$2,$F181,$D181, Hombres!$A$1:$DW$117, Mujeres!$A$1:$DW$117)</f>
        <v>13748.766153429351</v>
      </c>
      <c r="GK181" s="46" cm="1">
        <f t="array" ref="GK181">beneficio_muerte_individual_activo(GK$2,$F181,$D181, Hombres!$A$1:$DW$117, Mujeres!$A$1:$DW$117)</f>
        <v>8914.2394639773884</v>
      </c>
      <c r="GL181" s="46" cm="1">
        <f t="array" ref="GL181">beneficio_muerte_individual_activo(GL$2,$F181,$D181, Hombres!$A$1:$DW$117, Mujeres!$A$1:$DW$117)</f>
        <v>5392.823949587384</v>
      </c>
      <c r="GM181" s="46" cm="1">
        <f t="array" ref="GM181">beneficio_muerte_individual_activo(GM$2,$F181,$D181, Hombres!$A$1:$DW$117, Mujeres!$A$1:$DW$117)</f>
        <v>3013.9487319789673</v>
      </c>
      <c r="GN181" s="46" cm="1">
        <f t="array" ref="GN181">beneficio_muerte_individual_activo(GN$2,$F181,$D181, Hombres!$A$1:$DW$117, Mujeres!$A$1:$DW$117)</f>
        <v>1537.2656375852903</v>
      </c>
      <c r="GO181" s="46" cm="1">
        <f t="array" ref="GO181">beneficio_muerte_individual_activo(GO$2,$F181,$D181, Hombres!$A$1:$DW$117, Mujeres!$A$1:$DW$117)</f>
        <v>704.66561058324237</v>
      </c>
      <c r="GP181" s="46" cm="1">
        <f t="array" ref="GP181">beneficio_muerte_individual_activo(GP$2,$F181,$D181, Hombres!$A$1:$DW$117, Mujeres!$A$1:$DW$117)</f>
        <v>284.68812296813348</v>
      </c>
      <c r="GQ181" s="46" cm="1">
        <f t="array" ref="GQ181">beneficio_muerte_individual_activo(GQ$2,$F181,$D181, Hombres!$A$1:$DW$117, Mujeres!$A$1:$DW$117)</f>
        <v>98.860065013008068</v>
      </c>
      <c r="GR181" s="46" cm="1">
        <f t="array" ref="GR181">beneficio_muerte_individual_activo(GR$2,$F181,$D181, Hombres!$A$1:$DW$117, Mujeres!$A$1:$DW$117)</f>
        <v>0</v>
      </c>
      <c r="GS181" s="46" cm="1">
        <f t="array" ref="GS181">beneficio_muerte_individual_activo(GS$2,$F181,$D181, Hombres!$A$1:$DW$117, Mujeres!$A$1:$DW$117)</f>
        <v>0</v>
      </c>
      <c r="GT181" s="46" cm="1">
        <f t="array" ref="GT181">beneficio_muerte_individual_activo(GT$2,$F181,$D181, Hombres!$A$1:$DW$117, Mujeres!$A$1:$DW$117)</f>
        <v>0</v>
      </c>
      <c r="GU181" s="46" cm="1">
        <f t="array" ref="GU181">beneficio_muerte_individual_activo(GU$2,$F181,$D181, Hombres!$A$1:$DW$117, Mujeres!$A$1:$DW$117)</f>
        <v>0</v>
      </c>
      <c r="GV181" s="46" cm="1">
        <f t="array" ref="GV181">beneficio_muerte_individual_activo(GV$2,$F181,$D181, Hombres!$A$1:$DW$117, Mujeres!$A$1:$DW$117)</f>
        <v>0</v>
      </c>
    </row>
    <row r="182" spans="1:204" x14ac:dyDescent="0.25">
      <c r="A182" s="1">
        <f t="shared" si="2"/>
        <v>180</v>
      </c>
      <c r="B182" s="75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39" cm="1">
        <f t="array" ref="G182">PorcentajePension(C182,E182, D182)</f>
        <v>0.85</v>
      </c>
      <c r="I182" s="72"/>
      <c r="J182" s="46" cm="1">
        <f t="array" ref="J182">AnualidadActivo(J$2, $E182, $C182, $B182, $D182, Hombres!$A$1:$DW$117, Mujeres!$A$1:$DW$117)</f>
        <v>0</v>
      </c>
      <c r="K182" s="46" cm="1">
        <f t="array" ref="K182">AnualidadActivo(K$2, $E182, $C182, $B182, $D182, Hombres!$A$1:$DW$117, Mujeres!$A$1:$DW$117)</f>
        <v>0</v>
      </c>
      <c r="L182" s="46" cm="1">
        <f t="array" ref="L182">AnualidadActivo(L$2, $E182, $C182, $B182, $D182, Hombres!$A$1:$DW$117, Mujeres!$A$1:$DW$117)</f>
        <v>0</v>
      </c>
      <c r="M182" s="46" cm="1">
        <f t="array" ref="M182">AnualidadActivo(M$2, $E182, $C182, $B182, $D182, Hombres!$A$1:$DW$117, Mujeres!$A$1:$DW$117)</f>
        <v>0</v>
      </c>
      <c r="N182" s="46" cm="1">
        <f t="array" ref="N182">AnualidadActivo(N$2, $E182, $C182, $B182, $D182, Hombres!$A$1:$DW$117, Mujeres!$A$1:$DW$117)</f>
        <v>0</v>
      </c>
      <c r="O182" s="46" cm="1">
        <f t="array" ref="O182">AnualidadActivo(O$2, $E182, $C182, $B182, $D182, Hombres!$A$1:$DW$117, Mujeres!$A$1:$DW$117)</f>
        <v>0</v>
      </c>
      <c r="P182" s="46" cm="1">
        <f t="array" ref="P182">AnualidadActivo(P$2, $E182, $C182, $B182, $D182, Hombres!$A$1:$DW$117, Mujeres!$A$1:$DW$117)</f>
        <v>0</v>
      </c>
      <c r="Q182" s="46" cm="1">
        <f t="array" ref="Q182">AnualidadActivo(Q$2, $E182, $C182, $B182, $D182, Hombres!$A$1:$DW$117, Mujeres!$A$1:$DW$117)</f>
        <v>0</v>
      </c>
      <c r="R182" s="46" cm="1">
        <f t="array" ref="R182">AnualidadActivo(R$2, $E182, $C182, $B182, $D182, Hombres!$A$1:$DW$117, Mujeres!$A$1:$DW$117)</f>
        <v>0</v>
      </c>
      <c r="S182" s="46" cm="1">
        <f t="array" ref="S182">AnualidadActivo(S$2, $E182, $C182, $B182, $D182, Hombres!$A$1:$DW$117, Mujeres!$A$1:$DW$117)</f>
        <v>0</v>
      </c>
      <c r="T182" s="46" cm="1">
        <f t="array" ref="T182">AnualidadActivo(T$2, $E182, $C182, $B182, $D182, Hombres!$A$1:$DW$117, Mujeres!$A$1:$DW$117)</f>
        <v>0</v>
      </c>
      <c r="U182" s="46" cm="1">
        <f t="array" ref="U182">AnualidadActivo(U$2, $E182, $C182, $B182, $D182, Hombres!$A$1:$DW$117, Mujeres!$A$1:$DW$117)</f>
        <v>0</v>
      </c>
      <c r="V182" s="46" cm="1">
        <f t="array" ref="V182">AnualidadActivo(V$2, $E182, $C182, $B182, $D182, Hombres!$A$1:$DW$117, Mujeres!$A$1:$DW$117)</f>
        <v>0</v>
      </c>
      <c r="W182" s="46" cm="1">
        <f t="array" ref="W182">AnualidadActivo(W$2, $E182, $C182, $B182, $D182, Hombres!$A$1:$DW$117, Mujeres!$A$1:$DW$117)</f>
        <v>0</v>
      </c>
      <c r="X182" s="46" cm="1">
        <f t="array" ref="X182">AnualidadActivo(X$2, $E182, $C182, $B182, $D182, Hombres!$A$1:$DW$117, Mujeres!$A$1:$DW$117)</f>
        <v>0</v>
      </c>
      <c r="Y182" s="46" cm="1">
        <f t="array" ref="Y182">AnualidadActivo(Y$2, $E182, $C182, $B182, $D182, Hombres!$A$1:$DW$117, Mujeres!$A$1:$DW$117)</f>
        <v>0</v>
      </c>
      <c r="Z182" s="46" cm="1">
        <f t="array" ref="Z182">AnualidadActivo(Z$2, $E182, $C182, $B182, $D182, Hombres!$A$1:$DW$117, Mujeres!$A$1:$DW$117)</f>
        <v>0</v>
      </c>
      <c r="AA182" s="46" cm="1">
        <f t="array" ref="AA182">AnualidadActivo(AA$2, $E182, $C182, $B182, $D182, Hombres!$A$1:$DW$117, Mujeres!$A$1:$DW$117)</f>
        <v>0</v>
      </c>
      <c r="AB182" s="46" cm="1">
        <f t="array" ref="AB182">AnualidadActivo(AB$2, $E182, $C182, $B182, $D182, Hombres!$A$1:$DW$117, Mujeres!$A$1:$DW$117)</f>
        <v>0</v>
      </c>
      <c r="AC182" s="46" cm="1">
        <f t="array" ref="AC182">AnualidadActivo(AC$2, $E182, $C182, $B182, $D182, Hombres!$A$1:$DW$117, Mujeres!$A$1:$DW$117)</f>
        <v>0</v>
      </c>
      <c r="AD182" s="46" cm="1">
        <f t="array" ref="AD182">AnualidadActivo(AD$2, $E182, $C182, $B182, $D182, Hombres!$A$1:$DW$117, Mujeres!$A$1:$DW$117)</f>
        <v>0</v>
      </c>
      <c r="AE182" s="46" cm="1">
        <f t="array" ref="AE182">AnualidadActivo(AE$2, $E182, $C182, $B182, $D182, Hombres!$A$1:$DW$117, Mujeres!$A$1:$DW$117)</f>
        <v>0</v>
      </c>
      <c r="AF182" s="46" cm="1">
        <f t="array" ref="AF182">AnualidadActivo(AF$2, $E182, $C182, $B182, $D182, Hombres!$A$1:$DW$117, Mujeres!$A$1:$DW$117)</f>
        <v>0</v>
      </c>
      <c r="AG182" s="46" cm="1">
        <f t="array" ref="AG182">AnualidadActivo(AG$2, $E182, $C182, $B182, $D182, Hombres!$A$1:$DW$117, Mujeres!$A$1:$DW$117)</f>
        <v>0</v>
      </c>
      <c r="AH182" s="46" cm="1">
        <f t="array" ref="AH182">AnualidadActivo(AH$2, $E182, $C182, $B182, $D182, Hombres!$A$1:$DW$117, Mujeres!$A$1:$DW$117)</f>
        <v>0</v>
      </c>
      <c r="AI182" s="46" cm="1">
        <f t="array" ref="AI182">AnualidadActivo(AI$2, $E182, $C182, $B182, $D182, Hombres!$A$1:$DW$117, Mujeres!$A$1:$DW$117)</f>
        <v>0</v>
      </c>
      <c r="AJ182" s="46" cm="1">
        <f t="array" ref="AJ182">AnualidadActivo(AJ$2, $E182, $C182, $B182, $D182, Hombres!$A$1:$DW$117, Mujeres!$A$1:$DW$117)</f>
        <v>0</v>
      </c>
      <c r="AK182" s="46" cm="1">
        <f t="array" ref="AK182">AnualidadActivo(AK$2, $E182, $C182, $B182, $D182, Hombres!$A$1:$DW$117, Mujeres!$A$1:$DW$117)</f>
        <v>0</v>
      </c>
      <c r="AL182" s="46" cm="1">
        <f t="array" ref="AL182">AnualidadActivo(AL$2, $E182, $C182, $B182, $D182, Hombres!$A$1:$DW$117, Mujeres!$A$1:$DW$117)</f>
        <v>0</v>
      </c>
      <c r="AM182" s="46" cm="1">
        <f t="array" ref="AM182">AnualidadActivo(AM$2, $E182, $C182, $B182, $D182, Hombres!$A$1:$DW$117, Mujeres!$A$1:$DW$117)</f>
        <v>0</v>
      </c>
      <c r="AN182" s="46" cm="1">
        <f t="array" ref="AN182">AnualidadActivo(AN$2, $E182, $C182, $B182, $D182, Hombres!$A$1:$DW$117, Mujeres!$A$1:$DW$117)</f>
        <v>0</v>
      </c>
      <c r="AO182" s="46" cm="1">
        <f t="array" ref="AO182">AnualidadActivo(AO$2, $E182, $C182, $B182, $D182, Hombres!$A$1:$DW$117, Mujeres!$A$1:$DW$117)</f>
        <v>0</v>
      </c>
      <c r="AP182" s="46" cm="1">
        <f t="array" ref="AP182">AnualidadActivo(AP$2, $E182, $C182, $B182, $D182, Hombres!$A$1:$DW$117, Mujeres!$A$1:$DW$117)</f>
        <v>0</v>
      </c>
      <c r="AQ182" s="46" cm="1">
        <f t="array" ref="AQ182">AnualidadActivo(AQ$2, $E182, $C182, $B182, $D182, Hombres!$A$1:$DW$117, Mujeres!$A$1:$DW$117)</f>
        <v>0</v>
      </c>
      <c r="AR182" s="46" cm="1">
        <f t="array" ref="AR182">AnualidadActivo(AR$2, $E182, $C182, $B182, $D182, Hombres!$A$1:$DW$117, Mujeres!$A$1:$DW$117)</f>
        <v>0</v>
      </c>
      <c r="AS182" s="46" cm="1">
        <f t="array" ref="AS182">AnualidadActivo(AS$2, $E182, $C182, $B182, $D182, Hombres!$A$1:$DW$117, Mujeres!$A$1:$DW$117)</f>
        <v>27821314.103541885</v>
      </c>
      <c r="AT182" s="46" cm="1">
        <f t="array" ref="AT182">AnualidadActivo(AT$2, $E182, $C182, $B182, $D182, Hombres!$A$1:$DW$117, Mujeres!$A$1:$DW$117)</f>
        <v>28655953.526648138</v>
      </c>
      <c r="AU182" s="46" cm="1">
        <f t="array" ref="AU182">AnualidadActivo(AU$2, $E182, $C182, $B182, $D182, Hombres!$A$1:$DW$117, Mujeres!$A$1:$DW$117)</f>
        <v>29515632.132447589</v>
      </c>
      <c r="AV182" s="46" cm="1">
        <f t="array" ref="AV182">AnualidadActivo(AV$2, $E182, $C182, $B182, $D182, Hombres!$A$1:$DW$117, Mujeres!$A$1:$DW$117)</f>
        <v>30401101.096421018</v>
      </c>
      <c r="AW182" s="46" cm="1">
        <f t="array" ref="AW182">AnualidadActivo(AW$2, $E182, $C182, $B182, $D182, Hombres!$A$1:$DW$117, Mujeres!$A$1:$DW$117)</f>
        <v>31313134.129313644</v>
      </c>
      <c r="AX182" s="46" cm="1">
        <f t="array" ref="AX182">AnualidadActivo(AX$2, $E182, $C182, $B182, $D182, Hombres!$A$1:$DW$117, Mujeres!$A$1:$DW$117)</f>
        <v>32153258.096790347</v>
      </c>
      <c r="AY182" s="46" cm="1">
        <f t="array" ref="AY182">AnualidadActivo(AY$2, $E182, $C182, $B182, $D182, Hombres!$A$1:$DW$117, Mujeres!$A$1:$DW$117)</f>
        <v>33005811.509817202</v>
      </c>
      <c r="AZ182" s="46" cm="1">
        <f t="array" ref="AZ182">AnualidadActivo(AZ$2, $E182, $C182, $B182, $D182, Hombres!$A$1:$DW$117, Mujeres!$A$1:$DW$117)</f>
        <v>33871227.386220641</v>
      </c>
      <c r="BA182" s="46" cm="1">
        <f t="array" ref="BA182">AnualidadActivo(BA$2, $E182, $C182, $B182, $D182, Hombres!$A$1:$DW$117, Mujeres!$A$1:$DW$117)</f>
        <v>34749956.835138388</v>
      </c>
      <c r="BB182" s="46" cm="1">
        <f t="array" ref="BB182">AnualidadActivo(BB$2, $E182, $C182, $B182, $D182, Hombres!$A$1:$DW$117, Mujeres!$A$1:$DW$117)</f>
        <v>35641468.645741791</v>
      </c>
      <c r="BC182" s="46" cm="1">
        <f t="array" ref="BC182">AnualidadActivo(BC$2, $E182, $C182, $B182, $D182, Hombres!$A$1:$DW$117, Mujeres!$A$1:$DW$117)</f>
        <v>36543910.239795819</v>
      </c>
      <c r="BD182" s="46" cm="1">
        <f t="array" ref="BD182">AnualidadActivo(BD$2, $E182, $C182, $B182, $D182, Hombres!$A$1:$DW$117, Mujeres!$A$1:$DW$117)</f>
        <v>37454585.944727935</v>
      </c>
      <c r="BE182" s="46" cm="1">
        <f t="array" ref="BE182">AnualidadActivo(BE$2, $E182, $C182, $B182, $D182, Hombres!$A$1:$DW$117, Mujeres!$A$1:$DW$117)</f>
        <v>38369094.831173569</v>
      </c>
      <c r="BF182" s="46" cm="1">
        <f t="array" ref="BF182">AnualidadActivo(BF$2, $E182, $C182, $B182, $D182, Hombres!$A$1:$DW$117, Mujeres!$A$1:$DW$117)</f>
        <v>39279572.847313397</v>
      </c>
      <c r="BG182" s="46" cm="1">
        <f t="array" ref="BG182">AnualidadActivo(BG$2, $E182, $C182, $B182, $D182, Hombres!$A$1:$DW$117, Mujeres!$A$1:$DW$117)</f>
        <v>40177153.4695336</v>
      </c>
      <c r="BH182" s="46" cm="1">
        <f t="array" ref="BH182">AnualidadActivo(BH$2, $E182, $C182, $B182, $D182, Hombres!$A$1:$DW$117, Mujeres!$A$1:$DW$117)</f>
        <v>41057425.339888565</v>
      </c>
      <c r="BI182" s="46" cm="1">
        <f t="array" ref="BI182">AnualidadActivo(BI$2, $E182, $C182, $B182, $D182, Hombres!$A$1:$DW$117, Mujeres!$A$1:$DW$117)</f>
        <v>41920813.849048287</v>
      </c>
      <c r="BJ182" s="46" cm="1">
        <f t="array" ref="BJ182">AnualidadActivo(BJ$2, $E182, $C182, $B182, $D182, Hombres!$A$1:$DW$117, Mujeres!$A$1:$DW$117)</f>
        <v>42766956.383546516</v>
      </c>
      <c r="BK182" s="46" cm="1">
        <f t="array" ref="BK182">AnualidadActivo(BK$2, $E182, $C182, $B182, $D182, Hombres!$A$1:$DW$117, Mujeres!$A$1:$DW$117)</f>
        <v>43588299.41608382</v>
      </c>
      <c r="BL182" s="46" cm="1">
        <f t="array" ref="BL182">AnualidadActivo(BL$2, $E182, $C182, $B182, $D182, Hombres!$A$1:$DW$117, Mujeres!$A$1:$DW$117)</f>
        <v>44370059.706999727</v>
      </c>
      <c r="BM182" s="46" cm="1">
        <f t="array" ref="BM182">AnualidadActivo(BM$2, $E182, $C182, $B182, $D182, Hombres!$A$1:$DW$117, Mujeres!$A$1:$DW$117)</f>
        <v>45093537.135394126</v>
      </c>
      <c r="BN182" s="46" cm="1">
        <f t="array" ref="BN182">AnualidadActivo(BN$2, $E182, $C182, $B182, $D182, Hombres!$A$1:$DW$117, Mujeres!$A$1:$DW$117)</f>
        <v>45739448.48373653</v>
      </c>
      <c r="BO182" s="46" cm="1">
        <f t="array" ref="BO182">AnualidadActivo(BO$2, $E182, $C182, $B182, $D182, Hombres!$A$1:$DW$117, Mujeres!$A$1:$DW$117)</f>
        <v>46239930.123658411</v>
      </c>
      <c r="BP182" s="46" cm="1">
        <f t="array" ref="BP182">AnualidadActivo(BP$2, $E182, $C182, $B182, $D182, Hombres!$A$1:$DW$117, Mujeres!$A$1:$DW$117)</f>
        <v>46631530.543084063</v>
      </c>
      <c r="BQ182" s="46" cm="1">
        <f t="array" ref="BQ182">AnualidadActivo(BQ$2, $E182, $C182, $B182, $D182, Hombres!$A$1:$DW$117, Mujeres!$A$1:$DW$117)</f>
        <v>46895530.709784456</v>
      </c>
      <c r="BR182" s="46" cm="1">
        <f t="array" ref="BR182">AnualidadActivo(BR$2, $E182, $C182, $B182, $D182, Hombres!$A$1:$DW$117, Mujeres!$A$1:$DW$117)</f>
        <v>47012997.964689001</v>
      </c>
      <c r="BS182" s="46" cm="1">
        <f t="array" ref="BS182">AnualidadActivo(BS$2, $E182, $C182, $B182, $D182, Hombres!$A$1:$DW$117, Mujeres!$A$1:$DW$117)</f>
        <v>46965233.793042831</v>
      </c>
      <c r="BT182" s="46" cm="1">
        <f t="array" ref="BT182">AnualidadActivo(BT$2, $E182, $C182, $B182, $D182, Hombres!$A$1:$DW$117, Mujeres!$A$1:$DW$117)</f>
        <v>46730817.959325276</v>
      </c>
      <c r="BU182" s="46" cm="1">
        <f t="array" ref="BU182">AnualidadActivo(BU$2, $E182, $C182, $B182, $D182, Hombres!$A$1:$DW$117, Mujeres!$A$1:$DW$117)</f>
        <v>46285301.948994257</v>
      </c>
      <c r="BV182" s="46" cm="1">
        <f t="array" ref="BV182">AnualidadActivo(BV$2, $E182, $C182, $B182, $D182, Hombres!$A$1:$DW$117, Mujeres!$A$1:$DW$117)</f>
        <v>45604491.257485293</v>
      </c>
      <c r="BW182" s="46" cm="1">
        <f t="array" ref="BW182">AnualidadActivo(BW$2, $E182, $C182, $B182, $D182, Hombres!$A$1:$DW$117, Mujeres!$A$1:$DW$117)</f>
        <v>44668069.110420667</v>
      </c>
      <c r="BX182" s="46" cm="1">
        <f t="array" ref="BX182">AnualidadActivo(BX$2, $E182, $C182, $B182, $D182, Hombres!$A$1:$DW$117, Mujeres!$A$1:$DW$117)</f>
        <v>43460278.60341163</v>
      </c>
      <c r="BY182" s="46" cm="1">
        <f t="array" ref="BY182">AnualidadActivo(BY$2, $E182, $C182, $B182, $D182, Hombres!$A$1:$DW$117, Mujeres!$A$1:$DW$117)</f>
        <v>41966568.776080243</v>
      </c>
      <c r="BZ182" s="46" cm="1">
        <f t="array" ref="BZ182">AnualidadActivo(BZ$2, $E182, $C182, $B182, $D182, Hombres!$A$1:$DW$117, Mujeres!$A$1:$DW$117)</f>
        <v>40174739.982873105</v>
      </c>
      <c r="CA182" s="46" cm="1">
        <f t="array" ref="CA182">AnualidadActivo(CA$2, $E182, $C182, $B182, $D182, Hombres!$A$1:$DW$117, Mujeres!$A$1:$DW$117)</f>
        <v>38079336.869570948</v>
      </c>
      <c r="CB182" s="46" cm="1">
        <f t="array" ref="CB182">AnualidadActivo(CB$2, $E182, $C182, $B182, $D182, Hombres!$A$1:$DW$117, Mujeres!$A$1:$DW$117)</f>
        <v>35686494.97125902</v>
      </c>
      <c r="CC182" s="46" cm="1">
        <f t="array" ref="CC182">AnualidadActivo(CC$2, $E182, $C182, $B182, $D182, Hombres!$A$1:$DW$117, Mujeres!$A$1:$DW$117)</f>
        <v>33015317.320822913</v>
      </c>
      <c r="CD182" s="46" cm="1">
        <f t="array" ref="CD182">AnualidadActivo(CD$2, $E182, $C182, $B182, $D182, Hombres!$A$1:$DW$117, Mujeres!$A$1:$DW$117)</f>
        <v>30096887.605347201</v>
      </c>
      <c r="CE182" s="46" cm="1">
        <f t="array" ref="CE182">AnualidadActivo(CE$2, $E182, $C182, $B182, $D182, Hombres!$A$1:$DW$117, Mujeres!$A$1:$DW$117)</f>
        <v>26975357.546401728</v>
      </c>
      <c r="CF182" s="46" cm="1">
        <f t="array" ref="CF182">AnualidadActivo(CF$2, $E182, $C182, $B182, $D182, Hombres!$A$1:$DW$117, Mujeres!$A$1:$DW$117)</f>
        <v>23710706.95393087</v>
      </c>
      <c r="CG182" s="46" cm="1">
        <f t="array" ref="CG182">AnualidadActivo(CG$2, $E182, $C182, $B182, $D182, Hombres!$A$1:$DW$117, Mujeres!$A$1:$DW$117)</f>
        <v>20380241.114514563</v>
      </c>
      <c r="CH182" s="46" cm="1">
        <f t="array" ref="CH182">AnualidadActivo(CH$2, $E182, $C182, $B182, $D182, Hombres!$A$1:$DW$117, Mujeres!$A$1:$DW$117)</f>
        <v>17074367.461431362</v>
      </c>
      <c r="CI182" s="46" cm="1">
        <f t="array" ref="CI182">AnualidadActivo(CI$2, $E182, $C182, $B182, $D182, Hombres!$A$1:$DW$117, Mujeres!$A$1:$DW$117)</f>
        <v>13889193.778390085</v>
      </c>
      <c r="CJ182" s="46" cm="1">
        <f t="array" ref="CJ182">AnualidadActivo(CJ$2, $E182, $C182, $B182, $D182, Hombres!$A$1:$DW$117, Mujeres!$A$1:$DW$117)</f>
        <v>10919833.346289853</v>
      </c>
      <c r="CK182" s="46" cm="1">
        <f t="array" ref="CK182">AnualidadActivo(CK$2, $E182, $C182, $B182, $D182, Hombres!$A$1:$DW$117, Mujeres!$A$1:$DW$117)</f>
        <v>8253316.806336496</v>
      </c>
      <c r="CL182" s="46" cm="1">
        <f t="array" ref="CL182">AnualidadActivo(CL$2, $E182, $C182, $B182, $D182, Hombres!$A$1:$DW$117, Mujeres!$A$1:$DW$117)</f>
        <v>5959675.341131812</v>
      </c>
      <c r="CM182" s="46" cm="1">
        <f t="array" ref="CM182">AnualidadActivo(CM$2, $E182, $C182, $B182, $D182, Hombres!$A$1:$DW$117, Mujeres!$A$1:$DW$117)</f>
        <v>4081727.2769827158</v>
      </c>
      <c r="CN182" s="46" cm="1">
        <f t="array" ref="CN182">AnualidadActivo(CN$2, $E182, $C182, $B182, $D182, Hombres!$A$1:$DW$117, Mujeres!$A$1:$DW$117)</f>
        <v>2628427.9657200198</v>
      </c>
      <c r="CO182" s="46" cm="1">
        <f t="array" ref="CO182">AnualidadActivo(CO$2, $E182, $C182, $B182, $D182, Hombres!$A$1:$DW$117, Mujeres!$A$1:$DW$117)</f>
        <v>1574568.0524126699</v>
      </c>
      <c r="CP182" s="46" cm="1">
        <f t="array" ref="CP182">AnualidadActivo(CP$2, $E182, $C182, $B182, $D182, Hombres!$A$1:$DW$117, Mujeres!$A$1:$DW$117)</f>
        <v>866177.39474725176</v>
      </c>
      <c r="CQ182" s="46" cm="1">
        <f t="array" ref="CQ182">AnualidadActivo(CQ$2, $E182, $C182, $B182, $D182, Hombres!$A$1:$DW$117, Mujeres!$A$1:$DW$117)</f>
        <v>430613.21954714635</v>
      </c>
      <c r="CR182" s="46" cm="1">
        <f t="array" ref="CR182">AnualidadActivo(CR$2, $E182, $C182, $B182, $D182, Hombres!$A$1:$DW$117, Mujeres!$A$1:$DW$117)</f>
        <v>189572.33182869555</v>
      </c>
      <c r="CS182" s="46" cm="1">
        <f t="array" ref="CS182">AnualidadActivo(CS$2, $E182, $C182, $B182, $D182, Hombres!$A$1:$DW$117, Mujeres!$A$1:$DW$117)</f>
        <v>0</v>
      </c>
      <c r="CT182" s="46" cm="1">
        <f t="array" ref="CT182">AnualidadActivo(CT$2, $E182, $C182, $B182, $D182, Hombres!$A$1:$DW$117, Mujeres!$A$1:$DW$117)</f>
        <v>0</v>
      </c>
      <c r="CU182" s="46" cm="1">
        <f t="array" ref="CU182">AnualidadActivo(CU$2, $E182, $C182, $B182, $D182, Hombres!$A$1:$DW$117, Mujeres!$A$1:$DW$117)</f>
        <v>0</v>
      </c>
      <c r="CV182" s="46" cm="1">
        <f t="array" ref="CV182">AnualidadActivo(CV$2, $E182, $C182, $B182, $D182, Hombres!$A$1:$DW$117, Mujeres!$A$1:$DW$117)</f>
        <v>0</v>
      </c>
      <c r="CW182" s="46" cm="1">
        <f t="array" ref="CW182">AnualidadActivo(CW$2, $E182, $C182, $B182, $D182, Hombres!$A$1:$DW$117, Mujeres!$A$1:$DW$117)</f>
        <v>0</v>
      </c>
      <c r="CX182" s="46" cm="1">
        <f t="array" ref="CX182">AnualidadActivo(CX$2, $E182, $C182, $B182, $D182, Hombres!$A$1:$DW$117, Mujeres!$A$1:$DW$117)</f>
        <v>0</v>
      </c>
      <c r="CY182" s="46" cm="1">
        <f t="array" ref="CY182">AnualidadActivo(CY$2, $E182, $C182, $B182, $D182, Hombres!$A$1:$DW$117, Mujeres!$A$1:$DW$117)</f>
        <v>0</v>
      </c>
      <c r="CZ182" s="46" cm="1">
        <f t="array" ref="CZ182">AnualidadActivo(CZ$2, $E182, $C182, $B182, $D182, Hombres!$A$1:$DW$117, Mujeres!$A$1:$DW$117)</f>
        <v>0</v>
      </c>
      <c r="DA182" s="46" cm="1">
        <f t="array" ref="DA182">AnualidadActivo(DA$2, $E182, $C182, $B182, $D182, Hombres!$A$1:$DW$117, Mujeres!$A$1:$DW$117)</f>
        <v>0</v>
      </c>
      <c r="DD182" s="21"/>
      <c r="DE182" s="46" cm="1">
        <f t="array" ref="DE182">beneficio_muerte_individual_activo(DE$2,$F182,$D182, Hombres!$A$1:$DW$117, Mujeres!$A$1:$DW$117)</f>
        <v>0</v>
      </c>
      <c r="DF182" s="46" cm="1">
        <f t="array" ref="DF182">beneficio_muerte_individual_activo(DF$2,$F182,$D182, Hombres!$A$1:$DW$117, Mujeres!$A$1:$DW$117)</f>
        <v>1947.5</v>
      </c>
      <c r="DG182" s="46" cm="1">
        <f t="array" ref="DG182">beneficio_muerte_individual_activo(DG$2,$F182,$D182, Hombres!$A$1:$DW$117, Mujeres!$A$1:$DW$117)</f>
        <v>2035.7067832499997</v>
      </c>
      <c r="DH182" s="46" cm="1">
        <f t="array" ref="DH182">beneficio_muerte_individual_activo(DH$2,$F182,$D182, Hombres!$A$1:$DW$117, Mujeres!$A$1:$DW$117)</f>
        <v>2130.8011623069438</v>
      </c>
      <c r="DI182" s="46" cm="1">
        <f t="array" ref="DI182">beneficio_muerte_individual_activo(DI$2,$F182,$D182, Hombres!$A$1:$DW$117, Mujeres!$A$1:$DW$117)</f>
        <v>2221.2804892658164</v>
      </c>
      <c r="DJ182" s="46" cm="1">
        <f t="array" ref="DJ182">beneficio_muerte_individual_activo(DJ$2,$F182,$D182, Hombres!$A$1:$DW$117, Mujeres!$A$1:$DW$117)</f>
        <v>2311.140761454677</v>
      </c>
      <c r="DK182" s="46" cm="1">
        <f t="array" ref="DK182">beneficio_muerte_individual_activo(DK$2,$F182,$D182, Hombres!$A$1:$DW$117, Mujeres!$A$1:$DW$117)</f>
        <v>2426.8215768389309</v>
      </c>
      <c r="DL182" s="46" cm="1">
        <f t="array" ref="DL182">beneficio_muerte_individual_activo(DL$2,$F182,$D182, Hombres!$A$1:$DW$117, Mujeres!$A$1:$DW$117)</f>
        <v>2551.8104175793965</v>
      </c>
      <c r="DM182" s="46" cm="1">
        <f t="array" ref="DM182">beneficio_muerte_individual_activo(DM$2,$F182,$D182, Hombres!$A$1:$DW$117, Mujeres!$A$1:$DW$117)</f>
        <v>2681.5937170794055</v>
      </c>
      <c r="DN182" s="46" cm="1">
        <f t="array" ref="DN182">beneficio_muerte_individual_activo(DN$2,$F182,$D182, Hombres!$A$1:$DW$117, Mujeres!$A$1:$DW$117)</f>
        <v>2813.6604013080887</v>
      </c>
      <c r="DO182" s="46" cm="1">
        <f t="array" ref="DO182">beneficio_muerte_individual_activo(DO$2,$F182,$D182, Hombres!$A$1:$DW$117, Mujeres!$A$1:$DW$117)</f>
        <v>2955.9608688009971</v>
      </c>
      <c r="DP182" s="46" cm="1">
        <f t="array" ref="DP182">beneficio_muerte_individual_activo(DP$2,$F182,$D182, Hombres!$A$1:$DW$117, Mujeres!$A$1:$DW$117)</f>
        <v>3114.4306587402621</v>
      </c>
      <c r="DQ182" s="46" cm="1">
        <f t="array" ref="DQ182">beneficio_muerte_individual_activo(DQ$2,$F182,$D182, Hombres!$A$1:$DW$117, Mujeres!$A$1:$DW$117)</f>
        <v>3291.0051902155219</v>
      </c>
      <c r="DR182" s="46" cm="1">
        <f t="array" ref="DR182">beneficio_muerte_individual_activo(DR$2,$F182,$D182, Hombres!$A$1:$DW$117, Mujeres!$A$1:$DW$117)</f>
        <v>3508.9768631378479</v>
      </c>
      <c r="DS182" s="46" cm="1">
        <f t="array" ref="DS182">beneficio_muerte_individual_activo(DS$2,$F182,$D182, Hombres!$A$1:$DW$117, Mujeres!$A$1:$DW$117)</f>
        <v>3795.024315550279</v>
      </c>
      <c r="DT182" s="46" cm="1">
        <f t="array" ref="DT182">beneficio_muerte_individual_activo(DT$2,$F182,$D182, Hombres!$A$1:$DW$117, Mujeres!$A$1:$DW$117)</f>
        <v>4116.6529723246931</v>
      </c>
      <c r="DU182" s="46" cm="1">
        <f t="array" ref="DU182">beneficio_muerte_individual_activo(DU$2,$F182,$D182, Hombres!$A$1:$DW$117, Mujeres!$A$1:$DW$117)</f>
        <v>4458.321392332874</v>
      </c>
      <c r="DV182" s="46" cm="1">
        <f t="array" ref="DV182">beneficio_muerte_individual_activo(DV$2,$F182,$D182, Hombres!$A$1:$DW$117, Mujeres!$A$1:$DW$117)</f>
        <v>4781.748028288499</v>
      </c>
      <c r="DW182" s="46" cm="1">
        <f t="array" ref="DW182">beneficio_muerte_individual_activo(DW$2,$F182,$D182, Hombres!$A$1:$DW$117, Mujeres!$A$1:$DW$117)</f>
        <v>5106.231234949495</v>
      </c>
      <c r="DX182" s="46" cm="1">
        <f t="array" ref="DX182">beneficio_muerte_individual_activo(DX$2,$F182,$D182, Hombres!$A$1:$DW$117, Mujeres!$A$1:$DW$117)</f>
        <v>5452.9577204827337</v>
      </c>
      <c r="DY182" s="46" cm="1">
        <f t="array" ref="DY182">beneficio_muerte_individual_activo(DY$2,$F182,$D182, Hombres!$A$1:$DW$117, Mujeres!$A$1:$DW$117)</f>
        <v>5820.2784653007657</v>
      </c>
      <c r="DZ182" s="46" cm="1">
        <f t="array" ref="DZ182">beneficio_muerte_individual_activo(DZ$2,$F182,$D182, Hombres!$A$1:$DW$117, Mujeres!$A$1:$DW$117)</f>
        <v>6205.057446001837</v>
      </c>
      <c r="EA182" s="46" cm="1">
        <f t="array" ref="EA182">beneficio_muerte_individual_activo(EA$2,$F182,$D182, Hombres!$A$1:$DW$117, Mujeres!$A$1:$DW$117)</f>
        <v>6600.7132456726658</v>
      </c>
      <c r="EB182" s="46" cm="1">
        <f t="array" ref="EB182">beneficio_muerte_individual_activo(EB$2,$F182,$D182, Hombres!$A$1:$DW$117, Mujeres!$A$1:$DW$117)</f>
        <v>7037.0992955239553</v>
      </c>
      <c r="EC182" s="46" cm="1">
        <f t="array" ref="EC182">beneficio_muerte_individual_activo(EC$2,$F182,$D182, Hombres!$A$1:$DW$117, Mujeres!$A$1:$DW$117)</f>
        <v>7579.7048917284164</v>
      </c>
      <c r="ED182" s="46" cm="1">
        <f t="array" ref="ED182">beneficio_muerte_individual_activo(ED$2,$F182,$D182, Hombres!$A$1:$DW$117, Mujeres!$A$1:$DW$117)</f>
        <v>8194.3857552233767</v>
      </c>
      <c r="EE182" s="46" cm="1">
        <f t="array" ref="EE182">beneficio_muerte_individual_activo(EE$2,$F182,$D182, Hombres!$A$1:$DW$117, Mujeres!$A$1:$DW$117)</f>
        <v>8835.8962344238826</v>
      </c>
      <c r="EF182" s="46" cm="1">
        <f t="array" ref="EF182">beneficio_muerte_individual_activo(EF$2,$F182,$D182, Hombres!$A$1:$DW$117, Mujeres!$A$1:$DW$117)</f>
        <v>9424.6014654603678</v>
      </c>
      <c r="EG182" s="46" cm="1">
        <f t="array" ref="EG182">beneficio_muerte_individual_activo(EG$2,$F182,$D182, Hombres!$A$1:$DW$117, Mujeres!$A$1:$DW$117)</f>
        <v>10001.131309225855</v>
      </c>
      <c r="EH182" s="46" cm="1">
        <f t="array" ref="EH182">beneficio_muerte_individual_activo(EH$2,$F182,$D182, Hombres!$A$1:$DW$117, Mujeres!$A$1:$DW$117)</f>
        <v>10656.390601660389</v>
      </c>
      <c r="EI182" s="46" cm="1">
        <f t="array" ref="EI182">beneficio_muerte_individual_activo(EI$2,$F182,$D182, Hombres!$A$1:$DW$117, Mujeres!$A$1:$DW$117)</f>
        <v>11475.919024665149</v>
      </c>
      <c r="EJ182" s="46" cm="1">
        <f t="array" ref="EJ182">beneficio_muerte_individual_activo(EJ$2,$F182,$D182, Hombres!$A$1:$DW$117, Mujeres!$A$1:$DW$117)</f>
        <v>12494.677082419259</v>
      </c>
      <c r="EK182" s="46" cm="1">
        <f t="array" ref="EK182">beneficio_muerte_individual_activo(EK$2,$F182,$D182, Hombres!$A$1:$DW$117, Mujeres!$A$1:$DW$117)</f>
        <v>13707.695876747051</v>
      </c>
      <c r="EL182" s="46" cm="1">
        <f t="array" ref="EL182">beneficio_muerte_individual_activo(EL$2,$F182,$D182, Hombres!$A$1:$DW$117, Mujeres!$A$1:$DW$117)</f>
        <v>9059.9769540109446</v>
      </c>
      <c r="EM182" s="46" cm="1">
        <f t="array" ref="EM182">beneficio_muerte_individual_activo(EM$2,$F182,$D182, Hombres!$A$1:$DW$117, Mujeres!$A$1:$DW$117)</f>
        <v>9939.4835194506431</v>
      </c>
      <c r="EN182" s="46" cm="1">
        <f t="array" ref="EN182">beneficio_muerte_individual_activo(EN$2,$F182,$D182, Hombres!$A$1:$DW$117, Mujeres!$A$1:$DW$117)</f>
        <v>10747.340180233457</v>
      </c>
      <c r="EO182" s="46" cm="1">
        <f t="array" ref="EO182">beneficio_muerte_individual_activo(EO$2,$F182,$D182, Hombres!$A$1:$DW$117, Mujeres!$A$1:$DW$117)</f>
        <v>11478.27249773209</v>
      </c>
      <c r="EP182" s="46" cm="1">
        <f t="array" ref="EP182">beneficio_muerte_individual_activo(EP$2,$F182,$D182, Hombres!$A$1:$DW$117, Mujeres!$A$1:$DW$117)</f>
        <v>12228.795534799108</v>
      </c>
      <c r="EQ182" s="46" cm="1">
        <f t="array" ref="EQ182">beneficio_muerte_individual_activo(EQ$2,$F182,$D182, Hombres!$A$1:$DW$117, Mujeres!$A$1:$DW$117)</f>
        <v>13121.062371939854</v>
      </c>
      <c r="ER182" s="46" cm="1">
        <f t="array" ref="ER182">beneficio_muerte_individual_activo(ER$2,$F182,$D182, Hombres!$A$1:$DW$117, Mujeres!$A$1:$DW$117)</f>
        <v>14196.864067681841</v>
      </c>
      <c r="ES182" s="46" cm="1">
        <f t="array" ref="ES182">beneficio_muerte_individual_activo(ES$2,$F182,$D182, Hombres!$A$1:$DW$117, Mujeres!$A$1:$DW$117)</f>
        <v>15528.696645333115</v>
      </c>
      <c r="ET182" s="46" cm="1">
        <f t="array" ref="ET182">beneficio_muerte_individual_activo(ET$2,$F182,$D182, Hombres!$A$1:$DW$117, Mujeres!$A$1:$DW$117)</f>
        <v>17316.428605316552</v>
      </c>
      <c r="EU182" s="46" cm="1">
        <f t="array" ref="EU182">beneficio_muerte_individual_activo(EU$2,$F182,$D182, Hombres!$A$1:$DW$117, Mujeres!$A$1:$DW$117)</f>
        <v>19583.719544492767</v>
      </c>
      <c r="EV182" s="46" cm="1">
        <f t="array" ref="EV182">beneficio_muerte_individual_activo(EV$2,$F182,$D182, Hombres!$A$1:$DW$117, Mujeres!$A$1:$DW$117)</f>
        <v>22002.416187243121</v>
      </c>
      <c r="EW182" s="46" cm="1">
        <f t="array" ref="EW182">beneficio_muerte_individual_activo(EW$2,$F182,$D182, Hombres!$A$1:$DW$117, Mujeres!$A$1:$DW$117)</f>
        <v>24226.985693385202</v>
      </c>
      <c r="EX182" s="46" cm="1">
        <f t="array" ref="EX182">beneficio_muerte_individual_activo(EX$2,$F182,$D182, Hombres!$A$1:$DW$117, Mujeres!$A$1:$DW$117)</f>
        <v>26276.305489294391</v>
      </c>
      <c r="EY182" s="46" cm="1">
        <f t="array" ref="EY182">beneficio_muerte_individual_activo(EY$2,$F182,$D182, Hombres!$A$1:$DW$117, Mujeres!$A$1:$DW$117)</f>
        <v>28581.974589258414</v>
      </c>
      <c r="EZ182" s="46" cm="1">
        <f t="array" ref="EZ182">beneficio_muerte_individual_activo(EZ$2,$F182,$D182, Hombres!$A$1:$DW$117, Mujeres!$A$1:$DW$117)</f>
        <v>31556.631525828005</v>
      </c>
      <c r="FA182" s="46" cm="1">
        <f t="array" ref="FA182">beneficio_muerte_individual_activo(FA$2,$F182,$D182, Hombres!$A$1:$DW$117, Mujeres!$A$1:$DW$117)</f>
        <v>35385.640890062226</v>
      </c>
      <c r="FB182" s="46" cm="1">
        <f t="array" ref="FB182">beneficio_muerte_individual_activo(FB$2,$F182,$D182, Hombres!$A$1:$DW$117, Mujeres!$A$1:$DW$117)</f>
        <v>39980.096420206588</v>
      </c>
      <c r="FC182" s="46" cm="1">
        <f t="array" ref="FC182">beneficio_muerte_individual_activo(FC$2,$F182,$D182, Hombres!$A$1:$DW$117, Mujeres!$A$1:$DW$117)</f>
        <v>47809.3610522565</v>
      </c>
      <c r="FD182" s="46" cm="1">
        <f t="array" ref="FD182">beneficio_muerte_individual_activo(FD$2,$F182,$D182, Hombres!$A$1:$DW$117, Mujeres!$A$1:$DW$117)</f>
        <v>52936.630567397217</v>
      </c>
      <c r="FE182" s="46" cm="1">
        <f t="array" ref="FE182">beneficio_muerte_individual_activo(FE$2,$F182,$D182, Hombres!$A$1:$DW$117, Mujeres!$A$1:$DW$117)</f>
        <v>58498.087783360323</v>
      </c>
      <c r="FF182" s="46" cm="1">
        <f t="array" ref="FF182">beneficio_muerte_individual_activo(FF$2,$F182,$D182, Hombres!$A$1:$DW$117, Mujeres!$A$1:$DW$117)</f>
        <v>64495.889279583898</v>
      </c>
      <c r="FG182" s="46" cm="1">
        <f t="array" ref="FG182">beneficio_muerte_individual_activo(FG$2,$F182,$D182, Hombres!$A$1:$DW$117, Mujeres!$A$1:$DW$117)</f>
        <v>70825.091833639322</v>
      </c>
      <c r="FH182" s="46" cm="1">
        <f t="array" ref="FH182">beneficio_muerte_individual_activo(FH$2,$F182,$D182, Hombres!$A$1:$DW$117, Mujeres!$A$1:$DW$117)</f>
        <v>77455.992362571546</v>
      </c>
      <c r="FI182" s="46" cm="1">
        <f t="array" ref="FI182">beneficio_muerte_individual_activo(FI$2,$F182,$D182, Hombres!$A$1:$DW$117, Mujeres!$A$1:$DW$117)</f>
        <v>84419.699870122757</v>
      </c>
      <c r="FJ182" s="46" cm="1">
        <f t="array" ref="FJ182">beneficio_muerte_individual_activo(FJ$2,$F182,$D182, Hombres!$A$1:$DW$117, Mujeres!$A$1:$DW$117)</f>
        <v>91672.40213226348</v>
      </c>
      <c r="FK182" s="46" cm="1">
        <f t="array" ref="FK182">beneficio_muerte_individual_activo(FK$2,$F182,$D182, Hombres!$A$1:$DW$117, Mujeres!$A$1:$DW$117)</f>
        <v>99061.623520625464</v>
      </c>
      <c r="FL182" s="46" cm="1">
        <f t="array" ref="FL182">beneficio_muerte_individual_activo(FL$2,$F182,$D182, Hombres!$A$1:$DW$117, Mujeres!$A$1:$DW$117)</f>
        <v>106316.79809209463</v>
      </c>
      <c r="FM182" s="46" cm="1">
        <f t="array" ref="FM182">beneficio_muerte_individual_activo(FM$2,$F182,$D182, Hombres!$A$1:$DW$117, Mujeres!$A$1:$DW$117)</f>
        <v>113254.68643139496</v>
      </c>
      <c r="FN182" s="46" cm="1">
        <f t="array" ref="FN182">beneficio_muerte_individual_activo(FN$2,$F182,$D182, Hombres!$A$1:$DW$117, Mujeres!$A$1:$DW$117)</f>
        <v>119742.2106747645</v>
      </c>
      <c r="FO182" s="46" cm="1">
        <f t="array" ref="FO182">beneficio_muerte_individual_activo(FO$2,$F182,$D182, Hombres!$A$1:$DW$117, Mujeres!$A$1:$DW$117)</f>
        <v>125591.54180190607</v>
      </c>
      <c r="FP182" s="46" cm="1">
        <f t="array" ref="FP182">beneficio_muerte_individual_activo(FP$2,$F182,$D182, Hombres!$A$1:$DW$117, Mujeres!$A$1:$DW$117)</f>
        <v>130500.02090578245</v>
      </c>
      <c r="FQ182" s="106" cm="1">
        <f t="array" ref="FQ182">beneficio_muerte_individual_activo(FQ$2,$F182,$D182, Hombres!$A$1:$DW$117, Mujeres!$A$1:$DW$117)</f>
        <v>134038.26285257554</v>
      </c>
      <c r="FR182" s="46" cm="1">
        <f t="array" ref="FR182">beneficio_muerte_individual_activo(FR$2,$F182,$D182, Hombres!$A$1:$DW$117, Mujeres!$A$1:$DW$117)</f>
        <v>135810.90121134289</v>
      </c>
      <c r="FS182" s="46" cm="1">
        <f t="array" ref="FS182">beneficio_muerte_individual_activo(FS$2,$F182,$D182, Hombres!$A$1:$DW$117, Mujeres!$A$1:$DW$117)</f>
        <v>135543.24244326702</v>
      </c>
      <c r="FT182" s="46" cm="1">
        <f t="array" ref="FT182">beneficio_muerte_individual_activo(FT$2,$F182,$D182, Hombres!$A$1:$DW$117, Mujeres!$A$1:$DW$117)</f>
        <v>133006.97517879496</v>
      </c>
      <c r="FU182" s="46" cm="1">
        <f t="array" ref="FU182">beneficio_muerte_individual_activo(FU$2,$F182,$D182, Hombres!$A$1:$DW$117, Mujeres!$A$1:$DW$117)</f>
        <v>127981.82472915515</v>
      </c>
      <c r="FV182" s="46" cm="1">
        <f t="array" ref="FV182">beneficio_muerte_individual_activo(FV$2,$F182,$D182, Hombres!$A$1:$DW$117, Mujeres!$A$1:$DW$117)</f>
        <v>120320.2333274055</v>
      </c>
      <c r="FW182" s="46" cm="1">
        <f t="array" ref="FW182">beneficio_muerte_individual_activo(FW$2,$F182,$D182, Hombres!$A$1:$DW$117, Mujeres!$A$1:$DW$117)</f>
        <v>110114.50846423712</v>
      </c>
      <c r="FX182" s="46" cm="1">
        <f t="array" ref="FX182">beneficio_muerte_individual_activo(FX$2,$F182,$D182, Hombres!$A$1:$DW$117, Mujeres!$A$1:$DW$117)</f>
        <v>97738.919309322679</v>
      </c>
      <c r="FY182" s="46" cm="1">
        <f t="array" ref="FY182">beneficio_muerte_individual_activo(FY$2,$F182,$D182, Hombres!$A$1:$DW$117, Mujeres!$A$1:$DW$117)</f>
        <v>83770.138299623504</v>
      </c>
      <c r="FZ182" s="46" cm="1">
        <f t="array" ref="FZ182">beneficio_muerte_individual_activo(FZ$2,$F182,$D182, Hombres!$A$1:$DW$117, Mujeres!$A$1:$DW$117)</f>
        <v>68939.403804545276</v>
      </c>
      <c r="GA182" s="46" cm="1">
        <f t="array" ref="GA182">beneficio_muerte_individual_activo(GA$2,$F182,$D182, Hombres!$A$1:$DW$117, Mujeres!$A$1:$DW$117)</f>
        <v>54104.248416670176</v>
      </c>
      <c r="GB182" s="46" cm="1">
        <f t="array" ref="GB182">beneficio_muerte_individual_activo(GB$2,$F182,$D182, Hombres!$A$1:$DW$117, Mujeres!$A$1:$DW$117)</f>
        <v>40183.73010143514</v>
      </c>
      <c r="GC182" s="46" cm="1">
        <f t="array" ref="GC182">beneficio_muerte_individual_activo(GC$2,$F182,$D182, Hombres!$A$1:$DW$117, Mujeres!$A$1:$DW$117)</f>
        <v>27997.769391959286</v>
      </c>
      <c r="GD182" s="46" cm="1">
        <f t="array" ref="GD182">beneficio_muerte_individual_activo(GD$2,$F182,$D182, Hombres!$A$1:$DW$117, Mujeres!$A$1:$DW$117)</f>
        <v>18105.612816691355</v>
      </c>
      <c r="GE182" s="46" cm="1">
        <f t="array" ref="GE182">beneficio_muerte_individual_activo(GE$2,$F182,$D182, Hombres!$A$1:$DW$117, Mujeres!$A$1:$DW$117)</f>
        <v>10723.874863952453</v>
      </c>
      <c r="GF182" s="46" cm="1">
        <f t="array" ref="GF182">beneficio_muerte_individual_activo(GF$2,$F182,$D182, Hombres!$A$1:$DW$117, Mujeres!$A$1:$DW$117)</f>
        <v>5722.4585678059511</v>
      </c>
      <c r="GG182" s="46" cm="1">
        <f t="array" ref="GG182">beneficio_muerte_individual_activo(GG$2,$F182,$D182, Hombres!$A$1:$DW$117, Mujeres!$A$1:$DW$117)</f>
        <v>2694.9810174062554</v>
      </c>
      <c r="GH182" s="46" cm="1">
        <f t="array" ref="GH182">beneficio_muerte_individual_activo(GH$2,$F182,$D182, Hombres!$A$1:$DW$117, Mujeres!$A$1:$DW$117)</f>
        <v>1090.341050013498</v>
      </c>
      <c r="GI182" s="46" cm="1">
        <f t="array" ref="GI182">beneficio_muerte_individual_activo(GI$2,$F182,$D182, Hombres!$A$1:$DW$117, Mujeres!$A$1:$DW$117)</f>
        <v>365.0692107168324</v>
      </c>
      <c r="GJ182" s="46" cm="1">
        <f t="array" ref="GJ182">beneficio_muerte_individual_activo(GJ$2,$F182,$D182, Hombres!$A$1:$DW$117, Mujeres!$A$1:$DW$117)</f>
        <v>95.703925459486058</v>
      </c>
      <c r="GK182" s="46" cm="1">
        <f t="array" ref="GK182">beneficio_muerte_individual_activo(GK$2,$F182,$D182, Hombres!$A$1:$DW$117, Mujeres!$A$1:$DW$117)</f>
        <v>17.920003393550076</v>
      </c>
      <c r="GL182" s="46" cm="1">
        <f t="array" ref="GL182">beneficio_muerte_individual_activo(GL$2,$F182,$D182, Hombres!$A$1:$DW$117, Mujeres!$A$1:$DW$117)</f>
        <v>0</v>
      </c>
      <c r="GM182" s="46" cm="1">
        <f t="array" ref="GM182">beneficio_muerte_individual_activo(GM$2,$F182,$D182, Hombres!$A$1:$DW$117, Mujeres!$A$1:$DW$117)</f>
        <v>0</v>
      </c>
      <c r="GN182" s="46" cm="1">
        <f t="array" ref="GN182">beneficio_muerte_individual_activo(GN$2,$F182,$D182, Hombres!$A$1:$DW$117, Mujeres!$A$1:$DW$117)</f>
        <v>0</v>
      </c>
      <c r="GO182" s="46" cm="1">
        <f t="array" ref="GO182">beneficio_muerte_individual_activo(GO$2,$F182,$D182, Hombres!$A$1:$DW$117, Mujeres!$A$1:$DW$117)</f>
        <v>0</v>
      </c>
      <c r="GP182" s="46" cm="1">
        <f t="array" ref="GP182">beneficio_muerte_individual_activo(GP$2,$F182,$D182, Hombres!$A$1:$DW$117, Mujeres!$A$1:$DW$117)</f>
        <v>0</v>
      </c>
      <c r="GQ182" s="46" cm="1">
        <f t="array" ref="GQ182">beneficio_muerte_individual_activo(GQ$2,$F182,$D182, Hombres!$A$1:$DW$117, Mujeres!$A$1:$DW$117)</f>
        <v>0</v>
      </c>
      <c r="GR182" s="46" cm="1">
        <f t="array" ref="GR182">beneficio_muerte_individual_activo(GR$2,$F182,$D182, Hombres!$A$1:$DW$117, Mujeres!$A$1:$DW$117)</f>
        <v>0</v>
      </c>
      <c r="GS182" s="46" cm="1">
        <f t="array" ref="GS182">beneficio_muerte_individual_activo(GS$2,$F182,$D182, Hombres!$A$1:$DW$117, Mujeres!$A$1:$DW$117)</f>
        <v>0</v>
      </c>
      <c r="GT182" s="46" cm="1">
        <f t="array" ref="GT182">beneficio_muerte_individual_activo(GT$2,$F182,$D182, Hombres!$A$1:$DW$117, Mujeres!$A$1:$DW$117)</f>
        <v>0</v>
      </c>
      <c r="GU182" s="46" cm="1">
        <f t="array" ref="GU182">beneficio_muerte_individual_activo(GU$2,$F182,$D182, Hombres!$A$1:$DW$117, Mujeres!$A$1:$DW$117)</f>
        <v>0</v>
      </c>
      <c r="GV182" s="46" cm="1">
        <f t="array" ref="GV182">beneficio_muerte_individual_activo(GV$2,$F182,$D182, Hombres!$A$1:$DW$117, Mujeres!$A$1:$DW$117)</f>
        <v>0</v>
      </c>
    </row>
    <row r="183" spans="1:204" x14ac:dyDescent="0.25">
      <c r="A183" s="1">
        <f t="shared" si="2"/>
        <v>181</v>
      </c>
      <c r="B183" s="75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39" cm="1">
        <f t="array" ref="G183">PorcentajePension(C183,E183, D183)</f>
        <v>0.85</v>
      </c>
      <c r="I183" s="72"/>
      <c r="J183" s="46" cm="1">
        <f t="array" ref="J183">AnualidadActivo(J$2, $E183, $C183, $B183, $D183, Hombres!$A$1:$DW$117, Mujeres!$A$1:$DW$117)</f>
        <v>0</v>
      </c>
      <c r="K183" s="46" cm="1">
        <f t="array" ref="K183">AnualidadActivo(K$2, $E183, $C183, $B183, $D183, Hombres!$A$1:$DW$117, Mujeres!$A$1:$DW$117)</f>
        <v>0</v>
      </c>
      <c r="L183" s="46" cm="1">
        <f t="array" ref="L183">AnualidadActivo(L$2, $E183, $C183, $B183, $D183, Hombres!$A$1:$DW$117, Mujeres!$A$1:$DW$117)</f>
        <v>0</v>
      </c>
      <c r="M183" s="46" cm="1">
        <f t="array" ref="M183">AnualidadActivo(M$2, $E183, $C183, $B183, $D183, Hombres!$A$1:$DW$117, Mujeres!$A$1:$DW$117)</f>
        <v>0</v>
      </c>
      <c r="N183" s="46" cm="1">
        <f t="array" ref="N183">AnualidadActivo(N$2, $E183, $C183, $B183, $D183, Hombres!$A$1:$DW$117, Mujeres!$A$1:$DW$117)</f>
        <v>0</v>
      </c>
      <c r="O183" s="46" cm="1">
        <f t="array" ref="O183">AnualidadActivo(O$2, $E183, $C183, $B183, $D183, Hombres!$A$1:$DW$117, Mujeres!$A$1:$DW$117)</f>
        <v>0</v>
      </c>
      <c r="P183" s="46" cm="1">
        <f t="array" ref="P183">AnualidadActivo(P$2, $E183, $C183, $B183, $D183, Hombres!$A$1:$DW$117, Mujeres!$A$1:$DW$117)</f>
        <v>0</v>
      </c>
      <c r="Q183" s="46" cm="1">
        <f t="array" ref="Q183">AnualidadActivo(Q$2, $E183, $C183, $B183, $D183, Hombres!$A$1:$DW$117, Mujeres!$A$1:$DW$117)</f>
        <v>0</v>
      </c>
      <c r="R183" s="46" cm="1">
        <f t="array" ref="R183">AnualidadActivo(R$2, $E183, $C183, $B183, $D183, Hombres!$A$1:$DW$117, Mujeres!$A$1:$DW$117)</f>
        <v>0</v>
      </c>
      <c r="S183" s="46" cm="1">
        <f t="array" ref="S183">AnualidadActivo(S$2, $E183, $C183, $B183, $D183, Hombres!$A$1:$DW$117, Mujeres!$A$1:$DW$117)</f>
        <v>0</v>
      </c>
      <c r="T183" s="46" cm="1">
        <f t="array" ref="T183">AnualidadActivo(T$2, $E183, $C183, $B183, $D183, Hombres!$A$1:$DW$117, Mujeres!$A$1:$DW$117)</f>
        <v>0</v>
      </c>
      <c r="U183" s="46" cm="1">
        <f t="array" ref="U183">AnualidadActivo(U$2, $E183, $C183, $B183, $D183, Hombres!$A$1:$DW$117, Mujeres!$A$1:$DW$117)</f>
        <v>0</v>
      </c>
      <c r="V183" s="46" cm="1">
        <f t="array" ref="V183">AnualidadActivo(V$2, $E183, $C183, $B183, $D183, Hombres!$A$1:$DW$117, Mujeres!$A$1:$DW$117)</f>
        <v>0</v>
      </c>
      <c r="W183" s="46" cm="1">
        <f t="array" ref="W183">AnualidadActivo(W$2, $E183, $C183, $B183, $D183, Hombres!$A$1:$DW$117, Mujeres!$A$1:$DW$117)</f>
        <v>0</v>
      </c>
      <c r="X183" s="46" cm="1">
        <f t="array" ref="X183">AnualidadActivo(X$2, $E183, $C183, $B183, $D183, Hombres!$A$1:$DW$117, Mujeres!$A$1:$DW$117)</f>
        <v>0</v>
      </c>
      <c r="Y183" s="46" cm="1">
        <f t="array" ref="Y183">AnualidadActivo(Y$2, $E183, $C183, $B183, $D183, Hombres!$A$1:$DW$117, Mujeres!$A$1:$DW$117)</f>
        <v>0</v>
      </c>
      <c r="Z183" s="46" cm="1">
        <f t="array" ref="Z183">AnualidadActivo(Z$2, $E183, $C183, $B183, $D183, Hombres!$A$1:$DW$117, Mujeres!$A$1:$DW$117)</f>
        <v>0</v>
      </c>
      <c r="AA183" s="46" cm="1">
        <f t="array" ref="AA183">AnualidadActivo(AA$2, $E183, $C183, $B183, $D183, Hombres!$A$1:$DW$117, Mujeres!$A$1:$DW$117)</f>
        <v>0</v>
      </c>
      <c r="AB183" s="46" cm="1">
        <f t="array" ref="AB183">AnualidadActivo(AB$2, $E183, $C183, $B183, $D183, Hombres!$A$1:$DW$117, Mujeres!$A$1:$DW$117)</f>
        <v>0</v>
      </c>
      <c r="AC183" s="46" cm="1">
        <f t="array" ref="AC183">AnualidadActivo(AC$2, $E183, $C183, $B183, $D183, Hombres!$A$1:$DW$117, Mujeres!$A$1:$DW$117)</f>
        <v>0</v>
      </c>
      <c r="AD183" s="46" cm="1">
        <f t="array" ref="AD183">AnualidadActivo(AD$2, $E183, $C183, $B183, $D183, Hombres!$A$1:$DW$117, Mujeres!$A$1:$DW$117)</f>
        <v>0</v>
      </c>
      <c r="AE183" s="46" cm="1">
        <f t="array" ref="AE183">AnualidadActivo(AE$2, $E183, $C183, $B183, $D183, Hombres!$A$1:$DW$117, Mujeres!$A$1:$DW$117)</f>
        <v>0</v>
      </c>
      <c r="AF183" s="46" cm="1">
        <f t="array" ref="AF183">AnualidadActivo(AF$2, $E183, $C183, $B183, $D183, Hombres!$A$1:$DW$117, Mujeres!$A$1:$DW$117)</f>
        <v>0</v>
      </c>
      <c r="AG183" s="46" cm="1">
        <f t="array" ref="AG183">AnualidadActivo(AG$2, $E183, $C183, $B183, $D183, Hombres!$A$1:$DW$117, Mujeres!$A$1:$DW$117)</f>
        <v>0</v>
      </c>
      <c r="AH183" s="46" cm="1">
        <f t="array" ref="AH183">AnualidadActivo(AH$2, $E183, $C183, $B183, $D183, Hombres!$A$1:$DW$117, Mujeres!$A$1:$DW$117)</f>
        <v>0</v>
      </c>
      <c r="AI183" s="46" cm="1">
        <f t="array" ref="AI183">AnualidadActivo(AI$2, $E183, $C183, $B183, $D183, Hombres!$A$1:$DW$117, Mujeres!$A$1:$DW$117)</f>
        <v>0</v>
      </c>
      <c r="AJ183" s="46" cm="1">
        <f t="array" ref="AJ183">AnualidadActivo(AJ$2, $E183, $C183, $B183, $D183, Hombres!$A$1:$DW$117, Mujeres!$A$1:$DW$117)</f>
        <v>0</v>
      </c>
      <c r="AK183" s="46" cm="1">
        <f t="array" ref="AK183">AnualidadActivo(AK$2, $E183, $C183, $B183, $D183, Hombres!$A$1:$DW$117, Mujeres!$A$1:$DW$117)</f>
        <v>0</v>
      </c>
      <c r="AL183" s="46" cm="1">
        <f t="array" ref="AL183">AnualidadActivo(AL$2, $E183, $C183, $B183, $D183, Hombres!$A$1:$DW$117, Mujeres!$A$1:$DW$117)</f>
        <v>0</v>
      </c>
      <c r="AM183" s="46" cm="1">
        <f t="array" ref="AM183">AnualidadActivo(AM$2, $E183, $C183, $B183, $D183, Hombres!$A$1:$DW$117, Mujeres!$A$1:$DW$117)</f>
        <v>0</v>
      </c>
      <c r="AN183" s="46" cm="1">
        <f t="array" ref="AN183">AnualidadActivo(AN$2, $E183, $C183, $B183, $D183, Hombres!$A$1:$DW$117, Mujeres!$A$1:$DW$117)</f>
        <v>0</v>
      </c>
      <c r="AO183" s="46" cm="1">
        <f t="array" ref="AO183">AnualidadActivo(AO$2, $E183, $C183, $B183, $D183, Hombres!$A$1:$DW$117, Mujeres!$A$1:$DW$117)</f>
        <v>0</v>
      </c>
      <c r="AP183" s="46" cm="1">
        <f t="array" ref="AP183">AnualidadActivo(AP$2, $E183, $C183, $B183, $D183, Hombres!$A$1:$DW$117, Mujeres!$A$1:$DW$117)</f>
        <v>0</v>
      </c>
      <c r="AQ183" s="46" cm="1">
        <f t="array" ref="AQ183">AnualidadActivo(AQ$2, $E183, $C183, $B183, $D183, Hombres!$A$1:$DW$117, Mujeres!$A$1:$DW$117)</f>
        <v>0</v>
      </c>
      <c r="AR183" s="46" cm="1">
        <f t="array" ref="AR183">AnualidadActivo(AR$2, $E183, $C183, $B183, $D183, Hombres!$A$1:$DW$117, Mujeres!$A$1:$DW$117)</f>
        <v>103619479.58556078</v>
      </c>
      <c r="AS183" s="46" cm="1">
        <f t="array" ref="AS183">AnualidadActivo(AS$2, $E183, $C183, $B183, $D183, Hombres!$A$1:$DW$117, Mujeres!$A$1:$DW$117)</f>
        <v>106728063.97312759</v>
      </c>
      <c r="AT183" s="46" cm="1">
        <f t="array" ref="AT183">AnualidadActivo(AT$2, $E183, $C183, $B183, $D183, Hombres!$A$1:$DW$117, Mujeres!$A$1:$DW$117)</f>
        <v>109929905.89232142</v>
      </c>
      <c r="AU183" s="46" cm="1">
        <f t="array" ref="AU183">AnualidadActivo(AU$2, $E183, $C183, $B183, $D183, Hombres!$A$1:$DW$117, Mujeres!$A$1:$DW$117)</f>
        <v>113227803.06909108</v>
      </c>
      <c r="AV183" s="46" cm="1">
        <f t="array" ref="AV183">AnualidadActivo(AV$2, $E183, $C183, $B183, $D183, Hombres!$A$1:$DW$117, Mujeres!$A$1:$DW$117)</f>
        <v>116624637.16116382</v>
      </c>
      <c r="AW183" s="46" cm="1">
        <f t="array" ref="AW183">AnualidadActivo(AW$2, $E183, $C183, $B183, $D183, Hombres!$A$1:$DW$117, Mujeres!$A$1:$DW$117)</f>
        <v>119747077.78747652</v>
      </c>
      <c r="AX183" s="46" cm="1">
        <f t="array" ref="AX183">AnualidadActivo(AX$2, $E183, $C183, $B183, $D183, Hombres!$A$1:$DW$117, Mujeres!$A$1:$DW$117)</f>
        <v>122914277.22890833</v>
      </c>
      <c r="AY183" s="46" cm="1">
        <f t="array" ref="AY183">AnualidadActivo(AY$2, $E183, $C183, $B183, $D183, Hombres!$A$1:$DW$117, Mujeres!$A$1:$DW$117)</f>
        <v>126128139.20601106</v>
      </c>
      <c r="AZ183" s="46" cm="1">
        <f t="array" ref="AZ183">AnualidadActivo(AZ$2, $E183, $C183, $B183, $D183, Hombres!$A$1:$DW$117, Mujeres!$A$1:$DW$117)</f>
        <v>129391036.32882881</v>
      </c>
      <c r="BA183" s="46" cm="1">
        <f t="array" ref="BA183">AnualidadActivo(BA$2, $E183, $C183, $B183, $D183, Hombres!$A$1:$DW$117, Mujeres!$A$1:$DW$117)</f>
        <v>132701107.21012793</v>
      </c>
      <c r="BB183" s="46" cm="1">
        <f t="array" ref="BB183">AnualidadActivo(BB$2, $E183, $C183, $B183, $D183, Hombres!$A$1:$DW$117, Mujeres!$A$1:$DW$117)</f>
        <v>136050368.23695272</v>
      </c>
      <c r="BC183" s="46" cm="1">
        <f t="array" ref="BC183">AnualidadActivo(BC$2, $E183, $C183, $B183, $D183, Hombres!$A$1:$DW$117, Mujeres!$A$1:$DW$117)</f>
        <v>139427800.66978648</v>
      </c>
      <c r="BD183" s="46" cm="1">
        <f t="array" ref="BD183">AnualidadActivo(BD$2, $E183, $C183, $B183, $D183, Hombres!$A$1:$DW$117, Mujeres!$A$1:$DW$117)</f>
        <v>142817401.34917054</v>
      </c>
      <c r="BE183" s="46" cm="1">
        <f t="array" ref="BE183">AnualidadActivo(BE$2, $E183, $C183, $B183, $D183, Hombres!$A$1:$DW$117, Mujeres!$A$1:$DW$117)</f>
        <v>146190832.91693956</v>
      </c>
      <c r="BF183" s="46" cm="1">
        <f t="array" ref="BF183">AnualidadActivo(BF$2, $E183, $C183, $B183, $D183, Hombres!$A$1:$DW$117, Mujeres!$A$1:$DW$117)</f>
        <v>149515264.20902559</v>
      </c>
      <c r="BG183" s="46" cm="1">
        <f t="array" ref="BG183">AnualidadActivo(BG$2, $E183, $C183, $B183, $D183, Hombres!$A$1:$DW$117, Mujeres!$A$1:$DW$117)</f>
        <v>152772581.77633959</v>
      </c>
      <c r="BH183" s="46" cm="1">
        <f t="array" ref="BH183">AnualidadActivo(BH$2, $E183, $C183, $B183, $D183, Hombres!$A$1:$DW$117, Mujeres!$A$1:$DW$117)</f>
        <v>155962877.52008095</v>
      </c>
      <c r="BI183" s="46" cm="1">
        <f t="array" ref="BI183">AnualidadActivo(BI$2, $E183, $C183, $B183, $D183, Hombres!$A$1:$DW$117, Mujeres!$A$1:$DW$117)</f>
        <v>159085739.52854493</v>
      </c>
      <c r="BJ183" s="46" cm="1">
        <f t="array" ref="BJ183">AnualidadActivo(BJ$2, $E183, $C183, $B183, $D183, Hombres!$A$1:$DW$117, Mujeres!$A$1:$DW$117)</f>
        <v>162114973.97857824</v>
      </c>
      <c r="BK183" s="46" cm="1">
        <f t="array" ref="BK183">AnualidadActivo(BK$2, $E183, $C183, $B183, $D183, Hombres!$A$1:$DW$117, Mujeres!$A$1:$DW$117)</f>
        <v>164995905.07714882</v>
      </c>
      <c r="BL183" s="46" cm="1">
        <f t="array" ref="BL183">AnualidadActivo(BL$2, $E183, $C183, $B183, $D183, Hombres!$A$1:$DW$117, Mujeres!$A$1:$DW$117)</f>
        <v>167656017.73259464</v>
      </c>
      <c r="BM183" s="46" cm="1">
        <f t="array" ref="BM183">AnualidadActivo(BM$2, $E183, $C183, $B183, $D183, Hombres!$A$1:$DW$117, Mujeres!$A$1:$DW$117)</f>
        <v>170021019.79179153</v>
      </c>
      <c r="BN183" s="46" cm="1">
        <f t="array" ref="BN183">AnualidadActivo(BN$2, $E183, $C183, $B183, $D183, Hombres!$A$1:$DW$117, Mujeres!$A$1:$DW$117)</f>
        <v>171839555.43834946</v>
      </c>
      <c r="BO183" s="46" cm="1">
        <f t="array" ref="BO183">AnualidadActivo(BO$2, $E183, $C183, $B183, $D183, Hombres!$A$1:$DW$117, Mujeres!$A$1:$DW$117)</f>
        <v>173251639.59606323</v>
      </c>
      <c r="BP183" s="46" cm="1">
        <f t="array" ref="BP183">AnualidadActivo(BP$2, $E183, $C183, $B183, $D183, Hombres!$A$1:$DW$117, Mujeres!$A$1:$DW$117)</f>
        <v>174188750.09156621</v>
      </c>
      <c r="BQ183" s="46" cm="1">
        <f t="array" ref="BQ183">AnualidadActivo(BQ$2, $E183, $C183, $B183, $D183, Hombres!$A$1:$DW$117, Mujeres!$A$1:$DW$117)</f>
        <v>174576233.83708864</v>
      </c>
      <c r="BR183" s="46" cm="1">
        <f t="array" ref="BR183">AnualidadActivo(BR$2, $E183, $C183, $B183, $D183, Hombres!$A$1:$DW$117, Mujeres!$A$1:$DW$117)</f>
        <v>174341166.06534585</v>
      </c>
      <c r="BS183" s="46" cm="1">
        <f t="array" ref="BS183">AnualidadActivo(BS$2, $E183, $C183, $B183, $D183, Hombres!$A$1:$DW$117, Mujeres!$A$1:$DW$117)</f>
        <v>173407163.7778548</v>
      </c>
      <c r="BT183" s="46" cm="1">
        <f t="array" ref="BT183">AnualidadActivo(BT$2, $E183, $C183, $B183, $D183, Hombres!$A$1:$DW$117, Mujeres!$A$1:$DW$117)</f>
        <v>171689390.50599256</v>
      </c>
      <c r="BU183" s="46" cm="1">
        <f t="array" ref="BU183">AnualidadActivo(BU$2, $E183, $C183, $B183, $D183, Hombres!$A$1:$DW$117, Mujeres!$A$1:$DW$117)</f>
        <v>169100135.94019604</v>
      </c>
      <c r="BV183" s="46" cm="1">
        <f t="array" ref="BV183">AnualidadActivo(BV$2, $E183, $C183, $B183, $D183, Hombres!$A$1:$DW$117, Mujeres!$A$1:$DW$117)</f>
        <v>165558414.59189373</v>
      </c>
      <c r="BW183" s="46" cm="1">
        <f t="array" ref="BW183">AnualidadActivo(BW$2, $E183, $C183, $B183, $D183, Hombres!$A$1:$DW$117, Mujeres!$A$1:$DW$117)</f>
        <v>161002137.91932961</v>
      </c>
      <c r="BX183" s="46" cm="1">
        <f t="array" ref="BX183">AnualidadActivo(BX$2, $E183, $C183, $B183, $D183, Hombres!$A$1:$DW$117, Mujeres!$A$1:$DW$117)</f>
        <v>155383396.92004716</v>
      </c>
      <c r="BY183" s="46" cm="1">
        <f t="array" ref="BY183">AnualidadActivo(BY$2, $E183, $C183, $B183, $D183, Hombres!$A$1:$DW$117, Mujeres!$A$1:$DW$117)</f>
        <v>148666138.64222956</v>
      </c>
      <c r="BZ183" s="46" cm="1">
        <f t="array" ref="BZ183">AnualidadActivo(BZ$2, $E183, $C183, $B183, $D183, Hombres!$A$1:$DW$117, Mujeres!$A$1:$DW$117)</f>
        <v>140833479.22785023</v>
      </c>
      <c r="CA183" s="46" cm="1">
        <f t="array" ref="CA183">AnualidadActivo(CA$2, $E183, $C183, $B183, $D183, Hombres!$A$1:$DW$117, Mujeres!$A$1:$DW$117)</f>
        <v>131902215.85813008</v>
      </c>
      <c r="CB183" s="46" cm="1">
        <f t="array" ref="CB183">AnualidadActivo(CB$2, $E183, $C183, $B183, $D183, Hombres!$A$1:$DW$117, Mujeres!$A$1:$DW$117)</f>
        <v>121940920.02254383</v>
      </c>
      <c r="CC183" s="46" cm="1">
        <f t="array" ref="CC183">AnualidadActivo(CC$2, $E183, $C183, $B183, $D183, Hombres!$A$1:$DW$117, Mujeres!$A$1:$DW$117)</f>
        <v>111073643.88033906</v>
      </c>
      <c r="CD183" s="46" cm="1">
        <f t="array" ref="CD183">AnualidadActivo(CD$2, $E183, $C183, $B183, $D183, Hombres!$A$1:$DW$117, Mujeres!$A$1:$DW$117)</f>
        <v>99474070.301507622</v>
      </c>
      <c r="CE183" s="46" cm="1">
        <f t="array" ref="CE183">AnualidadActivo(CE$2, $E183, $C183, $B183, $D183, Hombres!$A$1:$DW$117, Mujeres!$A$1:$DW$117)</f>
        <v>87366339.625917017</v>
      </c>
      <c r="CF183" s="46" cm="1">
        <f t="array" ref="CF183">AnualidadActivo(CF$2, $E183, $C183, $B183, $D183, Hombres!$A$1:$DW$117, Mujeres!$A$1:$DW$117)</f>
        <v>75029914.813618436</v>
      </c>
      <c r="CG183" s="46" cm="1">
        <f t="array" ref="CG183">AnualidadActivo(CG$2, $E183, $C183, $B183, $D183, Hombres!$A$1:$DW$117, Mujeres!$A$1:$DW$117)</f>
        <v>62796958.34584596</v>
      </c>
      <c r="CH183" s="46" cm="1">
        <f t="array" ref="CH183">AnualidadActivo(CH$2, $E183, $C183, $B183, $D183, Hombres!$A$1:$DW$117, Mujeres!$A$1:$DW$117)</f>
        <v>51027893.839730039</v>
      </c>
      <c r="CI183" s="46" cm="1">
        <f t="array" ref="CI183">AnualidadActivo(CI$2, $E183, $C183, $B183, $D183, Hombres!$A$1:$DW$117, Mujeres!$A$1:$DW$117)</f>
        <v>40076636.54978051</v>
      </c>
      <c r="CJ183" s="46" cm="1">
        <f t="array" ref="CJ183">AnualidadActivo(CJ$2, $E183, $C183, $B183, $D183, Hombres!$A$1:$DW$117, Mujeres!$A$1:$DW$117)</f>
        <v>30259829.239624884</v>
      </c>
      <c r="CK183" s="46" cm="1">
        <f t="array" ref="CK183">AnualidadActivo(CK$2, $E183, $C183, $B183, $D183, Hombres!$A$1:$DW$117, Mujeres!$A$1:$DW$117)</f>
        <v>21827301.171199691</v>
      </c>
      <c r="CL183" s="46" cm="1">
        <f t="array" ref="CL183">AnualidadActivo(CL$2, $E183, $C183, $B183, $D183, Hombres!$A$1:$DW$117, Mujeres!$A$1:$DW$117)</f>
        <v>14931841.86326498</v>
      </c>
      <c r="CM183" s="46" cm="1">
        <f t="array" ref="CM183">AnualidadActivo(CM$2, $E183, $C183, $B183, $D183, Hombres!$A$1:$DW$117, Mujeres!$A$1:$DW$117)</f>
        <v>9603905.0831830204</v>
      </c>
      <c r="CN183" s="46" cm="1">
        <f t="array" ref="CN183">AnualidadActivo(CN$2, $E183, $C183, $B183, $D183, Hombres!$A$1:$DW$117, Mujeres!$A$1:$DW$117)</f>
        <v>5746975.0826777099</v>
      </c>
      <c r="CO183" s="46" cm="1">
        <f t="array" ref="CO183">AnualidadActivo(CO$2, $E183, $C183, $B183, $D183, Hombres!$A$1:$DW$117, Mujeres!$A$1:$DW$117)</f>
        <v>3158447.3354006223</v>
      </c>
      <c r="CP183" s="46" cm="1">
        <f t="array" ref="CP183">AnualidadActivo(CP$2, $E183, $C183, $B183, $D183, Hombres!$A$1:$DW$117, Mujeres!$A$1:$DW$117)</f>
        <v>1568851.1845207252</v>
      </c>
      <c r="CQ183" s="46" cm="1">
        <f t="array" ref="CQ183">AnualidadActivo(CQ$2, $E183, $C183, $B183, $D183, Hombres!$A$1:$DW$117, Mujeres!$A$1:$DW$117)</f>
        <v>690152.5370192175</v>
      </c>
      <c r="CR183" s="46" cm="1">
        <f t="array" ref="CR183">AnualidadActivo(CR$2, $E183, $C183, $B183, $D183, Hombres!$A$1:$DW$117, Mujeres!$A$1:$DW$117)</f>
        <v>0</v>
      </c>
      <c r="CS183" s="46" cm="1">
        <f t="array" ref="CS183">AnualidadActivo(CS$2, $E183, $C183, $B183, $D183, Hombres!$A$1:$DW$117, Mujeres!$A$1:$DW$117)</f>
        <v>0</v>
      </c>
      <c r="CT183" s="46" cm="1">
        <f t="array" ref="CT183">AnualidadActivo(CT$2, $E183, $C183, $B183, $D183, Hombres!$A$1:$DW$117, Mujeres!$A$1:$DW$117)</f>
        <v>0</v>
      </c>
      <c r="CU183" s="46" cm="1">
        <f t="array" ref="CU183">AnualidadActivo(CU$2, $E183, $C183, $B183, $D183, Hombres!$A$1:$DW$117, Mujeres!$A$1:$DW$117)</f>
        <v>0</v>
      </c>
      <c r="CV183" s="46" cm="1">
        <f t="array" ref="CV183">AnualidadActivo(CV$2, $E183, $C183, $B183, $D183, Hombres!$A$1:$DW$117, Mujeres!$A$1:$DW$117)</f>
        <v>0</v>
      </c>
      <c r="CW183" s="46" cm="1">
        <f t="array" ref="CW183">AnualidadActivo(CW$2, $E183, $C183, $B183, $D183, Hombres!$A$1:$DW$117, Mujeres!$A$1:$DW$117)</f>
        <v>0</v>
      </c>
      <c r="CX183" s="46" cm="1">
        <f t="array" ref="CX183">AnualidadActivo(CX$2, $E183, $C183, $B183, $D183, Hombres!$A$1:$DW$117, Mujeres!$A$1:$DW$117)</f>
        <v>0</v>
      </c>
      <c r="CY183" s="46" cm="1">
        <f t="array" ref="CY183">AnualidadActivo(CY$2, $E183, $C183, $B183, $D183, Hombres!$A$1:$DW$117, Mujeres!$A$1:$DW$117)</f>
        <v>0</v>
      </c>
      <c r="CZ183" s="46" cm="1">
        <f t="array" ref="CZ183">AnualidadActivo(CZ$2, $E183, $C183, $B183, $D183, Hombres!$A$1:$DW$117, Mujeres!$A$1:$DW$117)</f>
        <v>0</v>
      </c>
      <c r="DA183" s="46" cm="1">
        <f t="array" ref="DA183">AnualidadActivo(DA$2, $E183, $C183, $B183, $D183, Hombres!$A$1:$DW$117, Mujeres!$A$1:$DW$117)</f>
        <v>0</v>
      </c>
      <c r="DD183" s="21"/>
      <c r="DE183" s="46" cm="1">
        <f t="array" ref="DE183">beneficio_muerte_individual_activo(DE$2,$F183,$D183, Hombres!$A$1:$DW$117, Mujeres!$A$1:$DW$117)</f>
        <v>0</v>
      </c>
      <c r="DF183" s="46" cm="1">
        <f t="array" ref="DF183">beneficio_muerte_individual_activo(DF$2,$F183,$D183, Hombres!$A$1:$DW$117, Mujeres!$A$1:$DW$117)</f>
        <v>2087.5</v>
      </c>
      <c r="DG183" s="46" cm="1">
        <f t="array" ref="DG183">beneficio_muerte_individual_activo(DG$2,$F183,$D183, Hombres!$A$1:$DW$117, Mujeres!$A$1:$DW$117)</f>
        <v>2181.089015</v>
      </c>
      <c r="DH183" s="46" cm="1">
        <f t="array" ref="DH183">beneficio_muerte_individual_activo(DH$2,$F183,$D183, Hombres!$A$1:$DW$117, Mujeres!$A$1:$DW$117)</f>
        <v>2275.5556577036677</v>
      </c>
      <c r="DI183" s="46" cm="1">
        <f t="array" ref="DI183">beneficio_muerte_individual_activo(DI$2,$F183,$D183, Hombres!$A$1:$DW$117, Mujeres!$A$1:$DW$117)</f>
        <v>2373.3895680370638</v>
      </c>
      <c r="DJ183" s="46" cm="1">
        <f t="array" ref="DJ183">beneficio_muerte_individual_activo(DJ$2,$F183,$D183, Hombres!$A$1:$DW$117, Mujeres!$A$1:$DW$117)</f>
        <v>2493.5447998933259</v>
      </c>
      <c r="DK183" s="46" cm="1">
        <f t="array" ref="DK183">beneficio_muerte_individual_activo(DK$2,$F183,$D183, Hombres!$A$1:$DW$117, Mujeres!$A$1:$DW$117)</f>
        <v>2617.5126068273794</v>
      </c>
      <c r="DL183" s="46" cm="1">
        <f t="array" ref="DL183">beneficio_muerte_individual_activo(DL$2,$F183,$D183, Hombres!$A$1:$DW$117, Mujeres!$A$1:$DW$117)</f>
        <v>2744.7772602980722</v>
      </c>
      <c r="DM183" s="46" cm="1">
        <f t="array" ref="DM183">beneficio_muerte_individual_activo(DM$2,$F183,$D183, Hombres!$A$1:$DW$117, Mujeres!$A$1:$DW$117)</f>
        <v>2880.3049927713146</v>
      </c>
      <c r="DN183" s="46" cm="1">
        <f t="array" ref="DN183">beneficio_muerte_individual_activo(DN$2,$F183,$D183, Hombres!$A$1:$DW$117, Mujeres!$A$1:$DW$117)</f>
        <v>3030.5407394315271</v>
      </c>
      <c r="DO183" s="46" cm="1">
        <f t="array" ref="DO183">beneficio_muerte_individual_activo(DO$2,$F183,$D183, Hombres!$A$1:$DW$117, Mujeres!$A$1:$DW$117)</f>
        <v>3192.9480763084644</v>
      </c>
      <c r="DP183" s="46" cm="1">
        <f t="array" ref="DP183">beneficio_muerte_individual_activo(DP$2,$F183,$D183, Hombres!$A$1:$DW$117, Mujeres!$A$1:$DW$117)</f>
        <v>3367.9785731248135</v>
      </c>
      <c r="DQ183" s="46" cm="1">
        <f t="array" ref="DQ183">beneficio_muerte_individual_activo(DQ$2,$F183,$D183, Hombres!$A$1:$DW$117, Mujeres!$A$1:$DW$117)</f>
        <v>3583.4171776444746</v>
      </c>
      <c r="DR183" s="46" cm="1">
        <f t="array" ref="DR183">beneficio_muerte_individual_activo(DR$2,$F183,$D183, Hombres!$A$1:$DW$117, Mujeres!$A$1:$DW$117)</f>
        <v>3873.8970072515558</v>
      </c>
      <c r="DS183" s="46" cm="1">
        <f t="array" ref="DS183">beneficio_muerte_individual_activo(DS$2,$F183,$D183, Hombres!$A$1:$DW$117, Mujeres!$A$1:$DW$117)</f>
        <v>4206.3946689855384</v>
      </c>
      <c r="DT183" s="46" cm="1">
        <f t="array" ref="DT183">beneficio_muerte_individual_activo(DT$2,$F183,$D183, Hombres!$A$1:$DW$117, Mujeres!$A$1:$DW$117)</f>
        <v>4553.9334029134288</v>
      </c>
      <c r="DU183" s="46" cm="1">
        <f t="array" ref="DU183">beneficio_muerte_individual_activo(DU$2,$F183,$D183, Hombres!$A$1:$DW$117, Mujeres!$A$1:$DW$117)</f>
        <v>4876.750982155485</v>
      </c>
      <c r="DV183" s="46" cm="1">
        <f t="array" ref="DV183">beneficio_muerte_individual_activo(DV$2,$F183,$D183, Hombres!$A$1:$DW$117, Mujeres!$A$1:$DW$117)</f>
        <v>5199.123352931425</v>
      </c>
      <c r="DW183" s="46" cm="1">
        <f t="array" ref="DW183">beneficio_muerte_individual_activo(DW$2,$F183,$D183, Hombres!$A$1:$DW$117, Mujeres!$A$1:$DW$117)</f>
        <v>5552.6300871993253</v>
      </c>
      <c r="DX183" s="46" cm="1">
        <f t="array" ref="DX183">beneficio_muerte_individual_activo(DX$2,$F183,$D183, Hombres!$A$1:$DW$117, Mujeres!$A$1:$DW$117)</f>
        <v>5936.074380990688</v>
      </c>
      <c r="DY183" s="46" cm="1">
        <f t="array" ref="DY183">beneficio_muerte_individual_activo(DY$2,$F183,$D183, Hombres!$A$1:$DW$117, Mujeres!$A$1:$DW$117)</f>
        <v>6331.4703804244582</v>
      </c>
      <c r="DZ183" s="46" cm="1">
        <f t="array" ref="DZ183">beneficio_muerte_individual_activo(DZ$2,$F183,$D183, Hombres!$A$1:$DW$117, Mujeres!$A$1:$DW$117)</f>
        <v>6728.8065062575124</v>
      </c>
      <c r="EA183" s="46" cm="1">
        <f t="array" ref="EA183">beneficio_muerte_individual_activo(EA$2,$F183,$D183, Hombres!$A$1:$DW$117, Mujeres!$A$1:$DW$117)</f>
        <v>7164.8683709803945</v>
      </c>
      <c r="EB183" s="46" cm="1">
        <f t="array" ref="EB183">beneficio_muerte_individual_activo(EB$2,$F183,$D183, Hombres!$A$1:$DW$117, Mujeres!$A$1:$DW$117)</f>
        <v>7719.891409546155</v>
      </c>
      <c r="EC183" s="46" cm="1">
        <f t="array" ref="EC183">beneficio_muerte_individual_activo(EC$2,$F183,$D183, Hombres!$A$1:$DW$117, Mujeres!$A$1:$DW$117)</f>
        <v>8358.1670320755838</v>
      </c>
      <c r="ED183" s="46" cm="1">
        <f t="array" ref="ED183">beneficio_muerte_individual_activo(ED$2,$F183,$D183, Hombres!$A$1:$DW$117, Mujeres!$A$1:$DW$117)</f>
        <v>9014.7684279042478</v>
      </c>
      <c r="EE183" s="46" cm="1">
        <f t="array" ref="EE183">beneficio_muerte_individual_activo(EE$2,$F183,$D183, Hombres!$A$1:$DW$117, Mujeres!$A$1:$DW$117)</f>
        <v>9604.7301832199228</v>
      </c>
      <c r="EF183" s="46" cm="1">
        <f t="array" ref="EF183">beneficio_muerte_individual_activo(EF$2,$F183,$D183, Hombres!$A$1:$DW$117, Mujeres!$A$1:$DW$117)</f>
        <v>10180.002410061305</v>
      </c>
      <c r="EG183" s="46" cm="1">
        <f t="array" ref="EG183">beneficio_muerte_individual_activo(EG$2,$F183,$D183, Hombres!$A$1:$DW$117, Mujeres!$A$1:$DW$117)</f>
        <v>10853.889589454158</v>
      </c>
      <c r="EH183" s="46" cm="1">
        <f t="array" ref="EH183">beneficio_muerte_individual_activo(EH$2,$F183,$D183, Hombres!$A$1:$DW$117, Mujeres!$A$1:$DW$117)</f>
        <v>11707.351470868201</v>
      </c>
      <c r="EI183" s="46" cm="1">
        <f t="array" ref="EI183">beneficio_muerte_individual_activo(EI$2,$F183,$D183, Hombres!$A$1:$DW$117, Mujeres!$A$1:$DW$117)</f>
        <v>12748.97623004766</v>
      </c>
      <c r="EJ183" s="46" cm="1">
        <f t="array" ref="EJ183">beneficio_muerte_individual_activo(EJ$2,$F183,$D183, Hombres!$A$1:$DW$117, Mujeres!$A$1:$DW$117)</f>
        <v>13965.614322227146</v>
      </c>
      <c r="EK183" s="46" cm="1">
        <f t="array" ref="EK183">beneficio_muerte_individual_activo(EK$2,$F183,$D183, Hombres!$A$1:$DW$117, Mujeres!$A$1:$DW$117)</f>
        <v>9213.8265248931766</v>
      </c>
      <c r="EL183" s="46" cm="1">
        <f t="array" ref="EL183">beneficio_muerte_individual_activo(EL$2,$F183,$D183, Hombres!$A$1:$DW$117, Mujeres!$A$1:$DW$117)</f>
        <v>10108.70198394997</v>
      </c>
      <c r="EM183" s="46" cm="1">
        <f t="array" ref="EM183">beneficio_muerte_individual_activo(EM$2,$F183,$D183, Hombres!$A$1:$DW$117, Mujeres!$A$1:$DW$117)</f>
        <v>10944.559115925314</v>
      </c>
      <c r="EN183" s="46" cm="1">
        <f t="array" ref="EN183">beneficio_muerte_individual_activo(EN$2,$F183,$D183, Hombres!$A$1:$DW$117, Mujeres!$A$1:$DW$117)</f>
        <v>11693.027046002893</v>
      </c>
      <c r="EO183" s="46" cm="1">
        <f t="array" ref="EO183">beneficio_muerte_individual_activo(EO$2,$F183,$D183, Hombres!$A$1:$DW$117, Mujeres!$A$1:$DW$117)</f>
        <v>12443.295202408601</v>
      </c>
      <c r="EP183" s="46" cm="1">
        <f t="array" ref="EP183">beneficio_muerte_individual_activo(EP$2,$F183,$D183, Hombres!$A$1:$DW$117, Mujeres!$A$1:$DW$117)</f>
        <v>13332.171988701122</v>
      </c>
      <c r="EQ183" s="46" cm="1">
        <f t="array" ref="EQ183">beneficio_muerte_individual_activo(EQ$2,$F183,$D183, Hombres!$A$1:$DW$117, Mujeres!$A$1:$DW$117)</f>
        <v>14429.374743852493</v>
      </c>
      <c r="ER183" s="46" cm="1">
        <f t="array" ref="ER183">beneficio_muerte_individual_activo(ER$2,$F183,$D183, Hombres!$A$1:$DW$117, Mujeres!$A$1:$DW$117)</f>
        <v>15802.262605941705</v>
      </c>
      <c r="ES183" s="46" cm="1">
        <f t="array" ref="ES183">beneficio_muerte_individual_activo(ES$2,$F183,$D183, Hombres!$A$1:$DW$117, Mujeres!$A$1:$DW$117)</f>
        <v>17618.879098030779</v>
      </c>
      <c r="ET183" s="46" cm="1">
        <f t="array" ref="ET183">beneficio_muerte_individual_activo(ET$2,$F183,$D183, Hombres!$A$1:$DW$117, Mujeres!$A$1:$DW$117)</f>
        <v>19890.292331609719</v>
      </c>
      <c r="EU183" s="46" cm="1">
        <f t="array" ref="EU183">beneficio_muerte_individual_activo(EU$2,$F183,$D183, Hombres!$A$1:$DW$117, Mujeres!$A$1:$DW$117)</f>
        <v>22305.301191808376</v>
      </c>
      <c r="EV183" s="46" cm="1">
        <f t="array" ref="EV183">beneficio_muerte_individual_activo(EV$2,$F183,$D183, Hombres!$A$1:$DW$117, Mujeres!$A$1:$DW$117)</f>
        <v>24557.458936743569</v>
      </c>
      <c r="EW183" s="46" cm="1">
        <f t="array" ref="EW183">beneficio_muerte_individual_activo(EW$2,$F183,$D183, Hombres!$A$1:$DW$117, Mujeres!$A$1:$DW$117)</f>
        <v>26659.09643829885</v>
      </c>
      <c r="EX183" s="46" cm="1">
        <f t="array" ref="EX183">beneficio_muerte_individual_activo(EX$2,$F183,$D183, Hombres!$A$1:$DW$117, Mujeres!$A$1:$DW$117)</f>
        <v>28995.739583752948</v>
      </c>
      <c r="EY183" s="46" cm="1">
        <f t="array" ref="EY183">beneficio_muerte_individual_activo(EY$2,$F183,$D183, Hombres!$A$1:$DW$117, Mujeres!$A$1:$DW$117)</f>
        <v>31963.974905497642</v>
      </c>
      <c r="EZ183" s="46" cm="1">
        <f t="array" ref="EZ183">beneficio_muerte_individual_activo(EZ$2,$F183,$D183, Hombres!$A$1:$DW$117, Mujeres!$A$1:$DW$117)</f>
        <v>35777.786793520841</v>
      </c>
      <c r="FA183" s="46" cm="1">
        <f t="array" ref="FA183">beneficio_muerte_individual_activo(FA$2,$F183,$D183, Hombres!$A$1:$DW$117, Mujeres!$A$1:$DW$117)</f>
        <v>40403.403639389842</v>
      </c>
      <c r="FB183" s="46" cm="1">
        <f t="array" ref="FB183">beneficio_muerte_individual_activo(FB$2,$F183,$D183, Hombres!$A$1:$DW$117, Mujeres!$A$1:$DW$117)</f>
        <v>48299.592985483214</v>
      </c>
      <c r="FC183" s="46" cm="1">
        <f t="array" ref="FC183">beneficio_muerte_individual_activo(FC$2,$F183,$D183, Hombres!$A$1:$DW$117, Mujeres!$A$1:$DW$117)</f>
        <v>53455.475307909335</v>
      </c>
      <c r="FD183" s="46" cm="1">
        <f t="array" ref="FD183">beneficio_muerte_individual_activo(FD$2,$F183,$D183, Hombres!$A$1:$DW$117, Mujeres!$A$1:$DW$117)</f>
        <v>58986.214311830438</v>
      </c>
      <c r="FE183" s="46" cm="1">
        <f t="array" ref="FE183">beneficio_muerte_individual_activo(FE$2,$F183,$D183, Hombres!$A$1:$DW$117, Mujeres!$A$1:$DW$117)</f>
        <v>64935.757569605965</v>
      </c>
      <c r="FF183" s="46" cm="1">
        <f t="array" ref="FF183">beneficio_muerte_individual_activo(FF$2,$F183,$D183, Hombres!$A$1:$DW$117, Mujeres!$A$1:$DW$117)</f>
        <v>71276.341592902972</v>
      </c>
      <c r="FG183" s="46" cm="1">
        <f t="array" ref="FG183">beneficio_muerte_individual_activo(FG$2,$F183,$D183, Hombres!$A$1:$DW$117, Mujeres!$A$1:$DW$117)</f>
        <v>77958.585663167993</v>
      </c>
      <c r="FH183" s="46" cm="1">
        <f t="array" ref="FH183">beneficio_muerte_individual_activo(FH$2,$F183,$D183, Hombres!$A$1:$DW$117, Mujeres!$A$1:$DW$117)</f>
        <v>84918.60911817594</v>
      </c>
      <c r="FI183" s="46" cm="1">
        <f t="array" ref="FI183">beneficio_muerte_individual_activo(FI$2,$F183,$D183, Hombres!$A$1:$DW$117, Mujeres!$A$1:$DW$117)</f>
        <v>92084.556832776812</v>
      </c>
      <c r="FJ183" s="46" cm="1">
        <f t="array" ref="FJ183">beneficio_muerte_individual_activo(FJ$2,$F183,$D183, Hombres!$A$1:$DW$117, Mujeres!$A$1:$DW$117)</f>
        <v>99362.122744149005</v>
      </c>
      <c r="FK183" s="46" cm="1">
        <f t="array" ref="FK183">beneficio_muerte_individual_activo(FK$2,$F183,$D183, Hombres!$A$1:$DW$117, Mujeres!$A$1:$DW$117)</f>
        <v>106575.71330251159</v>
      </c>
      <c r="FL183" s="46" cm="1">
        <f t="array" ref="FL183">beneficio_muerte_individual_activo(FL$2,$F183,$D183, Hombres!$A$1:$DW$117, Mujeres!$A$1:$DW$117)</f>
        <v>113509.59840909038</v>
      </c>
      <c r="FM183" s="46" cm="1">
        <f t="array" ref="FM183">beneficio_muerte_individual_activo(FM$2,$F183,$D183, Hombres!$A$1:$DW$117, Mujeres!$A$1:$DW$117)</f>
        <v>119919.3705656245</v>
      </c>
      <c r="FN183" s="46" cm="1">
        <f t="array" ref="FN183">beneficio_muerte_individual_activo(FN$2,$F183,$D183, Hombres!$A$1:$DW$117, Mujeres!$A$1:$DW$117)</f>
        <v>125595.8879076443</v>
      </c>
      <c r="FO183" s="46" cm="1">
        <f t="array" ref="FO183">beneficio_muerte_individual_activo(FO$2,$F183,$D183, Hombres!$A$1:$DW$117, Mujeres!$A$1:$DW$117)</f>
        <v>130312.44364828698</v>
      </c>
      <c r="FP183" s="46" cm="1">
        <f t="array" ref="FP183">beneficio_muerte_individual_activo(FP$2,$F183,$D183, Hombres!$A$1:$DW$117, Mujeres!$A$1:$DW$117)</f>
        <v>133736.14459539013</v>
      </c>
      <c r="FQ183" s="106" cm="1">
        <f t="array" ref="FQ183">beneficio_muerte_individual_activo(FQ$2,$F183,$D183, Hombres!$A$1:$DW$117, Mujeres!$A$1:$DW$117)</f>
        <v>135429.28693844099</v>
      </c>
      <c r="FR183" s="46" cm="1">
        <f t="array" ref="FR183">beneficio_muerte_individual_activo(FR$2,$F183,$D183, Hombres!$A$1:$DW$117, Mujeres!$A$1:$DW$117)</f>
        <v>135018.72797345783</v>
      </c>
      <c r="FS183" s="46" cm="1">
        <f t="array" ref="FS183">beneficio_muerte_individual_activo(FS$2,$F183,$D183, Hombres!$A$1:$DW$117, Mujeres!$A$1:$DW$117)</f>
        <v>132283.27447840624</v>
      </c>
      <c r="FT183" s="46" cm="1">
        <f t="array" ref="FT183">beneficio_muerte_individual_activo(FT$2,$F183,$D183, Hombres!$A$1:$DW$117, Mujeres!$A$1:$DW$117)</f>
        <v>127085.00317967022</v>
      </c>
      <c r="FU183" s="46" cm="1">
        <f t="array" ref="FU183">beneficio_muerte_individual_activo(FU$2,$F183,$D183, Hombres!$A$1:$DW$117, Mujeres!$A$1:$DW$117)</f>
        <v>119345.8701544653</v>
      </c>
      <c r="FV183" s="46" cm="1">
        <f t="array" ref="FV183">beneficio_muerte_individual_activo(FV$2,$F183,$D183, Hombres!$A$1:$DW$117, Mujeres!$A$1:$DW$117)</f>
        <v>109117.26014515338</v>
      </c>
      <c r="FW183" s="46" cm="1">
        <f t="array" ref="FW183">beneficio_muerte_individual_activo(FW$2,$F183,$D183, Hombres!$A$1:$DW$117, Mujeres!$A$1:$DW$117)</f>
        <v>96721.065473242925</v>
      </c>
      <c r="FX183" s="46" cm="1">
        <f t="array" ref="FX183">beneficio_muerte_individual_activo(FX$2,$F183,$D183, Hombres!$A$1:$DW$117, Mujeres!$A$1:$DW$117)</f>
        <v>82755.957966044341</v>
      </c>
      <c r="FY183" s="46" cm="1">
        <f t="array" ref="FY183">beneficio_muerte_individual_activo(FY$2,$F183,$D183, Hombres!$A$1:$DW$117, Mujeres!$A$1:$DW$117)</f>
        <v>67991.954523484223</v>
      </c>
      <c r="FZ183" s="46" cm="1">
        <f t="array" ref="FZ183">beneficio_muerte_individual_activo(FZ$2,$F183,$D183, Hombres!$A$1:$DW$117, Mujeres!$A$1:$DW$117)</f>
        <v>53290.023602863672</v>
      </c>
      <c r="GA183" s="46" cm="1">
        <f t="array" ref="GA183">beneficio_muerte_individual_activo(GA$2,$F183,$D183, Hombres!$A$1:$DW$117, Mujeres!$A$1:$DW$117)</f>
        <v>39529.048740345039</v>
      </c>
      <c r="GB183" s="46" cm="1">
        <f t="array" ref="GB183">beneficio_muerte_individual_activo(GB$2,$F183,$D183, Hombres!$A$1:$DW$117, Mujeres!$A$1:$DW$117)</f>
        <v>27500.448410358316</v>
      </c>
      <c r="GC183" s="46" cm="1">
        <f t="array" ref="GC183">beneficio_muerte_individual_activo(GC$2,$F183,$D183, Hombres!$A$1:$DW$117, Mujeres!$A$1:$DW$117)</f>
        <v>17755.640709671399</v>
      </c>
      <c r="GD183" s="46" cm="1">
        <f t="array" ref="GD183">beneficio_muerte_individual_activo(GD$2,$F183,$D183, Hombres!$A$1:$DW$117, Mujeres!$A$1:$DW$117)</f>
        <v>10501.68214273796</v>
      </c>
      <c r="GE183" s="46" cm="1">
        <f t="array" ref="GE183">beneficio_muerte_individual_activo(GE$2,$F183,$D183, Hombres!$A$1:$DW$117, Mujeres!$A$1:$DW$117)</f>
        <v>5597.6420688892385</v>
      </c>
      <c r="GF183" s="46" cm="1">
        <f t="array" ref="GF183">beneficio_muerte_individual_activo(GF$2,$F183,$D183, Hombres!$A$1:$DW$117, Mujeres!$A$1:$DW$117)</f>
        <v>2633.7373261616799</v>
      </c>
      <c r="GG183" s="46" cm="1">
        <f t="array" ref="GG183">beneficio_muerte_individual_activo(GG$2,$F183,$D183, Hombres!$A$1:$DW$117, Mujeres!$A$1:$DW$117)</f>
        <v>1064.7912402642714</v>
      </c>
      <c r="GH183" s="46" cm="1">
        <f t="array" ref="GH183">beneficio_muerte_individual_activo(GH$2,$F183,$D183, Hombres!$A$1:$DW$117, Mujeres!$A$1:$DW$117)</f>
        <v>356.43228383244838</v>
      </c>
      <c r="GI183" s="46" cm="1">
        <f t="array" ref="GI183">beneficio_muerte_individual_activo(GI$2,$F183,$D183, Hombres!$A$1:$DW$117, Mujeres!$A$1:$DW$117)</f>
        <v>93.492611208819866</v>
      </c>
      <c r="GJ183" s="46" cm="1">
        <f t="array" ref="GJ183">beneficio_muerte_individual_activo(GJ$2,$F183,$D183, Hombres!$A$1:$DW$117, Mujeres!$A$1:$DW$117)</f>
        <v>17.537307579752678</v>
      </c>
      <c r="GK183" s="46" cm="1">
        <f t="array" ref="GK183">beneficio_muerte_individual_activo(GK$2,$F183,$D183, Hombres!$A$1:$DW$117, Mujeres!$A$1:$DW$117)</f>
        <v>0</v>
      </c>
      <c r="GL183" s="46" cm="1">
        <f t="array" ref="GL183">beneficio_muerte_individual_activo(GL$2,$F183,$D183, Hombres!$A$1:$DW$117, Mujeres!$A$1:$DW$117)</f>
        <v>0</v>
      </c>
      <c r="GM183" s="46" cm="1">
        <f t="array" ref="GM183">beneficio_muerte_individual_activo(GM$2,$F183,$D183, Hombres!$A$1:$DW$117, Mujeres!$A$1:$DW$117)</f>
        <v>0</v>
      </c>
      <c r="GN183" s="46" cm="1">
        <f t="array" ref="GN183">beneficio_muerte_individual_activo(GN$2,$F183,$D183, Hombres!$A$1:$DW$117, Mujeres!$A$1:$DW$117)</f>
        <v>0</v>
      </c>
      <c r="GO183" s="46" cm="1">
        <f t="array" ref="GO183">beneficio_muerte_individual_activo(GO$2,$F183,$D183, Hombres!$A$1:$DW$117, Mujeres!$A$1:$DW$117)</f>
        <v>0</v>
      </c>
      <c r="GP183" s="46" cm="1">
        <f t="array" ref="GP183">beneficio_muerte_individual_activo(GP$2,$F183,$D183, Hombres!$A$1:$DW$117, Mujeres!$A$1:$DW$117)</f>
        <v>0</v>
      </c>
      <c r="GQ183" s="46" cm="1">
        <f t="array" ref="GQ183">beneficio_muerte_individual_activo(GQ$2,$F183,$D183, Hombres!$A$1:$DW$117, Mujeres!$A$1:$DW$117)</f>
        <v>0</v>
      </c>
      <c r="GR183" s="46" cm="1">
        <f t="array" ref="GR183">beneficio_muerte_individual_activo(GR$2,$F183,$D183, Hombres!$A$1:$DW$117, Mujeres!$A$1:$DW$117)</f>
        <v>0</v>
      </c>
      <c r="GS183" s="46" cm="1">
        <f t="array" ref="GS183">beneficio_muerte_individual_activo(GS$2,$F183,$D183, Hombres!$A$1:$DW$117, Mujeres!$A$1:$DW$117)</f>
        <v>0</v>
      </c>
      <c r="GT183" s="46" cm="1">
        <f t="array" ref="GT183">beneficio_muerte_individual_activo(GT$2,$F183,$D183, Hombres!$A$1:$DW$117, Mujeres!$A$1:$DW$117)</f>
        <v>0</v>
      </c>
      <c r="GU183" s="46" cm="1">
        <f t="array" ref="GU183">beneficio_muerte_individual_activo(GU$2,$F183,$D183, Hombres!$A$1:$DW$117, Mujeres!$A$1:$DW$117)</f>
        <v>0</v>
      </c>
      <c r="GV183" s="46" cm="1">
        <f t="array" ref="GV183">beneficio_muerte_individual_activo(GV$2,$F183,$D183, Hombres!$A$1:$DW$117, Mujeres!$A$1:$DW$117)</f>
        <v>0</v>
      </c>
    </row>
    <row r="184" spans="1:204" x14ac:dyDescent="0.25">
      <c r="A184" s="1">
        <f t="shared" si="2"/>
        <v>182</v>
      </c>
      <c r="B184" s="75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39" cm="1">
        <f t="array" ref="G184">PorcentajePension(C184,E184, D184)</f>
        <v>0.85</v>
      </c>
      <c r="I184" s="72"/>
      <c r="J184" s="46" cm="1">
        <f t="array" ref="J184">AnualidadActivo(J$2, $E184, $C184, $B184, $D184, Hombres!$A$1:$DW$117, Mujeres!$A$1:$DW$117)</f>
        <v>0</v>
      </c>
      <c r="K184" s="46" cm="1">
        <f t="array" ref="K184">AnualidadActivo(K$2, $E184, $C184, $B184, $D184, Hombres!$A$1:$DW$117, Mujeres!$A$1:$DW$117)</f>
        <v>0</v>
      </c>
      <c r="L184" s="46" cm="1">
        <f t="array" ref="L184">AnualidadActivo(L$2, $E184, $C184, $B184, $D184, Hombres!$A$1:$DW$117, Mujeres!$A$1:$DW$117)</f>
        <v>0</v>
      </c>
      <c r="M184" s="46" cm="1">
        <f t="array" ref="M184">AnualidadActivo(M$2, $E184, $C184, $B184, $D184, Hombres!$A$1:$DW$117, Mujeres!$A$1:$DW$117)</f>
        <v>0</v>
      </c>
      <c r="N184" s="46" cm="1">
        <f t="array" ref="N184">AnualidadActivo(N$2, $E184, $C184, $B184, $D184, Hombres!$A$1:$DW$117, Mujeres!$A$1:$DW$117)</f>
        <v>0</v>
      </c>
      <c r="O184" s="46" cm="1">
        <f t="array" ref="O184">AnualidadActivo(O$2, $E184, $C184, $B184, $D184, Hombres!$A$1:$DW$117, Mujeres!$A$1:$DW$117)</f>
        <v>0</v>
      </c>
      <c r="P184" s="46" cm="1">
        <f t="array" ref="P184">AnualidadActivo(P$2, $E184, $C184, $B184, $D184, Hombres!$A$1:$DW$117, Mujeres!$A$1:$DW$117)</f>
        <v>0</v>
      </c>
      <c r="Q184" s="46" cm="1">
        <f t="array" ref="Q184">AnualidadActivo(Q$2, $E184, $C184, $B184, $D184, Hombres!$A$1:$DW$117, Mujeres!$A$1:$DW$117)</f>
        <v>0</v>
      </c>
      <c r="R184" s="46" cm="1">
        <f t="array" ref="R184">AnualidadActivo(R$2, $E184, $C184, $B184, $D184, Hombres!$A$1:$DW$117, Mujeres!$A$1:$DW$117)</f>
        <v>0</v>
      </c>
      <c r="S184" s="46" cm="1">
        <f t="array" ref="S184">AnualidadActivo(S$2, $E184, $C184, $B184, $D184, Hombres!$A$1:$DW$117, Mujeres!$A$1:$DW$117)</f>
        <v>0</v>
      </c>
      <c r="T184" s="46" cm="1">
        <f t="array" ref="T184">AnualidadActivo(T$2, $E184, $C184, $B184, $D184, Hombres!$A$1:$DW$117, Mujeres!$A$1:$DW$117)</f>
        <v>0</v>
      </c>
      <c r="U184" s="46" cm="1">
        <f t="array" ref="U184">AnualidadActivo(U$2, $E184, $C184, $B184, $D184, Hombres!$A$1:$DW$117, Mujeres!$A$1:$DW$117)</f>
        <v>0</v>
      </c>
      <c r="V184" s="46" cm="1">
        <f t="array" ref="V184">AnualidadActivo(V$2, $E184, $C184, $B184, $D184, Hombres!$A$1:$DW$117, Mujeres!$A$1:$DW$117)</f>
        <v>0</v>
      </c>
      <c r="W184" s="46" cm="1">
        <f t="array" ref="W184">AnualidadActivo(W$2, $E184, $C184, $B184, $D184, Hombres!$A$1:$DW$117, Mujeres!$A$1:$DW$117)</f>
        <v>0</v>
      </c>
      <c r="X184" s="46" cm="1">
        <f t="array" ref="X184">AnualidadActivo(X$2, $E184, $C184, $B184, $D184, Hombres!$A$1:$DW$117, Mujeres!$A$1:$DW$117)</f>
        <v>0</v>
      </c>
      <c r="Y184" s="46" cm="1">
        <f t="array" ref="Y184">AnualidadActivo(Y$2, $E184, $C184, $B184, $D184, Hombres!$A$1:$DW$117, Mujeres!$A$1:$DW$117)</f>
        <v>0</v>
      </c>
      <c r="Z184" s="46" cm="1">
        <f t="array" ref="Z184">AnualidadActivo(Z$2, $E184, $C184, $B184, $D184, Hombres!$A$1:$DW$117, Mujeres!$A$1:$DW$117)</f>
        <v>0</v>
      </c>
      <c r="AA184" s="46" cm="1">
        <f t="array" ref="AA184">AnualidadActivo(AA$2, $E184, $C184, $B184, $D184, Hombres!$A$1:$DW$117, Mujeres!$A$1:$DW$117)</f>
        <v>0</v>
      </c>
      <c r="AB184" s="46" cm="1">
        <f t="array" ref="AB184">AnualidadActivo(AB$2, $E184, $C184, $B184, $D184, Hombres!$A$1:$DW$117, Mujeres!$A$1:$DW$117)</f>
        <v>0</v>
      </c>
      <c r="AC184" s="46" cm="1">
        <f t="array" ref="AC184">AnualidadActivo(AC$2, $E184, $C184, $B184, $D184, Hombres!$A$1:$DW$117, Mujeres!$A$1:$DW$117)</f>
        <v>0</v>
      </c>
      <c r="AD184" s="46" cm="1">
        <f t="array" ref="AD184">AnualidadActivo(AD$2, $E184, $C184, $B184, $D184, Hombres!$A$1:$DW$117, Mujeres!$A$1:$DW$117)</f>
        <v>0</v>
      </c>
      <c r="AE184" s="46" cm="1">
        <f t="array" ref="AE184">AnualidadActivo(AE$2, $E184, $C184, $B184, $D184, Hombres!$A$1:$DW$117, Mujeres!$A$1:$DW$117)</f>
        <v>0</v>
      </c>
      <c r="AF184" s="46" cm="1">
        <f t="array" ref="AF184">AnualidadActivo(AF$2, $E184, $C184, $B184, $D184, Hombres!$A$1:$DW$117, Mujeres!$A$1:$DW$117)</f>
        <v>0</v>
      </c>
      <c r="AG184" s="46" cm="1">
        <f t="array" ref="AG184">AnualidadActivo(AG$2, $E184, $C184, $B184, $D184, Hombres!$A$1:$DW$117, Mujeres!$A$1:$DW$117)</f>
        <v>0</v>
      </c>
      <c r="AH184" s="46" cm="1">
        <f t="array" ref="AH184">AnualidadActivo(AH$2, $E184, $C184, $B184, $D184, Hombres!$A$1:$DW$117, Mujeres!$A$1:$DW$117)</f>
        <v>0</v>
      </c>
      <c r="AI184" s="46" cm="1">
        <f t="array" ref="AI184">AnualidadActivo(AI$2, $E184, $C184, $B184, $D184, Hombres!$A$1:$DW$117, Mujeres!$A$1:$DW$117)</f>
        <v>0</v>
      </c>
      <c r="AJ184" s="46" cm="1">
        <f t="array" ref="AJ184">AnualidadActivo(AJ$2, $E184, $C184, $B184, $D184, Hombres!$A$1:$DW$117, Mujeres!$A$1:$DW$117)</f>
        <v>0</v>
      </c>
      <c r="AK184" s="46" cm="1">
        <f t="array" ref="AK184">AnualidadActivo(AK$2, $E184, $C184, $B184, $D184, Hombres!$A$1:$DW$117, Mujeres!$A$1:$DW$117)</f>
        <v>0</v>
      </c>
      <c r="AL184" s="46" cm="1">
        <f t="array" ref="AL184">AnualidadActivo(AL$2, $E184, $C184, $B184, $D184, Hombres!$A$1:$DW$117, Mujeres!$A$1:$DW$117)</f>
        <v>0</v>
      </c>
      <c r="AM184" s="46" cm="1">
        <f t="array" ref="AM184">AnualidadActivo(AM$2, $E184, $C184, $B184, $D184, Hombres!$A$1:$DW$117, Mujeres!$A$1:$DW$117)</f>
        <v>0</v>
      </c>
      <c r="AN184" s="46" cm="1">
        <f t="array" ref="AN184">AnualidadActivo(AN$2, $E184, $C184, $B184, $D184, Hombres!$A$1:$DW$117, Mujeres!$A$1:$DW$117)</f>
        <v>0</v>
      </c>
      <c r="AO184" s="46" cm="1">
        <f t="array" ref="AO184">AnualidadActivo(AO$2, $E184, $C184, $B184, $D184, Hombres!$A$1:$DW$117, Mujeres!$A$1:$DW$117)</f>
        <v>0</v>
      </c>
      <c r="AP184" s="46" cm="1">
        <f t="array" ref="AP184">AnualidadActivo(AP$2, $E184, $C184, $B184, $D184, Hombres!$A$1:$DW$117, Mujeres!$A$1:$DW$117)</f>
        <v>0</v>
      </c>
      <c r="AQ184" s="46" cm="1">
        <f t="array" ref="AQ184">AnualidadActivo(AQ$2, $E184, $C184, $B184, $D184, Hombres!$A$1:$DW$117, Mujeres!$A$1:$DW$117)</f>
        <v>0</v>
      </c>
      <c r="AR184" s="46" cm="1">
        <f t="array" ref="AR184">AnualidadActivo(AR$2, $E184, $C184, $B184, $D184, Hombres!$A$1:$DW$117, Mujeres!$A$1:$DW$117)</f>
        <v>0</v>
      </c>
      <c r="AS184" s="46" cm="1">
        <f t="array" ref="AS184">AnualidadActivo(AS$2, $E184, $C184, $B184, $D184, Hombres!$A$1:$DW$117, Mujeres!$A$1:$DW$117)</f>
        <v>0</v>
      </c>
      <c r="AT184" s="46" cm="1">
        <f t="array" ref="AT184">AnualidadActivo(AT$2, $E184, $C184, $B184, $D184, Hombres!$A$1:$DW$117, Mujeres!$A$1:$DW$117)</f>
        <v>0</v>
      </c>
      <c r="AU184" s="46" cm="1">
        <f t="array" ref="AU184">AnualidadActivo(AU$2, $E184, $C184, $B184, $D184, Hombres!$A$1:$DW$117, Mujeres!$A$1:$DW$117)</f>
        <v>0</v>
      </c>
      <c r="AV184" s="46" cm="1">
        <f t="array" ref="AV184">AnualidadActivo(AV$2, $E184, $C184, $B184, $D184, Hombres!$A$1:$DW$117, Mujeres!$A$1:$DW$117)</f>
        <v>0</v>
      </c>
      <c r="AW184" s="46" cm="1">
        <f t="array" ref="AW184">AnualidadActivo(AW$2, $E184, $C184, $B184, $D184, Hombres!$A$1:$DW$117, Mujeres!$A$1:$DW$117)</f>
        <v>0</v>
      </c>
      <c r="AX184" s="46" cm="1">
        <f t="array" ref="AX184">AnualidadActivo(AX$2, $E184, $C184, $B184, $D184, Hombres!$A$1:$DW$117, Mujeres!$A$1:$DW$117)</f>
        <v>48714387.070304304</v>
      </c>
      <c r="AY184" s="46" cm="1">
        <f t="array" ref="AY184">AnualidadActivo(AY$2, $E184, $C184, $B184, $D184, Hombres!$A$1:$DW$117, Mujeres!$A$1:$DW$117)</f>
        <v>50175818.682413422</v>
      </c>
      <c r="AZ184" s="46" cm="1">
        <f t="array" ref="AZ184">AnualidadActivo(AZ$2, $E184, $C184, $B184, $D184, Hombres!$A$1:$DW$117, Mujeres!$A$1:$DW$117)</f>
        <v>51681093.242885835</v>
      </c>
      <c r="BA184" s="46" cm="1">
        <f t="array" ref="BA184">AnualidadActivo(BA$2, $E184, $C184, $B184, $D184, Hombres!$A$1:$DW$117, Mujeres!$A$1:$DW$117)</f>
        <v>53231526.040172413</v>
      </c>
      <c r="BB184" s="46" cm="1">
        <f t="array" ref="BB184">AnualidadActivo(BB$2, $E184, $C184, $B184, $D184, Hombres!$A$1:$DW$117, Mujeres!$A$1:$DW$117)</f>
        <v>54828471.82137759</v>
      </c>
      <c r="BC184" s="46" cm="1">
        <f t="array" ref="BC184">AnualidadActivo(BC$2, $E184, $C184, $B184, $D184, Hombres!$A$1:$DW$117, Mujeres!$A$1:$DW$117)</f>
        <v>56045201.691794716</v>
      </c>
      <c r="BD184" s="46" cm="1">
        <f t="array" ref="BD184">AnualidadActivo(BD$2, $E184, $C184, $B184, $D184, Hombres!$A$1:$DW$117, Mujeres!$A$1:$DW$117)</f>
        <v>57255901.571962021</v>
      </c>
      <c r="BE184" s="46" cm="1">
        <f t="array" ref="BE184">AnualidadActivo(BE$2, $E184, $C184, $B184, $D184, Hombres!$A$1:$DW$117, Mujeres!$A$1:$DW$117)</f>
        <v>58462077.182325795</v>
      </c>
      <c r="BF184" s="46" cm="1">
        <f t="array" ref="BF184">AnualidadActivo(BF$2, $E184, $C184, $B184, $D184, Hombres!$A$1:$DW$117, Mujeres!$A$1:$DW$117)</f>
        <v>59665222.579930574</v>
      </c>
      <c r="BG184" s="46" cm="1">
        <f t="array" ref="BG184">AnualidadActivo(BG$2, $E184, $C184, $B184, $D184, Hombres!$A$1:$DW$117, Mujeres!$A$1:$DW$117)</f>
        <v>60859973.555185422</v>
      </c>
      <c r="BH184" s="46" cm="1">
        <f t="array" ref="BH184">AnualidadActivo(BH$2, $E184, $C184, $B184, $D184, Hombres!$A$1:$DW$117, Mujeres!$A$1:$DW$117)</f>
        <v>62034072.662477054</v>
      </c>
      <c r="BI184" s="46" cm="1">
        <f t="array" ref="BI184">AnualidadActivo(BI$2, $E184, $C184, $B184, $D184, Hombres!$A$1:$DW$117, Mujeres!$A$1:$DW$117)</f>
        <v>63168307.307048075</v>
      </c>
      <c r="BJ184" s="46" cm="1">
        <f t="array" ref="BJ184">AnualidadActivo(BJ$2, $E184, $C184, $B184, $D184, Hombres!$A$1:$DW$117, Mujeres!$A$1:$DW$117)</f>
        <v>64239517.799588375</v>
      </c>
      <c r="BK184" s="46" cm="1">
        <f t="array" ref="BK184">AnualidadActivo(BK$2, $E184, $C184, $B184, $D184, Hombres!$A$1:$DW$117, Mujeres!$A$1:$DW$117)</f>
        <v>65223496.977555908</v>
      </c>
      <c r="BL184" s="46" cm="1">
        <f t="array" ref="BL184">AnualidadActivo(BL$2, $E184, $C184, $B184, $D184, Hombres!$A$1:$DW$117, Mujeres!$A$1:$DW$117)</f>
        <v>66098734.996907555</v>
      </c>
      <c r="BM184" s="46" cm="1">
        <f t="array" ref="BM184">AnualidadActivo(BM$2, $E184, $C184, $B184, $D184, Hombres!$A$1:$DW$117, Mujeres!$A$1:$DW$117)</f>
        <v>66855743.119923078</v>
      </c>
      <c r="BN184" s="46" cm="1">
        <f t="array" ref="BN184">AnualidadActivo(BN$2, $E184, $C184, $B184, $D184, Hombres!$A$1:$DW$117, Mujeres!$A$1:$DW$117)</f>
        <v>67494364.822448462</v>
      </c>
      <c r="BO184" s="46" cm="1">
        <f t="array" ref="BO184">AnualidadActivo(BO$2, $E184, $C184, $B184, $D184, Hombres!$A$1:$DW$117, Mujeres!$A$1:$DW$117)</f>
        <v>68015328.716609254</v>
      </c>
      <c r="BP184" s="46" cm="1">
        <f t="array" ref="BP184">AnualidadActivo(BP$2, $E184, $C184, $B184, $D184, Hombres!$A$1:$DW$117, Mujeres!$A$1:$DW$117)</f>
        <v>68414430.490774468</v>
      </c>
      <c r="BQ184" s="46" cm="1">
        <f t="array" ref="BQ184">AnualidadActivo(BQ$2, $E184, $C184, $B184, $D184, Hombres!$A$1:$DW$117, Mujeres!$A$1:$DW$117)</f>
        <v>68678555.345992982</v>
      </c>
      <c r="BR184" s="46" cm="1">
        <f t="array" ref="BR184">AnualidadActivo(BR$2, $E184, $C184, $B184, $D184, Hombres!$A$1:$DW$117, Mujeres!$A$1:$DW$117)</f>
        <v>68667047.086509317</v>
      </c>
      <c r="BS184" s="46" cm="1">
        <f t="array" ref="BS184">AnualidadActivo(BS$2, $E184, $C184, $B184, $D184, Hombres!$A$1:$DW$117, Mujeres!$A$1:$DW$117)</f>
        <v>68457370.61022155</v>
      </c>
      <c r="BT184" s="46" cm="1">
        <f t="array" ref="BT184">AnualidadActivo(BT$2, $E184, $C184, $B184, $D184, Hombres!$A$1:$DW$117, Mujeres!$A$1:$DW$117)</f>
        <v>68032817.234218091</v>
      </c>
      <c r="BU184" s="46" cm="1">
        <f t="array" ref="BU184">AnualidadActivo(BU$2, $E184, $C184, $B184, $D184, Hombres!$A$1:$DW$117, Mujeres!$A$1:$DW$117)</f>
        <v>67371882.088559791</v>
      </c>
      <c r="BV184" s="46" cm="1">
        <f t="array" ref="BV184">AnualidadActivo(BV$2, $E184, $C184, $B184, $D184, Hombres!$A$1:$DW$117, Mujeres!$A$1:$DW$117)</f>
        <v>66449677.306635886</v>
      </c>
      <c r="BW184" s="46" cm="1">
        <f t="array" ref="BW184">AnualidadActivo(BW$2, $E184, $C184, $B184, $D184, Hombres!$A$1:$DW$117, Mujeres!$A$1:$DW$117)</f>
        <v>65245694.475225307</v>
      </c>
      <c r="BX184" s="46" cm="1">
        <f t="array" ref="BX184">AnualidadActivo(BX$2, $E184, $C184, $B184, $D184, Hombres!$A$1:$DW$117, Mujeres!$A$1:$DW$117)</f>
        <v>63742718.993938059</v>
      </c>
      <c r="BY184" s="46" cm="1">
        <f t="array" ref="BY184">AnualidadActivo(BY$2, $E184, $C184, $B184, $D184, Hombres!$A$1:$DW$117, Mujeres!$A$1:$DW$117)</f>
        <v>61924785.444726184</v>
      </c>
      <c r="BZ184" s="46" cm="1">
        <f t="array" ref="BZ184">AnualidadActivo(BZ$2, $E184, $C184, $B184, $D184, Hombres!$A$1:$DW$117, Mujeres!$A$1:$DW$117)</f>
        <v>59777439.042317264</v>
      </c>
      <c r="CA184" s="46" cm="1">
        <f t="array" ref="CA184">AnualidadActivo(CA$2, $E184, $C184, $B184, $D184, Hombres!$A$1:$DW$117, Mujeres!$A$1:$DW$117)</f>
        <v>57291982.135544442</v>
      </c>
      <c r="CB184" s="46" cm="1">
        <f t="array" ref="CB184">AnualidadActivo(CB$2, $E184, $C184, $B184, $D184, Hombres!$A$1:$DW$117, Mujeres!$A$1:$DW$117)</f>
        <v>54471924.508402549</v>
      </c>
      <c r="CC184" s="46" cm="1">
        <f t="array" ref="CC184">AnualidadActivo(CC$2, $E184, $C184, $B184, $D184, Hombres!$A$1:$DW$117, Mujeres!$A$1:$DW$117)</f>
        <v>51332380.395076647</v>
      </c>
      <c r="CD184" s="46" cm="1">
        <f t="array" ref="CD184">AnualidadActivo(CD$2, $E184, $C184, $B184, $D184, Hombres!$A$1:$DW$117, Mujeres!$A$1:$DW$117)</f>
        <v>47896577.076260306</v>
      </c>
      <c r="CE184" s="46" cm="1">
        <f t="array" ref="CE184">AnualidadActivo(CE$2, $E184, $C184, $B184, $D184, Hombres!$A$1:$DW$117, Mujeres!$A$1:$DW$117)</f>
        <v>44196182.366571046</v>
      </c>
      <c r="CF184" s="46" cm="1">
        <f t="array" ref="CF184">AnualidadActivo(CF$2, $E184, $C184, $B184, $D184, Hombres!$A$1:$DW$117, Mujeres!$A$1:$DW$117)</f>
        <v>40274834.674274154</v>
      </c>
      <c r="CG184" s="46" cm="1">
        <f t="array" ref="CG184">AnualidadActivo(CG$2, $E184, $C184, $B184, $D184, Hombres!$A$1:$DW$117, Mujeres!$A$1:$DW$117)</f>
        <v>36191871.413837887</v>
      </c>
      <c r="CH184" s="46" cm="1">
        <f t="array" ref="CH184">AnualidadActivo(CH$2, $E184, $C184, $B184, $D184, Hombres!$A$1:$DW$117, Mujeres!$A$1:$DW$117)</f>
        <v>32019871.677310914</v>
      </c>
      <c r="CI184" s="46" cm="1">
        <f t="array" ref="CI184">AnualidadActivo(CI$2, $E184, $C184, $B184, $D184, Hombres!$A$1:$DW$117, Mujeres!$A$1:$DW$117)</f>
        <v>27838816.191349473</v>
      </c>
      <c r="CJ184" s="46" cm="1">
        <f t="array" ref="CJ184">AnualidadActivo(CJ$2, $E184, $C184, $B184, $D184, Hombres!$A$1:$DW$117, Mujeres!$A$1:$DW$117)</f>
        <v>23733052.370697878</v>
      </c>
      <c r="CK184" s="46" cm="1">
        <f t="array" ref="CK184">AnualidadActivo(CK$2, $E184, $C184, $B184, $D184, Hombres!$A$1:$DW$117, Mujeres!$A$1:$DW$117)</f>
        <v>19789925.333890378</v>
      </c>
      <c r="CL184" s="46" cm="1">
        <f t="array" ref="CL184">AnualidadActivo(CL$2, $E184, $C184, $B184, $D184, Hombres!$A$1:$DW$117, Mujeres!$A$1:$DW$117)</f>
        <v>16096820.778795246</v>
      </c>
      <c r="CM184" s="46" cm="1">
        <f t="array" ref="CM184">AnualidadActivo(CM$2, $E184, $C184, $B184, $D184, Hombres!$A$1:$DW$117, Mujeres!$A$1:$DW$117)</f>
        <v>12733071.601466872</v>
      </c>
      <c r="CN184" s="46" cm="1">
        <f t="array" ref="CN184">AnualidadActivo(CN$2, $E184, $C184, $B184, $D184, Hombres!$A$1:$DW$117, Mujeres!$A$1:$DW$117)</f>
        <v>9761202.268609833</v>
      </c>
      <c r="CO184" s="46" cm="1">
        <f t="array" ref="CO184">AnualidadActivo(CO$2, $E184, $C184, $B184, $D184, Hombres!$A$1:$DW$117, Mujeres!$A$1:$DW$117)</f>
        <v>7222115.3475711495</v>
      </c>
      <c r="CP184" s="46" cm="1">
        <f t="array" ref="CP184">AnualidadActivo(CP$2, $E184, $C184, $B184, $D184, Hombres!$A$1:$DW$117, Mujeres!$A$1:$DW$117)</f>
        <v>5132894.9949267637</v>
      </c>
      <c r="CQ184" s="46" cm="1">
        <f t="array" ref="CQ184">AnualidadActivo(CQ$2, $E184, $C184, $B184, $D184, Hombres!$A$1:$DW$117, Mujeres!$A$1:$DW$117)</f>
        <v>3485750.1100258748</v>
      </c>
      <c r="CR184" s="46" cm="1">
        <f t="array" ref="CR184">AnualidadActivo(CR$2, $E184, $C184, $B184, $D184, Hombres!$A$1:$DW$117, Mujeres!$A$1:$DW$117)</f>
        <v>2248240.2736907746</v>
      </c>
      <c r="CS184" s="46" cm="1">
        <f t="array" ref="CS184">AnualidadActivo(CS$2, $E184, $C184, $B184, $D184, Hombres!$A$1:$DW$117, Mujeres!$A$1:$DW$117)</f>
        <v>1367400.4902129362</v>
      </c>
      <c r="CT184" s="46" cm="1">
        <f t="array" ref="CT184">AnualidadActivo(CT$2, $E184, $C184, $B184, $D184, Hombres!$A$1:$DW$117, Mujeres!$A$1:$DW$117)</f>
        <v>777556.1219835903</v>
      </c>
      <c r="CU184" s="46" cm="1">
        <f t="array" ref="CU184">AnualidadActivo(CU$2, $E184, $C184, $B184, $D184, Hombres!$A$1:$DW$117, Mujeres!$A$1:$DW$117)</f>
        <v>409175.2700819287</v>
      </c>
      <c r="CV184" s="46" cm="1">
        <f t="array" ref="CV184">AnualidadActivo(CV$2, $E184, $C184, $B184, $D184, Hombres!$A$1:$DW$117, Mujeres!$A$1:$DW$117)</f>
        <v>0</v>
      </c>
      <c r="CW184" s="46" cm="1">
        <f t="array" ref="CW184">AnualidadActivo(CW$2, $E184, $C184, $B184, $D184, Hombres!$A$1:$DW$117, Mujeres!$A$1:$DW$117)</f>
        <v>0</v>
      </c>
      <c r="CX184" s="46" cm="1">
        <f t="array" ref="CX184">AnualidadActivo(CX$2, $E184, $C184, $B184, $D184, Hombres!$A$1:$DW$117, Mujeres!$A$1:$DW$117)</f>
        <v>0</v>
      </c>
      <c r="CY184" s="46" cm="1">
        <f t="array" ref="CY184">AnualidadActivo(CY$2, $E184, $C184, $B184, $D184, Hombres!$A$1:$DW$117, Mujeres!$A$1:$DW$117)</f>
        <v>0</v>
      </c>
      <c r="CZ184" s="46" cm="1">
        <f t="array" ref="CZ184">AnualidadActivo(CZ$2, $E184, $C184, $B184, $D184, Hombres!$A$1:$DW$117, Mujeres!$A$1:$DW$117)</f>
        <v>0</v>
      </c>
      <c r="DA184" s="46" cm="1">
        <f t="array" ref="DA184">AnualidadActivo(DA$2, $E184, $C184, $B184, $D184, Hombres!$A$1:$DW$117, Mujeres!$A$1:$DW$117)</f>
        <v>0</v>
      </c>
      <c r="DD184" s="21"/>
      <c r="DE184" s="46" cm="1">
        <f t="array" ref="DE184">beneficio_muerte_individual_activo(DE$2,$F184,$D184, Hombres!$A$1:$DW$117, Mujeres!$A$1:$DW$117)</f>
        <v>0</v>
      </c>
      <c r="DF184" s="46" cm="1">
        <f t="array" ref="DF184">beneficio_muerte_individual_activo(DF$2,$F184,$D184, Hombres!$A$1:$DW$117, Mujeres!$A$1:$DW$117)</f>
        <v>5878</v>
      </c>
      <c r="DG184" s="46" cm="1">
        <f t="array" ref="DG184">beneficio_muerte_individual_activo(DG$2,$F184,$D184, Hombres!$A$1:$DW$117, Mujeres!$A$1:$DW$117)</f>
        <v>6001.4364073999996</v>
      </c>
      <c r="DH184" s="46" cm="1">
        <f t="array" ref="DH184">beneficio_muerte_individual_activo(DH$2,$F184,$D184, Hombres!$A$1:$DW$117, Mujeres!$A$1:$DW$117)</f>
        <v>6073.5355982303508</v>
      </c>
      <c r="DI184" s="46" cm="1">
        <f t="array" ref="DI184">beneficio_muerte_individual_activo(DI$2,$F184,$D184, Hombres!$A$1:$DW$117, Mujeres!$A$1:$DW$117)</f>
        <v>6115.4627268630893</v>
      </c>
      <c r="DJ184" s="46" cm="1">
        <f t="array" ref="DJ184">beneficio_muerte_individual_activo(DJ$2,$F184,$D184, Hombres!$A$1:$DW$117, Mujeres!$A$1:$DW$117)</f>
        <v>6155.7249393924321</v>
      </c>
      <c r="DK184" s="46" cm="1">
        <f t="array" ref="DK184">beneficio_muerte_individual_activo(DK$2,$F184,$D184, Hombres!$A$1:$DW$117, Mujeres!$A$1:$DW$117)</f>
        <v>6178.4253246959115</v>
      </c>
      <c r="DL184" s="46" cm="1">
        <f t="array" ref="DL184">beneficio_muerte_individual_activo(DL$2,$F184,$D184, Hombres!$A$1:$DW$117, Mujeres!$A$1:$DW$117)</f>
        <v>6170.7443063322498</v>
      </c>
      <c r="DM184" s="46" cm="1">
        <f t="array" ref="DM184">beneficio_muerte_individual_activo(DM$2,$F184,$D184, Hombres!$A$1:$DW$117, Mujeres!$A$1:$DW$117)</f>
        <v>6159.6026383411281</v>
      </c>
      <c r="DN184" s="46" cm="1">
        <f t="array" ref="DN184">beneficio_muerte_individual_activo(DN$2,$F184,$D184, Hombres!$A$1:$DW$117, Mujeres!$A$1:$DW$117)</f>
        <v>6227.7037182042886</v>
      </c>
      <c r="DO184" s="46" cm="1">
        <f t="array" ref="DO184">beneficio_muerte_individual_activo(DO$2,$F184,$D184, Hombres!$A$1:$DW$117, Mujeres!$A$1:$DW$117)</f>
        <v>6372.6722288256542</v>
      </c>
      <c r="DP184" s="46" cm="1">
        <f t="array" ref="DP184">beneficio_muerte_individual_activo(DP$2,$F184,$D184, Hombres!$A$1:$DW$117, Mujeres!$A$1:$DW$117)</f>
        <v>6604.4789673609948</v>
      </c>
      <c r="DQ184" s="46" cm="1">
        <f t="array" ref="DQ184">beneficio_muerte_individual_activo(DQ$2,$F184,$D184, Hombres!$A$1:$DW$117, Mujeres!$A$1:$DW$117)</f>
        <v>6916.7240477136411</v>
      </c>
      <c r="DR184" s="46" cm="1">
        <f t="array" ref="DR184">beneficio_muerte_individual_activo(DR$2,$F184,$D184, Hombres!$A$1:$DW$117, Mujeres!$A$1:$DW$117)</f>
        <v>7312.8560222106908</v>
      </c>
      <c r="DS184" s="46" cm="1">
        <f t="array" ref="DS184">beneficio_muerte_individual_activo(DS$2,$F184,$D184, Hombres!$A$1:$DW$117, Mujeres!$A$1:$DW$117)</f>
        <v>7781.9783585769774</v>
      </c>
      <c r="DT184" s="46" cm="1">
        <f t="array" ref="DT184">beneficio_muerte_individual_activo(DT$2,$F184,$D184, Hombres!$A$1:$DW$117, Mujeres!$A$1:$DW$117)</f>
        <v>8254.2861556428197</v>
      </c>
      <c r="DU184" s="46" cm="1">
        <f t="array" ref="DU184">beneficio_muerte_individual_activo(DU$2,$F184,$D184, Hombres!$A$1:$DW$117, Mujeres!$A$1:$DW$117)</f>
        <v>8643.3375366822165</v>
      </c>
      <c r="DV184" s="46" cm="1">
        <f t="array" ref="DV184">beneficio_muerte_individual_activo(DV$2,$F184,$D184, Hombres!$A$1:$DW$117, Mujeres!$A$1:$DW$117)</f>
        <v>8931.4722275272434</v>
      </c>
      <c r="DW184" s="46" cm="1">
        <f t="array" ref="DW184">beneficio_muerte_individual_activo(DW$2,$F184,$D184, Hombres!$A$1:$DW$117, Mujeres!$A$1:$DW$117)</f>
        <v>9181.8481083806</v>
      </c>
      <c r="DX184" s="46" cm="1">
        <f t="array" ref="DX184">beneficio_muerte_individual_activo(DX$2,$F184,$D184, Hombres!$A$1:$DW$117, Mujeres!$A$1:$DW$117)</f>
        <v>9598.4656863728524</v>
      </c>
      <c r="DY184" s="46" cm="1">
        <f t="array" ref="DY184">beneficio_muerte_individual_activo(DY$2,$F184,$D184, Hombres!$A$1:$DW$117, Mujeres!$A$1:$DW$117)</f>
        <v>10178.503084542606</v>
      </c>
      <c r="DZ184" s="46" cm="1">
        <f t="array" ref="DZ184">beneficio_muerte_individual_activo(DZ$2,$F184,$D184, Hombres!$A$1:$DW$117, Mujeres!$A$1:$DW$117)</f>
        <v>10887.441172474015</v>
      </c>
      <c r="EA184" s="46" cm="1">
        <f t="array" ref="EA184">beneficio_muerte_individual_activo(EA$2,$F184,$D184, Hombres!$A$1:$DW$117, Mujeres!$A$1:$DW$117)</f>
        <v>11667.677911842477</v>
      </c>
      <c r="EB184" s="46" cm="1">
        <f t="array" ref="EB184">beneficio_muerte_individual_activo(EB$2,$F184,$D184, Hombres!$A$1:$DW$117, Mujeres!$A$1:$DW$117)</f>
        <v>12485.783414349755</v>
      </c>
      <c r="EC184" s="46" cm="1">
        <f t="array" ref="EC184">beneficio_muerte_individual_activo(EC$2,$F184,$D184, Hombres!$A$1:$DW$117, Mujeres!$A$1:$DW$117)</f>
        <v>13327.431363806929</v>
      </c>
      <c r="ED184" s="46" cm="1">
        <f t="array" ref="ED184">beneficio_muerte_individual_activo(ED$2,$F184,$D184, Hombres!$A$1:$DW$117, Mujeres!$A$1:$DW$117)</f>
        <v>14116.406808132859</v>
      </c>
      <c r="EE184" s="46" cm="1">
        <f t="array" ref="EE184">beneficio_muerte_individual_activo(EE$2,$F184,$D184, Hombres!$A$1:$DW$117, Mujeres!$A$1:$DW$117)</f>
        <v>14800.577745648074</v>
      </c>
      <c r="EF184" s="46" cm="1">
        <f t="array" ref="EF184">beneficio_muerte_individual_activo(EF$2,$F184,$D184, Hombres!$A$1:$DW$117, Mujeres!$A$1:$DW$117)</f>
        <v>15546.58294058576</v>
      </c>
      <c r="EG184" s="46" cm="1">
        <f t="array" ref="EG184">beneficio_muerte_individual_activo(EG$2,$F184,$D184, Hombres!$A$1:$DW$117, Mujeres!$A$1:$DW$117)</f>
        <v>16436.101316940203</v>
      </c>
      <c r="EH184" s="46" cm="1">
        <f t="array" ref="EH184">beneficio_muerte_individual_activo(EH$2,$F184,$D184, Hombres!$A$1:$DW$117, Mujeres!$A$1:$DW$117)</f>
        <v>17647.506838400888</v>
      </c>
      <c r="EI184" s="46" cm="1">
        <f t="array" ref="EI184">beneficio_muerte_individual_activo(EI$2,$F184,$D184, Hombres!$A$1:$DW$117, Mujeres!$A$1:$DW$117)</f>
        <v>19224.987012233549</v>
      </c>
      <c r="EJ184" s="46" cm="1">
        <f t="array" ref="EJ184">beneficio_muerte_individual_activo(EJ$2,$F184,$D184, Hombres!$A$1:$DW$117, Mujeres!$A$1:$DW$117)</f>
        <v>21143.017057362304</v>
      </c>
      <c r="EK184" s="46" cm="1">
        <f t="array" ref="EK184">beneficio_muerte_individual_activo(EK$2,$F184,$D184, Hombres!$A$1:$DW$117, Mujeres!$A$1:$DW$117)</f>
        <v>23142.209460675367</v>
      </c>
      <c r="EL184" s="46" cm="1">
        <f t="array" ref="EL184">beneficio_muerte_individual_activo(EL$2,$F184,$D184, Hombres!$A$1:$DW$117, Mujeres!$A$1:$DW$117)</f>
        <v>25060.90391649814</v>
      </c>
      <c r="EM184" s="46" cm="1">
        <f t="array" ref="EM184">beneficio_muerte_individual_activo(EM$2,$F184,$D184, Hombres!$A$1:$DW$117, Mujeres!$A$1:$DW$117)</f>
        <v>26919.053063761894</v>
      </c>
      <c r="EN184" s="46" cm="1">
        <f t="array" ref="EN184">beneficio_muerte_individual_activo(EN$2,$F184,$D184, Hombres!$A$1:$DW$117, Mujeres!$A$1:$DW$117)</f>
        <v>28697.967639161088</v>
      </c>
      <c r="EO184" s="46" cm="1">
        <f t="array" ref="EO184">beneficio_muerte_individual_activo(EO$2,$F184,$D184, Hombres!$A$1:$DW$117, Mujeres!$A$1:$DW$117)</f>
        <v>30455.319358591394</v>
      </c>
      <c r="EP184" s="46" cm="1">
        <f t="array" ref="EP184">beneficio_muerte_individual_activo(EP$2,$F184,$D184, Hombres!$A$1:$DW$117, Mujeres!$A$1:$DW$117)</f>
        <v>32418.272543863815</v>
      </c>
      <c r="EQ184" s="46" cm="1">
        <f t="array" ref="EQ184">beneficio_muerte_individual_activo(EQ$2,$F184,$D184, Hombres!$A$1:$DW$117, Mujeres!$A$1:$DW$117)</f>
        <v>20797.461182270694</v>
      </c>
      <c r="ER184" s="46" cm="1">
        <f t="array" ref="ER184">beneficio_muerte_individual_activo(ER$2,$F184,$D184, Hombres!$A$1:$DW$117, Mujeres!$A$1:$DW$117)</f>
        <v>22217.667695563283</v>
      </c>
      <c r="ES184" s="46" cm="1">
        <f t="array" ref="ES184">beneficio_muerte_individual_activo(ES$2,$F184,$D184, Hombres!$A$1:$DW$117, Mujeres!$A$1:$DW$117)</f>
        <v>23448.735438979787</v>
      </c>
      <c r="ET184" s="46" cm="1">
        <f t="array" ref="ET184">beneficio_muerte_individual_activo(ET$2,$F184,$D184, Hombres!$A$1:$DW$117, Mujeres!$A$1:$DW$117)</f>
        <v>24495.544791466273</v>
      </c>
      <c r="EU184" s="46" cm="1">
        <f t="array" ref="EU184">beneficio_muerte_individual_activo(EU$2,$F184,$D184, Hombres!$A$1:$DW$117, Mujeres!$A$1:$DW$117)</f>
        <v>25683.269297001611</v>
      </c>
      <c r="EV184" s="46" cm="1">
        <f t="array" ref="EV184">beneficio_muerte_individual_activo(EV$2,$F184,$D184, Hombres!$A$1:$DW$117, Mujeres!$A$1:$DW$117)</f>
        <v>27310.753888300027</v>
      </c>
      <c r="EW184" s="46" cm="1">
        <f t="array" ref="EW184">beneficio_muerte_individual_activo(EW$2,$F184,$D184, Hombres!$A$1:$DW$117, Mujeres!$A$1:$DW$117)</f>
        <v>29594.323142959031</v>
      </c>
      <c r="EX184" s="46" cm="1">
        <f t="array" ref="EX184">beneficio_muerte_individual_activo(EX$2,$F184,$D184, Hombres!$A$1:$DW$117, Mujeres!$A$1:$DW$117)</f>
        <v>32562.240986518129</v>
      </c>
      <c r="EY184" s="46" cm="1">
        <f t="array" ref="EY184">beneficio_muerte_individual_activo(EY$2,$F184,$D184, Hombres!$A$1:$DW$117, Mujeres!$A$1:$DW$117)</f>
        <v>36145.053353410251</v>
      </c>
      <c r="EZ184" s="46" cm="1">
        <f t="array" ref="EZ184">beneficio_muerte_individual_activo(EZ$2,$F184,$D184, Hombres!$A$1:$DW$117, Mujeres!$A$1:$DW$117)</f>
        <v>40173.805922711508</v>
      </c>
      <c r="FA184" s="46" cm="1">
        <f t="array" ref="FA184">beneficio_muerte_individual_activo(FA$2,$F184,$D184, Hombres!$A$1:$DW$117, Mujeres!$A$1:$DW$117)</f>
        <v>44196.020409521734</v>
      </c>
      <c r="FB184" s="46" cm="1">
        <f t="array" ref="FB184">beneficio_muerte_individual_activo(FB$2,$F184,$D184, Hombres!$A$1:$DW$117, Mujeres!$A$1:$DW$117)</f>
        <v>47864.904218359967</v>
      </c>
      <c r="FC184" s="46" cm="1">
        <f t="array" ref="FC184">beneficio_muerte_individual_activo(FC$2,$F184,$D184, Hombres!$A$1:$DW$117, Mujeres!$A$1:$DW$117)</f>
        <v>51115.301707208389</v>
      </c>
      <c r="FD184" s="46" cm="1">
        <f t="array" ref="FD184">beneficio_muerte_individual_activo(FD$2,$F184,$D184, Hombres!$A$1:$DW$117, Mujeres!$A$1:$DW$117)</f>
        <v>54114.581467085416</v>
      </c>
      <c r="FE184" s="46" cm="1">
        <f t="array" ref="FE184">beneficio_muerte_individual_activo(FE$2,$F184,$D184, Hombres!$A$1:$DW$117, Mujeres!$A$1:$DW$117)</f>
        <v>57187.782531385492</v>
      </c>
      <c r="FF184" s="46" cm="1">
        <f t="array" ref="FF184">beneficio_muerte_individual_activo(FF$2,$F184,$D184, Hombres!$A$1:$DW$117, Mujeres!$A$1:$DW$117)</f>
        <v>64291.55485318719</v>
      </c>
      <c r="FG184" s="46" cm="1">
        <f t="array" ref="FG184">beneficio_muerte_individual_activo(FG$2,$F184,$D184, Hombres!$A$1:$DW$117, Mujeres!$A$1:$DW$117)</f>
        <v>68405.862776133828</v>
      </c>
      <c r="FH184" s="46" cm="1">
        <f t="array" ref="FH184">beneficio_muerte_individual_activo(FH$2,$F184,$D184, Hombres!$A$1:$DW$117, Mujeres!$A$1:$DW$117)</f>
        <v>72499.104927167049</v>
      </c>
      <c r="FI184" s="46" cm="1">
        <f t="array" ref="FI184">beneficio_muerte_individual_activo(FI$2,$F184,$D184, Hombres!$A$1:$DW$117, Mujeres!$A$1:$DW$117)</f>
        <v>76657.579779650419</v>
      </c>
      <c r="FJ184" s="46" cm="1">
        <f t="array" ref="FJ184">beneficio_muerte_individual_activo(FJ$2,$F184,$D184, Hombres!$A$1:$DW$117, Mujeres!$A$1:$DW$117)</f>
        <v>80978.576392309304</v>
      </c>
      <c r="FK184" s="46" cm="1">
        <f t="array" ref="FK184">beneficio_muerte_individual_activo(FK$2,$F184,$D184, Hombres!$A$1:$DW$117, Mujeres!$A$1:$DW$117)</f>
        <v>85375.275502224249</v>
      </c>
      <c r="FL184" s="46" cm="1">
        <f t="array" ref="FL184">beneficio_muerte_individual_activo(FL$2,$F184,$D184, Hombres!$A$1:$DW$117, Mujeres!$A$1:$DW$117)</f>
        <v>89709.569260651173</v>
      </c>
      <c r="FM184" s="46" cm="1">
        <f t="array" ref="FM184">beneficio_muerte_individual_activo(FM$2,$F184,$D184, Hombres!$A$1:$DW$117, Mujeres!$A$1:$DW$117)</f>
        <v>93840.729862591048</v>
      </c>
      <c r="FN184" s="46" cm="1">
        <f t="array" ref="FN184">beneficio_muerte_individual_activo(FN$2,$F184,$D184, Hombres!$A$1:$DW$117, Mujeres!$A$1:$DW$117)</f>
        <v>97699.421704112188</v>
      </c>
      <c r="FO184" s="46" cm="1">
        <f t="array" ref="FO184">beneficio_muerte_individual_activo(FO$2,$F184,$D184, Hombres!$A$1:$DW$117, Mujeres!$A$1:$DW$117)</f>
        <v>101203.59403085604</v>
      </c>
      <c r="FP184" s="46" cm="1">
        <f t="array" ref="FP184">beneficio_muerte_individual_activo(FP$2,$F184,$D184, Hombres!$A$1:$DW$117, Mujeres!$A$1:$DW$117)</f>
        <v>104167.24199219565</v>
      </c>
      <c r="FQ184" s="106" cm="1">
        <f t="array" ref="FQ184">beneficio_muerte_individual_activo(FQ$2,$F184,$D184, Hombres!$A$1:$DW$117, Mujeres!$A$1:$DW$117)</f>
        <v>106341.8365821732</v>
      </c>
      <c r="FR184" s="46" cm="1">
        <f t="array" ref="FR184">beneficio_muerte_individual_activo(FR$2,$F184,$D184, Hombres!$A$1:$DW$117, Mujeres!$A$1:$DW$117)</f>
        <v>107530.47842151141</v>
      </c>
      <c r="FS184" s="46" cm="1">
        <f t="array" ref="FS184">beneficio_muerte_individual_activo(FS$2,$F184,$D184, Hombres!$A$1:$DW$117, Mujeres!$A$1:$DW$117)</f>
        <v>107636.00297449822</v>
      </c>
      <c r="FT184" s="46" cm="1">
        <f t="array" ref="FT184">beneficio_muerte_individual_activo(FT$2,$F184,$D184, Hombres!$A$1:$DW$117, Mujeres!$A$1:$DW$117)</f>
        <v>106583.11324230528</v>
      </c>
      <c r="FU184" s="46" cm="1">
        <f t="array" ref="FU184">beneficio_muerte_individual_activo(FU$2,$F184,$D184, Hombres!$A$1:$DW$117, Mujeres!$A$1:$DW$117)</f>
        <v>104257.69931479233</v>
      </c>
      <c r="FV184" s="46" cm="1">
        <f t="array" ref="FV184">beneficio_muerte_individual_activo(FV$2,$F184,$D184, Hombres!$A$1:$DW$117, Mujeres!$A$1:$DW$117)</f>
        <v>100520.90298350464</v>
      </c>
      <c r="FW184" s="46" cm="1">
        <f t="array" ref="FW184">beneficio_muerte_individual_activo(FW$2,$F184,$D184, Hombres!$A$1:$DW$117, Mujeres!$A$1:$DW$117)</f>
        <v>95333.987172162248</v>
      </c>
      <c r="FX184" s="46" cm="1">
        <f t="array" ref="FX184">beneficio_muerte_individual_activo(FX$2,$F184,$D184, Hombres!$A$1:$DW$117, Mujeres!$A$1:$DW$117)</f>
        <v>88800.487351155112</v>
      </c>
      <c r="FY184" s="46" cm="1">
        <f t="array" ref="FY184">beneficio_muerte_individual_activo(FY$2,$F184,$D184, Hombres!$A$1:$DW$117, Mujeres!$A$1:$DW$117)</f>
        <v>81093.438055014602</v>
      </c>
      <c r="FZ184" s="46" cm="1">
        <f t="array" ref="FZ184">beneficio_muerte_individual_activo(FZ$2,$F184,$D184, Hombres!$A$1:$DW$117, Mujeres!$A$1:$DW$117)</f>
        <v>72417.130153282094</v>
      </c>
      <c r="GA184" s="46" cm="1">
        <f t="array" ref="GA184">beneficio_muerte_individual_activo(GA$2,$F184,$D184, Hombres!$A$1:$DW$117, Mujeres!$A$1:$DW$117)</f>
        <v>63024.865228699877</v>
      </c>
      <c r="GB184" s="46" cm="1">
        <f t="array" ref="GB184">beneficio_muerte_individual_activo(GB$2,$F184,$D184, Hombres!$A$1:$DW$117, Mujeres!$A$1:$DW$117)</f>
        <v>53272.867708590005</v>
      </c>
      <c r="GC184" s="46" cm="1">
        <f t="array" ref="GC184">beneficio_muerte_individual_activo(GC$2,$F184,$D184, Hombres!$A$1:$DW$117, Mujeres!$A$1:$DW$117)</f>
        <v>43590.721948254577</v>
      </c>
      <c r="GD184" s="46" cm="1">
        <f t="array" ref="GD184">beneficio_muerte_individual_activo(GD$2,$F184,$D184, Hombres!$A$1:$DW$117, Mujeres!$A$1:$DW$117)</f>
        <v>34395.817923306618</v>
      </c>
      <c r="GE184" s="46" cm="1">
        <f t="array" ref="GE184">beneficio_muerte_individual_activo(GE$2,$F184,$D184, Hombres!$A$1:$DW$117, Mujeres!$A$1:$DW$117)</f>
        <v>26044.937598452027</v>
      </c>
      <c r="GF184" s="46" cm="1">
        <f t="array" ref="GF184">beneficio_muerte_individual_activo(GF$2,$F184,$D184, Hombres!$A$1:$DW$117, Mujeres!$A$1:$DW$117)</f>
        <v>18813.967383144656</v>
      </c>
      <c r="GG184" s="46" cm="1">
        <f t="array" ref="GG184">beneficio_muerte_individual_activo(GG$2,$F184,$D184, Hombres!$A$1:$DW$117, Mujeres!$A$1:$DW$117)</f>
        <v>12882.171900396585</v>
      </c>
      <c r="GH184" s="46" cm="1">
        <f t="array" ref="GH184">beneficio_muerte_individual_activo(GH$2,$F184,$D184, Hombres!$A$1:$DW$117, Mujeres!$A$1:$DW$117)</f>
        <v>8302.2874725299516</v>
      </c>
      <c r="GI184" s="46" cm="1">
        <f t="array" ref="GI184">beneficio_muerte_individual_activo(GI$2,$F184,$D184, Hombres!$A$1:$DW$117, Mujeres!$A$1:$DW$117)</f>
        <v>4994.0415643643664</v>
      </c>
      <c r="GJ184" s="46" cm="1">
        <f t="array" ref="GJ184">beneficio_muerte_individual_activo(GJ$2,$F184,$D184, Hombres!$A$1:$DW$117, Mujeres!$A$1:$DW$117)</f>
        <v>2774.8234685286548</v>
      </c>
      <c r="GK184" s="46" cm="1">
        <f t="array" ref="GK184">beneficio_muerte_individual_activo(GK$2,$F184,$D184, Hombres!$A$1:$DW$117, Mujeres!$A$1:$DW$117)</f>
        <v>1406.141941383999</v>
      </c>
      <c r="GL184" s="46" cm="1">
        <f t="array" ref="GL184">beneficio_muerte_individual_activo(GL$2,$F184,$D184, Hombres!$A$1:$DW$117, Mujeres!$A$1:$DW$117)</f>
        <v>640.06162671037396</v>
      </c>
      <c r="GM184" s="46" cm="1">
        <f t="array" ref="GM184">beneficio_muerte_individual_activo(GM$2,$F184,$D184, Hombres!$A$1:$DW$117, Mujeres!$A$1:$DW$117)</f>
        <v>256.80623587234624</v>
      </c>
      <c r="GN184" s="46" cm="1">
        <f t="array" ref="GN184">beneficio_muerte_individual_activo(GN$2,$F184,$D184, Hombres!$A$1:$DW$117, Mujeres!$A$1:$DW$117)</f>
        <v>88.5853560444896</v>
      </c>
      <c r="GO184" s="46" cm="1">
        <f t="array" ref="GO184">beneficio_muerte_individual_activo(GO$2,$F184,$D184, Hombres!$A$1:$DW$117, Mujeres!$A$1:$DW$117)</f>
        <v>0</v>
      </c>
      <c r="GP184" s="46" cm="1">
        <f t="array" ref="GP184">beneficio_muerte_individual_activo(GP$2,$F184,$D184, Hombres!$A$1:$DW$117, Mujeres!$A$1:$DW$117)</f>
        <v>0</v>
      </c>
      <c r="GQ184" s="46" cm="1">
        <f t="array" ref="GQ184">beneficio_muerte_individual_activo(GQ$2,$F184,$D184, Hombres!$A$1:$DW$117, Mujeres!$A$1:$DW$117)</f>
        <v>0</v>
      </c>
      <c r="GR184" s="46" cm="1">
        <f t="array" ref="GR184">beneficio_muerte_individual_activo(GR$2,$F184,$D184, Hombres!$A$1:$DW$117, Mujeres!$A$1:$DW$117)</f>
        <v>0</v>
      </c>
      <c r="GS184" s="46" cm="1">
        <f t="array" ref="GS184">beneficio_muerte_individual_activo(GS$2,$F184,$D184, Hombres!$A$1:$DW$117, Mujeres!$A$1:$DW$117)</f>
        <v>0</v>
      </c>
      <c r="GT184" s="46" cm="1">
        <f t="array" ref="GT184">beneficio_muerte_individual_activo(GT$2,$F184,$D184, Hombres!$A$1:$DW$117, Mujeres!$A$1:$DW$117)</f>
        <v>0</v>
      </c>
      <c r="GU184" s="46" cm="1">
        <f t="array" ref="GU184">beneficio_muerte_individual_activo(GU$2,$F184,$D184, Hombres!$A$1:$DW$117, Mujeres!$A$1:$DW$117)</f>
        <v>0</v>
      </c>
      <c r="GV184" s="46" cm="1">
        <f t="array" ref="GV184">beneficio_muerte_individual_activo(GV$2,$F184,$D184, Hombres!$A$1:$DW$117, Mujeres!$A$1:$DW$117)</f>
        <v>0</v>
      </c>
    </row>
    <row r="185" spans="1:204" x14ac:dyDescent="0.25">
      <c r="A185" s="1">
        <f t="shared" si="2"/>
        <v>183</v>
      </c>
      <c r="B185" s="75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39" cm="1">
        <f t="array" ref="G185">PorcentajePension(C185,E185, D185)</f>
        <v>0.65</v>
      </c>
      <c r="I185" s="72"/>
      <c r="J185" s="46" cm="1">
        <f t="array" ref="J185">AnualidadActivo(J$2, $E185, $C185, $B185, $D185, Hombres!$A$1:$DW$117, Mujeres!$A$1:$DW$117)</f>
        <v>0</v>
      </c>
      <c r="K185" s="46" cm="1">
        <f t="array" ref="K185">AnualidadActivo(K$2, $E185, $C185, $B185, $D185, Hombres!$A$1:$DW$117, Mujeres!$A$1:$DW$117)</f>
        <v>0</v>
      </c>
      <c r="L185" s="46" cm="1">
        <f t="array" ref="L185">AnualidadActivo(L$2, $E185, $C185, $B185, $D185, Hombres!$A$1:$DW$117, Mujeres!$A$1:$DW$117)</f>
        <v>0</v>
      </c>
      <c r="M185" s="46" cm="1">
        <f t="array" ref="M185">AnualidadActivo(M$2, $E185, $C185, $B185, $D185, Hombres!$A$1:$DW$117, Mujeres!$A$1:$DW$117)</f>
        <v>0</v>
      </c>
      <c r="N185" s="46" cm="1">
        <f t="array" ref="N185">AnualidadActivo(N$2, $E185, $C185, $B185, $D185, Hombres!$A$1:$DW$117, Mujeres!$A$1:$DW$117)</f>
        <v>0</v>
      </c>
      <c r="O185" s="46" cm="1">
        <f t="array" ref="O185">AnualidadActivo(O$2, $E185, $C185, $B185, $D185, Hombres!$A$1:$DW$117, Mujeres!$A$1:$DW$117)</f>
        <v>0</v>
      </c>
      <c r="P185" s="46" cm="1">
        <f t="array" ref="P185">AnualidadActivo(P$2, $E185, $C185, $B185, $D185, Hombres!$A$1:$DW$117, Mujeres!$A$1:$DW$117)</f>
        <v>0</v>
      </c>
      <c r="Q185" s="46" cm="1">
        <f t="array" ref="Q185">AnualidadActivo(Q$2, $E185, $C185, $B185, $D185, Hombres!$A$1:$DW$117, Mujeres!$A$1:$DW$117)</f>
        <v>0</v>
      </c>
      <c r="R185" s="46" cm="1">
        <f t="array" ref="R185">AnualidadActivo(R$2, $E185, $C185, $B185, $D185, Hombres!$A$1:$DW$117, Mujeres!$A$1:$DW$117)</f>
        <v>0</v>
      </c>
      <c r="S185" s="46" cm="1">
        <f t="array" ref="S185">AnualidadActivo(S$2, $E185, $C185, $B185, $D185, Hombres!$A$1:$DW$117, Mujeres!$A$1:$DW$117)</f>
        <v>0</v>
      </c>
      <c r="T185" s="46" cm="1">
        <f t="array" ref="T185">AnualidadActivo(T$2, $E185, $C185, $B185, $D185, Hombres!$A$1:$DW$117, Mujeres!$A$1:$DW$117)</f>
        <v>0</v>
      </c>
      <c r="U185" s="46" cm="1">
        <f t="array" ref="U185">AnualidadActivo(U$2, $E185, $C185, $B185, $D185, Hombres!$A$1:$DW$117, Mujeres!$A$1:$DW$117)</f>
        <v>0</v>
      </c>
      <c r="V185" s="46" cm="1">
        <f t="array" ref="V185">AnualidadActivo(V$2, $E185, $C185, $B185, $D185, Hombres!$A$1:$DW$117, Mujeres!$A$1:$DW$117)</f>
        <v>0</v>
      </c>
      <c r="W185" s="46" cm="1">
        <f t="array" ref="W185">AnualidadActivo(W$2, $E185, $C185, $B185, $D185, Hombres!$A$1:$DW$117, Mujeres!$A$1:$DW$117)</f>
        <v>0</v>
      </c>
      <c r="X185" s="46" cm="1">
        <f t="array" ref="X185">AnualidadActivo(X$2, $E185, $C185, $B185, $D185, Hombres!$A$1:$DW$117, Mujeres!$A$1:$DW$117)</f>
        <v>0</v>
      </c>
      <c r="Y185" s="46" cm="1">
        <f t="array" ref="Y185">AnualidadActivo(Y$2, $E185, $C185, $B185, $D185, Hombres!$A$1:$DW$117, Mujeres!$A$1:$DW$117)</f>
        <v>0</v>
      </c>
      <c r="Z185" s="46" cm="1">
        <f t="array" ref="Z185">AnualidadActivo(Z$2, $E185, $C185, $B185, $D185, Hombres!$A$1:$DW$117, Mujeres!$A$1:$DW$117)</f>
        <v>0</v>
      </c>
      <c r="AA185" s="46" cm="1">
        <f t="array" ref="AA185">AnualidadActivo(AA$2, $E185, $C185, $B185, $D185, Hombres!$A$1:$DW$117, Mujeres!$A$1:$DW$117)</f>
        <v>0</v>
      </c>
      <c r="AB185" s="46" cm="1">
        <f t="array" ref="AB185">AnualidadActivo(AB$2, $E185, $C185, $B185, $D185, Hombres!$A$1:$DW$117, Mujeres!$A$1:$DW$117)</f>
        <v>0</v>
      </c>
      <c r="AC185" s="46" cm="1">
        <f t="array" ref="AC185">AnualidadActivo(AC$2, $E185, $C185, $B185, $D185, Hombres!$A$1:$DW$117, Mujeres!$A$1:$DW$117)</f>
        <v>0</v>
      </c>
      <c r="AD185" s="46" cm="1">
        <f t="array" ref="AD185">AnualidadActivo(AD$2, $E185, $C185, $B185, $D185, Hombres!$A$1:$DW$117, Mujeres!$A$1:$DW$117)</f>
        <v>0</v>
      </c>
      <c r="AE185" s="46" cm="1">
        <f t="array" ref="AE185">AnualidadActivo(AE$2, $E185, $C185, $B185, $D185, Hombres!$A$1:$DW$117, Mujeres!$A$1:$DW$117)</f>
        <v>0</v>
      </c>
      <c r="AF185" s="46" cm="1">
        <f t="array" ref="AF185">AnualidadActivo(AF$2, $E185, $C185, $B185, $D185, Hombres!$A$1:$DW$117, Mujeres!$A$1:$DW$117)</f>
        <v>0</v>
      </c>
      <c r="AG185" s="46" cm="1">
        <f t="array" ref="AG185">AnualidadActivo(AG$2, $E185, $C185, $B185, $D185, Hombres!$A$1:$DW$117, Mujeres!$A$1:$DW$117)</f>
        <v>0</v>
      </c>
      <c r="AH185" s="46" cm="1">
        <f t="array" ref="AH185">AnualidadActivo(AH$2, $E185, $C185, $B185, $D185, Hombres!$A$1:$DW$117, Mujeres!$A$1:$DW$117)</f>
        <v>0</v>
      </c>
      <c r="AI185" s="46" cm="1">
        <f t="array" ref="AI185">AnualidadActivo(AI$2, $E185, $C185, $B185, $D185, Hombres!$A$1:$DW$117, Mujeres!$A$1:$DW$117)</f>
        <v>0</v>
      </c>
      <c r="AJ185" s="46" cm="1">
        <f t="array" ref="AJ185">AnualidadActivo(AJ$2, $E185, $C185, $B185, $D185, Hombres!$A$1:$DW$117, Mujeres!$A$1:$DW$117)</f>
        <v>0</v>
      </c>
      <c r="AK185" s="46" cm="1">
        <f t="array" ref="AK185">AnualidadActivo(AK$2, $E185, $C185, $B185, $D185, Hombres!$A$1:$DW$117, Mujeres!$A$1:$DW$117)</f>
        <v>0</v>
      </c>
      <c r="AL185" s="46" cm="1">
        <f t="array" ref="AL185">AnualidadActivo(AL$2, $E185, $C185, $B185, $D185, Hombres!$A$1:$DW$117, Mujeres!$A$1:$DW$117)</f>
        <v>0</v>
      </c>
      <c r="AM185" s="46" cm="1">
        <f t="array" ref="AM185">AnualidadActivo(AM$2, $E185, $C185, $B185, $D185, Hombres!$A$1:$DW$117, Mujeres!$A$1:$DW$117)</f>
        <v>0</v>
      </c>
      <c r="AN185" s="46" cm="1">
        <f t="array" ref="AN185">AnualidadActivo(AN$2, $E185, $C185, $B185, $D185, Hombres!$A$1:$DW$117, Mujeres!$A$1:$DW$117)</f>
        <v>0</v>
      </c>
      <c r="AO185" s="46" cm="1">
        <f t="array" ref="AO185">AnualidadActivo(AO$2, $E185, $C185, $B185, $D185, Hombres!$A$1:$DW$117, Mujeres!$A$1:$DW$117)</f>
        <v>0</v>
      </c>
      <c r="AP185" s="46" cm="1">
        <f t="array" ref="AP185">AnualidadActivo(AP$2, $E185, $C185, $B185, $D185, Hombres!$A$1:$DW$117, Mujeres!$A$1:$DW$117)</f>
        <v>24745446.141824514</v>
      </c>
      <c r="AQ185" s="46" cm="1">
        <f t="array" ref="AQ185">AnualidadActivo(AQ$2, $E185, $C185, $B185, $D185, Hombres!$A$1:$DW$117, Mujeres!$A$1:$DW$117)</f>
        <v>25487809.526079249</v>
      </c>
      <c r="AR185" s="46" cm="1">
        <f t="array" ref="AR185">AnualidadActivo(AR$2, $E185, $C185, $B185, $D185, Hombres!$A$1:$DW$117, Mujeres!$A$1:$DW$117)</f>
        <v>26252443.811861627</v>
      </c>
      <c r="AS185" s="46" cm="1">
        <f t="array" ref="AS185">AnualidadActivo(AS$2, $E185, $C185, $B185, $D185, Hombres!$A$1:$DW$117, Mujeres!$A$1:$DW$117)</f>
        <v>27040017.126217477</v>
      </c>
      <c r="AT185" s="46" cm="1">
        <f t="array" ref="AT185">AnualidadActivo(AT$2, $E185, $C185, $B185, $D185, Hombres!$A$1:$DW$117, Mujeres!$A$1:$DW$117)</f>
        <v>27851217.640003998</v>
      </c>
      <c r="AU185" s="46" cm="1">
        <f t="array" ref="AU185">AnualidadActivo(AU$2, $E185, $C185, $B185, $D185, Hombres!$A$1:$DW$117, Mujeres!$A$1:$DW$117)</f>
        <v>28448094.717893425</v>
      </c>
      <c r="AV185" s="46" cm="1">
        <f t="array" ref="AV185">AnualidadActivo(AV$2, $E185, $C185, $B185, $D185, Hombres!$A$1:$DW$117, Mujeres!$A$1:$DW$117)</f>
        <v>29039344.471194688</v>
      </c>
      <c r="AW185" s="46" cm="1">
        <f t="array" ref="AW185">AnualidadActivo(AW$2, $E185, $C185, $B185, $D185, Hombres!$A$1:$DW$117, Mujeres!$A$1:$DW$117)</f>
        <v>29625193.35395008</v>
      </c>
      <c r="AX185" s="46" cm="1">
        <f t="array" ref="AX185">AnualidadActivo(AX$2, $E185, $C185, $B185, $D185, Hombres!$A$1:$DW$117, Mujeres!$A$1:$DW$117)</f>
        <v>30206380.752670195</v>
      </c>
      <c r="AY185" s="46" cm="1">
        <f t="array" ref="AY185">AnualidadActivo(AY$2, $E185, $C185, $B185, $D185, Hombres!$A$1:$DW$117, Mujeres!$A$1:$DW$117)</f>
        <v>30780470.357337248</v>
      </c>
      <c r="AZ185" s="46" cm="1">
        <f t="array" ref="AZ185">AnualidadActivo(AZ$2, $E185, $C185, $B185, $D185, Hombres!$A$1:$DW$117, Mujeres!$A$1:$DW$117)</f>
        <v>31340916.205947913</v>
      </c>
      <c r="BA185" s="46" cm="1">
        <f t="array" ref="BA185">AnualidadActivo(BA$2, $E185, $C185, $B185, $D185, Hombres!$A$1:$DW$117, Mujeres!$A$1:$DW$117)</f>
        <v>31876999.913672782</v>
      </c>
      <c r="BB185" s="46" cm="1">
        <f t="array" ref="BB185">AnualidadActivo(BB$2, $E185, $C185, $B185, $D185, Hombres!$A$1:$DW$117, Mujeres!$A$1:$DW$117)</f>
        <v>32376135.620550051</v>
      </c>
      <c r="BC185" s="46" cm="1">
        <f t="array" ref="BC185">AnualidadActivo(BC$2, $E185, $C185, $B185, $D185, Hombres!$A$1:$DW$117, Mujeres!$A$1:$DW$117)</f>
        <v>32826182.845715038</v>
      </c>
      <c r="BD185" s="46" cm="1">
        <f t="array" ref="BD185">AnualidadActivo(BD$2, $E185, $C185, $B185, $D185, Hombres!$A$1:$DW$117, Mujeres!$A$1:$DW$117)</f>
        <v>33217190.248546448</v>
      </c>
      <c r="BE185" s="46" cm="1">
        <f t="array" ref="BE185">AnualidadActivo(BE$2, $E185, $C185, $B185, $D185, Hombres!$A$1:$DW$117, Mujeres!$A$1:$DW$117)</f>
        <v>33544602.194103681</v>
      </c>
      <c r="BF185" s="46" cm="1">
        <f t="array" ref="BF185">AnualidadActivo(BF$2, $E185, $C185, $B185, $D185, Hombres!$A$1:$DW$117, Mujeres!$A$1:$DW$117)</f>
        <v>33807442.031567447</v>
      </c>
      <c r="BG185" s="46" cm="1">
        <f t="array" ref="BG185">AnualidadActivo(BG$2, $E185, $C185, $B185, $D185, Hombres!$A$1:$DW$117, Mujeres!$A$1:$DW$117)</f>
        <v>34005201.706400894</v>
      </c>
      <c r="BH185" s="46" cm="1">
        <f t="array" ref="BH185">AnualidadActivo(BH$2, $E185, $C185, $B185, $D185, Hombres!$A$1:$DW$117, Mujeres!$A$1:$DW$117)</f>
        <v>34136235.548380643</v>
      </c>
      <c r="BI185" s="46" cm="1">
        <f t="array" ref="BI185">AnualidadActivo(BI$2, $E185, $C185, $B185, $D185, Hombres!$A$1:$DW$117, Mujeres!$A$1:$DW$117)</f>
        <v>34195242.079700157</v>
      </c>
      <c r="BJ185" s="46" cm="1">
        <f t="array" ref="BJ185">AnualidadActivo(BJ$2, $E185, $C185, $B185, $D185, Hombres!$A$1:$DW$117, Mujeres!$A$1:$DW$117)</f>
        <v>34112332.090582259</v>
      </c>
      <c r="BK185" s="46" cm="1">
        <f t="array" ref="BK185">AnualidadActivo(BK$2, $E185, $C185, $B185, $D185, Hombres!$A$1:$DW$117, Mujeres!$A$1:$DW$117)</f>
        <v>33924936.301253639</v>
      </c>
      <c r="BL185" s="46" cm="1">
        <f t="array" ref="BL185">AnualidadActivo(BL$2, $E185, $C185, $B185, $D185, Hombres!$A$1:$DW$117, Mujeres!$A$1:$DW$117)</f>
        <v>33623821.687737852</v>
      </c>
      <c r="BM185" s="46" cm="1">
        <f t="array" ref="BM185">AnualidadActivo(BM$2, $E185, $C185, $B185, $D185, Hombres!$A$1:$DW$117, Mujeres!$A$1:$DW$117)</f>
        <v>33199604.757609032</v>
      </c>
      <c r="BN185" s="46" cm="1">
        <f t="array" ref="BN185">AnualidadActivo(BN$2, $E185, $C185, $B185, $D185, Hombres!$A$1:$DW$117, Mujeres!$A$1:$DW$117)</f>
        <v>32642832.578800205</v>
      </c>
      <c r="BO185" s="46" cm="1">
        <f t="array" ref="BO185">AnualidadActivo(BO$2, $E185, $C185, $B185, $D185, Hombres!$A$1:$DW$117, Mujeres!$A$1:$DW$117)</f>
        <v>31944763.906675272</v>
      </c>
      <c r="BP185" s="46" cm="1">
        <f t="array" ref="BP185">AnualidadActivo(BP$2, $E185, $C185, $B185, $D185, Hombres!$A$1:$DW$117, Mujeres!$A$1:$DW$117)</f>
        <v>31096482.77625427</v>
      </c>
      <c r="BQ185" s="46" cm="1">
        <f t="array" ref="BQ185">AnualidadActivo(BQ$2, $E185, $C185, $B185, $D185, Hombres!$A$1:$DW$117, Mujeres!$A$1:$DW$117)</f>
        <v>30090542.96589005</v>
      </c>
      <c r="BR185" s="46" cm="1">
        <f t="array" ref="BR185">AnualidadActivo(BR$2, $E185, $C185, $B185, $D185, Hombres!$A$1:$DW$117, Mujeres!$A$1:$DW$117)</f>
        <v>28923399.230137873</v>
      </c>
      <c r="BS185" s="46" cm="1">
        <f t="array" ref="BS185">AnualidadActivo(BS$2, $E185, $C185, $B185, $D185, Hombres!$A$1:$DW$117, Mujeres!$A$1:$DW$117)</f>
        <v>27595896.248839188</v>
      </c>
      <c r="BT185" s="46" cm="1">
        <f t="array" ref="BT185">AnualidadActivo(BT$2, $E185, $C185, $B185, $D185, Hombres!$A$1:$DW$117, Mujeres!$A$1:$DW$117)</f>
        <v>26112573.610290553</v>
      </c>
      <c r="BU185" s="46" cm="1">
        <f t="array" ref="BU185">AnualidadActivo(BU$2, $E185, $C185, $B185, $D185, Hombres!$A$1:$DW$117, Mujeres!$A$1:$DW$117)</f>
        <v>24481372.213049687</v>
      </c>
      <c r="BV185" s="46" cm="1">
        <f t="array" ref="BV185">AnualidadActivo(BV$2, $E185, $C185, $B185, $D185, Hombres!$A$1:$DW$117, Mujeres!$A$1:$DW$117)</f>
        <v>22715163.688183337</v>
      </c>
      <c r="BW185" s="46" cm="1">
        <f t="array" ref="BW185">AnualidadActivo(BW$2, $E185, $C185, $B185, $D185, Hombres!$A$1:$DW$117, Mujeres!$A$1:$DW$117)</f>
        <v>20834057.153554905</v>
      </c>
      <c r="BX185" s="46" cm="1">
        <f t="array" ref="BX185">AnualidadActivo(BX$2, $E185, $C185, $B185, $D185, Hombres!$A$1:$DW$117, Mujeres!$A$1:$DW$117)</f>
        <v>18864858.635171205</v>
      </c>
      <c r="BY185" s="46" cm="1">
        <f t="array" ref="BY185">AnualidadActivo(BY$2, $E185, $C185, $B185, $D185, Hombres!$A$1:$DW$117, Mujeres!$A$1:$DW$117)</f>
        <v>16838760.348082259</v>
      </c>
      <c r="BZ185" s="46" cm="1">
        <f t="array" ref="BZ185">AnualidadActivo(BZ$2, $E185, $C185, $B185, $D185, Hombres!$A$1:$DW$117, Mujeres!$A$1:$DW$117)</f>
        <v>14790536.915988188</v>
      </c>
      <c r="CA185" s="46" cm="1">
        <f t="array" ref="CA185">AnualidadActivo(CA$2, $E185, $C185, $B185, $D185, Hombres!$A$1:$DW$117, Mujeres!$A$1:$DW$117)</f>
        <v>12758906.280397851</v>
      </c>
      <c r="CB185" s="46" cm="1">
        <f t="array" ref="CB185">AnualidadActivo(CB$2, $E185, $C185, $B185, $D185, Hombres!$A$1:$DW$117, Mujeres!$A$1:$DW$117)</f>
        <v>10786241.394635824</v>
      </c>
      <c r="CC185" s="46" cm="1">
        <f t="array" ref="CC185">AnualidadActivo(CC$2, $E185, $C185, $B185, $D185, Hombres!$A$1:$DW$117, Mujeres!$A$1:$DW$117)</f>
        <v>8915290.8541176487</v>
      </c>
      <c r="CD185" s="46" cm="1">
        <f t="array" ref="CD185">AnualidadActivo(CD$2, $E185, $C185, $B185, $D185, Hombres!$A$1:$DW$117, Mujeres!$A$1:$DW$117)</f>
        <v>7185016.6969696619</v>
      </c>
      <c r="CE185" s="46" cm="1">
        <f t="array" ref="CE185">AnualidadActivo(CE$2, $E185, $C185, $B185, $D185, Hombres!$A$1:$DW$117, Mujeres!$A$1:$DW$117)</f>
        <v>5628074.3696193676</v>
      </c>
      <c r="CF185" s="46" cm="1">
        <f t="array" ref="CF185">AnualidadActivo(CF$2, $E185, $C185, $B185, $D185, Hombres!$A$1:$DW$117, Mujeres!$A$1:$DW$117)</f>
        <v>4269197.7794490354</v>
      </c>
      <c r="CG185" s="46" cm="1">
        <f t="array" ref="CG185">AnualidadActivo(CG$2, $E185, $C185, $B185, $D185, Hombres!$A$1:$DW$117, Mujeres!$A$1:$DW$117)</f>
        <v>3123473.6623360422</v>
      </c>
      <c r="CH185" s="46" cm="1">
        <f t="array" ref="CH185">AnualidadActivo(CH$2, $E185, $C185, $B185, $D185, Hombres!$A$1:$DW$117, Mujeres!$A$1:$DW$117)</f>
        <v>2194179.6524020205</v>
      </c>
      <c r="CI185" s="46" cm="1">
        <f t="array" ref="CI185">AnualidadActivo(CI$2, $E185, $C185, $B185, $D185, Hombres!$A$1:$DW$117, Mujeres!$A$1:$DW$117)</f>
        <v>1472146.9442965391</v>
      </c>
      <c r="CJ185" s="46" cm="1">
        <f t="array" ref="CJ185">AnualidadActivo(CJ$2, $E185, $C185, $B185, $D185, Hombres!$A$1:$DW$117, Mujeres!$A$1:$DW$117)</f>
        <v>937460.25191635161</v>
      </c>
      <c r="CK185" s="46" cm="1">
        <f t="array" ref="CK185">AnualidadActivo(CK$2, $E185, $C185, $B185, $D185, Hombres!$A$1:$DW$117, Mujeres!$A$1:$DW$117)</f>
        <v>562463.33606816735</v>
      </c>
      <c r="CL185" s="46" cm="1">
        <f t="array" ref="CL185">AnualidadActivo(CL$2, $E185, $C185, $B185, $D185, Hombres!$A$1:$DW$117, Mujeres!$A$1:$DW$117)</f>
        <v>315287.77966352284</v>
      </c>
      <c r="CM185" s="46" cm="1">
        <f t="array" ref="CM185">AnualidadActivo(CM$2, $E185, $C185, $B185, $D185, Hombres!$A$1:$DW$117, Mujeres!$A$1:$DW$117)</f>
        <v>163484.0990564875</v>
      </c>
      <c r="CN185" s="46" cm="1">
        <f t="array" ref="CN185">AnualidadActivo(CN$2, $E185, $C185, $B185, $D185, Hombres!$A$1:$DW$117, Mujeres!$A$1:$DW$117)</f>
        <v>0</v>
      </c>
      <c r="CO185" s="46" cm="1">
        <f t="array" ref="CO185">AnualidadActivo(CO$2, $E185, $C185, $B185, $D185, Hombres!$A$1:$DW$117, Mujeres!$A$1:$DW$117)</f>
        <v>0</v>
      </c>
      <c r="CP185" s="46" cm="1">
        <f t="array" ref="CP185">AnualidadActivo(CP$2, $E185, $C185, $B185, $D185, Hombres!$A$1:$DW$117, Mujeres!$A$1:$DW$117)</f>
        <v>0</v>
      </c>
      <c r="CQ185" s="46" cm="1">
        <f t="array" ref="CQ185">AnualidadActivo(CQ$2, $E185, $C185, $B185, $D185, Hombres!$A$1:$DW$117, Mujeres!$A$1:$DW$117)</f>
        <v>0</v>
      </c>
      <c r="CR185" s="46" cm="1">
        <f t="array" ref="CR185">AnualidadActivo(CR$2, $E185, $C185, $B185, $D185, Hombres!$A$1:$DW$117, Mujeres!$A$1:$DW$117)</f>
        <v>0</v>
      </c>
      <c r="CS185" s="46" cm="1">
        <f t="array" ref="CS185">AnualidadActivo(CS$2, $E185, $C185, $B185, $D185, Hombres!$A$1:$DW$117, Mujeres!$A$1:$DW$117)</f>
        <v>0</v>
      </c>
      <c r="CT185" s="46" cm="1">
        <f t="array" ref="CT185">AnualidadActivo(CT$2, $E185, $C185, $B185, $D185, Hombres!$A$1:$DW$117, Mujeres!$A$1:$DW$117)</f>
        <v>0</v>
      </c>
      <c r="CU185" s="46" cm="1">
        <f t="array" ref="CU185">AnualidadActivo(CU$2, $E185, $C185, $B185, $D185, Hombres!$A$1:$DW$117, Mujeres!$A$1:$DW$117)</f>
        <v>0</v>
      </c>
      <c r="CV185" s="46" cm="1">
        <f t="array" ref="CV185">AnualidadActivo(CV$2, $E185, $C185, $B185, $D185, Hombres!$A$1:$DW$117, Mujeres!$A$1:$DW$117)</f>
        <v>0</v>
      </c>
      <c r="CW185" s="46" cm="1">
        <f t="array" ref="CW185">AnualidadActivo(CW$2, $E185, $C185, $B185, $D185, Hombres!$A$1:$DW$117, Mujeres!$A$1:$DW$117)</f>
        <v>0</v>
      </c>
      <c r="CX185" s="46" cm="1">
        <f t="array" ref="CX185">AnualidadActivo(CX$2, $E185, $C185, $B185, $D185, Hombres!$A$1:$DW$117, Mujeres!$A$1:$DW$117)</f>
        <v>0</v>
      </c>
      <c r="CY185" s="46" cm="1">
        <f t="array" ref="CY185">AnualidadActivo(CY$2, $E185, $C185, $B185, $D185, Hombres!$A$1:$DW$117, Mujeres!$A$1:$DW$117)</f>
        <v>0</v>
      </c>
      <c r="CZ185" s="46" cm="1">
        <f t="array" ref="CZ185">AnualidadActivo(CZ$2, $E185, $C185, $B185, $D185, Hombres!$A$1:$DW$117, Mujeres!$A$1:$DW$117)</f>
        <v>0</v>
      </c>
      <c r="DA185" s="46" cm="1">
        <f t="array" ref="DA185">AnualidadActivo(DA$2, $E185, $C185, $B185, $D185, Hombres!$A$1:$DW$117, Mujeres!$A$1:$DW$117)</f>
        <v>0</v>
      </c>
      <c r="DD185" s="21"/>
      <c r="DE185" s="46" cm="1">
        <f t="array" ref="DE185">beneficio_muerte_individual_activo(DE$2,$F185,$D185, Hombres!$A$1:$DW$117, Mujeres!$A$1:$DW$117)</f>
        <v>0</v>
      </c>
      <c r="DF185" s="46" cm="1">
        <f t="array" ref="DF185">beneficio_muerte_individual_activo(DF$2,$F185,$D185, Hombres!$A$1:$DW$117, Mujeres!$A$1:$DW$117)</f>
        <v>6960</v>
      </c>
      <c r="DG185" s="46" cm="1">
        <f t="array" ref="DG185">beneficio_muerte_individual_activo(DG$2,$F185,$D185, Hombres!$A$1:$DW$117, Mujeres!$A$1:$DW$117)</f>
        <v>7146.5381520000001</v>
      </c>
      <c r="DH185" s="46" cm="1">
        <f t="array" ref="DH185">beneficio_muerte_individual_activo(DH$2,$F185,$D185, Hombres!$A$1:$DW$117, Mujeres!$A$1:$DW$117)</f>
        <v>7421.5024179607481</v>
      </c>
      <c r="DI185" s="46" cm="1">
        <f t="array" ref="DI185">beneficio_muerte_individual_activo(DI$2,$F185,$D185, Hombres!$A$1:$DW$117, Mujeres!$A$1:$DW$117)</f>
        <v>7762.9313263392605</v>
      </c>
      <c r="DJ185" s="46" cm="1">
        <f t="array" ref="DJ185">beneficio_muerte_individual_activo(DJ$2,$F185,$D185, Hombres!$A$1:$DW$117, Mujeres!$A$1:$DW$117)</f>
        <v>8171.3485712996717</v>
      </c>
      <c r="DK185" s="46" cm="1">
        <f t="array" ref="DK185">beneficio_muerte_individual_activo(DK$2,$F185,$D185, Hombres!$A$1:$DW$117, Mujeres!$A$1:$DW$117)</f>
        <v>8653.6732055685989</v>
      </c>
      <c r="DL185" s="46" cm="1">
        <f t="array" ref="DL185">beneficio_muerte_individual_activo(DL$2,$F185,$D185, Hombres!$A$1:$DW$117, Mujeres!$A$1:$DW$117)</f>
        <v>9155.2730320926166</v>
      </c>
      <c r="DM185" s="46" cm="1">
        <f t="array" ref="DM185">beneficio_muerte_individual_activo(DM$2,$F185,$D185, Hombres!$A$1:$DW$117, Mujeres!$A$1:$DW$117)</f>
        <v>9585.8511223651803</v>
      </c>
      <c r="DN185" s="46" cm="1">
        <f t="array" ref="DN185">beneficio_muerte_individual_activo(DN$2,$F185,$D185, Hombres!$A$1:$DW$117, Mujeres!$A$1:$DW$117)</f>
        <v>9912.234478843211</v>
      </c>
      <c r="DO185" s="46" cm="1">
        <f t="array" ref="DO185">beneficio_muerte_individual_activo(DO$2,$F185,$D185, Hombres!$A$1:$DW$117, Mujeres!$A$1:$DW$117)</f>
        <v>10199.660148308532</v>
      </c>
      <c r="DP185" s="46" cm="1">
        <f t="array" ref="DP185">beneficio_muerte_individual_activo(DP$2,$F185,$D185, Hombres!$A$1:$DW$117, Mujeres!$A$1:$DW$117)</f>
        <v>10656.278684096796</v>
      </c>
      <c r="DQ185" s="46" cm="1">
        <f t="array" ref="DQ185">beneficio_muerte_individual_activo(DQ$2,$F185,$D185, Hombres!$A$1:$DW$117, Mujeres!$A$1:$DW$117)</f>
        <v>11299.188891745145</v>
      </c>
      <c r="DR185" s="46" cm="1">
        <f t="array" ref="DR185">beneficio_muerte_individual_activo(DR$2,$F185,$D185, Hombres!$A$1:$DW$117, Mujeres!$A$1:$DW$117)</f>
        <v>12084.917919220374</v>
      </c>
      <c r="DS185" s="46" cm="1">
        <f t="array" ref="DS185">beneficio_muerte_individual_activo(DS$2,$F185,$D185, Hombres!$A$1:$DW$117, Mujeres!$A$1:$DW$117)</f>
        <v>12938.04178885436</v>
      </c>
      <c r="DT185" s="46" cm="1">
        <f t="array" ref="DT185">beneficio_muerte_individual_activo(DT$2,$F185,$D185, Hombres!$A$1:$DW$117, Mujeres!$A$1:$DW$117)</f>
        <v>13822.835244861977</v>
      </c>
      <c r="DU185" s="46" cm="1">
        <f t="array" ref="DU185">beneficio_muerte_individual_activo(DU$2,$F185,$D185, Hombres!$A$1:$DW$117, Mujeres!$A$1:$DW$117)</f>
        <v>14735.985176232418</v>
      </c>
      <c r="DV185" s="46" cm="1">
        <f t="array" ref="DV185">beneficio_muerte_individual_activo(DV$2,$F185,$D185, Hombres!$A$1:$DW$117, Mujeres!$A$1:$DW$117)</f>
        <v>15620.917893456233</v>
      </c>
      <c r="DW185" s="46" cm="1">
        <f t="array" ref="DW185">beneficio_muerte_individual_activo(DW$2,$F185,$D185, Hombres!$A$1:$DW$117, Mujeres!$A$1:$DW$117)</f>
        <v>16427.216507857476</v>
      </c>
      <c r="DX185" s="46" cm="1">
        <f t="array" ref="DX185">beneficio_muerte_individual_activo(DX$2,$F185,$D185, Hombres!$A$1:$DW$117, Mujeres!$A$1:$DW$117)</f>
        <v>17284.689929795011</v>
      </c>
      <c r="DY185" s="46" cm="1">
        <f t="array" ref="DY185">beneficio_muerte_individual_activo(DY$2,$F185,$D185, Hombres!$A$1:$DW$117, Mujeres!$A$1:$DW$117)</f>
        <v>18266.320619110858</v>
      </c>
      <c r="DZ185" s="46" cm="1">
        <f t="array" ref="DZ185">beneficio_muerte_individual_activo(DZ$2,$F185,$D185, Hombres!$A$1:$DW$117, Mujeres!$A$1:$DW$117)</f>
        <v>19575.266007157723</v>
      </c>
      <c r="EA185" s="46" cm="1">
        <f t="array" ref="EA185">beneficio_muerte_individual_activo(EA$2,$F185,$D185, Hombres!$A$1:$DW$117, Mujeres!$A$1:$DW$117)</f>
        <v>21297.043840455532</v>
      </c>
      <c r="EB185" s="46" cm="1">
        <f t="array" ref="EB185">beneficio_muerte_individual_activo(EB$2,$F185,$D185, Hombres!$A$1:$DW$117, Mujeres!$A$1:$DW$117)</f>
        <v>23394.905199534558</v>
      </c>
      <c r="EC185" s="46" cm="1">
        <f t="array" ref="EC185">beneficio_muerte_individual_activo(EC$2,$F185,$D185, Hombres!$A$1:$DW$117, Mujeres!$A$1:$DW$117)</f>
        <v>25561.475147070672</v>
      </c>
      <c r="ED185" s="46" cm="1">
        <f t="array" ref="ED185">beneficio_muerte_individual_activo(ED$2,$F185,$D185, Hombres!$A$1:$DW$117, Mujeres!$A$1:$DW$117)</f>
        <v>27610.610846581443</v>
      </c>
      <c r="EE185" s="46" cm="1">
        <f t="array" ref="EE185">beneficio_muerte_individual_activo(EE$2,$F185,$D185, Hombres!$A$1:$DW$117, Mujeres!$A$1:$DW$117)</f>
        <v>29606.059233115939</v>
      </c>
      <c r="EF185" s="46" cm="1">
        <f t="array" ref="EF185">beneficio_muerte_individual_activo(EF$2,$F185,$D185, Hombres!$A$1:$DW$117, Mujeres!$A$1:$DW$117)</f>
        <v>31578.008089035106</v>
      </c>
      <c r="EG185" s="46" cm="1">
        <f t="array" ref="EG185">beneficio_muerte_individual_activo(EG$2,$F185,$D185, Hombres!$A$1:$DW$117, Mujeres!$A$1:$DW$117)</f>
        <v>33566.707469214314</v>
      </c>
      <c r="EH185" s="46" cm="1">
        <f t="array" ref="EH185">beneficio_muerte_individual_activo(EH$2,$F185,$D185, Hombres!$A$1:$DW$117, Mujeres!$A$1:$DW$117)</f>
        <v>35730.300581789044</v>
      </c>
      <c r="EI185" s="46" cm="1">
        <f t="array" ref="EI185">beneficio_muerte_individual_activo(EI$2,$F185,$D185, Hombres!$A$1:$DW$117, Mujeres!$A$1:$DW$117)</f>
        <v>22869.775428208806</v>
      </c>
      <c r="EJ185" s="46" cm="1">
        <f t="array" ref="EJ185">beneficio_muerte_individual_activo(EJ$2,$F185,$D185, Hombres!$A$1:$DW$117, Mujeres!$A$1:$DW$117)</f>
        <v>24371.666112477888</v>
      </c>
      <c r="EK185" s="46" cm="1">
        <f t="array" ref="EK185">beneficio_muerte_individual_activo(EK$2,$F185,$D185, Hombres!$A$1:$DW$117, Mujeres!$A$1:$DW$117)</f>
        <v>25725.928670205682</v>
      </c>
      <c r="EL185" s="46" cm="1">
        <f t="array" ref="EL185">beneficio_muerte_individual_activo(EL$2,$F185,$D185, Hombres!$A$1:$DW$117, Mujeres!$A$1:$DW$117)</f>
        <v>26931.889372278751</v>
      </c>
      <c r="EM185" s="46" cm="1">
        <f t="array" ref="EM185">beneficio_muerte_individual_activo(EM$2,$F185,$D185, Hombres!$A$1:$DW$117, Mujeres!$A$1:$DW$117)</f>
        <v>28263.108681995804</v>
      </c>
      <c r="EN185" s="46" cm="1">
        <f t="array" ref="EN185">beneficio_muerte_individual_activo(EN$2,$F185,$D185, Hombres!$A$1:$DW$117, Mujeres!$A$1:$DW$117)</f>
        <v>29996.814999905622</v>
      </c>
      <c r="EO185" s="46" cm="1">
        <f t="array" ref="EO185">beneficio_muerte_individual_activo(EO$2,$F185,$D185, Hombres!$A$1:$DW$117, Mujeres!$A$1:$DW$117)</f>
        <v>32392.487607582014</v>
      </c>
      <c r="EP185" s="46" cm="1">
        <f t="array" ref="EP185">beneficio_muerte_individual_activo(EP$2,$F185,$D185, Hombres!$A$1:$DW$117, Mujeres!$A$1:$DW$117)</f>
        <v>35527.742789931937</v>
      </c>
      <c r="EQ185" s="46" cm="1">
        <f t="array" ref="EQ185">beneficio_muerte_individual_activo(EQ$2,$F185,$D185, Hombres!$A$1:$DW$117, Mujeres!$A$1:$DW$117)</f>
        <v>39314.225533237011</v>
      </c>
      <c r="ER185" s="46" cm="1">
        <f t="array" ref="ER185">beneficio_muerte_individual_activo(ER$2,$F185,$D185, Hombres!$A$1:$DW$117, Mujeres!$A$1:$DW$117)</f>
        <v>43493.588441784465</v>
      </c>
      <c r="ES185" s="46" cm="1">
        <f t="array" ref="ES185">beneficio_muerte_individual_activo(ES$2,$F185,$D185, Hombres!$A$1:$DW$117, Mujeres!$A$1:$DW$117)</f>
        <v>47566.303678381053</v>
      </c>
      <c r="ET185" s="46" cm="1">
        <f t="array" ref="ET185">beneficio_muerte_individual_activo(ET$2,$F185,$D185, Hombres!$A$1:$DW$117, Mujeres!$A$1:$DW$117)</f>
        <v>51257.883038492189</v>
      </c>
      <c r="EU185" s="46" cm="1">
        <f t="array" ref="EU185">beneficio_muerte_individual_activo(EU$2,$F185,$D185, Hombres!$A$1:$DW$117, Mujeres!$A$1:$DW$117)</f>
        <v>54590.879317117564</v>
      </c>
      <c r="EV185" s="46" cm="1">
        <f t="array" ref="EV185">beneficio_muerte_individual_activo(EV$2,$F185,$D185, Hombres!$A$1:$DW$117, Mujeres!$A$1:$DW$117)</f>
        <v>57718.840870907763</v>
      </c>
      <c r="EW185" s="46" cm="1">
        <f t="array" ref="EW185">beneficio_muerte_individual_activo(EW$2,$F185,$D185, Hombres!$A$1:$DW$117, Mujeres!$A$1:$DW$117)</f>
        <v>60859.79105776472</v>
      </c>
      <c r="EX185" s="46" cm="1">
        <f t="array" ref="EX185">beneficio_muerte_individual_activo(EX$2,$F185,$D185, Hombres!$A$1:$DW$117, Mujeres!$A$1:$DW$117)</f>
        <v>67834.107085325115</v>
      </c>
      <c r="EY185" s="46" cm="1">
        <f t="array" ref="EY185">beneficio_muerte_individual_activo(EY$2,$F185,$D185, Hombres!$A$1:$DW$117, Mujeres!$A$1:$DW$117)</f>
        <v>71840.266949255805</v>
      </c>
      <c r="EZ185" s="46" cm="1">
        <f t="array" ref="EZ185">beneficio_muerte_individual_activo(EZ$2,$F185,$D185, Hombres!$A$1:$DW$117, Mujeres!$A$1:$DW$117)</f>
        <v>75882.747953938597</v>
      </c>
      <c r="FA185" s="46" cm="1">
        <f t="array" ref="FA185">beneficio_muerte_individual_activo(FA$2,$F185,$D185, Hombres!$A$1:$DW$117, Mujeres!$A$1:$DW$117)</f>
        <v>80014.042166410945</v>
      </c>
      <c r="FB185" s="46" cm="1">
        <f t="array" ref="FB185">beneficio_muerte_individual_activo(FB$2,$F185,$D185, Hombres!$A$1:$DW$117, Mujeres!$A$1:$DW$117)</f>
        <v>84191.825479219799</v>
      </c>
      <c r="FC185" s="46" cm="1">
        <f t="array" ref="FC185">beneficio_muerte_individual_activo(FC$2,$F185,$D185, Hombres!$A$1:$DW$117, Mujeres!$A$1:$DW$117)</f>
        <v>88260.5039739434</v>
      </c>
      <c r="FD185" s="46" cm="1">
        <f t="array" ref="FD185">beneficio_muerte_individual_activo(FD$2,$F185,$D185, Hombres!$A$1:$DW$117, Mujeres!$A$1:$DW$117)</f>
        <v>92184.324192406217</v>
      </c>
      <c r="FE185" s="46" cm="1">
        <f t="array" ref="FE185">beneficio_muerte_individual_activo(FE$2,$F185,$D185, Hombres!$A$1:$DW$117, Mujeres!$A$1:$DW$117)</f>
        <v>95930.137358296139</v>
      </c>
      <c r="FF185" s="46" cm="1">
        <f t="array" ref="FF185">beneficio_muerte_individual_activo(FF$2,$F185,$D185, Hombres!$A$1:$DW$117, Mujeres!$A$1:$DW$117)</f>
        <v>99384.012399682746</v>
      </c>
      <c r="FG185" s="46" cm="1">
        <f t="array" ref="FG185">beneficio_muerte_individual_activo(FG$2,$F185,$D185, Hombres!$A$1:$DW$117, Mujeres!$A$1:$DW$117)</f>
        <v>102319.27056098408</v>
      </c>
      <c r="FH185" s="46" cm="1">
        <f t="array" ref="FH185">beneficio_muerte_individual_activo(FH$2,$F185,$D185, Hombres!$A$1:$DW$117, Mujeres!$A$1:$DW$117)</f>
        <v>104512.84913226272</v>
      </c>
      <c r="FI185" s="46" cm="1">
        <f t="array" ref="FI185">beneficio_muerte_individual_activo(FI$2,$F185,$D185, Hombres!$A$1:$DW$117, Mujeres!$A$1:$DW$117)</f>
        <v>105860.55629799292</v>
      </c>
      <c r="FJ185" s="46" cm="1">
        <f t="array" ref="FJ185">beneficio_muerte_individual_activo(FJ$2,$F185,$D185, Hombres!$A$1:$DW$117, Mujeres!$A$1:$DW$117)</f>
        <v>106286.86254141152</v>
      </c>
      <c r="FK185" s="46" cm="1">
        <f t="array" ref="FK185">beneficio_muerte_individual_activo(FK$2,$F185,$D185, Hombres!$A$1:$DW$117, Mujeres!$A$1:$DW$117)</f>
        <v>105661.50870831618</v>
      </c>
      <c r="FL185" s="46" cm="1">
        <f t="array" ref="FL185">beneficio_muerte_individual_activo(FL$2,$F185,$D185, Hombres!$A$1:$DW$117, Mujeres!$A$1:$DW$117)</f>
        <v>103799.83744667911</v>
      </c>
      <c r="FM185" s="46" cm="1">
        <f t="array" ref="FM185">beneficio_muerte_individual_activo(FM$2,$F185,$D185, Hombres!$A$1:$DW$117, Mujeres!$A$1:$DW$117)</f>
        <v>100591.66706401843</v>
      </c>
      <c r="FN185" s="46" cm="1">
        <f t="array" ref="FN185">beneficio_muerte_individual_activo(FN$2,$F185,$D185, Hombres!$A$1:$DW$117, Mujeres!$A$1:$DW$117)</f>
        <v>96055.821362938834</v>
      </c>
      <c r="FO185" s="46" cm="1">
        <f t="array" ref="FO185">beneficio_muerte_individual_activo(FO$2,$F185,$D185, Hombres!$A$1:$DW$117, Mujeres!$A$1:$DW$117)</f>
        <v>90265.29912392456</v>
      </c>
      <c r="FP185" s="46" cm="1">
        <f t="array" ref="FP185">beneficio_muerte_individual_activo(FP$2,$F185,$D185, Hombres!$A$1:$DW$117, Mujeres!$A$1:$DW$117)</f>
        <v>83303.012116078608</v>
      </c>
      <c r="FQ185" s="106" cm="1">
        <f t="array" ref="FQ185">beneficio_muerte_individual_activo(FQ$2,$F185,$D185, Hombres!$A$1:$DW$117, Mujeres!$A$1:$DW$117)</f>
        <v>75285.64771286225</v>
      </c>
      <c r="FR185" s="46" cm="1">
        <f t="array" ref="FR185">beneficio_muerte_individual_activo(FR$2,$F185,$D185, Hombres!$A$1:$DW$117, Mujeres!$A$1:$DW$117)</f>
        <v>66447.759891642068</v>
      </c>
      <c r="FS185" s="46" cm="1">
        <f t="array" ref="FS185">beneficio_muerte_individual_activo(FS$2,$F185,$D185, Hombres!$A$1:$DW$117, Mujeres!$A$1:$DW$117)</f>
        <v>57134.827016597461</v>
      </c>
      <c r="FT185" s="46" cm="1">
        <f t="array" ref="FT185">beneficio_muerte_individual_activo(FT$2,$F185,$D185, Hombres!$A$1:$DW$117, Mujeres!$A$1:$DW$117)</f>
        <v>47723.349300090216</v>
      </c>
      <c r="FU185" s="46" cm="1">
        <f t="array" ref="FU185">beneficio_muerte_individual_activo(FU$2,$F185,$D185, Hombres!$A$1:$DW$117, Mujeres!$A$1:$DW$117)</f>
        <v>38577.626555388109</v>
      </c>
      <c r="FV185" s="46" cm="1">
        <f t="array" ref="FV185">beneficio_muerte_individual_activo(FV$2,$F185,$D185, Hombres!$A$1:$DW$117, Mujeres!$A$1:$DW$117)</f>
        <v>30039.354121504493</v>
      </c>
      <c r="FW185" s="46" cm="1">
        <f t="array" ref="FW185">beneficio_muerte_individual_activo(FW$2,$F185,$D185, Hombres!$A$1:$DW$117, Mujeres!$A$1:$DW$117)</f>
        <v>22421.360168215448</v>
      </c>
      <c r="FX185" s="46" cm="1">
        <f t="array" ref="FX185">beneficio_muerte_individual_activo(FX$2,$F185,$D185, Hombres!$A$1:$DW$117, Mujeres!$A$1:$DW$117)</f>
        <v>15959.635362579702</v>
      </c>
      <c r="FY185" s="46" cm="1">
        <f t="array" ref="FY185">beneficio_muerte_individual_activo(FY$2,$F185,$D185, Hombres!$A$1:$DW$117, Mujeres!$A$1:$DW$117)</f>
        <v>10768.216192278342</v>
      </c>
      <c r="FZ185" s="46" cm="1">
        <f t="array" ref="FZ185">beneficio_muerte_individual_activo(FZ$2,$F185,$D185, Hombres!$A$1:$DW$117, Mujeres!$A$1:$DW$117)</f>
        <v>6835.6221044103058</v>
      </c>
      <c r="GA185" s="46" cm="1">
        <f t="array" ref="GA185">beneficio_muerte_individual_activo(GA$2,$F185,$D185, Hombres!$A$1:$DW$117, Mujeres!$A$1:$DW$117)</f>
        <v>4045.8820973713114</v>
      </c>
      <c r="GB185" s="46" cm="1">
        <f t="array" ref="GB185">beneficio_muerte_individual_activo(GB$2,$F185,$D185, Hombres!$A$1:$DW$117, Mujeres!$A$1:$DW$117)</f>
        <v>2209.889481467404</v>
      </c>
      <c r="GC185" s="46" cm="1">
        <f t="array" ref="GC185">beneficio_muerte_individual_activo(GC$2,$F185,$D185, Hombres!$A$1:$DW$117, Mujeres!$A$1:$DW$117)</f>
        <v>1100.5584218855927</v>
      </c>
      <c r="GD185" s="46" cm="1">
        <f t="array" ref="GD185">beneficio_muerte_individual_activo(GD$2,$F185,$D185, Hombres!$A$1:$DW$117, Mujeres!$A$1:$DW$117)</f>
        <v>492.2869607090359</v>
      </c>
      <c r="GE185" s="46" cm="1">
        <f t="array" ref="GE185">beneficio_muerte_individual_activo(GE$2,$F185,$D185, Hombres!$A$1:$DW$117, Mujeres!$A$1:$DW$117)</f>
        <v>193.9976418914539</v>
      </c>
      <c r="GF185" s="46" cm="1">
        <f t="array" ref="GF185">beneficio_muerte_individual_activo(GF$2,$F185,$D185, Hombres!$A$1:$DW$117, Mujeres!$A$1:$DW$117)</f>
        <v>65.668334111617767</v>
      </c>
      <c r="GG185" s="46" cm="1">
        <f t="array" ref="GG185">beneficio_muerte_individual_activo(GG$2,$F185,$D185, Hombres!$A$1:$DW$117, Mujeres!$A$1:$DW$117)</f>
        <v>0</v>
      </c>
      <c r="GH185" s="46" cm="1">
        <f t="array" ref="GH185">beneficio_muerte_individual_activo(GH$2,$F185,$D185, Hombres!$A$1:$DW$117, Mujeres!$A$1:$DW$117)</f>
        <v>0</v>
      </c>
      <c r="GI185" s="46" cm="1">
        <f t="array" ref="GI185">beneficio_muerte_individual_activo(GI$2,$F185,$D185, Hombres!$A$1:$DW$117, Mujeres!$A$1:$DW$117)</f>
        <v>0</v>
      </c>
      <c r="GJ185" s="46" cm="1">
        <f t="array" ref="GJ185">beneficio_muerte_individual_activo(GJ$2,$F185,$D185, Hombres!$A$1:$DW$117, Mujeres!$A$1:$DW$117)</f>
        <v>0</v>
      </c>
      <c r="GK185" s="46" cm="1">
        <f t="array" ref="GK185">beneficio_muerte_individual_activo(GK$2,$F185,$D185, Hombres!$A$1:$DW$117, Mujeres!$A$1:$DW$117)</f>
        <v>0</v>
      </c>
      <c r="GL185" s="46" cm="1">
        <f t="array" ref="GL185">beneficio_muerte_individual_activo(GL$2,$F185,$D185, Hombres!$A$1:$DW$117, Mujeres!$A$1:$DW$117)</f>
        <v>0</v>
      </c>
      <c r="GM185" s="46" cm="1">
        <f t="array" ref="GM185">beneficio_muerte_individual_activo(GM$2,$F185,$D185, Hombres!$A$1:$DW$117, Mujeres!$A$1:$DW$117)</f>
        <v>0</v>
      </c>
      <c r="GN185" s="46" cm="1">
        <f t="array" ref="GN185">beneficio_muerte_individual_activo(GN$2,$F185,$D185, Hombres!$A$1:$DW$117, Mujeres!$A$1:$DW$117)</f>
        <v>0</v>
      </c>
      <c r="GO185" s="46" cm="1">
        <f t="array" ref="GO185">beneficio_muerte_individual_activo(GO$2,$F185,$D185, Hombres!$A$1:$DW$117, Mujeres!$A$1:$DW$117)</f>
        <v>0</v>
      </c>
      <c r="GP185" s="46" cm="1">
        <f t="array" ref="GP185">beneficio_muerte_individual_activo(GP$2,$F185,$D185, Hombres!$A$1:$DW$117, Mujeres!$A$1:$DW$117)</f>
        <v>0</v>
      </c>
      <c r="GQ185" s="46" cm="1">
        <f t="array" ref="GQ185">beneficio_muerte_individual_activo(GQ$2,$F185,$D185, Hombres!$A$1:$DW$117, Mujeres!$A$1:$DW$117)</f>
        <v>0</v>
      </c>
      <c r="GR185" s="46" cm="1">
        <f t="array" ref="GR185">beneficio_muerte_individual_activo(GR$2,$F185,$D185, Hombres!$A$1:$DW$117, Mujeres!$A$1:$DW$117)</f>
        <v>0</v>
      </c>
      <c r="GS185" s="46" cm="1">
        <f t="array" ref="GS185">beneficio_muerte_individual_activo(GS$2,$F185,$D185, Hombres!$A$1:$DW$117, Mujeres!$A$1:$DW$117)</f>
        <v>0</v>
      </c>
      <c r="GT185" s="46" cm="1">
        <f t="array" ref="GT185">beneficio_muerte_individual_activo(GT$2,$F185,$D185, Hombres!$A$1:$DW$117, Mujeres!$A$1:$DW$117)</f>
        <v>0</v>
      </c>
      <c r="GU185" s="46" cm="1">
        <f t="array" ref="GU185">beneficio_muerte_individual_activo(GU$2,$F185,$D185, Hombres!$A$1:$DW$117, Mujeres!$A$1:$DW$117)</f>
        <v>0</v>
      </c>
      <c r="GV185" s="46" cm="1">
        <f t="array" ref="GV185">beneficio_muerte_individual_activo(GV$2,$F185,$D185, Hombres!$A$1:$DW$117, Mujeres!$A$1:$DW$117)</f>
        <v>0</v>
      </c>
    </row>
    <row r="186" spans="1:204" x14ac:dyDescent="0.25">
      <c r="A186" s="1">
        <f t="shared" si="2"/>
        <v>184</v>
      </c>
      <c r="B186" s="75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39" cm="1">
        <f t="array" ref="G186">PorcentajePension(C186,E186, D186)</f>
        <v>0.65</v>
      </c>
      <c r="I186" s="72"/>
      <c r="J186" s="46" cm="1">
        <f t="array" ref="J186">AnualidadActivo(J$2, $E186, $C186, $B186, $D186, Hombres!$A$1:$DW$117, Mujeres!$A$1:$DW$117)</f>
        <v>0</v>
      </c>
      <c r="K186" s="46" cm="1">
        <f t="array" ref="K186">AnualidadActivo(K$2, $E186, $C186, $B186, $D186, Hombres!$A$1:$DW$117, Mujeres!$A$1:$DW$117)</f>
        <v>0</v>
      </c>
      <c r="L186" s="46" cm="1">
        <f t="array" ref="L186">AnualidadActivo(L$2, $E186, $C186, $B186, $D186, Hombres!$A$1:$DW$117, Mujeres!$A$1:$DW$117)</f>
        <v>0</v>
      </c>
      <c r="M186" s="46" cm="1">
        <f t="array" ref="M186">AnualidadActivo(M$2, $E186, $C186, $B186, $D186, Hombres!$A$1:$DW$117, Mujeres!$A$1:$DW$117)</f>
        <v>0</v>
      </c>
      <c r="N186" s="46" cm="1">
        <f t="array" ref="N186">AnualidadActivo(N$2, $E186, $C186, $B186, $D186, Hombres!$A$1:$DW$117, Mujeres!$A$1:$DW$117)</f>
        <v>0</v>
      </c>
      <c r="O186" s="46" cm="1">
        <f t="array" ref="O186">AnualidadActivo(O$2, $E186, $C186, $B186, $D186, Hombres!$A$1:$DW$117, Mujeres!$A$1:$DW$117)</f>
        <v>0</v>
      </c>
      <c r="P186" s="46" cm="1">
        <f t="array" ref="P186">AnualidadActivo(P$2, $E186, $C186, $B186, $D186, Hombres!$A$1:$DW$117, Mujeres!$A$1:$DW$117)</f>
        <v>0</v>
      </c>
      <c r="Q186" s="46" cm="1">
        <f t="array" ref="Q186">AnualidadActivo(Q$2, $E186, $C186, $B186, $D186, Hombres!$A$1:$DW$117, Mujeres!$A$1:$DW$117)</f>
        <v>0</v>
      </c>
      <c r="R186" s="46" cm="1">
        <f t="array" ref="R186">AnualidadActivo(R$2, $E186, $C186, $B186, $D186, Hombres!$A$1:$DW$117, Mujeres!$A$1:$DW$117)</f>
        <v>0</v>
      </c>
      <c r="S186" s="46" cm="1">
        <f t="array" ref="S186">AnualidadActivo(S$2, $E186, $C186, $B186, $D186, Hombres!$A$1:$DW$117, Mujeres!$A$1:$DW$117)</f>
        <v>0</v>
      </c>
      <c r="T186" s="46" cm="1">
        <f t="array" ref="T186">AnualidadActivo(T$2, $E186, $C186, $B186, $D186, Hombres!$A$1:$DW$117, Mujeres!$A$1:$DW$117)</f>
        <v>0</v>
      </c>
      <c r="U186" s="46" cm="1">
        <f t="array" ref="U186">AnualidadActivo(U$2, $E186, $C186, $B186, $D186, Hombres!$A$1:$DW$117, Mujeres!$A$1:$DW$117)</f>
        <v>0</v>
      </c>
      <c r="V186" s="46" cm="1">
        <f t="array" ref="V186">AnualidadActivo(V$2, $E186, $C186, $B186, $D186, Hombres!$A$1:$DW$117, Mujeres!$A$1:$DW$117)</f>
        <v>0</v>
      </c>
      <c r="W186" s="46" cm="1">
        <f t="array" ref="W186">AnualidadActivo(W$2, $E186, $C186, $B186, $D186, Hombres!$A$1:$DW$117, Mujeres!$A$1:$DW$117)</f>
        <v>0</v>
      </c>
      <c r="X186" s="46" cm="1">
        <f t="array" ref="X186">AnualidadActivo(X$2, $E186, $C186, $B186, $D186, Hombres!$A$1:$DW$117, Mujeres!$A$1:$DW$117)</f>
        <v>0</v>
      </c>
      <c r="Y186" s="46" cm="1">
        <f t="array" ref="Y186">AnualidadActivo(Y$2, $E186, $C186, $B186, $D186, Hombres!$A$1:$DW$117, Mujeres!$A$1:$DW$117)</f>
        <v>0</v>
      </c>
      <c r="Z186" s="46" cm="1">
        <f t="array" ref="Z186">AnualidadActivo(Z$2, $E186, $C186, $B186, $D186, Hombres!$A$1:$DW$117, Mujeres!$A$1:$DW$117)</f>
        <v>0</v>
      </c>
      <c r="AA186" s="46" cm="1">
        <f t="array" ref="AA186">AnualidadActivo(AA$2, $E186, $C186, $B186, $D186, Hombres!$A$1:$DW$117, Mujeres!$A$1:$DW$117)</f>
        <v>0</v>
      </c>
      <c r="AB186" s="46" cm="1">
        <f t="array" ref="AB186">AnualidadActivo(AB$2, $E186, $C186, $B186, $D186, Hombres!$A$1:$DW$117, Mujeres!$A$1:$DW$117)</f>
        <v>0</v>
      </c>
      <c r="AC186" s="46" cm="1">
        <f t="array" ref="AC186">AnualidadActivo(AC$2, $E186, $C186, $B186, $D186, Hombres!$A$1:$DW$117, Mujeres!$A$1:$DW$117)</f>
        <v>0</v>
      </c>
      <c r="AD186" s="46" cm="1">
        <f t="array" ref="AD186">AnualidadActivo(AD$2, $E186, $C186, $B186, $D186, Hombres!$A$1:$DW$117, Mujeres!$A$1:$DW$117)</f>
        <v>0</v>
      </c>
      <c r="AE186" s="46" cm="1">
        <f t="array" ref="AE186">AnualidadActivo(AE$2, $E186, $C186, $B186, $D186, Hombres!$A$1:$DW$117, Mujeres!$A$1:$DW$117)</f>
        <v>0</v>
      </c>
      <c r="AF186" s="46" cm="1">
        <f t="array" ref="AF186">AnualidadActivo(AF$2, $E186, $C186, $B186, $D186, Hombres!$A$1:$DW$117, Mujeres!$A$1:$DW$117)</f>
        <v>0</v>
      </c>
      <c r="AG186" s="46" cm="1">
        <f t="array" ref="AG186">AnualidadActivo(AG$2, $E186, $C186, $B186, $D186, Hombres!$A$1:$DW$117, Mujeres!$A$1:$DW$117)</f>
        <v>0</v>
      </c>
      <c r="AH186" s="46" cm="1">
        <f t="array" ref="AH186">AnualidadActivo(AH$2, $E186, $C186, $B186, $D186, Hombres!$A$1:$DW$117, Mujeres!$A$1:$DW$117)</f>
        <v>11910137.658578189</v>
      </c>
      <c r="AI186" s="46" cm="1">
        <f t="array" ref="AI186">AnualidadActivo(AI$2, $E186, $C186, $B186, $D186, Hombres!$A$1:$DW$117, Mujeres!$A$1:$DW$117)</f>
        <v>12267441.788335534</v>
      </c>
      <c r="AJ186" s="46" cm="1">
        <f t="array" ref="AJ186">AnualidadActivo(AJ$2, $E186, $C186, $B186, $D186, Hombres!$A$1:$DW$117, Mujeres!$A$1:$DW$117)</f>
        <v>12635465.041985599</v>
      </c>
      <c r="AK186" s="46" cm="1">
        <f t="array" ref="AK186">AnualidadActivo(AK$2, $E186, $C186, $B186, $D186, Hombres!$A$1:$DW$117, Mujeres!$A$1:$DW$117)</f>
        <v>13014528.99324517</v>
      </c>
      <c r="AL186" s="46" cm="1">
        <f t="array" ref="AL186">AnualidadActivo(AL$2, $E186, $C186, $B186, $D186, Hombres!$A$1:$DW$117, Mujeres!$A$1:$DW$117)</f>
        <v>13404964.863042524</v>
      </c>
      <c r="AM186" s="46" cm="1">
        <f t="array" ref="AM186">AnualidadActivo(AM$2, $E186, $C186, $B186, $D186, Hombres!$A$1:$DW$117, Mujeres!$A$1:$DW$117)</f>
        <v>13680909.88516324</v>
      </c>
      <c r="AN186" s="46" cm="1">
        <f t="array" ref="AN186">AnualidadActivo(AN$2, $E186, $C186, $B186, $D186, Hombres!$A$1:$DW$117, Mujeres!$A$1:$DW$117)</f>
        <v>13952719.288727861</v>
      </c>
      <c r="AO186" s="46" cm="1">
        <f t="array" ref="AO186">AnualidadActivo(AO$2, $E186, $C186, $B186, $D186, Hombres!$A$1:$DW$117, Mujeres!$A$1:$DW$117)</f>
        <v>14220639.334746415</v>
      </c>
      <c r="AP186" s="46" cm="1">
        <f t="array" ref="AP186">AnualidadActivo(AP$2, $E186, $C186, $B186, $D186, Hombres!$A$1:$DW$117, Mujeres!$A$1:$DW$117)</f>
        <v>14484944.919557177</v>
      </c>
      <c r="AQ186" s="46" cm="1">
        <f t="array" ref="AQ186">AnualidadActivo(AQ$2, $E186, $C186, $B186, $D186, Hombres!$A$1:$DW$117, Mujeres!$A$1:$DW$117)</f>
        <v>14744074.341156794</v>
      </c>
      <c r="AR186" s="46" cm="1">
        <f t="array" ref="AR186">AnualidadActivo(AR$2, $E186, $C186, $B186, $D186, Hombres!$A$1:$DW$117, Mujeres!$A$1:$DW$117)</f>
        <v>14994472.410161911</v>
      </c>
      <c r="AS186" s="46" cm="1">
        <f t="array" ref="AS186">AnualidadActivo(AS$2, $E186, $C186, $B186, $D186, Hombres!$A$1:$DW$117, Mujeres!$A$1:$DW$117)</f>
        <v>15231006.808686975</v>
      </c>
      <c r="AT186" s="46" cm="1">
        <f t="array" ref="AT186">AnualidadActivo(AT$2, $E186, $C186, $B186, $D186, Hombres!$A$1:$DW$117, Mujeres!$A$1:$DW$117)</f>
        <v>15447952.365285724</v>
      </c>
      <c r="AU186" s="46" cm="1">
        <f t="array" ref="AU186">AnualidadActivo(AU$2, $E186, $C186, $B186, $D186, Hombres!$A$1:$DW$117, Mujeres!$A$1:$DW$117)</f>
        <v>15639506.634760316</v>
      </c>
      <c r="AV186" s="46" cm="1">
        <f t="array" ref="AV186">AnualidadActivo(AV$2, $E186, $C186, $B186, $D186, Hombres!$A$1:$DW$117, Mujeres!$A$1:$DW$117)</f>
        <v>15800522.893807372</v>
      </c>
      <c r="AW186" s="46" cm="1">
        <f t="array" ref="AW186">AnualidadActivo(AW$2, $E186, $C186, $B186, $D186, Hombres!$A$1:$DW$117, Mujeres!$A$1:$DW$117)</f>
        <v>15928476.792243257</v>
      </c>
      <c r="AX186" s="46" cm="1">
        <f t="array" ref="AX186">AnualidadActivo(AX$2, $E186, $C186, $B186, $D186, Hombres!$A$1:$DW$117, Mujeres!$A$1:$DW$117)</f>
        <v>16023121.858068598</v>
      </c>
      <c r="AY186" s="46" cm="1">
        <f t="array" ref="AY186">AnualidadActivo(AY$2, $E186, $C186, $B186, $D186, Hombres!$A$1:$DW$117, Mujeres!$A$1:$DW$117)</f>
        <v>16084752.280665528</v>
      </c>
      <c r="AZ186" s="46" cm="1">
        <f t="array" ref="AZ186">AnualidadActivo(AZ$2, $E186, $C186, $B186, $D186, Hombres!$A$1:$DW$117, Mujeres!$A$1:$DW$117)</f>
        <v>16112570.65063316</v>
      </c>
      <c r="BA186" s="46" cm="1">
        <f t="array" ref="BA186">AnualidadActivo(BA$2, $E186, $C186, $B186, $D186, Hombres!$A$1:$DW$117, Mujeres!$A$1:$DW$117)</f>
        <v>16103394.976687036</v>
      </c>
      <c r="BB186" s="46" cm="1">
        <f t="array" ref="BB186">AnualidadActivo(BB$2, $E186, $C186, $B186, $D186, Hombres!$A$1:$DW$117, Mujeres!$A$1:$DW$117)</f>
        <v>16023997.300478242</v>
      </c>
      <c r="BC186" s="46" cm="1">
        <f t="array" ref="BC186">AnualidadActivo(BC$2, $E186, $C186, $B186, $D186, Hombres!$A$1:$DW$117, Mujeres!$A$1:$DW$117)</f>
        <v>15892412.016310077</v>
      </c>
      <c r="BD186" s="46" cm="1">
        <f t="array" ref="BD186">AnualidadActivo(BD$2, $E186, $C186, $B186, $D186, Hombres!$A$1:$DW$117, Mujeres!$A$1:$DW$117)</f>
        <v>15705449.962525796</v>
      </c>
      <c r="BE186" s="46" cm="1">
        <f t="array" ref="BE186">AnualidadActivo(BE$2, $E186, $C186, $B186, $D186, Hombres!$A$1:$DW$117, Mujeres!$A$1:$DW$117)</f>
        <v>15459255.066810334</v>
      </c>
      <c r="BF186" s="46" cm="1">
        <f t="array" ref="BF186">AnualidadActivo(BF$2, $E186, $C186, $B186, $D186, Hombres!$A$1:$DW$117, Mujeres!$A$1:$DW$117)</f>
        <v>15149122.374975553</v>
      </c>
      <c r="BG186" s="46" cm="1">
        <f t="array" ref="BG186">AnualidadActivo(BG$2, $E186, $C186, $B186, $D186, Hombres!$A$1:$DW$117, Mujeres!$A$1:$DW$117)</f>
        <v>14770980.359400241</v>
      </c>
      <c r="BH186" s="46" cm="1">
        <f t="array" ref="BH186">AnualidadActivo(BH$2, $E186, $C186, $B186, $D186, Hombres!$A$1:$DW$117, Mujeres!$A$1:$DW$117)</f>
        <v>14322082.171780832</v>
      </c>
      <c r="BI186" s="46" cm="1">
        <f t="array" ref="BI186">AnualidadActivo(BI$2, $E186, $C186, $B186, $D186, Hombres!$A$1:$DW$117, Mujeres!$A$1:$DW$117)</f>
        <v>13801096.48212184</v>
      </c>
      <c r="BJ186" s="46" cm="1">
        <f t="array" ref="BJ186">AnualidadActivo(BJ$2, $E186, $C186, $B186, $D186, Hombres!$A$1:$DW$117, Mujeres!$A$1:$DW$117)</f>
        <v>13207514.096446171</v>
      </c>
      <c r="BK186" s="46" cm="1">
        <f t="array" ref="BK186">AnualidadActivo(BK$2, $E186, $C186, $B186, $D186, Hombres!$A$1:$DW$117, Mujeres!$A$1:$DW$117)</f>
        <v>12541841.135077573</v>
      </c>
      <c r="BL186" s="46" cm="1">
        <f t="array" ref="BL186">AnualidadActivo(BL$2, $E186, $C186, $B186, $D186, Hombres!$A$1:$DW$117, Mujeres!$A$1:$DW$117)</f>
        <v>11806700.866108179</v>
      </c>
      <c r="BM186" s="46" cm="1">
        <f t="array" ref="BM186">AnualidadActivo(BM$2, $E186, $C186, $B186, $D186, Hombres!$A$1:$DW$117, Mujeres!$A$1:$DW$117)</f>
        <v>11007818.5516754</v>
      </c>
      <c r="BN186" s="46" cm="1">
        <f t="array" ref="BN186">AnualidadActivo(BN$2, $E186, $C186, $B186, $D186, Hombres!$A$1:$DW$117, Mujeres!$A$1:$DW$117)</f>
        <v>10153845.616115788</v>
      </c>
      <c r="BO186" s="46" cm="1">
        <f t="array" ref="BO186">AnualidadActivo(BO$2, $E186, $C186, $B186, $D186, Hombres!$A$1:$DW$117, Mujeres!$A$1:$DW$117)</f>
        <v>9255432.5843095984</v>
      </c>
      <c r="BP186" s="46" cm="1">
        <f t="array" ref="BP186">AnualidadActivo(BP$2, $E186, $C186, $B186, $D186, Hombres!$A$1:$DW$117, Mujeres!$A$1:$DW$117)</f>
        <v>8325039.7661228701</v>
      </c>
      <c r="BQ186" s="46" cm="1">
        <f t="array" ref="BQ186">AnualidadActivo(BQ$2, $E186, $C186, $B186, $D186, Hombres!$A$1:$DW$117, Mujeres!$A$1:$DW$117)</f>
        <v>7377455.1684062891</v>
      </c>
      <c r="BR186" s="46" cm="1">
        <f t="array" ref="BR186">AnualidadActivo(BR$2, $E186, $C186, $B186, $D186, Hombres!$A$1:$DW$117, Mujeres!$A$1:$DW$117)</f>
        <v>6430130.7133277385</v>
      </c>
      <c r="BS186" s="46" cm="1">
        <f t="array" ref="BS186">AnualidadActivo(BS$2, $E186, $C186, $B186, $D186, Hombres!$A$1:$DW$117, Mujeres!$A$1:$DW$117)</f>
        <v>5502034.3631297797</v>
      </c>
      <c r="BT186" s="46" cm="1">
        <f t="array" ref="BT186">AnualidadActivo(BT$2, $E186, $C186, $B186, $D186, Hombres!$A$1:$DW$117, Mujeres!$A$1:$DW$117)</f>
        <v>4611957.6040252056</v>
      </c>
      <c r="BU186" s="46" cm="1">
        <f t="array" ref="BU186">AnualidadActivo(BU$2, $E186, $C186, $B186, $D186, Hombres!$A$1:$DW$117, Mujeres!$A$1:$DW$117)</f>
        <v>3777557.9544083085</v>
      </c>
      <c r="BV186" s="46" cm="1">
        <f t="array" ref="BV186">AnualidadActivo(BV$2, $E186, $C186, $B186, $D186, Hombres!$A$1:$DW$117, Mujeres!$A$1:$DW$117)</f>
        <v>3014774.9648855543</v>
      </c>
      <c r="BW186" s="46" cm="1">
        <f t="array" ref="BW186">AnualidadActivo(BW$2, $E186, $C186, $B186, $D186, Hombres!$A$1:$DW$117, Mujeres!$A$1:$DW$117)</f>
        <v>2337001.5117338379</v>
      </c>
      <c r="BX186" s="46" cm="1">
        <f t="array" ref="BX186">AnualidadActivo(BX$2, $E186, $C186, $B186, $D186, Hombres!$A$1:$DW$117, Mujeres!$A$1:$DW$117)</f>
        <v>1753561.2717334316</v>
      </c>
      <c r="BY186" s="46" cm="1">
        <f t="array" ref="BY186">AnualidadActivo(BY$2, $E186, $C186, $B186, $D186, Hombres!$A$1:$DW$117, Mujeres!$A$1:$DW$117)</f>
        <v>1268508.1675515496</v>
      </c>
      <c r="BZ186" s="46" cm="1">
        <f t="array" ref="BZ186">AnualidadActivo(BZ$2, $E186, $C186, $B186, $D186, Hombres!$A$1:$DW$117, Mujeres!$A$1:$DW$117)</f>
        <v>880481.06335298321</v>
      </c>
      <c r="CA186" s="46" cm="1">
        <f t="array" ref="CA186">AnualidadActivo(CA$2, $E186, $C186, $B186, $D186, Hombres!$A$1:$DW$117, Mujeres!$A$1:$DW$117)</f>
        <v>583217.5099022591</v>
      </c>
      <c r="CB186" s="46" cm="1">
        <f t="array" ref="CB186">AnualidadActivo(CB$2, $E186, $C186, $B186, $D186, Hombres!$A$1:$DW$117, Mujeres!$A$1:$DW$117)</f>
        <v>366400.78012895136</v>
      </c>
      <c r="CC186" s="46" cm="1">
        <f t="array" ref="CC186">AnualidadActivo(CC$2, $E186, $C186, $B186, $D186, Hombres!$A$1:$DW$117, Mujeres!$A$1:$DW$117)</f>
        <v>216787.89927233788</v>
      </c>
      <c r="CD186" s="46" cm="1">
        <f t="array" ref="CD186">AnualidadActivo(CD$2, $E186, $C186, $B186, $D186, Hombres!$A$1:$DW$117, Mujeres!$A$1:$DW$117)</f>
        <v>119787.80371563166</v>
      </c>
      <c r="CE186" s="46" cm="1">
        <f t="array" ref="CE186">AnualidadActivo(CE$2, $E186, $C186, $B186, $D186, Hombres!$A$1:$DW$117, Mujeres!$A$1:$DW$117)</f>
        <v>61187.877863685972</v>
      </c>
      <c r="CF186" s="46" cm="1">
        <f t="array" ref="CF186">AnualidadActivo(CF$2, $E186, $C186, $B186, $D186, Hombres!$A$1:$DW$117, Mujeres!$A$1:$DW$117)</f>
        <v>0</v>
      </c>
      <c r="CG186" s="46" cm="1">
        <f t="array" ref="CG186">AnualidadActivo(CG$2, $E186, $C186, $B186, $D186, Hombres!$A$1:$DW$117, Mujeres!$A$1:$DW$117)</f>
        <v>0</v>
      </c>
      <c r="CH186" s="46" cm="1">
        <f t="array" ref="CH186">AnualidadActivo(CH$2, $E186, $C186, $B186, $D186, Hombres!$A$1:$DW$117, Mujeres!$A$1:$DW$117)</f>
        <v>0</v>
      </c>
      <c r="CI186" s="46" cm="1">
        <f t="array" ref="CI186">AnualidadActivo(CI$2, $E186, $C186, $B186, $D186, Hombres!$A$1:$DW$117, Mujeres!$A$1:$DW$117)</f>
        <v>0</v>
      </c>
      <c r="CJ186" s="46" cm="1">
        <f t="array" ref="CJ186">AnualidadActivo(CJ$2, $E186, $C186, $B186, $D186, Hombres!$A$1:$DW$117, Mujeres!$A$1:$DW$117)</f>
        <v>0</v>
      </c>
      <c r="CK186" s="46" cm="1">
        <f t="array" ref="CK186">AnualidadActivo(CK$2, $E186, $C186, $B186, $D186, Hombres!$A$1:$DW$117, Mujeres!$A$1:$DW$117)</f>
        <v>0</v>
      </c>
      <c r="CL186" s="46" cm="1">
        <f t="array" ref="CL186">AnualidadActivo(CL$2, $E186, $C186, $B186, $D186, Hombres!$A$1:$DW$117, Mujeres!$A$1:$DW$117)</f>
        <v>0</v>
      </c>
      <c r="CM186" s="46" cm="1">
        <f t="array" ref="CM186">AnualidadActivo(CM$2, $E186, $C186, $B186, $D186, Hombres!$A$1:$DW$117, Mujeres!$A$1:$DW$117)</f>
        <v>0</v>
      </c>
      <c r="CN186" s="46" cm="1">
        <f t="array" ref="CN186">AnualidadActivo(CN$2, $E186, $C186, $B186, $D186, Hombres!$A$1:$DW$117, Mujeres!$A$1:$DW$117)</f>
        <v>0</v>
      </c>
      <c r="CO186" s="46" cm="1">
        <f t="array" ref="CO186">AnualidadActivo(CO$2, $E186, $C186, $B186, $D186, Hombres!$A$1:$DW$117, Mujeres!$A$1:$DW$117)</f>
        <v>0</v>
      </c>
      <c r="CP186" s="46" cm="1">
        <f t="array" ref="CP186">AnualidadActivo(CP$2, $E186, $C186, $B186, $D186, Hombres!$A$1:$DW$117, Mujeres!$A$1:$DW$117)</f>
        <v>0</v>
      </c>
      <c r="CQ186" s="46" cm="1">
        <f t="array" ref="CQ186">AnualidadActivo(CQ$2, $E186, $C186, $B186, $D186, Hombres!$A$1:$DW$117, Mujeres!$A$1:$DW$117)</f>
        <v>0</v>
      </c>
      <c r="CR186" s="46" cm="1">
        <f t="array" ref="CR186">AnualidadActivo(CR$2, $E186, $C186, $B186, $D186, Hombres!$A$1:$DW$117, Mujeres!$A$1:$DW$117)</f>
        <v>0</v>
      </c>
      <c r="CS186" s="46" cm="1">
        <f t="array" ref="CS186">AnualidadActivo(CS$2, $E186, $C186, $B186, $D186, Hombres!$A$1:$DW$117, Mujeres!$A$1:$DW$117)</f>
        <v>0</v>
      </c>
      <c r="CT186" s="46" cm="1">
        <f t="array" ref="CT186">AnualidadActivo(CT$2, $E186, $C186, $B186, $D186, Hombres!$A$1:$DW$117, Mujeres!$A$1:$DW$117)</f>
        <v>0</v>
      </c>
      <c r="CU186" s="46" cm="1">
        <f t="array" ref="CU186">AnualidadActivo(CU$2, $E186, $C186, $B186, $D186, Hombres!$A$1:$DW$117, Mujeres!$A$1:$DW$117)</f>
        <v>0</v>
      </c>
      <c r="CV186" s="46" cm="1">
        <f t="array" ref="CV186">AnualidadActivo(CV$2, $E186, $C186, $B186, $D186, Hombres!$A$1:$DW$117, Mujeres!$A$1:$DW$117)</f>
        <v>0</v>
      </c>
      <c r="CW186" s="46" cm="1">
        <f t="array" ref="CW186">AnualidadActivo(CW$2, $E186, $C186, $B186, $D186, Hombres!$A$1:$DW$117, Mujeres!$A$1:$DW$117)</f>
        <v>0</v>
      </c>
      <c r="CX186" s="46" cm="1">
        <f t="array" ref="CX186">AnualidadActivo(CX$2, $E186, $C186, $B186, $D186, Hombres!$A$1:$DW$117, Mujeres!$A$1:$DW$117)</f>
        <v>0</v>
      </c>
      <c r="CY186" s="46" cm="1">
        <f t="array" ref="CY186">AnualidadActivo(CY$2, $E186, $C186, $B186, $D186, Hombres!$A$1:$DW$117, Mujeres!$A$1:$DW$117)</f>
        <v>0</v>
      </c>
      <c r="CZ186" s="46" cm="1">
        <f t="array" ref="CZ186">AnualidadActivo(CZ$2, $E186, $C186, $B186, $D186, Hombres!$A$1:$DW$117, Mujeres!$A$1:$DW$117)</f>
        <v>0</v>
      </c>
      <c r="DA186" s="46" cm="1">
        <f t="array" ref="DA186">AnualidadActivo(DA$2, $E186, $C186, $B186, $D186, Hombres!$A$1:$DW$117, Mujeres!$A$1:$DW$117)</f>
        <v>0</v>
      </c>
      <c r="DD186" s="21"/>
      <c r="DE186" s="46" cm="1">
        <f t="array" ref="DE186">beneficio_muerte_individual_activo(DE$2,$F186,$D186, Hombres!$A$1:$DW$117, Mujeres!$A$1:$DW$117)</f>
        <v>0</v>
      </c>
      <c r="DF186" s="46" cm="1">
        <f t="array" ref="DF186">beneficio_muerte_individual_activo(DF$2,$F186,$D186, Hombres!$A$1:$DW$117, Mujeres!$A$1:$DW$117)</f>
        <v>11032</v>
      </c>
      <c r="DG186" s="46" cm="1">
        <f t="array" ref="DG186">beneficio_muerte_individual_activo(DG$2,$F186,$D186, Hombres!$A$1:$DW$117, Mujeres!$A$1:$DW$117)</f>
        <v>11380.8338016</v>
      </c>
      <c r="DH186" s="46" cm="1">
        <f t="array" ref="DH186">beneficio_muerte_individual_activo(DH$2,$F186,$D186, Hombres!$A$1:$DW$117, Mujeres!$A$1:$DW$117)</f>
        <v>11917.836952028829</v>
      </c>
      <c r="DI186" s="46" cm="1">
        <f t="array" ref="DI186">beneficio_muerte_individual_activo(DI$2,$F186,$D186, Hombres!$A$1:$DW$117, Mujeres!$A$1:$DW$117)</f>
        <v>12638.12500986494</v>
      </c>
      <c r="DJ186" s="46" cm="1">
        <f t="array" ref="DJ186">beneficio_muerte_individual_activo(DJ$2,$F186,$D186, Hombres!$A$1:$DW$117, Mujeres!$A$1:$DW$117)</f>
        <v>13474.721391125415</v>
      </c>
      <c r="DK186" s="46" cm="1">
        <f t="array" ref="DK186">beneficio_muerte_individual_activo(DK$2,$F186,$D186, Hombres!$A$1:$DW$117, Mujeres!$A$1:$DW$117)</f>
        <v>14383.988478045749</v>
      </c>
      <c r="DL186" s="46" cm="1">
        <f t="array" ref="DL186">beneficio_muerte_individual_activo(DL$2,$F186,$D186, Hombres!$A$1:$DW$117, Mujeres!$A$1:$DW$117)</f>
        <v>15369.000768673268</v>
      </c>
      <c r="DM186" s="46" cm="1">
        <f t="array" ref="DM186">beneficio_muerte_individual_activo(DM$2,$F186,$D186, Hombres!$A$1:$DW$117, Mujeres!$A$1:$DW$117)</f>
        <v>16412.982098750967</v>
      </c>
      <c r="DN186" s="46" cm="1">
        <f t="array" ref="DN186">beneficio_muerte_individual_activo(DN$2,$F186,$D186, Hombres!$A$1:$DW$117, Mujeres!$A$1:$DW$117)</f>
        <v>17415.576830428181</v>
      </c>
      <c r="DO186" s="46" cm="1">
        <f t="array" ref="DO186">beneficio_muerte_individual_activo(DO$2,$F186,$D186, Hombres!$A$1:$DW$117, Mujeres!$A$1:$DW$117)</f>
        <v>18315.13704960551</v>
      </c>
      <c r="DP186" s="46" cm="1">
        <f t="array" ref="DP186">beneficio_muerte_individual_activo(DP$2,$F186,$D186, Hombres!$A$1:$DW$117, Mujeres!$A$1:$DW$117)</f>
        <v>19263.049927461623</v>
      </c>
      <c r="DQ186" s="46" cm="1">
        <f t="array" ref="DQ186">beneficio_muerte_individual_activo(DQ$2,$F186,$D186, Hombres!$A$1:$DW$117, Mujeres!$A$1:$DW$117)</f>
        <v>20377.875582256143</v>
      </c>
      <c r="DR186" s="46" cm="1">
        <f t="array" ref="DR186">beneficio_muerte_individual_activo(DR$2,$F186,$D186, Hombres!$A$1:$DW$117, Mujeres!$A$1:$DW$117)</f>
        <v>21852.606396342839</v>
      </c>
      <c r="DS186" s="46" cm="1">
        <f t="array" ref="DS186">beneficio_muerte_individual_activo(DS$2,$F186,$D186, Hombres!$A$1:$DW$117, Mujeres!$A$1:$DW$117)</f>
        <v>23732.869532631677</v>
      </c>
      <c r="DT186" s="46" cm="1">
        <f t="array" ref="DT186">beneficio_muerte_individual_activo(DT$2,$F186,$D186, Hombres!$A$1:$DW$117, Mujeres!$A$1:$DW$117)</f>
        <v>25948.674861716336</v>
      </c>
      <c r="DU186" s="46" cm="1">
        <f t="array" ref="DU186">beneficio_muerte_individual_activo(DU$2,$F186,$D186, Hombres!$A$1:$DW$117, Mujeres!$A$1:$DW$117)</f>
        <v>28236.837607129517</v>
      </c>
      <c r="DV186" s="46" cm="1">
        <f t="array" ref="DV186">beneficio_muerte_individual_activo(DV$2,$F186,$D186, Hombres!$A$1:$DW$117, Mujeres!$A$1:$DW$117)</f>
        <v>30465.254760342199</v>
      </c>
      <c r="DW186" s="46" cm="1">
        <f t="array" ref="DW186">beneficio_muerte_individual_activo(DW$2,$F186,$D186, Hombres!$A$1:$DW$117, Mujeres!$A$1:$DW$117)</f>
        <v>32691.189719522539</v>
      </c>
      <c r="DX186" s="46" cm="1">
        <f t="array" ref="DX186">beneficio_muerte_individual_activo(DX$2,$F186,$D186, Hombres!$A$1:$DW$117, Mujeres!$A$1:$DW$117)</f>
        <v>34881.996681600693</v>
      </c>
      <c r="DY186" s="46" cm="1">
        <f t="array" ref="DY186">beneficio_muerte_individual_activo(DY$2,$F186,$D186, Hombres!$A$1:$DW$117, Mujeres!$A$1:$DW$117)</f>
        <v>37033.288786766519</v>
      </c>
      <c r="DZ186" s="46" cm="1">
        <f t="array" ref="DZ186">beneficio_muerte_individual_activo(DZ$2,$F186,$D186, Hombres!$A$1:$DW$117, Mujeres!$A$1:$DW$117)</f>
        <v>39358.48353806464</v>
      </c>
      <c r="EA186" s="46" cm="1">
        <f t="array" ref="EA186">beneficio_muerte_individual_activo(EA$2,$F186,$D186, Hombres!$A$1:$DW$117, Mujeres!$A$1:$DW$117)</f>
        <v>25188.471502191253</v>
      </c>
      <c r="EB186" s="46" cm="1">
        <f t="array" ref="EB186">beneficio_muerte_individual_activo(EB$2,$F186,$D186, Hombres!$A$1:$DW$117, Mujeres!$A$1:$DW$117)</f>
        <v>26864.891681067067</v>
      </c>
      <c r="EC186" s="46" cm="1">
        <f t="array" ref="EC186">beneficio_muerte_individual_activo(EC$2,$F186,$D186, Hombres!$A$1:$DW$117, Mujeres!$A$1:$DW$117)</f>
        <v>28375.796495075771</v>
      </c>
      <c r="ED186" s="46" cm="1">
        <f t="array" ref="ED186">beneficio_muerte_individual_activo(ED$2,$F186,$D186, Hombres!$A$1:$DW$117, Mujeres!$A$1:$DW$117)</f>
        <v>29690.534176534486</v>
      </c>
      <c r="EE186" s="46" cm="1">
        <f t="array" ref="EE186">beneficio_muerte_individual_activo(EE$2,$F186,$D186, Hombres!$A$1:$DW$117, Mujeres!$A$1:$DW$117)</f>
        <v>31131.387340177684</v>
      </c>
      <c r="EF186" s="46" cm="1">
        <f t="array" ref="EF186">beneficio_muerte_individual_activo(EF$2,$F186,$D186, Hombres!$A$1:$DW$117, Mujeres!$A$1:$DW$117)</f>
        <v>33039.648621093627</v>
      </c>
      <c r="EG186" s="46" cm="1">
        <f t="array" ref="EG186">beneficio_muerte_individual_activo(EG$2,$F186,$D186, Hombres!$A$1:$DW$117, Mujeres!$A$1:$DW$117)</f>
        <v>35655.521416098913</v>
      </c>
      <c r="EH186" s="46" cm="1">
        <f t="array" ref="EH186">beneficio_muerte_individual_activo(EH$2,$F186,$D186, Hombres!$A$1:$DW$117, Mujeres!$A$1:$DW$117)</f>
        <v>38970.373328005648</v>
      </c>
      <c r="EI186" s="46" cm="1">
        <f t="array" ref="EI186">beneficio_muerte_individual_activo(EI$2,$F186,$D186, Hombres!$A$1:$DW$117, Mujeres!$A$1:$DW$117)</f>
        <v>42848.164841348262</v>
      </c>
      <c r="EJ186" s="46" cm="1">
        <f t="array" ref="EJ186">beneficio_muerte_individual_activo(EJ$2,$F186,$D186, Hombres!$A$1:$DW$117, Mujeres!$A$1:$DW$117)</f>
        <v>47085.433386345088</v>
      </c>
      <c r="EK186" s="46" cm="1">
        <f t="array" ref="EK186">beneficio_muerte_individual_activo(EK$2,$F186,$D186, Hombres!$A$1:$DW$117, Mujeres!$A$1:$DW$117)</f>
        <v>51262.642337277655</v>
      </c>
      <c r="EL186" s="46" cm="1">
        <f t="array" ref="EL186">beneficio_muerte_individual_activo(EL$2,$F186,$D186, Hombres!$A$1:$DW$117, Mujeres!$A$1:$DW$117)</f>
        <v>55097.817456295692</v>
      </c>
      <c r="EM186" s="46" cm="1">
        <f t="array" ref="EM186">beneficio_muerte_individual_activo(EM$2,$F186,$D186, Hombres!$A$1:$DW$117, Mujeres!$A$1:$DW$117)</f>
        <v>58524.75506403207</v>
      </c>
      <c r="EN186" s="46" cm="1">
        <f t="array" ref="EN186">beneficio_muerte_individual_activo(EN$2,$F186,$D186, Hombres!$A$1:$DW$117, Mujeres!$A$1:$DW$117)</f>
        <v>61649.012897109424</v>
      </c>
      <c r="EO186" s="46" cm="1">
        <f t="array" ref="EO186">beneficio_muerte_individual_activo(EO$2,$F186,$D186, Hombres!$A$1:$DW$117, Mujeres!$A$1:$DW$117)</f>
        <v>64769.92053477194</v>
      </c>
      <c r="EP186" s="46" cm="1">
        <f t="array" ref="EP186">beneficio_muerte_individual_activo(EP$2,$F186,$D186, Hombres!$A$1:$DW$117, Mujeres!$A$1:$DW$117)</f>
        <v>71696.662874360874</v>
      </c>
      <c r="EQ186" s="46" cm="1">
        <f t="array" ref="EQ186">beneficio_muerte_individual_activo(EQ$2,$F186,$D186, Hombres!$A$1:$DW$117, Mujeres!$A$1:$DW$117)</f>
        <v>75754.528641439261</v>
      </c>
      <c r="ER186" s="46" cm="1">
        <f t="array" ref="ER186">beneficio_muerte_individual_activo(ER$2,$F186,$D186, Hombres!$A$1:$DW$117, Mujeres!$A$1:$DW$117)</f>
        <v>79747.986558233169</v>
      </c>
      <c r="ES186" s="46" cm="1">
        <f t="array" ref="ES186">beneficio_muerte_individual_activo(ES$2,$F186,$D186, Hombres!$A$1:$DW$117, Mujeres!$A$1:$DW$117)</f>
        <v>83651.753554518305</v>
      </c>
      <c r="ET186" s="46" cm="1">
        <f t="array" ref="ET186">beneficio_muerte_individual_activo(ET$2,$F186,$D186, Hombres!$A$1:$DW$117, Mujeres!$A$1:$DW$117)</f>
        <v>87516.827720400674</v>
      </c>
      <c r="EU186" s="46" cm="1">
        <f t="array" ref="EU186">beneficio_muerte_individual_activo(EU$2,$F186,$D186, Hombres!$A$1:$DW$117, Mujeres!$A$1:$DW$117)</f>
        <v>91301.404433649732</v>
      </c>
      <c r="EV186" s="46" cm="1">
        <f t="array" ref="EV186">beneficio_muerte_individual_activo(EV$2,$F186,$D186, Hombres!$A$1:$DW$117, Mujeres!$A$1:$DW$117)</f>
        <v>94929.512586156372</v>
      </c>
      <c r="EW186" s="46" cm="1">
        <f t="array" ref="EW186">beneficio_muerte_individual_activo(EW$2,$F186,$D186, Hombres!$A$1:$DW$117, Mujeres!$A$1:$DW$117)</f>
        <v>98218.652227431638</v>
      </c>
      <c r="EX186" s="46" cm="1">
        <f t="array" ref="EX186">beneficio_muerte_individual_activo(EX$2,$F186,$D186, Hombres!$A$1:$DW$117, Mujeres!$A$1:$DW$117)</f>
        <v>101005.94466603296</v>
      </c>
      <c r="EY186" s="46" cm="1">
        <f t="array" ref="EY186">beneficio_muerte_individual_activo(EY$2,$F186,$D186, Hombres!$A$1:$DW$117, Mujeres!$A$1:$DW$117)</f>
        <v>103203.57178347014</v>
      </c>
      <c r="EZ186" s="46" cm="1">
        <f t="array" ref="EZ186">beneficio_muerte_individual_activo(EZ$2,$F186,$D186, Hombres!$A$1:$DW$117, Mujeres!$A$1:$DW$117)</f>
        <v>104711.41195839373</v>
      </c>
      <c r="FA186" s="46" cm="1">
        <f t="array" ref="FA186">beneficio_muerte_individual_activo(FA$2,$F186,$D186, Hombres!$A$1:$DW$117, Mujeres!$A$1:$DW$117)</f>
        <v>105390.26898844109</v>
      </c>
      <c r="FB186" s="46" cm="1">
        <f t="array" ref="FB186">beneficio_muerte_individual_activo(FB$2,$F186,$D186, Hombres!$A$1:$DW$117, Mujeres!$A$1:$DW$117)</f>
        <v>105038.86693526099</v>
      </c>
      <c r="FC186" s="46" cm="1">
        <f t="array" ref="FC186">beneficio_muerte_individual_activo(FC$2,$F186,$D186, Hombres!$A$1:$DW$117, Mujeres!$A$1:$DW$117)</f>
        <v>103506.03639771816</v>
      </c>
      <c r="FD186" s="46" cm="1">
        <f t="array" ref="FD186">beneficio_muerte_individual_activo(FD$2,$F186,$D186, Hombres!$A$1:$DW$117, Mujeres!$A$1:$DW$117)</f>
        <v>100760.21429058621</v>
      </c>
      <c r="FE186" s="46" cm="1">
        <f t="array" ref="FE186">beneficio_muerte_individual_activo(FE$2,$F186,$D186, Hombres!$A$1:$DW$117, Mujeres!$A$1:$DW$117)</f>
        <v>96811.000299675012</v>
      </c>
      <c r="FF186" s="46" cm="1">
        <f t="array" ref="FF186">beneficio_muerte_individual_activo(FF$2,$F186,$D186, Hombres!$A$1:$DW$117, Mujeres!$A$1:$DW$117)</f>
        <v>91653.628227380686</v>
      </c>
      <c r="FG186" s="46" cm="1">
        <f t="array" ref="FG186">beneficio_muerte_individual_activo(FG$2,$F186,$D186, Hombres!$A$1:$DW$117, Mujeres!$A$1:$DW$117)</f>
        <v>85292.054555270079</v>
      </c>
      <c r="FH186" s="46" cm="1">
        <f t="array" ref="FH186">beneficio_muerte_individual_activo(FH$2,$F186,$D186, Hombres!$A$1:$DW$117, Mujeres!$A$1:$DW$117)</f>
        <v>77844.442379294793</v>
      </c>
      <c r="FI186" s="46" cm="1">
        <f t="array" ref="FI186">beneficio_muerte_individual_activo(FI$2,$F186,$D186, Hombres!$A$1:$DW$117, Mujeres!$A$1:$DW$117)</f>
        <v>69553.590365847893</v>
      </c>
      <c r="FJ186" s="46" cm="1">
        <f t="array" ref="FJ186">beneficio_muerte_individual_activo(FJ$2,$F186,$D186, Hombres!$A$1:$DW$117, Mujeres!$A$1:$DW$117)</f>
        <v>60709.919111455129</v>
      </c>
      <c r="FK186" s="46" cm="1">
        <f t="array" ref="FK186">beneficio_muerte_individual_activo(FK$2,$F186,$D186, Hombres!$A$1:$DW$117, Mujeres!$A$1:$DW$117)</f>
        <v>51614.061448735549</v>
      </c>
      <c r="FL186" s="46" cm="1">
        <f t="array" ref="FL186">beneficio_muerte_individual_activo(FL$2,$F186,$D186, Hombres!$A$1:$DW$117, Mujeres!$A$1:$DW$117)</f>
        <v>42579.805717403389</v>
      </c>
      <c r="FM186" s="46" cm="1">
        <f t="array" ref="FM186">beneficio_muerte_individual_activo(FM$2,$F186,$D186, Hombres!$A$1:$DW$117, Mujeres!$A$1:$DW$117)</f>
        <v>33953.47746937436</v>
      </c>
      <c r="FN186" s="46" cm="1">
        <f t="array" ref="FN186">beneficio_muerte_individual_activo(FN$2,$F186,$D186, Hombres!$A$1:$DW$117, Mujeres!$A$1:$DW$117)</f>
        <v>26070.495477719938</v>
      </c>
      <c r="FO186" s="46" cm="1">
        <f t="array" ref="FO186">beneficio_muerte_individual_activo(FO$2,$F186,$D186, Hombres!$A$1:$DW$117, Mujeres!$A$1:$DW$117)</f>
        <v>19189.195843339861</v>
      </c>
      <c r="FP186" s="46" cm="1">
        <f t="array" ref="FP186">beneficio_muerte_individual_activo(FP$2,$F186,$D186, Hombres!$A$1:$DW$117, Mujeres!$A$1:$DW$117)</f>
        <v>13464.034317877558</v>
      </c>
      <c r="FQ186" s="106" cm="1">
        <f t="array" ref="FQ186">beneficio_muerte_individual_activo(FQ$2,$F186,$D186, Hombres!$A$1:$DW$117, Mujeres!$A$1:$DW$117)</f>
        <v>8944.9772606390889</v>
      </c>
      <c r="FR186" s="46" cm="1">
        <f t="array" ref="FR186">beneficio_muerte_individual_activo(FR$2,$F186,$D186, Hombres!$A$1:$DW$117, Mujeres!$A$1:$DW$117)</f>
        <v>5585.2940970320187</v>
      </c>
      <c r="FS186" s="46" cm="1">
        <f t="array" ref="FS186">beneficio_muerte_individual_activo(FS$2,$F186,$D186, Hombres!$A$1:$DW$117, Mujeres!$A$1:$DW$117)</f>
        <v>3250.7008980448568</v>
      </c>
      <c r="FT186" s="46" cm="1">
        <f t="array" ref="FT186">beneficio_muerte_individual_activo(FT$2,$F186,$D186, Hombres!$A$1:$DW$117, Mujeres!$A$1:$DW$117)</f>
        <v>1745.9063826299453</v>
      </c>
      <c r="FU186" s="46" cm="1">
        <f t="array" ref="FU186">beneficio_muerte_individual_activo(FU$2,$F186,$D186, Hombres!$A$1:$DW$117, Mujeres!$A$1:$DW$117)</f>
        <v>854.59173076890613</v>
      </c>
      <c r="FV186" s="46" cm="1">
        <f t="array" ref="FV186">beneficio_muerte_individual_activo(FV$2,$F186,$D186, Hombres!$A$1:$DW$117, Mujeres!$A$1:$DW$117)</f>
        <v>375.37457285896215</v>
      </c>
      <c r="FW186" s="46" cm="1">
        <f t="array" ref="FW186">beneficio_muerte_individual_activo(FW$2,$F186,$D186, Hombres!$A$1:$DW$117, Mujeres!$A$1:$DW$117)</f>
        <v>145.15256813336697</v>
      </c>
      <c r="FX186" s="46" cm="1">
        <f t="array" ref="FX186">beneficio_muerte_individual_activo(FX$2,$F186,$D186, Hombres!$A$1:$DW$117, Mujeres!$A$1:$DW$117)</f>
        <v>48.205212782222929</v>
      </c>
      <c r="FY186" s="46" cm="1">
        <f t="array" ref="FY186">beneficio_muerte_individual_activo(FY$2,$F186,$D186, Hombres!$A$1:$DW$117, Mujeres!$A$1:$DW$117)</f>
        <v>0</v>
      </c>
      <c r="FZ186" s="46" cm="1">
        <f t="array" ref="FZ186">beneficio_muerte_individual_activo(FZ$2,$F186,$D186, Hombres!$A$1:$DW$117, Mujeres!$A$1:$DW$117)</f>
        <v>0</v>
      </c>
      <c r="GA186" s="46" cm="1">
        <f t="array" ref="GA186">beneficio_muerte_individual_activo(GA$2,$F186,$D186, Hombres!$A$1:$DW$117, Mujeres!$A$1:$DW$117)</f>
        <v>0</v>
      </c>
      <c r="GB186" s="46" cm="1">
        <f t="array" ref="GB186">beneficio_muerte_individual_activo(GB$2,$F186,$D186, Hombres!$A$1:$DW$117, Mujeres!$A$1:$DW$117)</f>
        <v>0</v>
      </c>
      <c r="GC186" s="46" cm="1">
        <f t="array" ref="GC186">beneficio_muerte_individual_activo(GC$2,$F186,$D186, Hombres!$A$1:$DW$117, Mujeres!$A$1:$DW$117)</f>
        <v>0</v>
      </c>
      <c r="GD186" s="46" cm="1">
        <f t="array" ref="GD186">beneficio_muerte_individual_activo(GD$2,$F186,$D186, Hombres!$A$1:$DW$117, Mujeres!$A$1:$DW$117)</f>
        <v>0</v>
      </c>
      <c r="GE186" s="46" cm="1">
        <f t="array" ref="GE186">beneficio_muerte_individual_activo(GE$2,$F186,$D186, Hombres!$A$1:$DW$117, Mujeres!$A$1:$DW$117)</f>
        <v>0</v>
      </c>
      <c r="GF186" s="46" cm="1">
        <f t="array" ref="GF186">beneficio_muerte_individual_activo(GF$2,$F186,$D186, Hombres!$A$1:$DW$117, Mujeres!$A$1:$DW$117)</f>
        <v>0</v>
      </c>
      <c r="GG186" s="46" cm="1">
        <f t="array" ref="GG186">beneficio_muerte_individual_activo(GG$2,$F186,$D186, Hombres!$A$1:$DW$117, Mujeres!$A$1:$DW$117)</f>
        <v>0</v>
      </c>
      <c r="GH186" s="46" cm="1">
        <f t="array" ref="GH186">beneficio_muerte_individual_activo(GH$2,$F186,$D186, Hombres!$A$1:$DW$117, Mujeres!$A$1:$DW$117)</f>
        <v>0</v>
      </c>
      <c r="GI186" s="46" cm="1">
        <f t="array" ref="GI186">beneficio_muerte_individual_activo(GI$2,$F186,$D186, Hombres!$A$1:$DW$117, Mujeres!$A$1:$DW$117)</f>
        <v>0</v>
      </c>
      <c r="GJ186" s="46" cm="1">
        <f t="array" ref="GJ186">beneficio_muerte_individual_activo(GJ$2,$F186,$D186, Hombres!$A$1:$DW$117, Mujeres!$A$1:$DW$117)</f>
        <v>0</v>
      </c>
      <c r="GK186" s="46" cm="1">
        <f t="array" ref="GK186">beneficio_muerte_individual_activo(GK$2,$F186,$D186, Hombres!$A$1:$DW$117, Mujeres!$A$1:$DW$117)</f>
        <v>0</v>
      </c>
      <c r="GL186" s="46" cm="1">
        <f t="array" ref="GL186">beneficio_muerte_individual_activo(GL$2,$F186,$D186, Hombres!$A$1:$DW$117, Mujeres!$A$1:$DW$117)</f>
        <v>0</v>
      </c>
      <c r="GM186" s="46" cm="1">
        <f t="array" ref="GM186">beneficio_muerte_individual_activo(GM$2,$F186,$D186, Hombres!$A$1:$DW$117, Mujeres!$A$1:$DW$117)</f>
        <v>0</v>
      </c>
      <c r="GN186" s="46" cm="1">
        <f t="array" ref="GN186">beneficio_muerte_individual_activo(GN$2,$F186,$D186, Hombres!$A$1:$DW$117, Mujeres!$A$1:$DW$117)</f>
        <v>0</v>
      </c>
      <c r="GO186" s="46" cm="1">
        <f t="array" ref="GO186">beneficio_muerte_individual_activo(GO$2,$F186,$D186, Hombres!$A$1:$DW$117, Mujeres!$A$1:$DW$117)</f>
        <v>0</v>
      </c>
      <c r="GP186" s="46" cm="1">
        <f t="array" ref="GP186">beneficio_muerte_individual_activo(GP$2,$F186,$D186, Hombres!$A$1:$DW$117, Mujeres!$A$1:$DW$117)</f>
        <v>0</v>
      </c>
      <c r="GQ186" s="46" cm="1">
        <f t="array" ref="GQ186">beneficio_muerte_individual_activo(GQ$2,$F186,$D186, Hombres!$A$1:$DW$117, Mujeres!$A$1:$DW$117)</f>
        <v>0</v>
      </c>
      <c r="GR186" s="46" cm="1">
        <f t="array" ref="GR186">beneficio_muerte_individual_activo(GR$2,$F186,$D186, Hombres!$A$1:$DW$117, Mujeres!$A$1:$DW$117)</f>
        <v>0</v>
      </c>
      <c r="GS186" s="46" cm="1">
        <f t="array" ref="GS186">beneficio_muerte_individual_activo(GS$2,$F186,$D186, Hombres!$A$1:$DW$117, Mujeres!$A$1:$DW$117)</f>
        <v>0</v>
      </c>
      <c r="GT186" s="46" cm="1">
        <f t="array" ref="GT186">beneficio_muerte_individual_activo(GT$2,$F186,$D186, Hombres!$A$1:$DW$117, Mujeres!$A$1:$DW$117)</f>
        <v>0</v>
      </c>
      <c r="GU186" s="46" cm="1">
        <f t="array" ref="GU186">beneficio_muerte_individual_activo(GU$2,$F186,$D186, Hombres!$A$1:$DW$117, Mujeres!$A$1:$DW$117)</f>
        <v>0</v>
      </c>
      <c r="GV186" s="46" cm="1">
        <f t="array" ref="GV186">beneficio_muerte_individual_activo(GV$2,$F186,$D186, Hombres!$A$1:$DW$117, Mujeres!$A$1:$DW$117)</f>
        <v>0</v>
      </c>
    </row>
    <row r="187" spans="1:204" x14ac:dyDescent="0.25">
      <c r="A187" s="1">
        <f t="shared" si="2"/>
        <v>185</v>
      </c>
      <c r="B187" s="75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39" cm="1">
        <f t="array" ref="G187">PorcentajePension(C187,E187, D187)</f>
        <v>0.65</v>
      </c>
      <c r="I187" s="72"/>
      <c r="J187" s="46" cm="1">
        <f t="array" ref="J187">AnualidadActivo(J$2, $E187, $C187, $B187, $D187, Hombres!$A$1:$DW$117, Mujeres!$A$1:$DW$117)</f>
        <v>0</v>
      </c>
      <c r="K187" s="46" cm="1">
        <f t="array" ref="K187">AnualidadActivo(K$2, $E187, $C187, $B187, $D187, Hombres!$A$1:$DW$117, Mujeres!$A$1:$DW$117)</f>
        <v>0</v>
      </c>
      <c r="L187" s="46" cm="1">
        <f t="array" ref="L187">AnualidadActivo(L$2, $E187, $C187, $B187, $D187, Hombres!$A$1:$DW$117, Mujeres!$A$1:$DW$117)</f>
        <v>0</v>
      </c>
      <c r="M187" s="46" cm="1">
        <f t="array" ref="M187">AnualidadActivo(M$2, $E187, $C187, $B187, $D187, Hombres!$A$1:$DW$117, Mujeres!$A$1:$DW$117)</f>
        <v>0</v>
      </c>
      <c r="N187" s="46" cm="1">
        <f t="array" ref="N187">AnualidadActivo(N$2, $E187, $C187, $B187, $D187, Hombres!$A$1:$DW$117, Mujeres!$A$1:$DW$117)</f>
        <v>0</v>
      </c>
      <c r="O187" s="46" cm="1">
        <f t="array" ref="O187">AnualidadActivo(O$2, $E187, $C187, $B187, $D187, Hombres!$A$1:$DW$117, Mujeres!$A$1:$DW$117)</f>
        <v>0</v>
      </c>
      <c r="P187" s="46" cm="1">
        <f t="array" ref="P187">AnualidadActivo(P$2, $E187, $C187, $B187, $D187, Hombres!$A$1:$DW$117, Mujeres!$A$1:$DW$117)</f>
        <v>0</v>
      </c>
      <c r="Q187" s="46" cm="1">
        <f t="array" ref="Q187">AnualidadActivo(Q$2, $E187, $C187, $B187, $D187, Hombres!$A$1:$DW$117, Mujeres!$A$1:$DW$117)</f>
        <v>0</v>
      </c>
      <c r="R187" s="46" cm="1">
        <f t="array" ref="R187">AnualidadActivo(R$2, $E187, $C187, $B187, $D187, Hombres!$A$1:$DW$117, Mujeres!$A$1:$DW$117)</f>
        <v>0</v>
      </c>
      <c r="S187" s="46" cm="1">
        <f t="array" ref="S187">AnualidadActivo(S$2, $E187, $C187, $B187, $D187, Hombres!$A$1:$DW$117, Mujeres!$A$1:$DW$117)</f>
        <v>0</v>
      </c>
      <c r="T187" s="46" cm="1">
        <f t="array" ref="T187">AnualidadActivo(T$2, $E187, $C187, $B187, $D187, Hombres!$A$1:$DW$117, Mujeres!$A$1:$DW$117)</f>
        <v>0</v>
      </c>
      <c r="U187" s="46" cm="1">
        <f t="array" ref="U187">AnualidadActivo(U$2, $E187, $C187, $B187, $D187, Hombres!$A$1:$DW$117, Mujeres!$A$1:$DW$117)</f>
        <v>0</v>
      </c>
      <c r="V187" s="46" cm="1">
        <f t="array" ref="V187">AnualidadActivo(V$2, $E187, $C187, $B187, $D187, Hombres!$A$1:$DW$117, Mujeres!$A$1:$DW$117)</f>
        <v>0</v>
      </c>
      <c r="W187" s="46" cm="1">
        <f t="array" ref="W187">AnualidadActivo(W$2, $E187, $C187, $B187, $D187, Hombres!$A$1:$DW$117, Mujeres!$A$1:$DW$117)</f>
        <v>0</v>
      </c>
      <c r="X187" s="46" cm="1">
        <f t="array" ref="X187">AnualidadActivo(X$2, $E187, $C187, $B187, $D187, Hombres!$A$1:$DW$117, Mujeres!$A$1:$DW$117)</f>
        <v>0</v>
      </c>
      <c r="Y187" s="46" cm="1">
        <f t="array" ref="Y187">AnualidadActivo(Y$2, $E187, $C187, $B187, $D187, Hombres!$A$1:$DW$117, Mujeres!$A$1:$DW$117)</f>
        <v>0</v>
      </c>
      <c r="Z187" s="46" cm="1">
        <f t="array" ref="Z187">AnualidadActivo(Z$2, $E187, $C187, $B187, $D187, Hombres!$A$1:$DW$117, Mujeres!$A$1:$DW$117)</f>
        <v>0</v>
      </c>
      <c r="AA187" s="46" cm="1">
        <f t="array" ref="AA187">AnualidadActivo(AA$2, $E187, $C187, $B187, $D187, Hombres!$A$1:$DW$117, Mujeres!$A$1:$DW$117)</f>
        <v>0</v>
      </c>
      <c r="AB187" s="46" cm="1">
        <f t="array" ref="AB187">AnualidadActivo(AB$2, $E187, $C187, $B187, $D187, Hombres!$A$1:$DW$117, Mujeres!$A$1:$DW$117)</f>
        <v>0</v>
      </c>
      <c r="AC187" s="46" cm="1">
        <f t="array" ref="AC187">AnualidadActivo(AC$2, $E187, $C187, $B187, $D187, Hombres!$A$1:$DW$117, Mujeres!$A$1:$DW$117)</f>
        <v>0</v>
      </c>
      <c r="AD187" s="46" cm="1">
        <f t="array" ref="AD187">AnualidadActivo(AD$2, $E187, $C187, $B187, $D187, Hombres!$A$1:$DW$117, Mujeres!$A$1:$DW$117)</f>
        <v>0</v>
      </c>
      <c r="AE187" s="46" cm="1">
        <f t="array" ref="AE187">AnualidadActivo(AE$2, $E187, $C187, $B187, $D187, Hombres!$A$1:$DW$117, Mujeres!$A$1:$DW$117)</f>
        <v>0</v>
      </c>
      <c r="AF187" s="46" cm="1">
        <f t="array" ref="AF187">AnualidadActivo(AF$2, $E187, $C187, $B187, $D187, Hombres!$A$1:$DW$117, Mujeres!$A$1:$DW$117)</f>
        <v>0</v>
      </c>
      <c r="AG187" s="46" cm="1">
        <f t="array" ref="AG187">AnualidadActivo(AG$2, $E187, $C187, $B187, $D187, Hombres!$A$1:$DW$117, Mujeres!$A$1:$DW$117)</f>
        <v>0</v>
      </c>
      <c r="AH187" s="46" cm="1">
        <f t="array" ref="AH187">AnualidadActivo(AH$2, $E187, $C187, $B187, $D187, Hombres!$A$1:$DW$117, Mujeres!$A$1:$DW$117)</f>
        <v>0</v>
      </c>
      <c r="AI187" s="46" cm="1">
        <f t="array" ref="AI187">AnualidadActivo(AI$2, $E187, $C187, $B187, $D187, Hombres!$A$1:$DW$117, Mujeres!$A$1:$DW$117)</f>
        <v>0</v>
      </c>
      <c r="AJ187" s="46" cm="1">
        <f t="array" ref="AJ187">AnualidadActivo(AJ$2, $E187, $C187, $B187, $D187, Hombres!$A$1:$DW$117, Mujeres!$A$1:$DW$117)</f>
        <v>0</v>
      </c>
      <c r="AK187" s="46" cm="1">
        <f t="array" ref="AK187">AnualidadActivo(AK$2, $E187, $C187, $B187, $D187, Hombres!$A$1:$DW$117, Mujeres!$A$1:$DW$117)</f>
        <v>0</v>
      </c>
      <c r="AL187" s="46" cm="1">
        <f t="array" ref="AL187">AnualidadActivo(AL$2, $E187, $C187, $B187, $D187, Hombres!$A$1:$DW$117, Mujeres!$A$1:$DW$117)</f>
        <v>0</v>
      </c>
      <c r="AM187" s="46" cm="1">
        <f t="array" ref="AM187">AnualidadActivo(AM$2, $E187, $C187, $B187, $D187, Hombres!$A$1:$DW$117, Mujeres!$A$1:$DW$117)</f>
        <v>0</v>
      </c>
      <c r="AN187" s="46" cm="1">
        <f t="array" ref="AN187">AnualidadActivo(AN$2, $E187, $C187, $B187, $D187, Hombres!$A$1:$DW$117, Mujeres!$A$1:$DW$117)</f>
        <v>0</v>
      </c>
      <c r="AO187" s="46" cm="1">
        <f t="array" ref="AO187">AnualidadActivo(AO$2, $E187, $C187, $B187, $D187, Hombres!$A$1:$DW$117, Mujeres!$A$1:$DW$117)</f>
        <v>0</v>
      </c>
      <c r="AP187" s="46" cm="1">
        <f t="array" ref="AP187">AnualidadActivo(AP$2, $E187, $C187, $B187, $D187, Hombres!$A$1:$DW$117, Mujeres!$A$1:$DW$117)</f>
        <v>72068415.002697036</v>
      </c>
      <c r="AQ187" s="46" cm="1">
        <f t="array" ref="AQ187">AnualidadActivo(AQ$2, $E187, $C187, $B187, $D187, Hombres!$A$1:$DW$117, Mujeres!$A$1:$DW$117)</f>
        <v>74230467.452777937</v>
      </c>
      <c r="AR187" s="46" cm="1">
        <f t="array" ref="AR187">AnualidadActivo(AR$2, $E187, $C187, $B187, $D187, Hombres!$A$1:$DW$117, Mujeres!$A$1:$DW$117)</f>
        <v>76457381.47636129</v>
      </c>
      <c r="AS187" s="46" cm="1">
        <f t="array" ref="AS187">AnualidadActivo(AS$2, $E187, $C187, $B187, $D187, Hombres!$A$1:$DW$117, Mujeres!$A$1:$DW$117)</f>
        <v>78751102.920652136</v>
      </c>
      <c r="AT187" s="46" cm="1">
        <f t="array" ref="AT187">AnualidadActivo(AT$2, $E187, $C187, $B187, $D187, Hombres!$A$1:$DW$117, Mujeres!$A$1:$DW$117)</f>
        <v>81113636.008271679</v>
      </c>
      <c r="AU187" s="46" cm="1">
        <f t="array" ref="AU187">AnualidadActivo(AU$2, $E187, $C187, $B187, $D187, Hombres!$A$1:$DW$117, Mujeres!$A$1:$DW$117)</f>
        <v>83275792.897230938</v>
      </c>
      <c r="AV187" s="46" cm="1">
        <f t="array" ref="AV187">AnualidadActivo(AV$2, $E187, $C187, $B187, $D187, Hombres!$A$1:$DW$117, Mujeres!$A$1:$DW$117)</f>
        <v>85468084.856065512</v>
      </c>
      <c r="AW187" s="46" cm="1">
        <f t="array" ref="AW187">AnualidadActivo(AW$2, $E187, $C187, $B187, $D187, Hombres!$A$1:$DW$117, Mujeres!$A$1:$DW$117)</f>
        <v>87690835.647023648</v>
      </c>
      <c r="AX187" s="46" cm="1">
        <f t="array" ref="AX187">AnualidadActivo(AX$2, $E187, $C187, $B187, $D187, Hombres!$A$1:$DW$117, Mujeres!$A$1:$DW$117)</f>
        <v>89945452.705455035</v>
      </c>
      <c r="AY187" s="46" cm="1">
        <f t="array" ref="AY187">AnualidadActivo(AY$2, $E187, $C187, $B187, $D187, Hombres!$A$1:$DW$117, Mujeres!$A$1:$DW$117)</f>
        <v>92231421.602800444</v>
      </c>
      <c r="AZ187" s="46" cm="1">
        <f t="array" ref="AZ187">AnualidadActivo(AZ$2, $E187, $C187, $B187, $D187, Hombres!$A$1:$DW$117, Mujeres!$A$1:$DW$117)</f>
        <v>94543816.077616826</v>
      </c>
      <c r="BA187" s="46" cm="1">
        <f t="array" ref="BA187">AnualidadActivo(BA$2, $E187, $C187, $B187, $D187, Hombres!$A$1:$DW$117, Mujeres!$A$1:$DW$117)</f>
        <v>96874162.877581984</v>
      </c>
      <c r="BB187" s="46" cm="1">
        <f t="array" ref="BB187">AnualidadActivo(BB$2, $E187, $C187, $B187, $D187, Hombres!$A$1:$DW$117, Mujeres!$A$1:$DW$117)</f>
        <v>99209564.121589661</v>
      </c>
      <c r="BC187" s="46" cm="1">
        <f t="array" ref="BC187">AnualidadActivo(BC$2, $E187, $C187, $B187, $D187, Hombres!$A$1:$DW$117, Mujeres!$A$1:$DW$117)</f>
        <v>101529674.82133546</v>
      </c>
      <c r="BD187" s="46" cm="1">
        <f t="array" ref="BD187">AnualidadActivo(BD$2, $E187, $C187, $B187, $D187, Hombres!$A$1:$DW$117, Mujeres!$A$1:$DW$117)</f>
        <v>103812822.26705383</v>
      </c>
      <c r="BE187" s="46" cm="1">
        <f t="array" ref="BE187">AnualidadActivo(BE$2, $E187, $C187, $B187, $D187, Hombres!$A$1:$DW$117, Mujeres!$A$1:$DW$117)</f>
        <v>106047677.19442105</v>
      </c>
      <c r="BF187" s="46" cm="1">
        <f t="array" ref="BF187">AnualidadActivo(BF$2, $E187, $C187, $B187, $D187, Hombres!$A$1:$DW$117, Mujeres!$A$1:$DW$117)</f>
        <v>108233396.81201172</v>
      </c>
      <c r="BG187" s="46" cm="1">
        <f t="array" ref="BG187">AnualidadActivo(BG$2, $E187, $C187, $B187, $D187, Hombres!$A$1:$DW$117, Mujeres!$A$1:$DW$117)</f>
        <v>110367088.56655116</v>
      </c>
      <c r="BH187" s="46" cm="1">
        <f t="array" ref="BH187">AnualidadActivo(BH$2, $E187, $C187, $B187, $D187, Hombres!$A$1:$DW$117, Mujeres!$A$1:$DW$117)</f>
        <v>112429847.4652524</v>
      </c>
      <c r="BI187" s="46" cm="1">
        <f t="array" ref="BI187">AnualidadActivo(BI$2, $E187, $C187, $B187, $D187, Hombres!$A$1:$DW$117, Mujeres!$A$1:$DW$117)</f>
        <v>114385815.26804049</v>
      </c>
      <c r="BJ187" s="46" cm="1">
        <f t="array" ref="BJ187">AnualidadActivo(BJ$2, $E187, $C187, $B187, $D187, Hombres!$A$1:$DW$117, Mujeres!$A$1:$DW$117)</f>
        <v>116186573.19923225</v>
      </c>
      <c r="BK187" s="46" cm="1">
        <f t="array" ref="BK187">AnualidadActivo(BK$2, $E187, $C187, $B187, $D187, Hombres!$A$1:$DW$117, Mujeres!$A$1:$DW$117)</f>
        <v>117778765.18408439</v>
      </c>
      <c r="BL187" s="46" cm="1">
        <f t="array" ref="BL187">AnualidadActivo(BL$2, $E187, $C187, $B187, $D187, Hombres!$A$1:$DW$117, Mujeres!$A$1:$DW$117)</f>
        <v>118983214.2972212</v>
      </c>
      <c r="BM187" s="46" cm="1">
        <f t="array" ref="BM187">AnualidadActivo(BM$2, $E187, $C187, $B187, $D187, Hombres!$A$1:$DW$117, Mujeres!$A$1:$DW$117)</f>
        <v>119897054.76105781</v>
      </c>
      <c r="BN187" s="46" cm="1">
        <f t="array" ref="BN187">AnualidadActivo(BN$2, $E187, $C187, $B187, $D187, Hombres!$A$1:$DW$117, Mujeres!$A$1:$DW$117)</f>
        <v>120477033.50343578</v>
      </c>
      <c r="BO187" s="46" cm="1">
        <f t="array" ref="BO187">AnualidadActivo(BO$2, $E187, $C187, $B187, $D187, Hombres!$A$1:$DW$117, Mujeres!$A$1:$DW$117)</f>
        <v>120675370.38604225</v>
      </c>
      <c r="BP187" s="46" cm="1">
        <f t="array" ref="BP187">AnualidadActivo(BP$2, $E187, $C187, $B187, $D187, Hombres!$A$1:$DW$117, Mujeres!$A$1:$DW$117)</f>
        <v>120439371.9599729</v>
      </c>
      <c r="BQ187" s="46" cm="1">
        <f t="array" ref="BQ187">AnualidadActivo(BQ$2, $E187, $C187, $B187, $D187, Hombres!$A$1:$DW$117, Mujeres!$A$1:$DW$117)</f>
        <v>119710316.79144511</v>
      </c>
      <c r="BR187" s="46" cm="1">
        <f t="array" ref="BR187">AnualidadActivo(BR$2, $E187, $C187, $B187, $D187, Hombres!$A$1:$DW$117, Mujeres!$A$1:$DW$117)</f>
        <v>118429596.80522405</v>
      </c>
      <c r="BS187" s="46" cm="1">
        <f t="array" ref="BS187">AnualidadActivo(BS$2, $E187, $C187, $B187, $D187, Hombres!$A$1:$DW$117, Mujeres!$A$1:$DW$117)</f>
        <v>116544176.18832785</v>
      </c>
      <c r="BT187" s="46" cm="1">
        <f t="array" ref="BT187">AnualidadActivo(BT$2, $E187, $C187, $B187, $D187, Hombres!$A$1:$DW$117, Mujeres!$A$1:$DW$117)</f>
        <v>114004865.0598661</v>
      </c>
      <c r="BU187" s="46" cm="1">
        <f t="array" ref="BU187">AnualidadActivo(BU$2, $E187, $C187, $B187, $D187, Hombres!$A$1:$DW$117, Mujeres!$A$1:$DW$117)</f>
        <v>110766648.86976671</v>
      </c>
      <c r="BV187" s="46" cm="1">
        <f t="array" ref="BV187">AnualidadActivo(BV$2, $E187, $C187, $B187, $D187, Hombres!$A$1:$DW$117, Mujeres!$A$1:$DW$117)</f>
        <v>106790032.90982373</v>
      </c>
      <c r="BW187" s="46" cm="1">
        <f t="array" ref="BW187">AnualidadActivo(BW$2, $E187, $C187, $B187, $D187, Hombres!$A$1:$DW$117, Mujeres!$A$1:$DW$117)</f>
        <v>102052615.28530869</v>
      </c>
      <c r="BX187" s="46" cm="1">
        <f t="array" ref="BX187">AnualidadActivo(BX$2, $E187, $C187, $B187, $D187, Hombres!$A$1:$DW$117, Mujeres!$A$1:$DW$117)</f>
        <v>96554755.458724171</v>
      </c>
      <c r="BY187" s="46" cm="1">
        <f t="array" ref="BY187">AnualidadActivo(BY$2, $E187, $C187, $B187, $D187, Hombres!$A$1:$DW$117, Mujeres!$A$1:$DW$117)</f>
        <v>90317543.035561308</v>
      </c>
      <c r="BZ187" s="46" cm="1">
        <f t="array" ref="BZ187">AnualidadActivo(BZ$2, $E187, $C187, $B187, $D187, Hombres!$A$1:$DW$117, Mujeres!$A$1:$DW$117)</f>
        <v>83386441.564636335</v>
      </c>
      <c r="CA187" s="46" cm="1">
        <f t="array" ref="CA187">AnualidadActivo(CA$2, $E187, $C187, $B187, $D187, Hombres!$A$1:$DW$117, Mujeres!$A$1:$DW$117)</f>
        <v>75841307.705901846</v>
      </c>
      <c r="CB187" s="46" cm="1">
        <f t="array" ref="CB187">AnualidadActivo(CB$2, $E187, $C187, $B187, $D187, Hombres!$A$1:$DW$117, Mujeres!$A$1:$DW$117)</f>
        <v>67806412.606135473</v>
      </c>
      <c r="CC187" s="46" cm="1">
        <f t="array" ref="CC187">AnualidadActivo(CC$2, $E187, $C187, $B187, $D187, Hombres!$A$1:$DW$117, Mujeres!$A$1:$DW$117)</f>
        <v>59448071.536474854</v>
      </c>
      <c r="CD187" s="46" cm="1">
        <f t="array" ref="CD187">AnualidadActivo(CD$2, $E187, $C187, $B187, $D187, Hombres!$A$1:$DW$117, Mujeres!$A$1:$DW$117)</f>
        <v>50964415.532271065</v>
      </c>
      <c r="CE187" s="46" cm="1">
        <f t="array" ref="CE187">AnualidadActivo(CE$2, $E187, $C187, $B187, $D187, Hombres!$A$1:$DW$117, Mujeres!$A$1:$DW$117)</f>
        <v>42578120.964252591</v>
      </c>
      <c r="CF187" s="46" cm="1">
        <f t="array" ref="CF187">AnualidadActivo(CF$2, $E187, $C187, $B187, $D187, Hombres!$A$1:$DW$117, Mujeres!$A$1:$DW$117)</f>
        <v>34528867.661181703</v>
      </c>
      <c r="CG187" s="46" cm="1">
        <f t="array" ref="CG187">AnualidadActivo(CG$2, $E187, $C187, $B187, $D187, Hombres!$A$1:$DW$117, Mujeres!$A$1:$DW$117)</f>
        <v>27058570.518728446</v>
      </c>
      <c r="CH187" s="46" cm="1">
        <f t="array" ref="CH187">AnualidadActivo(CH$2, $E187, $C187, $B187, $D187, Hombres!$A$1:$DW$117, Mujeres!$A$1:$DW$117)</f>
        <v>20384658.631258376</v>
      </c>
      <c r="CI187" s="46" cm="1">
        <f t="array" ref="CI187">AnualidadActivo(CI$2, $E187, $C187, $B187, $D187, Hombres!$A$1:$DW$117, Mujeres!$A$1:$DW$117)</f>
        <v>14672412.186408451</v>
      </c>
      <c r="CJ187" s="46" cm="1">
        <f t="array" ref="CJ187">AnualidadActivo(CJ$2, $E187, $C187, $B187, $D187, Hombres!$A$1:$DW$117, Mujeres!$A$1:$DW$117)</f>
        <v>10015934.929727407</v>
      </c>
      <c r="CK187" s="46" cm="1">
        <f t="array" ref="CK187">AnualidadActivo(CK$2, $E187, $C187, $B187, $D187, Hombres!$A$1:$DW$117, Mujeres!$A$1:$DW$117)</f>
        <v>6427658.6436077217</v>
      </c>
      <c r="CL187" s="46" cm="1">
        <f t="array" ref="CL187">AnualidadActivo(CL$2, $E187, $C187, $B187, $D187, Hombres!$A$1:$DW$117, Mujeres!$A$1:$DW$117)</f>
        <v>3837474.7400102722</v>
      </c>
      <c r="CM187" s="46" cm="1">
        <f t="array" ref="CM187">AnualidadActivo(CM$2, $E187, $C187, $B187, $D187, Hombres!$A$1:$DW$117, Mujeres!$A$1:$DW$117)</f>
        <v>2104543.9366425015</v>
      </c>
      <c r="CN187" s="46" cm="1">
        <f t="array" ref="CN187">AnualidadActivo(CN$2, $E187, $C187, $B187, $D187, Hombres!$A$1:$DW$117, Mujeres!$A$1:$DW$117)</f>
        <v>1043522.7920088697</v>
      </c>
      <c r="CO187" s="46" cm="1">
        <f t="array" ref="CO187">AnualidadActivo(CO$2, $E187, $C187, $B187, $D187, Hombres!$A$1:$DW$117, Mujeres!$A$1:$DW$117)</f>
        <v>458429.71496273996</v>
      </c>
      <c r="CP187" s="46" cm="1">
        <f t="array" ref="CP187">AnualidadActivo(CP$2, $E187, $C187, $B187, $D187, Hombres!$A$1:$DW$117, Mujeres!$A$1:$DW$117)</f>
        <v>0</v>
      </c>
      <c r="CQ187" s="46" cm="1">
        <f t="array" ref="CQ187">AnualidadActivo(CQ$2, $E187, $C187, $B187, $D187, Hombres!$A$1:$DW$117, Mujeres!$A$1:$DW$117)</f>
        <v>0</v>
      </c>
      <c r="CR187" s="46" cm="1">
        <f t="array" ref="CR187">AnualidadActivo(CR$2, $E187, $C187, $B187, $D187, Hombres!$A$1:$DW$117, Mujeres!$A$1:$DW$117)</f>
        <v>0</v>
      </c>
      <c r="CS187" s="46" cm="1">
        <f t="array" ref="CS187">AnualidadActivo(CS$2, $E187, $C187, $B187, $D187, Hombres!$A$1:$DW$117, Mujeres!$A$1:$DW$117)</f>
        <v>0</v>
      </c>
      <c r="CT187" s="46" cm="1">
        <f t="array" ref="CT187">AnualidadActivo(CT$2, $E187, $C187, $B187, $D187, Hombres!$A$1:$DW$117, Mujeres!$A$1:$DW$117)</f>
        <v>0</v>
      </c>
      <c r="CU187" s="46" cm="1">
        <f t="array" ref="CU187">AnualidadActivo(CU$2, $E187, $C187, $B187, $D187, Hombres!$A$1:$DW$117, Mujeres!$A$1:$DW$117)</f>
        <v>0</v>
      </c>
      <c r="CV187" s="46" cm="1">
        <f t="array" ref="CV187">AnualidadActivo(CV$2, $E187, $C187, $B187, $D187, Hombres!$A$1:$DW$117, Mujeres!$A$1:$DW$117)</f>
        <v>0</v>
      </c>
      <c r="CW187" s="46" cm="1">
        <f t="array" ref="CW187">AnualidadActivo(CW$2, $E187, $C187, $B187, $D187, Hombres!$A$1:$DW$117, Mujeres!$A$1:$DW$117)</f>
        <v>0</v>
      </c>
      <c r="CX187" s="46" cm="1">
        <f t="array" ref="CX187">AnualidadActivo(CX$2, $E187, $C187, $B187, $D187, Hombres!$A$1:$DW$117, Mujeres!$A$1:$DW$117)</f>
        <v>0</v>
      </c>
      <c r="CY187" s="46" cm="1">
        <f t="array" ref="CY187">AnualidadActivo(CY$2, $E187, $C187, $B187, $D187, Hombres!$A$1:$DW$117, Mujeres!$A$1:$DW$117)</f>
        <v>0</v>
      </c>
      <c r="CZ187" s="46" cm="1">
        <f t="array" ref="CZ187">AnualidadActivo(CZ$2, $E187, $C187, $B187, $D187, Hombres!$A$1:$DW$117, Mujeres!$A$1:$DW$117)</f>
        <v>0</v>
      </c>
      <c r="DA187" s="46" cm="1">
        <f t="array" ref="DA187">AnualidadActivo(DA$2, $E187, $C187, $B187, $D187, Hombres!$A$1:$DW$117, Mujeres!$A$1:$DW$117)</f>
        <v>0</v>
      </c>
      <c r="DD187" s="21"/>
      <c r="DE187" s="46" cm="1">
        <f t="array" ref="DE187">beneficio_muerte_individual_activo(DE$2,$F187,$D187, Hombres!$A$1:$DW$117, Mujeres!$A$1:$DW$117)</f>
        <v>0</v>
      </c>
      <c r="DF187" s="46" cm="1">
        <f t="array" ref="DF187">beneficio_muerte_individual_activo(DF$2,$F187,$D187, Hombres!$A$1:$DW$117, Mujeres!$A$1:$DW$117)</f>
        <v>2390.5</v>
      </c>
      <c r="DG187" s="46" cm="1">
        <f t="array" ref="DG187">beneficio_muerte_individual_activo(DG$2,$F187,$D187, Hombres!$A$1:$DW$117, Mujeres!$A$1:$DW$117)</f>
        <v>2491.30833575</v>
      </c>
      <c r="DH187" s="46" cm="1">
        <f t="array" ref="DH187">beneficio_muerte_individual_activo(DH$2,$F187,$D187, Hombres!$A$1:$DW$117, Mujeres!$A$1:$DW$117)</f>
        <v>2623.9355860812307</v>
      </c>
      <c r="DI187" s="46" cm="1">
        <f t="array" ref="DI187">beneficio_muerte_individual_activo(DI$2,$F187,$D187, Hombres!$A$1:$DW$117, Mujeres!$A$1:$DW$117)</f>
        <v>2761.8478224624432</v>
      </c>
      <c r="DJ187" s="46" cm="1">
        <f t="array" ref="DJ187">beneficio_muerte_individual_activo(DJ$2,$F187,$D187, Hombres!$A$1:$DW$117, Mujeres!$A$1:$DW$117)</f>
        <v>2892.0489038250075</v>
      </c>
      <c r="DK187" s="46" cm="1">
        <f t="array" ref="DK187">beneficio_muerte_individual_activo(DK$2,$F187,$D187, Hombres!$A$1:$DW$117, Mujeres!$A$1:$DW$117)</f>
        <v>3022.02525776724</v>
      </c>
      <c r="DL187" s="46" cm="1">
        <f t="array" ref="DL187">beneficio_muerte_individual_activo(DL$2,$F187,$D187, Hombres!$A$1:$DW$117, Mujeres!$A$1:$DW$117)</f>
        <v>3171.2036059840848</v>
      </c>
      <c r="DM187" s="46" cm="1">
        <f t="array" ref="DM187">beneficio_muerte_individual_activo(DM$2,$F187,$D187, Hombres!$A$1:$DW$117, Mujeres!$A$1:$DW$117)</f>
        <v>3345.9987422619251</v>
      </c>
      <c r="DN187" s="46" cm="1">
        <f t="array" ref="DN187">beneficio_muerte_individual_activo(DN$2,$F187,$D187, Hombres!$A$1:$DW$117, Mujeres!$A$1:$DW$117)</f>
        <v>3535.3769938790897</v>
      </c>
      <c r="DO187" s="46" cm="1">
        <f t="array" ref="DO187">beneficio_muerte_individual_activo(DO$2,$F187,$D187, Hombres!$A$1:$DW$117, Mujeres!$A$1:$DW$117)</f>
        <v>3753.7010151113254</v>
      </c>
      <c r="DP187" s="46" cm="1">
        <f t="array" ref="DP187">beneficio_muerte_individual_activo(DP$2,$F187,$D187, Hombres!$A$1:$DW$117, Mujeres!$A$1:$DW$117)</f>
        <v>4039.6257972773337</v>
      </c>
      <c r="DQ187" s="46" cm="1">
        <f t="array" ref="DQ187">beneficio_muerte_individual_activo(DQ$2,$F187,$D187, Hombres!$A$1:$DW$117, Mujeres!$A$1:$DW$117)</f>
        <v>4374.5251117719936</v>
      </c>
      <c r="DR187" s="46" cm="1">
        <f t="array" ref="DR187">beneficio_muerte_individual_activo(DR$2,$F187,$D187, Hombres!$A$1:$DW$117, Mujeres!$A$1:$DW$117)</f>
        <v>4740.3106363617071</v>
      </c>
      <c r="DS187" s="46" cm="1">
        <f t="array" ref="DS187">beneficio_muerte_individual_activo(DS$2,$F187,$D187, Hombres!$A$1:$DW$117, Mujeres!$A$1:$DW$117)</f>
        <v>5082.7617750331301</v>
      </c>
      <c r="DT187" s="46" cm="1">
        <f t="array" ref="DT187">beneficio_muerte_individual_activo(DT$2,$F187,$D187, Hombres!$A$1:$DW$117, Mujeres!$A$1:$DW$117)</f>
        <v>5411.79471216212</v>
      </c>
      <c r="DU187" s="46" cm="1">
        <f t="array" ref="DU187">beneficio_muerte_individual_activo(DU$2,$F187,$D187, Hombres!$A$1:$DW$117, Mujeres!$A$1:$DW$117)</f>
        <v>5762.5129365954772</v>
      </c>
      <c r="DV187" s="46" cm="1">
        <f t="array" ref="DV187">beneficio_muerte_individual_activo(DV$2,$F187,$D187, Hombres!$A$1:$DW$117, Mujeres!$A$1:$DW$117)</f>
        <v>6153.0238910548651</v>
      </c>
      <c r="DW187" s="46" cm="1">
        <f t="array" ref="DW187">beneficio_muerte_individual_activo(DW$2,$F187,$D187, Hombres!$A$1:$DW$117, Mujeres!$A$1:$DW$117)</f>
        <v>6577.1250712526498</v>
      </c>
      <c r="DX187" s="46" cm="1">
        <f t="array" ref="DX187">beneficio_muerte_individual_activo(DX$2,$F187,$D187, Hombres!$A$1:$DW$117, Mujeres!$A$1:$DW$117)</f>
        <v>7006.4460974764743</v>
      </c>
      <c r="DY187" s="46" cm="1">
        <f t="array" ref="DY187">beneficio_muerte_individual_activo(DY$2,$F187,$D187, Hombres!$A$1:$DW$117, Mujeres!$A$1:$DW$117)</f>
        <v>7456.0930232629989</v>
      </c>
      <c r="DZ187" s="46" cm="1">
        <f t="array" ref="DZ187">beneficio_muerte_individual_activo(DZ$2,$F187,$D187, Hombres!$A$1:$DW$117, Mujeres!$A$1:$DW$117)</f>
        <v>8010.8201336698203</v>
      </c>
      <c r="EA187" s="46" cm="1">
        <f t="array" ref="EA187">beneficio_muerte_individual_activo(EA$2,$F187,$D187, Hombres!$A$1:$DW$117, Mujeres!$A$1:$DW$117)</f>
        <v>8661.9500482940857</v>
      </c>
      <c r="EB187" s="46" cm="1">
        <f t="array" ref="EB187">beneficio_muerte_individual_activo(EB$2,$F187,$D187, Hombres!$A$1:$DW$117, Mujeres!$A$1:$DW$117)</f>
        <v>9360.109075796845</v>
      </c>
      <c r="EC187" s="46" cm="1">
        <f t="array" ref="EC187">beneficio_muerte_individual_activo(EC$2,$F187,$D187, Hombres!$A$1:$DW$117, Mujeres!$A$1:$DW$117)</f>
        <v>9994.1930463524059</v>
      </c>
      <c r="ED187" s="46" cm="1">
        <f t="array" ref="ED187">beneficio_muerte_individual_activo(ED$2,$F187,$D187, Hombres!$A$1:$DW$117, Mujeres!$A$1:$DW$117)</f>
        <v>10588.305897051863</v>
      </c>
      <c r="EE187" s="46" cm="1">
        <f t="array" ref="EE187">beneficio_muerte_individual_activo(EE$2,$F187,$D187, Hombres!$A$1:$DW$117, Mujeres!$A$1:$DW$117)</f>
        <v>11261.757744302739</v>
      </c>
      <c r="EF187" s="46" cm="1">
        <f t="array" ref="EF187">beneficio_muerte_individual_activo(EF$2,$F187,$D187, Hombres!$A$1:$DW$117, Mujeres!$A$1:$DW$117)</f>
        <v>12135.427875358786</v>
      </c>
      <c r="EG187" s="46" cm="1">
        <f t="array" ref="EG187">beneficio_muerte_individual_activo(EG$2,$F187,$D187, Hombres!$A$1:$DW$117, Mujeres!$A$1:$DW$117)</f>
        <v>13239.905312433291</v>
      </c>
      <c r="EH187" s="46" cm="1">
        <f t="array" ref="EH187">beneficio_muerte_individual_activo(EH$2,$F187,$D187, Hombres!$A$1:$DW$117, Mujeres!$A$1:$DW$117)</f>
        <v>14524.27718421297</v>
      </c>
      <c r="EI187" s="46" cm="1">
        <f t="array" ref="EI187">beneficio_muerte_individual_activo(EI$2,$F187,$D187, Hombres!$A$1:$DW$117, Mujeres!$A$1:$DW$117)</f>
        <v>9567.599533746099</v>
      </c>
      <c r="EJ187" s="46" cm="1">
        <f t="array" ref="EJ187">beneficio_muerte_individual_activo(EJ$2,$F187,$D187, Hombres!$A$1:$DW$117, Mujeres!$A$1:$DW$117)</f>
        <v>10462.06557621128</v>
      </c>
      <c r="EK187" s="46" cm="1">
        <f t="array" ref="EK187">beneficio_muerte_individual_activo(EK$2,$F187,$D187, Hombres!$A$1:$DW$117, Mujeres!$A$1:$DW$117)</f>
        <v>11311.83451503892</v>
      </c>
      <c r="EL187" s="46" cm="1">
        <f t="array" ref="EL187">beneficio_muerte_individual_activo(EL$2,$F187,$D187, Hombres!$A$1:$DW$117, Mujeres!$A$1:$DW$117)</f>
        <v>12106.35957806714</v>
      </c>
      <c r="EM187" s="46" cm="1">
        <f t="array" ref="EM187">beneficio_muerte_individual_activo(EM$2,$F187,$D187, Hombres!$A$1:$DW$117, Mujeres!$A$1:$DW$117)</f>
        <v>12906.580743040522</v>
      </c>
      <c r="EN187" s="46" cm="1">
        <f t="array" ref="EN187">beneficio_muerte_individual_activo(EN$2,$F187,$D187, Hombres!$A$1:$DW$117, Mujeres!$A$1:$DW$117)</f>
        <v>13815.809179898904</v>
      </c>
      <c r="EO187" s="46" cm="1">
        <f t="array" ref="EO187">beneficio_muerte_individual_activo(EO$2,$F187,$D187, Hombres!$A$1:$DW$117, Mujeres!$A$1:$DW$117)</f>
        <v>14911.075169037296</v>
      </c>
      <c r="EP187" s="46" cm="1">
        <f t="array" ref="EP187">beneficio_muerte_individual_activo(EP$2,$F187,$D187, Hombres!$A$1:$DW$117, Mujeres!$A$1:$DW$117)</f>
        <v>16306.708536804477</v>
      </c>
      <c r="EQ187" s="46" cm="1">
        <f t="array" ref="EQ187">beneficio_muerte_individual_activo(EQ$2,$F187,$D187, Hombres!$A$1:$DW$117, Mujeres!$A$1:$DW$117)</f>
        <v>18198.051175156066</v>
      </c>
      <c r="ER187" s="46" cm="1">
        <f t="array" ref="ER187">beneficio_muerte_individual_activo(ER$2,$F187,$D187, Hombres!$A$1:$DW$117, Mujeres!$A$1:$DW$117)</f>
        <v>20552.968779106242</v>
      </c>
      <c r="ES187" s="46" cm="1">
        <f t="array" ref="ES187">beneficio_muerte_individual_activo(ES$2,$F187,$D187, Hombres!$A$1:$DW$117, Mujeres!$A$1:$DW$117)</f>
        <v>23003.162659119469</v>
      </c>
      <c r="ET187" s="46" cm="1">
        <f t="array" ref="ET187">beneficio_muerte_individual_activo(ET$2,$F187,$D187, Hombres!$A$1:$DW$117, Mujeres!$A$1:$DW$117)</f>
        <v>25245.222035588886</v>
      </c>
      <c r="EU187" s="46" cm="1">
        <f t="array" ref="EU187">beneficio_muerte_individual_activo(EU$2,$F187,$D187, Hombres!$A$1:$DW$117, Mujeres!$A$1:$DW$117)</f>
        <v>27362.121409901138</v>
      </c>
      <c r="EV187" s="46" cm="1">
        <f t="array" ref="EV187">beneficio_muerte_individual_activo(EV$2,$F187,$D187, Hombres!$A$1:$DW$117, Mujeres!$A$1:$DW$117)</f>
        <v>29781.821842418783</v>
      </c>
      <c r="EW187" s="46" cm="1">
        <f t="array" ref="EW187">beneficio_muerte_individual_activo(EW$2,$F187,$D187, Hombres!$A$1:$DW$117, Mujeres!$A$1:$DW$117)</f>
        <v>32842.39958580555</v>
      </c>
      <c r="EX187" s="46" cm="1">
        <f t="array" ref="EX187">beneficio_muerte_individual_activo(EX$2,$F187,$D187, Hombres!$A$1:$DW$117, Mujeres!$A$1:$DW$117)</f>
        <v>36682.529657555853</v>
      </c>
      <c r="EY187" s="46" cm="1">
        <f t="array" ref="EY187">beneficio_muerte_individual_activo(EY$2,$F187,$D187, Hombres!$A$1:$DW$117, Mujeres!$A$1:$DW$117)</f>
        <v>41276.941880598555</v>
      </c>
      <c r="EZ187" s="46" cm="1">
        <f t="array" ref="EZ187">beneficio_muerte_individual_activo(EZ$2,$F187,$D187, Hombres!$A$1:$DW$117, Mujeres!$A$1:$DW$117)</f>
        <v>49177.809940882929</v>
      </c>
      <c r="FA187" s="46" cm="1">
        <f t="array" ref="FA187">beneficio_muerte_individual_activo(FA$2,$F187,$D187, Hombres!$A$1:$DW$117, Mujeres!$A$1:$DW$117)</f>
        <v>54422.284083958315</v>
      </c>
      <c r="FB187" s="46" cm="1">
        <f t="array" ref="FB187">beneficio_muerte_individual_activo(FB$2,$F187,$D187, Hombres!$A$1:$DW$117, Mujeres!$A$1:$DW$117)</f>
        <v>60040.582487025233</v>
      </c>
      <c r="FC187" s="46" cm="1">
        <f t="array" ref="FC187">beneficio_muerte_individual_activo(FC$2,$F187,$D187, Hombres!$A$1:$DW$117, Mujeres!$A$1:$DW$117)</f>
        <v>65969.914105632255</v>
      </c>
      <c r="FD187" s="46" cm="1">
        <f t="array" ref="FD187">beneficio_muerte_individual_activo(FD$2,$F187,$D187, Hombres!$A$1:$DW$117, Mujeres!$A$1:$DW$117)</f>
        <v>72201.394480036019</v>
      </c>
      <c r="FE187" s="46" cm="1">
        <f t="array" ref="FE187">beneficio_muerte_individual_activo(FE$2,$F187,$D187, Hombres!$A$1:$DW$117, Mujeres!$A$1:$DW$117)</f>
        <v>78815.196695737075</v>
      </c>
      <c r="FF187" s="46" cm="1">
        <f t="array" ref="FF187">beneficio_muerte_individual_activo(FF$2,$F187,$D187, Hombres!$A$1:$DW$117, Mujeres!$A$1:$DW$117)</f>
        <v>85810.887635264749</v>
      </c>
      <c r="FG187" s="46" cm="1">
        <f t="array" ref="FG187">beneficio_muerte_individual_activo(FG$2,$F187,$D187, Hombres!$A$1:$DW$117, Mujeres!$A$1:$DW$117)</f>
        <v>92992.990052663154</v>
      </c>
      <c r="FH187" s="46" cm="1">
        <f t="array" ref="FH187">beneficio_muerte_individual_activo(FH$2,$F187,$D187, Hombres!$A$1:$DW$117, Mujeres!$A$1:$DW$117)</f>
        <v>100135.66557678793</v>
      </c>
      <c r="FI187" s="46" cm="1">
        <f t="array" ref="FI187">beneficio_muerte_individual_activo(FI$2,$F187,$D187, Hombres!$A$1:$DW$117, Mujeres!$A$1:$DW$117)</f>
        <v>107098.53260676005</v>
      </c>
      <c r="FJ187" s="46" cm="1">
        <f t="array" ref="FJ187">beneficio_muerte_individual_activo(FJ$2,$F187,$D187, Hombres!$A$1:$DW$117, Mujeres!$A$1:$DW$117)</f>
        <v>113827.12618916931</v>
      </c>
      <c r="FK187" s="46" cm="1">
        <f t="array" ref="FK187">beneficio_muerte_individual_activo(FK$2,$F187,$D187, Hombres!$A$1:$DW$117, Mujeres!$A$1:$DW$117)</f>
        <v>120140.60435838478</v>
      </c>
      <c r="FL187" s="46" cm="1">
        <f t="array" ref="FL187">beneficio_muerte_individual_activo(FL$2,$F187,$D187, Hombres!$A$1:$DW$117, Mujeres!$A$1:$DW$117)</f>
        <v>125680.9572894091</v>
      </c>
      <c r="FM187" s="46" cm="1">
        <f t="array" ref="FM187">beneficio_muerte_individual_activo(FM$2,$F187,$D187, Hombres!$A$1:$DW$117, Mujeres!$A$1:$DW$117)</f>
        <v>130093.25896126429</v>
      </c>
      <c r="FN187" s="46" cm="1">
        <f t="array" ref="FN187">beneficio_muerte_individual_activo(FN$2,$F187,$D187, Hombres!$A$1:$DW$117, Mujeres!$A$1:$DW$117)</f>
        <v>133112.00083826022</v>
      </c>
      <c r="FO187" s="46" cm="1">
        <f t="array" ref="FO187">beneficio_muerte_individual_activo(FO$2,$F187,$D187, Hombres!$A$1:$DW$117, Mujeres!$A$1:$DW$117)</f>
        <v>134474.44958644218</v>
      </c>
      <c r="FP187" s="46" cm="1">
        <f t="array" ref="FP187">beneficio_muerte_individual_activo(FP$2,$F187,$D187, Hombres!$A$1:$DW$117, Mujeres!$A$1:$DW$117)</f>
        <v>133855.05306595686</v>
      </c>
      <c r="FQ187" s="106" cm="1">
        <f t="array" ref="FQ187">beneficio_muerte_individual_activo(FQ$2,$F187,$D187, Hombres!$A$1:$DW$117, Mujeres!$A$1:$DW$117)</f>
        <v>130899.40605757371</v>
      </c>
      <c r="FR187" s="46" cm="1">
        <f t="array" ref="FR187">beneficio_muerte_individual_activo(FR$2,$F187,$D187, Hombres!$A$1:$DW$117, Mujeres!$A$1:$DW$117)</f>
        <v>125402.70513661696</v>
      </c>
      <c r="FS187" s="46" cm="1">
        <f t="array" ref="FS187">beneficio_muerte_individual_activo(FS$2,$F187,$D187, Hombres!$A$1:$DW$117, Mujeres!$A$1:$DW$117)</f>
        <v>117384.31191331726</v>
      </c>
      <c r="FT187" s="46" cm="1">
        <f t="array" ref="FT187">beneficio_muerte_individual_activo(FT$2,$F187,$D187, Hombres!$A$1:$DW$117, Mujeres!$A$1:$DW$117)</f>
        <v>107025.60160756148</v>
      </c>
      <c r="FU187" s="46" cm="1">
        <f t="array" ref="FU187">beneficio_muerte_individual_activo(FU$2,$F187,$D187, Hombres!$A$1:$DW$117, Mujeres!$A$1:$DW$117)</f>
        <v>94653.045843237574</v>
      </c>
      <c r="FV187" s="46" cm="1">
        <f t="array" ref="FV187">beneficio_muerte_individual_activo(FV$2,$F187,$D187, Hombres!$A$1:$DW$117, Mujeres!$A$1:$DW$117)</f>
        <v>80780.785690513047</v>
      </c>
      <c r="FW187" s="46" cm="1">
        <f t="array" ref="FW187">beneficio_muerte_individual_activo(FW$2,$F187,$D187, Hombres!$A$1:$DW$117, Mujeres!$A$1:$DW$117)</f>
        <v>66157.60234838177</v>
      </c>
      <c r="FX187" s="46" cm="1">
        <f t="array" ref="FX187">beneficio_muerte_individual_activo(FX$2,$F187,$D187, Hombres!$A$1:$DW$117, Mujeres!$A$1:$DW$117)</f>
        <v>51677.469908598105</v>
      </c>
      <c r="FY187" s="46" cm="1">
        <f t="array" ref="FY187">beneficio_muerte_individual_activo(FY$2,$F187,$D187, Hombres!$A$1:$DW$117, Mujeres!$A$1:$DW$117)</f>
        <v>38219.1031168708</v>
      </c>
      <c r="FZ187" s="46" cm="1">
        <f t="array" ref="FZ187">beneficio_muerte_individual_activo(FZ$2,$F187,$D187, Hombres!$A$1:$DW$117, Mujeres!$A$1:$DW$117)</f>
        <v>26519.685729236069</v>
      </c>
      <c r="GA187" s="46" cm="1">
        <f t="array" ref="GA187">beneficio_muerte_individual_activo(GA$2,$F187,$D187, Hombres!$A$1:$DW$117, Mujeres!$A$1:$DW$117)</f>
        <v>17075.758789482774</v>
      </c>
      <c r="GB187" s="46" cm="1">
        <f t="array" ref="GB187">beneficio_muerte_individual_activo(GB$2,$F187,$D187, Hombres!$A$1:$DW$117, Mujeres!$A$1:$DW$117)</f>
        <v>10070.558701630098</v>
      </c>
      <c r="GC187" s="46" cm="1">
        <f t="array" ref="GC187">beneficio_muerte_individual_activo(GC$2,$F187,$D187, Hombres!$A$1:$DW$117, Mujeres!$A$1:$DW$117)</f>
        <v>5353.9205739332156</v>
      </c>
      <c r="GD187" s="46" cm="1">
        <f t="array" ref="GD187">beneficio_muerte_individual_activo(GD$2,$F187,$D187, Hombres!$A$1:$DW$117, Mujeres!$A$1:$DW$117)</f>
        <v>2514.0960185315525</v>
      </c>
      <c r="GE187" s="46" cm="1">
        <f t="array" ref="GE187">beneficio_muerte_individual_activo(GE$2,$F187,$D187, Hombres!$A$1:$DW$117, Mujeres!$A$1:$DW$117)</f>
        <v>1015.0780716650363</v>
      </c>
      <c r="GF187" s="46" cm="1">
        <f t="array" ref="GF187">beneficio_muerte_individual_activo(GF$2,$F187,$D187, Hombres!$A$1:$DW$117, Mujeres!$A$1:$DW$117)</f>
        <v>339.62619650721876</v>
      </c>
      <c r="GG187" s="46" cm="1">
        <f t="array" ref="GG187">beneficio_muerte_individual_activo(GG$2,$F187,$D187, Hombres!$A$1:$DW$117, Mujeres!$A$1:$DW$117)</f>
        <v>89.185425862445598</v>
      </c>
      <c r="GH187" s="46" cm="1">
        <f t="array" ref="GH187">beneficio_muerte_individual_activo(GH$2,$F187,$D187, Hombres!$A$1:$DW$117, Mujeres!$A$1:$DW$117)</f>
        <v>16.797655753618439</v>
      </c>
      <c r="GI187" s="46" cm="1">
        <f t="array" ref="GI187">beneficio_muerte_individual_activo(GI$2,$F187,$D187, Hombres!$A$1:$DW$117, Mujeres!$A$1:$DW$117)</f>
        <v>0</v>
      </c>
      <c r="GJ187" s="46" cm="1">
        <f t="array" ref="GJ187">beneficio_muerte_individual_activo(GJ$2,$F187,$D187, Hombres!$A$1:$DW$117, Mujeres!$A$1:$DW$117)</f>
        <v>0</v>
      </c>
      <c r="GK187" s="46" cm="1">
        <f t="array" ref="GK187">beneficio_muerte_individual_activo(GK$2,$F187,$D187, Hombres!$A$1:$DW$117, Mujeres!$A$1:$DW$117)</f>
        <v>0</v>
      </c>
      <c r="GL187" s="46" cm="1">
        <f t="array" ref="GL187">beneficio_muerte_individual_activo(GL$2,$F187,$D187, Hombres!$A$1:$DW$117, Mujeres!$A$1:$DW$117)</f>
        <v>0</v>
      </c>
      <c r="GM187" s="46" cm="1">
        <f t="array" ref="GM187">beneficio_muerte_individual_activo(GM$2,$F187,$D187, Hombres!$A$1:$DW$117, Mujeres!$A$1:$DW$117)</f>
        <v>0</v>
      </c>
      <c r="GN187" s="46" cm="1">
        <f t="array" ref="GN187">beneficio_muerte_individual_activo(GN$2,$F187,$D187, Hombres!$A$1:$DW$117, Mujeres!$A$1:$DW$117)</f>
        <v>0</v>
      </c>
      <c r="GO187" s="46" cm="1">
        <f t="array" ref="GO187">beneficio_muerte_individual_activo(GO$2,$F187,$D187, Hombres!$A$1:$DW$117, Mujeres!$A$1:$DW$117)</f>
        <v>0</v>
      </c>
      <c r="GP187" s="46" cm="1">
        <f t="array" ref="GP187">beneficio_muerte_individual_activo(GP$2,$F187,$D187, Hombres!$A$1:$DW$117, Mujeres!$A$1:$DW$117)</f>
        <v>0</v>
      </c>
      <c r="GQ187" s="46" cm="1">
        <f t="array" ref="GQ187">beneficio_muerte_individual_activo(GQ$2,$F187,$D187, Hombres!$A$1:$DW$117, Mujeres!$A$1:$DW$117)</f>
        <v>0</v>
      </c>
      <c r="GR187" s="46" cm="1">
        <f t="array" ref="GR187">beneficio_muerte_individual_activo(GR$2,$F187,$D187, Hombres!$A$1:$DW$117, Mujeres!$A$1:$DW$117)</f>
        <v>0</v>
      </c>
      <c r="GS187" s="46" cm="1">
        <f t="array" ref="GS187">beneficio_muerte_individual_activo(GS$2,$F187,$D187, Hombres!$A$1:$DW$117, Mujeres!$A$1:$DW$117)</f>
        <v>0</v>
      </c>
      <c r="GT187" s="46" cm="1">
        <f t="array" ref="GT187">beneficio_muerte_individual_activo(GT$2,$F187,$D187, Hombres!$A$1:$DW$117, Mujeres!$A$1:$DW$117)</f>
        <v>0</v>
      </c>
      <c r="GU187" s="46" cm="1">
        <f t="array" ref="GU187">beneficio_muerte_individual_activo(GU$2,$F187,$D187, Hombres!$A$1:$DW$117, Mujeres!$A$1:$DW$117)</f>
        <v>0</v>
      </c>
      <c r="GV187" s="46" cm="1">
        <f t="array" ref="GV187">beneficio_muerte_individual_activo(GV$2,$F187,$D187, Hombres!$A$1:$DW$117, Mujeres!$A$1:$DW$117)</f>
        <v>0</v>
      </c>
    </row>
    <row r="188" spans="1:204" x14ac:dyDescent="0.25">
      <c r="A188" s="1">
        <f t="shared" si="2"/>
        <v>186</v>
      </c>
      <c r="B188" s="75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39" cm="1">
        <f t="array" ref="G188">PorcentajePension(C188,E188, D188)</f>
        <v>0.85</v>
      </c>
      <c r="I188" s="72"/>
      <c r="J188" s="46" cm="1">
        <f t="array" ref="J188">AnualidadActivo(J$2, $E188, $C188, $B188, $D188, Hombres!$A$1:$DW$117, Mujeres!$A$1:$DW$117)</f>
        <v>0</v>
      </c>
      <c r="K188" s="46" cm="1">
        <f t="array" ref="K188">AnualidadActivo(K$2, $E188, $C188, $B188, $D188, Hombres!$A$1:$DW$117, Mujeres!$A$1:$DW$117)</f>
        <v>0</v>
      </c>
      <c r="L188" s="46" cm="1">
        <f t="array" ref="L188">AnualidadActivo(L$2, $E188, $C188, $B188, $D188, Hombres!$A$1:$DW$117, Mujeres!$A$1:$DW$117)</f>
        <v>0</v>
      </c>
      <c r="M188" s="46" cm="1">
        <f t="array" ref="M188">AnualidadActivo(M$2, $E188, $C188, $B188, $D188, Hombres!$A$1:$DW$117, Mujeres!$A$1:$DW$117)</f>
        <v>0</v>
      </c>
      <c r="N188" s="46" cm="1">
        <f t="array" ref="N188">AnualidadActivo(N$2, $E188, $C188, $B188, $D188, Hombres!$A$1:$DW$117, Mujeres!$A$1:$DW$117)</f>
        <v>0</v>
      </c>
      <c r="O188" s="46" cm="1">
        <f t="array" ref="O188">AnualidadActivo(O$2, $E188, $C188, $B188, $D188, Hombres!$A$1:$DW$117, Mujeres!$A$1:$DW$117)</f>
        <v>0</v>
      </c>
      <c r="P188" s="46" cm="1">
        <f t="array" ref="P188">AnualidadActivo(P$2, $E188, $C188, $B188, $D188, Hombres!$A$1:$DW$117, Mujeres!$A$1:$DW$117)</f>
        <v>0</v>
      </c>
      <c r="Q188" s="46" cm="1">
        <f t="array" ref="Q188">AnualidadActivo(Q$2, $E188, $C188, $B188, $D188, Hombres!$A$1:$DW$117, Mujeres!$A$1:$DW$117)</f>
        <v>0</v>
      </c>
      <c r="R188" s="46" cm="1">
        <f t="array" ref="R188">AnualidadActivo(R$2, $E188, $C188, $B188, $D188, Hombres!$A$1:$DW$117, Mujeres!$A$1:$DW$117)</f>
        <v>0</v>
      </c>
      <c r="S188" s="46" cm="1">
        <f t="array" ref="S188">AnualidadActivo(S$2, $E188, $C188, $B188, $D188, Hombres!$A$1:$DW$117, Mujeres!$A$1:$DW$117)</f>
        <v>0</v>
      </c>
      <c r="T188" s="46" cm="1">
        <f t="array" ref="T188">AnualidadActivo(T$2, $E188, $C188, $B188, $D188, Hombres!$A$1:$DW$117, Mujeres!$A$1:$DW$117)</f>
        <v>0</v>
      </c>
      <c r="U188" s="46" cm="1">
        <f t="array" ref="U188">AnualidadActivo(U$2, $E188, $C188, $B188, $D188, Hombres!$A$1:$DW$117, Mujeres!$A$1:$DW$117)</f>
        <v>0</v>
      </c>
      <c r="V188" s="46" cm="1">
        <f t="array" ref="V188">AnualidadActivo(V$2, $E188, $C188, $B188, $D188, Hombres!$A$1:$DW$117, Mujeres!$A$1:$DW$117)</f>
        <v>0</v>
      </c>
      <c r="W188" s="46" cm="1">
        <f t="array" ref="W188">AnualidadActivo(W$2, $E188, $C188, $B188, $D188, Hombres!$A$1:$DW$117, Mujeres!$A$1:$DW$117)</f>
        <v>0</v>
      </c>
      <c r="X188" s="46" cm="1">
        <f t="array" ref="X188">AnualidadActivo(X$2, $E188, $C188, $B188, $D188, Hombres!$A$1:$DW$117, Mujeres!$A$1:$DW$117)</f>
        <v>0</v>
      </c>
      <c r="Y188" s="46" cm="1">
        <f t="array" ref="Y188">AnualidadActivo(Y$2, $E188, $C188, $B188, $D188, Hombres!$A$1:$DW$117, Mujeres!$A$1:$DW$117)</f>
        <v>0</v>
      </c>
      <c r="Z188" s="46" cm="1">
        <f t="array" ref="Z188">AnualidadActivo(Z$2, $E188, $C188, $B188, $D188, Hombres!$A$1:$DW$117, Mujeres!$A$1:$DW$117)</f>
        <v>0</v>
      </c>
      <c r="AA188" s="46" cm="1">
        <f t="array" ref="AA188">AnualidadActivo(AA$2, $E188, $C188, $B188, $D188, Hombres!$A$1:$DW$117, Mujeres!$A$1:$DW$117)</f>
        <v>0</v>
      </c>
      <c r="AB188" s="46" cm="1">
        <f t="array" ref="AB188">AnualidadActivo(AB$2, $E188, $C188, $B188, $D188, Hombres!$A$1:$DW$117, Mujeres!$A$1:$DW$117)</f>
        <v>0</v>
      </c>
      <c r="AC188" s="46" cm="1">
        <f t="array" ref="AC188">AnualidadActivo(AC$2, $E188, $C188, $B188, $D188, Hombres!$A$1:$DW$117, Mujeres!$A$1:$DW$117)</f>
        <v>0</v>
      </c>
      <c r="AD188" s="46" cm="1">
        <f t="array" ref="AD188">AnualidadActivo(AD$2, $E188, $C188, $B188, $D188, Hombres!$A$1:$DW$117, Mujeres!$A$1:$DW$117)</f>
        <v>0</v>
      </c>
      <c r="AE188" s="46" cm="1">
        <f t="array" ref="AE188">AnualidadActivo(AE$2, $E188, $C188, $B188, $D188, Hombres!$A$1:$DW$117, Mujeres!$A$1:$DW$117)</f>
        <v>0</v>
      </c>
      <c r="AF188" s="46" cm="1">
        <f t="array" ref="AF188">AnualidadActivo(AF$2, $E188, $C188, $B188, $D188, Hombres!$A$1:$DW$117, Mujeres!$A$1:$DW$117)</f>
        <v>0</v>
      </c>
      <c r="AG188" s="46" cm="1">
        <f t="array" ref="AG188">AnualidadActivo(AG$2, $E188, $C188, $B188, $D188, Hombres!$A$1:$DW$117, Mujeres!$A$1:$DW$117)</f>
        <v>0</v>
      </c>
      <c r="AH188" s="46" cm="1">
        <f t="array" ref="AH188">AnualidadActivo(AH$2, $E188, $C188, $B188, $D188, Hombres!$A$1:$DW$117, Mujeres!$A$1:$DW$117)</f>
        <v>0</v>
      </c>
      <c r="AI188" s="46" cm="1">
        <f t="array" ref="AI188">AnualidadActivo(AI$2, $E188, $C188, $B188, $D188, Hombres!$A$1:$DW$117, Mujeres!$A$1:$DW$117)</f>
        <v>0</v>
      </c>
      <c r="AJ188" s="46" cm="1">
        <f t="array" ref="AJ188">AnualidadActivo(AJ$2, $E188, $C188, $B188, $D188, Hombres!$A$1:$DW$117, Mujeres!$A$1:$DW$117)</f>
        <v>0</v>
      </c>
      <c r="AK188" s="46" cm="1">
        <f t="array" ref="AK188">AnualidadActivo(AK$2, $E188, $C188, $B188, $D188, Hombres!$A$1:$DW$117, Mujeres!$A$1:$DW$117)</f>
        <v>0</v>
      </c>
      <c r="AL188" s="46" cm="1">
        <f t="array" ref="AL188">AnualidadActivo(AL$2, $E188, $C188, $B188, $D188, Hombres!$A$1:$DW$117, Mujeres!$A$1:$DW$117)</f>
        <v>0</v>
      </c>
      <c r="AM188" s="46" cm="1">
        <f t="array" ref="AM188">AnualidadActivo(AM$2, $E188, $C188, $B188, $D188, Hombres!$A$1:$DW$117, Mujeres!$A$1:$DW$117)</f>
        <v>0</v>
      </c>
      <c r="AN188" s="46" cm="1">
        <f t="array" ref="AN188">AnualidadActivo(AN$2, $E188, $C188, $B188, $D188, Hombres!$A$1:$DW$117, Mujeres!$A$1:$DW$117)</f>
        <v>0</v>
      </c>
      <c r="AO188" s="46" cm="1">
        <f t="array" ref="AO188">AnualidadActivo(AO$2, $E188, $C188, $B188, $D188, Hombres!$A$1:$DW$117, Mujeres!$A$1:$DW$117)</f>
        <v>0</v>
      </c>
      <c r="AP188" s="46" cm="1">
        <f t="array" ref="AP188">AnualidadActivo(AP$2, $E188, $C188, $B188, $D188, Hombres!$A$1:$DW$117, Mujeres!$A$1:$DW$117)</f>
        <v>0</v>
      </c>
      <c r="AQ188" s="46" cm="1">
        <f t="array" ref="AQ188">AnualidadActivo(AQ$2, $E188, $C188, $B188, $D188, Hombres!$A$1:$DW$117, Mujeres!$A$1:$DW$117)</f>
        <v>0</v>
      </c>
      <c r="AR188" s="46" cm="1">
        <f t="array" ref="AR188">AnualidadActivo(AR$2, $E188, $C188, $B188, $D188, Hombres!$A$1:$DW$117, Mujeres!$A$1:$DW$117)</f>
        <v>0</v>
      </c>
      <c r="AS188" s="46" cm="1">
        <f t="array" ref="AS188">AnualidadActivo(AS$2, $E188, $C188, $B188, $D188, Hombres!$A$1:$DW$117, Mujeres!$A$1:$DW$117)</f>
        <v>0</v>
      </c>
      <c r="AT188" s="46" cm="1">
        <f t="array" ref="AT188">AnualidadActivo(AT$2, $E188, $C188, $B188, $D188, Hombres!$A$1:$DW$117, Mujeres!$A$1:$DW$117)</f>
        <v>0</v>
      </c>
      <c r="AU188" s="46" cm="1">
        <f t="array" ref="AU188">AnualidadActivo(AU$2, $E188, $C188, $B188, $D188, Hombres!$A$1:$DW$117, Mujeres!$A$1:$DW$117)</f>
        <v>0</v>
      </c>
      <c r="AV188" s="46" cm="1">
        <f t="array" ref="AV188">AnualidadActivo(AV$2, $E188, $C188, $B188, $D188, Hombres!$A$1:$DW$117, Mujeres!$A$1:$DW$117)</f>
        <v>0</v>
      </c>
      <c r="AW188" s="46" cm="1">
        <f t="array" ref="AW188">AnualidadActivo(AW$2, $E188, $C188, $B188, $D188, Hombres!$A$1:$DW$117, Mujeres!$A$1:$DW$117)</f>
        <v>0</v>
      </c>
      <c r="AX188" s="46" cm="1">
        <f t="array" ref="AX188">AnualidadActivo(AX$2, $E188, $C188, $B188, $D188, Hombres!$A$1:$DW$117, Mujeres!$A$1:$DW$117)</f>
        <v>0</v>
      </c>
      <c r="AY188" s="46" cm="1">
        <f t="array" ref="AY188">AnualidadActivo(AY$2, $E188, $C188, $B188, $D188, Hombres!$A$1:$DW$117, Mujeres!$A$1:$DW$117)</f>
        <v>0</v>
      </c>
      <c r="AZ188" s="46" cm="1">
        <f t="array" ref="AZ188">AnualidadActivo(AZ$2, $E188, $C188, $B188, $D188, Hombres!$A$1:$DW$117, Mujeres!$A$1:$DW$117)</f>
        <v>67450060.052951589</v>
      </c>
      <c r="BA188" s="46" cm="1">
        <f t="array" ref="BA188">AnualidadActivo(BA$2, $E188, $C188, $B188, $D188, Hombres!$A$1:$DW$117, Mujeres!$A$1:$DW$117)</f>
        <v>69473561.854540139</v>
      </c>
      <c r="BB188" s="46" cm="1">
        <f t="array" ref="BB188">AnualidadActivo(BB$2, $E188, $C188, $B188, $D188, Hombres!$A$1:$DW$117, Mujeres!$A$1:$DW$117)</f>
        <v>71557768.710176349</v>
      </c>
      <c r="BC188" s="46" cm="1">
        <f t="array" ref="BC188">AnualidadActivo(BC$2, $E188, $C188, $B188, $D188, Hombres!$A$1:$DW$117, Mujeres!$A$1:$DW$117)</f>
        <v>73704501.771481633</v>
      </c>
      <c r="BD188" s="46" cm="1">
        <f t="array" ref="BD188">AnualidadActivo(BD$2, $E188, $C188, $B188, $D188, Hombres!$A$1:$DW$117, Mujeres!$A$1:$DW$117)</f>
        <v>75915636.824626088</v>
      </c>
      <c r="BE188" s="46" cm="1">
        <f t="array" ref="BE188">AnualidadActivo(BE$2, $E188, $C188, $B188, $D188, Hombres!$A$1:$DW$117, Mujeres!$A$1:$DW$117)</f>
        <v>77982054.91715093</v>
      </c>
      <c r="BF188" s="46" cm="1">
        <f t="array" ref="BF188">AnualidadActivo(BF$2, $E188, $C188, $B188, $D188, Hombres!$A$1:$DW$117, Mujeres!$A$1:$DW$117)</f>
        <v>80082503.827823997</v>
      </c>
      <c r="BG188" s="46" cm="1">
        <f t="array" ref="BG188">AnualidadActivo(BG$2, $E188, $C188, $B188, $D188, Hombres!$A$1:$DW$117, Mujeres!$A$1:$DW$117)</f>
        <v>82217785.350369766</v>
      </c>
      <c r="BH188" s="46" cm="1">
        <f t="array" ref="BH188">AnualidadActivo(BH$2, $E188, $C188, $B188, $D188, Hombres!$A$1:$DW$117, Mujeres!$A$1:$DW$117)</f>
        <v>84389600.5442072</v>
      </c>
      <c r="BI188" s="46" cm="1">
        <f t="array" ref="BI188">AnualidadActivo(BI$2, $E188, $C188, $B188, $D188, Hombres!$A$1:$DW$117, Mujeres!$A$1:$DW$117)</f>
        <v>86597932.674959391</v>
      </c>
      <c r="BJ188" s="46" cm="1">
        <f t="array" ref="BJ188">AnualidadActivo(BJ$2, $E188, $C188, $B188, $D188, Hombres!$A$1:$DW$117, Mujeres!$A$1:$DW$117)</f>
        <v>88838980.137542546</v>
      </c>
      <c r="BK188" s="46" cm="1">
        <f t="array" ref="BK188">AnualidadActivo(BK$2, $E188, $C188, $B188, $D188, Hombres!$A$1:$DW$117, Mujeres!$A$1:$DW$117)</f>
        <v>91106024.137427971</v>
      </c>
      <c r="BL188" s="46" cm="1">
        <f t="array" ref="BL188">AnualidadActivo(BL$2, $E188, $C188, $B188, $D188, Hombres!$A$1:$DW$117, Mujeres!$A$1:$DW$117)</f>
        <v>93388570.231964692</v>
      </c>
      <c r="BM188" s="46" cm="1">
        <f t="array" ref="BM188">AnualidadActivo(BM$2, $E188, $C188, $B188, $D188, Hombres!$A$1:$DW$117, Mujeres!$A$1:$DW$117)</f>
        <v>95669328.400815159</v>
      </c>
      <c r="BN188" s="46" cm="1">
        <f t="array" ref="BN188">AnualidadActivo(BN$2, $E188, $C188, $B188, $D188, Hombres!$A$1:$DW$117, Mujeres!$A$1:$DW$117)</f>
        <v>97929577.416985258</v>
      </c>
      <c r="BO188" s="46" cm="1">
        <f t="array" ref="BO188">AnualidadActivo(BO$2, $E188, $C188, $B188, $D188, Hombres!$A$1:$DW$117, Mujeres!$A$1:$DW$117)</f>
        <v>100159627.3056854</v>
      </c>
      <c r="BP188" s="46" cm="1">
        <f t="array" ref="BP188">AnualidadActivo(BP$2, $E188, $C188, $B188, $D188, Hombres!$A$1:$DW$117, Mujeres!$A$1:$DW$117)</f>
        <v>102359073.42681889</v>
      </c>
      <c r="BQ188" s="46" cm="1">
        <f t="array" ref="BQ188">AnualidadActivo(BQ$2, $E188, $C188, $B188, $D188, Hombres!$A$1:$DW$117, Mujeres!$A$1:$DW$117)</f>
        <v>104525837.41827226</v>
      </c>
      <c r="BR188" s="46" cm="1">
        <f t="array" ref="BR188">AnualidadActivo(BR$2, $E188, $C188, $B188, $D188, Hombres!$A$1:$DW$117, Mujeres!$A$1:$DW$117)</f>
        <v>106643445.90486065</v>
      </c>
      <c r="BS188" s="46" cm="1">
        <f t="array" ref="BS188">AnualidadActivo(BS$2, $E188, $C188, $B188, $D188, Hombres!$A$1:$DW$117, Mujeres!$A$1:$DW$117)</f>
        <v>108679931.96955729</v>
      </c>
      <c r="BT188" s="46" cm="1">
        <f t="array" ref="BT188">AnualidadActivo(BT$2, $E188, $C188, $B188, $D188, Hombres!$A$1:$DW$117, Mujeres!$A$1:$DW$117)</f>
        <v>110591695.22172968</v>
      </c>
      <c r="BU188" s="46" cm="1">
        <f t="array" ref="BU188">AnualidadActivo(BU$2, $E188, $C188, $B188, $D188, Hombres!$A$1:$DW$117, Mujeres!$A$1:$DW$117)</f>
        <v>112330273.86361854</v>
      </c>
      <c r="BV188" s="46" cm="1">
        <f t="array" ref="BV188">AnualidadActivo(BV$2, $E188, $C188, $B188, $D188, Hombres!$A$1:$DW$117, Mujeres!$A$1:$DW$117)</f>
        <v>113730247.63940468</v>
      </c>
      <c r="BW188" s="46" cm="1">
        <f t="array" ref="BW188">AnualidadActivo(BW$2, $E188, $C188, $B188, $D188, Hombres!$A$1:$DW$117, Mujeres!$A$1:$DW$117)</f>
        <v>114880011.19784184</v>
      </c>
      <c r="BX188" s="46" cm="1">
        <f t="array" ref="BX188">AnualidadActivo(BX$2, $E188, $C188, $B188, $D188, Hombres!$A$1:$DW$117, Mujeres!$A$1:$DW$117)</f>
        <v>115738305.26486337</v>
      </c>
      <c r="BY188" s="46" cm="1">
        <f t="array" ref="BY188">AnualidadActivo(BY$2, $E188, $C188, $B188, $D188, Hombres!$A$1:$DW$117, Mujeres!$A$1:$DW$117)</f>
        <v>116259077.7553457</v>
      </c>
      <c r="BZ188" s="46" cm="1">
        <f t="array" ref="BZ188">AnualidadActivo(BZ$2, $E188, $C188, $B188, $D188, Hombres!$A$1:$DW$117, Mujeres!$A$1:$DW$117)</f>
        <v>116391136.20924985</v>
      </c>
      <c r="CA188" s="46" cm="1">
        <f t="array" ref="CA188">AnualidadActivo(CA$2, $E188, $C188, $B188, $D188, Hombres!$A$1:$DW$117, Mujeres!$A$1:$DW$117)</f>
        <v>116076397.35105187</v>
      </c>
      <c r="CB188" s="46" cm="1">
        <f t="array" ref="CB188">AnualidadActivo(CB$2, $E188, $C188, $B188, $D188, Hombres!$A$1:$DW$117, Mujeres!$A$1:$DW$117)</f>
        <v>115255090.56017031</v>
      </c>
      <c r="CC188" s="46" cm="1">
        <f t="array" ref="CC188">AnualidadActivo(CC$2, $E188, $C188, $B188, $D188, Hombres!$A$1:$DW$117, Mujeres!$A$1:$DW$117)</f>
        <v>113870925.3296807</v>
      </c>
      <c r="CD188" s="46" cm="1">
        <f t="array" ref="CD188">AnualidadActivo(CD$2, $E188, $C188, $B188, $D188, Hombres!$A$1:$DW$117, Mujeres!$A$1:$DW$117)</f>
        <v>111869751.76664877</v>
      </c>
      <c r="CE188" s="46" cm="1">
        <f t="array" ref="CE188">AnualidadActivo(CE$2, $E188, $C188, $B188, $D188, Hombres!$A$1:$DW$117, Mujeres!$A$1:$DW$117)</f>
        <v>109199866.81667916</v>
      </c>
      <c r="CF188" s="46" cm="1">
        <f t="array" ref="CF188">AnualidadActivo(CF$2, $E188, $C188, $B188, $D188, Hombres!$A$1:$DW$117, Mujeres!$A$1:$DW$117)</f>
        <v>105812534.01316838</v>
      </c>
      <c r="CG188" s="46" cm="1">
        <f t="array" ref="CG188">AnualidadActivo(CG$2, $E188, $C188, $B188, $D188, Hombres!$A$1:$DW$117, Mujeres!$A$1:$DW$117)</f>
        <v>101672733.10906497</v>
      </c>
      <c r="CH188" s="46" cm="1">
        <f t="array" ref="CH188">AnualidadActivo(CH$2, $E188, $C188, $B188, $D188, Hombres!$A$1:$DW$117, Mujeres!$A$1:$DW$117)</f>
        <v>96764989.366835833</v>
      </c>
      <c r="CI188" s="46" cm="1">
        <f t="array" ref="CI188">AnualidadActivo(CI$2, $E188, $C188, $B188, $D188, Hombres!$A$1:$DW$117, Mujeres!$A$1:$DW$117)</f>
        <v>91092110.900408477</v>
      </c>
      <c r="CJ188" s="46" cm="1">
        <f t="array" ref="CJ188">AnualidadActivo(CJ$2, $E188, $C188, $B188, $D188, Hombres!$A$1:$DW$117, Mujeres!$A$1:$DW$117)</f>
        <v>84679510.409313604</v>
      </c>
      <c r="CK188" s="46" cm="1">
        <f t="array" ref="CK188">AnualidadActivo(CK$2, $E188, $C188, $B188, $D188, Hombres!$A$1:$DW$117, Mujeres!$A$1:$DW$117)</f>
        <v>77585769.201966897</v>
      </c>
      <c r="CL188" s="46" cm="1">
        <f t="array" ref="CL188">AnualidadActivo(CL$2, $E188, $C188, $B188, $D188, Hombres!$A$1:$DW$117, Mujeres!$A$1:$DW$117)</f>
        <v>69914153.360150978</v>
      </c>
      <c r="CM188" s="46" cm="1">
        <f t="array" ref="CM188">AnualidadActivo(CM$2, $E188, $C188, $B188, $D188, Hombres!$A$1:$DW$117, Mujeres!$A$1:$DW$117)</f>
        <v>61812570.973187596</v>
      </c>
      <c r="CN188" s="46" cm="1">
        <f t="array" ref="CN188">AnualidadActivo(CN$2, $E188, $C188, $B188, $D188, Hombres!$A$1:$DW$117, Mujeres!$A$1:$DW$117)</f>
        <v>53465911.34267886</v>
      </c>
      <c r="CO188" s="46" cm="1">
        <f t="array" ref="CO188">AnualidadActivo(CO$2, $E188, $C188, $B188, $D188, Hombres!$A$1:$DW$117, Mujeres!$A$1:$DW$117)</f>
        <v>45090949.504163608</v>
      </c>
      <c r="CP188" s="46" cm="1">
        <f t="array" ref="CP188">AnualidadActivo(CP$2, $E188, $C188, $B188, $D188, Hombres!$A$1:$DW$117, Mujeres!$A$1:$DW$117)</f>
        <v>36930716.958466329</v>
      </c>
      <c r="CQ188" s="46" cm="1">
        <f t="array" ref="CQ188">AnualidadActivo(CQ$2, $E188, $C188, $B188, $D188, Hombres!$A$1:$DW$117, Mujeres!$A$1:$DW$117)</f>
        <v>29241408.314131655</v>
      </c>
      <c r="CR188" s="46" cm="1">
        <f t="array" ref="CR188">AnualidadActivo(CR$2, $E188, $C188, $B188, $D188, Hombres!$A$1:$DW$117, Mujeres!$A$1:$DW$117)</f>
        <v>22265763.600413796</v>
      </c>
      <c r="CS188" s="46" cm="1">
        <f t="array" ref="CS188">AnualidadActivo(CS$2, $E188, $C188, $B188, $D188, Hombres!$A$1:$DW$117, Mujeres!$A$1:$DW$117)</f>
        <v>16202680.256455814</v>
      </c>
      <c r="CT188" s="46" cm="1">
        <f t="array" ref="CT188">AnualidadActivo(CT$2, $E188, $C188, $B188, $D188, Hombres!$A$1:$DW$117, Mujeres!$A$1:$DW$117)</f>
        <v>11183614.150725501</v>
      </c>
      <c r="CU188" s="46" cm="1">
        <f t="array" ref="CU188">AnualidadActivo(CU$2, $E188, $C188, $B188, $D188, Hombres!$A$1:$DW$117, Mujeres!$A$1:$DW$117)</f>
        <v>7256487.3930486199</v>
      </c>
      <c r="CV188" s="46" cm="1">
        <f t="array" ref="CV188">AnualidadActivo(CV$2, $E188, $C188, $B188, $D188, Hombres!$A$1:$DW$117, Mujeres!$A$1:$DW$117)</f>
        <v>4378981.233036519</v>
      </c>
      <c r="CW188" s="46" cm="1">
        <f t="array" ref="CW188">AnualidadActivo(CW$2, $E188, $C188, $B188, $D188, Hombres!$A$1:$DW$117, Mujeres!$A$1:$DW$117)</f>
        <v>2425843.847122184</v>
      </c>
      <c r="CX188" s="46" cm="1">
        <f t="array" ref="CX188">AnualidadActivo(CX$2, $E188, $C188, $B188, $D188, Hombres!$A$1:$DW$117, Mujeres!$A$1:$DW$117)</f>
        <v>1213676.7733910012</v>
      </c>
      <c r="CY188" s="46" cm="1">
        <f t="array" ref="CY188">AnualidadActivo(CY$2, $E188, $C188, $B188, $D188, Hombres!$A$1:$DW$117, Mujeres!$A$1:$DW$117)</f>
        <v>537028.78250340873</v>
      </c>
      <c r="CZ188" s="46" cm="1">
        <f t="array" ref="CZ188">AnualidadActivo(CZ$2, $E188, $C188, $B188, $D188, Hombres!$A$1:$DW$117, Mujeres!$A$1:$DW$117)</f>
        <v>0</v>
      </c>
      <c r="DA188" s="46" cm="1">
        <f t="array" ref="DA188">AnualidadActivo(DA$2, $E188, $C188, $B188, $D188, Hombres!$A$1:$DW$117, Mujeres!$A$1:$DW$117)</f>
        <v>0</v>
      </c>
      <c r="DD188" s="21"/>
      <c r="DE188" s="46" cm="1">
        <f t="array" ref="DE188">beneficio_muerte_individual_activo(DE$2,$F188,$D188, Hombres!$A$1:$DW$117, Mujeres!$A$1:$DW$117)</f>
        <v>0</v>
      </c>
      <c r="DF188" s="46" cm="1">
        <f t="array" ref="DF188">beneficio_muerte_individual_activo(DF$2,$F188,$D188, Hombres!$A$1:$DW$117, Mujeres!$A$1:$DW$117)</f>
        <v>1415.5</v>
      </c>
      <c r="DG188" s="46" cm="1">
        <f t="array" ref="DG188">beneficio_muerte_individual_activo(DG$2,$F188,$D188, Hombres!$A$1:$DW$117, Mujeres!$A$1:$DW$117)</f>
        <v>1438.0927606499999</v>
      </c>
      <c r="DH188" s="46" cm="1">
        <f t="array" ref="DH188">beneficio_muerte_individual_activo(DH$2,$F188,$D188, Hombres!$A$1:$DW$117, Mujeres!$A$1:$DW$117)</f>
        <v>1478.6556219021236</v>
      </c>
      <c r="DI188" s="46" cm="1">
        <f t="array" ref="DI188">beneficio_muerte_individual_activo(DI$2,$F188,$D188, Hombres!$A$1:$DW$117, Mujeres!$A$1:$DW$117)</f>
        <v>1503.1964264616902</v>
      </c>
      <c r="DJ188" s="46" cm="1">
        <f t="array" ref="DJ188">beneficio_muerte_individual_activo(DJ$2,$F188,$D188, Hombres!$A$1:$DW$117, Mujeres!$A$1:$DW$117)</f>
        <v>1518.22602477806</v>
      </c>
      <c r="DK188" s="46" cm="1">
        <f t="array" ref="DK188">beneficio_muerte_individual_activo(DK$2,$F188,$D188, Hombres!$A$1:$DW$117, Mujeres!$A$1:$DW$117)</f>
        <v>1535.2387462186091</v>
      </c>
      <c r="DL188" s="46" cm="1">
        <f t="array" ref="DL188">beneficio_muerte_individual_activo(DL$2,$F188,$D188, Hombres!$A$1:$DW$117, Mujeres!$A$1:$DW$117)</f>
        <v>1574.1964379184649</v>
      </c>
      <c r="DM188" s="46" cm="1">
        <f t="array" ref="DM188">beneficio_muerte_individual_activo(DM$2,$F188,$D188, Hombres!$A$1:$DW$117, Mujeres!$A$1:$DW$117)</f>
        <v>1638.064962294314</v>
      </c>
      <c r="DN188" s="46" cm="1">
        <f t="array" ref="DN188">beneficio_muerte_individual_activo(DN$2,$F188,$D188, Hombres!$A$1:$DW$117, Mujeres!$A$1:$DW$117)</f>
        <v>1715.8371971828035</v>
      </c>
      <c r="DO188" s="46" cm="1">
        <f t="array" ref="DO188">beneficio_muerte_individual_activo(DO$2,$F188,$D188, Hombres!$A$1:$DW$117, Mujeres!$A$1:$DW$117)</f>
        <v>1790.0396940643116</v>
      </c>
      <c r="DP188" s="46" cm="1">
        <f t="array" ref="DP188">beneficio_muerte_individual_activo(DP$2,$F188,$D188, Hombres!$A$1:$DW$117, Mujeres!$A$1:$DW$117)</f>
        <v>1859.1785711439418</v>
      </c>
      <c r="DQ188" s="46" cm="1">
        <f t="array" ref="DQ188">beneficio_muerte_individual_activo(DQ$2,$F188,$D188, Hombres!$A$1:$DW$117, Mujeres!$A$1:$DW$117)</f>
        <v>1933.2231041402661</v>
      </c>
      <c r="DR188" s="46" cm="1">
        <f t="array" ref="DR188">beneficio_muerte_individual_activo(DR$2,$F188,$D188, Hombres!$A$1:$DW$117, Mujeres!$A$1:$DW$117)</f>
        <v>2038.5598053005133</v>
      </c>
      <c r="DS188" s="46" cm="1">
        <f t="array" ref="DS188">beneficio_muerte_individual_activo(DS$2,$F188,$D188, Hombres!$A$1:$DW$117, Mujeres!$A$1:$DW$117)</f>
        <v>2146.7559303673943</v>
      </c>
      <c r="DT188" s="46" cm="1">
        <f t="array" ref="DT188">beneficio_muerte_individual_activo(DT$2,$F188,$D188, Hombres!$A$1:$DW$117, Mujeres!$A$1:$DW$117)</f>
        <v>2253.8184598035914</v>
      </c>
      <c r="DU188" s="46" cm="1">
        <f t="array" ref="DU188">beneficio_muerte_individual_activo(DU$2,$F188,$D188, Hombres!$A$1:$DW$117, Mujeres!$A$1:$DW$117)</f>
        <v>2367.2034179970751</v>
      </c>
      <c r="DV188" s="46" cm="1">
        <f t="array" ref="DV188">beneficio_muerte_individual_activo(DV$2,$F188,$D188, Hombres!$A$1:$DW$117, Mujeres!$A$1:$DW$117)</f>
        <v>2498.8237713732724</v>
      </c>
      <c r="DW188" s="46" cm="1">
        <f t="array" ref="DW188">beneficio_muerte_individual_activo(DW$2,$F188,$D188, Hombres!$A$1:$DW$117, Mujeres!$A$1:$DW$117)</f>
        <v>2650.6221605290866</v>
      </c>
      <c r="DX188" s="46" cm="1">
        <f t="array" ref="DX188">beneficio_muerte_individual_activo(DX$2,$F188,$D188, Hombres!$A$1:$DW$117, Mujeres!$A$1:$DW$117)</f>
        <v>2813.1075959766204</v>
      </c>
      <c r="DY188" s="46" cm="1">
        <f t="array" ref="DY188">beneficio_muerte_individual_activo(DY$2,$F188,$D188, Hombres!$A$1:$DW$117, Mujeres!$A$1:$DW$117)</f>
        <v>3004.1109202155608</v>
      </c>
      <c r="DZ188" s="46" cm="1">
        <f t="array" ref="DZ188">beneficio_muerte_individual_activo(DZ$2,$F188,$D188, Hombres!$A$1:$DW$117, Mujeres!$A$1:$DW$117)</f>
        <v>3261.7441130675315</v>
      </c>
      <c r="EA188" s="46" cm="1">
        <f t="array" ref="EA188">beneficio_muerte_individual_activo(EA$2,$F188,$D188, Hombres!$A$1:$DW$117, Mujeres!$A$1:$DW$117)</f>
        <v>3562.0110303741853</v>
      </c>
      <c r="EB188" s="46" cm="1">
        <f t="array" ref="EB188">beneficio_muerte_individual_activo(EB$2,$F188,$D188, Hombres!$A$1:$DW$117, Mujeres!$A$1:$DW$117)</f>
        <v>3887.9021769412202</v>
      </c>
      <c r="EC188" s="46" cm="1">
        <f t="array" ref="EC188">beneficio_muerte_individual_activo(EC$2,$F188,$D188, Hombres!$A$1:$DW$117, Mujeres!$A$1:$DW$117)</f>
        <v>4185.3229859007843</v>
      </c>
      <c r="ED188" s="46" cm="1">
        <f t="array" ref="ED188">beneficio_muerte_individual_activo(ED$2,$F188,$D188, Hombres!$A$1:$DW$117, Mujeres!$A$1:$DW$117)</f>
        <v>4467.659082151541</v>
      </c>
      <c r="EE188" s="46" cm="1">
        <f t="array" ref="EE188">beneficio_muerte_individual_activo(EE$2,$F188,$D188, Hombres!$A$1:$DW$117, Mujeres!$A$1:$DW$117)</f>
        <v>4766.5351220245329</v>
      </c>
      <c r="EF188" s="46" cm="1">
        <f t="array" ref="EF188">beneficio_muerte_individual_activo(EF$2,$F188,$D188, Hombres!$A$1:$DW$117, Mujeres!$A$1:$DW$117)</f>
        <v>5091.2149703837049</v>
      </c>
      <c r="EG188" s="46" cm="1">
        <f t="array" ref="EG188">beneficio_muerte_individual_activo(EG$2,$F188,$D188, Hombres!$A$1:$DW$117, Mujeres!$A$1:$DW$117)</f>
        <v>5435.1220456356359</v>
      </c>
      <c r="EH188" s="46" cm="1">
        <f t="array" ref="EH188">beneficio_muerte_individual_activo(EH$2,$F188,$D188, Hombres!$A$1:$DW$117, Mujeres!$A$1:$DW$117)</f>
        <v>5776.9196022318247</v>
      </c>
      <c r="EI188" s="46" cm="1">
        <f t="array" ref="EI188">beneficio_muerte_individual_activo(EI$2,$F188,$D188, Hombres!$A$1:$DW$117, Mujeres!$A$1:$DW$117)</f>
        <v>6139.6665317207371</v>
      </c>
      <c r="EJ188" s="46" cm="1">
        <f t="array" ref="EJ188">beneficio_muerte_individual_activo(EJ$2,$F188,$D188, Hombres!$A$1:$DW$117, Mujeres!$A$1:$DW$117)</f>
        <v>6606.2309138180217</v>
      </c>
      <c r="EK188" s="46" cm="1">
        <f t="array" ref="EK188">beneficio_muerte_individual_activo(EK$2,$F188,$D188, Hombres!$A$1:$DW$117, Mujeres!$A$1:$DW$117)</f>
        <v>7157.8034701037268</v>
      </c>
      <c r="EL188" s="46" cm="1">
        <f t="array" ref="EL188">beneficio_muerte_individual_activo(EL$2,$F188,$D188, Hombres!$A$1:$DW$117, Mujeres!$A$1:$DW$117)</f>
        <v>7746.203620420225</v>
      </c>
      <c r="EM188" s="46" cm="1">
        <f t="array" ref="EM188">beneficio_muerte_individual_activo(EM$2,$F188,$D188, Hombres!$A$1:$DW$117, Mujeres!$A$1:$DW$117)</f>
        <v>8266.2896579021144</v>
      </c>
      <c r="EN188" s="46" cm="1">
        <f t="array" ref="EN188">beneficio_muerte_individual_activo(EN$2,$F188,$D188, Hombres!$A$1:$DW$117, Mujeres!$A$1:$DW$117)</f>
        <v>8745.1674830627508</v>
      </c>
      <c r="EO188" s="46" cm="1">
        <f t="array" ref="EO188">beneficio_muerte_individual_activo(EO$2,$F188,$D188, Hombres!$A$1:$DW$117, Mujeres!$A$1:$DW$117)</f>
        <v>9296.5577383757227</v>
      </c>
      <c r="EP188" s="46" cm="1">
        <f t="array" ref="EP188">beneficio_muerte_individual_activo(EP$2,$F188,$D188, Hombres!$A$1:$DW$117, Mujeres!$A$1:$DW$117)</f>
        <v>10029.236299244056</v>
      </c>
      <c r="EQ188" s="46" cm="1">
        <f t="array" ref="EQ188">beneficio_muerte_individual_activo(EQ$2,$F188,$D188, Hombres!$A$1:$DW$117, Mujeres!$A$1:$DW$117)</f>
        <v>10967.707223560737</v>
      </c>
      <c r="ER188" s="46" cm="1">
        <f t="array" ref="ER188">beneficio_muerte_individual_activo(ER$2,$F188,$D188, Hombres!$A$1:$DW$117, Mujeres!$A$1:$DW$117)</f>
        <v>12070.955779173852</v>
      </c>
      <c r="ES188" s="46" cm="1">
        <f t="array" ref="ES188">beneficio_muerte_individual_activo(ES$2,$F188,$D188, Hombres!$A$1:$DW$117, Mujeres!$A$1:$DW$117)</f>
        <v>7983.7561037376063</v>
      </c>
      <c r="ET188" s="46" cm="1">
        <f t="array" ref="ET188">beneficio_muerte_individual_activo(ET$2,$F188,$D188, Hombres!$A$1:$DW$117, Mujeres!$A$1:$DW$117)</f>
        <v>8764.606189735372</v>
      </c>
      <c r="EU188" s="46" cm="1">
        <f t="array" ref="EU188">beneficio_muerte_individual_activo(EU$2,$F188,$D188, Hombres!$A$1:$DW$117, Mujeres!$A$1:$DW$117)</f>
        <v>9497.4980234508057</v>
      </c>
      <c r="EV188" s="46" cm="1">
        <f t="array" ref="EV188">beneficio_muerte_individual_activo(EV$2,$F188,$D188, Hombres!$A$1:$DW$117, Mujeres!$A$1:$DW$117)</f>
        <v>10173.736551492684</v>
      </c>
      <c r="EW188" s="46" cm="1">
        <f t="array" ref="EW188">beneficio_muerte_individual_activo(EW$2,$F188,$D188, Hombres!$A$1:$DW$117, Mujeres!$A$1:$DW$117)</f>
        <v>10853.046964761374</v>
      </c>
      <c r="EX188" s="46" cm="1">
        <f t="array" ref="EX188">beneficio_muerte_individual_activo(EX$2,$F188,$D188, Hombres!$A$1:$DW$117, Mujeres!$A$1:$DW$117)</f>
        <v>11633.505264529651</v>
      </c>
      <c r="EY188" s="46" cm="1">
        <f t="array" ref="EY188">beneficio_muerte_individual_activo(EY$2,$F188,$D188, Hombres!$A$1:$DW$117, Mujeres!$A$1:$DW$117)</f>
        <v>12582.726701955298</v>
      </c>
      <c r="EZ188" s="46" cm="1">
        <f t="array" ref="EZ188">beneficio_muerte_individual_activo(EZ$2,$F188,$D188, Hombres!$A$1:$DW$117, Mujeres!$A$1:$DW$117)</f>
        <v>13805.496561441796</v>
      </c>
      <c r="FA188" s="46" cm="1">
        <f t="array" ref="FA188">beneficio_muerte_individual_activo(FA$2,$F188,$D188, Hombres!$A$1:$DW$117, Mujeres!$A$1:$DW$117)</f>
        <v>15491.407523439408</v>
      </c>
      <c r="FB188" s="46" cm="1">
        <f t="array" ref="FB188">beneficio_muerte_individual_activo(FB$2,$F188,$D188, Hombres!$A$1:$DW$117, Mujeres!$A$1:$DW$117)</f>
        <v>17621.181802233488</v>
      </c>
      <c r="FC188" s="46" cm="1">
        <f t="array" ref="FC188">beneficio_muerte_individual_activo(FC$2,$F188,$D188, Hombres!$A$1:$DW$117, Mujeres!$A$1:$DW$117)</f>
        <v>19852.374960273395</v>
      </c>
      <c r="FD188" s="46" cm="1">
        <f t="array" ref="FD188">beneficio_muerte_individual_activo(FD$2,$F188,$D188, Hombres!$A$1:$DW$117, Mujeres!$A$1:$DW$117)</f>
        <v>21896.898601409328</v>
      </c>
      <c r="FE188" s="46" cm="1">
        <f t="array" ref="FE188">beneficio_muerte_individual_activo(FE$2,$F188,$D188, Hombres!$A$1:$DW$117, Mujeres!$A$1:$DW$117)</f>
        <v>23827.776500071574</v>
      </c>
      <c r="FF188" s="46" cm="1">
        <f t="array" ref="FF188">beneficio_muerte_individual_activo(FF$2,$F188,$D188, Hombres!$A$1:$DW$117, Mujeres!$A$1:$DW$117)</f>
        <v>26053.30725044461</v>
      </c>
      <c r="FG188" s="46" cm="1">
        <f t="array" ref="FG188">beneficio_muerte_individual_activo(FG$2,$F188,$D188, Hombres!$A$1:$DW$117, Mujeres!$A$1:$DW$117)</f>
        <v>28907.364959057588</v>
      </c>
      <c r="FH188" s="46" cm="1">
        <f t="array" ref="FH188">beneficio_muerte_individual_activo(FH$2,$F188,$D188, Hombres!$A$1:$DW$117, Mujeres!$A$1:$DW$117)</f>
        <v>32536.440309696245</v>
      </c>
      <c r="FI188" s="46" cm="1">
        <f t="array" ref="FI188">beneficio_muerte_individual_activo(FI$2,$F188,$D188, Hombres!$A$1:$DW$117, Mujeres!$A$1:$DW$117)</f>
        <v>36925.982306193488</v>
      </c>
      <c r="FJ188" s="46" cm="1">
        <f t="array" ref="FJ188">beneficio_muerte_individual_activo(FJ$2,$F188,$D188, Hombres!$A$1:$DW$117, Mujeres!$A$1:$DW$117)</f>
        <v>44620.064874879667</v>
      </c>
      <c r="FK188" s="46" cm="1">
        <f t="array" ref="FK188">beneficio_muerte_individual_activo(FK$2,$F188,$D188, Hombres!$A$1:$DW$117, Mujeres!$A$1:$DW$117)</f>
        <v>49728.25948467834</v>
      </c>
      <c r="FL188" s="46" cm="1">
        <f t="array" ref="FL188">beneficio_muerte_individual_activo(FL$2,$F188,$D188, Hombres!$A$1:$DW$117, Mujeres!$A$1:$DW$117)</f>
        <v>55252.486431779071</v>
      </c>
      <c r="FM188" s="46" cm="1">
        <f t="array" ref="FM188">beneficio_muerte_individual_activo(FM$2,$F188,$D188, Hombres!$A$1:$DW$117, Mujeres!$A$1:$DW$117)</f>
        <v>61144.81742632253</v>
      </c>
      <c r="FN188" s="46" cm="1">
        <f t="array" ref="FN188">beneficio_muerte_individual_activo(FN$2,$F188,$D188, Hombres!$A$1:$DW$117, Mujeres!$A$1:$DW$117)</f>
        <v>67404.743878790017</v>
      </c>
      <c r="FO188" s="46" cm="1">
        <f t="array" ref="FO188">beneficio_muerte_individual_activo(FO$2,$F188,$D188, Hombres!$A$1:$DW$117, Mujeres!$A$1:$DW$117)</f>
        <v>74126.590178702303</v>
      </c>
      <c r="FP188" s="46" cm="1">
        <f t="array" ref="FP188">beneficio_muerte_individual_activo(FP$2,$F188,$D188, Hombres!$A$1:$DW$117, Mujeres!$A$1:$DW$117)</f>
        <v>81329.559718472694</v>
      </c>
      <c r="FQ188" s="106" cm="1">
        <f t="array" ref="FQ188">beneficio_muerte_individual_activo(FQ$2,$F188,$D188, Hombres!$A$1:$DW$117, Mujeres!$A$1:$DW$117)</f>
        <v>88838.44809962048</v>
      </c>
      <c r="FR188" s="46" cm="1">
        <f t="array" ref="FR188">beneficio_muerte_individual_activo(FR$2,$F188,$D188, Hombres!$A$1:$DW$117, Mujeres!$A$1:$DW$117)</f>
        <v>96443.106910348259</v>
      </c>
      <c r="FS188" s="46" cm="1">
        <f t="array" ref="FS188">beneficio_muerte_individual_activo(FS$2,$F188,$D188, Hombres!$A$1:$DW$117, Mujeres!$A$1:$DW$117)</f>
        <v>104012.1332078847</v>
      </c>
      <c r="FT188" s="46" cm="1">
        <f t="array" ref="FT188">beneficio_muerte_individual_activo(FT$2,$F188,$D188, Hombres!$A$1:$DW$117, Mujeres!$A$1:$DW$117)</f>
        <v>111507.04278647547</v>
      </c>
      <c r="FU188" s="46" cm="1">
        <f t="array" ref="FU188">beneficio_muerte_individual_activo(FU$2,$F188,$D188, Hombres!$A$1:$DW$117, Mujeres!$A$1:$DW$117)</f>
        <v>118759.18734623931</v>
      </c>
      <c r="FV188" s="46" cm="1">
        <f t="array" ref="FV188">beneficio_muerte_individual_activo(FV$2,$F188,$D188, Hombres!$A$1:$DW$117, Mujeres!$A$1:$DW$117)</f>
        <v>125412.29125652456</v>
      </c>
      <c r="FW188" s="46" cm="1">
        <f t="array" ref="FW188">beneficio_muerte_individual_activo(FW$2,$F188,$D188, Hombres!$A$1:$DW$117, Mujeres!$A$1:$DW$117)</f>
        <v>131101.71951137885</v>
      </c>
      <c r="FX188" s="46" cm="1">
        <f t="array" ref="FX188">beneficio_muerte_individual_activo(FX$2,$F188,$D188, Hombres!$A$1:$DW$117, Mujeres!$A$1:$DW$117)</f>
        <v>135537.20726132317</v>
      </c>
      <c r="FY188" s="46" cm="1">
        <f t="array" ref="FY188">beneficio_muerte_individual_activo(FY$2,$F188,$D188, Hombres!$A$1:$DW$117, Mujeres!$A$1:$DW$117)</f>
        <v>138415.47358328709</v>
      </c>
      <c r="FZ188" s="46" cm="1">
        <f t="array" ref="FZ188">beneficio_muerte_individual_activo(FZ$2,$F188,$D188, Hombres!$A$1:$DW$117, Mujeres!$A$1:$DW$117)</f>
        <v>139349.77589873748</v>
      </c>
      <c r="GA188" s="46" cm="1">
        <f t="array" ref="GA188">beneficio_muerte_individual_activo(GA$2,$F188,$D188, Hombres!$A$1:$DW$117, Mujeres!$A$1:$DW$117)</f>
        <v>137899.06187022882</v>
      </c>
      <c r="GB188" s="46" cm="1">
        <f t="array" ref="GB188">beneficio_muerte_individual_activo(GB$2,$F188,$D188, Hombres!$A$1:$DW$117, Mujeres!$A$1:$DW$117)</f>
        <v>133753.8871669099</v>
      </c>
      <c r="GC188" s="46" cm="1">
        <f t="array" ref="GC188">beneficio_muerte_individual_activo(GC$2,$F188,$D188, Hombres!$A$1:$DW$117, Mujeres!$A$1:$DW$117)</f>
        <v>126825.35604524302</v>
      </c>
      <c r="GD188" s="46" cm="1">
        <f t="array" ref="GD188">beneficio_muerte_individual_activo(GD$2,$F188,$D188, Hombres!$A$1:$DW$117, Mujeres!$A$1:$DW$117)</f>
        <v>117191.44897204176</v>
      </c>
      <c r="GE188" s="46" cm="1">
        <f t="array" ref="GE188">beneficio_muerte_individual_activo(GE$2,$F188,$D188, Hombres!$A$1:$DW$117, Mujeres!$A$1:$DW$117)</f>
        <v>105090.48535419173</v>
      </c>
      <c r="GF188" s="46" cm="1">
        <f t="array" ref="GF188">beneficio_muerte_individual_activo(GF$2,$F188,$D188, Hombres!$A$1:$DW$117, Mujeres!$A$1:$DW$117)</f>
        <v>90978.717376016939</v>
      </c>
      <c r="GG188" s="46" cm="1">
        <f t="array" ref="GG188">beneficio_muerte_individual_activo(GG$2,$F188,$D188, Hombres!$A$1:$DW$117, Mujeres!$A$1:$DW$117)</f>
        <v>75603.963401405461</v>
      </c>
      <c r="GH188" s="46" cm="1">
        <f t="array" ref="GH188">beneficio_muerte_individual_activo(GH$2,$F188,$D188, Hombres!$A$1:$DW$117, Mujeres!$A$1:$DW$117)</f>
        <v>59933.592898161354</v>
      </c>
      <c r="GI188" s="46" cm="1">
        <f t="array" ref="GI188">beneficio_muerte_individual_activo(GI$2,$F188,$D188, Hombres!$A$1:$DW$117, Mujeres!$A$1:$DW$117)</f>
        <v>44983.95540237549</v>
      </c>
      <c r="GJ188" s="46" cm="1">
        <f t="array" ref="GJ188">beneficio_muerte_individual_activo(GJ$2,$F188,$D188, Hombres!$A$1:$DW$117, Mujeres!$A$1:$DW$117)</f>
        <v>31671.649863440234</v>
      </c>
      <c r="GK188" s="46" cm="1">
        <f t="array" ref="GK188">beneficio_muerte_individual_activo(GK$2,$F188,$D188, Hombres!$A$1:$DW$117, Mujeres!$A$1:$DW$117)</f>
        <v>20682.888765573953</v>
      </c>
      <c r="GL188" s="46" cm="1">
        <f t="array" ref="GL188">beneficio_muerte_individual_activo(GL$2,$F188,$D188, Hombres!$A$1:$DW$117, Mujeres!$A$1:$DW$117)</f>
        <v>12361.295325456629</v>
      </c>
      <c r="GM188" s="46" cm="1">
        <f t="array" ref="GM188">beneficio_muerte_individual_activo(GM$2,$F188,$D188, Hombres!$A$1:$DW$117, Mujeres!$A$1:$DW$117)</f>
        <v>6651.1737799070961</v>
      </c>
      <c r="GN188" s="46" cm="1">
        <f t="array" ref="GN188">beneficio_muerte_individual_activo(GN$2,$F188,$D188, Hombres!$A$1:$DW$117, Mujeres!$A$1:$DW$117)</f>
        <v>3154.7029051607269</v>
      </c>
      <c r="GO188" s="46" cm="1">
        <f t="array" ref="GO188">beneficio_muerte_individual_activo(GO$2,$F188,$D188, Hombres!$A$1:$DW$117, Mujeres!$A$1:$DW$117)</f>
        <v>1282.6635195625772</v>
      </c>
      <c r="GP188" s="46" cm="1">
        <f t="array" ref="GP188">beneficio_muerte_individual_activo(GP$2,$F188,$D188, Hombres!$A$1:$DW$117, Mujeres!$A$1:$DW$117)</f>
        <v>430.14953241235105</v>
      </c>
      <c r="GQ188" s="46" cm="1">
        <f t="array" ref="GQ188">beneficio_muerte_individual_activo(GQ$2,$F188,$D188, Hombres!$A$1:$DW$117, Mujeres!$A$1:$DW$117)</f>
        <v>112.35236874061327</v>
      </c>
      <c r="GR188" s="46" cm="1">
        <f t="array" ref="GR188">beneficio_muerte_individual_activo(GR$2,$F188,$D188, Hombres!$A$1:$DW$117, Mujeres!$A$1:$DW$117)</f>
        <v>20.750460938203169</v>
      </c>
      <c r="GS188" s="46" cm="1">
        <f t="array" ref="GS188">beneficio_muerte_individual_activo(GS$2,$F188,$D188, Hombres!$A$1:$DW$117, Mujeres!$A$1:$DW$117)</f>
        <v>0</v>
      </c>
      <c r="GT188" s="46" cm="1">
        <f t="array" ref="GT188">beneficio_muerte_individual_activo(GT$2,$F188,$D188, Hombres!$A$1:$DW$117, Mujeres!$A$1:$DW$117)</f>
        <v>0</v>
      </c>
      <c r="GU188" s="46" cm="1">
        <f t="array" ref="GU188">beneficio_muerte_individual_activo(GU$2,$F188,$D188, Hombres!$A$1:$DW$117, Mujeres!$A$1:$DW$117)</f>
        <v>0</v>
      </c>
      <c r="GV188" s="46" cm="1">
        <f t="array" ref="GV188">beneficio_muerte_individual_activo(GV$2,$F188,$D188, Hombres!$A$1:$DW$117, Mujeres!$A$1:$DW$117)</f>
        <v>0</v>
      </c>
    </row>
    <row r="189" spans="1:204" x14ac:dyDescent="0.25">
      <c r="A189" s="1">
        <f t="shared" si="2"/>
        <v>187</v>
      </c>
      <c r="B189" s="75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39" cm="1">
        <f t="array" ref="G189">PorcentajePension(C189,E189, D189)</f>
        <v>0.85</v>
      </c>
      <c r="I189" s="72"/>
      <c r="J189" s="46" cm="1">
        <f t="array" ref="J189">AnualidadActivo(J$2, $E189, $C189, $B189, $D189, Hombres!$A$1:$DW$117, Mujeres!$A$1:$DW$117)</f>
        <v>0</v>
      </c>
      <c r="K189" s="46" cm="1">
        <f t="array" ref="K189">AnualidadActivo(K$2, $E189, $C189, $B189, $D189, Hombres!$A$1:$DW$117, Mujeres!$A$1:$DW$117)</f>
        <v>0</v>
      </c>
      <c r="L189" s="46" cm="1">
        <f t="array" ref="L189">AnualidadActivo(L$2, $E189, $C189, $B189, $D189, Hombres!$A$1:$DW$117, Mujeres!$A$1:$DW$117)</f>
        <v>0</v>
      </c>
      <c r="M189" s="46" cm="1">
        <f t="array" ref="M189">AnualidadActivo(M$2, $E189, $C189, $B189, $D189, Hombres!$A$1:$DW$117, Mujeres!$A$1:$DW$117)</f>
        <v>0</v>
      </c>
      <c r="N189" s="46" cm="1">
        <f t="array" ref="N189">AnualidadActivo(N$2, $E189, $C189, $B189, $D189, Hombres!$A$1:$DW$117, Mujeres!$A$1:$DW$117)</f>
        <v>0</v>
      </c>
      <c r="O189" s="46" cm="1">
        <f t="array" ref="O189">AnualidadActivo(O$2, $E189, $C189, $B189, $D189, Hombres!$A$1:$DW$117, Mujeres!$A$1:$DW$117)</f>
        <v>0</v>
      </c>
      <c r="P189" s="46" cm="1">
        <f t="array" ref="P189">AnualidadActivo(P$2, $E189, $C189, $B189, $D189, Hombres!$A$1:$DW$117, Mujeres!$A$1:$DW$117)</f>
        <v>0</v>
      </c>
      <c r="Q189" s="46" cm="1">
        <f t="array" ref="Q189">AnualidadActivo(Q$2, $E189, $C189, $B189, $D189, Hombres!$A$1:$DW$117, Mujeres!$A$1:$DW$117)</f>
        <v>0</v>
      </c>
      <c r="R189" s="46" cm="1">
        <f t="array" ref="R189">AnualidadActivo(R$2, $E189, $C189, $B189, $D189, Hombres!$A$1:$DW$117, Mujeres!$A$1:$DW$117)</f>
        <v>0</v>
      </c>
      <c r="S189" s="46" cm="1">
        <f t="array" ref="S189">AnualidadActivo(S$2, $E189, $C189, $B189, $D189, Hombres!$A$1:$DW$117, Mujeres!$A$1:$DW$117)</f>
        <v>0</v>
      </c>
      <c r="T189" s="46" cm="1">
        <f t="array" ref="T189">AnualidadActivo(T$2, $E189, $C189, $B189, $D189, Hombres!$A$1:$DW$117, Mujeres!$A$1:$DW$117)</f>
        <v>0</v>
      </c>
      <c r="U189" s="46" cm="1">
        <f t="array" ref="U189">AnualidadActivo(U$2, $E189, $C189, $B189, $D189, Hombres!$A$1:$DW$117, Mujeres!$A$1:$DW$117)</f>
        <v>0</v>
      </c>
      <c r="V189" s="46" cm="1">
        <f t="array" ref="V189">AnualidadActivo(V$2, $E189, $C189, $B189, $D189, Hombres!$A$1:$DW$117, Mujeres!$A$1:$DW$117)</f>
        <v>0</v>
      </c>
      <c r="W189" s="46" cm="1">
        <f t="array" ref="W189">AnualidadActivo(W$2, $E189, $C189, $B189, $D189, Hombres!$A$1:$DW$117, Mujeres!$A$1:$DW$117)</f>
        <v>0</v>
      </c>
      <c r="X189" s="46" cm="1">
        <f t="array" ref="X189">AnualidadActivo(X$2, $E189, $C189, $B189, $D189, Hombres!$A$1:$DW$117, Mujeres!$A$1:$DW$117)</f>
        <v>0</v>
      </c>
      <c r="Y189" s="46" cm="1">
        <f t="array" ref="Y189">AnualidadActivo(Y$2, $E189, $C189, $B189, $D189, Hombres!$A$1:$DW$117, Mujeres!$A$1:$DW$117)</f>
        <v>0</v>
      </c>
      <c r="Z189" s="46" cm="1">
        <f t="array" ref="Z189">AnualidadActivo(Z$2, $E189, $C189, $B189, $D189, Hombres!$A$1:$DW$117, Mujeres!$A$1:$DW$117)</f>
        <v>0</v>
      </c>
      <c r="AA189" s="46" cm="1">
        <f t="array" ref="AA189">AnualidadActivo(AA$2, $E189, $C189, $B189, $D189, Hombres!$A$1:$DW$117, Mujeres!$A$1:$DW$117)</f>
        <v>0</v>
      </c>
      <c r="AB189" s="46" cm="1">
        <f t="array" ref="AB189">AnualidadActivo(AB$2, $E189, $C189, $B189, $D189, Hombres!$A$1:$DW$117, Mujeres!$A$1:$DW$117)</f>
        <v>0</v>
      </c>
      <c r="AC189" s="46" cm="1">
        <f t="array" ref="AC189">AnualidadActivo(AC$2, $E189, $C189, $B189, $D189, Hombres!$A$1:$DW$117, Mujeres!$A$1:$DW$117)</f>
        <v>0</v>
      </c>
      <c r="AD189" s="46" cm="1">
        <f t="array" ref="AD189">AnualidadActivo(AD$2, $E189, $C189, $B189, $D189, Hombres!$A$1:$DW$117, Mujeres!$A$1:$DW$117)</f>
        <v>0</v>
      </c>
      <c r="AE189" s="46" cm="1">
        <f t="array" ref="AE189">AnualidadActivo(AE$2, $E189, $C189, $B189, $D189, Hombres!$A$1:$DW$117, Mujeres!$A$1:$DW$117)</f>
        <v>0</v>
      </c>
      <c r="AF189" s="46" cm="1">
        <f t="array" ref="AF189">AnualidadActivo(AF$2, $E189, $C189, $B189, $D189, Hombres!$A$1:$DW$117, Mujeres!$A$1:$DW$117)</f>
        <v>0</v>
      </c>
      <c r="AG189" s="46" cm="1">
        <f t="array" ref="AG189">AnualidadActivo(AG$2, $E189, $C189, $B189, $D189, Hombres!$A$1:$DW$117, Mujeres!$A$1:$DW$117)</f>
        <v>0</v>
      </c>
      <c r="AH189" s="46" cm="1">
        <f t="array" ref="AH189">AnualidadActivo(AH$2, $E189, $C189, $B189, $D189, Hombres!$A$1:$DW$117, Mujeres!$A$1:$DW$117)</f>
        <v>0</v>
      </c>
      <c r="AI189" s="46" cm="1">
        <f t="array" ref="AI189">AnualidadActivo(AI$2, $E189, $C189, $B189, $D189, Hombres!$A$1:$DW$117, Mujeres!$A$1:$DW$117)</f>
        <v>0</v>
      </c>
      <c r="AJ189" s="46" cm="1">
        <f t="array" ref="AJ189">AnualidadActivo(AJ$2, $E189, $C189, $B189, $D189, Hombres!$A$1:$DW$117, Mujeres!$A$1:$DW$117)</f>
        <v>0</v>
      </c>
      <c r="AK189" s="46" cm="1">
        <f t="array" ref="AK189">AnualidadActivo(AK$2, $E189, $C189, $B189, $D189, Hombres!$A$1:$DW$117, Mujeres!$A$1:$DW$117)</f>
        <v>0</v>
      </c>
      <c r="AL189" s="46" cm="1">
        <f t="array" ref="AL189">AnualidadActivo(AL$2, $E189, $C189, $B189, $D189, Hombres!$A$1:$DW$117, Mujeres!$A$1:$DW$117)</f>
        <v>0</v>
      </c>
      <c r="AM189" s="46" cm="1">
        <f t="array" ref="AM189">AnualidadActivo(AM$2, $E189, $C189, $B189, $D189, Hombres!$A$1:$DW$117, Mujeres!$A$1:$DW$117)</f>
        <v>0</v>
      </c>
      <c r="AN189" s="46" cm="1">
        <f t="array" ref="AN189">AnualidadActivo(AN$2, $E189, $C189, $B189, $D189, Hombres!$A$1:$DW$117, Mujeres!$A$1:$DW$117)</f>
        <v>0</v>
      </c>
      <c r="AO189" s="46" cm="1">
        <f t="array" ref="AO189">AnualidadActivo(AO$2, $E189, $C189, $B189, $D189, Hombres!$A$1:$DW$117, Mujeres!$A$1:$DW$117)</f>
        <v>0</v>
      </c>
      <c r="AP189" s="46" cm="1">
        <f t="array" ref="AP189">AnualidadActivo(AP$2, $E189, $C189, $B189, $D189, Hombres!$A$1:$DW$117, Mujeres!$A$1:$DW$117)</f>
        <v>0</v>
      </c>
      <c r="AQ189" s="46" cm="1">
        <f t="array" ref="AQ189">AnualidadActivo(AQ$2, $E189, $C189, $B189, $D189, Hombres!$A$1:$DW$117, Mujeres!$A$1:$DW$117)</f>
        <v>29762913.873054825</v>
      </c>
      <c r="AR189" s="46" cm="1">
        <f t="array" ref="AR189">AnualidadActivo(AR$2, $E189, $C189, $B189, $D189, Hombres!$A$1:$DW$117, Mujeres!$A$1:$DW$117)</f>
        <v>30655801.28924647</v>
      </c>
      <c r="AS189" s="46" cm="1">
        <f t="array" ref="AS189">AnualidadActivo(AS$2, $E189, $C189, $B189, $D189, Hombres!$A$1:$DW$117, Mujeres!$A$1:$DW$117)</f>
        <v>31575475.32792386</v>
      </c>
      <c r="AT189" s="46" cm="1">
        <f t="array" ref="AT189">AnualidadActivo(AT$2, $E189, $C189, $B189, $D189, Hombres!$A$1:$DW$117, Mujeres!$A$1:$DW$117)</f>
        <v>32522739.587761581</v>
      </c>
      <c r="AU189" s="46" cm="1">
        <f t="array" ref="AU189">AnualidadActivo(AU$2, $E189, $C189, $B189, $D189, Hombres!$A$1:$DW$117, Mujeres!$A$1:$DW$117)</f>
        <v>33498421.775394425</v>
      </c>
      <c r="AV189" s="46" cm="1">
        <f t="array" ref="AV189">AnualidadActivo(AV$2, $E189, $C189, $B189, $D189, Hombres!$A$1:$DW$117, Mujeres!$A$1:$DW$117)</f>
        <v>34393415.624689579</v>
      </c>
      <c r="AW189" s="46" cm="1">
        <f t="array" ref="AW189">AnualidadActivo(AW$2, $E189, $C189, $B189, $D189, Hombres!$A$1:$DW$117, Mujeres!$A$1:$DW$117)</f>
        <v>35300960.598445743</v>
      </c>
      <c r="AX189" s="46" cm="1">
        <f t="array" ref="AX189">AnualidadActivo(AX$2, $E189, $C189, $B189, $D189, Hombres!$A$1:$DW$117, Mujeres!$A$1:$DW$117)</f>
        <v>36221421.496733218</v>
      </c>
      <c r="AY189" s="46" cm="1">
        <f t="array" ref="AY189">AnualidadActivo(AY$2, $E189, $C189, $B189, $D189, Hombres!$A$1:$DW$117, Mujeres!$A$1:$DW$117)</f>
        <v>37155578.621875532</v>
      </c>
      <c r="AZ189" s="46" cm="1">
        <f t="array" ref="AZ189">AnualidadActivo(AZ$2, $E189, $C189, $B189, $D189, Hombres!$A$1:$DW$117, Mujeres!$A$1:$DW$117)</f>
        <v>38103108.335261017</v>
      </c>
      <c r="BA189" s="46" cm="1">
        <f t="array" ref="BA189">AnualidadActivo(BA$2, $E189, $C189, $B189, $D189, Hombres!$A$1:$DW$117, Mujeres!$A$1:$DW$117)</f>
        <v>39061752.287108168</v>
      </c>
      <c r="BB189" s="46" cm="1">
        <f t="array" ref="BB189">AnualidadActivo(BB$2, $E189, $C189, $B189, $D189, Hombres!$A$1:$DW$117, Mujeres!$A$1:$DW$117)</f>
        <v>40027986.994745761</v>
      </c>
      <c r="BC189" s="46" cm="1">
        <f t="array" ref="BC189">AnualidadActivo(BC$2, $E189, $C189, $B189, $D189, Hombres!$A$1:$DW$117, Mujeres!$A$1:$DW$117)</f>
        <v>40996889.717641369</v>
      </c>
      <c r="BD189" s="46" cm="1">
        <f t="array" ref="BD189">AnualidadActivo(BD$2, $E189, $C189, $B189, $D189, Hombres!$A$1:$DW$117, Mujeres!$A$1:$DW$117)</f>
        <v>41960438.222780846</v>
      </c>
      <c r="BE189" s="46" cm="1">
        <f t="array" ref="BE189">AnualidadActivo(BE$2, $E189, $C189, $B189, $D189, Hombres!$A$1:$DW$117, Mujeres!$A$1:$DW$117)</f>
        <v>42909533.570300408</v>
      </c>
      <c r="BF189" s="46" cm="1">
        <f t="array" ref="BF189">AnualidadActivo(BF$2, $E189, $C189, $B189, $D189, Hombres!$A$1:$DW$117, Mujeres!$A$1:$DW$117)</f>
        <v>43839077.260704003</v>
      </c>
      <c r="BG189" s="46" cm="1">
        <f t="array" ref="BG189">AnualidadActivo(BG$2, $E189, $C189, $B189, $D189, Hombres!$A$1:$DW$117, Mujeres!$A$1:$DW$117)</f>
        <v>44748570.254036777</v>
      </c>
      <c r="BH189" s="46" cm="1">
        <f t="array" ref="BH189">AnualidadActivo(BH$2, $E189, $C189, $B189, $D189, Hombres!$A$1:$DW$117, Mujeres!$A$1:$DW$117)</f>
        <v>45637417.906775385</v>
      </c>
      <c r="BI189" s="46" cm="1">
        <f t="array" ref="BI189">AnualidadActivo(BI$2, $E189, $C189, $B189, $D189, Hombres!$A$1:$DW$117, Mujeres!$A$1:$DW$117)</f>
        <v>46498371.537854962</v>
      </c>
      <c r="BJ189" s="46" cm="1">
        <f t="array" ref="BJ189">AnualidadActivo(BJ$2, $E189, $C189, $B189, $D189, Hombres!$A$1:$DW$117, Mujeres!$A$1:$DW$117)</f>
        <v>47316327.878955245</v>
      </c>
      <c r="BK189" s="46" cm="1">
        <f t="array" ref="BK189">AnualidadActivo(BK$2, $E189, $C189, $B189, $D189, Hombres!$A$1:$DW$117, Mujeres!$A$1:$DW$117)</f>
        <v>48070603.045000352</v>
      </c>
      <c r="BL189" s="46" cm="1">
        <f t="array" ref="BL189">AnualidadActivo(BL$2, $E189, $C189, $B189, $D189, Hombres!$A$1:$DW$117, Mujeres!$A$1:$DW$117)</f>
        <v>48738966.038064174</v>
      </c>
      <c r="BM189" s="46" cm="1">
        <f t="array" ref="BM189">AnualidadActivo(BM$2, $E189, $C189, $B189, $D189, Hombres!$A$1:$DW$117, Mujeres!$A$1:$DW$117)</f>
        <v>49248412.8586981</v>
      </c>
      <c r="BN189" s="46" cm="1">
        <f t="array" ref="BN189">AnualidadActivo(BN$2, $E189, $C189, $B189, $D189, Hombres!$A$1:$DW$117, Mujeres!$A$1:$DW$117)</f>
        <v>49639809.251815602</v>
      </c>
      <c r="BO189" s="46" cm="1">
        <f t="array" ref="BO189">AnualidadActivo(BO$2, $E189, $C189, $B189, $D189, Hombres!$A$1:$DW$117, Mujeres!$A$1:$DW$117)</f>
        <v>49894626.674562603</v>
      </c>
      <c r="BP189" s="46" cm="1">
        <f t="array" ref="BP189">AnualidadActivo(BP$2, $E189, $C189, $B189, $D189, Hombres!$A$1:$DW$117, Mujeres!$A$1:$DW$117)</f>
        <v>49991818.91259332</v>
      </c>
      <c r="BQ189" s="46" cm="1">
        <f t="array" ref="BQ189">AnualidadActivo(BQ$2, $E189, $C189, $B189, $D189, Hombres!$A$1:$DW$117, Mujeres!$A$1:$DW$117)</f>
        <v>49909170.487886094</v>
      </c>
      <c r="BR189" s="46" cm="1">
        <f t="array" ref="BR189">AnualidadActivo(BR$2, $E189, $C189, $B189, $D189, Hombres!$A$1:$DW$117, Mujeres!$A$1:$DW$117)</f>
        <v>49623767.741273828</v>
      </c>
      <c r="BS189" s="46" cm="1">
        <f t="array" ref="BS189">AnualidadActivo(BS$2, $E189, $C189, $B189, $D189, Hombres!$A$1:$DW$117, Mujeres!$A$1:$DW$117)</f>
        <v>49112393.177115679</v>
      </c>
      <c r="BT189" s="46" cm="1">
        <f t="array" ref="BT189">AnualidadActivo(BT$2, $E189, $C189, $B189, $D189, Hombres!$A$1:$DW$117, Mujeres!$A$1:$DW$117)</f>
        <v>48351831.829752214</v>
      </c>
      <c r="BU189" s="46" cm="1">
        <f t="array" ref="BU189">AnualidadActivo(BU$2, $E189, $C189, $B189, $D189, Hombres!$A$1:$DW$117, Mujeres!$A$1:$DW$117)</f>
        <v>47319588.396269865</v>
      </c>
      <c r="BV189" s="46" cm="1">
        <f t="array" ref="BV189">AnualidadActivo(BV$2, $E189, $C189, $B189, $D189, Hombres!$A$1:$DW$117, Mujeres!$A$1:$DW$117)</f>
        <v>45996237.572437339</v>
      </c>
      <c r="BW189" s="46" cm="1">
        <f t="array" ref="BW189">AnualidadActivo(BW$2, $E189, $C189, $B189, $D189, Hombres!$A$1:$DW$117, Mujeres!$A$1:$DW$117)</f>
        <v>44367086.990664348</v>
      </c>
      <c r="BX189" s="46" cm="1">
        <f t="array" ref="BX189">AnualidadActivo(BX$2, $E189, $C189, $B189, $D189, Hombres!$A$1:$DW$117, Mujeres!$A$1:$DW$117)</f>
        <v>42423775.926297218</v>
      </c>
      <c r="BY189" s="46" cm="1">
        <f t="array" ref="BY189">AnualidadActivo(BY$2, $E189, $C189, $B189, $D189, Hombres!$A$1:$DW$117, Mujeres!$A$1:$DW$117)</f>
        <v>40164292.238571674</v>
      </c>
      <c r="BZ189" s="46" cm="1">
        <f t="array" ref="BZ189">AnualidadActivo(BZ$2, $E189, $C189, $B189, $D189, Hombres!$A$1:$DW$117, Mujeres!$A$1:$DW$117)</f>
        <v>37594432.655073799</v>
      </c>
      <c r="CA189" s="46" cm="1">
        <f t="array" ref="CA189">AnualidadActivo(CA$2, $E189, $C189, $B189, $D189, Hombres!$A$1:$DW$117, Mujeres!$A$1:$DW$117)</f>
        <v>34732083.305676907</v>
      </c>
      <c r="CB189" s="46" cm="1">
        <f t="array" ref="CB189">AnualidadActivo(CB$2, $E189, $C189, $B189, $D189, Hombres!$A$1:$DW$117, Mujeres!$A$1:$DW$117)</f>
        <v>31612125.512552515</v>
      </c>
      <c r="CC189" s="46" cm="1">
        <f t="array" ref="CC189">AnualidadActivo(CC$2, $E189, $C189, $B189, $D189, Hombres!$A$1:$DW$117, Mujeres!$A$1:$DW$117)</f>
        <v>28286706.904922739</v>
      </c>
      <c r="CD189" s="46" cm="1">
        <f t="array" ref="CD189">AnualidadActivo(CD$2, $E189, $C189, $B189, $D189, Hombres!$A$1:$DW$117, Mujeres!$A$1:$DW$117)</f>
        <v>24822495.858164974</v>
      </c>
      <c r="CE189" s="46" cm="1">
        <f t="array" ref="CE189">AnualidadActivo(CE$2, $E189, $C189, $B189, $D189, Hombres!$A$1:$DW$117, Mujeres!$A$1:$DW$117)</f>
        <v>21299536.945761781</v>
      </c>
      <c r="CF189" s="46" cm="1">
        <f t="array" ref="CF189">AnualidadActivo(CF$2, $E189, $C189, $B189, $D189, Hombres!$A$1:$DW$117, Mujeres!$A$1:$DW$117)</f>
        <v>17810544.230040997</v>
      </c>
      <c r="CG189" s="46" cm="1">
        <f t="array" ref="CG189">AnualidadActivo(CG$2, $E189, $C189, $B189, $D189, Hombres!$A$1:$DW$117, Mujeres!$A$1:$DW$117)</f>
        <v>14457447.01847199</v>
      </c>
      <c r="CH189" s="46" cm="1">
        <f t="array" ref="CH189">AnualidadActivo(CH$2, $E189, $C189, $B189, $D189, Hombres!$A$1:$DW$117, Mujeres!$A$1:$DW$117)</f>
        <v>11342010.358089102</v>
      </c>
      <c r="CI189" s="46" cm="1">
        <f t="array" ref="CI189">AnualidadActivo(CI$2, $E189, $C189, $B189, $D189, Hombres!$A$1:$DW$117, Mujeres!$A$1:$DW$117)</f>
        <v>8554456.0152775533</v>
      </c>
      <c r="CJ189" s="46" cm="1">
        <f t="array" ref="CJ189">AnualidadActivo(CJ$2, $E189, $C189, $B189, $D189, Hombres!$A$1:$DW$117, Mujeres!$A$1:$DW$117)</f>
        <v>6164196.0579062831</v>
      </c>
      <c r="CK189" s="46" cm="1">
        <f t="array" ref="CK189">AnualidadActivo(CK$2, $E189, $C189, $B189, $D189, Hombres!$A$1:$DW$117, Mujeres!$A$1:$DW$117)</f>
        <v>4212330.6650662068</v>
      </c>
      <c r="CL189" s="46" cm="1">
        <f t="array" ref="CL189">AnualidadActivo(CL$2, $E189, $C189, $B189, $D189, Hombres!$A$1:$DW$117, Mujeres!$A$1:$DW$117)</f>
        <v>2706138.2337180739</v>
      </c>
      <c r="CM189" s="46" cm="1">
        <f t="array" ref="CM189">AnualidadActivo(CM$2, $E189, $C189, $B189, $D189, Hombres!$A$1:$DW$117, Mujeres!$A$1:$DW$117)</f>
        <v>1617471.749515635</v>
      </c>
      <c r="CN189" s="46" cm="1">
        <f t="array" ref="CN189">AnualidadActivo(CN$2, $E189, $C189, $B189, $D189, Hombres!$A$1:$DW$117, Mujeres!$A$1:$DW$117)</f>
        <v>888023.46324938594</v>
      </c>
      <c r="CO189" s="46" cm="1">
        <f t="array" ref="CO189">AnualidadActivo(CO$2, $E189, $C189, $B189, $D189, Hombres!$A$1:$DW$117, Mujeres!$A$1:$DW$117)</f>
        <v>440723.52015996422</v>
      </c>
      <c r="CP189" s="46" cm="1">
        <f t="array" ref="CP189">AnualidadActivo(CP$2, $E189, $C189, $B189, $D189, Hombres!$A$1:$DW$117, Mujeres!$A$1:$DW$117)</f>
        <v>193745.13879755558</v>
      </c>
      <c r="CQ189" s="46" cm="1">
        <f t="array" ref="CQ189">AnualidadActivo(CQ$2, $E189, $C189, $B189, $D189, Hombres!$A$1:$DW$117, Mujeres!$A$1:$DW$117)</f>
        <v>0</v>
      </c>
      <c r="CR189" s="46" cm="1">
        <f t="array" ref="CR189">AnualidadActivo(CR$2, $E189, $C189, $B189, $D189, Hombres!$A$1:$DW$117, Mujeres!$A$1:$DW$117)</f>
        <v>0</v>
      </c>
      <c r="CS189" s="46" cm="1">
        <f t="array" ref="CS189">AnualidadActivo(CS$2, $E189, $C189, $B189, $D189, Hombres!$A$1:$DW$117, Mujeres!$A$1:$DW$117)</f>
        <v>0</v>
      </c>
      <c r="CT189" s="46" cm="1">
        <f t="array" ref="CT189">AnualidadActivo(CT$2, $E189, $C189, $B189, $D189, Hombres!$A$1:$DW$117, Mujeres!$A$1:$DW$117)</f>
        <v>0</v>
      </c>
      <c r="CU189" s="46" cm="1">
        <f t="array" ref="CU189">AnualidadActivo(CU$2, $E189, $C189, $B189, $D189, Hombres!$A$1:$DW$117, Mujeres!$A$1:$DW$117)</f>
        <v>0</v>
      </c>
      <c r="CV189" s="46" cm="1">
        <f t="array" ref="CV189">AnualidadActivo(CV$2, $E189, $C189, $B189, $D189, Hombres!$A$1:$DW$117, Mujeres!$A$1:$DW$117)</f>
        <v>0</v>
      </c>
      <c r="CW189" s="46" cm="1">
        <f t="array" ref="CW189">AnualidadActivo(CW$2, $E189, $C189, $B189, $D189, Hombres!$A$1:$DW$117, Mujeres!$A$1:$DW$117)</f>
        <v>0</v>
      </c>
      <c r="CX189" s="46" cm="1">
        <f t="array" ref="CX189">AnualidadActivo(CX$2, $E189, $C189, $B189, $D189, Hombres!$A$1:$DW$117, Mujeres!$A$1:$DW$117)</f>
        <v>0</v>
      </c>
      <c r="CY189" s="46" cm="1">
        <f t="array" ref="CY189">AnualidadActivo(CY$2, $E189, $C189, $B189, $D189, Hombres!$A$1:$DW$117, Mujeres!$A$1:$DW$117)</f>
        <v>0</v>
      </c>
      <c r="CZ189" s="46" cm="1">
        <f t="array" ref="CZ189">AnualidadActivo(CZ$2, $E189, $C189, $B189, $D189, Hombres!$A$1:$DW$117, Mujeres!$A$1:$DW$117)</f>
        <v>0</v>
      </c>
      <c r="DA189" s="46" cm="1">
        <f t="array" ref="DA189">AnualidadActivo(DA$2, $E189, $C189, $B189, $D189, Hombres!$A$1:$DW$117, Mujeres!$A$1:$DW$117)</f>
        <v>0</v>
      </c>
      <c r="DD189" s="21"/>
      <c r="DE189" s="46" cm="1">
        <f t="array" ref="DE189">beneficio_muerte_individual_activo(DE$2,$F189,$D189, Hombres!$A$1:$DW$117, Mujeres!$A$1:$DW$117)</f>
        <v>0</v>
      </c>
      <c r="DF189" s="46" cm="1">
        <f t="array" ref="DF189">beneficio_muerte_individual_activo(DF$2,$F189,$D189, Hombres!$A$1:$DW$117, Mujeres!$A$1:$DW$117)</f>
        <v>2237</v>
      </c>
      <c r="DG189" s="46" cm="1">
        <f t="array" ref="DG189">beneficio_muerte_individual_activo(DG$2,$F189,$D189, Hombres!$A$1:$DW$117, Mujeres!$A$1:$DW$117)</f>
        <v>2330.4568869</v>
      </c>
      <c r="DH189" s="46" cm="1">
        <f t="array" ref="DH189">beneficio_muerte_individual_activo(DH$2,$F189,$D189, Hombres!$A$1:$DW$117, Mujeres!$A$1:$DW$117)</f>
        <v>2432.2761052417682</v>
      </c>
      <c r="DI189" s="46" cm="1">
        <f t="array" ref="DI189">beneficio_muerte_individual_activo(DI$2,$F189,$D189, Hombres!$A$1:$DW$117, Mujeres!$A$1:$DW$117)</f>
        <v>2560.9098369483308</v>
      </c>
      <c r="DJ189" s="46" cm="1">
        <f t="array" ref="DJ189">beneficio_muerte_individual_activo(DJ$2,$F189,$D189, Hombres!$A$1:$DW$117, Mujeres!$A$1:$DW$117)</f>
        <v>2689.8468135151202</v>
      </c>
      <c r="DK189" s="46" cm="1">
        <f t="array" ref="DK189">beneficio_muerte_individual_activo(DK$2,$F189,$D189, Hombres!$A$1:$DW$117, Mujeres!$A$1:$DW$117)</f>
        <v>2815.5845985967494</v>
      </c>
      <c r="DL189" s="46" cm="1">
        <f t="array" ref="DL189">beneficio_muerte_individual_activo(DL$2,$F189,$D189, Hombres!$A$1:$DW$117, Mujeres!$A$1:$DW$117)</f>
        <v>2947.5914303011773</v>
      </c>
      <c r="DM189" s="46" cm="1">
        <f t="array" ref="DM189">beneficio_muerte_individual_activo(DM$2,$F189,$D189, Hombres!$A$1:$DW$117, Mujeres!$A$1:$DW$117)</f>
        <v>3100.2900958526238</v>
      </c>
      <c r="DN189" s="46" cm="1">
        <f t="array" ref="DN189">beneficio_muerte_individual_activo(DN$2,$F189,$D189, Hombres!$A$1:$DW$117, Mujeres!$A$1:$DW$117)</f>
        <v>3271.6260196652706</v>
      </c>
      <c r="DO189" s="46" cm="1">
        <f t="array" ref="DO189">beneficio_muerte_individual_activo(DO$2,$F189,$D189, Hombres!$A$1:$DW$117, Mujeres!$A$1:$DW$117)</f>
        <v>3451.5837219143436</v>
      </c>
      <c r="DP189" s="46" cm="1">
        <f t="array" ref="DP189">beneficio_muerte_individual_activo(DP$2,$F189,$D189, Hombres!$A$1:$DW$117, Mujeres!$A$1:$DW$117)</f>
        <v>3664.9812253033638</v>
      </c>
      <c r="DQ189" s="46" cm="1">
        <f t="array" ref="DQ189">beneficio_muerte_individual_activo(DQ$2,$F189,$D189, Hombres!$A$1:$DW$117, Mujeres!$A$1:$DW$117)</f>
        <v>3952.9368920582397</v>
      </c>
      <c r="DR189" s="46" cm="1">
        <f t="array" ref="DR189">beneficio_muerte_individual_activo(DR$2,$F189,$D189, Hombres!$A$1:$DW$117, Mujeres!$A$1:$DW$117)</f>
        <v>4290.8561712217916</v>
      </c>
      <c r="DS189" s="46" cm="1">
        <f t="array" ref="DS189">beneficio_muerte_individual_activo(DS$2,$F189,$D189, Hombres!$A$1:$DW$117, Mujeres!$A$1:$DW$117)</f>
        <v>4650.2381814398259</v>
      </c>
      <c r="DT189" s="46" cm="1">
        <f t="array" ref="DT189">beneficio_muerte_individual_activo(DT$2,$F189,$D189, Hombres!$A$1:$DW$117, Mujeres!$A$1:$DW$117)</f>
        <v>4979.886280748944</v>
      </c>
      <c r="DU189" s="46" cm="1">
        <f t="array" ref="DU189">beneficio_muerte_individual_activo(DU$2,$F189,$D189, Hombres!$A$1:$DW$117, Mujeres!$A$1:$DW$117)</f>
        <v>5301.1281103907049</v>
      </c>
      <c r="DV189" s="46" cm="1">
        <f t="array" ref="DV189">beneficio_muerte_individual_activo(DV$2,$F189,$D189, Hombres!$A$1:$DW$117, Mujeres!$A$1:$DW$117)</f>
        <v>5652.5039691209768</v>
      </c>
      <c r="DW189" s="46" cm="1">
        <f t="array" ref="DW189">beneficio_muerte_individual_activo(DW$2,$F189,$D189, Hombres!$A$1:$DW$117, Mujeres!$A$1:$DW$117)</f>
        <v>6044.1805835593314</v>
      </c>
      <c r="DX189" s="46" cm="1">
        <f t="array" ref="DX189">beneficio_muerte_individual_activo(DX$2,$F189,$D189, Hombres!$A$1:$DW$117, Mujeres!$A$1:$DW$117)</f>
        <v>6458.1165951080829</v>
      </c>
      <c r="DY189" s="46" cm="1">
        <f t="array" ref="DY189">beneficio_muerte_individual_activo(DY$2,$F189,$D189, Hombres!$A$1:$DW$117, Mujeres!$A$1:$DW$117)</f>
        <v>6867.9794842354167</v>
      </c>
      <c r="DZ189" s="46" cm="1">
        <f t="array" ref="DZ189">beneficio_muerte_individual_activo(DZ$2,$F189,$D189, Hombres!$A$1:$DW$117, Mujeres!$A$1:$DW$117)</f>
        <v>7304.6774200810487</v>
      </c>
      <c r="EA189" s="46" cm="1">
        <f t="array" ref="EA189">beneficio_muerte_individual_activo(EA$2,$F189,$D189, Hombres!$A$1:$DW$117, Mujeres!$A$1:$DW$117)</f>
        <v>7858.8273611846444</v>
      </c>
      <c r="EB189" s="46" cm="1">
        <f t="array" ref="EB189">beneficio_muerte_individual_activo(EB$2,$F189,$D189, Hombres!$A$1:$DW$117, Mujeres!$A$1:$DW$117)</f>
        <v>8510.9023796980437</v>
      </c>
      <c r="EC189" s="46" cm="1">
        <f t="array" ref="EC189">beneficio_muerte_individual_activo(EC$2,$F189,$D189, Hombres!$A$1:$DW$117, Mujeres!$A$1:$DW$117)</f>
        <v>9193.4146012438068</v>
      </c>
      <c r="ED189" s="46" cm="1">
        <f t="array" ref="ED189">beneficio_muerte_individual_activo(ED$2,$F189,$D189, Hombres!$A$1:$DW$117, Mujeres!$A$1:$DW$117)</f>
        <v>9799.7903147180441</v>
      </c>
      <c r="EE189" s="46" cm="1">
        <f t="array" ref="EE189">beneficio_muerte_individual_activo(EE$2,$F189,$D189, Hombres!$A$1:$DW$117, Mujeres!$A$1:$DW$117)</f>
        <v>10376.187436261342</v>
      </c>
      <c r="EF189" s="46" cm="1">
        <f t="array" ref="EF189">beneficio_muerte_individual_activo(EF$2,$F189,$D189, Hombres!$A$1:$DW$117, Mujeres!$A$1:$DW$117)</f>
        <v>11048.671636390247</v>
      </c>
      <c r="EG189" s="46" cm="1">
        <f t="array" ref="EG189">beneficio_muerte_individual_activo(EG$2,$F189,$D189, Hombres!$A$1:$DW$117, Mujeres!$A$1:$DW$117)</f>
        <v>11922.960791118747</v>
      </c>
      <c r="EH189" s="46" cm="1">
        <f t="array" ref="EH189">beneficio_muerte_individual_activo(EH$2,$F189,$D189, Hombres!$A$1:$DW$117, Mujeres!$A$1:$DW$117)</f>
        <v>13003.028710052487</v>
      </c>
      <c r="EI189" s="46" cm="1">
        <f t="array" ref="EI189">beneficio_muerte_individual_activo(EI$2,$F189,$D189, Hombres!$A$1:$DW$117, Mujeres!$A$1:$DW$117)</f>
        <v>14245.516826531148</v>
      </c>
      <c r="EJ189" s="46" cm="1">
        <f t="array" ref="EJ189">beneficio_muerte_individual_activo(EJ$2,$F189,$D189, Hombres!$A$1:$DW$117, Mujeres!$A$1:$DW$117)</f>
        <v>9383.6825651871168</v>
      </c>
      <c r="EK189" s="46" cm="1">
        <f t="array" ref="EK189">beneficio_muerte_individual_activo(EK$2,$F189,$D189, Hombres!$A$1:$DW$117, Mujeres!$A$1:$DW$117)</f>
        <v>10276.813208858106</v>
      </c>
      <c r="EL189" s="46" cm="1">
        <f t="array" ref="EL189">beneficio_muerte_individual_activo(EL$2,$F189,$D189, Hombres!$A$1:$DW$117, Mujeres!$A$1:$DW$117)</f>
        <v>11128.87846016545</v>
      </c>
      <c r="EM189" s="46" cm="1">
        <f t="array" ref="EM189">beneficio_muerte_individual_activo(EM$2,$F189,$D189, Hombres!$A$1:$DW$117, Mujeres!$A$1:$DW$117)</f>
        <v>11906.961855036558</v>
      </c>
      <c r="EN189" s="46" cm="1">
        <f t="array" ref="EN189">beneficio_muerte_individual_activo(EN$2,$F189,$D189, Hombres!$A$1:$DW$117, Mujeres!$A$1:$DW$117)</f>
        <v>12675.474092033923</v>
      </c>
      <c r="EO189" s="46" cm="1">
        <f t="array" ref="EO189">beneficio_muerte_individual_activo(EO$2,$F189,$D189, Hombres!$A$1:$DW$117, Mujeres!$A$1:$DW$117)</f>
        <v>13564.189416492301</v>
      </c>
      <c r="EP189" s="46" cm="1">
        <f t="array" ref="EP189">beneficio_muerte_individual_activo(EP$2,$F189,$D189, Hombres!$A$1:$DW$117, Mujeres!$A$1:$DW$117)</f>
        <v>14658.835876949366</v>
      </c>
      <c r="EQ189" s="46" cm="1">
        <f t="array" ref="EQ189">beneficio_muerte_individual_activo(EQ$2,$F189,$D189, Hombres!$A$1:$DW$117, Mujeres!$A$1:$DW$117)</f>
        <v>16056.15056447467</v>
      </c>
      <c r="ER189" s="46" cm="1">
        <f t="array" ref="ER189">beneficio_muerte_individual_activo(ER$2,$F189,$D189, Hombres!$A$1:$DW$117, Mujeres!$A$1:$DW$117)</f>
        <v>17919.37033128284</v>
      </c>
      <c r="ES189" s="46" cm="1">
        <f t="array" ref="ES189">beneficio_muerte_individual_activo(ES$2,$F189,$D189, Hombres!$A$1:$DW$117, Mujeres!$A$1:$DW$117)</f>
        <v>20222.886592373663</v>
      </c>
      <c r="ET189" s="46" cm="1">
        <f t="array" ref="ET189">beneficio_muerte_individual_activo(ET$2,$F189,$D189, Hombres!$A$1:$DW$117, Mujeres!$A$1:$DW$117)</f>
        <v>22640.099695208057</v>
      </c>
      <c r="EU189" s="46" cm="1">
        <f t="array" ref="EU189">beneficio_muerte_individual_activo(EU$2,$F189,$D189, Hombres!$A$1:$DW$117, Mujeres!$A$1:$DW$117)</f>
        <v>24884.204067129562</v>
      </c>
      <c r="EV189" s="46" cm="1">
        <f t="array" ref="EV189">beneficio_muerte_individual_activo(EV$2,$F189,$D189, Hombres!$A$1:$DW$117, Mujeres!$A$1:$DW$117)</f>
        <v>27012.795115159646</v>
      </c>
      <c r="EW189" s="46" cm="1">
        <f t="array" ref="EW189">beneficio_muerte_individual_activo(EW$2,$F189,$D189, Hombres!$A$1:$DW$117, Mujeres!$A$1:$DW$117)</f>
        <v>29404.853075607374</v>
      </c>
      <c r="EX189" s="46" cm="1">
        <f t="array" ref="EX189">beneficio_muerte_individual_activo(EX$2,$F189,$D189, Hombres!$A$1:$DW$117, Mujeres!$A$1:$DW$117)</f>
        <v>32406.085470238322</v>
      </c>
      <c r="EY189" s="46" cm="1">
        <f t="array" ref="EY189">beneficio_muerte_individual_activo(EY$2,$F189,$D189, Hombres!$A$1:$DW$117, Mujeres!$A$1:$DW$117)</f>
        <v>36211.522587337808</v>
      </c>
      <c r="EZ189" s="46" cm="1">
        <f t="array" ref="EZ189">beneficio_muerte_individual_activo(EZ$2,$F189,$D189, Hombres!$A$1:$DW$117, Mujeres!$A$1:$DW$117)</f>
        <v>40817.652629130993</v>
      </c>
      <c r="FA189" s="46" cm="1">
        <f t="array" ref="FA189">beneficio_muerte_individual_activo(FA$2,$F189,$D189, Hombres!$A$1:$DW$117, Mujeres!$A$1:$DW$117)</f>
        <v>48743.942725205678</v>
      </c>
      <c r="FB189" s="46" cm="1">
        <f t="array" ref="FB189">beneficio_muerte_individual_activo(FB$2,$F189,$D189, Hombres!$A$1:$DW$117, Mujeres!$A$1:$DW$117)</f>
        <v>53963.712550486176</v>
      </c>
      <c r="FC189" s="46" cm="1">
        <f t="array" ref="FC189">beneficio_muerte_individual_activo(FC$2,$F189,$D189, Hombres!$A$1:$DW$117, Mujeres!$A$1:$DW$117)</f>
        <v>59519.384896410913</v>
      </c>
      <c r="FD189" s="46" cm="1">
        <f t="array" ref="FD189">beneficio_muerte_individual_activo(FD$2,$F189,$D189, Hombres!$A$1:$DW$117, Mujeres!$A$1:$DW$117)</f>
        <v>65428.977076620613</v>
      </c>
      <c r="FE189" s="46" cm="1">
        <f t="array" ref="FE189">beneficio_muerte_individual_activo(FE$2,$F189,$D189, Hombres!$A$1:$DW$117, Mujeres!$A$1:$DW$117)</f>
        <v>71710.803602095926</v>
      </c>
      <c r="FF189" s="46" cm="1">
        <f t="array" ref="FF189">beneficio_muerte_individual_activo(FF$2,$F189,$D189, Hombres!$A$1:$DW$117, Mujeres!$A$1:$DW$117)</f>
        <v>78396.119353991031</v>
      </c>
      <c r="FG189" s="46" cm="1">
        <f t="array" ref="FG189">beneficio_muerte_individual_activo(FG$2,$F189,$D189, Hombres!$A$1:$DW$117, Mujeres!$A$1:$DW$117)</f>
        <v>85399.19811510705</v>
      </c>
      <c r="FH189" s="46" cm="1">
        <f t="array" ref="FH189">beneficio_muerte_individual_activo(FH$2,$F189,$D189, Hombres!$A$1:$DW$117, Mujeres!$A$1:$DW$117)</f>
        <v>92548.738115904853</v>
      </c>
      <c r="FI189" s="46" cm="1">
        <f t="array" ref="FI189">beneficio_muerte_individual_activo(FI$2,$F189,$D189, Hombres!$A$1:$DW$117, Mujeres!$A$1:$DW$117)</f>
        <v>99722.350167042241</v>
      </c>
      <c r="FJ189" s="46" cm="1">
        <f t="array" ref="FJ189">beneficio_muerte_individual_activo(FJ$2,$F189,$D189, Hombres!$A$1:$DW$117, Mujeres!$A$1:$DW$117)</f>
        <v>106806.97683927447</v>
      </c>
      <c r="FK189" s="46" cm="1">
        <f t="array" ref="FK189">beneficio_muerte_individual_activo(FK$2,$F189,$D189, Hombres!$A$1:$DW$117, Mujeres!$A$1:$DW$117)</f>
        <v>113682.85343866906</v>
      </c>
      <c r="FL189" s="46" cm="1">
        <f t="array" ref="FL189">beneficio_muerte_individual_activo(FL$2,$F189,$D189, Hombres!$A$1:$DW$117, Mujeres!$A$1:$DW$117)</f>
        <v>120071.36386426834</v>
      </c>
      <c r="FM189" s="46" cm="1">
        <f t="array" ref="FM189">beneficio_muerte_individual_activo(FM$2,$F189,$D189, Hombres!$A$1:$DW$117, Mujeres!$A$1:$DW$117)</f>
        <v>125650.95712080544</v>
      </c>
      <c r="FN189" s="46" cm="1">
        <f t="array" ref="FN189">beneficio_muerte_individual_activo(FN$2,$F189,$D189, Hombres!$A$1:$DW$117, Mujeres!$A$1:$DW$117)</f>
        <v>130177.95010094265</v>
      </c>
      <c r="FO189" s="46" cm="1">
        <f t="array" ref="FO189">beneficio_muerte_individual_activo(FO$2,$F189,$D189, Hombres!$A$1:$DW$117, Mujeres!$A$1:$DW$117)</f>
        <v>133398.63976540085</v>
      </c>
      <c r="FP189" s="46" cm="1">
        <f t="array" ref="FP189">beneficio_muerte_individual_activo(FP$2,$F189,$D189, Hombres!$A$1:$DW$117, Mujeres!$A$1:$DW$117)</f>
        <v>134968.82526724241</v>
      </c>
      <c r="FQ189" s="106" cm="1">
        <f t="array" ref="FQ189">beneficio_muerte_individual_activo(FQ$2,$F189,$D189, Hombres!$A$1:$DW$117, Mujeres!$A$1:$DW$117)</f>
        <v>134473.268540452</v>
      </c>
      <c r="FR189" s="46" cm="1">
        <f t="array" ref="FR189">beneficio_muerte_individual_activo(FR$2,$F189,$D189, Hombres!$A$1:$DW$117, Mujeres!$A$1:$DW$117)</f>
        <v>131599.9861439876</v>
      </c>
      <c r="FS189" s="46" cm="1">
        <f t="array" ref="FS189">beneficio_muerte_individual_activo(FS$2,$F189,$D189, Hombres!$A$1:$DW$117, Mujeres!$A$1:$DW$117)</f>
        <v>126224.86116155861</v>
      </c>
      <c r="FT189" s="46" cm="1">
        <f t="array" ref="FT189">beneficio_muerte_individual_activo(FT$2,$F189,$D189, Hombres!$A$1:$DW$117, Mujeres!$A$1:$DW$117)</f>
        <v>118348.46409933972</v>
      </c>
      <c r="FU189" s="46" cm="1">
        <f t="array" ref="FU189">beneficio_muerte_individual_activo(FU$2,$F189,$D189, Hombres!$A$1:$DW$117, Mujeres!$A$1:$DW$117)</f>
        <v>108080.15198819283</v>
      </c>
      <c r="FV189" s="46" cm="1">
        <f t="array" ref="FV189">beneficio_muerte_individual_activo(FV$2,$F189,$D189, Hombres!$A$1:$DW$117, Mujeres!$A$1:$DW$117)</f>
        <v>95701.605421551751</v>
      </c>
      <c r="FW189" s="46" cm="1">
        <f t="array" ref="FW189">beneficio_muerte_individual_activo(FW$2,$F189,$D189, Hombres!$A$1:$DW$117, Mujeres!$A$1:$DW$117)</f>
        <v>81767.159086558881</v>
      </c>
      <c r="FX189" s="46" cm="1">
        <f t="array" ref="FX189">beneficio_muerte_individual_activo(FX$2,$F189,$D189, Hombres!$A$1:$DW$117, Mujeres!$A$1:$DW$117)</f>
        <v>67063.813151653827</v>
      </c>
      <c r="FY189" s="46" cm="1">
        <f t="array" ref="FY189">beneficio_muerte_individual_activo(FY$2,$F189,$D189, Hombres!$A$1:$DW$117, Mujeres!$A$1:$DW$117)</f>
        <v>52475.745604155811</v>
      </c>
      <c r="FZ189" s="46" cm="1">
        <f t="array" ref="FZ189">beneficio_muerte_individual_activo(FZ$2,$F189,$D189, Hombres!$A$1:$DW$117, Mujeres!$A$1:$DW$117)</f>
        <v>38872.916289766348</v>
      </c>
      <c r="GA189" s="46" cm="1">
        <f t="array" ref="GA189">beneficio_muerte_individual_activo(GA$2,$F189,$D189, Hombres!$A$1:$DW$117, Mujeres!$A$1:$DW$117)</f>
        <v>27009.38706828433</v>
      </c>
      <c r="GB189" s="46" cm="1">
        <f t="array" ref="GB189">beneficio_muerte_individual_activo(GB$2,$F189,$D189, Hombres!$A$1:$DW$117, Mujeres!$A$1:$DW$117)</f>
        <v>17413.139064760424</v>
      </c>
      <c r="GC189" s="46" cm="1">
        <f t="array" ref="GC189">beneficio_muerte_individual_activo(GC$2,$F189,$D189, Hombres!$A$1:$DW$117, Mujeres!$A$1:$DW$117)</f>
        <v>10283.763696976641</v>
      </c>
      <c r="GD189" s="46" cm="1">
        <f t="array" ref="GD189">beneficio_muerte_individual_activo(GD$2,$F189,$D189, Hombres!$A$1:$DW$117, Mujeres!$A$1:$DW$117)</f>
        <v>5474.563191764938</v>
      </c>
      <c r="GE189" s="46" cm="1">
        <f t="array" ref="GE189">beneficio_muerte_individual_activo(GE$2,$F189,$D189, Hombres!$A$1:$DW$117, Mujeres!$A$1:$DW$117)</f>
        <v>2573.4208353117688</v>
      </c>
      <c r="GF189" s="46" cm="1">
        <f t="array" ref="GF189">beneficio_muerte_individual_activo(GF$2,$F189,$D189, Hombres!$A$1:$DW$117, Mujeres!$A$1:$DW$117)</f>
        <v>1039.7123638983032</v>
      </c>
      <c r="GG189" s="46" cm="1">
        <f t="array" ref="GG189">beneficio_muerte_individual_activo(GG$2,$F189,$D189, Hombres!$A$1:$DW$117, Mujeres!$A$1:$DW$117)</f>
        <v>347.95184295994954</v>
      </c>
      <c r="GH189" s="46" cm="1">
        <f t="array" ref="GH189">beneficio_muerte_individual_activo(GH$2,$F189,$D189, Hombres!$A$1:$DW$117, Mujeres!$A$1:$DW$117)</f>
        <v>91.322275392837028</v>
      </c>
      <c r="GI189" s="46" cm="1">
        <f t="array" ref="GI189">beneficio_muerte_individual_activo(GI$2,$F189,$D189, Hombres!$A$1:$DW$117, Mujeres!$A$1:$DW$117)</f>
        <v>17.164209552207005</v>
      </c>
      <c r="GJ189" s="46" cm="1">
        <f t="array" ref="GJ189">beneficio_muerte_individual_activo(GJ$2,$F189,$D189, Hombres!$A$1:$DW$117, Mujeres!$A$1:$DW$117)</f>
        <v>0</v>
      </c>
      <c r="GK189" s="46" cm="1">
        <f t="array" ref="GK189">beneficio_muerte_individual_activo(GK$2,$F189,$D189, Hombres!$A$1:$DW$117, Mujeres!$A$1:$DW$117)</f>
        <v>0</v>
      </c>
      <c r="GL189" s="46" cm="1">
        <f t="array" ref="GL189">beneficio_muerte_individual_activo(GL$2,$F189,$D189, Hombres!$A$1:$DW$117, Mujeres!$A$1:$DW$117)</f>
        <v>0</v>
      </c>
      <c r="GM189" s="46" cm="1">
        <f t="array" ref="GM189">beneficio_muerte_individual_activo(GM$2,$F189,$D189, Hombres!$A$1:$DW$117, Mujeres!$A$1:$DW$117)</f>
        <v>0</v>
      </c>
      <c r="GN189" s="46" cm="1">
        <f t="array" ref="GN189">beneficio_muerte_individual_activo(GN$2,$F189,$D189, Hombres!$A$1:$DW$117, Mujeres!$A$1:$DW$117)</f>
        <v>0</v>
      </c>
      <c r="GO189" s="46" cm="1">
        <f t="array" ref="GO189">beneficio_muerte_individual_activo(GO$2,$F189,$D189, Hombres!$A$1:$DW$117, Mujeres!$A$1:$DW$117)</f>
        <v>0</v>
      </c>
      <c r="GP189" s="46" cm="1">
        <f t="array" ref="GP189">beneficio_muerte_individual_activo(GP$2,$F189,$D189, Hombres!$A$1:$DW$117, Mujeres!$A$1:$DW$117)</f>
        <v>0</v>
      </c>
      <c r="GQ189" s="46" cm="1">
        <f t="array" ref="GQ189">beneficio_muerte_individual_activo(GQ$2,$F189,$D189, Hombres!$A$1:$DW$117, Mujeres!$A$1:$DW$117)</f>
        <v>0</v>
      </c>
      <c r="GR189" s="46" cm="1">
        <f t="array" ref="GR189">beneficio_muerte_individual_activo(GR$2,$F189,$D189, Hombres!$A$1:$DW$117, Mujeres!$A$1:$DW$117)</f>
        <v>0</v>
      </c>
      <c r="GS189" s="46" cm="1">
        <f t="array" ref="GS189">beneficio_muerte_individual_activo(GS$2,$F189,$D189, Hombres!$A$1:$DW$117, Mujeres!$A$1:$DW$117)</f>
        <v>0</v>
      </c>
      <c r="GT189" s="46" cm="1">
        <f t="array" ref="GT189">beneficio_muerte_individual_activo(GT$2,$F189,$D189, Hombres!$A$1:$DW$117, Mujeres!$A$1:$DW$117)</f>
        <v>0</v>
      </c>
      <c r="GU189" s="46" cm="1">
        <f t="array" ref="GU189">beneficio_muerte_individual_activo(GU$2,$F189,$D189, Hombres!$A$1:$DW$117, Mujeres!$A$1:$DW$117)</f>
        <v>0</v>
      </c>
      <c r="GV189" s="46" cm="1">
        <f t="array" ref="GV189">beneficio_muerte_individual_activo(GV$2,$F189,$D189, Hombres!$A$1:$DW$117, Mujeres!$A$1:$DW$117)</f>
        <v>0</v>
      </c>
    </row>
    <row r="190" spans="1:204" x14ac:dyDescent="0.25">
      <c r="A190" s="1">
        <f t="shared" si="2"/>
        <v>188</v>
      </c>
      <c r="B190" s="75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39" cm="1">
        <f t="array" ref="G190">PorcentajePension(C190,E190, D190)</f>
        <v>0.85</v>
      </c>
      <c r="I190" s="72"/>
      <c r="J190" s="46" cm="1">
        <f t="array" ref="J190">AnualidadActivo(J$2, $E190, $C190, $B190, $D190, Hombres!$A$1:$DW$117, Mujeres!$A$1:$DW$117)</f>
        <v>0</v>
      </c>
      <c r="K190" s="46" cm="1">
        <f t="array" ref="K190">AnualidadActivo(K$2, $E190, $C190, $B190, $D190, Hombres!$A$1:$DW$117, Mujeres!$A$1:$DW$117)</f>
        <v>0</v>
      </c>
      <c r="L190" s="46" cm="1">
        <f t="array" ref="L190">AnualidadActivo(L$2, $E190, $C190, $B190, $D190, Hombres!$A$1:$DW$117, Mujeres!$A$1:$DW$117)</f>
        <v>0</v>
      </c>
      <c r="M190" s="46" cm="1">
        <f t="array" ref="M190">AnualidadActivo(M$2, $E190, $C190, $B190, $D190, Hombres!$A$1:$DW$117, Mujeres!$A$1:$DW$117)</f>
        <v>0</v>
      </c>
      <c r="N190" s="46" cm="1">
        <f t="array" ref="N190">AnualidadActivo(N$2, $E190, $C190, $B190, $D190, Hombres!$A$1:$DW$117, Mujeres!$A$1:$DW$117)</f>
        <v>0</v>
      </c>
      <c r="O190" s="46" cm="1">
        <f t="array" ref="O190">AnualidadActivo(O$2, $E190, $C190, $B190, $D190, Hombres!$A$1:$DW$117, Mujeres!$A$1:$DW$117)</f>
        <v>0</v>
      </c>
      <c r="P190" s="46" cm="1">
        <f t="array" ref="P190">AnualidadActivo(P$2, $E190, $C190, $B190, $D190, Hombres!$A$1:$DW$117, Mujeres!$A$1:$DW$117)</f>
        <v>0</v>
      </c>
      <c r="Q190" s="46" cm="1">
        <f t="array" ref="Q190">AnualidadActivo(Q$2, $E190, $C190, $B190, $D190, Hombres!$A$1:$DW$117, Mujeres!$A$1:$DW$117)</f>
        <v>0</v>
      </c>
      <c r="R190" s="46" cm="1">
        <f t="array" ref="R190">AnualidadActivo(R$2, $E190, $C190, $B190, $D190, Hombres!$A$1:$DW$117, Mujeres!$A$1:$DW$117)</f>
        <v>0</v>
      </c>
      <c r="S190" s="46" cm="1">
        <f t="array" ref="S190">AnualidadActivo(S$2, $E190, $C190, $B190, $D190, Hombres!$A$1:$DW$117, Mujeres!$A$1:$DW$117)</f>
        <v>0</v>
      </c>
      <c r="T190" s="46" cm="1">
        <f t="array" ref="T190">AnualidadActivo(T$2, $E190, $C190, $B190, $D190, Hombres!$A$1:$DW$117, Mujeres!$A$1:$DW$117)</f>
        <v>0</v>
      </c>
      <c r="U190" s="46" cm="1">
        <f t="array" ref="U190">AnualidadActivo(U$2, $E190, $C190, $B190, $D190, Hombres!$A$1:$DW$117, Mujeres!$A$1:$DW$117)</f>
        <v>0</v>
      </c>
      <c r="V190" s="46" cm="1">
        <f t="array" ref="V190">AnualidadActivo(V$2, $E190, $C190, $B190, $D190, Hombres!$A$1:$DW$117, Mujeres!$A$1:$DW$117)</f>
        <v>0</v>
      </c>
      <c r="W190" s="46" cm="1">
        <f t="array" ref="W190">AnualidadActivo(W$2, $E190, $C190, $B190, $D190, Hombres!$A$1:$DW$117, Mujeres!$A$1:$DW$117)</f>
        <v>0</v>
      </c>
      <c r="X190" s="46" cm="1">
        <f t="array" ref="X190">AnualidadActivo(X$2, $E190, $C190, $B190, $D190, Hombres!$A$1:$DW$117, Mujeres!$A$1:$DW$117)</f>
        <v>0</v>
      </c>
      <c r="Y190" s="46" cm="1">
        <f t="array" ref="Y190">AnualidadActivo(Y$2, $E190, $C190, $B190, $D190, Hombres!$A$1:$DW$117, Mujeres!$A$1:$DW$117)</f>
        <v>0</v>
      </c>
      <c r="Z190" s="46" cm="1">
        <f t="array" ref="Z190">AnualidadActivo(Z$2, $E190, $C190, $B190, $D190, Hombres!$A$1:$DW$117, Mujeres!$A$1:$DW$117)</f>
        <v>0</v>
      </c>
      <c r="AA190" s="46" cm="1">
        <f t="array" ref="AA190">AnualidadActivo(AA$2, $E190, $C190, $B190, $D190, Hombres!$A$1:$DW$117, Mujeres!$A$1:$DW$117)</f>
        <v>0</v>
      </c>
      <c r="AB190" s="46" cm="1">
        <f t="array" ref="AB190">AnualidadActivo(AB$2, $E190, $C190, $B190, $D190, Hombres!$A$1:$DW$117, Mujeres!$A$1:$DW$117)</f>
        <v>0</v>
      </c>
      <c r="AC190" s="46" cm="1">
        <f t="array" ref="AC190">AnualidadActivo(AC$2, $E190, $C190, $B190, $D190, Hombres!$A$1:$DW$117, Mujeres!$A$1:$DW$117)</f>
        <v>0</v>
      </c>
      <c r="AD190" s="46" cm="1">
        <f t="array" ref="AD190">AnualidadActivo(AD$2, $E190, $C190, $B190, $D190, Hombres!$A$1:$DW$117, Mujeres!$A$1:$DW$117)</f>
        <v>0</v>
      </c>
      <c r="AE190" s="46" cm="1">
        <f t="array" ref="AE190">AnualidadActivo(AE$2, $E190, $C190, $B190, $D190, Hombres!$A$1:$DW$117, Mujeres!$A$1:$DW$117)</f>
        <v>0</v>
      </c>
      <c r="AF190" s="46" cm="1">
        <f t="array" ref="AF190">AnualidadActivo(AF$2, $E190, $C190, $B190, $D190, Hombres!$A$1:$DW$117, Mujeres!$A$1:$DW$117)</f>
        <v>0</v>
      </c>
      <c r="AG190" s="46" cm="1">
        <f t="array" ref="AG190">AnualidadActivo(AG$2, $E190, $C190, $B190, $D190, Hombres!$A$1:$DW$117, Mujeres!$A$1:$DW$117)</f>
        <v>0</v>
      </c>
      <c r="AH190" s="46" cm="1">
        <f t="array" ref="AH190">AnualidadActivo(AH$2, $E190, $C190, $B190, $D190, Hombres!$A$1:$DW$117, Mujeres!$A$1:$DW$117)</f>
        <v>0</v>
      </c>
      <c r="AI190" s="46" cm="1">
        <f t="array" ref="AI190">AnualidadActivo(AI$2, $E190, $C190, $B190, $D190, Hombres!$A$1:$DW$117, Mujeres!$A$1:$DW$117)</f>
        <v>0</v>
      </c>
      <c r="AJ190" s="46" cm="1">
        <f t="array" ref="AJ190">AnualidadActivo(AJ$2, $E190, $C190, $B190, $D190, Hombres!$A$1:$DW$117, Mujeres!$A$1:$DW$117)</f>
        <v>0</v>
      </c>
      <c r="AK190" s="46" cm="1">
        <f t="array" ref="AK190">AnualidadActivo(AK$2, $E190, $C190, $B190, $D190, Hombres!$A$1:$DW$117, Mujeres!$A$1:$DW$117)</f>
        <v>0</v>
      </c>
      <c r="AL190" s="46" cm="1">
        <f t="array" ref="AL190">AnualidadActivo(AL$2, $E190, $C190, $B190, $D190, Hombres!$A$1:$DW$117, Mujeres!$A$1:$DW$117)</f>
        <v>0</v>
      </c>
      <c r="AM190" s="46" cm="1">
        <f t="array" ref="AM190">AnualidadActivo(AM$2, $E190, $C190, $B190, $D190, Hombres!$A$1:$DW$117, Mujeres!$A$1:$DW$117)</f>
        <v>0</v>
      </c>
      <c r="AN190" s="46" cm="1">
        <f t="array" ref="AN190">AnualidadActivo(AN$2, $E190, $C190, $B190, $D190, Hombres!$A$1:$DW$117, Mujeres!$A$1:$DW$117)</f>
        <v>0</v>
      </c>
      <c r="AO190" s="46" cm="1">
        <f t="array" ref="AO190">AnualidadActivo(AO$2, $E190, $C190, $B190, $D190, Hombres!$A$1:$DW$117, Mujeres!$A$1:$DW$117)</f>
        <v>0</v>
      </c>
      <c r="AP190" s="46" cm="1">
        <f t="array" ref="AP190">AnualidadActivo(AP$2, $E190, $C190, $B190, $D190, Hombres!$A$1:$DW$117, Mujeres!$A$1:$DW$117)</f>
        <v>0</v>
      </c>
      <c r="AQ190" s="46" cm="1">
        <f t="array" ref="AQ190">AnualidadActivo(AQ$2, $E190, $C190, $B190, $D190, Hombres!$A$1:$DW$117, Mujeres!$A$1:$DW$117)</f>
        <v>0</v>
      </c>
      <c r="AR190" s="46" cm="1">
        <f t="array" ref="AR190">AnualidadActivo(AR$2, $E190, $C190, $B190, $D190, Hombres!$A$1:$DW$117, Mujeres!$A$1:$DW$117)</f>
        <v>0</v>
      </c>
      <c r="AS190" s="46" cm="1">
        <f t="array" ref="AS190">AnualidadActivo(AS$2, $E190, $C190, $B190, $D190, Hombres!$A$1:$DW$117, Mujeres!$A$1:$DW$117)</f>
        <v>0</v>
      </c>
      <c r="AT190" s="46" cm="1">
        <f t="array" ref="AT190">AnualidadActivo(AT$2, $E190, $C190, $B190, $D190, Hombres!$A$1:$DW$117, Mujeres!$A$1:$DW$117)</f>
        <v>0</v>
      </c>
      <c r="AU190" s="46" cm="1">
        <f t="array" ref="AU190">AnualidadActivo(AU$2, $E190, $C190, $B190, $D190, Hombres!$A$1:$DW$117, Mujeres!$A$1:$DW$117)</f>
        <v>49885902.4033489</v>
      </c>
      <c r="AV190" s="46" cm="1">
        <f t="array" ref="AV190">AnualidadActivo(AV$2, $E190, $C190, $B190, $D190, Hombres!$A$1:$DW$117, Mujeres!$A$1:$DW$117)</f>
        <v>51382479.475449361</v>
      </c>
      <c r="AW190" s="46" cm="1">
        <f t="array" ref="AW190">AnualidadActivo(AW$2, $E190, $C190, $B190, $D190, Hombres!$A$1:$DW$117, Mujeres!$A$1:$DW$117)</f>
        <v>52923953.859712847</v>
      </c>
      <c r="AX190" s="46" cm="1">
        <f t="array" ref="AX190">AnualidadActivo(AX$2, $E190, $C190, $B190, $D190, Hombres!$A$1:$DW$117, Mujeres!$A$1:$DW$117)</f>
        <v>54511672.475504234</v>
      </c>
      <c r="AY190" s="46" cm="1">
        <f t="array" ref="AY190">AnualidadActivo(AY$2, $E190, $C190, $B190, $D190, Hombres!$A$1:$DW$117, Mujeres!$A$1:$DW$117)</f>
        <v>56147022.649769358</v>
      </c>
      <c r="AZ190" s="46" cm="1">
        <f t="array" ref="AZ190">AnualidadActivo(AZ$2, $E190, $C190, $B190, $D190, Hombres!$A$1:$DW$117, Mujeres!$A$1:$DW$117)</f>
        <v>57660217.587747835</v>
      </c>
      <c r="BA190" s="46" cm="1">
        <f t="array" ref="BA190">AnualidadActivo(BA$2, $E190, $C190, $B190, $D190, Hombres!$A$1:$DW$117, Mujeres!$A$1:$DW$117)</f>
        <v>59196483.904793061</v>
      </c>
      <c r="BB190" s="46" cm="1">
        <f t="array" ref="BB190">AnualidadActivo(BB$2, $E190, $C190, $B190, $D190, Hombres!$A$1:$DW$117, Mujeres!$A$1:$DW$117)</f>
        <v>60756255.729382463</v>
      </c>
      <c r="BC190" s="46" cm="1">
        <f t="array" ref="BC190">AnualidadActivo(BC$2, $E190, $C190, $B190, $D190, Hombres!$A$1:$DW$117, Mujeres!$A$1:$DW$117)</f>
        <v>62340686.590052314</v>
      </c>
      <c r="BD190" s="46" cm="1">
        <f t="array" ref="BD190">AnualidadActivo(BD$2, $E190, $C190, $B190, $D190, Hombres!$A$1:$DW$117, Mujeres!$A$1:$DW$117)</f>
        <v>63949607.32204403</v>
      </c>
      <c r="BE190" s="46" cm="1">
        <f t="array" ref="BE190">AnualidadActivo(BE$2, $E190, $C190, $B190, $D190, Hombres!$A$1:$DW$117, Mujeres!$A$1:$DW$117)</f>
        <v>65579929.210519955</v>
      </c>
      <c r="BF190" s="46" cm="1">
        <f t="array" ref="BF190">AnualidadActivo(BF$2, $E190, $C190, $B190, $D190, Hombres!$A$1:$DW$117, Mujeres!$A$1:$DW$117)</f>
        <v>67226247.622260973</v>
      </c>
      <c r="BG190" s="46" cm="1">
        <f t="array" ref="BG190">AnualidadActivo(BG$2, $E190, $C190, $B190, $D190, Hombres!$A$1:$DW$117, Mujeres!$A$1:$DW$117)</f>
        <v>68880215.395868957</v>
      </c>
      <c r="BH190" s="46" cm="1">
        <f t="array" ref="BH190">AnualidadActivo(BH$2, $E190, $C190, $B190, $D190, Hombres!$A$1:$DW$117, Mujeres!$A$1:$DW$117)</f>
        <v>70528384.427231446</v>
      </c>
      <c r="BI190" s="46" cm="1">
        <f t="array" ref="BI190">AnualidadActivo(BI$2, $E190, $C190, $B190, $D190, Hombres!$A$1:$DW$117, Mujeres!$A$1:$DW$117)</f>
        <v>72156291.891528323</v>
      </c>
      <c r="BJ190" s="46" cm="1">
        <f t="array" ref="BJ190">AnualidadActivo(BJ$2, $E190, $C190, $B190, $D190, Hombres!$A$1:$DW$117, Mujeres!$A$1:$DW$117)</f>
        <v>73756438.479269892</v>
      </c>
      <c r="BK190" s="46" cm="1">
        <f t="array" ref="BK190">AnualidadActivo(BK$2, $E190, $C190, $B190, $D190, Hombres!$A$1:$DW$117, Mujeres!$A$1:$DW$117)</f>
        <v>75328385.186710313</v>
      </c>
      <c r="BL190" s="46" cm="1">
        <f t="array" ref="BL190">AnualidadActivo(BL$2, $E190, $C190, $B190, $D190, Hombres!$A$1:$DW$117, Mujeres!$A$1:$DW$117)</f>
        <v>76870367.099500746</v>
      </c>
      <c r="BM190" s="46" cm="1">
        <f t="array" ref="BM190">AnualidadActivo(BM$2, $E190, $C190, $B190, $D190, Hombres!$A$1:$DW$117, Mujeres!$A$1:$DW$117)</f>
        <v>78369748.976997629</v>
      </c>
      <c r="BN190" s="46" cm="1">
        <f t="array" ref="BN190">AnualidadActivo(BN$2, $E190, $C190, $B190, $D190, Hombres!$A$1:$DW$117, Mujeres!$A$1:$DW$117)</f>
        <v>79802278.631069303</v>
      </c>
      <c r="BO190" s="46" cm="1">
        <f t="array" ref="BO190">AnualidadActivo(BO$2, $E190, $C190, $B190, $D190, Hombres!$A$1:$DW$117, Mujeres!$A$1:$DW$117)</f>
        <v>81135035.977301195</v>
      </c>
      <c r="BP190" s="46" cm="1">
        <f t="array" ref="BP190">AnualidadActivo(BP$2, $E190, $C190, $B190, $D190, Hombres!$A$1:$DW$117, Mujeres!$A$1:$DW$117)</f>
        <v>82331587.658577099</v>
      </c>
      <c r="BQ190" s="46" cm="1">
        <f t="array" ref="BQ190">AnualidadActivo(BQ$2, $E190, $C190, $B190, $D190, Hombres!$A$1:$DW$117, Mujeres!$A$1:$DW$117)</f>
        <v>83268560.974620134</v>
      </c>
      <c r="BR190" s="46" cm="1">
        <f t="array" ref="BR190">AnualidadActivo(BR$2, $E190, $C190, $B190, $D190, Hombres!$A$1:$DW$117, Mujeres!$A$1:$DW$117)</f>
        <v>84012330.249975055</v>
      </c>
      <c r="BS190" s="46" cm="1">
        <f t="array" ref="BS190">AnualidadActivo(BS$2, $E190, $C190, $B190, $D190, Hombres!$A$1:$DW$117, Mujeres!$A$1:$DW$117)</f>
        <v>84532609.28584449</v>
      </c>
      <c r="BT190" s="46" cm="1">
        <f t="array" ref="BT190">AnualidadActivo(BT$2, $E190, $C190, $B190, $D190, Hombres!$A$1:$DW$117, Mujeres!$A$1:$DW$117)</f>
        <v>84795731.740920708</v>
      </c>
      <c r="BU190" s="46" cm="1">
        <f t="array" ref="BU190">AnualidadActivo(BU$2, $E190, $C190, $B190, $D190, Hombres!$A$1:$DW$117, Mujeres!$A$1:$DW$117)</f>
        <v>84764456.61597842</v>
      </c>
      <c r="BV190" s="46" cm="1">
        <f t="array" ref="BV190">AnualidadActivo(BV$2, $E190, $C190, $B190, $D190, Hombres!$A$1:$DW$117, Mujeres!$A$1:$DW$117)</f>
        <v>84396867.497239858</v>
      </c>
      <c r="BW190" s="46" cm="1">
        <f t="array" ref="BW190">AnualidadActivo(BW$2, $E190, $C190, $B190, $D190, Hombres!$A$1:$DW$117, Mujeres!$A$1:$DW$117)</f>
        <v>83650419.993438601</v>
      </c>
      <c r="BX190" s="46" cm="1">
        <f t="array" ref="BX190">AnualidadActivo(BX$2, $E190, $C190, $B190, $D190, Hombres!$A$1:$DW$117, Mujeres!$A$1:$DW$117)</f>
        <v>82485814.587668151</v>
      </c>
      <c r="BY190" s="46" cm="1">
        <f t="array" ref="BY190">AnualidadActivo(BY$2, $E190, $C190, $B190, $D190, Hombres!$A$1:$DW$117, Mujeres!$A$1:$DW$117)</f>
        <v>80865867.508885294</v>
      </c>
      <c r="BZ190" s="46" cm="1">
        <f t="array" ref="BZ190">AnualidadActivo(BZ$2, $E190, $C190, $B190, $D190, Hombres!$A$1:$DW$117, Mujeres!$A$1:$DW$117)</f>
        <v>78755803.052019373</v>
      </c>
      <c r="CA190" s="46" cm="1">
        <f t="array" ref="CA190">AnualidadActivo(CA$2, $E190, $C190, $B190, $D190, Hombres!$A$1:$DW$117, Mujeres!$A$1:$DW$117)</f>
        <v>76123858.380743161</v>
      </c>
      <c r="CB190" s="46" cm="1">
        <f t="array" ref="CB190">AnualidadActivo(CB$2, $E190, $C190, $B190, $D190, Hombres!$A$1:$DW$117, Mujeres!$A$1:$DW$117)</f>
        <v>72949317.107286304</v>
      </c>
      <c r="CC190" s="46" cm="1">
        <f t="array" ref="CC190">AnualidadActivo(CC$2, $E190, $C190, $B190, $D190, Hombres!$A$1:$DW$117, Mujeres!$A$1:$DW$117)</f>
        <v>69226593.453674838</v>
      </c>
      <c r="CD190" s="46" cm="1">
        <f t="array" ref="CD190">AnualidadActivo(CD$2, $E190, $C190, $B190, $D190, Hombres!$A$1:$DW$117, Mujeres!$A$1:$DW$117)</f>
        <v>64964099.084504031</v>
      </c>
      <c r="CE190" s="46" cm="1">
        <f t="array" ref="CE190">AnualidadActivo(CE$2, $E190, $C190, $B190, $D190, Hombres!$A$1:$DW$117, Mujeres!$A$1:$DW$117)</f>
        <v>60187132.510233946</v>
      </c>
      <c r="CF190" s="46" cm="1">
        <f t="array" ref="CF190">AnualidadActivo(CF$2, $E190, $C190, $B190, $D190, Hombres!$A$1:$DW$117, Mujeres!$A$1:$DW$117)</f>
        <v>54945280.88029705</v>
      </c>
      <c r="CG190" s="46" cm="1">
        <f t="array" ref="CG190">AnualidadActivo(CG$2, $E190, $C190, $B190, $D190, Hombres!$A$1:$DW$117, Mujeres!$A$1:$DW$117)</f>
        <v>49320139.892549157</v>
      </c>
      <c r="CH190" s="46" cm="1">
        <f t="array" ref="CH190">AnualidadActivo(CH$2, $E190, $C190, $B190, $D190, Hombres!$A$1:$DW$117, Mujeres!$A$1:$DW$117)</f>
        <v>43424408.643588938</v>
      </c>
      <c r="CI190" s="46" cm="1">
        <f t="array" ref="CI190">AnualidadActivo(CI$2, $E190, $C190, $B190, $D190, Hombres!$A$1:$DW$117, Mujeres!$A$1:$DW$117)</f>
        <v>37395476.911521979</v>
      </c>
      <c r="CJ190" s="46" cm="1">
        <f t="array" ref="CJ190">AnualidadActivo(CJ$2, $E190, $C190, $B190, $D190, Hombres!$A$1:$DW$117, Mujeres!$A$1:$DW$117)</f>
        <v>31391036.074588224</v>
      </c>
      <c r="CK190" s="46" cm="1">
        <f t="array" ref="CK190">AnualidadActivo(CK$2, $E190, $C190, $B190, $D190, Hombres!$A$1:$DW$117, Mujeres!$A$1:$DW$117)</f>
        <v>25584349.594494354</v>
      </c>
      <c r="CL190" s="46" cm="1">
        <f t="array" ref="CL190">AnualidadActivo(CL$2, $E190, $C190, $B190, $D190, Hombres!$A$1:$DW$117, Mujeres!$A$1:$DW$117)</f>
        <v>20154181.405766185</v>
      </c>
      <c r="CM190" s="46" cm="1">
        <f t="array" ref="CM190">AnualidadActivo(CM$2, $E190, $C190, $B190, $D190, Hombres!$A$1:$DW$117, Mujeres!$A$1:$DW$117)</f>
        <v>15265532.496371483</v>
      </c>
      <c r="CN190" s="46" cm="1">
        <f t="array" ref="CN190">AnualidadActivo(CN$2, $E190, $C190, $B190, $D190, Hombres!$A$1:$DW$117, Mujeres!$A$1:$DW$117)</f>
        <v>11048850.488211295</v>
      </c>
      <c r="CO190" s="46" cm="1">
        <f t="array" ref="CO190">AnualidadActivo(CO$2, $E190, $C190, $B190, $D190, Hombres!$A$1:$DW$117, Mujeres!$A$1:$DW$117)</f>
        <v>7584791.7026589634</v>
      </c>
      <c r="CP190" s="46" cm="1">
        <f t="array" ref="CP190">AnualidadActivo(CP$2, $E190, $C190, $B190, $D190, Hombres!$A$1:$DW$117, Mujeres!$A$1:$DW$117)</f>
        <v>4894729.7179158302</v>
      </c>
      <c r="CQ190" s="46" cm="1">
        <f t="array" ref="CQ190">AnualidadActivo(CQ$2, $E190, $C190, $B190, $D190, Hombres!$A$1:$DW$117, Mujeres!$A$1:$DW$117)</f>
        <v>2938145.252214991</v>
      </c>
      <c r="CR190" s="46" cm="1">
        <f t="array" ref="CR190">AnualidadActivo(CR$2, $E190, $C190, $B190, $D190, Hombres!$A$1:$DW$117, Mujeres!$A$1:$DW$117)</f>
        <v>1619531.2924619385</v>
      </c>
      <c r="CS190" s="46" cm="1">
        <f t="array" ref="CS190">AnualidadActivo(CS$2, $E190, $C190, $B190, $D190, Hombres!$A$1:$DW$117, Mujeres!$A$1:$DW$117)</f>
        <v>806653.45124937163</v>
      </c>
      <c r="CT190" s="46" cm="1">
        <f t="array" ref="CT190">AnualidadActivo(CT$2, $E190, $C190, $B190, $D190, Hombres!$A$1:$DW$117, Mujeres!$A$1:$DW$117)</f>
        <v>355646.48393090133</v>
      </c>
      <c r="CU190" s="46" cm="1">
        <f t="array" ref="CU190">AnualidadActivo(CU$2, $E190, $C190, $B190, $D190, Hombres!$A$1:$DW$117, Mujeres!$A$1:$DW$117)</f>
        <v>0</v>
      </c>
      <c r="CV190" s="46" cm="1">
        <f t="array" ref="CV190">AnualidadActivo(CV$2, $E190, $C190, $B190, $D190, Hombres!$A$1:$DW$117, Mujeres!$A$1:$DW$117)</f>
        <v>0</v>
      </c>
      <c r="CW190" s="46" cm="1">
        <f t="array" ref="CW190">AnualidadActivo(CW$2, $E190, $C190, $B190, $D190, Hombres!$A$1:$DW$117, Mujeres!$A$1:$DW$117)</f>
        <v>0</v>
      </c>
      <c r="CX190" s="46" cm="1">
        <f t="array" ref="CX190">AnualidadActivo(CX$2, $E190, $C190, $B190, $D190, Hombres!$A$1:$DW$117, Mujeres!$A$1:$DW$117)</f>
        <v>0</v>
      </c>
      <c r="CY190" s="46" cm="1">
        <f t="array" ref="CY190">AnualidadActivo(CY$2, $E190, $C190, $B190, $D190, Hombres!$A$1:$DW$117, Mujeres!$A$1:$DW$117)</f>
        <v>0</v>
      </c>
      <c r="CZ190" s="46" cm="1">
        <f t="array" ref="CZ190">AnualidadActivo(CZ$2, $E190, $C190, $B190, $D190, Hombres!$A$1:$DW$117, Mujeres!$A$1:$DW$117)</f>
        <v>0</v>
      </c>
      <c r="DA190" s="46" cm="1">
        <f t="array" ref="DA190">AnualidadActivo(DA$2, $E190, $C190, $B190, $D190, Hombres!$A$1:$DW$117, Mujeres!$A$1:$DW$117)</f>
        <v>0</v>
      </c>
      <c r="DD190" s="21"/>
      <c r="DE190" s="46" cm="1">
        <f t="array" ref="DE190">beneficio_muerte_individual_activo(DE$2,$F190,$D190, Hombres!$A$1:$DW$117, Mujeres!$A$1:$DW$117)</f>
        <v>0</v>
      </c>
      <c r="DF190" s="46" cm="1">
        <f t="array" ref="DF190">beneficio_muerte_individual_activo(DF$2,$F190,$D190, Hombres!$A$1:$DW$117, Mujeres!$A$1:$DW$117)</f>
        <v>1741.5</v>
      </c>
      <c r="DG190" s="46" cm="1">
        <f t="array" ref="DG190">beneficio_muerte_individual_activo(DG$2,$F190,$D190, Hombres!$A$1:$DW$117, Mujeres!$A$1:$DW$117)</f>
        <v>1784.3782845000001</v>
      </c>
      <c r="DH190" s="46" cm="1">
        <f t="array" ref="DH190">beneficio_muerte_individual_activo(DH$2,$F190,$D190, Hombres!$A$1:$DW$117, Mujeres!$A$1:$DW$117)</f>
        <v>1855.1908413929652</v>
      </c>
      <c r="DI190" s="46" cm="1">
        <f t="array" ref="DI190">beneficio_muerte_individual_activo(DI$2,$F190,$D190, Hombres!$A$1:$DW$117, Mujeres!$A$1:$DW$117)</f>
        <v>1942.4073022169405</v>
      </c>
      <c r="DJ190" s="46" cm="1">
        <f t="array" ref="DJ190">beneficio_muerte_individual_activo(DJ$2,$F190,$D190, Hombres!$A$1:$DW$117, Mujeres!$A$1:$DW$117)</f>
        <v>2026.5274009178302</v>
      </c>
      <c r="DK190" s="46" cm="1">
        <f t="array" ref="DK190">beneficio_muerte_individual_activo(DK$2,$F190,$D190, Hombres!$A$1:$DW$117, Mujeres!$A$1:$DW$117)</f>
        <v>2106.5533633837676</v>
      </c>
      <c r="DL190" s="46" cm="1">
        <f t="array" ref="DL190">beneficio_muerte_individual_activo(DL$2,$F190,$D190, Hombres!$A$1:$DW$117, Mujeres!$A$1:$DW$117)</f>
        <v>2192.4648431139353</v>
      </c>
      <c r="DM190" s="46" cm="1">
        <f t="array" ref="DM190">beneficio_muerte_individual_activo(DM$2,$F190,$D190, Hombres!$A$1:$DW$117, Mujeres!$A$1:$DW$117)</f>
        <v>2310.6750431887376</v>
      </c>
      <c r="DN190" s="46" cm="1">
        <f t="array" ref="DN190">beneficio_muerte_individual_activo(DN$2,$F190,$D190, Hombres!$A$1:$DW$117, Mujeres!$A$1:$DW$117)</f>
        <v>2433.208475886172</v>
      </c>
      <c r="DO190" s="46" cm="1">
        <f t="array" ref="DO190">beneficio_muerte_individual_activo(DO$2,$F190,$D190, Hombres!$A$1:$DW$117, Mujeres!$A$1:$DW$117)</f>
        <v>2551.5791537749333</v>
      </c>
      <c r="DP190" s="46" cm="1">
        <f t="array" ref="DP190">beneficio_muerte_individual_activo(DP$2,$F190,$D190, Hombres!$A$1:$DW$117, Mujeres!$A$1:$DW$117)</f>
        <v>2672.7570006085443</v>
      </c>
      <c r="DQ190" s="46" cm="1">
        <f t="array" ref="DQ190">beneficio_muerte_individual_activo(DQ$2,$F190,$D190, Hombres!$A$1:$DW$117, Mujeres!$A$1:$DW$117)</f>
        <v>2813.6468115377402</v>
      </c>
      <c r="DR190" s="46" cm="1">
        <f t="array" ref="DR190">beneficio_muerte_individual_activo(DR$2,$F190,$D190, Hombres!$A$1:$DW$117, Mujeres!$A$1:$DW$117)</f>
        <v>2976.6811132204671</v>
      </c>
      <c r="DS190" s="46" cm="1">
        <f t="array" ref="DS190">beneficio_muerte_individual_activo(DS$2,$F190,$D190, Hombres!$A$1:$DW$117, Mujeres!$A$1:$DW$117)</f>
        <v>3151.8526600952437</v>
      </c>
      <c r="DT190" s="46" cm="1">
        <f t="array" ref="DT190">beneficio_muerte_individual_activo(DT$2,$F190,$D190, Hombres!$A$1:$DW$117, Mujeres!$A$1:$DW$117)</f>
        <v>3356.0028542982836</v>
      </c>
      <c r="DU190" s="46" cm="1">
        <f t="array" ref="DU190">beneficio_muerte_individual_activo(DU$2,$F190,$D190, Hombres!$A$1:$DW$117, Mujeres!$A$1:$DW$117)</f>
        <v>3627.2565988442575</v>
      </c>
      <c r="DV190" s="46" cm="1">
        <f t="array" ref="DV190">beneficio_muerte_individual_activo(DV$2,$F190,$D190, Hombres!$A$1:$DW$117, Mujeres!$A$1:$DW$117)</f>
        <v>3944.0596137429761</v>
      </c>
      <c r="DW190" s="46" cm="1">
        <f t="array" ref="DW190">beneficio_muerte_individual_activo(DW$2,$F190,$D190, Hombres!$A$1:$DW$117, Mujeres!$A$1:$DW$117)</f>
        <v>4289.3665740264305</v>
      </c>
      <c r="DX190" s="46" cm="1">
        <f t="array" ref="DX190">beneficio_muerte_individual_activo(DX$2,$F190,$D190, Hombres!$A$1:$DW$117, Mujeres!$A$1:$DW$117)</f>
        <v>4609.5299987343342</v>
      </c>
      <c r="DY190" s="46" cm="1">
        <f t="array" ref="DY190">beneficio_muerte_individual_activo(DY$2,$F190,$D190, Hombres!$A$1:$DW$117, Mujeres!$A$1:$DW$117)</f>
        <v>4915.4548687130837</v>
      </c>
      <c r="DZ190" s="46" cm="1">
        <f t="array" ref="DZ190">beneficio_muerte_individual_activo(DZ$2,$F190,$D190, Hombres!$A$1:$DW$117, Mujeres!$A$1:$DW$117)</f>
        <v>5240.7436513018301</v>
      </c>
      <c r="EA190" s="46" cm="1">
        <f t="array" ref="EA190">beneficio_muerte_individual_activo(EA$2,$F190,$D190, Hombres!$A$1:$DW$117, Mujeres!$A$1:$DW$117)</f>
        <v>5598.090065829022</v>
      </c>
      <c r="EB190" s="46" cm="1">
        <f t="array" ref="EB190">beneficio_muerte_individual_activo(EB$2,$F190,$D190, Hombres!$A$1:$DW$117, Mujeres!$A$1:$DW$117)</f>
        <v>5980.8667111100112</v>
      </c>
      <c r="EC190" s="46" cm="1">
        <f t="array" ref="EC190">beneficio_muerte_individual_activo(EC$2,$F190,$D190, Hombres!$A$1:$DW$117, Mujeres!$A$1:$DW$117)</f>
        <v>6365.2211109876289</v>
      </c>
      <c r="ED190" s="46" cm="1">
        <f t="array" ref="ED190">beneficio_muerte_individual_activo(ED$2,$F190,$D190, Hombres!$A$1:$DW$117, Mujeres!$A$1:$DW$117)</f>
        <v>6769.7431956647642</v>
      </c>
      <c r="EE190" s="46" cm="1">
        <f t="array" ref="EE190">beneficio_muerte_individual_activo(EE$2,$F190,$D190, Hombres!$A$1:$DW$117, Mujeres!$A$1:$DW$117)</f>
        <v>7278.7218696330474</v>
      </c>
      <c r="EF190" s="46" cm="1">
        <f t="array" ref="EF190">beneficio_muerte_individual_activo(EF$2,$F190,$D190, Hombres!$A$1:$DW$117, Mujeres!$A$1:$DW$117)</f>
        <v>7879.1587191769204</v>
      </c>
      <c r="EG190" s="46" cm="1">
        <f t="array" ref="EG190">beneficio_muerte_individual_activo(EG$2,$F190,$D190, Hombres!$A$1:$DW$117, Mujeres!$A$1:$DW$117)</f>
        <v>8519.8412351161842</v>
      </c>
      <c r="EH190" s="46" cm="1">
        <f t="array" ref="EH190">beneficio_muerte_individual_activo(EH$2,$F190,$D190, Hombres!$A$1:$DW$117, Mujeres!$A$1:$DW$117)</f>
        <v>9093.1748217364457</v>
      </c>
      <c r="EI190" s="46" cm="1">
        <f t="array" ref="EI190">beneficio_muerte_individual_activo(EI$2,$F190,$D190, Hombres!$A$1:$DW$117, Mujeres!$A$1:$DW$117)</f>
        <v>9624.7714299553572</v>
      </c>
      <c r="EJ190" s="46" cm="1">
        <f t="array" ref="EJ190">beneficio_muerte_individual_activo(EJ$2,$F190,$D190, Hombres!$A$1:$DW$117, Mujeres!$A$1:$DW$117)</f>
        <v>10232.115319930261</v>
      </c>
      <c r="EK190" s="46" cm="1">
        <f t="array" ref="EK190">beneficio_muerte_individual_activo(EK$2,$F190,$D190, Hombres!$A$1:$DW$117, Mujeres!$A$1:$DW$117)</f>
        <v>11030.034303853376</v>
      </c>
      <c r="EL190" s="46" cm="1">
        <f t="array" ref="EL190">beneficio_muerte_individual_activo(EL$2,$F190,$D190, Hombres!$A$1:$DW$117, Mujeres!$A$1:$DW$117)</f>
        <v>12047.070313682458</v>
      </c>
      <c r="EM190" s="46" cm="1">
        <f t="array" ref="EM190">beneficio_muerte_individual_activo(EM$2,$F190,$D190, Hombres!$A$1:$DW$117, Mujeres!$A$1:$DW$117)</f>
        <v>13238.009305258283</v>
      </c>
      <c r="EN190" s="46" cm="1">
        <f t="array" ref="EN190">beneficio_muerte_individual_activo(EN$2,$F190,$D190, Hombres!$A$1:$DW$117, Mujeres!$A$1:$DW$117)</f>
        <v>8738.991468917704</v>
      </c>
      <c r="EO190" s="46" cm="1">
        <f t="array" ref="EO190">beneficio_muerte_individual_activo(EO$2,$F190,$D190, Hombres!$A$1:$DW$117, Mujeres!$A$1:$DW$117)</f>
        <v>9575.9590693093069</v>
      </c>
      <c r="EP190" s="46" cm="1">
        <f t="array" ref="EP190">beneficio_muerte_individual_activo(EP$2,$F190,$D190, Hombres!$A$1:$DW$117, Mujeres!$A$1:$DW$117)</f>
        <v>10366.131333343461</v>
      </c>
      <c r="EQ190" s="46" cm="1">
        <f t="array" ref="EQ190">beneficio_muerte_individual_activo(EQ$2,$F190,$D190, Hombres!$A$1:$DW$117, Mujeres!$A$1:$DW$117)</f>
        <v>11099.32741567592</v>
      </c>
      <c r="ER190" s="46" cm="1">
        <f t="array" ref="ER190">beneficio_muerte_individual_activo(ER$2,$F190,$D190, Hombres!$A$1:$DW$117, Mujeres!$A$1:$DW$117)</f>
        <v>11835.900449435823</v>
      </c>
      <c r="ES190" s="46" cm="1">
        <f t="array" ref="ES190">beneficio_muerte_individual_activo(ES$2,$F190,$D190, Hombres!$A$1:$DW$117, Mujeres!$A$1:$DW$117)</f>
        <v>12676.862325932585</v>
      </c>
      <c r="ET190" s="46" cm="1">
        <f t="array" ref="ET190">beneficio_muerte_individual_activo(ET$2,$F190,$D190, Hombres!$A$1:$DW$117, Mujeres!$A$1:$DW$117)</f>
        <v>13694.87616340875</v>
      </c>
      <c r="EU190" s="46" cm="1">
        <f t="array" ref="EU190">beneficio_muerte_individual_activo(EU$2,$F190,$D190, Hombres!$A$1:$DW$117, Mujeres!$A$1:$DW$117)</f>
        <v>14999.856862968067</v>
      </c>
      <c r="EV190" s="46" cm="1">
        <f t="array" ref="EV190">beneficio_muerte_individual_activo(EV$2,$F190,$D190, Hombres!$A$1:$DW$117, Mujeres!$A$1:$DW$117)</f>
        <v>16784.786810190111</v>
      </c>
      <c r="EW190" s="46" cm="1">
        <f t="array" ref="EW190">beneficio_muerte_individual_activo(EW$2,$F190,$D190, Hombres!$A$1:$DW$117, Mujeres!$A$1:$DW$117)</f>
        <v>19025.430147830513</v>
      </c>
      <c r="EX190" s="46" cm="1">
        <f t="array" ref="EX190">beneficio_muerte_individual_activo(EX$2,$F190,$D190, Hombres!$A$1:$DW$117, Mujeres!$A$1:$DW$117)</f>
        <v>21365.28957981143</v>
      </c>
      <c r="EY190" s="46" cm="1">
        <f t="array" ref="EY190">beneficio_muerte_individual_activo(EY$2,$F190,$D190, Hombres!$A$1:$DW$117, Mujeres!$A$1:$DW$117)</f>
        <v>23508.579315165563</v>
      </c>
      <c r="EZ190" s="46" cm="1">
        <f t="array" ref="EZ190">beneficio_muerte_individual_activo(EZ$2,$F190,$D190, Hombres!$A$1:$DW$117, Mujeres!$A$1:$DW$117)</f>
        <v>25532.097556873647</v>
      </c>
      <c r="FA190" s="46" cm="1">
        <f t="array" ref="FA190">beneficio_muerte_individual_activo(FA$2,$F190,$D190, Hombres!$A$1:$DW$117, Mujeres!$A$1:$DW$117)</f>
        <v>27854.695917293153</v>
      </c>
      <c r="FB190" s="46" cm="1">
        <f t="array" ref="FB190">beneficio_muerte_individual_activo(FB$2,$F190,$D190, Hombres!$A$1:$DW$117, Mujeres!$A$1:$DW$117)</f>
        <v>30812.815694699664</v>
      </c>
      <c r="FC190" s="46" cm="1">
        <f t="array" ref="FC190">beneficio_muerte_individual_activo(FC$2,$F190,$D190, Hombres!$A$1:$DW$117, Mujeres!$A$1:$DW$117)</f>
        <v>34549.08809373618</v>
      </c>
      <c r="FD190" s="46" cm="1">
        <f t="array" ref="FD190">beneficio_muerte_individual_activo(FD$2,$F190,$D190, Hombres!$A$1:$DW$117, Mujeres!$A$1:$DW$117)</f>
        <v>39044.293501981185</v>
      </c>
      <c r="FE190" s="46" cm="1">
        <f t="array" ref="FE190">beneficio_muerte_individual_activo(FE$2,$F190,$D190, Hombres!$A$1:$DW$117, Mujeres!$A$1:$DW$117)</f>
        <v>46849.810977444686</v>
      </c>
      <c r="FF190" s="46" cm="1">
        <f t="array" ref="FF190">beneficio_muerte_individual_activo(FF$2,$F190,$D190, Hombres!$A$1:$DW$117, Mujeres!$A$1:$DW$117)</f>
        <v>52031.435160855508</v>
      </c>
      <c r="FG190" s="46" cm="1">
        <f t="array" ref="FG190">beneficio_muerte_individual_activo(FG$2,$F190,$D190, Hombres!$A$1:$DW$117, Mujeres!$A$1:$DW$117)</f>
        <v>57609.993577627865</v>
      </c>
      <c r="FH190" s="46" cm="1">
        <f t="array" ref="FH190">beneficio_muerte_individual_activo(FH$2,$F190,$D190, Hombres!$A$1:$DW$117, Mujeres!$A$1:$DW$117)</f>
        <v>63529.616018580142</v>
      </c>
      <c r="FI190" s="46" cm="1">
        <f t="array" ref="FI190">beneficio_muerte_individual_activo(FI$2,$F190,$D190, Hombres!$A$1:$DW$117, Mujeres!$A$1:$DW$117)</f>
        <v>69785.770878823096</v>
      </c>
      <c r="FJ190" s="46" cm="1">
        <f t="array" ref="FJ190">beneficio_muerte_individual_activo(FJ$2,$F190,$D190, Hombres!$A$1:$DW$117, Mujeres!$A$1:$DW$117)</f>
        <v>76465.620552955501</v>
      </c>
      <c r="FK190" s="46" cm="1">
        <f t="array" ref="FK190">beneficio_muerte_individual_activo(FK$2,$F190,$D190, Hombres!$A$1:$DW$117, Mujeres!$A$1:$DW$117)</f>
        <v>83579.14211411163</v>
      </c>
      <c r="FL190" s="46" cm="1">
        <f t="array" ref="FL190">beneficio_muerte_individual_activo(FL$2,$F190,$D190, Hombres!$A$1:$DW$117, Mujeres!$A$1:$DW$117)</f>
        <v>90940.932847516015</v>
      </c>
      <c r="FM190" s="46" cm="1">
        <f t="array" ref="FM190">beneficio_muerte_individual_activo(FM$2,$F190,$D190, Hombres!$A$1:$DW$117, Mujeres!$A$1:$DW$117)</f>
        <v>98332.418379609328</v>
      </c>
      <c r="FN190" s="46" cm="1">
        <f t="array" ref="FN190">beneficio_muerte_individual_activo(FN$2,$F190,$D190, Hombres!$A$1:$DW$117, Mujeres!$A$1:$DW$117)</f>
        <v>105616.79637097972</v>
      </c>
      <c r="FO190" s="46" cm="1">
        <f t="array" ref="FO190">beneficio_muerte_individual_activo(FO$2,$F190,$D190, Hombres!$A$1:$DW$117, Mujeres!$A$1:$DW$117)</f>
        <v>112746.78615685758</v>
      </c>
      <c r="FP190" s="46" cm="1">
        <f t="array" ref="FP190">beneficio_muerte_individual_activo(FP$2,$F190,$D190, Hombres!$A$1:$DW$117, Mujeres!$A$1:$DW$117)</f>
        <v>119546.18643837467</v>
      </c>
      <c r="FQ190" s="106" cm="1">
        <f t="array" ref="FQ190">beneficio_muerte_individual_activo(FQ$2,$F190,$D190, Hombres!$A$1:$DW$117, Mujeres!$A$1:$DW$117)</f>
        <v>125656.83573803086</v>
      </c>
      <c r="FR190" s="46" cm="1">
        <f t="array" ref="FR190">beneficio_muerte_individual_activo(FR$2,$F190,$D190, Hombres!$A$1:$DW$117, Mujeres!$A$1:$DW$117)</f>
        <v>130718.08212442012</v>
      </c>
      <c r="FS190" s="46" cm="1">
        <f t="array" ref="FS190">beneficio_muerte_individual_activo(FS$2,$F190,$D190, Hombres!$A$1:$DW$117, Mujeres!$A$1:$DW$117)</f>
        <v>134451.11135385561</v>
      </c>
      <c r="FT190" s="46" cm="1">
        <f t="array" ref="FT190">beneficio_muerte_individual_activo(FT$2,$F190,$D190, Hombres!$A$1:$DW$117, Mujeres!$A$1:$DW$117)</f>
        <v>136571.43971581437</v>
      </c>
      <c r="FU190" s="46" cm="1">
        <f t="array" ref="FU190">beneficio_muerte_individual_activo(FU$2,$F190,$D190, Hombres!$A$1:$DW$117, Mujeres!$A$1:$DW$117)</f>
        <v>136721.28448344854</v>
      </c>
      <c r="FV190" s="46" cm="1">
        <f t="array" ref="FV190">beneficio_muerte_individual_activo(FV$2,$F190,$D190, Hombres!$A$1:$DW$117, Mujeres!$A$1:$DW$117)</f>
        <v>134502.1808933102</v>
      </c>
      <c r="FW190" s="46" cm="1">
        <f t="array" ref="FW190">beneficio_muerte_individual_activo(FW$2,$F190,$D190, Hombres!$A$1:$DW$117, Mujeres!$A$1:$DW$117)</f>
        <v>129658.14556333685</v>
      </c>
      <c r="FX190" s="46" cm="1">
        <f t="array" ref="FX190">beneficio_muerte_individual_activo(FX$2,$F190,$D190, Hombres!$A$1:$DW$117, Mujeres!$A$1:$DW$117)</f>
        <v>122156.15692877193</v>
      </c>
      <c r="FY190" s="46" cm="1">
        <f t="array" ref="FY190">beneficio_muerte_individual_activo(FY$2,$F190,$D190, Hombres!$A$1:$DW$117, Mujeres!$A$1:$DW$117)</f>
        <v>112127.75445716386</v>
      </c>
      <c r="FZ190" s="46" cm="1">
        <f t="array" ref="FZ190">beneficio_muerte_individual_activo(FZ$2,$F190,$D190, Hombres!$A$1:$DW$117, Mujeres!$A$1:$DW$117)</f>
        <v>99857.728873274493</v>
      </c>
      <c r="GA190" s="46" cm="1">
        <f t="array" ref="GA190">beneficio_muerte_individual_activo(GA$2,$F190,$D190, Hombres!$A$1:$DW$117, Mujeres!$A$1:$DW$117)</f>
        <v>85835.10006668765</v>
      </c>
      <c r="GB190" s="46" cm="1">
        <f t="array" ref="GB190">beneficio_muerte_individual_activo(GB$2,$F190,$D190, Hombres!$A$1:$DW$117, Mujeres!$A$1:$DW$117)</f>
        <v>70813.262262574397</v>
      </c>
      <c r="GC190" s="46" cm="1">
        <f t="array" ref="GC190">beneficio_muerte_individual_activo(GC$2,$F190,$D190, Hombres!$A$1:$DW$117, Mujeres!$A$1:$DW$117)</f>
        <v>55725.731288274248</v>
      </c>
      <c r="GD190" s="46" cm="1">
        <f t="array" ref="GD190">beneficio_muerte_individual_activo(GD$2,$F190,$D190, Hombres!$A$1:$DW$117, Mujeres!$A$1:$DW$117)</f>
        <v>41520.716376121847</v>
      </c>
      <c r="GE190" s="46" cm="1">
        <f t="array" ref="GE190">beneficio_muerte_individual_activo(GE$2,$F190,$D190, Hombres!$A$1:$DW$117, Mujeres!$A$1:$DW$117)</f>
        <v>29023.541636775837</v>
      </c>
      <c r="GF190" s="46" cm="1">
        <f t="array" ref="GF190">beneficio_muerte_individual_activo(GF$2,$F190,$D190, Hombres!$A$1:$DW$117, Mujeres!$A$1:$DW$117)</f>
        <v>18821.978149635339</v>
      </c>
      <c r="GG190" s="46" cm="1">
        <f t="array" ref="GG190">beneficio_muerte_individual_activo(GG$2,$F190,$D190, Hombres!$A$1:$DW$117, Mujeres!$A$1:$DW$117)</f>
        <v>11175.269021749715</v>
      </c>
      <c r="GH190" s="46" cm="1">
        <f t="array" ref="GH190">beneficio_muerte_individual_activo(GH$2,$F190,$D190, Hombres!$A$1:$DW$117, Mujeres!$A$1:$DW$117)</f>
        <v>5977.2320333815396</v>
      </c>
      <c r="GI190" s="46" cm="1">
        <f t="array" ref="GI190">beneficio_muerte_individual_activo(GI$2,$F190,$D190, Hombres!$A$1:$DW$117, Mujeres!$A$1:$DW$117)</f>
        <v>2820.9061263313224</v>
      </c>
      <c r="GJ190" s="46" cm="1">
        <f t="array" ref="GJ190">beneficio_muerte_individual_activo(GJ$2,$F190,$D190, Hombres!$A$1:$DW$117, Mujeres!$A$1:$DW$117)</f>
        <v>1142.9326973629341</v>
      </c>
      <c r="GK190" s="46" cm="1">
        <f t="array" ref="GK190">beneficio_muerte_individual_activo(GK$2,$F190,$D190, Hombres!$A$1:$DW$117, Mujeres!$A$1:$DW$117)</f>
        <v>382.84531895412164</v>
      </c>
      <c r="GL190" s="46" cm="1">
        <f t="array" ref="GL190">beneficio_muerte_individual_activo(GL$2,$F190,$D190, Hombres!$A$1:$DW$117, Mujeres!$A$1:$DW$117)</f>
        <v>100.26766196091339</v>
      </c>
      <c r="GM190" s="46" cm="1">
        <f t="array" ref="GM190">beneficio_muerte_individual_activo(GM$2,$F190,$D190, Hombres!$A$1:$DW$117, Mujeres!$A$1:$DW$117)</f>
        <v>18.702454341519434</v>
      </c>
      <c r="GN190" s="46" cm="1">
        <f t="array" ref="GN190">beneficio_muerte_individual_activo(GN$2,$F190,$D190, Hombres!$A$1:$DW$117, Mujeres!$A$1:$DW$117)</f>
        <v>0</v>
      </c>
      <c r="GO190" s="46" cm="1">
        <f t="array" ref="GO190">beneficio_muerte_individual_activo(GO$2,$F190,$D190, Hombres!$A$1:$DW$117, Mujeres!$A$1:$DW$117)</f>
        <v>0</v>
      </c>
      <c r="GP190" s="46" cm="1">
        <f t="array" ref="GP190">beneficio_muerte_individual_activo(GP$2,$F190,$D190, Hombres!$A$1:$DW$117, Mujeres!$A$1:$DW$117)</f>
        <v>0</v>
      </c>
      <c r="GQ190" s="46" cm="1">
        <f t="array" ref="GQ190">beneficio_muerte_individual_activo(GQ$2,$F190,$D190, Hombres!$A$1:$DW$117, Mujeres!$A$1:$DW$117)</f>
        <v>0</v>
      </c>
      <c r="GR190" s="46" cm="1">
        <f t="array" ref="GR190">beneficio_muerte_individual_activo(GR$2,$F190,$D190, Hombres!$A$1:$DW$117, Mujeres!$A$1:$DW$117)</f>
        <v>0</v>
      </c>
      <c r="GS190" s="46" cm="1">
        <f t="array" ref="GS190">beneficio_muerte_individual_activo(GS$2,$F190,$D190, Hombres!$A$1:$DW$117, Mujeres!$A$1:$DW$117)</f>
        <v>0</v>
      </c>
      <c r="GT190" s="46" cm="1">
        <f t="array" ref="GT190">beneficio_muerte_individual_activo(GT$2,$F190,$D190, Hombres!$A$1:$DW$117, Mujeres!$A$1:$DW$117)</f>
        <v>0</v>
      </c>
      <c r="GU190" s="46" cm="1">
        <f t="array" ref="GU190">beneficio_muerte_individual_activo(GU$2,$F190,$D190, Hombres!$A$1:$DW$117, Mujeres!$A$1:$DW$117)</f>
        <v>0</v>
      </c>
      <c r="GV190" s="46" cm="1">
        <f t="array" ref="GV190">beneficio_muerte_individual_activo(GV$2,$F190,$D190, Hombres!$A$1:$DW$117, Mujeres!$A$1:$DW$117)</f>
        <v>0</v>
      </c>
    </row>
    <row r="191" spans="1:204" x14ac:dyDescent="0.25">
      <c r="A191" s="1">
        <f t="shared" si="2"/>
        <v>189</v>
      </c>
      <c r="B191" s="75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39" cm="1">
        <f t="array" ref="G191">PorcentajePension(C191,E191, D191)</f>
        <v>0.85</v>
      </c>
      <c r="I191" s="72"/>
      <c r="J191" s="46" cm="1">
        <f t="array" ref="J191">AnualidadActivo(J$2, $E191, $C191, $B191, $D191, Hombres!$A$1:$DW$117, Mujeres!$A$1:$DW$117)</f>
        <v>0</v>
      </c>
      <c r="K191" s="46" cm="1">
        <f t="array" ref="K191">AnualidadActivo(K$2, $E191, $C191, $B191, $D191, Hombres!$A$1:$DW$117, Mujeres!$A$1:$DW$117)</f>
        <v>0</v>
      </c>
      <c r="L191" s="46" cm="1">
        <f t="array" ref="L191">AnualidadActivo(L$2, $E191, $C191, $B191, $D191, Hombres!$A$1:$DW$117, Mujeres!$A$1:$DW$117)</f>
        <v>0</v>
      </c>
      <c r="M191" s="46" cm="1">
        <f t="array" ref="M191">AnualidadActivo(M$2, $E191, $C191, $B191, $D191, Hombres!$A$1:$DW$117, Mujeres!$A$1:$DW$117)</f>
        <v>0</v>
      </c>
      <c r="N191" s="46" cm="1">
        <f t="array" ref="N191">AnualidadActivo(N$2, $E191, $C191, $B191, $D191, Hombres!$A$1:$DW$117, Mujeres!$A$1:$DW$117)</f>
        <v>0</v>
      </c>
      <c r="O191" s="46" cm="1">
        <f t="array" ref="O191">AnualidadActivo(O$2, $E191, $C191, $B191, $D191, Hombres!$A$1:$DW$117, Mujeres!$A$1:$DW$117)</f>
        <v>0</v>
      </c>
      <c r="P191" s="46" cm="1">
        <f t="array" ref="P191">AnualidadActivo(P$2, $E191, $C191, $B191, $D191, Hombres!$A$1:$DW$117, Mujeres!$A$1:$DW$117)</f>
        <v>0</v>
      </c>
      <c r="Q191" s="46" cm="1">
        <f t="array" ref="Q191">AnualidadActivo(Q$2, $E191, $C191, $B191, $D191, Hombres!$A$1:$DW$117, Mujeres!$A$1:$DW$117)</f>
        <v>0</v>
      </c>
      <c r="R191" s="46" cm="1">
        <f t="array" ref="R191">AnualidadActivo(R$2, $E191, $C191, $B191, $D191, Hombres!$A$1:$DW$117, Mujeres!$A$1:$DW$117)</f>
        <v>0</v>
      </c>
      <c r="S191" s="46" cm="1">
        <f t="array" ref="S191">AnualidadActivo(S$2, $E191, $C191, $B191, $D191, Hombres!$A$1:$DW$117, Mujeres!$A$1:$DW$117)</f>
        <v>0</v>
      </c>
      <c r="T191" s="46" cm="1">
        <f t="array" ref="T191">AnualidadActivo(T$2, $E191, $C191, $B191, $D191, Hombres!$A$1:$DW$117, Mujeres!$A$1:$DW$117)</f>
        <v>0</v>
      </c>
      <c r="U191" s="46" cm="1">
        <f t="array" ref="U191">AnualidadActivo(U$2, $E191, $C191, $B191, $D191, Hombres!$A$1:$DW$117, Mujeres!$A$1:$DW$117)</f>
        <v>0</v>
      </c>
      <c r="V191" s="46" cm="1">
        <f t="array" ref="V191">AnualidadActivo(V$2, $E191, $C191, $B191, $D191, Hombres!$A$1:$DW$117, Mujeres!$A$1:$DW$117)</f>
        <v>0</v>
      </c>
      <c r="W191" s="46" cm="1">
        <f t="array" ref="W191">AnualidadActivo(W$2, $E191, $C191, $B191, $D191, Hombres!$A$1:$DW$117, Mujeres!$A$1:$DW$117)</f>
        <v>0</v>
      </c>
      <c r="X191" s="46" cm="1">
        <f t="array" ref="X191">AnualidadActivo(X$2, $E191, $C191, $B191, $D191, Hombres!$A$1:$DW$117, Mujeres!$A$1:$DW$117)</f>
        <v>0</v>
      </c>
      <c r="Y191" s="46" cm="1">
        <f t="array" ref="Y191">AnualidadActivo(Y$2, $E191, $C191, $B191, $D191, Hombres!$A$1:$DW$117, Mujeres!$A$1:$DW$117)</f>
        <v>0</v>
      </c>
      <c r="Z191" s="46" cm="1">
        <f t="array" ref="Z191">AnualidadActivo(Z$2, $E191, $C191, $B191, $D191, Hombres!$A$1:$DW$117, Mujeres!$A$1:$DW$117)</f>
        <v>0</v>
      </c>
      <c r="AA191" s="46" cm="1">
        <f t="array" ref="AA191">AnualidadActivo(AA$2, $E191, $C191, $B191, $D191, Hombres!$A$1:$DW$117, Mujeres!$A$1:$DW$117)</f>
        <v>0</v>
      </c>
      <c r="AB191" s="46" cm="1">
        <f t="array" ref="AB191">AnualidadActivo(AB$2, $E191, $C191, $B191, $D191, Hombres!$A$1:$DW$117, Mujeres!$A$1:$DW$117)</f>
        <v>0</v>
      </c>
      <c r="AC191" s="46" cm="1">
        <f t="array" ref="AC191">AnualidadActivo(AC$2, $E191, $C191, $B191, $D191, Hombres!$A$1:$DW$117, Mujeres!$A$1:$DW$117)</f>
        <v>0</v>
      </c>
      <c r="AD191" s="46" cm="1">
        <f t="array" ref="AD191">AnualidadActivo(AD$2, $E191, $C191, $B191, $D191, Hombres!$A$1:$DW$117, Mujeres!$A$1:$DW$117)</f>
        <v>0</v>
      </c>
      <c r="AE191" s="46" cm="1">
        <f t="array" ref="AE191">AnualidadActivo(AE$2, $E191, $C191, $B191, $D191, Hombres!$A$1:$DW$117, Mujeres!$A$1:$DW$117)</f>
        <v>0</v>
      </c>
      <c r="AF191" s="46" cm="1">
        <f t="array" ref="AF191">AnualidadActivo(AF$2, $E191, $C191, $B191, $D191, Hombres!$A$1:$DW$117, Mujeres!$A$1:$DW$117)</f>
        <v>0</v>
      </c>
      <c r="AG191" s="46" cm="1">
        <f t="array" ref="AG191">AnualidadActivo(AG$2, $E191, $C191, $B191, $D191, Hombres!$A$1:$DW$117, Mujeres!$A$1:$DW$117)</f>
        <v>0</v>
      </c>
      <c r="AH191" s="46" cm="1">
        <f t="array" ref="AH191">AnualidadActivo(AH$2, $E191, $C191, $B191, $D191, Hombres!$A$1:$DW$117, Mujeres!$A$1:$DW$117)</f>
        <v>0</v>
      </c>
      <c r="AI191" s="46" cm="1">
        <f t="array" ref="AI191">AnualidadActivo(AI$2, $E191, $C191, $B191, $D191, Hombres!$A$1:$DW$117, Mujeres!$A$1:$DW$117)</f>
        <v>0</v>
      </c>
      <c r="AJ191" s="46" cm="1">
        <f t="array" ref="AJ191">AnualidadActivo(AJ$2, $E191, $C191, $B191, $D191, Hombres!$A$1:$DW$117, Mujeres!$A$1:$DW$117)</f>
        <v>0</v>
      </c>
      <c r="AK191" s="46" cm="1">
        <f t="array" ref="AK191">AnualidadActivo(AK$2, $E191, $C191, $B191, $D191, Hombres!$A$1:$DW$117, Mujeres!$A$1:$DW$117)</f>
        <v>0</v>
      </c>
      <c r="AL191" s="46" cm="1">
        <f t="array" ref="AL191">AnualidadActivo(AL$2, $E191, $C191, $B191, $D191, Hombres!$A$1:$DW$117, Mujeres!$A$1:$DW$117)</f>
        <v>0</v>
      </c>
      <c r="AM191" s="46" cm="1">
        <f t="array" ref="AM191">AnualidadActivo(AM$2, $E191, $C191, $B191, $D191, Hombres!$A$1:$DW$117, Mujeres!$A$1:$DW$117)</f>
        <v>0</v>
      </c>
      <c r="AN191" s="46" cm="1">
        <f t="array" ref="AN191">AnualidadActivo(AN$2, $E191, $C191, $B191, $D191, Hombres!$A$1:$DW$117, Mujeres!$A$1:$DW$117)</f>
        <v>0</v>
      </c>
      <c r="AO191" s="46" cm="1">
        <f t="array" ref="AO191">AnualidadActivo(AO$2, $E191, $C191, $B191, $D191, Hombres!$A$1:$DW$117, Mujeres!$A$1:$DW$117)</f>
        <v>0</v>
      </c>
      <c r="AP191" s="46" cm="1">
        <f t="array" ref="AP191">AnualidadActivo(AP$2, $E191, $C191, $B191, $D191, Hombres!$A$1:$DW$117, Mujeres!$A$1:$DW$117)</f>
        <v>0</v>
      </c>
      <c r="AQ191" s="46" cm="1">
        <f t="array" ref="AQ191">AnualidadActivo(AQ$2, $E191, $C191, $B191, $D191, Hombres!$A$1:$DW$117, Mujeres!$A$1:$DW$117)</f>
        <v>0</v>
      </c>
      <c r="AR191" s="46" cm="1">
        <f t="array" ref="AR191">AnualidadActivo(AR$2, $E191, $C191, $B191, $D191, Hombres!$A$1:$DW$117, Mujeres!$A$1:$DW$117)</f>
        <v>0</v>
      </c>
      <c r="AS191" s="46" cm="1">
        <f t="array" ref="AS191">AnualidadActivo(AS$2, $E191, $C191, $B191, $D191, Hombres!$A$1:$DW$117, Mujeres!$A$1:$DW$117)</f>
        <v>0</v>
      </c>
      <c r="AT191" s="46" cm="1">
        <f t="array" ref="AT191">AnualidadActivo(AT$2, $E191, $C191, $B191, $D191, Hombres!$A$1:$DW$117, Mujeres!$A$1:$DW$117)</f>
        <v>0</v>
      </c>
      <c r="AU191" s="46" cm="1">
        <f t="array" ref="AU191">AnualidadActivo(AU$2, $E191, $C191, $B191, $D191, Hombres!$A$1:$DW$117, Mujeres!$A$1:$DW$117)</f>
        <v>104971170.10272008</v>
      </c>
      <c r="AV191" s="46" cm="1">
        <f t="array" ref="AV191">AnualidadActivo(AV$2, $E191, $C191, $B191, $D191, Hombres!$A$1:$DW$117, Mujeres!$A$1:$DW$117)</f>
        <v>108120305.20580168</v>
      </c>
      <c r="AW191" s="46" cm="1">
        <f t="array" ref="AW191">AnualidadActivo(AW$2, $E191, $C191, $B191, $D191, Hombres!$A$1:$DW$117, Mujeres!$A$1:$DW$117)</f>
        <v>111363914.36197574</v>
      </c>
      <c r="AX191" s="46" cm="1">
        <f t="array" ref="AX191">AnualidadActivo(AX$2, $E191, $C191, $B191, $D191, Hombres!$A$1:$DW$117, Mujeres!$A$1:$DW$117)</f>
        <v>114704831.79283503</v>
      </c>
      <c r="AY191" s="46" cm="1">
        <f t="array" ref="AY191">AnualidadActivo(AY$2, $E191, $C191, $B191, $D191, Hombres!$A$1:$DW$117, Mujeres!$A$1:$DW$117)</f>
        <v>118145976.74662006</v>
      </c>
      <c r="AZ191" s="46" cm="1">
        <f t="array" ref="AZ191">AnualidadActivo(AZ$2, $E191, $C191, $B191, $D191, Hombres!$A$1:$DW$117, Mujeres!$A$1:$DW$117)</f>
        <v>121330079.58089997</v>
      </c>
      <c r="BA191" s="46" cm="1">
        <f t="array" ref="BA191">AnualidadActivo(BA$2, $E191, $C191, $B191, $D191, Hombres!$A$1:$DW$117, Mujeres!$A$1:$DW$117)</f>
        <v>124562729.79108857</v>
      </c>
      <c r="BB191" s="46" cm="1">
        <f t="array" ref="BB191">AnualidadActivo(BB$2, $E191, $C191, $B191, $D191, Hombres!$A$1:$DW$117, Mujeres!$A$1:$DW$117)</f>
        <v>127844840.8812432</v>
      </c>
      <c r="BC191" s="46" cm="1">
        <f t="array" ref="BC191">AnualidadActivo(BC$2, $E191, $C191, $B191, $D191, Hombres!$A$1:$DW$117, Mujeres!$A$1:$DW$117)</f>
        <v>131178840.13511273</v>
      </c>
      <c r="BD191" s="46" cm="1">
        <f t="array" ref="BD191">AnualidadActivo(BD$2, $E191, $C191, $B191, $D191, Hombres!$A$1:$DW$117, Mujeres!$A$1:$DW$117)</f>
        <v>134564371.59195894</v>
      </c>
      <c r="BE191" s="46" cm="1">
        <f t="array" ref="BE191">AnualidadActivo(BE$2, $E191, $C191, $B191, $D191, Hombres!$A$1:$DW$117, Mujeres!$A$1:$DW$117)</f>
        <v>137994935.90036172</v>
      </c>
      <c r="BF191" s="46" cm="1">
        <f t="array" ref="BF191">AnualidadActivo(BF$2, $E191, $C191, $B191, $D191, Hombres!$A$1:$DW$117, Mujeres!$A$1:$DW$117)</f>
        <v>141459160.49521449</v>
      </c>
      <c r="BG191" s="46" cm="1">
        <f t="array" ref="BG191">AnualidadActivo(BG$2, $E191, $C191, $B191, $D191, Hombres!$A$1:$DW$117, Mujeres!$A$1:$DW$117)</f>
        <v>144939481.06963325</v>
      </c>
      <c r="BH191" s="46" cm="1">
        <f t="array" ref="BH191">AnualidadActivo(BH$2, $E191, $C191, $B191, $D191, Hombres!$A$1:$DW$117, Mujeres!$A$1:$DW$117)</f>
        <v>148407599.78482306</v>
      </c>
      <c r="BI191" s="46" cm="1">
        <f t="array" ref="BI191">AnualidadActivo(BI$2, $E191, $C191, $B191, $D191, Hombres!$A$1:$DW$117, Mujeres!$A$1:$DW$117)</f>
        <v>151833083.60116321</v>
      </c>
      <c r="BJ191" s="46" cm="1">
        <f t="array" ref="BJ191">AnualidadActivo(BJ$2, $E191, $C191, $B191, $D191, Hombres!$A$1:$DW$117, Mujeres!$A$1:$DW$117)</f>
        <v>155200152.28307265</v>
      </c>
      <c r="BK191" s="46" cm="1">
        <f t="array" ref="BK191">AnualidadActivo(BK$2, $E191, $C191, $B191, $D191, Hombres!$A$1:$DW$117, Mujeres!$A$1:$DW$117)</f>
        <v>158507882.06783167</v>
      </c>
      <c r="BL191" s="46" cm="1">
        <f t="array" ref="BL191">AnualidadActivo(BL$2, $E191, $C191, $B191, $D191, Hombres!$A$1:$DW$117, Mujeres!$A$1:$DW$117)</f>
        <v>161752559.17829275</v>
      </c>
      <c r="BM191" s="46" cm="1">
        <f t="array" ref="BM191">AnualidadActivo(BM$2, $E191, $C191, $B191, $D191, Hombres!$A$1:$DW$117, Mujeres!$A$1:$DW$117)</f>
        <v>164907596.22340986</v>
      </c>
      <c r="BN191" s="46" cm="1">
        <f t="array" ref="BN191">AnualidadActivo(BN$2, $E191, $C191, $B191, $D191, Hombres!$A$1:$DW$117, Mujeres!$A$1:$DW$117)</f>
        <v>167921961.13915116</v>
      </c>
      <c r="BO191" s="46" cm="1">
        <f t="array" ref="BO191">AnualidadActivo(BO$2, $E191, $C191, $B191, $D191, Hombres!$A$1:$DW$117, Mujeres!$A$1:$DW$117)</f>
        <v>170726382.65619209</v>
      </c>
      <c r="BP191" s="46" cm="1">
        <f t="array" ref="BP191">AnualidadActivo(BP$2, $E191, $C191, $B191, $D191, Hombres!$A$1:$DW$117, Mujeres!$A$1:$DW$117)</f>
        <v>173244196.78845638</v>
      </c>
      <c r="BQ191" s="46" cm="1">
        <f t="array" ref="BQ191">AnualidadActivo(BQ$2, $E191, $C191, $B191, $D191, Hombres!$A$1:$DW$117, Mujeres!$A$1:$DW$117)</f>
        <v>175215799.5981003</v>
      </c>
      <c r="BR191" s="46" cm="1">
        <f t="array" ref="BR191">AnualidadActivo(BR$2, $E191, $C191, $B191, $D191, Hombres!$A$1:$DW$117, Mujeres!$A$1:$DW$117)</f>
        <v>176780857.60765964</v>
      </c>
      <c r="BS191" s="46" cm="1">
        <f t="array" ref="BS191">AnualidadActivo(BS$2, $E191, $C191, $B191, $D191, Hombres!$A$1:$DW$117, Mujeres!$A$1:$DW$117)</f>
        <v>177875641.83614865</v>
      </c>
      <c r="BT191" s="46" cm="1">
        <f t="array" ref="BT191">AnualidadActivo(BT$2, $E191, $C191, $B191, $D191, Hombres!$A$1:$DW$117, Mujeres!$A$1:$DW$117)</f>
        <v>178429310.72172537</v>
      </c>
      <c r="BU191" s="46" cm="1">
        <f t="array" ref="BU191">AnualidadActivo(BU$2, $E191, $C191, $B191, $D191, Hombres!$A$1:$DW$117, Mujeres!$A$1:$DW$117)</f>
        <v>178363500.81748119</v>
      </c>
      <c r="BV191" s="46" cm="1">
        <f t="array" ref="BV191">AnualidadActivo(BV$2, $E191, $C191, $B191, $D191, Hombres!$A$1:$DW$117, Mujeres!$A$1:$DW$117)</f>
        <v>177590010.55165362</v>
      </c>
      <c r="BW191" s="46" cm="1">
        <f t="array" ref="BW191">AnualidadActivo(BW$2, $E191, $C191, $B191, $D191, Hombres!$A$1:$DW$117, Mujeres!$A$1:$DW$117)</f>
        <v>176019316.94645959</v>
      </c>
      <c r="BX191" s="46" cm="1">
        <f t="array" ref="BX191">AnualidadActivo(BX$2, $E191, $C191, $B191, $D191, Hombres!$A$1:$DW$117, Mujeres!$A$1:$DW$117)</f>
        <v>173568724.97032905</v>
      </c>
      <c r="BY191" s="46" cm="1">
        <f t="array" ref="BY191">AnualidadActivo(BY$2, $E191, $C191, $B191, $D191, Hombres!$A$1:$DW$117, Mujeres!$A$1:$DW$117)</f>
        <v>170159991.59733301</v>
      </c>
      <c r="BZ191" s="46" cm="1">
        <f t="array" ref="BZ191">AnualidadActivo(BZ$2, $E191, $C191, $B191, $D191, Hombres!$A$1:$DW$117, Mujeres!$A$1:$DW$117)</f>
        <v>165719940.91450706</v>
      </c>
      <c r="CA191" s="46" cm="1">
        <f t="array" ref="CA191">AnualidadActivo(CA$2, $E191, $C191, $B191, $D191, Hombres!$A$1:$DW$117, Mujeres!$A$1:$DW$117)</f>
        <v>160181736.76304853</v>
      </c>
      <c r="CB191" s="46" cm="1">
        <f t="array" ref="CB191">AnualidadActivo(CB$2, $E191, $C191, $B191, $D191, Hombres!$A$1:$DW$117, Mujeres!$A$1:$DW$117)</f>
        <v>153501787.19894531</v>
      </c>
      <c r="CC191" s="46" cm="1">
        <f t="array" ref="CC191">AnualidadActivo(CC$2, $E191, $C191, $B191, $D191, Hombres!$A$1:$DW$117, Mujeres!$A$1:$DW$117)</f>
        <v>145668338.48774323</v>
      </c>
      <c r="CD191" s="46" cm="1">
        <f t="array" ref="CD191">AnualidadActivo(CD$2, $E191, $C191, $B191, $D191, Hombres!$A$1:$DW$117, Mujeres!$A$1:$DW$117)</f>
        <v>136699090.66557536</v>
      </c>
      <c r="CE191" s="46" cm="1">
        <f t="array" ref="CE191">AnualidadActivo(CE$2, $E191, $C191, $B191, $D191, Hombres!$A$1:$DW$117, Mujeres!$A$1:$DW$117)</f>
        <v>126647277.49422435</v>
      </c>
      <c r="CF191" s="46" cm="1">
        <f t="array" ref="CF191">AnualidadActivo(CF$2, $E191, $C191, $B191, $D191, Hombres!$A$1:$DW$117, Mujeres!$A$1:$DW$117)</f>
        <v>115617241.50028014</v>
      </c>
      <c r="CG191" s="46" cm="1">
        <f t="array" ref="CG191">AnualidadActivo(CG$2, $E191, $C191, $B191, $D191, Hombres!$A$1:$DW$117, Mujeres!$A$1:$DW$117)</f>
        <v>103780678.40270595</v>
      </c>
      <c r="CH191" s="46" cm="1">
        <f t="array" ref="CH191">AnualidadActivo(CH$2, $E191, $C191, $B191, $D191, Hombres!$A$1:$DW$117, Mujeres!$A$1:$DW$117)</f>
        <v>91374732.474122733</v>
      </c>
      <c r="CI191" s="46" cm="1">
        <f t="array" ref="CI191">AnualidadActivo(CI$2, $E191, $C191, $B191, $D191, Hombres!$A$1:$DW$117, Mujeres!$A$1:$DW$117)</f>
        <v>78688502.739968374</v>
      </c>
      <c r="CJ191" s="46" cm="1">
        <f t="array" ref="CJ191">AnualidadActivo(CJ$2, $E191, $C191, $B191, $D191, Hombres!$A$1:$DW$117, Mujeres!$A$1:$DW$117)</f>
        <v>66053807.363120198</v>
      </c>
      <c r="CK191" s="46" cm="1">
        <f t="array" ref="CK191">AnualidadActivo(CK$2, $E191, $C191, $B191, $D191, Hombres!$A$1:$DW$117, Mujeres!$A$1:$DW$117)</f>
        <v>53835231.676010251</v>
      </c>
      <c r="CL191" s="46" cm="1">
        <f t="array" ref="CL191">AnualidadActivo(CL$2, $E191, $C191, $B191, $D191, Hombres!$A$1:$DW$117, Mujeres!$A$1:$DW$117)</f>
        <v>42408935.244273283</v>
      </c>
      <c r="CM191" s="46" cm="1">
        <f t="array" ref="CM191">AnualidadActivo(CM$2, $E191, $C191, $B191, $D191, Hombres!$A$1:$DW$117, Mujeres!$A$1:$DW$117)</f>
        <v>32122117.295359146</v>
      </c>
      <c r="CN191" s="46" cm="1">
        <f t="array" ref="CN191">AnualidadActivo(CN$2, $E191, $C191, $B191, $D191, Hombres!$A$1:$DW$117, Mujeres!$A$1:$DW$117)</f>
        <v>23249268.995075654</v>
      </c>
      <c r="CO191" s="46" cm="1">
        <f t="array" ref="CO191">AnualidadActivo(CO$2, $E191, $C191, $B191, $D191, Hombres!$A$1:$DW$117, Mujeres!$A$1:$DW$117)</f>
        <v>15960109.402773181</v>
      </c>
      <c r="CP191" s="46" cm="1">
        <f t="array" ref="CP191">AnualidadActivo(CP$2, $E191, $C191, $B191, $D191, Hombres!$A$1:$DW$117, Mujeres!$A$1:$DW$117)</f>
        <v>10299613.339092154</v>
      </c>
      <c r="CQ191" s="46" cm="1">
        <f t="array" ref="CQ191">AnualidadActivo(CQ$2, $E191, $C191, $B191, $D191, Hombres!$A$1:$DW$117, Mujeres!$A$1:$DW$117)</f>
        <v>6182519.1125750709</v>
      </c>
      <c r="CR191" s="46" cm="1">
        <f t="array" ref="CR191">AnualidadActivo(CR$2, $E191, $C191, $B191, $D191, Hombres!$A$1:$DW$117, Mujeres!$A$1:$DW$117)</f>
        <v>3407858.4649655987</v>
      </c>
      <c r="CS191" s="46" cm="1">
        <f t="array" ref="CS191">AnualidadActivo(CS$2, $E191, $C191, $B191, $D191, Hombres!$A$1:$DW$117, Mujeres!$A$1:$DW$117)</f>
        <v>1697380.4735535795</v>
      </c>
      <c r="CT191" s="46" cm="1">
        <f t="array" ref="CT191">AnualidadActivo(CT$2, $E191, $C191, $B191, $D191, Hombres!$A$1:$DW$117, Mujeres!$A$1:$DW$117)</f>
        <v>748360.27339537034</v>
      </c>
      <c r="CU191" s="46" cm="1">
        <f t="array" ref="CU191">AnualidadActivo(CU$2, $E191, $C191, $B191, $D191, Hombres!$A$1:$DW$117, Mujeres!$A$1:$DW$117)</f>
        <v>0</v>
      </c>
      <c r="CV191" s="46" cm="1">
        <f t="array" ref="CV191">AnualidadActivo(CV$2, $E191, $C191, $B191, $D191, Hombres!$A$1:$DW$117, Mujeres!$A$1:$DW$117)</f>
        <v>0</v>
      </c>
      <c r="CW191" s="46" cm="1">
        <f t="array" ref="CW191">AnualidadActivo(CW$2, $E191, $C191, $B191, $D191, Hombres!$A$1:$DW$117, Mujeres!$A$1:$DW$117)</f>
        <v>0</v>
      </c>
      <c r="CX191" s="46" cm="1">
        <f t="array" ref="CX191">AnualidadActivo(CX$2, $E191, $C191, $B191, $D191, Hombres!$A$1:$DW$117, Mujeres!$A$1:$DW$117)</f>
        <v>0</v>
      </c>
      <c r="CY191" s="46" cm="1">
        <f t="array" ref="CY191">AnualidadActivo(CY$2, $E191, $C191, $B191, $D191, Hombres!$A$1:$DW$117, Mujeres!$A$1:$DW$117)</f>
        <v>0</v>
      </c>
      <c r="CZ191" s="46" cm="1">
        <f t="array" ref="CZ191">AnualidadActivo(CZ$2, $E191, $C191, $B191, $D191, Hombres!$A$1:$DW$117, Mujeres!$A$1:$DW$117)</f>
        <v>0</v>
      </c>
      <c r="DA191" s="46" cm="1">
        <f t="array" ref="DA191">AnualidadActivo(DA$2, $E191, $C191, $B191, $D191, Hombres!$A$1:$DW$117, Mujeres!$A$1:$DW$117)</f>
        <v>0</v>
      </c>
      <c r="DD191" s="21"/>
      <c r="DE191" s="46" cm="1">
        <f t="array" ref="DE191">beneficio_muerte_individual_activo(DE$2,$F191,$D191, Hombres!$A$1:$DW$117, Mujeres!$A$1:$DW$117)</f>
        <v>0</v>
      </c>
      <c r="DF191" s="46" cm="1">
        <f t="array" ref="DF191">beneficio_muerte_individual_activo(DF$2,$F191,$D191, Hombres!$A$1:$DW$117, Mujeres!$A$1:$DW$117)</f>
        <v>1741.5</v>
      </c>
      <c r="DG191" s="46" cm="1">
        <f t="array" ref="DG191">beneficio_muerte_individual_activo(DG$2,$F191,$D191, Hombres!$A$1:$DW$117, Mujeres!$A$1:$DW$117)</f>
        <v>1784.3782845000001</v>
      </c>
      <c r="DH191" s="46" cm="1">
        <f t="array" ref="DH191">beneficio_muerte_individual_activo(DH$2,$F191,$D191, Hombres!$A$1:$DW$117, Mujeres!$A$1:$DW$117)</f>
        <v>1855.1908413929652</v>
      </c>
      <c r="DI191" s="46" cm="1">
        <f t="array" ref="DI191">beneficio_muerte_individual_activo(DI$2,$F191,$D191, Hombres!$A$1:$DW$117, Mujeres!$A$1:$DW$117)</f>
        <v>1942.4073022169405</v>
      </c>
      <c r="DJ191" s="46" cm="1">
        <f t="array" ref="DJ191">beneficio_muerte_individual_activo(DJ$2,$F191,$D191, Hombres!$A$1:$DW$117, Mujeres!$A$1:$DW$117)</f>
        <v>2026.5274009178302</v>
      </c>
      <c r="DK191" s="46" cm="1">
        <f t="array" ref="DK191">beneficio_muerte_individual_activo(DK$2,$F191,$D191, Hombres!$A$1:$DW$117, Mujeres!$A$1:$DW$117)</f>
        <v>2106.5533633837676</v>
      </c>
      <c r="DL191" s="46" cm="1">
        <f t="array" ref="DL191">beneficio_muerte_individual_activo(DL$2,$F191,$D191, Hombres!$A$1:$DW$117, Mujeres!$A$1:$DW$117)</f>
        <v>2192.4648431139353</v>
      </c>
      <c r="DM191" s="46" cm="1">
        <f t="array" ref="DM191">beneficio_muerte_individual_activo(DM$2,$F191,$D191, Hombres!$A$1:$DW$117, Mujeres!$A$1:$DW$117)</f>
        <v>2310.6750431887376</v>
      </c>
      <c r="DN191" s="46" cm="1">
        <f t="array" ref="DN191">beneficio_muerte_individual_activo(DN$2,$F191,$D191, Hombres!$A$1:$DW$117, Mujeres!$A$1:$DW$117)</f>
        <v>2433.208475886172</v>
      </c>
      <c r="DO191" s="46" cm="1">
        <f t="array" ref="DO191">beneficio_muerte_individual_activo(DO$2,$F191,$D191, Hombres!$A$1:$DW$117, Mujeres!$A$1:$DW$117)</f>
        <v>2551.5791537749333</v>
      </c>
      <c r="DP191" s="46" cm="1">
        <f t="array" ref="DP191">beneficio_muerte_individual_activo(DP$2,$F191,$D191, Hombres!$A$1:$DW$117, Mujeres!$A$1:$DW$117)</f>
        <v>2672.7570006085443</v>
      </c>
      <c r="DQ191" s="46" cm="1">
        <f t="array" ref="DQ191">beneficio_muerte_individual_activo(DQ$2,$F191,$D191, Hombres!$A$1:$DW$117, Mujeres!$A$1:$DW$117)</f>
        <v>2813.6468115377402</v>
      </c>
      <c r="DR191" s="46" cm="1">
        <f t="array" ref="DR191">beneficio_muerte_individual_activo(DR$2,$F191,$D191, Hombres!$A$1:$DW$117, Mujeres!$A$1:$DW$117)</f>
        <v>2976.6811132204671</v>
      </c>
      <c r="DS191" s="46" cm="1">
        <f t="array" ref="DS191">beneficio_muerte_individual_activo(DS$2,$F191,$D191, Hombres!$A$1:$DW$117, Mujeres!$A$1:$DW$117)</f>
        <v>3151.8526600952437</v>
      </c>
      <c r="DT191" s="46" cm="1">
        <f t="array" ref="DT191">beneficio_muerte_individual_activo(DT$2,$F191,$D191, Hombres!$A$1:$DW$117, Mujeres!$A$1:$DW$117)</f>
        <v>3356.0028542982836</v>
      </c>
      <c r="DU191" s="46" cm="1">
        <f t="array" ref="DU191">beneficio_muerte_individual_activo(DU$2,$F191,$D191, Hombres!$A$1:$DW$117, Mujeres!$A$1:$DW$117)</f>
        <v>3627.2565988442575</v>
      </c>
      <c r="DV191" s="46" cm="1">
        <f t="array" ref="DV191">beneficio_muerte_individual_activo(DV$2,$F191,$D191, Hombres!$A$1:$DW$117, Mujeres!$A$1:$DW$117)</f>
        <v>3944.0596137429761</v>
      </c>
      <c r="DW191" s="46" cm="1">
        <f t="array" ref="DW191">beneficio_muerte_individual_activo(DW$2,$F191,$D191, Hombres!$A$1:$DW$117, Mujeres!$A$1:$DW$117)</f>
        <v>4289.3665740264305</v>
      </c>
      <c r="DX191" s="46" cm="1">
        <f t="array" ref="DX191">beneficio_muerte_individual_activo(DX$2,$F191,$D191, Hombres!$A$1:$DW$117, Mujeres!$A$1:$DW$117)</f>
        <v>4609.5299987343342</v>
      </c>
      <c r="DY191" s="46" cm="1">
        <f t="array" ref="DY191">beneficio_muerte_individual_activo(DY$2,$F191,$D191, Hombres!$A$1:$DW$117, Mujeres!$A$1:$DW$117)</f>
        <v>4915.4548687130837</v>
      </c>
      <c r="DZ191" s="46" cm="1">
        <f t="array" ref="DZ191">beneficio_muerte_individual_activo(DZ$2,$F191,$D191, Hombres!$A$1:$DW$117, Mujeres!$A$1:$DW$117)</f>
        <v>5240.7436513018301</v>
      </c>
      <c r="EA191" s="46" cm="1">
        <f t="array" ref="EA191">beneficio_muerte_individual_activo(EA$2,$F191,$D191, Hombres!$A$1:$DW$117, Mujeres!$A$1:$DW$117)</f>
        <v>5598.090065829022</v>
      </c>
      <c r="EB191" s="46" cm="1">
        <f t="array" ref="EB191">beneficio_muerte_individual_activo(EB$2,$F191,$D191, Hombres!$A$1:$DW$117, Mujeres!$A$1:$DW$117)</f>
        <v>5980.8667111100112</v>
      </c>
      <c r="EC191" s="46" cm="1">
        <f t="array" ref="EC191">beneficio_muerte_individual_activo(EC$2,$F191,$D191, Hombres!$A$1:$DW$117, Mujeres!$A$1:$DW$117)</f>
        <v>6365.2211109876289</v>
      </c>
      <c r="ED191" s="46" cm="1">
        <f t="array" ref="ED191">beneficio_muerte_individual_activo(ED$2,$F191,$D191, Hombres!$A$1:$DW$117, Mujeres!$A$1:$DW$117)</f>
        <v>6769.7431956647642</v>
      </c>
      <c r="EE191" s="46" cm="1">
        <f t="array" ref="EE191">beneficio_muerte_individual_activo(EE$2,$F191,$D191, Hombres!$A$1:$DW$117, Mujeres!$A$1:$DW$117)</f>
        <v>7278.7218696330474</v>
      </c>
      <c r="EF191" s="46" cm="1">
        <f t="array" ref="EF191">beneficio_muerte_individual_activo(EF$2,$F191,$D191, Hombres!$A$1:$DW$117, Mujeres!$A$1:$DW$117)</f>
        <v>7879.1587191769204</v>
      </c>
      <c r="EG191" s="46" cm="1">
        <f t="array" ref="EG191">beneficio_muerte_individual_activo(EG$2,$F191,$D191, Hombres!$A$1:$DW$117, Mujeres!$A$1:$DW$117)</f>
        <v>8519.8412351161842</v>
      </c>
      <c r="EH191" s="46" cm="1">
        <f t="array" ref="EH191">beneficio_muerte_individual_activo(EH$2,$F191,$D191, Hombres!$A$1:$DW$117, Mujeres!$A$1:$DW$117)</f>
        <v>9093.1748217364457</v>
      </c>
      <c r="EI191" s="46" cm="1">
        <f t="array" ref="EI191">beneficio_muerte_individual_activo(EI$2,$F191,$D191, Hombres!$A$1:$DW$117, Mujeres!$A$1:$DW$117)</f>
        <v>9624.7714299553572</v>
      </c>
      <c r="EJ191" s="46" cm="1">
        <f t="array" ref="EJ191">beneficio_muerte_individual_activo(EJ$2,$F191,$D191, Hombres!$A$1:$DW$117, Mujeres!$A$1:$DW$117)</f>
        <v>10232.115319930261</v>
      </c>
      <c r="EK191" s="46" cm="1">
        <f t="array" ref="EK191">beneficio_muerte_individual_activo(EK$2,$F191,$D191, Hombres!$A$1:$DW$117, Mujeres!$A$1:$DW$117)</f>
        <v>11030.034303853376</v>
      </c>
      <c r="EL191" s="46" cm="1">
        <f t="array" ref="EL191">beneficio_muerte_individual_activo(EL$2,$F191,$D191, Hombres!$A$1:$DW$117, Mujeres!$A$1:$DW$117)</f>
        <v>12047.070313682458</v>
      </c>
      <c r="EM191" s="46" cm="1">
        <f t="array" ref="EM191">beneficio_muerte_individual_activo(EM$2,$F191,$D191, Hombres!$A$1:$DW$117, Mujeres!$A$1:$DW$117)</f>
        <v>13238.009305258283</v>
      </c>
      <c r="EN191" s="46" cm="1">
        <f t="array" ref="EN191">beneficio_muerte_individual_activo(EN$2,$F191,$D191, Hombres!$A$1:$DW$117, Mujeres!$A$1:$DW$117)</f>
        <v>8738.991468917704</v>
      </c>
      <c r="EO191" s="46" cm="1">
        <f t="array" ref="EO191">beneficio_muerte_individual_activo(EO$2,$F191,$D191, Hombres!$A$1:$DW$117, Mujeres!$A$1:$DW$117)</f>
        <v>9575.9590693093069</v>
      </c>
      <c r="EP191" s="46" cm="1">
        <f t="array" ref="EP191">beneficio_muerte_individual_activo(EP$2,$F191,$D191, Hombres!$A$1:$DW$117, Mujeres!$A$1:$DW$117)</f>
        <v>10366.131333343461</v>
      </c>
      <c r="EQ191" s="46" cm="1">
        <f t="array" ref="EQ191">beneficio_muerte_individual_activo(EQ$2,$F191,$D191, Hombres!$A$1:$DW$117, Mujeres!$A$1:$DW$117)</f>
        <v>11099.32741567592</v>
      </c>
      <c r="ER191" s="46" cm="1">
        <f t="array" ref="ER191">beneficio_muerte_individual_activo(ER$2,$F191,$D191, Hombres!$A$1:$DW$117, Mujeres!$A$1:$DW$117)</f>
        <v>11835.900449435823</v>
      </c>
      <c r="ES191" s="46" cm="1">
        <f t="array" ref="ES191">beneficio_muerte_individual_activo(ES$2,$F191,$D191, Hombres!$A$1:$DW$117, Mujeres!$A$1:$DW$117)</f>
        <v>12676.862325932585</v>
      </c>
      <c r="ET191" s="46" cm="1">
        <f t="array" ref="ET191">beneficio_muerte_individual_activo(ET$2,$F191,$D191, Hombres!$A$1:$DW$117, Mujeres!$A$1:$DW$117)</f>
        <v>13694.87616340875</v>
      </c>
      <c r="EU191" s="46" cm="1">
        <f t="array" ref="EU191">beneficio_muerte_individual_activo(EU$2,$F191,$D191, Hombres!$A$1:$DW$117, Mujeres!$A$1:$DW$117)</f>
        <v>14999.856862968067</v>
      </c>
      <c r="EV191" s="46" cm="1">
        <f t="array" ref="EV191">beneficio_muerte_individual_activo(EV$2,$F191,$D191, Hombres!$A$1:$DW$117, Mujeres!$A$1:$DW$117)</f>
        <v>16784.786810190111</v>
      </c>
      <c r="EW191" s="46" cm="1">
        <f t="array" ref="EW191">beneficio_muerte_individual_activo(EW$2,$F191,$D191, Hombres!$A$1:$DW$117, Mujeres!$A$1:$DW$117)</f>
        <v>19025.430147830513</v>
      </c>
      <c r="EX191" s="46" cm="1">
        <f t="array" ref="EX191">beneficio_muerte_individual_activo(EX$2,$F191,$D191, Hombres!$A$1:$DW$117, Mujeres!$A$1:$DW$117)</f>
        <v>21365.28957981143</v>
      </c>
      <c r="EY191" s="46" cm="1">
        <f t="array" ref="EY191">beneficio_muerte_individual_activo(EY$2,$F191,$D191, Hombres!$A$1:$DW$117, Mujeres!$A$1:$DW$117)</f>
        <v>23508.579315165563</v>
      </c>
      <c r="EZ191" s="46" cm="1">
        <f t="array" ref="EZ191">beneficio_muerte_individual_activo(EZ$2,$F191,$D191, Hombres!$A$1:$DW$117, Mujeres!$A$1:$DW$117)</f>
        <v>25532.097556873647</v>
      </c>
      <c r="FA191" s="46" cm="1">
        <f t="array" ref="FA191">beneficio_muerte_individual_activo(FA$2,$F191,$D191, Hombres!$A$1:$DW$117, Mujeres!$A$1:$DW$117)</f>
        <v>27854.695917293153</v>
      </c>
      <c r="FB191" s="46" cm="1">
        <f t="array" ref="FB191">beneficio_muerte_individual_activo(FB$2,$F191,$D191, Hombres!$A$1:$DW$117, Mujeres!$A$1:$DW$117)</f>
        <v>30812.815694699664</v>
      </c>
      <c r="FC191" s="46" cm="1">
        <f t="array" ref="FC191">beneficio_muerte_individual_activo(FC$2,$F191,$D191, Hombres!$A$1:$DW$117, Mujeres!$A$1:$DW$117)</f>
        <v>34549.08809373618</v>
      </c>
      <c r="FD191" s="46" cm="1">
        <f t="array" ref="FD191">beneficio_muerte_individual_activo(FD$2,$F191,$D191, Hombres!$A$1:$DW$117, Mujeres!$A$1:$DW$117)</f>
        <v>39044.293501981185</v>
      </c>
      <c r="FE191" s="46" cm="1">
        <f t="array" ref="FE191">beneficio_muerte_individual_activo(FE$2,$F191,$D191, Hombres!$A$1:$DW$117, Mujeres!$A$1:$DW$117)</f>
        <v>46849.810977444686</v>
      </c>
      <c r="FF191" s="46" cm="1">
        <f t="array" ref="FF191">beneficio_muerte_individual_activo(FF$2,$F191,$D191, Hombres!$A$1:$DW$117, Mujeres!$A$1:$DW$117)</f>
        <v>52031.435160855508</v>
      </c>
      <c r="FG191" s="46" cm="1">
        <f t="array" ref="FG191">beneficio_muerte_individual_activo(FG$2,$F191,$D191, Hombres!$A$1:$DW$117, Mujeres!$A$1:$DW$117)</f>
        <v>57609.993577627865</v>
      </c>
      <c r="FH191" s="46" cm="1">
        <f t="array" ref="FH191">beneficio_muerte_individual_activo(FH$2,$F191,$D191, Hombres!$A$1:$DW$117, Mujeres!$A$1:$DW$117)</f>
        <v>63529.616018580142</v>
      </c>
      <c r="FI191" s="46" cm="1">
        <f t="array" ref="FI191">beneficio_muerte_individual_activo(FI$2,$F191,$D191, Hombres!$A$1:$DW$117, Mujeres!$A$1:$DW$117)</f>
        <v>69785.770878823096</v>
      </c>
      <c r="FJ191" s="46" cm="1">
        <f t="array" ref="FJ191">beneficio_muerte_individual_activo(FJ$2,$F191,$D191, Hombres!$A$1:$DW$117, Mujeres!$A$1:$DW$117)</f>
        <v>76465.620552955501</v>
      </c>
      <c r="FK191" s="46" cm="1">
        <f t="array" ref="FK191">beneficio_muerte_individual_activo(FK$2,$F191,$D191, Hombres!$A$1:$DW$117, Mujeres!$A$1:$DW$117)</f>
        <v>83579.14211411163</v>
      </c>
      <c r="FL191" s="46" cm="1">
        <f t="array" ref="FL191">beneficio_muerte_individual_activo(FL$2,$F191,$D191, Hombres!$A$1:$DW$117, Mujeres!$A$1:$DW$117)</f>
        <v>90940.932847516015</v>
      </c>
      <c r="FM191" s="46" cm="1">
        <f t="array" ref="FM191">beneficio_muerte_individual_activo(FM$2,$F191,$D191, Hombres!$A$1:$DW$117, Mujeres!$A$1:$DW$117)</f>
        <v>98332.418379609328</v>
      </c>
      <c r="FN191" s="46" cm="1">
        <f t="array" ref="FN191">beneficio_muerte_individual_activo(FN$2,$F191,$D191, Hombres!$A$1:$DW$117, Mujeres!$A$1:$DW$117)</f>
        <v>105616.79637097972</v>
      </c>
      <c r="FO191" s="46" cm="1">
        <f t="array" ref="FO191">beneficio_muerte_individual_activo(FO$2,$F191,$D191, Hombres!$A$1:$DW$117, Mujeres!$A$1:$DW$117)</f>
        <v>112746.78615685758</v>
      </c>
      <c r="FP191" s="46" cm="1">
        <f t="array" ref="FP191">beneficio_muerte_individual_activo(FP$2,$F191,$D191, Hombres!$A$1:$DW$117, Mujeres!$A$1:$DW$117)</f>
        <v>119546.18643837467</v>
      </c>
      <c r="FQ191" s="106" cm="1">
        <f t="array" ref="FQ191">beneficio_muerte_individual_activo(FQ$2,$F191,$D191, Hombres!$A$1:$DW$117, Mujeres!$A$1:$DW$117)</f>
        <v>125656.83573803086</v>
      </c>
      <c r="FR191" s="46" cm="1">
        <f t="array" ref="FR191">beneficio_muerte_individual_activo(FR$2,$F191,$D191, Hombres!$A$1:$DW$117, Mujeres!$A$1:$DW$117)</f>
        <v>130718.08212442012</v>
      </c>
      <c r="FS191" s="46" cm="1">
        <f t="array" ref="FS191">beneficio_muerte_individual_activo(FS$2,$F191,$D191, Hombres!$A$1:$DW$117, Mujeres!$A$1:$DW$117)</f>
        <v>134451.11135385561</v>
      </c>
      <c r="FT191" s="46" cm="1">
        <f t="array" ref="FT191">beneficio_muerte_individual_activo(FT$2,$F191,$D191, Hombres!$A$1:$DW$117, Mujeres!$A$1:$DW$117)</f>
        <v>136571.43971581437</v>
      </c>
      <c r="FU191" s="46" cm="1">
        <f t="array" ref="FU191">beneficio_muerte_individual_activo(FU$2,$F191,$D191, Hombres!$A$1:$DW$117, Mujeres!$A$1:$DW$117)</f>
        <v>136721.28448344854</v>
      </c>
      <c r="FV191" s="46" cm="1">
        <f t="array" ref="FV191">beneficio_muerte_individual_activo(FV$2,$F191,$D191, Hombres!$A$1:$DW$117, Mujeres!$A$1:$DW$117)</f>
        <v>134502.1808933102</v>
      </c>
      <c r="FW191" s="46" cm="1">
        <f t="array" ref="FW191">beneficio_muerte_individual_activo(FW$2,$F191,$D191, Hombres!$A$1:$DW$117, Mujeres!$A$1:$DW$117)</f>
        <v>129658.14556333685</v>
      </c>
      <c r="FX191" s="46" cm="1">
        <f t="array" ref="FX191">beneficio_muerte_individual_activo(FX$2,$F191,$D191, Hombres!$A$1:$DW$117, Mujeres!$A$1:$DW$117)</f>
        <v>122156.15692877193</v>
      </c>
      <c r="FY191" s="46" cm="1">
        <f t="array" ref="FY191">beneficio_muerte_individual_activo(FY$2,$F191,$D191, Hombres!$A$1:$DW$117, Mujeres!$A$1:$DW$117)</f>
        <v>112127.75445716386</v>
      </c>
      <c r="FZ191" s="46" cm="1">
        <f t="array" ref="FZ191">beneficio_muerte_individual_activo(FZ$2,$F191,$D191, Hombres!$A$1:$DW$117, Mujeres!$A$1:$DW$117)</f>
        <v>99857.728873274493</v>
      </c>
      <c r="GA191" s="46" cm="1">
        <f t="array" ref="GA191">beneficio_muerte_individual_activo(GA$2,$F191,$D191, Hombres!$A$1:$DW$117, Mujeres!$A$1:$DW$117)</f>
        <v>85835.10006668765</v>
      </c>
      <c r="GB191" s="46" cm="1">
        <f t="array" ref="GB191">beneficio_muerte_individual_activo(GB$2,$F191,$D191, Hombres!$A$1:$DW$117, Mujeres!$A$1:$DW$117)</f>
        <v>70813.262262574397</v>
      </c>
      <c r="GC191" s="46" cm="1">
        <f t="array" ref="GC191">beneficio_muerte_individual_activo(GC$2,$F191,$D191, Hombres!$A$1:$DW$117, Mujeres!$A$1:$DW$117)</f>
        <v>55725.731288274248</v>
      </c>
      <c r="GD191" s="46" cm="1">
        <f t="array" ref="GD191">beneficio_muerte_individual_activo(GD$2,$F191,$D191, Hombres!$A$1:$DW$117, Mujeres!$A$1:$DW$117)</f>
        <v>41520.716376121847</v>
      </c>
      <c r="GE191" s="46" cm="1">
        <f t="array" ref="GE191">beneficio_muerte_individual_activo(GE$2,$F191,$D191, Hombres!$A$1:$DW$117, Mujeres!$A$1:$DW$117)</f>
        <v>29023.541636775837</v>
      </c>
      <c r="GF191" s="46" cm="1">
        <f t="array" ref="GF191">beneficio_muerte_individual_activo(GF$2,$F191,$D191, Hombres!$A$1:$DW$117, Mujeres!$A$1:$DW$117)</f>
        <v>18821.978149635339</v>
      </c>
      <c r="GG191" s="46" cm="1">
        <f t="array" ref="GG191">beneficio_muerte_individual_activo(GG$2,$F191,$D191, Hombres!$A$1:$DW$117, Mujeres!$A$1:$DW$117)</f>
        <v>11175.269021749715</v>
      </c>
      <c r="GH191" s="46" cm="1">
        <f t="array" ref="GH191">beneficio_muerte_individual_activo(GH$2,$F191,$D191, Hombres!$A$1:$DW$117, Mujeres!$A$1:$DW$117)</f>
        <v>5977.2320333815396</v>
      </c>
      <c r="GI191" s="46" cm="1">
        <f t="array" ref="GI191">beneficio_muerte_individual_activo(GI$2,$F191,$D191, Hombres!$A$1:$DW$117, Mujeres!$A$1:$DW$117)</f>
        <v>2820.9061263313224</v>
      </c>
      <c r="GJ191" s="46" cm="1">
        <f t="array" ref="GJ191">beneficio_muerte_individual_activo(GJ$2,$F191,$D191, Hombres!$A$1:$DW$117, Mujeres!$A$1:$DW$117)</f>
        <v>1142.9326973629341</v>
      </c>
      <c r="GK191" s="46" cm="1">
        <f t="array" ref="GK191">beneficio_muerte_individual_activo(GK$2,$F191,$D191, Hombres!$A$1:$DW$117, Mujeres!$A$1:$DW$117)</f>
        <v>382.84531895412164</v>
      </c>
      <c r="GL191" s="46" cm="1">
        <f t="array" ref="GL191">beneficio_muerte_individual_activo(GL$2,$F191,$D191, Hombres!$A$1:$DW$117, Mujeres!$A$1:$DW$117)</f>
        <v>100.26766196091339</v>
      </c>
      <c r="GM191" s="46" cm="1">
        <f t="array" ref="GM191">beneficio_muerte_individual_activo(GM$2,$F191,$D191, Hombres!$A$1:$DW$117, Mujeres!$A$1:$DW$117)</f>
        <v>18.702454341519434</v>
      </c>
      <c r="GN191" s="46" cm="1">
        <f t="array" ref="GN191">beneficio_muerte_individual_activo(GN$2,$F191,$D191, Hombres!$A$1:$DW$117, Mujeres!$A$1:$DW$117)</f>
        <v>0</v>
      </c>
      <c r="GO191" s="46" cm="1">
        <f t="array" ref="GO191">beneficio_muerte_individual_activo(GO$2,$F191,$D191, Hombres!$A$1:$DW$117, Mujeres!$A$1:$DW$117)</f>
        <v>0</v>
      </c>
      <c r="GP191" s="46" cm="1">
        <f t="array" ref="GP191">beneficio_muerte_individual_activo(GP$2,$F191,$D191, Hombres!$A$1:$DW$117, Mujeres!$A$1:$DW$117)</f>
        <v>0</v>
      </c>
      <c r="GQ191" s="46" cm="1">
        <f t="array" ref="GQ191">beneficio_muerte_individual_activo(GQ$2,$F191,$D191, Hombres!$A$1:$DW$117, Mujeres!$A$1:$DW$117)</f>
        <v>0</v>
      </c>
      <c r="GR191" s="46" cm="1">
        <f t="array" ref="GR191">beneficio_muerte_individual_activo(GR$2,$F191,$D191, Hombres!$A$1:$DW$117, Mujeres!$A$1:$DW$117)</f>
        <v>0</v>
      </c>
      <c r="GS191" s="46" cm="1">
        <f t="array" ref="GS191">beneficio_muerte_individual_activo(GS$2,$F191,$D191, Hombres!$A$1:$DW$117, Mujeres!$A$1:$DW$117)</f>
        <v>0</v>
      </c>
      <c r="GT191" s="46" cm="1">
        <f t="array" ref="GT191">beneficio_muerte_individual_activo(GT$2,$F191,$D191, Hombres!$A$1:$DW$117, Mujeres!$A$1:$DW$117)</f>
        <v>0</v>
      </c>
      <c r="GU191" s="46" cm="1">
        <f t="array" ref="GU191">beneficio_muerte_individual_activo(GU$2,$F191,$D191, Hombres!$A$1:$DW$117, Mujeres!$A$1:$DW$117)</f>
        <v>0</v>
      </c>
      <c r="GV191" s="46" cm="1">
        <f t="array" ref="GV191">beneficio_muerte_individual_activo(GV$2,$F191,$D191, Hombres!$A$1:$DW$117, Mujeres!$A$1:$DW$117)</f>
        <v>0</v>
      </c>
    </row>
    <row r="192" spans="1:204" x14ac:dyDescent="0.25">
      <c r="A192" s="1">
        <f t="shared" si="2"/>
        <v>190</v>
      </c>
      <c r="B192" s="75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39" cm="1">
        <f t="array" ref="G192">PorcentajePension(C192,E192, D192)</f>
        <v>0.85</v>
      </c>
      <c r="I192" s="72"/>
      <c r="J192" s="46" cm="1">
        <f t="array" ref="J192">AnualidadActivo(J$2, $E192, $C192, $B192, $D192, Hombres!$A$1:$DW$117, Mujeres!$A$1:$DW$117)</f>
        <v>0</v>
      </c>
      <c r="K192" s="46" cm="1">
        <f t="array" ref="K192">AnualidadActivo(K$2, $E192, $C192, $B192, $D192, Hombres!$A$1:$DW$117, Mujeres!$A$1:$DW$117)</f>
        <v>0</v>
      </c>
      <c r="L192" s="46" cm="1">
        <f t="array" ref="L192">AnualidadActivo(L$2, $E192, $C192, $B192, $D192, Hombres!$A$1:$DW$117, Mujeres!$A$1:$DW$117)</f>
        <v>0</v>
      </c>
      <c r="M192" s="46" cm="1">
        <f t="array" ref="M192">AnualidadActivo(M$2, $E192, $C192, $B192, $D192, Hombres!$A$1:$DW$117, Mujeres!$A$1:$DW$117)</f>
        <v>0</v>
      </c>
      <c r="N192" s="46" cm="1">
        <f t="array" ref="N192">AnualidadActivo(N$2, $E192, $C192, $B192, $D192, Hombres!$A$1:$DW$117, Mujeres!$A$1:$DW$117)</f>
        <v>0</v>
      </c>
      <c r="O192" s="46" cm="1">
        <f t="array" ref="O192">AnualidadActivo(O$2, $E192, $C192, $B192, $D192, Hombres!$A$1:$DW$117, Mujeres!$A$1:$DW$117)</f>
        <v>0</v>
      </c>
      <c r="P192" s="46" cm="1">
        <f t="array" ref="P192">AnualidadActivo(P$2, $E192, $C192, $B192, $D192, Hombres!$A$1:$DW$117, Mujeres!$A$1:$DW$117)</f>
        <v>0</v>
      </c>
      <c r="Q192" s="46" cm="1">
        <f t="array" ref="Q192">AnualidadActivo(Q$2, $E192, $C192, $B192, $D192, Hombres!$A$1:$DW$117, Mujeres!$A$1:$DW$117)</f>
        <v>0</v>
      </c>
      <c r="R192" s="46" cm="1">
        <f t="array" ref="R192">AnualidadActivo(R$2, $E192, $C192, $B192, $D192, Hombres!$A$1:$DW$117, Mujeres!$A$1:$DW$117)</f>
        <v>0</v>
      </c>
      <c r="S192" s="46" cm="1">
        <f t="array" ref="S192">AnualidadActivo(S$2, $E192, $C192, $B192, $D192, Hombres!$A$1:$DW$117, Mujeres!$A$1:$DW$117)</f>
        <v>0</v>
      </c>
      <c r="T192" s="46" cm="1">
        <f t="array" ref="T192">AnualidadActivo(T$2, $E192, $C192, $B192, $D192, Hombres!$A$1:$DW$117, Mujeres!$A$1:$DW$117)</f>
        <v>0</v>
      </c>
      <c r="U192" s="46" cm="1">
        <f t="array" ref="U192">AnualidadActivo(U$2, $E192, $C192, $B192, $D192, Hombres!$A$1:$DW$117, Mujeres!$A$1:$DW$117)</f>
        <v>0</v>
      </c>
      <c r="V192" s="46" cm="1">
        <f t="array" ref="V192">AnualidadActivo(V$2, $E192, $C192, $B192, $D192, Hombres!$A$1:$DW$117, Mujeres!$A$1:$DW$117)</f>
        <v>0</v>
      </c>
      <c r="W192" s="46" cm="1">
        <f t="array" ref="W192">AnualidadActivo(W$2, $E192, $C192, $B192, $D192, Hombres!$A$1:$DW$117, Mujeres!$A$1:$DW$117)</f>
        <v>0</v>
      </c>
      <c r="X192" s="46" cm="1">
        <f t="array" ref="X192">AnualidadActivo(X$2, $E192, $C192, $B192, $D192, Hombres!$A$1:$DW$117, Mujeres!$A$1:$DW$117)</f>
        <v>0</v>
      </c>
      <c r="Y192" s="46" cm="1">
        <f t="array" ref="Y192">AnualidadActivo(Y$2, $E192, $C192, $B192, $D192, Hombres!$A$1:$DW$117, Mujeres!$A$1:$DW$117)</f>
        <v>0</v>
      </c>
      <c r="Z192" s="46" cm="1">
        <f t="array" ref="Z192">AnualidadActivo(Z$2, $E192, $C192, $B192, $D192, Hombres!$A$1:$DW$117, Mujeres!$A$1:$DW$117)</f>
        <v>0</v>
      </c>
      <c r="AA192" s="46" cm="1">
        <f t="array" ref="AA192">AnualidadActivo(AA$2, $E192, $C192, $B192, $D192, Hombres!$A$1:$DW$117, Mujeres!$A$1:$DW$117)</f>
        <v>0</v>
      </c>
      <c r="AB192" s="46" cm="1">
        <f t="array" ref="AB192">AnualidadActivo(AB$2, $E192, $C192, $B192, $D192, Hombres!$A$1:$DW$117, Mujeres!$A$1:$DW$117)</f>
        <v>0</v>
      </c>
      <c r="AC192" s="46" cm="1">
        <f t="array" ref="AC192">AnualidadActivo(AC$2, $E192, $C192, $B192, $D192, Hombres!$A$1:$DW$117, Mujeres!$A$1:$DW$117)</f>
        <v>0</v>
      </c>
      <c r="AD192" s="46" cm="1">
        <f t="array" ref="AD192">AnualidadActivo(AD$2, $E192, $C192, $B192, $D192, Hombres!$A$1:$DW$117, Mujeres!$A$1:$DW$117)</f>
        <v>0</v>
      </c>
      <c r="AE192" s="46" cm="1">
        <f t="array" ref="AE192">AnualidadActivo(AE$2, $E192, $C192, $B192, $D192, Hombres!$A$1:$DW$117, Mujeres!$A$1:$DW$117)</f>
        <v>0</v>
      </c>
      <c r="AF192" s="46" cm="1">
        <f t="array" ref="AF192">AnualidadActivo(AF$2, $E192, $C192, $B192, $D192, Hombres!$A$1:$DW$117, Mujeres!$A$1:$DW$117)</f>
        <v>0</v>
      </c>
      <c r="AG192" s="46" cm="1">
        <f t="array" ref="AG192">AnualidadActivo(AG$2, $E192, $C192, $B192, $D192, Hombres!$A$1:$DW$117, Mujeres!$A$1:$DW$117)</f>
        <v>0</v>
      </c>
      <c r="AH192" s="46" cm="1">
        <f t="array" ref="AH192">AnualidadActivo(AH$2, $E192, $C192, $B192, $D192, Hombres!$A$1:$DW$117, Mujeres!$A$1:$DW$117)</f>
        <v>0</v>
      </c>
      <c r="AI192" s="46" cm="1">
        <f t="array" ref="AI192">AnualidadActivo(AI$2, $E192, $C192, $B192, $D192, Hombres!$A$1:$DW$117, Mujeres!$A$1:$DW$117)</f>
        <v>0</v>
      </c>
      <c r="AJ192" s="46" cm="1">
        <f t="array" ref="AJ192">AnualidadActivo(AJ$2, $E192, $C192, $B192, $D192, Hombres!$A$1:$DW$117, Mujeres!$A$1:$DW$117)</f>
        <v>0</v>
      </c>
      <c r="AK192" s="46" cm="1">
        <f t="array" ref="AK192">AnualidadActivo(AK$2, $E192, $C192, $B192, $D192, Hombres!$A$1:$DW$117, Mujeres!$A$1:$DW$117)</f>
        <v>0</v>
      </c>
      <c r="AL192" s="46" cm="1">
        <f t="array" ref="AL192">AnualidadActivo(AL$2, $E192, $C192, $B192, $D192, Hombres!$A$1:$DW$117, Mujeres!$A$1:$DW$117)</f>
        <v>0</v>
      </c>
      <c r="AM192" s="46" cm="1">
        <f t="array" ref="AM192">AnualidadActivo(AM$2, $E192, $C192, $B192, $D192, Hombres!$A$1:$DW$117, Mujeres!$A$1:$DW$117)</f>
        <v>0</v>
      </c>
      <c r="AN192" s="46" cm="1">
        <f t="array" ref="AN192">AnualidadActivo(AN$2, $E192, $C192, $B192, $D192, Hombres!$A$1:$DW$117, Mujeres!$A$1:$DW$117)</f>
        <v>0</v>
      </c>
      <c r="AO192" s="46" cm="1">
        <f t="array" ref="AO192">AnualidadActivo(AO$2, $E192, $C192, $B192, $D192, Hombres!$A$1:$DW$117, Mujeres!$A$1:$DW$117)</f>
        <v>0</v>
      </c>
      <c r="AP192" s="46" cm="1">
        <f t="array" ref="AP192">AnualidadActivo(AP$2, $E192, $C192, $B192, $D192, Hombres!$A$1:$DW$117, Mujeres!$A$1:$DW$117)</f>
        <v>0</v>
      </c>
      <c r="AQ192" s="46" cm="1">
        <f t="array" ref="AQ192">AnualidadActivo(AQ$2, $E192, $C192, $B192, $D192, Hombres!$A$1:$DW$117, Mujeres!$A$1:$DW$117)</f>
        <v>0</v>
      </c>
      <c r="AR192" s="46" cm="1">
        <f t="array" ref="AR192">AnualidadActivo(AR$2, $E192, $C192, $B192, $D192, Hombres!$A$1:$DW$117, Mujeres!$A$1:$DW$117)</f>
        <v>0</v>
      </c>
      <c r="AS192" s="46" cm="1">
        <f t="array" ref="AS192">AnualidadActivo(AS$2, $E192, $C192, $B192, $D192, Hombres!$A$1:$DW$117, Mujeres!$A$1:$DW$117)</f>
        <v>0</v>
      </c>
      <c r="AT192" s="46" cm="1">
        <f t="array" ref="AT192">AnualidadActivo(AT$2, $E192, $C192, $B192, $D192, Hombres!$A$1:$DW$117, Mujeres!$A$1:$DW$117)</f>
        <v>0</v>
      </c>
      <c r="AU192" s="46" cm="1">
        <f t="array" ref="AU192">AnualidadActivo(AU$2, $E192, $C192, $B192, $D192, Hombres!$A$1:$DW$117, Mujeres!$A$1:$DW$117)</f>
        <v>0</v>
      </c>
      <c r="AV192" s="46" cm="1">
        <f t="array" ref="AV192">AnualidadActivo(AV$2, $E192, $C192, $B192, $D192, Hombres!$A$1:$DW$117, Mujeres!$A$1:$DW$117)</f>
        <v>0</v>
      </c>
      <c r="AW192" s="46" cm="1">
        <f t="array" ref="AW192">AnualidadActivo(AW$2, $E192, $C192, $B192, $D192, Hombres!$A$1:$DW$117, Mujeres!$A$1:$DW$117)</f>
        <v>89376100.331014052</v>
      </c>
      <c r="AX192" s="46" cm="1">
        <f t="array" ref="AX192">AnualidadActivo(AX$2, $E192, $C192, $B192, $D192, Hombres!$A$1:$DW$117, Mujeres!$A$1:$DW$117)</f>
        <v>92057383.340944469</v>
      </c>
      <c r="AY192" s="46" cm="1">
        <f t="array" ref="AY192">AnualidadActivo(AY$2, $E192, $C192, $B192, $D192, Hombres!$A$1:$DW$117, Mujeres!$A$1:$DW$117)</f>
        <v>94819104.841172814</v>
      </c>
      <c r="AZ192" s="46" cm="1">
        <f t="array" ref="AZ192">AnualidadActivo(AZ$2, $E192, $C192, $B192, $D192, Hombres!$A$1:$DW$117, Mujeres!$A$1:$DW$117)</f>
        <v>97663677.986407995</v>
      </c>
      <c r="BA192" s="46" cm="1">
        <f t="array" ref="BA192">AnualidadActivo(BA$2, $E192, $C192, $B192, $D192, Hombres!$A$1:$DW$117, Mujeres!$A$1:$DW$117)</f>
        <v>100593588.32600023</v>
      </c>
      <c r="BB192" s="46" cm="1">
        <f t="array" ref="BB192">AnualidadActivo(BB$2, $E192, $C192, $B192, $D192, Hombres!$A$1:$DW$117, Mujeres!$A$1:$DW$117)</f>
        <v>103315398.93975665</v>
      </c>
      <c r="BC192" s="46" cm="1">
        <f t="array" ref="BC192">AnualidadActivo(BC$2, $E192, $C192, $B192, $D192, Hombres!$A$1:$DW$117, Mujeres!$A$1:$DW$117)</f>
        <v>106079749.8694641</v>
      </c>
      <c r="BD192" s="46" cm="1">
        <f t="array" ref="BD192">AnualidadActivo(BD$2, $E192, $C192, $B192, $D192, Hombres!$A$1:$DW$117, Mujeres!$A$1:$DW$117)</f>
        <v>108888542.32215752</v>
      </c>
      <c r="BE192" s="46" cm="1">
        <f t="array" ref="BE192">AnualidadActivo(BE$2, $E192, $C192, $B192, $D192, Hombres!$A$1:$DW$117, Mujeres!$A$1:$DW$117)</f>
        <v>111744093.71138392</v>
      </c>
      <c r="BF192" s="46" cm="1">
        <f t="array" ref="BF192">AnualidadActivo(BF$2, $E192, $C192, $B192, $D192, Hombres!$A$1:$DW$117, Mujeres!$A$1:$DW$117)</f>
        <v>114645192.53138974</v>
      </c>
      <c r="BG192" s="46" cm="1">
        <f t="array" ref="BG192">AnualidadActivo(BG$2, $E192, $C192, $B192, $D192, Hombres!$A$1:$DW$117, Mujeres!$A$1:$DW$117)</f>
        <v>117585558.43154916</v>
      </c>
      <c r="BH192" s="46" cm="1">
        <f t="array" ref="BH192">AnualidadActivo(BH$2, $E192, $C192, $B192, $D192, Hombres!$A$1:$DW$117, Mujeres!$A$1:$DW$117)</f>
        <v>120556380.25933503</v>
      </c>
      <c r="BI192" s="46" cm="1">
        <f t="array" ref="BI192">AnualidadActivo(BI$2, $E192, $C192, $B192, $D192, Hombres!$A$1:$DW$117, Mujeres!$A$1:$DW$117)</f>
        <v>123544718.67255798</v>
      </c>
      <c r="BJ192" s="46" cm="1">
        <f t="array" ref="BJ192">AnualidadActivo(BJ$2, $E192, $C192, $B192, $D192, Hombres!$A$1:$DW$117, Mujeres!$A$1:$DW$117)</f>
        <v>126527294.37744899</v>
      </c>
      <c r="BK192" s="46" cm="1">
        <f t="array" ref="BK192">AnualidadActivo(BK$2, $E192, $C192, $B192, $D192, Hombres!$A$1:$DW$117, Mujeres!$A$1:$DW$117)</f>
        <v>129476990.39626449</v>
      </c>
      <c r="BL192" s="46" cm="1">
        <f t="array" ref="BL192">AnualidadActivo(BL$2, $E192, $C192, $B192, $D192, Hombres!$A$1:$DW$117, Mujeres!$A$1:$DW$117)</f>
        <v>132378934.09929578</v>
      </c>
      <c r="BM192" s="46" cm="1">
        <f t="array" ref="BM192">AnualidadActivo(BM$2, $E192, $C192, $B192, $D192, Hombres!$A$1:$DW$117, Mujeres!$A$1:$DW$117)</f>
        <v>135233402.25747025</v>
      </c>
      <c r="BN192" s="46" cm="1">
        <f t="array" ref="BN192">AnualidadActivo(BN$2, $E192, $C192, $B192, $D192, Hombres!$A$1:$DW$117, Mujeres!$A$1:$DW$117)</f>
        <v>138040245.08829489</v>
      </c>
      <c r="BO192" s="46" cm="1">
        <f t="array" ref="BO192">AnualidadActivo(BO$2, $E192, $C192, $B192, $D192, Hombres!$A$1:$DW$117, Mujeres!$A$1:$DW$117)</f>
        <v>140777638.0884133</v>
      </c>
      <c r="BP192" s="46" cm="1">
        <f t="array" ref="BP192">AnualidadActivo(BP$2, $E192, $C192, $B192, $D192, Hombres!$A$1:$DW$117, Mujeres!$A$1:$DW$117)</f>
        <v>143399678.04964289</v>
      </c>
      <c r="BQ192" s="46" cm="1">
        <f t="array" ref="BQ192">AnualidadActivo(BQ$2, $E192, $C192, $B192, $D192, Hombres!$A$1:$DW$117, Mujeres!$A$1:$DW$117)</f>
        <v>145845132.27028981</v>
      </c>
      <c r="BR192" s="46" cm="1">
        <f t="array" ref="BR192">AnualidadActivo(BR$2, $E192, $C192, $B192, $D192, Hombres!$A$1:$DW$117, Mujeres!$A$1:$DW$117)</f>
        <v>148050731.57926837</v>
      </c>
      <c r="BS192" s="46" cm="1">
        <f t="array" ref="BS192">AnualidadActivo(BS$2, $E192, $C192, $B192, $D192, Hombres!$A$1:$DW$117, Mujeres!$A$1:$DW$117)</f>
        <v>149800826.24880251</v>
      </c>
      <c r="BT192" s="46" cm="1">
        <f t="array" ref="BT192">AnualidadActivo(BT$2, $E192, $C192, $B192, $D192, Hombres!$A$1:$DW$117, Mujeres!$A$1:$DW$117)</f>
        <v>151214508.63017857</v>
      </c>
      <c r="BU192" s="46" cm="1">
        <f t="array" ref="BU192">AnualidadActivo(BU$2, $E192, $C192, $B192, $D192, Hombres!$A$1:$DW$117, Mujeres!$A$1:$DW$117)</f>
        <v>152232405.46587437</v>
      </c>
      <c r="BV192" s="46" cm="1">
        <f t="array" ref="BV192">AnualidadActivo(BV$2, $E192, $C192, $B192, $D192, Hombres!$A$1:$DW$117, Mujeres!$A$1:$DW$117)</f>
        <v>152789437.38615811</v>
      </c>
      <c r="BW192" s="46" cm="1">
        <f t="array" ref="BW192">AnualidadActivo(BW$2, $E192, $C192, $B192, $D192, Hombres!$A$1:$DW$117, Mujeres!$A$1:$DW$117)</f>
        <v>152821276.10748896</v>
      </c>
      <c r="BX192" s="46" cm="1">
        <f t="array" ref="BX192">AnualidadActivo(BX$2, $E192, $C192, $B192, $D192, Hombres!$A$1:$DW$117, Mujeres!$A$1:$DW$117)</f>
        <v>152259638.20384935</v>
      </c>
      <c r="BY192" s="46" cm="1">
        <f t="array" ref="BY192">AnualidadActivo(BY$2, $E192, $C192, $B192, $D192, Hombres!$A$1:$DW$117, Mujeres!$A$1:$DW$117)</f>
        <v>151027949.08656314</v>
      </c>
      <c r="BZ192" s="46" cm="1">
        <f t="array" ref="BZ192">AnualidadActivo(BZ$2, $E192, $C192, $B192, $D192, Hombres!$A$1:$DW$117, Mujeres!$A$1:$DW$117)</f>
        <v>149046303.36211702</v>
      </c>
      <c r="CA192" s="46" cm="1">
        <f t="array" ref="CA192">AnualidadActivo(CA$2, $E192, $C192, $B192, $D192, Hombres!$A$1:$DW$117, Mujeres!$A$1:$DW$117)</f>
        <v>146239679.64338782</v>
      </c>
      <c r="CB192" s="46" cm="1">
        <f t="array" ref="CB192">AnualidadActivo(CB$2, $E192, $C192, $B192, $D192, Hombres!$A$1:$DW$117, Mujeres!$A$1:$DW$117)</f>
        <v>142548133.42266923</v>
      </c>
      <c r="CC192" s="46" cm="1">
        <f t="array" ref="CC192">AnualidadActivo(CC$2, $E192, $C192, $B192, $D192, Hombres!$A$1:$DW$117, Mujeres!$A$1:$DW$117)</f>
        <v>137922397.74164197</v>
      </c>
      <c r="CD192" s="46" cm="1">
        <f t="array" ref="CD192">AnualidadActivo(CD$2, $E192, $C192, $B192, $D192, Hombres!$A$1:$DW$117, Mujeres!$A$1:$DW$117)</f>
        <v>132321951.33979474</v>
      </c>
      <c r="CE192" s="46" cm="1">
        <f t="array" ref="CE192">AnualidadActivo(CE$2, $E192, $C192, $B192, $D192, Hombres!$A$1:$DW$117, Mujeres!$A$1:$DW$117)</f>
        <v>125721786.65896583</v>
      </c>
      <c r="CF192" s="46" cm="1">
        <f t="array" ref="CF192">AnualidadActivo(CF$2, $E192, $C192, $B192, $D192, Hombres!$A$1:$DW$117, Mujeres!$A$1:$DW$117)</f>
        <v>118125185.23973243</v>
      </c>
      <c r="CG192" s="46" cm="1">
        <f t="array" ref="CG192">AnualidadActivo(CG$2, $E192, $C192, $B192, $D192, Hombres!$A$1:$DW$117, Mujeres!$A$1:$DW$117)</f>
        <v>109580012.17449461</v>
      </c>
      <c r="CH192" s="46" cm="1">
        <f t="array" ref="CH192">AnualidadActivo(CH$2, $E192, $C192, $B192, $D192, Hombres!$A$1:$DW$117, Mujeres!$A$1:$DW$117)</f>
        <v>100182887.38864076</v>
      </c>
      <c r="CI192" s="46" cm="1">
        <f t="array" ref="CI192">AnualidadActivo(CI$2, $E192, $C192, $B192, $D192, Hombres!$A$1:$DW$117, Mujeres!$A$1:$DW$117)</f>
        <v>90075154.165721461</v>
      </c>
      <c r="CJ192" s="46" cm="1">
        <f t="array" ref="CJ192">AnualidadActivo(CJ$2, $E192, $C192, $B192, $D192, Hombres!$A$1:$DW$117, Mujeres!$A$1:$DW$117)</f>
        <v>79444914.760094464</v>
      </c>
      <c r="CK192" s="46" cm="1">
        <f t="array" ref="CK192">AnualidadActivo(CK$2, $E192, $C192, $B192, $D192, Hombres!$A$1:$DW$117, Mujeres!$A$1:$DW$117)</f>
        <v>68532658.869298577</v>
      </c>
      <c r="CL192" s="46" cm="1">
        <f t="array" ref="CL192">AnualidadActivo(CL$2, $E192, $C192, $B192, $D192, Hombres!$A$1:$DW$117, Mujeres!$A$1:$DW$117)</f>
        <v>57630710.476536743</v>
      </c>
      <c r="CM192" s="46" cm="1">
        <f t="array" ref="CM192">AnualidadActivo(CM$2, $E192, $C192, $B192, $D192, Hombres!$A$1:$DW$117, Mujeres!$A$1:$DW$117)</f>
        <v>47063040.690871477</v>
      </c>
      <c r="CN192" s="46" cm="1">
        <f t="array" ref="CN192">AnualidadActivo(CN$2, $E192, $C192, $B192, $D192, Hombres!$A$1:$DW$117, Mujeres!$A$1:$DW$117)</f>
        <v>37154871.911873698</v>
      </c>
      <c r="CO192" s="46" cm="1">
        <f t="array" ref="CO192">AnualidadActivo(CO$2, $E192, $C192, $B192, $D192, Hombres!$A$1:$DW$117, Mujeres!$A$1:$DW$117)</f>
        <v>28204864.434130859</v>
      </c>
      <c r="CP192" s="46" cm="1">
        <f t="array" ref="CP192">AnualidadActivo(CP$2, $E192, $C192, $B192, $D192, Hombres!$A$1:$DW$117, Mujeres!$A$1:$DW$117)</f>
        <v>20457308.976203185</v>
      </c>
      <c r="CQ192" s="46" cm="1">
        <f t="array" ref="CQ192">AnualidadActivo(CQ$2, $E192, $C192, $B192, $D192, Hombres!$A$1:$DW$117, Mujeres!$A$1:$DW$117)</f>
        <v>14072684.456183854</v>
      </c>
      <c r="CR192" s="46" cm="1">
        <f t="array" ref="CR192">AnualidadActivo(CR$2, $E192, $C192, $B192, $D192, Hombres!$A$1:$DW$117, Mujeres!$A$1:$DW$117)</f>
        <v>9101395.302490931</v>
      </c>
      <c r="CS192" s="46" cm="1">
        <f t="array" ref="CS192">AnualidadActivo(CS$2, $E192, $C192, $B192, $D192, Hombres!$A$1:$DW$117, Mujeres!$A$1:$DW$117)</f>
        <v>5475497.1902682781</v>
      </c>
      <c r="CT192" s="46" cm="1">
        <f t="array" ref="CT192">AnualidadActivo(CT$2, $E192, $C192, $B192, $D192, Hombres!$A$1:$DW$117, Mujeres!$A$1:$DW$117)</f>
        <v>3024392.9263561307</v>
      </c>
      <c r="CU192" s="46" cm="1">
        <f t="array" ref="CU192">AnualidadActivo(CU$2, $E192, $C192, $B192, $D192, Hombres!$A$1:$DW$117, Mujeres!$A$1:$DW$117)</f>
        <v>1508988.5289181874</v>
      </c>
      <c r="CV192" s="46" cm="1">
        <f t="array" ref="CV192">AnualidadActivo(CV$2, $E192, $C192, $B192, $D192, Hombres!$A$1:$DW$117, Mujeres!$A$1:$DW$117)</f>
        <v>666203.39542871201</v>
      </c>
      <c r="CW192" s="46" cm="1">
        <f t="array" ref="CW192">AnualidadActivo(CW$2, $E192, $C192, $B192, $D192, Hombres!$A$1:$DW$117, Mujeres!$A$1:$DW$117)</f>
        <v>0</v>
      </c>
      <c r="CX192" s="46" cm="1">
        <f t="array" ref="CX192">AnualidadActivo(CX$2, $E192, $C192, $B192, $D192, Hombres!$A$1:$DW$117, Mujeres!$A$1:$DW$117)</f>
        <v>0</v>
      </c>
      <c r="CY192" s="46" cm="1">
        <f t="array" ref="CY192">AnualidadActivo(CY$2, $E192, $C192, $B192, $D192, Hombres!$A$1:$DW$117, Mujeres!$A$1:$DW$117)</f>
        <v>0</v>
      </c>
      <c r="CZ192" s="46" cm="1">
        <f t="array" ref="CZ192">AnualidadActivo(CZ$2, $E192, $C192, $B192, $D192, Hombres!$A$1:$DW$117, Mujeres!$A$1:$DW$117)</f>
        <v>0</v>
      </c>
      <c r="DA192" s="46" cm="1">
        <f t="array" ref="DA192">AnualidadActivo(DA$2, $E192, $C192, $B192, $D192, Hombres!$A$1:$DW$117, Mujeres!$A$1:$DW$117)</f>
        <v>0</v>
      </c>
      <c r="DD192" s="21"/>
      <c r="DE192" s="46" cm="1">
        <f t="array" ref="DE192">beneficio_muerte_individual_activo(DE$2,$F192,$D192, Hombres!$A$1:$DW$117, Mujeres!$A$1:$DW$117)</f>
        <v>0</v>
      </c>
      <c r="DF192" s="46" cm="1">
        <f t="array" ref="DF192">beneficio_muerte_individual_activo(DF$2,$F192,$D192, Hombres!$A$1:$DW$117, Mujeres!$A$1:$DW$117)</f>
        <v>1618.5</v>
      </c>
      <c r="DG192" s="46" cm="1">
        <f t="array" ref="DG192">beneficio_muerte_individual_activo(DG$2,$F192,$D192, Hombres!$A$1:$DW$117, Mujeres!$A$1:$DW$117)</f>
        <v>1634.9705886499999</v>
      </c>
      <c r="DH192" s="46" cm="1">
        <f t="array" ref="DH192">beneficio_muerte_individual_activo(DH$2,$F192,$D192, Hombres!$A$1:$DW$117, Mujeres!$A$1:$DW$117)</f>
        <v>1658.4201731116268</v>
      </c>
      <c r="DI192" s="46" cm="1">
        <f t="array" ref="DI192">beneficio_muerte_individual_activo(DI$2,$F192,$D192, Hombres!$A$1:$DW$117, Mujeres!$A$1:$DW$117)</f>
        <v>1701.8265188174676</v>
      </c>
      <c r="DJ192" s="46" cm="1">
        <f t="array" ref="DJ192">beneficio_muerte_individual_activo(DJ$2,$F192,$D192, Hombres!$A$1:$DW$117, Mujeres!$A$1:$DW$117)</f>
        <v>1765.1620509413149</v>
      </c>
      <c r="DK192" s="46" cm="1">
        <f t="array" ref="DK192">beneficio_muerte_individual_activo(DK$2,$F192,$D192, Hombres!$A$1:$DW$117, Mujeres!$A$1:$DW$117)</f>
        <v>1842.9065177508023</v>
      </c>
      <c r="DL192" s="46" cm="1">
        <f t="array" ref="DL192">beneficio_muerte_individual_activo(DL$2,$F192,$D192, Hombres!$A$1:$DW$117, Mujeres!$A$1:$DW$117)</f>
        <v>1924.5574571979359</v>
      </c>
      <c r="DM192" s="46" cm="1">
        <f t="array" ref="DM192">beneficio_muerte_individual_activo(DM$2,$F192,$D192, Hombres!$A$1:$DW$117, Mujeres!$A$1:$DW$117)</f>
        <v>2006.1147407221381</v>
      </c>
      <c r="DN192" s="46" cm="1">
        <f t="array" ref="DN192">beneficio_muerte_individual_activo(DN$2,$F192,$D192, Hombres!$A$1:$DW$117, Mujeres!$A$1:$DW$117)</f>
        <v>2090.0672895866173</v>
      </c>
      <c r="DO192" s="46" cm="1">
        <f t="array" ref="DO192">beneficio_muerte_individual_activo(DO$2,$F192,$D192, Hombres!$A$1:$DW$117, Mujeres!$A$1:$DW$117)</f>
        <v>2197.837046326481</v>
      </c>
      <c r="DP192" s="46" cm="1">
        <f t="array" ref="DP192">beneficio_muerte_individual_activo(DP$2,$F192,$D192, Hombres!$A$1:$DW$117, Mujeres!$A$1:$DW$117)</f>
        <v>2307.9565801079075</v>
      </c>
      <c r="DQ192" s="46" cm="1">
        <f t="array" ref="DQ192">beneficio_muerte_individual_activo(DQ$2,$F192,$D192, Hombres!$A$1:$DW$117, Mujeres!$A$1:$DW$117)</f>
        <v>2423.4017931606045</v>
      </c>
      <c r="DR192" s="46" cm="1">
        <f t="array" ref="DR192">beneficio_muerte_individual_activo(DR$2,$F192,$D192, Hombres!$A$1:$DW$117, Mujeres!$A$1:$DW$117)</f>
        <v>2549.6291274565101</v>
      </c>
      <c r="DS192" s="46" cm="1">
        <f t="array" ref="DS192">beneficio_muerte_individual_activo(DS$2,$F192,$D192, Hombres!$A$1:$DW$117, Mujeres!$A$1:$DW$117)</f>
        <v>2690.0898939828248</v>
      </c>
      <c r="DT192" s="46" cm="1">
        <f t="array" ref="DT192">beneficio_muerte_individual_activo(DT$2,$F192,$D192, Hombres!$A$1:$DW$117, Mujeres!$A$1:$DW$117)</f>
        <v>2841.7600210230021</v>
      </c>
      <c r="DU192" s="46" cm="1">
        <f t="array" ref="DU192">beneficio_muerte_individual_activo(DU$2,$F192,$D192, Hombres!$A$1:$DW$117, Mujeres!$A$1:$DW$117)</f>
        <v>3004.1043154016238</v>
      </c>
      <c r="DV192" s="46" cm="1">
        <f t="array" ref="DV192">beneficio_muerte_individual_activo(DV$2,$F192,$D192, Hombres!$A$1:$DW$117, Mujeres!$A$1:$DW$117)</f>
        <v>3204.890335924671</v>
      </c>
      <c r="DW192" s="46" cm="1">
        <f t="array" ref="DW192">beneficio_muerte_individual_activo(DW$2,$F192,$D192, Hombres!$A$1:$DW$117, Mujeres!$A$1:$DW$117)</f>
        <v>3480.2277630321009</v>
      </c>
      <c r="DX192" s="46" cm="1">
        <f t="array" ref="DX192">beneficio_muerte_individual_activo(DX$2,$F192,$D192, Hombres!$A$1:$DW$117, Mujeres!$A$1:$DW$117)</f>
        <v>3794.6708585224633</v>
      </c>
      <c r="DY192" s="46" cm="1">
        <f t="array" ref="DY192">beneficio_muerte_individual_activo(DY$2,$F192,$D192, Hombres!$A$1:$DW$117, Mujeres!$A$1:$DW$117)</f>
        <v>4124.2653174364104</v>
      </c>
      <c r="DZ192" s="46" cm="1">
        <f t="array" ref="DZ192">beneficio_muerte_individual_activo(DZ$2,$F192,$D192, Hombres!$A$1:$DW$117, Mujeres!$A$1:$DW$117)</f>
        <v>4426.3179456000971</v>
      </c>
      <c r="EA192" s="46" cm="1">
        <f t="array" ref="EA192">beneficio_muerte_individual_activo(EA$2,$F192,$D192, Hombres!$A$1:$DW$117, Mujeres!$A$1:$DW$117)</f>
        <v>4725.5942827974095</v>
      </c>
      <c r="EB192" s="46" cm="1">
        <f t="array" ref="EB192">beneficio_muerte_individual_activo(EB$2,$F192,$D192, Hombres!$A$1:$DW$117, Mujeres!$A$1:$DW$117)</f>
        <v>5052.6872321206156</v>
      </c>
      <c r="EC192" s="46" cm="1">
        <f t="array" ref="EC192">beneficio_muerte_individual_activo(EC$2,$F192,$D192, Hombres!$A$1:$DW$117, Mujeres!$A$1:$DW$117)</f>
        <v>5401.4995355166748</v>
      </c>
      <c r="ED192" s="46" cm="1">
        <f t="array" ref="ED192">beneficio_muerte_individual_activo(ED$2,$F192,$D192, Hombres!$A$1:$DW$117, Mujeres!$A$1:$DW$117)</f>
        <v>5756.5779369942702</v>
      </c>
      <c r="EE192" s="46" cm="1">
        <f t="array" ref="EE192">beneficio_muerte_individual_activo(EE$2,$F192,$D192, Hombres!$A$1:$DW$117, Mujeres!$A$1:$DW$117)</f>
        <v>6110.9176617793009</v>
      </c>
      <c r="EF192" s="46" cm="1">
        <f t="array" ref="EF192">beneficio_muerte_individual_activo(EF$2,$F192,$D192, Hombres!$A$1:$DW$117, Mujeres!$A$1:$DW$117)</f>
        <v>6502.8132591457997</v>
      </c>
      <c r="EG192" s="46" cm="1">
        <f t="array" ref="EG192">beneficio_muerte_individual_activo(EG$2,$F192,$D192, Hombres!$A$1:$DW$117, Mujeres!$A$1:$DW$117)</f>
        <v>7012.5564562412128</v>
      </c>
      <c r="EH192" s="46" cm="1">
        <f t="array" ref="EH192">beneficio_muerte_individual_activo(EH$2,$F192,$D192, Hombres!$A$1:$DW$117, Mujeres!$A$1:$DW$117)</f>
        <v>7599.6258501387092</v>
      </c>
      <c r="EI192" s="46" cm="1">
        <f t="array" ref="EI192">beneficio_muerte_individual_activo(EI$2,$F192,$D192, Hombres!$A$1:$DW$117, Mujeres!$A$1:$DW$117)</f>
        <v>8201.6423511435933</v>
      </c>
      <c r="EJ192" s="46" cm="1">
        <f t="array" ref="EJ192">beneficio_muerte_individual_activo(EJ$2,$F192,$D192, Hombres!$A$1:$DW$117, Mujeres!$A$1:$DW$117)</f>
        <v>8734.1622586514732</v>
      </c>
      <c r="EK192" s="46" cm="1">
        <f t="array" ref="EK192">beneficio_muerte_individual_activo(EK$2,$F192,$D192, Hombres!$A$1:$DW$117, Mujeres!$A$1:$DW$117)</f>
        <v>9249.1945134891084</v>
      </c>
      <c r="EL192" s="46" cm="1">
        <f t="array" ref="EL192">beneficio_muerte_individual_activo(EL$2,$F192,$D192, Hombres!$A$1:$DW$117, Mujeres!$A$1:$DW$117)</f>
        <v>9858.2562103736818</v>
      </c>
      <c r="EM192" s="46" cm="1">
        <f t="array" ref="EM192">beneficio_muerte_individual_activo(EM$2,$F192,$D192, Hombres!$A$1:$DW$117, Mujeres!$A$1:$DW$117)</f>
        <v>10640.623621942514</v>
      </c>
      <c r="EN192" s="46" cm="1">
        <f t="array" ref="EN192">beneficio_muerte_individual_activo(EN$2,$F192,$D192, Hombres!$A$1:$DW$117, Mujeres!$A$1:$DW$117)</f>
        <v>11603.237951521583</v>
      </c>
      <c r="EO192" s="46" cm="1">
        <f t="array" ref="EO192">beneficio_muerte_individual_activo(EO$2,$F192,$D192, Hombres!$A$1:$DW$117, Mujeres!$A$1:$DW$117)</f>
        <v>12732.795675609845</v>
      </c>
      <c r="EP192" s="46" cm="1">
        <f t="array" ref="EP192">beneficio_muerte_individual_activo(EP$2,$F192,$D192, Hombres!$A$1:$DW$117, Mujeres!$A$1:$DW$117)</f>
        <v>8418.1505055548587</v>
      </c>
      <c r="EQ192" s="46" cm="1">
        <f t="array" ref="EQ192">beneficio_muerte_individual_activo(EQ$2,$F192,$D192, Hombres!$A$1:$DW$117, Mujeres!$A$1:$DW$117)</f>
        <v>9254.3386147194688</v>
      </c>
      <c r="ER192" s="46" cm="1">
        <f t="array" ref="ER192">beneficio_muerte_individual_activo(ER$2,$F192,$D192, Hombres!$A$1:$DW$117, Mujeres!$A$1:$DW$117)</f>
        <v>10030.185934753594</v>
      </c>
      <c r="ES192" s="46" cm="1">
        <f t="array" ref="ES192">beneficio_muerte_individual_activo(ES$2,$F192,$D192, Hombres!$A$1:$DW$117, Mujeres!$A$1:$DW$117)</f>
        <v>10719.615654525393</v>
      </c>
      <c r="ET192" s="46" cm="1">
        <f t="array" ref="ET192">beneficio_muerte_individual_activo(ET$2,$F192,$D192, Hombres!$A$1:$DW$117, Mujeres!$A$1:$DW$117)</f>
        <v>11409.23259452431</v>
      </c>
      <c r="EU192" s="46" cm="1">
        <f t="array" ref="EU192">beneficio_muerte_individual_activo(EU$2,$F192,$D192, Hombres!$A$1:$DW$117, Mujeres!$A$1:$DW$117)</f>
        <v>12231.642811079288</v>
      </c>
      <c r="EV192" s="46" cm="1">
        <f t="array" ref="EV192">beneficio_muerte_individual_activo(EV$2,$F192,$D192, Hombres!$A$1:$DW$117, Mujeres!$A$1:$DW$117)</f>
        <v>13252.210519902648</v>
      </c>
      <c r="EW192" s="46" cm="1">
        <f t="array" ref="EW192">beneficio_muerte_individual_activo(EW$2,$F192,$D192, Hombres!$A$1:$DW$117, Mujeres!$A$1:$DW$117)</f>
        <v>14537.939667821611</v>
      </c>
      <c r="EX192" s="46" cm="1">
        <f t="array" ref="EX192">beneficio_muerte_individual_activo(EX$2,$F192,$D192, Hombres!$A$1:$DW$117, Mujeres!$A$1:$DW$117)</f>
        <v>16255.360331136919</v>
      </c>
      <c r="EY192" s="46" cm="1">
        <f t="array" ref="EY192">beneficio_muerte_individual_activo(EY$2,$F192,$D192, Hombres!$A$1:$DW$117, Mujeres!$A$1:$DW$117)</f>
        <v>18417.818247894567</v>
      </c>
      <c r="EZ192" s="46" cm="1">
        <f t="array" ref="EZ192">beneficio_muerte_individual_activo(EZ$2,$F192,$D192, Hombres!$A$1:$DW$117, Mujeres!$A$1:$DW$117)</f>
        <v>20722.854716850452</v>
      </c>
      <c r="FA192" s="46" cm="1">
        <f t="array" ref="FA192">beneficio_muerte_individual_activo(FA$2,$F192,$D192, Hombres!$A$1:$DW$117, Mujeres!$A$1:$DW$117)</f>
        <v>22872.397490923689</v>
      </c>
      <c r="FB192" s="46" cm="1">
        <f t="array" ref="FB192">beneficio_muerte_individual_activo(FB$2,$F192,$D192, Hombres!$A$1:$DW$117, Mujeres!$A$1:$DW$117)</f>
        <v>24879.154831555828</v>
      </c>
      <c r="FC192" s="46" cm="1">
        <f t="array" ref="FC192">beneficio_muerte_individual_activo(FC$2,$F192,$D192, Hombres!$A$1:$DW$117, Mujeres!$A$1:$DW$117)</f>
        <v>27121.143660362763</v>
      </c>
      <c r="FD192" s="46" cm="1">
        <f t="array" ref="FD192">beneficio_muerte_individual_activo(FD$2,$F192,$D192, Hombres!$A$1:$DW$117, Mujeres!$A$1:$DW$117)</f>
        <v>29989.285242469978</v>
      </c>
      <c r="FE192" s="46" cm="1">
        <f t="array" ref="FE192">beneficio_muerte_individual_activo(FE$2,$F192,$D192, Hombres!$A$1:$DW$117, Mujeres!$A$1:$DW$117)</f>
        <v>33696.697179539122</v>
      </c>
      <c r="FF192" s="46" cm="1">
        <f t="array" ref="FF192">beneficio_muerte_individual_activo(FF$2,$F192,$D192, Hombres!$A$1:$DW$117, Mujeres!$A$1:$DW$117)</f>
        <v>38216.10997912255</v>
      </c>
      <c r="FG192" s="46" cm="1">
        <f t="array" ref="FG192">beneficio_muerte_individual_activo(FG$2,$F192,$D192, Hombres!$A$1:$DW$117, Mujeres!$A$1:$DW$117)</f>
        <v>46009.296195923242</v>
      </c>
      <c r="FH192" s="46" cm="1">
        <f t="array" ref="FH192">beneficio_muerte_individual_activo(FH$2,$F192,$D192, Hombres!$A$1:$DW$117, Mujeres!$A$1:$DW$117)</f>
        <v>51101.939001484556</v>
      </c>
      <c r="FI192" s="46" cm="1">
        <f t="array" ref="FI192">beneficio_muerte_individual_activo(FI$2,$F192,$D192, Hombres!$A$1:$DW$117, Mujeres!$A$1:$DW$117)</f>
        <v>56590.853247739971</v>
      </c>
      <c r="FJ192" s="46" cm="1">
        <f t="array" ref="FJ192">beneficio_muerte_individual_activo(FJ$2,$F192,$D192, Hombres!$A$1:$DW$117, Mujeres!$A$1:$DW$117)</f>
        <v>62523.001683898372</v>
      </c>
      <c r="FK192" s="46" cm="1">
        <f t="array" ref="FK192">beneficio_muerte_individual_activo(FK$2,$F192,$D192, Hombres!$A$1:$DW$117, Mujeres!$A$1:$DW$117)</f>
        <v>68876.071839001743</v>
      </c>
      <c r="FL192" s="46" cm="1">
        <f t="array" ref="FL192">beneficio_muerte_individual_activo(FL$2,$F192,$D192, Hombres!$A$1:$DW$117, Mujeres!$A$1:$DW$117)</f>
        <v>75613.149092027161</v>
      </c>
      <c r="FM192" s="46" cm="1">
        <f t="array" ref="FM192">beneficio_muerte_individual_activo(FM$2,$F192,$D192, Hombres!$A$1:$DW$117, Mujeres!$A$1:$DW$117)</f>
        <v>82682.676938607096</v>
      </c>
      <c r="FN192" s="46" cm="1">
        <f t="array" ref="FN192">beneficio_muerte_individual_activo(FN$2,$F192,$D192, Hombres!$A$1:$DW$117, Mujeres!$A$1:$DW$117)</f>
        <v>90019.240355575763</v>
      </c>
      <c r="FO192" s="46" cm="1">
        <f t="array" ref="FO192">beneficio_muerte_individual_activo(FO$2,$F192,$D192, Hombres!$A$1:$DW$117, Mujeres!$A$1:$DW$117)</f>
        <v>97532.082274978035</v>
      </c>
      <c r="FP192" s="46" cm="1">
        <f t="array" ref="FP192">beneficio_muerte_individual_activo(FP$2,$F192,$D192, Hombres!$A$1:$DW$117, Mujeres!$A$1:$DW$117)</f>
        <v>105050.58510163969</v>
      </c>
      <c r="FQ192" s="106" cm="1">
        <f t="array" ref="FQ192">beneficio_muerte_individual_activo(FQ$2,$F192,$D192, Hombres!$A$1:$DW$117, Mujeres!$A$1:$DW$117)</f>
        <v>112369.18513099317</v>
      </c>
      <c r="FR192" s="46" cm="1">
        <f t="array" ref="FR192">beneficio_muerte_individual_activo(FR$2,$F192,$D192, Hombres!$A$1:$DW$117, Mujeres!$A$1:$DW$117)</f>
        <v>119250.95886060683</v>
      </c>
      <c r="FS192" s="46" cm="1">
        <f t="array" ref="FS192">beneficio_muerte_individual_activo(FS$2,$F192,$D192, Hombres!$A$1:$DW$117, Mujeres!$A$1:$DW$117)</f>
        <v>125486.80681666173</v>
      </c>
      <c r="FT192" s="46" cm="1">
        <f t="array" ref="FT192">beneficio_muerte_individual_activo(FT$2,$F192,$D192, Hombres!$A$1:$DW$117, Mujeres!$A$1:$DW$117)</f>
        <v>130844.78893688251</v>
      </c>
      <c r="FU192" s="46" cm="1">
        <f t="array" ref="FU192">beneficio_muerte_individual_activo(FU$2,$F192,$D192, Hombres!$A$1:$DW$117, Mujeres!$A$1:$DW$117)</f>
        <v>134979.78099548677</v>
      </c>
      <c r="FV192" s="46" cm="1">
        <f t="array" ref="FV192">beneficio_muerte_individual_activo(FV$2,$F192,$D192, Hombres!$A$1:$DW$117, Mujeres!$A$1:$DW$117)</f>
        <v>137431.12634822642</v>
      </c>
      <c r="FW192" s="46" cm="1">
        <f t="array" ref="FW192">beneficio_muerte_individual_activo(FW$2,$F192,$D192, Hombres!$A$1:$DW$117, Mujeres!$A$1:$DW$117)</f>
        <v>137793.40703484463</v>
      </c>
      <c r="FX192" s="46" cm="1">
        <f t="array" ref="FX192">beneficio_muerte_individual_activo(FX$2,$F192,$D192, Hombres!$A$1:$DW$117, Mujeres!$A$1:$DW$117)</f>
        <v>135804.22789720367</v>
      </c>
      <c r="FY192" s="46" cm="1">
        <f t="array" ref="FY192">beneficio_muerte_individual_activo(FY$2,$F192,$D192, Hombres!$A$1:$DW$117, Mujeres!$A$1:$DW$117)</f>
        <v>131277.94936395105</v>
      </c>
      <c r="FZ192" s="46" cm="1">
        <f t="array" ref="FZ192">beneficio_muerte_individual_activo(FZ$2,$F192,$D192, Hombres!$A$1:$DW$117, Mujeres!$A$1:$DW$117)</f>
        <v>124081.9721808513</v>
      </c>
      <c r="GA192" s="46" cm="1">
        <f t="array" ref="GA192">beneficio_muerte_individual_activo(GA$2,$F192,$D192, Hombres!$A$1:$DW$117, Mujeres!$A$1:$DW$117)</f>
        <v>114210.90421649617</v>
      </c>
      <c r="GB192" s="46" cm="1">
        <f t="array" ref="GB192">beneficio_muerte_individual_activo(GB$2,$F192,$D192, Hombres!$A$1:$DW$117, Mujeres!$A$1:$DW$117)</f>
        <v>101940.5417077522</v>
      </c>
      <c r="GC192" s="46" cm="1">
        <f t="array" ref="GC192">beneficio_muerte_individual_activo(GC$2,$F192,$D192, Hombres!$A$1:$DW$117, Mujeres!$A$1:$DW$117)</f>
        <v>87845.978157768783</v>
      </c>
      <c r="GD192" s="46" cm="1">
        <f t="array" ref="GD192">beneficio_muerte_individual_activo(GD$2,$F192,$D192, Hombres!$A$1:$DW$117, Mujeres!$A$1:$DW$117)</f>
        <v>72701.946061014125</v>
      </c>
      <c r="GE192" s="46" cm="1">
        <f t="array" ref="GE192">beneficio_muerte_individual_activo(GE$2,$F192,$D192, Hombres!$A$1:$DW$117, Mujeres!$A$1:$DW$117)</f>
        <v>57404.90915795105</v>
      </c>
      <c r="GF192" s="46" cm="1">
        <f t="array" ref="GF192">beneficio_muerte_individual_activo(GF$2,$F192,$D192, Hombres!$A$1:$DW$117, Mujeres!$A$1:$DW$117)</f>
        <v>42899.009211265249</v>
      </c>
      <c r="GG192" s="46" cm="1">
        <f t="array" ref="GG192">beneficio_muerte_individual_activo(GG$2,$F192,$D192, Hombres!$A$1:$DW$117, Mujeres!$A$1:$DW$117)</f>
        <v>30064.613977233443</v>
      </c>
      <c r="GH192" s="46" cm="1">
        <f t="array" ref="GH192">beneficio_muerte_individual_activo(GH$2,$F192,$D192, Hombres!$A$1:$DW$117, Mujeres!$A$1:$DW$117)</f>
        <v>19549.205428237161</v>
      </c>
      <c r="GI192" s="46" cm="1">
        <f t="array" ref="GI192">beneficio_muerte_individual_activo(GI$2,$F192,$D192, Hombres!$A$1:$DW$117, Mujeres!$A$1:$DW$117)</f>
        <v>11639.695873518789</v>
      </c>
      <c r="GJ192" s="46" cm="1">
        <f t="array" ref="GJ192">beneficio_muerte_individual_activo(GJ$2,$F192,$D192, Hombres!$A$1:$DW$117, Mujeres!$A$1:$DW$117)</f>
        <v>6241.4517048671778</v>
      </c>
      <c r="GK192" s="46" cm="1">
        <f t="array" ref="GK192">beneficio_muerte_individual_activo(GK$2,$F192,$D192, Hombres!$A$1:$DW$117, Mujeres!$A$1:$DW$117)</f>
        <v>2951.3219353134018</v>
      </c>
      <c r="GL192" s="46" cm="1">
        <f t="array" ref="GL192">beneficio_muerte_individual_activo(GL$2,$F192,$D192, Hombres!$A$1:$DW$117, Mujeres!$A$1:$DW$117)</f>
        <v>1197.3528053431703</v>
      </c>
      <c r="GM192" s="46" cm="1">
        <f t="array" ref="GM192">beneficio_muerte_individual_activo(GM$2,$F192,$D192, Hombres!$A$1:$DW$117, Mujeres!$A$1:$DW$117)</f>
        <v>401.27112589594128</v>
      </c>
      <c r="GN192" s="46" cm="1">
        <f t="array" ref="GN192">beneficio_muerte_individual_activo(GN$2,$F192,$D192, Hombres!$A$1:$DW$117, Mujeres!$A$1:$DW$117)</f>
        <v>104.97210147114286</v>
      </c>
      <c r="GO192" s="46" cm="1">
        <f t="array" ref="GO192">beneficio_muerte_individual_activo(GO$2,$F192,$D192, Hombres!$A$1:$DW$117, Mujeres!$A$1:$DW$117)</f>
        <v>19.498421116384954</v>
      </c>
      <c r="GP192" s="46" cm="1">
        <f t="array" ref="GP192">beneficio_muerte_individual_activo(GP$2,$F192,$D192, Hombres!$A$1:$DW$117, Mujeres!$A$1:$DW$117)</f>
        <v>0</v>
      </c>
      <c r="GQ192" s="46" cm="1">
        <f t="array" ref="GQ192">beneficio_muerte_individual_activo(GQ$2,$F192,$D192, Hombres!$A$1:$DW$117, Mujeres!$A$1:$DW$117)</f>
        <v>0</v>
      </c>
      <c r="GR192" s="46" cm="1">
        <f t="array" ref="GR192">beneficio_muerte_individual_activo(GR$2,$F192,$D192, Hombres!$A$1:$DW$117, Mujeres!$A$1:$DW$117)</f>
        <v>0</v>
      </c>
      <c r="GS192" s="46" cm="1">
        <f t="array" ref="GS192">beneficio_muerte_individual_activo(GS$2,$F192,$D192, Hombres!$A$1:$DW$117, Mujeres!$A$1:$DW$117)</f>
        <v>0</v>
      </c>
      <c r="GT192" s="46" cm="1">
        <f t="array" ref="GT192">beneficio_muerte_individual_activo(GT$2,$F192,$D192, Hombres!$A$1:$DW$117, Mujeres!$A$1:$DW$117)</f>
        <v>0</v>
      </c>
      <c r="GU192" s="46" cm="1">
        <f t="array" ref="GU192">beneficio_muerte_individual_activo(GU$2,$F192,$D192, Hombres!$A$1:$DW$117, Mujeres!$A$1:$DW$117)</f>
        <v>0</v>
      </c>
      <c r="GV192" s="46" cm="1">
        <f t="array" ref="GV192">beneficio_muerte_individual_activo(GV$2,$F192,$D192, Hombres!$A$1:$DW$117, Mujeres!$A$1:$DW$117)</f>
        <v>0</v>
      </c>
    </row>
    <row r="193" spans="1:204" x14ac:dyDescent="0.25">
      <c r="A193" s="1">
        <f t="shared" si="2"/>
        <v>191</v>
      </c>
      <c r="B193" s="75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39" cm="1">
        <f t="array" ref="G193">PorcentajePension(C193,E193, D193)</f>
        <v>0.85</v>
      </c>
      <c r="I193" s="72"/>
      <c r="J193" s="46" cm="1">
        <f t="array" ref="J193">AnualidadActivo(J$2, $E193, $C193, $B193, $D193, Hombres!$A$1:$DW$117, Mujeres!$A$1:$DW$117)</f>
        <v>0</v>
      </c>
      <c r="K193" s="46" cm="1">
        <f t="array" ref="K193">AnualidadActivo(K$2, $E193, $C193, $B193, $D193, Hombres!$A$1:$DW$117, Mujeres!$A$1:$DW$117)</f>
        <v>0</v>
      </c>
      <c r="L193" s="46" cm="1">
        <f t="array" ref="L193">AnualidadActivo(L$2, $E193, $C193, $B193, $D193, Hombres!$A$1:$DW$117, Mujeres!$A$1:$DW$117)</f>
        <v>0</v>
      </c>
      <c r="M193" s="46" cm="1">
        <f t="array" ref="M193">AnualidadActivo(M$2, $E193, $C193, $B193, $D193, Hombres!$A$1:$DW$117, Mujeres!$A$1:$DW$117)</f>
        <v>0</v>
      </c>
      <c r="N193" s="46" cm="1">
        <f t="array" ref="N193">AnualidadActivo(N$2, $E193, $C193, $B193, $D193, Hombres!$A$1:$DW$117, Mujeres!$A$1:$DW$117)</f>
        <v>0</v>
      </c>
      <c r="O193" s="46" cm="1">
        <f t="array" ref="O193">AnualidadActivo(O$2, $E193, $C193, $B193, $D193, Hombres!$A$1:$DW$117, Mujeres!$A$1:$DW$117)</f>
        <v>0</v>
      </c>
      <c r="P193" s="46" cm="1">
        <f t="array" ref="P193">AnualidadActivo(P$2, $E193, $C193, $B193, $D193, Hombres!$A$1:$DW$117, Mujeres!$A$1:$DW$117)</f>
        <v>0</v>
      </c>
      <c r="Q193" s="46" cm="1">
        <f t="array" ref="Q193">AnualidadActivo(Q$2, $E193, $C193, $B193, $D193, Hombres!$A$1:$DW$117, Mujeres!$A$1:$DW$117)</f>
        <v>0</v>
      </c>
      <c r="R193" s="46" cm="1">
        <f t="array" ref="R193">AnualidadActivo(R$2, $E193, $C193, $B193, $D193, Hombres!$A$1:$DW$117, Mujeres!$A$1:$DW$117)</f>
        <v>0</v>
      </c>
      <c r="S193" s="46" cm="1">
        <f t="array" ref="S193">AnualidadActivo(S$2, $E193, $C193, $B193, $D193, Hombres!$A$1:$DW$117, Mujeres!$A$1:$DW$117)</f>
        <v>0</v>
      </c>
      <c r="T193" s="46" cm="1">
        <f t="array" ref="T193">AnualidadActivo(T$2, $E193, $C193, $B193, $D193, Hombres!$A$1:$DW$117, Mujeres!$A$1:$DW$117)</f>
        <v>0</v>
      </c>
      <c r="U193" s="46" cm="1">
        <f t="array" ref="U193">AnualidadActivo(U$2, $E193, $C193, $B193, $D193, Hombres!$A$1:$DW$117, Mujeres!$A$1:$DW$117)</f>
        <v>0</v>
      </c>
      <c r="V193" s="46" cm="1">
        <f t="array" ref="V193">AnualidadActivo(V$2, $E193, $C193, $B193, $D193, Hombres!$A$1:$DW$117, Mujeres!$A$1:$DW$117)</f>
        <v>0</v>
      </c>
      <c r="W193" s="46" cm="1">
        <f t="array" ref="W193">AnualidadActivo(W$2, $E193, $C193, $B193, $D193, Hombres!$A$1:$DW$117, Mujeres!$A$1:$DW$117)</f>
        <v>0</v>
      </c>
      <c r="X193" s="46" cm="1">
        <f t="array" ref="X193">AnualidadActivo(X$2, $E193, $C193, $B193, $D193, Hombres!$A$1:$DW$117, Mujeres!$A$1:$DW$117)</f>
        <v>0</v>
      </c>
      <c r="Y193" s="46" cm="1">
        <f t="array" ref="Y193">AnualidadActivo(Y$2, $E193, $C193, $B193, $D193, Hombres!$A$1:$DW$117, Mujeres!$A$1:$DW$117)</f>
        <v>0</v>
      </c>
      <c r="Z193" s="46" cm="1">
        <f t="array" ref="Z193">AnualidadActivo(Z$2, $E193, $C193, $B193, $D193, Hombres!$A$1:$DW$117, Mujeres!$A$1:$DW$117)</f>
        <v>0</v>
      </c>
      <c r="AA193" s="46" cm="1">
        <f t="array" ref="AA193">AnualidadActivo(AA$2, $E193, $C193, $B193, $D193, Hombres!$A$1:$DW$117, Mujeres!$A$1:$DW$117)</f>
        <v>0</v>
      </c>
      <c r="AB193" s="46" cm="1">
        <f t="array" ref="AB193">AnualidadActivo(AB$2, $E193, $C193, $B193, $D193, Hombres!$A$1:$DW$117, Mujeres!$A$1:$DW$117)</f>
        <v>0</v>
      </c>
      <c r="AC193" s="46" cm="1">
        <f t="array" ref="AC193">AnualidadActivo(AC$2, $E193, $C193, $B193, $D193, Hombres!$A$1:$DW$117, Mujeres!$A$1:$DW$117)</f>
        <v>0</v>
      </c>
      <c r="AD193" s="46" cm="1">
        <f t="array" ref="AD193">AnualidadActivo(AD$2, $E193, $C193, $B193, $D193, Hombres!$A$1:$DW$117, Mujeres!$A$1:$DW$117)</f>
        <v>0</v>
      </c>
      <c r="AE193" s="46" cm="1">
        <f t="array" ref="AE193">AnualidadActivo(AE$2, $E193, $C193, $B193, $D193, Hombres!$A$1:$DW$117, Mujeres!$A$1:$DW$117)</f>
        <v>0</v>
      </c>
      <c r="AF193" s="46" cm="1">
        <f t="array" ref="AF193">AnualidadActivo(AF$2, $E193, $C193, $B193, $D193, Hombres!$A$1:$DW$117, Mujeres!$A$1:$DW$117)</f>
        <v>0</v>
      </c>
      <c r="AG193" s="46" cm="1">
        <f t="array" ref="AG193">AnualidadActivo(AG$2, $E193, $C193, $B193, $D193, Hombres!$A$1:$DW$117, Mujeres!$A$1:$DW$117)</f>
        <v>0</v>
      </c>
      <c r="AH193" s="46" cm="1">
        <f t="array" ref="AH193">AnualidadActivo(AH$2, $E193, $C193, $B193, $D193, Hombres!$A$1:$DW$117, Mujeres!$A$1:$DW$117)</f>
        <v>0</v>
      </c>
      <c r="AI193" s="46" cm="1">
        <f t="array" ref="AI193">AnualidadActivo(AI$2, $E193, $C193, $B193, $D193, Hombres!$A$1:$DW$117, Mujeres!$A$1:$DW$117)</f>
        <v>0</v>
      </c>
      <c r="AJ193" s="46" cm="1">
        <f t="array" ref="AJ193">AnualidadActivo(AJ$2, $E193, $C193, $B193, $D193, Hombres!$A$1:$DW$117, Mujeres!$A$1:$DW$117)</f>
        <v>0</v>
      </c>
      <c r="AK193" s="46" cm="1">
        <f t="array" ref="AK193">AnualidadActivo(AK$2, $E193, $C193, $B193, $D193, Hombres!$A$1:$DW$117, Mujeres!$A$1:$DW$117)</f>
        <v>0</v>
      </c>
      <c r="AL193" s="46" cm="1">
        <f t="array" ref="AL193">AnualidadActivo(AL$2, $E193, $C193, $B193, $D193, Hombres!$A$1:$DW$117, Mujeres!$A$1:$DW$117)</f>
        <v>0</v>
      </c>
      <c r="AM193" s="46" cm="1">
        <f t="array" ref="AM193">AnualidadActivo(AM$2, $E193, $C193, $B193, $D193, Hombres!$A$1:$DW$117, Mujeres!$A$1:$DW$117)</f>
        <v>0</v>
      </c>
      <c r="AN193" s="46" cm="1">
        <f t="array" ref="AN193">AnualidadActivo(AN$2, $E193, $C193, $B193, $D193, Hombres!$A$1:$DW$117, Mujeres!$A$1:$DW$117)</f>
        <v>0</v>
      </c>
      <c r="AO193" s="46" cm="1">
        <f t="array" ref="AO193">AnualidadActivo(AO$2, $E193, $C193, $B193, $D193, Hombres!$A$1:$DW$117, Mujeres!$A$1:$DW$117)</f>
        <v>0</v>
      </c>
      <c r="AP193" s="46" cm="1">
        <f t="array" ref="AP193">AnualidadActivo(AP$2, $E193, $C193, $B193, $D193, Hombres!$A$1:$DW$117, Mujeres!$A$1:$DW$117)</f>
        <v>0</v>
      </c>
      <c r="AQ193" s="46" cm="1">
        <f t="array" ref="AQ193">AnualidadActivo(AQ$2, $E193, $C193, $B193, $D193, Hombres!$A$1:$DW$117, Mujeres!$A$1:$DW$117)</f>
        <v>0</v>
      </c>
      <c r="AR193" s="46" cm="1">
        <f t="array" ref="AR193">AnualidadActivo(AR$2, $E193, $C193, $B193, $D193, Hombres!$A$1:$DW$117, Mujeres!$A$1:$DW$117)</f>
        <v>0</v>
      </c>
      <c r="AS193" s="46" cm="1">
        <f t="array" ref="AS193">AnualidadActivo(AS$2, $E193, $C193, $B193, $D193, Hombres!$A$1:$DW$117, Mujeres!$A$1:$DW$117)</f>
        <v>0</v>
      </c>
      <c r="AT193" s="46" cm="1">
        <f t="array" ref="AT193">AnualidadActivo(AT$2, $E193, $C193, $B193, $D193, Hombres!$A$1:$DW$117, Mujeres!$A$1:$DW$117)</f>
        <v>0</v>
      </c>
      <c r="AU193" s="46" cm="1">
        <f t="array" ref="AU193">AnualidadActivo(AU$2, $E193, $C193, $B193, $D193, Hombres!$A$1:$DW$117, Mujeres!$A$1:$DW$117)</f>
        <v>0</v>
      </c>
      <c r="AV193" s="46" cm="1">
        <f t="array" ref="AV193">AnualidadActivo(AV$2, $E193, $C193, $B193, $D193, Hombres!$A$1:$DW$117, Mujeres!$A$1:$DW$117)</f>
        <v>0</v>
      </c>
      <c r="AW193" s="46" cm="1">
        <f t="array" ref="AW193">AnualidadActivo(AW$2, $E193, $C193, $B193, $D193, Hombres!$A$1:$DW$117, Mujeres!$A$1:$DW$117)</f>
        <v>0</v>
      </c>
      <c r="AX193" s="46" cm="1">
        <f t="array" ref="AX193">AnualidadActivo(AX$2, $E193, $C193, $B193, $D193, Hombres!$A$1:$DW$117, Mujeres!$A$1:$DW$117)</f>
        <v>0</v>
      </c>
      <c r="AY193" s="46" cm="1">
        <f t="array" ref="AY193">AnualidadActivo(AY$2, $E193, $C193, $B193, $D193, Hombres!$A$1:$DW$117, Mujeres!$A$1:$DW$117)</f>
        <v>141374347.25374523</v>
      </c>
      <c r="AZ193" s="46" cm="1">
        <f t="array" ref="AZ193">AnualidadActivo(AZ$2, $E193, $C193, $B193, $D193, Hombres!$A$1:$DW$117, Mujeres!$A$1:$DW$117)</f>
        <v>145615577.67135757</v>
      </c>
      <c r="BA193" s="46" cm="1">
        <f t="array" ref="BA193">AnualidadActivo(BA$2, $E193, $C193, $B193, $D193, Hombres!$A$1:$DW$117, Mujeres!$A$1:$DW$117)</f>
        <v>149984045.00149831</v>
      </c>
      <c r="BB193" s="46" cm="1">
        <f t="array" ref="BB193">AnualidadActivo(BB$2, $E193, $C193, $B193, $D193, Hombres!$A$1:$DW$117, Mujeres!$A$1:$DW$117)</f>
        <v>154483566.35154328</v>
      </c>
      <c r="BC193" s="46" cm="1">
        <f t="array" ref="BC193">AnualidadActivo(BC$2, $E193, $C193, $B193, $D193, Hombres!$A$1:$DW$117, Mujeres!$A$1:$DW$117)</f>
        <v>159118073.34208956</v>
      </c>
      <c r="BD193" s="46" cm="1">
        <f t="array" ref="BD193">AnualidadActivo(BD$2, $E193, $C193, $B193, $D193, Hombres!$A$1:$DW$117, Mujeres!$A$1:$DW$117)</f>
        <v>162664264.0118787</v>
      </c>
      <c r="BE193" s="46" cm="1">
        <f t="array" ref="BE193">AnualidadActivo(BE$2, $E193, $C193, $B193, $D193, Hombres!$A$1:$DW$117, Mujeres!$A$1:$DW$117)</f>
        <v>166195109.34437749</v>
      </c>
      <c r="BF193" s="46" cm="1">
        <f t="array" ref="BF193">AnualidadActivo(BF$2, $E193, $C193, $B193, $D193, Hombres!$A$1:$DW$117, Mujeres!$A$1:$DW$117)</f>
        <v>169713736.35785994</v>
      </c>
      <c r="BG193" s="46" cm="1">
        <f t="array" ref="BG193">AnualidadActivo(BG$2, $E193, $C193, $B193, $D193, Hombres!$A$1:$DW$117, Mujeres!$A$1:$DW$117)</f>
        <v>173224263.12757117</v>
      </c>
      <c r="BH193" s="46" cm="1">
        <f t="array" ref="BH193">AnualidadActivo(BH$2, $E193, $C193, $B193, $D193, Hombres!$A$1:$DW$117, Mujeres!$A$1:$DW$117)</f>
        <v>176713127.45324236</v>
      </c>
      <c r="BI193" s="46" cm="1">
        <f t="array" ref="BI193">AnualidadActivo(BI$2, $E193, $C193, $B193, $D193, Hombres!$A$1:$DW$117, Mujeres!$A$1:$DW$117)</f>
        <v>180146488.04352331</v>
      </c>
      <c r="BJ193" s="46" cm="1">
        <f t="array" ref="BJ193">AnualidadActivo(BJ$2, $E193, $C193, $B193, $D193, Hombres!$A$1:$DW$117, Mujeres!$A$1:$DW$117)</f>
        <v>183467647.25966164</v>
      </c>
      <c r="BK193" s="46" cm="1">
        <f t="array" ref="BK193">AnualidadActivo(BK$2, $E193, $C193, $B193, $D193, Hombres!$A$1:$DW$117, Mujeres!$A$1:$DW$117)</f>
        <v>186607281.95603088</v>
      </c>
      <c r="BL193" s="46" cm="1">
        <f t="array" ref="BL193">AnualidadActivo(BL$2, $E193, $C193, $B193, $D193, Hombres!$A$1:$DW$117, Mujeres!$A$1:$DW$117)</f>
        <v>189494364.94916213</v>
      </c>
      <c r="BM193" s="46" cm="1">
        <f t="array" ref="BM193">AnualidadActivo(BM$2, $E193, $C193, $B193, $D193, Hombres!$A$1:$DW$117, Mujeres!$A$1:$DW$117)</f>
        <v>192069132.51852569</v>
      </c>
      <c r="BN193" s="46" cm="1">
        <f t="array" ref="BN193">AnualidadActivo(BN$2, $E193, $C193, $B193, $D193, Hombres!$A$1:$DW$117, Mujeres!$A$1:$DW$117)</f>
        <v>194306645.71918291</v>
      </c>
      <c r="BO193" s="46" cm="1">
        <f t="array" ref="BO193">AnualidadActivo(BO$2, $E193, $C193, $B193, $D193, Hombres!$A$1:$DW$117, Mujeres!$A$1:$DW$117)</f>
        <v>196204736.79431671</v>
      </c>
      <c r="BP193" s="46" cm="1">
        <f t="array" ref="BP193">AnualidadActivo(BP$2, $E193, $C193, $B193, $D193, Hombres!$A$1:$DW$117, Mujeres!$A$1:$DW$117)</f>
        <v>197762152.89941159</v>
      </c>
      <c r="BQ193" s="46" cm="1">
        <f t="array" ref="BQ193">AnualidadActivo(BQ$2, $E193, $C193, $B193, $D193, Hombres!$A$1:$DW$117, Mujeres!$A$1:$DW$117)</f>
        <v>198966013.59092808</v>
      </c>
      <c r="BR193" s="46" cm="1">
        <f t="array" ref="BR193">AnualidadActivo(BR$2, $E193, $C193, $B193, $D193, Hombres!$A$1:$DW$117, Mujeres!$A$1:$DW$117)</f>
        <v>199782846.27553216</v>
      </c>
      <c r="BS193" s="46" cm="1">
        <f t="array" ref="BS193">AnualidadActivo(BS$2, $E193, $C193, $B193, $D193, Hombres!$A$1:$DW$117, Mujeres!$A$1:$DW$117)</f>
        <v>199807027.79146245</v>
      </c>
      <c r="BT193" s="46" cm="1">
        <f t="array" ref="BT193">AnualidadActivo(BT$2, $E193, $C193, $B193, $D193, Hombres!$A$1:$DW$117, Mujeres!$A$1:$DW$117)</f>
        <v>199260545.9797155</v>
      </c>
      <c r="BU193" s="46" cm="1">
        <f t="array" ref="BU193">AnualidadActivo(BU$2, $E193, $C193, $B193, $D193, Hombres!$A$1:$DW$117, Mujeres!$A$1:$DW$117)</f>
        <v>198089212.38770723</v>
      </c>
      <c r="BV193" s="46" cm="1">
        <f t="array" ref="BV193">AnualidadActivo(BV$2, $E193, $C193, $B193, $D193, Hombres!$A$1:$DW$117, Mujeres!$A$1:$DW$117)</f>
        <v>196228607.56098208</v>
      </c>
      <c r="BW193" s="46" cm="1">
        <f t="array" ref="BW193">AnualidadActivo(BW$2, $E193, $C193, $B193, $D193, Hombres!$A$1:$DW$117, Mujeres!$A$1:$DW$117)</f>
        <v>193612104.33427989</v>
      </c>
      <c r="BX193" s="46" cm="1">
        <f t="array" ref="BX193">AnualidadActivo(BX$2, $E193, $C193, $B193, $D193, Hombres!$A$1:$DW$117, Mujeres!$A$1:$DW$117)</f>
        <v>190184288.57165214</v>
      </c>
      <c r="BY193" s="46" cm="1">
        <f t="array" ref="BY193">AnualidadActivo(BY$2, $E193, $C193, $B193, $D193, Hombres!$A$1:$DW$117, Mujeres!$A$1:$DW$117)</f>
        <v>185889759.5931617</v>
      </c>
      <c r="BZ193" s="46" cm="1">
        <f t="array" ref="BZ193">AnualidadActivo(BZ$2, $E193, $C193, $B193, $D193, Hombres!$A$1:$DW$117, Mujeres!$A$1:$DW$117)</f>
        <v>180673488.460242</v>
      </c>
      <c r="CA193" s="46" cm="1">
        <f t="array" ref="CA193">AnualidadActivo(CA$2, $E193, $C193, $B193, $D193, Hombres!$A$1:$DW$117, Mujeres!$A$1:$DW$117)</f>
        <v>174490621.08280316</v>
      </c>
      <c r="CB193" s="46" cm="1">
        <f t="array" ref="CB193">AnualidadActivo(CB$2, $E193, $C193, $B193, $D193, Hombres!$A$1:$DW$117, Mujeres!$A$1:$DW$117)</f>
        <v>167322853.4722147</v>
      </c>
      <c r="CC193" s="46" cm="1">
        <f t="array" ref="CC193">AnualidadActivo(CC$2, $E193, $C193, $B193, $D193, Hombres!$A$1:$DW$117, Mujeres!$A$1:$DW$117)</f>
        <v>159184082.81237596</v>
      </c>
      <c r="CD193" s="46" cm="1">
        <f t="array" ref="CD193">AnualidadActivo(CD$2, $E193, $C193, $B193, $D193, Hombres!$A$1:$DW$117, Mujeres!$A$1:$DW$117)</f>
        <v>150110117.79289687</v>
      </c>
      <c r="CE193" s="46" cm="1">
        <f t="array" ref="CE193">AnualidadActivo(CE$2, $E193, $C193, $B193, $D193, Hombres!$A$1:$DW$117, Mujeres!$A$1:$DW$117)</f>
        <v>140157932.26779827</v>
      </c>
      <c r="CF193" s="46" cm="1">
        <f t="array" ref="CF193">AnualidadActivo(CF$2, $E193, $C193, $B193, $D193, Hombres!$A$1:$DW$117, Mujeres!$A$1:$DW$117)</f>
        <v>129416860.73138459</v>
      </c>
      <c r="CG193" s="46" cm="1">
        <f t="array" ref="CG193">AnualidadActivo(CG$2, $E193, $C193, $B193, $D193, Hombres!$A$1:$DW$117, Mujeres!$A$1:$DW$117)</f>
        <v>118021699.5437263</v>
      </c>
      <c r="CH193" s="46" cm="1">
        <f t="array" ref="CH193">AnualidadActivo(CH$2, $E193, $C193, $B193, $D193, Hombres!$A$1:$DW$117, Mujeres!$A$1:$DW$117)</f>
        <v>106148682.10729116</v>
      </c>
      <c r="CI193" s="46" cm="1">
        <f t="array" ref="CI193">AnualidadActivo(CI$2, $E193, $C193, $B193, $D193, Hombres!$A$1:$DW$117, Mujeres!$A$1:$DW$117)</f>
        <v>94001312.254590273</v>
      </c>
      <c r="CJ193" s="46" cm="1">
        <f t="array" ref="CJ193">AnualidadActivo(CJ$2, $E193, $C193, $B193, $D193, Hombres!$A$1:$DW$117, Mujeres!$A$1:$DW$117)</f>
        <v>81804650.449675277</v>
      </c>
      <c r="CK193" s="46" cm="1">
        <f t="array" ref="CK193">AnualidadActivo(CK$2, $E193, $C193, $B193, $D193, Hombres!$A$1:$DW$117, Mujeres!$A$1:$DW$117)</f>
        <v>69805239.353980049</v>
      </c>
      <c r="CL193" s="46" cm="1">
        <f t="array" ref="CL193">AnualidadActivo(CL$2, $E193, $C193, $B193, $D193, Hombres!$A$1:$DW$117, Mujeres!$A$1:$DW$117)</f>
        <v>58266889.884837769</v>
      </c>
      <c r="CM193" s="46" cm="1">
        <f t="array" ref="CM193">AnualidadActivo(CM$2, $E193, $C193, $B193, $D193, Hombres!$A$1:$DW$117, Mujeres!$A$1:$DW$117)</f>
        <v>47449397.639449015</v>
      </c>
      <c r="CN193" s="46" cm="1">
        <f t="array" ref="CN193">AnualidadActivo(CN$2, $E193, $C193, $B193, $D193, Hombres!$A$1:$DW$117, Mujeres!$A$1:$DW$117)</f>
        <v>37582120.312048301</v>
      </c>
      <c r="CO193" s="46" cm="1">
        <f t="array" ref="CO193">AnualidadActivo(CO$2, $E193, $C193, $B193, $D193, Hombres!$A$1:$DW$117, Mujeres!$A$1:$DW$117)</f>
        <v>28847504.516168267</v>
      </c>
      <c r="CP193" s="46" cm="1">
        <f t="array" ref="CP193">AnualidadActivo(CP$2, $E193, $C193, $B193, $D193, Hombres!$A$1:$DW$117, Mujeres!$A$1:$DW$117)</f>
        <v>21370617.584815413</v>
      </c>
      <c r="CQ193" s="46" cm="1">
        <f t="array" ref="CQ193">AnualidadActivo(CQ$2, $E193, $C193, $B193, $D193, Hombres!$A$1:$DW$117, Mujeres!$A$1:$DW$117)</f>
        <v>15209361.254612854</v>
      </c>
      <c r="CR193" s="46" cm="1">
        <f t="array" ref="CR193">AnualidadActivo(CR$2, $E193, $C193, $B193, $D193, Hombres!$A$1:$DW$117, Mujeres!$A$1:$DW$117)</f>
        <v>10344988.477066377</v>
      </c>
      <c r="CS193" s="46" cm="1">
        <f t="array" ref="CS193">AnualidadActivo(CS$2, $E193, $C193, $B193, $D193, Hombres!$A$1:$DW$117, Mujeres!$A$1:$DW$117)</f>
        <v>6683652.4788150117</v>
      </c>
      <c r="CT193" s="46" cm="1">
        <f t="array" ref="CT193">AnualidadActivo(CT$2, $E193, $C193, $B193, $D193, Hombres!$A$1:$DW$117, Mujeres!$A$1:$DW$117)</f>
        <v>4071885.4761869069</v>
      </c>
      <c r="CU193" s="46" cm="1">
        <f t="array" ref="CU193">AnualidadActivo(CU$2, $E193, $C193, $B193, $D193, Hombres!$A$1:$DW$117, Mujeres!$A$1:$DW$117)</f>
        <v>2319207.5272017573</v>
      </c>
      <c r="CV193" s="46" cm="1">
        <f t="array" ref="CV193">AnualidadActivo(CV$2, $E193, $C193, $B193, $D193, Hombres!$A$1:$DW$117, Mujeres!$A$1:$DW$117)</f>
        <v>1222581.1969431425</v>
      </c>
      <c r="CW193" s="46" cm="1">
        <f t="array" ref="CW193">AnualidadActivo(CW$2, $E193, $C193, $B193, $D193, Hombres!$A$1:$DW$117, Mujeres!$A$1:$DW$117)</f>
        <v>0</v>
      </c>
      <c r="CX193" s="46" cm="1">
        <f t="array" ref="CX193">AnualidadActivo(CX$2, $E193, $C193, $B193, $D193, Hombres!$A$1:$DW$117, Mujeres!$A$1:$DW$117)</f>
        <v>0</v>
      </c>
      <c r="CY193" s="46" cm="1">
        <f t="array" ref="CY193">AnualidadActivo(CY$2, $E193, $C193, $B193, $D193, Hombres!$A$1:$DW$117, Mujeres!$A$1:$DW$117)</f>
        <v>0</v>
      </c>
      <c r="CZ193" s="46" cm="1">
        <f t="array" ref="CZ193">AnualidadActivo(CZ$2, $E193, $C193, $B193, $D193, Hombres!$A$1:$DW$117, Mujeres!$A$1:$DW$117)</f>
        <v>0</v>
      </c>
      <c r="DA193" s="46" cm="1">
        <f t="array" ref="DA193">AnualidadActivo(DA$2, $E193, $C193, $B193, $D193, Hombres!$A$1:$DW$117, Mujeres!$A$1:$DW$117)</f>
        <v>0</v>
      </c>
      <c r="DD193" s="21"/>
      <c r="DE193" s="46" cm="1">
        <f t="array" ref="DE193">beneficio_muerte_individual_activo(DE$2,$F193,$D193, Hombres!$A$1:$DW$117, Mujeres!$A$1:$DW$117)</f>
        <v>0</v>
      </c>
      <c r="DF193" s="46" cm="1">
        <f t="array" ref="DF193">beneficio_muerte_individual_activo(DF$2,$F193,$D193, Hombres!$A$1:$DW$117, Mujeres!$A$1:$DW$117)</f>
        <v>5687</v>
      </c>
      <c r="DG193" s="46" cm="1">
        <f t="array" ref="DG193">beneficio_muerte_individual_activo(DG$2,$F193,$D193, Hombres!$A$1:$DW$117, Mujeres!$A$1:$DW$117)</f>
        <v>5812.3814694000002</v>
      </c>
      <c r="DH193" s="46" cm="1">
        <f t="array" ref="DH193">beneficio_muerte_individual_activo(DH$2,$F193,$D193, Hombres!$A$1:$DW$117, Mujeres!$A$1:$DW$117)</f>
        <v>5939.3088364225323</v>
      </c>
      <c r="DI193" s="46" cm="1">
        <f t="array" ref="DI193">beneficio_muerte_individual_activo(DI$2,$F193,$D193, Hombres!$A$1:$DW$117, Mujeres!$A$1:$DW$117)</f>
        <v>6007.9724272292387</v>
      </c>
      <c r="DJ193" s="46" cm="1">
        <f t="array" ref="DJ193">beneficio_muerte_individual_activo(DJ$2,$F193,$D193, Hombres!$A$1:$DW$117, Mujeres!$A$1:$DW$117)</f>
        <v>6043.0287174432551</v>
      </c>
      <c r="DK193" s="46" cm="1">
        <f t="array" ref="DK193">beneficio_muerte_individual_activo(DK$2,$F193,$D193, Hombres!$A$1:$DW$117, Mujeres!$A$1:$DW$117)</f>
        <v>6079.9282094177543</v>
      </c>
      <c r="DL193" s="46" cm="1">
        <f t="array" ref="DL193">beneficio_muerte_individual_activo(DL$2,$F193,$D193, Hombres!$A$1:$DW$117, Mujeres!$A$1:$DW$117)</f>
        <v>6104.2635956661707</v>
      </c>
      <c r="DM193" s="46" cm="1">
        <f t="array" ref="DM193">beneficio_muerte_individual_activo(DM$2,$F193,$D193, Hombres!$A$1:$DW$117, Mujeres!$A$1:$DW$117)</f>
        <v>6098.741123595637</v>
      </c>
      <c r="DN193" s="46" cm="1">
        <f t="array" ref="DN193">beneficio_muerte_individual_activo(DN$2,$F193,$D193, Hombres!$A$1:$DW$117, Mujeres!$A$1:$DW$117)</f>
        <v>6082.3256627374976</v>
      </c>
      <c r="DO193" s="46" cm="1">
        <f t="array" ref="DO193">beneficio_muerte_individual_activo(DO$2,$F193,$D193, Hombres!$A$1:$DW$117, Mujeres!$A$1:$DW$117)</f>
        <v>6139.6498505129748</v>
      </c>
      <c r="DP193" s="46" cm="1">
        <f t="array" ref="DP193">beneficio_muerte_individual_activo(DP$2,$F193,$D193, Hombres!$A$1:$DW$117, Mujeres!$A$1:$DW$117)</f>
        <v>6277.758862456707</v>
      </c>
      <c r="DQ193" s="46" cm="1">
        <f t="array" ref="DQ193">beneficio_muerte_individual_activo(DQ$2,$F193,$D193, Hombres!$A$1:$DW$117, Mujeres!$A$1:$DW$117)</f>
        <v>6510.5469953870579</v>
      </c>
      <c r="DR193" s="46" cm="1">
        <f t="array" ref="DR193">beneficio_muerte_individual_activo(DR$2,$F193,$D193, Hombres!$A$1:$DW$117, Mujeres!$A$1:$DW$117)</f>
        <v>6827.1520057924281</v>
      </c>
      <c r="DS193" s="46" cm="1">
        <f t="array" ref="DS193">beneficio_muerte_individual_activo(DS$2,$F193,$D193, Hombres!$A$1:$DW$117, Mujeres!$A$1:$DW$117)</f>
        <v>7218.2120452718582</v>
      </c>
      <c r="DT193" s="46" cm="1">
        <f t="array" ref="DT193">beneficio_muerte_individual_activo(DT$2,$F193,$D193, Hombres!$A$1:$DW$117, Mujeres!$A$1:$DW$117)</f>
        <v>7675.848194089378</v>
      </c>
      <c r="DU193" s="46" cm="1">
        <f t="array" ref="DU193">beneficio_muerte_individual_activo(DU$2,$F193,$D193, Hombres!$A$1:$DW$117, Mujeres!$A$1:$DW$117)</f>
        <v>8142.1420649511974</v>
      </c>
      <c r="DV193" s="46" cm="1">
        <f t="array" ref="DV193">beneficio_muerte_individual_activo(DV$2,$F193,$D193, Hombres!$A$1:$DW$117, Mujeres!$A$1:$DW$117)</f>
        <v>8534.1286272187917</v>
      </c>
      <c r="DW193" s="46" cm="1">
        <f t="array" ref="DW193">beneficio_muerte_individual_activo(DW$2,$F193,$D193, Hombres!$A$1:$DW$117, Mujeres!$A$1:$DW$117)</f>
        <v>8826.2749262634206</v>
      </c>
      <c r="DX193" s="46" cm="1">
        <f t="array" ref="DX193">beneficio_muerte_individual_activo(DX$2,$F193,$D193, Hombres!$A$1:$DW$117, Mujeres!$A$1:$DW$117)</f>
        <v>9069.4676156736477</v>
      </c>
      <c r="DY193" s="46" cm="1">
        <f t="array" ref="DY193">beneficio_muerte_individual_activo(DY$2,$F193,$D193, Hombres!$A$1:$DW$117, Mujeres!$A$1:$DW$117)</f>
        <v>9470.5372780504258</v>
      </c>
      <c r="DZ193" s="46" cm="1">
        <f t="array" ref="DZ193">beneficio_muerte_individual_activo(DZ$2,$F193,$D193, Hombres!$A$1:$DW$117, Mujeres!$A$1:$DW$117)</f>
        <v>10040.359565531295</v>
      </c>
      <c r="EA193" s="46" cm="1">
        <f t="array" ref="EA193">beneficio_muerte_individual_activo(EA$2,$F193,$D193, Hombres!$A$1:$DW$117, Mujeres!$A$1:$DW$117)</f>
        <v>10749.760863195599</v>
      </c>
      <c r="EB193" s="46" cm="1">
        <f t="array" ref="EB193">beneficio_muerte_individual_activo(EB$2,$F193,$D193, Hombres!$A$1:$DW$117, Mujeres!$A$1:$DW$117)</f>
        <v>11531.427901395929</v>
      </c>
      <c r="EC193" s="46" cm="1">
        <f t="array" ref="EC193">beneficio_muerte_individual_activo(EC$2,$F193,$D193, Hombres!$A$1:$DW$117, Mujeres!$A$1:$DW$117)</f>
        <v>12336.982966444719</v>
      </c>
      <c r="ED193" s="46" cm="1">
        <f t="array" ref="ED193">beneficio_muerte_individual_activo(ED$2,$F193,$D193, Hombres!$A$1:$DW$117, Mujeres!$A$1:$DW$117)</f>
        <v>13154.666599334871</v>
      </c>
      <c r="EE193" s="46" cm="1">
        <f t="array" ref="EE193">beneficio_muerte_individual_activo(EE$2,$F193,$D193, Hombres!$A$1:$DW$117, Mujeres!$A$1:$DW$117)</f>
        <v>13928.63493137646</v>
      </c>
      <c r="EF193" s="46" cm="1">
        <f t="array" ref="EF193">beneficio_muerte_individual_activo(EF$2,$F193,$D193, Hombres!$A$1:$DW$117, Mujeres!$A$1:$DW$117)</f>
        <v>14611.493897827877</v>
      </c>
      <c r="EG193" s="46" cm="1">
        <f t="array" ref="EG193">beneficio_muerte_individual_activo(EG$2,$F193,$D193, Hombres!$A$1:$DW$117, Mujeres!$A$1:$DW$117)</f>
        <v>15358.154145333106</v>
      </c>
      <c r="EH193" s="46" cm="1">
        <f t="array" ref="EH193">beneficio_muerte_individual_activo(EH$2,$F193,$D193, Hombres!$A$1:$DW$117, Mujeres!$A$1:$DW$117)</f>
        <v>16227.863865510575</v>
      </c>
      <c r="EI193" s="46" cm="1">
        <f t="array" ref="EI193">beneficio_muerte_individual_activo(EI$2,$F193,$D193, Hombres!$A$1:$DW$117, Mujeres!$A$1:$DW$117)</f>
        <v>17405.850223004185</v>
      </c>
      <c r="EJ193" s="46" cm="1">
        <f t="array" ref="EJ193">beneficio_muerte_individual_activo(EJ$2,$F193,$D193, Hombres!$A$1:$DW$117, Mujeres!$A$1:$DW$117)</f>
        <v>18961.145843772258</v>
      </c>
      <c r="EK193" s="46" cm="1">
        <f t="array" ref="EK193">beneficio_muerte_individual_activo(EK$2,$F193,$D193, Hombres!$A$1:$DW$117, Mujeres!$A$1:$DW$117)</f>
        <v>20877.609047805989</v>
      </c>
      <c r="EL193" s="46" cm="1">
        <f t="array" ref="EL193">beneficio_muerte_individual_activo(EL$2,$F193,$D193, Hombres!$A$1:$DW$117, Mujeres!$A$1:$DW$117)</f>
        <v>22879.773001990176</v>
      </c>
      <c r="EM193" s="46" cm="1">
        <f t="array" ref="EM193">beneficio_muerte_individual_activo(EM$2,$F193,$D193, Hombres!$A$1:$DW$117, Mujeres!$A$1:$DW$117)</f>
        <v>24774.723634860307</v>
      </c>
      <c r="EN193" s="46" cm="1">
        <f t="array" ref="EN193">beneficio_muerte_individual_activo(EN$2,$F193,$D193, Hombres!$A$1:$DW$117, Mujeres!$A$1:$DW$117)</f>
        <v>26588.076659360358</v>
      </c>
      <c r="EO193" s="46" cm="1">
        <f t="array" ref="EO193">beneficio_muerte_individual_activo(EO$2,$F193,$D193, Hombres!$A$1:$DW$117, Mujeres!$A$1:$DW$117)</f>
        <v>28337.215115837491</v>
      </c>
      <c r="EP193" s="46" cm="1">
        <f t="array" ref="EP193">beneficio_muerte_individual_activo(EP$2,$F193,$D193, Hombres!$A$1:$DW$117, Mujeres!$A$1:$DW$117)</f>
        <v>30094.214024350495</v>
      </c>
      <c r="EQ193" s="46" cm="1">
        <f t="array" ref="EQ193">beneficio_muerte_individual_activo(EQ$2,$F193,$D193, Hombres!$A$1:$DW$117, Mujeres!$A$1:$DW$117)</f>
        <v>32063.686503137509</v>
      </c>
      <c r="ER193" s="46" cm="1">
        <f t="array" ref="ER193">beneficio_muerte_individual_activo(ER$2,$F193,$D193, Hombres!$A$1:$DW$117, Mujeres!$A$1:$DW$117)</f>
        <v>20566.639057425902</v>
      </c>
      <c r="ES193" s="46" cm="1">
        <f t="array" ref="ES193">beneficio_muerte_individual_activo(ES$2,$F193,$D193, Hombres!$A$1:$DW$117, Mujeres!$A$1:$DW$117)</f>
        <v>21951.28739660147</v>
      </c>
      <c r="ET193" s="46" cm="1">
        <f t="array" ref="ET193">beneficio_muerte_individual_activo(ET$2,$F193,$D193, Hombres!$A$1:$DW$117, Mujeres!$A$1:$DW$117)</f>
        <v>23161.456806784372</v>
      </c>
      <c r="EU193" s="46" cm="1">
        <f t="array" ref="EU193">beneficio_muerte_individual_activo(EU$2,$F193,$D193, Hombres!$A$1:$DW$117, Mujeres!$A$1:$DW$117)</f>
        <v>24210.859505680321</v>
      </c>
      <c r="EV193" s="46" cm="1">
        <f t="array" ref="EV193">beneficio_muerte_individual_activo(EV$2,$F193,$D193, Hombres!$A$1:$DW$117, Mujeres!$A$1:$DW$117)</f>
        <v>25404.558270854446</v>
      </c>
      <c r="EW193" s="46" cm="1">
        <f t="array" ref="EW193">beneficio_muerte_individual_activo(EW$2,$F193,$D193, Hombres!$A$1:$DW$117, Mujeres!$A$1:$DW$117)</f>
        <v>27005.680622080297</v>
      </c>
      <c r="EX193" s="46" cm="1">
        <f t="array" ref="EX193">beneficio_muerte_individual_activo(EX$2,$F193,$D193, Hombres!$A$1:$DW$117, Mujeres!$A$1:$DW$117)</f>
        <v>29240.014638257366</v>
      </c>
      <c r="EY193" s="46" cm="1">
        <f t="array" ref="EY193">beneficio_muerte_individual_activo(EY$2,$F193,$D193, Hombres!$A$1:$DW$117, Mujeres!$A$1:$DW$117)</f>
        <v>32179.188949528947</v>
      </c>
      <c r="EZ193" s="46" cm="1">
        <f t="array" ref="EZ193">beneficio_muerte_individual_activo(EZ$2,$F193,$D193, Hombres!$A$1:$DW$117, Mujeres!$A$1:$DW$117)</f>
        <v>35768.636454484171</v>
      </c>
      <c r="FA193" s="46" cm="1">
        <f t="array" ref="FA193">beneficio_muerte_individual_activo(FA$2,$F193,$D193, Hombres!$A$1:$DW$117, Mujeres!$A$1:$DW$117)</f>
        <v>39817.287310719534</v>
      </c>
      <c r="FB193" s="46" cm="1">
        <f t="array" ref="FB193">beneficio_muerte_individual_activo(FB$2,$F193,$D193, Hombres!$A$1:$DW$117, Mujeres!$A$1:$DW$117)</f>
        <v>43822.319974148799</v>
      </c>
      <c r="FC193" s="46" cm="1">
        <f t="array" ref="FC193">beneficio_muerte_individual_activo(FC$2,$F193,$D193, Hombres!$A$1:$DW$117, Mujeres!$A$1:$DW$117)</f>
        <v>47442.610610092248</v>
      </c>
      <c r="FD193" s="46" cm="1">
        <f t="array" ref="FD193">beneficio_muerte_individual_activo(FD$2,$F193,$D193, Hombres!$A$1:$DW$117, Mujeres!$A$1:$DW$117)</f>
        <v>50670.619172757841</v>
      </c>
      <c r="FE193" s="46" cm="1">
        <f t="array" ref="FE193">beneficio_muerte_individual_activo(FE$2,$F193,$D193, Hombres!$A$1:$DW$117, Mujeres!$A$1:$DW$117)</f>
        <v>53692.408011542422</v>
      </c>
      <c r="FF193" s="46" cm="1">
        <f t="array" ref="FF193">beneficio_muerte_individual_activo(FF$2,$F193,$D193, Hombres!$A$1:$DW$117, Mujeres!$A$1:$DW$117)</f>
        <v>56795.594720672976</v>
      </c>
      <c r="FG193" s="46" cm="1">
        <f t="array" ref="FG193">beneficio_muerte_individual_activo(FG$2,$F193,$D193, Hombres!$A$1:$DW$117, Mujeres!$A$1:$DW$117)</f>
        <v>63884.65151832877</v>
      </c>
      <c r="FH193" s="46" cm="1">
        <f t="array" ref="FH193">beneficio_muerte_individual_activo(FH$2,$F193,$D193, Hombres!$A$1:$DW$117, Mujeres!$A$1:$DW$117)</f>
        <v>67946.017795642605</v>
      </c>
      <c r="FI193" s="46" cm="1">
        <f t="array" ref="FI193">beneficio_muerte_individual_activo(FI$2,$F193,$D193, Hombres!$A$1:$DW$117, Mujeres!$A$1:$DW$117)</f>
        <v>72029.442076125139</v>
      </c>
      <c r="FJ193" s="46" cm="1">
        <f t="array" ref="FJ193">beneficio_muerte_individual_activo(FJ$2,$F193,$D193, Hombres!$A$1:$DW$117, Mujeres!$A$1:$DW$117)</f>
        <v>76242.275686119625</v>
      </c>
      <c r="FK193" s="46" cm="1">
        <f t="array" ref="FK193">beneficio_muerte_individual_activo(FK$2,$F193,$D193, Hombres!$A$1:$DW$117, Mujeres!$A$1:$DW$117)</f>
        <v>80636.145784626322</v>
      </c>
      <c r="FL193" s="46" cm="1">
        <f t="array" ref="FL193">beneficio_muerte_individual_activo(FL$2,$F193,$D193, Hombres!$A$1:$DW$117, Mujeres!$A$1:$DW$117)</f>
        <v>85046.388465517957</v>
      </c>
      <c r="FM193" s="46" cm="1">
        <f t="array" ref="FM193">beneficio_muerte_individual_activo(FM$2,$F193,$D193, Hombres!$A$1:$DW$117, Mujeres!$A$1:$DW$117)</f>
        <v>89357.561853972598</v>
      </c>
      <c r="FN193" s="46" cm="1">
        <f t="array" ref="FN193">beneficio_muerte_individual_activo(FN$2,$F193,$D193, Hombres!$A$1:$DW$117, Mujeres!$A$1:$DW$117)</f>
        <v>93520.83979887297</v>
      </c>
      <c r="FO193" s="46" cm="1">
        <f t="array" ref="FO193">beneficio_muerte_individual_activo(FO$2,$F193,$D193, Hombres!$A$1:$DW$117, Mujeres!$A$1:$DW$117)</f>
        <v>97487.643217256846</v>
      </c>
      <c r="FP193" s="46" cm="1">
        <f t="array" ref="FP193">beneficio_muerte_individual_activo(FP$2,$F193,$D193, Hombres!$A$1:$DW$117, Mujeres!$A$1:$DW$117)</f>
        <v>101116.03596567652</v>
      </c>
      <c r="FQ193" s="106" cm="1">
        <f t="array" ref="FQ193">beneficio_muerte_individual_activo(FQ$2,$F193,$D193, Hombres!$A$1:$DW$117, Mujeres!$A$1:$DW$117)</f>
        <v>104137.11155060699</v>
      </c>
      <c r="FR193" s="46" cm="1">
        <f t="array" ref="FR193">beneficio_muerte_individual_activo(FR$2,$F193,$D193, Hombres!$A$1:$DW$117, Mujeres!$A$1:$DW$117)</f>
        <v>106336.14504392172</v>
      </c>
      <c r="FS193" s="46" cm="1">
        <f t="array" ref="FS193">beneficio_muerte_individual_activo(FS$2,$F193,$D193, Hombres!$A$1:$DW$117, Mujeres!$A$1:$DW$117)</f>
        <v>107609.12665994602</v>
      </c>
      <c r="FT193" s="46" cm="1">
        <f t="array" ref="FT193">beneficio_muerte_individual_activo(FT$2,$F193,$D193, Hombres!$A$1:$DW$117, Mujeres!$A$1:$DW$117)</f>
        <v>107866.21136793531</v>
      </c>
      <c r="FU193" s="46" cm="1">
        <f t="array" ref="FU193">beneficio_muerte_individual_activo(FU$2,$F193,$D193, Hombres!$A$1:$DW$117, Mujeres!$A$1:$DW$117)</f>
        <v>106965.64389709145</v>
      </c>
      <c r="FV193" s="46" cm="1">
        <f t="array" ref="FV193">beneficio_muerte_individual_activo(FV$2,$F193,$D193, Hombres!$A$1:$DW$117, Mujeres!$A$1:$DW$117)</f>
        <v>104720.46965264788</v>
      </c>
      <c r="FW193" s="46" cm="1">
        <f t="array" ref="FW193">beneficio_muerte_individual_activo(FW$2,$F193,$D193, Hombres!$A$1:$DW$117, Mujeres!$A$1:$DW$117)</f>
        <v>101027.57192156558</v>
      </c>
      <c r="FX193" s="46" cm="1">
        <f t="array" ref="FX193">beneficio_muerte_individual_activo(FX$2,$F193,$D193, Hombres!$A$1:$DW$117, Mujeres!$A$1:$DW$117)</f>
        <v>95919.061627528587</v>
      </c>
      <c r="FY193" s="46" cm="1">
        <f t="array" ref="FY193">beneficio_muerte_individual_activo(FY$2,$F193,$D193, Hombres!$A$1:$DW$117, Mujeres!$A$1:$DW$117)</f>
        <v>89489.812994874257</v>
      </c>
      <c r="FZ193" s="46" cm="1">
        <f t="array" ref="FZ193">beneficio_muerte_individual_activo(FZ$2,$F193,$D193, Hombres!$A$1:$DW$117, Mujeres!$A$1:$DW$117)</f>
        <v>81857.518409097378</v>
      </c>
      <c r="GA193" s="46" cm="1">
        <f t="array" ref="GA193">beneficio_muerte_individual_activo(GA$2,$F193,$D193, Hombres!$A$1:$DW$117, Mujeres!$A$1:$DW$117)</f>
        <v>73185.333372367517</v>
      </c>
      <c r="GB193" s="46" cm="1">
        <f t="array" ref="GB193">beneficio_muerte_individual_activo(GB$2,$F193,$D193, Hombres!$A$1:$DW$117, Mujeres!$A$1:$DW$117)</f>
        <v>63758.262830764965</v>
      </c>
      <c r="GC193" s="46" cm="1">
        <f t="array" ref="GC193">beneficio_muerte_individual_activo(GC$2,$F193,$D193, Hombres!$A$1:$DW$117, Mujeres!$A$1:$DW$117)</f>
        <v>53971.100188399927</v>
      </c>
      <c r="GD193" s="46" cm="1">
        <f t="array" ref="GD193">beneficio_muerte_individual_activo(GD$2,$F193,$D193, Hombres!$A$1:$DW$117, Mujeres!$A$1:$DW$117)</f>
        <v>44244.609235022399</v>
      </c>
      <c r="GE193" s="46" cm="1">
        <f t="array" ref="GE193">beneficio_muerte_individual_activo(GE$2,$F193,$D193, Hombres!$A$1:$DW$117, Mujeres!$A$1:$DW$117)</f>
        <v>34976.723248665119</v>
      </c>
      <c r="GF193" s="46" cm="1">
        <f t="array" ref="GF193">beneficio_muerte_individual_activo(GF$2,$F193,$D193, Hombres!$A$1:$DW$117, Mujeres!$A$1:$DW$117)</f>
        <v>26524.667812530286</v>
      </c>
      <c r="GG193" s="46" cm="1">
        <f t="array" ref="GG193">beneficio_muerte_individual_activo(GG$2,$F193,$D193, Hombres!$A$1:$DW$117, Mujeres!$A$1:$DW$117)</f>
        <v>19188.737959830833</v>
      </c>
      <c r="GH193" s="46" cm="1">
        <f t="array" ref="GH193">beneficio_muerte_individual_activo(GH$2,$F193,$D193, Hombres!$A$1:$DW$117, Mujeres!$A$1:$DW$117)</f>
        <v>13163.452754260597</v>
      </c>
      <c r="GI193" s="46" cm="1">
        <f t="array" ref="GI193">beneficio_muerte_individual_activo(GI$2,$F193,$D193, Hombres!$A$1:$DW$117, Mujeres!$A$1:$DW$117)</f>
        <v>8502.1778808812851</v>
      </c>
      <c r="GJ193" s="46" cm="1">
        <f t="array" ref="GJ193">beneficio_muerte_individual_activo(GJ$2,$F193,$D193, Hombres!$A$1:$DW$117, Mujeres!$A$1:$DW$117)</f>
        <v>5125.2788978569479</v>
      </c>
      <c r="GK193" s="46" cm="1">
        <f t="array" ref="GK193">beneficio_muerte_individual_activo(GK$2,$F193,$D193, Hombres!$A$1:$DW$117, Mujeres!$A$1:$DW$117)</f>
        <v>2853.1211258331241</v>
      </c>
      <c r="GL193" s="46" cm="1">
        <f t="array" ref="GL193">beneficio_muerte_individual_activo(GL$2,$F193,$D193, Hombres!$A$1:$DW$117, Mujeres!$A$1:$DW$117)</f>
        <v>1448.6080798492083</v>
      </c>
      <c r="GM193" s="46" cm="1">
        <f t="array" ref="GM193">beneficio_muerte_individual_activo(GM$2,$F193,$D193, Hombres!$A$1:$DW$117, Mujeres!$A$1:$DW$117)</f>
        <v>660.89234564020705</v>
      </c>
      <c r="GN193" s="46" cm="1">
        <f t="array" ref="GN193">beneficio_muerte_individual_activo(GN$2,$F193,$D193, Hombres!$A$1:$DW$117, Mujeres!$A$1:$DW$117)</f>
        <v>265.82359009310312</v>
      </c>
      <c r="GO193" s="46" cm="1">
        <f t="array" ref="GO193">beneficio_muerte_individual_activo(GO$2,$F193,$D193, Hombres!$A$1:$DW$117, Mujeres!$A$1:$DW$117)</f>
        <v>91.916253983604904</v>
      </c>
      <c r="GP193" s="46" cm="1">
        <f t="array" ref="GP193">beneficio_muerte_individual_activo(GP$2,$F193,$D193, Hombres!$A$1:$DW$117, Mujeres!$A$1:$DW$117)</f>
        <v>0</v>
      </c>
      <c r="GQ193" s="46" cm="1">
        <f t="array" ref="GQ193">beneficio_muerte_individual_activo(GQ$2,$F193,$D193, Hombres!$A$1:$DW$117, Mujeres!$A$1:$DW$117)</f>
        <v>0</v>
      </c>
      <c r="GR193" s="46" cm="1">
        <f t="array" ref="GR193">beneficio_muerte_individual_activo(GR$2,$F193,$D193, Hombres!$A$1:$DW$117, Mujeres!$A$1:$DW$117)</f>
        <v>0</v>
      </c>
      <c r="GS193" s="46" cm="1">
        <f t="array" ref="GS193">beneficio_muerte_individual_activo(GS$2,$F193,$D193, Hombres!$A$1:$DW$117, Mujeres!$A$1:$DW$117)</f>
        <v>0</v>
      </c>
      <c r="GT193" s="46" cm="1">
        <f t="array" ref="GT193">beneficio_muerte_individual_activo(GT$2,$F193,$D193, Hombres!$A$1:$DW$117, Mujeres!$A$1:$DW$117)</f>
        <v>0</v>
      </c>
      <c r="GU193" s="46" cm="1">
        <f t="array" ref="GU193">beneficio_muerte_individual_activo(GU$2,$F193,$D193, Hombres!$A$1:$DW$117, Mujeres!$A$1:$DW$117)</f>
        <v>0</v>
      </c>
      <c r="GV193" s="46" cm="1">
        <f t="array" ref="GV193">beneficio_muerte_individual_activo(GV$2,$F193,$D193, Hombres!$A$1:$DW$117, Mujeres!$A$1:$DW$117)</f>
        <v>0</v>
      </c>
    </row>
    <row r="194" spans="1:204" x14ac:dyDescent="0.25">
      <c r="A194" s="1">
        <f t="shared" si="2"/>
        <v>192</v>
      </c>
      <c r="B194" s="75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39" cm="1">
        <f t="array" ref="G194">PorcentajePension(C194,E194, D194)</f>
        <v>0.85</v>
      </c>
      <c r="I194" s="72"/>
      <c r="J194" s="46" cm="1">
        <f t="array" ref="J194">AnualidadActivo(J$2, $E194, $C194, $B194, $D194, Hombres!$A$1:$DW$117, Mujeres!$A$1:$DW$117)</f>
        <v>0</v>
      </c>
      <c r="K194" s="46" cm="1">
        <f t="array" ref="K194">AnualidadActivo(K$2, $E194, $C194, $B194, $D194, Hombres!$A$1:$DW$117, Mujeres!$A$1:$DW$117)</f>
        <v>0</v>
      </c>
      <c r="L194" s="46" cm="1">
        <f t="array" ref="L194">AnualidadActivo(L$2, $E194, $C194, $B194, $D194, Hombres!$A$1:$DW$117, Mujeres!$A$1:$DW$117)</f>
        <v>0</v>
      </c>
      <c r="M194" s="46" cm="1">
        <f t="array" ref="M194">AnualidadActivo(M$2, $E194, $C194, $B194, $D194, Hombres!$A$1:$DW$117, Mujeres!$A$1:$DW$117)</f>
        <v>0</v>
      </c>
      <c r="N194" s="46" cm="1">
        <f t="array" ref="N194">AnualidadActivo(N$2, $E194, $C194, $B194, $D194, Hombres!$A$1:$DW$117, Mujeres!$A$1:$DW$117)</f>
        <v>0</v>
      </c>
      <c r="O194" s="46" cm="1">
        <f t="array" ref="O194">AnualidadActivo(O$2, $E194, $C194, $B194, $D194, Hombres!$A$1:$DW$117, Mujeres!$A$1:$DW$117)</f>
        <v>0</v>
      </c>
      <c r="P194" s="46" cm="1">
        <f t="array" ref="P194">AnualidadActivo(P$2, $E194, $C194, $B194, $D194, Hombres!$A$1:$DW$117, Mujeres!$A$1:$DW$117)</f>
        <v>0</v>
      </c>
      <c r="Q194" s="46" cm="1">
        <f t="array" ref="Q194">AnualidadActivo(Q$2, $E194, $C194, $B194, $D194, Hombres!$A$1:$DW$117, Mujeres!$A$1:$DW$117)</f>
        <v>0</v>
      </c>
      <c r="R194" s="46" cm="1">
        <f t="array" ref="R194">AnualidadActivo(R$2, $E194, $C194, $B194, $D194, Hombres!$A$1:$DW$117, Mujeres!$A$1:$DW$117)</f>
        <v>0</v>
      </c>
      <c r="S194" s="46" cm="1">
        <f t="array" ref="S194">AnualidadActivo(S$2, $E194, $C194, $B194, $D194, Hombres!$A$1:$DW$117, Mujeres!$A$1:$DW$117)</f>
        <v>0</v>
      </c>
      <c r="T194" s="46" cm="1">
        <f t="array" ref="T194">AnualidadActivo(T$2, $E194, $C194, $B194, $D194, Hombres!$A$1:$DW$117, Mujeres!$A$1:$DW$117)</f>
        <v>0</v>
      </c>
      <c r="U194" s="46" cm="1">
        <f t="array" ref="U194">AnualidadActivo(U$2, $E194, $C194, $B194, $D194, Hombres!$A$1:$DW$117, Mujeres!$A$1:$DW$117)</f>
        <v>0</v>
      </c>
      <c r="V194" s="46" cm="1">
        <f t="array" ref="V194">AnualidadActivo(V$2, $E194, $C194, $B194, $D194, Hombres!$A$1:$DW$117, Mujeres!$A$1:$DW$117)</f>
        <v>0</v>
      </c>
      <c r="W194" s="46" cm="1">
        <f t="array" ref="W194">AnualidadActivo(W$2, $E194, $C194, $B194, $D194, Hombres!$A$1:$DW$117, Mujeres!$A$1:$DW$117)</f>
        <v>0</v>
      </c>
      <c r="X194" s="46" cm="1">
        <f t="array" ref="X194">AnualidadActivo(X$2, $E194, $C194, $B194, $D194, Hombres!$A$1:$DW$117, Mujeres!$A$1:$DW$117)</f>
        <v>0</v>
      </c>
      <c r="Y194" s="46" cm="1">
        <f t="array" ref="Y194">AnualidadActivo(Y$2, $E194, $C194, $B194, $D194, Hombres!$A$1:$DW$117, Mujeres!$A$1:$DW$117)</f>
        <v>0</v>
      </c>
      <c r="Z194" s="46" cm="1">
        <f t="array" ref="Z194">AnualidadActivo(Z$2, $E194, $C194, $B194, $D194, Hombres!$A$1:$DW$117, Mujeres!$A$1:$DW$117)</f>
        <v>0</v>
      </c>
      <c r="AA194" s="46" cm="1">
        <f t="array" ref="AA194">AnualidadActivo(AA$2, $E194, $C194, $B194, $D194, Hombres!$A$1:$DW$117, Mujeres!$A$1:$DW$117)</f>
        <v>0</v>
      </c>
      <c r="AB194" s="46" cm="1">
        <f t="array" ref="AB194">AnualidadActivo(AB$2, $E194, $C194, $B194, $D194, Hombres!$A$1:$DW$117, Mujeres!$A$1:$DW$117)</f>
        <v>0</v>
      </c>
      <c r="AC194" s="46" cm="1">
        <f t="array" ref="AC194">AnualidadActivo(AC$2, $E194, $C194, $B194, $D194, Hombres!$A$1:$DW$117, Mujeres!$A$1:$DW$117)</f>
        <v>0</v>
      </c>
      <c r="AD194" s="46" cm="1">
        <f t="array" ref="AD194">AnualidadActivo(AD$2, $E194, $C194, $B194, $D194, Hombres!$A$1:$DW$117, Mujeres!$A$1:$DW$117)</f>
        <v>0</v>
      </c>
      <c r="AE194" s="46" cm="1">
        <f t="array" ref="AE194">AnualidadActivo(AE$2, $E194, $C194, $B194, $D194, Hombres!$A$1:$DW$117, Mujeres!$A$1:$DW$117)</f>
        <v>0</v>
      </c>
      <c r="AF194" s="46" cm="1">
        <f t="array" ref="AF194">AnualidadActivo(AF$2, $E194, $C194, $B194, $D194, Hombres!$A$1:$DW$117, Mujeres!$A$1:$DW$117)</f>
        <v>0</v>
      </c>
      <c r="AG194" s="46" cm="1">
        <f t="array" ref="AG194">AnualidadActivo(AG$2, $E194, $C194, $B194, $D194, Hombres!$A$1:$DW$117, Mujeres!$A$1:$DW$117)</f>
        <v>0</v>
      </c>
      <c r="AH194" s="46" cm="1">
        <f t="array" ref="AH194">AnualidadActivo(AH$2, $E194, $C194, $B194, $D194, Hombres!$A$1:$DW$117, Mujeres!$A$1:$DW$117)</f>
        <v>0</v>
      </c>
      <c r="AI194" s="46" cm="1">
        <f t="array" ref="AI194">AnualidadActivo(AI$2, $E194, $C194, $B194, $D194, Hombres!$A$1:$DW$117, Mujeres!$A$1:$DW$117)</f>
        <v>0</v>
      </c>
      <c r="AJ194" s="46" cm="1">
        <f t="array" ref="AJ194">AnualidadActivo(AJ$2, $E194, $C194, $B194, $D194, Hombres!$A$1:$DW$117, Mujeres!$A$1:$DW$117)</f>
        <v>0</v>
      </c>
      <c r="AK194" s="46" cm="1">
        <f t="array" ref="AK194">AnualidadActivo(AK$2, $E194, $C194, $B194, $D194, Hombres!$A$1:$DW$117, Mujeres!$A$1:$DW$117)</f>
        <v>0</v>
      </c>
      <c r="AL194" s="46" cm="1">
        <f t="array" ref="AL194">AnualidadActivo(AL$2, $E194, $C194, $B194, $D194, Hombres!$A$1:$DW$117, Mujeres!$A$1:$DW$117)</f>
        <v>0</v>
      </c>
      <c r="AM194" s="46" cm="1">
        <f t="array" ref="AM194">AnualidadActivo(AM$2, $E194, $C194, $B194, $D194, Hombres!$A$1:$DW$117, Mujeres!$A$1:$DW$117)</f>
        <v>0</v>
      </c>
      <c r="AN194" s="46" cm="1">
        <f t="array" ref="AN194">AnualidadActivo(AN$2, $E194, $C194, $B194, $D194, Hombres!$A$1:$DW$117, Mujeres!$A$1:$DW$117)</f>
        <v>0</v>
      </c>
      <c r="AO194" s="46" cm="1">
        <f t="array" ref="AO194">AnualidadActivo(AO$2, $E194, $C194, $B194, $D194, Hombres!$A$1:$DW$117, Mujeres!$A$1:$DW$117)</f>
        <v>0</v>
      </c>
      <c r="AP194" s="46" cm="1">
        <f t="array" ref="AP194">AnualidadActivo(AP$2, $E194, $C194, $B194, $D194, Hombres!$A$1:$DW$117, Mujeres!$A$1:$DW$117)</f>
        <v>0</v>
      </c>
      <c r="AQ194" s="46" cm="1">
        <f t="array" ref="AQ194">AnualidadActivo(AQ$2, $E194, $C194, $B194, $D194, Hombres!$A$1:$DW$117, Mujeres!$A$1:$DW$117)</f>
        <v>0</v>
      </c>
      <c r="AR194" s="46" cm="1">
        <f t="array" ref="AR194">AnualidadActivo(AR$2, $E194, $C194, $B194, $D194, Hombres!$A$1:$DW$117, Mujeres!$A$1:$DW$117)</f>
        <v>0</v>
      </c>
      <c r="AS194" s="46" cm="1">
        <f t="array" ref="AS194">AnualidadActivo(AS$2, $E194, $C194, $B194, $D194, Hombres!$A$1:$DW$117, Mujeres!$A$1:$DW$117)</f>
        <v>0</v>
      </c>
      <c r="AT194" s="46" cm="1">
        <f t="array" ref="AT194">AnualidadActivo(AT$2, $E194, $C194, $B194, $D194, Hombres!$A$1:$DW$117, Mujeres!$A$1:$DW$117)</f>
        <v>0</v>
      </c>
      <c r="AU194" s="46" cm="1">
        <f t="array" ref="AU194">AnualidadActivo(AU$2, $E194, $C194, $B194, $D194, Hombres!$A$1:$DW$117, Mujeres!$A$1:$DW$117)</f>
        <v>0</v>
      </c>
      <c r="AV194" s="46" cm="1">
        <f t="array" ref="AV194">AnualidadActivo(AV$2, $E194, $C194, $B194, $D194, Hombres!$A$1:$DW$117, Mujeres!$A$1:$DW$117)</f>
        <v>102851405.49404323</v>
      </c>
      <c r="AW194" s="46" cm="1">
        <f t="array" ref="AW194">AnualidadActivo(AW$2, $E194, $C194, $B194, $D194, Hombres!$A$1:$DW$117, Mujeres!$A$1:$DW$117)</f>
        <v>105936947.65886451</v>
      </c>
      <c r="AX194" s="46" cm="1">
        <f t="array" ref="AX194">AnualidadActivo(AX$2, $E194, $C194, $B194, $D194, Hombres!$A$1:$DW$117, Mujeres!$A$1:$DW$117)</f>
        <v>109115056.08863047</v>
      </c>
      <c r="AY194" s="46" cm="1">
        <f t="array" ref="AY194">AnualidadActivo(AY$2, $E194, $C194, $B194, $D194, Hombres!$A$1:$DW$117, Mujeres!$A$1:$DW$117)</f>
        <v>112388507.77128938</v>
      </c>
      <c r="AZ194" s="46" cm="1">
        <f t="array" ref="AZ194">AnualidadActivo(AZ$2, $E194, $C194, $B194, $D194, Hombres!$A$1:$DW$117, Mujeres!$A$1:$DW$117)</f>
        <v>115760163.00442807</v>
      </c>
      <c r="BA194" s="46" cm="1">
        <f t="array" ref="BA194">AnualidadActivo(BA$2, $E194, $C194, $B194, $D194, Hombres!$A$1:$DW$117, Mujeres!$A$1:$DW$117)</f>
        <v>118308805.08370696</v>
      </c>
      <c r="BB194" s="46" cm="1">
        <f t="array" ref="BB194">AnualidadActivo(BB$2, $E194, $C194, $B194, $D194, Hombres!$A$1:$DW$117, Mujeres!$A$1:$DW$117)</f>
        <v>120841017.41875885</v>
      </c>
      <c r="BC194" s="46" cm="1">
        <f t="array" ref="BC194">AnualidadActivo(BC$2, $E194, $C194, $B194, $D194, Hombres!$A$1:$DW$117, Mujeres!$A$1:$DW$117)</f>
        <v>123359531.40450178</v>
      </c>
      <c r="BD194" s="46" cm="1">
        <f t="array" ref="BD194">AnualidadActivo(BD$2, $E194, $C194, $B194, $D194, Hombres!$A$1:$DW$117, Mujeres!$A$1:$DW$117)</f>
        <v>125869063.34135346</v>
      </c>
      <c r="BE194" s="46" cm="1">
        <f t="array" ref="BE194">AnualidadActivo(BE$2, $E194, $C194, $B194, $D194, Hombres!$A$1:$DW$117, Mujeres!$A$1:$DW$117)</f>
        <v>128359548.15151134</v>
      </c>
      <c r="BF194" s="46" cm="1">
        <f t="array" ref="BF194">AnualidadActivo(BF$2, $E194, $C194, $B194, $D194, Hombres!$A$1:$DW$117, Mujeres!$A$1:$DW$117)</f>
        <v>130803537.30975389</v>
      </c>
      <c r="BG194" s="46" cm="1">
        <f t="array" ref="BG194">AnualidadActivo(BG$2, $E194, $C194, $B194, $D194, Hombres!$A$1:$DW$117, Mujeres!$A$1:$DW$117)</f>
        <v>133157298.43553057</v>
      </c>
      <c r="BH194" s="46" cm="1">
        <f t="array" ref="BH194">AnualidadActivo(BH$2, $E194, $C194, $B194, $D194, Hombres!$A$1:$DW$117, Mujeres!$A$1:$DW$117)</f>
        <v>135371290.45562994</v>
      </c>
      <c r="BI194" s="46" cm="1">
        <f t="array" ref="BI194">AnualidadActivo(BI$2, $E194, $C194, $B194, $D194, Hombres!$A$1:$DW$117, Mujeres!$A$1:$DW$117)</f>
        <v>137397189.77368626</v>
      </c>
      <c r="BJ194" s="46" cm="1">
        <f t="array" ref="BJ194">AnualidadActivo(BJ$2, $E194, $C194, $B194, $D194, Hombres!$A$1:$DW$117, Mujeres!$A$1:$DW$117)</f>
        <v>139192389.8539156</v>
      </c>
      <c r="BK194" s="46" cm="1">
        <f t="array" ref="BK194">AnualidadActivo(BK$2, $E194, $C194, $B194, $D194, Hombres!$A$1:$DW$117, Mujeres!$A$1:$DW$117)</f>
        <v>140735535.00944749</v>
      </c>
      <c r="BL194" s="46" cm="1">
        <f t="array" ref="BL194">AnualidadActivo(BL$2, $E194, $C194, $B194, $D194, Hombres!$A$1:$DW$117, Mujeres!$A$1:$DW$117)</f>
        <v>142021832.7485086</v>
      </c>
      <c r="BM194" s="46" cm="1">
        <f t="array" ref="BM194">AnualidadActivo(BM$2, $E194, $C194, $B194, $D194, Hombres!$A$1:$DW$117, Mujeres!$A$1:$DW$117)</f>
        <v>143051838.98942554</v>
      </c>
      <c r="BN194" s="46" cm="1">
        <f t="array" ref="BN194">AnualidadActivo(BN$2, $E194, $C194, $B194, $D194, Hombres!$A$1:$DW$117, Mujeres!$A$1:$DW$117)</f>
        <v>143820796.69758883</v>
      </c>
      <c r="BO194" s="46" cm="1">
        <f t="array" ref="BO194">AnualidadActivo(BO$2, $E194, $C194, $B194, $D194, Hombres!$A$1:$DW$117, Mujeres!$A$1:$DW$117)</f>
        <v>144304549.74058652</v>
      </c>
      <c r="BP194" s="46" cm="1">
        <f t="array" ref="BP194">AnualidadActivo(BP$2, $E194, $C194, $B194, $D194, Hombres!$A$1:$DW$117, Mujeres!$A$1:$DW$117)</f>
        <v>144204446.9731724</v>
      </c>
      <c r="BQ194" s="46" cm="1">
        <f t="array" ref="BQ194">AnualidadActivo(BQ$2, $E194, $C194, $B194, $D194, Hombres!$A$1:$DW$117, Mujeres!$A$1:$DW$117)</f>
        <v>143677016.90109688</v>
      </c>
      <c r="BR194" s="46" cm="1">
        <f t="array" ref="BR194">AnualidadActivo(BR$2, $E194, $C194, $B194, $D194, Hombres!$A$1:$DW$117, Mujeres!$A$1:$DW$117)</f>
        <v>142687116.8808094</v>
      </c>
      <c r="BS194" s="46" cm="1">
        <f t="array" ref="BS194">AnualidadActivo(BS$2, $E194, $C194, $B194, $D194, Hombres!$A$1:$DW$117, Mujeres!$A$1:$DW$117)</f>
        <v>141197071.84712505</v>
      </c>
      <c r="BT194" s="46" cm="1">
        <f t="array" ref="BT194">AnualidadActivo(BT$2, $E194, $C194, $B194, $D194, Hombres!$A$1:$DW$117, Mujeres!$A$1:$DW$117)</f>
        <v>139161172.02413091</v>
      </c>
      <c r="BU194" s="46" cm="1">
        <f t="array" ref="BU194">AnualidadActivo(BU$2, $E194, $C194, $B194, $D194, Hombres!$A$1:$DW$117, Mujeres!$A$1:$DW$117)</f>
        <v>136533695.9582825</v>
      </c>
      <c r="BV194" s="46" cm="1">
        <f t="array" ref="BV194">AnualidadActivo(BV$2, $E194, $C194, $B194, $D194, Hombres!$A$1:$DW$117, Mujeres!$A$1:$DW$117)</f>
        <v>133270807.41172145</v>
      </c>
      <c r="BW194" s="46" cm="1">
        <f t="array" ref="BW194">AnualidadActivo(BW$2, $E194, $C194, $B194, $D194, Hombres!$A$1:$DW$117, Mujeres!$A$1:$DW$117)</f>
        <v>129340195.78153004</v>
      </c>
      <c r="BX194" s="46" cm="1">
        <f t="array" ref="BX194">AnualidadActivo(BX$2, $E194, $C194, $B194, $D194, Hombres!$A$1:$DW$117, Mujeres!$A$1:$DW$117)</f>
        <v>124722898.36929281</v>
      </c>
      <c r="BY194" s="46" cm="1">
        <f t="array" ref="BY194">AnualidadActivo(BY$2, $E194, $C194, $B194, $D194, Hombres!$A$1:$DW$117, Mujeres!$A$1:$DW$117)</f>
        <v>119409848.94927491</v>
      </c>
      <c r="BZ194" s="46" cm="1">
        <f t="array" ref="BZ194">AnualidadActivo(BZ$2, $E194, $C194, $B194, $D194, Hombres!$A$1:$DW$117, Mujeres!$A$1:$DW$117)</f>
        <v>113405411.02818143</v>
      </c>
      <c r="CA194" s="46" cm="1">
        <f t="array" ref="CA194">AnualidadActivo(CA$2, $E194, $C194, $B194, $D194, Hombres!$A$1:$DW$117, Mujeres!$A$1:$DW$117)</f>
        <v>106733410.74861893</v>
      </c>
      <c r="CB194" s="46" cm="1">
        <f t="array" ref="CB194">AnualidadActivo(CB$2, $E194, $C194, $B194, $D194, Hombres!$A$1:$DW$117, Mujeres!$A$1:$DW$117)</f>
        <v>99446277.426222458</v>
      </c>
      <c r="CC194" s="46" cm="1">
        <f t="array" ref="CC194">AnualidadActivo(CC$2, $E194, $C194, $B194, $D194, Hombres!$A$1:$DW$117, Mujeres!$A$1:$DW$117)</f>
        <v>91624380.795079291</v>
      </c>
      <c r="CD194" s="46" cm="1">
        <f t="array" ref="CD194">AnualidadActivo(CD$2, $E194, $C194, $B194, $D194, Hombres!$A$1:$DW$117, Mujeres!$A$1:$DW$117)</f>
        <v>83368452.349306509</v>
      </c>
      <c r="CE194" s="46" cm="1">
        <f t="array" ref="CE194">AnualidadActivo(CE$2, $E194, $C194, $B194, $D194, Hombres!$A$1:$DW$117, Mujeres!$A$1:$DW$117)</f>
        <v>74798444.978004232</v>
      </c>
      <c r="CF194" s="46" cm="1">
        <f t="array" ref="CF194">AnualidadActivo(CF$2, $E194, $C194, $B194, $D194, Hombres!$A$1:$DW$117, Mujeres!$A$1:$DW$117)</f>
        <v>66057901.188307077</v>
      </c>
      <c r="CG194" s="46" cm="1">
        <f t="array" ref="CG194">AnualidadActivo(CG$2, $E194, $C194, $B194, $D194, Hombres!$A$1:$DW$117, Mujeres!$A$1:$DW$117)</f>
        <v>57316747.731028706</v>
      </c>
      <c r="CH194" s="46" cm="1">
        <f t="array" ref="CH194">AnualidadActivo(CH$2, $E194, $C194, $B194, $D194, Hombres!$A$1:$DW$117, Mujeres!$A$1:$DW$117)</f>
        <v>48760577.568345308</v>
      </c>
      <c r="CI194" s="46" cm="1">
        <f t="array" ref="CI194">AnualidadActivo(CI$2, $E194, $C194, $B194, $D194, Hombres!$A$1:$DW$117, Mujeres!$A$1:$DW$117)</f>
        <v>40574169.905383393</v>
      </c>
      <c r="CJ194" s="46" cm="1">
        <f t="array" ref="CJ194">AnualidadActivo(CJ$2, $E194, $C194, $B194, $D194, Hombres!$A$1:$DW$117, Mujeres!$A$1:$DW$117)</f>
        <v>32931088.511288844</v>
      </c>
      <c r="CK194" s="46" cm="1">
        <f t="array" ref="CK194">AnualidadActivo(CK$2, $E194, $C194, $B194, $D194, Hombres!$A$1:$DW$117, Mujeres!$A$1:$DW$117)</f>
        <v>25986437.348724317</v>
      </c>
      <c r="CL194" s="46" cm="1">
        <f t="array" ref="CL194">AnualidadActivo(CL$2, $E194, $C194, $B194, $D194, Hombres!$A$1:$DW$117, Mujeres!$A$1:$DW$117)</f>
        <v>19867391.248500694</v>
      </c>
      <c r="CM194" s="46" cm="1">
        <f t="array" ref="CM194">AnualidadActivo(CM$2, $E194, $C194, $B194, $D194, Hombres!$A$1:$DW$117, Mujeres!$A$1:$DW$117)</f>
        <v>14658167.819382925</v>
      </c>
      <c r="CN194" s="46" cm="1">
        <f t="array" ref="CN194">AnualidadActivo(CN$2, $E194, $C194, $B194, $D194, Hombres!$A$1:$DW$117, Mujeres!$A$1:$DW$117)</f>
        <v>10388904.030638618</v>
      </c>
      <c r="CO194" s="46" cm="1">
        <f t="array" ref="CO194">AnualidadActivo(CO$2, $E194, $C194, $B194, $D194, Hombres!$A$1:$DW$117, Mujeres!$A$1:$DW$117)</f>
        <v>7034919.2944532372</v>
      </c>
      <c r="CP194" s="46" cm="1">
        <f t="array" ref="CP194">AnualidadActivo(CP$2, $E194, $C194, $B194, $D194, Hombres!$A$1:$DW$117, Mujeres!$A$1:$DW$117)</f>
        <v>4522907.1614215849</v>
      </c>
      <c r="CQ194" s="46" cm="1">
        <f t="array" ref="CQ194">AnualidadActivo(CQ$2, $E194, $C194, $B194, $D194, Hombres!$A$1:$DW$117, Mujeres!$A$1:$DW$117)</f>
        <v>2741156.9949055105</v>
      </c>
      <c r="CR194" s="46" cm="1">
        <f t="array" ref="CR194">AnualidadActivo(CR$2, $E194, $C194, $B194, $D194, Hombres!$A$1:$DW$117, Mujeres!$A$1:$DW$117)</f>
        <v>1553068.4394775436</v>
      </c>
      <c r="CS194" s="46" cm="1">
        <f t="array" ref="CS194">AnualidadActivo(CS$2, $E194, $C194, $B194, $D194, Hombres!$A$1:$DW$117, Mujeres!$A$1:$DW$117)</f>
        <v>814378.99854564574</v>
      </c>
      <c r="CT194" s="46" cm="1">
        <f t="array" ref="CT194">AnualidadActivo(CT$2, $E194, $C194, $B194, $D194, Hombres!$A$1:$DW$117, Mujeres!$A$1:$DW$117)</f>
        <v>0</v>
      </c>
      <c r="CU194" s="46" cm="1">
        <f t="array" ref="CU194">AnualidadActivo(CU$2, $E194, $C194, $B194, $D194, Hombres!$A$1:$DW$117, Mujeres!$A$1:$DW$117)</f>
        <v>0</v>
      </c>
      <c r="CV194" s="46" cm="1">
        <f t="array" ref="CV194">AnualidadActivo(CV$2, $E194, $C194, $B194, $D194, Hombres!$A$1:$DW$117, Mujeres!$A$1:$DW$117)</f>
        <v>0</v>
      </c>
      <c r="CW194" s="46" cm="1">
        <f t="array" ref="CW194">AnualidadActivo(CW$2, $E194, $C194, $B194, $D194, Hombres!$A$1:$DW$117, Mujeres!$A$1:$DW$117)</f>
        <v>0</v>
      </c>
      <c r="CX194" s="46" cm="1">
        <f t="array" ref="CX194">AnualidadActivo(CX$2, $E194, $C194, $B194, $D194, Hombres!$A$1:$DW$117, Mujeres!$A$1:$DW$117)</f>
        <v>0</v>
      </c>
      <c r="CY194" s="46" cm="1">
        <f t="array" ref="CY194">AnualidadActivo(CY$2, $E194, $C194, $B194, $D194, Hombres!$A$1:$DW$117, Mujeres!$A$1:$DW$117)</f>
        <v>0</v>
      </c>
      <c r="CZ194" s="46" cm="1">
        <f t="array" ref="CZ194">AnualidadActivo(CZ$2, $E194, $C194, $B194, $D194, Hombres!$A$1:$DW$117, Mujeres!$A$1:$DW$117)</f>
        <v>0</v>
      </c>
      <c r="DA194" s="46" cm="1">
        <f t="array" ref="DA194">AnualidadActivo(DA$2, $E194, $C194, $B194, $D194, Hombres!$A$1:$DW$117, Mujeres!$A$1:$DW$117)</f>
        <v>0</v>
      </c>
      <c r="DD194" s="21"/>
      <c r="DE194" s="46" cm="1">
        <f t="array" ref="DE194">beneficio_muerte_individual_activo(DE$2,$F194,$D194, Hombres!$A$1:$DW$117, Mujeres!$A$1:$DW$117)</f>
        <v>0</v>
      </c>
      <c r="DF194" s="46" cm="1">
        <f t="array" ref="DF194">beneficio_muerte_individual_activo(DF$2,$F194,$D194, Hombres!$A$1:$DW$117, Mujeres!$A$1:$DW$117)</f>
        <v>6209</v>
      </c>
      <c r="DG194" s="46" cm="1">
        <f t="array" ref="DG194">beneficio_muerte_individual_activo(DG$2,$F194,$D194, Hombres!$A$1:$DW$117, Mujeres!$A$1:$DW$117)</f>
        <v>6251.7269529000005</v>
      </c>
      <c r="DH194" s="46" cm="1">
        <f t="array" ref="DH194">beneficio_muerte_individual_activo(DH$2,$F194,$D194, Hombres!$A$1:$DW$117, Mujeres!$A$1:$DW$117)</f>
        <v>6302.2546254223153</v>
      </c>
      <c r="DI194" s="46" cm="1">
        <f t="array" ref="DI194">beneficio_muerte_individual_activo(DI$2,$F194,$D194, Hombres!$A$1:$DW$117, Mujeres!$A$1:$DW$117)</f>
        <v>6337.6278585379005</v>
      </c>
      <c r="DJ194" s="46" cm="1">
        <f t="array" ref="DJ194">beneficio_muerte_individual_activo(DJ$2,$F194,$D194, Hombres!$A$1:$DW$117, Mujeres!$A$1:$DW$117)</f>
        <v>6334.0419040649886</v>
      </c>
      <c r="DK194" s="46" cm="1">
        <f t="array" ref="DK194">beneficio_muerte_individual_activo(DK$2,$F194,$D194, Hombres!$A$1:$DW$117, Mujeres!$A$1:$DW$117)</f>
        <v>6322.0025496338067</v>
      </c>
      <c r="DL194" s="46" cm="1">
        <f t="array" ref="DL194">beneficio_muerte_individual_activo(DL$2,$F194,$D194, Hombres!$A$1:$DW$117, Mujeres!$A$1:$DW$117)</f>
        <v>6393.8505514620147</v>
      </c>
      <c r="DM194" s="46" cm="1">
        <f t="array" ref="DM194">beneficio_muerte_individual_activo(DM$2,$F194,$D194, Hombres!$A$1:$DW$117, Mujeres!$A$1:$DW$117)</f>
        <v>6556.5888826232058</v>
      </c>
      <c r="DN194" s="46" cm="1">
        <f t="array" ref="DN194">beneficio_muerte_individual_activo(DN$2,$F194,$D194, Hombres!$A$1:$DW$117, Mujeres!$A$1:$DW$117)</f>
        <v>6805.2777466786138</v>
      </c>
      <c r="DO194" s="46" cm="1">
        <f t="array" ref="DO194">beneficio_muerte_individual_activo(DO$2,$F194,$D194, Hombres!$A$1:$DW$117, Mujeres!$A$1:$DW$117)</f>
        <v>7120.6419269975459</v>
      </c>
      <c r="DP194" s="46" cm="1">
        <f t="array" ref="DP194">beneficio_muerte_individual_activo(DP$2,$F194,$D194, Hombres!$A$1:$DW$117, Mujeres!$A$1:$DW$117)</f>
        <v>7510.1479441204556</v>
      </c>
      <c r="DQ194" s="46" cm="1">
        <f t="array" ref="DQ194">beneficio_muerte_individual_activo(DQ$2,$F194,$D194, Hombres!$A$1:$DW$117, Mujeres!$A$1:$DW$117)</f>
        <v>7980.6641508537177</v>
      </c>
      <c r="DR194" s="46" cm="1">
        <f t="array" ref="DR194">beneficio_muerte_individual_activo(DR$2,$F194,$D194, Hombres!$A$1:$DW$117, Mujeres!$A$1:$DW$117)</f>
        <v>8470.5508103368757</v>
      </c>
      <c r="DS194" s="46" cm="1">
        <f t="array" ref="DS194">beneficio_muerte_individual_activo(DS$2,$F194,$D194, Hombres!$A$1:$DW$117, Mujeres!$A$1:$DW$117)</f>
        <v>8877.3656655541854</v>
      </c>
      <c r="DT194" s="46" cm="1">
        <f t="array" ref="DT194">beneficio_muerte_individual_activo(DT$2,$F194,$D194, Hombres!$A$1:$DW$117, Mujeres!$A$1:$DW$117)</f>
        <v>9169.6888545689944</v>
      </c>
      <c r="DU194" s="46" cm="1">
        <f t="array" ref="DU194">beneficio_muerte_individual_activo(DU$2,$F194,$D194, Hombres!$A$1:$DW$117, Mujeres!$A$1:$DW$117)</f>
        <v>9416.2898954355678</v>
      </c>
      <c r="DV194" s="46" cm="1">
        <f t="array" ref="DV194">beneficio_muerte_individual_activo(DV$2,$F194,$D194, Hombres!$A$1:$DW$117, Mujeres!$A$1:$DW$117)</f>
        <v>9838.7017224169904</v>
      </c>
      <c r="DW194" s="46" cm="1">
        <f t="array" ref="DW194">beneficio_muerte_individual_activo(DW$2,$F194,$D194, Hombres!$A$1:$DW$117, Mujeres!$A$1:$DW$117)</f>
        <v>10445.691377922632</v>
      </c>
      <c r="DX194" s="46" cm="1">
        <f t="array" ref="DX194">beneficio_muerte_individual_activo(DX$2,$F194,$D194, Hombres!$A$1:$DW$117, Mujeres!$A$1:$DW$117)</f>
        <v>11183.008578614475</v>
      </c>
      <c r="DY194" s="46" cm="1">
        <f t="array" ref="DY194">beneficio_muerte_individual_activo(DY$2,$F194,$D194, Hombres!$A$1:$DW$117, Mujeres!$A$1:$DW$117)</f>
        <v>11974.937503932979</v>
      </c>
      <c r="DZ194" s="46" cm="1">
        <f t="array" ref="DZ194">beneficio_muerte_individual_activo(DZ$2,$F194,$D194, Hombres!$A$1:$DW$117, Mujeres!$A$1:$DW$117)</f>
        <v>12793.925392730058</v>
      </c>
      <c r="EA194" s="46" cm="1">
        <f t="array" ref="EA194">beneficio_muerte_individual_activo(EA$2,$F194,$D194, Hombres!$A$1:$DW$117, Mujeres!$A$1:$DW$117)</f>
        <v>13649.37321650691</v>
      </c>
      <c r="EB194" s="46" cm="1">
        <f t="array" ref="EB194">beneficio_muerte_individual_activo(EB$2,$F194,$D194, Hombres!$A$1:$DW$117, Mujeres!$A$1:$DW$117)</f>
        <v>14478.756756144412</v>
      </c>
      <c r="EC194" s="46" cm="1">
        <f t="array" ref="EC194">beneficio_muerte_individual_activo(EC$2,$F194,$D194, Hombres!$A$1:$DW$117, Mujeres!$A$1:$DW$117)</f>
        <v>15206.022655676918</v>
      </c>
      <c r="ED194" s="46" cm="1">
        <f t="array" ref="ED194">beneficio_muerte_individual_activo(ED$2,$F194,$D194, Hombres!$A$1:$DW$117, Mujeres!$A$1:$DW$117)</f>
        <v>15969.754839761528</v>
      </c>
      <c r="EE194" s="46" cm="1">
        <f t="array" ref="EE194">beneficio_muerte_individual_activo(EE$2,$F194,$D194, Hombres!$A$1:$DW$117, Mujeres!$A$1:$DW$117)</f>
        <v>16861.0698526048</v>
      </c>
      <c r="EF194" s="46" cm="1">
        <f t="array" ref="EF194">beneficio_muerte_individual_activo(EF$2,$F194,$D194, Hombres!$A$1:$DW$117, Mujeres!$A$1:$DW$117)</f>
        <v>18093.868271883373</v>
      </c>
      <c r="EG194" s="46" cm="1">
        <f t="array" ref="EG194">beneficio_muerte_individual_activo(EG$2,$F194,$D194, Hombres!$A$1:$DW$117, Mujeres!$A$1:$DW$117)</f>
        <v>19731.84787083029</v>
      </c>
      <c r="EH194" s="46" cm="1">
        <f t="array" ref="EH194">beneficio_muerte_individual_activo(EH$2,$F194,$D194, Hombres!$A$1:$DW$117, Mujeres!$A$1:$DW$117)</f>
        <v>21713.25825761072</v>
      </c>
      <c r="EI194" s="46" cm="1">
        <f t="array" ref="EI194">beneficio_muerte_individual_activo(EI$2,$F194,$D194, Hombres!$A$1:$DW$117, Mujeres!$A$1:$DW$117)</f>
        <v>23739.65363989857</v>
      </c>
      <c r="EJ194" s="46" cm="1">
        <f t="array" ref="EJ194">beneficio_muerte_individual_activo(EJ$2,$F194,$D194, Hombres!$A$1:$DW$117, Mujeres!$A$1:$DW$117)</f>
        <v>25655.836551472592</v>
      </c>
      <c r="EK194" s="46" cm="1">
        <f t="array" ref="EK194">beneficio_muerte_individual_activo(EK$2,$F194,$D194, Hombres!$A$1:$DW$117, Mujeres!$A$1:$DW$117)</f>
        <v>27535.763846263832</v>
      </c>
      <c r="EL194" s="46" cm="1">
        <f t="array" ref="EL194">beneficio_muerte_individual_activo(EL$2,$F194,$D194, Hombres!$A$1:$DW$117, Mujeres!$A$1:$DW$117)</f>
        <v>29390.616942242501</v>
      </c>
      <c r="EM194" s="46" cm="1">
        <f t="array" ref="EM194">beneficio_muerte_individual_activo(EM$2,$F194,$D194, Hombres!$A$1:$DW$117, Mujeres!$A$1:$DW$117)</f>
        <v>31230.316382350222</v>
      </c>
      <c r="EN194" s="46" cm="1">
        <f t="array" ref="EN194">beneficio_muerte_individual_activo(EN$2,$F194,$D194, Hombres!$A$1:$DW$117, Mujeres!$A$1:$DW$117)</f>
        <v>33224.256400592494</v>
      </c>
      <c r="EO194" s="46" cm="1">
        <f t="array" ref="EO194">beneficio_muerte_individual_activo(EO$2,$F194,$D194, Hombres!$A$1:$DW$117, Mujeres!$A$1:$DW$117)</f>
        <v>21276.254794351345</v>
      </c>
      <c r="EP194" s="46" cm="1">
        <f t="array" ref="EP194">beneficio_muerte_individual_activo(EP$2,$F194,$D194, Hombres!$A$1:$DW$117, Mujeres!$A$1:$DW$117)</f>
        <v>22709.99373724086</v>
      </c>
      <c r="EQ194" s="46" cm="1">
        <f t="array" ref="EQ194">beneficio_muerte_individual_activo(EQ$2,$F194,$D194, Hombres!$A$1:$DW$117, Mujeres!$A$1:$DW$117)</f>
        <v>23998.459615834348</v>
      </c>
      <c r="ER194" s="46" cm="1">
        <f t="array" ref="ER194">beneficio_muerte_individual_activo(ER$2,$F194,$D194, Hombres!$A$1:$DW$117, Mujeres!$A$1:$DW$117)</f>
        <v>25106.882524862151</v>
      </c>
      <c r="ES194" s="46" cm="1">
        <f t="array" ref="ES194">beneficio_muerte_individual_activo(ES$2,$F194,$D194, Hombres!$A$1:$DW$117, Mujeres!$A$1:$DW$117)</f>
        <v>26315.369638667198</v>
      </c>
      <c r="ET194" s="46" cm="1">
        <f t="array" ref="ET194">beneficio_muerte_individual_activo(ET$2,$F194,$D194, Hombres!$A$1:$DW$117, Mujeres!$A$1:$DW$117)</f>
        <v>27934.555649743677</v>
      </c>
      <c r="EU194" s="46" cm="1">
        <f t="array" ref="EU194">beneficio_muerte_individual_activo(EU$2,$F194,$D194, Hombres!$A$1:$DW$117, Mujeres!$A$1:$DW$117)</f>
        <v>30240.606232927603</v>
      </c>
      <c r="EV194" s="46" cm="1">
        <f t="array" ref="EV194">beneficio_muerte_individual_activo(EV$2,$F194,$D194, Hombres!$A$1:$DW$117, Mujeres!$A$1:$DW$117)</f>
        <v>33290.871927498985</v>
      </c>
      <c r="EW194" s="46" cm="1">
        <f t="array" ref="EW194">beneficio_muerte_individual_activo(EW$2,$F194,$D194, Hombres!$A$1:$DW$117, Mujeres!$A$1:$DW$117)</f>
        <v>36956.510297719644</v>
      </c>
      <c r="EX194" s="46" cm="1">
        <f t="array" ref="EX194">beneficio_muerte_individual_activo(EX$2,$F194,$D194, Hombres!$A$1:$DW$117, Mujeres!$A$1:$DW$117)</f>
        <v>41001.490688152611</v>
      </c>
      <c r="EY194" s="46" cm="1">
        <f t="array" ref="EY194">beneficio_muerte_individual_activo(EY$2,$F194,$D194, Hombres!$A$1:$DW$117, Mujeres!$A$1:$DW$117)</f>
        <v>44982.575031726505</v>
      </c>
      <c r="EZ194" s="46" cm="1">
        <f t="array" ref="EZ194">beneficio_muerte_individual_activo(EZ$2,$F194,$D194, Hombres!$A$1:$DW$117, Mujeres!$A$1:$DW$117)</f>
        <v>48637.294126589084</v>
      </c>
      <c r="FA194" s="46" cm="1">
        <f t="array" ref="FA194">beneficio_muerte_individual_activo(FA$2,$F194,$D194, Hombres!$A$1:$DW$117, Mujeres!$A$1:$DW$117)</f>
        <v>51952.061895724422</v>
      </c>
      <c r="FB194" s="46" cm="1">
        <f t="array" ref="FB194">beneficio_muerte_individual_activo(FB$2,$F194,$D194, Hombres!$A$1:$DW$117, Mujeres!$A$1:$DW$117)</f>
        <v>55024.69039370364</v>
      </c>
      <c r="FC194" s="46" cm="1">
        <f t="array" ref="FC194">beneficio_muerte_individual_activo(FC$2,$F194,$D194, Hombres!$A$1:$DW$117, Mujeres!$A$1:$DW$117)</f>
        <v>58093.252997644013</v>
      </c>
      <c r="FD194" s="46" cm="1">
        <f t="array" ref="FD194">beneficio_muerte_individual_activo(FD$2,$F194,$D194, Hombres!$A$1:$DW$117, Mujeres!$A$1:$DW$117)</f>
        <v>65113.413118023782</v>
      </c>
      <c r="FE194" s="46" cm="1">
        <f t="array" ref="FE194">beneficio_muerte_individual_activo(FE$2,$F194,$D194, Hombres!$A$1:$DW$117, Mujeres!$A$1:$DW$117)</f>
        <v>69201.271027448922</v>
      </c>
      <c r="FF194" s="46" cm="1">
        <f t="array" ref="FF194">beneficio_muerte_individual_activo(FF$2,$F194,$D194, Hombres!$A$1:$DW$117, Mujeres!$A$1:$DW$117)</f>
        <v>73358.944688612639</v>
      </c>
      <c r="FG194" s="46" cm="1">
        <f t="array" ref="FG194">beneficio_muerte_individual_activo(FG$2,$F194,$D194, Hombres!$A$1:$DW$117, Mujeres!$A$1:$DW$117)</f>
        <v>77567.557107933782</v>
      </c>
      <c r="FH194" s="46" cm="1">
        <f t="array" ref="FH194">beneficio_muerte_individual_activo(FH$2,$F194,$D194, Hombres!$A$1:$DW$117, Mujeres!$A$1:$DW$117)</f>
        <v>81819.070687079089</v>
      </c>
      <c r="FI194" s="46" cm="1">
        <f t="array" ref="FI194">beneficio_muerte_individual_activo(FI$2,$F194,$D194, Hombres!$A$1:$DW$117, Mujeres!$A$1:$DW$117)</f>
        <v>86055.346623811551</v>
      </c>
      <c r="FJ194" s="46" cm="1">
        <f t="array" ref="FJ194">beneficio_muerte_individual_activo(FJ$2,$F194,$D194, Hombres!$A$1:$DW$117, Mujeres!$A$1:$DW$117)</f>
        <v>90270.756867842108</v>
      </c>
      <c r="FK194" s="46" cm="1">
        <f t="array" ref="FK194">beneficio_muerte_individual_activo(FK$2,$F194,$D194, Hombres!$A$1:$DW$117, Mujeres!$A$1:$DW$117)</f>
        <v>94382.126546676343</v>
      </c>
      <c r="FL194" s="46" cm="1">
        <f t="array" ref="FL194">beneficio_muerte_individual_activo(FL$2,$F194,$D194, Hombres!$A$1:$DW$117, Mujeres!$A$1:$DW$117)</f>
        <v>98199.657084503793</v>
      </c>
      <c r="FM194" s="46" cm="1">
        <f t="array" ref="FM194">beneficio_muerte_individual_activo(FM$2,$F194,$D194, Hombres!$A$1:$DW$117, Mujeres!$A$1:$DW$117)</f>
        <v>101526.80092308119</v>
      </c>
      <c r="FN194" s="46" cm="1">
        <f t="array" ref="FN194">beneficio_muerte_individual_activo(FN$2,$F194,$D194, Hombres!$A$1:$DW$117, Mujeres!$A$1:$DW$117)</f>
        <v>104223.86091602284</v>
      </c>
      <c r="FO194" s="46" cm="1">
        <f t="array" ref="FO194">beneficio_muerte_individual_activo(FO$2,$F194,$D194, Hombres!$A$1:$DW$117, Mujeres!$A$1:$DW$117)</f>
        <v>106188.78205487039</v>
      </c>
      <c r="FP194" s="46" cm="1">
        <f t="array" ref="FP194">beneficio_muerte_individual_activo(FP$2,$F194,$D194, Hombres!$A$1:$DW$117, Mujeres!$A$1:$DW$117)</f>
        <v>107269.95533170465</v>
      </c>
      <c r="FQ194" s="106" cm="1">
        <f t="array" ref="FQ194">beneficio_muerte_individual_activo(FQ$2,$F194,$D194, Hombres!$A$1:$DW$117, Mujeres!$A$1:$DW$117)</f>
        <v>107243.70425848362</v>
      </c>
      <c r="FR194" s="46" cm="1">
        <f t="array" ref="FR194">beneficio_muerte_individual_activo(FR$2,$F194,$D194, Hombres!$A$1:$DW$117, Mujeres!$A$1:$DW$117)</f>
        <v>105944.95517622326</v>
      </c>
      <c r="FS194" s="46" cm="1">
        <f t="array" ref="FS194">beneficio_muerte_individual_activo(FS$2,$F194,$D194, Hombres!$A$1:$DW$117, Mujeres!$A$1:$DW$117)</f>
        <v>103325.80502434776</v>
      </c>
      <c r="FT194" s="46" cm="1">
        <f t="array" ref="FT194">beneficio_muerte_individual_activo(FT$2,$F194,$D194, Hombres!$A$1:$DW$117, Mujeres!$A$1:$DW$117)</f>
        <v>99380.317105273847</v>
      </c>
      <c r="FU194" s="46" cm="1">
        <f t="array" ref="FU194">beneficio_muerte_individual_activo(FU$2,$F194,$D194, Hombres!$A$1:$DW$117, Mujeres!$A$1:$DW$117)</f>
        <v>94096.138519692744</v>
      </c>
      <c r="FV194" s="46" cm="1">
        <f t="array" ref="FV194">beneficio_muerte_individual_activo(FV$2,$F194,$D194, Hombres!$A$1:$DW$117, Mujeres!$A$1:$DW$117)</f>
        <v>87477.904076627688</v>
      </c>
      <c r="FW194" s="46" cm="1">
        <f t="array" ref="FW194">beneficio_muerte_individual_activo(FW$2,$F194,$D194, Hombres!$A$1:$DW$117, Mujeres!$A$1:$DW$117)</f>
        <v>79653.127108654575</v>
      </c>
      <c r="FX194" s="46" cm="1">
        <f t="array" ref="FX194">beneficio_muerte_individual_activo(FX$2,$F194,$D194, Hombres!$A$1:$DW$117, Mujeres!$A$1:$DW$117)</f>
        <v>70887.792396804638</v>
      </c>
      <c r="FY194" s="46" cm="1">
        <f t="array" ref="FY194">beneficio_muerte_individual_activo(FY$2,$F194,$D194, Hombres!$A$1:$DW$117, Mujeres!$A$1:$DW$117)</f>
        <v>61509.290490616986</v>
      </c>
      <c r="FZ194" s="46" cm="1">
        <f t="array" ref="FZ194">beneficio_muerte_individual_activo(FZ$2,$F194,$D194, Hombres!$A$1:$DW$117, Mujeres!$A$1:$DW$117)</f>
        <v>51865.364948992821</v>
      </c>
      <c r="GA194" s="46" cm="1">
        <f t="array" ref="GA194">beneficio_muerte_individual_activo(GA$2,$F194,$D194, Hombres!$A$1:$DW$117, Mujeres!$A$1:$DW$117)</f>
        <v>42322.647417792767</v>
      </c>
      <c r="GB194" s="46" cm="1">
        <f t="array" ref="GB194">beneficio_muerte_individual_activo(GB$2,$F194,$D194, Hombres!$A$1:$DW$117, Mujeres!$A$1:$DW$117)</f>
        <v>33276.573531991402</v>
      </c>
      <c r="GC194" s="46" cm="1">
        <f t="array" ref="GC194">beneficio_muerte_individual_activo(GC$2,$F194,$D194, Hombres!$A$1:$DW$117, Mujeres!$A$1:$DW$117)</f>
        <v>25098.86999657991</v>
      </c>
      <c r="GD194" s="46" cm="1">
        <f t="array" ref="GD194">beneficio_muerte_individual_activo(GD$2,$F194,$D194, Hombres!$A$1:$DW$117, Mujeres!$A$1:$DW$117)</f>
        <v>18066.069405207854</v>
      </c>
      <c r="GE194" s="46" cm="1">
        <f t="array" ref="GE194">beneficio_muerte_individual_activo(GE$2,$F194,$D194, Hombres!$A$1:$DW$117, Mujeres!$A$1:$DW$117)</f>
        <v>12330.115614920958</v>
      </c>
      <c r="GF194" s="46" cm="1">
        <f t="array" ref="GF194">beneficio_muerte_individual_activo(GF$2,$F194,$D194, Hombres!$A$1:$DW$117, Mujeres!$A$1:$DW$117)</f>
        <v>7917.6993031524307</v>
      </c>
      <c r="GG194" s="46" cm="1">
        <f t="array" ref="GG194">beneficio_muerte_individual_activo(GG$2,$F194,$D194, Hombres!$A$1:$DW$117, Mujeres!$A$1:$DW$117)</f>
        <v>4742.2345461712066</v>
      </c>
      <c r="GH194" s="46" cm="1">
        <f t="array" ref="GH194">beneficio_muerte_individual_activo(GH$2,$F194,$D194, Hombres!$A$1:$DW$117, Mujeres!$A$1:$DW$117)</f>
        <v>2623.0117355222578</v>
      </c>
      <c r="GI194" s="46" cm="1">
        <f t="array" ref="GI194">beneficio_muerte_individual_activo(GI$2,$F194,$D194, Hombres!$A$1:$DW$117, Mujeres!$A$1:$DW$117)</f>
        <v>1323.6145127846173</v>
      </c>
      <c r="GJ194" s="46" cm="1">
        <f t="array" ref="GJ194">beneficio_muerte_individual_activo(GJ$2,$F194,$D194, Hombres!$A$1:$DW$117, Mujeres!$A$1:$DW$117)</f>
        <v>600.06573973392995</v>
      </c>
      <c r="GK194" s="46" cm="1">
        <f t="array" ref="GK194">beneficio_muerte_individual_activo(GK$2,$F194,$D194, Hombres!$A$1:$DW$117, Mujeres!$A$1:$DW$117)</f>
        <v>239.6923595546979</v>
      </c>
      <c r="GL194" s="46" cm="1">
        <f t="array" ref="GL194">beneficio_muerte_individual_activo(GL$2,$F194,$D194, Hombres!$A$1:$DW$117, Mujeres!$A$1:$DW$117)</f>
        <v>82.273011738042229</v>
      </c>
      <c r="GM194" s="46" cm="1">
        <f t="array" ref="GM194">beneficio_muerte_individual_activo(GM$2,$F194,$D194, Hombres!$A$1:$DW$117, Mujeres!$A$1:$DW$117)</f>
        <v>0</v>
      </c>
      <c r="GN194" s="46" cm="1">
        <f t="array" ref="GN194">beneficio_muerte_individual_activo(GN$2,$F194,$D194, Hombres!$A$1:$DW$117, Mujeres!$A$1:$DW$117)</f>
        <v>0</v>
      </c>
      <c r="GO194" s="46" cm="1">
        <f t="array" ref="GO194">beneficio_muerte_individual_activo(GO$2,$F194,$D194, Hombres!$A$1:$DW$117, Mujeres!$A$1:$DW$117)</f>
        <v>0</v>
      </c>
      <c r="GP194" s="46" cm="1">
        <f t="array" ref="GP194">beneficio_muerte_individual_activo(GP$2,$F194,$D194, Hombres!$A$1:$DW$117, Mujeres!$A$1:$DW$117)</f>
        <v>0</v>
      </c>
      <c r="GQ194" s="46" cm="1">
        <f t="array" ref="GQ194">beneficio_muerte_individual_activo(GQ$2,$F194,$D194, Hombres!$A$1:$DW$117, Mujeres!$A$1:$DW$117)</f>
        <v>0</v>
      </c>
      <c r="GR194" s="46" cm="1">
        <f t="array" ref="GR194">beneficio_muerte_individual_activo(GR$2,$F194,$D194, Hombres!$A$1:$DW$117, Mujeres!$A$1:$DW$117)</f>
        <v>0</v>
      </c>
      <c r="GS194" s="46" cm="1">
        <f t="array" ref="GS194">beneficio_muerte_individual_activo(GS$2,$F194,$D194, Hombres!$A$1:$DW$117, Mujeres!$A$1:$DW$117)</f>
        <v>0</v>
      </c>
      <c r="GT194" s="46" cm="1">
        <f t="array" ref="GT194">beneficio_muerte_individual_activo(GT$2,$F194,$D194, Hombres!$A$1:$DW$117, Mujeres!$A$1:$DW$117)</f>
        <v>0</v>
      </c>
      <c r="GU194" s="46" cm="1">
        <f t="array" ref="GU194">beneficio_muerte_individual_activo(GU$2,$F194,$D194, Hombres!$A$1:$DW$117, Mujeres!$A$1:$DW$117)</f>
        <v>0</v>
      </c>
      <c r="GV194" s="46" cm="1">
        <f t="array" ref="GV194">beneficio_muerte_individual_activo(GV$2,$F194,$D194, Hombres!$A$1:$DW$117, Mujeres!$A$1:$DW$117)</f>
        <v>0</v>
      </c>
    </row>
    <row r="195" spans="1:204" x14ac:dyDescent="0.25">
      <c r="A195" s="1">
        <f t="shared" si="2"/>
        <v>193</v>
      </c>
      <c r="B195" s="75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39" cm="1">
        <f t="array" ref="G195">PorcentajePension(C195,E195, D195)</f>
        <v>0.65</v>
      </c>
      <c r="I195" s="72"/>
      <c r="J195" s="46" cm="1">
        <f t="array" ref="J195">AnualidadActivo(J$2, $E195, $C195, $B195, $D195, Hombres!$A$1:$DW$117, Mujeres!$A$1:$DW$117)</f>
        <v>0</v>
      </c>
      <c r="K195" s="46" cm="1">
        <f t="array" ref="K195">AnualidadActivo(K$2, $E195, $C195, $B195, $D195, Hombres!$A$1:$DW$117, Mujeres!$A$1:$DW$117)</f>
        <v>0</v>
      </c>
      <c r="L195" s="46" cm="1">
        <f t="array" ref="L195">AnualidadActivo(L$2, $E195, $C195, $B195, $D195, Hombres!$A$1:$DW$117, Mujeres!$A$1:$DW$117)</f>
        <v>0</v>
      </c>
      <c r="M195" s="46" cm="1">
        <f t="array" ref="M195">AnualidadActivo(M$2, $E195, $C195, $B195, $D195, Hombres!$A$1:$DW$117, Mujeres!$A$1:$DW$117)</f>
        <v>0</v>
      </c>
      <c r="N195" s="46" cm="1">
        <f t="array" ref="N195">AnualidadActivo(N$2, $E195, $C195, $B195, $D195, Hombres!$A$1:$DW$117, Mujeres!$A$1:$DW$117)</f>
        <v>0</v>
      </c>
      <c r="O195" s="46" cm="1">
        <f t="array" ref="O195">AnualidadActivo(O$2, $E195, $C195, $B195, $D195, Hombres!$A$1:$DW$117, Mujeres!$A$1:$DW$117)</f>
        <v>0</v>
      </c>
      <c r="P195" s="46" cm="1">
        <f t="array" ref="P195">AnualidadActivo(P$2, $E195, $C195, $B195, $D195, Hombres!$A$1:$DW$117, Mujeres!$A$1:$DW$117)</f>
        <v>0</v>
      </c>
      <c r="Q195" s="46" cm="1">
        <f t="array" ref="Q195">AnualidadActivo(Q$2, $E195, $C195, $B195, $D195, Hombres!$A$1:$DW$117, Mujeres!$A$1:$DW$117)</f>
        <v>0</v>
      </c>
      <c r="R195" s="46" cm="1">
        <f t="array" ref="R195">AnualidadActivo(R$2, $E195, $C195, $B195, $D195, Hombres!$A$1:$DW$117, Mujeres!$A$1:$DW$117)</f>
        <v>0</v>
      </c>
      <c r="S195" s="46" cm="1">
        <f t="array" ref="S195">AnualidadActivo(S$2, $E195, $C195, $B195, $D195, Hombres!$A$1:$DW$117, Mujeres!$A$1:$DW$117)</f>
        <v>0</v>
      </c>
      <c r="T195" s="46" cm="1">
        <f t="array" ref="T195">AnualidadActivo(T$2, $E195, $C195, $B195, $D195, Hombres!$A$1:$DW$117, Mujeres!$A$1:$DW$117)</f>
        <v>0</v>
      </c>
      <c r="U195" s="46" cm="1">
        <f t="array" ref="U195">AnualidadActivo(U$2, $E195, $C195, $B195, $D195, Hombres!$A$1:$DW$117, Mujeres!$A$1:$DW$117)</f>
        <v>0</v>
      </c>
      <c r="V195" s="46" cm="1">
        <f t="array" ref="V195">AnualidadActivo(V$2, $E195, $C195, $B195, $D195, Hombres!$A$1:$DW$117, Mujeres!$A$1:$DW$117)</f>
        <v>0</v>
      </c>
      <c r="W195" s="46" cm="1">
        <f t="array" ref="W195">AnualidadActivo(W$2, $E195, $C195, $B195, $D195, Hombres!$A$1:$DW$117, Mujeres!$A$1:$DW$117)</f>
        <v>0</v>
      </c>
      <c r="X195" s="46" cm="1">
        <f t="array" ref="X195">AnualidadActivo(X$2, $E195, $C195, $B195, $D195, Hombres!$A$1:$DW$117, Mujeres!$A$1:$DW$117)</f>
        <v>0</v>
      </c>
      <c r="Y195" s="46" cm="1">
        <f t="array" ref="Y195">AnualidadActivo(Y$2, $E195, $C195, $B195, $D195, Hombres!$A$1:$DW$117, Mujeres!$A$1:$DW$117)</f>
        <v>0</v>
      </c>
      <c r="Z195" s="46" cm="1">
        <f t="array" ref="Z195">AnualidadActivo(Z$2, $E195, $C195, $B195, $D195, Hombres!$A$1:$DW$117, Mujeres!$A$1:$DW$117)</f>
        <v>0</v>
      </c>
      <c r="AA195" s="46" cm="1">
        <f t="array" ref="AA195">AnualidadActivo(AA$2, $E195, $C195, $B195, $D195, Hombres!$A$1:$DW$117, Mujeres!$A$1:$DW$117)</f>
        <v>0</v>
      </c>
      <c r="AB195" s="46" cm="1">
        <f t="array" ref="AB195">AnualidadActivo(AB$2, $E195, $C195, $B195, $D195, Hombres!$A$1:$DW$117, Mujeres!$A$1:$DW$117)</f>
        <v>0</v>
      </c>
      <c r="AC195" s="46" cm="1">
        <f t="array" ref="AC195">AnualidadActivo(AC$2, $E195, $C195, $B195, $D195, Hombres!$A$1:$DW$117, Mujeres!$A$1:$DW$117)</f>
        <v>0</v>
      </c>
      <c r="AD195" s="46" cm="1">
        <f t="array" ref="AD195">AnualidadActivo(AD$2, $E195, $C195, $B195, $D195, Hombres!$A$1:$DW$117, Mujeres!$A$1:$DW$117)</f>
        <v>0</v>
      </c>
      <c r="AE195" s="46" cm="1">
        <f t="array" ref="AE195">AnualidadActivo(AE$2, $E195, $C195, $B195, $D195, Hombres!$A$1:$DW$117, Mujeres!$A$1:$DW$117)</f>
        <v>0</v>
      </c>
      <c r="AF195" s="46" cm="1">
        <f t="array" ref="AF195">AnualidadActivo(AF$2, $E195, $C195, $B195, $D195, Hombres!$A$1:$DW$117, Mujeres!$A$1:$DW$117)</f>
        <v>0</v>
      </c>
      <c r="AG195" s="46" cm="1">
        <f t="array" ref="AG195">AnualidadActivo(AG$2, $E195, $C195, $B195, $D195, Hombres!$A$1:$DW$117, Mujeres!$A$1:$DW$117)</f>
        <v>0</v>
      </c>
      <c r="AH195" s="46" cm="1">
        <f t="array" ref="AH195">AnualidadActivo(AH$2, $E195, $C195, $B195, $D195, Hombres!$A$1:$DW$117, Mujeres!$A$1:$DW$117)</f>
        <v>0</v>
      </c>
      <c r="AI195" s="46" cm="1">
        <f t="array" ref="AI195">AnualidadActivo(AI$2, $E195, $C195, $B195, $D195, Hombres!$A$1:$DW$117, Mujeres!$A$1:$DW$117)</f>
        <v>0</v>
      </c>
      <c r="AJ195" s="46" cm="1">
        <f t="array" ref="AJ195">AnualidadActivo(AJ$2, $E195, $C195, $B195, $D195, Hombres!$A$1:$DW$117, Mujeres!$A$1:$DW$117)</f>
        <v>0</v>
      </c>
      <c r="AK195" s="46" cm="1">
        <f t="array" ref="AK195">AnualidadActivo(AK$2, $E195, $C195, $B195, $D195, Hombres!$A$1:$DW$117, Mujeres!$A$1:$DW$117)</f>
        <v>20108576.013390213</v>
      </c>
      <c r="AL195" s="46" cm="1">
        <f t="array" ref="AL195">AnualidadActivo(AL$2, $E195, $C195, $B195, $D195, Hombres!$A$1:$DW$117, Mujeres!$A$1:$DW$117)</f>
        <v>20711833.29379192</v>
      </c>
      <c r="AM195" s="46" cm="1">
        <f t="array" ref="AM195">AnualidadActivo(AM$2, $E195, $C195, $B195, $D195, Hombres!$A$1:$DW$117, Mujeres!$A$1:$DW$117)</f>
        <v>21333188.292605676</v>
      </c>
      <c r="AN195" s="46" cm="1">
        <f t="array" ref="AN195">AnualidadActivo(AN$2, $E195, $C195, $B195, $D195, Hombres!$A$1:$DW$117, Mujeres!$A$1:$DW$117)</f>
        <v>21973183.94138385</v>
      </c>
      <c r="AO195" s="46" cm="1">
        <f t="array" ref="AO195">AnualidadActivo(AO$2, $E195, $C195, $B195, $D195, Hombres!$A$1:$DW$117, Mujeres!$A$1:$DW$117)</f>
        <v>22632379.459625363</v>
      </c>
      <c r="AP195" s="46" cm="1">
        <f t="array" ref="AP195">AnualidadActivo(AP$2, $E195, $C195, $B195, $D195, Hombres!$A$1:$DW$117, Mujeres!$A$1:$DW$117)</f>
        <v>23228381.083492249</v>
      </c>
      <c r="AQ195" s="46" cm="1">
        <f t="array" ref="AQ195">AnualidadActivo(AQ$2, $E195, $C195, $B195, $D195, Hombres!$A$1:$DW$117, Mujeres!$A$1:$DW$117)</f>
        <v>23831799.697975546</v>
      </c>
      <c r="AR195" s="46" cm="1">
        <f t="array" ref="AR195">AnualidadActivo(AR$2, $E195, $C195, $B195, $D195, Hombres!$A$1:$DW$117, Mujeres!$A$1:$DW$117)</f>
        <v>24442643.542494018</v>
      </c>
      <c r="AS195" s="46" cm="1">
        <f t="array" ref="AS195">AnualidadActivo(AS$2, $E195, $C195, $B195, $D195, Hombres!$A$1:$DW$117, Mujeres!$A$1:$DW$117)</f>
        <v>25061249.037784982</v>
      </c>
      <c r="AT195" s="46" cm="1">
        <f t="array" ref="AT195">AnualidadActivo(AT$2, $E195, $C195, $B195, $D195, Hombres!$A$1:$DW$117, Mujeres!$A$1:$DW$117)</f>
        <v>25687402.590706602</v>
      </c>
      <c r="AU195" s="46" cm="1">
        <f t="array" ref="AU195">AnualidadActivo(AU$2, $E195, $C195, $B195, $D195, Hombres!$A$1:$DW$117, Mujeres!$A$1:$DW$117)</f>
        <v>26319601.574967526</v>
      </c>
      <c r="AV195" s="46" cm="1">
        <f t="array" ref="AV195">AnualidadActivo(AV$2, $E195, $C195, $B195, $D195, Hombres!$A$1:$DW$117, Mujeres!$A$1:$DW$117)</f>
        <v>26955290.752731223</v>
      </c>
      <c r="AW195" s="46" cm="1">
        <f t="array" ref="AW195">AnualidadActivo(AW$2, $E195, $C195, $B195, $D195, Hombres!$A$1:$DW$117, Mujeres!$A$1:$DW$117)</f>
        <v>27590613.585948888</v>
      </c>
      <c r="AX195" s="46" cm="1">
        <f t="array" ref="AX195">AnualidadActivo(AX$2, $E195, $C195, $B195, $D195, Hombres!$A$1:$DW$117, Mujeres!$A$1:$DW$117)</f>
        <v>28219613.965229422</v>
      </c>
      <c r="AY195" s="46" cm="1">
        <f t="array" ref="AY195">AnualidadActivo(AY$2, $E195, $C195, $B195, $D195, Hombres!$A$1:$DW$117, Mujeres!$A$1:$DW$117)</f>
        <v>28836000.967923779</v>
      </c>
      <c r="AZ195" s="46" cm="1">
        <f t="array" ref="AZ195">AnualidadActivo(AZ$2, $E195, $C195, $B195, $D195, Hombres!$A$1:$DW$117, Mujeres!$A$1:$DW$117)</f>
        <v>29436468.126143374</v>
      </c>
      <c r="BA195" s="46" cm="1">
        <f t="array" ref="BA195">AnualidadActivo(BA$2, $E195, $C195, $B195, $D195, Hombres!$A$1:$DW$117, Mujeres!$A$1:$DW$117)</f>
        <v>30020714.373443563</v>
      </c>
      <c r="BB195" s="46" cm="1">
        <f t="array" ref="BB195">AnualidadActivo(BB$2, $E195, $C195, $B195, $D195, Hombres!$A$1:$DW$117, Mujeres!$A$1:$DW$117)</f>
        <v>30587849.197993759</v>
      </c>
      <c r="BC195" s="46" cm="1">
        <f t="array" ref="BC195">AnualidadActivo(BC$2, $E195, $C195, $B195, $D195, Hombres!$A$1:$DW$117, Mujeres!$A$1:$DW$117)</f>
        <v>31132469.187039595</v>
      </c>
      <c r="BD195" s="46" cm="1">
        <f t="array" ref="BD195">AnualidadActivo(BD$2, $E195, $C195, $B195, $D195, Hombres!$A$1:$DW$117, Mujeres!$A$1:$DW$117)</f>
        <v>31644387.943072103</v>
      </c>
      <c r="BE195" s="46" cm="1">
        <f t="array" ref="BE195">AnualidadActivo(BE$2, $E195, $C195, $B195, $D195, Hombres!$A$1:$DW$117, Mujeres!$A$1:$DW$117)</f>
        <v>32109901.667270452</v>
      </c>
      <c r="BF195" s="46" cm="1">
        <f t="array" ref="BF195">AnualidadActivo(BF$2, $E195, $C195, $B195, $D195, Hombres!$A$1:$DW$117, Mujeres!$A$1:$DW$117)</f>
        <v>32513964.000177938</v>
      </c>
      <c r="BG195" s="46" cm="1">
        <f t="array" ref="BG195">AnualidadActivo(BG$2, $E195, $C195, $B195, $D195, Hombres!$A$1:$DW$117, Mujeres!$A$1:$DW$117)</f>
        <v>32806464.074736606</v>
      </c>
      <c r="BH195" s="46" cm="1">
        <f t="array" ref="BH195">AnualidadActivo(BH$2, $E195, $C195, $B195, $D195, Hombres!$A$1:$DW$117, Mujeres!$A$1:$DW$117)</f>
        <v>33014767.045249481</v>
      </c>
      <c r="BI195" s="46" cm="1">
        <f t="array" ref="BI195">AnualidadActivo(BI$2, $E195, $C195, $B195, $D195, Hombres!$A$1:$DW$117, Mujeres!$A$1:$DW$117)</f>
        <v>33126994.902206045</v>
      </c>
      <c r="BJ195" s="46" cm="1">
        <f t="array" ref="BJ195">AnualidadActivo(BJ$2, $E195, $C195, $B195, $D195, Hombres!$A$1:$DW$117, Mujeres!$A$1:$DW$117)</f>
        <v>33130103.771296632</v>
      </c>
      <c r="BK195" s="46" cm="1">
        <f t="array" ref="BK195">AnualidadActivo(BK$2, $E195, $C195, $B195, $D195, Hombres!$A$1:$DW$117, Mujeres!$A$1:$DW$117)</f>
        <v>33009776.162042189</v>
      </c>
      <c r="BL195" s="46" cm="1">
        <f t="array" ref="BL195">AnualidadActivo(BL$2, $E195, $C195, $B195, $D195, Hombres!$A$1:$DW$117, Mujeres!$A$1:$DW$117)</f>
        <v>32750230.29404223</v>
      </c>
      <c r="BM195" s="46" cm="1">
        <f t="array" ref="BM195">AnualidadActivo(BM$2, $E195, $C195, $B195, $D195, Hombres!$A$1:$DW$117, Mujeres!$A$1:$DW$117)</f>
        <v>32336012.979336619</v>
      </c>
      <c r="BN195" s="46" cm="1">
        <f t="array" ref="BN195">AnualidadActivo(BN$2, $E195, $C195, $B195, $D195, Hombres!$A$1:$DW$117, Mujeres!$A$1:$DW$117)</f>
        <v>31753479.86719393</v>
      </c>
      <c r="BO195" s="46" cm="1">
        <f t="array" ref="BO195">AnualidadActivo(BO$2, $E195, $C195, $B195, $D195, Hombres!$A$1:$DW$117, Mujeres!$A$1:$DW$117)</f>
        <v>30990247.85876796</v>
      </c>
      <c r="BP195" s="46" cm="1">
        <f t="array" ref="BP195">AnualidadActivo(BP$2, $E195, $C195, $B195, $D195, Hombres!$A$1:$DW$117, Mujeres!$A$1:$DW$117)</f>
        <v>30035295.798089419</v>
      </c>
      <c r="BQ195" s="46" cm="1">
        <f t="array" ref="BQ195">AnualidadActivo(BQ$2, $E195, $C195, $B195, $D195, Hombres!$A$1:$DW$117, Mujeres!$A$1:$DW$117)</f>
        <v>28879458.322598033</v>
      </c>
      <c r="BR195" s="46" cm="1">
        <f t="array" ref="BR195">AnualidadActivo(BR$2, $E195, $C195, $B195, $D195, Hombres!$A$1:$DW$117, Mujeres!$A$1:$DW$117)</f>
        <v>27518651.892956384</v>
      </c>
      <c r="BS195" s="46" cm="1">
        <f t="array" ref="BS195">AnualidadActivo(BS$2, $E195, $C195, $B195, $D195, Hombres!$A$1:$DW$117, Mujeres!$A$1:$DW$117)</f>
        <v>25955338.633391406</v>
      </c>
      <c r="BT195" s="46" cm="1">
        <f t="array" ref="BT195">AnualidadActivo(BT$2, $E195, $C195, $B195, $D195, Hombres!$A$1:$DW$117, Mujeres!$A$1:$DW$117)</f>
        <v>24197824.52895518</v>
      </c>
      <c r="BU195" s="46" cm="1">
        <f t="array" ref="BU195">AnualidadActivo(BU$2, $E195, $C195, $B195, $D195, Hombres!$A$1:$DW$117, Mujeres!$A$1:$DW$117)</f>
        <v>22261134.123555299</v>
      </c>
      <c r="BV195" s="46" cm="1">
        <f t="array" ref="BV195">AnualidadActivo(BV$2, $E195, $C195, $B195, $D195, Hombres!$A$1:$DW$117, Mujeres!$A$1:$DW$117)</f>
        <v>20169588.35427016</v>
      </c>
      <c r="BW195" s="46" cm="1">
        <f t="array" ref="BW195">AnualidadActivo(BW$2, $E195, $C195, $B195, $D195, Hombres!$A$1:$DW$117, Mujeres!$A$1:$DW$117)</f>
        <v>17959331.384598866</v>
      </c>
      <c r="BX195" s="46" cm="1">
        <f t="array" ref="BX195">AnualidadActivo(BX$2, $E195, $C195, $B195, $D195, Hombres!$A$1:$DW$117, Mujeres!$A$1:$DW$117)</f>
        <v>15677376.875670275</v>
      </c>
      <c r="BY195" s="46" cm="1">
        <f t="array" ref="BY195">AnualidadActivo(BY$2, $E195, $C195, $B195, $D195, Hombres!$A$1:$DW$117, Mujeres!$A$1:$DW$117)</f>
        <v>13378511.658251427</v>
      </c>
      <c r="BZ195" s="46" cm="1">
        <f t="array" ref="BZ195">AnualidadActivo(BZ$2, $E195, $C195, $B195, $D195, Hombres!$A$1:$DW$117, Mujeres!$A$1:$DW$117)</f>
        <v>11123046.639455231</v>
      </c>
      <c r="CA195" s="46" cm="1">
        <f t="array" ref="CA195">AnualidadActivo(CA$2, $E195, $C195, $B195, $D195, Hombres!$A$1:$DW$117, Mujeres!$A$1:$DW$117)</f>
        <v>8974548.6713586804</v>
      </c>
      <c r="CB195" s="46" cm="1">
        <f t="array" ref="CB195">AnualidadActivo(CB$2, $E195, $C195, $B195, $D195, Hombres!$A$1:$DW$117, Mujeres!$A$1:$DW$117)</f>
        <v>6995751.1258510528</v>
      </c>
      <c r="CC195" s="46" cm="1">
        <f t="array" ref="CC195">AnualidadActivo(CC$2, $E195, $C195, $B195, $D195, Hombres!$A$1:$DW$117, Mujeres!$A$1:$DW$117)</f>
        <v>5241475.1315554427</v>
      </c>
      <c r="CD195" s="46" cm="1">
        <f t="array" ref="CD195">AnualidadActivo(CD$2, $E195, $C195, $B195, $D195, Hombres!$A$1:$DW$117, Mujeres!$A$1:$DW$117)</f>
        <v>3751586.2971435706</v>
      </c>
      <c r="CE195" s="46" cm="1">
        <f t="array" ref="CE195">AnualidadActivo(CE$2, $E195, $C195, $B195, $D195, Hombres!$A$1:$DW$117, Mujeres!$A$1:$DW$117)</f>
        <v>2546481.2331012399</v>
      </c>
      <c r="CF195" s="46" cm="1">
        <f t="array" ref="CF195">AnualidadActivo(CF$2, $E195, $C195, $B195, $D195, Hombres!$A$1:$DW$117, Mujeres!$A$1:$DW$117)</f>
        <v>1624989.2447409919</v>
      </c>
      <c r="CG195" s="46" cm="1">
        <f t="array" ref="CG195">AnualidadActivo(CG$2, $E195, $C195, $B195, $D195, Hombres!$A$1:$DW$117, Mujeres!$A$1:$DW$117)</f>
        <v>964852.57721427316</v>
      </c>
      <c r="CH195" s="46" cm="1">
        <f t="array" ref="CH195">AnualidadActivo(CH$2, $E195, $C195, $B195, $D195, Hombres!$A$1:$DW$117, Mujeres!$A$1:$DW$117)</f>
        <v>526424.42291719606</v>
      </c>
      <c r="CI195" s="46" cm="1">
        <f t="array" ref="CI195">AnualidadActivo(CI$2, $E195, $C195, $B195, $D195, Hombres!$A$1:$DW$117, Mujeres!$A$1:$DW$117)</f>
        <v>259831.27429151136</v>
      </c>
      <c r="CJ195" s="46" cm="1">
        <f t="array" ref="CJ195">AnualidadActivo(CJ$2, $E195, $C195, $B195, $D195, Hombres!$A$1:$DW$117, Mujeres!$A$1:$DW$117)</f>
        <v>113729.04361630316</v>
      </c>
      <c r="CK195" s="46" cm="1">
        <f t="array" ref="CK195">AnualidadActivo(CK$2, $E195, $C195, $B195, $D195, Hombres!$A$1:$DW$117, Mujeres!$A$1:$DW$117)</f>
        <v>0</v>
      </c>
      <c r="CL195" s="46" cm="1">
        <f t="array" ref="CL195">AnualidadActivo(CL$2, $E195, $C195, $B195, $D195, Hombres!$A$1:$DW$117, Mujeres!$A$1:$DW$117)</f>
        <v>0</v>
      </c>
      <c r="CM195" s="46" cm="1">
        <f t="array" ref="CM195">AnualidadActivo(CM$2, $E195, $C195, $B195, $D195, Hombres!$A$1:$DW$117, Mujeres!$A$1:$DW$117)</f>
        <v>0</v>
      </c>
      <c r="CN195" s="46" cm="1">
        <f t="array" ref="CN195">AnualidadActivo(CN$2, $E195, $C195, $B195, $D195, Hombres!$A$1:$DW$117, Mujeres!$A$1:$DW$117)</f>
        <v>0</v>
      </c>
      <c r="CO195" s="46" cm="1">
        <f t="array" ref="CO195">AnualidadActivo(CO$2, $E195, $C195, $B195, $D195, Hombres!$A$1:$DW$117, Mujeres!$A$1:$DW$117)</f>
        <v>0</v>
      </c>
      <c r="CP195" s="46" cm="1">
        <f t="array" ref="CP195">AnualidadActivo(CP$2, $E195, $C195, $B195, $D195, Hombres!$A$1:$DW$117, Mujeres!$A$1:$DW$117)</f>
        <v>0</v>
      </c>
      <c r="CQ195" s="46" cm="1">
        <f t="array" ref="CQ195">AnualidadActivo(CQ$2, $E195, $C195, $B195, $D195, Hombres!$A$1:$DW$117, Mujeres!$A$1:$DW$117)</f>
        <v>0</v>
      </c>
      <c r="CR195" s="46" cm="1">
        <f t="array" ref="CR195">AnualidadActivo(CR$2, $E195, $C195, $B195, $D195, Hombres!$A$1:$DW$117, Mujeres!$A$1:$DW$117)</f>
        <v>0</v>
      </c>
      <c r="CS195" s="46" cm="1">
        <f t="array" ref="CS195">AnualidadActivo(CS$2, $E195, $C195, $B195, $D195, Hombres!$A$1:$DW$117, Mujeres!$A$1:$DW$117)</f>
        <v>0</v>
      </c>
      <c r="CT195" s="46" cm="1">
        <f t="array" ref="CT195">AnualidadActivo(CT$2, $E195, $C195, $B195, $D195, Hombres!$A$1:$DW$117, Mujeres!$A$1:$DW$117)</f>
        <v>0</v>
      </c>
      <c r="CU195" s="46" cm="1">
        <f t="array" ref="CU195">AnualidadActivo(CU$2, $E195, $C195, $B195, $D195, Hombres!$A$1:$DW$117, Mujeres!$A$1:$DW$117)</f>
        <v>0</v>
      </c>
      <c r="CV195" s="46" cm="1">
        <f t="array" ref="CV195">AnualidadActivo(CV$2, $E195, $C195, $B195, $D195, Hombres!$A$1:$DW$117, Mujeres!$A$1:$DW$117)</f>
        <v>0</v>
      </c>
      <c r="CW195" s="46" cm="1">
        <f t="array" ref="CW195">AnualidadActivo(CW$2, $E195, $C195, $B195, $D195, Hombres!$A$1:$DW$117, Mujeres!$A$1:$DW$117)</f>
        <v>0</v>
      </c>
      <c r="CX195" s="46" cm="1">
        <f t="array" ref="CX195">AnualidadActivo(CX$2, $E195, $C195, $B195, $D195, Hombres!$A$1:$DW$117, Mujeres!$A$1:$DW$117)</f>
        <v>0</v>
      </c>
      <c r="CY195" s="46" cm="1">
        <f t="array" ref="CY195">AnualidadActivo(CY$2, $E195, $C195, $B195, $D195, Hombres!$A$1:$DW$117, Mujeres!$A$1:$DW$117)</f>
        <v>0</v>
      </c>
      <c r="CZ195" s="46" cm="1">
        <f t="array" ref="CZ195">AnualidadActivo(CZ$2, $E195, $C195, $B195, $D195, Hombres!$A$1:$DW$117, Mujeres!$A$1:$DW$117)</f>
        <v>0</v>
      </c>
      <c r="DA195" s="46" cm="1">
        <f t="array" ref="DA195">AnualidadActivo(DA$2, $E195, $C195, $B195, $D195, Hombres!$A$1:$DW$117, Mujeres!$A$1:$DW$117)</f>
        <v>0</v>
      </c>
      <c r="DD195" s="21"/>
      <c r="DE195" s="46" cm="1">
        <f t="array" ref="DE195">beneficio_muerte_individual_activo(DE$2,$F195,$D195, Hombres!$A$1:$DW$117, Mujeres!$A$1:$DW$117)</f>
        <v>0</v>
      </c>
      <c r="DF195" s="46" cm="1">
        <f t="array" ref="DF195">beneficio_muerte_individual_activo(DF$2,$F195,$D195, Hombres!$A$1:$DW$117, Mujeres!$A$1:$DW$117)</f>
        <v>3423.5</v>
      </c>
      <c r="DG195" s="46" cm="1">
        <f t="array" ref="DG195">beneficio_muerte_individual_activo(DG$2,$F195,$D195, Hombres!$A$1:$DW$117, Mujeres!$A$1:$DW$117)</f>
        <v>3581.5460352</v>
      </c>
      <c r="DH195" s="46" cm="1">
        <f t="array" ref="DH195">beneficio_muerte_individual_activo(DH$2,$F195,$D195, Hombres!$A$1:$DW$117, Mujeres!$A$1:$DW$117)</f>
        <v>3769.2118907480276</v>
      </c>
      <c r="DI195" s="46" cm="1">
        <f t="array" ref="DI195">beneficio_muerte_individual_activo(DI$2,$F195,$D195, Hombres!$A$1:$DW$117, Mujeres!$A$1:$DW$117)</f>
        <v>3973.4193809877752</v>
      </c>
      <c r="DJ195" s="46" cm="1">
        <f t="array" ref="DJ195">beneficio_muerte_individual_activo(DJ$2,$F195,$D195, Hombres!$A$1:$DW$117, Mujeres!$A$1:$DW$117)</f>
        <v>4206.5559098884078</v>
      </c>
      <c r="DK195" s="46" cm="1">
        <f t="array" ref="DK195">beneficio_muerte_individual_activo(DK$2,$F195,$D195, Hombres!$A$1:$DW$117, Mujeres!$A$1:$DW$117)</f>
        <v>4505.8540006320609</v>
      </c>
      <c r="DL195" s="46" cm="1">
        <f t="array" ref="DL195">beneficio_muerte_individual_activo(DL$2,$F195,$D195, Hombres!$A$1:$DW$117, Mujeres!$A$1:$DW$117)</f>
        <v>4858.5959168495983</v>
      </c>
      <c r="DM195" s="46" cm="1">
        <f t="array" ref="DM195">beneficio_muerte_individual_activo(DM$2,$F195,$D195, Hombres!$A$1:$DW$117, Mujeres!$A$1:$DW$117)</f>
        <v>5245.1237892933077</v>
      </c>
      <c r="DN195" s="46" cm="1">
        <f t="array" ref="DN195">beneficio_muerte_individual_activo(DN$2,$F195,$D195, Hombres!$A$1:$DW$117, Mujeres!$A$1:$DW$117)</f>
        <v>5612.5695417956413</v>
      </c>
      <c r="DO195" s="46" cm="1">
        <f t="array" ref="DO195">beneficio_muerte_individual_activo(DO$2,$F195,$D195, Hombres!$A$1:$DW$117, Mujeres!$A$1:$DW$117)</f>
        <v>5967.8708191121304</v>
      </c>
      <c r="DP195" s="46" cm="1">
        <f t="array" ref="DP195">beneficio_muerte_individual_activo(DP$2,$F195,$D195, Hombres!$A$1:$DW$117, Mujeres!$A$1:$DW$117)</f>
        <v>6347.6657048038187</v>
      </c>
      <c r="DQ195" s="46" cm="1">
        <f t="array" ref="DQ195">beneficio_muerte_individual_activo(DQ$2,$F195,$D195, Hombres!$A$1:$DW$117, Mujeres!$A$1:$DW$117)</f>
        <v>6775.9921235437369</v>
      </c>
      <c r="DR195" s="46" cm="1">
        <f t="array" ref="DR195">beneficio_muerte_individual_activo(DR$2,$F195,$D195, Hombres!$A$1:$DW$117, Mujeres!$A$1:$DW$117)</f>
        <v>7247.0501171519991</v>
      </c>
      <c r="DS195" s="46" cm="1">
        <f t="array" ref="DS195">beneficio_muerte_individual_activo(DS$2,$F195,$D195, Hombres!$A$1:$DW$117, Mujeres!$A$1:$DW$117)</f>
        <v>7724.9363375874245</v>
      </c>
      <c r="DT195" s="46" cm="1">
        <f t="array" ref="DT195">beneficio_muerte_individual_activo(DT$2,$F195,$D195, Hombres!$A$1:$DW$117, Mujeres!$A$1:$DW$117)</f>
        <v>8221.284592941156</v>
      </c>
      <c r="DU195" s="46" cm="1">
        <f t="array" ref="DU195">beneficio_muerte_individual_activo(DU$2,$F195,$D195, Hombres!$A$1:$DW$117, Mujeres!$A$1:$DW$117)</f>
        <v>8821.3993805560804</v>
      </c>
      <c r="DV195" s="46" cm="1">
        <f t="array" ref="DV195">beneficio_muerte_individual_activo(DV$2,$F195,$D195, Hombres!$A$1:$DW$117, Mujeres!$A$1:$DW$117)</f>
        <v>9523.8698599653908</v>
      </c>
      <c r="DW195" s="46" cm="1">
        <f t="array" ref="DW195">beneficio_muerte_individual_activo(DW$2,$F195,$D195, Hombres!$A$1:$DW$117, Mujeres!$A$1:$DW$117)</f>
        <v>10280.116058193124</v>
      </c>
      <c r="DX195" s="46" cm="1">
        <f t="array" ref="DX195">beneficio_muerte_individual_activo(DX$2,$F195,$D195, Hombres!$A$1:$DW$117, Mujeres!$A$1:$DW$117)</f>
        <v>10979.811634899399</v>
      </c>
      <c r="DY195" s="46" cm="1">
        <f t="array" ref="DY195">beneficio_muerte_individual_activo(DY$2,$F195,$D195, Hombres!$A$1:$DW$117, Mujeres!$A$1:$DW$117)</f>
        <v>11641.135633797361</v>
      </c>
      <c r="DZ195" s="46" cm="1">
        <f t="array" ref="DZ195">beneficio_muerte_individual_activo(DZ$2,$F195,$D195, Hombres!$A$1:$DW$117, Mujeres!$A$1:$DW$117)</f>
        <v>12386.28593178912</v>
      </c>
      <c r="EA195" s="46" cm="1">
        <f t="array" ref="EA195">beneficio_muerte_individual_activo(EA$2,$F195,$D195, Hombres!$A$1:$DW$117, Mujeres!$A$1:$DW$117)</f>
        <v>13340.796761654512</v>
      </c>
      <c r="EB195" s="46" cm="1">
        <f t="array" ref="EB195">beneficio_muerte_individual_activo(EB$2,$F195,$D195, Hombres!$A$1:$DW$117, Mujeres!$A$1:$DW$117)</f>
        <v>14539.705078502422</v>
      </c>
      <c r="EC195" s="46" cm="1">
        <f t="array" ref="EC195">beneficio_muerte_individual_activo(EC$2,$F195,$D195, Hombres!$A$1:$DW$117, Mujeres!$A$1:$DW$117)</f>
        <v>15928.702118980005</v>
      </c>
      <c r="ED195" s="46" cm="1">
        <f t="array" ref="ED195">beneficio_muerte_individual_activo(ED$2,$F195,$D195, Hombres!$A$1:$DW$117, Mujeres!$A$1:$DW$117)</f>
        <v>10475.105279167101</v>
      </c>
      <c r="EE195" s="46" cm="1">
        <f t="array" ref="EE195">beneficio_muerte_individual_activo(EE$2,$F195,$D195, Hombres!$A$1:$DW$117, Mujeres!$A$1:$DW$117)</f>
        <v>11435.128751285738</v>
      </c>
      <c r="EF195" s="46" cm="1">
        <f t="array" ref="EF195">beneficio_muerte_individual_activo(EF$2,$F195,$D195, Hombres!$A$1:$DW$117, Mujeres!$A$1:$DW$117)</f>
        <v>12353.079707630621</v>
      </c>
      <c r="EG195" s="46" cm="1">
        <f t="array" ref="EG195">beneficio_muerte_individual_activo(EG$2,$F195,$D195, Hombres!$A$1:$DW$117, Mujeres!$A$1:$DW$117)</f>
        <v>13216.571709334261</v>
      </c>
      <c r="EH195" s="46" cm="1">
        <f t="array" ref="EH195">beneficio_muerte_individual_activo(EH$2,$F195,$D195, Hombres!$A$1:$DW$117, Mujeres!$A$1:$DW$117)</f>
        <v>14084.879704774887</v>
      </c>
      <c r="EI195" s="46" cm="1">
        <f t="array" ref="EI195">beneficio_muerte_individual_activo(EI$2,$F195,$D195, Hombres!$A$1:$DW$117, Mujeres!$A$1:$DW$117)</f>
        <v>15065.093255088417</v>
      </c>
      <c r="EJ195" s="46" cm="1">
        <f t="array" ref="EJ195">beneficio_muerte_individual_activo(EJ$2,$F195,$D195, Hombres!$A$1:$DW$117, Mujeres!$A$1:$DW$117)</f>
        <v>16239.715796521728</v>
      </c>
      <c r="EK195" s="46" cm="1">
        <f t="array" ref="EK195">beneficio_muerte_individual_activo(EK$2,$F195,$D195, Hombres!$A$1:$DW$117, Mujeres!$A$1:$DW$117)</f>
        <v>17729.103245698785</v>
      </c>
      <c r="EL195" s="46" cm="1">
        <f t="array" ref="EL195">beneficio_muerte_individual_activo(EL$2,$F195,$D195, Hombres!$A$1:$DW$117, Mujeres!$A$1:$DW$117)</f>
        <v>19730.565456465149</v>
      </c>
      <c r="EM195" s="46" cm="1">
        <f t="array" ref="EM195">beneficio_muerte_individual_activo(EM$2,$F195,$D195, Hombres!$A$1:$DW$117, Mujeres!$A$1:$DW$117)</f>
        <v>22206.639882400108</v>
      </c>
      <c r="EN195" s="46" cm="1">
        <f t="array" ref="EN195">beneficio_muerte_individual_activo(EN$2,$F195,$D195, Hombres!$A$1:$DW$117, Mujeres!$A$1:$DW$117)</f>
        <v>24775.52279715407</v>
      </c>
      <c r="EO195" s="46" cm="1">
        <f t="array" ref="EO195">beneficio_muerte_individual_activo(EO$2,$F195,$D195, Hombres!$A$1:$DW$117, Mujeres!$A$1:$DW$117)</f>
        <v>27125.167309935903</v>
      </c>
      <c r="EP195" s="46" cm="1">
        <f t="array" ref="EP195">beneficio_muerte_individual_activo(EP$2,$F195,$D195, Hombres!$A$1:$DW$117, Mujeres!$A$1:$DW$117)</f>
        <v>29343.77283175222</v>
      </c>
      <c r="EQ195" s="46" cm="1">
        <f t="array" ref="EQ195">beneficio_muerte_individual_activo(EQ$2,$F195,$D195, Hombres!$A$1:$DW$117, Mujeres!$A$1:$DW$117)</f>
        <v>31865.30764433679</v>
      </c>
      <c r="ER195" s="46" cm="1">
        <f t="array" ref="ER195">beneficio_muerte_individual_activo(ER$2,$F195,$D195, Hombres!$A$1:$DW$117, Mujeres!$A$1:$DW$117)</f>
        <v>35027.735886726587</v>
      </c>
      <c r="ES195" s="46" cm="1">
        <f t="array" ref="ES195">beneficio_muerte_individual_activo(ES$2,$F195,$D195, Hombres!$A$1:$DW$117, Mujeres!$A$1:$DW$117)</f>
        <v>38965.619140742849</v>
      </c>
      <c r="ET195" s="46" cm="1">
        <f t="array" ref="ET195">beneficio_muerte_individual_activo(ET$2,$F195,$D195, Hombres!$A$1:$DW$117, Mujeres!$A$1:$DW$117)</f>
        <v>43650.30551602105</v>
      </c>
      <c r="EU195" s="46" cm="1">
        <f t="array" ref="EU195">beneficio_muerte_individual_activo(EU$2,$F195,$D195, Hombres!$A$1:$DW$117, Mujeres!$A$1:$DW$117)</f>
        <v>51628.979249929536</v>
      </c>
      <c r="EV195" s="46" cm="1">
        <f t="array" ref="EV195">beneficio_muerte_individual_activo(EV$2,$F195,$D195, Hombres!$A$1:$DW$117, Mujeres!$A$1:$DW$117)</f>
        <v>56924.252002145266</v>
      </c>
      <c r="EW195" s="46" cm="1">
        <f t="array" ref="EW195">beneficio_muerte_individual_activo(EW$2,$F195,$D195, Hombres!$A$1:$DW$117, Mujeres!$A$1:$DW$117)</f>
        <v>62569.348635469723</v>
      </c>
      <c r="EX195" s="46" cm="1">
        <f t="array" ref="EX195">beneficio_muerte_individual_activo(EX$2,$F195,$D195, Hombres!$A$1:$DW$117, Mujeres!$A$1:$DW$117)</f>
        <v>68492.94309548098</v>
      </c>
      <c r="EY195" s="46" cm="1">
        <f t="array" ref="EY195">beneficio_muerte_individual_activo(EY$2,$F195,$D195, Hombres!$A$1:$DW$117, Mujeres!$A$1:$DW$117)</f>
        <v>74682.128977416578</v>
      </c>
      <c r="EZ195" s="46" cm="1">
        <f t="array" ref="EZ195">beneficio_muerte_individual_activo(EZ$2,$F195,$D195, Hombres!$A$1:$DW$117, Mujeres!$A$1:$DW$117)</f>
        <v>81209.070138676281</v>
      </c>
      <c r="FA195" s="46" cm="1">
        <f t="array" ref="FA195">beneficio_muerte_individual_activo(FA$2,$F195,$D195, Hombres!$A$1:$DW$117, Mujeres!$A$1:$DW$117)</f>
        <v>88062.265521621128</v>
      </c>
      <c r="FB195" s="46" cm="1">
        <f t="array" ref="FB195">beneficio_muerte_individual_activo(FB$2,$F195,$D195, Hombres!$A$1:$DW$117, Mujeres!$A$1:$DW$117)</f>
        <v>95036.230801499376</v>
      </c>
      <c r="FC195" s="46" cm="1">
        <f t="array" ref="FC195">beneficio_muerte_individual_activo(FC$2,$F195,$D195, Hombres!$A$1:$DW$117, Mujeres!$A$1:$DW$117)</f>
        <v>101899.10584997015</v>
      </c>
      <c r="FD195" s="46" cm="1">
        <f t="array" ref="FD195">beneficio_muerte_individual_activo(FD$2,$F195,$D195, Hombres!$A$1:$DW$117, Mujeres!$A$1:$DW$117)</f>
        <v>108508.92967453145</v>
      </c>
      <c r="FE195" s="46" cm="1">
        <f t="array" ref="FE195">beneficio_muerte_individual_activo(FE$2,$F195,$D195, Hombres!$A$1:$DW$117, Mujeres!$A$1:$DW$117)</f>
        <v>114804.91080176784</v>
      </c>
      <c r="FF195" s="46" cm="1">
        <f t="array" ref="FF195">beneficio_muerte_individual_activo(FF$2,$F195,$D195, Hombres!$A$1:$DW$117, Mujeres!$A$1:$DW$117)</f>
        <v>120601.96561937335</v>
      </c>
      <c r="FG195" s="46" cm="1">
        <f t="array" ref="FG195">beneficio_muerte_individual_activo(FG$2,$F195,$D195, Hombres!$A$1:$DW$117, Mujeres!$A$1:$DW$117)</f>
        <v>125543.96678152682</v>
      </c>
      <c r="FH195" s="46" cm="1">
        <f t="array" ref="FH195">beneficio_muerte_individual_activo(FH$2,$F195,$D195, Hombres!$A$1:$DW$117, Mujeres!$A$1:$DW$117)</f>
        <v>129284.66924462316</v>
      </c>
      <c r="FI195" s="46" cm="1">
        <f t="array" ref="FI195">beneficio_muerte_individual_activo(FI$2,$F195,$D195, Hombres!$A$1:$DW$117, Mujeres!$A$1:$DW$117)</f>
        <v>131575.77527417068</v>
      </c>
      <c r="FJ195" s="46" cm="1">
        <f t="array" ref="FJ195">beneficio_muerte_individual_activo(FJ$2,$F195,$D195, Hombres!$A$1:$DW$117, Mujeres!$A$1:$DW$117)</f>
        <v>132179.62028413243</v>
      </c>
      <c r="FK195" s="46" cm="1">
        <f t="array" ref="FK195">beneficio_muerte_individual_activo(FK$2,$F195,$D195, Hombres!$A$1:$DW$117, Mujeres!$A$1:$DW$117)</f>
        <v>130804.94077979474</v>
      </c>
      <c r="FL195" s="46" cm="1">
        <f t="array" ref="FL195">beneficio_muerte_individual_activo(FL$2,$F195,$D195, Hombres!$A$1:$DW$117, Mujeres!$A$1:$DW$117)</f>
        <v>127141.98258670881</v>
      </c>
      <c r="FM195" s="46" cm="1">
        <f t="array" ref="FM195">beneficio_muerte_individual_activo(FM$2,$F195,$D195, Hombres!$A$1:$DW$117, Mujeres!$A$1:$DW$117)</f>
        <v>121035.64840442502</v>
      </c>
      <c r="FN195" s="46" cm="1">
        <f t="array" ref="FN195">beneficio_muerte_individual_activo(FN$2,$F195,$D195, Hombres!$A$1:$DW$117, Mujeres!$A$1:$DW$117)</f>
        <v>112554.71278442728</v>
      </c>
      <c r="FO195" s="46" cm="1">
        <f t="array" ref="FO195">beneficio_muerte_individual_activo(FO$2,$F195,$D195, Hombres!$A$1:$DW$117, Mujeres!$A$1:$DW$117)</f>
        <v>101926.03915712809</v>
      </c>
      <c r="FP195" s="46" cm="1">
        <f t="array" ref="FP195">beneficio_muerte_individual_activo(FP$2,$F195,$D195, Hombres!$A$1:$DW$117, Mujeres!$A$1:$DW$117)</f>
        <v>89512.090989452234</v>
      </c>
      <c r="FQ195" s="106" cm="1">
        <f t="array" ref="FQ195">beneficio_muerte_individual_activo(FQ$2,$F195,$D195, Hombres!$A$1:$DW$117, Mujeres!$A$1:$DW$117)</f>
        <v>75844.312250806368</v>
      </c>
      <c r="FR195" s="46" cm="1">
        <f t="array" ref="FR195">beneficio_muerte_individual_activo(FR$2,$F195,$D195, Hombres!$A$1:$DW$117, Mujeres!$A$1:$DW$117)</f>
        <v>61659.205412254414</v>
      </c>
      <c r="FS195" s="46" cm="1">
        <f t="array" ref="FS195">beneficio_muerte_individual_activo(FS$2,$F195,$D195, Hombres!$A$1:$DW$117, Mujeres!$A$1:$DW$117)</f>
        <v>47805.871699733761</v>
      </c>
      <c r="FT195" s="46" cm="1">
        <f t="array" ref="FT195">beneficio_muerte_individual_activo(FT$2,$F195,$D195, Hombres!$A$1:$DW$117, Mujeres!$A$1:$DW$117)</f>
        <v>35092.449741004515</v>
      </c>
      <c r="FU195" s="46" cm="1">
        <f t="array" ref="FU195">beneficio_muerte_individual_activo(FU$2,$F195,$D195, Hombres!$A$1:$DW$117, Mujeres!$A$1:$DW$117)</f>
        <v>24170.762894624706</v>
      </c>
      <c r="FV195" s="46" cm="1">
        <f t="array" ref="FV195">beneficio_muerte_individual_activo(FV$2,$F195,$D195, Hombres!$A$1:$DW$117, Mujeres!$A$1:$DW$117)</f>
        <v>15452.108068457273</v>
      </c>
      <c r="FW195" s="46" cm="1">
        <f t="array" ref="FW195">beneficio_muerte_individual_activo(FW$2,$F195,$D195, Hombres!$A$1:$DW$117, Mujeres!$A$1:$DW$117)</f>
        <v>9051.601730838096</v>
      </c>
      <c r="FX195" s="46" cm="1">
        <f t="array" ref="FX195">beneficio_muerte_individual_activo(FX$2,$F195,$D195, Hombres!$A$1:$DW$117, Mujeres!$A$1:$DW$117)</f>
        <v>4782.9518314980533</v>
      </c>
      <c r="FY195" s="46" cm="1">
        <f t="array" ref="FY195">beneficio_muerte_individual_activo(FY$2,$F195,$D195, Hombres!$A$1:$DW$117, Mujeres!$A$1:$DW$117)</f>
        <v>2234.5978839217455</v>
      </c>
      <c r="FZ195" s="46" cm="1">
        <f t="array" ref="FZ195">beneficio_muerte_individual_activo(FZ$2,$F195,$D195, Hombres!$A$1:$DW$117, Mujeres!$A$1:$DW$117)</f>
        <v>899.03948671105013</v>
      </c>
      <c r="GA195" s="46" cm="1">
        <f t="array" ref="GA195">beneficio_muerte_individual_activo(GA$2,$F195,$D195, Hombres!$A$1:$DW$117, Mujeres!$A$1:$DW$117)</f>
        <v>300.45142145002063</v>
      </c>
      <c r="GB195" s="46" cm="1">
        <f t="array" ref="GB195">beneficio_muerte_individual_activo(GB$2,$F195,$D195, Hombres!$A$1:$DW$117, Mujeres!$A$1:$DW$117)</f>
        <v>79.110107821116429</v>
      </c>
      <c r="GC195" s="46" cm="1">
        <f t="array" ref="GC195">beneficio_muerte_individual_activo(GC$2,$F195,$D195, Hombres!$A$1:$DW$117, Mujeres!$A$1:$DW$117)</f>
        <v>15.044485669408996</v>
      </c>
      <c r="GD195" s="46" cm="1">
        <f t="array" ref="GD195">beneficio_muerte_individual_activo(GD$2,$F195,$D195, Hombres!$A$1:$DW$117, Mujeres!$A$1:$DW$117)</f>
        <v>0</v>
      </c>
      <c r="GE195" s="46" cm="1">
        <f t="array" ref="GE195">beneficio_muerte_individual_activo(GE$2,$F195,$D195, Hombres!$A$1:$DW$117, Mujeres!$A$1:$DW$117)</f>
        <v>0</v>
      </c>
      <c r="GF195" s="46" cm="1">
        <f t="array" ref="GF195">beneficio_muerte_individual_activo(GF$2,$F195,$D195, Hombres!$A$1:$DW$117, Mujeres!$A$1:$DW$117)</f>
        <v>0</v>
      </c>
      <c r="GG195" s="46" cm="1">
        <f t="array" ref="GG195">beneficio_muerte_individual_activo(GG$2,$F195,$D195, Hombres!$A$1:$DW$117, Mujeres!$A$1:$DW$117)</f>
        <v>0</v>
      </c>
      <c r="GH195" s="46" cm="1">
        <f t="array" ref="GH195">beneficio_muerte_individual_activo(GH$2,$F195,$D195, Hombres!$A$1:$DW$117, Mujeres!$A$1:$DW$117)</f>
        <v>0</v>
      </c>
      <c r="GI195" s="46" cm="1">
        <f t="array" ref="GI195">beneficio_muerte_individual_activo(GI$2,$F195,$D195, Hombres!$A$1:$DW$117, Mujeres!$A$1:$DW$117)</f>
        <v>0</v>
      </c>
      <c r="GJ195" s="46" cm="1">
        <f t="array" ref="GJ195">beneficio_muerte_individual_activo(GJ$2,$F195,$D195, Hombres!$A$1:$DW$117, Mujeres!$A$1:$DW$117)</f>
        <v>0</v>
      </c>
      <c r="GK195" s="46" cm="1">
        <f t="array" ref="GK195">beneficio_muerte_individual_activo(GK$2,$F195,$D195, Hombres!$A$1:$DW$117, Mujeres!$A$1:$DW$117)</f>
        <v>0</v>
      </c>
      <c r="GL195" s="46" cm="1">
        <f t="array" ref="GL195">beneficio_muerte_individual_activo(GL$2,$F195,$D195, Hombres!$A$1:$DW$117, Mujeres!$A$1:$DW$117)</f>
        <v>0</v>
      </c>
      <c r="GM195" s="46" cm="1">
        <f t="array" ref="GM195">beneficio_muerte_individual_activo(GM$2,$F195,$D195, Hombres!$A$1:$DW$117, Mujeres!$A$1:$DW$117)</f>
        <v>0</v>
      </c>
      <c r="GN195" s="46" cm="1">
        <f t="array" ref="GN195">beneficio_muerte_individual_activo(GN$2,$F195,$D195, Hombres!$A$1:$DW$117, Mujeres!$A$1:$DW$117)</f>
        <v>0</v>
      </c>
      <c r="GO195" s="46" cm="1">
        <f t="array" ref="GO195">beneficio_muerte_individual_activo(GO$2,$F195,$D195, Hombres!$A$1:$DW$117, Mujeres!$A$1:$DW$117)</f>
        <v>0</v>
      </c>
      <c r="GP195" s="46" cm="1">
        <f t="array" ref="GP195">beneficio_muerte_individual_activo(GP$2,$F195,$D195, Hombres!$A$1:$DW$117, Mujeres!$A$1:$DW$117)</f>
        <v>0</v>
      </c>
      <c r="GQ195" s="46" cm="1">
        <f t="array" ref="GQ195">beneficio_muerte_individual_activo(GQ$2,$F195,$D195, Hombres!$A$1:$DW$117, Mujeres!$A$1:$DW$117)</f>
        <v>0</v>
      </c>
      <c r="GR195" s="46" cm="1">
        <f t="array" ref="GR195">beneficio_muerte_individual_activo(GR$2,$F195,$D195, Hombres!$A$1:$DW$117, Mujeres!$A$1:$DW$117)</f>
        <v>0</v>
      </c>
      <c r="GS195" s="46" cm="1">
        <f t="array" ref="GS195">beneficio_muerte_individual_activo(GS$2,$F195,$D195, Hombres!$A$1:$DW$117, Mujeres!$A$1:$DW$117)</f>
        <v>0</v>
      </c>
      <c r="GT195" s="46" cm="1">
        <f t="array" ref="GT195">beneficio_muerte_individual_activo(GT$2,$F195,$D195, Hombres!$A$1:$DW$117, Mujeres!$A$1:$DW$117)</f>
        <v>0</v>
      </c>
      <c r="GU195" s="46" cm="1">
        <f t="array" ref="GU195">beneficio_muerte_individual_activo(GU$2,$F195,$D195, Hombres!$A$1:$DW$117, Mujeres!$A$1:$DW$117)</f>
        <v>0</v>
      </c>
      <c r="GV195" s="46" cm="1">
        <f t="array" ref="GV195">beneficio_muerte_individual_activo(GV$2,$F195,$D195, Hombres!$A$1:$DW$117, Mujeres!$A$1:$DW$117)</f>
        <v>0</v>
      </c>
    </row>
    <row r="196" spans="1:204" x14ac:dyDescent="0.25">
      <c r="A196" s="1">
        <f t="shared" si="2"/>
        <v>194</v>
      </c>
      <c r="B196" s="75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39" cm="1">
        <f t="array" ref="G196">PorcentajePension(C196,E196, D196)</f>
        <v>0.65</v>
      </c>
      <c r="I196" s="72"/>
      <c r="J196" s="46" cm="1">
        <f t="array" ref="J196">AnualidadActivo(J$2, $E196, $C196, $B196, $D196, Hombres!$A$1:$DW$117, Mujeres!$A$1:$DW$117)</f>
        <v>0</v>
      </c>
      <c r="K196" s="46" cm="1">
        <f t="array" ref="K196">AnualidadActivo(K$2, $E196, $C196, $B196, $D196, Hombres!$A$1:$DW$117, Mujeres!$A$1:$DW$117)</f>
        <v>0</v>
      </c>
      <c r="L196" s="46" cm="1">
        <f t="array" ref="L196">AnualidadActivo(L$2, $E196, $C196, $B196, $D196, Hombres!$A$1:$DW$117, Mujeres!$A$1:$DW$117)</f>
        <v>0</v>
      </c>
      <c r="M196" s="46" cm="1">
        <f t="array" ref="M196">AnualidadActivo(M$2, $E196, $C196, $B196, $D196, Hombres!$A$1:$DW$117, Mujeres!$A$1:$DW$117)</f>
        <v>0</v>
      </c>
      <c r="N196" s="46" cm="1">
        <f t="array" ref="N196">AnualidadActivo(N$2, $E196, $C196, $B196, $D196, Hombres!$A$1:$DW$117, Mujeres!$A$1:$DW$117)</f>
        <v>0</v>
      </c>
      <c r="O196" s="46" cm="1">
        <f t="array" ref="O196">AnualidadActivo(O$2, $E196, $C196, $B196, $D196, Hombres!$A$1:$DW$117, Mujeres!$A$1:$DW$117)</f>
        <v>0</v>
      </c>
      <c r="P196" s="46" cm="1">
        <f t="array" ref="P196">AnualidadActivo(P$2, $E196, $C196, $B196, $D196, Hombres!$A$1:$DW$117, Mujeres!$A$1:$DW$117)</f>
        <v>0</v>
      </c>
      <c r="Q196" s="46" cm="1">
        <f t="array" ref="Q196">AnualidadActivo(Q$2, $E196, $C196, $B196, $D196, Hombres!$A$1:$DW$117, Mujeres!$A$1:$DW$117)</f>
        <v>0</v>
      </c>
      <c r="R196" s="46" cm="1">
        <f t="array" ref="R196">AnualidadActivo(R$2, $E196, $C196, $B196, $D196, Hombres!$A$1:$DW$117, Mujeres!$A$1:$DW$117)</f>
        <v>0</v>
      </c>
      <c r="S196" s="46" cm="1">
        <f t="array" ref="S196">AnualidadActivo(S$2, $E196, $C196, $B196, $D196, Hombres!$A$1:$DW$117, Mujeres!$A$1:$DW$117)</f>
        <v>0</v>
      </c>
      <c r="T196" s="46" cm="1">
        <f t="array" ref="T196">AnualidadActivo(T$2, $E196, $C196, $B196, $D196, Hombres!$A$1:$DW$117, Mujeres!$A$1:$DW$117)</f>
        <v>0</v>
      </c>
      <c r="U196" s="46" cm="1">
        <f t="array" ref="U196">AnualidadActivo(U$2, $E196, $C196, $B196, $D196, Hombres!$A$1:$DW$117, Mujeres!$A$1:$DW$117)</f>
        <v>0</v>
      </c>
      <c r="V196" s="46" cm="1">
        <f t="array" ref="V196">AnualidadActivo(V$2, $E196, $C196, $B196, $D196, Hombres!$A$1:$DW$117, Mujeres!$A$1:$DW$117)</f>
        <v>0</v>
      </c>
      <c r="W196" s="46" cm="1">
        <f t="array" ref="W196">AnualidadActivo(W$2, $E196, $C196, $B196, $D196, Hombres!$A$1:$DW$117, Mujeres!$A$1:$DW$117)</f>
        <v>0</v>
      </c>
      <c r="X196" s="46" cm="1">
        <f t="array" ref="X196">AnualidadActivo(X$2, $E196, $C196, $B196, $D196, Hombres!$A$1:$DW$117, Mujeres!$A$1:$DW$117)</f>
        <v>0</v>
      </c>
      <c r="Y196" s="46" cm="1">
        <f t="array" ref="Y196">AnualidadActivo(Y$2, $E196, $C196, $B196, $D196, Hombres!$A$1:$DW$117, Mujeres!$A$1:$DW$117)</f>
        <v>0</v>
      </c>
      <c r="Z196" s="46" cm="1">
        <f t="array" ref="Z196">AnualidadActivo(Z$2, $E196, $C196, $B196, $D196, Hombres!$A$1:$DW$117, Mujeres!$A$1:$DW$117)</f>
        <v>0</v>
      </c>
      <c r="AA196" s="46" cm="1">
        <f t="array" ref="AA196">AnualidadActivo(AA$2, $E196, $C196, $B196, $D196, Hombres!$A$1:$DW$117, Mujeres!$A$1:$DW$117)</f>
        <v>0</v>
      </c>
      <c r="AB196" s="46" cm="1">
        <f t="array" ref="AB196">AnualidadActivo(AB$2, $E196, $C196, $B196, $D196, Hombres!$A$1:$DW$117, Mujeres!$A$1:$DW$117)</f>
        <v>0</v>
      </c>
      <c r="AC196" s="46" cm="1">
        <f t="array" ref="AC196">AnualidadActivo(AC$2, $E196, $C196, $B196, $D196, Hombres!$A$1:$DW$117, Mujeres!$A$1:$DW$117)</f>
        <v>0</v>
      </c>
      <c r="AD196" s="46" cm="1">
        <f t="array" ref="AD196">AnualidadActivo(AD$2, $E196, $C196, $B196, $D196, Hombres!$A$1:$DW$117, Mujeres!$A$1:$DW$117)</f>
        <v>0</v>
      </c>
      <c r="AE196" s="46" cm="1">
        <f t="array" ref="AE196">AnualidadActivo(AE$2, $E196, $C196, $B196, $D196, Hombres!$A$1:$DW$117, Mujeres!$A$1:$DW$117)</f>
        <v>0</v>
      </c>
      <c r="AF196" s="46" cm="1">
        <f t="array" ref="AF196">AnualidadActivo(AF$2, $E196, $C196, $B196, $D196, Hombres!$A$1:$DW$117, Mujeres!$A$1:$DW$117)</f>
        <v>0</v>
      </c>
      <c r="AG196" s="46" cm="1">
        <f t="array" ref="AG196">AnualidadActivo(AG$2, $E196, $C196, $B196, $D196, Hombres!$A$1:$DW$117, Mujeres!$A$1:$DW$117)</f>
        <v>0</v>
      </c>
      <c r="AH196" s="46" cm="1">
        <f t="array" ref="AH196">AnualidadActivo(AH$2, $E196, $C196, $B196, $D196, Hombres!$A$1:$DW$117, Mujeres!$A$1:$DW$117)</f>
        <v>0</v>
      </c>
      <c r="AI196" s="46" cm="1">
        <f t="array" ref="AI196">AnualidadActivo(AI$2, $E196, $C196, $B196, $D196, Hombres!$A$1:$DW$117, Mujeres!$A$1:$DW$117)</f>
        <v>0</v>
      </c>
      <c r="AJ196" s="46" cm="1">
        <f t="array" ref="AJ196">AnualidadActivo(AJ$2, $E196, $C196, $B196, $D196, Hombres!$A$1:$DW$117, Mujeres!$A$1:$DW$117)</f>
        <v>0</v>
      </c>
      <c r="AK196" s="46" cm="1">
        <f t="array" ref="AK196">AnualidadActivo(AK$2, $E196, $C196, $B196, $D196, Hombres!$A$1:$DW$117, Mujeres!$A$1:$DW$117)</f>
        <v>0</v>
      </c>
      <c r="AL196" s="46" cm="1">
        <f t="array" ref="AL196">AnualidadActivo(AL$2, $E196, $C196, $B196, $D196, Hombres!$A$1:$DW$117, Mujeres!$A$1:$DW$117)</f>
        <v>0</v>
      </c>
      <c r="AM196" s="46" cm="1">
        <f t="array" ref="AM196">AnualidadActivo(AM$2, $E196, $C196, $B196, $D196, Hombres!$A$1:$DW$117, Mujeres!$A$1:$DW$117)</f>
        <v>0</v>
      </c>
      <c r="AN196" s="46" cm="1">
        <f t="array" ref="AN196">AnualidadActivo(AN$2, $E196, $C196, $B196, $D196, Hombres!$A$1:$DW$117, Mujeres!$A$1:$DW$117)</f>
        <v>0</v>
      </c>
      <c r="AO196" s="46" cm="1">
        <f t="array" ref="AO196">AnualidadActivo(AO$2, $E196, $C196, $B196, $D196, Hombres!$A$1:$DW$117, Mujeres!$A$1:$DW$117)</f>
        <v>0</v>
      </c>
      <c r="AP196" s="46" cm="1">
        <f t="array" ref="AP196">AnualidadActivo(AP$2, $E196, $C196, $B196, $D196, Hombres!$A$1:$DW$117, Mujeres!$A$1:$DW$117)</f>
        <v>27216100.453784324</v>
      </c>
      <c r="AQ196" s="46" cm="1">
        <f t="array" ref="AQ196">AnualidadActivo(AQ$2, $E196, $C196, $B196, $D196, Hombres!$A$1:$DW$117, Mujeres!$A$1:$DW$117)</f>
        <v>28032583.467397854</v>
      </c>
      <c r="AR196" s="46" cm="1">
        <f t="array" ref="AR196">AnualidadActivo(AR$2, $E196, $C196, $B196, $D196, Hombres!$A$1:$DW$117, Mujeres!$A$1:$DW$117)</f>
        <v>28873560.971419785</v>
      </c>
      <c r="AS196" s="46" cm="1">
        <f t="array" ref="AS196">AnualidadActivo(AS$2, $E196, $C196, $B196, $D196, Hombres!$A$1:$DW$117, Mujeres!$A$1:$DW$117)</f>
        <v>29739767.800562382</v>
      </c>
      <c r="AT196" s="46" cm="1">
        <f t="array" ref="AT196">AnualidadActivo(AT$2, $E196, $C196, $B196, $D196, Hombres!$A$1:$DW$117, Mujeres!$A$1:$DW$117)</f>
        <v>30631960.834579255</v>
      </c>
      <c r="AU196" s="46" cm="1">
        <f t="array" ref="AU196">AnualidadActivo(AU$2, $E196, $C196, $B196, $D196, Hombres!$A$1:$DW$117, Mujeres!$A$1:$DW$117)</f>
        <v>31288431.78350845</v>
      </c>
      <c r="AV196" s="46" cm="1">
        <f t="array" ref="AV196">AnualidadActivo(AV$2, $E196, $C196, $B196, $D196, Hombres!$A$1:$DW$117, Mujeres!$A$1:$DW$117)</f>
        <v>31938713.560078435</v>
      </c>
      <c r="AW196" s="46" cm="1">
        <f t="array" ref="AW196">AnualidadActivo(AW$2, $E196, $C196, $B196, $D196, Hombres!$A$1:$DW$117, Mujeres!$A$1:$DW$117)</f>
        <v>32583055.22813423</v>
      </c>
      <c r="AX196" s="46" cm="1">
        <f t="array" ref="AX196">AnualidadActivo(AX$2, $E196, $C196, $B196, $D196, Hombres!$A$1:$DW$117, Mujeres!$A$1:$DW$117)</f>
        <v>33222269.996596429</v>
      </c>
      <c r="AY196" s="46" cm="1">
        <f t="array" ref="AY196">AnualidadActivo(AY$2, $E196, $C196, $B196, $D196, Hombres!$A$1:$DW$117, Mujeres!$A$1:$DW$117)</f>
        <v>33853678.307464726</v>
      </c>
      <c r="AZ196" s="46" cm="1">
        <f t="array" ref="AZ196">AnualidadActivo(AZ$2, $E196, $C196, $B196, $D196, Hombres!$A$1:$DW$117, Mujeres!$A$1:$DW$117)</f>
        <v>34470080.631644838</v>
      </c>
      <c r="BA196" s="46" cm="1">
        <f t="array" ref="BA196">AnualidadActivo(BA$2, $E196, $C196, $B196, $D196, Hombres!$A$1:$DW$117, Mujeres!$A$1:$DW$117)</f>
        <v>35059688.430892266</v>
      </c>
      <c r="BB196" s="46" cm="1">
        <f t="array" ref="BB196">AnualidadActivo(BB$2, $E196, $C196, $B196, $D196, Hombres!$A$1:$DW$117, Mujeres!$A$1:$DW$117)</f>
        <v>35608659.237908036</v>
      </c>
      <c r="BC196" s="46" cm="1">
        <f t="array" ref="BC196">AnualidadActivo(BC$2, $E196, $C196, $B196, $D196, Hombres!$A$1:$DW$117, Mujeres!$A$1:$DW$117)</f>
        <v>36103640.432380617</v>
      </c>
      <c r="BD196" s="46" cm="1">
        <f t="array" ref="BD196">AnualidadActivo(BD$2, $E196, $C196, $B196, $D196, Hombres!$A$1:$DW$117, Mujeres!$A$1:$DW$117)</f>
        <v>36533687.104105256</v>
      </c>
      <c r="BE196" s="46" cm="1">
        <f t="array" ref="BE196">AnualidadActivo(BE$2, $E196, $C196, $B196, $D196, Hombres!$A$1:$DW$117, Mujeres!$A$1:$DW$117)</f>
        <v>36893788.770851657</v>
      </c>
      <c r="BF196" s="46" cm="1">
        <f t="array" ref="BF196">AnualidadActivo(BF$2, $E196, $C196, $B196, $D196, Hombres!$A$1:$DW$117, Mujeres!$A$1:$DW$117)</f>
        <v>37182871.270260699</v>
      </c>
      <c r="BG196" s="46" cm="1">
        <f t="array" ref="BG196">AnualidadActivo(BG$2, $E196, $C196, $B196, $D196, Hombres!$A$1:$DW$117, Mujeres!$A$1:$DW$117)</f>
        <v>37400375.822214514</v>
      </c>
      <c r="BH196" s="46" cm="1">
        <f t="array" ref="BH196">AnualidadActivo(BH$2, $E196, $C196, $B196, $D196, Hombres!$A$1:$DW$117, Mujeres!$A$1:$DW$117)</f>
        <v>37544492.44818791</v>
      </c>
      <c r="BI196" s="46" cm="1">
        <f t="array" ref="BI196">AnualidadActivo(BI$2, $E196, $C196, $B196, $D196, Hombres!$A$1:$DW$117, Mujeres!$A$1:$DW$117)</f>
        <v>37609390.35605415</v>
      </c>
      <c r="BJ196" s="46" cm="1">
        <f t="array" ref="BJ196">AnualidadActivo(BJ$2, $E196, $C196, $B196, $D196, Hombres!$A$1:$DW$117, Mujeres!$A$1:$DW$117)</f>
        <v>37518202.40254052</v>
      </c>
      <c r="BK196" s="46" cm="1">
        <f t="array" ref="BK196">AnualidadActivo(BK$2, $E196, $C196, $B196, $D196, Hombres!$A$1:$DW$117, Mujeres!$A$1:$DW$117)</f>
        <v>37312096.495305985</v>
      </c>
      <c r="BL196" s="46" cm="1">
        <f t="array" ref="BL196">AnualidadActivo(BL$2, $E196, $C196, $B196, $D196, Hombres!$A$1:$DW$117, Mujeres!$A$1:$DW$117)</f>
        <v>36980917.759526536</v>
      </c>
      <c r="BM196" s="46" cm="1">
        <f t="array" ref="BM196">AnualidadActivo(BM$2, $E196, $C196, $B196, $D196, Hombres!$A$1:$DW$117, Mujeres!$A$1:$DW$117)</f>
        <v>36514345.828739315</v>
      </c>
      <c r="BN196" s="46" cm="1">
        <f t="array" ref="BN196">AnualidadActivo(BN$2, $E196, $C196, $B196, $D196, Hombres!$A$1:$DW$117, Mujeres!$A$1:$DW$117)</f>
        <v>35901983.963793121</v>
      </c>
      <c r="BO196" s="46" cm="1">
        <f t="array" ref="BO196">AnualidadActivo(BO$2, $E196, $C196, $B196, $D196, Hombres!$A$1:$DW$117, Mujeres!$A$1:$DW$117)</f>
        <v>35134218.169824243</v>
      </c>
      <c r="BP196" s="46" cm="1">
        <f t="array" ref="BP196">AnualidadActivo(BP$2, $E196, $C196, $B196, $D196, Hombres!$A$1:$DW$117, Mujeres!$A$1:$DW$117)</f>
        <v>34201242.287059031</v>
      </c>
      <c r="BQ196" s="46" cm="1">
        <f t="array" ref="BQ196">AnualidadActivo(BQ$2, $E196, $C196, $B196, $D196, Hombres!$A$1:$DW$117, Mujeres!$A$1:$DW$117)</f>
        <v>33094866.642327379</v>
      </c>
      <c r="BR196" s="46" cm="1">
        <f t="array" ref="BR196">AnualidadActivo(BR$2, $E196, $C196, $B196, $D196, Hombres!$A$1:$DW$117, Mujeres!$A$1:$DW$117)</f>
        <v>31811192.022998244</v>
      </c>
      <c r="BS196" s="46" cm="1">
        <f t="array" ref="BS196">AnualidadActivo(BS$2, $E196, $C196, $B196, $D196, Hombres!$A$1:$DW$117, Mujeres!$A$1:$DW$117)</f>
        <v>30351147.444102671</v>
      </c>
      <c r="BT196" s="46" cm="1">
        <f t="array" ref="BT196">AnualidadActivo(BT$2, $E196, $C196, $B196, $D196, Hombres!$A$1:$DW$117, Mujeres!$A$1:$DW$117)</f>
        <v>28719725.739085257</v>
      </c>
      <c r="BU196" s="46" cm="1">
        <f t="array" ref="BU196">AnualidadActivo(BU$2, $E196, $C196, $B196, $D196, Hombres!$A$1:$DW$117, Mujeres!$A$1:$DW$117)</f>
        <v>26925660.64794815</v>
      </c>
      <c r="BV196" s="46" cm="1">
        <f t="array" ref="BV196">AnualidadActivo(BV$2, $E196, $C196, $B196, $D196, Hombres!$A$1:$DW$117, Mujeres!$A$1:$DW$117)</f>
        <v>24983108.941278912</v>
      </c>
      <c r="BW196" s="46" cm="1">
        <f t="array" ref="BW196">AnualidadActivo(BW$2, $E196, $C196, $B196, $D196, Hombres!$A$1:$DW$117, Mujeres!$A$1:$DW$117)</f>
        <v>22914187.487315476</v>
      </c>
      <c r="BX196" s="46" cm="1">
        <f t="array" ref="BX196">AnualidadActivo(BX$2, $E196, $C196, $B196, $D196, Hombres!$A$1:$DW$117, Mujeres!$A$1:$DW$117)</f>
        <v>20748378.700413458</v>
      </c>
      <c r="BY196" s="46" cm="1">
        <f t="array" ref="BY196">AnualidadActivo(BY$2, $E196, $C196, $B196, $D196, Hombres!$A$1:$DW$117, Mujeres!$A$1:$DW$117)</f>
        <v>18519989.113310732</v>
      </c>
      <c r="BZ196" s="46" cm="1">
        <f t="array" ref="BZ196">AnualidadActivo(BZ$2, $E196, $C196, $B196, $D196, Hombres!$A$1:$DW$117, Mujeres!$A$1:$DW$117)</f>
        <v>16267265.345059572</v>
      </c>
      <c r="CA196" s="46" cm="1">
        <f t="array" ref="CA196">AnualidadActivo(CA$2, $E196, $C196, $B196, $D196, Hombres!$A$1:$DW$117, Mujeres!$A$1:$DW$117)</f>
        <v>14032791.04436161</v>
      </c>
      <c r="CB196" s="46" cm="1">
        <f t="array" ref="CB196">AnualidadActivo(CB$2, $E196, $C196, $B196, $D196, Hombres!$A$1:$DW$117, Mujeres!$A$1:$DW$117)</f>
        <v>11863169.798300952</v>
      </c>
      <c r="CC196" s="46" cm="1">
        <f t="array" ref="CC196">AnualidadActivo(CC$2, $E196, $C196, $B196, $D196, Hombres!$A$1:$DW$117, Mujeres!$A$1:$DW$117)</f>
        <v>9805418.3412059695</v>
      </c>
      <c r="CD196" s="46" cm="1">
        <f t="array" ref="CD196">AnualidadActivo(CD$2, $E196, $C196, $B196, $D196, Hombres!$A$1:$DW$117, Mujeres!$A$1:$DW$117)</f>
        <v>7902388.7896824125</v>
      </c>
      <c r="CE196" s="46" cm="1">
        <f t="array" ref="CE196">AnualidadActivo(CE$2, $E196, $C196, $B196, $D196, Hombres!$A$1:$DW$117, Mujeres!$A$1:$DW$117)</f>
        <v>6189997.0009445893</v>
      </c>
      <c r="CF196" s="46" cm="1">
        <f t="array" ref="CF196">AnualidadActivo(CF$2, $E196, $C196, $B196, $D196, Hombres!$A$1:$DW$117, Mujeres!$A$1:$DW$117)</f>
        <v>4695446.3846248128</v>
      </c>
      <c r="CG196" s="46" cm="1">
        <f t="array" ref="CG196">AnualidadActivo(CG$2, $E196, $C196, $B196, $D196, Hombres!$A$1:$DW$117, Mujeres!$A$1:$DW$117)</f>
        <v>3435329.9783593859</v>
      </c>
      <c r="CH196" s="46" cm="1">
        <f t="array" ref="CH196">AnualidadActivo(CH$2, $E196, $C196, $B196, $D196, Hombres!$A$1:$DW$117, Mujeres!$A$1:$DW$117)</f>
        <v>2413252.6643958888</v>
      </c>
      <c r="CI196" s="46" cm="1">
        <f t="array" ref="CI196">AnualidadActivo(CI$2, $E196, $C196, $B196, $D196, Hombres!$A$1:$DW$117, Mujeres!$A$1:$DW$117)</f>
        <v>1619130.1983029079</v>
      </c>
      <c r="CJ196" s="46" cm="1">
        <f t="array" ref="CJ196">AnualidadActivo(CJ$2, $E196, $C196, $B196, $D196, Hombres!$A$1:$DW$117, Mujeres!$A$1:$DW$117)</f>
        <v>1031058.896305848</v>
      </c>
      <c r="CK196" s="46" cm="1">
        <f t="array" ref="CK196">AnualidadActivo(CK$2, $E196, $C196, $B196, $D196, Hombres!$A$1:$DW$117, Mujeres!$A$1:$DW$117)</f>
        <v>618621.24320839636</v>
      </c>
      <c r="CL196" s="46" cm="1">
        <f t="array" ref="CL196">AnualidadActivo(CL$2, $E196, $C196, $B196, $D196, Hombres!$A$1:$DW$117, Mujeres!$A$1:$DW$117)</f>
        <v>346766.99033806048</v>
      </c>
      <c r="CM196" s="46" cm="1">
        <f t="array" ref="CM196">AnualidadActivo(CM$2, $E196, $C196, $B196, $D196, Hombres!$A$1:$DW$117, Mujeres!$A$1:$DW$117)</f>
        <v>179806.80716026606</v>
      </c>
      <c r="CN196" s="46" cm="1">
        <f t="array" ref="CN196">AnualidadActivo(CN$2, $E196, $C196, $B196, $D196, Hombres!$A$1:$DW$117, Mujeres!$A$1:$DW$117)</f>
        <v>0</v>
      </c>
      <c r="CO196" s="46" cm="1">
        <f t="array" ref="CO196">AnualidadActivo(CO$2, $E196, $C196, $B196, $D196, Hombres!$A$1:$DW$117, Mujeres!$A$1:$DW$117)</f>
        <v>0</v>
      </c>
      <c r="CP196" s="46" cm="1">
        <f t="array" ref="CP196">AnualidadActivo(CP$2, $E196, $C196, $B196, $D196, Hombres!$A$1:$DW$117, Mujeres!$A$1:$DW$117)</f>
        <v>0</v>
      </c>
      <c r="CQ196" s="46" cm="1">
        <f t="array" ref="CQ196">AnualidadActivo(CQ$2, $E196, $C196, $B196, $D196, Hombres!$A$1:$DW$117, Mujeres!$A$1:$DW$117)</f>
        <v>0</v>
      </c>
      <c r="CR196" s="46" cm="1">
        <f t="array" ref="CR196">AnualidadActivo(CR$2, $E196, $C196, $B196, $D196, Hombres!$A$1:$DW$117, Mujeres!$A$1:$DW$117)</f>
        <v>0</v>
      </c>
      <c r="CS196" s="46" cm="1">
        <f t="array" ref="CS196">AnualidadActivo(CS$2, $E196, $C196, $B196, $D196, Hombres!$A$1:$DW$117, Mujeres!$A$1:$DW$117)</f>
        <v>0</v>
      </c>
      <c r="CT196" s="46" cm="1">
        <f t="array" ref="CT196">AnualidadActivo(CT$2, $E196, $C196, $B196, $D196, Hombres!$A$1:$DW$117, Mujeres!$A$1:$DW$117)</f>
        <v>0</v>
      </c>
      <c r="CU196" s="46" cm="1">
        <f t="array" ref="CU196">AnualidadActivo(CU$2, $E196, $C196, $B196, $D196, Hombres!$A$1:$DW$117, Mujeres!$A$1:$DW$117)</f>
        <v>0</v>
      </c>
      <c r="CV196" s="46" cm="1">
        <f t="array" ref="CV196">AnualidadActivo(CV$2, $E196, $C196, $B196, $D196, Hombres!$A$1:$DW$117, Mujeres!$A$1:$DW$117)</f>
        <v>0</v>
      </c>
      <c r="CW196" s="46" cm="1">
        <f t="array" ref="CW196">AnualidadActivo(CW$2, $E196, $C196, $B196, $D196, Hombres!$A$1:$DW$117, Mujeres!$A$1:$DW$117)</f>
        <v>0</v>
      </c>
      <c r="CX196" s="46" cm="1">
        <f t="array" ref="CX196">AnualidadActivo(CX$2, $E196, $C196, $B196, $D196, Hombres!$A$1:$DW$117, Mujeres!$A$1:$DW$117)</f>
        <v>0</v>
      </c>
      <c r="CY196" s="46" cm="1">
        <f t="array" ref="CY196">AnualidadActivo(CY$2, $E196, $C196, $B196, $D196, Hombres!$A$1:$DW$117, Mujeres!$A$1:$DW$117)</f>
        <v>0</v>
      </c>
      <c r="CZ196" s="46" cm="1">
        <f t="array" ref="CZ196">AnualidadActivo(CZ$2, $E196, $C196, $B196, $D196, Hombres!$A$1:$DW$117, Mujeres!$A$1:$DW$117)</f>
        <v>0</v>
      </c>
      <c r="DA196" s="46" cm="1">
        <f t="array" ref="DA196">AnualidadActivo(DA$2, $E196, $C196, $B196, $D196, Hombres!$A$1:$DW$117, Mujeres!$A$1:$DW$117)</f>
        <v>0</v>
      </c>
      <c r="DD196" s="21"/>
      <c r="DE196" s="46" cm="1">
        <f t="array" ref="DE196">beneficio_muerte_individual_activo(DE$2,$F196,$D196, Hombres!$A$1:$DW$117, Mujeres!$A$1:$DW$117)</f>
        <v>0</v>
      </c>
      <c r="DF196" s="46" cm="1">
        <f t="array" ref="DF196">beneficio_muerte_individual_activo(DF$2,$F196,$D196, Hombres!$A$1:$DW$117, Mujeres!$A$1:$DW$117)</f>
        <v>6960</v>
      </c>
      <c r="DG196" s="46" cm="1">
        <f t="array" ref="DG196">beneficio_muerte_individual_activo(DG$2,$F196,$D196, Hombres!$A$1:$DW$117, Mujeres!$A$1:$DW$117)</f>
        <v>7146.5381520000001</v>
      </c>
      <c r="DH196" s="46" cm="1">
        <f t="array" ref="DH196">beneficio_muerte_individual_activo(DH$2,$F196,$D196, Hombres!$A$1:$DW$117, Mujeres!$A$1:$DW$117)</f>
        <v>7421.5024179607481</v>
      </c>
      <c r="DI196" s="46" cm="1">
        <f t="array" ref="DI196">beneficio_muerte_individual_activo(DI$2,$F196,$D196, Hombres!$A$1:$DW$117, Mujeres!$A$1:$DW$117)</f>
        <v>7762.9313263392605</v>
      </c>
      <c r="DJ196" s="46" cm="1">
        <f t="array" ref="DJ196">beneficio_muerte_individual_activo(DJ$2,$F196,$D196, Hombres!$A$1:$DW$117, Mujeres!$A$1:$DW$117)</f>
        <v>8171.3485712996717</v>
      </c>
      <c r="DK196" s="46" cm="1">
        <f t="array" ref="DK196">beneficio_muerte_individual_activo(DK$2,$F196,$D196, Hombres!$A$1:$DW$117, Mujeres!$A$1:$DW$117)</f>
        <v>8653.6732055685989</v>
      </c>
      <c r="DL196" s="46" cm="1">
        <f t="array" ref="DL196">beneficio_muerte_individual_activo(DL$2,$F196,$D196, Hombres!$A$1:$DW$117, Mujeres!$A$1:$DW$117)</f>
        <v>9155.2730320926166</v>
      </c>
      <c r="DM196" s="46" cm="1">
        <f t="array" ref="DM196">beneficio_muerte_individual_activo(DM$2,$F196,$D196, Hombres!$A$1:$DW$117, Mujeres!$A$1:$DW$117)</f>
        <v>9585.8511223651803</v>
      </c>
      <c r="DN196" s="46" cm="1">
        <f t="array" ref="DN196">beneficio_muerte_individual_activo(DN$2,$F196,$D196, Hombres!$A$1:$DW$117, Mujeres!$A$1:$DW$117)</f>
        <v>9912.234478843211</v>
      </c>
      <c r="DO196" s="46" cm="1">
        <f t="array" ref="DO196">beneficio_muerte_individual_activo(DO$2,$F196,$D196, Hombres!$A$1:$DW$117, Mujeres!$A$1:$DW$117)</f>
        <v>10199.660148308532</v>
      </c>
      <c r="DP196" s="46" cm="1">
        <f t="array" ref="DP196">beneficio_muerte_individual_activo(DP$2,$F196,$D196, Hombres!$A$1:$DW$117, Mujeres!$A$1:$DW$117)</f>
        <v>10656.278684096796</v>
      </c>
      <c r="DQ196" s="46" cm="1">
        <f t="array" ref="DQ196">beneficio_muerte_individual_activo(DQ$2,$F196,$D196, Hombres!$A$1:$DW$117, Mujeres!$A$1:$DW$117)</f>
        <v>11299.188891745145</v>
      </c>
      <c r="DR196" s="46" cm="1">
        <f t="array" ref="DR196">beneficio_muerte_individual_activo(DR$2,$F196,$D196, Hombres!$A$1:$DW$117, Mujeres!$A$1:$DW$117)</f>
        <v>12084.917919220374</v>
      </c>
      <c r="DS196" s="46" cm="1">
        <f t="array" ref="DS196">beneficio_muerte_individual_activo(DS$2,$F196,$D196, Hombres!$A$1:$DW$117, Mujeres!$A$1:$DW$117)</f>
        <v>12938.04178885436</v>
      </c>
      <c r="DT196" s="46" cm="1">
        <f t="array" ref="DT196">beneficio_muerte_individual_activo(DT$2,$F196,$D196, Hombres!$A$1:$DW$117, Mujeres!$A$1:$DW$117)</f>
        <v>13822.835244861977</v>
      </c>
      <c r="DU196" s="46" cm="1">
        <f t="array" ref="DU196">beneficio_muerte_individual_activo(DU$2,$F196,$D196, Hombres!$A$1:$DW$117, Mujeres!$A$1:$DW$117)</f>
        <v>14735.985176232418</v>
      </c>
      <c r="DV196" s="46" cm="1">
        <f t="array" ref="DV196">beneficio_muerte_individual_activo(DV$2,$F196,$D196, Hombres!$A$1:$DW$117, Mujeres!$A$1:$DW$117)</f>
        <v>15620.917893456233</v>
      </c>
      <c r="DW196" s="46" cm="1">
        <f t="array" ref="DW196">beneficio_muerte_individual_activo(DW$2,$F196,$D196, Hombres!$A$1:$DW$117, Mujeres!$A$1:$DW$117)</f>
        <v>16427.216507857476</v>
      </c>
      <c r="DX196" s="46" cm="1">
        <f t="array" ref="DX196">beneficio_muerte_individual_activo(DX$2,$F196,$D196, Hombres!$A$1:$DW$117, Mujeres!$A$1:$DW$117)</f>
        <v>17284.689929795011</v>
      </c>
      <c r="DY196" s="46" cm="1">
        <f t="array" ref="DY196">beneficio_muerte_individual_activo(DY$2,$F196,$D196, Hombres!$A$1:$DW$117, Mujeres!$A$1:$DW$117)</f>
        <v>18266.320619110858</v>
      </c>
      <c r="DZ196" s="46" cm="1">
        <f t="array" ref="DZ196">beneficio_muerte_individual_activo(DZ$2,$F196,$D196, Hombres!$A$1:$DW$117, Mujeres!$A$1:$DW$117)</f>
        <v>19575.266007157723</v>
      </c>
      <c r="EA196" s="46" cm="1">
        <f t="array" ref="EA196">beneficio_muerte_individual_activo(EA$2,$F196,$D196, Hombres!$A$1:$DW$117, Mujeres!$A$1:$DW$117)</f>
        <v>21297.043840455532</v>
      </c>
      <c r="EB196" s="46" cm="1">
        <f t="array" ref="EB196">beneficio_muerte_individual_activo(EB$2,$F196,$D196, Hombres!$A$1:$DW$117, Mujeres!$A$1:$DW$117)</f>
        <v>23394.905199534558</v>
      </c>
      <c r="EC196" s="46" cm="1">
        <f t="array" ref="EC196">beneficio_muerte_individual_activo(EC$2,$F196,$D196, Hombres!$A$1:$DW$117, Mujeres!$A$1:$DW$117)</f>
        <v>25561.475147070672</v>
      </c>
      <c r="ED196" s="46" cm="1">
        <f t="array" ref="ED196">beneficio_muerte_individual_activo(ED$2,$F196,$D196, Hombres!$A$1:$DW$117, Mujeres!$A$1:$DW$117)</f>
        <v>27610.610846581443</v>
      </c>
      <c r="EE196" s="46" cm="1">
        <f t="array" ref="EE196">beneficio_muerte_individual_activo(EE$2,$F196,$D196, Hombres!$A$1:$DW$117, Mujeres!$A$1:$DW$117)</f>
        <v>29606.059233115939</v>
      </c>
      <c r="EF196" s="46" cm="1">
        <f t="array" ref="EF196">beneficio_muerte_individual_activo(EF$2,$F196,$D196, Hombres!$A$1:$DW$117, Mujeres!$A$1:$DW$117)</f>
        <v>31578.008089035106</v>
      </c>
      <c r="EG196" s="46" cm="1">
        <f t="array" ref="EG196">beneficio_muerte_individual_activo(EG$2,$F196,$D196, Hombres!$A$1:$DW$117, Mujeres!$A$1:$DW$117)</f>
        <v>33566.707469214314</v>
      </c>
      <c r="EH196" s="46" cm="1">
        <f t="array" ref="EH196">beneficio_muerte_individual_activo(EH$2,$F196,$D196, Hombres!$A$1:$DW$117, Mujeres!$A$1:$DW$117)</f>
        <v>35730.300581789044</v>
      </c>
      <c r="EI196" s="46" cm="1">
        <f t="array" ref="EI196">beneficio_muerte_individual_activo(EI$2,$F196,$D196, Hombres!$A$1:$DW$117, Mujeres!$A$1:$DW$117)</f>
        <v>22869.775428208806</v>
      </c>
      <c r="EJ196" s="46" cm="1">
        <f t="array" ref="EJ196">beneficio_muerte_individual_activo(EJ$2,$F196,$D196, Hombres!$A$1:$DW$117, Mujeres!$A$1:$DW$117)</f>
        <v>24371.666112477888</v>
      </c>
      <c r="EK196" s="46" cm="1">
        <f t="array" ref="EK196">beneficio_muerte_individual_activo(EK$2,$F196,$D196, Hombres!$A$1:$DW$117, Mujeres!$A$1:$DW$117)</f>
        <v>25725.928670205682</v>
      </c>
      <c r="EL196" s="46" cm="1">
        <f t="array" ref="EL196">beneficio_muerte_individual_activo(EL$2,$F196,$D196, Hombres!$A$1:$DW$117, Mujeres!$A$1:$DW$117)</f>
        <v>26931.889372278751</v>
      </c>
      <c r="EM196" s="46" cm="1">
        <f t="array" ref="EM196">beneficio_muerte_individual_activo(EM$2,$F196,$D196, Hombres!$A$1:$DW$117, Mujeres!$A$1:$DW$117)</f>
        <v>28263.108681995804</v>
      </c>
      <c r="EN196" s="46" cm="1">
        <f t="array" ref="EN196">beneficio_muerte_individual_activo(EN$2,$F196,$D196, Hombres!$A$1:$DW$117, Mujeres!$A$1:$DW$117)</f>
        <v>29996.814999905622</v>
      </c>
      <c r="EO196" s="46" cm="1">
        <f t="array" ref="EO196">beneficio_muerte_individual_activo(EO$2,$F196,$D196, Hombres!$A$1:$DW$117, Mujeres!$A$1:$DW$117)</f>
        <v>32392.487607582014</v>
      </c>
      <c r="EP196" s="46" cm="1">
        <f t="array" ref="EP196">beneficio_muerte_individual_activo(EP$2,$F196,$D196, Hombres!$A$1:$DW$117, Mujeres!$A$1:$DW$117)</f>
        <v>35527.742789931937</v>
      </c>
      <c r="EQ196" s="46" cm="1">
        <f t="array" ref="EQ196">beneficio_muerte_individual_activo(EQ$2,$F196,$D196, Hombres!$A$1:$DW$117, Mujeres!$A$1:$DW$117)</f>
        <v>39314.225533237011</v>
      </c>
      <c r="ER196" s="46" cm="1">
        <f t="array" ref="ER196">beneficio_muerte_individual_activo(ER$2,$F196,$D196, Hombres!$A$1:$DW$117, Mujeres!$A$1:$DW$117)</f>
        <v>43493.588441784465</v>
      </c>
      <c r="ES196" s="46" cm="1">
        <f t="array" ref="ES196">beneficio_muerte_individual_activo(ES$2,$F196,$D196, Hombres!$A$1:$DW$117, Mujeres!$A$1:$DW$117)</f>
        <v>47566.303678381053</v>
      </c>
      <c r="ET196" s="46" cm="1">
        <f t="array" ref="ET196">beneficio_muerte_individual_activo(ET$2,$F196,$D196, Hombres!$A$1:$DW$117, Mujeres!$A$1:$DW$117)</f>
        <v>51257.883038492189</v>
      </c>
      <c r="EU196" s="46" cm="1">
        <f t="array" ref="EU196">beneficio_muerte_individual_activo(EU$2,$F196,$D196, Hombres!$A$1:$DW$117, Mujeres!$A$1:$DW$117)</f>
        <v>54590.879317117564</v>
      </c>
      <c r="EV196" s="46" cm="1">
        <f t="array" ref="EV196">beneficio_muerte_individual_activo(EV$2,$F196,$D196, Hombres!$A$1:$DW$117, Mujeres!$A$1:$DW$117)</f>
        <v>57718.840870907763</v>
      </c>
      <c r="EW196" s="46" cm="1">
        <f t="array" ref="EW196">beneficio_muerte_individual_activo(EW$2,$F196,$D196, Hombres!$A$1:$DW$117, Mujeres!$A$1:$DW$117)</f>
        <v>60859.79105776472</v>
      </c>
      <c r="EX196" s="46" cm="1">
        <f t="array" ref="EX196">beneficio_muerte_individual_activo(EX$2,$F196,$D196, Hombres!$A$1:$DW$117, Mujeres!$A$1:$DW$117)</f>
        <v>67834.107085325115</v>
      </c>
      <c r="EY196" s="46" cm="1">
        <f t="array" ref="EY196">beneficio_muerte_individual_activo(EY$2,$F196,$D196, Hombres!$A$1:$DW$117, Mujeres!$A$1:$DW$117)</f>
        <v>71840.266949255805</v>
      </c>
      <c r="EZ196" s="46" cm="1">
        <f t="array" ref="EZ196">beneficio_muerte_individual_activo(EZ$2,$F196,$D196, Hombres!$A$1:$DW$117, Mujeres!$A$1:$DW$117)</f>
        <v>75882.747953938597</v>
      </c>
      <c r="FA196" s="46" cm="1">
        <f t="array" ref="FA196">beneficio_muerte_individual_activo(FA$2,$F196,$D196, Hombres!$A$1:$DW$117, Mujeres!$A$1:$DW$117)</f>
        <v>80014.042166410945</v>
      </c>
      <c r="FB196" s="46" cm="1">
        <f t="array" ref="FB196">beneficio_muerte_individual_activo(FB$2,$F196,$D196, Hombres!$A$1:$DW$117, Mujeres!$A$1:$DW$117)</f>
        <v>84191.825479219799</v>
      </c>
      <c r="FC196" s="46" cm="1">
        <f t="array" ref="FC196">beneficio_muerte_individual_activo(FC$2,$F196,$D196, Hombres!$A$1:$DW$117, Mujeres!$A$1:$DW$117)</f>
        <v>88260.5039739434</v>
      </c>
      <c r="FD196" s="46" cm="1">
        <f t="array" ref="FD196">beneficio_muerte_individual_activo(FD$2,$F196,$D196, Hombres!$A$1:$DW$117, Mujeres!$A$1:$DW$117)</f>
        <v>92184.324192406217</v>
      </c>
      <c r="FE196" s="46" cm="1">
        <f t="array" ref="FE196">beneficio_muerte_individual_activo(FE$2,$F196,$D196, Hombres!$A$1:$DW$117, Mujeres!$A$1:$DW$117)</f>
        <v>95930.137358296139</v>
      </c>
      <c r="FF196" s="46" cm="1">
        <f t="array" ref="FF196">beneficio_muerte_individual_activo(FF$2,$F196,$D196, Hombres!$A$1:$DW$117, Mujeres!$A$1:$DW$117)</f>
        <v>99384.012399682746</v>
      </c>
      <c r="FG196" s="46" cm="1">
        <f t="array" ref="FG196">beneficio_muerte_individual_activo(FG$2,$F196,$D196, Hombres!$A$1:$DW$117, Mujeres!$A$1:$DW$117)</f>
        <v>102319.27056098408</v>
      </c>
      <c r="FH196" s="46" cm="1">
        <f t="array" ref="FH196">beneficio_muerte_individual_activo(FH$2,$F196,$D196, Hombres!$A$1:$DW$117, Mujeres!$A$1:$DW$117)</f>
        <v>104512.84913226272</v>
      </c>
      <c r="FI196" s="46" cm="1">
        <f t="array" ref="FI196">beneficio_muerte_individual_activo(FI$2,$F196,$D196, Hombres!$A$1:$DW$117, Mujeres!$A$1:$DW$117)</f>
        <v>105860.55629799292</v>
      </c>
      <c r="FJ196" s="46" cm="1">
        <f t="array" ref="FJ196">beneficio_muerte_individual_activo(FJ$2,$F196,$D196, Hombres!$A$1:$DW$117, Mujeres!$A$1:$DW$117)</f>
        <v>106286.86254141152</v>
      </c>
      <c r="FK196" s="46" cm="1">
        <f t="array" ref="FK196">beneficio_muerte_individual_activo(FK$2,$F196,$D196, Hombres!$A$1:$DW$117, Mujeres!$A$1:$DW$117)</f>
        <v>105661.50870831618</v>
      </c>
      <c r="FL196" s="46" cm="1">
        <f t="array" ref="FL196">beneficio_muerte_individual_activo(FL$2,$F196,$D196, Hombres!$A$1:$DW$117, Mujeres!$A$1:$DW$117)</f>
        <v>103799.83744667911</v>
      </c>
      <c r="FM196" s="46" cm="1">
        <f t="array" ref="FM196">beneficio_muerte_individual_activo(FM$2,$F196,$D196, Hombres!$A$1:$DW$117, Mujeres!$A$1:$DW$117)</f>
        <v>100591.66706401843</v>
      </c>
      <c r="FN196" s="46" cm="1">
        <f t="array" ref="FN196">beneficio_muerte_individual_activo(FN$2,$F196,$D196, Hombres!$A$1:$DW$117, Mujeres!$A$1:$DW$117)</f>
        <v>96055.821362938834</v>
      </c>
      <c r="FO196" s="46" cm="1">
        <f t="array" ref="FO196">beneficio_muerte_individual_activo(FO$2,$F196,$D196, Hombres!$A$1:$DW$117, Mujeres!$A$1:$DW$117)</f>
        <v>90265.29912392456</v>
      </c>
      <c r="FP196" s="46" cm="1">
        <f t="array" ref="FP196">beneficio_muerte_individual_activo(FP$2,$F196,$D196, Hombres!$A$1:$DW$117, Mujeres!$A$1:$DW$117)</f>
        <v>83303.012116078608</v>
      </c>
      <c r="FQ196" s="106" cm="1">
        <f t="array" ref="FQ196">beneficio_muerte_individual_activo(FQ$2,$F196,$D196, Hombres!$A$1:$DW$117, Mujeres!$A$1:$DW$117)</f>
        <v>75285.64771286225</v>
      </c>
      <c r="FR196" s="46" cm="1">
        <f t="array" ref="FR196">beneficio_muerte_individual_activo(FR$2,$F196,$D196, Hombres!$A$1:$DW$117, Mujeres!$A$1:$DW$117)</f>
        <v>66447.759891642068</v>
      </c>
      <c r="FS196" s="46" cm="1">
        <f t="array" ref="FS196">beneficio_muerte_individual_activo(FS$2,$F196,$D196, Hombres!$A$1:$DW$117, Mujeres!$A$1:$DW$117)</f>
        <v>57134.827016597461</v>
      </c>
      <c r="FT196" s="46" cm="1">
        <f t="array" ref="FT196">beneficio_muerte_individual_activo(FT$2,$F196,$D196, Hombres!$A$1:$DW$117, Mujeres!$A$1:$DW$117)</f>
        <v>47723.349300090216</v>
      </c>
      <c r="FU196" s="46" cm="1">
        <f t="array" ref="FU196">beneficio_muerte_individual_activo(FU$2,$F196,$D196, Hombres!$A$1:$DW$117, Mujeres!$A$1:$DW$117)</f>
        <v>38577.626555388109</v>
      </c>
      <c r="FV196" s="46" cm="1">
        <f t="array" ref="FV196">beneficio_muerte_individual_activo(FV$2,$F196,$D196, Hombres!$A$1:$DW$117, Mujeres!$A$1:$DW$117)</f>
        <v>30039.354121504493</v>
      </c>
      <c r="FW196" s="46" cm="1">
        <f t="array" ref="FW196">beneficio_muerte_individual_activo(FW$2,$F196,$D196, Hombres!$A$1:$DW$117, Mujeres!$A$1:$DW$117)</f>
        <v>22421.360168215448</v>
      </c>
      <c r="FX196" s="46" cm="1">
        <f t="array" ref="FX196">beneficio_muerte_individual_activo(FX$2,$F196,$D196, Hombres!$A$1:$DW$117, Mujeres!$A$1:$DW$117)</f>
        <v>15959.635362579702</v>
      </c>
      <c r="FY196" s="46" cm="1">
        <f t="array" ref="FY196">beneficio_muerte_individual_activo(FY$2,$F196,$D196, Hombres!$A$1:$DW$117, Mujeres!$A$1:$DW$117)</f>
        <v>10768.216192278342</v>
      </c>
      <c r="FZ196" s="46" cm="1">
        <f t="array" ref="FZ196">beneficio_muerte_individual_activo(FZ$2,$F196,$D196, Hombres!$A$1:$DW$117, Mujeres!$A$1:$DW$117)</f>
        <v>6835.6221044103058</v>
      </c>
      <c r="GA196" s="46" cm="1">
        <f t="array" ref="GA196">beneficio_muerte_individual_activo(GA$2,$F196,$D196, Hombres!$A$1:$DW$117, Mujeres!$A$1:$DW$117)</f>
        <v>4045.8820973713114</v>
      </c>
      <c r="GB196" s="46" cm="1">
        <f t="array" ref="GB196">beneficio_muerte_individual_activo(GB$2,$F196,$D196, Hombres!$A$1:$DW$117, Mujeres!$A$1:$DW$117)</f>
        <v>2209.889481467404</v>
      </c>
      <c r="GC196" s="46" cm="1">
        <f t="array" ref="GC196">beneficio_muerte_individual_activo(GC$2,$F196,$D196, Hombres!$A$1:$DW$117, Mujeres!$A$1:$DW$117)</f>
        <v>1100.5584218855927</v>
      </c>
      <c r="GD196" s="46" cm="1">
        <f t="array" ref="GD196">beneficio_muerte_individual_activo(GD$2,$F196,$D196, Hombres!$A$1:$DW$117, Mujeres!$A$1:$DW$117)</f>
        <v>492.2869607090359</v>
      </c>
      <c r="GE196" s="46" cm="1">
        <f t="array" ref="GE196">beneficio_muerte_individual_activo(GE$2,$F196,$D196, Hombres!$A$1:$DW$117, Mujeres!$A$1:$DW$117)</f>
        <v>193.9976418914539</v>
      </c>
      <c r="GF196" s="46" cm="1">
        <f t="array" ref="GF196">beneficio_muerte_individual_activo(GF$2,$F196,$D196, Hombres!$A$1:$DW$117, Mujeres!$A$1:$DW$117)</f>
        <v>65.668334111617767</v>
      </c>
      <c r="GG196" s="46" cm="1">
        <f t="array" ref="GG196">beneficio_muerte_individual_activo(GG$2,$F196,$D196, Hombres!$A$1:$DW$117, Mujeres!$A$1:$DW$117)</f>
        <v>0</v>
      </c>
      <c r="GH196" s="46" cm="1">
        <f t="array" ref="GH196">beneficio_muerte_individual_activo(GH$2,$F196,$D196, Hombres!$A$1:$DW$117, Mujeres!$A$1:$DW$117)</f>
        <v>0</v>
      </c>
      <c r="GI196" s="46" cm="1">
        <f t="array" ref="GI196">beneficio_muerte_individual_activo(GI$2,$F196,$D196, Hombres!$A$1:$DW$117, Mujeres!$A$1:$DW$117)</f>
        <v>0</v>
      </c>
      <c r="GJ196" s="46" cm="1">
        <f t="array" ref="GJ196">beneficio_muerte_individual_activo(GJ$2,$F196,$D196, Hombres!$A$1:$DW$117, Mujeres!$A$1:$DW$117)</f>
        <v>0</v>
      </c>
      <c r="GK196" s="46" cm="1">
        <f t="array" ref="GK196">beneficio_muerte_individual_activo(GK$2,$F196,$D196, Hombres!$A$1:$DW$117, Mujeres!$A$1:$DW$117)</f>
        <v>0</v>
      </c>
      <c r="GL196" s="46" cm="1">
        <f t="array" ref="GL196">beneficio_muerte_individual_activo(GL$2,$F196,$D196, Hombres!$A$1:$DW$117, Mujeres!$A$1:$DW$117)</f>
        <v>0</v>
      </c>
      <c r="GM196" s="46" cm="1">
        <f t="array" ref="GM196">beneficio_muerte_individual_activo(GM$2,$F196,$D196, Hombres!$A$1:$DW$117, Mujeres!$A$1:$DW$117)</f>
        <v>0</v>
      </c>
      <c r="GN196" s="46" cm="1">
        <f t="array" ref="GN196">beneficio_muerte_individual_activo(GN$2,$F196,$D196, Hombres!$A$1:$DW$117, Mujeres!$A$1:$DW$117)</f>
        <v>0</v>
      </c>
      <c r="GO196" s="46" cm="1">
        <f t="array" ref="GO196">beneficio_muerte_individual_activo(GO$2,$F196,$D196, Hombres!$A$1:$DW$117, Mujeres!$A$1:$DW$117)</f>
        <v>0</v>
      </c>
      <c r="GP196" s="46" cm="1">
        <f t="array" ref="GP196">beneficio_muerte_individual_activo(GP$2,$F196,$D196, Hombres!$A$1:$DW$117, Mujeres!$A$1:$DW$117)</f>
        <v>0</v>
      </c>
      <c r="GQ196" s="46" cm="1">
        <f t="array" ref="GQ196">beneficio_muerte_individual_activo(GQ$2,$F196,$D196, Hombres!$A$1:$DW$117, Mujeres!$A$1:$DW$117)</f>
        <v>0</v>
      </c>
      <c r="GR196" s="46" cm="1">
        <f t="array" ref="GR196">beneficio_muerte_individual_activo(GR$2,$F196,$D196, Hombres!$A$1:$DW$117, Mujeres!$A$1:$DW$117)</f>
        <v>0</v>
      </c>
      <c r="GS196" s="46" cm="1">
        <f t="array" ref="GS196">beneficio_muerte_individual_activo(GS$2,$F196,$D196, Hombres!$A$1:$DW$117, Mujeres!$A$1:$DW$117)</f>
        <v>0</v>
      </c>
      <c r="GT196" s="46" cm="1">
        <f t="array" ref="GT196">beneficio_muerte_individual_activo(GT$2,$F196,$D196, Hombres!$A$1:$DW$117, Mujeres!$A$1:$DW$117)</f>
        <v>0</v>
      </c>
      <c r="GU196" s="46" cm="1">
        <f t="array" ref="GU196">beneficio_muerte_individual_activo(GU$2,$F196,$D196, Hombres!$A$1:$DW$117, Mujeres!$A$1:$DW$117)</f>
        <v>0</v>
      </c>
      <c r="GV196" s="46" cm="1">
        <f t="array" ref="GV196">beneficio_muerte_individual_activo(GV$2,$F196,$D196, Hombres!$A$1:$DW$117, Mujeres!$A$1:$DW$117)</f>
        <v>0</v>
      </c>
    </row>
    <row r="197" spans="1:204" x14ac:dyDescent="0.25">
      <c r="A197" s="1">
        <f t="shared" ref="A197:A226" si="3">+A196+1</f>
        <v>195</v>
      </c>
      <c r="B197" s="75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39" cm="1">
        <f t="array" ref="G197">PorcentajePension(C197,E197, D197)</f>
        <v>0.85</v>
      </c>
      <c r="I197" s="72"/>
      <c r="J197" s="46" cm="1">
        <f t="array" ref="J197">AnualidadActivo(J$2, $E197, $C197, $B197, $D197, Hombres!$A$1:$DW$117, Mujeres!$A$1:$DW$117)</f>
        <v>0</v>
      </c>
      <c r="K197" s="46" cm="1">
        <f t="array" ref="K197">AnualidadActivo(K$2, $E197, $C197, $B197, $D197, Hombres!$A$1:$DW$117, Mujeres!$A$1:$DW$117)</f>
        <v>0</v>
      </c>
      <c r="L197" s="46" cm="1">
        <f t="array" ref="L197">AnualidadActivo(L$2, $E197, $C197, $B197, $D197, Hombres!$A$1:$DW$117, Mujeres!$A$1:$DW$117)</f>
        <v>0</v>
      </c>
      <c r="M197" s="46" cm="1">
        <f t="array" ref="M197">AnualidadActivo(M$2, $E197, $C197, $B197, $D197, Hombres!$A$1:$DW$117, Mujeres!$A$1:$DW$117)</f>
        <v>0</v>
      </c>
      <c r="N197" s="46" cm="1">
        <f t="array" ref="N197">AnualidadActivo(N$2, $E197, $C197, $B197, $D197, Hombres!$A$1:$DW$117, Mujeres!$A$1:$DW$117)</f>
        <v>0</v>
      </c>
      <c r="O197" s="46" cm="1">
        <f t="array" ref="O197">AnualidadActivo(O$2, $E197, $C197, $B197, $D197, Hombres!$A$1:$DW$117, Mujeres!$A$1:$DW$117)</f>
        <v>0</v>
      </c>
      <c r="P197" s="46" cm="1">
        <f t="array" ref="P197">AnualidadActivo(P$2, $E197, $C197, $B197, $D197, Hombres!$A$1:$DW$117, Mujeres!$A$1:$DW$117)</f>
        <v>0</v>
      </c>
      <c r="Q197" s="46" cm="1">
        <f t="array" ref="Q197">AnualidadActivo(Q$2, $E197, $C197, $B197, $D197, Hombres!$A$1:$DW$117, Mujeres!$A$1:$DW$117)</f>
        <v>0</v>
      </c>
      <c r="R197" s="46" cm="1">
        <f t="array" ref="R197">AnualidadActivo(R$2, $E197, $C197, $B197, $D197, Hombres!$A$1:$DW$117, Mujeres!$A$1:$DW$117)</f>
        <v>0</v>
      </c>
      <c r="S197" s="46" cm="1">
        <f t="array" ref="S197">AnualidadActivo(S$2, $E197, $C197, $B197, $D197, Hombres!$A$1:$DW$117, Mujeres!$A$1:$DW$117)</f>
        <v>0</v>
      </c>
      <c r="T197" s="46" cm="1">
        <f t="array" ref="T197">AnualidadActivo(T$2, $E197, $C197, $B197, $D197, Hombres!$A$1:$DW$117, Mujeres!$A$1:$DW$117)</f>
        <v>0</v>
      </c>
      <c r="U197" s="46" cm="1">
        <f t="array" ref="U197">AnualidadActivo(U$2, $E197, $C197, $B197, $D197, Hombres!$A$1:$DW$117, Mujeres!$A$1:$DW$117)</f>
        <v>0</v>
      </c>
      <c r="V197" s="46" cm="1">
        <f t="array" ref="V197">AnualidadActivo(V$2, $E197, $C197, $B197, $D197, Hombres!$A$1:$DW$117, Mujeres!$A$1:$DW$117)</f>
        <v>0</v>
      </c>
      <c r="W197" s="46" cm="1">
        <f t="array" ref="W197">AnualidadActivo(W$2, $E197, $C197, $B197, $D197, Hombres!$A$1:$DW$117, Mujeres!$A$1:$DW$117)</f>
        <v>0</v>
      </c>
      <c r="X197" s="46" cm="1">
        <f t="array" ref="X197">AnualidadActivo(X$2, $E197, $C197, $B197, $D197, Hombres!$A$1:$DW$117, Mujeres!$A$1:$DW$117)</f>
        <v>0</v>
      </c>
      <c r="Y197" s="46" cm="1">
        <f t="array" ref="Y197">AnualidadActivo(Y$2, $E197, $C197, $B197, $D197, Hombres!$A$1:$DW$117, Mujeres!$A$1:$DW$117)</f>
        <v>0</v>
      </c>
      <c r="Z197" s="46" cm="1">
        <f t="array" ref="Z197">AnualidadActivo(Z$2, $E197, $C197, $B197, $D197, Hombres!$A$1:$DW$117, Mujeres!$A$1:$DW$117)</f>
        <v>0</v>
      </c>
      <c r="AA197" s="46" cm="1">
        <f t="array" ref="AA197">AnualidadActivo(AA$2, $E197, $C197, $B197, $D197, Hombres!$A$1:$DW$117, Mujeres!$A$1:$DW$117)</f>
        <v>0</v>
      </c>
      <c r="AB197" s="46" cm="1">
        <f t="array" ref="AB197">AnualidadActivo(AB$2, $E197, $C197, $B197, $D197, Hombres!$A$1:$DW$117, Mujeres!$A$1:$DW$117)</f>
        <v>0</v>
      </c>
      <c r="AC197" s="46" cm="1">
        <f t="array" ref="AC197">AnualidadActivo(AC$2, $E197, $C197, $B197, $D197, Hombres!$A$1:$DW$117, Mujeres!$A$1:$DW$117)</f>
        <v>0</v>
      </c>
      <c r="AD197" s="46" cm="1">
        <f t="array" ref="AD197">AnualidadActivo(AD$2, $E197, $C197, $B197, $D197, Hombres!$A$1:$DW$117, Mujeres!$A$1:$DW$117)</f>
        <v>0</v>
      </c>
      <c r="AE197" s="46" cm="1">
        <f t="array" ref="AE197">AnualidadActivo(AE$2, $E197, $C197, $B197, $D197, Hombres!$A$1:$DW$117, Mujeres!$A$1:$DW$117)</f>
        <v>0</v>
      </c>
      <c r="AF197" s="46" cm="1">
        <f t="array" ref="AF197">AnualidadActivo(AF$2, $E197, $C197, $B197, $D197, Hombres!$A$1:$DW$117, Mujeres!$A$1:$DW$117)</f>
        <v>0</v>
      </c>
      <c r="AG197" s="46" cm="1">
        <f t="array" ref="AG197">AnualidadActivo(AG$2, $E197, $C197, $B197, $D197, Hombres!$A$1:$DW$117, Mujeres!$A$1:$DW$117)</f>
        <v>0</v>
      </c>
      <c r="AH197" s="46" cm="1">
        <f t="array" ref="AH197">AnualidadActivo(AH$2, $E197, $C197, $B197, $D197, Hombres!$A$1:$DW$117, Mujeres!$A$1:$DW$117)</f>
        <v>0</v>
      </c>
      <c r="AI197" s="46" cm="1">
        <f t="array" ref="AI197">AnualidadActivo(AI$2, $E197, $C197, $B197, $D197, Hombres!$A$1:$DW$117, Mujeres!$A$1:$DW$117)</f>
        <v>0</v>
      </c>
      <c r="AJ197" s="46" cm="1">
        <f t="array" ref="AJ197">AnualidadActivo(AJ$2, $E197, $C197, $B197, $D197, Hombres!$A$1:$DW$117, Mujeres!$A$1:$DW$117)</f>
        <v>0</v>
      </c>
      <c r="AK197" s="46" cm="1">
        <f t="array" ref="AK197">AnualidadActivo(AK$2, $E197, $C197, $B197, $D197, Hombres!$A$1:$DW$117, Mujeres!$A$1:$DW$117)</f>
        <v>0</v>
      </c>
      <c r="AL197" s="46" cm="1">
        <f t="array" ref="AL197">AnualidadActivo(AL$2, $E197, $C197, $B197, $D197, Hombres!$A$1:$DW$117, Mujeres!$A$1:$DW$117)</f>
        <v>0</v>
      </c>
      <c r="AM197" s="46" cm="1">
        <f t="array" ref="AM197">AnualidadActivo(AM$2, $E197, $C197, $B197, $D197, Hombres!$A$1:$DW$117, Mujeres!$A$1:$DW$117)</f>
        <v>0</v>
      </c>
      <c r="AN197" s="46" cm="1">
        <f t="array" ref="AN197">AnualidadActivo(AN$2, $E197, $C197, $B197, $D197, Hombres!$A$1:$DW$117, Mujeres!$A$1:$DW$117)</f>
        <v>0</v>
      </c>
      <c r="AO197" s="46" cm="1">
        <f t="array" ref="AO197">AnualidadActivo(AO$2, $E197, $C197, $B197, $D197, Hombres!$A$1:$DW$117, Mujeres!$A$1:$DW$117)</f>
        <v>0</v>
      </c>
      <c r="AP197" s="46" cm="1">
        <f t="array" ref="AP197">AnualidadActivo(AP$2, $E197, $C197, $B197, $D197, Hombres!$A$1:$DW$117, Mujeres!$A$1:$DW$117)</f>
        <v>0</v>
      </c>
      <c r="AQ197" s="46" cm="1">
        <f t="array" ref="AQ197">AnualidadActivo(AQ$2, $E197, $C197, $B197, $D197, Hombres!$A$1:$DW$117, Mujeres!$A$1:$DW$117)</f>
        <v>0</v>
      </c>
      <c r="AR197" s="46" cm="1">
        <f t="array" ref="AR197">AnualidadActivo(AR$2, $E197, $C197, $B197, $D197, Hombres!$A$1:$DW$117, Mujeres!$A$1:$DW$117)</f>
        <v>142370382.17991033</v>
      </c>
      <c r="AS197" s="46" cm="1">
        <f t="array" ref="AS197">AnualidadActivo(AS$2, $E197, $C197, $B197, $D197, Hombres!$A$1:$DW$117, Mujeres!$A$1:$DW$117)</f>
        <v>146641493.64530763</v>
      </c>
      <c r="AT197" s="46" cm="1">
        <f t="array" ref="AT197">AnualidadActivo(AT$2, $E197, $C197, $B197, $D197, Hombres!$A$1:$DW$117, Mujeres!$A$1:$DW$117)</f>
        <v>151040738.45466685</v>
      </c>
      <c r="AU197" s="46" cm="1">
        <f t="array" ref="AU197">AnualidadActivo(AU$2, $E197, $C197, $B197, $D197, Hombres!$A$1:$DW$117, Mujeres!$A$1:$DW$117)</f>
        <v>155571960.60830688</v>
      </c>
      <c r="AV197" s="46" cm="1">
        <f t="array" ref="AV197">AnualidadActivo(AV$2, $E197, $C197, $B197, $D197, Hombres!$A$1:$DW$117, Mujeres!$A$1:$DW$117)</f>
        <v>160239119.42655608</v>
      </c>
      <c r="AW197" s="46" cm="1">
        <f t="array" ref="AW197">AnualidadActivo(AW$2, $E197, $C197, $B197, $D197, Hombres!$A$1:$DW$117, Mujeres!$A$1:$DW$117)</f>
        <v>163704301.60089371</v>
      </c>
      <c r="AX197" s="46" cm="1">
        <f t="array" ref="AX197">AnualidadActivo(AX$2, $E197, $C197, $B197, $D197, Hombres!$A$1:$DW$117, Mujeres!$A$1:$DW$117)</f>
        <v>167139792.70759651</v>
      </c>
      <c r="AY197" s="46" cm="1">
        <f t="array" ref="AY197">AnualidadActivo(AY$2, $E197, $C197, $B197, $D197, Hombres!$A$1:$DW$117, Mujeres!$A$1:$DW$117)</f>
        <v>170550027.79670802</v>
      </c>
      <c r="AZ197" s="46" cm="1">
        <f t="array" ref="AZ197">AnualidadActivo(AZ$2, $E197, $C197, $B197, $D197, Hombres!$A$1:$DW$117, Mujeres!$A$1:$DW$117)</f>
        <v>173940077.98722765</v>
      </c>
      <c r="BA197" s="46" cm="1">
        <f t="array" ref="BA197">AnualidadActivo(BA$2, $E197, $C197, $B197, $D197, Hombres!$A$1:$DW$117, Mujeres!$A$1:$DW$117)</f>
        <v>177293439.70275038</v>
      </c>
      <c r="BB197" s="46" cm="1">
        <f t="array" ref="BB197">AnualidadActivo(BB$2, $E197, $C197, $B197, $D197, Hombres!$A$1:$DW$117, Mujeres!$A$1:$DW$117)</f>
        <v>180570364.0999155</v>
      </c>
      <c r="BC197" s="46" cm="1">
        <f t="array" ref="BC197">AnualidadActivo(BC$2, $E197, $C197, $B197, $D197, Hombres!$A$1:$DW$117, Mujeres!$A$1:$DW$117)</f>
        <v>183711341.70483503</v>
      </c>
      <c r="BD197" s="46" cm="1">
        <f t="array" ref="BD197">AnualidadActivo(BD$2, $E197, $C197, $B197, $D197, Hombres!$A$1:$DW$117, Mujeres!$A$1:$DW$117)</f>
        <v>186648799.3469421</v>
      </c>
      <c r="BE197" s="46" cm="1">
        <f t="array" ref="BE197">AnualidadActivo(BE$2, $E197, $C197, $B197, $D197, Hombres!$A$1:$DW$117, Mujeres!$A$1:$DW$117)</f>
        <v>189313805.06074801</v>
      </c>
      <c r="BF197" s="46" cm="1">
        <f t="array" ref="BF197">AnualidadActivo(BF$2, $E197, $C197, $B197, $D197, Hombres!$A$1:$DW$117, Mujeres!$A$1:$DW$117)</f>
        <v>191644405.66581374</v>
      </c>
      <c r="BG197" s="46" cm="1">
        <f t="array" ref="BG197">AnualidadActivo(BG$2, $E197, $C197, $B197, $D197, Hombres!$A$1:$DW$117, Mujeres!$A$1:$DW$117)</f>
        <v>193610390.75955856</v>
      </c>
      <c r="BH197" s="46" cm="1">
        <f t="array" ref="BH197">AnualidadActivo(BH$2, $E197, $C197, $B197, $D197, Hombres!$A$1:$DW$117, Mujeres!$A$1:$DW$117)</f>
        <v>195209252.85912645</v>
      </c>
      <c r="BI197" s="46" cm="1">
        <f t="array" ref="BI197">AnualidadActivo(BI$2, $E197, $C197, $B197, $D197, Hombres!$A$1:$DW$117, Mujeres!$A$1:$DW$117)</f>
        <v>196445265.72735995</v>
      </c>
      <c r="BJ197" s="46" cm="1">
        <f t="array" ref="BJ197">AnualidadActivo(BJ$2, $E197, $C197, $B197, $D197, Hombres!$A$1:$DW$117, Mujeres!$A$1:$DW$117)</f>
        <v>197309719.77962366</v>
      </c>
      <c r="BK197" s="46" cm="1">
        <f t="array" ref="BK197">AnualidadActivo(BK$2, $E197, $C197, $B197, $D197, Hombres!$A$1:$DW$117, Mujeres!$A$1:$DW$117)</f>
        <v>197764752.29842398</v>
      </c>
      <c r="BL197" s="46" cm="1">
        <f t="array" ref="BL197">AnualidadActivo(BL$2, $E197, $C197, $B197, $D197, Hombres!$A$1:$DW$117, Mujeres!$A$1:$DW$117)</f>
        <v>197399341.77230787</v>
      </c>
      <c r="BM197" s="46" cm="1">
        <f t="array" ref="BM197">AnualidadActivo(BM$2, $E197, $C197, $B197, $D197, Hombres!$A$1:$DW$117, Mujeres!$A$1:$DW$117)</f>
        <v>196433100.61723703</v>
      </c>
      <c r="BN197" s="46" cm="1">
        <f t="array" ref="BN197">AnualidadActivo(BN$2, $E197, $C197, $B197, $D197, Hombres!$A$1:$DW$117, Mujeres!$A$1:$DW$117)</f>
        <v>194822385.33586615</v>
      </c>
      <c r="BO197" s="46" cm="1">
        <f t="array" ref="BO197">AnualidadActivo(BO$2, $E197, $C197, $B197, $D197, Hombres!$A$1:$DW$117, Mujeres!$A$1:$DW$117)</f>
        <v>192513653.37367466</v>
      </c>
      <c r="BP197" s="46" cm="1">
        <f t="array" ref="BP197">AnualidadActivo(BP$2, $E197, $C197, $B197, $D197, Hombres!$A$1:$DW$117, Mujeres!$A$1:$DW$117)</f>
        <v>189440810.11775663</v>
      </c>
      <c r="BQ197" s="46" cm="1">
        <f t="array" ref="BQ197">AnualidadActivo(BQ$2, $E197, $C197, $B197, $D197, Hombres!$A$1:$DW$117, Mujeres!$A$1:$DW$117)</f>
        <v>185543697.99244878</v>
      </c>
      <c r="BR197" s="46" cm="1">
        <f t="array" ref="BR197">AnualidadActivo(BR$2, $E197, $C197, $B197, $D197, Hombres!$A$1:$DW$117, Mujeres!$A$1:$DW$117)</f>
        <v>180775314.7571927</v>
      </c>
      <c r="BS197" s="46" cm="1">
        <f t="array" ref="BS197">AnualidadActivo(BS$2, $E197, $C197, $B197, $D197, Hombres!$A$1:$DW$117, Mujeres!$A$1:$DW$117)</f>
        <v>175103299.08105463</v>
      </c>
      <c r="BT197" s="46" cm="1">
        <f t="array" ref="BT197">AnualidadActivo(BT$2, $E197, $C197, $B197, $D197, Hombres!$A$1:$DW$117, Mujeres!$A$1:$DW$117)</f>
        <v>168503501.82288978</v>
      </c>
      <c r="BU197" s="46" cm="1">
        <f t="array" ref="BU197">AnualidadActivo(BU$2, $E197, $C197, $B197, $D197, Hombres!$A$1:$DW$117, Mujeres!$A$1:$DW$117)</f>
        <v>160962955.45651081</v>
      </c>
      <c r="BV197" s="46" cm="1">
        <f t="array" ref="BV197">AnualidadActivo(BV$2, $E197, $C197, $B197, $D197, Hombres!$A$1:$DW$117, Mujeres!$A$1:$DW$117)</f>
        <v>152494177.67885676</v>
      </c>
      <c r="BW197" s="46" cm="1">
        <f t="array" ref="BW197">AnualidadActivo(BW$2, $E197, $C197, $B197, $D197, Hombres!$A$1:$DW$117, Mujeres!$A$1:$DW$117)</f>
        <v>143147191.92750001</v>
      </c>
      <c r="BX197" s="46" cm="1">
        <f t="array" ref="BX197">AnualidadActivo(BX$2, $E197, $C197, $B197, $D197, Hombres!$A$1:$DW$117, Mujeres!$A$1:$DW$117)</f>
        <v>133007811.50097013</v>
      </c>
      <c r="BY197" s="46" cm="1">
        <f t="array" ref="BY197">AnualidadActivo(BY$2, $E197, $C197, $B197, $D197, Hombres!$A$1:$DW$117, Mujeres!$A$1:$DW$117)</f>
        <v>122187885.79962207</v>
      </c>
      <c r="BZ197" s="46" cm="1">
        <f t="array" ref="BZ197">AnualidadActivo(BZ$2, $E197, $C197, $B197, $D197, Hombres!$A$1:$DW$117, Mujeres!$A$1:$DW$117)</f>
        <v>110824497.46302576</v>
      </c>
      <c r="CA197" s="46" cm="1">
        <f t="array" ref="CA197">AnualidadActivo(CA$2, $E197, $C197, $B197, $D197, Hombres!$A$1:$DW$117, Mujeres!$A$1:$DW$117)</f>
        <v>99087709.185315683</v>
      </c>
      <c r="CB197" s="46" cm="1">
        <f t="array" ref="CB197">AnualidadActivo(CB$2, $E197, $C197, $B197, $D197, Hombres!$A$1:$DW$117, Mujeres!$A$1:$DW$117)</f>
        <v>87187036.015341595</v>
      </c>
      <c r="CC197" s="46" cm="1">
        <f t="array" ref="CC197">AnualidadActivo(CC$2, $E197, $C197, $B197, $D197, Hombres!$A$1:$DW$117, Mujeres!$A$1:$DW$117)</f>
        <v>75359543.679148689</v>
      </c>
      <c r="CD197" s="46" cm="1">
        <f t="array" ref="CD197">AnualidadActivo(CD$2, $E197, $C197, $B197, $D197, Hombres!$A$1:$DW$117, Mujeres!$A$1:$DW$117)</f>
        <v>63849552.005421855</v>
      </c>
      <c r="CE197" s="46" cm="1">
        <f t="array" ref="CE197">AnualidadActivo(CE$2, $E197, $C197, $B197, $D197, Hombres!$A$1:$DW$117, Mujeres!$A$1:$DW$117)</f>
        <v>52896740.857425749</v>
      </c>
      <c r="CF197" s="46" cm="1">
        <f t="array" ref="CF197">AnualidadActivo(CF$2, $E197, $C197, $B197, $D197, Hombres!$A$1:$DW$117, Mujeres!$A$1:$DW$117)</f>
        <v>42728660.878851518</v>
      </c>
      <c r="CG197" s="46" cm="1">
        <f t="array" ref="CG197">AnualidadActivo(CG$2, $E197, $C197, $B197, $D197, Hombres!$A$1:$DW$117, Mujeres!$A$1:$DW$117)</f>
        <v>33549237.537795249</v>
      </c>
      <c r="CH197" s="46" cm="1">
        <f t="array" ref="CH197">AnualidadActivo(CH$2, $E197, $C197, $B197, $D197, Hombres!$A$1:$DW$117, Mujeres!$A$1:$DW$117)</f>
        <v>25516679.200139064</v>
      </c>
      <c r="CI197" s="46" cm="1">
        <f t="array" ref="CI197">AnualidadActivo(CI$2, $E197, $C197, $B197, $D197, Hombres!$A$1:$DW$117, Mujeres!$A$1:$DW$117)</f>
        <v>18724197.42612398</v>
      </c>
      <c r="CJ197" s="46" cm="1">
        <f t="array" ref="CJ197">AnualidadActivo(CJ$2, $E197, $C197, $B197, $D197, Hombres!$A$1:$DW$117, Mujeres!$A$1:$DW$117)</f>
        <v>13193824.166500017</v>
      </c>
      <c r="CK197" s="46" cm="1">
        <f t="array" ref="CK197">AnualidadActivo(CK$2, $E197, $C197, $B197, $D197, Hombres!$A$1:$DW$117, Mujeres!$A$1:$DW$117)</f>
        <v>8878892.4920499586</v>
      </c>
      <c r="CL197" s="46" cm="1">
        <f t="array" ref="CL197">AnualidadActivo(CL$2, $E197, $C197, $B197, $D197, Hombres!$A$1:$DW$117, Mujeres!$A$1:$DW$117)</f>
        <v>5671467.2862983383</v>
      </c>
      <c r="CM197" s="46" cm="1">
        <f t="array" ref="CM197">AnualidadActivo(CM$2, $E197, $C197, $B197, $D197, Hombres!$A$1:$DW$117, Mujeres!$A$1:$DW$117)</f>
        <v>3414383.2530720076</v>
      </c>
      <c r="CN197" s="46" cm="1">
        <f t="array" ref="CN197">AnualidadActivo(CN$2, $E197, $C197, $B197, $D197, Hombres!$A$1:$DW$117, Mujeres!$A$1:$DW$117)</f>
        <v>1921104.3694161598</v>
      </c>
      <c r="CO197" s="46" cm="1">
        <f t="array" ref="CO197">AnualidadActivo(CO$2, $E197, $C197, $B197, $D197, Hombres!$A$1:$DW$117, Mujeres!$A$1:$DW$117)</f>
        <v>999964.09806949226</v>
      </c>
      <c r="CP197" s="46" cm="1">
        <f t="array" ref="CP197">AnualidadActivo(CP$2, $E197, $C197, $B197, $D197, Hombres!$A$1:$DW$117, Mujeres!$A$1:$DW$117)</f>
        <v>0</v>
      </c>
      <c r="CQ197" s="46" cm="1">
        <f t="array" ref="CQ197">AnualidadActivo(CQ$2, $E197, $C197, $B197, $D197, Hombres!$A$1:$DW$117, Mujeres!$A$1:$DW$117)</f>
        <v>0</v>
      </c>
      <c r="CR197" s="46" cm="1">
        <f t="array" ref="CR197">AnualidadActivo(CR$2, $E197, $C197, $B197, $D197, Hombres!$A$1:$DW$117, Mujeres!$A$1:$DW$117)</f>
        <v>0</v>
      </c>
      <c r="CS197" s="46" cm="1">
        <f t="array" ref="CS197">AnualidadActivo(CS$2, $E197, $C197, $B197, $D197, Hombres!$A$1:$DW$117, Mujeres!$A$1:$DW$117)</f>
        <v>0</v>
      </c>
      <c r="CT197" s="46" cm="1">
        <f t="array" ref="CT197">AnualidadActivo(CT$2, $E197, $C197, $B197, $D197, Hombres!$A$1:$DW$117, Mujeres!$A$1:$DW$117)</f>
        <v>0</v>
      </c>
      <c r="CU197" s="46" cm="1">
        <f t="array" ref="CU197">AnualidadActivo(CU$2, $E197, $C197, $B197, $D197, Hombres!$A$1:$DW$117, Mujeres!$A$1:$DW$117)</f>
        <v>0</v>
      </c>
      <c r="CV197" s="46" cm="1">
        <f t="array" ref="CV197">AnualidadActivo(CV$2, $E197, $C197, $B197, $D197, Hombres!$A$1:$DW$117, Mujeres!$A$1:$DW$117)</f>
        <v>0</v>
      </c>
      <c r="CW197" s="46" cm="1">
        <f t="array" ref="CW197">AnualidadActivo(CW$2, $E197, $C197, $B197, $D197, Hombres!$A$1:$DW$117, Mujeres!$A$1:$DW$117)</f>
        <v>0</v>
      </c>
      <c r="CX197" s="46" cm="1">
        <f t="array" ref="CX197">AnualidadActivo(CX$2, $E197, $C197, $B197, $D197, Hombres!$A$1:$DW$117, Mujeres!$A$1:$DW$117)</f>
        <v>0</v>
      </c>
      <c r="CY197" s="46" cm="1">
        <f t="array" ref="CY197">AnualidadActivo(CY$2, $E197, $C197, $B197, $D197, Hombres!$A$1:$DW$117, Mujeres!$A$1:$DW$117)</f>
        <v>0</v>
      </c>
      <c r="CZ197" s="46" cm="1">
        <f t="array" ref="CZ197">AnualidadActivo(CZ$2, $E197, $C197, $B197, $D197, Hombres!$A$1:$DW$117, Mujeres!$A$1:$DW$117)</f>
        <v>0</v>
      </c>
      <c r="DA197" s="46" cm="1">
        <f t="array" ref="DA197">AnualidadActivo(DA$2, $E197, $C197, $B197, $D197, Hombres!$A$1:$DW$117, Mujeres!$A$1:$DW$117)</f>
        <v>0</v>
      </c>
      <c r="DD197" s="21"/>
      <c r="DE197" s="46" cm="1">
        <f t="array" ref="DE197">beneficio_muerte_individual_activo(DE$2,$F197,$D197, Hombres!$A$1:$DW$117, Mujeres!$A$1:$DW$117)</f>
        <v>0</v>
      </c>
      <c r="DF197" s="46" cm="1">
        <f t="array" ref="DF197">beneficio_muerte_individual_activo(DF$2,$F197,$D197, Hombres!$A$1:$DW$117, Mujeres!$A$1:$DW$117)</f>
        <v>6662</v>
      </c>
      <c r="DG197" s="46" cm="1">
        <f t="array" ref="DG197">beneficio_muerte_individual_activo(DG$2,$F197,$D197, Hombres!$A$1:$DW$117, Mujeres!$A$1:$DW$117)</f>
        <v>6673.0969031999994</v>
      </c>
      <c r="DH197" s="46" cm="1">
        <f t="array" ref="DH197">beneficio_muerte_individual_activo(DH$2,$F197,$D197, Hombres!$A$1:$DW$117, Mujeres!$A$1:$DW$117)</f>
        <v>6770.3949389345253</v>
      </c>
      <c r="DI197" s="46" cm="1">
        <f t="array" ref="DI197">beneficio_muerte_individual_activo(DI$2,$F197,$D197, Hombres!$A$1:$DW$117, Mujeres!$A$1:$DW$117)</f>
        <v>6951.4347439375642</v>
      </c>
      <c r="DJ197" s="46" cm="1">
        <f t="array" ref="DJ197">beneficio_muerte_individual_activo(DJ$2,$F197,$D197, Hombres!$A$1:$DW$117, Mujeres!$A$1:$DW$117)</f>
        <v>7207.7836906061466</v>
      </c>
      <c r="DK197" s="46" cm="1">
        <f t="array" ref="DK197">beneficio_muerte_individual_activo(DK$2,$F197,$D197, Hombres!$A$1:$DW$117, Mujeres!$A$1:$DW$117)</f>
        <v>7531.530713923361</v>
      </c>
      <c r="DL197" s="46" cm="1">
        <f t="array" ref="DL197">beneficio_muerte_individual_activo(DL$2,$F197,$D197, Hombres!$A$1:$DW$117, Mujeres!$A$1:$DW$117)</f>
        <v>7937.5883977981439</v>
      </c>
      <c r="DM197" s="46" cm="1">
        <f t="array" ref="DM197">beneficio_muerte_individual_activo(DM$2,$F197,$D197, Hombres!$A$1:$DW$117, Mujeres!$A$1:$DW$117)</f>
        <v>8427.8281554662481</v>
      </c>
      <c r="DN197" s="46" cm="1">
        <f t="array" ref="DN197">beneficio_muerte_individual_activo(DN$2,$F197,$D197, Hombres!$A$1:$DW$117, Mujeres!$A$1:$DW$117)</f>
        <v>8928.9135171497401</v>
      </c>
      <c r="DO197" s="46" cm="1">
        <f t="array" ref="DO197">beneficio_muerte_individual_activo(DO$2,$F197,$D197, Hombres!$A$1:$DW$117, Mujeres!$A$1:$DW$117)</f>
        <v>9340.957294638858</v>
      </c>
      <c r="DP197" s="46" cm="1">
        <f t="array" ref="DP197">beneficio_muerte_individual_activo(DP$2,$F197,$D197, Hombres!$A$1:$DW$117, Mujeres!$A$1:$DW$117)</f>
        <v>9646.2553496455967</v>
      </c>
      <c r="DQ197" s="46" cm="1">
        <f t="array" ref="DQ197">beneficio_muerte_individual_activo(DQ$2,$F197,$D197, Hombres!$A$1:$DW$117, Mujeres!$A$1:$DW$117)</f>
        <v>9924.1573080287708</v>
      </c>
      <c r="DR197" s="46" cm="1">
        <f t="array" ref="DR197">beneficio_muerte_individual_activo(DR$2,$F197,$D197, Hombres!$A$1:$DW$117, Mujeres!$A$1:$DW$117)</f>
        <v>10383.235090292474</v>
      </c>
      <c r="DS197" s="46" cm="1">
        <f t="array" ref="DS197">beneficio_muerte_individual_activo(DS$2,$F197,$D197, Hombres!$A$1:$DW$117, Mujeres!$A$1:$DW$117)</f>
        <v>11017.484414520304</v>
      </c>
      <c r="DT197" s="46" cm="1">
        <f t="array" ref="DT197">beneficio_muerte_individual_activo(DT$2,$F197,$D197, Hombres!$A$1:$DW$117, Mujeres!$A$1:$DW$117)</f>
        <v>11772.430445224702</v>
      </c>
      <c r="DU197" s="46" cm="1">
        <f t="array" ref="DU197">beneficio_muerte_individual_activo(DU$2,$F197,$D197, Hombres!$A$1:$DW$117, Mujeres!$A$1:$DW$117)</f>
        <v>12591.569472350595</v>
      </c>
      <c r="DV197" s="46" cm="1">
        <f t="array" ref="DV197">beneficio_muerte_individual_activo(DV$2,$F197,$D197, Hombres!$A$1:$DW$117, Mujeres!$A$1:$DW$117)</f>
        <v>13459.249643928884</v>
      </c>
      <c r="DW197" s="46" cm="1">
        <f t="array" ref="DW197">beneficio_muerte_individual_activo(DW$2,$F197,$D197, Hombres!$A$1:$DW$117, Mujeres!$A$1:$DW$117)</f>
        <v>14372.022337748725</v>
      </c>
      <c r="DX197" s="46" cm="1">
        <f t="array" ref="DX197">beneficio_muerte_individual_activo(DX$2,$F197,$D197, Hombres!$A$1:$DW$117, Mujeres!$A$1:$DW$117)</f>
        <v>15243.78284487718</v>
      </c>
      <c r="DY197" s="46" cm="1">
        <f t="array" ref="DY197">beneficio_muerte_individual_activo(DY$2,$F197,$D197, Hombres!$A$1:$DW$117, Mujeres!$A$1:$DW$117)</f>
        <v>16005.104622639727</v>
      </c>
      <c r="DZ197" s="46" cm="1">
        <f t="array" ref="DZ197">beneficio_muerte_individual_activo(DZ$2,$F197,$D197, Hombres!$A$1:$DW$117, Mujeres!$A$1:$DW$117)</f>
        <v>16813.833166533204</v>
      </c>
      <c r="EA197" s="46" cm="1">
        <f t="array" ref="EA197">beneficio_muerte_individual_activo(EA$2,$F197,$D197, Hombres!$A$1:$DW$117, Mujeres!$A$1:$DW$117)</f>
        <v>17773.085948999604</v>
      </c>
      <c r="EB197" s="46" cm="1">
        <f t="array" ref="EB197">beneficio_muerte_individual_activo(EB$2,$F197,$D197, Hombres!$A$1:$DW$117, Mujeres!$A$1:$DW$117)</f>
        <v>19082.564331929312</v>
      </c>
      <c r="EC197" s="46" cm="1">
        <f t="array" ref="EC197">beneficio_muerte_individual_activo(EC$2,$F197,$D197, Hombres!$A$1:$DW$117, Mujeres!$A$1:$DW$117)</f>
        <v>20783.794946295195</v>
      </c>
      <c r="ED197" s="46" cm="1">
        <f t="array" ref="ED197">beneficio_muerte_individual_activo(ED$2,$F197,$D197, Hombres!$A$1:$DW$117, Mujeres!$A$1:$DW$117)</f>
        <v>22817.46570537299</v>
      </c>
      <c r="EE197" s="46" cm="1">
        <f t="array" ref="EE197">beneficio_muerte_individual_activo(EE$2,$F197,$D197, Hombres!$A$1:$DW$117, Mujeres!$A$1:$DW$117)</f>
        <v>24914.80484020495</v>
      </c>
      <c r="EF197" s="46" cm="1">
        <f t="array" ref="EF197">beneficio_muerte_individual_activo(EF$2,$F197,$D197, Hombres!$A$1:$DW$117, Mujeres!$A$1:$DW$117)</f>
        <v>26934.188891178033</v>
      </c>
      <c r="EG197" s="46" cm="1">
        <f t="array" ref="EG197">beneficio_muerte_individual_activo(EG$2,$F197,$D197, Hombres!$A$1:$DW$117, Mujeres!$A$1:$DW$117)</f>
        <v>28927.393041108102</v>
      </c>
      <c r="EH197" s="46" cm="1">
        <f t="array" ref="EH197">beneficio_muerte_individual_activo(EH$2,$F197,$D197, Hombres!$A$1:$DW$117, Mujeres!$A$1:$DW$117)</f>
        <v>30865.291524106953</v>
      </c>
      <c r="EI197" s="46" cm="1">
        <f t="array" ref="EI197">beneficio_muerte_individual_activo(EI$2,$F197,$D197, Hombres!$A$1:$DW$117, Mujeres!$A$1:$DW$117)</f>
        <v>32760.548287843059</v>
      </c>
      <c r="EJ197" s="46" cm="1">
        <f t="array" ref="EJ197">beneficio_muerte_individual_activo(EJ$2,$F197,$D197, Hombres!$A$1:$DW$117, Mujeres!$A$1:$DW$117)</f>
        <v>34829.631004538474</v>
      </c>
      <c r="EK197" s="46" cm="1">
        <f t="array" ref="EK197">beneficio_muerte_individual_activo(EK$2,$F197,$D197, Hombres!$A$1:$DW$117, Mujeres!$A$1:$DW$117)</f>
        <v>22308.426243148904</v>
      </c>
      <c r="EL197" s="46" cm="1">
        <f t="array" ref="EL197">beneficio_muerte_individual_activo(EL$2,$F197,$D197, Hombres!$A$1:$DW$117, Mujeres!$A$1:$DW$117)</f>
        <v>23818.652383771623</v>
      </c>
      <c r="EM197" s="46" cm="1">
        <f t="array" ref="EM197">beneficio_muerte_individual_activo(EM$2,$F197,$D197, Hombres!$A$1:$DW$117, Mujeres!$A$1:$DW$117)</f>
        <v>25160.31378680536</v>
      </c>
      <c r="EN197" s="46" cm="1">
        <f t="array" ref="EN197">beneficio_muerte_individual_activo(EN$2,$F197,$D197, Hombres!$A$1:$DW$117, Mujeres!$A$1:$DW$117)</f>
        <v>26302.804761988373</v>
      </c>
      <c r="EO197" s="46" cm="1">
        <f t="array" ref="EO197">beneficio_muerte_individual_activo(EO$2,$F197,$D197, Hombres!$A$1:$DW$117, Mujeres!$A$1:$DW$117)</f>
        <v>27564.270379260561</v>
      </c>
      <c r="EP197" s="46" cm="1">
        <f t="array" ref="EP197">beneficio_muerte_individual_activo(EP$2,$F197,$D197, Hombres!$A$1:$DW$117, Mujeres!$A$1:$DW$117)</f>
        <v>29273.139048455101</v>
      </c>
      <c r="EQ197" s="46" cm="1">
        <f t="array" ref="EQ197">beneficio_muerte_individual_activo(EQ$2,$F197,$D197, Hombres!$A$1:$DW$117, Mujeres!$A$1:$DW$117)</f>
        <v>31681.66697798299</v>
      </c>
      <c r="ER197" s="46" cm="1">
        <f t="array" ref="ER197">beneficio_muerte_individual_activo(ER$2,$F197,$D197, Hombres!$A$1:$DW$117, Mujeres!$A$1:$DW$117)</f>
        <v>34801.392396888848</v>
      </c>
      <c r="ES197" s="46" cm="1">
        <f t="array" ref="ES197">beneficio_muerte_individual_activo(ES$2,$F197,$D197, Hombres!$A$1:$DW$117, Mujeres!$A$1:$DW$117)</f>
        <v>38507.414249227375</v>
      </c>
      <c r="ET197" s="46" cm="1">
        <f t="array" ref="ET197">beneficio_muerte_individual_activo(ET$2,$F197,$D197, Hombres!$A$1:$DW$117, Mujeres!$A$1:$DW$117)</f>
        <v>42606.884724412317</v>
      </c>
      <c r="EU197" s="46" cm="1">
        <f t="array" ref="EU197">beneficio_muerte_individual_activo(EU$2,$F197,$D197, Hombres!$A$1:$DW$117, Mujeres!$A$1:$DW$117)</f>
        <v>46672.712935630931</v>
      </c>
      <c r="EV197" s="46" cm="1">
        <f t="array" ref="EV197">beneficio_muerte_individual_activo(EV$2,$F197,$D197, Hombres!$A$1:$DW$117, Mujeres!$A$1:$DW$117)</f>
        <v>50410.525114532007</v>
      </c>
      <c r="EW197" s="46" cm="1">
        <f t="array" ref="EW197">beneficio_muerte_individual_activo(EW$2,$F197,$D197, Hombres!$A$1:$DW$117, Mujeres!$A$1:$DW$117)</f>
        <v>53747.135797438292</v>
      </c>
      <c r="EX197" s="46" cm="1">
        <f t="array" ref="EX197">beneficio_muerte_individual_activo(EX$2,$F197,$D197, Hombres!$A$1:$DW$117, Mujeres!$A$1:$DW$117)</f>
        <v>56792.602362917612</v>
      </c>
      <c r="EY197" s="46" cm="1">
        <f t="array" ref="EY197">beneficio_muerte_individual_activo(EY$2,$F197,$D197, Hombres!$A$1:$DW$117, Mujeres!$A$1:$DW$117)</f>
        <v>59853.78628229945</v>
      </c>
      <c r="EZ197" s="46" cm="1">
        <f t="array" ref="EZ197">beneficio_muerte_individual_activo(EZ$2,$F197,$D197, Hombres!$A$1:$DW$117, Mujeres!$A$1:$DW$117)</f>
        <v>66867.906188683512</v>
      </c>
      <c r="FA197" s="46" cm="1">
        <f t="array" ref="FA197">beneficio_muerte_individual_activo(FA$2,$F197,$D197, Hombres!$A$1:$DW$117, Mujeres!$A$1:$DW$117)</f>
        <v>70977.80088936977</v>
      </c>
      <c r="FB197" s="46" cm="1">
        <f t="array" ref="FB197">beneficio_muerte_individual_activo(FB$2,$F197,$D197, Hombres!$A$1:$DW$117, Mujeres!$A$1:$DW$117)</f>
        <v>75088.255360260315</v>
      </c>
      <c r="FC197" s="46" cm="1">
        <f t="array" ref="FC197">beneficio_muerte_individual_activo(FC$2,$F197,$D197, Hombres!$A$1:$DW$117, Mujeres!$A$1:$DW$117)</f>
        <v>79189.12098750638</v>
      </c>
      <c r="FD197" s="46" cm="1">
        <f t="array" ref="FD197">beneficio_muerte_individual_activo(FD$2,$F197,$D197, Hombres!$A$1:$DW$117, Mujeres!$A$1:$DW$117)</f>
        <v>83342.893845639133</v>
      </c>
      <c r="FE197" s="46" cm="1">
        <f t="array" ref="FE197">beneficio_muerte_individual_activo(FE$2,$F197,$D197, Hombres!$A$1:$DW$117, Mujeres!$A$1:$DW$117)</f>
        <v>87508.264822225377</v>
      </c>
      <c r="FF197" s="46" cm="1">
        <f t="array" ref="FF197">beneficio_muerte_individual_activo(FF$2,$F197,$D197, Hombres!$A$1:$DW$117, Mujeres!$A$1:$DW$117)</f>
        <v>91617.203234524161</v>
      </c>
      <c r="FG197" s="46" cm="1">
        <f t="array" ref="FG197">beneficio_muerte_individual_activo(FG$2,$F197,$D197, Hombres!$A$1:$DW$117, Mujeres!$A$1:$DW$117)</f>
        <v>95496.831281218299</v>
      </c>
      <c r="FH197" s="46" cm="1">
        <f t="array" ref="FH197">beneficio_muerte_individual_activo(FH$2,$F197,$D197, Hombres!$A$1:$DW$117, Mujeres!$A$1:$DW$117)</f>
        <v>98986.337325906192</v>
      </c>
      <c r="FI197" s="46" cm="1">
        <f t="array" ref="FI197">beneficio_muerte_individual_activo(FI$2,$F197,$D197, Hombres!$A$1:$DW$117, Mujeres!$A$1:$DW$117)</f>
        <v>101990.86896898487</v>
      </c>
      <c r="FJ197" s="46" cm="1">
        <f t="array" ref="FJ197">beneficio_muerte_individual_activo(FJ$2,$F197,$D197, Hombres!$A$1:$DW$117, Mujeres!$A$1:$DW$117)</f>
        <v>104393.6452674988</v>
      </c>
      <c r="FK197" s="46" cm="1">
        <f t="array" ref="FK197">beneficio_muerte_individual_activo(FK$2,$F197,$D197, Hombres!$A$1:$DW$117, Mujeres!$A$1:$DW$117)</f>
        <v>106036.92375363271</v>
      </c>
      <c r="FL197" s="46" cm="1">
        <f t="array" ref="FL197">beneficio_muerte_individual_activo(FL$2,$F197,$D197, Hombres!$A$1:$DW$117, Mujeres!$A$1:$DW$117)</f>
        <v>106697.5087304539</v>
      </c>
      <c r="FM197" s="46" cm="1">
        <f t="array" ref="FM197">beneficio_muerte_individual_activo(FM$2,$F197,$D197, Hombres!$A$1:$DW$117, Mujeres!$A$1:$DW$117)</f>
        <v>106198.94969516383</v>
      </c>
      <c r="FN197" s="46" cm="1">
        <f t="array" ref="FN197">beneficio_muerte_individual_activo(FN$2,$F197,$D197, Hombres!$A$1:$DW$117, Mujeres!$A$1:$DW$117)</f>
        <v>104476.68057505788</v>
      </c>
      <c r="FO197" s="46" cm="1">
        <f t="array" ref="FO197">beneficio_muerte_individual_activo(FO$2,$F197,$D197, Hombres!$A$1:$DW$117, Mujeres!$A$1:$DW$117)</f>
        <v>101501.45981076162</v>
      </c>
      <c r="FP197" s="46" cm="1">
        <f t="array" ref="FP197">beneficio_muerte_individual_activo(FP$2,$F197,$D197, Hombres!$A$1:$DW$117, Mujeres!$A$1:$DW$117)</f>
        <v>97224.394811602499</v>
      </c>
      <c r="FQ197" s="106" cm="1">
        <f t="array" ref="FQ197">beneficio_muerte_individual_activo(FQ$2,$F197,$D197, Hombres!$A$1:$DW$117, Mujeres!$A$1:$DW$117)</f>
        <v>91597.762224171456</v>
      </c>
      <c r="FR197" s="46" cm="1">
        <f t="array" ref="FR197">beneficio_muerte_individual_activo(FR$2,$F197,$D197, Hombres!$A$1:$DW$117, Mujeres!$A$1:$DW$117)</f>
        <v>84688.929958506022</v>
      </c>
      <c r="FS197" s="46" cm="1">
        <f t="array" ref="FS197">beneficio_muerte_individual_activo(FS$2,$F197,$D197, Hombres!$A$1:$DW$117, Mujeres!$A$1:$DW$117)</f>
        <v>76703.474040149085</v>
      </c>
      <c r="FT197" s="46" cm="1">
        <f t="array" ref="FT197">beneficio_muerte_individual_activo(FT$2,$F197,$D197, Hombres!$A$1:$DW$117, Mujeres!$A$1:$DW$117)</f>
        <v>67910.167696101227</v>
      </c>
      <c r="FU197" s="46" cm="1">
        <f t="array" ref="FU197">beneficio_muerte_individual_activo(FU$2,$F197,$D197, Hombres!$A$1:$DW$117, Mujeres!$A$1:$DW$117)</f>
        <v>58601.960844398614</v>
      </c>
      <c r="FV197" s="46" cm="1">
        <f t="array" ref="FV197">beneficio_muerte_individual_activo(FV$2,$F197,$D197, Hombres!$A$1:$DW$117, Mujeres!$A$1:$DW$117)</f>
        <v>49103.853846693972</v>
      </c>
      <c r="FW197" s="46" cm="1">
        <f t="array" ref="FW197">beneficio_muerte_individual_activo(FW$2,$F197,$D197, Hombres!$A$1:$DW$117, Mujeres!$A$1:$DW$117)</f>
        <v>39799.26114428552</v>
      </c>
      <c r="FX197" s="46" cm="1">
        <f t="array" ref="FX197">beneficio_muerte_individual_activo(FX$2,$F197,$D197, Hombres!$A$1:$DW$117, Mujeres!$A$1:$DW$117)</f>
        <v>31084.01175479162</v>
      </c>
      <c r="FY197" s="46" cm="1">
        <f t="array" ref="FY197">beneficio_muerte_individual_activo(FY$2,$F197,$D197, Hombres!$A$1:$DW$117, Mujeres!$A$1:$DW$117)</f>
        <v>23289.712069994137</v>
      </c>
      <c r="FZ197" s="46" cm="1">
        <f t="array" ref="FZ197">beneficio_muerte_individual_activo(FZ$2,$F197,$D197, Hombres!$A$1:$DW$117, Mujeres!$A$1:$DW$117)</f>
        <v>16646.778051663874</v>
      </c>
      <c r="GA197" s="46" cm="1">
        <f t="array" ref="GA197">beneficio_muerte_individual_activo(GA$2,$F197,$D197, Hombres!$A$1:$DW$117, Mujeres!$A$1:$DW$117)</f>
        <v>11274.728921539743</v>
      </c>
      <c r="GB197" s="46" cm="1">
        <f t="array" ref="GB197">beneficio_muerte_individual_activo(GB$2,$F197,$D197, Hombres!$A$1:$DW$117, Mujeres!$A$1:$DW$117)</f>
        <v>7182.1397382877685</v>
      </c>
      <c r="GC197" s="46" cm="1">
        <f t="array" ref="GC197">beneficio_muerte_individual_activo(GC$2,$F197,$D197, Hombres!$A$1:$DW$117, Mujeres!$A$1:$DW$117)</f>
        <v>4267.3638711639114</v>
      </c>
      <c r="GD197" s="46" cm="1">
        <f t="array" ref="GD197">beneficio_muerte_individual_activo(GD$2,$F197,$D197, Hombres!$A$1:$DW$117, Mujeres!$A$1:$DW$117)</f>
        <v>2341.3189387486991</v>
      </c>
      <c r="GE197" s="46" cm="1">
        <f t="array" ref="GE197">beneficio_muerte_individual_activo(GE$2,$F197,$D197, Hombres!$A$1:$DW$117, Mujeres!$A$1:$DW$117)</f>
        <v>1171.4595498782246</v>
      </c>
      <c r="GF197" s="46" cm="1">
        <f t="array" ref="GF197">beneficio_muerte_individual_activo(GF$2,$F197,$D197, Hombres!$A$1:$DW$117, Mujeres!$A$1:$DW$117)</f>
        <v>526.29068411795731</v>
      </c>
      <c r="GG197" s="46" cm="1">
        <f t="array" ref="GG197">beneficio_muerte_individual_activo(GG$2,$F197,$D197, Hombres!$A$1:$DW$117, Mujeres!$A$1:$DW$117)</f>
        <v>208.27313339290052</v>
      </c>
      <c r="GH197" s="46" cm="1">
        <f t="array" ref="GH197">beneficio_muerte_individual_activo(GH$2,$F197,$D197, Hombres!$A$1:$DW$117, Mujeres!$A$1:$DW$117)</f>
        <v>70.826896578810562</v>
      </c>
      <c r="GI197" s="46" cm="1">
        <f t="array" ref="GI197">beneficio_muerte_individual_activo(GI$2,$F197,$D197, Hombres!$A$1:$DW$117, Mujeres!$A$1:$DW$117)</f>
        <v>0</v>
      </c>
      <c r="GJ197" s="46" cm="1">
        <f t="array" ref="GJ197">beneficio_muerte_individual_activo(GJ$2,$F197,$D197, Hombres!$A$1:$DW$117, Mujeres!$A$1:$DW$117)</f>
        <v>0</v>
      </c>
      <c r="GK197" s="46" cm="1">
        <f t="array" ref="GK197">beneficio_muerte_individual_activo(GK$2,$F197,$D197, Hombres!$A$1:$DW$117, Mujeres!$A$1:$DW$117)</f>
        <v>0</v>
      </c>
      <c r="GL197" s="46" cm="1">
        <f t="array" ref="GL197">beneficio_muerte_individual_activo(GL$2,$F197,$D197, Hombres!$A$1:$DW$117, Mujeres!$A$1:$DW$117)</f>
        <v>0</v>
      </c>
      <c r="GM197" s="46" cm="1">
        <f t="array" ref="GM197">beneficio_muerte_individual_activo(GM$2,$F197,$D197, Hombres!$A$1:$DW$117, Mujeres!$A$1:$DW$117)</f>
        <v>0</v>
      </c>
      <c r="GN197" s="46" cm="1">
        <f t="array" ref="GN197">beneficio_muerte_individual_activo(GN$2,$F197,$D197, Hombres!$A$1:$DW$117, Mujeres!$A$1:$DW$117)</f>
        <v>0</v>
      </c>
      <c r="GO197" s="46" cm="1">
        <f t="array" ref="GO197">beneficio_muerte_individual_activo(GO$2,$F197,$D197, Hombres!$A$1:$DW$117, Mujeres!$A$1:$DW$117)</f>
        <v>0</v>
      </c>
      <c r="GP197" s="46" cm="1">
        <f t="array" ref="GP197">beneficio_muerte_individual_activo(GP$2,$F197,$D197, Hombres!$A$1:$DW$117, Mujeres!$A$1:$DW$117)</f>
        <v>0</v>
      </c>
      <c r="GQ197" s="46" cm="1">
        <f t="array" ref="GQ197">beneficio_muerte_individual_activo(GQ$2,$F197,$D197, Hombres!$A$1:$DW$117, Mujeres!$A$1:$DW$117)</f>
        <v>0</v>
      </c>
      <c r="GR197" s="46" cm="1">
        <f t="array" ref="GR197">beneficio_muerte_individual_activo(GR$2,$F197,$D197, Hombres!$A$1:$DW$117, Mujeres!$A$1:$DW$117)</f>
        <v>0</v>
      </c>
      <c r="GS197" s="46" cm="1">
        <f t="array" ref="GS197">beneficio_muerte_individual_activo(GS$2,$F197,$D197, Hombres!$A$1:$DW$117, Mujeres!$A$1:$DW$117)</f>
        <v>0</v>
      </c>
      <c r="GT197" s="46" cm="1">
        <f t="array" ref="GT197">beneficio_muerte_individual_activo(GT$2,$F197,$D197, Hombres!$A$1:$DW$117, Mujeres!$A$1:$DW$117)</f>
        <v>0</v>
      </c>
      <c r="GU197" s="46" cm="1">
        <f t="array" ref="GU197">beneficio_muerte_individual_activo(GU$2,$F197,$D197, Hombres!$A$1:$DW$117, Mujeres!$A$1:$DW$117)</f>
        <v>0</v>
      </c>
      <c r="GV197" s="46" cm="1">
        <f t="array" ref="GV197">beneficio_muerte_individual_activo(GV$2,$F197,$D197, Hombres!$A$1:$DW$117, Mujeres!$A$1:$DW$117)</f>
        <v>0</v>
      </c>
    </row>
    <row r="198" spans="1:204" x14ac:dyDescent="0.25">
      <c r="A198" s="1">
        <f t="shared" si="3"/>
        <v>196</v>
      </c>
      <c r="B198" s="75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39" cm="1">
        <f t="array" ref="G198">PorcentajePension(C198,E198, D198)</f>
        <v>1</v>
      </c>
      <c r="I198" s="72"/>
      <c r="J198" s="46" cm="1">
        <f t="array" ref="J198">AnualidadActivo(J$2, $E198, $C198, $B198, $D198, Hombres!$A$1:$DW$117, Mujeres!$A$1:$DW$117)</f>
        <v>0</v>
      </c>
      <c r="K198" s="46" cm="1">
        <f t="array" ref="K198">AnualidadActivo(K$2, $E198, $C198, $B198, $D198, Hombres!$A$1:$DW$117, Mujeres!$A$1:$DW$117)</f>
        <v>0</v>
      </c>
      <c r="L198" s="46" cm="1">
        <f t="array" ref="L198">AnualidadActivo(L$2, $E198, $C198, $B198, $D198, Hombres!$A$1:$DW$117, Mujeres!$A$1:$DW$117)</f>
        <v>0</v>
      </c>
      <c r="M198" s="46" cm="1">
        <f t="array" ref="M198">AnualidadActivo(M$2, $E198, $C198, $B198, $D198, Hombres!$A$1:$DW$117, Mujeres!$A$1:$DW$117)</f>
        <v>0</v>
      </c>
      <c r="N198" s="46" cm="1">
        <f t="array" ref="N198">AnualidadActivo(N$2, $E198, $C198, $B198, $D198, Hombres!$A$1:$DW$117, Mujeres!$A$1:$DW$117)</f>
        <v>0</v>
      </c>
      <c r="O198" s="46" cm="1">
        <f t="array" ref="O198">AnualidadActivo(O$2, $E198, $C198, $B198, $D198, Hombres!$A$1:$DW$117, Mujeres!$A$1:$DW$117)</f>
        <v>0</v>
      </c>
      <c r="P198" s="46" cm="1">
        <f t="array" ref="P198">AnualidadActivo(P$2, $E198, $C198, $B198, $D198, Hombres!$A$1:$DW$117, Mujeres!$A$1:$DW$117)</f>
        <v>0</v>
      </c>
      <c r="Q198" s="46" cm="1">
        <f t="array" ref="Q198">AnualidadActivo(Q$2, $E198, $C198, $B198, $D198, Hombres!$A$1:$DW$117, Mujeres!$A$1:$DW$117)</f>
        <v>0</v>
      </c>
      <c r="R198" s="46" cm="1">
        <f t="array" ref="R198">AnualidadActivo(R$2, $E198, $C198, $B198, $D198, Hombres!$A$1:$DW$117, Mujeres!$A$1:$DW$117)</f>
        <v>0</v>
      </c>
      <c r="S198" s="46" cm="1">
        <f t="array" ref="S198">AnualidadActivo(S$2, $E198, $C198, $B198, $D198, Hombres!$A$1:$DW$117, Mujeres!$A$1:$DW$117)</f>
        <v>0</v>
      </c>
      <c r="T198" s="46" cm="1">
        <f t="array" ref="T198">AnualidadActivo(T$2, $E198, $C198, $B198, $D198, Hombres!$A$1:$DW$117, Mujeres!$A$1:$DW$117)</f>
        <v>0</v>
      </c>
      <c r="U198" s="46" cm="1">
        <f t="array" ref="U198">AnualidadActivo(U$2, $E198, $C198, $B198, $D198, Hombres!$A$1:$DW$117, Mujeres!$A$1:$DW$117)</f>
        <v>0</v>
      </c>
      <c r="V198" s="46" cm="1">
        <f t="array" ref="V198">AnualidadActivo(V$2, $E198, $C198, $B198, $D198, Hombres!$A$1:$DW$117, Mujeres!$A$1:$DW$117)</f>
        <v>0</v>
      </c>
      <c r="W198" s="46" cm="1">
        <f t="array" ref="W198">AnualidadActivo(W$2, $E198, $C198, $B198, $D198, Hombres!$A$1:$DW$117, Mujeres!$A$1:$DW$117)</f>
        <v>0</v>
      </c>
      <c r="X198" s="46" cm="1">
        <f t="array" ref="X198">AnualidadActivo(X$2, $E198, $C198, $B198, $D198, Hombres!$A$1:$DW$117, Mujeres!$A$1:$DW$117)</f>
        <v>0</v>
      </c>
      <c r="Y198" s="46" cm="1">
        <f t="array" ref="Y198">AnualidadActivo(Y$2, $E198, $C198, $B198, $D198, Hombres!$A$1:$DW$117, Mujeres!$A$1:$DW$117)</f>
        <v>0</v>
      </c>
      <c r="Z198" s="46" cm="1">
        <f t="array" ref="Z198">AnualidadActivo(Z$2, $E198, $C198, $B198, $D198, Hombres!$A$1:$DW$117, Mujeres!$A$1:$DW$117)</f>
        <v>0</v>
      </c>
      <c r="AA198" s="46" cm="1">
        <f t="array" ref="AA198">AnualidadActivo(AA$2, $E198, $C198, $B198, $D198, Hombres!$A$1:$DW$117, Mujeres!$A$1:$DW$117)</f>
        <v>0</v>
      </c>
      <c r="AB198" s="46" cm="1">
        <f t="array" ref="AB198">AnualidadActivo(AB$2, $E198, $C198, $B198, $D198, Hombres!$A$1:$DW$117, Mujeres!$A$1:$DW$117)</f>
        <v>0</v>
      </c>
      <c r="AC198" s="46" cm="1">
        <f t="array" ref="AC198">AnualidadActivo(AC$2, $E198, $C198, $B198, $D198, Hombres!$A$1:$DW$117, Mujeres!$A$1:$DW$117)</f>
        <v>0</v>
      </c>
      <c r="AD198" s="46" cm="1">
        <f t="array" ref="AD198">AnualidadActivo(AD$2, $E198, $C198, $B198, $D198, Hombres!$A$1:$DW$117, Mujeres!$A$1:$DW$117)</f>
        <v>0</v>
      </c>
      <c r="AE198" s="46" cm="1">
        <f t="array" ref="AE198">AnualidadActivo(AE$2, $E198, $C198, $B198, $D198, Hombres!$A$1:$DW$117, Mujeres!$A$1:$DW$117)</f>
        <v>0</v>
      </c>
      <c r="AF198" s="46" cm="1">
        <f t="array" ref="AF198">AnualidadActivo(AF$2, $E198, $C198, $B198, $D198, Hombres!$A$1:$DW$117, Mujeres!$A$1:$DW$117)</f>
        <v>0</v>
      </c>
      <c r="AG198" s="46" cm="1">
        <f t="array" ref="AG198">AnualidadActivo(AG$2, $E198, $C198, $B198, $D198, Hombres!$A$1:$DW$117, Mujeres!$A$1:$DW$117)</f>
        <v>0</v>
      </c>
      <c r="AH198" s="46" cm="1">
        <f t="array" ref="AH198">AnualidadActivo(AH$2, $E198, $C198, $B198, $D198, Hombres!$A$1:$DW$117, Mujeres!$A$1:$DW$117)</f>
        <v>0</v>
      </c>
      <c r="AI198" s="46" cm="1">
        <f t="array" ref="AI198">AnualidadActivo(AI$2, $E198, $C198, $B198, $D198, Hombres!$A$1:$DW$117, Mujeres!$A$1:$DW$117)</f>
        <v>0</v>
      </c>
      <c r="AJ198" s="46" cm="1">
        <f t="array" ref="AJ198">AnualidadActivo(AJ$2, $E198, $C198, $B198, $D198, Hombres!$A$1:$DW$117, Mujeres!$A$1:$DW$117)</f>
        <v>0</v>
      </c>
      <c r="AK198" s="46" cm="1">
        <f t="array" ref="AK198">AnualidadActivo(AK$2, $E198, $C198, $B198, $D198, Hombres!$A$1:$DW$117, Mujeres!$A$1:$DW$117)</f>
        <v>0</v>
      </c>
      <c r="AL198" s="46" cm="1">
        <f t="array" ref="AL198">AnualidadActivo(AL$2, $E198, $C198, $B198, $D198, Hombres!$A$1:$DW$117, Mujeres!$A$1:$DW$117)</f>
        <v>0</v>
      </c>
      <c r="AM198" s="46" cm="1">
        <f t="array" ref="AM198">AnualidadActivo(AM$2, $E198, $C198, $B198, $D198, Hombres!$A$1:$DW$117, Mujeres!$A$1:$DW$117)</f>
        <v>0</v>
      </c>
      <c r="AN198" s="46" cm="1">
        <f t="array" ref="AN198">AnualidadActivo(AN$2, $E198, $C198, $B198, $D198, Hombres!$A$1:$DW$117, Mujeres!$A$1:$DW$117)</f>
        <v>0</v>
      </c>
      <c r="AO198" s="46" cm="1">
        <f t="array" ref="AO198">AnualidadActivo(AO$2, $E198, $C198, $B198, $D198, Hombres!$A$1:$DW$117, Mujeres!$A$1:$DW$117)</f>
        <v>0</v>
      </c>
      <c r="AP198" s="46" cm="1">
        <f t="array" ref="AP198">AnualidadActivo(AP$2, $E198, $C198, $B198, $D198, Hombres!$A$1:$DW$117, Mujeres!$A$1:$DW$117)</f>
        <v>0</v>
      </c>
      <c r="AQ198" s="46" cm="1">
        <f t="array" ref="AQ198">AnualidadActivo(AQ$2, $E198, $C198, $B198, $D198, Hombres!$A$1:$DW$117, Mujeres!$A$1:$DW$117)</f>
        <v>0</v>
      </c>
      <c r="AR198" s="46" cm="1">
        <f t="array" ref="AR198">AnualidadActivo(AR$2, $E198, $C198, $B198, $D198, Hombres!$A$1:$DW$117, Mujeres!$A$1:$DW$117)</f>
        <v>0</v>
      </c>
      <c r="AS198" s="46" cm="1">
        <f t="array" ref="AS198">AnualidadActivo(AS$2, $E198, $C198, $B198, $D198, Hombres!$A$1:$DW$117, Mujeres!$A$1:$DW$117)</f>
        <v>0</v>
      </c>
      <c r="AT198" s="46" cm="1">
        <f t="array" ref="AT198">AnualidadActivo(AT$2, $E198, $C198, $B198, $D198, Hombres!$A$1:$DW$117, Mujeres!$A$1:$DW$117)</f>
        <v>0</v>
      </c>
      <c r="AU198" s="46" cm="1">
        <f t="array" ref="AU198">AnualidadActivo(AU$2, $E198, $C198, $B198, $D198, Hombres!$A$1:$DW$117, Mujeres!$A$1:$DW$117)</f>
        <v>0</v>
      </c>
      <c r="AV198" s="46" cm="1">
        <f t="array" ref="AV198">AnualidadActivo(AV$2, $E198, $C198, $B198, $D198, Hombres!$A$1:$DW$117, Mujeres!$A$1:$DW$117)</f>
        <v>0</v>
      </c>
      <c r="AW198" s="46" cm="1">
        <f t="array" ref="AW198">AnualidadActivo(AW$2, $E198, $C198, $B198, $D198, Hombres!$A$1:$DW$117, Mujeres!$A$1:$DW$117)</f>
        <v>0</v>
      </c>
      <c r="AX198" s="46" cm="1">
        <f t="array" ref="AX198">AnualidadActivo(AX$2, $E198, $C198, $B198, $D198, Hombres!$A$1:$DW$117, Mujeres!$A$1:$DW$117)</f>
        <v>0</v>
      </c>
      <c r="AY198" s="46" cm="1">
        <f t="array" ref="AY198">AnualidadActivo(AY$2, $E198, $C198, $B198, $D198, Hombres!$A$1:$DW$117, Mujeres!$A$1:$DW$117)</f>
        <v>0</v>
      </c>
      <c r="AZ198" s="46" cm="1">
        <f t="array" ref="AZ198">AnualidadActivo(AZ$2, $E198, $C198, $B198, $D198, Hombres!$A$1:$DW$117, Mujeres!$A$1:$DW$117)</f>
        <v>0</v>
      </c>
      <c r="BA198" s="46" cm="1">
        <f t="array" ref="BA198">AnualidadActivo(BA$2, $E198, $C198, $B198, $D198, Hombres!$A$1:$DW$117, Mujeres!$A$1:$DW$117)</f>
        <v>0</v>
      </c>
      <c r="BB198" s="46" cm="1">
        <f t="array" ref="BB198">AnualidadActivo(BB$2, $E198, $C198, $B198, $D198, Hombres!$A$1:$DW$117, Mujeres!$A$1:$DW$117)</f>
        <v>0</v>
      </c>
      <c r="BC198" s="46" cm="1">
        <f t="array" ref="BC198">AnualidadActivo(BC$2, $E198, $C198, $B198, $D198, Hombres!$A$1:$DW$117, Mujeres!$A$1:$DW$117)</f>
        <v>0</v>
      </c>
      <c r="BD198" s="46" cm="1">
        <f t="array" ref="BD198">AnualidadActivo(BD$2, $E198, $C198, $B198, $D198, Hombres!$A$1:$DW$117, Mujeres!$A$1:$DW$117)</f>
        <v>180403035.67069283</v>
      </c>
      <c r="BE198" s="46" cm="1">
        <f t="array" ref="BE198">AnualidadActivo(BE$2, $E198, $C198, $B198, $D198, Hombres!$A$1:$DW$117, Mujeres!$A$1:$DW$117)</f>
        <v>185815126.74081361</v>
      </c>
      <c r="BF198" s="46" cm="1">
        <f t="array" ref="BF198">AnualidadActivo(BF$2, $E198, $C198, $B198, $D198, Hombres!$A$1:$DW$117, Mujeres!$A$1:$DW$117)</f>
        <v>191389580.54303801</v>
      </c>
      <c r="BG198" s="46" cm="1">
        <f t="array" ref="BG198">AnualidadActivo(BG$2, $E198, $C198, $B198, $D198, Hombres!$A$1:$DW$117, Mujeres!$A$1:$DW$117)</f>
        <v>197131267.95932919</v>
      </c>
      <c r="BH198" s="46" cm="1">
        <f t="array" ref="BH198">AnualidadActivo(BH$2, $E198, $C198, $B198, $D198, Hombres!$A$1:$DW$117, Mujeres!$A$1:$DW$117)</f>
        <v>203045205.99810907</v>
      </c>
      <c r="BI198" s="46" cm="1">
        <f t="array" ref="BI198">AnualidadActivo(BI$2, $E198, $C198, $B198, $D198, Hombres!$A$1:$DW$117, Mujeres!$A$1:$DW$117)</f>
        <v>207660309.01294988</v>
      </c>
      <c r="BJ198" s="46" cm="1">
        <f t="array" ref="BJ198">AnualidadActivo(BJ$2, $E198, $C198, $B198, $D198, Hombres!$A$1:$DW$117, Mujeres!$A$1:$DW$117)</f>
        <v>212266820.61963883</v>
      </c>
      <c r="BK198" s="46" cm="1">
        <f t="array" ref="BK198">AnualidadActivo(BK$2, $E198, $C198, $B198, $D198, Hombres!$A$1:$DW$117, Mujeres!$A$1:$DW$117)</f>
        <v>216869545.79577205</v>
      </c>
      <c r="BL198" s="46" cm="1">
        <f t="array" ref="BL198">AnualidadActivo(BL$2, $E198, $C198, $B198, $D198, Hombres!$A$1:$DW$117, Mujeres!$A$1:$DW$117)</f>
        <v>221474415.15155971</v>
      </c>
      <c r="BM198" s="46" cm="1">
        <f t="array" ref="BM198">AnualidadActivo(BM$2, $E198, $C198, $B198, $D198, Hombres!$A$1:$DW$117, Mujeres!$A$1:$DW$117)</f>
        <v>226064781.36238489</v>
      </c>
      <c r="BN198" s="46" cm="1">
        <f t="array" ref="BN198">AnualidadActivo(BN$2, $E198, $C198, $B198, $D198, Hombres!$A$1:$DW$117, Mujeres!$A$1:$DW$117)</f>
        <v>230598682.81397095</v>
      </c>
      <c r="BO198" s="46" cm="1">
        <f t="array" ref="BO198">AnualidadActivo(BO$2, $E198, $C198, $B198, $D198, Hombres!$A$1:$DW$117, Mujeres!$A$1:$DW$117)</f>
        <v>235005308.57380322</v>
      </c>
      <c r="BP198" s="46" cm="1">
        <f t="array" ref="BP198">AnualidadActivo(BP$2, $E198, $C198, $B198, $D198, Hombres!$A$1:$DW$117, Mujeres!$A$1:$DW$117)</f>
        <v>239197688.36116394</v>
      </c>
      <c r="BQ198" s="46" cm="1">
        <f t="array" ref="BQ198">AnualidadActivo(BQ$2, $E198, $C198, $B198, $D198, Hombres!$A$1:$DW$117, Mujeres!$A$1:$DW$117)</f>
        <v>243086773.1981217</v>
      </c>
      <c r="BR198" s="46" cm="1">
        <f t="array" ref="BR198">AnualidadActivo(BR$2, $E198, $C198, $B198, $D198, Hombres!$A$1:$DW$117, Mujeres!$A$1:$DW$117)</f>
        <v>246597295.76188242</v>
      </c>
      <c r="BS198" s="46" cm="1">
        <f t="array" ref="BS198">AnualidadActivo(BS$2, $E198, $C198, $B198, $D198, Hombres!$A$1:$DW$117, Mujeres!$A$1:$DW$117)</f>
        <v>249697742.60072649</v>
      </c>
      <c r="BT198" s="46" cm="1">
        <f t="array" ref="BT198">AnualidadActivo(BT$2, $E198, $C198, $B198, $D198, Hombres!$A$1:$DW$117, Mujeres!$A$1:$DW$117)</f>
        <v>252385599.21878517</v>
      </c>
      <c r="BU198" s="46" cm="1">
        <f t="array" ref="BU198">AnualidadActivo(BU$2, $E198, $C198, $B198, $D198, Hombres!$A$1:$DW$117, Mujeres!$A$1:$DW$117)</f>
        <v>254659942.01225898</v>
      </c>
      <c r="BV198" s="46" cm="1">
        <f t="array" ref="BV198">AnualidadActivo(BV$2, $E198, $C198, $B198, $D198, Hombres!$A$1:$DW$117, Mujeres!$A$1:$DW$117)</f>
        <v>256504804.57073161</v>
      </c>
      <c r="BW198" s="46" cm="1">
        <f t="array" ref="BW198">AnualidadActivo(BW$2, $E198, $C198, $B198, $D198, Hombres!$A$1:$DW$117, Mujeres!$A$1:$DW$117)</f>
        <v>257877194.79536185</v>
      </c>
      <c r="BX198" s="46" cm="1">
        <f t="array" ref="BX198">AnualidadActivo(BX$2, $E198, $C198, $B198, $D198, Hombres!$A$1:$DW$117, Mujeres!$A$1:$DW$117)</f>
        <v>258254714.88831404</v>
      </c>
      <c r="BY198" s="46" cm="1">
        <f t="array" ref="BY198">AnualidadActivo(BY$2, $E198, $C198, $B198, $D198, Hombres!$A$1:$DW$117, Mujeres!$A$1:$DW$117)</f>
        <v>257921630.35327747</v>
      </c>
      <c r="BZ198" s="46" cm="1">
        <f t="array" ref="BZ198">AnualidadActivo(BZ$2, $E198, $C198, $B198, $D198, Hombres!$A$1:$DW$117, Mujeres!$A$1:$DW$117)</f>
        <v>256807007.32617283</v>
      </c>
      <c r="CA198" s="46" cm="1">
        <f t="array" ref="CA198">AnualidadActivo(CA$2, $E198, $C198, $B198, $D198, Hombres!$A$1:$DW$117, Mujeres!$A$1:$DW$117)</f>
        <v>254825821.90205172</v>
      </c>
      <c r="CB198" s="46" cm="1">
        <f t="array" ref="CB198">AnualidadActivo(CB$2, $E198, $C198, $B198, $D198, Hombres!$A$1:$DW$117, Mujeres!$A$1:$DW$117)</f>
        <v>251888674.50587815</v>
      </c>
      <c r="CC198" s="46" cm="1">
        <f t="array" ref="CC198">AnualidadActivo(CC$2, $E198, $C198, $B198, $D198, Hombres!$A$1:$DW$117, Mujeres!$A$1:$DW$117)</f>
        <v>247918956.85451365</v>
      </c>
      <c r="CD198" s="46" cm="1">
        <f t="array" ref="CD198">AnualidadActivo(CD$2, $E198, $C198, $B198, $D198, Hombres!$A$1:$DW$117, Mujeres!$A$1:$DW$117)</f>
        <v>242838540.10674968</v>
      </c>
      <c r="CE198" s="46" cm="1">
        <f t="array" ref="CE198">AnualidadActivo(CE$2, $E198, $C198, $B198, $D198, Hombres!$A$1:$DW$117, Mujeres!$A$1:$DW$117)</f>
        <v>236568342.63791284</v>
      </c>
      <c r="CF198" s="46" cm="1">
        <f t="array" ref="CF198">AnualidadActivo(CF$2, $E198, $C198, $B198, $D198, Hombres!$A$1:$DW$117, Mujeres!$A$1:$DW$117)</f>
        <v>229040474.20147243</v>
      </c>
      <c r="CG198" s="46" cm="1">
        <f t="array" ref="CG198">AnualidadActivo(CG$2, $E198, $C198, $B198, $D198, Hombres!$A$1:$DW$117, Mujeres!$A$1:$DW$117)</f>
        <v>220219314.73669502</v>
      </c>
      <c r="CH198" s="46" cm="1">
        <f t="array" ref="CH198">AnualidadActivo(CH$2, $E198, $C198, $B198, $D198, Hombres!$A$1:$DW$117, Mujeres!$A$1:$DW$117)</f>
        <v>210109755.76398474</v>
      </c>
      <c r="CI198" s="46" cm="1">
        <f t="array" ref="CI198">AnualidadActivo(CI$2, $E198, $C198, $B198, $D198, Hombres!$A$1:$DW$117, Mujeres!$A$1:$DW$117)</f>
        <v>198744372.99945563</v>
      </c>
      <c r="CJ198" s="46" cm="1">
        <f t="array" ref="CJ198">AnualidadActivo(CJ$2, $E198, $C198, $B198, $D198, Hombres!$A$1:$DW$117, Mujeres!$A$1:$DW$117)</f>
        <v>186182589.82063276</v>
      </c>
      <c r="CK198" s="46" cm="1">
        <f t="array" ref="CK198">AnualidadActivo(CK$2, $E198, $C198, $B198, $D198, Hombres!$A$1:$DW$117, Mujeres!$A$1:$DW$117)</f>
        <v>172525350.07892153</v>
      </c>
      <c r="CL198" s="46" cm="1">
        <f t="array" ref="CL198">AnualidadActivo(CL$2, $E198, $C198, $B198, $D198, Hombres!$A$1:$DW$117, Mujeres!$A$1:$DW$117)</f>
        <v>157933159.24722803</v>
      </c>
      <c r="CM198" s="46" cm="1">
        <f t="array" ref="CM198">AnualidadActivo(CM$2, $E198, $C198, $B198, $D198, Hombres!$A$1:$DW$117, Mujeres!$A$1:$DW$117)</f>
        <v>142622633.77706969</v>
      </c>
      <c r="CN198" s="46" cm="1">
        <f t="array" ref="CN198">AnualidadActivo(CN$2, $E198, $C198, $B198, $D198, Hombres!$A$1:$DW$117, Mujeres!$A$1:$DW$117)</f>
        <v>126849489.25633255</v>
      </c>
      <c r="CO198" s="46" cm="1">
        <f t="array" ref="CO198">AnualidadActivo(CO$2, $E198, $C198, $B198, $D198, Hombres!$A$1:$DW$117, Mujeres!$A$1:$DW$117)</f>
        <v>110901980.09279171</v>
      </c>
      <c r="CP198" s="46" cm="1">
        <f t="array" ref="CP198">AnualidadActivo(CP$2, $E198, $C198, $B198, $D198, Hombres!$A$1:$DW$117, Mujeres!$A$1:$DW$117)</f>
        <v>95102152.166605964</v>
      </c>
      <c r="CQ198" s="46" cm="1">
        <f t="array" ref="CQ198">AnualidadActivo(CQ$2, $E198, $C198, $B198, $D198, Hombres!$A$1:$DW$117, Mujeres!$A$1:$DW$117)</f>
        <v>79801098.050562561</v>
      </c>
      <c r="CR198" s="46" cm="1">
        <f t="array" ref="CR198">AnualidadActivo(CR$2, $E198, $C198, $B198, $D198, Hombres!$A$1:$DW$117, Mujeres!$A$1:$DW$117)</f>
        <v>65351080.066186979</v>
      </c>
      <c r="CS198" s="46" cm="1">
        <f t="array" ref="CS198">AnualidadActivo(CS$2, $E198, $C198, $B198, $D198, Hombres!$A$1:$DW$117, Mujeres!$A$1:$DW$117)</f>
        <v>52070809.47454901</v>
      </c>
      <c r="CT198" s="46" cm="1">
        <f t="array" ref="CT198">AnualidadActivo(CT$2, $E198, $C198, $B198, $D198, Hombres!$A$1:$DW$117, Mujeres!$A$1:$DW$117)</f>
        <v>40222957.248741947</v>
      </c>
      <c r="CU198" s="46" cm="1">
        <f t="array" ref="CU198">AnualidadActivo(CU$2, $E198, $C198, $B198, $D198, Hombres!$A$1:$DW$117, Mujeres!$A$1:$DW$117)</f>
        <v>29998663.91576631</v>
      </c>
      <c r="CV198" s="46" cm="1">
        <f t="array" ref="CV198">AnualidadActivo(CV$2, $E198, $C198, $B198, $D198, Hombres!$A$1:$DW$117, Mujeres!$A$1:$DW$117)</f>
        <v>21502262.719542112</v>
      </c>
      <c r="CW198" s="46" cm="1">
        <f t="array" ref="CW198">AnualidadActivo(CW$2, $E198, $C198, $B198, $D198, Hombres!$A$1:$DW$117, Mujeres!$A$1:$DW$117)</f>
        <v>14735418.567565409</v>
      </c>
      <c r="CX198" s="46" cm="1">
        <f t="array" ref="CX198">AnualidadActivo(CX$2, $E198, $C198, $B198, $D198, Hombres!$A$1:$DW$117, Mujeres!$A$1:$DW$117)</f>
        <v>9595730.225562321</v>
      </c>
      <c r="CY198" s="46" cm="1">
        <f t="array" ref="CY198">AnualidadActivo(CY$2, $E198, $C198, $B198, $D198, Hombres!$A$1:$DW$117, Mujeres!$A$1:$DW$117)</f>
        <v>5894733.5075541809</v>
      </c>
      <c r="CZ198" s="46" cm="1">
        <f t="array" ref="CZ198">AnualidadActivo(CZ$2, $E198, $C198, $B198, $D198, Hombres!$A$1:$DW$117, Mujeres!$A$1:$DW$117)</f>
        <v>3386735.1427075053</v>
      </c>
      <c r="DA198" s="46" cm="1">
        <f t="array" ref="DA198">AnualidadActivo(DA$2, $E198, $C198, $B198, $D198, Hombres!$A$1:$DW$117, Mujeres!$A$1:$DW$117)</f>
        <v>1801570.9312394136</v>
      </c>
      <c r="DD198" s="21"/>
      <c r="DE198" s="46" cm="1">
        <f t="array" ref="DE198">beneficio_muerte_individual_activo(DE$2,$F198,$D198, Hombres!$A$1:$DW$117, Mujeres!$A$1:$DW$117)</f>
        <v>0</v>
      </c>
      <c r="DF198" s="46" cm="1">
        <f t="array" ref="DF198">beneficio_muerte_individual_activo(DF$2,$F198,$D198, Hombres!$A$1:$DW$117, Mujeres!$A$1:$DW$117)</f>
        <v>5044</v>
      </c>
      <c r="DG198" s="46" cm="1">
        <f t="array" ref="DG198">beneficio_muerte_individual_activo(DG$2,$F198,$D198, Hombres!$A$1:$DW$117, Mujeres!$A$1:$DW$117)</f>
        <v>5166.7824863999995</v>
      </c>
      <c r="DH198" s="46" cm="1">
        <f t="array" ref="DH198">beneficio_muerte_individual_activo(DH$2,$F198,$D198, Hombres!$A$1:$DW$117, Mujeres!$A$1:$DW$117)</f>
        <v>5253.7490671200694</v>
      </c>
      <c r="DI198" s="46" cm="1">
        <f t="array" ref="DI198">beneficio_muerte_individual_activo(DI$2,$F198,$D198, Hombres!$A$1:$DW$117, Mujeres!$A$1:$DW$117)</f>
        <v>5295.5704816775406</v>
      </c>
      <c r="DJ198" s="46" cm="1">
        <f t="array" ref="DJ198">beneficio_muerte_individual_activo(DJ$2,$F198,$D198, Hombres!$A$1:$DW$117, Mujeres!$A$1:$DW$117)</f>
        <v>5318.8240590060022</v>
      </c>
      <c r="DK198" s="46" cm="1">
        <f t="array" ref="DK198">beneficio_muerte_individual_activo(DK$2,$F198,$D198, Hombres!$A$1:$DW$117, Mujeres!$A$1:$DW$117)</f>
        <v>5371.83475981826</v>
      </c>
      <c r="DL198" s="46" cm="1">
        <f t="array" ref="DL198">beneficio_muerte_individual_activo(DL$2,$F198,$D198, Hombres!$A$1:$DW$117, Mujeres!$A$1:$DW$117)</f>
        <v>5498.1965880389389</v>
      </c>
      <c r="DM198" s="46" cm="1">
        <f t="array" ref="DM198">beneficio_muerte_individual_activo(DM$2,$F198,$D198, Hombres!$A$1:$DW$117, Mujeres!$A$1:$DW$117)</f>
        <v>5622.6405261138907</v>
      </c>
      <c r="DN198" s="46" cm="1">
        <f t="array" ref="DN198">beneficio_muerte_individual_activo(DN$2,$F198,$D198, Hombres!$A$1:$DW$117, Mujeres!$A$1:$DW$117)</f>
        <v>5683.1959200892852</v>
      </c>
      <c r="DO198" s="46" cm="1">
        <f t="array" ref="DO198">beneficio_muerte_individual_activo(DO$2,$F198,$D198, Hombres!$A$1:$DW$117, Mujeres!$A$1:$DW$117)</f>
        <v>5710.3525716880549</v>
      </c>
      <c r="DP198" s="46" cm="1">
        <f t="array" ref="DP198">beneficio_muerte_individual_activo(DP$2,$F198,$D198, Hombres!$A$1:$DW$117, Mujeres!$A$1:$DW$117)</f>
        <v>5739.3788440478729</v>
      </c>
      <c r="DQ198" s="46" cm="1">
        <f t="array" ref="DQ198">beneficio_muerte_individual_activo(DQ$2,$F198,$D198, Hombres!$A$1:$DW$117, Mujeres!$A$1:$DW$117)</f>
        <v>5753.4681098309638</v>
      </c>
      <c r="DR198" s="46" cm="1">
        <f t="array" ref="DR198">beneficio_muerte_individual_activo(DR$2,$F198,$D198, Hombres!$A$1:$DW$117, Mujeres!$A$1:$DW$117)</f>
        <v>5732.9509032518126</v>
      </c>
      <c r="DS198" s="46" cm="1">
        <f t="array" ref="DS198">beneficio_muerte_individual_activo(DS$2,$F198,$D198, Hombres!$A$1:$DW$117, Mujeres!$A$1:$DW$117)</f>
        <v>5696.7175065583178</v>
      </c>
      <c r="DT198" s="46" cm="1">
        <f t="array" ref="DT198">beneficio_muerte_individual_activo(DT$2,$F198,$D198, Hombres!$A$1:$DW$117, Mujeres!$A$1:$DW$117)</f>
        <v>5734.4412515078238</v>
      </c>
      <c r="DU198" s="46" cm="1">
        <f t="array" ref="DU198">beneficio_muerte_individual_activo(DU$2,$F198,$D198, Hombres!$A$1:$DW$117, Mujeres!$A$1:$DW$117)</f>
        <v>5851.6796973405753</v>
      </c>
      <c r="DV198" s="46" cm="1">
        <f t="array" ref="DV198">beneficio_muerte_individual_activo(DV$2,$F198,$D198, Hombres!$A$1:$DW$117, Mujeres!$A$1:$DW$117)</f>
        <v>6067.2083361411451</v>
      </c>
      <c r="DW198" s="46" cm="1">
        <f t="array" ref="DW198">beneficio_muerte_individual_activo(DW$2,$F198,$D198, Hombres!$A$1:$DW$117, Mujeres!$A$1:$DW$117)</f>
        <v>6369.2479771445551</v>
      </c>
      <c r="DX198" s="46" cm="1">
        <f t="array" ref="DX198">beneficio_muerte_individual_activo(DX$2,$F198,$D198, Hombres!$A$1:$DW$117, Mujeres!$A$1:$DW$117)</f>
        <v>6747.0264187310722</v>
      </c>
      <c r="DY198" s="46" cm="1">
        <f t="array" ref="DY198">beneficio_muerte_individual_activo(DY$2,$F198,$D198, Hombres!$A$1:$DW$117, Mujeres!$A$1:$DW$117)</f>
        <v>7190.765351161479</v>
      </c>
      <c r="DZ198" s="46" cm="1">
        <f t="array" ref="DZ198">beneficio_muerte_individual_activo(DZ$2,$F198,$D198, Hombres!$A$1:$DW$117, Mujeres!$A$1:$DW$117)</f>
        <v>7642.8202557263094</v>
      </c>
      <c r="EA198" s="46" cm="1">
        <f t="array" ref="EA198">beneficio_muerte_individual_activo(EA$2,$F198,$D198, Hombres!$A$1:$DW$117, Mujeres!$A$1:$DW$117)</f>
        <v>8019.1127916877585</v>
      </c>
      <c r="EB198" s="46" cm="1">
        <f t="array" ref="EB198">beneficio_muerte_individual_activo(EB$2,$F198,$D198, Hombres!$A$1:$DW$117, Mujeres!$A$1:$DW$117)</f>
        <v>8293.7154294802731</v>
      </c>
      <c r="EC198" s="46" cm="1">
        <f t="array" ref="EC198">beneficio_muerte_individual_activo(EC$2,$F198,$D198, Hombres!$A$1:$DW$117, Mujeres!$A$1:$DW$117)</f>
        <v>8509.5241593283536</v>
      </c>
      <c r="ED198" s="46" cm="1">
        <f t="array" ref="ED198">beneficio_muerte_individual_activo(ED$2,$F198,$D198, Hombres!$A$1:$DW$117, Mujeres!$A$1:$DW$117)</f>
        <v>8880.9021062894954</v>
      </c>
      <c r="EE198" s="46" cm="1">
        <f t="array" ref="EE198">beneficio_muerte_individual_activo(EE$2,$F198,$D198, Hombres!$A$1:$DW$117, Mujeres!$A$1:$DW$117)</f>
        <v>9416.8430393065828</v>
      </c>
      <c r="EF198" s="46" cm="1">
        <f t="array" ref="EF198">beneficio_muerte_individual_activo(EF$2,$F198,$D198, Hombres!$A$1:$DW$117, Mujeres!$A$1:$DW$117)</f>
        <v>10092.270583624386</v>
      </c>
      <c r="EG198" s="46" cm="1">
        <f t="array" ref="EG198">beneficio_muerte_individual_activo(EG$2,$F198,$D198, Hombres!$A$1:$DW$117, Mujeres!$A$1:$DW$117)</f>
        <v>10833.923280595156</v>
      </c>
      <c r="EH198" s="46" cm="1">
        <f t="array" ref="EH198">beneficio_muerte_individual_activo(EH$2,$F198,$D198, Hombres!$A$1:$DW$117, Mujeres!$A$1:$DW$117)</f>
        <v>11588.893175712898</v>
      </c>
      <c r="EI198" s="46" cm="1">
        <f t="array" ref="EI198">beneficio_muerte_individual_activo(EI$2,$F198,$D198, Hombres!$A$1:$DW$117, Mujeres!$A$1:$DW$117)</f>
        <v>12351.38021103055</v>
      </c>
      <c r="EJ198" s="46" cm="1">
        <f t="array" ref="EJ198">beneficio_muerte_individual_activo(EJ$2,$F198,$D198, Hombres!$A$1:$DW$117, Mujeres!$A$1:$DW$117)</f>
        <v>13069.649227523603</v>
      </c>
      <c r="EK198" s="46" cm="1">
        <f t="array" ref="EK198">beneficio_muerte_individual_activo(EK$2,$F198,$D198, Hombres!$A$1:$DW$117, Mujeres!$A$1:$DW$117)</f>
        <v>13693.135273725535</v>
      </c>
      <c r="EL198" s="46" cm="1">
        <f t="array" ref="EL198">beneficio_muerte_individual_activo(EL$2,$F198,$D198, Hombres!$A$1:$DW$117, Mujeres!$A$1:$DW$117)</f>
        <v>14380.200662963391</v>
      </c>
      <c r="EM198" s="46" cm="1">
        <f t="array" ref="EM198">beneficio_muerte_individual_activo(EM$2,$F198,$D198, Hombres!$A$1:$DW$117, Mujeres!$A$1:$DW$117)</f>
        <v>15187.217309273175</v>
      </c>
      <c r="EN198" s="46" cm="1">
        <f t="array" ref="EN198">beneficio_muerte_individual_activo(EN$2,$F198,$D198, Hombres!$A$1:$DW$117, Mujeres!$A$1:$DW$117)</f>
        <v>16299.694604647015</v>
      </c>
      <c r="EO198" s="46" cm="1">
        <f t="array" ref="EO198">beneficio_muerte_individual_activo(EO$2,$F198,$D198, Hombres!$A$1:$DW$117, Mujeres!$A$1:$DW$117)</f>
        <v>17782.213740847292</v>
      </c>
      <c r="EP198" s="46" cm="1">
        <f t="array" ref="EP198">beneficio_muerte_individual_activo(EP$2,$F198,$D198, Hombres!$A$1:$DW$117, Mujeres!$A$1:$DW$117)</f>
        <v>19620.19595913848</v>
      </c>
      <c r="EQ198" s="46" cm="1">
        <f t="array" ref="EQ198">beneficio_muerte_individual_activo(EQ$2,$F198,$D198, Hombres!$A$1:$DW$117, Mujeres!$A$1:$DW$117)</f>
        <v>21538.757848510333</v>
      </c>
      <c r="ER198" s="46" cm="1">
        <f t="array" ref="ER198">beneficio_muerte_individual_activo(ER$2,$F198,$D198, Hombres!$A$1:$DW$117, Mujeres!$A$1:$DW$117)</f>
        <v>23344.721425354543</v>
      </c>
      <c r="ES198" s="46" cm="1">
        <f t="array" ref="ES198">beneficio_muerte_individual_activo(ES$2,$F198,$D198, Hombres!$A$1:$DW$117, Mujeres!$A$1:$DW$117)</f>
        <v>25064.417024585957</v>
      </c>
      <c r="ET198" s="46" cm="1">
        <f t="array" ref="ET198">beneficio_muerte_individual_activo(ET$2,$F198,$D198, Hombres!$A$1:$DW$117, Mujeres!$A$1:$DW$117)</f>
        <v>26715.524777764454</v>
      </c>
      <c r="EU198" s="46" cm="1">
        <f t="array" ref="EU198">beneficio_muerte_individual_activo(EU$2,$F198,$D198, Hombres!$A$1:$DW$117, Mujeres!$A$1:$DW$117)</f>
        <v>28371.822784402815</v>
      </c>
      <c r="EV198" s="46" cm="1">
        <f t="array" ref="EV198">beneficio_muerte_individual_activo(EV$2,$F198,$D198, Hombres!$A$1:$DW$117, Mujeres!$A$1:$DW$117)</f>
        <v>30235.660630715985</v>
      </c>
      <c r="EW198" s="46" cm="1">
        <f t="array" ref="EW198">beneficio_muerte_individual_activo(EW$2,$F198,$D198, Hombres!$A$1:$DW$117, Mujeres!$A$1:$DW$117)</f>
        <v>19401.028967783866</v>
      </c>
      <c r="EX198" s="46" cm="1">
        <f t="array" ref="EX198">beneficio_muerte_individual_activo(EX$2,$F198,$D198, Hombres!$A$1:$DW$117, Mujeres!$A$1:$DW$117)</f>
        <v>20715.851803390138</v>
      </c>
      <c r="EY198" s="46" cm="1">
        <f t="array" ref="EY198">beneficio_muerte_individual_activo(EY$2,$F198,$D198, Hombres!$A$1:$DW$117, Mujeres!$A$1:$DW$117)</f>
        <v>21854.514954834474</v>
      </c>
      <c r="EZ198" s="46" cm="1">
        <f t="array" ref="EZ198">beneficio_muerte_individual_activo(EZ$2,$F198,$D198, Hombres!$A$1:$DW$117, Mujeres!$A$1:$DW$117)</f>
        <v>22831.381650285814</v>
      </c>
      <c r="FA198" s="46" cm="1">
        <f t="array" ref="FA198">beneficio_muerte_individual_activo(FA$2,$F198,$D198, Hombres!$A$1:$DW$117, Mujeres!$A$1:$DW$117)</f>
        <v>23950.781413710323</v>
      </c>
      <c r="FB198" s="46" cm="1">
        <f t="array" ref="FB198">beneficio_muerte_individual_activo(FB$2,$F198,$D198, Hombres!$A$1:$DW$117, Mujeres!$A$1:$DW$117)</f>
        <v>25474.868096031012</v>
      </c>
      <c r="FC198" s="46" cm="1">
        <f t="array" ref="FC198">beneficio_muerte_individual_activo(FC$2,$F198,$D198, Hombres!$A$1:$DW$117, Mujeres!$A$1:$DW$117)</f>
        <v>27630.402692179618</v>
      </c>
      <c r="FD198" s="46" cm="1">
        <f t="array" ref="FD198">beneficio_muerte_individual_activo(FD$2,$F198,$D198, Hombres!$A$1:$DW$117, Mujeres!$A$1:$DW$117)</f>
        <v>30489.889654891664</v>
      </c>
      <c r="FE198" s="46" cm="1">
        <f t="array" ref="FE198">beneficio_muerte_individual_activo(FE$2,$F198,$D198, Hombres!$A$1:$DW$117, Mujeres!$A$1:$DW$117)</f>
        <v>34000.791080317758</v>
      </c>
      <c r="FF198" s="46" cm="1">
        <f t="array" ref="FF198">beneficio_muerte_individual_activo(FF$2,$F198,$D198, Hombres!$A$1:$DW$117, Mujeres!$A$1:$DW$117)</f>
        <v>37975.133051008874</v>
      </c>
      <c r="FG198" s="46" cm="1">
        <f t="array" ref="FG198">beneficio_muerte_individual_activo(FG$2,$F198,$D198, Hombres!$A$1:$DW$117, Mujeres!$A$1:$DW$117)</f>
        <v>41909.075253843599</v>
      </c>
      <c r="FH198" s="46" cm="1">
        <f t="array" ref="FH198">beneficio_muerte_individual_activo(FH$2,$F198,$D198, Hombres!$A$1:$DW$117, Mujeres!$A$1:$DW$117)</f>
        <v>45465.533660765635</v>
      </c>
      <c r="FI198" s="46" cm="1">
        <f t="array" ref="FI198">beneficio_muerte_individual_activo(FI$2,$F198,$D198, Hombres!$A$1:$DW$117, Mujeres!$A$1:$DW$117)</f>
        <v>48634.414984302981</v>
      </c>
      <c r="FJ198" s="46" cm="1">
        <f t="array" ref="FJ198">beneficio_muerte_individual_activo(FJ$2,$F198,$D198, Hombres!$A$1:$DW$117, Mujeres!$A$1:$DW$117)</f>
        <v>51600.828933763594</v>
      </c>
      <c r="FK198" s="46" cm="1">
        <f t="array" ref="FK198">beneficio_muerte_individual_activo(FK$2,$F198,$D198, Hombres!$A$1:$DW$117, Mujeres!$A$1:$DW$117)</f>
        <v>54657.785068927151</v>
      </c>
      <c r="FL198" s="46" cm="1">
        <f t="array" ref="FL198">beneficio_muerte_individual_activo(FL$2,$F198,$D198, Hombres!$A$1:$DW$117, Mujeres!$A$1:$DW$117)</f>
        <v>61756.725789827819</v>
      </c>
      <c r="FM198" s="46" cm="1">
        <f t="array" ref="FM198">beneficio_muerte_individual_activo(FM$2,$F198,$D198, Hombres!$A$1:$DW$117, Mujeres!$A$1:$DW$117)</f>
        <v>65826.854744823606</v>
      </c>
      <c r="FN198" s="46" cm="1">
        <f t="array" ref="FN198">beneficio_muerte_individual_activo(FN$2,$F198,$D198, Hombres!$A$1:$DW$117, Mujeres!$A$1:$DW$117)</f>
        <v>69941.56071523171</v>
      </c>
      <c r="FO198" s="46" cm="1">
        <f t="array" ref="FO198">beneficio_muerte_individual_activo(FO$2,$F198,$D198, Hombres!$A$1:$DW$117, Mujeres!$A$1:$DW$117)</f>
        <v>74214.03815406427</v>
      </c>
      <c r="FP198" s="46" cm="1">
        <f t="array" ref="FP198">beneficio_muerte_individual_activo(FP$2,$F198,$D198, Hombres!$A$1:$DW$117, Mujeres!$A$1:$DW$117)</f>
        <v>78701.889746992689</v>
      </c>
      <c r="FQ198" s="106" cm="1">
        <f t="array" ref="FQ198">beneficio_muerte_individual_activo(FQ$2,$F198,$D198, Hombres!$A$1:$DW$117, Mujeres!$A$1:$DW$117)</f>
        <v>83244.156617069093</v>
      </c>
      <c r="FR198" s="46" cm="1">
        <f t="array" ref="FR198">beneficio_muerte_individual_activo(FR$2,$F198,$D198, Hombres!$A$1:$DW$117, Mujeres!$A$1:$DW$117)</f>
        <v>87733.672411981548</v>
      </c>
      <c r="FS198" s="46" cm="1">
        <f t="array" ref="FS198">beneficio_muerte_individual_activo(FS$2,$F198,$D198, Hombres!$A$1:$DW$117, Mujeres!$A$1:$DW$117)</f>
        <v>92126.853875838307</v>
      </c>
      <c r="FT198" s="46" cm="1">
        <f t="array" ref="FT198">beneficio_muerte_individual_activo(FT$2,$F198,$D198, Hombres!$A$1:$DW$117, Mujeres!$A$1:$DW$117)</f>
        <v>96378.22263021351</v>
      </c>
      <c r="FU198" s="46" cm="1">
        <f t="array" ref="FU198">beneficio_muerte_individual_activo(FU$2,$F198,$D198, Hombres!$A$1:$DW$117, Mujeres!$A$1:$DW$117)</f>
        <v>100347.85504275588</v>
      </c>
      <c r="FV198" s="46" cm="1">
        <f t="array" ref="FV198">beneficio_muerte_individual_activo(FV$2,$F198,$D198, Hombres!$A$1:$DW$117, Mujeres!$A$1:$DW$117)</f>
        <v>103764.93264489103</v>
      </c>
      <c r="FW198" s="46" cm="1">
        <f t="array" ref="FW198">beneficio_muerte_individual_activo(FW$2,$F198,$D198, Hombres!$A$1:$DW$117, Mujeres!$A$1:$DW$117)</f>
        <v>106408.21915994541</v>
      </c>
      <c r="FX198" s="46" cm="1">
        <f t="array" ref="FX198">beneficio_muerte_individual_activo(FX$2,$F198,$D198, Hombres!$A$1:$DW$117, Mujeres!$A$1:$DW$117)</f>
        <v>108165.06135293517</v>
      </c>
      <c r="FY198" s="46" cm="1">
        <f t="array" ref="FY198">beneficio_muerte_individual_activo(FY$2,$F198,$D198, Hombres!$A$1:$DW$117, Mujeres!$A$1:$DW$117)</f>
        <v>108935.19514282994</v>
      </c>
      <c r="FZ198" s="46" cm="1">
        <f t="array" ref="FZ198">beneficio_muerte_individual_activo(FZ$2,$F198,$D198, Hombres!$A$1:$DW$117, Mujeres!$A$1:$DW$117)</f>
        <v>108563.90786436386</v>
      </c>
      <c r="GA198" s="46" cm="1">
        <f t="array" ref="GA198">beneficio_muerte_individual_activo(GA$2,$F198,$D198, Hombres!$A$1:$DW$117, Mujeres!$A$1:$DW$117)</f>
        <v>106844.53678652681</v>
      </c>
      <c r="GB198" s="46" cm="1">
        <f t="array" ref="GB198">beneficio_muerte_individual_activo(GB$2,$F198,$D198, Hombres!$A$1:$DW$117, Mujeres!$A$1:$DW$117)</f>
        <v>103647.75330860924</v>
      </c>
      <c r="GC198" s="46" cm="1">
        <f t="array" ref="GC198">beneficio_muerte_individual_activo(GC$2,$F198,$D198, Hombres!$A$1:$DW$117, Mujeres!$A$1:$DW$117)</f>
        <v>98978.936608957301</v>
      </c>
      <c r="GD198" s="46" cm="1">
        <f t="array" ref="GD198">beneficio_muerte_individual_activo(GD$2,$F198,$D198, Hombres!$A$1:$DW$117, Mujeres!$A$1:$DW$117)</f>
        <v>92907.220614493694</v>
      </c>
      <c r="GE198" s="46" cm="1">
        <f t="array" ref="GE198">beneficio_muerte_individual_activo(GE$2,$F198,$D198, Hombres!$A$1:$DW$117, Mujeres!$A$1:$DW$117)</f>
        <v>85524.737750186061</v>
      </c>
      <c r="GF198" s="46" cm="1">
        <f t="array" ref="GF198">beneficio_muerte_individual_activo(GF$2,$F198,$D198, Hombres!$A$1:$DW$117, Mujeres!$A$1:$DW$117)</f>
        <v>76973.21184678626</v>
      </c>
      <c r="GG198" s="46" cm="1">
        <f t="array" ref="GG198">beneficio_muerte_individual_activo(GG$2,$F198,$D198, Hombres!$A$1:$DW$117, Mujeres!$A$1:$DW$117)</f>
        <v>67526.997082039714</v>
      </c>
      <c r="GH198" s="46" cm="1">
        <f t="array" ref="GH198">beneficio_muerte_individual_activo(GH$2,$F198,$D198, Hombres!$A$1:$DW$117, Mujeres!$A$1:$DW$117)</f>
        <v>57581.515960781806</v>
      </c>
      <c r="GI198" s="46" cm="1">
        <f t="array" ref="GI198">beneficio_muerte_individual_activo(GI$2,$F198,$D198, Hombres!$A$1:$DW$117, Mujeres!$A$1:$DW$117)</f>
        <v>47569.009316029049</v>
      </c>
      <c r="GJ198" s="46" cm="1">
        <f t="array" ref="GJ198">beneficio_muerte_individual_activo(GJ$2,$F198,$D198, Hombres!$A$1:$DW$117, Mujeres!$A$1:$DW$117)</f>
        <v>37909.695440986929</v>
      </c>
      <c r="GK198" s="46" cm="1">
        <f t="array" ref="GK198">beneficio_muerte_individual_activo(GK$2,$F198,$D198, Hombres!$A$1:$DW$117, Mujeres!$A$1:$DW$117)</f>
        <v>28993.13197047936</v>
      </c>
      <c r="GL198" s="46" cm="1">
        <f t="array" ref="GL198">beneficio_muerte_individual_activo(GL$2,$F198,$D198, Hombres!$A$1:$DW$117, Mujeres!$A$1:$DW$117)</f>
        <v>21160.722483045985</v>
      </c>
      <c r="GM198" s="46" cm="1">
        <f t="array" ref="GM198">beneficio_muerte_individual_activo(GM$2,$F198,$D198, Hombres!$A$1:$DW$117, Mujeres!$A$1:$DW$117)</f>
        <v>14650.644676362324</v>
      </c>
      <c r="GN198" s="46" cm="1">
        <f t="array" ref="GN198">beneficio_muerte_individual_activo(GN$2,$F198,$D198, Hombres!$A$1:$DW$117, Mujeres!$A$1:$DW$117)</f>
        <v>9553.9690981198692</v>
      </c>
      <c r="GO198" s="46" cm="1">
        <f t="array" ref="GO198">beneficio_muerte_individual_activo(GO$2,$F198,$D198, Hombres!$A$1:$DW$117, Mujeres!$A$1:$DW$117)</f>
        <v>5817.0304316756528</v>
      </c>
      <c r="GP198" s="46" cm="1">
        <f t="array" ref="GP198">beneficio_muerte_individual_activo(GP$2,$F198,$D198, Hombres!$A$1:$DW$117, Mujeres!$A$1:$DW$117)</f>
        <v>3271.8264873832295</v>
      </c>
      <c r="GQ198" s="46" cm="1">
        <f t="array" ref="GQ198">beneficio_muerte_individual_activo(GQ$2,$F198,$D198, Hombres!$A$1:$DW$117, Mujeres!$A$1:$DW$117)</f>
        <v>1678.9760339965478</v>
      </c>
      <c r="GR198" s="46" cm="1">
        <f t="array" ref="GR198">beneficio_muerte_individual_activo(GR$2,$F198,$D198, Hombres!$A$1:$DW$117, Mujeres!$A$1:$DW$117)</f>
        <v>774.40829204353122</v>
      </c>
      <c r="GS198" s="46" cm="1">
        <f t="array" ref="GS198">beneficio_muerte_individual_activo(GS$2,$F198,$D198, Hombres!$A$1:$DW$117, Mujeres!$A$1:$DW$117)</f>
        <v>314.98687584070393</v>
      </c>
      <c r="GT198" s="46" cm="1">
        <f t="array" ref="GT198">beneficio_muerte_individual_activo(GT$2,$F198,$D198, Hombres!$A$1:$DW$117, Mujeres!$A$1:$DW$117)</f>
        <v>110.16930563046883</v>
      </c>
      <c r="GU198" s="46" cm="1">
        <f t="array" ref="GU198">beneficio_muerte_individual_activo(GU$2,$F198,$D198, Hombres!$A$1:$DW$117, Mujeres!$A$1:$DW$117)</f>
        <v>0</v>
      </c>
      <c r="GV198" s="46" cm="1">
        <f t="array" ref="GV198">beneficio_muerte_individual_activo(GV$2,$F198,$D198, Hombres!$A$1:$DW$117, Mujeres!$A$1:$DW$117)</f>
        <v>0</v>
      </c>
    </row>
    <row r="199" spans="1:204" x14ac:dyDescent="0.25">
      <c r="A199" s="1">
        <f t="shared" si="3"/>
        <v>197</v>
      </c>
      <c r="B199" s="75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39" cm="1">
        <f t="array" ref="G199">PorcentajePension(C199,E199, D199)</f>
        <v>1</v>
      </c>
      <c r="I199" s="72"/>
      <c r="J199" s="46" cm="1">
        <f t="array" ref="J199">AnualidadActivo(J$2, $E199, $C199, $B199, $D199, Hombres!$A$1:$DW$117, Mujeres!$A$1:$DW$117)</f>
        <v>0</v>
      </c>
      <c r="K199" s="46" cm="1">
        <f t="array" ref="K199">AnualidadActivo(K$2, $E199, $C199, $B199, $D199, Hombres!$A$1:$DW$117, Mujeres!$A$1:$DW$117)</f>
        <v>0</v>
      </c>
      <c r="L199" s="46" cm="1">
        <f t="array" ref="L199">AnualidadActivo(L$2, $E199, $C199, $B199, $D199, Hombres!$A$1:$DW$117, Mujeres!$A$1:$DW$117)</f>
        <v>0</v>
      </c>
      <c r="M199" s="46" cm="1">
        <f t="array" ref="M199">AnualidadActivo(M$2, $E199, $C199, $B199, $D199, Hombres!$A$1:$DW$117, Mujeres!$A$1:$DW$117)</f>
        <v>0</v>
      </c>
      <c r="N199" s="46" cm="1">
        <f t="array" ref="N199">AnualidadActivo(N$2, $E199, $C199, $B199, $D199, Hombres!$A$1:$DW$117, Mujeres!$A$1:$DW$117)</f>
        <v>0</v>
      </c>
      <c r="O199" s="46" cm="1">
        <f t="array" ref="O199">AnualidadActivo(O$2, $E199, $C199, $B199, $D199, Hombres!$A$1:$DW$117, Mujeres!$A$1:$DW$117)</f>
        <v>0</v>
      </c>
      <c r="P199" s="46" cm="1">
        <f t="array" ref="P199">AnualidadActivo(P$2, $E199, $C199, $B199, $D199, Hombres!$A$1:$DW$117, Mujeres!$A$1:$DW$117)</f>
        <v>0</v>
      </c>
      <c r="Q199" s="46" cm="1">
        <f t="array" ref="Q199">AnualidadActivo(Q$2, $E199, $C199, $B199, $D199, Hombres!$A$1:$DW$117, Mujeres!$A$1:$DW$117)</f>
        <v>0</v>
      </c>
      <c r="R199" s="46" cm="1">
        <f t="array" ref="R199">AnualidadActivo(R$2, $E199, $C199, $B199, $D199, Hombres!$A$1:$DW$117, Mujeres!$A$1:$DW$117)</f>
        <v>0</v>
      </c>
      <c r="S199" s="46" cm="1">
        <f t="array" ref="S199">AnualidadActivo(S$2, $E199, $C199, $B199, $D199, Hombres!$A$1:$DW$117, Mujeres!$A$1:$DW$117)</f>
        <v>0</v>
      </c>
      <c r="T199" s="46" cm="1">
        <f t="array" ref="T199">AnualidadActivo(T$2, $E199, $C199, $B199, $D199, Hombres!$A$1:$DW$117, Mujeres!$A$1:$DW$117)</f>
        <v>0</v>
      </c>
      <c r="U199" s="46" cm="1">
        <f t="array" ref="U199">AnualidadActivo(U$2, $E199, $C199, $B199, $D199, Hombres!$A$1:$DW$117, Mujeres!$A$1:$DW$117)</f>
        <v>0</v>
      </c>
      <c r="V199" s="46" cm="1">
        <f t="array" ref="V199">AnualidadActivo(V$2, $E199, $C199, $B199, $D199, Hombres!$A$1:$DW$117, Mujeres!$A$1:$DW$117)</f>
        <v>0</v>
      </c>
      <c r="W199" s="46" cm="1">
        <f t="array" ref="W199">AnualidadActivo(W$2, $E199, $C199, $B199, $D199, Hombres!$A$1:$DW$117, Mujeres!$A$1:$DW$117)</f>
        <v>0</v>
      </c>
      <c r="X199" s="46" cm="1">
        <f t="array" ref="X199">AnualidadActivo(X$2, $E199, $C199, $B199, $D199, Hombres!$A$1:$DW$117, Mujeres!$A$1:$DW$117)</f>
        <v>0</v>
      </c>
      <c r="Y199" s="46" cm="1">
        <f t="array" ref="Y199">AnualidadActivo(Y$2, $E199, $C199, $B199, $D199, Hombres!$A$1:$DW$117, Mujeres!$A$1:$DW$117)</f>
        <v>0</v>
      </c>
      <c r="Z199" s="46" cm="1">
        <f t="array" ref="Z199">AnualidadActivo(Z$2, $E199, $C199, $B199, $D199, Hombres!$A$1:$DW$117, Mujeres!$A$1:$DW$117)</f>
        <v>0</v>
      </c>
      <c r="AA199" s="46" cm="1">
        <f t="array" ref="AA199">AnualidadActivo(AA$2, $E199, $C199, $B199, $D199, Hombres!$A$1:$DW$117, Mujeres!$A$1:$DW$117)</f>
        <v>0</v>
      </c>
      <c r="AB199" s="46" cm="1">
        <f t="array" ref="AB199">AnualidadActivo(AB$2, $E199, $C199, $B199, $D199, Hombres!$A$1:$DW$117, Mujeres!$A$1:$DW$117)</f>
        <v>0</v>
      </c>
      <c r="AC199" s="46" cm="1">
        <f t="array" ref="AC199">AnualidadActivo(AC$2, $E199, $C199, $B199, $D199, Hombres!$A$1:$DW$117, Mujeres!$A$1:$DW$117)</f>
        <v>0</v>
      </c>
      <c r="AD199" s="46" cm="1">
        <f t="array" ref="AD199">AnualidadActivo(AD$2, $E199, $C199, $B199, $D199, Hombres!$A$1:$DW$117, Mujeres!$A$1:$DW$117)</f>
        <v>0</v>
      </c>
      <c r="AE199" s="46" cm="1">
        <f t="array" ref="AE199">AnualidadActivo(AE$2, $E199, $C199, $B199, $D199, Hombres!$A$1:$DW$117, Mujeres!$A$1:$DW$117)</f>
        <v>0</v>
      </c>
      <c r="AF199" s="46" cm="1">
        <f t="array" ref="AF199">AnualidadActivo(AF$2, $E199, $C199, $B199, $D199, Hombres!$A$1:$DW$117, Mujeres!$A$1:$DW$117)</f>
        <v>0</v>
      </c>
      <c r="AG199" s="46" cm="1">
        <f t="array" ref="AG199">AnualidadActivo(AG$2, $E199, $C199, $B199, $D199, Hombres!$A$1:$DW$117, Mujeres!$A$1:$DW$117)</f>
        <v>0</v>
      </c>
      <c r="AH199" s="46" cm="1">
        <f t="array" ref="AH199">AnualidadActivo(AH$2, $E199, $C199, $B199, $D199, Hombres!$A$1:$DW$117, Mujeres!$A$1:$DW$117)</f>
        <v>0</v>
      </c>
      <c r="AI199" s="46" cm="1">
        <f t="array" ref="AI199">AnualidadActivo(AI$2, $E199, $C199, $B199, $D199, Hombres!$A$1:$DW$117, Mujeres!$A$1:$DW$117)</f>
        <v>0</v>
      </c>
      <c r="AJ199" s="46" cm="1">
        <f t="array" ref="AJ199">AnualidadActivo(AJ$2, $E199, $C199, $B199, $D199, Hombres!$A$1:$DW$117, Mujeres!$A$1:$DW$117)</f>
        <v>0</v>
      </c>
      <c r="AK199" s="46" cm="1">
        <f t="array" ref="AK199">AnualidadActivo(AK$2, $E199, $C199, $B199, $D199, Hombres!$A$1:$DW$117, Mujeres!$A$1:$DW$117)</f>
        <v>0</v>
      </c>
      <c r="AL199" s="46" cm="1">
        <f t="array" ref="AL199">AnualidadActivo(AL$2, $E199, $C199, $B199, $D199, Hombres!$A$1:$DW$117, Mujeres!$A$1:$DW$117)</f>
        <v>0</v>
      </c>
      <c r="AM199" s="46" cm="1">
        <f t="array" ref="AM199">AnualidadActivo(AM$2, $E199, $C199, $B199, $D199, Hombres!$A$1:$DW$117, Mujeres!$A$1:$DW$117)</f>
        <v>0</v>
      </c>
      <c r="AN199" s="46" cm="1">
        <f t="array" ref="AN199">AnualidadActivo(AN$2, $E199, $C199, $B199, $D199, Hombres!$A$1:$DW$117, Mujeres!$A$1:$DW$117)</f>
        <v>0</v>
      </c>
      <c r="AO199" s="46" cm="1">
        <f t="array" ref="AO199">AnualidadActivo(AO$2, $E199, $C199, $B199, $D199, Hombres!$A$1:$DW$117, Mujeres!$A$1:$DW$117)</f>
        <v>0</v>
      </c>
      <c r="AP199" s="46" cm="1">
        <f t="array" ref="AP199">AnualidadActivo(AP$2, $E199, $C199, $B199, $D199, Hombres!$A$1:$DW$117, Mujeres!$A$1:$DW$117)</f>
        <v>0</v>
      </c>
      <c r="AQ199" s="46" cm="1">
        <f t="array" ref="AQ199">AnualidadActivo(AQ$2, $E199, $C199, $B199, $D199, Hombres!$A$1:$DW$117, Mujeres!$A$1:$DW$117)</f>
        <v>0</v>
      </c>
      <c r="AR199" s="46" cm="1">
        <f t="array" ref="AR199">AnualidadActivo(AR$2, $E199, $C199, $B199, $D199, Hombres!$A$1:$DW$117, Mujeres!$A$1:$DW$117)</f>
        <v>0</v>
      </c>
      <c r="AS199" s="46" cm="1">
        <f t="array" ref="AS199">AnualidadActivo(AS$2, $E199, $C199, $B199, $D199, Hombres!$A$1:$DW$117, Mujeres!$A$1:$DW$117)</f>
        <v>0</v>
      </c>
      <c r="AT199" s="46" cm="1">
        <f t="array" ref="AT199">AnualidadActivo(AT$2, $E199, $C199, $B199, $D199, Hombres!$A$1:$DW$117, Mujeres!$A$1:$DW$117)</f>
        <v>0</v>
      </c>
      <c r="AU199" s="46" cm="1">
        <f t="array" ref="AU199">AnualidadActivo(AU$2, $E199, $C199, $B199, $D199, Hombres!$A$1:$DW$117, Mujeres!$A$1:$DW$117)</f>
        <v>0</v>
      </c>
      <c r="AV199" s="46" cm="1">
        <f t="array" ref="AV199">AnualidadActivo(AV$2, $E199, $C199, $B199, $D199, Hombres!$A$1:$DW$117, Mujeres!$A$1:$DW$117)</f>
        <v>0</v>
      </c>
      <c r="AW199" s="46" cm="1">
        <f t="array" ref="AW199">AnualidadActivo(AW$2, $E199, $C199, $B199, $D199, Hombres!$A$1:$DW$117, Mujeres!$A$1:$DW$117)</f>
        <v>0</v>
      </c>
      <c r="AX199" s="46" cm="1">
        <f t="array" ref="AX199">AnualidadActivo(AX$2, $E199, $C199, $B199, $D199, Hombres!$A$1:$DW$117, Mujeres!$A$1:$DW$117)</f>
        <v>0</v>
      </c>
      <c r="AY199" s="46" cm="1">
        <f t="array" ref="AY199">AnualidadActivo(AY$2, $E199, $C199, $B199, $D199, Hombres!$A$1:$DW$117, Mujeres!$A$1:$DW$117)</f>
        <v>0</v>
      </c>
      <c r="AZ199" s="46" cm="1">
        <f t="array" ref="AZ199">AnualidadActivo(AZ$2, $E199, $C199, $B199, $D199, Hombres!$A$1:$DW$117, Mujeres!$A$1:$DW$117)</f>
        <v>0</v>
      </c>
      <c r="BA199" s="46" cm="1">
        <f t="array" ref="BA199">AnualidadActivo(BA$2, $E199, $C199, $B199, $D199, Hombres!$A$1:$DW$117, Mujeres!$A$1:$DW$117)</f>
        <v>0</v>
      </c>
      <c r="BB199" s="46" cm="1">
        <f t="array" ref="BB199">AnualidadActivo(BB$2, $E199, $C199, $B199, $D199, Hombres!$A$1:$DW$117, Mujeres!$A$1:$DW$117)</f>
        <v>145524696.68372923</v>
      </c>
      <c r="BC199" s="46" cm="1">
        <f t="array" ref="BC199">AnualidadActivo(BC$2, $E199, $C199, $B199, $D199, Hombres!$A$1:$DW$117, Mujeres!$A$1:$DW$117)</f>
        <v>149890437.58424109</v>
      </c>
      <c r="BD199" s="46" cm="1">
        <f t="array" ref="BD199">AnualidadActivo(BD$2, $E199, $C199, $B199, $D199, Hombres!$A$1:$DW$117, Mujeres!$A$1:$DW$117)</f>
        <v>154387150.71176833</v>
      </c>
      <c r="BE199" s="46" cm="1">
        <f t="array" ref="BE199">AnualidadActivo(BE$2, $E199, $C199, $B199, $D199, Hombres!$A$1:$DW$117, Mujeres!$A$1:$DW$117)</f>
        <v>159018765.2331214</v>
      </c>
      <c r="BF199" s="46" cm="1">
        <f t="array" ref="BF199">AnualidadActivo(BF$2, $E199, $C199, $B199, $D199, Hombres!$A$1:$DW$117, Mujeres!$A$1:$DW$117)</f>
        <v>163789328.19011503</v>
      </c>
      <c r="BG199" s="46" cm="1">
        <f t="array" ref="BG199">AnualidadActivo(BG$2, $E199, $C199, $B199, $D199, Hombres!$A$1:$DW$117, Mujeres!$A$1:$DW$117)</f>
        <v>167483470.86102837</v>
      </c>
      <c r="BH199" s="46" cm="1">
        <f t="array" ref="BH199">AnualidadActivo(BH$2, $E199, $C199, $B199, $D199, Hombres!$A$1:$DW$117, Mujeres!$A$1:$DW$117)</f>
        <v>171165483.42391649</v>
      </c>
      <c r="BI199" s="46" cm="1">
        <f t="array" ref="BI199">AnualidadActivo(BI$2, $E199, $C199, $B199, $D199, Hombres!$A$1:$DW$117, Mujeres!$A$1:$DW$117)</f>
        <v>174841244.37923485</v>
      </c>
      <c r="BJ199" s="46" cm="1">
        <f t="array" ref="BJ199">AnualidadActivo(BJ$2, $E199, $C199, $B199, $D199, Hombres!$A$1:$DW$117, Mujeres!$A$1:$DW$117)</f>
        <v>178517388.19546732</v>
      </c>
      <c r="BK199" s="46" cm="1">
        <f t="array" ref="BK199">AnualidadActivo(BK$2, $E199, $C199, $B199, $D199, Hombres!$A$1:$DW$117, Mujeres!$A$1:$DW$117)</f>
        <v>182179109.37045497</v>
      </c>
      <c r="BL199" s="46" cm="1">
        <f t="array" ref="BL199">AnualidadActivo(BL$2, $E199, $C199, $B199, $D199, Hombres!$A$1:$DW$117, Mujeres!$A$1:$DW$117)</f>
        <v>185788697.48259288</v>
      </c>
      <c r="BM199" s="46" cm="1">
        <f t="array" ref="BM199">AnualidadActivo(BM$2, $E199, $C199, $B199, $D199, Hombres!$A$1:$DW$117, Mujeres!$A$1:$DW$117)</f>
        <v>189287703.39840043</v>
      </c>
      <c r="BN199" s="46" cm="1">
        <f t="array" ref="BN199">AnualidadActivo(BN$2, $E199, $C199, $B199, $D199, Hombres!$A$1:$DW$117, Mujeres!$A$1:$DW$117)</f>
        <v>192608723.59704036</v>
      </c>
      <c r="BO199" s="46" cm="1">
        <f t="array" ref="BO199">AnualidadActivo(BO$2, $E199, $C199, $B199, $D199, Hombres!$A$1:$DW$117, Mujeres!$A$1:$DW$117)</f>
        <v>195682514.4051789</v>
      </c>
      <c r="BP199" s="46" cm="1">
        <f t="array" ref="BP199">AnualidadActivo(BP$2, $E199, $C199, $B199, $D199, Hombres!$A$1:$DW$117, Mujeres!$A$1:$DW$117)</f>
        <v>198446010.18839377</v>
      </c>
      <c r="BQ199" s="46" cm="1">
        <f t="array" ref="BQ199">AnualidadActivo(BQ$2, $E199, $C199, $B199, $D199, Hombres!$A$1:$DW$117, Mujeres!$A$1:$DW$117)</f>
        <v>200868350.14338285</v>
      </c>
      <c r="BR199" s="46" cm="1">
        <f t="array" ref="BR199">AnualidadActivo(BR$2, $E199, $C199, $B199, $D199, Hombres!$A$1:$DW$117, Mujeres!$A$1:$DW$117)</f>
        <v>202946958.93052685</v>
      </c>
      <c r="BS199" s="46" cm="1">
        <f t="array" ref="BS199">AnualidadActivo(BS$2, $E199, $C199, $B199, $D199, Hombres!$A$1:$DW$117, Mujeres!$A$1:$DW$117)</f>
        <v>204686616.81238103</v>
      </c>
      <c r="BT199" s="46" cm="1">
        <f t="array" ref="BT199">AnualidadActivo(BT$2, $E199, $C199, $B199, $D199, Hombres!$A$1:$DW$117, Mujeres!$A$1:$DW$117)</f>
        <v>206079175.60060391</v>
      </c>
      <c r="BU199" s="46" cm="1">
        <f t="array" ref="BU199">AnualidadActivo(BU$2, $E199, $C199, $B199, $D199, Hombres!$A$1:$DW$117, Mujeres!$A$1:$DW$117)</f>
        <v>207086699.16306534</v>
      </c>
      <c r="BV199" s="46" cm="1">
        <f t="array" ref="BV199">AnualidadActivo(BV$2, $E199, $C199, $B199, $D199, Hombres!$A$1:$DW$117, Mujeres!$A$1:$DW$117)</f>
        <v>207280740.43561465</v>
      </c>
      <c r="BW199" s="46" cm="1">
        <f t="array" ref="BW199">AnualidadActivo(BW$2, $E199, $C199, $B199, $D199, Hombres!$A$1:$DW$117, Mujeres!$A$1:$DW$117)</f>
        <v>206889100.4735823</v>
      </c>
      <c r="BX199" s="46" cm="1">
        <f t="array" ref="BX199">AnualidadActivo(BX$2, $E199, $C199, $B199, $D199, Hombres!$A$1:$DW$117, Mujeres!$A$1:$DW$117)</f>
        <v>205863473.41223294</v>
      </c>
      <c r="BY199" s="46" cm="1">
        <f t="array" ref="BY199">AnualidadActivo(BY$2, $E199, $C199, $B199, $D199, Hombres!$A$1:$DW$117, Mujeres!$A$1:$DW$117)</f>
        <v>204143222.02767208</v>
      </c>
      <c r="BZ199" s="46" cm="1">
        <f t="array" ref="BZ199">AnualidadActivo(BZ$2, $E199, $C199, $B199, $D199, Hombres!$A$1:$DW$117, Mujeres!$A$1:$DW$117)</f>
        <v>201652479.96630067</v>
      </c>
      <c r="CA199" s="46" cm="1">
        <f t="array" ref="CA199">AnualidadActivo(CA$2, $E199, $C199, $B199, $D199, Hombres!$A$1:$DW$117, Mujeres!$A$1:$DW$117)</f>
        <v>198319321.76139212</v>
      </c>
      <c r="CB199" s="46" cm="1">
        <f t="array" ref="CB199">AnualidadActivo(CB$2, $E199, $C199, $B199, $D199, Hombres!$A$1:$DW$117, Mujeres!$A$1:$DW$117)</f>
        <v>194082358.55783838</v>
      </c>
      <c r="CC199" s="46" cm="1">
        <f t="array" ref="CC199">AnualidadActivo(CC$2, $E199, $C199, $B199, $D199, Hombres!$A$1:$DW$117, Mujeres!$A$1:$DW$117)</f>
        <v>188892791.92501926</v>
      </c>
      <c r="CD199" s="46" cm="1">
        <f t="array" ref="CD199">AnualidadActivo(CD$2, $E199, $C199, $B199, $D199, Hombres!$A$1:$DW$117, Mujeres!$A$1:$DW$117)</f>
        <v>182708407.16112038</v>
      </c>
      <c r="CE199" s="46" cm="1">
        <f t="array" ref="CE199">AnualidadActivo(CE$2, $E199, $C199, $B199, $D199, Hombres!$A$1:$DW$117, Mujeres!$A$1:$DW$117)</f>
        <v>175496737.32519436</v>
      </c>
      <c r="CF199" s="46" cm="1">
        <f t="array" ref="CF199">AnualidadActivo(CF$2, $E199, $C199, $B199, $D199, Hombres!$A$1:$DW$117, Mujeres!$A$1:$DW$117)</f>
        <v>167250502.24765369</v>
      </c>
      <c r="CG199" s="46" cm="1">
        <f t="array" ref="CG199">AnualidadActivo(CG$2, $E199, $C199, $B199, $D199, Hombres!$A$1:$DW$117, Mujeres!$A$1:$DW$117)</f>
        <v>158000211.63659099</v>
      </c>
      <c r="CH199" s="46" cm="1">
        <f t="array" ref="CH199">AnualidadActivo(CH$2, $E199, $C199, $B199, $D199, Hombres!$A$1:$DW$117, Mujeres!$A$1:$DW$117)</f>
        <v>147813099.32725659</v>
      </c>
      <c r="CI199" s="46" cm="1">
        <f t="array" ref="CI199">AnualidadActivo(CI$2, $E199, $C199, $B199, $D199, Hombres!$A$1:$DW$117, Mujeres!$A$1:$DW$117)</f>
        <v>136784506.20040473</v>
      </c>
      <c r="CJ199" s="46" cm="1">
        <f t="array" ref="CJ199">AnualidadActivo(CJ$2, $E199, $C199, $B199, $D199, Hombres!$A$1:$DW$117, Mujeres!$A$1:$DW$117)</f>
        <v>125038249.44087811</v>
      </c>
      <c r="CK199" s="46" cm="1">
        <f t="array" ref="CK199">AnualidadActivo(CK$2, $E199, $C199, $B199, $D199, Hombres!$A$1:$DW$117, Mujeres!$A$1:$DW$117)</f>
        <v>112736210.72358499</v>
      </c>
      <c r="CL199" s="46" cm="1">
        <f t="array" ref="CL199">AnualidadActivo(CL$2, $E199, $C199, $B199, $D199, Hombres!$A$1:$DW$117, Mujeres!$A$1:$DW$117)</f>
        <v>100087492.65206701</v>
      </c>
      <c r="CM199" s="46" cm="1">
        <f t="array" ref="CM199">AnualidadActivo(CM$2, $E199, $C199, $B199, $D199, Hombres!$A$1:$DW$117, Mujeres!$A$1:$DW$117)</f>
        <v>87338772.209015578</v>
      </c>
      <c r="CN199" s="46" cm="1">
        <f t="array" ref="CN199">AnualidadActivo(CN$2, $E199, $C199, $B199, $D199, Hombres!$A$1:$DW$117, Mujeres!$A$1:$DW$117)</f>
        <v>74754139.089409947</v>
      </c>
      <c r="CO199" s="46" cm="1">
        <f t="array" ref="CO199">AnualidadActivo(CO$2, $E199, $C199, $B199, $D199, Hombres!$A$1:$DW$117, Mujeres!$A$1:$DW$117)</f>
        <v>62603073.034316301</v>
      </c>
      <c r="CP199" s="46" cm="1">
        <f t="array" ref="CP199">AnualidadActivo(CP$2, $E199, $C199, $B199, $D199, Hombres!$A$1:$DW$117, Mujeres!$A$1:$DW$117)</f>
        <v>51152882.580800727</v>
      </c>
      <c r="CQ199" s="46" cm="1">
        <f t="array" ref="CQ199">AnualidadActivo(CQ$2, $E199, $C199, $B199, $D199, Hombres!$A$1:$DW$117, Mujeres!$A$1:$DW$117)</f>
        <v>40655906.149001911</v>
      </c>
      <c r="CR199" s="46" cm="1">
        <f t="array" ref="CR199">AnualidadActivo(CR$2, $E199, $C199, $B199, $D199, Hombres!$A$1:$DW$117, Mujeres!$A$1:$DW$117)</f>
        <v>31323413.715087034</v>
      </c>
      <c r="CS199" s="46" cm="1">
        <f t="array" ref="CS199">AnualidadActivo(CS$2, $E199, $C199, $B199, $D199, Hombres!$A$1:$DW$117, Mujeres!$A$1:$DW$117)</f>
        <v>23300916.092263673</v>
      </c>
      <c r="CT199" s="46" cm="1">
        <f t="array" ref="CT199">AnualidadActivo(CT$2, $E199, $C199, $B199, $D199, Hombres!$A$1:$DW$117, Mujeres!$A$1:$DW$117)</f>
        <v>16656913.638831845</v>
      </c>
      <c r="CU199" s="46" cm="1">
        <f t="array" ref="CU199">AnualidadActivo(CU$2, $E199, $C199, $B199, $D199, Hombres!$A$1:$DW$117, Mujeres!$A$1:$DW$117)</f>
        <v>11380856.581823414</v>
      </c>
      <c r="CV199" s="46" cm="1">
        <f t="array" ref="CV199">AnualidadActivo(CV$2, $E199, $C199, $B199, $D199, Hombres!$A$1:$DW$117, Mujeres!$A$1:$DW$117)</f>
        <v>7386668.4054102618</v>
      </c>
      <c r="CW199" s="46" cm="1">
        <f t="array" ref="CW199">AnualidadActivo(CW$2, $E199, $C199, $B199, $D199, Hombres!$A$1:$DW$117, Mujeres!$A$1:$DW$117)</f>
        <v>4522185.1067945315</v>
      </c>
      <c r="CX199" s="46" cm="1">
        <f t="array" ref="CX199">AnualidadActivo(CX$2, $E199, $C199, $B199, $D199, Hombres!$A$1:$DW$117, Mujeres!$A$1:$DW$117)</f>
        <v>2589487.3590597562</v>
      </c>
      <c r="CY199" s="46" cm="1">
        <f t="array" ref="CY199">AnualidadActivo(CY$2, $E199, $C199, $B199, $D199, Hombres!$A$1:$DW$117, Mujeres!$A$1:$DW$117)</f>
        <v>1372821.4233250872</v>
      </c>
      <c r="CZ199" s="46" cm="1">
        <f t="array" ref="CZ199">AnualidadActivo(CZ$2, $E199, $C199, $B199, $D199, Hombres!$A$1:$DW$117, Mujeres!$A$1:$DW$117)</f>
        <v>0</v>
      </c>
      <c r="DA199" s="46" cm="1">
        <f t="array" ref="DA199">AnualidadActivo(DA$2, $E199, $C199, $B199, $D199, Hombres!$A$1:$DW$117, Mujeres!$A$1:$DW$117)</f>
        <v>0</v>
      </c>
      <c r="DD199" s="21"/>
      <c r="DE199" s="46" cm="1">
        <f t="array" ref="DE199">beneficio_muerte_individual_activo(DE$2,$F199,$D199, Hombres!$A$1:$DW$117, Mujeres!$A$1:$DW$117)</f>
        <v>0</v>
      </c>
      <c r="DF199" s="46" cm="1">
        <f t="array" ref="DF199">beneficio_muerte_individual_activo(DF$2,$F199,$D199, Hombres!$A$1:$DW$117, Mujeres!$A$1:$DW$117)</f>
        <v>5368</v>
      </c>
      <c r="DG199" s="46" cm="1">
        <f t="array" ref="DG199">beneficio_muerte_individual_activo(DG$2,$F199,$D199, Hombres!$A$1:$DW$117, Mujeres!$A$1:$DW$117)</f>
        <v>5408.6869927999996</v>
      </c>
      <c r="DH199" s="46" cm="1">
        <f t="array" ref="DH199">beneficio_muerte_individual_activo(DH$2,$F199,$D199, Hombres!$A$1:$DW$117, Mujeres!$A$1:$DW$117)</f>
        <v>5439.7501781717501</v>
      </c>
      <c r="DI199" s="46" cm="1">
        <f t="array" ref="DI199">beneficio_muerte_individual_activo(DI$2,$F199,$D199, Hombres!$A$1:$DW$117, Mujeres!$A$1:$DW$117)</f>
        <v>5501.1002966506821</v>
      </c>
      <c r="DJ199" s="46" cm="1">
        <f t="array" ref="DJ199">beneficio_muerte_individual_activo(DJ$2,$F199,$D199, Hombres!$A$1:$DW$117, Mujeres!$A$1:$DW$117)</f>
        <v>5624.9613544153344</v>
      </c>
      <c r="DK199" s="46" cm="1">
        <f t="array" ref="DK199">beneficio_muerte_individual_activo(DK$2,$F199,$D199, Hombres!$A$1:$DW$117, Mujeres!$A$1:$DW$117)</f>
        <v>5742.9221481104287</v>
      </c>
      <c r="DL199" s="46" cm="1">
        <f t="array" ref="DL199">beneficio_muerte_individual_activo(DL$2,$F199,$D199, Hombres!$A$1:$DW$117, Mujeres!$A$1:$DW$117)</f>
        <v>5803.3429941384793</v>
      </c>
      <c r="DM199" s="46" cm="1">
        <f t="array" ref="DM199">beneficio_muerte_individual_activo(DM$2,$F199,$D199, Hombres!$A$1:$DW$117, Mujeres!$A$1:$DW$117)</f>
        <v>5839.7240359376383</v>
      </c>
      <c r="DN199" s="46" cm="1">
        <f t="array" ref="DN199">beneficio_muerte_individual_activo(DN$2,$F199,$D199, Hombres!$A$1:$DW$117, Mujeres!$A$1:$DW$117)</f>
        <v>5878.9341218365344</v>
      </c>
      <c r="DO199" s="46" cm="1">
        <f t="array" ref="DO199">beneficio_muerte_individual_activo(DO$2,$F199,$D199, Hombres!$A$1:$DW$117, Mujeres!$A$1:$DW$117)</f>
        <v>5895.2214995104141</v>
      </c>
      <c r="DP199" s="46" cm="1">
        <f t="array" ref="DP199">beneficio_muerte_individual_activo(DP$2,$F199,$D199, Hombres!$A$1:$DW$117, Mujeres!$A$1:$DW$117)</f>
        <v>5871.3918101706604</v>
      </c>
      <c r="DQ199" s="46" cm="1">
        <f t="array" ref="DQ199">beneficio_muerte_individual_activo(DQ$2,$F199,$D199, Hombres!$A$1:$DW$117, Mujeres!$A$1:$DW$117)</f>
        <v>5839.2364656984228</v>
      </c>
      <c r="DR199" s="46" cm="1">
        <f t="array" ref="DR199">beneficio_muerte_individual_activo(DR$2,$F199,$D199, Hombres!$A$1:$DW$117, Mujeres!$A$1:$DW$117)</f>
        <v>5892.4987827369387</v>
      </c>
      <c r="DS199" s="46" cm="1">
        <f t="array" ref="DS199">beneficio_muerte_individual_activo(DS$2,$F199,$D199, Hombres!$A$1:$DW$117, Mujeres!$A$1:$DW$117)</f>
        <v>6026.339000149871</v>
      </c>
      <c r="DT199" s="46" cm="1">
        <f t="array" ref="DT199">beneficio_muerte_individual_activo(DT$2,$F199,$D199, Hombres!$A$1:$DW$117, Mujeres!$A$1:$DW$117)</f>
        <v>6246.2642735498575</v>
      </c>
      <c r="DU199" s="46" cm="1">
        <f t="array" ref="DU199">beneficio_muerte_individual_activo(DU$2,$F199,$D199, Hombres!$A$1:$DW$117, Mujeres!$A$1:$DW$117)</f>
        <v>6541.995832917808</v>
      </c>
      <c r="DV199" s="46" cm="1">
        <f t="array" ref="DV199">beneficio_muerte_individual_activo(DV$2,$F199,$D199, Hombres!$A$1:$DW$117, Mujeres!$A$1:$DW$117)</f>
        <v>6919.963694526662</v>
      </c>
      <c r="DW199" s="46" cm="1">
        <f t="array" ref="DW199">beneficio_muerte_individual_activo(DW$2,$F199,$D199, Hombres!$A$1:$DW$117, Mujeres!$A$1:$DW$117)</f>
        <v>7379.1504418104778</v>
      </c>
      <c r="DX199" s="46" cm="1">
        <f t="array" ref="DX199">beneficio_muerte_individual_activo(DX$2,$F199,$D199, Hombres!$A$1:$DW$117, Mujeres!$A$1:$DW$117)</f>
        <v>7847.0413916840816</v>
      </c>
      <c r="DY199" s="46" cm="1">
        <f t="array" ref="DY199">beneficio_muerte_individual_activo(DY$2,$F199,$D199, Hombres!$A$1:$DW$117, Mujeres!$A$1:$DW$117)</f>
        <v>8226.7164647173195</v>
      </c>
      <c r="DZ199" s="46" cm="1">
        <f t="array" ref="DZ199">beneficio_muerte_individual_activo(DZ$2,$F199,$D199, Hombres!$A$1:$DW$117, Mujeres!$A$1:$DW$117)</f>
        <v>8495.7108434958755</v>
      </c>
      <c r="EA199" s="46" cm="1">
        <f t="array" ref="EA199">beneficio_muerte_individual_activo(EA$2,$F199,$D199, Hombres!$A$1:$DW$117, Mujeres!$A$1:$DW$117)</f>
        <v>8717.0187014332059</v>
      </c>
      <c r="EB199" s="46" cm="1">
        <f t="array" ref="EB199">beneficio_muerte_individual_activo(EB$2,$F199,$D199, Hombres!$A$1:$DW$117, Mujeres!$A$1:$DW$117)</f>
        <v>9111.5513037666333</v>
      </c>
      <c r="EC199" s="46" cm="1">
        <f t="array" ref="EC199">beneficio_muerte_individual_activo(EC$2,$F199,$D199, Hombres!$A$1:$DW$117, Mujeres!$A$1:$DW$117)</f>
        <v>9673.6028128702619</v>
      </c>
      <c r="ED199" s="46" cm="1">
        <f t="array" ref="ED199">beneficio_muerte_individual_activo(ED$2,$F199,$D199, Hombres!$A$1:$DW$117, Mujeres!$A$1:$DW$117)</f>
        <v>10358.148849781137</v>
      </c>
      <c r="EE199" s="46" cm="1">
        <f t="array" ref="EE199">beneficio_muerte_individual_activo(EE$2,$F199,$D199, Hombres!$A$1:$DW$117, Mujeres!$A$1:$DW$117)</f>
        <v>11099.179897534417</v>
      </c>
      <c r="EF199" s="46" cm="1">
        <f t="array" ref="EF199">beneficio_muerte_individual_activo(EF$2,$F199,$D199, Hombres!$A$1:$DW$117, Mujeres!$A$1:$DW$117)</f>
        <v>11867.888856715612</v>
      </c>
      <c r="EG199" s="46" cm="1">
        <f t="array" ref="EG199">beneficio_muerte_individual_activo(EG$2,$F199,$D199, Hombres!$A$1:$DW$117, Mujeres!$A$1:$DW$117)</f>
        <v>12668.898151173171</v>
      </c>
      <c r="EH199" s="46" cm="1">
        <f t="array" ref="EH199">beneficio_muerte_individual_activo(EH$2,$F199,$D199, Hombres!$A$1:$DW$117, Mujeres!$A$1:$DW$117)</f>
        <v>13426.160267602114</v>
      </c>
      <c r="EI199" s="46" cm="1">
        <f t="array" ref="EI199">beneficio_muerte_individual_activo(EI$2,$F199,$D199, Hombres!$A$1:$DW$117, Mujeres!$A$1:$DW$117)</f>
        <v>14066.072928033338</v>
      </c>
      <c r="EJ199" s="46" cm="1">
        <f t="array" ref="EJ199">beneficio_muerte_individual_activo(EJ$2,$F199,$D199, Hombres!$A$1:$DW$117, Mujeres!$A$1:$DW$117)</f>
        <v>14750.263216483903</v>
      </c>
      <c r="EK199" s="46" cm="1">
        <f t="array" ref="EK199">beneficio_muerte_individual_activo(EK$2,$F199,$D199, Hombres!$A$1:$DW$117, Mujeres!$A$1:$DW$117)</f>
        <v>15570.049626047288</v>
      </c>
      <c r="EL199" s="46" cm="1">
        <f t="array" ref="EL199">beneficio_muerte_individual_activo(EL$2,$F199,$D199, Hombres!$A$1:$DW$117, Mujeres!$A$1:$DW$117)</f>
        <v>16729.791235045304</v>
      </c>
      <c r="EM199" s="46" cm="1">
        <f t="array" ref="EM199">beneficio_muerte_individual_activo(EM$2,$F199,$D199, Hombres!$A$1:$DW$117, Mujeres!$A$1:$DW$117)</f>
        <v>18266.123236838677</v>
      </c>
      <c r="EN199" s="46" cm="1">
        <f t="array" ref="EN199">beneficio_muerte_individual_activo(EN$2,$F199,$D199, Hombres!$A$1:$DW$117, Mujeres!$A$1:$DW$117)</f>
        <v>20128.860862995105</v>
      </c>
      <c r="EO199" s="46" cm="1">
        <f t="array" ref="EO199">beneficio_muerte_individual_activo(EO$2,$F199,$D199, Hombres!$A$1:$DW$117, Mujeres!$A$1:$DW$117)</f>
        <v>22046.958130604686</v>
      </c>
      <c r="EP199" s="46" cm="1">
        <f t="array" ref="EP199">beneficio_muerte_individual_activo(EP$2,$F199,$D199, Hombres!$A$1:$DW$117, Mujeres!$A$1:$DW$117)</f>
        <v>23872.731191550003</v>
      </c>
      <c r="EQ199" s="46" cm="1">
        <f t="array" ref="EQ199">beneficio_muerte_individual_activo(EQ$2,$F199,$D199, Hombres!$A$1:$DW$117, Mujeres!$A$1:$DW$117)</f>
        <v>25659.936221555348</v>
      </c>
      <c r="ER199" s="46" cm="1">
        <f t="array" ref="ER199">beneficio_muerte_individual_activo(ER$2,$F199,$D199, Hombres!$A$1:$DW$117, Mujeres!$A$1:$DW$117)</f>
        <v>27384.575002608439</v>
      </c>
      <c r="ES199" s="46" cm="1">
        <f t="array" ref="ES199">beneficio_muerte_individual_activo(ES$2,$F199,$D199, Hombres!$A$1:$DW$117, Mujeres!$A$1:$DW$117)</f>
        <v>29070.617486852087</v>
      </c>
      <c r="ET199" s="46" cm="1">
        <f t="array" ref="ET199">beneficio_muerte_individual_activo(ET$2,$F199,$D199, Hombres!$A$1:$DW$117, Mujeres!$A$1:$DW$117)</f>
        <v>30929.475245209636</v>
      </c>
      <c r="EU199" s="46" cm="1">
        <f t="array" ref="EU199">beneficio_muerte_individual_activo(EU$2,$F199,$D199, Hombres!$A$1:$DW$117, Mujeres!$A$1:$DW$117)</f>
        <v>19833.802024788078</v>
      </c>
      <c r="EV199" s="46" cm="1">
        <f t="array" ref="EV199">beneficio_muerte_individual_activo(EV$2,$F199,$D199, Hombres!$A$1:$DW$117, Mujeres!$A$1:$DW$117)</f>
        <v>21203.325498836417</v>
      </c>
      <c r="EW199" s="46" cm="1">
        <f t="array" ref="EW199">beneficio_muerte_individual_activo(EW$2,$F199,$D199, Hombres!$A$1:$DW$117, Mujeres!$A$1:$DW$117)</f>
        <v>22398.951480756834</v>
      </c>
      <c r="EX199" s="46" cm="1">
        <f t="array" ref="EX199">beneficio_muerte_individual_activo(EX$2,$F199,$D199, Hombres!$A$1:$DW$117, Mujeres!$A$1:$DW$117)</f>
        <v>23393.242654326095</v>
      </c>
      <c r="EY199" s="46" cm="1">
        <f t="array" ref="EY199">beneficio_muerte_individual_activo(EY$2,$F199,$D199, Hombres!$A$1:$DW$117, Mujeres!$A$1:$DW$117)</f>
        <v>24499.396404911771</v>
      </c>
      <c r="EZ199" s="46" cm="1">
        <f t="array" ref="EZ199">beneficio_muerte_individual_activo(EZ$2,$F199,$D199, Hombres!$A$1:$DW$117, Mujeres!$A$1:$DW$117)</f>
        <v>26032.439705450106</v>
      </c>
      <c r="FA199" s="46" cm="1">
        <f t="array" ref="FA199">beneficio_muerte_individual_activo(FA$2,$F199,$D199, Hombres!$A$1:$DW$117, Mujeres!$A$1:$DW$117)</f>
        <v>28251.998907168687</v>
      </c>
      <c r="FB199" s="46" cm="1">
        <f t="array" ref="FB199">beneficio_muerte_individual_activo(FB$2,$F199,$D199, Hombres!$A$1:$DW$117, Mujeres!$A$1:$DW$117)</f>
        <v>31185.377003261365</v>
      </c>
      <c r="FC199" s="46" cm="1">
        <f t="array" ref="FC199">beneficio_muerte_individual_activo(FC$2,$F199,$D199, Hombres!$A$1:$DW$117, Mujeres!$A$1:$DW$117)</f>
        <v>34720.236933104396</v>
      </c>
      <c r="FD199" s="46" cm="1">
        <f t="array" ref="FD199">beneficio_muerte_individual_activo(FD$2,$F199,$D199, Hombres!$A$1:$DW$117, Mujeres!$A$1:$DW$117)</f>
        <v>38674.676994506961</v>
      </c>
      <c r="FE199" s="46" cm="1">
        <f t="array" ref="FE199">beneficio_muerte_individual_activo(FE$2,$F199,$D199, Hombres!$A$1:$DW$117, Mujeres!$A$1:$DW$117)</f>
        <v>42619.185653575259</v>
      </c>
      <c r="FF199" s="46" cm="1">
        <f t="array" ref="FF199">beneficio_muerte_individual_activo(FF$2,$F199,$D199, Hombres!$A$1:$DW$117, Mujeres!$A$1:$DW$117)</f>
        <v>46253.101841014344</v>
      </c>
      <c r="FG199" s="46" cm="1">
        <f t="array" ref="FG199">beneficio_muerte_individual_activo(FG$2,$F199,$D199, Hombres!$A$1:$DW$117, Mujeres!$A$1:$DW$117)</f>
        <v>49498.631404298379</v>
      </c>
      <c r="FH199" s="46" cm="1">
        <f t="array" ref="FH199">beneficio_muerte_individual_activo(FH$2,$F199,$D199, Hombres!$A$1:$DW$117, Mujeres!$A$1:$DW$117)</f>
        <v>52466.45541368291</v>
      </c>
      <c r="FI199" s="46" cm="1">
        <f t="array" ref="FI199">beneficio_muerte_individual_activo(FI$2,$F199,$D199, Hombres!$A$1:$DW$117, Mujeres!$A$1:$DW$117)</f>
        <v>55466.273838122717</v>
      </c>
      <c r="FJ199" s="46" cm="1">
        <f t="array" ref="FJ199">beneficio_muerte_individual_activo(FJ$2,$F199,$D199, Hombres!$A$1:$DW$117, Mujeres!$A$1:$DW$117)</f>
        <v>62530.95130888174</v>
      </c>
      <c r="FK199" s="46" cm="1">
        <f t="array" ref="FK199">beneficio_muerte_individual_activo(FK$2,$F199,$D199, Hombres!$A$1:$DW$117, Mujeres!$A$1:$DW$117)</f>
        <v>66662.438261457501</v>
      </c>
      <c r="FL199" s="46" cm="1">
        <f t="array" ref="FL199">beneficio_muerte_individual_activo(FL$2,$F199,$D199, Hombres!$A$1:$DW$117, Mujeres!$A$1:$DW$117)</f>
        <v>70836.976179704841</v>
      </c>
      <c r="FM199" s="46" cm="1">
        <f t="array" ref="FM199">beneficio_muerte_individual_activo(FM$2,$F199,$D199, Hombres!$A$1:$DW$117, Mujeres!$A$1:$DW$117)</f>
        <v>75065.671165515436</v>
      </c>
      <c r="FN199" s="46" cm="1">
        <f t="array" ref="FN199">beneficio_muerte_individual_activo(FN$2,$F199,$D199, Hombres!$A$1:$DW$117, Mujeres!$A$1:$DW$117)</f>
        <v>79428.259187824297</v>
      </c>
      <c r="FO199" s="46" cm="1">
        <f t="array" ref="FO199">beneficio_muerte_individual_activo(FO$2,$F199,$D199, Hombres!$A$1:$DW$117, Mujeres!$A$1:$DW$117)</f>
        <v>83888.313501286102</v>
      </c>
      <c r="FP199" s="46" cm="1">
        <f t="array" ref="FP199">beneficio_muerte_individual_activo(FP$2,$F199,$D199, Hombres!$A$1:$DW$117, Mujeres!$A$1:$DW$117)</f>
        <v>88390.211537722178</v>
      </c>
      <c r="FQ199" s="106" cm="1">
        <f t="array" ref="FQ199">beneficio_muerte_individual_activo(FQ$2,$F199,$D199, Hombres!$A$1:$DW$117, Mujeres!$A$1:$DW$117)</f>
        <v>92773.681908687387</v>
      </c>
      <c r="FR199" s="46" cm="1">
        <f t="array" ref="FR199">beneficio_muerte_individual_activo(FR$2,$F199,$D199, Hombres!$A$1:$DW$117, Mujeres!$A$1:$DW$117)</f>
        <v>96880.820122294826</v>
      </c>
      <c r="FS199" s="46" cm="1">
        <f t="array" ref="FS199">beneficio_muerte_individual_activo(FS$2,$F199,$D199, Hombres!$A$1:$DW$117, Mujeres!$A$1:$DW$117)</f>
        <v>100611.98921369898</v>
      </c>
      <c r="FT199" s="46" cm="1">
        <f t="array" ref="FT199">beneficio_muerte_individual_activo(FT$2,$F199,$D199, Hombres!$A$1:$DW$117, Mujeres!$A$1:$DW$117)</f>
        <v>103840.34003078968</v>
      </c>
      <c r="FU199" s="46" cm="1">
        <f t="array" ref="FU199">beneficio_muerte_individual_activo(FU$2,$F199,$D199, Hombres!$A$1:$DW$117, Mujeres!$A$1:$DW$117)</f>
        <v>106395.64555832212</v>
      </c>
      <c r="FV199" s="46" cm="1">
        <f t="array" ref="FV199">beneficio_muerte_individual_activo(FV$2,$F199,$D199, Hombres!$A$1:$DW$117, Mujeres!$A$1:$DW$117)</f>
        <v>108038.4573019465</v>
      </c>
      <c r="FW199" s="46" cm="1">
        <f t="array" ref="FW199">beneficio_muerte_individual_activo(FW$2,$F199,$D199, Hombres!$A$1:$DW$117, Mujeres!$A$1:$DW$117)</f>
        <v>108568.23158602965</v>
      </c>
      <c r="FX199" s="46" cm="1">
        <f t="array" ref="FX199">beneficio_muerte_individual_activo(FX$2,$F199,$D199, Hombres!$A$1:$DW$117, Mujeres!$A$1:$DW$117)</f>
        <v>107889.04452976619</v>
      </c>
      <c r="FY199" s="46" cm="1">
        <f t="array" ref="FY199">beneficio_muerte_individual_activo(FY$2,$F199,$D199, Hombres!$A$1:$DW$117, Mujeres!$A$1:$DW$117)</f>
        <v>105934.60719718633</v>
      </c>
      <c r="FZ199" s="46" cm="1">
        <f t="array" ref="FZ199">beneficio_muerte_individual_activo(FZ$2,$F199,$D199, Hombres!$A$1:$DW$117, Mujeres!$A$1:$DW$117)</f>
        <v>102612.93438904868</v>
      </c>
      <c r="GA199" s="46" cm="1">
        <f t="array" ref="GA199">beneficio_muerte_individual_activo(GA$2,$F199,$D199, Hombres!$A$1:$DW$117, Mujeres!$A$1:$DW$117)</f>
        <v>97822.913068671987</v>
      </c>
      <c r="GB199" s="46" cm="1">
        <f t="array" ref="GB199">beneficio_muerte_individual_activo(GB$2,$F199,$D199, Hombres!$A$1:$DW$117, Mujeres!$A$1:$DW$117)</f>
        <v>91574.852103775585</v>
      </c>
      <c r="GC199" s="46" cm="1">
        <f t="array" ref="GC199">beneficio_muerte_individual_activo(GC$2,$F199,$D199, Hombres!$A$1:$DW$117, Mujeres!$A$1:$DW$117)</f>
        <v>84028.323161337394</v>
      </c>
      <c r="GD199" s="46" cm="1">
        <f t="array" ref="GD199">beneficio_muerte_individual_activo(GD$2,$F199,$D199, Hombres!$A$1:$DW$117, Mujeres!$A$1:$DW$117)</f>
        <v>75418.949822967537</v>
      </c>
      <c r="GE199" s="46" cm="1">
        <f t="array" ref="GE199">beneficio_muerte_individual_activo(GE$2,$F199,$D199, Hombres!$A$1:$DW$117, Mujeres!$A$1:$DW$117)</f>
        <v>66020.012655247614</v>
      </c>
      <c r="GF199" s="46" cm="1">
        <f t="array" ref="GF199">beneficio_muerte_individual_activo(GF$2,$F199,$D199, Hombres!$A$1:$DW$117, Mujeres!$A$1:$DW$117)</f>
        <v>56155.16215676735</v>
      </c>
      <c r="GG199" s="46" cm="1">
        <f t="array" ref="GG199">beneficio_muerte_individual_activo(GG$2,$F199,$D199, Hombres!$A$1:$DW$117, Mujeres!$A$1:$DW$117)</f>
        <v>46234.325552045841</v>
      </c>
      <c r="GH199" s="46" cm="1">
        <f t="array" ref="GH199">beneficio_muerte_individual_activo(GH$2,$F199,$D199, Hombres!$A$1:$DW$117, Mujeres!$A$1:$DW$117)</f>
        <v>36707.426181673887</v>
      </c>
      <c r="GI199" s="46" cm="1">
        <f t="array" ref="GI199">beneficio_muerte_individual_activo(GI$2,$F199,$D199, Hombres!$A$1:$DW$117, Mujeres!$A$1:$DW$117)</f>
        <v>27978.351151812974</v>
      </c>
      <c r="GJ199" s="46" cm="1">
        <f t="array" ref="GJ199">beneficio_muerte_individual_activo(GJ$2,$F199,$D199, Hombres!$A$1:$DW$117, Mujeres!$A$1:$DW$117)</f>
        <v>20358.35541948066</v>
      </c>
      <c r="GK199" s="46" cm="1">
        <f t="array" ref="GK199">beneficio_muerte_individual_activo(GK$2,$F199,$D199, Hombres!$A$1:$DW$117, Mujeres!$A$1:$DW$117)</f>
        <v>14047.143539000184</v>
      </c>
      <c r="GL199" s="46" cm="1">
        <f t="array" ref="GL199">beneficio_muerte_individual_activo(GL$2,$F199,$D199, Hombres!$A$1:$DW$117, Mujeres!$A$1:$DW$117)</f>
        <v>9122.7398855585361</v>
      </c>
      <c r="GM199" s="46" cm="1">
        <f t="array" ref="GM199">beneficio_muerte_individual_activo(GM$2,$F199,$D199, Hombres!$A$1:$DW$117, Mujeres!$A$1:$DW$117)</f>
        <v>5530.1820662718064</v>
      </c>
      <c r="GN199" s="46" cm="1">
        <f t="array" ref="GN199">beneficio_muerte_individual_activo(GN$2,$F199,$D199, Hombres!$A$1:$DW$117, Mujeres!$A$1:$DW$117)</f>
        <v>3097.8530774775627</v>
      </c>
      <c r="GO199" s="46" cm="1">
        <f t="array" ref="GO199">beneficio_muerte_individual_activo(GO$2,$F199,$D199, Hombres!$A$1:$DW$117, Mujeres!$A$1:$DW$117)</f>
        <v>1583.6216193079883</v>
      </c>
      <c r="GP199" s="46" cm="1">
        <f t="array" ref="GP199">beneficio_muerte_individual_activo(GP$2,$F199,$D199, Hombres!$A$1:$DW$117, Mujeres!$A$1:$DW$117)</f>
        <v>727.37701158177526</v>
      </c>
      <c r="GQ199" s="46" cm="1">
        <f t="array" ref="GQ199">beneficio_muerte_individual_activo(GQ$2,$F199,$D199, Hombres!$A$1:$DW$117, Mujeres!$A$1:$DW$117)</f>
        <v>294.46659649824346</v>
      </c>
      <c r="GR199" s="46" cm="1">
        <f t="array" ref="GR199">beneficio_muerte_individual_activo(GR$2,$F199,$D199, Hombres!$A$1:$DW$117, Mujeres!$A$1:$DW$117)</f>
        <v>102.49721439140427</v>
      </c>
      <c r="GS199" s="46" cm="1">
        <f t="array" ref="GS199">beneficio_muerte_individual_activo(GS$2,$F199,$D199, Hombres!$A$1:$DW$117, Mujeres!$A$1:$DW$117)</f>
        <v>0</v>
      </c>
      <c r="GT199" s="46" cm="1">
        <f t="array" ref="GT199">beneficio_muerte_individual_activo(GT$2,$F199,$D199, Hombres!$A$1:$DW$117, Mujeres!$A$1:$DW$117)</f>
        <v>0</v>
      </c>
      <c r="GU199" s="46" cm="1">
        <f t="array" ref="GU199">beneficio_muerte_individual_activo(GU$2,$F199,$D199, Hombres!$A$1:$DW$117, Mujeres!$A$1:$DW$117)</f>
        <v>0</v>
      </c>
      <c r="GV199" s="46" cm="1">
        <f t="array" ref="GV199">beneficio_muerte_individual_activo(GV$2,$F199,$D199, Hombres!$A$1:$DW$117, Mujeres!$A$1:$DW$117)</f>
        <v>0</v>
      </c>
    </row>
    <row r="200" spans="1:204" x14ac:dyDescent="0.25">
      <c r="A200" s="1">
        <f t="shared" si="3"/>
        <v>198</v>
      </c>
      <c r="B200" s="75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39" cm="1">
        <f t="array" ref="G200">PorcentajePension(C200,E200, D200)</f>
        <v>0.85</v>
      </c>
      <c r="I200" s="72"/>
      <c r="J200" s="46" cm="1">
        <f t="array" ref="J200">AnualidadActivo(J$2, $E200, $C200, $B200, $D200, Hombres!$A$1:$DW$117, Mujeres!$A$1:$DW$117)</f>
        <v>0</v>
      </c>
      <c r="K200" s="46" cm="1">
        <f t="array" ref="K200">AnualidadActivo(K$2, $E200, $C200, $B200, $D200, Hombres!$A$1:$DW$117, Mujeres!$A$1:$DW$117)</f>
        <v>0</v>
      </c>
      <c r="L200" s="46" cm="1">
        <f t="array" ref="L200">AnualidadActivo(L$2, $E200, $C200, $B200, $D200, Hombres!$A$1:$DW$117, Mujeres!$A$1:$DW$117)</f>
        <v>0</v>
      </c>
      <c r="M200" s="46" cm="1">
        <f t="array" ref="M200">AnualidadActivo(M$2, $E200, $C200, $B200, $D200, Hombres!$A$1:$DW$117, Mujeres!$A$1:$DW$117)</f>
        <v>0</v>
      </c>
      <c r="N200" s="46" cm="1">
        <f t="array" ref="N200">AnualidadActivo(N$2, $E200, $C200, $B200, $D200, Hombres!$A$1:$DW$117, Mujeres!$A$1:$DW$117)</f>
        <v>0</v>
      </c>
      <c r="O200" s="46" cm="1">
        <f t="array" ref="O200">AnualidadActivo(O$2, $E200, $C200, $B200, $D200, Hombres!$A$1:$DW$117, Mujeres!$A$1:$DW$117)</f>
        <v>0</v>
      </c>
      <c r="P200" s="46" cm="1">
        <f t="array" ref="P200">AnualidadActivo(P$2, $E200, $C200, $B200, $D200, Hombres!$A$1:$DW$117, Mujeres!$A$1:$DW$117)</f>
        <v>0</v>
      </c>
      <c r="Q200" s="46" cm="1">
        <f t="array" ref="Q200">AnualidadActivo(Q$2, $E200, $C200, $B200, $D200, Hombres!$A$1:$DW$117, Mujeres!$A$1:$DW$117)</f>
        <v>0</v>
      </c>
      <c r="R200" s="46" cm="1">
        <f t="array" ref="R200">AnualidadActivo(R$2, $E200, $C200, $B200, $D200, Hombres!$A$1:$DW$117, Mujeres!$A$1:$DW$117)</f>
        <v>0</v>
      </c>
      <c r="S200" s="46" cm="1">
        <f t="array" ref="S200">AnualidadActivo(S$2, $E200, $C200, $B200, $D200, Hombres!$A$1:$DW$117, Mujeres!$A$1:$DW$117)</f>
        <v>0</v>
      </c>
      <c r="T200" s="46" cm="1">
        <f t="array" ref="T200">AnualidadActivo(T$2, $E200, $C200, $B200, $D200, Hombres!$A$1:$DW$117, Mujeres!$A$1:$DW$117)</f>
        <v>0</v>
      </c>
      <c r="U200" s="46" cm="1">
        <f t="array" ref="U200">AnualidadActivo(U$2, $E200, $C200, $B200, $D200, Hombres!$A$1:$DW$117, Mujeres!$A$1:$DW$117)</f>
        <v>0</v>
      </c>
      <c r="V200" s="46" cm="1">
        <f t="array" ref="V200">AnualidadActivo(V$2, $E200, $C200, $B200, $D200, Hombres!$A$1:$DW$117, Mujeres!$A$1:$DW$117)</f>
        <v>0</v>
      </c>
      <c r="W200" s="46" cm="1">
        <f t="array" ref="W200">AnualidadActivo(W$2, $E200, $C200, $B200, $D200, Hombres!$A$1:$DW$117, Mujeres!$A$1:$DW$117)</f>
        <v>0</v>
      </c>
      <c r="X200" s="46" cm="1">
        <f t="array" ref="X200">AnualidadActivo(X$2, $E200, $C200, $B200, $D200, Hombres!$A$1:$DW$117, Mujeres!$A$1:$DW$117)</f>
        <v>0</v>
      </c>
      <c r="Y200" s="46" cm="1">
        <f t="array" ref="Y200">AnualidadActivo(Y$2, $E200, $C200, $B200, $D200, Hombres!$A$1:$DW$117, Mujeres!$A$1:$DW$117)</f>
        <v>0</v>
      </c>
      <c r="Z200" s="46" cm="1">
        <f t="array" ref="Z200">AnualidadActivo(Z$2, $E200, $C200, $B200, $D200, Hombres!$A$1:$DW$117, Mujeres!$A$1:$DW$117)</f>
        <v>0</v>
      </c>
      <c r="AA200" s="46" cm="1">
        <f t="array" ref="AA200">AnualidadActivo(AA$2, $E200, $C200, $B200, $D200, Hombres!$A$1:$DW$117, Mujeres!$A$1:$DW$117)</f>
        <v>0</v>
      </c>
      <c r="AB200" s="46" cm="1">
        <f t="array" ref="AB200">AnualidadActivo(AB$2, $E200, $C200, $B200, $D200, Hombres!$A$1:$DW$117, Mujeres!$A$1:$DW$117)</f>
        <v>0</v>
      </c>
      <c r="AC200" s="46" cm="1">
        <f t="array" ref="AC200">AnualidadActivo(AC$2, $E200, $C200, $B200, $D200, Hombres!$A$1:$DW$117, Mujeres!$A$1:$DW$117)</f>
        <v>0</v>
      </c>
      <c r="AD200" s="46" cm="1">
        <f t="array" ref="AD200">AnualidadActivo(AD$2, $E200, $C200, $B200, $D200, Hombres!$A$1:$DW$117, Mujeres!$A$1:$DW$117)</f>
        <v>0</v>
      </c>
      <c r="AE200" s="46" cm="1">
        <f t="array" ref="AE200">AnualidadActivo(AE$2, $E200, $C200, $B200, $D200, Hombres!$A$1:$DW$117, Mujeres!$A$1:$DW$117)</f>
        <v>0</v>
      </c>
      <c r="AF200" s="46" cm="1">
        <f t="array" ref="AF200">AnualidadActivo(AF$2, $E200, $C200, $B200, $D200, Hombres!$A$1:$DW$117, Mujeres!$A$1:$DW$117)</f>
        <v>0</v>
      </c>
      <c r="AG200" s="46" cm="1">
        <f t="array" ref="AG200">AnualidadActivo(AG$2, $E200, $C200, $B200, $D200, Hombres!$A$1:$DW$117, Mujeres!$A$1:$DW$117)</f>
        <v>0</v>
      </c>
      <c r="AH200" s="46" cm="1">
        <f t="array" ref="AH200">AnualidadActivo(AH$2, $E200, $C200, $B200, $D200, Hombres!$A$1:$DW$117, Mujeres!$A$1:$DW$117)</f>
        <v>0</v>
      </c>
      <c r="AI200" s="46" cm="1">
        <f t="array" ref="AI200">AnualidadActivo(AI$2, $E200, $C200, $B200, $D200, Hombres!$A$1:$DW$117, Mujeres!$A$1:$DW$117)</f>
        <v>0</v>
      </c>
      <c r="AJ200" s="46" cm="1">
        <f t="array" ref="AJ200">AnualidadActivo(AJ$2, $E200, $C200, $B200, $D200, Hombres!$A$1:$DW$117, Mujeres!$A$1:$DW$117)</f>
        <v>0</v>
      </c>
      <c r="AK200" s="46" cm="1">
        <f t="array" ref="AK200">AnualidadActivo(AK$2, $E200, $C200, $B200, $D200, Hombres!$A$1:$DW$117, Mujeres!$A$1:$DW$117)</f>
        <v>0</v>
      </c>
      <c r="AL200" s="46" cm="1">
        <f t="array" ref="AL200">AnualidadActivo(AL$2, $E200, $C200, $B200, $D200, Hombres!$A$1:$DW$117, Mujeres!$A$1:$DW$117)</f>
        <v>0</v>
      </c>
      <c r="AM200" s="46" cm="1">
        <f t="array" ref="AM200">AnualidadActivo(AM$2, $E200, $C200, $B200, $D200, Hombres!$A$1:$DW$117, Mujeres!$A$1:$DW$117)</f>
        <v>0</v>
      </c>
      <c r="AN200" s="46" cm="1">
        <f t="array" ref="AN200">AnualidadActivo(AN$2, $E200, $C200, $B200, $D200, Hombres!$A$1:$DW$117, Mujeres!$A$1:$DW$117)</f>
        <v>0</v>
      </c>
      <c r="AO200" s="46" cm="1">
        <f t="array" ref="AO200">AnualidadActivo(AO$2, $E200, $C200, $B200, $D200, Hombres!$A$1:$DW$117, Mujeres!$A$1:$DW$117)</f>
        <v>0</v>
      </c>
      <c r="AP200" s="46" cm="1">
        <f t="array" ref="AP200">AnualidadActivo(AP$2, $E200, $C200, $B200, $D200, Hombres!$A$1:$DW$117, Mujeres!$A$1:$DW$117)</f>
        <v>0</v>
      </c>
      <c r="AQ200" s="46" cm="1">
        <f t="array" ref="AQ200">AnualidadActivo(AQ$2, $E200, $C200, $B200, $D200, Hombres!$A$1:$DW$117, Mujeres!$A$1:$DW$117)</f>
        <v>0</v>
      </c>
      <c r="AR200" s="46" cm="1">
        <f t="array" ref="AR200">AnualidadActivo(AR$2, $E200, $C200, $B200, $D200, Hombres!$A$1:$DW$117, Mujeres!$A$1:$DW$117)</f>
        <v>36116044.954723381</v>
      </c>
      <c r="AS200" s="46" cm="1">
        <f t="array" ref="AS200">AnualidadActivo(AS$2, $E200, $C200, $B200, $D200, Hombres!$A$1:$DW$117, Mujeres!$A$1:$DW$117)</f>
        <v>37199526.303365082</v>
      </c>
      <c r="AT200" s="46" cm="1">
        <f t="array" ref="AT200">AnualidadActivo(AT$2, $E200, $C200, $B200, $D200, Hombres!$A$1:$DW$117, Mujeres!$A$1:$DW$117)</f>
        <v>38315512.092466034</v>
      </c>
      <c r="AU200" s="46" cm="1">
        <f t="array" ref="AU200">AnualidadActivo(AU$2, $E200, $C200, $B200, $D200, Hombres!$A$1:$DW$117, Mujeres!$A$1:$DW$117)</f>
        <v>39464977.455240019</v>
      </c>
      <c r="AV200" s="46" cm="1">
        <f t="array" ref="AV200">AnualidadActivo(AV$2, $E200, $C200, $B200, $D200, Hombres!$A$1:$DW$117, Mujeres!$A$1:$DW$117)</f>
        <v>40648926.778897218</v>
      </c>
      <c r="AW200" s="46" cm="1">
        <f t="array" ref="AW200">AnualidadActivo(AW$2, $E200, $C200, $B200, $D200, Hombres!$A$1:$DW$117, Mujeres!$A$1:$DW$117)</f>
        <v>41527962.665915743</v>
      </c>
      <c r="AX200" s="46" cm="1">
        <f t="array" ref="AX200">AnualidadActivo(AX$2, $E200, $C200, $B200, $D200, Hombres!$A$1:$DW$117, Mujeres!$A$1:$DW$117)</f>
        <v>42399466.621664338</v>
      </c>
      <c r="AY200" s="46" cm="1">
        <f t="array" ref="AY200">AnualidadActivo(AY$2, $E200, $C200, $B200, $D200, Hombres!$A$1:$DW$117, Mujeres!$A$1:$DW$117)</f>
        <v>43264563.714884795</v>
      </c>
      <c r="AZ200" s="46" cm="1">
        <f t="array" ref="AZ200">AnualidadActivo(AZ$2, $E200, $C200, $B200, $D200, Hombres!$A$1:$DW$117, Mujeres!$A$1:$DW$117)</f>
        <v>44124540.370175764</v>
      </c>
      <c r="BA200" s="46" cm="1">
        <f t="array" ref="BA200">AnualidadActivo(BA$2, $E200, $C200, $B200, $D200, Hombres!$A$1:$DW$117, Mujeres!$A$1:$DW$117)</f>
        <v>44975210.015174128</v>
      </c>
      <c r="BB200" s="46" cm="1">
        <f t="array" ref="BB200">AnualidadActivo(BB$2, $E200, $C200, $B200, $D200, Hombres!$A$1:$DW$117, Mujeres!$A$1:$DW$117)</f>
        <v>45806489.29552114</v>
      </c>
      <c r="BC200" s="46" cm="1">
        <f t="array" ref="BC200">AnualidadActivo(BC$2, $E200, $C200, $B200, $D200, Hombres!$A$1:$DW$117, Mujeres!$A$1:$DW$117)</f>
        <v>46603282.045839831</v>
      </c>
      <c r="BD200" s="46" cm="1">
        <f t="array" ref="BD200">AnualidadActivo(BD$2, $E200, $C200, $B200, $D200, Hombres!$A$1:$DW$117, Mujeres!$A$1:$DW$117)</f>
        <v>47348446.529003687</v>
      </c>
      <c r="BE200" s="46" cm="1">
        <f t="array" ref="BE200">AnualidadActivo(BE$2, $E200, $C200, $B200, $D200, Hombres!$A$1:$DW$117, Mujeres!$A$1:$DW$117)</f>
        <v>48024496.313310519</v>
      </c>
      <c r="BF200" s="46" cm="1">
        <f t="array" ref="BF200">AnualidadActivo(BF$2, $E200, $C200, $B200, $D200, Hombres!$A$1:$DW$117, Mujeres!$A$1:$DW$117)</f>
        <v>48615715.322034501</v>
      </c>
      <c r="BG200" s="46" cm="1">
        <f t="array" ref="BG200">AnualidadActivo(BG$2, $E200, $C200, $B200, $D200, Hombres!$A$1:$DW$117, Mujeres!$A$1:$DW$117)</f>
        <v>49114439.880744167</v>
      </c>
      <c r="BH200" s="46" cm="1">
        <f t="array" ref="BH200">AnualidadActivo(BH$2, $E200, $C200, $B200, $D200, Hombres!$A$1:$DW$117, Mujeres!$A$1:$DW$117)</f>
        <v>49520033.899529807</v>
      </c>
      <c r="BI200" s="46" cm="1">
        <f t="array" ref="BI200">AnualidadActivo(BI$2, $E200, $C200, $B200, $D200, Hombres!$A$1:$DW$117, Mujeres!$A$1:$DW$117)</f>
        <v>49833581.532332592</v>
      </c>
      <c r="BJ200" s="46" cm="1">
        <f t="array" ref="BJ200">AnualidadActivo(BJ$2, $E200, $C200, $B200, $D200, Hombres!$A$1:$DW$117, Mujeres!$A$1:$DW$117)</f>
        <v>50052873.360694736</v>
      </c>
      <c r="BK200" s="46" cm="1">
        <f t="array" ref="BK200">AnualidadActivo(BK$2, $E200, $C200, $B200, $D200, Hombres!$A$1:$DW$117, Mujeres!$A$1:$DW$117)</f>
        <v>50168304.496393204</v>
      </c>
      <c r="BL200" s="46" cm="1">
        <f t="array" ref="BL200">AnualidadActivo(BL$2, $E200, $C200, $B200, $D200, Hombres!$A$1:$DW$117, Mujeres!$A$1:$DW$117)</f>
        <v>50075608.369670302</v>
      </c>
      <c r="BM200" s="46" cm="1">
        <f t="array" ref="BM200">AnualidadActivo(BM$2, $E200, $C200, $B200, $D200, Hombres!$A$1:$DW$117, Mujeres!$A$1:$DW$117)</f>
        <v>49830495.527663983</v>
      </c>
      <c r="BN200" s="46" cm="1">
        <f t="array" ref="BN200">AnualidadActivo(BN$2, $E200, $C200, $B200, $D200, Hombres!$A$1:$DW$117, Mujeres!$A$1:$DW$117)</f>
        <v>49421894.633148305</v>
      </c>
      <c r="BO200" s="46" cm="1">
        <f t="array" ref="BO200">AnualidadActivo(BO$2, $E200, $C200, $B200, $D200, Hombres!$A$1:$DW$117, Mujeres!$A$1:$DW$117)</f>
        <v>48836223.189002387</v>
      </c>
      <c r="BP200" s="46" cm="1">
        <f t="array" ref="BP200">AnualidadActivo(BP$2, $E200, $C200, $B200, $D200, Hombres!$A$1:$DW$117, Mujeres!$A$1:$DW$117)</f>
        <v>48056714.533688717</v>
      </c>
      <c r="BQ200" s="46" cm="1">
        <f t="array" ref="BQ200">AnualidadActivo(BQ$2, $E200, $C200, $B200, $D200, Hombres!$A$1:$DW$117, Mujeres!$A$1:$DW$117)</f>
        <v>47068108.093527906</v>
      </c>
      <c r="BR200" s="46" cm="1">
        <f t="array" ref="BR200">AnualidadActivo(BR$2, $E200, $C200, $B200, $D200, Hombres!$A$1:$DW$117, Mujeres!$A$1:$DW$117)</f>
        <v>45858480.496488564</v>
      </c>
      <c r="BS200" s="46" cm="1">
        <f t="array" ref="BS200">AnualidadActivo(BS$2, $E200, $C200, $B200, $D200, Hombres!$A$1:$DW$117, Mujeres!$A$1:$DW$117)</f>
        <v>44419622.427789748</v>
      </c>
      <c r="BT200" s="46" cm="1">
        <f t="array" ref="BT200">AnualidadActivo(BT$2, $E200, $C200, $B200, $D200, Hombres!$A$1:$DW$117, Mujeres!$A$1:$DW$117)</f>
        <v>42745407.813638233</v>
      </c>
      <c r="BU200" s="46" cm="1">
        <f t="array" ref="BU200">AnualidadActivo(BU$2, $E200, $C200, $B200, $D200, Hombres!$A$1:$DW$117, Mujeres!$A$1:$DW$117)</f>
        <v>40832547.095127448</v>
      </c>
      <c r="BV200" s="46" cm="1">
        <f t="array" ref="BV200">AnualidadActivo(BV$2, $E200, $C200, $B200, $D200, Hombres!$A$1:$DW$117, Mujeres!$A$1:$DW$117)</f>
        <v>38684215.719976611</v>
      </c>
      <c r="BW200" s="46" cm="1">
        <f t="array" ref="BW200">AnualidadActivo(BW$2, $E200, $C200, $B200, $D200, Hombres!$A$1:$DW$117, Mujeres!$A$1:$DW$117)</f>
        <v>36313103.467425577</v>
      </c>
      <c r="BX200" s="46" cm="1">
        <f t="array" ref="BX200">AnualidadActivo(BX$2, $E200, $C200, $B200, $D200, Hombres!$A$1:$DW$117, Mujeres!$A$1:$DW$117)</f>
        <v>33740979.169586413</v>
      </c>
      <c r="BY200" s="46" cm="1">
        <f t="array" ref="BY200">AnualidadActivo(BY$2, $E200, $C200, $B200, $D200, Hombres!$A$1:$DW$117, Mujeres!$A$1:$DW$117)</f>
        <v>30996216.410272874</v>
      </c>
      <c r="BZ200" s="46" cm="1">
        <f t="array" ref="BZ200">AnualidadActivo(BZ$2, $E200, $C200, $B200, $D200, Hombres!$A$1:$DW$117, Mujeres!$A$1:$DW$117)</f>
        <v>28113589.857484128</v>
      </c>
      <c r="CA200" s="46" cm="1">
        <f t="array" ref="CA200">AnualidadActivo(CA$2, $E200, $C200, $B200, $D200, Hombres!$A$1:$DW$117, Mujeres!$A$1:$DW$117)</f>
        <v>25136240.449752737</v>
      </c>
      <c r="CB200" s="46" cm="1">
        <f t="array" ref="CB200">AnualidadActivo(CB$2, $E200, $C200, $B200, $D200, Hombres!$A$1:$DW$117, Mujeres!$A$1:$DW$117)</f>
        <v>22117317.267716747</v>
      </c>
      <c r="CC200" s="46" cm="1">
        <f t="array" ref="CC200">AnualidadActivo(CC$2, $E200, $C200, $B200, $D200, Hombres!$A$1:$DW$117, Mujeres!$A$1:$DW$117)</f>
        <v>19116958.356157504</v>
      </c>
      <c r="CD200" s="46" cm="1">
        <f t="array" ref="CD200">AnualidadActivo(CD$2, $E200, $C200, $B200, $D200, Hombres!$A$1:$DW$117, Mujeres!$A$1:$DW$117)</f>
        <v>16197141.956483133</v>
      </c>
      <c r="CE200" s="46" cm="1">
        <f t="array" ref="CE200">AnualidadActivo(CE$2, $E200, $C200, $B200, $D200, Hombres!$A$1:$DW$117, Mujeres!$A$1:$DW$117)</f>
        <v>13418669.259108851</v>
      </c>
      <c r="CF200" s="46" cm="1">
        <f t="array" ref="CF200">AnualidadActivo(CF$2, $E200, $C200, $B200, $D200, Hombres!$A$1:$DW$117, Mujeres!$A$1:$DW$117)</f>
        <v>10839264.554376459</v>
      </c>
      <c r="CG200" s="46" cm="1">
        <f t="array" ref="CG200">AnualidadActivo(CG$2, $E200, $C200, $B200, $D200, Hombres!$A$1:$DW$117, Mujeres!$A$1:$DW$117)</f>
        <v>8510658.9766722042</v>
      </c>
      <c r="CH200" s="46" cm="1">
        <f t="array" ref="CH200">AnualidadActivo(CH$2, $E200, $C200, $B200, $D200, Hombres!$A$1:$DW$117, Mujeres!$A$1:$DW$117)</f>
        <v>6472986.2979711639</v>
      </c>
      <c r="CI200" s="46" cm="1">
        <f t="array" ref="CI200">AnualidadActivo(CI$2, $E200, $C200, $B200, $D200, Hombres!$A$1:$DW$117, Mujeres!$A$1:$DW$117)</f>
        <v>4749892.1168059725</v>
      </c>
      <c r="CJ200" s="46" cm="1">
        <f t="array" ref="CJ200">AnualidadActivo(CJ$2, $E200, $C200, $B200, $D200, Hombres!$A$1:$DW$117, Mujeres!$A$1:$DW$117)</f>
        <v>3346965.4251533635</v>
      </c>
      <c r="CK200" s="46" cm="1">
        <f t="array" ref="CK200">AnualidadActivo(CK$2, $E200, $C200, $B200, $D200, Hombres!$A$1:$DW$117, Mujeres!$A$1:$DW$117)</f>
        <v>2252367.9116475778</v>
      </c>
      <c r="CL200" s="46" cm="1">
        <f t="array" ref="CL200">AnualidadActivo(CL$2, $E200, $C200, $B200, $D200, Hombres!$A$1:$DW$117, Mujeres!$A$1:$DW$117)</f>
        <v>1438718.9549884989</v>
      </c>
      <c r="CM200" s="46" cm="1">
        <f t="array" ref="CM200">AnualidadActivo(CM$2, $E200, $C200, $B200, $D200, Hombres!$A$1:$DW$117, Mujeres!$A$1:$DW$117)</f>
        <v>866149.38565504493</v>
      </c>
      <c r="CN200" s="46" cm="1">
        <f t="array" ref="CN200">AnualidadActivo(CN$2, $E200, $C200, $B200, $D200, Hombres!$A$1:$DW$117, Mujeres!$A$1:$DW$117)</f>
        <v>487339.36585821729</v>
      </c>
      <c r="CO200" s="46" cm="1">
        <f t="array" ref="CO200">AnualidadActivo(CO$2, $E200, $C200, $B200, $D200, Hombres!$A$1:$DW$117, Mujeres!$A$1:$DW$117)</f>
        <v>253667.56600645906</v>
      </c>
      <c r="CP200" s="46" cm="1">
        <f t="array" ref="CP200">AnualidadActivo(CP$2, $E200, $C200, $B200, $D200, Hombres!$A$1:$DW$117, Mujeres!$A$1:$DW$117)</f>
        <v>0</v>
      </c>
      <c r="CQ200" s="46" cm="1">
        <f t="array" ref="CQ200">AnualidadActivo(CQ$2, $E200, $C200, $B200, $D200, Hombres!$A$1:$DW$117, Mujeres!$A$1:$DW$117)</f>
        <v>0</v>
      </c>
      <c r="CR200" s="46" cm="1">
        <f t="array" ref="CR200">AnualidadActivo(CR$2, $E200, $C200, $B200, $D200, Hombres!$A$1:$DW$117, Mujeres!$A$1:$DW$117)</f>
        <v>0</v>
      </c>
      <c r="CS200" s="46" cm="1">
        <f t="array" ref="CS200">AnualidadActivo(CS$2, $E200, $C200, $B200, $D200, Hombres!$A$1:$DW$117, Mujeres!$A$1:$DW$117)</f>
        <v>0</v>
      </c>
      <c r="CT200" s="46" cm="1">
        <f t="array" ref="CT200">AnualidadActivo(CT$2, $E200, $C200, $B200, $D200, Hombres!$A$1:$DW$117, Mujeres!$A$1:$DW$117)</f>
        <v>0</v>
      </c>
      <c r="CU200" s="46" cm="1">
        <f t="array" ref="CU200">AnualidadActivo(CU$2, $E200, $C200, $B200, $D200, Hombres!$A$1:$DW$117, Mujeres!$A$1:$DW$117)</f>
        <v>0</v>
      </c>
      <c r="CV200" s="46" cm="1">
        <f t="array" ref="CV200">AnualidadActivo(CV$2, $E200, $C200, $B200, $D200, Hombres!$A$1:$DW$117, Mujeres!$A$1:$DW$117)</f>
        <v>0</v>
      </c>
      <c r="CW200" s="46" cm="1">
        <f t="array" ref="CW200">AnualidadActivo(CW$2, $E200, $C200, $B200, $D200, Hombres!$A$1:$DW$117, Mujeres!$A$1:$DW$117)</f>
        <v>0</v>
      </c>
      <c r="CX200" s="46" cm="1">
        <f t="array" ref="CX200">AnualidadActivo(CX$2, $E200, $C200, $B200, $D200, Hombres!$A$1:$DW$117, Mujeres!$A$1:$DW$117)</f>
        <v>0</v>
      </c>
      <c r="CY200" s="46" cm="1">
        <f t="array" ref="CY200">AnualidadActivo(CY$2, $E200, $C200, $B200, $D200, Hombres!$A$1:$DW$117, Mujeres!$A$1:$DW$117)</f>
        <v>0</v>
      </c>
      <c r="CZ200" s="46" cm="1">
        <f t="array" ref="CZ200">AnualidadActivo(CZ$2, $E200, $C200, $B200, $D200, Hombres!$A$1:$DW$117, Mujeres!$A$1:$DW$117)</f>
        <v>0</v>
      </c>
      <c r="DA200" s="46" cm="1">
        <f t="array" ref="DA200">AnualidadActivo(DA$2, $E200, $C200, $B200, $D200, Hombres!$A$1:$DW$117, Mujeres!$A$1:$DW$117)</f>
        <v>0</v>
      </c>
      <c r="DD200" s="21"/>
      <c r="DE200" s="46" cm="1">
        <f t="array" ref="DE200">beneficio_muerte_individual_activo(DE$2,$F200,$D200, Hombres!$A$1:$DW$117, Mujeres!$A$1:$DW$117)</f>
        <v>0</v>
      </c>
      <c r="DF200" s="46" cm="1">
        <f t="array" ref="DF200">beneficio_muerte_individual_activo(DF$2,$F200,$D200, Hombres!$A$1:$DW$117, Mujeres!$A$1:$DW$117)</f>
        <v>6662</v>
      </c>
      <c r="DG200" s="46" cm="1">
        <f t="array" ref="DG200">beneficio_muerte_individual_activo(DG$2,$F200,$D200, Hombres!$A$1:$DW$117, Mujeres!$A$1:$DW$117)</f>
        <v>6673.0969031999994</v>
      </c>
      <c r="DH200" s="46" cm="1">
        <f t="array" ref="DH200">beneficio_muerte_individual_activo(DH$2,$F200,$D200, Hombres!$A$1:$DW$117, Mujeres!$A$1:$DW$117)</f>
        <v>6770.3949389345253</v>
      </c>
      <c r="DI200" s="46" cm="1">
        <f t="array" ref="DI200">beneficio_muerte_individual_activo(DI$2,$F200,$D200, Hombres!$A$1:$DW$117, Mujeres!$A$1:$DW$117)</f>
        <v>6951.4347439375642</v>
      </c>
      <c r="DJ200" s="46" cm="1">
        <f t="array" ref="DJ200">beneficio_muerte_individual_activo(DJ$2,$F200,$D200, Hombres!$A$1:$DW$117, Mujeres!$A$1:$DW$117)</f>
        <v>7207.7836906061466</v>
      </c>
      <c r="DK200" s="46" cm="1">
        <f t="array" ref="DK200">beneficio_muerte_individual_activo(DK$2,$F200,$D200, Hombres!$A$1:$DW$117, Mujeres!$A$1:$DW$117)</f>
        <v>7531.530713923361</v>
      </c>
      <c r="DL200" s="46" cm="1">
        <f t="array" ref="DL200">beneficio_muerte_individual_activo(DL$2,$F200,$D200, Hombres!$A$1:$DW$117, Mujeres!$A$1:$DW$117)</f>
        <v>7937.5883977981439</v>
      </c>
      <c r="DM200" s="46" cm="1">
        <f t="array" ref="DM200">beneficio_muerte_individual_activo(DM$2,$F200,$D200, Hombres!$A$1:$DW$117, Mujeres!$A$1:$DW$117)</f>
        <v>8427.8281554662481</v>
      </c>
      <c r="DN200" s="46" cm="1">
        <f t="array" ref="DN200">beneficio_muerte_individual_activo(DN$2,$F200,$D200, Hombres!$A$1:$DW$117, Mujeres!$A$1:$DW$117)</f>
        <v>8928.9135171497401</v>
      </c>
      <c r="DO200" s="46" cm="1">
        <f t="array" ref="DO200">beneficio_muerte_individual_activo(DO$2,$F200,$D200, Hombres!$A$1:$DW$117, Mujeres!$A$1:$DW$117)</f>
        <v>9340.957294638858</v>
      </c>
      <c r="DP200" s="46" cm="1">
        <f t="array" ref="DP200">beneficio_muerte_individual_activo(DP$2,$F200,$D200, Hombres!$A$1:$DW$117, Mujeres!$A$1:$DW$117)</f>
        <v>9646.2553496455967</v>
      </c>
      <c r="DQ200" s="46" cm="1">
        <f t="array" ref="DQ200">beneficio_muerte_individual_activo(DQ$2,$F200,$D200, Hombres!$A$1:$DW$117, Mujeres!$A$1:$DW$117)</f>
        <v>9924.1573080287708</v>
      </c>
      <c r="DR200" s="46" cm="1">
        <f t="array" ref="DR200">beneficio_muerte_individual_activo(DR$2,$F200,$D200, Hombres!$A$1:$DW$117, Mujeres!$A$1:$DW$117)</f>
        <v>10383.235090292474</v>
      </c>
      <c r="DS200" s="46" cm="1">
        <f t="array" ref="DS200">beneficio_muerte_individual_activo(DS$2,$F200,$D200, Hombres!$A$1:$DW$117, Mujeres!$A$1:$DW$117)</f>
        <v>11017.484414520304</v>
      </c>
      <c r="DT200" s="46" cm="1">
        <f t="array" ref="DT200">beneficio_muerte_individual_activo(DT$2,$F200,$D200, Hombres!$A$1:$DW$117, Mujeres!$A$1:$DW$117)</f>
        <v>11772.430445224702</v>
      </c>
      <c r="DU200" s="46" cm="1">
        <f t="array" ref="DU200">beneficio_muerte_individual_activo(DU$2,$F200,$D200, Hombres!$A$1:$DW$117, Mujeres!$A$1:$DW$117)</f>
        <v>12591.569472350595</v>
      </c>
      <c r="DV200" s="46" cm="1">
        <f t="array" ref="DV200">beneficio_muerte_individual_activo(DV$2,$F200,$D200, Hombres!$A$1:$DW$117, Mujeres!$A$1:$DW$117)</f>
        <v>13459.249643928884</v>
      </c>
      <c r="DW200" s="46" cm="1">
        <f t="array" ref="DW200">beneficio_muerte_individual_activo(DW$2,$F200,$D200, Hombres!$A$1:$DW$117, Mujeres!$A$1:$DW$117)</f>
        <v>14372.022337748725</v>
      </c>
      <c r="DX200" s="46" cm="1">
        <f t="array" ref="DX200">beneficio_muerte_individual_activo(DX$2,$F200,$D200, Hombres!$A$1:$DW$117, Mujeres!$A$1:$DW$117)</f>
        <v>15243.78284487718</v>
      </c>
      <c r="DY200" s="46" cm="1">
        <f t="array" ref="DY200">beneficio_muerte_individual_activo(DY$2,$F200,$D200, Hombres!$A$1:$DW$117, Mujeres!$A$1:$DW$117)</f>
        <v>16005.104622639727</v>
      </c>
      <c r="DZ200" s="46" cm="1">
        <f t="array" ref="DZ200">beneficio_muerte_individual_activo(DZ$2,$F200,$D200, Hombres!$A$1:$DW$117, Mujeres!$A$1:$DW$117)</f>
        <v>16813.833166533204</v>
      </c>
      <c r="EA200" s="46" cm="1">
        <f t="array" ref="EA200">beneficio_muerte_individual_activo(EA$2,$F200,$D200, Hombres!$A$1:$DW$117, Mujeres!$A$1:$DW$117)</f>
        <v>17773.085948999604</v>
      </c>
      <c r="EB200" s="46" cm="1">
        <f t="array" ref="EB200">beneficio_muerte_individual_activo(EB$2,$F200,$D200, Hombres!$A$1:$DW$117, Mujeres!$A$1:$DW$117)</f>
        <v>19082.564331929312</v>
      </c>
      <c r="EC200" s="46" cm="1">
        <f t="array" ref="EC200">beneficio_muerte_individual_activo(EC$2,$F200,$D200, Hombres!$A$1:$DW$117, Mujeres!$A$1:$DW$117)</f>
        <v>20783.794946295195</v>
      </c>
      <c r="ED200" s="46" cm="1">
        <f t="array" ref="ED200">beneficio_muerte_individual_activo(ED$2,$F200,$D200, Hombres!$A$1:$DW$117, Mujeres!$A$1:$DW$117)</f>
        <v>22817.46570537299</v>
      </c>
      <c r="EE200" s="46" cm="1">
        <f t="array" ref="EE200">beneficio_muerte_individual_activo(EE$2,$F200,$D200, Hombres!$A$1:$DW$117, Mujeres!$A$1:$DW$117)</f>
        <v>24914.80484020495</v>
      </c>
      <c r="EF200" s="46" cm="1">
        <f t="array" ref="EF200">beneficio_muerte_individual_activo(EF$2,$F200,$D200, Hombres!$A$1:$DW$117, Mujeres!$A$1:$DW$117)</f>
        <v>26934.188891178033</v>
      </c>
      <c r="EG200" s="46" cm="1">
        <f t="array" ref="EG200">beneficio_muerte_individual_activo(EG$2,$F200,$D200, Hombres!$A$1:$DW$117, Mujeres!$A$1:$DW$117)</f>
        <v>28927.393041108102</v>
      </c>
      <c r="EH200" s="46" cm="1">
        <f t="array" ref="EH200">beneficio_muerte_individual_activo(EH$2,$F200,$D200, Hombres!$A$1:$DW$117, Mujeres!$A$1:$DW$117)</f>
        <v>30865.291524106953</v>
      </c>
      <c r="EI200" s="46" cm="1">
        <f t="array" ref="EI200">beneficio_muerte_individual_activo(EI$2,$F200,$D200, Hombres!$A$1:$DW$117, Mujeres!$A$1:$DW$117)</f>
        <v>32760.548287843059</v>
      </c>
      <c r="EJ200" s="46" cm="1">
        <f t="array" ref="EJ200">beneficio_muerte_individual_activo(EJ$2,$F200,$D200, Hombres!$A$1:$DW$117, Mujeres!$A$1:$DW$117)</f>
        <v>34829.631004538474</v>
      </c>
      <c r="EK200" s="46" cm="1">
        <f t="array" ref="EK200">beneficio_muerte_individual_activo(EK$2,$F200,$D200, Hombres!$A$1:$DW$117, Mujeres!$A$1:$DW$117)</f>
        <v>22308.426243148904</v>
      </c>
      <c r="EL200" s="46" cm="1">
        <f t="array" ref="EL200">beneficio_muerte_individual_activo(EL$2,$F200,$D200, Hombres!$A$1:$DW$117, Mujeres!$A$1:$DW$117)</f>
        <v>23818.652383771623</v>
      </c>
      <c r="EM200" s="46" cm="1">
        <f t="array" ref="EM200">beneficio_muerte_individual_activo(EM$2,$F200,$D200, Hombres!$A$1:$DW$117, Mujeres!$A$1:$DW$117)</f>
        <v>25160.31378680536</v>
      </c>
      <c r="EN200" s="46" cm="1">
        <f t="array" ref="EN200">beneficio_muerte_individual_activo(EN$2,$F200,$D200, Hombres!$A$1:$DW$117, Mujeres!$A$1:$DW$117)</f>
        <v>26302.804761988373</v>
      </c>
      <c r="EO200" s="46" cm="1">
        <f t="array" ref="EO200">beneficio_muerte_individual_activo(EO$2,$F200,$D200, Hombres!$A$1:$DW$117, Mujeres!$A$1:$DW$117)</f>
        <v>27564.270379260561</v>
      </c>
      <c r="EP200" s="46" cm="1">
        <f t="array" ref="EP200">beneficio_muerte_individual_activo(EP$2,$F200,$D200, Hombres!$A$1:$DW$117, Mujeres!$A$1:$DW$117)</f>
        <v>29273.139048455101</v>
      </c>
      <c r="EQ200" s="46" cm="1">
        <f t="array" ref="EQ200">beneficio_muerte_individual_activo(EQ$2,$F200,$D200, Hombres!$A$1:$DW$117, Mujeres!$A$1:$DW$117)</f>
        <v>31681.66697798299</v>
      </c>
      <c r="ER200" s="46" cm="1">
        <f t="array" ref="ER200">beneficio_muerte_individual_activo(ER$2,$F200,$D200, Hombres!$A$1:$DW$117, Mujeres!$A$1:$DW$117)</f>
        <v>34801.392396888848</v>
      </c>
      <c r="ES200" s="46" cm="1">
        <f t="array" ref="ES200">beneficio_muerte_individual_activo(ES$2,$F200,$D200, Hombres!$A$1:$DW$117, Mujeres!$A$1:$DW$117)</f>
        <v>38507.414249227375</v>
      </c>
      <c r="ET200" s="46" cm="1">
        <f t="array" ref="ET200">beneficio_muerte_individual_activo(ET$2,$F200,$D200, Hombres!$A$1:$DW$117, Mujeres!$A$1:$DW$117)</f>
        <v>42606.884724412317</v>
      </c>
      <c r="EU200" s="46" cm="1">
        <f t="array" ref="EU200">beneficio_muerte_individual_activo(EU$2,$F200,$D200, Hombres!$A$1:$DW$117, Mujeres!$A$1:$DW$117)</f>
        <v>46672.712935630931</v>
      </c>
      <c r="EV200" s="46" cm="1">
        <f t="array" ref="EV200">beneficio_muerte_individual_activo(EV$2,$F200,$D200, Hombres!$A$1:$DW$117, Mujeres!$A$1:$DW$117)</f>
        <v>50410.525114532007</v>
      </c>
      <c r="EW200" s="46" cm="1">
        <f t="array" ref="EW200">beneficio_muerte_individual_activo(EW$2,$F200,$D200, Hombres!$A$1:$DW$117, Mujeres!$A$1:$DW$117)</f>
        <v>53747.135797438292</v>
      </c>
      <c r="EX200" s="46" cm="1">
        <f t="array" ref="EX200">beneficio_muerte_individual_activo(EX$2,$F200,$D200, Hombres!$A$1:$DW$117, Mujeres!$A$1:$DW$117)</f>
        <v>56792.602362917612</v>
      </c>
      <c r="EY200" s="46" cm="1">
        <f t="array" ref="EY200">beneficio_muerte_individual_activo(EY$2,$F200,$D200, Hombres!$A$1:$DW$117, Mujeres!$A$1:$DW$117)</f>
        <v>59853.78628229945</v>
      </c>
      <c r="EZ200" s="46" cm="1">
        <f t="array" ref="EZ200">beneficio_muerte_individual_activo(EZ$2,$F200,$D200, Hombres!$A$1:$DW$117, Mujeres!$A$1:$DW$117)</f>
        <v>66867.906188683512</v>
      </c>
      <c r="FA200" s="46" cm="1">
        <f t="array" ref="FA200">beneficio_muerte_individual_activo(FA$2,$F200,$D200, Hombres!$A$1:$DW$117, Mujeres!$A$1:$DW$117)</f>
        <v>70977.80088936977</v>
      </c>
      <c r="FB200" s="46" cm="1">
        <f t="array" ref="FB200">beneficio_muerte_individual_activo(FB$2,$F200,$D200, Hombres!$A$1:$DW$117, Mujeres!$A$1:$DW$117)</f>
        <v>75088.255360260315</v>
      </c>
      <c r="FC200" s="46" cm="1">
        <f t="array" ref="FC200">beneficio_muerte_individual_activo(FC$2,$F200,$D200, Hombres!$A$1:$DW$117, Mujeres!$A$1:$DW$117)</f>
        <v>79189.12098750638</v>
      </c>
      <c r="FD200" s="46" cm="1">
        <f t="array" ref="FD200">beneficio_muerte_individual_activo(FD$2,$F200,$D200, Hombres!$A$1:$DW$117, Mujeres!$A$1:$DW$117)</f>
        <v>83342.893845639133</v>
      </c>
      <c r="FE200" s="46" cm="1">
        <f t="array" ref="FE200">beneficio_muerte_individual_activo(FE$2,$F200,$D200, Hombres!$A$1:$DW$117, Mujeres!$A$1:$DW$117)</f>
        <v>87508.264822225377</v>
      </c>
      <c r="FF200" s="46" cm="1">
        <f t="array" ref="FF200">beneficio_muerte_individual_activo(FF$2,$F200,$D200, Hombres!$A$1:$DW$117, Mujeres!$A$1:$DW$117)</f>
        <v>91617.203234524161</v>
      </c>
      <c r="FG200" s="46" cm="1">
        <f t="array" ref="FG200">beneficio_muerte_individual_activo(FG$2,$F200,$D200, Hombres!$A$1:$DW$117, Mujeres!$A$1:$DW$117)</f>
        <v>95496.831281218299</v>
      </c>
      <c r="FH200" s="46" cm="1">
        <f t="array" ref="FH200">beneficio_muerte_individual_activo(FH$2,$F200,$D200, Hombres!$A$1:$DW$117, Mujeres!$A$1:$DW$117)</f>
        <v>98986.337325906192</v>
      </c>
      <c r="FI200" s="46" cm="1">
        <f t="array" ref="FI200">beneficio_muerte_individual_activo(FI$2,$F200,$D200, Hombres!$A$1:$DW$117, Mujeres!$A$1:$DW$117)</f>
        <v>101990.86896898487</v>
      </c>
      <c r="FJ200" s="46" cm="1">
        <f t="array" ref="FJ200">beneficio_muerte_individual_activo(FJ$2,$F200,$D200, Hombres!$A$1:$DW$117, Mujeres!$A$1:$DW$117)</f>
        <v>104393.6452674988</v>
      </c>
      <c r="FK200" s="46" cm="1">
        <f t="array" ref="FK200">beneficio_muerte_individual_activo(FK$2,$F200,$D200, Hombres!$A$1:$DW$117, Mujeres!$A$1:$DW$117)</f>
        <v>106036.92375363271</v>
      </c>
      <c r="FL200" s="46" cm="1">
        <f t="array" ref="FL200">beneficio_muerte_individual_activo(FL$2,$F200,$D200, Hombres!$A$1:$DW$117, Mujeres!$A$1:$DW$117)</f>
        <v>106697.5087304539</v>
      </c>
      <c r="FM200" s="46" cm="1">
        <f t="array" ref="FM200">beneficio_muerte_individual_activo(FM$2,$F200,$D200, Hombres!$A$1:$DW$117, Mujeres!$A$1:$DW$117)</f>
        <v>106198.94969516383</v>
      </c>
      <c r="FN200" s="46" cm="1">
        <f t="array" ref="FN200">beneficio_muerte_individual_activo(FN$2,$F200,$D200, Hombres!$A$1:$DW$117, Mujeres!$A$1:$DW$117)</f>
        <v>104476.68057505788</v>
      </c>
      <c r="FO200" s="46" cm="1">
        <f t="array" ref="FO200">beneficio_muerte_individual_activo(FO$2,$F200,$D200, Hombres!$A$1:$DW$117, Mujeres!$A$1:$DW$117)</f>
        <v>101501.45981076162</v>
      </c>
      <c r="FP200" s="46" cm="1">
        <f t="array" ref="FP200">beneficio_muerte_individual_activo(FP$2,$F200,$D200, Hombres!$A$1:$DW$117, Mujeres!$A$1:$DW$117)</f>
        <v>97224.394811602499</v>
      </c>
      <c r="FQ200" s="106" cm="1">
        <f t="array" ref="FQ200">beneficio_muerte_individual_activo(FQ$2,$F200,$D200, Hombres!$A$1:$DW$117, Mujeres!$A$1:$DW$117)</f>
        <v>91597.762224171456</v>
      </c>
      <c r="FR200" s="46" cm="1">
        <f t="array" ref="FR200">beneficio_muerte_individual_activo(FR$2,$F200,$D200, Hombres!$A$1:$DW$117, Mujeres!$A$1:$DW$117)</f>
        <v>84688.929958506022</v>
      </c>
      <c r="FS200" s="46" cm="1">
        <f t="array" ref="FS200">beneficio_muerte_individual_activo(FS$2,$F200,$D200, Hombres!$A$1:$DW$117, Mujeres!$A$1:$DW$117)</f>
        <v>76703.474040149085</v>
      </c>
      <c r="FT200" s="46" cm="1">
        <f t="array" ref="FT200">beneficio_muerte_individual_activo(FT$2,$F200,$D200, Hombres!$A$1:$DW$117, Mujeres!$A$1:$DW$117)</f>
        <v>67910.167696101227</v>
      </c>
      <c r="FU200" s="46" cm="1">
        <f t="array" ref="FU200">beneficio_muerte_individual_activo(FU$2,$F200,$D200, Hombres!$A$1:$DW$117, Mujeres!$A$1:$DW$117)</f>
        <v>58601.960844398614</v>
      </c>
      <c r="FV200" s="46" cm="1">
        <f t="array" ref="FV200">beneficio_muerte_individual_activo(FV$2,$F200,$D200, Hombres!$A$1:$DW$117, Mujeres!$A$1:$DW$117)</f>
        <v>49103.853846693972</v>
      </c>
      <c r="FW200" s="46" cm="1">
        <f t="array" ref="FW200">beneficio_muerte_individual_activo(FW$2,$F200,$D200, Hombres!$A$1:$DW$117, Mujeres!$A$1:$DW$117)</f>
        <v>39799.26114428552</v>
      </c>
      <c r="FX200" s="46" cm="1">
        <f t="array" ref="FX200">beneficio_muerte_individual_activo(FX$2,$F200,$D200, Hombres!$A$1:$DW$117, Mujeres!$A$1:$DW$117)</f>
        <v>31084.01175479162</v>
      </c>
      <c r="FY200" s="46" cm="1">
        <f t="array" ref="FY200">beneficio_muerte_individual_activo(FY$2,$F200,$D200, Hombres!$A$1:$DW$117, Mujeres!$A$1:$DW$117)</f>
        <v>23289.712069994137</v>
      </c>
      <c r="FZ200" s="46" cm="1">
        <f t="array" ref="FZ200">beneficio_muerte_individual_activo(FZ$2,$F200,$D200, Hombres!$A$1:$DW$117, Mujeres!$A$1:$DW$117)</f>
        <v>16646.778051663874</v>
      </c>
      <c r="GA200" s="46" cm="1">
        <f t="array" ref="GA200">beneficio_muerte_individual_activo(GA$2,$F200,$D200, Hombres!$A$1:$DW$117, Mujeres!$A$1:$DW$117)</f>
        <v>11274.728921539743</v>
      </c>
      <c r="GB200" s="46" cm="1">
        <f t="array" ref="GB200">beneficio_muerte_individual_activo(GB$2,$F200,$D200, Hombres!$A$1:$DW$117, Mujeres!$A$1:$DW$117)</f>
        <v>7182.1397382877685</v>
      </c>
      <c r="GC200" s="46" cm="1">
        <f t="array" ref="GC200">beneficio_muerte_individual_activo(GC$2,$F200,$D200, Hombres!$A$1:$DW$117, Mujeres!$A$1:$DW$117)</f>
        <v>4267.3638711639114</v>
      </c>
      <c r="GD200" s="46" cm="1">
        <f t="array" ref="GD200">beneficio_muerte_individual_activo(GD$2,$F200,$D200, Hombres!$A$1:$DW$117, Mujeres!$A$1:$DW$117)</f>
        <v>2341.3189387486991</v>
      </c>
      <c r="GE200" s="46" cm="1">
        <f t="array" ref="GE200">beneficio_muerte_individual_activo(GE$2,$F200,$D200, Hombres!$A$1:$DW$117, Mujeres!$A$1:$DW$117)</f>
        <v>1171.4595498782246</v>
      </c>
      <c r="GF200" s="46" cm="1">
        <f t="array" ref="GF200">beneficio_muerte_individual_activo(GF$2,$F200,$D200, Hombres!$A$1:$DW$117, Mujeres!$A$1:$DW$117)</f>
        <v>526.29068411795731</v>
      </c>
      <c r="GG200" s="46" cm="1">
        <f t="array" ref="GG200">beneficio_muerte_individual_activo(GG$2,$F200,$D200, Hombres!$A$1:$DW$117, Mujeres!$A$1:$DW$117)</f>
        <v>208.27313339290052</v>
      </c>
      <c r="GH200" s="46" cm="1">
        <f t="array" ref="GH200">beneficio_muerte_individual_activo(GH$2,$F200,$D200, Hombres!$A$1:$DW$117, Mujeres!$A$1:$DW$117)</f>
        <v>70.826896578810562</v>
      </c>
      <c r="GI200" s="46" cm="1">
        <f t="array" ref="GI200">beneficio_muerte_individual_activo(GI$2,$F200,$D200, Hombres!$A$1:$DW$117, Mujeres!$A$1:$DW$117)</f>
        <v>0</v>
      </c>
      <c r="GJ200" s="46" cm="1">
        <f t="array" ref="GJ200">beneficio_muerte_individual_activo(GJ$2,$F200,$D200, Hombres!$A$1:$DW$117, Mujeres!$A$1:$DW$117)</f>
        <v>0</v>
      </c>
      <c r="GK200" s="46" cm="1">
        <f t="array" ref="GK200">beneficio_muerte_individual_activo(GK$2,$F200,$D200, Hombres!$A$1:$DW$117, Mujeres!$A$1:$DW$117)</f>
        <v>0</v>
      </c>
      <c r="GL200" s="46" cm="1">
        <f t="array" ref="GL200">beneficio_muerte_individual_activo(GL$2,$F200,$D200, Hombres!$A$1:$DW$117, Mujeres!$A$1:$DW$117)</f>
        <v>0</v>
      </c>
      <c r="GM200" s="46" cm="1">
        <f t="array" ref="GM200">beneficio_muerte_individual_activo(GM$2,$F200,$D200, Hombres!$A$1:$DW$117, Mujeres!$A$1:$DW$117)</f>
        <v>0</v>
      </c>
      <c r="GN200" s="46" cm="1">
        <f t="array" ref="GN200">beneficio_muerte_individual_activo(GN$2,$F200,$D200, Hombres!$A$1:$DW$117, Mujeres!$A$1:$DW$117)</f>
        <v>0</v>
      </c>
      <c r="GO200" s="46" cm="1">
        <f t="array" ref="GO200">beneficio_muerte_individual_activo(GO$2,$F200,$D200, Hombres!$A$1:$DW$117, Mujeres!$A$1:$DW$117)</f>
        <v>0</v>
      </c>
      <c r="GP200" s="46" cm="1">
        <f t="array" ref="GP200">beneficio_muerte_individual_activo(GP$2,$F200,$D200, Hombres!$A$1:$DW$117, Mujeres!$A$1:$DW$117)</f>
        <v>0</v>
      </c>
      <c r="GQ200" s="46" cm="1">
        <f t="array" ref="GQ200">beneficio_muerte_individual_activo(GQ$2,$F200,$D200, Hombres!$A$1:$DW$117, Mujeres!$A$1:$DW$117)</f>
        <v>0</v>
      </c>
      <c r="GR200" s="46" cm="1">
        <f t="array" ref="GR200">beneficio_muerte_individual_activo(GR$2,$F200,$D200, Hombres!$A$1:$DW$117, Mujeres!$A$1:$DW$117)</f>
        <v>0</v>
      </c>
      <c r="GS200" s="46" cm="1">
        <f t="array" ref="GS200">beneficio_muerte_individual_activo(GS$2,$F200,$D200, Hombres!$A$1:$DW$117, Mujeres!$A$1:$DW$117)</f>
        <v>0</v>
      </c>
      <c r="GT200" s="46" cm="1">
        <f t="array" ref="GT200">beneficio_muerte_individual_activo(GT$2,$F200,$D200, Hombres!$A$1:$DW$117, Mujeres!$A$1:$DW$117)</f>
        <v>0</v>
      </c>
      <c r="GU200" s="46" cm="1">
        <f t="array" ref="GU200">beneficio_muerte_individual_activo(GU$2,$F200,$D200, Hombres!$A$1:$DW$117, Mujeres!$A$1:$DW$117)</f>
        <v>0</v>
      </c>
      <c r="GV200" s="46" cm="1">
        <f t="array" ref="GV200">beneficio_muerte_individual_activo(GV$2,$F200,$D200, Hombres!$A$1:$DW$117, Mujeres!$A$1:$DW$117)</f>
        <v>0</v>
      </c>
    </row>
    <row r="201" spans="1:204" x14ac:dyDescent="0.25">
      <c r="A201" s="1">
        <f t="shared" si="3"/>
        <v>199</v>
      </c>
      <c r="B201" s="75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39" cm="1">
        <f t="array" ref="G201">PorcentajePension(C201,E201, D201)</f>
        <v>0.85</v>
      </c>
      <c r="I201" s="72"/>
      <c r="J201" s="46" cm="1">
        <f t="array" ref="J201">AnualidadActivo(J$2, $E201, $C201, $B201, $D201, Hombres!$A$1:$DW$117, Mujeres!$A$1:$DW$117)</f>
        <v>0</v>
      </c>
      <c r="K201" s="46" cm="1">
        <f t="array" ref="K201">AnualidadActivo(K$2, $E201, $C201, $B201, $D201, Hombres!$A$1:$DW$117, Mujeres!$A$1:$DW$117)</f>
        <v>0</v>
      </c>
      <c r="L201" s="46" cm="1">
        <f t="array" ref="L201">AnualidadActivo(L$2, $E201, $C201, $B201, $D201, Hombres!$A$1:$DW$117, Mujeres!$A$1:$DW$117)</f>
        <v>0</v>
      </c>
      <c r="M201" s="46" cm="1">
        <f t="array" ref="M201">AnualidadActivo(M$2, $E201, $C201, $B201, $D201, Hombres!$A$1:$DW$117, Mujeres!$A$1:$DW$117)</f>
        <v>0</v>
      </c>
      <c r="N201" s="46" cm="1">
        <f t="array" ref="N201">AnualidadActivo(N$2, $E201, $C201, $B201, $D201, Hombres!$A$1:$DW$117, Mujeres!$A$1:$DW$117)</f>
        <v>0</v>
      </c>
      <c r="O201" s="46" cm="1">
        <f t="array" ref="O201">AnualidadActivo(O$2, $E201, $C201, $B201, $D201, Hombres!$A$1:$DW$117, Mujeres!$A$1:$DW$117)</f>
        <v>0</v>
      </c>
      <c r="P201" s="46" cm="1">
        <f t="array" ref="P201">AnualidadActivo(P$2, $E201, $C201, $B201, $D201, Hombres!$A$1:$DW$117, Mujeres!$A$1:$DW$117)</f>
        <v>0</v>
      </c>
      <c r="Q201" s="46" cm="1">
        <f t="array" ref="Q201">AnualidadActivo(Q$2, $E201, $C201, $B201, $D201, Hombres!$A$1:$DW$117, Mujeres!$A$1:$DW$117)</f>
        <v>0</v>
      </c>
      <c r="R201" s="46" cm="1">
        <f t="array" ref="R201">AnualidadActivo(R$2, $E201, $C201, $B201, $D201, Hombres!$A$1:$DW$117, Mujeres!$A$1:$DW$117)</f>
        <v>0</v>
      </c>
      <c r="S201" s="46" cm="1">
        <f t="array" ref="S201">AnualidadActivo(S$2, $E201, $C201, $B201, $D201, Hombres!$A$1:$DW$117, Mujeres!$A$1:$DW$117)</f>
        <v>0</v>
      </c>
      <c r="T201" s="46" cm="1">
        <f t="array" ref="T201">AnualidadActivo(T$2, $E201, $C201, $B201, $D201, Hombres!$A$1:$DW$117, Mujeres!$A$1:$DW$117)</f>
        <v>0</v>
      </c>
      <c r="U201" s="46" cm="1">
        <f t="array" ref="U201">AnualidadActivo(U$2, $E201, $C201, $B201, $D201, Hombres!$A$1:$DW$117, Mujeres!$A$1:$DW$117)</f>
        <v>0</v>
      </c>
      <c r="V201" s="46" cm="1">
        <f t="array" ref="V201">AnualidadActivo(V$2, $E201, $C201, $B201, $D201, Hombres!$A$1:$DW$117, Mujeres!$A$1:$DW$117)</f>
        <v>0</v>
      </c>
      <c r="W201" s="46" cm="1">
        <f t="array" ref="W201">AnualidadActivo(W$2, $E201, $C201, $B201, $D201, Hombres!$A$1:$DW$117, Mujeres!$A$1:$DW$117)</f>
        <v>0</v>
      </c>
      <c r="X201" s="46" cm="1">
        <f t="array" ref="X201">AnualidadActivo(X$2, $E201, $C201, $B201, $D201, Hombres!$A$1:$DW$117, Mujeres!$A$1:$DW$117)</f>
        <v>0</v>
      </c>
      <c r="Y201" s="46" cm="1">
        <f t="array" ref="Y201">AnualidadActivo(Y$2, $E201, $C201, $B201, $D201, Hombres!$A$1:$DW$117, Mujeres!$A$1:$DW$117)</f>
        <v>0</v>
      </c>
      <c r="Z201" s="46" cm="1">
        <f t="array" ref="Z201">AnualidadActivo(Z$2, $E201, $C201, $B201, $D201, Hombres!$A$1:$DW$117, Mujeres!$A$1:$DW$117)</f>
        <v>0</v>
      </c>
      <c r="AA201" s="46" cm="1">
        <f t="array" ref="AA201">AnualidadActivo(AA$2, $E201, $C201, $B201, $D201, Hombres!$A$1:$DW$117, Mujeres!$A$1:$DW$117)</f>
        <v>0</v>
      </c>
      <c r="AB201" s="46" cm="1">
        <f t="array" ref="AB201">AnualidadActivo(AB$2, $E201, $C201, $B201, $D201, Hombres!$A$1:$DW$117, Mujeres!$A$1:$DW$117)</f>
        <v>0</v>
      </c>
      <c r="AC201" s="46" cm="1">
        <f t="array" ref="AC201">AnualidadActivo(AC$2, $E201, $C201, $B201, $D201, Hombres!$A$1:$DW$117, Mujeres!$A$1:$DW$117)</f>
        <v>0</v>
      </c>
      <c r="AD201" s="46" cm="1">
        <f t="array" ref="AD201">AnualidadActivo(AD$2, $E201, $C201, $B201, $D201, Hombres!$A$1:$DW$117, Mujeres!$A$1:$DW$117)</f>
        <v>0</v>
      </c>
      <c r="AE201" s="46" cm="1">
        <f t="array" ref="AE201">AnualidadActivo(AE$2, $E201, $C201, $B201, $D201, Hombres!$A$1:$DW$117, Mujeres!$A$1:$DW$117)</f>
        <v>0</v>
      </c>
      <c r="AF201" s="46" cm="1">
        <f t="array" ref="AF201">AnualidadActivo(AF$2, $E201, $C201, $B201, $D201, Hombres!$A$1:$DW$117, Mujeres!$A$1:$DW$117)</f>
        <v>0</v>
      </c>
      <c r="AG201" s="46" cm="1">
        <f t="array" ref="AG201">AnualidadActivo(AG$2, $E201, $C201, $B201, $D201, Hombres!$A$1:$DW$117, Mujeres!$A$1:$DW$117)</f>
        <v>0</v>
      </c>
      <c r="AH201" s="46" cm="1">
        <f t="array" ref="AH201">AnualidadActivo(AH$2, $E201, $C201, $B201, $D201, Hombres!$A$1:$DW$117, Mujeres!$A$1:$DW$117)</f>
        <v>0</v>
      </c>
      <c r="AI201" s="46" cm="1">
        <f t="array" ref="AI201">AnualidadActivo(AI$2, $E201, $C201, $B201, $D201, Hombres!$A$1:$DW$117, Mujeres!$A$1:$DW$117)</f>
        <v>0</v>
      </c>
      <c r="AJ201" s="46" cm="1">
        <f t="array" ref="AJ201">AnualidadActivo(AJ$2, $E201, $C201, $B201, $D201, Hombres!$A$1:$DW$117, Mujeres!$A$1:$DW$117)</f>
        <v>0</v>
      </c>
      <c r="AK201" s="46" cm="1">
        <f t="array" ref="AK201">AnualidadActivo(AK$2, $E201, $C201, $B201, $D201, Hombres!$A$1:$DW$117, Mujeres!$A$1:$DW$117)</f>
        <v>0</v>
      </c>
      <c r="AL201" s="46" cm="1">
        <f t="array" ref="AL201">AnualidadActivo(AL$2, $E201, $C201, $B201, $D201, Hombres!$A$1:$DW$117, Mujeres!$A$1:$DW$117)</f>
        <v>0</v>
      </c>
      <c r="AM201" s="46" cm="1">
        <f t="array" ref="AM201">AnualidadActivo(AM$2, $E201, $C201, $B201, $D201, Hombres!$A$1:$DW$117, Mujeres!$A$1:$DW$117)</f>
        <v>0</v>
      </c>
      <c r="AN201" s="46" cm="1">
        <f t="array" ref="AN201">AnualidadActivo(AN$2, $E201, $C201, $B201, $D201, Hombres!$A$1:$DW$117, Mujeres!$A$1:$DW$117)</f>
        <v>0</v>
      </c>
      <c r="AO201" s="46" cm="1">
        <f t="array" ref="AO201">AnualidadActivo(AO$2, $E201, $C201, $B201, $D201, Hombres!$A$1:$DW$117, Mujeres!$A$1:$DW$117)</f>
        <v>0</v>
      </c>
      <c r="AP201" s="46" cm="1">
        <f t="array" ref="AP201">AnualidadActivo(AP$2, $E201, $C201, $B201, $D201, Hombres!$A$1:$DW$117, Mujeres!$A$1:$DW$117)</f>
        <v>0</v>
      </c>
      <c r="AQ201" s="46" cm="1">
        <f t="array" ref="AQ201">AnualidadActivo(AQ$2, $E201, $C201, $B201, $D201, Hombres!$A$1:$DW$117, Mujeres!$A$1:$DW$117)</f>
        <v>0</v>
      </c>
      <c r="AR201" s="46" cm="1">
        <f t="array" ref="AR201">AnualidadActivo(AR$2, $E201, $C201, $B201, $D201, Hombres!$A$1:$DW$117, Mujeres!$A$1:$DW$117)</f>
        <v>0</v>
      </c>
      <c r="AS201" s="46" cm="1">
        <f t="array" ref="AS201">AnualidadActivo(AS$2, $E201, $C201, $B201, $D201, Hombres!$A$1:$DW$117, Mujeres!$A$1:$DW$117)</f>
        <v>0</v>
      </c>
      <c r="AT201" s="46" cm="1">
        <f t="array" ref="AT201">AnualidadActivo(AT$2, $E201, $C201, $B201, $D201, Hombres!$A$1:$DW$117, Mujeres!$A$1:$DW$117)</f>
        <v>0</v>
      </c>
      <c r="AU201" s="46" cm="1">
        <f t="array" ref="AU201">AnualidadActivo(AU$2, $E201, $C201, $B201, $D201, Hombres!$A$1:$DW$117, Mujeres!$A$1:$DW$117)</f>
        <v>0</v>
      </c>
      <c r="AV201" s="46" cm="1">
        <f t="array" ref="AV201">AnualidadActivo(AV$2, $E201, $C201, $B201, $D201, Hombres!$A$1:$DW$117, Mujeres!$A$1:$DW$117)</f>
        <v>0</v>
      </c>
      <c r="AW201" s="46" cm="1">
        <f t="array" ref="AW201">AnualidadActivo(AW$2, $E201, $C201, $B201, $D201, Hombres!$A$1:$DW$117, Mujeres!$A$1:$DW$117)</f>
        <v>0</v>
      </c>
      <c r="AX201" s="46" cm="1">
        <f t="array" ref="AX201">AnualidadActivo(AX$2, $E201, $C201, $B201, $D201, Hombres!$A$1:$DW$117, Mujeres!$A$1:$DW$117)</f>
        <v>0</v>
      </c>
      <c r="AY201" s="46" cm="1">
        <f t="array" ref="AY201">AnualidadActivo(AY$2, $E201, $C201, $B201, $D201, Hombres!$A$1:$DW$117, Mujeres!$A$1:$DW$117)</f>
        <v>43452455.705654584</v>
      </c>
      <c r="AZ201" s="46" cm="1">
        <f t="array" ref="AZ201">AnualidadActivo(AZ$2, $E201, $C201, $B201, $D201, Hombres!$A$1:$DW$117, Mujeres!$A$1:$DW$117)</f>
        <v>44756029.376824223</v>
      </c>
      <c r="BA201" s="46" cm="1">
        <f t="array" ref="BA201">AnualidadActivo(BA$2, $E201, $C201, $B201, $D201, Hombres!$A$1:$DW$117, Mujeres!$A$1:$DW$117)</f>
        <v>46098710.258128949</v>
      </c>
      <c r="BB201" s="46" cm="1">
        <f t="array" ref="BB201">AnualidadActivo(BB$2, $E201, $C201, $B201, $D201, Hombres!$A$1:$DW$117, Mujeres!$A$1:$DW$117)</f>
        <v>47481671.565872818</v>
      </c>
      <c r="BC201" s="46" cm="1">
        <f t="array" ref="BC201">AnualidadActivo(BC$2, $E201, $C201, $B201, $D201, Hombres!$A$1:$DW$117, Mujeres!$A$1:$DW$117)</f>
        <v>48906121.712849006</v>
      </c>
      <c r="BD201" s="46" cm="1">
        <f t="array" ref="BD201">AnualidadActivo(BD$2, $E201, $C201, $B201, $D201, Hombres!$A$1:$DW$117, Mujeres!$A$1:$DW$117)</f>
        <v>50234627.654566742</v>
      </c>
      <c r="BE201" s="46" cm="1">
        <f t="array" ref="BE201">AnualidadActivo(BE$2, $E201, $C201, $B201, $D201, Hombres!$A$1:$DW$117, Mujeres!$A$1:$DW$117)</f>
        <v>51584858.189756721</v>
      </c>
      <c r="BF201" s="46" cm="1">
        <f t="array" ref="BF201">AnualidadActivo(BF$2, $E201, $C201, $B201, $D201, Hombres!$A$1:$DW$117, Mujeres!$A$1:$DW$117)</f>
        <v>52957385.796886049</v>
      </c>
      <c r="BG201" s="46" cm="1">
        <f t="array" ref="BG201">AnualidadActivo(BG$2, $E201, $C201, $B201, $D201, Hombres!$A$1:$DW$117, Mujeres!$A$1:$DW$117)</f>
        <v>54353003.241478562</v>
      </c>
      <c r="BH201" s="46" cm="1">
        <f t="array" ref="BH201">AnualidadActivo(BH$2, $E201, $C201, $B201, $D201, Hombres!$A$1:$DW$117, Mujeres!$A$1:$DW$117)</f>
        <v>55771415.519969158</v>
      </c>
      <c r="BI201" s="46" cm="1">
        <f t="array" ref="BI201">AnualidadActivo(BI$2, $E201, $C201, $B201, $D201, Hombres!$A$1:$DW$117, Mujeres!$A$1:$DW$117)</f>
        <v>57210299.07810308</v>
      </c>
      <c r="BJ201" s="46" cm="1">
        <f t="array" ref="BJ201">AnualidadActivo(BJ$2, $E201, $C201, $B201, $D201, Hombres!$A$1:$DW$117, Mujeres!$A$1:$DW$117)</f>
        <v>58665633.888712361</v>
      </c>
      <c r="BK201" s="46" cm="1">
        <f t="array" ref="BK201">AnualidadActivo(BK$2, $E201, $C201, $B201, $D201, Hombres!$A$1:$DW$117, Mujeres!$A$1:$DW$117)</f>
        <v>60130677.622713193</v>
      </c>
      <c r="BL201" s="46" cm="1">
        <f t="array" ref="BL201">AnualidadActivo(BL$2, $E201, $C201, $B201, $D201, Hombres!$A$1:$DW$117, Mujeres!$A$1:$DW$117)</f>
        <v>61593728.504649505</v>
      </c>
      <c r="BM201" s="46" cm="1">
        <f t="array" ref="BM201">AnualidadActivo(BM$2, $E201, $C201, $B201, $D201, Hombres!$A$1:$DW$117, Mujeres!$A$1:$DW$117)</f>
        <v>63042175.863224104</v>
      </c>
      <c r="BN201" s="46" cm="1">
        <f t="array" ref="BN201">AnualidadActivo(BN$2, $E201, $C201, $B201, $D201, Hombres!$A$1:$DW$117, Mujeres!$A$1:$DW$117)</f>
        <v>64470011.169710927</v>
      </c>
      <c r="BO201" s="46" cm="1">
        <f t="array" ref="BO201">AnualidadActivo(BO$2, $E201, $C201, $B201, $D201, Hombres!$A$1:$DW$117, Mujeres!$A$1:$DW$117)</f>
        <v>65877619.866325289</v>
      </c>
      <c r="BP201" s="46" cm="1">
        <f t="array" ref="BP201">AnualidadActivo(BP$2, $E201, $C201, $B201, $D201, Hombres!$A$1:$DW$117, Mujeres!$A$1:$DW$117)</f>
        <v>67263843.028722852</v>
      </c>
      <c r="BQ201" s="46" cm="1">
        <f t="array" ref="BQ201">AnualidadActivo(BQ$2, $E201, $C201, $B201, $D201, Hombres!$A$1:$DW$117, Mujeres!$A$1:$DW$117)</f>
        <v>68617179.981079742</v>
      </c>
      <c r="BR201" s="46" cm="1">
        <f t="array" ref="BR201">AnualidadActivo(BR$2, $E201, $C201, $B201, $D201, Hombres!$A$1:$DW$117, Mujeres!$A$1:$DW$117)</f>
        <v>69916193.155244544</v>
      </c>
      <c r="BS201" s="46" cm="1">
        <f t="array" ref="BS201">AnualidadActivo(BS$2, $E201, $C201, $B201, $D201, Hombres!$A$1:$DW$117, Mujeres!$A$1:$DW$117)</f>
        <v>71133182.100117221</v>
      </c>
      <c r="BT201" s="46" cm="1">
        <f t="array" ref="BT201">AnualidadActivo(BT$2, $E201, $C201, $B201, $D201, Hombres!$A$1:$DW$117, Mujeres!$A$1:$DW$117)</f>
        <v>72237912.925996274</v>
      </c>
      <c r="BU201" s="46" cm="1">
        <f t="array" ref="BU201">AnualidadActivo(BU$2, $E201, $C201, $B201, $D201, Hombres!$A$1:$DW$117, Mujeres!$A$1:$DW$117)</f>
        <v>73124011.122018844</v>
      </c>
      <c r="BV201" s="46" cm="1">
        <f t="array" ref="BV201">AnualidadActivo(BV$2, $E201, $C201, $B201, $D201, Hombres!$A$1:$DW$117, Mujeres!$A$1:$DW$117)</f>
        <v>73847205.47141929</v>
      </c>
      <c r="BW201" s="46" cm="1">
        <f t="array" ref="BW201">AnualidadActivo(BW$2, $E201, $C201, $B201, $D201, Hombres!$A$1:$DW$117, Mujeres!$A$1:$DW$117)</f>
        <v>74379720.919350743</v>
      </c>
      <c r="BX201" s="46" cm="1">
        <f t="array" ref="BX201">AnualidadActivo(BX$2, $E201, $C201, $B201, $D201, Hombres!$A$1:$DW$117, Mujeres!$A$1:$DW$117)</f>
        <v>74692869.883202419</v>
      </c>
      <c r="BY201" s="46" cm="1">
        <f t="array" ref="BY201">AnualidadActivo(BY$2, $E201, $C201, $B201, $D201, Hombres!$A$1:$DW$117, Mujeres!$A$1:$DW$117)</f>
        <v>74755587.245257258</v>
      </c>
      <c r="BZ201" s="46" cm="1">
        <f t="array" ref="BZ201">AnualidadActivo(BZ$2, $E201, $C201, $B201, $D201, Hombres!$A$1:$DW$117, Mujeres!$A$1:$DW$117)</f>
        <v>74531122.979259998</v>
      </c>
      <c r="CA201" s="46" cm="1">
        <f t="array" ref="CA201">AnualidadActivo(CA$2, $E201, $C201, $B201, $D201, Hombres!$A$1:$DW$117, Mujeres!$A$1:$DW$117)</f>
        <v>73978984.644312203</v>
      </c>
      <c r="CB201" s="46" cm="1">
        <f t="array" ref="CB201">AnualidadActivo(CB$2, $E201, $C201, $B201, $D201, Hombres!$A$1:$DW$117, Mujeres!$A$1:$DW$117)</f>
        <v>73061504.156799018</v>
      </c>
      <c r="CC201" s="46" cm="1">
        <f t="array" ref="CC201">AnualidadActivo(CC$2, $E201, $C201, $B201, $D201, Hombres!$A$1:$DW$117, Mujeres!$A$1:$DW$117)</f>
        <v>71745820.772831857</v>
      </c>
      <c r="CD201" s="46" cm="1">
        <f t="array" ref="CD201">AnualidadActivo(CD$2, $E201, $C201, $B201, $D201, Hombres!$A$1:$DW$117, Mujeres!$A$1:$DW$117)</f>
        <v>70001905.653942287</v>
      </c>
      <c r="CE201" s="46" cm="1">
        <f t="array" ref="CE201">AnualidadActivo(CE$2, $E201, $C201, $B201, $D201, Hombres!$A$1:$DW$117, Mujeres!$A$1:$DW$117)</f>
        <v>67799602.650897294</v>
      </c>
      <c r="CF201" s="46" cm="1">
        <f t="array" ref="CF201">AnualidadActivo(CF$2, $E201, $C201, $B201, $D201, Hombres!$A$1:$DW$117, Mujeres!$A$1:$DW$117)</f>
        <v>65113950.351140141</v>
      </c>
      <c r="CG201" s="46" cm="1">
        <f t="array" ref="CG201">AnualidadActivo(CG$2, $E201, $C201, $B201, $D201, Hombres!$A$1:$DW$117, Mujeres!$A$1:$DW$117)</f>
        <v>61933804.419947676</v>
      </c>
      <c r="CH201" s="46" cm="1">
        <f t="array" ref="CH201">AnualidadActivo(CH$2, $E201, $C201, $B201, $D201, Hombres!$A$1:$DW$117, Mujeres!$A$1:$DW$117)</f>
        <v>58264372.300241373</v>
      </c>
      <c r="CI201" s="46" cm="1">
        <f t="array" ref="CI201">AnualidadActivo(CI$2, $E201, $C201, $B201, $D201, Hombres!$A$1:$DW$117, Mujeres!$A$1:$DW$117)</f>
        <v>54126416.769591652</v>
      </c>
      <c r="CJ201" s="46" cm="1">
        <f t="array" ref="CJ201">AnualidadActivo(CJ$2, $E201, $C201, $B201, $D201, Hombres!$A$1:$DW$117, Mujeres!$A$1:$DW$117)</f>
        <v>49559003.582404234</v>
      </c>
      <c r="CK201" s="46" cm="1">
        <f t="array" ref="CK201">AnualidadActivo(CK$2, $E201, $C201, $B201, $D201, Hombres!$A$1:$DW$117, Mujeres!$A$1:$DW$117)</f>
        <v>44625787.569519565</v>
      </c>
      <c r="CL201" s="46" cm="1">
        <f t="array" ref="CL201">AnualidadActivo(CL$2, $E201, $C201, $B201, $D201, Hombres!$A$1:$DW$117, Mujeres!$A$1:$DW$117)</f>
        <v>39420816.441850461</v>
      </c>
      <c r="CM201" s="46" cm="1">
        <f t="array" ref="CM201">AnualidadActivo(CM$2, $E201, $C201, $B201, $D201, Hombres!$A$1:$DW$117, Mujeres!$A$1:$DW$117)</f>
        <v>34065986.479090989</v>
      </c>
      <c r="CN201" s="46" cm="1">
        <f t="array" ref="CN201">AnualidadActivo(CN$2, $E201, $C201, $B201, $D201, Hombres!$A$1:$DW$117, Mujeres!$A$1:$DW$117)</f>
        <v>28703191.344499107</v>
      </c>
      <c r="CO201" s="46" cm="1">
        <f t="array" ref="CO201">AnualidadActivo(CO$2, $E201, $C201, $B201, $D201, Hombres!$A$1:$DW$117, Mujeres!$A$1:$DW$117)</f>
        <v>23487519.347411525</v>
      </c>
      <c r="CP201" s="46" cm="1">
        <f t="array" ref="CP201">AnualidadActivo(CP$2, $E201, $C201, $B201, $D201, Hombres!$A$1:$DW$117, Mujeres!$A$1:$DW$117)</f>
        <v>18579373.767416991</v>
      </c>
      <c r="CQ201" s="46" cm="1">
        <f t="array" ref="CQ201">AnualidadActivo(CQ$2, $E201, $C201, $B201, $D201, Hombres!$A$1:$DW$117, Mujeres!$A$1:$DW$117)</f>
        <v>14131906.054676672</v>
      </c>
      <c r="CR201" s="46" cm="1">
        <f t="array" ref="CR201">AnualidadActivo(CR$2, $E201, $C201, $B201, $D201, Hombres!$A$1:$DW$117, Mujeres!$A$1:$DW$117)</f>
        <v>10272026.107106531</v>
      </c>
      <c r="CS201" s="46" cm="1">
        <f t="array" ref="CS201">AnualidadActivo(CS$2, $E201, $C201, $B201, $D201, Hombres!$A$1:$DW$117, Mujeres!$A$1:$DW$117)</f>
        <v>7082379.2204174036</v>
      </c>
      <c r="CT201" s="46" cm="1">
        <f t="array" ref="CT201">AnualidadActivo(CT$2, $E201, $C201, $B201, $D201, Hombres!$A$1:$DW$117, Mujeres!$A$1:$DW$117)</f>
        <v>4590764.7393503655</v>
      </c>
      <c r="CU201" s="46" cm="1">
        <f t="array" ref="CU201">AnualidadActivo(CU$2, $E201, $C201, $B201, $D201, Hombres!$A$1:$DW$117, Mujeres!$A$1:$DW$117)</f>
        <v>2767518.586870017</v>
      </c>
      <c r="CV201" s="46" cm="1">
        <f t="array" ref="CV201">AnualidadActivo(CV$2, $E201, $C201, $B201, $D201, Hombres!$A$1:$DW$117, Mujeres!$A$1:$DW$117)</f>
        <v>1531532.946529353</v>
      </c>
      <c r="CW201" s="46" cm="1">
        <f t="array" ref="CW201">AnualidadActivo(CW$2, $E201, $C201, $B201, $D201, Hombres!$A$1:$DW$117, Mujeres!$A$1:$DW$117)</f>
        <v>765511.72113741667</v>
      </c>
      <c r="CX201" s="46" cm="1">
        <f t="array" ref="CX201">AnualidadActivo(CX$2, $E201, $C201, $B201, $D201, Hombres!$A$1:$DW$117, Mujeres!$A$1:$DW$117)</f>
        <v>338479.64553517004</v>
      </c>
      <c r="CY201" s="46" cm="1">
        <f t="array" ref="CY201">AnualidadActivo(CY$2, $E201, $C201, $B201, $D201, Hombres!$A$1:$DW$117, Mujeres!$A$1:$DW$117)</f>
        <v>0</v>
      </c>
      <c r="CZ201" s="46" cm="1">
        <f t="array" ref="CZ201">AnualidadActivo(CZ$2, $E201, $C201, $B201, $D201, Hombres!$A$1:$DW$117, Mujeres!$A$1:$DW$117)</f>
        <v>0</v>
      </c>
      <c r="DA201" s="46" cm="1">
        <f t="array" ref="DA201">AnualidadActivo(DA$2, $E201, $C201, $B201, $D201, Hombres!$A$1:$DW$117, Mujeres!$A$1:$DW$117)</f>
        <v>0</v>
      </c>
      <c r="DD201" s="21"/>
      <c r="DE201" s="46" cm="1">
        <f t="array" ref="DE201">beneficio_muerte_individual_activo(DE$2,$F201,$D201, Hombres!$A$1:$DW$117, Mujeres!$A$1:$DW$117)</f>
        <v>0</v>
      </c>
      <c r="DF201" s="46" cm="1">
        <f t="array" ref="DF201">beneficio_muerte_individual_activo(DF$2,$F201,$D201, Hombres!$A$1:$DW$117, Mujeres!$A$1:$DW$117)</f>
        <v>1476</v>
      </c>
      <c r="DG201" s="46" cm="1">
        <f t="array" ref="DG201">beneficio_muerte_individual_activo(DG$2,$F201,$D201, Hombres!$A$1:$DW$117, Mujeres!$A$1:$DW$117)</f>
        <v>1514.0529195999998</v>
      </c>
      <c r="DH201" s="46" cm="1">
        <f t="array" ref="DH201">beneficio_muerte_individual_activo(DH$2,$F201,$D201, Hombres!$A$1:$DW$117, Mujeres!$A$1:$DW$117)</f>
        <v>1540.5781666848873</v>
      </c>
      <c r="DI201" s="46" cm="1">
        <f t="array" ref="DI201">beneficio_muerte_individual_activo(DI$2,$F201,$D201, Hombres!$A$1:$DW$117, Mujeres!$A$1:$DW$117)</f>
        <v>1558.5864431010789</v>
      </c>
      <c r="DJ201" s="46" cm="1">
        <f t="array" ref="DJ201">beneficio_muerte_individual_activo(DJ$2,$F201,$D201, Hombres!$A$1:$DW$117, Mujeres!$A$1:$DW$117)</f>
        <v>1577.0770251042197</v>
      </c>
      <c r="DK201" s="46" cm="1">
        <f t="array" ref="DK201">beneficio_muerte_individual_activo(DK$2,$F201,$D201, Hombres!$A$1:$DW$117, Mujeres!$A$1:$DW$117)</f>
        <v>1614.5207203410778</v>
      </c>
      <c r="DL201" s="46" cm="1">
        <f t="array" ref="DL201">beneficio_muerte_individual_activo(DL$2,$F201,$D201, Hombres!$A$1:$DW$117, Mujeres!$A$1:$DW$117)</f>
        <v>1676.3825741491839</v>
      </c>
      <c r="DM201" s="46" cm="1">
        <f t="array" ref="DM201">beneficio_muerte_individual_activo(DM$2,$F201,$D201, Hombres!$A$1:$DW$117, Mujeres!$A$1:$DW$117)</f>
        <v>1756.641970637374</v>
      </c>
      <c r="DN201" s="46" cm="1">
        <f t="array" ref="DN201">beneficio_muerte_individual_activo(DN$2,$F201,$D201, Hombres!$A$1:$DW$117, Mujeres!$A$1:$DW$117)</f>
        <v>1836.3187641784168</v>
      </c>
      <c r="DO201" s="46" cm="1">
        <f t="array" ref="DO201">beneficio_muerte_individual_activo(DO$2,$F201,$D201, Hombres!$A$1:$DW$117, Mujeres!$A$1:$DW$117)</f>
        <v>1908.9287442782645</v>
      </c>
      <c r="DP201" s="46" cm="1">
        <f t="array" ref="DP201">beneficio_muerte_individual_activo(DP$2,$F201,$D201, Hombres!$A$1:$DW$117, Mujeres!$A$1:$DW$117)</f>
        <v>1982.4525750608923</v>
      </c>
      <c r="DQ201" s="46" cm="1">
        <f t="array" ref="DQ201">beneficio_muerte_individual_activo(DQ$2,$F201,$D201, Hombres!$A$1:$DW$117, Mujeres!$A$1:$DW$117)</f>
        <v>2086.7748389345766</v>
      </c>
      <c r="DR201" s="46" cm="1">
        <f t="array" ref="DR201">beneficio_muerte_individual_activo(DR$2,$F201,$D201, Hombres!$A$1:$DW$117, Mujeres!$A$1:$DW$117)</f>
        <v>2198.9346962099021</v>
      </c>
      <c r="DS201" s="46" cm="1">
        <f t="array" ref="DS201">beneficio_muerte_individual_activo(DS$2,$F201,$D201, Hombres!$A$1:$DW$117, Mujeres!$A$1:$DW$117)</f>
        <v>2312.9386471860312</v>
      </c>
      <c r="DT201" s="46" cm="1">
        <f t="array" ref="DT201">beneficio_muerte_individual_activo(DT$2,$F201,$D201, Hombres!$A$1:$DW$117, Mujeres!$A$1:$DW$117)</f>
        <v>2428.7753801766753</v>
      </c>
      <c r="DU201" s="46" cm="1">
        <f t="array" ref="DU201">beneficio_muerte_individual_activo(DU$2,$F201,$D201, Hombres!$A$1:$DW$117, Mujeres!$A$1:$DW$117)</f>
        <v>2559.3617245042333</v>
      </c>
      <c r="DV201" s="46" cm="1">
        <f t="array" ref="DV201">beneficio_muerte_individual_activo(DV$2,$F201,$D201, Hombres!$A$1:$DW$117, Mujeres!$A$1:$DW$117)</f>
        <v>2708.1375656038886</v>
      </c>
      <c r="DW201" s="46" cm="1">
        <f t="array" ref="DW201">beneficio_muerte_individual_activo(DW$2,$F201,$D201, Hombres!$A$1:$DW$117, Mujeres!$A$1:$DW$117)</f>
        <v>2874.555409003247</v>
      </c>
      <c r="DX201" s="46" cm="1">
        <f t="array" ref="DX201">beneficio_muerte_individual_activo(DX$2,$F201,$D201, Hombres!$A$1:$DW$117, Mujeres!$A$1:$DW$117)</f>
        <v>3073.949657552384</v>
      </c>
      <c r="DY201" s="46" cm="1">
        <f t="array" ref="DY201">beneficio_muerte_individual_activo(DY$2,$F201,$D201, Hombres!$A$1:$DW$117, Mujeres!$A$1:$DW$117)</f>
        <v>3335.9882276362805</v>
      </c>
      <c r="DZ201" s="46" cm="1">
        <f t="array" ref="DZ201">beneficio_muerte_individual_activo(DZ$2,$F201,$D201, Hombres!$A$1:$DW$117, Mujeres!$A$1:$DW$117)</f>
        <v>3635.1902350241817</v>
      </c>
      <c r="EA201" s="46" cm="1">
        <f t="array" ref="EA201">beneficio_muerte_individual_activo(EA$2,$F201,$D201, Hombres!$A$1:$DW$117, Mujeres!$A$1:$DW$117)</f>
        <v>3960.0070422744252</v>
      </c>
      <c r="EB201" s="46" cm="1">
        <f t="array" ref="EB201">beneficio_muerte_individual_activo(EB$2,$F201,$D201, Hombres!$A$1:$DW$117, Mujeres!$A$1:$DW$117)</f>
        <v>4263.7656071392466</v>
      </c>
      <c r="EC201" s="46" cm="1">
        <f t="array" ref="EC201">beneficio_muerte_individual_activo(EC$2,$F201,$D201, Hombres!$A$1:$DW$117, Mujeres!$A$1:$DW$117)</f>
        <v>4557.8496547019686</v>
      </c>
      <c r="ED201" s="46" cm="1">
        <f t="array" ref="ED201">beneficio_muerte_individual_activo(ED$2,$F201,$D201, Hombres!$A$1:$DW$117, Mujeres!$A$1:$DW$117)</f>
        <v>4864.4738606009068</v>
      </c>
      <c r="EE201" s="46" cm="1">
        <f t="array" ref="EE201">beneficio_muerte_individual_activo(EE$2,$F201,$D201, Hombres!$A$1:$DW$117, Mujeres!$A$1:$DW$117)</f>
        <v>5189.4566827368926</v>
      </c>
      <c r="EF201" s="46" cm="1">
        <f t="array" ref="EF201">beneficio_muerte_individual_activo(EF$2,$F201,$D201, Hombres!$A$1:$DW$117, Mujeres!$A$1:$DW$117)</f>
        <v>5533.1523135734233</v>
      </c>
      <c r="EG201" s="46" cm="1">
        <f t="array" ref="EG201">beneficio_muerte_individual_activo(EG$2,$F201,$D201, Hombres!$A$1:$DW$117, Mujeres!$A$1:$DW$117)</f>
        <v>5886.0477050071822</v>
      </c>
      <c r="EH201" s="46" cm="1">
        <f t="array" ref="EH201">beneficio_muerte_individual_activo(EH$2,$F201,$D201, Hombres!$A$1:$DW$117, Mujeres!$A$1:$DW$117)</f>
        <v>6267.209496661455</v>
      </c>
      <c r="EI201" s="46" cm="1">
        <f t="array" ref="EI201">beneficio_muerte_individual_activo(EI$2,$F201,$D201, Hombres!$A$1:$DW$117, Mujeres!$A$1:$DW$117)</f>
        <v>6744.7119280702191</v>
      </c>
      <c r="EJ201" s="46" cm="1">
        <f t="array" ref="EJ201">beneficio_muerte_individual_activo(EJ$2,$F201,$D201, Hombres!$A$1:$DW$117, Mujeres!$A$1:$DW$117)</f>
        <v>7297.3144735218284</v>
      </c>
      <c r="EK201" s="46" cm="1">
        <f t="array" ref="EK201">beneficio_muerte_individual_activo(EK$2,$F201,$D201, Hombres!$A$1:$DW$117, Mujeres!$A$1:$DW$117)</f>
        <v>7884.72575867874</v>
      </c>
      <c r="EL201" s="46" cm="1">
        <f t="array" ref="EL201">beneficio_muerte_individual_activo(EL$2,$F201,$D201, Hombres!$A$1:$DW$117, Mujeres!$A$1:$DW$117)</f>
        <v>8417.4839660077905</v>
      </c>
      <c r="EM201" s="46" cm="1">
        <f t="array" ref="EM201">beneficio_muerte_individual_activo(EM$2,$F201,$D201, Hombres!$A$1:$DW$117, Mujeres!$A$1:$DW$117)</f>
        <v>8921.1369805669656</v>
      </c>
      <c r="EN201" s="46" cm="1">
        <f t="array" ref="EN201">beneficio_muerte_individual_activo(EN$2,$F201,$D201, Hombres!$A$1:$DW$117, Mujeres!$A$1:$DW$117)</f>
        <v>9488.3242627648524</v>
      </c>
      <c r="EO201" s="46" cm="1">
        <f t="array" ref="EO201">beneficio_muerte_individual_activo(EO$2,$F201,$D201, Hombres!$A$1:$DW$117, Mujeres!$A$1:$DW$117)</f>
        <v>10222.481289196508</v>
      </c>
      <c r="EP201" s="46" cm="1">
        <f t="array" ref="EP201">beneficio_muerte_individual_activo(EP$2,$F201,$D201, Hombres!$A$1:$DW$117, Mujeres!$A$1:$DW$117)</f>
        <v>11161.290293482427</v>
      </c>
      <c r="EQ201" s="46" cm="1">
        <f t="array" ref="EQ201">beneficio_muerte_individual_activo(EQ$2,$F201,$D201, Hombres!$A$1:$DW$117, Mujeres!$A$1:$DW$117)</f>
        <v>12286.005537417725</v>
      </c>
      <c r="ER201" s="46" cm="1">
        <f t="array" ref="ER201">beneficio_muerte_individual_activo(ER$2,$F201,$D201, Hombres!$A$1:$DW$117, Mujeres!$A$1:$DW$117)</f>
        <v>8136.1715619650076</v>
      </c>
      <c r="ES201" s="46" cm="1">
        <f t="array" ref="ES201">beneficio_muerte_individual_activo(ES$2,$F201,$D201, Hombres!$A$1:$DW$117, Mujeres!$A$1:$DW$117)</f>
        <v>8932.2718947368448</v>
      </c>
      <c r="ET201" s="46" cm="1">
        <f t="array" ref="ET201">beneficio_muerte_individual_activo(ET$2,$F201,$D201, Hombres!$A$1:$DW$117, Mujeres!$A$1:$DW$117)</f>
        <v>9666.0349688619117</v>
      </c>
      <c r="EU201" s="46" cm="1">
        <f t="array" ref="EU201">beneficio_muerte_individual_activo(EU$2,$F201,$D201, Hombres!$A$1:$DW$117, Mujeres!$A$1:$DW$117)</f>
        <v>10339.289247634082</v>
      </c>
      <c r="EV201" s="46" cm="1">
        <f t="array" ref="EV201">beneficio_muerte_individual_activo(EV$2,$F201,$D201, Hombres!$A$1:$DW$117, Mujeres!$A$1:$DW$117)</f>
        <v>11032.963693407819</v>
      </c>
      <c r="EW201" s="46" cm="1">
        <f t="array" ref="EW201">beneficio_muerte_individual_activo(EW$2,$F201,$D201, Hombres!$A$1:$DW$117, Mujeres!$A$1:$DW$117)</f>
        <v>11842.797271787163</v>
      </c>
      <c r="EX201" s="46" cm="1">
        <f t="array" ref="EX201">beneficio_muerte_individual_activo(EX$2,$F201,$D201, Hombres!$A$1:$DW$117, Mujeres!$A$1:$DW$117)</f>
        <v>12812.192299387711</v>
      </c>
      <c r="EY201" s="46" cm="1">
        <f t="array" ref="EY201">beneficio_muerte_individual_activo(EY$2,$F201,$D201, Hombres!$A$1:$DW$117, Mujeres!$A$1:$DW$117)</f>
        <v>14037.408701768974</v>
      </c>
      <c r="EZ201" s="46" cm="1">
        <f t="array" ref="EZ201">beneficio_muerte_individual_activo(EZ$2,$F201,$D201, Hombres!$A$1:$DW$117, Mujeres!$A$1:$DW$117)</f>
        <v>15723.240011360849</v>
      </c>
      <c r="FA201" s="46" cm="1">
        <f t="array" ref="FA201">beneficio_muerte_individual_activo(FA$2,$F201,$D201, Hombres!$A$1:$DW$117, Mujeres!$A$1:$DW$117)</f>
        <v>17880.208118239967</v>
      </c>
      <c r="FB201" s="46" cm="1">
        <f t="array" ref="FB201">beneficio_muerte_individual_activo(FB$2,$F201,$D201, Hombres!$A$1:$DW$117, Mujeres!$A$1:$DW$117)</f>
        <v>20159.223668771254</v>
      </c>
      <c r="FC201" s="46" cm="1">
        <f t="array" ref="FC201">beneficio_muerte_individual_activo(FC$2,$F201,$D201, Hombres!$A$1:$DW$117, Mujeres!$A$1:$DW$117)</f>
        <v>22233.093762982371</v>
      </c>
      <c r="FD201" s="46" cm="1">
        <f t="array" ref="FD201">beneficio_muerte_individual_activo(FD$2,$F201,$D201, Hombres!$A$1:$DW$117, Mujeres!$A$1:$DW$117)</f>
        <v>24161.185118822676</v>
      </c>
      <c r="FE201" s="46" cm="1">
        <f t="array" ref="FE201">beneficio_muerte_individual_activo(FE$2,$F201,$D201, Hombres!$A$1:$DW$117, Mujeres!$A$1:$DW$117)</f>
        <v>26377.129705738807</v>
      </c>
      <c r="FF201" s="46" cm="1">
        <f t="array" ref="FF201">beneficio_muerte_individual_activo(FF$2,$F201,$D201, Hombres!$A$1:$DW$117, Mujeres!$A$1:$DW$117)</f>
        <v>29259.928880723619</v>
      </c>
      <c r="FG201" s="46" cm="1">
        <f t="array" ref="FG201">beneficio_muerte_individual_activo(FG$2,$F201,$D201, Hombres!$A$1:$DW$117, Mujeres!$A$1:$DW$117)</f>
        <v>32948.87115643944</v>
      </c>
      <c r="FH201" s="46" cm="1">
        <f t="array" ref="FH201">beneficio_muerte_individual_activo(FH$2,$F201,$D201, Hombres!$A$1:$DW$117, Mujeres!$A$1:$DW$117)</f>
        <v>37373.850599958867</v>
      </c>
      <c r="FI201" s="46" cm="1">
        <f t="array" ref="FI201">beneficio_muerte_individual_activo(FI$2,$F201,$D201, Hombres!$A$1:$DW$117, Mujeres!$A$1:$DW$117)</f>
        <v>45061.263130166895</v>
      </c>
      <c r="FJ201" s="46" cm="1">
        <f t="array" ref="FJ201">beneficio_muerte_individual_activo(FJ$2,$F201,$D201, Hombres!$A$1:$DW$117, Mujeres!$A$1:$DW$117)</f>
        <v>50142.639685057242</v>
      </c>
      <c r="FK201" s="46" cm="1">
        <f t="array" ref="FK201">beneficio_muerte_individual_activo(FK$2,$F201,$D201, Hombres!$A$1:$DW$117, Mujeres!$A$1:$DW$117)</f>
        <v>55691.486961550538</v>
      </c>
      <c r="FL201" s="46" cm="1">
        <f t="array" ref="FL201">beneficio_muerte_individual_activo(FL$2,$F201,$D201, Hombres!$A$1:$DW$117, Mujeres!$A$1:$DW$117)</f>
        <v>61645.650782213663</v>
      </c>
      <c r="FM201" s="46" cm="1">
        <f t="array" ref="FM201">beneficio_muerte_individual_activo(FM$2,$F201,$D201, Hombres!$A$1:$DW$117, Mujeres!$A$1:$DW$117)</f>
        <v>67925.010410329152</v>
      </c>
      <c r="FN201" s="46" cm="1">
        <f t="array" ref="FN201">beneficio_muerte_individual_activo(FN$2,$F201,$D201, Hombres!$A$1:$DW$117, Mujeres!$A$1:$DW$117)</f>
        <v>74596.523901411696</v>
      </c>
      <c r="FO201" s="46" cm="1">
        <f t="array" ref="FO201">beneficio_muerte_individual_activo(FO$2,$F201,$D201, Hombres!$A$1:$DW$117, Mujeres!$A$1:$DW$117)</f>
        <v>81728.917131663169</v>
      </c>
      <c r="FP201" s="46" cm="1">
        <f t="array" ref="FP201">beneficio_muerte_individual_activo(FP$2,$F201,$D201, Hombres!$A$1:$DW$117, Mujeres!$A$1:$DW$117)</f>
        <v>89230.658599213406</v>
      </c>
      <c r="FQ201" s="106" cm="1">
        <f t="array" ref="FQ201">beneficio_muerte_individual_activo(FQ$2,$F201,$D201, Hombres!$A$1:$DW$117, Mujeres!$A$1:$DW$117)</f>
        <v>96865.816401560995</v>
      </c>
      <c r="FR201" s="46" cm="1">
        <f t="array" ref="FR201">beneficio_muerte_individual_activo(FR$2,$F201,$D201, Hombres!$A$1:$DW$117, Mujeres!$A$1:$DW$117)</f>
        <v>104400.29853917759</v>
      </c>
      <c r="FS201" s="46" cm="1">
        <f t="array" ref="FS201">beneficio_muerte_individual_activo(FS$2,$F201,$D201, Hombres!$A$1:$DW$117, Mujeres!$A$1:$DW$117)</f>
        <v>111768.82528599459</v>
      </c>
      <c r="FT201" s="46" cm="1">
        <f t="array" ref="FT201">beneficio_muerte_individual_activo(FT$2,$F201,$D201, Hombres!$A$1:$DW$117, Mujeres!$A$1:$DW$117)</f>
        <v>118869.52147307737</v>
      </c>
      <c r="FU201" s="46" cm="1">
        <f t="array" ref="FU201">beneficio_muerte_individual_activo(FU$2,$F201,$D201, Hombres!$A$1:$DW$117, Mujeres!$A$1:$DW$117)</f>
        <v>125443.48545633382</v>
      </c>
      <c r="FV201" s="46" cm="1">
        <f t="array" ref="FV201">beneficio_muerte_individual_activo(FV$2,$F201,$D201, Hombres!$A$1:$DW$117, Mujeres!$A$1:$DW$117)</f>
        <v>131086.03733646902</v>
      </c>
      <c r="FW201" s="46" cm="1">
        <f t="array" ref="FW201">beneficio_muerte_individual_activo(FW$2,$F201,$D201, Hombres!$A$1:$DW$117, Mujeres!$A$1:$DW$117)</f>
        <v>135396.98776812368</v>
      </c>
      <c r="FX201" s="46" cm="1">
        <f t="array" ref="FX201">beneficio_muerte_individual_activo(FX$2,$F201,$D201, Hombres!$A$1:$DW$117, Mujeres!$A$1:$DW$117)</f>
        <v>138065.07101418567</v>
      </c>
      <c r="FY201" s="46" cm="1">
        <f t="array" ref="FY201">beneficio_muerte_individual_activo(FY$2,$F201,$D201, Hombres!$A$1:$DW$117, Mujeres!$A$1:$DW$117)</f>
        <v>138786.40403462335</v>
      </c>
      <c r="FZ201" s="46" cm="1">
        <f t="array" ref="FZ201">beneficio_muerte_individual_activo(FZ$2,$F201,$D201, Hombres!$A$1:$DW$117, Mujeres!$A$1:$DW$117)</f>
        <v>137208.73761533209</v>
      </c>
      <c r="GA201" s="46" cm="1">
        <f t="array" ref="GA201">beneficio_muerte_individual_activo(GA$2,$F201,$D201, Hombres!$A$1:$DW$117, Mujeres!$A$1:$DW$117)</f>
        <v>132980.56191829874</v>
      </c>
      <c r="GB201" s="46" cm="1">
        <f t="array" ref="GB201">beneficio_muerte_individual_activo(GB$2,$F201,$D201, Hombres!$A$1:$DW$117, Mujeres!$A$1:$DW$117)</f>
        <v>125937.39775009494</v>
      </c>
      <c r="GC201" s="46" cm="1">
        <f t="array" ref="GC201">beneficio_muerte_individual_activo(GC$2,$F201,$D201, Hombres!$A$1:$DW$117, Mujeres!$A$1:$DW$117)</f>
        <v>116179.03413618698</v>
      </c>
      <c r="GD201" s="46" cm="1">
        <f t="array" ref="GD201">beneficio_muerte_individual_activo(GD$2,$F201,$D201, Hombres!$A$1:$DW$117, Mujeres!$A$1:$DW$117)</f>
        <v>104011.95166193982</v>
      </c>
      <c r="GE201" s="46" cm="1">
        <f t="array" ref="GE201">beneficio_muerte_individual_activo(GE$2,$F201,$D201, Hombres!$A$1:$DW$117, Mujeres!$A$1:$DW$117)</f>
        <v>89931.901170417332</v>
      </c>
      <c r="GF201" s="46" cm="1">
        <f t="array" ref="GF201">beneficio_muerte_individual_activo(GF$2,$F201,$D201, Hombres!$A$1:$DW$117, Mujeres!$A$1:$DW$117)</f>
        <v>74648.421986463203</v>
      </c>
      <c r="GG201" s="46" cm="1">
        <f t="array" ref="GG201">beneficio_muerte_individual_activo(GG$2,$F201,$D201, Hombres!$A$1:$DW$117, Mujeres!$A$1:$DW$117)</f>
        <v>59090.769970776993</v>
      </c>
      <c r="GH201" s="46" cm="1">
        <f t="array" ref="GH201">beneficio_muerte_individual_activo(GH$2,$F201,$D201, Hombres!$A$1:$DW$117, Mujeres!$A$1:$DW$117)</f>
        <v>44278.185753005077</v>
      </c>
      <c r="GI201" s="46" cm="1">
        <f t="array" ref="GI201">beneficio_muerte_individual_activo(GI$2,$F201,$D201, Hombres!$A$1:$DW$117, Mujeres!$A$1:$DW$117)</f>
        <v>31126.72970529447</v>
      </c>
      <c r="GJ201" s="46" cm="1">
        <f t="array" ref="GJ201">beneficio_muerte_individual_activo(GJ$2,$F201,$D201, Hombres!$A$1:$DW$117, Mujeres!$A$1:$DW$117)</f>
        <v>20301.350203791972</v>
      </c>
      <c r="GK201" s="46" cm="1">
        <f t="array" ref="GK201">beneficio_muerte_individual_activo(GK$2,$F201,$D201, Hombres!$A$1:$DW$117, Mujeres!$A$1:$DW$117)</f>
        <v>12118.808215978856</v>
      </c>
      <c r="GL201" s="46" cm="1">
        <f t="array" ref="GL201">beneficio_muerte_individual_activo(GL$2,$F201,$D201, Hombres!$A$1:$DW$117, Mujeres!$A$1:$DW$117)</f>
        <v>6512.6411134236032</v>
      </c>
      <c r="GM201" s="46" cm="1">
        <f t="array" ref="GM201">beneficio_muerte_individual_activo(GM$2,$F201,$D201, Hombres!$A$1:$DW$117, Mujeres!$A$1:$DW$117)</f>
        <v>3085.643859449548</v>
      </c>
      <c r="GN201" s="46" cm="1">
        <f t="array" ref="GN201">beneficio_muerte_individual_activo(GN$2,$F201,$D201, Hombres!$A$1:$DW$117, Mujeres!$A$1:$DW$117)</f>
        <v>1253.7013930731564</v>
      </c>
      <c r="GO201" s="46" cm="1">
        <f t="array" ref="GO201">beneficio_muerte_individual_activo(GO$2,$F201,$D201, Hombres!$A$1:$DW$117, Mujeres!$A$1:$DW$117)</f>
        <v>420.34399031542853</v>
      </c>
      <c r="GP201" s="46" cm="1">
        <f t="array" ref="GP201">beneficio_muerte_individual_activo(GP$2,$F201,$D201, Hombres!$A$1:$DW$117, Mujeres!$A$1:$DW$117)</f>
        <v>109.84381278524292</v>
      </c>
      <c r="GQ201" s="46" cm="1">
        <f t="array" ref="GQ201">beneficio_muerte_individual_activo(GQ$2,$F201,$D201, Hombres!$A$1:$DW$117, Mujeres!$A$1:$DW$117)</f>
        <v>20.328718386146367</v>
      </c>
      <c r="GR201" s="46" cm="1">
        <f t="array" ref="GR201">beneficio_muerte_individual_activo(GR$2,$F201,$D201, Hombres!$A$1:$DW$117, Mujeres!$A$1:$DW$117)</f>
        <v>0</v>
      </c>
      <c r="GS201" s="46" cm="1">
        <f t="array" ref="GS201">beneficio_muerte_individual_activo(GS$2,$F201,$D201, Hombres!$A$1:$DW$117, Mujeres!$A$1:$DW$117)</f>
        <v>0</v>
      </c>
      <c r="GT201" s="46" cm="1">
        <f t="array" ref="GT201">beneficio_muerte_individual_activo(GT$2,$F201,$D201, Hombres!$A$1:$DW$117, Mujeres!$A$1:$DW$117)</f>
        <v>0</v>
      </c>
      <c r="GU201" s="46" cm="1">
        <f t="array" ref="GU201">beneficio_muerte_individual_activo(GU$2,$F201,$D201, Hombres!$A$1:$DW$117, Mujeres!$A$1:$DW$117)</f>
        <v>0</v>
      </c>
      <c r="GV201" s="46" cm="1">
        <f t="array" ref="GV201">beneficio_muerte_individual_activo(GV$2,$F201,$D201, Hombres!$A$1:$DW$117, Mujeres!$A$1:$DW$117)</f>
        <v>0</v>
      </c>
    </row>
    <row r="202" spans="1:204" x14ac:dyDescent="0.25">
      <c r="A202" s="1">
        <f t="shared" si="3"/>
        <v>200</v>
      </c>
      <c r="B202" s="75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39" cm="1">
        <f t="array" ref="G202">PorcentajePension(C202,E202, D202)</f>
        <v>1</v>
      </c>
      <c r="I202" s="72"/>
      <c r="J202" s="46" cm="1">
        <f t="array" ref="J202">AnualidadActivo(J$2, $E202, $C202, $B202, $D202, Hombres!$A$1:$DW$117, Mujeres!$A$1:$DW$117)</f>
        <v>0</v>
      </c>
      <c r="K202" s="46" cm="1">
        <f t="array" ref="K202">AnualidadActivo(K$2, $E202, $C202, $B202, $D202, Hombres!$A$1:$DW$117, Mujeres!$A$1:$DW$117)</f>
        <v>0</v>
      </c>
      <c r="L202" s="46" cm="1">
        <f t="array" ref="L202">AnualidadActivo(L$2, $E202, $C202, $B202, $D202, Hombres!$A$1:$DW$117, Mujeres!$A$1:$DW$117)</f>
        <v>0</v>
      </c>
      <c r="M202" s="46" cm="1">
        <f t="array" ref="M202">AnualidadActivo(M$2, $E202, $C202, $B202, $D202, Hombres!$A$1:$DW$117, Mujeres!$A$1:$DW$117)</f>
        <v>0</v>
      </c>
      <c r="N202" s="46" cm="1">
        <f t="array" ref="N202">AnualidadActivo(N$2, $E202, $C202, $B202, $D202, Hombres!$A$1:$DW$117, Mujeres!$A$1:$DW$117)</f>
        <v>0</v>
      </c>
      <c r="O202" s="46" cm="1">
        <f t="array" ref="O202">AnualidadActivo(O$2, $E202, $C202, $B202, $D202, Hombres!$A$1:$DW$117, Mujeres!$A$1:$DW$117)</f>
        <v>0</v>
      </c>
      <c r="P202" s="46" cm="1">
        <f t="array" ref="P202">AnualidadActivo(P$2, $E202, $C202, $B202, $D202, Hombres!$A$1:$DW$117, Mujeres!$A$1:$DW$117)</f>
        <v>0</v>
      </c>
      <c r="Q202" s="46" cm="1">
        <f t="array" ref="Q202">AnualidadActivo(Q$2, $E202, $C202, $B202, $D202, Hombres!$A$1:$DW$117, Mujeres!$A$1:$DW$117)</f>
        <v>0</v>
      </c>
      <c r="R202" s="46" cm="1">
        <f t="array" ref="R202">AnualidadActivo(R$2, $E202, $C202, $B202, $D202, Hombres!$A$1:$DW$117, Mujeres!$A$1:$DW$117)</f>
        <v>0</v>
      </c>
      <c r="S202" s="46" cm="1">
        <f t="array" ref="S202">AnualidadActivo(S$2, $E202, $C202, $B202, $D202, Hombres!$A$1:$DW$117, Mujeres!$A$1:$DW$117)</f>
        <v>0</v>
      </c>
      <c r="T202" s="46" cm="1">
        <f t="array" ref="T202">AnualidadActivo(T$2, $E202, $C202, $B202, $D202, Hombres!$A$1:$DW$117, Mujeres!$A$1:$DW$117)</f>
        <v>0</v>
      </c>
      <c r="U202" s="46" cm="1">
        <f t="array" ref="U202">AnualidadActivo(U$2, $E202, $C202, $B202, $D202, Hombres!$A$1:$DW$117, Mujeres!$A$1:$DW$117)</f>
        <v>0</v>
      </c>
      <c r="V202" s="46" cm="1">
        <f t="array" ref="V202">AnualidadActivo(V$2, $E202, $C202, $B202, $D202, Hombres!$A$1:$DW$117, Mujeres!$A$1:$DW$117)</f>
        <v>0</v>
      </c>
      <c r="W202" s="46" cm="1">
        <f t="array" ref="W202">AnualidadActivo(W$2, $E202, $C202, $B202, $D202, Hombres!$A$1:$DW$117, Mujeres!$A$1:$DW$117)</f>
        <v>0</v>
      </c>
      <c r="X202" s="46" cm="1">
        <f t="array" ref="X202">AnualidadActivo(X$2, $E202, $C202, $B202, $D202, Hombres!$A$1:$DW$117, Mujeres!$A$1:$DW$117)</f>
        <v>0</v>
      </c>
      <c r="Y202" s="46" cm="1">
        <f t="array" ref="Y202">AnualidadActivo(Y$2, $E202, $C202, $B202, $D202, Hombres!$A$1:$DW$117, Mujeres!$A$1:$DW$117)</f>
        <v>0</v>
      </c>
      <c r="Z202" s="46" cm="1">
        <f t="array" ref="Z202">AnualidadActivo(Z$2, $E202, $C202, $B202, $D202, Hombres!$A$1:$DW$117, Mujeres!$A$1:$DW$117)</f>
        <v>0</v>
      </c>
      <c r="AA202" s="46" cm="1">
        <f t="array" ref="AA202">AnualidadActivo(AA$2, $E202, $C202, $B202, $D202, Hombres!$A$1:$DW$117, Mujeres!$A$1:$DW$117)</f>
        <v>0</v>
      </c>
      <c r="AB202" s="46" cm="1">
        <f t="array" ref="AB202">AnualidadActivo(AB$2, $E202, $C202, $B202, $D202, Hombres!$A$1:$DW$117, Mujeres!$A$1:$DW$117)</f>
        <v>0</v>
      </c>
      <c r="AC202" s="46" cm="1">
        <f t="array" ref="AC202">AnualidadActivo(AC$2, $E202, $C202, $B202, $D202, Hombres!$A$1:$DW$117, Mujeres!$A$1:$DW$117)</f>
        <v>0</v>
      </c>
      <c r="AD202" s="46" cm="1">
        <f t="array" ref="AD202">AnualidadActivo(AD$2, $E202, $C202, $B202, $D202, Hombres!$A$1:$DW$117, Mujeres!$A$1:$DW$117)</f>
        <v>0</v>
      </c>
      <c r="AE202" s="46" cm="1">
        <f t="array" ref="AE202">AnualidadActivo(AE$2, $E202, $C202, $B202, $D202, Hombres!$A$1:$DW$117, Mujeres!$A$1:$DW$117)</f>
        <v>0</v>
      </c>
      <c r="AF202" s="46" cm="1">
        <f t="array" ref="AF202">AnualidadActivo(AF$2, $E202, $C202, $B202, $D202, Hombres!$A$1:$DW$117, Mujeres!$A$1:$DW$117)</f>
        <v>0</v>
      </c>
      <c r="AG202" s="46" cm="1">
        <f t="array" ref="AG202">AnualidadActivo(AG$2, $E202, $C202, $B202, $D202, Hombres!$A$1:$DW$117, Mujeres!$A$1:$DW$117)</f>
        <v>0</v>
      </c>
      <c r="AH202" s="46" cm="1">
        <f t="array" ref="AH202">AnualidadActivo(AH$2, $E202, $C202, $B202, $D202, Hombres!$A$1:$DW$117, Mujeres!$A$1:$DW$117)</f>
        <v>0</v>
      </c>
      <c r="AI202" s="46" cm="1">
        <f t="array" ref="AI202">AnualidadActivo(AI$2, $E202, $C202, $B202, $D202, Hombres!$A$1:$DW$117, Mujeres!$A$1:$DW$117)</f>
        <v>0</v>
      </c>
      <c r="AJ202" s="46" cm="1">
        <f t="array" ref="AJ202">AnualidadActivo(AJ$2, $E202, $C202, $B202, $D202, Hombres!$A$1:$DW$117, Mujeres!$A$1:$DW$117)</f>
        <v>0</v>
      </c>
      <c r="AK202" s="46" cm="1">
        <f t="array" ref="AK202">AnualidadActivo(AK$2, $E202, $C202, $B202, $D202, Hombres!$A$1:$DW$117, Mujeres!$A$1:$DW$117)</f>
        <v>0</v>
      </c>
      <c r="AL202" s="46" cm="1">
        <f t="array" ref="AL202">AnualidadActivo(AL$2, $E202, $C202, $B202, $D202, Hombres!$A$1:$DW$117, Mujeres!$A$1:$DW$117)</f>
        <v>0</v>
      </c>
      <c r="AM202" s="46" cm="1">
        <f t="array" ref="AM202">AnualidadActivo(AM$2, $E202, $C202, $B202, $D202, Hombres!$A$1:$DW$117, Mujeres!$A$1:$DW$117)</f>
        <v>0</v>
      </c>
      <c r="AN202" s="46" cm="1">
        <f t="array" ref="AN202">AnualidadActivo(AN$2, $E202, $C202, $B202, $D202, Hombres!$A$1:$DW$117, Mujeres!$A$1:$DW$117)</f>
        <v>0</v>
      </c>
      <c r="AO202" s="46" cm="1">
        <f t="array" ref="AO202">AnualidadActivo(AO$2, $E202, $C202, $B202, $D202, Hombres!$A$1:$DW$117, Mujeres!$A$1:$DW$117)</f>
        <v>0</v>
      </c>
      <c r="AP202" s="46" cm="1">
        <f t="array" ref="AP202">AnualidadActivo(AP$2, $E202, $C202, $B202, $D202, Hombres!$A$1:$DW$117, Mujeres!$A$1:$DW$117)</f>
        <v>0</v>
      </c>
      <c r="AQ202" s="46" cm="1">
        <f t="array" ref="AQ202">AnualidadActivo(AQ$2, $E202, $C202, $B202, $D202, Hombres!$A$1:$DW$117, Mujeres!$A$1:$DW$117)</f>
        <v>0</v>
      </c>
      <c r="AR202" s="46" cm="1">
        <f t="array" ref="AR202">AnualidadActivo(AR$2, $E202, $C202, $B202, $D202, Hombres!$A$1:$DW$117, Mujeres!$A$1:$DW$117)</f>
        <v>0</v>
      </c>
      <c r="AS202" s="46" cm="1">
        <f t="array" ref="AS202">AnualidadActivo(AS$2, $E202, $C202, $B202, $D202, Hombres!$A$1:$DW$117, Mujeres!$A$1:$DW$117)</f>
        <v>0</v>
      </c>
      <c r="AT202" s="46" cm="1">
        <f t="array" ref="AT202">AnualidadActivo(AT$2, $E202, $C202, $B202, $D202, Hombres!$A$1:$DW$117, Mujeres!$A$1:$DW$117)</f>
        <v>0</v>
      </c>
      <c r="AU202" s="46" cm="1">
        <f t="array" ref="AU202">AnualidadActivo(AU$2, $E202, $C202, $B202, $D202, Hombres!$A$1:$DW$117, Mujeres!$A$1:$DW$117)</f>
        <v>0</v>
      </c>
      <c r="AV202" s="46" cm="1">
        <f t="array" ref="AV202">AnualidadActivo(AV$2, $E202, $C202, $B202, $D202, Hombres!$A$1:$DW$117, Mujeres!$A$1:$DW$117)</f>
        <v>0</v>
      </c>
      <c r="AW202" s="46" cm="1">
        <f t="array" ref="AW202">AnualidadActivo(AW$2, $E202, $C202, $B202, $D202, Hombres!$A$1:$DW$117, Mujeres!$A$1:$DW$117)</f>
        <v>0</v>
      </c>
      <c r="AX202" s="46" cm="1">
        <f t="array" ref="AX202">AnualidadActivo(AX$2, $E202, $C202, $B202, $D202, Hombres!$A$1:$DW$117, Mujeres!$A$1:$DW$117)</f>
        <v>0</v>
      </c>
      <c r="AY202" s="46" cm="1">
        <f t="array" ref="AY202">AnualidadActivo(AY$2, $E202, $C202, $B202, $D202, Hombres!$A$1:$DW$117, Mujeres!$A$1:$DW$117)</f>
        <v>0</v>
      </c>
      <c r="AZ202" s="46" cm="1">
        <f t="array" ref="AZ202">AnualidadActivo(AZ$2, $E202, $C202, $B202, $D202, Hombres!$A$1:$DW$117, Mujeres!$A$1:$DW$117)</f>
        <v>0</v>
      </c>
      <c r="BA202" s="46" cm="1">
        <f t="array" ref="BA202">AnualidadActivo(BA$2, $E202, $C202, $B202, $D202, Hombres!$A$1:$DW$117, Mujeres!$A$1:$DW$117)</f>
        <v>73926067.108887538</v>
      </c>
      <c r="BB202" s="46" cm="1">
        <f t="array" ref="BB202">AnualidadActivo(BB$2, $E202, $C202, $B202, $D202, Hombres!$A$1:$DW$117, Mujeres!$A$1:$DW$117)</f>
        <v>76143849.122154161</v>
      </c>
      <c r="BC202" s="46" cm="1">
        <f t="array" ref="BC202">AnualidadActivo(BC$2, $E202, $C202, $B202, $D202, Hombres!$A$1:$DW$117, Mujeres!$A$1:$DW$117)</f>
        <v>78428164.595818788</v>
      </c>
      <c r="BD202" s="46" cm="1">
        <f t="array" ref="BD202">AnualidadActivo(BD$2, $E202, $C202, $B202, $D202, Hombres!$A$1:$DW$117, Mujeres!$A$1:$DW$117)</f>
        <v>80781009.533693358</v>
      </c>
      <c r="BE202" s="46" cm="1">
        <f t="array" ref="BE202">AnualidadActivo(BE$2, $E202, $C202, $B202, $D202, Hombres!$A$1:$DW$117, Mujeres!$A$1:$DW$117)</f>
        <v>83204439.81970416</v>
      </c>
      <c r="BF202" s="46" cm="1">
        <f t="array" ref="BF202">AnualidadActivo(BF$2, $E202, $C202, $B202, $D202, Hombres!$A$1:$DW$117, Mujeres!$A$1:$DW$117)</f>
        <v>85074204.666248396</v>
      </c>
      <c r="BG202" s="46" cm="1">
        <f t="array" ref="BG202">AnualidadActivo(BG$2, $E202, $C202, $B202, $D202, Hombres!$A$1:$DW$117, Mujeres!$A$1:$DW$117)</f>
        <v>86936723.169359982</v>
      </c>
      <c r="BH202" s="46" cm="1">
        <f t="array" ref="BH202">AnualidadActivo(BH$2, $E202, $C202, $B202, $D202, Hombres!$A$1:$DW$117, Mujeres!$A$1:$DW$117)</f>
        <v>88794367.596216887</v>
      </c>
      <c r="BI202" s="46" cm="1">
        <f t="array" ref="BI202">AnualidadActivo(BI$2, $E202, $C202, $B202, $D202, Hombres!$A$1:$DW$117, Mujeres!$A$1:$DW$117)</f>
        <v>90650915.39648816</v>
      </c>
      <c r="BJ202" s="46" cm="1">
        <f t="array" ref="BJ202">AnualidadActivo(BJ$2, $E202, $C202, $B202, $D202, Hombres!$A$1:$DW$117, Mujeres!$A$1:$DW$117)</f>
        <v>92499623.423064098</v>
      </c>
      <c r="BK202" s="46" cm="1">
        <f t="array" ref="BK202">AnualidadActivo(BK$2, $E202, $C202, $B202, $D202, Hombres!$A$1:$DW$117, Mujeres!$A$1:$DW$117)</f>
        <v>94321542.070817232</v>
      </c>
      <c r="BL202" s="46" cm="1">
        <f t="array" ref="BL202">AnualidadActivo(BL$2, $E202, $C202, $B202, $D202, Hombres!$A$1:$DW$117, Mujeres!$A$1:$DW$117)</f>
        <v>96085828.40168272</v>
      </c>
      <c r="BM202" s="46" cm="1">
        <f t="array" ref="BM202">AnualidadActivo(BM$2, $E202, $C202, $B202, $D202, Hombres!$A$1:$DW$117, Mujeres!$A$1:$DW$117)</f>
        <v>97757148.759991407</v>
      </c>
      <c r="BN202" s="46" cm="1">
        <f t="array" ref="BN202">AnualidadActivo(BN$2, $E202, $C202, $B202, $D202, Hombres!$A$1:$DW$117, Mujeres!$A$1:$DW$117)</f>
        <v>99300856.62861909</v>
      </c>
      <c r="BO202" s="46" cm="1">
        <f t="array" ref="BO202">AnualidadActivo(BO$2, $E202, $C202, $B202, $D202, Hombres!$A$1:$DW$117, Mujeres!$A$1:$DW$117)</f>
        <v>100686259.48093323</v>
      </c>
      <c r="BP202" s="46" cm="1">
        <f t="array" ref="BP202">AnualidadActivo(BP$2, $E202, $C202, $B202, $D202, Hombres!$A$1:$DW$117, Mujeres!$A$1:$DW$117)</f>
        <v>101898002.80604354</v>
      </c>
      <c r="BQ202" s="46" cm="1">
        <f t="array" ref="BQ202">AnualidadActivo(BQ$2, $E202, $C202, $B202, $D202, Hombres!$A$1:$DW$117, Mujeres!$A$1:$DW$117)</f>
        <v>102932975.41995035</v>
      </c>
      <c r="BR202" s="46" cm="1">
        <f t="array" ref="BR202">AnualidadActivo(BR$2, $E202, $C202, $B202, $D202, Hombres!$A$1:$DW$117, Mujeres!$A$1:$DW$117)</f>
        <v>103792202.56508882</v>
      </c>
      <c r="BS202" s="46" cm="1">
        <f t="array" ref="BS202">AnualidadActivo(BS$2, $E202, $C202, $B202, $D202, Hombres!$A$1:$DW$117, Mujeres!$A$1:$DW$117)</f>
        <v>104472703.2709737</v>
      </c>
      <c r="BT202" s="46" cm="1">
        <f t="array" ref="BT202">AnualidadActivo(BT$2, $E202, $C202, $B202, $D202, Hombres!$A$1:$DW$117, Mujeres!$A$1:$DW$117)</f>
        <v>104957323.09803624</v>
      </c>
      <c r="BU202" s="46" cm="1">
        <f t="array" ref="BU202">AnualidadActivo(BU$2, $E202, $C202, $B202, $D202, Hombres!$A$1:$DW$117, Mujeres!$A$1:$DW$117)</f>
        <v>105029398.8661675</v>
      </c>
      <c r="BV202" s="46" cm="1">
        <f t="array" ref="BV202">AnualidadActivo(BV$2, $E202, $C202, $B202, $D202, Hombres!$A$1:$DW$117, Mujeres!$A$1:$DW$117)</f>
        <v>104801962.11415757</v>
      </c>
      <c r="BW202" s="46" cm="1">
        <f t="array" ref="BW202">AnualidadActivo(BW$2, $E202, $C202, $B202, $D202, Hombres!$A$1:$DW$117, Mujeres!$A$1:$DW$117)</f>
        <v>104248448.7696183</v>
      </c>
      <c r="BX202" s="46" cm="1">
        <f t="array" ref="BX202">AnualidadActivo(BX$2, $E202, $C202, $B202, $D202, Hombres!$A$1:$DW$117, Mujeres!$A$1:$DW$117)</f>
        <v>103340050.09620789</v>
      </c>
      <c r="BY202" s="46" cm="1">
        <f t="array" ref="BY202">AnualidadActivo(BY$2, $E202, $C202, $B202, $D202, Hombres!$A$1:$DW$117, Mujeres!$A$1:$DW$117)</f>
        <v>102041735.93006347</v>
      </c>
      <c r="BZ202" s="46" cm="1">
        <f t="array" ref="BZ202">AnualidadActivo(BZ$2, $E202, $C202, $B202, $D202, Hombres!$A$1:$DW$117, Mujeres!$A$1:$DW$117)</f>
        <v>100318121.92740875</v>
      </c>
      <c r="CA202" s="46" cm="1">
        <f t="array" ref="CA202">AnualidadActivo(CA$2, $E202, $C202, $B202, $D202, Hombres!$A$1:$DW$117, Mujeres!$A$1:$DW$117)</f>
        <v>98134768.426980302</v>
      </c>
      <c r="CB202" s="46" cm="1">
        <f t="array" ref="CB202">AnualidadActivo(CB$2, $E202, $C202, $B202, $D202, Hombres!$A$1:$DW$117, Mujeres!$A$1:$DW$117)</f>
        <v>95464874.074439883</v>
      </c>
      <c r="CC202" s="46" cm="1">
        <f t="array" ref="CC202">AnualidadActivo(CC$2, $E202, $C202, $B202, $D202, Hombres!$A$1:$DW$117, Mujeres!$A$1:$DW$117)</f>
        <v>92290476.94090049</v>
      </c>
      <c r="CD202" s="46" cm="1">
        <f t="array" ref="CD202">AnualidadActivo(CD$2, $E202, $C202, $B202, $D202, Hombres!$A$1:$DW$117, Mujeres!$A$1:$DW$117)</f>
        <v>88600166.357646525</v>
      </c>
      <c r="CE202" s="46" cm="1">
        <f t="array" ref="CE202">AnualidadActivo(CE$2, $E202, $C202, $B202, $D202, Hombres!$A$1:$DW$117, Mujeres!$A$1:$DW$117)</f>
        <v>84391906.536124125</v>
      </c>
      <c r="CF202" s="46" cm="1">
        <f t="array" ref="CF202">AnualidadActivo(CF$2, $E202, $C202, $B202, $D202, Hombres!$A$1:$DW$117, Mujeres!$A$1:$DW$117)</f>
        <v>79677376.81356883</v>
      </c>
      <c r="CG202" s="46" cm="1">
        <f t="array" ref="CG202">AnualidadActivo(CG$2, $E202, $C202, $B202, $D202, Hombres!$A$1:$DW$117, Mujeres!$A$1:$DW$117)</f>
        <v>74488779.023860067</v>
      </c>
      <c r="CH202" s="46" cm="1">
        <f t="array" ref="CH202">AnualidadActivo(CH$2, $E202, $C202, $B202, $D202, Hombres!$A$1:$DW$117, Mujeres!$A$1:$DW$117)</f>
        <v>68878877.043975174</v>
      </c>
      <c r="CI202" s="46" cm="1">
        <f t="array" ref="CI202">AnualidadActivo(CI$2, $E202, $C202, $B202, $D202, Hombres!$A$1:$DW$117, Mujeres!$A$1:$DW$117)</f>
        <v>62915887.737120964</v>
      </c>
      <c r="CJ202" s="46" cm="1">
        <f t="array" ref="CJ202">AnualidadActivo(CJ$2, $E202, $C202, $B202, $D202, Hombres!$A$1:$DW$117, Mujeres!$A$1:$DW$117)</f>
        <v>56682945.504835926</v>
      </c>
      <c r="CK202" s="46" cm="1">
        <f t="array" ref="CK202">AnualidadActivo(CK$2, $E202, $C202, $B202, $D202, Hombres!$A$1:$DW$117, Mujeres!$A$1:$DW$117)</f>
        <v>50281664.003681317</v>
      </c>
      <c r="CL202" s="46" cm="1">
        <f t="array" ref="CL202">AnualidadActivo(CL$2, $E202, $C202, $B202, $D202, Hombres!$A$1:$DW$117, Mujeres!$A$1:$DW$117)</f>
        <v>43834831.326391011</v>
      </c>
      <c r="CM202" s="46" cm="1">
        <f t="array" ref="CM202">AnualidadActivo(CM$2, $E202, $C202, $B202, $D202, Hombres!$A$1:$DW$117, Mujeres!$A$1:$DW$117)</f>
        <v>37479291.547518931</v>
      </c>
      <c r="CN202" s="46" cm="1">
        <f t="array" ref="CN202">AnualidadActivo(CN$2, $E202, $C202, $B202, $D202, Hombres!$A$1:$DW$117, Mujeres!$A$1:$DW$117)</f>
        <v>31354051.567055866</v>
      </c>
      <c r="CO202" s="46" cm="1">
        <f t="array" ref="CO202">AnualidadActivo(CO$2, $E202, $C202, $B202, $D202, Hombres!$A$1:$DW$117, Mujeres!$A$1:$DW$117)</f>
        <v>25592630.650985956</v>
      </c>
      <c r="CP202" s="46" cm="1">
        <f t="array" ref="CP202">AnualidadActivo(CP$2, $E202, $C202, $B202, $D202, Hombres!$A$1:$DW$117, Mujeres!$A$1:$DW$117)</f>
        <v>20317591.457225863</v>
      </c>
      <c r="CQ202" s="46" cm="1">
        <f t="array" ref="CQ202">AnualidadActivo(CQ$2, $E202, $C202, $B202, $D202, Hombres!$A$1:$DW$117, Mujeres!$A$1:$DW$117)</f>
        <v>15633035.181421934</v>
      </c>
      <c r="CR202" s="46" cm="1">
        <f t="array" ref="CR202">AnualidadActivo(CR$2, $E202, $C202, $B202, $D202, Hombres!$A$1:$DW$117, Mujeres!$A$1:$DW$117)</f>
        <v>11612475.383528244</v>
      </c>
      <c r="CS202" s="46" cm="1">
        <f t="array" ref="CS202">AnualidadActivo(CS$2, $E202, $C202, $B202, $D202, Hombres!$A$1:$DW$117, Mujeres!$A$1:$DW$117)</f>
        <v>8289468.0425758427</v>
      </c>
      <c r="CT202" s="46" cm="1">
        <f t="array" ref="CT202">AnualidadActivo(CT$2, $E202, $C202, $B202, $D202, Hombres!$A$1:$DW$117, Mujeres!$A$1:$DW$117)</f>
        <v>5655880.2712551523</v>
      </c>
      <c r="CU202" s="46" cm="1">
        <f t="array" ref="CU202">AnualidadActivo(CU$2, $E202, $C202, $B202, $D202, Hombres!$A$1:$DW$117, Mujeres!$A$1:$DW$117)</f>
        <v>3665362.7827701177</v>
      </c>
      <c r="CV202" s="46" cm="1">
        <f t="array" ref="CV202">AnualidadActivo(CV$2, $E202, $C202, $B202, $D202, Hombres!$A$1:$DW$117, Mujeres!$A$1:$DW$117)</f>
        <v>2240087.1647742488</v>
      </c>
      <c r="CW202" s="46" cm="1">
        <f t="array" ref="CW202">AnualidadActivo(CW$2, $E202, $C202, $B202, $D202, Hombres!$A$1:$DW$117, Mujeres!$A$1:$DW$117)</f>
        <v>1280338.633120981</v>
      </c>
      <c r="CX202" s="46" cm="1">
        <f t="array" ref="CX202">AnualidadActivo(CX$2, $E202, $C202, $B202, $D202, Hombres!$A$1:$DW$117, Mujeres!$A$1:$DW$117)</f>
        <v>677537.52317109972</v>
      </c>
      <c r="CY202" s="46" cm="1">
        <f t="array" ref="CY202">AnualidadActivo(CY$2, $E202, $C202, $B202, $D202, Hombres!$A$1:$DW$117, Mujeres!$A$1:$DW$117)</f>
        <v>0</v>
      </c>
      <c r="CZ202" s="46" cm="1">
        <f t="array" ref="CZ202">AnualidadActivo(CZ$2, $E202, $C202, $B202, $D202, Hombres!$A$1:$DW$117, Mujeres!$A$1:$DW$117)</f>
        <v>0</v>
      </c>
      <c r="DA202" s="46" cm="1">
        <f t="array" ref="DA202">AnualidadActivo(DA$2, $E202, $C202, $B202, $D202, Hombres!$A$1:$DW$117, Mujeres!$A$1:$DW$117)</f>
        <v>0</v>
      </c>
      <c r="DD202" s="21"/>
      <c r="DE202" s="46" cm="1">
        <f t="array" ref="DE202">beneficio_muerte_individual_activo(DE$2,$F202,$D202, Hombres!$A$1:$DW$117, Mujeres!$A$1:$DW$117)</f>
        <v>0</v>
      </c>
      <c r="DF202" s="46" cm="1">
        <f t="array" ref="DF202">beneficio_muerte_individual_activo(DF$2,$F202,$D202, Hombres!$A$1:$DW$117, Mujeres!$A$1:$DW$117)</f>
        <v>5470</v>
      </c>
      <c r="DG202" s="46" cm="1">
        <f t="array" ref="DG202">beneficio_muerte_individual_activo(DG$2,$F202,$D202, Hombres!$A$1:$DW$117, Mujeres!$A$1:$DW$117)</f>
        <v>5498.4780769999998</v>
      </c>
      <c r="DH202" s="46" cm="1">
        <f t="array" ref="DH202">beneficio_muerte_individual_activo(DH$2,$F202,$D202, Hombres!$A$1:$DW$117, Mujeres!$A$1:$DW$117)</f>
        <v>5561.7723406397608</v>
      </c>
      <c r="DI202" s="46" cm="1">
        <f t="array" ref="DI202">beneficio_muerte_individual_activo(DI$2,$F202,$D202, Hombres!$A$1:$DW$117, Mujeres!$A$1:$DW$117)</f>
        <v>5690.1257600731396</v>
      </c>
      <c r="DJ202" s="46" cm="1">
        <f t="array" ref="DJ202">beneficio_muerte_individual_activo(DJ$2,$F202,$D202, Hombres!$A$1:$DW$117, Mujeres!$A$1:$DW$117)</f>
        <v>5810.0643769253738</v>
      </c>
      <c r="DK202" s="46" cm="1">
        <f t="array" ref="DK202">beneficio_muerte_individual_activo(DK$2,$F202,$D202, Hombres!$A$1:$DW$117, Mujeres!$A$1:$DW$117)</f>
        <v>5868.9128679693058</v>
      </c>
      <c r="DL202" s="46" cm="1">
        <f t="array" ref="DL202">beneficio_muerte_individual_activo(DL$2,$F202,$D202, Hombres!$A$1:$DW$117, Mujeres!$A$1:$DW$117)</f>
        <v>5902.2106184572322</v>
      </c>
      <c r="DM202" s="46" cm="1">
        <f t="array" ref="DM202">beneficio_muerte_individual_activo(DM$2,$F202,$D202, Hombres!$A$1:$DW$117, Mujeres!$A$1:$DW$117)</f>
        <v>5944.3018056531891</v>
      </c>
      <c r="DN202" s="46" cm="1">
        <f t="array" ref="DN202">beneficio_muerte_individual_activo(DN$2,$F202,$D202, Hombres!$A$1:$DW$117, Mujeres!$A$1:$DW$117)</f>
        <v>5967.8945300010437</v>
      </c>
      <c r="DO202" s="46" cm="1">
        <f t="array" ref="DO202">beneficio_muerte_individual_activo(DO$2,$F202,$D202, Hombres!$A$1:$DW$117, Mujeres!$A$1:$DW$117)</f>
        <v>5948.829717275109</v>
      </c>
      <c r="DP202" s="46" cm="1">
        <f t="array" ref="DP202">beneficio_muerte_individual_activo(DP$2,$F202,$D202, Hombres!$A$1:$DW$117, Mujeres!$A$1:$DW$117)</f>
        <v>5916.4721133984795</v>
      </c>
      <c r="DQ202" s="46" cm="1">
        <f t="array" ref="DQ202">beneficio_muerte_individual_activo(DQ$2,$F202,$D202, Hombres!$A$1:$DW$117, Mujeres!$A$1:$DW$117)</f>
        <v>5968.1329137912626</v>
      </c>
      <c r="DR202" s="46" cm="1">
        <f t="array" ref="DR202">beneficio_muerte_individual_activo(DR$2,$F202,$D202, Hombres!$A$1:$DW$117, Mujeres!$A$1:$DW$117)</f>
        <v>6107.8449346838779</v>
      </c>
      <c r="DS202" s="46" cm="1">
        <f t="array" ref="DS202">beneficio_muerte_individual_activo(DS$2,$F202,$D202, Hombres!$A$1:$DW$117, Mujeres!$A$1:$DW$117)</f>
        <v>6338.6168324400887</v>
      </c>
      <c r="DT202" s="46" cm="1">
        <f t="array" ref="DT202">beneficio_muerte_individual_activo(DT$2,$F202,$D202, Hombres!$A$1:$DW$117, Mujeres!$A$1:$DW$117)</f>
        <v>6639.3085632007851</v>
      </c>
      <c r="DU202" s="46" cm="1">
        <f t="array" ref="DU202">beneficio_muerte_individual_activo(DU$2,$F202,$D202, Hombres!$A$1:$DW$117, Mujeres!$A$1:$DW$117)</f>
        <v>7014.9055354456113</v>
      </c>
      <c r="DV202" s="46" cm="1">
        <f t="array" ref="DV202">beneficio_muerte_individual_activo(DV$2,$F202,$D202, Hombres!$A$1:$DW$117, Mujeres!$A$1:$DW$117)</f>
        <v>7469.8187276997714</v>
      </c>
      <c r="DW202" s="46" cm="1">
        <f t="array" ref="DW202">beneficio_muerte_individual_activo(DW$2,$F202,$D202, Hombres!$A$1:$DW$117, Mujeres!$A$1:$DW$117)</f>
        <v>7942.7431072828322</v>
      </c>
      <c r="DX202" s="46" cm="1">
        <f t="array" ref="DX202">beneficio_muerte_individual_activo(DX$2,$F202,$D202, Hombres!$A$1:$DW$117, Mujeres!$A$1:$DW$117)</f>
        <v>8333.6863862117261</v>
      </c>
      <c r="DY202" s="46" cm="1">
        <f t="array" ref="DY202">beneficio_muerte_individual_activo(DY$2,$F202,$D202, Hombres!$A$1:$DW$117, Mujeres!$A$1:$DW$117)</f>
        <v>8608.9007131287472</v>
      </c>
      <c r="DZ202" s="46" cm="1">
        <f t="array" ref="DZ202">beneficio_muerte_individual_activo(DZ$2,$F202,$D202, Hombres!$A$1:$DW$117, Mujeres!$A$1:$DW$117)</f>
        <v>8829.0329272986601</v>
      </c>
      <c r="EA202" s="46" cm="1">
        <f t="array" ref="EA202">beneficio_muerte_individual_activo(EA$2,$F202,$D202, Hombres!$A$1:$DW$117, Mujeres!$A$1:$DW$117)</f>
        <v>9221.5390613885302</v>
      </c>
      <c r="EB202" s="46" cm="1">
        <f t="array" ref="EB202">beneficio_muerte_individual_activo(EB$2,$F202,$D202, Hombres!$A$1:$DW$117, Mujeres!$A$1:$DW$117)</f>
        <v>9792.8368783216465</v>
      </c>
      <c r="EC202" s="46" cm="1">
        <f t="array" ref="EC202">beneficio_muerte_individual_activo(EC$2,$F202,$D202, Hombres!$A$1:$DW$117, Mujeres!$A$1:$DW$117)</f>
        <v>10494.858712030176</v>
      </c>
      <c r="ED202" s="46" cm="1">
        <f t="array" ref="ED202">beneficio_muerte_individual_activo(ED$2,$F202,$D202, Hombres!$A$1:$DW$117, Mujeres!$A$1:$DW$117)</f>
        <v>11246.957092244264</v>
      </c>
      <c r="EE202" s="46" cm="1">
        <f t="array" ref="EE202">beneficio_muerte_individual_activo(EE$2,$F202,$D202, Hombres!$A$1:$DW$117, Mujeres!$A$1:$DW$117)</f>
        <v>12017.450094475338</v>
      </c>
      <c r="EF202" s="46" cm="1">
        <f t="array" ref="EF202">beneficio_muerte_individual_activo(EF$2,$F202,$D202, Hombres!$A$1:$DW$117, Mujeres!$A$1:$DW$117)</f>
        <v>12818.738744797987</v>
      </c>
      <c r="EG202" s="46" cm="1">
        <f t="array" ref="EG202">beneficio_muerte_individual_activo(EG$2,$F202,$D202, Hombres!$A$1:$DW$117, Mujeres!$A$1:$DW$117)</f>
        <v>13591.531580087614</v>
      </c>
      <c r="EH202" s="46" cm="1">
        <f t="array" ref="EH202">beneficio_muerte_individual_activo(EH$2,$F202,$D202, Hombres!$A$1:$DW$117, Mujeres!$A$1:$DW$117)</f>
        <v>14258.186017878466</v>
      </c>
      <c r="EI202" s="46" cm="1">
        <f t="array" ref="EI202">beneficio_muerte_individual_activo(EI$2,$F202,$D202, Hombres!$A$1:$DW$117, Mujeres!$A$1:$DW$117)</f>
        <v>14958.337234955443</v>
      </c>
      <c r="EJ202" s="46" cm="1">
        <f t="array" ref="EJ202">beneficio_muerte_individual_activo(EJ$2,$F202,$D202, Hombres!$A$1:$DW$117, Mujeres!$A$1:$DW$117)</f>
        <v>15779.17146444458</v>
      </c>
      <c r="EK202" s="46" cm="1">
        <f t="array" ref="EK202">beneficio_muerte_individual_activo(EK$2,$F202,$D202, Hombres!$A$1:$DW$117, Mujeres!$A$1:$DW$117)</f>
        <v>16936.670429293812</v>
      </c>
      <c r="EL202" s="46" cm="1">
        <f t="array" ref="EL202">beneficio_muerte_individual_activo(EL$2,$F202,$D202, Hombres!$A$1:$DW$117, Mujeres!$A$1:$DW$117)</f>
        <v>18492.026544266319</v>
      </c>
      <c r="EM202" s="46" cm="1">
        <f t="array" ref="EM202">beneficio_muerte_individual_activo(EM$2,$F202,$D202, Hombres!$A$1:$DW$117, Mujeres!$A$1:$DW$117)</f>
        <v>20390.401409657861</v>
      </c>
      <c r="EN202" s="46" cm="1">
        <f t="array" ref="EN202">beneficio_muerte_individual_activo(EN$2,$F202,$D202, Hombres!$A$1:$DW$117, Mujeres!$A$1:$DW$117)</f>
        <v>22332.160846865117</v>
      </c>
      <c r="EO202" s="46" cm="1">
        <f t="array" ref="EO202">beneficio_muerte_individual_activo(EO$2,$F202,$D202, Hombres!$A$1:$DW$117, Mujeres!$A$1:$DW$117)</f>
        <v>24159.915093282656</v>
      </c>
      <c r="EP202" s="46" cm="1">
        <f t="array" ref="EP202">beneficio_muerte_individual_activo(EP$2,$F202,$D202, Hombres!$A$1:$DW$117, Mujeres!$A$1:$DW$117)</f>
        <v>25944.063414342272</v>
      </c>
      <c r="EQ202" s="46" cm="1">
        <f t="array" ref="EQ202">beneficio_muerte_individual_activo(EQ$2,$F202,$D202, Hombres!$A$1:$DW$117, Mujeres!$A$1:$DW$117)</f>
        <v>27695.290526985518</v>
      </c>
      <c r="ER202" s="46" cm="1">
        <f t="array" ref="ER202">beneficio_muerte_individual_activo(ER$2,$F202,$D202, Hombres!$A$1:$DW$117, Mujeres!$A$1:$DW$117)</f>
        <v>29429.519006016006</v>
      </c>
      <c r="ES202" s="46" cm="1">
        <f t="array" ref="ES202">beneficio_muerte_individual_activo(ES$2,$F202,$D202, Hombres!$A$1:$DW$117, Mujeres!$A$1:$DW$117)</f>
        <v>31319.262478425317</v>
      </c>
      <c r="ET202" s="46" cm="1">
        <f t="array" ref="ET202">beneficio_muerte_individual_activo(ET$2,$F202,$D202, Hombres!$A$1:$DW$117, Mujeres!$A$1:$DW$117)</f>
        <v>20067.024452475609</v>
      </c>
      <c r="EU202" s="46" cm="1">
        <f t="array" ref="EU202">beneficio_muerte_individual_activo(EU$2,$F202,$D202, Hombres!$A$1:$DW$117, Mujeres!$A$1:$DW$117)</f>
        <v>21432.793621063265</v>
      </c>
      <c r="EV202" s="46" cm="1">
        <f t="array" ref="EV202">beneficio_muerte_individual_activo(EV$2,$F202,$D202, Hombres!$A$1:$DW$117, Mujeres!$A$1:$DW$117)</f>
        <v>22649.472509229898</v>
      </c>
      <c r="EW202" s="46" cm="1">
        <f t="array" ref="EW202">beneficio_muerte_individual_activo(EW$2,$F202,$D202, Hombres!$A$1:$DW$117, Mujeres!$A$1:$DW$117)</f>
        <v>23682.474167431617</v>
      </c>
      <c r="EX202" s="46" cm="1">
        <f t="array" ref="EX202">beneficio_muerte_individual_activo(EX$2,$F202,$D202, Hombres!$A$1:$DW$117, Mujeres!$A$1:$DW$117)</f>
        <v>24811.106072003087</v>
      </c>
      <c r="EY202" s="46" cm="1">
        <f t="array" ref="EY202">beneficio_muerte_individual_activo(EY$2,$F202,$D202, Hombres!$A$1:$DW$117, Mujeres!$A$1:$DW$117)</f>
        <v>26341.499350260518</v>
      </c>
      <c r="EZ202" s="46" cm="1">
        <f t="array" ref="EZ202">beneficio_muerte_individual_activo(EZ$2,$F202,$D202, Hombres!$A$1:$DW$117, Mujeres!$A$1:$DW$117)</f>
        <v>28550.746860592972</v>
      </c>
      <c r="FA202" s="46" cm="1">
        <f t="array" ref="FA202">beneficio_muerte_individual_activo(FA$2,$F202,$D202, Hombres!$A$1:$DW$117, Mujeres!$A$1:$DW$117)</f>
        <v>31505.767313659791</v>
      </c>
      <c r="FB202" s="46" cm="1">
        <f t="array" ref="FB202">beneficio_muerte_individual_activo(FB$2,$F202,$D202, Hombres!$A$1:$DW$117, Mujeres!$A$1:$DW$117)</f>
        <v>35089.019111019843</v>
      </c>
      <c r="FC202" s="46" cm="1">
        <f t="array" ref="FC202">beneficio_muerte_individual_activo(FC$2,$F202,$D202, Hombres!$A$1:$DW$117, Mujeres!$A$1:$DW$117)</f>
        <v>39069.902701901105</v>
      </c>
      <c r="FD202" s="46" cm="1">
        <f t="array" ref="FD202">beneficio_muerte_individual_activo(FD$2,$F202,$D202, Hombres!$A$1:$DW$117, Mujeres!$A$1:$DW$117)</f>
        <v>43001.959480172605</v>
      </c>
      <c r="FE202" s="46" cm="1">
        <f t="array" ref="FE202">beneficio_muerte_individual_activo(FE$2,$F202,$D202, Hombres!$A$1:$DW$117, Mujeres!$A$1:$DW$117)</f>
        <v>46615.639675048093</v>
      </c>
      <c r="FF202" s="46" cm="1">
        <f t="array" ref="FF202">beneficio_muerte_individual_activo(FF$2,$F202,$D202, Hombres!$A$1:$DW$117, Mujeres!$A$1:$DW$117)</f>
        <v>49886.555430663429</v>
      </c>
      <c r="FG202" s="46" cm="1">
        <f t="array" ref="FG202">beneficio_muerte_individual_activo(FG$2,$F202,$D202, Hombres!$A$1:$DW$117, Mujeres!$A$1:$DW$117)</f>
        <v>52909.415783462297</v>
      </c>
      <c r="FH202" s="46" cm="1">
        <f t="array" ref="FH202">beneficio_muerte_individual_activo(FH$2,$F202,$D202, Hombres!$A$1:$DW$117, Mujeres!$A$1:$DW$117)</f>
        <v>55931.462671720001</v>
      </c>
      <c r="FI202" s="46" cm="1">
        <f t="array" ref="FI202">beneficio_muerte_individual_activo(FI$2,$F202,$D202, Hombres!$A$1:$DW$117, Mujeres!$A$1:$DW$117)</f>
        <v>62959.180020711108</v>
      </c>
      <c r="FJ202" s="46" cm="1">
        <f t="array" ref="FJ202">beneficio_muerte_individual_activo(FJ$2,$F202,$D202, Hombres!$A$1:$DW$117, Mujeres!$A$1:$DW$117)</f>
        <v>67044.69687253116</v>
      </c>
      <c r="FK202" s="46" cm="1">
        <f t="array" ref="FK202">beneficio_muerte_individual_activo(FK$2,$F202,$D202, Hombres!$A$1:$DW$117, Mujeres!$A$1:$DW$117)</f>
        <v>71226.971432978506</v>
      </c>
      <c r="FL202" s="46" cm="1">
        <f t="array" ref="FL202">beneficio_muerte_individual_activo(FL$2,$F202,$D202, Hombres!$A$1:$DW$117, Mujeres!$A$1:$DW$117)</f>
        <v>75499.987912573444</v>
      </c>
      <c r="FM202" s="46" cm="1">
        <f t="array" ref="FM202">beneficio_muerte_individual_activo(FM$2,$F202,$D202, Hombres!$A$1:$DW$117, Mujeres!$A$1:$DW$117)</f>
        <v>79860.72493647068</v>
      </c>
      <c r="FN202" s="46" cm="1">
        <f t="array" ref="FN202">beneficio_muerte_individual_activo(FN$2,$F202,$D202, Hombres!$A$1:$DW$117, Mujeres!$A$1:$DW$117)</f>
        <v>84250.042258733418</v>
      </c>
      <c r="FO202" s="46" cm="1">
        <f t="array" ref="FO202">beneficio_muerte_individual_activo(FO$2,$F202,$D202, Hombres!$A$1:$DW$117, Mujeres!$A$1:$DW$117)</f>
        <v>88664.37729002675</v>
      </c>
      <c r="FP202" s="46" cm="1">
        <f t="array" ref="FP202">beneficio_muerte_individual_activo(FP$2,$F202,$D202, Hombres!$A$1:$DW$117, Mujeres!$A$1:$DW$117)</f>
        <v>93022.74144450837</v>
      </c>
      <c r="FQ202" s="106" cm="1">
        <f t="array" ref="FQ202">beneficio_muerte_individual_activo(FQ$2,$F202,$D202, Hombres!$A$1:$DW$117, Mujeres!$A$1:$DW$117)</f>
        <v>97137.934914976184</v>
      </c>
      <c r="FR202" s="46" cm="1">
        <f t="array" ref="FR202">beneficio_muerte_individual_activo(FR$2,$F202,$D202, Hombres!$A$1:$DW$117, Mujeres!$A$1:$DW$117)</f>
        <v>100816.59274437526</v>
      </c>
      <c r="FS202" s="46" cm="1">
        <f t="array" ref="FS202">beneficio_muerte_individual_activo(FS$2,$F202,$D202, Hombres!$A$1:$DW$117, Mujeres!$A$1:$DW$117)</f>
        <v>103916.16074811887</v>
      </c>
      <c r="FT202" s="46" cm="1">
        <f t="array" ref="FT202">beneficio_muerte_individual_activo(FT$2,$F202,$D202, Hombres!$A$1:$DW$117, Mujeres!$A$1:$DW$117)</f>
        <v>106329.32243643304</v>
      </c>
      <c r="FU202" s="46" cm="1">
        <f t="array" ref="FU202">beneficio_muerte_individual_activo(FU$2,$F202,$D202, Hombres!$A$1:$DW$117, Mujeres!$A$1:$DW$117)</f>
        <v>107898.33816841377</v>
      </c>
      <c r="FV202" s="46" cm="1">
        <f t="array" ref="FV202">beneficio_muerte_individual_activo(FV$2,$F202,$D202, Hombres!$A$1:$DW$117, Mujeres!$A$1:$DW$117)</f>
        <v>108387.91614544712</v>
      </c>
      <c r="FW202" s="46" cm="1">
        <f t="array" ref="FW202">beneficio_muerte_individual_activo(FW$2,$F202,$D202, Hombres!$A$1:$DW$117, Mujeres!$A$1:$DW$117)</f>
        <v>107614.83499258014</v>
      </c>
      <c r="FX202" s="46" cm="1">
        <f t="array" ref="FX202">beneficio_muerte_individual_activo(FX$2,$F202,$D202, Hombres!$A$1:$DW$117, Mujeres!$A$1:$DW$117)</f>
        <v>105510.56864103643</v>
      </c>
      <c r="FY202" s="46" cm="1">
        <f t="array" ref="FY202">beneficio_muerte_individual_activo(FY$2,$F202,$D202, Hombres!$A$1:$DW$117, Mujeres!$A$1:$DW$117)</f>
        <v>102047.74674460555</v>
      </c>
      <c r="FZ202" s="46" cm="1">
        <f t="array" ref="FZ202">beneficio_muerte_individual_activo(FZ$2,$F202,$D202, Hombres!$A$1:$DW$117, Mujeres!$A$1:$DW$117)</f>
        <v>97190.039254821328</v>
      </c>
      <c r="GA202" s="46" cm="1">
        <f t="array" ref="GA202">beneficio_muerte_individual_activo(GA$2,$F202,$D202, Hombres!$A$1:$DW$117, Mujeres!$A$1:$DW$117)</f>
        <v>90914.575041611461</v>
      </c>
      <c r="GB202" s="46" cm="1">
        <f t="array" ref="GB202">beneficio_muerte_individual_activo(GB$2,$F202,$D202, Hombres!$A$1:$DW$117, Mujeres!$A$1:$DW$117)</f>
        <v>83321.961012685104</v>
      </c>
      <c r="GC202" s="46" cm="1">
        <f t="array" ref="GC202">beneficio_muerte_individual_activo(GC$2,$F202,$D202, Hombres!$A$1:$DW$117, Mujeres!$A$1:$DW$117)</f>
        <v>74659.399650308027</v>
      </c>
      <c r="GD202" s="46" cm="1">
        <f t="array" ref="GD202">beneficio_muerte_individual_activo(GD$2,$F202,$D202, Hombres!$A$1:$DW$117, Mujeres!$A$1:$DW$117)</f>
        <v>65244.918644579186</v>
      </c>
      <c r="GE202" s="46" cm="1">
        <f t="array" ref="GE202">beneficio_muerte_individual_activo(GE$2,$F202,$D202, Hombres!$A$1:$DW$117, Mujeres!$A$1:$DW$117)</f>
        <v>55425.759684662691</v>
      </c>
      <c r="GF202" s="46" cm="1">
        <f t="array" ref="GF202">beneficio_muerte_individual_activo(GF$2,$F202,$D202, Hombres!$A$1:$DW$117, Mujeres!$A$1:$DW$117)</f>
        <v>45580.145062082425</v>
      </c>
      <c r="GG202" s="46" cm="1">
        <f t="array" ref="GG202">beneficio_muerte_individual_activo(GG$2,$F202,$D202, Hombres!$A$1:$DW$117, Mujeres!$A$1:$DW$117)</f>
        <v>36129.850511764169</v>
      </c>
      <c r="GH202" s="46" cm="1">
        <f t="array" ref="GH202">beneficio_muerte_individual_activo(GH$2,$F202,$D202, Hombres!$A$1:$DW$117, Mujeres!$A$1:$DW$117)</f>
        <v>27483.424928390843</v>
      </c>
      <c r="GI202" s="46" cm="1">
        <f t="array" ref="GI202">beneficio_muerte_individual_activo(GI$2,$F202,$D202, Hombres!$A$1:$DW$117, Mujeres!$A$1:$DW$117)</f>
        <v>19958.894841152469</v>
      </c>
      <c r="GJ202" s="46" cm="1">
        <f t="array" ref="GJ202">beneficio_muerte_individual_activo(GJ$2,$F202,$D202, Hombres!$A$1:$DW$117, Mujeres!$A$1:$DW$117)</f>
        <v>13748.766153429351</v>
      </c>
      <c r="GK202" s="46" cm="1">
        <f t="array" ref="GK202">beneficio_muerte_individual_activo(GK$2,$F202,$D202, Hombres!$A$1:$DW$117, Mujeres!$A$1:$DW$117)</f>
        <v>8914.2394639773884</v>
      </c>
      <c r="GL202" s="46" cm="1">
        <f t="array" ref="GL202">beneficio_muerte_individual_activo(GL$2,$F202,$D202, Hombres!$A$1:$DW$117, Mujeres!$A$1:$DW$117)</f>
        <v>5392.823949587384</v>
      </c>
      <c r="GM202" s="46" cm="1">
        <f t="array" ref="GM202">beneficio_muerte_individual_activo(GM$2,$F202,$D202, Hombres!$A$1:$DW$117, Mujeres!$A$1:$DW$117)</f>
        <v>3013.9487319789673</v>
      </c>
      <c r="GN202" s="46" cm="1">
        <f t="array" ref="GN202">beneficio_muerte_individual_activo(GN$2,$F202,$D202, Hombres!$A$1:$DW$117, Mujeres!$A$1:$DW$117)</f>
        <v>1537.2656375852903</v>
      </c>
      <c r="GO202" s="46" cm="1">
        <f t="array" ref="GO202">beneficio_muerte_individual_activo(GO$2,$F202,$D202, Hombres!$A$1:$DW$117, Mujeres!$A$1:$DW$117)</f>
        <v>704.66561058324237</v>
      </c>
      <c r="GP202" s="46" cm="1">
        <f t="array" ref="GP202">beneficio_muerte_individual_activo(GP$2,$F202,$D202, Hombres!$A$1:$DW$117, Mujeres!$A$1:$DW$117)</f>
        <v>284.68812296813348</v>
      </c>
      <c r="GQ202" s="46" cm="1">
        <f t="array" ref="GQ202">beneficio_muerte_individual_activo(GQ$2,$F202,$D202, Hombres!$A$1:$DW$117, Mujeres!$A$1:$DW$117)</f>
        <v>98.860065013008068</v>
      </c>
      <c r="GR202" s="46" cm="1">
        <f t="array" ref="GR202">beneficio_muerte_individual_activo(GR$2,$F202,$D202, Hombres!$A$1:$DW$117, Mujeres!$A$1:$DW$117)</f>
        <v>0</v>
      </c>
      <c r="GS202" s="46" cm="1">
        <f t="array" ref="GS202">beneficio_muerte_individual_activo(GS$2,$F202,$D202, Hombres!$A$1:$DW$117, Mujeres!$A$1:$DW$117)</f>
        <v>0</v>
      </c>
      <c r="GT202" s="46" cm="1">
        <f t="array" ref="GT202">beneficio_muerte_individual_activo(GT$2,$F202,$D202, Hombres!$A$1:$DW$117, Mujeres!$A$1:$DW$117)</f>
        <v>0</v>
      </c>
      <c r="GU202" s="46" cm="1">
        <f t="array" ref="GU202">beneficio_muerte_individual_activo(GU$2,$F202,$D202, Hombres!$A$1:$DW$117, Mujeres!$A$1:$DW$117)</f>
        <v>0</v>
      </c>
      <c r="GV202" s="46" cm="1">
        <f t="array" ref="GV202">beneficio_muerte_individual_activo(GV$2,$F202,$D202, Hombres!$A$1:$DW$117, Mujeres!$A$1:$DW$117)</f>
        <v>0</v>
      </c>
    </row>
    <row r="203" spans="1:204" x14ac:dyDescent="0.25">
      <c r="A203" s="1">
        <f t="shared" si="3"/>
        <v>201</v>
      </c>
      <c r="B203" s="75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39" cm="1">
        <f t="array" ref="G203">PorcentajePension(C203,E203, D203)</f>
        <v>0.45</v>
      </c>
      <c r="I203" s="72"/>
      <c r="J203" s="46" cm="1">
        <f t="array" ref="J203">AnualidadActivo(J$2, $E203, $C203, $B203, $D203, Hombres!$A$1:$DW$117, Mujeres!$A$1:$DW$117)</f>
        <v>0</v>
      </c>
      <c r="K203" s="46" cm="1">
        <f t="array" ref="K203">AnualidadActivo(K$2, $E203, $C203, $B203, $D203, Hombres!$A$1:$DW$117, Mujeres!$A$1:$DW$117)</f>
        <v>0</v>
      </c>
      <c r="L203" s="46" cm="1">
        <f t="array" ref="L203">AnualidadActivo(L$2, $E203, $C203, $B203, $D203, Hombres!$A$1:$DW$117, Mujeres!$A$1:$DW$117)</f>
        <v>0</v>
      </c>
      <c r="M203" s="46" cm="1">
        <f t="array" ref="M203">AnualidadActivo(M$2, $E203, $C203, $B203, $D203, Hombres!$A$1:$DW$117, Mujeres!$A$1:$DW$117)</f>
        <v>0</v>
      </c>
      <c r="N203" s="46" cm="1">
        <f t="array" ref="N203">AnualidadActivo(N$2, $E203, $C203, $B203, $D203, Hombres!$A$1:$DW$117, Mujeres!$A$1:$DW$117)</f>
        <v>0</v>
      </c>
      <c r="O203" s="46" cm="1">
        <f t="array" ref="O203">AnualidadActivo(O$2, $E203, $C203, $B203, $D203, Hombres!$A$1:$DW$117, Mujeres!$A$1:$DW$117)</f>
        <v>0</v>
      </c>
      <c r="P203" s="46" cm="1">
        <f t="array" ref="P203">AnualidadActivo(P$2, $E203, $C203, $B203, $D203, Hombres!$A$1:$DW$117, Mujeres!$A$1:$DW$117)</f>
        <v>0</v>
      </c>
      <c r="Q203" s="46" cm="1">
        <f t="array" ref="Q203">AnualidadActivo(Q$2, $E203, $C203, $B203, $D203, Hombres!$A$1:$DW$117, Mujeres!$A$1:$DW$117)</f>
        <v>0</v>
      </c>
      <c r="R203" s="46" cm="1">
        <f t="array" ref="R203">AnualidadActivo(R$2, $E203, $C203, $B203, $D203, Hombres!$A$1:$DW$117, Mujeres!$A$1:$DW$117)</f>
        <v>0</v>
      </c>
      <c r="S203" s="46" cm="1">
        <f t="array" ref="S203">AnualidadActivo(S$2, $E203, $C203, $B203, $D203, Hombres!$A$1:$DW$117, Mujeres!$A$1:$DW$117)</f>
        <v>0</v>
      </c>
      <c r="T203" s="46" cm="1">
        <f t="array" ref="T203">AnualidadActivo(T$2, $E203, $C203, $B203, $D203, Hombres!$A$1:$DW$117, Mujeres!$A$1:$DW$117)</f>
        <v>0</v>
      </c>
      <c r="U203" s="46" cm="1">
        <f t="array" ref="U203">AnualidadActivo(U$2, $E203, $C203, $B203, $D203, Hombres!$A$1:$DW$117, Mujeres!$A$1:$DW$117)</f>
        <v>0</v>
      </c>
      <c r="V203" s="46" cm="1">
        <f t="array" ref="V203">AnualidadActivo(V$2, $E203, $C203, $B203, $D203, Hombres!$A$1:$DW$117, Mujeres!$A$1:$DW$117)</f>
        <v>0</v>
      </c>
      <c r="W203" s="46" cm="1">
        <f t="array" ref="W203">AnualidadActivo(W$2, $E203, $C203, $B203, $D203, Hombres!$A$1:$DW$117, Mujeres!$A$1:$DW$117)</f>
        <v>0</v>
      </c>
      <c r="X203" s="46" cm="1">
        <f t="array" ref="X203">AnualidadActivo(X$2, $E203, $C203, $B203, $D203, Hombres!$A$1:$DW$117, Mujeres!$A$1:$DW$117)</f>
        <v>0</v>
      </c>
      <c r="Y203" s="46" cm="1">
        <f t="array" ref="Y203">AnualidadActivo(Y$2, $E203, $C203, $B203, $D203, Hombres!$A$1:$DW$117, Mujeres!$A$1:$DW$117)</f>
        <v>0</v>
      </c>
      <c r="Z203" s="46" cm="1">
        <f t="array" ref="Z203">AnualidadActivo(Z$2, $E203, $C203, $B203, $D203, Hombres!$A$1:$DW$117, Mujeres!$A$1:$DW$117)</f>
        <v>0</v>
      </c>
      <c r="AA203" s="46" cm="1">
        <f t="array" ref="AA203">AnualidadActivo(AA$2, $E203, $C203, $B203, $D203, Hombres!$A$1:$DW$117, Mujeres!$A$1:$DW$117)</f>
        <v>19157598.345996574</v>
      </c>
      <c r="AB203" s="46" cm="1">
        <f t="array" ref="AB203">AnualidadActivo(AB$2, $E203, $C203, $B203, $D203, Hombres!$A$1:$DW$117, Mujeres!$A$1:$DW$117)</f>
        <v>19732326.296376467</v>
      </c>
      <c r="AC203" s="46" cm="1">
        <f t="array" ref="AC203">AnualidadActivo(AC$2, $E203, $C203, $B203, $D203, Hombres!$A$1:$DW$117, Mujeres!$A$1:$DW$117)</f>
        <v>20324296.085267767</v>
      </c>
      <c r="AD203" s="46" cm="1">
        <f t="array" ref="AD203">AnualidadActivo(AD$2, $E203, $C203, $B203, $D203, Hombres!$A$1:$DW$117, Mujeres!$A$1:$DW$117)</f>
        <v>20934024.9678258</v>
      </c>
      <c r="AE203" s="46" cm="1">
        <f t="array" ref="AE203">AnualidadActivo(AE$2, $E203, $C203, $B203, $D203, Hombres!$A$1:$DW$117, Mujeres!$A$1:$DW$117)</f>
        <v>21562045.71686057</v>
      </c>
      <c r="AF203" s="46" cm="1">
        <f t="array" ref="AF203">AnualidadActivo(AF$2, $E203, $C203, $B203, $D203, Hombres!$A$1:$DW$117, Mujeres!$A$1:$DW$117)</f>
        <v>21988987.82770526</v>
      </c>
      <c r="AG203" s="46" cm="1">
        <f t="array" ref="AG203">AnualidadActivo(AG$2, $E203, $C203, $B203, $D203, Hombres!$A$1:$DW$117, Mujeres!$A$1:$DW$117)</f>
        <v>22407505.88220406</v>
      </c>
      <c r="AH203" s="46" cm="1">
        <f t="array" ref="AH203">AnualidadActivo(AH$2, $E203, $C203, $B203, $D203, Hombres!$A$1:$DW$117, Mujeres!$A$1:$DW$117)</f>
        <v>22817379.139780067</v>
      </c>
      <c r="AI203" s="46" cm="1">
        <f t="array" ref="AI203">AnualidadActivo(AI$2, $E203, $C203, $B203, $D203, Hombres!$A$1:$DW$117, Mujeres!$A$1:$DW$117)</f>
        <v>23218782.519241836</v>
      </c>
      <c r="AJ203" s="46" cm="1">
        <f t="array" ref="AJ203">AnualidadActivo(AJ$2, $E203, $C203, $B203, $D203, Hombres!$A$1:$DW$117, Mujeres!$A$1:$DW$117)</f>
        <v>23609449.587268561</v>
      </c>
      <c r="AK203" s="46" cm="1">
        <f t="array" ref="AK203">AnualidadActivo(AK$2, $E203, $C203, $B203, $D203, Hombres!$A$1:$DW$117, Mujeres!$A$1:$DW$117)</f>
        <v>23983775.214795891</v>
      </c>
      <c r="AL203" s="46" cm="1">
        <f t="array" ref="AL203">AnualidadActivo(AL$2, $E203, $C203, $B203, $D203, Hombres!$A$1:$DW$117, Mujeres!$A$1:$DW$117)</f>
        <v>24333028.17264628</v>
      </c>
      <c r="AM203" s="46" cm="1">
        <f t="array" ref="AM203">AnualidadActivo(AM$2, $E203, $C203, $B203, $D203, Hombres!$A$1:$DW$117, Mujeres!$A$1:$DW$117)</f>
        <v>24647205.988206632</v>
      </c>
      <c r="AN203" s="46" cm="1">
        <f t="array" ref="AN203">AnualidadActivo(AN$2, $E203, $C203, $B203, $D203, Hombres!$A$1:$DW$117, Mujeres!$A$1:$DW$117)</f>
        <v>24916878.265907753</v>
      </c>
      <c r="AO203" s="46" cm="1">
        <f t="array" ref="AO203">AnualidadActivo(AO$2, $E203, $C203, $B203, $D203, Hombres!$A$1:$DW$117, Mujeres!$A$1:$DW$117)</f>
        <v>25134594.722300556</v>
      </c>
      <c r="AP203" s="46" cm="1">
        <f t="array" ref="AP203">AnualidadActivo(AP$2, $E203, $C203, $B203, $D203, Hombres!$A$1:$DW$117, Mujeres!$A$1:$DW$117)</f>
        <v>25296984.110805642</v>
      </c>
      <c r="AQ203" s="46" cm="1">
        <f t="array" ref="AQ203">AnualidadActivo(AQ$2, $E203, $C203, $B203, $D203, Hombres!$A$1:$DW$117, Mujeres!$A$1:$DW$117)</f>
        <v>25403237.793614037</v>
      </c>
      <c r="AR203" s="46" cm="1">
        <f t="array" ref="AR203">AnualidadActivo(AR$2, $E203, $C203, $B203, $D203, Hombres!$A$1:$DW$117, Mujeres!$A$1:$DW$117)</f>
        <v>25452766.511743486</v>
      </c>
      <c r="AS203" s="46" cm="1">
        <f t="array" ref="AS203">AnualidadActivo(AS$2, $E203, $C203, $B203, $D203, Hombres!$A$1:$DW$117, Mujeres!$A$1:$DW$117)</f>
        <v>25444207.229968149</v>
      </c>
      <c r="AT203" s="46" cm="1">
        <f t="array" ref="AT203">AnualidadActivo(AT$2, $E203, $C203, $B203, $D203, Hombres!$A$1:$DW$117, Mujeres!$A$1:$DW$117)</f>
        <v>25373601.870327849</v>
      </c>
      <c r="AU203" s="46" cm="1">
        <f t="array" ref="AU203">AnualidadActivo(AU$2, $E203, $C203, $B203, $D203, Hombres!$A$1:$DW$117, Mujeres!$A$1:$DW$117)</f>
        <v>25190120.178988717</v>
      </c>
      <c r="AV203" s="46" cm="1">
        <f t="array" ref="AV203">AnualidadActivo(AV$2, $E203, $C203, $B203, $D203, Hombres!$A$1:$DW$117, Mujeres!$A$1:$DW$117)</f>
        <v>24921480.066769537</v>
      </c>
      <c r="AW203" s="46" cm="1">
        <f t="array" ref="AW203">AnualidadActivo(AW$2, $E203, $C203, $B203, $D203, Hombres!$A$1:$DW$117, Mujeres!$A$1:$DW$117)</f>
        <v>24561601.857530512</v>
      </c>
      <c r="AX203" s="46" cm="1">
        <f t="array" ref="AX203">AnualidadActivo(AX$2, $E203, $C203, $B203, $D203, Hombres!$A$1:$DW$117, Mujeres!$A$1:$DW$117)</f>
        <v>24104932.292473774</v>
      </c>
      <c r="AY203" s="46" cm="1">
        <f t="array" ref="AY203">AnualidadActivo(AY$2, $E203, $C203, $B203, $D203, Hombres!$A$1:$DW$117, Mujeres!$A$1:$DW$117)</f>
        <v>23546447.309738293</v>
      </c>
      <c r="AZ203" s="46" cm="1">
        <f t="array" ref="AZ203">AnualidadActivo(AZ$2, $E203, $C203, $B203, $D203, Hombres!$A$1:$DW$117, Mujeres!$A$1:$DW$117)</f>
        <v>22881905.251708683</v>
      </c>
      <c r="BA203" s="46" cm="1">
        <f t="array" ref="BA203">AnualidadActivo(BA$2, $E203, $C203, $B203, $D203, Hombres!$A$1:$DW$117, Mujeres!$A$1:$DW$117)</f>
        <v>22107288.918422695</v>
      </c>
      <c r="BB203" s="46" cm="1">
        <f t="array" ref="BB203">AnualidadActivo(BB$2, $E203, $C203, $B203, $D203, Hombres!$A$1:$DW$117, Mujeres!$A$1:$DW$117)</f>
        <v>21220084.217903141</v>
      </c>
      <c r="BC203" s="46" cm="1">
        <f t="array" ref="BC203">AnualidadActivo(BC$2, $E203, $C203, $B203, $D203, Hombres!$A$1:$DW$117, Mujeres!$A$1:$DW$117)</f>
        <v>20221172.732040517</v>
      </c>
      <c r="BD203" s="46" cm="1">
        <f t="array" ref="BD203">AnualidadActivo(BD$2, $E203, $C203, $B203, $D203, Hombres!$A$1:$DW$117, Mujeres!$A$1:$DW$117)</f>
        <v>19115093.53083675</v>
      </c>
      <c r="BE203" s="46" cm="1">
        <f t="array" ref="BE203">AnualidadActivo(BE$2, $E203, $C203, $B203, $D203, Hombres!$A$1:$DW$117, Mujeres!$A$1:$DW$117)</f>
        <v>17909215.618977971</v>
      </c>
      <c r="BF203" s="46" cm="1">
        <f t="array" ref="BF203">AnualidadActivo(BF$2, $E203, $C203, $B203, $D203, Hombres!$A$1:$DW$117, Mujeres!$A$1:$DW$117)</f>
        <v>16613427.275823558</v>
      </c>
      <c r="BG203" s="46" cm="1">
        <f t="array" ref="BG203">AnualidadActivo(BG$2, $E203, $C203, $B203, $D203, Hombres!$A$1:$DW$117, Mujeres!$A$1:$DW$117)</f>
        <v>15241234.986714827</v>
      </c>
      <c r="BH203" s="46" cm="1">
        <f t="array" ref="BH203">AnualidadActivo(BH$2, $E203, $C203, $B203, $D203, Hombres!$A$1:$DW$117, Mujeres!$A$1:$DW$117)</f>
        <v>13811168.761319054</v>
      </c>
      <c r="BI203" s="46" cm="1">
        <f t="array" ref="BI203">AnualidadActivo(BI$2, $E203, $C203, $B203, $D203, Hombres!$A$1:$DW$117, Mujeres!$A$1:$DW$117)</f>
        <v>12345873.778368723</v>
      </c>
      <c r="BJ203" s="46" cm="1">
        <f t="array" ref="BJ203">AnualidadActivo(BJ$2, $E203, $C203, $B203, $D203, Hombres!$A$1:$DW$117, Mujeres!$A$1:$DW$117)</f>
        <v>10870103.546296906</v>
      </c>
      <c r="BK203" s="46" cm="1">
        <f t="array" ref="BK203">AnualidadActivo(BK$2, $E203, $C203, $B203, $D203, Hombres!$A$1:$DW$117, Mujeres!$A$1:$DW$117)</f>
        <v>9409923.5369723681</v>
      </c>
      <c r="BL203" s="46" cm="1">
        <f t="array" ref="BL203">AnualidadActivo(BL$2, $E203, $C203, $B203, $D203, Hombres!$A$1:$DW$117, Mujeres!$A$1:$DW$117)</f>
        <v>7992686.3712186962</v>
      </c>
      <c r="BM203" s="46" cm="1">
        <f t="array" ref="BM203">AnualidadActivo(BM$2, $E203, $C203, $B203, $D203, Hombres!$A$1:$DW$117, Mujeres!$A$1:$DW$117)</f>
        <v>6646632.0329562305</v>
      </c>
      <c r="BN203" s="46" cm="1">
        <f t="array" ref="BN203">AnualidadActivo(BN$2, $E203, $C203, $B203, $D203, Hombres!$A$1:$DW$117, Mujeres!$A$1:$DW$117)</f>
        <v>5398551.3843897646</v>
      </c>
      <c r="BO203" s="46" cm="1">
        <f t="array" ref="BO203">AnualidadActivo(BO$2, $E203, $C203, $B203, $D203, Hombres!$A$1:$DW$117, Mujeres!$A$1:$DW$117)</f>
        <v>4270929.3850623602</v>
      </c>
      <c r="BP203" s="46" cm="1">
        <f t="array" ref="BP203">AnualidadActivo(BP$2, $E203, $C203, $B203, $D203, Hombres!$A$1:$DW$117, Mujeres!$A$1:$DW$117)</f>
        <v>3280450.9078763118</v>
      </c>
      <c r="BQ203" s="46" cm="1">
        <f t="array" ref="BQ203">AnualidadActivo(BQ$2, $E203, $C203, $B203, $D203, Hombres!$A$1:$DW$117, Mujeres!$A$1:$DW$117)</f>
        <v>2437323.2491954211</v>
      </c>
      <c r="BR203" s="46" cm="1">
        <f t="array" ref="BR203">AnualidadActivo(BR$2, $E203, $C203, $B203, $D203, Hombres!$A$1:$DW$117, Mujeres!$A$1:$DW$117)</f>
        <v>1744645.6311368258</v>
      </c>
      <c r="BS203" s="46" cm="1">
        <f t="array" ref="BS203">AnualidadActivo(BS$2, $E203, $C203, $B203, $D203, Hombres!$A$1:$DW$117, Mujeres!$A$1:$DW$117)</f>
        <v>1197709.3708897759</v>
      </c>
      <c r="BT203" s="46" cm="1">
        <f t="array" ref="BT203">AnualidadActivo(BT$2, $E203, $C203, $B203, $D203, Hombres!$A$1:$DW$117, Mujeres!$A$1:$DW$117)</f>
        <v>784411.76558938925</v>
      </c>
      <c r="BU203" s="46" cm="1">
        <f t="array" ref="BU203">AnualidadActivo(BU$2, $E203, $C203, $B203, $D203, Hombres!$A$1:$DW$117, Mujeres!$A$1:$DW$117)</f>
        <v>487033.64312532556</v>
      </c>
      <c r="BV203" s="46" cm="1">
        <f t="array" ref="BV203">AnualidadActivo(BV$2, $E203, $C203, $B203, $D203, Hombres!$A$1:$DW$117, Mujeres!$A$1:$DW$117)</f>
        <v>284584.71690916532</v>
      </c>
      <c r="BW203" s="46" cm="1">
        <f t="array" ref="BW203">AnualidadActivo(BW$2, $E203, $C203, $B203, $D203, Hombres!$A$1:$DW$117, Mujeres!$A$1:$DW$117)</f>
        <v>155181.50308153758</v>
      </c>
      <c r="BX203" s="46" cm="1">
        <f t="array" ref="BX203">AnualidadActivo(BX$2, $E203, $C203, $B203, $D203, Hombres!$A$1:$DW$117, Mujeres!$A$1:$DW$117)</f>
        <v>78187.999367586235</v>
      </c>
      <c r="BY203" s="46" cm="1">
        <f t="array" ref="BY203">AnualidadActivo(BY$2, $E203, $C203, $B203, $D203, Hombres!$A$1:$DW$117, Mujeres!$A$1:$DW$117)</f>
        <v>0</v>
      </c>
      <c r="BZ203" s="46" cm="1">
        <f t="array" ref="BZ203">AnualidadActivo(BZ$2, $E203, $C203, $B203, $D203, Hombres!$A$1:$DW$117, Mujeres!$A$1:$DW$117)</f>
        <v>0</v>
      </c>
      <c r="CA203" s="46" cm="1">
        <f t="array" ref="CA203">AnualidadActivo(CA$2, $E203, $C203, $B203, $D203, Hombres!$A$1:$DW$117, Mujeres!$A$1:$DW$117)</f>
        <v>0</v>
      </c>
      <c r="CB203" s="46" cm="1">
        <f t="array" ref="CB203">AnualidadActivo(CB$2, $E203, $C203, $B203, $D203, Hombres!$A$1:$DW$117, Mujeres!$A$1:$DW$117)</f>
        <v>0</v>
      </c>
      <c r="CC203" s="46" cm="1">
        <f t="array" ref="CC203">AnualidadActivo(CC$2, $E203, $C203, $B203, $D203, Hombres!$A$1:$DW$117, Mujeres!$A$1:$DW$117)</f>
        <v>0</v>
      </c>
      <c r="CD203" s="46" cm="1">
        <f t="array" ref="CD203">AnualidadActivo(CD$2, $E203, $C203, $B203, $D203, Hombres!$A$1:$DW$117, Mujeres!$A$1:$DW$117)</f>
        <v>0</v>
      </c>
      <c r="CE203" s="46" cm="1">
        <f t="array" ref="CE203">AnualidadActivo(CE$2, $E203, $C203, $B203, $D203, Hombres!$A$1:$DW$117, Mujeres!$A$1:$DW$117)</f>
        <v>0</v>
      </c>
      <c r="CF203" s="46" cm="1">
        <f t="array" ref="CF203">AnualidadActivo(CF$2, $E203, $C203, $B203, $D203, Hombres!$A$1:$DW$117, Mujeres!$A$1:$DW$117)</f>
        <v>0</v>
      </c>
      <c r="CG203" s="46" cm="1">
        <f t="array" ref="CG203">AnualidadActivo(CG$2, $E203, $C203, $B203, $D203, Hombres!$A$1:$DW$117, Mujeres!$A$1:$DW$117)</f>
        <v>0</v>
      </c>
      <c r="CH203" s="46" cm="1">
        <f t="array" ref="CH203">AnualidadActivo(CH$2, $E203, $C203, $B203, $D203, Hombres!$A$1:$DW$117, Mujeres!$A$1:$DW$117)</f>
        <v>0</v>
      </c>
      <c r="CI203" s="46" cm="1">
        <f t="array" ref="CI203">AnualidadActivo(CI$2, $E203, $C203, $B203, $D203, Hombres!$A$1:$DW$117, Mujeres!$A$1:$DW$117)</f>
        <v>0</v>
      </c>
      <c r="CJ203" s="46" cm="1">
        <f t="array" ref="CJ203">AnualidadActivo(CJ$2, $E203, $C203, $B203, $D203, Hombres!$A$1:$DW$117, Mujeres!$A$1:$DW$117)</f>
        <v>0</v>
      </c>
      <c r="CK203" s="46" cm="1">
        <f t="array" ref="CK203">AnualidadActivo(CK$2, $E203, $C203, $B203, $D203, Hombres!$A$1:$DW$117, Mujeres!$A$1:$DW$117)</f>
        <v>0</v>
      </c>
      <c r="CL203" s="46" cm="1">
        <f t="array" ref="CL203">AnualidadActivo(CL$2, $E203, $C203, $B203, $D203, Hombres!$A$1:$DW$117, Mujeres!$A$1:$DW$117)</f>
        <v>0</v>
      </c>
      <c r="CM203" s="46" cm="1">
        <f t="array" ref="CM203">AnualidadActivo(CM$2, $E203, $C203, $B203, $D203, Hombres!$A$1:$DW$117, Mujeres!$A$1:$DW$117)</f>
        <v>0</v>
      </c>
      <c r="CN203" s="46" cm="1">
        <f t="array" ref="CN203">AnualidadActivo(CN$2, $E203, $C203, $B203, $D203, Hombres!$A$1:$DW$117, Mujeres!$A$1:$DW$117)</f>
        <v>0</v>
      </c>
      <c r="CO203" s="46" cm="1">
        <f t="array" ref="CO203">AnualidadActivo(CO$2, $E203, $C203, $B203, $D203, Hombres!$A$1:$DW$117, Mujeres!$A$1:$DW$117)</f>
        <v>0</v>
      </c>
      <c r="CP203" s="46" cm="1">
        <f t="array" ref="CP203">AnualidadActivo(CP$2, $E203, $C203, $B203, $D203, Hombres!$A$1:$DW$117, Mujeres!$A$1:$DW$117)</f>
        <v>0</v>
      </c>
      <c r="CQ203" s="46" cm="1">
        <f t="array" ref="CQ203">AnualidadActivo(CQ$2, $E203, $C203, $B203, $D203, Hombres!$A$1:$DW$117, Mujeres!$A$1:$DW$117)</f>
        <v>0</v>
      </c>
      <c r="CR203" s="46" cm="1">
        <f t="array" ref="CR203">AnualidadActivo(CR$2, $E203, $C203, $B203, $D203, Hombres!$A$1:$DW$117, Mujeres!$A$1:$DW$117)</f>
        <v>0</v>
      </c>
      <c r="CS203" s="46" cm="1">
        <f t="array" ref="CS203">AnualidadActivo(CS$2, $E203, $C203, $B203, $D203, Hombres!$A$1:$DW$117, Mujeres!$A$1:$DW$117)</f>
        <v>0</v>
      </c>
      <c r="CT203" s="46" cm="1">
        <f t="array" ref="CT203">AnualidadActivo(CT$2, $E203, $C203, $B203, $D203, Hombres!$A$1:$DW$117, Mujeres!$A$1:$DW$117)</f>
        <v>0</v>
      </c>
      <c r="CU203" s="46" cm="1">
        <f t="array" ref="CU203">AnualidadActivo(CU$2, $E203, $C203, $B203, $D203, Hombres!$A$1:$DW$117, Mujeres!$A$1:$DW$117)</f>
        <v>0</v>
      </c>
      <c r="CV203" s="46" cm="1">
        <f t="array" ref="CV203">AnualidadActivo(CV$2, $E203, $C203, $B203, $D203, Hombres!$A$1:$DW$117, Mujeres!$A$1:$DW$117)</f>
        <v>0</v>
      </c>
      <c r="CW203" s="46" cm="1">
        <f t="array" ref="CW203">AnualidadActivo(CW$2, $E203, $C203, $B203, $D203, Hombres!$A$1:$DW$117, Mujeres!$A$1:$DW$117)</f>
        <v>0</v>
      </c>
      <c r="CX203" s="46" cm="1">
        <f t="array" ref="CX203">AnualidadActivo(CX$2, $E203, $C203, $B203, $D203, Hombres!$A$1:$DW$117, Mujeres!$A$1:$DW$117)</f>
        <v>0</v>
      </c>
      <c r="CY203" s="46" cm="1">
        <f t="array" ref="CY203">AnualidadActivo(CY$2, $E203, $C203, $B203, $D203, Hombres!$A$1:$DW$117, Mujeres!$A$1:$DW$117)</f>
        <v>0</v>
      </c>
      <c r="CZ203" s="46" cm="1">
        <f t="array" ref="CZ203">AnualidadActivo(CZ$2, $E203, $C203, $B203, $D203, Hombres!$A$1:$DW$117, Mujeres!$A$1:$DW$117)</f>
        <v>0</v>
      </c>
      <c r="DA203" s="46" cm="1">
        <f t="array" ref="DA203">AnualidadActivo(DA$2, $E203, $C203, $B203, $D203, Hombres!$A$1:$DW$117, Mujeres!$A$1:$DW$117)</f>
        <v>0</v>
      </c>
      <c r="DD203" s="21"/>
      <c r="DE203" s="46" cm="1">
        <f t="array" ref="DE203">beneficio_muerte_individual_activo(DE$2,$F203,$D203, Hombres!$A$1:$DW$117, Mujeres!$A$1:$DW$117)</f>
        <v>0</v>
      </c>
      <c r="DF203" s="46" cm="1">
        <f t="array" ref="DF203">beneficio_muerte_individual_activo(DF$2,$F203,$D203, Hombres!$A$1:$DW$117, Mujeres!$A$1:$DW$117)</f>
        <v>18175.5</v>
      </c>
      <c r="DG203" s="46" cm="1">
        <f t="array" ref="DG203">beneficio_muerte_individual_activo(DG$2,$F203,$D203, Hombres!$A$1:$DW$117, Mujeres!$A$1:$DW$117)</f>
        <v>19278.166267649998</v>
      </c>
      <c r="DH203" s="46" cm="1">
        <f t="array" ref="DH203">beneficio_muerte_individual_activo(DH$2,$F203,$D203, Hombres!$A$1:$DW$117, Mujeres!$A$1:$DW$117)</f>
        <v>20322.123491267346</v>
      </c>
      <c r="DI203" s="46" cm="1">
        <f t="array" ref="DI203">beneficio_muerte_individual_activo(DI$2,$F203,$D203, Hombres!$A$1:$DW$117, Mujeres!$A$1:$DW$117)</f>
        <v>21420.093949605875</v>
      </c>
      <c r="DJ203" s="46" cm="1">
        <f t="array" ref="DJ203">beneficio_muerte_individual_activo(DJ$2,$F203,$D203, Hombres!$A$1:$DW$117, Mujeres!$A$1:$DW$117)</f>
        <v>22660.795035933879</v>
      </c>
      <c r="DK203" s="46" cm="1">
        <f t="array" ref="DK203">beneficio_muerte_individual_activo(DK$2,$F203,$D203, Hombres!$A$1:$DW$117, Mujeres!$A$1:$DW$117)</f>
        <v>24236.013153572425</v>
      </c>
      <c r="DL203" s="46" cm="1">
        <f t="array" ref="DL203">beneficio_muerte_individual_activo(DL$2,$F203,$D203, Hombres!$A$1:$DW$117, Mujeres!$A$1:$DW$117)</f>
        <v>26251.35215216802</v>
      </c>
      <c r="DM203" s="46" cm="1">
        <f t="array" ref="DM203">beneficio_muerte_individual_activo(DM$2,$F203,$D203, Hombres!$A$1:$DW$117, Mujeres!$A$1:$DW$117)</f>
        <v>28656.918183597256</v>
      </c>
      <c r="DN203" s="46" cm="1">
        <f t="array" ref="DN203">beneficio_muerte_individual_activo(DN$2,$F203,$D203, Hombres!$A$1:$DW$117, Mujeres!$A$1:$DW$117)</f>
        <v>31148.564080409422</v>
      </c>
      <c r="DO203" s="46" cm="1">
        <f t="array" ref="DO203">beneficio_muerte_individual_activo(DO$2,$F203,$D203, Hombres!$A$1:$DW$117, Mujeres!$A$1:$DW$117)</f>
        <v>33545.116773784794</v>
      </c>
      <c r="DP203" s="46" cm="1">
        <f t="array" ref="DP203">beneficio_muerte_individual_activo(DP$2,$F203,$D203, Hombres!$A$1:$DW$117, Mujeres!$A$1:$DW$117)</f>
        <v>35913.071805041945</v>
      </c>
      <c r="DQ203" s="46" cm="1">
        <f t="array" ref="DQ203">beneficio_muerte_individual_activo(DQ$2,$F203,$D203, Hombres!$A$1:$DW$117, Mujeres!$A$1:$DW$117)</f>
        <v>38285.035001357945</v>
      </c>
      <c r="DR203" s="46" cm="1">
        <f t="array" ref="DR203">beneficio_muerte_individual_activo(DR$2,$F203,$D203, Hombres!$A$1:$DW$117, Mujeres!$A$1:$DW$117)</f>
        <v>40687.448400243156</v>
      </c>
      <c r="DS203" s="46" cm="1">
        <f t="array" ref="DS203">beneficio_muerte_individual_activo(DS$2,$F203,$D203, Hombres!$A$1:$DW$117, Mujeres!$A$1:$DW$117)</f>
        <v>43266.30118674392</v>
      </c>
      <c r="DT203" s="46" cm="1">
        <f t="array" ref="DT203">beneficio_muerte_individual_activo(DT$2,$F203,$D203, Hombres!$A$1:$DW$117, Mujeres!$A$1:$DW$117)</f>
        <v>27648.896766929862</v>
      </c>
      <c r="DU203" s="46" cm="1">
        <f t="array" ref="DU203">beneficio_muerte_individual_activo(DU$2,$F203,$D203, Hombres!$A$1:$DW$117, Mujeres!$A$1:$DW$117)</f>
        <v>29409.117405860015</v>
      </c>
      <c r="DV203" s="46" cm="1">
        <f t="array" ref="DV203">beneficio_muerte_individual_activo(DV$2,$F203,$D203, Hombres!$A$1:$DW$117, Mujeres!$A$1:$DW$117)</f>
        <v>31033.256347224789</v>
      </c>
      <c r="DW203" s="46" cm="1">
        <f t="array" ref="DW203">beneficio_muerte_individual_activo(DW$2,$F203,$D203, Hombres!$A$1:$DW$117, Mujeres!$A$1:$DW$117)</f>
        <v>32522.946029096758</v>
      </c>
      <c r="DX203" s="46" cm="1">
        <f t="array" ref="DX203">beneficio_muerte_individual_activo(DX$2,$F203,$D203, Hombres!$A$1:$DW$117, Mujeres!$A$1:$DW$117)</f>
        <v>34150.42230250709</v>
      </c>
      <c r="DY203" s="46" cm="1">
        <f t="array" ref="DY203">beneficio_muerte_individual_activo(DY$2,$F203,$D203, Hombres!$A$1:$DW$117, Mujeres!$A$1:$DW$117)</f>
        <v>36204.11806144096</v>
      </c>
      <c r="DZ203" s="46" cm="1">
        <f t="array" ref="DZ203">beneficio_muerte_individual_activo(DZ$2,$F203,$D203, Hombres!$A$1:$DW$117, Mujeres!$A$1:$DW$117)</f>
        <v>38929.23627698487</v>
      </c>
      <c r="EA203" s="46" cm="1">
        <f t="array" ref="EA203">beneficio_muerte_individual_activo(EA$2,$F203,$D203, Hombres!$A$1:$DW$117, Mujeres!$A$1:$DW$117)</f>
        <v>42388.57938231423</v>
      </c>
      <c r="EB203" s="46" cm="1">
        <f t="array" ref="EB203">beneficio_muerte_individual_activo(EB$2,$F203,$D203, Hombres!$A$1:$DW$117, Mujeres!$A$1:$DW$117)</f>
        <v>46477.331909268629</v>
      </c>
      <c r="EC203" s="46" cm="1">
        <f t="array" ref="EC203">beneficio_muerte_individual_activo(EC$2,$F203,$D203, Hombres!$A$1:$DW$117, Mujeres!$A$1:$DW$117)</f>
        <v>50904.577624895559</v>
      </c>
      <c r="ED203" s="46" cm="1">
        <f t="array" ref="ED203">beneficio_muerte_individual_activo(ED$2,$F203,$D203, Hombres!$A$1:$DW$117, Mujeres!$A$1:$DW$117)</f>
        <v>55170.748453743887</v>
      </c>
      <c r="EE203" s="46" cm="1">
        <f t="array" ref="EE203">beneficio_muerte_individual_activo(EE$2,$F203,$D203, Hombres!$A$1:$DW$117, Mujeres!$A$1:$DW$117)</f>
        <v>59020.011178263077</v>
      </c>
      <c r="EF203" s="46" cm="1">
        <f t="array" ref="EF203">beneficio_muerte_individual_activo(EF$2,$F203,$D203, Hombres!$A$1:$DW$117, Mujeres!$A$1:$DW$117)</f>
        <v>62495.613968011552</v>
      </c>
      <c r="EG203" s="46" cm="1">
        <f t="array" ref="EG203">beneficio_muerte_individual_activo(EG$2,$F203,$D203, Hombres!$A$1:$DW$117, Mujeres!$A$1:$DW$117)</f>
        <v>65749.911427554005</v>
      </c>
      <c r="EH203" s="46" cm="1">
        <f t="array" ref="EH203">beneficio_muerte_individual_activo(EH$2,$F203,$D203, Hombres!$A$1:$DW$117, Mujeres!$A$1:$DW$117)</f>
        <v>68980.632761643079</v>
      </c>
      <c r="EI203" s="46" cm="1">
        <f t="array" ref="EI203">beneficio_muerte_individual_activo(EI$2,$F203,$D203, Hombres!$A$1:$DW$117, Mujeres!$A$1:$DW$117)</f>
        <v>75806.94292000556</v>
      </c>
      <c r="EJ203" s="46" cm="1">
        <f t="array" ref="EJ203">beneficio_muerte_individual_activo(EJ$2,$F203,$D203, Hombres!$A$1:$DW$117, Mujeres!$A$1:$DW$117)</f>
        <v>79716.664258035918</v>
      </c>
      <c r="EK203" s="46" cm="1">
        <f t="array" ref="EK203">beneficio_muerte_individual_activo(EK$2,$F203,$D203, Hombres!$A$1:$DW$117, Mujeres!$A$1:$DW$117)</f>
        <v>83578.833162695402</v>
      </c>
      <c r="EL203" s="46" cm="1">
        <f t="array" ref="EL203">beneficio_muerte_individual_activo(EL$2,$F203,$D203, Hombres!$A$1:$DW$117, Mujeres!$A$1:$DW$117)</f>
        <v>87414.671412403608</v>
      </c>
      <c r="EM203" s="46" cm="1">
        <f t="array" ref="EM203">beneficio_muerte_individual_activo(EM$2,$F203,$D203, Hombres!$A$1:$DW$117, Mujeres!$A$1:$DW$117)</f>
        <v>91145.190804408936</v>
      </c>
      <c r="EN203" s="46" cm="1">
        <f t="array" ref="EN203">beneficio_muerte_individual_activo(EN$2,$F203,$D203, Hombres!$A$1:$DW$117, Mujeres!$A$1:$DW$117)</f>
        <v>94609.267220955677</v>
      </c>
      <c r="EO203" s="46" cm="1">
        <f t="array" ref="EO203">beneficio_muerte_individual_activo(EO$2,$F203,$D203, Hombres!$A$1:$DW$117, Mujeres!$A$1:$DW$117)</f>
        <v>97767.973428059937</v>
      </c>
      <c r="EP203" s="46" cm="1">
        <f t="array" ref="EP203">beneficio_muerte_individual_activo(EP$2,$F203,$D203, Hombres!$A$1:$DW$117, Mujeres!$A$1:$DW$117)</f>
        <v>100587.88158163197</v>
      </c>
      <c r="EQ203" s="46" cm="1">
        <f t="array" ref="EQ203">beneficio_muerte_individual_activo(EQ$2,$F203,$D203, Hombres!$A$1:$DW$117, Mujeres!$A$1:$DW$117)</f>
        <v>102956.18016879354</v>
      </c>
      <c r="ER203" s="46" cm="1">
        <f t="array" ref="ER203">beneficio_muerte_individual_activo(ER$2,$F203,$D203, Hombres!$A$1:$DW$117, Mujeres!$A$1:$DW$117)</f>
        <v>104652.19915504356</v>
      </c>
      <c r="ES203" s="46" cm="1">
        <f t="array" ref="ES203">beneficio_muerte_individual_activo(ES$2,$F203,$D203, Hombres!$A$1:$DW$117, Mujeres!$A$1:$DW$117)</f>
        <v>105472.33436148621</v>
      </c>
      <c r="ET203" s="46" cm="1">
        <f t="array" ref="ET203">beneficio_muerte_individual_activo(ET$2,$F203,$D203, Hombres!$A$1:$DW$117, Mujeres!$A$1:$DW$117)</f>
        <v>105339.97416573997</v>
      </c>
      <c r="EU203" s="46" cm="1">
        <f t="array" ref="EU203">beneficio_muerte_individual_activo(EU$2,$F203,$D203, Hombres!$A$1:$DW$117, Mujeres!$A$1:$DW$117)</f>
        <v>104212.398727765</v>
      </c>
      <c r="EV203" s="46" cm="1">
        <f t="array" ref="EV203">beneficio_muerte_individual_activo(EV$2,$F203,$D203, Hombres!$A$1:$DW$117, Mujeres!$A$1:$DW$117)</f>
        <v>101998.33616522219</v>
      </c>
      <c r="EW203" s="46" cm="1">
        <f t="array" ref="EW203">beneficio_muerte_individual_activo(EW$2,$F203,$D203, Hombres!$A$1:$DW$117, Mujeres!$A$1:$DW$117)</f>
        <v>98569.684654134006</v>
      </c>
      <c r="EX203" s="46" cm="1">
        <f t="array" ref="EX203">beneficio_muerte_individual_activo(EX$2,$F203,$D203, Hombres!$A$1:$DW$117, Mujeres!$A$1:$DW$117)</f>
        <v>93890.028532866549</v>
      </c>
      <c r="EY203" s="46" cm="1">
        <f t="array" ref="EY203">beneficio_muerte_individual_activo(EY$2,$F203,$D203, Hombres!$A$1:$DW$117, Mujeres!$A$1:$DW$117)</f>
        <v>88051.098483271286</v>
      </c>
      <c r="EZ203" s="46" cm="1">
        <f t="array" ref="EZ203">beneficio_muerte_individual_activo(EZ$2,$F203,$D203, Hombres!$A$1:$DW$117, Mujeres!$A$1:$DW$117)</f>
        <v>81193.311445363608</v>
      </c>
      <c r="FA203" s="46" cm="1">
        <f t="array" ref="FA203">beneficio_muerte_individual_activo(FA$2,$F203,$D203, Hombres!$A$1:$DW$117, Mujeres!$A$1:$DW$117)</f>
        <v>73465.04796918403</v>
      </c>
      <c r="FB203" s="46" cm="1">
        <f t="array" ref="FB203">beneficio_muerte_individual_activo(FB$2,$F203,$D203, Hombres!$A$1:$DW$117, Mujeres!$A$1:$DW$117)</f>
        <v>65038.138791059515</v>
      </c>
      <c r="FC203" s="46" cm="1">
        <f t="array" ref="FC203">beneficio_muerte_individual_activo(FC$2,$F203,$D203, Hombres!$A$1:$DW$117, Mujeres!$A$1:$DW$117)</f>
        <v>56175.281021136543</v>
      </c>
      <c r="FD203" s="46" cm="1">
        <f t="array" ref="FD203">beneficio_muerte_individual_activo(FD$2,$F203,$D203, Hombres!$A$1:$DW$117, Mujeres!$A$1:$DW$117)</f>
        <v>47219.374808873661</v>
      </c>
      <c r="FE203" s="46" cm="1">
        <f t="array" ref="FE203">beneficio_muerte_individual_activo(FE$2,$F203,$D203, Hombres!$A$1:$DW$117, Mujeres!$A$1:$DW$117)</f>
        <v>38515.334132475349</v>
      </c>
      <c r="FF203" s="46" cm="1">
        <f t="array" ref="FF203">beneficio_muerte_individual_activo(FF$2,$F203,$D203, Hombres!$A$1:$DW$117, Mujeres!$A$1:$DW$117)</f>
        <v>30369.262682985671</v>
      </c>
      <c r="FG203" s="46" cm="1">
        <f t="array" ref="FG203">beneficio_muerte_individual_activo(FG$2,$F203,$D203, Hombres!$A$1:$DW$117, Mujeres!$A$1:$DW$117)</f>
        <v>23040.547042812679</v>
      </c>
      <c r="FH203" s="46" cm="1">
        <f t="array" ref="FH203">beneficio_muerte_individual_activo(FH$2,$F203,$D203, Hombres!$A$1:$DW$117, Mujeres!$A$1:$DW$117)</f>
        <v>16737.369045053245</v>
      </c>
      <c r="FI203" s="46" cm="1">
        <f t="array" ref="FI203">beneficio_muerte_individual_activo(FI$2,$F203,$D203, Hombres!$A$1:$DW$117, Mujeres!$A$1:$DW$117)</f>
        <v>11582.447987934525</v>
      </c>
      <c r="FJ203" s="46" cm="1">
        <f t="array" ref="FJ203">beneficio_muerte_individual_activo(FJ$2,$F203,$D203, Hombres!$A$1:$DW$117, Mujeres!$A$1:$DW$117)</f>
        <v>7589.3834395905296</v>
      </c>
      <c r="FK203" s="46" cm="1">
        <f t="array" ref="FK203">beneficio_muerte_individual_activo(FK$2,$F203,$D203, Hombres!$A$1:$DW$117, Mujeres!$A$1:$DW$117)</f>
        <v>4673.7345069107232</v>
      </c>
      <c r="FL203" s="46" cm="1">
        <f t="array" ref="FL203">beneficio_muerte_individual_activo(FL$2,$F203,$D203, Hombres!$A$1:$DW$117, Mujeres!$A$1:$DW$117)</f>
        <v>2680.8292064239859</v>
      </c>
      <c r="FM203" s="46" cm="1">
        <f t="array" ref="FM203">beneficio_muerte_individual_activo(FM$2,$F203,$D203, Hombres!$A$1:$DW$117, Mujeres!$A$1:$DW$117)</f>
        <v>1417.617613865845</v>
      </c>
      <c r="FN203" s="46" cm="1">
        <f t="array" ref="FN203">beneficio_muerte_individual_activo(FN$2,$F203,$D203, Hombres!$A$1:$DW$117, Mujeres!$A$1:$DW$117)</f>
        <v>682.83815794947691</v>
      </c>
      <c r="FO203" s="46" cm="1">
        <f t="array" ref="FO203">beneficio_muerte_individual_activo(FO$2,$F203,$D203, Hombres!$A$1:$DW$117, Mujeres!$A$1:$DW$117)</f>
        <v>295.1497031046228</v>
      </c>
      <c r="FP203" s="46" cm="1">
        <f t="array" ref="FP203">beneficio_muerte_individual_activo(FP$2,$F203,$D203, Hombres!$A$1:$DW$117, Mujeres!$A$1:$DW$117)</f>
        <v>112.29450658115509</v>
      </c>
      <c r="FQ203" s="106" cm="1">
        <f t="array" ref="FQ203">beneficio_muerte_individual_activo(FQ$2,$F203,$D203, Hombres!$A$1:$DW$117, Mujeres!$A$1:$DW$117)</f>
        <v>36.667524960254852</v>
      </c>
      <c r="FR203" s="46" cm="1">
        <f t="array" ref="FR203">beneficio_muerte_individual_activo(FR$2,$F203,$D203, Hombres!$A$1:$DW$117, Mujeres!$A$1:$DW$117)</f>
        <v>0</v>
      </c>
      <c r="FS203" s="46" cm="1">
        <f t="array" ref="FS203">beneficio_muerte_individual_activo(FS$2,$F203,$D203, Hombres!$A$1:$DW$117, Mujeres!$A$1:$DW$117)</f>
        <v>0</v>
      </c>
      <c r="FT203" s="46" cm="1">
        <f t="array" ref="FT203">beneficio_muerte_individual_activo(FT$2,$F203,$D203, Hombres!$A$1:$DW$117, Mujeres!$A$1:$DW$117)</f>
        <v>0</v>
      </c>
      <c r="FU203" s="46" cm="1">
        <f t="array" ref="FU203">beneficio_muerte_individual_activo(FU$2,$F203,$D203, Hombres!$A$1:$DW$117, Mujeres!$A$1:$DW$117)</f>
        <v>0</v>
      </c>
      <c r="FV203" s="46" cm="1">
        <f t="array" ref="FV203">beneficio_muerte_individual_activo(FV$2,$F203,$D203, Hombres!$A$1:$DW$117, Mujeres!$A$1:$DW$117)</f>
        <v>0</v>
      </c>
      <c r="FW203" s="46" cm="1">
        <f t="array" ref="FW203">beneficio_muerte_individual_activo(FW$2,$F203,$D203, Hombres!$A$1:$DW$117, Mujeres!$A$1:$DW$117)</f>
        <v>0</v>
      </c>
      <c r="FX203" s="46" cm="1">
        <f t="array" ref="FX203">beneficio_muerte_individual_activo(FX$2,$F203,$D203, Hombres!$A$1:$DW$117, Mujeres!$A$1:$DW$117)</f>
        <v>0</v>
      </c>
      <c r="FY203" s="46" cm="1">
        <f t="array" ref="FY203">beneficio_muerte_individual_activo(FY$2,$F203,$D203, Hombres!$A$1:$DW$117, Mujeres!$A$1:$DW$117)</f>
        <v>0</v>
      </c>
      <c r="FZ203" s="46" cm="1">
        <f t="array" ref="FZ203">beneficio_muerte_individual_activo(FZ$2,$F203,$D203, Hombres!$A$1:$DW$117, Mujeres!$A$1:$DW$117)</f>
        <v>0</v>
      </c>
      <c r="GA203" s="46" cm="1">
        <f t="array" ref="GA203">beneficio_muerte_individual_activo(GA$2,$F203,$D203, Hombres!$A$1:$DW$117, Mujeres!$A$1:$DW$117)</f>
        <v>0</v>
      </c>
      <c r="GB203" s="46" cm="1">
        <f t="array" ref="GB203">beneficio_muerte_individual_activo(GB$2,$F203,$D203, Hombres!$A$1:$DW$117, Mujeres!$A$1:$DW$117)</f>
        <v>0</v>
      </c>
      <c r="GC203" s="46" cm="1">
        <f t="array" ref="GC203">beneficio_muerte_individual_activo(GC$2,$F203,$D203, Hombres!$A$1:$DW$117, Mujeres!$A$1:$DW$117)</f>
        <v>0</v>
      </c>
      <c r="GD203" s="46" cm="1">
        <f t="array" ref="GD203">beneficio_muerte_individual_activo(GD$2,$F203,$D203, Hombres!$A$1:$DW$117, Mujeres!$A$1:$DW$117)</f>
        <v>0</v>
      </c>
      <c r="GE203" s="46" cm="1">
        <f t="array" ref="GE203">beneficio_muerte_individual_activo(GE$2,$F203,$D203, Hombres!$A$1:$DW$117, Mujeres!$A$1:$DW$117)</f>
        <v>0</v>
      </c>
      <c r="GF203" s="46" cm="1">
        <f t="array" ref="GF203">beneficio_muerte_individual_activo(GF$2,$F203,$D203, Hombres!$A$1:$DW$117, Mujeres!$A$1:$DW$117)</f>
        <v>0</v>
      </c>
      <c r="GG203" s="46" cm="1">
        <f t="array" ref="GG203">beneficio_muerte_individual_activo(GG$2,$F203,$D203, Hombres!$A$1:$DW$117, Mujeres!$A$1:$DW$117)</f>
        <v>0</v>
      </c>
      <c r="GH203" s="46" cm="1">
        <f t="array" ref="GH203">beneficio_muerte_individual_activo(GH$2,$F203,$D203, Hombres!$A$1:$DW$117, Mujeres!$A$1:$DW$117)</f>
        <v>0</v>
      </c>
      <c r="GI203" s="46" cm="1">
        <f t="array" ref="GI203">beneficio_muerte_individual_activo(GI$2,$F203,$D203, Hombres!$A$1:$DW$117, Mujeres!$A$1:$DW$117)</f>
        <v>0</v>
      </c>
      <c r="GJ203" s="46" cm="1">
        <f t="array" ref="GJ203">beneficio_muerte_individual_activo(GJ$2,$F203,$D203, Hombres!$A$1:$DW$117, Mujeres!$A$1:$DW$117)</f>
        <v>0</v>
      </c>
      <c r="GK203" s="46" cm="1">
        <f t="array" ref="GK203">beneficio_muerte_individual_activo(GK$2,$F203,$D203, Hombres!$A$1:$DW$117, Mujeres!$A$1:$DW$117)</f>
        <v>0</v>
      </c>
      <c r="GL203" s="46" cm="1">
        <f t="array" ref="GL203">beneficio_muerte_individual_activo(GL$2,$F203,$D203, Hombres!$A$1:$DW$117, Mujeres!$A$1:$DW$117)</f>
        <v>0</v>
      </c>
      <c r="GM203" s="46" cm="1">
        <f t="array" ref="GM203">beneficio_muerte_individual_activo(GM$2,$F203,$D203, Hombres!$A$1:$DW$117, Mujeres!$A$1:$DW$117)</f>
        <v>0</v>
      </c>
      <c r="GN203" s="46" cm="1">
        <f t="array" ref="GN203">beneficio_muerte_individual_activo(GN$2,$F203,$D203, Hombres!$A$1:$DW$117, Mujeres!$A$1:$DW$117)</f>
        <v>0</v>
      </c>
      <c r="GO203" s="46" cm="1">
        <f t="array" ref="GO203">beneficio_muerte_individual_activo(GO$2,$F203,$D203, Hombres!$A$1:$DW$117, Mujeres!$A$1:$DW$117)</f>
        <v>0</v>
      </c>
      <c r="GP203" s="46" cm="1">
        <f t="array" ref="GP203">beneficio_muerte_individual_activo(GP$2,$F203,$D203, Hombres!$A$1:$DW$117, Mujeres!$A$1:$DW$117)</f>
        <v>0</v>
      </c>
      <c r="GQ203" s="46" cm="1">
        <f t="array" ref="GQ203">beneficio_muerte_individual_activo(GQ$2,$F203,$D203, Hombres!$A$1:$DW$117, Mujeres!$A$1:$DW$117)</f>
        <v>0</v>
      </c>
      <c r="GR203" s="46" cm="1">
        <f t="array" ref="GR203">beneficio_muerte_individual_activo(GR$2,$F203,$D203, Hombres!$A$1:$DW$117, Mujeres!$A$1:$DW$117)</f>
        <v>0</v>
      </c>
      <c r="GS203" s="46" cm="1">
        <f t="array" ref="GS203">beneficio_muerte_individual_activo(GS$2,$F203,$D203, Hombres!$A$1:$DW$117, Mujeres!$A$1:$DW$117)</f>
        <v>0</v>
      </c>
      <c r="GT203" s="46" cm="1">
        <f t="array" ref="GT203">beneficio_muerte_individual_activo(GT$2,$F203,$D203, Hombres!$A$1:$DW$117, Mujeres!$A$1:$DW$117)</f>
        <v>0</v>
      </c>
      <c r="GU203" s="46" cm="1">
        <f t="array" ref="GU203">beneficio_muerte_individual_activo(GU$2,$F203,$D203, Hombres!$A$1:$DW$117, Mujeres!$A$1:$DW$117)</f>
        <v>0</v>
      </c>
      <c r="GV203" s="46" cm="1">
        <f t="array" ref="GV203">beneficio_muerte_individual_activo(GV$2,$F203,$D203, Hombres!$A$1:$DW$117, Mujeres!$A$1:$DW$117)</f>
        <v>0</v>
      </c>
    </row>
    <row r="204" spans="1:204" x14ac:dyDescent="0.25">
      <c r="A204" s="1">
        <f t="shared" si="3"/>
        <v>202</v>
      </c>
      <c r="B204" s="75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39" cm="1">
        <f t="array" ref="G204">PorcentajePension(C204,E204, D204)</f>
        <v>0.85</v>
      </c>
      <c r="I204" s="72"/>
      <c r="J204" s="46" cm="1">
        <f t="array" ref="J204">AnualidadActivo(J$2, $E204, $C204, $B204, $D204, Hombres!$A$1:$DW$117, Mujeres!$A$1:$DW$117)</f>
        <v>0</v>
      </c>
      <c r="K204" s="46" cm="1">
        <f t="array" ref="K204">AnualidadActivo(K$2, $E204, $C204, $B204, $D204, Hombres!$A$1:$DW$117, Mujeres!$A$1:$DW$117)</f>
        <v>0</v>
      </c>
      <c r="L204" s="46" cm="1">
        <f t="array" ref="L204">AnualidadActivo(L$2, $E204, $C204, $B204, $D204, Hombres!$A$1:$DW$117, Mujeres!$A$1:$DW$117)</f>
        <v>0</v>
      </c>
      <c r="M204" s="46" cm="1">
        <f t="array" ref="M204">AnualidadActivo(M$2, $E204, $C204, $B204, $D204, Hombres!$A$1:$DW$117, Mujeres!$A$1:$DW$117)</f>
        <v>0</v>
      </c>
      <c r="N204" s="46" cm="1">
        <f t="array" ref="N204">AnualidadActivo(N$2, $E204, $C204, $B204, $D204, Hombres!$A$1:$DW$117, Mujeres!$A$1:$DW$117)</f>
        <v>0</v>
      </c>
      <c r="O204" s="46" cm="1">
        <f t="array" ref="O204">AnualidadActivo(O$2, $E204, $C204, $B204, $D204, Hombres!$A$1:$DW$117, Mujeres!$A$1:$DW$117)</f>
        <v>0</v>
      </c>
      <c r="P204" s="46" cm="1">
        <f t="array" ref="P204">AnualidadActivo(P$2, $E204, $C204, $B204, $D204, Hombres!$A$1:$DW$117, Mujeres!$A$1:$DW$117)</f>
        <v>0</v>
      </c>
      <c r="Q204" s="46" cm="1">
        <f t="array" ref="Q204">AnualidadActivo(Q$2, $E204, $C204, $B204, $D204, Hombres!$A$1:$DW$117, Mujeres!$A$1:$DW$117)</f>
        <v>0</v>
      </c>
      <c r="R204" s="46" cm="1">
        <f t="array" ref="R204">AnualidadActivo(R$2, $E204, $C204, $B204, $D204, Hombres!$A$1:$DW$117, Mujeres!$A$1:$DW$117)</f>
        <v>0</v>
      </c>
      <c r="S204" s="46" cm="1">
        <f t="array" ref="S204">AnualidadActivo(S$2, $E204, $C204, $B204, $D204, Hombres!$A$1:$DW$117, Mujeres!$A$1:$DW$117)</f>
        <v>0</v>
      </c>
      <c r="T204" s="46" cm="1">
        <f t="array" ref="T204">AnualidadActivo(T$2, $E204, $C204, $B204, $D204, Hombres!$A$1:$DW$117, Mujeres!$A$1:$DW$117)</f>
        <v>0</v>
      </c>
      <c r="U204" s="46" cm="1">
        <f t="array" ref="U204">AnualidadActivo(U$2, $E204, $C204, $B204, $D204, Hombres!$A$1:$DW$117, Mujeres!$A$1:$DW$117)</f>
        <v>0</v>
      </c>
      <c r="V204" s="46" cm="1">
        <f t="array" ref="V204">AnualidadActivo(V$2, $E204, $C204, $B204, $D204, Hombres!$A$1:$DW$117, Mujeres!$A$1:$DW$117)</f>
        <v>0</v>
      </c>
      <c r="W204" s="46" cm="1">
        <f t="array" ref="W204">AnualidadActivo(W$2, $E204, $C204, $B204, $D204, Hombres!$A$1:$DW$117, Mujeres!$A$1:$DW$117)</f>
        <v>0</v>
      </c>
      <c r="X204" s="46" cm="1">
        <f t="array" ref="X204">AnualidadActivo(X$2, $E204, $C204, $B204, $D204, Hombres!$A$1:$DW$117, Mujeres!$A$1:$DW$117)</f>
        <v>0</v>
      </c>
      <c r="Y204" s="46" cm="1">
        <f t="array" ref="Y204">AnualidadActivo(Y$2, $E204, $C204, $B204, $D204, Hombres!$A$1:$DW$117, Mujeres!$A$1:$DW$117)</f>
        <v>0</v>
      </c>
      <c r="Z204" s="46" cm="1">
        <f t="array" ref="Z204">AnualidadActivo(Z$2, $E204, $C204, $B204, $D204, Hombres!$A$1:$DW$117, Mujeres!$A$1:$DW$117)</f>
        <v>0</v>
      </c>
      <c r="AA204" s="46" cm="1">
        <f t="array" ref="AA204">AnualidadActivo(AA$2, $E204, $C204, $B204, $D204, Hombres!$A$1:$DW$117, Mujeres!$A$1:$DW$117)</f>
        <v>0</v>
      </c>
      <c r="AB204" s="46" cm="1">
        <f t="array" ref="AB204">AnualidadActivo(AB$2, $E204, $C204, $B204, $D204, Hombres!$A$1:$DW$117, Mujeres!$A$1:$DW$117)</f>
        <v>0</v>
      </c>
      <c r="AC204" s="46" cm="1">
        <f t="array" ref="AC204">AnualidadActivo(AC$2, $E204, $C204, $B204, $D204, Hombres!$A$1:$DW$117, Mujeres!$A$1:$DW$117)</f>
        <v>0</v>
      </c>
      <c r="AD204" s="46" cm="1">
        <f t="array" ref="AD204">AnualidadActivo(AD$2, $E204, $C204, $B204, $D204, Hombres!$A$1:$DW$117, Mujeres!$A$1:$DW$117)</f>
        <v>0</v>
      </c>
      <c r="AE204" s="46" cm="1">
        <f t="array" ref="AE204">AnualidadActivo(AE$2, $E204, $C204, $B204, $D204, Hombres!$A$1:$DW$117, Mujeres!$A$1:$DW$117)</f>
        <v>0</v>
      </c>
      <c r="AF204" s="46" cm="1">
        <f t="array" ref="AF204">AnualidadActivo(AF$2, $E204, $C204, $B204, $D204, Hombres!$A$1:$DW$117, Mujeres!$A$1:$DW$117)</f>
        <v>0</v>
      </c>
      <c r="AG204" s="46" cm="1">
        <f t="array" ref="AG204">AnualidadActivo(AG$2, $E204, $C204, $B204, $D204, Hombres!$A$1:$DW$117, Mujeres!$A$1:$DW$117)</f>
        <v>0</v>
      </c>
      <c r="AH204" s="46" cm="1">
        <f t="array" ref="AH204">AnualidadActivo(AH$2, $E204, $C204, $B204, $D204, Hombres!$A$1:$DW$117, Mujeres!$A$1:$DW$117)</f>
        <v>0</v>
      </c>
      <c r="AI204" s="46" cm="1">
        <f t="array" ref="AI204">AnualidadActivo(AI$2, $E204, $C204, $B204, $D204, Hombres!$A$1:$DW$117, Mujeres!$A$1:$DW$117)</f>
        <v>0</v>
      </c>
      <c r="AJ204" s="46" cm="1">
        <f t="array" ref="AJ204">AnualidadActivo(AJ$2, $E204, $C204, $B204, $D204, Hombres!$A$1:$DW$117, Mujeres!$A$1:$DW$117)</f>
        <v>0</v>
      </c>
      <c r="AK204" s="46" cm="1">
        <f t="array" ref="AK204">AnualidadActivo(AK$2, $E204, $C204, $B204, $D204, Hombres!$A$1:$DW$117, Mujeres!$A$1:$DW$117)</f>
        <v>0</v>
      </c>
      <c r="AL204" s="46" cm="1">
        <f t="array" ref="AL204">AnualidadActivo(AL$2, $E204, $C204, $B204, $D204, Hombres!$A$1:$DW$117, Mujeres!$A$1:$DW$117)</f>
        <v>0</v>
      </c>
      <c r="AM204" s="46" cm="1">
        <f t="array" ref="AM204">AnualidadActivo(AM$2, $E204, $C204, $B204, $D204, Hombres!$A$1:$DW$117, Mujeres!$A$1:$DW$117)</f>
        <v>0</v>
      </c>
      <c r="AN204" s="46" cm="1">
        <f t="array" ref="AN204">AnualidadActivo(AN$2, $E204, $C204, $B204, $D204, Hombres!$A$1:$DW$117, Mujeres!$A$1:$DW$117)</f>
        <v>0</v>
      </c>
      <c r="AO204" s="46" cm="1">
        <f t="array" ref="AO204">AnualidadActivo(AO$2, $E204, $C204, $B204, $D204, Hombres!$A$1:$DW$117, Mujeres!$A$1:$DW$117)</f>
        <v>0</v>
      </c>
      <c r="AP204" s="46" cm="1">
        <f t="array" ref="AP204">AnualidadActivo(AP$2, $E204, $C204, $B204, $D204, Hombres!$A$1:$DW$117, Mujeres!$A$1:$DW$117)</f>
        <v>0</v>
      </c>
      <c r="AQ204" s="46" cm="1">
        <f t="array" ref="AQ204">AnualidadActivo(AQ$2, $E204, $C204, $B204, $D204, Hombres!$A$1:$DW$117, Mujeres!$A$1:$DW$117)</f>
        <v>0</v>
      </c>
      <c r="AR204" s="46" cm="1">
        <f t="array" ref="AR204">AnualidadActivo(AR$2, $E204, $C204, $B204, $D204, Hombres!$A$1:$DW$117, Mujeres!$A$1:$DW$117)</f>
        <v>0</v>
      </c>
      <c r="AS204" s="46" cm="1">
        <f t="array" ref="AS204">AnualidadActivo(AS$2, $E204, $C204, $B204, $D204, Hombres!$A$1:$DW$117, Mujeres!$A$1:$DW$117)</f>
        <v>0</v>
      </c>
      <c r="AT204" s="46" cm="1">
        <f t="array" ref="AT204">AnualidadActivo(AT$2, $E204, $C204, $B204, $D204, Hombres!$A$1:$DW$117, Mujeres!$A$1:$DW$117)</f>
        <v>0</v>
      </c>
      <c r="AU204" s="46" cm="1">
        <f t="array" ref="AU204">AnualidadActivo(AU$2, $E204, $C204, $B204, $D204, Hombres!$A$1:$DW$117, Mujeres!$A$1:$DW$117)</f>
        <v>0</v>
      </c>
      <c r="AV204" s="46" cm="1">
        <f t="array" ref="AV204">AnualidadActivo(AV$2, $E204, $C204, $B204, $D204, Hombres!$A$1:$DW$117, Mujeres!$A$1:$DW$117)</f>
        <v>0</v>
      </c>
      <c r="AW204" s="46" cm="1">
        <f t="array" ref="AW204">AnualidadActivo(AW$2, $E204, $C204, $B204, $D204, Hombres!$A$1:$DW$117, Mujeres!$A$1:$DW$117)</f>
        <v>0</v>
      </c>
      <c r="AX204" s="46" cm="1">
        <f t="array" ref="AX204">AnualidadActivo(AX$2, $E204, $C204, $B204, $D204, Hombres!$A$1:$DW$117, Mujeres!$A$1:$DW$117)</f>
        <v>0</v>
      </c>
      <c r="AY204" s="46" cm="1">
        <f t="array" ref="AY204">AnualidadActivo(AY$2, $E204, $C204, $B204, $D204, Hombres!$A$1:$DW$117, Mujeres!$A$1:$DW$117)</f>
        <v>59469489.641481787</v>
      </c>
      <c r="AZ204" s="46" cm="1">
        <f t="array" ref="AZ204">AnualidadActivo(AZ$2, $E204, $C204, $B204, $D204, Hombres!$A$1:$DW$117, Mujeres!$A$1:$DW$117)</f>
        <v>61253574.330726236</v>
      </c>
      <c r="BA204" s="46" cm="1">
        <f t="array" ref="BA204">AnualidadActivo(BA$2, $E204, $C204, $B204, $D204, Hombres!$A$1:$DW$117, Mujeres!$A$1:$DW$117)</f>
        <v>63091181.560648024</v>
      </c>
      <c r="BB204" s="46" cm="1">
        <f t="array" ref="BB204">AnualidadActivo(BB$2, $E204, $C204, $B204, $D204, Hombres!$A$1:$DW$117, Mujeres!$A$1:$DW$117)</f>
        <v>64983917.007467471</v>
      </c>
      <c r="BC204" s="46" cm="1">
        <f t="array" ref="BC204">AnualidadActivo(BC$2, $E204, $C204, $B204, $D204, Hombres!$A$1:$DW$117, Mujeres!$A$1:$DW$117)</f>
        <v>66933434.517691486</v>
      </c>
      <c r="BD204" s="46" cm="1">
        <f t="array" ref="BD204">AnualidadActivo(BD$2, $E204, $C204, $B204, $D204, Hombres!$A$1:$DW$117, Mujeres!$A$1:$DW$117)</f>
        <v>68425148.915673673</v>
      </c>
      <c r="BE204" s="46" cm="1">
        <f t="array" ref="BE204">AnualidadActivo(BE$2, $E204, $C204, $B204, $D204, Hombres!$A$1:$DW$117, Mujeres!$A$1:$DW$117)</f>
        <v>69910408.257312462</v>
      </c>
      <c r="BF204" s="46" cm="1">
        <f t="array" ref="BF204">AnualidadActivo(BF$2, $E204, $C204, $B204, $D204, Hombres!$A$1:$DW$117, Mujeres!$A$1:$DW$117)</f>
        <v>71390527.93103911</v>
      </c>
      <c r="BG204" s="46" cm="1">
        <f t="array" ref="BG204">AnualidadActivo(BG$2, $E204, $C204, $B204, $D204, Hombres!$A$1:$DW$117, Mujeres!$A$1:$DW$117)</f>
        <v>72867240.215996847</v>
      </c>
      <c r="BH204" s="46" cm="1">
        <f t="array" ref="BH204">AnualidadActivo(BH$2, $E204, $C204, $B204, $D204, Hombres!$A$1:$DW$117, Mujeres!$A$1:$DW$117)</f>
        <v>74334840.137103066</v>
      </c>
      <c r="BI204" s="46" cm="1">
        <f t="array" ref="BI204">AnualidadActivo(BI$2, $E204, $C204, $B204, $D204, Hombres!$A$1:$DW$117, Mujeres!$A$1:$DW$117)</f>
        <v>75779092.26647073</v>
      </c>
      <c r="BJ204" s="46" cm="1">
        <f t="array" ref="BJ204">AnualidadActivo(BJ$2, $E204, $C204, $B204, $D204, Hombres!$A$1:$DW$117, Mujeres!$A$1:$DW$117)</f>
        <v>77176146.593783408</v>
      </c>
      <c r="BK204" s="46" cm="1">
        <f t="array" ref="BK204">AnualidadActivo(BK$2, $E204, $C204, $B204, $D204, Hombres!$A$1:$DW$117, Mujeres!$A$1:$DW$117)</f>
        <v>78496842.156173155</v>
      </c>
      <c r="BL204" s="46" cm="1">
        <f t="array" ref="BL204">AnualidadActivo(BL$2, $E204, $C204, $B204, $D204, Hombres!$A$1:$DW$117, Mujeres!$A$1:$DW$117)</f>
        <v>79711301.182788178</v>
      </c>
      <c r="BM204" s="46" cm="1">
        <f t="array" ref="BM204">AnualidadActivo(BM$2, $E204, $C204, $B204, $D204, Hombres!$A$1:$DW$117, Mujeres!$A$1:$DW$117)</f>
        <v>80794383.907977775</v>
      </c>
      <c r="BN204" s="46" cm="1">
        <f t="array" ref="BN204">AnualidadActivo(BN$2, $E204, $C204, $B204, $D204, Hombres!$A$1:$DW$117, Mujeres!$A$1:$DW$117)</f>
        <v>81735599.69920145</v>
      </c>
      <c r="BO204" s="46" cm="1">
        <f t="array" ref="BO204">AnualidadActivo(BO$2, $E204, $C204, $B204, $D204, Hombres!$A$1:$DW$117, Mujeres!$A$1:$DW$117)</f>
        <v>82534036.683873489</v>
      </c>
      <c r="BP204" s="46" cm="1">
        <f t="array" ref="BP204">AnualidadActivo(BP$2, $E204, $C204, $B204, $D204, Hombres!$A$1:$DW$117, Mujeres!$A$1:$DW$117)</f>
        <v>83189167.849665403</v>
      </c>
      <c r="BQ204" s="46" cm="1">
        <f t="array" ref="BQ204">AnualidadActivo(BQ$2, $E204, $C204, $B204, $D204, Hombres!$A$1:$DW$117, Mujeres!$A$1:$DW$117)</f>
        <v>83695575.004249305</v>
      </c>
      <c r="BR204" s="46" cm="1">
        <f t="array" ref="BR204">AnualidadActivo(BR$2, $E204, $C204, $B204, $D204, Hombres!$A$1:$DW$117, Mujeres!$A$1:$DW$117)</f>
        <v>84039177.813524857</v>
      </c>
      <c r="BS204" s="46" cm="1">
        <f t="array" ref="BS204">AnualidadActivo(BS$2, $E204, $C204, $B204, $D204, Hombres!$A$1:$DW$117, Mujeres!$A$1:$DW$117)</f>
        <v>84049349.831568226</v>
      </c>
      <c r="BT204" s="46" cm="1">
        <f t="array" ref="BT204">AnualidadActivo(BT$2, $E204, $C204, $B204, $D204, Hombres!$A$1:$DW$117, Mujeres!$A$1:$DW$117)</f>
        <v>83819470.825410113</v>
      </c>
      <c r="BU204" s="46" cm="1">
        <f t="array" ref="BU204">AnualidadActivo(BU$2, $E204, $C204, $B204, $D204, Hombres!$A$1:$DW$117, Mujeres!$A$1:$DW$117)</f>
        <v>83326746.280471072</v>
      </c>
      <c r="BV204" s="46" cm="1">
        <f t="array" ref="BV204">AnualidadActivo(BV$2, $E204, $C204, $B204, $D204, Hombres!$A$1:$DW$117, Mujeres!$A$1:$DW$117)</f>
        <v>82544077.984424233</v>
      </c>
      <c r="BW204" s="46" cm="1">
        <f t="array" ref="BW204">AnualidadActivo(BW$2, $E204, $C204, $B204, $D204, Hombres!$A$1:$DW$117, Mujeres!$A$1:$DW$117)</f>
        <v>81443439.045607507</v>
      </c>
      <c r="BX204" s="46" cm="1">
        <f t="array" ref="BX204">AnualidadActivo(BX$2, $E204, $C204, $B204, $D204, Hombres!$A$1:$DW$117, Mujeres!$A$1:$DW$117)</f>
        <v>80001519.362522304</v>
      </c>
      <c r="BY204" s="46" cm="1">
        <f t="array" ref="BY204">AnualidadActivo(BY$2, $E204, $C204, $B204, $D204, Hombres!$A$1:$DW$117, Mujeres!$A$1:$DW$117)</f>
        <v>78195014.493976459</v>
      </c>
      <c r="BZ204" s="46" cm="1">
        <f t="array" ref="BZ204">AnualidadActivo(BZ$2, $E204, $C204, $B204, $D204, Hombres!$A$1:$DW$117, Mujeres!$A$1:$DW$117)</f>
        <v>76000776.372759521</v>
      </c>
      <c r="CA204" s="46" cm="1">
        <f t="array" ref="CA204">AnualidadActivo(CA$2, $E204, $C204, $B204, $D204, Hombres!$A$1:$DW$117, Mujeres!$A$1:$DW$117)</f>
        <v>73399937.008335754</v>
      </c>
      <c r="CB204" s="46" cm="1">
        <f t="array" ref="CB204">AnualidadActivo(CB$2, $E204, $C204, $B204, $D204, Hombres!$A$1:$DW$117, Mujeres!$A$1:$DW$117)</f>
        <v>70384796.779922456</v>
      </c>
      <c r="CC204" s="46" cm="1">
        <f t="array" ref="CC204">AnualidadActivo(CC$2, $E204, $C204, $B204, $D204, Hombres!$A$1:$DW$117, Mujeres!$A$1:$DW$117)</f>
        <v>66961201.574344218</v>
      </c>
      <c r="CD204" s="46" cm="1">
        <f t="array" ref="CD204">AnualidadActivo(CD$2, $E204, $C204, $B204, $D204, Hombres!$A$1:$DW$117, Mujeres!$A$1:$DW$117)</f>
        <v>63144214.41072154</v>
      </c>
      <c r="CE204" s="46" cm="1">
        <f t="array" ref="CE204">AnualidadActivo(CE$2, $E204, $C204, $B204, $D204, Hombres!$A$1:$DW$117, Mujeres!$A$1:$DW$117)</f>
        <v>58957801.490047373</v>
      </c>
      <c r="CF204" s="46" cm="1">
        <f t="array" ref="CF204">AnualidadActivo(CF$2, $E204, $C204, $B204, $D204, Hombres!$A$1:$DW$117, Mujeres!$A$1:$DW$117)</f>
        <v>54439541.601450458</v>
      </c>
      <c r="CG204" s="46" cm="1">
        <f t="array" ref="CG204">AnualidadActivo(CG$2, $E204, $C204, $B204, $D204, Hombres!$A$1:$DW$117, Mujeres!$A$1:$DW$117)</f>
        <v>49646137.187026128</v>
      </c>
      <c r="CH204" s="46" cm="1">
        <f t="array" ref="CH204">AnualidadActivo(CH$2, $E204, $C204, $B204, $D204, Hombres!$A$1:$DW$117, Mujeres!$A$1:$DW$117)</f>
        <v>44651721.289339244</v>
      </c>
      <c r="CI204" s="46" cm="1">
        <f t="array" ref="CI204">AnualidadActivo(CI$2, $E204, $C204, $B204, $D204, Hombres!$A$1:$DW$117, Mujeres!$A$1:$DW$117)</f>
        <v>39541898.328814089</v>
      </c>
      <c r="CJ204" s="46" cm="1">
        <f t="array" ref="CJ204">AnualidadActivo(CJ$2, $E204, $C204, $B204, $D204, Hombres!$A$1:$DW$117, Mujeres!$A$1:$DW$117)</f>
        <v>34411340.579421312</v>
      </c>
      <c r="CK204" s="46" cm="1">
        <f t="array" ref="CK204">AnualidadActivo(CK$2, $E204, $C204, $B204, $D204, Hombres!$A$1:$DW$117, Mujeres!$A$1:$DW$117)</f>
        <v>29363756.857754119</v>
      </c>
      <c r="CL204" s="46" cm="1">
        <f t="array" ref="CL204">AnualidadActivo(CL$2, $E204, $C204, $B204, $D204, Hombres!$A$1:$DW$117, Mujeres!$A$1:$DW$117)</f>
        <v>24510119.917500969</v>
      </c>
      <c r="CM204" s="46" cm="1">
        <f t="array" ref="CM204">AnualidadActivo(CM$2, $E204, $C204, $B204, $D204, Hombres!$A$1:$DW$117, Mujeres!$A$1:$DW$117)</f>
        <v>19959713.457414459</v>
      </c>
      <c r="CN204" s="46" cm="1">
        <f t="array" ref="CN204">AnualidadActivo(CN$2, $E204, $C204, $B204, $D204, Hombres!$A$1:$DW$117, Mujeres!$A$1:$DW$117)</f>
        <v>15809017.392602466</v>
      </c>
      <c r="CO204" s="46" cm="1">
        <f t="array" ref="CO204">AnualidadActivo(CO$2, $E204, $C204, $B204, $D204, Hombres!$A$1:$DW$117, Mujeres!$A$1:$DW$117)</f>
        <v>12134778.369145893</v>
      </c>
      <c r="CP204" s="46" cm="1">
        <f t="array" ref="CP204">AnualidadActivo(CP$2, $E204, $C204, $B204, $D204, Hombres!$A$1:$DW$117, Mujeres!$A$1:$DW$117)</f>
        <v>8989606.288410861</v>
      </c>
      <c r="CQ204" s="46" cm="1">
        <f t="array" ref="CQ204">AnualidadActivo(CQ$2, $E204, $C204, $B204, $D204, Hombres!$A$1:$DW$117, Mujeres!$A$1:$DW$117)</f>
        <v>6397857.6676384415</v>
      </c>
      <c r="CR204" s="46" cm="1">
        <f t="array" ref="CR204">AnualidadActivo(CR$2, $E204, $C204, $B204, $D204, Hombres!$A$1:$DW$117, Mujeres!$A$1:$DW$117)</f>
        <v>4351646.5117532099</v>
      </c>
      <c r="CS204" s="46" cm="1">
        <f t="array" ref="CS204">AnualidadActivo(CS$2, $E204, $C204, $B204, $D204, Hombres!$A$1:$DW$117, Mujeres!$A$1:$DW$117)</f>
        <v>2811495.9296169179</v>
      </c>
      <c r="CT204" s="46" cm="1">
        <f t="array" ref="CT204">AnualidadActivo(CT$2, $E204, $C204, $B204, $D204, Hombres!$A$1:$DW$117, Mujeres!$A$1:$DW$117)</f>
        <v>1712849.2958681539</v>
      </c>
      <c r="CU204" s="46" cm="1">
        <f t="array" ref="CU204">AnualidadActivo(CU$2, $E204, $C204, $B204, $D204, Hombres!$A$1:$DW$117, Mujeres!$A$1:$DW$117)</f>
        <v>975580.72376329021</v>
      </c>
      <c r="CV204" s="46" cm="1">
        <f t="array" ref="CV204">AnualidadActivo(CV$2, $E204, $C204, $B204, $D204, Hombres!$A$1:$DW$117, Mujeres!$A$1:$DW$117)</f>
        <v>514281.98424841545</v>
      </c>
      <c r="CW204" s="46" cm="1">
        <f t="array" ref="CW204">AnualidadActivo(CW$2, $E204, $C204, $B204, $D204, Hombres!$A$1:$DW$117, Mujeres!$A$1:$DW$117)</f>
        <v>0</v>
      </c>
      <c r="CX204" s="46" cm="1">
        <f t="array" ref="CX204">AnualidadActivo(CX$2, $E204, $C204, $B204, $D204, Hombres!$A$1:$DW$117, Mujeres!$A$1:$DW$117)</f>
        <v>0</v>
      </c>
      <c r="CY204" s="46" cm="1">
        <f t="array" ref="CY204">AnualidadActivo(CY$2, $E204, $C204, $B204, $D204, Hombres!$A$1:$DW$117, Mujeres!$A$1:$DW$117)</f>
        <v>0</v>
      </c>
      <c r="CZ204" s="46" cm="1">
        <f t="array" ref="CZ204">AnualidadActivo(CZ$2, $E204, $C204, $B204, $D204, Hombres!$A$1:$DW$117, Mujeres!$A$1:$DW$117)</f>
        <v>0</v>
      </c>
      <c r="DA204" s="46" cm="1">
        <f t="array" ref="DA204">AnualidadActivo(DA$2, $E204, $C204, $B204, $D204, Hombres!$A$1:$DW$117, Mujeres!$A$1:$DW$117)</f>
        <v>0</v>
      </c>
      <c r="DD204" s="21"/>
      <c r="DE204" s="46" cm="1">
        <f t="array" ref="DE204">beneficio_muerte_individual_activo(DE$2,$F204,$D204, Hombres!$A$1:$DW$117, Mujeres!$A$1:$DW$117)</f>
        <v>0</v>
      </c>
      <c r="DF204" s="46" cm="1">
        <f t="array" ref="DF204">beneficio_muerte_individual_activo(DF$2,$F204,$D204, Hombres!$A$1:$DW$117, Mujeres!$A$1:$DW$117)</f>
        <v>5687</v>
      </c>
      <c r="DG204" s="46" cm="1">
        <f t="array" ref="DG204">beneficio_muerte_individual_activo(DG$2,$F204,$D204, Hombres!$A$1:$DW$117, Mujeres!$A$1:$DW$117)</f>
        <v>5812.3814694000002</v>
      </c>
      <c r="DH204" s="46" cm="1">
        <f t="array" ref="DH204">beneficio_muerte_individual_activo(DH$2,$F204,$D204, Hombres!$A$1:$DW$117, Mujeres!$A$1:$DW$117)</f>
        <v>5939.3088364225323</v>
      </c>
      <c r="DI204" s="46" cm="1">
        <f t="array" ref="DI204">beneficio_muerte_individual_activo(DI$2,$F204,$D204, Hombres!$A$1:$DW$117, Mujeres!$A$1:$DW$117)</f>
        <v>6007.9724272292387</v>
      </c>
      <c r="DJ204" s="46" cm="1">
        <f t="array" ref="DJ204">beneficio_muerte_individual_activo(DJ$2,$F204,$D204, Hombres!$A$1:$DW$117, Mujeres!$A$1:$DW$117)</f>
        <v>6043.0287174432551</v>
      </c>
      <c r="DK204" s="46" cm="1">
        <f t="array" ref="DK204">beneficio_muerte_individual_activo(DK$2,$F204,$D204, Hombres!$A$1:$DW$117, Mujeres!$A$1:$DW$117)</f>
        <v>6079.9282094177543</v>
      </c>
      <c r="DL204" s="46" cm="1">
        <f t="array" ref="DL204">beneficio_muerte_individual_activo(DL$2,$F204,$D204, Hombres!$A$1:$DW$117, Mujeres!$A$1:$DW$117)</f>
        <v>6104.2635956661707</v>
      </c>
      <c r="DM204" s="46" cm="1">
        <f t="array" ref="DM204">beneficio_muerte_individual_activo(DM$2,$F204,$D204, Hombres!$A$1:$DW$117, Mujeres!$A$1:$DW$117)</f>
        <v>6098.741123595637</v>
      </c>
      <c r="DN204" s="46" cm="1">
        <f t="array" ref="DN204">beneficio_muerte_individual_activo(DN$2,$F204,$D204, Hombres!$A$1:$DW$117, Mujeres!$A$1:$DW$117)</f>
        <v>6082.3256627374976</v>
      </c>
      <c r="DO204" s="46" cm="1">
        <f t="array" ref="DO204">beneficio_muerte_individual_activo(DO$2,$F204,$D204, Hombres!$A$1:$DW$117, Mujeres!$A$1:$DW$117)</f>
        <v>6139.6498505129748</v>
      </c>
      <c r="DP204" s="46" cm="1">
        <f t="array" ref="DP204">beneficio_muerte_individual_activo(DP$2,$F204,$D204, Hombres!$A$1:$DW$117, Mujeres!$A$1:$DW$117)</f>
        <v>6277.758862456707</v>
      </c>
      <c r="DQ204" s="46" cm="1">
        <f t="array" ref="DQ204">beneficio_muerte_individual_activo(DQ$2,$F204,$D204, Hombres!$A$1:$DW$117, Mujeres!$A$1:$DW$117)</f>
        <v>6510.5469953870579</v>
      </c>
      <c r="DR204" s="46" cm="1">
        <f t="array" ref="DR204">beneficio_muerte_individual_activo(DR$2,$F204,$D204, Hombres!$A$1:$DW$117, Mujeres!$A$1:$DW$117)</f>
        <v>6827.1520057924281</v>
      </c>
      <c r="DS204" s="46" cm="1">
        <f t="array" ref="DS204">beneficio_muerte_individual_activo(DS$2,$F204,$D204, Hombres!$A$1:$DW$117, Mujeres!$A$1:$DW$117)</f>
        <v>7218.2120452718582</v>
      </c>
      <c r="DT204" s="46" cm="1">
        <f t="array" ref="DT204">beneficio_muerte_individual_activo(DT$2,$F204,$D204, Hombres!$A$1:$DW$117, Mujeres!$A$1:$DW$117)</f>
        <v>7675.848194089378</v>
      </c>
      <c r="DU204" s="46" cm="1">
        <f t="array" ref="DU204">beneficio_muerte_individual_activo(DU$2,$F204,$D204, Hombres!$A$1:$DW$117, Mujeres!$A$1:$DW$117)</f>
        <v>8142.1420649511974</v>
      </c>
      <c r="DV204" s="46" cm="1">
        <f t="array" ref="DV204">beneficio_muerte_individual_activo(DV$2,$F204,$D204, Hombres!$A$1:$DW$117, Mujeres!$A$1:$DW$117)</f>
        <v>8534.1286272187917</v>
      </c>
      <c r="DW204" s="46" cm="1">
        <f t="array" ref="DW204">beneficio_muerte_individual_activo(DW$2,$F204,$D204, Hombres!$A$1:$DW$117, Mujeres!$A$1:$DW$117)</f>
        <v>8826.2749262634206</v>
      </c>
      <c r="DX204" s="46" cm="1">
        <f t="array" ref="DX204">beneficio_muerte_individual_activo(DX$2,$F204,$D204, Hombres!$A$1:$DW$117, Mujeres!$A$1:$DW$117)</f>
        <v>9069.4676156736477</v>
      </c>
      <c r="DY204" s="46" cm="1">
        <f t="array" ref="DY204">beneficio_muerte_individual_activo(DY$2,$F204,$D204, Hombres!$A$1:$DW$117, Mujeres!$A$1:$DW$117)</f>
        <v>9470.5372780504258</v>
      </c>
      <c r="DZ204" s="46" cm="1">
        <f t="array" ref="DZ204">beneficio_muerte_individual_activo(DZ$2,$F204,$D204, Hombres!$A$1:$DW$117, Mujeres!$A$1:$DW$117)</f>
        <v>10040.359565531295</v>
      </c>
      <c r="EA204" s="46" cm="1">
        <f t="array" ref="EA204">beneficio_muerte_individual_activo(EA$2,$F204,$D204, Hombres!$A$1:$DW$117, Mujeres!$A$1:$DW$117)</f>
        <v>10749.760863195599</v>
      </c>
      <c r="EB204" s="46" cm="1">
        <f t="array" ref="EB204">beneficio_muerte_individual_activo(EB$2,$F204,$D204, Hombres!$A$1:$DW$117, Mujeres!$A$1:$DW$117)</f>
        <v>11531.427901395929</v>
      </c>
      <c r="EC204" s="46" cm="1">
        <f t="array" ref="EC204">beneficio_muerte_individual_activo(EC$2,$F204,$D204, Hombres!$A$1:$DW$117, Mujeres!$A$1:$DW$117)</f>
        <v>12336.982966444719</v>
      </c>
      <c r="ED204" s="46" cm="1">
        <f t="array" ref="ED204">beneficio_muerte_individual_activo(ED$2,$F204,$D204, Hombres!$A$1:$DW$117, Mujeres!$A$1:$DW$117)</f>
        <v>13154.666599334871</v>
      </c>
      <c r="EE204" s="46" cm="1">
        <f t="array" ref="EE204">beneficio_muerte_individual_activo(EE$2,$F204,$D204, Hombres!$A$1:$DW$117, Mujeres!$A$1:$DW$117)</f>
        <v>13928.63493137646</v>
      </c>
      <c r="EF204" s="46" cm="1">
        <f t="array" ref="EF204">beneficio_muerte_individual_activo(EF$2,$F204,$D204, Hombres!$A$1:$DW$117, Mujeres!$A$1:$DW$117)</f>
        <v>14611.493897827877</v>
      </c>
      <c r="EG204" s="46" cm="1">
        <f t="array" ref="EG204">beneficio_muerte_individual_activo(EG$2,$F204,$D204, Hombres!$A$1:$DW$117, Mujeres!$A$1:$DW$117)</f>
        <v>15358.154145333106</v>
      </c>
      <c r="EH204" s="46" cm="1">
        <f t="array" ref="EH204">beneficio_muerte_individual_activo(EH$2,$F204,$D204, Hombres!$A$1:$DW$117, Mujeres!$A$1:$DW$117)</f>
        <v>16227.863865510575</v>
      </c>
      <c r="EI204" s="46" cm="1">
        <f t="array" ref="EI204">beneficio_muerte_individual_activo(EI$2,$F204,$D204, Hombres!$A$1:$DW$117, Mujeres!$A$1:$DW$117)</f>
        <v>17405.850223004185</v>
      </c>
      <c r="EJ204" s="46" cm="1">
        <f t="array" ref="EJ204">beneficio_muerte_individual_activo(EJ$2,$F204,$D204, Hombres!$A$1:$DW$117, Mujeres!$A$1:$DW$117)</f>
        <v>18961.145843772258</v>
      </c>
      <c r="EK204" s="46" cm="1">
        <f t="array" ref="EK204">beneficio_muerte_individual_activo(EK$2,$F204,$D204, Hombres!$A$1:$DW$117, Mujeres!$A$1:$DW$117)</f>
        <v>20877.609047805989</v>
      </c>
      <c r="EL204" s="46" cm="1">
        <f t="array" ref="EL204">beneficio_muerte_individual_activo(EL$2,$F204,$D204, Hombres!$A$1:$DW$117, Mujeres!$A$1:$DW$117)</f>
        <v>22879.773001990176</v>
      </c>
      <c r="EM204" s="46" cm="1">
        <f t="array" ref="EM204">beneficio_muerte_individual_activo(EM$2,$F204,$D204, Hombres!$A$1:$DW$117, Mujeres!$A$1:$DW$117)</f>
        <v>24774.723634860307</v>
      </c>
      <c r="EN204" s="46" cm="1">
        <f t="array" ref="EN204">beneficio_muerte_individual_activo(EN$2,$F204,$D204, Hombres!$A$1:$DW$117, Mujeres!$A$1:$DW$117)</f>
        <v>26588.076659360358</v>
      </c>
      <c r="EO204" s="46" cm="1">
        <f t="array" ref="EO204">beneficio_muerte_individual_activo(EO$2,$F204,$D204, Hombres!$A$1:$DW$117, Mujeres!$A$1:$DW$117)</f>
        <v>28337.215115837491</v>
      </c>
      <c r="EP204" s="46" cm="1">
        <f t="array" ref="EP204">beneficio_muerte_individual_activo(EP$2,$F204,$D204, Hombres!$A$1:$DW$117, Mujeres!$A$1:$DW$117)</f>
        <v>30094.214024350495</v>
      </c>
      <c r="EQ204" s="46" cm="1">
        <f t="array" ref="EQ204">beneficio_muerte_individual_activo(EQ$2,$F204,$D204, Hombres!$A$1:$DW$117, Mujeres!$A$1:$DW$117)</f>
        <v>32063.686503137509</v>
      </c>
      <c r="ER204" s="46" cm="1">
        <f t="array" ref="ER204">beneficio_muerte_individual_activo(ER$2,$F204,$D204, Hombres!$A$1:$DW$117, Mujeres!$A$1:$DW$117)</f>
        <v>20566.639057425902</v>
      </c>
      <c r="ES204" s="46" cm="1">
        <f t="array" ref="ES204">beneficio_muerte_individual_activo(ES$2,$F204,$D204, Hombres!$A$1:$DW$117, Mujeres!$A$1:$DW$117)</f>
        <v>21951.28739660147</v>
      </c>
      <c r="ET204" s="46" cm="1">
        <f t="array" ref="ET204">beneficio_muerte_individual_activo(ET$2,$F204,$D204, Hombres!$A$1:$DW$117, Mujeres!$A$1:$DW$117)</f>
        <v>23161.456806784372</v>
      </c>
      <c r="EU204" s="46" cm="1">
        <f t="array" ref="EU204">beneficio_muerte_individual_activo(EU$2,$F204,$D204, Hombres!$A$1:$DW$117, Mujeres!$A$1:$DW$117)</f>
        <v>24210.859505680321</v>
      </c>
      <c r="EV204" s="46" cm="1">
        <f t="array" ref="EV204">beneficio_muerte_individual_activo(EV$2,$F204,$D204, Hombres!$A$1:$DW$117, Mujeres!$A$1:$DW$117)</f>
        <v>25404.558270854446</v>
      </c>
      <c r="EW204" s="46" cm="1">
        <f t="array" ref="EW204">beneficio_muerte_individual_activo(EW$2,$F204,$D204, Hombres!$A$1:$DW$117, Mujeres!$A$1:$DW$117)</f>
        <v>27005.680622080297</v>
      </c>
      <c r="EX204" s="46" cm="1">
        <f t="array" ref="EX204">beneficio_muerte_individual_activo(EX$2,$F204,$D204, Hombres!$A$1:$DW$117, Mujeres!$A$1:$DW$117)</f>
        <v>29240.014638257366</v>
      </c>
      <c r="EY204" s="46" cm="1">
        <f t="array" ref="EY204">beneficio_muerte_individual_activo(EY$2,$F204,$D204, Hombres!$A$1:$DW$117, Mujeres!$A$1:$DW$117)</f>
        <v>32179.188949528947</v>
      </c>
      <c r="EZ204" s="46" cm="1">
        <f t="array" ref="EZ204">beneficio_muerte_individual_activo(EZ$2,$F204,$D204, Hombres!$A$1:$DW$117, Mujeres!$A$1:$DW$117)</f>
        <v>35768.636454484171</v>
      </c>
      <c r="FA204" s="46" cm="1">
        <f t="array" ref="FA204">beneficio_muerte_individual_activo(FA$2,$F204,$D204, Hombres!$A$1:$DW$117, Mujeres!$A$1:$DW$117)</f>
        <v>39817.287310719534</v>
      </c>
      <c r="FB204" s="46" cm="1">
        <f t="array" ref="FB204">beneficio_muerte_individual_activo(FB$2,$F204,$D204, Hombres!$A$1:$DW$117, Mujeres!$A$1:$DW$117)</f>
        <v>43822.319974148799</v>
      </c>
      <c r="FC204" s="46" cm="1">
        <f t="array" ref="FC204">beneficio_muerte_individual_activo(FC$2,$F204,$D204, Hombres!$A$1:$DW$117, Mujeres!$A$1:$DW$117)</f>
        <v>47442.610610092248</v>
      </c>
      <c r="FD204" s="46" cm="1">
        <f t="array" ref="FD204">beneficio_muerte_individual_activo(FD$2,$F204,$D204, Hombres!$A$1:$DW$117, Mujeres!$A$1:$DW$117)</f>
        <v>50670.619172757841</v>
      </c>
      <c r="FE204" s="46" cm="1">
        <f t="array" ref="FE204">beneficio_muerte_individual_activo(FE$2,$F204,$D204, Hombres!$A$1:$DW$117, Mujeres!$A$1:$DW$117)</f>
        <v>53692.408011542422</v>
      </c>
      <c r="FF204" s="46" cm="1">
        <f t="array" ref="FF204">beneficio_muerte_individual_activo(FF$2,$F204,$D204, Hombres!$A$1:$DW$117, Mujeres!$A$1:$DW$117)</f>
        <v>56795.594720672976</v>
      </c>
      <c r="FG204" s="46" cm="1">
        <f t="array" ref="FG204">beneficio_muerte_individual_activo(FG$2,$F204,$D204, Hombres!$A$1:$DW$117, Mujeres!$A$1:$DW$117)</f>
        <v>63884.65151832877</v>
      </c>
      <c r="FH204" s="46" cm="1">
        <f t="array" ref="FH204">beneficio_muerte_individual_activo(FH$2,$F204,$D204, Hombres!$A$1:$DW$117, Mujeres!$A$1:$DW$117)</f>
        <v>67946.017795642605</v>
      </c>
      <c r="FI204" s="46" cm="1">
        <f t="array" ref="FI204">beneficio_muerte_individual_activo(FI$2,$F204,$D204, Hombres!$A$1:$DW$117, Mujeres!$A$1:$DW$117)</f>
        <v>72029.442076125139</v>
      </c>
      <c r="FJ204" s="46" cm="1">
        <f t="array" ref="FJ204">beneficio_muerte_individual_activo(FJ$2,$F204,$D204, Hombres!$A$1:$DW$117, Mujeres!$A$1:$DW$117)</f>
        <v>76242.275686119625</v>
      </c>
      <c r="FK204" s="46" cm="1">
        <f t="array" ref="FK204">beneficio_muerte_individual_activo(FK$2,$F204,$D204, Hombres!$A$1:$DW$117, Mujeres!$A$1:$DW$117)</f>
        <v>80636.145784626322</v>
      </c>
      <c r="FL204" s="46" cm="1">
        <f t="array" ref="FL204">beneficio_muerte_individual_activo(FL$2,$F204,$D204, Hombres!$A$1:$DW$117, Mujeres!$A$1:$DW$117)</f>
        <v>85046.388465517957</v>
      </c>
      <c r="FM204" s="46" cm="1">
        <f t="array" ref="FM204">beneficio_muerte_individual_activo(FM$2,$F204,$D204, Hombres!$A$1:$DW$117, Mujeres!$A$1:$DW$117)</f>
        <v>89357.561853972598</v>
      </c>
      <c r="FN204" s="46" cm="1">
        <f t="array" ref="FN204">beneficio_muerte_individual_activo(FN$2,$F204,$D204, Hombres!$A$1:$DW$117, Mujeres!$A$1:$DW$117)</f>
        <v>93520.83979887297</v>
      </c>
      <c r="FO204" s="46" cm="1">
        <f t="array" ref="FO204">beneficio_muerte_individual_activo(FO$2,$F204,$D204, Hombres!$A$1:$DW$117, Mujeres!$A$1:$DW$117)</f>
        <v>97487.643217256846</v>
      </c>
      <c r="FP204" s="46" cm="1">
        <f t="array" ref="FP204">beneficio_muerte_individual_activo(FP$2,$F204,$D204, Hombres!$A$1:$DW$117, Mujeres!$A$1:$DW$117)</f>
        <v>101116.03596567652</v>
      </c>
      <c r="FQ204" s="106" cm="1">
        <f t="array" ref="FQ204">beneficio_muerte_individual_activo(FQ$2,$F204,$D204, Hombres!$A$1:$DW$117, Mujeres!$A$1:$DW$117)</f>
        <v>104137.11155060699</v>
      </c>
      <c r="FR204" s="46" cm="1">
        <f t="array" ref="FR204">beneficio_muerte_individual_activo(FR$2,$F204,$D204, Hombres!$A$1:$DW$117, Mujeres!$A$1:$DW$117)</f>
        <v>106336.14504392172</v>
      </c>
      <c r="FS204" s="46" cm="1">
        <f t="array" ref="FS204">beneficio_muerte_individual_activo(FS$2,$F204,$D204, Hombres!$A$1:$DW$117, Mujeres!$A$1:$DW$117)</f>
        <v>107609.12665994602</v>
      </c>
      <c r="FT204" s="46" cm="1">
        <f t="array" ref="FT204">beneficio_muerte_individual_activo(FT$2,$F204,$D204, Hombres!$A$1:$DW$117, Mujeres!$A$1:$DW$117)</f>
        <v>107866.21136793531</v>
      </c>
      <c r="FU204" s="46" cm="1">
        <f t="array" ref="FU204">beneficio_muerte_individual_activo(FU$2,$F204,$D204, Hombres!$A$1:$DW$117, Mujeres!$A$1:$DW$117)</f>
        <v>106965.64389709145</v>
      </c>
      <c r="FV204" s="46" cm="1">
        <f t="array" ref="FV204">beneficio_muerte_individual_activo(FV$2,$F204,$D204, Hombres!$A$1:$DW$117, Mujeres!$A$1:$DW$117)</f>
        <v>104720.46965264788</v>
      </c>
      <c r="FW204" s="46" cm="1">
        <f t="array" ref="FW204">beneficio_muerte_individual_activo(FW$2,$F204,$D204, Hombres!$A$1:$DW$117, Mujeres!$A$1:$DW$117)</f>
        <v>101027.57192156558</v>
      </c>
      <c r="FX204" s="46" cm="1">
        <f t="array" ref="FX204">beneficio_muerte_individual_activo(FX$2,$F204,$D204, Hombres!$A$1:$DW$117, Mujeres!$A$1:$DW$117)</f>
        <v>95919.061627528587</v>
      </c>
      <c r="FY204" s="46" cm="1">
        <f t="array" ref="FY204">beneficio_muerte_individual_activo(FY$2,$F204,$D204, Hombres!$A$1:$DW$117, Mujeres!$A$1:$DW$117)</f>
        <v>89489.812994874257</v>
      </c>
      <c r="FZ204" s="46" cm="1">
        <f t="array" ref="FZ204">beneficio_muerte_individual_activo(FZ$2,$F204,$D204, Hombres!$A$1:$DW$117, Mujeres!$A$1:$DW$117)</f>
        <v>81857.518409097378</v>
      </c>
      <c r="GA204" s="46" cm="1">
        <f t="array" ref="GA204">beneficio_muerte_individual_activo(GA$2,$F204,$D204, Hombres!$A$1:$DW$117, Mujeres!$A$1:$DW$117)</f>
        <v>73185.333372367517</v>
      </c>
      <c r="GB204" s="46" cm="1">
        <f t="array" ref="GB204">beneficio_muerte_individual_activo(GB$2,$F204,$D204, Hombres!$A$1:$DW$117, Mujeres!$A$1:$DW$117)</f>
        <v>63758.262830764965</v>
      </c>
      <c r="GC204" s="46" cm="1">
        <f t="array" ref="GC204">beneficio_muerte_individual_activo(GC$2,$F204,$D204, Hombres!$A$1:$DW$117, Mujeres!$A$1:$DW$117)</f>
        <v>53971.100188399927</v>
      </c>
      <c r="GD204" s="46" cm="1">
        <f t="array" ref="GD204">beneficio_muerte_individual_activo(GD$2,$F204,$D204, Hombres!$A$1:$DW$117, Mujeres!$A$1:$DW$117)</f>
        <v>44244.609235022399</v>
      </c>
      <c r="GE204" s="46" cm="1">
        <f t="array" ref="GE204">beneficio_muerte_individual_activo(GE$2,$F204,$D204, Hombres!$A$1:$DW$117, Mujeres!$A$1:$DW$117)</f>
        <v>34976.723248665119</v>
      </c>
      <c r="GF204" s="46" cm="1">
        <f t="array" ref="GF204">beneficio_muerte_individual_activo(GF$2,$F204,$D204, Hombres!$A$1:$DW$117, Mujeres!$A$1:$DW$117)</f>
        <v>26524.667812530286</v>
      </c>
      <c r="GG204" s="46" cm="1">
        <f t="array" ref="GG204">beneficio_muerte_individual_activo(GG$2,$F204,$D204, Hombres!$A$1:$DW$117, Mujeres!$A$1:$DW$117)</f>
        <v>19188.737959830833</v>
      </c>
      <c r="GH204" s="46" cm="1">
        <f t="array" ref="GH204">beneficio_muerte_individual_activo(GH$2,$F204,$D204, Hombres!$A$1:$DW$117, Mujeres!$A$1:$DW$117)</f>
        <v>13163.452754260597</v>
      </c>
      <c r="GI204" s="46" cm="1">
        <f t="array" ref="GI204">beneficio_muerte_individual_activo(GI$2,$F204,$D204, Hombres!$A$1:$DW$117, Mujeres!$A$1:$DW$117)</f>
        <v>8502.1778808812851</v>
      </c>
      <c r="GJ204" s="46" cm="1">
        <f t="array" ref="GJ204">beneficio_muerte_individual_activo(GJ$2,$F204,$D204, Hombres!$A$1:$DW$117, Mujeres!$A$1:$DW$117)</f>
        <v>5125.2788978569479</v>
      </c>
      <c r="GK204" s="46" cm="1">
        <f t="array" ref="GK204">beneficio_muerte_individual_activo(GK$2,$F204,$D204, Hombres!$A$1:$DW$117, Mujeres!$A$1:$DW$117)</f>
        <v>2853.1211258331241</v>
      </c>
      <c r="GL204" s="46" cm="1">
        <f t="array" ref="GL204">beneficio_muerte_individual_activo(GL$2,$F204,$D204, Hombres!$A$1:$DW$117, Mujeres!$A$1:$DW$117)</f>
        <v>1448.6080798492083</v>
      </c>
      <c r="GM204" s="46" cm="1">
        <f t="array" ref="GM204">beneficio_muerte_individual_activo(GM$2,$F204,$D204, Hombres!$A$1:$DW$117, Mujeres!$A$1:$DW$117)</f>
        <v>660.89234564020705</v>
      </c>
      <c r="GN204" s="46" cm="1">
        <f t="array" ref="GN204">beneficio_muerte_individual_activo(GN$2,$F204,$D204, Hombres!$A$1:$DW$117, Mujeres!$A$1:$DW$117)</f>
        <v>265.82359009310312</v>
      </c>
      <c r="GO204" s="46" cm="1">
        <f t="array" ref="GO204">beneficio_muerte_individual_activo(GO$2,$F204,$D204, Hombres!$A$1:$DW$117, Mujeres!$A$1:$DW$117)</f>
        <v>91.916253983604904</v>
      </c>
      <c r="GP204" s="46" cm="1">
        <f t="array" ref="GP204">beneficio_muerte_individual_activo(GP$2,$F204,$D204, Hombres!$A$1:$DW$117, Mujeres!$A$1:$DW$117)</f>
        <v>0</v>
      </c>
      <c r="GQ204" s="46" cm="1">
        <f t="array" ref="GQ204">beneficio_muerte_individual_activo(GQ$2,$F204,$D204, Hombres!$A$1:$DW$117, Mujeres!$A$1:$DW$117)</f>
        <v>0</v>
      </c>
      <c r="GR204" s="46" cm="1">
        <f t="array" ref="GR204">beneficio_muerte_individual_activo(GR$2,$F204,$D204, Hombres!$A$1:$DW$117, Mujeres!$A$1:$DW$117)</f>
        <v>0</v>
      </c>
      <c r="GS204" s="46" cm="1">
        <f t="array" ref="GS204">beneficio_muerte_individual_activo(GS$2,$F204,$D204, Hombres!$A$1:$DW$117, Mujeres!$A$1:$DW$117)</f>
        <v>0</v>
      </c>
      <c r="GT204" s="46" cm="1">
        <f t="array" ref="GT204">beneficio_muerte_individual_activo(GT$2,$F204,$D204, Hombres!$A$1:$DW$117, Mujeres!$A$1:$DW$117)</f>
        <v>0</v>
      </c>
      <c r="GU204" s="46" cm="1">
        <f t="array" ref="GU204">beneficio_muerte_individual_activo(GU$2,$F204,$D204, Hombres!$A$1:$DW$117, Mujeres!$A$1:$DW$117)</f>
        <v>0</v>
      </c>
      <c r="GV204" s="46" cm="1">
        <f t="array" ref="GV204">beneficio_muerte_individual_activo(GV$2,$F204,$D204, Hombres!$A$1:$DW$117, Mujeres!$A$1:$DW$117)</f>
        <v>0</v>
      </c>
    </row>
    <row r="205" spans="1:204" x14ac:dyDescent="0.25">
      <c r="A205" s="1">
        <f t="shared" si="3"/>
        <v>203</v>
      </c>
      <c r="B205" s="75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39" cm="1">
        <f t="array" ref="G205">PorcentajePension(C205,E205, D205)</f>
        <v>0.45</v>
      </c>
      <c r="I205" s="72"/>
      <c r="J205" s="46" cm="1">
        <f t="array" ref="J205">AnualidadActivo(J$2, $E205, $C205, $B205, $D205, Hombres!$A$1:$DW$117, Mujeres!$A$1:$DW$117)</f>
        <v>0</v>
      </c>
      <c r="K205" s="46" cm="1">
        <f t="array" ref="K205">AnualidadActivo(K$2, $E205, $C205, $B205, $D205, Hombres!$A$1:$DW$117, Mujeres!$A$1:$DW$117)</f>
        <v>0</v>
      </c>
      <c r="L205" s="46" cm="1">
        <f t="array" ref="L205">AnualidadActivo(L$2, $E205, $C205, $B205, $D205, Hombres!$A$1:$DW$117, Mujeres!$A$1:$DW$117)</f>
        <v>0</v>
      </c>
      <c r="M205" s="46" cm="1">
        <f t="array" ref="M205">AnualidadActivo(M$2, $E205, $C205, $B205, $D205, Hombres!$A$1:$DW$117, Mujeres!$A$1:$DW$117)</f>
        <v>0</v>
      </c>
      <c r="N205" s="46" cm="1">
        <f t="array" ref="N205">AnualidadActivo(N$2, $E205, $C205, $B205, $D205, Hombres!$A$1:$DW$117, Mujeres!$A$1:$DW$117)</f>
        <v>0</v>
      </c>
      <c r="O205" s="46" cm="1">
        <f t="array" ref="O205">AnualidadActivo(O$2, $E205, $C205, $B205, $D205, Hombres!$A$1:$DW$117, Mujeres!$A$1:$DW$117)</f>
        <v>0</v>
      </c>
      <c r="P205" s="46" cm="1">
        <f t="array" ref="P205">AnualidadActivo(P$2, $E205, $C205, $B205, $D205, Hombres!$A$1:$DW$117, Mujeres!$A$1:$DW$117)</f>
        <v>0</v>
      </c>
      <c r="Q205" s="46" cm="1">
        <f t="array" ref="Q205">AnualidadActivo(Q$2, $E205, $C205, $B205, $D205, Hombres!$A$1:$DW$117, Mujeres!$A$1:$DW$117)</f>
        <v>0</v>
      </c>
      <c r="R205" s="46" cm="1">
        <f t="array" ref="R205">AnualidadActivo(R$2, $E205, $C205, $B205, $D205, Hombres!$A$1:$DW$117, Mujeres!$A$1:$DW$117)</f>
        <v>0</v>
      </c>
      <c r="S205" s="46" cm="1">
        <f t="array" ref="S205">AnualidadActivo(S$2, $E205, $C205, $B205, $D205, Hombres!$A$1:$DW$117, Mujeres!$A$1:$DW$117)</f>
        <v>0</v>
      </c>
      <c r="T205" s="46" cm="1">
        <f t="array" ref="T205">AnualidadActivo(T$2, $E205, $C205, $B205, $D205, Hombres!$A$1:$DW$117, Mujeres!$A$1:$DW$117)</f>
        <v>0</v>
      </c>
      <c r="U205" s="46" cm="1">
        <f t="array" ref="U205">AnualidadActivo(U$2, $E205, $C205, $B205, $D205, Hombres!$A$1:$DW$117, Mujeres!$A$1:$DW$117)</f>
        <v>0</v>
      </c>
      <c r="V205" s="46" cm="1">
        <f t="array" ref="V205">AnualidadActivo(V$2, $E205, $C205, $B205, $D205, Hombres!$A$1:$DW$117, Mujeres!$A$1:$DW$117)</f>
        <v>0</v>
      </c>
      <c r="W205" s="46" cm="1">
        <f t="array" ref="W205">AnualidadActivo(W$2, $E205, $C205, $B205, $D205, Hombres!$A$1:$DW$117, Mujeres!$A$1:$DW$117)</f>
        <v>0</v>
      </c>
      <c r="X205" s="46" cm="1">
        <f t="array" ref="X205">AnualidadActivo(X$2, $E205, $C205, $B205, $D205, Hombres!$A$1:$DW$117, Mujeres!$A$1:$DW$117)</f>
        <v>0</v>
      </c>
      <c r="Y205" s="46" cm="1">
        <f t="array" ref="Y205">AnualidadActivo(Y$2, $E205, $C205, $B205, $D205, Hombres!$A$1:$DW$117, Mujeres!$A$1:$DW$117)</f>
        <v>0</v>
      </c>
      <c r="Z205" s="46" cm="1">
        <f t="array" ref="Z205">AnualidadActivo(Z$2, $E205, $C205, $B205, $D205, Hombres!$A$1:$DW$117, Mujeres!$A$1:$DW$117)</f>
        <v>0</v>
      </c>
      <c r="AA205" s="46" cm="1">
        <f t="array" ref="AA205">AnualidadActivo(AA$2, $E205, $C205, $B205, $D205, Hombres!$A$1:$DW$117, Mujeres!$A$1:$DW$117)</f>
        <v>0</v>
      </c>
      <c r="AB205" s="46" cm="1">
        <f t="array" ref="AB205">AnualidadActivo(AB$2, $E205, $C205, $B205, $D205, Hombres!$A$1:$DW$117, Mujeres!$A$1:$DW$117)</f>
        <v>7397744.6860235054</v>
      </c>
      <c r="AC205" s="46" cm="1">
        <f t="array" ref="AC205">AnualidadActivo(AC$2, $E205, $C205, $B205, $D205, Hombres!$A$1:$DW$117, Mujeres!$A$1:$DW$117)</f>
        <v>7619677.02660421</v>
      </c>
      <c r="AD205" s="46" cm="1">
        <f t="array" ref="AD205">AnualidadActivo(AD$2, $E205, $C205, $B205, $D205, Hombres!$A$1:$DW$117, Mujeres!$A$1:$DW$117)</f>
        <v>7848267.3374023354</v>
      </c>
      <c r="AE205" s="46" cm="1">
        <f t="array" ref="AE205">AnualidadActivo(AE$2, $E205, $C205, $B205, $D205, Hombres!$A$1:$DW$117, Mujeres!$A$1:$DW$117)</f>
        <v>8083715.3575244071</v>
      </c>
      <c r="AF205" s="46" cm="1">
        <f t="array" ref="AF205">AnualidadActivo(AF$2, $E205, $C205, $B205, $D205, Hombres!$A$1:$DW$117, Mujeres!$A$1:$DW$117)</f>
        <v>8326226.8182501392</v>
      </c>
      <c r="AG205" s="46" cm="1">
        <f t="array" ref="AG205">AnualidadActivo(AG$2, $E205, $C205, $B205, $D205, Hombres!$A$1:$DW$117, Mujeres!$A$1:$DW$117)</f>
        <v>8492078.4622685984</v>
      </c>
      <c r="AH205" s="46" cm="1">
        <f t="array" ref="AH205">AnualidadActivo(AH$2, $E205, $C205, $B205, $D205, Hombres!$A$1:$DW$117, Mujeres!$A$1:$DW$117)</f>
        <v>8654705.9683998805</v>
      </c>
      <c r="AI205" s="46" cm="1">
        <f t="array" ref="AI205">AnualidadActivo(AI$2, $E205, $C205, $B205, $D205, Hombres!$A$1:$DW$117, Mujeres!$A$1:$DW$117)</f>
        <v>8814131.165385507</v>
      </c>
      <c r="AJ205" s="46" cm="1">
        <f t="array" ref="AJ205">AnualidadActivo(AJ$2, $E205, $C205, $B205, $D205, Hombres!$A$1:$DW$117, Mujeres!$A$1:$DW$117)</f>
        <v>8970517.5710864123</v>
      </c>
      <c r="AK205" s="46" cm="1">
        <f t="array" ref="AK205">AnualidadActivo(AK$2, $E205, $C205, $B205, $D205, Hombres!$A$1:$DW$117, Mujeres!$A$1:$DW$117)</f>
        <v>9122939.3040784299</v>
      </c>
      <c r="AL205" s="46" cm="1">
        <f t="array" ref="AL205">AnualidadActivo(AL$2, $E205, $C205, $B205, $D205, Hombres!$A$1:$DW$117, Mujeres!$A$1:$DW$117)</f>
        <v>9269120.8862302396</v>
      </c>
      <c r="AM205" s="46" cm="1">
        <f t="array" ref="AM205">AnualidadActivo(AM$2, $E205, $C205, $B205, $D205, Hombres!$A$1:$DW$117, Mujeres!$A$1:$DW$117)</f>
        <v>9405663.0824813414</v>
      </c>
      <c r="AN205" s="46" cm="1">
        <f t="array" ref="AN205">AnualidadActivo(AN$2, $E205, $C205, $B205, $D205, Hombres!$A$1:$DW$117, Mujeres!$A$1:$DW$117)</f>
        <v>9528860.4797532447</v>
      </c>
      <c r="AO205" s="46" cm="1">
        <f t="array" ref="AO205">AnualidadActivo(AO$2, $E205, $C205, $B205, $D205, Hombres!$A$1:$DW$117, Mujeres!$A$1:$DW$117)</f>
        <v>9635198.265191216</v>
      </c>
      <c r="AP205" s="46" cm="1">
        <f t="array" ref="AP205">AnualidadActivo(AP$2, $E205, $C205, $B205, $D205, Hombres!$A$1:$DW$117, Mujeres!$A$1:$DW$117)</f>
        <v>9721687.2831261437</v>
      </c>
      <c r="AQ205" s="46" cm="1">
        <f t="array" ref="AQ205">AnualidadActivo(AQ$2, $E205, $C205, $B205, $D205, Hombres!$A$1:$DW$117, Mujeres!$A$1:$DW$117)</f>
        <v>9786830.190282546</v>
      </c>
      <c r="AR205" s="46" cm="1">
        <f t="array" ref="AR205">AnualidadActivo(AR$2, $E205, $C205, $B205, $D205, Hombres!$A$1:$DW$117, Mujeres!$A$1:$DW$117)</f>
        <v>9830282.0427794363</v>
      </c>
      <c r="AS205" s="46" cm="1">
        <f t="array" ref="AS205">AnualidadActivo(AS$2, $E205, $C205, $B205, $D205, Hombres!$A$1:$DW$117, Mujeres!$A$1:$DW$117)</f>
        <v>9852068.55281098</v>
      </c>
      <c r="AT205" s="46" cm="1">
        <f t="array" ref="AT205">AnualidadActivo(AT$2, $E205, $C205, $B205, $D205, Hombres!$A$1:$DW$117, Mujeres!$A$1:$DW$117)</f>
        <v>9851839.3542881664</v>
      </c>
      <c r="AU205" s="46" cm="1">
        <f t="array" ref="AU205">AnualidadActivo(AU$2, $E205, $C205, $B205, $D205, Hombres!$A$1:$DW$117, Mujeres!$A$1:$DW$117)</f>
        <v>9827891.6411115136</v>
      </c>
      <c r="AV205" s="46" cm="1">
        <f t="array" ref="AV205">AnualidadActivo(AV$2, $E205, $C205, $B205, $D205, Hombres!$A$1:$DW$117, Mujeres!$A$1:$DW$117)</f>
        <v>9760208.1798656359</v>
      </c>
      <c r="AW205" s="46" cm="1">
        <f t="array" ref="AW205">AnualidadActivo(AW$2, $E205, $C205, $B205, $D205, Hombres!$A$1:$DW$117, Mujeres!$A$1:$DW$117)</f>
        <v>9659460.0218429063</v>
      </c>
      <c r="AX205" s="46" cm="1">
        <f t="array" ref="AX205">AnualidadActivo(AX$2, $E205, $C205, $B205, $D205, Hombres!$A$1:$DW$117, Mujeres!$A$1:$DW$117)</f>
        <v>9523604.2276035156</v>
      </c>
      <c r="AY205" s="46" cm="1">
        <f t="array" ref="AY205">AnualidadActivo(AY$2, $E205, $C205, $B205, $D205, Hombres!$A$1:$DW$117, Mujeres!$A$1:$DW$117)</f>
        <v>9350713.2688246462</v>
      </c>
      <c r="AZ205" s="46" cm="1">
        <f t="array" ref="AZ205">AnualidadActivo(AZ$2, $E205, $C205, $B205, $D205, Hombres!$A$1:$DW$117, Mujeres!$A$1:$DW$117)</f>
        <v>9138564.2674801257</v>
      </c>
      <c r="BA205" s="46" cm="1">
        <f t="array" ref="BA205">AnualidadActivo(BA$2, $E205, $C205, $B205, $D205, Hombres!$A$1:$DW$117, Mujeres!$A$1:$DW$117)</f>
        <v>8885073.2247202527</v>
      </c>
      <c r="BB205" s="46" cm="1">
        <f t="array" ref="BB205">AnualidadActivo(BB$2, $E205, $C205, $B205, $D205, Hombres!$A$1:$DW$117, Mujeres!$A$1:$DW$117)</f>
        <v>8588539.6367174461</v>
      </c>
      <c r="BC205" s="46" cm="1">
        <f t="array" ref="BC205">AnualidadActivo(BC$2, $E205, $C205, $B205, $D205, Hombres!$A$1:$DW$117, Mujeres!$A$1:$DW$117)</f>
        <v>8248352.2195184706</v>
      </c>
      <c r="BD205" s="46" cm="1">
        <f t="array" ref="BD205">AnualidadActivo(BD$2, $E205, $C205, $B205, $D205, Hombres!$A$1:$DW$117, Mujeres!$A$1:$DW$117)</f>
        <v>7865054.8469172549</v>
      </c>
      <c r="BE205" s="46" cm="1">
        <f t="array" ref="BE205">AnualidadActivo(BE$2, $E205, $C205, $B205, $D205, Hombres!$A$1:$DW$117, Mujeres!$A$1:$DW$117)</f>
        <v>7440001.6271809358</v>
      </c>
      <c r="BF205" s="46" cm="1">
        <f t="array" ref="BF205">AnualidadActivo(BF$2, $E205, $C205, $B205, $D205, Hombres!$A$1:$DW$117, Mujeres!$A$1:$DW$117)</f>
        <v>6975516.6860747961</v>
      </c>
      <c r="BG205" s="46" cm="1">
        <f t="array" ref="BG205">AnualidadActivo(BG$2, $E205, $C205, $B205, $D205, Hombres!$A$1:$DW$117, Mujeres!$A$1:$DW$117)</f>
        <v>6475310.8109405292</v>
      </c>
      <c r="BH205" s="46" cm="1">
        <f t="array" ref="BH205">AnualidadActivo(BH$2, $E205, $C205, $B205, $D205, Hombres!$A$1:$DW$117, Mujeres!$A$1:$DW$117)</f>
        <v>5945032.0549360411</v>
      </c>
      <c r="BI205" s="46" cm="1">
        <f t="array" ref="BI205">AnualidadActivo(BI$2, $E205, $C205, $B205, $D205, Hombres!$A$1:$DW$117, Mujeres!$A$1:$DW$117)</f>
        <v>5392023.9068940626</v>
      </c>
      <c r="BJ205" s="46" cm="1">
        <f t="array" ref="BJ205">AnualidadActivo(BJ$2, $E205, $C205, $B205, $D205, Hombres!$A$1:$DW$117, Mujeres!$A$1:$DW$117)</f>
        <v>4824644.3467780901</v>
      </c>
      <c r="BK205" s="46" cm="1">
        <f t="array" ref="BK205">AnualidadActivo(BK$2, $E205, $C205, $B205, $D205, Hombres!$A$1:$DW$117, Mujeres!$A$1:$DW$117)</f>
        <v>4252061.0943941772</v>
      </c>
      <c r="BL205" s="46" cm="1">
        <f t="array" ref="BL205">AnualidadActivo(BL$2, $E205, $C205, $B205, $D205, Hombres!$A$1:$DW$117, Mujeres!$A$1:$DW$117)</f>
        <v>3684380.1236058031</v>
      </c>
      <c r="BM205" s="46" cm="1">
        <f t="array" ref="BM205">AnualidadActivo(BM$2, $E205, $C205, $B205, $D205, Hombres!$A$1:$DW$117, Mujeres!$A$1:$DW$117)</f>
        <v>3132669.4859966231</v>
      </c>
      <c r="BN205" s="46" cm="1">
        <f t="array" ref="BN205">AnualidadActivo(BN$2, $E205, $C205, $B205, $D205, Hombres!$A$1:$DW$117, Mujeres!$A$1:$DW$117)</f>
        <v>2608155.7009397019</v>
      </c>
      <c r="BO205" s="46" cm="1">
        <f t="array" ref="BO205">AnualidadActivo(BO$2, $E205, $C205, $B205, $D205, Hombres!$A$1:$DW$117, Mujeres!$A$1:$DW$117)</f>
        <v>2121105.171295247</v>
      </c>
      <c r="BP205" s="46" cm="1">
        <f t="array" ref="BP205">AnualidadActivo(BP$2, $E205, $C205, $B205, $D205, Hombres!$A$1:$DW$117, Mujeres!$A$1:$DW$117)</f>
        <v>1680192.2356414206</v>
      </c>
      <c r="BQ205" s="46" cm="1">
        <f t="array" ref="BQ205">AnualidadActivo(BQ$2, $E205, $C205, $B205, $D205, Hombres!$A$1:$DW$117, Mujeres!$A$1:$DW$117)</f>
        <v>1292151.6909631179</v>
      </c>
      <c r="BR205" s="46" cm="1">
        <f t="array" ref="BR205">AnualidadActivo(BR$2, $E205, $C205, $B205, $D205, Hombres!$A$1:$DW$117, Mujeres!$A$1:$DW$117)</f>
        <v>961360.46267814236</v>
      </c>
      <c r="BS205" s="46" cm="1">
        <f t="array" ref="BS205">AnualidadActivo(BS$2, $E205, $C205, $B205, $D205, Hombres!$A$1:$DW$117, Mujeres!$A$1:$DW$117)</f>
        <v>689227.81618623692</v>
      </c>
      <c r="BT205" s="46" cm="1">
        <f t="array" ref="BT205">AnualidadActivo(BT$2, $E205, $C205, $B205, $D205, Hombres!$A$1:$DW$117, Mujeres!$A$1:$DW$117)</f>
        <v>473959.32116523513</v>
      </c>
      <c r="BU205" s="46" cm="1">
        <f t="array" ref="BU205">AnualidadActivo(BU$2, $E205, $C205, $B205, $D205, Hombres!$A$1:$DW$117, Mujeres!$A$1:$DW$117)</f>
        <v>310927.07635057293</v>
      </c>
      <c r="BV205" s="46" cm="1">
        <f t="array" ref="BV205">AnualidadActivo(BV$2, $E205, $C205, $B205, $D205, Hombres!$A$1:$DW$117, Mujeres!$A$1:$DW$117)</f>
        <v>193363.65679116175</v>
      </c>
      <c r="BW205" s="46" cm="1">
        <f t="array" ref="BW205">AnualidadActivo(BW$2, $E205, $C205, $B205, $D205, Hombres!$A$1:$DW$117, Mujeres!$A$1:$DW$117)</f>
        <v>113181.69792622278</v>
      </c>
      <c r="BX205" s="46" cm="1">
        <f t="array" ref="BX205">AnualidadActivo(BX$2, $E205, $C205, $B205, $D205, Hombres!$A$1:$DW$117, Mujeres!$A$1:$DW$117)</f>
        <v>61837.730756024837</v>
      </c>
      <c r="BY205" s="46" cm="1">
        <f t="array" ref="BY205">AnualidadActivo(BY$2, $E205, $C205, $B205, $D205, Hombres!$A$1:$DW$117, Mujeres!$A$1:$DW$117)</f>
        <v>31221.744480772595</v>
      </c>
      <c r="BZ205" s="46" cm="1">
        <f t="array" ref="BZ205">AnualidadActivo(BZ$2, $E205, $C205, $B205, $D205, Hombres!$A$1:$DW$117, Mujeres!$A$1:$DW$117)</f>
        <v>0</v>
      </c>
      <c r="CA205" s="46" cm="1">
        <f t="array" ref="CA205">AnualidadActivo(CA$2, $E205, $C205, $B205, $D205, Hombres!$A$1:$DW$117, Mujeres!$A$1:$DW$117)</f>
        <v>0</v>
      </c>
      <c r="CB205" s="46" cm="1">
        <f t="array" ref="CB205">AnualidadActivo(CB$2, $E205, $C205, $B205, $D205, Hombres!$A$1:$DW$117, Mujeres!$A$1:$DW$117)</f>
        <v>0</v>
      </c>
      <c r="CC205" s="46" cm="1">
        <f t="array" ref="CC205">AnualidadActivo(CC$2, $E205, $C205, $B205, $D205, Hombres!$A$1:$DW$117, Mujeres!$A$1:$DW$117)</f>
        <v>0</v>
      </c>
      <c r="CD205" s="46" cm="1">
        <f t="array" ref="CD205">AnualidadActivo(CD$2, $E205, $C205, $B205, $D205, Hombres!$A$1:$DW$117, Mujeres!$A$1:$DW$117)</f>
        <v>0</v>
      </c>
      <c r="CE205" s="46" cm="1">
        <f t="array" ref="CE205">AnualidadActivo(CE$2, $E205, $C205, $B205, $D205, Hombres!$A$1:$DW$117, Mujeres!$A$1:$DW$117)</f>
        <v>0</v>
      </c>
      <c r="CF205" s="46" cm="1">
        <f t="array" ref="CF205">AnualidadActivo(CF$2, $E205, $C205, $B205, $D205, Hombres!$A$1:$DW$117, Mujeres!$A$1:$DW$117)</f>
        <v>0</v>
      </c>
      <c r="CG205" s="46" cm="1">
        <f t="array" ref="CG205">AnualidadActivo(CG$2, $E205, $C205, $B205, $D205, Hombres!$A$1:$DW$117, Mujeres!$A$1:$DW$117)</f>
        <v>0</v>
      </c>
      <c r="CH205" s="46" cm="1">
        <f t="array" ref="CH205">AnualidadActivo(CH$2, $E205, $C205, $B205, $D205, Hombres!$A$1:$DW$117, Mujeres!$A$1:$DW$117)</f>
        <v>0</v>
      </c>
      <c r="CI205" s="46" cm="1">
        <f t="array" ref="CI205">AnualidadActivo(CI$2, $E205, $C205, $B205, $D205, Hombres!$A$1:$DW$117, Mujeres!$A$1:$DW$117)</f>
        <v>0</v>
      </c>
      <c r="CJ205" s="46" cm="1">
        <f t="array" ref="CJ205">AnualidadActivo(CJ$2, $E205, $C205, $B205, $D205, Hombres!$A$1:$DW$117, Mujeres!$A$1:$DW$117)</f>
        <v>0</v>
      </c>
      <c r="CK205" s="46" cm="1">
        <f t="array" ref="CK205">AnualidadActivo(CK$2, $E205, $C205, $B205, $D205, Hombres!$A$1:$DW$117, Mujeres!$A$1:$DW$117)</f>
        <v>0</v>
      </c>
      <c r="CL205" s="46" cm="1">
        <f t="array" ref="CL205">AnualidadActivo(CL$2, $E205, $C205, $B205, $D205, Hombres!$A$1:$DW$117, Mujeres!$A$1:$DW$117)</f>
        <v>0</v>
      </c>
      <c r="CM205" s="46" cm="1">
        <f t="array" ref="CM205">AnualidadActivo(CM$2, $E205, $C205, $B205, $D205, Hombres!$A$1:$DW$117, Mujeres!$A$1:$DW$117)</f>
        <v>0</v>
      </c>
      <c r="CN205" s="46" cm="1">
        <f t="array" ref="CN205">AnualidadActivo(CN$2, $E205, $C205, $B205, $D205, Hombres!$A$1:$DW$117, Mujeres!$A$1:$DW$117)</f>
        <v>0</v>
      </c>
      <c r="CO205" s="46" cm="1">
        <f t="array" ref="CO205">AnualidadActivo(CO$2, $E205, $C205, $B205, $D205, Hombres!$A$1:$DW$117, Mujeres!$A$1:$DW$117)</f>
        <v>0</v>
      </c>
      <c r="CP205" s="46" cm="1">
        <f t="array" ref="CP205">AnualidadActivo(CP$2, $E205, $C205, $B205, $D205, Hombres!$A$1:$DW$117, Mujeres!$A$1:$DW$117)</f>
        <v>0</v>
      </c>
      <c r="CQ205" s="46" cm="1">
        <f t="array" ref="CQ205">AnualidadActivo(CQ$2, $E205, $C205, $B205, $D205, Hombres!$A$1:$DW$117, Mujeres!$A$1:$DW$117)</f>
        <v>0</v>
      </c>
      <c r="CR205" s="46" cm="1">
        <f t="array" ref="CR205">AnualidadActivo(CR$2, $E205, $C205, $B205, $D205, Hombres!$A$1:$DW$117, Mujeres!$A$1:$DW$117)</f>
        <v>0</v>
      </c>
      <c r="CS205" s="46" cm="1">
        <f t="array" ref="CS205">AnualidadActivo(CS$2, $E205, $C205, $B205, $D205, Hombres!$A$1:$DW$117, Mujeres!$A$1:$DW$117)</f>
        <v>0</v>
      </c>
      <c r="CT205" s="46" cm="1">
        <f t="array" ref="CT205">AnualidadActivo(CT$2, $E205, $C205, $B205, $D205, Hombres!$A$1:$DW$117, Mujeres!$A$1:$DW$117)</f>
        <v>0</v>
      </c>
      <c r="CU205" s="46" cm="1">
        <f t="array" ref="CU205">AnualidadActivo(CU$2, $E205, $C205, $B205, $D205, Hombres!$A$1:$DW$117, Mujeres!$A$1:$DW$117)</f>
        <v>0</v>
      </c>
      <c r="CV205" s="46" cm="1">
        <f t="array" ref="CV205">AnualidadActivo(CV$2, $E205, $C205, $B205, $D205, Hombres!$A$1:$DW$117, Mujeres!$A$1:$DW$117)</f>
        <v>0</v>
      </c>
      <c r="CW205" s="46" cm="1">
        <f t="array" ref="CW205">AnualidadActivo(CW$2, $E205, $C205, $B205, $D205, Hombres!$A$1:$DW$117, Mujeres!$A$1:$DW$117)</f>
        <v>0</v>
      </c>
      <c r="CX205" s="46" cm="1">
        <f t="array" ref="CX205">AnualidadActivo(CX$2, $E205, $C205, $B205, $D205, Hombres!$A$1:$DW$117, Mujeres!$A$1:$DW$117)</f>
        <v>0</v>
      </c>
      <c r="CY205" s="46" cm="1">
        <f t="array" ref="CY205">AnualidadActivo(CY$2, $E205, $C205, $B205, $D205, Hombres!$A$1:$DW$117, Mujeres!$A$1:$DW$117)</f>
        <v>0</v>
      </c>
      <c r="CZ205" s="46" cm="1">
        <f t="array" ref="CZ205">AnualidadActivo(CZ$2, $E205, $C205, $B205, $D205, Hombres!$A$1:$DW$117, Mujeres!$A$1:$DW$117)</f>
        <v>0</v>
      </c>
      <c r="DA205" s="46" cm="1">
        <f t="array" ref="DA205">AnualidadActivo(DA$2, $E205, $C205, $B205, $D205, Hombres!$A$1:$DW$117, Mujeres!$A$1:$DW$117)</f>
        <v>0</v>
      </c>
      <c r="DD205" s="21"/>
      <c r="DE205" s="46" cm="1">
        <f t="array" ref="DE205">beneficio_muerte_individual_activo(DE$2,$F205,$D205, Hombres!$A$1:$DW$117, Mujeres!$A$1:$DW$117)</f>
        <v>0</v>
      </c>
      <c r="DF205" s="46" cm="1">
        <f t="array" ref="DF205">beneficio_muerte_individual_activo(DF$2,$F205,$D205, Hombres!$A$1:$DW$117, Mujeres!$A$1:$DW$117)</f>
        <v>16771.5</v>
      </c>
      <c r="DG205" s="46" cm="1">
        <f t="array" ref="DG205">beneficio_muerte_individual_activo(DG$2,$F205,$D205, Hombres!$A$1:$DW$117, Mujeres!$A$1:$DW$117)</f>
        <v>17895.271866349998</v>
      </c>
      <c r="DH205" s="46" cm="1">
        <f t="array" ref="DH205">beneficio_muerte_individual_activo(DH$2,$F205,$D205, Hombres!$A$1:$DW$117, Mujeres!$A$1:$DW$117)</f>
        <v>18997.364930839343</v>
      </c>
      <c r="DI205" s="46" cm="1">
        <f t="array" ref="DI205">beneficio_muerte_individual_activo(DI$2,$F205,$D205, Hombres!$A$1:$DW$117, Mujeres!$A$1:$DW$117)</f>
        <v>20017.326604795453</v>
      </c>
      <c r="DJ205" s="46" cm="1">
        <f t="array" ref="DJ205">beneficio_muerte_individual_activo(DJ$2,$F205,$D205, Hombres!$A$1:$DW$117, Mujeres!$A$1:$DW$117)</f>
        <v>21073.805435858987</v>
      </c>
      <c r="DK205" s="46" cm="1">
        <f t="array" ref="DK205">beneficio_muerte_individual_activo(DK$2,$F205,$D205, Hombres!$A$1:$DW$117, Mujeres!$A$1:$DW$117)</f>
        <v>22285.017338142789</v>
      </c>
      <c r="DL205" s="46" cm="1">
        <f t="array" ref="DL205">beneficio_muerte_individual_activo(DL$2,$F205,$D205, Hombres!$A$1:$DW$117, Mujeres!$A$1:$DW$117)</f>
        <v>23856.187977858601</v>
      </c>
      <c r="DM205" s="46" cm="1">
        <f t="array" ref="DM205">beneficio_muerte_individual_activo(DM$2,$F205,$D205, Hombres!$A$1:$DW$117, Mujeres!$A$1:$DW$117)</f>
        <v>25871.810813015265</v>
      </c>
      <c r="DN205" s="46" cm="1">
        <f t="array" ref="DN205">beneficio_muerte_individual_activo(DN$2,$F205,$D205, Hombres!$A$1:$DW$117, Mujeres!$A$1:$DW$117)</f>
        <v>28246.856112168178</v>
      </c>
      <c r="DO205" s="46" cm="1">
        <f t="array" ref="DO205">beneficio_muerte_individual_activo(DO$2,$F205,$D205, Hombres!$A$1:$DW$117, Mujeres!$A$1:$DW$117)</f>
        <v>30682.711315125751</v>
      </c>
      <c r="DP205" s="46" cm="1">
        <f t="array" ref="DP205">beneficio_muerte_individual_activo(DP$2,$F205,$D205, Hombres!$A$1:$DW$117, Mujeres!$A$1:$DW$117)</f>
        <v>33040.558012506248</v>
      </c>
      <c r="DQ205" s="46" cm="1">
        <f t="array" ref="DQ205">beneficio_muerte_individual_activo(DQ$2,$F205,$D205, Hombres!$A$1:$DW$117, Mujeres!$A$1:$DW$117)</f>
        <v>35402.052037175541</v>
      </c>
      <c r="DR205" s="46" cm="1">
        <f t="array" ref="DR205">beneficio_muerte_individual_activo(DR$2,$F205,$D205, Hombres!$A$1:$DW$117, Mujeres!$A$1:$DW$117)</f>
        <v>37773.463922009563</v>
      </c>
      <c r="DS205" s="46" cm="1">
        <f t="array" ref="DS205">beneficio_muerte_individual_activo(DS$2,$F205,$D205, Hombres!$A$1:$DW$117, Mujeres!$A$1:$DW$117)</f>
        <v>40133.403209462267</v>
      </c>
      <c r="DT205" s="46" cm="1">
        <f t="array" ref="DT205">beneficio_muerte_individual_activo(DT$2,$F205,$D205, Hombres!$A$1:$DW$117, Mujeres!$A$1:$DW$117)</f>
        <v>42638.253543156767</v>
      </c>
      <c r="DU205" s="46" cm="1">
        <f t="array" ref="DU205">beneficio_muerte_individual_activo(DU$2,$F205,$D205, Hombres!$A$1:$DW$117, Mujeres!$A$1:$DW$117)</f>
        <v>27243.09537017161</v>
      </c>
      <c r="DV205" s="46" cm="1">
        <f t="array" ref="DV205">beneficio_muerte_individual_activo(DV$2,$F205,$D205, Hombres!$A$1:$DW$117, Mujeres!$A$1:$DW$117)</f>
        <v>29003.210294293782</v>
      </c>
      <c r="DW205" s="46" cm="1">
        <f t="array" ref="DW205">beneficio_muerte_individual_activo(DW$2,$F205,$D205, Hombres!$A$1:$DW$117, Mujeres!$A$1:$DW$117)</f>
        <v>30633.948617996353</v>
      </c>
      <c r="DX205" s="46" cm="1">
        <f t="array" ref="DX205">beneficio_muerte_individual_activo(DX$2,$F205,$D205, Hombres!$A$1:$DW$117, Mujeres!$A$1:$DW$117)</f>
        <v>32095.857521403948</v>
      </c>
      <c r="DY205" s="46" cm="1">
        <f t="array" ref="DY205">beneficio_muerte_individual_activo(DY$2,$F205,$D205, Hombres!$A$1:$DW$117, Mujeres!$A$1:$DW$117)</f>
        <v>33668.104135208108</v>
      </c>
      <c r="DZ205" s="46" cm="1">
        <f t="array" ref="DZ205">beneficio_muerte_individual_activo(DZ$2,$F205,$D205, Hombres!$A$1:$DW$117, Mujeres!$A$1:$DW$117)</f>
        <v>35686.070569172582</v>
      </c>
      <c r="EA205" s="46" cm="1">
        <f t="array" ref="EA205">beneficio_muerte_individual_activo(EA$2,$F205,$D205, Hombres!$A$1:$DW$117, Mujeres!$A$1:$DW$117)</f>
        <v>38412.890011455747</v>
      </c>
      <c r="EB205" s="46" cm="1">
        <f t="array" ref="EB205">beneficio_muerte_individual_activo(EB$2,$F205,$D205, Hombres!$A$1:$DW$117, Mujeres!$A$1:$DW$117)</f>
        <v>41882.317519008458</v>
      </c>
      <c r="EC205" s="46" cm="1">
        <f t="array" ref="EC205">beneficio_muerte_individual_activo(EC$2,$F205,$D205, Hombres!$A$1:$DW$117, Mujeres!$A$1:$DW$117)</f>
        <v>45936.355615030814</v>
      </c>
      <c r="ED205" s="46" cm="1">
        <f t="array" ref="ED205">beneficio_muerte_individual_activo(ED$2,$F205,$D205, Hombres!$A$1:$DW$117, Mujeres!$A$1:$DW$117)</f>
        <v>50299.287042209136</v>
      </c>
      <c r="EE205" s="46" cm="1">
        <f t="array" ref="EE205">beneficio_muerte_individual_activo(EE$2,$F205,$D205, Hombres!$A$1:$DW$117, Mujeres!$A$1:$DW$117)</f>
        <v>54536.174460991737</v>
      </c>
      <c r="EF205" s="46" cm="1">
        <f t="array" ref="EF205">beneficio_muerte_individual_activo(EF$2,$F205,$D205, Hombres!$A$1:$DW$117, Mujeres!$A$1:$DW$117)</f>
        <v>58407.408995971819</v>
      </c>
      <c r="EG205" s="46" cm="1">
        <f t="array" ref="EG205">beneficio_muerte_individual_activo(EG$2,$F205,$D205, Hombres!$A$1:$DW$117, Mujeres!$A$1:$DW$117)</f>
        <v>61911.746580215586</v>
      </c>
      <c r="EH205" s="46" cm="1">
        <f t="array" ref="EH205">beneficio_muerte_individual_activo(EH$2,$F205,$D205, Hombres!$A$1:$DW$117, Mujeres!$A$1:$DW$117)</f>
        <v>65133.826775901216</v>
      </c>
      <c r="EI205" s="46" cm="1">
        <f t="array" ref="EI205">beneficio_muerte_individual_activo(EI$2,$F205,$D205, Hombres!$A$1:$DW$117, Mujeres!$A$1:$DW$117)</f>
        <v>68297.130409151898</v>
      </c>
      <c r="EJ205" s="46" cm="1">
        <f t="array" ref="EJ205">beneficio_muerte_individual_activo(EJ$2,$F205,$D205, Hombres!$A$1:$DW$117, Mujeres!$A$1:$DW$117)</f>
        <v>75114.540595594313</v>
      </c>
      <c r="EK205" s="46" cm="1">
        <f t="array" ref="EK205">beneficio_muerte_individual_activo(EK$2,$F205,$D205, Hombres!$A$1:$DW$117, Mujeres!$A$1:$DW$117)</f>
        <v>79075.745840754433</v>
      </c>
      <c r="EL205" s="46" cm="1">
        <f t="array" ref="EL205">beneficio_muerte_individual_activo(EL$2,$F205,$D205, Hombres!$A$1:$DW$117, Mujeres!$A$1:$DW$117)</f>
        <v>83006.665032599776</v>
      </c>
      <c r="EM205" s="46" cm="1">
        <f t="array" ref="EM205">beneficio_muerte_individual_activo(EM$2,$F205,$D205, Hombres!$A$1:$DW$117, Mujeres!$A$1:$DW$117)</f>
        <v>86846.430771630767</v>
      </c>
      <c r="EN205" s="46" cm="1">
        <f t="array" ref="EN205">beneficio_muerte_individual_activo(EN$2,$F205,$D205, Hombres!$A$1:$DW$117, Mujeres!$A$1:$DW$117)</f>
        <v>90541.894905092777</v>
      </c>
      <c r="EO205" s="46" cm="1">
        <f t="array" ref="EO205">beneficio_muerte_individual_activo(EO$2,$F205,$D205, Hombres!$A$1:$DW$117, Mujeres!$A$1:$DW$117)</f>
        <v>94029.841741611177</v>
      </c>
      <c r="EP205" s="46" cm="1">
        <f t="array" ref="EP205">beneficio_muerte_individual_activo(EP$2,$F205,$D205, Hombres!$A$1:$DW$117, Mujeres!$A$1:$DW$117)</f>
        <v>97293.43267130293</v>
      </c>
      <c r="EQ205" s="46" cm="1">
        <f t="array" ref="EQ205">beneficio_muerte_individual_activo(EQ$2,$F205,$D205, Hombres!$A$1:$DW$117, Mujeres!$A$1:$DW$117)</f>
        <v>100236.18889765783</v>
      </c>
      <c r="ER205" s="46" cm="1">
        <f t="array" ref="ER205">beneficio_muerte_individual_activo(ER$2,$F205,$D205, Hombres!$A$1:$DW$117, Mujeres!$A$1:$DW$117)</f>
        <v>102657.64213252305</v>
      </c>
      <c r="ES205" s="46" cm="1">
        <f t="array" ref="ES205">beneficio_muerte_individual_activo(ES$2,$F205,$D205, Hombres!$A$1:$DW$117, Mujeres!$A$1:$DW$117)</f>
        <v>104372.17551260628</v>
      </c>
      <c r="ET205" s="46" cm="1">
        <f t="array" ref="ET205">beneficio_muerte_individual_activo(ET$2,$F205,$D205, Hombres!$A$1:$DW$117, Mujeres!$A$1:$DW$117)</f>
        <v>105273.54377704889</v>
      </c>
      <c r="EU205" s="46" cm="1">
        <f t="array" ref="EU205">beneficio_muerte_individual_activo(EU$2,$F205,$D205, Hombres!$A$1:$DW$117, Mujeres!$A$1:$DW$117)</f>
        <v>105293.88795115087</v>
      </c>
      <c r="EV205" s="46" cm="1">
        <f t="array" ref="EV205">beneficio_muerte_individual_activo(EV$2,$F205,$D205, Hombres!$A$1:$DW$117, Mujeres!$A$1:$DW$117)</f>
        <v>104320.07989431977</v>
      </c>
      <c r="EW205" s="46" cm="1">
        <f t="array" ref="EW205">beneficio_muerte_individual_activo(EW$2,$F205,$D205, Hombres!$A$1:$DW$117, Mujeres!$A$1:$DW$117)</f>
        <v>102186.27914907713</v>
      </c>
      <c r="EX205" s="46" cm="1">
        <f t="array" ref="EX205">beneficio_muerte_individual_activo(EX$2,$F205,$D205, Hombres!$A$1:$DW$117, Mujeres!$A$1:$DW$117)</f>
        <v>98806.620675516606</v>
      </c>
      <c r="EY205" s="46" cm="1">
        <f t="array" ref="EY205">beneficio_muerte_individual_activo(EY$2,$F205,$D205, Hombres!$A$1:$DW$117, Mujeres!$A$1:$DW$117)</f>
        <v>94219.88964085131</v>
      </c>
      <c r="EZ205" s="46" cm="1">
        <f t="array" ref="EZ205">beneficio_muerte_individual_activo(EZ$2,$F205,$D205, Hombres!$A$1:$DW$117, Mujeres!$A$1:$DW$117)</f>
        <v>88509.423353515434</v>
      </c>
      <c r="FA205" s="46" cm="1">
        <f t="array" ref="FA205">beneficio_muerte_individual_activo(FA$2,$F205,$D205, Hombres!$A$1:$DW$117, Mujeres!$A$1:$DW$117)</f>
        <v>81758.34157494102</v>
      </c>
      <c r="FB205" s="46" cm="1">
        <f t="array" ref="FB205">beneficio_muerte_individual_activo(FB$2,$F205,$D205, Hombres!$A$1:$DW$117, Mujeres!$A$1:$DW$117)</f>
        <v>74066.657818647465</v>
      </c>
      <c r="FC205" s="46" cm="1">
        <f t="array" ref="FC205">beneficio_muerte_individual_activo(FC$2,$F205,$D205, Hombres!$A$1:$DW$117, Mujeres!$A$1:$DW$117)</f>
        <v>65635.681446524948</v>
      </c>
      <c r="FD205" s="46" cm="1">
        <f t="array" ref="FD205">beneficio_muerte_individual_activo(FD$2,$F205,$D205, Hombres!$A$1:$DW$117, Mujeres!$A$1:$DW$117)</f>
        <v>56772.51280473332</v>
      </c>
      <c r="FE205" s="46" cm="1">
        <f t="array" ref="FE205">beneficio_muerte_individual_activo(FE$2,$F205,$D205, Hombres!$A$1:$DW$117, Mujeres!$A$1:$DW$117)</f>
        <v>47811.280831858123</v>
      </c>
      <c r="FF205" s="46" cm="1">
        <f t="array" ref="FF205">beneficio_muerte_individual_activo(FF$2,$F205,$D205, Hombres!$A$1:$DW$117, Mujeres!$A$1:$DW$117)</f>
        <v>39071.059836184286</v>
      </c>
      <c r="FG205" s="46" cm="1">
        <f t="array" ref="FG205">beneficio_muerte_individual_activo(FG$2,$F205,$D205, Hombres!$A$1:$DW$117, Mujeres!$A$1:$DW$117)</f>
        <v>30852.650874271763</v>
      </c>
      <c r="FH205" s="46" cm="1">
        <f t="array" ref="FH205">beneficio_muerte_individual_activo(FH$2,$F205,$D205, Hombres!$A$1:$DW$117, Mujeres!$A$1:$DW$117)</f>
        <v>23440.562921357279</v>
      </c>
      <c r="FI205" s="46" cm="1">
        <f t="array" ref="FI205">beneficio_muerte_individual_activo(FI$2,$F205,$D205, Hombres!$A$1:$DW$117, Mujeres!$A$1:$DW$117)</f>
        <v>17059.718879928139</v>
      </c>
      <c r="FJ205" s="46" cm="1">
        <f t="array" ref="FJ205">beneficio_muerte_individual_activo(FJ$2,$F205,$D205, Hombres!$A$1:$DW$117, Mujeres!$A$1:$DW$117)</f>
        <v>11831.801227365111</v>
      </c>
      <c r="FK205" s="46" cm="1">
        <f t="array" ref="FK205">beneficio_muerte_individual_activo(FK$2,$F205,$D205, Hombres!$A$1:$DW$117, Mujeres!$A$1:$DW$117)</f>
        <v>7769.7924154154925</v>
      </c>
      <c r="FL205" s="46" cm="1">
        <f t="array" ref="FL205">beneficio_muerte_individual_activo(FL$2,$F205,$D205, Hombres!$A$1:$DW$117, Mujeres!$A$1:$DW$117)</f>
        <v>4793.8575124803465</v>
      </c>
      <c r="FM205" s="46" cm="1">
        <f t="array" ref="FM205">beneficio_muerte_individual_activo(FM$2,$F205,$D205, Hombres!$A$1:$DW$117, Mujeres!$A$1:$DW$117)</f>
        <v>2754.9003529261345</v>
      </c>
      <c r="FN205" s="46" cm="1">
        <f t="array" ref="FN205">beneficio_muerte_individual_activo(FN$2,$F205,$D205, Hombres!$A$1:$DW$117, Mujeres!$A$1:$DW$117)</f>
        <v>1460.0587682781816</v>
      </c>
      <c r="FO205" s="46" cm="1">
        <f t="array" ref="FO205">beneficio_muerte_individual_activo(FO$2,$F205,$D205, Hombres!$A$1:$DW$117, Mujeres!$A$1:$DW$117)</f>
        <v>705.03740018721726</v>
      </c>
      <c r="FP205" s="46" cm="1">
        <f t="array" ref="FP205">beneficio_muerte_individual_activo(FP$2,$F205,$D205, Hombres!$A$1:$DW$117, Mujeres!$A$1:$DW$117)</f>
        <v>305.48203539322128</v>
      </c>
      <c r="FQ205" s="106" cm="1">
        <f t="array" ref="FQ205">beneficio_muerte_individual_activo(FQ$2,$F205,$D205, Hombres!$A$1:$DW$117, Mujeres!$A$1:$DW$117)</f>
        <v>116.4806790495747</v>
      </c>
      <c r="FR205" s="46" cm="1">
        <f t="array" ref="FR205">beneficio_muerte_individual_activo(FR$2,$F205,$D205, Hombres!$A$1:$DW$117, Mujeres!$A$1:$DW$117)</f>
        <v>38.120877008791709</v>
      </c>
      <c r="FS205" s="46" cm="1">
        <f t="array" ref="FS205">beneficio_muerte_individual_activo(FS$2,$F205,$D205, Hombres!$A$1:$DW$117, Mujeres!$A$1:$DW$117)</f>
        <v>0</v>
      </c>
      <c r="FT205" s="46" cm="1">
        <f t="array" ref="FT205">beneficio_muerte_individual_activo(FT$2,$F205,$D205, Hombres!$A$1:$DW$117, Mujeres!$A$1:$DW$117)</f>
        <v>0</v>
      </c>
      <c r="FU205" s="46" cm="1">
        <f t="array" ref="FU205">beneficio_muerte_individual_activo(FU$2,$F205,$D205, Hombres!$A$1:$DW$117, Mujeres!$A$1:$DW$117)</f>
        <v>0</v>
      </c>
      <c r="FV205" s="46" cm="1">
        <f t="array" ref="FV205">beneficio_muerte_individual_activo(FV$2,$F205,$D205, Hombres!$A$1:$DW$117, Mujeres!$A$1:$DW$117)</f>
        <v>0</v>
      </c>
      <c r="FW205" s="46" cm="1">
        <f t="array" ref="FW205">beneficio_muerte_individual_activo(FW$2,$F205,$D205, Hombres!$A$1:$DW$117, Mujeres!$A$1:$DW$117)</f>
        <v>0</v>
      </c>
      <c r="FX205" s="46" cm="1">
        <f t="array" ref="FX205">beneficio_muerte_individual_activo(FX$2,$F205,$D205, Hombres!$A$1:$DW$117, Mujeres!$A$1:$DW$117)</f>
        <v>0</v>
      </c>
      <c r="FY205" s="46" cm="1">
        <f t="array" ref="FY205">beneficio_muerte_individual_activo(FY$2,$F205,$D205, Hombres!$A$1:$DW$117, Mujeres!$A$1:$DW$117)</f>
        <v>0</v>
      </c>
      <c r="FZ205" s="46" cm="1">
        <f t="array" ref="FZ205">beneficio_muerte_individual_activo(FZ$2,$F205,$D205, Hombres!$A$1:$DW$117, Mujeres!$A$1:$DW$117)</f>
        <v>0</v>
      </c>
      <c r="GA205" s="46" cm="1">
        <f t="array" ref="GA205">beneficio_muerte_individual_activo(GA$2,$F205,$D205, Hombres!$A$1:$DW$117, Mujeres!$A$1:$DW$117)</f>
        <v>0</v>
      </c>
      <c r="GB205" s="46" cm="1">
        <f t="array" ref="GB205">beneficio_muerte_individual_activo(GB$2,$F205,$D205, Hombres!$A$1:$DW$117, Mujeres!$A$1:$DW$117)</f>
        <v>0</v>
      </c>
      <c r="GC205" s="46" cm="1">
        <f t="array" ref="GC205">beneficio_muerte_individual_activo(GC$2,$F205,$D205, Hombres!$A$1:$DW$117, Mujeres!$A$1:$DW$117)</f>
        <v>0</v>
      </c>
      <c r="GD205" s="46" cm="1">
        <f t="array" ref="GD205">beneficio_muerte_individual_activo(GD$2,$F205,$D205, Hombres!$A$1:$DW$117, Mujeres!$A$1:$DW$117)</f>
        <v>0</v>
      </c>
      <c r="GE205" s="46" cm="1">
        <f t="array" ref="GE205">beneficio_muerte_individual_activo(GE$2,$F205,$D205, Hombres!$A$1:$DW$117, Mujeres!$A$1:$DW$117)</f>
        <v>0</v>
      </c>
      <c r="GF205" s="46" cm="1">
        <f t="array" ref="GF205">beneficio_muerte_individual_activo(GF$2,$F205,$D205, Hombres!$A$1:$DW$117, Mujeres!$A$1:$DW$117)</f>
        <v>0</v>
      </c>
      <c r="GG205" s="46" cm="1">
        <f t="array" ref="GG205">beneficio_muerte_individual_activo(GG$2,$F205,$D205, Hombres!$A$1:$DW$117, Mujeres!$A$1:$DW$117)</f>
        <v>0</v>
      </c>
      <c r="GH205" s="46" cm="1">
        <f t="array" ref="GH205">beneficio_muerte_individual_activo(GH$2,$F205,$D205, Hombres!$A$1:$DW$117, Mujeres!$A$1:$DW$117)</f>
        <v>0</v>
      </c>
      <c r="GI205" s="46" cm="1">
        <f t="array" ref="GI205">beneficio_muerte_individual_activo(GI$2,$F205,$D205, Hombres!$A$1:$DW$117, Mujeres!$A$1:$DW$117)</f>
        <v>0</v>
      </c>
      <c r="GJ205" s="46" cm="1">
        <f t="array" ref="GJ205">beneficio_muerte_individual_activo(GJ$2,$F205,$D205, Hombres!$A$1:$DW$117, Mujeres!$A$1:$DW$117)</f>
        <v>0</v>
      </c>
      <c r="GK205" s="46" cm="1">
        <f t="array" ref="GK205">beneficio_muerte_individual_activo(GK$2,$F205,$D205, Hombres!$A$1:$DW$117, Mujeres!$A$1:$DW$117)</f>
        <v>0</v>
      </c>
      <c r="GL205" s="46" cm="1">
        <f t="array" ref="GL205">beneficio_muerte_individual_activo(GL$2,$F205,$D205, Hombres!$A$1:$DW$117, Mujeres!$A$1:$DW$117)</f>
        <v>0</v>
      </c>
      <c r="GM205" s="46" cm="1">
        <f t="array" ref="GM205">beneficio_muerte_individual_activo(GM$2,$F205,$D205, Hombres!$A$1:$DW$117, Mujeres!$A$1:$DW$117)</f>
        <v>0</v>
      </c>
      <c r="GN205" s="46" cm="1">
        <f t="array" ref="GN205">beneficio_muerte_individual_activo(GN$2,$F205,$D205, Hombres!$A$1:$DW$117, Mujeres!$A$1:$DW$117)</f>
        <v>0</v>
      </c>
      <c r="GO205" s="46" cm="1">
        <f t="array" ref="GO205">beneficio_muerte_individual_activo(GO$2,$F205,$D205, Hombres!$A$1:$DW$117, Mujeres!$A$1:$DW$117)</f>
        <v>0</v>
      </c>
      <c r="GP205" s="46" cm="1">
        <f t="array" ref="GP205">beneficio_muerte_individual_activo(GP$2,$F205,$D205, Hombres!$A$1:$DW$117, Mujeres!$A$1:$DW$117)</f>
        <v>0</v>
      </c>
      <c r="GQ205" s="46" cm="1">
        <f t="array" ref="GQ205">beneficio_muerte_individual_activo(GQ$2,$F205,$D205, Hombres!$A$1:$DW$117, Mujeres!$A$1:$DW$117)</f>
        <v>0</v>
      </c>
      <c r="GR205" s="46" cm="1">
        <f t="array" ref="GR205">beneficio_muerte_individual_activo(GR$2,$F205,$D205, Hombres!$A$1:$DW$117, Mujeres!$A$1:$DW$117)</f>
        <v>0</v>
      </c>
      <c r="GS205" s="46" cm="1">
        <f t="array" ref="GS205">beneficio_muerte_individual_activo(GS$2,$F205,$D205, Hombres!$A$1:$DW$117, Mujeres!$A$1:$DW$117)</f>
        <v>0</v>
      </c>
      <c r="GT205" s="46" cm="1">
        <f t="array" ref="GT205">beneficio_muerte_individual_activo(GT$2,$F205,$D205, Hombres!$A$1:$DW$117, Mujeres!$A$1:$DW$117)</f>
        <v>0</v>
      </c>
      <c r="GU205" s="46" cm="1">
        <f t="array" ref="GU205">beneficio_muerte_individual_activo(GU$2,$F205,$D205, Hombres!$A$1:$DW$117, Mujeres!$A$1:$DW$117)</f>
        <v>0</v>
      </c>
      <c r="GV205" s="46" cm="1">
        <f t="array" ref="GV205">beneficio_muerte_individual_activo(GV$2,$F205,$D205, Hombres!$A$1:$DW$117, Mujeres!$A$1:$DW$117)</f>
        <v>0</v>
      </c>
    </row>
    <row r="206" spans="1:204" x14ac:dyDescent="0.25">
      <c r="A206" s="1">
        <f t="shared" si="3"/>
        <v>204</v>
      </c>
      <c r="B206" s="75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39" cm="1">
        <f t="array" ref="G206">PorcentajePension(C206,E206, D206)</f>
        <v>0.45</v>
      </c>
      <c r="I206" s="72"/>
      <c r="J206" s="46" cm="1">
        <f t="array" ref="J206">AnualidadActivo(J$2, $E206, $C206, $B206, $D206, Hombres!$A$1:$DW$117, Mujeres!$A$1:$DW$117)</f>
        <v>0</v>
      </c>
      <c r="K206" s="46" cm="1">
        <f t="array" ref="K206">AnualidadActivo(K$2, $E206, $C206, $B206, $D206, Hombres!$A$1:$DW$117, Mujeres!$A$1:$DW$117)</f>
        <v>0</v>
      </c>
      <c r="L206" s="46" cm="1">
        <f t="array" ref="L206">AnualidadActivo(L$2, $E206, $C206, $B206, $D206, Hombres!$A$1:$DW$117, Mujeres!$A$1:$DW$117)</f>
        <v>0</v>
      </c>
      <c r="M206" s="46" cm="1">
        <f t="array" ref="M206">AnualidadActivo(M$2, $E206, $C206, $B206, $D206, Hombres!$A$1:$DW$117, Mujeres!$A$1:$DW$117)</f>
        <v>0</v>
      </c>
      <c r="N206" s="46" cm="1">
        <f t="array" ref="N206">AnualidadActivo(N$2, $E206, $C206, $B206, $D206, Hombres!$A$1:$DW$117, Mujeres!$A$1:$DW$117)</f>
        <v>0</v>
      </c>
      <c r="O206" s="46" cm="1">
        <f t="array" ref="O206">AnualidadActivo(O$2, $E206, $C206, $B206, $D206, Hombres!$A$1:$DW$117, Mujeres!$A$1:$DW$117)</f>
        <v>0</v>
      </c>
      <c r="P206" s="46" cm="1">
        <f t="array" ref="P206">AnualidadActivo(P$2, $E206, $C206, $B206, $D206, Hombres!$A$1:$DW$117, Mujeres!$A$1:$DW$117)</f>
        <v>0</v>
      </c>
      <c r="Q206" s="46" cm="1">
        <f t="array" ref="Q206">AnualidadActivo(Q$2, $E206, $C206, $B206, $D206, Hombres!$A$1:$DW$117, Mujeres!$A$1:$DW$117)</f>
        <v>0</v>
      </c>
      <c r="R206" s="46" cm="1">
        <f t="array" ref="R206">AnualidadActivo(R$2, $E206, $C206, $B206, $D206, Hombres!$A$1:$DW$117, Mujeres!$A$1:$DW$117)</f>
        <v>0</v>
      </c>
      <c r="S206" s="46" cm="1">
        <f t="array" ref="S206">AnualidadActivo(S$2, $E206, $C206, $B206, $D206, Hombres!$A$1:$DW$117, Mujeres!$A$1:$DW$117)</f>
        <v>0</v>
      </c>
      <c r="T206" s="46" cm="1">
        <f t="array" ref="T206">AnualidadActivo(T$2, $E206, $C206, $B206, $D206, Hombres!$A$1:$DW$117, Mujeres!$A$1:$DW$117)</f>
        <v>0</v>
      </c>
      <c r="U206" s="46" cm="1">
        <f t="array" ref="U206">AnualidadActivo(U$2, $E206, $C206, $B206, $D206, Hombres!$A$1:$DW$117, Mujeres!$A$1:$DW$117)</f>
        <v>0</v>
      </c>
      <c r="V206" s="46" cm="1">
        <f t="array" ref="V206">AnualidadActivo(V$2, $E206, $C206, $B206, $D206, Hombres!$A$1:$DW$117, Mujeres!$A$1:$DW$117)</f>
        <v>0</v>
      </c>
      <c r="W206" s="46" cm="1">
        <f t="array" ref="W206">AnualidadActivo(W$2, $E206, $C206, $B206, $D206, Hombres!$A$1:$DW$117, Mujeres!$A$1:$DW$117)</f>
        <v>0</v>
      </c>
      <c r="X206" s="46" cm="1">
        <f t="array" ref="X206">AnualidadActivo(X$2, $E206, $C206, $B206, $D206, Hombres!$A$1:$DW$117, Mujeres!$A$1:$DW$117)</f>
        <v>0</v>
      </c>
      <c r="Y206" s="46" cm="1">
        <f t="array" ref="Y206">AnualidadActivo(Y$2, $E206, $C206, $B206, $D206, Hombres!$A$1:$DW$117, Mujeres!$A$1:$DW$117)</f>
        <v>0</v>
      </c>
      <c r="Z206" s="46" cm="1">
        <f t="array" ref="Z206">AnualidadActivo(Z$2, $E206, $C206, $B206, $D206, Hombres!$A$1:$DW$117, Mujeres!$A$1:$DW$117)</f>
        <v>0</v>
      </c>
      <c r="AA206" s="46" cm="1">
        <f t="array" ref="AA206">AnualidadActivo(AA$2, $E206, $C206, $B206, $D206, Hombres!$A$1:$DW$117, Mujeres!$A$1:$DW$117)</f>
        <v>0</v>
      </c>
      <c r="AB206" s="46" cm="1">
        <f t="array" ref="AB206">AnualidadActivo(AB$2, $E206, $C206, $B206, $D206, Hombres!$A$1:$DW$117, Mujeres!$A$1:$DW$117)</f>
        <v>0</v>
      </c>
      <c r="AC206" s="46" cm="1">
        <f t="array" ref="AC206">AnualidadActivo(AC$2, $E206, $C206, $B206, $D206, Hombres!$A$1:$DW$117, Mujeres!$A$1:$DW$117)</f>
        <v>0</v>
      </c>
      <c r="AD206" s="46" cm="1">
        <f t="array" ref="AD206">AnualidadActivo(AD$2, $E206, $C206, $B206, $D206, Hombres!$A$1:$DW$117, Mujeres!$A$1:$DW$117)</f>
        <v>0</v>
      </c>
      <c r="AE206" s="46" cm="1">
        <f t="array" ref="AE206">AnualidadActivo(AE$2, $E206, $C206, $B206, $D206, Hombres!$A$1:$DW$117, Mujeres!$A$1:$DW$117)</f>
        <v>10198660.67962724</v>
      </c>
      <c r="AF206" s="46" cm="1">
        <f t="array" ref="AF206">AnualidadActivo(AF$2, $E206, $C206, $B206, $D206, Hombres!$A$1:$DW$117, Mujeres!$A$1:$DW$117)</f>
        <v>10504620.500016056</v>
      </c>
      <c r="AG206" s="46" cm="1">
        <f t="array" ref="AG206">AnualidadActivo(AG$2, $E206, $C206, $B206, $D206, Hombres!$A$1:$DW$117, Mujeres!$A$1:$DW$117)</f>
        <v>10819759.115016539</v>
      </c>
      <c r="AH206" s="46" cm="1">
        <f t="array" ref="AH206">AnualidadActivo(AH$2, $E206, $C206, $B206, $D206, Hombres!$A$1:$DW$117, Mujeres!$A$1:$DW$117)</f>
        <v>11144351.888467036</v>
      </c>
      <c r="AI206" s="46" cm="1">
        <f t="array" ref="AI206">AnualidadActivo(AI$2, $E206, $C206, $B206, $D206, Hombres!$A$1:$DW$117, Mujeres!$A$1:$DW$117)</f>
        <v>11478682.445121046</v>
      </c>
      <c r="AJ206" s="46" cm="1">
        <f t="array" ref="AJ206">AnualidadActivo(AJ$2, $E206, $C206, $B206, $D206, Hombres!$A$1:$DW$117, Mujeres!$A$1:$DW$117)</f>
        <v>11776092.432741122</v>
      </c>
      <c r="AK206" s="46" cm="1">
        <f t="array" ref="AK206">AnualidadActivo(AK$2, $E206, $C206, $B206, $D206, Hombres!$A$1:$DW$117, Mujeres!$A$1:$DW$117)</f>
        <v>12076677.922204571</v>
      </c>
      <c r="AL206" s="46" cm="1">
        <f t="array" ref="AL206">AnualidadActivo(AL$2, $E206, $C206, $B206, $D206, Hombres!$A$1:$DW$117, Mujeres!$A$1:$DW$117)</f>
        <v>12380399.3795515</v>
      </c>
      <c r="AM206" s="46" cm="1">
        <f t="array" ref="AM206">AnualidadActivo(AM$2, $E206, $C206, $B206, $D206, Hombres!$A$1:$DW$117, Mujeres!$A$1:$DW$117)</f>
        <v>12687275.718821475</v>
      </c>
      <c r="AN206" s="46" cm="1">
        <f t="array" ref="AN206">AnualidadActivo(AN$2, $E206, $C206, $B206, $D206, Hombres!$A$1:$DW$117, Mujeres!$A$1:$DW$117)</f>
        <v>12997062.084590027</v>
      </c>
      <c r="AO206" s="46" cm="1">
        <f t="array" ref="AO206">AnualidadActivo(AO$2, $E206, $C206, $B206, $D206, Hombres!$A$1:$DW$117, Mujeres!$A$1:$DW$117)</f>
        <v>13308972.066029999</v>
      </c>
      <c r="AP206" s="46" cm="1">
        <f t="array" ref="AP206">AnualidadActivo(AP$2, $E206, $C206, $B206, $D206, Hombres!$A$1:$DW$117, Mujeres!$A$1:$DW$117)</f>
        <v>13621705.213610837</v>
      </c>
      <c r="AQ206" s="46" cm="1">
        <f t="array" ref="AQ206">AnualidadActivo(AQ$2, $E206, $C206, $B206, $D206, Hombres!$A$1:$DW$117, Mujeres!$A$1:$DW$117)</f>
        <v>13933187.733942959</v>
      </c>
      <c r="AR206" s="46" cm="1">
        <f t="array" ref="AR206">AnualidadActivo(AR$2, $E206, $C206, $B206, $D206, Hombres!$A$1:$DW$117, Mujeres!$A$1:$DW$117)</f>
        <v>14240096.595998691</v>
      </c>
      <c r="AS206" s="46" cm="1">
        <f t="array" ref="AS206">AnualidadActivo(AS$2, $E206, $C206, $B206, $D206, Hombres!$A$1:$DW$117, Mujeres!$A$1:$DW$117)</f>
        <v>14538985.557716351</v>
      </c>
      <c r="AT206" s="46" cm="1">
        <f t="array" ref="AT206">AnualidadActivo(AT$2, $E206, $C206, $B206, $D206, Hombres!$A$1:$DW$117, Mujeres!$A$1:$DW$117)</f>
        <v>14828203.927211637</v>
      </c>
      <c r="AU206" s="46" cm="1">
        <f t="array" ref="AU206">AnualidadActivo(AU$2, $E206, $C206, $B206, $D206, Hombres!$A$1:$DW$117, Mujeres!$A$1:$DW$117)</f>
        <v>15107771.20666071</v>
      </c>
      <c r="AV206" s="46" cm="1">
        <f t="array" ref="AV206">AnualidadActivo(AV$2, $E206, $C206, $B206, $D206, Hombres!$A$1:$DW$117, Mujeres!$A$1:$DW$117)</f>
        <v>15377231.99377222</v>
      </c>
      <c r="AW206" s="46" cm="1">
        <f t="array" ref="AW206">AnualidadActivo(AW$2, $E206, $C206, $B206, $D206, Hombres!$A$1:$DW$117, Mujeres!$A$1:$DW$117)</f>
        <v>15633484.092573524</v>
      </c>
      <c r="AX206" s="46" cm="1">
        <f t="array" ref="AX206">AnualidadActivo(AX$2, $E206, $C206, $B206, $D206, Hombres!$A$1:$DW$117, Mujeres!$A$1:$DW$117)</f>
        <v>15871031.443993676</v>
      </c>
      <c r="AY206" s="46" cm="1">
        <f t="array" ref="AY206">AnualidadActivo(AY$2, $E206, $C206, $B206, $D206, Hombres!$A$1:$DW$117, Mujeres!$A$1:$DW$117)</f>
        <v>16082988.973702025</v>
      </c>
      <c r="AZ206" s="46" cm="1">
        <f t="array" ref="AZ206">AnualidadActivo(AZ$2, $E206, $C206, $B206, $D206, Hombres!$A$1:$DW$117, Mujeres!$A$1:$DW$117)</f>
        <v>16261987.478339871</v>
      </c>
      <c r="BA206" s="46" cm="1">
        <f t="array" ref="BA206">AnualidadActivo(BA$2, $E206, $C206, $B206, $D206, Hombres!$A$1:$DW$117, Mujeres!$A$1:$DW$117)</f>
        <v>16382765.828511065</v>
      </c>
      <c r="BB206" s="46" cm="1">
        <f t="array" ref="BB206">AnualidadActivo(BB$2, $E206, $C206, $B206, $D206, Hombres!$A$1:$DW$117, Mujeres!$A$1:$DW$117)</f>
        <v>16458919.542719379</v>
      </c>
      <c r="BC206" s="46" cm="1">
        <f t="array" ref="BC206">AnualidadActivo(BC$2, $E206, $C206, $B206, $D206, Hombres!$A$1:$DW$117, Mujeres!$A$1:$DW$117)</f>
        <v>16484264.040402109</v>
      </c>
      <c r="BD206" s="46" cm="1">
        <f t="array" ref="BD206">AnualidadActivo(BD$2, $E206, $C206, $B206, $D206, Hombres!$A$1:$DW$117, Mujeres!$A$1:$DW$117)</f>
        <v>16452687.1138916</v>
      </c>
      <c r="BE206" s="46" cm="1">
        <f t="array" ref="BE206">AnualidadActivo(BE$2, $E206, $C206, $B206, $D206, Hombres!$A$1:$DW$117, Mujeres!$A$1:$DW$117)</f>
        <v>16357720.459885385</v>
      </c>
      <c r="BF206" s="46" cm="1">
        <f t="array" ref="BF206">AnualidadActivo(BF$2, $E206, $C206, $B206, $D206, Hombres!$A$1:$DW$117, Mujeres!$A$1:$DW$117)</f>
        <v>16191910.017500741</v>
      </c>
      <c r="BG206" s="46" cm="1">
        <f t="array" ref="BG206">AnualidadActivo(BG$2, $E206, $C206, $B206, $D206, Hombres!$A$1:$DW$117, Mujeres!$A$1:$DW$117)</f>
        <v>15947405.634704834</v>
      </c>
      <c r="BH206" s="46" cm="1">
        <f t="array" ref="BH206">AnualidadActivo(BH$2, $E206, $C206, $B206, $D206, Hombres!$A$1:$DW$117, Mujeres!$A$1:$DW$117)</f>
        <v>15617558.809841491</v>
      </c>
      <c r="BI206" s="46" cm="1">
        <f t="array" ref="BI206">AnualidadActivo(BI$2, $E206, $C206, $B206, $D206, Hombres!$A$1:$DW$117, Mujeres!$A$1:$DW$117)</f>
        <v>15197358.301119715</v>
      </c>
      <c r="BJ206" s="46" cm="1">
        <f t="array" ref="BJ206">AnualidadActivo(BJ$2, $E206, $C206, $B206, $D206, Hombres!$A$1:$DW$117, Mujeres!$A$1:$DW$117)</f>
        <v>14682880.626013437</v>
      </c>
      <c r="BK206" s="46" cm="1">
        <f t="array" ref="BK206">AnualidadActivo(BK$2, $E206, $C206, $B206, $D206, Hombres!$A$1:$DW$117, Mujeres!$A$1:$DW$117)</f>
        <v>14070770.112119261</v>
      </c>
      <c r="BL206" s="46" cm="1">
        <f t="array" ref="BL206">AnualidadActivo(BL$2, $E206, $C206, $B206, $D206, Hombres!$A$1:$DW$117, Mujeres!$A$1:$DW$117)</f>
        <v>13359489.545169896</v>
      </c>
      <c r="BM206" s="46" cm="1">
        <f t="array" ref="BM206">AnualidadActivo(BM$2, $E206, $C206, $B206, $D206, Hombres!$A$1:$DW$117, Mujeres!$A$1:$DW$117)</f>
        <v>12551180.951239668</v>
      </c>
      <c r="BN206" s="46" cm="1">
        <f t="array" ref="BN206">AnualidadActivo(BN$2, $E206, $C206, $B206, $D206, Hombres!$A$1:$DW$117, Mujeres!$A$1:$DW$117)</f>
        <v>11652015.791278664</v>
      </c>
      <c r="BO206" s="46" cm="1">
        <f t="array" ref="BO206">AnualidadActivo(BO$2, $E206, $C206, $B206, $D206, Hombres!$A$1:$DW$117, Mujeres!$A$1:$DW$117)</f>
        <v>10671686.399720995</v>
      </c>
      <c r="BP206" s="46" cm="1">
        <f t="array" ref="BP206">AnualidadActivo(BP$2, $E206, $C206, $B206, $D206, Hombres!$A$1:$DW$117, Mujeres!$A$1:$DW$117)</f>
        <v>9623661.057680171</v>
      </c>
      <c r="BQ206" s="46" cm="1">
        <f t="array" ref="BQ206">AnualidadActivo(BQ$2, $E206, $C206, $B206, $D206, Hombres!$A$1:$DW$117, Mujeres!$A$1:$DW$117)</f>
        <v>8526135.7328973953</v>
      </c>
      <c r="BR206" s="46" cm="1">
        <f t="array" ref="BR206">AnualidadActivo(BR$2, $E206, $C206, $B206, $D206, Hombres!$A$1:$DW$117, Mujeres!$A$1:$DW$117)</f>
        <v>7402703.4920715867</v>
      </c>
      <c r="BS206" s="46" cm="1">
        <f t="array" ref="BS206">AnualidadActivo(BS$2, $E206, $C206, $B206, $D206, Hombres!$A$1:$DW$117, Mujeres!$A$1:$DW$117)</f>
        <v>6281148.1050935332</v>
      </c>
      <c r="BT206" s="46" cm="1">
        <f t="array" ref="BT206">AnualidadActivo(BT$2, $E206, $C206, $B206, $D206, Hombres!$A$1:$DW$117, Mujeres!$A$1:$DW$117)</f>
        <v>5191216.9741682904</v>
      </c>
      <c r="BU206" s="46" cm="1">
        <f t="array" ref="BU206">AnualidadActivo(BU$2, $E206, $C206, $B206, $D206, Hombres!$A$1:$DW$117, Mujeres!$A$1:$DW$117)</f>
        <v>4162811.2833122192</v>
      </c>
      <c r="BV206" s="46" cm="1">
        <f t="array" ref="BV206">AnualidadActivo(BV$2, $E206, $C206, $B206, $D206, Hombres!$A$1:$DW$117, Mujeres!$A$1:$DW$117)</f>
        <v>3224184.1751686842</v>
      </c>
      <c r="BW206" s="46" cm="1">
        <f t="array" ref="BW206">AnualidadActivo(BW$2, $E206, $C206, $B206, $D206, Hombres!$A$1:$DW$117, Mujeres!$A$1:$DW$117)</f>
        <v>2399502.0502190939</v>
      </c>
      <c r="BX206" s="46" cm="1">
        <f t="array" ref="BX206">AnualidadActivo(BX$2, $E206, $C206, $B206, $D206, Hombres!$A$1:$DW$117, Mujeres!$A$1:$DW$117)</f>
        <v>1705650.6133484796</v>
      </c>
      <c r="BY206" s="46" cm="1">
        <f t="array" ref="BY206">AnualidadActivo(BY$2, $E206, $C206, $B206, $D206, Hombres!$A$1:$DW$117, Mujeres!$A$1:$DW$117)</f>
        <v>1149813.8293838068</v>
      </c>
      <c r="BZ206" s="46" cm="1">
        <f t="array" ref="BZ206">AnualidadActivo(BZ$2, $E206, $C206, $B206, $D206, Hombres!$A$1:$DW$117, Mujeres!$A$1:$DW$117)</f>
        <v>728798.42304774898</v>
      </c>
      <c r="CA206" s="46" cm="1">
        <f t="array" ref="CA206">AnualidadActivo(CA$2, $E206, $C206, $B206, $D206, Hombres!$A$1:$DW$117, Mujeres!$A$1:$DW$117)</f>
        <v>429895.10943860759</v>
      </c>
      <c r="CB206" s="46" cm="1">
        <f t="array" ref="CB206">AnualidadActivo(CB$2, $E206, $C206, $B206, $D206, Hombres!$A$1:$DW$117, Mujeres!$A$1:$DW$117)</f>
        <v>233088.43448690648</v>
      </c>
      <c r="CC206" s="46" cm="1">
        <f t="array" ref="CC206">AnualidadActivo(CC$2, $E206, $C206, $B206, $D206, Hombres!$A$1:$DW$117, Mujeres!$A$1:$DW$117)</f>
        <v>114407.73727721833</v>
      </c>
      <c r="CD206" s="46" cm="1">
        <f t="array" ref="CD206">AnualidadActivo(CD$2, $E206, $C206, $B206, $D206, Hombres!$A$1:$DW$117, Mujeres!$A$1:$DW$117)</f>
        <v>49856.44129167925</v>
      </c>
      <c r="CE206" s="46" cm="1">
        <f t="array" ref="CE206">AnualidadActivo(CE$2, $E206, $C206, $B206, $D206, Hombres!$A$1:$DW$117, Mujeres!$A$1:$DW$117)</f>
        <v>0</v>
      </c>
      <c r="CF206" s="46" cm="1">
        <f t="array" ref="CF206">AnualidadActivo(CF$2, $E206, $C206, $B206, $D206, Hombres!$A$1:$DW$117, Mujeres!$A$1:$DW$117)</f>
        <v>0</v>
      </c>
      <c r="CG206" s="46" cm="1">
        <f t="array" ref="CG206">AnualidadActivo(CG$2, $E206, $C206, $B206, $D206, Hombres!$A$1:$DW$117, Mujeres!$A$1:$DW$117)</f>
        <v>0</v>
      </c>
      <c r="CH206" s="46" cm="1">
        <f t="array" ref="CH206">AnualidadActivo(CH$2, $E206, $C206, $B206, $D206, Hombres!$A$1:$DW$117, Mujeres!$A$1:$DW$117)</f>
        <v>0</v>
      </c>
      <c r="CI206" s="46" cm="1">
        <f t="array" ref="CI206">AnualidadActivo(CI$2, $E206, $C206, $B206, $D206, Hombres!$A$1:$DW$117, Mujeres!$A$1:$DW$117)</f>
        <v>0</v>
      </c>
      <c r="CJ206" s="46" cm="1">
        <f t="array" ref="CJ206">AnualidadActivo(CJ$2, $E206, $C206, $B206, $D206, Hombres!$A$1:$DW$117, Mujeres!$A$1:$DW$117)</f>
        <v>0</v>
      </c>
      <c r="CK206" s="46" cm="1">
        <f t="array" ref="CK206">AnualidadActivo(CK$2, $E206, $C206, $B206, $D206, Hombres!$A$1:$DW$117, Mujeres!$A$1:$DW$117)</f>
        <v>0</v>
      </c>
      <c r="CL206" s="46" cm="1">
        <f t="array" ref="CL206">AnualidadActivo(CL$2, $E206, $C206, $B206, $D206, Hombres!$A$1:$DW$117, Mujeres!$A$1:$DW$117)</f>
        <v>0</v>
      </c>
      <c r="CM206" s="46" cm="1">
        <f t="array" ref="CM206">AnualidadActivo(CM$2, $E206, $C206, $B206, $D206, Hombres!$A$1:$DW$117, Mujeres!$A$1:$DW$117)</f>
        <v>0</v>
      </c>
      <c r="CN206" s="46" cm="1">
        <f t="array" ref="CN206">AnualidadActivo(CN$2, $E206, $C206, $B206, $D206, Hombres!$A$1:$DW$117, Mujeres!$A$1:$DW$117)</f>
        <v>0</v>
      </c>
      <c r="CO206" s="46" cm="1">
        <f t="array" ref="CO206">AnualidadActivo(CO$2, $E206, $C206, $B206, $D206, Hombres!$A$1:$DW$117, Mujeres!$A$1:$DW$117)</f>
        <v>0</v>
      </c>
      <c r="CP206" s="46" cm="1">
        <f t="array" ref="CP206">AnualidadActivo(CP$2, $E206, $C206, $B206, $D206, Hombres!$A$1:$DW$117, Mujeres!$A$1:$DW$117)</f>
        <v>0</v>
      </c>
      <c r="CQ206" s="46" cm="1">
        <f t="array" ref="CQ206">AnualidadActivo(CQ$2, $E206, $C206, $B206, $D206, Hombres!$A$1:$DW$117, Mujeres!$A$1:$DW$117)</f>
        <v>0</v>
      </c>
      <c r="CR206" s="46" cm="1">
        <f t="array" ref="CR206">AnualidadActivo(CR$2, $E206, $C206, $B206, $D206, Hombres!$A$1:$DW$117, Mujeres!$A$1:$DW$117)</f>
        <v>0</v>
      </c>
      <c r="CS206" s="46" cm="1">
        <f t="array" ref="CS206">AnualidadActivo(CS$2, $E206, $C206, $B206, $D206, Hombres!$A$1:$DW$117, Mujeres!$A$1:$DW$117)</f>
        <v>0</v>
      </c>
      <c r="CT206" s="46" cm="1">
        <f t="array" ref="CT206">AnualidadActivo(CT$2, $E206, $C206, $B206, $D206, Hombres!$A$1:$DW$117, Mujeres!$A$1:$DW$117)</f>
        <v>0</v>
      </c>
      <c r="CU206" s="46" cm="1">
        <f t="array" ref="CU206">AnualidadActivo(CU$2, $E206, $C206, $B206, $D206, Hombres!$A$1:$DW$117, Mujeres!$A$1:$DW$117)</f>
        <v>0</v>
      </c>
      <c r="CV206" s="46" cm="1">
        <f t="array" ref="CV206">AnualidadActivo(CV$2, $E206, $C206, $B206, $D206, Hombres!$A$1:$DW$117, Mujeres!$A$1:$DW$117)</f>
        <v>0</v>
      </c>
      <c r="CW206" s="46" cm="1">
        <f t="array" ref="CW206">AnualidadActivo(CW$2, $E206, $C206, $B206, $D206, Hombres!$A$1:$DW$117, Mujeres!$A$1:$DW$117)</f>
        <v>0</v>
      </c>
      <c r="CX206" s="46" cm="1">
        <f t="array" ref="CX206">AnualidadActivo(CX$2, $E206, $C206, $B206, $D206, Hombres!$A$1:$DW$117, Mujeres!$A$1:$DW$117)</f>
        <v>0</v>
      </c>
      <c r="CY206" s="46" cm="1">
        <f t="array" ref="CY206">AnualidadActivo(CY$2, $E206, $C206, $B206, $D206, Hombres!$A$1:$DW$117, Mujeres!$A$1:$DW$117)</f>
        <v>0</v>
      </c>
      <c r="CZ206" s="46" cm="1">
        <f t="array" ref="CZ206">AnualidadActivo(CZ$2, $E206, $C206, $B206, $D206, Hombres!$A$1:$DW$117, Mujeres!$A$1:$DW$117)</f>
        <v>0</v>
      </c>
      <c r="DA206" s="46" cm="1">
        <f t="array" ref="DA206">AnualidadActivo(DA$2, $E206, $C206, $B206, $D206, Hombres!$A$1:$DW$117, Mujeres!$A$1:$DW$117)</f>
        <v>0</v>
      </c>
      <c r="DD206" s="21"/>
      <c r="DE206" s="46" cm="1">
        <f t="array" ref="DE206">beneficio_muerte_individual_activo(DE$2,$F206,$D206, Hombres!$A$1:$DW$117, Mujeres!$A$1:$DW$117)</f>
        <v>0</v>
      </c>
      <c r="DF206" s="46" cm="1">
        <f t="array" ref="DF206">beneficio_muerte_individual_activo(DF$2,$F206,$D206, Hombres!$A$1:$DW$117, Mujeres!$A$1:$DW$117)</f>
        <v>5530</v>
      </c>
      <c r="DG206" s="46" cm="1">
        <f t="array" ref="DG206">beneficio_muerte_individual_activo(DG$2,$F206,$D206, Hombres!$A$1:$DW$117, Mujeres!$A$1:$DW$117)</f>
        <v>5933.9298070000004</v>
      </c>
      <c r="DH206" s="46" cm="1">
        <f t="array" ref="DH206">beneficio_muerte_individual_activo(DH$2,$F206,$D206, Hombres!$A$1:$DW$117, Mujeres!$A$1:$DW$117)</f>
        <v>6335.9396627521282</v>
      </c>
      <c r="DI206" s="46" cm="1">
        <f t="array" ref="DI206">beneficio_muerte_individual_activo(DI$2,$F206,$D206, Hombres!$A$1:$DW$117, Mujeres!$A$1:$DW$117)</f>
        <v>6736.4327964899476</v>
      </c>
      <c r="DJ206" s="46" cm="1">
        <f t="array" ref="DJ206">beneficio_muerte_individual_activo(DJ$2,$F206,$D206, Hombres!$A$1:$DW$117, Mujeres!$A$1:$DW$117)</f>
        <v>7158.1996219295579</v>
      </c>
      <c r="DK206" s="46" cm="1">
        <f t="array" ref="DK206">beneficio_muerte_individual_activo(DK$2,$F206,$D206, Hombres!$A$1:$DW$117, Mujeres!$A$1:$DW$117)</f>
        <v>7628.8330923507128</v>
      </c>
      <c r="DL206" s="46" cm="1">
        <f t="array" ref="DL206">beneficio_muerte_individual_activo(DL$2,$F206,$D206, Hombres!$A$1:$DW$117, Mujeres!$A$1:$DW$117)</f>
        <v>8150.8878282935038</v>
      </c>
      <c r="DM206" s="46" cm="1">
        <f t="array" ref="DM206">beneficio_muerte_individual_activo(DM$2,$F206,$D206, Hombres!$A$1:$DW$117, Mujeres!$A$1:$DW$117)</f>
        <v>8700.1020327917522</v>
      </c>
      <c r="DN206" s="46" cm="1">
        <f t="array" ref="DN206">beneficio_muerte_individual_activo(DN$2,$F206,$D206, Hombres!$A$1:$DW$117, Mujeres!$A$1:$DW$117)</f>
        <v>9277.0888794347229</v>
      </c>
      <c r="DO206" s="46" cm="1">
        <f t="array" ref="DO206">beneficio_muerte_individual_activo(DO$2,$F206,$D206, Hombres!$A$1:$DW$117, Mujeres!$A$1:$DW$117)</f>
        <v>9945.5826756452389</v>
      </c>
      <c r="DP206" s="46" cm="1">
        <f t="array" ref="DP206">beneficio_muerte_individual_activo(DP$2,$F206,$D206, Hombres!$A$1:$DW$117, Mujeres!$A$1:$DW$117)</f>
        <v>10706.57939013396</v>
      </c>
      <c r="DQ206" s="46" cm="1">
        <f t="array" ref="DQ206">beneficio_muerte_individual_activo(DQ$2,$F206,$D206, Hombres!$A$1:$DW$117, Mujeres!$A$1:$DW$117)</f>
        <v>11526.035452634433</v>
      </c>
      <c r="DR206" s="46" cm="1">
        <f t="array" ref="DR206">beneficio_muerte_individual_activo(DR$2,$F206,$D206, Hombres!$A$1:$DW$117, Mujeres!$A$1:$DW$117)</f>
        <v>12315.244653605363</v>
      </c>
      <c r="DS206" s="46" cm="1">
        <f t="array" ref="DS206">beneficio_muerte_individual_activo(DS$2,$F206,$D206, Hombres!$A$1:$DW$117, Mujeres!$A$1:$DW$117)</f>
        <v>13082.364527029291</v>
      </c>
      <c r="DT206" s="46" cm="1">
        <f t="array" ref="DT206">beneficio_muerte_individual_activo(DT$2,$F206,$D206, Hombres!$A$1:$DW$117, Mujeres!$A$1:$DW$117)</f>
        <v>13923.75728570064</v>
      </c>
      <c r="DU206" s="46" cm="1">
        <f t="array" ref="DU206">beneficio_muerte_individual_activo(DU$2,$F206,$D206, Hombres!$A$1:$DW$117, Mujeres!$A$1:$DW$117)</f>
        <v>14963.115536697049</v>
      </c>
      <c r="DV206" s="46" cm="1">
        <f t="array" ref="DV206">beneficio_muerte_individual_activo(DV$2,$F206,$D206, Hombres!$A$1:$DW$117, Mujeres!$A$1:$DW$117)</f>
        <v>16257.571279720634</v>
      </c>
      <c r="DW206" s="46" cm="1">
        <f t="array" ref="DW206">beneficio_muerte_individual_activo(DW$2,$F206,$D206, Hombres!$A$1:$DW$117, Mujeres!$A$1:$DW$117)</f>
        <v>17784.027371559554</v>
      </c>
      <c r="DX206" s="46" cm="1">
        <f t="array" ref="DX206">beneficio_muerte_individual_activo(DX$2,$F206,$D206, Hombres!$A$1:$DW$117, Mujeres!$A$1:$DW$117)</f>
        <v>11686.573962358685</v>
      </c>
      <c r="DY206" s="46" cm="1">
        <f t="array" ref="DY206">beneficio_muerte_individual_activo(DY$2,$F206,$D206, Hombres!$A$1:$DW$117, Mujeres!$A$1:$DW$117)</f>
        <v>12735.040354259318</v>
      </c>
      <c r="DZ206" s="46" cm="1">
        <f t="array" ref="DZ206">beneficio_muerte_individual_activo(DZ$2,$F206,$D206, Hombres!$A$1:$DW$117, Mujeres!$A$1:$DW$117)</f>
        <v>13725.743821347074</v>
      </c>
      <c r="EA206" s="46" cm="1">
        <f t="array" ref="EA206">beneficio_muerte_individual_activo(EA$2,$F206,$D206, Hombres!$A$1:$DW$117, Mujeres!$A$1:$DW$117)</f>
        <v>14661.836342277376</v>
      </c>
      <c r="EB206" s="46" cm="1">
        <f t="array" ref="EB206">beneficio_muerte_individual_activo(EB$2,$F206,$D206, Hombres!$A$1:$DW$117, Mujeres!$A$1:$DW$117)</f>
        <v>15630.773741010944</v>
      </c>
      <c r="EC206" s="46" cm="1">
        <f t="array" ref="EC206">beneficio_muerte_individual_activo(EC$2,$F206,$D206, Hombres!$A$1:$DW$117, Mujeres!$A$1:$DW$117)</f>
        <v>16734.928577803163</v>
      </c>
      <c r="ED206" s="46" cm="1">
        <f t="array" ref="ED206">beneficio_muerte_individual_activo(ED$2,$F206,$D206, Hombres!$A$1:$DW$117, Mujeres!$A$1:$DW$117)</f>
        <v>18028.552581450385</v>
      </c>
      <c r="EE206" s="46" cm="1">
        <f t="array" ref="EE206">beneficio_muerte_individual_activo(EE$2,$F206,$D206, Hombres!$A$1:$DW$117, Mujeres!$A$1:$DW$117)</f>
        <v>19626.074824182586</v>
      </c>
      <c r="EF206" s="46" cm="1">
        <f t="array" ref="EF206">beneficio_muerte_individual_activo(EF$2,$F206,$D206, Hombres!$A$1:$DW$117, Mujeres!$A$1:$DW$117)</f>
        <v>21746.719367080295</v>
      </c>
      <c r="EG206" s="46" cm="1">
        <f t="array" ref="EG206">beneficio_muerte_individual_activo(EG$2,$F206,$D206, Hombres!$A$1:$DW$117, Mujeres!$A$1:$DW$117)</f>
        <v>24384.049212993465</v>
      </c>
      <c r="EH206" s="46" cm="1">
        <f t="array" ref="EH206">beneficio_muerte_individual_activo(EH$2,$F206,$D206, Hombres!$A$1:$DW$117, Mujeres!$A$1:$DW$117)</f>
        <v>27133.202982588766</v>
      </c>
      <c r="EI206" s="46" cm="1">
        <f t="array" ref="EI206">beneficio_muerte_individual_activo(EI$2,$F206,$D206, Hombres!$A$1:$DW$117, Mujeres!$A$1:$DW$117)</f>
        <v>29624.279445945354</v>
      </c>
      <c r="EJ206" s="46" cm="1">
        <f t="array" ref="EJ206">beneficio_muerte_individual_activo(EJ$2,$F206,$D206, Hombres!$A$1:$DW$117, Mujeres!$A$1:$DW$117)</f>
        <v>31934.66556678063</v>
      </c>
      <c r="EK206" s="46" cm="1">
        <f t="array" ref="EK206">beneficio_muerte_individual_activo(EK$2,$F206,$D206, Hombres!$A$1:$DW$117, Mujeres!$A$1:$DW$117)</f>
        <v>34541.275279575231</v>
      </c>
      <c r="EL206" s="46" cm="1">
        <f t="array" ref="EL206">beneficio_muerte_individual_activo(EL$2,$F206,$D206, Hombres!$A$1:$DW$117, Mujeres!$A$1:$DW$117)</f>
        <v>37840.872932680177</v>
      </c>
      <c r="EM206" s="46" cm="1">
        <f t="array" ref="EM206">beneficio_muerte_individual_activo(EM$2,$F206,$D206, Hombres!$A$1:$DW$117, Mujeres!$A$1:$DW$117)</f>
        <v>41949.441877904246</v>
      </c>
      <c r="EN206" s="46" cm="1">
        <f t="array" ref="EN206">beneficio_muerte_individual_activo(EN$2,$F206,$D206, Hombres!$A$1:$DW$117, Mujeres!$A$1:$DW$117)</f>
        <v>46761.038826818025</v>
      </c>
      <c r="EO206" s="46" cm="1">
        <f t="array" ref="EO206">beneficio_muerte_individual_activo(EO$2,$F206,$D206, Hombres!$A$1:$DW$117, Mujeres!$A$1:$DW$117)</f>
        <v>54785.43898724555</v>
      </c>
      <c r="EP206" s="46" cm="1">
        <f t="array" ref="EP206">beneficio_muerte_individual_activo(EP$2,$F206,$D206, Hombres!$A$1:$DW$117, Mujeres!$A$1:$DW$117)</f>
        <v>60085.753740243425</v>
      </c>
      <c r="EQ206" s="46" cm="1">
        <f t="array" ref="EQ206">beneficio_muerte_individual_activo(EQ$2,$F206,$D206, Hombres!$A$1:$DW$117, Mujeres!$A$1:$DW$117)</f>
        <v>65766.555571275268</v>
      </c>
      <c r="ER206" s="46" cm="1">
        <f t="array" ref="ER206">beneficio_muerte_individual_activo(ER$2,$F206,$D206, Hombres!$A$1:$DW$117, Mujeres!$A$1:$DW$117)</f>
        <v>71727.87314793629</v>
      </c>
      <c r="ES206" s="46" cm="1">
        <f t="array" ref="ES206">beneficio_muerte_individual_activo(ES$2,$F206,$D206, Hombres!$A$1:$DW$117, Mujeres!$A$1:$DW$117)</f>
        <v>77860.825876387797</v>
      </c>
      <c r="ET206" s="46" cm="1">
        <f t="array" ref="ET206">beneficio_muerte_individual_activo(ET$2,$F206,$D206, Hombres!$A$1:$DW$117, Mujeres!$A$1:$DW$117)</f>
        <v>84202.105214106763</v>
      </c>
      <c r="EU206" s="46" cm="1">
        <f t="array" ref="EU206">beneficio_muerte_individual_activo(EU$2,$F206,$D206, Hombres!$A$1:$DW$117, Mujeres!$A$1:$DW$117)</f>
        <v>90787.511219417414</v>
      </c>
      <c r="EV206" s="46" cm="1">
        <f t="array" ref="EV206">beneficio_muerte_individual_activo(EV$2,$F206,$D206, Hombres!$A$1:$DW$117, Mujeres!$A$1:$DW$117)</f>
        <v>97498.384818933206</v>
      </c>
      <c r="EW206" s="46" cm="1">
        <f t="array" ref="EW206">beneficio_muerte_individual_activo(EW$2,$F206,$D206, Hombres!$A$1:$DW$117, Mujeres!$A$1:$DW$117)</f>
        <v>104068.10483250985</v>
      </c>
      <c r="EX206" s="46" cm="1">
        <f t="array" ref="EX206">beneficio_muerte_individual_activo(EX$2,$F206,$D206, Hombres!$A$1:$DW$117, Mujeres!$A$1:$DW$117)</f>
        <v>110240.24222513314</v>
      </c>
      <c r="EY206" s="46" cm="1">
        <f t="array" ref="EY206">beneficio_muerte_individual_activo(EY$2,$F206,$D206, Hombres!$A$1:$DW$117, Mujeres!$A$1:$DW$117)</f>
        <v>115923.26689359765</v>
      </c>
      <c r="EZ206" s="46" cm="1">
        <f t="array" ref="EZ206">beneficio_muerte_individual_activo(EZ$2,$F206,$D206, Hombres!$A$1:$DW$117, Mujeres!$A$1:$DW$117)</f>
        <v>121001.47382604862</v>
      </c>
      <c r="FA206" s="46" cm="1">
        <f t="array" ref="FA206">beneficio_muerte_individual_activo(FA$2,$F206,$D206, Hombres!$A$1:$DW$117, Mujeres!$A$1:$DW$117)</f>
        <v>125222.66143987003</v>
      </c>
      <c r="FB206" s="46" cm="1">
        <f t="array" ref="FB206">beneficio_muerte_individual_activo(FB$2,$F206,$D206, Hombres!$A$1:$DW$117, Mujeres!$A$1:$DW$117)</f>
        <v>128212.55748336822</v>
      </c>
      <c r="FC206" s="46" cm="1">
        <f t="array" ref="FC206">beneficio_muerte_individual_activo(FC$2,$F206,$D206, Hombres!$A$1:$DW$117, Mujeres!$A$1:$DW$117)</f>
        <v>129634.90004663139</v>
      </c>
      <c r="FD206" s="46" cm="1">
        <f t="array" ref="FD206">beneficio_muerte_individual_activo(FD$2,$F206,$D206, Hombres!$A$1:$DW$117, Mujeres!$A$1:$DW$117)</f>
        <v>129276.19388867414</v>
      </c>
      <c r="FE206" s="46" cm="1">
        <f t="array" ref="FE206">beneficio_muerte_individual_activo(FE$2,$F206,$D206, Hombres!$A$1:$DW$117, Mujeres!$A$1:$DW$117)</f>
        <v>126962.28325089169</v>
      </c>
      <c r="FF206" s="46" cm="1">
        <f t="array" ref="FF206">beneficio_muerte_individual_activo(FF$2,$F206,$D206, Hombres!$A$1:$DW$117, Mujeres!$A$1:$DW$117)</f>
        <v>122509.52129062809</v>
      </c>
      <c r="FG206" s="46" cm="1">
        <f t="array" ref="FG206">beneficio_muerte_individual_activo(FG$2,$F206,$D206, Hombres!$A$1:$DW$117, Mujeres!$A$1:$DW$117)</f>
        <v>115772.14133448665</v>
      </c>
      <c r="FH206" s="46" cm="1">
        <f t="array" ref="FH206">beneficio_muerte_individual_activo(FH$2,$F206,$D206, Hombres!$A$1:$DW$117, Mujeres!$A$1:$DW$117)</f>
        <v>106800.00268693747</v>
      </c>
      <c r="FI206" s="46" cm="1">
        <f t="array" ref="FI206">beneficio_muerte_individual_activo(FI$2,$F206,$D206, Hombres!$A$1:$DW$117, Mujeres!$A$1:$DW$117)</f>
        <v>95881.540161163022</v>
      </c>
      <c r="FJ206" s="46" cm="1">
        <f t="array" ref="FJ206">beneficio_muerte_individual_activo(FJ$2,$F206,$D206, Hombres!$A$1:$DW$117, Mujeres!$A$1:$DW$117)</f>
        <v>83464.230905177683</v>
      </c>
      <c r="FK206" s="46" cm="1">
        <f t="array" ref="FK206">beneficio_muerte_individual_activo(FK$2,$F206,$D206, Hombres!$A$1:$DW$117, Mujeres!$A$1:$DW$117)</f>
        <v>70114.169799922107</v>
      </c>
      <c r="FL206" s="46" cm="1">
        <f t="array" ref="FL206">beneficio_muerte_individual_activo(FL$2,$F206,$D206, Hombres!$A$1:$DW$117, Mujeres!$A$1:$DW$117)</f>
        <v>56509.92523833461</v>
      </c>
      <c r="FM206" s="46" cm="1">
        <f t="array" ref="FM206">beneficio_muerte_individual_activo(FM$2,$F206,$D206, Hombres!$A$1:$DW$117, Mujeres!$A$1:$DW$117)</f>
        <v>43419.422028437592</v>
      </c>
      <c r="FN206" s="46" cm="1">
        <f t="array" ref="FN206">beneficio_muerte_individual_activo(FN$2,$F206,$D206, Hombres!$A$1:$DW$117, Mujeres!$A$1:$DW$117)</f>
        <v>31579.319926751519</v>
      </c>
      <c r="FO206" s="46" cm="1">
        <f t="array" ref="FO206">beneficio_muerte_individual_activo(FO$2,$F206,$D206, Hombres!$A$1:$DW$117, Mujeres!$A$1:$DW$117)</f>
        <v>21555.675521269197</v>
      </c>
      <c r="FP206" s="46" cm="1">
        <f t="array" ref="FP206">beneficio_muerte_individual_activo(FP$2,$F206,$D206, Hombres!$A$1:$DW$117, Mujeres!$A$1:$DW$117)</f>
        <v>13663.763326710714</v>
      </c>
      <c r="FQ206" s="106" cm="1">
        <f t="array" ref="FQ206">beneficio_muerte_individual_activo(FQ$2,$F206,$D206, Hombres!$A$1:$DW$117, Mujeres!$A$1:$DW$117)</f>
        <v>7940.3391779168869</v>
      </c>
      <c r="FR206" s="46" cm="1">
        <f t="array" ref="FR206">beneficio_muerte_individual_activo(FR$2,$F206,$D206, Hombres!$A$1:$DW$117, Mujeres!$A$1:$DW$117)</f>
        <v>4165.0117555234701</v>
      </c>
      <c r="FS206" s="46" cm="1">
        <f t="array" ref="FS206">beneficio_muerte_individual_activo(FS$2,$F206,$D206, Hombres!$A$1:$DW$117, Mujeres!$A$1:$DW$117)</f>
        <v>1933.919982252886</v>
      </c>
      <c r="FT206" s="46" cm="1">
        <f t="array" ref="FT206">beneficio_muerte_individual_activo(FT$2,$F206,$D206, Hombres!$A$1:$DW$117, Mujeres!$A$1:$DW$117)</f>
        <v>774.77359766013797</v>
      </c>
      <c r="FU206" s="46" cm="1">
        <f t="array" ref="FU206">beneficio_muerte_individual_activo(FU$2,$F206,$D206, Hombres!$A$1:$DW$117, Mujeres!$A$1:$DW$117)</f>
        <v>258.56241766646815</v>
      </c>
      <c r="FV206" s="46" cm="1">
        <f t="array" ref="FV206">beneficio_muerte_individual_activo(FV$2,$F206,$D206, Hombres!$A$1:$DW$117, Mujeres!$A$1:$DW$117)</f>
        <v>68.293757309804704</v>
      </c>
      <c r="FW206" s="46" cm="1">
        <f t="array" ref="FW206">beneficio_muerte_individual_activo(FW$2,$F206,$D206, Hombres!$A$1:$DW$117, Mujeres!$A$1:$DW$117)</f>
        <v>13.138172440133694</v>
      </c>
      <c r="FX206" s="46" cm="1">
        <f t="array" ref="FX206">beneficio_muerte_individual_activo(FX$2,$F206,$D206, Hombres!$A$1:$DW$117, Mujeres!$A$1:$DW$117)</f>
        <v>0</v>
      </c>
      <c r="FY206" s="46" cm="1">
        <f t="array" ref="FY206">beneficio_muerte_individual_activo(FY$2,$F206,$D206, Hombres!$A$1:$DW$117, Mujeres!$A$1:$DW$117)</f>
        <v>0</v>
      </c>
      <c r="FZ206" s="46" cm="1">
        <f t="array" ref="FZ206">beneficio_muerte_individual_activo(FZ$2,$F206,$D206, Hombres!$A$1:$DW$117, Mujeres!$A$1:$DW$117)</f>
        <v>0</v>
      </c>
      <c r="GA206" s="46" cm="1">
        <f t="array" ref="GA206">beneficio_muerte_individual_activo(GA$2,$F206,$D206, Hombres!$A$1:$DW$117, Mujeres!$A$1:$DW$117)</f>
        <v>0</v>
      </c>
      <c r="GB206" s="46" cm="1">
        <f t="array" ref="GB206">beneficio_muerte_individual_activo(GB$2,$F206,$D206, Hombres!$A$1:$DW$117, Mujeres!$A$1:$DW$117)</f>
        <v>0</v>
      </c>
      <c r="GC206" s="46" cm="1">
        <f t="array" ref="GC206">beneficio_muerte_individual_activo(GC$2,$F206,$D206, Hombres!$A$1:$DW$117, Mujeres!$A$1:$DW$117)</f>
        <v>0</v>
      </c>
      <c r="GD206" s="46" cm="1">
        <f t="array" ref="GD206">beneficio_muerte_individual_activo(GD$2,$F206,$D206, Hombres!$A$1:$DW$117, Mujeres!$A$1:$DW$117)</f>
        <v>0</v>
      </c>
      <c r="GE206" s="46" cm="1">
        <f t="array" ref="GE206">beneficio_muerte_individual_activo(GE$2,$F206,$D206, Hombres!$A$1:$DW$117, Mujeres!$A$1:$DW$117)</f>
        <v>0</v>
      </c>
      <c r="GF206" s="46" cm="1">
        <f t="array" ref="GF206">beneficio_muerte_individual_activo(GF$2,$F206,$D206, Hombres!$A$1:$DW$117, Mujeres!$A$1:$DW$117)</f>
        <v>0</v>
      </c>
      <c r="GG206" s="46" cm="1">
        <f t="array" ref="GG206">beneficio_muerte_individual_activo(GG$2,$F206,$D206, Hombres!$A$1:$DW$117, Mujeres!$A$1:$DW$117)</f>
        <v>0</v>
      </c>
      <c r="GH206" s="46" cm="1">
        <f t="array" ref="GH206">beneficio_muerte_individual_activo(GH$2,$F206,$D206, Hombres!$A$1:$DW$117, Mujeres!$A$1:$DW$117)</f>
        <v>0</v>
      </c>
      <c r="GI206" s="46" cm="1">
        <f t="array" ref="GI206">beneficio_muerte_individual_activo(GI$2,$F206,$D206, Hombres!$A$1:$DW$117, Mujeres!$A$1:$DW$117)</f>
        <v>0</v>
      </c>
      <c r="GJ206" s="46" cm="1">
        <f t="array" ref="GJ206">beneficio_muerte_individual_activo(GJ$2,$F206,$D206, Hombres!$A$1:$DW$117, Mujeres!$A$1:$DW$117)</f>
        <v>0</v>
      </c>
      <c r="GK206" s="46" cm="1">
        <f t="array" ref="GK206">beneficio_muerte_individual_activo(GK$2,$F206,$D206, Hombres!$A$1:$DW$117, Mujeres!$A$1:$DW$117)</f>
        <v>0</v>
      </c>
      <c r="GL206" s="46" cm="1">
        <f t="array" ref="GL206">beneficio_muerte_individual_activo(GL$2,$F206,$D206, Hombres!$A$1:$DW$117, Mujeres!$A$1:$DW$117)</f>
        <v>0</v>
      </c>
      <c r="GM206" s="46" cm="1">
        <f t="array" ref="GM206">beneficio_muerte_individual_activo(GM$2,$F206,$D206, Hombres!$A$1:$DW$117, Mujeres!$A$1:$DW$117)</f>
        <v>0</v>
      </c>
      <c r="GN206" s="46" cm="1">
        <f t="array" ref="GN206">beneficio_muerte_individual_activo(GN$2,$F206,$D206, Hombres!$A$1:$DW$117, Mujeres!$A$1:$DW$117)</f>
        <v>0</v>
      </c>
      <c r="GO206" s="46" cm="1">
        <f t="array" ref="GO206">beneficio_muerte_individual_activo(GO$2,$F206,$D206, Hombres!$A$1:$DW$117, Mujeres!$A$1:$DW$117)</f>
        <v>0</v>
      </c>
      <c r="GP206" s="46" cm="1">
        <f t="array" ref="GP206">beneficio_muerte_individual_activo(GP$2,$F206,$D206, Hombres!$A$1:$DW$117, Mujeres!$A$1:$DW$117)</f>
        <v>0</v>
      </c>
      <c r="GQ206" s="46" cm="1">
        <f t="array" ref="GQ206">beneficio_muerte_individual_activo(GQ$2,$F206,$D206, Hombres!$A$1:$DW$117, Mujeres!$A$1:$DW$117)</f>
        <v>0</v>
      </c>
      <c r="GR206" s="46" cm="1">
        <f t="array" ref="GR206">beneficio_muerte_individual_activo(GR$2,$F206,$D206, Hombres!$A$1:$DW$117, Mujeres!$A$1:$DW$117)</f>
        <v>0</v>
      </c>
      <c r="GS206" s="46" cm="1">
        <f t="array" ref="GS206">beneficio_muerte_individual_activo(GS$2,$F206,$D206, Hombres!$A$1:$DW$117, Mujeres!$A$1:$DW$117)</f>
        <v>0</v>
      </c>
      <c r="GT206" s="46" cm="1">
        <f t="array" ref="GT206">beneficio_muerte_individual_activo(GT$2,$F206,$D206, Hombres!$A$1:$DW$117, Mujeres!$A$1:$DW$117)</f>
        <v>0</v>
      </c>
      <c r="GU206" s="46" cm="1">
        <f t="array" ref="GU206">beneficio_muerte_individual_activo(GU$2,$F206,$D206, Hombres!$A$1:$DW$117, Mujeres!$A$1:$DW$117)</f>
        <v>0</v>
      </c>
      <c r="GV206" s="46" cm="1">
        <f t="array" ref="GV206">beneficio_muerte_individual_activo(GV$2,$F206,$D206, Hombres!$A$1:$DW$117, Mujeres!$A$1:$DW$117)</f>
        <v>0</v>
      </c>
    </row>
    <row r="207" spans="1:204" x14ac:dyDescent="0.25">
      <c r="A207" s="1">
        <f t="shared" si="3"/>
        <v>205</v>
      </c>
      <c r="B207" s="75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39" cm="1">
        <f t="array" ref="G207">PorcentajePension(C207,E207, D207)</f>
        <v>0.45</v>
      </c>
      <c r="I207" s="72"/>
      <c r="J207" s="46" cm="1">
        <f t="array" ref="J207">AnualidadActivo(J$2, $E207, $C207, $B207, $D207, Hombres!$A$1:$DW$117, Mujeres!$A$1:$DW$117)</f>
        <v>0</v>
      </c>
      <c r="K207" s="46" cm="1">
        <f t="array" ref="K207">AnualidadActivo(K$2, $E207, $C207, $B207, $D207, Hombres!$A$1:$DW$117, Mujeres!$A$1:$DW$117)</f>
        <v>0</v>
      </c>
      <c r="L207" s="46" cm="1">
        <f t="array" ref="L207">AnualidadActivo(L$2, $E207, $C207, $B207, $D207, Hombres!$A$1:$DW$117, Mujeres!$A$1:$DW$117)</f>
        <v>0</v>
      </c>
      <c r="M207" s="46" cm="1">
        <f t="array" ref="M207">AnualidadActivo(M$2, $E207, $C207, $B207, $D207, Hombres!$A$1:$DW$117, Mujeres!$A$1:$DW$117)</f>
        <v>0</v>
      </c>
      <c r="N207" s="46" cm="1">
        <f t="array" ref="N207">AnualidadActivo(N$2, $E207, $C207, $B207, $D207, Hombres!$A$1:$DW$117, Mujeres!$A$1:$DW$117)</f>
        <v>0</v>
      </c>
      <c r="O207" s="46" cm="1">
        <f t="array" ref="O207">AnualidadActivo(O$2, $E207, $C207, $B207, $D207, Hombres!$A$1:$DW$117, Mujeres!$A$1:$DW$117)</f>
        <v>0</v>
      </c>
      <c r="P207" s="46" cm="1">
        <f t="array" ref="P207">AnualidadActivo(P$2, $E207, $C207, $B207, $D207, Hombres!$A$1:$DW$117, Mujeres!$A$1:$DW$117)</f>
        <v>0</v>
      </c>
      <c r="Q207" s="46" cm="1">
        <f t="array" ref="Q207">AnualidadActivo(Q$2, $E207, $C207, $B207, $D207, Hombres!$A$1:$DW$117, Mujeres!$A$1:$DW$117)</f>
        <v>0</v>
      </c>
      <c r="R207" s="46" cm="1">
        <f t="array" ref="R207">AnualidadActivo(R$2, $E207, $C207, $B207, $D207, Hombres!$A$1:$DW$117, Mujeres!$A$1:$DW$117)</f>
        <v>0</v>
      </c>
      <c r="S207" s="46" cm="1">
        <f t="array" ref="S207">AnualidadActivo(S$2, $E207, $C207, $B207, $D207, Hombres!$A$1:$DW$117, Mujeres!$A$1:$DW$117)</f>
        <v>0</v>
      </c>
      <c r="T207" s="46" cm="1">
        <f t="array" ref="T207">AnualidadActivo(T$2, $E207, $C207, $B207, $D207, Hombres!$A$1:$DW$117, Mujeres!$A$1:$DW$117)</f>
        <v>0</v>
      </c>
      <c r="U207" s="46" cm="1">
        <f t="array" ref="U207">AnualidadActivo(U$2, $E207, $C207, $B207, $D207, Hombres!$A$1:$DW$117, Mujeres!$A$1:$DW$117)</f>
        <v>0</v>
      </c>
      <c r="V207" s="46" cm="1">
        <f t="array" ref="V207">AnualidadActivo(V$2, $E207, $C207, $B207, $D207, Hombres!$A$1:$DW$117, Mujeres!$A$1:$DW$117)</f>
        <v>0</v>
      </c>
      <c r="W207" s="46" cm="1">
        <f t="array" ref="W207">AnualidadActivo(W$2, $E207, $C207, $B207, $D207, Hombres!$A$1:$DW$117, Mujeres!$A$1:$DW$117)</f>
        <v>0</v>
      </c>
      <c r="X207" s="46" cm="1">
        <f t="array" ref="X207">AnualidadActivo(X$2, $E207, $C207, $B207, $D207, Hombres!$A$1:$DW$117, Mujeres!$A$1:$DW$117)</f>
        <v>0</v>
      </c>
      <c r="Y207" s="46" cm="1">
        <f t="array" ref="Y207">AnualidadActivo(Y$2, $E207, $C207, $B207, $D207, Hombres!$A$1:$DW$117, Mujeres!$A$1:$DW$117)</f>
        <v>0</v>
      </c>
      <c r="Z207" s="46" cm="1">
        <f t="array" ref="Z207">AnualidadActivo(Z$2, $E207, $C207, $B207, $D207, Hombres!$A$1:$DW$117, Mujeres!$A$1:$DW$117)</f>
        <v>9101274.6165881474</v>
      </c>
      <c r="AA207" s="46" cm="1">
        <f t="array" ref="AA207">AnualidadActivo(AA$2, $E207, $C207, $B207, $D207, Hombres!$A$1:$DW$117, Mujeres!$A$1:$DW$117)</f>
        <v>9374312.8550857902</v>
      </c>
      <c r="AB207" s="46" cm="1">
        <f t="array" ref="AB207">AnualidadActivo(AB$2, $E207, $C207, $B207, $D207, Hombres!$A$1:$DW$117, Mujeres!$A$1:$DW$117)</f>
        <v>9655542.2407383658</v>
      </c>
      <c r="AC207" s="46" cm="1">
        <f t="array" ref="AC207">AnualidadActivo(AC$2, $E207, $C207, $B207, $D207, Hombres!$A$1:$DW$117, Mujeres!$A$1:$DW$117)</f>
        <v>9945208.507960517</v>
      </c>
      <c r="AD207" s="46" cm="1">
        <f t="array" ref="AD207">AnualidadActivo(AD$2, $E207, $C207, $B207, $D207, Hombres!$A$1:$DW$117, Mujeres!$A$1:$DW$117)</f>
        <v>10243564.763199333</v>
      </c>
      <c r="AE207" s="46" cm="1">
        <f t="array" ref="AE207">AnualidadActivo(AE$2, $E207, $C207, $B207, $D207, Hombres!$A$1:$DW$117, Mujeres!$A$1:$DW$117)</f>
        <v>10445087.611282831</v>
      </c>
      <c r="AF207" s="46" cm="1">
        <f t="array" ref="AF207">AnualidadActivo(AF$2, $E207, $C207, $B207, $D207, Hombres!$A$1:$DW$117, Mujeres!$A$1:$DW$117)</f>
        <v>10642546.01798402</v>
      </c>
      <c r="AG207" s="46" cm="1">
        <f t="array" ref="AG207">AnualidadActivo(AG$2, $E207, $C207, $B207, $D207, Hombres!$A$1:$DW$117, Mujeres!$A$1:$DW$117)</f>
        <v>10835859.001159867</v>
      </c>
      <c r="AH207" s="46" cm="1">
        <f t="array" ref="AH207">AnualidadActivo(AH$2, $E207, $C207, $B207, $D207, Hombres!$A$1:$DW$117, Mujeres!$A$1:$DW$117)</f>
        <v>11024964.451157629</v>
      </c>
      <c r="AI207" s="46" cm="1">
        <f t="array" ref="AI207">AnualidadActivo(AI$2, $E207, $C207, $B207, $D207, Hombres!$A$1:$DW$117, Mujeres!$A$1:$DW$117)</f>
        <v>11208655.760789255</v>
      </c>
      <c r="AJ207" s="46" cm="1">
        <f t="array" ref="AJ207">AnualidadActivo(AJ$2, $E207, $C207, $B207, $D207, Hombres!$A$1:$DW$117, Mujeres!$A$1:$DW$117)</f>
        <v>11384337.204846811</v>
      </c>
      <c r="AK207" s="46" cm="1">
        <f t="array" ref="AK207">AnualidadActivo(AK$2, $E207, $C207, $B207, $D207, Hombres!$A$1:$DW$117, Mujeres!$A$1:$DW$117)</f>
        <v>11548022.263921458</v>
      </c>
      <c r="AL207" s="46" cm="1">
        <f t="array" ref="AL207">AnualidadActivo(AL$2, $E207, $C207, $B207, $D207, Hombres!$A$1:$DW$117, Mujeres!$A$1:$DW$117)</f>
        <v>11695004.682935093</v>
      </c>
      <c r="AM207" s="46" cm="1">
        <f t="array" ref="AM207">AnualidadActivo(AM$2, $E207, $C207, $B207, $D207, Hombres!$A$1:$DW$117, Mujeres!$A$1:$DW$117)</f>
        <v>11820596.133639652</v>
      </c>
      <c r="AN207" s="46" cm="1">
        <f t="array" ref="AN207">AnualidadActivo(AN$2, $E207, $C207, $B207, $D207, Hombres!$A$1:$DW$117, Mujeres!$A$1:$DW$117)</f>
        <v>11921096.603236677</v>
      </c>
      <c r="AO207" s="46" cm="1">
        <f t="array" ref="AO207">AnualidadActivo(AO$2, $E207, $C207, $B207, $D207, Hombres!$A$1:$DW$117, Mujeres!$A$1:$DW$117)</f>
        <v>11995052.785791513</v>
      </c>
      <c r="AP207" s="46" cm="1">
        <f t="array" ref="AP207">AnualidadActivo(AP$2, $E207, $C207, $B207, $D207, Hombres!$A$1:$DW$117, Mujeres!$A$1:$DW$117)</f>
        <v>12042331.466272501</v>
      </c>
      <c r="AQ207" s="46" cm="1">
        <f t="array" ref="AQ207">AnualidadActivo(AQ$2, $E207, $C207, $B207, $D207, Hombres!$A$1:$DW$117, Mujeres!$A$1:$DW$117)</f>
        <v>12062692.146580085</v>
      </c>
      <c r="AR207" s="46" cm="1">
        <f t="array" ref="AR207">AnualidadActivo(AR$2, $E207, $C207, $B207, $D207, Hombres!$A$1:$DW$117, Mujeres!$A$1:$DW$117)</f>
        <v>12055151.842158103</v>
      </c>
      <c r="AS207" s="46" cm="1">
        <f t="array" ref="AS207">AnualidadActivo(AS$2, $E207, $C207, $B207, $D207, Hombres!$A$1:$DW$117, Mujeres!$A$1:$DW$117)</f>
        <v>12017606.071745705</v>
      </c>
      <c r="AT207" s="46" cm="1">
        <f t="array" ref="AT207">AnualidadActivo(AT$2, $E207, $C207, $B207, $D207, Hombres!$A$1:$DW$117, Mujeres!$A$1:$DW$117)</f>
        <v>11926267.987332676</v>
      </c>
      <c r="AU207" s="46" cm="1">
        <f t="array" ref="AU207">AnualidadActivo(AU$2, $E207, $C207, $B207, $D207, Hombres!$A$1:$DW$117, Mujeres!$A$1:$DW$117)</f>
        <v>11794629.7531044</v>
      </c>
      <c r="AV207" s="46" cm="1">
        <f t="array" ref="AV207">AnualidadActivo(AV$2, $E207, $C207, $B207, $D207, Hombres!$A$1:$DW$117, Mujeres!$A$1:$DW$117)</f>
        <v>11619936.153950952</v>
      </c>
      <c r="AW207" s="46" cm="1">
        <f t="array" ref="AW207">AnualidadActivo(AW$2, $E207, $C207, $B207, $D207, Hombres!$A$1:$DW$117, Mujeres!$A$1:$DW$117)</f>
        <v>11399161.143505134</v>
      </c>
      <c r="AX207" s="46" cm="1">
        <f t="array" ref="AX207">AnualidadActivo(AX$2, $E207, $C207, $B207, $D207, Hombres!$A$1:$DW$117, Mujeres!$A$1:$DW$117)</f>
        <v>11129654.093745135</v>
      </c>
      <c r="AY207" s="46" cm="1">
        <f t="array" ref="AY207">AnualidadActivo(AY$2, $E207, $C207, $B207, $D207, Hombres!$A$1:$DW$117, Mujeres!$A$1:$DW$117)</f>
        <v>10809780.111110959</v>
      </c>
      <c r="AZ207" s="46" cm="1">
        <f t="array" ref="AZ207">AnualidadActivo(AZ$2, $E207, $C207, $B207, $D207, Hombres!$A$1:$DW$117, Mujeres!$A$1:$DW$117)</f>
        <v>10438215.074531199</v>
      </c>
      <c r="BA207" s="46" cm="1">
        <f t="array" ref="BA207">AnualidadActivo(BA$2, $E207, $C207, $B207, $D207, Hombres!$A$1:$DW$117, Mujeres!$A$1:$DW$117)</f>
        <v>10013954.668322301</v>
      </c>
      <c r="BB207" s="46" cm="1">
        <f t="array" ref="BB207">AnualidadActivo(BB$2, $E207, $C207, $B207, $D207, Hombres!$A$1:$DW$117, Mujeres!$A$1:$DW$117)</f>
        <v>9536961.4576853495</v>
      </c>
      <c r="BC207" s="46" cm="1">
        <f t="array" ref="BC207">AnualidadActivo(BC$2, $E207, $C207, $B207, $D207, Hombres!$A$1:$DW$117, Mujeres!$A$1:$DW$117)</f>
        <v>9009145.4308460392</v>
      </c>
      <c r="BD207" s="46" cm="1">
        <f t="array" ref="BD207">AnualidadActivo(BD$2, $E207, $C207, $B207, $D207, Hombres!$A$1:$DW$117, Mujeres!$A$1:$DW$117)</f>
        <v>8434507.2788830083</v>
      </c>
      <c r="BE207" s="46" cm="1">
        <f t="array" ref="BE207">AnualidadActivo(BE$2, $E207, $C207, $B207, $D207, Hombres!$A$1:$DW$117, Mujeres!$A$1:$DW$117)</f>
        <v>7818374.720501679</v>
      </c>
      <c r="BF207" s="46" cm="1">
        <f t="array" ref="BF207">AnualidadActivo(BF$2, $E207, $C207, $B207, $D207, Hombres!$A$1:$DW$117, Mujeres!$A$1:$DW$117)</f>
        <v>7167265.9700957276</v>
      </c>
      <c r="BG207" s="46" cm="1">
        <f t="array" ref="BG207">AnualidadActivo(BG$2, $E207, $C207, $B207, $D207, Hombres!$A$1:$DW$117, Mujeres!$A$1:$DW$117)</f>
        <v>6489435.0934195649</v>
      </c>
      <c r="BH207" s="46" cm="1">
        <f t="array" ref="BH207">AnualidadActivo(BH$2, $E207, $C207, $B207, $D207, Hombres!$A$1:$DW$117, Mujeres!$A$1:$DW$117)</f>
        <v>5795397.1290886402</v>
      </c>
      <c r="BI207" s="46" cm="1">
        <f t="array" ref="BI207">AnualidadActivo(BI$2, $E207, $C207, $B207, $D207, Hombres!$A$1:$DW$117, Mujeres!$A$1:$DW$117)</f>
        <v>5097334.7468890809</v>
      </c>
      <c r="BJ207" s="46" cm="1">
        <f t="array" ref="BJ207">AnualidadActivo(BJ$2, $E207, $C207, $B207, $D207, Hombres!$A$1:$DW$117, Mujeres!$A$1:$DW$117)</f>
        <v>4408023.6167103378</v>
      </c>
      <c r="BK207" s="46" cm="1">
        <f t="array" ref="BK207">AnualidadActivo(BK$2, $E207, $C207, $B207, $D207, Hombres!$A$1:$DW$117, Mujeres!$A$1:$DW$117)</f>
        <v>3740330.5906513147</v>
      </c>
      <c r="BL207" s="46" cm="1">
        <f t="array" ref="BL207">AnualidadActivo(BL$2, $E207, $C207, $B207, $D207, Hombres!$A$1:$DW$117, Mujeres!$A$1:$DW$117)</f>
        <v>3107033.4683257556</v>
      </c>
      <c r="BM207" s="46" cm="1">
        <f t="array" ref="BM207">AnualidadActivo(BM$2, $E207, $C207, $B207, $D207, Hombres!$A$1:$DW$117, Mujeres!$A$1:$DW$117)</f>
        <v>2520452.0618224381</v>
      </c>
      <c r="BN207" s="46" cm="1">
        <f t="array" ref="BN207">AnualidadActivo(BN$2, $E207, $C207, $B207, $D207, Hombres!$A$1:$DW$117, Mujeres!$A$1:$DW$117)</f>
        <v>1991295.0026084122</v>
      </c>
      <c r="BO207" s="46" cm="1">
        <f t="array" ref="BO207">AnualidadActivo(BO$2, $E207, $C207, $B207, $D207, Hombres!$A$1:$DW$117, Mujeres!$A$1:$DW$117)</f>
        <v>1527429.9327087619</v>
      </c>
      <c r="BP207" s="46" cm="1">
        <f t="array" ref="BP207">AnualidadActivo(BP$2, $E207, $C207, $B207, $D207, Hombres!$A$1:$DW$117, Mujeres!$A$1:$DW$117)</f>
        <v>1133353.2468215406</v>
      </c>
      <c r="BQ207" s="46" cm="1">
        <f t="array" ref="BQ207">AnualidadActivo(BQ$2, $E207, $C207, $B207, $D207, Hombres!$A$1:$DW$117, Mujeres!$A$1:$DW$117)</f>
        <v>810088.11858537293</v>
      </c>
      <c r="BR207" s="46" cm="1">
        <f t="array" ref="BR207">AnualidadActivo(BR$2, $E207, $C207, $B207, $D207, Hombres!$A$1:$DW$117, Mujeres!$A$1:$DW$117)</f>
        <v>555208.95323078602</v>
      </c>
      <c r="BS207" s="46" cm="1">
        <f t="array" ref="BS207">AnualidadActivo(BS$2, $E207, $C207, $B207, $D207, Hombres!$A$1:$DW$117, Mujeres!$A$1:$DW$117)</f>
        <v>362974.69390413922</v>
      </c>
      <c r="BT207" s="46" cm="1">
        <f t="array" ref="BT207">AnualidadActivo(BT$2, $E207, $C207, $B207, $D207, Hombres!$A$1:$DW$117, Mujeres!$A$1:$DW$117)</f>
        <v>224972.69749130713</v>
      </c>
      <c r="BU207" s="46" cm="1">
        <f t="array" ref="BU207">AnualidadActivo(BU$2, $E207, $C207, $B207, $D207, Hombres!$A$1:$DW$117, Mujeres!$A$1:$DW$117)</f>
        <v>131234.27233746953</v>
      </c>
      <c r="BV207" s="46" cm="1">
        <f t="array" ref="BV207">AnualidadActivo(BV$2, $E207, $C207, $B207, $D207, Hombres!$A$1:$DW$117, Mujeres!$A$1:$DW$117)</f>
        <v>71432.003678260589</v>
      </c>
      <c r="BW207" s="46" cm="1">
        <f t="array" ref="BW207">AnualidadActivo(BW$2, $E207, $C207, $B207, $D207, Hombres!$A$1:$DW$117, Mujeres!$A$1:$DW$117)</f>
        <v>35917.627169920634</v>
      </c>
      <c r="BX207" s="46" cm="1">
        <f t="array" ref="BX207">AnualidadActivo(BX$2, $E207, $C207, $B207, $D207, Hombres!$A$1:$DW$117, Mujeres!$A$1:$DW$117)</f>
        <v>0</v>
      </c>
      <c r="BY207" s="46" cm="1">
        <f t="array" ref="BY207">AnualidadActivo(BY$2, $E207, $C207, $B207, $D207, Hombres!$A$1:$DW$117, Mujeres!$A$1:$DW$117)</f>
        <v>0</v>
      </c>
      <c r="BZ207" s="46" cm="1">
        <f t="array" ref="BZ207">AnualidadActivo(BZ$2, $E207, $C207, $B207, $D207, Hombres!$A$1:$DW$117, Mujeres!$A$1:$DW$117)</f>
        <v>0</v>
      </c>
      <c r="CA207" s="46" cm="1">
        <f t="array" ref="CA207">AnualidadActivo(CA$2, $E207, $C207, $B207, $D207, Hombres!$A$1:$DW$117, Mujeres!$A$1:$DW$117)</f>
        <v>0</v>
      </c>
      <c r="CB207" s="46" cm="1">
        <f t="array" ref="CB207">AnualidadActivo(CB$2, $E207, $C207, $B207, $D207, Hombres!$A$1:$DW$117, Mujeres!$A$1:$DW$117)</f>
        <v>0</v>
      </c>
      <c r="CC207" s="46" cm="1">
        <f t="array" ref="CC207">AnualidadActivo(CC$2, $E207, $C207, $B207, $D207, Hombres!$A$1:$DW$117, Mujeres!$A$1:$DW$117)</f>
        <v>0</v>
      </c>
      <c r="CD207" s="46" cm="1">
        <f t="array" ref="CD207">AnualidadActivo(CD$2, $E207, $C207, $B207, $D207, Hombres!$A$1:$DW$117, Mujeres!$A$1:$DW$117)</f>
        <v>0</v>
      </c>
      <c r="CE207" s="46" cm="1">
        <f t="array" ref="CE207">AnualidadActivo(CE$2, $E207, $C207, $B207, $D207, Hombres!$A$1:$DW$117, Mujeres!$A$1:$DW$117)</f>
        <v>0</v>
      </c>
      <c r="CF207" s="46" cm="1">
        <f t="array" ref="CF207">AnualidadActivo(CF$2, $E207, $C207, $B207, $D207, Hombres!$A$1:$DW$117, Mujeres!$A$1:$DW$117)</f>
        <v>0</v>
      </c>
      <c r="CG207" s="46" cm="1">
        <f t="array" ref="CG207">AnualidadActivo(CG$2, $E207, $C207, $B207, $D207, Hombres!$A$1:$DW$117, Mujeres!$A$1:$DW$117)</f>
        <v>0</v>
      </c>
      <c r="CH207" s="46" cm="1">
        <f t="array" ref="CH207">AnualidadActivo(CH$2, $E207, $C207, $B207, $D207, Hombres!$A$1:$DW$117, Mujeres!$A$1:$DW$117)</f>
        <v>0</v>
      </c>
      <c r="CI207" s="46" cm="1">
        <f t="array" ref="CI207">AnualidadActivo(CI$2, $E207, $C207, $B207, $D207, Hombres!$A$1:$DW$117, Mujeres!$A$1:$DW$117)</f>
        <v>0</v>
      </c>
      <c r="CJ207" s="46" cm="1">
        <f t="array" ref="CJ207">AnualidadActivo(CJ$2, $E207, $C207, $B207, $D207, Hombres!$A$1:$DW$117, Mujeres!$A$1:$DW$117)</f>
        <v>0</v>
      </c>
      <c r="CK207" s="46" cm="1">
        <f t="array" ref="CK207">AnualidadActivo(CK$2, $E207, $C207, $B207, $D207, Hombres!$A$1:$DW$117, Mujeres!$A$1:$DW$117)</f>
        <v>0</v>
      </c>
      <c r="CL207" s="46" cm="1">
        <f t="array" ref="CL207">AnualidadActivo(CL$2, $E207, $C207, $B207, $D207, Hombres!$A$1:$DW$117, Mujeres!$A$1:$DW$117)</f>
        <v>0</v>
      </c>
      <c r="CM207" s="46" cm="1">
        <f t="array" ref="CM207">AnualidadActivo(CM$2, $E207, $C207, $B207, $D207, Hombres!$A$1:$DW$117, Mujeres!$A$1:$DW$117)</f>
        <v>0</v>
      </c>
      <c r="CN207" s="46" cm="1">
        <f t="array" ref="CN207">AnualidadActivo(CN$2, $E207, $C207, $B207, $D207, Hombres!$A$1:$DW$117, Mujeres!$A$1:$DW$117)</f>
        <v>0</v>
      </c>
      <c r="CO207" s="46" cm="1">
        <f t="array" ref="CO207">AnualidadActivo(CO$2, $E207, $C207, $B207, $D207, Hombres!$A$1:$DW$117, Mujeres!$A$1:$DW$117)</f>
        <v>0</v>
      </c>
      <c r="CP207" s="46" cm="1">
        <f t="array" ref="CP207">AnualidadActivo(CP$2, $E207, $C207, $B207, $D207, Hombres!$A$1:$DW$117, Mujeres!$A$1:$DW$117)</f>
        <v>0</v>
      </c>
      <c r="CQ207" s="46" cm="1">
        <f t="array" ref="CQ207">AnualidadActivo(CQ$2, $E207, $C207, $B207, $D207, Hombres!$A$1:$DW$117, Mujeres!$A$1:$DW$117)</f>
        <v>0</v>
      </c>
      <c r="CR207" s="46" cm="1">
        <f t="array" ref="CR207">AnualidadActivo(CR$2, $E207, $C207, $B207, $D207, Hombres!$A$1:$DW$117, Mujeres!$A$1:$DW$117)</f>
        <v>0</v>
      </c>
      <c r="CS207" s="46" cm="1">
        <f t="array" ref="CS207">AnualidadActivo(CS$2, $E207, $C207, $B207, $D207, Hombres!$A$1:$DW$117, Mujeres!$A$1:$DW$117)</f>
        <v>0</v>
      </c>
      <c r="CT207" s="46" cm="1">
        <f t="array" ref="CT207">AnualidadActivo(CT$2, $E207, $C207, $B207, $D207, Hombres!$A$1:$DW$117, Mujeres!$A$1:$DW$117)</f>
        <v>0</v>
      </c>
      <c r="CU207" s="46" cm="1">
        <f t="array" ref="CU207">AnualidadActivo(CU$2, $E207, $C207, $B207, $D207, Hombres!$A$1:$DW$117, Mujeres!$A$1:$DW$117)</f>
        <v>0</v>
      </c>
      <c r="CV207" s="46" cm="1">
        <f t="array" ref="CV207">AnualidadActivo(CV$2, $E207, $C207, $B207, $D207, Hombres!$A$1:$DW$117, Mujeres!$A$1:$DW$117)</f>
        <v>0</v>
      </c>
      <c r="CW207" s="46" cm="1">
        <f t="array" ref="CW207">AnualidadActivo(CW$2, $E207, $C207, $B207, $D207, Hombres!$A$1:$DW$117, Mujeres!$A$1:$DW$117)</f>
        <v>0</v>
      </c>
      <c r="CX207" s="46" cm="1">
        <f t="array" ref="CX207">AnualidadActivo(CX$2, $E207, $C207, $B207, $D207, Hombres!$A$1:$DW$117, Mujeres!$A$1:$DW$117)</f>
        <v>0</v>
      </c>
      <c r="CY207" s="46" cm="1">
        <f t="array" ref="CY207">AnualidadActivo(CY$2, $E207, $C207, $B207, $D207, Hombres!$A$1:$DW$117, Mujeres!$A$1:$DW$117)</f>
        <v>0</v>
      </c>
      <c r="CZ207" s="46" cm="1">
        <f t="array" ref="CZ207">AnualidadActivo(CZ$2, $E207, $C207, $B207, $D207, Hombres!$A$1:$DW$117, Mujeres!$A$1:$DW$117)</f>
        <v>0</v>
      </c>
      <c r="DA207" s="46" cm="1">
        <f t="array" ref="DA207">AnualidadActivo(DA$2, $E207, $C207, $B207, $D207, Hombres!$A$1:$DW$117, Mujeres!$A$1:$DW$117)</f>
        <v>0</v>
      </c>
      <c r="DD207" s="21"/>
      <c r="DE207" s="46" cm="1">
        <f t="array" ref="DE207">beneficio_muerte_individual_activo(DE$2,$F207,$D207, Hombres!$A$1:$DW$117, Mujeres!$A$1:$DW$117)</f>
        <v>0</v>
      </c>
      <c r="DF207" s="46" cm="1">
        <f t="array" ref="DF207">beneficio_muerte_individual_activo(DF$2,$F207,$D207, Hombres!$A$1:$DW$117, Mujeres!$A$1:$DW$117)</f>
        <v>19587.5</v>
      </c>
      <c r="DG207" s="46" cm="1">
        <f t="array" ref="DG207">beneficio_muerte_individual_activo(DG$2,$F207,$D207, Hombres!$A$1:$DW$117, Mujeres!$A$1:$DW$117)</f>
        <v>20632.852905</v>
      </c>
      <c r="DH207" s="46" cm="1">
        <f t="array" ref="DH207">beneficio_muerte_individual_activo(DH$2,$F207,$D207, Hombres!$A$1:$DW$117, Mujeres!$A$1:$DW$117)</f>
        <v>21756.569399946926</v>
      </c>
      <c r="DI207" s="46" cm="1">
        <f t="array" ref="DI207">beneficio_muerte_individual_activo(DI$2,$F207,$D207, Hombres!$A$1:$DW$117, Mujeres!$A$1:$DW$117)</f>
        <v>23043.284692063964</v>
      </c>
      <c r="DJ207" s="46" cm="1">
        <f t="array" ref="DJ207">beneficio_muerte_individual_activo(DJ$2,$F207,$D207, Hombres!$A$1:$DW$117, Mujeres!$A$1:$DW$117)</f>
        <v>24649.60665786859</v>
      </c>
      <c r="DK207" s="46" cm="1">
        <f t="array" ref="DK207">beneficio_muerte_individual_activo(DK$2,$F207,$D207, Hombres!$A$1:$DW$117, Mujeres!$A$1:$DW$117)</f>
        <v>26670.39373727038</v>
      </c>
      <c r="DL207" s="46" cm="1">
        <f t="array" ref="DL207">beneficio_muerte_individual_activo(DL$2,$F207,$D207, Hombres!$A$1:$DW$117, Mujeres!$A$1:$DW$117)</f>
        <v>29075.44460618899</v>
      </c>
      <c r="DM207" s="46" cm="1">
        <f t="array" ref="DM207">beneficio_muerte_individual_activo(DM$2,$F207,$D207, Hombres!$A$1:$DW$117, Mujeres!$A$1:$DW$117)</f>
        <v>31600.777132278057</v>
      </c>
      <c r="DN207" s="46" cm="1">
        <f t="array" ref="DN207">beneficio_muerte_individual_activo(DN$2,$F207,$D207, Hombres!$A$1:$DW$117, Mujeres!$A$1:$DW$117)</f>
        <v>34058.436799391886</v>
      </c>
      <c r="DO207" s="46" cm="1">
        <f t="array" ref="DO207">beneficio_muerte_individual_activo(DO$2,$F207,$D207, Hombres!$A$1:$DW$117, Mujeres!$A$1:$DW$117)</f>
        <v>36468.924285260036</v>
      </c>
      <c r="DP207" s="46" cm="1">
        <f t="array" ref="DP207">beneficio_muerte_individual_activo(DP$2,$F207,$D207, Hombres!$A$1:$DW$117, Mujeres!$A$1:$DW$117)</f>
        <v>38848.259780501881</v>
      </c>
      <c r="DQ207" s="46" cm="1">
        <f t="array" ref="DQ207">beneficio_muerte_individual_activo(DQ$2,$F207,$D207, Hombres!$A$1:$DW$117, Mujeres!$A$1:$DW$117)</f>
        <v>41249.773468612169</v>
      </c>
      <c r="DR207" s="46" cm="1">
        <f t="array" ref="DR207">beneficio_muerte_individual_activo(DR$2,$F207,$D207, Hombres!$A$1:$DW$117, Mujeres!$A$1:$DW$117)</f>
        <v>43873.598548001486</v>
      </c>
      <c r="DS207" s="46" cm="1">
        <f t="array" ref="DS207">beneficio_muerte_individual_activo(DS$2,$F207,$D207, Hombres!$A$1:$DW$117, Mujeres!$A$1:$DW$117)</f>
        <v>28061.246934749717</v>
      </c>
      <c r="DT207" s="46" cm="1">
        <f t="array" ref="DT207">beneficio_muerte_individual_activo(DT$2,$F207,$D207, Hombres!$A$1:$DW$117, Mujeres!$A$1:$DW$117)</f>
        <v>29851.685943149307</v>
      </c>
      <c r="DU207" s="46" cm="1">
        <f t="array" ref="DU207">beneficio_muerte_individual_activo(DU$2,$F207,$D207, Hombres!$A$1:$DW$117, Mujeres!$A$1:$DW$117)</f>
        <v>31475.815006823101</v>
      </c>
      <c r="DV207" s="46" cm="1">
        <f t="array" ref="DV207">beneficio_muerte_individual_activo(DV$2,$F207,$D207, Hombres!$A$1:$DW$117, Mujeres!$A$1:$DW$117)</f>
        <v>32958.226941747307</v>
      </c>
      <c r="DW207" s="46" cm="1">
        <f t="array" ref="DW207">beneficio_muerte_individual_activo(DW$2,$F207,$D207, Hombres!$A$1:$DW$117, Mujeres!$A$1:$DW$117)</f>
        <v>34615.715022720768</v>
      </c>
      <c r="DX207" s="46" cm="1">
        <f t="array" ref="DX207">beneficio_muerte_individual_activo(DX$2,$F207,$D207, Hombres!$A$1:$DW$117, Mujeres!$A$1:$DW$117)</f>
        <v>36730.006613127924</v>
      </c>
      <c r="DY207" s="46" cm="1">
        <f t="array" ref="DY207">beneficio_muerte_individual_activo(DY$2,$F207,$D207, Hombres!$A$1:$DW$117, Mujeres!$A$1:$DW$117)</f>
        <v>39493.588375412277</v>
      </c>
      <c r="DZ207" s="46" cm="1">
        <f t="array" ref="DZ207">beneficio_muerte_individual_activo(DZ$2,$F207,$D207, Hombres!$A$1:$DW$117, Mujeres!$A$1:$DW$117)</f>
        <v>42949.454959478528</v>
      </c>
      <c r="EA207" s="46" cm="1">
        <f t="array" ref="EA207">beneficio_muerte_individual_activo(EA$2,$F207,$D207, Hombres!$A$1:$DW$117, Mujeres!$A$1:$DW$117)</f>
        <v>47024.573633665452</v>
      </c>
      <c r="EB207" s="46" cm="1">
        <f t="array" ref="EB207">beneficio_muerte_individual_activo(EB$2,$F207,$D207, Hombres!$A$1:$DW$117, Mujeres!$A$1:$DW$117)</f>
        <v>51484.928677867982</v>
      </c>
      <c r="EC207" s="46" cm="1">
        <f t="array" ref="EC207">beneficio_muerte_individual_activo(EC$2,$F207,$D207, Hombres!$A$1:$DW$117, Mujeres!$A$1:$DW$117)</f>
        <v>55815.707311615028</v>
      </c>
      <c r="ED207" s="46" cm="1">
        <f t="array" ref="ED207">beneficio_muerte_individual_activo(ED$2,$F207,$D207, Hombres!$A$1:$DW$117, Mujeres!$A$1:$DW$117)</f>
        <v>59692.981974111412</v>
      </c>
      <c r="EE207" s="46" cm="1">
        <f t="array" ref="EE207">beneficio_muerte_individual_activo(EE$2,$F207,$D207, Hombres!$A$1:$DW$117, Mujeres!$A$1:$DW$117)</f>
        <v>63143.146248189689</v>
      </c>
      <c r="EF207" s="46" cm="1">
        <f t="array" ref="EF207">beneficio_muerte_individual_activo(EF$2,$F207,$D207, Hombres!$A$1:$DW$117, Mujeres!$A$1:$DW$117)</f>
        <v>66365.532580943836</v>
      </c>
      <c r="EG207" s="46" cm="1">
        <f t="array" ref="EG207">beneficio_muerte_individual_activo(EG$2,$F207,$D207, Hombres!$A$1:$DW$117, Mujeres!$A$1:$DW$117)</f>
        <v>69628.153829836592</v>
      </c>
      <c r="EH207" s="46" cm="1">
        <f t="array" ref="EH207">beneficio_muerte_individual_activo(EH$2,$F207,$D207, Hombres!$A$1:$DW$117, Mujeres!$A$1:$DW$117)</f>
        <v>76511.081243788532</v>
      </c>
      <c r="EI207" s="46" cm="1">
        <f t="array" ref="EI207">beneficio_muerte_individual_activo(EI$2,$F207,$D207, Hombres!$A$1:$DW$117, Mujeres!$A$1:$DW$117)</f>
        <v>80432.991938278821</v>
      </c>
      <c r="EJ207" s="46" cm="1">
        <f t="array" ref="EJ207">beneficio_muerte_individual_activo(EJ$2,$F207,$D207, Hombres!$A$1:$DW$117, Mujeres!$A$1:$DW$117)</f>
        <v>84235.471802463639</v>
      </c>
      <c r="EK207" s="46" cm="1">
        <f t="array" ref="EK207">beneficio_muerte_individual_activo(EK$2,$F207,$D207, Hombres!$A$1:$DW$117, Mujeres!$A$1:$DW$117)</f>
        <v>87992.248897629906</v>
      </c>
      <c r="EL207" s="46" cm="1">
        <f t="array" ref="EL207">beneficio_muerte_individual_activo(EL$2,$F207,$D207, Hombres!$A$1:$DW$117, Mujeres!$A$1:$DW$117)</f>
        <v>91709.507661037394</v>
      </c>
      <c r="EM207" s="46" cm="1">
        <f t="array" ref="EM207">beneficio_muerte_individual_activo(EM$2,$F207,$D207, Hombres!$A$1:$DW$117, Mujeres!$A$1:$DW$117)</f>
        <v>95199.528119532275</v>
      </c>
      <c r="EN207" s="46" cm="1">
        <f t="array" ref="EN207">beneficio_muerte_individual_activo(EN$2,$F207,$D207, Hombres!$A$1:$DW$117, Mujeres!$A$1:$DW$117)</f>
        <v>98322.667775037306</v>
      </c>
      <c r="EO207" s="46" cm="1">
        <f t="array" ref="EO207">beneficio_muerte_individual_activo(EO$2,$F207,$D207, Hombres!$A$1:$DW$117, Mujeres!$A$1:$DW$117)</f>
        <v>101024.7314927494</v>
      </c>
      <c r="EP207" s="46" cm="1">
        <f t="array" ref="EP207">beneficio_muerte_individual_activo(EP$2,$F207,$D207, Hombres!$A$1:$DW$117, Mujeres!$A$1:$DW$117)</f>
        <v>103258.33778696595</v>
      </c>
      <c r="EQ207" s="46" cm="1">
        <f t="array" ref="EQ207">beneficio_muerte_individual_activo(EQ$2,$F207,$D207, Hombres!$A$1:$DW$117, Mujeres!$A$1:$DW$117)</f>
        <v>104890.52636064787</v>
      </c>
      <c r="ER207" s="46" cm="1">
        <f t="array" ref="ER207">beneficio_muerte_individual_activo(ER$2,$F207,$D207, Hombres!$A$1:$DW$117, Mujeres!$A$1:$DW$117)</f>
        <v>105681.42255055107</v>
      </c>
      <c r="ES207" s="46" cm="1">
        <f t="array" ref="ES207">beneficio_muerte_individual_activo(ES$2,$F207,$D207, Hombres!$A$1:$DW$117, Mujeres!$A$1:$DW$117)</f>
        <v>105458.83244510612</v>
      </c>
      <c r="ET207" s="46" cm="1">
        <f t="array" ref="ET207">beneficio_muerte_individual_activo(ET$2,$F207,$D207, Hombres!$A$1:$DW$117, Mujeres!$A$1:$DW$117)</f>
        <v>104174.74208475905</v>
      </c>
      <c r="EU207" s="46" cm="1">
        <f t="array" ref="EU207">beneficio_muerte_individual_activo(EU$2,$F207,$D207, Hombres!$A$1:$DW$117, Mujeres!$A$1:$DW$117)</f>
        <v>101807.83655348583</v>
      </c>
      <c r="EV207" s="46" cm="1">
        <f t="array" ref="EV207">beneficio_muerte_individual_activo(EV$2,$F207,$D207, Hombres!$A$1:$DW$117, Mujeres!$A$1:$DW$117)</f>
        <v>98299.931812122828</v>
      </c>
      <c r="EW207" s="46" cm="1">
        <f t="array" ref="EW207">beneficio_muerte_individual_activo(EW$2,$F207,$D207, Hombres!$A$1:$DW$117, Mujeres!$A$1:$DW$117)</f>
        <v>93572.81121242173</v>
      </c>
      <c r="EX207" s="46" cm="1">
        <f t="array" ref="EX207">beneficio_muerte_individual_activo(EX$2,$F207,$D207, Hombres!$A$1:$DW$117, Mujeres!$A$1:$DW$117)</f>
        <v>87650.052889349812</v>
      </c>
      <c r="EY207" s="46" cm="1">
        <f t="array" ref="EY207">beneficio_muerte_individual_activo(EY$2,$F207,$D207, Hombres!$A$1:$DW$117, Mujeres!$A$1:$DW$117)</f>
        <v>80683.051670130444</v>
      </c>
      <c r="EZ207" s="46" cm="1">
        <f t="array" ref="EZ207">beneficio_muerte_individual_activo(EZ$2,$F207,$D207, Hombres!$A$1:$DW$117, Mujeres!$A$1:$DW$117)</f>
        <v>72872.761004423141</v>
      </c>
      <c r="FA207" s="46" cm="1">
        <f t="array" ref="FA207">beneficio_muerte_individual_activo(FA$2,$F207,$D207, Hombres!$A$1:$DW$117, Mujeres!$A$1:$DW$117)</f>
        <v>64430.658212113638</v>
      </c>
      <c r="FB207" s="46" cm="1">
        <f t="array" ref="FB207">beneficio_muerte_individual_activo(FB$2,$F207,$D207, Hombres!$A$1:$DW$117, Mujeres!$A$1:$DW$117)</f>
        <v>55590.39994559456</v>
      </c>
      <c r="FC207" s="46" cm="1">
        <f t="array" ref="FC207">beneficio_muerte_individual_activo(FC$2,$F207,$D207, Hombres!$A$1:$DW$117, Mujeres!$A$1:$DW$117)</f>
        <v>46657.037394816558</v>
      </c>
      <c r="FD207" s="46" cm="1">
        <f t="array" ref="FD207">beneficio_muerte_individual_activo(FD$2,$F207,$D207, Hombres!$A$1:$DW$117, Mujeres!$A$1:$DW$117)</f>
        <v>37982.663532975879</v>
      </c>
      <c r="FE207" s="46" cm="1">
        <f t="array" ref="FE207">beneficio_muerte_individual_activo(FE$2,$F207,$D207, Hombres!$A$1:$DW$117, Mujeres!$A$1:$DW$117)</f>
        <v>29891.590913564418</v>
      </c>
      <c r="FF207" s="46" cm="1">
        <f t="array" ref="FF207">beneficio_muerte_individual_activo(FF$2,$F207,$D207, Hombres!$A$1:$DW$117, Mujeres!$A$1:$DW$117)</f>
        <v>22643.06764985808</v>
      </c>
      <c r="FG207" s="46" cm="1">
        <f t="array" ref="FG207">beneficio_muerte_individual_activo(FG$2,$F207,$D207, Hombres!$A$1:$DW$117, Mujeres!$A$1:$DW$117)</f>
        <v>16423.634233141867</v>
      </c>
      <c r="FH207" s="46" cm="1">
        <f t="array" ref="FH207">beneficio_muerte_individual_activo(FH$2,$F207,$D207, Hombres!$A$1:$DW$117, Mujeres!$A$1:$DW$117)</f>
        <v>11343.161281578266</v>
      </c>
      <c r="FI207" s="46" cm="1">
        <f t="array" ref="FI207">beneficio_muerte_individual_activo(FI$2,$F207,$D207, Hombres!$A$1:$DW$117, Mujeres!$A$1:$DW$117)</f>
        <v>7415.5723727912155</v>
      </c>
      <c r="FJ207" s="46" cm="1">
        <f t="array" ref="FJ207">beneficio_muerte_individual_activo(FJ$2,$F207,$D207, Hombres!$A$1:$DW$117, Mujeres!$A$1:$DW$117)</f>
        <v>4556.4248387983425</v>
      </c>
      <c r="FK207" s="46" cm="1">
        <f t="array" ref="FK207">beneficio_muerte_individual_activo(FK$2,$F207,$D207, Hombres!$A$1:$DW$117, Mujeres!$A$1:$DW$117)</f>
        <v>2608.4268795543148</v>
      </c>
      <c r="FL207" s="46" cm="1">
        <f t="array" ref="FL207">beneficio_muerte_individual_activo(FL$2,$F207,$D207, Hombres!$A$1:$DW$117, Mujeres!$A$1:$DW$117)</f>
        <v>1376.619629659192</v>
      </c>
      <c r="FM207" s="46" cm="1">
        <f t="array" ref="FM207">beneficio_muerte_individual_activo(FM$2,$F207,$D207, Hombres!$A$1:$DW$117, Mujeres!$A$1:$DW$117)</f>
        <v>661.55185458666767</v>
      </c>
      <c r="FN207" s="46" cm="1">
        <f t="array" ref="FN207">beneficio_muerte_individual_activo(FN$2,$F207,$D207, Hombres!$A$1:$DW$117, Mujeres!$A$1:$DW$117)</f>
        <v>285.22014259772766</v>
      </c>
      <c r="FO207" s="46" cm="1">
        <f t="array" ref="FO207">beneficio_muerte_individual_activo(FO$2,$F207,$D207, Hombres!$A$1:$DW$117, Mujeres!$A$1:$DW$117)</f>
        <v>108.24942905221339</v>
      </c>
      <c r="FP207" s="46" cm="1">
        <f t="array" ref="FP207">beneficio_muerte_individual_activo(FP$2,$F207,$D207, Hombres!$A$1:$DW$117, Mujeres!$A$1:$DW$117)</f>
        <v>35.267012660867955</v>
      </c>
      <c r="FQ207" s="106" cm="1">
        <f t="array" ref="FQ207">beneficio_muerte_individual_activo(FQ$2,$F207,$D207, Hombres!$A$1:$DW$117, Mujeres!$A$1:$DW$117)</f>
        <v>0</v>
      </c>
      <c r="FR207" s="46" cm="1">
        <f t="array" ref="FR207">beneficio_muerte_individual_activo(FR$2,$F207,$D207, Hombres!$A$1:$DW$117, Mujeres!$A$1:$DW$117)</f>
        <v>0</v>
      </c>
      <c r="FS207" s="46" cm="1">
        <f t="array" ref="FS207">beneficio_muerte_individual_activo(FS$2,$F207,$D207, Hombres!$A$1:$DW$117, Mujeres!$A$1:$DW$117)</f>
        <v>0</v>
      </c>
      <c r="FT207" s="46" cm="1">
        <f t="array" ref="FT207">beneficio_muerte_individual_activo(FT$2,$F207,$D207, Hombres!$A$1:$DW$117, Mujeres!$A$1:$DW$117)</f>
        <v>0</v>
      </c>
      <c r="FU207" s="46" cm="1">
        <f t="array" ref="FU207">beneficio_muerte_individual_activo(FU$2,$F207,$D207, Hombres!$A$1:$DW$117, Mujeres!$A$1:$DW$117)</f>
        <v>0</v>
      </c>
      <c r="FV207" s="46" cm="1">
        <f t="array" ref="FV207">beneficio_muerte_individual_activo(FV$2,$F207,$D207, Hombres!$A$1:$DW$117, Mujeres!$A$1:$DW$117)</f>
        <v>0</v>
      </c>
      <c r="FW207" s="46" cm="1">
        <f t="array" ref="FW207">beneficio_muerte_individual_activo(FW$2,$F207,$D207, Hombres!$A$1:$DW$117, Mujeres!$A$1:$DW$117)</f>
        <v>0</v>
      </c>
      <c r="FX207" s="46" cm="1">
        <f t="array" ref="FX207">beneficio_muerte_individual_activo(FX$2,$F207,$D207, Hombres!$A$1:$DW$117, Mujeres!$A$1:$DW$117)</f>
        <v>0</v>
      </c>
      <c r="FY207" s="46" cm="1">
        <f t="array" ref="FY207">beneficio_muerte_individual_activo(FY$2,$F207,$D207, Hombres!$A$1:$DW$117, Mujeres!$A$1:$DW$117)</f>
        <v>0</v>
      </c>
      <c r="FZ207" s="46" cm="1">
        <f t="array" ref="FZ207">beneficio_muerte_individual_activo(FZ$2,$F207,$D207, Hombres!$A$1:$DW$117, Mujeres!$A$1:$DW$117)</f>
        <v>0</v>
      </c>
      <c r="GA207" s="46" cm="1">
        <f t="array" ref="GA207">beneficio_muerte_individual_activo(GA$2,$F207,$D207, Hombres!$A$1:$DW$117, Mujeres!$A$1:$DW$117)</f>
        <v>0</v>
      </c>
      <c r="GB207" s="46" cm="1">
        <f t="array" ref="GB207">beneficio_muerte_individual_activo(GB$2,$F207,$D207, Hombres!$A$1:$DW$117, Mujeres!$A$1:$DW$117)</f>
        <v>0</v>
      </c>
      <c r="GC207" s="46" cm="1">
        <f t="array" ref="GC207">beneficio_muerte_individual_activo(GC$2,$F207,$D207, Hombres!$A$1:$DW$117, Mujeres!$A$1:$DW$117)</f>
        <v>0</v>
      </c>
      <c r="GD207" s="46" cm="1">
        <f t="array" ref="GD207">beneficio_muerte_individual_activo(GD$2,$F207,$D207, Hombres!$A$1:$DW$117, Mujeres!$A$1:$DW$117)</f>
        <v>0</v>
      </c>
      <c r="GE207" s="46" cm="1">
        <f t="array" ref="GE207">beneficio_muerte_individual_activo(GE$2,$F207,$D207, Hombres!$A$1:$DW$117, Mujeres!$A$1:$DW$117)</f>
        <v>0</v>
      </c>
      <c r="GF207" s="46" cm="1">
        <f t="array" ref="GF207">beneficio_muerte_individual_activo(GF$2,$F207,$D207, Hombres!$A$1:$DW$117, Mujeres!$A$1:$DW$117)</f>
        <v>0</v>
      </c>
      <c r="GG207" s="46" cm="1">
        <f t="array" ref="GG207">beneficio_muerte_individual_activo(GG$2,$F207,$D207, Hombres!$A$1:$DW$117, Mujeres!$A$1:$DW$117)</f>
        <v>0</v>
      </c>
      <c r="GH207" s="46" cm="1">
        <f t="array" ref="GH207">beneficio_muerte_individual_activo(GH$2,$F207,$D207, Hombres!$A$1:$DW$117, Mujeres!$A$1:$DW$117)</f>
        <v>0</v>
      </c>
      <c r="GI207" s="46" cm="1">
        <f t="array" ref="GI207">beneficio_muerte_individual_activo(GI$2,$F207,$D207, Hombres!$A$1:$DW$117, Mujeres!$A$1:$DW$117)</f>
        <v>0</v>
      </c>
      <c r="GJ207" s="46" cm="1">
        <f t="array" ref="GJ207">beneficio_muerte_individual_activo(GJ$2,$F207,$D207, Hombres!$A$1:$DW$117, Mujeres!$A$1:$DW$117)</f>
        <v>0</v>
      </c>
      <c r="GK207" s="46" cm="1">
        <f t="array" ref="GK207">beneficio_muerte_individual_activo(GK$2,$F207,$D207, Hombres!$A$1:$DW$117, Mujeres!$A$1:$DW$117)</f>
        <v>0</v>
      </c>
      <c r="GL207" s="46" cm="1">
        <f t="array" ref="GL207">beneficio_muerte_individual_activo(GL$2,$F207,$D207, Hombres!$A$1:$DW$117, Mujeres!$A$1:$DW$117)</f>
        <v>0</v>
      </c>
      <c r="GM207" s="46" cm="1">
        <f t="array" ref="GM207">beneficio_muerte_individual_activo(GM$2,$F207,$D207, Hombres!$A$1:$DW$117, Mujeres!$A$1:$DW$117)</f>
        <v>0</v>
      </c>
      <c r="GN207" s="46" cm="1">
        <f t="array" ref="GN207">beneficio_muerte_individual_activo(GN$2,$F207,$D207, Hombres!$A$1:$DW$117, Mujeres!$A$1:$DW$117)</f>
        <v>0</v>
      </c>
      <c r="GO207" s="46" cm="1">
        <f t="array" ref="GO207">beneficio_muerte_individual_activo(GO$2,$F207,$D207, Hombres!$A$1:$DW$117, Mujeres!$A$1:$DW$117)</f>
        <v>0</v>
      </c>
      <c r="GP207" s="46" cm="1">
        <f t="array" ref="GP207">beneficio_muerte_individual_activo(GP$2,$F207,$D207, Hombres!$A$1:$DW$117, Mujeres!$A$1:$DW$117)</f>
        <v>0</v>
      </c>
      <c r="GQ207" s="46" cm="1">
        <f t="array" ref="GQ207">beneficio_muerte_individual_activo(GQ$2,$F207,$D207, Hombres!$A$1:$DW$117, Mujeres!$A$1:$DW$117)</f>
        <v>0</v>
      </c>
      <c r="GR207" s="46" cm="1">
        <f t="array" ref="GR207">beneficio_muerte_individual_activo(GR$2,$F207,$D207, Hombres!$A$1:$DW$117, Mujeres!$A$1:$DW$117)</f>
        <v>0</v>
      </c>
      <c r="GS207" s="46" cm="1">
        <f t="array" ref="GS207">beneficio_muerte_individual_activo(GS$2,$F207,$D207, Hombres!$A$1:$DW$117, Mujeres!$A$1:$DW$117)</f>
        <v>0</v>
      </c>
      <c r="GT207" s="46" cm="1">
        <f t="array" ref="GT207">beneficio_muerte_individual_activo(GT$2,$F207,$D207, Hombres!$A$1:$DW$117, Mujeres!$A$1:$DW$117)</f>
        <v>0</v>
      </c>
      <c r="GU207" s="46" cm="1">
        <f t="array" ref="GU207">beneficio_muerte_individual_activo(GU$2,$F207,$D207, Hombres!$A$1:$DW$117, Mujeres!$A$1:$DW$117)</f>
        <v>0</v>
      </c>
      <c r="GV207" s="46" cm="1">
        <f t="array" ref="GV207">beneficio_muerte_individual_activo(GV$2,$F207,$D207, Hombres!$A$1:$DW$117, Mujeres!$A$1:$DW$117)</f>
        <v>0</v>
      </c>
    </row>
    <row r="208" spans="1:204" x14ac:dyDescent="0.25">
      <c r="A208" s="1">
        <f t="shared" si="3"/>
        <v>206</v>
      </c>
      <c r="B208" s="75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39" cm="1">
        <f t="array" ref="G208">PorcentajePension(C208,E208, D208)</f>
        <v>0.65</v>
      </c>
      <c r="I208" s="72"/>
      <c r="J208" s="46" cm="1">
        <f t="array" ref="J208">AnualidadActivo(J$2, $E208, $C208, $B208, $D208, Hombres!$A$1:$DW$117, Mujeres!$A$1:$DW$117)</f>
        <v>0</v>
      </c>
      <c r="K208" s="46" cm="1">
        <f t="array" ref="K208">AnualidadActivo(K$2, $E208, $C208, $B208, $D208, Hombres!$A$1:$DW$117, Mujeres!$A$1:$DW$117)</f>
        <v>0</v>
      </c>
      <c r="L208" s="46" cm="1">
        <f t="array" ref="L208">AnualidadActivo(L$2, $E208, $C208, $B208, $D208, Hombres!$A$1:$DW$117, Mujeres!$A$1:$DW$117)</f>
        <v>0</v>
      </c>
      <c r="M208" s="46" cm="1">
        <f t="array" ref="M208">AnualidadActivo(M$2, $E208, $C208, $B208, $D208, Hombres!$A$1:$DW$117, Mujeres!$A$1:$DW$117)</f>
        <v>0</v>
      </c>
      <c r="N208" s="46" cm="1">
        <f t="array" ref="N208">AnualidadActivo(N$2, $E208, $C208, $B208, $D208, Hombres!$A$1:$DW$117, Mujeres!$A$1:$DW$117)</f>
        <v>0</v>
      </c>
      <c r="O208" s="46" cm="1">
        <f t="array" ref="O208">AnualidadActivo(O$2, $E208, $C208, $B208, $D208, Hombres!$A$1:$DW$117, Mujeres!$A$1:$DW$117)</f>
        <v>0</v>
      </c>
      <c r="P208" s="46" cm="1">
        <f t="array" ref="P208">AnualidadActivo(P$2, $E208, $C208, $B208, $D208, Hombres!$A$1:$DW$117, Mujeres!$A$1:$DW$117)</f>
        <v>0</v>
      </c>
      <c r="Q208" s="46" cm="1">
        <f t="array" ref="Q208">AnualidadActivo(Q$2, $E208, $C208, $B208, $D208, Hombres!$A$1:$DW$117, Mujeres!$A$1:$DW$117)</f>
        <v>0</v>
      </c>
      <c r="R208" s="46" cm="1">
        <f t="array" ref="R208">AnualidadActivo(R$2, $E208, $C208, $B208, $D208, Hombres!$A$1:$DW$117, Mujeres!$A$1:$DW$117)</f>
        <v>0</v>
      </c>
      <c r="S208" s="46" cm="1">
        <f t="array" ref="S208">AnualidadActivo(S$2, $E208, $C208, $B208, $D208, Hombres!$A$1:$DW$117, Mujeres!$A$1:$DW$117)</f>
        <v>0</v>
      </c>
      <c r="T208" s="46" cm="1">
        <f t="array" ref="T208">AnualidadActivo(T$2, $E208, $C208, $B208, $D208, Hombres!$A$1:$DW$117, Mujeres!$A$1:$DW$117)</f>
        <v>0</v>
      </c>
      <c r="U208" s="46" cm="1">
        <f t="array" ref="U208">AnualidadActivo(U$2, $E208, $C208, $B208, $D208, Hombres!$A$1:$DW$117, Mujeres!$A$1:$DW$117)</f>
        <v>0</v>
      </c>
      <c r="V208" s="46" cm="1">
        <f t="array" ref="V208">AnualidadActivo(V$2, $E208, $C208, $B208, $D208, Hombres!$A$1:$DW$117, Mujeres!$A$1:$DW$117)</f>
        <v>0</v>
      </c>
      <c r="W208" s="46" cm="1">
        <f t="array" ref="W208">AnualidadActivo(W$2, $E208, $C208, $B208, $D208, Hombres!$A$1:$DW$117, Mujeres!$A$1:$DW$117)</f>
        <v>0</v>
      </c>
      <c r="X208" s="46" cm="1">
        <f t="array" ref="X208">AnualidadActivo(X$2, $E208, $C208, $B208, $D208, Hombres!$A$1:$DW$117, Mujeres!$A$1:$DW$117)</f>
        <v>0</v>
      </c>
      <c r="Y208" s="46" cm="1">
        <f t="array" ref="Y208">AnualidadActivo(Y$2, $E208, $C208, $B208, $D208, Hombres!$A$1:$DW$117, Mujeres!$A$1:$DW$117)</f>
        <v>0</v>
      </c>
      <c r="Z208" s="46" cm="1">
        <f t="array" ref="Z208">AnualidadActivo(Z$2, $E208, $C208, $B208, $D208, Hombres!$A$1:$DW$117, Mujeres!$A$1:$DW$117)</f>
        <v>0</v>
      </c>
      <c r="AA208" s="46" cm="1">
        <f t="array" ref="AA208">AnualidadActivo(AA$2, $E208, $C208, $B208, $D208, Hombres!$A$1:$DW$117, Mujeres!$A$1:$DW$117)</f>
        <v>0</v>
      </c>
      <c r="AB208" s="46" cm="1">
        <f t="array" ref="AB208">AnualidadActivo(AB$2, $E208, $C208, $B208, $D208, Hombres!$A$1:$DW$117, Mujeres!$A$1:$DW$117)</f>
        <v>0</v>
      </c>
      <c r="AC208" s="46" cm="1">
        <f t="array" ref="AC208">AnualidadActivo(AC$2, $E208, $C208, $B208, $D208, Hombres!$A$1:$DW$117, Mujeres!$A$1:$DW$117)</f>
        <v>0</v>
      </c>
      <c r="AD208" s="46" cm="1">
        <f t="array" ref="AD208">AnualidadActivo(AD$2, $E208, $C208, $B208, $D208, Hombres!$A$1:$DW$117, Mujeres!$A$1:$DW$117)</f>
        <v>0</v>
      </c>
      <c r="AE208" s="46" cm="1">
        <f t="array" ref="AE208">AnualidadActivo(AE$2, $E208, $C208, $B208, $D208, Hombres!$A$1:$DW$117, Mujeres!$A$1:$DW$117)</f>
        <v>0</v>
      </c>
      <c r="AF208" s="46" cm="1">
        <f t="array" ref="AF208">AnualidadActivo(AF$2, $E208, $C208, $B208, $D208, Hombres!$A$1:$DW$117, Mujeres!$A$1:$DW$117)</f>
        <v>0</v>
      </c>
      <c r="AG208" s="46" cm="1">
        <f t="array" ref="AG208">AnualidadActivo(AG$2, $E208, $C208, $B208, $D208, Hombres!$A$1:$DW$117, Mujeres!$A$1:$DW$117)</f>
        <v>0</v>
      </c>
      <c r="AH208" s="46" cm="1">
        <f t="array" ref="AH208">AnualidadActivo(AH$2, $E208, $C208, $B208, $D208, Hombres!$A$1:$DW$117, Mujeres!$A$1:$DW$117)</f>
        <v>13213050.631832367</v>
      </c>
      <c r="AI208" s="46" cm="1">
        <f t="array" ref="AI208">AnualidadActivo(AI$2, $E208, $C208, $B208, $D208, Hombres!$A$1:$DW$117, Mujeres!$A$1:$DW$117)</f>
        <v>13609442.150787337</v>
      </c>
      <c r="AJ208" s="46" cm="1">
        <f t="array" ref="AJ208">AnualidadActivo(AJ$2, $E208, $C208, $B208, $D208, Hombres!$A$1:$DW$117, Mujeres!$A$1:$DW$117)</f>
        <v>14017725.415310958</v>
      </c>
      <c r="AK208" s="46" cm="1">
        <f t="array" ref="AK208">AnualidadActivo(AK$2, $E208, $C208, $B208, $D208, Hombres!$A$1:$DW$117, Mujeres!$A$1:$DW$117)</f>
        <v>14438257.177770287</v>
      </c>
      <c r="AL208" s="46" cm="1">
        <f t="array" ref="AL208">AnualidadActivo(AL$2, $E208, $C208, $B208, $D208, Hombres!$A$1:$DW$117, Mujeres!$A$1:$DW$117)</f>
        <v>14871404.893103395</v>
      </c>
      <c r="AM208" s="46" cm="1">
        <f t="array" ref="AM208">AnualidadActivo(AM$2, $E208, $C208, $B208, $D208, Hombres!$A$1:$DW$117, Mujeres!$A$1:$DW$117)</f>
        <v>15177537.001178326</v>
      </c>
      <c r="AN208" s="46" cm="1">
        <f t="array" ref="AN208">AnualidadActivo(AN$2, $E208, $C208, $B208, $D208, Hombres!$A$1:$DW$117, Mujeres!$A$1:$DW$117)</f>
        <v>15479081.073502356</v>
      </c>
      <c r="AO208" s="46" cm="1">
        <f t="array" ref="AO208">AnualidadActivo(AO$2, $E208, $C208, $B208, $D208, Hombres!$A$1:$DW$117, Mujeres!$A$1:$DW$117)</f>
        <v>15776310.310880341</v>
      </c>
      <c r="AP208" s="46" cm="1">
        <f t="array" ref="AP208">AnualidadActivo(AP$2, $E208, $C208, $B208, $D208, Hombres!$A$1:$DW$117, Mujeres!$A$1:$DW$117)</f>
        <v>16069529.682015432</v>
      </c>
      <c r="AQ208" s="46" cm="1">
        <f t="array" ref="AQ208">AnualidadActivo(AQ$2, $E208, $C208, $B208, $D208, Hombres!$A$1:$DW$117, Mujeres!$A$1:$DW$117)</f>
        <v>16357006.642059393</v>
      </c>
      <c r="AR208" s="46" cm="1">
        <f t="array" ref="AR208">AnualidadActivo(AR$2, $E208, $C208, $B208, $D208, Hombres!$A$1:$DW$117, Mujeres!$A$1:$DW$117)</f>
        <v>16634797.080652244</v>
      </c>
      <c r="AS208" s="46" cm="1">
        <f t="array" ref="AS208">AnualidadActivo(AS$2, $E208, $C208, $B208, $D208, Hombres!$A$1:$DW$117, Mujeres!$A$1:$DW$117)</f>
        <v>16897207.228500593</v>
      </c>
      <c r="AT208" s="46" cm="1">
        <f t="array" ref="AT208">AnualidadActivo(AT$2, $E208, $C208, $B208, $D208, Hombres!$A$1:$DW$117, Mujeres!$A$1:$DW$117)</f>
        <v>17137885.607362632</v>
      </c>
      <c r="AU208" s="46" cm="1">
        <f t="array" ref="AU208">AnualidadActivo(AU$2, $E208, $C208, $B208, $D208, Hombres!$A$1:$DW$117, Mujeres!$A$1:$DW$117)</f>
        <v>17350395.011860449</v>
      </c>
      <c r="AV208" s="46" cm="1">
        <f t="array" ref="AV208">AnualidadActivo(AV$2, $E208, $C208, $B208, $D208, Hombres!$A$1:$DW$117, Mujeres!$A$1:$DW$117)</f>
        <v>17529025.691397946</v>
      </c>
      <c r="AW208" s="46" cm="1">
        <f t="array" ref="AW208">AnualidadActivo(AW$2, $E208, $C208, $B208, $D208, Hombres!$A$1:$DW$117, Mujeres!$A$1:$DW$117)</f>
        <v>17670977.143768944</v>
      </c>
      <c r="AX208" s="46" cm="1">
        <f t="array" ref="AX208">AnualidadActivo(AX$2, $E208, $C208, $B208, $D208, Hombres!$A$1:$DW$117, Mujeres!$A$1:$DW$117)</f>
        <v>17775975.934098009</v>
      </c>
      <c r="AY208" s="46" cm="1">
        <f t="array" ref="AY208">AnualidadActivo(AY$2, $E208, $C208, $B208, $D208, Hombres!$A$1:$DW$117, Mujeres!$A$1:$DW$117)</f>
        <v>17844348.434700295</v>
      </c>
      <c r="AZ208" s="46" cm="1">
        <f t="array" ref="AZ208">AnualidadActivo(AZ$2, $E208, $C208, $B208, $D208, Hombres!$A$1:$DW$117, Mujeres!$A$1:$DW$117)</f>
        <v>17875210.003341582</v>
      </c>
      <c r="BA208" s="46" cm="1">
        <f t="array" ref="BA208">AnualidadActivo(BA$2, $E208, $C208, $B208, $D208, Hombres!$A$1:$DW$117, Mujeres!$A$1:$DW$117)</f>
        <v>17865030.553875353</v>
      </c>
      <c r="BB208" s="46" cm="1">
        <f t="array" ref="BB208">AnualidadActivo(BB$2, $E208, $C208, $B208, $D208, Hombres!$A$1:$DW$117, Mujeres!$A$1:$DW$117)</f>
        <v>17776947.14578468</v>
      </c>
      <c r="BC208" s="46" cm="1">
        <f t="array" ref="BC208">AnualidadActivo(BC$2, $E208, $C208, $B208, $D208, Hombres!$A$1:$DW$117, Mujeres!$A$1:$DW$117)</f>
        <v>17630967.051183026</v>
      </c>
      <c r="BD208" s="46" cm="1">
        <f t="array" ref="BD208">AnualidadActivo(BD$2, $E208, $C208, $B208, $D208, Hombres!$A$1:$DW$117, Mujeres!$A$1:$DW$117)</f>
        <v>17423552.229146618</v>
      </c>
      <c r="BE208" s="46" cm="1">
        <f t="array" ref="BE208">AnualidadActivo(BE$2, $E208, $C208, $B208, $D208, Hombres!$A$1:$DW$117, Mujeres!$A$1:$DW$117)</f>
        <v>17150424.771207951</v>
      </c>
      <c r="BF208" s="46" cm="1">
        <f t="array" ref="BF208">AnualidadActivo(BF$2, $E208, $C208, $B208, $D208, Hombres!$A$1:$DW$117, Mujeres!$A$1:$DW$117)</f>
        <v>16806365.023347013</v>
      </c>
      <c r="BG208" s="46" cm="1">
        <f t="array" ref="BG208">AnualidadActivo(BG$2, $E208, $C208, $B208, $D208, Hombres!$A$1:$DW$117, Mujeres!$A$1:$DW$117)</f>
        <v>16386856.051994266</v>
      </c>
      <c r="BH208" s="46" cm="1">
        <f t="array" ref="BH208">AnualidadActivo(BH$2, $E208, $C208, $B208, $D208, Hombres!$A$1:$DW$117, Mujeres!$A$1:$DW$117)</f>
        <v>15888850.516577046</v>
      </c>
      <c r="BI208" s="46" cm="1">
        <f t="array" ref="BI208">AnualidadActivo(BI$2, $E208, $C208, $B208, $D208, Hombres!$A$1:$DW$117, Mujeres!$A$1:$DW$117)</f>
        <v>15310871.445867788</v>
      </c>
      <c r="BJ208" s="46" cm="1">
        <f t="array" ref="BJ208">AnualidadActivo(BJ$2, $E208, $C208, $B208, $D208, Hombres!$A$1:$DW$117, Mujeres!$A$1:$DW$117)</f>
        <v>14652353.942466175</v>
      </c>
      <c r="BK208" s="46" cm="1">
        <f t="array" ref="BK208">AnualidadActivo(BK$2, $E208, $C208, $B208, $D208, Hombres!$A$1:$DW$117, Mujeres!$A$1:$DW$117)</f>
        <v>13913859.493875975</v>
      </c>
      <c r="BL208" s="46" cm="1">
        <f t="array" ref="BL208">AnualidadActivo(BL$2, $E208, $C208, $B208, $D208, Hombres!$A$1:$DW$117, Mujeres!$A$1:$DW$117)</f>
        <v>13098298.341365244</v>
      </c>
      <c r="BM208" s="46" cm="1">
        <f t="array" ref="BM208">AnualidadActivo(BM$2, $E208, $C208, $B208, $D208, Hombres!$A$1:$DW$117, Mujeres!$A$1:$DW$117)</f>
        <v>12212022.063788125</v>
      </c>
      <c r="BN208" s="46" cm="1">
        <f t="array" ref="BN208">AnualidadActivo(BN$2, $E208, $C208, $B208, $D208, Hombres!$A$1:$DW$117, Mujeres!$A$1:$DW$117)</f>
        <v>11264628.510562757</v>
      </c>
      <c r="BO208" s="46" cm="1">
        <f t="array" ref="BO208">AnualidadActivo(BO$2, $E208, $C208, $B208, $D208, Hombres!$A$1:$DW$117, Mujeres!$A$1:$DW$117)</f>
        <v>10267933.323836397</v>
      </c>
      <c r="BP208" s="46" cm="1">
        <f t="array" ref="BP208">AnualidadActivo(BP$2, $E208, $C208, $B208, $D208, Hombres!$A$1:$DW$117, Mujeres!$A$1:$DW$117)</f>
        <v>9235759.9126970023</v>
      </c>
      <c r="BQ208" s="46" cm="1">
        <f t="array" ref="BQ208">AnualidadActivo(BQ$2, $E208, $C208, $B208, $D208, Hombres!$A$1:$DW$117, Mujeres!$A$1:$DW$117)</f>
        <v>8184514.022305808</v>
      </c>
      <c r="BR208" s="46" cm="1">
        <f t="array" ref="BR208">AnualidadActivo(BR$2, $E208, $C208, $B208, $D208, Hombres!$A$1:$DW$117, Mujeres!$A$1:$DW$117)</f>
        <v>7133556.7329321997</v>
      </c>
      <c r="BS208" s="46" cm="1">
        <f t="array" ref="BS208">AnualidadActivo(BS$2, $E208, $C208, $B208, $D208, Hombres!$A$1:$DW$117, Mujeres!$A$1:$DW$117)</f>
        <v>6103931.012565136</v>
      </c>
      <c r="BT208" s="46" cm="1">
        <f t="array" ref="BT208">AnualidadActivo(BT$2, $E208, $C208, $B208, $D208, Hombres!$A$1:$DW$117, Mujeres!$A$1:$DW$117)</f>
        <v>5116484.047517214</v>
      </c>
      <c r="BU208" s="46" cm="1">
        <f t="array" ref="BU208">AnualidadActivo(BU$2, $E208, $C208, $B208, $D208, Hombres!$A$1:$DW$117, Mujeres!$A$1:$DW$117)</f>
        <v>4190805.0055432031</v>
      </c>
      <c r="BV208" s="46" cm="1">
        <f t="array" ref="BV208">AnualidadActivo(BV$2, $E208, $C208, $B208, $D208, Hombres!$A$1:$DW$117, Mujeres!$A$1:$DW$117)</f>
        <v>3344577.149024223</v>
      </c>
      <c r="BW208" s="46" cm="1">
        <f t="array" ref="BW208">AnualidadActivo(BW$2, $E208, $C208, $B208, $D208, Hombres!$A$1:$DW$117, Mujeres!$A$1:$DW$117)</f>
        <v>2592658.4718328309</v>
      </c>
      <c r="BX208" s="46" cm="1">
        <f t="array" ref="BX208">AnualidadActivo(BX$2, $E208, $C208, $B208, $D208, Hombres!$A$1:$DW$117, Mujeres!$A$1:$DW$117)</f>
        <v>1945392.6170824936</v>
      </c>
      <c r="BY208" s="46" cm="1">
        <f t="array" ref="BY208">AnualidadActivo(BY$2, $E208, $C208, $B208, $D208, Hombres!$A$1:$DW$117, Mujeres!$A$1:$DW$117)</f>
        <v>1407276.987489698</v>
      </c>
      <c r="BZ208" s="46" cm="1">
        <f t="array" ref="BZ208">AnualidadActivo(BZ$2, $E208, $C208, $B208, $D208, Hombres!$A$1:$DW$117, Mujeres!$A$1:$DW$117)</f>
        <v>976801.54536865326</v>
      </c>
      <c r="CA208" s="46" cm="1">
        <f t="array" ref="CA208">AnualidadActivo(CA$2, $E208, $C208, $B208, $D208, Hombres!$A$1:$DW$117, Mujeres!$A$1:$DW$117)</f>
        <v>647018.75902832195</v>
      </c>
      <c r="CB208" s="46" cm="1">
        <f t="array" ref="CB208">AnualidadActivo(CB$2, $E208, $C208, $B208, $D208, Hombres!$A$1:$DW$117, Mujeres!$A$1:$DW$117)</f>
        <v>406483.30003976251</v>
      </c>
      <c r="CC208" s="46" cm="1">
        <f t="array" ref="CC208">AnualidadActivo(CC$2, $E208, $C208, $B208, $D208, Hombres!$A$1:$DW$117, Mujeres!$A$1:$DW$117)</f>
        <v>240503.47456655058</v>
      </c>
      <c r="CD208" s="46" cm="1">
        <f t="array" ref="CD208">AnualidadActivo(CD$2, $E208, $C208, $B208, $D208, Hombres!$A$1:$DW$117, Mujeres!$A$1:$DW$117)</f>
        <v>132892.02534369242</v>
      </c>
      <c r="CE208" s="46" cm="1">
        <f t="array" ref="CE208">AnualidadActivo(CE$2, $E208, $C208, $B208, $D208, Hombres!$A$1:$DW$117, Mujeres!$A$1:$DW$117)</f>
        <v>67881.543559234764</v>
      </c>
      <c r="CF208" s="46" cm="1">
        <f t="array" ref="CF208">AnualidadActivo(CF$2, $E208, $C208, $B208, $D208, Hombres!$A$1:$DW$117, Mujeres!$A$1:$DW$117)</f>
        <v>0</v>
      </c>
      <c r="CG208" s="46" cm="1">
        <f t="array" ref="CG208">AnualidadActivo(CG$2, $E208, $C208, $B208, $D208, Hombres!$A$1:$DW$117, Mujeres!$A$1:$DW$117)</f>
        <v>0</v>
      </c>
      <c r="CH208" s="46" cm="1">
        <f t="array" ref="CH208">AnualidadActivo(CH$2, $E208, $C208, $B208, $D208, Hombres!$A$1:$DW$117, Mujeres!$A$1:$DW$117)</f>
        <v>0</v>
      </c>
      <c r="CI208" s="46" cm="1">
        <f t="array" ref="CI208">AnualidadActivo(CI$2, $E208, $C208, $B208, $D208, Hombres!$A$1:$DW$117, Mujeres!$A$1:$DW$117)</f>
        <v>0</v>
      </c>
      <c r="CJ208" s="46" cm="1">
        <f t="array" ref="CJ208">AnualidadActivo(CJ$2, $E208, $C208, $B208, $D208, Hombres!$A$1:$DW$117, Mujeres!$A$1:$DW$117)</f>
        <v>0</v>
      </c>
      <c r="CK208" s="46" cm="1">
        <f t="array" ref="CK208">AnualidadActivo(CK$2, $E208, $C208, $B208, $D208, Hombres!$A$1:$DW$117, Mujeres!$A$1:$DW$117)</f>
        <v>0</v>
      </c>
      <c r="CL208" s="46" cm="1">
        <f t="array" ref="CL208">AnualidadActivo(CL$2, $E208, $C208, $B208, $D208, Hombres!$A$1:$DW$117, Mujeres!$A$1:$DW$117)</f>
        <v>0</v>
      </c>
      <c r="CM208" s="46" cm="1">
        <f t="array" ref="CM208">AnualidadActivo(CM$2, $E208, $C208, $B208, $D208, Hombres!$A$1:$DW$117, Mujeres!$A$1:$DW$117)</f>
        <v>0</v>
      </c>
      <c r="CN208" s="46" cm="1">
        <f t="array" ref="CN208">AnualidadActivo(CN$2, $E208, $C208, $B208, $D208, Hombres!$A$1:$DW$117, Mujeres!$A$1:$DW$117)</f>
        <v>0</v>
      </c>
      <c r="CO208" s="46" cm="1">
        <f t="array" ref="CO208">AnualidadActivo(CO$2, $E208, $C208, $B208, $D208, Hombres!$A$1:$DW$117, Mujeres!$A$1:$DW$117)</f>
        <v>0</v>
      </c>
      <c r="CP208" s="46" cm="1">
        <f t="array" ref="CP208">AnualidadActivo(CP$2, $E208, $C208, $B208, $D208, Hombres!$A$1:$DW$117, Mujeres!$A$1:$DW$117)</f>
        <v>0</v>
      </c>
      <c r="CQ208" s="46" cm="1">
        <f t="array" ref="CQ208">AnualidadActivo(CQ$2, $E208, $C208, $B208, $D208, Hombres!$A$1:$DW$117, Mujeres!$A$1:$DW$117)</f>
        <v>0</v>
      </c>
      <c r="CR208" s="46" cm="1">
        <f t="array" ref="CR208">AnualidadActivo(CR$2, $E208, $C208, $B208, $D208, Hombres!$A$1:$DW$117, Mujeres!$A$1:$DW$117)</f>
        <v>0</v>
      </c>
      <c r="CS208" s="46" cm="1">
        <f t="array" ref="CS208">AnualidadActivo(CS$2, $E208, $C208, $B208, $D208, Hombres!$A$1:$DW$117, Mujeres!$A$1:$DW$117)</f>
        <v>0</v>
      </c>
      <c r="CT208" s="46" cm="1">
        <f t="array" ref="CT208">AnualidadActivo(CT$2, $E208, $C208, $B208, $D208, Hombres!$A$1:$DW$117, Mujeres!$A$1:$DW$117)</f>
        <v>0</v>
      </c>
      <c r="CU208" s="46" cm="1">
        <f t="array" ref="CU208">AnualidadActivo(CU$2, $E208, $C208, $B208, $D208, Hombres!$A$1:$DW$117, Mujeres!$A$1:$DW$117)</f>
        <v>0</v>
      </c>
      <c r="CV208" s="46" cm="1">
        <f t="array" ref="CV208">AnualidadActivo(CV$2, $E208, $C208, $B208, $D208, Hombres!$A$1:$DW$117, Mujeres!$A$1:$DW$117)</f>
        <v>0</v>
      </c>
      <c r="CW208" s="46" cm="1">
        <f t="array" ref="CW208">AnualidadActivo(CW$2, $E208, $C208, $B208, $D208, Hombres!$A$1:$DW$117, Mujeres!$A$1:$DW$117)</f>
        <v>0</v>
      </c>
      <c r="CX208" s="46" cm="1">
        <f t="array" ref="CX208">AnualidadActivo(CX$2, $E208, $C208, $B208, $D208, Hombres!$A$1:$DW$117, Mujeres!$A$1:$DW$117)</f>
        <v>0</v>
      </c>
      <c r="CY208" s="46" cm="1">
        <f t="array" ref="CY208">AnualidadActivo(CY$2, $E208, $C208, $B208, $D208, Hombres!$A$1:$DW$117, Mujeres!$A$1:$DW$117)</f>
        <v>0</v>
      </c>
      <c r="CZ208" s="46" cm="1">
        <f t="array" ref="CZ208">AnualidadActivo(CZ$2, $E208, $C208, $B208, $D208, Hombres!$A$1:$DW$117, Mujeres!$A$1:$DW$117)</f>
        <v>0</v>
      </c>
      <c r="DA208" s="46" cm="1">
        <f t="array" ref="DA208">AnualidadActivo(DA$2, $E208, $C208, $B208, $D208, Hombres!$A$1:$DW$117, Mujeres!$A$1:$DW$117)</f>
        <v>0</v>
      </c>
      <c r="DD208" s="21"/>
      <c r="DE208" s="46" cm="1">
        <f t="array" ref="DE208">beneficio_muerte_individual_activo(DE$2,$F208,$D208, Hombres!$A$1:$DW$117, Mujeres!$A$1:$DW$117)</f>
        <v>0</v>
      </c>
      <c r="DF208" s="46" cm="1">
        <f t="array" ref="DF208">beneficio_muerte_individual_activo(DF$2,$F208,$D208, Hombres!$A$1:$DW$117, Mujeres!$A$1:$DW$117)</f>
        <v>11032</v>
      </c>
      <c r="DG208" s="46" cm="1">
        <f t="array" ref="DG208">beneficio_muerte_individual_activo(DG$2,$F208,$D208, Hombres!$A$1:$DW$117, Mujeres!$A$1:$DW$117)</f>
        <v>11380.8338016</v>
      </c>
      <c r="DH208" s="46" cm="1">
        <f t="array" ref="DH208">beneficio_muerte_individual_activo(DH$2,$F208,$D208, Hombres!$A$1:$DW$117, Mujeres!$A$1:$DW$117)</f>
        <v>11917.836952028829</v>
      </c>
      <c r="DI208" s="46" cm="1">
        <f t="array" ref="DI208">beneficio_muerte_individual_activo(DI$2,$F208,$D208, Hombres!$A$1:$DW$117, Mujeres!$A$1:$DW$117)</f>
        <v>12638.12500986494</v>
      </c>
      <c r="DJ208" s="46" cm="1">
        <f t="array" ref="DJ208">beneficio_muerte_individual_activo(DJ$2,$F208,$D208, Hombres!$A$1:$DW$117, Mujeres!$A$1:$DW$117)</f>
        <v>13474.721391125415</v>
      </c>
      <c r="DK208" s="46" cm="1">
        <f t="array" ref="DK208">beneficio_muerte_individual_activo(DK$2,$F208,$D208, Hombres!$A$1:$DW$117, Mujeres!$A$1:$DW$117)</f>
        <v>14383.988478045749</v>
      </c>
      <c r="DL208" s="46" cm="1">
        <f t="array" ref="DL208">beneficio_muerte_individual_activo(DL$2,$F208,$D208, Hombres!$A$1:$DW$117, Mujeres!$A$1:$DW$117)</f>
        <v>15369.000768673268</v>
      </c>
      <c r="DM208" s="46" cm="1">
        <f t="array" ref="DM208">beneficio_muerte_individual_activo(DM$2,$F208,$D208, Hombres!$A$1:$DW$117, Mujeres!$A$1:$DW$117)</f>
        <v>16412.982098750967</v>
      </c>
      <c r="DN208" s="46" cm="1">
        <f t="array" ref="DN208">beneficio_muerte_individual_activo(DN$2,$F208,$D208, Hombres!$A$1:$DW$117, Mujeres!$A$1:$DW$117)</f>
        <v>17415.576830428181</v>
      </c>
      <c r="DO208" s="46" cm="1">
        <f t="array" ref="DO208">beneficio_muerte_individual_activo(DO$2,$F208,$D208, Hombres!$A$1:$DW$117, Mujeres!$A$1:$DW$117)</f>
        <v>18315.13704960551</v>
      </c>
      <c r="DP208" s="46" cm="1">
        <f t="array" ref="DP208">beneficio_muerte_individual_activo(DP$2,$F208,$D208, Hombres!$A$1:$DW$117, Mujeres!$A$1:$DW$117)</f>
        <v>19263.049927461623</v>
      </c>
      <c r="DQ208" s="46" cm="1">
        <f t="array" ref="DQ208">beneficio_muerte_individual_activo(DQ$2,$F208,$D208, Hombres!$A$1:$DW$117, Mujeres!$A$1:$DW$117)</f>
        <v>20377.875582256143</v>
      </c>
      <c r="DR208" s="46" cm="1">
        <f t="array" ref="DR208">beneficio_muerte_individual_activo(DR$2,$F208,$D208, Hombres!$A$1:$DW$117, Mujeres!$A$1:$DW$117)</f>
        <v>21852.606396342839</v>
      </c>
      <c r="DS208" s="46" cm="1">
        <f t="array" ref="DS208">beneficio_muerte_individual_activo(DS$2,$F208,$D208, Hombres!$A$1:$DW$117, Mujeres!$A$1:$DW$117)</f>
        <v>23732.869532631677</v>
      </c>
      <c r="DT208" s="46" cm="1">
        <f t="array" ref="DT208">beneficio_muerte_individual_activo(DT$2,$F208,$D208, Hombres!$A$1:$DW$117, Mujeres!$A$1:$DW$117)</f>
        <v>25948.674861716336</v>
      </c>
      <c r="DU208" s="46" cm="1">
        <f t="array" ref="DU208">beneficio_muerte_individual_activo(DU$2,$F208,$D208, Hombres!$A$1:$DW$117, Mujeres!$A$1:$DW$117)</f>
        <v>28236.837607129517</v>
      </c>
      <c r="DV208" s="46" cm="1">
        <f t="array" ref="DV208">beneficio_muerte_individual_activo(DV$2,$F208,$D208, Hombres!$A$1:$DW$117, Mujeres!$A$1:$DW$117)</f>
        <v>30465.254760342199</v>
      </c>
      <c r="DW208" s="46" cm="1">
        <f t="array" ref="DW208">beneficio_muerte_individual_activo(DW$2,$F208,$D208, Hombres!$A$1:$DW$117, Mujeres!$A$1:$DW$117)</f>
        <v>32691.189719522539</v>
      </c>
      <c r="DX208" s="46" cm="1">
        <f t="array" ref="DX208">beneficio_muerte_individual_activo(DX$2,$F208,$D208, Hombres!$A$1:$DW$117, Mujeres!$A$1:$DW$117)</f>
        <v>34881.996681600693</v>
      </c>
      <c r="DY208" s="46" cm="1">
        <f t="array" ref="DY208">beneficio_muerte_individual_activo(DY$2,$F208,$D208, Hombres!$A$1:$DW$117, Mujeres!$A$1:$DW$117)</f>
        <v>37033.288786766519</v>
      </c>
      <c r="DZ208" s="46" cm="1">
        <f t="array" ref="DZ208">beneficio_muerte_individual_activo(DZ$2,$F208,$D208, Hombres!$A$1:$DW$117, Mujeres!$A$1:$DW$117)</f>
        <v>39358.48353806464</v>
      </c>
      <c r="EA208" s="46" cm="1">
        <f t="array" ref="EA208">beneficio_muerte_individual_activo(EA$2,$F208,$D208, Hombres!$A$1:$DW$117, Mujeres!$A$1:$DW$117)</f>
        <v>25188.471502191253</v>
      </c>
      <c r="EB208" s="46" cm="1">
        <f t="array" ref="EB208">beneficio_muerte_individual_activo(EB$2,$F208,$D208, Hombres!$A$1:$DW$117, Mujeres!$A$1:$DW$117)</f>
        <v>26864.891681067067</v>
      </c>
      <c r="EC208" s="46" cm="1">
        <f t="array" ref="EC208">beneficio_muerte_individual_activo(EC$2,$F208,$D208, Hombres!$A$1:$DW$117, Mujeres!$A$1:$DW$117)</f>
        <v>28375.796495075771</v>
      </c>
      <c r="ED208" s="46" cm="1">
        <f t="array" ref="ED208">beneficio_muerte_individual_activo(ED$2,$F208,$D208, Hombres!$A$1:$DW$117, Mujeres!$A$1:$DW$117)</f>
        <v>29690.534176534486</v>
      </c>
      <c r="EE208" s="46" cm="1">
        <f t="array" ref="EE208">beneficio_muerte_individual_activo(EE$2,$F208,$D208, Hombres!$A$1:$DW$117, Mujeres!$A$1:$DW$117)</f>
        <v>31131.387340177684</v>
      </c>
      <c r="EF208" s="46" cm="1">
        <f t="array" ref="EF208">beneficio_muerte_individual_activo(EF$2,$F208,$D208, Hombres!$A$1:$DW$117, Mujeres!$A$1:$DW$117)</f>
        <v>33039.648621093627</v>
      </c>
      <c r="EG208" s="46" cm="1">
        <f t="array" ref="EG208">beneficio_muerte_individual_activo(EG$2,$F208,$D208, Hombres!$A$1:$DW$117, Mujeres!$A$1:$DW$117)</f>
        <v>35655.521416098913</v>
      </c>
      <c r="EH208" s="46" cm="1">
        <f t="array" ref="EH208">beneficio_muerte_individual_activo(EH$2,$F208,$D208, Hombres!$A$1:$DW$117, Mujeres!$A$1:$DW$117)</f>
        <v>38970.373328005648</v>
      </c>
      <c r="EI208" s="46" cm="1">
        <f t="array" ref="EI208">beneficio_muerte_individual_activo(EI$2,$F208,$D208, Hombres!$A$1:$DW$117, Mujeres!$A$1:$DW$117)</f>
        <v>42848.164841348262</v>
      </c>
      <c r="EJ208" s="46" cm="1">
        <f t="array" ref="EJ208">beneficio_muerte_individual_activo(EJ$2,$F208,$D208, Hombres!$A$1:$DW$117, Mujeres!$A$1:$DW$117)</f>
        <v>47085.433386345088</v>
      </c>
      <c r="EK208" s="46" cm="1">
        <f t="array" ref="EK208">beneficio_muerte_individual_activo(EK$2,$F208,$D208, Hombres!$A$1:$DW$117, Mujeres!$A$1:$DW$117)</f>
        <v>51262.642337277655</v>
      </c>
      <c r="EL208" s="46" cm="1">
        <f t="array" ref="EL208">beneficio_muerte_individual_activo(EL$2,$F208,$D208, Hombres!$A$1:$DW$117, Mujeres!$A$1:$DW$117)</f>
        <v>55097.817456295692</v>
      </c>
      <c r="EM208" s="46" cm="1">
        <f t="array" ref="EM208">beneficio_muerte_individual_activo(EM$2,$F208,$D208, Hombres!$A$1:$DW$117, Mujeres!$A$1:$DW$117)</f>
        <v>58524.75506403207</v>
      </c>
      <c r="EN208" s="46" cm="1">
        <f t="array" ref="EN208">beneficio_muerte_individual_activo(EN$2,$F208,$D208, Hombres!$A$1:$DW$117, Mujeres!$A$1:$DW$117)</f>
        <v>61649.012897109424</v>
      </c>
      <c r="EO208" s="46" cm="1">
        <f t="array" ref="EO208">beneficio_muerte_individual_activo(EO$2,$F208,$D208, Hombres!$A$1:$DW$117, Mujeres!$A$1:$DW$117)</f>
        <v>64769.92053477194</v>
      </c>
      <c r="EP208" s="46" cm="1">
        <f t="array" ref="EP208">beneficio_muerte_individual_activo(EP$2,$F208,$D208, Hombres!$A$1:$DW$117, Mujeres!$A$1:$DW$117)</f>
        <v>71696.662874360874</v>
      </c>
      <c r="EQ208" s="46" cm="1">
        <f t="array" ref="EQ208">beneficio_muerte_individual_activo(EQ$2,$F208,$D208, Hombres!$A$1:$DW$117, Mujeres!$A$1:$DW$117)</f>
        <v>75754.528641439261</v>
      </c>
      <c r="ER208" s="46" cm="1">
        <f t="array" ref="ER208">beneficio_muerte_individual_activo(ER$2,$F208,$D208, Hombres!$A$1:$DW$117, Mujeres!$A$1:$DW$117)</f>
        <v>79747.986558233169</v>
      </c>
      <c r="ES208" s="46" cm="1">
        <f t="array" ref="ES208">beneficio_muerte_individual_activo(ES$2,$F208,$D208, Hombres!$A$1:$DW$117, Mujeres!$A$1:$DW$117)</f>
        <v>83651.753554518305</v>
      </c>
      <c r="ET208" s="46" cm="1">
        <f t="array" ref="ET208">beneficio_muerte_individual_activo(ET$2,$F208,$D208, Hombres!$A$1:$DW$117, Mujeres!$A$1:$DW$117)</f>
        <v>87516.827720400674</v>
      </c>
      <c r="EU208" s="46" cm="1">
        <f t="array" ref="EU208">beneficio_muerte_individual_activo(EU$2,$F208,$D208, Hombres!$A$1:$DW$117, Mujeres!$A$1:$DW$117)</f>
        <v>91301.404433649732</v>
      </c>
      <c r="EV208" s="46" cm="1">
        <f t="array" ref="EV208">beneficio_muerte_individual_activo(EV$2,$F208,$D208, Hombres!$A$1:$DW$117, Mujeres!$A$1:$DW$117)</f>
        <v>94929.512586156372</v>
      </c>
      <c r="EW208" s="46" cm="1">
        <f t="array" ref="EW208">beneficio_muerte_individual_activo(EW$2,$F208,$D208, Hombres!$A$1:$DW$117, Mujeres!$A$1:$DW$117)</f>
        <v>98218.652227431638</v>
      </c>
      <c r="EX208" s="46" cm="1">
        <f t="array" ref="EX208">beneficio_muerte_individual_activo(EX$2,$F208,$D208, Hombres!$A$1:$DW$117, Mujeres!$A$1:$DW$117)</f>
        <v>101005.94466603296</v>
      </c>
      <c r="EY208" s="46" cm="1">
        <f t="array" ref="EY208">beneficio_muerte_individual_activo(EY$2,$F208,$D208, Hombres!$A$1:$DW$117, Mujeres!$A$1:$DW$117)</f>
        <v>103203.57178347014</v>
      </c>
      <c r="EZ208" s="46" cm="1">
        <f t="array" ref="EZ208">beneficio_muerte_individual_activo(EZ$2,$F208,$D208, Hombres!$A$1:$DW$117, Mujeres!$A$1:$DW$117)</f>
        <v>104711.41195839373</v>
      </c>
      <c r="FA208" s="46" cm="1">
        <f t="array" ref="FA208">beneficio_muerte_individual_activo(FA$2,$F208,$D208, Hombres!$A$1:$DW$117, Mujeres!$A$1:$DW$117)</f>
        <v>105390.26898844109</v>
      </c>
      <c r="FB208" s="46" cm="1">
        <f t="array" ref="FB208">beneficio_muerte_individual_activo(FB$2,$F208,$D208, Hombres!$A$1:$DW$117, Mujeres!$A$1:$DW$117)</f>
        <v>105038.86693526099</v>
      </c>
      <c r="FC208" s="46" cm="1">
        <f t="array" ref="FC208">beneficio_muerte_individual_activo(FC$2,$F208,$D208, Hombres!$A$1:$DW$117, Mujeres!$A$1:$DW$117)</f>
        <v>103506.03639771816</v>
      </c>
      <c r="FD208" s="46" cm="1">
        <f t="array" ref="FD208">beneficio_muerte_individual_activo(FD$2,$F208,$D208, Hombres!$A$1:$DW$117, Mujeres!$A$1:$DW$117)</f>
        <v>100760.21429058621</v>
      </c>
      <c r="FE208" s="46" cm="1">
        <f t="array" ref="FE208">beneficio_muerte_individual_activo(FE$2,$F208,$D208, Hombres!$A$1:$DW$117, Mujeres!$A$1:$DW$117)</f>
        <v>96811.000299675012</v>
      </c>
      <c r="FF208" s="46" cm="1">
        <f t="array" ref="FF208">beneficio_muerte_individual_activo(FF$2,$F208,$D208, Hombres!$A$1:$DW$117, Mujeres!$A$1:$DW$117)</f>
        <v>91653.628227380686</v>
      </c>
      <c r="FG208" s="46" cm="1">
        <f t="array" ref="FG208">beneficio_muerte_individual_activo(FG$2,$F208,$D208, Hombres!$A$1:$DW$117, Mujeres!$A$1:$DW$117)</f>
        <v>85292.054555270079</v>
      </c>
      <c r="FH208" s="46" cm="1">
        <f t="array" ref="FH208">beneficio_muerte_individual_activo(FH$2,$F208,$D208, Hombres!$A$1:$DW$117, Mujeres!$A$1:$DW$117)</f>
        <v>77844.442379294793</v>
      </c>
      <c r="FI208" s="46" cm="1">
        <f t="array" ref="FI208">beneficio_muerte_individual_activo(FI$2,$F208,$D208, Hombres!$A$1:$DW$117, Mujeres!$A$1:$DW$117)</f>
        <v>69553.590365847893</v>
      </c>
      <c r="FJ208" s="46" cm="1">
        <f t="array" ref="FJ208">beneficio_muerte_individual_activo(FJ$2,$F208,$D208, Hombres!$A$1:$DW$117, Mujeres!$A$1:$DW$117)</f>
        <v>60709.919111455129</v>
      </c>
      <c r="FK208" s="46" cm="1">
        <f t="array" ref="FK208">beneficio_muerte_individual_activo(FK$2,$F208,$D208, Hombres!$A$1:$DW$117, Mujeres!$A$1:$DW$117)</f>
        <v>51614.061448735549</v>
      </c>
      <c r="FL208" s="46" cm="1">
        <f t="array" ref="FL208">beneficio_muerte_individual_activo(FL$2,$F208,$D208, Hombres!$A$1:$DW$117, Mujeres!$A$1:$DW$117)</f>
        <v>42579.805717403389</v>
      </c>
      <c r="FM208" s="46" cm="1">
        <f t="array" ref="FM208">beneficio_muerte_individual_activo(FM$2,$F208,$D208, Hombres!$A$1:$DW$117, Mujeres!$A$1:$DW$117)</f>
        <v>33953.47746937436</v>
      </c>
      <c r="FN208" s="46" cm="1">
        <f t="array" ref="FN208">beneficio_muerte_individual_activo(FN$2,$F208,$D208, Hombres!$A$1:$DW$117, Mujeres!$A$1:$DW$117)</f>
        <v>26070.495477719938</v>
      </c>
      <c r="FO208" s="46" cm="1">
        <f t="array" ref="FO208">beneficio_muerte_individual_activo(FO$2,$F208,$D208, Hombres!$A$1:$DW$117, Mujeres!$A$1:$DW$117)</f>
        <v>19189.195843339861</v>
      </c>
      <c r="FP208" s="46" cm="1">
        <f t="array" ref="FP208">beneficio_muerte_individual_activo(FP$2,$F208,$D208, Hombres!$A$1:$DW$117, Mujeres!$A$1:$DW$117)</f>
        <v>13464.034317877558</v>
      </c>
      <c r="FQ208" s="106" cm="1">
        <f t="array" ref="FQ208">beneficio_muerte_individual_activo(FQ$2,$F208,$D208, Hombres!$A$1:$DW$117, Mujeres!$A$1:$DW$117)</f>
        <v>8944.9772606390889</v>
      </c>
      <c r="FR208" s="46" cm="1">
        <f t="array" ref="FR208">beneficio_muerte_individual_activo(FR$2,$F208,$D208, Hombres!$A$1:$DW$117, Mujeres!$A$1:$DW$117)</f>
        <v>5585.2940970320187</v>
      </c>
      <c r="FS208" s="46" cm="1">
        <f t="array" ref="FS208">beneficio_muerte_individual_activo(FS$2,$F208,$D208, Hombres!$A$1:$DW$117, Mujeres!$A$1:$DW$117)</f>
        <v>3250.7008980448568</v>
      </c>
      <c r="FT208" s="46" cm="1">
        <f t="array" ref="FT208">beneficio_muerte_individual_activo(FT$2,$F208,$D208, Hombres!$A$1:$DW$117, Mujeres!$A$1:$DW$117)</f>
        <v>1745.9063826299453</v>
      </c>
      <c r="FU208" s="46" cm="1">
        <f t="array" ref="FU208">beneficio_muerte_individual_activo(FU$2,$F208,$D208, Hombres!$A$1:$DW$117, Mujeres!$A$1:$DW$117)</f>
        <v>854.59173076890613</v>
      </c>
      <c r="FV208" s="46" cm="1">
        <f t="array" ref="FV208">beneficio_muerte_individual_activo(FV$2,$F208,$D208, Hombres!$A$1:$DW$117, Mujeres!$A$1:$DW$117)</f>
        <v>375.37457285896215</v>
      </c>
      <c r="FW208" s="46" cm="1">
        <f t="array" ref="FW208">beneficio_muerte_individual_activo(FW$2,$F208,$D208, Hombres!$A$1:$DW$117, Mujeres!$A$1:$DW$117)</f>
        <v>145.15256813336697</v>
      </c>
      <c r="FX208" s="46" cm="1">
        <f t="array" ref="FX208">beneficio_muerte_individual_activo(FX$2,$F208,$D208, Hombres!$A$1:$DW$117, Mujeres!$A$1:$DW$117)</f>
        <v>48.205212782222929</v>
      </c>
      <c r="FY208" s="46" cm="1">
        <f t="array" ref="FY208">beneficio_muerte_individual_activo(FY$2,$F208,$D208, Hombres!$A$1:$DW$117, Mujeres!$A$1:$DW$117)</f>
        <v>0</v>
      </c>
      <c r="FZ208" s="46" cm="1">
        <f t="array" ref="FZ208">beneficio_muerte_individual_activo(FZ$2,$F208,$D208, Hombres!$A$1:$DW$117, Mujeres!$A$1:$DW$117)</f>
        <v>0</v>
      </c>
      <c r="GA208" s="46" cm="1">
        <f t="array" ref="GA208">beneficio_muerte_individual_activo(GA$2,$F208,$D208, Hombres!$A$1:$DW$117, Mujeres!$A$1:$DW$117)</f>
        <v>0</v>
      </c>
      <c r="GB208" s="46" cm="1">
        <f t="array" ref="GB208">beneficio_muerte_individual_activo(GB$2,$F208,$D208, Hombres!$A$1:$DW$117, Mujeres!$A$1:$DW$117)</f>
        <v>0</v>
      </c>
      <c r="GC208" s="46" cm="1">
        <f t="array" ref="GC208">beneficio_muerte_individual_activo(GC$2,$F208,$D208, Hombres!$A$1:$DW$117, Mujeres!$A$1:$DW$117)</f>
        <v>0</v>
      </c>
      <c r="GD208" s="46" cm="1">
        <f t="array" ref="GD208">beneficio_muerte_individual_activo(GD$2,$F208,$D208, Hombres!$A$1:$DW$117, Mujeres!$A$1:$DW$117)</f>
        <v>0</v>
      </c>
      <c r="GE208" s="46" cm="1">
        <f t="array" ref="GE208">beneficio_muerte_individual_activo(GE$2,$F208,$D208, Hombres!$A$1:$DW$117, Mujeres!$A$1:$DW$117)</f>
        <v>0</v>
      </c>
      <c r="GF208" s="46" cm="1">
        <f t="array" ref="GF208">beneficio_muerte_individual_activo(GF$2,$F208,$D208, Hombres!$A$1:$DW$117, Mujeres!$A$1:$DW$117)</f>
        <v>0</v>
      </c>
      <c r="GG208" s="46" cm="1">
        <f t="array" ref="GG208">beneficio_muerte_individual_activo(GG$2,$F208,$D208, Hombres!$A$1:$DW$117, Mujeres!$A$1:$DW$117)</f>
        <v>0</v>
      </c>
      <c r="GH208" s="46" cm="1">
        <f t="array" ref="GH208">beneficio_muerte_individual_activo(GH$2,$F208,$D208, Hombres!$A$1:$DW$117, Mujeres!$A$1:$DW$117)</f>
        <v>0</v>
      </c>
      <c r="GI208" s="46" cm="1">
        <f t="array" ref="GI208">beneficio_muerte_individual_activo(GI$2,$F208,$D208, Hombres!$A$1:$DW$117, Mujeres!$A$1:$DW$117)</f>
        <v>0</v>
      </c>
      <c r="GJ208" s="46" cm="1">
        <f t="array" ref="GJ208">beneficio_muerte_individual_activo(GJ$2,$F208,$D208, Hombres!$A$1:$DW$117, Mujeres!$A$1:$DW$117)</f>
        <v>0</v>
      </c>
      <c r="GK208" s="46" cm="1">
        <f t="array" ref="GK208">beneficio_muerte_individual_activo(GK$2,$F208,$D208, Hombres!$A$1:$DW$117, Mujeres!$A$1:$DW$117)</f>
        <v>0</v>
      </c>
      <c r="GL208" s="46" cm="1">
        <f t="array" ref="GL208">beneficio_muerte_individual_activo(GL$2,$F208,$D208, Hombres!$A$1:$DW$117, Mujeres!$A$1:$DW$117)</f>
        <v>0</v>
      </c>
      <c r="GM208" s="46" cm="1">
        <f t="array" ref="GM208">beneficio_muerte_individual_activo(GM$2,$F208,$D208, Hombres!$A$1:$DW$117, Mujeres!$A$1:$DW$117)</f>
        <v>0</v>
      </c>
      <c r="GN208" s="46" cm="1">
        <f t="array" ref="GN208">beneficio_muerte_individual_activo(GN$2,$F208,$D208, Hombres!$A$1:$DW$117, Mujeres!$A$1:$DW$117)</f>
        <v>0</v>
      </c>
      <c r="GO208" s="46" cm="1">
        <f t="array" ref="GO208">beneficio_muerte_individual_activo(GO$2,$F208,$D208, Hombres!$A$1:$DW$117, Mujeres!$A$1:$DW$117)</f>
        <v>0</v>
      </c>
      <c r="GP208" s="46" cm="1">
        <f t="array" ref="GP208">beneficio_muerte_individual_activo(GP$2,$F208,$D208, Hombres!$A$1:$DW$117, Mujeres!$A$1:$DW$117)</f>
        <v>0</v>
      </c>
      <c r="GQ208" s="46" cm="1">
        <f t="array" ref="GQ208">beneficio_muerte_individual_activo(GQ$2,$F208,$D208, Hombres!$A$1:$DW$117, Mujeres!$A$1:$DW$117)</f>
        <v>0</v>
      </c>
      <c r="GR208" s="46" cm="1">
        <f t="array" ref="GR208">beneficio_muerte_individual_activo(GR$2,$F208,$D208, Hombres!$A$1:$DW$117, Mujeres!$A$1:$DW$117)</f>
        <v>0</v>
      </c>
      <c r="GS208" s="46" cm="1">
        <f t="array" ref="GS208">beneficio_muerte_individual_activo(GS$2,$F208,$D208, Hombres!$A$1:$DW$117, Mujeres!$A$1:$DW$117)</f>
        <v>0</v>
      </c>
      <c r="GT208" s="46" cm="1">
        <f t="array" ref="GT208">beneficio_muerte_individual_activo(GT$2,$F208,$D208, Hombres!$A$1:$DW$117, Mujeres!$A$1:$DW$117)</f>
        <v>0</v>
      </c>
      <c r="GU208" s="46" cm="1">
        <f t="array" ref="GU208">beneficio_muerte_individual_activo(GU$2,$F208,$D208, Hombres!$A$1:$DW$117, Mujeres!$A$1:$DW$117)</f>
        <v>0</v>
      </c>
      <c r="GV208" s="46" cm="1">
        <f t="array" ref="GV208">beneficio_muerte_individual_activo(GV$2,$F208,$D208, Hombres!$A$1:$DW$117, Mujeres!$A$1:$DW$117)</f>
        <v>0</v>
      </c>
    </row>
    <row r="209" spans="1:204" x14ac:dyDescent="0.25">
      <c r="A209" s="1">
        <f t="shared" si="3"/>
        <v>207</v>
      </c>
      <c r="B209" s="75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39" cm="1">
        <f t="array" ref="G209">PorcentajePension(C209,E209, D209)</f>
        <v>0.65</v>
      </c>
      <c r="I209" s="72"/>
      <c r="J209" s="46" cm="1">
        <f t="array" ref="J209">AnualidadActivo(J$2, $E209, $C209, $B209, $D209, Hombres!$A$1:$DW$117, Mujeres!$A$1:$DW$117)</f>
        <v>0</v>
      </c>
      <c r="K209" s="46" cm="1">
        <f t="array" ref="K209">AnualidadActivo(K$2, $E209, $C209, $B209, $D209, Hombres!$A$1:$DW$117, Mujeres!$A$1:$DW$117)</f>
        <v>0</v>
      </c>
      <c r="L209" s="46" cm="1">
        <f t="array" ref="L209">AnualidadActivo(L$2, $E209, $C209, $B209, $D209, Hombres!$A$1:$DW$117, Mujeres!$A$1:$DW$117)</f>
        <v>0</v>
      </c>
      <c r="M209" s="46" cm="1">
        <f t="array" ref="M209">AnualidadActivo(M$2, $E209, $C209, $B209, $D209, Hombres!$A$1:$DW$117, Mujeres!$A$1:$DW$117)</f>
        <v>0</v>
      </c>
      <c r="N209" s="46" cm="1">
        <f t="array" ref="N209">AnualidadActivo(N$2, $E209, $C209, $B209, $D209, Hombres!$A$1:$DW$117, Mujeres!$A$1:$DW$117)</f>
        <v>0</v>
      </c>
      <c r="O209" s="46" cm="1">
        <f t="array" ref="O209">AnualidadActivo(O$2, $E209, $C209, $B209, $D209, Hombres!$A$1:$DW$117, Mujeres!$A$1:$DW$117)</f>
        <v>0</v>
      </c>
      <c r="P209" s="46" cm="1">
        <f t="array" ref="P209">AnualidadActivo(P$2, $E209, $C209, $B209, $D209, Hombres!$A$1:$DW$117, Mujeres!$A$1:$DW$117)</f>
        <v>0</v>
      </c>
      <c r="Q209" s="46" cm="1">
        <f t="array" ref="Q209">AnualidadActivo(Q$2, $E209, $C209, $B209, $D209, Hombres!$A$1:$DW$117, Mujeres!$A$1:$DW$117)</f>
        <v>0</v>
      </c>
      <c r="R209" s="46" cm="1">
        <f t="array" ref="R209">AnualidadActivo(R$2, $E209, $C209, $B209, $D209, Hombres!$A$1:$DW$117, Mujeres!$A$1:$DW$117)</f>
        <v>0</v>
      </c>
      <c r="S209" s="46" cm="1">
        <f t="array" ref="S209">AnualidadActivo(S$2, $E209, $C209, $B209, $D209, Hombres!$A$1:$DW$117, Mujeres!$A$1:$DW$117)</f>
        <v>0</v>
      </c>
      <c r="T209" s="46" cm="1">
        <f t="array" ref="T209">AnualidadActivo(T$2, $E209, $C209, $B209, $D209, Hombres!$A$1:$DW$117, Mujeres!$A$1:$DW$117)</f>
        <v>0</v>
      </c>
      <c r="U209" s="46" cm="1">
        <f t="array" ref="U209">AnualidadActivo(U$2, $E209, $C209, $B209, $D209, Hombres!$A$1:$DW$117, Mujeres!$A$1:$DW$117)</f>
        <v>0</v>
      </c>
      <c r="V209" s="46" cm="1">
        <f t="array" ref="V209">AnualidadActivo(V$2, $E209, $C209, $B209, $D209, Hombres!$A$1:$DW$117, Mujeres!$A$1:$DW$117)</f>
        <v>0</v>
      </c>
      <c r="W209" s="46" cm="1">
        <f t="array" ref="W209">AnualidadActivo(W$2, $E209, $C209, $B209, $D209, Hombres!$A$1:$DW$117, Mujeres!$A$1:$DW$117)</f>
        <v>0</v>
      </c>
      <c r="X209" s="46" cm="1">
        <f t="array" ref="X209">AnualidadActivo(X$2, $E209, $C209, $B209, $D209, Hombres!$A$1:$DW$117, Mujeres!$A$1:$DW$117)</f>
        <v>0</v>
      </c>
      <c r="Y209" s="46" cm="1">
        <f t="array" ref="Y209">AnualidadActivo(Y$2, $E209, $C209, $B209, $D209, Hombres!$A$1:$DW$117, Mujeres!$A$1:$DW$117)</f>
        <v>0</v>
      </c>
      <c r="Z209" s="46" cm="1">
        <f t="array" ref="Z209">AnualidadActivo(Z$2, $E209, $C209, $B209, $D209, Hombres!$A$1:$DW$117, Mujeres!$A$1:$DW$117)</f>
        <v>0</v>
      </c>
      <c r="AA209" s="46" cm="1">
        <f t="array" ref="AA209">AnualidadActivo(AA$2, $E209, $C209, $B209, $D209, Hombres!$A$1:$DW$117, Mujeres!$A$1:$DW$117)</f>
        <v>0</v>
      </c>
      <c r="AB209" s="46" cm="1">
        <f t="array" ref="AB209">AnualidadActivo(AB$2, $E209, $C209, $B209, $D209, Hombres!$A$1:$DW$117, Mujeres!$A$1:$DW$117)</f>
        <v>0</v>
      </c>
      <c r="AC209" s="46" cm="1">
        <f t="array" ref="AC209">AnualidadActivo(AC$2, $E209, $C209, $B209, $D209, Hombres!$A$1:$DW$117, Mujeres!$A$1:$DW$117)</f>
        <v>0</v>
      </c>
      <c r="AD209" s="46" cm="1">
        <f t="array" ref="AD209">AnualidadActivo(AD$2, $E209, $C209, $B209, $D209, Hombres!$A$1:$DW$117, Mujeres!$A$1:$DW$117)</f>
        <v>0</v>
      </c>
      <c r="AE209" s="46" cm="1">
        <f t="array" ref="AE209">AnualidadActivo(AE$2, $E209, $C209, $B209, $D209, Hombres!$A$1:$DW$117, Mujeres!$A$1:$DW$117)</f>
        <v>0</v>
      </c>
      <c r="AF209" s="46" cm="1">
        <f t="array" ref="AF209">AnualidadActivo(AF$2, $E209, $C209, $B209, $D209, Hombres!$A$1:$DW$117, Mujeres!$A$1:$DW$117)</f>
        <v>0</v>
      </c>
      <c r="AG209" s="46" cm="1">
        <f t="array" ref="AG209">AnualidadActivo(AG$2, $E209, $C209, $B209, $D209, Hombres!$A$1:$DW$117, Mujeres!$A$1:$DW$117)</f>
        <v>0</v>
      </c>
      <c r="AH209" s="46" cm="1">
        <f t="array" ref="AH209">AnualidadActivo(AH$2, $E209, $C209, $B209, $D209, Hombres!$A$1:$DW$117, Mujeres!$A$1:$DW$117)</f>
        <v>0</v>
      </c>
      <c r="AI209" s="46" cm="1">
        <f t="array" ref="AI209">AnualidadActivo(AI$2, $E209, $C209, $B209, $D209, Hombres!$A$1:$DW$117, Mujeres!$A$1:$DW$117)</f>
        <v>0</v>
      </c>
      <c r="AJ209" s="46" cm="1">
        <f t="array" ref="AJ209">AnualidadActivo(AJ$2, $E209, $C209, $B209, $D209, Hombres!$A$1:$DW$117, Mujeres!$A$1:$DW$117)</f>
        <v>0</v>
      </c>
      <c r="AK209" s="46" cm="1">
        <f t="array" ref="AK209">AnualidadActivo(AK$2, $E209, $C209, $B209, $D209, Hombres!$A$1:$DW$117, Mujeres!$A$1:$DW$117)</f>
        <v>0</v>
      </c>
      <c r="AL209" s="46" cm="1">
        <f t="array" ref="AL209">AnualidadActivo(AL$2, $E209, $C209, $B209, $D209, Hombres!$A$1:$DW$117, Mujeres!$A$1:$DW$117)</f>
        <v>0</v>
      </c>
      <c r="AM209" s="46" cm="1">
        <f t="array" ref="AM209">AnualidadActivo(AM$2, $E209, $C209, $B209, $D209, Hombres!$A$1:$DW$117, Mujeres!$A$1:$DW$117)</f>
        <v>0</v>
      </c>
      <c r="AN209" s="46" cm="1">
        <f t="array" ref="AN209">AnualidadActivo(AN$2, $E209, $C209, $B209, $D209, Hombres!$A$1:$DW$117, Mujeres!$A$1:$DW$117)</f>
        <v>0</v>
      </c>
      <c r="AO209" s="46" cm="1">
        <f t="array" ref="AO209">AnualidadActivo(AO$2, $E209, $C209, $B209, $D209, Hombres!$A$1:$DW$117, Mujeres!$A$1:$DW$117)</f>
        <v>0</v>
      </c>
      <c r="AP209" s="46" cm="1">
        <f t="array" ref="AP209">AnualidadActivo(AP$2, $E209, $C209, $B209, $D209, Hombres!$A$1:$DW$117, Mujeres!$A$1:$DW$117)</f>
        <v>0</v>
      </c>
      <c r="AQ209" s="46" cm="1">
        <f t="array" ref="AQ209">AnualidadActivo(AQ$2, $E209, $C209, $B209, $D209, Hombres!$A$1:$DW$117, Mujeres!$A$1:$DW$117)</f>
        <v>9001996.2850249447</v>
      </c>
      <c r="AR209" s="46" cm="1">
        <f t="array" ref="AR209">AnualidadActivo(AR$2, $E209, $C209, $B209, $D209, Hombres!$A$1:$DW$117, Mujeres!$A$1:$DW$117)</f>
        <v>9272056.1735756937</v>
      </c>
      <c r="AS209" s="46" cm="1">
        <f t="array" ref="AS209">AnualidadActivo(AS$2, $E209, $C209, $B209, $D209, Hombres!$A$1:$DW$117, Mujeres!$A$1:$DW$117)</f>
        <v>9550217.8587829657</v>
      </c>
      <c r="AT209" s="46" cm="1">
        <f t="array" ref="AT209">AnualidadActivo(AT$2, $E209, $C209, $B209, $D209, Hombres!$A$1:$DW$117, Mujeres!$A$1:$DW$117)</f>
        <v>9836724.3945464548</v>
      </c>
      <c r="AU209" s="46" cm="1">
        <f t="array" ref="AU209">AnualidadActivo(AU$2, $E209, $C209, $B209, $D209, Hombres!$A$1:$DW$117, Mujeres!$A$1:$DW$117)</f>
        <v>10131826.126382848</v>
      </c>
      <c r="AV209" s="46" cm="1">
        <f t="array" ref="AV209">AnualidadActivo(AV$2, $E209, $C209, $B209, $D209, Hombres!$A$1:$DW$117, Mujeres!$A$1:$DW$117)</f>
        <v>10349988.35531179</v>
      </c>
      <c r="AW209" s="46" cm="1">
        <f t="array" ref="AW209">AnualidadActivo(AW$2, $E209, $C209, $B209, $D209, Hombres!$A$1:$DW$117, Mujeres!$A$1:$DW$117)</f>
        <v>10566139.488971898</v>
      </c>
      <c r="AX209" s="46" cm="1">
        <f t="array" ref="AX209">AnualidadActivo(AX$2, $E209, $C209, $B209, $D209, Hombres!$A$1:$DW$117, Mujeres!$A$1:$DW$117)</f>
        <v>10780470.786214173</v>
      </c>
      <c r="AY209" s="46" cm="1">
        <f t="array" ref="AY209">AnualidadActivo(AY$2, $E209, $C209, $B209, $D209, Hombres!$A$1:$DW$117, Mujeres!$A$1:$DW$117)</f>
        <v>10993351.287465986</v>
      </c>
      <c r="AZ209" s="46" cm="1">
        <f t="array" ref="AZ209">AnualidadActivo(AZ$2, $E209, $C209, $B209, $D209, Hombres!$A$1:$DW$117, Mujeres!$A$1:$DW$117)</f>
        <v>11203842.03992882</v>
      </c>
      <c r="BA209" s="46" cm="1">
        <f t="array" ref="BA209">AnualidadActivo(BA$2, $E209, $C209, $B209, $D209, Hombres!$A$1:$DW$117, Mujeres!$A$1:$DW$117)</f>
        <v>11409449.616016785</v>
      </c>
      <c r="BB209" s="46" cm="1">
        <f t="array" ref="BB209">AnualidadActivo(BB$2, $E209, $C209, $B209, $D209, Hombres!$A$1:$DW$117, Mujeres!$A$1:$DW$117)</f>
        <v>11606250.174183544</v>
      </c>
      <c r="BC209" s="46" cm="1">
        <f t="array" ref="BC209">AnualidadActivo(BC$2, $E209, $C209, $B209, $D209, Hombres!$A$1:$DW$117, Mujeres!$A$1:$DW$117)</f>
        <v>11789834.636113731</v>
      </c>
      <c r="BD209" s="46" cm="1">
        <f t="array" ref="BD209">AnualidadActivo(BD$2, $E209, $C209, $B209, $D209, Hombres!$A$1:$DW$117, Mujeres!$A$1:$DW$117)</f>
        <v>11955934.000068763</v>
      </c>
      <c r="BE209" s="46" cm="1">
        <f t="array" ref="BE209">AnualidadActivo(BE$2, $E209, $C209, $B209, $D209, Hombres!$A$1:$DW$117, Mujeres!$A$1:$DW$117)</f>
        <v>12100818.040790375</v>
      </c>
      <c r="BF209" s="46" cm="1">
        <f t="array" ref="BF209">AnualidadActivo(BF$2, $E209, $C209, $B209, $D209, Hombres!$A$1:$DW$117, Mujeres!$A$1:$DW$117)</f>
        <v>12222621.111834561</v>
      </c>
      <c r="BG209" s="46" cm="1">
        <f t="array" ref="BG209">AnualidadActivo(BG$2, $E209, $C209, $B209, $D209, Hombres!$A$1:$DW$117, Mujeres!$A$1:$DW$117)</f>
        <v>12320943.713961186</v>
      </c>
      <c r="BH209" s="46" cm="1">
        <f t="array" ref="BH209">AnualidadActivo(BH$2, $E209, $C209, $B209, $D209, Hombres!$A$1:$DW$117, Mujeres!$A$1:$DW$117)</f>
        <v>12395870.292749448</v>
      </c>
      <c r="BI209" s="46" cm="1">
        <f t="array" ref="BI209">AnualidadActivo(BI$2, $E209, $C209, $B209, $D209, Hombres!$A$1:$DW$117, Mujeres!$A$1:$DW$117)</f>
        <v>12447004.013855124</v>
      </c>
      <c r="BJ209" s="46" cm="1">
        <f t="array" ref="BJ209">AnualidadActivo(BJ$2, $E209, $C209, $B209, $D209, Hombres!$A$1:$DW$117, Mujeres!$A$1:$DW$117)</f>
        <v>12472242.45537791</v>
      </c>
      <c r="BK209" s="46" cm="1">
        <f t="array" ref="BK209">AnualidadActivo(BK$2, $E209, $C209, $B209, $D209, Hombres!$A$1:$DW$117, Mujeres!$A$1:$DW$117)</f>
        <v>12445767.464178728</v>
      </c>
      <c r="BL209" s="46" cm="1">
        <f t="array" ref="BL209">AnualidadActivo(BL$2, $E209, $C209, $B209, $D209, Hombres!$A$1:$DW$117, Mujeres!$A$1:$DW$117)</f>
        <v>12381115.585281767</v>
      </c>
      <c r="BM209" s="46" cm="1">
        <f t="array" ref="BM209">AnualidadActivo(BM$2, $E209, $C209, $B209, $D209, Hombres!$A$1:$DW$117, Mujeres!$A$1:$DW$117)</f>
        <v>12275255.573674854</v>
      </c>
      <c r="BN209" s="46" cm="1">
        <f t="array" ref="BN209">AnualidadActivo(BN$2, $E209, $C209, $B209, $D209, Hombres!$A$1:$DW$117, Mujeres!$A$1:$DW$117)</f>
        <v>12125052.072578041</v>
      </c>
      <c r="BO209" s="46" cm="1">
        <f t="array" ref="BO209">AnualidadActivo(BO$2, $E209, $C209, $B209, $D209, Hombres!$A$1:$DW$117, Mujeres!$A$1:$DW$117)</f>
        <v>11926777.498062665</v>
      </c>
      <c r="BP209" s="46" cm="1">
        <f t="array" ref="BP209">AnualidadActivo(BP$2, $E209, $C209, $B209, $D209, Hombres!$A$1:$DW$117, Mujeres!$A$1:$DW$117)</f>
        <v>11676761.876127763</v>
      </c>
      <c r="BQ209" s="46" cm="1">
        <f t="array" ref="BQ209">AnualidadActivo(BQ$2, $E209, $C209, $B209, $D209, Hombres!$A$1:$DW$117, Mujeres!$A$1:$DW$117)</f>
        <v>11371614.961331103</v>
      </c>
      <c r="BR209" s="46" cm="1">
        <f t="array" ref="BR209">AnualidadActivo(BR$2, $E209, $C209, $B209, $D209, Hombres!$A$1:$DW$117, Mujeres!$A$1:$DW$117)</f>
        <v>11009061.755764302</v>
      </c>
      <c r="BS209" s="46" cm="1">
        <f t="array" ref="BS209">AnualidadActivo(BS$2, $E209, $C209, $B209, $D209, Hombres!$A$1:$DW$117, Mujeres!$A$1:$DW$117)</f>
        <v>10588035.854809975</v>
      </c>
      <c r="BT209" s="46" cm="1">
        <f t="array" ref="BT209">AnualidadActivo(BT$2, $E209, $C209, $B209, $D209, Hombres!$A$1:$DW$117, Mujeres!$A$1:$DW$117)</f>
        <v>10108351.984391833</v>
      </c>
      <c r="BU209" s="46" cm="1">
        <f t="array" ref="BU209">AnualidadActivo(BU$2, $E209, $C209, $B209, $D209, Hombres!$A$1:$DW$117, Mujeres!$A$1:$DW$117)</f>
        <v>9571010.3597771153</v>
      </c>
      <c r="BV209" s="46" cm="1">
        <f t="array" ref="BV209">AnualidadActivo(BV$2, $E209, $C209, $B209, $D209, Hombres!$A$1:$DW$117, Mujeres!$A$1:$DW$117)</f>
        <v>8978701.8562332448</v>
      </c>
      <c r="BW209" s="46" cm="1">
        <f t="array" ref="BW209">AnualidadActivo(BW$2, $E209, $C209, $B209, $D209, Hombres!$A$1:$DW$117, Mujeres!$A$1:$DW$117)</f>
        <v>8336597.876284956</v>
      </c>
      <c r="BX209" s="46" cm="1">
        <f t="array" ref="BX209">AnualidadActivo(BX$2, $E209, $C209, $B209, $D209, Hombres!$A$1:$DW$117, Mujeres!$A$1:$DW$117)</f>
        <v>7652273.5421880484</v>
      </c>
      <c r="BY209" s="46" cm="1">
        <f t="array" ref="BY209">AnualidadActivo(BY$2, $E209, $C209, $B209, $D209, Hombres!$A$1:$DW$117, Mujeres!$A$1:$DW$117)</f>
        <v>6934995.3110277737</v>
      </c>
      <c r="BZ209" s="46" cm="1">
        <f t="array" ref="BZ209">AnualidadActivo(BZ$2, $E209, $C209, $B209, $D209, Hombres!$A$1:$DW$117, Mujeres!$A$1:$DW$117)</f>
        <v>6195565.9439996285</v>
      </c>
      <c r="CA209" s="46" cm="1">
        <f t="array" ref="CA209">AnualidadActivo(CA$2, $E209, $C209, $B209, $D209, Hombres!$A$1:$DW$117, Mujeres!$A$1:$DW$117)</f>
        <v>5446651.9114100887</v>
      </c>
      <c r="CB209" s="46" cm="1">
        <f t="array" ref="CB209">AnualidadActivo(CB$2, $E209, $C209, $B209, $D209, Hombres!$A$1:$DW$117, Mujeres!$A$1:$DW$117)</f>
        <v>4702948.2216411456</v>
      </c>
      <c r="CC209" s="46" cm="1">
        <f t="array" ref="CC209">AnualidadActivo(CC$2, $E209, $C209, $B209, $D209, Hombres!$A$1:$DW$117, Mujeres!$A$1:$DW$117)</f>
        <v>3980191.8587754867</v>
      </c>
      <c r="CD209" s="46" cm="1">
        <f t="array" ref="CD209">AnualidadActivo(CD$2, $E209, $C209, $B209, $D209, Hombres!$A$1:$DW$117, Mujeres!$A$1:$DW$117)</f>
        <v>3293734.3819719702</v>
      </c>
      <c r="CE209" s="46" cm="1">
        <f t="array" ref="CE209">AnualidadActivo(CE$2, $E209, $C209, $B209, $D209, Hombres!$A$1:$DW$117, Mujeres!$A$1:$DW$117)</f>
        <v>2657663.1869929186</v>
      </c>
      <c r="CF209" s="46" cm="1">
        <f t="array" ref="CF209">AnualidadActivo(CF$2, $E209, $C209, $B209, $D209, Hombres!$A$1:$DW$117, Mujeres!$A$1:$DW$117)</f>
        <v>2084213.0433298519</v>
      </c>
      <c r="CG209" s="46" cm="1">
        <f t="array" ref="CG209">AnualidadActivo(CG$2, $E209, $C209, $B209, $D209, Hombres!$A$1:$DW$117, Mujeres!$A$1:$DW$117)</f>
        <v>1583006.3031178063</v>
      </c>
      <c r="CH209" s="46" cm="1">
        <f t="array" ref="CH209">AnualidadActivo(CH$2, $E209, $C209, $B209, $D209, Hombres!$A$1:$DW$117, Mujeres!$A$1:$DW$117)</f>
        <v>1159876.6697350771</v>
      </c>
      <c r="CI209" s="46" cm="1">
        <f t="array" ref="CI209">AnualidadActivo(CI$2, $E209, $C209, $B209, $D209, Hombres!$A$1:$DW$117, Mujeres!$A$1:$DW$117)</f>
        <v>816082.65876377292</v>
      </c>
      <c r="CJ209" s="46" cm="1">
        <f t="array" ref="CJ209">AnualidadActivo(CJ$2, $E209, $C209, $B209, $D209, Hombres!$A$1:$DW$117, Mujeres!$A$1:$DW$117)</f>
        <v>548396.38023023552</v>
      </c>
      <c r="CK209" s="46" cm="1">
        <f t="array" ref="CK209">AnualidadActivo(CK$2, $E209, $C209, $B209, $D209, Hombres!$A$1:$DW$117, Mujeres!$A$1:$DW$117)</f>
        <v>349749.92640533566</v>
      </c>
      <c r="CL209" s="46" cm="1">
        <f t="array" ref="CL209">AnualidadActivo(CL$2, $E209, $C209, $B209, $D209, Hombres!$A$1:$DW$117, Mujeres!$A$1:$DW$117)</f>
        <v>210187.51313742233</v>
      </c>
      <c r="CM209" s="46" cm="1">
        <f t="array" ref="CM209">AnualidadActivo(CM$2, $E209, $C209, $B209, $D209, Hombres!$A$1:$DW$117, Mujeres!$A$1:$DW$117)</f>
        <v>118038.72711606511</v>
      </c>
      <c r="CN209" s="46" cm="1">
        <f t="array" ref="CN209">AnualidadActivo(CN$2, $E209, $C209, $B209, $D209, Hombres!$A$1:$DW$117, Mujeres!$A$1:$DW$117)</f>
        <v>61326.950676186469</v>
      </c>
      <c r="CO209" s="46" cm="1">
        <f t="array" ref="CO209">AnualidadActivo(CO$2, $E209, $C209, $B209, $D209, Hombres!$A$1:$DW$117, Mujeres!$A$1:$DW$117)</f>
        <v>0</v>
      </c>
      <c r="CP209" s="46" cm="1">
        <f t="array" ref="CP209">AnualidadActivo(CP$2, $E209, $C209, $B209, $D209, Hombres!$A$1:$DW$117, Mujeres!$A$1:$DW$117)</f>
        <v>0</v>
      </c>
      <c r="CQ209" s="46" cm="1">
        <f t="array" ref="CQ209">AnualidadActivo(CQ$2, $E209, $C209, $B209, $D209, Hombres!$A$1:$DW$117, Mujeres!$A$1:$DW$117)</f>
        <v>0</v>
      </c>
      <c r="CR209" s="46" cm="1">
        <f t="array" ref="CR209">AnualidadActivo(CR$2, $E209, $C209, $B209, $D209, Hombres!$A$1:$DW$117, Mujeres!$A$1:$DW$117)</f>
        <v>0</v>
      </c>
      <c r="CS209" s="46" cm="1">
        <f t="array" ref="CS209">AnualidadActivo(CS$2, $E209, $C209, $B209, $D209, Hombres!$A$1:$DW$117, Mujeres!$A$1:$DW$117)</f>
        <v>0</v>
      </c>
      <c r="CT209" s="46" cm="1">
        <f t="array" ref="CT209">AnualidadActivo(CT$2, $E209, $C209, $B209, $D209, Hombres!$A$1:$DW$117, Mujeres!$A$1:$DW$117)</f>
        <v>0</v>
      </c>
      <c r="CU209" s="46" cm="1">
        <f t="array" ref="CU209">AnualidadActivo(CU$2, $E209, $C209, $B209, $D209, Hombres!$A$1:$DW$117, Mujeres!$A$1:$DW$117)</f>
        <v>0</v>
      </c>
      <c r="CV209" s="46" cm="1">
        <f t="array" ref="CV209">AnualidadActivo(CV$2, $E209, $C209, $B209, $D209, Hombres!$A$1:$DW$117, Mujeres!$A$1:$DW$117)</f>
        <v>0</v>
      </c>
      <c r="CW209" s="46" cm="1">
        <f t="array" ref="CW209">AnualidadActivo(CW$2, $E209, $C209, $B209, $D209, Hombres!$A$1:$DW$117, Mujeres!$A$1:$DW$117)</f>
        <v>0</v>
      </c>
      <c r="CX209" s="46" cm="1">
        <f t="array" ref="CX209">AnualidadActivo(CX$2, $E209, $C209, $B209, $D209, Hombres!$A$1:$DW$117, Mujeres!$A$1:$DW$117)</f>
        <v>0</v>
      </c>
      <c r="CY209" s="46" cm="1">
        <f t="array" ref="CY209">AnualidadActivo(CY$2, $E209, $C209, $B209, $D209, Hombres!$A$1:$DW$117, Mujeres!$A$1:$DW$117)</f>
        <v>0</v>
      </c>
      <c r="CZ209" s="46" cm="1">
        <f t="array" ref="CZ209">AnualidadActivo(CZ$2, $E209, $C209, $B209, $D209, Hombres!$A$1:$DW$117, Mujeres!$A$1:$DW$117)</f>
        <v>0</v>
      </c>
      <c r="DA209" s="46" cm="1">
        <f t="array" ref="DA209">AnualidadActivo(DA$2, $E209, $C209, $B209, $D209, Hombres!$A$1:$DW$117, Mujeres!$A$1:$DW$117)</f>
        <v>0</v>
      </c>
      <c r="DD209" s="21"/>
      <c r="DE209" s="46" cm="1">
        <f t="array" ref="DE209">beneficio_muerte_individual_activo(DE$2,$F209,$D209, Hombres!$A$1:$DW$117, Mujeres!$A$1:$DW$117)</f>
        <v>0</v>
      </c>
      <c r="DF209" s="46" cm="1">
        <f t="array" ref="DF209">beneficio_muerte_individual_activo(DF$2,$F209,$D209, Hombres!$A$1:$DW$117, Mujeres!$A$1:$DW$117)</f>
        <v>6765.5000000000009</v>
      </c>
      <c r="DG209" s="46" cm="1">
        <f t="array" ref="DG209">beneficio_muerte_individual_activo(DG$2,$F209,$D209, Hombres!$A$1:$DW$117, Mujeres!$A$1:$DW$117)</f>
        <v>6861.20352645</v>
      </c>
      <c r="DH209" s="46" cm="1">
        <f t="array" ref="DH209">beneficio_muerte_individual_activo(DH$2,$F209,$D209, Hombres!$A$1:$DW$117, Mujeres!$A$1:$DW$117)</f>
        <v>7049.2359292246565</v>
      </c>
      <c r="DI209" s="46" cm="1">
        <f t="array" ref="DI209">beneficio_muerte_individual_activo(DI$2,$F209,$D209, Hombres!$A$1:$DW$117, Mujeres!$A$1:$DW$117)</f>
        <v>7318.1125717819941</v>
      </c>
      <c r="DJ209" s="46" cm="1">
        <f t="array" ref="DJ209">beneficio_muerte_individual_activo(DJ$2,$F209,$D209, Hombres!$A$1:$DW$117, Mujeres!$A$1:$DW$117)</f>
        <v>7647.4423485765683</v>
      </c>
      <c r="DK209" s="46" cm="1">
        <f t="array" ref="DK209">beneficio_muerte_individual_activo(DK$2,$F209,$D209, Hombres!$A$1:$DW$117, Mujeres!$A$1:$DW$117)</f>
        <v>8050.2037527198236</v>
      </c>
      <c r="DL209" s="46" cm="1">
        <f t="array" ref="DL209">beneficio_muerte_individual_activo(DL$2,$F209,$D209, Hombres!$A$1:$DW$117, Mujeres!$A$1:$DW$117)</f>
        <v>8535.754157482661</v>
      </c>
      <c r="DM209" s="46" cm="1">
        <f t="array" ref="DM209">beneficio_muerte_individual_activo(DM$2,$F209,$D209, Hombres!$A$1:$DW$117, Mujeres!$A$1:$DW$117)</f>
        <v>9042.0543309469031</v>
      </c>
      <c r="DN209" s="46" cm="1">
        <f t="array" ref="DN209">beneficio_muerte_individual_activo(DN$2,$F209,$D209, Hombres!$A$1:$DW$117, Mujeres!$A$1:$DW$117)</f>
        <v>9467.0524827655227</v>
      </c>
      <c r="DO209" s="46" cm="1">
        <f t="array" ref="DO209">beneficio_muerte_individual_activo(DO$2,$F209,$D209, Hombres!$A$1:$DW$117, Mujeres!$A$1:$DW$117)</f>
        <v>9779.6586667457032</v>
      </c>
      <c r="DP209" s="46" cm="1">
        <f t="array" ref="DP209">beneficio_muerte_individual_activo(DP$2,$F209,$D209, Hombres!$A$1:$DW$117, Mujeres!$A$1:$DW$117)</f>
        <v>10057.392644397771</v>
      </c>
      <c r="DQ209" s="46" cm="1">
        <f t="array" ref="DQ209">beneficio_muerte_individual_activo(DQ$2,$F209,$D209, Hombres!$A$1:$DW$117, Mujeres!$A$1:$DW$117)</f>
        <v>10514.027555943607</v>
      </c>
      <c r="DR209" s="46" cm="1">
        <f t="array" ref="DR209">beneficio_muerte_individual_activo(DR$2,$F209,$D209, Hombres!$A$1:$DW$117, Mujeres!$A$1:$DW$117)</f>
        <v>11158.742578238687</v>
      </c>
      <c r="DS209" s="46" cm="1">
        <f t="array" ref="DS209">beneficio_muerte_individual_activo(DS$2,$F209,$D209, Hombres!$A$1:$DW$117, Mujeres!$A$1:$DW$117)</f>
        <v>11933.450461898714</v>
      </c>
      <c r="DT209" s="46" cm="1">
        <f t="array" ref="DT209">beneficio_muerte_individual_activo(DT$2,$F209,$D209, Hombres!$A$1:$DW$117, Mujeres!$A$1:$DW$117)</f>
        <v>12765.384784440123</v>
      </c>
      <c r="DU209" s="46" cm="1">
        <f t="array" ref="DU209">beneficio_muerte_individual_activo(DU$2,$F209,$D209, Hombres!$A$1:$DW$117, Mujeres!$A$1:$DW$117)</f>
        <v>13634.546698485057</v>
      </c>
      <c r="DV209" s="46" cm="1">
        <f t="array" ref="DV209">beneficio_muerte_individual_activo(DV$2,$F209,$D209, Hombres!$A$1:$DW$117, Mujeres!$A$1:$DW$117)</f>
        <v>14545.836002410953</v>
      </c>
      <c r="DW209" s="46" cm="1">
        <f t="array" ref="DW209">beneficio_muerte_individual_activo(DW$2,$F209,$D209, Hombres!$A$1:$DW$117, Mujeres!$A$1:$DW$117)</f>
        <v>15432.919089611913</v>
      </c>
      <c r="DX209" s="46" cm="1">
        <f t="array" ref="DX209">beneficio_muerte_individual_activo(DX$2,$F209,$D209, Hombres!$A$1:$DW$117, Mujeres!$A$1:$DW$117)</f>
        <v>16222.721973966823</v>
      </c>
      <c r="DY209" s="46" cm="1">
        <f t="array" ref="DY209">beneficio_muerte_individual_activo(DY$2,$F209,$D209, Hombres!$A$1:$DW$117, Mujeres!$A$1:$DW$117)</f>
        <v>17049.985633947756</v>
      </c>
      <c r="DZ209" s="46" cm="1">
        <f t="array" ref="DZ209">beneficio_muerte_individual_activo(DZ$2,$F209,$D209, Hombres!$A$1:$DW$117, Mujeres!$A$1:$DW$117)</f>
        <v>18010.831716487377</v>
      </c>
      <c r="EA209" s="46" cm="1">
        <f t="array" ref="EA209">beneficio_muerte_individual_activo(EA$2,$F209,$D209, Hombres!$A$1:$DW$117, Mujeres!$A$1:$DW$117)</f>
        <v>19318.191906443226</v>
      </c>
      <c r="EB209" s="46" cm="1">
        <f t="array" ref="EB209">beneficio_muerte_individual_activo(EB$2,$F209,$D209, Hombres!$A$1:$DW$117, Mujeres!$A$1:$DW$117)</f>
        <v>21042.108937509747</v>
      </c>
      <c r="EC209" s="46" cm="1">
        <f t="array" ref="EC209">beneficio_muerte_individual_activo(EC$2,$F209,$D209, Hombres!$A$1:$DW$117, Mujeres!$A$1:$DW$117)</f>
        <v>23115.621012250598</v>
      </c>
      <c r="ED209" s="46" cm="1">
        <f t="array" ref="ED209">beneficio_muerte_individual_activo(ED$2,$F209,$D209, Hombres!$A$1:$DW$117, Mujeres!$A$1:$DW$117)</f>
        <v>25239.207639331602</v>
      </c>
      <c r="EE209" s="46" cm="1">
        <f t="array" ref="EE209">beneficio_muerte_individual_activo(EE$2,$F209,$D209, Hombres!$A$1:$DW$117, Mujeres!$A$1:$DW$117)</f>
        <v>27260.562054896174</v>
      </c>
      <c r="EF209" s="46" cm="1">
        <f t="array" ref="EF209">beneficio_muerte_individual_activo(EF$2,$F209,$D209, Hombres!$A$1:$DW$117, Mujeres!$A$1:$DW$117)</f>
        <v>29253.387215927825</v>
      </c>
      <c r="EG209" s="46" cm="1">
        <f t="array" ref="EG209">beneficio_muerte_individual_activo(EG$2,$F209,$D209, Hombres!$A$1:$DW$117, Mujeres!$A$1:$DW$117)</f>
        <v>31226.035306983955</v>
      </c>
      <c r="EH209" s="46" cm="1">
        <f t="array" ref="EH209">beneficio_muerte_individual_activo(EH$2,$F209,$D209, Hombres!$A$1:$DW$117, Mujeres!$A$1:$DW$117)</f>
        <v>33178.726301933682</v>
      </c>
      <c r="EI209" s="46" cm="1">
        <f t="array" ref="EI209">beneficio_muerte_individual_activo(EI$2,$F209,$D209, Hombres!$A$1:$DW$117, Mujeres!$A$1:$DW$117)</f>
        <v>35281.608997808056</v>
      </c>
      <c r="EJ209" s="46" cm="1">
        <f t="array" ref="EJ209">beneficio_muerte_individual_activo(EJ$2,$F209,$D209, Hombres!$A$1:$DW$117, Mujeres!$A$1:$DW$117)</f>
        <v>22578.669555904085</v>
      </c>
      <c r="EK209" s="46" cm="1">
        <f t="array" ref="EK209">beneficio_muerte_individual_activo(EK$2,$F209,$D209, Hombres!$A$1:$DW$117, Mujeres!$A$1:$DW$117)</f>
        <v>24082.619501782483</v>
      </c>
      <c r="EL209" s="46" cm="1">
        <f t="array" ref="EL209">beneficio_muerte_individual_activo(EL$2,$F209,$D209, Hombres!$A$1:$DW$117, Mujeres!$A$1:$DW$117)</f>
        <v>25444.557694341609</v>
      </c>
      <c r="EM209" s="46" cm="1">
        <f t="array" ref="EM209">beneficio_muerte_individual_activo(EM$2,$F209,$D209, Hombres!$A$1:$DW$117, Mujeres!$A$1:$DW$117)</f>
        <v>26628.686930900694</v>
      </c>
      <c r="EN209" s="46" cm="1">
        <f t="array" ref="EN209">beneficio_muerte_individual_activo(EN$2,$F209,$D209, Hombres!$A$1:$DW$117, Mujeres!$A$1:$DW$117)</f>
        <v>27915.28485644381</v>
      </c>
      <c r="EO209" s="46" cm="1">
        <f t="array" ref="EO209">beneficio_muerte_individual_activo(EO$2,$F209,$D209, Hombres!$A$1:$DW$117, Mujeres!$A$1:$DW$117)</f>
        <v>29621.172025202279</v>
      </c>
      <c r="EP209" s="46" cm="1">
        <f t="array" ref="EP209">beneficio_muerte_individual_activo(EP$2,$F209,$D209, Hombres!$A$1:$DW$117, Mujeres!$A$1:$DW$117)</f>
        <v>32020.805973706279</v>
      </c>
      <c r="EQ209" s="46" cm="1">
        <f t="array" ref="EQ209">beneficio_muerte_individual_activo(EQ$2,$F209,$D209, Hombres!$A$1:$DW$117, Mujeres!$A$1:$DW$117)</f>
        <v>35167.454679908595</v>
      </c>
      <c r="ER209" s="46" cm="1">
        <f t="array" ref="ER209">beneficio_muerte_individual_activo(ER$2,$F209,$D209, Hombres!$A$1:$DW$117, Mujeres!$A$1:$DW$117)</f>
        <v>38927.545252692042</v>
      </c>
      <c r="ES209" s="46" cm="1">
        <f t="array" ref="ES209">beneficio_muerte_individual_activo(ES$2,$F209,$D209, Hombres!$A$1:$DW$117, Mujeres!$A$1:$DW$117)</f>
        <v>43053.538417598967</v>
      </c>
      <c r="ET209" s="46" cm="1">
        <f t="array" ref="ET209">beneficio_muerte_individual_activo(ET$2,$F209,$D209, Hombres!$A$1:$DW$117, Mujeres!$A$1:$DW$117)</f>
        <v>47102.17203833528</v>
      </c>
      <c r="EU209" s="46" cm="1">
        <f t="array" ref="EU209">beneficio_muerte_individual_activo(EU$2,$F209,$D209, Hombres!$A$1:$DW$117, Mujeres!$A$1:$DW$117)</f>
        <v>50814.794786564395</v>
      </c>
      <c r="EV209" s="46" cm="1">
        <f t="array" ref="EV209">beneficio_muerte_individual_activo(EV$2,$F209,$D209, Hombres!$A$1:$DW$117, Mujeres!$A$1:$DW$117)</f>
        <v>54176.3613968836</v>
      </c>
      <c r="EW209" s="46" cm="1">
        <f t="array" ref="EW209">beneficio_muerte_individual_activo(EW$2,$F209,$D209, Hombres!$A$1:$DW$117, Mujeres!$A$1:$DW$117)</f>
        <v>57279.24002498456</v>
      </c>
      <c r="EX209" s="46" cm="1">
        <f t="array" ref="EX209">beneficio_muerte_individual_activo(EX$2,$F209,$D209, Hombres!$A$1:$DW$117, Mujeres!$A$1:$DW$117)</f>
        <v>60361.791415326101</v>
      </c>
      <c r="EY209" s="46" cm="1">
        <f t="array" ref="EY209">beneficio_muerte_individual_activo(EY$2,$F209,$D209, Hombres!$A$1:$DW$117, Mujeres!$A$1:$DW$117)</f>
        <v>67328.932591099016</v>
      </c>
      <c r="EZ209" s="46" cm="1">
        <f t="array" ref="EZ209">beneficio_muerte_individual_activo(EZ$2,$F209,$D209, Hombres!$A$1:$DW$117, Mujeres!$A$1:$DW$117)</f>
        <v>71381.265376300042</v>
      </c>
      <c r="FA209" s="46" cm="1">
        <f t="array" ref="FA209">beneficio_muerte_individual_activo(FA$2,$F209,$D209, Hombres!$A$1:$DW$117, Mujeres!$A$1:$DW$117)</f>
        <v>75489.487402349623</v>
      </c>
      <c r="FB209" s="46" cm="1">
        <f t="array" ref="FB209">beneficio_muerte_individual_activo(FB$2,$F209,$D209, Hombres!$A$1:$DW$117, Mujeres!$A$1:$DW$117)</f>
        <v>79629.707308740253</v>
      </c>
      <c r="FC209" s="46" cm="1">
        <f t="array" ref="FC209">beneficio_muerte_individual_activo(FC$2,$F209,$D209, Hombres!$A$1:$DW$117, Mujeres!$A$1:$DW$117)</f>
        <v>83775.468488297847</v>
      </c>
      <c r="FD209" s="46" cm="1">
        <f t="array" ref="FD209">beneficio_muerte_individual_activo(FD$2,$F209,$D209, Hombres!$A$1:$DW$117, Mujeres!$A$1:$DW$117)</f>
        <v>87861.750906782254</v>
      </c>
      <c r="FE209" s="46" cm="1">
        <f t="array" ref="FE209">beneficio_muerte_individual_activo(FE$2,$F209,$D209, Hombres!$A$1:$DW$117, Mujeres!$A$1:$DW$117)</f>
        <v>91876.78246048736</v>
      </c>
      <c r="FF209" s="46" cm="1">
        <f t="array" ref="FF209">beneficio_muerte_individual_activo(FF$2,$F209,$D209, Hombres!$A$1:$DW$117, Mujeres!$A$1:$DW$117)</f>
        <v>95728.545236865932</v>
      </c>
      <c r="FG209" s="46" cm="1">
        <f t="array" ref="FG209">beneficio_muerte_individual_activo(FG$2,$F209,$D209, Hombres!$A$1:$DW$117, Mujeres!$A$1:$DW$117)</f>
        <v>99221.209933619146</v>
      </c>
      <c r="FH209" s="46" cm="1">
        <f t="array" ref="FH209">beneficio_muerte_individual_activo(FH$2,$F209,$D209, Hombres!$A$1:$DW$117, Mujeres!$A$1:$DW$117)</f>
        <v>102164.82415017721</v>
      </c>
      <c r="FI209" s="46" cm="1">
        <f t="array" ref="FI209">beneficio_muerte_individual_activo(FI$2,$F209,$D209, Hombres!$A$1:$DW$117, Mujeres!$A$1:$DW$117)</f>
        <v>104430.30151882989</v>
      </c>
      <c r="FJ209" s="46" cm="1">
        <f t="array" ref="FJ209">beneficio_muerte_individual_activo(FJ$2,$F209,$D209, Hombres!$A$1:$DW$117, Mujeres!$A$1:$DW$117)</f>
        <v>105923.71782280553</v>
      </c>
      <c r="FK209" s="46" cm="1">
        <f t="array" ref="FK209">beneficio_muerte_individual_activo(FK$2,$F209,$D209, Hombres!$A$1:$DW$117, Mujeres!$A$1:$DW$117)</f>
        <v>106504.38764160703</v>
      </c>
      <c r="FL209" s="46" cm="1">
        <f t="array" ref="FL209">beneficio_muerte_individual_activo(FL$2,$F209,$D209, Hombres!$A$1:$DW$117, Mujeres!$A$1:$DW$117)</f>
        <v>105962.3803517479</v>
      </c>
      <c r="FM209" s="46" cm="1">
        <f t="array" ref="FM209">beneficio_muerte_individual_activo(FM$2,$F209,$D209, Hombres!$A$1:$DW$117, Mujeres!$A$1:$DW$117)</f>
        <v>104147.06501313279</v>
      </c>
      <c r="FN209" s="46" cm="1">
        <f t="array" ref="FN209">beneficio_muerte_individual_activo(FN$2,$F209,$D209, Hombres!$A$1:$DW$117, Mujeres!$A$1:$DW$117)</f>
        <v>101028.83518040633</v>
      </c>
      <c r="FO209" s="46" cm="1">
        <f t="array" ref="FO209">beneficio_muerte_individual_activo(FO$2,$F209,$D209, Hombres!$A$1:$DW$117, Mujeres!$A$1:$DW$117)</f>
        <v>96623.387227644547</v>
      </c>
      <c r="FP209" s="46" cm="1">
        <f t="array" ref="FP209">beneficio_muerte_individual_activo(FP$2,$F209,$D209, Hombres!$A$1:$DW$117, Mujeres!$A$1:$DW$117)</f>
        <v>90942.012798355587</v>
      </c>
      <c r="FQ209" s="106" cm="1">
        <f t="array" ref="FQ209">beneficio_muerte_individual_activo(FQ$2,$F209,$D209, Hombres!$A$1:$DW$117, Mujeres!$A$1:$DW$117)</f>
        <v>84015.976431837524</v>
      </c>
      <c r="FR209" s="46" cm="1">
        <f t="array" ref="FR209">beneficio_muerte_individual_activo(FR$2,$F209,$D209, Hombres!$A$1:$DW$117, Mujeres!$A$1:$DW$117)</f>
        <v>75997.119583145366</v>
      </c>
      <c r="FS209" s="46" cm="1">
        <f t="array" ref="FS209">beneficio_muerte_individual_activo(FS$2,$F209,$D209, Hombres!$A$1:$DW$117, Mujeres!$A$1:$DW$117)</f>
        <v>67166.738973607702</v>
      </c>
      <c r="FT209" s="46" cm="1">
        <f t="array" ref="FT209">beneficio_muerte_individual_activo(FT$2,$F209,$D209, Hombres!$A$1:$DW$117, Mujeres!$A$1:$DW$117)</f>
        <v>57858.091911446005</v>
      </c>
      <c r="FU209" s="46" cm="1">
        <f t="array" ref="FU209">beneficio_muerte_individual_activo(FU$2,$F209,$D209, Hombres!$A$1:$DW$117, Mujeres!$A$1:$DW$117)</f>
        <v>48415.656464874577</v>
      </c>
      <c r="FV209" s="46" cm="1">
        <f t="array" ref="FV209">beneficio_muerte_individual_activo(FV$2,$F209,$D209, Hombres!$A$1:$DW$117, Mujeres!$A$1:$DW$117)</f>
        <v>39192.812764386494</v>
      </c>
      <c r="FW209" s="46" cm="1">
        <f t="array" ref="FW209">beneficio_muerte_individual_activo(FW$2,$F209,$D209, Hombres!$A$1:$DW$117, Mujeres!$A$1:$DW$117)</f>
        <v>30559.25935062761</v>
      </c>
      <c r="FX209" s="46" cm="1">
        <f t="array" ref="FX209">beneficio_muerte_individual_activo(FX$2,$F209,$D209, Hombres!$A$1:$DW$117, Mujeres!$A$1:$DW$117)</f>
        <v>22849.606464424134</v>
      </c>
      <c r="FY209" s="46" cm="1">
        <f t="array" ref="FY209">beneficio_muerte_individual_activo(FY$2,$F209,$D209, Hombres!$A$1:$DW$117, Mujeres!$A$1:$DW$117)</f>
        <v>16298.977503998874</v>
      </c>
      <c r="FZ209" s="46" cm="1">
        <f t="array" ref="FZ209">beneficio_muerte_individual_activo(FZ$2,$F209,$D209, Hombres!$A$1:$DW$117, Mujeres!$A$1:$DW$117)</f>
        <v>11020.248732537695</v>
      </c>
      <c r="GA209" s="46" cm="1">
        <f t="array" ref="GA209">beneficio_muerte_individual_activo(GA$2,$F209,$D209, Hombres!$A$1:$DW$117, Mujeres!$A$1:$DW$117)</f>
        <v>7008.165113897765</v>
      </c>
      <c r="GB209" s="46" cm="1">
        <f t="array" ref="GB209">beneficio_muerte_individual_activo(GB$2,$F209,$D209, Hombres!$A$1:$DW$117, Mujeres!$A$1:$DW$117)</f>
        <v>4155.4179368812456</v>
      </c>
      <c r="GC209" s="46" cm="1">
        <f t="array" ref="GC209">beneficio_muerte_individual_activo(GC$2,$F209,$D209, Hombres!$A$1:$DW$117, Mujeres!$A$1:$DW$117)</f>
        <v>2274.5897856618581</v>
      </c>
      <c r="GD209" s="46" cm="1">
        <f t="array" ref="GD209">beneficio_muerte_individual_activo(GD$2,$F209,$D209, Hombres!$A$1:$DW$117, Mujeres!$A$1:$DW$117)</f>
        <v>1135.4936962529673</v>
      </c>
      <c r="GE209" s="46" cm="1">
        <f t="array" ref="GE209">beneficio_muerte_individual_activo(GE$2,$F209,$D209, Hombres!$A$1:$DW$117, Mujeres!$A$1:$DW$117)</f>
        <v>509.09342314632812</v>
      </c>
      <c r="GF209" s="46" cm="1">
        <f t="array" ref="GF209">beneficio_muerte_individual_activo(GF$2,$F209,$D209, Hombres!$A$1:$DW$117, Mujeres!$A$1:$DW$117)</f>
        <v>201.04352170732321</v>
      </c>
      <c r="GG209" s="46" cm="1">
        <f t="array" ref="GG209">beneficio_muerte_individual_activo(GG$2,$F209,$D209, Hombres!$A$1:$DW$117, Mujeres!$A$1:$DW$117)</f>
        <v>68.202199194416195</v>
      </c>
      <c r="GH209" s="46" cm="1">
        <f t="array" ref="GH209">beneficio_muerte_individual_activo(GH$2,$F209,$D209, Hombres!$A$1:$DW$117, Mujeres!$A$1:$DW$117)</f>
        <v>0</v>
      </c>
      <c r="GI209" s="46" cm="1">
        <f t="array" ref="GI209">beneficio_muerte_individual_activo(GI$2,$F209,$D209, Hombres!$A$1:$DW$117, Mujeres!$A$1:$DW$117)</f>
        <v>0</v>
      </c>
      <c r="GJ209" s="46" cm="1">
        <f t="array" ref="GJ209">beneficio_muerte_individual_activo(GJ$2,$F209,$D209, Hombres!$A$1:$DW$117, Mujeres!$A$1:$DW$117)</f>
        <v>0</v>
      </c>
      <c r="GK209" s="46" cm="1">
        <f t="array" ref="GK209">beneficio_muerte_individual_activo(GK$2,$F209,$D209, Hombres!$A$1:$DW$117, Mujeres!$A$1:$DW$117)</f>
        <v>0</v>
      </c>
      <c r="GL209" s="46" cm="1">
        <f t="array" ref="GL209">beneficio_muerte_individual_activo(GL$2,$F209,$D209, Hombres!$A$1:$DW$117, Mujeres!$A$1:$DW$117)</f>
        <v>0</v>
      </c>
      <c r="GM209" s="46" cm="1">
        <f t="array" ref="GM209">beneficio_muerte_individual_activo(GM$2,$F209,$D209, Hombres!$A$1:$DW$117, Mujeres!$A$1:$DW$117)</f>
        <v>0</v>
      </c>
      <c r="GN209" s="46" cm="1">
        <f t="array" ref="GN209">beneficio_muerte_individual_activo(GN$2,$F209,$D209, Hombres!$A$1:$DW$117, Mujeres!$A$1:$DW$117)</f>
        <v>0</v>
      </c>
      <c r="GO209" s="46" cm="1">
        <f t="array" ref="GO209">beneficio_muerte_individual_activo(GO$2,$F209,$D209, Hombres!$A$1:$DW$117, Mujeres!$A$1:$DW$117)</f>
        <v>0</v>
      </c>
      <c r="GP209" s="46" cm="1">
        <f t="array" ref="GP209">beneficio_muerte_individual_activo(GP$2,$F209,$D209, Hombres!$A$1:$DW$117, Mujeres!$A$1:$DW$117)</f>
        <v>0</v>
      </c>
      <c r="GQ209" s="46" cm="1">
        <f t="array" ref="GQ209">beneficio_muerte_individual_activo(GQ$2,$F209,$D209, Hombres!$A$1:$DW$117, Mujeres!$A$1:$DW$117)</f>
        <v>0</v>
      </c>
      <c r="GR209" s="46" cm="1">
        <f t="array" ref="GR209">beneficio_muerte_individual_activo(GR$2,$F209,$D209, Hombres!$A$1:$DW$117, Mujeres!$A$1:$DW$117)</f>
        <v>0</v>
      </c>
      <c r="GS209" s="46" cm="1">
        <f t="array" ref="GS209">beneficio_muerte_individual_activo(GS$2,$F209,$D209, Hombres!$A$1:$DW$117, Mujeres!$A$1:$DW$117)</f>
        <v>0</v>
      </c>
      <c r="GT209" s="46" cm="1">
        <f t="array" ref="GT209">beneficio_muerte_individual_activo(GT$2,$F209,$D209, Hombres!$A$1:$DW$117, Mujeres!$A$1:$DW$117)</f>
        <v>0</v>
      </c>
      <c r="GU209" s="46" cm="1">
        <f t="array" ref="GU209">beneficio_muerte_individual_activo(GU$2,$F209,$D209, Hombres!$A$1:$DW$117, Mujeres!$A$1:$DW$117)</f>
        <v>0</v>
      </c>
      <c r="GV209" s="46" cm="1">
        <f t="array" ref="GV209">beneficio_muerte_individual_activo(GV$2,$F209,$D209, Hombres!$A$1:$DW$117, Mujeres!$A$1:$DW$117)</f>
        <v>0</v>
      </c>
    </row>
    <row r="210" spans="1:204" x14ac:dyDescent="0.25">
      <c r="A210" s="1">
        <f t="shared" si="3"/>
        <v>208</v>
      </c>
      <c r="B210" s="75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39" cm="1">
        <f t="array" ref="G210">PorcentajePension(C210,E210, D210)</f>
        <v>0.45</v>
      </c>
      <c r="I210" s="72"/>
      <c r="J210" s="46" cm="1">
        <f t="array" ref="J210">AnualidadActivo(J$2, $E210, $C210, $B210, $D210, Hombres!$A$1:$DW$117, Mujeres!$A$1:$DW$117)</f>
        <v>0</v>
      </c>
      <c r="K210" s="46" cm="1">
        <f t="array" ref="K210">AnualidadActivo(K$2, $E210, $C210, $B210, $D210, Hombres!$A$1:$DW$117, Mujeres!$A$1:$DW$117)</f>
        <v>0</v>
      </c>
      <c r="L210" s="46" cm="1">
        <f t="array" ref="L210">AnualidadActivo(L$2, $E210, $C210, $B210, $D210, Hombres!$A$1:$DW$117, Mujeres!$A$1:$DW$117)</f>
        <v>0</v>
      </c>
      <c r="M210" s="46" cm="1">
        <f t="array" ref="M210">AnualidadActivo(M$2, $E210, $C210, $B210, $D210, Hombres!$A$1:$DW$117, Mujeres!$A$1:$DW$117)</f>
        <v>0</v>
      </c>
      <c r="N210" s="46" cm="1">
        <f t="array" ref="N210">AnualidadActivo(N$2, $E210, $C210, $B210, $D210, Hombres!$A$1:$DW$117, Mujeres!$A$1:$DW$117)</f>
        <v>0</v>
      </c>
      <c r="O210" s="46" cm="1">
        <f t="array" ref="O210">AnualidadActivo(O$2, $E210, $C210, $B210, $D210, Hombres!$A$1:$DW$117, Mujeres!$A$1:$DW$117)</f>
        <v>0</v>
      </c>
      <c r="P210" s="46" cm="1">
        <f t="array" ref="P210">AnualidadActivo(P$2, $E210, $C210, $B210, $D210, Hombres!$A$1:$DW$117, Mujeres!$A$1:$DW$117)</f>
        <v>0</v>
      </c>
      <c r="Q210" s="46" cm="1">
        <f t="array" ref="Q210">AnualidadActivo(Q$2, $E210, $C210, $B210, $D210, Hombres!$A$1:$DW$117, Mujeres!$A$1:$DW$117)</f>
        <v>0</v>
      </c>
      <c r="R210" s="46" cm="1">
        <f t="array" ref="R210">AnualidadActivo(R$2, $E210, $C210, $B210, $D210, Hombres!$A$1:$DW$117, Mujeres!$A$1:$DW$117)</f>
        <v>0</v>
      </c>
      <c r="S210" s="46" cm="1">
        <f t="array" ref="S210">AnualidadActivo(S$2, $E210, $C210, $B210, $D210, Hombres!$A$1:$DW$117, Mujeres!$A$1:$DW$117)</f>
        <v>0</v>
      </c>
      <c r="T210" s="46" cm="1">
        <f t="array" ref="T210">AnualidadActivo(T$2, $E210, $C210, $B210, $D210, Hombres!$A$1:$DW$117, Mujeres!$A$1:$DW$117)</f>
        <v>0</v>
      </c>
      <c r="U210" s="46" cm="1">
        <f t="array" ref="U210">AnualidadActivo(U$2, $E210, $C210, $B210, $D210, Hombres!$A$1:$DW$117, Mujeres!$A$1:$DW$117)</f>
        <v>0</v>
      </c>
      <c r="V210" s="46" cm="1">
        <f t="array" ref="V210">AnualidadActivo(V$2, $E210, $C210, $B210, $D210, Hombres!$A$1:$DW$117, Mujeres!$A$1:$DW$117)</f>
        <v>0</v>
      </c>
      <c r="W210" s="46" cm="1">
        <f t="array" ref="W210">AnualidadActivo(W$2, $E210, $C210, $B210, $D210, Hombres!$A$1:$DW$117, Mujeres!$A$1:$DW$117)</f>
        <v>0</v>
      </c>
      <c r="X210" s="46" cm="1">
        <f t="array" ref="X210">AnualidadActivo(X$2, $E210, $C210, $B210, $D210, Hombres!$A$1:$DW$117, Mujeres!$A$1:$DW$117)</f>
        <v>0</v>
      </c>
      <c r="Y210" s="46" cm="1">
        <f t="array" ref="Y210">AnualidadActivo(Y$2, $E210, $C210, $B210, $D210, Hombres!$A$1:$DW$117, Mujeres!$A$1:$DW$117)</f>
        <v>0</v>
      </c>
      <c r="Z210" s="46" cm="1">
        <f t="array" ref="Z210">AnualidadActivo(Z$2, $E210, $C210, $B210, $D210, Hombres!$A$1:$DW$117, Mujeres!$A$1:$DW$117)</f>
        <v>0</v>
      </c>
      <c r="AA210" s="46" cm="1">
        <f t="array" ref="AA210">AnualidadActivo(AA$2, $E210, $C210, $B210, $D210, Hombres!$A$1:$DW$117, Mujeres!$A$1:$DW$117)</f>
        <v>0</v>
      </c>
      <c r="AB210" s="46" cm="1">
        <f t="array" ref="AB210">AnualidadActivo(AB$2, $E210, $C210, $B210, $D210, Hombres!$A$1:$DW$117, Mujeres!$A$1:$DW$117)</f>
        <v>0</v>
      </c>
      <c r="AC210" s="46" cm="1">
        <f t="array" ref="AC210">AnualidadActivo(AC$2, $E210, $C210, $B210, $D210, Hombres!$A$1:$DW$117, Mujeres!$A$1:$DW$117)</f>
        <v>0</v>
      </c>
      <c r="AD210" s="46" cm="1">
        <f t="array" ref="AD210">AnualidadActivo(AD$2, $E210, $C210, $B210, $D210, Hombres!$A$1:$DW$117, Mujeres!$A$1:$DW$117)</f>
        <v>0</v>
      </c>
      <c r="AE210" s="46" cm="1">
        <f t="array" ref="AE210">AnualidadActivo(AE$2, $E210, $C210, $B210, $D210, Hombres!$A$1:$DW$117, Mujeres!$A$1:$DW$117)</f>
        <v>7765776.8152563814</v>
      </c>
      <c r="AF210" s="46" cm="1">
        <f t="array" ref="AF210">AnualidadActivo(AF$2, $E210, $C210, $B210, $D210, Hombres!$A$1:$DW$117, Mujeres!$A$1:$DW$117)</f>
        <v>7998750.119714072</v>
      </c>
      <c r="AG210" s="46" cm="1">
        <f t="array" ref="AG210">AnualidadActivo(AG$2, $E210, $C210, $B210, $D210, Hombres!$A$1:$DW$117, Mujeres!$A$1:$DW$117)</f>
        <v>8238712.6233054949</v>
      </c>
      <c r="AH210" s="46" cm="1">
        <f t="array" ref="AH210">AnualidadActivo(AH$2, $E210, $C210, $B210, $D210, Hombres!$A$1:$DW$117, Mujeres!$A$1:$DW$117)</f>
        <v>8485874.0020046607</v>
      </c>
      <c r="AI210" s="46" cm="1">
        <f t="array" ref="AI210">AnualidadActivo(AI$2, $E210, $C210, $B210, $D210, Hombres!$A$1:$DW$117, Mujeres!$A$1:$DW$117)</f>
        <v>8740450.2220648006</v>
      </c>
      <c r="AJ210" s="46" cm="1">
        <f t="array" ref="AJ210">AnualidadActivo(AJ$2, $E210, $C210, $B210, $D210, Hombres!$A$1:$DW$117, Mujeres!$A$1:$DW$117)</f>
        <v>8966913.2507935967</v>
      </c>
      <c r="AK210" s="46" cm="1">
        <f t="array" ref="AK210">AnualidadActivo(AK$2, $E210, $C210, $B210, $D210, Hombres!$A$1:$DW$117, Mujeres!$A$1:$DW$117)</f>
        <v>9195794.2674687263</v>
      </c>
      <c r="AL210" s="46" cm="1">
        <f t="array" ref="AL210">AnualidadActivo(AL$2, $E210, $C210, $B210, $D210, Hombres!$A$1:$DW$117, Mujeres!$A$1:$DW$117)</f>
        <v>9427063.1689306833</v>
      </c>
      <c r="AM210" s="46" cm="1">
        <f t="array" ref="AM210">AnualidadActivo(AM$2, $E210, $C210, $B210, $D210, Hombres!$A$1:$DW$117, Mujeres!$A$1:$DW$117)</f>
        <v>9660734.3572872151</v>
      </c>
      <c r="AN210" s="46" cm="1">
        <f t="array" ref="AN210">AnualidadActivo(AN$2, $E210, $C210, $B210, $D210, Hombres!$A$1:$DW$117, Mujeres!$A$1:$DW$117)</f>
        <v>9896621.3872159217</v>
      </c>
      <c r="AO210" s="46" cm="1">
        <f t="array" ref="AO210">AnualidadActivo(AO$2, $E210, $C210, $B210, $D210, Hombres!$A$1:$DW$117, Mujeres!$A$1:$DW$117)</f>
        <v>10134125.445680402</v>
      </c>
      <c r="AP210" s="46" cm="1">
        <f t="array" ref="AP210">AnualidadActivo(AP$2, $E210, $C210, $B210, $D210, Hombres!$A$1:$DW$117, Mujeres!$A$1:$DW$117)</f>
        <v>10372256.30453884</v>
      </c>
      <c r="AQ210" s="46" cm="1">
        <f t="array" ref="AQ210">AnualidadActivo(AQ$2, $E210, $C210, $B210, $D210, Hombres!$A$1:$DW$117, Mujeres!$A$1:$DW$117)</f>
        <v>10609434.872464411</v>
      </c>
      <c r="AR210" s="46" cm="1">
        <f t="array" ref="AR210">AnualidadActivo(AR$2, $E210, $C210, $B210, $D210, Hombres!$A$1:$DW$117, Mujeres!$A$1:$DW$117)</f>
        <v>10843130.825317333</v>
      </c>
      <c r="AS210" s="46" cm="1">
        <f t="array" ref="AS210">AnualidadActivo(AS$2, $E210, $C210, $B210, $D210, Hombres!$A$1:$DW$117, Mujeres!$A$1:$DW$117)</f>
        <v>11070720.019835755</v>
      </c>
      <c r="AT210" s="46" cm="1">
        <f t="array" ref="AT210">AnualidadActivo(AT$2, $E210, $C210, $B210, $D210, Hombres!$A$1:$DW$117, Mujeres!$A$1:$DW$117)</f>
        <v>11290945.53560954</v>
      </c>
      <c r="AU210" s="46" cm="1">
        <f t="array" ref="AU210">AnualidadActivo(AU$2, $E210, $C210, $B210, $D210, Hombres!$A$1:$DW$117, Mujeres!$A$1:$DW$117)</f>
        <v>11503822.22258343</v>
      </c>
      <c r="AV210" s="46" cm="1">
        <f t="array" ref="AV210">AnualidadActivo(AV$2, $E210, $C210, $B210, $D210, Hombres!$A$1:$DW$117, Mujeres!$A$1:$DW$117)</f>
        <v>11709003.314386142</v>
      </c>
      <c r="AW210" s="46" cm="1">
        <f t="array" ref="AW210">AnualidadActivo(AW$2, $E210, $C210, $B210, $D210, Hombres!$A$1:$DW$117, Mujeres!$A$1:$DW$117)</f>
        <v>11904126.641874343</v>
      </c>
      <c r="AX210" s="46" cm="1">
        <f t="array" ref="AX210">AnualidadActivo(AX$2, $E210, $C210, $B210, $D210, Hombres!$A$1:$DW$117, Mujeres!$A$1:$DW$117)</f>
        <v>12085007.227289764</v>
      </c>
      <c r="AY210" s="46" cm="1">
        <f t="array" ref="AY210">AnualidadActivo(AY$2, $E210, $C210, $B210, $D210, Hombres!$A$1:$DW$117, Mujeres!$A$1:$DW$117)</f>
        <v>12246402.426300175</v>
      </c>
      <c r="AZ210" s="46" cm="1">
        <f t="array" ref="AZ210">AnualidadActivo(AZ$2, $E210, $C210, $B210, $D210, Hombres!$A$1:$DW$117, Mujeres!$A$1:$DW$117)</f>
        <v>12382700.954209719</v>
      </c>
      <c r="BA210" s="46" cm="1">
        <f t="array" ref="BA210">AnualidadActivo(BA$2, $E210, $C210, $B210, $D210, Hombres!$A$1:$DW$117, Mujeres!$A$1:$DW$117)</f>
        <v>12474667.70759117</v>
      </c>
      <c r="BB210" s="46" cm="1">
        <f t="array" ref="BB210">AnualidadActivo(BB$2, $E210, $C210, $B210, $D210, Hombres!$A$1:$DW$117, Mujeres!$A$1:$DW$117)</f>
        <v>12532655.002861807</v>
      </c>
      <c r="BC210" s="46" cm="1">
        <f t="array" ref="BC210">AnualidadActivo(BC$2, $E210, $C210, $B210, $D210, Hombres!$A$1:$DW$117, Mujeres!$A$1:$DW$117)</f>
        <v>12551953.587125132</v>
      </c>
      <c r="BD210" s="46" cm="1">
        <f t="array" ref="BD210">AnualidadActivo(BD$2, $E210, $C210, $B210, $D210, Hombres!$A$1:$DW$117, Mujeres!$A$1:$DW$117)</f>
        <v>12527909.315872712</v>
      </c>
      <c r="BE210" s="46" cm="1">
        <f t="array" ref="BE210">AnualidadActivo(BE$2, $E210, $C210, $B210, $D210, Hombres!$A$1:$DW$117, Mujeres!$A$1:$DW$117)</f>
        <v>12455596.895343106</v>
      </c>
      <c r="BF210" s="46" cm="1">
        <f t="array" ref="BF210">AnualidadActivo(BF$2, $E210, $C210, $B210, $D210, Hombres!$A$1:$DW$117, Mujeres!$A$1:$DW$117)</f>
        <v>12329340.426023535</v>
      </c>
      <c r="BG210" s="46" cm="1">
        <f t="array" ref="BG210">AnualidadActivo(BG$2, $E210, $C210, $B210, $D210, Hombres!$A$1:$DW$117, Mujeres!$A$1:$DW$117)</f>
        <v>12143162.40453705</v>
      </c>
      <c r="BH210" s="46" cm="1">
        <f t="array" ref="BH210">AnualidadActivo(BH$2, $E210, $C210, $B210, $D210, Hombres!$A$1:$DW$117, Mujeres!$A$1:$DW$117)</f>
        <v>11892000.324968452</v>
      </c>
      <c r="BI210" s="46" cm="1">
        <f t="array" ref="BI210">AnualidadActivo(BI$2, $E210, $C210, $B210, $D210, Hombres!$A$1:$DW$117, Mujeres!$A$1:$DW$117)</f>
        <v>11572038.373992965</v>
      </c>
      <c r="BJ210" s="46" cm="1">
        <f t="array" ref="BJ210">AnualidadActivo(BJ$2, $E210, $C210, $B210, $D210, Hombres!$A$1:$DW$117, Mujeres!$A$1:$DW$117)</f>
        <v>11180289.013286384</v>
      </c>
      <c r="BK210" s="46" cm="1">
        <f t="array" ref="BK210">AnualidadActivo(BK$2, $E210, $C210, $B210, $D210, Hombres!$A$1:$DW$117, Mujeres!$A$1:$DW$117)</f>
        <v>10714197.063912123</v>
      </c>
      <c r="BL210" s="46" cm="1">
        <f t="array" ref="BL210">AnualidadActivo(BL$2, $E210, $C210, $B210, $D210, Hombres!$A$1:$DW$117, Mujeres!$A$1:$DW$117)</f>
        <v>10172592.01306542</v>
      </c>
      <c r="BM210" s="46" cm="1">
        <f t="array" ref="BM210">AnualidadActivo(BM$2, $E210, $C210, $B210, $D210, Hombres!$A$1:$DW$117, Mujeres!$A$1:$DW$117)</f>
        <v>9557104.9078953229</v>
      </c>
      <c r="BN210" s="46" cm="1">
        <f t="array" ref="BN210">AnualidadActivo(BN$2, $E210, $C210, $B210, $D210, Hombres!$A$1:$DW$117, Mujeres!$A$1:$DW$117)</f>
        <v>8872435.0113607645</v>
      </c>
      <c r="BO210" s="46" cm="1">
        <f t="array" ref="BO210">AnualidadActivo(BO$2, $E210, $C210, $B210, $D210, Hombres!$A$1:$DW$117, Mujeres!$A$1:$DW$117)</f>
        <v>8125962.5578276608</v>
      </c>
      <c r="BP210" s="46" cm="1">
        <f t="array" ref="BP210">AnualidadActivo(BP$2, $E210, $C210, $B210, $D210, Hombres!$A$1:$DW$117, Mujeres!$A$1:$DW$117)</f>
        <v>7327942.9787196284</v>
      </c>
      <c r="BQ210" s="46" cm="1">
        <f t="array" ref="BQ210">AnualidadActivo(BQ$2, $E210, $C210, $B210, $D210, Hombres!$A$1:$DW$117, Mujeres!$A$1:$DW$117)</f>
        <v>6492231.605521326</v>
      </c>
      <c r="BR210" s="46" cm="1">
        <f t="array" ref="BR210">AnualidadActivo(BR$2, $E210, $C210, $B210, $D210, Hombres!$A$1:$DW$117, Mujeres!$A$1:$DW$117)</f>
        <v>5636793.3942330312</v>
      </c>
      <c r="BS210" s="46" cm="1">
        <f t="array" ref="BS210">AnualidadActivo(BS$2, $E210, $C210, $B210, $D210, Hombres!$A$1:$DW$117, Mujeres!$A$1:$DW$117)</f>
        <v>4782784.3145292047</v>
      </c>
      <c r="BT210" s="46" cm="1">
        <f t="array" ref="BT210">AnualidadActivo(BT$2, $E210, $C210, $B210, $D210, Hombres!$A$1:$DW$117, Mujeres!$A$1:$DW$117)</f>
        <v>3952855.545188603</v>
      </c>
      <c r="BU210" s="46" cm="1">
        <f t="array" ref="BU210">AnualidadActivo(BU$2, $E210, $C210, $B210, $D210, Hombres!$A$1:$DW$117, Mujeres!$A$1:$DW$117)</f>
        <v>3169775.362250336</v>
      </c>
      <c r="BV210" s="46" cm="1">
        <f t="array" ref="BV210">AnualidadActivo(BV$2, $E210, $C210, $B210, $D210, Hombres!$A$1:$DW$117, Mujeres!$A$1:$DW$117)</f>
        <v>2455057.1395769422</v>
      </c>
      <c r="BW210" s="46" cm="1">
        <f t="array" ref="BW210">AnualidadActivo(BW$2, $E210, $C210, $B210, $D210, Hombres!$A$1:$DW$117, Mujeres!$A$1:$DW$117)</f>
        <v>1827102.3985506955</v>
      </c>
      <c r="BX210" s="46" cm="1">
        <f t="array" ref="BX210">AnualidadActivo(BX$2, $E210, $C210, $B210, $D210, Hombres!$A$1:$DW$117, Mujeres!$A$1:$DW$117)</f>
        <v>1298768.7701512568</v>
      </c>
      <c r="BY210" s="46" cm="1">
        <f t="array" ref="BY210">AnualidadActivo(BY$2, $E210, $C210, $B210, $D210, Hombres!$A$1:$DW$117, Mujeres!$A$1:$DW$117)</f>
        <v>875526.48907388537</v>
      </c>
      <c r="BZ210" s="46" cm="1">
        <f t="array" ref="BZ210">AnualidadActivo(BZ$2, $E210, $C210, $B210, $D210, Hombres!$A$1:$DW$117, Mujeres!$A$1:$DW$117)</f>
        <v>554944.03377939248</v>
      </c>
      <c r="CA210" s="46" cm="1">
        <f t="array" ref="CA210">AnualidadActivo(CA$2, $E210, $C210, $B210, $D210, Hombres!$A$1:$DW$117, Mujeres!$A$1:$DW$117)</f>
        <v>327343.91100385785</v>
      </c>
      <c r="CB210" s="46" cm="1">
        <f t="array" ref="CB210">AnualidadActivo(CB$2, $E210, $C210, $B210, $D210, Hombres!$A$1:$DW$117, Mujeres!$A$1:$DW$117)</f>
        <v>177485.34021321946</v>
      </c>
      <c r="CC210" s="46" cm="1">
        <f t="array" ref="CC210">AnualidadActivo(CC$2, $E210, $C210, $B210, $D210, Hombres!$A$1:$DW$117, Mujeres!$A$1:$DW$117)</f>
        <v>87115.846045172919</v>
      </c>
      <c r="CD210" s="46" cm="1">
        <f t="array" ref="CD210">AnualidadActivo(CD$2, $E210, $C210, $B210, $D210, Hombres!$A$1:$DW$117, Mujeres!$A$1:$DW$117)</f>
        <v>37963.219685064061</v>
      </c>
      <c r="CE210" s="46" cm="1">
        <f t="array" ref="CE210">AnualidadActivo(CE$2, $E210, $C210, $B210, $D210, Hombres!$A$1:$DW$117, Mujeres!$A$1:$DW$117)</f>
        <v>0</v>
      </c>
      <c r="CF210" s="46" cm="1">
        <f t="array" ref="CF210">AnualidadActivo(CF$2, $E210, $C210, $B210, $D210, Hombres!$A$1:$DW$117, Mujeres!$A$1:$DW$117)</f>
        <v>0</v>
      </c>
      <c r="CG210" s="46" cm="1">
        <f t="array" ref="CG210">AnualidadActivo(CG$2, $E210, $C210, $B210, $D210, Hombres!$A$1:$DW$117, Mujeres!$A$1:$DW$117)</f>
        <v>0</v>
      </c>
      <c r="CH210" s="46" cm="1">
        <f t="array" ref="CH210">AnualidadActivo(CH$2, $E210, $C210, $B210, $D210, Hombres!$A$1:$DW$117, Mujeres!$A$1:$DW$117)</f>
        <v>0</v>
      </c>
      <c r="CI210" s="46" cm="1">
        <f t="array" ref="CI210">AnualidadActivo(CI$2, $E210, $C210, $B210, $D210, Hombres!$A$1:$DW$117, Mujeres!$A$1:$DW$117)</f>
        <v>0</v>
      </c>
      <c r="CJ210" s="46" cm="1">
        <f t="array" ref="CJ210">AnualidadActivo(CJ$2, $E210, $C210, $B210, $D210, Hombres!$A$1:$DW$117, Mujeres!$A$1:$DW$117)</f>
        <v>0</v>
      </c>
      <c r="CK210" s="46" cm="1">
        <f t="array" ref="CK210">AnualidadActivo(CK$2, $E210, $C210, $B210, $D210, Hombres!$A$1:$DW$117, Mujeres!$A$1:$DW$117)</f>
        <v>0</v>
      </c>
      <c r="CL210" s="46" cm="1">
        <f t="array" ref="CL210">AnualidadActivo(CL$2, $E210, $C210, $B210, $D210, Hombres!$A$1:$DW$117, Mujeres!$A$1:$DW$117)</f>
        <v>0</v>
      </c>
      <c r="CM210" s="46" cm="1">
        <f t="array" ref="CM210">AnualidadActivo(CM$2, $E210, $C210, $B210, $D210, Hombres!$A$1:$DW$117, Mujeres!$A$1:$DW$117)</f>
        <v>0</v>
      </c>
      <c r="CN210" s="46" cm="1">
        <f t="array" ref="CN210">AnualidadActivo(CN$2, $E210, $C210, $B210, $D210, Hombres!$A$1:$DW$117, Mujeres!$A$1:$DW$117)</f>
        <v>0</v>
      </c>
      <c r="CO210" s="46" cm="1">
        <f t="array" ref="CO210">AnualidadActivo(CO$2, $E210, $C210, $B210, $D210, Hombres!$A$1:$DW$117, Mujeres!$A$1:$DW$117)</f>
        <v>0</v>
      </c>
      <c r="CP210" s="46" cm="1">
        <f t="array" ref="CP210">AnualidadActivo(CP$2, $E210, $C210, $B210, $D210, Hombres!$A$1:$DW$117, Mujeres!$A$1:$DW$117)</f>
        <v>0</v>
      </c>
      <c r="CQ210" s="46" cm="1">
        <f t="array" ref="CQ210">AnualidadActivo(CQ$2, $E210, $C210, $B210, $D210, Hombres!$A$1:$DW$117, Mujeres!$A$1:$DW$117)</f>
        <v>0</v>
      </c>
      <c r="CR210" s="46" cm="1">
        <f t="array" ref="CR210">AnualidadActivo(CR$2, $E210, $C210, $B210, $D210, Hombres!$A$1:$DW$117, Mujeres!$A$1:$DW$117)</f>
        <v>0</v>
      </c>
      <c r="CS210" s="46" cm="1">
        <f t="array" ref="CS210">AnualidadActivo(CS$2, $E210, $C210, $B210, $D210, Hombres!$A$1:$DW$117, Mujeres!$A$1:$DW$117)</f>
        <v>0</v>
      </c>
      <c r="CT210" s="46" cm="1">
        <f t="array" ref="CT210">AnualidadActivo(CT$2, $E210, $C210, $B210, $D210, Hombres!$A$1:$DW$117, Mujeres!$A$1:$DW$117)</f>
        <v>0</v>
      </c>
      <c r="CU210" s="46" cm="1">
        <f t="array" ref="CU210">AnualidadActivo(CU$2, $E210, $C210, $B210, $D210, Hombres!$A$1:$DW$117, Mujeres!$A$1:$DW$117)</f>
        <v>0</v>
      </c>
      <c r="CV210" s="46" cm="1">
        <f t="array" ref="CV210">AnualidadActivo(CV$2, $E210, $C210, $B210, $D210, Hombres!$A$1:$DW$117, Mujeres!$A$1:$DW$117)</f>
        <v>0</v>
      </c>
      <c r="CW210" s="46" cm="1">
        <f t="array" ref="CW210">AnualidadActivo(CW$2, $E210, $C210, $B210, $D210, Hombres!$A$1:$DW$117, Mujeres!$A$1:$DW$117)</f>
        <v>0</v>
      </c>
      <c r="CX210" s="46" cm="1">
        <f t="array" ref="CX210">AnualidadActivo(CX$2, $E210, $C210, $B210, $D210, Hombres!$A$1:$DW$117, Mujeres!$A$1:$DW$117)</f>
        <v>0</v>
      </c>
      <c r="CY210" s="46" cm="1">
        <f t="array" ref="CY210">AnualidadActivo(CY$2, $E210, $C210, $B210, $D210, Hombres!$A$1:$DW$117, Mujeres!$A$1:$DW$117)</f>
        <v>0</v>
      </c>
      <c r="CZ210" s="46" cm="1">
        <f t="array" ref="CZ210">AnualidadActivo(CZ$2, $E210, $C210, $B210, $D210, Hombres!$A$1:$DW$117, Mujeres!$A$1:$DW$117)</f>
        <v>0</v>
      </c>
      <c r="DA210" s="46" cm="1">
        <f t="array" ref="DA210">AnualidadActivo(DA$2, $E210, $C210, $B210, $D210, Hombres!$A$1:$DW$117, Mujeres!$A$1:$DW$117)</f>
        <v>0</v>
      </c>
      <c r="DD210" s="21"/>
      <c r="DE210" s="46" cm="1">
        <f t="array" ref="DE210">beneficio_muerte_individual_activo(DE$2,$F210,$D210, Hombres!$A$1:$DW$117, Mujeres!$A$1:$DW$117)</f>
        <v>0</v>
      </c>
      <c r="DF210" s="46" cm="1">
        <f t="array" ref="DF210">beneficio_muerte_individual_activo(DF$2,$F210,$D210, Hombres!$A$1:$DW$117, Mujeres!$A$1:$DW$117)</f>
        <v>5530</v>
      </c>
      <c r="DG210" s="46" cm="1">
        <f t="array" ref="DG210">beneficio_muerte_individual_activo(DG$2,$F210,$D210, Hombres!$A$1:$DW$117, Mujeres!$A$1:$DW$117)</f>
        <v>5933.9298070000004</v>
      </c>
      <c r="DH210" s="46" cm="1">
        <f t="array" ref="DH210">beneficio_muerte_individual_activo(DH$2,$F210,$D210, Hombres!$A$1:$DW$117, Mujeres!$A$1:$DW$117)</f>
        <v>6335.9396627521282</v>
      </c>
      <c r="DI210" s="46" cm="1">
        <f t="array" ref="DI210">beneficio_muerte_individual_activo(DI$2,$F210,$D210, Hombres!$A$1:$DW$117, Mujeres!$A$1:$DW$117)</f>
        <v>6736.4327964899476</v>
      </c>
      <c r="DJ210" s="46" cm="1">
        <f t="array" ref="DJ210">beneficio_muerte_individual_activo(DJ$2,$F210,$D210, Hombres!$A$1:$DW$117, Mujeres!$A$1:$DW$117)</f>
        <v>7158.1996219295579</v>
      </c>
      <c r="DK210" s="46" cm="1">
        <f t="array" ref="DK210">beneficio_muerte_individual_activo(DK$2,$F210,$D210, Hombres!$A$1:$DW$117, Mujeres!$A$1:$DW$117)</f>
        <v>7628.8330923507128</v>
      </c>
      <c r="DL210" s="46" cm="1">
        <f t="array" ref="DL210">beneficio_muerte_individual_activo(DL$2,$F210,$D210, Hombres!$A$1:$DW$117, Mujeres!$A$1:$DW$117)</f>
        <v>8150.8878282935038</v>
      </c>
      <c r="DM210" s="46" cm="1">
        <f t="array" ref="DM210">beneficio_muerte_individual_activo(DM$2,$F210,$D210, Hombres!$A$1:$DW$117, Mujeres!$A$1:$DW$117)</f>
        <v>8700.1020327917522</v>
      </c>
      <c r="DN210" s="46" cm="1">
        <f t="array" ref="DN210">beneficio_muerte_individual_activo(DN$2,$F210,$D210, Hombres!$A$1:$DW$117, Mujeres!$A$1:$DW$117)</f>
        <v>9277.0888794347229</v>
      </c>
      <c r="DO210" s="46" cm="1">
        <f t="array" ref="DO210">beneficio_muerte_individual_activo(DO$2,$F210,$D210, Hombres!$A$1:$DW$117, Mujeres!$A$1:$DW$117)</f>
        <v>9945.5826756452389</v>
      </c>
      <c r="DP210" s="46" cm="1">
        <f t="array" ref="DP210">beneficio_muerte_individual_activo(DP$2,$F210,$D210, Hombres!$A$1:$DW$117, Mujeres!$A$1:$DW$117)</f>
        <v>10706.57939013396</v>
      </c>
      <c r="DQ210" s="46" cm="1">
        <f t="array" ref="DQ210">beneficio_muerte_individual_activo(DQ$2,$F210,$D210, Hombres!$A$1:$DW$117, Mujeres!$A$1:$DW$117)</f>
        <v>11526.035452634433</v>
      </c>
      <c r="DR210" s="46" cm="1">
        <f t="array" ref="DR210">beneficio_muerte_individual_activo(DR$2,$F210,$D210, Hombres!$A$1:$DW$117, Mujeres!$A$1:$DW$117)</f>
        <v>12315.244653605363</v>
      </c>
      <c r="DS210" s="46" cm="1">
        <f t="array" ref="DS210">beneficio_muerte_individual_activo(DS$2,$F210,$D210, Hombres!$A$1:$DW$117, Mujeres!$A$1:$DW$117)</f>
        <v>13082.364527029291</v>
      </c>
      <c r="DT210" s="46" cm="1">
        <f t="array" ref="DT210">beneficio_muerte_individual_activo(DT$2,$F210,$D210, Hombres!$A$1:$DW$117, Mujeres!$A$1:$DW$117)</f>
        <v>13923.75728570064</v>
      </c>
      <c r="DU210" s="46" cm="1">
        <f t="array" ref="DU210">beneficio_muerte_individual_activo(DU$2,$F210,$D210, Hombres!$A$1:$DW$117, Mujeres!$A$1:$DW$117)</f>
        <v>14963.115536697049</v>
      </c>
      <c r="DV210" s="46" cm="1">
        <f t="array" ref="DV210">beneficio_muerte_individual_activo(DV$2,$F210,$D210, Hombres!$A$1:$DW$117, Mujeres!$A$1:$DW$117)</f>
        <v>16257.571279720634</v>
      </c>
      <c r="DW210" s="46" cm="1">
        <f t="array" ref="DW210">beneficio_muerte_individual_activo(DW$2,$F210,$D210, Hombres!$A$1:$DW$117, Mujeres!$A$1:$DW$117)</f>
        <v>17784.027371559554</v>
      </c>
      <c r="DX210" s="46" cm="1">
        <f t="array" ref="DX210">beneficio_muerte_individual_activo(DX$2,$F210,$D210, Hombres!$A$1:$DW$117, Mujeres!$A$1:$DW$117)</f>
        <v>11686.573962358685</v>
      </c>
      <c r="DY210" s="46" cm="1">
        <f t="array" ref="DY210">beneficio_muerte_individual_activo(DY$2,$F210,$D210, Hombres!$A$1:$DW$117, Mujeres!$A$1:$DW$117)</f>
        <v>12735.040354259318</v>
      </c>
      <c r="DZ210" s="46" cm="1">
        <f t="array" ref="DZ210">beneficio_muerte_individual_activo(DZ$2,$F210,$D210, Hombres!$A$1:$DW$117, Mujeres!$A$1:$DW$117)</f>
        <v>13725.743821347074</v>
      </c>
      <c r="EA210" s="46" cm="1">
        <f t="array" ref="EA210">beneficio_muerte_individual_activo(EA$2,$F210,$D210, Hombres!$A$1:$DW$117, Mujeres!$A$1:$DW$117)</f>
        <v>14661.836342277376</v>
      </c>
      <c r="EB210" s="46" cm="1">
        <f t="array" ref="EB210">beneficio_muerte_individual_activo(EB$2,$F210,$D210, Hombres!$A$1:$DW$117, Mujeres!$A$1:$DW$117)</f>
        <v>15630.773741010944</v>
      </c>
      <c r="EC210" s="46" cm="1">
        <f t="array" ref="EC210">beneficio_muerte_individual_activo(EC$2,$F210,$D210, Hombres!$A$1:$DW$117, Mujeres!$A$1:$DW$117)</f>
        <v>16734.928577803163</v>
      </c>
      <c r="ED210" s="46" cm="1">
        <f t="array" ref="ED210">beneficio_muerte_individual_activo(ED$2,$F210,$D210, Hombres!$A$1:$DW$117, Mujeres!$A$1:$DW$117)</f>
        <v>18028.552581450385</v>
      </c>
      <c r="EE210" s="46" cm="1">
        <f t="array" ref="EE210">beneficio_muerte_individual_activo(EE$2,$F210,$D210, Hombres!$A$1:$DW$117, Mujeres!$A$1:$DW$117)</f>
        <v>19626.074824182586</v>
      </c>
      <c r="EF210" s="46" cm="1">
        <f t="array" ref="EF210">beneficio_muerte_individual_activo(EF$2,$F210,$D210, Hombres!$A$1:$DW$117, Mujeres!$A$1:$DW$117)</f>
        <v>21746.719367080295</v>
      </c>
      <c r="EG210" s="46" cm="1">
        <f t="array" ref="EG210">beneficio_muerte_individual_activo(EG$2,$F210,$D210, Hombres!$A$1:$DW$117, Mujeres!$A$1:$DW$117)</f>
        <v>24384.049212993465</v>
      </c>
      <c r="EH210" s="46" cm="1">
        <f t="array" ref="EH210">beneficio_muerte_individual_activo(EH$2,$F210,$D210, Hombres!$A$1:$DW$117, Mujeres!$A$1:$DW$117)</f>
        <v>27133.202982588766</v>
      </c>
      <c r="EI210" s="46" cm="1">
        <f t="array" ref="EI210">beneficio_muerte_individual_activo(EI$2,$F210,$D210, Hombres!$A$1:$DW$117, Mujeres!$A$1:$DW$117)</f>
        <v>29624.279445945354</v>
      </c>
      <c r="EJ210" s="46" cm="1">
        <f t="array" ref="EJ210">beneficio_muerte_individual_activo(EJ$2,$F210,$D210, Hombres!$A$1:$DW$117, Mujeres!$A$1:$DW$117)</f>
        <v>31934.66556678063</v>
      </c>
      <c r="EK210" s="46" cm="1">
        <f t="array" ref="EK210">beneficio_muerte_individual_activo(EK$2,$F210,$D210, Hombres!$A$1:$DW$117, Mujeres!$A$1:$DW$117)</f>
        <v>34541.275279575231</v>
      </c>
      <c r="EL210" s="46" cm="1">
        <f t="array" ref="EL210">beneficio_muerte_individual_activo(EL$2,$F210,$D210, Hombres!$A$1:$DW$117, Mujeres!$A$1:$DW$117)</f>
        <v>37840.872932680177</v>
      </c>
      <c r="EM210" s="46" cm="1">
        <f t="array" ref="EM210">beneficio_muerte_individual_activo(EM$2,$F210,$D210, Hombres!$A$1:$DW$117, Mujeres!$A$1:$DW$117)</f>
        <v>41949.441877904246</v>
      </c>
      <c r="EN210" s="46" cm="1">
        <f t="array" ref="EN210">beneficio_muerte_individual_activo(EN$2,$F210,$D210, Hombres!$A$1:$DW$117, Mujeres!$A$1:$DW$117)</f>
        <v>46761.038826818025</v>
      </c>
      <c r="EO210" s="46" cm="1">
        <f t="array" ref="EO210">beneficio_muerte_individual_activo(EO$2,$F210,$D210, Hombres!$A$1:$DW$117, Mujeres!$A$1:$DW$117)</f>
        <v>54785.43898724555</v>
      </c>
      <c r="EP210" s="46" cm="1">
        <f t="array" ref="EP210">beneficio_muerte_individual_activo(EP$2,$F210,$D210, Hombres!$A$1:$DW$117, Mujeres!$A$1:$DW$117)</f>
        <v>60085.753740243425</v>
      </c>
      <c r="EQ210" s="46" cm="1">
        <f t="array" ref="EQ210">beneficio_muerte_individual_activo(EQ$2,$F210,$D210, Hombres!$A$1:$DW$117, Mujeres!$A$1:$DW$117)</f>
        <v>65766.555571275268</v>
      </c>
      <c r="ER210" s="46" cm="1">
        <f t="array" ref="ER210">beneficio_muerte_individual_activo(ER$2,$F210,$D210, Hombres!$A$1:$DW$117, Mujeres!$A$1:$DW$117)</f>
        <v>71727.87314793629</v>
      </c>
      <c r="ES210" s="46" cm="1">
        <f t="array" ref="ES210">beneficio_muerte_individual_activo(ES$2,$F210,$D210, Hombres!$A$1:$DW$117, Mujeres!$A$1:$DW$117)</f>
        <v>77860.825876387797</v>
      </c>
      <c r="ET210" s="46" cm="1">
        <f t="array" ref="ET210">beneficio_muerte_individual_activo(ET$2,$F210,$D210, Hombres!$A$1:$DW$117, Mujeres!$A$1:$DW$117)</f>
        <v>84202.105214106763</v>
      </c>
      <c r="EU210" s="46" cm="1">
        <f t="array" ref="EU210">beneficio_muerte_individual_activo(EU$2,$F210,$D210, Hombres!$A$1:$DW$117, Mujeres!$A$1:$DW$117)</f>
        <v>90787.511219417414</v>
      </c>
      <c r="EV210" s="46" cm="1">
        <f t="array" ref="EV210">beneficio_muerte_individual_activo(EV$2,$F210,$D210, Hombres!$A$1:$DW$117, Mujeres!$A$1:$DW$117)</f>
        <v>97498.384818933206</v>
      </c>
      <c r="EW210" s="46" cm="1">
        <f t="array" ref="EW210">beneficio_muerte_individual_activo(EW$2,$F210,$D210, Hombres!$A$1:$DW$117, Mujeres!$A$1:$DW$117)</f>
        <v>104068.10483250985</v>
      </c>
      <c r="EX210" s="46" cm="1">
        <f t="array" ref="EX210">beneficio_muerte_individual_activo(EX$2,$F210,$D210, Hombres!$A$1:$DW$117, Mujeres!$A$1:$DW$117)</f>
        <v>110240.24222513314</v>
      </c>
      <c r="EY210" s="46" cm="1">
        <f t="array" ref="EY210">beneficio_muerte_individual_activo(EY$2,$F210,$D210, Hombres!$A$1:$DW$117, Mujeres!$A$1:$DW$117)</f>
        <v>115923.26689359765</v>
      </c>
      <c r="EZ210" s="46" cm="1">
        <f t="array" ref="EZ210">beneficio_muerte_individual_activo(EZ$2,$F210,$D210, Hombres!$A$1:$DW$117, Mujeres!$A$1:$DW$117)</f>
        <v>121001.47382604862</v>
      </c>
      <c r="FA210" s="46" cm="1">
        <f t="array" ref="FA210">beneficio_muerte_individual_activo(FA$2,$F210,$D210, Hombres!$A$1:$DW$117, Mujeres!$A$1:$DW$117)</f>
        <v>125222.66143987003</v>
      </c>
      <c r="FB210" s="46" cm="1">
        <f t="array" ref="FB210">beneficio_muerte_individual_activo(FB$2,$F210,$D210, Hombres!$A$1:$DW$117, Mujeres!$A$1:$DW$117)</f>
        <v>128212.55748336822</v>
      </c>
      <c r="FC210" s="46" cm="1">
        <f t="array" ref="FC210">beneficio_muerte_individual_activo(FC$2,$F210,$D210, Hombres!$A$1:$DW$117, Mujeres!$A$1:$DW$117)</f>
        <v>129634.90004663139</v>
      </c>
      <c r="FD210" s="46" cm="1">
        <f t="array" ref="FD210">beneficio_muerte_individual_activo(FD$2,$F210,$D210, Hombres!$A$1:$DW$117, Mujeres!$A$1:$DW$117)</f>
        <v>129276.19388867414</v>
      </c>
      <c r="FE210" s="46" cm="1">
        <f t="array" ref="FE210">beneficio_muerte_individual_activo(FE$2,$F210,$D210, Hombres!$A$1:$DW$117, Mujeres!$A$1:$DW$117)</f>
        <v>126962.28325089169</v>
      </c>
      <c r="FF210" s="46" cm="1">
        <f t="array" ref="FF210">beneficio_muerte_individual_activo(FF$2,$F210,$D210, Hombres!$A$1:$DW$117, Mujeres!$A$1:$DW$117)</f>
        <v>122509.52129062809</v>
      </c>
      <c r="FG210" s="46" cm="1">
        <f t="array" ref="FG210">beneficio_muerte_individual_activo(FG$2,$F210,$D210, Hombres!$A$1:$DW$117, Mujeres!$A$1:$DW$117)</f>
        <v>115772.14133448665</v>
      </c>
      <c r="FH210" s="46" cm="1">
        <f t="array" ref="FH210">beneficio_muerte_individual_activo(FH$2,$F210,$D210, Hombres!$A$1:$DW$117, Mujeres!$A$1:$DW$117)</f>
        <v>106800.00268693747</v>
      </c>
      <c r="FI210" s="46" cm="1">
        <f t="array" ref="FI210">beneficio_muerte_individual_activo(FI$2,$F210,$D210, Hombres!$A$1:$DW$117, Mujeres!$A$1:$DW$117)</f>
        <v>95881.540161163022</v>
      </c>
      <c r="FJ210" s="46" cm="1">
        <f t="array" ref="FJ210">beneficio_muerte_individual_activo(FJ$2,$F210,$D210, Hombres!$A$1:$DW$117, Mujeres!$A$1:$DW$117)</f>
        <v>83464.230905177683</v>
      </c>
      <c r="FK210" s="46" cm="1">
        <f t="array" ref="FK210">beneficio_muerte_individual_activo(FK$2,$F210,$D210, Hombres!$A$1:$DW$117, Mujeres!$A$1:$DW$117)</f>
        <v>70114.169799922107</v>
      </c>
      <c r="FL210" s="46" cm="1">
        <f t="array" ref="FL210">beneficio_muerte_individual_activo(FL$2,$F210,$D210, Hombres!$A$1:$DW$117, Mujeres!$A$1:$DW$117)</f>
        <v>56509.92523833461</v>
      </c>
      <c r="FM210" s="46" cm="1">
        <f t="array" ref="FM210">beneficio_muerte_individual_activo(FM$2,$F210,$D210, Hombres!$A$1:$DW$117, Mujeres!$A$1:$DW$117)</f>
        <v>43419.422028437592</v>
      </c>
      <c r="FN210" s="46" cm="1">
        <f t="array" ref="FN210">beneficio_muerte_individual_activo(FN$2,$F210,$D210, Hombres!$A$1:$DW$117, Mujeres!$A$1:$DW$117)</f>
        <v>31579.319926751519</v>
      </c>
      <c r="FO210" s="46" cm="1">
        <f t="array" ref="FO210">beneficio_muerte_individual_activo(FO$2,$F210,$D210, Hombres!$A$1:$DW$117, Mujeres!$A$1:$DW$117)</f>
        <v>21555.675521269197</v>
      </c>
      <c r="FP210" s="46" cm="1">
        <f t="array" ref="FP210">beneficio_muerte_individual_activo(FP$2,$F210,$D210, Hombres!$A$1:$DW$117, Mujeres!$A$1:$DW$117)</f>
        <v>13663.763326710714</v>
      </c>
      <c r="FQ210" s="106" cm="1">
        <f t="array" ref="FQ210">beneficio_muerte_individual_activo(FQ$2,$F210,$D210, Hombres!$A$1:$DW$117, Mujeres!$A$1:$DW$117)</f>
        <v>7940.3391779168869</v>
      </c>
      <c r="FR210" s="46" cm="1">
        <f t="array" ref="FR210">beneficio_muerte_individual_activo(FR$2,$F210,$D210, Hombres!$A$1:$DW$117, Mujeres!$A$1:$DW$117)</f>
        <v>4165.0117555234701</v>
      </c>
      <c r="FS210" s="46" cm="1">
        <f t="array" ref="FS210">beneficio_muerte_individual_activo(FS$2,$F210,$D210, Hombres!$A$1:$DW$117, Mujeres!$A$1:$DW$117)</f>
        <v>1933.919982252886</v>
      </c>
      <c r="FT210" s="46" cm="1">
        <f t="array" ref="FT210">beneficio_muerte_individual_activo(FT$2,$F210,$D210, Hombres!$A$1:$DW$117, Mujeres!$A$1:$DW$117)</f>
        <v>774.77359766013797</v>
      </c>
      <c r="FU210" s="46" cm="1">
        <f t="array" ref="FU210">beneficio_muerte_individual_activo(FU$2,$F210,$D210, Hombres!$A$1:$DW$117, Mujeres!$A$1:$DW$117)</f>
        <v>258.56241766646815</v>
      </c>
      <c r="FV210" s="46" cm="1">
        <f t="array" ref="FV210">beneficio_muerte_individual_activo(FV$2,$F210,$D210, Hombres!$A$1:$DW$117, Mujeres!$A$1:$DW$117)</f>
        <v>68.293757309804704</v>
      </c>
      <c r="FW210" s="46" cm="1">
        <f t="array" ref="FW210">beneficio_muerte_individual_activo(FW$2,$F210,$D210, Hombres!$A$1:$DW$117, Mujeres!$A$1:$DW$117)</f>
        <v>13.138172440133694</v>
      </c>
      <c r="FX210" s="46" cm="1">
        <f t="array" ref="FX210">beneficio_muerte_individual_activo(FX$2,$F210,$D210, Hombres!$A$1:$DW$117, Mujeres!$A$1:$DW$117)</f>
        <v>0</v>
      </c>
      <c r="FY210" s="46" cm="1">
        <f t="array" ref="FY210">beneficio_muerte_individual_activo(FY$2,$F210,$D210, Hombres!$A$1:$DW$117, Mujeres!$A$1:$DW$117)</f>
        <v>0</v>
      </c>
      <c r="FZ210" s="46" cm="1">
        <f t="array" ref="FZ210">beneficio_muerte_individual_activo(FZ$2,$F210,$D210, Hombres!$A$1:$DW$117, Mujeres!$A$1:$DW$117)</f>
        <v>0</v>
      </c>
      <c r="GA210" s="46" cm="1">
        <f t="array" ref="GA210">beneficio_muerte_individual_activo(GA$2,$F210,$D210, Hombres!$A$1:$DW$117, Mujeres!$A$1:$DW$117)</f>
        <v>0</v>
      </c>
      <c r="GB210" s="46" cm="1">
        <f t="array" ref="GB210">beneficio_muerte_individual_activo(GB$2,$F210,$D210, Hombres!$A$1:$DW$117, Mujeres!$A$1:$DW$117)</f>
        <v>0</v>
      </c>
      <c r="GC210" s="46" cm="1">
        <f t="array" ref="GC210">beneficio_muerte_individual_activo(GC$2,$F210,$D210, Hombres!$A$1:$DW$117, Mujeres!$A$1:$DW$117)</f>
        <v>0</v>
      </c>
      <c r="GD210" s="46" cm="1">
        <f t="array" ref="GD210">beneficio_muerte_individual_activo(GD$2,$F210,$D210, Hombres!$A$1:$DW$117, Mujeres!$A$1:$DW$117)</f>
        <v>0</v>
      </c>
      <c r="GE210" s="46" cm="1">
        <f t="array" ref="GE210">beneficio_muerte_individual_activo(GE$2,$F210,$D210, Hombres!$A$1:$DW$117, Mujeres!$A$1:$DW$117)</f>
        <v>0</v>
      </c>
      <c r="GF210" s="46" cm="1">
        <f t="array" ref="GF210">beneficio_muerte_individual_activo(GF$2,$F210,$D210, Hombres!$A$1:$DW$117, Mujeres!$A$1:$DW$117)</f>
        <v>0</v>
      </c>
      <c r="GG210" s="46" cm="1">
        <f t="array" ref="GG210">beneficio_muerte_individual_activo(GG$2,$F210,$D210, Hombres!$A$1:$DW$117, Mujeres!$A$1:$DW$117)</f>
        <v>0</v>
      </c>
      <c r="GH210" s="46" cm="1">
        <f t="array" ref="GH210">beneficio_muerte_individual_activo(GH$2,$F210,$D210, Hombres!$A$1:$DW$117, Mujeres!$A$1:$DW$117)</f>
        <v>0</v>
      </c>
      <c r="GI210" s="46" cm="1">
        <f t="array" ref="GI210">beneficio_muerte_individual_activo(GI$2,$F210,$D210, Hombres!$A$1:$DW$117, Mujeres!$A$1:$DW$117)</f>
        <v>0</v>
      </c>
      <c r="GJ210" s="46" cm="1">
        <f t="array" ref="GJ210">beneficio_muerte_individual_activo(GJ$2,$F210,$D210, Hombres!$A$1:$DW$117, Mujeres!$A$1:$DW$117)</f>
        <v>0</v>
      </c>
      <c r="GK210" s="46" cm="1">
        <f t="array" ref="GK210">beneficio_muerte_individual_activo(GK$2,$F210,$D210, Hombres!$A$1:$DW$117, Mujeres!$A$1:$DW$117)</f>
        <v>0</v>
      </c>
      <c r="GL210" s="46" cm="1">
        <f t="array" ref="GL210">beneficio_muerte_individual_activo(GL$2,$F210,$D210, Hombres!$A$1:$DW$117, Mujeres!$A$1:$DW$117)</f>
        <v>0</v>
      </c>
      <c r="GM210" s="46" cm="1">
        <f t="array" ref="GM210">beneficio_muerte_individual_activo(GM$2,$F210,$D210, Hombres!$A$1:$DW$117, Mujeres!$A$1:$DW$117)</f>
        <v>0</v>
      </c>
      <c r="GN210" s="46" cm="1">
        <f t="array" ref="GN210">beneficio_muerte_individual_activo(GN$2,$F210,$D210, Hombres!$A$1:$DW$117, Mujeres!$A$1:$DW$117)</f>
        <v>0</v>
      </c>
      <c r="GO210" s="46" cm="1">
        <f t="array" ref="GO210">beneficio_muerte_individual_activo(GO$2,$F210,$D210, Hombres!$A$1:$DW$117, Mujeres!$A$1:$DW$117)</f>
        <v>0</v>
      </c>
      <c r="GP210" s="46" cm="1">
        <f t="array" ref="GP210">beneficio_muerte_individual_activo(GP$2,$F210,$D210, Hombres!$A$1:$DW$117, Mujeres!$A$1:$DW$117)</f>
        <v>0</v>
      </c>
      <c r="GQ210" s="46" cm="1">
        <f t="array" ref="GQ210">beneficio_muerte_individual_activo(GQ$2,$F210,$D210, Hombres!$A$1:$DW$117, Mujeres!$A$1:$DW$117)</f>
        <v>0</v>
      </c>
      <c r="GR210" s="46" cm="1">
        <f t="array" ref="GR210">beneficio_muerte_individual_activo(GR$2,$F210,$D210, Hombres!$A$1:$DW$117, Mujeres!$A$1:$DW$117)</f>
        <v>0</v>
      </c>
      <c r="GS210" s="46" cm="1">
        <f t="array" ref="GS210">beneficio_muerte_individual_activo(GS$2,$F210,$D210, Hombres!$A$1:$DW$117, Mujeres!$A$1:$DW$117)</f>
        <v>0</v>
      </c>
      <c r="GT210" s="46" cm="1">
        <f t="array" ref="GT210">beneficio_muerte_individual_activo(GT$2,$F210,$D210, Hombres!$A$1:$DW$117, Mujeres!$A$1:$DW$117)</f>
        <v>0</v>
      </c>
      <c r="GU210" s="46" cm="1">
        <f t="array" ref="GU210">beneficio_muerte_individual_activo(GU$2,$F210,$D210, Hombres!$A$1:$DW$117, Mujeres!$A$1:$DW$117)</f>
        <v>0</v>
      </c>
      <c r="GV210" s="46" cm="1">
        <f t="array" ref="GV210">beneficio_muerte_individual_activo(GV$2,$F210,$D210, Hombres!$A$1:$DW$117, Mujeres!$A$1:$DW$117)</f>
        <v>0</v>
      </c>
    </row>
    <row r="211" spans="1:204" x14ac:dyDescent="0.25">
      <c r="A211" s="1">
        <f t="shared" si="3"/>
        <v>209</v>
      </c>
      <c r="B211" s="75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39" cm="1">
        <f t="array" ref="G211">PorcentajePension(C211,E211, D211)</f>
        <v>0.65</v>
      </c>
      <c r="I211" s="72"/>
      <c r="J211" s="46" cm="1">
        <f t="array" ref="J211">AnualidadActivo(J$2, $E211, $C211, $B211, $D211, Hombres!$A$1:$DW$117, Mujeres!$A$1:$DW$117)</f>
        <v>0</v>
      </c>
      <c r="K211" s="46" cm="1">
        <f t="array" ref="K211">AnualidadActivo(K$2, $E211, $C211, $B211, $D211, Hombres!$A$1:$DW$117, Mujeres!$A$1:$DW$117)</f>
        <v>0</v>
      </c>
      <c r="L211" s="46" cm="1">
        <f t="array" ref="L211">AnualidadActivo(L$2, $E211, $C211, $B211, $D211, Hombres!$A$1:$DW$117, Mujeres!$A$1:$DW$117)</f>
        <v>0</v>
      </c>
      <c r="M211" s="46" cm="1">
        <f t="array" ref="M211">AnualidadActivo(M$2, $E211, $C211, $B211, $D211, Hombres!$A$1:$DW$117, Mujeres!$A$1:$DW$117)</f>
        <v>0</v>
      </c>
      <c r="N211" s="46" cm="1">
        <f t="array" ref="N211">AnualidadActivo(N$2, $E211, $C211, $B211, $D211, Hombres!$A$1:$DW$117, Mujeres!$A$1:$DW$117)</f>
        <v>0</v>
      </c>
      <c r="O211" s="46" cm="1">
        <f t="array" ref="O211">AnualidadActivo(O$2, $E211, $C211, $B211, $D211, Hombres!$A$1:$DW$117, Mujeres!$A$1:$DW$117)</f>
        <v>0</v>
      </c>
      <c r="P211" s="46" cm="1">
        <f t="array" ref="P211">AnualidadActivo(P$2, $E211, $C211, $B211, $D211, Hombres!$A$1:$DW$117, Mujeres!$A$1:$DW$117)</f>
        <v>0</v>
      </c>
      <c r="Q211" s="46" cm="1">
        <f t="array" ref="Q211">AnualidadActivo(Q$2, $E211, $C211, $B211, $D211, Hombres!$A$1:$DW$117, Mujeres!$A$1:$DW$117)</f>
        <v>0</v>
      </c>
      <c r="R211" s="46" cm="1">
        <f t="array" ref="R211">AnualidadActivo(R$2, $E211, $C211, $B211, $D211, Hombres!$A$1:$DW$117, Mujeres!$A$1:$DW$117)</f>
        <v>0</v>
      </c>
      <c r="S211" s="46" cm="1">
        <f t="array" ref="S211">AnualidadActivo(S$2, $E211, $C211, $B211, $D211, Hombres!$A$1:$DW$117, Mujeres!$A$1:$DW$117)</f>
        <v>0</v>
      </c>
      <c r="T211" s="46" cm="1">
        <f t="array" ref="T211">AnualidadActivo(T$2, $E211, $C211, $B211, $D211, Hombres!$A$1:$DW$117, Mujeres!$A$1:$DW$117)</f>
        <v>0</v>
      </c>
      <c r="U211" s="46" cm="1">
        <f t="array" ref="U211">AnualidadActivo(U$2, $E211, $C211, $B211, $D211, Hombres!$A$1:$DW$117, Mujeres!$A$1:$DW$117)</f>
        <v>0</v>
      </c>
      <c r="V211" s="46" cm="1">
        <f t="array" ref="V211">AnualidadActivo(V$2, $E211, $C211, $B211, $D211, Hombres!$A$1:$DW$117, Mujeres!$A$1:$DW$117)</f>
        <v>0</v>
      </c>
      <c r="W211" s="46" cm="1">
        <f t="array" ref="W211">AnualidadActivo(W$2, $E211, $C211, $B211, $D211, Hombres!$A$1:$DW$117, Mujeres!$A$1:$DW$117)</f>
        <v>0</v>
      </c>
      <c r="X211" s="46" cm="1">
        <f t="array" ref="X211">AnualidadActivo(X$2, $E211, $C211, $B211, $D211, Hombres!$A$1:$DW$117, Mujeres!$A$1:$DW$117)</f>
        <v>0</v>
      </c>
      <c r="Y211" s="46" cm="1">
        <f t="array" ref="Y211">AnualidadActivo(Y$2, $E211, $C211, $B211, $D211, Hombres!$A$1:$DW$117, Mujeres!$A$1:$DW$117)</f>
        <v>0</v>
      </c>
      <c r="Z211" s="46" cm="1">
        <f t="array" ref="Z211">AnualidadActivo(Z$2, $E211, $C211, $B211, $D211, Hombres!$A$1:$DW$117, Mujeres!$A$1:$DW$117)</f>
        <v>0</v>
      </c>
      <c r="AA211" s="46" cm="1">
        <f t="array" ref="AA211">AnualidadActivo(AA$2, $E211, $C211, $B211, $D211, Hombres!$A$1:$DW$117, Mujeres!$A$1:$DW$117)</f>
        <v>0</v>
      </c>
      <c r="AB211" s="46" cm="1">
        <f t="array" ref="AB211">AnualidadActivo(AB$2, $E211, $C211, $B211, $D211, Hombres!$A$1:$DW$117, Mujeres!$A$1:$DW$117)</f>
        <v>0</v>
      </c>
      <c r="AC211" s="46" cm="1">
        <f t="array" ref="AC211">AnualidadActivo(AC$2, $E211, $C211, $B211, $D211, Hombres!$A$1:$DW$117, Mujeres!$A$1:$DW$117)</f>
        <v>0</v>
      </c>
      <c r="AD211" s="46" cm="1">
        <f t="array" ref="AD211">AnualidadActivo(AD$2, $E211, $C211, $B211, $D211, Hombres!$A$1:$DW$117, Mujeres!$A$1:$DW$117)</f>
        <v>0</v>
      </c>
      <c r="AE211" s="46" cm="1">
        <f t="array" ref="AE211">AnualidadActivo(AE$2, $E211, $C211, $B211, $D211, Hombres!$A$1:$DW$117, Mujeres!$A$1:$DW$117)</f>
        <v>0</v>
      </c>
      <c r="AF211" s="46" cm="1">
        <f t="array" ref="AF211">AnualidadActivo(AF$2, $E211, $C211, $B211, $D211, Hombres!$A$1:$DW$117, Mujeres!$A$1:$DW$117)</f>
        <v>0</v>
      </c>
      <c r="AG211" s="46" cm="1">
        <f t="array" ref="AG211">AnualidadActivo(AG$2, $E211, $C211, $B211, $D211, Hombres!$A$1:$DW$117, Mujeres!$A$1:$DW$117)</f>
        <v>0</v>
      </c>
      <c r="AH211" s="46" cm="1">
        <f t="array" ref="AH211">AnualidadActivo(AH$2, $E211, $C211, $B211, $D211, Hombres!$A$1:$DW$117, Mujeres!$A$1:$DW$117)</f>
        <v>0</v>
      </c>
      <c r="AI211" s="46" cm="1">
        <f t="array" ref="AI211">AnualidadActivo(AI$2, $E211, $C211, $B211, $D211, Hombres!$A$1:$DW$117, Mujeres!$A$1:$DW$117)</f>
        <v>0</v>
      </c>
      <c r="AJ211" s="46" cm="1">
        <f t="array" ref="AJ211">AnualidadActivo(AJ$2, $E211, $C211, $B211, $D211, Hombres!$A$1:$DW$117, Mujeres!$A$1:$DW$117)</f>
        <v>0</v>
      </c>
      <c r="AK211" s="46" cm="1">
        <f t="array" ref="AK211">AnualidadActivo(AK$2, $E211, $C211, $B211, $D211, Hombres!$A$1:$DW$117, Mujeres!$A$1:$DW$117)</f>
        <v>0</v>
      </c>
      <c r="AL211" s="46" cm="1">
        <f t="array" ref="AL211">AnualidadActivo(AL$2, $E211, $C211, $B211, $D211, Hombres!$A$1:$DW$117, Mujeres!$A$1:$DW$117)</f>
        <v>0</v>
      </c>
      <c r="AM211" s="46" cm="1">
        <f t="array" ref="AM211">AnualidadActivo(AM$2, $E211, $C211, $B211, $D211, Hombres!$A$1:$DW$117, Mujeres!$A$1:$DW$117)</f>
        <v>0</v>
      </c>
      <c r="AN211" s="46" cm="1">
        <f t="array" ref="AN211">AnualidadActivo(AN$2, $E211, $C211, $B211, $D211, Hombres!$A$1:$DW$117, Mujeres!$A$1:$DW$117)</f>
        <v>0</v>
      </c>
      <c r="AO211" s="46" cm="1">
        <f t="array" ref="AO211">AnualidadActivo(AO$2, $E211, $C211, $B211, $D211, Hombres!$A$1:$DW$117, Mujeres!$A$1:$DW$117)</f>
        <v>0</v>
      </c>
      <c r="AP211" s="46" cm="1">
        <f t="array" ref="AP211">AnualidadActivo(AP$2, $E211, $C211, $B211, $D211, Hombres!$A$1:$DW$117, Mujeres!$A$1:$DW$117)</f>
        <v>22498553.87487971</v>
      </c>
      <c r="AQ211" s="46" cm="1">
        <f t="array" ref="AQ211">AnualidadActivo(AQ$2, $E211, $C211, $B211, $D211, Hombres!$A$1:$DW$117, Mujeres!$A$1:$DW$117)</f>
        <v>23173510.491126098</v>
      </c>
      <c r="AR211" s="46" cm="1">
        <f t="array" ref="AR211">AnualidadActivo(AR$2, $E211, $C211, $B211, $D211, Hombres!$A$1:$DW$117, Mujeres!$A$1:$DW$117)</f>
        <v>23868715.805859882</v>
      </c>
      <c r="AS211" s="46" cm="1">
        <f t="array" ref="AS211">AnualidadActivo(AS$2, $E211, $C211, $B211, $D211, Hombres!$A$1:$DW$117, Mujeres!$A$1:$DW$117)</f>
        <v>24584777.280035682</v>
      </c>
      <c r="AT211" s="46" cm="1">
        <f t="array" ref="AT211">AnualidadActivo(AT$2, $E211, $C211, $B211, $D211, Hombres!$A$1:$DW$117, Mujeres!$A$1:$DW$117)</f>
        <v>25322320.59843675</v>
      </c>
      <c r="AU211" s="46" cm="1">
        <f t="array" ref="AU211">AnualidadActivo(AU$2, $E211, $C211, $B211, $D211, Hombres!$A$1:$DW$117, Mujeres!$A$1:$DW$117)</f>
        <v>25997309.8187543</v>
      </c>
      <c r="AV211" s="46" cm="1">
        <f t="array" ref="AV211">AnualidadActivo(AV$2, $E211, $C211, $B211, $D211, Hombres!$A$1:$DW$117, Mujeres!$A$1:$DW$117)</f>
        <v>26681706.703900997</v>
      </c>
      <c r="AW211" s="46" cm="1">
        <f t="array" ref="AW211">AnualidadActivo(AW$2, $E211, $C211, $B211, $D211, Hombres!$A$1:$DW$117, Mujeres!$A$1:$DW$117)</f>
        <v>27375612.327036057</v>
      </c>
      <c r="AX211" s="46" cm="1">
        <f t="array" ref="AX211">AnualidadActivo(AX$2, $E211, $C211, $B211, $D211, Hombres!$A$1:$DW$117, Mujeres!$A$1:$DW$117)</f>
        <v>28079466.065937404</v>
      </c>
      <c r="AY211" s="46" cm="1">
        <f t="array" ref="AY211">AnualidadActivo(AY$2, $E211, $C211, $B211, $D211, Hombres!$A$1:$DW$117, Mujeres!$A$1:$DW$117)</f>
        <v>28793107.32461223</v>
      </c>
      <c r="AZ211" s="46" cm="1">
        <f t="array" ref="AZ211">AnualidadActivo(AZ$2, $E211, $C211, $B211, $D211, Hombres!$A$1:$DW$117, Mujeres!$A$1:$DW$117)</f>
        <v>29514998.206625991</v>
      </c>
      <c r="BA211" s="46" cm="1">
        <f t="array" ref="BA211">AnualidadActivo(BA$2, $E211, $C211, $B211, $D211, Hombres!$A$1:$DW$117, Mujeres!$A$1:$DW$117)</f>
        <v>30242493.504312325</v>
      </c>
      <c r="BB211" s="46" cm="1">
        <f t="array" ref="BB211">AnualidadActivo(BB$2, $E211, $C211, $B211, $D211, Hombres!$A$1:$DW$117, Mujeres!$A$1:$DW$117)</f>
        <v>30971566.714897044</v>
      </c>
      <c r="BC211" s="46" cm="1">
        <f t="array" ref="BC211">AnualidadActivo(BC$2, $E211, $C211, $B211, $D211, Hombres!$A$1:$DW$117, Mujeres!$A$1:$DW$117)</f>
        <v>31695866.473285824</v>
      </c>
      <c r="BD211" s="46" cm="1">
        <f t="array" ref="BD211">AnualidadActivo(BD$2, $E211, $C211, $B211, $D211, Hombres!$A$1:$DW$117, Mujeres!$A$1:$DW$117)</f>
        <v>32408626.921949305</v>
      </c>
      <c r="BE211" s="46" cm="1">
        <f t="array" ref="BE211">AnualidadActivo(BE$2, $E211, $C211, $B211, $D211, Hombres!$A$1:$DW$117, Mujeres!$A$1:$DW$117)</f>
        <v>33106311.254038893</v>
      </c>
      <c r="BF211" s="46" cm="1">
        <f t="array" ref="BF211">AnualidadActivo(BF$2, $E211, $C211, $B211, $D211, Hombres!$A$1:$DW$117, Mujeres!$A$1:$DW$117)</f>
        <v>33788656.36416661</v>
      </c>
      <c r="BG211" s="46" cm="1">
        <f t="array" ref="BG211">AnualidadActivo(BG$2, $E211, $C211, $B211, $D211, Hombres!$A$1:$DW$117, Mujeres!$A$1:$DW$117)</f>
        <v>34454759.24557583</v>
      </c>
      <c r="BH211" s="46" cm="1">
        <f t="array" ref="BH211">AnualidadActivo(BH$2, $E211, $C211, $B211, $D211, Hombres!$A$1:$DW$117, Mujeres!$A$1:$DW$117)</f>
        <v>35098718.075689979</v>
      </c>
      <c r="BI211" s="46" cm="1">
        <f t="array" ref="BI211">AnualidadActivo(BI$2, $E211, $C211, $B211, $D211, Hombres!$A$1:$DW$117, Mujeres!$A$1:$DW$117)</f>
        <v>35709338.511659205</v>
      </c>
      <c r="BJ211" s="46" cm="1">
        <f t="array" ref="BJ211">AnualidadActivo(BJ$2, $E211, $C211, $B211, $D211, Hombres!$A$1:$DW$117, Mujeres!$A$1:$DW$117)</f>
        <v>36271505.021482103</v>
      </c>
      <c r="BK211" s="46" cm="1">
        <f t="array" ref="BK211">AnualidadActivo(BK$2, $E211, $C211, $B211, $D211, Hombres!$A$1:$DW$117, Mujeres!$A$1:$DW$117)</f>
        <v>36768560.730963252</v>
      </c>
      <c r="BL211" s="46" cm="1">
        <f t="array" ref="BL211">AnualidadActivo(BL$2, $E211, $C211, $B211, $D211, Hombres!$A$1:$DW$117, Mujeres!$A$1:$DW$117)</f>
        <v>37144569.600596994</v>
      </c>
      <c r="BM211" s="46" cm="1">
        <f t="array" ref="BM211">AnualidadActivo(BM$2, $E211, $C211, $B211, $D211, Hombres!$A$1:$DW$117, Mujeres!$A$1:$DW$117)</f>
        <v>37429855.310125969</v>
      </c>
      <c r="BN211" s="46" cm="1">
        <f t="array" ref="BN211">AnualidadActivo(BN$2, $E211, $C211, $B211, $D211, Hombres!$A$1:$DW$117, Mujeres!$A$1:$DW$117)</f>
        <v>37610914.973796763</v>
      </c>
      <c r="BO211" s="46" cm="1">
        <f t="array" ref="BO211">AnualidadActivo(BO$2, $E211, $C211, $B211, $D211, Hombres!$A$1:$DW$117, Mujeres!$A$1:$DW$117)</f>
        <v>37672832.431514278</v>
      </c>
      <c r="BP211" s="46" cm="1">
        <f t="array" ref="BP211">AnualidadActivo(BP$2, $E211, $C211, $B211, $D211, Hombres!$A$1:$DW$117, Mujeres!$A$1:$DW$117)</f>
        <v>37599157.669788085</v>
      </c>
      <c r="BQ211" s="46" cm="1">
        <f t="array" ref="BQ211">AnualidadActivo(BQ$2, $E211, $C211, $B211, $D211, Hombres!$A$1:$DW$117, Mujeres!$A$1:$DW$117)</f>
        <v>37371558.839062184</v>
      </c>
      <c r="BR211" s="46" cm="1">
        <f t="array" ref="BR211">AnualidadActivo(BR$2, $E211, $C211, $B211, $D211, Hombres!$A$1:$DW$117, Mujeres!$A$1:$DW$117)</f>
        <v>36971739.478423394</v>
      </c>
      <c r="BS211" s="46" cm="1">
        <f t="array" ref="BS211">AnualidadActivo(BS$2, $E211, $C211, $B211, $D211, Hombres!$A$1:$DW$117, Mujeres!$A$1:$DW$117)</f>
        <v>36383142.694042049</v>
      </c>
      <c r="BT211" s="46" cm="1">
        <f t="array" ref="BT211">AnualidadActivo(BT$2, $E211, $C211, $B211, $D211, Hombres!$A$1:$DW$117, Mujeres!$A$1:$DW$117)</f>
        <v>35590412.227767184</v>
      </c>
      <c r="BU211" s="46" cm="1">
        <f t="array" ref="BU211">AnualidadActivo(BU$2, $E211, $C211, $B211, $D211, Hombres!$A$1:$DW$117, Mujeres!$A$1:$DW$117)</f>
        <v>34579495.289900124</v>
      </c>
      <c r="BV211" s="46" cm="1">
        <f t="array" ref="BV211">AnualidadActivo(BV$2, $E211, $C211, $B211, $D211, Hombres!$A$1:$DW$117, Mujeres!$A$1:$DW$117)</f>
        <v>33338062.293057676</v>
      </c>
      <c r="BW211" s="46" cm="1">
        <f t="array" ref="BW211">AnualidadActivo(BW$2, $E211, $C211, $B211, $D211, Hombres!$A$1:$DW$117, Mujeres!$A$1:$DW$117)</f>
        <v>31859119.740360115</v>
      </c>
      <c r="BX211" s="46" cm="1">
        <f t="array" ref="BX211">AnualidadActivo(BX$2, $E211, $C211, $B211, $D211, Hombres!$A$1:$DW$117, Mujeres!$A$1:$DW$117)</f>
        <v>30142779.849989004</v>
      </c>
      <c r="BY211" s="46" cm="1">
        <f t="array" ref="BY211">AnualidadActivo(BY$2, $E211, $C211, $B211, $D211, Hombres!$A$1:$DW$117, Mujeres!$A$1:$DW$117)</f>
        <v>28195626.444071207</v>
      </c>
      <c r="BZ211" s="46" cm="1">
        <f t="array" ref="BZ211">AnualidadActivo(BZ$2, $E211, $C211, $B211, $D211, Hombres!$A$1:$DW$117, Mujeres!$A$1:$DW$117)</f>
        <v>26031852.482204176</v>
      </c>
      <c r="CA211" s="46" cm="1">
        <f t="array" ref="CA211">AnualidadActivo(CA$2, $E211, $C211, $B211, $D211, Hombres!$A$1:$DW$117, Mujeres!$A$1:$DW$117)</f>
        <v>23676387.878083713</v>
      </c>
      <c r="CB211" s="46" cm="1">
        <f t="array" ref="CB211">AnualidadActivo(CB$2, $E211, $C211, $B211, $D211, Hombres!$A$1:$DW$117, Mujeres!$A$1:$DW$117)</f>
        <v>21168028.005394194</v>
      </c>
      <c r="CC211" s="46" cm="1">
        <f t="array" ref="CC211">AnualidadActivo(CC$2, $E211, $C211, $B211, $D211, Hombres!$A$1:$DW$117, Mujeres!$A$1:$DW$117)</f>
        <v>18558693.710289441</v>
      </c>
      <c r="CD211" s="46" cm="1">
        <f t="array" ref="CD211">AnualidadActivo(CD$2, $E211, $C211, $B211, $D211, Hombres!$A$1:$DW$117, Mujeres!$A$1:$DW$117)</f>
        <v>15910238.18841647</v>
      </c>
      <c r="CE211" s="46" cm="1">
        <f t="array" ref="CE211">AnualidadActivo(CE$2, $E211, $C211, $B211, $D211, Hombres!$A$1:$DW$117, Mujeres!$A$1:$DW$117)</f>
        <v>13292177.278625214</v>
      </c>
      <c r="CF211" s="46" cm="1">
        <f t="array" ref="CF211">AnualidadActivo(CF$2, $E211, $C211, $B211, $D211, Hombres!$A$1:$DW$117, Mujeres!$A$1:$DW$117)</f>
        <v>10779335.01499396</v>
      </c>
      <c r="CG211" s="46" cm="1">
        <f t="array" ref="CG211">AnualidadActivo(CG$2, $E211, $C211, $B211, $D211, Hombres!$A$1:$DW$117, Mujeres!$A$1:$DW$117)</f>
        <v>8447233.1821098235</v>
      </c>
      <c r="CH211" s="46" cm="1">
        <f t="array" ref="CH211">AnualidadActivo(CH$2, $E211, $C211, $B211, $D211, Hombres!$A$1:$DW$117, Mujeres!$A$1:$DW$117)</f>
        <v>6363749.5068988958</v>
      </c>
      <c r="CI211" s="46" cm="1">
        <f t="array" ref="CI211">AnualidadActivo(CI$2, $E211, $C211, $B211, $D211, Hombres!$A$1:$DW$117, Mujeres!$A$1:$DW$117)</f>
        <v>4580481.6997570759</v>
      </c>
      <c r="CJ211" s="46" cm="1">
        <f t="array" ref="CJ211">AnualidadActivo(CJ$2, $E211, $C211, $B211, $D211, Hombres!$A$1:$DW$117, Mujeres!$A$1:$DW$117)</f>
        <v>3126807.376231716</v>
      </c>
      <c r="CK211" s="46" cm="1">
        <f t="array" ref="CK211">AnualidadActivo(CK$2, $E211, $C211, $B211, $D211, Hombres!$A$1:$DW$117, Mujeres!$A$1:$DW$117)</f>
        <v>2006607.5308737217</v>
      </c>
      <c r="CL211" s="46" cm="1">
        <f t="array" ref="CL211">AnualidadActivo(CL$2, $E211, $C211, $B211, $D211, Hombres!$A$1:$DW$117, Mujeres!$A$1:$DW$117)</f>
        <v>1197995.4350096374</v>
      </c>
      <c r="CM211" s="46" cm="1">
        <f t="array" ref="CM211">AnualidadActivo(CM$2, $E211, $C211, $B211, $D211, Hombres!$A$1:$DW$117, Mujeres!$A$1:$DW$117)</f>
        <v>657003.42013669643</v>
      </c>
      <c r="CN211" s="46" cm="1">
        <f t="array" ref="CN211">AnualidadActivo(CN$2, $E211, $C211, $B211, $D211, Hombres!$A$1:$DW$117, Mujeres!$A$1:$DW$117)</f>
        <v>325770.36354688578</v>
      </c>
      <c r="CO211" s="46" cm="1">
        <f t="array" ref="CO211">AnualidadActivo(CO$2, $E211, $C211, $B211, $D211, Hombres!$A$1:$DW$117, Mujeres!$A$1:$DW$117)</f>
        <v>143114.09012601385</v>
      </c>
      <c r="CP211" s="46" cm="1">
        <f t="array" ref="CP211">AnualidadActivo(CP$2, $E211, $C211, $B211, $D211, Hombres!$A$1:$DW$117, Mujeres!$A$1:$DW$117)</f>
        <v>0</v>
      </c>
      <c r="CQ211" s="46" cm="1">
        <f t="array" ref="CQ211">AnualidadActivo(CQ$2, $E211, $C211, $B211, $D211, Hombres!$A$1:$DW$117, Mujeres!$A$1:$DW$117)</f>
        <v>0</v>
      </c>
      <c r="CR211" s="46" cm="1">
        <f t="array" ref="CR211">AnualidadActivo(CR$2, $E211, $C211, $B211, $D211, Hombres!$A$1:$DW$117, Mujeres!$A$1:$DW$117)</f>
        <v>0</v>
      </c>
      <c r="CS211" s="46" cm="1">
        <f t="array" ref="CS211">AnualidadActivo(CS$2, $E211, $C211, $B211, $D211, Hombres!$A$1:$DW$117, Mujeres!$A$1:$DW$117)</f>
        <v>0</v>
      </c>
      <c r="CT211" s="46" cm="1">
        <f t="array" ref="CT211">AnualidadActivo(CT$2, $E211, $C211, $B211, $D211, Hombres!$A$1:$DW$117, Mujeres!$A$1:$DW$117)</f>
        <v>0</v>
      </c>
      <c r="CU211" s="46" cm="1">
        <f t="array" ref="CU211">AnualidadActivo(CU$2, $E211, $C211, $B211, $D211, Hombres!$A$1:$DW$117, Mujeres!$A$1:$DW$117)</f>
        <v>0</v>
      </c>
      <c r="CV211" s="46" cm="1">
        <f t="array" ref="CV211">AnualidadActivo(CV$2, $E211, $C211, $B211, $D211, Hombres!$A$1:$DW$117, Mujeres!$A$1:$DW$117)</f>
        <v>0</v>
      </c>
      <c r="CW211" s="46" cm="1">
        <f t="array" ref="CW211">AnualidadActivo(CW$2, $E211, $C211, $B211, $D211, Hombres!$A$1:$DW$117, Mujeres!$A$1:$DW$117)</f>
        <v>0</v>
      </c>
      <c r="CX211" s="46" cm="1">
        <f t="array" ref="CX211">AnualidadActivo(CX$2, $E211, $C211, $B211, $D211, Hombres!$A$1:$DW$117, Mujeres!$A$1:$DW$117)</f>
        <v>0</v>
      </c>
      <c r="CY211" s="46" cm="1">
        <f t="array" ref="CY211">AnualidadActivo(CY$2, $E211, $C211, $B211, $D211, Hombres!$A$1:$DW$117, Mujeres!$A$1:$DW$117)</f>
        <v>0</v>
      </c>
      <c r="CZ211" s="46" cm="1">
        <f t="array" ref="CZ211">AnualidadActivo(CZ$2, $E211, $C211, $B211, $D211, Hombres!$A$1:$DW$117, Mujeres!$A$1:$DW$117)</f>
        <v>0</v>
      </c>
      <c r="DA211" s="46" cm="1">
        <f t="array" ref="DA211">AnualidadActivo(DA$2, $E211, $C211, $B211, $D211, Hombres!$A$1:$DW$117, Mujeres!$A$1:$DW$117)</f>
        <v>0</v>
      </c>
      <c r="DD211" s="21"/>
      <c r="DE211" s="46" cm="1">
        <f t="array" ref="DE211">beneficio_muerte_individual_activo(DE$2,$F211,$D211, Hombres!$A$1:$DW$117, Mujeres!$A$1:$DW$117)</f>
        <v>0</v>
      </c>
      <c r="DF211" s="46" cm="1">
        <f t="array" ref="DF211">beneficio_muerte_individual_activo(DF$2,$F211,$D211, Hombres!$A$1:$DW$117, Mujeres!$A$1:$DW$117)</f>
        <v>2390.5</v>
      </c>
      <c r="DG211" s="46" cm="1">
        <f t="array" ref="DG211">beneficio_muerte_individual_activo(DG$2,$F211,$D211, Hombres!$A$1:$DW$117, Mujeres!$A$1:$DW$117)</f>
        <v>2491.30833575</v>
      </c>
      <c r="DH211" s="46" cm="1">
        <f t="array" ref="DH211">beneficio_muerte_individual_activo(DH$2,$F211,$D211, Hombres!$A$1:$DW$117, Mujeres!$A$1:$DW$117)</f>
        <v>2623.9355860812307</v>
      </c>
      <c r="DI211" s="46" cm="1">
        <f t="array" ref="DI211">beneficio_muerte_individual_activo(DI$2,$F211,$D211, Hombres!$A$1:$DW$117, Mujeres!$A$1:$DW$117)</f>
        <v>2761.8478224624432</v>
      </c>
      <c r="DJ211" s="46" cm="1">
        <f t="array" ref="DJ211">beneficio_muerte_individual_activo(DJ$2,$F211,$D211, Hombres!$A$1:$DW$117, Mujeres!$A$1:$DW$117)</f>
        <v>2892.0489038250075</v>
      </c>
      <c r="DK211" s="46" cm="1">
        <f t="array" ref="DK211">beneficio_muerte_individual_activo(DK$2,$F211,$D211, Hombres!$A$1:$DW$117, Mujeres!$A$1:$DW$117)</f>
        <v>3022.02525776724</v>
      </c>
      <c r="DL211" s="46" cm="1">
        <f t="array" ref="DL211">beneficio_muerte_individual_activo(DL$2,$F211,$D211, Hombres!$A$1:$DW$117, Mujeres!$A$1:$DW$117)</f>
        <v>3171.2036059840848</v>
      </c>
      <c r="DM211" s="46" cm="1">
        <f t="array" ref="DM211">beneficio_muerte_individual_activo(DM$2,$F211,$D211, Hombres!$A$1:$DW$117, Mujeres!$A$1:$DW$117)</f>
        <v>3345.9987422619251</v>
      </c>
      <c r="DN211" s="46" cm="1">
        <f t="array" ref="DN211">beneficio_muerte_individual_activo(DN$2,$F211,$D211, Hombres!$A$1:$DW$117, Mujeres!$A$1:$DW$117)</f>
        <v>3535.3769938790897</v>
      </c>
      <c r="DO211" s="46" cm="1">
        <f t="array" ref="DO211">beneficio_muerte_individual_activo(DO$2,$F211,$D211, Hombres!$A$1:$DW$117, Mujeres!$A$1:$DW$117)</f>
        <v>3753.7010151113254</v>
      </c>
      <c r="DP211" s="46" cm="1">
        <f t="array" ref="DP211">beneficio_muerte_individual_activo(DP$2,$F211,$D211, Hombres!$A$1:$DW$117, Mujeres!$A$1:$DW$117)</f>
        <v>4039.6257972773337</v>
      </c>
      <c r="DQ211" s="46" cm="1">
        <f t="array" ref="DQ211">beneficio_muerte_individual_activo(DQ$2,$F211,$D211, Hombres!$A$1:$DW$117, Mujeres!$A$1:$DW$117)</f>
        <v>4374.5251117719936</v>
      </c>
      <c r="DR211" s="46" cm="1">
        <f t="array" ref="DR211">beneficio_muerte_individual_activo(DR$2,$F211,$D211, Hombres!$A$1:$DW$117, Mujeres!$A$1:$DW$117)</f>
        <v>4740.3106363617071</v>
      </c>
      <c r="DS211" s="46" cm="1">
        <f t="array" ref="DS211">beneficio_muerte_individual_activo(DS$2,$F211,$D211, Hombres!$A$1:$DW$117, Mujeres!$A$1:$DW$117)</f>
        <v>5082.7617750331301</v>
      </c>
      <c r="DT211" s="46" cm="1">
        <f t="array" ref="DT211">beneficio_muerte_individual_activo(DT$2,$F211,$D211, Hombres!$A$1:$DW$117, Mujeres!$A$1:$DW$117)</f>
        <v>5411.79471216212</v>
      </c>
      <c r="DU211" s="46" cm="1">
        <f t="array" ref="DU211">beneficio_muerte_individual_activo(DU$2,$F211,$D211, Hombres!$A$1:$DW$117, Mujeres!$A$1:$DW$117)</f>
        <v>5762.5129365954772</v>
      </c>
      <c r="DV211" s="46" cm="1">
        <f t="array" ref="DV211">beneficio_muerte_individual_activo(DV$2,$F211,$D211, Hombres!$A$1:$DW$117, Mujeres!$A$1:$DW$117)</f>
        <v>6153.0238910548651</v>
      </c>
      <c r="DW211" s="46" cm="1">
        <f t="array" ref="DW211">beneficio_muerte_individual_activo(DW$2,$F211,$D211, Hombres!$A$1:$DW$117, Mujeres!$A$1:$DW$117)</f>
        <v>6577.1250712526498</v>
      </c>
      <c r="DX211" s="46" cm="1">
        <f t="array" ref="DX211">beneficio_muerte_individual_activo(DX$2,$F211,$D211, Hombres!$A$1:$DW$117, Mujeres!$A$1:$DW$117)</f>
        <v>7006.4460974764743</v>
      </c>
      <c r="DY211" s="46" cm="1">
        <f t="array" ref="DY211">beneficio_muerte_individual_activo(DY$2,$F211,$D211, Hombres!$A$1:$DW$117, Mujeres!$A$1:$DW$117)</f>
        <v>7456.0930232629989</v>
      </c>
      <c r="DZ211" s="46" cm="1">
        <f t="array" ref="DZ211">beneficio_muerte_individual_activo(DZ$2,$F211,$D211, Hombres!$A$1:$DW$117, Mujeres!$A$1:$DW$117)</f>
        <v>8010.8201336698203</v>
      </c>
      <c r="EA211" s="46" cm="1">
        <f t="array" ref="EA211">beneficio_muerte_individual_activo(EA$2,$F211,$D211, Hombres!$A$1:$DW$117, Mujeres!$A$1:$DW$117)</f>
        <v>8661.9500482940857</v>
      </c>
      <c r="EB211" s="46" cm="1">
        <f t="array" ref="EB211">beneficio_muerte_individual_activo(EB$2,$F211,$D211, Hombres!$A$1:$DW$117, Mujeres!$A$1:$DW$117)</f>
        <v>9360.109075796845</v>
      </c>
      <c r="EC211" s="46" cm="1">
        <f t="array" ref="EC211">beneficio_muerte_individual_activo(EC$2,$F211,$D211, Hombres!$A$1:$DW$117, Mujeres!$A$1:$DW$117)</f>
        <v>9994.1930463524059</v>
      </c>
      <c r="ED211" s="46" cm="1">
        <f t="array" ref="ED211">beneficio_muerte_individual_activo(ED$2,$F211,$D211, Hombres!$A$1:$DW$117, Mujeres!$A$1:$DW$117)</f>
        <v>10588.305897051863</v>
      </c>
      <c r="EE211" s="46" cm="1">
        <f t="array" ref="EE211">beneficio_muerte_individual_activo(EE$2,$F211,$D211, Hombres!$A$1:$DW$117, Mujeres!$A$1:$DW$117)</f>
        <v>11261.757744302739</v>
      </c>
      <c r="EF211" s="46" cm="1">
        <f t="array" ref="EF211">beneficio_muerte_individual_activo(EF$2,$F211,$D211, Hombres!$A$1:$DW$117, Mujeres!$A$1:$DW$117)</f>
        <v>12135.427875358786</v>
      </c>
      <c r="EG211" s="46" cm="1">
        <f t="array" ref="EG211">beneficio_muerte_individual_activo(EG$2,$F211,$D211, Hombres!$A$1:$DW$117, Mujeres!$A$1:$DW$117)</f>
        <v>13239.905312433291</v>
      </c>
      <c r="EH211" s="46" cm="1">
        <f t="array" ref="EH211">beneficio_muerte_individual_activo(EH$2,$F211,$D211, Hombres!$A$1:$DW$117, Mujeres!$A$1:$DW$117)</f>
        <v>14524.27718421297</v>
      </c>
      <c r="EI211" s="46" cm="1">
        <f t="array" ref="EI211">beneficio_muerte_individual_activo(EI$2,$F211,$D211, Hombres!$A$1:$DW$117, Mujeres!$A$1:$DW$117)</f>
        <v>9567.599533746099</v>
      </c>
      <c r="EJ211" s="46" cm="1">
        <f t="array" ref="EJ211">beneficio_muerte_individual_activo(EJ$2,$F211,$D211, Hombres!$A$1:$DW$117, Mujeres!$A$1:$DW$117)</f>
        <v>10462.06557621128</v>
      </c>
      <c r="EK211" s="46" cm="1">
        <f t="array" ref="EK211">beneficio_muerte_individual_activo(EK$2,$F211,$D211, Hombres!$A$1:$DW$117, Mujeres!$A$1:$DW$117)</f>
        <v>11311.83451503892</v>
      </c>
      <c r="EL211" s="46" cm="1">
        <f t="array" ref="EL211">beneficio_muerte_individual_activo(EL$2,$F211,$D211, Hombres!$A$1:$DW$117, Mujeres!$A$1:$DW$117)</f>
        <v>12106.35957806714</v>
      </c>
      <c r="EM211" s="46" cm="1">
        <f t="array" ref="EM211">beneficio_muerte_individual_activo(EM$2,$F211,$D211, Hombres!$A$1:$DW$117, Mujeres!$A$1:$DW$117)</f>
        <v>12906.580743040522</v>
      </c>
      <c r="EN211" s="46" cm="1">
        <f t="array" ref="EN211">beneficio_muerte_individual_activo(EN$2,$F211,$D211, Hombres!$A$1:$DW$117, Mujeres!$A$1:$DW$117)</f>
        <v>13815.809179898904</v>
      </c>
      <c r="EO211" s="46" cm="1">
        <f t="array" ref="EO211">beneficio_muerte_individual_activo(EO$2,$F211,$D211, Hombres!$A$1:$DW$117, Mujeres!$A$1:$DW$117)</f>
        <v>14911.075169037296</v>
      </c>
      <c r="EP211" s="46" cm="1">
        <f t="array" ref="EP211">beneficio_muerte_individual_activo(EP$2,$F211,$D211, Hombres!$A$1:$DW$117, Mujeres!$A$1:$DW$117)</f>
        <v>16306.708536804477</v>
      </c>
      <c r="EQ211" s="46" cm="1">
        <f t="array" ref="EQ211">beneficio_muerte_individual_activo(EQ$2,$F211,$D211, Hombres!$A$1:$DW$117, Mujeres!$A$1:$DW$117)</f>
        <v>18198.051175156066</v>
      </c>
      <c r="ER211" s="46" cm="1">
        <f t="array" ref="ER211">beneficio_muerte_individual_activo(ER$2,$F211,$D211, Hombres!$A$1:$DW$117, Mujeres!$A$1:$DW$117)</f>
        <v>20552.968779106242</v>
      </c>
      <c r="ES211" s="46" cm="1">
        <f t="array" ref="ES211">beneficio_muerte_individual_activo(ES$2,$F211,$D211, Hombres!$A$1:$DW$117, Mujeres!$A$1:$DW$117)</f>
        <v>23003.162659119469</v>
      </c>
      <c r="ET211" s="46" cm="1">
        <f t="array" ref="ET211">beneficio_muerte_individual_activo(ET$2,$F211,$D211, Hombres!$A$1:$DW$117, Mujeres!$A$1:$DW$117)</f>
        <v>25245.222035588886</v>
      </c>
      <c r="EU211" s="46" cm="1">
        <f t="array" ref="EU211">beneficio_muerte_individual_activo(EU$2,$F211,$D211, Hombres!$A$1:$DW$117, Mujeres!$A$1:$DW$117)</f>
        <v>27362.121409901138</v>
      </c>
      <c r="EV211" s="46" cm="1">
        <f t="array" ref="EV211">beneficio_muerte_individual_activo(EV$2,$F211,$D211, Hombres!$A$1:$DW$117, Mujeres!$A$1:$DW$117)</f>
        <v>29781.821842418783</v>
      </c>
      <c r="EW211" s="46" cm="1">
        <f t="array" ref="EW211">beneficio_muerte_individual_activo(EW$2,$F211,$D211, Hombres!$A$1:$DW$117, Mujeres!$A$1:$DW$117)</f>
        <v>32842.39958580555</v>
      </c>
      <c r="EX211" s="46" cm="1">
        <f t="array" ref="EX211">beneficio_muerte_individual_activo(EX$2,$F211,$D211, Hombres!$A$1:$DW$117, Mujeres!$A$1:$DW$117)</f>
        <v>36682.529657555853</v>
      </c>
      <c r="EY211" s="46" cm="1">
        <f t="array" ref="EY211">beneficio_muerte_individual_activo(EY$2,$F211,$D211, Hombres!$A$1:$DW$117, Mujeres!$A$1:$DW$117)</f>
        <v>41276.941880598555</v>
      </c>
      <c r="EZ211" s="46" cm="1">
        <f t="array" ref="EZ211">beneficio_muerte_individual_activo(EZ$2,$F211,$D211, Hombres!$A$1:$DW$117, Mujeres!$A$1:$DW$117)</f>
        <v>49177.809940882929</v>
      </c>
      <c r="FA211" s="46" cm="1">
        <f t="array" ref="FA211">beneficio_muerte_individual_activo(FA$2,$F211,$D211, Hombres!$A$1:$DW$117, Mujeres!$A$1:$DW$117)</f>
        <v>54422.284083958315</v>
      </c>
      <c r="FB211" s="46" cm="1">
        <f t="array" ref="FB211">beneficio_muerte_individual_activo(FB$2,$F211,$D211, Hombres!$A$1:$DW$117, Mujeres!$A$1:$DW$117)</f>
        <v>60040.582487025233</v>
      </c>
      <c r="FC211" s="46" cm="1">
        <f t="array" ref="FC211">beneficio_muerte_individual_activo(FC$2,$F211,$D211, Hombres!$A$1:$DW$117, Mujeres!$A$1:$DW$117)</f>
        <v>65969.914105632255</v>
      </c>
      <c r="FD211" s="46" cm="1">
        <f t="array" ref="FD211">beneficio_muerte_individual_activo(FD$2,$F211,$D211, Hombres!$A$1:$DW$117, Mujeres!$A$1:$DW$117)</f>
        <v>72201.394480036019</v>
      </c>
      <c r="FE211" s="46" cm="1">
        <f t="array" ref="FE211">beneficio_muerte_individual_activo(FE$2,$F211,$D211, Hombres!$A$1:$DW$117, Mujeres!$A$1:$DW$117)</f>
        <v>78815.196695737075</v>
      </c>
      <c r="FF211" s="46" cm="1">
        <f t="array" ref="FF211">beneficio_muerte_individual_activo(FF$2,$F211,$D211, Hombres!$A$1:$DW$117, Mujeres!$A$1:$DW$117)</f>
        <v>85810.887635264749</v>
      </c>
      <c r="FG211" s="46" cm="1">
        <f t="array" ref="FG211">beneficio_muerte_individual_activo(FG$2,$F211,$D211, Hombres!$A$1:$DW$117, Mujeres!$A$1:$DW$117)</f>
        <v>92992.990052663154</v>
      </c>
      <c r="FH211" s="46" cm="1">
        <f t="array" ref="FH211">beneficio_muerte_individual_activo(FH$2,$F211,$D211, Hombres!$A$1:$DW$117, Mujeres!$A$1:$DW$117)</f>
        <v>100135.66557678793</v>
      </c>
      <c r="FI211" s="46" cm="1">
        <f t="array" ref="FI211">beneficio_muerte_individual_activo(FI$2,$F211,$D211, Hombres!$A$1:$DW$117, Mujeres!$A$1:$DW$117)</f>
        <v>107098.53260676005</v>
      </c>
      <c r="FJ211" s="46" cm="1">
        <f t="array" ref="FJ211">beneficio_muerte_individual_activo(FJ$2,$F211,$D211, Hombres!$A$1:$DW$117, Mujeres!$A$1:$DW$117)</f>
        <v>113827.12618916931</v>
      </c>
      <c r="FK211" s="46" cm="1">
        <f t="array" ref="FK211">beneficio_muerte_individual_activo(FK$2,$F211,$D211, Hombres!$A$1:$DW$117, Mujeres!$A$1:$DW$117)</f>
        <v>120140.60435838478</v>
      </c>
      <c r="FL211" s="46" cm="1">
        <f t="array" ref="FL211">beneficio_muerte_individual_activo(FL$2,$F211,$D211, Hombres!$A$1:$DW$117, Mujeres!$A$1:$DW$117)</f>
        <v>125680.9572894091</v>
      </c>
      <c r="FM211" s="46" cm="1">
        <f t="array" ref="FM211">beneficio_muerte_individual_activo(FM$2,$F211,$D211, Hombres!$A$1:$DW$117, Mujeres!$A$1:$DW$117)</f>
        <v>130093.25896126429</v>
      </c>
      <c r="FN211" s="46" cm="1">
        <f t="array" ref="FN211">beneficio_muerte_individual_activo(FN$2,$F211,$D211, Hombres!$A$1:$DW$117, Mujeres!$A$1:$DW$117)</f>
        <v>133112.00083826022</v>
      </c>
      <c r="FO211" s="46" cm="1">
        <f t="array" ref="FO211">beneficio_muerte_individual_activo(FO$2,$F211,$D211, Hombres!$A$1:$DW$117, Mujeres!$A$1:$DW$117)</f>
        <v>134474.44958644218</v>
      </c>
      <c r="FP211" s="46" cm="1">
        <f t="array" ref="FP211">beneficio_muerte_individual_activo(FP$2,$F211,$D211, Hombres!$A$1:$DW$117, Mujeres!$A$1:$DW$117)</f>
        <v>133855.05306595686</v>
      </c>
      <c r="FQ211" s="106" cm="1">
        <f t="array" ref="FQ211">beneficio_muerte_individual_activo(FQ$2,$F211,$D211, Hombres!$A$1:$DW$117, Mujeres!$A$1:$DW$117)</f>
        <v>130899.40605757371</v>
      </c>
      <c r="FR211" s="46" cm="1">
        <f t="array" ref="FR211">beneficio_muerte_individual_activo(FR$2,$F211,$D211, Hombres!$A$1:$DW$117, Mujeres!$A$1:$DW$117)</f>
        <v>125402.70513661696</v>
      </c>
      <c r="FS211" s="46" cm="1">
        <f t="array" ref="FS211">beneficio_muerte_individual_activo(FS$2,$F211,$D211, Hombres!$A$1:$DW$117, Mujeres!$A$1:$DW$117)</f>
        <v>117384.31191331726</v>
      </c>
      <c r="FT211" s="46" cm="1">
        <f t="array" ref="FT211">beneficio_muerte_individual_activo(FT$2,$F211,$D211, Hombres!$A$1:$DW$117, Mujeres!$A$1:$DW$117)</f>
        <v>107025.60160756148</v>
      </c>
      <c r="FU211" s="46" cm="1">
        <f t="array" ref="FU211">beneficio_muerte_individual_activo(FU$2,$F211,$D211, Hombres!$A$1:$DW$117, Mujeres!$A$1:$DW$117)</f>
        <v>94653.045843237574</v>
      </c>
      <c r="FV211" s="46" cm="1">
        <f t="array" ref="FV211">beneficio_muerte_individual_activo(FV$2,$F211,$D211, Hombres!$A$1:$DW$117, Mujeres!$A$1:$DW$117)</f>
        <v>80780.785690513047</v>
      </c>
      <c r="FW211" s="46" cm="1">
        <f t="array" ref="FW211">beneficio_muerte_individual_activo(FW$2,$F211,$D211, Hombres!$A$1:$DW$117, Mujeres!$A$1:$DW$117)</f>
        <v>66157.60234838177</v>
      </c>
      <c r="FX211" s="46" cm="1">
        <f t="array" ref="FX211">beneficio_muerte_individual_activo(FX$2,$F211,$D211, Hombres!$A$1:$DW$117, Mujeres!$A$1:$DW$117)</f>
        <v>51677.469908598105</v>
      </c>
      <c r="FY211" s="46" cm="1">
        <f t="array" ref="FY211">beneficio_muerte_individual_activo(FY$2,$F211,$D211, Hombres!$A$1:$DW$117, Mujeres!$A$1:$DW$117)</f>
        <v>38219.1031168708</v>
      </c>
      <c r="FZ211" s="46" cm="1">
        <f t="array" ref="FZ211">beneficio_muerte_individual_activo(FZ$2,$F211,$D211, Hombres!$A$1:$DW$117, Mujeres!$A$1:$DW$117)</f>
        <v>26519.685729236069</v>
      </c>
      <c r="GA211" s="46" cm="1">
        <f t="array" ref="GA211">beneficio_muerte_individual_activo(GA$2,$F211,$D211, Hombres!$A$1:$DW$117, Mujeres!$A$1:$DW$117)</f>
        <v>17075.758789482774</v>
      </c>
      <c r="GB211" s="46" cm="1">
        <f t="array" ref="GB211">beneficio_muerte_individual_activo(GB$2,$F211,$D211, Hombres!$A$1:$DW$117, Mujeres!$A$1:$DW$117)</f>
        <v>10070.558701630098</v>
      </c>
      <c r="GC211" s="46" cm="1">
        <f t="array" ref="GC211">beneficio_muerte_individual_activo(GC$2,$F211,$D211, Hombres!$A$1:$DW$117, Mujeres!$A$1:$DW$117)</f>
        <v>5353.9205739332156</v>
      </c>
      <c r="GD211" s="46" cm="1">
        <f t="array" ref="GD211">beneficio_muerte_individual_activo(GD$2,$F211,$D211, Hombres!$A$1:$DW$117, Mujeres!$A$1:$DW$117)</f>
        <v>2514.0960185315525</v>
      </c>
      <c r="GE211" s="46" cm="1">
        <f t="array" ref="GE211">beneficio_muerte_individual_activo(GE$2,$F211,$D211, Hombres!$A$1:$DW$117, Mujeres!$A$1:$DW$117)</f>
        <v>1015.0780716650363</v>
      </c>
      <c r="GF211" s="46" cm="1">
        <f t="array" ref="GF211">beneficio_muerte_individual_activo(GF$2,$F211,$D211, Hombres!$A$1:$DW$117, Mujeres!$A$1:$DW$117)</f>
        <v>339.62619650721876</v>
      </c>
      <c r="GG211" s="46" cm="1">
        <f t="array" ref="GG211">beneficio_muerte_individual_activo(GG$2,$F211,$D211, Hombres!$A$1:$DW$117, Mujeres!$A$1:$DW$117)</f>
        <v>89.185425862445598</v>
      </c>
      <c r="GH211" s="46" cm="1">
        <f t="array" ref="GH211">beneficio_muerte_individual_activo(GH$2,$F211,$D211, Hombres!$A$1:$DW$117, Mujeres!$A$1:$DW$117)</f>
        <v>16.797655753618439</v>
      </c>
      <c r="GI211" s="46" cm="1">
        <f t="array" ref="GI211">beneficio_muerte_individual_activo(GI$2,$F211,$D211, Hombres!$A$1:$DW$117, Mujeres!$A$1:$DW$117)</f>
        <v>0</v>
      </c>
      <c r="GJ211" s="46" cm="1">
        <f t="array" ref="GJ211">beneficio_muerte_individual_activo(GJ$2,$F211,$D211, Hombres!$A$1:$DW$117, Mujeres!$A$1:$DW$117)</f>
        <v>0</v>
      </c>
      <c r="GK211" s="46" cm="1">
        <f t="array" ref="GK211">beneficio_muerte_individual_activo(GK$2,$F211,$D211, Hombres!$A$1:$DW$117, Mujeres!$A$1:$DW$117)</f>
        <v>0</v>
      </c>
      <c r="GL211" s="46" cm="1">
        <f t="array" ref="GL211">beneficio_muerte_individual_activo(GL$2,$F211,$D211, Hombres!$A$1:$DW$117, Mujeres!$A$1:$DW$117)</f>
        <v>0</v>
      </c>
      <c r="GM211" s="46" cm="1">
        <f t="array" ref="GM211">beneficio_muerte_individual_activo(GM$2,$F211,$D211, Hombres!$A$1:$DW$117, Mujeres!$A$1:$DW$117)</f>
        <v>0</v>
      </c>
      <c r="GN211" s="46" cm="1">
        <f t="array" ref="GN211">beneficio_muerte_individual_activo(GN$2,$F211,$D211, Hombres!$A$1:$DW$117, Mujeres!$A$1:$DW$117)</f>
        <v>0</v>
      </c>
      <c r="GO211" s="46" cm="1">
        <f t="array" ref="GO211">beneficio_muerte_individual_activo(GO$2,$F211,$D211, Hombres!$A$1:$DW$117, Mujeres!$A$1:$DW$117)</f>
        <v>0</v>
      </c>
      <c r="GP211" s="46" cm="1">
        <f t="array" ref="GP211">beneficio_muerte_individual_activo(GP$2,$F211,$D211, Hombres!$A$1:$DW$117, Mujeres!$A$1:$DW$117)</f>
        <v>0</v>
      </c>
      <c r="GQ211" s="46" cm="1">
        <f t="array" ref="GQ211">beneficio_muerte_individual_activo(GQ$2,$F211,$D211, Hombres!$A$1:$DW$117, Mujeres!$A$1:$DW$117)</f>
        <v>0</v>
      </c>
      <c r="GR211" s="46" cm="1">
        <f t="array" ref="GR211">beneficio_muerte_individual_activo(GR$2,$F211,$D211, Hombres!$A$1:$DW$117, Mujeres!$A$1:$DW$117)</f>
        <v>0</v>
      </c>
      <c r="GS211" s="46" cm="1">
        <f t="array" ref="GS211">beneficio_muerte_individual_activo(GS$2,$F211,$D211, Hombres!$A$1:$DW$117, Mujeres!$A$1:$DW$117)</f>
        <v>0</v>
      </c>
      <c r="GT211" s="46" cm="1">
        <f t="array" ref="GT211">beneficio_muerte_individual_activo(GT$2,$F211,$D211, Hombres!$A$1:$DW$117, Mujeres!$A$1:$DW$117)</f>
        <v>0</v>
      </c>
      <c r="GU211" s="46" cm="1">
        <f t="array" ref="GU211">beneficio_muerte_individual_activo(GU$2,$F211,$D211, Hombres!$A$1:$DW$117, Mujeres!$A$1:$DW$117)</f>
        <v>0</v>
      </c>
      <c r="GV211" s="46" cm="1">
        <f t="array" ref="GV211">beneficio_muerte_individual_activo(GV$2,$F211,$D211, Hombres!$A$1:$DW$117, Mujeres!$A$1:$DW$117)</f>
        <v>0</v>
      </c>
    </row>
    <row r="212" spans="1:204" x14ac:dyDescent="0.25">
      <c r="A212" s="1">
        <f t="shared" si="3"/>
        <v>210</v>
      </c>
      <c r="B212" s="75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39" cm="1">
        <f t="array" ref="G212">PorcentajePension(C212,E212, D212)</f>
        <v>0.65</v>
      </c>
      <c r="I212" s="72"/>
      <c r="J212" s="46" cm="1">
        <f t="array" ref="J212">AnualidadActivo(J$2, $E212, $C212, $B212, $D212, Hombres!$A$1:$DW$117, Mujeres!$A$1:$DW$117)</f>
        <v>0</v>
      </c>
      <c r="K212" s="46" cm="1">
        <f t="array" ref="K212">AnualidadActivo(K$2, $E212, $C212, $B212, $D212, Hombres!$A$1:$DW$117, Mujeres!$A$1:$DW$117)</f>
        <v>0</v>
      </c>
      <c r="L212" s="46" cm="1">
        <f t="array" ref="L212">AnualidadActivo(L$2, $E212, $C212, $B212, $D212, Hombres!$A$1:$DW$117, Mujeres!$A$1:$DW$117)</f>
        <v>0</v>
      </c>
      <c r="M212" s="46" cm="1">
        <f t="array" ref="M212">AnualidadActivo(M$2, $E212, $C212, $B212, $D212, Hombres!$A$1:$DW$117, Mujeres!$A$1:$DW$117)</f>
        <v>0</v>
      </c>
      <c r="N212" s="46" cm="1">
        <f t="array" ref="N212">AnualidadActivo(N$2, $E212, $C212, $B212, $D212, Hombres!$A$1:$DW$117, Mujeres!$A$1:$DW$117)</f>
        <v>0</v>
      </c>
      <c r="O212" s="46" cm="1">
        <f t="array" ref="O212">AnualidadActivo(O$2, $E212, $C212, $B212, $D212, Hombres!$A$1:$DW$117, Mujeres!$A$1:$DW$117)</f>
        <v>0</v>
      </c>
      <c r="P212" s="46" cm="1">
        <f t="array" ref="P212">AnualidadActivo(P$2, $E212, $C212, $B212, $D212, Hombres!$A$1:$DW$117, Mujeres!$A$1:$DW$117)</f>
        <v>0</v>
      </c>
      <c r="Q212" s="46" cm="1">
        <f t="array" ref="Q212">AnualidadActivo(Q$2, $E212, $C212, $B212, $D212, Hombres!$A$1:$DW$117, Mujeres!$A$1:$DW$117)</f>
        <v>0</v>
      </c>
      <c r="R212" s="46" cm="1">
        <f t="array" ref="R212">AnualidadActivo(R$2, $E212, $C212, $B212, $D212, Hombres!$A$1:$DW$117, Mujeres!$A$1:$DW$117)</f>
        <v>0</v>
      </c>
      <c r="S212" s="46" cm="1">
        <f t="array" ref="S212">AnualidadActivo(S$2, $E212, $C212, $B212, $D212, Hombres!$A$1:$DW$117, Mujeres!$A$1:$DW$117)</f>
        <v>0</v>
      </c>
      <c r="T212" s="46" cm="1">
        <f t="array" ref="T212">AnualidadActivo(T$2, $E212, $C212, $B212, $D212, Hombres!$A$1:$DW$117, Mujeres!$A$1:$DW$117)</f>
        <v>0</v>
      </c>
      <c r="U212" s="46" cm="1">
        <f t="array" ref="U212">AnualidadActivo(U$2, $E212, $C212, $B212, $D212, Hombres!$A$1:$DW$117, Mujeres!$A$1:$DW$117)</f>
        <v>0</v>
      </c>
      <c r="V212" s="46" cm="1">
        <f t="array" ref="V212">AnualidadActivo(V$2, $E212, $C212, $B212, $D212, Hombres!$A$1:$DW$117, Mujeres!$A$1:$DW$117)</f>
        <v>0</v>
      </c>
      <c r="W212" s="46" cm="1">
        <f t="array" ref="W212">AnualidadActivo(W$2, $E212, $C212, $B212, $D212, Hombres!$A$1:$DW$117, Mujeres!$A$1:$DW$117)</f>
        <v>0</v>
      </c>
      <c r="X212" s="46" cm="1">
        <f t="array" ref="X212">AnualidadActivo(X$2, $E212, $C212, $B212, $D212, Hombres!$A$1:$DW$117, Mujeres!$A$1:$DW$117)</f>
        <v>0</v>
      </c>
      <c r="Y212" s="46" cm="1">
        <f t="array" ref="Y212">AnualidadActivo(Y$2, $E212, $C212, $B212, $D212, Hombres!$A$1:$DW$117, Mujeres!$A$1:$DW$117)</f>
        <v>0</v>
      </c>
      <c r="Z212" s="46" cm="1">
        <f t="array" ref="Z212">AnualidadActivo(Z$2, $E212, $C212, $B212, $D212, Hombres!$A$1:$DW$117, Mujeres!$A$1:$DW$117)</f>
        <v>0</v>
      </c>
      <c r="AA212" s="46" cm="1">
        <f t="array" ref="AA212">AnualidadActivo(AA$2, $E212, $C212, $B212, $D212, Hombres!$A$1:$DW$117, Mujeres!$A$1:$DW$117)</f>
        <v>0</v>
      </c>
      <c r="AB212" s="46" cm="1">
        <f t="array" ref="AB212">AnualidadActivo(AB$2, $E212, $C212, $B212, $D212, Hombres!$A$1:$DW$117, Mujeres!$A$1:$DW$117)</f>
        <v>0</v>
      </c>
      <c r="AC212" s="46" cm="1">
        <f t="array" ref="AC212">AnualidadActivo(AC$2, $E212, $C212, $B212, $D212, Hombres!$A$1:$DW$117, Mujeres!$A$1:$DW$117)</f>
        <v>0</v>
      </c>
      <c r="AD212" s="46" cm="1">
        <f t="array" ref="AD212">AnualidadActivo(AD$2, $E212, $C212, $B212, $D212, Hombres!$A$1:$DW$117, Mujeres!$A$1:$DW$117)</f>
        <v>0</v>
      </c>
      <c r="AE212" s="46" cm="1">
        <f t="array" ref="AE212">AnualidadActivo(AE$2, $E212, $C212, $B212, $D212, Hombres!$A$1:$DW$117, Mujeres!$A$1:$DW$117)</f>
        <v>0</v>
      </c>
      <c r="AF212" s="46" cm="1">
        <f t="array" ref="AF212">AnualidadActivo(AF$2, $E212, $C212, $B212, $D212, Hombres!$A$1:$DW$117, Mujeres!$A$1:$DW$117)</f>
        <v>0</v>
      </c>
      <c r="AG212" s="46" cm="1">
        <f t="array" ref="AG212">AnualidadActivo(AG$2, $E212, $C212, $B212, $D212, Hombres!$A$1:$DW$117, Mujeres!$A$1:$DW$117)</f>
        <v>0</v>
      </c>
      <c r="AH212" s="46" cm="1">
        <f t="array" ref="AH212">AnualidadActivo(AH$2, $E212, $C212, $B212, $D212, Hombres!$A$1:$DW$117, Mujeres!$A$1:$DW$117)</f>
        <v>0</v>
      </c>
      <c r="AI212" s="46" cm="1">
        <f t="array" ref="AI212">AnualidadActivo(AI$2, $E212, $C212, $B212, $D212, Hombres!$A$1:$DW$117, Mujeres!$A$1:$DW$117)</f>
        <v>0</v>
      </c>
      <c r="AJ212" s="46" cm="1">
        <f t="array" ref="AJ212">AnualidadActivo(AJ$2, $E212, $C212, $B212, $D212, Hombres!$A$1:$DW$117, Mujeres!$A$1:$DW$117)</f>
        <v>0</v>
      </c>
      <c r="AK212" s="46" cm="1">
        <f t="array" ref="AK212">AnualidadActivo(AK$2, $E212, $C212, $B212, $D212, Hombres!$A$1:$DW$117, Mujeres!$A$1:$DW$117)</f>
        <v>0</v>
      </c>
      <c r="AL212" s="46" cm="1">
        <f t="array" ref="AL212">AnualidadActivo(AL$2, $E212, $C212, $B212, $D212, Hombres!$A$1:$DW$117, Mujeres!$A$1:$DW$117)</f>
        <v>0</v>
      </c>
      <c r="AM212" s="46" cm="1">
        <f t="array" ref="AM212">AnualidadActivo(AM$2, $E212, $C212, $B212, $D212, Hombres!$A$1:$DW$117, Mujeres!$A$1:$DW$117)</f>
        <v>0</v>
      </c>
      <c r="AN212" s="46" cm="1">
        <f t="array" ref="AN212">AnualidadActivo(AN$2, $E212, $C212, $B212, $D212, Hombres!$A$1:$DW$117, Mujeres!$A$1:$DW$117)</f>
        <v>0</v>
      </c>
      <c r="AO212" s="46" cm="1">
        <f t="array" ref="AO212">AnualidadActivo(AO$2, $E212, $C212, $B212, $D212, Hombres!$A$1:$DW$117, Mujeres!$A$1:$DW$117)</f>
        <v>0</v>
      </c>
      <c r="AP212" s="46" cm="1">
        <f t="array" ref="AP212">AnualidadActivo(AP$2, $E212, $C212, $B212, $D212, Hombres!$A$1:$DW$117, Mujeres!$A$1:$DW$117)</f>
        <v>0</v>
      </c>
      <c r="AQ212" s="46" cm="1">
        <f t="array" ref="AQ212">AnualidadActivo(AQ$2, $E212, $C212, $B212, $D212, Hombres!$A$1:$DW$117, Mujeres!$A$1:$DW$117)</f>
        <v>0</v>
      </c>
      <c r="AR212" s="46" cm="1">
        <f t="array" ref="AR212">AnualidadActivo(AR$2, $E212, $C212, $B212, $D212, Hombres!$A$1:$DW$117, Mujeres!$A$1:$DW$117)</f>
        <v>7053430.5439973101</v>
      </c>
      <c r="AS212" s="46" cm="1">
        <f t="array" ref="AS212">AnualidadActivo(AS$2, $E212, $C212, $B212, $D212, Hombres!$A$1:$DW$117, Mujeres!$A$1:$DW$117)</f>
        <v>7265033.4603172299</v>
      </c>
      <c r="AT212" s="46" cm="1">
        <f t="array" ref="AT212">AnualidadActivo(AT$2, $E212, $C212, $B212, $D212, Hombres!$A$1:$DW$117, Mujeres!$A$1:$DW$117)</f>
        <v>7482984.4641267462</v>
      </c>
      <c r="AU212" s="46" cm="1">
        <f t="array" ref="AU212">AnualidadActivo(AU$2, $E212, $C212, $B212, $D212, Hombres!$A$1:$DW$117, Mujeres!$A$1:$DW$117)</f>
        <v>7707473.99805055</v>
      </c>
      <c r="AV212" s="46" cm="1">
        <f t="array" ref="AV212">AnualidadActivo(AV$2, $E212, $C212, $B212, $D212, Hombres!$A$1:$DW$117, Mujeres!$A$1:$DW$117)</f>
        <v>7938698.2179920664</v>
      </c>
      <c r="AW212" s="46" cm="1">
        <f t="array" ref="AW212">AnualidadActivo(AW$2, $E212, $C212, $B212, $D212, Hombres!$A$1:$DW$117, Mujeres!$A$1:$DW$117)</f>
        <v>8110373.1226650206</v>
      </c>
      <c r="AX212" s="46" cm="1">
        <f t="array" ref="AX212">AnualidadActivo(AX$2, $E212, $C212, $B212, $D212, Hombres!$A$1:$DW$117, Mujeres!$A$1:$DW$117)</f>
        <v>8280577.0480504772</v>
      </c>
      <c r="AY212" s="46" cm="1">
        <f t="array" ref="AY212">AnualidadActivo(AY$2, $E212, $C212, $B212, $D212, Hombres!$A$1:$DW$117, Mujeres!$A$1:$DW$117)</f>
        <v>8449529.7190446034</v>
      </c>
      <c r="AZ212" s="46" cm="1">
        <f t="array" ref="AZ212">AnualidadActivo(AZ$2, $E212, $C212, $B212, $D212, Hombres!$A$1:$DW$117, Mujeres!$A$1:$DW$117)</f>
        <v>8617482.37319481</v>
      </c>
      <c r="BA212" s="46" cm="1">
        <f t="array" ref="BA212">AnualidadActivo(BA$2, $E212, $C212, $B212, $D212, Hombres!$A$1:$DW$117, Mujeres!$A$1:$DW$117)</f>
        <v>8783617.3767480757</v>
      </c>
      <c r="BB212" s="46" cm="1">
        <f t="array" ref="BB212">AnualidadActivo(BB$2, $E212, $C212, $B212, $D212, Hombres!$A$1:$DW$117, Mujeres!$A$1:$DW$117)</f>
        <v>8945965.4598214664</v>
      </c>
      <c r="BC212" s="46" cm="1">
        <f t="array" ref="BC212">AnualidadActivo(BC$2, $E212, $C212, $B212, $D212, Hombres!$A$1:$DW$117, Mujeres!$A$1:$DW$117)</f>
        <v>9101578.3551254533</v>
      </c>
      <c r="BD212" s="46" cm="1">
        <f t="array" ref="BD212">AnualidadActivo(BD$2, $E212, $C212, $B212, $D212, Hombres!$A$1:$DW$117, Mujeres!$A$1:$DW$117)</f>
        <v>9247108.2970789261</v>
      </c>
      <c r="BE212" s="46" cm="1">
        <f t="array" ref="BE212">AnualidadActivo(BE$2, $E212, $C212, $B212, $D212, Hombres!$A$1:$DW$117, Mujeres!$A$1:$DW$117)</f>
        <v>9379140.201565437</v>
      </c>
      <c r="BF212" s="46" cm="1">
        <f t="array" ref="BF212">AnualidadActivo(BF$2, $E212, $C212, $B212, $D212, Hombres!$A$1:$DW$117, Mujeres!$A$1:$DW$117)</f>
        <v>9494604.7331760656</v>
      </c>
      <c r="BG212" s="46" cm="1">
        <f t="array" ref="BG212">AnualidadActivo(BG$2, $E212, $C212, $B212, $D212, Hombres!$A$1:$DW$117, Mujeres!$A$1:$DW$117)</f>
        <v>9592005.1833043769</v>
      </c>
      <c r="BH212" s="46" cm="1">
        <f t="array" ref="BH212">AnualidadActivo(BH$2, $E212, $C212, $B212, $D212, Hombres!$A$1:$DW$117, Mujeres!$A$1:$DW$117)</f>
        <v>9671217.3241728395</v>
      </c>
      <c r="BI212" s="46" cm="1">
        <f t="array" ref="BI212">AnualidadActivo(BI$2, $E212, $C212, $B212, $D212, Hombres!$A$1:$DW$117, Mujeres!$A$1:$DW$117)</f>
        <v>9732452.8900544774</v>
      </c>
      <c r="BJ212" s="46" cm="1">
        <f t="array" ref="BJ212">AnualidadActivo(BJ$2, $E212, $C212, $B212, $D212, Hombres!$A$1:$DW$117, Mujeres!$A$1:$DW$117)</f>
        <v>9775280.383545462</v>
      </c>
      <c r="BK212" s="46" cm="1">
        <f t="array" ref="BK212">AnualidadActivo(BK$2, $E212, $C212, $B212, $D212, Hombres!$A$1:$DW$117, Mujeres!$A$1:$DW$117)</f>
        <v>9797823.9787615109</v>
      </c>
      <c r="BL212" s="46" cm="1">
        <f t="array" ref="BL212">AnualidadActivo(BL$2, $E212, $C212, $B212, $D212, Hombres!$A$1:$DW$117, Mujeres!$A$1:$DW$117)</f>
        <v>9779720.510002479</v>
      </c>
      <c r="BM212" s="46" cm="1">
        <f t="array" ref="BM212">AnualidadActivo(BM$2, $E212, $C212, $B212, $D212, Hombres!$A$1:$DW$117, Mujeres!$A$1:$DW$117)</f>
        <v>9731850.1961654928</v>
      </c>
      <c r="BN212" s="46" cm="1">
        <f t="array" ref="BN212">AnualidadActivo(BN$2, $E212, $C212, $B212, $D212, Hombres!$A$1:$DW$117, Mujeres!$A$1:$DW$117)</f>
        <v>9652050.8152173702</v>
      </c>
      <c r="BO212" s="46" cm="1">
        <f t="array" ref="BO212">AnualidadActivo(BO$2, $E212, $C212, $B212, $D212, Hombres!$A$1:$DW$117, Mujeres!$A$1:$DW$117)</f>
        <v>9537669.7178944331</v>
      </c>
      <c r="BP212" s="46" cm="1">
        <f t="array" ref="BP212">AnualidadActivo(BP$2, $E212, $C212, $B212, $D212, Hombres!$A$1:$DW$117, Mujeres!$A$1:$DW$117)</f>
        <v>9385432.3905350138</v>
      </c>
      <c r="BQ212" s="46" cm="1">
        <f t="array" ref="BQ212">AnualidadActivo(BQ$2, $E212, $C212, $B212, $D212, Hombres!$A$1:$DW$117, Mujeres!$A$1:$DW$117)</f>
        <v>9192358.4570585079</v>
      </c>
      <c r="BR212" s="46" cm="1">
        <f t="array" ref="BR212">AnualidadActivo(BR$2, $E212, $C212, $B212, $D212, Hombres!$A$1:$DW$117, Mujeres!$A$1:$DW$117)</f>
        <v>8956119.2938135993</v>
      </c>
      <c r="BS212" s="46" cm="1">
        <f t="array" ref="BS212">AnualidadActivo(BS$2, $E212, $C212, $B212, $D212, Hombres!$A$1:$DW$117, Mujeres!$A$1:$DW$117)</f>
        <v>8675111.6291327011</v>
      </c>
      <c r="BT212" s="46" cm="1">
        <f t="array" ref="BT212">AnualidadActivo(BT$2, $E212, $C212, $B212, $D212, Hombres!$A$1:$DW$117, Mujeres!$A$1:$DW$117)</f>
        <v>8348139.0464075655</v>
      </c>
      <c r="BU212" s="46" cm="1">
        <f t="array" ref="BU212">AnualidadActivo(BU$2, $E212, $C212, $B212, $D212, Hombres!$A$1:$DW$117, Mujeres!$A$1:$DW$117)</f>
        <v>7974559.0977927307</v>
      </c>
      <c r="BV212" s="46" cm="1">
        <f t="array" ref="BV212">AnualidadActivo(BV$2, $E212, $C212, $B212, $D212, Hombres!$A$1:$DW$117, Mujeres!$A$1:$DW$117)</f>
        <v>7554991.9453231497</v>
      </c>
      <c r="BW212" s="46" cm="1">
        <f t="array" ref="BW212">AnualidadActivo(BW$2, $E212, $C212, $B212, $D212, Hombres!$A$1:$DW$117, Mujeres!$A$1:$DW$117)</f>
        <v>7091915.8912769156</v>
      </c>
      <c r="BX212" s="46" cm="1">
        <f t="array" ref="BX212">AnualidadActivo(BX$2, $E212, $C212, $B212, $D212, Hombres!$A$1:$DW$117, Mujeres!$A$1:$DW$117)</f>
        <v>6589582.3686533729</v>
      </c>
      <c r="BY212" s="46" cm="1">
        <f t="array" ref="BY212">AnualidadActivo(BY$2, $E212, $C212, $B212, $D212, Hombres!$A$1:$DW$117, Mujeres!$A$1:$DW$117)</f>
        <v>6053532.7124177879</v>
      </c>
      <c r="BZ212" s="46" cm="1">
        <f t="array" ref="BZ212">AnualidadActivo(BZ$2, $E212, $C212, $B212, $D212, Hombres!$A$1:$DW$117, Mujeres!$A$1:$DW$117)</f>
        <v>5490558.3834217023</v>
      </c>
      <c r="CA212" s="46" cm="1">
        <f t="array" ref="CA212">AnualidadActivo(CA$2, $E212, $C212, $B212, $D212, Hombres!$A$1:$DW$117, Mujeres!$A$1:$DW$117)</f>
        <v>4909084.7674991386</v>
      </c>
      <c r="CB212" s="46" cm="1">
        <f t="array" ref="CB212">AnualidadActivo(CB$2, $E212, $C212, $B212, $D212, Hombres!$A$1:$DW$117, Mujeres!$A$1:$DW$117)</f>
        <v>4319491.8314827783</v>
      </c>
      <c r="CC212" s="46" cm="1">
        <f t="array" ref="CC212">AnualidadActivo(CC$2, $E212, $C212, $B212, $D212, Hombres!$A$1:$DW$117, Mujeres!$A$1:$DW$117)</f>
        <v>3733524.4805096271</v>
      </c>
      <c r="CD212" s="46" cm="1">
        <f t="array" ref="CD212">AnualidadActivo(CD$2, $E212, $C212, $B212, $D212, Hombres!$A$1:$DW$117, Mujeres!$A$1:$DW$117)</f>
        <v>3163287.0084346561</v>
      </c>
      <c r="CE212" s="46" cm="1">
        <f t="array" ref="CE212">AnualidadActivo(CE$2, $E212, $C212, $B212, $D212, Hombres!$A$1:$DW$117, Mujeres!$A$1:$DW$117)</f>
        <v>2620653.8321305802</v>
      </c>
      <c r="CF212" s="46" cm="1">
        <f t="array" ref="CF212">AnualidadActivo(CF$2, $E212, $C212, $B212, $D212, Hombres!$A$1:$DW$117, Mujeres!$A$1:$DW$117)</f>
        <v>2116898.4527002419</v>
      </c>
      <c r="CG212" s="46" cm="1">
        <f t="array" ref="CG212">AnualidadActivo(CG$2, $E212, $C212, $B212, $D212, Hombres!$A$1:$DW$117, Mujeres!$A$1:$DW$117)</f>
        <v>1662123.9133703585</v>
      </c>
      <c r="CH212" s="46" cm="1">
        <f t="array" ref="CH212">AnualidadActivo(CH$2, $E212, $C212, $B212, $D212, Hombres!$A$1:$DW$117, Mujeres!$A$1:$DW$117)</f>
        <v>1264168.3030969517</v>
      </c>
      <c r="CI212" s="46" cm="1">
        <f t="array" ref="CI212">AnualidadActivo(CI$2, $E212, $C212, $B212, $D212, Hombres!$A$1:$DW$117, Mujeres!$A$1:$DW$117)</f>
        <v>927649.58564461092</v>
      </c>
      <c r="CJ212" s="46" cm="1">
        <f t="array" ref="CJ212">AnualidadActivo(CJ$2, $E212, $C212, $B212, $D212, Hombres!$A$1:$DW$117, Mujeres!$A$1:$DW$117)</f>
        <v>653659.28603409254</v>
      </c>
      <c r="CK212" s="46" cm="1">
        <f t="array" ref="CK212">AnualidadActivo(CK$2, $E212, $C212, $B212, $D212, Hombres!$A$1:$DW$117, Mujeres!$A$1:$DW$117)</f>
        <v>439885.39288427029</v>
      </c>
      <c r="CL212" s="46" cm="1">
        <f t="array" ref="CL212">AnualidadActivo(CL$2, $E212, $C212, $B212, $D212, Hombres!$A$1:$DW$117, Mujeres!$A$1:$DW$117)</f>
        <v>280980.49590052338</v>
      </c>
      <c r="CM212" s="46" cm="1">
        <f t="array" ref="CM212">AnualidadActivo(CM$2, $E212, $C212, $B212, $D212, Hombres!$A$1:$DW$117, Mujeres!$A$1:$DW$117)</f>
        <v>169158.18274406044</v>
      </c>
      <c r="CN212" s="46" cm="1">
        <f t="array" ref="CN212">AnualidadActivo(CN$2, $E212, $C212, $B212, $D212, Hombres!$A$1:$DW$117, Mujeres!$A$1:$DW$117)</f>
        <v>95176.932378556943</v>
      </c>
      <c r="CO212" s="46" cm="1">
        <f t="array" ref="CO212">AnualidadActivo(CO$2, $E212, $C212, $B212, $D212, Hombres!$A$1:$DW$117, Mujeres!$A$1:$DW$117)</f>
        <v>49541.043609134475</v>
      </c>
      <c r="CP212" s="46" cm="1">
        <f t="array" ref="CP212">AnualidadActivo(CP$2, $E212, $C212, $B212, $D212, Hombres!$A$1:$DW$117, Mujeres!$A$1:$DW$117)</f>
        <v>0</v>
      </c>
      <c r="CQ212" s="46" cm="1">
        <f t="array" ref="CQ212">AnualidadActivo(CQ$2, $E212, $C212, $B212, $D212, Hombres!$A$1:$DW$117, Mujeres!$A$1:$DW$117)</f>
        <v>0</v>
      </c>
      <c r="CR212" s="46" cm="1">
        <f t="array" ref="CR212">AnualidadActivo(CR$2, $E212, $C212, $B212, $D212, Hombres!$A$1:$DW$117, Mujeres!$A$1:$DW$117)</f>
        <v>0</v>
      </c>
      <c r="CS212" s="46" cm="1">
        <f t="array" ref="CS212">AnualidadActivo(CS$2, $E212, $C212, $B212, $D212, Hombres!$A$1:$DW$117, Mujeres!$A$1:$DW$117)</f>
        <v>0</v>
      </c>
      <c r="CT212" s="46" cm="1">
        <f t="array" ref="CT212">AnualidadActivo(CT$2, $E212, $C212, $B212, $D212, Hombres!$A$1:$DW$117, Mujeres!$A$1:$DW$117)</f>
        <v>0</v>
      </c>
      <c r="CU212" s="46" cm="1">
        <f t="array" ref="CU212">AnualidadActivo(CU$2, $E212, $C212, $B212, $D212, Hombres!$A$1:$DW$117, Mujeres!$A$1:$DW$117)</f>
        <v>0</v>
      </c>
      <c r="CV212" s="46" cm="1">
        <f t="array" ref="CV212">AnualidadActivo(CV$2, $E212, $C212, $B212, $D212, Hombres!$A$1:$DW$117, Mujeres!$A$1:$DW$117)</f>
        <v>0</v>
      </c>
      <c r="CW212" s="46" cm="1">
        <f t="array" ref="CW212">AnualidadActivo(CW$2, $E212, $C212, $B212, $D212, Hombres!$A$1:$DW$117, Mujeres!$A$1:$DW$117)</f>
        <v>0</v>
      </c>
      <c r="CX212" s="46" cm="1">
        <f t="array" ref="CX212">AnualidadActivo(CX$2, $E212, $C212, $B212, $D212, Hombres!$A$1:$DW$117, Mujeres!$A$1:$DW$117)</f>
        <v>0</v>
      </c>
      <c r="CY212" s="46" cm="1">
        <f t="array" ref="CY212">AnualidadActivo(CY$2, $E212, $C212, $B212, $D212, Hombres!$A$1:$DW$117, Mujeres!$A$1:$DW$117)</f>
        <v>0</v>
      </c>
      <c r="CZ212" s="46" cm="1">
        <f t="array" ref="CZ212">AnualidadActivo(CZ$2, $E212, $C212, $B212, $D212, Hombres!$A$1:$DW$117, Mujeres!$A$1:$DW$117)</f>
        <v>0</v>
      </c>
      <c r="DA212" s="46" cm="1">
        <f t="array" ref="DA212">AnualidadActivo(DA$2, $E212, $C212, $B212, $D212, Hombres!$A$1:$DW$117, Mujeres!$A$1:$DW$117)</f>
        <v>0</v>
      </c>
      <c r="DD212" s="21"/>
      <c r="DE212" s="46" cm="1">
        <f t="array" ref="DE212">beneficio_muerte_individual_activo(DE$2,$F212,$D212, Hombres!$A$1:$DW$117, Mujeres!$A$1:$DW$117)</f>
        <v>0</v>
      </c>
      <c r="DF212" s="46" cm="1">
        <f t="array" ref="DF212">beneficio_muerte_individual_activo(DF$2,$F212,$D212, Hombres!$A$1:$DW$117, Mujeres!$A$1:$DW$117)</f>
        <v>6662</v>
      </c>
      <c r="DG212" s="46" cm="1">
        <f t="array" ref="DG212">beneficio_muerte_individual_activo(DG$2,$F212,$D212, Hombres!$A$1:$DW$117, Mujeres!$A$1:$DW$117)</f>
        <v>6673.0969031999994</v>
      </c>
      <c r="DH212" s="46" cm="1">
        <f t="array" ref="DH212">beneficio_muerte_individual_activo(DH$2,$F212,$D212, Hombres!$A$1:$DW$117, Mujeres!$A$1:$DW$117)</f>
        <v>6770.3949389345253</v>
      </c>
      <c r="DI212" s="46" cm="1">
        <f t="array" ref="DI212">beneficio_muerte_individual_activo(DI$2,$F212,$D212, Hombres!$A$1:$DW$117, Mujeres!$A$1:$DW$117)</f>
        <v>6951.4347439375642</v>
      </c>
      <c r="DJ212" s="46" cm="1">
        <f t="array" ref="DJ212">beneficio_muerte_individual_activo(DJ$2,$F212,$D212, Hombres!$A$1:$DW$117, Mujeres!$A$1:$DW$117)</f>
        <v>7207.7836906061466</v>
      </c>
      <c r="DK212" s="46" cm="1">
        <f t="array" ref="DK212">beneficio_muerte_individual_activo(DK$2,$F212,$D212, Hombres!$A$1:$DW$117, Mujeres!$A$1:$DW$117)</f>
        <v>7531.530713923361</v>
      </c>
      <c r="DL212" s="46" cm="1">
        <f t="array" ref="DL212">beneficio_muerte_individual_activo(DL$2,$F212,$D212, Hombres!$A$1:$DW$117, Mujeres!$A$1:$DW$117)</f>
        <v>7937.5883977981439</v>
      </c>
      <c r="DM212" s="46" cm="1">
        <f t="array" ref="DM212">beneficio_muerte_individual_activo(DM$2,$F212,$D212, Hombres!$A$1:$DW$117, Mujeres!$A$1:$DW$117)</f>
        <v>8427.8281554662481</v>
      </c>
      <c r="DN212" s="46" cm="1">
        <f t="array" ref="DN212">beneficio_muerte_individual_activo(DN$2,$F212,$D212, Hombres!$A$1:$DW$117, Mujeres!$A$1:$DW$117)</f>
        <v>8928.9135171497401</v>
      </c>
      <c r="DO212" s="46" cm="1">
        <f t="array" ref="DO212">beneficio_muerte_individual_activo(DO$2,$F212,$D212, Hombres!$A$1:$DW$117, Mujeres!$A$1:$DW$117)</f>
        <v>9340.957294638858</v>
      </c>
      <c r="DP212" s="46" cm="1">
        <f t="array" ref="DP212">beneficio_muerte_individual_activo(DP$2,$F212,$D212, Hombres!$A$1:$DW$117, Mujeres!$A$1:$DW$117)</f>
        <v>9646.2553496455967</v>
      </c>
      <c r="DQ212" s="46" cm="1">
        <f t="array" ref="DQ212">beneficio_muerte_individual_activo(DQ$2,$F212,$D212, Hombres!$A$1:$DW$117, Mujeres!$A$1:$DW$117)</f>
        <v>9924.1573080287708</v>
      </c>
      <c r="DR212" s="46" cm="1">
        <f t="array" ref="DR212">beneficio_muerte_individual_activo(DR$2,$F212,$D212, Hombres!$A$1:$DW$117, Mujeres!$A$1:$DW$117)</f>
        <v>10383.235090292474</v>
      </c>
      <c r="DS212" s="46" cm="1">
        <f t="array" ref="DS212">beneficio_muerte_individual_activo(DS$2,$F212,$D212, Hombres!$A$1:$DW$117, Mujeres!$A$1:$DW$117)</f>
        <v>11017.484414520304</v>
      </c>
      <c r="DT212" s="46" cm="1">
        <f t="array" ref="DT212">beneficio_muerte_individual_activo(DT$2,$F212,$D212, Hombres!$A$1:$DW$117, Mujeres!$A$1:$DW$117)</f>
        <v>11772.430445224702</v>
      </c>
      <c r="DU212" s="46" cm="1">
        <f t="array" ref="DU212">beneficio_muerte_individual_activo(DU$2,$F212,$D212, Hombres!$A$1:$DW$117, Mujeres!$A$1:$DW$117)</f>
        <v>12591.569472350595</v>
      </c>
      <c r="DV212" s="46" cm="1">
        <f t="array" ref="DV212">beneficio_muerte_individual_activo(DV$2,$F212,$D212, Hombres!$A$1:$DW$117, Mujeres!$A$1:$DW$117)</f>
        <v>13459.249643928884</v>
      </c>
      <c r="DW212" s="46" cm="1">
        <f t="array" ref="DW212">beneficio_muerte_individual_activo(DW$2,$F212,$D212, Hombres!$A$1:$DW$117, Mujeres!$A$1:$DW$117)</f>
        <v>14372.022337748725</v>
      </c>
      <c r="DX212" s="46" cm="1">
        <f t="array" ref="DX212">beneficio_muerte_individual_activo(DX$2,$F212,$D212, Hombres!$A$1:$DW$117, Mujeres!$A$1:$DW$117)</f>
        <v>15243.78284487718</v>
      </c>
      <c r="DY212" s="46" cm="1">
        <f t="array" ref="DY212">beneficio_muerte_individual_activo(DY$2,$F212,$D212, Hombres!$A$1:$DW$117, Mujeres!$A$1:$DW$117)</f>
        <v>16005.104622639727</v>
      </c>
      <c r="DZ212" s="46" cm="1">
        <f t="array" ref="DZ212">beneficio_muerte_individual_activo(DZ$2,$F212,$D212, Hombres!$A$1:$DW$117, Mujeres!$A$1:$DW$117)</f>
        <v>16813.833166533204</v>
      </c>
      <c r="EA212" s="46" cm="1">
        <f t="array" ref="EA212">beneficio_muerte_individual_activo(EA$2,$F212,$D212, Hombres!$A$1:$DW$117, Mujeres!$A$1:$DW$117)</f>
        <v>17773.085948999604</v>
      </c>
      <c r="EB212" s="46" cm="1">
        <f t="array" ref="EB212">beneficio_muerte_individual_activo(EB$2,$F212,$D212, Hombres!$A$1:$DW$117, Mujeres!$A$1:$DW$117)</f>
        <v>19082.564331929312</v>
      </c>
      <c r="EC212" s="46" cm="1">
        <f t="array" ref="EC212">beneficio_muerte_individual_activo(EC$2,$F212,$D212, Hombres!$A$1:$DW$117, Mujeres!$A$1:$DW$117)</f>
        <v>20783.794946295195</v>
      </c>
      <c r="ED212" s="46" cm="1">
        <f t="array" ref="ED212">beneficio_muerte_individual_activo(ED$2,$F212,$D212, Hombres!$A$1:$DW$117, Mujeres!$A$1:$DW$117)</f>
        <v>22817.46570537299</v>
      </c>
      <c r="EE212" s="46" cm="1">
        <f t="array" ref="EE212">beneficio_muerte_individual_activo(EE$2,$F212,$D212, Hombres!$A$1:$DW$117, Mujeres!$A$1:$DW$117)</f>
        <v>24914.80484020495</v>
      </c>
      <c r="EF212" s="46" cm="1">
        <f t="array" ref="EF212">beneficio_muerte_individual_activo(EF$2,$F212,$D212, Hombres!$A$1:$DW$117, Mujeres!$A$1:$DW$117)</f>
        <v>26934.188891178033</v>
      </c>
      <c r="EG212" s="46" cm="1">
        <f t="array" ref="EG212">beneficio_muerte_individual_activo(EG$2,$F212,$D212, Hombres!$A$1:$DW$117, Mujeres!$A$1:$DW$117)</f>
        <v>28927.393041108102</v>
      </c>
      <c r="EH212" s="46" cm="1">
        <f t="array" ref="EH212">beneficio_muerte_individual_activo(EH$2,$F212,$D212, Hombres!$A$1:$DW$117, Mujeres!$A$1:$DW$117)</f>
        <v>30865.291524106953</v>
      </c>
      <c r="EI212" s="46" cm="1">
        <f t="array" ref="EI212">beneficio_muerte_individual_activo(EI$2,$F212,$D212, Hombres!$A$1:$DW$117, Mujeres!$A$1:$DW$117)</f>
        <v>32760.548287843059</v>
      </c>
      <c r="EJ212" s="46" cm="1">
        <f t="array" ref="EJ212">beneficio_muerte_individual_activo(EJ$2,$F212,$D212, Hombres!$A$1:$DW$117, Mujeres!$A$1:$DW$117)</f>
        <v>34829.631004538474</v>
      </c>
      <c r="EK212" s="46" cm="1">
        <f t="array" ref="EK212">beneficio_muerte_individual_activo(EK$2,$F212,$D212, Hombres!$A$1:$DW$117, Mujeres!$A$1:$DW$117)</f>
        <v>22308.426243148904</v>
      </c>
      <c r="EL212" s="46" cm="1">
        <f t="array" ref="EL212">beneficio_muerte_individual_activo(EL$2,$F212,$D212, Hombres!$A$1:$DW$117, Mujeres!$A$1:$DW$117)</f>
        <v>23818.652383771623</v>
      </c>
      <c r="EM212" s="46" cm="1">
        <f t="array" ref="EM212">beneficio_muerte_individual_activo(EM$2,$F212,$D212, Hombres!$A$1:$DW$117, Mujeres!$A$1:$DW$117)</f>
        <v>25160.31378680536</v>
      </c>
      <c r="EN212" s="46" cm="1">
        <f t="array" ref="EN212">beneficio_muerte_individual_activo(EN$2,$F212,$D212, Hombres!$A$1:$DW$117, Mujeres!$A$1:$DW$117)</f>
        <v>26302.804761988373</v>
      </c>
      <c r="EO212" s="46" cm="1">
        <f t="array" ref="EO212">beneficio_muerte_individual_activo(EO$2,$F212,$D212, Hombres!$A$1:$DW$117, Mujeres!$A$1:$DW$117)</f>
        <v>27564.270379260561</v>
      </c>
      <c r="EP212" s="46" cm="1">
        <f t="array" ref="EP212">beneficio_muerte_individual_activo(EP$2,$F212,$D212, Hombres!$A$1:$DW$117, Mujeres!$A$1:$DW$117)</f>
        <v>29273.139048455101</v>
      </c>
      <c r="EQ212" s="46" cm="1">
        <f t="array" ref="EQ212">beneficio_muerte_individual_activo(EQ$2,$F212,$D212, Hombres!$A$1:$DW$117, Mujeres!$A$1:$DW$117)</f>
        <v>31681.66697798299</v>
      </c>
      <c r="ER212" s="46" cm="1">
        <f t="array" ref="ER212">beneficio_muerte_individual_activo(ER$2,$F212,$D212, Hombres!$A$1:$DW$117, Mujeres!$A$1:$DW$117)</f>
        <v>34801.392396888848</v>
      </c>
      <c r="ES212" s="46" cm="1">
        <f t="array" ref="ES212">beneficio_muerte_individual_activo(ES$2,$F212,$D212, Hombres!$A$1:$DW$117, Mujeres!$A$1:$DW$117)</f>
        <v>38507.414249227375</v>
      </c>
      <c r="ET212" s="46" cm="1">
        <f t="array" ref="ET212">beneficio_muerte_individual_activo(ET$2,$F212,$D212, Hombres!$A$1:$DW$117, Mujeres!$A$1:$DW$117)</f>
        <v>42606.884724412317</v>
      </c>
      <c r="EU212" s="46" cm="1">
        <f t="array" ref="EU212">beneficio_muerte_individual_activo(EU$2,$F212,$D212, Hombres!$A$1:$DW$117, Mujeres!$A$1:$DW$117)</f>
        <v>46672.712935630931</v>
      </c>
      <c r="EV212" s="46" cm="1">
        <f t="array" ref="EV212">beneficio_muerte_individual_activo(EV$2,$F212,$D212, Hombres!$A$1:$DW$117, Mujeres!$A$1:$DW$117)</f>
        <v>50410.525114532007</v>
      </c>
      <c r="EW212" s="46" cm="1">
        <f t="array" ref="EW212">beneficio_muerte_individual_activo(EW$2,$F212,$D212, Hombres!$A$1:$DW$117, Mujeres!$A$1:$DW$117)</f>
        <v>53747.135797438292</v>
      </c>
      <c r="EX212" s="46" cm="1">
        <f t="array" ref="EX212">beneficio_muerte_individual_activo(EX$2,$F212,$D212, Hombres!$A$1:$DW$117, Mujeres!$A$1:$DW$117)</f>
        <v>56792.602362917612</v>
      </c>
      <c r="EY212" s="46" cm="1">
        <f t="array" ref="EY212">beneficio_muerte_individual_activo(EY$2,$F212,$D212, Hombres!$A$1:$DW$117, Mujeres!$A$1:$DW$117)</f>
        <v>59853.78628229945</v>
      </c>
      <c r="EZ212" s="46" cm="1">
        <f t="array" ref="EZ212">beneficio_muerte_individual_activo(EZ$2,$F212,$D212, Hombres!$A$1:$DW$117, Mujeres!$A$1:$DW$117)</f>
        <v>66867.906188683512</v>
      </c>
      <c r="FA212" s="46" cm="1">
        <f t="array" ref="FA212">beneficio_muerte_individual_activo(FA$2,$F212,$D212, Hombres!$A$1:$DW$117, Mujeres!$A$1:$DW$117)</f>
        <v>70977.80088936977</v>
      </c>
      <c r="FB212" s="46" cm="1">
        <f t="array" ref="FB212">beneficio_muerte_individual_activo(FB$2,$F212,$D212, Hombres!$A$1:$DW$117, Mujeres!$A$1:$DW$117)</f>
        <v>75088.255360260315</v>
      </c>
      <c r="FC212" s="46" cm="1">
        <f t="array" ref="FC212">beneficio_muerte_individual_activo(FC$2,$F212,$D212, Hombres!$A$1:$DW$117, Mujeres!$A$1:$DW$117)</f>
        <v>79189.12098750638</v>
      </c>
      <c r="FD212" s="46" cm="1">
        <f t="array" ref="FD212">beneficio_muerte_individual_activo(FD$2,$F212,$D212, Hombres!$A$1:$DW$117, Mujeres!$A$1:$DW$117)</f>
        <v>83342.893845639133</v>
      </c>
      <c r="FE212" s="46" cm="1">
        <f t="array" ref="FE212">beneficio_muerte_individual_activo(FE$2,$F212,$D212, Hombres!$A$1:$DW$117, Mujeres!$A$1:$DW$117)</f>
        <v>87508.264822225377</v>
      </c>
      <c r="FF212" s="46" cm="1">
        <f t="array" ref="FF212">beneficio_muerte_individual_activo(FF$2,$F212,$D212, Hombres!$A$1:$DW$117, Mujeres!$A$1:$DW$117)</f>
        <v>91617.203234524161</v>
      </c>
      <c r="FG212" s="46" cm="1">
        <f t="array" ref="FG212">beneficio_muerte_individual_activo(FG$2,$F212,$D212, Hombres!$A$1:$DW$117, Mujeres!$A$1:$DW$117)</f>
        <v>95496.831281218299</v>
      </c>
      <c r="FH212" s="46" cm="1">
        <f t="array" ref="FH212">beneficio_muerte_individual_activo(FH$2,$F212,$D212, Hombres!$A$1:$DW$117, Mujeres!$A$1:$DW$117)</f>
        <v>98986.337325906192</v>
      </c>
      <c r="FI212" s="46" cm="1">
        <f t="array" ref="FI212">beneficio_muerte_individual_activo(FI$2,$F212,$D212, Hombres!$A$1:$DW$117, Mujeres!$A$1:$DW$117)</f>
        <v>101990.86896898487</v>
      </c>
      <c r="FJ212" s="46" cm="1">
        <f t="array" ref="FJ212">beneficio_muerte_individual_activo(FJ$2,$F212,$D212, Hombres!$A$1:$DW$117, Mujeres!$A$1:$DW$117)</f>
        <v>104393.6452674988</v>
      </c>
      <c r="FK212" s="46" cm="1">
        <f t="array" ref="FK212">beneficio_muerte_individual_activo(FK$2,$F212,$D212, Hombres!$A$1:$DW$117, Mujeres!$A$1:$DW$117)</f>
        <v>106036.92375363271</v>
      </c>
      <c r="FL212" s="46" cm="1">
        <f t="array" ref="FL212">beneficio_muerte_individual_activo(FL$2,$F212,$D212, Hombres!$A$1:$DW$117, Mujeres!$A$1:$DW$117)</f>
        <v>106697.5087304539</v>
      </c>
      <c r="FM212" s="46" cm="1">
        <f t="array" ref="FM212">beneficio_muerte_individual_activo(FM$2,$F212,$D212, Hombres!$A$1:$DW$117, Mujeres!$A$1:$DW$117)</f>
        <v>106198.94969516383</v>
      </c>
      <c r="FN212" s="46" cm="1">
        <f t="array" ref="FN212">beneficio_muerte_individual_activo(FN$2,$F212,$D212, Hombres!$A$1:$DW$117, Mujeres!$A$1:$DW$117)</f>
        <v>104476.68057505788</v>
      </c>
      <c r="FO212" s="46" cm="1">
        <f t="array" ref="FO212">beneficio_muerte_individual_activo(FO$2,$F212,$D212, Hombres!$A$1:$DW$117, Mujeres!$A$1:$DW$117)</f>
        <v>101501.45981076162</v>
      </c>
      <c r="FP212" s="46" cm="1">
        <f t="array" ref="FP212">beneficio_muerte_individual_activo(FP$2,$F212,$D212, Hombres!$A$1:$DW$117, Mujeres!$A$1:$DW$117)</f>
        <v>97224.394811602499</v>
      </c>
      <c r="FQ212" s="106" cm="1">
        <f t="array" ref="FQ212">beneficio_muerte_individual_activo(FQ$2,$F212,$D212, Hombres!$A$1:$DW$117, Mujeres!$A$1:$DW$117)</f>
        <v>91597.762224171456</v>
      </c>
      <c r="FR212" s="46" cm="1">
        <f t="array" ref="FR212">beneficio_muerte_individual_activo(FR$2,$F212,$D212, Hombres!$A$1:$DW$117, Mujeres!$A$1:$DW$117)</f>
        <v>84688.929958506022</v>
      </c>
      <c r="FS212" s="46" cm="1">
        <f t="array" ref="FS212">beneficio_muerte_individual_activo(FS$2,$F212,$D212, Hombres!$A$1:$DW$117, Mujeres!$A$1:$DW$117)</f>
        <v>76703.474040149085</v>
      </c>
      <c r="FT212" s="46" cm="1">
        <f t="array" ref="FT212">beneficio_muerte_individual_activo(FT$2,$F212,$D212, Hombres!$A$1:$DW$117, Mujeres!$A$1:$DW$117)</f>
        <v>67910.167696101227</v>
      </c>
      <c r="FU212" s="46" cm="1">
        <f t="array" ref="FU212">beneficio_muerte_individual_activo(FU$2,$F212,$D212, Hombres!$A$1:$DW$117, Mujeres!$A$1:$DW$117)</f>
        <v>58601.960844398614</v>
      </c>
      <c r="FV212" s="46" cm="1">
        <f t="array" ref="FV212">beneficio_muerte_individual_activo(FV$2,$F212,$D212, Hombres!$A$1:$DW$117, Mujeres!$A$1:$DW$117)</f>
        <v>49103.853846693972</v>
      </c>
      <c r="FW212" s="46" cm="1">
        <f t="array" ref="FW212">beneficio_muerte_individual_activo(FW$2,$F212,$D212, Hombres!$A$1:$DW$117, Mujeres!$A$1:$DW$117)</f>
        <v>39799.26114428552</v>
      </c>
      <c r="FX212" s="46" cm="1">
        <f t="array" ref="FX212">beneficio_muerte_individual_activo(FX$2,$F212,$D212, Hombres!$A$1:$DW$117, Mujeres!$A$1:$DW$117)</f>
        <v>31084.01175479162</v>
      </c>
      <c r="FY212" s="46" cm="1">
        <f t="array" ref="FY212">beneficio_muerte_individual_activo(FY$2,$F212,$D212, Hombres!$A$1:$DW$117, Mujeres!$A$1:$DW$117)</f>
        <v>23289.712069994137</v>
      </c>
      <c r="FZ212" s="46" cm="1">
        <f t="array" ref="FZ212">beneficio_muerte_individual_activo(FZ$2,$F212,$D212, Hombres!$A$1:$DW$117, Mujeres!$A$1:$DW$117)</f>
        <v>16646.778051663874</v>
      </c>
      <c r="GA212" s="46" cm="1">
        <f t="array" ref="GA212">beneficio_muerte_individual_activo(GA$2,$F212,$D212, Hombres!$A$1:$DW$117, Mujeres!$A$1:$DW$117)</f>
        <v>11274.728921539743</v>
      </c>
      <c r="GB212" s="46" cm="1">
        <f t="array" ref="GB212">beneficio_muerte_individual_activo(GB$2,$F212,$D212, Hombres!$A$1:$DW$117, Mujeres!$A$1:$DW$117)</f>
        <v>7182.1397382877685</v>
      </c>
      <c r="GC212" s="46" cm="1">
        <f t="array" ref="GC212">beneficio_muerte_individual_activo(GC$2,$F212,$D212, Hombres!$A$1:$DW$117, Mujeres!$A$1:$DW$117)</f>
        <v>4267.3638711639114</v>
      </c>
      <c r="GD212" s="46" cm="1">
        <f t="array" ref="GD212">beneficio_muerte_individual_activo(GD$2,$F212,$D212, Hombres!$A$1:$DW$117, Mujeres!$A$1:$DW$117)</f>
        <v>2341.3189387486991</v>
      </c>
      <c r="GE212" s="46" cm="1">
        <f t="array" ref="GE212">beneficio_muerte_individual_activo(GE$2,$F212,$D212, Hombres!$A$1:$DW$117, Mujeres!$A$1:$DW$117)</f>
        <v>1171.4595498782246</v>
      </c>
      <c r="GF212" s="46" cm="1">
        <f t="array" ref="GF212">beneficio_muerte_individual_activo(GF$2,$F212,$D212, Hombres!$A$1:$DW$117, Mujeres!$A$1:$DW$117)</f>
        <v>526.29068411795731</v>
      </c>
      <c r="GG212" s="46" cm="1">
        <f t="array" ref="GG212">beneficio_muerte_individual_activo(GG$2,$F212,$D212, Hombres!$A$1:$DW$117, Mujeres!$A$1:$DW$117)</f>
        <v>208.27313339290052</v>
      </c>
      <c r="GH212" s="46" cm="1">
        <f t="array" ref="GH212">beneficio_muerte_individual_activo(GH$2,$F212,$D212, Hombres!$A$1:$DW$117, Mujeres!$A$1:$DW$117)</f>
        <v>70.826896578810562</v>
      </c>
      <c r="GI212" s="46" cm="1">
        <f t="array" ref="GI212">beneficio_muerte_individual_activo(GI$2,$F212,$D212, Hombres!$A$1:$DW$117, Mujeres!$A$1:$DW$117)</f>
        <v>0</v>
      </c>
      <c r="GJ212" s="46" cm="1">
        <f t="array" ref="GJ212">beneficio_muerte_individual_activo(GJ$2,$F212,$D212, Hombres!$A$1:$DW$117, Mujeres!$A$1:$DW$117)</f>
        <v>0</v>
      </c>
      <c r="GK212" s="46" cm="1">
        <f t="array" ref="GK212">beneficio_muerte_individual_activo(GK$2,$F212,$D212, Hombres!$A$1:$DW$117, Mujeres!$A$1:$DW$117)</f>
        <v>0</v>
      </c>
      <c r="GL212" s="46" cm="1">
        <f t="array" ref="GL212">beneficio_muerte_individual_activo(GL$2,$F212,$D212, Hombres!$A$1:$DW$117, Mujeres!$A$1:$DW$117)</f>
        <v>0</v>
      </c>
      <c r="GM212" s="46" cm="1">
        <f t="array" ref="GM212">beneficio_muerte_individual_activo(GM$2,$F212,$D212, Hombres!$A$1:$DW$117, Mujeres!$A$1:$DW$117)</f>
        <v>0</v>
      </c>
      <c r="GN212" s="46" cm="1">
        <f t="array" ref="GN212">beneficio_muerte_individual_activo(GN$2,$F212,$D212, Hombres!$A$1:$DW$117, Mujeres!$A$1:$DW$117)</f>
        <v>0</v>
      </c>
      <c r="GO212" s="46" cm="1">
        <f t="array" ref="GO212">beneficio_muerte_individual_activo(GO$2,$F212,$D212, Hombres!$A$1:$DW$117, Mujeres!$A$1:$DW$117)</f>
        <v>0</v>
      </c>
      <c r="GP212" s="46" cm="1">
        <f t="array" ref="GP212">beneficio_muerte_individual_activo(GP$2,$F212,$D212, Hombres!$A$1:$DW$117, Mujeres!$A$1:$DW$117)</f>
        <v>0</v>
      </c>
      <c r="GQ212" s="46" cm="1">
        <f t="array" ref="GQ212">beneficio_muerte_individual_activo(GQ$2,$F212,$D212, Hombres!$A$1:$DW$117, Mujeres!$A$1:$DW$117)</f>
        <v>0</v>
      </c>
      <c r="GR212" s="46" cm="1">
        <f t="array" ref="GR212">beneficio_muerte_individual_activo(GR$2,$F212,$D212, Hombres!$A$1:$DW$117, Mujeres!$A$1:$DW$117)</f>
        <v>0</v>
      </c>
      <c r="GS212" s="46" cm="1">
        <f t="array" ref="GS212">beneficio_muerte_individual_activo(GS$2,$F212,$D212, Hombres!$A$1:$DW$117, Mujeres!$A$1:$DW$117)</f>
        <v>0</v>
      </c>
      <c r="GT212" s="46" cm="1">
        <f t="array" ref="GT212">beneficio_muerte_individual_activo(GT$2,$F212,$D212, Hombres!$A$1:$DW$117, Mujeres!$A$1:$DW$117)</f>
        <v>0</v>
      </c>
      <c r="GU212" s="46" cm="1">
        <f t="array" ref="GU212">beneficio_muerte_individual_activo(GU$2,$F212,$D212, Hombres!$A$1:$DW$117, Mujeres!$A$1:$DW$117)</f>
        <v>0</v>
      </c>
      <c r="GV212" s="46" cm="1">
        <f t="array" ref="GV212">beneficio_muerte_individual_activo(GV$2,$F212,$D212, Hombres!$A$1:$DW$117, Mujeres!$A$1:$DW$117)</f>
        <v>0</v>
      </c>
    </row>
    <row r="213" spans="1:204" x14ac:dyDescent="0.25">
      <c r="A213" s="1">
        <f t="shared" si="3"/>
        <v>211</v>
      </c>
      <c r="B213" s="75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39" cm="1">
        <f t="array" ref="G213">PorcentajePension(C213,E213, D213)</f>
        <v>0.65</v>
      </c>
      <c r="I213" s="72"/>
      <c r="J213" s="46" cm="1">
        <f t="array" ref="J213">AnualidadActivo(J$2, $E213, $C213, $B213, $D213, Hombres!$A$1:$DW$117, Mujeres!$A$1:$DW$117)</f>
        <v>0</v>
      </c>
      <c r="K213" s="46" cm="1">
        <f t="array" ref="K213">AnualidadActivo(K$2, $E213, $C213, $B213, $D213, Hombres!$A$1:$DW$117, Mujeres!$A$1:$DW$117)</f>
        <v>0</v>
      </c>
      <c r="L213" s="46" cm="1">
        <f t="array" ref="L213">AnualidadActivo(L$2, $E213, $C213, $B213, $D213, Hombres!$A$1:$DW$117, Mujeres!$A$1:$DW$117)</f>
        <v>0</v>
      </c>
      <c r="M213" s="46" cm="1">
        <f t="array" ref="M213">AnualidadActivo(M$2, $E213, $C213, $B213, $D213, Hombres!$A$1:$DW$117, Mujeres!$A$1:$DW$117)</f>
        <v>0</v>
      </c>
      <c r="N213" s="46" cm="1">
        <f t="array" ref="N213">AnualidadActivo(N$2, $E213, $C213, $B213, $D213, Hombres!$A$1:$DW$117, Mujeres!$A$1:$DW$117)</f>
        <v>0</v>
      </c>
      <c r="O213" s="46" cm="1">
        <f t="array" ref="O213">AnualidadActivo(O$2, $E213, $C213, $B213, $D213, Hombres!$A$1:$DW$117, Mujeres!$A$1:$DW$117)</f>
        <v>0</v>
      </c>
      <c r="P213" s="46" cm="1">
        <f t="array" ref="P213">AnualidadActivo(P$2, $E213, $C213, $B213, $D213, Hombres!$A$1:$DW$117, Mujeres!$A$1:$DW$117)</f>
        <v>0</v>
      </c>
      <c r="Q213" s="46" cm="1">
        <f t="array" ref="Q213">AnualidadActivo(Q$2, $E213, $C213, $B213, $D213, Hombres!$A$1:$DW$117, Mujeres!$A$1:$DW$117)</f>
        <v>0</v>
      </c>
      <c r="R213" s="46" cm="1">
        <f t="array" ref="R213">AnualidadActivo(R$2, $E213, $C213, $B213, $D213, Hombres!$A$1:$DW$117, Mujeres!$A$1:$DW$117)</f>
        <v>0</v>
      </c>
      <c r="S213" s="46" cm="1">
        <f t="array" ref="S213">AnualidadActivo(S$2, $E213, $C213, $B213, $D213, Hombres!$A$1:$DW$117, Mujeres!$A$1:$DW$117)</f>
        <v>0</v>
      </c>
      <c r="T213" s="46" cm="1">
        <f t="array" ref="T213">AnualidadActivo(T$2, $E213, $C213, $B213, $D213, Hombres!$A$1:$DW$117, Mujeres!$A$1:$DW$117)</f>
        <v>0</v>
      </c>
      <c r="U213" s="46" cm="1">
        <f t="array" ref="U213">AnualidadActivo(U$2, $E213, $C213, $B213, $D213, Hombres!$A$1:$DW$117, Mujeres!$A$1:$DW$117)</f>
        <v>0</v>
      </c>
      <c r="V213" s="46" cm="1">
        <f t="array" ref="V213">AnualidadActivo(V$2, $E213, $C213, $B213, $D213, Hombres!$A$1:$DW$117, Mujeres!$A$1:$DW$117)</f>
        <v>0</v>
      </c>
      <c r="W213" s="46" cm="1">
        <f t="array" ref="W213">AnualidadActivo(W$2, $E213, $C213, $B213, $D213, Hombres!$A$1:$DW$117, Mujeres!$A$1:$DW$117)</f>
        <v>0</v>
      </c>
      <c r="X213" s="46" cm="1">
        <f t="array" ref="X213">AnualidadActivo(X$2, $E213, $C213, $B213, $D213, Hombres!$A$1:$DW$117, Mujeres!$A$1:$DW$117)</f>
        <v>0</v>
      </c>
      <c r="Y213" s="46" cm="1">
        <f t="array" ref="Y213">AnualidadActivo(Y$2, $E213, $C213, $B213, $D213, Hombres!$A$1:$DW$117, Mujeres!$A$1:$DW$117)</f>
        <v>0</v>
      </c>
      <c r="Z213" s="46" cm="1">
        <f t="array" ref="Z213">AnualidadActivo(Z$2, $E213, $C213, $B213, $D213, Hombres!$A$1:$DW$117, Mujeres!$A$1:$DW$117)</f>
        <v>0</v>
      </c>
      <c r="AA213" s="46" cm="1">
        <f t="array" ref="AA213">AnualidadActivo(AA$2, $E213, $C213, $B213, $D213, Hombres!$A$1:$DW$117, Mujeres!$A$1:$DW$117)</f>
        <v>0</v>
      </c>
      <c r="AB213" s="46" cm="1">
        <f t="array" ref="AB213">AnualidadActivo(AB$2, $E213, $C213, $B213, $D213, Hombres!$A$1:$DW$117, Mujeres!$A$1:$DW$117)</f>
        <v>0</v>
      </c>
      <c r="AC213" s="46" cm="1">
        <f t="array" ref="AC213">AnualidadActivo(AC$2, $E213, $C213, $B213, $D213, Hombres!$A$1:$DW$117, Mujeres!$A$1:$DW$117)</f>
        <v>0</v>
      </c>
      <c r="AD213" s="46" cm="1">
        <f t="array" ref="AD213">AnualidadActivo(AD$2, $E213, $C213, $B213, $D213, Hombres!$A$1:$DW$117, Mujeres!$A$1:$DW$117)</f>
        <v>0</v>
      </c>
      <c r="AE213" s="46" cm="1">
        <f t="array" ref="AE213">AnualidadActivo(AE$2, $E213, $C213, $B213, $D213, Hombres!$A$1:$DW$117, Mujeres!$A$1:$DW$117)</f>
        <v>0</v>
      </c>
      <c r="AF213" s="46" cm="1">
        <f t="array" ref="AF213">AnualidadActivo(AF$2, $E213, $C213, $B213, $D213, Hombres!$A$1:$DW$117, Mujeres!$A$1:$DW$117)</f>
        <v>0</v>
      </c>
      <c r="AG213" s="46" cm="1">
        <f t="array" ref="AG213">AnualidadActivo(AG$2, $E213, $C213, $B213, $D213, Hombres!$A$1:$DW$117, Mujeres!$A$1:$DW$117)</f>
        <v>0</v>
      </c>
      <c r="AH213" s="46" cm="1">
        <f t="array" ref="AH213">AnualidadActivo(AH$2, $E213, $C213, $B213, $D213, Hombres!$A$1:$DW$117, Mujeres!$A$1:$DW$117)</f>
        <v>0</v>
      </c>
      <c r="AI213" s="46" cm="1">
        <f t="array" ref="AI213">AnualidadActivo(AI$2, $E213, $C213, $B213, $D213, Hombres!$A$1:$DW$117, Mujeres!$A$1:$DW$117)</f>
        <v>0</v>
      </c>
      <c r="AJ213" s="46" cm="1">
        <f t="array" ref="AJ213">AnualidadActivo(AJ$2, $E213, $C213, $B213, $D213, Hombres!$A$1:$DW$117, Mujeres!$A$1:$DW$117)</f>
        <v>0</v>
      </c>
      <c r="AK213" s="46" cm="1">
        <f t="array" ref="AK213">AnualidadActivo(AK$2, $E213, $C213, $B213, $D213, Hombres!$A$1:$DW$117, Mujeres!$A$1:$DW$117)</f>
        <v>0</v>
      </c>
      <c r="AL213" s="46" cm="1">
        <f t="array" ref="AL213">AnualidadActivo(AL$2, $E213, $C213, $B213, $D213, Hombres!$A$1:$DW$117, Mujeres!$A$1:$DW$117)</f>
        <v>0</v>
      </c>
      <c r="AM213" s="46" cm="1">
        <f t="array" ref="AM213">AnualidadActivo(AM$2, $E213, $C213, $B213, $D213, Hombres!$A$1:$DW$117, Mujeres!$A$1:$DW$117)</f>
        <v>47308368.977311626</v>
      </c>
      <c r="AN213" s="46" cm="1">
        <f t="array" ref="AN213">AnualidadActivo(AN$2, $E213, $C213, $B213, $D213, Hombres!$A$1:$DW$117, Mujeres!$A$1:$DW$117)</f>
        <v>48727620.046630971</v>
      </c>
      <c r="AO213" s="46" cm="1">
        <f t="array" ref="AO213">AnualidadActivo(AO$2, $E213, $C213, $B213, $D213, Hombres!$A$1:$DW$117, Mujeres!$A$1:$DW$117)</f>
        <v>50189448.648029901</v>
      </c>
      <c r="AP213" s="46" cm="1">
        <f t="array" ref="AP213">AnualidadActivo(AP$2, $E213, $C213, $B213, $D213, Hombres!$A$1:$DW$117, Mujeres!$A$1:$DW$117)</f>
        <v>51695132.107470803</v>
      </c>
      <c r="AQ213" s="46" cm="1">
        <f t="array" ref="AQ213">AnualidadActivo(AQ$2, $E213, $C213, $B213, $D213, Hombres!$A$1:$DW$117, Mujeres!$A$1:$DW$117)</f>
        <v>53245986.070694923</v>
      </c>
      <c r="AR213" s="46" cm="1">
        <f t="array" ref="AR213">AnualidadActivo(AR$2, $E213, $C213, $B213, $D213, Hombres!$A$1:$DW$117, Mujeres!$A$1:$DW$117)</f>
        <v>54654934.81710583</v>
      </c>
      <c r="AS213" s="46" cm="1">
        <f t="array" ref="AS213">AnualidadActivo(AS$2, $E213, $C213, $B213, $D213, Hombres!$A$1:$DW$117, Mujeres!$A$1:$DW$117)</f>
        <v>56082093.329149552</v>
      </c>
      <c r="AT213" s="46" cm="1">
        <f t="array" ref="AT213">AnualidadActivo(AT$2, $E213, $C213, $B213, $D213, Hombres!$A$1:$DW$117, Mujeres!$A$1:$DW$117)</f>
        <v>57528195.118255295</v>
      </c>
      <c r="AU213" s="46" cm="1">
        <f t="array" ref="AU213">AnualidadActivo(AU$2, $E213, $C213, $B213, $D213, Hombres!$A$1:$DW$117, Mujeres!$A$1:$DW$117)</f>
        <v>58994170.524312921</v>
      </c>
      <c r="AV213" s="46" cm="1">
        <f t="array" ref="AV213">AnualidadActivo(AV$2, $E213, $C213, $B213, $D213, Hombres!$A$1:$DW$117, Mujeres!$A$1:$DW$117)</f>
        <v>60478945.660095304</v>
      </c>
      <c r="AW213" s="46" cm="1">
        <f t="array" ref="AW213">AnualidadActivo(AW$2, $E213, $C213, $B213, $D213, Hombres!$A$1:$DW$117, Mujeres!$A$1:$DW$117)</f>
        <v>61978508.538116679</v>
      </c>
      <c r="AX213" s="46" cm="1">
        <f t="array" ref="AX213">AnualidadActivo(AX$2, $E213, $C213, $B213, $D213, Hombres!$A$1:$DW$117, Mujeres!$A$1:$DW$117)</f>
        <v>63487381.154456936</v>
      </c>
      <c r="AY213" s="46" cm="1">
        <f t="array" ref="AY213">AnualidadActivo(AY$2, $E213, $C213, $B213, $D213, Hombres!$A$1:$DW$117, Mujeres!$A$1:$DW$117)</f>
        <v>64997747.666280761</v>
      </c>
      <c r="AZ213" s="46" cm="1">
        <f t="array" ref="AZ213">AnualidadActivo(AZ$2, $E213, $C213, $B213, $D213, Hombres!$A$1:$DW$117, Mujeres!$A$1:$DW$117)</f>
        <v>66496037.656803727</v>
      </c>
      <c r="BA213" s="46" cm="1">
        <f t="array" ref="BA213">AnualidadActivo(BA$2, $E213, $C213, $B213, $D213, Hombres!$A$1:$DW$117, Mujeres!$A$1:$DW$117)</f>
        <v>67966620.803197131</v>
      </c>
      <c r="BB213" s="46" cm="1">
        <f t="array" ref="BB213">AnualidadActivo(BB$2, $E213, $C213, $B213, $D213, Hombres!$A$1:$DW$117, Mujeres!$A$1:$DW$117)</f>
        <v>69400854.88218455</v>
      </c>
      <c r="BC213" s="46" cm="1">
        <f t="array" ref="BC213">AnualidadActivo(BC$2, $E213, $C213, $B213, $D213, Hombres!$A$1:$DW$117, Mujeres!$A$1:$DW$117)</f>
        <v>70798746.472262591</v>
      </c>
      <c r="BD213" s="46" cm="1">
        <f t="array" ref="BD213">AnualidadActivo(BD$2, $E213, $C213, $B213, $D213, Hombres!$A$1:$DW$117, Mujeres!$A$1:$DW$117)</f>
        <v>72160039.423480034</v>
      </c>
      <c r="BE213" s="46" cm="1">
        <f t="array" ref="BE213">AnualidadActivo(BE$2, $E213, $C213, $B213, $D213, Hombres!$A$1:$DW$117, Mujeres!$A$1:$DW$117)</f>
        <v>73472416.441756159</v>
      </c>
      <c r="BF213" s="46" cm="1">
        <f t="array" ref="BF213">AnualidadActivo(BF$2, $E213, $C213, $B213, $D213, Hombres!$A$1:$DW$117, Mujeres!$A$1:$DW$117)</f>
        <v>74710297.273874402</v>
      </c>
      <c r="BG213" s="46" cm="1">
        <f t="array" ref="BG213">AnualidadActivo(BG$2, $E213, $C213, $B213, $D213, Hombres!$A$1:$DW$117, Mujeres!$A$1:$DW$117)</f>
        <v>75839955.593879074</v>
      </c>
      <c r="BH213" s="46" cm="1">
        <f t="array" ref="BH213">AnualidadActivo(BH$2, $E213, $C213, $B213, $D213, Hombres!$A$1:$DW$117, Mujeres!$A$1:$DW$117)</f>
        <v>76827097.860043511</v>
      </c>
      <c r="BI213" s="46" cm="1">
        <f t="array" ref="BI213">AnualidadActivo(BI$2, $E213, $C213, $B213, $D213, Hombres!$A$1:$DW$117, Mujeres!$A$1:$DW$117)</f>
        <v>77556710.979542732</v>
      </c>
      <c r="BJ213" s="46" cm="1">
        <f t="array" ref="BJ213">AnualidadActivo(BJ$2, $E213, $C213, $B213, $D213, Hombres!$A$1:$DW$117, Mujeres!$A$1:$DW$117)</f>
        <v>78093432.735957921</v>
      </c>
      <c r="BK213" s="46" cm="1">
        <f t="array" ref="BK213">AnualidadActivo(BK$2, $E213, $C213, $B213, $D213, Hombres!$A$1:$DW$117, Mujeres!$A$1:$DW$117)</f>
        <v>78406242.306349844</v>
      </c>
      <c r="BL213" s="46" cm="1">
        <f t="array" ref="BL213">AnualidadActivo(BL$2, $E213, $C213, $B213, $D213, Hombres!$A$1:$DW$117, Mujeres!$A$1:$DW$117)</f>
        <v>78461579.0799824</v>
      </c>
      <c r="BM213" s="46" cm="1">
        <f t="array" ref="BM213">AnualidadActivo(BM$2, $E213, $C213, $B213, $D213, Hombres!$A$1:$DW$117, Mujeres!$A$1:$DW$117)</f>
        <v>78227086.137050271</v>
      </c>
      <c r="BN213" s="46" cm="1">
        <f t="array" ref="BN213">AnualidadActivo(BN$2, $E213, $C213, $B213, $D213, Hombres!$A$1:$DW$117, Mujeres!$A$1:$DW$117)</f>
        <v>77669403.049620822</v>
      </c>
      <c r="BO213" s="46" cm="1">
        <f t="array" ref="BO213">AnualidadActivo(BO$2, $E213, $C213, $B213, $D213, Hombres!$A$1:$DW$117, Mujeres!$A$1:$DW$117)</f>
        <v>76751810.042423964</v>
      </c>
      <c r="BP213" s="46" cm="1">
        <f t="array" ref="BP213">AnualidadActivo(BP$2, $E213, $C213, $B213, $D213, Hombres!$A$1:$DW$117, Mujeres!$A$1:$DW$117)</f>
        <v>75436718.049782589</v>
      </c>
      <c r="BQ213" s="46" cm="1">
        <f t="array" ref="BQ213">AnualidadActivo(BQ$2, $E213, $C213, $B213, $D213, Hombres!$A$1:$DW$117, Mujeres!$A$1:$DW$117)</f>
        <v>73690143.711214155</v>
      </c>
      <c r="BR213" s="46" cm="1">
        <f t="array" ref="BR213">AnualidadActivo(BR$2, $E213, $C213, $B213, $D213, Hombres!$A$1:$DW$117, Mujeres!$A$1:$DW$117)</f>
        <v>71487357.921650499</v>
      </c>
      <c r="BS213" s="46" cm="1">
        <f t="array" ref="BS213">AnualidadActivo(BS$2, $E213, $C213, $B213, $D213, Hombres!$A$1:$DW$117, Mujeres!$A$1:$DW$117)</f>
        <v>68810917.493384466</v>
      </c>
      <c r="BT213" s="46" cm="1">
        <f t="array" ref="BT213">AnualidadActivo(BT$2, $E213, $C213, $B213, $D213, Hombres!$A$1:$DW$117, Mujeres!$A$1:$DW$117)</f>
        <v>65649414.752309106</v>
      </c>
      <c r="BU213" s="46" cm="1">
        <f t="array" ref="BU213">AnualidadActivo(BU$2, $E213, $C213, $B213, $D213, Hombres!$A$1:$DW$117, Mujeres!$A$1:$DW$117)</f>
        <v>62000639.121757813</v>
      </c>
      <c r="BV213" s="46" cm="1">
        <f t="array" ref="BV213">AnualidadActivo(BV$2, $E213, $C213, $B213, $D213, Hombres!$A$1:$DW$117, Mujeres!$A$1:$DW$117)</f>
        <v>57877981.086124107</v>
      </c>
      <c r="BW213" s="46" cm="1">
        <f t="array" ref="BW213">AnualidadActivo(BW$2, $E213, $C213, $B213, $D213, Hombres!$A$1:$DW$117, Mujeres!$A$1:$DW$117)</f>
        <v>53318338.861518107</v>
      </c>
      <c r="BX213" s="46" cm="1">
        <f t="array" ref="BX213">AnualidadActivo(BX$2, $E213, $C213, $B213, $D213, Hombres!$A$1:$DW$117, Mujeres!$A$1:$DW$117)</f>
        <v>48383324.739564605</v>
      </c>
      <c r="BY213" s="46" cm="1">
        <f t="array" ref="BY213">AnualidadActivo(BY$2, $E213, $C213, $B213, $D213, Hombres!$A$1:$DW$117, Mujeres!$A$1:$DW$117)</f>
        <v>43156021.106496587</v>
      </c>
      <c r="BZ213" s="46" cm="1">
        <f t="array" ref="BZ213">AnualidadActivo(BZ$2, $E213, $C213, $B213, $D213, Hombres!$A$1:$DW$117, Mujeres!$A$1:$DW$117)</f>
        <v>37740694.954348266</v>
      </c>
      <c r="CA213" s="46" cm="1">
        <f t="array" ref="CA213">AnualidadActivo(CA$2, $E213, $C213, $B213, $D213, Hombres!$A$1:$DW$117, Mujeres!$A$1:$DW$117)</f>
        <v>32264240.23147855</v>
      </c>
      <c r="CB213" s="46" cm="1">
        <f t="array" ref="CB213">AnualidadActivo(CB$2, $E213, $C213, $B213, $D213, Hombres!$A$1:$DW$117, Mujeres!$A$1:$DW$117)</f>
        <v>26874252.305221971</v>
      </c>
      <c r="CC213" s="46" cm="1">
        <f t="array" ref="CC213">AnualidadActivo(CC$2, $E213, $C213, $B213, $D213, Hombres!$A$1:$DW$117, Mujeres!$A$1:$DW$117)</f>
        <v>21727612.754274327</v>
      </c>
      <c r="CD213" s="46" cm="1">
        <f t="array" ref="CD213">AnualidadActivo(CD$2, $E213, $C213, $B213, $D213, Hombres!$A$1:$DW$117, Mujeres!$A$1:$DW$117)</f>
        <v>16974922.475434501</v>
      </c>
      <c r="CE213" s="46" cm="1">
        <f t="array" ref="CE213">AnualidadActivo(CE$2, $E213, $C213, $B213, $D213, Hombres!$A$1:$DW$117, Mujeres!$A$1:$DW$117)</f>
        <v>12747210.157295205</v>
      </c>
      <c r="CF213" s="46" cm="1">
        <f t="array" ref="CF213">AnualidadActivo(CF$2, $E213, $C213, $B213, $D213, Hombres!$A$1:$DW$117, Mujeres!$A$1:$DW$117)</f>
        <v>9143702.9495723248</v>
      </c>
      <c r="CG213" s="46" cm="1">
        <f t="array" ref="CG213">AnualidadActivo(CG$2, $E213, $C213, $B213, $D213, Hombres!$A$1:$DW$117, Mujeres!$A$1:$DW$117)</f>
        <v>6219859.8998377118</v>
      </c>
      <c r="CH213" s="46" cm="1">
        <f t="array" ref="CH213">AnualidadActivo(CH$2, $E213, $C213, $B213, $D213, Hombres!$A$1:$DW$117, Mujeres!$A$1:$DW$117)</f>
        <v>3978076.4926825305</v>
      </c>
      <c r="CI213" s="46" cm="1">
        <f t="array" ref="CI213">AnualidadActivo(CI$2, $E213, $C213, $B213, $D213, Hombres!$A$1:$DW$117, Mujeres!$A$1:$DW$117)</f>
        <v>2367502.5066200024</v>
      </c>
      <c r="CJ213" s="46" cm="1">
        <f t="array" ref="CJ213">AnualidadActivo(CJ$2, $E213, $C213, $B213, $D213, Hombres!$A$1:$DW$117, Mujeres!$A$1:$DW$117)</f>
        <v>1294475.0532625746</v>
      </c>
      <c r="CK213" s="46" cm="1">
        <f t="array" ref="CK213">AnualidadActivo(CK$2, $E213, $C213, $B213, $D213, Hombres!$A$1:$DW$117, Mujeres!$A$1:$DW$117)</f>
        <v>640058.73173338291</v>
      </c>
      <c r="CL213" s="46" cm="1">
        <f t="array" ref="CL213">AnualidadActivo(CL$2, $E213, $C213, $B213, $D213, Hombres!$A$1:$DW$117, Mujeres!$A$1:$DW$117)</f>
        <v>280543.95196855703</v>
      </c>
      <c r="CM213" s="46" cm="1">
        <f t="array" ref="CM213">AnualidadActivo(CM$2, $E213, $C213, $B213, $D213, Hombres!$A$1:$DW$117, Mujeres!$A$1:$DW$117)</f>
        <v>0</v>
      </c>
      <c r="CN213" s="46" cm="1">
        <f t="array" ref="CN213">AnualidadActivo(CN$2, $E213, $C213, $B213, $D213, Hombres!$A$1:$DW$117, Mujeres!$A$1:$DW$117)</f>
        <v>0</v>
      </c>
      <c r="CO213" s="46" cm="1">
        <f t="array" ref="CO213">AnualidadActivo(CO$2, $E213, $C213, $B213, $D213, Hombres!$A$1:$DW$117, Mujeres!$A$1:$DW$117)</f>
        <v>0</v>
      </c>
      <c r="CP213" s="46" cm="1">
        <f t="array" ref="CP213">AnualidadActivo(CP$2, $E213, $C213, $B213, $D213, Hombres!$A$1:$DW$117, Mujeres!$A$1:$DW$117)</f>
        <v>0</v>
      </c>
      <c r="CQ213" s="46" cm="1">
        <f t="array" ref="CQ213">AnualidadActivo(CQ$2, $E213, $C213, $B213, $D213, Hombres!$A$1:$DW$117, Mujeres!$A$1:$DW$117)</f>
        <v>0</v>
      </c>
      <c r="CR213" s="46" cm="1">
        <f t="array" ref="CR213">AnualidadActivo(CR$2, $E213, $C213, $B213, $D213, Hombres!$A$1:$DW$117, Mujeres!$A$1:$DW$117)</f>
        <v>0</v>
      </c>
      <c r="CS213" s="46" cm="1">
        <f t="array" ref="CS213">AnualidadActivo(CS$2, $E213, $C213, $B213, $D213, Hombres!$A$1:$DW$117, Mujeres!$A$1:$DW$117)</f>
        <v>0</v>
      </c>
      <c r="CT213" s="46" cm="1">
        <f t="array" ref="CT213">AnualidadActivo(CT$2, $E213, $C213, $B213, $D213, Hombres!$A$1:$DW$117, Mujeres!$A$1:$DW$117)</f>
        <v>0</v>
      </c>
      <c r="CU213" s="46" cm="1">
        <f t="array" ref="CU213">AnualidadActivo(CU$2, $E213, $C213, $B213, $D213, Hombres!$A$1:$DW$117, Mujeres!$A$1:$DW$117)</f>
        <v>0</v>
      </c>
      <c r="CV213" s="46" cm="1">
        <f t="array" ref="CV213">AnualidadActivo(CV$2, $E213, $C213, $B213, $D213, Hombres!$A$1:$DW$117, Mujeres!$A$1:$DW$117)</f>
        <v>0</v>
      </c>
      <c r="CW213" s="46" cm="1">
        <f t="array" ref="CW213">AnualidadActivo(CW$2, $E213, $C213, $B213, $D213, Hombres!$A$1:$DW$117, Mujeres!$A$1:$DW$117)</f>
        <v>0</v>
      </c>
      <c r="CX213" s="46" cm="1">
        <f t="array" ref="CX213">AnualidadActivo(CX$2, $E213, $C213, $B213, $D213, Hombres!$A$1:$DW$117, Mujeres!$A$1:$DW$117)</f>
        <v>0</v>
      </c>
      <c r="CY213" s="46" cm="1">
        <f t="array" ref="CY213">AnualidadActivo(CY$2, $E213, $C213, $B213, $D213, Hombres!$A$1:$DW$117, Mujeres!$A$1:$DW$117)</f>
        <v>0</v>
      </c>
      <c r="CZ213" s="46" cm="1">
        <f t="array" ref="CZ213">AnualidadActivo(CZ$2, $E213, $C213, $B213, $D213, Hombres!$A$1:$DW$117, Mujeres!$A$1:$DW$117)</f>
        <v>0</v>
      </c>
      <c r="DA213" s="46" cm="1">
        <f t="array" ref="DA213">AnualidadActivo(DA$2, $E213, $C213, $B213, $D213, Hombres!$A$1:$DW$117, Mujeres!$A$1:$DW$117)</f>
        <v>0</v>
      </c>
      <c r="DD213" s="21"/>
      <c r="DE213" s="46" cm="1">
        <f t="array" ref="DE213">beneficio_muerte_individual_activo(DE$2,$F213,$D213, Hombres!$A$1:$DW$117, Mujeres!$A$1:$DW$117)</f>
        <v>0</v>
      </c>
      <c r="DF213" s="46" cm="1">
        <f t="array" ref="DF213">beneficio_muerte_individual_activo(DF$2,$F213,$D213, Hombres!$A$1:$DW$117, Mujeres!$A$1:$DW$117)</f>
        <v>2974.5</v>
      </c>
      <c r="DG213" s="46" cm="1">
        <f t="array" ref="DG213">beneficio_muerte_individual_activo(DG$2,$F213,$D213, Hombres!$A$1:$DW$117, Mujeres!$A$1:$DW$117)</f>
        <v>3115.6453992500001</v>
      </c>
      <c r="DH213" s="46" cm="1">
        <f t="array" ref="DH213">beneficio_muerte_individual_activo(DH$2,$F213,$D213, Hombres!$A$1:$DW$117, Mujeres!$A$1:$DW$117)</f>
        <v>3261.0231350542904</v>
      </c>
      <c r="DI213" s="46" cm="1">
        <f t="array" ref="DI213">beneficio_muerte_individual_activo(DI$2,$F213,$D213, Hombres!$A$1:$DW$117, Mujeres!$A$1:$DW$117)</f>
        <v>3419.5925793202946</v>
      </c>
      <c r="DJ213" s="46" cm="1">
        <f t="array" ref="DJ213">beneficio_muerte_individual_activo(DJ$2,$F213,$D213, Hombres!$A$1:$DW$117, Mujeres!$A$1:$DW$117)</f>
        <v>3593.2986666176334</v>
      </c>
      <c r="DK213" s="46" cm="1">
        <f t="array" ref="DK213">beneficio_muerte_individual_activo(DK$2,$F213,$D213, Hombres!$A$1:$DW$117, Mujeres!$A$1:$DW$117)</f>
        <v>3781.5829514387524</v>
      </c>
      <c r="DL213" s="46" cm="1">
        <f t="array" ref="DL213">beneficio_muerte_individual_activo(DL$2,$F213,$D213, Hombres!$A$1:$DW$117, Mujeres!$A$1:$DW$117)</f>
        <v>4011.2726847796312</v>
      </c>
      <c r="DM213" s="46" cm="1">
        <f t="array" ref="DM213">beneficio_muerte_individual_activo(DM$2,$F213,$D213, Hombres!$A$1:$DW$117, Mujeres!$A$1:$DW$117)</f>
        <v>4317.5390444931372</v>
      </c>
      <c r="DN213" s="46" cm="1">
        <f t="array" ref="DN213">beneficio_muerte_individual_activo(DN$2,$F213,$D213, Hombres!$A$1:$DW$117, Mujeres!$A$1:$DW$117)</f>
        <v>4668.7596398157184</v>
      </c>
      <c r="DO213" s="46" cm="1">
        <f t="array" ref="DO213">beneficio_muerte_individual_activo(DO$2,$F213,$D213, Hombres!$A$1:$DW$117, Mujeres!$A$1:$DW$117)</f>
        <v>5036.3927809018196</v>
      </c>
      <c r="DP213" s="46" cm="1">
        <f t="array" ref="DP213">beneficio_muerte_individual_activo(DP$2,$F213,$D213, Hombres!$A$1:$DW$117, Mujeres!$A$1:$DW$117)</f>
        <v>5382.0865804154519</v>
      </c>
      <c r="DQ213" s="46" cm="1">
        <f t="array" ref="DQ213">beneficio_muerte_individual_activo(DQ$2,$F213,$D213, Hombres!$A$1:$DW$117, Mujeres!$A$1:$DW$117)</f>
        <v>5729.6426823578277</v>
      </c>
      <c r="DR213" s="46" cm="1">
        <f t="array" ref="DR213">beneficio_muerte_individual_activo(DR$2,$F213,$D213, Hombres!$A$1:$DW$117, Mujeres!$A$1:$DW$117)</f>
        <v>6113.1350581288398</v>
      </c>
      <c r="DS213" s="46" cm="1">
        <f t="array" ref="DS213">beneficio_muerte_individual_activo(DS$2,$F213,$D213, Hombres!$A$1:$DW$117, Mujeres!$A$1:$DW$117)</f>
        <v>6532.3051530942794</v>
      </c>
      <c r="DT213" s="46" cm="1">
        <f t="array" ref="DT213">beneficio_muerte_individual_activo(DT$2,$F213,$D213, Hombres!$A$1:$DW$117, Mujeres!$A$1:$DW$117)</f>
        <v>6970.0762401739748</v>
      </c>
      <c r="DU213" s="46" cm="1">
        <f t="array" ref="DU213">beneficio_muerte_individual_activo(DU$2,$F213,$D213, Hombres!$A$1:$DW$117, Mujeres!$A$1:$DW$117)</f>
        <v>7411.9261098631905</v>
      </c>
      <c r="DV213" s="46" cm="1">
        <f t="array" ref="DV213">beneficio_muerte_individual_activo(DV$2,$F213,$D213, Hombres!$A$1:$DW$117, Mujeres!$A$1:$DW$117)</f>
        <v>7892.6609977347553</v>
      </c>
      <c r="DW213" s="46" cm="1">
        <f t="array" ref="DW213">beneficio_muerte_individual_activo(DW$2,$F213,$D213, Hombres!$A$1:$DW$117, Mujeres!$A$1:$DW$117)</f>
        <v>8494.9742110484858</v>
      </c>
      <c r="DX213" s="46" cm="1">
        <f t="array" ref="DX213">beneficio_muerte_individual_activo(DX$2,$F213,$D213, Hombres!$A$1:$DW$117, Mujeres!$A$1:$DW$117)</f>
        <v>9186.4535931520768</v>
      </c>
      <c r="DY213" s="46" cm="1">
        <f t="array" ref="DY213">beneficio_muerte_individual_activo(DY$2,$F213,$D213, Hombres!$A$1:$DW$117, Mujeres!$A$1:$DW$117)</f>
        <v>9901.0337576200563</v>
      </c>
      <c r="DZ213" s="46" cm="1">
        <f t="array" ref="DZ213">beneficio_muerte_individual_activo(DZ$2,$F213,$D213, Hombres!$A$1:$DW$117, Mujeres!$A$1:$DW$117)</f>
        <v>10553.148146558429</v>
      </c>
      <c r="EA213" s="46" cm="1">
        <f t="array" ref="EA213">beneficio_muerte_individual_activo(EA$2,$F213,$D213, Hombres!$A$1:$DW$117, Mujeres!$A$1:$DW$117)</f>
        <v>11193.725756304817</v>
      </c>
      <c r="EB213" s="46" cm="1">
        <f t="array" ref="EB213">beneficio_muerte_individual_activo(EB$2,$F213,$D213, Hombres!$A$1:$DW$117, Mujeres!$A$1:$DW$117)</f>
        <v>11938.884416280041</v>
      </c>
      <c r="EC213" s="46" cm="1">
        <f t="array" ref="EC213">beneficio_muerte_individual_activo(EC$2,$F213,$D213, Hombres!$A$1:$DW$117, Mujeres!$A$1:$DW$117)</f>
        <v>12872.246134645997</v>
      </c>
      <c r="ED213" s="46" cm="1">
        <f t="array" ref="ED213">beneficio_muerte_individual_activo(ED$2,$F213,$D213, Hombres!$A$1:$DW$117, Mujeres!$A$1:$DW$117)</f>
        <v>14004.951277517079</v>
      </c>
      <c r="EE213" s="46" cm="1">
        <f t="array" ref="EE213">beneficio_muerte_individual_activo(EE$2,$F213,$D213, Hombres!$A$1:$DW$117, Mujeres!$A$1:$DW$117)</f>
        <v>15321.491042949998</v>
      </c>
      <c r="EF213" s="46" cm="1">
        <f t="array" ref="EF213">beneficio_muerte_individual_activo(EF$2,$F213,$D213, Hombres!$A$1:$DW$117, Mujeres!$A$1:$DW$117)</f>
        <v>10090.861025562899</v>
      </c>
      <c r="EG213" s="46" cm="1">
        <f t="array" ref="EG213">beneficio_muerte_individual_activo(EG$2,$F213,$D213, Hombres!$A$1:$DW$117, Mujeres!$A$1:$DW$117)</f>
        <v>11050.278830843868</v>
      </c>
      <c r="EH213" s="46" cm="1">
        <f t="array" ref="EH213">beneficio_muerte_individual_activo(EH$2,$F213,$D213, Hombres!$A$1:$DW$117, Mujeres!$A$1:$DW$117)</f>
        <v>11949.977218522858</v>
      </c>
      <c r="EI213" s="46" cm="1">
        <f t="array" ref="EI213">beneficio_muerte_individual_activo(EI$2,$F213,$D213, Hombres!$A$1:$DW$117, Mujeres!$A$1:$DW$117)</f>
        <v>12760.156528170131</v>
      </c>
      <c r="EJ213" s="46" cm="1">
        <f t="array" ref="EJ213">beneficio_muerte_individual_activo(EJ$2,$F213,$D213, Hombres!$A$1:$DW$117, Mujeres!$A$1:$DW$117)</f>
        <v>13572.908168160098</v>
      </c>
      <c r="EK213" s="46" cm="1">
        <f t="array" ref="EK213">beneficio_muerte_individual_activo(EK$2,$F213,$D213, Hombres!$A$1:$DW$117, Mujeres!$A$1:$DW$117)</f>
        <v>14531.517727127744</v>
      </c>
      <c r="EL213" s="46" cm="1">
        <f t="array" ref="EL213">beneficio_muerte_individual_activo(EL$2,$F213,$D213, Hombres!$A$1:$DW$117, Mujeres!$A$1:$DW$117)</f>
        <v>15709.952493000237</v>
      </c>
      <c r="EM213" s="46" cm="1">
        <f t="array" ref="EM213">beneficio_muerte_individual_activo(EM$2,$F213,$D213, Hombres!$A$1:$DW$117, Mujeres!$A$1:$DW$117)</f>
        <v>17177.486317127459</v>
      </c>
      <c r="EN213" s="46" cm="1">
        <f t="array" ref="EN213">beneficio_muerte_individual_activo(EN$2,$F213,$D213, Hombres!$A$1:$DW$117, Mujeres!$A$1:$DW$117)</f>
        <v>19101.821379231034</v>
      </c>
      <c r="EO213" s="46" cm="1">
        <f t="array" ref="EO213">beneficio_muerte_individual_activo(EO$2,$F213,$D213, Hombres!$A$1:$DW$117, Mujeres!$A$1:$DW$117)</f>
        <v>21490.69316025644</v>
      </c>
      <c r="EP213" s="46" cm="1">
        <f t="array" ref="EP213">beneficio_muerte_individual_activo(EP$2,$F213,$D213, Hombres!$A$1:$DW$117, Mujeres!$A$1:$DW$117)</f>
        <v>24023.945942462418</v>
      </c>
      <c r="EQ213" s="46" cm="1">
        <f t="array" ref="EQ213">beneficio_muerte_individual_activo(EQ$2,$F213,$D213, Hombres!$A$1:$DW$117, Mujeres!$A$1:$DW$117)</f>
        <v>26384.206533671335</v>
      </c>
      <c r="ER213" s="46" cm="1">
        <f t="array" ref="ER213">beneficio_muerte_individual_activo(ER$2,$F213,$D213, Hombres!$A$1:$DW$117, Mujeres!$A$1:$DW$117)</f>
        <v>28583.452927562343</v>
      </c>
      <c r="ES213" s="46" cm="1">
        <f t="array" ref="ES213">beneficio_muerte_individual_activo(ES$2,$F213,$D213, Hombres!$A$1:$DW$117, Mujeres!$A$1:$DW$117)</f>
        <v>31013.55561723611</v>
      </c>
      <c r="ET213" s="46" cm="1">
        <f t="array" ref="ET213">beneficio_muerte_individual_activo(ET$2,$F213,$D213, Hombres!$A$1:$DW$117, Mujeres!$A$1:$DW$117)</f>
        <v>34078.657318330974</v>
      </c>
      <c r="EU213" s="46" cm="1">
        <f t="array" ref="EU213">beneficio_muerte_individual_activo(EU$2,$F213,$D213, Hombres!$A$1:$DW$117, Mujeres!$A$1:$DW$117)</f>
        <v>37992.945251207362</v>
      </c>
      <c r="EV213" s="46" cm="1">
        <f t="array" ref="EV213">beneficio_muerte_individual_activo(EV$2,$F213,$D213, Hombres!$A$1:$DW$117, Mujeres!$A$1:$DW$117)</f>
        <v>42716.861386179015</v>
      </c>
      <c r="EW213" s="46" cm="1">
        <f t="array" ref="EW213">beneficio_muerte_individual_activo(EW$2,$F213,$D213, Hombres!$A$1:$DW$117, Mujeres!$A$1:$DW$117)</f>
        <v>50700.418617370982</v>
      </c>
      <c r="EX213" s="46" cm="1">
        <f t="array" ref="EX213">beneficio_muerte_individual_activo(EX$2,$F213,$D213, Hombres!$A$1:$DW$117, Mujeres!$A$1:$DW$117)</f>
        <v>55909.307197000533</v>
      </c>
      <c r="EY213" s="46" cm="1">
        <f t="array" ref="EY213">beneficio_muerte_individual_activo(EY$2,$F213,$D213, Hombres!$A$1:$DW$117, Mujeres!$A$1:$DW$117)</f>
        <v>61468.947171337335</v>
      </c>
      <c r="EZ213" s="46" cm="1">
        <f t="array" ref="EZ213">beneficio_muerte_individual_activo(EZ$2,$F213,$D213, Hombres!$A$1:$DW$117, Mujeres!$A$1:$DW$117)</f>
        <v>67420.487201519398</v>
      </c>
      <c r="FA213" s="46" cm="1">
        <f t="array" ref="FA213">beneficio_muerte_individual_activo(FA$2,$F213,$D213, Hombres!$A$1:$DW$117, Mujeres!$A$1:$DW$117)</f>
        <v>73729.594877809286</v>
      </c>
      <c r="FB213" s="46" cm="1">
        <f t="array" ref="FB213">beneficio_muerte_individual_activo(FB$2,$F213,$D213, Hombres!$A$1:$DW$117, Mujeres!$A$1:$DW$117)</f>
        <v>80333.974562914795</v>
      </c>
      <c r="FC213" s="46" cm="1">
        <f t="array" ref="FC213">beneficio_muerte_individual_activo(FC$2,$F213,$D213, Hombres!$A$1:$DW$117, Mujeres!$A$1:$DW$117)</f>
        <v>87157.505056310896</v>
      </c>
      <c r="FD213" s="46" cm="1">
        <f t="array" ref="FD213">beneficio_muerte_individual_activo(FD$2,$F213,$D213, Hombres!$A$1:$DW$117, Mujeres!$A$1:$DW$117)</f>
        <v>94123.700717030981</v>
      </c>
      <c r="FE213" s="46" cm="1">
        <f t="array" ref="FE213">beneficio_muerte_individual_activo(FE$2,$F213,$D213, Hombres!$A$1:$DW$117, Mujeres!$A$1:$DW$117)</f>
        <v>101134.37654602053</v>
      </c>
      <c r="FF213" s="46" cm="1">
        <f t="array" ref="FF213">beneficio_muerte_individual_activo(FF$2,$F213,$D213, Hombres!$A$1:$DW$117, Mujeres!$A$1:$DW$117)</f>
        <v>108009.37429251238</v>
      </c>
      <c r="FG213" s="46" cm="1">
        <f t="array" ref="FG213">beneficio_muerte_individual_activo(FG$2,$F213,$D213, Hombres!$A$1:$DW$117, Mujeres!$A$1:$DW$117)</f>
        <v>114523.70000061207</v>
      </c>
      <c r="FH213" s="46" cm="1">
        <f t="array" ref="FH213">beneficio_muerte_individual_activo(FH$2,$F213,$D213, Hombres!$A$1:$DW$117, Mujeres!$A$1:$DW$117)</f>
        <v>120427.43312297898</v>
      </c>
      <c r="FI213" s="46" cm="1">
        <f t="array" ref="FI213">beneficio_muerte_individual_activo(FI$2,$F213,$D213, Hombres!$A$1:$DW$117, Mujeres!$A$1:$DW$117)</f>
        <v>125514.96555311985</v>
      </c>
      <c r="FJ213" s="46" cm="1">
        <f t="array" ref="FJ213">beneficio_muerte_individual_activo(FJ$2,$F213,$D213, Hombres!$A$1:$DW$117, Mujeres!$A$1:$DW$117)</f>
        <v>129567.37305195811</v>
      </c>
      <c r="FK213" s="46" cm="1">
        <f t="array" ref="FK213">beneficio_muerte_individual_activo(FK$2,$F213,$D213, Hombres!$A$1:$DW$117, Mujeres!$A$1:$DW$117)</f>
        <v>132268.00725919611</v>
      </c>
      <c r="FL213" s="46" cm="1">
        <f t="array" ref="FL213">beneficio_muerte_individual_activo(FL$2,$F213,$D213, Hombres!$A$1:$DW$117, Mujeres!$A$1:$DW$117)</f>
        <v>133203.73843841875</v>
      </c>
      <c r="FM213" s="46" cm="1">
        <f t="array" ref="FM213">beneficio_muerte_individual_activo(FM$2,$F213,$D213, Hombres!$A$1:$DW$117, Mujeres!$A$1:$DW$117)</f>
        <v>132035.52524369079</v>
      </c>
      <c r="FN213" s="46" cm="1">
        <f t="array" ref="FN213">beneficio_muerte_individual_activo(FN$2,$F213,$D213, Hombres!$A$1:$DW$117, Mujeres!$A$1:$DW$117)</f>
        <v>128583.05163574572</v>
      </c>
      <c r="FO213" s="46" cm="1">
        <f t="array" ref="FO213">beneficio_muerte_individual_activo(FO$2,$F213,$D213, Hombres!$A$1:$DW$117, Mujeres!$A$1:$DW$117)</f>
        <v>122756.59718465584</v>
      </c>
      <c r="FP213" s="46" cm="1">
        <f t="array" ref="FP213">beneficio_muerte_individual_activo(FP$2,$F213,$D213, Hombres!$A$1:$DW$117, Mujeres!$A$1:$DW$117)</f>
        <v>114530.62199293615</v>
      </c>
      <c r="FQ213" s="106" cm="1">
        <f t="array" ref="FQ213">beneficio_muerte_individual_activo(FQ$2,$F213,$D213, Hombres!$A$1:$DW$117, Mujeres!$A$1:$DW$117)</f>
        <v>104008.39332176073</v>
      </c>
      <c r="FR213" s="46" cm="1">
        <f t="array" ref="FR213">beneficio_muerte_individual_activo(FR$2,$F213,$D213, Hombres!$A$1:$DW$117, Mujeres!$A$1:$DW$117)</f>
        <v>91550.525752522983</v>
      </c>
      <c r="FS213" s="46" cm="1">
        <f t="array" ref="FS213">beneficio_muerte_individual_activo(FS$2,$F213,$D213, Hombres!$A$1:$DW$117, Mujeres!$A$1:$DW$117)</f>
        <v>77771.182761749282</v>
      </c>
      <c r="FT213" s="46" cm="1">
        <f t="array" ref="FT213">beneficio_muerte_individual_activo(FT$2,$F213,$D213, Hombres!$A$1:$DW$117, Mujeres!$A$1:$DW$117)</f>
        <v>63429.036442477103</v>
      </c>
      <c r="FU213" s="46" cm="1">
        <f t="array" ref="FU213">beneficio_muerte_individual_activo(FU$2,$F213,$D213, Hombres!$A$1:$DW$117, Mujeres!$A$1:$DW$117)</f>
        <v>49345.006361625012</v>
      </c>
      <c r="FV213" s="46" cm="1">
        <f t="array" ref="FV213">beneficio_muerte_individual_activo(FV$2,$F213,$D213, Hombres!$A$1:$DW$117, Mujeres!$A$1:$DW$117)</f>
        <v>36330.419637442268</v>
      </c>
      <c r="FW213" s="46" cm="1">
        <f t="array" ref="FW213">beneficio_muerte_individual_activo(FW$2,$F213,$D213, Hombres!$A$1:$DW$117, Mujeres!$A$1:$DW$117)</f>
        <v>25089.251041417177</v>
      </c>
      <c r="FX213" s="46" cm="1">
        <f t="array" ref="FX213">beneficio_muerte_individual_activo(FX$2,$F213,$D213, Hombres!$A$1:$DW$117, Mujeres!$A$1:$DW$117)</f>
        <v>16083.320262002871</v>
      </c>
      <c r="FY213" s="46" cm="1">
        <f t="array" ref="FY213">beneficio_muerte_individual_activo(FY$2,$F213,$D213, Hombres!$A$1:$DW$117, Mujeres!$A$1:$DW$117)</f>
        <v>9448.5771313759305</v>
      </c>
      <c r="FZ213" s="46" cm="1">
        <f t="array" ref="FZ213">beneficio_muerte_individual_activo(FZ$2,$F213,$D213, Hombres!$A$1:$DW$117, Mujeres!$A$1:$DW$117)</f>
        <v>5005.7125061875649</v>
      </c>
      <c r="GA213" s="46" cm="1">
        <f t="array" ref="GA213">beneficio_muerte_individual_activo(GA$2,$F213,$D213, Hombres!$A$1:$DW$117, Mujeres!$A$1:$DW$117)</f>
        <v>2343.3055707463727</v>
      </c>
      <c r="GB213" s="46" cm="1">
        <f t="array" ref="GB213">beneficio_muerte_individual_activo(GB$2,$F213,$D213, Hombres!$A$1:$DW$117, Mujeres!$A$1:$DW$117)</f>
        <v>944.03683451212396</v>
      </c>
      <c r="GC213" s="46" cm="1">
        <f t="array" ref="GC213">beneficio_muerte_individual_activo(GC$2,$F213,$D213, Hombres!$A$1:$DW$117, Mujeres!$A$1:$DW$117)</f>
        <v>315.64504791873037</v>
      </c>
      <c r="GD213" s="46" cm="1">
        <f t="array" ref="GD213">beneficio_muerte_individual_activo(GD$2,$F213,$D213, Hombres!$A$1:$DW$117, Mujeres!$A$1:$DW$117)</f>
        <v>83.0153763339178</v>
      </c>
      <c r="GE213" s="46" cm="1">
        <f t="array" ref="GE213">beneficio_muerte_individual_activo(GE$2,$F213,$D213, Hombres!$A$1:$DW$117, Mujeres!$A$1:$DW$117)</f>
        <v>15.722627344522351</v>
      </c>
      <c r="GF213" s="46" cm="1">
        <f t="array" ref="GF213">beneficio_muerte_individual_activo(GF$2,$F213,$D213, Hombres!$A$1:$DW$117, Mujeres!$A$1:$DW$117)</f>
        <v>0</v>
      </c>
      <c r="GG213" s="46" cm="1">
        <f t="array" ref="GG213">beneficio_muerte_individual_activo(GG$2,$F213,$D213, Hombres!$A$1:$DW$117, Mujeres!$A$1:$DW$117)</f>
        <v>0</v>
      </c>
      <c r="GH213" s="46" cm="1">
        <f t="array" ref="GH213">beneficio_muerte_individual_activo(GH$2,$F213,$D213, Hombres!$A$1:$DW$117, Mujeres!$A$1:$DW$117)</f>
        <v>0</v>
      </c>
      <c r="GI213" s="46" cm="1">
        <f t="array" ref="GI213">beneficio_muerte_individual_activo(GI$2,$F213,$D213, Hombres!$A$1:$DW$117, Mujeres!$A$1:$DW$117)</f>
        <v>0</v>
      </c>
      <c r="GJ213" s="46" cm="1">
        <f t="array" ref="GJ213">beneficio_muerte_individual_activo(GJ$2,$F213,$D213, Hombres!$A$1:$DW$117, Mujeres!$A$1:$DW$117)</f>
        <v>0</v>
      </c>
      <c r="GK213" s="46" cm="1">
        <f t="array" ref="GK213">beneficio_muerte_individual_activo(GK$2,$F213,$D213, Hombres!$A$1:$DW$117, Mujeres!$A$1:$DW$117)</f>
        <v>0</v>
      </c>
      <c r="GL213" s="46" cm="1">
        <f t="array" ref="GL213">beneficio_muerte_individual_activo(GL$2,$F213,$D213, Hombres!$A$1:$DW$117, Mujeres!$A$1:$DW$117)</f>
        <v>0</v>
      </c>
      <c r="GM213" s="46" cm="1">
        <f t="array" ref="GM213">beneficio_muerte_individual_activo(GM$2,$F213,$D213, Hombres!$A$1:$DW$117, Mujeres!$A$1:$DW$117)</f>
        <v>0</v>
      </c>
      <c r="GN213" s="46" cm="1">
        <f t="array" ref="GN213">beneficio_muerte_individual_activo(GN$2,$F213,$D213, Hombres!$A$1:$DW$117, Mujeres!$A$1:$DW$117)</f>
        <v>0</v>
      </c>
      <c r="GO213" s="46" cm="1">
        <f t="array" ref="GO213">beneficio_muerte_individual_activo(GO$2,$F213,$D213, Hombres!$A$1:$DW$117, Mujeres!$A$1:$DW$117)</f>
        <v>0</v>
      </c>
      <c r="GP213" s="46" cm="1">
        <f t="array" ref="GP213">beneficio_muerte_individual_activo(GP$2,$F213,$D213, Hombres!$A$1:$DW$117, Mujeres!$A$1:$DW$117)</f>
        <v>0</v>
      </c>
      <c r="GQ213" s="46" cm="1">
        <f t="array" ref="GQ213">beneficio_muerte_individual_activo(GQ$2,$F213,$D213, Hombres!$A$1:$DW$117, Mujeres!$A$1:$DW$117)</f>
        <v>0</v>
      </c>
      <c r="GR213" s="46" cm="1">
        <f t="array" ref="GR213">beneficio_muerte_individual_activo(GR$2,$F213,$D213, Hombres!$A$1:$DW$117, Mujeres!$A$1:$DW$117)</f>
        <v>0</v>
      </c>
      <c r="GS213" s="46" cm="1">
        <f t="array" ref="GS213">beneficio_muerte_individual_activo(GS$2,$F213,$D213, Hombres!$A$1:$DW$117, Mujeres!$A$1:$DW$117)</f>
        <v>0</v>
      </c>
      <c r="GT213" s="46" cm="1">
        <f t="array" ref="GT213">beneficio_muerte_individual_activo(GT$2,$F213,$D213, Hombres!$A$1:$DW$117, Mujeres!$A$1:$DW$117)</f>
        <v>0</v>
      </c>
      <c r="GU213" s="46" cm="1">
        <f t="array" ref="GU213">beneficio_muerte_individual_activo(GU$2,$F213,$D213, Hombres!$A$1:$DW$117, Mujeres!$A$1:$DW$117)</f>
        <v>0</v>
      </c>
      <c r="GV213" s="46" cm="1">
        <f t="array" ref="GV213">beneficio_muerte_individual_activo(GV$2,$F213,$D213, Hombres!$A$1:$DW$117, Mujeres!$A$1:$DW$117)</f>
        <v>0</v>
      </c>
    </row>
    <row r="214" spans="1:204" x14ac:dyDescent="0.25">
      <c r="A214" s="1">
        <f t="shared" si="3"/>
        <v>212</v>
      </c>
      <c r="B214" s="75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39" cm="1">
        <f t="array" ref="G214">PorcentajePension(C214,E214, D214)</f>
        <v>0.85</v>
      </c>
      <c r="I214" s="72"/>
      <c r="J214" s="46" cm="1">
        <f t="array" ref="J214">AnualidadActivo(J$2, $E214, $C214, $B214, $D214, Hombres!$A$1:$DW$117, Mujeres!$A$1:$DW$117)</f>
        <v>0</v>
      </c>
      <c r="K214" s="46" cm="1">
        <f t="array" ref="K214">AnualidadActivo(K$2, $E214, $C214, $B214, $D214, Hombres!$A$1:$DW$117, Mujeres!$A$1:$DW$117)</f>
        <v>0</v>
      </c>
      <c r="L214" s="46" cm="1">
        <f t="array" ref="L214">AnualidadActivo(L$2, $E214, $C214, $B214, $D214, Hombres!$A$1:$DW$117, Mujeres!$A$1:$DW$117)</f>
        <v>0</v>
      </c>
      <c r="M214" s="46" cm="1">
        <f t="array" ref="M214">AnualidadActivo(M$2, $E214, $C214, $B214, $D214, Hombres!$A$1:$DW$117, Mujeres!$A$1:$DW$117)</f>
        <v>0</v>
      </c>
      <c r="N214" s="46" cm="1">
        <f t="array" ref="N214">AnualidadActivo(N$2, $E214, $C214, $B214, $D214, Hombres!$A$1:$DW$117, Mujeres!$A$1:$DW$117)</f>
        <v>0</v>
      </c>
      <c r="O214" s="46" cm="1">
        <f t="array" ref="O214">AnualidadActivo(O$2, $E214, $C214, $B214, $D214, Hombres!$A$1:$DW$117, Mujeres!$A$1:$DW$117)</f>
        <v>0</v>
      </c>
      <c r="P214" s="46" cm="1">
        <f t="array" ref="P214">AnualidadActivo(P$2, $E214, $C214, $B214, $D214, Hombres!$A$1:$DW$117, Mujeres!$A$1:$DW$117)</f>
        <v>0</v>
      </c>
      <c r="Q214" s="46" cm="1">
        <f t="array" ref="Q214">AnualidadActivo(Q$2, $E214, $C214, $B214, $D214, Hombres!$A$1:$DW$117, Mujeres!$A$1:$DW$117)</f>
        <v>0</v>
      </c>
      <c r="R214" s="46" cm="1">
        <f t="array" ref="R214">AnualidadActivo(R$2, $E214, $C214, $B214, $D214, Hombres!$A$1:$DW$117, Mujeres!$A$1:$DW$117)</f>
        <v>0</v>
      </c>
      <c r="S214" s="46" cm="1">
        <f t="array" ref="S214">AnualidadActivo(S$2, $E214, $C214, $B214, $D214, Hombres!$A$1:$DW$117, Mujeres!$A$1:$DW$117)</f>
        <v>0</v>
      </c>
      <c r="T214" s="46" cm="1">
        <f t="array" ref="T214">AnualidadActivo(T$2, $E214, $C214, $B214, $D214, Hombres!$A$1:$DW$117, Mujeres!$A$1:$DW$117)</f>
        <v>0</v>
      </c>
      <c r="U214" s="46" cm="1">
        <f t="array" ref="U214">AnualidadActivo(U$2, $E214, $C214, $B214, $D214, Hombres!$A$1:$DW$117, Mujeres!$A$1:$DW$117)</f>
        <v>0</v>
      </c>
      <c r="V214" s="46" cm="1">
        <f t="array" ref="V214">AnualidadActivo(V$2, $E214, $C214, $B214, $D214, Hombres!$A$1:$DW$117, Mujeres!$A$1:$DW$117)</f>
        <v>0</v>
      </c>
      <c r="W214" s="46" cm="1">
        <f t="array" ref="W214">AnualidadActivo(W$2, $E214, $C214, $B214, $D214, Hombres!$A$1:$DW$117, Mujeres!$A$1:$DW$117)</f>
        <v>0</v>
      </c>
      <c r="X214" s="46" cm="1">
        <f t="array" ref="X214">AnualidadActivo(X$2, $E214, $C214, $B214, $D214, Hombres!$A$1:$DW$117, Mujeres!$A$1:$DW$117)</f>
        <v>0</v>
      </c>
      <c r="Y214" s="46" cm="1">
        <f t="array" ref="Y214">AnualidadActivo(Y$2, $E214, $C214, $B214, $D214, Hombres!$A$1:$DW$117, Mujeres!$A$1:$DW$117)</f>
        <v>0</v>
      </c>
      <c r="Z214" s="46" cm="1">
        <f t="array" ref="Z214">AnualidadActivo(Z$2, $E214, $C214, $B214, $D214, Hombres!$A$1:$DW$117, Mujeres!$A$1:$DW$117)</f>
        <v>0</v>
      </c>
      <c r="AA214" s="46" cm="1">
        <f t="array" ref="AA214">AnualidadActivo(AA$2, $E214, $C214, $B214, $D214, Hombres!$A$1:$DW$117, Mujeres!$A$1:$DW$117)</f>
        <v>0</v>
      </c>
      <c r="AB214" s="46" cm="1">
        <f t="array" ref="AB214">AnualidadActivo(AB$2, $E214, $C214, $B214, $D214, Hombres!$A$1:$DW$117, Mujeres!$A$1:$DW$117)</f>
        <v>0</v>
      </c>
      <c r="AC214" s="46" cm="1">
        <f t="array" ref="AC214">AnualidadActivo(AC$2, $E214, $C214, $B214, $D214, Hombres!$A$1:$DW$117, Mujeres!$A$1:$DW$117)</f>
        <v>0</v>
      </c>
      <c r="AD214" s="46" cm="1">
        <f t="array" ref="AD214">AnualidadActivo(AD$2, $E214, $C214, $B214, $D214, Hombres!$A$1:$DW$117, Mujeres!$A$1:$DW$117)</f>
        <v>0</v>
      </c>
      <c r="AE214" s="46" cm="1">
        <f t="array" ref="AE214">AnualidadActivo(AE$2, $E214, $C214, $B214, $D214, Hombres!$A$1:$DW$117, Mujeres!$A$1:$DW$117)</f>
        <v>0</v>
      </c>
      <c r="AF214" s="46" cm="1">
        <f t="array" ref="AF214">AnualidadActivo(AF$2, $E214, $C214, $B214, $D214, Hombres!$A$1:$DW$117, Mujeres!$A$1:$DW$117)</f>
        <v>0</v>
      </c>
      <c r="AG214" s="46" cm="1">
        <f t="array" ref="AG214">AnualidadActivo(AG$2, $E214, $C214, $B214, $D214, Hombres!$A$1:$DW$117, Mujeres!$A$1:$DW$117)</f>
        <v>0</v>
      </c>
      <c r="AH214" s="46" cm="1">
        <f t="array" ref="AH214">AnualidadActivo(AH$2, $E214, $C214, $B214, $D214, Hombres!$A$1:$DW$117, Mujeres!$A$1:$DW$117)</f>
        <v>0</v>
      </c>
      <c r="AI214" s="46" cm="1">
        <f t="array" ref="AI214">AnualidadActivo(AI$2, $E214, $C214, $B214, $D214, Hombres!$A$1:$DW$117, Mujeres!$A$1:$DW$117)</f>
        <v>0</v>
      </c>
      <c r="AJ214" s="46" cm="1">
        <f t="array" ref="AJ214">AnualidadActivo(AJ$2, $E214, $C214, $B214, $D214, Hombres!$A$1:$DW$117, Mujeres!$A$1:$DW$117)</f>
        <v>0</v>
      </c>
      <c r="AK214" s="46" cm="1">
        <f t="array" ref="AK214">AnualidadActivo(AK$2, $E214, $C214, $B214, $D214, Hombres!$A$1:$DW$117, Mujeres!$A$1:$DW$117)</f>
        <v>0</v>
      </c>
      <c r="AL214" s="46" cm="1">
        <f t="array" ref="AL214">AnualidadActivo(AL$2, $E214, $C214, $B214, $D214, Hombres!$A$1:$DW$117, Mujeres!$A$1:$DW$117)</f>
        <v>0</v>
      </c>
      <c r="AM214" s="46" cm="1">
        <f t="array" ref="AM214">AnualidadActivo(AM$2, $E214, $C214, $B214, $D214, Hombres!$A$1:$DW$117, Mujeres!$A$1:$DW$117)</f>
        <v>0</v>
      </c>
      <c r="AN214" s="46" cm="1">
        <f t="array" ref="AN214">AnualidadActivo(AN$2, $E214, $C214, $B214, $D214, Hombres!$A$1:$DW$117, Mujeres!$A$1:$DW$117)</f>
        <v>0</v>
      </c>
      <c r="AO214" s="46" cm="1">
        <f t="array" ref="AO214">AnualidadActivo(AO$2, $E214, $C214, $B214, $D214, Hombres!$A$1:$DW$117, Mujeres!$A$1:$DW$117)</f>
        <v>0</v>
      </c>
      <c r="AP214" s="46" cm="1">
        <f t="array" ref="AP214">AnualidadActivo(AP$2, $E214, $C214, $B214, $D214, Hombres!$A$1:$DW$117, Mujeres!$A$1:$DW$117)</f>
        <v>0</v>
      </c>
      <c r="AQ214" s="46" cm="1">
        <f t="array" ref="AQ214">AnualidadActivo(AQ$2, $E214, $C214, $B214, $D214, Hombres!$A$1:$DW$117, Mujeres!$A$1:$DW$117)</f>
        <v>0</v>
      </c>
      <c r="AR214" s="46" cm="1">
        <f t="array" ref="AR214">AnualidadActivo(AR$2, $E214, $C214, $B214, $D214, Hombres!$A$1:$DW$117, Mujeres!$A$1:$DW$117)</f>
        <v>0</v>
      </c>
      <c r="AS214" s="46" cm="1">
        <f t="array" ref="AS214">AnualidadActivo(AS$2, $E214, $C214, $B214, $D214, Hombres!$A$1:$DW$117, Mujeres!$A$1:$DW$117)</f>
        <v>0</v>
      </c>
      <c r="AT214" s="46" cm="1">
        <f t="array" ref="AT214">AnualidadActivo(AT$2, $E214, $C214, $B214, $D214, Hombres!$A$1:$DW$117, Mujeres!$A$1:$DW$117)</f>
        <v>0</v>
      </c>
      <c r="AU214" s="46" cm="1">
        <f t="array" ref="AU214">AnualidadActivo(AU$2, $E214, $C214, $B214, $D214, Hombres!$A$1:$DW$117, Mujeres!$A$1:$DW$117)</f>
        <v>34229038.029816218</v>
      </c>
      <c r="AV214" s="46" cm="1">
        <f t="array" ref="AV214">AnualidadActivo(AV$2, $E214, $C214, $B214, $D214, Hombres!$A$1:$DW$117, Mujeres!$A$1:$DW$117)</f>
        <v>35255909.170710698</v>
      </c>
      <c r="AW214" s="46" cm="1">
        <f t="array" ref="AW214">AnualidadActivo(AW$2, $E214, $C214, $B214, $D214, Hombres!$A$1:$DW$117, Mujeres!$A$1:$DW$117)</f>
        <v>36313586.445832022</v>
      </c>
      <c r="AX214" s="46" cm="1">
        <f t="array" ref="AX214">AnualidadActivo(AX$2, $E214, $C214, $B214, $D214, Hombres!$A$1:$DW$117, Mujeres!$A$1:$DW$117)</f>
        <v>37402994.039206989</v>
      </c>
      <c r="AY214" s="46" cm="1">
        <f t="array" ref="AY214">AnualidadActivo(AY$2, $E214, $C214, $B214, $D214, Hombres!$A$1:$DW$117, Mujeres!$A$1:$DW$117)</f>
        <v>38525083.860383198</v>
      </c>
      <c r="AZ214" s="46" cm="1">
        <f t="array" ref="AZ214">AnualidadActivo(AZ$2, $E214, $C214, $B214, $D214, Hombres!$A$1:$DW$117, Mujeres!$A$1:$DW$117)</f>
        <v>39563357.292019337</v>
      </c>
      <c r="BA214" s="46" cm="1">
        <f t="array" ref="BA214">AnualidadActivo(BA$2, $E214, $C214, $B214, $D214, Hombres!$A$1:$DW$117, Mujeres!$A$1:$DW$117)</f>
        <v>40617461.069974378</v>
      </c>
      <c r="BB214" s="46" cm="1">
        <f t="array" ref="BB214">AnualidadActivo(BB$2, $E214, $C214, $B214, $D214, Hombres!$A$1:$DW$117, Mujeres!$A$1:$DW$117)</f>
        <v>41687693.069989726</v>
      </c>
      <c r="BC214" s="46" cm="1">
        <f t="array" ref="BC214">AnualidadActivo(BC$2, $E214, $C214, $B214, $D214, Hombres!$A$1:$DW$117, Mujeres!$A$1:$DW$117)</f>
        <v>42774844.781649292</v>
      </c>
      <c r="BD214" s="46" cm="1">
        <f t="array" ref="BD214">AnualidadActivo(BD$2, $E214, $C214, $B214, $D214, Hombres!$A$1:$DW$117, Mujeres!$A$1:$DW$117)</f>
        <v>43878800.133143693</v>
      </c>
      <c r="BE214" s="46" cm="1">
        <f t="array" ref="BE214">AnualidadActivo(BE$2, $E214, $C214, $B214, $D214, Hombres!$A$1:$DW$117, Mujeres!$A$1:$DW$117)</f>
        <v>44997439.813554443</v>
      </c>
      <c r="BF214" s="46" cm="1">
        <f t="array" ref="BF214">AnualidadActivo(BF$2, $E214, $C214, $B214, $D214, Hombres!$A$1:$DW$117, Mujeres!$A$1:$DW$117)</f>
        <v>46127055.452639028</v>
      </c>
      <c r="BG214" s="46" cm="1">
        <f t="array" ref="BG214">AnualidadActivo(BG$2, $E214, $C214, $B214, $D214, Hombres!$A$1:$DW$117, Mujeres!$A$1:$DW$117)</f>
        <v>47261919.674702644</v>
      </c>
      <c r="BH214" s="46" cm="1">
        <f t="array" ref="BH214">AnualidadActivo(BH$2, $E214, $C214, $B214, $D214, Hombres!$A$1:$DW$117, Mujeres!$A$1:$DW$117)</f>
        <v>48392805.109989159</v>
      </c>
      <c r="BI214" s="46" cm="1">
        <f t="array" ref="BI214">AnualidadActivo(BI$2, $E214, $C214, $B214, $D214, Hombres!$A$1:$DW$117, Mujeres!$A$1:$DW$117)</f>
        <v>49509788.141666241</v>
      </c>
      <c r="BJ214" s="46" cm="1">
        <f t="array" ref="BJ214">AnualidadActivo(BJ$2, $E214, $C214, $B214, $D214, Hombres!$A$1:$DW$117, Mujeres!$A$1:$DW$117)</f>
        <v>50607723.144670412</v>
      </c>
      <c r="BK214" s="46" cm="1">
        <f t="array" ref="BK214">AnualidadActivo(BK$2, $E214, $C214, $B214, $D214, Hombres!$A$1:$DW$117, Mujeres!$A$1:$DW$117)</f>
        <v>51686308.89811185</v>
      </c>
      <c r="BL214" s="46" cm="1">
        <f t="array" ref="BL214">AnualidadActivo(BL$2, $E214, $C214, $B214, $D214, Hombres!$A$1:$DW$117, Mujeres!$A$1:$DW$117)</f>
        <v>52744334.412162676</v>
      </c>
      <c r="BM214" s="46" cm="1">
        <f t="array" ref="BM214">AnualidadActivo(BM$2, $E214, $C214, $B214, $D214, Hombres!$A$1:$DW$117, Mujeres!$A$1:$DW$117)</f>
        <v>53773130.060502261</v>
      </c>
      <c r="BN214" s="46" cm="1">
        <f t="array" ref="BN214">AnualidadActivo(BN$2, $E214, $C214, $B214, $D214, Hombres!$A$1:$DW$117, Mujeres!$A$1:$DW$117)</f>
        <v>54756055.28878814</v>
      </c>
      <c r="BO214" s="46" cm="1">
        <f t="array" ref="BO214">AnualidadActivo(BO$2, $E214, $C214, $B214, $D214, Hombres!$A$1:$DW$117, Mujeres!$A$1:$DW$117)</f>
        <v>55670522.09585999</v>
      </c>
      <c r="BP214" s="46" cm="1">
        <f t="array" ref="BP214">AnualidadActivo(BP$2, $E214, $C214, $B214, $D214, Hombres!$A$1:$DW$117, Mujeres!$A$1:$DW$117)</f>
        <v>56491531.860740654</v>
      </c>
      <c r="BQ214" s="46" cm="1">
        <f t="array" ref="BQ214">AnualidadActivo(BQ$2, $E214, $C214, $B214, $D214, Hombres!$A$1:$DW$117, Mujeres!$A$1:$DW$117)</f>
        <v>57134432.835217305</v>
      </c>
      <c r="BR214" s="46" cm="1">
        <f t="array" ref="BR214">AnualidadActivo(BR$2, $E214, $C214, $B214, $D214, Hombres!$A$1:$DW$117, Mujeres!$A$1:$DW$117)</f>
        <v>57644767.530692779</v>
      </c>
      <c r="BS214" s="46" cm="1">
        <f t="array" ref="BS214">AnualidadActivo(BS$2, $E214, $C214, $B214, $D214, Hombres!$A$1:$DW$117, Mujeres!$A$1:$DW$117)</f>
        <v>58001755.177441165</v>
      </c>
      <c r="BT214" s="46" cm="1">
        <f t="array" ref="BT214">AnualidadActivo(BT$2, $E214, $C214, $B214, $D214, Hombres!$A$1:$DW$117, Mujeres!$A$1:$DW$117)</f>
        <v>58182295.732736357</v>
      </c>
      <c r="BU214" s="46" cm="1">
        <f t="array" ref="BU214">AnualidadActivo(BU$2, $E214, $C214, $B214, $D214, Hombres!$A$1:$DW$117, Mujeres!$A$1:$DW$117)</f>
        <v>58160836.414783545</v>
      </c>
      <c r="BV214" s="46" cm="1">
        <f t="array" ref="BV214">AnualidadActivo(BV$2, $E214, $C214, $B214, $D214, Hombres!$A$1:$DW$117, Mujeres!$A$1:$DW$117)</f>
        <v>57908616.42239137</v>
      </c>
      <c r="BW214" s="46" cm="1">
        <f t="array" ref="BW214">AnualidadActivo(BW$2, $E214, $C214, $B214, $D214, Hombres!$A$1:$DW$117, Mujeres!$A$1:$DW$117)</f>
        <v>57396444.069803856</v>
      </c>
      <c r="BX214" s="46" cm="1">
        <f t="array" ref="BX214">AnualidadActivo(BX$2, $E214, $C214, $B214, $D214, Hombres!$A$1:$DW$117, Mujeres!$A$1:$DW$117)</f>
        <v>56597354.130495265</v>
      </c>
      <c r="BY214" s="46" cm="1">
        <f t="array" ref="BY214">AnualidadActivo(BY$2, $E214, $C214, $B214, $D214, Hombres!$A$1:$DW$117, Mujeres!$A$1:$DW$117)</f>
        <v>55485833.089588404</v>
      </c>
      <c r="BZ214" s="46" cm="1">
        <f t="array" ref="BZ214">AnualidadActivo(BZ$2, $E214, $C214, $B214, $D214, Hombres!$A$1:$DW$117, Mujeres!$A$1:$DW$117)</f>
        <v>54038019.718278542</v>
      </c>
      <c r="CA214" s="46" cm="1">
        <f t="array" ref="CA214">AnualidadActivo(CA$2, $E214, $C214, $B214, $D214, Hombres!$A$1:$DW$117, Mujeres!$A$1:$DW$117)</f>
        <v>52232120.057146274</v>
      </c>
      <c r="CB214" s="46" cm="1">
        <f t="array" ref="CB214">AnualidadActivo(CB$2, $E214, $C214, $B214, $D214, Hombres!$A$1:$DW$117, Mujeres!$A$1:$DW$117)</f>
        <v>50053919.628941096</v>
      </c>
      <c r="CC214" s="46" cm="1">
        <f t="array" ref="CC214">AnualidadActivo(CC$2, $E214, $C214, $B214, $D214, Hombres!$A$1:$DW$117, Mujeres!$A$1:$DW$117)</f>
        <v>47499585.771578446</v>
      </c>
      <c r="CD214" s="46" cm="1">
        <f t="array" ref="CD214">AnualidadActivo(CD$2, $E214, $C214, $B214, $D214, Hombres!$A$1:$DW$117, Mujeres!$A$1:$DW$117)</f>
        <v>44574890.119396947</v>
      </c>
      <c r="CE214" s="46" cm="1">
        <f t="array" ref="CE214">AnualidadActivo(CE$2, $E214, $C214, $B214, $D214, Hombres!$A$1:$DW$117, Mujeres!$A$1:$DW$117)</f>
        <v>41297191.157157168</v>
      </c>
      <c r="CF214" s="46" cm="1">
        <f t="array" ref="CF214">AnualidadActivo(CF$2, $E214, $C214, $B214, $D214, Hombres!$A$1:$DW$117, Mujeres!$A$1:$DW$117)</f>
        <v>37700512.934579425</v>
      </c>
      <c r="CG214" s="46" cm="1">
        <f t="array" ref="CG214">AnualidadActivo(CG$2, $E214, $C214, $B214, $D214, Hombres!$A$1:$DW$117, Mujeres!$A$1:$DW$117)</f>
        <v>33840842.055301607</v>
      </c>
      <c r="CH214" s="46" cm="1">
        <f t="array" ref="CH214">AnualidadActivo(CH$2, $E214, $C214, $B214, $D214, Hombres!$A$1:$DW$117, Mujeres!$A$1:$DW$117)</f>
        <v>29795506.611581381</v>
      </c>
      <c r="CI214" s="46" cm="1">
        <f t="array" ref="CI214">AnualidadActivo(CI$2, $E214, $C214, $B214, $D214, Hombres!$A$1:$DW$117, Mujeres!$A$1:$DW$117)</f>
        <v>25658776.120719653</v>
      </c>
      <c r="CJ214" s="46" cm="1">
        <f t="array" ref="CJ214">AnualidadActivo(CJ$2, $E214, $C214, $B214, $D214, Hombres!$A$1:$DW$117, Mujeres!$A$1:$DW$117)</f>
        <v>21538849.972177345</v>
      </c>
      <c r="CK214" s="46" cm="1">
        <f t="array" ref="CK214">AnualidadActivo(CK$2, $E214, $C214, $B214, $D214, Hombres!$A$1:$DW$117, Mujeres!$A$1:$DW$117)</f>
        <v>17554612.286201157</v>
      </c>
      <c r="CL214" s="46" cm="1">
        <f t="array" ref="CL214">AnualidadActivo(CL$2, $E214, $C214, $B214, $D214, Hombres!$A$1:$DW$117, Mujeres!$A$1:$DW$117)</f>
        <v>13828721.313287793</v>
      </c>
      <c r="CM214" s="46" cm="1">
        <f t="array" ref="CM214">AnualidadActivo(CM$2, $E214, $C214, $B214, $D214, Hombres!$A$1:$DW$117, Mujeres!$A$1:$DW$117)</f>
        <v>10474391.906131323</v>
      </c>
      <c r="CN214" s="46" cm="1">
        <f t="array" ref="CN214">AnualidadActivo(CN$2, $E214, $C214, $B214, $D214, Hombres!$A$1:$DW$117, Mujeres!$A$1:$DW$117)</f>
        <v>7581130.2457535462</v>
      </c>
      <c r="CO214" s="46" cm="1">
        <f t="array" ref="CO214">AnualidadActivo(CO$2, $E214, $C214, $B214, $D214, Hombres!$A$1:$DW$117, Mujeres!$A$1:$DW$117)</f>
        <v>5204278.3858936382</v>
      </c>
      <c r="CP214" s="46" cm="1">
        <f t="array" ref="CP214">AnualidadActivo(CP$2, $E214, $C214, $B214, $D214, Hombres!$A$1:$DW$117, Mujeres!$A$1:$DW$117)</f>
        <v>3358501.7327253018</v>
      </c>
      <c r="CQ214" s="46" cm="1">
        <f t="array" ref="CQ214">AnualidadActivo(CQ$2, $E214, $C214, $B214, $D214, Hombres!$A$1:$DW$117, Mujeres!$A$1:$DW$117)</f>
        <v>2015998.1223160056</v>
      </c>
      <c r="CR214" s="46" cm="1">
        <f t="array" ref="CR214">AnualidadActivo(CR$2, $E214, $C214, $B214, $D214, Hombres!$A$1:$DW$117, Mujeres!$A$1:$DW$117)</f>
        <v>1111235.7505722034</v>
      </c>
      <c r="CS214" s="46" cm="1">
        <f t="array" ref="CS214">AnualidadActivo(CS$2, $E214, $C214, $B214, $D214, Hombres!$A$1:$DW$117, Mujeres!$A$1:$DW$117)</f>
        <v>553482.45354871405</v>
      </c>
      <c r="CT214" s="46" cm="1">
        <f t="array" ref="CT214">AnualidadActivo(CT$2, $E214, $C214, $B214, $D214, Hombres!$A$1:$DW$117, Mujeres!$A$1:$DW$117)</f>
        <v>244025.59515138742</v>
      </c>
      <c r="CU214" s="46" cm="1">
        <f t="array" ref="CU214">AnualidadActivo(CU$2, $E214, $C214, $B214, $D214, Hombres!$A$1:$DW$117, Mujeres!$A$1:$DW$117)</f>
        <v>0</v>
      </c>
      <c r="CV214" s="46" cm="1">
        <f t="array" ref="CV214">AnualidadActivo(CV$2, $E214, $C214, $B214, $D214, Hombres!$A$1:$DW$117, Mujeres!$A$1:$DW$117)</f>
        <v>0</v>
      </c>
      <c r="CW214" s="46" cm="1">
        <f t="array" ref="CW214">AnualidadActivo(CW$2, $E214, $C214, $B214, $D214, Hombres!$A$1:$DW$117, Mujeres!$A$1:$DW$117)</f>
        <v>0</v>
      </c>
      <c r="CX214" s="46" cm="1">
        <f t="array" ref="CX214">AnualidadActivo(CX$2, $E214, $C214, $B214, $D214, Hombres!$A$1:$DW$117, Mujeres!$A$1:$DW$117)</f>
        <v>0</v>
      </c>
      <c r="CY214" s="46" cm="1">
        <f t="array" ref="CY214">AnualidadActivo(CY$2, $E214, $C214, $B214, $D214, Hombres!$A$1:$DW$117, Mujeres!$A$1:$DW$117)</f>
        <v>0</v>
      </c>
      <c r="CZ214" s="46" cm="1">
        <f t="array" ref="CZ214">AnualidadActivo(CZ$2, $E214, $C214, $B214, $D214, Hombres!$A$1:$DW$117, Mujeres!$A$1:$DW$117)</f>
        <v>0</v>
      </c>
      <c r="DA214" s="46" cm="1">
        <f t="array" ref="DA214">AnualidadActivo(DA$2, $E214, $C214, $B214, $D214, Hombres!$A$1:$DW$117, Mujeres!$A$1:$DW$117)</f>
        <v>0</v>
      </c>
      <c r="DD214" s="21"/>
      <c r="DE214" s="46" cm="1">
        <f t="array" ref="DE214">beneficio_muerte_individual_activo(DE$2,$F214,$D214, Hombres!$A$1:$DW$117, Mujeres!$A$1:$DW$117)</f>
        <v>0</v>
      </c>
      <c r="DF214" s="46" cm="1">
        <f t="array" ref="DF214">beneficio_muerte_individual_activo(DF$2,$F214,$D214, Hombres!$A$1:$DW$117, Mujeres!$A$1:$DW$117)</f>
        <v>1741.5</v>
      </c>
      <c r="DG214" s="46" cm="1">
        <f t="array" ref="DG214">beneficio_muerte_individual_activo(DG$2,$F214,$D214, Hombres!$A$1:$DW$117, Mujeres!$A$1:$DW$117)</f>
        <v>1784.3782845000001</v>
      </c>
      <c r="DH214" s="46" cm="1">
        <f t="array" ref="DH214">beneficio_muerte_individual_activo(DH$2,$F214,$D214, Hombres!$A$1:$DW$117, Mujeres!$A$1:$DW$117)</f>
        <v>1855.1908413929652</v>
      </c>
      <c r="DI214" s="46" cm="1">
        <f t="array" ref="DI214">beneficio_muerte_individual_activo(DI$2,$F214,$D214, Hombres!$A$1:$DW$117, Mujeres!$A$1:$DW$117)</f>
        <v>1942.4073022169405</v>
      </c>
      <c r="DJ214" s="46" cm="1">
        <f t="array" ref="DJ214">beneficio_muerte_individual_activo(DJ$2,$F214,$D214, Hombres!$A$1:$DW$117, Mujeres!$A$1:$DW$117)</f>
        <v>2026.5274009178302</v>
      </c>
      <c r="DK214" s="46" cm="1">
        <f t="array" ref="DK214">beneficio_muerte_individual_activo(DK$2,$F214,$D214, Hombres!$A$1:$DW$117, Mujeres!$A$1:$DW$117)</f>
        <v>2106.5533633837676</v>
      </c>
      <c r="DL214" s="46" cm="1">
        <f t="array" ref="DL214">beneficio_muerte_individual_activo(DL$2,$F214,$D214, Hombres!$A$1:$DW$117, Mujeres!$A$1:$DW$117)</f>
        <v>2192.4648431139353</v>
      </c>
      <c r="DM214" s="46" cm="1">
        <f t="array" ref="DM214">beneficio_muerte_individual_activo(DM$2,$F214,$D214, Hombres!$A$1:$DW$117, Mujeres!$A$1:$DW$117)</f>
        <v>2310.6750431887376</v>
      </c>
      <c r="DN214" s="46" cm="1">
        <f t="array" ref="DN214">beneficio_muerte_individual_activo(DN$2,$F214,$D214, Hombres!$A$1:$DW$117, Mujeres!$A$1:$DW$117)</f>
        <v>2433.208475886172</v>
      </c>
      <c r="DO214" s="46" cm="1">
        <f t="array" ref="DO214">beneficio_muerte_individual_activo(DO$2,$F214,$D214, Hombres!$A$1:$DW$117, Mujeres!$A$1:$DW$117)</f>
        <v>2551.5791537749333</v>
      </c>
      <c r="DP214" s="46" cm="1">
        <f t="array" ref="DP214">beneficio_muerte_individual_activo(DP$2,$F214,$D214, Hombres!$A$1:$DW$117, Mujeres!$A$1:$DW$117)</f>
        <v>2672.7570006085443</v>
      </c>
      <c r="DQ214" s="46" cm="1">
        <f t="array" ref="DQ214">beneficio_muerte_individual_activo(DQ$2,$F214,$D214, Hombres!$A$1:$DW$117, Mujeres!$A$1:$DW$117)</f>
        <v>2813.6468115377402</v>
      </c>
      <c r="DR214" s="46" cm="1">
        <f t="array" ref="DR214">beneficio_muerte_individual_activo(DR$2,$F214,$D214, Hombres!$A$1:$DW$117, Mujeres!$A$1:$DW$117)</f>
        <v>2976.6811132204671</v>
      </c>
      <c r="DS214" s="46" cm="1">
        <f t="array" ref="DS214">beneficio_muerte_individual_activo(DS$2,$F214,$D214, Hombres!$A$1:$DW$117, Mujeres!$A$1:$DW$117)</f>
        <v>3151.8526600952437</v>
      </c>
      <c r="DT214" s="46" cm="1">
        <f t="array" ref="DT214">beneficio_muerte_individual_activo(DT$2,$F214,$D214, Hombres!$A$1:$DW$117, Mujeres!$A$1:$DW$117)</f>
        <v>3356.0028542982836</v>
      </c>
      <c r="DU214" s="46" cm="1">
        <f t="array" ref="DU214">beneficio_muerte_individual_activo(DU$2,$F214,$D214, Hombres!$A$1:$DW$117, Mujeres!$A$1:$DW$117)</f>
        <v>3627.2565988442575</v>
      </c>
      <c r="DV214" s="46" cm="1">
        <f t="array" ref="DV214">beneficio_muerte_individual_activo(DV$2,$F214,$D214, Hombres!$A$1:$DW$117, Mujeres!$A$1:$DW$117)</f>
        <v>3944.0596137429761</v>
      </c>
      <c r="DW214" s="46" cm="1">
        <f t="array" ref="DW214">beneficio_muerte_individual_activo(DW$2,$F214,$D214, Hombres!$A$1:$DW$117, Mujeres!$A$1:$DW$117)</f>
        <v>4289.3665740264305</v>
      </c>
      <c r="DX214" s="46" cm="1">
        <f t="array" ref="DX214">beneficio_muerte_individual_activo(DX$2,$F214,$D214, Hombres!$A$1:$DW$117, Mujeres!$A$1:$DW$117)</f>
        <v>4609.5299987343342</v>
      </c>
      <c r="DY214" s="46" cm="1">
        <f t="array" ref="DY214">beneficio_muerte_individual_activo(DY$2,$F214,$D214, Hombres!$A$1:$DW$117, Mujeres!$A$1:$DW$117)</f>
        <v>4915.4548687130837</v>
      </c>
      <c r="DZ214" s="46" cm="1">
        <f t="array" ref="DZ214">beneficio_muerte_individual_activo(DZ$2,$F214,$D214, Hombres!$A$1:$DW$117, Mujeres!$A$1:$DW$117)</f>
        <v>5240.7436513018301</v>
      </c>
      <c r="EA214" s="46" cm="1">
        <f t="array" ref="EA214">beneficio_muerte_individual_activo(EA$2,$F214,$D214, Hombres!$A$1:$DW$117, Mujeres!$A$1:$DW$117)</f>
        <v>5598.090065829022</v>
      </c>
      <c r="EB214" s="46" cm="1">
        <f t="array" ref="EB214">beneficio_muerte_individual_activo(EB$2,$F214,$D214, Hombres!$A$1:$DW$117, Mujeres!$A$1:$DW$117)</f>
        <v>5980.8667111100112</v>
      </c>
      <c r="EC214" s="46" cm="1">
        <f t="array" ref="EC214">beneficio_muerte_individual_activo(EC$2,$F214,$D214, Hombres!$A$1:$DW$117, Mujeres!$A$1:$DW$117)</f>
        <v>6365.2211109876289</v>
      </c>
      <c r="ED214" s="46" cm="1">
        <f t="array" ref="ED214">beneficio_muerte_individual_activo(ED$2,$F214,$D214, Hombres!$A$1:$DW$117, Mujeres!$A$1:$DW$117)</f>
        <v>6769.7431956647642</v>
      </c>
      <c r="EE214" s="46" cm="1">
        <f t="array" ref="EE214">beneficio_muerte_individual_activo(EE$2,$F214,$D214, Hombres!$A$1:$DW$117, Mujeres!$A$1:$DW$117)</f>
        <v>7278.7218696330474</v>
      </c>
      <c r="EF214" s="46" cm="1">
        <f t="array" ref="EF214">beneficio_muerte_individual_activo(EF$2,$F214,$D214, Hombres!$A$1:$DW$117, Mujeres!$A$1:$DW$117)</f>
        <v>7879.1587191769204</v>
      </c>
      <c r="EG214" s="46" cm="1">
        <f t="array" ref="EG214">beneficio_muerte_individual_activo(EG$2,$F214,$D214, Hombres!$A$1:$DW$117, Mujeres!$A$1:$DW$117)</f>
        <v>8519.8412351161842</v>
      </c>
      <c r="EH214" s="46" cm="1">
        <f t="array" ref="EH214">beneficio_muerte_individual_activo(EH$2,$F214,$D214, Hombres!$A$1:$DW$117, Mujeres!$A$1:$DW$117)</f>
        <v>9093.1748217364457</v>
      </c>
      <c r="EI214" s="46" cm="1">
        <f t="array" ref="EI214">beneficio_muerte_individual_activo(EI$2,$F214,$D214, Hombres!$A$1:$DW$117, Mujeres!$A$1:$DW$117)</f>
        <v>9624.7714299553572</v>
      </c>
      <c r="EJ214" s="46" cm="1">
        <f t="array" ref="EJ214">beneficio_muerte_individual_activo(EJ$2,$F214,$D214, Hombres!$A$1:$DW$117, Mujeres!$A$1:$DW$117)</f>
        <v>10232.115319930261</v>
      </c>
      <c r="EK214" s="46" cm="1">
        <f t="array" ref="EK214">beneficio_muerte_individual_activo(EK$2,$F214,$D214, Hombres!$A$1:$DW$117, Mujeres!$A$1:$DW$117)</f>
        <v>11030.034303853376</v>
      </c>
      <c r="EL214" s="46" cm="1">
        <f t="array" ref="EL214">beneficio_muerte_individual_activo(EL$2,$F214,$D214, Hombres!$A$1:$DW$117, Mujeres!$A$1:$DW$117)</f>
        <v>12047.070313682458</v>
      </c>
      <c r="EM214" s="46" cm="1">
        <f t="array" ref="EM214">beneficio_muerte_individual_activo(EM$2,$F214,$D214, Hombres!$A$1:$DW$117, Mujeres!$A$1:$DW$117)</f>
        <v>13238.009305258283</v>
      </c>
      <c r="EN214" s="46" cm="1">
        <f t="array" ref="EN214">beneficio_muerte_individual_activo(EN$2,$F214,$D214, Hombres!$A$1:$DW$117, Mujeres!$A$1:$DW$117)</f>
        <v>8738.991468917704</v>
      </c>
      <c r="EO214" s="46" cm="1">
        <f t="array" ref="EO214">beneficio_muerte_individual_activo(EO$2,$F214,$D214, Hombres!$A$1:$DW$117, Mujeres!$A$1:$DW$117)</f>
        <v>9575.9590693093069</v>
      </c>
      <c r="EP214" s="46" cm="1">
        <f t="array" ref="EP214">beneficio_muerte_individual_activo(EP$2,$F214,$D214, Hombres!$A$1:$DW$117, Mujeres!$A$1:$DW$117)</f>
        <v>10366.131333343461</v>
      </c>
      <c r="EQ214" s="46" cm="1">
        <f t="array" ref="EQ214">beneficio_muerte_individual_activo(EQ$2,$F214,$D214, Hombres!$A$1:$DW$117, Mujeres!$A$1:$DW$117)</f>
        <v>11099.32741567592</v>
      </c>
      <c r="ER214" s="46" cm="1">
        <f t="array" ref="ER214">beneficio_muerte_individual_activo(ER$2,$F214,$D214, Hombres!$A$1:$DW$117, Mujeres!$A$1:$DW$117)</f>
        <v>11835.900449435823</v>
      </c>
      <c r="ES214" s="46" cm="1">
        <f t="array" ref="ES214">beneficio_muerte_individual_activo(ES$2,$F214,$D214, Hombres!$A$1:$DW$117, Mujeres!$A$1:$DW$117)</f>
        <v>12676.862325932585</v>
      </c>
      <c r="ET214" s="46" cm="1">
        <f t="array" ref="ET214">beneficio_muerte_individual_activo(ET$2,$F214,$D214, Hombres!$A$1:$DW$117, Mujeres!$A$1:$DW$117)</f>
        <v>13694.87616340875</v>
      </c>
      <c r="EU214" s="46" cm="1">
        <f t="array" ref="EU214">beneficio_muerte_individual_activo(EU$2,$F214,$D214, Hombres!$A$1:$DW$117, Mujeres!$A$1:$DW$117)</f>
        <v>14999.856862968067</v>
      </c>
      <c r="EV214" s="46" cm="1">
        <f t="array" ref="EV214">beneficio_muerte_individual_activo(EV$2,$F214,$D214, Hombres!$A$1:$DW$117, Mujeres!$A$1:$DW$117)</f>
        <v>16784.786810190111</v>
      </c>
      <c r="EW214" s="46" cm="1">
        <f t="array" ref="EW214">beneficio_muerte_individual_activo(EW$2,$F214,$D214, Hombres!$A$1:$DW$117, Mujeres!$A$1:$DW$117)</f>
        <v>19025.430147830513</v>
      </c>
      <c r="EX214" s="46" cm="1">
        <f t="array" ref="EX214">beneficio_muerte_individual_activo(EX$2,$F214,$D214, Hombres!$A$1:$DW$117, Mujeres!$A$1:$DW$117)</f>
        <v>21365.28957981143</v>
      </c>
      <c r="EY214" s="46" cm="1">
        <f t="array" ref="EY214">beneficio_muerte_individual_activo(EY$2,$F214,$D214, Hombres!$A$1:$DW$117, Mujeres!$A$1:$DW$117)</f>
        <v>23508.579315165563</v>
      </c>
      <c r="EZ214" s="46" cm="1">
        <f t="array" ref="EZ214">beneficio_muerte_individual_activo(EZ$2,$F214,$D214, Hombres!$A$1:$DW$117, Mujeres!$A$1:$DW$117)</f>
        <v>25532.097556873647</v>
      </c>
      <c r="FA214" s="46" cm="1">
        <f t="array" ref="FA214">beneficio_muerte_individual_activo(FA$2,$F214,$D214, Hombres!$A$1:$DW$117, Mujeres!$A$1:$DW$117)</f>
        <v>27854.695917293153</v>
      </c>
      <c r="FB214" s="46" cm="1">
        <f t="array" ref="FB214">beneficio_muerte_individual_activo(FB$2,$F214,$D214, Hombres!$A$1:$DW$117, Mujeres!$A$1:$DW$117)</f>
        <v>30812.815694699664</v>
      </c>
      <c r="FC214" s="46" cm="1">
        <f t="array" ref="FC214">beneficio_muerte_individual_activo(FC$2,$F214,$D214, Hombres!$A$1:$DW$117, Mujeres!$A$1:$DW$117)</f>
        <v>34549.08809373618</v>
      </c>
      <c r="FD214" s="46" cm="1">
        <f t="array" ref="FD214">beneficio_muerte_individual_activo(FD$2,$F214,$D214, Hombres!$A$1:$DW$117, Mujeres!$A$1:$DW$117)</f>
        <v>39044.293501981185</v>
      </c>
      <c r="FE214" s="46" cm="1">
        <f t="array" ref="FE214">beneficio_muerte_individual_activo(FE$2,$F214,$D214, Hombres!$A$1:$DW$117, Mujeres!$A$1:$DW$117)</f>
        <v>46849.810977444686</v>
      </c>
      <c r="FF214" s="46" cm="1">
        <f t="array" ref="FF214">beneficio_muerte_individual_activo(FF$2,$F214,$D214, Hombres!$A$1:$DW$117, Mujeres!$A$1:$DW$117)</f>
        <v>52031.435160855508</v>
      </c>
      <c r="FG214" s="46" cm="1">
        <f t="array" ref="FG214">beneficio_muerte_individual_activo(FG$2,$F214,$D214, Hombres!$A$1:$DW$117, Mujeres!$A$1:$DW$117)</f>
        <v>57609.993577627865</v>
      </c>
      <c r="FH214" s="46" cm="1">
        <f t="array" ref="FH214">beneficio_muerte_individual_activo(FH$2,$F214,$D214, Hombres!$A$1:$DW$117, Mujeres!$A$1:$DW$117)</f>
        <v>63529.616018580142</v>
      </c>
      <c r="FI214" s="46" cm="1">
        <f t="array" ref="FI214">beneficio_muerte_individual_activo(FI$2,$F214,$D214, Hombres!$A$1:$DW$117, Mujeres!$A$1:$DW$117)</f>
        <v>69785.770878823096</v>
      </c>
      <c r="FJ214" s="46" cm="1">
        <f t="array" ref="FJ214">beneficio_muerte_individual_activo(FJ$2,$F214,$D214, Hombres!$A$1:$DW$117, Mujeres!$A$1:$DW$117)</f>
        <v>76465.620552955501</v>
      </c>
      <c r="FK214" s="46" cm="1">
        <f t="array" ref="FK214">beneficio_muerte_individual_activo(FK$2,$F214,$D214, Hombres!$A$1:$DW$117, Mujeres!$A$1:$DW$117)</f>
        <v>83579.14211411163</v>
      </c>
      <c r="FL214" s="46" cm="1">
        <f t="array" ref="FL214">beneficio_muerte_individual_activo(FL$2,$F214,$D214, Hombres!$A$1:$DW$117, Mujeres!$A$1:$DW$117)</f>
        <v>90940.932847516015</v>
      </c>
      <c r="FM214" s="46" cm="1">
        <f t="array" ref="FM214">beneficio_muerte_individual_activo(FM$2,$F214,$D214, Hombres!$A$1:$DW$117, Mujeres!$A$1:$DW$117)</f>
        <v>98332.418379609328</v>
      </c>
      <c r="FN214" s="46" cm="1">
        <f t="array" ref="FN214">beneficio_muerte_individual_activo(FN$2,$F214,$D214, Hombres!$A$1:$DW$117, Mujeres!$A$1:$DW$117)</f>
        <v>105616.79637097972</v>
      </c>
      <c r="FO214" s="46" cm="1">
        <f t="array" ref="FO214">beneficio_muerte_individual_activo(FO$2,$F214,$D214, Hombres!$A$1:$DW$117, Mujeres!$A$1:$DW$117)</f>
        <v>112746.78615685758</v>
      </c>
      <c r="FP214" s="46" cm="1">
        <f t="array" ref="FP214">beneficio_muerte_individual_activo(FP$2,$F214,$D214, Hombres!$A$1:$DW$117, Mujeres!$A$1:$DW$117)</f>
        <v>119546.18643837467</v>
      </c>
      <c r="FQ214" s="106" cm="1">
        <f t="array" ref="FQ214">beneficio_muerte_individual_activo(FQ$2,$F214,$D214, Hombres!$A$1:$DW$117, Mujeres!$A$1:$DW$117)</f>
        <v>125656.83573803086</v>
      </c>
      <c r="FR214" s="46" cm="1">
        <f t="array" ref="FR214">beneficio_muerte_individual_activo(FR$2,$F214,$D214, Hombres!$A$1:$DW$117, Mujeres!$A$1:$DW$117)</f>
        <v>130718.08212442012</v>
      </c>
      <c r="FS214" s="46" cm="1">
        <f t="array" ref="FS214">beneficio_muerte_individual_activo(FS$2,$F214,$D214, Hombres!$A$1:$DW$117, Mujeres!$A$1:$DW$117)</f>
        <v>134451.11135385561</v>
      </c>
      <c r="FT214" s="46" cm="1">
        <f t="array" ref="FT214">beneficio_muerte_individual_activo(FT$2,$F214,$D214, Hombres!$A$1:$DW$117, Mujeres!$A$1:$DW$117)</f>
        <v>136571.43971581437</v>
      </c>
      <c r="FU214" s="46" cm="1">
        <f t="array" ref="FU214">beneficio_muerte_individual_activo(FU$2,$F214,$D214, Hombres!$A$1:$DW$117, Mujeres!$A$1:$DW$117)</f>
        <v>136721.28448344854</v>
      </c>
      <c r="FV214" s="46" cm="1">
        <f t="array" ref="FV214">beneficio_muerte_individual_activo(FV$2,$F214,$D214, Hombres!$A$1:$DW$117, Mujeres!$A$1:$DW$117)</f>
        <v>134502.1808933102</v>
      </c>
      <c r="FW214" s="46" cm="1">
        <f t="array" ref="FW214">beneficio_muerte_individual_activo(FW$2,$F214,$D214, Hombres!$A$1:$DW$117, Mujeres!$A$1:$DW$117)</f>
        <v>129658.14556333685</v>
      </c>
      <c r="FX214" s="46" cm="1">
        <f t="array" ref="FX214">beneficio_muerte_individual_activo(FX$2,$F214,$D214, Hombres!$A$1:$DW$117, Mujeres!$A$1:$DW$117)</f>
        <v>122156.15692877193</v>
      </c>
      <c r="FY214" s="46" cm="1">
        <f t="array" ref="FY214">beneficio_muerte_individual_activo(FY$2,$F214,$D214, Hombres!$A$1:$DW$117, Mujeres!$A$1:$DW$117)</f>
        <v>112127.75445716386</v>
      </c>
      <c r="FZ214" s="46" cm="1">
        <f t="array" ref="FZ214">beneficio_muerte_individual_activo(FZ$2,$F214,$D214, Hombres!$A$1:$DW$117, Mujeres!$A$1:$DW$117)</f>
        <v>99857.728873274493</v>
      </c>
      <c r="GA214" s="46" cm="1">
        <f t="array" ref="GA214">beneficio_muerte_individual_activo(GA$2,$F214,$D214, Hombres!$A$1:$DW$117, Mujeres!$A$1:$DW$117)</f>
        <v>85835.10006668765</v>
      </c>
      <c r="GB214" s="46" cm="1">
        <f t="array" ref="GB214">beneficio_muerte_individual_activo(GB$2,$F214,$D214, Hombres!$A$1:$DW$117, Mujeres!$A$1:$DW$117)</f>
        <v>70813.262262574397</v>
      </c>
      <c r="GC214" s="46" cm="1">
        <f t="array" ref="GC214">beneficio_muerte_individual_activo(GC$2,$F214,$D214, Hombres!$A$1:$DW$117, Mujeres!$A$1:$DW$117)</f>
        <v>55725.731288274248</v>
      </c>
      <c r="GD214" s="46" cm="1">
        <f t="array" ref="GD214">beneficio_muerte_individual_activo(GD$2,$F214,$D214, Hombres!$A$1:$DW$117, Mujeres!$A$1:$DW$117)</f>
        <v>41520.716376121847</v>
      </c>
      <c r="GE214" s="46" cm="1">
        <f t="array" ref="GE214">beneficio_muerte_individual_activo(GE$2,$F214,$D214, Hombres!$A$1:$DW$117, Mujeres!$A$1:$DW$117)</f>
        <v>29023.541636775837</v>
      </c>
      <c r="GF214" s="46" cm="1">
        <f t="array" ref="GF214">beneficio_muerte_individual_activo(GF$2,$F214,$D214, Hombres!$A$1:$DW$117, Mujeres!$A$1:$DW$117)</f>
        <v>18821.978149635339</v>
      </c>
      <c r="GG214" s="46" cm="1">
        <f t="array" ref="GG214">beneficio_muerte_individual_activo(GG$2,$F214,$D214, Hombres!$A$1:$DW$117, Mujeres!$A$1:$DW$117)</f>
        <v>11175.269021749715</v>
      </c>
      <c r="GH214" s="46" cm="1">
        <f t="array" ref="GH214">beneficio_muerte_individual_activo(GH$2,$F214,$D214, Hombres!$A$1:$DW$117, Mujeres!$A$1:$DW$117)</f>
        <v>5977.2320333815396</v>
      </c>
      <c r="GI214" s="46" cm="1">
        <f t="array" ref="GI214">beneficio_muerte_individual_activo(GI$2,$F214,$D214, Hombres!$A$1:$DW$117, Mujeres!$A$1:$DW$117)</f>
        <v>2820.9061263313224</v>
      </c>
      <c r="GJ214" s="46" cm="1">
        <f t="array" ref="GJ214">beneficio_muerte_individual_activo(GJ$2,$F214,$D214, Hombres!$A$1:$DW$117, Mujeres!$A$1:$DW$117)</f>
        <v>1142.9326973629341</v>
      </c>
      <c r="GK214" s="46" cm="1">
        <f t="array" ref="GK214">beneficio_muerte_individual_activo(GK$2,$F214,$D214, Hombres!$A$1:$DW$117, Mujeres!$A$1:$DW$117)</f>
        <v>382.84531895412164</v>
      </c>
      <c r="GL214" s="46" cm="1">
        <f t="array" ref="GL214">beneficio_muerte_individual_activo(GL$2,$F214,$D214, Hombres!$A$1:$DW$117, Mujeres!$A$1:$DW$117)</f>
        <v>100.26766196091339</v>
      </c>
      <c r="GM214" s="46" cm="1">
        <f t="array" ref="GM214">beneficio_muerte_individual_activo(GM$2,$F214,$D214, Hombres!$A$1:$DW$117, Mujeres!$A$1:$DW$117)</f>
        <v>18.702454341519434</v>
      </c>
      <c r="GN214" s="46" cm="1">
        <f t="array" ref="GN214">beneficio_muerte_individual_activo(GN$2,$F214,$D214, Hombres!$A$1:$DW$117, Mujeres!$A$1:$DW$117)</f>
        <v>0</v>
      </c>
      <c r="GO214" s="46" cm="1">
        <f t="array" ref="GO214">beneficio_muerte_individual_activo(GO$2,$F214,$D214, Hombres!$A$1:$DW$117, Mujeres!$A$1:$DW$117)</f>
        <v>0</v>
      </c>
      <c r="GP214" s="46" cm="1">
        <f t="array" ref="GP214">beneficio_muerte_individual_activo(GP$2,$F214,$D214, Hombres!$A$1:$DW$117, Mujeres!$A$1:$DW$117)</f>
        <v>0</v>
      </c>
      <c r="GQ214" s="46" cm="1">
        <f t="array" ref="GQ214">beneficio_muerte_individual_activo(GQ$2,$F214,$D214, Hombres!$A$1:$DW$117, Mujeres!$A$1:$DW$117)</f>
        <v>0</v>
      </c>
      <c r="GR214" s="46" cm="1">
        <f t="array" ref="GR214">beneficio_muerte_individual_activo(GR$2,$F214,$D214, Hombres!$A$1:$DW$117, Mujeres!$A$1:$DW$117)</f>
        <v>0</v>
      </c>
      <c r="GS214" s="46" cm="1">
        <f t="array" ref="GS214">beneficio_muerte_individual_activo(GS$2,$F214,$D214, Hombres!$A$1:$DW$117, Mujeres!$A$1:$DW$117)</f>
        <v>0</v>
      </c>
      <c r="GT214" s="46" cm="1">
        <f t="array" ref="GT214">beneficio_muerte_individual_activo(GT$2,$F214,$D214, Hombres!$A$1:$DW$117, Mujeres!$A$1:$DW$117)</f>
        <v>0</v>
      </c>
      <c r="GU214" s="46" cm="1">
        <f t="array" ref="GU214">beneficio_muerte_individual_activo(GU$2,$F214,$D214, Hombres!$A$1:$DW$117, Mujeres!$A$1:$DW$117)</f>
        <v>0</v>
      </c>
      <c r="GV214" s="46" cm="1">
        <f t="array" ref="GV214">beneficio_muerte_individual_activo(GV$2,$F214,$D214, Hombres!$A$1:$DW$117, Mujeres!$A$1:$DW$117)</f>
        <v>0</v>
      </c>
    </row>
    <row r="215" spans="1:204" x14ac:dyDescent="0.25">
      <c r="A215" s="1">
        <f t="shared" si="3"/>
        <v>213</v>
      </c>
      <c r="B215" s="75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39" cm="1">
        <f t="array" ref="G215">PorcentajePension(C215,E215, D215)</f>
        <v>0.65</v>
      </c>
      <c r="I215" s="72"/>
      <c r="J215" s="46" cm="1">
        <f t="array" ref="J215">AnualidadActivo(J$2, $E215, $C215, $B215, $D215, Hombres!$A$1:$DW$117, Mujeres!$A$1:$DW$117)</f>
        <v>0</v>
      </c>
      <c r="K215" s="46" cm="1">
        <f t="array" ref="K215">AnualidadActivo(K$2, $E215, $C215, $B215, $D215, Hombres!$A$1:$DW$117, Mujeres!$A$1:$DW$117)</f>
        <v>0</v>
      </c>
      <c r="L215" s="46" cm="1">
        <f t="array" ref="L215">AnualidadActivo(L$2, $E215, $C215, $B215, $D215, Hombres!$A$1:$DW$117, Mujeres!$A$1:$DW$117)</f>
        <v>0</v>
      </c>
      <c r="M215" s="46" cm="1">
        <f t="array" ref="M215">AnualidadActivo(M$2, $E215, $C215, $B215, $D215, Hombres!$A$1:$DW$117, Mujeres!$A$1:$DW$117)</f>
        <v>0</v>
      </c>
      <c r="N215" s="46" cm="1">
        <f t="array" ref="N215">AnualidadActivo(N$2, $E215, $C215, $B215, $D215, Hombres!$A$1:$DW$117, Mujeres!$A$1:$DW$117)</f>
        <v>0</v>
      </c>
      <c r="O215" s="46" cm="1">
        <f t="array" ref="O215">AnualidadActivo(O$2, $E215, $C215, $B215, $D215, Hombres!$A$1:$DW$117, Mujeres!$A$1:$DW$117)</f>
        <v>0</v>
      </c>
      <c r="P215" s="46" cm="1">
        <f t="array" ref="P215">AnualidadActivo(P$2, $E215, $C215, $B215, $D215, Hombres!$A$1:$DW$117, Mujeres!$A$1:$DW$117)</f>
        <v>0</v>
      </c>
      <c r="Q215" s="46" cm="1">
        <f t="array" ref="Q215">AnualidadActivo(Q$2, $E215, $C215, $B215, $D215, Hombres!$A$1:$DW$117, Mujeres!$A$1:$DW$117)</f>
        <v>0</v>
      </c>
      <c r="R215" s="46" cm="1">
        <f t="array" ref="R215">AnualidadActivo(R$2, $E215, $C215, $B215, $D215, Hombres!$A$1:$DW$117, Mujeres!$A$1:$DW$117)</f>
        <v>0</v>
      </c>
      <c r="S215" s="46" cm="1">
        <f t="array" ref="S215">AnualidadActivo(S$2, $E215, $C215, $B215, $D215, Hombres!$A$1:$DW$117, Mujeres!$A$1:$DW$117)</f>
        <v>0</v>
      </c>
      <c r="T215" s="46" cm="1">
        <f t="array" ref="T215">AnualidadActivo(T$2, $E215, $C215, $B215, $D215, Hombres!$A$1:$DW$117, Mujeres!$A$1:$DW$117)</f>
        <v>0</v>
      </c>
      <c r="U215" s="46" cm="1">
        <f t="array" ref="U215">AnualidadActivo(U$2, $E215, $C215, $B215, $D215, Hombres!$A$1:$DW$117, Mujeres!$A$1:$DW$117)</f>
        <v>0</v>
      </c>
      <c r="V215" s="46" cm="1">
        <f t="array" ref="V215">AnualidadActivo(V$2, $E215, $C215, $B215, $D215, Hombres!$A$1:$DW$117, Mujeres!$A$1:$DW$117)</f>
        <v>0</v>
      </c>
      <c r="W215" s="46" cm="1">
        <f t="array" ref="W215">AnualidadActivo(W$2, $E215, $C215, $B215, $D215, Hombres!$A$1:$DW$117, Mujeres!$A$1:$DW$117)</f>
        <v>0</v>
      </c>
      <c r="X215" s="46" cm="1">
        <f t="array" ref="X215">AnualidadActivo(X$2, $E215, $C215, $B215, $D215, Hombres!$A$1:$DW$117, Mujeres!$A$1:$DW$117)</f>
        <v>0</v>
      </c>
      <c r="Y215" s="46" cm="1">
        <f t="array" ref="Y215">AnualidadActivo(Y$2, $E215, $C215, $B215, $D215, Hombres!$A$1:$DW$117, Mujeres!$A$1:$DW$117)</f>
        <v>0</v>
      </c>
      <c r="Z215" s="46" cm="1">
        <f t="array" ref="Z215">AnualidadActivo(Z$2, $E215, $C215, $B215, $D215, Hombres!$A$1:$DW$117, Mujeres!$A$1:$DW$117)</f>
        <v>0</v>
      </c>
      <c r="AA215" s="46" cm="1">
        <f t="array" ref="AA215">AnualidadActivo(AA$2, $E215, $C215, $B215, $D215, Hombres!$A$1:$DW$117, Mujeres!$A$1:$DW$117)</f>
        <v>0</v>
      </c>
      <c r="AB215" s="46" cm="1">
        <f t="array" ref="AB215">AnualidadActivo(AB$2, $E215, $C215, $B215, $D215, Hombres!$A$1:$DW$117, Mujeres!$A$1:$DW$117)</f>
        <v>0</v>
      </c>
      <c r="AC215" s="46" cm="1">
        <f t="array" ref="AC215">AnualidadActivo(AC$2, $E215, $C215, $B215, $D215, Hombres!$A$1:$DW$117, Mujeres!$A$1:$DW$117)</f>
        <v>0</v>
      </c>
      <c r="AD215" s="46" cm="1">
        <f t="array" ref="AD215">AnualidadActivo(AD$2, $E215, $C215, $B215, $D215, Hombres!$A$1:$DW$117, Mujeres!$A$1:$DW$117)</f>
        <v>0</v>
      </c>
      <c r="AE215" s="46" cm="1">
        <f t="array" ref="AE215">AnualidadActivo(AE$2, $E215, $C215, $B215, $D215, Hombres!$A$1:$DW$117, Mujeres!$A$1:$DW$117)</f>
        <v>0</v>
      </c>
      <c r="AF215" s="46" cm="1">
        <f t="array" ref="AF215">AnualidadActivo(AF$2, $E215, $C215, $B215, $D215, Hombres!$A$1:$DW$117, Mujeres!$A$1:$DW$117)</f>
        <v>0</v>
      </c>
      <c r="AG215" s="46" cm="1">
        <f t="array" ref="AG215">AnualidadActivo(AG$2, $E215, $C215, $B215, $D215, Hombres!$A$1:$DW$117, Mujeres!$A$1:$DW$117)</f>
        <v>0</v>
      </c>
      <c r="AH215" s="46" cm="1">
        <f t="array" ref="AH215">AnualidadActivo(AH$2, $E215, $C215, $B215, $D215, Hombres!$A$1:$DW$117, Mujeres!$A$1:$DW$117)</f>
        <v>0</v>
      </c>
      <c r="AI215" s="46" cm="1">
        <f t="array" ref="AI215">AnualidadActivo(AI$2, $E215, $C215, $B215, $D215, Hombres!$A$1:$DW$117, Mujeres!$A$1:$DW$117)</f>
        <v>0</v>
      </c>
      <c r="AJ215" s="46" cm="1">
        <f t="array" ref="AJ215">AnualidadActivo(AJ$2, $E215, $C215, $B215, $D215, Hombres!$A$1:$DW$117, Mujeres!$A$1:$DW$117)</f>
        <v>0</v>
      </c>
      <c r="AK215" s="46" cm="1">
        <f t="array" ref="AK215">AnualidadActivo(AK$2, $E215, $C215, $B215, $D215, Hombres!$A$1:$DW$117, Mujeres!$A$1:$DW$117)</f>
        <v>0</v>
      </c>
      <c r="AL215" s="46" cm="1">
        <f t="array" ref="AL215">AnualidadActivo(AL$2, $E215, $C215, $B215, $D215, Hombres!$A$1:$DW$117, Mujeres!$A$1:$DW$117)</f>
        <v>0</v>
      </c>
      <c r="AM215" s="46" cm="1">
        <f t="array" ref="AM215">AnualidadActivo(AM$2, $E215, $C215, $B215, $D215, Hombres!$A$1:$DW$117, Mujeres!$A$1:$DW$117)</f>
        <v>0</v>
      </c>
      <c r="AN215" s="46" cm="1">
        <f t="array" ref="AN215">AnualidadActivo(AN$2, $E215, $C215, $B215, $D215, Hombres!$A$1:$DW$117, Mujeres!$A$1:$DW$117)</f>
        <v>0</v>
      </c>
      <c r="AO215" s="46" cm="1">
        <f t="array" ref="AO215">AnualidadActivo(AO$2, $E215, $C215, $B215, $D215, Hombres!$A$1:$DW$117, Mujeres!$A$1:$DW$117)</f>
        <v>26531381.294935714</v>
      </c>
      <c r="AP215" s="46" cm="1">
        <f t="array" ref="AP215">AnualidadActivo(AP$2, $E215, $C215, $B215, $D215, Hombres!$A$1:$DW$117, Mujeres!$A$1:$DW$117)</f>
        <v>27327322.733783785</v>
      </c>
      <c r="AQ215" s="46" cm="1">
        <f t="array" ref="AQ215">AnualidadActivo(AQ$2, $E215, $C215, $B215, $D215, Hombres!$A$1:$DW$117, Mujeres!$A$1:$DW$117)</f>
        <v>28147142.415797301</v>
      </c>
      <c r="AR215" s="46" cm="1">
        <f t="array" ref="AR215">AnualidadActivo(AR$2, $E215, $C215, $B215, $D215, Hombres!$A$1:$DW$117, Mujeres!$A$1:$DW$117)</f>
        <v>28991556.688271224</v>
      </c>
      <c r="AS215" s="46" cm="1">
        <f t="array" ref="AS215">AnualidadActivo(AS$2, $E215, $C215, $B215, $D215, Hombres!$A$1:$DW$117, Mujeres!$A$1:$DW$117)</f>
        <v>29861303.388919357</v>
      </c>
      <c r="AT215" s="46" cm="1">
        <f t="array" ref="AT215">AnualidadActivo(AT$2, $E215, $C215, $B215, $D215, Hombres!$A$1:$DW$117, Mujeres!$A$1:$DW$117)</f>
        <v>30498001.262246747</v>
      </c>
      <c r="AU215" s="46" cm="1">
        <f t="array" ref="AU215">AnualidadActivo(AU$2, $E215, $C215, $B215, $D215, Hombres!$A$1:$DW$117, Mujeres!$A$1:$DW$117)</f>
        <v>31128497.116641618</v>
      </c>
      <c r="AV215" s="46" cm="1">
        <f t="array" ref="AV215">AnualidadActivo(AV$2, $E215, $C215, $B215, $D215, Hombres!$A$1:$DW$117, Mujeres!$A$1:$DW$117)</f>
        <v>31753094.613634143</v>
      </c>
      <c r="AW215" s="46" cm="1">
        <f t="array" ref="AW215">AnualidadActivo(AW$2, $E215, $C215, $B215, $D215, Hombres!$A$1:$DW$117, Mujeres!$A$1:$DW$117)</f>
        <v>32372220.262782138</v>
      </c>
      <c r="AX215" s="46" cm="1">
        <f t="array" ref="AX215">AnualidadActivo(AX$2, $E215, $C215, $B215, $D215, Hombres!$A$1:$DW$117, Mujeres!$A$1:$DW$117)</f>
        <v>32982938.189916331</v>
      </c>
      <c r="AY215" s="46" cm="1">
        <f t="array" ref="AY215">AnualidadActivo(AY$2, $E215, $C215, $B215, $D215, Hombres!$A$1:$DW$117, Mujeres!$A$1:$DW$117)</f>
        <v>33578390.354274943</v>
      </c>
      <c r="AZ215" s="46" cm="1">
        <f t="array" ref="AZ215">AnualidadActivo(AZ$2, $E215, $C215, $B215, $D215, Hombres!$A$1:$DW$117, Mujeres!$A$1:$DW$117)</f>
        <v>34147471.541456737</v>
      </c>
      <c r="BA215" s="46" cm="1">
        <f t="array" ref="BA215">AnualidadActivo(BA$2, $E215, $C215, $B215, $D215, Hombres!$A$1:$DW$117, Mujeres!$A$1:$DW$117)</f>
        <v>34676784.429294251</v>
      </c>
      <c r="BB215" s="46" cm="1">
        <f t="array" ref="BB215">AnualidadActivo(BB$2, $E215, $C215, $B215, $D215, Hombres!$A$1:$DW$117, Mujeres!$A$1:$DW$117)</f>
        <v>35152772.25920593</v>
      </c>
      <c r="BC215" s="46" cm="1">
        <f t="array" ref="BC215">AnualidadActivo(BC$2, $E215, $C215, $B215, $D215, Hombres!$A$1:$DW$117, Mujeres!$A$1:$DW$117)</f>
        <v>35564320.036069989</v>
      </c>
      <c r="BD215" s="46" cm="1">
        <f t="array" ref="BD215">AnualidadActivo(BD$2, $E215, $C215, $B215, $D215, Hombres!$A$1:$DW$117, Mujeres!$A$1:$DW$117)</f>
        <v>35906903.306827046</v>
      </c>
      <c r="BE215" s="46" cm="1">
        <f t="array" ref="BE215">AnualidadActivo(BE$2, $E215, $C215, $B215, $D215, Hombres!$A$1:$DW$117, Mujeres!$A$1:$DW$117)</f>
        <v>36180131.321970329</v>
      </c>
      <c r="BF215" s="46" cm="1">
        <f t="array" ref="BF215">AnualidadActivo(BF$2, $E215, $C215, $B215, $D215, Hombres!$A$1:$DW$117, Mujeres!$A$1:$DW$117)</f>
        <v>36383590.471360095</v>
      </c>
      <c r="BG215" s="46" cm="1">
        <f t="array" ref="BG215">AnualidadActivo(BG$2, $E215, $C215, $B215, $D215, Hombres!$A$1:$DW$117, Mujeres!$A$1:$DW$117)</f>
        <v>36514645.146594875</v>
      </c>
      <c r="BH215" s="46" cm="1">
        <f t="array" ref="BH215">AnualidadActivo(BH$2, $E215, $C215, $B215, $D215, Hombres!$A$1:$DW$117, Mujeres!$A$1:$DW$117)</f>
        <v>36566983.851391494</v>
      </c>
      <c r="BI215" s="46" cm="1">
        <f t="array" ref="BI215">AnualidadActivo(BI$2, $E215, $C215, $B215, $D215, Hombres!$A$1:$DW$117, Mujeres!$A$1:$DW$117)</f>
        <v>36466477.997029603</v>
      </c>
      <c r="BJ215" s="46" cm="1">
        <f t="array" ref="BJ215">AnualidadActivo(BJ$2, $E215, $C215, $B215, $D215, Hombres!$A$1:$DW$117, Mujeres!$A$1:$DW$117)</f>
        <v>36254186.717911907</v>
      </c>
      <c r="BK215" s="46" cm="1">
        <f t="array" ref="BK215">AnualidadActivo(BK$2, $E215, $C215, $B215, $D215, Hombres!$A$1:$DW$117, Mujeres!$A$1:$DW$117)</f>
        <v>35920627.752745807</v>
      </c>
      <c r="BL215" s="46" cm="1">
        <f t="array" ref="BL215">AnualidadActivo(BL$2, $E215, $C215, $B215, $D215, Hombres!$A$1:$DW$117, Mujeres!$A$1:$DW$117)</f>
        <v>35454731.535333522</v>
      </c>
      <c r="BM215" s="46" cm="1">
        <f t="array" ref="BM215">AnualidadActivo(BM$2, $E215, $C215, $B215, $D215, Hombres!$A$1:$DW$117, Mujeres!$A$1:$DW$117)</f>
        <v>34845543.480795197</v>
      </c>
      <c r="BN215" s="46" cm="1">
        <f t="array" ref="BN215">AnualidadActivo(BN$2, $E215, $C215, $B215, $D215, Hombres!$A$1:$DW$117, Mujeres!$A$1:$DW$117)</f>
        <v>34084627.968458332</v>
      </c>
      <c r="BO215" s="46" cm="1">
        <f t="array" ref="BO215">AnualidadActivo(BO$2, $E215, $C215, $B215, $D215, Hombres!$A$1:$DW$117, Mujeres!$A$1:$DW$117)</f>
        <v>33163985.124716297</v>
      </c>
      <c r="BP215" s="46" cm="1">
        <f t="array" ref="BP215">AnualidadActivo(BP$2, $E215, $C215, $B215, $D215, Hombres!$A$1:$DW$117, Mujeres!$A$1:$DW$117)</f>
        <v>32076099.6245935</v>
      </c>
      <c r="BQ215" s="46" cm="1">
        <f t="array" ref="BQ215">AnualidadActivo(BQ$2, $E215, $C215, $B215, $D215, Hombres!$A$1:$DW$117, Mujeres!$A$1:$DW$117)</f>
        <v>30815854.272711635</v>
      </c>
      <c r="BR215" s="46" cm="1">
        <f t="array" ref="BR215">AnualidadActivo(BR$2, $E215, $C215, $B215, $D215, Hombres!$A$1:$DW$117, Mujeres!$A$1:$DW$117)</f>
        <v>29383515.184761979</v>
      </c>
      <c r="BS215" s="46" cm="1">
        <f t="array" ref="BS215">AnualidadActivo(BS$2, $E215, $C215, $B215, $D215, Hombres!$A$1:$DW$117, Mujeres!$A$1:$DW$117)</f>
        <v>27785458.949779749</v>
      </c>
      <c r="BT215" s="46" cm="1">
        <f t="array" ref="BT215">AnualidadActivo(BT$2, $E215, $C215, $B215, $D215, Hombres!$A$1:$DW$117, Mujeres!$A$1:$DW$117)</f>
        <v>26032140.669061616</v>
      </c>
      <c r="BU215" s="46" cm="1">
        <f t="array" ref="BU215">AnualidadActivo(BU$2, $E215, $C215, $B215, $D215, Hombres!$A$1:$DW$117, Mujeres!$A$1:$DW$117)</f>
        <v>24137886.337650929</v>
      </c>
      <c r="BV215" s="46" cm="1">
        <f t="array" ref="BV215">AnualidadActivo(BV$2, $E215, $C215, $B215, $D215, Hombres!$A$1:$DW$117, Mujeres!$A$1:$DW$117)</f>
        <v>22122760.048429709</v>
      </c>
      <c r="BW215" s="46" cm="1">
        <f t="array" ref="BW215">AnualidadActivo(BW$2, $E215, $C215, $B215, $D215, Hombres!$A$1:$DW$117, Mujeres!$A$1:$DW$117)</f>
        <v>20014713.613488596</v>
      </c>
      <c r="BX215" s="46" cm="1">
        <f t="array" ref="BX215">AnualidadActivo(BX$2, $E215, $C215, $B215, $D215, Hombres!$A$1:$DW$117, Mujeres!$A$1:$DW$117)</f>
        <v>17848510.511273082</v>
      </c>
      <c r="BY215" s="46" cm="1">
        <f t="array" ref="BY215">AnualidadActivo(BY$2, $E215, $C215, $B215, $D215, Hombres!$A$1:$DW$117, Mujeres!$A$1:$DW$117)</f>
        <v>15662817.164870841</v>
      </c>
      <c r="BZ215" s="46" cm="1">
        <f t="array" ref="BZ215">AnualidadActivo(BZ$2, $E215, $C215, $B215, $D215, Hombres!$A$1:$DW$117, Mujeres!$A$1:$DW$117)</f>
        <v>13498878.416840216</v>
      </c>
      <c r="CA215" s="46" cm="1">
        <f t="array" ref="CA215">AnualidadActivo(CA$2, $E215, $C215, $B215, $D215, Hombres!$A$1:$DW$117, Mujeres!$A$1:$DW$117)</f>
        <v>11400251.741722191</v>
      </c>
      <c r="CB215" s="46" cm="1">
        <f t="array" ref="CB215">AnualidadActivo(CB$2, $E215, $C215, $B215, $D215, Hombres!$A$1:$DW$117, Mujeres!$A$1:$DW$117)</f>
        <v>9411741.3877987731</v>
      </c>
      <c r="CC215" s="46" cm="1">
        <f t="array" ref="CC215">AnualidadActivo(CC$2, $E215, $C215, $B215, $D215, Hombres!$A$1:$DW$117, Mujeres!$A$1:$DW$117)</f>
        <v>7575450.4361295756</v>
      </c>
      <c r="CD215" s="46" cm="1">
        <f t="array" ref="CD215">AnualidadActivo(CD$2, $E215, $C215, $B215, $D215, Hombres!$A$1:$DW$117, Mujeres!$A$1:$DW$117)</f>
        <v>5926356.3122763559</v>
      </c>
      <c r="CE215" s="46" cm="1">
        <f t="array" ref="CE215">AnualidadActivo(CE$2, $E215, $C215, $B215, $D215, Hombres!$A$1:$DW$117, Mujeres!$A$1:$DW$117)</f>
        <v>4489852.2209808053</v>
      </c>
      <c r="CF215" s="46" cm="1">
        <f t="array" ref="CF215">AnualidadActivo(CF$2, $E215, $C215, $B215, $D215, Hombres!$A$1:$DW$117, Mujeres!$A$1:$DW$117)</f>
        <v>3280469.218619192</v>
      </c>
      <c r="CG215" s="46" cm="1">
        <f t="array" ref="CG215">AnualidadActivo(CG$2, $E215, $C215, $B215, $D215, Hombres!$A$1:$DW$117, Mujeres!$A$1:$DW$117)</f>
        <v>2300887.747567548</v>
      </c>
      <c r="CH215" s="46" cm="1">
        <f t="array" ref="CH215">AnualidadActivo(CH$2, $E215, $C215, $B215, $D215, Hombres!$A$1:$DW$117, Mujeres!$A$1:$DW$117)</f>
        <v>1541160.5351221077</v>
      </c>
      <c r="CI215" s="46" cm="1">
        <f t="array" ref="CI215">AnualidadActivo(CI$2, $E215, $C215, $B215, $D215, Hombres!$A$1:$DW$117, Mujeres!$A$1:$DW$117)</f>
        <v>979786.92142947542</v>
      </c>
      <c r="CJ215" s="46" cm="1">
        <f t="array" ref="CJ215">AnualidadActivo(CJ$2, $E215, $C215, $B215, $D215, Hombres!$A$1:$DW$117, Mujeres!$A$1:$DW$117)</f>
        <v>586918.70750763826</v>
      </c>
      <c r="CK215" s="46" cm="1">
        <f t="array" ref="CK215">AnualidadActivo(CK$2, $E215, $C215, $B215, $D215, Hombres!$A$1:$DW$117, Mujeres!$A$1:$DW$117)</f>
        <v>328434.58785555139</v>
      </c>
      <c r="CL215" s="46" cm="1">
        <f t="array" ref="CL215">AnualidadActivo(CL$2, $E215, $C215, $B215, $D215, Hombres!$A$1:$DW$117, Mujeres!$A$1:$DW$117)</f>
        <v>169971.50107889835</v>
      </c>
      <c r="CM215" s="46" cm="1">
        <f t="array" ref="CM215">AnualidadActivo(CM$2, $E215, $C215, $B215, $D215, Hombres!$A$1:$DW$117, Mujeres!$A$1:$DW$117)</f>
        <v>0</v>
      </c>
      <c r="CN215" s="46" cm="1">
        <f t="array" ref="CN215">AnualidadActivo(CN$2, $E215, $C215, $B215, $D215, Hombres!$A$1:$DW$117, Mujeres!$A$1:$DW$117)</f>
        <v>0</v>
      </c>
      <c r="CO215" s="46" cm="1">
        <f t="array" ref="CO215">AnualidadActivo(CO$2, $E215, $C215, $B215, $D215, Hombres!$A$1:$DW$117, Mujeres!$A$1:$DW$117)</f>
        <v>0</v>
      </c>
      <c r="CP215" s="46" cm="1">
        <f t="array" ref="CP215">AnualidadActivo(CP$2, $E215, $C215, $B215, $D215, Hombres!$A$1:$DW$117, Mujeres!$A$1:$DW$117)</f>
        <v>0</v>
      </c>
      <c r="CQ215" s="46" cm="1">
        <f t="array" ref="CQ215">AnualidadActivo(CQ$2, $E215, $C215, $B215, $D215, Hombres!$A$1:$DW$117, Mujeres!$A$1:$DW$117)</f>
        <v>0</v>
      </c>
      <c r="CR215" s="46" cm="1">
        <f t="array" ref="CR215">AnualidadActivo(CR$2, $E215, $C215, $B215, $D215, Hombres!$A$1:$DW$117, Mujeres!$A$1:$DW$117)</f>
        <v>0</v>
      </c>
      <c r="CS215" s="46" cm="1">
        <f t="array" ref="CS215">AnualidadActivo(CS$2, $E215, $C215, $B215, $D215, Hombres!$A$1:$DW$117, Mujeres!$A$1:$DW$117)</f>
        <v>0</v>
      </c>
      <c r="CT215" s="46" cm="1">
        <f t="array" ref="CT215">AnualidadActivo(CT$2, $E215, $C215, $B215, $D215, Hombres!$A$1:$DW$117, Mujeres!$A$1:$DW$117)</f>
        <v>0</v>
      </c>
      <c r="CU215" s="46" cm="1">
        <f t="array" ref="CU215">AnualidadActivo(CU$2, $E215, $C215, $B215, $D215, Hombres!$A$1:$DW$117, Mujeres!$A$1:$DW$117)</f>
        <v>0</v>
      </c>
      <c r="CV215" s="46" cm="1">
        <f t="array" ref="CV215">AnualidadActivo(CV$2, $E215, $C215, $B215, $D215, Hombres!$A$1:$DW$117, Mujeres!$A$1:$DW$117)</f>
        <v>0</v>
      </c>
      <c r="CW215" s="46" cm="1">
        <f t="array" ref="CW215">AnualidadActivo(CW$2, $E215, $C215, $B215, $D215, Hombres!$A$1:$DW$117, Mujeres!$A$1:$DW$117)</f>
        <v>0</v>
      </c>
      <c r="CX215" s="46" cm="1">
        <f t="array" ref="CX215">AnualidadActivo(CX$2, $E215, $C215, $B215, $D215, Hombres!$A$1:$DW$117, Mujeres!$A$1:$DW$117)</f>
        <v>0</v>
      </c>
      <c r="CY215" s="46" cm="1">
        <f t="array" ref="CY215">AnualidadActivo(CY$2, $E215, $C215, $B215, $D215, Hombres!$A$1:$DW$117, Mujeres!$A$1:$DW$117)</f>
        <v>0</v>
      </c>
      <c r="CZ215" s="46" cm="1">
        <f t="array" ref="CZ215">AnualidadActivo(CZ$2, $E215, $C215, $B215, $D215, Hombres!$A$1:$DW$117, Mujeres!$A$1:$DW$117)</f>
        <v>0</v>
      </c>
      <c r="DA215" s="46" cm="1">
        <f t="array" ref="DA215">AnualidadActivo(DA$2, $E215, $C215, $B215, $D215, Hombres!$A$1:$DW$117, Mujeres!$A$1:$DW$117)</f>
        <v>0</v>
      </c>
      <c r="DD215" s="21"/>
      <c r="DE215" s="46" cm="1">
        <f t="array" ref="DE215">beneficio_muerte_individual_activo(DE$2,$F215,$D215, Hombres!$A$1:$DW$117, Mujeres!$A$1:$DW$117)</f>
        <v>0</v>
      </c>
      <c r="DF215" s="46" cm="1">
        <f t="array" ref="DF215">beneficio_muerte_individual_activo(DF$2,$F215,$D215, Hombres!$A$1:$DW$117, Mujeres!$A$1:$DW$117)</f>
        <v>7253</v>
      </c>
      <c r="DG215" s="46" cm="1">
        <f t="array" ref="DG215">beneficio_muerte_individual_activo(DG$2,$F215,$D215, Hombres!$A$1:$DW$117, Mujeres!$A$1:$DW$117)</f>
        <v>7525.0682784000001</v>
      </c>
      <c r="DH215" s="46" cm="1">
        <f t="array" ref="DH215">beneficio_muerte_individual_activo(DH$2,$F215,$D215, Hombres!$A$1:$DW$117, Mujeres!$A$1:$DW$117)</f>
        <v>7871.6654301884073</v>
      </c>
      <c r="DI215" s="46" cm="1">
        <f t="array" ref="DI215">beneficio_muerte_individual_activo(DI$2,$F215,$D215, Hombres!$A$1:$DW$117, Mujeres!$A$1:$DW$117)</f>
        <v>8292.2655436414916</v>
      </c>
      <c r="DJ215" s="46" cm="1">
        <f t="array" ref="DJ215">beneficio_muerte_individual_activo(DJ$2,$F215,$D215, Hombres!$A$1:$DW$117, Mujeres!$A$1:$DW$117)</f>
        <v>8780.32548732131</v>
      </c>
      <c r="DK215" s="46" cm="1">
        <f t="array" ref="DK215">beneficio_muerte_individual_activo(DK$2,$F215,$D215, Hombres!$A$1:$DW$117, Mujeres!$A$1:$DW$117)</f>
        <v>9278.6954193421971</v>
      </c>
      <c r="DL215" s="46" cm="1">
        <f t="array" ref="DL215">beneficio_muerte_individual_activo(DL$2,$F215,$D215, Hombres!$A$1:$DW$117, Mujeres!$A$1:$DW$117)</f>
        <v>9704.4531003865559</v>
      </c>
      <c r="DM215" s="46" cm="1">
        <f t="array" ref="DM215">beneficio_muerte_individual_activo(DM$2,$F215,$D215, Hombres!$A$1:$DW$117, Mujeres!$A$1:$DW$117)</f>
        <v>10037.251572168427</v>
      </c>
      <c r="DN215" s="46" cm="1">
        <f t="array" ref="DN215">beneficio_muerte_individual_activo(DN$2,$F215,$D215, Hombres!$A$1:$DW$117, Mujeres!$A$1:$DW$117)</f>
        <v>10341.832757483489</v>
      </c>
      <c r="DO215" s="46" cm="1">
        <f t="array" ref="DO215">beneficio_muerte_individual_activo(DO$2,$F215,$D215, Hombres!$A$1:$DW$117, Mujeres!$A$1:$DW$117)</f>
        <v>10808.790769255915</v>
      </c>
      <c r="DP215" s="46" cm="1">
        <f t="array" ref="DP215">beneficio_muerte_individual_activo(DP$2,$F215,$D215, Hombres!$A$1:$DW$117, Mujeres!$A$1:$DW$117)</f>
        <v>11451.841743624202</v>
      </c>
      <c r="DQ215" s="46" cm="1">
        <f t="array" ref="DQ215">beneficio_muerte_individual_activo(DQ$2,$F215,$D215, Hombres!$A$1:$DW$117, Mujeres!$A$1:$DW$117)</f>
        <v>12234.880253201718</v>
      </c>
      <c r="DR215" s="46" cm="1">
        <f t="array" ref="DR215">beneficio_muerte_individual_activo(DR$2,$F215,$D215, Hombres!$A$1:$DW$117, Mujeres!$A$1:$DW$117)</f>
        <v>13100.491831378211</v>
      </c>
      <c r="DS215" s="46" cm="1">
        <f t="array" ref="DS215">beneficio_muerte_individual_activo(DS$2,$F215,$D215, Hombres!$A$1:$DW$117, Mujeres!$A$1:$DW$117)</f>
        <v>14009.818719826564</v>
      </c>
      <c r="DT215" s="46" cm="1">
        <f t="array" ref="DT215">beneficio_muerte_individual_activo(DT$2,$F215,$D215, Hombres!$A$1:$DW$117, Mujeres!$A$1:$DW$117)</f>
        <v>14940.919285827656</v>
      </c>
      <c r="DU215" s="46" cm="1">
        <f t="array" ref="DU215">beneficio_muerte_individual_activo(DU$2,$F215,$D215, Hombres!$A$1:$DW$117, Mujeres!$A$1:$DW$117)</f>
        <v>15827.036979142575</v>
      </c>
      <c r="DV215" s="46" cm="1">
        <f t="array" ref="DV215">beneficio_muerte_individual_activo(DV$2,$F215,$D215, Hombres!$A$1:$DW$117, Mujeres!$A$1:$DW$117)</f>
        <v>16630.946049281283</v>
      </c>
      <c r="DW215" s="46" cm="1">
        <f t="array" ref="DW215">beneficio_muerte_individual_activo(DW$2,$F215,$D215, Hombres!$A$1:$DW$117, Mujeres!$A$1:$DW$117)</f>
        <v>17505.731187643942</v>
      </c>
      <c r="DX215" s="46" cm="1">
        <f t="array" ref="DX215">beneficio_muerte_individual_activo(DX$2,$F215,$D215, Hombres!$A$1:$DW$117, Mujeres!$A$1:$DW$117)</f>
        <v>18520.786459341467</v>
      </c>
      <c r="DY215" s="46" cm="1">
        <f t="array" ref="DY215">beneficio_muerte_individual_activo(DY$2,$F215,$D215, Hombres!$A$1:$DW$117, Mujeres!$A$1:$DW$117)</f>
        <v>19851.917850534261</v>
      </c>
      <c r="DZ215" s="46" cm="1">
        <f t="array" ref="DZ215">beneficio_muerte_individual_activo(DZ$2,$F215,$D215, Hombres!$A$1:$DW$117, Mujeres!$A$1:$DW$117)</f>
        <v>21575.740444035851</v>
      </c>
      <c r="EA215" s="46" cm="1">
        <f t="array" ref="EA215">beneficio_muerte_individual_activo(EA$2,$F215,$D215, Hombres!$A$1:$DW$117, Mujeres!$A$1:$DW$117)</f>
        <v>23670.862367227637</v>
      </c>
      <c r="EB215" s="46" cm="1">
        <f t="array" ref="EB215">beneficio_muerte_individual_activo(EB$2,$F215,$D215, Hombres!$A$1:$DW$117, Mujeres!$A$1:$DW$117)</f>
        <v>25862.684453372265</v>
      </c>
      <c r="EC215" s="46" cm="1">
        <f t="array" ref="EC215">beneficio_muerte_individual_activo(EC$2,$F215,$D215, Hombres!$A$1:$DW$117, Mujeres!$A$1:$DW$117)</f>
        <v>27959.151935996302</v>
      </c>
      <c r="ED215" s="46" cm="1">
        <f t="array" ref="ED215">beneficio_muerte_individual_activo(ED$2,$F215,$D215, Hombres!$A$1:$DW$117, Mujeres!$A$1:$DW$117)</f>
        <v>29985.258786393595</v>
      </c>
      <c r="EE215" s="46" cm="1">
        <f t="array" ref="EE215">beneficio_muerte_individual_activo(EE$2,$F215,$D215, Hombres!$A$1:$DW$117, Mujeres!$A$1:$DW$117)</f>
        <v>31959.466470535135</v>
      </c>
      <c r="EF215" s="46" cm="1">
        <f t="array" ref="EF215">beneficio_muerte_individual_activo(EF$2,$F215,$D215, Hombres!$A$1:$DW$117, Mujeres!$A$1:$DW$117)</f>
        <v>33946.163227452322</v>
      </c>
      <c r="EG215" s="46" cm="1">
        <f t="array" ref="EG215">beneficio_muerte_individual_activo(EG$2,$F215,$D215, Hombres!$A$1:$DW$117, Mujeres!$A$1:$DW$117)</f>
        <v>36147.415371846946</v>
      </c>
      <c r="EH215" s="46" cm="1">
        <f t="array" ref="EH215">beneficio_muerte_individual_activo(EH$2,$F215,$D215, Hombres!$A$1:$DW$117, Mujeres!$A$1:$DW$117)</f>
        <v>23158.840400168629</v>
      </c>
      <c r="EI215" s="46" cm="1">
        <f t="array" ref="EI215">beneficio_muerte_individual_activo(EI$2,$F215,$D215, Hombres!$A$1:$DW$117, Mujeres!$A$1:$DW$117)</f>
        <v>24683.504565196992</v>
      </c>
      <c r="EJ215" s="46" cm="1">
        <f t="array" ref="EJ215">beneficio_muerte_individual_activo(EJ$2,$F215,$D215, Hombres!$A$1:$DW$117, Mujeres!$A$1:$DW$117)</f>
        <v>26035.29004574928</v>
      </c>
      <c r="EK215" s="46" cm="1">
        <f t="array" ref="EK215">beneficio_muerte_individual_activo(EK$2,$F215,$D215, Hombres!$A$1:$DW$117, Mujeres!$A$1:$DW$117)</f>
        <v>27232.416147952918</v>
      </c>
      <c r="EL215" s="46" cm="1">
        <f t="array" ref="EL215">beneficio_muerte_individual_activo(EL$2,$F215,$D215, Hombres!$A$1:$DW$117, Mujeres!$A$1:$DW$117)</f>
        <v>28586.580199305663</v>
      </c>
      <c r="EM215" s="46" cm="1">
        <f t="array" ref="EM215">beneficio_muerte_individual_activo(EM$2,$F215,$D215, Hombres!$A$1:$DW$117, Mujeres!$A$1:$DW$117)</f>
        <v>30369.033849951713</v>
      </c>
      <c r="EN215" s="46" cm="1">
        <f t="array" ref="EN215">beneficio_muerte_individual_activo(EN$2,$F215,$D215, Hombres!$A$1:$DW$117, Mujeres!$A$1:$DW$117)</f>
        <v>32794.563646580784</v>
      </c>
      <c r="EO215" s="46" cm="1">
        <f t="array" ref="EO215">beneficio_muerte_individual_activo(EO$2,$F215,$D215, Hombres!$A$1:$DW$117, Mujeres!$A$1:$DW$117)</f>
        <v>35923.965891549946</v>
      </c>
      <c r="EP215" s="46" cm="1">
        <f t="array" ref="EP215">beneficio_muerte_individual_activo(EP$2,$F215,$D215, Hombres!$A$1:$DW$117, Mujeres!$A$1:$DW$117)</f>
        <v>39694.954083998222</v>
      </c>
      <c r="EQ215" s="46" cm="1">
        <f t="array" ref="EQ215">beneficio_muerte_individual_activo(EQ$2,$F215,$D215, Hombres!$A$1:$DW$117, Mujeres!$A$1:$DW$117)</f>
        <v>43898.834525281396</v>
      </c>
      <c r="ER215" s="46" cm="1">
        <f t="array" ref="ER215">beneficio_muerte_individual_activo(ER$2,$F215,$D215, Hombres!$A$1:$DW$117, Mujeres!$A$1:$DW$117)</f>
        <v>48024.637925383846</v>
      </c>
      <c r="ES215" s="46" cm="1">
        <f t="array" ref="ES215">beneficio_muerte_individual_activo(ES$2,$F215,$D215, Hombres!$A$1:$DW$117, Mujeres!$A$1:$DW$117)</f>
        <v>51738.705610874233</v>
      </c>
      <c r="ET215" s="46" cm="1">
        <f t="array" ref="ET215">beneficio_muerte_individual_activo(ET$2,$F215,$D215, Hombres!$A$1:$DW$117, Mujeres!$A$1:$DW$117)</f>
        <v>55047.386887012639</v>
      </c>
      <c r="EU215" s="46" cm="1">
        <f t="array" ref="EU215">beneficio_muerte_individual_activo(EU$2,$F215,$D215, Hombres!$A$1:$DW$117, Mujeres!$A$1:$DW$117)</f>
        <v>58143.4284323623</v>
      </c>
      <c r="EV215" s="46" cm="1">
        <f t="array" ref="EV215">beneficio_muerte_individual_activo(EV$2,$F215,$D215, Hombres!$A$1:$DW$117, Mujeres!$A$1:$DW$117)</f>
        <v>61308.354248673895</v>
      </c>
      <c r="EW215" s="46" cm="1">
        <f t="array" ref="EW215">beneficio_muerte_individual_activo(EW$2,$F215,$D215, Hombres!$A$1:$DW$117, Mujeres!$A$1:$DW$117)</f>
        <v>68329.334672498822</v>
      </c>
      <c r="EX215" s="46" cm="1">
        <f t="array" ref="EX215">beneficio_muerte_individual_activo(EX$2,$F215,$D215, Hombres!$A$1:$DW$117, Mujeres!$A$1:$DW$117)</f>
        <v>72346.690472105576</v>
      </c>
      <c r="EY215" s="46" cm="1">
        <f t="array" ref="EY215">beneficio_muerte_individual_activo(EY$2,$F215,$D215, Hombres!$A$1:$DW$117, Mujeres!$A$1:$DW$117)</f>
        <v>76334.870637335494</v>
      </c>
      <c r="EZ215" s="46" cm="1">
        <f t="array" ref="EZ215">beneficio_muerte_individual_activo(EZ$2,$F215,$D215, Hombres!$A$1:$DW$117, Mujeres!$A$1:$DW$117)</f>
        <v>80390.398976917539</v>
      </c>
      <c r="FA215" s="46" cm="1">
        <f t="array" ref="FA215">beneficio_muerte_individual_activo(FA$2,$F215,$D215, Hombres!$A$1:$DW$117, Mujeres!$A$1:$DW$117)</f>
        <v>84550.854529241071</v>
      </c>
      <c r="FB215" s="46" cm="1">
        <f t="array" ref="FB215">beneficio_muerte_individual_activo(FB$2,$F215,$D215, Hombres!$A$1:$DW$117, Mujeres!$A$1:$DW$117)</f>
        <v>88643.623131332439</v>
      </c>
      <c r="FC215" s="46" cm="1">
        <f t="array" ref="FC215">beneficio_muerte_individual_activo(FC$2,$F215,$D215, Hombres!$A$1:$DW$117, Mujeres!$A$1:$DW$117)</f>
        <v>92539.182298357613</v>
      </c>
      <c r="FD215" s="46" cm="1">
        <f t="array" ref="FD215">beneficio_muerte_individual_activo(FD$2,$F215,$D215, Hombres!$A$1:$DW$117, Mujeres!$A$1:$DW$117)</f>
        <v>96181.085709419553</v>
      </c>
      <c r="FE215" s="46" cm="1">
        <f t="array" ref="FE215">beneficio_muerte_individual_activo(FE$2,$F215,$D215, Hombres!$A$1:$DW$117, Mujeres!$A$1:$DW$117)</f>
        <v>99517.028961053802</v>
      </c>
      <c r="FF215" s="46" cm="1">
        <f t="array" ref="FF215">beneficio_muerte_individual_activo(FF$2,$F215,$D215, Hombres!$A$1:$DW$117, Mujeres!$A$1:$DW$117)</f>
        <v>102402.86143798885</v>
      </c>
      <c r="FG215" s="46" cm="1">
        <f t="array" ref="FG215">beneficio_muerte_individual_activo(FG$2,$F215,$D215, Hombres!$A$1:$DW$117, Mujeres!$A$1:$DW$117)</f>
        <v>104577.46969714666</v>
      </c>
      <c r="FH215" s="46" cm="1">
        <f t="array" ref="FH215">beneficio_muerte_individual_activo(FH$2,$F215,$D215, Hombres!$A$1:$DW$117, Mujeres!$A$1:$DW$117)</f>
        <v>105843.66233033121</v>
      </c>
      <c r="FI215" s="46" cm="1">
        <f t="array" ref="FI215">beneficio_muerte_individual_activo(FI$2,$F215,$D215, Hombres!$A$1:$DW$117, Mujeres!$A$1:$DW$117)</f>
        <v>106118.87121117291</v>
      </c>
      <c r="FJ215" s="46" cm="1">
        <f t="array" ref="FJ215">beneficio_muerte_individual_activo(FJ$2,$F215,$D215, Hombres!$A$1:$DW$117, Mujeres!$A$1:$DW$117)</f>
        <v>105338.43489522487</v>
      </c>
      <c r="FK215" s="46" cm="1">
        <f t="array" ref="FK215">beneficio_muerte_individual_activo(FK$2,$F215,$D215, Hombres!$A$1:$DW$117, Mujeres!$A$1:$DW$117)</f>
        <v>103393.87908807505</v>
      </c>
      <c r="FL215" s="46" cm="1">
        <f t="array" ref="FL215">beneficio_muerte_individual_activo(FL$2,$F215,$D215, Hombres!$A$1:$DW$117, Mujeres!$A$1:$DW$117)</f>
        <v>100140.62413867941</v>
      </c>
      <c r="FM215" s="46" cm="1">
        <f t="array" ref="FM215">beneficio_muerte_individual_activo(FM$2,$F215,$D215, Hombres!$A$1:$DW$117, Mujeres!$A$1:$DW$117)</f>
        <v>95523.078116803095</v>
      </c>
      <c r="FN215" s="46" cm="1">
        <f t="array" ref="FN215">beneficio_muerte_individual_activo(FN$2,$F215,$D215, Hombres!$A$1:$DW$117, Mujeres!$A$1:$DW$117)</f>
        <v>89620.680622530665</v>
      </c>
      <c r="FO215" s="46" cm="1">
        <f t="array" ref="FO215">beneficio_muerte_individual_activo(FO$2,$F215,$D215, Hombres!$A$1:$DW$117, Mujeres!$A$1:$DW$117)</f>
        <v>82573.817337651955</v>
      </c>
      <c r="FP215" s="46" cm="1">
        <f t="array" ref="FP215">beneficio_muerte_individual_activo(FP$2,$F215,$D215, Hombres!$A$1:$DW$117, Mujeres!$A$1:$DW$117)</f>
        <v>74542.682738428091</v>
      </c>
      <c r="FQ215" s="106" cm="1">
        <f t="array" ref="FQ215">beneficio_muerte_individual_activo(FQ$2,$F215,$D215, Hombres!$A$1:$DW$117, Mujeres!$A$1:$DW$117)</f>
        <v>65727.84369403428</v>
      </c>
      <c r="FR215" s="46" cm="1">
        <f t="array" ref="FR215">beneficio_muerte_individual_activo(FR$2,$F215,$D215, Hombres!$A$1:$DW$117, Mujeres!$A$1:$DW$117)</f>
        <v>56434.486432745798</v>
      </c>
      <c r="FS215" s="46" cm="1">
        <f t="array" ref="FS215">beneficio_muerte_individual_activo(FS$2,$F215,$D215, Hombres!$A$1:$DW$117, Mujeres!$A$1:$DW$117)</f>
        <v>47049.747612511957</v>
      </c>
      <c r="FT215" s="46" cm="1">
        <f t="array" ref="FT215">beneficio_muerte_individual_activo(FT$2,$F215,$D215, Hombres!$A$1:$DW$117, Mujeres!$A$1:$DW$117)</f>
        <v>37961.659768296471</v>
      </c>
      <c r="FU215" s="46" cm="1">
        <f t="array" ref="FU215">beneficio_muerte_individual_activo(FU$2,$F215,$D215, Hombres!$A$1:$DW$117, Mujeres!$A$1:$DW$117)</f>
        <v>29515.45323389415</v>
      </c>
      <c r="FV215" s="46" cm="1">
        <f t="array" ref="FV215">beneficio_muerte_individual_activo(FV$2,$F215,$D215, Hombres!$A$1:$DW$117, Mujeres!$A$1:$DW$117)</f>
        <v>21998.679522258994</v>
      </c>
      <c r="FW215" s="46" cm="1">
        <f t="array" ref="FW215">beneficio_muerte_individual_activo(FW$2,$F215,$D215, Hombres!$A$1:$DW$117, Mujeres!$A$1:$DW$117)</f>
        <v>15629.834446603722</v>
      </c>
      <c r="FX215" s="46" cm="1">
        <f t="array" ref="FX215">beneficio_muerte_individual_activo(FX$2,$F215,$D215, Hombres!$A$1:$DW$117, Mujeres!$A$1:$DW$117)</f>
        <v>10522.65094787923</v>
      </c>
      <c r="FY215" s="46" cm="1">
        <f t="array" ref="FY215">beneficio_muerte_individual_activo(FY$2,$F215,$D215, Hombres!$A$1:$DW$117, Mujeres!$A$1:$DW$117)</f>
        <v>6665.360218711694</v>
      </c>
      <c r="FZ215" s="46" cm="1">
        <f t="array" ref="FZ215">beneficio_muerte_individual_activo(FZ$2,$F215,$D215, Hombres!$A$1:$DW$117, Mujeres!$A$1:$DW$117)</f>
        <v>3937.7432495398089</v>
      </c>
      <c r="GA215" s="46" cm="1">
        <f t="array" ref="GA215">beneficio_muerte_individual_activo(GA$2,$F215,$D215, Hombres!$A$1:$DW$117, Mujeres!$A$1:$DW$117)</f>
        <v>2146.7939350517349</v>
      </c>
      <c r="GB215" s="46" cm="1">
        <f t="array" ref="GB215">beneficio_muerte_individual_activo(GB$2,$F215,$D215, Hombres!$A$1:$DW$117, Mujeres!$A$1:$DW$117)</f>
        <v>1066.7615856950827</v>
      </c>
      <c r="GC215" s="46" cm="1">
        <f t="array" ref="GC215">beneficio_muerte_individual_activo(GC$2,$F215,$D215, Hombres!$A$1:$DW$117, Mujeres!$A$1:$DW$117)</f>
        <v>476.00108681393363</v>
      </c>
      <c r="GD215" s="46" cm="1">
        <f t="array" ref="GD215">beneficio_muerte_individual_activo(GD$2,$F215,$D215, Hombres!$A$1:$DW$117, Mujeres!$A$1:$DW$117)</f>
        <v>187.135741806298</v>
      </c>
      <c r="GE215" s="46" cm="1">
        <f t="array" ref="GE215">beneficio_muerte_individual_activo(GE$2,$F215,$D215, Hombres!$A$1:$DW$117, Mujeres!$A$1:$DW$117)</f>
        <v>63.20827967561366</v>
      </c>
      <c r="GF215" s="46" cm="1">
        <f t="array" ref="GF215">beneficio_muerte_individual_activo(GF$2,$F215,$D215, Hombres!$A$1:$DW$117, Mujeres!$A$1:$DW$117)</f>
        <v>0</v>
      </c>
      <c r="GG215" s="46" cm="1">
        <f t="array" ref="GG215">beneficio_muerte_individual_activo(GG$2,$F215,$D215, Hombres!$A$1:$DW$117, Mujeres!$A$1:$DW$117)</f>
        <v>0</v>
      </c>
      <c r="GH215" s="46" cm="1">
        <f t="array" ref="GH215">beneficio_muerte_individual_activo(GH$2,$F215,$D215, Hombres!$A$1:$DW$117, Mujeres!$A$1:$DW$117)</f>
        <v>0</v>
      </c>
      <c r="GI215" s="46" cm="1">
        <f t="array" ref="GI215">beneficio_muerte_individual_activo(GI$2,$F215,$D215, Hombres!$A$1:$DW$117, Mujeres!$A$1:$DW$117)</f>
        <v>0</v>
      </c>
      <c r="GJ215" s="46" cm="1">
        <f t="array" ref="GJ215">beneficio_muerte_individual_activo(GJ$2,$F215,$D215, Hombres!$A$1:$DW$117, Mujeres!$A$1:$DW$117)</f>
        <v>0</v>
      </c>
      <c r="GK215" s="46" cm="1">
        <f t="array" ref="GK215">beneficio_muerte_individual_activo(GK$2,$F215,$D215, Hombres!$A$1:$DW$117, Mujeres!$A$1:$DW$117)</f>
        <v>0</v>
      </c>
      <c r="GL215" s="46" cm="1">
        <f t="array" ref="GL215">beneficio_muerte_individual_activo(GL$2,$F215,$D215, Hombres!$A$1:$DW$117, Mujeres!$A$1:$DW$117)</f>
        <v>0</v>
      </c>
      <c r="GM215" s="46" cm="1">
        <f t="array" ref="GM215">beneficio_muerte_individual_activo(GM$2,$F215,$D215, Hombres!$A$1:$DW$117, Mujeres!$A$1:$DW$117)</f>
        <v>0</v>
      </c>
      <c r="GN215" s="46" cm="1">
        <f t="array" ref="GN215">beneficio_muerte_individual_activo(GN$2,$F215,$D215, Hombres!$A$1:$DW$117, Mujeres!$A$1:$DW$117)</f>
        <v>0</v>
      </c>
      <c r="GO215" s="46" cm="1">
        <f t="array" ref="GO215">beneficio_muerte_individual_activo(GO$2,$F215,$D215, Hombres!$A$1:$DW$117, Mujeres!$A$1:$DW$117)</f>
        <v>0</v>
      </c>
      <c r="GP215" s="46" cm="1">
        <f t="array" ref="GP215">beneficio_muerte_individual_activo(GP$2,$F215,$D215, Hombres!$A$1:$DW$117, Mujeres!$A$1:$DW$117)</f>
        <v>0</v>
      </c>
      <c r="GQ215" s="46" cm="1">
        <f t="array" ref="GQ215">beneficio_muerte_individual_activo(GQ$2,$F215,$D215, Hombres!$A$1:$DW$117, Mujeres!$A$1:$DW$117)</f>
        <v>0</v>
      </c>
      <c r="GR215" s="46" cm="1">
        <f t="array" ref="GR215">beneficio_muerte_individual_activo(GR$2,$F215,$D215, Hombres!$A$1:$DW$117, Mujeres!$A$1:$DW$117)</f>
        <v>0</v>
      </c>
      <c r="GS215" s="46" cm="1">
        <f t="array" ref="GS215">beneficio_muerte_individual_activo(GS$2,$F215,$D215, Hombres!$A$1:$DW$117, Mujeres!$A$1:$DW$117)</f>
        <v>0</v>
      </c>
      <c r="GT215" s="46" cm="1">
        <f t="array" ref="GT215">beneficio_muerte_individual_activo(GT$2,$F215,$D215, Hombres!$A$1:$DW$117, Mujeres!$A$1:$DW$117)</f>
        <v>0</v>
      </c>
      <c r="GU215" s="46" cm="1">
        <f t="array" ref="GU215">beneficio_muerte_individual_activo(GU$2,$F215,$D215, Hombres!$A$1:$DW$117, Mujeres!$A$1:$DW$117)</f>
        <v>0</v>
      </c>
      <c r="GV215" s="46" cm="1">
        <f t="array" ref="GV215">beneficio_muerte_individual_activo(GV$2,$F215,$D215, Hombres!$A$1:$DW$117, Mujeres!$A$1:$DW$117)</f>
        <v>0</v>
      </c>
    </row>
    <row r="216" spans="1:204" x14ac:dyDescent="0.25">
      <c r="A216" s="1">
        <f t="shared" si="3"/>
        <v>214</v>
      </c>
      <c r="B216" s="75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39" cm="1">
        <f t="array" ref="G216">PorcentajePension(C216,E216, D216)</f>
        <v>0.65</v>
      </c>
      <c r="I216" s="72"/>
      <c r="J216" s="46" cm="1">
        <f t="array" ref="J216">AnualidadActivo(J$2, $E216, $C216, $B216, $D216, Hombres!$A$1:$DW$117, Mujeres!$A$1:$DW$117)</f>
        <v>0</v>
      </c>
      <c r="K216" s="46" cm="1">
        <f t="array" ref="K216">AnualidadActivo(K$2, $E216, $C216, $B216, $D216, Hombres!$A$1:$DW$117, Mujeres!$A$1:$DW$117)</f>
        <v>0</v>
      </c>
      <c r="L216" s="46" cm="1">
        <f t="array" ref="L216">AnualidadActivo(L$2, $E216, $C216, $B216, $D216, Hombres!$A$1:$DW$117, Mujeres!$A$1:$DW$117)</f>
        <v>0</v>
      </c>
      <c r="M216" s="46" cm="1">
        <f t="array" ref="M216">AnualidadActivo(M$2, $E216, $C216, $B216, $D216, Hombres!$A$1:$DW$117, Mujeres!$A$1:$DW$117)</f>
        <v>0</v>
      </c>
      <c r="N216" s="46" cm="1">
        <f t="array" ref="N216">AnualidadActivo(N$2, $E216, $C216, $B216, $D216, Hombres!$A$1:$DW$117, Mujeres!$A$1:$DW$117)</f>
        <v>0</v>
      </c>
      <c r="O216" s="46" cm="1">
        <f t="array" ref="O216">AnualidadActivo(O$2, $E216, $C216, $B216, $D216, Hombres!$A$1:$DW$117, Mujeres!$A$1:$DW$117)</f>
        <v>0</v>
      </c>
      <c r="P216" s="46" cm="1">
        <f t="array" ref="P216">AnualidadActivo(P$2, $E216, $C216, $B216, $D216, Hombres!$A$1:$DW$117, Mujeres!$A$1:$DW$117)</f>
        <v>0</v>
      </c>
      <c r="Q216" s="46" cm="1">
        <f t="array" ref="Q216">AnualidadActivo(Q$2, $E216, $C216, $B216, $D216, Hombres!$A$1:$DW$117, Mujeres!$A$1:$DW$117)</f>
        <v>0</v>
      </c>
      <c r="R216" s="46" cm="1">
        <f t="array" ref="R216">AnualidadActivo(R$2, $E216, $C216, $B216, $D216, Hombres!$A$1:$DW$117, Mujeres!$A$1:$DW$117)</f>
        <v>0</v>
      </c>
      <c r="S216" s="46" cm="1">
        <f t="array" ref="S216">AnualidadActivo(S$2, $E216, $C216, $B216, $D216, Hombres!$A$1:$DW$117, Mujeres!$A$1:$DW$117)</f>
        <v>0</v>
      </c>
      <c r="T216" s="46" cm="1">
        <f t="array" ref="T216">AnualidadActivo(T$2, $E216, $C216, $B216, $D216, Hombres!$A$1:$DW$117, Mujeres!$A$1:$DW$117)</f>
        <v>0</v>
      </c>
      <c r="U216" s="46" cm="1">
        <f t="array" ref="U216">AnualidadActivo(U$2, $E216, $C216, $B216, $D216, Hombres!$A$1:$DW$117, Mujeres!$A$1:$DW$117)</f>
        <v>0</v>
      </c>
      <c r="V216" s="46" cm="1">
        <f t="array" ref="V216">AnualidadActivo(V$2, $E216, $C216, $B216, $D216, Hombres!$A$1:$DW$117, Mujeres!$A$1:$DW$117)</f>
        <v>0</v>
      </c>
      <c r="W216" s="46" cm="1">
        <f t="array" ref="W216">AnualidadActivo(W$2, $E216, $C216, $B216, $D216, Hombres!$A$1:$DW$117, Mujeres!$A$1:$DW$117)</f>
        <v>0</v>
      </c>
      <c r="X216" s="46" cm="1">
        <f t="array" ref="X216">AnualidadActivo(X$2, $E216, $C216, $B216, $D216, Hombres!$A$1:$DW$117, Mujeres!$A$1:$DW$117)</f>
        <v>0</v>
      </c>
      <c r="Y216" s="46" cm="1">
        <f t="array" ref="Y216">AnualidadActivo(Y$2, $E216, $C216, $B216, $D216, Hombres!$A$1:$DW$117, Mujeres!$A$1:$DW$117)</f>
        <v>0</v>
      </c>
      <c r="Z216" s="46" cm="1">
        <f t="array" ref="Z216">AnualidadActivo(Z$2, $E216, $C216, $B216, $D216, Hombres!$A$1:$DW$117, Mujeres!$A$1:$DW$117)</f>
        <v>0</v>
      </c>
      <c r="AA216" s="46" cm="1">
        <f t="array" ref="AA216">AnualidadActivo(AA$2, $E216, $C216, $B216, $D216, Hombres!$A$1:$DW$117, Mujeres!$A$1:$DW$117)</f>
        <v>0</v>
      </c>
      <c r="AB216" s="46" cm="1">
        <f t="array" ref="AB216">AnualidadActivo(AB$2, $E216, $C216, $B216, $D216, Hombres!$A$1:$DW$117, Mujeres!$A$1:$DW$117)</f>
        <v>0</v>
      </c>
      <c r="AC216" s="46" cm="1">
        <f t="array" ref="AC216">AnualidadActivo(AC$2, $E216, $C216, $B216, $D216, Hombres!$A$1:$DW$117, Mujeres!$A$1:$DW$117)</f>
        <v>0</v>
      </c>
      <c r="AD216" s="46" cm="1">
        <f t="array" ref="AD216">AnualidadActivo(AD$2, $E216, $C216, $B216, $D216, Hombres!$A$1:$DW$117, Mujeres!$A$1:$DW$117)</f>
        <v>0</v>
      </c>
      <c r="AE216" s="46" cm="1">
        <f t="array" ref="AE216">AnualidadActivo(AE$2, $E216, $C216, $B216, $D216, Hombres!$A$1:$DW$117, Mujeres!$A$1:$DW$117)</f>
        <v>0</v>
      </c>
      <c r="AF216" s="46" cm="1">
        <f t="array" ref="AF216">AnualidadActivo(AF$2, $E216, $C216, $B216, $D216, Hombres!$A$1:$DW$117, Mujeres!$A$1:$DW$117)</f>
        <v>0</v>
      </c>
      <c r="AG216" s="46" cm="1">
        <f t="array" ref="AG216">AnualidadActivo(AG$2, $E216, $C216, $B216, $D216, Hombres!$A$1:$DW$117, Mujeres!$A$1:$DW$117)</f>
        <v>0</v>
      </c>
      <c r="AH216" s="46" cm="1">
        <f t="array" ref="AH216">AnualidadActivo(AH$2, $E216, $C216, $B216, $D216, Hombres!$A$1:$DW$117, Mujeres!$A$1:$DW$117)</f>
        <v>0</v>
      </c>
      <c r="AI216" s="46" cm="1">
        <f t="array" ref="AI216">AnualidadActivo(AI$2, $E216, $C216, $B216, $D216, Hombres!$A$1:$DW$117, Mujeres!$A$1:$DW$117)</f>
        <v>0</v>
      </c>
      <c r="AJ216" s="46" cm="1">
        <f t="array" ref="AJ216">AnualidadActivo(AJ$2, $E216, $C216, $B216, $D216, Hombres!$A$1:$DW$117, Mujeres!$A$1:$DW$117)</f>
        <v>0</v>
      </c>
      <c r="AK216" s="46" cm="1">
        <f t="array" ref="AK216">AnualidadActivo(AK$2, $E216, $C216, $B216, $D216, Hombres!$A$1:$DW$117, Mujeres!$A$1:$DW$117)</f>
        <v>0</v>
      </c>
      <c r="AL216" s="46" cm="1">
        <f t="array" ref="AL216">AnualidadActivo(AL$2, $E216, $C216, $B216, $D216, Hombres!$A$1:$DW$117, Mujeres!$A$1:$DW$117)</f>
        <v>0</v>
      </c>
      <c r="AM216" s="46" cm="1">
        <f t="array" ref="AM216">AnualidadActivo(AM$2, $E216, $C216, $B216, $D216, Hombres!$A$1:$DW$117, Mujeres!$A$1:$DW$117)</f>
        <v>0</v>
      </c>
      <c r="AN216" s="46" cm="1">
        <f t="array" ref="AN216">AnualidadActivo(AN$2, $E216, $C216, $B216, $D216, Hombres!$A$1:$DW$117, Mujeres!$A$1:$DW$117)</f>
        <v>0</v>
      </c>
      <c r="AO216" s="46" cm="1">
        <f t="array" ref="AO216">AnualidadActivo(AO$2, $E216, $C216, $B216, $D216, Hombres!$A$1:$DW$117, Mujeres!$A$1:$DW$117)</f>
        <v>0</v>
      </c>
      <c r="AP216" s="46" cm="1">
        <f t="array" ref="AP216">AnualidadActivo(AP$2, $E216, $C216, $B216, $D216, Hombres!$A$1:$DW$117, Mujeres!$A$1:$DW$117)</f>
        <v>0</v>
      </c>
      <c r="AQ216" s="46" cm="1">
        <f t="array" ref="AQ216">AnualidadActivo(AQ$2, $E216, $C216, $B216, $D216, Hombres!$A$1:$DW$117, Mujeres!$A$1:$DW$117)</f>
        <v>17877979.27197687</v>
      </c>
      <c r="AR216" s="46" cm="1">
        <f t="array" ref="AR216">AnualidadActivo(AR$2, $E216, $C216, $B216, $D216, Hombres!$A$1:$DW$117, Mujeres!$A$1:$DW$117)</f>
        <v>18414318.650136176</v>
      </c>
      <c r="AS216" s="46" cm="1">
        <f t="array" ref="AS216">AnualidadActivo(AS$2, $E216, $C216, $B216, $D216, Hombres!$A$1:$DW$117, Mujeres!$A$1:$DW$117)</f>
        <v>18966748.209640257</v>
      </c>
      <c r="AT216" s="46" cm="1">
        <f t="array" ref="AT216">AnualidadActivo(AT$2, $E216, $C216, $B216, $D216, Hombres!$A$1:$DW$117, Mujeres!$A$1:$DW$117)</f>
        <v>19535750.655929469</v>
      </c>
      <c r="AU216" s="46" cm="1">
        <f t="array" ref="AU216">AnualidadActivo(AU$2, $E216, $C216, $B216, $D216, Hombres!$A$1:$DW$117, Mujeres!$A$1:$DW$117)</f>
        <v>20121823.175607353</v>
      </c>
      <c r="AV216" s="46" cm="1">
        <f t="array" ref="AV216">AnualidadActivo(AV$2, $E216, $C216, $B216, $D216, Hombres!$A$1:$DW$117, Mujeres!$A$1:$DW$117)</f>
        <v>20659427.845448881</v>
      </c>
      <c r="AW216" s="46" cm="1">
        <f t="array" ref="AW216">AnualidadActivo(AW$2, $E216, $C216, $B216, $D216, Hombres!$A$1:$DW$117, Mujeres!$A$1:$DW$117)</f>
        <v>21204571.721428327</v>
      </c>
      <c r="AX216" s="46" cm="1">
        <f t="array" ref="AX216">AnualidadActivo(AX$2, $E216, $C216, $B216, $D216, Hombres!$A$1:$DW$117, Mujeres!$A$1:$DW$117)</f>
        <v>21757473.931555904</v>
      </c>
      <c r="AY216" s="46" cm="1">
        <f t="array" ref="AY216">AnualidadActivo(AY$2, $E216, $C216, $B216, $D216, Hombres!$A$1:$DW$117, Mujeres!$A$1:$DW$117)</f>
        <v>22318603.187625937</v>
      </c>
      <c r="AZ216" s="46" cm="1">
        <f t="array" ref="AZ216">AnualidadActivo(AZ$2, $E216, $C216, $B216, $D216, Hombres!$A$1:$DW$117, Mujeres!$A$1:$DW$117)</f>
        <v>22887765.086482354</v>
      </c>
      <c r="BA216" s="46" cm="1">
        <f t="array" ref="BA216">AnualidadActivo(BA$2, $E216, $C216, $B216, $D216, Hombres!$A$1:$DW$117, Mujeres!$A$1:$DW$117)</f>
        <v>23463603.083172772</v>
      </c>
      <c r="BB216" s="46" cm="1">
        <f t="array" ref="BB216">AnualidadActivo(BB$2, $E216, $C216, $B216, $D216, Hombres!$A$1:$DW$117, Mujeres!$A$1:$DW$117)</f>
        <v>24044000.693053588</v>
      </c>
      <c r="BC216" s="46" cm="1">
        <f t="array" ref="BC216">AnualidadActivo(BC$2, $E216, $C216, $B216, $D216, Hombres!$A$1:$DW$117, Mujeres!$A$1:$DW$117)</f>
        <v>24626000.92563739</v>
      </c>
      <c r="BD216" s="46" cm="1">
        <f t="array" ref="BD216">AnualidadActivo(BD$2, $E216, $C216, $B216, $D216, Hombres!$A$1:$DW$117, Mujeres!$A$1:$DW$117)</f>
        <v>25204784.988108616</v>
      </c>
      <c r="BE216" s="46" cm="1">
        <f t="array" ref="BE216">AnualidadActivo(BE$2, $E216, $C216, $B216, $D216, Hombres!$A$1:$DW$117, Mujeres!$A$1:$DW$117)</f>
        <v>25774887.331664633</v>
      </c>
      <c r="BF216" s="46" cm="1">
        <f t="array" ref="BF216">AnualidadActivo(BF$2, $E216, $C216, $B216, $D216, Hombres!$A$1:$DW$117, Mujeres!$A$1:$DW$117)</f>
        <v>26333245.390970021</v>
      </c>
      <c r="BG216" s="46" cm="1">
        <f t="array" ref="BG216">AnualidadActivo(BG$2, $E216, $C216, $B216, $D216, Hombres!$A$1:$DW$117, Mujeres!$A$1:$DW$117)</f>
        <v>26879559.40283604</v>
      </c>
      <c r="BH216" s="46" cm="1">
        <f t="array" ref="BH216">AnualidadActivo(BH$2, $E216, $C216, $B216, $D216, Hombres!$A$1:$DW$117, Mujeres!$A$1:$DW$117)</f>
        <v>27413472.176947609</v>
      </c>
      <c r="BI216" s="46" cm="1">
        <f t="array" ref="BI216">AnualidadActivo(BI$2, $E216, $C216, $B216, $D216, Hombres!$A$1:$DW$117, Mujeres!$A$1:$DW$117)</f>
        <v>27930629.577470437</v>
      </c>
      <c r="BJ216" s="46" cm="1">
        <f t="array" ref="BJ216">AnualidadActivo(BJ$2, $E216, $C216, $B216, $D216, Hombres!$A$1:$DW$117, Mujeres!$A$1:$DW$117)</f>
        <v>28421959.377164945</v>
      </c>
      <c r="BK216" s="46" cm="1">
        <f t="array" ref="BK216">AnualidadActivo(BK$2, $E216, $C216, $B216, $D216, Hombres!$A$1:$DW$117, Mujeres!$A$1:$DW$117)</f>
        <v>28875037.185387529</v>
      </c>
      <c r="BL216" s="46" cm="1">
        <f t="array" ref="BL216">AnualidadActivo(BL$2, $E216, $C216, $B216, $D216, Hombres!$A$1:$DW$117, Mujeres!$A$1:$DW$117)</f>
        <v>29276509.292154908</v>
      </c>
      <c r="BM216" s="46" cm="1">
        <f t="array" ref="BM216">AnualidadActivo(BM$2, $E216, $C216, $B216, $D216, Hombres!$A$1:$DW$117, Mujeres!$A$1:$DW$117)</f>
        <v>29582523.674292188</v>
      </c>
      <c r="BN216" s="46" cm="1">
        <f t="array" ref="BN216">AnualidadActivo(BN$2, $E216, $C216, $B216, $D216, Hombres!$A$1:$DW$117, Mujeres!$A$1:$DW$117)</f>
        <v>29817627.55669855</v>
      </c>
      <c r="BO216" s="46" cm="1">
        <f t="array" ref="BO216">AnualidadActivo(BO$2, $E216, $C216, $B216, $D216, Hombres!$A$1:$DW$117, Mujeres!$A$1:$DW$117)</f>
        <v>29970691.219128914</v>
      </c>
      <c r="BP216" s="46" cm="1">
        <f t="array" ref="BP216">AnualidadActivo(BP$2, $E216, $C216, $B216, $D216, Hombres!$A$1:$DW$117, Mujeres!$A$1:$DW$117)</f>
        <v>30029072.627089221</v>
      </c>
      <c r="BQ216" s="46" cm="1">
        <f t="array" ref="BQ216">AnualidadActivo(BQ$2, $E216, $C216, $B216, $D216, Hombres!$A$1:$DW$117, Mujeres!$A$1:$DW$117)</f>
        <v>29979427.393088289</v>
      </c>
      <c r="BR216" s="46" cm="1">
        <f t="array" ref="BR216">AnualidadActivo(BR$2, $E216, $C216, $B216, $D216, Hombres!$A$1:$DW$117, Mujeres!$A$1:$DW$117)</f>
        <v>29807991.746368274</v>
      </c>
      <c r="BS216" s="46" cm="1">
        <f t="array" ref="BS216">AnualidadActivo(BS$2, $E216, $C216, $B216, $D216, Hombres!$A$1:$DW$117, Mujeres!$A$1:$DW$117)</f>
        <v>29500819.407758225</v>
      </c>
      <c r="BT216" s="46" cm="1">
        <f t="array" ref="BT216">AnualidadActivo(BT$2, $E216, $C216, $B216, $D216, Hombres!$A$1:$DW$117, Mujeres!$A$1:$DW$117)</f>
        <v>29043965.617795784</v>
      </c>
      <c r="BU216" s="46" cm="1">
        <f t="array" ref="BU216">AnualidadActivo(BU$2, $E216, $C216, $B216, $D216, Hombres!$A$1:$DW$117, Mujeres!$A$1:$DW$117)</f>
        <v>28423917.903847359</v>
      </c>
      <c r="BV216" s="46" cm="1">
        <f t="array" ref="BV216">AnualidadActivo(BV$2, $E216, $C216, $B216, $D216, Hombres!$A$1:$DW$117, Mujeres!$A$1:$DW$117)</f>
        <v>27629007.879279826</v>
      </c>
      <c r="BW216" s="46" cm="1">
        <f t="array" ref="BW216">AnualidadActivo(BW$2, $E216, $C216, $B216, $D216, Hombres!$A$1:$DW$117, Mujeres!$A$1:$DW$117)</f>
        <v>26650410.136595927</v>
      </c>
      <c r="BX216" s="46" cm="1">
        <f t="array" ref="BX216">AnualidadActivo(BX$2, $E216, $C216, $B216, $D216, Hombres!$A$1:$DW$117, Mujeres!$A$1:$DW$117)</f>
        <v>25483102.557911161</v>
      </c>
      <c r="BY216" s="46" cm="1">
        <f t="array" ref="BY216">AnualidadActivo(BY$2, $E216, $C216, $B216, $D216, Hombres!$A$1:$DW$117, Mujeres!$A$1:$DW$117)</f>
        <v>24125876.491040815</v>
      </c>
      <c r="BZ216" s="46" cm="1">
        <f t="array" ref="BZ216">AnualidadActivo(BZ$2, $E216, $C216, $B216, $D216, Hombres!$A$1:$DW$117, Mujeres!$A$1:$DW$117)</f>
        <v>22582213.912785653</v>
      </c>
      <c r="CA216" s="46" cm="1">
        <f t="array" ref="CA216">AnualidadActivo(CA$2, $E216, $C216, $B216, $D216, Hombres!$A$1:$DW$117, Mujeres!$A$1:$DW$117)</f>
        <v>20862858.65893054</v>
      </c>
      <c r="CB216" s="46" cm="1">
        <f t="array" ref="CB216">AnualidadActivo(CB$2, $E216, $C216, $B216, $D216, Hombres!$A$1:$DW$117, Mujeres!$A$1:$DW$117)</f>
        <v>18988763.232897051</v>
      </c>
      <c r="CC216" s="46" cm="1">
        <f t="array" ref="CC216">AnualidadActivo(CC$2, $E216, $C216, $B216, $D216, Hombres!$A$1:$DW$117, Mujeres!$A$1:$DW$117)</f>
        <v>16991251.658881623</v>
      </c>
      <c r="CD216" s="46" cm="1">
        <f t="array" ref="CD216">AnualidadActivo(CD$2, $E216, $C216, $B216, $D216, Hombres!$A$1:$DW$117, Mujeres!$A$1:$DW$117)</f>
        <v>14910370.279059527</v>
      </c>
      <c r="CE216" s="46" cm="1">
        <f t="array" ref="CE216">AnualidadActivo(CE$2, $E216, $C216, $B216, $D216, Hombres!$A$1:$DW$117, Mujeres!$A$1:$DW$117)</f>
        <v>12794200.246763362</v>
      </c>
      <c r="CF216" s="46" cm="1">
        <f t="array" ref="CF216">AnualidadActivo(CF$2, $E216, $C216, $B216, $D216, Hombres!$A$1:$DW$117, Mujeres!$A$1:$DW$117)</f>
        <v>10698433.020550832</v>
      </c>
      <c r="CG216" s="46" cm="1">
        <f t="array" ref="CG216">AnualidadActivo(CG$2, $E216, $C216, $B216, $D216, Hombres!$A$1:$DW$117, Mujeres!$A$1:$DW$117)</f>
        <v>8684295.470005909</v>
      </c>
      <c r="CH216" s="46" cm="1">
        <f t="array" ref="CH216">AnualidadActivo(CH$2, $E216, $C216, $B216, $D216, Hombres!$A$1:$DW$117, Mujeres!$A$1:$DW$117)</f>
        <v>6812915.796797676</v>
      </c>
      <c r="CI216" s="46" cm="1">
        <f t="array" ref="CI216">AnualidadActivo(CI$2, $E216, $C216, $B216, $D216, Hombres!$A$1:$DW$117, Mujeres!$A$1:$DW$117)</f>
        <v>5138488.3878129767</v>
      </c>
      <c r="CJ216" s="46" cm="1">
        <f t="array" ref="CJ216">AnualidadActivo(CJ$2, $E216, $C216, $B216, $D216, Hombres!$A$1:$DW$117, Mujeres!$A$1:$DW$117)</f>
        <v>3702707.6657107878</v>
      </c>
      <c r="CK216" s="46" cm="1">
        <f t="array" ref="CK216">AnualidadActivo(CK$2, $E216, $C216, $B216, $D216, Hombres!$A$1:$DW$117, Mujeres!$A$1:$DW$117)</f>
        <v>2530261.675250303</v>
      </c>
      <c r="CL216" s="46" cm="1">
        <f t="array" ref="CL216">AnualidadActivo(CL$2, $E216, $C216, $B216, $D216, Hombres!$A$1:$DW$117, Mujeres!$A$1:$DW$117)</f>
        <v>1625522.4020023057</v>
      </c>
      <c r="CM216" s="46" cm="1">
        <f t="array" ref="CM216">AnualidadActivo(CM$2, $E216, $C216, $B216, $D216, Hombres!$A$1:$DW$117, Mujeres!$A$1:$DW$117)</f>
        <v>971582.50479729229</v>
      </c>
      <c r="CN216" s="46" cm="1">
        <f t="array" ref="CN216">AnualidadActivo(CN$2, $E216, $C216, $B216, $D216, Hombres!$A$1:$DW$117, Mujeres!$A$1:$DW$117)</f>
        <v>533417.70018609194</v>
      </c>
      <c r="CO216" s="46" cm="1">
        <f t="array" ref="CO216">AnualidadActivo(CO$2, $E216, $C216, $B216, $D216, Hombres!$A$1:$DW$117, Mujeres!$A$1:$DW$117)</f>
        <v>264733.68809583585</v>
      </c>
      <c r="CP216" s="46" cm="1">
        <f t="array" ref="CP216">AnualidadActivo(CP$2, $E216, $C216, $B216, $D216, Hombres!$A$1:$DW$117, Mujeres!$A$1:$DW$117)</f>
        <v>116378.77898120813</v>
      </c>
      <c r="CQ216" s="46" cm="1">
        <f t="array" ref="CQ216">AnualidadActivo(CQ$2, $E216, $C216, $B216, $D216, Hombres!$A$1:$DW$117, Mujeres!$A$1:$DW$117)</f>
        <v>0</v>
      </c>
      <c r="CR216" s="46" cm="1">
        <f t="array" ref="CR216">AnualidadActivo(CR$2, $E216, $C216, $B216, $D216, Hombres!$A$1:$DW$117, Mujeres!$A$1:$DW$117)</f>
        <v>0</v>
      </c>
      <c r="CS216" s="46" cm="1">
        <f t="array" ref="CS216">AnualidadActivo(CS$2, $E216, $C216, $B216, $D216, Hombres!$A$1:$DW$117, Mujeres!$A$1:$DW$117)</f>
        <v>0</v>
      </c>
      <c r="CT216" s="46" cm="1">
        <f t="array" ref="CT216">AnualidadActivo(CT$2, $E216, $C216, $B216, $D216, Hombres!$A$1:$DW$117, Mujeres!$A$1:$DW$117)</f>
        <v>0</v>
      </c>
      <c r="CU216" s="46" cm="1">
        <f t="array" ref="CU216">AnualidadActivo(CU$2, $E216, $C216, $B216, $D216, Hombres!$A$1:$DW$117, Mujeres!$A$1:$DW$117)</f>
        <v>0</v>
      </c>
      <c r="CV216" s="46" cm="1">
        <f t="array" ref="CV216">AnualidadActivo(CV$2, $E216, $C216, $B216, $D216, Hombres!$A$1:$DW$117, Mujeres!$A$1:$DW$117)</f>
        <v>0</v>
      </c>
      <c r="CW216" s="46" cm="1">
        <f t="array" ref="CW216">AnualidadActivo(CW$2, $E216, $C216, $B216, $D216, Hombres!$A$1:$DW$117, Mujeres!$A$1:$DW$117)</f>
        <v>0</v>
      </c>
      <c r="CX216" s="46" cm="1">
        <f t="array" ref="CX216">AnualidadActivo(CX$2, $E216, $C216, $B216, $D216, Hombres!$A$1:$DW$117, Mujeres!$A$1:$DW$117)</f>
        <v>0</v>
      </c>
      <c r="CY216" s="46" cm="1">
        <f t="array" ref="CY216">AnualidadActivo(CY$2, $E216, $C216, $B216, $D216, Hombres!$A$1:$DW$117, Mujeres!$A$1:$DW$117)</f>
        <v>0</v>
      </c>
      <c r="CZ216" s="46" cm="1">
        <f t="array" ref="CZ216">AnualidadActivo(CZ$2, $E216, $C216, $B216, $D216, Hombres!$A$1:$DW$117, Mujeres!$A$1:$DW$117)</f>
        <v>0</v>
      </c>
      <c r="DA216" s="46" cm="1">
        <f t="array" ref="DA216">AnualidadActivo(DA$2, $E216, $C216, $B216, $D216, Hombres!$A$1:$DW$117, Mujeres!$A$1:$DW$117)</f>
        <v>0</v>
      </c>
      <c r="DD216" s="21"/>
      <c r="DE216" s="46" cm="1">
        <f t="array" ref="DE216">beneficio_muerte_individual_activo(DE$2,$F216,$D216, Hombres!$A$1:$DW$117, Mujeres!$A$1:$DW$117)</f>
        <v>0</v>
      </c>
      <c r="DF216" s="46" cm="1">
        <f t="array" ref="DF216">beneficio_muerte_individual_activo(DF$2,$F216,$D216, Hombres!$A$1:$DW$117, Mujeres!$A$1:$DW$117)</f>
        <v>2237</v>
      </c>
      <c r="DG216" s="46" cm="1">
        <f t="array" ref="DG216">beneficio_muerte_individual_activo(DG$2,$F216,$D216, Hombres!$A$1:$DW$117, Mujeres!$A$1:$DW$117)</f>
        <v>2330.4568869</v>
      </c>
      <c r="DH216" s="46" cm="1">
        <f t="array" ref="DH216">beneficio_muerte_individual_activo(DH$2,$F216,$D216, Hombres!$A$1:$DW$117, Mujeres!$A$1:$DW$117)</f>
        <v>2432.2761052417682</v>
      </c>
      <c r="DI216" s="46" cm="1">
        <f t="array" ref="DI216">beneficio_muerte_individual_activo(DI$2,$F216,$D216, Hombres!$A$1:$DW$117, Mujeres!$A$1:$DW$117)</f>
        <v>2560.9098369483308</v>
      </c>
      <c r="DJ216" s="46" cm="1">
        <f t="array" ref="DJ216">beneficio_muerte_individual_activo(DJ$2,$F216,$D216, Hombres!$A$1:$DW$117, Mujeres!$A$1:$DW$117)</f>
        <v>2689.8468135151202</v>
      </c>
      <c r="DK216" s="46" cm="1">
        <f t="array" ref="DK216">beneficio_muerte_individual_activo(DK$2,$F216,$D216, Hombres!$A$1:$DW$117, Mujeres!$A$1:$DW$117)</f>
        <v>2815.5845985967494</v>
      </c>
      <c r="DL216" s="46" cm="1">
        <f t="array" ref="DL216">beneficio_muerte_individual_activo(DL$2,$F216,$D216, Hombres!$A$1:$DW$117, Mujeres!$A$1:$DW$117)</f>
        <v>2947.5914303011773</v>
      </c>
      <c r="DM216" s="46" cm="1">
        <f t="array" ref="DM216">beneficio_muerte_individual_activo(DM$2,$F216,$D216, Hombres!$A$1:$DW$117, Mujeres!$A$1:$DW$117)</f>
        <v>3100.2900958526238</v>
      </c>
      <c r="DN216" s="46" cm="1">
        <f t="array" ref="DN216">beneficio_muerte_individual_activo(DN$2,$F216,$D216, Hombres!$A$1:$DW$117, Mujeres!$A$1:$DW$117)</f>
        <v>3271.6260196652706</v>
      </c>
      <c r="DO216" s="46" cm="1">
        <f t="array" ref="DO216">beneficio_muerte_individual_activo(DO$2,$F216,$D216, Hombres!$A$1:$DW$117, Mujeres!$A$1:$DW$117)</f>
        <v>3451.5837219143436</v>
      </c>
      <c r="DP216" s="46" cm="1">
        <f t="array" ref="DP216">beneficio_muerte_individual_activo(DP$2,$F216,$D216, Hombres!$A$1:$DW$117, Mujeres!$A$1:$DW$117)</f>
        <v>3664.9812253033638</v>
      </c>
      <c r="DQ216" s="46" cm="1">
        <f t="array" ref="DQ216">beneficio_muerte_individual_activo(DQ$2,$F216,$D216, Hombres!$A$1:$DW$117, Mujeres!$A$1:$DW$117)</f>
        <v>3952.9368920582397</v>
      </c>
      <c r="DR216" s="46" cm="1">
        <f t="array" ref="DR216">beneficio_muerte_individual_activo(DR$2,$F216,$D216, Hombres!$A$1:$DW$117, Mujeres!$A$1:$DW$117)</f>
        <v>4290.8561712217916</v>
      </c>
      <c r="DS216" s="46" cm="1">
        <f t="array" ref="DS216">beneficio_muerte_individual_activo(DS$2,$F216,$D216, Hombres!$A$1:$DW$117, Mujeres!$A$1:$DW$117)</f>
        <v>4650.2381814398259</v>
      </c>
      <c r="DT216" s="46" cm="1">
        <f t="array" ref="DT216">beneficio_muerte_individual_activo(DT$2,$F216,$D216, Hombres!$A$1:$DW$117, Mujeres!$A$1:$DW$117)</f>
        <v>4979.886280748944</v>
      </c>
      <c r="DU216" s="46" cm="1">
        <f t="array" ref="DU216">beneficio_muerte_individual_activo(DU$2,$F216,$D216, Hombres!$A$1:$DW$117, Mujeres!$A$1:$DW$117)</f>
        <v>5301.1281103907049</v>
      </c>
      <c r="DV216" s="46" cm="1">
        <f t="array" ref="DV216">beneficio_muerte_individual_activo(DV$2,$F216,$D216, Hombres!$A$1:$DW$117, Mujeres!$A$1:$DW$117)</f>
        <v>5652.5039691209768</v>
      </c>
      <c r="DW216" s="46" cm="1">
        <f t="array" ref="DW216">beneficio_muerte_individual_activo(DW$2,$F216,$D216, Hombres!$A$1:$DW$117, Mujeres!$A$1:$DW$117)</f>
        <v>6044.1805835593314</v>
      </c>
      <c r="DX216" s="46" cm="1">
        <f t="array" ref="DX216">beneficio_muerte_individual_activo(DX$2,$F216,$D216, Hombres!$A$1:$DW$117, Mujeres!$A$1:$DW$117)</f>
        <v>6458.1165951080829</v>
      </c>
      <c r="DY216" s="46" cm="1">
        <f t="array" ref="DY216">beneficio_muerte_individual_activo(DY$2,$F216,$D216, Hombres!$A$1:$DW$117, Mujeres!$A$1:$DW$117)</f>
        <v>6867.9794842354167</v>
      </c>
      <c r="DZ216" s="46" cm="1">
        <f t="array" ref="DZ216">beneficio_muerte_individual_activo(DZ$2,$F216,$D216, Hombres!$A$1:$DW$117, Mujeres!$A$1:$DW$117)</f>
        <v>7304.6774200810487</v>
      </c>
      <c r="EA216" s="46" cm="1">
        <f t="array" ref="EA216">beneficio_muerte_individual_activo(EA$2,$F216,$D216, Hombres!$A$1:$DW$117, Mujeres!$A$1:$DW$117)</f>
        <v>7858.8273611846444</v>
      </c>
      <c r="EB216" s="46" cm="1">
        <f t="array" ref="EB216">beneficio_muerte_individual_activo(EB$2,$F216,$D216, Hombres!$A$1:$DW$117, Mujeres!$A$1:$DW$117)</f>
        <v>8510.9023796980437</v>
      </c>
      <c r="EC216" s="46" cm="1">
        <f t="array" ref="EC216">beneficio_muerte_individual_activo(EC$2,$F216,$D216, Hombres!$A$1:$DW$117, Mujeres!$A$1:$DW$117)</f>
        <v>9193.4146012438068</v>
      </c>
      <c r="ED216" s="46" cm="1">
        <f t="array" ref="ED216">beneficio_muerte_individual_activo(ED$2,$F216,$D216, Hombres!$A$1:$DW$117, Mujeres!$A$1:$DW$117)</f>
        <v>9799.7903147180441</v>
      </c>
      <c r="EE216" s="46" cm="1">
        <f t="array" ref="EE216">beneficio_muerte_individual_activo(EE$2,$F216,$D216, Hombres!$A$1:$DW$117, Mujeres!$A$1:$DW$117)</f>
        <v>10376.187436261342</v>
      </c>
      <c r="EF216" s="46" cm="1">
        <f t="array" ref="EF216">beneficio_muerte_individual_activo(EF$2,$F216,$D216, Hombres!$A$1:$DW$117, Mujeres!$A$1:$DW$117)</f>
        <v>11048.671636390247</v>
      </c>
      <c r="EG216" s="46" cm="1">
        <f t="array" ref="EG216">beneficio_muerte_individual_activo(EG$2,$F216,$D216, Hombres!$A$1:$DW$117, Mujeres!$A$1:$DW$117)</f>
        <v>11922.960791118747</v>
      </c>
      <c r="EH216" s="46" cm="1">
        <f t="array" ref="EH216">beneficio_muerte_individual_activo(EH$2,$F216,$D216, Hombres!$A$1:$DW$117, Mujeres!$A$1:$DW$117)</f>
        <v>13003.028710052487</v>
      </c>
      <c r="EI216" s="46" cm="1">
        <f t="array" ref="EI216">beneficio_muerte_individual_activo(EI$2,$F216,$D216, Hombres!$A$1:$DW$117, Mujeres!$A$1:$DW$117)</f>
        <v>14245.516826531148</v>
      </c>
      <c r="EJ216" s="46" cm="1">
        <f t="array" ref="EJ216">beneficio_muerte_individual_activo(EJ$2,$F216,$D216, Hombres!$A$1:$DW$117, Mujeres!$A$1:$DW$117)</f>
        <v>9383.6825651871168</v>
      </c>
      <c r="EK216" s="46" cm="1">
        <f t="array" ref="EK216">beneficio_muerte_individual_activo(EK$2,$F216,$D216, Hombres!$A$1:$DW$117, Mujeres!$A$1:$DW$117)</f>
        <v>10276.813208858106</v>
      </c>
      <c r="EL216" s="46" cm="1">
        <f t="array" ref="EL216">beneficio_muerte_individual_activo(EL$2,$F216,$D216, Hombres!$A$1:$DW$117, Mujeres!$A$1:$DW$117)</f>
        <v>11128.87846016545</v>
      </c>
      <c r="EM216" s="46" cm="1">
        <f t="array" ref="EM216">beneficio_muerte_individual_activo(EM$2,$F216,$D216, Hombres!$A$1:$DW$117, Mujeres!$A$1:$DW$117)</f>
        <v>11906.961855036558</v>
      </c>
      <c r="EN216" s="46" cm="1">
        <f t="array" ref="EN216">beneficio_muerte_individual_activo(EN$2,$F216,$D216, Hombres!$A$1:$DW$117, Mujeres!$A$1:$DW$117)</f>
        <v>12675.474092033923</v>
      </c>
      <c r="EO216" s="46" cm="1">
        <f t="array" ref="EO216">beneficio_muerte_individual_activo(EO$2,$F216,$D216, Hombres!$A$1:$DW$117, Mujeres!$A$1:$DW$117)</f>
        <v>13564.189416492301</v>
      </c>
      <c r="EP216" s="46" cm="1">
        <f t="array" ref="EP216">beneficio_muerte_individual_activo(EP$2,$F216,$D216, Hombres!$A$1:$DW$117, Mujeres!$A$1:$DW$117)</f>
        <v>14658.835876949366</v>
      </c>
      <c r="EQ216" s="46" cm="1">
        <f t="array" ref="EQ216">beneficio_muerte_individual_activo(EQ$2,$F216,$D216, Hombres!$A$1:$DW$117, Mujeres!$A$1:$DW$117)</f>
        <v>16056.15056447467</v>
      </c>
      <c r="ER216" s="46" cm="1">
        <f t="array" ref="ER216">beneficio_muerte_individual_activo(ER$2,$F216,$D216, Hombres!$A$1:$DW$117, Mujeres!$A$1:$DW$117)</f>
        <v>17919.37033128284</v>
      </c>
      <c r="ES216" s="46" cm="1">
        <f t="array" ref="ES216">beneficio_muerte_individual_activo(ES$2,$F216,$D216, Hombres!$A$1:$DW$117, Mujeres!$A$1:$DW$117)</f>
        <v>20222.886592373663</v>
      </c>
      <c r="ET216" s="46" cm="1">
        <f t="array" ref="ET216">beneficio_muerte_individual_activo(ET$2,$F216,$D216, Hombres!$A$1:$DW$117, Mujeres!$A$1:$DW$117)</f>
        <v>22640.099695208057</v>
      </c>
      <c r="EU216" s="46" cm="1">
        <f t="array" ref="EU216">beneficio_muerte_individual_activo(EU$2,$F216,$D216, Hombres!$A$1:$DW$117, Mujeres!$A$1:$DW$117)</f>
        <v>24884.204067129562</v>
      </c>
      <c r="EV216" s="46" cm="1">
        <f t="array" ref="EV216">beneficio_muerte_individual_activo(EV$2,$F216,$D216, Hombres!$A$1:$DW$117, Mujeres!$A$1:$DW$117)</f>
        <v>27012.795115159646</v>
      </c>
      <c r="EW216" s="46" cm="1">
        <f t="array" ref="EW216">beneficio_muerte_individual_activo(EW$2,$F216,$D216, Hombres!$A$1:$DW$117, Mujeres!$A$1:$DW$117)</f>
        <v>29404.853075607374</v>
      </c>
      <c r="EX216" s="46" cm="1">
        <f t="array" ref="EX216">beneficio_muerte_individual_activo(EX$2,$F216,$D216, Hombres!$A$1:$DW$117, Mujeres!$A$1:$DW$117)</f>
        <v>32406.085470238322</v>
      </c>
      <c r="EY216" s="46" cm="1">
        <f t="array" ref="EY216">beneficio_muerte_individual_activo(EY$2,$F216,$D216, Hombres!$A$1:$DW$117, Mujeres!$A$1:$DW$117)</f>
        <v>36211.522587337808</v>
      </c>
      <c r="EZ216" s="46" cm="1">
        <f t="array" ref="EZ216">beneficio_muerte_individual_activo(EZ$2,$F216,$D216, Hombres!$A$1:$DW$117, Mujeres!$A$1:$DW$117)</f>
        <v>40817.652629130993</v>
      </c>
      <c r="FA216" s="46" cm="1">
        <f t="array" ref="FA216">beneficio_muerte_individual_activo(FA$2,$F216,$D216, Hombres!$A$1:$DW$117, Mujeres!$A$1:$DW$117)</f>
        <v>48743.942725205678</v>
      </c>
      <c r="FB216" s="46" cm="1">
        <f t="array" ref="FB216">beneficio_muerte_individual_activo(FB$2,$F216,$D216, Hombres!$A$1:$DW$117, Mujeres!$A$1:$DW$117)</f>
        <v>53963.712550486176</v>
      </c>
      <c r="FC216" s="46" cm="1">
        <f t="array" ref="FC216">beneficio_muerte_individual_activo(FC$2,$F216,$D216, Hombres!$A$1:$DW$117, Mujeres!$A$1:$DW$117)</f>
        <v>59519.384896410913</v>
      </c>
      <c r="FD216" s="46" cm="1">
        <f t="array" ref="FD216">beneficio_muerte_individual_activo(FD$2,$F216,$D216, Hombres!$A$1:$DW$117, Mujeres!$A$1:$DW$117)</f>
        <v>65428.977076620613</v>
      </c>
      <c r="FE216" s="46" cm="1">
        <f t="array" ref="FE216">beneficio_muerte_individual_activo(FE$2,$F216,$D216, Hombres!$A$1:$DW$117, Mujeres!$A$1:$DW$117)</f>
        <v>71710.803602095926</v>
      </c>
      <c r="FF216" s="46" cm="1">
        <f t="array" ref="FF216">beneficio_muerte_individual_activo(FF$2,$F216,$D216, Hombres!$A$1:$DW$117, Mujeres!$A$1:$DW$117)</f>
        <v>78396.119353991031</v>
      </c>
      <c r="FG216" s="46" cm="1">
        <f t="array" ref="FG216">beneficio_muerte_individual_activo(FG$2,$F216,$D216, Hombres!$A$1:$DW$117, Mujeres!$A$1:$DW$117)</f>
        <v>85399.19811510705</v>
      </c>
      <c r="FH216" s="46" cm="1">
        <f t="array" ref="FH216">beneficio_muerte_individual_activo(FH$2,$F216,$D216, Hombres!$A$1:$DW$117, Mujeres!$A$1:$DW$117)</f>
        <v>92548.738115904853</v>
      </c>
      <c r="FI216" s="46" cm="1">
        <f t="array" ref="FI216">beneficio_muerte_individual_activo(FI$2,$F216,$D216, Hombres!$A$1:$DW$117, Mujeres!$A$1:$DW$117)</f>
        <v>99722.350167042241</v>
      </c>
      <c r="FJ216" s="46" cm="1">
        <f t="array" ref="FJ216">beneficio_muerte_individual_activo(FJ$2,$F216,$D216, Hombres!$A$1:$DW$117, Mujeres!$A$1:$DW$117)</f>
        <v>106806.97683927447</v>
      </c>
      <c r="FK216" s="46" cm="1">
        <f t="array" ref="FK216">beneficio_muerte_individual_activo(FK$2,$F216,$D216, Hombres!$A$1:$DW$117, Mujeres!$A$1:$DW$117)</f>
        <v>113682.85343866906</v>
      </c>
      <c r="FL216" s="46" cm="1">
        <f t="array" ref="FL216">beneficio_muerte_individual_activo(FL$2,$F216,$D216, Hombres!$A$1:$DW$117, Mujeres!$A$1:$DW$117)</f>
        <v>120071.36386426834</v>
      </c>
      <c r="FM216" s="46" cm="1">
        <f t="array" ref="FM216">beneficio_muerte_individual_activo(FM$2,$F216,$D216, Hombres!$A$1:$DW$117, Mujeres!$A$1:$DW$117)</f>
        <v>125650.95712080544</v>
      </c>
      <c r="FN216" s="46" cm="1">
        <f t="array" ref="FN216">beneficio_muerte_individual_activo(FN$2,$F216,$D216, Hombres!$A$1:$DW$117, Mujeres!$A$1:$DW$117)</f>
        <v>130177.95010094265</v>
      </c>
      <c r="FO216" s="46" cm="1">
        <f t="array" ref="FO216">beneficio_muerte_individual_activo(FO$2,$F216,$D216, Hombres!$A$1:$DW$117, Mujeres!$A$1:$DW$117)</f>
        <v>133398.63976540085</v>
      </c>
      <c r="FP216" s="46" cm="1">
        <f t="array" ref="FP216">beneficio_muerte_individual_activo(FP$2,$F216,$D216, Hombres!$A$1:$DW$117, Mujeres!$A$1:$DW$117)</f>
        <v>134968.82526724241</v>
      </c>
      <c r="FQ216" s="106" cm="1">
        <f t="array" ref="FQ216">beneficio_muerte_individual_activo(FQ$2,$F216,$D216, Hombres!$A$1:$DW$117, Mujeres!$A$1:$DW$117)</f>
        <v>134473.268540452</v>
      </c>
      <c r="FR216" s="46" cm="1">
        <f t="array" ref="FR216">beneficio_muerte_individual_activo(FR$2,$F216,$D216, Hombres!$A$1:$DW$117, Mujeres!$A$1:$DW$117)</f>
        <v>131599.9861439876</v>
      </c>
      <c r="FS216" s="46" cm="1">
        <f t="array" ref="FS216">beneficio_muerte_individual_activo(FS$2,$F216,$D216, Hombres!$A$1:$DW$117, Mujeres!$A$1:$DW$117)</f>
        <v>126224.86116155861</v>
      </c>
      <c r="FT216" s="46" cm="1">
        <f t="array" ref="FT216">beneficio_muerte_individual_activo(FT$2,$F216,$D216, Hombres!$A$1:$DW$117, Mujeres!$A$1:$DW$117)</f>
        <v>118348.46409933972</v>
      </c>
      <c r="FU216" s="46" cm="1">
        <f t="array" ref="FU216">beneficio_muerte_individual_activo(FU$2,$F216,$D216, Hombres!$A$1:$DW$117, Mujeres!$A$1:$DW$117)</f>
        <v>108080.15198819283</v>
      </c>
      <c r="FV216" s="46" cm="1">
        <f t="array" ref="FV216">beneficio_muerte_individual_activo(FV$2,$F216,$D216, Hombres!$A$1:$DW$117, Mujeres!$A$1:$DW$117)</f>
        <v>95701.605421551751</v>
      </c>
      <c r="FW216" s="46" cm="1">
        <f t="array" ref="FW216">beneficio_muerte_individual_activo(FW$2,$F216,$D216, Hombres!$A$1:$DW$117, Mujeres!$A$1:$DW$117)</f>
        <v>81767.159086558881</v>
      </c>
      <c r="FX216" s="46" cm="1">
        <f t="array" ref="FX216">beneficio_muerte_individual_activo(FX$2,$F216,$D216, Hombres!$A$1:$DW$117, Mujeres!$A$1:$DW$117)</f>
        <v>67063.813151653827</v>
      </c>
      <c r="FY216" s="46" cm="1">
        <f t="array" ref="FY216">beneficio_muerte_individual_activo(FY$2,$F216,$D216, Hombres!$A$1:$DW$117, Mujeres!$A$1:$DW$117)</f>
        <v>52475.745604155811</v>
      </c>
      <c r="FZ216" s="46" cm="1">
        <f t="array" ref="FZ216">beneficio_muerte_individual_activo(FZ$2,$F216,$D216, Hombres!$A$1:$DW$117, Mujeres!$A$1:$DW$117)</f>
        <v>38872.916289766348</v>
      </c>
      <c r="GA216" s="46" cm="1">
        <f t="array" ref="GA216">beneficio_muerte_individual_activo(GA$2,$F216,$D216, Hombres!$A$1:$DW$117, Mujeres!$A$1:$DW$117)</f>
        <v>27009.38706828433</v>
      </c>
      <c r="GB216" s="46" cm="1">
        <f t="array" ref="GB216">beneficio_muerte_individual_activo(GB$2,$F216,$D216, Hombres!$A$1:$DW$117, Mujeres!$A$1:$DW$117)</f>
        <v>17413.139064760424</v>
      </c>
      <c r="GC216" s="46" cm="1">
        <f t="array" ref="GC216">beneficio_muerte_individual_activo(GC$2,$F216,$D216, Hombres!$A$1:$DW$117, Mujeres!$A$1:$DW$117)</f>
        <v>10283.763696976641</v>
      </c>
      <c r="GD216" s="46" cm="1">
        <f t="array" ref="GD216">beneficio_muerte_individual_activo(GD$2,$F216,$D216, Hombres!$A$1:$DW$117, Mujeres!$A$1:$DW$117)</f>
        <v>5474.563191764938</v>
      </c>
      <c r="GE216" s="46" cm="1">
        <f t="array" ref="GE216">beneficio_muerte_individual_activo(GE$2,$F216,$D216, Hombres!$A$1:$DW$117, Mujeres!$A$1:$DW$117)</f>
        <v>2573.4208353117688</v>
      </c>
      <c r="GF216" s="46" cm="1">
        <f t="array" ref="GF216">beneficio_muerte_individual_activo(GF$2,$F216,$D216, Hombres!$A$1:$DW$117, Mujeres!$A$1:$DW$117)</f>
        <v>1039.7123638983032</v>
      </c>
      <c r="GG216" s="46" cm="1">
        <f t="array" ref="GG216">beneficio_muerte_individual_activo(GG$2,$F216,$D216, Hombres!$A$1:$DW$117, Mujeres!$A$1:$DW$117)</f>
        <v>347.95184295994954</v>
      </c>
      <c r="GH216" s="46" cm="1">
        <f t="array" ref="GH216">beneficio_muerte_individual_activo(GH$2,$F216,$D216, Hombres!$A$1:$DW$117, Mujeres!$A$1:$DW$117)</f>
        <v>91.322275392837028</v>
      </c>
      <c r="GI216" s="46" cm="1">
        <f t="array" ref="GI216">beneficio_muerte_individual_activo(GI$2,$F216,$D216, Hombres!$A$1:$DW$117, Mujeres!$A$1:$DW$117)</f>
        <v>17.164209552207005</v>
      </c>
      <c r="GJ216" s="46" cm="1">
        <f t="array" ref="GJ216">beneficio_muerte_individual_activo(GJ$2,$F216,$D216, Hombres!$A$1:$DW$117, Mujeres!$A$1:$DW$117)</f>
        <v>0</v>
      </c>
      <c r="GK216" s="46" cm="1">
        <f t="array" ref="GK216">beneficio_muerte_individual_activo(GK$2,$F216,$D216, Hombres!$A$1:$DW$117, Mujeres!$A$1:$DW$117)</f>
        <v>0</v>
      </c>
      <c r="GL216" s="46" cm="1">
        <f t="array" ref="GL216">beneficio_muerte_individual_activo(GL$2,$F216,$D216, Hombres!$A$1:$DW$117, Mujeres!$A$1:$DW$117)</f>
        <v>0</v>
      </c>
      <c r="GM216" s="46" cm="1">
        <f t="array" ref="GM216">beneficio_muerte_individual_activo(GM$2,$F216,$D216, Hombres!$A$1:$DW$117, Mujeres!$A$1:$DW$117)</f>
        <v>0</v>
      </c>
      <c r="GN216" s="46" cm="1">
        <f t="array" ref="GN216">beneficio_muerte_individual_activo(GN$2,$F216,$D216, Hombres!$A$1:$DW$117, Mujeres!$A$1:$DW$117)</f>
        <v>0</v>
      </c>
      <c r="GO216" s="46" cm="1">
        <f t="array" ref="GO216">beneficio_muerte_individual_activo(GO$2,$F216,$D216, Hombres!$A$1:$DW$117, Mujeres!$A$1:$DW$117)</f>
        <v>0</v>
      </c>
      <c r="GP216" s="46" cm="1">
        <f t="array" ref="GP216">beneficio_muerte_individual_activo(GP$2,$F216,$D216, Hombres!$A$1:$DW$117, Mujeres!$A$1:$DW$117)</f>
        <v>0</v>
      </c>
      <c r="GQ216" s="46" cm="1">
        <f t="array" ref="GQ216">beneficio_muerte_individual_activo(GQ$2,$F216,$D216, Hombres!$A$1:$DW$117, Mujeres!$A$1:$DW$117)</f>
        <v>0</v>
      </c>
      <c r="GR216" s="46" cm="1">
        <f t="array" ref="GR216">beneficio_muerte_individual_activo(GR$2,$F216,$D216, Hombres!$A$1:$DW$117, Mujeres!$A$1:$DW$117)</f>
        <v>0</v>
      </c>
      <c r="GS216" s="46" cm="1">
        <f t="array" ref="GS216">beneficio_muerte_individual_activo(GS$2,$F216,$D216, Hombres!$A$1:$DW$117, Mujeres!$A$1:$DW$117)</f>
        <v>0</v>
      </c>
      <c r="GT216" s="46" cm="1">
        <f t="array" ref="GT216">beneficio_muerte_individual_activo(GT$2,$F216,$D216, Hombres!$A$1:$DW$117, Mujeres!$A$1:$DW$117)</f>
        <v>0</v>
      </c>
      <c r="GU216" s="46" cm="1">
        <f t="array" ref="GU216">beneficio_muerte_individual_activo(GU$2,$F216,$D216, Hombres!$A$1:$DW$117, Mujeres!$A$1:$DW$117)</f>
        <v>0</v>
      </c>
      <c r="GV216" s="46" cm="1">
        <f t="array" ref="GV216">beneficio_muerte_individual_activo(GV$2,$F216,$D216, Hombres!$A$1:$DW$117, Mujeres!$A$1:$DW$117)</f>
        <v>0</v>
      </c>
    </row>
    <row r="217" spans="1:204" x14ac:dyDescent="0.25">
      <c r="A217" s="1">
        <f t="shared" si="3"/>
        <v>215</v>
      </c>
      <c r="B217" s="75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39" cm="1">
        <f t="array" ref="G217">PorcentajePension(C217,E217, D217)</f>
        <v>0.85</v>
      </c>
      <c r="I217" s="72"/>
      <c r="J217" s="46" cm="1">
        <f t="array" ref="J217">AnualidadActivo(J$2, $E217, $C217, $B217, $D217, Hombres!$A$1:$DW$117, Mujeres!$A$1:$DW$117)</f>
        <v>0</v>
      </c>
      <c r="K217" s="46" cm="1">
        <f t="array" ref="K217">AnualidadActivo(K$2, $E217, $C217, $B217, $D217, Hombres!$A$1:$DW$117, Mujeres!$A$1:$DW$117)</f>
        <v>0</v>
      </c>
      <c r="L217" s="46" cm="1">
        <f t="array" ref="L217">AnualidadActivo(L$2, $E217, $C217, $B217, $D217, Hombres!$A$1:$DW$117, Mujeres!$A$1:$DW$117)</f>
        <v>0</v>
      </c>
      <c r="M217" s="46" cm="1">
        <f t="array" ref="M217">AnualidadActivo(M$2, $E217, $C217, $B217, $D217, Hombres!$A$1:$DW$117, Mujeres!$A$1:$DW$117)</f>
        <v>0</v>
      </c>
      <c r="N217" s="46" cm="1">
        <f t="array" ref="N217">AnualidadActivo(N$2, $E217, $C217, $B217, $D217, Hombres!$A$1:$DW$117, Mujeres!$A$1:$DW$117)</f>
        <v>0</v>
      </c>
      <c r="O217" s="46" cm="1">
        <f t="array" ref="O217">AnualidadActivo(O$2, $E217, $C217, $B217, $D217, Hombres!$A$1:$DW$117, Mujeres!$A$1:$DW$117)</f>
        <v>0</v>
      </c>
      <c r="P217" s="46" cm="1">
        <f t="array" ref="P217">AnualidadActivo(P$2, $E217, $C217, $B217, $D217, Hombres!$A$1:$DW$117, Mujeres!$A$1:$DW$117)</f>
        <v>0</v>
      </c>
      <c r="Q217" s="46" cm="1">
        <f t="array" ref="Q217">AnualidadActivo(Q$2, $E217, $C217, $B217, $D217, Hombres!$A$1:$DW$117, Mujeres!$A$1:$DW$117)</f>
        <v>0</v>
      </c>
      <c r="R217" s="46" cm="1">
        <f t="array" ref="R217">AnualidadActivo(R$2, $E217, $C217, $B217, $D217, Hombres!$A$1:$DW$117, Mujeres!$A$1:$DW$117)</f>
        <v>0</v>
      </c>
      <c r="S217" s="46" cm="1">
        <f t="array" ref="S217">AnualidadActivo(S$2, $E217, $C217, $B217, $D217, Hombres!$A$1:$DW$117, Mujeres!$A$1:$DW$117)</f>
        <v>0</v>
      </c>
      <c r="T217" s="46" cm="1">
        <f t="array" ref="T217">AnualidadActivo(T$2, $E217, $C217, $B217, $D217, Hombres!$A$1:$DW$117, Mujeres!$A$1:$DW$117)</f>
        <v>0</v>
      </c>
      <c r="U217" s="46" cm="1">
        <f t="array" ref="U217">AnualidadActivo(U$2, $E217, $C217, $B217, $D217, Hombres!$A$1:$DW$117, Mujeres!$A$1:$DW$117)</f>
        <v>0</v>
      </c>
      <c r="V217" s="46" cm="1">
        <f t="array" ref="V217">AnualidadActivo(V$2, $E217, $C217, $B217, $D217, Hombres!$A$1:$DW$117, Mujeres!$A$1:$DW$117)</f>
        <v>0</v>
      </c>
      <c r="W217" s="46" cm="1">
        <f t="array" ref="W217">AnualidadActivo(W$2, $E217, $C217, $B217, $D217, Hombres!$A$1:$DW$117, Mujeres!$A$1:$DW$117)</f>
        <v>0</v>
      </c>
      <c r="X217" s="46" cm="1">
        <f t="array" ref="X217">AnualidadActivo(X$2, $E217, $C217, $B217, $D217, Hombres!$A$1:$DW$117, Mujeres!$A$1:$DW$117)</f>
        <v>0</v>
      </c>
      <c r="Y217" s="46" cm="1">
        <f t="array" ref="Y217">AnualidadActivo(Y$2, $E217, $C217, $B217, $D217, Hombres!$A$1:$DW$117, Mujeres!$A$1:$DW$117)</f>
        <v>0</v>
      </c>
      <c r="Z217" s="46" cm="1">
        <f t="array" ref="Z217">AnualidadActivo(Z$2, $E217, $C217, $B217, $D217, Hombres!$A$1:$DW$117, Mujeres!$A$1:$DW$117)</f>
        <v>0</v>
      </c>
      <c r="AA217" s="46" cm="1">
        <f t="array" ref="AA217">AnualidadActivo(AA$2, $E217, $C217, $B217, $D217, Hombres!$A$1:$DW$117, Mujeres!$A$1:$DW$117)</f>
        <v>0</v>
      </c>
      <c r="AB217" s="46" cm="1">
        <f t="array" ref="AB217">AnualidadActivo(AB$2, $E217, $C217, $B217, $D217, Hombres!$A$1:$DW$117, Mujeres!$A$1:$DW$117)</f>
        <v>0</v>
      </c>
      <c r="AC217" s="46" cm="1">
        <f t="array" ref="AC217">AnualidadActivo(AC$2, $E217, $C217, $B217, $D217, Hombres!$A$1:$DW$117, Mujeres!$A$1:$DW$117)</f>
        <v>0</v>
      </c>
      <c r="AD217" s="46" cm="1">
        <f t="array" ref="AD217">AnualidadActivo(AD$2, $E217, $C217, $B217, $D217, Hombres!$A$1:$DW$117, Mujeres!$A$1:$DW$117)</f>
        <v>0</v>
      </c>
      <c r="AE217" s="46" cm="1">
        <f t="array" ref="AE217">AnualidadActivo(AE$2, $E217, $C217, $B217, $D217, Hombres!$A$1:$DW$117, Mujeres!$A$1:$DW$117)</f>
        <v>0</v>
      </c>
      <c r="AF217" s="46" cm="1">
        <f t="array" ref="AF217">AnualidadActivo(AF$2, $E217, $C217, $B217, $D217, Hombres!$A$1:$DW$117, Mujeres!$A$1:$DW$117)</f>
        <v>0</v>
      </c>
      <c r="AG217" s="46" cm="1">
        <f t="array" ref="AG217">AnualidadActivo(AG$2, $E217, $C217, $B217, $D217, Hombres!$A$1:$DW$117, Mujeres!$A$1:$DW$117)</f>
        <v>0</v>
      </c>
      <c r="AH217" s="46" cm="1">
        <f t="array" ref="AH217">AnualidadActivo(AH$2, $E217, $C217, $B217, $D217, Hombres!$A$1:$DW$117, Mujeres!$A$1:$DW$117)</f>
        <v>0</v>
      </c>
      <c r="AI217" s="46" cm="1">
        <f t="array" ref="AI217">AnualidadActivo(AI$2, $E217, $C217, $B217, $D217, Hombres!$A$1:$DW$117, Mujeres!$A$1:$DW$117)</f>
        <v>0</v>
      </c>
      <c r="AJ217" s="46" cm="1">
        <f t="array" ref="AJ217">AnualidadActivo(AJ$2, $E217, $C217, $B217, $D217, Hombres!$A$1:$DW$117, Mujeres!$A$1:$DW$117)</f>
        <v>0</v>
      </c>
      <c r="AK217" s="46" cm="1">
        <f t="array" ref="AK217">AnualidadActivo(AK$2, $E217, $C217, $B217, $D217, Hombres!$A$1:$DW$117, Mujeres!$A$1:$DW$117)</f>
        <v>0</v>
      </c>
      <c r="AL217" s="46" cm="1">
        <f t="array" ref="AL217">AnualidadActivo(AL$2, $E217, $C217, $B217, $D217, Hombres!$A$1:$DW$117, Mujeres!$A$1:$DW$117)</f>
        <v>0</v>
      </c>
      <c r="AM217" s="46" cm="1">
        <f t="array" ref="AM217">AnualidadActivo(AM$2, $E217, $C217, $B217, $D217, Hombres!$A$1:$DW$117, Mujeres!$A$1:$DW$117)</f>
        <v>0</v>
      </c>
      <c r="AN217" s="46" cm="1">
        <f t="array" ref="AN217">AnualidadActivo(AN$2, $E217, $C217, $B217, $D217, Hombres!$A$1:$DW$117, Mujeres!$A$1:$DW$117)</f>
        <v>0</v>
      </c>
      <c r="AO217" s="46" cm="1">
        <f t="array" ref="AO217">AnualidadActivo(AO$2, $E217, $C217, $B217, $D217, Hombres!$A$1:$DW$117, Mujeres!$A$1:$DW$117)</f>
        <v>0</v>
      </c>
      <c r="AP217" s="46" cm="1">
        <f t="array" ref="AP217">AnualidadActivo(AP$2, $E217, $C217, $B217, $D217, Hombres!$A$1:$DW$117, Mujeres!$A$1:$DW$117)</f>
        <v>0</v>
      </c>
      <c r="AQ217" s="46" cm="1">
        <f t="array" ref="AQ217">AnualidadActivo(AQ$2, $E217, $C217, $B217, $D217, Hombres!$A$1:$DW$117, Mujeres!$A$1:$DW$117)</f>
        <v>0</v>
      </c>
      <c r="AR217" s="46" cm="1">
        <f t="array" ref="AR217">AnualidadActivo(AR$2, $E217, $C217, $B217, $D217, Hombres!$A$1:$DW$117, Mujeres!$A$1:$DW$117)</f>
        <v>0</v>
      </c>
      <c r="AS217" s="46" cm="1">
        <f t="array" ref="AS217">AnualidadActivo(AS$2, $E217, $C217, $B217, $D217, Hombres!$A$1:$DW$117, Mujeres!$A$1:$DW$117)</f>
        <v>0</v>
      </c>
      <c r="AT217" s="46" cm="1">
        <f t="array" ref="AT217">AnualidadActivo(AT$2, $E217, $C217, $B217, $D217, Hombres!$A$1:$DW$117, Mujeres!$A$1:$DW$117)</f>
        <v>0</v>
      </c>
      <c r="AU217" s="46" cm="1">
        <f t="array" ref="AU217">AnualidadActivo(AU$2, $E217, $C217, $B217, $D217, Hombres!$A$1:$DW$117, Mujeres!$A$1:$DW$117)</f>
        <v>0</v>
      </c>
      <c r="AV217" s="46" cm="1">
        <f t="array" ref="AV217">AnualidadActivo(AV$2, $E217, $C217, $B217, $D217, Hombres!$A$1:$DW$117, Mujeres!$A$1:$DW$117)</f>
        <v>0</v>
      </c>
      <c r="AW217" s="46" cm="1">
        <f t="array" ref="AW217">AnualidadActivo(AW$2, $E217, $C217, $B217, $D217, Hombres!$A$1:$DW$117, Mujeres!$A$1:$DW$117)</f>
        <v>0</v>
      </c>
      <c r="AX217" s="46" cm="1">
        <f t="array" ref="AX217">AnualidadActivo(AX$2, $E217, $C217, $B217, $D217, Hombres!$A$1:$DW$117, Mujeres!$A$1:$DW$117)</f>
        <v>0</v>
      </c>
      <c r="AY217" s="46" cm="1">
        <f t="array" ref="AY217">AnualidadActivo(AY$2, $E217, $C217, $B217, $D217, Hombres!$A$1:$DW$117, Mujeres!$A$1:$DW$117)</f>
        <v>202332012.12136188</v>
      </c>
      <c r="AZ217" s="46" cm="1">
        <f t="array" ref="AZ217">AnualidadActivo(AZ$2, $E217, $C217, $B217, $D217, Hombres!$A$1:$DW$117, Mujeres!$A$1:$DW$117)</f>
        <v>208401972.4850027</v>
      </c>
      <c r="BA217" s="46" cm="1">
        <f t="array" ref="BA217">AnualidadActivo(BA$2, $E217, $C217, $B217, $D217, Hombres!$A$1:$DW$117, Mujeres!$A$1:$DW$117)</f>
        <v>214654031.65955278</v>
      </c>
      <c r="BB217" s="46" cm="1">
        <f t="array" ref="BB217">AnualidadActivo(BB$2, $E217, $C217, $B217, $D217, Hombres!$A$1:$DW$117, Mujeres!$A$1:$DW$117)</f>
        <v>221093652.60933942</v>
      </c>
      <c r="BC217" s="46" cm="1">
        <f t="array" ref="BC217">AnualidadActivo(BC$2, $E217, $C217, $B217, $D217, Hombres!$A$1:$DW$117, Mujeres!$A$1:$DW$117)</f>
        <v>227726462.18761957</v>
      </c>
      <c r="BD217" s="46" cm="1">
        <f t="array" ref="BD217">AnualidadActivo(BD$2, $E217, $C217, $B217, $D217, Hombres!$A$1:$DW$117, Mujeres!$A$1:$DW$117)</f>
        <v>233912517.1743336</v>
      </c>
      <c r="BE217" s="46" cm="1">
        <f t="array" ref="BE217">AnualidadActivo(BE$2, $E217, $C217, $B217, $D217, Hombres!$A$1:$DW$117, Mujeres!$A$1:$DW$117)</f>
        <v>240199730.55677861</v>
      </c>
      <c r="BF217" s="46" cm="1">
        <f t="array" ref="BF217">AnualidadActivo(BF$2, $E217, $C217, $B217, $D217, Hombres!$A$1:$DW$117, Mujeres!$A$1:$DW$117)</f>
        <v>246590768.02365434</v>
      </c>
      <c r="BG217" s="46" cm="1">
        <f t="array" ref="BG217">AnualidadActivo(BG$2, $E217, $C217, $B217, $D217, Hombres!$A$1:$DW$117, Mujeres!$A$1:$DW$117)</f>
        <v>253089321.00829795</v>
      </c>
      <c r="BH217" s="46" cm="1">
        <f t="array" ref="BH217">AnualidadActivo(BH$2, $E217, $C217, $B217, $D217, Hombres!$A$1:$DW$117, Mujeres!$A$1:$DW$117)</f>
        <v>259694015.85612682</v>
      </c>
      <c r="BI217" s="46" cm="1">
        <f t="array" ref="BI217">AnualidadActivo(BI$2, $E217, $C217, $B217, $D217, Hombres!$A$1:$DW$117, Mujeres!$A$1:$DW$117)</f>
        <v>266394033.16924948</v>
      </c>
      <c r="BJ217" s="46" cm="1">
        <f t="array" ref="BJ217">AnualidadActivo(BJ$2, $E217, $C217, $B217, $D217, Hombres!$A$1:$DW$117, Mujeres!$A$1:$DW$117)</f>
        <v>273170654.09340405</v>
      </c>
      <c r="BK217" s="46" cm="1">
        <f t="array" ref="BK217">AnualidadActivo(BK$2, $E217, $C217, $B217, $D217, Hombres!$A$1:$DW$117, Mujeres!$A$1:$DW$117)</f>
        <v>279992483.64785206</v>
      </c>
      <c r="BL217" s="46" cm="1">
        <f t="array" ref="BL217">AnualidadActivo(BL$2, $E217, $C217, $B217, $D217, Hombres!$A$1:$DW$117, Mujeres!$A$1:$DW$117)</f>
        <v>286805033.6860674</v>
      </c>
      <c r="BM217" s="46" cm="1">
        <f t="array" ref="BM217">AnualidadActivo(BM$2, $E217, $C217, $B217, $D217, Hombres!$A$1:$DW$117, Mujeres!$A$1:$DW$117)</f>
        <v>293549583.87898397</v>
      </c>
      <c r="BN217" s="46" cm="1">
        <f t="array" ref="BN217">AnualidadActivo(BN$2, $E217, $C217, $B217, $D217, Hombres!$A$1:$DW$117, Mujeres!$A$1:$DW$117)</f>
        <v>300198156.11380494</v>
      </c>
      <c r="BO217" s="46" cm="1">
        <f t="array" ref="BO217">AnualidadActivo(BO$2, $E217, $C217, $B217, $D217, Hombres!$A$1:$DW$117, Mujeres!$A$1:$DW$117)</f>
        <v>306752545.16363823</v>
      </c>
      <c r="BP217" s="46" cm="1">
        <f t="array" ref="BP217">AnualidadActivo(BP$2, $E217, $C217, $B217, $D217, Hombres!$A$1:$DW$117, Mujeres!$A$1:$DW$117)</f>
        <v>313207354.61323708</v>
      </c>
      <c r="BQ217" s="46" cm="1">
        <f t="array" ref="BQ217">AnualidadActivo(BQ$2, $E217, $C217, $B217, $D217, Hombres!$A$1:$DW$117, Mujeres!$A$1:$DW$117)</f>
        <v>319509032.71639043</v>
      </c>
      <c r="BR217" s="46" cm="1">
        <f t="array" ref="BR217">AnualidadActivo(BR$2, $E217, $C217, $B217, $D217, Hombres!$A$1:$DW$117, Mujeres!$A$1:$DW$117)</f>
        <v>325557757.5820536</v>
      </c>
      <c r="BS217" s="46" cm="1">
        <f t="array" ref="BS217">AnualidadActivo(BS$2, $E217, $C217, $B217, $D217, Hombres!$A$1:$DW$117, Mujeres!$A$1:$DW$117)</f>
        <v>331224544.83139884</v>
      </c>
      <c r="BT217" s="46" cm="1">
        <f t="array" ref="BT217">AnualidadActivo(BT$2, $E217, $C217, $B217, $D217, Hombres!$A$1:$DW$117, Mujeres!$A$1:$DW$117)</f>
        <v>336368613.38224751</v>
      </c>
      <c r="BU217" s="46" cm="1">
        <f t="array" ref="BU217">AnualidadActivo(BU$2, $E217, $C217, $B217, $D217, Hombres!$A$1:$DW$117, Mujeres!$A$1:$DW$117)</f>
        <v>340494640.96864748</v>
      </c>
      <c r="BV217" s="46" cm="1">
        <f t="array" ref="BV217">AnualidadActivo(BV$2, $E217, $C217, $B217, $D217, Hombres!$A$1:$DW$117, Mujeres!$A$1:$DW$117)</f>
        <v>343862123.09348285</v>
      </c>
      <c r="BW217" s="46" cm="1">
        <f t="array" ref="BW217">AnualidadActivo(BW$2, $E217, $C217, $B217, $D217, Hombres!$A$1:$DW$117, Mujeres!$A$1:$DW$117)</f>
        <v>346341727.99304336</v>
      </c>
      <c r="BX217" s="46" cm="1">
        <f t="array" ref="BX217">AnualidadActivo(BX$2, $E217, $C217, $B217, $D217, Hombres!$A$1:$DW$117, Mujeres!$A$1:$DW$117)</f>
        <v>347799874.8093943</v>
      </c>
      <c r="BY217" s="46" cm="1">
        <f t="array" ref="BY217">AnualidadActivo(BY$2, $E217, $C217, $B217, $D217, Hombres!$A$1:$DW$117, Mujeres!$A$1:$DW$117)</f>
        <v>348091911.93027562</v>
      </c>
      <c r="BZ217" s="46" cm="1">
        <f t="array" ref="BZ217">AnualidadActivo(BZ$2, $E217, $C217, $B217, $D217, Hombres!$A$1:$DW$117, Mujeres!$A$1:$DW$117)</f>
        <v>347046716.53565347</v>
      </c>
      <c r="CA217" s="46" cm="1">
        <f t="array" ref="CA217">AnualidadActivo(CA$2, $E217, $C217, $B217, $D217, Hombres!$A$1:$DW$117, Mujeres!$A$1:$DW$117)</f>
        <v>344475739.62617612</v>
      </c>
      <c r="CB217" s="46" cm="1">
        <f t="array" ref="CB217">AnualidadActivo(CB$2, $E217, $C217, $B217, $D217, Hombres!$A$1:$DW$117, Mujeres!$A$1:$DW$117)</f>
        <v>340203583.53957611</v>
      </c>
      <c r="CC217" s="46" cm="1">
        <f t="array" ref="CC217">AnualidadActivo(CC$2, $E217, $C217, $B217, $D217, Hombres!$A$1:$DW$117, Mujeres!$A$1:$DW$117)</f>
        <v>334077235.50999677</v>
      </c>
      <c r="CD217" s="46" cm="1">
        <f t="array" ref="CD217">AnualidadActivo(CD$2, $E217, $C217, $B217, $D217, Hombres!$A$1:$DW$117, Mujeres!$A$1:$DW$117)</f>
        <v>325956869.25580895</v>
      </c>
      <c r="CE217" s="46" cm="1">
        <f t="array" ref="CE217">AnualidadActivo(CE$2, $E217, $C217, $B217, $D217, Hombres!$A$1:$DW$117, Mujeres!$A$1:$DW$117)</f>
        <v>315702065.68554664</v>
      </c>
      <c r="CF217" s="46" cm="1">
        <f t="array" ref="CF217">AnualidadActivo(CF$2, $E217, $C217, $B217, $D217, Hombres!$A$1:$DW$117, Mujeres!$A$1:$DW$117)</f>
        <v>303196594.47928953</v>
      </c>
      <c r="CG217" s="46" cm="1">
        <f t="array" ref="CG217">AnualidadActivo(CG$2, $E217, $C217, $B217, $D217, Hombres!$A$1:$DW$117, Mujeres!$A$1:$DW$117)</f>
        <v>288388563.15750617</v>
      </c>
      <c r="CH217" s="46" cm="1">
        <f t="array" ref="CH217">AnualidadActivo(CH$2, $E217, $C217, $B217, $D217, Hombres!$A$1:$DW$117, Mujeres!$A$1:$DW$117)</f>
        <v>271302219.65710157</v>
      </c>
      <c r="CI217" s="46" cm="1">
        <f t="array" ref="CI217">AnualidadActivo(CI$2, $E217, $C217, $B217, $D217, Hombres!$A$1:$DW$117, Mujeres!$A$1:$DW$117)</f>
        <v>252034243.77429956</v>
      </c>
      <c r="CJ217" s="46" cm="1">
        <f t="array" ref="CJ217">AnualidadActivo(CJ$2, $E217, $C217, $B217, $D217, Hombres!$A$1:$DW$117, Mujeres!$A$1:$DW$117)</f>
        <v>230766541.28555366</v>
      </c>
      <c r="CK217" s="46" cm="1">
        <f t="array" ref="CK217">AnualidadActivo(CK$2, $E217, $C217, $B217, $D217, Hombres!$A$1:$DW$117, Mujeres!$A$1:$DW$117)</f>
        <v>207795514.54134166</v>
      </c>
      <c r="CL217" s="46" cm="1">
        <f t="array" ref="CL217">AnualidadActivo(CL$2, $E217, $C217, $B217, $D217, Hombres!$A$1:$DW$117, Mujeres!$A$1:$DW$117)</f>
        <v>183559087.29707348</v>
      </c>
      <c r="CM217" s="46" cm="1">
        <f t="array" ref="CM217">AnualidadActivo(CM$2, $E217, $C217, $B217, $D217, Hombres!$A$1:$DW$117, Mujeres!$A$1:$DW$117)</f>
        <v>158624857.38214859</v>
      </c>
      <c r="CN217" s="46" cm="1">
        <f t="array" ref="CN217">AnualidadActivo(CN$2, $E217, $C217, $B217, $D217, Hombres!$A$1:$DW$117, Mujeres!$A$1:$DW$117)</f>
        <v>133653538.44158472</v>
      </c>
      <c r="CO217" s="46" cm="1">
        <f t="array" ref="CO217">AnualidadActivo(CO$2, $E217, $C217, $B217, $D217, Hombres!$A$1:$DW$117, Mujeres!$A$1:$DW$117)</f>
        <v>109367283.66960312</v>
      </c>
      <c r="CP217" s="46" cm="1">
        <f t="array" ref="CP217">AnualidadActivo(CP$2, $E217, $C217, $B217, $D217, Hombres!$A$1:$DW$117, Mujeres!$A$1:$DW$117)</f>
        <v>86512994.887585416</v>
      </c>
      <c r="CQ217" s="46" cm="1">
        <f t="array" ref="CQ217">AnualidadActivo(CQ$2, $E217, $C217, $B217, $D217, Hombres!$A$1:$DW$117, Mujeres!$A$1:$DW$117)</f>
        <v>65803806.498804949</v>
      </c>
      <c r="CR217" s="46" cm="1">
        <f t="array" ref="CR217">AnualidadActivo(CR$2, $E217, $C217, $B217, $D217, Hombres!$A$1:$DW$117, Mujeres!$A$1:$DW$117)</f>
        <v>47830661.744246639</v>
      </c>
      <c r="CS217" s="46" cm="1">
        <f t="array" ref="CS217">AnualidadActivo(CS$2, $E217, $C217, $B217, $D217, Hombres!$A$1:$DW$117, Mujeres!$A$1:$DW$117)</f>
        <v>32978390.173862979</v>
      </c>
      <c r="CT217" s="46" cm="1">
        <f t="array" ref="CT217">AnualidadActivo(CT$2, $E217, $C217, $B217, $D217, Hombres!$A$1:$DW$117, Mujeres!$A$1:$DW$117)</f>
        <v>21376436.654826023</v>
      </c>
      <c r="CU217" s="46" cm="1">
        <f t="array" ref="CU217">AnualidadActivo(CU$2, $E217, $C217, $B217, $D217, Hombres!$A$1:$DW$117, Mujeres!$A$1:$DW$117)</f>
        <v>12886673.380621148</v>
      </c>
      <c r="CV217" s="46" cm="1">
        <f t="array" ref="CV217">AnualidadActivo(CV$2, $E217, $C217, $B217, $D217, Hombres!$A$1:$DW$117, Mujeres!$A$1:$DW$117)</f>
        <v>7131429.9196470231</v>
      </c>
      <c r="CW217" s="46" cm="1">
        <f t="array" ref="CW217">AnualidadActivo(CW$2, $E217, $C217, $B217, $D217, Hombres!$A$1:$DW$117, Mujeres!$A$1:$DW$117)</f>
        <v>3564528.7320335377</v>
      </c>
      <c r="CX217" s="46" cm="1">
        <f t="array" ref="CX217">AnualidadActivo(CX$2, $E217, $C217, $B217, $D217, Hombres!$A$1:$DW$117, Mujeres!$A$1:$DW$117)</f>
        <v>1576096.6010108404</v>
      </c>
      <c r="CY217" s="46" cm="1">
        <f t="array" ref="CY217">AnualidadActivo(CY$2, $E217, $C217, $B217, $D217, Hombres!$A$1:$DW$117, Mujeres!$A$1:$DW$117)</f>
        <v>0</v>
      </c>
      <c r="CZ217" s="46" cm="1">
        <f t="array" ref="CZ217">AnualidadActivo(CZ$2, $E217, $C217, $B217, $D217, Hombres!$A$1:$DW$117, Mujeres!$A$1:$DW$117)</f>
        <v>0</v>
      </c>
      <c r="DA217" s="46" cm="1">
        <f t="array" ref="DA217">AnualidadActivo(DA$2, $E217, $C217, $B217, $D217, Hombres!$A$1:$DW$117, Mujeres!$A$1:$DW$117)</f>
        <v>0</v>
      </c>
      <c r="DD217" s="21"/>
      <c r="DE217" s="46" cm="1">
        <f t="array" ref="DE217">beneficio_muerte_individual_activo(DE$2,$F217,$D217, Hombres!$A$1:$DW$117, Mujeres!$A$1:$DW$117)</f>
        <v>0</v>
      </c>
      <c r="DF217" s="46" cm="1">
        <f t="array" ref="DF217">beneficio_muerte_individual_activo(DF$2,$F217,$D217, Hombres!$A$1:$DW$117, Mujeres!$A$1:$DW$117)</f>
        <v>1476</v>
      </c>
      <c r="DG217" s="46" cm="1">
        <f t="array" ref="DG217">beneficio_muerte_individual_activo(DG$2,$F217,$D217, Hombres!$A$1:$DW$117, Mujeres!$A$1:$DW$117)</f>
        <v>1514.0529195999998</v>
      </c>
      <c r="DH217" s="46" cm="1">
        <f t="array" ref="DH217">beneficio_muerte_individual_activo(DH$2,$F217,$D217, Hombres!$A$1:$DW$117, Mujeres!$A$1:$DW$117)</f>
        <v>1540.5781666848873</v>
      </c>
      <c r="DI217" s="46" cm="1">
        <f t="array" ref="DI217">beneficio_muerte_individual_activo(DI$2,$F217,$D217, Hombres!$A$1:$DW$117, Mujeres!$A$1:$DW$117)</f>
        <v>1558.5864431010789</v>
      </c>
      <c r="DJ217" s="46" cm="1">
        <f t="array" ref="DJ217">beneficio_muerte_individual_activo(DJ$2,$F217,$D217, Hombres!$A$1:$DW$117, Mujeres!$A$1:$DW$117)</f>
        <v>1577.0770251042197</v>
      </c>
      <c r="DK217" s="46" cm="1">
        <f t="array" ref="DK217">beneficio_muerte_individual_activo(DK$2,$F217,$D217, Hombres!$A$1:$DW$117, Mujeres!$A$1:$DW$117)</f>
        <v>1614.5207203410778</v>
      </c>
      <c r="DL217" s="46" cm="1">
        <f t="array" ref="DL217">beneficio_muerte_individual_activo(DL$2,$F217,$D217, Hombres!$A$1:$DW$117, Mujeres!$A$1:$DW$117)</f>
        <v>1676.3825741491839</v>
      </c>
      <c r="DM217" s="46" cm="1">
        <f t="array" ref="DM217">beneficio_muerte_individual_activo(DM$2,$F217,$D217, Hombres!$A$1:$DW$117, Mujeres!$A$1:$DW$117)</f>
        <v>1756.641970637374</v>
      </c>
      <c r="DN217" s="46" cm="1">
        <f t="array" ref="DN217">beneficio_muerte_individual_activo(DN$2,$F217,$D217, Hombres!$A$1:$DW$117, Mujeres!$A$1:$DW$117)</f>
        <v>1836.3187641784168</v>
      </c>
      <c r="DO217" s="46" cm="1">
        <f t="array" ref="DO217">beneficio_muerte_individual_activo(DO$2,$F217,$D217, Hombres!$A$1:$DW$117, Mujeres!$A$1:$DW$117)</f>
        <v>1908.9287442782645</v>
      </c>
      <c r="DP217" s="46" cm="1">
        <f t="array" ref="DP217">beneficio_muerte_individual_activo(DP$2,$F217,$D217, Hombres!$A$1:$DW$117, Mujeres!$A$1:$DW$117)</f>
        <v>1982.4525750608923</v>
      </c>
      <c r="DQ217" s="46" cm="1">
        <f t="array" ref="DQ217">beneficio_muerte_individual_activo(DQ$2,$F217,$D217, Hombres!$A$1:$DW$117, Mujeres!$A$1:$DW$117)</f>
        <v>2086.7748389345766</v>
      </c>
      <c r="DR217" s="46" cm="1">
        <f t="array" ref="DR217">beneficio_muerte_individual_activo(DR$2,$F217,$D217, Hombres!$A$1:$DW$117, Mujeres!$A$1:$DW$117)</f>
        <v>2198.9346962099021</v>
      </c>
      <c r="DS217" s="46" cm="1">
        <f t="array" ref="DS217">beneficio_muerte_individual_activo(DS$2,$F217,$D217, Hombres!$A$1:$DW$117, Mujeres!$A$1:$DW$117)</f>
        <v>2312.9386471860312</v>
      </c>
      <c r="DT217" s="46" cm="1">
        <f t="array" ref="DT217">beneficio_muerte_individual_activo(DT$2,$F217,$D217, Hombres!$A$1:$DW$117, Mujeres!$A$1:$DW$117)</f>
        <v>2428.7753801766753</v>
      </c>
      <c r="DU217" s="46" cm="1">
        <f t="array" ref="DU217">beneficio_muerte_individual_activo(DU$2,$F217,$D217, Hombres!$A$1:$DW$117, Mujeres!$A$1:$DW$117)</f>
        <v>2559.3617245042333</v>
      </c>
      <c r="DV217" s="46" cm="1">
        <f t="array" ref="DV217">beneficio_muerte_individual_activo(DV$2,$F217,$D217, Hombres!$A$1:$DW$117, Mujeres!$A$1:$DW$117)</f>
        <v>2708.1375656038886</v>
      </c>
      <c r="DW217" s="46" cm="1">
        <f t="array" ref="DW217">beneficio_muerte_individual_activo(DW$2,$F217,$D217, Hombres!$A$1:$DW$117, Mujeres!$A$1:$DW$117)</f>
        <v>2874.555409003247</v>
      </c>
      <c r="DX217" s="46" cm="1">
        <f t="array" ref="DX217">beneficio_muerte_individual_activo(DX$2,$F217,$D217, Hombres!$A$1:$DW$117, Mujeres!$A$1:$DW$117)</f>
        <v>3073.949657552384</v>
      </c>
      <c r="DY217" s="46" cm="1">
        <f t="array" ref="DY217">beneficio_muerte_individual_activo(DY$2,$F217,$D217, Hombres!$A$1:$DW$117, Mujeres!$A$1:$DW$117)</f>
        <v>3335.9882276362805</v>
      </c>
      <c r="DZ217" s="46" cm="1">
        <f t="array" ref="DZ217">beneficio_muerte_individual_activo(DZ$2,$F217,$D217, Hombres!$A$1:$DW$117, Mujeres!$A$1:$DW$117)</f>
        <v>3635.1902350241817</v>
      </c>
      <c r="EA217" s="46" cm="1">
        <f t="array" ref="EA217">beneficio_muerte_individual_activo(EA$2,$F217,$D217, Hombres!$A$1:$DW$117, Mujeres!$A$1:$DW$117)</f>
        <v>3960.0070422744252</v>
      </c>
      <c r="EB217" s="46" cm="1">
        <f t="array" ref="EB217">beneficio_muerte_individual_activo(EB$2,$F217,$D217, Hombres!$A$1:$DW$117, Mujeres!$A$1:$DW$117)</f>
        <v>4263.7656071392466</v>
      </c>
      <c r="EC217" s="46" cm="1">
        <f t="array" ref="EC217">beneficio_muerte_individual_activo(EC$2,$F217,$D217, Hombres!$A$1:$DW$117, Mujeres!$A$1:$DW$117)</f>
        <v>4557.8496547019686</v>
      </c>
      <c r="ED217" s="46" cm="1">
        <f t="array" ref="ED217">beneficio_muerte_individual_activo(ED$2,$F217,$D217, Hombres!$A$1:$DW$117, Mujeres!$A$1:$DW$117)</f>
        <v>4864.4738606009068</v>
      </c>
      <c r="EE217" s="46" cm="1">
        <f t="array" ref="EE217">beneficio_muerte_individual_activo(EE$2,$F217,$D217, Hombres!$A$1:$DW$117, Mujeres!$A$1:$DW$117)</f>
        <v>5189.4566827368926</v>
      </c>
      <c r="EF217" s="46" cm="1">
        <f t="array" ref="EF217">beneficio_muerte_individual_activo(EF$2,$F217,$D217, Hombres!$A$1:$DW$117, Mujeres!$A$1:$DW$117)</f>
        <v>5533.1523135734233</v>
      </c>
      <c r="EG217" s="46" cm="1">
        <f t="array" ref="EG217">beneficio_muerte_individual_activo(EG$2,$F217,$D217, Hombres!$A$1:$DW$117, Mujeres!$A$1:$DW$117)</f>
        <v>5886.0477050071822</v>
      </c>
      <c r="EH217" s="46" cm="1">
        <f t="array" ref="EH217">beneficio_muerte_individual_activo(EH$2,$F217,$D217, Hombres!$A$1:$DW$117, Mujeres!$A$1:$DW$117)</f>
        <v>6267.209496661455</v>
      </c>
      <c r="EI217" s="46" cm="1">
        <f t="array" ref="EI217">beneficio_muerte_individual_activo(EI$2,$F217,$D217, Hombres!$A$1:$DW$117, Mujeres!$A$1:$DW$117)</f>
        <v>6744.7119280702191</v>
      </c>
      <c r="EJ217" s="46" cm="1">
        <f t="array" ref="EJ217">beneficio_muerte_individual_activo(EJ$2,$F217,$D217, Hombres!$A$1:$DW$117, Mujeres!$A$1:$DW$117)</f>
        <v>7297.3144735218284</v>
      </c>
      <c r="EK217" s="46" cm="1">
        <f t="array" ref="EK217">beneficio_muerte_individual_activo(EK$2,$F217,$D217, Hombres!$A$1:$DW$117, Mujeres!$A$1:$DW$117)</f>
        <v>7884.72575867874</v>
      </c>
      <c r="EL217" s="46" cm="1">
        <f t="array" ref="EL217">beneficio_muerte_individual_activo(EL$2,$F217,$D217, Hombres!$A$1:$DW$117, Mujeres!$A$1:$DW$117)</f>
        <v>8417.4839660077905</v>
      </c>
      <c r="EM217" s="46" cm="1">
        <f t="array" ref="EM217">beneficio_muerte_individual_activo(EM$2,$F217,$D217, Hombres!$A$1:$DW$117, Mujeres!$A$1:$DW$117)</f>
        <v>8921.1369805669656</v>
      </c>
      <c r="EN217" s="46" cm="1">
        <f t="array" ref="EN217">beneficio_muerte_individual_activo(EN$2,$F217,$D217, Hombres!$A$1:$DW$117, Mujeres!$A$1:$DW$117)</f>
        <v>9488.3242627648524</v>
      </c>
      <c r="EO217" s="46" cm="1">
        <f t="array" ref="EO217">beneficio_muerte_individual_activo(EO$2,$F217,$D217, Hombres!$A$1:$DW$117, Mujeres!$A$1:$DW$117)</f>
        <v>10222.481289196508</v>
      </c>
      <c r="EP217" s="46" cm="1">
        <f t="array" ref="EP217">beneficio_muerte_individual_activo(EP$2,$F217,$D217, Hombres!$A$1:$DW$117, Mujeres!$A$1:$DW$117)</f>
        <v>11161.290293482427</v>
      </c>
      <c r="EQ217" s="46" cm="1">
        <f t="array" ref="EQ217">beneficio_muerte_individual_activo(EQ$2,$F217,$D217, Hombres!$A$1:$DW$117, Mujeres!$A$1:$DW$117)</f>
        <v>12286.005537417725</v>
      </c>
      <c r="ER217" s="46" cm="1">
        <f t="array" ref="ER217">beneficio_muerte_individual_activo(ER$2,$F217,$D217, Hombres!$A$1:$DW$117, Mujeres!$A$1:$DW$117)</f>
        <v>8136.1715619650076</v>
      </c>
      <c r="ES217" s="46" cm="1">
        <f t="array" ref="ES217">beneficio_muerte_individual_activo(ES$2,$F217,$D217, Hombres!$A$1:$DW$117, Mujeres!$A$1:$DW$117)</f>
        <v>8932.2718947368448</v>
      </c>
      <c r="ET217" s="46" cm="1">
        <f t="array" ref="ET217">beneficio_muerte_individual_activo(ET$2,$F217,$D217, Hombres!$A$1:$DW$117, Mujeres!$A$1:$DW$117)</f>
        <v>9666.0349688619117</v>
      </c>
      <c r="EU217" s="46" cm="1">
        <f t="array" ref="EU217">beneficio_muerte_individual_activo(EU$2,$F217,$D217, Hombres!$A$1:$DW$117, Mujeres!$A$1:$DW$117)</f>
        <v>10339.289247634082</v>
      </c>
      <c r="EV217" s="46" cm="1">
        <f t="array" ref="EV217">beneficio_muerte_individual_activo(EV$2,$F217,$D217, Hombres!$A$1:$DW$117, Mujeres!$A$1:$DW$117)</f>
        <v>11032.963693407819</v>
      </c>
      <c r="EW217" s="46" cm="1">
        <f t="array" ref="EW217">beneficio_muerte_individual_activo(EW$2,$F217,$D217, Hombres!$A$1:$DW$117, Mujeres!$A$1:$DW$117)</f>
        <v>11842.797271787163</v>
      </c>
      <c r="EX217" s="46" cm="1">
        <f t="array" ref="EX217">beneficio_muerte_individual_activo(EX$2,$F217,$D217, Hombres!$A$1:$DW$117, Mujeres!$A$1:$DW$117)</f>
        <v>12812.192299387711</v>
      </c>
      <c r="EY217" s="46" cm="1">
        <f t="array" ref="EY217">beneficio_muerte_individual_activo(EY$2,$F217,$D217, Hombres!$A$1:$DW$117, Mujeres!$A$1:$DW$117)</f>
        <v>14037.408701768974</v>
      </c>
      <c r="EZ217" s="46" cm="1">
        <f t="array" ref="EZ217">beneficio_muerte_individual_activo(EZ$2,$F217,$D217, Hombres!$A$1:$DW$117, Mujeres!$A$1:$DW$117)</f>
        <v>15723.240011360849</v>
      </c>
      <c r="FA217" s="46" cm="1">
        <f t="array" ref="FA217">beneficio_muerte_individual_activo(FA$2,$F217,$D217, Hombres!$A$1:$DW$117, Mujeres!$A$1:$DW$117)</f>
        <v>17880.208118239967</v>
      </c>
      <c r="FB217" s="46" cm="1">
        <f t="array" ref="FB217">beneficio_muerte_individual_activo(FB$2,$F217,$D217, Hombres!$A$1:$DW$117, Mujeres!$A$1:$DW$117)</f>
        <v>20159.223668771254</v>
      </c>
      <c r="FC217" s="46" cm="1">
        <f t="array" ref="FC217">beneficio_muerte_individual_activo(FC$2,$F217,$D217, Hombres!$A$1:$DW$117, Mujeres!$A$1:$DW$117)</f>
        <v>22233.093762982371</v>
      </c>
      <c r="FD217" s="46" cm="1">
        <f t="array" ref="FD217">beneficio_muerte_individual_activo(FD$2,$F217,$D217, Hombres!$A$1:$DW$117, Mujeres!$A$1:$DW$117)</f>
        <v>24161.185118822676</v>
      </c>
      <c r="FE217" s="46" cm="1">
        <f t="array" ref="FE217">beneficio_muerte_individual_activo(FE$2,$F217,$D217, Hombres!$A$1:$DW$117, Mujeres!$A$1:$DW$117)</f>
        <v>26377.129705738807</v>
      </c>
      <c r="FF217" s="46" cm="1">
        <f t="array" ref="FF217">beneficio_muerte_individual_activo(FF$2,$F217,$D217, Hombres!$A$1:$DW$117, Mujeres!$A$1:$DW$117)</f>
        <v>29259.928880723619</v>
      </c>
      <c r="FG217" s="46" cm="1">
        <f t="array" ref="FG217">beneficio_muerte_individual_activo(FG$2,$F217,$D217, Hombres!$A$1:$DW$117, Mujeres!$A$1:$DW$117)</f>
        <v>32948.87115643944</v>
      </c>
      <c r="FH217" s="46" cm="1">
        <f t="array" ref="FH217">beneficio_muerte_individual_activo(FH$2,$F217,$D217, Hombres!$A$1:$DW$117, Mujeres!$A$1:$DW$117)</f>
        <v>37373.850599958867</v>
      </c>
      <c r="FI217" s="46" cm="1">
        <f t="array" ref="FI217">beneficio_muerte_individual_activo(FI$2,$F217,$D217, Hombres!$A$1:$DW$117, Mujeres!$A$1:$DW$117)</f>
        <v>45061.263130166895</v>
      </c>
      <c r="FJ217" s="46" cm="1">
        <f t="array" ref="FJ217">beneficio_muerte_individual_activo(FJ$2,$F217,$D217, Hombres!$A$1:$DW$117, Mujeres!$A$1:$DW$117)</f>
        <v>50142.639685057242</v>
      </c>
      <c r="FK217" s="46" cm="1">
        <f t="array" ref="FK217">beneficio_muerte_individual_activo(FK$2,$F217,$D217, Hombres!$A$1:$DW$117, Mujeres!$A$1:$DW$117)</f>
        <v>55691.486961550538</v>
      </c>
      <c r="FL217" s="46" cm="1">
        <f t="array" ref="FL217">beneficio_muerte_individual_activo(FL$2,$F217,$D217, Hombres!$A$1:$DW$117, Mujeres!$A$1:$DW$117)</f>
        <v>61645.650782213663</v>
      </c>
      <c r="FM217" s="46" cm="1">
        <f t="array" ref="FM217">beneficio_muerte_individual_activo(FM$2,$F217,$D217, Hombres!$A$1:$DW$117, Mujeres!$A$1:$DW$117)</f>
        <v>67925.010410329152</v>
      </c>
      <c r="FN217" s="46" cm="1">
        <f t="array" ref="FN217">beneficio_muerte_individual_activo(FN$2,$F217,$D217, Hombres!$A$1:$DW$117, Mujeres!$A$1:$DW$117)</f>
        <v>74596.523901411696</v>
      </c>
      <c r="FO217" s="46" cm="1">
        <f t="array" ref="FO217">beneficio_muerte_individual_activo(FO$2,$F217,$D217, Hombres!$A$1:$DW$117, Mujeres!$A$1:$DW$117)</f>
        <v>81728.917131663169</v>
      </c>
      <c r="FP217" s="46" cm="1">
        <f t="array" ref="FP217">beneficio_muerte_individual_activo(FP$2,$F217,$D217, Hombres!$A$1:$DW$117, Mujeres!$A$1:$DW$117)</f>
        <v>89230.658599213406</v>
      </c>
      <c r="FQ217" s="106" cm="1">
        <f t="array" ref="FQ217">beneficio_muerte_individual_activo(FQ$2,$F217,$D217, Hombres!$A$1:$DW$117, Mujeres!$A$1:$DW$117)</f>
        <v>96865.816401560995</v>
      </c>
      <c r="FR217" s="46" cm="1">
        <f t="array" ref="FR217">beneficio_muerte_individual_activo(FR$2,$F217,$D217, Hombres!$A$1:$DW$117, Mujeres!$A$1:$DW$117)</f>
        <v>104400.29853917759</v>
      </c>
      <c r="FS217" s="46" cm="1">
        <f t="array" ref="FS217">beneficio_muerte_individual_activo(FS$2,$F217,$D217, Hombres!$A$1:$DW$117, Mujeres!$A$1:$DW$117)</f>
        <v>111768.82528599459</v>
      </c>
      <c r="FT217" s="46" cm="1">
        <f t="array" ref="FT217">beneficio_muerte_individual_activo(FT$2,$F217,$D217, Hombres!$A$1:$DW$117, Mujeres!$A$1:$DW$117)</f>
        <v>118869.52147307737</v>
      </c>
      <c r="FU217" s="46" cm="1">
        <f t="array" ref="FU217">beneficio_muerte_individual_activo(FU$2,$F217,$D217, Hombres!$A$1:$DW$117, Mujeres!$A$1:$DW$117)</f>
        <v>125443.48545633382</v>
      </c>
      <c r="FV217" s="46" cm="1">
        <f t="array" ref="FV217">beneficio_muerte_individual_activo(FV$2,$F217,$D217, Hombres!$A$1:$DW$117, Mujeres!$A$1:$DW$117)</f>
        <v>131086.03733646902</v>
      </c>
      <c r="FW217" s="46" cm="1">
        <f t="array" ref="FW217">beneficio_muerte_individual_activo(FW$2,$F217,$D217, Hombres!$A$1:$DW$117, Mujeres!$A$1:$DW$117)</f>
        <v>135396.98776812368</v>
      </c>
      <c r="FX217" s="46" cm="1">
        <f t="array" ref="FX217">beneficio_muerte_individual_activo(FX$2,$F217,$D217, Hombres!$A$1:$DW$117, Mujeres!$A$1:$DW$117)</f>
        <v>138065.07101418567</v>
      </c>
      <c r="FY217" s="46" cm="1">
        <f t="array" ref="FY217">beneficio_muerte_individual_activo(FY$2,$F217,$D217, Hombres!$A$1:$DW$117, Mujeres!$A$1:$DW$117)</f>
        <v>138786.40403462335</v>
      </c>
      <c r="FZ217" s="46" cm="1">
        <f t="array" ref="FZ217">beneficio_muerte_individual_activo(FZ$2,$F217,$D217, Hombres!$A$1:$DW$117, Mujeres!$A$1:$DW$117)</f>
        <v>137208.73761533209</v>
      </c>
      <c r="GA217" s="46" cm="1">
        <f t="array" ref="GA217">beneficio_muerte_individual_activo(GA$2,$F217,$D217, Hombres!$A$1:$DW$117, Mujeres!$A$1:$DW$117)</f>
        <v>132980.56191829874</v>
      </c>
      <c r="GB217" s="46" cm="1">
        <f t="array" ref="GB217">beneficio_muerte_individual_activo(GB$2,$F217,$D217, Hombres!$A$1:$DW$117, Mujeres!$A$1:$DW$117)</f>
        <v>125937.39775009494</v>
      </c>
      <c r="GC217" s="46" cm="1">
        <f t="array" ref="GC217">beneficio_muerte_individual_activo(GC$2,$F217,$D217, Hombres!$A$1:$DW$117, Mujeres!$A$1:$DW$117)</f>
        <v>116179.03413618698</v>
      </c>
      <c r="GD217" s="46" cm="1">
        <f t="array" ref="GD217">beneficio_muerte_individual_activo(GD$2,$F217,$D217, Hombres!$A$1:$DW$117, Mujeres!$A$1:$DW$117)</f>
        <v>104011.95166193982</v>
      </c>
      <c r="GE217" s="46" cm="1">
        <f t="array" ref="GE217">beneficio_muerte_individual_activo(GE$2,$F217,$D217, Hombres!$A$1:$DW$117, Mujeres!$A$1:$DW$117)</f>
        <v>89931.901170417332</v>
      </c>
      <c r="GF217" s="46" cm="1">
        <f t="array" ref="GF217">beneficio_muerte_individual_activo(GF$2,$F217,$D217, Hombres!$A$1:$DW$117, Mujeres!$A$1:$DW$117)</f>
        <v>74648.421986463203</v>
      </c>
      <c r="GG217" s="46" cm="1">
        <f t="array" ref="GG217">beneficio_muerte_individual_activo(GG$2,$F217,$D217, Hombres!$A$1:$DW$117, Mujeres!$A$1:$DW$117)</f>
        <v>59090.769970776993</v>
      </c>
      <c r="GH217" s="46" cm="1">
        <f t="array" ref="GH217">beneficio_muerte_individual_activo(GH$2,$F217,$D217, Hombres!$A$1:$DW$117, Mujeres!$A$1:$DW$117)</f>
        <v>44278.185753005077</v>
      </c>
      <c r="GI217" s="46" cm="1">
        <f t="array" ref="GI217">beneficio_muerte_individual_activo(GI$2,$F217,$D217, Hombres!$A$1:$DW$117, Mujeres!$A$1:$DW$117)</f>
        <v>31126.72970529447</v>
      </c>
      <c r="GJ217" s="46" cm="1">
        <f t="array" ref="GJ217">beneficio_muerte_individual_activo(GJ$2,$F217,$D217, Hombres!$A$1:$DW$117, Mujeres!$A$1:$DW$117)</f>
        <v>20301.350203791972</v>
      </c>
      <c r="GK217" s="46" cm="1">
        <f t="array" ref="GK217">beneficio_muerte_individual_activo(GK$2,$F217,$D217, Hombres!$A$1:$DW$117, Mujeres!$A$1:$DW$117)</f>
        <v>12118.808215978856</v>
      </c>
      <c r="GL217" s="46" cm="1">
        <f t="array" ref="GL217">beneficio_muerte_individual_activo(GL$2,$F217,$D217, Hombres!$A$1:$DW$117, Mujeres!$A$1:$DW$117)</f>
        <v>6512.6411134236032</v>
      </c>
      <c r="GM217" s="46" cm="1">
        <f t="array" ref="GM217">beneficio_muerte_individual_activo(GM$2,$F217,$D217, Hombres!$A$1:$DW$117, Mujeres!$A$1:$DW$117)</f>
        <v>3085.643859449548</v>
      </c>
      <c r="GN217" s="46" cm="1">
        <f t="array" ref="GN217">beneficio_muerte_individual_activo(GN$2,$F217,$D217, Hombres!$A$1:$DW$117, Mujeres!$A$1:$DW$117)</f>
        <v>1253.7013930731564</v>
      </c>
      <c r="GO217" s="46" cm="1">
        <f t="array" ref="GO217">beneficio_muerte_individual_activo(GO$2,$F217,$D217, Hombres!$A$1:$DW$117, Mujeres!$A$1:$DW$117)</f>
        <v>420.34399031542853</v>
      </c>
      <c r="GP217" s="46" cm="1">
        <f t="array" ref="GP217">beneficio_muerte_individual_activo(GP$2,$F217,$D217, Hombres!$A$1:$DW$117, Mujeres!$A$1:$DW$117)</f>
        <v>109.84381278524292</v>
      </c>
      <c r="GQ217" s="46" cm="1">
        <f t="array" ref="GQ217">beneficio_muerte_individual_activo(GQ$2,$F217,$D217, Hombres!$A$1:$DW$117, Mujeres!$A$1:$DW$117)</f>
        <v>20.328718386146367</v>
      </c>
      <c r="GR217" s="46" cm="1">
        <f t="array" ref="GR217">beneficio_muerte_individual_activo(GR$2,$F217,$D217, Hombres!$A$1:$DW$117, Mujeres!$A$1:$DW$117)</f>
        <v>0</v>
      </c>
      <c r="GS217" s="46" cm="1">
        <f t="array" ref="GS217">beneficio_muerte_individual_activo(GS$2,$F217,$D217, Hombres!$A$1:$DW$117, Mujeres!$A$1:$DW$117)</f>
        <v>0</v>
      </c>
      <c r="GT217" s="46" cm="1">
        <f t="array" ref="GT217">beneficio_muerte_individual_activo(GT$2,$F217,$D217, Hombres!$A$1:$DW$117, Mujeres!$A$1:$DW$117)</f>
        <v>0</v>
      </c>
      <c r="GU217" s="46" cm="1">
        <f t="array" ref="GU217">beneficio_muerte_individual_activo(GU$2,$F217,$D217, Hombres!$A$1:$DW$117, Mujeres!$A$1:$DW$117)</f>
        <v>0</v>
      </c>
      <c r="GV217" s="46" cm="1">
        <f t="array" ref="GV217">beneficio_muerte_individual_activo(GV$2,$F217,$D217, Hombres!$A$1:$DW$117, Mujeres!$A$1:$DW$117)</f>
        <v>0</v>
      </c>
    </row>
    <row r="218" spans="1:204" x14ac:dyDescent="0.25">
      <c r="A218" s="1">
        <f t="shared" si="3"/>
        <v>216</v>
      </c>
      <c r="B218" s="75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39" cm="1">
        <f t="array" ref="G218">PorcentajePension(C218,E218, D218)</f>
        <v>0.85</v>
      </c>
      <c r="I218" s="72"/>
      <c r="J218" s="46" cm="1">
        <f t="array" ref="J218">AnualidadActivo(J$2, $E218, $C218, $B218, $D218, Hombres!$A$1:$DW$117, Mujeres!$A$1:$DW$117)</f>
        <v>0</v>
      </c>
      <c r="K218" s="46" cm="1">
        <f t="array" ref="K218">AnualidadActivo(K$2, $E218, $C218, $B218, $D218, Hombres!$A$1:$DW$117, Mujeres!$A$1:$DW$117)</f>
        <v>0</v>
      </c>
      <c r="L218" s="46" cm="1">
        <f t="array" ref="L218">AnualidadActivo(L$2, $E218, $C218, $B218, $D218, Hombres!$A$1:$DW$117, Mujeres!$A$1:$DW$117)</f>
        <v>0</v>
      </c>
      <c r="M218" s="46" cm="1">
        <f t="array" ref="M218">AnualidadActivo(M$2, $E218, $C218, $B218, $D218, Hombres!$A$1:$DW$117, Mujeres!$A$1:$DW$117)</f>
        <v>0</v>
      </c>
      <c r="N218" s="46" cm="1">
        <f t="array" ref="N218">AnualidadActivo(N$2, $E218, $C218, $B218, $D218, Hombres!$A$1:$DW$117, Mujeres!$A$1:$DW$117)</f>
        <v>0</v>
      </c>
      <c r="O218" s="46" cm="1">
        <f t="array" ref="O218">AnualidadActivo(O$2, $E218, $C218, $B218, $D218, Hombres!$A$1:$DW$117, Mujeres!$A$1:$DW$117)</f>
        <v>0</v>
      </c>
      <c r="P218" s="46" cm="1">
        <f t="array" ref="P218">AnualidadActivo(P$2, $E218, $C218, $B218, $D218, Hombres!$A$1:$DW$117, Mujeres!$A$1:$DW$117)</f>
        <v>0</v>
      </c>
      <c r="Q218" s="46" cm="1">
        <f t="array" ref="Q218">AnualidadActivo(Q$2, $E218, $C218, $B218, $D218, Hombres!$A$1:$DW$117, Mujeres!$A$1:$DW$117)</f>
        <v>0</v>
      </c>
      <c r="R218" s="46" cm="1">
        <f t="array" ref="R218">AnualidadActivo(R$2, $E218, $C218, $B218, $D218, Hombres!$A$1:$DW$117, Mujeres!$A$1:$DW$117)</f>
        <v>0</v>
      </c>
      <c r="S218" s="46" cm="1">
        <f t="array" ref="S218">AnualidadActivo(S$2, $E218, $C218, $B218, $D218, Hombres!$A$1:$DW$117, Mujeres!$A$1:$DW$117)</f>
        <v>0</v>
      </c>
      <c r="T218" s="46" cm="1">
        <f t="array" ref="T218">AnualidadActivo(T$2, $E218, $C218, $B218, $D218, Hombres!$A$1:$DW$117, Mujeres!$A$1:$DW$117)</f>
        <v>0</v>
      </c>
      <c r="U218" s="46" cm="1">
        <f t="array" ref="U218">AnualidadActivo(U$2, $E218, $C218, $B218, $D218, Hombres!$A$1:$DW$117, Mujeres!$A$1:$DW$117)</f>
        <v>0</v>
      </c>
      <c r="V218" s="46" cm="1">
        <f t="array" ref="V218">AnualidadActivo(V$2, $E218, $C218, $B218, $D218, Hombres!$A$1:$DW$117, Mujeres!$A$1:$DW$117)</f>
        <v>0</v>
      </c>
      <c r="W218" s="46" cm="1">
        <f t="array" ref="W218">AnualidadActivo(W$2, $E218, $C218, $B218, $D218, Hombres!$A$1:$DW$117, Mujeres!$A$1:$DW$117)</f>
        <v>0</v>
      </c>
      <c r="X218" s="46" cm="1">
        <f t="array" ref="X218">AnualidadActivo(X$2, $E218, $C218, $B218, $D218, Hombres!$A$1:$DW$117, Mujeres!$A$1:$DW$117)</f>
        <v>0</v>
      </c>
      <c r="Y218" s="46" cm="1">
        <f t="array" ref="Y218">AnualidadActivo(Y$2, $E218, $C218, $B218, $D218, Hombres!$A$1:$DW$117, Mujeres!$A$1:$DW$117)</f>
        <v>0</v>
      </c>
      <c r="Z218" s="46" cm="1">
        <f t="array" ref="Z218">AnualidadActivo(Z$2, $E218, $C218, $B218, $D218, Hombres!$A$1:$DW$117, Mujeres!$A$1:$DW$117)</f>
        <v>0</v>
      </c>
      <c r="AA218" s="46" cm="1">
        <f t="array" ref="AA218">AnualidadActivo(AA$2, $E218, $C218, $B218, $D218, Hombres!$A$1:$DW$117, Mujeres!$A$1:$DW$117)</f>
        <v>0</v>
      </c>
      <c r="AB218" s="46" cm="1">
        <f t="array" ref="AB218">AnualidadActivo(AB$2, $E218, $C218, $B218, $D218, Hombres!$A$1:$DW$117, Mujeres!$A$1:$DW$117)</f>
        <v>0</v>
      </c>
      <c r="AC218" s="46" cm="1">
        <f t="array" ref="AC218">AnualidadActivo(AC$2, $E218, $C218, $B218, $D218, Hombres!$A$1:$DW$117, Mujeres!$A$1:$DW$117)</f>
        <v>0</v>
      </c>
      <c r="AD218" s="46" cm="1">
        <f t="array" ref="AD218">AnualidadActivo(AD$2, $E218, $C218, $B218, $D218, Hombres!$A$1:$DW$117, Mujeres!$A$1:$DW$117)</f>
        <v>0</v>
      </c>
      <c r="AE218" s="46" cm="1">
        <f t="array" ref="AE218">AnualidadActivo(AE$2, $E218, $C218, $B218, $D218, Hombres!$A$1:$DW$117, Mujeres!$A$1:$DW$117)</f>
        <v>0</v>
      </c>
      <c r="AF218" s="46" cm="1">
        <f t="array" ref="AF218">AnualidadActivo(AF$2, $E218, $C218, $B218, $D218, Hombres!$A$1:$DW$117, Mujeres!$A$1:$DW$117)</f>
        <v>0</v>
      </c>
      <c r="AG218" s="46" cm="1">
        <f t="array" ref="AG218">AnualidadActivo(AG$2, $E218, $C218, $B218, $D218, Hombres!$A$1:$DW$117, Mujeres!$A$1:$DW$117)</f>
        <v>0</v>
      </c>
      <c r="AH218" s="46" cm="1">
        <f t="array" ref="AH218">AnualidadActivo(AH$2, $E218, $C218, $B218, $D218, Hombres!$A$1:$DW$117, Mujeres!$A$1:$DW$117)</f>
        <v>0</v>
      </c>
      <c r="AI218" s="46" cm="1">
        <f t="array" ref="AI218">AnualidadActivo(AI$2, $E218, $C218, $B218, $D218, Hombres!$A$1:$DW$117, Mujeres!$A$1:$DW$117)</f>
        <v>0</v>
      </c>
      <c r="AJ218" s="46" cm="1">
        <f t="array" ref="AJ218">AnualidadActivo(AJ$2, $E218, $C218, $B218, $D218, Hombres!$A$1:$DW$117, Mujeres!$A$1:$DW$117)</f>
        <v>0</v>
      </c>
      <c r="AK218" s="46" cm="1">
        <f t="array" ref="AK218">AnualidadActivo(AK$2, $E218, $C218, $B218, $D218, Hombres!$A$1:$DW$117, Mujeres!$A$1:$DW$117)</f>
        <v>0</v>
      </c>
      <c r="AL218" s="46" cm="1">
        <f t="array" ref="AL218">AnualidadActivo(AL$2, $E218, $C218, $B218, $D218, Hombres!$A$1:$DW$117, Mujeres!$A$1:$DW$117)</f>
        <v>0</v>
      </c>
      <c r="AM218" s="46" cm="1">
        <f t="array" ref="AM218">AnualidadActivo(AM$2, $E218, $C218, $B218, $D218, Hombres!$A$1:$DW$117, Mujeres!$A$1:$DW$117)</f>
        <v>0</v>
      </c>
      <c r="AN218" s="46" cm="1">
        <f t="array" ref="AN218">AnualidadActivo(AN$2, $E218, $C218, $B218, $D218, Hombres!$A$1:$DW$117, Mujeres!$A$1:$DW$117)</f>
        <v>0</v>
      </c>
      <c r="AO218" s="46" cm="1">
        <f t="array" ref="AO218">AnualidadActivo(AO$2, $E218, $C218, $B218, $D218, Hombres!$A$1:$DW$117, Mujeres!$A$1:$DW$117)</f>
        <v>0</v>
      </c>
      <c r="AP218" s="46" cm="1">
        <f t="array" ref="AP218">AnualidadActivo(AP$2, $E218, $C218, $B218, $D218, Hombres!$A$1:$DW$117, Mujeres!$A$1:$DW$117)</f>
        <v>0</v>
      </c>
      <c r="AQ218" s="46" cm="1">
        <f t="array" ref="AQ218">AnualidadActivo(AQ$2, $E218, $C218, $B218, $D218, Hombres!$A$1:$DW$117, Mujeres!$A$1:$DW$117)</f>
        <v>0</v>
      </c>
      <c r="AR218" s="46" cm="1">
        <f t="array" ref="AR218">AnualidadActivo(AR$2, $E218, $C218, $B218, $D218, Hombres!$A$1:$DW$117, Mujeres!$A$1:$DW$117)</f>
        <v>0</v>
      </c>
      <c r="AS218" s="46" cm="1">
        <f t="array" ref="AS218">AnualidadActivo(AS$2, $E218, $C218, $B218, $D218, Hombres!$A$1:$DW$117, Mujeres!$A$1:$DW$117)</f>
        <v>0</v>
      </c>
      <c r="AT218" s="46" cm="1">
        <f t="array" ref="AT218">AnualidadActivo(AT$2, $E218, $C218, $B218, $D218, Hombres!$A$1:$DW$117, Mujeres!$A$1:$DW$117)</f>
        <v>0</v>
      </c>
      <c r="AU218" s="46" cm="1">
        <f t="array" ref="AU218">AnualidadActivo(AU$2, $E218, $C218, $B218, $D218, Hombres!$A$1:$DW$117, Mujeres!$A$1:$DW$117)</f>
        <v>0</v>
      </c>
      <c r="AV218" s="46" cm="1">
        <f t="array" ref="AV218">AnualidadActivo(AV$2, $E218, $C218, $B218, $D218, Hombres!$A$1:$DW$117, Mujeres!$A$1:$DW$117)</f>
        <v>0</v>
      </c>
      <c r="AW218" s="46" cm="1">
        <f t="array" ref="AW218">AnualidadActivo(AW$2, $E218, $C218, $B218, $D218, Hombres!$A$1:$DW$117, Mujeres!$A$1:$DW$117)</f>
        <v>0</v>
      </c>
      <c r="AX218" s="46" cm="1">
        <f t="array" ref="AX218">AnualidadActivo(AX$2, $E218, $C218, $B218, $D218, Hombres!$A$1:$DW$117, Mujeres!$A$1:$DW$117)</f>
        <v>0</v>
      </c>
      <c r="AY218" s="46" cm="1">
        <f t="array" ref="AY218">AnualidadActivo(AY$2, $E218, $C218, $B218, $D218, Hombres!$A$1:$DW$117, Mujeres!$A$1:$DW$117)</f>
        <v>0</v>
      </c>
      <c r="AZ218" s="46" cm="1">
        <f t="array" ref="AZ218">AnualidadActivo(AZ$2, $E218, $C218, $B218, $D218, Hombres!$A$1:$DW$117, Mujeres!$A$1:$DW$117)</f>
        <v>58658878.307164013</v>
      </c>
      <c r="BA218" s="46" cm="1">
        <f t="array" ref="BA218">AnualidadActivo(BA$2, $E218, $C218, $B218, $D218, Hombres!$A$1:$DW$117, Mujeres!$A$1:$DW$117)</f>
        <v>60418644.656378925</v>
      </c>
      <c r="BB218" s="46" cm="1">
        <f t="array" ref="BB218">AnualidadActivo(BB$2, $E218, $C218, $B218, $D218, Hombres!$A$1:$DW$117, Mujeres!$A$1:$DW$117)</f>
        <v>62231203.996070303</v>
      </c>
      <c r="BC218" s="46" cm="1">
        <f t="array" ref="BC218">AnualidadActivo(BC$2, $E218, $C218, $B218, $D218, Hombres!$A$1:$DW$117, Mujeres!$A$1:$DW$117)</f>
        <v>64098140.115952417</v>
      </c>
      <c r="BD218" s="46" cm="1">
        <f t="array" ref="BD218">AnualidadActivo(BD$2, $E218, $C218, $B218, $D218, Hombres!$A$1:$DW$117, Mujeres!$A$1:$DW$117)</f>
        <v>66021084.319430985</v>
      </c>
      <c r="BE218" s="46" cm="1">
        <f t="array" ref="BE218">AnualidadActivo(BE$2, $E218, $C218, $B218, $D218, Hombres!$A$1:$DW$117, Mujeres!$A$1:$DW$117)</f>
        <v>67818173.415066749</v>
      </c>
      <c r="BF218" s="46" cm="1">
        <f t="array" ref="BF218">AnualidadActivo(BF$2, $E218, $C218, $B218, $D218, Hombres!$A$1:$DW$117, Mujeres!$A$1:$DW$117)</f>
        <v>69644857.882728606</v>
      </c>
      <c r="BG218" s="46" cm="1">
        <f t="array" ref="BG218">AnualidadActivo(BG$2, $E218, $C218, $B218, $D218, Hombres!$A$1:$DW$117, Mujeres!$A$1:$DW$117)</f>
        <v>71501835.013426766</v>
      </c>
      <c r="BH218" s="46" cm="1">
        <f t="array" ref="BH218">AnualidadActivo(BH$2, $E218, $C218, $B218, $D218, Hombres!$A$1:$DW$117, Mujeres!$A$1:$DW$117)</f>
        <v>73390584.15702942</v>
      </c>
      <c r="BI218" s="46" cm="1">
        <f t="array" ref="BI218">AnualidadActivo(BI$2, $E218, $C218, $B218, $D218, Hombres!$A$1:$DW$117, Mujeres!$A$1:$DW$117)</f>
        <v>75311090.76025407</v>
      </c>
      <c r="BJ218" s="46" cm="1">
        <f t="array" ref="BJ218">AnualidadActivo(BJ$2, $E218, $C218, $B218, $D218, Hombres!$A$1:$DW$117, Mujeres!$A$1:$DW$117)</f>
        <v>77260048.704621255</v>
      </c>
      <c r="BK218" s="46" cm="1">
        <f t="array" ref="BK218">AnualidadActivo(BK$2, $E218, $C218, $B218, $D218, Hombres!$A$1:$DW$117, Mujeres!$A$1:$DW$117)</f>
        <v>79231614.897473693</v>
      </c>
      <c r="BL218" s="46" cm="1">
        <f t="array" ref="BL218">AnualidadActivo(BL$2, $E218, $C218, $B218, $D218, Hombres!$A$1:$DW$117, Mujeres!$A$1:$DW$117)</f>
        <v>81216662.701505437</v>
      </c>
      <c r="BM218" s="46" cm="1">
        <f t="array" ref="BM218">AnualidadActivo(BM$2, $E218, $C218, $B218, $D218, Hombres!$A$1:$DW$117, Mujeres!$A$1:$DW$117)</f>
        <v>83200155.611217335</v>
      </c>
      <c r="BN218" s="46" cm="1">
        <f t="array" ref="BN218">AnualidadActivo(BN$2, $E218, $C218, $B218, $D218, Hombres!$A$1:$DW$117, Mujeres!$A$1:$DW$117)</f>
        <v>85165812.452431768</v>
      </c>
      <c r="BO218" s="46" cm="1">
        <f t="array" ref="BO218">AnualidadActivo(BO$2, $E218, $C218, $B218, $D218, Hombres!$A$1:$DW$117, Mujeres!$A$1:$DW$117)</f>
        <v>87105206.20445323</v>
      </c>
      <c r="BP218" s="46" cm="1">
        <f t="array" ref="BP218">AnualidadActivo(BP$2, $E218, $C218, $B218, $D218, Hombres!$A$1:$DW$117, Mujeres!$A$1:$DW$117)</f>
        <v>89017984.966420963</v>
      </c>
      <c r="BQ218" s="46" cm="1">
        <f t="array" ref="BQ218">AnualidadActivo(BQ$2, $E218, $C218, $B218, $D218, Hombres!$A$1:$DW$117, Mujeres!$A$1:$DW$117)</f>
        <v>90902341.26195617</v>
      </c>
      <c r="BR218" s="46" cm="1">
        <f t="array" ref="BR218">AnualidadActivo(BR$2, $E218, $C218, $B218, $D218, Hombres!$A$1:$DW$117, Mujeres!$A$1:$DW$117)</f>
        <v>92743948.792319953</v>
      </c>
      <c r="BS218" s="46" cm="1">
        <f t="array" ref="BS218">AnualidadActivo(BS$2, $E218, $C218, $B218, $D218, Hombres!$A$1:$DW$117, Mujeres!$A$1:$DW$117)</f>
        <v>94515007.085663155</v>
      </c>
      <c r="BT218" s="46" cm="1">
        <f t="array" ref="BT218">AnualidadActivo(BT$2, $E218, $C218, $B218, $D218, Hombres!$A$1:$DW$117, Mujeres!$A$1:$DW$117)</f>
        <v>96177598.458795369</v>
      </c>
      <c r="BU218" s="46" cm="1">
        <f t="array" ref="BU218">AnualidadActivo(BU$2, $E218, $C218, $B218, $D218, Hombres!$A$1:$DW$117, Mujeres!$A$1:$DW$117)</f>
        <v>97689577.438531384</v>
      </c>
      <c r="BV218" s="46" cm="1">
        <f t="array" ref="BV218">AnualidadActivo(BV$2, $E218, $C218, $B218, $D218, Hombres!$A$1:$DW$117, Mujeres!$A$1:$DW$117)</f>
        <v>98907084.009801894</v>
      </c>
      <c r="BW218" s="46" cm="1">
        <f t="array" ref="BW218">AnualidadActivo(BW$2, $E218, $C218, $B218, $D218, Hombres!$A$1:$DW$117, Mujeres!$A$1:$DW$117)</f>
        <v>99906991.802373633</v>
      </c>
      <c r="BX218" s="46" cm="1">
        <f t="array" ref="BX218">AnualidadActivo(BX$2, $E218, $C218, $B218, $D218, Hombres!$A$1:$DW$117, Mujeres!$A$1:$DW$117)</f>
        <v>100653419.11748132</v>
      </c>
      <c r="BY218" s="46" cm="1">
        <f t="array" ref="BY218">AnualidadActivo(BY$2, $E218, $C218, $B218, $D218, Hombres!$A$1:$DW$117, Mujeres!$A$1:$DW$117)</f>
        <v>101106316.12188636</v>
      </c>
      <c r="BZ218" s="46" cm="1">
        <f t="array" ref="BZ218">AnualidadActivo(BZ$2, $E218, $C218, $B218, $D218, Hombres!$A$1:$DW$117, Mujeres!$A$1:$DW$117)</f>
        <v>101221162.58415659</v>
      </c>
      <c r="CA218" s="46" cm="1">
        <f t="array" ref="CA218">AnualidadActivo(CA$2, $E218, $C218, $B218, $D218, Hombres!$A$1:$DW$117, Mujeres!$A$1:$DW$117)</f>
        <v>100947445.57979694</v>
      </c>
      <c r="CB218" s="46" cm="1">
        <f t="array" ref="CB218">AnualidadActivo(CB$2, $E218, $C218, $B218, $D218, Hombres!$A$1:$DW$117, Mujeres!$A$1:$DW$117)</f>
        <v>100233184.76132847</v>
      </c>
      <c r="CC218" s="46" cm="1">
        <f t="array" ref="CC218">AnualidadActivo(CC$2, $E218, $C218, $B218, $D218, Hombres!$A$1:$DW$117, Mujeres!$A$1:$DW$117)</f>
        <v>99029426.310282513</v>
      </c>
      <c r="CD218" s="46" cm="1">
        <f t="array" ref="CD218">AnualidadActivo(CD$2, $E218, $C218, $B218, $D218, Hombres!$A$1:$DW$117, Mujeres!$A$1:$DW$117)</f>
        <v>97289078.022775456</v>
      </c>
      <c r="CE218" s="46" cm="1">
        <f t="array" ref="CE218">AnualidadActivo(CE$2, $E218, $C218, $B218, $D218, Hombres!$A$1:$DW$117, Mujeres!$A$1:$DW$117)</f>
        <v>94967175.621925876</v>
      </c>
      <c r="CF218" s="46" cm="1">
        <f t="array" ref="CF218">AnualidadActivo(CF$2, $E218, $C218, $B218, $D218, Hombres!$A$1:$DW$117, Mujeres!$A$1:$DW$117)</f>
        <v>92021334.764986441</v>
      </c>
      <c r="CG218" s="46" cm="1">
        <f t="array" ref="CG218">AnualidadActivo(CG$2, $E218, $C218, $B218, $D218, Hombres!$A$1:$DW$117, Mujeres!$A$1:$DW$117)</f>
        <v>88421099.609390542</v>
      </c>
      <c r="CH218" s="46" cm="1">
        <f t="array" ref="CH218">AnualidadActivo(CH$2, $E218, $C218, $B218, $D218, Hombres!$A$1:$DW$117, Mujeres!$A$1:$DW$117)</f>
        <v>84153012.335455403</v>
      </c>
      <c r="CI218" s="46" cm="1">
        <f t="array" ref="CI218">AnualidadActivo(CI$2, $E218, $C218, $B218, $D218, Hombres!$A$1:$DW$117, Mujeres!$A$1:$DW$117)</f>
        <v>79219515.058325365</v>
      </c>
      <c r="CJ218" s="46" cm="1">
        <f t="array" ref="CJ218">AnualidadActivo(CJ$2, $E218, $C218, $B218, $D218, Hombres!$A$1:$DW$117, Mujeres!$A$1:$DW$117)</f>
        <v>73642708.283886731</v>
      </c>
      <c r="CK218" s="46" cm="1">
        <f t="array" ref="CK218">AnualidadActivo(CK$2, $E218, $C218, $B218, $D218, Hombres!$A$1:$DW$117, Mujeres!$A$1:$DW$117)</f>
        <v>67473538.057832092</v>
      </c>
      <c r="CL218" s="46" cm="1">
        <f t="array" ref="CL218">AnualidadActivo(CL$2, $E218, $C218, $B218, $D218, Hombres!$A$1:$DW$117, Mujeres!$A$1:$DW$117)</f>
        <v>60801811.157498538</v>
      </c>
      <c r="CM218" s="46" cm="1">
        <f t="array" ref="CM218">AnualidadActivo(CM$2, $E218, $C218, $B218, $D218, Hombres!$A$1:$DW$117, Mujeres!$A$1:$DW$117)</f>
        <v>53756157.899973333</v>
      </c>
      <c r="CN218" s="46" cm="1">
        <f t="array" ref="CN218">AnualidadActivo(CN$2, $E218, $C218, $B218, $D218, Hombres!$A$1:$DW$117, Mujeres!$A$1:$DW$117)</f>
        <v>46497369.825463608</v>
      </c>
      <c r="CO218" s="46" cm="1">
        <f t="array" ref="CO218">AnualidadActivo(CO$2, $E218, $C218, $B218, $D218, Hombres!$A$1:$DW$117, Mujeres!$A$1:$DW$117)</f>
        <v>39213968.344027691</v>
      </c>
      <c r="CP218" s="46" cm="1">
        <f t="array" ref="CP218">AnualidadActivo(CP$2, $E218, $C218, $B218, $D218, Hombres!$A$1:$DW$117, Mujeres!$A$1:$DW$117)</f>
        <v>32117309.164177645</v>
      </c>
      <c r="CQ218" s="46" cm="1">
        <f t="array" ref="CQ218">AnualidadActivo(CQ$2, $E218, $C218, $B218, $D218, Hombres!$A$1:$DW$117, Mujeres!$A$1:$DW$117)</f>
        <v>25430195.473246034</v>
      </c>
      <c r="CR218" s="46" cm="1">
        <f t="array" ref="CR218">AnualidadActivo(CR$2, $E218, $C218, $B218, $D218, Hombres!$A$1:$DW$117, Mujeres!$A$1:$DW$117)</f>
        <v>19363729.49745952</v>
      </c>
      <c r="CS218" s="46" cm="1">
        <f t="array" ref="CS218">AnualidadActivo(CS$2, $E218, $C218, $B218, $D218, Hombres!$A$1:$DW$117, Mujeres!$A$1:$DW$117)</f>
        <v>14090885.14772553</v>
      </c>
      <c r="CT218" s="46" cm="1">
        <f t="array" ref="CT218">AnualidadActivo(CT$2, $E218, $C218, $B218, $D218, Hombres!$A$1:$DW$117, Mujeres!$A$1:$DW$117)</f>
        <v>9725984.8395491149</v>
      </c>
      <c r="CU218" s="46" cm="1">
        <f t="array" ref="CU218">AnualidadActivo(CU$2, $E218, $C218, $B218, $D218, Hombres!$A$1:$DW$117, Mujeres!$A$1:$DW$117)</f>
        <v>6310704.699034323</v>
      </c>
      <c r="CV218" s="46" cm="1">
        <f t="array" ref="CV218">AnualidadActivo(CV$2, $E218, $C218, $B218, $D218, Hombres!$A$1:$DW$117, Mujeres!$A$1:$DW$117)</f>
        <v>3808241.6391681749</v>
      </c>
      <c r="CW218" s="46" cm="1">
        <f t="array" ref="CW218">AnualidadActivo(CW$2, $E218, $C218, $B218, $D218, Hombres!$A$1:$DW$117, Mujeres!$A$1:$DW$117)</f>
        <v>2109668.6779642967</v>
      </c>
      <c r="CX218" s="46" cm="1">
        <f t="array" ref="CX218">AnualidadActivo(CX$2, $E218, $C218, $B218, $D218, Hombres!$A$1:$DW$117, Mujeres!$A$1:$DW$117)</f>
        <v>1055490.8045846703</v>
      </c>
      <c r="CY218" s="46" cm="1">
        <f t="array" ref="CY218">AnualidadActivo(CY$2, $E218, $C218, $B218, $D218, Hombres!$A$1:$DW$117, Mujeres!$A$1:$DW$117)</f>
        <v>467034.51376591338</v>
      </c>
      <c r="CZ218" s="46" cm="1">
        <f t="array" ref="CZ218">AnualidadActivo(CZ$2, $E218, $C218, $B218, $D218, Hombres!$A$1:$DW$117, Mujeres!$A$1:$DW$117)</f>
        <v>0</v>
      </c>
      <c r="DA218" s="46" cm="1">
        <f t="array" ref="DA218">AnualidadActivo(DA$2, $E218, $C218, $B218, $D218, Hombres!$A$1:$DW$117, Mujeres!$A$1:$DW$117)</f>
        <v>0</v>
      </c>
      <c r="DD218" s="21"/>
      <c r="DE218" s="46" cm="1">
        <f t="array" ref="DE218">beneficio_muerte_individual_activo(DE$2,$F218,$D218, Hombres!$A$1:$DW$117, Mujeres!$A$1:$DW$117)</f>
        <v>0</v>
      </c>
      <c r="DF218" s="46" cm="1">
        <f t="array" ref="DF218">beneficio_muerte_individual_activo(DF$2,$F218,$D218, Hombres!$A$1:$DW$117, Mujeres!$A$1:$DW$117)</f>
        <v>1415.5</v>
      </c>
      <c r="DG218" s="46" cm="1">
        <f t="array" ref="DG218">beneficio_muerte_individual_activo(DG$2,$F218,$D218, Hombres!$A$1:$DW$117, Mujeres!$A$1:$DW$117)</f>
        <v>1438.0927606499999</v>
      </c>
      <c r="DH218" s="46" cm="1">
        <f t="array" ref="DH218">beneficio_muerte_individual_activo(DH$2,$F218,$D218, Hombres!$A$1:$DW$117, Mujeres!$A$1:$DW$117)</f>
        <v>1478.6556219021236</v>
      </c>
      <c r="DI218" s="46" cm="1">
        <f t="array" ref="DI218">beneficio_muerte_individual_activo(DI$2,$F218,$D218, Hombres!$A$1:$DW$117, Mujeres!$A$1:$DW$117)</f>
        <v>1503.1964264616902</v>
      </c>
      <c r="DJ218" s="46" cm="1">
        <f t="array" ref="DJ218">beneficio_muerte_individual_activo(DJ$2,$F218,$D218, Hombres!$A$1:$DW$117, Mujeres!$A$1:$DW$117)</f>
        <v>1518.22602477806</v>
      </c>
      <c r="DK218" s="46" cm="1">
        <f t="array" ref="DK218">beneficio_muerte_individual_activo(DK$2,$F218,$D218, Hombres!$A$1:$DW$117, Mujeres!$A$1:$DW$117)</f>
        <v>1535.2387462186091</v>
      </c>
      <c r="DL218" s="46" cm="1">
        <f t="array" ref="DL218">beneficio_muerte_individual_activo(DL$2,$F218,$D218, Hombres!$A$1:$DW$117, Mujeres!$A$1:$DW$117)</f>
        <v>1574.1964379184649</v>
      </c>
      <c r="DM218" s="46" cm="1">
        <f t="array" ref="DM218">beneficio_muerte_individual_activo(DM$2,$F218,$D218, Hombres!$A$1:$DW$117, Mujeres!$A$1:$DW$117)</f>
        <v>1638.064962294314</v>
      </c>
      <c r="DN218" s="46" cm="1">
        <f t="array" ref="DN218">beneficio_muerte_individual_activo(DN$2,$F218,$D218, Hombres!$A$1:$DW$117, Mujeres!$A$1:$DW$117)</f>
        <v>1715.8371971828035</v>
      </c>
      <c r="DO218" s="46" cm="1">
        <f t="array" ref="DO218">beneficio_muerte_individual_activo(DO$2,$F218,$D218, Hombres!$A$1:$DW$117, Mujeres!$A$1:$DW$117)</f>
        <v>1790.0396940643116</v>
      </c>
      <c r="DP218" s="46" cm="1">
        <f t="array" ref="DP218">beneficio_muerte_individual_activo(DP$2,$F218,$D218, Hombres!$A$1:$DW$117, Mujeres!$A$1:$DW$117)</f>
        <v>1859.1785711439418</v>
      </c>
      <c r="DQ218" s="46" cm="1">
        <f t="array" ref="DQ218">beneficio_muerte_individual_activo(DQ$2,$F218,$D218, Hombres!$A$1:$DW$117, Mujeres!$A$1:$DW$117)</f>
        <v>1933.2231041402661</v>
      </c>
      <c r="DR218" s="46" cm="1">
        <f t="array" ref="DR218">beneficio_muerte_individual_activo(DR$2,$F218,$D218, Hombres!$A$1:$DW$117, Mujeres!$A$1:$DW$117)</f>
        <v>2038.5598053005133</v>
      </c>
      <c r="DS218" s="46" cm="1">
        <f t="array" ref="DS218">beneficio_muerte_individual_activo(DS$2,$F218,$D218, Hombres!$A$1:$DW$117, Mujeres!$A$1:$DW$117)</f>
        <v>2146.7559303673943</v>
      </c>
      <c r="DT218" s="46" cm="1">
        <f t="array" ref="DT218">beneficio_muerte_individual_activo(DT$2,$F218,$D218, Hombres!$A$1:$DW$117, Mujeres!$A$1:$DW$117)</f>
        <v>2253.8184598035914</v>
      </c>
      <c r="DU218" s="46" cm="1">
        <f t="array" ref="DU218">beneficio_muerte_individual_activo(DU$2,$F218,$D218, Hombres!$A$1:$DW$117, Mujeres!$A$1:$DW$117)</f>
        <v>2367.2034179970751</v>
      </c>
      <c r="DV218" s="46" cm="1">
        <f t="array" ref="DV218">beneficio_muerte_individual_activo(DV$2,$F218,$D218, Hombres!$A$1:$DW$117, Mujeres!$A$1:$DW$117)</f>
        <v>2498.8237713732724</v>
      </c>
      <c r="DW218" s="46" cm="1">
        <f t="array" ref="DW218">beneficio_muerte_individual_activo(DW$2,$F218,$D218, Hombres!$A$1:$DW$117, Mujeres!$A$1:$DW$117)</f>
        <v>2650.6221605290866</v>
      </c>
      <c r="DX218" s="46" cm="1">
        <f t="array" ref="DX218">beneficio_muerte_individual_activo(DX$2,$F218,$D218, Hombres!$A$1:$DW$117, Mujeres!$A$1:$DW$117)</f>
        <v>2813.1075959766204</v>
      </c>
      <c r="DY218" s="46" cm="1">
        <f t="array" ref="DY218">beneficio_muerte_individual_activo(DY$2,$F218,$D218, Hombres!$A$1:$DW$117, Mujeres!$A$1:$DW$117)</f>
        <v>3004.1109202155608</v>
      </c>
      <c r="DZ218" s="46" cm="1">
        <f t="array" ref="DZ218">beneficio_muerte_individual_activo(DZ$2,$F218,$D218, Hombres!$A$1:$DW$117, Mujeres!$A$1:$DW$117)</f>
        <v>3261.7441130675315</v>
      </c>
      <c r="EA218" s="46" cm="1">
        <f t="array" ref="EA218">beneficio_muerte_individual_activo(EA$2,$F218,$D218, Hombres!$A$1:$DW$117, Mujeres!$A$1:$DW$117)</f>
        <v>3562.0110303741853</v>
      </c>
      <c r="EB218" s="46" cm="1">
        <f t="array" ref="EB218">beneficio_muerte_individual_activo(EB$2,$F218,$D218, Hombres!$A$1:$DW$117, Mujeres!$A$1:$DW$117)</f>
        <v>3887.9021769412202</v>
      </c>
      <c r="EC218" s="46" cm="1">
        <f t="array" ref="EC218">beneficio_muerte_individual_activo(EC$2,$F218,$D218, Hombres!$A$1:$DW$117, Mujeres!$A$1:$DW$117)</f>
        <v>4185.3229859007843</v>
      </c>
      <c r="ED218" s="46" cm="1">
        <f t="array" ref="ED218">beneficio_muerte_individual_activo(ED$2,$F218,$D218, Hombres!$A$1:$DW$117, Mujeres!$A$1:$DW$117)</f>
        <v>4467.659082151541</v>
      </c>
      <c r="EE218" s="46" cm="1">
        <f t="array" ref="EE218">beneficio_muerte_individual_activo(EE$2,$F218,$D218, Hombres!$A$1:$DW$117, Mujeres!$A$1:$DW$117)</f>
        <v>4766.5351220245329</v>
      </c>
      <c r="EF218" s="46" cm="1">
        <f t="array" ref="EF218">beneficio_muerte_individual_activo(EF$2,$F218,$D218, Hombres!$A$1:$DW$117, Mujeres!$A$1:$DW$117)</f>
        <v>5091.2149703837049</v>
      </c>
      <c r="EG218" s="46" cm="1">
        <f t="array" ref="EG218">beneficio_muerte_individual_activo(EG$2,$F218,$D218, Hombres!$A$1:$DW$117, Mujeres!$A$1:$DW$117)</f>
        <v>5435.1220456356359</v>
      </c>
      <c r="EH218" s="46" cm="1">
        <f t="array" ref="EH218">beneficio_muerte_individual_activo(EH$2,$F218,$D218, Hombres!$A$1:$DW$117, Mujeres!$A$1:$DW$117)</f>
        <v>5776.9196022318247</v>
      </c>
      <c r="EI218" s="46" cm="1">
        <f t="array" ref="EI218">beneficio_muerte_individual_activo(EI$2,$F218,$D218, Hombres!$A$1:$DW$117, Mujeres!$A$1:$DW$117)</f>
        <v>6139.6665317207371</v>
      </c>
      <c r="EJ218" s="46" cm="1">
        <f t="array" ref="EJ218">beneficio_muerte_individual_activo(EJ$2,$F218,$D218, Hombres!$A$1:$DW$117, Mujeres!$A$1:$DW$117)</f>
        <v>6606.2309138180217</v>
      </c>
      <c r="EK218" s="46" cm="1">
        <f t="array" ref="EK218">beneficio_muerte_individual_activo(EK$2,$F218,$D218, Hombres!$A$1:$DW$117, Mujeres!$A$1:$DW$117)</f>
        <v>7157.8034701037268</v>
      </c>
      <c r="EL218" s="46" cm="1">
        <f t="array" ref="EL218">beneficio_muerte_individual_activo(EL$2,$F218,$D218, Hombres!$A$1:$DW$117, Mujeres!$A$1:$DW$117)</f>
        <v>7746.203620420225</v>
      </c>
      <c r="EM218" s="46" cm="1">
        <f t="array" ref="EM218">beneficio_muerte_individual_activo(EM$2,$F218,$D218, Hombres!$A$1:$DW$117, Mujeres!$A$1:$DW$117)</f>
        <v>8266.2896579021144</v>
      </c>
      <c r="EN218" s="46" cm="1">
        <f t="array" ref="EN218">beneficio_muerte_individual_activo(EN$2,$F218,$D218, Hombres!$A$1:$DW$117, Mujeres!$A$1:$DW$117)</f>
        <v>8745.1674830627508</v>
      </c>
      <c r="EO218" s="46" cm="1">
        <f t="array" ref="EO218">beneficio_muerte_individual_activo(EO$2,$F218,$D218, Hombres!$A$1:$DW$117, Mujeres!$A$1:$DW$117)</f>
        <v>9296.5577383757227</v>
      </c>
      <c r="EP218" s="46" cm="1">
        <f t="array" ref="EP218">beneficio_muerte_individual_activo(EP$2,$F218,$D218, Hombres!$A$1:$DW$117, Mujeres!$A$1:$DW$117)</f>
        <v>10029.236299244056</v>
      </c>
      <c r="EQ218" s="46" cm="1">
        <f t="array" ref="EQ218">beneficio_muerte_individual_activo(EQ$2,$F218,$D218, Hombres!$A$1:$DW$117, Mujeres!$A$1:$DW$117)</f>
        <v>10967.707223560737</v>
      </c>
      <c r="ER218" s="46" cm="1">
        <f t="array" ref="ER218">beneficio_muerte_individual_activo(ER$2,$F218,$D218, Hombres!$A$1:$DW$117, Mujeres!$A$1:$DW$117)</f>
        <v>12070.955779173852</v>
      </c>
      <c r="ES218" s="46" cm="1">
        <f t="array" ref="ES218">beneficio_muerte_individual_activo(ES$2,$F218,$D218, Hombres!$A$1:$DW$117, Mujeres!$A$1:$DW$117)</f>
        <v>7983.7561037376063</v>
      </c>
      <c r="ET218" s="46" cm="1">
        <f t="array" ref="ET218">beneficio_muerte_individual_activo(ET$2,$F218,$D218, Hombres!$A$1:$DW$117, Mujeres!$A$1:$DW$117)</f>
        <v>8764.606189735372</v>
      </c>
      <c r="EU218" s="46" cm="1">
        <f t="array" ref="EU218">beneficio_muerte_individual_activo(EU$2,$F218,$D218, Hombres!$A$1:$DW$117, Mujeres!$A$1:$DW$117)</f>
        <v>9497.4980234508057</v>
      </c>
      <c r="EV218" s="46" cm="1">
        <f t="array" ref="EV218">beneficio_muerte_individual_activo(EV$2,$F218,$D218, Hombres!$A$1:$DW$117, Mujeres!$A$1:$DW$117)</f>
        <v>10173.736551492684</v>
      </c>
      <c r="EW218" s="46" cm="1">
        <f t="array" ref="EW218">beneficio_muerte_individual_activo(EW$2,$F218,$D218, Hombres!$A$1:$DW$117, Mujeres!$A$1:$DW$117)</f>
        <v>10853.046964761374</v>
      </c>
      <c r="EX218" s="46" cm="1">
        <f t="array" ref="EX218">beneficio_muerte_individual_activo(EX$2,$F218,$D218, Hombres!$A$1:$DW$117, Mujeres!$A$1:$DW$117)</f>
        <v>11633.505264529651</v>
      </c>
      <c r="EY218" s="46" cm="1">
        <f t="array" ref="EY218">beneficio_muerte_individual_activo(EY$2,$F218,$D218, Hombres!$A$1:$DW$117, Mujeres!$A$1:$DW$117)</f>
        <v>12582.726701955298</v>
      </c>
      <c r="EZ218" s="46" cm="1">
        <f t="array" ref="EZ218">beneficio_muerte_individual_activo(EZ$2,$F218,$D218, Hombres!$A$1:$DW$117, Mujeres!$A$1:$DW$117)</f>
        <v>13805.496561441796</v>
      </c>
      <c r="FA218" s="46" cm="1">
        <f t="array" ref="FA218">beneficio_muerte_individual_activo(FA$2,$F218,$D218, Hombres!$A$1:$DW$117, Mujeres!$A$1:$DW$117)</f>
        <v>15491.407523439408</v>
      </c>
      <c r="FB218" s="46" cm="1">
        <f t="array" ref="FB218">beneficio_muerte_individual_activo(FB$2,$F218,$D218, Hombres!$A$1:$DW$117, Mujeres!$A$1:$DW$117)</f>
        <v>17621.181802233488</v>
      </c>
      <c r="FC218" s="46" cm="1">
        <f t="array" ref="FC218">beneficio_muerte_individual_activo(FC$2,$F218,$D218, Hombres!$A$1:$DW$117, Mujeres!$A$1:$DW$117)</f>
        <v>19852.374960273395</v>
      </c>
      <c r="FD218" s="46" cm="1">
        <f t="array" ref="FD218">beneficio_muerte_individual_activo(FD$2,$F218,$D218, Hombres!$A$1:$DW$117, Mujeres!$A$1:$DW$117)</f>
        <v>21896.898601409328</v>
      </c>
      <c r="FE218" s="46" cm="1">
        <f t="array" ref="FE218">beneficio_muerte_individual_activo(FE$2,$F218,$D218, Hombres!$A$1:$DW$117, Mujeres!$A$1:$DW$117)</f>
        <v>23827.776500071574</v>
      </c>
      <c r="FF218" s="46" cm="1">
        <f t="array" ref="FF218">beneficio_muerte_individual_activo(FF$2,$F218,$D218, Hombres!$A$1:$DW$117, Mujeres!$A$1:$DW$117)</f>
        <v>26053.30725044461</v>
      </c>
      <c r="FG218" s="46" cm="1">
        <f t="array" ref="FG218">beneficio_muerte_individual_activo(FG$2,$F218,$D218, Hombres!$A$1:$DW$117, Mujeres!$A$1:$DW$117)</f>
        <v>28907.364959057588</v>
      </c>
      <c r="FH218" s="46" cm="1">
        <f t="array" ref="FH218">beneficio_muerte_individual_activo(FH$2,$F218,$D218, Hombres!$A$1:$DW$117, Mujeres!$A$1:$DW$117)</f>
        <v>32536.440309696245</v>
      </c>
      <c r="FI218" s="46" cm="1">
        <f t="array" ref="FI218">beneficio_muerte_individual_activo(FI$2,$F218,$D218, Hombres!$A$1:$DW$117, Mujeres!$A$1:$DW$117)</f>
        <v>36925.982306193488</v>
      </c>
      <c r="FJ218" s="46" cm="1">
        <f t="array" ref="FJ218">beneficio_muerte_individual_activo(FJ$2,$F218,$D218, Hombres!$A$1:$DW$117, Mujeres!$A$1:$DW$117)</f>
        <v>44620.064874879667</v>
      </c>
      <c r="FK218" s="46" cm="1">
        <f t="array" ref="FK218">beneficio_muerte_individual_activo(FK$2,$F218,$D218, Hombres!$A$1:$DW$117, Mujeres!$A$1:$DW$117)</f>
        <v>49728.25948467834</v>
      </c>
      <c r="FL218" s="46" cm="1">
        <f t="array" ref="FL218">beneficio_muerte_individual_activo(FL$2,$F218,$D218, Hombres!$A$1:$DW$117, Mujeres!$A$1:$DW$117)</f>
        <v>55252.486431779071</v>
      </c>
      <c r="FM218" s="46" cm="1">
        <f t="array" ref="FM218">beneficio_muerte_individual_activo(FM$2,$F218,$D218, Hombres!$A$1:$DW$117, Mujeres!$A$1:$DW$117)</f>
        <v>61144.81742632253</v>
      </c>
      <c r="FN218" s="46" cm="1">
        <f t="array" ref="FN218">beneficio_muerte_individual_activo(FN$2,$F218,$D218, Hombres!$A$1:$DW$117, Mujeres!$A$1:$DW$117)</f>
        <v>67404.743878790017</v>
      </c>
      <c r="FO218" s="46" cm="1">
        <f t="array" ref="FO218">beneficio_muerte_individual_activo(FO$2,$F218,$D218, Hombres!$A$1:$DW$117, Mujeres!$A$1:$DW$117)</f>
        <v>74126.590178702303</v>
      </c>
      <c r="FP218" s="46" cm="1">
        <f t="array" ref="FP218">beneficio_muerte_individual_activo(FP$2,$F218,$D218, Hombres!$A$1:$DW$117, Mujeres!$A$1:$DW$117)</f>
        <v>81329.559718472694</v>
      </c>
      <c r="FQ218" s="106" cm="1">
        <f t="array" ref="FQ218">beneficio_muerte_individual_activo(FQ$2,$F218,$D218, Hombres!$A$1:$DW$117, Mujeres!$A$1:$DW$117)</f>
        <v>88838.44809962048</v>
      </c>
      <c r="FR218" s="46" cm="1">
        <f t="array" ref="FR218">beneficio_muerte_individual_activo(FR$2,$F218,$D218, Hombres!$A$1:$DW$117, Mujeres!$A$1:$DW$117)</f>
        <v>96443.106910348259</v>
      </c>
      <c r="FS218" s="46" cm="1">
        <f t="array" ref="FS218">beneficio_muerte_individual_activo(FS$2,$F218,$D218, Hombres!$A$1:$DW$117, Mujeres!$A$1:$DW$117)</f>
        <v>104012.1332078847</v>
      </c>
      <c r="FT218" s="46" cm="1">
        <f t="array" ref="FT218">beneficio_muerte_individual_activo(FT$2,$F218,$D218, Hombres!$A$1:$DW$117, Mujeres!$A$1:$DW$117)</f>
        <v>111507.04278647547</v>
      </c>
      <c r="FU218" s="46" cm="1">
        <f t="array" ref="FU218">beneficio_muerte_individual_activo(FU$2,$F218,$D218, Hombres!$A$1:$DW$117, Mujeres!$A$1:$DW$117)</f>
        <v>118759.18734623931</v>
      </c>
      <c r="FV218" s="46" cm="1">
        <f t="array" ref="FV218">beneficio_muerte_individual_activo(FV$2,$F218,$D218, Hombres!$A$1:$DW$117, Mujeres!$A$1:$DW$117)</f>
        <v>125412.29125652456</v>
      </c>
      <c r="FW218" s="46" cm="1">
        <f t="array" ref="FW218">beneficio_muerte_individual_activo(FW$2,$F218,$D218, Hombres!$A$1:$DW$117, Mujeres!$A$1:$DW$117)</f>
        <v>131101.71951137885</v>
      </c>
      <c r="FX218" s="46" cm="1">
        <f t="array" ref="FX218">beneficio_muerte_individual_activo(FX$2,$F218,$D218, Hombres!$A$1:$DW$117, Mujeres!$A$1:$DW$117)</f>
        <v>135537.20726132317</v>
      </c>
      <c r="FY218" s="46" cm="1">
        <f t="array" ref="FY218">beneficio_muerte_individual_activo(FY$2,$F218,$D218, Hombres!$A$1:$DW$117, Mujeres!$A$1:$DW$117)</f>
        <v>138415.47358328709</v>
      </c>
      <c r="FZ218" s="46" cm="1">
        <f t="array" ref="FZ218">beneficio_muerte_individual_activo(FZ$2,$F218,$D218, Hombres!$A$1:$DW$117, Mujeres!$A$1:$DW$117)</f>
        <v>139349.77589873748</v>
      </c>
      <c r="GA218" s="46" cm="1">
        <f t="array" ref="GA218">beneficio_muerte_individual_activo(GA$2,$F218,$D218, Hombres!$A$1:$DW$117, Mujeres!$A$1:$DW$117)</f>
        <v>137899.06187022882</v>
      </c>
      <c r="GB218" s="46" cm="1">
        <f t="array" ref="GB218">beneficio_muerte_individual_activo(GB$2,$F218,$D218, Hombres!$A$1:$DW$117, Mujeres!$A$1:$DW$117)</f>
        <v>133753.8871669099</v>
      </c>
      <c r="GC218" s="46" cm="1">
        <f t="array" ref="GC218">beneficio_muerte_individual_activo(GC$2,$F218,$D218, Hombres!$A$1:$DW$117, Mujeres!$A$1:$DW$117)</f>
        <v>126825.35604524302</v>
      </c>
      <c r="GD218" s="46" cm="1">
        <f t="array" ref="GD218">beneficio_muerte_individual_activo(GD$2,$F218,$D218, Hombres!$A$1:$DW$117, Mujeres!$A$1:$DW$117)</f>
        <v>117191.44897204176</v>
      </c>
      <c r="GE218" s="46" cm="1">
        <f t="array" ref="GE218">beneficio_muerte_individual_activo(GE$2,$F218,$D218, Hombres!$A$1:$DW$117, Mujeres!$A$1:$DW$117)</f>
        <v>105090.48535419173</v>
      </c>
      <c r="GF218" s="46" cm="1">
        <f t="array" ref="GF218">beneficio_muerte_individual_activo(GF$2,$F218,$D218, Hombres!$A$1:$DW$117, Mujeres!$A$1:$DW$117)</f>
        <v>90978.717376016939</v>
      </c>
      <c r="GG218" s="46" cm="1">
        <f t="array" ref="GG218">beneficio_muerte_individual_activo(GG$2,$F218,$D218, Hombres!$A$1:$DW$117, Mujeres!$A$1:$DW$117)</f>
        <v>75603.963401405461</v>
      </c>
      <c r="GH218" s="46" cm="1">
        <f t="array" ref="GH218">beneficio_muerte_individual_activo(GH$2,$F218,$D218, Hombres!$A$1:$DW$117, Mujeres!$A$1:$DW$117)</f>
        <v>59933.592898161354</v>
      </c>
      <c r="GI218" s="46" cm="1">
        <f t="array" ref="GI218">beneficio_muerte_individual_activo(GI$2,$F218,$D218, Hombres!$A$1:$DW$117, Mujeres!$A$1:$DW$117)</f>
        <v>44983.95540237549</v>
      </c>
      <c r="GJ218" s="46" cm="1">
        <f t="array" ref="GJ218">beneficio_muerte_individual_activo(GJ$2,$F218,$D218, Hombres!$A$1:$DW$117, Mujeres!$A$1:$DW$117)</f>
        <v>31671.649863440234</v>
      </c>
      <c r="GK218" s="46" cm="1">
        <f t="array" ref="GK218">beneficio_muerte_individual_activo(GK$2,$F218,$D218, Hombres!$A$1:$DW$117, Mujeres!$A$1:$DW$117)</f>
        <v>20682.888765573953</v>
      </c>
      <c r="GL218" s="46" cm="1">
        <f t="array" ref="GL218">beneficio_muerte_individual_activo(GL$2,$F218,$D218, Hombres!$A$1:$DW$117, Mujeres!$A$1:$DW$117)</f>
        <v>12361.295325456629</v>
      </c>
      <c r="GM218" s="46" cm="1">
        <f t="array" ref="GM218">beneficio_muerte_individual_activo(GM$2,$F218,$D218, Hombres!$A$1:$DW$117, Mujeres!$A$1:$DW$117)</f>
        <v>6651.1737799070961</v>
      </c>
      <c r="GN218" s="46" cm="1">
        <f t="array" ref="GN218">beneficio_muerte_individual_activo(GN$2,$F218,$D218, Hombres!$A$1:$DW$117, Mujeres!$A$1:$DW$117)</f>
        <v>3154.7029051607269</v>
      </c>
      <c r="GO218" s="46" cm="1">
        <f t="array" ref="GO218">beneficio_muerte_individual_activo(GO$2,$F218,$D218, Hombres!$A$1:$DW$117, Mujeres!$A$1:$DW$117)</f>
        <v>1282.6635195625772</v>
      </c>
      <c r="GP218" s="46" cm="1">
        <f t="array" ref="GP218">beneficio_muerte_individual_activo(GP$2,$F218,$D218, Hombres!$A$1:$DW$117, Mujeres!$A$1:$DW$117)</f>
        <v>430.14953241235105</v>
      </c>
      <c r="GQ218" s="46" cm="1">
        <f t="array" ref="GQ218">beneficio_muerte_individual_activo(GQ$2,$F218,$D218, Hombres!$A$1:$DW$117, Mujeres!$A$1:$DW$117)</f>
        <v>112.35236874061327</v>
      </c>
      <c r="GR218" s="46" cm="1">
        <f t="array" ref="GR218">beneficio_muerte_individual_activo(GR$2,$F218,$D218, Hombres!$A$1:$DW$117, Mujeres!$A$1:$DW$117)</f>
        <v>20.750460938203169</v>
      </c>
      <c r="GS218" s="46" cm="1">
        <f t="array" ref="GS218">beneficio_muerte_individual_activo(GS$2,$F218,$D218, Hombres!$A$1:$DW$117, Mujeres!$A$1:$DW$117)</f>
        <v>0</v>
      </c>
      <c r="GT218" s="46" cm="1">
        <f t="array" ref="GT218">beneficio_muerte_individual_activo(GT$2,$F218,$D218, Hombres!$A$1:$DW$117, Mujeres!$A$1:$DW$117)</f>
        <v>0</v>
      </c>
      <c r="GU218" s="46" cm="1">
        <f t="array" ref="GU218">beneficio_muerte_individual_activo(GU$2,$F218,$D218, Hombres!$A$1:$DW$117, Mujeres!$A$1:$DW$117)</f>
        <v>0</v>
      </c>
      <c r="GV218" s="46" cm="1">
        <f t="array" ref="GV218">beneficio_muerte_individual_activo(GV$2,$F218,$D218, Hombres!$A$1:$DW$117, Mujeres!$A$1:$DW$117)</f>
        <v>0</v>
      </c>
    </row>
    <row r="219" spans="1:204" x14ac:dyDescent="0.25">
      <c r="A219" s="1">
        <f t="shared" si="3"/>
        <v>217</v>
      </c>
      <c r="B219" s="75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39" cm="1">
        <f t="array" ref="G219">PorcentajePension(C219,E219, D219)</f>
        <v>0.85</v>
      </c>
      <c r="I219" s="72"/>
      <c r="J219" s="46" cm="1">
        <f t="array" ref="J219">AnualidadActivo(J$2, $E219, $C219, $B219, $D219, Hombres!$A$1:$DW$117, Mujeres!$A$1:$DW$117)</f>
        <v>0</v>
      </c>
      <c r="K219" s="46" cm="1">
        <f t="array" ref="K219">AnualidadActivo(K$2, $E219, $C219, $B219, $D219, Hombres!$A$1:$DW$117, Mujeres!$A$1:$DW$117)</f>
        <v>0</v>
      </c>
      <c r="L219" s="46" cm="1">
        <f t="array" ref="L219">AnualidadActivo(L$2, $E219, $C219, $B219, $D219, Hombres!$A$1:$DW$117, Mujeres!$A$1:$DW$117)</f>
        <v>0</v>
      </c>
      <c r="M219" s="46" cm="1">
        <f t="array" ref="M219">AnualidadActivo(M$2, $E219, $C219, $B219, $D219, Hombres!$A$1:$DW$117, Mujeres!$A$1:$DW$117)</f>
        <v>0</v>
      </c>
      <c r="N219" s="46" cm="1">
        <f t="array" ref="N219">AnualidadActivo(N$2, $E219, $C219, $B219, $D219, Hombres!$A$1:$DW$117, Mujeres!$A$1:$DW$117)</f>
        <v>0</v>
      </c>
      <c r="O219" s="46" cm="1">
        <f t="array" ref="O219">AnualidadActivo(O$2, $E219, $C219, $B219, $D219, Hombres!$A$1:$DW$117, Mujeres!$A$1:$DW$117)</f>
        <v>0</v>
      </c>
      <c r="P219" s="46" cm="1">
        <f t="array" ref="P219">AnualidadActivo(P$2, $E219, $C219, $B219, $D219, Hombres!$A$1:$DW$117, Mujeres!$A$1:$DW$117)</f>
        <v>0</v>
      </c>
      <c r="Q219" s="46" cm="1">
        <f t="array" ref="Q219">AnualidadActivo(Q$2, $E219, $C219, $B219, $D219, Hombres!$A$1:$DW$117, Mujeres!$A$1:$DW$117)</f>
        <v>0</v>
      </c>
      <c r="R219" s="46" cm="1">
        <f t="array" ref="R219">AnualidadActivo(R$2, $E219, $C219, $B219, $D219, Hombres!$A$1:$DW$117, Mujeres!$A$1:$DW$117)</f>
        <v>0</v>
      </c>
      <c r="S219" s="46" cm="1">
        <f t="array" ref="S219">AnualidadActivo(S$2, $E219, $C219, $B219, $D219, Hombres!$A$1:$DW$117, Mujeres!$A$1:$DW$117)</f>
        <v>0</v>
      </c>
      <c r="T219" s="46" cm="1">
        <f t="array" ref="T219">AnualidadActivo(T$2, $E219, $C219, $B219, $D219, Hombres!$A$1:$DW$117, Mujeres!$A$1:$DW$117)</f>
        <v>0</v>
      </c>
      <c r="U219" s="46" cm="1">
        <f t="array" ref="U219">AnualidadActivo(U$2, $E219, $C219, $B219, $D219, Hombres!$A$1:$DW$117, Mujeres!$A$1:$DW$117)</f>
        <v>0</v>
      </c>
      <c r="V219" s="46" cm="1">
        <f t="array" ref="V219">AnualidadActivo(V$2, $E219, $C219, $B219, $D219, Hombres!$A$1:$DW$117, Mujeres!$A$1:$DW$117)</f>
        <v>0</v>
      </c>
      <c r="W219" s="46" cm="1">
        <f t="array" ref="W219">AnualidadActivo(W$2, $E219, $C219, $B219, $D219, Hombres!$A$1:$DW$117, Mujeres!$A$1:$DW$117)</f>
        <v>0</v>
      </c>
      <c r="X219" s="46" cm="1">
        <f t="array" ref="X219">AnualidadActivo(X$2, $E219, $C219, $B219, $D219, Hombres!$A$1:$DW$117, Mujeres!$A$1:$DW$117)</f>
        <v>0</v>
      </c>
      <c r="Y219" s="46" cm="1">
        <f t="array" ref="Y219">AnualidadActivo(Y$2, $E219, $C219, $B219, $D219, Hombres!$A$1:$DW$117, Mujeres!$A$1:$DW$117)</f>
        <v>0</v>
      </c>
      <c r="Z219" s="46" cm="1">
        <f t="array" ref="Z219">AnualidadActivo(Z$2, $E219, $C219, $B219, $D219, Hombres!$A$1:$DW$117, Mujeres!$A$1:$DW$117)</f>
        <v>0</v>
      </c>
      <c r="AA219" s="46" cm="1">
        <f t="array" ref="AA219">AnualidadActivo(AA$2, $E219, $C219, $B219, $D219, Hombres!$A$1:$DW$117, Mujeres!$A$1:$DW$117)</f>
        <v>0</v>
      </c>
      <c r="AB219" s="46" cm="1">
        <f t="array" ref="AB219">AnualidadActivo(AB$2, $E219, $C219, $B219, $D219, Hombres!$A$1:$DW$117, Mujeres!$A$1:$DW$117)</f>
        <v>0</v>
      </c>
      <c r="AC219" s="46" cm="1">
        <f t="array" ref="AC219">AnualidadActivo(AC$2, $E219, $C219, $B219, $D219, Hombres!$A$1:$DW$117, Mujeres!$A$1:$DW$117)</f>
        <v>0</v>
      </c>
      <c r="AD219" s="46" cm="1">
        <f t="array" ref="AD219">AnualidadActivo(AD$2, $E219, $C219, $B219, $D219, Hombres!$A$1:$DW$117, Mujeres!$A$1:$DW$117)</f>
        <v>0</v>
      </c>
      <c r="AE219" s="46" cm="1">
        <f t="array" ref="AE219">AnualidadActivo(AE$2, $E219, $C219, $B219, $D219, Hombres!$A$1:$DW$117, Mujeres!$A$1:$DW$117)</f>
        <v>0</v>
      </c>
      <c r="AF219" s="46" cm="1">
        <f t="array" ref="AF219">AnualidadActivo(AF$2, $E219, $C219, $B219, $D219, Hombres!$A$1:$DW$117, Mujeres!$A$1:$DW$117)</f>
        <v>0</v>
      </c>
      <c r="AG219" s="46" cm="1">
        <f t="array" ref="AG219">AnualidadActivo(AG$2, $E219, $C219, $B219, $D219, Hombres!$A$1:$DW$117, Mujeres!$A$1:$DW$117)</f>
        <v>0</v>
      </c>
      <c r="AH219" s="46" cm="1">
        <f t="array" ref="AH219">AnualidadActivo(AH$2, $E219, $C219, $B219, $D219, Hombres!$A$1:$DW$117, Mujeres!$A$1:$DW$117)</f>
        <v>0</v>
      </c>
      <c r="AI219" s="46" cm="1">
        <f t="array" ref="AI219">AnualidadActivo(AI$2, $E219, $C219, $B219, $D219, Hombres!$A$1:$DW$117, Mujeres!$A$1:$DW$117)</f>
        <v>0</v>
      </c>
      <c r="AJ219" s="46" cm="1">
        <f t="array" ref="AJ219">AnualidadActivo(AJ$2, $E219, $C219, $B219, $D219, Hombres!$A$1:$DW$117, Mujeres!$A$1:$DW$117)</f>
        <v>0</v>
      </c>
      <c r="AK219" s="46" cm="1">
        <f t="array" ref="AK219">AnualidadActivo(AK$2, $E219, $C219, $B219, $D219, Hombres!$A$1:$DW$117, Mujeres!$A$1:$DW$117)</f>
        <v>0</v>
      </c>
      <c r="AL219" s="46" cm="1">
        <f t="array" ref="AL219">AnualidadActivo(AL$2, $E219, $C219, $B219, $D219, Hombres!$A$1:$DW$117, Mujeres!$A$1:$DW$117)</f>
        <v>0</v>
      </c>
      <c r="AM219" s="46" cm="1">
        <f t="array" ref="AM219">AnualidadActivo(AM$2, $E219, $C219, $B219, $D219, Hombres!$A$1:$DW$117, Mujeres!$A$1:$DW$117)</f>
        <v>0</v>
      </c>
      <c r="AN219" s="46" cm="1">
        <f t="array" ref="AN219">AnualidadActivo(AN$2, $E219, $C219, $B219, $D219, Hombres!$A$1:$DW$117, Mujeres!$A$1:$DW$117)</f>
        <v>0</v>
      </c>
      <c r="AO219" s="46" cm="1">
        <f t="array" ref="AO219">AnualidadActivo(AO$2, $E219, $C219, $B219, $D219, Hombres!$A$1:$DW$117, Mujeres!$A$1:$DW$117)</f>
        <v>0</v>
      </c>
      <c r="AP219" s="46" cm="1">
        <f t="array" ref="AP219">AnualidadActivo(AP$2, $E219, $C219, $B219, $D219, Hombres!$A$1:$DW$117, Mujeres!$A$1:$DW$117)</f>
        <v>0</v>
      </c>
      <c r="AQ219" s="46" cm="1">
        <f t="array" ref="AQ219">AnualidadActivo(AQ$2, $E219, $C219, $B219, $D219, Hombres!$A$1:$DW$117, Mujeres!$A$1:$DW$117)</f>
        <v>0</v>
      </c>
      <c r="AR219" s="46" cm="1">
        <f t="array" ref="AR219">AnualidadActivo(AR$2, $E219, $C219, $B219, $D219, Hombres!$A$1:$DW$117, Mujeres!$A$1:$DW$117)</f>
        <v>0</v>
      </c>
      <c r="AS219" s="46" cm="1">
        <f t="array" ref="AS219">AnualidadActivo(AS$2, $E219, $C219, $B219, $D219, Hombres!$A$1:$DW$117, Mujeres!$A$1:$DW$117)</f>
        <v>0</v>
      </c>
      <c r="AT219" s="46" cm="1">
        <f t="array" ref="AT219">AnualidadActivo(AT$2, $E219, $C219, $B219, $D219, Hombres!$A$1:$DW$117, Mujeres!$A$1:$DW$117)</f>
        <v>102288354.52327107</v>
      </c>
      <c r="AU219" s="46" cm="1">
        <f t="array" ref="AU219">AnualidadActivo(AU$2, $E219, $C219, $B219, $D219, Hombres!$A$1:$DW$117, Mujeres!$A$1:$DW$117)</f>
        <v>105357005.15896919</v>
      </c>
      <c r="AV219" s="46" cm="1">
        <f t="array" ref="AV219">AnualidadActivo(AV$2, $E219, $C219, $B219, $D219, Hombres!$A$1:$DW$117, Mujeres!$A$1:$DW$117)</f>
        <v>108517715.31373829</v>
      </c>
      <c r="AW219" s="46" cm="1">
        <f t="array" ref="AW219">AnualidadActivo(AW$2, $E219, $C219, $B219, $D219, Hombres!$A$1:$DW$117, Mujeres!$A$1:$DW$117)</f>
        <v>111773246.77315044</v>
      </c>
      <c r="AX219" s="46" cm="1">
        <f t="array" ref="AX219">AnualidadActivo(AX$2, $E219, $C219, $B219, $D219, Hombres!$A$1:$DW$117, Mujeres!$A$1:$DW$117)</f>
        <v>115126444.17634495</v>
      </c>
      <c r="AY219" s="46" cm="1">
        <f t="array" ref="AY219">AnualidadActivo(AY$2, $E219, $C219, $B219, $D219, Hombres!$A$1:$DW$117, Mujeres!$A$1:$DW$117)</f>
        <v>118222196.33252287</v>
      </c>
      <c r="AZ219" s="46" cm="1">
        <f t="array" ref="AZ219">AnualidadActivo(AZ$2, $E219, $C219, $B219, $D219, Hombres!$A$1:$DW$117, Mujeres!$A$1:$DW$117)</f>
        <v>121364760.07632697</v>
      </c>
      <c r="BA219" s="46" cm="1">
        <f t="array" ref="BA219">AnualidadActivo(BA$2, $E219, $C219, $B219, $D219, Hombres!$A$1:$DW$117, Mujeres!$A$1:$DW$117)</f>
        <v>124555132.32316111</v>
      </c>
      <c r="BB219" s="46" cm="1">
        <f t="array" ref="BB219">AnualidadActivo(BB$2, $E219, $C219, $B219, $D219, Hombres!$A$1:$DW$117, Mujeres!$A$1:$DW$117)</f>
        <v>127794873.71700785</v>
      </c>
      <c r="BC219" s="46" cm="1">
        <f t="array" ref="BC219">AnualidadActivo(BC$2, $E219, $C219, $B219, $D219, Hombres!$A$1:$DW$117, Mujeres!$A$1:$DW$117)</f>
        <v>131082934.60420646</v>
      </c>
      <c r="BD219" s="46" cm="1">
        <f t="array" ref="BD219">AnualidadActivo(BD$2, $E219, $C219, $B219, $D219, Hombres!$A$1:$DW$117, Mujeres!$A$1:$DW$117)</f>
        <v>134413321.3650592</v>
      </c>
      <c r="BE219" s="46" cm="1">
        <f t="array" ref="BE219">AnualidadActivo(BE$2, $E219, $C219, $B219, $D219, Hombres!$A$1:$DW$117, Mujeres!$A$1:$DW$117)</f>
        <v>137775754.47291869</v>
      </c>
      <c r="BF219" s="46" cm="1">
        <f t="array" ref="BF219">AnualidadActivo(BF$2, $E219, $C219, $B219, $D219, Hombres!$A$1:$DW$117, Mujeres!$A$1:$DW$117)</f>
        <v>141153205.4378311</v>
      </c>
      <c r="BG219" s="46" cm="1">
        <f t="array" ref="BG219">AnualidadActivo(BG$2, $E219, $C219, $B219, $D219, Hombres!$A$1:$DW$117, Mujeres!$A$1:$DW$117)</f>
        <v>144516666.97133335</v>
      </c>
      <c r="BH219" s="46" cm="1">
        <f t="array" ref="BH219">AnualidadActivo(BH$2, $E219, $C219, $B219, $D219, Hombres!$A$1:$DW$117, Mujeres!$A$1:$DW$117)</f>
        <v>147835119.66436261</v>
      </c>
      <c r="BI219" s="46" cm="1">
        <f t="array" ref="BI219">AnualidadActivo(BI$2, $E219, $C219, $B219, $D219, Hombres!$A$1:$DW$117, Mujeres!$A$1:$DW$117)</f>
        <v>151093779.57678279</v>
      </c>
      <c r="BJ219" s="46" cm="1">
        <f t="array" ref="BJ219">AnualidadActivo(BJ$2, $E219, $C219, $B219, $D219, Hombres!$A$1:$DW$117, Mujeres!$A$1:$DW$117)</f>
        <v>154293355.50482222</v>
      </c>
      <c r="BK219" s="46" cm="1">
        <f t="array" ref="BK219">AnualidadActivo(BK$2, $E219, $C219, $B219, $D219, Hombres!$A$1:$DW$117, Mujeres!$A$1:$DW$117)</f>
        <v>157430719.41095862</v>
      </c>
      <c r="BL219" s="46" cm="1">
        <f t="array" ref="BL219">AnualidadActivo(BL$2, $E219, $C219, $B219, $D219, Hombres!$A$1:$DW$117, Mujeres!$A$1:$DW$117)</f>
        <v>160477718.25216535</v>
      </c>
      <c r="BM219" s="46" cm="1">
        <f t="array" ref="BM219">AnualidadActivo(BM$2, $E219, $C219, $B219, $D219, Hombres!$A$1:$DW$117, Mujeres!$A$1:$DW$117)</f>
        <v>163382529.92362395</v>
      </c>
      <c r="BN219" s="46" cm="1">
        <f t="array" ref="BN219">AnualidadActivo(BN$2, $E219, $C219, $B219, $D219, Hombres!$A$1:$DW$117, Mujeres!$A$1:$DW$117)</f>
        <v>166078711.23864642</v>
      </c>
      <c r="BO219" s="46" cm="1">
        <f t="array" ref="BO219">AnualidadActivo(BO$2, $E219, $C219, $B219, $D219, Hombres!$A$1:$DW$117, Mujeres!$A$1:$DW$117)</f>
        <v>168494078.8024115</v>
      </c>
      <c r="BP219" s="46" cm="1">
        <f t="array" ref="BP219">AnualidadActivo(BP$2, $E219, $C219, $B219, $D219, Hombres!$A$1:$DW$117, Mujeres!$A$1:$DW$117)</f>
        <v>170376323.12381983</v>
      </c>
      <c r="BQ219" s="46" cm="1">
        <f t="array" ref="BQ219">AnualidadActivo(BQ$2, $E219, $C219, $B219, $D219, Hombres!$A$1:$DW$117, Mujeres!$A$1:$DW$117)</f>
        <v>171858441.24066141</v>
      </c>
      <c r="BR219" s="46" cm="1">
        <f t="array" ref="BR219">AnualidadActivo(BR$2, $E219, $C219, $B219, $D219, Hombres!$A$1:$DW$117, Mujeres!$A$1:$DW$117)</f>
        <v>172875372.49253556</v>
      </c>
      <c r="BS219" s="46" cm="1">
        <f t="array" ref="BS219">AnualidadActivo(BS$2, $E219, $C219, $B219, $D219, Hombres!$A$1:$DW$117, Mujeres!$A$1:$DW$117)</f>
        <v>173360610.67069757</v>
      </c>
      <c r="BT219" s="46" cm="1">
        <f t="array" ref="BT219">AnualidadActivo(BT$2, $E219, $C219, $B219, $D219, Hombres!$A$1:$DW$117, Mujeres!$A$1:$DW$117)</f>
        <v>173242548.28089741</v>
      </c>
      <c r="BU219" s="46" cm="1">
        <f t="array" ref="BU219">AnualidadActivo(BU$2, $E219, $C219, $B219, $D219, Hombres!$A$1:$DW$117, Mujeres!$A$1:$DW$117)</f>
        <v>172436984.11755255</v>
      </c>
      <c r="BV219" s="46" cm="1">
        <f t="array" ref="BV219">AnualidadActivo(BV$2, $E219, $C219, $B219, $D219, Hombres!$A$1:$DW$117, Mujeres!$A$1:$DW$117)</f>
        <v>170851976.29500797</v>
      </c>
      <c r="BW219" s="46" cm="1">
        <f t="array" ref="BW219">AnualidadActivo(BW$2, $E219, $C219, $B219, $D219, Hombres!$A$1:$DW$117, Mujeres!$A$1:$DW$117)</f>
        <v>168403550.44109675</v>
      </c>
      <c r="BX219" s="46" cm="1">
        <f t="array" ref="BX219">AnualidadActivo(BX$2, $E219, $C219, $B219, $D219, Hombres!$A$1:$DW$117, Mujeres!$A$1:$DW$117)</f>
        <v>165020386.93768072</v>
      </c>
      <c r="BY219" s="46" cm="1">
        <f t="array" ref="BY219">AnualidadActivo(BY$2, $E219, $C219, $B219, $D219, Hombres!$A$1:$DW$117, Mujeres!$A$1:$DW$117)</f>
        <v>160639046.81845078</v>
      </c>
      <c r="BZ219" s="46" cm="1">
        <f t="array" ref="BZ219">AnualidadActivo(BZ$2, $E219, $C219, $B219, $D219, Hombres!$A$1:$DW$117, Mujeres!$A$1:$DW$117)</f>
        <v>155197426.09483561</v>
      </c>
      <c r="CA219" s="46" cm="1">
        <f t="array" ref="CA219">AnualidadActivo(CA$2, $E219, $C219, $B219, $D219, Hombres!$A$1:$DW$117, Mujeres!$A$1:$DW$117)</f>
        <v>148647373.35599706</v>
      </c>
      <c r="CB219" s="46" cm="1">
        <f t="array" ref="CB219">AnualidadActivo(CB$2, $E219, $C219, $B219, $D219, Hombres!$A$1:$DW$117, Mujeres!$A$1:$DW$117)</f>
        <v>140974658.08804426</v>
      </c>
      <c r="CC219" s="46" cm="1">
        <f t="array" ref="CC219">AnualidadActivo(CC$2, $E219, $C219, $B219, $D219, Hombres!$A$1:$DW$117, Mujeres!$A$1:$DW$117)</f>
        <v>132204475.31622413</v>
      </c>
      <c r="CD219" s="46" cm="1">
        <f t="array" ref="CD219">AnualidadActivo(CD$2, $E219, $C219, $B219, $D219, Hombres!$A$1:$DW$117, Mujeres!$A$1:$DW$117)</f>
        <v>122398831.57153983</v>
      </c>
      <c r="CE219" s="46" cm="1">
        <f t="array" ref="CE219">AnualidadActivo(CE$2, $E219, $C219, $B219, $D219, Hombres!$A$1:$DW$117, Mujeres!$A$1:$DW$117)</f>
        <v>111662165.18456541</v>
      </c>
      <c r="CF219" s="46" cm="1">
        <f t="array" ref="CF219">AnualidadActivo(CF$2, $E219, $C219, $B219, $D219, Hombres!$A$1:$DW$117, Mujeres!$A$1:$DW$117)</f>
        <v>100154856.59502505</v>
      </c>
      <c r="CG219" s="46" cm="1">
        <f t="array" ref="CG219">AnualidadActivo(CG$2, $E219, $C219, $B219, $D219, Hombres!$A$1:$DW$117, Mujeres!$A$1:$DW$117)</f>
        <v>88104992.537416577</v>
      </c>
      <c r="CH219" s="46" cm="1">
        <f t="array" ref="CH219">AnualidadActivo(CH$2, $E219, $C219, $B219, $D219, Hombres!$A$1:$DW$117, Mujeres!$A$1:$DW$117)</f>
        <v>75800444.079779476</v>
      </c>
      <c r="CI219" s="46" cm="1">
        <f t="array" ref="CI219">AnualidadActivo(CI$2, $E219, $C219, $B219, $D219, Hombres!$A$1:$DW$117, Mujeres!$A$1:$DW$117)</f>
        <v>63569144.495446496</v>
      </c>
      <c r="CJ219" s="46" cm="1">
        <f t="array" ref="CJ219">AnualidadActivo(CJ$2, $E219, $C219, $B219, $D219, Hombres!$A$1:$DW$117, Mujeres!$A$1:$DW$117)</f>
        <v>51762283.724898435</v>
      </c>
      <c r="CK219" s="46" cm="1">
        <f t="array" ref="CK219">AnualidadActivo(CK$2, $E219, $C219, $B219, $D219, Hombres!$A$1:$DW$117, Mujeres!$A$1:$DW$117)</f>
        <v>40735522.039137274</v>
      </c>
      <c r="CL219" s="46" cm="1">
        <f t="array" ref="CL219">AnualidadActivo(CL$2, $E219, $C219, $B219, $D219, Hombres!$A$1:$DW$117, Mujeres!$A$1:$DW$117)</f>
        <v>30820071.918026831</v>
      </c>
      <c r="CM219" s="46" cm="1">
        <f t="array" ref="CM219">AnualidadActivo(CM$2, $E219, $C219, $B219, $D219, Hombres!$A$1:$DW$117, Mujeres!$A$1:$DW$117)</f>
        <v>22280662.963625327</v>
      </c>
      <c r="CN219" s="46" cm="1">
        <f t="array" ref="CN219">AnualidadActivo(CN$2, $E219, $C219, $B219, $D219, Hombres!$A$1:$DW$117, Mujeres!$A$1:$DW$117)</f>
        <v>15278053.570997486</v>
      </c>
      <c r="CO219" s="46" cm="1">
        <f t="array" ref="CO219">AnualidadActivo(CO$2, $E219, $C219, $B219, $D219, Hombres!$A$1:$DW$117, Mujeres!$A$1:$DW$117)</f>
        <v>9849315.3236188777</v>
      </c>
      <c r="CP219" s="46" cm="1">
        <f t="array" ref="CP219">AnualidadActivo(CP$2, $E219, $C219, $B219, $D219, Hombres!$A$1:$DW$117, Mujeres!$A$1:$DW$117)</f>
        <v>5906191.9880285347</v>
      </c>
      <c r="CQ219" s="46" cm="1">
        <f t="array" ref="CQ219">AnualidadActivo(CQ$2, $E219, $C219, $B219, $D219, Hombres!$A$1:$DW$117, Mujeres!$A$1:$DW$117)</f>
        <v>3252150.0187308411</v>
      </c>
      <c r="CR219" s="46" cm="1">
        <f t="array" ref="CR219">AnualidadActivo(CR$2, $E219, $C219, $B219, $D219, Hombres!$A$1:$DW$117, Mujeres!$A$1:$DW$117)</f>
        <v>1618285.2710158553</v>
      </c>
      <c r="CS219" s="46" cm="1">
        <f t="array" ref="CS219">AnualidadActivo(CS$2, $E219, $C219, $B219, $D219, Hombres!$A$1:$DW$117, Mujeres!$A$1:$DW$117)</f>
        <v>712975.00243009266</v>
      </c>
      <c r="CT219" s="46" cm="1">
        <f t="array" ref="CT219">AnualidadActivo(CT$2, $E219, $C219, $B219, $D219, Hombres!$A$1:$DW$117, Mujeres!$A$1:$DW$117)</f>
        <v>0</v>
      </c>
      <c r="CU219" s="46" cm="1">
        <f t="array" ref="CU219">AnualidadActivo(CU$2, $E219, $C219, $B219, $D219, Hombres!$A$1:$DW$117, Mujeres!$A$1:$DW$117)</f>
        <v>0</v>
      </c>
      <c r="CV219" s="46" cm="1">
        <f t="array" ref="CV219">AnualidadActivo(CV$2, $E219, $C219, $B219, $D219, Hombres!$A$1:$DW$117, Mujeres!$A$1:$DW$117)</f>
        <v>0</v>
      </c>
      <c r="CW219" s="46" cm="1">
        <f t="array" ref="CW219">AnualidadActivo(CW$2, $E219, $C219, $B219, $D219, Hombres!$A$1:$DW$117, Mujeres!$A$1:$DW$117)</f>
        <v>0</v>
      </c>
      <c r="CX219" s="46" cm="1">
        <f t="array" ref="CX219">AnualidadActivo(CX$2, $E219, $C219, $B219, $D219, Hombres!$A$1:$DW$117, Mujeres!$A$1:$DW$117)</f>
        <v>0</v>
      </c>
      <c r="CY219" s="46" cm="1">
        <f t="array" ref="CY219">AnualidadActivo(CY$2, $E219, $C219, $B219, $D219, Hombres!$A$1:$DW$117, Mujeres!$A$1:$DW$117)</f>
        <v>0</v>
      </c>
      <c r="CZ219" s="46" cm="1">
        <f t="array" ref="CZ219">AnualidadActivo(CZ$2, $E219, $C219, $B219, $D219, Hombres!$A$1:$DW$117, Mujeres!$A$1:$DW$117)</f>
        <v>0</v>
      </c>
      <c r="DA219" s="46" cm="1">
        <f t="array" ref="DA219">AnualidadActivo(DA$2, $E219, $C219, $B219, $D219, Hombres!$A$1:$DW$117, Mujeres!$A$1:$DW$117)</f>
        <v>0</v>
      </c>
      <c r="DD219" s="21"/>
      <c r="DE219" s="46" cm="1">
        <f t="array" ref="DE219">beneficio_muerte_individual_activo(DE$2,$F219,$D219, Hombres!$A$1:$DW$117, Mujeres!$A$1:$DW$117)</f>
        <v>0</v>
      </c>
      <c r="DF219" s="46" cm="1">
        <f t="array" ref="DF219">beneficio_muerte_individual_activo(DF$2,$F219,$D219, Hombres!$A$1:$DW$117, Mujeres!$A$1:$DW$117)</f>
        <v>1830</v>
      </c>
      <c r="DG219" s="46" cm="1">
        <f t="array" ref="DG219">beneficio_muerte_individual_activo(DG$2,$F219,$D219, Hombres!$A$1:$DW$117, Mujeres!$A$1:$DW$117)</f>
        <v>1898.804783</v>
      </c>
      <c r="DH219" s="46" cm="1">
        <f t="array" ref="DH219">beneficio_muerte_individual_activo(DH$2,$F219,$D219, Hombres!$A$1:$DW$117, Mujeres!$A$1:$DW$117)</f>
        <v>1989.0155628158877</v>
      </c>
      <c r="DI219" s="46" cm="1">
        <f t="array" ref="DI219">beneficio_muerte_individual_activo(DI$2,$F219,$D219, Hombres!$A$1:$DW$117, Mujeres!$A$1:$DW$117)</f>
        <v>2080.1185278259677</v>
      </c>
      <c r="DJ219" s="46" cm="1">
        <f t="array" ref="DJ219">beneficio_muerte_individual_activo(DJ$2,$F219,$D219, Hombres!$A$1:$DW$117, Mujeres!$A$1:$DW$117)</f>
        <v>2163.620373292164</v>
      </c>
      <c r="DK219" s="46" cm="1">
        <f t="array" ref="DK219">beneficio_muerte_individual_activo(DK$2,$F219,$D219, Hombres!$A$1:$DW$117, Mujeres!$A$1:$DW$117)</f>
        <v>2249.5093290914824</v>
      </c>
      <c r="DL219" s="46" cm="1">
        <f t="array" ref="DL219">beneficio_muerte_individual_activo(DL$2,$F219,$D219, Hombres!$A$1:$DW$117, Mujeres!$A$1:$DW$117)</f>
        <v>2365.7082901743911</v>
      </c>
      <c r="DM219" s="46" cm="1">
        <f t="array" ref="DM219">beneficio_muerte_individual_activo(DM$2,$F219,$D219, Hombres!$A$1:$DW$117, Mujeres!$A$1:$DW$117)</f>
        <v>2492.2130692445867</v>
      </c>
      <c r="DN219" s="46" cm="1">
        <f t="array" ref="DN219">beneficio_muerte_individual_activo(DN$2,$F219,$D219, Hombres!$A$1:$DW$117, Mujeres!$A$1:$DW$117)</f>
        <v>2618.5302457889243</v>
      </c>
      <c r="DO219" s="46" cm="1">
        <f t="array" ref="DO219">beneficio_muerte_individual_activo(DO$2,$F219,$D219, Hombres!$A$1:$DW$117, Mujeres!$A$1:$DW$117)</f>
        <v>2743.1561138841771</v>
      </c>
      <c r="DP219" s="46" cm="1">
        <f t="array" ref="DP219">beneficio_muerte_individual_activo(DP$2,$F219,$D219, Hombres!$A$1:$DW$117, Mujeres!$A$1:$DW$117)</f>
        <v>2882.0126384251271</v>
      </c>
      <c r="DQ219" s="46" cm="1">
        <f t="array" ref="DQ219">beneficio_muerte_individual_activo(DQ$2,$F219,$D219, Hombres!$A$1:$DW$117, Mujeres!$A$1:$DW$117)</f>
        <v>3042.021290717139</v>
      </c>
      <c r="DR219" s="46" cm="1">
        <f t="array" ref="DR219">beneficio_muerte_individual_activo(DR$2,$F219,$D219, Hombres!$A$1:$DW$117, Mujeres!$A$1:$DW$117)</f>
        <v>3221.6261477746802</v>
      </c>
      <c r="DS219" s="46" cm="1">
        <f t="array" ref="DS219">beneficio_muerte_individual_activo(DS$2,$F219,$D219, Hombres!$A$1:$DW$117, Mujeres!$A$1:$DW$117)</f>
        <v>3435.1681210323759</v>
      </c>
      <c r="DT219" s="46" cm="1">
        <f t="array" ref="DT219">beneficio_muerte_individual_activo(DT$2,$F219,$D219, Hombres!$A$1:$DW$117, Mujeres!$A$1:$DW$117)</f>
        <v>3711.3289003914329</v>
      </c>
      <c r="DU219" s="46" cm="1">
        <f t="array" ref="DU219">beneficio_muerte_individual_activo(DU$2,$F219,$D219, Hombres!$A$1:$DW$117, Mujeres!$A$1:$DW$117)</f>
        <v>4027.0686761345305</v>
      </c>
      <c r="DV219" s="46" cm="1">
        <f t="array" ref="DV219">beneficio_muerte_individual_activo(DV$2,$F219,$D219, Hombres!$A$1:$DW$117, Mujeres!$A$1:$DW$117)</f>
        <v>4369.8159613256539</v>
      </c>
      <c r="DW219" s="46" cm="1">
        <f t="array" ref="DW219">beneficio_muerte_individual_activo(DW$2,$F219,$D219, Hombres!$A$1:$DW$117, Mujeres!$A$1:$DW$117)</f>
        <v>4695.8257953348866</v>
      </c>
      <c r="DX219" s="46" cm="1">
        <f t="array" ref="DX219">beneficio_muerte_individual_activo(DX$2,$F219,$D219, Hombres!$A$1:$DW$117, Mujeres!$A$1:$DW$117)</f>
        <v>5013.9953094408575</v>
      </c>
      <c r="DY219" s="46" cm="1">
        <f t="array" ref="DY219">beneficio_muerte_individual_activo(DY$2,$F219,$D219, Hombres!$A$1:$DW$117, Mujeres!$A$1:$DW$117)</f>
        <v>5347.0274875169198</v>
      </c>
      <c r="DZ219" s="46" cm="1">
        <f t="array" ref="DZ219">beneficio_muerte_individual_activo(DZ$2,$F219,$D219, Hombres!$A$1:$DW$117, Mujeres!$A$1:$DW$117)</f>
        <v>5704.6674125802047</v>
      </c>
      <c r="EA219" s="46" cm="1">
        <f t="array" ref="EA219">beneficio_muerte_individual_activo(EA$2,$F219,$D219, Hombres!$A$1:$DW$117, Mujeres!$A$1:$DW$117)</f>
        <v>6087.7141928296242</v>
      </c>
      <c r="EB219" s="46" cm="1">
        <f t="array" ref="EB219">beneficio_muerte_individual_activo(EB$2,$F219,$D219, Hombres!$A$1:$DW$117, Mujeres!$A$1:$DW$117)</f>
        <v>6483.6420703414906</v>
      </c>
      <c r="EC219" s="46" cm="1">
        <f t="array" ref="EC219">beneficio_muerte_individual_activo(EC$2,$F219,$D219, Hombres!$A$1:$DW$117, Mujeres!$A$1:$DW$117)</f>
        <v>6908.028472702199</v>
      </c>
      <c r="ED219" s="46" cm="1">
        <f t="array" ref="ED219">beneficio_muerte_individual_activo(ED$2,$F219,$D219, Hombres!$A$1:$DW$117, Mujeres!$A$1:$DW$117)</f>
        <v>7429.3845362316142</v>
      </c>
      <c r="EE219" s="46" cm="1">
        <f t="array" ref="EE219">beneficio_muerte_individual_activo(EE$2,$F219,$D219, Hombres!$A$1:$DW$117, Mujeres!$A$1:$DW$117)</f>
        <v>8030.3192855846455</v>
      </c>
      <c r="EF219" s="46" cm="1">
        <f t="array" ref="EF219">beneficio_muerte_individual_activo(EF$2,$F219,$D219, Hombres!$A$1:$DW$117, Mujeres!$A$1:$DW$117)</f>
        <v>8670.946336815985</v>
      </c>
      <c r="EG219" s="46" cm="1">
        <f t="array" ref="EG219">beneficio_muerte_individual_activo(EG$2,$F219,$D219, Hombres!$A$1:$DW$117, Mujeres!$A$1:$DW$117)</f>
        <v>9260.3020892653421</v>
      </c>
      <c r="EH219" s="46" cm="1">
        <f t="array" ref="EH219">beneficio_muerte_individual_activo(EH$2,$F219,$D219, Hombres!$A$1:$DW$117, Mujeres!$A$1:$DW$117)</f>
        <v>9819.4874633231339</v>
      </c>
      <c r="EI219" s="46" cm="1">
        <f t="array" ref="EI219">beneficio_muerte_individual_activo(EI$2,$F219,$D219, Hombres!$A$1:$DW$117, Mujeres!$A$1:$DW$117)</f>
        <v>10444.438136660063</v>
      </c>
      <c r="EJ219" s="46" cm="1">
        <f t="array" ref="EJ219">beneficio_muerte_individual_activo(EJ$2,$F219,$D219, Hombres!$A$1:$DW$117, Mujeres!$A$1:$DW$117)</f>
        <v>11243.690140822377</v>
      </c>
      <c r="EK219" s="46" cm="1">
        <f t="array" ref="EK219">beneficio_muerte_individual_activo(EK$2,$F219,$D219, Hombres!$A$1:$DW$117, Mujeres!$A$1:$DW$117)</f>
        <v>12259.936516683034</v>
      </c>
      <c r="EL219" s="46" cm="1">
        <f t="array" ref="EL219">beneficio_muerte_individual_activo(EL$2,$F219,$D219, Hombres!$A$1:$DW$117, Mujeres!$A$1:$DW$117)</f>
        <v>13473.58391490083</v>
      </c>
      <c r="EM219" s="46" cm="1">
        <f t="array" ref="EM219">beneficio_muerte_individual_activo(EM$2,$F219,$D219, Hombres!$A$1:$DW$117, Mujeres!$A$1:$DW$117)</f>
        <v>8904.9937479203381</v>
      </c>
      <c r="EN219" s="46" cm="1">
        <f t="array" ref="EN219">beneficio_muerte_individual_activo(EN$2,$F219,$D219, Hombres!$A$1:$DW$117, Mujeres!$A$1:$DW$117)</f>
        <v>9758.1616689689527</v>
      </c>
      <c r="EO219" s="46" cm="1">
        <f t="array" ref="EO219">beneficio_muerte_individual_activo(EO$2,$F219,$D219, Hombres!$A$1:$DW$117, Mujeres!$A$1:$DW$117)</f>
        <v>10548.991370139289</v>
      </c>
      <c r="EP219" s="46" cm="1">
        <f t="array" ref="EP219">beneficio_muerte_individual_activo(EP$2,$F219,$D219, Hombres!$A$1:$DW$117, Mujeres!$A$1:$DW$117)</f>
        <v>11280.119792736879</v>
      </c>
      <c r="EQ219" s="46" cm="1">
        <f t="array" ref="EQ219">beneficio_muerte_individual_activo(EQ$2,$F219,$D219, Hombres!$A$1:$DW$117, Mujeres!$A$1:$DW$117)</f>
        <v>12033.880761048804</v>
      </c>
      <c r="ER219" s="46" cm="1">
        <f t="array" ref="ER219">beneficio_muerte_individual_activo(ER$2,$F219,$D219, Hombres!$A$1:$DW$117, Mujeres!$A$1:$DW$117)</f>
        <v>12907.189666126706</v>
      </c>
      <c r="ES219" s="46" cm="1">
        <f t="array" ref="ES219">beneficio_muerte_individual_activo(ES$2,$F219,$D219, Hombres!$A$1:$DW$117, Mujeres!$A$1:$DW$117)</f>
        <v>13946.566762759348</v>
      </c>
      <c r="ET219" s="46" cm="1">
        <f t="array" ref="ET219">beneficio_muerte_individual_activo(ET$2,$F219,$D219, Hombres!$A$1:$DW$117, Mujeres!$A$1:$DW$117)</f>
        <v>15253.461079804727</v>
      </c>
      <c r="EU219" s="46" cm="1">
        <f t="array" ref="EU219">beneficio_muerte_individual_activo(EU$2,$F219,$D219, Hombres!$A$1:$DW$117, Mujeres!$A$1:$DW$117)</f>
        <v>17037.420456864373</v>
      </c>
      <c r="EV219" s="46" cm="1">
        <f t="array" ref="EV219">beneficio_muerte_individual_activo(EV$2,$F219,$D219, Hombres!$A$1:$DW$117, Mujeres!$A$1:$DW$117)</f>
        <v>19305.790190739779</v>
      </c>
      <c r="EW219" s="46" cm="1">
        <f t="array" ref="EW219">beneficio_muerte_individual_activo(EW$2,$F219,$D219, Hombres!$A$1:$DW$117, Mujeres!$A$1:$DW$117)</f>
        <v>21696.194479354468</v>
      </c>
      <c r="EX219" s="46" cm="1">
        <f t="array" ref="EX219">beneficio_muerte_individual_activo(EX$2,$F219,$D219, Hombres!$A$1:$DW$117, Mujeres!$A$1:$DW$117)</f>
        <v>23869.756232559295</v>
      </c>
      <c r="EY219" s="46" cm="1">
        <f t="array" ref="EY219">beneficio_muerte_individual_activo(EY$2,$F219,$D219, Hombres!$A$1:$DW$117, Mujeres!$A$1:$DW$117)</f>
        <v>25889.244093134541</v>
      </c>
      <c r="EZ219" s="46" cm="1">
        <f t="array" ref="EZ219">beneficio_muerte_individual_activo(EZ$2,$F219,$D219, Hombres!$A$1:$DW$117, Mujeres!$A$1:$DW$117)</f>
        <v>28200.642290713091</v>
      </c>
      <c r="FA219" s="46" cm="1">
        <f t="array" ref="FA219">beneficio_muerte_individual_activo(FA$2,$F219,$D219, Hombres!$A$1:$DW$117, Mujeres!$A$1:$DW$117)</f>
        <v>31188.036689677658</v>
      </c>
      <c r="FB219" s="46" cm="1">
        <f t="array" ref="FB219">beneficio_muerte_individual_activo(FB$2,$F219,$D219, Hombres!$A$1:$DW$117, Mujeres!$A$1:$DW$117)</f>
        <v>34985.828131874165</v>
      </c>
      <c r="FC219" s="46" cm="1">
        <f t="array" ref="FC219">beneficio_muerte_individual_activo(FC$2,$F219,$D219, Hombres!$A$1:$DW$117, Mujeres!$A$1:$DW$117)</f>
        <v>39516.140496436281</v>
      </c>
      <c r="FD219" s="46" cm="1">
        <f t="array" ref="FD219">beneficio_muerte_individual_activo(FD$2,$F219,$D219, Hombres!$A$1:$DW$117, Mujeres!$A$1:$DW$117)</f>
        <v>47309.731176495996</v>
      </c>
      <c r="FE219" s="46" cm="1">
        <f t="array" ref="FE219">beneficio_muerte_individual_activo(FE$2,$F219,$D219, Hombres!$A$1:$DW$117, Mujeres!$A$1:$DW$117)</f>
        <v>52460.0978247936</v>
      </c>
      <c r="FF219" s="46" cm="1">
        <f t="array" ref="FF219">beneficio_muerte_individual_activo(FF$2,$F219,$D219, Hombres!$A$1:$DW$117, Mujeres!$A$1:$DW$117)</f>
        <v>58060.822469259816</v>
      </c>
      <c r="FG219" s="46" cm="1">
        <f t="array" ref="FG219">beneficio_muerte_individual_activo(FG$2,$F219,$D219, Hombres!$A$1:$DW$117, Mujeres!$A$1:$DW$117)</f>
        <v>64040.99528585541</v>
      </c>
      <c r="FH219" s="46" cm="1">
        <f t="array" ref="FH219">beneficio_muerte_individual_activo(FH$2,$F219,$D219, Hombres!$A$1:$DW$117, Mujeres!$A$1:$DW$117)</f>
        <v>70313.231491547544</v>
      </c>
      <c r="FI219" s="46" cm="1">
        <f t="array" ref="FI219">beneficio_muerte_individual_activo(FI$2,$F219,$D219, Hombres!$A$1:$DW$117, Mujeres!$A$1:$DW$117)</f>
        <v>76936.515655365831</v>
      </c>
      <c r="FJ219" s="46" cm="1">
        <f t="array" ref="FJ219">beneficio_muerte_individual_activo(FJ$2,$F219,$D219, Hombres!$A$1:$DW$117, Mujeres!$A$1:$DW$117)</f>
        <v>83971.063514596157</v>
      </c>
      <c r="FK219" s="46" cm="1">
        <f t="array" ref="FK219">beneficio_muerte_individual_activo(FK$2,$F219,$D219, Hombres!$A$1:$DW$117, Mujeres!$A$1:$DW$117)</f>
        <v>91318.770084055257</v>
      </c>
      <c r="FL219" s="46" cm="1">
        <f t="array" ref="FL219">beneficio_muerte_individual_activo(FL$2,$F219,$D219, Hombres!$A$1:$DW$117, Mujeres!$A$1:$DW$117)</f>
        <v>98735.235227385827</v>
      </c>
      <c r="FM219" s="46" cm="1">
        <f t="array" ref="FM219">beneficio_muerte_individual_activo(FM$2,$F219,$D219, Hombres!$A$1:$DW$117, Mujeres!$A$1:$DW$117)</f>
        <v>105978.65287103118</v>
      </c>
      <c r="FN219" s="46" cm="1">
        <f t="array" ref="FN219">beneficio_muerte_individual_activo(FN$2,$F219,$D219, Hombres!$A$1:$DW$117, Mujeres!$A$1:$DW$117)</f>
        <v>112975.22152458546</v>
      </c>
      <c r="FO219" s="46" cm="1">
        <f t="array" ref="FO219">beneficio_muerte_individual_activo(FO$2,$F219,$D219, Hombres!$A$1:$DW$117, Mujeres!$A$1:$DW$117)</f>
        <v>119616.33096010977</v>
      </c>
      <c r="FP219" s="46" cm="1">
        <f t="array" ref="FP219">beneficio_muerte_individual_activo(FP$2,$F219,$D219, Hombres!$A$1:$DW$117, Mujeres!$A$1:$DW$117)</f>
        <v>125641.95671633142</v>
      </c>
      <c r="FQ219" s="106" cm="1">
        <f t="array" ref="FQ219">beneficio_muerte_individual_activo(FQ$2,$F219,$D219, Hombres!$A$1:$DW$117, Mujeres!$A$1:$DW$117)</f>
        <v>130651.77095114837</v>
      </c>
      <c r="FR219" s="46" cm="1">
        <f t="array" ref="FR219">beneficio_muerte_individual_activo(FR$2,$F219,$D219, Hombres!$A$1:$DW$117, Mujeres!$A$1:$DW$117)</f>
        <v>134257.56406056197</v>
      </c>
      <c r="FS219" s="46" cm="1">
        <f t="array" ref="FS219">beneficio_muerte_individual_activo(FS$2,$F219,$D219, Hombres!$A$1:$DW$117, Mujeres!$A$1:$DW$117)</f>
        <v>136168.77291480385</v>
      </c>
      <c r="FT219" s="46" cm="1">
        <f t="array" ref="FT219">beneficio_muerte_individual_activo(FT$2,$F219,$D219, Hombres!$A$1:$DW$117, Mujeres!$A$1:$DW$117)</f>
        <v>136110.62693879241</v>
      </c>
      <c r="FU219" s="46" cm="1">
        <f t="array" ref="FU219">beneficio_muerte_individual_activo(FU$2,$F219,$D219, Hombres!$A$1:$DW$117, Mujeres!$A$1:$DW$117)</f>
        <v>133770.78674709619</v>
      </c>
      <c r="FV219" s="46" cm="1">
        <f t="array" ref="FV219">beneficio_muerte_individual_activo(FV$2,$F219,$D219, Hombres!$A$1:$DW$117, Mujeres!$A$1:$DW$117)</f>
        <v>128850.44222695832</v>
      </c>
      <c r="FW219" s="46" cm="1">
        <f t="array" ref="FW219">beneficio_muerte_individual_activo(FW$2,$F219,$D219, Hombres!$A$1:$DW$117, Mujeres!$A$1:$DW$117)</f>
        <v>121243.92141266254</v>
      </c>
      <c r="FX219" s="46" cm="1">
        <f t="array" ref="FX219">beneficio_muerte_individual_activo(FX$2,$F219,$D219, Hombres!$A$1:$DW$117, Mujeres!$A$1:$DW$117)</f>
        <v>111105.36384182025</v>
      </c>
      <c r="FY219" s="46" cm="1">
        <f t="array" ref="FY219">beneficio_muerte_individual_activo(FY$2,$F219,$D219, Hombres!$A$1:$DW$117, Mujeres!$A$1:$DW$117)</f>
        <v>98785.320703535253</v>
      </c>
      <c r="FZ219" s="46" cm="1">
        <f t="array" ref="FZ219">beneficio_muerte_individual_activo(FZ$2,$F219,$D219, Hombres!$A$1:$DW$117, Mujeres!$A$1:$DW$117)</f>
        <v>84806.972930161442</v>
      </c>
      <c r="GA219" s="46" cm="1">
        <f t="array" ref="GA219">beneficio_muerte_individual_activo(GA$2,$F219,$D219, Hombres!$A$1:$DW$117, Mujeres!$A$1:$DW$117)</f>
        <v>69883.107792011637</v>
      </c>
      <c r="GB219" s="46" cm="1">
        <f t="array" ref="GB219">beneficio_muerte_individual_activo(GB$2,$F219,$D219, Hombres!$A$1:$DW$117, Mujeres!$A$1:$DW$117)</f>
        <v>54912.115832129508</v>
      </c>
      <c r="GC219" s="46" cm="1">
        <f t="array" ref="GC219">beneficio_muerte_individual_activo(GC$2,$F219,$D219, Hombres!$A$1:$DW$117, Mujeres!$A$1:$DW$117)</f>
        <v>40845.060131247243</v>
      </c>
      <c r="GD219" s="46" cm="1">
        <f t="array" ref="GD219">beneficio_muerte_individual_activo(GD$2,$F219,$D219, Hombres!$A$1:$DW$117, Mujeres!$A$1:$DW$117)</f>
        <v>28505.88165772806</v>
      </c>
      <c r="GE219" s="46" cm="1">
        <f t="array" ref="GE219">beneficio_muerte_individual_activo(GE$2,$F219,$D219, Hombres!$A$1:$DW$117, Mujeres!$A$1:$DW$117)</f>
        <v>18462.279982741871</v>
      </c>
      <c r="GF219" s="46" cm="1">
        <f t="array" ref="GF219">beneficio_muerte_individual_activo(GF$2,$F219,$D219, Hombres!$A$1:$DW$117, Mujeres!$A$1:$DW$117)</f>
        <v>10948.598264904949</v>
      </c>
      <c r="GG219" s="46" cm="1">
        <f t="array" ref="GG219">beneficio_muerte_individual_activo(GG$2,$F219,$D219, Hombres!$A$1:$DW$117, Mujeres!$A$1:$DW$117)</f>
        <v>5848.8045440968244</v>
      </c>
      <c r="GH219" s="46" cm="1">
        <f t="array" ref="GH219">beneficio_muerte_individual_activo(GH$2,$F219,$D219, Hombres!$A$1:$DW$117, Mujeres!$A$1:$DW$117)</f>
        <v>2757.3246664754606</v>
      </c>
      <c r="GI219" s="46" cm="1">
        <f t="array" ref="GI219">beneficio_muerte_individual_activo(GI$2,$F219,$D219, Hombres!$A$1:$DW$117, Mujeres!$A$1:$DW$117)</f>
        <v>1116.3913959328861</v>
      </c>
      <c r="GJ219" s="46" cm="1">
        <f t="array" ref="GJ219">beneficio_muerte_individual_activo(GJ$2,$F219,$D219, Hombres!$A$1:$DW$117, Mujeres!$A$1:$DW$117)</f>
        <v>373.8719149670477</v>
      </c>
      <c r="GK219" s="46" cm="1">
        <f t="array" ref="GK219">beneficio_muerte_individual_activo(GK$2,$F219,$D219, Hombres!$A$1:$DW$117, Mujeres!$A$1:$DW$117)</f>
        <v>97.96407218692552</v>
      </c>
      <c r="GL219" s="46" cm="1">
        <f t="array" ref="GL219">beneficio_muerte_individual_activo(GL$2,$F219,$D219, Hombres!$A$1:$DW$117, Mujeres!$A$1:$DW$117)</f>
        <v>18.309936288834869</v>
      </c>
      <c r="GM219" s="46" cm="1">
        <f t="array" ref="GM219">beneficio_muerte_individual_activo(GM$2,$F219,$D219, Hombres!$A$1:$DW$117, Mujeres!$A$1:$DW$117)</f>
        <v>0</v>
      </c>
      <c r="GN219" s="46" cm="1">
        <f t="array" ref="GN219">beneficio_muerte_individual_activo(GN$2,$F219,$D219, Hombres!$A$1:$DW$117, Mujeres!$A$1:$DW$117)</f>
        <v>0</v>
      </c>
      <c r="GO219" s="46" cm="1">
        <f t="array" ref="GO219">beneficio_muerte_individual_activo(GO$2,$F219,$D219, Hombres!$A$1:$DW$117, Mujeres!$A$1:$DW$117)</f>
        <v>0</v>
      </c>
      <c r="GP219" s="46" cm="1">
        <f t="array" ref="GP219">beneficio_muerte_individual_activo(GP$2,$F219,$D219, Hombres!$A$1:$DW$117, Mujeres!$A$1:$DW$117)</f>
        <v>0</v>
      </c>
      <c r="GQ219" s="46" cm="1">
        <f t="array" ref="GQ219">beneficio_muerte_individual_activo(GQ$2,$F219,$D219, Hombres!$A$1:$DW$117, Mujeres!$A$1:$DW$117)</f>
        <v>0</v>
      </c>
      <c r="GR219" s="46" cm="1">
        <f t="array" ref="GR219">beneficio_muerte_individual_activo(GR$2,$F219,$D219, Hombres!$A$1:$DW$117, Mujeres!$A$1:$DW$117)</f>
        <v>0</v>
      </c>
      <c r="GS219" s="46" cm="1">
        <f t="array" ref="GS219">beneficio_muerte_individual_activo(GS$2,$F219,$D219, Hombres!$A$1:$DW$117, Mujeres!$A$1:$DW$117)</f>
        <v>0</v>
      </c>
      <c r="GT219" s="46" cm="1">
        <f t="array" ref="GT219">beneficio_muerte_individual_activo(GT$2,$F219,$D219, Hombres!$A$1:$DW$117, Mujeres!$A$1:$DW$117)</f>
        <v>0</v>
      </c>
      <c r="GU219" s="46" cm="1">
        <f t="array" ref="GU219">beneficio_muerte_individual_activo(GU$2,$F219,$D219, Hombres!$A$1:$DW$117, Mujeres!$A$1:$DW$117)</f>
        <v>0</v>
      </c>
      <c r="GV219" s="46" cm="1">
        <f t="array" ref="GV219">beneficio_muerte_individual_activo(GV$2,$F219,$D219, Hombres!$A$1:$DW$117, Mujeres!$A$1:$DW$117)</f>
        <v>0</v>
      </c>
    </row>
    <row r="220" spans="1:204" x14ac:dyDescent="0.25">
      <c r="A220" s="1">
        <f t="shared" si="3"/>
        <v>218</v>
      </c>
      <c r="B220" s="75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39" cm="1">
        <f t="array" ref="G220">PorcentajePension(C220,E220, D220)</f>
        <v>0.85</v>
      </c>
      <c r="I220" s="72"/>
      <c r="J220" s="46" cm="1">
        <f t="array" ref="J220">AnualidadActivo(J$2, $E220, $C220, $B220, $D220, Hombres!$A$1:$DW$117, Mujeres!$A$1:$DW$117)</f>
        <v>0</v>
      </c>
      <c r="K220" s="46" cm="1">
        <f t="array" ref="K220">AnualidadActivo(K$2, $E220, $C220, $B220, $D220, Hombres!$A$1:$DW$117, Mujeres!$A$1:$DW$117)</f>
        <v>0</v>
      </c>
      <c r="L220" s="46" cm="1">
        <f t="array" ref="L220">AnualidadActivo(L$2, $E220, $C220, $B220, $D220, Hombres!$A$1:$DW$117, Mujeres!$A$1:$DW$117)</f>
        <v>0</v>
      </c>
      <c r="M220" s="46" cm="1">
        <f t="array" ref="M220">AnualidadActivo(M$2, $E220, $C220, $B220, $D220, Hombres!$A$1:$DW$117, Mujeres!$A$1:$DW$117)</f>
        <v>0</v>
      </c>
      <c r="N220" s="46" cm="1">
        <f t="array" ref="N220">AnualidadActivo(N$2, $E220, $C220, $B220, $D220, Hombres!$A$1:$DW$117, Mujeres!$A$1:$DW$117)</f>
        <v>0</v>
      </c>
      <c r="O220" s="46" cm="1">
        <f t="array" ref="O220">AnualidadActivo(O$2, $E220, $C220, $B220, $D220, Hombres!$A$1:$DW$117, Mujeres!$A$1:$DW$117)</f>
        <v>0</v>
      </c>
      <c r="P220" s="46" cm="1">
        <f t="array" ref="P220">AnualidadActivo(P$2, $E220, $C220, $B220, $D220, Hombres!$A$1:$DW$117, Mujeres!$A$1:$DW$117)</f>
        <v>0</v>
      </c>
      <c r="Q220" s="46" cm="1">
        <f t="array" ref="Q220">AnualidadActivo(Q$2, $E220, $C220, $B220, $D220, Hombres!$A$1:$DW$117, Mujeres!$A$1:$DW$117)</f>
        <v>0</v>
      </c>
      <c r="R220" s="46" cm="1">
        <f t="array" ref="R220">AnualidadActivo(R$2, $E220, $C220, $B220, $D220, Hombres!$A$1:$DW$117, Mujeres!$A$1:$DW$117)</f>
        <v>0</v>
      </c>
      <c r="S220" s="46" cm="1">
        <f t="array" ref="S220">AnualidadActivo(S$2, $E220, $C220, $B220, $D220, Hombres!$A$1:$DW$117, Mujeres!$A$1:$DW$117)</f>
        <v>0</v>
      </c>
      <c r="T220" s="46" cm="1">
        <f t="array" ref="T220">AnualidadActivo(T$2, $E220, $C220, $B220, $D220, Hombres!$A$1:$DW$117, Mujeres!$A$1:$DW$117)</f>
        <v>0</v>
      </c>
      <c r="U220" s="46" cm="1">
        <f t="array" ref="U220">AnualidadActivo(U$2, $E220, $C220, $B220, $D220, Hombres!$A$1:$DW$117, Mujeres!$A$1:$DW$117)</f>
        <v>0</v>
      </c>
      <c r="V220" s="46" cm="1">
        <f t="array" ref="V220">AnualidadActivo(V$2, $E220, $C220, $B220, $D220, Hombres!$A$1:$DW$117, Mujeres!$A$1:$DW$117)</f>
        <v>0</v>
      </c>
      <c r="W220" s="46" cm="1">
        <f t="array" ref="W220">AnualidadActivo(W$2, $E220, $C220, $B220, $D220, Hombres!$A$1:$DW$117, Mujeres!$A$1:$DW$117)</f>
        <v>0</v>
      </c>
      <c r="X220" s="46" cm="1">
        <f t="array" ref="X220">AnualidadActivo(X$2, $E220, $C220, $B220, $D220, Hombres!$A$1:$DW$117, Mujeres!$A$1:$DW$117)</f>
        <v>0</v>
      </c>
      <c r="Y220" s="46" cm="1">
        <f t="array" ref="Y220">AnualidadActivo(Y$2, $E220, $C220, $B220, $D220, Hombres!$A$1:$DW$117, Mujeres!$A$1:$DW$117)</f>
        <v>0</v>
      </c>
      <c r="Z220" s="46" cm="1">
        <f t="array" ref="Z220">AnualidadActivo(Z$2, $E220, $C220, $B220, $D220, Hombres!$A$1:$DW$117, Mujeres!$A$1:$DW$117)</f>
        <v>0</v>
      </c>
      <c r="AA220" s="46" cm="1">
        <f t="array" ref="AA220">AnualidadActivo(AA$2, $E220, $C220, $B220, $D220, Hombres!$A$1:$DW$117, Mujeres!$A$1:$DW$117)</f>
        <v>0</v>
      </c>
      <c r="AB220" s="46" cm="1">
        <f t="array" ref="AB220">AnualidadActivo(AB$2, $E220, $C220, $B220, $D220, Hombres!$A$1:$DW$117, Mujeres!$A$1:$DW$117)</f>
        <v>0</v>
      </c>
      <c r="AC220" s="46" cm="1">
        <f t="array" ref="AC220">AnualidadActivo(AC$2, $E220, $C220, $B220, $D220, Hombres!$A$1:$DW$117, Mujeres!$A$1:$DW$117)</f>
        <v>0</v>
      </c>
      <c r="AD220" s="46" cm="1">
        <f t="array" ref="AD220">AnualidadActivo(AD$2, $E220, $C220, $B220, $D220, Hombres!$A$1:$DW$117, Mujeres!$A$1:$DW$117)</f>
        <v>0</v>
      </c>
      <c r="AE220" s="46" cm="1">
        <f t="array" ref="AE220">AnualidadActivo(AE$2, $E220, $C220, $B220, $D220, Hombres!$A$1:$DW$117, Mujeres!$A$1:$DW$117)</f>
        <v>0</v>
      </c>
      <c r="AF220" s="46" cm="1">
        <f t="array" ref="AF220">AnualidadActivo(AF$2, $E220, $C220, $B220, $D220, Hombres!$A$1:$DW$117, Mujeres!$A$1:$DW$117)</f>
        <v>0</v>
      </c>
      <c r="AG220" s="46" cm="1">
        <f t="array" ref="AG220">AnualidadActivo(AG$2, $E220, $C220, $B220, $D220, Hombres!$A$1:$DW$117, Mujeres!$A$1:$DW$117)</f>
        <v>0</v>
      </c>
      <c r="AH220" s="46" cm="1">
        <f t="array" ref="AH220">AnualidadActivo(AH$2, $E220, $C220, $B220, $D220, Hombres!$A$1:$DW$117, Mujeres!$A$1:$DW$117)</f>
        <v>0</v>
      </c>
      <c r="AI220" s="46" cm="1">
        <f t="array" ref="AI220">AnualidadActivo(AI$2, $E220, $C220, $B220, $D220, Hombres!$A$1:$DW$117, Mujeres!$A$1:$DW$117)</f>
        <v>0</v>
      </c>
      <c r="AJ220" s="46" cm="1">
        <f t="array" ref="AJ220">AnualidadActivo(AJ$2, $E220, $C220, $B220, $D220, Hombres!$A$1:$DW$117, Mujeres!$A$1:$DW$117)</f>
        <v>0</v>
      </c>
      <c r="AK220" s="46" cm="1">
        <f t="array" ref="AK220">AnualidadActivo(AK$2, $E220, $C220, $B220, $D220, Hombres!$A$1:$DW$117, Mujeres!$A$1:$DW$117)</f>
        <v>0</v>
      </c>
      <c r="AL220" s="46" cm="1">
        <f t="array" ref="AL220">AnualidadActivo(AL$2, $E220, $C220, $B220, $D220, Hombres!$A$1:$DW$117, Mujeres!$A$1:$DW$117)</f>
        <v>0</v>
      </c>
      <c r="AM220" s="46" cm="1">
        <f t="array" ref="AM220">AnualidadActivo(AM$2, $E220, $C220, $B220, $D220, Hombres!$A$1:$DW$117, Mujeres!$A$1:$DW$117)</f>
        <v>0</v>
      </c>
      <c r="AN220" s="46" cm="1">
        <f t="array" ref="AN220">AnualidadActivo(AN$2, $E220, $C220, $B220, $D220, Hombres!$A$1:$DW$117, Mujeres!$A$1:$DW$117)</f>
        <v>0</v>
      </c>
      <c r="AO220" s="46" cm="1">
        <f t="array" ref="AO220">AnualidadActivo(AO$2, $E220, $C220, $B220, $D220, Hombres!$A$1:$DW$117, Mujeres!$A$1:$DW$117)</f>
        <v>0</v>
      </c>
      <c r="AP220" s="46" cm="1">
        <f t="array" ref="AP220">AnualidadActivo(AP$2, $E220, $C220, $B220, $D220, Hombres!$A$1:$DW$117, Mujeres!$A$1:$DW$117)</f>
        <v>0</v>
      </c>
      <c r="AQ220" s="46" cm="1">
        <f t="array" ref="AQ220">AnualidadActivo(AQ$2, $E220, $C220, $B220, $D220, Hombres!$A$1:$DW$117, Mujeres!$A$1:$DW$117)</f>
        <v>0</v>
      </c>
      <c r="AR220" s="46" cm="1">
        <f t="array" ref="AR220">AnualidadActivo(AR$2, $E220, $C220, $B220, $D220, Hombres!$A$1:$DW$117, Mujeres!$A$1:$DW$117)</f>
        <v>0</v>
      </c>
      <c r="AS220" s="46" cm="1">
        <f t="array" ref="AS220">AnualidadActivo(AS$2, $E220, $C220, $B220, $D220, Hombres!$A$1:$DW$117, Mujeres!$A$1:$DW$117)</f>
        <v>0</v>
      </c>
      <c r="AT220" s="46" cm="1">
        <f t="array" ref="AT220">AnualidadActivo(AT$2, $E220, $C220, $B220, $D220, Hombres!$A$1:$DW$117, Mujeres!$A$1:$DW$117)</f>
        <v>0</v>
      </c>
      <c r="AU220" s="46" cm="1">
        <f t="array" ref="AU220">AnualidadActivo(AU$2, $E220, $C220, $B220, $D220, Hombres!$A$1:$DW$117, Mujeres!$A$1:$DW$117)</f>
        <v>0</v>
      </c>
      <c r="AV220" s="46" cm="1">
        <f t="array" ref="AV220">AnualidadActivo(AV$2, $E220, $C220, $B220, $D220, Hombres!$A$1:$DW$117, Mujeres!$A$1:$DW$117)</f>
        <v>0</v>
      </c>
      <c r="AW220" s="46" cm="1">
        <f t="array" ref="AW220">AnualidadActivo(AW$2, $E220, $C220, $B220, $D220, Hombres!$A$1:$DW$117, Mujeres!$A$1:$DW$117)</f>
        <v>0</v>
      </c>
      <c r="AX220" s="46" cm="1">
        <f t="array" ref="AX220">AnualidadActivo(AX$2, $E220, $C220, $B220, $D220, Hombres!$A$1:$DW$117, Mujeres!$A$1:$DW$117)</f>
        <v>0</v>
      </c>
      <c r="AY220" s="46" cm="1">
        <f t="array" ref="AY220">AnualidadActivo(AY$2, $E220, $C220, $B220, $D220, Hombres!$A$1:$DW$117, Mujeres!$A$1:$DW$117)</f>
        <v>38670962.780518673</v>
      </c>
      <c r="AZ220" s="46" cm="1">
        <f t="array" ref="AZ220">AnualidadActivo(AZ$2, $E220, $C220, $B220, $D220, Hombres!$A$1:$DW$117, Mujeres!$A$1:$DW$117)</f>
        <v>39831091.663934231</v>
      </c>
      <c r="BA220" s="46" cm="1">
        <f t="array" ref="BA220">AnualidadActivo(BA$2, $E220, $C220, $B220, $D220, Hombres!$A$1:$DW$117, Mujeres!$A$1:$DW$117)</f>
        <v>41026024.41385226</v>
      </c>
      <c r="BB220" s="46" cm="1">
        <f t="array" ref="BB220">AnualidadActivo(BB$2, $E220, $C220, $B220, $D220, Hombres!$A$1:$DW$117, Mujeres!$A$1:$DW$117)</f>
        <v>42256805.146267831</v>
      </c>
      <c r="BC220" s="46" cm="1">
        <f t="array" ref="BC220">AnualidadActivo(BC$2, $E220, $C220, $B220, $D220, Hombres!$A$1:$DW$117, Mujeres!$A$1:$DW$117)</f>
        <v>43524509.300655864</v>
      </c>
      <c r="BD220" s="46" cm="1">
        <f t="array" ref="BD220">AnualidadActivo(BD$2, $E220, $C220, $B220, $D220, Hombres!$A$1:$DW$117, Mujeres!$A$1:$DW$117)</f>
        <v>44494519.844067276</v>
      </c>
      <c r="BE220" s="46" cm="1">
        <f t="array" ref="BE220">AnualidadActivo(BE$2, $E220, $C220, $B220, $D220, Hombres!$A$1:$DW$117, Mujeres!$A$1:$DW$117)</f>
        <v>45460332.886455782</v>
      </c>
      <c r="BF220" s="46" cm="1">
        <f t="array" ref="BF220">AnualidadActivo(BF$2, $E220, $C220, $B220, $D220, Hombres!$A$1:$DW$117, Mujeres!$A$1:$DW$117)</f>
        <v>46422803.779655978</v>
      </c>
      <c r="BG220" s="46" cm="1">
        <f t="array" ref="BG220">AnualidadActivo(BG$2, $E220, $C220, $B220, $D220, Hombres!$A$1:$DW$117, Mujeres!$A$1:$DW$117)</f>
        <v>47383058.965187326</v>
      </c>
      <c r="BH220" s="46" cm="1">
        <f t="array" ref="BH220">AnualidadActivo(BH$2, $E220, $C220, $B220, $D220, Hombres!$A$1:$DW$117, Mujeres!$A$1:$DW$117)</f>
        <v>48337388.694060653</v>
      </c>
      <c r="BI220" s="46" cm="1">
        <f t="array" ref="BI220">AnualidadActivo(BI$2, $E220, $C220, $B220, $D220, Hombres!$A$1:$DW$117, Mujeres!$A$1:$DW$117)</f>
        <v>49276536.15735928</v>
      </c>
      <c r="BJ220" s="46" cm="1">
        <f t="array" ref="BJ220">AnualidadActivo(BJ$2, $E220, $C220, $B220, $D220, Hombres!$A$1:$DW$117, Mujeres!$A$1:$DW$117)</f>
        <v>50184992.514048554</v>
      </c>
      <c r="BK220" s="46" cm="1">
        <f t="array" ref="BK220">AnualidadActivo(BK$2, $E220, $C220, $B220, $D220, Hombres!$A$1:$DW$117, Mujeres!$A$1:$DW$117)</f>
        <v>51043795.393398382</v>
      </c>
      <c r="BL220" s="46" cm="1">
        <f t="array" ref="BL220">AnualidadActivo(BL$2, $E220, $C220, $B220, $D220, Hombres!$A$1:$DW$117, Mujeres!$A$1:$DW$117)</f>
        <v>51833516.309112042</v>
      </c>
      <c r="BM220" s="46" cm="1">
        <f t="array" ref="BM220">AnualidadActivo(BM$2, $E220, $C220, $B220, $D220, Hombres!$A$1:$DW$117, Mujeres!$A$1:$DW$117)</f>
        <v>52537807.736641206</v>
      </c>
      <c r="BN220" s="46" cm="1">
        <f t="array" ref="BN220">AnualidadActivo(BN$2, $E220, $C220, $B220, $D220, Hombres!$A$1:$DW$117, Mujeres!$A$1:$DW$117)</f>
        <v>53149847.978625357</v>
      </c>
      <c r="BO220" s="46" cm="1">
        <f t="array" ref="BO220">AnualidadActivo(BO$2, $E220, $C220, $B220, $D220, Hombres!$A$1:$DW$117, Mujeres!$A$1:$DW$117)</f>
        <v>53669044.075699396</v>
      </c>
      <c r="BP220" s="46" cm="1">
        <f t="array" ref="BP220">AnualidadActivo(BP$2, $E220, $C220, $B220, $D220, Hombres!$A$1:$DW$117, Mujeres!$A$1:$DW$117)</f>
        <v>54095053.329880469</v>
      </c>
      <c r="BQ220" s="46" cm="1">
        <f t="array" ref="BQ220">AnualidadActivo(BQ$2, $E220, $C220, $B220, $D220, Hombres!$A$1:$DW$117, Mujeres!$A$1:$DW$117)</f>
        <v>54424352.477136694</v>
      </c>
      <c r="BR220" s="46" cm="1">
        <f t="array" ref="BR220">AnualidadActivo(BR$2, $E220, $C220, $B220, $D220, Hombres!$A$1:$DW$117, Mujeres!$A$1:$DW$117)</f>
        <v>54647785.560704112</v>
      </c>
      <c r="BS220" s="46" cm="1">
        <f t="array" ref="BS220">AnualidadActivo(BS$2, $E220, $C220, $B220, $D220, Hombres!$A$1:$DW$117, Mujeres!$A$1:$DW$117)</f>
        <v>54654400.074020579</v>
      </c>
      <c r="BT220" s="46" cm="1">
        <f t="array" ref="BT220">AnualidadActivo(BT$2, $E220, $C220, $B220, $D220, Hombres!$A$1:$DW$117, Mujeres!$A$1:$DW$117)</f>
        <v>54504917.666406944</v>
      </c>
      <c r="BU220" s="46" cm="1">
        <f t="array" ref="BU220">AnualidadActivo(BU$2, $E220, $C220, $B220, $D220, Hombres!$A$1:$DW$117, Mujeres!$A$1:$DW$117)</f>
        <v>54184515.849386901</v>
      </c>
      <c r="BV220" s="46" cm="1">
        <f t="array" ref="BV220">AnualidadActivo(BV$2, $E220, $C220, $B220, $D220, Hombres!$A$1:$DW$117, Mujeres!$A$1:$DW$117)</f>
        <v>53675573.587928385</v>
      </c>
      <c r="BW220" s="46" cm="1">
        <f t="array" ref="BW220">AnualidadActivo(BW$2, $E220, $C220, $B220, $D220, Hombres!$A$1:$DW$117, Mujeres!$A$1:$DW$117)</f>
        <v>52959865.958783336</v>
      </c>
      <c r="BX220" s="46" cm="1">
        <f t="array" ref="BX220">AnualidadActivo(BX$2, $E220, $C220, $B220, $D220, Hombres!$A$1:$DW$117, Mujeres!$A$1:$DW$117)</f>
        <v>52022235.205043167</v>
      </c>
      <c r="BY220" s="46" cm="1">
        <f t="array" ref="BY220">AnualidadActivo(BY$2, $E220, $C220, $B220, $D220, Hombres!$A$1:$DW$117, Mujeres!$A$1:$DW$117)</f>
        <v>50847527.250501841</v>
      </c>
      <c r="BZ220" s="46" cm="1">
        <f t="array" ref="BZ220">AnualidadActivo(BZ$2, $E220, $C220, $B220, $D220, Hombres!$A$1:$DW$117, Mujeres!$A$1:$DW$117)</f>
        <v>49420689.70357278</v>
      </c>
      <c r="CA220" s="46" cm="1">
        <f t="array" ref="CA220">AnualidadActivo(CA$2, $E220, $C220, $B220, $D220, Hombres!$A$1:$DW$117, Mujeres!$A$1:$DW$117)</f>
        <v>47729453.359254405</v>
      </c>
      <c r="CB220" s="46" cm="1">
        <f t="array" ref="CB220">AnualidadActivo(CB$2, $E220, $C220, $B220, $D220, Hombres!$A$1:$DW$117, Mujeres!$A$1:$DW$117)</f>
        <v>45768811.419094138</v>
      </c>
      <c r="CC220" s="46" cm="1">
        <f t="array" ref="CC220">AnualidadActivo(CC$2, $E220, $C220, $B220, $D220, Hombres!$A$1:$DW$117, Mujeres!$A$1:$DW$117)</f>
        <v>43542565.262138225</v>
      </c>
      <c r="CD220" s="46" cm="1">
        <f t="array" ref="CD220">AnualidadActivo(CD$2, $E220, $C220, $B220, $D220, Hombres!$A$1:$DW$117, Mujeres!$A$1:$DW$117)</f>
        <v>41060509.851405226</v>
      </c>
      <c r="CE220" s="46" cm="1">
        <f t="array" ref="CE220">AnualidadActivo(CE$2, $E220, $C220, $B220, $D220, Hombres!$A$1:$DW$117, Mujeres!$A$1:$DW$117)</f>
        <v>38338229.582728624</v>
      </c>
      <c r="CF220" s="46" cm="1">
        <f t="array" ref="CF220">AnualidadActivo(CF$2, $E220, $C220, $B220, $D220, Hombres!$A$1:$DW$117, Mujeres!$A$1:$DW$117)</f>
        <v>35400160.649600178</v>
      </c>
      <c r="CG220" s="46" cm="1">
        <f t="array" ref="CG220">AnualidadActivo(CG$2, $E220, $C220, $B220, $D220, Hombres!$A$1:$DW$117, Mujeres!$A$1:$DW$117)</f>
        <v>32283174.698994689</v>
      </c>
      <c r="CH220" s="46" cm="1">
        <f t="array" ref="CH220">AnualidadActivo(CH$2, $E220, $C220, $B220, $D220, Hombres!$A$1:$DW$117, Mujeres!$A$1:$DW$117)</f>
        <v>29035477.897588816</v>
      </c>
      <c r="CI220" s="46" cm="1">
        <f t="array" ref="CI220">AnualidadActivo(CI$2, $E220, $C220, $B220, $D220, Hombres!$A$1:$DW$117, Mujeres!$A$1:$DW$117)</f>
        <v>25712735.854353342</v>
      </c>
      <c r="CJ220" s="46" cm="1">
        <f t="array" ref="CJ220">AnualidadActivo(CJ$2, $E220, $C220, $B220, $D220, Hombres!$A$1:$DW$117, Mujeres!$A$1:$DW$117)</f>
        <v>22376510.691397224</v>
      </c>
      <c r="CK220" s="46" cm="1">
        <f t="array" ref="CK220">AnualidadActivo(CK$2, $E220, $C220, $B220, $D220, Hombres!$A$1:$DW$117, Mujeres!$A$1:$DW$117)</f>
        <v>19094240.683551222</v>
      </c>
      <c r="CL220" s="46" cm="1">
        <f t="array" ref="CL220">AnualidadActivo(CL$2, $E220, $C220, $B220, $D220, Hombres!$A$1:$DW$117, Mujeres!$A$1:$DW$117)</f>
        <v>15938087.593988515</v>
      </c>
      <c r="CM220" s="46" cm="1">
        <f t="array" ref="CM220">AnualidadActivo(CM$2, $E220, $C220, $B220, $D220, Hombres!$A$1:$DW$117, Mujeres!$A$1:$DW$117)</f>
        <v>12979114.85157753</v>
      </c>
      <c r="CN220" s="46" cm="1">
        <f t="array" ref="CN220">AnualidadActivo(CN$2, $E220, $C220, $B220, $D220, Hombres!$A$1:$DW$117, Mujeres!$A$1:$DW$117)</f>
        <v>10280060.02525818</v>
      </c>
      <c r="CO220" s="46" cm="1">
        <f t="array" ref="CO220">AnualidadActivo(CO$2, $E220, $C220, $B220, $D220, Hombres!$A$1:$DW$117, Mujeres!$A$1:$DW$117)</f>
        <v>7890828.8181400215</v>
      </c>
      <c r="CP220" s="46" cm="1">
        <f t="array" ref="CP220">AnualidadActivo(CP$2, $E220, $C220, $B220, $D220, Hombres!$A$1:$DW$117, Mujeres!$A$1:$DW$117)</f>
        <v>5845631.6387851723</v>
      </c>
      <c r="CQ220" s="46" cm="1">
        <f t="array" ref="CQ220">AnualidadActivo(CQ$2, $E220, $C220, $B220, $D220, Hombres!$A$1:$DW$117, Mujeres!$A$1:$DW$117)</f>
        <v>4160306.6922525805</v>
      </c>
      <c r="CR220" s="46" cm="1">
        <f t="array" ref="CR220">AnualidadActivo(CR$2, $E220, $C220, $B220, $D220, Hombres!$A$1:$DW$117, Mujeres!$A$1:$DW$117)</f>
        <v>2829725.9873002209</v>
      </c>
      <c r="CS220" s="46" cm="1">
        <f t="array" ref="CS220">AnualidadActivo(CS$2, $E220, $C220, $B220, $D220, Hombres!$A$1:$DW$117, Mujeres!$A$1:$DW$117)</f>
        <v>1828219.0600128807</v>
      </c>
      <c r="CT220" s="46" cm="1">
        <f t="array" ref="CT220">AnualidadActivo(CT$2, $E220, $C220, $B220, $D220, Hombres!$A$1:$DW$117, Mujeres!$A$1:$DW$117)</f>
        <v>1113806.958298702</v>
      </c>
      <c r="CU220" s="46" cm="1">
        <f t="array" ref="CU220">AnualidadActivo(CU$2, $E220, $C220, $B220, $D220, Hombres!$A$1:$DW$117, Mujeres!$A$1:$DW$117)</f>
        <v>634386.57512416551</v>
      </c>
      <c r="CV220" s="46" cm="1">
        <f t="array" ref="CV220">AnualidadActivo(CV$2, $E220, $C220, $B220, $D220, Hombres!$A$1:$DW$117, Mujeres!$A$1:$DW$117)</f>
        <v>334419.87801572506</v>
      </c>
      <c r="CW220" s="46" cm="1">
        <f t="array" ref="CW220">AnualidadActivo(CW$2, $E220, $C220, $B220, $D220, Hombres!$A$1:$DW$117, Mujeres!$A$1:$DW$117)</f>
        <v>0</v>
      </c>
      <c r="CX220" s="46" cm="1">
        <f t="array" ref="CX220">AnualidadActivo(CX$2, $E220, $C220, $B220, $D220, Hombres!$A$1:$DW$117, Mujeres!$A$1:$DW$117)</f>
        <v>0</v>
      </c>
      <c r="CY220" s="46" cm="1">
        <f t="array" ref="CY220">AnualidadActivo(CY$2, $E220, $C220, $B220, $D220, Hombres!$A$1:$DW$117, Mujeres!$A$1:$DW$117)</f>
        <v>0</v>
      </c>
      <c r="CZ220" s="46" cm="1">
        <f t="array" ref="CZ220">AnualidadActivo(CZ$2, $E220, $C220, $B220, $D220, Hombres!$A$1:$DW$117, Mujeres!$A$1:$DW$117)</f>
        <v>0</v>
      </c>
      <c r="DA220" s="46" cm="1">
        <f t="array" ref="DA220">AnualidadActivo(DA$2, $E220, $C220, $B220, $D220, Hombres!$A$1:$DW$117, Mujeres!$A$1:$DW$117)</f>
        <v>0</v>
      </c>
      <c r="DD220" s="21"/>
      <c r="DE220" s="46" cm="1">
        <f t="array" ref="DE220">beneficio_muerte_individual_activo(DE$2,$F220,$D220, Hombres!$A$1:$DW$117, Mujeres!$A$1:$DW$117)</f>
        <v>0</v>
      </c>
      <c r="DF220" s="46" cm="1">
        <f t="array" ref="DF220">beneficio_muerte_individual_activo(DF$2,$F220,$D220, Hombres!$A$1:$DW$117, Mujeres!$A$1:$DW$117)</f>
        <v>5687</v>
      </c>
      <c r="DG220" s="46" cm="1">
        <f t="array" ref="DG220">beneficio_muerte_individual_activo(DG$2,$F220,$D220, Hombres!$A$1:$DW$117, Mujeres!$A$1:$DW$117)</f>
        <v>5812.3814694000002</v>
      </c>
      <c r="DH220" s="46" cm="1">
        <f t="array" ref="DH220">beneficio_muerte_individual_activo(DH$2,$F220,$D220, Hombres!$A$1:$DW$117, Mujeres!$A$1:$DW$117)</f>
        <v>5939.3088364225323</v>
      </c>
      <c r="DI220" s="46" cm="1">
        <f t="array" ref="DI220">beneficio_muerte_individual_activo(DI$2,$F220,$D220, Hombres!$A$1:$DW$117, Mujeres!$A$1:$DW$117)</f>
        <v>6007.9724272292387</v>
      </c>
      <c r="DJ220" s="46" cm="1">
        <f t="array" ref="DJ220">beneficio_muerte_individual_activo(DJ$2,$F220,$D220, Hombres!$A$1:$DW$117, Mujeres!$A$1:$DW$117)</f>
        <v>6043.0287174432551</v>
      </c>
      <c r="DK220" s="46" cm="1">
        <f t="array" ref="DK220">beneficio_muerte_individual_activo(DK$2,$F220,$D220, Hombres!$A$1:$DW$117, Mujeres!$A$1:$DW$117)</f>
        <v>6079.9282094177543</v>
      </c>
      <c r="DL220" s="46" cm="1">
        <f t="array" ref="DL220">beneficio_muerte_individual_activo(DL$2,$F220,$D220, Hombres!$A$1:$DW$117, Mujeres!$A$1:$DW$117)</f>
        <v>6104.2635956661707</v>
      </c>
      <c r="DM220" s="46" cm="1">
        <f t="array" ref="DM220">beneficio_muerte_individual_activo(DM$2,$F220,$D220, Hombres!$A$1:$DW$117, Mujeres!$A$1:$DW$117)</f>
        <v>6098.741123595637</v>
      </c>
      <c r="DN220" s="46" cm="1">
        <f t="array" ref="DN220">beneficio_muerte_individual_activo(DN$2,$F220,$D220, Hombres!$A$1:$DW$117, Mujeres!$A$1:$DW$117)</f>
        <v>6082.3256627374976</v>
      </c>
      <c r="DO220" s="46" cm="1">
        <f t="array" ref="DO220">beneficio_muerte_individual_activo(DO$2,$F220,$D220, Hombres!$A$1:$DW$117, Mujeres!$A$1:$DW$117)</f>
        <v>6139.6498505129748</v>
      </c>
      <c r="DP220" s="46" cm="1">
        <f t="array" ref="DP220">beneficio_muerte_individual_activo(DP$2,$F220,$D220, Hombres!$A$1:$DW$117, Mujeres!$A$1:$DW$117)</f>
        <v>6277.758862456707</v>
      </c>
      <c r="DQ220" s="46" cm="1">
        <f t="array" ref="DQ220">beneficio_muerte_individual_activo(DQ$2,$F220,$D220, Hombres!$A$1:$DW$117, Mujeres!$A$1:$DW$117)</f>
        <v>6510.5469953870579</v>
      </c>
      <c r="DR220" s="46" cm="1">
        <f t="array" ref="DR220">beneficio_muerte_individual_activo(DR$2,$F220,$D220, Hombres!$A$1:$DW$117, Mujeres!$A$1:$DW$117)</f>
        <v>6827.1520057924281</v>
      </c>
      <c r="DS220" s="46" cm="1">
        <f t="array" ref="DS220">beneficio_muerte_individual_activo(DS$2,$F220,$D220, Hombres!$A$1:$DW$117, Mujeres!$A$1:$DW$117)</f>
        <v>7218.2120452718582</v>
      </c>
      <c r="DT220" s="46" cm="1">
        <f t="array" ref="DT220">beneficio_muerte_individual_activo(DT$2,$F220,$D220, Hombres!$A$1:$DW$117, Mujeres!$A$1:$DW$117)</f>
        <v>7675.848194089378</v>
      </c>
      <c r="DU220" s="46" cm="1">
        <f t="array" ref="DU220">beneficio_muerte_individual_activo(DU$2,$F220,$D220, Hombres!$A$1:$DW$117, Mujeres!$A$1:$DW$117)</f>
        <v>8142.1420649511974</v>
      </c>
      <c r="DV220" s="46" cm="1">
        <f t="array" ref="DV220">beneficio_muerte_individual_activo(DV$2,$F220,$D220, Hombres!$A$1:$DW$117, Mujeres!$A$1:$DW$117)</f>
        <v>8534.1286272187917</v>
      </c>
      <c r="DW220" s="46" cm="1">
        <f t="array" ref="DW220">beneficio_muerte_individual_activo(DW$2,$F220,$D220, Hombres!$A$1:$DW$117, Mujeres!$A$1:$DW$117)</f>
        <v>8826.2749262634206</v>
      </c>
      <c r="DX220" s="46" cm="1">
        <f t="array" ref="DX220">beneficio_muerte_individual_activo(DX$2,$F220,$D220, Hombres!$A$1:$DW$117, Mujeres!$A$1:$DW$117)</f>
        <v>9069.4676156736477</v>
      </c>
      <c r="DY220" s="46" cm="1">
        <f t="array" ref="DY220">beneficio_muerte_individual_activo(DY$2,$F220,$D220, Hombres!$A$1:$DW$117, Mujeres!$A$1:$DW$117)</f>
        <v>9470.5372780504258</v>
      </c>
      <c r="DZ220" s="46" cm="1">
        <f t="array" ref="DZ220">beneficio_muerte_individual_activo(DZ$2,$F220,$D220, Hombres!$A$1:$DW$117, Mujeres!$A$1:$DW$117)</f>
        <v>10040.359565531295</v>
      </c>
      <c r="EA220" s="46" cm="1">
        <f t="array" ref="EA220">beneficio_muerte_individual_activo(EA$2,$F220,$D220, Hombres!$A$1:$DW$117, Mujeres!$A$1:$DW$117)</f>
        <v>10749.760863195599</v>
      </c>
      <c r="EB220" s="46" cm="1">
        <f t="array" ref="EB220">beneficio_muerte_individual_activo(EB$2,$F220,$D220, Hombres!$A$1:$DW$117, Mujeres!$A$1:$DW$117)</f>
        <v>11531.427901395929</v>
      </c>
      <c r="EC220" s="46" cm="1">
        <f t="array" ref="EC220">beneficio_muerte_individual_activo(EC$2,$F220,$D220, Hombres!$A$1:$DW$117, Mujeres!$A$1:$DW$117)</f>
        <v>12336.982966444719</v>
      </c>
      <c r="ED220" s="46" cm="1">
        <f t="array" ref="ED220">beneficio_muerte_individual_activo(ED$2,$F220,$D220, Hombres!$A$1:$DW$117, Mujeres!$A$1:$DW$117)</f>
        <v>13154.666599334871</v>
      </c>
      <c r="EE220" s="46" cm="1">
        <f t="array" ref="EE220">beneficio_muerte_individual_activo(EE$2,$F220,$D220, Hombres!$A$1:$DW$117, Mujeres!$A$1:$DW$117)</f>
        <v>13928.63493137646</v>
      </c>
      <c r="EF220" s="46" cm="1">
        <f t="array" ref="EF220">beneficio_muerte_individual_activo(EF$2,$F220,$D220, Hombres!$A$1:$DW$117, Mujeres!$A$1:$DW$117)</f>
        <v>14611.493897827877</v>
      </c>
      <c r="EG220" s="46" cm="1">
        <f t="array" ref="EG220">beneficio_muerte_individual_activo(EG$2,$F220,$D220, Hombres!$A$1:$DW$117, Mujeres!$A$1:$DW$117)</f>
        <v>15358.154145333106</v>
      </c>
      <c r="EH220" s="46" cm="1">
        <f t="array" ref="EH220">beneficio_muerte_individual_activo(EH$2,$F220,$D220, Hombres!$A$1:$DW$117, Mujeres!$A$1:$DW$117)</f>
        <v>16227.863865510575</v>
      </c>
      <c r="EI220" s="46" cm="1">
        <f t="array" ref="EI220">beneficio_muerte_individual_activo(EI$2,$F220,$D220, Hombres!$A$1:$DW$117, Mujeres!$A$1:$DW$117)</f>
        <v>17405.850223004185</v>
      </c>
      <c r="EJ220" s="46" cm="1">
        <f t="array" ref="EJ220">beneficio_muerte_individual_activo(EJ$2,$F220,$D220, Hombres!$A$1:$DW$117, Mujeres!$A$1:$DW$117)</f>
        <v>18961.145843772258</v>
      </c>
      <c r="EK220" s="46" cm="1">
        <f t="array" ref="EK220">beneficio_muerte_individual_activo(EK$2,$F220,$D220, Hombres!$A$1:$DW$117, Mujeres!$A$1:$DW$117)</f>
        <v>20877.609047805989</v>
      </c>
      <c r="EL220" s="46" cm="1">
        <f t="array" ref="EL220">beneficio_muerte_individual_activo(EL$2,$F220,$D220, Hombres!$A$1:$DW$117, Mujeres!$A$1:$DW$117)</f>
        <v>22879.773001990176</v>
      </c>
      <c r="EM220" s="46" cm="1">
        <f t="array" ref="EM220">beneficio_muerte_individual_activo(EM$2,$F220,$D220, Hombres!$A$1:$DW$117, Mujeres!$A$1:$DW$117)</f>
        <v>24774.723634860307</v>
      </c>
      <c r="EN220" s="46" cm="1">
        <f t="array" ref="EN220">beneficio_muerte_individual_activo(EN$2,$F220,$D220, Hombres!$A$1:$DW$117, Mujeres!$A$1:$DW$117)</f>
        <v>26588.076659360358</v>
      </c>
      <c r="EO220" s="46" cm="1">
        <f t="array" ref="EO220">beneficio_muerte_individual_activo(EO$2,$F220,$D220, Hombres!$A$1:$DW$117, Mujeres!$A$1:$DW$117)</f>
        <v>28337.215115837491</v>
      </c>
      <c r="EP220" s="46" cm="1">
        <f t="array" ref="EP220">beneficio_muerte_individual_activo(EP$2,$F220,$D220, Hombres!$A$1:$DW$117, Mujeres!$A$1:$DW$117)</f>
        <v>30094.214024350495</v>
      </c>
      <c r="EQ220" s="46" cm="1">
        <f t="array" ref="EQ220">beneficio_muerte_individual_activo(EQ$2,$F220,$D220, Hombres!$A$1:$DW$117, Mujeres!$A$1:$DW$117)</f>
        <v>32063.686503137509</v>
      </c>
      <c r="ER220" s="46" cm="1">
        <f t="array" ref="ER220">beneficio_muerte_individual_activo(ER$2,$F220,$D220, Hombres!$A$1:$DW$117, Mujeres!$A$1:$DW$117)</f>
        <v>20566.639057425902</v>
      </c>
      <c r="ES220" s="46" cm="1">
        <f t="array" ref="ES220">beneficio_muerte_individual_activo(ES$2,$F220,$D220, Hombres!$A$1:$DW$117, Mujeres!$A$1:$DW$117)</f>
        <v>21951.28739660147</v>
      </c>
      <c r="ET220" s="46" cm="1">
        <f t="array" ref="ET220">beneficio_muerte_individual_activo(ET$2,$F220,$D220, Hombres!$A$1:$DW$117, Mujeres!$A$1:$DW$117)</f>
        <v>23161.456806784372</v>
      </c>
      <c r="EU220" s="46" cm="1">
        <f t="array" ref="EU220">beneficio_muerte_individual_activo(EU$2,$F220,$D220, Hombres!$A$1:$DW$117, Mujeres!$A$1:$DW$117)</f>
        <v>24210.859505680321</v>
      </c>
      <c r="EV220" s="46" cm="1">
        <f t="array" ref="EV220">beneficio_muerte_individual_activo(EV$2,$F220,$D220, Hombres!$A$1:$DW$117, Mujeres!$A$1:$DW$117)</f>
        <v>25404.558270854446</v>
      </c>
      <c r="EW220" s="46" cm="1">
        <f t="array" ref="EW220">beneficio_muerte_individual_activo(EW$2,$F220,$D220, Hombres!$A$1:$DW$117, Mujeres!$A$1:$DW$117)</f>
        <v>27005.680622080297</v>
      </c>
      <c r="EX220" s="46" cm="1">
        <f t="array" ref="EX220">beneficio_muerte_individual_activo(EX$2,$F220,$D220, Hombres!$A$1:$DW$117, Mujeres!$A$1:$DW$117)</f>
        <v>29240.014638257366</v>
      </c>
      <c r="EY220" s="46" cm="1">
        <f t="array" ref="EY220">beneficio_muerte_individual_activo(EY$2,$F220,$D220, Hombres!$A$1:$DW$117, Mujeres!$A$1:$DW$117)</f>
        <v>32179.188949528947</v>
      </c>
      <c r="EZ220" s="46" cm="1">
        <f t="array" ref="EZ220">beneficio_muerte_individual_activo(EZ$2,$F220,$D220, Hombres!$A$1:$DW$117, Mujeres!$A$1:$DW$117)</f>
        <v>35768.636454484171</v>
      </c>
      <c r="FA220" s="46" cm="1">
        <f t="array" ref="FA220">beneficio_muerte_individual_activo(FA$2,$F220,$D220, Hombres!$A$1:$DW$117, Mujeres!$A$1:$DW$117)</f>
        <v>39817.287310719534</v>
      </c>
      <c r="FB220" s="46" cm="1">
        <f t="array" ref="FB220">beneficio_muerte_individual_activo(FB$2,$F220,$D220, Hombres!$A$1:$DW$117, Mujeres!$A$1:$DW$117)</f>
        <v>43822.319974148799</v>
      </c>
      <c r="FC220" s="46" cm="1">
        <f t="array" ref="FC220">beneficio_muerte_individual_activo(FC$2,$F220,$D220, Hombres!$A$1:$DW$117, Mujeres!$A$1:$DW$117)</f>
        <v>47442.610610092248</v>
      </c>
      <c r="FD220" s="46" cm="1">
        <f t="array" ref="FD220">beneficio_muerte_individual_activo(FD$2,$F220,$D220, Hombres!$A$1:$DW$117, Mujeres!$A$1:$DW$117)</f>
        <v>50670.619172757841</v>
      </c>
      <c r="FE220" s="46" cm="1">
        <f t="array" ref="FE220">beneficio_muerte_individual_activo(FE$2,$F220,$D220, Hombres!$A$1:$DW$117, Mujeres!$A$1:$DW$117)</f>
        <v>53692.408011542422</v>
      </c>
      <c r="FF220" s="46" cm="1">
        <f t="array" ref="FF220">beneficio_muerte_individual_activo(FF$2,$F220,$D220, Hombres!$A$1:$DW$117, Mujeres!$A$1:$DW$117)</f>
        <v>56795.594720672976</v>
      </c>
      <c r="FG220" s="46" cm="1">
        <f t="array" ref="FG220">beneficio_muerte_individual_activo(FG$2,$F220,$D220, Hombres!$A$1:$DW$117, Mujeres!$A$1:$DW$117)</f>
        <v>63884.65151832877</v>
      </c>
      <c r="FH220" s="46" cm="1">
        <f t="array" ref="FH220">beneficio_muerte_individual_activo(FH$2,$F220,$D220, Hombres!$A$1:$DW$117, Mujeres!$A$1:$DW$117)</f>
        <v>67946.017795642605</v>
      </c>
      <c r="FI220" s="46" cm="1">
        <f t="array" ref="FI220">beneficio_muerte_individual_activo(FI$2,$F220,$D220, Hombres!$A$1:$DW$117, Mujeres!$A$1:$DW$117)</f>
        <v>72029.442076125139</v>
      </c>
      <c r="FJ220" s="46" cm="1">
        <f t="array" ref="FJ220">beneficio_muerte_individual_activo(FJ$2,$F220,$D220, Hombres!$A$1:$DW$117, Mujeres!$A$1:$DW$117)</f>
        <v>76242.275686119625</v>
      </c>
      <c r="FK220" s="46" cm="1">
        <f t="array" ref="FK220">beneficio_muerte_individual_activo(FK$2,$F220,$D220, Hombres!$A$1:$DW$117, Mujeres!$A$1:$DW$117)</f>
        <v>80636.145784626322</v>
      </c>
      <c r="FL220" s="46" cm="1">
        <f t="array" ref="FL220">beneficio_muerte_individual_activo(FL$2,$F220,$D220, Hombres!$A$1:$DW$117, Mujeres!$A$1:$DW$117)</f>
        <v>85046.388465517957</v>
      </c>
      <c r="FM220" s="46" cm="1">
        <f t="array" ref="FM220">beneficio_muerte_individual_activo(FM$2,$F220,$D220, Hombres!$A$1:$DW$117, Mujeres!$A$1:$DW$117)</f>
        <v>89357.561853972598</v>
      </c>
      <c r="FN220" s="46" cm="1">
        <f t="array" ref="FN220">beneficio_muerte_individual_activo(FN$2,$F220,$D220, Hombres!$A$1:$DW$117, Mujeres!$A$1:$DW$117)</f>
        <v>93520.83979887297</v>
      </c>
      <c r="FO220" s="46" cm="1">
        <f t="array" ref="FO220">beneficio_muerte_individual_activo(FO$2,$F220,$D220, Hombres!$A$1:$DW$117, Mujeres!$A$1:$DW$117)</f>
        <v>97487.643217256846</v>
      </c>
      <c r="FP220" s="46" cm="1">
        <f t="array" ref="FP220">beneficio_muerte_individual_activo(FP$2,$F220,$D220, Hombres!$A$1:$DW$117, Mujeres!$A$1:$DW$117)</f>
        <v>101116.03596567652</v>
      </c>
      <c r="FQ220" s="106" cm="1">
        <f t="array" ref="FQ220">beneficio_muerte_individual_activo(FQ$2,$F220,$D220, Hombres!$A$1:$DW$117, Mujeres!$A$1:$DW$117)</f>
        <v>104137.11155060699</v>
      </c>
      <c r="FR220" s="46" cm="1">
        <f t="array" ref="FR220">beneficio_muerte_individual_activo(FR$2,$F220,$D220, Hombres!$A$1:$DW$117, Mujeres!$A$1:$DW$117)</f>
        <v>106336.14504392172</v>
      </c>
      <c r="FS220" s="46" cm="1">
        <f t="array" ref="FS220">beneficio_muerte_individual_activo(FS$2,$F220,$D220, Hombres!$A$1:$DW$117, Mujeres!$A$1:$DW$117)</f>
        <v>107609.12665994602</v>
      </c>
      <c r="FT220" s="46" cm="1">
        <f t="array" ref="FT220">beneficio_muerte_individual_activo(FT$2,$F220,$D220, Hombres!$A$1:$DW$117, Mujeres!$A$1:$DW$117)</f>
        <v>107866.21136793531</v>
      </c>
      <c r="FU220" s="46" cm="1">
        <f t="array" ref="FU220">beneficio_muerte_individual_activo(FU$2,$F220,$D220, Hombres!$A$1:$DW$117, Mujeres!$A$1:$DW$117)</f>
        <v>106965.64389709145</v>
      </c>
      <c r="FV220" s="46" cm="1">
        <f t="array" ref="FV220">beneficio_muerte_individual_activo(FV$2,$F220,$D220, Hombres!$A$1:$DW$117, Mujeres!$A$1:$DW$117)</f>
        <v>104720.46965264788</v>
      </c>
      <c r="FW220" s="46" cm="1">
        <f t="array" ref="FW220">beneficio_muerte_individual_activo(FW$2,$F220,$D220, Hombres!$A$1:$DW$117, Mujeres!$A$1:$DW$117)</f>
        <v>101027.57192156558</v>
      </c>
      <c r="FX220" s="46" cm="1">
        <f t="array" ref="FX220">beneficio_muerte_individual_activo(FX$2,$F220,$D220, Hombres!$A$1:$DW$117, Mujeres!$A$1:$DW$117)</f>
        <v>95919.061627528587</v>
      </c>
      <c r="FY220" s="46" cm="1">
        <f t="array" ref="FY220">beneficio_muerte_individual_activo(FY$2,$F220,$D220, Hombres!$A$1:$DW$117, Mujeres!$A$1:$DW$117)</f>
        <v>89489.812994874257</v>
      </c>
      <c r="FZ220" s="46" cm="1">
        <f t="array" ref="FZ220">beneficio_muerte_individual_activo(FZ$2,$F220,$D220, Hombres!$A$1:$DW$117, Mujeres!$A$1:$DW$117)</f>
        <v>81857.518409097378</v>
      </c>
      <c r="GA220" s="46" cm="1">
        <f t="array" ref="GA220">beneficio_muerte_individual_activo(GA$2,$F220,$D220, Hombres!$A$1:$DW$117, Mujeres!$A$1:$DW$117)</f>
        <v>73185.333372367517</v>
      </c>
      <c r="GB220" s="46" cm="1">
        <f t="array" ref="GB220">beneficio_muerte_individual_activo(GB$2,$F220,$D220, Hombres!$A$1:$DW$117, Mujeres!$A$1:$DW$117)</f>
        <v>63758.262830764965</v>
      </c>
      <c r="GC220" s="46" cm="1">
        <f t="array" ref="GC220">beneficio_muerte_individual_activo(GC$2,$F220,$D220, Hombres!$A$1:$DW$117, Mujeres!$A$1:$DW$117)</f>
        <v>53971.100188399927</v>
      </c>
      <c r="GD220" s="46" cm="1">
        <f t="array" ref="GD220">beneficio_muerte_individual_activo(GD$2,$F220,$D220, Hombres!$A$1:$DW$117, Mujeres!$A$1:$DW$117)</f>
        <v>44244.609235022399</v>
      </c>
      <c r="GE220" s="46" cm="1">
        <f t="array" ref="GE220">beneficio_muerte_individual_activo(GE$2,$F220,$D220, Hombres!$A$1:$DW$117, Mujeres!$A$1:$DW$117)</f>
        <v>34976.723248665119</v>
      </c>
      <c r="GF220" s="46" cm="1">
        <f t="array" ref="GF220">beneficio_muerte_individual_activo(GF$2,$F220,$D220, Hombres!$A$1:$DW$117, Mujeres!$A$1:$DW$117)</f>
        <v>26524.667812530286</v>
      </c>
      <c r="GG220" s="46" cm="1">
        <f t="array" ref="GG220">beneficio_muerte_individual_activo(GG$2,$F220,$D220, Hombres!$A$1:$DW$117, Mujeres!$A$1:$DW$117)</f>
        <v>19188.737959830833</v>
      </c>
      <c r="GH220" s="46" cm="1">
        <f t="array" ref="GH220">beneficio_muerte_individual_activo(GH$2,$F220,$D220, Hombres!$A$1:$DW$117, Mujeres!$A$1:$DW$117)</f>
        <v>13163.452754260597</v>
      </c>
      <c r="GI220" s="46" cm="1">
        <f t="array" ref="GI220">beneficio_muerte_individual_activo(GI$2,$F220,$D220, Hombres!$A$1:$DW$117, Mujeres!$A$1:$DW$117)</f>
        <v>8502.1778808812851</v>
      </c>
      <c r="GJ220" s="46" cm="1">
        <f t="array" ref="GJ220">beneficio_muerte_individual_activo(GJ$2,$F220,$D220, Hombres!$A$1:$DW$117, Mujeres!$A$1:$DW$117)</f>
        <v>5125.2788978569479</v>
      </c>
      <c r="GK220" s="46" cm="1">
        <f t="array" ref="GK220">beneficio_muerte_individual_activo(GK$2,$F220,$D220, Hombres!$A$1:$DW$117, Mujeres!$A$1:$DW$117)</f>
        <v>2853.1211258331241</v>
      </c>
      <c r="GL220" s="46" cm="1">
        <f t="array" ref="GL220">beneficio_muerte_individual_activo(GL$2,$F220,$D220, Hombres!$A$1:$DW$117, Mujeres!$A$1:$DW$117)</f>
        <v>1448.6080798492083</v>
      </c>
      <c r="GM220" s="46" cm="1">
        <f t="array" ref="GM220">beneficio_muerte_individual_activo(GM$2,$F220,$D220, Hombres!$A$1:$DW$117, Mujeres!$A$1:$DW$117)</f>
        <v>660.89234564020705</v>
      </c>
      <c r="GN220" s="46" cm="1">
        <f t="array" ref="GN220">beneficio_muerte_individual_activo(GN$2,$F220,$D220, Hombres!$A$1:$DW$117, Mujeres!$A$1:$DW$117)</f>
        <v>265.82359009310312</v>
      </c>
      <c r="GO220" s="46" cm="1">
        <f t="array" ref="GO220">beneficio_muerte_individual_activo(GO$2,$F220,$D220, Hombres!$A$1:$DW$117, Mujeres!$A$1:$DW$117)</f>
        <v>91.916253983604904</v>
      </c>
      <c r="GP220" s="46" cm="1">
        <f t="array" ref="GP220">beneficio_muerte_individual_activo(GP$2,$F220,$D220, Hombres!$A$1:$DW$117, Mujeres!$A$1:$DW$117)</f>
        <v>0</v>
      </c>
      <c r="GQ220" s="46" cm="1">
        <f t="array" ref="GQ220">beneficio_muerte_individual_activo(GQ$2,$F220,$D220, Hombres!$A$1:$DW$117, Mujeres!$A$1:$DW$117)</f>
        <v>0</v>
      </c>
      <c r="GR220" s="46" cm="1">
        <f t="array" ref="GR220">beneficio_muerte_individual_activo(GR$2,$F220,$D220, Hombres!$A$1:$DW$117, Mujeres!$A$1:$DW$117)</f>
        <v>0</v>
      </c>
      <c r="GS220" s="46" cm="1">
        <f t="array" ref="GS220">beneficio_muerte_individual_activo(GS$2,$F220,$D220, Hombres!$A$1:$DW$117, Mujeres!$A$1:$DW$117)</f>
        <v>0</v>
      </c>
      <c r="GT220" s="46" cm="1">
        <f t="array" ref="GT220">beneficio_muerte_individual_activo(GT$2,$F220,$D220, Hombres!$A$1:$DW$117, Mujeres!$A$1:$DW$117)</f>
        <v>0</v>
      </c>
      <c r="GU220" s="46" cm="1">
        <f t="array" ref="GU220">beneficio_muerte_individual_activo(GU$2,$F220,$D220, Hombres!$A$1:$DW$117, Mujeres!$A$1:$DW$117)</f>
        <v>0</v>
      </c>
      <c r="GV220" s="46" cm="1">
        <f t="array" ref="GV220">beneficio_muerte_individual_activo(GV$2,$F220,$D220, Hombres!$A$1:$DW$117, Mujeres!$A$1:$DW$117)</f>
        <v>0</v>
      </c>
    </row>
    <row r="221" spans="1:204" x14ac:dyDescent="0.25">
      <c r="A221" s="1">
        <f t="shared" si="3"/>
        <v>219</v>
      </c>
      <c r="B221" s="75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39" cm="1">
        <f t="array" ref="G221">PorcentajePension(C221,E221, D221)</f>
        <v>0.65</v>
      </c>
      <c r="I221" s="72"/>
      <c r="J221" s="46" cm="1">
        <f t="array" ref="J221">AnualidadActivo(J$2, $E221, $C221, $B221, $D221, Hombres!$A$1:$DW$117, Mujeres!$A$1:$DW$117)</f>
        <v>0</v>
      </c>
      <c r="K221" s="46" cm="1">
        <f t="array" ref="K221">AnualidadActivo(K$2, $E221, $C221, $B221, $D221, Hombres!$A$1:$DW$117, Mujeres!$A$1:$DW$117)</f>
        <v>0</v>
      </c>
      <c r="L221" s="46" cm="1">
        <f t="array" ref="L221">AnualidadActivo(L$2, $E221, $C221, $B221, $D221, Hombres!$A$1:$DW$117, Mujeres!$A$1:$DW$117)</f>
        <v>0</v>
      </c>
      <c r="M221" s="46" cm="1">
        <f t="array" ref="M221">AnualidadActivo(M$2, $E221, $C221, $B221, $D221, Hombres!$A$1:$DW$117, Mujeres!$A$1:$DW$117)</f>
        <v>0</v>
      </c>
      <c r="N221" s="46" cm="1">
        <f t="array" ref="N221">AnualidadActivo(N$2, $E221, $C221, $B221, $D221, Hombres!$A$1:$DW$117, Mujeres!$A$1:$DW$117)</f>
        <v>0</v>
      </c>
      <c r="O221" s="46" cm="1">
        <f t="array" ref="O221">AnualidadActivo(O$2, $E221, $C221, $B221, $D221, Hombres!$A$1:$DW$117, Mujeres!$A$1:$DW$117)</f>
        <v>0</v>
      </c>
      <c r="P221" s="46" cm="1">
        <f t="array" ref="P221">AnualidadActivo(P$2, $E221, $C221, $B221, $D221, Hombres!$A$1:$DW$117, Mujeres!$A$1:$DW$117)</f>
        <v>0</v>
      </c>
      <c r="Q221" s="46" cm="1">
        <f t="array" ref="Q221">AnualidadActivo(Q$2, $E221, $C221, $B221, $D221, Hombres!$A$1:$DW$117, Mujeres!$A$1:$DW$117)</f>
        <v>0</v>
      </c>
      <c r="R221" s="46" cm="1">
        <f t="array" ref="R221">AnualidadActivo(R$2, $E221, $C221, $B221, $D221, Hombres!$A$1:$DW$117, Mujeres!$A$1:$DW$117)</f>
        <v>0</v>
      </c>
      <c r="S221" s="46" cm="1">
        <f t="array" ref="S221">AnualidadActivo(S$2, $E221, $C221, $B221, $D221, Hombres!$A$1:$DW$117, Mujeres!$A$1:$DW$117)</f>
        <v>0</v>
      </c>
      <c r="T221" s="46" cm="1">
        <f t="array" ref="T221">AnualidadActivo(T$2, $E221, $C221, $B221, $D221, Hombres!$A$1:$DW$117, Mujeres!$A$1:$DW$117)</f>
        <v>0</v>
      </c>
      <c r="U221" s="46" cm="1">
        <f t="array" ref="U221">AnualidadActivo(U$2, $E221, $C221, $B221, $D221, Hombres!$A$1:$DW$117, Mujeres!$A$1:$DW$117)</f>
        <v>0</v>
      </c>
      <c r="V221" s="46" cm="1">
        <f t="array" ref="V221">AnualidadActivo(V$2, $E221, $C221, $B221, $D221, Hombres!$A$1:$DW$117, Mujeres!$A$1:$DW$117)</f>
        <v>0</v>
      </c>
      <c r="W221" s="46" cm="1">
        <f t="array" ref="W221">AnualidadActivo(W$2, $E221, $C221, $B221, $D221, Hombres!$A$1:$DW$117, Mujeres!$A$1:$DW$117)</f>
        <v>0</v>
      </c>
      <c r="X221" s="46" cm="1">
        <f t="array" ref="X221">AnualidadActivo(X$2, $E221, $C221, $B221, $D221, Hombres!$A$1:$DW$117, Mujeres!$A$1:$DW$117)</f>
        <v>0</v>
      </c>
      <c r="Y221" s="46" cm="1">
        <f t="array" ref="Y221">AnualidadActivo(Y$2, $E221, $C221, $B221, $D221, Hombres!$A$1:$DW$117, Mujeres!$A$1:$DW$117)</f>
        <v>0</v>
      </c>
      <c r="Z221" s="46" cm="1">
        <f t="array" ref="Z221">AnualidadActivo(Z$2, $E221, $C221, $B221, $D221, Hombres!$A$1:$DW$117, Mujeres!$A$1:$DW$117)</f>
        <v>0</v>
      </c>
      <c r="AA221" s="46" cm="1">
        <f t="array" ref="AA221">AnualidadActivo(AA$2, $E221, $C221, $B221, $D221, Hombres!$A$1:$DW$117, Mujeres!$A$1:$DW$117)</f>
        <v>0</v>
      </c>
      <c r="AB221" s="46" cm="1">
        <f t="array" ref="AB221">AnualidadActivo(AB$2, $E221, $C221, $B221, $D221, Hombres!$A$1:$DW$117, Mujeres!$A$1:$DW$117)</f>
        <v>0</v>
      </c>
      <c r="AC221" s="46" cm="1">
        <f t="array" ref="AC221">AnualidadActivo(AC$2, $E221, $C221, $B221, $D221, Hombres!$A$1:$DW$117, Mujeres!$A$1:$DW$117)</f>
        <v>0</v>
      </c>
      <c r="AD221" s="46" cm="1">
        <f t="array" ref="AD221">AnualidadActivo(AD$2, $E221, $C221, $B221, $D221, Hombres!$A$1:$DW$117, Mujeres!$A$1:$DW$117)</f>
        <v>0</v>
      </c>
      <c r="AE221" s="46" cm="1">
        <f t="array" ref="AE221">AnualidadActivo(AE$2, $E221, $C221, $B221, $D221, Hombres!$A$1:$DW$117, Mujeres!$A$1:$DW$117)</f>
        <v>0</v>
      </c>
      <c r="AF221" s="46" cm="1">
        <f t="array" ref="AF221">AnualidadActivo(AF$2, $E221, $C221, $B221, $D221, Hombres!$A$1:$DW$117, Mujeres!$A$1:$DW$117)</f>
        <v>0</v>
      </c>
      <c r="AG221" s="46" cm="1">
        <f t="array" ref="AG221">AnualidadActivo(AG$2, $E221, $C221, $B221, $D221, Hombres!$A$1:$DW$117, Mujeres!$A$1:$DW$117)</f>
        <v>0</v>
      </c>
      <c r="AH221" s="46" cm="1">
        <f t="array" ref="AH221">AnualidadActivo(AH$2, $E221, $C221, $B221, $D221, Hombres!$A$1:$DW$117, Mujeres!$A$1:$DW$117)</f>
        <v>0</v>
      </c>
      <c r="AI221" s="46" cm="1">
        <f t="array" ref="AI221">AnualidadActivo(AI$2, $E221, $C221, $B221, $D221, Hombres!$A$1:$DW$117, Mujeres!$A$1:$DW$117)</f>
        <v>0</v>
      </c>
      <c r="AJ221" s="46" cm="1">
        <f t="array" ref="AJ221">AnualidadActivo(AJ$2, $E221, $C221, $B221, $D221, Hombres!$A$1:$DW$117, Mujeres!$A$1:$DW$117)</f>
        <v>0</v>
      </c>
      <c r="AK221" s="46" cm="1">
        <f t="array" ref="AK221">AnualidadActivo(AK$2, $E221, $C221, $B221, $D221, Hombres!$A$1:$DW$117, Mujeres!$A$1:$DW$117)</f>
        <v>0</v>
      </c>
      <c r="AL221" s="46" cm="1">
        <f t="array" ref="AL221">AnualidadActivo(AL$2, $E221, $C221, $B221, $D221, Hombres!$A$1:$DW$117, Mujeres!$A$1:$DW$117)</f>
        <v>0</v>
      </c>
      <c r="AM221" s="46" cm="1">
        <f t="array" ref="AM221">AnualidadActivo(AM$2, $E221, $C221, $B221, $D221, Hombres!$A$1:$DW$117, Mujeres!$A$1:$DW$117)</f>
        <v>87680077.069485828</v>
      </c>
      <c r="AN221" s="46" cm="1">
        <f t="array" ref="AN221">AnualidadActivo(AN$2, $E221, $C221, $B221, $D221, Hombres!$A$1:$DW$117, Mujeres!$A$1:$DW$117)</f>
        <v>90310479.381570399</v>
      </c>
      <c r="AO221" s="46" cm="1">
        <f t="array" ref="AO221">AnualidadActivo(AO$2, $E221, $C221, $B221, $D221, Hombres!$A$1:$DW$117, Mujeres!$A$1:$DW$117)</f>
        <v>93019793.763017505</v>
      </c>
      <c r="AP221" s="46" cm="1">
        <f t="array" ref="AP221">AnualidadActivo(AP$2, $E221, $C221, $B221, $D221, Hombres!$A$1:$DW$117, Mujeres!$A$1:$DW$117)</f>
        <v>95810387.57590805</v>
      </c>
      <c r="AQ221" s="46" cm="1">
        <f t="array" ref="AQ221">AnualidadActivo(AQ$2, $E221, $C221, $B221, $D221, Hombres!$A$1:$DW$117, Mujeres!$A$1:$DW$117)</f>
        <v>98684699.20318529</v>
      </c>
      <c r="AR221" s="46" cm="1">
        <f t="array" ref="AR221">AnualidadActivo(AR$2, $E221, $C221, $B221, $D221, Hombres!$A$1:$DW$117, Mujeres!$A$1:$DW$117)</f>
        <v>101296007.46307287</v>
      </c>
      <c r="AS221" s="46" cm="1">
        <f t="array" ref="AS221">AnualidadActivo(AS$2, $E221, $C221, $B221, $D221, Hombres!$A$1:$DW$117, Mujeres!$A$1:$DW$117)</f>
        <v>103941065.21990184</v>
      </c>
      <c r="AT221" s="46" cm="1">
        <f t="array" ref="AT221">AnualidadActivo(AT$2, $E221, $C221, $B221, $D221, Hombres!$A$1:$DW$117, Mujeres!$A$1:$DW$117)</f>
        <v>106621231.94431213</v>
      </c>
      <c r="AU221" s="46" cm="1">
        <f t="array" ref="AU221">AnualidadActivo(AU$2, $E221, $C221, $B221, $D221, Hombres!$A$1:$DW$117, Mujeres!$A$1:$DW$117)</f>
        <v>109338231.90359518</v>
      </c>
      <c r="AV221" s="46" cm="1">
        <f t="array" ref="AV221">AnualidadActivo(AV$2, $E221, $C221, $B221, $D221, Hombres!$A$1:$DW$117, Mujeres!$A$1:$DW$117)</f>
        <v>112090074.78362958</v>
      </c>
      <c r="AW221" s="46" cm="1">
        <f t="array" ref="AW221">AnualidadActivo(AW$2, $E221, $C221, $B221, $D221, Hombres!$A$1:$DW$117, Mujeres!$A$1:$DW$117)</f>
        <v>114869324.87315413</v>
      </c>
      <c r="AX221" s="46" cm="1">
        <f t="array" ref="AX221">AnualidadActivo(AX$2, $E221, $C221, $B221, $D221, Hombres!$A$1:$DW$117, Mujeres!$A$1:$DW$117)</f>
        <v>117665829.3849076</v>
      </c>
      <c r="AY221" s="46" cm="1">
        <f t="array" ref="AY221">AnualidadActivo(AY$2, $E221, $C221, $B221, $D221, Hombres!$A$1:$DW$117, Mujeres!$A$1:$DW$117)</f>
        <v>120465102.64295197</v>
      </c>
      <c r="AZ221" s="46" cm="1">
        <f t="array" ref="AZ221">AnualidadActivo(AZ$2, $E221, $C221, $B221, $D221, Hombres!$A$1:$DW$117, Mujeres!$A$1:$DW$117)</f>
        <v>123241993.59652714</v>
      </c>
      <c r="BA221" s="46" cm="1">
        <f t="array" ref="BA221">AnualidadActivo(BA$2, $E221, $C221, $B221, $D221, Hombres!$A$1:$DW$117, Mujeres!$A$1:$DW$117)</f>
        <v>125967533.41961212</v>
      </c>
      <c r="BB221" s="46" cm="1">
        <f t="array" ref="BB221">AnualidadActivo(BB$2, $E221, $C221, $B221, $D221, Hombres!$A$1:$DW$117, Mujeres!$A$1:$DW$117)</f>
        <v>128625704.84466398</v>
      </c>
      <c r="BC221" s="46" cm="1">
        <f t="array" ref="BC221">AnualidadActivo(BC$2, $E221, $C221, $B221, $D221, Hombres!$A$1:$DW$117, Mujeres!$A$1:$DW$117)</f>
        <v>131216520.06409398</v>
      </c>
      <c r="BD221" s="46" cm="1">
        <f t="array" ref="BD221">AnualidadActivo(BD$2, $E221, $C221, $B221, $D221, Hombres!$A$1:$DW$117, Mujeres!$A$1:$DW$117)</f>
        <v>133739504.33637221</v>
      </c>
      <c r="BE221" s="46" cm="1">
        <f t="array" ref="BE221">AnualidadActivo(BE$2, $E221, $C221, $B221, $D221, Hombres!$A$1:$DW$117, Mujeres!$A$1:$DW$117)</f>
        <v>136171829.11514145</v>
      </c>
      <c r="BF221" s="46" cm="1">
        <f t="array" ref="BF221">AnualidadActivo(BF$2, $E221, $C221, $B221, $D221, Hombres!$A$1:$DW$117, Mujeres!$A$1:$DW$117)</f>
        <v>138466084.63714054</v>
      </c>
      <c r="BG221" s="46" cm="1">
        <f t="array" ref="BG221">AnualidadActivo(BG$2, $E221, $C221, $B221, $D221, Hombres!$A$1:$DW$117, Mujeres!$A$1:$DW$117)</f>
        <v>140559763.42381984</v>
      </c>
      <c r="BH221" s="46" cm="1">
        <f t="array" ref="BH221">AnualidadActivo(BH$2, $E221, $C221, $B221, $D221, Hombres!$A$1:$DW$117, Mujeres!$A$1:$DW$117)</f>
        <v>142389306.73395497</v>
      </c>
      <c r="BI221" s="46" cm="1">
        <f t="array" ref="BI221">AnualidadActivo(BI$2, $E221, $C221, $B221, $D221, Hombres!$A$1:$DW$117, Mujeres!$A$1:$DW$117)</f>
        <v>143741552.34993213</v>
      </c>
      <c r="BJ221" s="46" cm="1">
        <f t="array" ref="BJ221">AnualidadActivo(BJ$2, $E221, $C221, $B221, $D221, Hombres!$A$1:$DW$117, Mujeres!$A$1:$DW$117)</f>
        <v>144736298.22650045</v>
      </c>
      <c r="BK221" s="46" cm="1">
        <f t="array" ref="BK221">AnualidadActivo(BK$2, $E221, $C221, $B221, $D221, Hombres!$A$1:$DW$117, Mujeres!$A$1:$DW$117)</f>
        <v>145316051.19268686</v>
      </c>
      <c r="BL221" s="46" cm="1">
        <f t="array" ref="BL221">AnualidadActivo(BL$2, $E221, $C221, $B221, $D221, Hombres!$A$1:$DW$117, Mujeres!$A$1:$DW$117)</f>
        <v>145418610.9021371</v>
      </c>
      <c r="BM221" s="46" cm="1">
        <f t="array" ref="BM221">AnualidadActivo(BM$2, $E221, $C221, $B221, $D221, Hombres!$A$1:$DW$117, Mujeres!$A$1:$DW$117)</f>
        <v>144984007.8973622</v>
      </c>
      <c r="BN221" s="46" cm="1">
        <f t="array" ref="BN221">AnualidadActivo(BN$2, $E221, $C221, $B221, $D221, Hombres!$A$1:$DW$117, Mujeres!$A$1:$DW$117)</f>
        <v>143950412.84550971</v>
      </c>
      <c r="BO221" s="46" cm="1">
        <f t="array" ref="BO221">AnualidadActivo(BO$2, $E221, $C221, $B221, $D221, Hombres!$A$1:$DW$117, Mujeres!$A$1:$DW$117)</f>
        <v>142249770.28841737</v>
      </c>
      <c r="BP221" s="46" cm="1">
        <f t="array" ref="BP221">AnualidadActivo(BP$2, $E221, $C221, $B221, $D221, Hombres!$A$1:$DW$117, Mujeres!$A$1:$DW$117)</f>
        <v>139812413.64812484</v>
      </c>
      <c r="BQ221" s="46" cm="1">
        <f t="array" ref="BQ221">AnualidadActivo(BQ$2, $E221, $C221, $B221, $D221, Hombres!$A$1:$DW$117, Mujeres!$A$1:$DW$117)</f>
        <v>136575359.06510359</v>
      </c>
      <c r="BR221" s="46" cm="1">
        <f t="array" ref="BR221">AnualidadActivo(BR$2, $E221, $C221, $B221, $D221, Hombres!$A$1:$DW$117, Mujeres!$A$1:$DW$117)</f>
        <v>132492774.27150956</v>
      </c>
      <c r="BS221" s="46" cm="1">
        <f t="array" ref="BS221">AnualidadActivo(BS$2, $E221, $C221, $B221, $D221, Hombres!$A$1:$DW$117, Mujeres!$A$1:$DW$117)</f>
        <v>127532330.52560918</v>
      </c>
      <c r="BT221" s="46" cm="1">
        <f t="array" ref="BT221">AnualidadActivo(BT$2, $E221, $C221, $B221, $D221, Hombres!$A$1:$DW$117, Mujeres!$A$1:$DW$117)</f>
        <v>121672885.14659344</v>
      </c>
      <c r="BU221" s="46" cm="1">
        <f t="array" ref="BU221">AnualidadActivo(BU$2, $E221, $C221, $B221, $D221, Hombres!$A$1:$DW$117, Mujeres!$A$1:$DW$117)</f>
        <v>114910341.11026384</v>
      </c>
      <c r="BV221" s="46" cm="1">
        <f t="array" ref="BV221">AnualidadActivo(BV$2, $E221, $C221, $B221, $D221, Hombres!$A$1:$DW$117, Mujeres!$A$1:$DW$117)</f>
        <v>107269515.98545651</v>
      </c>
      <c r="BW221" s="46" cm="1">
        <f t="array" ref="BW221">AnualidadActivo(BW$2, $E221, $C221, $B221, $D221, Hombres!$A$1:$DW$117, Mujeres!$A$1:$DW$117)</f>
        <v>98818795.94785665</v>
      </c>
      <c r="BX221" s="46" cm="1">
        <f t="array" ref="BX221">AnualidadActivo(BX$2, $E221, $C221, $B221, $D221, Hombres!$A$1:$DW$117, Mujeres!$A$1:$DW$117)</f>
        <v>89672371.585617453</v>
      </c>
      <c r="BY221" s="46" cm="1">
        <f t="array" ref="BY221">AnualidadActivo(BY$2, $E221, $C221, $B221, $D221, Hombres!$A$1:$DW$117, Mujeres!$A$1:$DW$117)</f>
        <v>79984225.591135681</v>
      </c>
      <c r="BZ221" s="46" cm="1">
        <f t="array" ref="BZ221">AnualidadActivo(BZ$2, $E221, $C221, $B221, $D221, Hombres!$A$1:$DW$117, Mujeres!$A$1:$DW$117)</f>
        <v>69947603.643664151</v>
      </c>
      <c r="CA221" s="46" cm="1">
        <f t="array" ref="CA221">AnualidadActivo(CA$2, $E221, $C221, $B221, $D221, Hombres!$A$1:$DW$117, Mujeres!$A$1:$DW$117)</f>
        <v>59797687.623539858</v>
      </c>
      <c r="CB221" s="46" cm="1">
        <f t="array" ref="CB221">AnualidadActivo(CB$2, $E221, $C221, $B221, $D221, Hombres!$A$1:$DW$117, Mujeres!$A$1:$DW$117)</f>
        <v>49808026.872301027</v>
      </c>
      <c r="CC221" s="46" cm="1">
        <f t="array" ref="CC221">AnualidadActivo(CC$2, $E221, $C221, $B221, $D221, Hombres!$A$1:$DW$117, Mujeres!$A$1:$DW$117)</f>
        <v>40269381.549475171</v>
      </c>
      <c r="CD221" s="46" cm="1">
        <f t="array" ref="CD221">AnualidadActivo(CD$2, $E221, $C221, $B221, $D221, Hombres!$A$1:$DW$117, Mujeres!$A$1:$DW$117)</f>
        <v>31460871.365242802</v>
      </c>
      <c r="CE221" s="46" cm="1">
        <f t="array" ref="CE221">AnualidadActivo(CE$2, $E221, $C221, $B221, $D221, Hombres!$A$1:$DW$117, Mujeres!$A$1:$DW$117)</f>
        <v>23625341.417891551</v>
      </c>
      <c r="CF221" s="46" cm="1">
        <f t="array" ref="CF221">AnualidadActivo(CF$2, $E221, $C221, $B221, $D221, Hombres!$A$1:$DW$117, Mujeres!$A$1:$DW$117)</f>
        <v>16946696.676511493</v>
      </c>
      <c r="CG221" s="46" cm="1">
        <f t="array" ref="CG221">AnualidadActivo(CG$2, $E221, $C221, $B221, $D221, Hombres!$A$1:$DW$117, Mujeres!$A$1:$DW$117)</f>
        <v>11527723.469830895</v>
      </c>
      <c r="CH221" s="46" cm="1">
        <f t="array" ref="CH221">AnualidadActivo(CH$2, $E221, $C221, $B221, $D221, Hombres!$A$1:$DW$117, Mujeres!$A$1:$DW$117)</f>
        <v>7372861.5254944088</v>
      </c>
      <c r="CI221" s="46" cm="1">
        <f t="array" ref="CI221">AnualidadActivo(CI$2, $E221, $C221, $B221, $D221, Hombres!$A$1:$DW$117, Mujeres!$A$1:$DW$117)</f>
        <v>4387866.3908746522</v>
      </c>
      <c r="CJ221" s="46" cm="1">
        <f t="array" ref="CJ221">AnualidadActivo(CJ$2, $E221, $C221, $B221, $D221, Hombres!$A$1:$DW$117, Mujeres!$A$1:$DW$117)</f>
        <v>2399145.7513367673</v>
      </c>
      <c r="CK221" s="46" cm="1">
        <f t="array" ref="CK221">AnualidadActivo(CK$2, $E221, $C221, $B221, $D221, Hombres!$A$1:$DW$117, Mujeres!$A$1:$DW$117)</f>
        <v>1186267.887491426</v>
      </c>
      <c r="CL221" s="46" cm="1">
        <f t="array" ref="CL221">AnualidadActivo(CL$2, $E221, $C221, $B221, $D221, Hombres!$A$1:$DW$117, Mujeres!$A$1:$DW$117)</f>
        <v>519952.72425853641</v>
      </c>
      <c r="CM221" s="46" cm="1">
        <f t="array" ref="CM221">AnualidadActivo(CM$2, $E221, $C221, $B221, $D221, Hombres!$A$1:$DW$117, Mujeres!$A$1:$DW$117)</f>
        <v>0</v>
      </c>
      <c r="CN221" s="46" cm="1">
        <f t="array" ref="CN221">AnualidadActivo(CN$2, $E221, $C221, $B221, $D221, Hombres!$A$1:$DW$117, Mujeres!$A$1:$DW$117)</f>
        <v>0</v>
      </c>
      <c r="CO221" s="46" cm="1">
        <f t="array" ref="CO221">AnualidadActivo(CO$2, $E221, $C221, $B221, $D221, Hombres!$A$1:$DW$117, Mujeres!$A$1:$DW$117)</f>
        <v>0</v>
      </c>
      <c r="CP221" s="46" cm="1">
        <f t="array" ref="CP221">AnualidadActivo(CP$2, $E221, $C221, $B221, $D221, Hombres!$A$1:$DW$117, Mujeres!$A$1:$DW$117)</f>
        <v>0</v>
      </c>
      <c r="CQ221" s="46" cm="1">
        <f t="array" ref="CQ221">AnualidadActivo(CQ$2, $E221, $C221, $B221, $D221, Hombres!$A$1:$DW$117, Mujeres!$A$1:$DW$117)</f>
        <v>0</v>
      </c>
      <c r="CR221" s="46" cm="1">
        <f t="array" ref="CR221">AnualidadActivo(CR$2, $E221, $C221, $B221, $D221, Hombres!$A$1:$DW$117, Mujeres!$A$1:$DW$117)</f>
        <v>0</v>
      </c>
      <c r="CS221" s="46" cm="1">
        <f t="array" ref="CS221">AnualidadActivo(CS$2, $E221, $C221, $B221, $D221, Hombres!$A$1:$DW$117, Mujeres!$A$1:$DW$117)</f>
        <v>0</v>
      </c>
      <c r="CT221" s="46" cm="1">
        <f t="array" ref="CT221">AnualidadActivo(CT$2, $E221, $C221, $B221, $D221, Hombres!$A$1:$DW$117, Mujeres!$A$1:$DW$117)</f>
        <v>0</v>
      </c>
      <c r="CU221" s="46" cm="1">
        <f t="array" ref="CU221">AnualidadActivo(CU$2, $E221, $C221, $B221, $D221, Hombres!$A$1:$DW$117, Mujeres!$A$1:$DW$117)</f>
        <v>0</v>
      </c>
      <c r="CV221" s="46" cm="1">
        <f t="array" ref="CV221">AnualidadActivo(CV$2, $E221, $C221, $B221, $D221, Hombres!$A$1:$DW$117, Mujeres!$A$1:$DW$117)</f>
        <v>0</v>
      </c>
      <c r="CW221" s="46" cm="1">
        <f t="array" ref="CW221">AnualidadActivo(CW$2, $E221, $C221, $B221, $D221, Hombres!$A$1:$DW$117, Mujeres!$A$1:$DW$117)</f>
        <v>0</v>
      </c>
      <c r="CX221" s="46" cm="1">
        <f t="array" ref="CX221">AnualidadActivo(CX$2, $E221, $C221, $B221, $D221, Hombres!$A$1:$DW$117, Mujeres!$A$1:$DW$117)</f>
        <v>0</v>
      </c>
      <c r="CY221" s="46" cm="1">
        <f t="array" ref="CY221">AnualidadActivo(CY$2, $E221, $C221, $B221, $D221, Hombres!$A$1:$DW$117, Mujeres!$A$1:$DW$117)</f>
        <v>0</v>
      </c>
      <c r="CZ221" s="46" cm="1">
        <f t="array" ref="CZ221">AnualidadActivo(CZ$2, $E221, $C221, $B221, $D221, Hombres!$A$1:$DW$117, Mujeres!$A$1:$DW$117)</f>
        <v>0</v>
      </c>
      <c r="DA221" s="46" cm="1">
        <f t="array" ref="DA221">AnualidadActivo(DA$2, $E221, $C221, $B221, $D221, Hombres!$A$1:$DW$117, Mujeres!$A$1:$DW$117)</f>
        <v>0</v>
      </c>
      <c r="DD221" s="21"/>
      <c r="DE221" s="46" cm="1">
        <f t="array" ref="DE221">beneficio_muerte_individual_activo(DE$2,$F221,$D221, Hombres!$A$1:$DW$117, Mujeres!$A$1:$DW$117)</f>
        <v>0</v>
      </c>
      <c r="DF221" s="46" cm="1">
        <f t="array" ref="DF221">beneficio_muerte_individual_activo(DF$2,$F221,$D221, Hombres!$A$1:$DW$117, Mujeres!$A$1:$DW$117)</f>
        <v>2974.5</v>
      </c>
      <c r="DG221" s="46" cm="1">
        <f t="array" ref="DG221">beneficio_muerte_individual_activo(DG$2,$F221,$D221, Hombres!$A$1:$DW$117, Mujeres!$A$1:$DW$117)</f>
        <v>3115.6453992500001</v>
      </c>
      <c r="DH221" s="46" cm="1">
        <f t="array" ref="DH221">beneficio_muerte_individual_activo(DH$2,$F221,$D221, Hombres!$A$1:$DW$117, Mujeres!$A$1:$DW$117)</f>
        <v>3261.0231350542904</v>
      </c>
      <c r="DI221" s="46" cm="1">
        <f t="array" ref="DI221">beneficio_muerte_individual_activo(DI$2,$F221,$D221, Hombres!$A$1:$DW$117, Mujeres!$A$1:$DW$117)</f>
        <v>3419.5925793202946</v>
      </c>
      <c r="DJ221" s="46" cm="1">
        <f t="array" ref="DJ221">beneficio_muerte_individual_activo(DJ$2,$F221,$D221, Hombres!$A$1:$DW$117, Mujeres!$A$1:$DW$117)</f>
        <v>3593.2986666176334</v>
      </c>
      <c r="DK221" s="46" cm="1">
        <f t="array" ref="DK221">beneficio_muerte_individual_activo(DK$2,$F221,$D221, Hombres!$A$1:$DW$117, Mujeres!$A$1:$DW$117)</f>
        <v>3781.5829514387524</v>
      </c>
      <c r="DL221" s="46" cm="1">
        <f t="array" ref="DL221">beneficio_muerte_individual_activo(DL$2,$F221,$D221, Hombres!$A$1:$DW$117, Mujeres!$A$1:$DW$117)</f>
        <v>4011.2726847796312</v>
      </c>
      <c r="DM221" s="46" cm="1">
        <f t="array" ref="DM221">beneficio_muerte_individual_activo(DM$2,$F221,$D221, Hombres!$A$1:$DW$117, Mujeres!$A$1:$DW$117)</f>
        <v>4317.5390444931372</v>
      </c>
      <c r="DN221" s="46" cm="1">
        <f t="array" ref="DN221">beneficio_muerte_individual_activo(DN$2,$F221,$D221, Hombres!$A$1:$DW$117, Mujeres!$A$1:$DW$117)</f>
        <v>4668.7596398157184</v>
      </c>
      <c r="DO221" s="46" cm="1">
        <f t="array" ref="DO221">beneficio_muerte_individual_activo(DO$2,$F221,$D221, Hombres!$A$1:$DW$117, Mujeres!$A$1:$DW$117)</f>
        <v>5036.3927809018196</v>
      </c>
      <c r="DP221" s="46" cm="1">
        <f t="array" ref="DP221">beneficio_muerte_individual_activo(DP$2,$F221,$D221, Hombres!$A$1:$DW$117, Mujeres!$A$1:$DW$117)</f>
        <v>5382.0865804154519</v>
      </c>
      <c r="DQ221" s="46" cm="1">
        <f t="array" ref="DQ221">beneficio_muerte_individual_activo(DQ$2,$F221,$D221, Hombres!$A$1:$DW$117, Mujeres!$A$1:$DW$117)</f>
        <v>5729.6426823578277</v>
      </c>
      <c r="DR221" s="46" cm="1">
        <f t="array" ref="DR221">beneficio_muerte_individual_activo(DR$2,$F221,$D221, Hombres!$A$1:$DW$117, Mujeres!$A$1:$DW$117)</f>
        <v>6113.1350581288398</v>
      </c>
      <c r="DS221" s="46" cm="1">
        <f t="array" ref="DS221">beneficio_muerte_individual_activo(DS$2,$F221,$D221, Hombres!$A$1:$DW$117, Mujeres!$A$1:$DW$117)</f>
        <v>6532.3051530942794</v>
      </c>
      <c r="DT221" s="46" cm="1">
        <f t="array" ref="DT221">beneficio_muerte_individual_activo(DT$2,$F221,$D221, Hombres!$A$1:$DW$117, Mujeres!$A$1:$DW$117)</f>
        <v>6970.0762401739748</v>
      </c>
      <c r="DU221" s="46" cm="1">
        <f t="array" ref="DU221">beneficio_muerte_individual_activo(DU$2,$F221,$D221, Hombres!$A$1:$DW$117, Mujeres!$A$1:$DW$117)</f>
        <v>7411.9261098631905</v>
      </c>
      <c r="DV221" s="46" cm="1">
        <f t="array" ref="DV221">beneficio_muerte_individual_activo(DV$2,$F221,$D221, Hombres!$A$1:$DW$117, Mujeres!$A$1:$DW$117)</f>
        <v>7892.6609977347553</v>
      </c>
      <c r="DW221" s="46" cm="1">
        <f t="array" ref="DW221">beneficio_muerte_individual_activo(DW$2,$F221,$D221, Hombres!$A$1:$DW$117, Mujeres!$A$1:$DW$117)</f>
        <v>8494.9742110484858</v>
      </c>
      <c r="DX221" s="46" cm="1">
        <f t="array" ref="DX221">beneficio_muerte_individual_activo(DX$2,$F221,$D221, Hombres!$A$1:$DW$117, Mujeres!$A$1:$DW$117)</f>
        <v>9186.4535931520768</v>
      </c>
      <c r="DY221" s="46" cm="1">
        <f t="array" ref="DY221">beneficio_muerte_individual_activo(DY$2,$F221,$D221, Hombres!$A$1:$DW$117, Mujeres!$A$1:$DW$117)</f>
        <v>9901.0337576200563</v>
      </c>
      <c r="DZ221" s="46" cm="1">
        <f t="array" ref="DZ221">beneficio_muerte_individual_activo(DZ$2,$F221,$D221, Hombres!$A$1:$DW$117, Mujeres!$A$1:$DW$117)</f>
        <v>10553.148146558429</v>
      </c>
      <c r="EA221" s="46" cm="1">
        <f t="array" ref="EA221">beneficio_muerte_individual_activo(EA$2,$F221,$D221, Hombres!$A$1:$DW$117, Mujeres!$A$1:$DW$117)</f>
        <v>11193.725756304817</v>
      </c>
      <c r="EB221" s="46" cm="1">
        <f t="array" ref="EB221">beneficio_muerte_individual_activo(EB$2,$F221,$D221, Hombres!$A$1:$DW$117, Mujeres!$A$1:$DW$117)</f>
        <v>11938.884416280041</v>
      </c>
      <c r="EC221" s="46" cm="1">
        <f t="array" ref="EC221">beneficio_muerte_individual_activo(EC$2,$F221,$D221, Hombres!$A$1:$DW$117, Mujeres!$A$1:$DW$117)</f>
        <v>12872.246134645997</v>
      </c>
      <c r="ED221" s="46" cm="1">
        <f t="array" ref="ED221">beneficio_muerte_individual_activo(ED$2,$F221,$D221, Hombres!$A$1:$DW$117, Mujeres!$A$1:$DW$117)</f>
        <v>14004.951277517079</v>
      </c>
      <c r="EE221" s="46" cm="1">
        <f t="array" ref="EE221">beneficio_muerte_individual_activo(EE$2,$F221,$D221, Hombres!$A$1:$DW$117, Mujeres!$A$1:$DW$117)</f>
        <v>15321.491042949998</v>
      </c>
      <c r="EF221" s="46" cm="1">
        <f t="array" ref="EF221">beneficio_muerte_individual_activo(EF$2,$F221,$D221, Hombres!$A$1:$DW$117, Mujeres!$A$1:$DW$117)</f>
        <v>10090.861025562899</v>
      </c>
      <c r="EG221" s="46" cm="1">
        <f t="array" ref="EG221">beneficio_muerte_individual_activo(EG$2,$F221,$D221, Hombres!$A$1:$DW$117, Mujeres!$A$1:$DW$117)</f>
        <v>11050.278830843868</v>
      </c>
      <c r="EH221" s="46" cm="1">
        <f t="array" ref="EH221">beneficio_muerte_individual_activo(EH$2,$F221,$D221, Hombres!$A$1:$DW$117, Mujeres!$A$1:$DW$117)</f>
        <v>11949.977218522858</v>
      </c>
      <c r="EI221" s="46" cm="1">
        <f t="array" ref="EI221">beneficio_muerte_individual_activo(EI$2,$F221,$D221, Hombres!$A$1:$DW$117, Mujeres!$A$1:$DW$117)</f>
        <v>12760.156528170131</v>
      </c>
      <c r="EJ221" s="46" cm="1">
        <f t="array" ref="EJ221">beneficio_muerte_individual_activo(EJ$2,$F221,$D221, Hombres!$A$1:$DW$117, Mujeres!$A$1:$DW$117)</f>
        <v>13572.908168160098</v>
      </c>
      <c r="EK221" s="46" cm="1">
        <f t="array" ref="EK221">beneficio_muerte_individual_activo(EK$2,$F221,$D221, Hombres!$A$1:$DW$117, Mujeres!$A$1:$DW$117)</f>
        <v>14531.517727127744</v>
      </c>
      <c r="EL221" s="46" cm="1">
        <f t="array" ref="EL221">beneficio_muerte_individual_activo(EL$2,$F221,$D221, Hombres!$A$1:$DW$117, Mujeres!$A$1:$DW$117)</f>
        <v>15709.952493000237</v>
      </c>
      <c r="EM221" s="46" cm="1">
        <f t="array" ref="EM221">beneficio_muerte_individual_activo(EM$2,$F221,$D221, Hombres!$A$1:$DW$117, Mujeres!$A$1:$DW$117)</f>
        <v>17177.486317127459</v>
      </c>
      <c r="EN221" s="46" cm="1">
        <f t="array" ref="EN221">beneficio_muerte_individual_activo(EN$2,$F221,$D221, Hombres!$A$1:$DW$117, Mujeres!$A$1:$DW$117)</f>
        <v>19101.821379231034</v>
      </c>
      <c r="EO221" s="46" cm="1">
        <f t="array" ref="EO221">beneficio_muerte_individual_activo(EO$2,$F221,$D221, Hombres!$A$1:$DW$117, Mujeres!$A$1:$DW$117)</f>
        <v>21490.69316025644</v>
      </c>
      <c r="EP221" s="46" cm="1">
        <f t="array" ref="EP221">beneficio_muerte_individual_activo(EP$2,$F221,$D221, Hombres!$A$1:$DW$117, Mujeres!$A$1:$DW$117)</f>
        <v>24023.945942462418</v>
      </c>
      <c r="EQ221" s="46" cm="1">
        <f t="array" ref="EQ221">beneficio_muerte_individual_activo(EQ$2,$F221,$D221, Hombres!$A$1:$DW$117, Mujeres!$A$1:$DW$117)</f>
        <v>26384.206533671335</v>
      </c>
      <c r="ER221" s="46" cm="1">
        <f t="array" ref="ER221">beneficio_muerte_individual_activo(ER$2,$F221,$D221, Hombres!$A$1:$DW$117, Mujeres!$A$1:$DW$117)</f>
        <v>28583.452927562343</v>
      </c>
      <c r="ES221" s="46" cm="1">
        <f t="array" ref="ES221">beneficio_muerte_individual_activo(ES$2,$F221,$D221, Hombres!$A$1:$DW$117, Mujeres!$A$1:$DW$117)</f>
        <v>31013.55561723611</v>
      </c>
      <c r="ET221" s="46" cm="1">
        <f t="array" ref="ET221">beneficio_muerte_individual_activo(ET$2,$F221,$D221, Hombres!$A$1:$DW$117, Mujeres!$A$1:$DW$117)</f>
        <v>34078.657318330974</v>
      </c>
      <c r="EU221" s="46" cm="1">
        <f t="array" ref="EU221">beneficio_muerte_individual_activo(EU$2,$F221,$D221, Hombres!$A$1:$DW$117, Mujeres!$A$1:$DW$117)</f>
        <v>37992.945251207362</v>
      </c>
      <c r="EV221" s="46" cm="1">
        <f t="array" ref="EV221">beneficio_muerte_individual_activo(EV$2,$F221,$D221, Hombres!$A$1:$DW$117, Mujeres!$A$1:$DW$117)</f>
        <v>42716.861386179015</v>
      </c>
      <c r="EW221" s="46" cm="1">
        <f t="array" ref="EW221">beneficio_muerte_individual_activo(EW$2,$F221,$D221, Hombres!$A$1:$DW$117, Mujeres!$A$1:$DW$117)</f>
        <v>50700.418617370982</v>
      </c>
      <c r="EX221" s="46" cm="1">
        <f t="array" ref="EX221">beneficio_muerte_individual_activo(EX$2,$F221,$D221, Hombres!$A$1:$DW$117, Mujeres!$A$1:$DW$117)</f>
        <v>55909.307197000533</v>
      </c>
      <c r="EY221" s="46" cm="1">
        <f t="array" ref="EY221">beneficio_muerte_individual_activo(EY$2,$F221,$D221, Hombres!$A$1:$DW$117, Mujeres!$A$1:$DW$117)</f>
        <v>61468.947171337335</v>
      </c>
      <c r="EZ221" s="46" cm="1">
        <f t="array" ref="EZ221">beneficio_muerte_individual_activo(EZ$2,$F221,$D221, Hombres!$A$1:$DW$117, Mujeres!$A$1:$DW$117)</f>
        <v>67420.487201519398</v>
      </c>
      <c r="FA221" s="46" cm="1">
        <f t="array" ref="FA221">beneficio_muerte_individual_activo(FA$2,$F221,$D221, Hombres!$A$1:$DW$117, Mujeres!$A$1:$DW$117)</f>
        <v>73729.594877809286</v>
      </c>
      <c r="FB221" s="46" cm="1">
        <f t="array" ref="FB221">beneficio_muerte_individual_activo(FB$2,$F221,$D221, Hombres!$A$1:$DW$117, Mujeres!$A$1:$DW$117)</f>
        <v>80333.974562914795</v>
      </c>
      <c r="FC221" s="46" cm="1">
        <f t="array" ref="FC221">beneficio_muerte_individual_activo(FC$2,$F221,$D221, Hombres!$A$1:$DW$117, Mujeres!$A$1:$DW$117)</f>
        <v>87157.505056310896</v>
      </c>
      <c r="FD221" s="46" cm="1">
        <f t="array" ref="FD221">beneficio_muerte_individual_activo(FD$2,$F221,$D221, Hombres!$A$1:$DW$117, Mujeres!$A$1:$DW$117)</f>
        <v>94123.700717030981</v>
      </c>
      <c r="FE221" s="46" cm="1">
        <f t="array" ref="FE221">beneficio_muerte_individual_activo(FE$2,$F221,$D221, Hombres!$A$1:$DW$117, Mujeres!$A$1:$DW$117)</f>
        <v>101134.37654602053</v>
      </c>
      <c r="FF221" s="46" cm="1">
        <f t="array" ref="FF221">beneficio_muerte_individual_activo(FF$2,$F221,$D221, Hombres!$A$1:$DW$117, Mujeres!$A$1:$DW$117)</f>
        <v>108009.37429251238</v>
      </c>
      <c r="FG221" s="46" cm="1">
        <f t="array" ref="FG221">beneficio_muerte_individual_activo(FG$2,$F221,$D221, Hombres!$A$1:$DW$117, Mujeres!$A$1:$DW$117)</f>
        <v>114523.70000061207</v>
      </c>
      <c r="FH221" s="46" cm="1">
        <f t="array" ref="FH221">beneficio_muerte_individual_activo(FH$2,$F221,$D221, Hombres!$A$1:$DW$117, Mujeres!$A$1:$DW$117)</f>
        <v>120427.43312297898</v>
      </c>
      <c r="FI221" s="46" cm="1">
        <f t="array" ref="FI221">beneficio_muerte_individual_activo(FI$2,$F221,$D221, Hombres!$A$1:$DW$117, Mujeres!$A$1:$DW$117)</f>
        <v>125514.96555311985</v>
      </c>
      <c r="FJ221" s="46" cm="1">
        <f t="array" ref="FJ221">beneficio_muerte_individual_activo(FJ$2,$F221,$D221, Hombres!$A$1:$DW$117, Mujeres!$A$1:$DW$117)</f>
        <v>129567.37305195811</v>
      </c>
      <c r="FK221" s="46" cm="1">
        <f t="array" ref="FK221">beneficio_muerte_individual_activo(FK$2,$F221,$D221, Hombres!$A$1:$DW$117, Mujeres!$A$1:$DW$117)</f>
        <v>132268.00725919611</v>
      </c>
      <c r="FL221" s="46" cm="1">
        <f t="array" ref="FL221">beneficio_muerte_individual_activo(FL$2,$F221,$D221, Hombres!$A$1:$DW$117, Mujeres!$A$1:$DW$117)</f>
        <v>133203.73843841875</v>
      </c>
      <c r="FM221" s="46" cm="1">
        <f t="array" ref="FM221">beneficio_muerte_individual_activo(FM$2,$F221,$D221, Hombres!$A$1:$DW$117, Mujeres!$A$1:$DW$117)</f>
        <v>132035.52524369079</v>
      </c>
      <c r="FN221" s="46" cm="1">
        <f t="array" ref="FN221">beneficio_muerte_individual_activo(FN$2,$F221,$D221, Hombres!$A$1:$DW$117, Mujeres!$A$1:$DW$117)</f>
        <v>128583.05163574572</v>
      </c>
      <c r="FO221" s="46" cm="1">
        <f t="array" ref="FO221">beneficio_muerte_individual_activo(FO$2,$F221,$D221, Hombres!$A$1:$DW$117, Mujeres!$A$1:$DW$117)</f>
        <v>122756.59718465584</v>
      </c>
      <c r="FP221" s="46" cm="1">
        <f t="array" ref="FP221">beneficio_muerte_individual_activo(FP$2,$F221,$D221, Hombres!$A$1:$DW$117, Mujeres!$A$1:$DW$117)</f>
        <v>114530.62199293615</v>
      </c>
      <c r="FQ221" s="106" cm="1">
        <f t="array" ref="FQ221">beneficio_muerte_individual_activo(FQ$2,$F221,$D221, Hombres!$A$1:$DW$117, Mujeres!$A$1:$DW$117)</f>
        <v>104008.39332176073</v>
      </c>
      <c r="FR221" s="46" cm="1">
        <f t="array" ref="FR221">beneficio_muerte_individual_activo(FR$2,$F221,$D221, Hombres!$A$1:$DW$117, Mujeres!$A$1:$DW$117)</f>
        <v>91550.525752522983</v>
      </c>
      <c r="FS221" s="46" cm="1">
        <f t="array" ref="FS221">beneficio_muerte_individual_activo(FS$2,$F221,$D221, Hombres!$A$1:$DW$117, Mujeres!$A$1:$DW$117)</f>
        <v>77771.182761749282</v>
      </c>
      <c r="FT221" s="46" cm="1">
        <f t="array" ref="FT221">beneficio_muerte_individual_activo(FT$2,$F221,$D221, Hombres!$A$1:$DW$117, Mujeres!$A$1:$DW$117)</f>
        <v>63429.036442477103</v>
      </c>
      <c r="FU221" s="46" cm="1">
        <f t="array" ref="FU221">beneficio_muerte_individual_activo(FU$2,$F221,$D221, Hombres!$A$1:$DW$117, Mujeres!$A$1:$DW$117)</f>
        <v>49345.006361625012</v>
      </c>
      <c r="FV221" s="46" cm="1">
        <f t="array" ref="FV221">beneficio_muerte_individual_activo(FV$2,$F221,$D221, Hombres!$A$1:$DW$117, Mujeres!$A$1:$DW$117)</f>
        <v>36330.419637442268</v>
      </c>
      <c r="FW221" s="46" cm="1">
        <f t="array" ref="FW221">beneficio_muerte_individual_activo(FW$2,$F221,$D221, Hombres!$A$1:$DW$117, Mujeres!$A$1:$DW$117)</f>
        <v>25089.251041417177</v>
      </c>
      <c r="FX221" s="46" cm="1">
        <f t="array" ref="FX221">beneficio_muerte_individual_activo(FX$2,$F221,$D221, Hombres!$A$1:$DW$117, Mujeres!$A$1:$DW$117)</f>
        <v>16083.320262002871</v>
      </c>
      <c r="FY221" s="46" cm="1">
        <f t="array" ref="FY221">beneficio_muerte_individual_activo(FY$2,$F221,$D221, Hombres!$A$1:$DW$117, Mujeres!$A$1:$DW$117)</f>
        <v>9448.5771313759305</v>
      </c>
      <c r="FZ221" s="46" cm="1">
        <f t="array" ref="FZ221">beneficio_muerte_individual_activo(FZ$2,$F221,$D221, Hombres!$A$1:$DW$117, Mujeres!$A$1:$DW$117)</f>
        <v>5005.7125061875649</v>
      </c>
      <c r="GA221" s="46" cm="1">
        <f t="array" ref="GA221">beneficio_muerte_individual_activo(GA$2,$F221,$D221, Hombres!$A$1:$DW$117, Mujeres!$A$1:$DW$117)</f>
        <v>2343.3055707463727</v>
      </c>
      <c r="GB221" s="46" cm="1">
        <f t="array" ref="GB221">beneficio_muerte_individual_activo(GB$2,$F221,$D221, Hombres!$A$1:$DW$117, Mujeres!$A$1:$DW$117)</f>
        <v>944.03683451212396</v>
      </c>
      <c r="GC221" s="46" cm="1">
        <f t="array" ref="GC221">beneficio_muerte_individual_activo(GC$2,$F221,$D221, Hombres!$A$1:$DW$117, Mujeres!$A$1:$DW$117)</f>
        <v>315.64504791873037</v>
      </c>
      <c r="GD221" s="46" cm="1">
        <f t="array" ref="GD221">beneficio_muerte_individual_activo(GD$2,$F221,$D221, Hombres!$A$1:$DW$117, Mujeres!$A$1:$DW$117)</f>
        <v>83.0153763339178</v>
      </c>
      <c r="GE221" s="46" cm="1">
        <f t="array" ref="GE221">beneficio_muerte_individual_activo(GE$2,$F221,$D221, Hombres!$A$1:$DW$117, Mujeres!$A$1:$DW$117)</f>
        <v>15.722627344522351</v>
      </c>
      <c r="GF221" s="46" cm="1">
        <f t="array" ref="GF221">beneficio_muerte_individual_activo(GF$2,$F221,$D221, Hombres!$A$1:$DW$117, Mujeres!$A$1:$DW$117)</f>
        <v>0</v>
      </c>
      <c r="GG221" s="46" cm="1">
        <f t="array" ref="GG221">beneficio_muerte_individual_activo(GG$2,$F221,$D221, Hombres!$A$1:$DW$117, Mujeres!$A$1:$DW$117)</f>
        <v>0</v>
      </c>
      <c r="GH221" s="46" cm="1">
        <f t="array" ref="GH221">beneficio_muerte_individual_activo(GH$2,$F221,$D221, Hombres!$A$1:$DW$117, Mujeres!$A$1:$DW$117)</f>
        <v>0</v>
      </c>
      <c r="GI221" s="46" cm="1">
        <f t="array" ref="GI221">beneficio_muerte_individual_activo(GI$2,$F221,$D221, Hombres!$A$1:$DW$117, Mujeres!$A$1:$DW$117)</f>
        <v>0</v>
      </c>
      <c r="GJ221" s="46" cm="1">
        <f t="array" ref="GJ221">beneficio_muerte_individual_activo(GJ$2,$F221,$D221, Hombres!$A$1:$DW$117, Mujeres!$A$1:$DW$117)</f>
        <v>0</v>
      </c>
      <c r="GK221" s="46" cm="1">
        <f t="array" ref="GK221">beneficio_muerte_individual_activo(GK$2,$F221,$D221, Hombres!$A$1:$DW$117, Mujeres!$A$1:$DW$117)</f>
        <v>0</v>
      </c>
      <c r="GL221" s="46" cm="1">
        <f t="array" ref="GL221">beneficio_muerte_individual_activo(GL$2,$F221,$D221, Hombres!$A$1:$DW$117, Mujeres!$A$1:$DW$117)</f>
        <v>0</v>
      </c>
      <c r="GM221" s="46" cm="1">
        <f t="array" ref="GM221">beneficio_muerte_individual_activo(GM$2,$F221,$D221, Hombres!$A$1:$DW$117, Mujeres!$A$1:$DW$117)</f>
        <v>0</v>
      </c>
      <c r="GN221" s="46" cm="1">
        <f t="array" ref="GN221">beneficio_muerte_individual_activo(GN$2,$F221,$D221, Hombres!$A$1:$DW$117, Mujeres!$A$1:$DW$117)</f>
        <v>0</v>
      </c>
      <c r="GO221" s="46" cm="1">
        <f t="array" ref="GO221">beneficio_muerte_individual_activo(GO$2,$F221,$D221, Hombres!$A$1:$DW$117, Mujeres!$A$1:$DW$117)</f>
        <v>0</v>
      </c>
      <c r="GP221" s="46" cm="1">
        <f t="array" ref="GP221">beneficio_muerte_individual_activo(GP$2,$F221,$D221, Hombres!$A$1:$DW$117, Mujeres!$A$1:$DW$117)</f>
        <v>0</v>
      </c>
      <c r="GQ221" s="46" cm="1">
        <f t="array" ref="GQ221">beneficio_muerte_individual_activo(GQ$2,$F221,$D221, Hombres!$A$1:$DW$117, Mujeres!$A$1:$DW$117)</f>
        <v>0</v>
      </c>
      <c r="GR221" s="46" cm="1">
        <f t="array" ref="GR221">beneficio_muerte_individual_activo(GR$2,$F221,$D221, Hombres!$A$1:$DW$117, Mujeres!$A$1:$DW$117)</f>
        <v>0</v>
      </c>
      <c r="GS221" s="46" cm="1">
        <f t="array" ref="GS221">beneficio_muerte_individual_activo(GS$2,$F221,$D221, Hombres!$A$1:$DW$117, Mujeres!$A$1:$DW$117)</f>
        <v>0</v>
      </c>
      <c r="GT221" s="46" cm="1">
        <f t="array" ref="GT221">beneficio_muerte_individual_activo(GT$2,$F221,$D221, Hombres!$A$1:$DW$117, Mujeres!$A$1:$DW$117)</f>
        <v>0</v>
      </c>
      <c r="GU221" s="46" cm="1">
        <f t="array" ref="GU221">beneficio_muerte_individual_activo(GU$2,$F221,$D221, Hombres!$A$1:$DW$117, Mujeres!$A$1:$DW$117)</f>
        <v>0</v>
      </c>
      <c r="GV221" s="46" cm="1">
        <f t="array" ref="GV221">beneficio_muerte_individual_activo(GV$2,$F221,$D221, Hombres!$A$1:$DW$117, Mujeres!$A$1:$DW$117)</f>
        <v>0</v>
      </c>
    </row>
    <row r="222" spans="1:204" x14ac:dyDescent="0.25">
      <c r="A222" s="1">
        <f t="shared" si="3"/>
        <v>220</v>
      </c>
      <c r="B222" s="75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39" cm="1">
        <f t="array" ref="G222">PorcentajePension(C222,E222, D222)</f>
        <v>0.65</v>
      </c>
      <c r="I222" s="72"/>
      <c r="J222" s="46" cm="1">
        <f t="array" ref="J222">AnualidadActivo(J$2, $E222, $C222, $B222, $D222, Hombres!$A$1:$DW$117, Mujeres!$A$1:$DW$117)</f>
        <v>0</v>
      </c>
      <c r="K222" s="46" cm="1">
        <f t="array" ref="K222">AnualidadActivo(K$2, $E222, $C222, $B222, $D222, Hombres!$A$1:$DW$117, Mujeres!$A$1:$DW$117)</f>
        <v>0</v>
      </c>
      <c r="L222" s="46" cm="1">
        <f t="array" ref="L222">AnualidadActivo(L$2, $E222, $C222, $B222, $D222, Hombres!$A$1:$DW$117, Mujeres!$A$1:$DW$117)</f>
        <v>0</v>
      </c>
      <c r="M222" s="46" cm="1">
        <f t="array" ref="M222">AnualidadActivo(M$2, $E222, $C222, $B222, $D222, Hombres!$A$1:$DW$117, Mujeres!$A$1:$DW$117)</f>
        <v>0</v>
      </c>
      <c r="N222" s="46" cm="1">
        <f t="array" ref="N222">AnualidadActivo(N$2, $E222, $C222, $B222, $D222, Hombres!$A$1:$DW$117, Mujeres!$A$1:$DW$117)</f>
        <v>0</v>
      </c>
      <c r="O222" s="46" cm="1">
        <f t="array" ref="O222">AnualidadActivo(O$2, $E222, $C222, $B222, $D222, Hombres!$A$1:$DW$117, Mujeres!$A$1:$DW$117)</f>
        <v>0</v>
      </c>
      <c r="P222" s="46" cm="1">
        <f t="array" ref="P222">AnualidadActivo(P$2, $E222, $C222, $B222, $D222, Hombres!$A$1:$DW$117, Mujeres!$A$1:$DW$117)</f>
        <v>0</v>
      </c>
      <c r="Q222" s="46" cm="1">
        <f t="array" ref="Q222">AnualidadActivo(Q$2, $E222, $C222, $B222, $D222, Hombres!$A$1:$DW$117, Mujeres!$A$1:$DW$117)</f>
        <v>0</v>
      </c>
      <c r="R222" s="46" cm="1">
        <f t="array" ref="R222">AnualidadActivo(R$2, $E222, $C222, $B222, $D222, Hombres!$A$1:$DW$117, Mujeres!$A$1:$DW$117)</f>
        <v>0</v>
      </c>
      <c r="S222" s="46" cm="1">
        <f t="array" ref="S222">AnualidadActivo(S$2, $E222, $C222, $B222, $D222, Hombres!$A$1:$DW$117, Mujeres!$A$1:$DW$117)</f>
        <v>0</v>
      </c>
      <c r="T222" s="46" cm="1">
        <f t="array" ref="T222">AnualidadActivo(T$2, $E222, $C222, $B222, $D222, Hombres!$A$1:$DW$117, Mujeres!$A$1:$DW$117)</f>
        <v>0</v>
      </c>
      <c r="U222" s="46" cm="1">
        <f t="array" ref="U222">AnualidadActivo(U$2, $E222, $C222, $B222, $D222, Hombres!$A$1:$DW$117, Mujeres!$A$1:$DW$117)</f>
        <v>0</v>
      </c>
      <c r="V222" s="46" cm="1">
        <f t="array" ref="V222">AnualidadActivo(V$2, $E222, $C222, $B222, $D222, Hombres!$A$1:$DW$117, Mujeres!$A$1:$DW$117)</f>
        <v>0</v>
      </c>
      <c r="W222" s="46" cm="1">
        <f t="array" ref="W222">AnualidadActivo(W$2, $E222, $C222, $B222, $D222, Hombres!$A$1:$DW$117, Mujeres!$A$1:$DW$117)</f>
        <v>0</v>
      </c>
      <c r="X222" s="46" cm="1">
        <f t="array" ref="X222">AnualidadActivo(X$2, $E222, $C222, $B222, $D222, Hombres!$A$1:$DW$117, Mujeres!$A$1:$DW$117)</f>
        <v>0</v>
      </c>
      <c r="Y222" s="46" cm="1">
        <f t="array" ref="Y222">AnualidadActivo(Y$2, $E222, $C222, $B222, $D222, Hombres!$A$1:$DW$117, Mujeres!$A$1:$DW$117)</f>
        <v>0</v>
      </c>
      <c r="Z222" s="46" cm="1">
        <f t="array" ref="Z222">AnualidadActivo(Z$2, $E222, $C222, $B222, $D222, Hombres!$A$1:$DW$117, Mujeres!$A$1:$DW$117)</f>
        <v>0</v>
      </c>
      <c r="AA222" s="46" cm="1">
        <f t="array" ref="AA222">AnualidadActivo(AA$2, $E222, $C222, $B222, $D222, Hombres!$A$1:$DW$117, Mujeres!$A$1:$DW$117)</f>
        <v>0</v>
      </c>
      <c r="AB222" s="46" cm="1">
        <f t="array" ref="AB222">AnualidadActivo(AB$2, $E222, $C222, $B222, $D222, Hombres!$A$1:$DW$117, Mujeres!$A$1:$DW$117)</f>
        <v>0</v>
      </c>
      <c r="AC222" s="46" cm="1">
        <f t="array" ref="AC222">AnualidadActivo(AC$2, $E222, $C222, $B222, $D222, Hombres!$A$1:$DW$117, Mujeres!$A$1:$DW$117)</f>
        <v>0</v>
      </c>
      <c r="AD222" s="46" cm="1">
        <f t="array" ref="AD222">AnualidadActivo(AD$2, $E222, $C222, $B222, $D222, Hombres!$A$1:$DW$117, Mujeres!$A$1:$DW$117)</f>
        <v>0</v>
      </c>
      <c r="AE222" s="46" cm="1">
        <f t="array" ref="AE222">AnualidadActivo(AE$2, $E222, $C222, $B222, $D222, Hombres!$A$1:$DW$117, Mujeres!$A$1:$DW$117)</f>
        <v>0</v>
      </c>
      <c r="AF222" s="46" cm="1">
        <f t="array" ref="AF222">AnualidadActivo(AF$2, $E222, $C222, $B222, $D222, Hombres!$A$1:$DW$117, Mujeres!$A$1:$DW$117)</f>
        <v>0</v>
      </c>
      <c r="AG222" s="46" cm="1">
        <f t="array" ref="AG222">AnualidadActivo(AG$2, $E222, $C222, $B222, $D222, Hombres!$A$1:$DW$117, Mujeres!$A$1:$DW$117)</f>
        <v>0</v>
      </c>
      <c r="AH222" s="46" cm="1">
        <f t="array" ref="AH222">AnualidadActivo(AH$2, $E222, $C222, $B222, $D222, Hombres!$A$1:$DW$117, Mujeres!$A$1:$DW$117)</f>
        <v>0</v>
      </c>
      <c r="AI222" s="46" cm="1">
        <f t="array" ref="AI222">AnualidadActivo(AI$2, $E222, $C222, $B222, $D222, Hombres!$A$1:$DW$117, Mujeres!$A$1:$DW$117)</f>
        <v>0</v>
      </c>
      <c r="AJ222" s="46" cm="1">
        <f t="array" ref="AJ222">AnualidadActivo(AJ$2, $E222, $C222, $B222, $D222, Hombres!$A$1:$DW$117, Mujeres!$A$1:$DW$117)</f>
        <v>0</v>
      </c>
      <c r="AK222" s="46" cm="1">
        <f t="array" ref="AK222">AnualidadActivo(AK$2, $E222, $C222, $B222, $D222, Hombres!$A$1:$DW$117, Mujeres!$A$1:$DW$117)</f>
        <v>0</v>
      </c>
      <c r="AL222" s="46" cm="1">
        <f t="array" ref="AL222">AnualidadActivo(AL$2, $E222, $C222, $B222, $D222, Hombres!$A$1:$DW$117, Mujeres!$A$1:$DW$117)</f>
        <v>0</v>
      </c>
      <c r="AM222" s="46" cm="1">
        <f t="array" ref="AM222">AnualidadActivo(AM$2, $E222, $C222, $B222, $D222, Hombres!$A$1:$DW$117, Mujeres!$A$1:$DW$117)</f>
        <v>0</v>
      </c>
      <c r="AN222" s="46" cm="1">
        <f t="array" ref="AN222">AnualidadActivo(AN$2, $E222, $C222, $B222, $D222, Hombres!$A$1:$DW$117, Mujeres!$A$1:$DW$117)</f>
        <v>0</v>
      </c>
      <c r="AO222" s="46" cm="1">
        <f t="array" ref="AO222">AnualidadActivo(AO$2, $E222, $C222, $B222, $D222, Hombres!$A$1:$DW$117, Mujeres!$A$1:$DW$117)</f>
        <v>0</v>
      </c>
      <c r="AP222" s="46" cm="1">
        <f t="array" ref="AP222">AnualidadActivo(AP$2, $E222, $C222, $B222, $D222, Hombres!$A$1:$DW$117, Mujeres!$A$1:$DW$117)</f>
        <v>74453197.88314718</v>
      </c>
      <c r="AQ222" s="46" cm="1">
        <f t="array" ref="AQ222">AnualidadActivo(AQ$2, $E222, $C222, $B222, $D222, Hombres!$A$1:$DW$117, Mujeres!$A$1:$DW$117)</f>
        <v>76686793.81964159</v>
      </c>
      <c r="AR222" s="46" cm="1">
        <f t="array" ref="AR222">AnualidadActivo(AR$2, $E222, $C222, $B222, $D222, Hombres!$A$1:$DW$117, Mujeres!$A$1:$DW$117)</f>
        <v>78987397.634230852</v>
      </c>
      <c r="AS222" s="46" cm="1">
        <f t="array" ref="AS222">AnualidadActivo(AS$2, $E222, $C222, $B222, $D222, Hombres!$A$1:$DW$117, Mujeres!$A$1:$DW$117)</f>
        <v>81357019.563257799</v>
      </c>
      <c r="AT222" s="46" cm="1">
        <f t="array" ref="AT222">AnualidadActivo(AT$2, $E222, $C222, $B222, $D222, Hombres!$A$1:$DW$117, Mujeres!$A$1:$DW$117)</f>
        <v>83797730.150155514</v>
      </c>
      <c r="AU222" s="46" cm="1">
        <f t="array" ref="AU222">AnualidadActivo(AU$2, $E222, $C222, $B222, $D222, Hombres!$A$1:$DW$117, Mujeres!$A$1:$DW$117)</f>
        <v>86031433.981467307</v>
      </c>
      <c r="AV222" s="46" cm="1">
        <f t="array" ref="AV222">AnualidadActivo(AV$2, $E222, $C222, $B222, $D222, Hombres!$A$1:$DW$117, Mujeres!$A$1:$DW$117)</f>
        <v>88296270.068435982</v>
      </c>
      <c r="AW222" s="46" cm="1">
        <f t="array" ref="AW222">AnualidadActivo(AW$2, $E222, $C222, $B222, $D222, Hombres!$A$1:$DW$117, Mujeres!$A$1:$DW$117)</f>
        <v>90592572.886777893</v>
      </c>
      <c r="AX222" s="46" cm="1">
        <f t="array" ref="AX222">AnualidadActivo(AX$2, $E222, $C222, $B222, $D222, Hombres!$A$1:$DW$117, Mujeres!$A$1:$DW$117)</f>
        <v>92921796.444640666</v>
      </c>
      <c r="AY222" s="46" cm="1">
        <f t="array" ref="AY222">AnualidadActivo(AY$2, $E222, $C222, $B222, $D222, Hombres!$A$1:$DW$117, Mujeres!$A$1:$DW$117)</f>
        <v>95283409.290745392</v>
      </c>
      <c r="AZ222" s="46" cm="1">
        <f t="array" ref="AZ222">AnualidadActivo(AZ$2, $E222, $C222, $B222, $D222, Hombres!$A$1:$DW$117, Mujeres!$A$1:$DW$117)</f>
        <v>97672322.150990173</v>
      </c>
      <c r="BA222" s="46" cm="1">
        <f t="array" ref="BA222">AnualidadActivo(BA$2, $E222, $C222, $B222, $D222, Hombres!$A$1:$DW$117, Mujeres!$A$1:$DW$117)</f>
        <v>100079781.38854481</v>
      </c>
      <c r="BB222" s="46" cm="1">
        <f t="array" ref="BB222">AnualidadActivo(BB$2, $E222, $C222, $B222, $D222, Hombres!$A$1:$DW$117, Mujeres!$A$1:$DW$117)</f>
        <v>102492462.32443255</v>
      </c>
      <c r="BC222" s="46" cm="1">
        <f t="array" ref="BC222">AnualidadActivo(BC$2, $E222, $C222, $B222, $D222, Hombres!$A$1:$DW$117, Mujeres!$A$1:$DW$117)</f>
        <v>104889346.7436683</v>
      </c>
      <c r="BD222" s="46" cm="1">
        <f t="array" ref="BD222">AnualidadActivo(BD$2, $E222, $C222, $B222, $D222, Hombres!$A$1:$DW$117, Mujeres!$A$1:$DW$117)</f>
        <v>107248044.77478373</v>
      </c>
      <c r="BE222" s="46" cm="1">
        <f t="array" ref="BE222">AnualidadActivo(BE$2, $E222, $C222, $B222, $D222, Hombres!$A$1:$DW$117, Mujeres!$A$1:$DW$117)</f>
        <v>109556852.2619634</v>
      </c>
      <c r="BF222" s="46" cm="1">
        <f t="array" ref="BF222">AnualidadActivo(BF$2, $E222, $C222, $B222, $D222, Hombres!$A$1:$DW$117, Mujeres!$A$1:$DW$117)</f>
        <v>111814898.52535723</v>
      </c>
      <c r="BG222" s="46" cm="1">
        <f t="array" ref="BG222">AnualidadActivo(BG$2, $E222, $C222, $B222, $D222, Hombres!$A$1:$DW$117, Mujeres!$A$1:$DW$117)</f>
        <v>114019195.29553622</v>
      </c>
      <c r="BH222" s="46" cm="1">
        <f t="array" ref="BH222">AnualidadActivo(BH$2, $E222, $C222, $B222, $D222, Hombres!$A$1:$DW$117, Mujeres!$A$1:$DW$117)</f>
        <v>116150212.00326428</v>
      </c>
      <c r="BI222" s="46" cm="1">
        <f t="array" ref="BI222">AnualidadActivo(BI$2, $E222, $C222, $B222, $D222, Hombres!$A$1:$DW$117, Mujeres!$A$1:$DW$117)</f>
        <v>118170903.83988363</v>
      </c>
      <c r="BJ222" s="46" cm="1">
        <f t="array" ref="BJ222">AnualidadActivo(BJ$2, $E222, $C222, $B222, $D222, Hombres!$A$1:$DW$117, Mujeres!$A$1:$DW$117)</f>
        <v>120031249.82620302</v>
      </c>
      <c r="BK222" s="46" cm="1">
        <f t="array" ref="BK222">AnualidadActivo(BK$2, $E222, $C222, $B222, $D222, Hombres!$A$1:$DW$117, Mujeres!$A$1:$DW$117)</f>
        <v>121676128.30607134</v>
      </c>
      <c r="BL222" s="46" cm="1">
        <f t="array" ref="BL222">AnualidadActivo(BL$2, $E222, $C222, $B222, $D222, Hombres!$A$1:$DW$117, Mujeres!$A$1:$DW$117)</f>
        <v>122920433.29262058</v>
      </c>
      <c r="BM222" s="46" cm="1">
        <f t="array" ref="BM222">AnualidadActivo(BM$2, $E222, $C222, $B222, $D222, Hombres!$A$1:$DW$117, Mujeres!$A$1:$DW$117)</f>
        <v>123864513.23228775</v>
      </c>
      <c r="BN222" s="46" cm="1">
        <f t="array" ref="BN222">AnualidadActivo(BN$2, $E222, $C222, $B222, $D222, Hombres!$A$1:$DW$117, Mujeres!$A$1:$DW$117)</f>
        <v>124463683.78533335</v>
      </c>
      <c r="BO222" s="46" cm="1">
        <f t="array" ref="BO222">AnualidadActivo(BO$2, $E222, $C222, $B222, $D222, Hombres!$A$1:$DW$117, Mujeres!$A$1:$DW$117)</f>
        <v>124668583.74279286</v>
      </c>
      <c r="BP222" s="46" cm="1">
        <f t="array" ref="BP222">AnualidadActivo(BP$2, $E222, $C222, $B222, $D222, Hombres!$A$1:$DW$117, Mujeres!$A$1:$DW$117)</f>
        <v>124424776.00100201</v>
      </c>
      <c r="BQ222" s="46" cm="1">
        <f t="array" ref="BQ222">AnualidadActivo(BQ$2, $E222, $C222, $B222, $D222, Hombres!$A$1:$DW$117, Mujeres!$A$1:$DW$117)</f>
        <v>123671596.00213426</v>
      </c>
      <c r="BR222" s="46" cm="1">
        <f t="array" ref="BR222">AnualidadActivo(BR$2, $E222, $C222, $B222, $D222, Hombres!$A$1:$DW$117, Mujeres!$A$1:$DW$117)</f>
        <v>122348496.29800661</v>
      </c>
      <c r="BS222" s="46" cm="1">
        <f t="array" ref="BS222">AnualidadActivo(BS$2, $E222, $C222, $B222, $D222, Hombres!$A$1:$DW$117, Mujeres!$A$1:$DW$117)</f>
        <v>120400686.09186451</v>
      </c>
      <c r="BT222" s="46" cm="1">
        <f t="array" ref="BT222">AnualidadActivo(BT$2, $E222, $C222, $B222, $D222, Hombres!$A$1:$DW$117, Mujeres!$A$1:$DW$117)</f>
        <v>117777347.78302053</v>
      </c>
      <c r="BU222" s="46" cm="1">
        <f t="array" ref="BU222">AnualidadActivo(BU$2, $E222, $C222, $B222, $D222, Hombres!$A$1:$DW$117, Mujeres!$A$1:$DW$117)</f>
        <v>114431977.2655635</v>
      </c>
      <c r="BV222" s="46" cm="1">
        <f t="array" ref="BV222">AnualidadActivo(BV$2, $E222, $C222, $B222, $D222, Hombres!$A$1:$DW$117, Mujeres!$A$1:$DW$117)</f>
        <v>110323772.93000491</v>
      </c>
      <c r="BW222" s="46" cm="1">
        <f t="array" ref="BW222">AnualidadActivo(BW$2, $E222, $C222, $B222, $D222, Hombres!$A$1:$DW$117, Mujeres!$A$1:$DW$117)</f>
        <v>105429591.59078819</v>
      </c>
      <c r="BX222" s="46" cm="1">
        <f t="array" ref="BX222">AnualidadActivo(BX$2, $E222, $C222, $B222, $D222, Hombres!$A$1:$DW$117, Mujeres!$A$1:$DW$117)</f>
        <v>99749804.605224743</v>
      </c>
      <c r="BY222" s="46" cm="1">
        <f t="array" ref="BY222">AnualidadActivo(BY$2, $E222, $C222, $B222, $D222, Hombres!$A$1:$DW$117, Mujeres!$A$1:$DW$117)</f>
        <v>93306199.445272356</v>
      </c>
      <c r="BZ222" s="46" cm="1">
        <f t="array" ref="BZ222">AnualidadActivo(BZ$2, $E222, $C222, $B222, $D222, Hombres!$A$1:$DW$117, Mujeres!$A$1:$DW$117)</f>
        <v>86145744.073197961</v>
      </c>
      <c r="CA222" s="46" cm="1">
        <f t="array" ref="CA222">AnualidadActivo(CA$2, $E222, $C222, $B222, $D222, Hombres!$A$1:$DW$117, Mujeres!$A$1:$DW$117)</f>
        <v>78350937.649077624</v>
      </c>
      <c r="CB222" s="46" cm="1">
        <f t="array" ref="CB222">AnualidadActivo(CB$2, $E222, $C222, $B222, $D222, Hombres!$A$1:$DW$117, Mujeres!$A$1:$DW$117)</f>
        <v>70050163.519233823</v>
      </c>
      <c r="CC222" s="46" cm="1">
        <f t="array" ref="CC222">AnualidadActivo(CC$2, $E222, $C222, $B222, $D222, Hombres!$A$1:$DW$117, Mujeres!$A$1:$DW$117)</f>
        <v>61415240.417192668</v>
      </c>
      <c r="CD222" s="46" cm="1">
        <f t="array" ref="CD222">AnualidadActivo(CD$2, $E222, $C222, $B222, $D222, Hombres!$A$1:$DW$117, Mujeres!$A$1:$DW$117)</f>
        <v>52650855.641561098</v>
      </c>
      <c r="CE222" s="46" cm="1">
        <f t="array" ref="CE222">AnualidadActivo(CE$2, $E222, $C222, $B222, $D222, Hombres!$A$1:$DW$117, Mujeres!$A$1:$DW$117)</f>
        <v>43987054.044763461</v>
      </c>
      <c r="CF222" s="46" cm="1">
        <f t="array" ref="CF222">AnualidadActivo(CF$2, $E222, $C222, $B222, $D222, Hombres!$A$1:$DW$117, Mujeres!$A$1:$DW$117)</f>
        <v>35671446.590892226</v>
      </c>
      <c r="CG222" s="46" cm="1">
        <f t="array" ref="CG222">AnualidadActivo(CG$2, $E222, $C222, $B222, $D222, Hombres!$A$1:$DW$117, Mujeres!$A$1:$DW$117)</f>
        <v>27953953.270522032</v>
      </c>
      <c r="CH222" s="46" cm="1">
        <f t="array" ref="CH222">AnualidadActivo(CH$2, $E222, $C222, $B222, $D222, Hombres!$A$1:$DW$117, Mujeres!$A$1:$DW$117)</f>
        <v>21059198.024497792</v>
      </c>
      <c r="CI222" s="46" cm="1">
        <f t="array" ref="CI222">AnualidadActivo(CI$2, $E222, $C222, $B222, $D222, Hombres!$A$1:$DW$117, Mujeres!$A$1:$DW$117)</f>
        <v>15157930.251371384</v>
      </c>
      <c r="CJ222" s="46" cm="1">
        <f t="array" ref="CJ222">AnualidadActivo(CJ$2, $E222, $C222, $B222, $D222, Hombres!$A$1:$DW$117, Mujeres!$A$1:$DW$117)</f>
        <v>10347367.640592808</v>
      </c>
      <c r="CK222" s="46" cm="1">
        <f t="array" ref="CK222">AnualidadActivo(CK$2, $E222, $C222, $B222, $D222, Hombres!$A$1:$DW$117, Mujeres!$A$1:$DW$117)</f>
        <v>6640353.3489662278</v>
      </c>
      <c r="CL222" s="46" cm="1">
        <f t="array" ref="CL222">AnualidadActivo(CL$2, $E222, $C222, $B222, $D222, Hombres!$A$1:$DW$117, Mujeres!$A$1:$DW$117)</f>
        <v>3964458.8573076194</v>
      </c>
      <c r="CM222" s="46" cm="1">
        <f t="array" ref="CM222">AnualidadActivo(CM$2, $E222, $C222, $B222, $D222, Hombres!$A$1:$DW$117, Mujeres!$A$1:$DW$117)</f>
        <v>2174184.4352031043</v>
      </c>
      <c r="CN222" s="46" cm="1">
        <f t="array" ref="CN222">AnualidadActivo(CN$2, $E222, $C222, $B222, $D222, Hombres!$A$1:$DW$117, Mujeres!$A$1:$DW$117)</f>
        <v>1078053.5263069554</v>
      </c>
      <c r="CO222" s="46" cm="1">
        <f t="array" ref="CO222">AnualidadActivo(CO$2, $E222, $C222, $B222, $D222, Hombres!$A$1:$DW$117, Mujeres!$A$1:$DW$117)</f>
        <v>473599.40248940297</v>
      </c>
      <c r="CP222" s="46" cm="1">
        <f t="array" ref="CP222">AnualidadActivo(CP$2, $E222, $C222, $B222, $D222, Hombres!$A$1:$DW$117, Mujeres!$A$1:$DW$117)</f>
        <v>0</v>
      </c>
      <c r="CQ222" s="46" cm="1">
        <f t="array" ref="CQ222">AnualidadActivo(CQ$2, $E222, $C222, $B222, $D222, Hombres!$A$1:$DW$117, Mujeres!$A$1:$DW$117)</f>
        <v>0</v>
      </c>
      <c r="CR222" s="46" cm="1">
        <f t="array" ref="CR222">AnualidadActivo(CR$2, $E222, $C222, $B222, $D222, Hombres!$A$1:$DW$117, Mujeres!$A$1:$DW$117)</f>
        <v>0</v>
      </c>
      <c r="CS222" s="46" cm="1">
        <f t="array" ref="CS222">AnualidadActivo(CS$2, $E222, $C222, $B222, $D222, Hombres!$A$1:$DW$117, Mujeres!$A$1:$DW$117)</f>
        <v>0</v>
      </c>
      <c r="CT222" s="46" cm="1">
        <f t="array" ref="CT222">AnualidadActivo(CT$2, $E222, $C222, $B222, $D222, Hombres!$A$1:$DW$117, Mujeres!$A$1:$DW$117)</f>
        <v>0</v>
      </c>
      <c r="CU222" s="46" cm="1">
        <f t="array" ref="CU222">AnualidadActivo(CU$2, $E222, $C222, $B222, $D222, Hombres!$A$1:$DW$117, Mujeres!$A$1:$DW$117)</f>
        <v>0</v>
      </c>
      <c r="CV222" s="46" cm="1">
        <f t="array" ref="CV222">AnualidadActivo(CV$2, $E222, $C222, $B222, $D222, Hombres!$A$1:$DW$117, Mujeres!$A$1:$DW$117)</f>
        <v>0</v>
      </c>
      <c r="CW222" s="46" cm="1">
        <f t="array" ref="CW222">AnualidadActivo(CW$2, $E222, $C222, $B222, $D222, Hombres!$A$1:$DW$117, Mujeres!$A$1:$DW$117)</f>
        <v>0</v>
      </c>
      <c r="CX222" s="46" cm="1">
        <f t="array" ref="CX222">AnualidadActivo(CX$2, $E222, $C222, $B222, $D222, Hombres!$A$1:$DW$117, Mujeres!$A$1:$DW$117)</f>
        <v>0</v>
      </c>
      <c r="CY222" s="46" cm="1">
        <f t="array" ref="CY222">AnualidadActivo(CY$2, $E222, $C222, $B222, $D222, Hombres!$A$1:$DW$117, Mujeres!$A$1:$DW$117)</f>
        <v>0</v>
      </c>
      <c r="CZ222" s="46" cm="1">
        <f t="array" ref="CZ222">AnualidadActivo(CZ$2, $E222, $C222, $B222, $D222, Hombres!$A$1:$DW$117, Mujeres!$A$1:$DW$117)</f>
        <v>0</v>
      </c>
      <c r="DA222" s="46" cm="1">
        <f t="array" ref="DA222">AnualidadActivo(DA$2, $E222, $C222, $B222, $D222, Hombres!$A$1:$DW$117, Mujeres!$A$1:$DW$117)</f>
        <v>0</v>
      </c>
      <c r="DD222" s="21"/>
      <c r="DE222" s="46" cm="1">
        <f t="array" ref="DE222">beneficio_muerte_individual_activo(DE$2,$F222,$D222, Hombres!$A$1:$DW$117, Mujeres!$A$1:$DW$117)</f>
        <v>0</v>
      </c>
      <c r="DF222" s="46" cm="1">
        <f t="array" ref="DF222">beneficio_muerte_individual_activo(DF$2,$F222,$D222, Hombres!$A$1:$DW$117, Mujeres!$A$1:$DW$117)</f>
        <v>2390.5</v>
      </c>
      <c r="DG222" s="46" cm="1">
        <f t="array" ref="DG222">beneficio_muerte_individual_activo(DG$2,$F222,$D222, Hombres!$A$1:$DW$117, Mujeres!$A$1:$DW$117)</f>
        <v>2491.30833575</v>
      </c>
      <c r="DH222" s="46" cm="1">
        <f t="array" ref="DH222">beneficio_muerte_individual_activo(DH$2,$F222,$D222, Hombres!$A$1:$DW$117, Mujeres!$A$1:$DW$117)</f>
        <v>2623.9355860812307</v>
      </c>
      <c r="DI222" s="46" cm="1">
        <f t="array" ref="DI222">beneficio_muerte_individual_activo(DI$2,$F222,$D222, Hombres!$A$1:$DW$117, Mujeres!$A$1:$DW$117)</f>
        <v>2761.8478224624432</v>
      </c>
      <c r="DJ222" s="46" cm="1">
        <f t="array" ref="DJ222">beneficio_muerte_individual_activo(DJ$2,$F222,$D222, Hombres!$A$1:$DW$117, Mujeres!$A$1:$DW$117)</f>
        <v>2892.0489038250075</v>
      </c>
      <c r="DK222" s="46" cm="1">
        <f t="array" ref="DK222">beneficio_muerte_individual_activo(DK$2,$F222,$D222, Hombres!$A$1:$DW$117, Mujeres!$A$1:$DW$117)</f>
        <v>3022.02525776724</v>
      </c>
      <c r="DL222" s="46" cm="1">
        <f t="array" ref="DL222">beneficio_muerte_individual_activo(DL$2,$F222,$D222, Hombres!$A$1:$DW$117, Mujeres!$A$1:$DW$117)</f>
        <v>3171.2036059840848</v>
      </c>
      <c r="DM222" s="46" cm="1">
        <f t="array" ref="DM222">beneficio_muerte_individual_activo(DM$2,$F222,$D222, Hombres!$A$1:$DW$117, Mujeres!$A$1:$DW$117)</f>
        <v>3345.9987422619251</v>
      </c>
      <c r="DN222" s="46" cm="1">
        <f t="array" ref="DN222">beneficio_muerte_individual_activo(DN$2,$F222,$D222, Hombres!$A$1:$DW$117, Mujeres!$A$1:$DW$117)</f>
        <v>3535.3769938790897</v>
      </c>
      <c r="DO222" s="46" cm="1">
        <f t="array" ref="DO222">beneficio_muerte_individual_activo(DO$2,$F222,$D222, Hombres!$A$1:$DW$117, Mujeres!$A$1:$DW$117)</f>
        <v>3753.7010151113254</v>
      </c>
      <c r="DP222" s="46" cm="1">
        <f t="array" ref="DP222">beneficio_muerte_individual_activo(DP$2,$F222,$D222, Hombres!$A$1:$DW$117, Mujeres!$A$1:$DW$117)</f>
        <v>4039.6257972773337</v>
      </c>
      <c r="DQ222" s="46" cm="1">
        <f t="array" ref="DQ222">beneficio_muerte_individual_activo(DQ$2,$F222,$D222, Hombres!$A$1:$DW$117, Mujeres!$A$1:$DW$117)</f>
        <v>4374.5251117719936</v>
      </c>
      <c r="DR222" s="46" cm="1">
        <f t="array" ref="DR222">beneficio_muerte_individual_activo(DR$2,$F222,$D222, Hombres!$A$1:$DW$117, Mujeres!$A$1:$DW$117)</f>
        <v>4740.3106363617071</v>
      </c>
      <c r="DS222" s="46" cm="1">
        <f t="array" ref="DS222">beneficio_muerte_individual_activo(DS$2,$F222,$D222, Hombres!$A$1:$DW$117, Mujeres!$A$1:$DW$117)</f>
        <v>5082.7617750331301</v>
      </c>
      <c r="DT222" s="46" cm="1">
        <f t="array" ref="DT222">beneficio_muerte_individual_activo(DT$2,$F222,$D222, Hombres!$A$1:$DW$117, Mujeres!$A$1:$DW$117)</f>
        <v>5411.79471216212</v>
      </c>
      <c r="DU222" s="46" cm="1">
        <f t="array" ref="DU222">beneficio_muerte_individual_activo(DU$2,$F222,$D222, Hombres!$A$1:$DW$117, Mujeres!$A$1:$DW$117)</f>
        <v>5762.5129365954772</v>
      </c>
      <c r="DV222" s="46" cm="1">
        <f t="array" ref="DV222">beneficio_muerte_individual_activo(DV$2,$F222,$D222, Hombres!$A$1:$DW$117, Mujeres!$A$1:$DW$117)</f>
        <v>6153.0238910548651</v>
      </c>
      <c r="DW222" s="46" cm="1">
        <f t="array" ref="DW222">beneficio_muerte_individual_activo(DW$2,$F222,$D222, Hombres!$A$1:$DW$117, Mujeres!$A$1:$DW$117)</f>
        <v>6577.1250712526498</v>
      </c>
      <c r="DX222" s="46" cm="1">
        <f t="array" ref="DX222">beneficio_muerte_individual_activo(DX$2,$F222,$D222, Hombres!$A$1:$DW$117, Mujeres!$A$1:$DW$117)</f>
        <v>7006.4460974764743</v>
      </c>
      <c r="DY222" s="46" cm="1">
        <f t="array" ref="DY222">beneficio_muerte_individual_activo(DY$2,$F222,$D222, Hombres!$A$1:$DW$117, Mujeres!$A$1:$DW$117)</f>
        <v>7456.0930232629989</v>
      </c>
      <c r="DZ222" s="46" cm="1">
        <f t="array" ref="DZ222">beneficio_muerte_individual_activo(DZ$2,$F222,$D222, Hombres!$A$1:$DW$117, Mujeres!$A$1:$DW$117)</f>
        <v>8010.8201336698203</v>
      </c>
      <c r="EA222" s="46" cm="1">
        <f t="array" ref="EA222">beneficio_muerte_individual_activo(EA$2,$F222,$D222, Hombres!$A$1:$DW$117, Mujeres!$A$1:$DW$117)</f>
        <v>8661.9500482940857</v>
      </c>
      <c r="EB222" s="46" cm="1">
        <f t="array" ref="EB222">beneficio_muerte_individual_activo(EB$2,$F222,$D222, Hombres!$A$1:$DW$117, Mujeres!$A$1:$DW$117)</f>
        <v>9360.109075796845</v>
      </c>
      <c r="EC222" s="46" cm="1">
        <f t="array" ref="EC222">beneficio_muerte_individual_activo(EC$2,$F222,$D222, Hombres!$A$1:$DW$117, Mujeres!$A$1:$DW$117)</f>
        <v>9994.1930463524059</v>
      </c>
      <c r="ED222" s="46" cm="1">
        <f t="array" ref="ED222">beneficio_muerte_individual_activo(ED$2,$F222,$D222, Hombres!$A$1:$DW$117, Mujeres!$A$1:$DW$117)</f>
        <v>10588.305897051863</v>
      </c>
      <c r="EE222" s="46" cm="1">
        <f t="array" ref="EE222">beneficio_muerte_individual_activo(EE$2,$F222,$D222, Hombres!$A$1:$DW$117, Mujeres!$A$1:$DW$117)</f>
        <v>11261.757744302739</v>
      </c>
      <c r="EF222" s="46" cm="1">
        <f t="array" ref="EF222">beneficio_muerte_individual_activo(EF$2,$F222,$D222, Hombres!$A$1:$DW$117, Mujeres!$A$1:$DW$117)</f>
        <v>12135.427875358786</v>
      </c>
      <c r="EG222" s="46" cm="1">
        <f t="array" ref="EG222">beneficio_muerte_individual_activo(EG$2,$F222,$D222, Hombres!$A$1:$DW$117, Mujeres!$A$1:$DW$117)</f>
        <v>13239.905312433291</v>
      </c>
      <c r="EH222" s="46" cm="1">
        <f t="array" ref="EH222">beneficio_muerte_individual_activo(EH$2,$F222,$D222, Hombres!$A$1:$DW$117, Mujeres!$A$1:$DW$117)</f>
        <v>14524.27718421297</v>
      </c>
      <c r="EI222" s="46" cm="1">
        <f t="array" ref="EI222">beneficio_muerte_individual_activo(EI$2,$F222,$D222, Hombres!$A$1:$DW$117, Mujeres!$A$1:$DW$117)</f>
        <v>9567.599533746099</v>
      </c>
      <c r="EJ222" s="46" cm="1">
        <f t="array" ref="EJ222">beneficio_muerte_individual_activo(EJ$2,$F222,$D222, Hombres!$A$1:$DW$117, Mujeres!$A$1:$DW$117)</f>
        <v>10462.06557621128</v>
      </c>
      <c r="EK222" s="46" cm="1">
        <f t="array" ref="EK222">beneficio_muerte_individual_activo(EK$2,$F222,$D222, Hombres!$A$1:$DW$117, Mujeres!$A$1:$DW$117)</f>
        <v>11311.83451503892</v>
      </c>
      <c r="EL222" s="46" cm="1">
        <f t="array" ref="EL222">beneficio_muerte_individual_activo(EL$2,$F222,$D222, Hombres!$A$1:$DW$117, Mujeres!$A$1:$DW$117)</f>
        <v>12106.35957806714</v>
      </c>
      <c r="EM222" s="46" cm="1">
        <f t="array" ref="EM222">beneficio_muerte_individual_activo(EM$2,$F222,$D222, Hombres!$A$1:$DW$117, Mujeres!$A$1:$DW$117)</f>
        <v>12906.580743040522</v>
      </c>
      <c r="EN222" s="46" cm="1">
        <f t="array" ref="EN222">beneficio_muerte_individual_activo(EN$2,$F222,$D222, Hombres!$A$1:$DW$117, Mujeres!$A$1:$DW$117)</f>
        <v>13815.809179898904</v>
      </c>
      <c r="EO222" s="46" cm="1">
        <f t="array" ref="EO222">beneficio_muerte_individual_activo(EO$2,$F222,$D222, Hombres!$A$1:$DW$117, Mujeres!$A$1:$DW$117)</f>
        <v>14911.075169037296</v>
      </c>
      <c r="EP222" s="46" cm="1">
        <f t="array" ref="EP222">beneficio_muerte_individual_activo(EP$2,$F222,$D222, Hombres!$A$1:$DW$117, Mujeres!$A$1:$DW$117)</f>
        <v>16306.708536804477</v>
      </c>
      <c r="EQ222" s="46" cm="1">
        <f t="array" ref="EQ222">beneficio_muerte_individual_activo(EQ$2,$F222,$D222, Hombres!$A$1:$DW$117, Mujeres!$A$1:$DW$117)</f>
        <v>18198.051175156066</v>
      </c>
      <c r="ER222" s="46" cm="1">
        <f t="array" ref="ER222">beneficio_muerte_individual_activo(ER$2,$F222,$D222, Hombres!$A$1:$DW$117, Mujeres!$A$1:$DW$117)</f>
        <v>20552.968779106242</v>
      </c>
      <c r="ES222" s="46" cm="1">
        <f t="array" ref="ES222">beneficio_muerte_individual_activo(ES$2,$F222,$D222, Hombres!$A$1:$DW$117, Mujeres!$A$1:$DW$117)</f>
        <v>23003.162659119469</v>
      </c>
      <c r="ET222" s="46" cm="1">
        <f t="array" ref="ET222">beneficio_muerte_individual_activo(ET$2,$F222,$D222, Hombres!$A$1:$DW$117, Mujeres!$A$1:$DW$117)</f>
        <v>25245.222035588886</v>
      </c>
      <c r="EU222" s="46" cm="1">
        <f t="array" ref="EU222">beneficio_muerte_individual_activo(EU$2,$F222,$D222, Hombres!$A$1:$DW$117, Mujeres!$A$1:$DW$117)</f>
        <v>27362.121409901138</v>
      </c>
      <c r="EV222" s="46" cm="1">
        <f t="array" ref="EV222">beneficio_muerte_individual_activo(EV$2,$F222,$D222, Hombres!$A$1:$DW$117, Mujeres!$A$1:$DW$117)</f>
        <v>29781.821842418783</v>
      </c>
      <c r="EW222" s="46" cm="1">
        <f t="array" ref="EW222">beneficio_muerte_individual_activo(EW$2,$F222,$D222, Hombres!$A$1:$DW$117, Mujeres!$A$1:$DW$117)</f>
        <v>32842.39958580555</v>
      </c>
      <c r="EX222" s="46" cm="1">
        <f t="array" ref="EX222">beneficio_muerte_individual_activo(EX$2,$F222,$D222, Hombres!$A$1:$DW$117, Mujeres!$A$1:$DW$117)</f>
        <v>36682.529657555853</v>
      </c>
      <c r="EY222" s="46" cm="1">
        <f t="array" ref="EY222">beneficio_muerte_individual_activo(EY$2,$F222,$D222, Hombres!$A$1:$DW$117, Mujeres!$A$1:$DW$117)</f>
        <v>41276.941880598555</v>
      </c>
      <c r="EZ222" s="46" cm="1">
        <f t="array" ref="EZ222">beneficio_muerte_individual_activo(EZ$2,$F222,$D222, Hombres!$A$1:$DW$117, Mujeres!$A$1:$DW$117)</f>
        <v>49177.809940882929</v>
      </c>
      <c r="FA222" s="46" cm="1">
        <f t="array" ref="FA222">beneficio_muerte_individual_activo(FA$2,$F222,$D222, Hombres!$A$1:$DW$117, Mujeres!$A$1:$DW$117)</f>
        <v>54422.284083958315</v>
      </c>
      <c r="FB222" s="46" cm="1">
        <f t="array" ref="FB222">beneficio_muerte_individual_activo(FB$2,$F222,$D222, Hombres!$A$1:$DW$117, Mujeres!$A$1:$DW$117)</f>
        <v>60040.582487025233</v>
      </c>
      <c r="FC222" s="46" cm="1">
        <f t="array" ref="FC222">beneficio_muerte_individual_activo(FC$2,$F222,$D222, Hombres!$A$1:$DW$117, Mujeres!$A$1:$DW$117)</f>
        <v>65969.914105632255</v>
      </c>
      <c r="FD222" s="46" cm="1">
        <f t="array" ref="FD222">beneficio_muerte_individual_activo(FD$2,$F222,$D222, Hombres!$A$1:$DW$117, Mujeres!$A$1:$DW$117)</f>
        <v>72201.394480036019</v>
      </c>
      <c r="FE222" s="46" cm="1">
        <f t="array" ref="FE222">beneficio_muerte_individual_activo(FE$2,$F222,$D222, Hombres!$A$1:$DW$117, Mujeres!$A$1:$DW$117)</f>
        <v>78815.196695737075</v>
      </c>
      <c r="FF222" s="46" cm="1">
        <f t="array" ref="FF222">beneficio_muerte_individual_activo(FF$2,$F222,$D222, Hombres!$A$1:$DW$117, Mujeres!$A$1:$DW$117)</f>
        <v>85810.887635264749</v>
      </c>
      <c r="FG222" s="46" cm="1">
        <f t="array" ref="FG222">beneficio_muerte_individual_activo(FG$2,$F222,$D222, Hombres!$A$1:$DW$117, Mujeres!$A$1:$DW$117)</f>
        <v>92992.990052663154</v>
      </c>
      <c r="FH222" s="46" cm="1">
        <f t="array" ref="FH222">beneficio_muerte_individual_activo(FH$2,$F222,$D222, Hombres!$A$1:$DW$117, Mujeres!$A$1:$DW$117)</f>
        <v>100135.66557678793</v>
      </c>
      <c r="FI222" s="46" cm="1">
        <f t="array" ref="FI222">beneficio_muerte_individual_activo(FI$2,$F222,$D222, Hombres!$A$1:$DW$117, Mujeres!$A$1:$DW$117)</f>
        <v>107098.53260676005</v>
      </c>
      <c r="FJ222" s="46" cm="1">
        <f t="array" ref="FJ222">beneficio_muerte_individual_activo(FJ$2,$F222,$D222, Hombres!$A$1:$DW$117, Mujeres!$A$1:$DW$117)</f>
        <v>113827.12618916931</v>
      </c>
      <c r="FK222" s="46" cm="1">
        <f t="array" ref="FK222">beneficio_muerte_individual_activo(FK$2,$F222,$D222, Hombres!$A$1:$DW$117, Mujeres!$A$1:$DW$117)</f>
        <v>120140.60435838478</v>
      </c>
      <c r="FL222" s="46" cm="1">
        <f t="array" ref="FL222">beneficio_muerte_individual_activo(FL$2,$F222,$D222, Hombres!$A$1:$DW$117, Mujeres!$A$1:$DW$117)</f>
        <v>125680.9572894091</v>
      </c>
      <c r="FM222" s="46" cm="1">
        <f t="array" ref="FM222">beneficio_muerte_individual_activo(FM$2,$F222,$D222, Hombres!$A$1:$DW$117, Mujeres!$A$1:$DW$117)</f>
        <v>130093.25896126429</v>
      </c>
      <c r="FN222" s="46" cm="1">
        <f t="array" ref="FN222">beneficio_muerte_individual_activo(FN$2,$F222,$D222, Hombres!$A$1:$DW$117, Mujeres!$A$1:$DW$117)</f>
        <v>133112.00083826022</v>
      </c>
      <c r="FO222" s="46" cm="1">
        <f t="array" ref="FO222">beneficio_muerte_individual_activo(FO$2,$F222,$D222, Hombres!$A$1:$DW$117, Mujeres!$A$1:$DW$117)</f>
        <v>134474.44958644218</v>
      </c>
      <c r="FP222" s="46" cm="1">
        <f t="array" ref="FP222">beneficio_muerte_individual_activo(FP$2,$F222,$D222, Hombres!$A$1:$DW$117, Mujeres!$A$1:$DW$117)</f>
        <v>133855.05306595686</v>
      </c>
      <c r="FQ222" s="106" cm="1">
        <f t="array" ref="FQ222">beneficio_muerte_individual_activo(FQ$2,$F222,$D222, Hombres!$A$1:$DW$117, Mujeres!$A$1:$DW$117)</f>
        <v>130899.40605757371</v>
      </c>
      <c r="FR222" s="46" cm="1">
        <f t="array" ref="FR222">beneficio_muerte_individual_activo(FR$2,$F222,$D222, Hombres!$A$1:$DW$117, Mujeres!$A$1:$DW$117)</f>
        <v>125402.70513661696</v>
      </c>
      <c r="FS222" s="46" cm="1">
        <f t="array" ref="FS222">beneficio_muerte_individual_activo(FS$2,$F222,$D222, Hombres!$A$1:$DW$117, Mujeres!$A$1:$DW$117)</f>
        <v>117384.31191331726</v>
      </c>
      <c r="FT222" s="46" cm="1">
        <f t="array" ref="FT222">beneficio_muerte_individual_activo(FT$2,$F222,$D222, Hombres!$A$1:$DW$117, Mujeres!$A$1:$DW$117)</f>
        <v>107025.60160756148</v>
      </c>
      <c r="FU222" s="46" cm="1">
        <f t="array" ref="FU222">beneficio_muerte_individual_activo(FU$2,$F222,$D222, Hombres!$A$1:$DW$117, Mujeres!$A$1:$DW$117)</f>
        <v>94653.045843237574</v>
      </c>
      <c r="FV222" s="46" cm="1">
        <f t="array" ref="FV222">beneficio_muerte_individual_activo(FV$2,$F222,$D222, Hombres!$A$1:$DW$117, Mujeres!$A$1:$DW$117)</f>
        <v>80780.785690513047</v>
      </c>
      <c r="FW222" s="46" cm="1">
        <f t="array" ref="FW222">beneficio_muerte_individual_activo(FW$2,$F222,$D222, Hombres!$A$1:$DW$117, Mujeres!$A$1:$DW$117)</f>
        <v>66157.60234838177</v>
      </c>
      <c r="FX222" s="46" cm="1">
        <f t="array" ref="FX222">beneficio_muerte_individual_activo(FX$2,$F222,$D222, Hombres!$A$1:$DW$117, Mujeres!$A$1:$DW$117)</f>
        <v>51677.469908598105</v>
      </c>
      <c r="FY222" s="46" cm="1">
        <f t="array" ref="FY222">beneficio_muerte_individual_activo(FY$2,$F222,$D222, Hombres!$A$1:$DW$117, Mujeres!$A$1:$DW$117)</f>
        <v>38219.1031168708</v>
      </c>
      <c r="FZ222" s="46" cm="1">
        <f t="array" ref="FZ222">beneficio_muerte_individual_activo(FZ$2,$F222,$D222, Hombres!$A$1:$DW$117, Mujeres!$A$1:$DW$117)</f>
        <v>26519.685729236069</v>
      </c>
      <c r="GA222" s="46" cm="1">
        <f t="array" ref="GA222">beneficio_muerte_individual_activo(GA$2,$F222,$D222, Hombres!$A$1:$DW$117, Mujeres!$A$1:$DW$117)</f>
        <v>17075.758789482774</v>
      </c>
      <c r="GB222" s="46" cm="1">
        <f t="array" ref="GB222">beneficio_muerte_individual_activo(GB$2,$F222,$D222, Hombres!$A$1:$DW$117, Mujeres!$A$1:$DW$117)</f>
        <v>10070.558701630098</v>
      </c>
      <c r="GC222" s="46" cm="1">
        <f t="array" ref="GC222">beneficio_muerte_individual_activo(GC$2,$F222,$D222, Hombres!$A$1:$DW$117, Mujeres!$A$1:$DW$117)</f>
        <v>5353.9205739332156</v>
      </c>
      <c r="GD222" s="46" cm="1">
        <f t="array" ref="GD222">beneficio_muerte_individual_activo(GD$2,$F222,$D222, Hombres!$A$1:$DW$117, Mujeres!$A$1:$DW$117)</f>
        <v>2514.0960185315525</v>
      </c>
      <c r="GE222" s="46" cm="1">
        <f t="array" ref="GE222">beneficio_muerte_individual_activo(GE$2,$F222,$D222, Hombres!$A$1:$DW$117, Mujeres!$A$1:$DW$117)</f>
        <v>1015.0780716650363</v>
      </c>
      <c r="GF222" s="46" cm="1">
        <f t="array" ref="GF222">beneficio_muerte_individual_activo(GF$2,$F222,$D222, Hombres!$A$1:$DW$117, Mujeres!$A$1:$DW$117)</f>
        <v>339.62619650721876</v>
      </c>
      <c r="GG222" s="46" cm="1">
        <f t="array" ref="GG222">beneficio_muerte_individual_activo(GG$2,$F222,$D222, Hombres!$A$1:$DW$117, Mujeres!$A$1:$DW$117)</f>
        <v>89.185425862445598</v>
      </c>
      <c r="GH222" s="46" cm="1">
        <f t="array" ref="GH222">beneficio_muerte_individual_activo(GH$2,$F222,$D222, Hombres!$A$1:$DW$117, Mujeres!$A$1:$DW$117)</f>
        <v>16.797655753618439</v>
      </c>
      <c r="GI222" s="46" cm="1">
        <f t="array" ref="GI222">beneficio_muerte_individual_activo(GI$2,$F222,$D222, Hombres!$A$1:$DW$117, Mujeres!$A$1:$DW$117)</f>
        <v>0</v>
      </c>
      <c r="GJ222" s="46" cm="1">
        <f t="array" ref="GJ222">beneficio_muerte_individual_activo(GJ$2,$F222,$D222, Hombres!$A$1:$DW$117, Mujeres!$A$1:$DW$117)</f>
        <v>0</v>
      </c>
      <c r="GK222" s="46" cm="1">
        <f t="array" ref="GK222">beneficio_muerte_individual_activo(GK$2,$F222,$D222, Hombres!$A$1:$DW$117, Mujeres!$A$1:$DW$117)</f>
        <v>0</v>
      </c>
      <c r="GL222" s="46" cm="1">
        <f t="array" ref="GL222">beneficio_muerte_individual_activo(GL$2,$F222,$D222, Hombres!$A$1:$DW$117, Mujeres!$A$1:$DW$117)</f>
        <v>0</v>
      </c>
      <c r="GM222" s="46" cm="1">
        <f t="array" ref="GM222">beneficio_muerte_individual_activo(GM$2,$F222,$D222, Hombres!$A$1:$DW$117, Mujeres!$A$1:$DW$117)</f>
        <v>0</v>
      </c>
      <c r="GN222" s="46" cm="1">
        <f t="array" ref="GN222">beneficio_muerte_individual_activo(GN$2,$F222,$D222, Hombres!$A$1:$DW$117, Mujeres!$A$1:$DW$117)</f>
        <v>0</v>
      </c>
      <c r="GO222" s="46" cm="1">
        <f t="array" ref="GO222">beneficio_muerte_individual_activo(GO$2,$F222,$D222, Hombres!$A$1:$DW$117, Mujeres!$A$1:$DW$117)</f>
        <v>0</v>
      </c>
      <c r="GP222" s="46" cm="1">
        <f t="array" ref="GP222">beneficio_muerte_individual_activo(GP$2,$F222,$D222, Hombres!$A$1:$DW$117, Mujeres!$A$1:$DW$117)</f>
        <v>0</v>
      </c>
      <c r="GQ222" s="46" cm="1">
        <f t="array" ref="GQ222">beneficio_muerte_individual_activo(GQ$2,$F222,$D222, Hombres!$A$1:$DW$117, Mujeres!$A$1:$DW$117)</f>
        <v>0</v>
      </c>
      <c r="GR222" s="46" cm="1">
        <f t="array" ref="GR222">beneficio_muerte_individual_activo(GR$2,$F222,$D222, Hombres!$A$1:$DW$117, Mujeres!$A$1:$DW$117)</f>
        <v>0</v>
      </c>
      <c r="GS222" s="46" cm="1">
        <f t="array" ref="GS222">beneficio_muerte_individual_activo(GS$2,$F222,$D222, Hombres!$A$1:$DW$117, Mujeres!$A$1:$DW$117)</f>
        <v>0</v>
      </c>
      <c r="GT222" s="46" cm="1">
        <f t="array" ref="GT222">beneficio_muerte_individual_activo(GT$2,$F222,$D222, Hombres!$A$1:$DW$117, Mujeres!$A$1:$DW$117)</f>
        <v>0</v>
      </c>
      <c r="GU222" s="46" cm="1">
        <f t="array" ref="GU222">beneficio_muerte_individual_activo(GU$2,$F222,$D222, Hombres!$A$1:$DW$117, Mujeres!$A$1:$DW$117)</f>
        <v>0</v>
      </c>
      <c r="GV222" s="46" cm="1">
        <f t="array" ref="GV222">beneficio_muerte_individual_activo(GV$2,$F222,$D222, Hombres!$A$1:$DW$117, Mujeres!$A$1:$DW$117)</f>
        <v>0</v>
      </c>
    </row>
    <row r="223" spans="1:204" x14ac:dyDescent="0.25">
      <c r="A223" s="1">
        <f t="shared" si="3"/>
        <v>221</v>
      </c>
      <c r="B223" s="75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39" cm="1">
        <f t="array" ref="G223">PorcentajePension(C223,E223, D223)</f>
        <v>0.85</v>
      </c>
      <c r="I223" s="72"/>
      <c r="J223" s="46" cm="1">
        <f t="array" ref="J223">AnualidadActivo(J$2, $E223, $C223, $B223, $D223, Hombres!$A$1:$DW$117, Mujeres!$A$1:$DW$117)</f>
        <v>0</v>
      </c>
      <c r="K223" s="46" cm="1">
        <f t="array" ref="K223">AnualidadActivo(K$2, $E223, $C223, $B223, $D223, Hombres!$A$1:$DW$117, Mujeres!$A$1:$DW$117)</f>
        <v>0</v>
      </c>
      <c r="L223" s="46" cm="1">
        <f t="array" ref="L223">AnualidadActivo(L$2, $E223, $C223, $B223, $D223, Hombres!$A$1:$DW$117, Mujeres!$A$1:$DW$117)</f>
        <v>0</v>
      </c>
      <c r="M223" s="46" cm="1">
        <f t="array" ref="M223">AnualidadActivo(M$2, $E223, $C223, $B223, $D223, Hombres!$A$1:$DW$117, Mujeres!$A$1:$DW$117)</f>
        <v>0</v>
      </c>
      <c r="N223" s="46" cm="1">
        <f t="array" ref="N223">AnualidadActivo(N$2, $E223, $C223, $B223, $D223, Hombres!$A$1:$DW$117, Mujeres!$A$1:$DW$117)</f>
        <v>0</v>
      </c>
      <c r="O223" s="46" cm="1">
        <f t="array" ref="O223">AnualidadActivo(O$2, $E223, $C223, $B223, $D223, Hombres!$A$1:$DW$117, Mujeres!$A$1:$DW$117)</f>
        <v>0</v>
      </c>
      <c r="P223" s="46" cm="1">
        <f t="array" ref="P223">AnualidadActivo(P$2, $E223, $C223, $B223, $D223, Hombres!$A$1:$DW$117, Mujeres!$A$1:$DW$117)</f>
        <v>0</v>
      </c>
      <c r="Q223" s="46" cm="1">
        <f t="array" ref="Q223">AnualidadActivo(Q$2, $E223, $C223, $B223, $D223, Hombres!$A$1:$DW$117, Mujeres!$A$1:$DW$117)</f>
        <v>0</v>
      </c>
      <c r="R223" s="46" cm="1">
        <f t="array" ref="R223">AnualidadActivo(R$2, $E223, $C223, $B223, $D223, Hombres!$A$1:$DW$117, Mujeres!$A$1:$DW$117)</f>
        <v>0</v>
      </c>
      <c r="S223" s="46" cm="1">
        <f t="array" ref="S223">AnualidadActivo(S$2, $E223, $C223, $B223, $D223, Hombres!$A$1:$DW$117, Mujeres!$A$1:$DW$117)</f>
        <v>0</v>
      </c>
      <c r="T223" s="46" cm="1">
        <f t="array" ref="T223">AnualidadActivo(T$2, $E223, $C223, $B223, $D223, Hombres!$A$1:$DW$117, Mujeres!$A$1:$DW$117)</f>
        <v>0</v>
      </c>
      <c r="U223" s="46" cm="1">
        <f t="array" ref="U223">AnualidadActivo(U$2, $E223, $C223, $B223, $D223, Hombres!$A$1:$DW$117, Mujeres!$A$1:$DW$117)</f>
        <v>0</v>
      </c>
      <c r="V223" s="46" cm="1">
        <f t="array" ref="V223">AnualidadActivo(V$2, $E223, $C223, $B223, $D223, Hombres!$A$1:$DW$117, Mujeres!$A$1:$DW$117)</f>
        <v>0</v>
      </c>
      <c r="W223" s="46" cm="1">
        <f t="array" ref="W223">AnualidadActivo(W$2, $E223, $C223, $B223, $D223, Hombres!$A$1:$DW$117, Mujeres!$A$1:$DW$117)</f>
        <v>0</v>
      </c>
      <c r="X223" s="46" cm="1">
        <f t="array" ref="X223">AnualidadActivo(X$2, $E223, $C223, $B223, $D223, Hombres!$A$1:$DW$117, Mujeres!$A$1:$DW$117)</f>
        <v>0</v>
      </c>
      <c r="Y223" s="46" cm="1">
        <f t="array" ref="Y223">AnualidadActivo(Y$2, $E223, $C223, $B223, $D223, Hombres!$A$1:$DW$117, Mujeres!$A$1:$DW$117)</f>
        <v>0</v>
      </c>
      <c r="Z223" s="46" cm="1">
        <f t="array" ref="Z223">AnualidadActivo(Z$2, $E223, $C223, $B223, $D223, Hombres!$A$1:$DW$117, Mujeres!$A$1:$DW$117)</f>
        <v>0</v>
      </c>
      <c r="AA223" s="46" cm="1">
        <f t="array" ref="AA223">AnualidadActivo(AA$2, $E223, $C223, $B223, $D223, Hombres!$A$1:$DW$117, Mujeres!$A$1:$DW$117)</f>
        <v>0</v>
      </c>
      <c r="AB223" s="46" cm="1">
        <f t="array" ref="AB223">AnualidadActivo(AB$2, $E223, $C223, $B223, $D223, Hombres!$A$1:$DW$117, Mujeres!$A$1:$DW$117)</f>
        <v>0</v>
      </c>
      <c r="AC223" s="46" cm="1">
        <f t="array" ref="AC223">AnualidadActivo(AC$2, $E223, $C223, $B223, $D223, Hombres!$A$1:$DW$117, Mujeres!$A$1:$DW$117)</f>
        <v>0</v>
      </c>
      <c r="AD223" s="46" cm="1">
        <f t="array" ref="AD223">AnualidadActivo(AD$2, $E223, $C223, $B223, $D223, Hombres!$A$1:$DW$117, Mujeres!$A$1:$DW$117)</f>
        <v>0</v>
      </c>
      <c r="AE223" s="46" cm="1">
        <f t="array" ref="AE223">AnualidadActivo(AE$2, $E223, $C223, $B223, $D223, Hombres!$A$1:$DW$117, Mujeres!$A$1:$DW$117)</f>
        <v>0</v>
      </c>
      <c r="AF223" s="46" cm="1">
        <f t="array" ref="AF223">AnualidadActivo(AF$2, $E223, $C223, $B223, $D223, Hombres!$A$1:$DW$117, Mujeres!$A$1:$DW$117)</f>
        <v>0</v>
      </c>
      <c r="AG223" s="46" cm="1">
        <f t="array" ref="AG223">AnualidadActivo(AG$2, $E223, $C223, $B223, $D223, Hombres!$A$1:$DW$117, Mujeres!$A$1:$DW$117)</f>
        <v>0</v>
      </c>
      <c r="AH223" s="46" cm="1">
        <f t="array" ref="AH223">AnualidadActivo(AH$2, $E223, $C223, $B223, $D223, Hombres!$A$1:$DW$117, Mujeres!$A$1:$DW$117)</f>
        <v>0</v>
      </c>
      <c r="AI223" s="46" cm="1">
        <f t="array" ref="AI223">AnualidadActivo(AI$2, $E223, $C223, $B223, $D223, Hombres!$A$1:$DW$117, Mujeres!$A$1:$DW$117)</f>
        <v>0</v>
      </c>
      <c r="AJ223" s="46" cm="1">
        <f t="array" ref="AJ223">AnualidadActivo(AJ$2, $E223, $C223, $B223, $D223, Hombres!$A$1:$DW$117, Mujeres!$A$1:$DW$117)</f>
        <v>0</v>
      </c>
      <c r="AK223" s="46" cm="1">
        <f t="array" ref="AK223">AnualidadActivo(AK$2, $E223, $C223, $B223, $D223, Hombres!$A$1:$DW$117, Mujeres!$A$1:$DW$117)</f>
        <v>0</v>
      </c>
      <c r="AL223" s="46" cm="1">
        <f t="array" ref="AL223">AnualidadActivo(AL$2, $E223, $C223, $B223, $D223, Hombres!$A$1:$DW$117, Mujeres!$A$1:$DW$117)</f>
        <v>0</v>
      </c>
      <c r="AM223" s="46" cm="1">
        <f t="array" ref="AM223">AnualidadActivo(AM$2, $E223, $C223, $B223, $D223, Hombres!$A$1:$DW$117, Mujeres!$A$1:$DW$117)</f>
        <v>0</v>
      </c>
      <c r="AN223" s="46" cm="1">
        <f t="array" ref="AN223">AnualidadActivo(AN$2, $E223, $C223, $B223, $D223, Hombres!$A$1:$DW$117, Mujeres!$A$1:$DW$117)</f>
        <v>0</v>
      </c>
      <c r="AO223" s="46" cm="1">
        <f t="array" ref="AO223">AnualidadActivo(AO$2, $E223, $C223, $B223, $D223, Hombres!$A$1:$DW$117, Mujeres!$A$1:$DW$117)</f>
        <v>0</v>
      </c>
      <c r="AP223" s="46" cm="1">
        <f t="array" ref="AP223">AnualidadActivo(AP$2, $E223, $C223, $B223, $D223, Hombres!$A$1:$DW$117, Mujeres!$A$1:$DW$117)</f>
        <v>0</v>
      </c>
      <c r="AQ223" s="46" cm="1">
        <f t="array" ref="AQ223">AnualidadActivo(AQ$2, $E223, $C223, $B223, $D223, Hombres!$A$1:$DW$117, Mujeres!$A$1:$DW$117)</f>
        <v>0</v>
      </c>
      <c r="AR223" s="46" cm="1">
        <f t="array" ref="AR223">AnualidadActivo(AR$2, $E223, $C223, $B223, $D223, Hombres!$A$1:$DW$117, Mujeres!$A$1:$DW$117)</f>
        <v>0</v>
      </c>
      <c r="AS223" s="46" cm="1">
        <f t="array" ref="AS223">AnualidadActivo(AS$2, $E223, $C223, $B223, $D223, Hombres!$A$1:$DW$117, Mujeres!$A$1:$DW$117)</f>
        <v>0</v>
      </c>
      <c r="AT223" s="46" cm="1">
        <f t="array" ref="AT223">AnualidadActivo(AT$2, $E223, $C223, $B223, $D223, Hombres!$A$1:$DW$117, Mujeres!$A$1:$DW$117)</f>
        <v>0</v>
      </c>
      <c r="AU223" s="46" cm="1">
        <f t="array" ref="AU223">AnualidadActivo(AU$2, $E223, $C223, $B223, $D223, Hombres!$A$1:$DW$117, Mujeres!$A$1:$DW$117)</f>
        <v>0</v>
      </c>
      <c r="AV223" s="46" cm="1">
        <f t="array" ref="AV223">AnualidadActivo(AV$2, $E223, $C223, $B223, $D223, Hombres!$A$1:$DW$117, Mujeres!$A$1:$DW$117)</f>
        <v>0</v>
      </c>
      <c r="AW223" s="46" cm="1">
        <f t="array" ref="AW223">AnualidadActivo(AW$2, $E223, $C223, $B223, $D223, Hombres!$A$1:$DW$117, Mujeres!$A$1:$DW$117)</f>
        <v>0</v>
      </c>
      <c r="AX223" s="46" cm="1">
        <f t="array" ref="AX223">AnualidadActivo(AX$2, $E223, $C223, $B223, $D223, Hombres!$A$1:$DW$117, Mujeres!$A$1:$DW$117)</f>
        <v>0</v>
      </c>
      <c r="AY223" s="46" cm="1">
        <f t="array" ref="AY223">AnualidadActivo(AY$2, $E223, $C223, $B223, $D223, Hombres!$A$1:$DW$117, Mujeres!$A$1:$DW$117)</f>
        <v>0</v>
      </c>
      <c r="AZ223" s="46" cm="1">
        <f t="array" ref="AZ223">AnualidadActivo(AZ$2, $E223, $C223, $B223, $D223, Hombres!$A$1:$DW$117, Mujeres!$A$1:$DW$117)</f>
        <v>40624119.300974689</v>
      </c>
      <c r="BA223" s="46" cm="1">
        <f t="array" ref="BA223">AnualidadActivo(BA$2, $E223, $C223, $B223, $D223, Hombres!$A$1:$DW$117, Mujeres!$A$1:$DW$117)</f>
        <v>41842842.880003929</v>
      </c>
      <c r="BB223" s="46" cm="1">
        <f t="array" ref="BB223">AnualidadActivo(BB$2, $E223, $C223, $B223, $D223, Hombres!$A$1:$DW$117, Mujeres!$A$1:$DW$117)</f>
        <v>43098128.166404046</v>
      </c>
      <c r="BC223" s="46" cm="1">
        <f t="array" ref="BC223">AnualidadActivo(BC$2, $E223, $C223, $B223, $D223, Hombres!$A$1:$DW$117, Mujeres!$A$1:$DW$117)</f>
        <v>44391072.01139617</v>
      </c>
      <c r="BD223" s="46" cm="1">
        <f t="array" ref="BD223">AnualidadActivo(BD$2, $E223, $C223, $B223, $D223, Hombres!$A$1:$DW$117, Mujeres!$A$1:$DW$117)</f>
        <v>45722804.171738058</v>
      </c>
      <c r="BE223" s="46" cm="1">
        <f t="array" ref="BE223">AnualidadActivo(BE$2, $E223, $C223, $B223, $D223, Hombres!$A$1:$DW$117, Mujeres!$A$1:$DW$117)</f>
        <v>46746196.299241722</v>
      </c>
      <c r="BF223" s="46" cm="1">
        <f t="array" ref="BF223">AnualidadActivo(BF$2, $E223, $C223, $B223, $D223, Hombres!$A$1:$DW$117, Mujeres!$A$1:$DW$117)</f>
        <v>47765425.400881559</v>
      </c>
      <c r="BG223" s="46" cm="1">
        <f t="array" ref="BG223">AnualidadActivo(BG$2, $E223, $C223, $B223, $D223, Hombres!$A$1:$DW$117, Mujeres!$A$1:$DW$117)</f>
        <v>48781333.426451042</v>
      </c>
      <c r="BH223" s="46" cm="1">
        <f t="array" ref="BH223">AnualidadActivo(BH$2, $E223, $C223, $B223, $D223, Hombres!$A$1:$DW$117, Mujeres!$A$1:$DW$117)</f>
        <v>49795615.301651195</v>
      </c>
      <c r="BI223" s="46" cm="1">
        <f t="array" ref="BI223">AnualidadActivo(BI$2, $E223, $C223, $B223, $D223, Hombres!$A$1:$DW$117, Mujeres!$A$1:$DW$117)</f>
        <v>50804803.268110469</v>
      </c>
      <c r="BJ223" s="46" cm="1">
        <f t="array" ref="BJ223">AnualidadActivo(BJ$2, $E223, $C223, $B223, $D223, Hombres!$A$1:$DW$117, Mujeres!$A$1:$DW$117)</f>
        <v>51798933.622755706</v>
      </c>
      <c r="BK223" s="46" cm="1">
        <f t="array" ref="BK223">AnualidadActivo(BK$2, $E223, $C223, $B223, $D223, Hombres!$A$1:$DW$117, Mujeres!$A$1:$DW$117)</f>
        <v>52761201.94647523</v>
      </c>
      <c r="BL223" s="46" cm="1">
        <f t="array" ref="BL223">AnualidadActivo(BL$2, $E223, $C223, $B223, $D223, Hombres!$A$1:$DW$117, Mujeres!$A$1:$DW$117)</f>
        <v>53671508.79694403</v>
      </c>
      <c r="BM223" s="46" cm="1">
        <f t="array" ref="BM223">AnualidadActivo(BM$2, $E223, $C223, $B223, $D223, Hombres!$A$1:$DW$117, Mujeres!$A$1:$DW$117)</f>
        <v>54510165.409440719</v>
      </c>
      <c r="BN223" s="46" cm="1">
        <f t="array" ref="BN223">AnualidadActivo(BN$2, $E223, $C223, $B223, $D223, Hombres!$A$1:$DW$117, Mujeres!$A$1:$DW$117)</f>
        <v>55260685.133230023</v>
      </c>
      <c r="BO223" s="46" cm="1">
        <f t="array" ref="BO223">AnualidadActivo(BO$2, $E223, $C223, $B223, $D223, Hombres!$A$1:$DW$117, Mujeres!$A$1:$DW$117)</f>
        <v>55915459.320753783</v>
      </c>
      <c r="BP223" s="46" cm="1">
        <f t="array" ref="BP223">AnualidadActivo(BP$2, $E223, $C223, $B223, $D223, Hombres!$A$1:$DW$117, Mujeres!$A$1:$DW$117)</f>
        <v>56472965.35847415</v>
      </c>
      <c r="BQ223" s="46" cm="1">
        <f t="array" ref="BQ223">AnualidadActivo(BQ$2, $E223, $C223, $B223, $D223, Hombres!$A$1:$DW$117, Mujeres!$A$1:$DW$117)</f>
        <v>56932655.352965117</v>
      </c>
      <c r="BR223" s="46" cm="1">
        <f t="array" ref="BR223">AnualidadActivo(BR$2, $E223, $C223, $B223, $D223, Hombres!$A$1:$DW$117, Mujeres!$A$1:$DW$117)</f>
        <v>57292052.87389335</v>
      </c>
      <c r="BS223" s="46" cm="1">
        <f t="array" ref="BS223">AnualidadActivo(BS$2, $E223, $C223, $B223, $D223, Hombres!$A$1:$DW$117, Mujeres!$A$1:$DW$117)</f>
        <v>57542436.561736353</v>
      </c>
      <c r="BT223" s="46" cm="1">
        <f t="array" ref="BT223">AnualidadActivo(BT$2, $E223, $C223, $B223, $D223, Hombres!$A$1:$DW$117, Mujeres!$A$1:$DW$117)</f>
        <v>57566245.608000316</v>
      </c>
      <c r="BU223" s="46" cm="1">
        <f t="array" ref="BU223">AnualidadActivo(BU$2, $E223, $C223, $B223, $D223, Hombres!$A$1:$DW$117, Mujeres!$A$1:$DW$117)</f>
        <v>57425905.260796279</v>
      </c>
      <c r="BV223" s="46" cm="1">
        <f t="array" ref="BV223">AnualidadActivo(BV$2, $E223, $C223, $B223, $D223, Hombres!$A$1:$DW$117, Mujeres!$A$1:$DW$117)</f>
        <v>57105355.695259497</v>
      </c>
      <c r="BW223" s="46" cm="1">
        <f t="array" ref="BW223">AnualidadActivo(BW$2, $E223, $C223, $B223, $D223, Hombres!$A$1:$DW$117, Mujeres!$A$1:$DW$117)</f>
        <v>56587630.031828277</v>
      </c>
      <c r="BX223" s="46" cm="1">
        <f t="array" ref="BX223">AnualidadActivo(BX$2, $E223, $C223, $B223, $D223, Hombres!$A$1:$DW$117, Mujeres!$A$1:$DW$117)</f>
        <v>55854728.664130718</v>
      </c>
      <c r="BY223" s="46" cm="1">
        <f t="array" ref="BY223">AnualidadActivo(BY$2, $E223, $C223, $B223, $D223, Hombres!$A$1:$DW$117, Mujeres!$A$1:$DW$117)</f>
        <v>54889329.557443924</v>
      </c>
      <c r="BZ223" s="46" cm="1">
        <f t="array" ref="BZ223">AnualidadActivo(BZ$2, $E223, $C223, $B223, $D223, Hombres!$A$1:$DW$117, Mujeres!$A$1:$DW$117)</f>
        <v>53673206.841144823</v>
      </c>
      <c r="CA223" s="46" cm="1">
        <f t="array" ref="CA223">AnualidadActivo(CA$2, $E223, $C223, $B223, $D223, Hombres!$A$1:$DW$117, Mujeres!$A$1:$DW$117)</f>
        <v>52189771.453605324</v>
      </c>
      <c r="CB223" s="46" cm="1">
        <f t="array" ref="CB223">AnualidadActivo(CB$2, $E223, $C223, $B223, $D223, Hombres!$A$1:$DW$117, Mujeres!$A$1:$DW$117)</f>
        <v>50428060.469657019</v>
      </c>
      <c r="CC223" s="46" cm="1">
        <f t="array" ref="CC223">AnualidadActivo(CC$2, $E223, $C223, $B223, $D223, Hombres!$A$1:$DW$117, Mujeres!$A$1:$DW$117)</f>
        <v>48383885.413551189</v>
      </c>
      <c r="CD223" s="46" cm="1">
        <f t="array" ref="CD223">AnualidadActivo(CD$2, $E223, $C223, $B223, $D223, Hombres!$A$1:$DW$117, Mujeres!$A$1:$DW$117)</f>
        <v>46059034.68750596</v>
      </c>
      <c r="CE223" s="46" cm="1">
        <f t="array" ref="CE223">AnualidadActivo(CE$2, $E223, $C223, $B223, $D223, Hombres!$A$1:$DW$117, Mujeres!$A$1:$DW$117)</f>
        <v>43460821.004617035</v>
      </c>
      <c r="CF223" s="46" cm="1">
        <f t="array" ref="CF223">AnualidadActivo(CF$2, $E223, $C223, $B223, $D223, Hombres!$A$1:$DW$117, Mujeres!$A$1:$DW$117)</f>
        <v>40604770.074602671</v>
      </c>
      <c r="CG223" s="46" cm="1">
        <f t="array" ref="CG223">AnualidadActivo(CG$2, $E223, $C223, $B223, $D223, Hombres!$A$1:$DW$117, Mujeres!$A$1:$DW$117)</f>
        <v>37518800.077655174</v>
      </c>
      <c r="CH223" s="46" cm="1">
        <f t="array" ref="CH223">AnualidadActivo(CH$2, $E223, $C223, $B223, $D223, Hombres!$A$1:$DW$117, Mujeres!$A$1:$DW$117)</f>
        <v>34242747.824656114</v>
      </c>
      <c r="CI223" s="46" cm="1">
        <f t="array" ref="CI223">AnualidadActivo(CI$2, $E223, $C223, $B223, $D223, Hombres!$A$1:$DW$117, Mujeres!$A$1:$DW$117)</f>
        <v>30825015.35886164</v>
      </c>
      <c r="CJ223" s="46" cm="1">
        <f t="array" ref="CJ223">AnualidadActivo(CJ$2, $E223, $C223, $B223, $D223, Hombres!$A$1:$DW$117, Mujeres!$A$1:$DW$117)</f>
        <v>27321660.905506443</v>
      </c>
      <c r="CK223" s="46" cm="1">
        <f t="array" ref="CK223">AnualidadActivo(CK$2, $E223, $C223, $B223, $D223, Hombres!$A$1:$DW$117, Mujeres!$A$1:$DW$117)</f>
        <v>23797474.290597912</v>
      </c>
      <c r="CL223" s="46" cm="1">
        <f t="array" ref="CL223">AnualidadActivo(CL$2, $E223, $C223, $B223, $D223, Hombres!$A$1:$DW$117, Mujeres!$A$1:$DW$117)</f>
        <v>20326138.500638966</v>
      </c>
      <c r="CM223" s="46" cm="1">
        <f t="array" ref="CM223">AnualidadActivo(CM$2, $E223, $C223, $B223, $D223, Hombres!$A$1:$DW$117, Mujeres!$A$1:$DW$117)</f>
        <v>16985117.25286248</v>
      </c>
      <c r="CN223" s="46" cm="1">
        <f t="array" ref="CN223">AnualidadActivo(CN$2, $E223, $C223, $B223, $D223, Hombres!$A$1:$DW$117, Mujeres!$A$1:$DW$117)</f>
        <v>13848408.745399507</v>
      </c>
      <c r="CO223" s="46" cm="1">
        <f t="array" ref="CO223">AnualidadActivo(CO$2, $E223, $C223, $B223, $D223, Hombres!$A$1:$DW$117, Mujeres!$A$1:$DW$117)</f>
        <v>10981795.087003002</v>
      </c>
      <c r="CP223" s="46" cm="1">
        <f t="array" ref="CP223">AnualidadActivo(CP$2, $E223, $C223, $B223, $D223, Hombres!$A$1:$DW$117, Mujeres!$A$1:$DW$117)</f>
        <v>8439480.0602055881</v>
      </c>
      <c r="CQ223" s="46" cm="1">
        <f t="array" ref="CQ223">AnualidadActivo(CQ$2, $E223, $C223, $B223, $D223, Hombres!$A$1:$DW$117, Mujeres!$A$1:$DW$117)</f>
        <v>6260176.1724787438</v>
      </c>
      <c r="CR223" s="46" cm="1">
        <f t="array" ref="CR223">AnualidadActivo(CR$2, $E223, $C223, $B223, $D223, Hombres!$A$1:$DW$117, Mujeres!$A$1:$DW$117)</f>
        <v>4461985.1143478677</v>
      </c>
      <c r="CS223" s="46" cm="1">
        <f t="array" ref="CS223">AnualidadActivo(CS$2, $E223, $C223, $B223, $D223, Hombres!$A$1:$DW$117, Mujeres!$A$1:$DW$117)</f>
        <v>3039806.0998007976</v>
      </c>
      <c r="CT223" s="46" cm="1">
        <f t="array" ref="CT223">AnualidadActivo(CT$2, $E223, $C223, $B223, $D223, Hombres!$A$1:$DW$117, Mujeres!$A$1:$DW$117)</f>
        <v>1967080.0459684767</v>
      </c>
      <c r="CU223" s="46" cm="1">
        <f t="array" ref="CU223">AnualidadActivo(CU$2, $E223, $C223, $B223, $D223, Hombres!$A$1:$DW$117, Mujeres!$A$1:$DW$117)</f>
        <v>1200268.1067078933</v>
      </c>
      <c r="CV223" s="46" cm="1">
        <f t="array" ref="CV223">AnualidadActivo(CV$2, $E223, $C223, $B223, $D223, Hombres!$A$1:$DW$117, Mujeres!$A$1:$DW$117)</f>
        <v>684776.20286981203</v>
      </c>
      <c r="CW223" s="46" cm="1">
        <f t="array" ref="CW223">AnualidadActivo(CW$2, $E223, $C223, $B223, $D223, Hombres!$A$1:$DW$117, Mujeres!$A$1:$DW$117)</f>
        <v>361670.83573690505</v>
      </c>
      <c r="CX223" s="46" cm="1">
        <f t="array" ref="CX223">AnualidadActivo(CX$2, $E223, $C223, $B223, $D223, Hombres!$A$1:$DW$117, Mujeres!$A$1:$DW$117)</f>
        <v>0</v>
      </c>
      <c r="CY223" s="46" cm="1">
        <f t="array" ref="CY223">AnualidadActivo(CY$2, $E223, $C223, $B223, $D223, Hombres!$A$1:$DW$117, Mujeres!$A$1:$DW$117)</f>
        <v>0</v>
      </c>
      <c r="CZ223" s="46" cm="1">
        <f t="array" ref="CZ223">AnualidadActivo(CZ$2, $E223, $C223, $B223, $D223, Hombres!$A$1:$DW$117, Mujeres!$A$1:$DW$117)</f>
        <v>0</v>
      </c>
      <c r="DA223" s="46" cm="1">
        <f t="array" ref="DA223">AnualidadActivo(DA$2, $E223, $C223, $B223, $D223, Hombres!$A$1:$DW$117, Mujeres!$A$1:$DW$117)</f>
        <v>0</v>
      </c>
      <c r="DD223" s="21"/>
      <c r="DE223" s="46" cm="1">
        <f t="array" ref="DE223">beneficio_muerte_individual_activo(DE$2,$F223,$D223, Hombres!$A$1:$DW$117, Mujeres!$A$1:$DW$117)</f>
        <v>0</v>
      </c>
      <c r="DF223" s="46" cm="1">
        <f t="array" ref="DF223">beneficio_muerte_individual_activo(DF$2,$F223,$D223, Hombres!$A$1:$DW$117, Mujeres!$A$1:$DW$117)</f>
        <v>5561.5000000000009</v>
      </c>
      <c r="DG223" s="46" cm="1">
        <f t="array" ref="DG223">beneficio_muerte_individual_activo(DG$2,$F223,$D223, Hombres!$A$1:$DW$117, Mujeres!$A$1:$DW$117)</f>
        <v>5621.7399756000004</v>
      </c>
      <c r="DH223" s="46" cm="1">
        <f t="array" ref="DH223">beneficio_muerte_individual_activo(DH$2,$F223,$D223, Hombres!$A$1:$DW$117, Mujeres!$A$1:$DW$117)</f>
        <v>5751.6068426321317</v>
      </c>
      <c r="DI223" s="46" cm="1">
        <f t="array" ref="DI223">beneficio_muerte_individual_activo(DI$2,$F223,$D223, Hombres!$A$1:$DW$117, Mujeres!$A$1:$DW$117)</f>
        <v>5876.5287351472598</v>
      </c>
      <c r="DJ223" s="46" cm="1">
        <f t="array" ref="DJ223">beneficio_muerte_individual_activo(DJ$2,$F223,$D223, Hombres!$A$1:$DW$117, Mujeres!$A$1:$DW$117)</f>
        <v>5938.7814666897084</v>
      </c>
      <c r="DK223" s="46" cm="1">
        <f t="array" ref="DK223">beneficio_muerte_individual_activo(DK$2,$F223,$D223, Hombres!$A$1:$DW$117, Mujeres!$A$1:$DW$117)</f>
        <v>5970.471061418898</v>
      </c>
      <c r="DL223" s="46" cm="1">
        <f t="array" ref="DL223">beneficio_muerte_individual_activo(DL$2,$F223,$D223, Hombres!$A$1:$DW$117, Mujeres!$A$1:$DW$117)</f>
        <v>6008.9810958957842</v>
      </c>
      <c r="DM223" s="46" cm="1">
        <f t="array" ref="DM223">beneficio_muerte_individual_activo(DM$2,$F223,$D223, Hombres!$A$1:$DW$117, Mujeres!$A$1:$DW$117)</f>
        <v>6036.4239197092902</v>
      </c>
      <c r="DN223" s="46" cm="1">
        <f t="array" ref="DN223">beneficio_muerte_individual_activo(DN$2,$F223,$D223, Hombres!$A$1:$DW$117, Mujeres!$A$1:$DW$117)</f>
        <v>6026.1044441340773</v>
      </c>
      <c r="DO223" s="46" cm="1">
        <f t="array" ref="DO223">beneficio_muerte_individual_activo(DO$2,$F223,$D223, Hombres!$A$1:$DW$117, Mujeres!$A$1:$DW$117)</f>
        <v>5999.4789748037538</v>
      </c>
      <c r="DP223" s="46" cm="1">
        <f t="array" ref="DP223">beneficio_muerte_individual_activo(DP$2,$F223,$D223, Hombres!$A$1:$DW$117, Mujeres!$A$1:$DW$117)</f>
        <v>6051.0037864144688</v>
      </c>
      <c r="DQ223" s="46" cm="1">
        <f t="array" ref="DQ223">beneficio_muerte_individual_activo(DQ$2,$F223,$D223, Hombres!$A$1:$DW$117, Mujeres!$A$1:$DW$117)</f>
        <v>6189.1808698787036</v>
      </c>
      <c r="DR223" s="46" cm="1">
        <f t="array" ref="DR223">beneficio_muerte_individual_activo(DR$2,$F223,$D223, Hombres!$A$1:$DW$117, Mujeres!$A$1:$DW$117)</f>
        <v>6424.9100471718757</v>
      </c>
      <c r="DS223" s="46" cm="1">
        <f t="array" ref="DS223">beneficio_muerte_individual_activo(DS$2,$F223,$D223, Hombres!$A$1:$DW$117, Mujeres!$A$1:$DW$117)</f>
        <v>6736.0082363672427</v>
      </c>
      <c r="DT223" s="46" cm="1">
        <f t="array" ref="DT223">beneficio_muerte_individual_activo(DT$2,$F223,$D223, Hombres!$A$1:$DW$117, Mujeres!$A$1:$DW$117)</f>
        <v>7116.6142000437458</v>
      </c>
      <c r="DU223" s="46" cm="1">
        <f t="array" ref="DU223">beneficio_muerte_individual_activo(DU$2,$F223,$D223, Hombres!$A$1:$DW$117, Mujeres!$A$1:$DW$117)</f>
        <v>7569.201007502591</v>
      </c>
      <c r="DV223" s="46" cm="1">
        <f t="array" ref="DV223">beneficio_muerte_individual_activo(DV$2,$F223,$D223, Hombres!$A$1:$DW$117, Mujeres!$A$1:$DW$117)</f>
        <v>8038.3293152985407</v>
      </c>
      <c r="DW223" s="46" cm="1">
        <f t="array" ref="DW223">beneficio_muerte_individual_activo(DW$2,$F223,$D223, Hombres!$A$1:$DW$117, Mujeres!$A$1:$DW$117)</f>
        <v>8434.207401559901</v>
      </c>
      <c r="DX223" s="46" cm="1">
        <f t="array" ref="DX223">beneficio_muerte_individual_activo(DX$2,$F223,$D223, Hombres!$A$1:$DW$117, Mujeres!$A$1:$DW$117)</f>
        <v>8721.0521971576673</v>
      </c>
      <c r="DY223" s="46" cm="1">
        <f t="array" ref="DY223">beneficio_muerte_individual_activo(DY$2,$F223,$D223, Hombres!$A$1:$DW$117, Mujeres!$A$1:$DW$117)</f>
        <v>8949.7656171736326</v>
      </c>
      <c r="DZ223" s="46" cm="1">
        <f t="array" ref="DZ223">beneficio_muerte_individual_activo(DZ$2,$F223,$D223, Hombres!$A$1:$DW$117, Mujeres!$A$1:$DW$117)</f>
        <v>9341.6777858798851</v>
      </c>
      <c r="EA223" s="46" cm="1">
        <f t="array" ref="EA223">beneficio_muerte_individual_activo(EA$2,$F223,$D223, Hombres!$A$1:$DW$117, Mujeres!$A$1:$DW$117)</f>
        <v>9911.5213779330279</v>
      </c>
      <c r="EB223" s="46" cm="1">
        <f t="array" ref="EB223">beneficio_muerte_individual_activo(EB$2,$F223,$D223, Hombres!$A$1:$DW$117, Mujeres!$A$1:$DW$117)</f>
        <v>10623.304371371372</v>
      </c>
      <c r="EC223" s="46" cm="1">
        <f t="array" ref="EC223">beneficio_muerte_individual_activo(EC$2,$F223,$D223, Hombres!$A$1:$DW$117, Mujeres!$A$1:$DW$117)</f>
        <v>11394.276546085719</v>
      </c>
      <c r="ED223" s="46" cm="1">
        <f t="array" ref="ED223">beneficio_muerte_individual_activo(ED$2,$F223,$D223, Hombres!$A$1:$DW$117, Mujeres!$A$1:$DW$117)</f>
        <v>12177.672449082342</v>
      </c>
      <c r="EE223" s="46" cm="1">
        <f t="array" ref="EE223">beneficio_muerte_individual_activo(EE$2,$F223,$D223, Hombres!$A$1:$DW$117, Mujeres!$A$1:$DW$117)</f>
        <v>12980.64542947032</v>
      </c>
      <c r="EF223" s="46" cm="1">
        <f t="array" ref="EF223">beneficio_muerte_individual_activo(EF$2,$F223,$D223, Hombres!$A$1:$DW$117, Mujeres!$A$1:$DW$117)</f>
        <v>13753.572921802579</v>
      </c>
      <c r="EG223" s="46" cm="1">
        <f t="array" ref="EG223">beneficio_muerte_individual_activo(EG$2,$F223,$D223, Hombres!$A$1:$DW$117, Mujeres!$A$1:$DW$117)</f>
        <v>14436.975046810105</v>
      </c>
      <c r="EH223" s="46" cm="1">
        <f t="array" ref="EH223">beneficio_muerte_individual_activo(EH$2,$F223,$D223, Hombres!$A$1:$DW$117, Mujeres!$A$1:$DW$117)</f>
        <v>15165.12349383953</v>
      </c>
      <c r="EI223" s="46" cm="1">
        <f t="array" ref="EI223">beneficio_muerte_individual_activo(EI$2,$F223,$D223, Hombres!$A$1:$DW$117, Mujeres!$A$1:$DW$117)</f>
        <v>16004.62555841525</v>
      </c>
      <c r="EJ223" s="46" cm="1">
        <f t="array" ref="EJ223">beneficio_muerte_individual_activo(EJ$2,$F223,$D223, Hombres!$A$1:$DW$117, Mujeres!$A$1:$DW$117)</f>
        <v>17162.629032413868</v>
      </c>
      <c r="EK223" s="46" cm="1">
        <f t="array" ref="EK223">beneficio_muerte_individual_activo(EK$2,$F223,$D223, Hombres!$A$1:$DW$117, Mujeres!$A$1:$DW$117)</f>
        <v>18715.646550653717</v>
      </c>
      <c r="EL223" s="46" cm="1">
        <f t="array" ref="EL223">beneficio_muerte_individual_activo(EL$2,$F223,$D223, Hombres!$A$1:$DW$117, Mujeres!$A$1:$DW$117)</f>
        <v>20634.6684046357</v>
      </c>
      <c r="EM223" s="46" cm="1">
        <f t="array" ref="EM223">beneficio_muerte_individual_activo(EM$2,$F223,$D223, Hombres!$A$1:$DW$117, Mujeres!$A$1:$DW$117)</f>
        <v>22615.740756120333</v>
      </c>
      <c r="EN223" s="46" cm="1">
        <f t="array" ref="EN223">beneficio_muerte_individual_activo(EN$2,$F223,$D223, Hombres!$A$1:$DW$117, Mujeres!$A$1:$DW$117)</f>
        <v>24468.822073128031</v>
      </c>
      <c r="EO223" s="46" cm="1">
        <f t="array" ref="EO223">beneficio_muerte_individual_activo(EO$2,$F223,$D223, Hombres!$A$1:$DW$117, Mujeres!$A$1:$DW$117)</f>
        <v>26254.331352434721</v>
      </c>
      <c r="EP223" s="46" cm="1">
        <f t="array" ref="EP223">beneficio_muerte_individual_activo(EP$2,$F223,$D223, Hombres!$A$1:$DW$117, Mujeres!$A$1:$DW$117)</f>
        <v>28002.343189561951</v>
      </c>
      <c r="EQ223" s="46" cm="1">
        <f t="array" ref="EQ223">beneficio_muerte_individual_activo(EQ$2,$F223,$D223, Hombres!$A$1:$DW$117, Mujeres!$A$1:$DW$117)</f>
        <v>29764.174466820652</v>
      </c>
      <c r="ER223" s="46" cm="1">
        <f t="array" ref="ER223">beneficio_muerte_individual_activo(ER$2,$F223,$D223, Hombres!$A$1:$DW$117, Mujeres!$A$1:$DW$117)</f>
        <v>31705.144345564619</v>
      </c>
      <c r="ES223" s="46" cm="1">
        <f t="array" ref="ES223">beneficio_muerte_individual_activo(ES$2,$F223,$D223, Hombres!$A$1:$DW$117, Mujeres!$A$1:$DW$117)</f>
        <v>20318.006536191002</v>
      </c>
      <c r="ET223" s="46" cm="1">
        <f t="array" ref="ET223">beneficio_muerte_individual_activo(ET$2,$F223,$D223, Hombres!$A$1:$DW$117, Mujeres!$A$1:$DW$117)</f>
        <v>21682.703921347464</v>
      </c>
      <c r="EU223" s="46" cm="1">
        <f t="array" ref="EU223">beneficio_muerte_individual_activo(EU$2,$F223,$D223, Hombres!$A$1:$DW$117, Mujeres!$A$1:$DW$117)</f>
        <v>22894.690192371272</v>
      </c>
      <c r="EV223" s="46" cm="1">
        <f t="array" ref="EV223">beneficio_muerte_individual_activo(EV$2,$F223,$D223, Hombres!$A$1:$DW$117, Mujeres!$A$1:$DW$117)</f>
        <v>23949.740935625072</v>
      </c>
      <c r="EW223" s="46" cm="1">
        <f t="array" ref="EW223">beneficio_muerte_individual_activo(EW$2,$F223,$D223, Hombres!$A$1:$DW$117, Mujeres!$A$1:$DW$117)</f>
        <v>25119.813038682507</v>
      </c>
      <c r="EX223" s="46" cm="1">
        <f t="array" ref="EX223">beneficio_muerte_individual_activo(EX$2,$F223,$D223, Hombres!$A$1:$DW$117, Mujeres!$A$1:$DW$117)</f>
        <v>26675.379211059495</v>
      </c>
      <c r="EY223" s="46" cm="1">
        <f t="array" ref="EY223">beneficio_muerte_individual_activo(EY$2,$F223,$D223, Hombres!$A$1:$DW$117, Mujeres!$A$1:$DW$117)</f>
        <v>28881.991181354289</v>
      </c>
      <c r="EZ223" s="46" cm="1">
        <f t="array" ref="EZ223">beneficio_muerte_individual_activo(EZ$2,$F223,$D223, Hombres!$A$1:$DW$117, Mujeres!$A$1:$DW$117)</f>
        <v>31825.228856664497</v>
      </c>
      <c r="FA223" s="46" cm="1">
        <f t="array" ref="FA223">beneficio_muerte_individual_activo(FA$2,$F223,$D223, Hombres!$A$1:$DW$117, Mujeres!$A$1:$DW$117)</f>
        <v>35429.542781321892</v>
      </c>
      <c r="FB223" s="46" cm="1">
        <f t="array" ref="FB223">beneficio_muerte_individual_activo(FB$2,$F223,$D223, Hombres!$A$1:$DW$117, Mujeres!$A$1:$DW$117)</f>
        <v>39459.024486450951</v>
      </c>
      <c r="FC223" s="46" cm="1">
        <f t="array" ref="FC223">beneficio_muerte_individual_activo(FC$2,$F223,$D223, Hombres!$A$1:$DW$117, Mujeres!$A$1:$DW$117)</f>
        <v>43415.50767499904</v>
      </c>
      <c r="FD223" s="46" cm="1">
        <f t="array" ref="FD223">beneficio_muerte_individual_activo(FD$2,$F223,$D223, Hombres!$A$1:$DW$117, Mujeres!$A$1:$DW$117)</f>
        <v>47012.967339813069</v>
      </c>
      <c r="FE223" s="46" cm="1">
        <f t="array" ref="FE223">beneficio_muerte_individual_activo(FE$2,$F223,$D223, Hombres!$A$1:$DW$117, Mujeres!$A$1:$DW$117)</f>
        <v>50260.352165558244</v>
      </c>
      <c r="FF223" s="46" cm="1">
        <f t="array" ref="FF223">beneficio_muerte_individual_activo(FF$2,$F223,$D223, Hombres!$A$1:$DW$117, Mujeres!$A$1:$DW$117)</f>
        <v>53308.67372715284</v>
      </c>
      <c r="FG223" s="46" cm="1">
        <f t="array" ref="FG223">beneficio_muerte_individual_activo(FG$2,$F223,$D223, Hombres!$A$1:$DW$117, Mujeres!$A$1:$DW$117)</f>
        <v>56387.038808816862</v>
      </c>
      <c r="FH223" s="46" cm="1">
        <f t="array" ref="FH223">beneficio_muerte_individual_activo(FH$2,$F223,$D223, Hombres!$A$1:$DW$117, Mujeres!$A$1:$DW$117)</f>
        <v>63427.478124180132</v>
      </c>
      <c r="FI223" s="46" cm="1">
        <f t="array" ref="FI223">beneficio_muerte_individual_activo(FI$2,$F223,$D223, Hombres!$A$1:$DW$117, Mujeres!$A$1:$DW$117)</f>
        <v>67474.592988828343</v>
      </c>
      <c r="FJ223" s="46" cm="1">
        <f t="array" ref="FJ223">beneficio_muerte_individual_activo(FJ$2,$F223,$D223, Hombres!$A$1:$DW$117, Mujeres!$A$1:$DW$117)</f>
        <v>71603.411549945857</v>
      </c>
      <c r="FK223" s="46" cm="1">
        <f t="array" ref="FK223">beneficio_muerte_individual_activo(FK$2,$F223,$D223, Hombres!$A$1:$DW$117, Mujeres!$A$1:$DW$117)</f>
        <v>75878.605341856077</v>
      </c>
      <c r="FL223" s="46" cm="1">
        <f t="array" ref="FL223">beneficio_muerte_individual_activo(FL$2,$F223,$D223, Hombres!$A$1:$DW$117, Mujeres!$A$1:$DW$117)</f>
        <v>80277.806594773909</v>
      </c>
      <c r="FM223" s="46" cm="1">
        <f t="array" ref="FM223">beneficio_muerte_individual_activo(FM$2,$F223,$D223, Hombres!$A$1:$DW$117, Mujeres!$A$1:$DW$117)</f>
        <v>84656.433705458418</v>
      </c>
      <c r="FN223" s="46" cm="1">
        <f t="array" ref="FN223">beneficio_muerte_individual_activo(FN$2,$F223,$D223, Hombres!$A$1:$DW$117, Mujeres!$A$1:$DW$117)</f>
        <v>88988.300250635613</v>
      </c>
      <c r="FO223" s="46" cm="1">
        <f t="array" ref="FO223">beneficio_muerte_individual_activo(FO$2,$F223,$D223, Hombres!$A$1:$DW$117, Mujeres!$A$1:$DW$117)</f>
        <v>93246.794019612775</v>
      </c>
      <c r="FP223" s="46" cm="1">
        <f t="array" ref="FP223">beneficio_muerte_individual_activo(FP$2,$F223,$D223, Hombres!$A$1:$DW$117, Mujeres!$A$1:$DW$117)</f>
        <v>97326.016277096132</v>
      </c>
      <c r="FQ223" s="106" cm="1">
        <f t="array" ref="FQ223">beneficio_muerte_individual_activo(FQ$2,$F223,$D223, Hombres!$A$1:$DW$117, Mujeres!$A$1:$DW$117)</f>
        <v>101001.4220003113</v>
      </c>
      <c r="FR223" s="46" cm="1">
        <f t="array" ref="FR223">beneficio_muerte_individual_activo(FR$2,$F223,$D223, Hombres!$A$1:$DW$117, Mujeres!$A$1:$DW$117)</f>
        <v>104036.67191707907</v>
      </c>
      <c r="FS223" s="46" cm="1">
        <f t="array" ref="FS223">beneficio_muerte_individual_activo(FS$2,$F223,$D223, Hombres!$A$1:$DW$117, Mujeres!$A$1:$DW$117)</f>
        <v>106310.94720502662</v>
      </c>
      <c r="FT223" s="46" cm="1">
        <f t="array" ref="FT223">beneficio_muerte_individual_activo(FT$2,$F223,$D223, Hombres!$A$1:$DW$117, Mujeres!$A$1:$DW$117)</f>
        <v>107730.79121840654</v>
      </c>
      <c r="FU223" s="46" cm="1">
        <f t="array" ref="FU223">beneficio_muerte_individual_activo(FU$2,$F223,$D223, Hombres!$A$1:$DW$117, Mujeres!$A$1:$DW$117)</f>
        <v>108140.72528507683</v>
      </c>
      <c r="FV223" s="46" cm="1">
        <f t="array" ref="FV223">beneficio_muerte_individual_activo(FV$2,$F223,$D223, Hombres!$A$1:$DW$117, Mujeres!$A$1:$DW$117)</f>
        <v>107322.22075977839</v>
      </c>
      <c r="FW223" s="46" cm="1">
        <f t="array" ref="FW223">beneficio_muerte_individual_activo(FW$2,$F223,$D223, Hombres!$A$1:$DW$117, Mujeres!$A$1:$DW$117)</f>
        <v>105123.88398989798</v>
      </c>
      <c r="FX223" s="46" cm="1">
        <f t="array" ref="FX223">beneficio_muerte_individual_activo(FX$2,$F223,$D223, Hombres!$A$1:$DW$117, Mujeres!$A$1:$DW$117)</f>
        <v>101520.13004835886</v>
      </c>
      <c r="FY223" s="46" cm="1">
        <f t="array" ref="FY223">beneficio_muerte_individual_activo(FY$2,$F223,$D223, Hombres!$A$1:$DW$117, Mujeres!$A$1:$DW$117)</f>
        <v>96537.37270204963</v>
      </c>
      <c r="FZ223" s="46" cm="1">
        <f t="array" ref="FZ223">beneficio_muerte_individual_activo(FZ$2,$F223,$D223, Hombres!$A$1:$DW$117, Mujeres!$A$1:$DW$117)</f>
        <v>90210.742918303222</v>
      </c>
      <c r="GA223" s="46" cm="1">
        <f t="array" ref="GA223">beneficio_muerte_individual_activo(GA$2,$F223,$D223, Hombres!$A$1:$DW$117, Mujeres!$A$1:$DW$117)</f>
        <v>82608.018588398321</v>
      </c>
      <c r="GB223" s="46" cm="1">
        <f t="array" ref="GB223">beneficio_muerte_individual_activo(GB$2,$F223,$D223, Hombres!$A$1:$DW$117, Mujeres!$A$1:$DW$117)</f>
        <v>73924.602923791928</v>
      </c>
      <c r="GC223" s="46" cm="1">
        <f t="array" ref="GC223">beneficio_muerte_individual_activo(GC$2,$F223,$D223, Hombres!$A$1:$DW$117, Mujeres!$A$1:$DW$117)</f>
        <v>64490.417013551349</v>
      </c>
      <c r="GD223" s="46" cm="1">
        <f t="array" ref="GD223">beneficio_muerte_individual_activo(GD$2,$F223,$D223, Hombres!$A$1:$DW$117, Mujeres!$A$1:$DW$117)</f>
        <v>54689.418805578192</v>
      </c>
      <c r="GE223" s="46" cm="1">
        <f t="array" ref="GE223">beneficio_muerte_individual_activo(GE$2,$F223,$D223, Hombres!$A$1:$DW$117, Mujeres!$A$1:$DW$117)</f>
        <v>44914.236365884943</v>
      </c>
      <c r="GF223" s="46" cm="1">
        <f t="array" ref="GF223">beneficio_muerte_individual_activo(GF$2,$F223,$D223, Hombres!$A$1:$DW$117, Mujeres!$A$1:$DW$117)</f>
        <v>35556.65718623752</v>
      </c>
      <c r="GG223" s="46" cm="1">
        <f t="array" ref="GG223">beneficio_muerte_individual_activo(GG$2,$F223,$D223, Hombres!$A$1:$DW$117, Mujeres!$A$1:$DW$117)</f>
        <v>27001.514577824782</v>
      </c>
      <c r="GH223" s="46" cm="1">
        <f t="array" ref="GH223">beneficio_muerte_individual_activo(GH$2,$F223,$D223, Hombres!$A$1:$DW$117, Mujeres!$A$1:$DW$117)</f>
        <v>19568.646246252138</v>
      </c>
      <c r="GI223" s="46" cm="1">
        <f t="array" ref="GI223">beneficio_muerte_individual_activo(GI$2,$F223,$D223, Hombres!$A$1:$DW$117, Mujeres!$A$1:$DW$117)</f>
        <v>13452.615185116383</v>
      </c>
      <c r="GJ223" s="46" cm="1">
        <f t="array" ref="GJ223">beneficio_muerte_individual_activo(GJ$2,$F223,$D223, Hombres!$A$1:$DW$117, Mujeres!$A$1:$DW$117)</f>
        <v>8707.1174884291431</v>
      </c>
      <c r="GK223" s="46" cm="1">
        <f t="array" ref="GK223">beneficio_muerte_individual_activo(GK$2,$F223,$D223, Hombres!$A$1:$DW$117, Mujeres!$A$1:$DW$117)</f>
        <v>5258.3347371929785</v>
      </c>
      <c r="GL223" s="46" cm="1">
        <f t="array" ref="GL223">beneficio_muerte_individual_activo(GL$2,$F223,$D223, Hombres!$A$1:$DW$117, Mujeres!$A$1:$DW$117)</f>
        <v>2932.5755997232332</v>
      </c>
      <c r="GM223" s="46" cm="1">
        <f t="array" ref="GM223">beneficio_muerte_individual_activo(GM$2,$F223,$D223, Hombres!$A$1:$DW$117, Mujeres!$A$1:$DW$117)</f>
        <v>1492.2226808920088</v>
      </c>
      <c r="GN223" s="46" cm="1">
        <f t="array" ref="GN223">beneficio_muerte_individual_activo(GN$2,$F223,$D223, Hombres!$A$1:$DW$117, Mujeres!$A$1:$DW$117)</f>
        <v>682.44529687017996</v>
      </c>
      <c r="GO223" s="46" cm="1">
        <f t="array" ref="GO223">beneficio_muerte_individual_activo(GO$2,$F223,$D223, Hombres!$A$1:$DW$117, Mujeres!$A$1:$DW$117)</f>
        <v>275.13897022645705</v>
      </c>
      <c r="GP223" s="46" cm="1">
        <f t="array" ref="GP223">beneficio_muerte_individual_activo(GP$2,$F223,$D223, Hombres!$A$1:$DW$117, Mujeres!$A$1:$DW$117)</f>
        <v>95.34111215738406</v>
      </c>
      <c r="GQ223" s="46" cm="1">
        <f t="array" ref="GQ223">beneficio_muerte_individual_activo(GQ$2,$F223,$D223, Hombres!$A$1:$DW$117, Mujeres!$A$1:$DW$117)</f>
        <v>0</v>
      </c>
      <c r="GR223" s="46" cm="1">
        <f t="array" ref="GR223">beneficio_muerte_individual_activo(GR$2,$F223,$D223, Hombres!$A$1:$DW$117, Mujeres!$A$1:$DW$117)</f>
        <v>0</v>
      </c>
      <c r="GS223" s="46" cm="1">
        <f t="array" ref="GS223">beneficio_muerte_individual_activo(GS$2,$F223,$D223, Hombres!$A$1:$DW$117, Mujeres!$A$1:$DW$117)</f>
        <v>0</v>
      </c>
      <c r="GT223" s="46" cm="1">
        <f t="array" ref="GT223">beneficio_muerte_individual_activo(GT$2,$F223,$D223, Hombres!$A$1:$DW$117, Mujeres!$A$1:$DW$117)</f>
        <v>0</v>
      </c>
      <c r="GU223" s="46" cm="1">
        <f t="array" ref="GU223">beneficio_muerte_individual_activo(GU$2,$F223,$D223, Hombres!$A$1:$DW$117, Mujeres!$A$1:$DW$117)</f>
        <v>0</v>
      </c>
      <c r="GV223" s="46" cm="1">
        <f t="array" ref="GV223">beneficio_muerte_individual_activo(GV$2,$F223,$D223, Hombres!$A$1:$DW$117, Mujeres!$A$1:$DW$117)</f>
        <v>0</v>
      </c>
    </row>
    <row r="224" spans="1:204" x14ac:dyDescent="0.25">
      <c r="A224" s="1">
        <f t="shared" si="3"/>
        <v>222</v>
      </c>
      <c r="B224" s="75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39" cm="1">
        <f t="array" ref="G224">PorcentajePension(C224,E224, D224)</f>
        <v>0.45</v>
      </c>
      <c r="I224" s="72"/>
      <c r="J224" s="46" cm="1">
        <f t="array" ref="J224">AnualidadActivo(J$2, $E224, $C224, $B224, $D224, Hombres!$A$1:$DW$117, Mujeres!$A$1:$DW$117)</f>
        <v>0</v>
      </c>
      <c r="K224" s="46" cm="1">
        <f t="array" ref="K224">AnualidadActivo(K$2, $E224, $C224, $B224, $D224, Hombres!$A$1:$DW$117, Mujeres!$A$1:$DW$117)</f>
        <v>0</v>
      </c>
      <c r="L224" s="46" cm="1">
        <f t="array" ref="L224">AnualidadActivo(L$2, $E224, $C224, $B224, $D224, Hombres!$A$1:$DW$117, Mujeres!$A$1:$DW$117)</f>
        <v>0</v>
      </c>
      <c r="M224" s="46" cm="1">
        <f t="array" ref="M224">AnualidadActivo(M$2, $E224, $C224, $B224, $D224, Hombres!$A$1:$DW$117, Mujeres!$A$1:$DW$117)</f>
        <v>0</v>
      </c>
      <c r="N224" s="46" cm="1">
        <f t="array" ref="N224">AnualidadActivo(N$2, $E224, $C224, $B224, $D224, Hombres!$A$1:$DW$117, Mujeres!$A$1:$DW$117)</f>
        <v>0</v>
      </c>
      <c r="O224" s="46" cm="1">
        <f t="array" ref="O224">AnualidadActivo(O$2, $E224, $C224, $B224, $D224, Hombres!$A$1:$DW$117, Mujeres!$A$1:$DW$117)</f>
        <v>0</v>
      </c>
      <c r="P224" s="46" cm="1">
        <f t="array" ref="P224">AnualidadActivo(P$2, $E224, $C224, $B224, $D224, Hombres!$A$1:$DW$117, Mujeres!$A$1:$DW$117)</f>
        <v>0</v>
      </c>
      <c r="Q224" s="46" cm="1">
        <f t="array" ref="Q224">AnualidadActivo(Q$2, $E224, $C224, $B224, $D224, Hombres!$A$1:$DW$117, Mujeres!$A$1:$DW$117)</f>
        <v>0</v>
      </c>
      <c r="R224" s="46" cm="1">
        <f t="array" ref="R224">AnualidadActivo(R$2, $E224, $C224, $B224, $D224, Hombres!$A$1:$DW$117, Mujeres!$A$1:$DW$117)</f>
        <v>0</v>
      </c>
      <c r="S224" s="46" cm="1">
        <f t="array" ref="S224">AnualidadActivo(S$2, $E224, $C224, $B224, $D224, Hombres!$A$1:$DW$117, Mujeres!$A$1:$DW$117)</f>
        <v>0</v>
      </c>
      <c r="T224" s="46" cm="1">
        <f t="array" ref="T224">AnualidadActivo(T$2, $E224, $C224, $B224, $D224, Hombres!$A$1:$DW$117, Mujeres!$A$1:$DW$117)</f>
        <v>0</v>
      </c>
      <c r="U224" s="46" cm="1">
        <f t="array" ref="U224">AnualidadActivo(U$2, $E224, $C224, $B224, $D224, Hombres!$A$1:$DW$117, Mujeres!$A$1:$DW$117)</f>
        <v>0</v>
      </c>
      <c r="V224" s="46" cm="1">
        <f t="array" ref="V224">AnualidadActivo(V$2, $E224, $C224, $B224, $D224, Hombres!$A$1:$DW$117, Mujeres!$A$1:$DW$117)</f>
        <v>0</v>
      </c>
      <c r="W224" s="46" cm="1">
        <f t="array" ref="W224">AnualidadActivo(W$2, $E224, $C224, $B224, $D224, Hombres!$A$1:$DW$117, Mujeres!$A$1:$DW$117)</f>
        <v>0</v>
      </c>
      <c r="X224" s="46" cm="1">
        <f t="array" ref="X224">AnualidadActivo(X$2, $E224, $C224, $B224, $D224, Hombres!$A$1:$DW$117, Mujeres!$A$1:$DW$117)</f>
        <v>0</v>
      </c>
      <c r="Y224" s="46" cm="1">
        <f t="array" ref="Y224">AnualidadActivo(Y$2, $E224, $C224, $B224, $D224, Hombres!$A$1:$DW$117, Mujeres!$A$1:$DW$117)</f>
        <v>0</v>
      </c>
      <c r="Z224" s="46" cm="1">
        <f t="array" ref="Z224">AnualidadActivo(Z$2, $E224, $C224, $B224, $D224, Hombres!$A$1:$DW$117, Mujeres!$A$1:$DW$117)</f>
        <v>0</v>
      </c>
      <c r="AA224" s="46" cm="1">
        <f t="array" ref="AA224">AnualidadActivo(AA$2, $E224, $C224, $B224, $D224, Hombres!$A$1:$DW$117, Mujeres!$A$1:$DW$117)</f>
        <v>0</v>
      </c>
      <c r="AB224" s="46" cm="1">
        <f t="array" ref="AB224">AnualidadActivo(AB$2, $E224, $C224, $B224, $D224, Hombres!$A$1:$DW$117, Mujeres!$A$1:$DW$117)</f>
        <v>0</v>
      </c>
      <c r="AC224" s="46" cm="1">
        <f t="array" ref="AC224">AnualidadActivo(AC$2, $E224, $C224, $B224, $D224, Hombres!$A$1:$DW$117, Mujeres!$A$1:$DW$117)</f>
        <v>0</v>
      </c>
      <c r="AD224" s="46" cm="1">
        <f t="array" ref="AD224">AnualidadActivo(AD$2, $E224, $C224, $B224, $D224, Hombres!$A$1:$DW$117, Mujeres!$A$1:$DW$117)</f>
        <v>0</v>
      </c>
      <c r="AE224" s="46" cm="1">
        <f t="array" ref="AE224">AnualidadActivo(AE$2, $E224, $C224, $B224, $D224, Hombres!$A$1:$DW$117, Mujeres!$A$1:$DW$117)</f>
        <v>0</v>
      </c>
      <c r="AF224" s="46" cm="1">
        <f t="array" ref="AF224">AnualidadActivo(AF$2, $E224, $C224, $B224, $D224, Hombres!$A$1:$DW$117, Mujeres!$A$1:$DW$117)</f>
        <v>0</v>
      </c>
      <c r="AG224" s="46" cm="1">
        <f t="array" ref="AG224">AnualidadActivo(AG$2, $E224, $C224, $B224, $D224, Hombres!$A$1:$DW$117, Mujeres!$A$1:$DW$117)</f>
        <v>30943716.270173419</v>
      </c>
      <c r="AH224" s="46" cm="1">
        <f t="array" ref="AH224">AnualidadActivo(AH$2, $E224, $C224, $B224, $D224, Hombres!$A$1:$DW$117, Mujeres!$A$1:$DW$117)</f>
        <v>31872027.758278623</v>
      </c>
      <c r="AI224" s="46" cm="1">
        <f t="array" ref="AI224">AnualidadActivo(AI$2, $E224, $C224, $B224, $D224, Hombres!$A$1:$DW$117, Mujeres!$A$1:$DW$117)</f>
        <v>32828188.59102698</v>
      </c>
      <c r="AJ224" s="46" cm="1">
        <f t="array" ref="AJ224">AnualidadActivo(AJ$2, $E224, $C224, $B224, $D224, Hombres!$A$1:$DW$117, Mujeres!$A$1:$DW$117)</f>
        <v>33813034.248757794</v>
      </c>
      <c r="AK224" s="46" cm="1">
        <f t="array" ref="AK224">AnualidadActivo(AK$2, $E224, $C224, $B224, $D224, Hombres!$A$1:$DW$117, Mujeres!$A$1:$DW$117)</f>
        <v>34827425.27622053</v>
      </c>
      <c r="AL224" s="46" cm="1">
        <f t="array" ref="AL224">AnualidadActivo(AL$2, $E224, $C224, $B224, $D224, Hombres!$A$1:$DW$117, Mujeres!$A$1:$DW$117)</f>
        <v>35734990.051852711</v>
      </c>
      <c r="AM224" s="46" cm="1">
        <f t="array" ref="AM224">AnualidadActivo(AM$2, $E224, $C224, $B224, $D224, Hombres!$A$1:$DW$117, Mujeres!$A$1:$DW$117)</f>
        <v>36652498.035595663</v>
      </c>
      <c r="AN224" s="46" cm="1">
        <f t="array" ref="AN224">AnualidadActivo(AN$2, $E224, $C224, $B224, $D224, Hombres!$A$1:$DW$117, Mujeres!$A$1:$DW$117)</f>
        <v>37580085.857803747</v>
      </c>
      <c r="AO224" s="46" cm="1">
        <f t="array" ref="AO224">AnualidadActivo(AO$2, $E224, $C224, $B224, $D224, Hombres!$A$1:$DW$117, Mujeres!$A$1:$DW$117)</f>
        <v>38518363.645051591</v>
      </c>
      <c r="AP224" s="46" cm="1">
        <f t="array" ref="AP224">AnualidadActivo(AP$2, $E224, $C224, $B224, $D224, Hombres!$A$1:$DW$117, Mujeres!$A$1:$DW$117)</f>
        <v>39466717.535642765</v>
      </c>
      <c r="AQ224" s="46" cm="1">
        <f t="array" ref="AQ224">AnualidadActivo(AQ$2, $E224, $C224, $B224, $D224, Hombres!$A$1:$DW$117, Mujeres!$A$1:$DW$117)</f>
        <v>40422331.126807638</v>
      </c>
      <c r="AR224" s="46" cm="1">
        <f t="array" ref="AR224">AnualidadActivo(AR$2, $E224, $C224, $B224, $D224, Hombres!$A$1:$DW$117, Mujeres!$A$1:$DW$117)</f>
        <v>41380931.793639697</v>
      </c>
      <c r="AS224" s="46" cm="1">
        <f t="array" ref="AS224">AnualidadActivo(AS$2, $E224, $C224, $B224, $D224, Hombres!$A$1:$DW$117, Mujeres!$A$1:$DW$117)</f>
        <v>42336713.216893435</v>
      </c>
      <c r="AT224" s="46" cm="1">
        <f t="array" ref="AT224">AnualidadActivo(AT$2, $E224, $C224, $B224, $D224, Hombres!$A$1:$DW$117, Mujeres!$A$1:$DW$117)</f>
        <v>43280578.951233014</v>
      </c>
      <c r="AU224" s="46" cm="1">
        <f t="array" ref="AU224">AnualidadActivo(AU$2, $E224, $C224, $B224, $D224, Hombres!$A$1:$DW$117, Mujeres!$A$1:$DW$117)</f>
        <v>44202326.090366095</v>
      </c>
      <c r="AV224" s="46" cm="1">
        <f t="array" ref="AV224">AnualidadActivo(AV$2, $E224, $C224, $B224, $D224, Hombres!$A$1:$DW$117, Mujeres!$A$1:$DW$117)</f>
        <v>45096153.835497677</v>
      </c>
      <c r="AW224" s="46" cm="1">
        <f t="array" ref="AW224">AnualidadActivo(AW$2, $E224, $C224, $B224, $D224, Hombres!$A$1:$DW$117, Mujeres!$A$1:$DW$117)</f>
        <v>45961323.546831705</v>
      </c>
      <c r="AX224" s="46" cm="1">
        <f t="array" ref="AX224">AnualidadActivo(AX$2, $E224, $C224, $B224, $D224, Hombres!$A$1:$DW$117, Mujeres!$A$1:$DW$117)</f>
        <v>46797010.624166973</v>
      </c>
      <c r="AY224" s="46" cm="1">
        <f t="array" ref="AY224">AnualidadActivo(AY$2, $E224, $C224, $B224, $D224, Hombres!$A$1:$DW$117, Mujeres!$A$1:$DW$117)</f>
        <v>47595271.551152445</v>
      </c>
      <c r="AZ224" s="46" cm="1">
        <f t="array" ref="AZ224">AnualidadActivo(AZ$2, $E224, $C224, $B224, $D224, Hombres!$A$1:$DW$117, Mujeres!$A$1:$DW$117)</f>
        <v>48339747.269701272</v>
      </c>
      <c r="BA224" s="46" cm="1">
        <f t="array" ref="BA224">AnualidadActivo(BA$2, $E224, $C224, $B224, $D224, Hombres!$A$1:$DW$117, Mujeres!$A$1:$DW$117)</f>
        <v>49008247.592681915</v>
      </c>
      <c r="BB224" s="46" cm="1">
        <f t="array" ref="BB224">AnualidadActivo(BB$2, $E224, $C224, $B224, $D224, Hombres!$A$1:$DW$117, Mujeres!$A$1:$DW$117)</f>
        <v>49577216.635420524</v>
      </c>
      <c r="BC224" s="46" cm="1">
        <f t="array" ref="BC224">AnualidadActivo(BC$2, $E224, $C224, $B224, $D224, Hombres!$A$1:$DW$117, Mujeres!$A$1:$DW$117)</f>
        <v>49970756.367009073</v>
      </c>
      <c r="BD224" s="46" cm="1">
        <f t="array" ref="BD224">AnualidadActivo(BD$2, $E224, $C224, $B224, $D224, Hombres!$A$1:$DW$117, Mujeres!$A$1:$DW$117)</f>
        <v>50232234.346190229</v>
      </c>
      <c r="BE224" s="46" cm="1">
        <f t="array" ref="BE224">AnualidadActivo(BE$2, $E224, $C224, $B224, $D224, Hombres!$A$1:$DW$117, Mujeres!$A$1:$DW$117)</f>
        <v>50342987.983908206</v>
      </c>
      <c r="BF224" s="46" cm="1">
        <f t="array" ref="BF224">AnualidadActivo(BF$2, $E224, $C224, $B224, $D224, Hombres!$A$1:$DW$117, Mujeres!$A$1:$DW$117)</f>
        <v>50281967.751602791</v>
      </c>
      <c r="BG224" s="46" cm="1">
        <f t="array" ref="BG224">AnualidadActivo(BG$2, $E224, $C224, $B224, $D224, Hombres!$A$1:$DW$117, Mujeres!$A$1:$DW$117)</f>
        <v>50027299.389924638</v>
      </c>
      <c r="BH224" s="46" cm="1">
        <f t="array" ref="BH224">AnualidadActivo(BH$2, $E224, $C224, $B224, $D224, Hombres!$A$1:$DW$117, Mujeres!$A$1:$DW$117)</f>
        <v>49557193.607967004</v>
      </c>
      <c r="BI224" s="46" cm="1">
        <f t="array" ref="BI224">AnualidadActivo(BI$2, $E224, $C224, $B224, $D224, Hombres!$A$1:$DW$117, Mujeres!$A$1:$DW$117)</f>
        <v>48850414.810036227</v>
      </c>
      <c r="BJ224" s="46" cm="1">
        <f t="array" ref="BJ224">AnualidadActivo(BJ$2, $E224, $C224, $B224, $D224, Hombres!$A$1:$DW$117, Mujeres!$A$1:$DW$117)</f>
        <v>47886352.264563479</v>
      </c>
      <c r="BK224" s="46" cm="1">
        <f t="array" ref="BK224">AnualidadActivo(BK$2, $E224, $C224, $B224, $D224, Hombres!$A$1:$DW$117, Mujeres!$A$1:$DW$117)</f>
        <v>46645723.089317955</v>
      </c>
      <c r="BL224" s="46" cm="1">
        <f t="array" ref="BL224">AnualidadActivo(BL$2, $E224, $C224, $B224, $D224, Hombres!$A$1:$DW$117, Mujeres!$A$1:$DW$117)</f>
        <v>45113147.677435577</v>
      </c>
      <c r="BM224" s="46" cm="1">
        <f t="array" ref="BM224">AnualidadActivo(BM$2, $E224, $C224, $B224, $D224, Hombres!$A$1:$DW$117, Mujeres!$A$1:$DW$117)</f>
        <v>43279220.765073255</v>
      </c>
      <c r="BN224" s="46" cm="1">
        <f t="array" ref="BN224">AnualidadActivo(BN$2, $E224, $C224, $B224, $D224, Hombres!$A$1:$DW$117, Mujeres!$A$1:$DW$117)</f>
        <v>41141984.126291379</v>
      </c>
      <c r="BO224" s="46" cm="1">
        <f t="array" ref="BO224">AnualidadActivo(BO$2, $E224, $C224, $B224, $D224, Hombres!$A$1:$DW$117, Mujeres!$A$1:$DW$117)</f>
        <v>38706537.227221757</v>
      </c>
      <c r="BP224" s="46" cm="1">
        <f t="array" ref="BP224">AnualidadActivo(BP$2, $E224, $C224, $B224, $D224, Hombres!$A$1:$DW$117, Mujeres!$A$1:$DW$117)</f>
        <v>35986270.627262838</v>
      </c>
      <c r="BQ224" s="46" cm="1">
        <f t="array" ref="BQ224">AnualidadActivo(BQ$2, $E224, $C224, $B224, $D224, Hombres!$A$1:$DW$117, Mujeres!$A$1:$DW$117)</f>
        <v>33006832.153585546</v>
      </c>
      <c r="BR224" s="46" cm="1">
        <f t="array" ref="BR224">AnualidadActivo(BR$2, $E224, $C224, $B224, $D224, Hombres!$A$1:$DW$117, Mujeres!$A$1:$DW$117)</f>
        <v>29810553.57516231</v>
      </c>
      <c r="BS224" s="46" cm="1">
        <f t="array" ref="BS224">AnualidadActivo(BS$2, $E224, $C224, $B224, $D224, Hombres!$A$1:$DW$117, Mujeres!$A$1:$DW$117)</f>
        <v>26455890.330243051</v>
      </c>
      <c r="BT224" s="46" cm="1">
        <f t="array" ref="BT224">AnualidadActivo(BT$2, $E224, $C224, $B224, $D224, Hombres!$A$1:$DW$117, Mujeres!$A$1:$DW$117)</f>
        <v>23013793.516031329</v>
      </c>
      <c r="BU224" s="46" cm="1">
        <f t="array" ref="BU224">AnualidadActivo(BU$2, $E224, $C224, $B224, $D224, Hombres!$A$1:$DW$117, Mujeres!$A$1:$DW$117)</f>
        <v>19565694.506090906</v>
      </c>
      <c r="BV224" s="46" cm="1">
        <f t="array" ref="BV224">AnualidadActivo(BV$2, $E224, $C224, $B224, $D224, Hombres!$A$1:$DW$117, Mujeres!$A$1:$DW$117)</f>
        <v>16201985.194167167</v>
      </c>
      <c r="BW224" s="46" cm="1">
        <f t="array" ref="BW224">AnualidadActivo(BW$2, $E224, $C224, $B224, $D224, Hombres!$A$1:$DW$117, Mujeres!$A$1:$DW$117)</f>
        <v>13017978.241288878</v>
      </c>
      <c r="BX224" s="46" cm="1">
        <f t="array" ref="BX224">AnualidadActivo(BX$2, $E224, $C224, $B224, $D224, Hombres!$A$1:$DW$117, Mujeres!$A$1:$DW$117)</f>
        <v>10104589.130422898</v>
      </c>
      <c r="BY224" s="46" cm="1">
        <f t="array" ref="BY224">AnualidadActivo(BY$2, $E224, $C224, $B224, $D224, Hombres!$A$1:$DW$117, Mujeres!$A$1:$DW$117)</f>
        <v>7537787.8118586037</v>
      </c>
      <c r="BZ224" s="46" cm="1">
        <f t="array" ref="BZ224">AnualidadActivo(BZ$2, $E224, $C224, $B224, $D224, Hombres!$A$1:$DW$117, Mujeres!$A$1:$DW$117)</f>
        <v>5370803.6844954658</v>
      </c>
      <c r="CA224" s="46" cm="1">
        <f t="array" ref="CA224">AnualidadActivo(CA$2, $E224, $C224, $B224, $D224, Hombres!$A$1:$DW$117, Mujeres!$A$1:$DW$117)</f>
        <v>3628641.4838967286</v>
      </c>
      <c r="CB224" s="46" cm="1">
        <f t="array" ref="CB224">AnualidadActivo(CB$2, $E224, $C224, $B224, $D224, Hombres!$A$1:$DW$117, Mujeres!$A$1:$DW$117)</f>
        <v>2304940.9929674207</v>
      </c>
      <c r="CC224" s="46" cm="1">
        <f t="array" ref="CC224">AnualidadActivo(CC$2, $E224, $C224, $B224, $D224, Hombres!$A$1:$DW$117, Mujeres!$A$1:$DW$117)</f>
        <v>1362621.5668917862</v>
      </c>
      <c r="CD224" s="46" cm="1">
        <f t="array" ref="CD224">AnualidadActivo(CD$2, $E224, $C224, $B224, $D224, Hombres!$A$1:$DW$117, Mujeres!$A$1:$DW$117)</f>
        <v>740427.76584388583</v>
      </c>
      <c r="CE224" s="46" cm="1">
        <f t="array" ref="CE224">AnualidadActivo(CE$2, $E224, $C224, $B224, $D224, Hombres!$A$1:$DW$117, Mujeres!$A$1:$DW$117)</f>
        <v>364119.16949541366</v>
      </c>
      <c r="CF224" s="46" cm="1">
        <f t="array" ref="CF224">AnualidadActivo(CF$2, $E224, $C224, $B224, $D224, Hombres!$A$1:$DW$117, Mujeres!$A$1:$DW$117)</f>
        <v>158900.73532298344</v>
      </c>
      <c r="CG224" s="46" cm="1">
        <f t="array" ref="CG224">AnualidadActivo(CG$2, $E224, $C224, $B224, $D224, Hombres!$A$1:$DW$117, Mujeres!$A$1:$DW$117)</f>
        <v>0</v>
      </c>
      <c r="CH224" s="46" cm="1">
        <f t="array" ref="CH224">AnualidadActivo(CH$2, $E224, $C224, $B224, $D224, Hombres!$A$1:$DW$117, Mujeres!$A$1:$DW$117)</f>
        <v>0</v>
      </c>
      <c r="CI224" s="46" cm="1">
        <f t="array" ref="CI224">AnualidadActivo(CI$2, $E224, $C224, $B224, $D224, Hombres!$A$1:$DW$117, Mujeres!$A$1:$DW$117)</f>
        <v>0</v>
      </c>
      <c r="CJ224" s="46" cm="1">
        <f t="array" ref="CJ224">AnualidadActivo(CJ$2, $E224, $C224, $B224, $D224, Hombres!$A$1:$DW$117, Mujeres!$A$1:$DW$117)</f>
        <v>0</v>
      </c>
      <c r="CK224" s="46" cm="1">
        <f t="array" ref="CK224">AnualidadActivo(CK$2, $E224, $C224, $B224, $D224, Hombres!$A$1:$DW$117, Mujeres!$A$1:$DW$117)</f>
        <v>0</v>
      </c>
      <c r="CL224" s="46" cm="1">
        <f t="array" ref="CL224">AnualidadActivo(CL$2, $E224, $C224, $B224, $D224, Hombres!$A$1:$DW$117, Mujeres!$A$1:$DW$117)</f>
        <v>0</v>
      </c>
      <c r="CM224" s="46" cm="1">
        <f t="array" ref="CM224">AnualidadActivo(CM$2, $E224, $C224, $B224, $D224, Hombres!$A$1:$DW$117, Mujeres!$A$1:$DW$117)</f>
        <v>0</v>
      </c>
      <c r="CN224" s="46" cm="1">
        <f t="array" ref="CN224">AnualidadActivo(CN$2, $E224, $C224, $B224, $D224, Hombres!$A$1:$DW$117, Mujeres!$A$1:$DW$117)</f>
        <v>0</v>
      </c>
      <c r="CO224" s="46" cm="1">
        <f t="array" ref="CO224">AnualidadActivo(CO$2, $E224, $C224, $B224, $D224, Hombres!$A$1:$DW$117, Mujeres!$A$1:$DW$117)</f>
        <v>0</v>
      </c>
      <c r="CP224" s="46" cm="1">
        <f t="array" ref="CP224">AnualidadActivo(CP$2, $E224, $C224, $B224, $D224, Hombres!$A$1:$DW$117, Mujeres!$A$1:$DW$117)</f>
        <v>0</v>
      </c>
      <c r="CQ224" s="46" cm="1">
        <f t="array" ref="CQ224">AnualidadActivo(CQ$2, $E224, $C224, $B224, $D224, Hombres!$A$1:$DW$117, Mujeres!$A$1:$DW$117)</f>
        <v>0</v>
      </c>
      <c r="CR224" s="46" cm="1">
        <f t="array" ref="CR224">AnualidadActivo(CR$2, $E224, $C224, $B224, $D224, Hombres!$A$1:$DW$117, Mujeres!$A$1:$DW$117)</f>
        <v>0</v>
      </c>
      <c r="CS224" s="46" cm="1">
        <f t="array" ref="CS224">AnualidadActivo(CS$2, $E224, $C224, $B224, $D224, Hombres!$A$1:$DW$117, Mujeres!$A$1:$DW$117)</f>
        <v>0</v>
      </c>
      <c r="CT224" s="46" cm="1">
        <f t="array" ref="CT224">AnualidadActivo(CT$2, $E224, $C224, $B224, $D224, Hombres!$A$1:$DW$117, Mujeres!$A$1:$DW$117)</f>
        <v>0</v>
      </c>
      <c r="CU224" s="46" cm="1">
        <f t="array" ref="CU224">AnualidadActivo(CU$2, $E224, $C224, $B224, $D224, Hombres!$A$1:$DW$117, Mujeres!$A$1:$DW$117)</f>
        <v>0</v>
      </c>
      <c r="CV224" s="46" cm="1">
        <f t="array" ref="CV224">AnualidadActivo(CV$2, $E224, $C224, $B224, $D224, Hombres!$A$1:$DW$117, Mujeres!$A$1:$DW$117)</f>
        <v>0</v>
      </c>
      <c r="CW224" s="46" cm="1">
        <f t="array" ref="CW224">AnualidadActivo(CW$2, $E224, $C224, $B224, $D224, Hombres!$A$1:$DW$117, Mujeres!$A$1:$DW$117)</f>
        <v>0</v>
      </c>
      <c r="CX224" s="46" cm="1">
        <f t="array" ref="CX224">AnualidadActivo(CX$2, $E224, $C224, $B224, $D224, Hombres!$A$1:$DW$117, Mujeres!$A$1:$DW$117)</f>
        <v>0</v>
      </c>
      <c r="CY224" s="46" cm="1">
        <f t="array" ref="CY224">AnualidadActivo(CY$2, $E224, $C224, $B224, $D224, Hombres!$A$1:$DW$117, Mujeres!$A$1:$DW$117)</f>
        <v>0</v>
      </c>
      <c r="CZ224" s="46" cm="1">
        <f t="array" ref="CZ224">AnualidadActivo(CZ$2, $E224, $C224, $B224, $D224, Hombres!$A$1:$DW$117, Mujeres!$A$1:$DW$117)</f>
        <v>0</v>
      </c>
      <c r="DA224" s="46" cm="1">
        <f t="array" ref="DA224">AnualidadActivo(DA$2, $E224, $C224, $B224, $D224, Hombres!$A$1:$DW$117, Mujeres!$A$1:$DW$117)</f>
        <v>0</v>
      </c>
      <c r="DD224" s="21"/>
      <c r="DE224" s="46" cm="1">
        <f t="array" ref="DE224">beneficio_muerte_individual_activo(DE$2,$F224,$D224, Hombres!$A$1:$DW$117, Mujeres!$A$1:$DW$117)</f>
        <v>0</v>
      </c>
      <c r="DF224" s="46" cm="1">
        <f t="array" ref="DF224">beneficio_muerte_individual_activo(DF$2,$F224,$D224, Hombres!$A$1:$DW$117, Mujeres!$A$1:$DW$117)</f>
        <v>4608</v>
      </c>
      <c r="DG224" s="46" cm="1">
        <f t="array" ref="DG224">beneficio_muerte_individual_activo(DG$2,$F224,$D224, Hombres!$A$1:$DW$117, Mujeres!$A$1:$DW$117)</f>
        <v>4925.4565119999997</v>
      </c>
      <c r="DH224" s="46" cm="1">
        <f t="array" ref="DH224">beneficio_muerte_individual_activo(DH$2,$F224,$D224, Hombres!$A$1:$DW$117, Mujeres!$A$1:$DW$117)</f>
        <v>5301.8716558016513</v>
      </c>
      <c r="DI224" s="46" cm="1">
        <f t="array" ref="DI224">beneficio_muerte_individual_activo(DI$2,$F224,$D224, Hombres!$A$1:$DW$117, Mujeres!$A$1:$DW$117)</f>
        <v>5703.028384576035</v>
      </c>
      <c r="DJ224" s="46" cm="1">
        <f t="array" ref="DJ224">beneficio_muerte_individual_activo(DJ$2,$F224,$D224, Hombres!$A$1:$DW$117, Mujeres!$A$1:$DW$117)</f>
        <v>6080.9185589782364</v>
      </c>
      <c r="DK224" s="46" cm="1">
        <f t="array" ref="DK224">beneficio_muerte_individual_activo(DK$2,$F224,$D224, Hombres!$A$1:$DW$117, Mujeres!$A$1:$DW$117)</f>
        <v>6454.4535047604822</v>
      </c>
      <c r="DL224" s="46" cm="1">
        <f t="array" ref="DL224">beneficio_muerte_individual_activo(DL$2,$F224,$D224, Hombres!$A$1:$DW$117, Mujeres!$A$1:$DW$117)</f>
        <v>6866.7755701882188</v>
      </c>
      <c r="DM224" s="46" cm="1">
        <f t="array" ref="DM224">beneficio_muerte_individual_activo(DM$2,$F224,$D224, Hombres!$A$1:$DW$117, Mujeres!$A$1:$DW$117)</f>
        <v>7338.4080240563626</v>
      </c>
      <c r="DN224" s="46" cm="1">
        <f t="array" ref="DN224">beneficio_muerte_individual_activo(DN$2,$F224,$D224, Hombres!$A$1:$DW$117, Mujeres!$A$1:$DW$117)</f>
        <v>7847.5865636026838</v>
      </c>
      <c r="DO224" s="46" cm="1">
        <f t="array" ref="DO224">beneficio_muerte_individual_activo(DO$2,$F224,$D224, Hombres!$A$1:$DW$117, Mujeres!$A$1:$DW$117)</f>
        <v>8356.8362170720029</v>
      </c>
      <c r="DP224" s="46" cm="1">
        <f t="array" ref="DP224">beneficio_muerte_individual_activo(DP$2,$F224,$D224, Hombres!$A$1:$DW$117, Mujeres!$A$1:$DW$117)</f>
        <v>8891.1601653476464</v>
      </c>
      <c r="DQ224" s="46" cm="1">
        <f t="array" ref="DQ224">beneficio_muerte_individual_activo(DQ$2,$F224,$D224, Hombres!$A$1:$DW$117, Mujeres!$A$1:$DW$117)</f>
        <v>9543.3323152306348</v>
      </c>
      <c r="DR224" s="46" cm="1">
        <f t="array" ref="DR224">beneficio_muerte_individual_activo(DR$2,$F224,$D224, Hombres!$A$1:$DW$117, Mujeres!$A$1:$DW$117)</f>
        <v>10306.333000750488</v>
      </c>
      <c r="DS224" s="46" cm="1">
        <f t="array" ref="DS224">beneficio_muerte_individual_activo(DS$2,$F224,$D224, Hombres!$A$1:$DW$117, Mujeres!$A$1:$DW$117)</f>
        <v>11109.732167938711</v>
      </c>
      <c r="DT224" s="46" cm="1">
        <f t="array" ref="DT224">beneficio_muerte_individual_activo(DT$2,$F224,$D224, Hombres!$A$1:$DW$117, Mujeres!$A$1:$DW$117)</f>
        <v>11845.524980313847</v>
      </c>
      <c r="DU224" s="46" cm="1">
        <f t="array" ref="DU224">beneficio_muerte_individual_activo(DU$2,$F224,$D224, Hombres!$A$1:$DW$117, Mujeres!$A$1:$DW$117)</f>
        <v>12554.477378773256</v>
      </c>
      <c r="DV224" s="46" cm="1">
        <f t="array" ref="DV224">beneficio_muerte_individual_activo(DV$2,$F224,$D224, Hombres!$A$1:$DW$117, Mujeres!$A$1:$DW$117)</f>
        <v>13371.447098563678</v>
      </c>
      <c r="DW224" s="46" cm="1">
        <f t="array" ref="DW224">beneficio_muerte_individual_activo(DW$2,$F224,$D224, Hombres!$A$1:$DW$117, Mujeres!$A$1:$DW$117)</f>
        <v>14411.481555337472</v>
      </c>
      <c r="DX224" s="46" cm="1">
        <f t="array" ref="DX224">beneficio_muerte_individual_activo(DX$2,$F224,$D224, Hombres!$A$1:$DW$117, Mujeres!$A$1:$DW$117)</f>
        <v>15683.529835104839</v>
      </c>
      <c r="DY224" s="46" cm="1">
        <f t="array" ref="DY224">beneficio_muerte_individual_activo(DY$2,$F224,$D224, Hombres!$A$1:$DW$117, Mujeres!$A$1:$DW$117)</f>
        <v>17134.995545646434</v>
      </c>
      <c r="DZ224" s="46" cm="1">
        <f t="array" ref="DZ224">beneficio_muerte_individual_activo(DZ$2,$F224,$D224, Hombres!$A$1:$DW$117, Mujeres!$A$1:$DW$117)</f>
        <v>11247.458588218968</v>
      </c>
      <c r="EA224" s="46" cm="1">
        <f t="array" ref="EA224">beneficio_muerte_individual_activo(EA$2,$F224,$D224, Hombres!$A$1:$DW$117, Mujeres!$A$1:$DW$117)</f>
        <v>12274.856985471908</v>
      </c>
      <c r="EB224" s="46" cm="1">
        <f t="array" ref="EB224">beneficio_muerte_individual_activo(EB$2,$F224,$D224, Hombres!$A$1:$DW$117, Mujeres!$A$1:$DW$117)</f>
        <v>13266.772856349766</v>
      </c>
      <c r="EC224" s="46" cm="1">
        <f t="array" ref="EC224">beneficio_muerte_individual_activo(EC$2,$F224,$D224, Hombres!$A$1:$DW$117, Mujeres!$A$1:$DW$117)</f>
        <v>14184.068582747163</v>
      </c>
      <c r="ED224" s="46" cm="1">
        <f t="array" ref="ED224">beneficio_muerte_individual_activo(ED$2,$F224,$D224, Hombres!$A$1:$DW$117, Mujeres!$A$1:$DW$117)</f>
        <v>15092.477614152376</v>
      </c>
      <c r="EE224" s="46" cm="1">
        <f t="array" ref="EE224">beneficio_muerte_individual_activo(EE$2,$F224,$D224, Hombres!$A$1:$DW$117, Mujeres!$A$1:$DW$117)</f>
        <v>16131.506252315145</v>
      </c>
      <c r="EF224" s="46" cm="1">
        <f t="array" ref="EF224">beneficio_muerte_individual_activo(EF$2,$F224,$D224, Hombres!$A$1:$DW$117, Mujeres!$A$1:$DW$117)</f>
        <v>17397.904152926119</v>
      </c>
      <c r="EG224" s="46" cm="1">
        <f t="array" ref="EG224">beneficio_muerte_individual_activo(EG$2,$F224,$D224, Hombres!$A$1:$DW$117, Mujeres!$A$1:$DW$117)</f>
        <v>18995.320304781828</v>
      </c>
      <c r="EH224" s="46" cm="1">
        <f t="array" ref="EH224">beneficio_muerte_individual_activo(EH$2,$F224,$D224, Hombres!$A$1:$DW$117, Mujeres!$A$1:$DW$117)</f>
        <v>21083.091203277643</v>
      </c>
      <c r="EI224" s="46" cm="1">
        <f t="array" ref="EI224">beneficio_muerte_individual_activo(EI$2,$F224,$D224, Hombres!$A$1:$DW$117, Mujeres!$A$1:$DW$117)</f>
        <v>23625.074745004455</v>
      </c>
      <c r="EJ224" s="46" cm="1">
        <f t="array" ref="EJ224">beneficio_muerte_individual_activo(EJ$2,$F224,$D224, Hombres!$A$1:$DW$117, Mujeres!$A$1:$DW$117)</f>
        <v>26276.625881516124</v>
      </c>
      <c r="EK224" s="46" cm="1">
        <f t="array" ref="EK224">beneficio_muerte_individual_activo(EK$2,$F224,$D224, Hombres!$A$1:$DW$117, Mujeres!$A$1:$DW$117)</f>
        <v>28736.732936200078</v>
      </c>
      <c r="EL224" s="46" cm="1">
        <f t="array" ref="EL224">beneficio_muerte_individual_activo(EL$2,$F224,$D224, Hombres!$A$1:$DW$117, Mujeres!$A$1:$DW$117)</f>
        <v>31069.920370108935</v>
      </c>
      <c r="EM224" s="46" cm="1">
        <f t="array" ref="EM224">beneficio_muerte_individual_activo(EM$2,$F224,$D224, Hombres!$A$1:$DW$117, Mujeres!$A$1:$DW$117)</f>
        <v>33663.641755401317</v>
      </c>
      <c r="EN224" s="46" cm="1">
        <f t="array" ref="EN224">beneficio_muerte_individual_activo(EN$2,$F224,$D224, Hombres!$A$1:$DW$117, Mujeres!$A$1:$DW$117)</f>
        <v>36866.51096904109</v>
      </c>
      <c r="EO224" s="46" cm="1">
        <f t="array" ref="EO224">beneficio_muerte_individual_activo(EO$2,$F224,$D224, Hombres!$A$1:$DW$117, Mujeres!$A$1:$DW$117)</f>
        <v>40871.872922163522</v>
      </c>
      <c r="EP224" s="46" cm="1">
        <f t="array" ref="EP224">beneficio_muerte_individual_activo(EP$2,$F224,$D224, Hombres!$A$1:$DW$117, Mujeres!$A$1:$DW$117)</f>
        <v>45668.156082239715</v>
      </c>
      <c r="EQ224" s="46" cm="1">
        <f t="array" ref="EQ224">beneficio_muerte_individual_activo(EQ$2,$F224,$D224, Hombres!$A$1:$DW$117, Mujeres!$A$1:$DW$117)</f>
        <v>53752.704956804373</v>
      </c>
      <c r="ER224" s="46" cm="1">
        <f t="array" ref="ER224">beneficio_muerte_individual_activo(ER$2,$F224,$D224, Hombres!$A$1:$DW$117, Mujeres!$A$1:$DW$117)</f>
        <v>59068.896272091646</v>
      </c>
      <c r="ES224" s="46" cm="1">
        <f t="array" ref="ES224">beneficio_muerte_individual_activo(ES$2,$F224,$D224, Hombres!$A$1:$DW$117, Mujeres!$A$1:$DW$117)</f>
        <v>64663.285451691881</v>
      </c>
      <c r="ET224" s="46" cm="1">
        <f t="array" ref="ET224">beneficio_muerte_individual_activo(ET$2,$F224,$D224, Hombres!$A$1:$DW$117, Mujeres!$A$1:$DW$117)</f>
        <v>70548.313703869382</v>
      </c>
      <c r="EU224" s="46" cm="1">
        <f t="array" ref="EU224">beneficio_muerte_individual_activo(EU$2,$F224,$D224, Hombres!$A$1:$DW$117, Mujeres!$A$1:$DW$117)</f>
        <v>76735.287636142952</v>
      </c>
      <c r="EV224" s="46" cm="1">
        <f t="array" ref="EV224">beneficio_muerte_individual_activo(EV$2,$F224,$D224, Hombres!$A$1:$DW$117, Mujeres!$A$1:$DW$117)</f>
        <v>83236.325185534355</v>
      </c>
      <c r="EW224" s="46" cm="1">
        <f t="array" ref="EW224">beneficio_muerte_individual_activo(EW$2,$F224,$D224, Hombres!$A$1:$DW$117, Mujeres!$A$1:$DW$117)</f>
        <v>89938.166700716843</v>
      </c>
      <c r="EX224" s="46" cm="1">
        <f t="array" ref="EX224">beneficio_muerte_individual_activo(EX$2,$F224,$D224, Hombres!$A$1:$DW$117, Mujeres!$A$1:$DW$117)</f>
        <v>96652.134410833736</v>
      </c>
      <c r="EY224" s="46" cm="1">
        <f t="array" ref="EY224">beneficio_muerte_individual_activo(EY$2,$F224,$D224, Hombres!$A$1:$DW$117, Mujeres!$A$1:$DW$117)</f>
        <v>103250.57403756822</v>
      </c>
      <c r="EZ224" s="46" cm="1">
        <f t="array" ref="EZ224">beneficio_muerte_individual_activo(EZ$2,$F224,$D224, Hombres!$A$1:$DW$117, Mujeres!$A$1:$DW$117)</f>
        <v>109615.97374383472</v>
      </c>
      <c r="FA224" s="46" cm="1">
        <f t="array" ref="FA224">beneficio_muerte_individual_activo(FA$2,$F224,$D224, Hombres!$A$1:$DW$117, Mujeres!$A$1:$DW$117)</f>
        <v>115612.85985306733</v>
      </c>
      <c r="FB224" s="46" cm="1">
        <f t="array" ref="FB224">beneficio_muerte_individual_activo(FB$2,$F224,$D224, Hombres!$A$1:$DW$117, Mujeres!$A$1:$DW$117)</f>
        <v>120952.36250383881</v>
      </c>
      <c r="FC224" s="46" cm="1">
        <f t="array" ref="FC224">beneficio_muerte_individual_activo(FC$2,$F224,$D224, Hombres!$A$1:$DW$117, Mujeres!$A$1:$DW$117)</f>
        <v>125319.98616264659</v>
      </c>
      <c r="FD224" s="46" cm="1">
        <f t="array" ref="FD224">beneficio_muerte_individual_activo(FD$2,$F224,$D224, Hombres!$A$1:$DW$117, Mujeres!$A$1:$DW$117)</f>
        <v>128493.79044059332</v>
      </c>
      <c r="FE224" s="46" cm="1">
        <f t="array" ref="FE224">beneficio_muerte_individual_activo(FE$2,$F224,$D224, Hombres!$A$1:$DW$117, Mujeres!$A$1:$DW$117)</f>
        <v>130254.02885638028</v>
      </c>
      <c r="FF224" s="46" cm="1">
        <f t="array" ref="FF224">beneficio_muerte_individual_activo(FF$2,$F224,$D224, Hombres!$A$1:$DW$117, Mujeres!$A$1:$DW$117)</f>
        <v>130307.77913106541</v>
      </c>
      <c r="FG224" s="46" cm="1">
        <f t="array" ref="FG224">beneficio_muerte_individual_activo(FG$2,$F224,$D224, Hombres!$A$1:$DW$117, Mujeres!$A$1:$DW$117)</f>
        <v>128311.31163259449</v>
      </c>
      <c r="FH224" s="46" cm="1">
        <f t="array" ref="FH224">beneficio_muerte_individual_activo(FH$2,$F224,$D224, Hombres!$A$1:$DW$117, Mujeres!$A$1:$DW$117)</f>
        <v>124040.61633036648</v>
      </c>
      <c r="FI224" s="46" cm="1">
        <f t="array" ref="FI224">beneficio_muerte_individual_activo(FI$2,$F224,$D224, Hombres!$A$1:$DW$117, Mujeres!$A$1:$DW$117)</f>
        <v>117467.25364256119</v>
      </c>
      <c r="FJ224" s="46" cm="1">
        <f t="array" ref="FJ224">beneficio_muerte_individual_activo(FJ$2,$F224,$D224, Hombres!$A$1:$DW$117, Mujeres!$A$1:$DW$117)</f>
        <v>108689.74605527234</v>
      </c>
      <c r="FK224" s="46" cm="1">
        <f t="array" ref="FK224">beneficio_muerte_individual_activo(FK$2,$F224,$D224, Hombres!$A$1:$DW$117, Mujeres!$A$1:$DW$117)</f>
        <v>97910.244421529525</v>
      </c>
      <c r="FL224" s="46" cm="1">
        <f t="array" ref="FL224">beneficio_muerte_individual_activo(FL$2,$F224,$D224, Hombres!$A$1:$DW$117, Mujeres!$A$1:$DW$117)</f>
        <v>85482.377473063505</v>
      </c>
      <c r="FM224" s="46" cm="1">
        <f t="array" ref="FM224">beneficio_muerte_individual_activo(FM$2,$F224,$D224, Hombres!$A$1:$DW$117, Mujeres!$A$1:$DW$117)</f>
        <v>71986.431944953933</v>
      </c>
      <c r="FN224" s="46" cm="1">
        <f t="array" ref="FN224">beneficio_muerte_individual_activo(FN$2,$F224,$D224, Hombres!$A$1:$DW$117, Mujeres!$A$1:$DW$117)</f>
        <v>58176.31322669339</v>
      </c>
      <c r="FO224" s="46" cm="1">
        <f t="array" ref="FO224">beneficio_muerte_individual_activo(FO$2,$F224,$D224, Hombres!$A$1:$DW$117, Mujeres!$A$1:$DW$117)</f>
        <v>44845.963465941801</v>
      </c>
      <c r="FP224" s="46" cm="1">
        <f t="array" ref="FP224">beneficio_muerte_individual_activo(FP$2,$F224,$D224, Hombres!$A$1:$DW$117, Mujeres!$A$1:$DW$117)</f>
        <v>32726.985358574435</v>
      </c>
      <c r="FQ224" s="106" cm="1">
        <f t="array" ref="FQ224">beneficio_muerte_individual_activo(FQ$2,$F224,$D224, Hombres!$A$1:$DW$117, Mujeres!$A$1:$DW$117)</f>
        <v>22405.057040345353</v>
      </c>
      <c r="FR224" s="46" cm="1">
        <f t="array" ref="FR224">beneficio_muerte_individual_activo(FR$2,$F224,$D224, Hombres!$A$1:$DW$117, Mujeres!$A$1:$DW$117)</f>
        <v>14238.994083087566</v>
      </c>
      <c r="FS224" s="46" cm="1">
        <f t="array" ref="FS224">beneficio_muerte_individual_activo(FS$2,$F224,$D224, Hombres!$A$1:$DW$117, Mujeres!$A$1:$DW$117)</f>
        <v>8296.2846373054799</v>
      </c>
      <c r="FT224" s="46" cm="1">
        <f t="array" ref="FT224">beneficio_muerte_individual_activo(FT$2,$F224,$D224, Hombres!$A$1:$DW$117, Mujeres!$A$1:$DW$117)</f>
        <v>4363.0054643017593</v>
      </c>
      <c r="FU224" s="46" cm="1">
        <f t="array" ref="FU224">beneficio_muerte_individual_activo(FU$2,$F224,$D224, Hombres!$A$1:$DW$117, Mujeres!$A$1:$DW$117)</f>
        <v>2030.1792847980753</v>
      </c>
      <c r="FV224" s="46" cm="1">
        <f t="array" ref="FV224">beneficio_muerte_individual_activo(FV$2,$F224,$D224, Hombres!$A$1:$DW$117, Mujeres!$A$1:$DW$117)</f>
        <v>814.4481945562477</v>
      </c>
      <c r="FW224" s="46" cm="1">
        <f t="array" ref="FW224">beneficio_muerte_individual_activo(FW$2,$F224,$D224, Hombres!$A$1:$DW$117, Mujeres!$A$1:$DW$117)</f>
        <v>271.92994923482217</v>
      </c>
      <c r="FX224" s="46" cm="1">
        <f t="array" ref="FX224">beneficio_muerte_individual_activo(FX$2,$F224,$D224, Hombres!$A$1:$DW$117, Mujeres!$A$1:$DW$117)</f>
        <v>71.752118638880319</v>
      </c>
      <c r="FY224" s="46" cm="1">
        <f t="array" ref="FY224">beneficio_muerte_individual_activo(FY$2,$F224,$D224, Hombres!$A$1:$DW$117, Mujeres!$A$1:$DW$117)</f>
        <v>13.747984030210379</v>
      </c>
      <c r="FZ224" s="46" cm="1">
        <f t="array" ref="FZ224">beneficio_muerte_individual_activo(FZ$2,$F224,$D224, Hombres!$A$1:$DW$117, Mujeres!$A$1:$DW$117)</f>
        <v>0</v>
      </c>
      <c r="GA224" s="46" cm="1">
        <f t="array" ref="GA224">beneficio_muerte_individual_activo(GA$2,$F224,$D224, Hombres!$A$1:$DW$117, Mujeres!$A$1:$DW$117)</f>
        <v>0</v>
      </c>
      <c r="GB224" s="46" cm="1">
        <f t="array" ref="GB224">beneficio_muerte_individual_activo(GB$2,$F224,$D224, Hombres!$A$1:$DW$117, Mujeres!$A$1:$DW$117)</f>
        <v>0</v>
      </c>
      <c r="GC224" s="46" cm="1">
        <f t="array" ref="GC224">beneficio_muerte_individual_activo(GC$2,$F224,$D224, Hombres!$A$1:$DW$117, Mujeres!$A$1:$DW$117)</f>
        <v>0</v>
      </c>
      <c r="GD224" s="46" cm="1">
        <f t="array" ref="GD224">beneficio_muerte_individual_activo(GD$2,$F224,$D224, Hombres!$A$1:$DW$117, Mujeres!$A$1:$DW$117)</f>
        <v>0</v>
      </c>
      <c r="GE224" s="46" cm="1">
        <f t="array" ref="GE224">beneficio_muerte_individual_activo(GE$2,$F224,$D224, Hombres!$A$1:$DW$117, Mujeres!$A$1:$DW$117)</f>
        <v>0</v>
      </c>
      <c r="GF224" s="46" cm="1">
        <f t="array" ref="GF224">beneficio_muerte_individual_activo(GF$2,$F224,$D224, Hombres!$A$1:$DW$117, Mujeres!$A$1:$DW$117)</f>
        <v>0</v>
      </c>
      <c r="GG224" s="46" cm="1">
        <f t="array" ref="GG224">beneficio_muerte_individual_activo(GG$2,$F224,$D224, Hombres!$A$1:$DW$117, Mujeres!$A$1:$DW$117)</f>
        <v>0</v>
      </c>
      <c r="GH224" s="46" cm="1">
        <f t="array" ref="GH224">beneficio_muerte_individual_activo(GH$2,$F224,$D224, Hombres!$A$1:$DW$117, Mujeres!$A$1:$DW$117)</f>
        <v>0</v>
      </c>
      <c r="GI224" s="46" cm="1">
        <f t="array" ref="GI224">beneficio_muerte_individual_activo(GI$2,$F224,$D224, Hombres!$A$1:$DW$117, Mujeres!$A$1:$DW$117)</f>
        <v>0</v>
      </c>
      <c r="GJ224" s="46" cm="1">
        <f t="array" ref="GJ224">beneficio_muerte_individual_activo(GJ$2,$F224,$D224, Hombres!$A$1:$DW$117, Mujeres!$A$1:$DW$117)</f>
        <v>0</v>
      </c>
      <c r="GK224" s="46" cm="1">
        <f t="array" ref="GK224">beneficio_muerte_individual_activo(GK$2,$F224,$D224, Hombres!$A$1:$DW$117, Mujeres!$A$1:$DW$117)</f>
        <v>0</v>
      </c>
      <c r="GL224" s="46" cm="1">
        <f t="array" ref="GL224">beneficio_muerte_individual_activo(GL$2,$F224,$D224, Hombres!$A$1:$DW$117, Mujeres!$A$1:$DW$117)</f>
        <v>0</v>
      </c>
      <c r="GM224" s="46" cm="1">
        <f t="array" ref="GM224">beneficio_muerte_individual_activo(GM$2,$F224,$D224, Hombres!$A$1:$DW$117, Mujeres!$A$1:$DW$117)</f>
        <v>0</v>
      </c>
      <c r="GN224" s="46" cm="1">
        <f t="array" ref="GN224">beneficio_muerte_individual_activo(GN$2,$F224,$D224, Hombres!$A$1:$DW$117, Mujeres!$A$1:$DW$117)</f>
        <v>0</v>
      </c>
      <c r="GO224" s="46" cm="1">
        <f t="array" ref="GO224">beneficio_muerte_individual_activo(GO$2,$F224,$D224, Hombres!$A$1:$DW$117, Mujeres!$A$1:$DW$117)</f>
        <v>0</v>
      </c>
      <c r="GP224" s="46" cm="1">
        <f t="array" ref="GP224">beneficio_muerte_individual_activo(GP$2,$F224,$D224, Hombres!$A$1:$DW$117, Mujeres!$A$1:$DW$117)</f>
        <v>0</v>
      </c>
      <c r="GQ224" s="46" cm="1">
        <f t="array" ref="GQ224">beneficio_muerte_individual_activo(GQ$2,$F224,$D224, Hombres!$A$1:$DW$117, Mujeres!$A$1:$DW$117)</f>
        <v>0</v>
      </c>
      <c r="GR224" s="46" cm="1">
        <f t="array" ref="GR224">beneficio_muerte_individual_activo(GR$2,$F224,$D224, Hombres!$A$1:$DW$117, Mujeres!$A$1:$DW$117)</f>
        <v>0</v>
      </c>
      <c r="GS224" s="46" cm="1">
        <f t="array" ref="GS224">beneficio_muerte_individual_activo(GS$2,$F224,$D224, Hombres!$A$1:$DW$117, Mujeres!$A$1:$DW$117)</f>
        <v>0</v>
      </c>
      <c r="GT224" s="46" cm="1">
        <f t="array" ref="GT224">beneficio_muerte_individual_activo(GT$2,$F224,$D224, Hombres!$A$1:$DW$117, Mujeres!$A$1:$DW$117)</f>
        <v>0</v>
      </c>
      <c r="GU224" s="46" cm="1">
        <f t="array" ref="GU224">beneficio_muerte_individual_activo(GU$2,$F224,$D224, Hombres!$A$1:$DW$117, Mujeres!$A$1:$DW$117)</f>
        <v>0</v>
      </c>
      <c r="GV224" s="46" cm="1">
        <f t="array" ref="GV224">beneficio_muerte_individual_activo(GV$2,$F224,$D224, Hombres!$A$1:$DW$117, Mujeres!$A$1:$DW$117)</f>
        <v>0</v>
      </c>
    </row>
    <row r="225" spans="1:205" x14ac:dyDescent="0.25">
      <c r="A225" s="1">
        <f t="shared" si="3"/>
        <v>223</v>
      </c>
      <c r="B225" s="75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39" cm="1">
        <f t="array" ref="G225">PorcentajePension(C225,E225, D225)</f>
        <v>0.45</v>
      </c>
      <c r="I225" s="72"/>
      <c r="J225" s="46" cm="1">
        <f t="array" ref="J225">AnualidadActivo(J$2, $E225, $C225, $B225, $D225, Hombres!$A$1:$DW$117, Mujeres!$A$1:$DW$117)</f>
        <v>0</v>
      </c>
      <c r="K225" s="46" cm="1">
        <f t="array" ref="K225">AnualidadActivo(K$2, $E225, $C225, $B225, $D225, Hombres!$A$1:$DW$117, Mujeres!$A$1:$DW$117)</f>
        <v>0</v>
      </c>
      <c r="L225" s="46" cm="1">
        <f t="array" ref="L225">AnualidadActivo(L$2, $E225, $C225, $B225, $D225, Hombres!$A$1:$DW$117, Mujeres!$A$1:$DW$117)</f>
        <v>0</v>
      </c>
      <c r="M225" s="46" cm="1">
        <f t="array" ref="M225">AnualidadActivo(M$2, $E225, $C225, $B225, $D225, Hombres!$A$1:$DW$117, Mujeres!$A$1:$DW$117)</f>
        <v>0</v>
      </c>
      <c r="N225" s="46" cm="1">
        <f t="array" ref="N225">AnualidadActivo(N$2, $E225, $C225, $B225, $D225, Hombres!$A$1:$DW$117, Mujeres!$A$1:$DW$117)</f>
        <v>0</v>
      </c>
      <c r="O225" s="46" cm="1">
        <f t="array" ref="O225">AnualidadActivo(O$2, $E225, $C225, $B225, $D225, Hombres!$A$1:$DW$117, Mujeres!$A$1:$DW$117)</f>
        <v>0</v>
      </c>
      <c r="P225" s="46" cm="1">
        <f t="array" ref="P225">AnualidadActivo(P$2, $E225, $C225, $B225, $D225, Hombres!$A$1:$DW$117, Mujeres!$A$1:$DW$117)</f>
        <v>0</v>
      </c>
      <c r="Q225" s="46" cm="1">
        <f t="array" ref="Q225">AnualidadActivo(Q$2, $E225, $C225, $B225, $D225, Hombres!$A$1:$DW$117, Mujeres!$A$1:$DW$117)</f>
        <v>0</v>
      </c>
      <c r="R225" s="46" cm="1">
        <f t="array" ref="R225">AnualidadActivo(R$2, $E225, $C225, $B225, $D225, Hombres!$A$1:$DW$117, Mujeres!$A$1:$DW$117)</f>
        <v>0</v>
      </c>
      <c r="S225" s="46" cm="1">
        <f t="array" ref="S225">AnualidadActivo(S$2, $E225, $C225, $B225, $D225, Hombres!$A$1:$DW$117, Mujeres!$A$1:$DW$117)</f>
        <v>0</v>
      </c>
      <c r="T225" s="46" cm="1">
        <f t="array" ref="T225">AnualidadActivo(T$2, $E225, $C225, $B225, $D225, Hombres!$A$1:$DW$117, Mujeres!$A$1:$DW$117)</f>
        <v>0</v>
      </c>
      <c r="U225" s="46" cm="1">
        <f t="array" ref="U225">AnualidadActivo(U$2, $E225, $C225, $B225, $D225, Hombres!$A$1:$DW$117, Mujeres!$A$1:$DW$117)</f>
        <v>0</v>
      </c>
      <c r="V225" s="46" cm="1">
        <f t="array" ref="V225">AnualidadActivo(V$2, $E225, $C225, $B225, $D225, Hombres!$A$1:$DW$117, Mujeres!$A$1:$DW$117)</f>
        <v>0</v>
      </c>
      <c r="W225" s="46" cm="1">
        <f t="array" ref="W225">AnualidadActivo(W$2, $E225, $C225, $B225, $D225, Hombres!$A$1:$DW$117, Mujeres!$A$1:$DW$117)</f>
        <v>0</v>
      </c>
      <c r="X225" s="46" cm="1">
        <f t="array" ref="X225">AnualidadActivo(X$2, $E225, $C225, $B225, $D225, Hombres!$A$1:$DW$117, Mujeres!$A$1:$DW$117)</f>
        <v>0</v>
      </c>
      <c r="Y225" s="46" cm="1">
        <f t="array" ref="Y225">AnualidadActivo(Y$2, $E225, $C225, $B225, $D225, Hombres!$A$1:$DW$117, Mujeres!$A$1:$DW$117)</f>
        <v>0</v>
      </c>
      <c r="Z225" s="46" cm="1">
        <f t="array" ref="Z225">AnualidadActivo(Z$2, $E225, $C225, $B225, $D225, Hombres!$A$1:$DW$117, Mujeres!$A$1:$DW$117)</f>
        <v>0</v>
      </c>
      <c r="AA225" s="46" cm="1">
        <f t="array" ref="AA225">AnualidadActivo(AA$2, $E225, $C225, $B225, $D225, Hombres!$A$1:$DW$117, Mujeres!$A$1:$DW$117)</f>
        <v>0</v>
      </c>
      <c r="AB225" s="46" cm="1">
        <f t="array" ref="AB225">AnualidadActivo(AB$2, $E225, $C225, $B225, $D225, Hombres!$A$1:$DW$117, Mujeres!$A$1:$DW$117)</f>
        <v>0</v>
      </c>
      <c r="AC225" s="46" cm="1">
        <f t="array" ref="AC225">AnualidadActivo(AC$2, $E225, $C225, $B225, $D225, Hombres!$A$1:$DW$117, Mujeres!$A$1:$DW$117)</f>
        <v>0</v>
      </c>
      <c r="AD225" s="46" cm="1">
        <f t="array" ref="AD225">AnualidadActivo(AD$2, $E225, $C225, $B225, $D225, Hombres!$A$1:$DW$117, Mujeres!$A$1:$DW$117)</f>
        <v>0</v>
      </c>
      <c r="AE225" s="46" cm="1">
        <f t="array" ref="AE225">AnualidadActivo(AE$2, $E225, $C225, $B225, $D225, Hombres!$A$1:$DW$117, Mujeres!$A$1:$DW$117)</f>
        <v>8877197.1620595884</v>
      </c>
      <c r="AF225" s="46" cm="1">
        <f t="array" ref="AF225">AnualidadActivo(AF$2, $E225, $C225, $B225, $D225, Hombres!$A$1:$DW$117, Mujeres!$A$1:$DW$117)</f>
        <v>9143513.0769213755</v>
      </c>
      <c r="AG225" s="46" cm="1">
        <f t="array" ref="AG225">AnualidadActivo(AG$2, $E225, $C225, $B225, $D225, Hombres!$A$1:$DW$117, Mujeres!$A$1:$DW$117)</f>
        <v>9417818.4692290183</v>
      </c>
      <c r="AH225" s="46" cm="1">
        <f t="array" ref="AH225">AnualidadActivo(AH$2, $E225, $C225, $B225, $D225, Hombres!$A$1:$DW$117, Mujeres!$A$1:$DW$117)</f>
        <v>9700353.0233058892</v>
      </c>
      <c r="AI225" s="46" cm="1">
        <f t="array" ref="AI225">AnualidadActivo(AI$2, $E225, $C225, $B225, $D225, Hombres!$A$1:$DW$117, Mujeres!$A$1:$DW$117)</f>
        <v>9991363.6140050646</v>
      </c>
      <c r="AJ225" s="46" cm="1">
        <f t="array" ref="AJ225">AnualidadActivo(AJ$2, $E225, $C225, $B225, $D225, Hombres!$A$1:$DW$117, Mujeres!$A$1:$DW$117)</f>
        <v>10250237.517256213</v>
      </c>
      <c r="AK225" s="46" cm="1">
        <f t="array" ref="AK225">AnualidadActivo(AK$2, $E225, $C225, $B225, $D225, Hombres!$A$1:$DW$117, Mujeres!$A$1:$DW$117)</f>
        <v>10511875.465398906</v>
      </c>
      <c r="AL225" s="46" cm="1">
        <f t="array" ref="AL225">AnualidadActivo(AL$2, $E225, $C225, $B225, $D225, Hombres!$A$1:$DW$117, Mujeres!$A$1:$DW$117)</f>
        <v>10776243.046977794</v>
      </c>
      <c r="AM225" s="46" cm="1">
        <f t="array" ref="AM225">AnualidadActivo(AM$2, $E225, $C225, $B225, $D225, Hombres!$A$1:$DW$117, Mujeres!$A$1:$DW$117)</f>
        <v>11043356.725297585</v>
      </c>
      <c r="AN225" s="46" cm="1">
        <f t="array" ref="AN225">AnualidadActivo(AN$2, $E225, $C225, $B225, $D225, Hombres!$A$1:$DW$117, Mujeres!$A$1:$DW$117)</f>
        <v>11313003.371404637</v>
      </c>
      <c r="AO225" s="46" cm="1">
        <f t="array" ref="AO225">AnualidadActivo(AO$2, $E225, $C225, $B225, $D225, Hombres!$A$1:$DW$117, Mujeres!$A$1:$DW$117)</f>
        <v>11584498.471500289</v>
      </c>
      <c r="AP225" s="46" cm="1">
        <f t="array" ref="AP225">AnualidadActivo(AP$2, $E225, $C225, $B225, $D225, Hombres!$A$1:$DW$117, Mujeres!$A$1:$DW$117)</f>
        <v>11856710.078239227</v>
      </c>
      <c r="AQ225" s="46" cm="1">
        <f t="array" ref="AQ225">AnualidadActivo(AQ$2, $E225, $C225, $B225, $D225, Hombres!$A$1:$DW$117, Mujeres!$A$1:$DW$117)</f>
        <v>12127833.104329014</v>
      </c>
      <c r="AR225" s="46" cm="1">
        <f t="array" ref="AR225">AnualidadActivo(AR$2, $E225, $C225, $B225, $D225, Hombres!$A$1:$DW$117, Mujeres!$A$1:$DW$117)</f>
        <v>12394975.091383699</v>
      </c>
      <c r="AS225" s="46" cm="1">
        <f t="array" ref="AS225">AnualidadActivo(AS$2, $E225, $C225, $B225, $D225, Hombres!$A$1:$DW$117, Mujeres!$A$1:$DW$117)</f>
        <v>12655136.334715497</v>
      </c>
      <c r="AT225" s="46" cm="1">
        <f t="array" ref="AT225">AnualidadActivo(AT$2, $E225, $C225, $B225, $D225, Hombres!$A$1:$DW$117, Mujeres!$A$1:$DW$117)</f>
        <v>12906880.026318822</v>
      </c>
      <c r="AU225" s="46" cm="1">
        <f t="array" ref="AU225">AnualidadActivo(AU$2, $E225, $C225, $B225, $D225, Hombres!$A$1:$DW$117, Mujeres!$A$1:$DW$117)</f>
        <v>13150223.141428791</v>
      </c>
      <c r="AV225" s="46" cm="1">
        <f t="array" ref="AV225">AnualidadActivo(AV$2, $E225, $C225, $B225, $D225, Hombres!$A$1:$DW$117, Mujeres!$A$1:$DW$117)</f>
        <v>13384769.285258343</v>
      </c>
      <c r="AW225" s="46" cm="1">
        <f t="array" ref="AW225">AnualidadActivo(AW$2, $E225, $C225, $B225, $D225, Hombres!$A$1:$DW$117, Mujeres!$A$1:$DW$117)</f>
        <v>13607818.220379291</v>
      </c>
      <c r="AX225" s="46" cm="1">
        <f t="array" ref="AX225">AnualidadActivo(AX$2, $E225, $C225, $B225, $D225, Hombres!$A$1:$DW$117, Mujeres!$A$1:$DW$117)</f>
        <v>13814586.024517946</v>
      </c>
      <c r="AY225" s="46" cm="1">
        <f t="array" ref="AY225">AnualidadActivo(AY$2, $E225, $C225, $B225, $D225, Hombres!$A$1:$DW$117, Mujeres!$A$1:$DW$117)</f>
        <v>13999079.737987867</v>
      </c>
      <c r="AZ225" s="46" cm="1">
        <f t="array" ref="AZ225">AnualidadActivo(AZ$2, $E225, $C225, $B225, $D225, Hombres!$A$1:$DW$117, Mujeres!$A$1:$DW$117)</f>
        <v>14154885.001767078</v>
      </c>
      <c r="BA225" s="46" cm="1">
        <f t="array" ref="BA225">AnualidadActivo(BA$2, $E225, $C225, $B225, $D225, Hombres!$A$1:$DW$117, Mujeres!$A$1:$DW$117)</f>
        <v>14260013.828096179</v>
      </c>
      <c r="BB225" s="46" cm="1">
        <f t="array" ref="BB225">AnualidadActivo(BB$2, $E225, $C225, $B225, $D225, Hombres!$A$1:$DW$117, Mujeres!$A$1:$DW$117)</f>
        <v>14326300.133414758</v>
      </c>
      <c r="BC225" s="46" cm="1">
        <f t="array" ref="BC225">AnualidadActivo(BC$2, $E225, $C225, $B225, $D225, Hombres!$A$1:$DW$117, Mujeres!$A$1:$DW$117)</f>
        <v>14348360.687243396</v>
      </c>
      <c r="BD225" s="46" cm="1">
        <f t="array" ref="BD225">AnualidadActivo(BD$2, $E225, $C225, $B225, $D225, Hombres!$A$1:$DW$117, Mujeres!$A$1:$DW$117)</f>
        <v>14320875.254478132</v>
      </c>
      <c r="BE225" s="46" cm="1">
        <f t="array" ref="BE225">AnualidadActivo(BE$2, $E225, $C225, $B225, $D225, Hombres!$A$1:$DW$117, Mujeres!$A$1:$DW$117)</f>
        <v>14238213.64449651</v>
      </c>
      <c r="BF225" s="46" cm="1">
        <f t="array" ref="BF225">AnualidadActivo(BF$2, $E225, $C225, $B225, $D225, Hombres!$A$1:$DW$117, Mujeres!$A$1:$DW$117)</f>
        <v>14093887.635933725</v>
      </c>
      <c r="BG225" s="46" cm="1">
        <f t="array" ref="BG225">AnualidadActivo(BG$2, $E225, $C225, $B225, $D225, Hombres!$A$1:$DW$117, Mujeres!$A$1:$DW$117)</f>
        <v>13881064.238700522</v>
      </c>
      <c r="BH225" s="46" cm="1">
        <f t="array" ref="BH225">AnualidadActivo(BH$2, $E225, $C225, $B225, $D225, Hombres!$A$1:$DW$117, Mujeres!$A$1:$DW$117)</f>
        <v>13593956.412528757</v>
      </c>
      <c r="BI225" s="46" cm="1">
        <f t="array" ref="BI225">AnualidadActivo(BI$2, $E225, $C225, $B225, $D225, Hombres!$A$1:$DW$117, Mujeres!$A$1:$DW$117)</f>
        <v>13228202.233553827</v>
      </c>
      <c r="BJ225" s="46" cm="1">
        <f t="array" ref="BJ225">AnualidadActivo(BJ$2, $E225, $C225, $B225, $D225, Hombres!$A$1:$DW$117, Mujeres!$A$1:$DW$117)</f>
        <v>12780386.593749311</v>
      </c>
      <c r="BK225" s="46" cm="1">
        <f t="array" ref="BK225">AnualidadActivo(BK$2, $E225, $C225, $B225, $D225, Hombres!$A$1:$DW$117, Mujeres!$A$1:$DW$117)</f>
        <v>12247588.622770356</v>
      </c>
      <c r="BL225" s="46" cm="1">
        <f t="array" ref="BL225">AnualidadActivo(BL$2, $E225, $C225, $B225, $D225, Hombres!$A$1:$DW$117, Mujeres!$A$1:$DW$117)</f>
        <v>11628470.286677051</v>
      </c>
      <c r="BM225" s="46" cm="1">
        <f t="array" ref="BM225">AnualidadActivo(BM$2, $E225, $C225, $B225, $D225, Hombres!$A$1:$DW$117, Mujeres!$A$1:$DW$117)</f>
        <v>10924896.064383378</v>
      </c>
      <c r="BN225" s="46" cm="1">
        <f t="array" ref="BN225">AnualidadActivo(BN$2, $E225, $C225, $B225, $D225, Hombres!$A$1:$DW$117, Mujeres!$A$1:$DW$117)</f>
        <v>10142237.766693998</v>
      </c>
      <c r="BO225" s="46" cm="1">
        <f t="array" ref="BO225">AnualidadActivo(BO$2, $E225, $C225, $B225, $D225, Hombres!$A$1:$DW$117, Mujeres!$A$1:$DW$117)</f>
        <v>9288931.8703615963</v>
      </c>
      <c r="BP225" s="46" cm="1">
        <f t="array" ref="BP225">AnualidadActivo(BP$2, $E225, $C225, $B225, $D225, Hombres!$A$1:$DW$117, Mujeres!$A$1:$DW$117)</f>
        <v>8376701.5408717664</v>
      </c>
      <c r="BQ225" s="46" cm="1">
        <f t="array" ref="BQ225">AnualidadActivo(BQ$2, $E225, $C225, $B225, $D225, Hombres!$A$1:$DW$117, Mujeres!$A$1:$DW$117)</f>
        <v>7421385.0532948608</v>
      </c>
      <c r="BR225" s="46" cm="1">
        <f t="array" ref="BR225">AnualidadActivo(BR$2, $E225, $C225, $B225, $D225, Hombres!$A$1:$DW$117, Mujeres!$A$1:$DW$117)</f>
        <v>6443518.4673472624</v>
      </c>
      <c r="BS225" s="46" cm="1">
        <f t="array" ref="BS225">AnualidadActivo(BS$2, $E225, $C225, $B225, $D225, Hombres!$A$1:$DW$117, Mujeres!$A$1:$DW$117)</f>
        <v>5467285.5470518768</v>
      </c>
      <c r="BT225" s="46" cm="1">
        <f t="array" ref="BT225">AnualidadActivo(BT$2, $E225, $C225, $B225, $D225, Hombres!$A$1:$DW$117, Mujeres!$A$1:$DW$117)</f>
        <v>4518579.2564682784</v>
      </c>
      <c r="BU225" s="46" cm="1">
        <f t="array" ref="BU225">AnualidadActivo(BU$2, $E225, $C225, $B225, $D225, Hombres!$A$1:$DW$117, Mujeres!$A$1:$DW$117)</f>
        <v>3623426.4156104401</v>
      </c>
      <c r="BV225" s="46" cm="1">
        <f t="array" ref="BV225">AnualidadActivo(BV$2, $E225, $C225, $B225, $D225, Hombres!$A$1:$DW$117, Mujeres!$A$1:$DW$117)</f>
        <v>2806419.3435653159</v>
      </c>
      <c r="BW225" s="46" cm="1">
        <f t="array" ref="BW225">AnualidadActivo(BW$2, $E225, $C225, $B225, $D225, Hombres!$A$1:$DW$117, Mujeres!$A$1:$DW$117)</f>
        <v>2088593.1456775998</v>
      </c>
      <c r="BX225" s="46" cm="1">
        <f t="array" ref="BX225">AnualidadActivo(BX$2, $E225, $C225, $B225, $D225, Hombres!$A$1:$DW$117, Mujeres!$A$1:$DW$117)</f>
        <v>1484645.6078814985</v>
      </c>
      <c r="BY225" s="46" cm="1">
        <f t="array" ref="BY225">AnualidadActivo(BY$2, $E225, $C225, $B225, $D225, Hombres!$A$1:$DW$117, Mujeres!$A$1:$DW$117)</f>
        <v>1000829.8524425331</v>
      </c>
      <c r="BZ225" s="46" cm="1">
        <f t="array" ref="BZ225">AnualidadActivo(BZ$2, $E225, $C225, $B225, $D225, Hombres!$A$1:$DW$117, Mujeres!$A$1:$DW$117)</f>
        <v>634366.36397922074</v>
      </c>
      <c r="CA225" s="46" cm="1">
        <f t="array" ref="CA225">AnualidadActivo(CA$2, $E225, $C225, $B225, $D225, Hombres!$A$1:$DW$117, Mujeres!$A$1:$DW$117)</f>
        <v>374192.6283629614</v>
      </c>
      <c r="CB225" s="46" cm="1">
        <f t="array" ref="CB225">AnualidadActivo(CB$2, $E225, $C225, $B225, $D225, Hombres!$A$1:$DW$117, Mujeres!$A$1:$DW$117)</f>
        <v>202886.63915149559</v>
      </c>
      <c r="CC225" s="46" cm="1">
        <f t="array" ref="CC225">AnualidadActivo(CC$2, $E225, $C225, $B225, $D225, Hombres!$A$1:$DW$117, Mujeres!$A$1:$DW$117)</f>
        <v>99583.668148090816</v>
      </c>
      <c r="CD225" s="46" cm="1">
        <f t="array" ref="CD225">AnualidadActivo(CD$2, $E225, $C225, $B225, $D225, Hombres!$A$1:$DW$117, Mujeres!$A$1:$DW$117)</f>
        <v>43396.429496766235</v>
      </c>
      <c r="CE225" s="46" cm="1">
        <f t="array" ref="CE225">AnualidadActivo(CE$2, $E225, $C225, $B225, $D225, Hombres!$A$1:$DW$117, Mujeres!$A$1:$DW$117)</f>
        <v>0</v>
      </c>
      <c r="CF225" s="46" cm="1">
        <f t="array" ref="CF225">AnualidadActivo(CF$2, $E225, $C225, $B225, $D225, Hombres!$A$1:$DW$117, Mujeres!$A$1:$DW$117)</f>
        <v>0</v>
      </c>
      <c r="CG225" s="46" cm="1">
        <f t="array" ref="CG225">AnualidadActivo(CG$2, $E225, $C225, $B225, $D225, Hombres!$A$1:$DW$117, Mujeres!$A$1:$DW$117)</f>
        <v>0</v>
      </c>
      <c r="CH225" s="46" cm="1">
        <f t="array" ref="CH225">AnualidadActivo(CH$2, $E225, $C225, $B225, $D225, Hombres!$A$1:$DW$117, Mujeres!$A$1:$DW$117)</f>
        <v>0</v>
      </c>
      <c r="CI225" s="46" cm="1">
        <f t="array" ref="CI225">AnualidadActivo(CI$2, $E225, $C225, $B225, $D225, Hombres!$A$1:$DW$117, Mujeres!$A$1:$DW$117)</f>
        <v>0</v>
      </c>
      <c r="CJ225" s="46" cm="1">
        <f t="array" ref="CJ225">AnualidadActivo(CJ$2, $E225, $C225, $B225, $D225, Hombres!$A$1:$DW$117, Mujeres!$A$1:$DW$117)</f>
        <v>0</v>
      </c>
      <c r="CK225" s="46" cm="1">
        <f t="array" ref="CK225">AnualidadActivo(CK$2, $E225, $C225, $B225, $D225, Hombres!$A$1:$DW$117, Mujeres!$A$1:$DW$117)</f>
        <v>0</v>
      </c>
      <c r="CL225" s="46" cm="1">
        <f t="array" ref="CL225">AnualidadActivo(CL$2, $E225, $C225, $B225, $D225, Hombres!$A$1:$DW$117, Mujeres!$A$1:$DW$117)</f>
        <v>0</v>
      </c>
      <c r="CM225" s="46" cm="1">
        <f t="array" ref="CM225">AnualidadActivo(CM$2, $E225, $C225, $B225, $D225, Hombres!$A$1:$DW$117, Mujeres!$A$1:$DW$117)</f>
        <v>0</v>
      </c>
      <c r="CN225" s="46" cm="1">
        <f t="array" ref="CN225">AnualidadActivo(CN$2, $E225, $C225, $B225, $D225, Hombres!$A$1:$DW$117, Mujeres!$A$1:$DW$117)</f>
        <v>0</v>
      </c>
      <c r="CO225" s="46" cm="1">
        <f t="array" ref="CO225">AnualidadActivo(CO$2, $E225, $C225, $B225, $D225, Hombres!$A$1:$DW$117, Mujeres!$A$1:$DW$117)</f>
        <v>0</v>
      </c>
      <c r="CP225" s="46" cm="1">
        <f t="array" ref="CP225">AnualidadActivo(CP$2, $E225, $C225, $B225, $D225, Hombres!$A$1:$DW$117, Mujeres!$A$1:$DW$117)</f>
        <v>0</v>
      </c>
      <c r="CQ225" s="46" cm="1">
        <f t="array" ref="CQ225">AnualidadActivo(CQ$2, $E225, $C225, $B225, $D225, Hombres!$A$1:$DW$117, Mujeres!$A$1:$DW$117)</f>
        <v>0</v>
      </c>
      <c r="CR225" s="46" cm="1">
        <f t="array" ref="CR225">AnualidadActivo(CR$2, $E225, $C225, $B225, $D225, Hombres!$A$1:$DW$117, Mujeres!$A$1:$DW$117)</f>
        <v>0</v>
      </c>
      <c r="CS225" s="46" cm="1">
        <f t="array" ref="CS225">AnualidadActivo(CS$2, $E225, $C225, $B225, $D225, Hombres!$A$1:$DW$117, Mujeres!$A$1:$DW$117)</f>
        <v>0</v>
      </c>
      <c r="CT225" s="46" cm="1">
        <f t="array" ref="CT225">AnualidadActivo(CT$2, $E225, $C225, $B225, $D225, Hombres!$A$1:$DW$117, Mujeres!$A$1:$DW$117)</f>
        <v>0</v>
      </c>
      <c r="CU225" s="46" cm="1">
        <f t="array" ref="CU225">AnualidadActivo(CU$2, $E225, $C225, $B225, $D225, Hombres!$A$1:$DW$117, Mujeres!$A$1:$DW$117)</f>
        <v>0</v>
      </c>
      <c r="CV225" s="46" cm="1">
        <f t="array" ref="CV225">AnualidadActivo(CV$2, $E225, $C225, $B225, $D225, Hombres!$A$1:$DW$117, Mujeres!$A$1:$DW$117)</f>
        <v>0</v>
      </c>
      <c r="CW225" s="46" cm="1">
        <f t="array" ref="CW225">AnualidadActivo(CW$2, $E225, $C225, $B225, $D225, Hombres!$A$1:$DW$117, Mujeres!$A$1:$DW$117)</f>
        <v>0</v>
      </c>
      <c r="CX225" s="46" cm="1">
        <f t="array" ref="CX225">AnualidadActivo(CX$2, $E225, $C225, $B225, $D225, Hombres!$A$1:$DW$117, Mujeres!$A$1:$DW$117)</f>
        <v>0</v>
      </c>
      <c r="CY225" s="46" cm="1">
        <f t="array" ref="CY225">AnualidadActivo(CY$2, $E225, $C225, $B225, $D225, Hombres!$A$1:$DW$117, Mujeres!$A$1:$DW$117)</f>
        <v>0</v>
      </c>
      <c r="CZ225" s="46" cm="1">
        <f t="array" ref="CZ225">AnualidadActivo(CZ$2, $E225, $C225, $B225, $D225, Hombres!$A$1:$DW$117, Mujeres!$A$1:$DW$117)</f>
        <v>0</v>
      </c>
      <c r="DA225" s="46" cm="1">
        <f t="array" ref="DA225">AnualidadActivo(DA$2, $E225, $C225, $B225, $D225, Hombres!$A$1:$DW$117, Mujeres!$A$1:$DW$117)</f>
        <v>0</v>
      </c>
      <c r="DD225" s="21"/>
      <c r="DE225" s="46" cm="1">
        <f t="array" ref="DE225">beneficio_muerte_individual_activo(DE$2,$F225,$D225, Hombres!$A$1:$DW$117, Mujeres!$A$1:$DW$117)</f>
        <v>0</v>
      </c>
      <c r="DF225" s="46" cm="1">
        <f t="array" ref="DF225">beneficio_muerte_individual_activo(DF$2,$F225,$D225, Hombres!$A$1:$DW$117, Mujeres!$A$1:$DW$117)</f>
        <v>5530</v>
      </c>
      <c r="DG225" s="46" cm="1">
        <f t="array" ref="DG225">beneficio_muerte_individual_activo(DG$2,$F225,$D225, Hombres!$A$1:$DW$117, Mujeres!$A$1:$DW$117)</f>
        <v>5933.9298070000004</v>
      </c>
      <c r="DH225" s="46" cm="1">
        <f t="array" ref="DH225">beneficio_muerte_individual_activo(DH$2,$F225,$D225, Hombres!$A$1:$DW$117, Mujeres!$A$1:$DW$117)</f>
        <v>6335.9396627521282</v>
      </c>
      <c r="DI225" s="46" cm="1">
        <f t="array" ref="DI225">beneficio_muerte_individual_activo(DI$2,$F225,$D225, Hombres!$A$1:$DW$117, Mujeres!$A$1:$DW$117)</f>
        <v>6736.4327964899476</v>
      </c>
      <c r="DJ225" s="46" cm="1">
        <f t="array" ref="DJ225">beneficio_muerte_individual_activo(DJ$2,$F225,$D225, Hombres!$A$1:$DW$117, Mujeres!$A$1:$DW$117)</f>
        <v>7158.1996219295579</v>
      </c>
      <c r="DK225" s="46" cm="1">
        <f t="array" ref="DK225">beneficio_muerte_individual_activo(DK$2,$F225,$D225, Hombres!$A$1:$DW$117, Mujeres!$A$1:$DW$117)</f>
        <v>7628.8330923507128</v>
      </c>
      <c r="DL225" s="46" cm="1">
        <f t="array" ref="DL225">beneficio_muerte_individual_activo(DL$2,$F225,$D225, Hombres!$A$1:$DW$117, Mujeres!$A$1:$DW$117)</f>
        <v>8150.8878282935038</v>
      </c>
      <c r="DM225" s="46" cm="1">
        <f t="array" ref="DM225">beneficio_muerte_individual_activo(DM$2,$F225,$D225, Hombres!$A$1:$DW$117, Mujeres!$A$1:$DW$117)</f>
        <v>8700.1020327917522</v>
      </c>
      <c r="DN225" s="46" cm="1">
        <f t="array" ref="DN225">beneficio_muerte_individual_activo(DN$2,$F225,$D225, Hombres!$A$1:$DW$117, Mujeres!$A$1:$DW$117)</f>
        <v>9277.0888794347229</v>
      </c>
      <c r="DO225" s="46" cm="1">
        <f t="array" ref="DO225">beneficio_muerte_individual_activo(DO$2,$F225,$D225, Hombres!$A$1:$DW$117, Mujeres!$A$1:$DW$117)</f>
        <v>9945.5826756452389</v>
      </c>
      <c r="DP225" s="46" cm="1">
        <f t="array" ref="DP225">beneficio_muerte_individual_activo(DP$2,$F225,$D225, Hombres!$A$1:$DW$117, Mujeres!$A$1:$DW$117)</f>
        <v>10706.57939013396</v>
      </c>
      <c r="DQ225" s="46" cm="1">
        <f t="array" ref="DQ225">beneficio_muerte_individual_activo(DQ$2,$F225,$D225, Hombres!$A$1:$DW$117, Mujeres!$A$1:$DW$117)</f>
        <v>11526.035452634433</v>
      </c>
      <c r="DR225" s="46" cm="1">
        <f t="array" ref="DR225">beneficio_muerte_individual_activo(DR$2,$F225,$D225, Hombres!$A$1:$DW$117, Mujeres!$A$1:$DW$117)</f>
        <v>12315.244653605363</v>
      </c>
      <c r="DS225" s="46" cm="1">
        <f t="array" ref="DS225">beneficio_muerte_individual_activo(DS$2,$F225,$D225, Hombres!$A$1:$DW$117, Mujeres!$A$1:$DW$117)</f>
        <v>13082.364527029291</v>
      </c>
      <c r="DT225" s="46" cm="1">
        <f t="array" ref="DT225">beneficio_muerte_individual_activo(DT$2,$F225,$D225, Hombres!$A$1:$DW$117, Mujeres!$A$1:$DW$117)</f>
        <v>13923.75728570064</v>
      </c>
      <c r="DU225" s="46" cm="1">
        <f t="array" ref="DU225">beneficio_muerte_individual_activo(DU$2,$F225,$D225, Hombres!$A$1:$DW$117, Mujeres!$A$1:$DW$117)</f>
        <v>14963.115536697049</v>
      </c>
      <c r="DV225" s="46" cm="1">
        <f t="array" ref="DV225">beneficio_muerte_individual_activo(DV$2,$F225,$D225, Hombres!$A$1:$DW$117, Mujeres!$A$1:$DW$117)</f>
        <v>16257.571279720634</v>
      </c>
      <c r="DW225" s="46" cm="1">
        <f t="array" ref="DW225">beneficio_muerte_individual_activo(DW$2,$F225,$D225, Hombres!$A$1:$DW$117, Mujeres!$A$1:$DW$117)</f>
        <v>17784.027371559554</v>
      </c>
      <c r="DX225" s="46" cm="1">
        <f t="array" ref="DX225">beneficio_muerte_individual_activo(DX$2,$F225,$D225, Hombres!$A$1:$DW$117, Mujeres!$A$1:$DW$117)</f>
        <v>11686.573962358685</v>
      </c>
      <c r="DY225" s="46" cm="1">
        <f t="array" ref="DY225">beneficio_muerte_individual_activo(DY$2,$F225,$D225, Hombres!$A$1:$DW$117, Mujeres!$A$1:$DW$117)</f>
        <v>12735.040354259318</v>
      </c>
      <c r="DZ225" s="46" cm="1">
        <f t="array" ref="DZ225">beneficio_muerte_individual_activo(DZ$2,$F225,$D225, Hombres!$A$1:$DW$117, Mujeres!$A$1:$DW$117)</f>
        <v>13725.743821347074</v>
      </c>
      <c r="EA225" s="46" cm="1">
        <f t="array" ref="EA225">beneficio_muerte_individual_activo(EA$2,$F225,$D225, Hombres!$A$1:$DW$117, Mujeres!$A$1:$DW$117)</f>
        <v>14661.836342277376</v>
      </c>
      <c r="EB225" s="46" cm="1">
        <f t="array" ref="EB225">beneficio_muerte_individual_activo(EB$2,$F225,$D225, Hombres!$A$1:$DW$117, Mujeres!$A$1:$DW$117)</f>
        <v>15630.773741010944</v>
      </c>
      <c r="EC225" s="46" cm="1">
        <f t="array" ref="EC225">beneficio_muerte_individual_activo(EC$2,$F225,$D225, Hombres!$A$1:$DW$117, Mujeres!$A$1:$DW$117)</f>
        <v>16734.928577803163</v>
      </c>
      <c r="ED225" s="46" cm="1">
        <f t="array" ref="ED225">beneficio_muerte_individual_activo(ED$2,$F225,$D225, Hombres!$A$1:$DW$117, Mujeres!$A$1:$DW$117)</f>
        <v>18028.552581450385</v>
      </c>
      <c r="EE225" s="46" cm="1">
        <f t="array" ref="EE225">beneficio_muerte_individual_activo(EE$2,$F225,$D225, Hombres!$A$1:$DW$117, Mujeres!$A$1:$DW$117)</f>
        <v>19626.074824182586</v>
      </c>
      <c r="EF225" s="46" cm="1">
        <f t="array" ref="EF225">beneficio_muerte_individual_activo(EF$2,$F225,$D225, Hombres!$A$1:$DW$117, Mujeres!$A$1:$DW$117)</f>
        <v>21746.719367080295</v>
      </c>
      <c r="EG225" s="46" cm="1">
        <f t="array" ref="EG225">beneficio_muerte_individual_activo(EG$2,$F225,$D225, Hombres!$A$1:$DW$117, Mujeres!$A$1:$DW$117)</f>
        <v>24384.049212993465</v>
      </c>
      <c r="EH225" s="46" cm="1">
        <f t="array" ref="EH225">beneficio_muerte_individual_activo(EH$2,$F225,$D225, Hombres!$A$1:$DW$117, Mujeres!$A$1:$DW$117)</f>
        <v>27133.202982588766</v>
      </c>
      <c r="EI225" s="46" cm="1">
        <f t="array" ref="EI225">beneficio_muerte_individual_activo(EI$2,$F225,$D225, Hombres!$A$1:$DW$117, Mujeres!$A$1:$DW$117)</f>
        <v>29624.279445945354</v>
      </c>
      <c r="EJ225" s="46" cm="1">
        <f t="array" ref="EJ225">beneficio_muerte_individual_activo(EJ$2,$F225,$D225, Hombres!$A$1:$DW$117, Mujeres!$A$1:$DW$117)</f>
        <v>31934.66556678063</v>
      </c>
      <c r="EK225" s="46" cm="1">
        <f t="array" ref="EK225">beneficio_muerte_individual_activo(EK$2,$F225,$D225, Hombres!$A$1:$DW$117, Mujeres!$A$1:$DW$117)</f>
        <v>34541.275279575231</v>
      </c>
      <c r="EL225" s="46" cm="1">
        <f t="array" ref="EL225">beneficio_muerte_individual_activo(EL$2,$F225,$D225, Hombres!$A$1:$DW$117, Mujeres!$A$1:$DW$117)</f>
        <v>37840.872932680177</v>
      </c>
      <c r="EM225" s="46" cm="1">
        <f t="array" ref="EM225">beneficio_muerte_individual_activo(EM$2,$F225,$D225, Hombres!$A$1:$DW$117, Mujeres!$A$1:$DW$117)</f>
        <v>41949.441877904246</v>
      </c>
      <c r="EN225" s="46" cm="1">
        <f t="array" ref="EN225">beneficio_muerte_individual_activo(EN$2,$F225,$D225, Hombres!$A$1:$DW$117, Mujeres!$A$1:$DW$117)</f>
        <v>46761.038826818025</v>
      </c>
      <c r="EO225" s="46" cm="1">
        <f t="array" ref="EO225">beneficio_muerte_individual_activo(EO$2,$F225,$D225, Hombres!$A$1:$DW$117, Mujeres!$A$1:$DW$117)</f>
        <v>54785.43898724555</v>
      </c>
      <c r="EP225" s="46" cm="1">
        <f t="array" ref="EP225">beneficio_muerte_individual_activo(EP$2,$F225,$D225, Hombres!$A$1:$DW$117, Mujeres!$A$1:$DW$117)</f>
        <v>60085.753740243425</v>
      </c>
      <c r="EQ225" s="46" cm="1">
        <f t="array" ref="EQ225">beneficio_muerte_individual_activo(EQ$2,$F225,$D225, Hombres!$A$1:$DW$117, Mujeres!$A$1:$DW$117)</f>
        <v>65766.555571275268</v>
      </c>
      <c r="ER225" s="46" cm="1">
        <f t="array" ref="ER225">beneficio_muerte_individual_activo(ER$2,$F225,$D225, Hombres!$A$1:$DW$117, Mujeres!$A$1:$DW$117)</f>
        <v>71727.87314793629</v>
      </c>
      <c r="ES225" s="46" cm="1">
        <f t="array" ref="ES225">beneficio_muerte_individual_activo(ES$2,$F225,$D225, Hombres!$A$1:$DW$117, Mujeres!$A$1:$DW$117)</f>
        <v>77860.825876387797</v>
      </c>
      <c r="ET225" s="46" cm="1">
        <f t="array" ref="ET225">beneficio_muerte_individual_activo(ET$2,$F225,$D225, Hombres!$A$1:$DW$117, Mujeres!$A$1:$DW$117)</f>
        <v>84202.105214106763</v>
      </c>
      <c r="EU225" s="46" cm="1">
        <f t="array" ref="EU225">beneficio_muerte_individual_activo(EU$2,$F225,$D225, Hombres!$A$1:$DW$117, Mujeres!$A$1:$DW$117)</f>
        <v>90787.511219417414</v>
      </c>
      <c r="EV225" s="46" cm="1">
        <f t="array" ref="EV225">beneficio_muerte_individual_activo(EV$2,$F225,$D225, Hombres!$A$1:$DW$117, Mujeres!$A$1:$DW$117)</f>
        <v>97498.384818933206</v>
      </c>
      <c r="EW225" s="46" cm="1">
        <f t="array" ref="EW225">beneficio_muerte_individual_activo(EW$2,$F225,$D225, Hombres!$A$1:$DW$117, Mujeres!$A$1:$DW$117)</f>
        <v>104068.10483250985</v>
      </c>
      <c r="EX225" s="46" cm="1">
        <f t="array" ref="EX225">beneficio_muerte_individual_activo(EX$2,$F225,$D225, Hombres!$A$1:$DW$117, Mujeres!$A$1:$DW$117)</f>
        <v>110240.24222513314</v>
      </c>
      <c r="EY225" s="46" cm="1">
        <f t="array" ref="EY225">beneficio_muerte_individual_activo(EY$2,$F225,$D225, Hombres!$A$1:$DW$117, Mujeres!$A$1:$DW$117)</f>
        <v>115923.26689359765</v>
      </c>
      <c r="EZ225" s="46" cm="1">
        <f t="array" ref="EZ225">beneficio_muerte_individual_activo(EZ$2,$F225,$D225, Hombres!$A$1:$DW$117, Mujeres!$A$1:$DW$117)</f>
        <v>121001.47382604862</v>
      </c>
      <c r="FA225" s="46" cm="1">
        <f t="array" ref="FA225">beneficio_muerte_individual_activo(FA$2,$F225,$D225, Hombres!$A$1:$DW$117, Mujeres!$A$1:$DW$117)</f>
        <v>125222.66143987003</v>
      </c>
      <c r="FB225" s="46" cm="1">
        <f t="array" ref="FB225">beneficio_muerte_individual_activo(FB$2,$F225,$D225, Hombres!$A$1:$DW$117, Mujeres!$A$1:$DW$117)</f>
        <v>128212.55748336822</v>
      </c>
      <c r="FC225" s="46" cm="1">
        <f t="array" ref="FC225">beneficio_muerte_individual_activo(FC$2,$F225,$D225, Hombres!$A$1:$DW$117, Mujeres!$A$1:$DW$117)</f>
        <v>129634.90004663139</v>
      </c>
      <c r="FD225" s="46" cm="1">
        <f t="array" ref="FD225">beneficio_muerte_individual_activo(FD$2,$F225,$D225, Hombres!$A$1:$DW$117, Mujeres!$A$1:$DW$117)</f>
        <v>129276.19388867414</v>
      </c>
      <c r="FE225" s="46" cm="1">
        <f t="array" ref="FE225">beneficio_muerte_individual_activo(FE$2,$F225,$D225, Hombres!$A$1:$DW$117, Mujeres!$A$1:$DW$117)</f>
        <v>126962.28325089169</v>
      </c>
      <c r="FF225" s="46" cm="1">
        <f t="array" ref="FF225">beneficio_muerte_individual_activo(FF$2,$F225,$D225, Hombres!$A$1:$DW$117, Mujeres!$A$1:$DW$117)</f>
        <v>122509.52129062809</v>
      </c>
      <c r="FG225" s="46" cm="1">
        <f t="array" ref="FG225">beneficio_muerte_individual_activo(FG$2,$F225,$D225, Hombres!$A$1:$DW$117, Mujeres!$A$1:$DW$117)</f>
        <v>115772.14133448665</v>
      </c>
      <c r="FH225" s="46" cm="1">
        <f t="array" ref="FH225">beneficio_muerte_individual_activo(FH$2,$F225,$D225, Hombres!$A$1:$DW$117, Mujeres!$A$1:$DW$117)</f>
        <v>106800.00268693747</v>
      </c>
      <c r="FI225" s="46" cm="1">
        <f t="array" ref="FI225">beneficio_muerte_individual_activo(FI$2,$F225,$D225, Hombres!$A$1:$DW$117, Mujeres!$A$1:$DW$117)</f>
        <v>95881.540161163022</v>
      </c>
      <c r="FJ225" s="46" cm="1">
        <f t="array" ref="FJ225">beneficio_muerte_individual_activo(FJ$2,$F225,$D225, Hombres!$A$1:$DW$117, Mujeres!$A$1:$DW$117)</f>
        <v>83464.230905177683</v>
      </c>
      <c r="FK225" s="46" cm="1">
        <f t="array" ref="FK225">beneficio_muerte_individual_activo(FK$2,$F225,$D225, Hombres!$A$1:$DW$117, Mujeres!$A$1:$DW$117)</f>
        <v>70114.169799922107</v>
      </c>
      <c r="FL225" s="46" cm="1">
        <f t="array" ref="FL225">beneficio_muerte_individual_activo(FL$2,$F225,$D225, Hombres!$A$1:$DW$117, Mujeres!$A$1:$DW$117)</f>
        <v>56509.92523833461</v>
      </c>
      <c r="FM225" s="46" cm="1">
        <f t="array" ref="FM225">beneficio_muerte_individual_activo(FM$2,$F225,$D225, Hombres!$A$1:$DW$117, Mujeres!$A$1:$DW$117)</f>
        <v>43419.422028437592</v>
      </c>
      <c r="FN225" s="46" cm="1">
        <f t="array" ref="FN225">beneficio_muerte_individual_activo(FN$2,$F225,$D225, Hombres!$A$1:$DW$117, Mujeres!$A$1:$DW$117)</f>
        <v>31579.319926751519</v>
      </c>
      <c r="FO225" s="46" cm="1">
        <f t="array" ref="FO225">beneficio_muerte_individual_activo(FO$2,$F225,$D225, Hombres!$A$1:$DW$117, Mujeres!$A$1:$DW$117)</f>
        <v>21555.675521269197</v>
      </c>
      <c r="FP225" s="46" cm="1">
        <f t="array" ref="FP225">beneficio_muerte_individual_activo(FP$2,$F225,$D225, Hombres!$A$1:$DW$117, Mujeres!$A$1:$DW$117)</f>
        <v>13663.763326710714</v>
      </c>
      <c r="FQ225" s="106" cm="1">
        <f t="array" ref="FQ225">beneficio_muerte_individual_activo(FQ$2,$F225,$D225, Hombres!$A$1:$DW$117, Mujeres!$A$1:$DW$117)</f>
        <v>7940.3391779168869</v>
      </c>
      <c r="FR225" s="46" cm="1">
        <f t="array" ref="FR225">beneficio_muerte_individual_activo(FR$2,$F225,$D225, Hombres!$A$1:$DW$117, Mujeres!$A$1:$DW$117)</f>
        <v>4165.0117555234701</v>
      </c>
      <c r="FS225" s="46" cm="1">
        <f t="array" ref="FS225">beneficio_muerte_individual_activo(FS$2,$F225,$D225, Hombres!$A$1:$DW$117, Mujeres!$A$1:$DW$117)</f>
        <v>1933.919982252886</v>
      </c>
      <c r="FT225" s="46" cm="1">
        <f t="array" ref="FT225">beneficio_muerte_individual_activo(FT$2,$F225,$D225, Hombres!$A$1:$DW$117, Mujeres!$A$1:$DW$117)</f>
        <v>774.77359766013797</v>
      </c>
      <c r="FU225" s="46" cm="1">
        <f t="array" ref="FU225">beneficio_muerte_individual_activo(FU$2,$F225,$D225, Hombres!$A$1:$DW$117, Mujeres!$A$1:$DW$117)</f>
        <v>258.56241766646815</v>
      </c>
      <c r="FV225" s="46" cm="1">
        <f t="array" ref="FV225">beneficio_muerte_individual_activo(FV$2,$F225,$D225, Hombres!$A$1:$DW$117, Mujeres!$A$1:$DW$117)</f>
        <v>68.293757309804704</v>
      </c>
      <c r="FW225" s="46" cm="1">
        <f t="array" ref="FW225">beneficio_muerte_individual_activo(FW$2,$F225,$D225, Hombres!$A$1:$DW$117, Mujeres!$A$1:$DW$117)</f>
        <v>13.138172440133694</v>
      </c>
      <c r="FX225" s="46" cm="1">
        <f t="array" ref="FX225">beneficio_muerte_individual_activo(FX$2,$F225,$D225, Hombres!$A$1:$DW$117, Mujeres!$A$1:$DW$117)</f>
        <v>0</v>
      </c>
      <c r="FY225" s="46" cm="1">
        <f t="array" ref="FY225">beneficio_muerte_individual_activo(FY$2,$F225,$D225, Hombres!$A$1:$DW$117, Mujeres!$A$1:$DW$117)</f>
        <v>0</v>
      </c>
      <c r="FZ225" s="46" cm="1">
        <f t="array" ref="FZ225">beneficio_muerte_individual_activo(FZ$2,$F225,$D225, Hombres!$A$1:$DW$117, Mujeres!$A$1:$DW$117)</f>
        <v>0</v>
      </c>
      <c r="GA225" s="46" cm="1">
        <f t="array" ref="GA225">beneficio_muerte_individual_activo(GA$2,$F225,$D225, Hombres!$A$1:$DW$117, Mujeres!$A$1:$DW$117)</f>
        <v>0</v>
      </c>
      <c r="GB225" s="46" cm="1">
        <f t="array" ref="GB225">beneficio_muerte_individual_activo(GB$2,$F225,$D225, Hombres!$A$1:$DW$117, Mujeres!$A$1:$DW$117)</f>
        <v>0</v>
      </c>
      <c r="GC225" s="46" cm="1">
        <f t="array" ref="GC225">beneficio_muerte_individual_activo(GC$2,$F225,$D225, Hombres!$A$1:$DW$117, Mujeres!$A$1:$DW$117)</f>
        <v>0</v>
      </c>
      <c r="GD225" s="46" cm="1">
        <f t="array" ref="GD225">beneficio_muerte_individual_activo(GD$2,$F225,$D225, Hombres!$A$1:$DW$117, Mujeres!$A$1:$DW$117)</f>
        <v>0</v>
      </c>
      <c r="GE225" s="46" cm="1">
        <f t="array" ref="GE225">beneficio_muerte_individual_activo(GE$2,$F225,$D225, Hombres!$A$1:$DW$117, Mujeres!$A$1:$DW$117)</f>
        <v>0</v>
      </c>
      <c r="GF225" s="46" cm="1">
        <f t="array" ref="GF225">beneficio_muerte_individual_activo(GF$2,$F225,$D225, Hombres!$A$1:$DW$117, Mujeres!$A$1:$DW$117)</f>
        <v>0</v>
      </c>
      <c r="GG225" s="46" cm="1">
        <f t="array" ref="GG225">beneficio_muerte_individual_activo(GG$2,$F225,$D225, Hombres!$A$1:$DW$117, Mujeres!$A$1:$DW$117)</f>
        <v>0</v>
      </c>
      <c r="GH225" s="46" cm="1">
        <f t="array" ref="GH225">beneficio_muerte_individual_activo(GH$2,$F225,$D225, Hombres!$A$1:$DW$117, Mujeres!$A$1:$DW$117)</f>
        <v>0</v>
      </c>
      <c r="GI225" s="46" cm="1">
        <f t="array" ref="GI225">beneficio_muerte_individual_activo(GI$2,$F225,$D225, Hombres!$A$1:$DW$117, Mujeres!$A$1:$DW$117)</f>
        <v>0</v>
      </c>
      <c r="GJ225" s="46" cm="1">
        <f t="array" ref="GJ225">beneficio_muerte_individual_activo(GJ$2,$F225,$D225, Hombres!$A$1:$DW$117, Mujeres!$A$1:$DW$117)</f>
        <v>0</v>
      </c>
      <c r="GK225" s="46" cm="1">
        <f t="array" ref="GK225">beneficio_muerte_individual_activo(GK$2,$F225,$D225, Hombres!$A$1:$DW$117, Mujeres!$A$1:$DW$117)</f>
        <v>0</v>
      </c>
      <c r="GL225" s="46" cm="1">
        <f t="array" ref="GL225">beneficio_muerte_individual_activo(GL$2,$F225,$D225, Hombres!$A$1:$DW$117, Mujeres!$A$1:$DW$117)</f>
        <v>0</v>
      </c>
      <c r="GM225" s="46" cm="1">
        <f t="array" ref="GM225">beneficio_muerte_individual_activo(GM$2,$F225,$D225, Hombres!$A$1:$DW$117, Mujeres!$A$1:$DW$117)</f>
        <v>0</v>
      </c>
      <c r="GN225" s="46" cm="1">
        <f t="array" ref="GN225">beneficio_muerte_individual_activo(GN$2,$F225,$D225, Hombres!$A$1:$DW$117, Mujeres!$A$1:$DW$117)</f>
        <v>0</v>
      </c>
      <c r="GO225" s="46" cm="1">
        <f t="array" ref="GO225">beneficio_muerte_individual_activo(GO$2,$F225,$D225, Hombres!$A$1:$DW$117, Mujeres!$A$1:$DW$117)</f>
        <v>0</v>
      </c>
      <c r="GP225" s="46" cm="1">
        <f t="array" ref="GP225">beneficio_muerte_individual_activo(GP$2,$F225,$D225, Hombres!$A$1:$DW$117, Mujeres!$A$1:$DW$117)</f>
        <v>0</v>
      </c>
      <c r="GQ225" s="46" cm="1">
        <f t="array" ref="GQ225">beneficio_muerte_individual_activo(GQ$2,$F225,$D225, Hombres!$A$1:$DW$117, Mujeres!$A$1:$DW$117)</f>
        <v>0</v>
      </c>
      <c r="GR225" s="46" cm="1">
        <f t="array" ref="GR225">beneficio_muerte_individual_activo(GR$2,$F225,$D225, Hombres!$A$1:$DW$117, Mujeres!$A$1:$DW$117)</f>
        <v>0</v>
      </c>
      <c r="GS225" s="46" cm="1">
        <f t="array" ref="GS225">beneficio_muerte_individual_activo(GS$2,$F225,$D225, Hombres!$A$1:$DW$117, Mujeres!$A$1:$DW$117)</f>
        <v>0</v>
      </c>
      <c r="GT225" s="46" cm="1">
        <f t="array" ref="GT225">beneficio_muerte_individual_activo(GT$2,$F225,$D225, Hombres!$A$1:$DW$117, Mujeres!$A$1:$DW$117)</f>
        <v>0</v>
      </c>
      <c r="GU225" s="46" cm="1">
        <f t="array" ref="GU225">beneficio_muerte_individual_activo(GU$2,$F225,$D225, Hombres!$A$1:$DW$117, Mujeres!$A$1:$DW$117)</f>
        <v>0</v>
      </c>
      <c r="GV225" s="46" cm="1">
        <f t="array" ref="GV225">beneficio_muerte_individual_activo(GV$2,$F225,$D225, Hombres!$A$1:$DW$117, Mujeres!$A$1:$DW$117)</f>
        <v>0</v>
      </c>
    </row>
    <row r="226" spans="1:205" x14ac:dyDescent="0.25">
      <c r="A226" s="1">
        <f t="shared" si="3"/>
        <v>224</v>
      </c>
      <c r="B226" s="75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39" cm="1">
        <f t="array" ref="G226">PorcentajePension(C226,E226, D226)</f>
        <v>0.45</v>
      </c>
      <c r="I226" s="72"/>
      <c r="J226" s="81" cm="1">
        <f t="array" ref="J226">AnualidadActivo(J$2, $E226, $C226, $B226, $D226, Hombres!$A$1:$DW$117, Mujeres!$A$1:$DW$117)</f>
        <v>0</v>
      </c>
      <c r="K226" s="81" cm="1">
        <f t="array" ref="K226">AnualidadActivo(K$2, $E226, $C226, $B226, $D226, Hombres!$A$1:$DW$117, Mujeres!$A$1:$DW$117)</f>
        <v>0</v>
      </c>
      <c r="L226" s="81" cm="1">
        <f t="array" ref="L226">AnualidadActivo(L$2, $E226, $C226, $B226, $D226, Hombres!$A$1:$DW$117, Mujeres!$A$1:$DW$117)</f>
        <v>0</v>
      </c>
      <c r="M226" s="81" cm="1">
        <f t="array" ref="M226">AnualidadActivo(M$2, $E226, $C226, $B226, $D226, Hombres!$A$1:$DW$117, Mujeres!$A$1:$DW$117)</f>
        <v>0</v>
      </c>
      <c r="N226" s="81" cm="1">
        <f t="array" ref="N226">AnualidadActivo(N$2, $E226, $C226, $B226, $D226, Hombres!$A$1:$DW$117, Mujeres!$A$1:$DW$117)</f>
        <v>0</v>
      </c>
      <c r="O226" s="81" cm="1">
        <f t="array" ref="O226">AnualidadActivo(O$2, $E226, $C226, $B226, $D226, Hombres!$A$1:$DW$117, Mujeres!$A$1:$DW$117)</f>
        <v>0</v>
      </c>
      <c r="P226" s="81" cm="1">
        <f t="array" ref="P226">AnualidadActivo(P$2, $E226, $C226, $B226, $D226, Hombres!$A$1:$DW$117, Mujeres!$A$1:$DW$117)</f>
        <v>0</v>
      </c>
      <c r="Q226" s="81" cm="1">
        <f t="array" ref="Q226">AnualidadActivo(Q$2, $E226, $C226, $B226, $D226, Hombres!$A$1:$DW$117, Mujeres!$A$1:$DW$117)</f>
        <v>0</v>
      </c>
      <c r="R226" s="81" cm="1">
        <f t="array" ref="R226">AnualidadActivo(R$2, $E226, $C226, $B226, $D226, Hombres!$A$1:$DW$117, Mujeres!$A$1:$DW$117)</f>
        <v>0</v>
      </c>
      <c r="S226" s="81" cm="1">
        <f t="array" ref="S226">AnualidadActivo(S$2, $E226, $C226, $B226, $D226, Hombres!$A$1:$DW$117, Mujeres!$A$1:$DW$117)</f>
        <v>0</v>
      </c>
      <c r="T226" s="81" cm="1">
        <f t="array" ref="T226">AnualidadActivo(T$2, $E226, $C226, $B226, $D226, Hombres!$A$1:$DW$117, Mujeres!$A$1:$DW$117)</f>
        <v>0</v>
      </c>
      <c r="U226" s="81" cm="1">
        <f t="array" ref="U226">AnualidadActivo(U$2, $E226, $C226, $B226, $D226, Hombres!$A$1:$DW$117, Mujeres!$A$1:$DW$117)</f>
        <v>0</v>
      </c>
      <c r="V226" s="81" cm="1">
        <f t="array" ref="V226">AnualidadActivo(V$2, $E226, $C226, $B226, $D226, Hombres!$A$1:$DW$117, Mujeres!$A$1:$DW$117)</f>
        <v>0</v>
      </c>
      <c r="W226" s="81" cm="1">
        <f t="array" ref="W226">AnualidadActivo(W$2, $E226, $C226, $B226, $D226, Hombres!$A$1:$DW$117, Mujeres!$A$1:$DW$117)</f>
        <v>0</v>
      </c>
      <c r="X226" s="81" cm="1">
        <f t="array" ref="X226">AnualidadActivo(X$2, $E226, $C226, $B226, $D226, Hombres!$A$1:$DW$117, Mujeres!$A$1:$DW$117)</f>
        <v>0</v>
      </c>
      <c r="Y226" s="81" cm="1">
        <f t="array" ref="Y226">AnualidadActivo(Y$2, $E226, $C226, $B226, $D226, Hombres!$A$1:$DW$117, Mujeres!$A$1:$DW$117)</f>
        <v>6221126.3287683874</v>
      </c>
      <c r="Z226" s="81" cm="1">
        <f t="array" ref="Z226">AnualidadActivo(Z$2, $E226, $C226, $B226, $D226, Hombres!$A$1:$DW$117, Mujeres!$A$1:$DW$117)</f>
        <v>6407760.1186314384</v>
      </c>
      <c r="AA226" s="81" cm="1">
        <f t="array" ref="AA226">AnualidadActivo(AA$2, $E226, $C226, $B226, $D226, Hombres!$A$1:$DW$117, Mujeres!$A$1:$DW$117)</f>
        <v>6599992.9221903831</v>
      </c>
      <c r="AB226" s="81" cm="1">
        <f t="array" ref="AB226">AnualidadActivo(AB$2, $E226, $C226, $B226, $D226, Hombres!$A$1:$DW$117, Mujeres!$A$1:$DW$117)</f>
        <v>6797992.7098560948</v>
      </c>
      <c r="AC226" s="81" cm="1">
        <f t="array" ref="AC226">AnualidadActivo(AC$2, $E226, $C226, $B226, $D226, Hombres!$A$1:$DW$117, Mujeres!$A$1:$DW$117)</f>
        <v>7001932.4911517771</v>
      </c>
      <c r="AD226" s="81" cm="1">
        <f t="array" ref="AD226">AnualidadActivo(AD$2, $E226, $C226, $B226, $D226, Hombres!$A$1:$DW$117, Mujeres!$A$1:$DW$117)</f>
        <v>7180047.117714826</v>
      </c>
      <c r="AE226" s="81" cm="1">
        <f t="array" ref="AE226">AnualidadActivo(AE$2, $E226, $C226, $B226, $D226, Hombres!$A$1:$DW$117, Mujeres!$A$1:$DW$117)</f>
        <v>7359677.4862454869</v>
      </c>
      <c r="AF226" s="81" cm="1">
        <f t="array" ref="AF226">AnualidadActivo(AF$2, $E226, $C226, $B226, $D226, Hombres!$A$1:$DW$117, Mujeres!$A$1:$DW$117)</f>
        <v>7540815.141761166</v>
      </c>
      <c r="AG226" s="81" cm="1">
        <f t="array" ref="AG226">AnualidadActivo(AG$2, $E226, $C226, $B226, $D226, Hombres!$A$1:$DW$117, Mujeres!$A$1:$DW$117)</f>
        <v>7723445.5328734526</v>
      </c>
      <c r="AH226" s="81" cm="1">
        <f t="array" ref="AH226">AnualidadActivo(AH$2, $E226, $C226, $B226, $D226, Hombres!$A$1:$DW$117, Mujeres!$A$1:$DW$117)</f>
        <v>7907302.6558074653</v>
      </c>
      <c r="AI226" s="81" cm="1">
        <f t="array" ref="AI226">AnualidadActivo(AI$2, $E226, $C226, $B226, $D226, Hombres!$A$1:$DW$117, Mujeres!$A$1:$DW$117)</f>
        <v>8091793.2873140071</v>
      </c>
      <c r="AJ226" s="81" cm="1">
        <f t="array" ref="AJ226">AnualidadActivo(AJ$2, $E226, $C226, $B226, $D226, Hombres!$A$1:$DW$117, Mujeres!$A$1:$DW$117)</f>
        <v>8276096.0737650674</v>
      </c>
      <c r="AK226" s="81" cm="1">
        <f t="array" ref="AK226">AnualidadActivo(AK$2, $E226, $C226, $B226, $D226, Hombres!$A$1:$DW$117, Mujeres!$A$1:$DW$117)</f>
        <v>8458938.1511708722</v>
      </c>
      <c r="AL226" s="81" cm="1">
        <f t="array" ref="AL226">AnualidadActivo(AL$2, $E226, $C226, $B226, $D226, Hombres!$A$1:$DW$117, Mujeres!$A$1:$DW$117)</f>
        <v>8638213.5281483438</v>
      </c>
      <c r="AM226" s="81" cm="1">
        <f t="array" ref="AM226">AnualidadActivo(AM$2, $E226, $C226, $B226, $D226, Hombres!$A$1:$DW$117, Mujeres!$A$1:$DW$117)</f>
        <v>8811618.7455168832</v>
      </c>
      <c r="AN226" s="81" cm="1">
        <f t="array" ref="AN226">AnualidadActivo(AN$2, $E226, $C226, $B226, $D226, Hombres!$A$1:$DW$117, Mujeres!$A$1:$DW$117)</f>
        <v>8978000.4091643784</v>
      </c>
      <c r="AO226" s="81" cm="1">
        <f t="array" ref="AO226">AnualidadActivo(AO$2, $E226, $C226, $B226, $D226, Hombres!$A$1:$DW$117, Mujeres!$A$1:$DW$117)</f>
        <v>9137425.6084560379</v>
      </c>
      <c r="AP226" s="81" cm="1">
        <f t="array" ref="AP226">AnualidadActivo(AP$2, $E226, $C226, $B226, $D226, Hombres!$A$1:$DW$117, Mujeres!$A$1:$DW$117)</f>
        <v>9289729.0591409411</v>
      </c>
      <c r="AQ226" s="81" cm="1">
        <f t="array" ref="AQ226">AnualidadActivo(AQ$2, $E226, $C226, $B226, $D226, Hombres!$A$1:$DW$117, Mujeres!$A$1:$DW$117)</f>
        <v>9433002.8968482986</v>
      </c>
      <c r="AR226" s="81" cm="1">
        <f t="array" ref="AR226">AnualidadActivo(AR$2, $E226, $C226, $B226, $D226, Hombres!$A$1:$DW$117, Mujeres!$A$1:$DW$117)</f>
        <v>9563666.617353756</v>
      </c>
      <c r="AS226" s="81" cm="1">
        <f t="array" ref="AS226">AnualidadActivo(AS$2, $E226, $C226, $B226, $D226, Hombres!$A$1:$DW$117, Mujeres!$A$1:$DW$117)</f>
        <v>9677356.19619954</v>
      </c>
      <c r="AT226" s="81" cm="1">
        <f t="array" ref="AT226">AnualidadActivo(AT$2, $E226, $C226, $B226, $D226, Hombres!$A$1:$DW$117, Mujeres!$A$1:$DW$117)</f>
        <v>9769704.8644596729</v>
      </c>
      <c r="AU226" s="81" cm="1">
        <f t="array" ref="AU226">AnualidadActivo(AU$2, $E226, $C226, $B226, $D226, Hombres!$A$1:$DW$117, Mujeres!$A$1:$DW$117)</f>
        <v>9825658.1721717343</v>
      </c>
      <c r="AV226" s="81" cm="1">
        <f t="array" ref="AV226">AnualidadActivo(AV$2, $E226, $C226, $B226, $D226, Hombres!$A$1:$DW$117, Mujeres!$A$1:$DW$117)</f>
        <v>9853574.4980981313</v>
      </c>
      <c r="AW226" s="81" cm="1">
        <f t="array" ref="AW226">AnualidadActivo(AW$2, $E226, $C226, $B226, $D226, Hombres!$A$1:$DW$117, Mujeres!$A$1:$DW$117)</f>
        <v>9849490.6053187978</v>
      </c>
      <c r="AX226" s="81" cm="1">
        <f t="array" ref="AX226">AnualidadActivo(AX$2, $E226, $C226, $B226, $D226, Hombres!$A$1:$DW$117, Mujeres!$A$1:$DW$117)</f>
        <v>9809602.7292348146</v>
      </c>
      <c r="AY226" s="81" cm="1">
        <f t="array" ref="AY226">AnualidadActivo(AY$2, $E226, $C226, $B226, $D226, Hombres!$A$1:$DW$117, Mujeres!$A$1:$DW$117)</f>
        <v>9730368.1548285149</v>
      </c>
      <c r="AZ226" s="81" cm="1">
        <f t="array" ref="AZ226">AnualidadActivo(AZ$2, $E226, $C226, $B226, $D226, Hombres!$A$1:$DW$117, Mujeres!$A$1:$DW$117)</f>
        <v>9607875.9946777038</v>
      </c>
      <c r="BA226" s="81" cm="1">
        <f t="array" ref="BA226">AnualidadActivo(BA$2, $E226, $C226, $B226, $D226, Hombres!$A$1:$DW$117, Mujeres!$A$1:$DW$117)</f>
        <v>9437818.3670289684</v>
      </c>
      <c r="BB226" s="81" cm="1">
        <f t="array" ref="BB226">AnualidadActivo(BB$2, $E226, $C226, $B226, $D226, Hombres!$A$1:$DW$117, Mujeres!$A$1:$DW$117)</f>
        <v>9216238.1262493338</v>
      </c>
      <c r="BC226" s="81" cm="1">
        <f t="array" ref="BC226">AnualidadActivo(BC$2, $E226, $C226, $B226, $D226, Hombres!$A$1:$DW$117, Mujeres!$A$1:$DW$117)</f>
        <v>8940369.216931602</v>
      </c>
      <c r="BD226" s="81" cm="1">
        <f t="array" ref="BD226">AnualidadActivo(BD$2, $E226, $C226, $B226, $D226, Hombres!$A$1:$DW$117, Mujeres!$A$1:$DW$117)</f>
        <v>8608737.0565570164</v>
      </c>
      <c r="BE226" s="81" cm="1">
        <f t="array" ref="BE226">AnualidadActivo(BE$2, $E226, $C226, $B226, $D226, Hombres!$A$1:$DW$117, Mujeres!$A$1:$DW$117)</f>
        <v>8220461.9239005065</v>
      </c>
      <c r="BF226" s="81" cm="1">
        <f t="array" ref="BF226">AnualidadActivo(BF$2, $E226, $C226, $B226, $D226, Hombres!$A$1:$DW$117, Mujeres!$A$1:$DW$117)</f>
        <v>7775476.5646992205</v>
      </c>
      <c r="BG226" s="81" cm="1">
        <f t="array" ref="BG226">AnualidadActivo(BG$2, $E226, $C226, $B226, $D226, Hombres!$A$1:$DW$117, Mujeres!$A$1:$DW$117)</f>
        <v>7275406.088910562</v>
      </c>
      <c r="BH226" s="81" cm="1">
        <f t="array" ref="BH226">AnualidadActivo(BH$2, $E226, $C226, $B226, $D226, Hombres!$A$1:$DW$117, Mujeres!$A$1:$DW$117)</f>
        <v>6724512.9146153359</v>
      </c>
      <c r="BI226" s="81" cm="1">
        <f t="array" ref="BI226">AnualidadActivo(BI$2, $E226, $C226, $B226, $D226, Hombres!$A$1:$DW$117, Mujeres!$A$1:$DW$117)</f>
        <v>6129778.2310557235</v>
      </c>
      <c r="BJ226" s="81" cm="1">
        <f t="array" ref="BJ226">AnualidadActivo(BJ$2, $E226, $C226, $B226, $D226, Hombres!$A$1:$DW$117, Mujeres!$A$1:$DW$117)</f>
        <v>5500416.3811670486</v>
      </c>
      <c r="BK226" s="81" cm="1">
        <f t="array" ref="BK226">AnualidadActivo(BK$2, $E226, $C226, $B226, $D226, Hombres!$A$1:$DW$117, Mujeres!$A$1:$DW$117)</f>
        <v>4847831.5695386901</v>
      </c>
      <c r="BL226" s="81" cm="1">
        <f t="array" ref="BL226">AnualidadActivo(BL$2, $E226, $C226, $B226, $D226, Hombres!$A$1:$DW$117, Mujeres!$A$1:$DW$117)</f>
        <v>4185872.7973194211</v>
      </c>
      <c r="BM226" s="81" cm="1">
        <f t="array" ref="BM226">AnualidadActivo(BM$2, $E226, $C226, $B226, $D226, Hombres!$A$1:$DW$117, Mujeres!$A$1:$DW$117)</f>
        <v>3530785.2616836121</v>
      </c>
      <c r="BN226" s="81" cm="1">
        <f t="array" ref="BN226">AnualidadActivo(BN$2, $E226, $C226, $B226, $D226, Hombres!$A$1:$DW$117, Mujeres!$A$1:$DW$117)</f>
        <v>2900036.7154798992</v>
      </c>
      <c r="BO226" s="81" cm="1">
        <f t="array" ref="BO226">AnualidadActivo(BO$2, $E226, $C226, $B226, $D226, Hombres!$A$1:$DW$117, Mujeres!$A$1:$DW$117)</f>
        <v>2310663.4283077889</v>
      </c>
      <c r="BP226" s="81" cm="1">
        <f t="array" ref="BP226">AnualidadActivo(BP$2, $E226, $C226, $B226, $D226, Hombres!$A$1:$DW$117, Mujeres!$A$1:$DW$117)</f>
        <v>1777952.029642534</v>
      </c>
      <c r="BQ226" s="81" cm="1">
        <f t="array" ref="BQ226">AnualidadActivo(BQ$2, $E226, $C226, $B226, $D226, Hombres!$A$1:$DW$117, Mujeres!$A$1:$DW$117)</f>
        <v>1314253.8941702475</v>
      </c>
      <c r="BR226" s="81" cm="1">
        <f t="array" ref="BR226">AnualidadActivo(BR$2, $E226, $C226, $B226, $D226, Hombres!$A$1:$DW$117, Mujeres!$A$1:$DW$117)</f>
        <v>927704.3362745815</v>
      </c>
      <c r="BS226" s="81" cm="1">
        <f t="array" ref="BS226">AnualidadActivo(BS$2, $E226, $C226, $B226, $D226, Hombres!$A$1:$DW$117, Mujeres!$A$1:$DW$117)</f>
        <v>620982.14668376232</v>
      </c>
      <c r="BT226" s="81" cm="1">
        <f t="array" ref="BT226">AnualidadActivo(BT$2, $E226, $C226, $B226, $D226, Hombres!$A$1:$DW$117, Mujeres!$A$1:$DW$117)</f>
        <v>390890.70493017737</v>
      </c>
      <c r="BU226" s="81" cm="1">
        <f t="array" ref="BU226">AnualidadActivo(BU$2, $E226, $C226, $B226, $D226, Hombres!$A$1:$DW$117, Mujeres!$A$1:$DW$117)</f>
        <v>229055.73714509408</v>
      </c>
      <c r="BV226" s="81" cm="1">
        <f t="array" ref="BV226">AnualidadActivo(BV$2, $E226, $C226, $B226, $D226, Hombres!$A$1:$DW$117, Mujeres!$A$1:$DW$117)</f>
        <v>123425.56571052525</v>
      </c>
      <c r="BW226" s="81" cm="1">
        <f t="array" ref="BW226">AnualidadActivo(BW$2, $E226, $C226, $B226, $D226, Hombres!$A$1:$DW$117, Mujeres!$A$1:$DW$117)</f>
        <v>60245.023554263375</v>
      </c>
      <c r="BX226" s="81" cm="1">
        <f t="array" ref="BX226">AnualidadActivo(BX$2, $E226, $C226, $B226, $D226, Hombres!$A$1:$DW$117, Mujeres!$A$1:$DW$117)</f>
        <v>26136.838558170395</v>
      </c>
      <c r="BY226" s="81" cm="1">
        <f t="array" ref="BY226">AnualidadActivo(BY$2, $E226, $C226, $B226, $D226, Hombres!$A$1:$DW$117, Mujeres!$A$1:$DW$117)</f>
        <v>0</v>
      </c>
      <c r="BZ226" s="81" cm="1">
        <f t="array" ref="BZ226">AnualidadActivo(BZ$2, $E226, $C226, $B226, $D226, Hombres!$A$1:$DW$117, Mujeres!$A$1:$DW$117)</f>
        <v>0</v>
      </c>
      <c r="CA226" s="81" cm="1">
        <f t="array" ref="CA226">AnualidadActivo(CA$2, $E226, $C226, $B226, $D226, Hombres!$A$1:$DW$117, Mujeres!$A$1:$DW$117)</f>
        <v>0</v>
      </c>
      <c r="CB226" s="81" cm="1">
        <f t="array" ref="CB226">AnualidadActivo(CB$2, $E226, $C226, $B226, $D226, Hombres!$A$1:$DW$117, Mujeres!$A$1:$DW$117)</f>
        <v>0</v>
      </c>
      <c r="CC226" s="81" cm="1">
        <f t="array" ref="CC226">AnualidadActivo(CC$2, $E226, $C226, $B226, $D226, Hombres!$A$1:$DW$117, Mujeres!$A$1:$DW$117)</f>
        <v>0</v>
      </c>
      <c r="CD226" s="81" cm="1">
        <f t="array" ref="CD226">AnualidadActivo(CD$2, $E226, $C226, $B226, $D226, Hombres!$A$1:$DW$117, Mujeres!$A$1:$DW$117)</f>
        <v>0</v>
      </c>
      <c r="CE226" s="81" cm="1">
        <f t="array" ref="CE226">AnualidadActivo(CE$2, $E226, $C226, $B226, $D226, Hombres!$A$1:$DW$117, Mujeres!$A$1:$DW$117)</f>
        <v>0</v>
      </c>
      <c r="CF226" s="81" cm="1">
        <f t="array" ref="CF226">AnualidadActivo(CF$2, $E226, $C226, $B226, $D226, Hombres!$A$1:$DW$117, Mujeres!$A$1:$DW$117)</f>
        <v>0</v>
      </c>
      <c r="CG226" s="81" cm="1">
        <f t="array" ref="CG226">AnualidadActivo(CG$2, $E226, $C226, $B226, $D226, Hombres!$A$1:$DW$117, Mujeres!$A$1:$DW$117)</f>
        <v>0</v>
      </c>
      <c r="CH226" s="81" cm="1">
        <f t="array" ref="CH226">AnualidadActivo(CH$2, $E226, $C226, $B226, $D226, Hombres!$A$1:$DW$117, Mujeres!$A$1:$DW$117)</f>
        <v>0</v>
      </c>
      <c r="CI226" s="81" cm="1">
        <f t="array" ref="CI226">AnualidadActivo(CI$2, $E226, $C226, $B226, $D226, Hombres!$A$1:$DW$117, Mujeres!$A$1:$DW$117)</f>
        <v>0</v>
      </c>
      <c r="CJ226" s="81" cm="1">
        <f t="array" ref="CJ226">AnualidadActivo(CJ$2, $E226, $C226, $B226, $D226, Hombres!$A$1:$DW$117, Mujeres!$A$1:$DW$117)</f>
        <v>0</v>
      </c>
      <c r="CK226" s="81" cm="1">
        <f t="array" ref="CK226">AnualidadActivo(CK$2, $E226, $C226, $B226, $D226, Hombres!$A$1:$DW$117, Mujeres!$A$1:$DW$117)</f>
        <v>0</v>
      </c>
      <c r="CL226" s="81" cm="1">
        <f t="array" ref="CL226">AnualidadActivo(CL$2, $E226, $C226, $B226, $D226, Hombres!$A$1:$DW$117, Mujeres!$A$1:$DW$117)</f>
        <v>0</v>
      </c>
      <c r="CM226" s="81" cm="1">
        <f t="array" ref="CM226">AnualidadActivo(CM$2, $E226, $C226, $B226, $D226, Hombres!$A$1:$DW$117, Mujeres!$A$1:$DW$117)</f>
        <v>0</v>
      </c>
      <c r="CN226" s="81" cm="1">
        <f t="array" ref="CN226">AnualidadActivo(CN$2, $E226, $C226, $B226, $D226, Hombres!$A$1:$DW$117, Mujeres!$A$1:$DW$117)</f>
        <v>0</v>
      </c>
      <c r="CO226" s="81" cm="1">
        <f t="array" ref="CO226">AnualidadActivo(CO$2, $E226, $C226, $B226, $D226, Hombres!$A$1:$DW$117, Mujeres!$A$1:$DW$117)</f>
        <v>0</v>
      </c>
      <c r="CP226" s="81" cm="1">
        <f t="array" ref="CP226">AnualidadActivo(CP$2, $E226, $C226, $B226, $D226, Hombres!$A$1:$DW$117, Mujeres!$A$1:$DW$117)</f>
        <v>0</v>
      </c>
      <c r="CQ226" s="81" cm="1">
        <f t="array" ref="CQ226">AnualidadActivo(CQ$2, $E226, $C226, $B226, $D226, Hombres!$A$1:$DW$117, Mujeres!$A$1:$DW$117)</f>
        <v>0</v>
      </c>
      <c r="CR226" s="81" cm="1">
        <f t="array" ref="CR226">AnualidadActivo(CR$2, $E226, $C226, $B226, $D226, Hombres!$A$1:$DW$117, Mujeres!$A$1:$DW$117)</f>
        <v>0</v>
      </c>
      <c r="CS226" s="81" cm="1">
        <f t="array" ref="CS226">AnualidadActivo(CS$2, $E226, $C226, $B226, $D226, Hombres!$A$1:$DW$117, Mujeres!$A$1:$DW$117)</f>
        <v>0</v>
      </c>
      <c r="CT226" s="81" cm="1">
        <f t="array" ref="CT226">AnualidadActivo(CT$2, $E226, $C226, $B226, $D226, Hombres!$A$1:$DW$117, Mujeres!$A$1:$DW$117)</f>
        <v>0</v>
      </c>
      <c r="CU226" s="81" cm="1">
        <f t="array" ref="CU226">AnualidadActivo(CU$2, $E226, $C226, $B226, $D226, Hombres!$A$1:$DW$117, Mujeres!$A$1:$DW$117)</f>
        <v>0</v>
      </c>
      <c r="CV226" s="81" cm="1">
        <f t="array" ref="CV226">AnualidadActivo(CV$2, $E226, $C226, $B226, $D226, Hombres!$A$1:$DW$117, Mujeres!$A$1:$DW$117)</f>
        <v>0</v>
      </c>
      <c r="CW226" s="81" cm="1">
        <f t="array" ref="CW226">AnualidadActivo(CW$2, $E226, $C226, $B226, $D226, Hombres!$A$1:$DW$117, Mujeres!$A$1:$DW$117)</f>
        <v>0</v>
      </c>
      <c r="CX226" s="81" cm="1">
        <f t="array" ref="CX226">AnualidadActivo(CX$2, $E226, $C226, $B226, $D226, Hombres!$A$1:$DW$117, Mujeres!$A$1:$DW$117)</f>
        <v>0</v>
      </c>
      <c r="CY226" s="81" cm="1">
        <f t="array" ref="CY226">AnualidadActivo(CY$2, $E226, $C226, $B226, $D226, Hombres!$A$1:$DW$117, Mujeres!$A$1:$DW$117)</f>
        <v>0</v>
      </c>
      <c r="CZ226" s="81" cm="1">
        <f t="array" ref="CZ226">AnualidadActivo(CZ$2, $E226, $C226, $B226, $D226, Hombres!$A$1:$DW$117, Mujeres!$A$1:$DW$117)</f>
        <v>0</v>
      </c>
      <c r="DA226" s="81" cm="1">
        <f t="array" ref="DA226">AnualidadActivo(DA$2, $E226, $C226, $B226, $D226, Hombres!$A$1:$DW$117, Mujeres!$A$1:$DW$117)</f>
        <v>0</v>
      </c>
      <c r="DD226" s="21"/>
      <c r="DE226" s="81" cm="1">
        <f t="array" ref="DE226">beneficio_muerte_individual_activo(DE$2,$F226,$D226, Hombres!$A$1:$DW$117, Mujeres!$A$1:$DW$117)</f>
        <v>0</v>
      </c>
      <c r="DF226" s="46" cm="1">
        <f t="array" ref="DF226">beneficio_muerte_individual_activo(DF$2,$F226,$D226, Hombres!$A$1:$DW$117, Mujeres!$A$1:$DW$117)</f>
        <v>9229</v>
      </c>
      <c r="DG226" s="81" cm="1">
        <f t="array" ref="DG226">beneficio_muerte_individual_activo(DG$2,$F226,$D226, Hombres!$A$1:$DW$117, Mujeres!$A$1:$DW$117)</f>
        <v>9844.7948746000002</v>
      </c>
      <c r="DH226" s="81" cm="1">
        <f t="array" ref="DH226">beneficio_muerte_individual_activo(DH$2,$F226,$D226, Hombres!$A$1:$DW$117, Mujeres!$A$1:$DW$117)</f>
        <v>10504.275273988955</v>
      </c>
      <c r="DI226" s="81" cm="1">
        <f t="array" ref="DI226">beneficio_muerte_individual_activo(DI$2,$F226,$D226, Hombres!$A$1:$DW$117, Mujeres!$A$1:$DW$117)</f>
        <v>11262.976093043297</v>
      </c>
      <c r="DJ226" s="81" cm="1">
        <f t="array" ref="DJ226">beneficio_muerte_individual_activo(DJ$2,$F226,$D226, Hombres!$A$1:$DW$117, Mujeres!$A$1:$DW$117)</f>
        <v>12107.786585601056</v>
      </c>
      <c r="DK226" s="81" cm="1">
        <f t="array" ref="DK226">beneficio_muerte_individual_activo(DK$2,$F226,$D226, Hombres!$A$1:$DW$117, Mujeres!$A$1:$DW$117)</f>
        <v>12999.861057096598</v>
      </c>
      <c r="DL226" s="81" cm="1">
        <f t="array" ref="DL226">beneficio_muerte_individual_activo(DL$2,$F226,$D226, Hombres!$A$1:$DW$117, Mujeres!$A$1:$DW$117)</f>
        <v>13868.631411229926</v>
      </c>
      <c r="DM226" s="81" cm="1">
        <f t="array" ref="DM226">beneficio_muerte_individual_activo(DM$2,$F226,$D226, Hombres!$A$1:$DW$117, Mujeres!$A$1:$DW$117)</f>
        <v>14745.787476089208</v>
      </c>
      <c r="DN226" s="81" cm="1">
        <f t="array" ref="DN226">beneficio_muerte_individual_activo(DN$2,$F226,$D226, Hombres!$A$1:$DW$117, Mujeres!$A$1:$DW$117)</f>
        <v>15719.472505123251</v>
      </c>
      <c r="DO226" s="81" cm="1">
        <f t="array" ref="DO226">beneficio_muerte_individual_activo(DO$2,$F226,$D226, Hombres!$A$1:$DW$117, Mujeres!$A$1:$DW$117)</f>
        <v>16884.194233039303</v>
      </c>
      <c r="DP226" s="81" cm="1">
        <f t="array" ref="DP226">beneficio_muerte_individual_activo(DP$2,$F226,$D226, Hombres!$A$1:$DW$117, Mujeres!$A$1:$DW$117)</f>
        <v>18292.615909720167</v>
      </c>
      <c r="DQ226" s="81" cm="1">
        <f t="array" ref="DQ226">beneficio_muerte_individual_activo(DQ$2,$F226,$D226, Hombres!$A$1:$DW$117, Mujeres!$A$1:$DW$117)</f>
        <v>19939.054625193359</v>
      </c>
      <c r="DR226" s="81" cm="1">
        <f t="array" ref="DR226">beneficio_muerte_individual_activo(DR$2,$F226,$D226, Hombres!$A$1:$DW$117, Mujeres!$A$1:$DW$117)</f>
        <v>13072.85928311006</v>
      </c>
      <c r="DS226" s="81" cm="1">
        <f t="array" ref="DS226">beneficio_muerte_individual_activo(DS$2,$F226,$D226, Hombres!$A$1:$DW$117, Mujeres!$A$1:$DW$117)</f>
        <v>14229.082968325243</v>
      </c>
      <c r="DT226" s="81" cm="1">
        <f t="array" ref="DT226">beneficio_muerte_individual_activo(DT$2,$F226,$D226, Hombres!$A$1:$DW$117, Mujeres!$A$1:$DW$117)</f>
        <v>15316.398442253134</v>
      </c>
      <c r="DU226" s="81" cm="1">
        <f t="array" ref="DU226">beneficio_muerte_individual_activo(DU$2,$F226,$D226, Hombres!$A$1:$DW$117, Mujeres!$A$1:$DW$117)</f>
        <v>16328.568612553649</v>
      </c>
      <c r="DV226" s="81" cm="1">
        <f t="array" ref="DV226">beneficio_muerte_individual_activo(DV$2,$F226,$D226, Hombres!$A$1:$DW$117, Mujeres!$A$1:$DW$117)</f>
        <v>17373.714196749301</v>
      </c>
      <c r="DW226" s="81" cm="1">
        <f t="array" ref="DW226">beneficio_muerte_individual_activo(DW$2,$F226,$D226, Hombres!$A$1:$DW$117, Mujeres!$A$1:$DW$117)</f>
        <v>18592.160761370564</v>
      </c>
      <c r="DX226" s="81" cm="1">
        <f t="array" ref="DX226">beneficio_muerte_individual_activo(DX$2,$F226,$D226, Hombres!$A$1:$DW$117, Mujeres!$A$1:$DW$117)</f>
        <v>20034.036345175424</v>
      </c>
      <c r="DY226" s="81" cm="1">
        <f t="array" ref="DY226">beneficio_muerte_individual_activo(DY$2,$F226,$D226, Hombres!$A$1:$DW$117, Mujeres!$A$1:$DW$117)</f>
        <v>21777.544637128281</v>
      </c>
      <c r="DZ226" s="81" cm="1">
        <f t="array" ref="DZ226">beneficio_muerte_individual_activo(DZ$2,$F226,$D226, Hombres!$A$1:$DW$117, Mujeres!$A$1:$DW$117)</f>
        <v>24028.875471793348</v>
      </c>
      <c r="EA226" s="81" cm="1">
        <f t="array" ref="EA226">beneficio_muerte_individual_activo(EA$2,$F226,$D226, Hombres!$A$1:$DW$117, Mujeres!$A$1:$DW$117)</f>
        <v>26802.481215520605</v>
      </c>
      <c r="EB226" s="81" cm="1">
        <f t="array" ref="EB226">beneficio_muerte_individual_activo(EB$2,$F226,$D226, Hombres!$A$1:$DW$117, Mujeres!$A$1:$DW$117)</f>
        <v>29727.504182402135</v>
      </c>
      <c r="EC226" s="81" cm="1">
        <f t="array" ref="EC226">beneficio_muerte_individual_activo(EC$2,$F226,$D226, Hombres!$A$1:$DW$117, Mujeres!$A$1:$DW$117)</f>
        <v>32408.628577248754</v>
      </c>
      <c r="ED226" s="81" cm="1">
        <f t="array" ref="ED226">beneficio_muerte_individual_activo(ED$2,$F226,$D226, Hombres!$A$1:$DW$117, Mujeres!$A$1:$DW$117)</f>
        <v>34870.041760966771</v>
      </c>
      <c r="EE226" s="81" cm="1">
        <f t="array" ref="EE226">beneficio_muerte_individual_activo(EE$2,$F226,$D226, Hombres!$A$1:$DW$117, Mujeres!$A$1:$DW$117)</f>
        <v>37579.867777170766</v>
      </c>
      <c r="EF226" s="81" cm="1">
        <f t="array" ref="EF226">beneficio_muerte_individual_activo(EF$2,$F226,$D226, Hombres!$A$1:$DW$117, Mujeres!$A$1:$DW$117)</f>
        <v>40974.2585436308</v>
      </c>
      <c r="EG226" s="81" cm="1">
        <f t="array" ref="EG226">beneficio_muerte_individual_activo(EG$2,$F226,$D226, Hombres!$A$1:$DW$117, Mujeres!$A$1:$DW$117)</f>
        <v>45223.369891171395</v>
      </c>
      <c r="EH226" s="81" cm="1">
        <f t="array" ref="EH226">beneficio_muerte_individual_activo(EH$2,$F226,$D226, Hombres!$A$1:$DW$117, Mujeres!$A$1:$DW$117)</f>
        <v>50195.12658197125</v>
      </c>
      <c r="EI226" s="81" cm="1">
        <f t="array" ref="EI226">beneficio_muerte_individual_activo(EI$2,$F226,$D226, Hombres!$A$1:$DW$117, Mujeres!$A$1:$DW$117)</f>
        <v>58301.80576738251</v>
      </c>
      <c r="EJ226" s="81" cm="1">
        <f t="array" ref="EJ226">beneficio_muerte_individual_activo(EJ$2,$F226,$D226, Hombres!$A$1:$DW$117, Mujeres!$A$1:$DW$117)</f>
        <v>63598.1022185888</v>
      </c>
      <c r="EK226" s="81" cm="1">
        <f t="array" ref="EK226">beneficio_muerte_individual_activo(EK$2,$F226,$D226, Hombres!$A$1:$DW$117, Mujeres!$A$1:$DW$117)</f>
        <v>69232.045927513725</v>
      </c>
      <c r="EL226" s="81" cm="1">
        <f t="array" ref="EL226">beneficio_muerte_individual_activo(EL$2,$F226,$D226, Hombres!$A$1:$DW$117, Mujeres!$A$1:$DW$117)</f>
        <v>75180.927121350003</v>
      </c>
      <c r="EM226" s="81" cm="1">
        <f t="array" ref="EM226">beneficio_muerte_individual_activo(EM$2,$F226,$D226, Hombres!$A$1:$DW$117, Mujeres!$A$1:$DW$117)</f>
        <v>81303.009036858974</v>
      </c>
      <c r="EN226" s="81" cm="1">
        <f t="array" ref="EN226">beneficio_muerte_individual_activo(EN$2,$F226,$D226, Hombres!$A$1:$DW$117, Mujeres!$A$1:$DW$117)</f>
        <v>87520.577611805827</v>
      </c>
      <c r="EO226" s="81" cm="1">
        <f t="array" ref="EO226">beneficio_muerte_individual_activo(EO$2,$F226,$D226, Hombres!$A$1:$DW$117, Mujeres!$A$1:$DW$117)</f>
        <v>93830.852710189632</v>
      </c>
      <c r="EP226" s="81" cm="1">
        <f t="array" ref="EP226">beneficio_muerte_individual_activo(EP$2,$F226,$D226, Hombres!$A$1:$DW$117, Mujeres!$A$1:$DW$117)</f>
        <v>100171.54956291158</v>
      </c>
      <c r="EQ226" s="81" cm="1">
        <f t="array" ref="EQ226">beneficio_muerte_individual_activo(EQ$2,$F226,$D226, Hombres!$A$1:$DW$117, Mujeres!$A$1:$DW$117)</f>
        <v>106368.40675423759</v>
      </c>
      <c r="ER226" s="81" cm="1">
        <f t="array" ref="ER226">beneficio_muerte_individual_activo(ER$2,$F226,$D226, Hombres!$A$1:$DW$117, Mujeres!$A$1:$DW$117)</f>
        <v>112127.35097878403</v>
      </c>
      <c r="ES226" s="81" cm="1">
        <f t="array" ref="ES226">beneficio_muerte_individual_activo(ES$2,$F226,$D226, Hombres!$A$1:$DW$117, Mujeres!$A$1:$DW$117)</f>
        <v>117239.01220490407</v>
      </c>
      <c r="ET226" s="81" cm="1">
        <f t="array" ref="ET226">beneficio_muerte_individual_activo(ET$2,$F226,$D226, Hombres!$A$1:$DW$117, Mujeres!$A$1:$DW$117)</f>
        <v>121569.4389530066</v>
      </c>
      <c r="EU226" s="81" cm="1">
        <f t="array" ref="EU226">beneficio_muerte_individual_activo(EU$2,$F226,$D226, Hombres!$A$1:$DW$117, Mujeres!$A$1:$DW$117)</f>
        <v>124951.56785412322</v>
      </c>
      <c r="EV226" s="81" cm="1">
        <f t="array" ref="EV226">beneficio_muerte_individual_activo(EV$2,$F226,$D226, Hombres!$A$1:$DW$117, Mujeres!$A$1:$DW$117)</f>
        <v>127123.7509172313</v>
      </c>
      <c r="EW226" s="81" cm="1">
        <f t="array" ref="EW226">beneficio_muerte_individual_activo(EW$2,$F226,$D226, Hombres!$A$1:$DW$117, Mujeres!$A$1:$DW$117)</f>
        <v>127729.47945749536</v>
      </c>
      <c r="EX226" s="81" cm="1">
        <f t="array" ref="EX226">beneficio_muerte_individual_activo(EX$2,$F226,$D226, Hombres!$A$1:$DW$117, Mujeres!$A$1:$DW$117)</f>
        <v>126482.42605741054</v>
      </c>
      <c r="EY226" s="81" cm="1">
        <f t="array" ref="EY226">beneficio_muerte_individual_activo(EY$2,$F226,$D226, Hombres!$A$1:$DW$117, Mujeres!$A$1:$DW$117)</f>
        <v>123249.39761864782</v>
      </c>
      <c r="EZ226" s="81" cm="1">
        <f t="array" ref="EZ226">beneficio_muerte_individual_activo(EZ$2,$F226,$D226, Hombres!$A$1:$DW$117, Mujeres!$A$1:$DW$117)</f>
        <v>117969.04632906735</v>
      </c>
      <c r="FA226" s="81" cm="1">
        <f t="array" ref="FA226">beneficio_muerte_individual_activo(FA$2,$F226,$D226, Hombres!$A$1:$DW$117, Mujeres!$A$1:$DW$117)</f>
        <v>110613.71161157495</v>
      </c>
      <c r="FB226" s="81" cm="1">
        <f t="array" ref="FB226">beneficio_muerte_individual_activo(FB$2,$F226,$D226, Hombres!$A$1:$DW$117, Mujeres!$A$1:$DW$117)</f>
        <v>101240.82285607541</v>
      </c>
      <c r="FC226" s="81" cm="1">
        <f t="array" ref="FC226">beneficio_muerte_individual_activo(FC$2,$F226,$D226, Hombres!$A$1:$DW$117, Mujeres!$A$1:$DW$117)</f>
        <v>90120.17815178461</v>
      </c>
      <c r="FD226" s="81" cm="1">
        <f t="array" ref="FD226">beneficio_muerte_individual_activo(FD$2,$F226,$D226, Hombres!$A$1:$DW$117, Mujeres!$A$1:$DW$117)</f>
        <v>77739.93401217075</v>
      </c>
      <c r="FE226" s="81" cm="1">
        <f t="array" ref="FE226">beneficio_muerte_individual_activo(FE$2,$F226,$D226, Hombres!$A$1:$DW$117, Mujeres!$A$1:$DW$117)</f>
        <v>64707.721488172181</v>
      </c>
      <c r="FF226" s="81" cm="1">
        <f t="array" ref="FF226">beneficio_muerte_individual_activo(FF$2,$F226,$D226, Hombres!$A$1:$DW$117, Mujeres!$A$1:$DW$117)</f>
        <v>51687.956346481973</v>
      </c>
      <c r="FG226" s="81" cm="1">
        <f t="array" ref="FG226">beneficio_muerte_individual_activo(FG$2,$F226,$D226, Hombres!$A$1:$DW$117, Mujeres!$A$1:$DW$117)</f>
        <v>39361.58319619923</v>
      </c>
      <c r="FH226" s="81" cm="1">
        <f t="array" ref="FH226">beneficio_muerte_individual_activo(FH$2,$F226,$D226, Hombres!$A$1:$DW$117, Mujeres!$A$1:$DW$117)</f>
        <v>28366.636889787831</v>
      </c>
      <c r="FI226" s="81" cm="1">
        <f t="array" ref="FI226">beneficio_muerte_individual_activo(FI$2,$F226,$D226, Hombres!$A$1:$DW$117, Mujeres!$A$1:$DW$117)</f>
        <v>19185.518684712082</v>
      </c>
      <c r="FJ226" s="81" cm="1">
        <f t="array" ref="FJ226">beneficio_muerte_individual_activo(FJ$2,$F226,$D226, Hombres!$A$1:$DW$117, Mujeres!$A$1:$DW$117)</f>
        <v>12055.071316682695</v>
      </c>
      <c r="FK226" s="81" cm="1">
        <f t="array" ref="FK226">beneficio_muerte_individual_activo(FK$2,$F226,$D226, Hombres!$A$1:$DW$117, Mujeres!$A$1:$DW$117)</f>
        <v>6949.3924847162307</v>
      </c>
      <c r="FL226" s="81" cm="1">
        <f t="array" ref="FL226">beneficio_muerte_individual_activo(FL$2,$F226,$D226, Hombres!$A$1:$DW$117, Mujeres!$A$1:$DW$117)</f>
        <v>3618.9781185686338</v>
      </c>
      <c r="FM226" s="81" cm="1">
        <f t="array" ref="FM226">beneficio_muerte_individual_activo(FM$2,$F226,$D226, Hombres!$A$1:$DW$117, Mujeres!$A$1:$DW$117)</f>
        <v>1670.1351207944085</v>
      </c>
      <c r="FN226" s="81" cm="1">
        <f t="array" ref="FN226">beneficio_muerte_individual_activo(FN$2,$F226,$D226, Hombres!$A$1:$DW$117, Mujeres!$A$1:$DW$117)</f>
        <v>666.24440729586422</v>
      </c>
      <c r="FO226" s="81" cm="1">
        <f t="array" ref="FO226">beneficio_muerte_individual_activo(FO$2,$F226,$D226, Hombres!$A$1:$DW$117, Mujeres!$A$1:$DW$117)</f>
        <v>222.03699079244123</v>
      </c>
      <c r="FP226" s="81" cm="1">
        <f t="array" ref="FP226">beneficio_muerte_individual_activo(FP$2,$F226,$D226, Hombres!$A$1:$DW$117, Mujeres!$A$1:$DW$117)</f>
        <v>58.828054480623393</v>
      </c>
      <c r="FQ226" s="107" cm="1">
        <f t="array" ref="FQ226">beneficio_muerte_individual_activo(FQ$2,$F226,$D226, Hombres!$A$1:$DW$117, Mujeres!$A$1:$DW$117)</f>
        <v>11.443365538324031</v>
      </c>
      <c r="FR226" s="81" cm="1">
        <f t="array" ref="FR226">beneficio_muerte_individual_activo(FR$2,$F226,$D226, Hombres!$A$1:$DW$117, Mujeres!$A$1:$DW$117)</f>
        <v>0</v>
      </c>
      <c r="FS226" s="81" cm="1">
        <f t="array" ref="FS226">beneficio_muerte_individual_activo(FS$2,$F226,$D226, Hombres!$A$1:$DW$117, Mujeres!$A$1:$DW$117)</f>
        <v>0</v>
      </c>
      <c r="FT226" s="81" cm="1">
        <f t="array" ref="FT226">beneficio_muerte_individual_activo(FT$2,$F226,$D226, Hombres!$A$1:$DW$117, Mujeres!$A$1:$DW$117)</f>
        <v>0</v>
      </c>
      <c r="FU226" s="81" cm="1">
        <f t="array" ref="FU226">beneficio_muerte_individual_activo(FU$2,$F226,$D226, Hombres!$A$1:$DW$117, Mujeres!$A$1:$DW$117)</f>
        <v>0</v>
      </c>
      <c r="FV226" s="81" cm="1">
        <f t="array" ref="FV226">beneficio_muerte_individual_activo(FV$2,$F226,$D226, Hombres!$A$1:$DW$117, Mujeres!$A$1:$DW$117)</f>
        <v>0</v>
      </c>
      <c r="FW226" s="81" cm="1">
        <f t="array" ref="FW226">beneficio_muerte_individual_activo(FW$2,$F226,$D226, Hombres!$A$1:$DW$117, Mujeres!$A$1:$DW$117)</f>
        <v>0</v>
      </c>
      <c r="FX226" s="81" cm="1">
        <f t="array" ref="FX226">beneficio_muerte_individual_activo(FX$2,$F226,$D226, Hombres!$A$1:$DW$117, Mujeres!$A$1:$DW$117)</f>
        <v>0</v>
      </c>
      <c r="FY226" s="81" cm="1">
        <f t="array" ref="FY226">beneficio_muerte_individual_activo(FY$2,$F226,$D226, Hombres!$A$1:$DW$117, Mujeres!$A$1:$DW$117)</f>
        <v>0</v>
      </c>
      <c r="FZ226" s="81" cm="1">
        <f t="array" ref="FZ226">beneficio_muerte_individual_activo(FZ$2,$F226,$D226, Hombres!$A$1:$DW$117, Mujeres!$A$1:$DW$117)</f>
        <v>0</v>
      </c>
      <c r="GA226" s="81" cm="1">
        <f t="array" ref="GA226">beneficio_muerte_individual_activo(GA$2,$F226,$D226, Hombres!$A$1:$DW$117, Mujeres!$A$1:$DW$117)</f>
        <v>0</v>
      </c>
      <c r="GB226" s="81" cm="1">
        <f t="array" ref="GB226">beneficio_muerte_individual_activo(GB$2,$F226,$D226, Hombres!$A$1:$DW$117, Mujeres!$A$1:$DW$117)</f>
        <v>0</v>
      </c>
      <c r="GC226" s="81" cm="1">
        <f t="array" ref="GC226">beneficio_muerte_individual_activo(GC$2,$F226,$D226, Hombres!$A$1:$DW$117, Mujeres!$A$1:$DW$117)</f>
        <v>0</v>
      </c>
      <c r="GD226" s="81" cm="1">
        <f t="array" ref="GD226">beneficio_muerte_individual_activo(GD$2,$F226,$D226, Hombres!$A$1:$DW$117, Mujeres!$A$1:$DW$117)</f>
        <v>0</v>
      </c>
      <c r="GE226" s="81" cm="1">
        <f t="array" ref="GE226">beneficio_muerte_individual_activo(GE$2,$F226,$D226, Hombres!$A$1:$DW$117, Mujeres!$A$1:$DW$117)</f>
        <v>0</v>
      </c>
      <c r="GF226" s="81" cm="1">
        <f t="array" ref="GF226">beneficio_muerte_individual_activo(GF$2,$F226,$D226, Hombres!$A$1:$DW$117, Mujeres!$A$1:$DW$117)</f>
        <v>0</v>
      </c>
      <c r="GG226" s="81" cm="1">
        <f t="array" ref="GG226">beneficio_muerte_individual_activo(GG$2,$F226,$D226, Hombres!$A$1:$DW$117, Mujeres!$A$1:$DW$117)</f>
        <v>0</v>
      </c>
      <c r="GH226" s="81" cm="1">
        <f t="array" ref="GH226">beneficio_muerte_individual_activo(GH$2,$F226,$D226, Hombres!$A$1:$DW$117, Mujeres!$A$1:$DW$117)</f>
        <v>0</v>
      </c>
      <c r="GI226" s="81" cm="1">
        <f t="array" ref="GI226">beneficio_muerte_individual_activo(GI$2,$F226,$D226, Hombres!$A$1:$DW$117, Mujeres!$A$1:$DW$117)</f>
        <v>0</v>
      </c>
      <c r="GJ226" s="81" cm="1">
        <f t="array" ref="GJ226">beneficio_muerte_individual_activo(GJ$2,$F226,$D226, Hombres!$A$1:$DW$117, Mujeres!$A$1:$DW$117)</f>
        <v>0</v>
      </c>
      <c r="GK226" s="81" cm="1">
        <f t="array" ref="GK226">beneficio_muerte_individual_activo(GK$2,$F226,$D226, Hombres!$A$1:$DW$117, Mujeres!$A$1:$DW$117)</f>
        <v>0</v>
      </c>
      <c r="GL226" s="81" cm="1">
        <f t="array" ref="GL226">beneficio_muerte_individual_activo(GL$2,$F226,$D226, Hombres!$A$1:$DW$117, Mujeres!$A$1:$DW$117)</f>
        <v>0</v>
      </c>
      <c r="GM226" s="81" cm="1">
        <f t="array" ref="GM226">beneficio_muerte_individual_activo(GM$2,$F226,$D226, Hombres!$A$1:$DW$117, Mujeres!$A$1:$DW$117)</f>
        <v>0</v>
      </c>
      <c r="GN226" s="81" cm="1">
        <f t="array" ref="GN226">beneficio_muerte_individual_activo(GN$2,$F226,$D226, Hombres!$A$1:$DW$117, Mujeres!$A$1:$DW$117)</f>
        <v>0</v>
      </c>
      <c r="GO226" s="81" cm="1">
        <f t="array" ref="GO226">beneficio_muerte_individual_activo(GO$2,$F226,$D226, Hombres!$A$1:$DW$117, Mujeres!$A$1:$DW$117)</f>
        <v>0</v>
      </c>
      <c r="GP226" s="81" cm="1">
        <f t="array" ref="GP226">beneficio_muerte_individual_activo(GP$2,$F226,$D226, Hombres!$A$1:$DW$117, Mujeres!$A$1:$DW$117)</f>
        <v>0</v>
      </c>
      <c r="GQ226" s="81" cm="1">
        <f t="array" ref="GQ226">beneficio_muerte_individual_activo(GQ$2,$F226,$D226, Hombres!$A$1:$DW$117, Mujeres!$A$1:$DW$117)</f>
        <v>0</v>
      </c>
      <c r="GR226" s="81" cm="1">
        <f t="array" ref="GR226">beneficio_muerte_individual_activo(GR$2,$F226,$D226, Hombres!$A$1:$DW$117, Mujeres!$A$1:$DW$117)</f>
        <v>0</v>
      </c>
      <c r="GS226" s="81" cm="1">
        <f t="array" ref="GS226">beneficio_muerte_individual_activo(GS$2,$F226,$D226, Hombres!$A$1:$DW$117, Mujeres!$A$1:$DW$117)</f>
        <v>0</v>
      </c>
      <c r="GT226" s="81" cm="1">
        <f t="array" ref="GT226">beneficio_muerte_individual_activo(GT$2,$F226,$D226, Hombres!$A$1:$DW$117, Mujeres!$A$1:$DW$117)</f>
        <v>0</v>
      </c>
      <c r="GU226" s="81" cm="1">
        <f t="array" ref="GU226">beneficio_muerte_individual_activo(GU$2,$F226,$D226, Hombres!$A$1:$DW$117, Mujeres!$A$1:$DW$117)</f>
        <v>0</v>
      </c>
      <c r="GV226" s="81" cm="1">
        <f t="array" ref="GV226">beneficio_muerte_individual_activo(GV$2,$F226,$D226, Hombres!$A$1:$DW$117, Mujeres!$A$1:$DW$117)</f>
        <v>0</v>
      </c>
      <c r="GW226" s="91"/>
    </row>
    <row r="227" spans="1:205" x14ac:dyDescent="0.25">
      <c r="I227" s="90" t="s">
        <v>52</v>
      </c>
      <c r="J227" s="46" cm="1">
        <f t="array" ref="J227">valorpresente(SUM(J3:J226), J2)</f>
        <v>0</v>
      </c>
      <c r="K227" s="46" cm="1">
        <f t="array" ref="K227">valorpresente(SUM(K3:K226), K2)</f>
        <v>0</v>
      </c>
      <c r="L227" s="46" cm="1">
        <f t="array" ref="L227">valorpresente(SUM(L3:L226), L2)</f>
        <v>0</v>
      </c>
      <c r="M227" s="46" cm="1">
        <f t="array" ref="M227">valorpresente(SUM(M3:M226), M2)</f>
        <v>0</v>
      </c>
      <c r="N227" s="46" cm="1">
        <f t="array" ref="N227">valorpresente(SUM(N3:N226), N2)</f>
        <v>0</v>
      </c>
      <c r="O227" s="46" cm="1">
        <f t="array" ref="O227">valorpresente(SUM(O3:O226), O2)</f>
        <v>0</v>
      </c>
      <c r="P227" s="46" cm="1">
        <f t="array" ref="P227">valorpresente(SUM(P3:P226), P2)</f>
        <v>0</v>
      </c>
      <c r="Q227" s="46" cm="1">
        <f t="array" ref="Q227">valorpresente(SUM(Q3:Q226), Q2)</f>
        <v>0</v>
      </c>
      <c r="R227" s="46" cm="1">
        <f t="array" ref="R227">valorpresente(SUM(R3:R226), R2)</f>
        <v>0</v>
      </c>
      <c r="S227" s="46" cm="1">
        <f t="array" ref="S227">valorpresente(SUM(S3:S226), S2)</f>
        <v>3605293.3047550307</v>
      </c>
      <c r="T227" s="46" cm="1">
        <f t="array" ref="T227">valorpresente(SUM(T3:T226), T2)</f>
        <v>18546916.342267919</v>
      </c>
      <c r="U227" s="46" cm="1">
        <f t="array" ref="U227">valorpresente(SUM(U3:U226), U2)</f>
        <v>17937393.269986812</v>
      </c>
      <c r="V227" s="46" cm="1">
        <f t="array" ref="V227">valorpresente(SUM(V3:V226), V2)</f>
        <v>18173616.396615207</v>
      </c>
      <c r="W227" s="46" cm="1">
        <f t="array" ref="W227">valorpresente(SUM(W3:W226), W2)</f>
        <v>17576361.397665411</v>
      </c>
      <c r="X227" s="46" cm="1">
        <f t="array" ref="X227">valorpresente(SUM(X3:X226), X2)</f>
        <v>18279967.09877551</v>
      </c>
      <c r="Y227" s="46" cm="1">
        <f t="array" ref="Y227">valorpresente(SUM(Y3:Y226), Y2)</f>
        <v>20020530.116477225</v>
      </c>
      <c r="Z227" s="46" cm="1">
        <f t="array" ref="Z227">valorpresente(SUM(Z3:Z226), Z2)</f>
        <v>28485354.625164744</v>
      </c>
      <c r="AA227" s="46" cm="1">
        <f t="array" ref="AA227">valorpresente(SUM(AA3:AA226), AA2)</f>
        <v>58220444.55288218</v>
      </c>
      <c r="AB227" s="46" cm="1">
        <f t="array" ref="AB227">valorpresente(SUM(AB3:AB226), AB2)</f>
        <v>80742956.629571646</v>
      </c>
      <c r="AC227" s="46" cm="1">
        <f t="array" ref="AC227">valorpresente(SUM(AC3:AC226), AC2)</f>
        <v>82005173.515863538</v>
      </c>
      <c r="AD227" s="46" cm="1">
        <f t="array" ref="AD227">valorpresente(SUM(AD3:AD226), AD2)</f>
        <v>108891693.42604725</v>
      </c>
      <c r="AE227" s="46" cm="1">
        <f t="array" ref="AE227">valorpresente(SUM(AE3:AE226), AE2)</f>
        <v>123430536.77239028</v>
      </c>
      <c r="AF227" s="46" cm="1">
        <f t="array" ref="AF227">valorpresente(SUM(AF3:AF226), AF2)</f>
        <v>144567351.43064842</v>
      </c>
      <c r="AG227" s="46" cm="1">
        <f t="array" ref="AG227">valorpresente(SUM(AG3:AG226), AG2)</f>
        <v>167850551.42537844</v>
      </c>
      <c r="AH227" s="46" cm="1">
        <f t="array" ref="AH227">valorpresente(SUM(AH3:AH226), AH2)</f>
        <v>213632109.72786874</v>
      </c>
      <c r="AI227" s="46" cm="1">
        <f t="array" ref="AI227">valorpresente(SUM(AI3:AI226), AI2)</f>
        <v>220893148.58652118</v>
      </c>
      <c r="AJ227" s="46" cm="1">
        <f t="array" ref="AJ227">valorpresente(SUM(AJ3:AJ226), AJ2)</f>
        <v>255707813.89635837</v>
      </c>
      <c r="AK227" s="46" cm="1">
        <f t="array" ref="AK227">valorpresente(SUM(AK3:AK226), AK2)</f>
        <v>299407005.18946177</v>
      </c>
      <c r="AL227" s="46" cm="1">
        <f t="array" ref="AL227">valorpresente(SUM(AL3:AL226), AL2)</f>
        <v>315341273.11992568</v>
      </c>
      <c r="AM227" s="46" cm="1">
        <f t="array" ref="AM227">valorpresente(SUM(AM3:AM226), AM2)</f>
        <v>344717075.47517765</v>
      </c>
      <c r="AN227" s="46" cm="1">
        <f t="array" ref="AN227">valorpresente(SUM(AN3:AN226), AN2)</f>
        <v>389051128.16672772</v>
      </c>
      <c r="AO227" s="46" cm="1">
        <f t="array" ref="AO227">valorpresente(SUM(AO3:AO226), AO2)</f>
        <v>442163410.90734684</v>
      </c>
      <c r="AP227" s="46" cm="1">
        <f t="array" ref="AP227">valorpresente(SUM(AP3:AP226), AP2)</f>
        <v>498559848.89314151</v>
      </c>
      <c r="AQ227" s="46" cm="1">
        <f t="array" ref="AQ227">valorpresente(SUM(AQ3:AQ226), AQ2)</f>
        <v>596214486.89172757</v>
      </c>
      <c r="AR227" s="46" cm="1">
        <f t="array" ref="AR227">valorpresente(SUM(AR3:AR226), AR2)</f>
        <v>676807442.048877</v>
      </c>
      <c r="AS227" s="46" cm="1">
        <f t="array" ref="AS227">valorpresente(SUM(AS3:AS226), AS2)</f>
        <v>722146427.36291015</v>
      </c>
      <c r="AT227" s="46" cm="1">
        <f t="array" ref="AT227">valorpresente(SUM(AT3:AT226), AT2)</f>
        <v>750571690.90242219</v>
      </c>
      <c r="AU227" s="46" cm="1">
        <f t="array" ref="AU227">valorpresente(SUM(AU3:AU226), AU2)</f>
        <v>785068846.49711955</v>
      </c>
      <c r="AV227" s="46" cm="1">
        <f t="array" ref="AV227">valorpresente(SUM(AV3:AV226), AV2)</f>
        <v>774491677.09972072</v>
      </c>
      <c r="AW227" s="46" cm="1">
        <f t="array" ref="AW227">valorpresente(SUM(AW3:AW226), AW2)</f>
        <v>791060695.16202867</v>
      </c>
      <c r="AX227" s="46" cm="1">
        <f t="array" ref="AX227">valorpresente(SUM(AX3:AX226), AX2)</f>
        <v>780903715.79301405</v>
      </c>
      <c r="AY227" s="46" cm="1">
        <f t="array" ref="AY227">valorpresente(SUM(AY3:AY226), AY2)</f>
        <v>817556454.9474684</v>
      </c>
      <c r="AZ227" s="46" cm="1">
        <f t="array" ref="AZ227">valorpresente(SUM(AZ3:AZ226), AZ2)</f>
        <v>798853581.6968118</v>
      </c>
      <c r="BA227" s="46" cm="1">
        <f t="array" ref="BA227">valorpresente(SUM(BA3:BA226), BA2)</f>
        <v>774623371.62447369</v>
      </c>
      <c r="BB227" s="46" cm="1">
        <f t="array" ref="BB227">valorpresente(SUM(BB3:BB226), BB2)</f>
        <v>750476559.69036233</v>
      </c>
      <c r="BC227" s="46" cm="1">
        <f t="array" ref="BC227">valorpresente(SUM(BC3:BC226), BC2)</f>
        <v>728260565.82459879</v>
      </c>
      <c r="BD227" s="46" cm="1">
        <f t="array" ref="BD227">valorpresente(SUM(BD3:BD226), BD2)</f>
        <v>721554231.33142078</v>
      </c>
      <c r="BE227" s="46" cm="1">
        <f t="array" ref="BE227">valorpresente(SUM(BE3:BE226), BE2)</f>
        <v>688435256.3450408</v>
      </c>
      <c r="BF227" s="46" cm="1">
        <f t="array" ref="BF227">valorpresente(SUM(BF3:BF226), BF2)</f>
        <v>655938299.30295849</v>
      </c>
      <c r="BG227" s="46" cm="1">
        <f t="array" ref="BG227">valorpresente(SUM(BG3:BG226), BG2)</f>
        <v>624043541.24777186</v>
      </c>
      <c r="BH227" s="46" cm="1">
        <f t="array" ref="BH227">valorpresente(SUM(BH3:BH226), BH2)</f>
        <v>592741058.75339007</v>
      </c>
      <c r="BI227" s="46" cm="1">
        <f t="array" ref="BI227">valorpresente(SUM(BI3:BI226), BI2)</f>
        <v>561932678.12589216</v>
      </c>
      <c r="BJ227" s="46" cm="1">
        <f t="array" ref="BJ227">valorpresente(SUM(BJ3:BJ226), BJ2)</f>
        <v>531772767.78176361</v>
      </c>
      <c r="BK227" s="46" cm="1">
        <f t="array" ref="BK227">valorpresente(SUM(BK3:BK226), BK2)</f>
        <v>502228948.3484621</v>
      </c>
      <c r="BL227" s="46" cm="1">
        <f t="array" ref="BL227">valorpresente(SUM(BL3:BL226), BL2)</f>
        <v>473251940.07528865</v>
      </c>
      <c r="BM227" s="46" cm="1">
        <f t="array" ref="BM227">valorpresente(SUM(BM3:BM226), BM2)</f>
        <v>444853734.96968222</v>
      </c>
      <c r="BN227" s="46" cm="1">
        <f t="array" ref="BN227">valorpresente(SUM(BN3:BN226), BN2)</f>
        <v>417089725.7435981</v>
      </c>
      <c r="BO227" s="46" cm="1">
        <f t="array" ref="BO227">valorpresente(SUM(BO3:BO226), BO2)</f>
        <v>389971801.26939374</v>
      </c>
      <c r="BP227" s="46" cm="1">
        <f t="array" ref="BP227">valorpresente(SUM(BP3:BP226), BP2)</f>
        <v>363507115.39331973</v>
      </c>
      <c r="BQ227" s="46" cm="1">
        <f t="array" ref="BQ227">valorpresente(SUM(BQ3:BQ226), BQ2)</f>
        <v>337711043.16803896</v>
      </c>
      <c r="BR227" s="46" cm="1">
        <f t="array" ref="BR227">valorpresente(SUM(BR3:BR226), BR2)</f>
        <v>312626123.21755826</v>
      </c>
      <c r="BS227" s="46" cm="1">
        <f t="array" ref="BS227">valorpresente(SUM(BS3:BS226), BS2)</f>
        <v>288258389.09509969</v>
      </c>
      <c r="BT227" s="46" cm="1">
        <f t="array" ref="BT227">valorpresente(SUM(BT3:BT226), BT2)</f>
        <v>264689468.60727301</v>
      </c>
      <c r="BU227" s="46" cm="1">
        <f t="array" ref="BU227">valorpresente(SUM(BU3:BU226), BU2)</f>
        <v>241944054.11269721</v>
      </c>
      <c r="BV227" s="46" cm="1">
        <f t="array" ref="BV227">valorpresente(SUM(BV3:BV226), BV2)</f>
        <v>220068219.82339743</v>
      </c>
      <c r="BW227" s="46" cm="1">
        <f t="array" ref="BW227">valorpresente(SUM(BW3:BW226), BW2)</f>
        <v>199113542.69768479</v>
      </c>
      <c r="BX227" s="46" cm="1">
        <f t="array" ref="BX227">valorpresente(SUM(BX3:BX226), BX2)</f>
        <v>179121149.13322479</v>
      </c>
      <c r="BY227" s="46" cm="1">
        <f t="array" ref="BY227">valorpresente(SUM(BY3:BY226), BY2)</f>
        <v>160153975.93013814</v>
      </c>
      <c r="BZ227" s="46" cm="1">
        <f t="array" ref="BZ227">valorpresente(SUM(BZ3:BZ226), BZ2)</f>
        <v>142251039.43399915</v>
      </c>
      <c r="CA227" s="46" cm="1">
        <f t="array" ref="CA227">valorpresente(SUM(CA3:CA226), CA2)</f>
        <v>125446463.68716505</v>
      </c>
      <c r="CB227" s="46" cm="1">
        <f t="array" ref="CB227">valorpresente(SUM(CB3:CB226), CB2)</f>
        <v>109778684.39407477</v>
      </c>
      <c r="CC227" s="46" cm="1">
        <f t="array" ref="CC227">valorpresente(SUM(CC3:CC226), CC2)</f>
        <v>95285707.541694224</v>
      </c>
      <c r="CD227" s="46" cm="1">
        <f t="array" ref="CD227">valorpresente(SUM(CD3:CD226), CD2)</f>
        <v>81982109.157680362</v>
      </c>
      <c r="CE227" s="46" cm="1">
        <f t="array" ref="CE227">valorpresente(SUM(CE3:CE226), CE2)</f>
        <v>69876400.50017859</v>
      </c>
      <c r="CF227" s="46" cm="1">
        <f t="array" ref="CF227">valorpresente(SUM(CF3:CF226), CF2)</f>
        <v>58956232.19593256</v>
      </c>
      <c r="CG227" s="46" cm="1">
        <f t="array" ref="CG227">valorpresente(SUM(CG3:CG226), CG2)</f>
        <v>49213856.510336481</v>
      </c>
      <c r="CH227" s="46" cm="1">
        <f t="array" ref="CH227">valorpresente(SUM(CH3:CH226), CH2)</f>
        <v>40613809.968647368</v>
      </c>
      <c r="CI227" s="46" cm="1">
        <f t="array" ref="CI227">valorpresente(SUM(CI3:CI226), CI2)</f>
        <v>33110691.20723559</v>
      </c>
      <c r="CJ227" s="46" cm="1">
        <f t="array" ref="CJ227">valorpresente(SUM(CJ3:CJ226), CJ2)</f>
        <v>26639423.094759949</v>
      </c>
      <c r="CK227" s="46" cm="1">
        <f t="array" ref="CK227">valorpresente(SUM(CK3:CK226), CK2)</f>
        <v>21129852.956503093</v>
      </c>
      <c r="CL227" s="46" cm="1">
        <f t="array" ref="CL227">valorpresente(SUM(CL3:CL226), CL2)</f>
        <v>16505081.37702219</v>
      </c>
      <c r="CM227" s="46" cm="1">
        <f t="array" ref="CM227">valorpresente(SUM(CM3:CM226), CM2)</f>
        <v>12678983.507597964</v>
      </c>
      <c r="CN227" s="46" cm="1">
        <f t="array" ref="CN227">valorpresente(SUM(CN3:CN226), CN2)</f>
        <v>9566095.6061822083</v>
      </c>
      <c r="CO227" s="46" cm="1">
        <f t="array" ref="CO227">valorpresente(SUM(CO3:CO226), CO2)</f>
        <v>7071415.8063660478</v>
      </c>
      <c r="CP227" s="46" cm="1">
        <f t="array" ref="CP227">valorpresente(SUM(CP3:CP226), CP2)</f>
        <v>5106288.1278889505</v>
      </c>
      <c r="CQ227" s="46" cm="1">
        <f t="array" ref="CQ227">valorpresente(SUM(CQ3:CQ226), CQ2)</f>
        <v>3600627.6218852708</v>
      </c>
      <c r="CR227" s="46" cm="1">
        <f t="array" ref="CR227">valorpresente(SUM(CR3:CR226), CR2)</f>
        <v>2477824.8733382407</v>
      </c>
      <c r="CS227" s="46" cm="1">
        <f t="array" ref="CS227">valorpresente(SUM(CS3:CS226), CS2)</f>
        <v>1653271.8454286407</v>
      </c>
      <c r="CT227" s="46" cm="1">
        <f t="array" ref="CT227">valorpresente(SUM(CT3:CT226), CT2)</f>
        <v>1066295.104018108</v>
      </c>
      <c r="CU227" s="46" cm="1">
        <f t="array" ref="CU227">valorpresente(SUM(CU3:CU226), CU2)</f>
        <v>663054.02143683855</v>
      </c>
      <c r="CV227" s="46" cm="1">
        <f t="array" ref="CV227">valorpresente(SUM(CV3:CV226), CV2)</f>
        <v>398039.29531967995</v>
      </c>
      <c r="CW227" s="46" cm="1">
        <f t="array" ref="CW227">valorpresente(SUM(CW3:CW226), CW2)</f>
        <v>219596.47559298051</v>
      </c>
      <c r="CX227" s="46" cm="1">
        <f t="array" ref="CX227">valorpresente(SUM(CX3:CX226), CX2)</f>
        <v>122289.43107731367</v>
      </c>
      <c r="CY227" s="46" cm="1">
        <f t="array" ref="CY227">valorpresente(SUM(CY3:CY226), CY2)</f>
        <v>60672.996371165813</v>
      </c>
      <c r="CZ227" s="46" cm="1">
        <f t="array" ref="CZ227">valorpresente(SUM(CZ3:CZ226), CZ2)</f>
        <v>28673.765789692341</v>
      </c>
      <c r="DA227" s="46" cm="1">
        <f t="array" ref="DA227">valorpresente(SUM(DA3:DA226), DA2)</f>
        <v>11948.317133041364</v>
      </c>
      <c r="DB227" s="88">
        <f>SUM(J227:DA227)</f>
        <v>23721363963.102306</v>
      </c>
      <c r="DD227" s="26" t="s">
        <v>52</v>
      </c>
      <c r="DE227" s="46" cm="1">
        <f t="array" ref="DE227">valorpresente(SUM(DE3:DE226),DE2)</f>
        <v>0</v>
      </c>
      <c r="DF227" s="46" cm="1">
        <f t="array" ref="DF227">valorpresente(SUM(DF3:DF226),DF2)</f>
        <v>1306301.4084507043</v>
      </c>
      <c r="DG227" s="46" cm="1">
        <f t="array" ref="DG227">valorpresente(SUM(DG3:DG226),DG2)</f>
        <v>1277473.0483672542</v>
      </c>
      <c r="DH227" s="46" cm="1">
        <f t="array" ref="DH227">valorpresente(SUM(DH3:DH226),DH2)</f>
        <v>1254684.56191426</v>
      </c>
      <c r="DI227" s="46" cm="1">
        <f t="array" ref="DI227">valorpresente(SUM(DI3:DI226),DI2)</f>
        <v>1218515.1256816059</v>
      </c>
      <c r="DJ227" s="46" cm="1">
        <f t="array" ref="DJ227">valorpresente(SUM(DJ3:DJ226),DJ2)</f>
        <v>1202095.1528762612</v>
      </c>
      <c r="DK227" s="46" cm="1">
        <f t="array" ref="DK227">valorpresente(SUM(DK3:DK226),DK2)</f>
        <v>1182113.2814190446</v>
      </c>
      <c r="DL227" s="46" cm="1">
        <f t="array" ref="DL227">valorpresente(SUM(DL3:DL226),DL2)</f>
        <v>1166887.5380321073</v>
      </c>
      <c r="DM227" s="46" cm="1">
        <f t="array" ref="DM227">valorpresente(SUM(DM3:DM226),DM2)</f>
        <v>1155196.1892369781</v>
      </c>
      <c r="DN227" s="46" cm="1">
        <f t="array" ref="DN227">valorpresente(SUM(DN3:DN226),DN2)</f>
        <v>1149465.5856176408</v>
      </c>
      <c r="DO227" s="46" cm="1">
        <f t="array" ref="DO227">valorpresente(SUM(DO3:DO226),DO2)</f>
        <v>1137717.1362027859</v>
      </c>
      <c r="DP227" s="46" cm="1">
        <f t="array" ref="DP227">valorpresente(SUM(DP3:DP226),DP2)</f>
        <v>1131922.8683882453</v>
      </c>
      <c r="DQ227" s="46" cm="1">
        <f t="array" ref="DQ227">valorpresente(SUM(DQ3:DQ226),DQ2)</f>
        <v>1120501.5597351736</v>
      </c>
      <c r="DR227" s="46" cm="1">
        <f t="array" ref="DR227">valorpresente(SUM(DR3:DR226),DR2)</f>
        <v>1118278.5256082197</v>
      </c>
      <c r="DS227" s="46" cm="1">
        <f t="array" ref="DS227">valorpresente(SUM(DS3:DS226),DS2)</f>
        <v>1106896.9993617227</v>
      </c>
      <c r="DT227" s="46" cm="1">
        <f t="array" ref="DT227">valorpresente(SUM(DT3:DT226),DT2)</f>
        <v>1079310.3486949573</v>
      </c>
      <c r="DU227" s="46" cm="1">
        <f t="array" ref="DU227">valorpresente(SUM(DU3:DU226),DU2)</f>
        <v>1047282.9747304599</v>
      </c>
      <c r="DV227" s="46" cm="1">
        <f t="array" ref="DV227">valorpresente(SUM(DV3:DV226),DV2)</f>
        <v>1038848.5826774313</v>
      </c>
      <c r="DW227" s="46" cm="1">
        <f t="array" ref="DW227">valorpresente(SUM(DW3:DW226),DW2)</f>
        <v>1014306.1139409868</v>
      </c>
      <c r="DX227" s="46" cm="1">
        <f t="array" ref="DX227">valorpresente(SUM(DX3:DX226),DX2)</f>
        <v>1005031.8882637072</v>
      </c>
      <c r="DY227" s="46" cm="1">
        <f t="array" ref="DY227">valorpresente(SUM(DY3:DY226),DY2)</f>
        <v>987130.30342041026</v>
      </c>
      <c r="DZ227" s="46" cm="1">
        <f t="array" ref="DZ227">valorpresente(SUM(DZ3:DZ226),DZ2)</f>
        <v>978092.28946403821</v>
      </c>
      <c r="EA227" s="46" cm="1">
        <f t="array" ref="EA227">valorpresente(SUM(EA3:EA226),EA2)</f>
        <v>950756.0475168688</v>
      </c>
      <c r="EB227" s="46" cm="1">
        <f t="array" ref="EB227">valorpresente(SUM(EB3:EB226),EB2)</f>
        <v>955337.31227167428</v>
      </c>
      <c r="EC227" s="46" cm="1">
        <f t="array" ref="EC227">valorpresente(SUM(EC3:EC226),EC2)</f>
        <v>953516.16104383697</v>
      </c>
      <c r="ED227" s="46" cm="1">
        <f t="array" ref="ED227">valorpresente(SUM(ED3:ED226),ED2)</f>
        <v>949848.34867258673</v>
      </c>
      <c r="EE227" s="46" cm="1">
        <f t="array" ref="EE227">valorpresente(SUM(EE3:EE226),EE2)</f>
        <v>949902.62349524244</v>
      </c>
      <c r="EF227" s="46" cm="1">
        <f t="array" ref="EF227">valorpresente(SUM(EF3:EF226),EF2)</f>
        <v>947561.60593651305</v>
      </c>
      <c r="EG227" s="46" cm="1">
        <f t="array" ref="EG227">valorpresente(SUM(EG3:EG226),EG2)</f>
        <v>937966.26180457533</v>
      </c>
      <c r="EH227" s="46" cm="1">
        <f t="array" ref="EH227">valorpresente(SUM(EH3:EH226),EH2)</f>
        <v>928234.23758495622</v>
      </c>
      <c r="EI227" s="46" cm="1">
        <f t="array" ref="EI227">valorpresente(SUM(EI3:EI226),EI2)</f>
        <v>912181.55370659707</v>
      </c>
      <c r="EJ227" s="46" cm="1">
        <f t="array" ref="EJ227">valorpresente(SUM(EJ3:EJ226),EJ2)</f>
        <v>891750.68597833987</v>
      </c>
      <c r="EK227" s="46" cm="1">
        <f t="array" ref="EK227">valorpresente(SUM(EK3:EK226),EK2)</f>
        <v>870913.04121311498</v>
      </c>
      <c r="EL227" s="46" cm="1">
        <f t="array" ref="EL227">valorpresente(SUM(EL3:EL226),EL2)</f>
        <v>865737.151165677</v>
      </c>
      <c r="EM227" s="46" cm="1">
        <f t="array" ref="EM227">valorpresente(SUM(EM3:EM226),EM2)</f>
        <v>860072.34598139604</v>
      </c>
      <c r="EN227" s="46" cm="1">
        <f t="array" ref="EN227">valorpresente(SUM(EN3:EN226),EN2)</f>
        <v>854504.31738396268</v>
      </c>
      <c r="EO227" s="46" cm="1">
        <f t="array" ref="EO227">valorpresente(SUM(EO3:EO226),EO2)</f>
        <v>852869.93756815977</v>
      </c>
      <c r="EP227" s="46" cm="1">
        <f t="array" ref="EP227">valorpresente(SUM(EP3:EP226),EP2)</f>
        <v>854445.15288248332</v>
      </c>
      <c r="EQ227" s="46" cm="1">
        <f t="array" ref="EQ227">valorpresente(SUM(EQ3:EQ226),EQ2)</f>
        <v>854084.95073166303</v>
      </c>
      <c r="ER227" s="46" cm="1">
        <f t="array" ref="ER227">valorpresente(SUM(ER3:ER226),ER2)</f>
        <v>846211.70159495668</v>
      </c>
      <c r="ES227" s="46" cm="1">
        <f t="array" ref="ES227">valorpresente(SUM(ES3:ES226),ES2)</f>
        <v>844169.48186684423</v>
      </c>
      <c r="ET227" s="46" cm="1">
        <f t="array" ref="ET227">valorpresente(SUM(ET3:ET226),ET2)</f>
        <v>841888.03968138003</v>
      </c>
      <c r="EU227" s="46" cm="1">
        <f t="array" ref="EU227">valorpresente(SUM(EU3:EU226),EU2)</f>
        <v>838145.13784154446</v>
      </c>
      <c r="EV227" s="46" cm="1">
        <f t="array" ref="EV227">valorpresente(SUM(EV3:EV226),EV2)</f>
        <v>831492.06998291088</v>
      </c>
      <c r="EW227" s="46" cm="1">
        <f t="array" ref="EW227">valorpresente(SUM(EW3:EW226),EW2)</f>
        <v>821075.11972500908</v>
      </c>
      <c r="EX227" s="46" cm="1">
        <f t="array" ref="EX227">valorpresente(SUM(EX3:EX226),EX2)</f>
        <v>810590.61714001477</v>
      </c>
      <c r="EY227" s="46" cm="1">
        <f t="array" ref="EY227">valorpresente(SUM(EY3:EY226),EY2)</f>
        <v>798303.87653487816</v>
      </c>
      <c r="EZ227" s="46" cm="1">
        <f t="array" ref="EZ227">valorpresente(SUM(EZ3:EZ226),EZ2)</f>
        <v>785461.17334040557</v>
      </c>
      <c r="FA227" s="46" cm="1">
        <f t="array" ref="FA227">valorpresente(SUM(FA3:FA226),FA2)</f>
        <v>770286.51909145107</v>
      </c>
      <c r="FB227" s="46" cm="1">
        <f t="array" ref="FB227">valorpresente(SUM(FB3:FB226),FB2)</f>
        <v>751273.86658308562</v>
      </c>
      <c r="FC227" s="46" cm="1">
        <f t="array" ref="FC227">valorpresente(SUM(FC3:FC226),FC2)</f>
        <v>729703.50518844603</v>
      </c>
      <c r="FD227" s="46" cm="1">
        <f t="array" ref="FD227">valorpresente(SUM(FD3:FD226),FD2)</f>
        <v>705653.19651814655</v>
      </c>
      <c r="FE227" s="46" cm="1">
        <f t="array" ref="FE227">valorpresente(SUM(FE3:FE226),FE2)</f>
        <v>679771.84800850868</v>
      </c>
      <c r="FF227" s="46" cm="1">
        <f t="array" ref="FF227">valorpresente(SUM(FF3:FF226),FF2)</f>
        <v>652241.64384973748</v>
      </c>
      <c r="FG227" s="46" cm="1">
        <f t="array" ref="FG227">valorpresente(SUM(FG3:FG226),FG2)</f>
        <v>623980.45912620798</v>
      </c>
      <c r="FH227" s="46" cm="1">
        <f t="array" ref="FH227">valorpresente(SUM(FH3:FH226),FH2)</f>
        <v>593080.20595107961</v>
      </c>
      <c r="FI227" s="46" cm="1">
        <f t="array" ref="FI227">valorpresente(SUM(FI3:FI226),FI2)</f>
        <v>561123.18244201923</v>
      </c>
      <c r="FJ227" s="46" cm="1">
        <f t="array" ref="FJ227">valorpresente(SUM(FJ3:FJ226),FJ2)</f>
        <v>528255.51291271986</v>
      </c>
      <c r="FK227" s="46" cm="1">
        <f t="array" ref="FK227">valorpresente(SUM(FK3:FK226),FK2)</f>
        <v>494871.8473887195</v>
      </c>
      <c r="FL227" s="46" cm="1">
        <f t="array" ref="FL227">valorpresente(SUM(FL3:FL226),FL2)</f>
        <v>461193.85089330852</v>
      </c>
      <c r="FM227" s="46" cm="1">
        <f t="array" ref="FM227">valorpresente(SUM(FM3:FM226),FM2)</f>
        <v>426853.87635484122</v>
      </c>
      <c r="FN227" s="46" cm="1">
        <f t="array" ref="FN227">valorpresente(SUM(FN3:FN226),FN2)</f>
        <v>392541.2720541468</v>
      </c>
      <c r="FO227" s="46" cm="1">
        <f t="array" ref="FO227">valorpresente(SUM(FO3:FO226),FO2)</f>
        <v>358672.79703768686</v>
      </c>
      <c r="FP227" s="46" cm="1">
        <f t="array" ref="FP227">valorpresente(SUM(FP3:FP226),FP2)</f>
        <v>325401.78634035838</v>
      </c>
      <c r="FQ227" s="106" cm="1">
        <f t="array" ref="FQ227">valorpresente(SUM(FQ3:FQ226),FQ2)</f>
        <v>292713.49857088726</v>
      </c>
      <c r="FR227" s="46" cm="1">
        <f t="array" ref="FR227">valorpresente(SUM(FR3:FR226),FR2)</f>
        <v>260799.9132923299</v>
      </c>
      <c r="FS227" s="46" cm="1">
        <f t="array" ref="FS227">valorpresente(SUM(FS3:FS226),FS2)</f>
        <v>230075.45355205482</v>
      </c>
      <c r="FT227" s="46" cm="1">
        <f t="array" ref="FT227">valorpresente(SUM(FT3:FT226),FT2)</f>
        <v>200912.07356429717</v>
      </c>
      <c r="FU227" s="46" cm="1">
        <f t="array" ref="FU227">valorpresente(SUM(FU3:FU226),FU2)</f>
        <v>173528.89001279624</v>
      </c>
      <c r="FV227" s="46" cm="1">
        <f t="array" ref="FV227">valorpresente(SUM(FV3:FV226),FV2)</f>
        <v>148051.58918554534</v>
      </c>
      <c r="FW227" s="46" cm="1">
        <f t="array" ref="FW227">valorpresente(SUM(FW3:FW226),FW2)</f>
        <v>124657.50046173645</v>
      </c>
      <c r="FX227" s="46" cm="1">
        <f t="array" ref="FX227">valorpresente(SUM(FX3:FX226),FX2)</f>
        <v>103550.53007470773</v>
      </c>
      <c r="FY227" s="46" cm="1">
        <f t="array" ref="FY227">valorpresente(SUM(FY3:FY226),FY2)</f>
        <v>84832.720938449886</v>
      </c>
      <c r="FZ227" s="46" cm="1">
        <f t="array" ref="FZ227">valorpresente(SUM(FZ3:FZ226),FZ2)</f>
        <v>68488.758056877341</v>
      </c>
      <c r="GA227" s="46" cm="1">
        <f t="array" ref="GA227">valorpresente(SUM(GA3:GA226),GA2)</f>
        <v>54419.985748119667</v>
      </c>
      <c r="GB227" s="46" cm="1">
        <f t="array" ref="GB227">valorpresente(SUM(GB3:GB226),GB2)</f>
        <v>42510.456422902484</v>
      </c>
      <c r="GC227" s="46" cm="1">
        <f t="array" ref="GC227">valorpresente(SUM(GC3:GC226),GC2)</f>
        <v>32617.376115313073</v>
      </c>
      <c r="GD227" s="46" cm="1">
        <f t="array" ref="GD227">valorpresente(SUM(GD3:GD226),GD2)</f>
        <v>24549.841814017764</v>
      </c>
      <c r="GE227" s="46" cm="1">
        <f t="array" ref="GE227">valorpresente(SUM(GE3:GE226),GE2)</f>
        <v>18084.250226675471</v>
      </c>
      <c r="GF227" s="46" cm="1">
        <f t="array" ref="GF227">valorpresente(SUM(GF3:GF226),GF2)</f>
        <v>12995.556565200615</v>
      </c>
      <c r="GG227" s="46" cm="1">
        <f t="array" ref="GG227">valorpresente(SUM(GG3:GG226),GG2)</f>
        <v>9076.70949714167</v>
      </c>
      <c r="GH227" s="46" cm="1">
        <f t="array" ref="GH227">valorpresente(SUM(GH3:GH226),GH2)</f>
        <v>6138.5378318390467</v>
      </c>
      <c r="GI227" s="46" cm="1">
        <f t="array" ref="GI227">valorpresente(SUM(GI3:GI226),GI2)</f>
        <v>4002.5566406348539</v>
      </c>
      <c r="GJ227" s="46" cm="1">
        <f t="array" ref="GJ227">valorpresente(SUM(GJ3:GJ226),GJ2)</f>
        <v>2505.8064116460682</v>
      </c>
      <c r="GK227" s="46" cm="1">
        <f t="array" ref="GK227">valorpresente(SUM(GK3:GK226),GK2)</f>
        <v>1498.9706846849024</v>
      </c>
      <c r="GL227" s="46" cm="1">
        <f t="array" ref="GL227">valorpresente(SUM(GL3:GL226),GL2)</f>
        <v>853.59922287554036</v>
      </c>
      <c r="GM227" s="46" cm="1">
        <f t="array" ref="GM227">valorpresente(SUM(GM3:GM226),GM2)</f>
        <v>461.84786460048338</v>
      </c>
      <c r="GN227" s="46" cm="1">
        <f t="array" ref="GN227">valorpresente(SUM(GN3:GN226),GN2)</f>
        <v>237.3002527782993</v>
      </c>
      <c r="GO227" s="46" cm="1">
        <f t="array" ref="GO227">valorpresente(SUM(GO3:GO226),GO2)</f>
        <v>115.4429243815469</v>
      </c>
      <c r="GP227" s="46" cm="1">
        <f t="array" ref="GP227">valorpresente(SUM(GP3:GP226),GP2)</f>
        <v>52.53020151555512</v>
      </c>
      <c r="GQ227" s="46" cm="1">
        <f t="array" ref="GQ227">valorpresente(SUM(GQ3:GQ226),GQ2)</f>
        <v>22.758151754153381</v>
      </c>
      <c r="GR227" s="46" cm="1">
        <f t="array" ref="GR227">valorpresente(SUM(GR3:GR226),GR2)</f>
        <v>8.9937981762243648</v>
      </c>
      <c r="GS227" s="46" cm="1">
        <f t="array" ref="GS227">valorpresente(SUM(GS3:GS226),GS2)</f>
        <v>3.2028298804278599</v>
      </c>
      <c r="GT227" s="46" cm="1">
        <f t="array" ref="GT227">valorpresente(SUM(GT3:GT226),GT2)</f>
        <v>0.94551482760326611</v>
      </c>
      <c r="GU227" s="46" cm="1">
        <f t="array" ref="GU227">valorpresente(SUM(GU3:GU226),GU2)</f>
        <v>0</v>
      </c>
      <c r="GV227" s="46" cm="1">
        <f t="array" ref="GV227">valorpresente(SUM(GV3:GV226),GV2)</f>
        <v>0</v>
      </c>
      <c r="GW227" s="88">
        <f>SUM(DE227:GV227)</f>
        <v>57437743.400898688</v>
      </c>
    </row>
    <row r="228" spans="1:205" x14ac:dyDescent="0.25"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C228" s="43">
        <f>DB227+'Pensiones pensionados'!CZ168</f>
        <v>28570389544.169884</v>
      </c>
    </row>
    <row r="229" spans="1:205" x14ac:dyDescent="0.25">
      <c r="EV229" s="43"/>
      <c r="FK229" s="89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B19" zoomScale="69" workbookViewId="0">
      <selection activeCell="BR5" sqref="BR5"/>
    </sheetView>
  </sheetViews>
  <sheetFormatPr baseColWidth="10" defaultColWidth="11.5703125" defaultRowHeight="15" x14ac:dyDescent="0.25"/>
  <cols>
    <col min="3" max="3" width="15.28515625" bestFit="1" customWidth="1"/>
    <col min="4" max="4" width="18.28515625" bestFit="1" customWidth="1"/>
    <col min="8" max="8" width="13.7109375" bestFit="1" customWidth="1"/>
    <col min="9" max="38" width="12" bestFit="1" customWidth="1"/>
    <col min="39" max="48" width="11.28515625" bestFit="1" customWidth="1"/>
    <col min="104" max="104" width="17.5703125" bestFit="1" customWidth="1"/>
    <col min="107" max="107" width="11" bestFit="1" customWidth="1"/>
    <col min="108" max="113" width="11.28515625" bestFit="1" customWidth="1"/>
    <col min="114" max="124" width="11" bestFit="1" customWidth="1"/>
    <col min="125" max="125" width="11.28515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4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35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25">
      <c r="A2" s="1">
        <v>1</v>
      </c>
      <c r="B2" s="2" t="s">
        <v>5</v>
      </c>
      <c r="C2" s="4">
        <v>16157</v>
      </c>
      <c r="D2" s="78">
        <v>139691.9</v>
      </c>
      <c r="E2" s="11" cm="1">
        <f t="array" ref="E2">edadCalc(C2)</f>
        <v>81</v>
      </c>
      <c r="G2" s="134"/>
      <c r="H2" s="46" cm="1">
        <f t="array" ref="H2">AnualidadPensionado(H$1,$E2,$B2, $D2, Hombres!$A$1:$DW$117, Mujeres!$A$1:$DW$117)</f>
        <v>0</v>
      </c>
      <c r="I2" s="46" cm="1">
        <f t="array" ref="I2">AnualidadPensionado(I$1,$E2,$B2, $D2, Hombres!$A$1:$DW$117, Mujeres!$A$1:$DW$117)</f>
        <v>1773078.557555222</v>
      </c>
      <c r="J2" s="46" cm="1">
        <f t="array" ref="J2">AnualidadPensionado(J$1,$E2,$B2, $D2, Hombres!$A$1:$DW$117, Mujeres!$A$1:$DW$117)</f>
        <v>1722890.6487558498</v>
      </c>
      <c r="K2" s="46" cm="1">
        <f t="array" ref="K2">AnualidadPensionado(K$1,$E2,$B2, $D2, Hombres!$A$1:$DW$117, Mujeres!$A$1:$DW$117)</f>
        <v>1665269.7908147897</v>
      </c>
      <c r="L2" s="46" cm="1">
        <f t="array" ref="L2">AnualidadPensionado(L$1,$E2,$B2, $D2, Hombres!$A$1:$DW$117, Mujeres!$A$1:$DW$117)</f>
        <v>1600229.9164519354</v>
      </c>
      <c r="M2" s="46" cm="1">
        <f t="array" ref="M2">AnualidadPensionado(M$1,$E2,$B2, $D2, Hombres!$A$1:$DW$117, Mujeres!$A$1:$DW$117)</f>
        <v>1527992.9936577277</v>
      </c>
      <c r="N2" s="46" cm="1">
        <f t="array" ref="N2">AnualidadPensionado(N$1,$E2,$B2, $D2, Hombres!$A$1:$DW$117, Mujeres!$A$1:$DW$117)</f>
        <v>1448870.6178434219</v>
      </c>
      <c r="O2" s="46" cm="1">
        <f t="array" ref="O2">AnualidadPensionado(O$1,$E2,$B2, $D2, Hombres!$A$1:$DW$117, Mujeres!$A$1:$DW$117)</f>
        <v>1363255.5780289103</v>
      </c>
      <c r="P2" s="46" cm="1">
        <f t="array" ref="P2">AnualidadPensionado(P$1,$E2,$B2, $D2, Hombres!$A$1:$DW$117, Mujeres!$A$1:$DW$117)</f>
        <v>1271719.9703714291</v>
      </c>
      <c r="Q2" s="46" cm="1">
        <f t="array" ref="Q2">AnualidadPensionado(Q$1,$E2,$B2, $D2, Hombres!$A$1:$DW$117, Mujeres!$A$1:$DW$117)</f>
        <v>1175147.217959424</v>
      </c>
      <c r="R2" s="46" cm="1">
        <f t="array" ref="R2">AnualidadPensionado(R$1,$E2,$B2, $D2, Hombres!$A$1:$DW$117, Mujeres!$A$1:$DW$117)</f>
        <v>1074703.9914152664</v>
      </c>
      <c r="S2" s="46" cm="1">
        <f t="array" ref="S2">AnualidadPensionado(S$1,$E2,$B2, $D2, Hombres!$A$1:$DW$117, Mujeres!$A$1:$DW$117)</f>
        <v>971692.24788934016</v>
      </c>
      <c r="T2" s="46" cm="1">
        <f t="array" ref="T2">AnualidadPensionado(T$1,$E2,$B2, $D2, Hombres!$A$1:$DW$117, Mujeres!$A$1:$DW$117)</f>
        <v>867508.10663244827</v>
      </c>
      <c r="U2" s="46" cm="1">
        <f t="array" ref="U2">AnualidadPensionado(U$1,$E2,$B2, $D2, Hombres!$A$1:$DW$117, Mujeres!$A$1:$DW$117)</f>
        <v>763692.32105405303</v>
      </c>
      <c r="V2" s="46" cm="1">
        <f t="array" ref="V2">AnualidadPensionado(V$1,$E2,$B2, $D2, Hombres!$A$1:$DW$117, Mujeres!$A$1:$DW$117)</f>
        <v>661964.65106189356</v>
      </c>
      <c r="W2" s="46" cm="1">
        <f t="array" ref="W2">AnualidadPensionado(W$1,$E2,$B2, $D2, Hombres!$A$1:$DW$117, Mujeres!$A$1:$DW$117)</f>
        <v>564097.88397106156</v>
      </c>
      <c r="X2" s="46" cm="1">
        <f t="array" ref="X2">AnualidadPensionado(X$1,$E2,$B2, $D2, Hombres!$A$1:$DW$117, Mujeres!$A$1:$DW$117)</f>
        <v>471740.15859119798</v>
      </c>
      <c r="Y2" s="46" cm="1">
        <f t="array" ref="Y2">AnualidadPensionado(Y$1,$E2,$B2, $D2, Hombres!$A$1:$DW$117, Mujeres!$A$1:$DW$117)</f>
        <v>386337.87702237081</v>
      </c>
      <c r="Z2" s="46" cm="1">
        <f t="array" ref="Z2">AnualidadPensionado(Z$1,$E2,$B2, $D2, Hombres!$A$1:$DW$117, Mujeres!$A$1:$DW$117)</f>
        <v>309113.06728919368</v>
      </c>
      <c r="AA2" s="46" cm="1">
        <f t="array" ref="AA2">AnualidadPensionado(AA$1,$E2,$B2, $D2, Hombres!$A$1:$DW$117, Mujeres!$A$1:$DW$117)</f>
        <v>241021.63804471251</v>
      </c>
      <c r="AB2" s="46" cm="1">
        <f t="array" ref="AB2">AnualidadPensionado(AB$1,$E2,$B2, $D2, Hombres!$A$1:$DW$117, Mujeres!$A$1:$DW$117)</f>
        <v>182639.03390617884</v>
      </c>
      <c r="AC2" s="46" cm="1">
        <f t="array" ref="AC2">AnualidadPensionado(AC$1,$E2,$B2, $D2, Hombres!$A$1:$DW$117, Mujeres!$A$1:$DW$117)</f>
        <v>134076.58522764573</v>
      </c>
      <c r="AD2" s="46" cm="1">
        <f t="array" ref="AD2">AnualidadPensionado(AD$1,$E2,$B2, $D2, Hombres!$A$1:$DW$117, Mujeres!$A$1:$DW$117)</f>
        <v>94998.87053218951</v>
      </c>
      <c r="AE2" s="46" cm="1">
        <f t="array" ref="AE2">AnualidadPensionado(AE$1,$E2,$B2, $D2, Hombres!$A$1:$DW$117, Mujeres!$A$1:$DW$117)</f>
        <v>64691.975559234634</v>
      </c>
      <c r="AF2" s="46" cm="1">
        <f t="array" ref="AF2">AnualidadPensionado(AF$1,$E2,$B2, $D2, Hombres!$A$1:$DW$117, Mujeres!$A$1:$DW$117)</f>
        <v>42143.432346706017</v>
      </c>
      <c r="AG2" s="46" cm="1">
        <f t="array" ref="AG2">AnualidadPensionado(AG$1,$E2,$B2, $D2, Hombres!$A$1:$DW$117, Mujeres!$A$1:$DW$117)</f>
        <v>26127.289518308084</v>
      </c>
      <c r="AH2" s="46" cm="1">
        <f t="array" ref="AH2">AnualidadPensionado(AH$1,$E2,$B2, $D2, Hombres!$A$1:$DW$117, Mujeres!$A$1:$DW$117)</f>
        <v>15320.867964860014</v>
      </c>
      <c r="AI2" s="46" cm="1">
        <f t="array" ref="AI2">AnualidadPensionado(AI$1,$E2,$B2, $D2, Hombres!$A$1:$DW$117, Mujeres!$A$1:$DW$117)</f>
        <v>8435.876518677298</v>
      </c>
      <c r="AJ2" s="46" cm="1">
        <f t="array" ref="AJ2">AnualidadPensionado(AJ$1,$E2,$B2, $D2, Hombres!$A$1:$DW$117, Mujeres!$A$1:$DW$117)</f>
        <v>4324.2919697313346</v>
      </c>
      <c r="AK2" s="46" cm="1">
        <f t="array" ref="AK2">AnualidadPensionado(AK$1,$E2,$B2, $D2, Hombres!$A$1:$DW$117, Mujeres!$A$1:$DW$117)</f>
        <v>2043.2134174284538</v>
      </c>
      <c r="AL2" s="46" cm="1">
        <f t="array" ref="AL2">AnualidadPensionado(AL$1,$E2,$B2, $D2, Hombres!$A$1:$DW$117, Mujeres!$A$1:$DW$117)</f>
        <v>879.3277589722187</v>
      </c>
      <c r="AM2" s="46" cm="1">
        <f t="array" ref="AM2">AnualidadPensionado(AM$1,$E2,$B2, $D2, Hombres!$A$1:$DW$117, Mujeres!$A$1:$DW$117)</f>
        <v>339.59587666026493</v>
      </c>
      <c r="AN2" s="46" cm="1">
        <f t="array" ref="AN2">AnualidadPensionado(AN$1,$E2,$B2, $D2, Hombres!$A$1:$DW$117, Mujeres!$A$1:$DW$117)</f>
        <v>115.46777927878031</v>
      </c>
      <c r="AO2" s="46" cm="1">
        <f t="array" ref="AO2">AnualidadPensionado(AO$1,$E2,$B2, $D2, Hombres!$A$1:$DW$117, Mujeres!$A$1:$DW$117)</f>
        <v>33.710270843166121</v>
      </c>
      <c r="AP2" s="46" cm="1">
        <f t="array" ref="AP2">AnualidadPensionado(AP$1,$E2,$B2, $D2, Hombres!$A$1:$DW$117, Mujeres!$A$1:$DW$117)</f>
        <v>8.1657167770657768</v>
      </c>
      <c r="AQ2" s="46" cm="1">
        <f t="array" ref="AQ2">AnualidadPensionado(AQ$1,$E2,$B2, $D2, Hombres!$A$1:$DW$117, Mujeres!$A$1:$DW$117)</f>
        <v>0</v>
      </c>
      <c r="AR2" s="46" cm="1">
        <f t="array" ref="AR2">AnualidadPensionado(AR$1,$E2,$B2, $D2, Hombres!$A$1:$DW$117, Mujeres!$A$1:$DW$117)</f>
        <v>0</v>
      </c>
      <c r="AS2" s="46" cm="1">
        <f t="array" ref="AS2">AnualidadPensionado(AS$1,$E2,$B2, $D2, Hombres!$A$1:$DW$117, Mujeres!$A$1:$DW$117)</f>
        <v>0</v>
      </c>
      <c r="AT2" s="46" cm="1">
        <f t="array" ref="AT2">AnualidadPensionado(AT$1,$E2,$B2, $D2, Hombres!$A$1:$DW$117, Mujeres!$A$1:$DW$117)</f>
        <v>0</v>
      </c>
      <c r="AU2" s="46" cm="1">
        <f t="array" ref="AU2">AnualidadPensionado(AU$1,$E2,$B2, $D2, Hombres!$A$1:$DW$117, Mujeres!$A$1:$DW$117)</f>
        <v>0</v>
      </c>
      <c r="AV2" s="46" cm="1">
        <f t="array" ref="AV2">AnualidadPensionado(AV$1,$E2,$B2, $D2, Hombres!$A$1:$DW$117, Mujeres!$A$1:$DW$117)</f>
        <v>0</v>
      </c>
      <c r="AW2" s="46" cm="1">
        <f t="array" ref="AW2">AnualidadPensionado(AW$1,$E2,$B2, $D2, Hombres!$A$1:$DW$117, Mujeres!$A$1:$DW$117)</f>
        <v>0</v>
      </c>
      <c r="AX2" s="46" cm="1">
        <f t="array" ref="AX2">AnualidadPensionado(AX$1,$E2,$B2, $D2, Hombres!$A$1:$DW$117, Mujeres!$A$1:$DW$117)</f>
        <v>0</v>
      </c>
      <c r="AY2" s="46" cm="1">
        <f t="array" ref="AY2">AnualidadPensionado(AY$1,$E2,$B2, $D2, Hombres!$A$1:$DW$117, Mujeres!$A$1:$DW$117)</f>
        <v>0</v>
      </c>
      <c r="AZ2" s="46" cm="1">
        <f t="array" ref="AZ2">AnualidadPensionado(AZ$1,$E2,$B2, $D2, Hombres!$A$1:$DW$117, Mujeres!$A$1:$DW$117)</f>
        <v>0</v>
      </c>
      <c r="BA2" s="46" cm="1">
        <f t="array" ref="BA2">AnualidadPensionado(BA$1,$E2,$B2, $D2, Hombres!$A$1:$DW$117, Mujeres!$A$1:$DW$117)</f>
        <v>0</v>
      </c>
      <c r="BB2" s="46" cm="1">
        <f t="array" ref="BB2">AnualidadPensionado(BB$1,$E2,$B2, $D2, Hombres!$A$1:$DW$117, Mujeres!$A$1:$DW$117)</f>
        <v>0</v>
      </c>
      <c r="BC2" s="46" cm="1">
        <f t="array" ref="BC2">AnualidadPensionado(BC$1,$E2,$B2, $D2, Hombres!$A$1:$DW$117, Mujeres!$A$1:$DW$117)</f>
        <v>0</v>
      </c>
      <c r="BD2" s="46" cm="1">
        <f t="array" ref="BD2">AnualidadPensionado(BD$1,$E2,$B2, $D2, Hombres!$A$1:$DW$117, Mujeres!$A$1:$DW$117)</f>
        <v>0</v>
      </c>
      <c r="BE2" s="46" cm="1">
        <f t="array" ref="BE2">AnualidadPensionado(BE$1,$E2,$B2, $D2, Hombres!$A$1:$DW$117, Mujeres!$A$1:$DW$117)</f>
        <v>0</v>
      </c>
      <c r="BF2" s="46" cm="1">
        <f t="array" ref="BF2">AnualidadPensionado(BF$1,$E2,$B2, $D2, Hombres!$A$1:$DW$117, Mujeres!$A$1:$DW$117)</f>
        <v>0</v>
      </c>
      <c r="BG2" s="46" cm="1">
        <f t="array" ref="BG2">AnualidadPensionado(BG$1,$E2,$B2, $D2, Hombres!$A$1:$DW$117, Mujeres!$A$1:$DW$117)</f>
        <v>0</v>
      </c>
      <c r="BH2" s="46" cm="1">
        <f t="array" ref="BH2">AnualidadPensionado(BH$1,$E2,$B2, $D2, Hombres!$A$1:$DW$117, Mujeres!$A$1:$DW$117)</f>
        <v>0</v>
      </c>
      <c r="BI2" s="46" cm="1">
        <f t="array" ref="BI2">AnualidadPensionado(BI$1,$E2,$B2, $D2, Hombres!$A$1:$DW$117, Mujeres!$A$1:$DW$117)</f>
        <v>0</v>
      </c>
      <c r="BJ2" s="46" cm="1">
        <f t="array" ref="BJ2">AnualidadPensionado(BJ$1,$E2,$B2, $D2, Hombres!$A$1:$DW$117, Mujeres!$A$1:$DW$117)</f>
        <v>0</v>
      </c>
      <c r="BK2" s="46" cm="1">
        <f t="array" ref="BK2">AnualidadPensionado(BK$1,$E2,$B2, $D2, Hombres!$A$1:$DW$117, Mujeres!$A$1:$DW$117)</f>
        <v>0</v>
      </c>
      <c r="BL2" s="46" cm="1">
        <f t="array" ref="BL2">AnualidadPensionado(BL$1,$E2,$B2, $D2, Hombres!$A$1:$DW$117, Mujeres!$A$1:$DW$117)</f>
        <v>0</v>
      </c>
      <c r="BM2" s="46" cm="1">
        <f t="array" ref="BM2">AnualidadPensionado(BM$1,$E2,$B2, $D2, Hombres!$A$1:$DW$117, Mujeres!$A$1:$DW$117)</f>
        <v>0</v>
      </c>
      <c r="BN2" s="46" cm="1">
        <f t="array" ref="BN2">AnualidadPensionado(BN$1,$E2,$B2, $D2, Hombres!$A$1:$DW$117, Mujeres!$A$1:$DW$117)</f>
        <v>0</v>
      </c>
      <c r="BO2" s="46" cm="1">
        <f t="array" ref="BO2">AnualidadPensionado(BO$1,$E2,$B2, $D2, Hombres!$A$1:$DW$117, Mujeres!$A$1:$DW$117)</f>
        <v>0</v>
      </c>
      <c r="BP2" s="46" cm="1">
        <f t="array" ref="BP2">AnualidadPensionado(BP$1,$E2,$B2, $D2, Hombres!$A$1:$DW$117, Mujeres!$A$1:$DW$117)</f>
        <v>0</v>
      </c>
      <c r="BQ2" s="46" cm="1">
        <f t="array" ref="BQ2">AnualidadPensionado(BQ$1,$E2,$B2, $D2, Hombres!$A$1:$DW$117, Mujeres!$A$1:$DW$117)</f>
        <v>0</v>
      </c>
      <c r="BR2" s="46" cm="1">
        <f t="array" ref="BR2">AnualidadPensionado(BR$1,$E2,$B2, $D2, Hombres!$A$1:$DW$117, Mujeres!$A$1:$DW$117)</f>
        <v>0</v>
      </c>
      <c r="BS2" s="46" cm="1">
        <f t="array" ref="BS2">AnualidadPensionado(BS$1,$E2,$B2, $D2, Hombres!$A$1:$DW$117, Mujeres!$A$1:$DW$117)</f>
        <v>0</v>
      </c>
      <c r="BT2" s="46" cm="1">
        <f t="array" ref="BT2">AnualidadPensionado(BT$1,$E2,$B2, $D2, Hombres!$A$1:$DW$117, Mujeres!$A$1:$DW$117)</f>
        <v>0</v>
      </c>
      <c r="BU2" s="46" cm="1">
        <f t="array" ref="BU2">AnualidadPensionado(BU$1,$E2,$B2, $D2, Hombres!$A$1:$DW$117, Mujeres!$A$1:$DW$117)</f>
        <v>0</v>
      </c>
      <c r="BV2" s="46" cm="1">
        <f t="array" ref="BV2">AnualidadPensionado(BV$1,$E2,$B2, $D2, Hombres!$A$1:$DW$117, Mujeres!$A$1:$DW$117)</f>
        <v>0</v>
      </c>
      <c r="BW2" s="46" cm="1">
        <f t="array" ref="BW2">AnualidadPensionado(BW$1,$E2,$B2, $D2, Hombres!$A$1:$DW$117, Mujeres!$A$1:$DW$117)</f>
        <v>0</v>
      </c>
      <c r="BX2" s="46" cm="1">
        <f t="array" ref="BX2">AnualidadPensionado(BX$1,$E2,$B2, $D2, Hombres!$A$1:$DW$117, Mujeres!$A$1:$DW$117)</f>
        <v>0</v>
      </c>
      <c r="BY2" s="46" cm="1">
        <f t="array" ref="BY2">AnualidadPensionado(BY$1,$E2,$B2, $D2, Hombres!$A$1:$DW$117, Mujeres!$A$1:$DW$117)</f>
        <v>0</v>
      </c>
      <c r="BZ2" s="46" cm="1">
        <f t="array" ref="BZ2">AnualidadPensionado(BZ$1,$E2,$B2, $D2, Hombres!$A$1:$DW$117, Mujeres!$A$1:$DW$117)</f>
        <v>0</v>
      </c>
      <c r="CA2" s="46" cm="1">
        <f t="array" ref="CA2">AnualidadPensionado(CA$1,$E2,$B2, $D2, Hombres!$A$1:$DW$117, Mujeres!$A$1:$DW$117)</f>
        <v>0</v>
      </c>
      <c r="CB2" s="46" cm="1">
        <f t="array" ref="CB2">AnualidadPensionado(CB$1,$E2,$B2, $D2, Hombres!$A$1:$DW$117, Mujeres!$A$1:$DW$117)</f>
        <v>0</v>
      </c>
      <c r="CC2" s="46" cm="1">
        <f t="array" ref="CC2">AnualidadPensionado(CC$1,$E2,$B2, $D2, Hombres!$A$1:$DW$117, Mujeres!$A$1:$DW$117)</f>
        <v>0</v>
      </c>
      <c r="CD2" s="46" cm="1">
        <f t="array" ref="CD2">AnualidadPensionado(CD$1,$E2,$B2, $D2, Hombres!$A$1:$DW$117, Mujeres!$A$1:$DW$117)</f>
        <v>0</v>
      </c>
      <c r="CE2" s="46" cm="1">
        <f t="array" ref="CE2">AnualidadPensionado(CE$1,$E2,$B2, $D2, Hombres!$A$1:$DW$117, Mujeres!$A$1:$DW$117)</f>
        <v>0</v>
      </c>
      <c r="CF2" s="46" cm="1">
        <f t="array" ref="CF2">AnualidadPensionado(CF$1,$E2,$B2, $D2, Hombres!$A$1:$DW$117, Mujeres!$A$1:$DW$117)</f>
        <v>0</v>
      </c>
      <c r="CG2" s="46" cm="1">
        <f t="array" ref="CG2">AnualidadPensionado(CG$1,$E2,$B2, $D2, Hombres!$A$1:$DW$117, Mujeres!$A$1:$DW$117)</f>
        <v>0</v>
      </c>
      <c r="CH2" s="46" cm="1">
        <f t="array" ref="CH2">AnualidadPensionado(CH$1,$E2,$B2, $D2, Hombres!$A$1:$DW$117, Mujeres!$A$1:$DW$117)</f>
        <v>0</v>
      </c>
      <c r="CI2" s="46" cm="1">
        <f t="array" ref="CI2">AnualidadPensionado(CI$1,$E2,$B2, $D2, Hombres!$A$1:$DW$117, Mujeres!$A$1:$DW$117)</f>
        <v>0</v>
      </c>
      <c r="CJ2" s="46" cm="1">
        <f t="array" ref="CJ2">AnualidadPensionado(CJ$1,$E2,$B2, $D2, Hombres!$A$1:$DW$117, Mujeres!$A$1:$DW$117)</f>
        <v>0</v>
      </c>
      <c r="CK2" s="46" cm="1">
        <f t="array" ref="CK2">AnualidadPensionado(CK$1,$E2,$B2, $D2, Hombres!$A$1:$DW$117, Mujeres!$A$1:$DW$117)</f>
        <v>0</v>
      </c>
      <c r="CL2" s="46" cm="1">
        <f t="array" ref="CL2">AnualidadPensionado(CL$1,$E2,$B2, $D2, Hombres!$A$1:$DW$117, Mujeres!$A$1:$DW$117)</f>
        <v>0</v>
      </c>
      <c r="CM2" s="46" cm="1">
        <f t="array" ref="CM2">AnualidadPensionado(CM$1,$E2,$B2, $D2, Hombres!$A$1:$DW$117, Mujeres!$A$1:$DW$117)</f>
        <v>0</v>
      </c>
      <c r="CN2" s="46" cm="1">
        <f t="array" ref="CN2">AnualidadPensionado(CN$1,$E2,$B2, $D2, Hombres!$A$1:$DW$117, Mujeres!$A$1:$DW$117)</f>
        <v>0</v>
      </c>
      <c r="CO2" s="46" cm="1">
        <f t="array" ref="CO2">AnualidadPensionado(CO$1,$E2,$B2, $D2, Hombres!$A$1:$DW$117, Mujeres!$A$1:$DW$117)</f>
        <v>0</v>
      </c>
      <c r="CP2" s="46" cm="1">
        <f t="array" ref="CP2">AnualidadPensionado(CP$1,$E2,$B2, $D2, Hombres!$A$1:$DW$117, Mujeres!$A$1:$DW$117)</f>
        <v>0</v>
      </c>
      <c r="CQ2" s="46" cm="1">
        <f t="array" ref="CQ2">AnualidadPensionado(CQ$1,$E2,$B2, $D2, Hombres!$A$1:$DW$117, Mujeres!$A$1:$DW$117)</f>
        <v>0</v>
      </c>
      <c r="CR2" s="46" cm="1">
        <f t="array" ref="CR2">AnualidadPensionado(CR$1,$E2,$B2, $D2, Hombres!$A$1:$DW$117, Mujeres!$A$1:$DW$117)</f>
        <v>0</v>
      </c>
      <c r="CS2" s="46" cm="1">
        <f t="array" ref="CS2">AnualidadPensionado(CS$1,$E2,$B2, $D2, Hombres!$A$1:$DW$117, Mujeres!$A$1:$DW$117)</f>
        <v>0</v>
      </c>
      <c r="CT2" s="46" cm="1">
        <f t="array" ref="CT2">AnualidadPensionado(CT$1,$E2,$B2, $D2, Hombres!$A$1:$DW$117, Mujeres!$A$1:$DW$117)</f>
        <v>0</v>
      </c>
      <c r="CU2" s="46" cm="1">
        <f t="array" ref="CU2">AnualidadPensionado(CU$1,$E2,$B2, $D2, Hombres!$A$1:$DW$117, Mujeres!$A$1:$DW$117)</f>
        <v>0</v>
      </c>
      <c r="CV2" s="46" cm="1">
        <f t="array" ref="CV2">AnualidadPensionado(CV$1,$E2,$B2, $D2, Hombres!$A$1:$DW$117, Mujeres!$A$1:$DW$117)</f>
        <v>0</v>
      </c>
      <c r="CW2" s="46" cm="1">
        <f t="array" ref="CW2">AnualidadPensionado(CW$1,$E2,$B2, $D2, Hombres!$A$1:$DW$117, Mujeres!$A$1:$DW$117)</f>
        <v>0</v>
      </c>
      <c r="CX2" s="46" cm="1">
        <f t="array" ref="CX2">AnualidadPensionado(CX$1,$E2,$B2, $D2, Hombres!$A$1:$DW$117, Mujeres!$A$1:$DW$117)</f>
        <v>0</v>
      </c>
      <c r="CY2" s="46" cm="1">
        <f t="array" ref="CY2">AnualidadPensionado(CY$1,$E2,$B2, $D2, Hombres!$A$1:$DW$117, Mujeres!$A$1:$DW$117)</f>
        <v>0</v>
      </c>
      <c r="DB2" s="135"/>
      <c r="DC2" s="46" cm="1">
        <f t="array" ref="DC2">beneficio_muerte_individual_pensionado(DC$1,$E2,$B2, Hombres!$A$1:$DW$117, Mujeres!$A$1:$DW$117)</f>
        <v>0</v>
      </c>
      <c r="DD2" s="46" cm="1">
        <f t="array" ref="DD2">beneficio_muerte_individual_pensionado(DD$1,$E2,$B2, Hombres!$A$1:$DW$117, Mujeres!$A$1:$DW$117)</f>
        <v>156210.59999999998</v>
      </c>
      <c r="DE2" s="46" cm="1">
        <f t="array" ref="DE2">beneficio_muerte_individual_pensionado(DE$1,$E2,$B2, Hombres!$A$1:$DW$117, Mujeres!$A$1:$DW$117)</f>
        <v>160979.23970262002</v>
      </c>
      <c r="DF2" s="46" cm="1">
        <f t="array" ref="DF2">beneficio_muerte_individual_pensionado(DF$1,$E2,$B2, Hombres!$A$1:$DW$117, Mujeres!$A$1:$DW$117)</f>
        <v>165251.44775774155</v>
      </c>
      <c r="DG2" s="46" cm="1">
        <f t="array" ref="DG2">beneficio_muerte_individual_pensionado(DG$1,$E2,$B2, Hombres!$A$1:$DW$117, Mujeres!$A$1:$DW$117)</f>
        <v>168790.47914983385</v>
      </c>
      <c r="DH2" s="46" cm="1">
        <f t="array" ref="DH2">beneficio_muerte_individual_pensionado(DH$1,$E2,$B2, Hombres!$A$1:$DW$117, Mujeres!$A$1:$DW$117)</f>
        <v>171349.68893048645</v>
      </c>
      <c r="DI2" s="46" cm="1">
        <f t="array" ref="DI2">beneficio_muerte_individual_pensionado(DI$1,$E2,$B2, Hombres!$A$1:$DW$117, Mujeres!$A$1:$DW$117)</f>
        <v>172886.81468821541</v>
      </c>
      <c r="DJ2" s="46" cm="1">
        <f t="array" ref="DJ2">beneficio_muerte_individual_pensionado(DJ$1,$E2,$B2, Hombres!$A$1:$DW$117, Mujeres!$A$1:$DW$117)</f>
        <v>173383.97649828132</v>
      </c>
      <c r="DK2" s="46" cm="1">
        <f t="array" ref="DK2">beneficio_muerte_individual_pensionado(DK$1,$E2,$B2, Hombres!$A$1:$DW$117, Mujeres!$A$1:$DW$117)</f>
        <v>172705.43280902746</v>
      </c>
      <c r="DL2" s="46" cm="1">
        <f t="array" ref="DL2">beneficio_muerte_individual_pensionado(DL$1,$E2,$B2, Hombres!$A$1:$DW$117, Mujeres!$A$1:$DW$117)</f>
        <v>170575.93383089468</v>
      </c>
      <c r="DM2" s="46" cm="1">
        <f t="array" ref="DM2">beneficio_muerte_individual_pensionado(DM$1,$E2,$B2, Hombres!$A$1:$DW$117, Mujeres!$A$1:$DW$117)</f>
        <v>166804.1054588597</v>
      </c>
      <c r="DN2" s="46" cm="1">
        <f t="array" ref="DN2">beneficio_muerte_individual_pensionado(DN$1,$E2,$B2, Hombres!$A$1:$DW$117, Mujeres!$A$1:$DW$117)</f>
        <v>161414.91956884685</v>
      </c>
      <c r="DO2" s="46" cm="1">
        <f t="array" ref="DO2">beneficio_muerte_individual_pensionado(DO$1,$E2,$B2, Hombres!$A$1:$DW$117, Mujeres!$A$1:$DW$117)</f>
        <v>154491.23659618397</v>
      </c>
      <c r="DP2" s="46" cm="1">
        <f t="array" ref="DP2">beneficio_muerte_individual_pensionado(DP$1,$E2,$B2, Hombres!$A$1:$DW$117, Mujeres!$A$1:$DW$117)</f>
        <v>146061.14632169661</v>
      </c>
      <c r="DQ2" s="46" cm="1">
        <f t="array" ref="DQ2">beneficio_muerte_individual_pensionado(DQ$1,$E2,$B2, Hombres!$A$1:$DW$117, Mujeres!$A$1:$DW$117)</f>
        <v>136124.88801547268</v>
      </c>
      <c r="DR2" s="46" cm="1">
        <f t="array" ref="DR2">beneficio_muerte_individual_pensionado(DR$1,$E2,$B2, Hombres!$A$1:$DW$117, Mujeres!$A$1:$DW$117)</f>
        <v>124830.18476567186</v>
      </c>
      <c r="DS2" s="46" cm="1">
        <f t="array" ref="DS2">beneficio_muerte_individual_pensionado(DS$1,$E2,$B2, Hombres!$A$1:$DW$117, Mujeres!$A$1:$DW$117)</f>
        <v>112500.48624846507</v>
      </c>
      <c r="DT2" s="46" cm="1">
        <f t="array" ref="DT2">beneficio_muerte_individual_pensionado(DT$1,$E2,$B2, Hombres!$A$1:$DW$117, Mujeres!$A$1:$DW$117)</f>
        <v>99502.660693666694</v>
      </c>
      <c r="DU2" s="46" cm="1">
        <f t="array" ref="DU2">beneficio_muerte_individual_pensionado(DU$1,$E2,$B2, Hombres!$A$1:$DW$117, Mujeres!$A$1:$DW$117)</f>
        <v>86183.214711839566</v>
      </c>
      <c r="DV2" s="46" cm="1">
        <f t="array" ref="DV2">beneficio_muerte_individual_pensionado(DV$1,$E2,$B2, Hombres!$A$1:$DW$117, Mujeres!$A$1:$DW$117)</f>
        <v>72885.801703904479</v>
      </c>
      <c r="DW2" s="46" cm="1">
        <f t="array" ref="DW2">beneficio_muerte_individual_pensionado(DW$1,$E2,$B2, Hombres!$A$1:$DW$117, Mujeres!$A$1:$DW$117)</f>
        <v>60014.163302933346</v>
      </c>
      <c r="DX2" s="46" cm="1">
        <f t="array" ref="DX2">beneficio_muerte_individual_pensionado(DX$1,$E2,$B2, Hombres!$A$1:$DW$117, Mujeres!$A$1:$DW$117)</f>
        <v>47990.283566994549</v>
      </c>
      <c r="DY2" s="46" cm="1">
        <f t="array" ref="DY2">beneficio_muerte_individual_pensionado(DY$1,$E2,$B2, Hombres!$A$1:$DW$117, Mujeres!$A$1:$DW$117)</f>
        <v>37159.094983727744</v>
      </c>
      <c r="DZ2" s="46" cm="1">
        <f t="array" ref="DZ2">beneficio_muerte_individual_pensionado(DZ$1,$E2,$B2, Hombres!$A$1:$DW$117, Mujeres!$A$1:$DW$117)</f>
        <v>27753.893638983078</v>
      </c>
      <c r="EA2" s="46" cm="1">
        <f t="array" ref="EA2">beneficio_muerte_individual_pensionado(EA$1,$E2,$B2, Hombres!$A$1:$DW$117, Mujeres!$A$1:$DW$117)</f>
        <v>19901.678241120251</v>
      </c>
      <c r="EB2" s="46" cm="1">
        <f t="array" ref="EB2">beneficio_muerte_individual_pensionado(EB$1,$E2,$B2, Hombres!$A$1:$DW$117, Mujeres!$A$1:$DW$117)</f>
        <v>13634.242136550332</v>
      </c>
      <c r="EC2" s="46" cm="1">
        <f t="array" ref="EC2">beneficio_muerte_individual_pensionado(EC$1,$E2,$B2, Hombres!$A$1:$DW$117, Mujeres!$A$1:$DW$117)</f>
        <v>8878.3298022323143</v>
      </c>
      <c r="ED2" s="46" cm="1">
        <f t="array" ref="ED2">beneficio_muerte_individual_pensionado(ED$1,$E2,$B2, Hombres!$A$1:$DW$117, Mujeres!$A$1:$DW$117)</f>
        <v>5462.2401881278611</v>
      </c>
      <c r="EE2" s="46" cm="1">
        <f t="array" ref="EE2">beneficio_muerte_individual_pensionado(EE$1,$E2,$B2, Hombres!$A$1:$DW$117, Mujeres!$A$1:$DW$117)</f>
        <v>3151.4824199765972</v>
      </c>
      <c r="EF2" s="46" cm="1">
        <f t="array" ref="EF2">beneficio_muerte_individual_pensionado(EF$1,$E2,$B2, Hombres!$A$1:$DW$117, Mujeres!$A$1:$DW$117)</f>
        <v>1690.011506311067</v>
      </c>
      <c r="EG2" s="46" cm="1">
        <f t="array" ref="EG2">beneficio_muerte_individual_pensionado(EG$1,$E2,$B2, Hombres!$A$1:$DW$117, Mujeres!$A$1:$DW$117)</f>
        <v>833.85505550174946</v>
      </c>
      <c r="EH2" s="46" cm="1">
        <f t="array" ref="EH2">beneficio_muerte_individual_pensionado(EH$1,$E2,$B2, Hombres!$A$1:$DW$117, Mujeres!$A$1:$DW$117)</f>
        <v>374.07170091003587</v>
      </c>
      <c r="EI2" s="46" cm="1">
        <f t="array" ref="EI2">beneficio_muerte_individual_pensionado(EI$1,$E2,$B2, Hombres!$A$1:$DW$117, Mujeres!$A$1:$DW$117)</f>
        <v>150.32021338549342</v>
      </c>
      <c r="EJ2" s="46" cm="1">
        <f t="array" ref="EJ2">beneficio_muerte_individual_pensionado(EJ$1,$E2,$B2, Hombres!$A$1:$DW$117, Mujeres!$A$1:$DW$117)</f>
        <v>53.079601032569343</v>
      </c>
      <c r="EK2" s="46" cm="1">
        <f t="array" ref="EK2">beneficio_muerte_individual_pensionado(EK$1,$E2,$B2, Hombres!$A$1:$DW$117, Mujeres!$A$1:$DW$117)</f>
        <v>16.058369410596786</v>
      </c>
      <c r="EL2" s="46" cm="1">
        <f t="array" ref="EL2">beneficio_muerte_individual_pensionado(EL$1,$E2,$B2, Hombres!$A$1:$DW$117, Mujeres!$A$1:$DW$117)</f>
        <v>4.9378210943916692</v>
      </c>
      <c r="EM2" s="46" cm="1">
        <f t="array" ref="EM2">beneficio_muerte_individual_pensionado(EM$1,$E2,$B2, Hombres!$A$1:$DW$117, Mujeres!$A$1:$DW$117)</f>
        <v>0</v>
      </c>
      <c r="EN2" s="46" cm="1">
        <f t="array" ref="EN2">beneficio_muerte_individual_pensionado(EN$1,$E2,$B2, Hombres!$A$1:$DW$117, Mujeres!$A$1:$DW$117)</f>
        <v>0</v>
      </c>
      <c r="EO2" s="46" cm="1">
        <f t="array" ref="EO2">beneficio_muerte_individual_pensionado(EO$1,$E2,$B2, Hombres!$A$1:$DW$117, Mujeres!$A$1:$DW$117)</f>
        <v>0</v>
      </c>
      <c r="EP2" s="46" cm="1">
        <f t="array" ref="EP2">beneficio_muerte_individual_pensionado(EP$1,$E2,$B2, Hombres!$A$1:$DW$117, Mujeres!$A$1:$DW$117)</f>
        <v>0</v>
      </c>
      <c r="EQ2" s="46" cm="1">
        <f t="array" ref="EQ2">beneficio_muerte_individual_pensionado(EQ$1,$E2,$B2, Hombres!$A$1:$DW$117, Mujeres!$A$1:$DW$117)</f>
        <v>0</v>
      </c>
      <c r="ER2" s="46" cm="1">
        <f t="array" ref="ER2">beneficio_muerte_individual_pensionado(ER$1,$E2,$B2, Hombres!$A$1:$DW$117, Mujeres!$A$1:$DW$117)</f>
        <v>0</v>
      </c>
      <c r="ES2" s="46" cm="1">
        <f t="array" ref="ES2">beneficio_muerte_individual_pensionado(ES$1,$E2,$B2, Hombres!$A$1:$DW$117, Mujeres!$A$1:$DW$117)</f>
        <v>0</v>
      </c>
      <c r="ET2" s="46" cm="1">
        <f t="array" ref="ET2">beneficio_muerte_individual_pensionado(ET$1,$E2,$B2, Hombres!$A$1:$DW$117, Mujeres!$A$1:$DW$117)</f>
        <v>0</v>
      </c>
      <c r="EU2" s="46" cm="1">
        <f t="array" ref="EU2">beneficio_muerte_individual_pensionado(EU$1,$E2,$B2, Hombres!$A$1:$DW$117, Mujeres!$A$1:$DW$117)</f>
        <v>0</v>
      </c>
      <c r="EV2" s="46" cm="1">
        <f t="array" ref="EV2">beneficio_muerte_individual_pensionado(EV$1,$E2,$B2, Hombres!$A$1:$DW$117, Mujeres!$A$1:$DW$117)</f>
        <v>0</v>
      </c>
      <c r="EW2" s="46" cm="1">
        <f t="array" ref="EW2">beneficio_muerte_individual_pensionado(EW$1,$E2,$B2, Hombres!$A$1:$DW$117, Mujeres!$A$1:$DW$117)</f>
        <v>0</v>
      </c>
      <c r="EX2" s="46" cm="1">
        <f t="array" ref="EX2">beneficio_muerte_individual_pensionado(EX$1,$E2,$B2, Hombres!$A$1:$DW$117, Mujeres!$A$1:$DW$117)</f>
        <v>0</v>
      </c>
      <c r="EY2" s="46" cm="1">
        <f t="array" ref="EY2">beneficio_muerte_individual_pensionado(EY$1,$E2,$B2, Hombres!$A$1:$DW$117, Mujeres!$A$1:$DW$117)</f>
        <v>0</v>
      </c>
      <c r="EZ2" s="46" cm="1">
        <f t="array" ref="EZ2">beneficio_muerte_individual_pensionado(EZ$1,$E2,$B2, Hombres!$A$1:$DW$117, Mujeres!$A$1:$DW$117)</f>
        <v>0</v>
      </c>
      <c r="FA2" s="46" cm="1">
        <f t="array" ref="FA2">beneficio_muerte_individual_pensionado(FA$1,$E2,$B2, Hombres!$A$1:$DW$117, Mujeres!$A$1:$DW$117)</f>
        <v>0</v>
      </c>
      <c r="FB2" s="46" cm="1">
        <f t="array" ref="FB2">beneficio_muerte_individual_pensionado(FB$1,$E2,$B2, Hombres!$A$1:$DW$117, Mujeres!$A$1:$DW$117)</f>
        <v>0</v>
      </c>
      <c r="FC2" s="46" cm="1">
        <f t="array" ref="FC2">beneficio_muerte_individual_pensionado(FC$1,$E2,$B2, Hombres!$A$1:$DW$117, Mujeres!$A$1:$DW$117)</f>
        <v>0</v>
      </c>
      <c r="FD2" s="46" cm="1">
        <f t="array" ref="FD2">beneficio_muerte_individual_pensionado(FD$1,$E2,$B2, Hombres!$A$1:$DW$117, Mujeres!$A$1:$DW$117)</f>
        <v>0</v>
      </c>
      <c r="FE2" s="46" cm="1">
        <f t="array" ref="FE2">beneficio_muerte_individual_pensionado(FE$1,$E2,$B2, Hombres!$A$1:$DW$117, Mujeres!$A$1:$DW$117)</f>
        <v>0</v>
      </c>
      <c r="FF2" s="46" cm="1">
        <f t="array" ref="FF2">beneficio_muerte_individual_pensionado(FF$1,$E2,$B2, Hombres!$A$1:$DW$117, Mujeres!$A$1:$DW$117)</f>
        <v>0</v>
      </c>
      <c r="FG2" s="46" cm="1">
        <f t="array" ref="FG2">beneficio_muerte_individual_pensionado(FG$1,$E2,$B2, Hombres!$A$1:$DW$117, Mujeres!$A$1:$DW$117)</f>
        <v>0</v>
      </c>
      <c r="FH2" s="46" cm="1">
        <f t="array" ref="FH2">beneficio_muerte_individual_pensionado(FH$1,$E2,$B2, Hombres!$A$1:$DW$117, Mujeres!$A$1:$DW$117)</f>
        <v>0</v>
      </c>
      <c r="FI2" s="46" cm="1">
        <f t="array" ref="FI2">beneficio_muerte_individual_pensionado(FI$1,$E2,$B2, Hombres!$A$1:$DW$117, Mujeres!$A$1:$DW$117)</f>
        <v>0</v>
      </c>
      <c r="FJ2" s="46" cm="1">
        <f t="array" ref="FJ2">beneficio_muerte_individual_pensionado(FJ$1,$E2,$B2, Hombres!$A$1:$DW$117, Mujeres!$A$1:$DW$117)</f>
        <v>0</v>
      </c>
      <c r="FK2" s="46" cm="1">
        <f t="array" ref="FK2">beneficio_muerte_individual_pensionado(FK$1,$E2,$B2, Hombres!$A$1:$DW$117, Mujeres!$A$1:$DW$117)</f>
        <v>0</v>
      </c>
      <c r="FL2" s="46" cm="1">
        <f t="array" ref="FL2">beneficio_muerte_individual_pensionado(FL$1,$E2,$B2, Hombres!$A$1:$DW$117, Mujeres!$A$1:$DW$117)</f>
        <v>0</v>
      </c>
      <c r="FM2" s="46" cm="1">
        <f t="array" ref="FM2">beneficio_muerte_individual_pensionado(FM$1,$E2,$B2, Hombres!$A$1:$DW$117, Mujeres!$A$1:$DW$117)</f>
        <v>0</v>
      </c>
      <c r="FN2" s="46" cm="1">
        <f t="array" ref="FN2">beneficio_muerte_individual_pensionado(FN$1,$E2,$B2, Hombres!$A$1:$DW$117, Mujeres!$A$1:$DW$117)</f>
        <v>0</v>
      </c>
      <c r="FO2" s="46" cm="1">
        <f t="array" ref="FO2">beneficio_muerte_individual_pensionado(FO$1,$E2,$B2, Hombres!$A$1:$DW$117, Mujeres!$A$1:$DW$117)</f>
        <v>0</v>
      </c>
      <c r="FP2" s="46" cm="1">
        <f t="array" ref="FP2">beneficio_muerte_individual_pensionado(FP$1,$E2,$B2, Hombres!$A$1:$DW$117, Mujeres!$A$1:$DW$117)</f>
        <v>0</v>
      </c>
      <c r="FQ2" s="46" cm="1">
        <f t="array" ref="FQ2">beneficio_muerte_individual_pensionado(FQ$1,$E2,$B2, Hombres!$A$1:$DW$117, Mujeres!$A$1:$DW$117)</f>
        <v>0</v>
      </c>
      <c r="FR2" s="46" cm="1">
        <f t="array" ref="FR2">beneficio_muerte_individual_pensionado(FR$1,$E2,$B2, Hombres!$A$1:$DW$117, Mujeres!$A$1:$DW$117)</f>
        <v>0</v>
      </c>
      <c r="FS2" s="46" cm="1">
        <f t="array" ref="FS2">beneficio_muerte_individual_pensionado(FS$1,$E2,$B2, Hombres!$A$1:$DW$117, Mujeres!$A$1:$DW$117)</f>
        <v>0</v>
      </c>
      <c r="FT2" s="46" cm="1">
        <f t="array" ref="FT2">beneficio_muerte_individual_pensionado(FT$1,$E2,$B2, Hombres!$A$1:$DW$117, Mujeres!$A$1:$DW$117)</f>
        <v>0</v>
      </c>
      <c r="FU2" s="46" cm="1">
        <f t="array" ref="FU2">beneficio_muerte_individual_pensionado(FU$1,$E2,$B2, Hombres!$A$1:$DW$117, Mujeres!$A$1:$DW$117)</f>
        <v>0</v>
      </c>
      <c r="FV2" s="46" cm="1">
        <f t="array" ref="FV2">beneficio_muerte_individual_pensionado(FV$1,$E2,$B2, Hombres!$A$1:$DW$117, Mujeres!$A$1:$DW$117)</f>
        <v>0</v>
      </c>
      <c r="FW2" s="46" cm="1">
        <f t="array" ref="FW2">beneficio_muerte_individual_pensionado(FW$1,$E2,$B2, Hombres!$A$1:$DW$117, Mujeres!$A$1:$DW$117)</f>
        <v>0</v>
      </c>
      <c r="FX2" s="46" cm="1">
        <f t="array" ref="FX2">beneficio_muerte_individual_pensionado(FX$1,$E2,$B2, Hombres!$A$1:$DW$117, Mujeres!$A$1:$DW$117)</f>
        <v>0</v>
      </c>
      <c r="FY2" s="46" cm="1">
        <f t="array" ref="FY2">beneficio_muerte_individual_pensionado(FY$1,$E2,$B2, Hombres!$A$1:$DW$117, Mujeres!$A$1:$DW$117)</f>
        <v>0</v>
      </c>
      <c r="FZ2" s="46" cm="1">
        <f t="array" ref="FZ2">beneficio_muerte_individual_pensionado(FZ$1,$E2,$B2, Hombres!$A$1:$DW$117, Mujeres!$A$1:$DW$117)</f>
        <v>0</v>
      </c>
      <c r="GA2" s="46" cm="1">
        <f t="array" ref="GA2">beneficio_muerte_individual_pensionado(GA$1,$E2,$B2, Hombres!$A$1:$DW$117, Mujeres!$A$1:$DW$117)</f>
        <v>0</v>
      </c>
      <c r="GB2" s="46" cm="1">
        <f t="array" ref="GB2">beneficio_muerte_individual_pensionado(GB$1,$E2,$B2, Hombres!$A$1:$DW$117, Mujeres!$A$1:$DW$117)</f>
        <v>0</v>
      </c>
      <c r="GC2" s="46" cm="1">
        <f t="array" ref="GC2">beneficio_muerte_individual_pensionado(GC$1,$E2,$B2, Hombres!$A$1:$DW$117, Mujeres!$A$1:$DW$117)</f>
        <v>0</v>
      </c>
      <c r="GD2" s="46" cm="1">
        <f t="array" ref="GD2">beneficio_muerte_individual_pensionado(GD$1,$E2,$B2, Hombres!$A$1:$DW$117, Mujeres!$A$1:$DW$117)</f>
        <v>0</v>
      </c>
      <c r="GE2" s="46" cm="1">
        <f t="array" ref="GE2">beneficio_muerte_individual_pensionado(GE$1,$E2,$B2, Hombres!$A$1:$DW$117, Mujeres!$A$1:$DW$117)</f>
        <v>0</v>
      </c>
      <c r="GF2" s="46" cm="1">
        <f t="array" ref="GF2">beneficio_muerte_individual_pensionado(GF$1,$E2,$B2, Hombres!$A$1:$DW$117, Mujeres!$A$1:$DW$117)</f>
        <v>0</v>
      </c>
      <c r="GG2" s="46" cm="1">
        <f t="array" ref="GG2">beneficio_muerte_individual_pensionado(GG$1,$E2,$B2, Hombres!$A$1:$DW$117, Mujeres!$A$1:$DW$117)</f>
        <v>0</v>
      </c>
      <c r="GH2" s="46" cm="1">
        <f t="array" ref="GH2">beneficio_muerte_individual_pensionado(GH$1,$E2,$B2, Hombres!$A$1:$DW$117, Mujeres!$A$1:$DW$117)</f>
        <v>0</v>
      </c>
      <c r="GI2" s="46" cm="1">
        <f t="array" ref="GI2">beneficio_muerte_individual_pensionado(GI$1,$E2,$B2, Hombres!$A$1:$DW$117, Mujeres!$A$1:$DW$117)</f>
        <v>0</v>
      </c>
      <c r="GJ2" s="46" cm="1">
        <f t="array" ref="GJ2">beneficio_muerte_individual_pensionado(GJ$1,$E2,$B2, Hombres!$A$1:$DW$117, Mujeres!$A$1:$DW$117)</f>
        <v>0</v>
      </c>
      <c r="GK2" s="46" cm="1">
        <f t="array" ref="GK2">beneficio_muerte_individual_pensionado(GK$1,$E2,$B2, Hombres!$A$1:$DW$117, Mujeres!$A$1:$DW$117)</f>
        <v>0</v>
      </c>
      <c r="GL2" s="46" cm="1">
        <f t="array" ref="GL2">beneficio_muerte_individual_pensionado(GL$1,$E2,$B2, Hombres!$A$1:$DW$117, Mujeres!$A$1:$DW$117)</f>
        <v>0</v>
      </c>
      <c r="GM2" s="46" cm="1">
        <f t="array" ref="GM2">beneficio_muerte_individual_pensionado(GM$1,$E2,$B2, Hombres!$A$1:$DW$117, Mujeres!$A$1:$DW$117)</f>
        <v>0</v>
      </c>
      <c r="GN2" s="46" cm="1">
        <f t="array" ref="GN2">beneficio_muerte_individual_pensionado(GN$1,$E2,$B2, Hombres!$A$1:$DW$117, Mujeres!$A$1:$DW$117)</f>
        <v>0</v>
      </c>
      <c r="GO2" s="46" cm="1">
        <f t="array" ref="GO2">beneficio_muerte_individual_pensionado(GO$1,$E2,$B2, Hombres!$A$1:$DW$117, Mujeres!$A$1:$DW$117)</f>
        <v>0</v>
      </c>
      <c r="GP2" s="46" cm="1">
        <f t="array" ref="GP2">beneficio_muerte_individual_pensionado(GP$1,$E2,$B2, Hombres!$A$1:$DW$117, Mujeres!$A$1:$DW$117)</f>
        <v>0</v>
      </c>
      <c r="GQ2" s="46" cm="1">
        <f t="array" ref="GQ2">beneficio_muerte_individual_pensionado(GQ$1,$E2,$B2, Hombres!$A$1:$DW$117, Mujeres!$A$1:$DW$117)</f>
        <v>0</v>
      </c>
      <c r="GR2" s="46" cm="1">
        <f t="array" ref="GR2">beneficio_muerte_individual_pensionado(GR$1,$E2,$B2, Hombres!$A$1:$DW$117, Mujeres!$A$1:$DW$117)</f>
        <v>0</v>
      </c>
      <c r="GS2" s="46" cm="1">
        <f t="array" ref="GS2">beneficio_muerte_individual_pensionado(GS$1,$E2,$B2, Hombres!$A$1:$DW$117, Mujeres!$A$1:$DW$117)</f>
        <v>0</v>
      </c>
      <c r="GT2" s="46" cm="1">
        <f t="array" ref="GT2">beneficio_muerte_individual_pensionado(GT$1,$E2,$B2, Hombres!$A$1:$DW$117, Mujeres!$A$1:$DW$117)</f>
        <v>0</v>
      </c>
    </row>
    <row r="3" spans="1:202" x14ac:dyDescent="0.2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4"/>
      <c r="H3" s="46" cm="1">
        <f t="array" ref="H3">AnualidadPensionado(H$1,$E3,$B3, $D3, Hombres!$A$1:$DW$117, Mujeres!$A$1:$DW$117)</f>
        <v>0</v>
      </c>
      <c r="I3" s="46" cm="1">
        <f t="array" ref="I3">AnualidadPensionado(I$1,$E3,$B3, $D3, Hombres!$A$1:$DW$117, Mujeres!$A$1:$DW$117)</f>
        <v>1758215.1399913507</v>
      </c>
      <c r="J3" s="46" cm="1">
        <f t="array" ref="J3">AnualidadPensionado(J$1,$E3,$B3, $D3, Hombres!$A$1:$DW$117, Mujeres!$A$1:$DW$117)</f>
        <v>1764876.2435421161</v>
      </c>
      <c r="K3" s="46" cm="1">
        <f t="array" ref="K3">AnualidadPensionado(K$1,$E3,$B3, $D3, Hombres!$A$1:$DW$117, Mujeres!$A$1:$DW$117)</f>
        <v>1766409.0562083952</v>
      </c>
      <c r="L3" s="46" cm="1">
        <f t="array" ref="L3">AnualidadPensionado(L$1,$E3,$B3, $D3, Hombres!$A$1:$DW$117, Mujeres!$A$1:$DW$117)</f>
        <v>1760198.1906250883</v>
      </c>
      <c r="M3" s="46" cm="1">
        <f t="array" ref="M3">AnualidadPensionado(M$1,$E3,$B3, $D3, Hombres!$A$1:$DW$117, Mujeres!$A$1:$DW$117)</f>
        <v>1747859.4530171473</v>
      </c>
      <c r="N3" s="46" cm="1">
        <f t="array" ref="N3">AnualidadPensionado(N$1,$E3,$B3, $D3, Hombres!$A$1:$DW$117, Mujeres!$A$1:$DW$117)</f>
        <v>1728849.6199952685</v>
      </c>
      <c r="O3" s="46" cm="1">
        <f t="array" ref="O3">AnualidadPensionado(O$1,$E3,$B3, $D3, Hombres!$A$1:$DW$117, Mujeres!$A$1:$DW$117)</f>
        <v>1702577.8638445053</v>
      </c>
      <c r="P3" s="46" cm="1">
        <f t="array" ref="P3">AnualidadPensionado(P$1,$E3,$B3, $D3, Hombres!$A$1:$DW$117, Mujeres!$A$1:$DW$117)</f>
        <v>1668484.2001144644</v>
      </c>
      <c r="Q3" s="46" cm="1">
        <f t="array" ref="Q3">AnualidadPensionado(Q$1,$E3,$B3, $D3, Hombres!$A$1:$DW$117, Mujeres!$A$1:$DW$117)</f>
        <v>1626135.6484765008</v>
      </c>
      <c r="R3" s="46" cm="1">
        <f t="array" ref="R3">AnualidadPensionado(R$1,$E3,$B3, $D3, Hombres!$A$1:$DW$117, Mujeres!$A$1:$DW$117)</f>
        <v>1575239.7182816651</v>
      </c>
      <c r="S3" s="46" cm="1">
        <f t="array" ref="S3">AnualidadPensionado(S$1,$E3,$B3, $D3, Hombres!$A$1:$DW$117, Mujeres!$A$1:$DW$117)</f>
        <v>1515595.6181818296</v>
      </c>
      <c r="T3" s="46" cm="1">
        <f t="array" ref="T3">AnualidadPensionado(T$1,$E3,$B3, $D3, Hombres!$A$1:$DW$117, Mujeres!$A$1:$DW$117)</f>
        <v>1447109.7548549094</v>
      </c>
      <c r="U3" s="46" cm="1">
        <f t="array" ref="U3">AnualidadPensionado(U$1,$E3,$B3, $D3, Hombres!$A$1:$DW$117, Mujeres!$A$1:$DW$117)</f>
        <v>1369904.1094569264</v>
      </c>
      <c r="V3" s="46" cm="1">
        <f t="array" ref="V3">AnualidadPensionado(V$1,$E3,$B3, $D3, Hombres!$A$1:$DW$117, Mujeres!$A$1:$DW$117)</f>
        <v>1284428.2137583755</v>
      </c>
      <c r="W3" s="46" cm="1">
        <f t="array" ref="W3">AnualidadPensionado(W$1,$E3,$B3, $D3, Hombres!$A$1:$DW$117, Mujeres!$A$1:$DW$117)</f>
        <v>1191464.5518187815</v>
      </c>
      <c r="X3" s="46" cm="1">
        <f t="array" ref="X3">AnualidadPensionado(X$1,$E3,$B3, $D3, Hombres!$A$1:$DW$117, Mujeres!$A$1:$DW$117)</f>
        <v>1092047.7952519164</v>
      </c>
      <c r="Y3" s="46" cm="1">
        <f t="array" ref="Y3">AnualidadPensionado(Y$1,$E3,$B3, $D3, Hombres!$A$1:$DW$117, Mujeres!$A$1:$DW$117)</f>
        <v>987464.62315090734</v>
      </c>
      <c r="Z3" s="46" cm="1">
        <f t="array" ref="Z3">AnualidadPensionado(Z$1,$E3,$B3, $D3, Hombres!$A$1:$DW$117, Mujeres!$A$1:$DW$117)</f>
        <v>879336.22291506885</v>
      </c>
      <c r="AA3" s="46" cm="1">
        <f t="array" ref="AA3">AnualidadPensionado(AA$1,$E3,$B3, $D3, Hombres!$A$1:$DW$117, Mujeres!$A$1:$DW$117)</f>
        <v>769684.78448743722</v>
      </c>
      <c r="AB3" s="46" cm="1">
        <f t="array" ref="AB3">AnualidadPensionado(AB$1,$E3,$B3, $D3, Hombres!$A$1:$DW$117, Mujeres!$A$1:$DW$117)</f>
        <v>660819.53950097726</v>
      </c>
      <c r="AC3" s="46" cm="1">
        <f t="array" ref="AC3">AnualidadPensionado(AC$1,$E3,$B3, $D3, Hombres!$A$1:$DW$117, Mujeres!$A$1:$DW$117)</f>
        <v>555136.27567924745</v>
      </c>
      <c r="AD3" s="46" cm="1">
        <f t="array" ref="AD3">AnualidadPensionado(AD$1,$E3,$B3, $D3, Hombres!$A$1:$DW$117, Mujeres!$A$1:$DW$117)</f>
        <v>454994.52012203704</v>
      </c>
      <c r="AE3" s="46" cm="1">
        <f t="array" ref="AE3">AnualidadPensionado(AE$1,$E3,$B3, $D3, Hombres!$A$1:$DW$117, Mujeres!$A$1:$DW$117)</f>
        <v>362628.66059101332</v>
      </c>
      <c r="AF3" s="46" cm="1">
        <f t="array" ref="AF3">AnualidadPensionado(AF$1,$E3,$B3, $D3, Hombres!$A$1:$DW$117, Mujeres!$A$1:$DW$117)</f>
        <v>280007.90573535144</v>
      </c>
      <c r="AG3" s="46" cm="1">
        <f t="array" ref="AG3">AnualidadPensionado(AG$1,$E3,$B3, $D3, Hombres!$A$1:$DW$117, Mujeres!$A$1:$DW$117)</f>
        <v>208605.23483434532</v>
      </c>
      <c r="AH3" s="46" cm="1">
        <f t="array" ref="AH3">AnualidadPensionado(AH$1,$E3,$B3, $D3, Hombres!$A$1:$DW$117, Mujeres!$A$1:$DW$117)</f>
        <v>149212.09735402433</v>
      </c>
      <c r="AI3" s="46" cm="1">
        <f t="array" ref="AI3">AnualidadPensionado(AI$1,$E3,$B3, $D3, Hombres!$A$1:$DW$117, Mujeres!$A$1:$DW$117)</f>
        <v>101881.14076643811</v>
      </c>
      <c r="AJ3" s="46" cm="1">
        <f t="array" ref="AJ3">AnualidadPensionado(AJ$1,$E3,$B3, $D3, Hombres!$A$1:$DW$117, Mujeres!$A$1:$DW$117)</f>
        <v>65957.054127314652</v>
      </c>
      <c r="AK3" s="46" cm="1">
        <f t="array" ref="AK3">AnualidadPensionado(AK$1,$E3,$B3, $D3, Hombres!$A$1:$DW$117, Mujeres!$A$1:$DW$117)</f>
        <v>40171.498467321035</v>
      </c>
      <c r="AL3" s="46" cm="1">
        <f t="array" ref="AL3">AnualidadPensionado(AL$1,$E3,$B3, $D3, Hombres!$A$1:$DW$117, Mujeres!$A$1:$DW$117)</f>
        <v>22806.714825227449</v>
      </c>
      <c r="AM3" s="46" cm="1">
        <f t="array" ref="AM3">AnualidadPensionado(AM$1,$E3,$B3, $D3, Hombres!$A$1:$DW$117, Mujeres!$A$1:$DW$117)</f>
        <v>11935.166076605276</v>
      </c>
      <c r="AN3" s="46" cm="1">
        <f t="array" ref="AN3">AnualidadPensionado(AN$1,$E3,$B3, $D3, Hombres!$A$1:$DW$117, Mujeres!$A$1:$DW$117)</f>
        <v>5678.1982394780025</v>
      </c>
      <c r="AO3" s="46" cm="1">
        <f t="array" ref="AO3">AnualidadPensionado(AO$1,$E3,$B3, $D3, Hombres!$A$1:$DW$117, Mujeres!$A$1:$DW$117)</f>
        <v>2413.8462479844025</v>
      </c>
      <c r="AP3" s="46" cm="1">
        <f t="array" ref="AP3">AnualidadPensionado(AP$1,$E3,$B3, $D3, Hombres!$A$1:$DW$117, Mujeres!$A$1:$DW$117)</f>
        <v>896.84205949464956</v>
      </c>
      <c r="AQ3" s="46" cm="1">
        <f t="array" ref="AQ3">AnualidadPensionado(AQ$1,$E3,$B3, $D3, Hombres!$A$1:$DW$117, Mujeres!$A$1:$DW$117)</f>
        <v>282.70021233928617</v>
      </c>
      <c r="AR3" s="46" cm="1">
        <f t="array" ref="AR3">AnualidadPensionado(AR$1,$E3,$B3, $D3, Hombres!$A$1:$DW$117, Mujeres!$A$1:$DW$117)</f>
        <v>72.468774058705392</v>
      </c>
      <c r="AS3" s="46" cm="1">
        <f t="array" ref="AS3">AnualidadPensionado(AS$1,$E3,$B3, $D3, Hombres!$A$1:$DW$117, Mujeres!$A$1:$DW$117)</f>
        <v>14.149497770545894</v>
      </c>
      <c r="AT3" s="46" cm="1">
        <f t="array" ref="AT3">AnualidadPensionado(AT$1,$E3,$B3, $D3, Hombres!$A$1:$DW$117, Mujeres!$A$1:$DW$117)</f>
        <v>1.8726460151520532</v>
      </c>
      <c r="AU3" s="46" cm="1">
        <f t="array" ref="AU3">AnualidadPensionado(AU$1,$E3,$B3, $D3, Hombres!$A$1:$DW$117, Mujeres!$A$1:$DW$117)</f>
        <v>0</v>
      </c>
      <c r="AV3" s="46" cm="1">
        <f t="array" ref="AV3">AnualidadPensionado(AV$1,$E3,$B3, $D3, Hombres!$A$1:$DW$117, Mujeres!$A$1:$DW$117)</f>
        <v>0</v>
      </c>
      <c r="AW3" s="46" cm="1">
        <f t="array" ref="AW3">AnualidadPensionado(AW$1,$E3,$B3, $D3, Hombres!$A$1:$DW$117, Mujeres!$A$1:$DW$117)</f>
        <v>0</v>
      </c>
      <c r="AX3" s="46" cm="1">
        <f t="array" ref="AX3">AnualidadPensionado(AX$1,$E3,$B3, $D3, Hombres!$A$1:$DW$117, Mujeres!$A$1:$DW$117)</f>
        <v>0</v>
      </c>
      <c r="AY3" s="46" cm="1">
        <f t="array" ref="AY3">AnualidadPensionado(AY$1,$E3,$B3, $D3, Hombres!$A$1:$DW$117, Mujeres!$A$1:$DW$117)</f>
        <v>0</v>
      </c>
      <c r="AZ3" s="46" cm="1">
        <f t="array" ref="AZ3">AnualidadPensionado(AZ$1,$E3,$B3, $D3, Hombres!$A$1:$DW$117, Mujeres!$A$1:$DW$117)</f>
        <v>0</v>
      </c>
      <c r="BA3" s="46" cm="1">
        <f t="array" ref="BA3">AnualidadPensionado(BA$1,$E3,$B3, $D3, Hombres!$A$1:$DW$117, Mujeres!$A$1:$DW$117)</f>
        <v>0</v>
      </c>
      <c r="BB3" s="46" cm="1">
        <f t="array" ref="BB3">AnualidadPensionado(BB$1,$E3,$B3, $D3, Hombres!$A$1:$DW$117, Mujeres!$A$1:$DW$117)</f>
        <v>0</v>
      </c>
      <c r="BC3" s="46" cm="1">
        <f t="array" ref="BC3">AnualidadPensionado(BC$1,$E3,$B3, $D3, Hombres!$A$1:$DW$117, Mujeres!$A$1:$DW$117)</f>
        <v>0</v>
      </c>
      <c r="BD3" s="46" cm="1">
        <f t="array" ref="BD3">AnualidadPensionado(BD$1,$E3,$B3, $D3, Hombres!$A$1:$DW$117, Mujeres!$A$1:$DW$117)</f>
        <v>0</v>
      </c>
      <c r="BE3" s="46" cm="1">
        <f t="array" ref="BE3">AnualidadPensionado(BE$1,$E3,$B3, $D3, Hombres!$A$1:$DW$117, Mujeres!$A$1:$DW$117)</f>
        <v>0</v>
      </c>
      <c r="BF3" s="46" cm="1">
        <f t="array" ref="BF3">AnualidadPensionado(BF$1,$E3,$B3, $D3, Hombres!$A$1:$DW$117, Mujeres!$A$1:$DW$117)</f>
        <v>0</v>
      </c>
      <c r="BG3" s="46" cm="1">
        <f t="array" ref="BG3">AnualidadPensionado(BG$1,$E3,$B3, $D3, Hombres!$A$1:$DW$117, Mujeres!$A$1:$DW$117)</f>
        <v>0</v>
      </c>
      <c r="BH3" s="46" cm="1">
        <f t="array" ref="BH3">AnualidadPensionado(BH$1,$E3,$B3, $D3, Hombres!$A$1:$DW$117, Mujeres!$A$1:$DW$117)</f>
        <v>0</v>
      </c>
      <c r="BI3" s="46" cm="1">
        <f t="array" ref="BI3">AnualidadPensionado(BI$1,$E3,$B3, $D3, Hombres!$A$1:$DW$117, Mujeres!$A$1:$DW$117)</f>
        <v>0</v>
      </c>
      <c r="BJ3" s="46" cm="1">
        <f t="array" ref="BJ3">AnualidadPensionado(BJ$1,$E3,$B3, $D3, Hombres!$A$1:$DW$117, Mujeres!$A$1:$DW$117)</f>
        <v>0</v>
      </c>
      <c r="BK3" s="46" cm="1">
        <f t="array" ref="BK3">AnualidadPensionado(BK$1,$E3,$B3, $D3, Hombres!$A$1:$DW$117, Mujeres!$A$1:$DW$117)</f>
        <v>0</v>
      </c>
      <c r="BL3" s="46" cm="1">
        <f t="array" ref="BL3">AnualidadPensionado(BL$1,$E3,$B3, $D3, Hombres!$A$1:$DW$117, Mujeres!$A$1:$DW$117)</f>
        <v>0</v>
      </c>
      <c r="BM3" s="46" cm="1">
        <f t="array" ref="BM3">AnualidadPensionado(BM$1,$E3,$B3, $D3, Hombres!$A$1:$DW$117, Mujeres!$A$1:$DW$117)</f>
        <v>0</v>
      </c>
      <c r="BN3" s="46" cm="1">
        <f t="array" ref="BN3">AnualidadPensionado(BN$1,$E3,$B3, $D3, Hombres!$A$1:$DW$117, Mujeres!$A$1:$DW$117)</f>
        <v>0</v>
      </c>
      <c r="BO3" s="46" cm="1">
        <f t="array" ref="BO3">AnualidadPensionado(BO$1,$E3,$B3, $D3, Hombres!$A$1:$DW$117, Mujeres!$A$1:$DW$117)</f>
        <v>0</v>
      </c>
      <c r="BP3" s="46" cm="1">
        <f t="array" ref="BP3">AnualidadPensionado(BP$1,$E3,$B3, $D3, Hombres!$A$1:$DW$117, Mujeres!$A$1:$DW$117)</f>
        <v>0</v>
      </c>
      <c r="BQ3" s="46" cm="1">
        <f t="array" ref="BQ3">AnualidadPensionado(BQ$1,$E3,$B3, $D3, Hombres!$A$1:$DW$117, Mujeres!$A$1:$DW$117)</f>
        <v>0</v>
      </c>
      <c r="BR3" s="46" cm="1">
        <f t="array" ref="BR3">AnualidadPensionado(BR$1,$E3,$B3, $D3, Hombres!$A$1:$DW$117, Mujeres!$A$1:$DW$117)</f>
        <v>0</v>
      </c>
      <c r="BS3" s="46" cm="1">
        <f t="array" ref="BS3">AnualidadPensionado(BS$1,$E3,$B3, $D3, Hombres!$A$1:$DW$117, Mujeres!$A$1:$DW$117)</f>
        <v>0</v>
      </c>
      <c r="BT3" s="46" cm="1">
        <f t="array" ref="BT3">AnualidadPensionado(BT$1,$E3,$B3, $D3, Hombres!$A$1:$DW$117, Mujeres!$A$1:$DW$117)</f>
        <v>0</v>
      </c>
      <c r="BU3" s="46" cm="1">
        <f t="array" ref="BU3">AnualidadPensionado(BU$1,$E3,$B3, $D3, Hombres!$A$1:$DW$117, Mujeres!$A$1:$DW$117)</f>
        <v>0</v>
      </c>
      <c r="BV3" s="46" cm="1">
        <f t="array" ref="BV3">AnualidadPensionado(BV$1,$E3,$B3, $D3, Hombres!$A$1:$DW$117, Mujeres!$A$1:$DW$117)</f>
        <v>0</v>
      </c>
      <c r="BW3" s="46" cm="1">
        <f t="array" ref="BW3">AnualidadPensionado(BW$1,$E3,$B3, $D3, Hombres!$A$1:$DW$117, Mujeres!$A$1:$DW$117)</f>
        <v>0</v>
      </c>
      <c r="BX3" s="46" cm="1">
        <f t="array" ref="BX3">AnualidadPensionado(BX$1,$E3,$B3, $D3, Hombres!$A$1:$DW$117, Mujeres!$A$1:$DW$117)</f>
        <v>0</v>
      </c>
      <c r="BY3" s="46" cm="1">
        <f t="array" ref="BY3">AnualidadPensionado(BY$1,$E3,$B3, $D3, Hombres!$A$1:$DW$117, Mujeres!$A$1:$DW$117)</f>
        <v>0</v>
      </c>
      <c r="BZ3" s="46" cm="1">
        <f t="array" ref="BZ3">AnualidadPensionado(BZ$1,$E3,$B3, $D3, Hombres!$A$1:$DW$117, Mujeres!$A$1:$DW$117)</f>
        <v>0</v>
      </c>
      <c r="CA3" s="46" cm="1">
        <f t="array" ref="CA3">AnualidadPensionado(CA$1,$E3,$B3, $D3, Hombres!$A$1:$DW$117, Mujeres!$A$1:$DW$117)</f>
        <v>0</v>
      </c>
      <c r="CB3" s="46" cm="1">
        <f t="array" ref="CB3">AnualidadPensionado(CB$1,$E3,$B3, $D3, Hombres!$A$1:$DW$117, Mujeres!$A$1:$DW$117)</f>
        <v>0</v>
      </c>
      <c r="CC3" s="46" cm="1">
        <f t="array" ref="CC3">AnualidadPensionado(CC$1,$E3,$B3, $D3, Hombres!$A$1:$DW$117, Mujeres!$A$1:$DW$117)</f>
        <v>0</v>
      </c>
      <c r="CD3" s="46" cm="1">
        <f t="array" ref="CD3">AnualidadPensionado(CD$1,$E3,$B3, $D3, Hombres!$A$1:$DW$117, Mujeres!$A$1:$DW$117)</f>
        <v>0</v>
      </c>
      <c r="CE3" s="46" cm="1">
        <f t="array" ref="CE3">AnualidadPensionado(CE$1,$E3,$B3, $D3, Hombres!$A$1:$DW$117, Mujeres!$A$1:$DW$117)</f>
        <v>0</v>
      </c>
      <c r="CF3" s="46" cm="1">
        <f t="array" ref="CF3">AnualidadPensionado(CF$1,$E3,$B3, $D3, Hombres!$A$1:$DW$117, Mujeres!$A$1:$DW$117)</f>
        <v>0</v>
      </c>
      <c r="CG3" s="46" cm="1">
        <f t="array" ref="CG3">AnualidadPensionado(CG$1,$E3,$B3, $D3, Hombres!$A$1:$DW$117, Mujeres!$A$1:$DW$117)</f>
        <v>0</v>
      </c>
      <c r="CH3" s="46" cm="1">
        <f t="array" ref="CH3">AnualidadPensionado(CH$1,$E3,$B3, $D3, Hombres!$A$1:$DW$117, Mujeres!$A$1:$DW$117)</f>
        <v>0</v>
      </c>
      <c r="CI3" s="46" cm="1">
        <f t="array" ref="CI3">AnualidadPensionado(CI$1,$E3,$B3, $D3, Hombres!$A$1:$DW$117, Mujeres!$A$1:$DW$117)</f>
        <v>0</v>
      </c>
      <c r="CJ3" s="46" cm="1">
        <f t="array" ref="CJ3">AnualidadPensionado(CJ$1,$E3,$B3, $D3, Hombres!$A$1:$DW$117, Mujeres!$A$1:$DW$117)</f>
        <v>0</v>
      </c>
      <c r="CK3" s="46" cm="1">
        <f t="array" ref="CK3">AnualidadPensionado(CK$1,$E3,$B3, $D3, Hombres!$A$1:$DW$117, Mujeres!$A$1:$DW$117)</f>
        <v>0</v>
      </c>
      <c r="CL3" s="46" cm="1">
        <f t="array" ref="CL3">AnualidadPensionado(CL$1,$E3,$B3, $D3, Hombres!$A$1:$DW$117, Mujeres!$A$1:$DW$117)</f>
        <v>0</v>
      </c>
      <c r="CM3" s="46" cm="1">
        <f t="array" ref="CM3">AnualidadPensionado(CM$1,$E3,$B3, $D3, Hombres!$A$1:$DW$117, Mujeres!$A$1:$DW$117)</f>
        <v>0</v>
      </c>
      <c r="CN3" s="46" cm="1">
        <f t="array" ref="CN3">AnualidadPensionado(CN$1,$E3,$B3, $D3, Hombres!$A$1:$DW$117, Mujeres!$A$1:$DW$117)</f>
        <v>0</v>
      </c>
      <c r="CO3" s="46" cm="1">
        <f t="array" ref="CO3">AnualidadPensionado(CO$1,$E3,$B3, $D3, Hombres!$A$1:$DW$117, Mujeres!$A$1:$DW$117)</f>
        <v>0</v>
      </c>
      <c r="CP3" s="46" cm="1">
        <f t="array" ref="CP3">AnualidadPensionado(CP$1,$E3,$B3, $D3, Hombres!$A$1:$DW$117, Mujeres!$A$1:$DW$117)</f>
        <v>0</v>
      </c>
      <c r="CQ3" s="46" cm="1">
        <f t="array" ref="CQ3">AnualidadPensionado(CQ$1,$E3,$B3, $D3, Hombres!$A$1:$DW$117, Mujeres!$A$1:$DW$117)</f>
        <v>0</v>
      </c>
      <c r="CR3" s="46" cm="1">
        <f t="array" ref="CR3">AnualidadPensionado(CR$1,$E3,$B3, $D3, Hombres!$A$1:$DW$117, Mujeres!$A$1:$DW$117)</f>
        <v>0</v>
      </c>
      <c r="CS3" s="46" cm="1">
        <f t="array" ref="CS3">AnualidadPensionado(CS$1,$E3,$B3, $D3, Hombres!$A$1:$DW$117, Mujeres!$A$1:$DW$117)</f>
        <v>0</v>
      </c>
      <c r="CT3" s="46" cm="1">
        <f t="array" ref="CT3">AnualidadPensionado(CT$1,$E3,$B3, $D3, Hombres!$A$1:$DW$117, Mujeres!$A$1:$DW$117)</f>
        <v>0</v>
      </c>
      <c r="CU3" s="46" cm="1">
        <f t="array" ref="CU3">AnualidadPensionado(CU$1,$E3,$B3, $D3, Hombres!$A$1:$DW$117, Mujeres!$A$1:$DW$117)</f>
        <v>0</v>
      </c>
      <c r="CV3" s="46" cm="1">
        <f t="array" ref="CV3">AnualidadPensionado(CV$1,$E3,$B3, $D3, Hombres!$A$1:$DW$117, Mujeres!$A$1:$DW$117)</f>
        <v>0</v>
      </c>
      <c r="CW3" s="46" cm="1">
        <f t="array" ref="CW3">AnualidadPensionado(CW$1,$E3,$B3, $D3, Hombres!$A$1:$DW$117, Mujeres!$A$1:$DW$117)</f>
        <v>0</v>
      </c>
      <c r="CX3" s="46" cm="1">
        <f t="array" ref="CX3">AnualidadPensionado(CX$1,$E3,$B3, $D3, Hombres!$A$1:$DW$117, Mujeres!$A$1:$DW$117)</f>
        <v>0</v>
      </c>
      <c r="CY3" s="46" cm="1">
        <f t="array" ref="CY3">AnualidadPensionado(CY$1,$E3,$B3, $D3, Hombres!$A$1:$DW$117, Mujeres!$A$1:$DW$117)</f>
        <v>0</v>
      </c>
      <c r="DB3" s="135"/>
      <c r="DC3" s="46" cm="1">
        <f t="array" ref="DC3">beneficio_muerte_individual_pensionado(DC$1,$E3,$B3, Hombres!$A$1:$DW$117, Mujeres!$A$1:$DW$117)</f>
        <v>0</v>
      </c>
      <c r="DD3" s="46" cm="1">
        <f t="array" ref="DD3">beneficio_muerte_individual_pensionado(DD$1,$E3,$B3, Hombres!$A$1:$DW$117, Mujeres!$A$1:$DW$117)</f>
        <v>69191.7</v>
      </c>
      <c r="DE3" s="46" cm="1">
        <f t="array" ref="DE3">beneficio_muerte_individual_pensionado(DE$1,$E3,$B3, Hombres!$A$1:$DW$117, Mujeres!$A$1:$DW$117)</f>
        <v>74583.209618399997</v>
      </c>
      <c r="DF3" s="46" cm="1">
        <f t="array" ref="DF3">beneficio_muerte_individual_pensionado(DF$1,$E3,$B3, Hombres!$A$1:$DW$117, Mujeres!$A$1:$DW$117)</f>
        <v>80782.614231262793</v>
      </c>
      <c r="DG3" s="46" cm="1">
        <f t="array" ref="DG3">beneficio_muerte_individual_pensionado(DG$1,$E3,$B3, Hombres!$A$1:$DW$117, Mujeres!$A$1:$DW$117)</f>
        <v>90312.620629684345</v>
      </c>
      <c r="DH3" s="46" cm="1">
        <f t="array" ref="DH3">beneficio_muerte_individual_pensionado(DH$1,$E3,$B3, Hombres!$A$1:$DW$117, Mujeres!$A$1:$DW$117)</f>
        <v>96481.817455582554</v>
      </c>
      <c r="DI3" s="46" cm="1">
        <f t="array" ref="DI3">beneficio_muerte_individual_pensionado(DI$1,$E3,$B3, Hombres!$A$1:$DW$117, Mujeres!$A$1:$DW$117)</f>
        <v>102731.79171463134</v>
      </c>
      <c r="DJ3" s="46" cm="1">
        <f t="array" ref="DJ3">beneficio_muerte_individual_pensionado(DJ$1,$E3,$B3, Hombres!$A$1:$DW$117, Mujeres!$A$1:$DW$117)</f>
        <v>109081.25911498335</v>
      </c>
      <c r="DK3" s="46" cm="1">
        <f t="array" ref="DK3">beneficio_muerte_individual_pensionado(DK$1,$E3,$B3, Hombres!$A$1:$DW$117, Mujeres!$A$1:$DW$117)</f>
        <v>115437.40860955542</v>
      </c>
      <c r="DL3" s="46" cm="1">
        <f t="array" ref="DL3">beneficio_muerte_individual_pensionado(DL$1,$E3,$B3, Hombres!$A$1:$DW$117, Mujeres!$A$1:$DW$117)</f>
        <v>121591.72956658885</v>
      </c>
      <c r="DM3" s="46" cm="1">
        <f t="array" ref="DM3">beneficio_muerte_individual_pensionado(DM$1,$E3,$B3, Hombres!$A$1:$DW$117, Mujeres!$A$1:$DW$117)</f>
        <v>127346.90743682151</v>
      </c>
      <c r="DN3" s="46" cm="1">
        <f t="array" ref="DN3">beneficio_muerte_individual_pensionado(DN$1,$E3,$B3, Hombres!$A$1:$DW$117, Mujeres!$A$1:$DW$117)</f>
        <v>132594.68104078682</v>
      </c>
      <c r="DO3" s="46" cm="1">
        <f t="array" ref="DO3">beneficio_muerte_individual_pensionado(DO$1,$E3,$B3, Hombres!$A$1:$DW$117, Mujeres!$A$1:$DW$117)</f>
        <v>137225.39136181289</v>
      </c>
      <c r="DP3" s="46" cm="1">
        <f t="array" ref="DP3">beneficio_muerte_individual_pensionado(DP$1,$E3,$B3, Hombres!$A$1:$DW$117, Mujeres!$A$1:$DW$117)</f>
        <v>141021.13358886348</v>
      </c>
      <c r="DQ3" s="46" cm="1">
        <f t="array" ref="DQ3">beneficio_muerte_individual_pensionado(DQ$1,$E3,$B3, Hombres!$A$1:$DW$117, Mujeres!$A$1:$DW$117)</f>
        <v>143672.1580041399</v>
      </c>
      <c r="DR3" s="46" cm="1">
        <f t="array" ref="DR3">beneficio_muerte_individual_pensionado(DR$1,$E3,$B3, Hombres!$A$1:$DW$117, Mujeres!$A$1:$DW$117)</f>
        <v>144913.37545557102</v>
      </c>
      <c r="DS3" s="46" cm="1">
        <f t="array" ref="DS3">beneficio_muerte_individual_pensionado(DS$1,$E3,$B3, Hombres!$A$1:$DW$117, Mujeres!$A$1:$DW$117)</f>
        <v>144613.0337408816</v>
      </c>
      <c r="DT3" s="46" cm="1">
        <f t="array" ref="DT3">beneficio_muerte_individual_pensionado(DT$1,$E3,$B3, Hombres!$A$1:$DW$117, Mujeres!$A$1:$DW$117)</f>
        <v>142669.58887736453</v>
      </c>
      <c r="DU3" s="46" cm="1">
        <f t="array" ref="DU3">beneficio_muerte_individual_pensionado(DU$1,$E3,$B3, Hombres!$A$1:$DW$117, Mujeres!$A$1:$DW$117)</f>
        <v>138925.36898055073</v>
      </c>
      <c r="DV3" s="46" cm="1">
        <f t="array" ref="DV3">beneficio_muerte_individual_pensionado(DV$1,$E3,$B3, Hombres!$A$1:$DW$117, Mujeres!$A$1:$DW$117)</f>
        <v>133194.07919914991</v>
      </c>
      <c r="DW3" s="46" cm="1">
        <f t="array" ref="DW3">beneficio_muerte_individual_pensionado(DW$1,$E3,$B3, Hombres!$A$1:$DW$117, Mujeres!$A$1:$DW$117)</f>
        <v>125440.15274382144</v>
      </c>
      <c r="DX3" s="46" cm="1">
        <f t="array" ref="DX3">beneficio_muerte_individual_pensionado(DX$1,$E3,$B3, Hombres!$A$1:$DW$117, Mujeres!$A$1:$DW$117)</f>
        <v>115835.53084238051</v>
      </c>
      <c r="DY3" s="46" cm="1">
        <f t="array" ref="DY3">beneficio_muerte_individual_pensionado(DY$1,$E3,$B3, Hombres!$A$1:$DW$117, Mujeres!$A$1:$DW$117)</f>
        <v>104655.26151012929</v>
      </c>
      <c r="DZ3" s="46" cm="1">
        <f t="array" ref="DZ3">beneficio_muerte_individual_pensionado(DZ$1,$E3,$B3, Hombres!$A$1:$DW$117, Mujeres!$A$1:$DW$117)</f>
        <v>92228.812981381736</v>
      </c>
      <c r="EA3" s="46" cm="1">
        <f t="array" ref="EA3">beneficio_muerte_individual_pensionado(EA$1,$E3,$B3, Hombres!$A$1:$DW$117, Mujeres!$A$1:$DW$117)</f>
        <v>78971.256888579024</v>
      </c>
      <c r="EB3" s="46" cm="1">
        <f t="array" ref="EB3">beneficio_muerte_individual_pensionado(EB$1,$E3,$B3, Hombres!$A$1:$DW$117, Mujeres!$A$1:$DW$117)</f>
        <v>65439.612958689606</v>
      </c>
      <c r="EC3" s="46" cm="1">
        <f t="array" ref="EC3">beneficio_muerte_individual_pensionado(EC$1,$E3,$B3, Hombres!$A$1:$DW$117, Mujeres!$A$1:$DW$117)</f>
        <v>52267.060219151404</v>
      </c>
      <c r="ED3" s="46" cm="1">
        <f t="array" ref="ED3">beneficio_muerte_individual_pensionado(ED$1,$E3,$B3, Hombres!$A$1:$DW$117, Mujeres!$A$1:$DW$117)</f>
        <v>40044.112944717257</v>
      </c>
      <c r="EE3" s="46" cm="1">
        <f t="array" ref="EE3">beneficio_muerte_individual_pensionado(EE$1,$E3,$B3, Hombres!$A$1:$DW$117, Mujeres!$A$1:$DW$117)</f>
        <v>29252.161885975536</v>
      </c>
      <c r="EF3" s="46" cm="1">
        <f t="array" ref="EF3">beneficio_muerte_individual_pensionado(EF$1,$E3,$B3, Hombres!$A$1:$DW$117, Mujeres!$A$1:$DW$117)</f>
        <v>20228.297035407173</v>
      </c>
      <c r="EG3" s="46" cm="1">
        <f t="array" ref="EG3">beneficio_muerte_individual_pensionado(EG$1,$E3,$B3, Hombres!$A$1:$DW$117, Mujeres!$A$1:$DW$117)</f>
        <v>13135.485057092563</v>
      </c>
      <c r="EH3" s="46" cm="1">
        <f t="array" ref="EH3">beneficio_muerte_individual_pensionado(EH$1,$E3,$B3, Hombres!$A$1:$DW$117, Mujeres!$A$1:$DW$117)</f>
        <v>7935.9112276915121</v>
      </c>
      <c r="EI3" s="46" cm="1">
        <f t="array" ref="EI3">beneficio_muerte_individual_pensionado(EI$1,$E3,$B3, Hombres!$A$1:$DW$117, Mujeres!$A$1:$DW$117)</f>
        <v>4410.5502880290815</v>
      </c>
      <c r="EJ3" s="46" cm="1">
        <f t="array" ref="EJ3">beneficio_muerte_individual_pensionado(EJ$1,$E3,$B3, Hombres!$A$1:$DW$117, Mujeres!$A$1:$DW$117)</f>
        <v>2223.3751953122242</v>
      </c>
      <c r="EK3" s="46" cm="1">
        <f t="array" ref="EK3">beneficio_muerte_individual_pensionado(EK$1,$E3,$B3, Hombres!$A$1:$DW$117, Mujeres!$A$1:$DW$117)</f>
        <v>998.90811139320567</v>
      </c>
      <c r="EL3" s="46" cm="1">
        <f t="array" ref="EL3">beneficio_muerte_individual_pensionado(EL$1,$E3,$B3, Hombres!$A$1:$DW$117, Mujeres!$A$1:$DW$117)</f>
        <v>391.14672944482663</v>
      </c>
      <c r="EM3" s="46" cm="1">
        <f t="array" ref="EM3">beneficio_muerte_individual_pensionado(EM$1,$E3,$B3, Hombres!$A$1:$DW$117, Mujeres!$A$1:$DW$117)</f>
        <v>129.5645012469825</v>
      </c>
      <c r="EN3" s="46" cm="1">
        <f t="array" ref="EN3">beneficio_muerte_individual_pensionado(EN$1,$E3,$B3, Hombres!$A$1:$DW$117, Mujeres!$A$1:$DW$117)</f>
        <v>34.792278269573949</v>
      </c>
      <c r="EO3" s="46" cm="1">
        <f t="array" ref="EO3">beneficio_muerte_individual_pensionado(EO$1,$E3,$B3, Hombres!$A$1:$DW$117, Mujeres!$A$1:$DW$117)</f>
        <v>7.0923067615852737</v>
      </c>
      <c r="EP3" s="46" cm="1">
        <f t="array" ref="EP3">beneficio_muerte_individual_pensionado(EP$1,$E3,$B3, Hombres!$A$1:$DW$117, Mujeres!$A$1:$DW$117)</f>
        <v>1.0456678947289952</v>
      </c>
      <c r="EQ3" s="46" cm="1">
        <f t="array" ref="EQ3">beneficio_muerte_individual_pensionado(EQ$1,$E3,$B3, Hombres!$A$1:$DW$117, Mujeres!$A$1:$DW$117)</f>
        <v>0</v>
      </c>
      <c r="ER3" s="46" cm="1">
        <f t="array" ref="ER3">beneficio_muerte_individual_pensionado(ER$1,$E3,$B3, Hombres!$A$1:$DW$117, Mujeres!$A$1:$DW$117)</f>
        <v>0</v>
      </c>
      <c r="ES3" s="46" cm="1">
        <f t="array" ref="ES3">beneficio_muerte_individual_pensionado(ES$1,$E3,$B3, Hombres!$A$1:$DW$117, Mujeres!$A$1:$DW$117)</f>
        <v>0</v>
      </c>
      <c r="ET3" s="46" cm="1">
        <f t="array" ref="ET3">beneficio_muerte_individual_pensionado(ET$1,$E3,$B3, Hombres!$A$1:$DW$117, Mujeres!$A$1:$DW$117)</f>
        <v>0</v>
      </c>
      <c r="EU3" s="46" cm="1">
        <f t="array" ref="EU3">beneficio_muerte_individual_pensionado(EU$1,$E3,$B3, Hombres!$A$1:$DW$117, Mujeres!$A$1:$DW$117)</f>
        <v>0</v>
      </c>
      <c r="EV3" s="46" cm="1">
        <f t="array" ref="EV3">beneficio_muerte_individual_pensionado(EV$1,$E3,$B3, Hombres!$A$1:$DW$117, Mujeres!$A$1:$DW$117)</f>
        <v>0</v>
      </c>
      <c r="EW3" s="46" cm="1">
        <f t="array" ref="EW3">beneficio_muerte_individual_pensionado(EW$1,$E3,$B3, Hombres!$A$1:$DW$117, Mujeres!$A$1:$DW$117)</f>
        <v>0</v>
      </c>
      <c r="EX3" s="46" cm="1">
        <f t="array" ref="EX3">beneficio_muerte_individual_pensionado(EX$1,$E3,$B3, Hombres!$A$1:$DW$117, Mujeres!$A$1:$DW$117)</f>
        <v>0</v>
      </c>
      <c r="EY3" s="46" cm="1">
        <f t="array" ref="EY3">beneficio_muerte_individual_pensionado(EY$1,$E3,$B3, Hombres!$A$1:$DW$117, Mujeres!$A$1:$DW$117)</f>
        <v>0</v>
      </c>
      <c r="EZ3" s="46" cm="1">
        <f t="array" ref="EZ3">beneficio_muerte_individual_pensionado(EZ$1,$E3,$B3, Hombres!$A$1:$DW$117, Mujeres!$A$1:$DW$117)</f>
        <v>0</v>
      </c>
      <c r="FA3" s="46" cm="1">
        <f t="array" ref="FA3">beneficio_muerte_individual_pensionado(FA$1,$E3,$B3, Hombres!$A$1:$DW$117, Mujeres!$A$1:$DW$117)</f>
        <v>0</v>
      </c>
      <c r="FB3" s="46" cm="1">
        <f t="array" ref="FB3">beneficio_muerte_individual_pensionado(FB$1,$E3,$B3, Hombres!$A$1:$DW$117, Mujeres!$A$1:$DW$117)</f>
        <v>0</v>
      </c>
      <c r="FC3" s="46" cm="1">
        <f t="array" ref="FC3">beneficio_muerte_individual_pensionado(FC$1,$E3,$B3, Hombres!$A$1:$DW$117, Mujeres!$A$1:$DW$117)</f>
        <v>0</v>
      </c>
      <c r="FD3" s="46" cm="1">
        <f t="array" ref="FD3">beneficio_muerte_individual_pensionado(FD$1,$E3,$B3, Hombres!$A$1:$DW$117, Mujeres!$A$1:$DW$117)</f>
        <v>0</v>
      </c>
      <c r="FE3" s="46" cm="1">
        <f t="array" ref="FE3">beneficio_muerte_individual_pensionado(FE$1,$E3,$B3, Hombres!$A$1:$DW$117, Mujeres!$A$1:$DW$117)</f>
        <v>0</v>
      </c>
      <c r="FF3" s="46" cm="1">
        <f t="array" ref="FF3">beneficio_muerte_individual_pensionado(FF$1,$E3,$B3, Hombres!$A$1:$DW$117, Mujeres!$A$1:$DW$117)</f>
        <v>0</v>
      </c>
      <c r="FG3" s="46" cm="1">
        <f t="array" ref="FG3">beneficio_muerte_individual_pensionado(FG$1,$E3,$B3, Hombres!$A$1:$DW$117, Mujeres!$A$1:$DW$117)</f>
        <v>0</v>
      </c>
      <c r="FH3" s="46" cm="1">
        <f t="array" ref="FH3">beneficio_muerte_individual_pensionado(FH$1,$E3,$B3, Hombres!$A$1:$DW$117, Mujeres!$A$1:$DW$117)</f>
        <v>0</v>
      </c>
      <c r="FI3" s="46" cm="1">
        <f t="array" ref="FI3">beneficio_muerte_individual_pensionado(FI$1,$E3,$B3, Hombres!$A$1:$DW$117, Mujeres!$A$1:$DW$117)</f>
        <v>0</v>
      </c>
      <c r="FJ3" s="46" cm="1">
        <f t="array" ref="FJ3">beneficio_muerte_individual_pensionado(FJ$1,$E3,$B3, Hombres!$A$1:$DW$117, Mujeres!$A$1:$DW$117)</f>
        <v>0</v>
      </c>
      <c r="FK3" s="46" cm="1">
        <f t="array" ref="FK3">beneficio_muerte_individual_pensionado(FK$1,$E3,$B3, Hombres!$A$1:$DW$117, Mujeres!$A$1:$DW$117)</f>
        <v>0</v>
      </c>
      <c r="FL3" s="46" cm="1">
        <f t="array" ref="FL3">beneficio_muerte_individual_pensionado(FL$1,$E3,$B3, Hombres!$A$1:$DW$117, Mujeres!$A$1:$DW$117)</f>
        <v>0</v>
      </c>
      <c r="FM3" s="46" cm="1">
        <f t="array" ref="FM3">beneficio_muerte_individual_pensionado(FM$1,$E3,$B3, Hombres!$A$1:$DW$117, Mujeres!$A$1:$DW$117)</f>
        <v>0</v>
      </c>
      <c r="FN3" s="46" cm="1">
        <f t="array" ref="FN3">beneficio_muerte_individual_pensionado(FN$1,$E3,$B3, Hombres!$A$1:$DW$117, Mujeres!$A$1:$DW$117)</f>
        <v>0</v>
      </c>
      <c r="FO3" s="46" cm="1">
        <f t="array" ref="FO3">beneficio_muerte_individual_pensionado(FO$1,$E3,$B3, Hombres!$A$1:$DW$117, Mujeres!$A$1:$DW$117)</f>
        <v>0</v>
      </c>
      <c r="FP3" s="46" cm="1">
        <f t="array" ref="FP3">beneficio_muerte_individual_pensionado(FP$1,$E3,$B3, Hombres!$A$1:$DW$117, Mujeres!$A$1:$DW$117)</f>
        <v>0</v>
      </c>
      <c r="FQ3" s="46" cm="1">
        <f t="array" ref="FQ3">beneficio_muerte_individual_pensionado(FQ$1,$E3,$B3, Hombres!$A$1:$DW$117, Mujeres!$A$1:$DW$117)</f>
        <v>0</v>
      </c>
      <c r="FR3" s="46" cm="1">
        <f t="array" ref="FR3">beneficio_muerte_individual_pensionado(FR$1,$E3,$B3, Hombres!$A$1:$DW$117, Mujeres!$A$1:$DW$117)</f>
        <v>0</v>
      </c>
      <c r="FS3" s="46" cm="1">
        <f t="array" ref="FS3">beneficio_muerte_individual_pensionado(FS$1,$E3,$B3, Hombres!$A$1:$DW$117, Mujeres!$A$1:$DW$117)</f>
        <v>0</v>
      </c>
      <c r="FT3" s="46" cm="1">
        <f t="array" ref="FT3">beneficio_muerte_individual_pensionado(FT$1,$E3,$B3, Hombres!$A$1:$DW$117, Mujeres!$A$1:$DW$117)</f>
        <v>0</v>
      </c>
      <c r="FU3" s="46" cm="1">
        <f t="array" ref="FU3">beneficio_muerte_individual_pensionado(FU$1,$E3,$B3, Hombres!$A$1:$DW$117, Mujeres!$A$1:$DW$117)</f>
        <v>0</v>
      </c>
      <c r="FV3" s="46" cm="1">
        <f t="array" ref="FV3">beneficio_muerte_individual_pensionado(FV$1,$E3,$B3, Hombres!$A$1:$DW$117, Mujeres!$A$1:$DW$117)</f>
        <v>0</v>
      </c>
      <c r="FW3" s="46" cm="1">
        <f t="array" ref="FW3">beneficio_muerte_individual_pensionado(FW$1,$E3,$B3, Hombres!$A$1:$DW$117, Mujeres!$A$1:$DW$117)</f>
        <v>0</v>
      </c>
      <c r="FX3" s="46" cm="1">
        <f t="array" ref="FX3">beneficio_muerte_individual_pensionado(FX$1,$E3,$B3, Hombres!$A$1:$DW$117, Mujeres!$A$1:$DW$117)</f>
        <v>0</v>
      </c>
      <c r="FY3" s="46" cm="1">
        <f t="array" ref="FY3">beneficio_muerte_individual_pensionado(FY$1,$E3,$B3, Hombres!$A$1:$DW$117, Mujeres!$A$1:$DW$117)</f>
        <v>0</v>
      </c>
      <c r="FZ3" s="46" cm="1">
        <f t="array" ref="FZ3">beneficio_muerte_individual_pensionado(FZ$1,$E3,$B3, Hombres!$A$1:$DW$117, Mujeres!$A$1:$DW$117)</f>
        <v>0</v>
      </c>
      <c r="GA3" s="46" cm="1">
        <f t="array" ref="GA3">beneficio_muerte_individual_pensionado(GA$1,$E3,$B3, Hombres!$A$1:$DW$117, Mujeres!$A$1:$DW$117)</f>
        <v>0</v>
      </c>
      <c r="GB3" s="46" cm="1">
        <f t="array" ref="GB3">beneficio_muerte_individual_pensionado(GB$1,$E3,$B3, Hombres!$A$1:$DW$117, Mujeres!$A$1:$DW$117)</f>
        <v>0</v>
      </c>
      <c r="GC3" s="46" cm="1">
        <f t="array" ref="GC3">beneficio_muerte_individual_pensionado(GC$1,$E3,$B3, Hombres!$A$1:$DW$117, Mujeres!$A$1:$DW$117)</f>
        <v>0</v>
      </c>
      <c r="GD3" s="46" cm="1">
        <f t="array" ref="GD3">beneficio_muerte_individual_pensionado(GD$1,$E3,$B3, Hombres!$A$1:$DW$117, Mujeres!$A$1:$DW$117)</f>
        <v>0</v>
      </c>
      <c r="GE3" s="46" cm="1">
        <f t="array" ref="GE3">beneficio_muerte_individual_pensionado(GE$1,$E3,$B3, Hombres!$A$1:$DW$117, Mujeres!$A$1:$DW$117)</f>
        <v>0</v>
      </c>
      <c r="GF3" s="46" cm="1">
        <f t="array" ref="GF3">beneficio_muerte_individual_pensionado(GF$1,$E3,$B3, Hombres!$A$1:$DW$117, Mujeres!$A$1:$DW$117)</f>
        <v>0</v>
      </c>
      <c r="GG3" s="46" cm="1">
        <f t="array" ref="GG3">beneficio_muerte_individual_pensionado(GG$1,$E3,$B3, Hombres!$A$1:$DW$117, Mujeres!$A$1:$DW$117)</f>
        <v>0</v>
      </c>
      <c r="GH3" s="46" cm="1">
        <f t="array" ref="GH3">beneficio_muerte_individual_pensionado(GH$1,$E3,$B3, Hombres!$A$1:$DW$117, Mujeres!$A$1:$DW$117)</f>
        <v>0</v>
      </c>
      <c r="GI3" s="46" cm="1">
        <f t="array" ref="GI3">beneficio_muerte_individual_pensionado(GI$1,$E3,$B3, Hombres!$A$1:$DW$117, Mujeres!$A$1:$DW$117)</f>
        <v>0</v>
      </c>
      <c r="GJ3" s="46" cm="1">
        <f t="array" ref="GJ3">beneficio_muerte_individual_pensionado(GJ$1,$E3,$B3, Hombres!$A$1:$DW$117, Mujeres!$A$1:$DW$117)</f>
        <v>0</v>
      </c>
      <c r="GK3" s="46" cm="1">
        <f t="array" ref="GK3">beneficio_muerte_individual_pensionado(GK$1,$E3,$B3, Hombres!$A$1:$DW$117, Mujeres!$A$1:$DW$117)</f>
        <v>0</v>
      </c>
      <c r="GL3" s="46" cm="1">
        <f t="array" ref="GL3">beneficio_muerte_individual_pensionado(GL$1,$E3,$B3, Hombres!$A$1:$DW$117, Mujeres!$A$1:$DW$117)</f>
        <v>0</v>
      </c>
      <c r="GM3" s="46" cm="1">
        <f t="array" ref="GM3">beneficio_muerte_individual_pensionado(GM$1,$E3,$B3, Hombres!$A$1:$DW$117, Mujeres!$A$1:$DW$117)</f>
        <v>0</v>
      </c>
      <c r="GN3" s="46" cm="1">
        <f t="array" ref="GN3">beneficio_muerte_individual_pensionado(GN$1,$E3,$B3, Hombres!$A$1:$DW$117, Mujeres!$A$1:$DW$117)</f>
        <v>0</v>
      </c>
      <c r="GO3" s="46" cm="1">
        <f t="array" ref="GO3">beneficio_muerte_individual_pensionado(GO$1,$E3,$B3, Hombres!$A$1:$DW$117, Mujeres!$A$1:$DW$117)</f>
        <v>0</v>
      </c>
      <c r="GP3" s="46" cm="1">
        <f t="array" ref="GP3">beneficio_muerte_individual_pensionado(GP$1,$E3,$B3, Hombres!$A$1:$DW$117, Mujeres!$A$1:$DW$117)</f>
        <v>0</v>
      </c>
      <c r="GQ3" s="46" cm="1">
        <f t="array" ref="GQ3">beneficio_muerte_individual_pensionado(GQ$1,$E3,$B3, Hombres!$A$1:$DW$117, Mujeres!$A$1:$DW$117)</f>
        <v>0</v>
      </c>
      <c r="GR3" s="46" cm="1">
        <f t="array" ref="GR3">beneficio_muerte_individual_pensionado(GR$1,$E3,$B3, Hombres!$A$1:$DW$117, Mujeres!$A$1:$DW$117)</f>
        <v>0</v>
      </c>
      <c r="GS3" s="46" cm="1">
        <f t="array" ref="GS3">beneficio_muerte_individual_pensionado(GS$1,$E3,$B3, Hombres!$A$1:$DW$117, Mujeres!$A$1:$DW$117)</f>
        <v>0</v>
      </c>
      <c r="GT3" s="46" cm="1">
        <f t="array" ref="GT3">beneficio_muerte_individual_pensionado(GT$1,$E3,$B3, Hombres!$A$1:$DW$117, Mujeres!$A$1:$DW$117)</f>
        <v>0</v>
      </c>
    </row>
    <row r="4" spans="1:202" x14ac:dyDescent="0.2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4"/>
      <c r="H4" s="46" cm="1">
        <f t="array" ref="H4">AnualidadPensionado(H$1,$E4,$B4, $D4, Hombres!$A$1:$DW$117, Mujeres!$A$1:$DW$117)</f>
        <v>0</v>
      </c>
      <c r="I4" s="46" cm="1">
        <f t="array" ref="I4">AnualidadPensionado(I$1,$E4,$B4, $D4, Hombres!$A$1:$DW$117, Mujeres!$A$1:$DW$117)</f>
        <v>3661797.5118784802</v>
      </c>
      <c r="J4" s="46" cm="1">
        <f t="array" ref="J4">AnualidadPensionado(J$1,$E4,$B4, $D4, Hombres!$A$1:$DW$117, Mujeres!$A$1:$DW$117)</f>
        <v>3131351.3735155072</v>
      </c>
      <c r="K4" s="46" cm="1">
        <f t="array" ref="K4">AnualidadPensionado(K$1,$E4,$B4, $D4, Hombres!$A$1:$DW$117, Mujeres!$A$1:$DW$117)</f>
        <v>2630275.8710088227</v>
      </c>
      <c r="L4" s="46" cm="1">
        <f t="array" ref="L4">AnualidadPensionado(L$1,$E4,$B4, $D4, Hombres!$A$1:$DW$117, Mujeres!$A$1:$DW$117)</f>
        <v>2166261.7476235116</v>
      </c>
      <c r="M4" s="46" cm="1">
        <f t="array" ref="M4">AnualidadPensionado(M$1,$E4,$B4, $D4, Hombres!$A$1:$DW$117, Mujeres!$A$1:$DW$117)</f>
        <v>1745890.3370520582</v>
      </c>
      <c r="N4" s="46" cm="1">
        <f t="array" ref="N4">AnualidadPensionado(N$1,$E4,$B4, $D4, Hombres!$A$1:$DW$117, Mujeres!$A$1:$DW$117)</f>
        <v>1373858.2211892388</v>
      </c>
      <c r="O4" s="46" cm="1">
        <f t="array" ref="O4">AnualidadPensionado(O$1,$E4,$B4, $D4, Hombres!$A$1:$DW$117, Mujeres!$A$1:$DW$117)</f>
        <v>1052774.4194388608</v>
      </c>
      <c r="P4" s="46" cm="1">
        <f t="array" ref="P4">AnualidadPensionado(P$1,$E4,$B4, $D4, Hombres!$A$1:$DW$117, Mujeres!$A$1:$DW$117)</f>
        <v>783243.78529697773</v>
      </c>
      <c r="Q4" s="46" cm="1">
        <f t="array" ref="Q4">AnualidadPensionado(Q$1,$E4,$B4, $D4, Hombres!$A$1:$DW$117, Mujeres!$A$1:$DW$117)</f>
        <v>563941.71617270296</v>
      </c>
      <c r="R4" s="46" cm="1">
        <f t="array" ref="R4">AnualidadPensionado(R$1,$E4,$B4, $D4, Hombres!$A$1:$DW$117, Mujeres!$A$1:$DW$117)</f>
        <v>391584.88844466605</v>
      </c>
      <c r="S4" s="46" cm="1">
        <f t="array" ref="S4">AnualidadPensionado(S$1,$E4,$B4, $D4, Hombres!$A$1:$DW$117, Mujeres!$A$1:$DW$117)</f>
        <v>261158.47772434208</v>
      </c>
      <c r="T4" s="46" cm="1">
        <f t="array" ref="T4">AnualidadPensionado(T$1,$E4,$B4, $D4, Hombres!$A$1:$DW$117, Mujeres!$A$1:$DW$117)</f>
        <v>166489.64887450362</v>
      </c>
      <c r="U4" s="46" cm="1">
        <f t="array" ref="U4">AnualidadPensionado(U$1,$E4,$B4, $D4, Hombres!$A$1:$DW$117, Mujeres!$A$1:$DW$117)</f>
        <v>100898.65807871106</v>
      </c>
      <c r="V4" s="46" cm="1">
        <f t="array" ref="V4">AnualidadPensionado(V$1,$E4,$B4, $D4, Hombres!$A$1:$DW$117, Mujeres!$A$1:$DW$117)</f>
        <v>57774.267103719889</v>
      </c>
      <c r="W4" s="46" cm="1">
        <f t="array" ref="W4">AnualidadPensionado(W$1,$E4,$B4, $D4, Hombres!$A$1:$DW$117, Mujeres!$A$1:$DW$117)</f>
        <v>31038.145431518402</v>
      </c>
      <c r="X4" s="46" cm="1">
        <f t="array" ref="X4">AnualidadPensionado(X$1,$E4,$B4, $D4, Hombres!$A$1:$DW$117, Mujeres!$A$1:$DW$117)</f>
        <v>15514.600429383972</v>
      </c>
      <c r="Y4" s="46" cm="1">
        <f t="array" ref="Y4">AnualidadPensionado(Y$1,$E4,$B4, $D4, Hombres!$A$1:$DW$117, Mujeres!$A$1:$DW$117)</f>
        <v>7142.7591809276737</v>
      </c>
      <c r="Z4" s="46" cm="1">
        <f t="array" ref="Z4">AnualidadPensionado(Z$1,$E4,$B4, $D4, Hombres!$A$1:$DW$117, Mujeres!$A$1:$DW$117)</f>
        <v>2991.8617670400499</v>
      </c>
      <c r="AA4" s="46" cm="1">
        <f t="array" ref="AA4">AnualidadPensionado(AA$1,$E4,$B4, $D4, Hombres!$A$1:$DW$117, Mujeres!$A$1:$DW$117)</f>
        <v>1123.3047834640799</v>
      </c>
      <c r="AB4" s="46" cm="1">
        <f t="array" ref="AB4">AnualidadPensionado(AB$1,$E4,$B4, $D4, Hombres!$A$1:$DW$117, Mujeres!$A$1:$DW$117)</f>
        <v>371.01876326868319</v>
      </c>
      <c r="AC4" s="46" cm="1">
        <f t="array" ref="AC4">AnualidadPensionado(AC$1,$E4,$B4, $D4, Hombres!$A$1:$DW$117, Mujeres!$A$1:$DW$117)</f>
        <v>105.16168589133012</v>
      </c>
      <c r="AD4" s="46" cm="1">
        <f t="array" ref="AD4">AnualidadPensionado(AD$1,$E4,$B4, $D4, Hombres!$A$1:$DW$117, Mujeres!$A$1:$DW$117)</f>
        <v>24.711713737703146</v>
      </c>
      <c r="AE4" s="46" cm="1">
        <f t="array" ref="AE4">AnualidadPensionado(AE$1,$E4,$B4, $D4, Hombres!$A$1:$DW$117, Mujeres!$A$1:$DW$117)</f>
        <v>0</v>
      </c>
      <c r="AF4" s="46" cm="1">
        <f t="array" ref="AF4">AnualidadPensionado(AF$1,$E4,$B4, $D4, Hombres!$A$1:$DW$117, Mujeres!$A$1:$DW$117)</f>
        <v>0</v>
      </c>
      <c r="AG4" s="46" cm="1">
        <f t="array" ref="AG4">AnualidadPensionado(AG$1,$E4,$B4, $D4, Hombres!$A$1:$DW$117, Mujeres!$A$1:$DW$117)</f>
        <v>0</v>
      </c>
      <c r="AH4" s="46" cm="1">
        <f t="array" ref="AH4">AnualidadPensionado(AH$1,$E4,$B4, $D4, Hombres!$A$1:$DW$117, Mujeres!$A$1:$DW$117)</f>
        <v>0</v>
      </c>
      <c r="AI4" s="46" cm="1">
        <f t="array" ref="AI4">AnualidadPensionado(AI$1,$E4,$B4, $D4, Hombres!$A$1:$DW$117, Mujeres!$A$1:$DW$117)</f>
        <v>0</v>
      </c>
      <c r="AJ4" s="46" cm="1">
        <f t="array" ref="AJ4">AnualidadPensionado(AJ$1,$E4,$B4, $D4, Hombres!$A$1:$DW$117, Mujeres!$A$1:$DW$117)</f>
        <v>0</v>
      </c>
      <c r="AK4" s="46" cm="1">
        <f t="array" ref="AK4">AnualidadPensionado(AK$1,$E4,$B4, $D4, Hombres!$A$1:$DW$117, Mujeres!$A$1:$DW$117)</f>
        <v>0</v>
      </c>
      <c r="AL4" s="46" cm="1">
        <f t="array" ref="AL4">AnualidadPensionado(AL$1,$E4,$B4, $D4, Hombres!$A$1:$DW$117, Mujeres!$A$1:$DW$117)</f>
        <v>0</v>
      </c>
      <c r="AM4" s="46" cm="1">
        <f t="array" ref="AM4">AnualidadPensionado(AM$1,$E4,$B4, $D4, Hombres!$A$1:$DW$117, Mujeres!$A$1:$DW$117)</f>
        <v>0</v>
      </c>
      <c r="AN4" s="46" cm="1">
        <f t="array" ref="AN4">AnualidadPensionado(AN$1,$E4,$B4, $D4, Hombres!$A$1:$DW$117, Mujeres!$A$1:$DW$117)</f>
        <v>0</v>
      </c>
      <c r="AO4" s="46" cm="1">
        <f t="array" ref="AO4">AnualidadPensionado(AO$1,$E4,$B4, $D4, Hombres!$A$1:$DW$117, Mujeres!$A$1:$DW$117)</f>
        <v>0</v>
      </c>
      <c r="AP4" s="46" cm="1">
        <f t="array" ref="AP4">AnualidadPensionado(AP$1,$E4,$B4, $D4, Hombres!$A$1:$DW$117, Mujeres!$A$1:$DW$117)</f>
        <v>0</v>
      </c>
      <c r="AQ4" s="46" cm="1">
        <f t="array" ref="AQ4">AnualidadPensionado(AQ$1,$E4,$B4, $D4, Hombres!$A$1:$DW$117, Mujeres!$A$1:$DW$117)</f>
        <v>0</v>
      </c>
      <c r="AR4" s="46" cm="1">
        <f t="array" ref="AR4">AnualidadPensionado(AR$1,$E4,$B4, $D4, Hombres!$A$1:$DW$117, Mujeres!$A$1:$DW$117)</f>
        <v>0</v>
      </c>
      <c r="AS4" s="46" cm="1">
        <f t="array" ref="AS4">AnualidadPensionado(AS$1,$E4,$B4, $D4, Hombres!$A$1:$DW$117, Mujeres!$A$1:$DW$117)</f>
        <v>0</v>
      </c>
      <c r="AT4" s="46" cm="1">
        <f t="array" ref="AT4">AnualidadPensionado(AT$1,$E4,$B4, $D4, Hombres!$A$1:$DW$117, Mujeres!$A$1:$DW$117)</f>
        <v>0</v>
      </c>
      <c r="AU4" s="46" cm="1">
        <f t="array" ref="AU4">AnualidadPensionado(AU$1,$E4,$B4, $D4, Hombres!$A$1:$DW$117, Mujeres!$A$1:$DW$117)</f>
        <v>0</v>
      </c>
      <c r="AV4" s="46" cm="1">
        <f t="array" ref="AV4">AnualidadPensionado(AV$1,$E4,$B4, $D4, Hombres!$A$1:$DW$117, Mujeres!$A$1:$DW$117)</f>
        <v>0</v>
      </c>
      <c r="AW4" s="46" cm="1">
        <f t="array" ref="AW4">AnualidadPensionado(AW$1,$E4,$B4, $D4, Hombres!$A$1:$DW$117, Mujeres!$A$1:$DW$117)</f>
        <v>0</v>
      </c>
      <c r="AX4" s="46" cm="1">
        <f t="array" ref="AX4">AnualidadPensionado(AX$1,$E4,$B4, $D4, Hombres!$A$1:$DW$117, Mujeres!$A$1:$DW$117)</f>
        <v>0</v>
      </c>
      <c r="AY4" s="46" cm="1">
        <f t="array" ref="AY4">AnualidadPensionado(AY$1,$E4,$B4, $D4, Hombres!$A$1:$DW$117, Mujeres!$A$1:$DW$117)</f>
        <v>0</v>
      </c>
      <c r="AZ4" s="46" cm="1">
        <f t="array" ref="AZ4">AnualidadPensionado(AZ$1,$E4,$B4, $D4, Hombres!$A$1:$DW$117, Mujeres!$A$1:$DW$117)</f>
        <v>0</v>
      </c>
      <c r="BA4" s="46" cm="1">
        <f t="array" ref="BA4">AnualidadPensionado(BA$1,$E4,$B4, $D4, Hombres!$A$1:$DW$117, Mujeres!$A$1:$DW$117)</f>
        <v>0</v>
      </c>
      <c r="BB4" s="46" cm="1">
        <f t="array" ref="BB4">AnualidadPensionado(BB$1,$E4,$B4, $D4, Hombres!$A$1:$DW$117, Mujeres!$A$1:$DW$117)</f>
        <v>0</v>
      </c>
      <c r="BC4" s="46" cm="1">
        <f t="array" ref="BC4">AnualidadPensionado(BC$1,$E4,$B4, $D4, Hombres!$A$1:$DW$117, Mujeres!$A$1:$DW$117)</f>
        <v>0</v>
      </c>
      <c r="BD4" s="46" cm="1">
        <f t="array" ref="BD4">AnualidadPensionado(BD$1,$E4,$B4, $D4, Hombres!$A$1:$DW$117, Mujeres!$A$1:$DW$117)</f>
        <v>0</v>
      </c>
      <c r="BE4" s="46" cm="1">
        <f t="array" ref="BE4">AnualidadPensionado(BE$1,$E4,$B4, $D4, Hombres!$A$1:$DW$117, Mujeres!$A$1:$DW$117)</f>
        <v>0</v>
      </c>
      <c r="BF4" s="46" cm="1">
        <f t="array" ref="BF4">AnualidadPensionado(BF$1,$E4,$B4, $D4, Hombres!$A$1:$DW$117, Mujeres!$A$1:$DW$117)</f>
        <v>0</v>
      </c>
      <c r="BG4" s="46" cm="1">
        <f t="array" ref="BG4">AnualidadPensionado(BG$1,$E4,$B4, $D4, Hombres!$A$1:$DW$117, Mujeres!$A$1:$DW$117)</f>
        <v>0</v>
      </c>
      <c r="BH4" s="46" cm="1">
        <f t="array" ref="BH4">AnualidadPensionado(BH$1,$E4,$B4, $D4, Hombres!$A$1:$DW$117, Mujeres!$A$1:$DW$117)</f>
        <v>0</v>
      </c>
      <c r="BI4" s="46" cm="1">
        <f t="array" ref="BI4">AnualidadPensionado(BI$1,$E4,$B4, $D4, Hombres!$A$1:$DW$117, Mujeres!$A$1:$DW$117)</f>
        <v>0</v>
      </c>
      <c r="BJ4" s="46" cm="1">
        <f t="array" ref="BJ4">AnualidadPensionado(BJ$1,$E4,$B4, $D4, Hombres!$A$1:$DW$117, Mujeres!$A$1:$DW$117)</f>
        <v>0</v>
      </c>
      <c r="BK4" s="46" cm="1">
        <f t="array" ref="BK4">AnualidadPensionado(BK$1,$E4,$B4, $D4, Hombres!$A$1:$DW$117, Mujeres!$A$1:$DW$117)</f>
        <v>0</v>
      </c>
      <c r="BL4" s="46" cm="1">
        <f t="array" ref="BL4">AnualidadPensionado(BL$1,$E4,$B4, $D4, Hombres!$A$1:$DW$117, Mujeres!$A$1:$DW$117)</f>
        <v>0</v>
      </c>
      <c r="BM4" s="46" cm="1">
        <f t="array" ref="BM4">AnualidadPensionado(BM$1,$E4,$B4, $D4, Hombres!$A$1:$DW$117, Mujeres!$A$1:$DW$117)</f>
        <v>0</v>
      </c>
      <c r="BN4" s="46" cm="1">
        <f t="array" ref="BN4">AnualidadPensionado(BN$1,$E4,$B4, $D4, Hombres!$A$1:$DW$117, Mujeres!$A$1:$DW$117)</f>
        <v>0</v>
      </c>
      <c r="BO4" s="46" cm="1">
        <f t="array" ref="BO4">AnualidadPensionado(BO$1,$E4,$B4, $D4, Hombres!$A$1:$DW$117, Mujeres!$A$1:$DW$117)</f>
        <v>0</v>
      </c>
      <c r="BP4" s="46" cm="1">
        <f t="array" ref="BP4">AnualidadPensionado(BP$1,$E4,$B4, $D4, Hombres!$A$1:$DW$117, Mujeres!$A$1:$DW$117)</f>
        <v>0</v>
      </c>
      <c r="BQ4" s="46" cm="1">
        <f t="array" ref="BQ4">AnualidadPensionado(BQ$1,$E4,$B4, $D4, Hombres!$A$1:$DW$117, Mujeres!$A$1:$DW$117)</f>
        <v>0</v>
      </c>
      <c r="BR4" s="46" cm="1">
        <f t="array" ref="BR4">AnualidadPensionado(BR$1,$E4,$B4, $D4, Hombres!$A$1:$DW$117, Mujeres!$A$1:$DW$117)</f>
        <v>0</v>
      </c>
      <c r="BS4" s="46" cm="1">
        <f t="array" ref="BS4">AnualidadPensionado(BS$1,$E4,$B4, $D4, Hombres!$A$1:$DW$117, Mujeres!$A$1:$DW$117)</f>
        <v>0</v>
      </c>
      <c r="BT4" s="46" cm="1">
        <f t="array" ref="BT4">AnualidadPensionado(BT$1,$E4,$B4, $D4, Hombres!$A$1:$DW$117, Mujeres!$A$1:$DW$117)</f>
        <v>0</v>
      </c>
      <c r="BU4" s="46" cm="1">
        <f t="array" ref="BU4">AnualidadPensionado(BU$1,$E4,$B4, $D4, Hombres!$A$1:$DW$117, Mujeres!$A$1:$DW$117)</f>
        <v>0</v>
      </c>
      <c r="BV4" s="46" cm="1">
        <f t="array" ref="BV4">AnualidadPensionado(BV$1,$E4,$B4, $D4, Hombres!$A$1:$DW$117, Mujeres!$A$1:$DW$117)</f>
        <v>0</v>
      </c>
      <c r="BW4" s="46" cm="1">
        <f t="array" ref="BW4">AnualidadPensionado(BW$1,$E4,$B4, $D4, Hombres!$A$1:$DW$117, Mujeres!$A$1:$DW$117)</f>
        <v>0</v>
      </c>
      <c r="BX4" s="46" cm="1">
        <f t="array" ref="BX4">AnualidadPensionado(BX$1,$E4,$B4, $D4, Hombres!$A$1:$DW$117, Mujeres!$A$1:$DW$117)</f>
        <v>0</v>
      </c>
      <c r="BY4" s="46" cm="1">
        <f t="array" ref="BY4">AnualidadPensionado(BY$1,$E4,$B4, $D4, Hombres!$A$1:$DW$117, Mujeres!$A$1:$DW$117)</f>
        <v>0</v>
      </c>
      <c r="BZ4" s="46" cm="1">
        <f t="array" ref="BZ4">AnualidadPensionado(BZ$1,$E4,$B4, $D4, Hombres!$A$1:$DW$117, Mujeres!$A$1:$DW$117)</f>
        <v>0</v>
      </c>
      <c r="CA4" s="46" cm="1">
        <f t="array" ref="CA4">AnualidadPensionado(CA$1,$E4,$B4, $D4, Hombres!$A$1:$DW$117, Mujeres!$A$1:$DW$117)</f>
        <v>0</v>
      </c>
      <c r="CB4" s="46" cm="1">
        <f t="array" ref="CB4">AnualidadPensionado(CB$1,$E4,$B4, $D4, Hombres!$A$1:$DW$117, Mujeres!$A$1:$DW$117)</f>
        <v>0</v>
      </c>
      <c r="CC4" s="46" cm="1">
        <f t="array" ref="CC4">AnualidadPensionado(CC$1,$E4,$B4, $D4, Hombres!$A$1:$DW$117, Mujeres!$A$1:$DW$117)</f>
        <v>0</v>
      </c>
      <c r="CD4" s="46" cm="1">
        <f t="array" ref="CD4">AnualidadPensionado(CD$1,$E4,$B4, $D4, Hombres!$A$1:$DW$117, Mujeres!$A$1:$DW$117)</f>
        <v>0</v>
      </c>
      <c r="CE4" s="46" cm="1">
        <f t="array" ref="CE4">AnualidadPensionado(CE$1,$E4,$B4, $D4, Hombres!$A$1:$DW$117, Mujeres!$A$1:$DW$117)</f>
        <v>0</v>
      </c>
      <c r="CF4" s="46" cm="1">
        <f t="array" ref="CF4">AnualidadPensionado(CF$1,$E4,$B4, $D4, Hombres!$A$1:$DW$117, Mujeres!$A$1:$DW$117)</f>
        <v>0</v>
      </c>
      <c r="CG4" s="46" cm="1">
        <f t="array" ref="CG4">AnualidadPensionado(CG$1,$E4,$B4, $D4, Hombres!$A$1:$DW$117, Mujeres!$A$1:$DW$117)</f>
        <v>0</v>
      </c>
      <c r="CH4" s="46" cm="1">
        <f t="array" ref="CH4">AnualidadPensionado(CH$1,$E4,$B4, $D4, Hombres!$A$1:$DW$117, Mujeres!$A$1:$DW$117)</f>
        <v>0</v>
      </c>
      <c r="CI4" s="46" cm="1">
        <f t="array" ref="CI4">AnualidadPensionado(CI$1,$E4,$B4, $D4, Hombres!$A$1:$DW$117, Mujeres!$A$1:$DW$117)</f>
        <v>0</v>
      </c>
      <c r="CJ4" s="46" cm="1">
        <f t="array" ref="CJ4">AnualidadPensionado(CJ$1,$E4,$B4, $D4, Hombres!$A$1:$DW$117, Mujeres!$A$1:$DW$117)</f>
        <v>0</v>
      </c>
      <c r="CK4" s="46" cm="1">
        <f t="array" ref="CK4">AnualidadPensionado(CK$1,$E4,$B4, $D4, Hombres!$A$1:$DW$117, Mujeres!$A$1:$DW$117)</f>
        <v>0</v>
      </c>
      <c r="CL4" s="46" cm="1">
        <f t="array" ref="CL4">AnualidadPensionado(CL$1,$E4,$B4, $D4, Hombres!$A$1:$DW$117, Mujeres!$A$1:$DW$117)</f>
        <v>0</v>
      </c>
      <c r="CM4" s="46" cm="1">
        <f t="array" ref="CM4">AnualidadPensionado(CM$1,$E4,$B4, $D4, Hombres!$A$1:$DW$117, Mujeres!$A$1:$DW$117)</f>
        <v>0</v>
      </c>
      <c r="CN4" s="46" cm="1">
        <f t="array" ref="CN4">AnualidadPensionado(CN$1,$E4,$B4, $D4, Hombres!$A$1:$DW$117, Mujeres!$A$1:$DW$117)</f>
        <v>0</v>
      </c>
      <c r="CO4" s="46" cm="1">
        <f t="array" ref="CO4">AnualidadPensionado(CO$1,$E4,$B4, $D4, Hombres!$A$1:$DW$117, Mujeres!$A$1:$DW$117)</f>
        <v>0</v>
      </c>
      <c r="CP4" s="46" cm="1">
        <f t="array" ref="CP4">AnualidadPensionado(CP$1,$E4,$B4, $D4, Hombres!$A$1:$DW$117, Mujeres!$A$1:$DW$117)</f>
        <v>0</v>
      </c>
      <c r="CQ4" s="46" cm="1">
        <f t="array" ref="CQ4">AnualidadPensionado(CQ$1,$E4,$B4, $D4, Hombres!$A$1:$DW$117, Mujeres!$A$1:$DW$117)</f>
        <v>0</v>
      </c>
      <c r="CR4" s="46" cm="1">
        <f t="array" ref="CR4">AnualidadPensionado(CR$1,$E4,$B4, $D4, Hombres!$A$1:$DW$117, Mujeres!$A$1:$DW$117)</f>
        <v>0</v>
      </c>
      <c r="CS4" s="46" cm="1">
        <f t="array" ref="CS4">AnualidadPensionado(CS$1,$E4,$B4, $D4, Hombres!$A$1:$DW$117, Mujeres!$A$1:$DW$117)</f>
        <v>0</v>
      </c>
      <c r="CT4" s="46" cm="1">
        <f t="array" ref="CT4">AnualidadPensionado(CT$1,$E4,$B4, $D4, Hombres!$A$1:$DW$117, Mujeres!$A$1:$DW$117)</f>
        <v>0</v>
      </c>
      <c r="CU4" s="46" cm="1">
        <f t="array" ref="CU4">AnualidadPensionado(CU$1,$E4,$B4, $D4, Hombres!$A$1:$DW$117, Mujeres!$A$1:$DW$117)</f>
        <v>0</v>
      </c>
      <c r="CV4" s="46" cm="1">
        <f t="array" ref="CV4">AnualidadPensionado(CV$1,$E4,$B4, $D4, Hombres!$A$1:$DW$117, Mujeres!$A$1:$DW$117)</f>
        <v>0</v>
      </c>
      <c r="CW4" s="46" cm="1">
        <f t="array" ref="CW4">AnualidadPensionado(CW$1,$E4,$B4, $D4, Hombres!$A$1:$DW$117, Mujeres!$A$1:$DW$117)</f>
        <v>0</v>
      </c>
      <c r="CX4" s="46" cm="1">
        <f t="array" ref="CX4">AnualidadPensionado(CX$1,$E4,$B4, $D4, Hombres!$A$1:$DW$117, Mujeres!$A$1:$DW$117)</f>
        <v>0</v>
      </c>
      <c r="CY4" s="46" cm="1">
        <f t="array" ref="CY4">AnualidadPensionado(CY$1,$E4,$B4, $D4, Hombres!$A$1:$DW$117, Mujeres!$A$1:$DW$117)</f>
        <v>0</v>
      </c>
      <c r="DB4" s="135"/>
      <c r="DC4" s="46" cm="1">
        <f t="array" ref="DC4">beneficio_muerte_individual_pensionado(DC$1,$E4,$B4, Hombres!$A$1:$DW$117, Mujeres!$A$1:$DW$117)</f>
        <v>0</v>
      </c>
      <c r="DD4" s="46" cm="1">
        <f t="array" ref="DD4">beneficio_muerte_individual_pensionado(DD$1,$E4,$B4, Hombres!$A$1:$DW$117, Mujeres!$A$1:$DW$117)</f>
        <v>468784.2</v>
      </c>
      <c r="DE4" s="46" cm="1">
        <f t="array" ref="DE4">beneficio_muerte_individual_pensionado(DE$1,$E4,$B4, Hombres!$A$1:$DW$117, Mujeres!$A$1:$DW$117)</f>
        <v>429715.64711069997</v>
      </c>
      <c r="DF4" s="46" cm="1">
        <f t="array" ref="DF4">beneficio_muerte_individual_pensionado(DF$1,$E4,$B4, Hombres!$A$1:$DW$117, Mujeres!$A$1:$DW$117)</f>
        <v>387693.99480569083</v>
      </c>
      <c r="DG4" s="46" cm="1">
        <f t="array" ref="DG4">beneficio_muerte_individual_pensionado(DG$1,$E4,$B4, Hombres!$A$1:$DW$117, Mujeres!$A$1:$DW$117)</f>
        <v>343447.95374426595</v>
      </c>
      <c r="DH4" s="46" cm="1">
        <f t="array" ref="DH4">beneficio_muerte_individual_pensionado(DH$1,$E4,$B4, Hombres!$A$1:$DW$117, Mujeres!$A$1:$DW$117)</f>
        <v>298091.27947352873</v>
      </c>
      <c r="DI4" s="46" cm="1">
        <f t="array" ref="DI4">beneficio_muerte_individual_pensionado(DI$1,$E4,$B4, Hombres!$A$1:$DW$117, Mujeres!$A$1:$DW$117)</f>
        <v>253065.60971088847</v>
      </c>
      <c r="DJ4" s="46" cm="1">
        <f t="array" ref="DJ4">beneficio_muerte_individual_pensionado(DJ$1,$E4,$B4, Hombres!$A$1:$DW$117, Mujeres!$A$1:$DW$117)</f>
        <v>209739.04775740608</v>
      </c>
      <c r="DK4" s="46" cm="1">
        <f t="array" ref="DK4">beneficio_muerte_individual_pensionado(DK$1,$E4,$B4, Hombres!$A$1:$DW$117, Mujeres!$A$1:$DW$117)</f>
        <v>169240.78473266977</v>
      </c>
      <c r="DL4" s="46" cm="1">
        <f t="array" ref="DL4">beneficio_muerte_individual_pensionado(DL$1,$E4,$B4, Hombres!$A$1:$DW$117, Mujeres!$A$1:$DW$117)</f>
        <v>132490.46613155791</v>
      </c>
      <c r="DM4" s="46" cm="1">
        <f t="array" ref="DM4">beneficio_muerte_individual_pensionado(DM$1,$E4,$B4, Hombres!$A$1:$DW$117, Mujeres!$A$1:$DW$117)</f>
        <v>100275.13647662629</v>
      </c>
      <c r="DN4" s="46" cm="1">
        <f t="array" ref="DN4">beneficio_muerte_individual_pensionado(DN$1,$E4,$B4, Hombres!$A$1:$DW$117, Mujeres!$A$1:$DW$117)</f>
        <v>73127.824299390748</v>
      </c>
      <c r="DO4" s="46" cm="1">
        <f t="array" ref="DO4">beneficio_muerte_individual_pensionado(DO$1,$E4,$B4, Hombres!$A$1:$DW$117, Mujeres!$A$1:$DW$117)</f>
        <v>51187.559373479278</v>
      </c>
      <c r="DP4" s="46" cm="1">
        <f t="array" ref="DP4">beneficio_muerte_individual_pensionado(DP$1,$E4,$B4, Hombres!$A$1:$DW$117, Mujeres!$A$1:$DW$117)</f>
        <v>34221.950245463027</v>
      </c>
      <c r="DQ4" s="46" cm="1">
        <f t="array" ref="DQ4">beneficio_muerte_individual_pensionado(DQ$1,$E4,$B4, Hombres!$A$1:$DW$117, Mujeres!$A$1:$DW$117)</f>
        <v>21723.777320238689</v>
      </c>
      <c r="DR4" s="46" cm="1">
        <f t="array" ref="DR4">beneficio_muerte_individual_pensionado(DR$1,$E4,$B4, Hombres!$A$1:$DW$117, Mujeres!$A$1:$DW$117)</f>
        <v>13010.417957831269</v>
      </c>
      <c r="DS4" s="46" cm="1">
        <f t="array" ref="DS4">beneficio_muerte_individual_pensionado(DS$1,$E4,$B4, Hombres!$A$1:$DW$117, Mujeres!$A$1:$DW$117)</f>
        <v>7300.7279408300719</v>
      </c>
      <c r="DT4" s="46" cm="1">
        <f t="array" ref="DT4">beneficio_muerte_individual_pensionado(DT$1,$E4,$B4, Hombres!$A$1:$DW$117, Mujeres!$A$1:$DW$117)</f>
        <v>3806.7804585426397</v>
      </c>
      <c r="DU4" s="46" cm="1">
        <f t="array" ref="DU4">beneficio_muerte_individual_pensionado(DU$1,$E4,$B4, Hombres!$A$1:$DW$117, Mujeres!$A$1:$DW$117)</f>
        <v>1825.5940139530376</v>
      </c>
      <c r="DV4" s="46" cm="1">
        <f t="array" ref="DV4">beneficio_muerte_individual_pensionado(DV$1,$E4,$B4, Hombres!$A$1:$DW$117, Mujeres!$A$1:$DW$117)</f>
        <v>795.14599068157645</v>
      </c>
      <c r="DW4" s="46" cm="1">
        <f t="array" ref="DW4">beneficio_muerte_individual_pensionado(DW$1,$E4,$B4, Hombres!$A$1:$DW$117, Mujeres!$A$1:$DW$117)</f>
        <v>309.84316940341904</v>
      </c>
      <c r="DX4" s="46" cm="1">
        <f t="array" ref="DX4">beneficio_muerte_individual_pensionado(DX$1,$E4,$B4, Hombres!$A$1:$DW$117, Mujeres!$A$1:$DW$117)</f>
        <v>106.01095425185008</v>
      </c>
      <c r="DY4" s="46" cm="1">
        <f t="array" ref="DY4">beneficio_muerte_individual_pensionado(DY$1,$E4,$B4, Hombres!$A$1:$DW$117, Mujeres!$A$1:$DW$117)</f>
        <v>31.065937131971332</v>
      </c>
      <c r="DZ4" s="46" cm="1">
        <f t="array" ref="DZ4">beneficio_muerte_individual_pensionado(DZ$1,$E4,$B4, Hombres!$A$1:$DW$117, Mujeres!$A$1:$DW$117)</f>
        <v>9.1823954686757236</v>
      </c>
      <c r="EA4" s="46" cm="1">
        <f t="array" ref="EA4">beneficio_muerte_individual_pensionado(EA$1,$E4,$B4, Hombres!$A$1:$DW$117, Mujeres!$A$1:$DW$117)</f>
        <v>0</v>
      </c>
      <c r="EB4" s="46" cm="1">
        <f t="array" ref="EB4">beneficio_muerte_individual_pensionado(EB$1,$E4,$B4, Hombres!$A$1:$DW$117, Mujeres!$A$1:$DW$117)</f>
        <v>0</v>
      </c>
      <c r="EC4" s="46" cm="1">
        <f t="array" ref="EC4">beneficio_muerte_individual_pensionado(EC$1,$E4,$B4, Hombres!$A$1:$DW$117, Mujeres!$A$1:$DW$117)</f>
        <v>0</v>
      </c>
      <c r="ED4" s="46" cm="1">
        <f t="array" ref="ED4">beneficio_muerte_individual_pensionado(ED$1,$E4,$B4, Hombres!$A$1:$DW$117, Mujeres!$A$1:$DW$117)</f>
        <v>0</v>
      </c>
      <c r="EE4" s="46" cm="1">
        <f t="array" ref="EE4">beneficio_muerte_individual_pensionado(EE$1,$E4,$B4, Hombres!$A$1:$DW$117, Mujeres!$A$1:$DW$117)</f>
        <v>0</v>
      </c>
      <c r="EF4" s="46" cm="1">
        <f t="array" ref="EF4">beneficio_muerte_individual_pensionado(EF$1,$E4,$B4, Hombres!$A$1:$DW$117, Mujeres!$A$1:$DW$117)</f>
        <v>0</v>
      </c>
      <c r="EG4" s="46" cm="1">
        <f t="array" ref="EG4">beneficio_muerte_individual_pensionado(EG$1,$E4,$B4, Hombres!$A$1:$DW$117, Mujeres!$A$1:$DW$117)</f>
        <v>0</v>
      </c>
      <c r="EH4" s="46" cm="1">
        <f t="array" ref="EH4">beneficio_muerte_individual_pensionado(EH$1,$E4,$B4, Hombres!$A$1:$DW$117, Mujeres!$A$1:$DW$117)</f>
        <v>0</v>
      </c>
      <c r="EI4" s="46" cm="1">
        <f t="array" ref="EI4">beneficio_muerte_individual_pensionado(EI$1,$E4,$B4, Hombres!$A$1:$DW$117, Mujeres!$A$1:$DW$117)</f>
        <v>0</v>
      </c>
      <c r="EJ4" s="46" cm="1">
        <f t="array" ref="EJ4">beneficio_muerte_individual_pensionado(EJ$1,$E4,$B4, Hombres!$A$1:$DW$117, Mujeres!$A$1:$DW$117)</f>
        <v>0</v>
      </c>
      <c r="EK4" s="46" cm="1">
        <f t="array" ref="EK4">beneficio_muerte_individual_pensionado(EK$1,$E4,$B4, Hombres!$A$1:$DW$117, Mujeres!$A$1:$DW$117)</f>
        <v>0</v>
      </c>
      <c r="EL4" s="46" cm="1">
        <f t="array" ref="EL4">beneficio_muerte_individual_pensionado(EL$1,$E4,$B4, Hombres!$A$1:$DW$117, Mujeres!$A$1:$DW$117)</f>
        <v>0</v>
      </c>
      <c r="EM4" s="46" cm="1">
        <f t="array" ref="EM4">beneficio_muerte_individual_pensionado(EM$1,$E4,$B4, Hombres!$A$1:$DW$117, Mujeres!$A$1:$DW$117)</f>
        <v>0</v>
      </c>
      <c r="EN4" s="46" cm="1">
        <f t="array" ref="EN4">beneficio_muerte_individual_pensionado(EN$1,$E4,$B4, Hombres!$A$1:$DW$117, Mujeres!$A$1:$DW$117)</f>
        <v>0</v>
      </c>
      <c r="EO4" s="46" cm="1">
        <f t="array" ref="EO4">beneficio_muerte_individual_pensionado(EO$1,$E4,$B4, Hombres!$A$1:$DW$117, Mujeres!$A$1:$DW$117)</f>
        <v>0</v>
      </c>
      <c r="EP4" s="46" cm="1">
        <f t="array" ref="EP4">beneficio_muerte_individual_pensionado(EP$1,$E4,$B4, Hombres!$A$1:$DW$117, Mujeres!$A$1:$DW$117)</f>
        <v>0</v>
      </c>
      <c r="EQ4" s="46" cm="1">
        <f t="array" ref="EQ4">beneficio_muerte_individual_pensionado(EQ$1,$E4,$B4, Hombres!$A$1:$DW$117, Mujeres!$A$1:$DW$117)</f>
        <v>0</v>
      </c>
      <c r="ER4" s="46" cm="1">
        <f t="array" ref="ER4">beneficio_muerte_individual_pensionado(ER$1,$E4,$B4, Hombres!$A$1:$DW$117, Mujeres!$A$1:$DW$117)</f>
        <v>0</v>
      </c>
      <c r="ES4" s="46" cm="1">
        <f t="array" ref="ES4">beneficio_muerte_individual_pensionado(ES$1,$E4,$B4, Hombres!$A$1:$DW$117, Mujeres!$A$1:$DW$117)</f>
        <v>0</v>
      </c>
      <c r="ET4" s="46" cm="1">
        <f t="array" ref="ET4">beneficio_muerte_individual_pensionado(ET$1,$E4,$B4, Hombres!$A$1:$DW$117, Mujeres!$A$1:$DW$117)</f>
        <v>0</v>
      </c>
      <c r="EU4" s="46" cm="1">
        <f t="array" ref="EU4">beneficio_muerte_individual_pensionado(EU$1,$E4,$B4, Hombres!$A$1:$DW$117, Mujeres!$A$1:$DW$117)</f>
        <v>0</v>
      </c>
      <c r="EV4" s="46" cm="1">
        <f t="array" ref="EV4">beneficio_muerte_individual_pensionado(EV$1,$E4,$B4, Hombres!$A$1:$DW$117, Mujeres!$A$1:$DW$117)</f>
        <v>0</v>
      </c>
      <c r="EW4" s="46" cm="1">
        <f t="array" ref="EW4">beneficio_muerte_individual_pensionado(EW$1,$E4,$B4, Hombres!$A$1:$DW$117, Mujeres!$A$1:$DW$117)</f>
        <v>0</v>
      </c>
      <c r="EX4" s="46" cm="1">
        <f t="array" ref="EX4">beneficio_muerte_individual_pensionado(EX$1,$E4,$B4, Hombres!$A$1:$DW$117, Mujeres!$A$1:$DW$117)</f>
        <v>0</v>
      </c>
      <c r="EY4" s="46" cm="1">
        <f t="array" ref="EY4">beneficio_muerte_individual_pensionado(EY$1,$E4,$B4, Hombres!$A$1:$DW$117, Mujeres!$A$1:$DW$117)</f>
        <v>0</v>
      </c>
      <c r="EZ4" s="46" cm="1">
        <f t="array" ref="EZ4">beneficio_muerte_individual_pensionado(EZ$1,$E4,$B4, Hombres!$A$1:$DW$117, Mujeres!$A$1:$DW$117)</f>
        <v>0</v>
      </c>
      <c r="FA4" s="46" cm="1">
        <f t="array" ref="FA4">beneficio_muerte_individual_pensionado(FA$1,$E4,$B4, Hombres!$A$1:$DW$117, Mujeres!$A$1:$DW$117)</f>
        <v>0</v>
      </c>
      <c r="FB4" s="46" cm="1">
        <f t="array" ref="FB4">beneficio_muerte_individual_pensionado(FB$1,$E4,$B4, Hombres!$A$1:$DW$117, Mujeres!$A$1:$DW$117)</f>
        <v>0</v>
      </c>
      <c r="FC4" s="46" cm="1">
        <f t="array" ref="FC4">beneficio_muerte_individual_pensionado(FC$1,$E4,$B4, Hombres!$A$1:$DW$117, Mujeres!$A$1:$DW$117)</f>
        <v>0</v>
      </c>
      <c r="FD4" s="46" cm="1">
        <f t="array" ref="FD4">beneficio_muerte_individual_pensionado(FD$1,$E4,$B4, Hombres!$A$1:$DW$117, Mujeres!$A$1:$DW$117)</f>
        <v>0</v>
      </c>
      <c r="FE4" s="46" cm="1">
        <f t="array" ref="FE4">beneficio_muerte_individual_pensionado(FE$1,$E4,$B4, Hombres!$A$1:$DW$117, Mujeres!$A$1:$DW$117)</f>
        <v>0</v>
      </c>
      <c r="FF4" s="46" cm="1">
        <f t="array" ref="FF4">beneficio_muerte_individual_pensionado(FF$1,$E4,$B4, Hombres!$A$1:$DW$117, Mujeres!$A$1:$DW$117)</f>
        <v>0</v>
      </c>
      <c r="FG4" s="46" cm="1">
        <f t="array" ref="FG4">beneficio_muerte_individual_pensionado(FG$1,$E4,$B4, Hombres!$A$1:$DW$117, Mujeres!$A$1:$DW$117)</f>
        <v>0</v>
      </c>
      <c r="FH4" s="46" cm="1">
        <f t="array" ref="FH4">beneficio_muerte_individual_pensionado(FH$1,$E4,$B4, Hombres!$A$1:$DW$117, Mujeres!$A$1:$DW$117)</f>
        <v>0</v>
      </c>
      <c r="FI4" s="46" cm="1">
        <f t="array" ref="FI4">beneficio_muerte_individual_pensionado(FI$1,$E4,$B4, Hombres!$A$1:$DW$117, Mujeres!$A$1:$DW$117)</f>
        <v>0</v>
      </c>
      <c r="FJ4" s="46" cm="1">
        <f t="array" ref="FJ4">beneficio_muerte_individual_pensionado(FJ$1,$E4,$B4, Hombres!$A$1:$DW$117, Mujeres!$A$1:$DW$117)</f>
        <v>0</v>
      </c>
      <c r="FK4" s="46" cm="1">
        <f t="array" ref="FK4">beneficio_muerte_individual_pensionado(FK$1,$E4,$B4, Hombres!$A$1:$DW$117, Mujeres!$A$1:$DW$117)</f>
        <v>0</v>
      </c>
      <c r="FL4" s="46" cm="1">
        <f t="array" ref="FL4">beneficio_muerte_individual_pensionado(FL$1,$E4,$B4, Hombres!$A$1:$DW$117, Mujeres!$A$1:$DW$117)</f>
        <v>0</v>
      </c>
      <c r="FM4" s="46" cm="1">
        <f t="array" ref="FM4">beneficio_muerte_individual_pensionado(FM$1,$E4,$B4, Hombres!$A$1:$DW$117, Mujeres!$A$1:$DW$117)</f>
        <v>0</v>
      </c>
      <c r="FN4" s="46" cm="1">
        <f t="array" ref="FN4">beneficio_muerte_individual_pensionado(FN$1,$E4,$B4, Hombres!$A$1:$DW$117, Mujeres!$A$1:$DW$117)</f>
        <v>0</v>
      </c>
      <c r="FO4" s="46" cm="1">
        <f t="array" ref="FO4">beneficio_muerte_individual_pensionado(FO$1,$E4,$B4, Hombres!$A$1:$DW$117, Mujeres!$A$1:$DW$117)</f>
        <v>0</v>
      </c>
      <c r="FP4" s="46" cm="1">
        <f t="array" ref="FP4">beneficio_muerte_individual_pensionado(FP$1,$E4,$B4, Hombres!$A$1:$DW$117, Mujeres!$A$1:$DW$117)</f>
        <v>0</v>
      </c>
      <c r="FQ4" s="46" cm="1">
        <f t="array" ref="FQ4">beneficio_muerte_individual_pensionado(FQ$1,$E4,$B4, Hombres!$A$1:$DW$117, Mujeres!$A$1:$DW$117)</f>
        <v>0</v>
      </c>
      <c r="FR4" s="46" cm="1">
        <f t="array" ref="FR4">beneficio_muerte_individual_pensionado(FR$1,$E4,$B4, Hombres!$A$1:$DW$117, Mujeres!$A$1:$DW$117)</f>
        <v>0</v>
      </c>
      <c r="FS4" s="46" cm="1">
        <f t="array" ref="FS4">beneficio_muerte_individual_pensionado(FS$1,$E4,$B4, Hombres!$A$1:$DW$117, Mujeres!$A$1:$DW$117)</f>
        <v>0</v>
      </c>
      <c r="FT4" s="46" cm="1">
        <f t="array" ref="FT4">beneficio_muerte_individual_pensionado(FT$1,$E4,$B4, Hombres!$A$1:$DW$117, Mujeres!$A$1:$DW$117)</f>
        <v>0</v>
      </c>
      <c r="FU4" s="46" cm="1">
        <f t="array" ref="FU4">beneficio_muerte_individual_pensionado(FU$1,$E4,$B4, Hombres!$A$1:$DW$117, Mujeres!$A$1:$DW$117)</f>
        <v>0</v>
      </c>
      <c r="FV4" s="46" cm="1">
        <f t="array" ref="FV4">beneficio_muerte_individual_pensionado(FV$1,$E4,$B4, Hombres!$A$1:$DW$117, Mujeres!$A$1:$DW$117)</f>
        <v>0</v>
      </c>
      <c r="FW4" s="46" cm="1">
        <f t="array" ref="FW4">beneficio_muerte_individual_pensionado(FW$1,$E4,$B4, Hombres!$A$1:$DW$117, Mujeres!$A$1:$DW$117)</f>
        <v>0</v>
      </c>
      <c r="FX4" s="46" cm="1">
        <f t="array" ref="FX4">beneficio_muerte_individual_pensionado(FX$1,$E4,$B4, Hombres!$A$1:$DW$117, Mujeres!$A$1:$DW$117)</f>
        <v>0</v>
      </c>
      <c r="FY4" s="46" cm="1">
        <f t="array" ref="FY4">beneficio_muerte_individual_pensionado(FY$1,$E4,$B4, Hombres!$A$1:$DW$117, Mujeres!$A$1:$DW$117)</f>
        <v>0</v>
      </c>
      <c r="FZ4" s="46" cm="1">
        <f t="array" ref="FZ4">beneficio_muerte_individual_pensionado(FZ$1,$E4,$B4, Hombres!$A$1:$DW$117, Mujeres!$A$1:$DW$117)</f>
        <v>0</v>
      </c>
      <c r="GA4" s="46" cm="1">
        <f t="array" ref="GA4">beneficio_muerte_individual_pensionado(GA$1,$E4,$B4, Hombres!$A$1:$DW$117, Mujeres!$A$1:$DW$117)</f>
        <v>0</v>
      </c>
      <c r="GB4" s="46" cm="1">
        <f t="array" ref="GB4">beneficio_muerte_individual_pensionado(GB$1,$E4,$B4, Hombres!$A$1:$DW$117, Mujeres!$A$1:$DW$117)</f>
        <v>0</v>
      </c>
      <c r="GC4" s="46" cm="1">
        <f t="array" ref="GC4">beneficio_muerte_individual_pensionado(GC$1,$E4,$B4, Hombres!$A$1:$DW$117, Mujeres!$A$1:$DW$117)</f>
        <v>0</v>
      </c>
      <c r="GD4" s="46" cm="1">
        <f t="array" ref="GD4">beneficio_muerte_individual_pensionado(GD$1,$E4,$B4, Hombres!$A$1:$DW$117, Mujeres!$A$1:$DW$117)</f>
        <v>0</v>
      </c>
      <c r="GE4" s="46" cm="1">
        <f t="array" ref="GE4">beneficio_muerte_individual_pensionado(GE$1,$E4,$B4, Hombres!$A$1:$DW$117, Mujeres!$A$1:$DW$117)</f>
        <v>0</v>
      </c>
      <c r="GF4" s="46" cm="1">
        <f t="array" ref="GF4">beneficio_muerte_individual_pensionado(GF$1,$E4,$B4, Hombres!$A$1:$DW$117, Mujeres!$A$1:$DW$117)</f>
        <v>0</v>
      </c>
      <c r="GG4" s="46" cm="1">
        <f t="array" ref="GG4">beneficio_muerte_individual_pensionado(GG$1,$E4,$B4, Hombres!$A$1:$DW$117, Mujeres!$A$1:$DW$117)</f>
        <v>0</v>
      </c>
      <c r="GH4" s="46" cm="1">
        <f t="array" ref="GH4">beneficio_muerte_individual_pensionado(GH$1,$E4,$B4, Hombres!$A$1:$DW$117, Mujeres!$A$1:$DW$117)</f>
        <v>0</v>
      </c>
      <c r="GI4" s="46" cm="1">
        <f t="array" ref="GI4">beneficio_muerte_individual_pensionado(GI$1,$E4,$B4, Hombres!$A$1:$DW$117, Mujeres!$A$1:$DW$117)</f>
        <v>0</v>
      </c>
      <c r="GJ4" s="46" cm="1">
        <f t="array" ref="GJ4">beneficio_muerte_individual_pensionado(GJ$1,$E4,$B4, Hombres!$A$1:$DW$117, Mujeres!$A$1:$DW$117)</f>
        <v>0</v>
      </c>
      <c r="GK4" s="46" cm="1">
        <f t="array" ref="GK4">beneficio_muerte_individual_pensionado(GK$1,$E4,$B4, Hombres!$A$1:$DW$117, Mujeres!$A$1:$DW$117)</f>
        <v>0</v>
      </c>
      <c r="GL4" s="46" cm="1">
        <f t="array" ref="GL4">beneficio_muerte_individual_pensionado(GL$1,$E4,$B4, Hombres!$A$1:$DW$117, Mujeres!$A$1:$DW$117)</f>
        <v>0</v>
      </c>
      <c r="GM4" s="46" cm="1">
        <f t="array" ref="GM4">beneficio_muerte_individual_pensionado(GM$1,$E4,$B4, Hombres!$A$1:$DW$117, Mujeres!$A$1:$DW$117)</f>
        <v>0</v>
      </c>
      <c r="GN4" s="46" cm="1">
        <f t="array" ref="GN4">beneficio_muerte_individual_pensionado(GN$1,$E4,$B4, Hombres!$A$1:$DW$117, Mujeres!$A$1:$DW$117)</f>
        <v>0</v>
      </c>
      <c r="GO4" s="46" cm="1">
        <f t="array" ref="GO4">beneficio_muerte_individual_pensionado(GO$1,$E4,$B4, Hombres!$A$1:$DW$117, Mujeres!$A$1:$DW$117)</f>
        <v>0</v>
      </c>
      <c r="GP4" s="46" cm="1">
        <f t="array" ref="GP4">beneficio_muerte_individual_pensionado(GP$1,$E4,$B4, Hombres!$A$1:$DW$117, Mujeres!$A$1:$DW$117)</f>
        <v>0</v>
      </c>
      <c r="GQ4" s="46" cm="1">
        <f t="array" ref="GQ4">beneficio_muerte_individual_pensionado(GQ$1,$E4,$B4, Hombres!$A$1:$DW$117, Mujeres!$A$1:$DW$117)</f>
        <v>0</v>
      </c>
      <c r="GR4" s="46" cm="1">
        <f t="array" ref="GR4">beneficio_muerte_individual_pensionado(GR$1,$E4,$B4, Hombres!$A$1:$DW$117, Mujeres!$A$1:$DW$117)</f>
        <v>0</v>
      </c>
      <c r="GS4" s="46" cm="1">
        <f t="array" ref="GS4">beneficio_muerte_individual_pensionado(GS$1,$E4,$B4, Hombres!$A$1:$DW$117, Mujeres!$A$1:$DW$117)</f>
        <v>0</v>
      </c>
      <c r="GT4" s="46" cm="1">
        <f t="array" ref="GT4">beneficio_muerte_individual_pensionado(GT$1,$E4,$B4, Hombres!$A$1:$DW$117, Mujeres!$A$1:$DW$117)</f>
        <v>0</v>
      </c>
    </row>
    <row r="5" spans="1:202" x14ac:dyDescent="0.2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6" cm="1">
        <f t="array" ref="H5">AnualidadPensionado(H$1,$E5,$B5, $D5, Hombres!$A$1:$DW$117, Mujeres!$A$1:$DW$117)</f>
        <v>0</v>
      </c>
      <c r="I5" s="46" cm="1">
        <f t="array" ref="I5">AnualidadPensionado(I$1,$E5,$B5, $D5, Hombres!$A$1:$DW$117, Mujeres!$A$1:$DW$117)</f>
        <v>4272901.2930396004</v>
      </c>
      <c r="J5" s="46" cm="1">
        <f t="array" ref="J5">AnualidadPensionado(J$1,$E5,$B5, $D5, Hombres!$A$1:$DW$117, Mujeres!$A$1:$DW$117)</f>
        <v>4326782.1168714892</v>
      </c>
      <c r="K5" s="46" cm="1">
        <f t="array" ref="K5">AnualidadPensionado(K$1,$E5,$B5, $D5, Hombres!$A$1:$DW$117, Mujeres!$A$1:$DW$117)</f>
        <v>4374958.3132288801</v>
      </c>
      <c r="L5" s="46" cm="1">
        <f t="array" ref="L5">AnualidadPensionado(L$1,$E5,$B5, $D5, Hombres!$A$1:$DW$117, Mujeres!$A$1:$DW$117)</f>
        <v>4416525.4309067819</v>
      </c>
      <c r="M5" s="46" cm="1">
        <f t="array" ref="M5">AnualidadPensionado(M$1,$E5,$B5, $D5, Hombres!$A$1:$DW$117, Mujeres!$A$1:$DW$117)</f>
        <v>4449913.033790282</v>
      </c>
      <c r="N5" s="46" cm="1">
        <f t="array" ref="N5">AnualidadPensionado(N$1,$E5,$B5, $D5, Hombres!$A$1:$DW$117, Mujeres!$A$1:$DW$117)</f>
        <v>4473065.7355089197</v>
      </c>
      <c r="O5" s="46" cm="1">
        <f t="array" ref="O5">AnualidadPensionado(O$1,$E5,$B5, $D5, Hombres!$A$1:$DW$117, Mujeres!$A$1:$DW$117)</f>
        <v>4483771.2221411597</v>
      </c>
      <c r="P5" s="46" cm="1">
        <f t="array" ref="P5">AnualidadPensionado(P$1,$E5,$B5, $D5, Hombres!$A$1:$DW$117, Mujeres!$A$1:$DW$117)</f>
        <v>4475122.1619667867</v>
      </c>
      <c r="Q5" s="46" cm="1">
        <f t="array" ref="Q5">AnualidadPensionado(Q$1,$E5,$B5, $D5, Hombres!$A$1:$DW$117, Mujeres!$A$1:$DW$117)</f>
        <v>4451117.9781251354</v>
      </c>
      <c r="R5" s="46" cm="1">
        <f t="array" ref="R5">AnualidadPensionado(R$1,$E5,$B5, $D5, Hombres!$A$1:$DW$117, Mujeres!$A$1:$DW$117)</f>
        <v>4410410.4611520292</v>
      </c>
      <c r="S5" s="46" cm="1">
        <f t="array" ref="S5">AnualidadPensionado(S$1,$E5,$B5, $D5, Hombres!$A$1:$DW$117, Mujeres!$A$1:$DW$117)</f>
        <v>4351596.7996745799</v>
      </c>
      <c r="T5" s="46" cm="1">
        <f t="array" ref="T5">AnualidadPensionado(T$1,$E5,$B5, $D5, Hombres!$A$1:$DW$117, Mujeres!$A$1:$DW$117)</f>
        <v>4273204.1497298377</v>
      </c>
      <c r="U5" s="46" cm="1">
        <f t="array" ref="U5">AnualidadPensionado(U$1,$E5,$B5, $D5, Hombres!$A$1:$DW$117, Mujeres!$A$1:$DW$117)</f>
        <v>4173802.1054816172</v>
      </c>
      <c r="V5" s="46" cm="1">
        <f t="array" ref="V5">AnualidadPensionado(V$1,$E5,$B5, $D5, Hombres!$A$1:$DW$117, Mujeres!$A$1:$DW$117)</f>
        <v>4052335.6115778373</v>
      </c>
      <c r="W5" s="46" cm="1">
        <f t="array" ref="W5">AnualidadPensionado(W$1,$E5,$B5, $D5, Hombres!$A$1:$DW$117, Mujeres!$A$1:$DW$117)</f>
        <v>3908244.9312092941</v>
      </c>
      <c r="X5" s="46" cm="1">
        <f t="array" ref="X5">AnualidadPensionado(X$1,$E5,$B5, $D5, Hombres!$A$1:$DW$117, Mujeres!$A$1:$DW$117)</f>
        <v>3741305.4058131888</v>
      </c>
      <c r="Y5" s="46" cm="1">
        <f t="array" ref="Y5">AnualidadPensionado(Y$1,$E5,$B5, $D5, Hombres!$A$1:$DW$117, Mujeres!$A$1:$DW$117)</f>
        <v>3551644.7844799063</v>
      </c>
      <c r="Z5" s="46" cm="1">
        <f t="array" ref="Z5">AnualidadPensionado(Z$1,$E5,$B5, $D5, Hombres!$A$1:$DW$117, Mujeres!$A$1:$DW$117)</f>
        <v>3339919.1668364368</v>
      </c>
      <c r="AA5" s="46" cm="1">
        <f t="array" ref="AA5">AnualidadPensionado(AA$1,$E5,$B5, $D5, Hombres!$A$1:$DW$117, Mujeres!$A$1:$DW$117)</f>
        <v>3107719.9338128562</v>
      </c>
      <c r="AB5" s="46" cm="1">
        <f t="array" ref="AB5">AnualidadPensionado(AB$1,$E5,$B5, $D5, Hombres!$A$1:$DW$117, Mujeres!$A$1:$DW$117)</f>
        <v>2857615.5499525326</v>
      </c>
      <c r="AC5" s="46" cm="1">
        <f t="array" ref="AC5">AnualidadPensionado(AC$1,$E5,$B5, $D5, Hombres!$A$1:$DW$117, Mujeres!$A$1:$DW$117)</f>
        <v>2592899.4704827834</v>
      </c>
      <c r="AD5" s="46" cm="1">
        <f t="array" ref="AD5">AnualidadPensionado(AD$1,$E5,$B5, $D5, Hombres!$A$1:$DW$117, Mujeres!$A$1:$DW$117)</f>
        <v>2317568.0245017712</v>
      </c>
      <c r="AE5" s="46" cm="1">
        <f t="array" ref="AE5">AnualidadPensionado(AE$1,$E5,$B5, $D5, Hombres!$A$1:$DW$117, Mujeres!$A$1:$DW$117)</f>
        <v>2036489.0452731266</v>
      </c>
      <c r="AF5" s="46" cm="1">
        <f t="array" ref="AF5">AnualidadPensionado(AF$1,$E5,$B5, $D5, Hombres!$A$1:$DW$117, Mujeres!$A$1:$DW$117)</f>
        <v>1755482.9150515117</v>
      </c>
      <c r="AG5" s="46" cm="1">
        <f t="array" ref="AG5">AnualidadPensionado(AG$1,$E5,$B5, $D5, Hombres!$A$1:$DW$117, Mujeres!$A$1:$DW$117)</f>
        <v>1480930.2217374034</v>
      </c>
      <c r="AH5" s="46" cm="1">
        <f t="array" ref="AH5">AnualidadPensionado(AH$1,$E5,$B5, $D5, Hombres!$A$1:$DW$117, Mujeres!$A$1:$DW$117)</f>
        <v>1219205.7864776566</v>
      </c>
      <c r="AI5" s="46" cm="1">
        <f t="array" ref="AI5">AnualidadPensionado(AI$1,$E5,$B5, $D5, Hombres!$A$1:$DW$117, Mujeres!$A$1:$DW$117)</f>
        <v>976304.67098126165</v>
      </c>
      <c r="AJ5" s="46" cm="1">
        <f t="array" ref="AJ5">AnualidadPensionado(AJ$1,$E5,$B5, $D5, Hombres!$A$1:$DW$117, Mujeres!$A$1:$DW$117)</f>
        <v>757540.96894258983</v>
      </c>
      <c r="AK5" s="46" cm="1">
        <f t="array" ref="AK5">AnualidadPensionado(AK$1,$E5,$B5, $D5, Hombres!$A$1:$DW$117, Mujeres!$A$1:$DW$117)</f>
        <v>567142.20658426639</v>
      </c>
      <c r="AL5" s="46" cm="1">
        <f t="array" ref="AL5">AnualidadPensionado(AL$1,$E5,$B5, $D5, Hombres!$A$1:$DW$117, Mujeres!$A$1:$DW$117)</f>
        <v>407697.34785058652</v>
      </c>
      <c r="AM5" s="46" cm="1">
        <f t="array" ref="AM5">AnualidadPensionado(AM$1,$E5,$B5, $D5, Hombres!$A$1:$DW$117, Mujeres!$A$1:$DW$117)</f>
        <v>279806.51973874326</v>
      </c>
      <c r="AN5" s="46" cm="1">
        <f t="array" ref="AN5">AnualidadPensionado(AN$1,$E5,$B5, $D5, Hombres!$A$1:$DW$117, Mujeres!$A$1:$DW$117)</f>
        <v>182093.39684638157</v>
      </c>
      <c r="AO5" s="46" cm="1">
        <f t="array" ref="AO5">AnualidadPensionado(AO$1,$E5,$B5, $D5, Hombres!$A$1:$DW$117, Mujeres!$A$1:$DW$117)</f>
        <v>111471.04458455613</v>
      </c>
      <c r="AP5" s="46" cm="1">
        <f t="array" ref="AP5">AnualidadPensionado(AP$1,$E5,$B5, $D5, Hombres!$A$1:$DW$117, Mujeres!$A$1:$DW$117)</f>
        <v>63588.35295583729</v>
      </c>
      <c r="AQ5" s="46" cm="1">
        <f t="array" ref="AQ5">AnualidadPensionado(AQ$1,$E5,$B5, $D5, Hombres!$A$1:$DW$117, Mujeres!$A$1:$DW$117)</f>
        <v>33422.983935984885</v>
      </c>
      <c r="AR5" s="46" cm="1">
        <f t="array" ref="AR5">AnualidadPensionado(AR$1,$E5,$B5, $D5, Hombres!$A$1:$DW$117, Mujeres!$A$1:$DW$117)</f>
        <v>15963.050520523209</v>
      </c>
      <c r="AS5" s="46" cm="1">
        <f t="array" ref="AS5">AnualidadPensionado(AS$1,$E5,$B5, $D5, Hombres!$A$1:$DW$117, Mujeres!$A$1:$DW$117)</f>
        <v>6807.1777482079751</v>
      </c>
      <c r="AT5" s="46" cm="1">
        <f t="array" ref="AT5">AnualidadPensionado(AT$1,$E5,$B5, $D5, Hombres!$A$1:$DW$117, Mujeres!$A$1:$DW$117)</f>
        <v>2533.836828328006</v>
      </c>
      <c r="AU5" s="46" cm="1">
        <f t="array" ref="AU5">AnualidadPensionado(AU$1,$E5,$B5, $D5, Hombres!$A$1:$DW$117, Mujeres!$A$1:$DW$117)</f>
        <v>798.70003371063592</v>
      </c>
      <c r="AV5" s="46" cm="1">
        <f t="array" ref="AV5">AnualidadPensionado(AV$1,$E5,$B5, $D5, Hombres!$A$1:$DW$117, Mujeres!$A$1:$DW$117)</f>
        <v>204.156909673326</v>
      </c>
      <c r="AW5" s="46" cm="1">
        <f t="array" ref="AW5">AnualidadPensionado(AW$1,$E5,$B5, $D5, Hombres!$A$1:$DW$117, Mujeres!$A$1:$DW$117)</f>
        <v>39.549219786295808</v>
      </c>
      <c r="AX5" s="46" cm="1">
        <f t="array" ref="AX5">AnualidadPensionado(AX$1,$E5,$B5, $D5, Hombres!$A$1:$DW$117, Mujeres!$A$1:$DW$117)</f>
        <v>5.1399527713907265</v>
      </c>
      <c r="AY5" s="46" cm="1">
        <f t="array" ref="AY5">AnualidadPensionado(AY$1,$E5,$B5, $D5, Hombres!$A$1:$DW$117, Mujeres!$A$1:$DW$117)</f>
        <v>0</v>
      </c>
      <c r="AZ5" s="46" cm="1">
        <f t="array" ref="AZ5">AnualidadPensionado(AZ$1,$E5,$B5, $D5, Hombres!$A$1:$DW$117, Mujeres!$A$1:$DW$117)</f>
        <v>0</v>
      </c>
      <c r="BA5" s="46" cm="1">
        <f t="array" ref="BA5">AnualidadPensionado(BA$1,$E5,$B5, $D5, Hombres!$A$1:$DW$117, Mujeres!$A$1:$DW$117)</f>
        <v>0</v>
      </c>
      <c r="BB5" s="46" cm="1">
        <f t="array" ref="BB5">AnualidadPensionado(BB$1,$E5,$B5, $D5, Hombres!$A$1:$DW$117, Mujeres!$A$1:$DW$117)</f>
        <v>0</v>
      </c>
      <c r="BC5" s="46" cm="1">
        <f t="array" ref="BC5">AnualidadPensionado(BC$1,$E5,$B5, $D5, Hombres!$A$1:$DW$117, Mujeres!$A$1:$DW$117)</f>
        <v>0</v>
      </c>
      <c r="BD5" s="46" cm="1">
        <f t="array" ref="BD5">AnualidadPensionado(BD$1,$E5,$B5, $D5, Hombres!$A$1:$DW$117, Mujeres!$A$1:$DW$117)</f>
        <v>0</v>
      </c>
      <c r="BE5" s="46" cm="1">
        <f t="array" ref="BE5">AnualidadPensionado(BE$1,$E5,$B5, $D5, Hombres!$A$1:$DW$117, Mujeres!$A$1:$DW$117)</f>
        <v>0</v>
      </c>
      <c r="BF5" s="46" cm="1">
        <f t="array" ref="BF5">AnualidadPensionado(BF$1,$E5,$B5, $D5, Hombres!$A$1:$DW$117, Mujeres!$A$1:$DW$117)</f>
        <v>0</v>
      </c>
      <c r="BG5" s="46" cm="1">
        <f t="array" ref="BG5">AnualidadPensionado(BG$1,$E5,$B5, $D5, Hombres!$A$1:$DW$117, Mujeres!$A$1:$DW$117)</f>
        <v>0</v>
      </c>
      <c r="BH5" s="46" cm="1">
        <f t="array" ref="BH5">AnualidadPensionado(BH$1,$E5,$B5, $D5, Hombres!$A$1:$DW$117, Mujeres!$A$1:$DW$117)</f>
        <v>0</v>
      </c>
      <c r="BI5" s="46" cm="1">
        <f t="array" ref="BI5">AnualidadPensionado(BI$1,$E5,$B5, $D5, Hombres!$A$1:$DW$117, Mujeres!$A$1:$DW$117)</f>
        <v>0</v>
      </c>
      <c r="BJ5" s="46" cm="1">
        <f t="array" ref="BJ5">AnualidadPensionado(BJ$1,$E5,$B5, $D5, Hombres!$A$1:$DW$117, Mujeres!$A$1:$DW$117)</f>
        <v>0</v>
      </c>
      <c r="BK5" s="46" cm="1">
        <f t="array" ref="BK5">AnualidadPensionado(BK$1,$E5,$B5, $D5, Hombres!$A$1:$DW$117, Mujeres!$A$1:$DW$117)</f>
        <v>0</v>
      </c>
      <c r="BL5" s="46" cm="1">
        <f t="array" ref="BL5">AnualidadPensionado(BL$1,$E5,$B5, $D5, Hombres!$A$1:$DW$117, Mujeres!$A$1:$DW$117)</f>
        <v>0</v>
      </c>
      <c r="BM5" s="46" cm="1">
        <f t="array" ref="BM5">AnualidadPensionado(BM$1,$E5,$B5, $D5, Hombres!$A$1:$DW$117, Mujeres!$A$1:$DW$117)</f>
        <v>0</v>
      </c>
      <c r="BN5" s="46" cm="1">
        <f t="array" ref="BN5">AnualidadPensionado(BN$1,$E5,$B5, $D5, Hombres!$A$1:$DW$117, Mujeres!$A$1:$DW$117)</f>
        <v>0</v>
      </c>
      <c r="BO5" s="46" cm="1">
        <f t="array" ref="BO5">AnualidadPensionado(BO$1,$E5,$B5, $D5, Hombres!$A$1:$DW$117, Mujeres!$A$1:$DW$117)</f>
        <v>0</v>
      </c>
      <c r="BP5" s="46" cm="1">
        <f t="array" ref="BP5">AnualidadPensionado(BP$1,$E5,$B5, $D5, Hombres!$A$1:$DW$117, Mujeres!$A$1:$DW$117)</f>
        <v>0</v>
      </c>
      <c r="BQ5" s="46" cm="1">
        <f t="array" ref="BQ5">AnualidadPensionado(BQ$1,$E5,$B5, $D5, Hombres!$A$1:$DW$117, Mujeres!$A$1:$DW$117)</f>
        <v>0</v>
      </c>
      <c r="BR5" s="46" cm="1">
        <f t="array" ref="BR5">AnualidadPensionado(BR$1,$E5,$B5, $D5, Hombres!$A$1:$DW$117, Mujeres!$A$1:$DW$117)</f>
        <v>0</v>
      </c>
      <c r="BS5" s="46" cm="1">
        <f t="array" ref="BS5">AnualidadPensionado(BS$1,$E5,$B5, $D5, Hombres!$A$1:$DW$117, Mujeres!$A$1:$DW$117)</f>
        <v>0</v>
      </c>
      <c r="BT5" s="46" cm="1">
        <f t="array" ref="BT5">AnualidadPensionado(BT$1,$E5,$B5, $D5, Hombres!$A$1:$DW$117, Mujeres!$A$1:$DW$117)</f>
        <v>0</v>
      </c>
      <c r="BU5" s="46" cm="1">
        <f t="array" ref="BU5">AnualidadPensionado(BU$1,$E5,$B5, $D5, Hombres!$A$1:$DW$117, Mujeres!$A$1:$DW$117)</f>
        <v>0</v>
      </c>
      <c r="BV5" s="46" cm="1">
        <f t="array" ref="BV5">AnualidadPensionado(BV$1,$E5,$B5, $D5, Hombres!$A$1:$DW$117, Mujeres!$A$1:$DW$117)</f>
        <v>0</v>
      </c>
      <c r="BW5" s="46" cm="1">
        <f t="array" ref="BW5">AnualidadPensionado(BW$1,$E5,$B5, $D5, Hombres!$A$1:$DW$117, Mujeres!$A$1:$DW$117)</f>
        <v>0</v>
      </c>
      <c r="BX5" s="46" cm="1">
        <f t="array" ref="BX5">AnualidadPensionado(BX$1,$E5,$B5, $D5, Hombres!$A$1:$DW$117, Mujeres!$A$1:$DW$117)</f>
        <v>0</v>
      </c>
      <c r="BY5" s="46" cm="1">
        <f t="array" ref="BY5">AnualidadPensionado(BY$1,$E5,$B5, $D5, Hombres!$A$1:$DW$117, Mujeres!$A$1:$DW$117)</f>
        <v>0</v>
      </c>
      <c r="BZ5" s="46" cm="1">
        <f t="array" ref="BZ5">AnualidadPensionado(BZ$1,$E5,$B5, $D5, Hombres!$A$1:$DW$117, Mujeres!$A$1:$DW$117)</f>
        <v>0</v>
      </c>
      <c r="CA5" s="46" cm="1">
        <f t="array" ref="CA5">AnualidadPensionado(CA$1,$E5,$B5, $D5, Hombres!$A$1:$DW$117, Mujeres!$A$1:$DW$117)</f>
        <v>0</v>
      </c>
      <c r="CB5" s="46" cm="1">
        <f t="array" ref="CB5">AnualidadPensionado(CB$1,$E5,$B5, $D5, Hombres!$A$1:$DW$117, Mujeres!$A$1:$DW$117)</f>
        <v>0</v>
      </c>
      <c r="CC5" s="46" cm="1">
        <f t="array" ref="CC5">AnualidadPensionado(CC$1,$E5,$B5, $D5, Hombres!$A$1:$DW$117, Mujeres!$A$1:$DW$117)</f>
        <v>0</v>
      </c>
      <c r="CD5" s="46" cm="1">
        <f t="array" ref="CD5">AnualidadPensionado(CD$1,$E5,$B5, $D5, Hombres!$A$1:$DW$117, Mujeres!$A$1:$DW$117)</f>
        <v>0</v>
      </c>
      <c r="CE5" s="46" cm="1">
        <f t="array" ref="CE5">AnualidadPensionado(CE$1,$E5,$B5, $D5, Hombres!$A$1:$DW$117, Mujeres!$A$1:$DW$117)</f>
        <v>0</v>
      </c>
      <c r="CF5" s="46" cm="1">
        <f t="array" ref="CF5">AnualidadPensionado(CF$1,$E5,$B5, $D5, Hombres!$A$1:$DW$117, Mujeres!$A$1:$DW$117)</f>
        <v>0</v>
      </c>
      <c r="CG5" s="46" cm="1">
        <f t="array" ref="CG5">AnualidadPensionado(CG$1,$E5,$B5, $D5, Hombres!$A$1:$DW$117, Mujeres!$A$1:$DW$117)</f>
        <v>0</v>
      </c>
      <c r="CH5" s="46" cm="1">
        <f t="array" ref="CH5">AnualidadPensionado(CH$1,$E5,$B5, $D5, Hombres!$A$1:$DW$117, Mujeres!$A$1:$DW$117)</f>
        <v>0</v>
      </c>
      <c r="CI5" s="46" cm="1">
        <f t="array" ref="CI5">AnualidadPensionado(CI$1,$E5,$B5, $D5, Hombres!$A$1:$DW$117, Mujeres!$A$1:$DW$117)</f>
        <v>0</v>
      </c>
      <c r="CJ5" s="46" cm="1">
        <f t="array" ref="CJ5">AnualidadPensionado(CJ$1,$E5,$B5, $D5, Hombres!$A$1:$DW$117, Mujeres!$A$1:$DW$117)</f>
        <v>0</v>
      </c>
      <c r="CK5" s="46" cm="1">
        <f t="array" ref="CK5">AnualidadPensionado(CK$1,$E5,$B5, $D5, Hombres!$A$1:$DW$117, Mujeres!$A$1:$DW$117)</f>
        <v>0</v>
      </c>
      <c r="CL5" s="46" cm="1">
        <f t="array" ref="CL5">AnualidadPensionado(CL$1,$E5,$B5, $D5, Hombres!$A$1:$DW$117, Mujeres!$A$1:$DW$117)</f>
        <v>0</v>
      </c>
      <c r="CM5" s="46" cm="1">
        <f t="array" ref="CM5">AnualidadPensionado(CM$1,$E5,$B5, $D5, Hombres!$A$1:$DW$117, Mujeres!$A$1:$DW$117)</f>
        <v>0</v>
      </c>
      <c r="CN5" s="46" cm="1">
        <f t="array" ref="CN5">AnualidadPensionado(CN$1,$E5,$B5, $D5, Hombres!$A$1:$DW$117, Mujeres!$A$1:$DW$117)</f>
        <v>0</v>
      </c>
      <c r="CO5" s="46" cm="1">
        <f t="array" ref="CO5">AnualidadPensionado(CO$1,$E5,$B5, $D5, Hombres!$A$1:$DW$117, Mujeres!$A$1:$DW$117)</f>
        <v>0</v>
      </c>
      <c r="CP5" s="46" cm="1">
        <f t="array" ref="CP5">AnualidadPensionado(CP$1,$E5,$B5, $D5, Hombres!$A$1:$DW$117, Mujeres!$A$1:$DW$117)</f>
        <v>0</v>
      </c>
      <c r="CQ5" s="46" cm="1">
        <f t="array" ref="CQ5">AnualidadPensionado(CQ$1,$E5,$B5, $D5, Hombres!$A$1:$DW$117, Mujeres!$A$1:$DW$117)</f>
        <v>0</v>
      </c>
      <c r="CR5" s="46" cm="1">
        <f t="array" ref="CR5">AnualidadPensionado(CR$1,$E5,$B5, $D5, Hombres!$A$1:$DW$117, Mujeres!$A$1:$DW$117)</f>
        <v>0</v>
      </c>
      <c r="CS5" s="46" cm="1">
        <f t="array" ref="CS5">AnualidadPensionado(CS$1,$E5,$B5, $D5, Hombres!$A$1:$DW$117, Mujeres!$A$1:$DW$117)</f>
        <v>0</v>
      </c>
      <c r="CT5" s="46" cm="1">
        <f t="array" ref="CT5">AnualidadPensionado(CT$1,$E5,$B5, $D5, Hombres!$A$1:$DW$117, Mujeres!$A$1:$DW$117)</f>
        <v>0</v>
      </c>
      <c r="CU5" s="46" cm="1">
        <f t="array" ref="CU5">AnualidadPensionado(CU$1,$E5,$B5, $D5, Hombres!$A$1:$DW$117, Mujeres!$A$1:$DW$117)</f>
        <v>0</v>
      </c>
      <c r="CV5" s="46" cm="1">
        <f t="array" ref="CV5">AnualidadPensionado(CV$1,$E5,$B5, $D5, Hombres!$A$1:$DW$117, Mujeres!$A$1:$DW$117)</f>
        <v>0</v>
      </c>
      <c r="CW5" s="46" cm="1">
        <f t="array" ref="CW5">AnualidadPensionado(CW$1,$E5,$B5, $D5, Hombres!$A$1:$DW$117, Mujeres!$A$1:$DW$117)</f>
        <v>0</v>
      </c>
      <c r="CX5" s="46" cm="1">
        <f t="array" ref="CX5">AnualidadPensionado(CX$1,$E5,$B5, $D5, Hombres!$A$1:$DW$117, Mujeres!$A$1:$DW$117)</f>
        <v>0</v>
      </c>
      <c r="CY5" s="46" cm="1">
        <f t="array" ref="CY5">AnualidadPensionado(CY$1,$E5,$B5, $D5, Hombres!$A$1:$DW$117, Mujeres!$A$1:$DW$117)</f>
        <v>0</v>
      </c>
      <c r="DB5" s="26"/>
      <c r="DC5" s="46" cm="1">
        <f t="array" ref="DC5">beneficio_muerte_individual_pensionado(DC$1,$E5,$B5, Hombres!$A$1:$DW$117, Mujeres!$A$1:$DW$117)</f>
        <v>0</v>
      </c>
      <c r="DD5" s="46" cm="1">
        <f t="array" ref="DD5">beneficio_muerte_individual_pensionado(DD$1,$E5,$B5, Hombres!$A$1:$DW$117, Mujeres!$A$1:$DW$117)</f>
        <v>46359</v>
      </c>
      <c r="DE5" s="46" cm="1">
        <f t="array" ref="DE5">beneficio_muerte_individual_pensionado(DE$1,$E5,$B5, Hombres!$A$1:$DW$117, Mujeres!$A$1:$DW$117)</f>
        <v>49868.093187599996</v>
      </c>
      <c r="DF5" s="46" cm="1">
        <f t="array" ref="DF5">beneficio_muerte_individual_pensionado(DF$1,$E5,$B5, Hombres!$A$1:$DW$117, Mujeres!$A$1:$DW$117)</f>
        <v>53185.794938466592</v>
      </c>
      <c r="DG5" s="46" cm="1">
        <f t="array" ref="DG5">beneficio_muerte_individual_pensionado(DG$1,$E5,$B5, Hombres!$A$1:$DW$117, Mujeres!$A$1:$DW$117)</f>
        <v>56731.814583092651</v>
      </c>
      <c r="DH5" s="46" cm="1">
        <f t="array" ref="DH5">beneficio_muerte_individual_pensionado(DH$1,$E5,$B5, Hombres!$A$1:$DW$117, Mujeres!$A$1:$DW$117)</f>
        <v>60868.88720548636</v>
      </c>
      <c r="DI5" s="46" cm="1">
        <f t="array" ref="DI5">beneficio_muerte_individual_pensionado(DI$1,$E5,$B5, Hombres!$A$1:$DW$117, Mujeres!$A$1:$DW$117)</f>
        <v>65796.1012255229</v>
      </c>
      <c r="DJ5" s="46" cm="1">
        <f t="array" ref="DJ5">beneficio_muerte_individual_pensionado(DJ$1,$E5,$B5, Hombres!$A$1:$DW$117, Mujeres!$A$1:$DW$117)</f>
        <v>71487.634972246524</v>
      </c>
      <c r="DK5" s="46" cm="1">
        <f t="array" ref="DK5">beneficio_muerte_individual_pensionado(DK$1,$E5,$B5, Hombres!$A$1:$DW$117, Mujeres!$A$1:$DW$117)</f>
        <v>80464.187187841249</v>
      </c>
      <c r="DL5" s="46" cm="1">
        <f t="array" ref="DL5">beneficio_muerte_individual_pensionado(DL$1,$E5,$B5, Hombres!$A$1:$DW$117, Mujeres!$A$1:$DW$117)</f>
        <v>86357.946678500346</v>
      </c>
      <c r="DM5" s="46" cm="1">
        <f t="array" ref="DM5">beneficio_muerte_individual_pensionado(DM$1,$E5,$B5, Hombres!$A$1:$DW$117, Mujeres!$A$1:$DW$117)</f>
        <v>92310.33358766936</v>
      </c>
      <c r="DN5" s="46" cm="1">
        <f t="array" ref="DN5">beneficio_muerte_individual_pensionado(DN$1,$E5,$B5, Hombres!$A$1:$DW$117, Mujeres!$A$1:$DW$117)</f>
        <v>98306.518295279762</v>
      </c>
      <c r="DO5" s="46" cm="1">
        <f t="array" ref="DO5">beneficio_muerte_individual_pensionado(DO$1,$E5,$B5, Hombres!$A$1:$DW$117, Mujeres!$A$1:$DW$117)</f>
        <v>104339.34773899235</v>
      </c>
      <c r="DP5" s="46" cm="1">
        <f t="array" ref="DP5">beneficio_muerte_individual_pensionado(DP$1,$E5,$B5, Hombres!$A$1:$DW$117, Mujeres!$A$1:$DW$117)</f>
        <v>110346.08121178407</v>
      </c>
      <c r="DQ5" s="46" cm="1">
        <f t="array" ref="DQ5">beneficio_muerte_individual_pensionado(DQ$1,$E5,$B5, Hombres!$A$1:$DW$117, Mujeres!$A$1:$DW$117)</f>
        <v>116114.33701696122</v>
      </c>
      <c r="DR5" s="46" cm="1">
        <f t="array" ref="DR5">beneficio_muerte_individual_pensionado(DR$1,$E5,$B5, Hombres!$A$1:$DW$117, Mujeres!$A$1:$DW$117)</f>
        <v>121406.26371831159</v>
      </c>
      <c r="DS5" s="46" cm="1">
        <f t="array" ref="DS5">beneficio_muerte_individual_pensionado(DS$1,$E5,$B5, Hombres!$A$1:$DW$117, Mujeres!$A$1:$DW$117)</f>
        <v>126089.95530222147</v>
      </c>
      <c r="DT5" s="46" cm="1">
        <f t="array" ref="DT5">beneficio_muerte_individual_pensionado(DT$1,$E5,$B5, Hombres!$A$1:$DW$117, Mujeres!$A$1:$DW$117)</f>
        <v>130047.51375496355</v>
      </c>
      <c r="DU5" s="46" cm="1">
        <f t="array" ref="DU5">beneficio_muerte_individual_pensionado(DU$1,$E5,$B5, Hombres!$A$1:$DW$117, Mujeres!$A$1:$DW$117)</f>
        <v>133108.10521399524</v>
      </c>
      <c r="DV5" s="46" cm="1">
        <f t="array" ref="DV5">beneficio_muerte_individual_pensionado(DV$1,$E5,$B5, Hombres!$A$1:$DW$117, Mujeres!$A$1:$DW$117)</f>
        <v>134965.15177828597</v>
      </c>
      <c r="DW5" s="46" cm="1">
        <f t="array" ref="DW5">beneficio_muerte_individual_pensionado(DW$1,$E5,$B5, Hombres!$A$1:$DW$117, Mujeres!$A$1:$DW$117)</f>
        <v>135346.4590776815</v>
      </c>
      <c r="DX5" s="46" cm="1">
        <f t="array" ref="DX5">beneficio_muerte_individual_pensionado(DX$1,$E5,$B5, Hombres!$A$1:$DW$117, Mujeres!$A$1:$DW$117)</f>
        <v>134124.97645569537</v>
      </c>
      <c r="DY5" s="46" cm="1">
        <f t="array" ref="DY5">beneficio_muerte_individual_pensionado(DY$1,$E5,$B5, Hombres!$A$1:$DW$117, Mujeres!$A$1:$DW$117)</f>
        <v>131211.98743362201</v>
      </c>
      <c r="DZ5" s="46" cm="1">
        <f t="array" ref="DZ5">beneficio_muerte_individual_pensionado(DZ$1,$E5,$B5, Hombres!$A$1:$DW$117, Mujeres!$A$1:$DW$117)</f>
        <v>126483.90714648581</v>
      </c>
      <c r="EA5" s="46" cm="1">
        <f t="array" ref="EA5">beneficio_muerte_individual_pensionado(EA$1,$E5,$B5, Hombres!$A$1:$DW$117, Mujeres!$A$1:$DW$117)</f>
        <v>119820.95344024738</v>
      </c>
      <c r="EB5" s="46" cm="1">
        <f t="array" ref="EB5">beneficio_muerte_individual_pensionado(EB$1,$E5,$B5, Hombres!$A$1:$DW$117, Mujeres!$A$1:$DW$117)</f>
        <v>111269.86293664403</v>
      </c>
      <c r="EC5" s="46" cm="1">
        <f t="array" ref="EC5">beneficio_muerte_individual_pensionado(EC$1,$E5,$B5, Hombres!$A$1:$DW$117, Mujeres!$A$1:$DW$117)</f>
        <v>101074.54983729945</v>
      </c>
      <c r="ED5" s="46" cm="1">
        <f t="array" ref="ED5">beneficio_muerte_individual_pensionado(ED$1,$E5,$B5, Hombres!$A$1:$DW$117, Mujeres!$A$1:$DW$117)</f>
        <v>89580.509272680792</v>
      </c>
      <c r="EE5" s="46" cm="1">
        <f t="array" ref="EE5">beneficio_muerte_individual_pensionado(EE$1,$E5,$B5, Hombres!$A$1:$DW$117, Mujeres!$A$1:$DW$117)</f>
        <v>77192.30119153393</v>
      </c>
      <c r="EF5" s="46" cm="1">
        <f t="array" ref="EF5">beneficio_muerte_individual_pensionado(EF$1,$E5,$B5, Hombres!$A$1:$DW$117, Mujeres!$A$1:$DW$117)</f>
        <v>64391.261660490258</v>
      </c>
      <c r="EG5" s="46" cm="1">
        <f t="array" ref="EG5">beneficio_muerte_individual_pensionado(EG$1,$E5,$B5, Hombres!$A$1:$DW$117, Mujeres!$A$1:$DW$117)</f>
        <v>51760.617910332912</v>
      </c>
      <c r="EH5" s="46" cm="1">
        <f t="array" ref="EH5">beneficio_muerte_individual_pensionado(EH$1,$E5,$B5, Hombres!$A$1:$DW$117, Mujeres!$A$1:$DW$117)</f>
        <v>39904.663640558174</v>
      </c>
      <c r="EI5" s="46" cm="1">
        <f t="array" ref="EI5">beneficio_muerte_individual_pensionado(EI$1,$E5,$B5, Hombres!$A$1:$DW$117, Mujeres!$A$1:$DW$117)</f>
        <v>29337.710648838354</v>
      </c>
      <c r="EJ5" s="46" cm="1">
        <f t="array" ref="EJ5">beneficio_muerte_individual_pensionado(EJ$1,$E5,$B5, Hombres!$A$1:$DW$117, Mujeres!$A$1:$DW$117)</f>
        <v>20424.130740689601</v>
      </c>
      <c r="EK5" s="46" cm="1">
        <f t="array" ref="EK5">beneficio_muerte_individual_pensionado(EK$1,$E5,$B5, Hombres!$A$1:$DW$117, Mujeres!$A$1:$DW$117)</f>
        <v>13350.694384428059</v>
      </c>
      <c r="EL5" s="46" cm="1">
        <f t="array" ref="EL5">beneficio_muerte_individual_pensionado(EL$1,$E5,$B5, Hombres!$A$1:$DW$117, Mujeres!$A$1:$DW$117)</f>
        <v>8115.3836801565876</v>
      </c>
      <c r="EM5" s="46" cm="1">
        <f t="array" ref="EM5">beneficio_muerte_individual_pensionado(EM$1,$E5,$B5, Hombres!$A$1:$DW$117, Mujeres!$A$1:$DW$117)</f>
        <v>4535.5022097705405</v>
      </c>
      <c r="EN5" s="46" cm="1">
        <f t="array" ref="EN5">beneficio_muerte_individual_pensionado(EN$1,$E5,$B5, Hombres!$A$1:$DW$117, Mujeres!$A$1:$DW$117)</f>
        <v>2297.9250120860593</v>
      </c>
      <c r="EO5" s="46" cm="1">
        <f t="array" ref="EO5">beneficio_muerte_individual_pensionado(EO$1,$E5,$B5, Hombres!$A$1:$DW$117, Mujeres!$A$1:$DW$117)</f>
        <v>1036.8085837121041</v>
      </c>
      <c r="EP5" s="46" cm="1">
        <f t="array" ref="EP5">beneficio_muerte_individual_pensionado(EP$1,$E5,$B5, Hombres!$A$1:$DW$117, Mujeres!$A$1:$DW$117)</f>
        <v>407.16944906160882</v>
      </c>
      <c r="EQ5" s="46" cm="1">
        <f t="array" ref="EQ5">beneficio_muerte_individual_pensionado(EQ$1,$E5,$B5, Hombres!$A$1:$DW$117, Mujeres!$A$1:$DW$117)</f>
        <v>134.99748709913348</v>
      </c>
      <c r="ER5" s="46" cm="1">
        <f t="array" ref="ER5">beneficio_muerte_individual_pensionado(ER$1,$E5,$B5, Hombres!$A$1:$DW$117, Mujeres!$A$1:$DW$117)</f>
        <v>36.179436416235035</v>
      </c>
      <c r="ES5" s="46" cm="1">
        <f t="array" ref="ES5">beneficio_muerte_individual_pensionado(ES$1,$E5,$B5, Hombres!$A$1:$DW$117, Mujeres!$A$1:$DW$117)</f>
        <v>7.3232979607937043</v>
      </c>
      <c r="ET5" s="46" cm="1">
        <f t="array" ref="ET5">beneficio_muerte_individual_pensionado(ET$1,$E5,$B5, Hombres!$A$1:$DW$117, Mujeres!$A$1:$DW$117)</f>
        <v>1.0574692879942971</v>
      </c>
      <c r="EU5" s="46" cm="1">
        <f t="array" ref="EU5">beneficio_muerte_individual_pensionado(EU$1,$E5,$B5, Hombres!$A$1:$DW$117, Mujeres!$A$1:$DW$117)</f>
        <v>0</v>
      </c>
      <c r="EV5" s="46" cm="1">
        <f t="array" ref="EV5">beneficio_muerte_individual_pensionado(EV$1,$E5,$B5, Hombres!$A$1:$DW$117, Mujeres!$A$1:$DW$117)</f>
        <v>0</v>
      </c>
      <c r="EW5" s="46" cm="1">
        <f t="array" ref="EW5">beneficio_muerte_individual_pensionado(EW$1,$E5,$B5, Hombres!$A$1:$DW$117, Mujeres!$A$1:$DW$117)</f>
        <v>0</v>
      </c>
      <c r="EX5" s="46" cm="1">
        <f t="array" ref="EX5">beneficio_muerte_individual_pensionado(EX$1,$E5,$B5, Hombres!$A$1:$DW$117, Mujeres!$A$1:$DW$117)</f>
        <v>0</v>
      </c>
      <c r="EY5" s="46" cm="1">
        <f t="array" ref="EY5">beneficio_muerte_individual_pensionado(EY$1,$E5,$B5, Hombres!$A$1:$DW$117, Mujeres!$A$1:$DW$117)</f>
        <v>0</v>
      </c>
      <c r="EZ5" s="46" cm="1">
        <f t="array" ref="EZ5">beneficio_muerte_individual_pensionado(EZ$1,$E5,$B5, Hombres!$A$1:$DW$117, Mujeres!$A$1:$DW$117)</f>
        <v>0</v>
      </c>
      <c r="FA5" s="46" cm="1">
        <f t="array" ref="FA5">beneficio_muerte_individual_pensionado(FA$1,$E5,$B5, Hombres!$A$1:$DW$117, Mujeres!$A$1:$DW$117)</f>
        <v>0</v>
      </c>
      <c r="FB5" s="46" cm="1">
        <f t="array" ref="FB5">beneficio_muerte_individual_pensionado(FB$1,$E5,$B5, Hombres!$A$1:$DW$117, Mujeres!$A$1:$DW$117)</f>
        <v>0</v>
      </c>
      <c r="FC5" s="46" cm="1">
        <f t="array" ref="FC5">beneficio_muerte_individual_pensionado(FC$1,$E5,$B5, Hombres!$A$1:$DW$117, Mujeres!$A$1:$DW$117)</f>
        <v>0</v>
      </c>
      <c r="FD5" s="46" cm="1">
        <f t="array" ref="FD5">beneficio_muerte_individual_pensionado(FD$1,$E5,$B5, Hombres!$A$1:$DW$117, Mujeres!$A$1:$DW$117)</f>
        <v>0</v>
      </c>
      <c r="FE5" s="46" cm="1">
        <f t="array" ref="FE5">beneficio_muerte_individual_pensionado(FE$1,$E5,$B5, Hombres!$A$1:$DW$117, Mujeres!$A$1:$DW$117)</f>
        <v>0</v>
      </c>
      <c r="FF5" s="46" cm="1">
        <f t="array" ref="FF5">beneficio_muerte_individual_pensionado(FF$1,$E5,$B5, Hombres!$A$1:$DW$117, Mujeres!$A$1:$DW$117)</f>
        <v>0</v>
      </c>
      <c r="FG5" s="46" cm="1">
        <f t="array" ref="FG5">beneficio_muerte_individual_pensionado(FG$1,$E5,$B5, Hombres!$A$1:$DW$117, Mujeres!$A$1:$DW$117)</f>
        <v>0</v>
      </c>
      <c r="FH5" s="46" cm="1">
        <f t="array" ref="FH5">beneficio_muerte_individual_pensionado(FH$1,$E5,$B5, Hombres!$A$1:$DW$117, Mujeres!$A$1:$DW$117)</f>
        <v>0</v>
      </c>
      <c r="FI5" s="46" cm="1">
        <f t="array" ref="FI5">beneficio_muerte_individual_pensionado(FI$1,$E5,$B5, Hombres!$A$1:$DW$117, Mujeres!$A$1:$DW$117)</f>
        <v>0</v>
      </c>
      <c r="FJ5" s="46" cm="1">
        <f t="array" ref="FJ5">beneficio_muerte_individual_pensionado(FJ$1,$E5,$B5, Hombres!$A$1:$DW$117, Mujeres!$A$1:$DW$117)</f>
        <v>0</v>
      </c>
      <c r="FK5" s="46" cm="1">
        <f t="array" ref="FK5">beneficio_muerte_individual_pensionado(FK$1,$E5,$B5, Hombres!$A$1:$DW$117, Mujeres!$A$1:$DW$117)</f>
        <v>0</v>
      </c>
      <c r="FL5" s="46" cm="1">
        <f t="array" ref="FL5">beneficio_muerte_individual_pensionado(FL$1,$E5,$B5, Hombres!$A$1:$DW$117, Mujeres!$A$1:$DW$117)</f>
        <v>0</v>
      </c>
      <c r="FM5" s="46" cm="1">
        <f t="array" ref="FM5">beneficio_muerte_individual_pensionado(FM$1,$E5,$B5, Hombres!$A$1:$DW$117, Mujeres!$A$1:$DW$117)</f>
        <v>0</v>
      </c>
      <c r="FN5" s="46" cm="1">
        <f t="array" ref="FN5">beneficio_muerte_individual_pensionado(FN$1,$E5,$B5, Hombres!$A$1:$DW$117, Mujeres!$A$1:$DW$117)</f>
        <v>0</v>
      </c>
      <c r="FO5" s="46" cm="1">
        <f t="array" ref="FO5">beneficio_muerte_individual_pensionado(FO$1,$E5,$B5, Hombres!$A$1:$DW$117, Mujeres!$A$1:$DW$117)</f>
        <v>0</v>
      </c>
      <c r="FP5" s="46" cm="1">
        <f t="array" ref="FP5">beneficio_muerte_individual_pensionado(FP$1,$E5,$B5, Hombres!$A$1:$DW$117, Mujeres!$A$1:$DW$117)</f>
        <v>0</v>
      </c>
      <c r="FQ5" s="46" cm="1">
        <f t="array" ref="FQ5">beneficio_muerte_individual_pensionado(FQ$1,$E5,$B5, Hombres!$A$1:$DW$117, Mujeres!$A$1:$DW$117)</f>
        <v>0</v>
      </c>
      <c r="FR5" s="46" cm="1">
        <f t="array" ref="FR5">beneficio_muerte_individual_pensionado(FR$1,$E5,$B5, Hombres!$A$1:$DW$117, Mujeres!$A$1:$DW$117)</f>
        <v>0</v>
      </c>
      <c r="FS5" s="46" cm="1">
        <f t="array" ref="FS5">beneficio_muerte_individual_pensionado(FS$1,$E5,$B5, Hombres!$A$1:$DW$117, Mujeres!$A$1:$DW$117)</f>
        <v>0</v>
      </c>
      <c r="FT5" s="46" cm="1">
        <f t="array" ref="FT5">beneficio_muerte_individual_pensionado(FT$1,$E5,$B5, Hombres!$A$1:$DW$117, Mujeres!$A$1:$DW$117)</f>
        <v>0</v>
      </c>
      <c r="FU5" s="46" cm="1">
        <f t="array" ref="FU5">beneficio_muerte_individual_pensionado(FU$1,$E5,$B5, Hombres!$A$1:$DW$117, Mujeres!$A$1:$DW$117)</f>
        <v>0</v>
      </c>
      <c r="FV5" s="46" cm="1">
        <f t="array" ref="FV5">beneficio_muerte_individual_pensionado(FV$1,$E5,$B5, Hombres!$A$1:$DW$117, Mujeres!$A$1:$DW$117)</f>
        <v>0</v>
      </c>
      <c r="FW5" s="46" cm="1">
        <f t="array" ref="FW5">beneficio_muerte_individual_pensionado(FW$1,$E5,$B5, Hombres!$A$1:$DW$117, Mujeres!$A$1:$DW$117)</f>
        <v>0</v>
      </c>
      <c r="FX5" s="46" cm="1">
        <f t="array" ref="FX5">beneficio_muerte_individual_pensionado(FX$1,$E5,$B5, Hombres!$A$1:$DW$117, Mujeres!$A$1:$DW$117)</f>
        <v>0</v>
      </c>
      <c r="FY5" s="46" cm="1">
        <f t="array" ref="FY5">beneficio_muerte_individual_pensionado(FY$1,$E5,$B5, Hombres!$A$1:$DW$117, Mujeres!$A$1:$DW$117)</f>
        <v>0</v>
      </c>
      <c r="FZ5" s="46" cm="1">
        <f t="array" ref="FZ5">beneficio_muerte_individual_pensionado(FZ$1,$E5,$B5, Hombres!$A$1:$DW$117, Mujeres!$A$1:$DW$117)</f>
        <v>0</v>
      </c>
      <c r="GA5" s="46" cm="1">
        <f t="array" ref="GA5">beneficio_muerte_individual_pensionado(GA$1,$E5,$B5, Hombres!$A$1:$DW$117, Mujeres!$A$1:$DW$117)</f>
        <v>0</v>
      </c>
      <c r="GB5" s="46" cm="1">
        <f t="array" ref="GB5">beneficio_muerte_individual_pensionado(GB$1,$E5,$B5, Hombres!$A$1:$DW$117, Mujeres!$A$1:$DW$117)</f>
        <v>0</v>
      </c>
      <c r="GC5" s="46" cm="1">
        <f t="array" ref="GC5">beneficio_muerte_individual_pensionado(GC$1,$E5,$B5, Hombres!$A$1:$DW$117, Mujeres!$A$1:$DW$117)</f>
        <v>0</v>
      </c>
      <c r="GD5" s="46" cm="1">
        <f t="array" ref="GD5">beneficio_muerte_individual_pensionado(GD$1,$E5,$B5, Hombres!$A$1:$DW$117, Mujeres!$A$1:$DW$117)</f>
        <v>0</v>
      </c>
      <c r="GE5" s="46" cm="1">
        <f t="array" ref="GE5">beneficio_muerte_individual_pensionado(GE$1,$E5,$B5, Hombres!$A$1:$DW$117, Mujeres!$A$1:$DW$117)</f>
        <v>0</v>
      </c>
      <c r="GF5" s="46" cm="1">
        <f t="array" ref="GF5">beneficio_muerte_individual_pensionado(GF$1,$E5,$B5, Hombres!$A$1:$DW$117, Mujeres!$A$1:$DW$117)</f>
        <v>0</v>
      </c>
      <c r="GG5" s="46" cm="1">
        <f t="array" ref="GG5">beneficio_muerte_individual_pensionado(GG$1,$E5,$B5, Hombres!$A$1:$DW$117, Mujeres!$A$1:$DW$117)</f>
        <v>0</v>
      </c>
      <c r="GH5" s="46" cm="1">
        <f t="array" ref="GH5">beneficio_muerte_individual_pensionado(GH$1,$E5,$B5, Hombres!$A$1:$DW$117, Mujeres!$A$1:$DW$117)</f>
        <v>0</v>
      </c>
      <c r="GI5" s="46" cm="1">
        <f t="array" ref="GI5">beneficio_muerte_individual_pensionado(GI$1,$E5,$B5, Hombres!$A$1:$DW$117, Mujeres!$A$1:$DW$117)</f>
        <v>0</v>
      </c>
      <c r="GJ5" s="46" cm="1">
        <f t="array" ref="GJ5">beneficio_muerte_individual_pensionado(GJ$1,$E5,$B5, Hombres!$A$1:$DW$117, Mujeres!$A$1:$DW$117)</f>
        <v>0</v>
      </c>
      <c r="GK5" s="46" cm="1">
        <f t="array" ref="GK5">beneficio_muerte_individual_pensionado(GK$1,$E5,$B5, Hombres!$A$1:$DW$117, Mujeres!$A$1:$DW$117)</f>
        <v>0</v>
      </c>
      <c r="GL5" s="46" cm="1">
        <f t="array" ref="GL5">beneficio_muerte_individual_pensionado(GL$1,$E5,$B5, Hombres!$A$1:$DW$117, Mujeres!$A$1:$DW$117)</f>
        <v>0</v>
      </c>
      <c r="GM5" s="46" cm="1">
        <f t="array" ref="GM5">beneficio_muerte_individual_pensionado(GM$1,$E5,$B5, Hombres!$A$1:$DW$117, Mujeres!$A$1:$DW$117)</f>
        <v>0</v>
      </c>
      <c r="GN5" s="46" cm="1">
        <f t="array" ref="GN5">beneficio_muerte_individual_pensionado(GN$1,$E5,$B5, Hombres!$A$1:$DW$117, Mujeres!$A$1:$DW$117)</f>
        <v>0</v>
      </c>
      <c r="GO5" s="46" cm="1">
        <f t="array" ref="GO5">beneficio_muerte_individual_pensionado(GO$1,$E5,$B5, Hombres!$A$1:$DW$117, Mujeres!$A$1:$DW$117)</f>
        <v>0</v>
      </c>
      <c r="GP5" s="46" cm="1">
        <f t="array" ref="GP5">beneficio_muerte_individual_pensionado(GP$1,$E5,$B5, Hombres!$A$1:$DW$117, Mujeres!$A$1:$DW$117)</f>
        <v>0</v>
      </c>
      <c r="GQ5" s="46" cm="1">
        <f t="array" ref="GQ5">beneficio_muerte_individual_pensionado(GQ$1,$E5,$B5, Hombres!$A$1:$DW$117, Mujeres!$A$1:$DW$117)</f>
        <v>0</v>
      </c>
      <c r="GR5" s="46" cm="1">
        <f t="array" ref="GR5">beneficio_muerte_individual_pensionado(GR$1,$E5,$B5, Hombres!$A$1:$DW$117, Mujeres!$A$1:$DW$117)</f>
        <v>0</v>
      </c>
      <c r="GS5" s="46" cm="1">
        <f t="array" ref="GS5">beneficio_muerte_individual_pensionado(GS$1,$E5,$B5, Hombres!$A$1:$DW$117, Mujeres!$A$1:$DW$117)</f>
        <v>0</v>
      </c>
      <c r="GT5" s="46" cm="1">
        <f t="array" ref="GT5">beneficio_muerte_individual_pensionado(GT$1,$E5,$B5, Hombres!$A$1:$DW$117, Mujeres!$A$1:$DW$117)</f>
        <v>0</v>
      </c>
    </row>
    <row r="6" spans="1:202" x14ac:dyDescent="0.2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6" cm="1">
        <f t="array" ref="H6">AnualidadPensionado(H$1,$E6,$B6, $D6, Hombres!$A$1:$DW$117, Mujeres!$A$1:$DW$117)</f>
        <v>0</v>
      </c>
      <c r="I6" s="46" cm="1">
        <f t="array" ref="I6">AnualidadPensionado(I$1,$E6,$B6, $D6, Hombres!$A$1:$DW$117, Mujeres!$A$1:$DW$117)</f>
        <v>380219.35521829413</v>
      </c>
      <c r="J6" s="46" cm="1">
        <f t="array" ref="J6">AnualidadPensionado(J$1,$E6,$B6, $D6, Hombres!$A$1:$DW$117, Mujeres!$A$1:$DW$117)</f>
        <v>378590.23581071931</v>
      </c>
      <c r="K6" s="46" cm="1">
        <f t="array" ref="K6">AnualidadPensionado(K$1,$E6,$B6, $D6, Hombres!$A$1:$DW$117, Mujeres!$A$1:$DW$117)</f>
        <v>375610.10295227799</v>
      </c>
      <c r="L6" s="46" cm="1">
        <f t="array" ref="L6">AnualidadPensionado(L$1,$E6,$B6, $D6, Hombres!$A$1:$DW$117, Mujeres!$A$1:$DW$117)</f>
        <v>371162.78618201753</v>
      </c>
      <c r="M6" s="46" cm="1">
        <f t="array" ref="M6">AnualidadPensionado(M$1,$E6,$B6, $D6, Hombres!$A$1:$DW$117, Mujeres!$A$1:$DW$117)</f>
        <v>365149.93716865976</v>
      </c>
      <c r="N6" s="46" cm="1">
        <f t="array" ref="N6">AnualidadPensionado(N$1,$E6,$B6, $D6, Hombres!$A$1:$DW$117, Mujeres!$A$1:$DW$117)</f>
        <v>357475.15517435921</v>
      </c>
      <c r="O6" s="46" cm="1">
        <f t="array" ref="O6">AnualidadPensionado(O$1,$E6,$B6, $D6, Hombres!$A$1:$DW$117, Mujeres!$A$1:$DW$117)</f>
        <v>348036.62604761671</v>
      </c>
      <c r="P6" s="46" cm="1">
        <f t="array" ref="P6">AnualidadPensionado(P$1,$E6,$B6, $D6, Hombres!$A$1:$DW$117, Mujeres!$A$1:$DW$117)</f>
        <v>336746.80514990853</v>
      </c>
      <c r="Q6" s="46" cm="1">
        <f t="array" ref="Q6">AnualidadPensionado(Q$1,$E6,$B6, $D6, Hombres!$A$1:$DW$117, Mujeres!$A$1:$DW$117)</f>
        <v>323568.93317034055</v>
      </c>
      <c r="R6" s="46" cm="1">
        <f t="array" ref="R6">AnualidadPensionado(R$1,$E6,$B6, $D6, Hombres!$A$1:$DW$117, Mujeres!$A$1:$DW$117)</f>
        <v>308522.02616168733</v>
      </c>
      <c r="S6" s="46" cm="1">
        <f t="array" ref="S6">AnualidadPensionado(S$1,$E6,$B6, $D6, Hombres!$A$1:$DW$117, Mujeres!$A$1:$DW$117)</f>
        <v>291661.95396682277</v>
      </c>
      <c r="T6" s="46" cm="1">
        <f t="array" ref="T6">AnualidadPensionado(T$1,$E6,$B6, $D6, Hombres!$A$1:$DW$117, Mujeres!$A$1:$DW$117)</f>
        <v>273075.8997819426</v>
      </c>
      <c r="U6" s="46" cm="1">
        <f t="array" ref="U6">AnualidadPensionado(U$1,$E6,$B6, $D6, Hombres!$A$1:$DW$117, Mujeres!$A$1:$DW$117)</f>
        <v>252908.32841340237</v>
      </c>
      <c r="V6" s="46" cm="1">
        <f t="array" ref="V6">AnualidadPensionado(V$1,$E6,$B6, $D6, Hombres!$A$1:$DW$117, Mujeres!$A$1:$DW$117)</f>
        <v>231393.24670796923</v>
      </c>
      <c r="W6" s="46" cm="1">
        <f t="array" ref="W6">AnualidadPensionado(W$1,$E6,$B6, $D6, Hombres!$A$1:$DW$117, Mujeres!$A$1:$DW$117)</f>
        <v>208846.8024417524</v>
      </c>
      <c r="X6" s="46" cm="1">
        <f t="array" ref="X6">AnualidadPensionado(X$1,$E6,$B6, $D6, Hombres!$A$1:$DW$117, Mujeres!$A$1:$DW$117)</f>
        <v>185639.7906564874</v>
      </c>
      <c r="Y6" s="46" cm="1">
        <f t="array" ref="Y6">AnualidadPensionado(Y$1,$E6,$B6, $D6, Hombres!$A$1:$DW$117, Mujeres!$A$1:$DW$117)</f>
        <v>162189.29242190107</v>
      </c>
      <c r="Z6" s="46" cm="1">
        <f t="array" ref="Z6">AnualidadPensionado(Z$1,$E6,$B6, $D6, Hombres!$A$1:$DW$117, Mujeres!$A$1:$DW$117)</f>
        <v>138963.04064947547</v>
      </c>
      <c r="AA6" s="46" cm="1">
        <f t="array" ref="AA6">AnualidadPensionado(AA$1,$E6,$B6, $D6, Hombres!$A$1:$DW$117, Mujeres!$A$1:$DW$117)</f>
        <v>116474.5685423095</v>
      </c>
      <c r="AB6" s="46" cm="1">
        <f t="array" ref="AB6">AnualidadPensionado(AB$1,$E6,$B6, $D6, Hombres!$A$1:$DW$117, Mujeres!$A$1:$DW$117)</f>
        <v>95242.059070416843</v>
      </c>
      <c r="AC6" s="46" cm="1">
        <f t="array" ref="AC6">AnualidadPensionado(AC$1,$E6,$B6, $D6, Hombres!$A$1:$DW$117, Mujeres!$A$1:$DW$117)</f>
        <v>75736.266125575479</v>
      </c>
      <c r="AD6" s="46" cm="1">
        <f t="array" ref="AD6">AnualidadPensionado(AD$1,$E6,$B6, $D6, Hombres!$A$1:$DW$117, Mujeres!$A$1:$DW$117)</f>
        <v>58347.206547978109</v>
      </c>
      <c r="AE6" s="46" cm="1">
        <f t="array" ref="AE6">AnualidadPensionado(AE$1,$E6,$B6, $D6, Hombres!$A$1:$DW$117, Mujeres!$A$1:$DW$117)</f>
        <v>43360.464858908563</v>
      </c>
      <c r="AF6" s="46" cm="1">
        <f t="array" ref="AF6">AnualidadPensionado(AF$1,$E6,$B6, $D6, Hombres!$A$1:$DW$117, Mujeres!$A$1:$DW$117)</f>
        <v>30932.196258235977</v>
      </c>
      <c r="AG6" s="46" cm="1">
        <f t="array" ref="AG6">AnualidadPensionado(AG$1,$E6,$B6, $D6, Hombres!$A$1:$DW$117, Mujeres!$A$1:$DW$117)</f>
        <v>21064.419481189634</v>
      </c>
      <c r="AH6" s="46" cm="1">
        <f t="array" ref="AH6">AnualidadPensionado(AH$1,$E6,$B6, $D6, Hombres!$A$1:$DW$117, Mujeres!$A$1:$DW$117)</f>
        <v>13603.246076797172</v>
      </c>
      <c r="AI6" s="46" cm="1">
        <f t="array" ref="AI6">AnualidadPensionado(AI$1,$E6,$B6, $D6, Hombres!$A$1:$DW$117, Mujeres!$A$1:$DW$117)</f>
        <v>8265.4498347048211</v>
      </c>
      <c r="AJ6" s="46" cm="1">
        <f t="array" ref="AJ6">AnualidadPensionado(AJ$1,$E6,$B6, $D6, Hombres!$A$1:$DW$117, Mujeres!$A$1:$DW$117)</f>
        <v>4681.2237638541001</v>
      </c>
      <c r="AK6" s="46" cm="1">
        <f t="array" ref="AK6">AnualidadPensionado(AK$1,$E6,$B6, $D6, Hombres!$A$1:$DW$117, Mujeres!$A$1:$DW$117)</f>
        <v>2443.9801184947496</v>
      </c>
      <c r="AL6" s="46" cm="1">
        <f t="array" ref="AL6">AnualidadPensionado(AL$1,$E6,$B6, $D6, Hombres!$A$1:$DW$117, Mujeres!$A$1:$DW$117)</f>
        <v>1160.3726255743145</v>
      </c>
      <c r="AM6" s="46" cm="1">
        <f t="array" ref="AM6">AnualidadPensionado(AM$1,$E6,$B6, $D6, Hombres!$A$1:$DW$117, Mujeres!$A$1:$DW$117)</f>
        <v>492.54839279099787</v>
      </c>
      <c r="AN6" s="46" cm="1">
        <f t="array" ref="AN6">AnualidadPensionado(AN$1,$E6,$B6, $D6, Hombres!$A$1:$DW$117, Mujeres!$A$1:$DW$117)</f>
        <v>182.84301939876829</v>
      </c>
      <c r="AO6" s="46" cm="1">
        <f t="array" ref="AO6">AnualidadPensionado(AO$1,$E6,$B6, $D6, Hombres!$A$1:$DW$117, Mujeres!$A$1:$DW$117)</f>
        <v>57.635638162714052</v>
      </c>
      <c r="AP6" s="46" cm="1">
        <f t="array" ref="AP6">AnualidadPensionado(AP$1,$E6,$B6, $D6, Hombres!$A$1:$DW$117, Mujeres!$A$1:$DW$117)</f>
        <v>14.797175705842477</v>
      </c>
      <c r="AQ6" s="46" cm="1">
        <f t="array" ref="AQ6">AnualidadPensionado(AQ$1,$E6,$B6, $D6, Hombres!$A$1:$DW$117, Mujeres!$A$1:$DW$117)</f>
        <v>2.9008124599102252</v>
      </c>
      <c r="AR6" s="46" cm="1">
        <f t="array" ref="AR6">AnualidadPensionado(AR$1,$E6,$B6, $D6, Hombres!$A$1:$DW$117, Mujeres!$A$1:$DW$117)</f>
        <v>0.38718809839017504</v>
      </c>
      <c r="AS6" s="46" cm="1">
        <f t="array" ref="AS6">AnualidadPensionado(AS$1,$E6,$B6, $D6, Hombres!$A$1:$DW$117, Mujeres!$A$1:$DW$117)</f>
        <v>0</v>
      </c>
      <c r="AT6" s="46" cm="1">
        <f t="array" ref="AT6">AnualidadPensionado(AT$1,$E6,$B6, $D6, Hombres!$A$1:$DW$117, Mujeres!$A$1:$DW$117)</f>
        <v>0</v>
      </c>
      <c r="AU6" s="46" cm="1">
        <f t="array" ref="AU6">AnualidadPensionado(AU$1,$E6,$B6, $D6, Hombres!$A$1:$DW$117, Mujeres!$A$1:$DW$117)</f>
        <v>0</v>
      </c>
      <c r="AV6" s="46" cm="1">
        <f t="array" ref="AV6">AnualidadPensionado(AV$1,$E6,$B6, $D6, Hombres!$A$1:$DW$117, Mujeres!$A$1:$DW$117)</f>
        <v>0</v>
      </c>
      <c r="AW6" s="46" cm="1">
        <f t="array" ref="AW6">AnualidadPensionado(AW$1,$E6,$B6, $D6, Hombres!$A$1:$DW$117, Mujeres!$A$1:$DW$117)</f>
        <v>0</v>
      </c>
      <c r="AX6" s="46" cm="1">
        <f t="array" ref="AX6">AnualidadPensionado(AX$1,$E6,$B6, $D6, Hombres!$A$1:$DW$117, Mujeres!$A$1:$DW$117)</f>
        <v>0</v>
      </c>
      <c r="AY6" s="46" cm="1">
        <f t="array" ref="AY6">AnualidadPensionado(AY$1,$E6,$B6, $D6, Hombres!$A$1:$DW$117, Mujeres!$A$1:$DW$117)</f>
        <v>0</v>
      </c>
      <c r="AZ6" s="46" cm="1">
        <f t="array" ref="AZ6">AnualidadPensionado(AZ$1,$E6,$B6, $D6, Hombres!$A$1:$DW$117, Mujeres!$A$1:$DW$117)</f>
        <v>0</v>
      </c>
      <c r="BA6" s="46" cm="1">
        <f t="array" ref="BA6">AnualidadPensionado(BA$1,$E6,$B6, $D6, Hombres!$A$1:$DW$117, Mujeres!$A$1:$DW$117)</f>
        <v>0</v>
      </c>
      <c r="BB6" s="46" cm="1">
        <f t="array" ref="BB6">AnualidadPensionado(BB$1,$E6,$B6, $D6, Hombres!$A$1:$DW$117, Mujeres!$A$1:$DW$117)</f>
        <v>0</v>
      </c>
      <c r="BC6" s="46" cm="1">
        <f t="array" ref="BC6">AnualidadPensionado(BC$1,$E6,$B6, $D6, Hombres!$A$1:$DW$117, Mujeres!$A$1:$DW$117)</f>
        <v>0</v>
      </c>
      <c r="BD6" s="46" cm="1">
        <f t="array" ref="BD6">AnualidadPensionado(BD$1,$E6,$B6, $D6, Hombres!$A$1:$DW$117, Mujeres!$A$1:$DW$117)</f>
        <v>0</v>
      </c>
      <c r="BE6" s="46" cm="1">
        <f t="array" ref="BE6">AnualidadPensionado(BE$1,$E6,$B6, $D6, Hombres!$A$1:$DW$117, Mujeres!$A$1:$DW$117)</f>
        <v>0</v>
      </c>
      <c r="BF6" s="46" cm="1">
        <f t="array" ref="BF6">AnualidadPensionado(BF$1,$E6,$B6, $D6, Hombres!$A$1:$DW$117, Mujeres!$A$1:$DW$117)</f>
        <v>0</v>
      </c>
      <c r="BG6" s="46" cm="1">
        <f t="array" ref="BG6">AnualidadPensionado(BG$1,$E6,$B6, $D6, Hombres!$A$1:$DW$117, Mujeres!$A$1:$DW$117)</f>
        <v>0</v>
      </c>
      <c r="BH6" s="46" cm="1">
        <f t="array" ref="BH6">AnualidadPensionado(BH$1,$E6,$B6, $D6, Hombres!$A$1:$DW$117, Mujeres!$A$1:$DW$117)</f>
        <v>0</v>
      </c>
      <c r="BI6" s="46" cm="1">
        <f t="array" ref="BI6">AnualidadPensionado(BI$1,$E6,$B6, $D6, Hombres!$A$1:$DW$117, Mujeres!$A$1:$DW$117)</f>
        <v>0</v>
      </c>
      <c r="BJ6" s="46" cm="1">
        <f t="array" ref="BJ6">AnualidadPensionado(BJ$1,$E6,$B6, $D6, Hombres!$A$1:$DW$117, Mujeres!$A$1:$DW$117)</f>
        <v>0</v>
      </c>
      <c r="BK6" s="46" cm="1">
        <f t="array" ref="BK6">AnualidadPensionado(BK$1,$E6,$B6, $D6, Hombres!$A$1:$DW$117, Mujeres!$A$1:$DW$117)</f>
        <v>0</v>
      </c>
      <c r="BL6" s="46" cm="1">
        <f t="array" ref="BL6">AnualidadPensionado(BL$1,$E6,$B6, $D6, Hombres!$A$1:$DW$117, Mujeres!$A$1:$DW$117)</f>
        <v>0</v>
      </c>
      <c r="BM6" s="46" cm="1">
        <f t="array" ref="BM6">AnualidadPensionado(BM$1,$E6,$B6, $D6, Hombres!$A$1:$DW$117, Mujeres!$A$1:$DW$117)</f>
        <v>0</v>
      </c>
      <c r="BN6" s="46" cm="1">
        <f t="array" ref="BN6">AnualidadPensionado(BN$1,$E6,$B6, $D6, Hombres!$A$1:$DW$117, Mujeres!$A$1:$DW$117)</f>
        <v>0</v>
      </c>
      <c r="BO6" s="46" cm="1">
        <f t="array" ref="BO6">AnualidadPensionado(BO$1,$E6,$B6, $D6, Hombres!$A$1:$DW$117, Mujeres!$A$1:$DW$117)</f>
        <v>0</v>
      </c>
      <c r="BP6" s="46" cm="1">
        <f t="array" ref="BP6">AnualidadPensionado(BP$1,$E6,$B6, $D6, Hombres!$A$1:$DW$117, Mujeres!$A$1:$DW$117)</f>
        <v>0</v>
      </c>
      <c r="BQ6" s="46" cm="1">
        <f t="array" ref="BQ6">AnualidadPensionado(BQ$1,$E6,$B6, $D6, Hombres!$A$1:$DW$117, Mujeres!$A$1:$DW$117)</f>
        <v>0</v>
      </c>
      <c r="BR6" s="46" cm="1">
        <f t="array" ref="BR6">AnualidadPensionado(BR$1,$E6,$B6, $D6, Hombres!$A$1:$DW$117, Mujeres!$A$1:$DW$117)</f>
        <v>0</v>
      </c>
      <c r="BS6" s="46" cm="1">
        <f t="array" ref="BS6">AnualidadPensionado(BS$1,$E6,$B6, $D6, Hombres!$A$1:$DW$117, Mujeres!$A$1:$DW$117)</f>
        <v>0</v>
      </c>
      <c r="BT6" s="46" cm="1">
        <f t="array" ref="BT6">AnualidadPensionado(BT$1,$E6,$B6, $D6, Hombres!$A$1:$DW$117, Mujeres!$A$1:$DW$117)</f>
        <v>0</v>
      </c>
      <c r="BU6" s="46" cm="1">
        <f t="array" ref="BU6">AnualidadPensionado(BU$1,$E6,$B6, $D6, Hombres!$A$1:$DW$117, Mujeres!$A$1:$DW$117)</f>
        <v>0</v>
      </c>
      <c r="BV6" s="46" cm="1">
        <f t="array" ref="BV6">AnualidadPensionado(BV$1,$E6,$B6, $D6, Hombres!$A$1:$DW$117, Mujeres!$A$1:$DW$117)</f>
        <v>0</v>
      </c>
      <c r="BW6" s="46" cm="1">
        <f t="array" ref="BW6">AnualidadPensionado(BW$1,$E6,$B6, $D6, Hombres!$A$1:$DW$117, Mujeres!$A$1:$DW$117)</f>
        <v>0</v>
      </c>
      <c r="BX6" s="46" cm="1">
        <f t="array" ref="BX6">AnualidadPensionado(BX$1,$E6,$B6, $D6, Hombres!$A$1:$DW$117, Mujeres!$A$1:$DW$117)</f>
        <v>0</v>
      </c>
      <c r="BY6" s="46" cm="1">
        <f t="array" ref="BY6">AnualidadPensionado(BY$1,$E6,$B6, $D6, Hombres!$A$1:$DW$117, Mujeres!$A$1:$DW$117)</f>
        <v>0</v>
      </c>
      <c r="BZ6" s="46" cm="1">
        <f t="array" ref="BZ6">AnualidadPensionado(BZ$1,$E6,$B6, $D6, Hombres!$A$1:$DW$117, Mujeres!$A$1:$DW$117)</f>
        <v>0</v>
      </c>
      <c r="CA6" s="46" cm="1">
        <f t="array" ref="CA6">AnualidadPensionado(CA$1,$E6,$B6, $D6, Hombres!$A$1:$DW$117, Mujeres!$A$1:$DW$117)</f>
        <v>0</v>
      </c>
      <c r="CB6" s="46" cm="1">
        <f t="array" ref="CB6">AnualidadPensionado(CB$1,$E6,$B6, $D6, Hombres!$A$1:$DW$117, Mujeres!$A$1:$DW$117)</f>
        <v>0</v>
      </c>
      <c r="CC6" s="46" cm="1">
        <f t="array" ref="CC6">AnualidadPensionado(CC$1,$E6,$B6, $D6, Hombres!$A$1:$DW$117, Mujeres!$A$1:$DW$117)</f>
        <v>0</v>
      </c>
      <c r="CD6" s="46" cm="1">
        <f t="array" ref="CD6">AnualidadPensionado(CD$1,$E6,$B6, $D6, Hombres!$A$1:$DW$117, Mujeres!$A$1:$DW$117)</f>
        <v>0</v>
      </c>
      <c r="CE6" s="46" cm="1">
        <f t="array" ref="CE6">AnualidadPensionado(CE$1,$E6,$B6, $D6, Hombres!$A$1:$DW$117, Mujeres!$A$1:$DW$117)</f>
        <v>0</v>
      </c>
      <c r="CF6" s="46" cm="1">
        <f t="array" ref="CF6">AnualidadPensionado(CF$1,$E6,$B6, $D6, Hombres!$A$1:$DW$117, Mujeres!$A$1:$DW$117)</f>
        <v>0</v>
      </c>
      <c r="CG6" s="46" cm="1">
        <f t="array" ref="CG6">AnualidadPensionado(CG$1,$E6,$B6, $D6, Hombres!$A$1:$DW$117, Mujeres!$A$1:$DW$117)</f>
        <v>0</v>
      </c>
      <c r="CH6" s="46" cm="1">
        <f t="array" ref="CH6">AnualidadPensionado(CH$1,$E6,$B6, $D6, Hombres!$A$1:$DW$117, Mujeres!$A$1:$DW$117)</f>
        <v>0</v>
      </c>
      <c r="CI6" s="46" cm="1">
        <f t="array" ref="CI6">AnualidadPensionado(CI$1,$E6,$B6, $D6, Hombres!$A$1:$DW$117, Mujeres!$A$1:$DW$117)</f>
        <v>0</v>
      </c>
      <c r="CJ6" s="46" cm="1">
        <f t="array" ref="CJ6">AnualidadPensionado(CJ$1,$E6,$B6, $D6, Hombres!$A$1:$DW$117, Mujeres!$A$1:$DW$117)</f>
        <v>0</v>
      </c>
      <c r="CK6" s="46" cm="1">
        <f t="array" ref="CK6">AnualidadPensionado(CK$1,$E6,$B6, $D6, Hombres!$A$1:$DW$117, Mujeres!$A$1:$DW$117)</f>
        <v>0</v>
      </c>
      <c r="CL6" s="46" cm="1">
        <f t="array" ref="CL6">AnualidadPensionado(CL$1,$E6,$B6, $D6, Hombres!$A$1:$DW$117, Mujeres!$A$1:$DW$117)</f>
        <v>0</v>
      </c>
      <c r="CM6" s="46" cm="1">
        <f t="array" ref="CM6">AnualidadPensionado(CM$1,$E6,$B6, $D6, Hombres!$A$1:$DW$117, Mujeres!$A$1:$DW$117)</f>
        <v>0</v>
      </c>
      <c r="CN6" s="46" cm="1">
        <f t="array" ref="CN6">AnualidadPensionado(CN$1,$E6,$B6, $D6, Hombres!$A$1:$DW$117, Mujeres!$A$1:$DW$117)</f>
        <v>0</v>
      </c>
      <c r="CO6" s="46" cm="1">
        <f t="array" ref="CO6">AnualidadPensionado(CO$1,$E6,$B6, $D6, Hombres!$A$1:$DW$117, Mujeres!$A$1:$DW$117)</f>
        <v>0</v>
      </c>
      <c r="CP6" s="46" cm="1">
        <f t="array" ref="CP6">AnualidadPensionado(CP$1,$E6,$B6, $D6, Hombres!$A$1:$DW$117, Mujeres!$A$1:$DW$117)</f>
        <v>0</v>
      </c>
      <c r="CQ6" s="46" cm="1">
        <f t="array" ref="CQ6">AnualidadPensionado(CQ$1,$E6,$B6, $D6, Hombres!$A$1:$DW$117, Mujeres!$A$1:$DW$117)</f>
        <v>0</v>
      </c>
      <c r="CR6" s="46" cm="1">
        <f t="array" ref="CR6">AnualidadPensionado(CR$1,$E6,$B6, $D6, Hombres!$A$1:$DW$117, Mujeres!$A$1:$DW$117)</f>
        <v>0</v>
      </c>
      <c r="CS6" s="46" cm="1">
        <f t="array" ref="CS6">AnualidadPensionado(CS$1,$E6,$B6, $D6, Hombres!$A$1:$DW$117, Mujeres!$A$1:$DW$117)</f>
        <v>0</v>
      </c>
      <c r="CT6" s="46" cm="1">
        <f t="array" ref="CT6">AnualidadPensionado(CT$1,$E6,$B6, $D6, Hombres!$A$1:$DW$117, Mujeres!$A$1:$DW$117)</f>
        <v>0</v>
      </c>
      <c r="CU6" s="46" cm="1">
        <f t="array" ref="CU6">AnualidadPensionado(CU$1,$E6,$B6, $D6, Hombres!$A$1:$DW$117, Mujeres!$A$1:$DW$117)</f>
        <v>0</v>
      </c>
      <c r="CV6" s="46" cm="1">
        <f t="array" ref="CV6">AnualidadPensionado(CV$1,$E6,$B6, $D6, Hombres!$A$1:$DW$117, Mujeres!$A$1:$DW$117)</f>
        <v>0</v>
      </c>
      <c r="CW6" s="46" cm="1">
        <f t="array" ref="CW6">AnualidadPensionado(CW$1,$E6,$B6, $D6, Hombres!$A$1:$DW$117, Mujeres!$A$1:$DW$117)</f>
        <v>0</v>
      </c>
      <c r="CX6" s="46" cm="1">
        <f t="array" ref="CX6">AnualidadPensionado(CX$1,$E6,$B6, $D6, Hombres!$A$1:$DW$117, Mujeres!$A$1:$DW$117)</f>
        <v>0</v>
      </c>
      <c r="CY6" s="46" cm="1">
        <f t="array" ref="CY6">AnualidadPensionado(CY$1,$E6,$B6, $D6, Hombres!$A$1:$DW$117, Mujeres!$A$1:$DW$117)</f>
        <v>0</v>
      </c>
      <c r="DB6" s="21"/>
      <c r="DC6" s="46" cm="1">
        <f t="array" ref="DC6">beneficio_muerte_individual_pensionado(DC$1,$E6,$B6, Hombres!$A$1:$DW$117, Mujeres!$A$1:$DW$117)</f>
        <v>0</v>
      </c>
      <c r="DD6" s="46" cm="1">
        <f t="array" ref="DD6">beneficio_muerte_individual_pensionado(DD$1,$E6,$B6, Hombres!$A$1:$DW$117, Mujeres!$A$1:$DW$117)</f>
        <v>87050.700000000012</v>
      </c>
      <c r="DE6" s="46" cm="1">
        <f t="array" ref="DE6">beneficio_muerte_individual_pensionado(DE$1,$E6,$B6, Hombres!$A$1:$DW$117, Mujeres!$A$1:$DW$117)</f>
        <v>96960.721694729989</v>
      </c>
      <c r="DF6" s="46" cm="1">
        <f t="array" ref="DF6">beneficio_muerte_individual_pensionado(DF$1,$E6,$B6, Hombres!$A$1:$DW$117, Mujeres!$A$1:$DW$117)</f>
        <v>103539.95764027514</v>
      </c>
      <c r="DG6" s="46" cm="1">
        <f t="array" ref="DG6">beneficio_muerte_individual_pensionado(DG$1,$E6,$B6, Hombres!$A$1:$DW$117, Mujeres!$A$1:$DW$117)</f>
        <v>110184.00288920515</v>
      </c>
      <c r="DH6" s="46" cm="1">
        <f t="array" ref="DH6">beneficio_muerte_individual_pensionado(DH$1,$E6,$B6, Hombres!$A$1:$DW$117, Mujeres!$A$1:$DW$117)</f>
        <v>116723.01807156239</v>
      </c>
      <c r="DI6" s="46" cm="1">
        <f t="array" ref="DI6">beneficio_muerte_individual_pensionado(DI$1,$E6,$B6, Hombres!$A$1:$DW$117, Mujeres!$A$1:$DW$117)</f>
        <v>123114.34362486973</v>
      </c>
      <c r="DJ6" s="46" cm="1">
        <f t="array" ref="DJ6">beneficio_muerte_individual_pensionado(DJ$1,$E6,$B6, Hombres!$A$1:$DW$117, Mujeres!$A$1:$DW$117)</f>
        <v>129367.69775653364</v>
      </c>
      <c r="DK6" s="46" cm="1">
        <f t="array" ref="DK6">beneficio_muerte_individual_pensionado(DK$1,$E6,$B6, Hombres!$A$1:$DW$117, Mujeres!$A$1:$DW$117)</f>
        <v>135368.07042552959</v>
      </c>
      <c r="DL6" s="46" cm="1">
        <f t="array" ref="DL6">beneficio_muerte_individual_pensionado(DL$1,$E6,$B6, Hombres!$A$1:$DW$117, Mujeres!$A$1:$DW$117)</f>
        <v>140795.58428362486</v>
      </c>
      <c r="DM6" s="46" cm="1">
        <f t="array" ref="DM6">beneficio_muerte_individual_pensionado(DM$1,$E6,$B6, Hombres!$A$1:$DW$117, Mujeres!$A$1:$DW$117)</f>
        <v>145347.8561721342</v>
      </c>
      <c r="DN6" s="46" cm="1">
        <f t="array" ref="DN6">beneficio_muerte_individual_pensionado(DN$1,$E6,$B6, Hombres!$A$1:$DW$117, Mujeres!$A$1:$DW$117)</f>
        <v>148877.36625405922</v>
      </c>
      <c r="DO6" s="46" cm="1">
        <f t="array" ref="DO6">beneficio_muerte_individual_pensionado(DO$1,$E6,$B6, Hombres!$A$1:$DW$117, Mujeres!$A$1:$DW$117)</f>
        <v>151294.38610051814</v>
      </c>
      <c r="DP6" s="46" cm="1">
        <f t="array" ref="DP6">beneficio_muerte_individual_pensionado(DP$1,$E6,$B6, Hombres!$A$1:$DW$117, Mujeres!$A$1:$DW$117)</f>
        <v>152389.8047691753</v>
      </c>
      <c r="DQ6" s="46" cm="1">
        <f t="array" ref="DQ6">beneficio_muerte_individual_pensionado(DQ$1,$E6,$B6, Hombres!$A$1:$DW$117, Mujeres!$A$1:$DW$117)</f>
        <v>151824.74761046135</v>
      </c>
      <c r="DR6" s="46" cm="1">
        <f t="array" ref="DR6">beneficio_muerte_individual_pensionado(DR$1,$E6,$B6, Hombres!$A$1:$DW$117, Mujeres!$A$1:$DW$117)</f>
        <v>149357.29377820599</v>
      </c>
      <c r="DS6" s="46" cm="1">
        <f t="array" ref="DS6">beneficio_muerte_individual_pensionado(DS$1,$E6,$B6, Hombres!$A$1:$DW$117, Mujeres!$A$1:$DW$117)</f>
        <v>144929.25864555358</v>
      </c>
      <c r="DT6" s="46" cm="1">
        <f t="array" ref="DT6">beneficio_muerte_individual_pensionado(DT$1,$E6,$B6, Hombres!$A$1:$DW$117, Mujeres!$A$1:$DW$117)</f>
        <v>138546.61119174099</v>
      </c>
      <c r="DU6" s="46" cm="1">
        <f t="array" ref="DU6">beneficio_muerte_individual_pensionado(DU$1,$E6,$B6, Hombres!$A$1:$DW$117, Mujeres!$A$1:$DW$117)</f>
        <v>130210.9389943647</v>
      </c>
      <c r="DV6" s="46" cm="1">
        <f t="array" ref="DV6">beneficio_muerte_individual_pensionado(DV$1,$E6,$B6, Hombres!$A$1:$DW$117, Mujeres!$A$1:$DW$117)</f>
        <v>119962.59487996249</v>
      </c>
      <c r="DW6" s="46" cm="1">
        <f t="array" ref="DW6">beneficio_muerte_individual_pensionado(DW$1,$E6,$B6, Hombres!$A$1:$DW$117, Mujeres!$A$1:$DW$117)</f>
        <v>108033.4915387685</v>
      </c>
      <c r="DX6" s="46" cm="1">
        <f t="array" ref="DX6">beneficio_muerte_individual_pensionado(DX$1,$E6,$B6, Hombres!$A$1:$DW$117, Mujeres!$A$1:$DW$117)</f>
        <v>94860.484189884606</v>
      </c>
      <c r="DY6" s="46" cm="1">
        <f t="array" ref="DY6">beneficio_muerte_individual_pensionado(DY$1,$E6,$B6, Hombres!$A$1:$DW$117, Mujeres!$A$1:$DW$117)</f>
        <v>80970.318692897781</v>
      </c>
      <c r="DZ6" s="46" cm="1">
        <f t="array" ref="DZ6">beneficio_muerte_individual_pensionado(DZ$1,$E6,$B6, Hombres!$A$1:$DW$117, Mujeres!$A$1:$DW$117)</f>
        <v>66920.853951294557</v>
      </c>
      <c r="EA6" s="46" cm="1">
        <f t="array" ref="EA6">beneficio_muerte_individual_pensionado(EA$1,$E6,$B6, Hombres!$A$1:$DW$117, Mujeres!$A$1:$DW$117)</f>
        <v>53294.703791570217</v>
      </c>
      <c r="EB6" s="46" cm="1">
        <f t="array" ref="EB6">beneficio_muerte_individual_pensionado(EB$1,$E6,$B6, Hombres!$A$1:$DW$117, Mujeres!$A$1:$DW$117)</f>
        <v>40687.20299309132</v>
      </c>
      <c r="EC6" s="46" cm="1">
        <f t="array" ref="EC6">beneficio_muerte_individual_pensionado(EC$1,$E6,$B6, Hombres!$A$1:$DW$117, Mujeres!$A$1:$DW$117)</f>
        <v>29613.061949406896</v>
      </c>
      <c r="ED6" s="46" cm="1">
        <f t="array" ref="ED6">beneficio_muerte_individual_pensionado(ED$1,$E6,$B6, Hombres!$A$1:$DW$117, Mujeres!$A$1:$DW$117)</f>
        <v>20412.135561460957</v>
      </c>
      <c r="EE6" s="46" cm="1">
        <f t="array" ref="EE6">beneficio_muerte_individual_pensionado(EE$1,$E6,$B6, Hombres!$A$1:$DW$117, Mujeres!$A$1:$DW$117)</f>
        <v>13217.235305493701</v>
      </c>
      <c r="EF6" s="46" cm="1">
        <f t="array" ref="EF6">beneficio_muerte_individual_pensionado(EF$1,$E6,$B6, Hombres!$A$1:$DW$117, Mujeres!$A$1:$DW$117)</f>
        <v>7961.774686650997</v>
      </c>
      <c r="EG6" s="46" cm="1">
        <f t="array" ref="EG6">beneficio_muerte_individual_pensionado(EG$1,$E6,$B6, Hombres!$A$1:$DW$117, Mujeres!$A$1:$DW$117)</f>
        <v>4411.3918781589136</v>
      </c>
      <c r="EH6" s="46" cm="1">
        <f t="array" ref="EH6">beneficio_muerte_individual_pensionado(EH$1,$E6,$B6, Hombres!$A$1:$DW$117, Mujeres!$A$1:$DW$117)</f>
        <v>2217.746983777768</v>
      </c>
      <c r="EI6" s="46" cm="1">
        <f t="array" ref="EI6">beneficio_muerte_individual_pensionado(EI$1,$E6,$B6, Hombres!$A$1:$DW$117, Mujeres!$A$1:$DW$117)</f>
        <v>994.34046855479164</v>
      </c>
      <c r="EJ6" s="46" cm="1">
        <f t="array" ref="EJ6">beneficio_muerte_individual_pensionado(EJ$1,$E6,$B6, Hombres!$A$1:$DW$117, Mujeres!$A$1:$DW$117)</f>
        <v>388.82909162576232</v>
      </c>
      <c r="EK6" s="46" cm="1">
        <f t="array" ref="EK6">beneficio_muerte_individual_pensionado(EK$1,$E6,$B6, Hombres!$A$1:$DW$117, Mujeres!$A$1:$DW$117)</f>
        <v>128.732697771132</v>
      </c>
      <c r="EL6" s="46" cm="1">
        <f t="array" ref="EL6">beneficio_muerte_individual_pensionado(EL$1,$E6,$B6, Hombres!$A$1:$DW$117, Mujeres!$A$1:$DW$117)</f>
        <v>34.606527751210713</v>
      </c>
      <c r="EM6" s="46" cm="1">
        <f t="array" ref="EM6">beneficio_muerte_individual_pensionado(EM$1,$E6,$B6, Hombres!$A$1:$DW$117, Mujeres!$A$1:$DW$117)</f>
        <v>7.0807218898731543</v>
      </c>
      <c r="EN6" s="46" cm="1">
        <f t="array" ref="EN6">beneficio_muerte_individual_pensionado(EN$1,$E6,$B6, Hombres!$A$1:$DW$117, Mujeres!$A$1:$DW$117)</f>
        <v>1.0541874442859422</v>
      </c>
      <c r="EO6" s="46" cm="1">
        <f t="array" ref="EO6">beneficio_muerte_individual_pensionado(EO$1,$E6,$B6, Hombres!$A$1:$DW$117, Mujeres!$A$1:$DW$117)</f>
        <v>0</v>
      </c>
      <c r="EP6" s="46" cm="1">
        <f t="array" ref="EP6">beneficio_muerte_individual_pensionado(EP$1,$E6,$B6, Hombres!$A$1:$DW$117, Mujeres!$A$1:$DW$117)</f>
        <v>0</v>
      </c>
      <c r="EQ6" s="46" cm="1">
        <f t="array" ref="EQ6">beneficio_muerte_individual_pensionado(EQ$1,$E6,$B6, Hombres!$A$1:$DW$117, Mujeres!$A$1:$DW$117)</f>
        <v>0</v>
      </c>
      <c r="ER6" s="46" cm="1">
        <f t="array" ref="ER6">beneficio_muerte_individual_pensionado(ER$1,$E6,$B6, Hombres!$A$1:$DW$117, Mujeres!$A$1:$DW$117)</f>
        <v>0</v>
      </c>
      <c r="ES6" s="46" cm="1">
        <f t="array" ref="ES6">beneficio_muerte_individual_pensionado(ES$1,$E6,$B6, Hombres!$A$1:$DW$117, Mujeres!$A$1:$DW$117)</f>
        <v>0</v>
      </c>
      <c r="ET6" s="46" cm="1">
        <f t="array" ref="ET6">beneficio_muerte_individual_pensionado(ET$1,$E6,$B6, Hombres!$A$1:$DW$117, Mujeres!$A$1:$DW$117)</f>
        <v>0</v>
      </c>
      <c r="EU6" s="46" cm="1">
        <f t="array" ref="EU6">beneficio_muerte_individual_pensionado(EU$1,$E6,$B6, Hombres!$A$1:$DW$117, Mujeres!$A$1:$DW$117)</f>
        <v>0</v>
      </c>
      <c r="EV6" s="46" cm="1">
        <f t="array" ref="EV6">beneficio_muerte_individual_pensionado(EV$1,$E6,$B6, Hombres!$A$1:$DW$117, Mujeres!$A$1:$DW$117)</f>
        <v>0</v>
      </c>
      <c r="EW6" s="46" cm="1">
        <f t="array" ref="EW6">beneficio_muerte_individual_pensionado(EW$1,$E6,$B6, Hombres!$A$1:$DW$117, Mujeres!$A$1:$DW$117)</f>
        <v>0</v>
      </c>
      <c r="EX6" s="46" cm="1">
        <f t="array" ref="EX6">beneficio_muerte_individual_pensionado(EX$1,$E6,$B6, Hombres!$A$1:$DW$117, Mujeres!$A$1:$DW$117)</f>
        <v>0</v>
      </c>
      <c r="EY6" s="46" cm="1">
        <f t="array" ref="EY6">beneficio_muerte_individual_pensionado(EY$1,$E6,$B6, Hombres!$A$1:$DW$117, Mujeres!$A$1:$DW$117)</f>
        <v>0</v>
      </c>
      <c r="EZ6" s="46" cm="1">
        <f t="array" ref="EZ6">beneficio_muerte_individual_pensionado(EZ$1,$E6,$B6, Hombres!$A$1:$DW$117, Mujeres!$A$1:$DW$117)</f>
        <v>0</v>
      </c>
      <c r="FA6" s="46" cm="1">
        <f t="array" ref="FA6">beneficio_muerte_individual_pensionado(FA$1,$E6,$B6, Hombres!$A$1:$DW$117, Mujeres!$A$1:$DW$117)</f>
        <v>0</v>
      </c>
      <c r="FB6" s="46" cm="1">
        <f t="array" ref="FB6">beneficio_muerte_individual_pensionado(FB$1,$E6,$B6, Hombres!$A$1:$DW$117, Mujeres!$A$1:$DW$117)</f>
        <v>0</v>
      </c>
      <c r="FC6" s="46" cm="1">
        <f t="array" ref="FC6">beneficio_muerte_individual_pensionado(FC$1,$E6,$B6, Hombres!$A$1:$DW$117, Mujeres!$A$1:$DW$117)</f>
        <v>0</v>
      </c>
      <c r="FD6" s="46" cm="1">
        <f t="array" ref="FD6">beneficio_muerte_individual_pensionado(FD$1,$E6,$B6, Hombres!$A$1:$DW$117, Mujeres!$A$1:$DW$117)</f>
        <v>0</v>
      </c>
      <c r="FE6" s="46" cm="1">
        <f t="array" ref="FE6">beneficio_muerte_individual_pensionado(FE$1,$E6,$B6, Hombres!$A$1:$DW$117, Mujeres!$A$1:$DW$117)</f>
        <v>0</v>
      </c>
      <c r="FF6" s="46" cm="1">
        <f t="array" ref="FF6">beneficio_muerte_individual_pensionado(FF$1,$E6,$B6, Hombres!$A$1:$DW$117, Mujeres!$A$1:$DW$117)</f>
        <v>0</v>
      </c>
      <c r="FG6" s="46" cm="1">
        <f t="array" ref="FG6">beneficio_muerte_individual_pensionado(FG$1,$E6,$B6, Hombres!$A$1:$DW$117, Mujeres!$A$1:$DW$117)</f>
        <v>0</v>
      </c>
      <c r="FH6" s="46" cm="1">
        <f t="array" ref="FH6">beneficio_muerte_individual_pensionado(FH$1,$E6,$B6, Hombres!$A$1:$DW$117, Mujeres!$A$1:$DW$117)</f>
        <v>0</v>
      </c>
      <c r="FI6" s="46" cm="1">
        <f t="array" ref="FI6">beneficio_muerte_individual_pensionado(FI$1,$E6,$B6, Hombres!$A$1:$DW$117, Mujeres!$A$1:$DW$117)</f>
        <v>0</v>
      </c>
      <c r="FJ6" s="46" cm="1">
        <f t="array" ref="FJ6">beneficio_muerte_individual_pensionado(FJ$1,$E6,$B6, Hombres!$A$1:$DW$117, Mujeres!$A$1:$DW$117)</f>
        <v>0</v>
      </c>
      <c r="FK6" s="46" cm="1">
        <f t="array" ref="FK6">beneficio_muerte_individual_pensionado(FK$1,$E6,$B6, Hombres!$A$1:$DW$117, Mujeres!$A$1:$DW$117)</f>
        <v>0</v>
      </c>
      <c r="FL6" s="46" cm="1">
        <f t="array" ref="FL6">beneficio_muerte_individual_pensionado(FL$1,$E6,$B6, Hombres!$A$1:$DW$117, Mujeres!$A$1:$DW$117)</f>
        <v>0</v>
      </c>
      <c r="FM6" s="46" cm="1">
        <f t="array" ref="FM6">beneficio_muerte_individual_pensionado(FM$1,$E6,$B6, Hombres!$A$1:$DW$117, Mujeres!$A$1:$DW$117)</f>
        <v>0</v>
      </c>
      <c r="FN6" s="46" cm="1">
        <f t="array" ref="FN6">beneficio_muerte_individual_pensionado(FN$1,$E6,$B6, Hombres!$A$1:$DW$117, Mujeres!$A$1:$DW$117)</f>
        <v>0</v>
      </c>
      <c r="FO6" s="46" cm="1">
        <f t="array" ref="FO6">beneficio_muerte_individual_pensionado(FO$1,$E6,$B6, Hombres!$A$1:$DW$117, Mujeres!$A$1:$DW$117)</f>
        <v>0</v>
      </c>
      <c r="FP6" s="46" cm="1">
        <f t="array" ref="FP6">beneficio_muerte_individual_pensionado(FP$1,$E6,$B6, Hombres!$A$1:$DW$117, Mujeres!$A$1:$DW$117)</f>
        <v>0</v>
      </c>
      <c r="FQ6" s="46" cm="1">
        <f t="array" ref="FQ6">beneficio_muerte_individual_pensionado(FQ$1,$E6,$B6, Hombres!$A$1:$DW$117, Mujeres!$A$1:$DW$117)</f>
        <v>0</v>
      </c>
      <c r="FR6" s="46" cm="1">
        <f t="array" ref="FR6">beneficio_muerte_individual_pensionado(FR$1,$E6,$B6, Hombres!$A$1:$DW$117, Mujeres!$A$1:$DW$117)</f>
        <v>0</v>
      </c>
      <c r="FS6" s="46" cm="1">
        <f t="array" ref="FS6">beneficio_muerte_individual_pensionado(FS$1,$E6,$B6, Hombres!$A$1:$DW$117, Mujeres!$A$1:$DW$117)</f>
        <v>0</v>
      </c>
      <c r="FT6" s="46" cm="1">
        <f t="array" ref="FT6">beneficio_muerte_individual_pensionado(FT$1,$E6,$B6, Hombres!$A$1:$DW$117, Mujeres!$A$1:$DW$117)</f>
        <v>0</v>
      </c>
      <c r="FU6" s="46" cm="1">
        <f t="array" ref="FU6">beneficio_muerte_individual_pensionado(FU$1,$E6,$B6, Hombres!$A$1:$DW$117, Mujeres!$A$1:$DW$117)</f>
        <v>0</v>
      </c>
      <c r="FV6" s="46" cm="1">
        <f t="array" ref="FV6">beneficio_muerte_individual_pensionado(FV$1,$E6,$B6, Hombres!$A$1:$DW$117, Mujeres!$A$1:$DW$117)</f>
        <v>0</v>
      </c>
      <c r="FW6" s="46" cm="1">
        <f t="array" ref="FW6">beneficio_muerte_individual_pensionado(FW$1,$E6,$B6, Hombres!$A$1:$DW$117, Mujeres!$A$1:$DW$117)</f>
        <v>0</v>
      </c>
      <c r="FX6" s="46" cm="1">
        <f t="array" ref="FX6">beneficio_muerte_individual_pensionado(FX$1,$E6,$B6, Hombres!$A$1:$DW$117, Mujeres!$A$1:$DW$117)</f>
        <v>0</v>
      </c>
      <c r="FY6" s="46" cm="1">
        <f t="array" ref="FY6">beneficio_muerte_individual_pensionado(FY$1,$E6,$B6, Hombres!$A$1:$DW$117, Mujeres!$A$1:$DW$117)</f>
        <v>0</v>
      </c>
      <c r="FZ6" s="46" cm="1">
        <f t="array" ref="FZ6">beneficio_muerte_individual_pensionado(FZ$1,$E6,$B6, Hombres!$A$1:$DW$117, Mujeres!$A$1:$DW$117)</f>
        <v>0</v>
      </c>
      <c r="GA6" s="46" cm="1">
        <f t="array" ref="GA6">beneficio_muerte_individual_pensionado(GA$1,$E6,$B6, Hombres!$A$1:$DW$117, Mujeres!$A$1:$DW$117)</f>
        <v>0</v>
      </c>
      <c r="GB6" s="46" cm="1">
        <f t="array" ref="GB6">beneficio_muerte_individual_pensionado(GB$1,$E6,$B6, Hombres!$A$1:$DW$117, Mujeres!$A$1:$DW$117)</f>
        <v>0</v>
      </c>
      <c r="GC6" s="46" cm="1">
        <f t="array" ref="GC6">beneficio_muerte_individual_pensionado(GC$1,$E6,$B6, Hombres!$A$1:$DW$117, Mujeres!$A$1:$DW$117)</f>
        <v>0</v>
      </c>
      <c r="GD6" s="46" cm="1">
        <f t="array" ref="GD6">beneficio_muerte_individual_pensionado(GD$1,$E6,$B6, Hombres!$A$1:$DW$117, Mujeres!$A$1:$DW$117)</f>
        <v>0</v>
      </c>
      <c r="GE6" s="46" cm="1">
        <f t="array" ref="GE6">beneficio_muerte_individual_pensionado(GE$1,$E6,$B6, Hombres!$A$1:$DW$117, Mujeres!$A$1:$DW$117)</f>
        <v>0</v>
      </c>
      <c r="GF6" s="46" cm="1">
        <f t="array" ref="GF6">beneficio_muerte_individual_pensionado(GF$1,$E6,$B6, Hombres!$A$1:$DW$117, Mujeres!$A$1:$DW$117)</f>
        <v>0</v>
      </c>
      <c r="GG6" s="46" cm="1">
        <f t="array" ref="GG6">beneficio_muerte_individual_pensionado(GG$1,$E6,$B6, Hombres!$A$1:$DW$117, Mujeres!$A$1:$DW$117)</f>
        <v>0</v>
      </c>
      <c r="GH6" s="46" cm="1">
        <f t="array" ref="GH6">beneficio_muerte_individual_pensionado(GH$1,$E6,$B6, Hombres!$A$1:$DW$117, Mujeres!$A$1:$DW$117)</f>
        <v>0</v>
      </c>
      <c r="GI6" s="46" cm="1">
        <f t="array" ref="GI6">beneficio_muerte_individual_pensionado(GI$1,$E6,$B6, Hombres!$A$1:$DW$117, Mujeres!$A$1:$DW$117)</f>
        <v>0</v>
      </c>
      <c r="GJ6" s="46" cm="1">
        <f t="array" ref="GJ6">beneficio_muerte_individual_pensionado(GJ$1,$E6,$B6, Hombres!$A$1:$DW$117, Mujeres!$A$1:$DW$117)</f>
        <v>0</v>
      </c>
      <c r="GK6" s="46" cm="1">
        <f t="array" ref="GK6">beneficio_muerte_individual_pensionado(GK$1,$E6,$B6, Hombres!$A$1:$DW$117, Mujeres!$A$1:$DW$117)</f>
        <v>0</v>
      </c>
      <c r="GL6" s="46" cm="1">
        <f t="array" ref="GL6">beneficio_muerte_individual_pensionado(GL$1,$E6,$B6, Hombres!$A$1:$DW$117, Mujeres!$A$1:$DW$117)</f>
        <v>0</v>
      </c>
      <c r="GM6" s="46" cm="1">
        <f t="array" ref="GM6">beneficio_muerte_individual_pensionado(GM$1,$E6,$B6, Hombres!$A$1:$DW$117, Mujeres!$A$1:$DW$117)</f>
        <v>0</v>
      </c>
      <c r="GN6" s="46" cm="1">
        <f t="array" ref="GN6">beneficio_muerte_individual_pensionado(GN$1,$E6,$B6, Hombres!$A$1:$DW$117, Mujeres!$A$1:$DW$117)</f>
        <v>0</v>
      </c>
      <c r="GO6" s="46" cm="1">
        <f t="array" ref="GO6">beneficio_muerte_individual_pensionado(GO$1,$E6,$B6, Hombres!$A$1:$DW$117, Mujeres!$A$1:$DW$117)</f>
        <v>0</v>
      </c>
      <c r="GP6" s="46" cm="1">
        <f t="array" ref="GP6">beneficio_muerte_individual_pensionado(GP$1,$E6,$B6, Hombres!$A$1:$DW$117, Mujeres!$A$1:$DW$117)</f>
        <v>0</v>
      </c>
      <c r="GQ6" s="46" cm="1">
        <f t="array" ref="GQ6">beneficio_muerte_individual_pensionado(GQ$1,$E6,$B6, Hombres!$A$1:$DW$117, Mujeres!$A$1:$DW$117)</f>
        <v>0</v>
      </c>
      <c r="GR6" s="46" cm="1">
        <f t="array" ref="GR6">beneficio_muerte_individual_pensionado(GR$1,$E6,$B6, Hombres!$A$1:$DW$117, Mujeres!$A$1:$DW$117)</f>
        <v>0</v>
      </c>
      <c r="GS6" s="46" cm="1">
        <f t="array" ref="GS6">beneficio_muerte_individual_pensionado(GS$1,$E6,$B6, Hombres!$A$1:$DW$117, Mujeres!$A$1:$DW$117)</f>
        <v>0</v>
      </c>
      <c r="GT6" s="46" cm="1">
        <f t="array" ref="GT6">beneficio_muerte_individual_pensionado(GT$1,$E6,$B6, Hombres!$A$1:$DW$117, Mujeres!$A$1:$DW$117)</f>
        <v>0</v>
      </c>
    </row>
    <row r="7" spans="1:202" x14ac:dyDescent="0.2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6" cm="1">
        <f t="array" ref="H7">AnualidadPensionado(H$1,$E7,$B7, $D7, Hombres!$A$1:$DW$117, Mujeres!$A$1:$DW$117)</f>
        <v>0</v>
      </c>
      <c r="I7" s="46" cm="1">
        <f t="array" ref="I7">AnualidadPensionado(I$1,$E7,$B7, $D7, Hombres!$A$1:$DW$117, Mujeres!$A$1:$DW$117)</f>
        <v>1715915.38081275</v>
      </c>
      <c r="J7" s="46" cm="1">
        <f t="array" ref="J7">AnualidadPensionado(J$1,$E7,$B7, $D7, Hombres!$A$1:$DW$117, Mujeres!$A$1:$DW$117)</f>
        <v>1342357.4863074825</v>
      </c>
      <c r="K7" s="46" cm="1">
        <f t="array" ref="K7">AnualidadPensionado(K$1,$E7,$B7, $D7, Hombres!$A$1:$DW$117, Mujeres!$A$1:$DW$117)</f>
        <v>1022205.380194259</v>
      </c>
      <c r="L7" s="46" cm="1">
        <f t="array" ref="L7">AnualidadPensionado(L$1,$E7,$B7, $D7, Hombres!$A$1:$DW$117, Mujeres!$A$1:$DW$117)</f>
        <v>755557.2536225795</v>
      </c>
      <c r="M7" s="46" cm="1">
        <f t="array" ref="M7">AnualidadPensionado(M$1,$E7,$B7, $D7, Hombres!$A$1:$DW$117, Mujeres!$A$1:$DW$117)</f>
        <v>540395.61272709991</v>
      </c>
      <c r="N7" s="46" cm="1">
        <f t="array" ref="N7">AnualidadPensionado(N$1,$E7,$B7, $D7, Hombres!$A$1:$DW$117, Mujeres!$A$1:$DW$117)</f>
        <v>372658.28225109231</v>
      </c>
      <c r="O7" s="46" cm="1">
        <f t="array" ref="O7">AnualidadPensionado(O$1,$E7,$B7, $D7, Hombres!$A$1:$DW$117, Mujeres!$A$1:$DW$117)</f>
        <v>246733.46594172265</v>
      </c>
      <c r="P7" s="46" cm="1">
        <f t="array" ref="P7">AnualidadPensionado(P$1,$E7,$B7, $D7, Hombres!$A$1:$DW$117, Mujeres!$A$1:$DW$117)</f>
        <v>156086.24441989342</v>
      </c>
      <c r="Q7" s="46" cm="1">
        <f t="array" ref="Q7">AnualidadPensionado(Q$1,$E7,$B7, $D7, Hombres!$A$1:$DW$117, Mujeres!$A$1:$DW$117)</f>
        <v>93843.789547965498</v>
      </c>
      <c r="R7" s="46" cm="1">
        <f t="array" ref="R7">AnualidadPensionado(R$1,$E7,$B7, $D7, Hombres!$A$1:$DW$117, Mujeres!$A$1:$DW$117)</f>
        <v>53301.918203517431</v>
      </c>
      <c r="S7" s="46" cm="1">
        <f t="array" ref="S7">AnualidadPensionado(S$1,$E7,$B7, $D7, Hombres!$A$1:$DW$117, Mujeres!$A$1:$DW$117)</f>
        <v>28398.139107323299</v>
      </c>
      <c r="T7" s="46" cm="1">
        <f t="array" ref="T7">AnualidadPensionado(T$1,$E7,$B7, $D7, Hombres!$A$1:$DW$117, Mujeres!$A$1:$DW$117)</f>
        <v>14071.451639095614</v>
      </c>
      <c r="U7" s="46" cm="1">
        <f t="array" ref="U7">AnualidadPensionado(U$1,$E7,$B7, $D7, Hombres!$A$1:$DW$117, Mujeres!$A$1:$DW$117)</f>
        <v>6419.1017082011622</v>
      </c>
      <c r="V7" s="46" cm="1">
        <f t="array" ref="V7">AnualidadPensionado(V$1,$E7,$B7, $D7, Hombres!$A$1:$DW$117, Mujeres!$A$1:$DW$117)</f>
        <v>2663.5792935908976</v>
      </c>
      <c r="W7" s="46" cm="1">
        <f t="array" ref="W7">AnualidadPensionado(W$1,$E7,$B7, $D7, Hombres!$A$1:$DW$117, Mujeres!$A$1:$DW$117)</f>
        <v>990.64505383908477</v>
      </c>
      <c r="X7" s="46" cm="1">
        <f t="array" ref="X7">AnualidadPensionado(X$1,$E7,$B7, $D7, Hombres!$A$1:$DW$117, Mujeres!$A$1:$DW$117)</f>
        <v>324.06987793752364</v>
      </c>
      <c r="Y7" s="46" cm="1">
        <f t="array" ref="Y7">AnualidadPensionado(Y$1,$E7,$B7, $D7, Hombres!$A$1:$DW$117, Mujeres!$A$1:$DW$117)</f>
        <v>90.939620639555002</v>
      </c>
      <c r="Z7" s="46" cm="1">
        <f t="array" ref="Z7">AnualidadPensionado(Z$1,$E7,$B7, $D7, Hombres!$A$1:$DW$117, Mujeres!$A$1:$DW$117)</f>
        <v>21.147137760042028</v>
      </c>
      <c r="AA7" s="46" cm="1">
        <f t="array" ref="AA7">AnualidadPensionado(AA$1,$E7,$B7, $D7, Hombres!$A$1:$DW$117, Mujeres!$A$1:$DW$117)</f>
        <v>0</v>
      </c>
      <c r="AB7" s="46" cm="1">
        <f t="array" ref="AB7">AnualidadPensionado(AB$1,$E7,$B7, $D7, Hombres!$A$1:$DW$117, Mujeres!$A$1:$DW$117)</f>
        <v>0</v>
      </c>
      <c r="AC7" s="46" cm="1">
        <f t="array" ref="AC7">AnualidadPensionado(AC$1,$E7,$B7, $D7, Hombres!$A$1:$DW$117, Mujeres!$A$1:$DW$117)</f>
        <v>0</v>
      </c>
      <c r="AD7" s="46" cm="1">
        <f t="array" ref="AD7">AnualidadPensionado(AD$1,$E7,$B7, $D7, Hombres!$A$1:$DW$117, Mujeres!$A$1:$DW$117)</f>
        <v>0</v>
      </c>
      <c r="AE7" s="46" cm="1">
        <f t="array" ref="AE7">AnualidadPensionado(AE$1,$E7,$B7, $D7, Hombres!$A$1:$DW$117, Mujeres!$A$1:$DW$117)</f>
        <v>0</v>
      </c>
      <c r="AF7" s="46" cm="1">
        <f t="array" ref="AF7">AnualidadPensionado(AF$1,$E7,$B7, $D7, Hombres!$A$1:$DW$117, Mujeres!$A$1:$DW$117)</f>
        <v>0</v>
      </c>
      <c r="AG7" s="46" cm="1">
        <f t="array" ref="AG7">AnualidadPensionado(AG$1,$E7,$B7, $D7, Hombres!$A$1:$DW$117, Mujeres!$A$1:$DW$117)</f>
        <v>0</v>
      </c>
      <c r="AH7" s="46" cm="1">
        <f t="array" ref="AH7">AnualidadPensionado(AH$1,$E7,$B7, $D7, Hombres!$A$1:$DW$117, Mujeres!$A$1:$DW$117)</f>
        <v>0</v>
      </c>
      <c r="AI7" s="46" cm="1">
        <f t="array" ref="AI7">AnualidadPensionado(AI$1,$E7,$B7, $D7, Hombres!$A$1:$DW$117, Mujeres!$A$1:$DW$117)</f>
        <v>0</v>
      </c>
      <c r="AJ7" s="46" cm="1">
        <f t="array" ref="AJ7">AnualidadPensionado(AJ$1,$E7,$B7, $D7, Hombres!$A$1:$DW$117, Mujeres!$A$1:$DW$117)</f>
        <v>0</v>
      </c>
      <c r="AK7" s="46" cm="1">
        <f t="array" ref="AK7">AnualidadPensionado(AK$1,$E7,$B7, $D7, Hombres!$A$1:$DW$117, Mujeres!$A$1:$DW$117)</f>
        <v>0</v>
      </c>
      <c r="AL7" s="46" cm="1">
        <f t="array" ref="AL7">AnualidadPensionado(AL$1,$E7,$B7, $D7, Hombres!$A$1:$DW$117, Mujeres!$A$1:$DW$117)</f>
        <v>0</v>
      </c>
      <c r="AM7" s="46" cm="1">
        <f t="array" ref="AM7">AnualidadPensionado(AM$1,$E7,$B7, $D7, Hombres!$A$1:$DW$117, Mujeres!$A$1:$DW$117)</f>
        <v>0</v>
      </c>
      <c r="AN7" s="46" cm="1">
        <f t="array" ref="AN7">AnualidadPensionado(AN$1,$E7,$B7, $D7, Hombres!$A$1:$DW$117, Mujeres!$A$1:$DW$117)</f>
        <v>0</v>
      </c>
      <c r="AO7" s="46" cm="1">
        <f t="array" ref="AO7">AnualidadPensionado(AO$1,$E7,$B7, $D7, Hombres!$A$1:$DW$117, Mujeres!$A$1:$DW$117)</f>
        <v>0</v>
      </c>
      <c r="AP7" s="46" cm="1">
        <f t="array" ref="AP7">AnualidadPensionado(AP$1,$E7,$B7, $D7, Hombres!$A$1:$DW$117, Mujeres!$A$1:$DW$117)</f>
        <v>0</v>
      </c>
      <c r="AQ7" s="46" cm="1">
        <f t="array" ref="AQ7">AnualidadPensionado(AQ$1,$E7,$B7, $D7, Hombres!$A$1:$DW$117, Mujeres!$A$1:$DW$117)</f>
        <v>0</v>
      </c>
      <c r="AR7" s="46" cm="1">
        <f t="array" ref="AR7">AnualidadPensionado(AR$1,$E7,$B7, $D7, Hombres!$A$1:$DW$117, Mujeres!$A$1:$DW$117)</f>
        <v>0</v>
      </c>
      <c r="AS7" s="46" cm="1">
        <f t="array" ref="AS7">AnualidadPensionado(AS$1,$E7,$B7, $D7, Hombres!$A$1:$DW$117, Mujeres!$A$1:$DW$117)</f>
        <v>0</v>
      </c>
      <c r="AT7" s="46" cm="1">
        <f t="array" ref="AT7">AnualidadPensionado(AT$1,$E7,$B7, $D7, Hombres!$A$1:$DW$117, Mujeres!$A$1:$DW$117)</f>
        <v>0</v>
      </c>
      <c r="AU7" s="46" cm="1">
        <f t="array" ref="AU7">AnualidadPensionado(AU$1,$E7,$B7, $D7, Hombres!$A$1:$DW$117, Mujeres!$A$1:$DW$117)</f>
        <v>0</v>
      </c>
      <c r="AV7" s="46" cm="1">
        <f t="array" ref="AV7">AnualidadPensionado(AV$1,$E7,$B7, $D7, Hombres!$A$1:$DW$117, Mujeres!$A$1:$DW$117)</f>
        <v>0</v>
      </c>
      <c r="AW7" s="46" cm="1">
        <f t="array" ref="AW7">AnualidadPensionado(AW$1,$E7,$B7, $D7, Hombres!$A$1:$DW$117, Mujeres!$A$1:$DW$117)</f>
        <v>0</v>
      </c>
      <c r="AX7" s="46" cm="1">
        <f t="array" ref="AX7">AnualidadPensionado(AX$1,$E7,$B7, $D7, Hombres!$A$1:$DW$117, Mujeres!$A$1:$DW$117)</f>
        <v>0</v>
      </c>
      <c r="AY7" s="46" cm="1">
        <f t="array" ref="AY7">AnualidadPensionado(AY$1,$E7,$B7, $D7, Hombres!$A$1:$DW$117, Mujeres!$A$1:$DW$117)</f>
        <v>0</v>
      </c>
      <c r="AZ7" s="46" cm="1">
        <f t="array" ref="AZ7">AnualidadPensionado(AZ$1,$E7,$B7, $D7, Hombres!$A$1:$DW$117, Mujeres!$A$1:$DW$117)</f>
        <v>0</v>
      </c>
      <c r="BA7" s="46" cm="1">
        <f t="array" ref="BA7">AnualidadPensionado(BA$1,$E7,$B7, $D7, Hombres!$A$1:$DW$117, Mujeres!$A$1:$DW$117)</f>
        <v>0</v>
      </c>
      <c r="BB7" s="46" cm="1">
        <f t="array" ref="BB7">AnualidadPensionado(BB$1,$E7,$B7, $D7, Hombres!$A$1:$DW$117, Mujeres!$A$1:$DW$117)</f>
        <v>0</v>
      </c>
      <c r="BC7" s="46" cm="1">
        <f t="array" ref="BC7">AnualidadPensionado(BC$1,$E7,$B7, $D7, Hombres!$A$1:$DW$117, Mujeres!$A$1:$DW$117)</f>
        <v>0</v>
      </c>
      <c r="BD7" s="46" cm="1">
        <f t="array" ref="BD7">AnualidadPensionado(BD$1,$E7,$B7, $D7, Hombres!$A$1:$DW$117, Mujeres!$A$1:$DW$117)</f>
        <v>0</v>
      </c>
      <c r="BE7" s="46" cm="1">
        <f t="array" ref="BE7">AnualidadPensionado(BE$1,$E7,$B7, $D7, Hombres!$A$1:$DW$117, Mujeres!$A$1:$DW$117)</f>
        <v>0</v>
      </c>
      <c r="BF7" s="46" cm="1">
        <f t="array" ref="BF7">AnualidadPensionado(BF$1,$E7,$B7, $D7, Hombres!$A$1:$DW$117, Mujeres!$A$1:$DW$117)</f>
        <v>0</v>
      </c>
      <c r="BG7" s="46" cm="1">
        <f t="array" ref="BG7">AnualidadPensionado(BG$1,$E7,$B7, $D7, Hombres!$A$1:$DW$117, Mujeres!$A$1:$DW$117)</f>
        <v>0</v>
      </c>
      <c r="BH7" s="46" cm="1">
        <f t="array" ref="BH7">AnualidadPensionado(BH$1,$E7,$B7, $D7, Hombres!$A$1:$DW$117, Mujeres!$A$1:$DW$117)</f>
        <v>0</v>
      </c>
      <c r="BI7" s="46" cm="1">
        <f t="array" ref="BI7">AnualidadPensionado(BI$1,$E7,$B7, $D7, Hombres!$A$1:$DW$117, Mujeres!$A$1:$DW$117)</f>
        <v>0</v>
      </c>
      <c r="BJ7" s="46" cm="1">
        <f t="array" ref="BJ7">AnualidadPensionado(BJ$1,$E7,$B7, $D7, Hombres!$A$1:$DW$117, Mujeres!$A$1:$DW$117)</f>
        <v>0</v>
      </c>
      <c r="BK7" s="46" cm="1">
        <f t="array" ref="BK7">AnualidadPensionado(BK$1,$E7,$B7, $D7, Hombres!$A$1:$DW$117, Mujeres!$A$1:$DW$117)</f>
        <v>0</v>
      </c>
      <c r="BL7" s="46" cm="1">
        <f t="array" ref="BL7">AnualidadPensionado(BL$1,$E7,$B7, $D7, Hombres!$A$1:$DW$117, Mujeres!$A$1:$DW$117)</f>
        <v>0</v>
      </c>
      <c r="BM7" s="46" cm="1">
        <f t="array" ref="BM7">AnualidadPensionado(BM$1,$E7,$B7, $D7, Hombres!$A$1:$DW$117, Mujeres!$A$1:$DW$117)</f>
        <v>0</v>
      </c>
      <c r="BN7" s="46" cm="1">
        <f t="array" ref="BN7">AnualidadPensionado(BN$1,$E7,$B7, $D7, Hombres!$A$1:$DW$117, Mujeres!$A$1:$DW$117)</f>
        <v>0</v>
      </c>
      <c r="BO7" s="46" cm="1">
        <f t="array" ref="BO7">AnualidadPensionado(BO$1,$E7,$B7, $D7, Hombres!$A$1:$DW$117, Mujeres!$A$1:$DW$117)</f>
        <v>0</v>
      </c>
      <c r="BP7" s="46" cm="1">
        <f t="array" ref="BP7">AnualidadPensionado(BP$1,$E7,$B7, $D7, Hombres!$A$1:$DW$117, Mujeres!$A$1:$DW$117)</f>
        <v>0</v>
      </c>
      <c r="BQ7" s="46" cm="1">
        <f t="array" ref="BQ7">AnualidadPensionado(BQ$1,$E7,$B7, $D7, Hombres!$A$1:$DW$117, Mujeres!$A$1:$DW$117)</f>
        <v>0</v>
      </c>
      <c r="BR7" s="46" cm="1">
        <f t="array" ref="BR7">AnualidadPensionado(BR$1,$E7,$B7, $D7, Hombres!$A$1:$DW$117, Mujeres!$A$1:$DW$117)</f>
        <v>0</v>
      </c>
      <c r="BS7" s="46" cm="1">
        <f t="array" ref="BS7">AnualidadPensionado(BS$1,$E7,$B7, $D7, Hombres!$A$1:$DW$117, Mujeres!$A$1:$DW$117)</f>
        <v>0</v>
      </c>
      <c r="BT7" s="46" cm="1">
        <f t="array" ref="BT7">AnualidadPensionado(BT$1,$E7,$B7, $D7, Hombres!$A$1:$DW$117, Mujeres!$A$1:$DW$117)</f>
        <v>0</v>
      </c>
      <c r="BU7" s="46" cm="1">
        <f t="array" ref="BU7">AnualidadPensionado(BU$1,$E7,$B7, $D7, Hombres!$A$1:$DW$117, Mujeres!$A$1:$DW$117)</f>
        <v>0</v>
      </c>
      <c r="BV7" s="46" cm="1">
        <f t="array" ref="BV7">AnualidadPensionado(BV$1,$E7,$B7, $D7, Hombres!$A$1:$DW$117, Mujeres!$A$1:$DW$117)</f>
        <v>0</v>
      </c>
      <c r="BW7" s="46" cm="1">
        <f t="array" ref="BW7">AnualidadPensionado(BW$1,$E7,$B7, $D7, Hombres!$A$1:$DW$117, Mujeres!$A$1:$DW$117)</f>
        <v>0</v>
      </c>
      <c r="BX7" s="46" cm="1">
        <f t="array" ref="BX7">AnualidadPensionado(BX$1,$E7,$B7, $D7, Hombres!$A$1:$DW$117, Mujeres!$A$1:$DW$117)</f>
        <v>0</v>
      </c>
      <c r="BY7" s="46" cm="1">
        <f t="array" ref="BY7">AnualidadPensionado(BY$1,$E7,$B7, $D7, Hombres!$A$1:$DW$117, Mujeres!$A$1:$DW$117)</f>
        <v>0</v>
      </c>
      <c r="BZ7" s="46" cm="1">
        <f t="array" ref="BZ7">AnualidadPensionado(BZ$1,$E7,$B7, $D7, Hombres!$A$1:$DW$117, Mujeres!$A$1:$DW$117)</f>
        <v>0</v>
      </c>
      <c r="CA7" s="46" cm="1">
        <f t="array" ref="CA7">AnualidadPensionado(CA$1,$E7,$B7, $D7, Hombres!$A$1:$DW$117, Mujeres!$A$1:$DW$117)</f>
        <v>0</v>
      </c>
      <c r="CB7" s="46" cm="1">
        <f t="array" ref="CB7">AnualidadPensionado(CB$1,$E7,$B7, $D7, Hombres!$A$1:$DW$117, Mujeres!$A$1:$DW$117)</f>
        <v>0</v>
      </c>
      <c r="CC7" s="46" cm="1">
        <f t="array" ref="CC7">AnualidadPensionado(CC$1,$E7,$B7, $D7, Hombres!$A$1:$DW$117, Mujeres!$A$1:$DW$117)</f>
        <v>0</v>
      </c>
      <c r="CD7" s="46" cm="1">
        <f t="array" ref="CD7">AnualidadPensionado(CD$1,$E7,$B7, $D7, Hombres!$A$1:$DW$117, Mujeres!$A$1:$DW$117)</f>
        <v>0</v>
      </c>
      <c r="CE7" s="46" cm="1">
        <f t="array" ref="CE7">AnualidadPensionado(CE$1,$E7,$B7, $D7, Hombres!$A$1:$DW$117, Mujeres!$A$1:$DW$117)</f>
        <v>0</v>
      </c>
      <c r="CF7" s="46" cm="1">
        <f t="array" ref="CF7">AnualidadPensionado(CF$1,$E7,$B7, $D7, Hombres!$A$1:$DW$117, Mujeres!$A$1:$DW$117)</f>
        <v>0</v>
      </c>
      <c r="CG7" s="46" cm="1">
        <f t="array" ref="CG7">AnualidadPensionado(CG$1,$E7,$B7, $D7, Hombres!$A$1:$DW$117, Mujeres!$A$1:$DW$117)</f>
        <v>0</v>
      </c>
      <c r="CH7" s="46" cm="1">
        <f t="array" ref="CH7">AnualidadPensionado(CH$1,$E7,$B7, $D7, Hombres!$A$1:$DW$117, Mujeres!$A$1:$DW$117)</f>
        <v>0</v>
      </c>
      <c r="CI7" s="46" cm="1">
        <f t="array" ref="CI7">AnualidadPensionado(CI$1,$E7,$B7, $D7, Hombres!$A$1:$DW$117, Mujeres!$A$1:$DW$117)</f>
        <v>0</v>
      </c>
      <c r="CJ7" s="46" cm="1">
        <f t="array" ref="CJ7">AnualidadPensionado(CJ$1,$E7,$B7, $D7, Hombres!$A$1:$DW$117, Mujeres!$A$1:$DW$117)</f>
        <v>0</v>
      </c>
      <c r="CK7" s="46" cm="1">
        <f t="array" ref="CK7">AnualidadPensionado(CK$1,$E7,$B7, $D7, Hombres!$A$1:$DW$117, Mujeres!$A$1:$DW$117)</f>
        <v>0</v>
      </c>
      <c r="CL7" s="46" cm="1">
        <f t="array" ref="CL7">AnualidadPensionado(CL$1,$E7,$B7, $D7, Hombres!$A$1:$DW$117, Mujeres!$A$1:$DW$117)</f>
        <v>0</v>
      </c>
      <c r="CM7" s="46" cm="1">
        <f t="array" ref="CM7">AnualidadPensionado(CM$1,$E7,$B7, $D7, Hombres!$A$1:$DW$117, Mujeres!$A$1:$DW$117)</f>
        <v>0</v>
      </c>
      <c r="CN7" s="46" cm="1">
        <f t="array" ref="CN7">AnualidadPensionado(CN$1,$E7,$B7, $D7, Hombres!$A$1:$DW$117, Mujeres!$A$1:$DW$117)</f>
        <v>0</v>
      </c>
      <c r="CO7" s="46" cm="1">
        <f t="array" ref="CO7">AnualidadPensionado(CO$1,$E7,$B7, $D7, Hombres!$A$1:$DW$117, Mujeres!$A$1:$DW$117)</f>
        <v>0</v>
      </c>
      <c r="CP7" s="46" cm="1">
        <f t="array" ref="CP7">AnualidadPensionado(CP$1,$E7,$B7, $D7, Hombres!$A$1:$DW$117, Mujeres!$A$1:$DW$117)</f>
        <v>0</v>
      </c>
      <c r="CQ7" s="46" cm="1">
        <f t="array" ref="CQ7">AnualidadPensionado(CQ$1,$E7,$B7, $D7, Hombres!$A$1:$DW$117, Mujeres!$A$1:$DW$117)</f>
        <v>0</v>
      </c>
      <c r="CR7" s="46" cm="1">
        <f t="array" ref="CR7">AnualidadPensionado(CR$1,$E7,$B7, $D7, Hombres!$A$1:$DW$117, Mujeres!$A$1:$DW$117)</f>
        <v>0</v>
      </c>
      <c r="CS7" s="46" cm="1">
        <f t="array" ref="CS7">AnualidadPensionado(CS$1,$E7,$B7, $D7, Hombres!$A$1:$DW$117, Mujeres!$A$1:$DW$117)</f>
        <v>0</v>
      </c>
      <c r="CT7" s="46" cm="1">
        <f t="array" ref="CT7">AnualidadPensionado(CT$1,$E7,$B7, $D7, Hombres!$A$1:$DW$117, Mujeres!$A$1:$DW$117)</f>
        <v>0</v>
      </c>
      <c r="CU7" s="46" cm="1">
        <f t="array" ref="CU7">AnualidadPensionado(CU$1,$E7,$B7, $D7, Hombres!$A$1:$DW$117, Mujeres!$A$1:$DW$117)</f>
        <v>0</v>
      </c>
      <c r="CV7" s="46" cm="1">
        <f t="array" ref="CV7">AnualidadPensionado(CV$1,$E7,$B7, $D7, Hombres!$A$1:$DW$117, Mujeres!$A$1:$DW$117)</f>
        <v>0</v>
      </c>
      <c r="CW7" s="46" cm="1">
        <f t="array" ref="CW7">AnualidadPensionado(CW$1,$E7,$B7, $D7, Hombres!$A$1:$DW$117, Mujeres!$A$1:$DW$117)</f>
        <v>0</v>
      </c>
      <c r="CX7" s="46" cm="1">
        <f t="array" ref="CX7">AnualidadPensionado(CX$1,$E7,$B7, $D7, Hombres!$A$1:$DW$117, Mujeres!$A$1:$DW$117)</f>
        <v>0</v>
      </c>
      <c r="CY7" s="46" cm="1">
        <f t="array" ref="CY7">AnualidadPensionado(CY$1,$E7,$B7, $D7, Hombres!$A$1:$DW$117, Mujeres!$A$1:$DW$117)</f>
        <v>0</v>
      </c>
      <c r="DB7" s="21"/>
      <c r="DC7" s="46" cm="1">
        <f t="array" ref="DC7">beneficio_muerte_individual_pensionado(DC$1,$E7,$B7, Hombres!$A$1:$DW$117, Mujeres!$A$1:$DW$117)</f>
        <v>0</v>
      </c>
      <c r="DD7" s="46" cm="1">
        <f t="array" ref="DD7">beneficio_muerte_individual_pensionado(DD$1,$E7,$B7, Hombres!$A$1:$DW$117, Mujeres!$A$1:$DW$117)</f>
        <v>665508</v>
      </c>
      <c r="DE7" s="46" cm="1">
        <f t="array" ref="DE7">beneficio_muerte_individual_pensionado(DE$1,$E7,$B7, Hombres!$A$1:$DW$117, Mujeres!$A$1:$DW$117)</f>
        <v>561415.4445024</v>
      </c>
      <c r="DF7" s="46" cm="1">
        <f t="array" ref="DF7">beneficio_muerte_individual_pensionado(DF$1,$E7,$B7, Hombres!$A$1:$DW$117, Mujeres!$A$1:$DW$117)</f>
        <v>462204.70994883659</v>
      </c>
      <c r="DG7" s="46" cm="1">
        <f t="array" ref="DG7">beneficio_muerte_individual_pensionado(DG$1,$E7,$B7, Hombres!$A$1:$DW$117, Mujeres!$A$1:$DW$117)</f>
        <v>370169.49740781105</v>
      </c>
      <c r="DH7" s="46" cm="1">
        <f t="array" ref="DH7">beneficio_muerte_individual_pensionado(DH$1,$E7,$B7, Hombres!$A$1:$DW$117, Mujeres!$A$1:$DW$117)</f>
        <v>287482.40040126751</v>
      </c>
      <c r="DI7" s="46" cm="1">
        <f t="array" ref="DI7">beneficio_muerte_individual_pensionado(DI$1,$E7,$B7, Hombres!$A$1:$DW$117, Mujeres!$A$1:$DW$117)</f>
        <v>215877.95734486467</v>
      </c>
      <c r="DJ7" s="46" cm="1">
        <f t="array" ref="DJ7">beneficio_muerte_individual_pensionado(DJ$1,$E7,$B7, Hombres!$A$1:$DW$117, Mujeres!$A$1:$DW$117)</f>
        <v>156215.84744868928</v>
      </c>
      <c r="DK7" s="46" cm="1">
        <f t="array" ref="DK7">beneficio_muerte_individual_pensionado(DK$1,$E7,$B7, Hombres!$A$1:$DW$117, Mujeres!$A$1:$DW$117)</f>
        <v>108462.62661553285</v>
      </c>
      <c r="DL7" s="46" cm="1">
        <f t="array" ref="DL7">beneficio_muerte_individual_pensionado(DL$1,$E7,$B7, Hombres!$A$1:$DW$117, Mujeres!$A$1:$DW$117)</f>
        <v>71876.575774320896</v>
      </c>
      <c r="DM7" s="46" cm="1">
        <f t="array" ref="DM7">beneficio_muerte_individual_pensionado(DM$1,$E7,$B7, Hombres!$A$1:$DW$117, Mujeres!$A$1:$DW$117)</f>
        <v>45208.758245960336</v>
      </c>
      <c r="DN7" s="46" cm="1">
        <f t="array" ref="DN7">beneficio_muerte_individual_pensionado(DN$1,$E7,$B7, Hombres!$A$1:$DW$117, Mujeres!$A$1:$DW$117)</f>
        <v>26829.750592481727</v>
      </c>
      <c r="DO7" s="46" cm="1">
        <f t="array" ref="DO7">beneficio_muerte_individual_pensionado(DO$1,$E7,$B7, Hombres!$A$1:$DW$117, Mujeres!$A$1:$DW$117)</f>
        <v>14918.311552452386</v>
      </c>
      <c r="DP7" s="46" cm="1">
        <f t="array" ref="DP7">beneficio_muerte_individual_pensionado(DP$1,$E7,$B7, Hombres!$A$1:$DW$117, Mujeres!$A$1:$DW$117)</f>
        <v>7704.8664360598959</v>
      </c>
      <c r="DQ7" s="46" cm="1">
        <f t="array" ref="DQ7">beneficio_muerte_individual_pensionado(DQ$1,$E7,$B7, Hombres!$A$1:$DW$117, Mujeres!$A$1:$DW$117)</f>
        <v>3657.6340119277338</v>
      </c>
      <c r="DR7" s="46" cm="1">
        <f t="array" ref="DR7">beneficio_muerte_individual_pensionado(DR$1,$E7,$B7, Hombres!$A$1:$DW$117, Mujeres!$A$1:$DW$117)</f>
        <v>1576.5874071647363</v>
      </c>
      <c r="DS7" s="46" cm="1">
        <f t="array" ref="DS7">beneficio_muerte_individual_pensionado(DS$1,$E7,$B7, Hombres!$A$1:$DW$117, Mujeres!$A$1:$DW$117)</f>
        <v>608.03857733323071</v>
      </c>
      <c r="DT7" s="46" cm="1">
        <f t="array" ref="DT7">beneficio_muerte_individual_pensionado(DT$1,$E7,$B7, Hombres!$A$1:$DW$117, Mujeres!$A$1:$DW$117)</f>
        <v>205.89378833158065</v>
      </c>
      <c r="DU7" s="46" cm="1">
        <f t="array" ref="DU7">beneficio_muerte_individual_pensionado(DU$1,$E7,$B7, Hombres!$A$1:$DW$117, Mujeres!$A$1:$DW$117)</f>
        <v>59.693290540709555</v>
      </c>
      <c r="DV7" s="46" cm="1">
        <f t="array" ref="DV7">beneficio_muerte_individual_pensionado(DV$1,$E7,$B7, Hombres!$A$1:$DW$117, Mujeres!$A$1:$DW$117)</f>
        <v>17.40665402466983</v>
      </c>
      <c r="DW7" s="46" cm="1">
        <f t="array" ref="DW7">beneficio_muerte_individual_pensionado(DW$1,$E7,$B7, Hombres!$A$1:$DW$117, Mujeres!$A$1:$DW$117)</f>
        <v>0</v>
      </c>
      <c r="DX7" s="46" cm="1">
        <f t="array" ref="DX7">beneficio_muerte_individual_pensionado(DX$1,$E7,$B7, Hombres!$A$1:$DW$117, Mujeres!$A$1:$DW$117)</f>
        <v>0</v>
      </c>
      <c r="DY7" s="46" cm="1">
        <f t="array" ref="DY7">beneficio_muerte_individual_pensionado(DY$1,$E7,$B7, Hombres!$A$1:$DW$117, Mujeres!$A$1:$DW$117)</f>
        <v>0</v>
      </c>
      <c r="DZ7" s="46" cm="1">
        <f t="array" ref="DZ7">beneficio_muerte_individual_pensionado(DZ$1,$E7,$B7, Hombres!$A$1:$DW$117, Mujeres!$A$1:$DW$117)</f>
        <v>0</v>
      </c>
      <c r="EA7" s="46" cm="1">
        <f t="array" ref="EA7">beneficio_muerte_individual_pensionado(EA$1,$E7,$B7, Hombres!$A$1:$DW$117, Mujeres!$A$1:$DW$117)</f>
        <v>0</v>
      </c>
      <c r="EB7" s="46" cm="1">
        <f t="array" ref="EB7">beneficio_muerte_individual_pensionado(EB$1,$E7,$B7, Hombres!$A$1:$DW$117, Mujeres!$A$1:$DW$117)</f>
        <v>0</v>
      </c>
      <c r="EC7" s="46" cm="1">
        <f t="array" ref="EC7">beneficio_muerte_individual_pensionado(EC$1,$E7,$B7, Hombres!$A$1:$DW$117, Mujeres!$A$1:$DW$117)</f>
        <v>0</v>
      </c>
      <c r="ED7" s="46" cm="1">
        <f t="array" ref="ED7">beneficio_muerte_individual_pensionado(ED$1,$E7,$B7, Hombres!$A$1:$DW$117, Mujeres!$A$1:$DW$117)</f>
        <v>0</v>
      </c>
      <c r="EE7" s="46" cm="1">
        <f t="array" ref="EE7">beneficio_muerte_individual_pensionado(EE$1,$E7,$B7, Hombres!$A$1:$DW$117, Mujeres!$A$1:$DW$117)</f>
        <v>0</v>
      </c>
      <c r="EF7" s="46" cm="1">
        <f t="array" ref="EF7">beneficio_muerte_individual_pensionado(EF$1,$E7,$B7, Hombres!$A$1:$DW$117, Mujeres!$A$1:$DW$117)</f>
        <v>0</v>
      </c>
      <c r="EG7" s="46" cm="1">
        <f t="array" ref="EG7">beneficio_muerte_individual_pensionado(EG$1,$E7,$B7, Hombres!$A$1:$DW$117, Mujeres!$A$1:$DW$117)</f>
        <v>0</v>
      </c>
      <c r="EH7" s="46" cm="1">
        <f t="array" ref="EH7">beneficio_muerte_individual_pensionado(EH$1,$E7,$B7, Hombres!$A$1:$DW$117, Mujeres!$A$1:$DW$117)</f>
        <v>0</v>
      </c>
      <c r="EI7" s="46" cm="1">
        <f t="array" ref="EI7">beneficio_muerte_individual_pensionado(EI$1,$E7,$B7, Hombres!$A$1:$DW$117, Mujeres!$A$1:$DW$117)</f>
        <v>0</v>
      </c>
      <c r="EJ7" s="46" cm="1">
        <f t="array" ref="EJ7">beneficio_muerte_individual_pensionado(EJ$1,$E7,$B7, Hombres!$A$1:$DW$117, Mujeres!$A$1:$DW$117)</f>
        <v>0</v>
      </c>
      <c r="EK7" s="46" cm="1">
        <f t="array" ref="EK7">beneficio_muerte_individual_pensionado(EK$1,$E7,$B7, Hombres!$A$1:$DW$117, Mujeres!$A$1:$DW$117)</f>
        <v>0</v>
      </c>
      <c r="EL7" s="46" cm="1">
        <f t="array" ref="EL7">beneficio_muerte_individual_pensionado(EL$1,$E7,$B7, Hombres!$A$1:$DW$117, Mujeres!$A$1:$DW$117)</f>
        <v>0</v>
      </c>
      <c r="EM7" s="46" cm="1">
        <f t="array" ref="EM7">beneficio_muerte_individual_pensionado(EM$1,$E7,$B7, Hombres!$A$1:$DW$117, Mujeres!$A$1:$DW$117)</f>
        <v>0</v>
      </c>
      <c r="EN7" s="46" cm="1">
        <f t="array" ref="EN7">beneficio_muerte_individual_pensionado(EN$1,$E7,$B7, Hombres!$A$1:$DW$117, Mujeres!$A$1:$DW$117)</f>
        <v>0</v>
      </c>
      <c r="EO7" s="46" cm="1">
        <f t="array" ref="EO7">beneficio_muerte_individual_pensionado(EO$1,$E7,$B7, Hombres!$A$1:$DW$117, Mujeres!$A$1:$DW$117)</f>
        <v>0</v>
      </c>
      <c r="EP7" s="46" cm="1">
        <f t="array" ref="EP7">beneficio_muerte_individual_pensionado(EP$1,$E7,$B7, Hombres!$A$1:$DW$117, Mujeres!$A$1:$DW$117)</f>
        <v>0</v>
      </c>
      <c r="EQ7" s="46" cm="1">
        <f t="array" ref="EQ7">beneficio_muerte_individual_pensionado(EQ$1,$E7,$B7, Hombres!$A$1:$DW$117, Mujeres!$A$1:$DW$117)</f>
        <v>0</v>
      </c>
      <c r="ER7" s="46" cm="1">
        <f t="array" ref="ER7">beneficio_muerte_individual_pensionado(ER$1,$E7,$B7, Hombres!$A$1:$DW$117, Mujeres!$A$1:$DW$117)</f>
        <v>0</v>
      </c>
      <c r="ES7" s="46" cm="1">
        <f t="array" ref="ES7">beneficio_muerte_individual_pensionado(ES$1,$E7,$B7, Hombres!$A$1:$DW$117, Mujeres!$A$1:$DW$117)</f>
        <v>0</v>
      </c>
      <c r="ET7" s="46" cm="1">
        <f t="array" ref="ET7">beneficio_muerte_individual_pensionado(ET$1,$E7,$B7, Hombres!$A$1:$DW$117, Mujeres!$A$1:$DW$117)</f>
        <v>0</v>
      </c>
      <c r="EU7" s="46" cm="1">
        <f t="array" ref="EU7">beneficio_muerte_individual_pensionado(EU$1,$E7,$B7, Hombres!$A$1:$DW$117, Mujeres!$A$1:$DW$117)</f>
        <v>0</v>
      </c>
      <c r="EV7" s="46" cm="1">
        <f t="array" ref="EV7">beneficio_muerte_individual_pensionado(EV$1,$E7,$B7, Hombres!$A$1:$DW$117, Mujeres!$A$1:$DW$117)</f>
        <v>0</v>
      </c>
      <c r="EW7" s="46" cm="1">
        <f t="array" ref="EW7">beneficio_muerte_individual_pensionado(EW$1,$E7,$B7, Hombres!$A$1:$DW$117, Mujeres!$A$1:$DW$117)</f>
        <v>0</v>
      </c>
      <c r="EX7" s="46" cm="1">
        <f t="array" ref="EX7">beneficio_muerte_individual_pensionado(EX$1,$E7,$B7, Hombres!$A$1:$DW$117, Mujeres!$A$1:$DW$117)</f>
        <v>0</v>
      </c>
      <c r="EY7" s="46" cm="1">
        <f t="array" ref="EY7">beneficio_muerte_individual_pensionado(EY$1,$E7,$B7, Hombres!$A$1:$DW$117, Mujeres!$A$1:$DW$117)</f>
        <v>0</v>
      </c>
      <c r="EZ7" s="46" cm="1">
        <f t="array" ref="EZ7">beneficio_muerte_individual_pensionado(EZ$1,$E7,$B7, Hombres!$A$1:$DW$117, Mujeres!$A$1:$DW$117)</f>
        <v>0</v>
      </c>
      <c r="FA7" s="46" cm="1">
        <f t="array" ref="FA7">beneficio_muerte_individual_pensionado(FA$1,$E7,$B7, Hombres!$A$1:$DW$117, Mujeres!$A$1:$DW$117)</f>
        <v>0</v>
      </c>
      <c r="FB7" s="46" cm="1">
        <f t="array" ref="FB7">beneficio_muerte_individual_pensionado(FB$1,$E7,$B7, Hombres!$A$1:$DW$117, Mujeres!$A$1:$DW$117)</f>
        <v>0</v>
      </c>
      <c r="FC7" s="46" cm="1">
        <f t="array" ref="FC7">beneficio_muerte_individual_pensionado(FC$1,$E7,$B7, Hombres!$A$1:$DW$117, Mujeres!$A$1:$DW$117)</f>
        <v>0</v>
      </c>
      <c r="FD7" s="46" cm="1">
        <f t="array" ref="FD7">beneficio_muerte_individual_pensionado(FD$1,$E7,$B7, Hombres!$A$1:$DW$117, Mujeres!$A$1:$DW$117)</f>
        <v>0</v>
      </c>
      <c r="FE7" s="46" cm="1">
        <f t="array" ref="FE7">beneficio_muerte_individual_pensionado(FE$1,$E7,$B7, Hombres!$A$1:$DW$117, Mujeres!$A$1:$DW$117)</f>
        <v>0</v>
      </c>
      <c r="FF7" s="46" cm="1">
        <f t="array" ref="FF7">beneficio_muerte_individual_pensionado(FF$1,$E7,$B7, Hombres!$A$1:$DW$117, Mujeres!$A$1:$DW$117)</f>
        <v>0</v>
      </c>
      <c r="FG7" s="46" cm="1">
        <f t="array" ref="FG7">beneficio_muerte_individual_pensionado(FG$1,$E7,$B7, Hombres!$A$1:$DW$117, Mujeres!$A$1:$DW$117)</f>
        <v>0</v>
      </c>
      <c r="FH7" s="46" cm="1">
        <f t="array" ref="FH7">beneficio_muerte_individual_pensionado(FH$1,$E7,$B7, Hombres!$A$1:$DW$117, Mujeres!$A$1:$DW$117)</f>
        <v>0</v>
      </c>
      <c r="FI7" s="46" cm="1">
        <f t="array" ref="FI7">beneficio_muerte_individual_pensionado(FI$1,$E7,$B7, Hombres!$A$1:$DW$117, Mujeres!$A$1:$DW$117)</f>
        <v>0</v>
      </c>
      <c r="FJ7" s="46" cm="1">
        <f t="array" ref="FJ7">beneficio_muerte_individual_pensionado(FJ$1,$E7,$B7, Hombres!$A$1:$DW$117, Mujeres!$A$1:$DW$117)</f>
        <v>0</v>
      </c>
      <c r="FK7" s="46" cm="1">
        <f t="array" ref="FK7">beneficio_muerte_individual_pensionado(FK$1,$E7,$B7, Hombres!$A$1:$DW$117, Mujeres!$A$1:$DW$117)</f>
        <v>0</v>
      </c>
      <c r="FL7" s="46" cm="1">
        <f t="array" ref="FL7">beneficio_muerte_individual_pensionado(FL$1,$E7,$B7, Hombres!$A$1:$DW$117, Mujeres!$A$1:$DW$117)</f>
        <v>0</v>
      </c>
      <c r="FM7" s="46" cm="1">
        <f t="array" ref="FM7">beneficio_muerte_individual_pensionado(FM$1,$E7,$B7, Hombres!$A$1:$DW$117, Mujeres!$A$1:$DW$117)</f>
        <v>0</v>
      </c>
      <c r="FN7" s="46" cm="1">
        <f t="array" ref="FN7">beneficio_muerte_individual_pensionado(FN$1,$E7,$B7, Hombres!$A$1:$DW$117, Mujeres!$A$1:$DW$117)</f>
        <v>0</v>
      </c>
      <c r="FO7" s="46" cm="1">
        <f t="array" ref="FO7">beneficio_muerte_individual_pensionado(FO$1,$E7,$B7, Hombres!$A$1:$DW$117, Mujeres!$A$1:$DW$117)</f>
        <v>0</v>
      </c>
      <c r="FP7" s="46" cm="1">
        <f t="array" ref="FP7">beneficio_muerte_individual_pensionado(FP$1,$E7,$B7, Hombres!$A$1:$DW$117, Mujeres!$A$1:$DW$117)</f>
        <v>0</v>
      </c>
      <c r="FQ7" s="46" cm="1">
        <f t="array" ref="FQ7">beneficio_muerte_individual_pensionado(FQ$1,$E7,$B7, Hombres!$A$1:$DW$117, Mujeres!$A$1:$DW$117)</f>
        <v>0</v>
      </c>
      <c r="FR7" s="46" cm="1">
        <f t="array" ref="FR7">beneficio_muerte_individual_pensionado(FR$1,$E7,$B7, Hombres!$A$1:$DW$117, Mujeres!$A$1:$DW$117)</f>
        <v>0</v>
      </c>
      <c r="FS7" s="46" cm="1">
        <f t="array" ref="FS7">beneficio_muerte_individual_pensionado(FS$1,$E7,$B7, Hombres!$A$1:$DW$117, Mujeres!$A$1:$DW$117)</f>
        <v>0</v>
      </c>
      <c r="FT7" s="46" cm="1">
        <f t="array" ref="FT7">beneficio_muerte_individual_pensionado(FT$1,$E7,$B7, Hombres!$A$1:$DW$117, Mujeres!$A$1:$DW$117)</f>
        <v>0</v>
      </c>
      <c r="FU7" s="46" cm="1">
        <f t="array" ref="FU7">beneficio_muerte_individual_pensionado(FU$1,$E7,$B7, Hombres!$A$1:$DW$117, Mujeres!$A$1:$DW$117)</f>
        <v>0</v>
      </c>
      <c r="FV7" s="46" cm="1">
        <f t="array" ref="FV7">beneficio_muerte_individual_pensionado(FV$1,$E7,$B7, Hombres!$A$1:$DW$117, Mujeres!$A$1:$DW$117)</f>
        <v>0</v>
      </c>
      <c r="FW7" s="46" cm="1">
        <f t="array" ref="FW7">beneficio_muerte_individual_pensionado(FW$1,$E7,$B7, Hombres!$A$1:$DW$117, Mujeres!$A$1:$DW$117)</f>
        <v>0</v>
      </c>
      <c r="FX7" s="46" cm="1">
        <f t="array" ref="FX7">beneficio_muerte_individual_pensionado(FX$1,$E7,$B7, Hombres!$A$1:$DW$117, Mujeres!$A$1:$DW$117)</f>
        <v>0</v>
      </c>
      <c r="FY7" s="46" cm="1">
        <f t="array" ref="FY7">beneficio_muerte_individual_pensionado(FY$1,$E7,$B7, Hombres!$A$1:$DW$117, Mujeres!$A$1:$DW$117)</f>
        <v>0</v>
      </c>
      <c r="FZ7" s="46" cm="1">
        <f t="array" ref="FZ7">beneficio_muerte_individual_pensionado(FZ$1,$E7,$B7, Hombres!$A$1:$DW$117, Mujeres!$A$1:$DW$117)</f>
        <v>0</v>
      </c>
      <c r="GA7" s="46" cm="1">
        <f t="array" ref="GA7">beneficio_muerte_individual_pensionado(GA$1,$E7,$B7, Hombres!$A$1:$DW$117, Mujeres!$A$1:$DW$117)</f>
        <v>0</v>
      </c>
      <c r="GB7" s="46" cm="1">
        <f t="array" ref="GB7">beneficio_muerte_individual_pensionado(GB$1,$E7,$B7, Hombres!$A$1:$DW$117, Mujeres!$A$1:$DW$117)</f>
        <v>0</v>
      </c>
      <c r="GC7" s="46" cm="1">
        <f t="array" ref="GC7">beneficio_muerte_individual_pensionado(GC$1,$E7,$B7, Hombres!$A$1:$DW$117, Mujeres!$A$1:$DW$117)</f>
        <v>0</v>
      </c>
      <c r="GD7" s="46" cm="1">
        <f t="array" ref="GD7">beneficio_muerte_individual_pensionado(GD$1,$E7,$B7, Hombres!$A$1:$DW$117, Mujeres!$A$1:$DW$117)</f>
        <v>0</v>
      </c>
      <c r="GE7" s="46" cm="1">
        <f t="array" ref="GE7">beneficio_muerte_individual_pensionado(GE$1,$E7,$B7, Hombres!$A$1:$DW$117, Mujeres!$A$1:$DW$117)</f>
        <v>0</v>
      </c>
      <c r="GF7" s="46" cm="1">
        <f t="array" ref="GF7">beneficio_muerte_individual_pensionado(GF$1,$E7,$B7, Hombres!$A$1:$DW$117, Mujeres!$A$1:$DW$117)</f>
        <v>0</v>
      </c>
      <c r="GG7" s="46" cm="1">
        <f t="array" ref="GG7">beneficio_muerte_individual_pensionado(GG$1,$E7,$B7, Hombres!$A$1:$DW$117, Mujeres!$A$1:$DW$117)</f>
        <v>0</v>
      </c>
      <c r="GH7" s="46" cm="1">
        <f t="array" ref="GH7">beneficio_muerte_individual_pensionado(GH$1,$E7,$B7, Hombres!$A$1:$DW$117, Mujeres!$A$1:$DW$117)</f>
        <v>0</v>
      </c>
      <c r="GI7" s="46" cm="1">
        <f t="array" ref="GI7">beneficio_muerte_individual_pensionado(GI$1,$E7,$B7, Hombres!$A$1:$DW$117, Mujeres!$A$1:$DW$117)</f>
        <v>0</v>
      </c>
      <c r="GJ7" s="46" cm="1">
        <f t="array" ref="GJ7">beneficio_muerte_individual_pensionado(GJ$1,$E7,$B7, Hombres!$A$1:$DW$117, Mujeres!$A$1:$DW$117)</f>
        <v>0</v>
      </c>
      <c r="GK7" s="46" cm="1">
        <f t="array" ref="GK7">beneficio_muerte_individual_pensionado(GK$1,$E7,$B7, Hombres!$A$1:$DW$117, Mujeres!$A$1:$DW$117)</f>
        <v>0</v>
      </c>
      <c r="GL7" s="46" cm="1">
        <f t="array" ref="GL7">beneficio_muerte_individual_pensionado(GL$1,$E7,$B7, Hombres!$A$1:$DW$117, Mujeres!$A$1:$DW$117)</f>
        <v>0</v>
      </c>
      <c r="GM7" s="46" cm="1">
        <f t="array" ref="GM7">beneficio_muerte_individual_pensionado(GM$1,$E7,$B7, Hombres!$A$1:$DW$117, Mujeres!$A$1:$DW$117)</f>
        <v>0</v>
      </c>
      <c r="GN7" s="46" cm="1">
        <f t="array" ref="GN7">beneficio_muerte_individual_pensionado(GN$1,$E7,$B7, Hombres!$A$1:$DW$117, Mujeres!$A$1:$DW$117)</f>
        <v>0</v>
      </c>
      <c r="GO7" s="46" cm="1">
        <f t="array" ref="GO7">beneficio_muerte_individual_pensionado(GO$1,$E7,$B7, Hombres!$A$1:$DW$117, Mujeres!$A$1:$DW$117)</f>
        <v>0</v>
      </c>
      <c r="GP7" s="46" cm="1">
        <f t="array" ref="GP7">beneficio_muerte_individual_pensionado(GP$1,$E7,$B7, Hombres!$A$1:$DW$117, Mujeres!$A$1:$DW$117)</f>
        <v>0</v>
      </c>
      <c r="GQ7" s="46" cm="1">
        <f t="array" ref="GQ7">beneficio_muerte_individual_pensionado(GQ$1,$E7,$B7, Hombres!$A$1:$DW$117, Mujeres!$A$1:$DW$117)</f>
        <v>0</v>
      </c>
      <c r="GR7" s="46" cm="1">
        <f t="array" ref="GR7">beneficio_muerte_individual_pensionado(GR$1,$E7,$B7, Hombres!$A$1:$DW$117, Mujeres!$A$1:$DW$117)</f>
        <v>0</v>
      </c>
      <c r="GS7" s="46" cm="1">
        <f t="array" ref="GS7">beneficio_muerte_individual_pensionado(GS$1,$E7,$B7, Hombres!$A$1:$DW$117, Mujeres!$A$1:$DW$117)</f>
        <v>0</v>
      </c>
      <c r="GT7" s="46" cm="1">
        <f t="array" ref="GT7">beneficio_muerte_individual_pensionado(GT$1,$E7,$B7, Hombres!$A$1:$DW$117, Mujeres!$A$1:$DW$117)</f>
        <v>0</v>
      </c>
    </row>
    <row r="8" spans="1:202" x14ac:dyDescent="0.2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6" cm="1">
        <f t="array" ref="H8">AnualidadPensionado(H$1,$E8,$B8, $D8, Hombres!$A$1:$DW$117, Mujeres!$A$1:$DW$117)</f>
        <v>0</v>
      </c>
      <c r="I8" s="46" cm="1">
        <f t="array" ref="I8">AnualidadPensionado(I$1,$E8,$B8, $D8, Hombres!$A$1:$DW$117, Mujeres!$A$1:$DW$117)</f>
        <v>1835910.1017154269</v>
      </c>
      <c r="J8" s="46" cm="1">
        <f t="array" ref="J8">AnualidadPensionado(J$1,$E8,$B8, $D8, Hombres!$A$1:$DW$117, Mujeres!$A$1:$DW$117)</f>
        <v>1705315.5116651191</v>
      </c>
      <c r="K8" s="46" cm="1">
        <f t="array" ref="K8">AnualidadPensionado(K$1,$E8,$B8, $D8, Hombres!$A$1:$DW$117, Mujeres!$A$1:$DW$117)</f>
        <v>1566153.0091180929</v>
      </c>
      <c r="L8" s="46" cm="1">
        <f t="array" ref="L8">AnualidadPensionado(L$1,$E8,$B8, $D8, Hombres!$A$1:$DW$117, Mujeres!$A$1:$DW$117)</f>
        <v>1420256.5110837372</v>
      </c>
      <c r="M8" s="46" cm="1">
        <f t="array" ref="M8">AnualidadPensionado(M$1,$E8,$B8, $D8, Hombres!$A$1:$DW$117, Mujeres!$A$1:$DW$117)</f>
        <v>1269940.6508691299</v>
      </c>
      <c r="N8" s="46" cm="1">
        <f t="array" ref="N8">AnualidadPensionado(N$1,$E8,$B8, $D8, Hombres!$A$1:$DW$117, Mujeres!$A$1:$DW$117)</f>
        <v>1117787.4943817365</v>
      </c>
      <c r="O8" s="46" cm="1">
        <f t="array" ref="O8">AnualidadPensionado(O$1,$E8,$B8, $D8, Hombres!$A$1:$DW$117, Mujeres!$A$1:$DW$117)</f>
        <v>966571.84291218198</v>
      </c>
      <c r="P8" s="46" cm="1">
        <f t="array" ref="P8">AnualidadPensionado(P$1,$E8,$B8, $D8, Hombres!$A$1:$DW$117, Mujeres!$A$1:$DW$117)</f>
        <v>819269.65772237862</v>
      </c>
      <c r="Q8" s="46" cm="1">
        <f t="array" ref="Q8">AnualidadPensionado(Q$1,$E8,$B8, $D8, Hombres!$A$1:$DW$117, Mujeres!$A$1:$DW$117)</f>
        <v>679005.88730376493</v>
      </c>
      <c r="R8" s="46" cm="1">
        <f t="array" ref="R8">AnualidadPensionado(R$1,$E8,$B8, $D8, Hombres!$A$1:$DW$117, Mujeres!$A$1:$DW$117)</f>
        <v>548781.02464331163</v>
      </c>
      <c r="S8" s="46" cm="1">
        <f t="array" ref="S8">AnualidadPensionado(S$1,$E8,$B8, $D8, Hombres!$A$1:$DW$117, Mujeres!$A$1:$DW$117)</f>
        <v>431153.54811223358</v>
      </c>
      <c r="T8" s="46" cm="1">
        <f t="array" ref="T8">AnualidadPensionado(T$1,$E8,$B8, $D8, Hombres!$A$1:$DW$117, Mujeres!$A$1:$DW$117)</f>
        <v>328062.21940879885</v>
      </c>
      <c r="U8" s="46" cm="1">
        <f t="array" ref="U8">AnualidadPensionado(U$1,$E8,$B8, $D8, Hombres!$A$1:$DW$117, Mujeres!$A$1:$DW$117)</f>
        <v>240721.5192436892</v>
      </c>
      <c r="V8" s="46" cm="1">
        <f t="array" ref="V8">AnualidadPensionado(V$1,$E8,$B8, $D8, Hombres!$A$1:$DW$117, Mujeres!$A$1:$DW$117)</f>
        <v>169524.14694911076</v>
      </c>
      <c r="W8" s="46" cm="1">
        <f t="array" ref="W8">AnualidadPensionado(W$1,$E8,$B8, $D8, Hombres!$A$1:$DW$117, Mujeres!$A$1:$DW$117)</f>
        <v>113956.56577641828</v>
      </c>
      <c r="X8" s="46" cm="1">
        <f t="array" ref="X8">AnualidadPensionado(X$1,$E8,$B8, $D8, Hombres!$A$1:$DW$117, Mujeres!$A$1:$DW$117)</f>
        <v>72650.874332191626</v>
      </c>
      <c r="Y8" s="46" cm="1">
        <f t="array" ref="Y8">AnualidadPensionado(Y$1,$E8,$B8, $D8, Hombres!$A$1:$DW$117, Mujeres!$A$1:$DW$117)</f>
        <v>43591.469569237415</v>
      </c>
      <c r="Z8" s="46" cm="1">
        <f t="array" ref="Z8">AnualidadPensionado(Z$1,$E8,$B8, $D8, Hombres!$A$1:$DW$117, Mujeres!$A$1:$DW$117)</f>
        <v>24393.432974901458</v>
      </c>
      <c r="AA8" s="46" cm="1">
        <f t="array" ref="AA8">AnualidadPensionado(AA$1,$E8,$B8, $D8, Hombres!$A$1:$DW$117, Mujeres!$A$1:$DW$117)</f>
        <v>12594.547131937492</v>
      </c>
      <c r="AB8" s="46" cm="1">
        <f t="array" ref="AB8">AnualidadPensionado(AB$1,$E8,$B8, $D8, Hombres!$A$1:$DW$117, Mujeres!$A$1:$DW$117)</f>
        <v>5921.8619549808382</v>
      </c>
      <c r="AC8" s="46" cm="1">
        <f t="array" ref="AC8">AnualidadPensionado(AC$1,$E8,$B8, $D8, Hombres!$A$1:$DW$117, Mujeres!$A$1:$DW$117)</f>
        <v>2494.5277296135273</v>
      </c>
      <c r="AD8" s="46" cm="1">
        <f t="array" ref="AD8">AnualidadPensionado(AD$1,$E8,$B8, $D8, Hombres!$A$1:$DW$117, Mujeres!$A$1:$DW$117)</f>
        <v>921.78923924248807</v>
      </c>
      <c r="AE8" s="46" cm="1">
        <f t="array" ref="AE8">AnualidadPensionado(AE$1,$E8,$B8, $D8, Hombres!$A$1:$DW$117, Mujeres!$A$1:$DW$117)</f>
        <v>290.57444107439409</v>
      </c>
      <c r="AF8" s="46" cm="1">
        <f t="array" ref="AF8">AnualidadPensionado(AF$1,$E8,$B8, $D8, Hombres!$A$1:$DW$117, Mujeres!$A$1:$DW$117)</f>
        <v>75.138701222217392</v>
      </c>
      <c r="AG8" s="46" cm="1">
        <f t="array" ref="AG8">AnualidadPensionado(AG$1,$E8,$B8, $D8, Hombres!$A$1:$DW$117, Mujeres!$A$1:$DW$117)</f>
        <v>15.015383910443584</v>
      </c>
      <c r="AH8" s="46" cm="1">
        <f t="array" ref="AH8">AnualidadPensionado(AH$1,$E8,$B8, $D8, Hombres!$A$1:$DW$117, Mujeres!$A$1:$DW$117)</f>
        <v>2.0914911281473052</v>
      </c>
      <c r="AI8" s="46" cm="1">
        <f t="array" ref="AI8">AnualidadPensionado(AI$1,$E8,$B8, $D8, Hombres!$A$1:$DW$117, Mujeres!$A$1:$DW$117)</f>
        <v>0</v>
      </c>
      <c r="AJ8" s="46" cm="1">
        <f t="array" ref="AJ8">AnualidadPensionado(AJ$1,$E8,$B8, $D8, Hombres!$A$1:$DW$117, Mujeres!$A$1:$DW$117)</f>
        <v>0</v>
      </c>
      <c r="AK8" s="46" cm="1">
        <f t="array" ref="AK8">AnualidadPensionado(AK$1,$E8,$B8, $D8, Hombres!$A$1:$DW$117, Mujeres!$A$1:$DW$117)</f>
        <v>0</v>
      </c>
      <c r="AL8" s="46" cm="1">
        <f t="array" ref="AL8">AnualidadPensionado(AL$1,$E8,$B8, $D8, Hombres!$A$1:$DW$117, Mujeres!$A$1:$DW$117)</f>
        <v>0</v>
      </c>
      <c r="AM8" s="46" cm="1">
        <f t="array" ref="AM8">AnualidadPensionado(AM$1,$E8,$B8, $D8, Hombres!$A$1:$DW$117, Mujeres!$A$1:$DW$117)</f>
        <v>0</v>
      </c>
      <c r="AN8" s="46" cm="1">
        <f t="array" ref="AN8">AnualidadPensionado(AN$1,$E8,$B8, $D8, Hombres!$A$1:$DW$117, Mujeres!$A$1:$DW$117)</f>
        <v>0</v>
      </c>
      <c r="AO8" s="46" cm="1">
        <f t="array" ref="AO8">AnualidadPensionado(AO$1,$E8,$B8, $D8, Hombres!$A$1:$DW$117, Mujeres!$A$1:$DW$117)</f>
        <v>0</v>
      </c>
      <c r="AP8" s="46" cm="1">
        <f t="array" ref="AP8">AnualidadPensionado(AP$1,$E8,$B8, $D8, Hombres!$A$1:$DW$117, Mujeres!$A$1:$DW$117)</f>
        <v>0</v>
      </c>
      <c r="AQ8" s="46" cm="1">
        <f t="array" ref="AQ8">AnualidadPensionado(AQ$1,$E8,$B8, $D8, Hombres!$A$1:$DW$117, Mujeres!$A$1:$DW$117)</f>
        <v>0</v>
      </c>
      <c r="AR8" s="46" cm="1">
        <f t="array" ref="AR8">AnualidadPensionado(AR$1,$E8,$B8, $D8, Hombres!$A$1:$DW$117, Mujeres!$A$1:$DW$117)</f>
        <v>0</v>
      </c>
      <c r="AS8" s="46" cm="1">
        <f t="array" ref="AS8">AnualidadPensionado(AS$1,$E8,$B8, $D8, Hombres!$A$1:$DW$117, Mujeres!$A$1:$DW$117)</f>
        <v>0</v>
      </c>
      <c r="AT8" s="46" cm="1">
        <f t="array" ref="AT8">AnualidadPensionado(AT$1,$E8,$B8, $D8, Hombres!$A$1:$DW$117, Mujeres!$A$1:$DW$117)</f>
        <v>0</v>
      </c>
      <c r="AU8" s="46" cm="1">
        <f t="array" ref="AU8">AnualidadPensionado(AU$1,$E8,$B8, $D8, Hombres!$A$1:$DW$117, Mujeres!$A$1:$DW$117)</f>
        <v>0</v>
      </c>
      <c r="AV8" s="46" cm="1">
        <f t="array" ref="AV8">AnualidadPensionado(AV$1,$E8,$B8, $D8, Hombres!$A$1:$DW$117, Mujeres!$A$1:$DW$117)</f>
        <v>0</v>
      </c>
      <c r="AW8" s="46" cm="1">
        <f t="array" ref="AW8">AnualidadPensionado(AW$1,$E8,$B8, $D8, Hombres!$A$1:$DW$117, Mujeres!$A$1:$DW$117)</f>
        <v>0</v>
      </c>
      <c r="AX8" s="46" cm="1">
        <f t="array" ref="AX8">AnualidadPensionado(AX$1,$E8,$B8, $D8, Hombres!$A$1:$DW$117, Mujeres!$A$1:$DW$117)</f>
        <v>0</v>
      </c>
      <c r="AY8" s="46" cm="1">
        <f t="array" ref="AY8">AnualidadPensionado(AY$1,$E8,$B8, $D8, Hombres!$A$1:$DW$117, Mujeres!$A$1:$DW$117)</f>
        <v>0</v>
      </c>
      <c r="AZ8" s="46" cm="1">
        <f t="array" ref="AZ8">AnualidadPensionado(AZ$1,$E8,$B8, $D8, Hombres!$A$1:$DW$117, Mujeres!$A$1:$DW$117)</f>
        <v>0</v>
      </c>
      <c r="BA8" s="46" cm="1">
        <f t="array" ref="BA8">AnualidadPensionado(BA$1,$E8,$B8, $D8, Hombres!$A$1:$DW$117, Mujeres!$A$1:$DW$117)</f>
        <v>0</v>
      </c>
      <c r="BB8" s="46" cm="1">
        <f t="array" ref="BB8">AnualidadPensionado(BB$1,$E8,$B8, $D8, Hombres!$A$1:$DW$117, Mujeres!$A$1:$DW$117)</f>
        <v>0</v>
      </c>
      <c r="BC8" s="46" cm="1">
        <f t="array" ref="BC8">AnualidadPensionado(BC$1,$E8,$B8, $D8, Hombres!$A$1:$DW$117, Mujeres!$A$1:$DW$117)</f>
        <v>0</v>
      </c>
      <c r="BD8" s="46" cm="1">
        <f t="array" ref="BD8">AnualidadPensionado(BD$1,$E8,$B8, $D8, Hombres!$A$1:$DW$117, Mujeres!$A$1:$DW$117)</f>
        <v>0</v>
      </c>
      <c r="BE8" s="46" cm="1">
        <f t="array" ref="BE8">AnualidadPensionado(BE$1,$E8,$B8, $D8, Hombres!$A$1:$DW$117, Mujeres!$A$1:$DW$117)</f>
        <v>0</v>
      </c>
      <c r="BF8" s="46" cm="1">
        <f t="array" ref="BF8">AnualidadPensionado(BF$1,$E8,$B8, $D8, Hombres!$A$1:$DW$117, Mujeres!$A$1:$DW$117)</f>
        <v>0</v>
      </c>
      <c r="BG8" s="46" cm="1">
        <f t="array" ref="BG8">AnualidadPensionado(BG$1,$E8,$B8, $D8, Hombres!$A$1:$DW$117, Mujeres!$A$1:$DW$117)</f>
        <v>0</v>
      </c>
      <c r="BH8" s="46" cm="1">
        <f t="array" ref="BH8">AnualidadPensionado(BH$1,$E8,$B8, $D8, Hombres!$A$1:$DW$117, Mujeres!$A$1:$DW$117)</f>
        <v>0</v>
      </c>
      <c r="BI8" s="46" cm="1">
        <f t="array" ref="BI8">AnualidadPensionado(BI$1,$E8,$B8, $D8, Hombres!$A$1:$DW$117, Mujeres!$A$1:$DW$117)</f>
        <v>0</v>
      </c>
      <c r="BJ8" s="46" cm="1">
        <f t="array" ref="BJ8">AnualidadPensionado(BJ$1,$E8,$B8, $D8, Hombres!$A$1:$DW$117, Mujeres!$A$1:$DW$117)</f>
        <v>0</v>
      </c>
      <c r="BK8" s="46" cm="1">
        <f t="array" ref="BK8">AnualidadPensionado(BK$1,$E8,$B8, $D8, Hombres!$A$1:$DW$117, Mujeres!$A$1:$DW$117)</f>
        <v>0</v>
      </c>
      <c r="BL8" s="46" cm="1">
        <f t="array" ref="BL8">AnualidadPensionado(BL$1,$E8,$B8, $D8, Hombres!$A$1:$DW$117, Mujeres!$A$1:$DW$117)</f>
        <v>0</v>
      </c>
      <c r="BM8" s="46" cm="1">
        <f t="array" ref="BM8">AnualidadPensionado(BM$1,$E8,$B8, $D8, Hombres!$A$1:$DW$117, Mujeres!$A$1:$DW$117)</f>
        <v>0</v>
      </c>
      <c r="BN8" s="46" cm="1">
        <f t="array" ref="BN8">AnualidadPensionado(BN$1,$E8,$B8, $D8, Hombres!$A$1:$DW$117, Mujeres!$A$1:$DW$117)</f>
        <v>0</v>
      </c>
      <c r="BO8" s="46" cm="1">
        <f t="array" ref="BO8">AnualidadPensionado(BO$1,$E8,$B8, $D8, Hombres!$A$1:$DW$117, Mujeres!$A$1:$DW$117)</f>
        <v>0</v>
      </c>
      <c r="BP8" s="46" cm="1">
        <f t="array" ref="BP8">AnualidadPensionado(BP$1,$E8,$B8, $D8, Hombres!$A$1:$DW$117, Mujeres!$A$1:$DW$117)</f>
        <v>0</v>
      </c>
      <c r="BQ8" s="46" cm="1">
        <f t="array" ref="BQ8">AnualidadPensionado(BQ$1,$E8,$B8, $D8, Hombres!$A$1:$DW$117, Mujeres!$A$1:$DW$117)</f>
        <v>0</v>
      </c>
      <c r="BR8" s="46" cm="1">
        <f t="array" ref="BR8">AnualidadPensionado(BR$1,$E8,$B8, $D8, Hombres!$A$1:$DW$117, Mujeres!$A$1:$DW$117)</f>
        <v>0</v>
      </c>
      <c r="BS8" s="46" cm="1">
        <f t="array" ref="BS8">AnualidadPensionado(BS$1,$E8,$B8, $D8, Hombres!$A$1:$DW$117, Mujeres!$A$1:$DW$117)</f>
        <v>0</v>
      </c>
      <c r="BT8" s="46" cm="1">
        <f t="array" ref="BT8">AnualidadPensionado(BT$1,$E8,$B8, $D8, Hombres!$A$1:$DW$117, Mujeres!$A$1:$DW$117)</f>
        <v>0</v>
      </c>
      <c r="BU8" s="46" cm="1">
        <f t="array" ref="BU8">AnualidadPensionado(BU$1,$E8,$B8, $D8, Hombres!$A$1:$DW$117, Mujeres!$A$1:$DW$117)</f>
        <v>0</v>
      </c>
      <c r="BV8" s="46" cm="1">
        <f t="array" ref="BV8">AnualidadPensionado(BV$1,$E8,$B8, $D8, Hombres!$A$1:$DW$117, Mujeres!$A$1:$DW$117)</f>
        <v>0</v>
      </c>
      <c r="BW8" s="46" cm="1">
        <f t="array" ref="BW8">AnualidadPensionado(BW$1,$E8,$B8, $D8, Hombres!$A$1:$DW$117, Mujeres!$A$1:$DW$117)</f>
        <v>0</v>
      </c>
      <c r="BX8" s="46" cm="1">
        <f t="array" ref="BX8">AnualidadPensionado(BX$1,$E8,$B8, $D8, Hombres!$A$1:$DW$117, Mujeres!$A$1:$DW$117)</f>
        <v>0</v>
      </c>
      <c r="BY8" s="46" cm="1">
        <f t="array" ref="BY8">AnualidadPensionado(BY$1,$E8,$B8, $D8, Hombres!$A$1:$DW$117, Mujeres!$A$1:$DW$117)</f>
        <v>0</v>
      </c>
      <c r="BZ8" s="46" cm="1">
        <f t="array" ref="BZ8">AnualidadPensionado(BZ$1,$E8,$B8, $D8, Hombres!$A$1:$DW$117, Mujeres!$A$1:$DW$117)</f>
        <v>0</v>
      </c>
      <c r="CA8" s="46" cm="1">
        <f t="array" ref="CA8">AnualidadPensionado(CA$1,$E8,$B8, $D8, Hombres!$A$1:$DW$117, Mujeres!$A$1:$DW$117)</f>
        <v>0</v>
      </c>
      <c r="CB8" s="46" cm="1">
        <f t="array" ref="CB8">AnualidadPensionado(CB$1,$E8,$B8, $D8, Hombres!$A$1:$DW$117, Mujeres!$A$1:$DW$117)</f>
        <v>0</v>
      </c>
      <c r="CC8" s="46" cm="1">
        <f t="array" ref="CC8">AnualidadPensionado(CC$1,$E8,$B8, $D8, Hombres!$A$1:$DW$117, Mujeres!$A$1:$DW$117)</f>
        <v>0</v>
      </c>
      <c r="CD8" s="46" cm="1">
        <f t="array" ref="CD8">AnualidadPensionado(CD$1,$E8,$B8, $D8, Hombres!$A$1:$DW$117, Mujeres!$A$1:$DW$117)</f>
        <v>0</v>
      </c>
      <c r="CE8" s="46" cm="1">
        <f t="array" ref="CE8">AnualidadPensionado(CE$1,$E8,$B8, $D8, Hombres!$A$1:$DW$117, Mujeres!$A$1:$DW$117)</f>
        <v>0</v>
      </c>
      <c r="CF8" s="46" cm="1">
        <f t="array" ref="CF8">AnualidadPensionado(CF$1,$E8,$B8, $D8, Hombres!$A$1:$DW$117, Mujeres!$A$1:$DW$117)</f>
        <v>0</v>
      </c>
      <c r="CG8" s="46" cm="1">
        <f t="array" ref="CG8">AnualidadPensionado(CG$1,$E8,$B8, $D8, Hombres!$A$1:$DW$117, Mujeres!$A$1:$DW$117)</f>
        <v>0</v>
      </c>
      <c r="CH8" s="46" cm="1">
        <f t="array" ref="CH8">AnualidadPensionado(CH$1,$E8,$B8, $D8, Hombres!$A$1:$DW$117, Mujeres!$A$1:$DW$117)</f>
        <v>0</v>
      </c>
      <c r="CI8" s="46" cm="1">
        <f t="array" ref="CI8">AnualidadPensionado(CI$1,$E8,$B8, $D8, Hombres!$A$1:$DW$117, Mujeres!$A$1:$DW$117)</f>
        <v>0</v>
      </c>
      <c r="CJ8" s="46" cm="1">
        <f t="array" ref="CJ8">AnualidadPensionado(CJ$1,$E8,$B8, $D8, Hombres!$A$1:$DW$117, Mujeres!$A$1:$DW$117)</f>
        <v>0</v>
      </c>
      <c r="CK8" s="46" cm="1">
        <f t="array" ref="CK8">AnualidadPensionado(CK$1,$E8,$B8, $D8, Hombres!$A$1:$DW$117, Mujeres!$A$1:$DW$117)</f>
        <v>0</v>
      </c>
      <c r="CL8" s="46" cm="1">
        <f t="array" ref="CL8">AnualidadPensionado(CL$1,$E8,$B8, $D8, Hombres!$A$1:$DW$117, Mujeres!$A$1:$DW$117)</f>
        <v>0</v>
      </c>
      <c r="CM8" s="46" cm="1">
        <f t="array" ref="CM8">AnualidadPensionado(CM$1,$E8,$B8, $D8, Hombres!$A$1:$DW$117, Mujeres!$A$1:$DW$117)</f>
        <v>0</v>
      </c>
      <c r="CN8" s="46" cm="1">
        <f t="array" ref="CN8">AnualidadPensionado(CN$1,$E8,$B8, $D8, Hombres!$A$1:$DW$117, Mujeres!$A$1:$DW$117)</f>
        <v>0</v>
      </c>
      <c r="CO8" s="46" cm="1">
        <f t="array" ref="CO8">AnualidadPensionado(CO$1,$E8,$B8, $D8, Hombres!$A$1:$DW$117, Mujeres!$A$1:$DW$117)</f>
        <v>0</v>
      </c>
      <c r="CP8" s="46" cm="1">
        <f t="array" ref="CP8">AnualidadPensionado(CP$1,$E8,$B8, $D8, Hombres!$A$1:$DW$117, Mujeres!$A$1:$DW$117)</f>
        <v>0</v>
      </c>
      <c r="CQ8" s="46" cm="1">
        <f t="array" ref="CQ8">AnualidadPensionado(CQ$1,$E8,$B8, $D8, Hombres!$A$1:$DW$117, Mujeres!$A$1:$DW$117)</f>
        <v>0</v>
      </c>
      <c r="CR8" s="46" cm="1">
        <f t="array" ref="CR8">AnualidadPensionado(CR$1,$E8,$B8, $D8, Hombres!$A$1:$DW$117, Mujeres!$A$1:$DW$117)</f>
        <v>0</v>
      </c>
      <c r="CS8" s="46" cm="1">
        <f t="array" ref="CS8">AnualidadPensionado(CS$1,$E8,$B8, $D8, Hombres!$A$1:$DW$117, Mujeres!$A$1:$DW$117)</f>
        <v>0</v>
      </c>
      <c r="CT8" s="46" cm="1">
        <f t="array" ref="CT8">AnualidadPensionado(CT$1,$E8,$B8, $D8, Hombres!$A$1:$DW$117, Mujeres!$A$1:$DW$117)</f>
        <v>0</v>
      </c>
      <c r="CU8" s="46" cm="1">
        <f t="array" ref="CU8">AnualidadPensionado(CU$1,$E8,$B8, $D8, Hombres!$A$1:$DW$117, Mujeres!$A$1:$DW$117)</f>
        <v>0</v>
      </c>
      <c r="CV8" s="46" cm="1">
        <f t="array" ref="CV8">AnualidadPensionado(CV$1,$E8,$B8, $D8, Hombres!$A$1:$DW$117, Mujeres!$A$1:$DW$117)</f>
        <v>0</v>
      </c>
      <c r="CW8" s="46" cm="1">
        <f t="array" ref="CW8">AnualidadPensionado(CW$1,$E8,$B8, $D8, Hombres!$A$1:$DW$117, Mujeres!$A$1:$DW$117)</f>
        <v>0</v>
      </c>
      <c r="CX8" s="46" cm="1">
        <f t="array" ref="CX8">AnualidadPensionado(CX$1,$E8,$B8, $D8, Hombres!$A$1:$DW$117, Mujeres!$A$1:$DW$117)</f>
        <v>0</v>
      </c>
      <c r="CY8" s="46" cm="1">
        <f t="array" ref="CY8">AnualidadPensionado(CY$1,$E8,$B8, $D8, Hombres!$A$1:$DW$117, Mujeres!$A$1:$DW$117)</f>
        <v>0</v>
      </c>
      <c r="DB8" s="21"/>
      <c r="DC8" s="46" cm="1">
        <f t="array" ref="DC8">beneficio_muerte_individual_pensionado(DC$1,$E8,$B8, Hombres!$A$1:$DW$117, Mujeres!$A$1:$DW$117)</f>
        <v>0</v>
      </c>
      <c r="DD8" s="46" cm="1">
        <f t="array" ref="DD8">beneficio_muerte_individual_pensionado(DD$1,$E8,$B8, Hombres!$A$1:$DW$117, Mujeres!$A$1:$DW$117)</f>
        <v>267131.10000000003</v>
      </c>
      <c r="DE8" s="46" cm="1">
        <f t="array" ref="DE8">beneficio_muerte_individual_pensionado(DE$1,$E8,$B8, Hombres!$A$1:$DW$117, Mujeres!$A$1:$DW$117)</f>
        <v>268334.38497942005</v>
      </c>
      <c r="DF8" s="46" cm="1">
        <f t="array" ref="DF8">beneficio_muerte_individual_pensionado(DF$1,$E8,$B8, Hombres!$A$1:$DW$117, Mujeres!$A$1:$DW$117)</f>
        <v>267043.40510779747</v>
      </c>
      <c r="DG8" s="46" cm="1">
        <f t="array" ref="DG8">beneficio_muerte_individual_pensionado(DG$1,$E8,$B8, Hombres!$A$1:$DW$117, Mujeres!$A$1:$DW$117)</f>
        <v>262751.59477205051</v>
      </c>
      <c r="DH8" s="46" cm="1">
        <f t="array" ref="DH8">beneficio_muerte_individual_pensionado(DH$1,$E8,$B8, Hombres!$A$1:$DW$117, Mujeres!$A$1:$DW$117)</f>
        <v>255154.8015744203</v>
      </c>
      <c r="DI8" s="46" cm="1">
        <f t="array" ref="DI8">beneficio_muerte_individual_pensionado(DI$1,$E8,$B8, Hombres!$A$1:$DW$117, Mujeres!$A$1:$DW$117)</f>
        <v>244291.90150185017</v>
      </c>
      <c r="DJ8" s="46" cm="1">
        <f t="array" ref="DJ8">beneficio_muerte_individual_pensionado(DJ$1,$E8,$B8, Hombres!$A$1:$DW$117, Mujeres!$A$1:$DW$117)</f>
        <v>230317.41873211035</v>
      </c>
      <c r="DK8" s="46" cm="1">
        <f t="array" ref="DK8">beneficio_muerte_individual_pensionado(DK$1,$E8,$B8, Hombres!$A$1:$DW$117, Mujeres!$A$1:$DW$117)</f>
        <v>213381.86255286605</v>
      </c>
      <c r="DL8" s="46" cm="1">
        <f t="array" ref="DL8">beneficio_muerte_individual_pensionado(DL$1,$E8,$B8, Hombres!$A$1:$DW$117, Mujeres!$A$1:$DW$117)</f>
        <v>193703.33406688386</v>
      </c>
      <c r="DM8" s="46" cm="1">
        <f t="array" ref="DM8">beneficio_muerte_individual_pensionado(DM$1,$E8,$B8, Hombres!$A$1:$DW$117, Mujeres!$A$1:$DW$117)</f>
        <v>171807.86091067194</v>
      </c>
      <c r="DN8" s="46" cm="1">
        <f t="array" ref="DN8">beneficio_muerte_individual_pensionado(DN$1,$E8,$B8, Hombres!$A$1:$DW$117, Mujeres!$A$1:$DW$117)</f>
        <v>148523.25862588274</v>
      </c>
      <c r="DO8" s="46" cm="1">
        <f t="array" ref="DO8">beneficio_muerte_individual_pensionado(DO$1,$E8,$B8, Hombres!$A$1:$DW$117, Mujeres!$A$1:$DW$117)</f>
        <v>124770.80946381584</v>
      </c>
      <c r="DP8" s="46" cm="1">
        <f t="array" ref="DP8">beneficio_muerte_individual_pensionado(DP$1,$E8,$B8, Hombres!$A$1:$DW$117, Mujeres!$A$1:$DW$117)</f>
        <v>101463.31694710835</v>
      </c>
      <c r="DQ8" s="46" cm="1">
        <f t="array" ref="DQ8">beneficio_muerte_individual_pensionado(DQ$1,$E8,$B8, Hombres!$A$1:$DW$117, Mujeres!$A$1:$DW$117)</f>
        <v>79488.603043081472</v>
      </c>
      <c r="DR8" s="46" cm="1">
        <f t="array" ref="DR8">beneficio_muerte_individual_pensionado(DR$1,$E8,$B8, Hombres!$A$1:$DW$117, Mujeres!$A$1:$DW$117)</f>
        <v>59689.881375562371</v>
      </c>
      <c r="DS8" s="46" cm="1">
        <f t="array" ref="DS8">beneficio_muerte_individual_pensionado(DS$1,$E8,$B8, Hombres!$A$1:$DW$117, Mujeres!$A$1:$DW$117)</f>
        <v>42732.020385142889</v>
      </c>
      <c r="DT8" s="46" cm="1">
        <f t="array" ref="DT8">beneficio_muerte_individual_pensionado(DT$1,$E8,$B8, Hombres!$A$1:$DW$117, Mujeres!$A$1:$DW$117)</f>
        <v>28977.969795801593</v>
      </c>
      <c r="DU8" s="46" cm="1">
        <f t="array" ref="DU8">beneficio_muerte_individual_pensionado(DU$1,$E8,$B8, Hombres!$A$1:$DW$117, Mujeres!$A$1:$DW$117)</f>
        <v>18467.617676484875</v>
      </c>
      <c r="DV8" s="46" cm="1">
        <f t="array" ref="DV8">beneficio_muerte_individual_pensionado(DV$1,$E8,$B8, Hombres!$A$1:$DW$117, Mujeres!$A$1:$DW$117)</f>
        <v>10956.511219156628</v>
      </c>
      <c r="DW8" s="46" cm="1">
        <f t="array" ref="DW8">beneficio_muerte_individual_pensionado(DW$1,$E8,$B8, Hombres!$A$1:$DW$117, Mujeres!$A$1:$DW$117)</f>
        <v>5985.2371708199653</v>
      </c>
      <c r="DX8" s="46" cm="1">
        <f t="array" ref="DX8">beneficio_muerte_individual_pensionado(DX$1,$E8,$B8, Hombres!$A$1:$DW$117, Mujeres!$A$1:$DW$117)</f>
        <v>2971.1663466116497</v>
      </c>
      <c r="DY8" s="46" cm="1">
        <f t="array" ref="DY8">beneficio_muerte_individual_pensionado(DY$1,$E8,$B8, Hombres!$A$1:$DW$117, Mujeres!$A$1:$DW$117)</f>
        <v>1318.3498767235722</v>
      </c>
      <c r="DZ8" s="46" cm="1">
        <f t="array" ref="DZ8">beneficio_muerte_individual_pensionado(DZ$1,$E8,$B8, Hombres!$A$1:$DW$117, Mujeres!$A$1:$DW$117)</f>
        <v>511.85526157130062</v>
      </c>
      <c r="EA8" s="46" cm="1">
        <f t="array" ref="EA8">beneficio_muerte_individual_pensionado(EA$1,$E8,$B8, Hombres!$A$1:$DW$117, Mujeres!$A$1:$DW$117)</f>
        <v>169.0657838126248</v>
      </c>
      <c r="EB8" s="46" cm="1">
        <f t="array" ref="EB8">beneficio_muerte_individual_pensionado(EB$1,$E8,$B8, Hombres!$A$1:$DW$117, Mujeres!$A$1:$DW$117)</f>
        <v>45.677445505008187</v>
      </c>
      <c r="EC8" s="46" cm="1">
        <f t="array" ref="EC8">beneficio_muerte_individual_pensionado(EC$1,$E8,$B8, Hombres!$A$1:$DW$117, Mujeres!$A$1:$DW$117)</f>
        <v>9.5084470686270031</v>
      </c>
      <c r="ED8" s="46" cm="1">
        <f t="array" ref="ED8">beneficio_muerte_individual_pensionado(ED$1,$E8,$B8, Hombres!$A$1:$DW$117, Mujeres!$A$1:$DW$117)</f>
        <v>1.4869377796483336</v>
      </c>
      <c r="EE8" s="46" cm="1">
        <f t="array" ref="EE8">beneficio_muerte_individual_pensionado(EE$1,$E8,$B8, Hombres!$A$1:$DW$117, Mujeres!$A$1:$DW$117)</f>
        <v>0</v>
      </c>
      <c r="EF8" s="46" cm="1">
        <f t="array" ref="EF8">beneficio_muerte_individual_pensionado(EF$1,$E8,$B8, Hombres!$A$1:$DW$117, Mujeres!$A$1:$DW$117)</f>
        <v>0</v>
      </c>
      <c r="EG8" s="46" cm="1">
        <f t="array" ref="EG8">beneficio_muerte_individual_pensionado(EG$1,$E8,$B8, Hombres!$A$1:$DW$117, Mujeres!$A$1:$DW$117)</f>
        <v>0</v>
      </c>
      <c r="EH8" s="46" cm="1">
        <f t="array" ref="EH8">beneficio_muerte_individual_pensionado(EH$1,$E8,$B8, Hombres!$A$1:$DW$117, Mujeres!$A$1:$DW$117)</f>
        <v>0</v>
      </c>
      <c r="EI8" s="46" cm="1">
        <f t="array" ref="EI8">beneficio_muerte_individual_pensionado(EI$1,$E8,$B8, Hombres!$A$1:$DW$117, Mujeres!$A$1:$DW$117)</f>
        <v>0</v>
      </c>
      <c r="EJ8" s="46" cm="1">
        <f t="array" ref="EJ8">beneficio_muerte_individual_pensionado(EJ$1,$E8,$B8, Hombres!$A$1:$DW$117, Mujeres!$A$1:$DW$117)</f>
        <v>0</v>
      </c>
      <c r="EK8" s="46" cm="1">
        <f t="array" ref="EK8">beneficio_muerte_individual_pensionado(EK$1,$E8,$B8, Hombres!$A$1:$DW$117, Mujeres!$A$1:$DW$117)</f>
        <v>0</v>
      </c>
      <c r="EL8" s="46" cm="1">
        <f t="array" ref="EL8">beneficio_muerte_individual_pensionado(EL$1,$E8,$B8, Hombres!$A$1:$DW$117, Mujeres!$A$1:$DW$117)</f>
        <v>0</v>
      </c>
      <c r="EM8" s="46" cm="1">
        <f t="array" ref="EM8">beneficio_muerte_individual_pensionado(EM$1,$E8,$B8, Hombres!$A$1:$DW$117, Mujeres!$A$1:$DW$117)</f>
        <v>0</v>
      </c>
      <c r="EN8" s="46" cm="1">
        <f t="array" ref="EN8">beneficio_muerte_individual_pensionado(EN$1,$E8,$B8, Hombres!$A$1:$DW$117, Mujeres!$A$1:$DW$117)</f>
        <v>0</v>
      </c>
      <c r="EO8" s="46" cm="1">
        <f t="array" ref="EO8">beneficio_muerte_individual_pensionado(EO$1,$E8,$B8, Hombres!$A$1:$DW$117, Mujeres!$A$1:$DW$117)</f>
        <v>0</v>
      </c>
      <c r="EP8" s="46" cm="1">
        <f t="array" ref="EP8">beneficio_muerte_individual_pensionado(EP$1,$E8,$B8, Hombres!$A$1:$DW$117, Mujeres!$A$1:$DW$117)</f>
        <v>0</v>
      </c>
      <c r="EQ8" s="46" cm="1">
        <f t="array" ref="EQ8">beneficio_muerte_individual_pensionado(EQ$1,$E8,$B8, Hombres!$A$1:$DW$117, Mujeres!$A$1:$DW$117)</f>
        <v>0</v>
      </c>
      <c r="ER8" s="46" cm="1">
        <f t="array" ref="ER8">beneficio_muerte_individual_pensionado(ER$1,$E8,$B8, Hombres!$A$1:$DW$117, Mujeres!$A$1:$DW$117)</f>
        <v>0</v>
      </c>
      <c r="ES8" s="46" cm="1">
        <f t="array" ref="ES8">beneficio_muerte_individual_pensionado(ES$1,$E8,$B8, Hombres!$A$1:$DW$117, Mujeres!$A$1:$DW$117)</f>
        <v>0</v>
      </c>
      <c r="ET8" s="46" cm="1">
        <f t="array" ref="ET8">beneficio_muerte_individual_pensionado(ET$1,$E8,$B8, Hombres!$A$1:$DW$117, Mujeres!$A$1:$DW$117)</f>
        <v>0</v>
      </c>
      <c r="EU8" s="46" cm="1">
        <f t="array" ref="EU8">beneficio_muerte_individual_pensionado(EU$1,$E8,$B8, Hombres!$A$1:$DW$117, Mujeres!$A$1:$DW$117)</f>
        <v>0</v>
      </c>
      <c r="EV8" s="46" cm="1">
        <f t="array" ref="EV8">beneficio_muerte_individual_pensionado(EV$1,$E8,$B8, Hombres!$A$1:$DW$117, Mujeres!$A$1:$DW$117)</f>
        <v>0</v>
      </c>
      <c r="EW8" s="46" cm="1">
        <f t="array" ref="EW8">beneficio_muerte_individual_pensionado(EW$1,$E8,$B8, Hombres!$A$1:$DW$117, Mujeres!$A$1:$DW$117)</f>
        <v>0</v>
      </c>
      <c r="EX8" s="46" cm="1">
        <f t="array" ref="EX8">beneficio_muerte_individual_pensionado(EX$1,$E8,$B8, Hombres!$A$1:$DW$117, Mujeres!$A$1:$DW$117)</f>
        <v>0</v>
      </c>
      <c r="EY8" s="46" cm="1">
        <f t="array" ref="EY8">beneficio_muerte_individual_pensionado(EY$1,$E8,$B8, Hombres!$A$1:$DW$117, Mujeres!$A$1:$DW$117)</f>
        <v>0</v>
      </c>
      <c r="EZ8" s="46" cm="1">
        <f t="array" ref="EZ8">beneficio_muerte_individual_pensionado(EZ$1,$E8,$B8, Hombres!$A$1:$DW$117, Mujeres!$A$1:$DW$117)</f>
        <v>0</v>
      </c>
      <c r="FA8" s="46" cm="1">
        <f t="array" ref="FA8">beneficio_muerte_individual_pensionado(FA$1,$E8,$B8, Hombres!$A$1:$DW$117, Mujeres!$A$1:$DW$117)</f>
        <v>0</v>
      </c>
      <c r="FB8" s="46" cm="1">
        <f t="array" ref="FB8">beneficio_muerte_individual_pensionado(FB$1,$E8,$B8, Hombres!$A$1:$DW$117, Mujeres!$A$1:$DW$117)</f>
        <v>0</v>
      </c>
      <c r="FC8" s="46" cm="1">
        <f t="array" ref="FC8">beneficio_muerte_individual_pensionado(FC$1,$E8,$B8, Hombres!$A$1:$DW$117, Mujeres!$A$1:$DW$117)</f>
        <v>0</v>
      </c>
      <c r="FD8" s="46" cm="1">
        <f t="array" ref="FD8">beneficio_muerte_individual_pensionado(FD$1,$E8,$B8, Hombres!$A$1:$DW$117, Mujeres!$A$1:$DW$117)</f>
        <v>0</v>
      </c>
      <c r="FE8" s="46" cm="1">
        <f t="array" ref="FE8">beneficio_muerte_individual_pensionado(FE$1,$E8,$B8, Hombres!$A$1:$DW$117, Mujeres!$A$1:$DW$117)</f>
        <v>0</v>
      </c>
      <c r="FF8" s="46" cm="1">
        <f t="array" ref="FF8">beneficio_muerte_individual_pensionado(FF$1,$E8,$B8, Hombres!$A$1:$DW$117, Mujeres!$A$1:$DW$117)</f>
        <v>0</v>
      </c>
      <c r="FG8" s="46" cm="1">
        <f t="array" ref="FG8">beneficio_muerte_individual_pensionado(FG$1,$E8,$B8, Hombres!$A$1:$DW$117, Mujeres!$A$1:$DW$117)</f>
        <v>0</v>
      </c>
      <c r="FH8" s="46" cm="1">
        <f t="array" ref="FH8">beneficio_muerte_individual_pensionado(FH$1,$E8,$B8, Hombres!$A$1:$DW$117, Mujeres!$A$1:$DW$117)</f>
        <v>0</v>
      </c>
      <c r="FI8" s="46" cm="1">
        <f t="array" ref="FI8">beneficio_muerte_individual_pensionado(FI$1,$E8,$B8, Hombres!$A$1:$DW$117, Mujeres!$A$1:$DW$117)</f>
        <v>0</v>
      </c>
      <c r="FJ8" s="46" cm="1">
        <f t="array" ref="FJ8">beneficio_muerte_individual_pensionado(FJ$1,$E8,$B8, Hombres!$A$1:$DW$117, Mujeres!$A$1:$DW$117)</f>
        <v>0</v>
      </c>
      <c r="FK8" s="46" cm="1">
        <f t="array" ref="FK8">beneficio_muerte_individual_pensionado(FK$1,$E8,$B8, Hombres!$A$1:$DW$117, Mujeres!$A$1:$DW$117)</f>
        <v>0</v>
      </c>
      <c r="FL8" s="46" cm="1">
        <f t="array" ref="FL8">beneficio_muerte_individual_pensionado(FL$1,$E8,$B8, Hombres!$A$1:$DW$117, Mujeres!$A$1:$DW$117)</f>
        <v>0</v>
      </c>
      <c r="FM8" s="46" cm="1">
        <f t="array" ref="FM8">beneficio_muerte_individual_pensionado(FM$1,$E8,$B8, Hombres!$A$1:$DW$117, Mujeres!$A$1:$DW$117)</f>
        <v>0</v>
      </c>
      <c r="FN8" s="46" cm="1">
        <f t="array" ref="FN8">beneficio_muerte_individual_pensionado(FN$1,$E8,$B8, Hombres!$A$1:$DW$117, Mujeres!$A$1:$DW$117)</f>
        <v>0</v>
      </c>
      <c r="FO8" s="46" cm="1">
        <f t="array" ref="FO8">beneficio_muerte_individual_pensionado(FO$1,$E8,$B8, Hombres!$A$1:$DW$117, Mujeres!$A$1:$DW$117)</f>
        <v>0</v>
      </c>
      <c r="FP8" s="46" cm="1">
        <f t="array" ref="FP8">beneficio_muerte_individual_pensionado(FP$1,$E8,$B8, Hombres!$A$1:$DW$117, Mujeres!$A$1:$DW$117)</f>
        <v>0</v>
      </c>
      <c r="FQ8" s="46" cm="1">
        <f t="array" ref="FQ8">beneficio_muerte_individual_pensionado(FQ$1,$E8,$B8, Hombres!$A$1:$DW$117, Mujeres!$A$1:$DW$117)</f>
        <v>0</v>
      </c>
      <c r="FR8" s="46" cm="1">
        <f t="array" ref="FR8">beneficio_muerte_individual_pensionado(FR$1,$E8,$B8, Hombres!$A$1:$DW$117, Mujeres!$A$1:$DW$117)</f>
        <v>0</v>
      </c>
      <c r="FS8" s="46" cm="1">
        <f t="array" ref="FS8">beneficio_muerte_individual_pensionado(FS$1,$E8,$B8, Hombres!$A$1:$DW$117, Mujeres!$A$1:$DW$117)</f>
        <v>0</v>
      </c>
      <c r="FT8" s="46" cm="1">
        <f t="array" ref="FT8">beneficio_muerte_individual_pensionado(FT$1,$E8,$B8, Hombres!$A$1:$DW$117, Mujeres!$A$1:$DW$117)</f>
        <v>0</v>
      </c>
      <c r="FU8" s="46" cm="1">
        <f t="array" ref="FU8">beneficio_muerte_individual_pensionado(FU$1,$E8,$B8, Hombres!$A$1:$DW$117, Mujeres!$A$1:$DW$117)</f>
        <v>0</v>
      </c>
      <c r="FV8" s="46" cm="1">
        <f t="array" ref="FV8">beneficio_muerte_individual_pensionado(FV$1,$E8,$B8, Hombres!$A$1:$DW$117, Mujeres!$A$1:$DW$117)</f>
        <v>0</v>
      </c>
      <c r="FW8" s="46" cm="1">
        <f t="array" ref="FW8">beneficio_muerte_individual_pensionado(FW$1,$E8,$B8, Hombres!$A$1:$DW$117, Mujeres!$A$1:$DW$117)</f>
        <v>0</v>
      </c>
      <c r="FX8" s="46" cm="1">
        <f t="array" ref="FX8">beneficio_muerte_individual_pensionado(FX$1,$E8,$B8, Hombres!$A$1:$DW$117, Mujeres!$A$1:$DW$117)</f>
        <v>0</v>
      </c>
      <c r="FY8" s="46" cm="1">
        <f t="array" ref="FY8">beneficio_muerte_individual_pensionado(FY$1,$E8,$B8, Hombres!$A$1:$DW$117, Mujeres!$A$1:$DW$117)</f>
        <v>0</v>
      </c>
      <c r="FZ8" s="46" cm="1">
        <f t="array" ref="FZ8">beneficio_muerte_individual_pensionado(FZ$1,$E8,$B8, Hombres!$A$1:$DW$117, Mujeres!$A$1:$DW$117)</f>
        <v>0</v>
      </c>
      <c r="GA8" s="46" cm="1">
        <f t="array" ref="GA8">beneficio_muerte_individual_pensionado(GA$1,$E8,$B8, Hombres!$A$1:$DW$117, Mujeres!$A$1:$DW$117)</f>
        <v>0</v>
      </c>
      <c r="GB8" s="46" cm="1">
        <f t="array" ref="GB8">beneficio_muerte_individual_pensionado(GB$1,$E8,$B8, Hombres!$A$1:$DW$117, Mujeres!$A$1:$DW$117)</f>
        <v>0</v>
      </c>
      <c r="GC8" s="46" cm="1">
        <f t="array" ref="GC8">beneficio_muerte_individual_pensionado(GC$1,$E8,$B8, Hombres!$A$1:$DW$117, Mujeres!$A$1:$DW$117)</f>
        <v>0</v>
      </c>
      <c r="GD8" s="46" cm="1">
        <f t="array" ref="GD8">beneficio_muerte_individual_pensionado(GD$1,$E8,$B8, Hombres!$A$1:$DW$117, Mujeres!$A$1:$DW$117)</f>
        <v>0</v>
      </c>
      <c r="GE8" s="46" cm="1">
        <f t="array" ref="GE8">beneficio_muerte_individual_pensionado(GE$1,$E8,$B8, Hombres!$A$1:$DW$117, Mujeres!$A$1:$DW$117)</f>
        <v>0</v>
      </c>
      <c r="GF8" s="46" cm="1">
        <f t="array" ref="GF8">beneficio_muerte_individual_pensionado(GF$1,$E8,$B8, Hombres!$A$1:$DW$117, Mujeres!$A$1:$DW$117)</f>
        <v>0</v>
      </c>
      <c r="GG8" s="46" cm="1">
        <f t="array" ref="GG8">beneficio_muerte_individual_pensionado(GG$1,$E8,$B8, Hombres!$A$1:$DW$117, Mujeres!$A$1:$DW$117)</f>
        <v>0</v>
      </c>
      <c r="GH8" s="46" cm="1">
        <f t="array" ref="GH8">beneficio_muerte_individual_pensionado(GH$1,$E8,$B8, Hombres!$A$1:$DW$117, Mujeres!$A$1:$DW$117)</f>
        <v>0</v>
      </c>
      <c r="GI8" s="46" cm="1">
        <f t="array" ref="GI8">beneficio_muerte_individual_pensionado(GI$1,$E8,$B8, Hombres!$A$1:$DW$117, Mujeres!$A$1:$DW$117)</f>
        <v>0</v>
      </c>
      <c r="GJ8" s="46" cm="1">
        <f t="array" ref="GJ8">beneficio_muerte_individual_pensionado(GJ$1,$E8,$B8, Hombres!$A$1:$DW$117, Mujeres!$A$1:$DW$117)</f>
        <v>0</v>
      </c>
      <c r="GK8" s="46" cm="1">
        <f t="array" ref="GK8">beneficio_muerte_individual_pensionado(GK$1,$E8,$B8, Hombres!$A$1:$DW$117, Mujeres!$A$1:$DW$117)</f>
        <v>0</v>
      </c>
      <c r="GL8" s="46" cm="1">
        <f t="array" ref="GL8">beneficio_muerte_individual_pensionado(GL$1,$E8,$B8, Hombres!$A$1:$DW$117, Mujeres!$A$1:$DW$117)</f>
        <v>0</v>
      </c>
      <c r="GM8" s="46" cm="1">
        <f t="array" ref="GM8">beneficio_muerte_individual_pensionado(GM$1,$E8,$B8, Hombres!$A$1:$DW$117, Mujeres!$A$1:$DW$117)</f>
        <v>0</v>
      </c>
      <c r="GN8" s="46" cm="1">
        <f t="array" ref="GN8">beneficio_muerte_individual_pensionado(GN$1,$E8,$B8, Hombres!$A$1:$DW$117, Mujeres!$A$1:$DW$117)</f>
        <v>0</v>
      </c>
      <c r="GO8" s="46" cm="1">
        <f t="array" ref="GO8">beneficio_muerte_individual_pensionado(GO$1,$E8,$B8, Hombres!$A$1:$DW$117, Mujeres!$A$1:$DW$117)</f>
        <v>0</v>
      </c>
      <c r="GP8" s="46" cm="1">
        <f t="array" ref="GP8">beneficio_muerte_individual_pensionado(GP$1,$E8,$B8, Hombres!$A$1:$DW$117, Mujeres!$A$1:$DW$117)</f>
        <v>0</v>
      </c>
      <c r="GQ8" s="46" cm="1">
        <f t="array" ref="GQ8">beneficio_muerte_individual_pensionado(GQ$1,$E8,$B8, Hombres!$A$1:$DW$117, Mujeres!$A$1:$DW$117)</f>
        <v>0</v>
      </c>
      <c r="GR8" s="46" cm="1">
        <f t="array" ref="GR8">beneficio_muerte_individual_pensionado(GR$1,$E8,$B8, Hombres!$A$1:$DW$117, Mujeres!$A$1:$DW$117)</f>
        <v>0</v>
      </c>
      <c r="GS8" s="46" cm="1">
        <f t="array" ref="GS8">beneficio_muerte_individual_pensionado(GS$1,$E8,$B8, Hombres!$A$1:$DW$117, Mujeres!$A$1:$DW$117)</f>
        <v>0</v>
      </c>
      <c r="GT8" s="46" cm="1">
        <f t="array" ref="GT8">beneficio_muerte_individual_pensionado(GT$1,$E8,$B8, Hombres!$A$1:$DW$117, Mujeres!$A$1:$DW$117)</f>
        <v>0</v>
      </c>
    </row>
    <row r="9" spans="1:202" x14ac:dyDescent="0.2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6" cm="1">
        <f t="array" ref="H9">AnualidadPensionado(H$1,$E9,$B9, $D9, Hombres!$A$1:$DW$117, Mujeres!$A$1:$DW$117)</f>
        <v>0</v>
      </c>
      <c r="I9" s="46" cm="1">
        <f t="array" ref="I9">AnualidadPensionado(I$1,$E9,$B9, $D9, Hombres!$A$1:$DW$117, Mujeres!$A$1:$DW$117)</f>
        <v>4265542.4453335209</v>
      </c>
      <c r="J9" s="46" cm="1">
        <f t="array" ref="J9">AnualidadPensionado(J$1,$E9,$B9, $D9, Hombres!$A$1:$DW$117, Mujeres!$A$1:$DW$117)</f>
        <v>4311886.113717637</v>
      </c>
      <c r="K9" s="46" cm="1">
        <f t="array" ref="K9">AnualidadPensionado(K$1,$E9,$B9, $D9, Hombres!$A$1:$DW$117, Mujeres!$A$1:$DW$117)</f>
        <v>4351583.7778080627</v>
      </c>
      <c r="L9" s="46" cm="1">
        <f t="array" ref="L9">AnualidadPensionado(L$1,$E9,$B9, $D9, Hombres!$A$1:$DW$117, Mujeres!$A$1:$DW$117)</f>
        <v>4382997.3040973358</v>
      </c>
      <c r="M9" s="46" cm="1">
        <f t="array" ref="M9">AnualidadPensionado(M$1,$E9,$B9, $D9, Hombres!$A$1:$DW$117, Mujeres!$A$1:$DW$117)</f>
        <v>4404180.6938568139</v>
      </c>
      <c r="N9" s="46" cm="1">
        <f t="array" ref="N9">AnualidadPensionado(N$1,$E9,$B9, $D9, Hombres!$A$1:$DW$117, Mujeres!$A$1:$DW$117)</f>
        <v>4413096.4115531221</v>
      </c>
      <c r="O9" s="46" cm="1">
        <f t="array" ref="O9">AnualidadPensionado(O$1,$E9,$B9, $D9, Hombres!$A$1:$DW$117, Mujeres!$A$1:$DW$117)</f>
        <v>4403004.5779839531</v>
      </c>
      <c r="P9" s="46" cm="1">
        <f t="array" ref="P9">AnualidadPensionado(P$1,$E9,$B9, $D9, Hombres!$A$1:$DW$117, Mujeres!$A$1:$DW$117)</f>
        <v>4377677.0426598787</v>
      </c>
      <c r="Q9" s="46" cm="1">
        <f t="array" ref="Q9">AnualidadPensionado(Q$1,$E9,$B9, $D9, Hombres!$A$1:$DW$117, Mujeres!$A$1:$DW$117)</f>
        <v>4335675.7004454099</v>
      </c>
      <c r="R9" s="46" cm="1">
        <f t="array" ref="R9">AnualidadPensionado(R$1,$E9,$B9, $D9, Hombres!$A$1:$DW$117, Mujeres!$A$1:$DW$117)</f>
        <v>4275741.8776111156</v>
      </c>
      <c r="S9" s="46" cm="1">
        <f t="array" ref="S9">AnualidadPensionado(S$1,$E9,$B9, $D9, Hombres!$A$1:$DW$117, Mujeres!$A$1:$DW$117)</f>
        <v>4196626.0255623469</v>
      </c>
      <c r="T9" s="46" cm="1">
        <f t="array" ref="T9">AnualidadPensionado(T$1,$E9,$B9, $D9, Hombres!$A$1:$DW$117, Mujeres!$A$1:$DW$117)</f>
        <v>4096987.1327519352</v>
      </c>
      <c r="U9" s="46" cm="1">
        <f t="array" ref="U9">AnualidadPensionado(U$1,$E9,$B9, $D9, Hombres!$A$1:$DW$117, Mujeres!$A$1:$DW$117)</f>
        <v>3975614.0978905032</v>
      </c>
      <c r="V9" s="46" cm="1">
        <f t="array" ref="V9">AnualidadPensionado(V$1,$E9,$B9, $D9, Hombres!$A$1:$DW$117, Mujeres!$A$1:$DW$117)</f>
        <v>3831855.5223786719</v>
      </c>
      <c r="W9" s="46" cm="1">
        <f t="array" ref="W9">AnualidadPensionado(W$1,$E9,$B9, $D9, Hombres!$A$1:$DW$117, Mujeres!$A$1:$DW$117)</f>
        <v>3665680.6164874649</v>
      </c>
      <c r="X9" s="46" cm="1">
        <f t="array" ref="X9">AnualidadPensionado(X$1,$E9,$B9, $D9, Hombres!$A$1:$DW$117, Mujeres!$A$1:$DW$117)</f>
        <v>3477476.9233615524</v>
      </c>
      <c r="Y9" s="46" cm="1">
        <f t="array" ref="Y9">AnualidadPensionado(Y$1,$E9,$B9, $D9, Hombres!$A$1:$DW$117, Mujeres!$A$1:$DW$117)</f>
        <v>3267976.7016811436</v>
      </c>
      <c r="Z9" s="46" cm="1">
        <f t="array" ref="Z9">AnualidadPensionado(Z$1,$E9,$B9, $D9, Hombres!$A$1:$DW$117, Mujeres!$A$1:$DW$117)</f>
        <v>3038563.9071570449</v>
      </c>
      <c r="AA9" s="46" cm="1">
        <f t="array" ref="AA9">AnualidadPensionado(AA$1,$E9,$B9, $D9, Hombres!$A$1:$DW$117, Mujeres!$A$1:$DW$117)</f>
        <v>2791676.5484105386</v>
      </c>
      <c r="AB9" s="46" cm="1">
        <f t="array" ref="AB9">AnualidadPensionado(AB$1,$E9,$B9, $D9, Hombres!$A$1:$DW$117, Mujeres!$A$1:$DW$117)</f>
        <v>2530760.0680484707</v>
      </c>
      <c r="AC9" s="46" cm="1">
        <f t="array" ref="AC9">AnualidadPensionado(AC$1,$E9,$B9, $D9, Hombres!$A$1:$DW$117, Mujeres!$A$1:$DW$117)</f>
        <v>2259972.9342367174</v>
      </c>
      <c r="AD9" s="46" cm="1">
        <f t="array" ref="AD9">AnualidadPensionado(AD$1,$E9,$B9, $D9, Hombres!$A$1:$DW$117, Mujeres!$A$1:$DW$117)</f>
        <v>1984109.1572212777</v>
      </c>
      <c r="AE9" s="46" cm="1">
        <f t="array" ref="AE9">AnualidadPensionado(AE$1,$E9,$B9, $D9, Hombres!$A$1:$DW$117, Mujeres!$A$1:$DW$117)</f>
        <v>1708675.5585357253</v>
      </c>
      <c r="AF9" s="46" cm="1">
        <f t="array" ref="AF9">AnualidadPensionado(AF$1,$E9,$B9, $D9, Hombres!$A$1:$DW$117, Mujeres!$A$1:$DW$117)</f>
        <v>1439847.4970668515</v>
      </c>
      <c r="AG9" s="46" cm="1">
        <f t="array" ref="AG9">AnualidadPensionado(AG$1,$E9,$B9, $D9, Hombres!$A$1:$DW$117, Mujeres!$A$1:$DW$117)</f>
        <v>1183981.0879815482</v>
      </c>
      <c r="AH9" s="46" cm="1">
        <f t="array" ref="AH9">AnualidadPensionado(AH$1,$E9,$B9, $D9, Hombres!$A$1:$DW$117, Mujeres!$A$1:$DW$117)</f>
        <v>946998.49518625508</v>
      </c>
      <c r="AI9" s="46" cm="1">
        <f t="array" ref="AI9">AnualidadPensionado(AI$1,$E9,$B9, $D9, Hombres!$A$1:$DW$117, Mujeres!$A$1:$DW$117)</f>
        <v>733980.227529736</v>
      </c>
      <c r="AJ9" s="46" cm="1">
        <f t="array" ref="AJ9">AnualidadPensionado(AJ$1,$E9,$B9, $D9, Hombres!$A$1:$DW$117, Mujeres!$A$1:$DW$117)</f>
        <v>548849.98894496483</v>
      </c>
      <c r="AK9" s="46" cm="1">
        <f t="array" ref="AK9">AnualidadPensionado(AK$1,$E9,$B9, $D9, Hombres!$A$1:$DW$117, Mujeres!$A$1:$DW$117)</f>
        <v>394025.46087896836</v>
      </c>
      <c r="AL9" s="46" cm="1">
        <f t="array" ref="AL9">AnualidadPensionado(AL$1,$E9,$B9, $D9, Hombres!$A$1:$DW$117, Mujeres!$A$1:$DW$117)</f>
        <v>270053.48702721903</v>
      </c>
      <c r="AM9" s="46" cm="1">
        <f t="array" ref="AM9">AnualidadPensionado(AM$1,$E9,$B9, $D9, Hombres!$A$1:$DW$117, Mujeres!$A$1:$DW$117)</f>
        <v>175520.61927566747</v>
      </c>
      <c r="AN9" s="46" cm="1">
        <f t="array" ref="AN9">AnualidadPensionado(AN$1,$E9,$B9, $D9, Hombres!$A$1:$DW$117, Mujeres!$A$1:$DW$117)</f>
        <v>107322.15918309688</v>
      </c>
      <c r="AO9" s="46" cm="1">
        <f t="array" ref="AO9">AnualidadPensionado(AO$1,$E9,$B9, $D9, Hombres!$A$1:$DW$117, Mujeres!$A$1:$DW$117)</f>
        <v>61151.571201155923</v>
      </c>
      <c r="AP9" s="46" cm="1">
        <f t="array" ref="AP9">AnualidadPensionado(AP$1,$E9,$B9, $D9, Hombres!$A$1:$DW$117, Mujeres!$A$1:$DW$117)</f>
        <v>32105.095280477777</v>
      </c>
      <c r="AQ9" s="46" cm="1">
        <f t="array" ref="AQ9">AnualidadPensionado(AQ$1,$E9,$B9, $D9, Hombres!$A$1:$DW$117, Mujeres!$A$1:$DW$117)</f>
        <v>15317.758164029117</v>
      </c>
      <c r="AR9" s="46" cm="1">
        <f t="array" ref="AR9">AnualidadPensionado(AR$1,$E9,$B9, $D9, Hombres!$A$1:$DW$117, Mujeres!$A$1:$DW$117)</f>
        <v>6526.9910957653401</v>
      </c>
      <c r="AS9" s="46" cm="1">
        <f t="array" ref="AS9">AnualidadPensionado(AS$1,$E9,$B9, $D9, Hombres!$A$1:$DW$117, Mujeres!$A$1:$DW$117)</f>
        <v>2428.5049068124104</v>
      </c>
      <c r="AT9" s="46" cm="1">
        <f t="array" ref="AT9">AnualidadPensionado(AT$1,$E9,$B9, $D9, Hombres!$A$1:$DW$117, Mujeres!$A$1:$DW$117)</f>
        <v>765.50022222695065</v>
      </c>
      <c r="AU9" s="46" cm="1">
        <f t="array" ref="AU9">AnualidadPensionado(AU$1,$E9,$B9, $D9, Hombres!$A$1:$DW$117, Mujeres!$A$1:$DW$117)</f>
        <v>195.81975500104687</v>
      </c>
      <c r="AV9" s="46" cm="1">
        <f t="array" ref="AV9">AnualidadPensionado(AV$1,$E9,$B9, $D9, Hombres!$A$1:$DW$117, Mujeres!$A$1:$DW$117)</f>
        <v>38.014241326363148</v>
      </c>
      <c r="AW9" s="46" cm="1">
        <f t="array" ref="AW9">AnualidadPensionado(AW$1,$E9,$B9, $D9, Hombres!$A$1:$DW$117, Mujeres!$A$1:$DW$117)</f>
        <v>4.9628385788925993</v>
      </c>
      <c r="AX9" s="46" cm="1">
        <f t="array" ref="AX9">AnualidadPensionado(AX$1,$E9,$B9, $D9, Hombres!$A$1:$DW$117, Mujeres!$A$1:$DW$117)</f>
        <v>0</v>
      </c>
      <c r="AY9" s="46" cm="1">
        <f t="array" ref="AY9">AnualidadPensionado(AY$1,$E9,$B9, $D9, Hombres!$A$1:$DW$117, Mujeres!$A$1:$DW$117)</f>
        <v>0</v>
      </c>
      <c r="AZ9" s="46" cm="1">
        <f t="array" ref="AZ9">AnualidadPensionado(AZ$1,$E9,$B9, $D9, Hombres!$A$1:$DW$117, Mujeres!$A$1:$DW$117)</f>
        <v>0</v>
      </c>
      <c r="BA9" s="46" cm="1">
        <f t="array" ref="BA9">AnualidadPensionado(BA$1,$E9,$B9, $D9, Hombres!$A$1:$DW$117, Mujeres!$A$1:$DW$117)</f>
        <v>0</v>
      </c>
      <c r="BB9" s="46" cm="1">
        <f t="array" ref="BB9">AnualidadPensionado(BB$1,$E9,$B9, $D9, Hombres!$A$1:$DW$117, Mujeres!$A$1:$DW$117)</f>
        <v>0</v>
      </c>
      <c r="BC9" s="46" cm="1">
        <f t="array" ref="BC9">AnualidadPensionado(BC$1,$E9,$B9, $D9, Hombres!$A$1:$DW$117, Mujeres!$A$1:$DW$117)</f>
        <v>0</v>
      </c>
      <c r="BD9" s="46" cm="1">
        <f t="array" ref="BD9">AnualidadPensionado(BD$1,$E9,$B9, $D9, Hombres!$A$1:$DW$117, Mujeres!$A$1:$DW$117)</f>
        <v>0</v>
      </c>
      <c r="BE9" s="46" cm="1">
        <f t="array" ref="BE9">AnualidadPensionado(BE$1,$E9,$B9, $D9, Hombres!$A$1:$DW$117, Mujeres!$A$1:$DW$117)</f>
        <v>0</v>
      </c>
      <c r="BF9" s="46" cm="1">
        <f t="array" ref="BF9">AnualidadPensionado(BF$1,$E9,$B9, $D9, Hombres!$A$1:$DW$117, Mujeres!$A$1:$DW$117)</f>
        <v>0</v>
      </c>
      <c r="BG9" s="46" cm="1">
        <f t="array" ref="BG9">AnualidadPensionado(BG$1,$E9,$B9, $D9, Hombres!$A$1:$DW$117, Mujeres!$A$1:$DW$117)</f>
        <v>0</v>
      </c>
      <c r="BH9" s="46" cm="1">
        <f t="array" ref="BH9">AnualidadPensionado(BH$1,$E9,$B9, $D9, Hombres!$A$1:$DW$117, Mujeres!$A$1:$DW$117)</f>
        <v>0</v>
      </c>
      <c r="BI9" s="46" cm="1">
        <f t="array" ref="BI9">AnualidadPensionado(BI$1,$E9,$B9, $D9, Hombres!$A$1:$DW$117, Mujeres!$A$1:$DW$117)</f>
        <v>0</v>
      </c>
      <c r="BJ9" s="46" cm="1">
        <f t="array" ref="BJ9">AnualidadPensionado(BJ$1,$E9,$B9, $D9, Hombres!$A$1:$DW$117, Mujeres!$A$1:$DW$117)</f>
        <v>0</v>
      </c>
      <c r="BK9" s="46" cm="1">
        <f t="array" ref="BK9">AnualidadPensionado(BK$1,$E9,$B9, $D9, Hombres!$A$1:$DW$117, Mujeres!$A$1:$DW$117)</f>
        <v>0</v>
      </c>
      <c r="BL9" s="46" cm="1">
        <f t="array" ref="BL9">AnualidadPensionado(BL$1,$E9,$B9, $D9, Hombres!$A$1:$DW$117, Mujeres!$A$1:$DW$117)</f>
        <v>0</v>
      </c>
      <c r="BM9" s="46" cm="1">
        <f t="array" ref="BM9">AnualidadPensionado(BM$1,$E9,$B9, $D9, Hombres!$A$1:$DW$117, Mujeres!$A$1:$DW$117)</f>
        <v>0</v>
      </c>
      <c r="BN9" s="46" cm="1">
        <f t="array" ref="BN9">AnualidadPensionado(BN$1,$E9,$B9, $D9, Hombres!$A$1:$DW$117, Mujeres!$A$1:$DW$117)</f>
        <v>0</v>
      </c>
      <c r="BO9" s="46" cm="1">
        <f t="array" ref="BO9">AnualidadPensionado(BO$1,$E9,$B9, $D9, Hombres!$A$1:$DW$117, Mujeres!$A$1:$DW$117)</f>
        <v>0</v>
      </c>
      <c r="BP9" s="46" cm="1">
        <f t="array" ref="BP9">AnualidadPensionado(BP$1,$E9,$B9, $D9, Hombres!$A$1:$DW$117, Mujeres!$A$1:$DW$117)</f>
        <v>0</v>
      </c>
      <c r="BQ9" s="46" cm="1">
        <f t="array" ref="BQ9">AnualidadPensionado(BQ$1,$E9,$B9, $D9, Hombres!$A$1:$DW$117, Mujeres!$A$1:$DW$117)</f>
        <v>0</v>
      </c>
      <c r="BR9" s="46" cm="1">
        <f t="array" ref="BR9">AnualidadPensionado(BR$1,$E9,$B9, $D9, Hombres!$A$1:$DW$117, Mujeres!$A$1:$DW$117)</f>
        <v>0</v>
      </c>
      <c r="BS9" s="46" cm="1">
        <f t="array" ref="BS9">AnualidadPensionado(BS$1,$E9,$B9, $D9, Hombres!$A$1:$DW$117, Mujeres!$A$1:$DW$117)</f>
        <v>0</v>
      </c>
      <c r="BT9" s="46" cm="1">
        <f t="array" ref="BT9">AnualidadPensionado(BT$1,$E9,$B9, $D9, Hombres!$A$1:$DW$117, Mujeres!$A$1:$DW$117)</f>
        <v>0</v>
      </c>
      <c r="BU9" s="46" cm="1">
        <f t="array" ref="BU9">AnualidadPensionado(BU$1,$E9,$B9, $D9, Hombres!$A$1:$DW$117, Mujeres!$A$1:$DW$117)</f>
        <v>0</v>
      </c>
      <c r="BV9" s="46" cm="1">
        <f t="array" ref="BV9">AnualidadPensionado(BV$1,$E9,$B9, $D9, Hombres!$A$1:$DW$117, Mujeres!$A$1:$DW$117)</f>
        <v>0</v>
      </c>
      <c r="BW9" s="46" cm="1">
        <f t="array" ref="BW9">AnualidadPensionado(BW$1,$E9,$B9, $D9, Hombres!$A$1:$DW$117, Mujeres!$A$1:$DW$117)</f>
        <v>0</v>
      </c>
      <c r="BX9" s="46" cm="1">
        <f t="array" ref="BX9">AnualidadPensionado(BX$1,$E9,$B9, $D9, Hombres!$A$1:$DW$117, Mujeres!$A$1:$DW$117)</f>
        <v>0</v>
      </c>
      <c r="BY9" s="46" cm="1">
        <f t="array" ref="BY9">AnualidadPensionado(BY$1,$E9,$B9, $D9, Hombres!$A$1:$DW$117, Mujeres!$A$1:$DW$117)</f>
        <v>0</v>
      </c>
      <c r="BZ9" s="46" cm="1">
        <f t="array" ref="BZ9">AnualidadPensionado(BZ$1,$E9,$B9, $D9, Hombres!$A$1:$DW$117, Mujeres!$A$1:$DW$117)</f>
        <v>0</v>
      </c>
      <c r="CA9" s="46" cm="1">
        <f t="array" ref="CA9">AnualidadPensionado(CA$1,$E9,$B9, $D9, Hombres!$A$1:$DW$117, Mujeres!$A$1:$DW$117)</f>
        <v>0</v>
      </c>
      <c r="CB9" s="46" cm="1">
        <f t="array" ref="CB9">AnualidadPensionado(CB$1,$E9,$B9, $D9, Hombres!$A$1:$DW$117, Mujeres!$A$1:$DW$117)</f>
        <v>0</v>
      </c>
      <c r="CC9" s="46" cm="1">
        <f t="array" ref="CC9">AnualidadPensionado(CC$1,$E9,$B9, $D9, Hombres!$A$1:$DW$117, Mujeres!$A$1:$DW$117)</f>
        <v>0</v>
      </c>
      <c r="CD9" s="46" cm="1">
        <f t="array" ref="CD9">AnualidadPensionado(CD$1,$E9,$B9, $D9, Hombres!$A$1:$DW$117, Mujeres!$A$1:$DW$117)</f>
        <v>0</v>
      </c>
      <c r="CE9" s="46" cm="1">
        <f t="array" ref="CE9">AnualidadPensionado(CE$1,$E9,$B9, $D9, Hombres!$A$1:$DW$117, Mujeres!$A$1:$DW$117)</f>
        <v>0</v>
      </c>
      <c r="CF9" s="46" cm="1">
        <f t="array" ref="CF9">AnualidadPensionado(CF$1,$E9,$B9, $D9, Hombres!$A$1:$DW$117, Mujeres!$A$1:$DW$117)</f>
        <v>0</v>
      </c>
      <c r="CG9" s="46" cm="1">
        <f t="array" ref="CG9">AnualidadPensionado(CG$1,$E9,$B9, $D9, Hombres!$A$1:$DW$117, Mujeres!$A$1:$DW$117)</f>
        <v>0</v>
      </c>
      <c r="CH9" s="46" cm="1">
        <f t="array" ref="CH9">AnualidadPensionado(CH$1,$E9,$B9, $D9, Hombres!$A$1:$DW$117, Mujeres!$A$1:$DW$117)</f>
        <v>0</v>
      </c>
      <c r="CI9" s="46" cm="1">
        <f t="array" ref="CI9">AnualidadPensionado(CI$1,$E9,$B9, $D9, Hombres!$A$1:$DW$117, Mujeres!$A$1:$DW$117)</f>
        <v>0</v>
      </c>
      <c r="CJ9" s="46" cm="1">
        <f t="array" ref="CJ9">AnualidadPensionado(CJ$1,$E9,$B9, $D9, Hombres!$A$1:$DW$117, Mujeres!$A$1:$DW$117)</f>
        <v>0</v>
      </c>
      <c r="CK9" s="46" cm="1">
        <f t="array" ref="CK9">AnualidadPensionado(CK$1,$E9,$B9, $D9, Hombres!$A$1:$DW$117, Mujeres!$A$1:$DW$117)</f>
        <v>0</v>
      </c>
      <c r="CL9" s="46" cm="1">
        <f t="array" ref="CL9">AnualidadPensionado(CL$1,$E9,$B9, $D9, Hombres!$A$1:$DW$117, Mujeres!$A$1:$DW$117)</f>
        <v>0</v>
      </c>
      <c r="CM9" s="46" cm="1">
        <f t="array" ref="CM9">AnualidadPensionado(CM$1,$E9,$B9, $D9, Hombres!$A$1:$DW$117, Mujeres!$A$1:$DW$117)</f>
        <v>0</v>
      </c>
      <c r="CN9" s="46" cm="1">
        <f t="array" ref="CN9">AnualidadPensionado(CN$1,$E9,$B9, $D9, Hombres!$A$1:$DW$117, Mujeres!$A$1:$DW$117)</f>
        <v>0</v>
      </c>
      <c r="CO9" s="46" cm="1">
        <f t="array" ref="CO9">AnualidadPensionado(CO$1,$E9,$B9, $D9, Hombres!$A$1:$DW$117, Mujeres!$A$1:$DW$117)</f>
        <v>0</v>
      </c>
      <c r="CP9" s="46" cm="1">
        <f t="array" ref="CP9">AnualidadPensionado(CP$1,$E9,$B9, $D9, Hombres!$A$1:$DW$117, Mujeres!$A$1:$DW$117)</f>
        <v>0</v>
      </c>
      <c r="CQ9" s="46" cm="1">
        <f t="array" ref="CQ9">AnualidadPensionado(CQ$1,$E9,$B9, $D9, Hombres!$A$1:$DW$117, Mujeres!$A$1:$DW$117)</f>
        <v>0</v>
      </c>
      <c r="CR9" s="46" cm="1">
        <f t="array" ref="CR9">AnualidadPensionado(CR$1,$E9,$B9, $D9, Hombres!$A$1:$DW$117, Mujeres!$A$1:$DW$117)</f>
        <v>0</v>
      </c>
      <c r="CS9" s="46" cm="1">
        <f t="array" ref="CS9">AnualidadPensionado(CS$1,$E9,$B9, $D9, Hombres!$A$1:$DW$117, Mujeres!$A$1:$DW$117)</f>
        <v>0</v>
      </c>
      <c r="CT9" s="46" cm="1">
        <f t="array" ref="CT9">AnualidadPensionado(CT$1,$E9,$B9, $D9, Hombres!$A$1:$DW$117, Mujeres!$A$1:$DW$117)</f>
        <v>0</v>
      </c>
      <c r="CU9" s="46" cm="1">
        <f t="array" ref="CU9">AnualidadPensionado(CU$1,$E9,$B9, $D9, Hombres!$A$1:$DW$117, Mujeres!$A$1:$DW$117)</f>
        <v>0</v>
      </c>
      <c r="CV9" s="46" cm="1">
        <f t="array" ref="CV9">AnualidadPensionado(CV$1,$E9,$B9, $D9, Hombres!$A$1:$DW$117, Mujeres!$A$1:$DW$117)</f>
        <v>0</v>
      </c>
      <c r="CW9" s="46" cm="1">
        <f t="array" ref="CW9">AnualidadPensionado(CW$1,$E9,$B9, $D9, Hombres!$A$1:$DW$117, Mujeres!$A$1:$DW$117)</f>
        <v>0</v>
      </c>
      <c r="CX9" s="46" cm="1">
        <f t="array" ref="CX9">AnualidadPensionado(CX$1,$E9,$B9, $D9, Hombres!$A$1:$DW$117, Mujeres!$A$1:$DW$117)</f>
        <v>0</v>
      </c>
      <c r="CY9" s="46" cm="1">
        <f t="array" ref="CY9">AnualidadPensionado(CY$1,$E9,$B9, $D9, Hombres!$A$1:$DW$117, Mujeres!$A$1:$DW$117)</f>
        <v>0</v>
      </c>
      <c r="DB9" s="21"/>
      <c r="DC9" s="46" cm="1">
        <f t="array" ref="DC9">beneficio_muerte_individual_pensionado(DC$1,$E9,$B9, Hombres!$A$1:$DW$117, Mujeres!$A$1:$DW$117)</f>
        <v>0</v>
      </c>
      <c r="DD9" s="46" cm="1">
        <f t="array" ref="DD9">beneficio_muerte_individual_pensionado(DD$1,$E9,$B9, Hombres!$A$1:$DW$117, Mujeres!$A$1:$DW$117)</f>
        <v>51445.8</v>
      </c>
      <c r="DE9" s="46" cm="1">
        <f t="array" ref="DE9">beneficio_muerte_individual_pensionado(DE$1,$E9,$B9, Hombres!$A$1:$DW$117, Mujeres!$A$1:$DW$117)</f>
        <v>54778.239927600007</v>
      </c>
      <c r="DF9" s="46" cm="1">
        <f t="array" ref="DF9">beneficio_muerte_individual_pensionado(DF$1,$E9,$B9, Hombres!$A$1:$DW$117, Mujeres!$A$1:$DW$117)</f>
        <v>58418.970326749593</v>
      </c>
      <c r="DG9" s="46" cm="1">
        <f t="array" ref="DG9">beneficio_muerte_individual_pensionado(DG$1,$E9,$B9, Hombres!$A$1:$DW$117, Mujeres!$A$1:$DW$117)</f>
        <v>62711.291756398401</v>
      </c>
      <c r="DH9" s="46" cm="1">
        <f t="array" ref="DH9">beneficio_muerte_individual_pensionado(DH$1,$E9,$B9, Hombres!$A$1:$DW$117, Mujeres!$A$1:$DW$117)</f>
        <v>67746.547720099596</v>
      </c>
      <c r="DI9" s="46" cm="1">
        <f t="array" ref="DI9">beneficio_muerte_individual_pensionado(DI$1,$E9,$B9, Hombres!$A$1:$DW$117, Mujeres!$A$1:$DW$117)</f>
        <v>73467.224840630399</v>
      </c>
      <c r="DJ9" s="46" cm="1">
        <f t="array" ref="DJ9">beneficio_muerte_individual_pensionado(DJ$1,$E9,$B9, Hombres!$A$1:$DW$117, Mujeres!$A$1:$DW$117)</f>
        <v>82485.917707252636</v>
      </c>
      <c r="DK9" s="46" cm="1">
        <f t="array" ref="DK9">beneficio_muerte_individual_pensionado(DK$1,$E9,$B9, Hombres!$A$1:$DW$117, Mujeres!$A$1:$DW$117)</f>
        <v>88476.464874012978</v>
      </c>
      <c r="DL9" s="46" cm="1">
        <f t="array" ref="DL9">beneficio_muerte_individual_pensionado(DL$1,$E9,$B9, Hombres!$A$1:$DW$117, Mujeres!$A$1:$DW$117)</f>
        <v>94583.401790499949</v>
      </c>
      <c r="DM9" s="46" cm="1">
        <f t="array" ref="DM9">beneficio_muerte_individual_pensionado(DM$1,$E9,$B9, Hombres!$A$1:$DW$117, Mujeres!$A$1:$DW$117)</f>
        <v>100661.35764354182</v>
      </c>
      <c r="DN9" s="46" cm="1">
        <f t="array" ref="DN9">beneficio_muerte_individual_pensionado(DN$1,$E9,$B9, Hombres!$A$1:$DW$117, Mujeres!$A$1:$DW$117)</f>
        <v>106671.02070827667</v>
      </c>
      <c r="DO9" s="46" cm="1">
        <f t="array" ref="DO9">beneficio_muerte_individual_pensionado(DO$1,$E9,$B9, Hombres!$A$1:$DW$117, Mujeres!$A$1:$DW$117)</f>
        <v>112627.50724278437</v>
      </c>
      <c r="DP9" s="46" cm="1">
        <f t="array" ref="DP9">beneficio_muerte_individual_pensionado(DP$1,$E9,$B9, Hombres!$A$1:$DW$117, Mujeres!$A$1:$DW$117)</f>
        <v>118435.19285406978</v>
      </c>
      <c r="DQ9" s="46" cm="1">
        <f t="array" ref="DQ9">beneficio_muerte_individual_pensionado(DQ$1,$E9,$B9, Hombres!$A$1:$DW$117, Mujeres!$A$1:$DW$117)</f>
        <v>123808.7261736113</v>
      </c>
      <c r="DR9" s="46" cm="1">
        <f t="array" ref="DR9">beneficio_muerte_individual_pensionado(DR$1,$E9,$B9, Hombres!$A$1:$DW$117, Mujeres!$A$1:$DW$117)</f>
        <v>128475.93208776017</v>
      </c>
      <c r="DS9" s="46" cm="1">
        <f t="array" ref="DS9">beneficio_muerte_individual_pensionado(DS$1,$E9,$B9, Hombres!$A$1:$DW$117, Mujeres!$A$1:$DW$117)</f>
        <v>132295.90784983244</v>
      </c>
      <c r="DT9" s="46" cm="1">
        <f t="array" ref="DT9">beneficio_muerte_individual_pensionado(DT$1,$E9,$B9, Hombres!$A$1:$DW$117, Mujeres!$A$1:$DW$117)</f>
        <v>135184.26322526921</v>
      </c>
      <c r="DU9" s="46" cm="1">
        <f t="array" ref="DU9">beneficio_muerte_individual_pensionado(DU$1,$E9,$B9, Hombres!$A$1:$DW$117, Mujeres!$A$1:$DW$117)</f>
        <v>136946.14187988214</v>
      </c>
      <c r="DV9" s="46" cm="1">
        <f t="array" ref="DV9">beneficio_muerte_individual_pensionado(DV$1,$E9,$B9, Hombres!$A$1:$DW$117, Mujeres!$A$1:$DW$117)</f>
        <v>137258.22845131194</v>
      </c>
      <c r="DW9" s="46" cm="1">
        <f t="array" ref="DW9">beneficio_muerte_individual_pensionado(DW$1,$E9,$B9, Hombres!$A$1:$DW$117, Mujeres!$A$1:$DW$117)</f>
        <v>135871.07167977482</v>
      </c>
      <c r="DX9" s="46" cm="1">
        <f t="array" ref="DX9">beneficio_muerte_individual_pensionado(DX$1,$E9,$B9, Hombres!$A$1:$DW$117, Mujeres!$A$1:$DW$117)</f>
        <v>132695.63620907452</v>
      </c>
      <c r="DY9" s="46" cm="1">
        <f t="array" ref="DY9">beneficio_muerte_individual_pensionado(DY$1,$E9,$B9, Hombres!$A$1:$DW$117, Mujeres!$A$1:$DW$117)</f>
        <v>127698.51927119316</v>
      </c>
      <c r="DZ9" s="46" cm="1">
        <f t="array" ref="DZ9">beneficio_muerte_individual_pensionado(DZ$1,$E9,$B9, Hombres!$A$1:$DW$117, Mujeres!$A$1:$DW$117)</f>
        <v>120838.3531973199</v>
      </c>
      <c r="EA9" s="46" cm="1">
        <f t="array" ref="EA9">beneficio_muerte_individual_pensionado(EA$1,$E9,$B9, Hombres!$A$1:$DW$117, Mujeres!$A$1:$DW$117)</f>
        <v>112111.07514479295</v>
      </c>
      <c r="EB9" s="46" cm="1">
        <f t="array" ref="EB9">beneficio_muerte_individual_pensionado(EB$1,$E9,$B9, Hombres!$A$1:$DW$117, Mujeres!$A$1:$DW$117)</f>
        <v>101695.66647019658</v>
      </c>
      <c r="EC9" s="46" cm="1">
        <f t="array" ref="EC9">beneficio_muerte_individual_pensionado(EC$1,$E9,$B9, Hombres!$A$1:$DW$117, Mujeres!$A$1:$DW$117)</f>
        <v>89965.078753169684</v>
      </c>
      <c r="ED9" s="46" cm="1">
        <f t="array" ref="ED9">beneficio_muerte_individual_pensionado(ED$1,$E9,$B9, Hombres!$A$1:$DW$117, Mujeres!$A$1:$DW$117)</f>
        <v>77384.689095119684</v>
      </c>
      <c r="EE9" s="46" cm="1">
        <f t="array" ref="EE9">beneficio_muerte_individual_pensionado(EE$1,$E9,$B9, Hombres!$A$1:$DW$117, Mujeres!$A$1:$DW$117)</f>
        <v>64463.513824294081</v>
      </c>
      <c r="EF9" s="46" cm="1">
        <f t="array" ref="EF9">beneficio_muerte_individual_pensionado(EF$1,$E9,$B9, Hombres!$A$1:$DW$117, Mujeres!$A$1:$DW$117)</f>
        <v>51751.701768271443</v>
      </c>
      <c r="EG9" s="46" cm="1">
        <f t="array" ref="EG9">beneficio_muerte_individual_pensionado(EG$1,$E9,$B9, Hombres!$A$1:$DW$117, Mujeres!$A$1:$DW$117)</f>
        <v>39831.97815752108</v>
      </c>
      <c r="EH9" s="46" cm="1">
        <f t="array" ref="EH9">beneficio_muerte_individual_pensionado(EH$1,$E9,$B9, Hombres!$A$1:$DW$117, Mujeres!$A$1:$DW$117)</f>
        <v>29228.825218107817</v>
      </c>
      <c r="EI9" s="46" cm="1">
        <f t="array" ref="EI9">beneficio_muerte_individual_pensionado(EI$1,$E9,$B9, Hombres!$A$1:$DW$117, Mujeres!$A$1:$DW$117)</f>
        <v>20312.151074131329</v>
      </c>
      <c r="EJ9" s="46" cm="1">
        <f t="array" ref="EJ9">beneficio_muerte_individual_pensionado(EJ$1,$E9,$B9, Hombres!$A$1:$DW$117, Mujeres!$A$1:$DW$117)</f>
        <v>13258.210365408968</v>
      </c>
      <c r="EK9" s="46" cm="1">
        <f t="array" ref="EK9">beneficio_muerte_individual_pensionado(EK$1,$E9,$B9, Hombres!$A$1:$DW$117, Mujeres!$A$1:$DW$117)</f>
        <v>8048.1879850372743</v>
      </c>
      <c r="EL9" s="46" cm="1">
        <f t="array" ref="EL9">beneficio_muerte_individual_pensionado(EL$1,$E9,$B9, Hombres!$A$1:$DW$117, Mujeres!$A$1:$DW$117)</f>
        <v>4491.3774385772494</v>
      </c>
      <c r="EM9" s="46" cm="1">
        <f t="array" ref="EM9">beneficio_muerte_individual_pensionado(EM$1,$E9,$B9, Hombres!$A$1:$DW$117, Mujeres!$A$1:$DW$117)</f>
        <v>2272.4157555923111</v>
      </c>
      <c r="EN9" s="46" cm="1">
        <f t="array" ref="EN9">beneficio_muerte_individual_pensionado(EN$1,$E9,$B9, Hombres!$A$1:$DW$117, Mujeres!$A$1:$DW$117)</f>
        <v>1024.2046108407728</v>
      </c>
      <c r="EO9" s="46" cm="1">
        <f t="array" ref="EO9">beneficio_muerte_individual_pensionado(EO$1,$E9,$B9, Hombres!$A$1:$DW$117, Mujeres!$A$1:$DW$117)</f>
        <v>401.95014251037651</v>
      </c>
      <c r="EP9" s="46" cm="1">
        <f t="array" ref="EP9">beneficio_muerte_individual_pensionado(EP$1,$E9,$B9, Hombres!$A$1:$DW$117, Mujeres!$A$1:$DW$117)</f>
        <v>133.23406565994682</v>
      </c>
      <c r="EQ9" s="46" cm="1">
        <f t="array" ref="EQ9">beneficio_muerte_individual_pensionado(EQ$1,$E9,$B9, Hombres!$A$1:$DW$117, Mujeres!$A$1:$DW$117)</f>
        <v>35.725554846086482</v>
      </c>
      <c r="ER9" s="46" cm="1">
        <f t="array" ref="ER9">beneficio_muerte_individual_pensionado(ER$1,$E9,$B9, Hombres!$A$1:$DW$117, Mujeres!$A$1:$DW$117)</f>
        <v>7.245497394936268</v>
      </c>
      <c r="ES9" s="46" cm="1">
        <f t="array" ref="ES9">beneficio_muerte_individual_pensionado(ES$1,$E9,$B9, Hombres!$A$1:$DW$117, Mujeres!$A$1:$DW$117)</f>
        <v>1.0516615813851491</v>
      </c>
      <c r="ET9" s="46" cm="1">
        <f t="array" ref="ET9">beneficio_muerte_individual_pensionado(ET$1,$E9,$B9, Hombres!$A$1:$DW$117, Mujeres!$A$1:$DW$117)</f>
        <v>0</v>
      </c>
      <c r="EU9" s="46" cm="1">
        <f t="array" ref="EU9">beneficio_muerte_individual_pensionado(EU$1,$E9,$B9, Hombres!$A$1:$DW$117, Mujeres!$A$1:$DW$117)</f>
        <v>0</v>
      </c>
      <c r="EV9" s="46" cm="1">
        <f t="array" ref="EV9">beneficio_muerte_individual_pensionado(EV$1,$E9,$B9, Hombres!$A$1:$DW$117, Mujeres!$A$1:$DW$117)</f>
        <v>0</v>
      </c>
      <c r="EW9" s="46" cm="1">
        <f t="array" ref="EW9">beneficio_muerte_individual_pensionado(EW$1,$E9,$B9, Hombres!$A$1:$DW$117, Mujeres!$A$1:$DW$117)</f>
        <v>0</v>
      </c>
      <c r="EX9" s="46" cm="1">
        <f t="array" ref="EX9">beneficio_muerte_individual_pensionado(EX$1,$E9,$B9, Hombres!$A$1:$DW$117, Mujeres!$A$1:$DW$117)</f>
        <v>0</v>
      </c>
      <c r="EY9" s="46" cm="1">
        <f t="array" ref="EY9">beneficio_muerte_individual_pensionado(EY$1,$E9,$B9, Hombres!$A$1:$DW$117, Mujeres!$A$1:$DW$117)</f>
        <v>0</v>
      </c>
      <c r="EZ9" s="46" cm="1">
        <f t="array" ref="EZ9">beneficio_muerte_individual_pensionado(EZ$1,$E9,$B9, Hombres!$A$1:$DW$117, Mujeres!$A$1:$DW$117)</f>
        <v>0</v>
      </c>
      <c r="FA9" s="46" cm="1">
        <f t="array" ref="FA9">beneficio_muerte_individual_pensionado(FA$1,$E9,$B9, Hombres!$A$1:$DW$117, Mujeres!$A$1:$DW$117)</f>
        <v>0</v>
      </c>
      <c r="FB9" s="46" cm="1">
        <f t="array" ref="FB9">beneficio_muerte_individual_pensionado(FB$1,$E9,$B9, Hombres!$A$1:$DW$117, Mujeres!$A$1:$DW$117)</f>
        <v>0</v>
      </c>
      <c r="FC9" s="46" cm="1">
        <f t="array" ref="FC9">beneficio_muerte_individual_pensionado(FC$1,$E9,$B9, Hombres!$A$1:$DW$117, Mujeres!$A$1:$DW$117)</f>
        <v>0</v>
      </c>
      <c r="FD9" s="46" cm="1">
        <f t="array" ref="FD9">beneficio_muerte_individual_pensionado(FD$1,$E9,$B9, Hombres!$A$1:$DW$117, Mujeres!$A$1:$DW$117)</f>
        <v>0</v>
      </c>
      <c r="FE9" s="46" cm="1">
        <f t="array" ref="FE9">beneficio_muerte_individual_pensionado(FE$1,$E9,$B9, Hombres!$A$1:$DW$117, Mujeres!$A$1:$DW$117)</f>
        <v>0</v>
      </c>
      <c r="FF9" s="46" cm="1">
        <f t="array" ref="FF9">beneficio_muerte_individual_pensionado(FF$1,$E9,$B9, Hombres!$A$1:$DW$117, Mujeres!$A$1:$DW$117)</f>
        <v>0</v>
      </c>
      <c r="FG9" s="46" cm="1">
        <f t="array" ref="FG9">beneficio_muerte_individual_pensionado(FG$1,$E9,$B9, Hombres!$A$1:$DW$117, Mujeres!$A$1:$DW$117)</f>
        <v>0</v>
      </c>
      <c r="FH9" s="46" cm="1">
        <f t="array" ref="FH9">beneficio_muerte_individual_pensionado(FH$1,$E9,$B9, Hombres!$A$1:$DW$117, Mujeres!$A$1:$DW$117)</f>
        <v>0</v>
      </c>
      <c r="FI9" s="46" cm="1">
        <f t="array" ref="FI9">beneficio_muerte_individual_pensionado(FI$1,$E9,$B9, Hombres!$A$1:$DW$117, Mujeres!$A$1:$DW$117)</f>
        <v>0</v>
      </c>
      <c r="FJ9" s="46" cm="1">
        <f t="array" ref="FJ9">beneficio_muerte_individual_pensionado(FJ$1,$E9,$B9, Hombres!$A$1:$DW$117, Mujeres!$A$1:$DW$117)</f>
        <v>0</v>
      </c>
      <c r="FK9" s="46" cm="1">
        <f t="array" ref="FK9">beneficio_muerte_individual_pensionado(FK$1,$E9,$B9, Hombres!$A$1:$DW$117, Mujeres!$A$1:$DW$117)</f>
        <v>0</v>
      </c>
      <c r="FL9" s="46" cm="1">
        <f t="array" ref="FL9">beneficio_muerte_individual_pensionado(FL$1,$E9,$B9, Hombres!$A$1:$DW$117, Mujeres!$A$1:$DW$117)</f>
        <v>0</v>
      </c>
      <c r="FM9" s="46" cm="1">
        <f t="array" ref="FM9">beneficio_muerte_individual_pensionado(FM$1,$E9,$B9, Hombres!$A$1:$DW$117, Mujeres!$A$1:$DW$117)</f>
        <v>0</v>
      </c>
      <c r="FN9" s="46" cm="1">
        <f t="array" ref="FN9">beneficio_muerte_individual_pensionado(FN$1,$E9,$B9, Hombres!$A$1:$DW$117, Mujeres!$A$1:$DW$117)</f>
        <v>0</v>
      </c>
      <c r="FO9" s="46" cm="1">
        <f t="array" ref="FO9">beneficio_muerte_individual_pensionado(FO$1,$E9,$B9, Hombres!$A$1:$DW$117, Mujeres!$A$1:$DW$117)</f>
        <v>0</v>
      </c>
      <c r="FP9" s="46" cm="1">
        <f t="array" ref="FP9">beneficio_muerte_individual_pensionado(FP$1,$E9,$B9, Hombres!$A$1:$DW$117, Mujeres!$A$1:$DW$117)</f>
        <v>0</v>
      </c>
      <c r="FQ9" s="46" cm="1">
        <f t="array" ref="FQ9">beneficio_muerte_individual_pensionado(FQ$1,$E9,$B9, Hombres!$A$1:$DW$117, Mujeres!$A$1:$DW$117)</f>
        <v>0</v>
      </c>
      <c r="FR9" s="46" cm="1">
        <f t="array" ref="FR9">beneficio_muerte_individual_pensionado(FR$1,$E9,$B9, Hombres!$A$1:$DW$117, Mujeres!$A$1:$DW$117)</f>
        <v>0</v>
      </c>
      <c r="FS9" s="46" cm="1">
        <f t="array" ref="FS9">beneficio_muerte_individual_pensionado(FS$1,$E9,$B9, Hombres!$A$1:$DW$117, Mujeres!$A$1:$DW$117)</f>
        <v>0</v>
      </c>
      <c r="FT9" s="46" cm="1">
        <f t="array" ref="FT9">beneficio_muerte_individual_pensionado(FT$1,$E9,$B9, Hombres!$A$1:$DW$117, Mujeres!$A$1:$DW$117)</f>
        <v>0</v>
      </c>
      <c r="FU9" s="46" cm="1">
        <f t="array" ref="FU9">beneficio_muerte_individual_pensionado(FU$1,$E9,$B9, Hombres!$A$1:$DW$117, Mujeres!$A$1:$DW$117)</f>
        <v>0</v>
      </c>
      <c r="FV9" s="46" cm="1">
        <f t="array" ref="FV9">beneficio_muerte_individual_pensionado(FV$1,$E9,$B9, Hombres!$A$1:$DW$117, Mujeres!$A$1:$DW$117)</f>
        <v>0</v>
      </c>
      <c r="FW9" s="46" cm="1">
        <f t="array" ref="FW9">beneficio_muerte_individual_pensionado(FW$1,$E9,$B9, Hombres!$A$1:$DW$117, Mujeres!$A$1:$DW$117)</f>
        <v>0</v>
      </c>
      <c r="FX9" s="46" cm="1">
        <f t="array" ref="FX9">beneficio_muerte_individual_pensionado(FX$1,$E9,$B9, Hombres!$A$1:$DW$117, Mujeres!$A$1:$DW$117)</f>
        <v>0</v>
      </c>
      <c r="FY9" s="46" cm="1">
        <f t="array" ref="FY9">beneficio_muerte_individual_pensionado(FY$1,$E9,$B9, Hombres!$A$1:$DW$117, Mujeres!$A$1:$DW$117)</f>
        <v>0</v>
      </c>
      <c r="FZ9" s="46" cm="1">
        <f t="array" ref="FZ9">beneficio_muerte_individual_pensionado(FZ$1,$E9,$B9, Hombres!$A$1:$DW$117, Mujeres!$A$1:$DW$117)</f>
        <v>0</v>
      </c>
      <c r="GA9" s="46" cm="1">
        <f t="array" ref="GA9">beneficio_muerte_individual_pensionado(GA$1,$E9,$B9, Hombres!$A$1:$DW$117, Mujeres!$A$1:$DW$117)</f>
        <v>0</v>
      </c>
      <c r="GB9" s="46" cm="1">
        <f t="array" ref="GB9">beneficio_muerte_individual_pensionado(GB$1,$E9,$B9, Hombres!$A$1:$DW$117, Mujeres!$A$1:$DW$117)</f>
        <v>0</v>
      </c>
      <c r="GC9" s="46" cm="1">
        <f t="array" ref="GC9">beneficio_muerte_individual_pensionado(GC$1,$E9,$B9, Hombres!$A$1:$DW$117, Mujeres!$A$1:$DW$117)</f>
        <v>0</v>
      </c>
      <c r="GD9" s="46" cm="1">
        <f t="array" ref="GD9">beneficio_muerte_individual_pensionado(GD$1,$E9,$B9, Hombres!$A$1:$DW$117, Mujeres!$A$1:$DW$117)</f>
        <v>0</v>
      </c>
      <c r="GE9" s="46" cm="1">
        <f t="array" ref="GE9">beneficio_muerte_individual_pensionado(GE$1,$E9,$B9, Hombres!$A$1:$DW$117, Mujeres!$A$1:$DW$117)</f>
        <v>0</v>
      </c>
      <c r="GF9" s="46" cm="1">
        <f t="array" ref="GF9">beneficio_muerte_individual_pensionado(GF$1,$E9,$B9, Hombres!$A$1:$DW$117, Mujeres!$A$1:$DW$117)</f>
        <v>0</v>
      </c>
      <c r="GG9" s="46" cm="1">
        <f t="array" ref="GG9">beneficio_muerte_individual_pensionado(GG$1,$E9,$B9, Hombres!$A$1:$DW$117, Mujeres!$A$1:$DW$117)</f>
        <v>0</v>
      </c>
      <c r="GH9" s="46" cm="1">
        <f t="array" ref="GH9">beneficio_muerte_individual_pensionado(GH$1,$E9,$B9, Hombres!$A$1:$DW$117, Mujeres!$A$1:$DW$117)</f>
        <v>0</v>
      </c>
      <c r="GI9" s="46" cm="1">
        <f t="array" ref="GI9">beneficio_muerte_individual_pensionado(GI$1,$E9,$B9, Hombres!$A$1:$DW$117, Mujeres!$A$1:$DW$117)</f>
        <v>0</v>
      </c>
      <c r="GJ9" s="46" cm="1">
        <f t="array" ref="GJ9">beneficio_muerte_individual_pensionado(GJ$1,$E9,$B9, Hombres!$A$1:$DW$117, Mujeres!$A$1:$DW$117)</f>
        <v>0</v>
      </c>
      <c r="GK9" s="46" cm="1">
        <f t="array" ref="GK9">beneficio_muerte_individual_pensionado(GK$1,$E9,$B9, Hombres!$A$1:$DW$117, Mujeres!$A$1:$DW$117)</f>
        <v>0</v>
      </c>
      <c r="GL9" s="46" cm="1">
        <f t="array" ref="GL9">beneficio_muerte_individual_pensionado(GL$1,$E9,$B9, Hombres!$A$1:$DW$117, Mujeres!$A$1:$DW$117)</f>
        <v>0</v>
      </c>
      <c r="GM9" s="46" cm="1">
        <f t="array" ref="GM9">beneficio_muerte_individual_pensionado(GM$1,$E9,$B9, Hombres!$A$1:$DW$117, Mujeres!$A$1:$DW$117)</f>
        <v>0</v>
      </c>
      <c r="GN9" s="46" cm="1">
        <f t="array" ref="GN9">beneficio_muerte_individual_pensionado(GN$1,$E9,$B9, Hombres!$A$1:$DW$117, Mujeres!$A$1:$DW$117)</f>
        <v>0</v>
      </c>
      <c r="GO9" s="46" cm="1">
        <f t="array" ref="GO9">beneficio_muerte_individual_pensionado(GO$1,$E9,$B9, Hombres!$A$1:$DW$117, Mujeres!$A$1:$DW$117)</f>
        <v>0</v>
      </c>
      <c r="GP9" s="46" cm="1">
        <f t="array" ref="GP9">beneficio_muerte_individual_pensionado(GP$1,$E9,$B9, Hombres!$A$1:$DW$117, Mujeres!$A$1:$DW$117)</f>
        <v>0</v>
      </c>
      <c r="GQ9" s="46" cm="1">
        <f t="array" ref="GQ9">beneficio_muerte_individual_pensionado(GQ$1,$E9,$B9, Hombres!$A$1:$DW$117, Mujeres!$A$1:$DW$117)</f>
        <v>0</v>
      </c>
      <c r="GR9" s="46" cm="1">
        <f t="array" ref="GR9">beneficio_muerte_individual_pensionado(GR$1,$E9,$B9, Hombres!$A$1:$DW$117, Mujeres!$A$1:$DW$117)</f>
        <v>0</v>
      </c>
      <c r="GS9" s="46" cm="1">
        <f t="array" ref="GS9">beneficio_muerte_individual_pensionado(GS$1,$E9,$B9, Hombres!$A$1:$DW$117, Mujeres!$A$1:$DW$117)</f>
        <v>0</v>
      </c>
      <c r="GT9" s="46" cm="1">
        <f t="array" ref="GT9">beneficio_muerte_individual_pensionado(GT$1,$E9,$B9, Hombres!$A$1:$DW$117, Mujeres!$A$1:$DW$117)</f>
        <v>0</v>
      </c>
    </row>
    <row r="10" spans="1:202" x14ac:dyDescent="0.2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6" cm="1">
        <f t="array" ref="H10">AnualidadPensionado(H$1,$E10,$B10, $D10, Hombres!$A$1:$DW$117, Mujeres!$A$1:$DW$117)</f>
        <v>0</v>
      </c>
      <c r="I10" s="46" cm="1">
        <f t="array" ref="I10">AnualidadPensionado(I$1,$E10,$B10, $D10, Hombres!$A$1:$DW$117, Mujeres!$A$1:$DW$117)</f>
        <v>3272986.5238841036</v>
      </c>
      <c r="J10" s="46" cm="1">
        <f t="array" ref="J10">AnualidadPensionado(J$1,$E10,$B10, $D10, Hombres!$A$1:$DW$117, Mujeres!$A$1:$DW$117)</f>
        <v>3258962.814165988</v>
      </c>
      <c r="K10" s="46" cm="1">
        <f t="array" ref="K10">AnualidadPensionado(K$1,$E10,$B10, $D10, Hombres!$A$1:$DW$117, Mujeres!$A$1:$DW$117)</f>
        <v>3233309.3734581559</v>
      </c>
      <c r="L10" s="46" cm="1">
        <f t="array" ref="L10">AnualidadPensionado(L$1,$E10,$B10, $D10, Hombres!$A$1:$DW$117, Mujeres!$A$1:$DW$117)</f>
        <v>3195026.1886156872</v>
      </c>
      <c r="M10" s="46" cm="1">
        <f t="array" ref="M10">AnualidadPensionado(M$1,$E10,$B10, $D10, Hombres!$A$1:$DW$117, Mujeres!$A$1:$DW$117)</f>
        <v>3143266.662119275</v>
      </c>
      <c r="N10" s="46" cm="1">
        <f t="array" ref="N10">AnualidadPensionado(N$1,$E10,$B10, $D10, Hombres!$A$1:$DW$117, Mujeres!$A$1:$DW$117)</f>
        <v>3077200.9616325861</v>
      </c>
      <c r="O10" s="46" cm="1">
        <f t="array" ref="O10">AnualidadPensionado(O$1,$E10,$B10, $D10, Hombres!$A$1:$DW$117, Mujeres!$A$1:$DW$117)</f>
        <v>2995952.6553242984</v>
      </c>
      <c r="P10" s="46" cm="1">
        <f t="array" ref="P10">AnualidadPensionado(P$1,$E10,$B10, $D10, Hombres!$A$1:$DW$117, Mujeres!$A$1:$DW$117)</f>
        <v>2898768.1455192952</v>
      </c>
      <c r="Q10" s="46" cm="1">
        <f t="array" ref="Q10">AnualidadPensionado(Q$1,$E10,$B10, $D10, Hombres!$A$1:$DW$117, Mujeres!$A$1:$DW$117)</f>
        <v>2785331.0024316343</v>
      </c>
      <c r="R10" s="46" cm="1">
        <f t="array" ref="R10">AnualidadPensionado(R$1,$E10,$B10, $D10, Hombres!$A$1:$DW$117, Mujeres!$A$1:$DW$117)</f>
        <v>2655804.9191600853</v>
      </c>
      <c r="S10" s="46" cm="1">
        <f t="array" ref="S10">AnualidadPensionado(S$1,$E10,$B10, $D10, Hombres!$A$1:$DW$117, Mujeres!$A$1:$DW$117)</f>
        <v>2510670.8318808549</v>
      </c>
      <c r="T10" s="46" cm="1">
        <f t="array" ref="T10">AnualidadPensionado(T$1,$E10,$B10, $D10, Hombres!$A$1:$DW$117, Mujeres!$A$1:$DW$117)</f>
        <v>2350679.2269180636</v>
      </c>
      <c r="U10" s="46" cm="1">
        <f t="array" ref="U10">AnualidadPensionado(U$1,$E10,$B10, $D10, Hombres!$A$1:$DW$117, Mujeres!$A$1:$DW$117)</f>
        <v>2177073.6794813578</v>
      </c>
      <c r="V10" s="46" cm="1">
        <f t="array" ref="V10">AnualidadPensionado(V$1,$E10,$B10, $D10, Hombres!$A$1:$DW$117, Mujeres!$A$1:$DW$117)</f>
        <v>1991868.5563972928</v>
      </c>
      <c r="W10" s="46" cm="1">
        <f t="array" ref="W10">AnualidadPensionado(W$1,$E10,$B10, $D10, Hombres!$A$1:$DW$117, Mujeres!$A$1:$DW$117)</f>
        <v>1797785.3062101358</v>
      </c>
      <c r="X10" s="46" cm="1">
        <f t="array" ref="X10">AnualidadPensionado(X$1,$E10,$B10, $D10, Hombres!$A$1:$DW$117, Mujeres!$A$1:$DW$117)</f>
        <v>1598015.7895079067</v>
      </c>
      <c r="Y10" s="46" cm="1">
        <f t="array" ref="Y10">AnualidadPensionado(Y$1,$E10,$B10, $D10, Hombres!$A$1:$DW$117, Mujeres!$A$1:$DW$117)</f>
        <v>1396150.3041064518</v>
      </c>
      <c r="Z10" s="46" cm="1">
        <f t="array" ref="Z10">AnualidadPensionado(Z$1,$E10,$B10, $D10, Hombres!$A$1:$DW$117, Mujeres!$A$1:$DW$117)</f>
        <v>1196215.166643911</v>
      </c>
      <c r="AA10" s="46" cm="1">
        <f t="array" ref="AA10">AnualidadPensionado(AA$1,$E10,$B10, $D10, Hombres!$A$1:$DW$117, Mujeres!$A$1:$DW$117)</f>
        <v>1002630.949693042</v>
      </c>
      <c r="AB10" s="46" cm="1">
        <f t="array" ref="AB10">AnualidadPensionado(AB$1,$E10,$B10, $D10, Hombres!$A$1:$DW$117, Mujeres!$A$1:$DW$117)</f>
        <v>819858.25173333916</v>
      </c>
      <c r="AC10" s="46" cm="1">
        <f t="array" ref="AC10">AnualidadPensionado(AC$1,$E10,$B10, $D10, Hombres!$A$1:$DW$117, Mujeres!$A$1:$DW$117)</f>
        <v>651949.39446465566</v>
      </c>
      <c r="AD10" s="46" cm="1">
        <f t="array" ref="AD10">AnualidadPensionado(AD$1,$E10,$B10, $D10, Hombres!$A$1:$DW$117, Mujeres!$A$1:$DW$117)</f>
        <v>502261.70266417373</v>
      </c>
      <c r="AE10" s="46" cm="1">
        <f t="array" ref="AE10">AnualidadPensionado(AE$1,$E10,$B10, $D10, Hombres!$A$1:$DW$117, Mujeres!$A$1:$DW$117)</f>
        <v>373253.53169114422</v>
      </c>
      <c r="AF10" s="46" cm="1">
        <f t="array" ref="AF10">AnualidadPensionado(AF$1,$E10,$B10, $D10, Hombres!$A$1:$DW$117, Mujeres!$A$1:$DW$117)</f>
        <v>266269.08945553203</v>
      </c>
      <c r="AG10" s="46" cm="1">
        <f t="array" ref="AG10">AnualidadPensionado(AG$1,$E10,$B10, $D10, Hombres!$A$1:$DW$117, Mujeres!$A$1:$DW$117)</f>
        <v>181325.75353980367</v>
      </c>
      <c r="AH10" s="46" cm="1">
        <f t="array" ref="AH10">AnualidadPensionado(AH$1,$E10,$B10, $D10, Hombres!$A$1:$DW$117, Mujeres!$A$1:$DW$117)</f>
        <v>117098.82855614874</v>
      </c>
      <c r="AI10" s="46" cm="1">
        <f t="array" ref="AI10">AnualidadPensionado(AI$1,$E10,$B10, $D10, Hombres!$A$1:$DW$117, Mujeres!$A$1:$DW$117)</f>
        <v>71150.25984749588</v>
      </c>
      <c r="AJ10" s="46" cm="1">
        <f t="array" ref="AJ10">AnualidadPensionado(AJ$1,$E10,$B10, $D10, Hombres!$A$1:$DW$117, Mujeres!$A$1:$DW$117)</f>
        <v>40296.692117590799</v>
      </c>
      <c r="AK10" s="46" cm="1">
        <f t="array" ref="AK10">AnualidadPensionado(AK$1,$E10,$B10, $D10, Hombres!$A$1:$DW$117, Mujeres!$A$1:$DW$117)</f>
        <v>21038.155692735538</v>
      </c>
      <c r="AL10" s="46" cm="1">
        <f t="array" ref="AL10">AnualidadPensionado(AL$1,$E10,$B10, $D10, Hombres!$A$1:$DW$117, Mujeres!$A$1:$DW$117)</f>
        <v>9988.665527056819</v>
      </c>
      <c r="AM10" s="46" cm="1">
        <f t="array" ref="AM10">AnualidadPensionado(AM$1,$E10,$B10, $D10, Hombres!$A$1:$DW$117, Mujeres!$A$1:$DW$117)</f>
        <v>4239.9321071915392</v>
      </c>
      <c r="AN10" s="46" cm="1">
        <f t="array" ref="AN10">AnualidadPensionado(AN$1,$E10,$B10, $D10, Hombres!$A$1:$DW$117, Mujeres!$A$1:$DW$117)</f>
        <v>1573.9407535812227</v>
      </c>
      <c r="AO10" s="46" cm="1">
        <f t="array" ref="AO10">AnualidadPensionado(AO$1,$E10,$B10, $D10, Hombres!$A$1:$DW$117, Mujeres!$A$1:$DW$117)</f>
        <v>496.13641287072244</v>
      </c>
      <c r="AP10" s="46" cm="1">
        <f t="array" ref="AP10">AnualidadPensionado(AP$1,$E10,$B10, $D10, Hombres!$A$1:$DW$117, Mujeres!$A$1:$DW$117)</f>
        <v>127.37635791571466</v>
      </c>
      <c r="AQ10" s="46" cm="1">
        <f t="array" ref="AQ10">AnualidadPensionado(AQ$1,$E10,$B10, $D10, Hombres!$A$1:$DW$117, Mujeres!$A$1:$DW$117)</f>
        <v>24.970638551923063</v>
      </c>
      <c r="AR10" s="46" cm="1">
        <f t="array" ref="AR10">AnualidadPensionado(AR$1,$E10,$B10, $D10, Hombres!$A$1:$DW$117, Mujeres!$A$1:$DW$117)</f>
        <v>3.3329745339023744</v>
      </c>
      <c r="AS10" s="46" cm="1">
        <f t="array" ref="AS10">AnualidadPensionado(AS$1,$E10,$B10, $D10, Hombres!$A$1:$DW$117, Mujeres!$A$1:$DW$117)</f>
        <v>0</v>
      </c>
      <c r="AT10" s="46" cm="1">
        <f t="array" ref="AT10">AnualidadPensionado(AT$1,$E10,$B10, $D10, Hombres!$A$1:$DW$117, Mujeres!$A$1:$DW$117)</f>
        <v>0</v>
      </c>
      <c r="AU10" s="46" cm="1">
        <f t="array" ref="AU10">AnualidadPensionado(AU$1,$E10,$B10, $D10, Hombres!$A$1:$DW$117, Mujeres!$A$1:$DW$117)</f>
        <v>0</v>
      </c>
      <c r="AV10" s="46" cm="1">
        <f t="array" ref="AV10">AnualidadPensionado(AV$1,$E10,$B10, $D10, Hombres!$A$1:$DW$117, Mujeres!$A$1:$DW$117)</f>
        <v>0</v>
      </c>
      <c r="AW10" s="46" cm="1">
        <f t="array" ref="AW10">AnualidadPensionado(AW$1,$E10,$B10, $D10, Hombres!$A$1:$DW$117, Mujeres!$A$1:$DW$117)</f>
        <v>0</v>
      </c>
      <c r="AX10" s="46" cm="1">
        <f t="array" ref="AX10">AnualidadPensionado(AX$1,$E10,$B10, $D10, Hombres!$A$1:$DW$117, Mujeres!$A$1:$DW$117)</f>
        <v>0</v>
      </c>
      <c r="AY10" s="46" cm="1">
        <f t="array" ref="AY10">AnualidadPensionado(AY$1,$E10,$B10, $D10, Hombres!$A$1:$DW$117, Mujeres!$A$1:$DW$117)</f>
        <v>0</v>
      </c>
      <c r="AZ10" s="46" cm="1">
        <f t="array" ref="AZ10">AnualidadPensionado(AZ$1,$E10,$B10, $D10, Hombres!$A$1:$DW$117, Mujeres!$A$1:$DW$117)</f>
        <v>0</v>
      </c>
      <c r="BA10" s="46" cm="1">
        <f t="array" ref="BA10">AnualidadPensionado(BA$1,$E10,$B10, $D10, Hombres!$A$1:$DW$117, Mujeres!$A$1:$DW$117)</f>
        <v>0</v>
      </c>
      <c r="BB10" s="46" cm="1">
        <f t="array" ref="BB10">AnualidadPensionado(BB$1,$E10,$B10, $D10, Hombres!$A$1:$DW$117, Mujeres!$A$1:$DW$117)</f>
        <v>0</v>
      </c>
      <c r="BC10" s="46" cm="1">
        <f t="array" ref="BC10">AnualidadPensionado(BC$1,$E10,$B10, $D10, Hombres!$A$1:$DW$117, Mujeres!$A$1:$DW$117)</f>
        <v>0</v>
      </c>
      <c r="BD10" s="46" cm="1">
        <f t="array" ref="BD10">AnualidadPensionado(BD$1,$E10,$B10, $D10, Hombres!$A$1:$DW$117, Mujeres!$A$1:$DW$117)</f>
        <v>0</v>
      </c>
      <c r="BE10" s="46" cm="1">
        <f t="array" ref="BE10">AnualidadPensionado(BE$1,$E10,$B10, $D10, Hombres!$A$1:$DW$117, Mujeres!$A$1:$DW$117)</f>
        <v>0</v>
      </c>
      <c r="BF10" s="46" cm="1">
        <f t="array" ref="BF10">AnualidadPensionado(BF$1,$E10,$B10, $D10, Hombres!$A$1:$DW$117, Mujeres!$A$1:$DW$117)</f>
        <v>0</v>
      </c>
      <c r="BG10" s="46" cm="1">
        <f t="array" ref="BG10">AnualidadPensionado(BG$1,$E10,$B10, $D10, Hombres!$A$1:$DW$117, Mujeres!$A$1:$DW$117)</f>
        <v>0</v>
      </c>
      <c r="BH10" s="46" cm="1">
        <f t="array" ref="BH10">AnualidadPensionado(BH$1,$E10,$B10, $D10, Hombres!$A$1:$DW$117, Mujeres!$A$1:$DW$117)</f>
        <v>0</v>
      </c>
      <c r="BI10" s="46" cm="1">
        <f t="array" ref="BI10">AnualidadPensionado(BI$1,$E10,$B10, $D10, Hombres!$A$1:$DW$117, Mujeres!$A$1:$DW$117)</f>
        <v>0</v>
      </c>
      <c r="BJ10" s="46" cm="1">
        <f t="array" ref="BJ10">AnualidadPensionado(BJ$1,$E10,$B10, $D10, Hombres!$A$1:$DW$117, Mujeres!$A$1:$DW$117)</f>
        <v>0</v>
      </c>
      <c r="BK10" s="46" cm="1">
        <f t="array" ref="BK10">AnualidadPensionado(BK$1,$E10,$B10, $D10, Hombres!$A$1:$DW$117, Mujeres!$A$1:$DW$117)</f>
        <v>0</v>
      </c>
      <c r="BL10" s="46" cm="1">
        <f t="array" ref="BL10">AnualidadPensionado(BL$1,$E10,$B10, $D10, Hombres!$A$1:$DW$117, Mujeres!$A$1:$DW$117)</f>
        <v>0</v>
      </c>
      <c r="BM10" s="46" cm="1">
        <f t="array" ref="BM10">AnualidadPensionado(BM$1,$E10,$B10, $D10, Hombres!$A$1:$DW$117, Mujeres!$A$1:$DW$117)</f>
        <v>0</v>
      </c>
      <c r="BN10" s="46" cm="1">
        <f t="array" ref="BN10">AnualidadPensionado(BN$1,$E10,$B10, $D10, Hombres!$A$1:$DW$117, Mujeres!$A$1:$DW$117)</f>
        <v>0</v>
      </c>
      <c r="BO10" s="46" cm="1">
        <f t="array" ref="BO10">AnualidadPensionado(BO$1,$E10,$B10, $D10, Hombres!$A$1:$DW$117, Mujeres!$A$1:$DW$117)</f>
        <v>0</v>
      </c>
      <c r="BP10" s="46" cm="1">
        <f t="array" ref="BP10">AnualidadPensionado(BP$1,$E10,$B10, $D10, Hombres!$A$1:$DW$117, Mujeres!$A$1:$DW$117)</f>
        <v>0</v>
      </c>
      <c r="BQ10" s="46" cm="1">
        <f t="array" ref="BQ10">AnualidadPensionado(BQ$1,$E10,$B10, $D10, Hombres!$A$1:$DW$117, Mujeres!$A$1:$DW$117)</f>
        <v>0</v>
      </c>
      <c r="BR10" s="46" cm="1">
        <f t="array" ref="BR10">AnualidadPensionado(BR$1,$E10,$B10, $D10, Hombres!$A$1:$DW$117, Mujeres!$A$1:$DW$117)</f>
        <v>0</v>
      </c>
      <c r="BS10" s="46" cm="1">
        <f t="array" ref="BS10">AnualidadPensionado(BS$1,$E10,$B10, $D10, Hombres!$A$1:$DW$117, Mujeres!$A$1:$DW$117)</f>
        <v>0</v>
      </c>
      <c r="BT10" s="46" cm="1">
        <f t="array" ref="BT10">AnualidadPensionado(BT$1,$E10,$B10, $D10, Hombres!$A$1:$DW$117, Mujeres!$A$1:$DW$117)</f>
        <v>0</v>
      </c>
      <c r="BU10" s="46" cm="1">
        <f t="array" ref="BU10">AnualidadPensionado(BU$1,$E10,$B10, $D10, Hombres!$A$1:$DW$117, Mujeres!$A$1:$DW$117)</f>
        <v>0</v>
      </c>
      <c r="BV10" s="46" cm="1">
        <f t="array" ref="BV10">AnualidadPensionado(BV$1,$E10,$B10, $D10, Hombres!$A$1:$DW$117, Mujeres!$A$1:$DW$117)</f>
        <v>0</v>
      </c>
      <c r="BW10" s="46" cm="1">
        <f t="array" ref="BW10">AnualidadPensionado(BW$1,$E10,$B10, $D10, Hombres!$A$1:$DW$117, Mujeres!$A$1:$DW$117)</f>
        <v>0</v>
      </c>
      <c r="BX10" s="46" cm="1">
        <f t="array" ref="BX10">AnualidadPensionado(BX$1,$E10,$B10, $D10, Hombres!$A$1:$DW$117, Mujeres!$A$1:$DW$117)</f>
        <v>0</v>
      </c>
      <c r="BY10" s="46" cm="1">
        <f t="array" ref="BY10">AnualidadPensionado(BY$1,$E10,$B10, $D10, Hombres!$A$1:$DW$117, Mujeres!$A$1:$DW$117)</f>
        <v>0</v>
      </c>
      <c r="BZ10" s="46" cm="1">
        <f t="array" ref="BZ10">AnualidadPensionado(BZ$1,$E10,$B10, $D10, Hombres!$A$1:$DW$117, Mujeres!$A$1:$DW$117)</f>
        <v>0</v>
      </c>
      <c r="CA10" s="46" cm="1">
        <f t="array" ref="CA10">AnualidadPensionado(CA$1,$E10,$B10, $D10, Hombres!$A$1:$DW$117, Mujeres!$A$1:$DW$117)</f>
        <v>0</v>
      </c>
      <c r="CB10" s="46" cm="1">
        <f t="array" ref="CB10">AnualidadPensionado(CB$1,$E10,$B10, $D10, Hombres!$A$1:$DW$117, Mujeres!$A$1:$DW$117)</f>
        <v>0</v>
      </c>
      <c r="CC10" s="46" cm="1">
        <f t="array" ref="CC10">AnualidadPensionado(CC$1,$E10,$B10, $D10, Hombres!$A$1:$DW$117, Mujeres!$A$1:$DW$117)</f>
        <v>0</v>
      </c>
      <c r="CD10" s="46" cm="1">
        <f t="array" ref="CD10">AnualidadPensionado(CD$1,$E10,$B10, $D10, Hombres!$A$1:$DW$117, Mujeres!$A$1:$DW$117)</f>
        <v>0</v>
      </c>
      <c r="CE10" s="46" cm="1">
        <f t="array" ref="CE10">AnualidadPensionado(CE$1,$E10,$B10, $D10, Hombres!$A$1:$DW$117, Mujeres!$A$1:$DW$117)</f>
        <v>0</v>
      </c>
      <c r="CF10" s="46" cm="1">
        <f t="array" ref="CF10">AnualidadPensionado(CF$1,$E10,$B10, $D10, Hombres!$A$1:$DW$117, Mujeres!$A$1:$DW$117)</f>
        <v>0</v>
      </c>
      <c r="CG10" s="46" cm="1">
        <f t="array" ref="CG10">AnualidadPensionado(CG$1,$E10,$B10, $D10, Hombres!$A$1:$DW$117, Mujeres!$A$1:$DW$117)</f>
        <v>0</v>
      </c>
      <c r="CH10" s="46" cm="1">
        <f t="array" ref="CH10">AnualidadPensionado(CH$1,$E10,$B10, $D10, Hombres!$A$1:$DW$117, Mujeres!$A$1:$DW$117)</f>
        <v>0</v>
      </c>
      <c r="CI10" s="46" cm="1">
        <f t="array" ref="CI10">AnualidadPensionado(CI$1,$E10,$B10, $D10, Hombres!$A$1:$DW$117, Mujeres!$A$1:$DW$117)</f>
        <v>0</v>
      </c>
      <c r="CJ10" s="46" cm="1">
        <f t="array" ref="CJ10">AnualidadPensionado(CJ$1,$E10,$B10, $D10, Hombres!$A$1:$DW$117, Mujeres!$A$1:$DW$117)</f>
        <v>0</v>
      </c>
      <c r="CK10" s="46" cm="1">
        <f t="array" ref="CK10">AnualidadPensionado(CK$1,$E10,$B10, $D10, Hombres!$A$1:$DW$117, Mujeres!$A$1:$DW$117)</f>
        <v>0</v>
      </c>
      <c r="CL10" s="46" cm="1">
        <f t="array" ref="CL10">AnualidadPensionado(CL$1,$E10,$B10, $D10, Hombres!$A$1:$DW$117, Mujeres!$A$1:$DW$117)</f>
        <v>0</v>
      </c>
      <c r="CM10" s="46" cm="1">
        <f t="array" ref="CM10">AnualidadPensionado(CM$1,$E10,$B10, $D10, Hombres!$A$1:$DW$117, Mujeres!$A$1:$DW$117)</f>
        <v>0</v>
      </c>
      <c r="CN10" s="46" cm="1">
        <f t="array" ref="CN10">AnualidadPensionado(CN$1,$E10,$B10, $D10, Hombres!$A$1:$DW$117, Mujeres!$A$1:$DW$117)</f>
        <v>0</v>
      </c>
      <c r="CO10" s="46" cm="1">
        <f t="array" ref="CO10">AnualidadPensionado(CO$1,$E10,$B10, $D10, Hombres!$A$1:$DW$117, Mujeres!$A$1:$DW$117)</f>
        <v>0</v>
      </c>
      <c r="CP10" s="46" cm="1">
        <f t="array" ref="CP10">AnualidadPensionado(CP$1,$E10,$B10, $D10, Hombres!$A$1:$DW$117, Mujeres!$A$1:$DW$117)</f>
        <v>0</v>
      </c>
      <c r="CQ10" s="46" cm="1">
        <f t="array" ref="CQ10">AnualidadPensionado(CQ$1,$E10,$B10, $D10, Hombres!$A$1:$DW$117, Mujeres!$A$1:$DW$117)</f>
        <v>0</v>
      </c>
      <c r="CR10" s="46" cm="1">
        <f t="array" ref="CR10">AnualidadPensionado(CR$1,$E10,$B10, $D10, Hombres!$A$1:$DW$117, Mujeres!$A$1:$DW$117)</f>
        <v>0</v>
      </c>
      <c r="CS10" s="46" cm="1">
        <f t="array" ref="CS10">AnualidadPensionado(CS$1,$E10,$B10, $D10, Hombres!$A$1:$DW$117, Mujeres!$A$1:$DW$117)</f>
        <v>0</v>
      </c>
      <c r="CT10" s="46" cm="1">
        <f t="array" ref="CT10">AnualidadPensionado(CT$1,$E10,$B10, $D10, Hombres!$A$1:$DW$117, Mujeres!$A$1:$DW$117)</f>
        <v>0</v>
      </c>
      <c r="CU10" s="46" cm="1">
        <f t="array" ref="CU10">AnualidadPensionado(CU$1,$E10,$B10, $D10, Hombres!$A$1:$DW$117, Mujeres!$A$1:$DW$117)</f>
        <v>0</v>
      </c>
      <c r="CV10" s="46" cm="1">
        <f t="array" ref="CV10">AnualidadPensionado(CV$1,$E10,$B10, $D10, Hombres!$A$1:$DW$117, Mujeres!$A$1:$DW$117)</f>
        <v>0</v>
      </c>
      <c r="CW10" s="46" cm="1">
        <f t="array" ref="CW10">AnualidadPensionado(CW$1,$E10,$B10, $D10, Hombres!$A$1:$DW$117, Mujeres!$A$1:$DW$117)</f>
        <v>0</v>
      </c>
      <c r="CX10" s="46" cm="1">
        <f t="array" ref="CX10">AnualidadPensionado(CX$1,$E10,$B10, $D10, Hombres!$A$1:$DW$117, Mujeres!$A$1:$DW$117)</f>
        <v>0</v>
      </c>
      <c r="CY10" s="46" cm="1">
        <f t="array" ref="CY10">AnualidadPensionado(CY$1,$E10,$B10, $D10, Hombres!$A$1:$DW$117, Mujeres!$A$1:$DW$117)</f>
        <v>0</v>
      </c>
      <c r="DB10" s="21"/>
      <c r="DC10" s="46" cm="1">
        <f t="array" ref="DC10">beneficio_muerte_individual_pensionado(DC$1,$E10,$B10, Hombres!$A$1:$DW$117, Mujeres!$A$1:$DW$117)</f>
        <v>0</v>
      </c>
      <c r="DD10" s="46" cm="1">
        <f t="array" ref="DD10">beneficio_muerte_individual_pensionado(DD$1,$E10,$B10, Hombres!$A$1:$DW$117, Mujeres!$A$1:$DW$117)</f>
        <v>87050.700000000012</v>
      </c>
      <c r="DE10" s="46" cm="1">
        <f t="array" ref="DE10">beneficio_muerte_individual_pensionado(DE$1,$E10,$B10, Hombres!$A$1:$DW$117, Mujeres!$A$1:$DW$117)</f>
        <v>96960.721694729989</v>
      </c>
      <c r="DF10" s="46" cm="1">
        <f t="array" ref="DF10">beneficio_muerte_individual_pensionado(DF$1,$E10,$B10, Hombres!$A$1:$DW$117, Mujeres!$A$1:$DW$117)</f>
        <v>103539.95764027514</v>
      </c>
      <c r="DG10" s="46" cm="1">
        <f t="array" ref="DG10">beneficio_muerte_individual_pensionado(DG$1,$E10,$B10, Hombres!$A$1:$DW$117, Mujeres!$A$1:$DW$117)</f>
        <v>110184.00288920515</v>
      </c>
      <c r="DH10" s="46" cm="1">
        <f t="array" ref="DH10">beneficio_muerte_individual_pensionado(DH$1,$E10,$B10, Hombres!$A$1:$DW$117, Mujeres!$A$1:$DW$117)</f>
        <v>116723.01807156239</v>
      </c>
      <c r="DI10" s="46" cm="1">
        <f t="array" ref="DI10">beneficio_muerte_individual_pensionado(DI$1,$E10,$B10, Hombres!$A$1:$DW$117, Mujeres!$A$1:$DW$117)</f>
        <v>123114.34362486973</v>
      </c>
      <c r="DJ10" s="46" cm="1">
        <f t="array" ref="DJ10">beneficio_muerte_individual_pensionado(DJ$1,$E10,$B10, Hombres!$A$1:$DW$117, Mujeres!$A$1:$DW$117)</f>
        <v>129367.69775653364</v>
      </c>
      <c r="DK10" s="46" cm="1">
        <f t="array" ref="DK10">beneficio_muerte_individual_pensionado(DK$1,$E10,$B10, Hombres!$A$1:$DW$117, Mujeres!$A$1:$DW$117)</f>
        <v>135368.07042552959</v>
      </c>
      <c r="DL10" s="46" cm="1">
        <f t="array" ref="DL10">beneficio_muerte_individual_pensionado(DL$1,$E10,$B10, Hombres!$A$1:$DW$117, Mujeres!$A$1:$DW$117)</f>
        <v>140795.58428362486</v>
      </c>
      <c r="DM10" s="46" cm="1">
        <f t="array" ref="DM10">beneficio_muerte_individual_pensionado(DM$1,$E10,$B10, Hombres!$A$1:$DW$117, Mujeres!$A$1:$DW$117)</f>
        <v>145347.8561721342</v>
      </c>
      <c r="DN10" s="46" cm="1">
        <f t="array" ref="DN10">beneficio_muerte_individual_pensionado(DN$1,$E10,$B10, Hombres!$A$1:$DW$117, Mujeres!$A$1:$DW$117)</f>
        <v>148877.36625405922</v>
      </c>
      <c r="DO10" s="46" cm="1">
        <f t="array" ref="DO10">beneficio_muerte_individual_pensionado(DO$1,$E10,$B10, Hombres!$A$1:$DW$117, Mujeres!$A$1:$DW$117)</f>
        <v>151294.38610051814</v>
      </c>
      <c r="DP10" s="46" cm="1">
        <f t="array" ref="DP10">beneficio_muerte_individual_pensionado(DP$1,$E10,$B10, Hombres!$A$1:$DW$117, Mujeres!$A$1:$DW$117)</f>
        <v>152389.8047691753</v>
      </c>
      <c r="DQ10" s="46" cm="1">
        <f t="array" ref="DQ10">beneficio_muerte_individual_pensionado(DQ$1,$E10,$B10, Hombres!$A$1:$DW$117, Mujeres!$A$1:$DW$117)</f>
        <v>151824.74761046135</v>
      </c>
      <c r="DR10" s="46" cm="1">
        <f t="array" ref="DR10">beneficio_muerte_individual_pensionado(DR$1,$E10,$B10, Hombres!$A$1:$DW$117, Mujeres!$A$1:$DW$117)</f>
        <v>149357.29377820599</v>
      </c>
      <c r="DS10" s="46" cm="1">
        <f t="array" ref="DS10">beneficio_muerte_individual_pensionado(DS$1,$E10,$B10, Hombres!$A$1:$DW$117, Mujeres!$A$1:$DW$117)</f>
        <v>144929.25864555358</v>
      </c>
      <c r="DT10" s="46" cm="1">
        <f t="array" ref="DT10">beneficio_muerte_individual_pensionado(DT$1,$E10,$B10, Hombres!$A$1:$DW$117, Mujeres!$A$1:$DW$117)</f>
        <v>138546.61119174099</v>
      </c>
      <c r="DU10" s="46" cm="1">
        <f t="array" ref="DU10">beneficio_muerte_individual_pensionado(DU$1,$E10,$B10, Hombres!$A$1:$DW$117, Mujeres!$A$1:$DW$117)</f>
        <v>130210.9389943647</v>
      </c>
      <c r="DV10" s="46" cm="1">
        <f t="array" ref="DV10">beneficio_muerte_individual_pensionado(DV$1,$E10,$B10, Hombres!$A$1:$DW$117, Mujeres!$A$1:$DW$117)</f>
        <v>119962.59487996249</v>
      </c>
      <c r="DW10" s="46" cm="1">
        <f t="array" ref="DW10">beneficio_muerte_individual_pensionado(DW$1,$E10,$B10, Hombres!$A$1:$DW$117, Mujeres!$A$1:$DW$117)</f>
        <v>108033.4915387685</v>
      </c>
      <c r="DX10" s="46" cm="1">
        <f t="array" ref="DX10">beneficio_muerte_individual_pensionado(DX$1,$E10,$B10, Hombres!$A$1:$DW$117, Mujeres!$A$1:$DW$117)</f>
        <v>94860.484189884606</v>
      </c>
      <c r="DY10" s="46" cm="1">
        <f t="array" ref="DY10">beneficio_muerte_individual_pensionado(DY$1,$E10,$B10, Hombres!$A$1:$DW$117, Mujeres!$A$1:$DW$117)</f>
        <v>80970.318692897781</v>
      </c>
      <c r="DZ10" s="46" cm="1">
        <f t="array" ref="DZ10">beneficio_muerte_individual_pensionado(DZ$1,$E10,$B10, Hombres!$A$1:$DW$117, Mujeres!$A$1:$DW$117)</f>
        <v>66920.853951294557</v>
      </c>
      <c r="EA10" s="46" cm="1">
        <f t="array" ref="EA10">beneficio_muerte_individual_pensionado(EA$1,$E10,$B10, Hombres!$A$1:$DW$117, Mujeres!$A$1:$DW$117)</f>
        <v>53294.703791570217</v>
      </c>
      <c r="EB10" s="46" cm="1">
        <f t="array" ref="EB10">beneficio_muerte_individual_pensionado(EB$1,$E10,$B10, Hombres!$A$1:$DW$117, Mujeres!$A$1:$DW$117)</f>
        <v>40687.20299309132</v>
      </c>
      <c r="EC10" s="46" cm="1">
        <f t="array" ref="EC10">beneficio_muerte_individual_pensionado(EC$1,$E10,$B10, Hombres!$A$1:$DW$117, Mujeres!$A$1:$DW$117)</f>
        <v>29613.061949406896</v>
      </c>
      <c r="ED10" s="46" cm="1">
        <f t="array" ref="ED10">beneficio_muerte_individual_pensionado(ED$1,$E10,$B10, Hombres!$A$1:$DW$117, Mujeres!$A$1:$DW$117)</f>
        <v>20412.135561460957</v>
      </c>
      <c r="EE10" s="46" cm="1">
        <f t="array" ref="EE10">beneficio_muerte_individual_pensionado(EE$1,$E10,$B10, Hombres!$A$1:$DW$117, Mujeres!$A$1:$DW$117)</f>
        <v>13217.235305493701</v>
      </c>
      <c r="EF10" s="46" cm="1">
        <f t="array" ref="EF10">beneficio_muerte_individual_pensionado(EF$1,$E10,$B10, Hombres!$A$1:$DW$117, Mujeres!$A$1:$DW$117)</f>
        <v>7961.774686650997</v>
      </c>
      <c r="EG10" s="46" cm="1">
        <f t="array" ref="EG10">beneficio_muerte_individual_pensionado(EG$1,$E10,$B10, Hombres!$A$1:$DW$117, Mujeres!$A$1:$DW$117)</f>
        <v>4411.3918781589136</v>
      </c>
      <c r="EH10" s="46" cm="1">
        <f t="array" ref="EH10">beneficio_muerte_individual_pensionado(EH$1,$E10,$B10, Hombres!$A$1:$DW$117, Mujeres!$A$1:$DW$117)</f>
        <v>2217.746983777768</v>
      </c>
      <c r="EI10" s="46" cm="1">
        <f t="array" ref="EI10">beneficio_muerte_individual_pensionado(EI$1,$E10,$B10, Hombres!$A$1:$DW$117, Mujeres!$A$1:$DW$117)</f>
        <v>994.34046855479164</v>
      </c>
      <c r="EJ10" s="46" cm="1">
        <f t="array" ref="EJ10">beneficio_muerte_individual_pensionado(EJ$1,$E10,$B10, Hombres!$A$1:$DW$117, Mujeres!$A$1:$DW$117)</f>
        <v>388.82909162576232</v>
      </c>
      <c r="EK10" s="46" cm="1">
        <f t="array" ref="EK10">beneficio_muerte_individual_pensionado(EK$1,$E10,$B10, Hombres!$A$1:$DW$117, Mujeres!$A$1:$DW$117)</f>
        <v>128.732697771132</v>
      </c>
      <c r="EL10" s="46" cm="1">
        <f t="array" ref="EL10">beneficio_muerte_individual_pensionado(EL$1,$E10,$B10, Hombres!$A$1:$DW$117, Mujeres!$A$1:$DW$117)</f>
        <v>34.606527751210713</v>
      </c>
      <c r="EM10" s="46" cm="1">
        <f t="array" ref="EM10">beneficio_muerte_individual_pensionado(EM$1,$E10,$B10, Hombres!$A$1:$DW$117, Mujeres!$A$1:$DW$117)</f>
        <v>7.0807218898731543</v>
      </c>
      <c r="EN10" s="46" cm="1">
        <f t="array" ref="EN10">beneficio_muerte_individual_pensionado(EN$1,$E10,$B10, Hombres!$A$1:$DW$117, Mujeres!$A$1:$DW$117)</f>
        <v>1.0541874442859422</v>
      </c>
      <c r="EO10" s="46" cm="1">
        <f t="array" ref="EO10">beneficio_muerte_individual_pensionado(EO$1,$E10,$B10, Hombres!$A$1:$DW$117, Mujeres!$A$1:$DW$117)</f>
        <v>0</v>
      </c>
      <c r="EP10" s="46" cm="1">
        <f t="array" ref="EP10">beneficio_muerte_individual_pensionado(EP$1,$E10,$B10, Hombres!$A$1:$DW$117, Mujeres!$A$1:$DW$117)</f>
        <v>0</v>
      </c>
      <c r="EQ10" s="46" cm="1">
        <f t="array" ref="EQ10">beneficio_muerte_individual_pensionado(EQ$1,$E10,$B10, Hombres!$A$1:$DW$117, Mujeres!$A$1:$DW$117)</f>
        <v>0</v>
      </c>
      <c r="ER10" s="46" cm="1">
        <f t="array" ref="ER10">beneficio_muerte_individual_pensionado(ER$1,$E10,$B10, Hombres!$A$1:$DW$117, Mujeres!$A$1:$DW$117)</f>
        <v>0</v>
      </c>
      <c r="ES10" s="46" cm="1">
        <f t="array" ref="ES10">beneficio_muerte_individual_pensionado(ES$1,$E10,$B10, Hombres!$A$1:$DW$117, Mujeres!$A$1:$DW$117)</f>
        <v>0</v>
      </c>
      <c r="ET10" s="46" cm="1">
        <f t="array" ref="ET10">beneficio_muerte_individual_pensionado(ET$1,$E10,$B10, Hombres!$A$1:$DW$117, Mujeres!$A$1:$DW$117)</f>
        <v>0</v>
      </c>
      <c r="EU10" s="46" cm="1">
        <f t="array" ref="EU10">beneficio_muerte_individual_pensionado(EU$1,$E10,$B10, Hombres!$A$1:$DW$117, Mujeres!$A$1:$DW$117)</f>
        <v>0</v>
      </c>
      <c r="EV10" s="46" cm="1">
        <f t="array" ref="EV10">beneficio_muerte_individual_pensionado(EV$1,$E10,$B10, Hombres!$A$1:$DW$117, Mujeres!$A$1:$DW$117)</f>
        <v>0</v>
      </c>
      <c r="EW10" s="46" cm="1">
        <f t="array" ref="EW10">beneficio_muerte_individual_pensionado(EW$1,$E10,$B10, Hombres!$A$1:$DW$117, Mujeres!$A$1:$DW$117)</f>
        <v>0</v>
      </c>
      <c r="EX10" s="46" cm="1">
        <f t="array" ref="EX10">beneficio_muerte_individual_pensionado(EX$1,$E10,$B10, Hombres!$A$1:$DW$117, Mujeres!$A$1:$DW$117)</f>
        <v>0</v>
      </c>
      <c r="EY10" s="46" cm="1">
        <f t="array" ref="EY10">beneficio_muerte_individual_pensionado(EY$1,$E10,$B10, Hombres!$A$1:$DW$117, Mujeres!$A$1:$DW$117)</f>
        <v>0</v>
      </c>
      <c r="EZ10" s="46" cm="1">
        <f t="array" ref="EZ10">beneficio_muerte_individual_pensionado(EZ$1,$E10,$B10, Hombres!$A$1:$DW$117, Mujeres!$A$1:$DW$117)</f>
        <v>0</v>
      </c>
      <c r="FA10" s="46" cm="1">
        <f t="array" ref="FA10">beneficio_muerte_individual_pensionado(FA$1,$E10,$B10, Hombres!$A$1:$DW$117, Mujeres!$A$1:$DW$117)</f>
        <v>0</v>
      </c>
      <c r="FB10" s="46" cm="1">
        <f t="array" ref="FB10">beneficio_muerte_individual_pensionado(FB$1,$E10,$B10, Hombres!$A$1:$DW$117, Mujeres!$A$1:$DW$117)</f>
        <v>0</v>
      </c>
      <c r="FC10" s="46" cm="1">
        <f t="array" ref="FC10">beneficio_muerte_individual_pensionado(FC$1,$E10,$B10, Hombres!$A$1:$DW$117, Mujeres!$A$1:$DW$117)</f>
        <v>0</v>
      </c>
      <c r="FD10" s="46" cm="1">
        <f t="array" ref="FD10">beneficio_muerte_individual_pensionado(FD$1,$E10,$B10, Hombres!$A$1:$DW$117, Mujeres!$A$1:$DW$117)</f>
        <v>0</v>
      </c>
      <c r="FE10" s="46" cm="1">
        <f t="array" ref="FE10">beneficio_muerte_individual_pensionado(FE$1,$E10,$B10, Hombres!$A$1:$DW$117, Mujeres!$A$1:$DW$117)</f>
        <v>0</v>
      </c>
      <c r="FF10" s="46" cm="1">
        <f t="array" ref="FF10">beneficio_muerte_individual_pensionado(FF$1,$E10,$B10, Hombres!$A$1:$DW$117, Mujeres!$A$1:$DW$117)</f>
        <v>0</v>
      </c>
      <c r="FG10" s="46" cm="1">
        <f t="array" ref="FG10">beneficio_muerte_individual_pensionado(FG$1,$E10,$B10, Hombres!$A$1:$DW$117, Mujeres!$A$1:$DW$117)</f>
        <v>0</v>
      </c>
      <c r="FH10" s="46" cm="1">
        <f t="array" ref="FH10">beneficio_muerte_individual_pensionado(FH$1,$E10,$B10, Hombres!$A$1:$DW$117, Mujeres!$A$1:$DW$117)</f>
        <v>0</v>
      </c>
      <c r="FI10" s="46" cm="1">
        <f t="array" ref="FI10">beneficio_muerte_individual_pensionado(FI$1,$E10,$B10, Hombres!$A$1:$DW$117, Mujeres!$A$1:$DW$117)</f>
        <v>0</v>
      </c>
      <c r="FJ10" s="46" cm="1">
        <f t="array" ref="FJ10">beneficio_muerte_individual_pensionado(FJ$1,$E10,$B10, Hombres!$A$1:$DW$117, Mujeres!$A$1:$DW$117)</f>
        <v>0</v>
      </c>
      <c r="FK10" s="46" cm="1">
        <f t="array" ref="FK10">beneficio_muerte_individual_pensionado(FK$1,$E10,$B10, Hombres!$A$1:$DW$117, Mujeres!$A$1:$DW$117)</f>
        <v>0</v>
      </c>
      <c r="FL10" s="46" cm="1">
        <f t="array" ref="FL10">beneficio_muerte_individual_pensionado(FL$1,$E10,$B10, Hombres!$A$1:$DW$117, Mujeres!$A$1:$DW$117)</f>
        <v>0</v>
      </c>
      <c r="FM10" s="46" cm="1">
        <f t="array" ref="FM10">beneficio_muerte_individual_pensionado(FM$1,$E10,$B10, Hombres!$A$1:$DW$117, Mujeres!$A$1:$DW$117)</f>
        <v>0</v>
      </c>
      <c r="FN10" s="46" cm="1">
        <f t="array" ref="FN10">beneficio_muerte_individual_pensionado(FN$1,$E10,$B10, Hombres!$A$1:$DW$117, Mujeres!$A$1:$DW$117)</f>
        <v>0</v>
      </c>
      <c r="FO10" s="46" cm="1">
        <f t="array" ref="FO10">beneficio_muerte_individual_pensionado(FO$1,$E10,$B10, Hombres!$A$1:$DW$117, Mujeres!$A$1:$DW$117)</f>
        <v>0</v>
      </c>
      <c r="FP10" s="46" cm="1">
        <f t="array" ref="FP10">beneficio_muerte_individual_pensionado(FP$1,$E10,$B10, Hombres!$A$1:$DW$117, Mujeres!$A$1:$DW$117)</f>
        <v>0</v>
      </c>
      <c r="FQ10" s="46" cm="1">
        <f t="array" ref="FQ10">beneficio_muerte_individual_pensionado(FQ$1,$E10,$B10, Hombres!$A$1:$DW$117, Mujeres!$A$1:$DW$117)</f>
        <v>0</v>
      </c>
      <c r="FR10" s="46" cm="1">
        <f t="array" ref="FR10">beneficio_muerte_individual_pensionado(FR$1,$E10,$B10, Hombres!$A$1:$DW$117, Mujeres!$A$1:$DW$117)</f>
        <v>0</v>
      </c>
      <c r="FS10" s="46" cm="1">
        <f t="array" ref="FS10">beneficio_muerte_individual_pensionado(FS$1,$E10,$B10, Hombres!$A$1:$DW$117, Mujeres!$A$1:$DW$117)</f>
        <v>0</v>
      </c>
      <c r="FT10" s="46" cm="1">
        <f t="array" ref="FT10">beneficio_muerte_individual_pensionado(FT$1,$E10,$B10, Hombres!$A$1:$DW$117, Mujeres!$A$1:$DW$117)</f>
        <v>0</v>
      </c>
      <c r="FU10" s="46" cm="1">
        <f t="array" ref="FU10">beneficio_muerte_individual_pensionado(FU$1,$E10,$B10, Hombres!$A$1:$DW$117, Mujeres!$A$1:$DW$117)</f>
        <v>0</v>
      </c>
      <c r="FV10" s="46" cm="1">
        <f t="array" ref="FV10">beneficio_muerte_individual_pensionado(FV$1,$E10,$B10, Hombres!$A$1:$DW$117, Mujeres!$A$1:$DW$117)</f>
        <v>0</v>
      </c>
      <c r="FW10" s="46" cm="1">
        <f t="array" ref="FW10">beneficio_muerte_individual_pensionado(FW$1,$E10,$B10, Hombres!$A$1:$DW$117, Mujeres!$A$1:$DW$117)</f>
        <v>0</v>
      </c>
      <c r="FX10" s="46" cm="1">
        <f t="array" ref="FX10">beneficio_muerte_individual_pensionado(FX$1,$E10,$B10, Hombres!$A$1:$DW$117, Mujeres!$A$1:$DW$117)</f>
        <v>0</v>
      </c>
      <c r="FY10" s="46" cm="1">
        <f t="array" ref="FY10">beneficio_muerte_individual_pensionado(FY$1,$E10,$B10, Hombres!$A$1:$DW$117, Mujeres!$A$1:$DW$117)</f>
        <v>0</v>
      </c>
      <c r="FZ10" s="46" cm="1">
        <f t="array" ref="FZ10">beneficio_muerte_individual_pensionado(FZ$1,$E10,$B10, Hombres!$A$1:$DW$117, Mujeres!$A$1:$DW$117)</f>
        <v>0</v>
      </c>
      <c r="GA10" s="46" cm="1">
        <f t="array" ref="GA10">beneficio_muerte_individual_pensionado(GA$1,$E10,$B10, Hombres!$A$1:$DW$117, Mujeres!$A$1:$DW$117)</f>
        <v>0</v>
      </c>
      <c r="GB10" s="46" cm="1">
        <f t="array" ref="GB10">beneficio_muerte_individual_pensionado(GB$1,$E10,$B10, Hombres!$A$1:$DW$117, Mujeres!$A$1:$DW$117)</f>
        <v>0</v>
      </c>
      <c r="GC10" s="46" cm="1">
        <f t="array" ref="GC10">beneficio_muerte_individual_pensionado(GC$1,$E10,$B10, Hombres!$A$1:$DW$117, Mujeres!$A$1:$DW$117)</f>
        <v>0</v>
      </c>
      <c r="GD10" s="46" cm="1">
        <f t="array" ref="GD10">beneficio_muerte_individual_pensionado(GD$1,$E10,$B10, Hombres!$A$1:$DW$117, Mujeres!$A$1:$DW$117)</f>
        <v>0</v>
      </c>
      <c r="GE10" s="46" cm="1">
        <f t="array" ref="GE10">beneficio_muerte_individual_pensionado(GE$1,$E10,$B10, Hombres!$A$1:$DW$117, Mujeres!$A$1:$DW$117)</f>
        <v>0</v>
      </c>
      <c r="GF10" s="46" cm="1">
        <f t="array" ref="GF10">beneficio_muerte_individual_pensionado(GF$1,$E10,$B10, Hombres!$A$1:$DW$117, Mujeres!$A$1:$DW$117)</f>
        <v>0</v>
      </c>
      <c r="GG10" s="46" cm="1">
        <f t="array" ref="GG10">beneficio_muerte_individual_pensionado(GG$1,$E10,$B10, Hombres!$A$1:$DW$117, Mujeres!$A$1:$DW$117)</f>
        <v>0</v>
      </c>
      <c r="GH10" s="46" cm="1">
        <f t="array" ref="GH10">beneficio_muerte_individual_pensionado(GH$1,$E10,$B10, Hombres!$A$1:$DW$117, Mujeres!$A$1:$DW$117)</f>
        <v>0</v>
      </c>
      <c r="GI10" s="46" cm="1">
        <f t="array" ref="GI10">beneficio_muerte_individual_pensionado(GI$1,$E10,$B10, Hombres!$A$1:$DW$117, Mujeres!$A$1:$DW$117)</f>
        <v>0</v>
      </c>
      <c r="GJ10" s="46" cm="1">
        <f t="array" ref="GJ10">beneficio_muerte_individual_pensionado(GJ$1,$E10,$B10, Hombres!$A$1:$DW$117, Mujeres!$A$1:$DW$117)</f>
        <v>0</v>
      </c>
      <c r="GK10" s="46" cm="1">
        <f t="array" ref="GK10">beneficio_muerte_individual_pensionado(GK$1,$E10,$B10, Hombres!$A$1:$DW$117, Mujeres!$A$1:$DW$117)</f>
        <v>0</v>
      </c>
      <c r="GL10" s="46" cm="1">
        <f t="array" ref="GL10">beneficio_muerte_individual_pensionado(GL$1,$E10,$B10, Hombres!$A$1:$DW$117, Mujeres!$A$1:$DW$117)</f>
        <v>0</v>
      </c>
      <c r="GM10" s="46" cm="1">
        <f t="array" ref="GM10">beneficio_muerte_individual_pensionado(GM$1,$E10,$B10, Hombres!$A$1:$DW$117, Mujeres!$A$1:$DW$117)</f>
        <v>0</v>
      </c>
      <c r="GN10" s="46" cm="1">
        <f t="array" ref="GN10">beneficio_muerte_individual_pensionado(GN$1,$E10,$B10, Hombres!$A$1:$DW$117, Mujeres!$A$1:$DW$117)</f>
        <v>0</v>
      </c>
      <c r="GO10" s="46" cm="1">
        <f t="array" ref="GO10">beneficio_muerte_individual_pensionado(GO$1,$E10,$B10, Hombres!$A$1:$DW$117, Mujeres!$A$1:$DW$117)</f>
        <v>0</v>
      </c>
      <c r="GP10" s="46" cm="1">
        <f t="array" ref="GP10">beneficio_muerte_individual_pensionado(GP$1,$E10,$B10, Hombres!$A$1:$DW$117, Mujeres!$A$1:$DW$117)</f>
        <v>0</v>
      </c>
      <c r="GQ10" s="46" cm="1">
        <f t="array" ref="GQ10">beneficio_muerte_individual_pensionado(GQ$1,$E10,$B10, Hombres!$A$1:$DW$117, Mujeres!$A$1:$DW$117)</f>
        <v>0</v>
      </c>
      <c r="GR10" s="46" cm="1">
        <f t="array" ref="GR10">beneficio_muerte_individual_pensionado(GR$1,$E10,$B10, Hombres!$A$1:$DW$117, Mujeres!$A$1:$DW$117)</f>
        <v>0</v>
      </c>
      <c r="GS10" s="46" cm="1">
        <f t="array" ref="GS10">beneficio_muerte_individual_pensionado(GS$1,$E10,$B10, Hombres!$A$1:$DW$117, Mujeres!$A$1:$DW$117)</f>
        <v>0</v>
      </c>
      <c r="GT10" s="46" cm="1">
        <f t="array" ref="GT10">beneficio_muerte_individual_pensionado(GT$1,$E10,$B10, Hombres!$A$1:$DW$117, Mujeres!$A$1:$DW$117)</f>
        <v>0</v>
      </c>
    </row>
    <row r="11" spans="1:202" x14ac:dyDescent="0.2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6" cm="1">
        <f t="array" ref="H11">AnualidadPensionado(H$1,$E11,$B11, $D11, Hombres!$A$1:$DW$117, Mujeres!$A$1:$DW$117)</f>
        <v>0</v>
      </c>
      <c r="I11" s="46" cm="1">
        <f t="array" ref="I11">AnualidadPensionado(I$1,$E11,$B11, $D11, Hombres!$A$1:$DW$117, Mujeres!$A$1:$DW$117)</f>
        <v>4199023.7741899202</v>
      </c>
      <c r="J11" s="46" cm="1">
        <f t="array" ref="J11">AnualidadPensionado(J$1,$E11,$B11, $D11, Hombres!$A$1:$DW$117, Mujeres!$A$1:$DW$117)</f>
        <v>4173022.3986173589</v>
      </c>
      <c r="K11" s="46" cm="1">
        <f t="array" ref="K11">AnualidadPensionado(K$1,$E11,$B11, $D11, Hombres!$A$1:$DW$117, Mujeres!$A$1:$DW$117)</f>
        <v>4135161.6472075055</v>
      </c>
      <c r="L11" s="46" cm="1">
        <f t="array" ref="L11">AnualidadPensionado(L$1,$E11,$B11, $D11, Hombres!$A$1:$DW$117, Mujeres!$A$1:$DW$117)</f>
        <v>4084766.6555117173</v>
      </c>
      <c r="M11" s="46" cm="1">
        <f t="array" ref="M11">AnualidadPensionado(M$1,$E11,$B11, $D11, Hombres!$A$1:$DW$117, Mujeres!$A$1:$DW$117)</f>
        <v>4014702.805741752</v>
      </c>
      <c r="N11" s="46" cm="1">
        <f t="array" ref="N11">AnualidadPensionado(N$1,$E11,$B11, $D11, Hombres!$A$1:$DW$117, Mujeres!$A$1:$DW$117)</f>
        <v>3929299.3216748089</v>
      </c>
      <c r="O11" s="46" cm="1">
        <f t="array" ref="O11">AnualidadPensionado(O$1,$E11,$B11, $D11, Hombres!$A$1:$DW$117, Mujeres!$A$1:$DW$117)</f>
        <v>3827983.5292431186</v>
      </c>
      <c r="P11" s="46" cm="1">
        <f t="array" ref="P11">AnualidadPensionado(P$1,$E11,$B11, $D11, Hombres!$A$1:$DW$117, Mujeres!$A$1:$DW$117)</f>
        <v>3710254.0412646211</v>
      </c>
      <c r="Q11" s="46" cm="1">
        <f t="array" ref="Q11">AnualidadPensionado(Q$1,$E11,$B11, $D11, Hombres!$A$1:$DW$117, Mujeres!$A$1:$DW$117)</f>
        <v>3575946.4550480233</v>
      </c>
      <c r="R11" s="46" cm="1">
        <f t="array" ref="R11">AnualidadPensionado(R$1,$E11,$B11, $D11, Hombres!$A$1:$DW$117, Mujeres!$A$1:$DW$117)</f>
        <v>3425342.7559503168</v>
      </c>
      <c r="S11" s="46" cm="1">
        <f t="array" ref="S11">AnualidadPensionado(S$1,$E11,$B11, $D11, Hombres!$A$1:$DW$117, Mujeres!$A$1:$DW$117)</f>
        <v>3258916.8914184351</v>
      </c>
      <c r="T11" s="46" cm="1">
        <f t="array" ref="T11">AnualidadPensionado(T$1,$E11,$B11, $D11, Hombres!$A$1:$DW$117, Mujeres!$A$1:$DW$117)</f>
        <v>3077321.6537765213</v>
      </c>
      <c r="U11" s="46" cm="1">
        <f t="array" ref="U11">AnualidadPensionado(U$1,$E11,$B11, $D11, Hombres!$A$1:$DW$117, Mujeres!$A$1:$DW$117)</f>
        <v>2881608.7079757866</v>
      </c>
      <c r="V11" s="46" cm="1">
        <f t="array" ref="V11">AnualidadPensionado(V$1,$E11,$B11, $D11, Hombres!$A$1:$DW$117, Mujeres!$A$1:$DW$117)</f>
        <v>2673526.5847661546</v>
      </c>
      <c r="W11" s="46" cm="1">
        <f t="array" ref="W11">AnualidadPensionado(W$1,$E11,$B11, $D11, Hombres!$A$1:$DW$117, Mujeres!$A$1:$DW$117)</f>
        <v>2455470.3958897097</v>
      </c>
      <c r="X11" s="46" cm="1">
        <f t="array" ref="X11">AnualidadPensionado(X$1,$E11,$B11, $D11, Hombres!$A$1:$DW$117, Mujeres!$A$1:$DW$117)</f>
        <v>2230170.0700454493</v>
      </c>
      <c r="Y11" s="46" cm="1">
        <f t="array" ref="Y11">AnualidadPensionado(Y$1,$E11,$B11, $D11, Hombres!$A$1:$DW$117, Mujeres!$A$1:$DW$117)</f>
        <v>2000607.7592040286</v>
      </c>
      <c r="Z11" s="46" cm="1">
        <f t="array" ref="Z11">AnualidadPensionado(Z$1,$E11,$B11, $D11, Hombres!$A$1:$DW$117, Mujeres!$A$1:$DW$117)</f>
        <v>1770135.4246387242</v>
      </c>
      <c r="AA11" s="46" cm="1">
        <f t="array" ref="AA11">AnualidadPensionado(AA$1,$E11,$B11, $D11, Hombres!$A$1:$DW$117, Mujeres!$A$1:$DW$117)</f>
        <v>1542571.8239304214</v>
      </c>
      <c r="AB11" s="46" cm="1">
        <f t="array" ref="AB11">AnualidadPensionado(AB$1,$E11,$B11, $D11, Hombres!$A$1:$DW$117, Mujeres!$A$1:$DW$117)</f>
        <v>1321942.2108476472</v>
      </c>
      <c r="AC11" s="46" cm="1">
        <f t="array" ref="AC11">AnualidadPensionado(AC$1,$E11,$B11, $D11, Hombres!$A$1:$DW$117, Mujeres!$A$1:$DW$117)</f>
        <v>1112082.4241294402</v>
      </c>
      <c r="AD11" s="46" cm="1">
        <f t="array" ref="AD11">AnualidadPensionado(AD$1,$E11,$B11, $D11, Hombres!$A$1:$DW$117, Mujeres!$A$1:$DW$117)</f>
        <v>916457.17481154064</v>
      </c>
      <c r="AE11" s="46" cm="1">
        <f t="array" ref="AE11">AnualidadPensionado(AE$1,$E11,$B11, $D11, Hombres!$A$1:$DW$117, Mujeres!$A$1:$DW$117)</f>
        <v>738100.78200381843</v>
      </c>
      <c r="AF11" s="46" cm="1">
        <f t="array" ref="AF11">AnualidadPensionado(AF$1,$E11,$B11, $D11, Hombres!$A$1:$DW$117, Mujeres!$A$1:$DW$117)</f>
        <v>579505.95195749565</v>
      </c>
      <c r="AG11" s="46" cm="1">
        <f t="array" ref="AG11">AnualidadPensionado(AG$1,$E11,$B11, $D11, Hombres!$A$1:$DW$117, Mujeres!$A$1:$DW$117)</f>
        <v>442337.03568762058</v>
      </c>
      <c r="AH11" s="46" cm="1">
        <f t="array" ref="AH11">AnualidadPensionado(AH$1,$E11,$B11, $D11, Hombres!$A$1:$DW$117, Mujeres!$A$1:$DW$117)</f>
        <v>327211.03878743737</v>
      </c>
      <c r="AI11" s="46" cm="1">
        <f t="array" ref="AI11">AnualidadPensionado(AI$1,$E11,$B11, $D11, Hombres!$A$1:$DW$117, Mujeres!$A$1:$DW$117)</f>
        <v>233706.47317380269</v>
      </c>
      <c r="AJ11" s="46" cm="1">
        <f t="array" ref="AJ11">AnualidadPensionado(AJ$1,$E11,$B11, $D11, Hombres!$A$1:$DW$117, Mujeres!$A$1:$DW$117)</f>
        <v>160490.82582470286</v>
      </c>
      <c r="AK11" s="46" cm="1">
        <f t="array" ref="AK11">AnualidadPensionado(AK$1,$E11,$B11, $D11, Hombres!$A$1:$DW$117, Mujeres!$A$1:$DW$117)</f>
        <v>105476.90940430864</v>
      </c>
      <c r="AL11" s="46" cm="1">
        <f t="array" ref="AL11">AnualidadPensionado(AL$1,$E11,$B11, $D11, Hombres!$A$1:$DW$117, Mujeres!$A$1:$DW$117)</f>
        <v>65998.637414912519</v>
      </c>
      <c r="AM11" s="46" cm="1">
        <f t="array" ref="AM11">AnualidadPensionado(AM$1,$E11,$B11, $D11, Hombres!$A$1:$DW$117, Mujeres!$A$1:$DW$117)</f>
        <v>39077.251496553792</v>
      </c>
      <c r="AN11" s="46" cm="1">
        <f t="array" ref="AN11">AnualidadPensionado(AN$1,$E11,$B11, $D11, Hombres!$A$1:$DW$117, Mujeres!$A$1:$DW$117)</f>
        <v>21734.815581866078</v>
      </c>
      <c r="AO11" s="46" cm="1">
        <f t="array" ref="AO11">AnualidadPensionado(AO$1,$E11,$B11, $D11, Hombres!$A$1:$DW$117, Mujeres!$A$1:$DW$117)</f>
        <v>11259.012331175518</v>
      </c>
      <c r="AP11" s="46" cm="1">
        <f t="array" ref="AP11">AnualidadPensionado(AP$1,$E11,$B11, $D11, Hombres!$A$1:$DW$117, Mujeres!$A$1:$DW$117)</f>
        <v>5377.9349179091087</v>
      </c>
      <c r="AQ11" s="46" cm="1">
        <f t="array" ref="AQ11">AnualidadPensionado(AQ$1,$E11,$B11, $D11, Hombres!$A$1:$DW$117, Mujeres!$A$1:$DW$117)</f>
        <v>2340.5328249638114</v>
      </c>
      <c r="AR11" s="46" cm="1">
        <f t="array" ref="AR11">AnualidadPensionado(AR$1,$E11,$B11, $D11, Hombres!$A$1:$DW$117, Mujeres!$A$1:$DW$117)</f>
        <v>914.38569300463143</v>
      </c>
      <c r="AS11" s="46" cm="1">
        <f t="array" ref="AS11">AnualidadPensionado(AS$1,$E11,$B11, $D11, Hombres!$A$1:$DW$117, Mujeres!$A$1:$DW$117)</f>
        <v>314.60868861223935</v>
      </c>
      <c r="AT11" s="46" cm="1">
        <f t="array" ref="AT11">AnualidadPensionado(AT$1,$E11,$B11, $D11, Hombres!$A$1:$DW$117, Mujeres!$A$1:$DW$117)</f>
        <v>92.97350918894206</v>
      </c>
      <c r="AU11" s="46" cm="1">
        <f t="array" ref="AU11">AnualidadPensionado(AU$1,$E11,$B11, $D11, Hombres!$A$1:$DW$117, Mujeres!$A$1:$DW$117)</f>
        <v>22.805172229388461</v>
      </c>
      <c r="AV11" s="46" cm="1">
        <f t="array" ref="AV11">AnualidadPensionado(AV$1,$E11,$B11, $D11, Hombres!$A$1:$DW$117, Mujeres!$A$1:$DW$117)</f>
        <v>0</v>
      </c>
      <c r="AW11" s="46" cm="1">
        <f t="array" ref="AW11">AnualidadPensionado(AW$1,$E11,$B11, $D11, Hombres!$A$1:$DW$117, Mujeres!$A$1:$DW$117)</f>
        <v>0</v>
      </c>
      <c r="AX11" s="46" cm="1">
        <f t="array" ref="AX11">AnualidadPensionado(AX$1,$E11,$B11, $D11, Hombres!$A$1:$DW$117, Mujeres!$A$1:$DW$117)</f>
        <v>0</v>
      </c>
      <c r="AY11" s="46" cm="1">
        <f t="array" ref="AY11">AnualidadPensionado(AY$1,$E11,$B11, $D11, Hombres!$A$1:$DW$117, Mujeres!$A$1:$DW$117)</f>
        <v>0</v>
      </c>
      <c r="AZ11" s="46" cm="1">
        <f t="array" ref="AZ11">AnualidadPensionado(AZ$1,$E11,$B11, $D11, Hombres!$A$1:$DW$117, Mujeres!$A$1:$DW$117)</f>
        <v>0</v>
      </c>
      <c r="BA11" s="46" cm="1">
        <f t="array" ref="BA11">AnualidadPensionado(BA$1,$E11,$B11, $D11, Hombres!$A$1:$DW$117, Mujeres!$A$1:$DW$117)</f>
        <v>0</v>
      </c>
      <c r="BB11" s="46" cm="1">
        <f t="array" ref="BB11">AnualidadPensionado(BB$1,$E11,$B11, $D11, Hombres!$A$1:$DW$117, Mujeres!$A$1:$DW$117)</f>
        <v>0</v>
      </c>
      <c r="BC11" s="46" cm="1">
        <f t="array" ref="BC11">AnualidadPensionado(BC$1,$E11,$B11, $D11, Hombres!$A$1:$DW$117, Mujeres!$A$1:$DW$117)</f>
        <v>0</v>
      </c>
      <c r="BD11" s="46" cm="1">
        <f t="array" ref="BD11">AnualidadPensionado(BD$1,$E11,$B11, $D11, Hombres!$A$1:$DW$117, Mujeres!$A$1:$DW$117)</f>
        <v>0</v>
      </c>
      <c r="BE11" s="46" cm="1">
        <f t="array" ref="BE11">AnualidadPensionado(BE$1,$E11,$B11, $D11, Hombres!$A$1:$DW$117, Mujeres!$A$1:$DW$117)</f>
        <v>0</v>
      </c>
      <c r="BF11" s="46" cm="1">
        <f t="array" ref="BF11">AnualidadPensionado(BF$1,$E11,$B11, $D11, Hombres!$A$1:$DW$117, Mujeres!$A$1:$DW$117)</f>
        <v>0</v>
      </c>
      <c r="BG11" s="46" cm="1">
        <f t="array" ref="BG11">AnualidadPensionado(BG$1,$E11,$B11, $D11, Hombres!$A$1:$DW$117, Mujeres!$A$1:$DW$117)</f>
        <v>0</v>
      </c>
      <c r="BH11" s="46" cm="1">
        <f t="array" ref="BH11">AnualidadPensionado(BH$1,$E11,$B11, $D11, Hombres!$A$1:$DW$117, Mujeres!$A$1:$DW$117)</f>
        <v>0</v>
      </c>
      <c r="BI11" s="46" cm="1">
        <f t="array" ref="BI11">AnualidadPensionado(BI$1,$E11,$B11, $D11, Hombres!$A$1:$DW$117, Mujeres!$A$1:$DW$117)</f>
        <v>0</v>
      </c>
      <c r="BJ11" s="46" cm="1">
        <f t="array" ref="BJ11">AnualidadPensionado(BJ$1,$E11,$B11, $D11, Hombres!$A$1:$DW$117, Mujeres!$A$1:$DW$117)</f>
        <v>0</v>
      </c>
      <c r="BK11" s="46" cm="1">
        <f t="array" ref="BK11">AnualidadPensionado(BK$1,$E11,$B11, $D11, Hombres!$A$1:$DW$117, Mujeres!$A$1:$DW$117)</f>
        <v>0</v>
      </c>
      <c r="BL11" s="46" cm="1">
        <f t="array" ref="BL11">AnualidadPensionado(BL$1,$E11,$B11, $D11, Hombres!$A$1:$DW$117, Mujeres!$A$1:$DW$117)</f>
        <v>0</v>
      </c>
      <c r="BM11" s="46" cm="1">
        <f t="array" ref="BM11">AnualidadPensionado(BM$1,$E11,$B11, $D11, Hombres!$A$1:$DW$117, Mujeres!$A$1:$DW$117)</f>
        <v>0</v>
      </c>
      <c r="BN11" s="46" cm="1">
        <f t="array" ref="BN11">AnualidadPensionado(BN$1,$E11,$B11, $D11, Hombres!$A$1:$DW$117, Mujeres!$A$1:$DW$117)</f>
        <v>0</v>
      </c>
      <c r="BO11" s="46" cm="1">
        <f t="array" ref="BO11">AnualidadPensionado(BO$1,$E11,$B11, $D11, Hombres!$A$1:$DW$117, Mujeres!$A$1:$DW$117)</f>
        <v>0</v>
      </c>
      <c r="BP11" s="46" cm="1">
        <f t="array" ref="BP11">AnualidadPensionado(BP$1,$E11,$B11, $D11, Hombres!$A$1:$DW$117, Mujeres!$A$1:$DW$117)</f>
        <v>0</v>
      </c>
      <c r="BQ11" s="46" cm="1">
        <f t="array" ref="BQ11">AnualidadPensionado(BQ$1,$E11,$B11, $D11, Hombres!$A$1:$DW$117, Mujeres!$A$1:$DW$117)</f>
        <v>0</v>
      </c>
      <c r="BR11" s="46" cm="1">
        <f t="array" ref="BR11">AnualidadPensionado(BR$1,$E11,$B11, $D11, Hombres!$A$1:$DW$117, Mujeres!$A$1:$DW$117)</f>
        <v>0</v>
      </c>
      <c r="BS11" s="46" cm="1">
        <f t="array" ref="BS11">AnualidadPensionado(BS$1,$E11,$B11, $D11, Hombres!$A$1:$DW$117, Mujeres!$A$1:$DW$117)</f>
        <v>0</v>
      </c>
      <c r="BT11" s="46" cm="1">
        <f t="array" ref="BT11">AnualidadPensionado(BT$1,$E11,$B11, $D11, Hombres!$A$1:$DW$117, Mujeres!$A$1:$DW$117)</f>
        <v>0</v>
      </c>
      <c r="BU11" s="46" cm="1">
        <f t="array" ref="BU11">AnualidadPensionado(BU$1,$E11,$B11, $D11, Hombres!$A$1:$DW$117, Mujeres!$A$1:$DW$117)</f>
        <v>0</v>
      </c>
      <c r="BV11" s="46" cm="1">
        <f t="array" ref="BV11">AnualidadPensionado(BV$1,$E11,$B11, $D11, Hombres!$A$1:$DW$117, Mujeres!$A$1:$DW$117)</f>
        <v>0</v>
      </c>
      <c r="BW11" s="46" cm="1">
        <f t="array" ref="BW11">AnualidadPensionado(BW$1,$E11,$B11, $D11, Hombres!$A$1:$DW$117, Mujeres!$A$1:$DW$117)</f>
        <v>0</v>
      </c>
      <c r="BX11" s="46" cm="1">
        <f t="array" ref="BX11">AnualidadPensionado(BX$1,$E11,$B11, $D11, Hombres!$A$1:$DW$117, Mujeres!$A$1:$DW$117)</f>
        <v>0</v>
      </c>
      <c r="BY11" s="46" cm="1">
        <f t="array" ref="BY11">AnualidadPensionado(BY$1,$E11,$B11, $D11, Hombres!$A$1:$DW$117, Mujeres!$A$1:$DW$117)</f>
        <v>0</v>
      </c>
      <c r="BZ11" s="46" cm="1">
        <f t="array" ref="BZ11">AnualidadPensionado(BZ$1,$E11,$B11, $D11, Hombres!$A$1:$DW$117, Mujeres!$A$1:$DW$117)</f>
        <v>0</v>
      </c>
      <c r="CA11" s="46" cm="1">
        <f t="array" ref="CA11">AnualidadPensionado(CA$1,$E11,$B11, $D11, Hombres!$A$1:$DW$117, Mujeres!$A$1:$DW$117)</f>
        <v>0</v>
      </c>
      <c r="CB11" s="46" cm="1">
        <f t="array" ref="CB11">AnualidadPensionado(CB$1,$E11,$B11, $D11, Hombres!$A$1:$DW$117, Mujeres!$A$1:$DW$117)</f>
        <v>0</v>
      </c>
      <c r="CC11" s="46" cm="1">
        <f t="array" ref="CC11">AnualidadPensionado(CC$1,$E11,$B11, $D11, Hombres!$A$1:$DW$117, Mujeres!$A$1:$DW$117)</f>
        <v>0</v>
      </c>
      <c r="CD11" s="46" cm="1">
        <f t="array" ref="CD11">AnualidadPensionado(CD$1,$E11,$B11, $D11, Hombres!$A$1:$DW$117, Mujeres!$A$1:$DW$117)</f>
        <v>0</v>
      </c>
      <c r="CE11" s="46" cm="1">
        <f t="array" ref="CE11">AnualidadPensionado(CE$1,$E11,$B11, $D11, Hombres!$A$1:$DW$117, Mujeres!$A$1:$DW$117)</f>
        <v>0</v>
      </c>
      <c r="CF11" s="46" cm="1">
        <f t="array" ref="CF11">AnualidadPensionado(CF$1,$E11,$B11, $D11, Hombres!$A$1:$DW$117, Mujeres!$A$1:$DW$117)</f>
        <v>0</v>
      </c>
      <c r="CG11" s="46" cm="1">
        <f t="array" ref="CG11">AnualidadPensionado(CG$1,$E11,$B11, $D11, Hombres!$A$1:$DW$117, Mujeres!$A$1:$DW$117)</f>
        <v>0</v>
      </c>
      <c r="CH11" s="46" cm="1">
        <f t="array" ref="CH11">AnualidadPensionado(CH$1,$E11,$B11, $D11, Hombres!$A$1:$DW$117, Mujeres!$A$1:$DW$117)</f>
        <v>0</v>
      </c>
      <c r="CI11" s="46" cm="1">
        <f t="array" ref="CI11">AnualidadPensionado(CI$1,$E11,$B11, $D11, Hombres!$A$1:$DW$117, Mujeres!$A$1:$DW$117)</f>
        <v>0</v>
      </c>
      <c r="CJ11" s="46" cm="1">
        <f t="array" ref="CJ11">AnualidadPensionado(CJ$1,$E11,$B11, $D11, Hombres!$A$1:$DW$117, Mujeres!$A$1:$DW$117)</f>
        <v>0</v>
      </c>
      <c r="CK11" s="46" cm="1">
        <f t="array" ref="CK11">AnualidadPensionado(CK$1,$E11,$B11, $D11, Hombres!$A$1:$DW$117, Mujeres!$A$1:$DW$117)</f>
        <v>0</v>
      </c>
      <c r="CL11" s="46" cm="1">
        <f t="array" ref="CL11">AnualidadPensionado(CL$1,$E11,$B11, $D11, Hombres!$A$1:$DW$117, Mujeres!$A$1:$DW$117)</f>
        <v>0</v>
      </c>
      <c r="CM11" s="46" cm="1">
        <f t="array" ref="CM11">AnualidadPensionado(CM$1,$E11,$B11, $D11, Hombres!$A$1:$DW$117, Mujeres!$A$1:$DW$117)</f>
        <v>0</v>
      </c>
      <c r="CN11" s="46" cm="1">
        <f t="array" ref="CN11">AnualidadPensionado(CN$1,$E11,$B11, $D11, Hombres!$A$1:$DW$117, Mujeres!$A$1:$DW$117)</f>
        <v>0</v>
      </c>
      <c r="CO11" s="46" cm="1">
        <f t="array" ref="CO11">AnualidadPensionado(CO$1,$E11,$B11, $D11, Hombres!$A$1:$DW$117, Mujeres!$A$1:$DW$117)</f>
        <v>0</v>
      </c>
      <c r="CP11" s="46" cm="1">
        <f t="array" ref="CP11">AnualidadPensionado(CP$1,$E11,$B11, $D11, Hombres!$A$1:$DW$117, Mujeres!$A$1:$DW$117)</f>
        <v>0</v>
      </c>
      <c r="CQ11" s="46" cm="1">
        <f t="array" ref="CQ11">AnualidadPensionado(CQ$1,$E11,$B11, $D11, Hombres!$A$1:$DW$117, Mujeres!$A$1:$DW$117)</f>
        <v>0</v>
      </c>
      <c r="CR11" s="46" cm="1">
        <f t="array" ref="CR11">AnualidadPensionado(CR$1,$E11,$B11, $D11, Hombres!$A$1:$DW$117, Mujeres!$A$1:$DW$117)</f>
        <v>0</v>
      </c>
      <c r="CS11" s="46" cm="1">
        <f t="array" ref="CS11">AnualidadPensionado(CS$1,$E11,$B11, $D11, Hombres!$A$1:$DW$117, Mujeres!$A$1:$DW$117)</f>
        <v>0</v>
      </c>
      <c r="CT11" s="46" cm="1">
        <f t="array" ref="CT11">AnualidadPensionado(CT$1,$E11,$B11, $D11, Hombres!$A$1:$DW$117, Mujeres!$A$1:$DW$117)</f>
        <v>0</v>
      </c>
      <c r="CU11" s="46" cm="1">
        <f t="array" ref="CU11">AnualidadPensionado(CU$1,$E11,$B11, $D11, Hombres!$A$1:$DW$117, Mujeres!$A$1:$DW$117)</f>
        <v>0</v>
      </c>
      <c r="CV11" s="46" cm="1">
        <f t="array" ref="CV11">AnualidadPensionado(CV$1,$E11,$B11, $D11, Hombres!$A$1:$DW$117, Mujeres!$A$1:$DW$117)</f>
        <v>0</v>
      </c>
      <c r="CW11" s="46" cm="1">
        <f t="array" ref="CW11">AnualidadPensionado(CW$1,$E11,$B11, $D11, Hombres!$A$1:$DW$117, Mujeres!$A$1:$DW$117)</f>
        <v>0</v>
      </c>
      <c r="CX11" s="46" cm="1">
        <f t="array" ref="CX11">AnualidadPensionado(CX$1,$E11,$B11, $D11, Hombres!$A$1:$DW$117, Mujeres!$A$1:$DW$117)</f>
        <v>0</v>
      </c>
      <c r="CY11" s="46" cm="1">
        <f t="array" ref="CY11">AnualidadPensionado(CY$1,$E11,$B11, $D11, Hombres!$A$1:$DW$117, Mujeres!$A$1:$DW$117)</f>
        <v>0</v>
      </c>
      <c r="DB11" s="21"/>
      <c r="DC11" s="46" cm="1">
        <f t="array" ref="DC11">beneficio_muerte_individual_pensionado(DC$1,$E11,$B11, Hombres!$A$1:$DW$117, Mujeres!$A$1:$DW$117)</f>
        <v>0</v>
      </c>
      <c r="DD11" s="46" cm="1">
        <f t="array" ref="DD11">beneficio_muerte_individual_pensionado(DD$1,$E11,$B11, Hombres!$A$1:$DW$117, Mujeres!$A$1:$DW$117)</f>
        <v>97426.8</v>
      </c>
      <c r="DE11" s="46" cm="1">
        <f t="array" ref="DE11">beneficio_muerte_individual_pensionado(DE$1,$E11,$B11, Hombres!$A$1:$DW$117, Mujeres!$A$1:$DW$117)</f>
        <v>101990.90735891998</v>
      </c>
      <c r="DF11" s="46" cm="1">
        <f t="array" ref="DF11">beneficio_muerte_individual_pensionado(DF$1,$E11,$B11, Hombres!$A$1:$DW$117, Mujeres!$A$1:$DW$117)</f>
        <v>106239.24909665159</v>
      </c>
      <c r="DG11" s="46" cm="1">
        <f t="array" ref="DG11">beneficio_muerte_individual_pensionado(DG$1,$E11,$B11, Hombres!$A$1:$DW$117, Mujeres!$A$1:$DW$117)</f>
        <v>110355.44124610143</v>
      </c>
      <c r="DH11" s="46" cm="1">
        <f t="array" ref="DH11">beneficio_muerte_individual_pensionado(DH$1,$E11,$B11, Hombres!$A$1:$DW$117, Mujeres!$A$1:$DW$117)</f>
        <v>118292.62684437538</v>
      </c>
      <c r="DI11" s="46" cm="1">
        <f t="array" ref="DI11">beneficio_muerte_individual_pensionado(DI$1,$E11,$B11, Hombres!$A$1:$DW$117, Mujeres!$A$1:$DW$117)</f>
        <v>122740.56989161493</v>
      </c>
      <c r="DJ11" s="46" cm="1">
        <f t="array" ref="DJ11">beneficio_muerte_individual_pensionado(DJ$1,$E11,$B11, Hombres!$A$1:$DW$117, Mujeres!$A$1:$DW$117)</f>
        <v>126894.17630981562</v>
      </c>
      <c r="DK11" s="46" cm="1">
        <f t="array" ref="DK11">beneficio_muerte_individual_pensionado(DK$1,$E11,$B11, Hombres!$A$1:$DW$117, Mujeres!$A$1:$DW$117)</f>
        <v>130715.1990465517</v>
      </c>
      <c r="DL11" s="46" cm="1">
        <f t="array" ref="DL11">beneficio_muerte_individual_pensionado(DL$1,$E11,$B11, Hombres!$A$1:$DW$117, Mujeres!$A$1:$DW$117)</f>
        <v>134027.00190186489</v>
      </c>
      <c r="DM11" s="46" cm="1">
        <f t="array" ref="DM11">beneficio_muerte_individual_pensionado(DM$1,$E11,$B11, Hombres!$A$1:$DW$117, Mujeres!$A$1:$DW$117)</f>
        <v>136622.11714712041</v>
      </c>
      <c r="DN11" s="46" cm="1">
        <f t="array" ref="DN11">beneficio_muerte_individual_pensionado(DN$1,$E11,$B11, Hombres!$A$1:$DW$117, Mujeres!$A$1:$DW$117)</f>
        <v>138457.12422068228</v>
      </c>
      <c r="DO11" s="46" cm="1">
        <f t="array" ref="DO11">beneficio_muerte_individual_pensionado(DO$1,$E11,$B11, Hombres!$A$1:$DW$117, Mujeres!$A$1:$DW$117)</f>
        <v>139506.31403380333</v>
      </c>
      <c r="DP11" s="46" cm="1">
        <f t="array" ref="DP11">beneficio_muerte_individual_pensionado(DP$1,$E11,$B11, Hombres!$A$1:$DW$117, Mujeres!$A$1:$DW$117)</f>
        <v>139646.41429733776</v>
      </c>
      <c r="DQ11" s="46" cm="1">
        <f t="array" ref="DQ11">beneficio_muerte_individual_pensionado(DQ$1,$E11,$B11, Hombres!$A$1:$DW$117, Mujeres!$A$1:$DW$117)</f>
        <v>138637.59968798939</v>
      </c>
      <c r="DR11" s="46" cm="1">
        <f t="array" ref="DR11">beneficio_muerte_individual_pensionado(DR$1,$E11,$B11, Hombres!$A$1:$DW$117, Mujeres!$A$1:$DW$117)</f>
        <v>136304.9436373908</v>
      </c>
      <c r="DS11" s="46" cm="1">
        <f t="array" ref="DS11">beneficio_muerte_individual_pensionado(DS$1,$E11,$B11, Hombres!$A$1:$DW$117, Mujeres!$A$1:$DW$117)</f>
        <v>132646.56508289539</v>
      </c>
      <c r="DT11" s="46" cm="1">
        <f t="array" ref="DT11">beneficio_muerte_individual_pensionado(DT$1,$E11,$B11, Hombres!$A$1:$DW$117, Mujeres!$A$1:$DW$117)</f>
        <v>127707.44488326066</v>
      </c>
      <c r="DU11" s="46" cm="1">
        <f t="array" ref="DU11">beneficio_muerte_individual_pensionado(DU$1,$E11,$B11, Hombres!$A$1:$DW$117, Mujeres!$A$1:$DW$117)</f>
        <v>121488.19014307232</v>
      </c>
      <c r="DV11" s="46" cm="1">
        <f t="array" ref="DV11">beneficio_muerte_individual_pensionado(DV$1,$E11,$B11, Hombres!$A$1:$DW$117, Mujeres!$A$1:$DW$117)</f>
        <v>113961.2441560397</v>
      </c>
      <c r="DW11" s="46" cm="1">
        <f t="array" ref="DW11">beneficio_muerte_individual_pensionado(DW$1,$E11,$B11, Hombres!$A$1:$DW$117, Mujeres!$A$1:$DW$117)</f>
        <v>105217.3026795505</v>
      </c>
      <c r="DX11" s="46" cm="1">
        <f t="array" ref="DX11">beneficio_muerte_individual_pensionado(DX$1,$E11,$B11, Hombres!$A$1:$DW$117, Mujeres!$A$1:$DW$117)</f>
        <v>95497.57122707105</v>
      </c>
      <c r="DY11" s="46" cm="1">
        <f t="array" ref="DY11">beneficio_muerte_individual_pensionado(DY$1,$E11,$B11, Hombres!$A$1:$DW$117, Mujeres!$A$1:$DW$117)</f>
        <v>85087.414154153943</v>
      </c>
      <c r="DZ11" s="46" cm="1">
        <f t="array" ref="DZ11">beneficio_muerte_individual_pensionado(DZ$1,$E11,$B11, Hombres!$A$1:$DW$117, Mujeres!$A$1:$DW$117)</f>
        <v>74262.061888292097</v>
      </c>
      <c r="EA11" s="46" cm="1">
        <f t="array" ref="EA11">beneficio_muerte_individual_pensionado(EA$1,$E11,$B11, Hombres!$A$1:$DW$117, Mujeres!$A$1:$DW$117)</f>
        <v>63303.511216219464</v>
      </c>
      <c r="EB11" s="46" cm="1">
        <f t="array" ref="EB11">beneficio_muerte_individual_pensionado(EB$1,$E11,$B11, Hombres!$A$1:$DW$117, Mujeres!$A$1:$DW$117)</f>
        <v>52555.959646237789</v>
      </c>
      <c r="EC11" s="46" cm="1">
        <f t="array" ref="EC11">beneficio_muerte_individual_pensionado(EC$1,$E11,$B11, Hombres!$A$1:$DW$117, Mujeres!$A$1:$DW$117)</f>
        <v>42389.284801704729</v>
      </c>
      <c r="ED11" s="46" cm="1">
        <f t="array" ref="ED11">beneficio_muerte_individual_pensionado(ED$1,$E11,$B11, Hombres!$A$1:$DW$117, Mujeres!$A$1:$DW$117)</f>
        <v>33117.319056334054</v>
      </c>
      <c r="EE11" s="46" cm="1">
        <f t="array" ref="EE11">beneficio_muerte_individual_pensionado(EE$1,$E11,$B11, Hombres!$A$1:$DW$117, Mujeres!$A$1:$DW$117)</f>
        <v>24966.029262172768</v>
      </c>
      <c r="EF11" s="46" cm="1">
        <f t="array" ref="EF11">beneficio_muerte_individual_pensionado(EF$1,$E11,$B11, Hombres!$A$1:$DW$117, Mujeres!$A$1:$DW$117)</f>
        <v>18075.973466088322</v>
      </c>
      <c r="EG11" s="46" cm="1">
        <f t="array" ref="EG11">beneficio_muerte_individual_pensionado(EG$1,$E11,$B11, Hombres!$A$1:$DW$117, Mujeres!$A$1:$DW$117)</f>
        <v>12508.314620992151</v>
      </c>
      <c r="EH11" s="46" cm="1">
        <f t="array" ref="EH11">beneficio_muerte_individual_pensionado(EH$1,$E11,$B11, Hombres!$A$1:$DW$117, Mujeres!$A$1:$DW$117)</f>
        <v>8230.6884161045746</v>
      </c>
      <c r="EI11" s="46" cm="1">
        <f t="array" ref="EI11">beneficio_muerte_individual_pensionado(EI$1,$E11,$B11, Hombres!$A$1:$DW$117, Mujeres!$A$1:$DW$117)</f>
        <v>5119.1613122433982</v>
      </c>
      <c r="EJ11" s="46" cm="1">
        <f t="array" ref="EJ11">beneficio_muerte_individual_pensionado(EJ$1,$E11,$B11, Hombres!$A$1:$DW$117, Mujeres!$A$1:$DW$117)</f>
        <v>2987.1348641603595</v>
      </c>
      <c r="EK11" s="46" cm="1">
        <f t="array" ref="EK11">beneficio_muerte_individual_pensionado(EK$1,$E11,$B11, Hombres!$A$1:$DW$117, Mujeres!$A$1:$DW$117)</f>
        <v>1620.7512269791721</v>
      </c>
      <c r="EL11" s="46" cm="1">
        <f t="array" ref="EL11">beneficio_muerte_individual_pensionado(EL$1,$E11,$B11, Hombres!$A$1:$DW$117, Mujeres!$A$1:$DW$117)</f>
        <v>809.37198461451089</v>
      </c>
      <c r="EM11" s="46" cm="1">
        <f t="array" ref="EM11">beneficio_muerte_individual_pensionado(EM$1,$E11,$B11, Hombres!$A$1:$DW$117, Mujeres!$A$1:$DW$117)</f>
        <v>367.59447706203912</v>
      </c>
      <c r="EN11" s="46" cm="1">
        <f t="array" ref="EN11">beneficio_muerte_individual_pensionado(EN$1,$E11,$B11, Hombres!$A$1:$DW$117, Mujeres!$A$1:$DW$117)</f>
        <v>149.59144091487812</v>
      </c>
      <c r="EO11" s="46" cm="1">
        <f t="array" ref="EO11">beneficio_muerte_individual_pensionado(EO$1,$E11,$B11, Hombres!$A$1:$DW$117, Mujeres!$A$1:$DW$117)</f>
        <v>53.506625633142349</v>
      </c>
      <c r="EP11" s="46" cm="1">
        <f t="array" ref="EP11">beneficio_muerte_individual_pensionado(EP$1,$E11,$B11, Hombres!$A$1:$DW$117, Mujeres!$A$1:$DW$117)</f>
        <v>16.401761931477434</v>
      </c>
      <c r="EQ11" s="46" cm="1">
        <f t="array" ref="EQ11">beneficio_muerte_individual_pensionado(EQ$1,$E11,$B11, Hombres!$A$1:$DW$117, Mujeres!$A$1:$DW$117)</f>
        <v>5.1268860525319573</v>
      </c>
      <c r="ER11" s="46" cm="1">
        <f t="array" ref="ER11">beneficio_muerte_individual_pensionado(ER$1,$E11,$B11, Hombres!$A$1:$DW$117, Mujeres!$A$1:$DW$117)</f>
        <v>0</v>
      </c>
      <c r="ES11" s="46" cm="1">
        <f t="array" ref="ES11">beneficio_muerte_individual_pensionado(ES$1,$E11,$B11, Hombres!$A$1:$DW$117, Mujeres!$A$1:$DW$117)</f>
        <v>0</v>
      </c>
      <c r="ET11" s="46" cm="1">
        <f t="array" ref="ET11">beneficio_muerte_individual_pensionado(ET$1,$E11,$B11, Hombres!$A$1:$DW$117, Mujeres!$A$1:$DW$117)</f>
        <v>0</v>
      </c>
      <c r="EU11" s="46" cm="1">
        <f t="array" ref="EU11">beneficio_muerte_individual_pensionado(EU$1,$E11,$B11, Hombres!$A$1:$DW$117, Mujeres!$A$1:$DW$117)</f>
        <v>0</v>
      </c>
      <c r="EV11" s="46" cm="1">
        <f t="array" ref="EV11">beneficio_muerte_individual_pensionado(EV$1,$E11,$B11, Hombres!$A$1:$DW$117, Mujeres!$A$1:$DW$117)</f>
        <v>0</v>
      </c>
      <c r="EW11" s="46" cm="1">
        <f t="array" ref="EW11">beneficio_muerte_individual_pensionado(EW$1,$E11,$B11, Hombres!$A$1:$DW$117, Mujeres!$A$1:$DW$117)</f>
        <v>0</v>
      </c>
      <c r="EX11" s="46" cm="1">
        <f t="array" ref="EX11">beneficio_muerte_individual_pensionado(EX$1,$E11,$B11, Hombres!$A$1:$DW$117, Mujeres!$A$1:$DW$117)</f>
        <v>0</v>
      </c>
      <c r="EY11" s="46" cm="1">
        <f t="array" ref="EY11">beneficio_muerte_individual_pensionado(EY$1,$E11,$B11, Hombres!$A$1:$DW$117, Mujeres!$A$1:$DW$117)</f>
        <v>0</v>
      </c>
      <c r="EZ11" s="46" cm="1">
        <f t="array" ref="EZ11">beneficio_muerte_individual_pensionado(EZ$1,$E11,$B11, Hombres!$A$1:$DW$117, Mujeres!$A$1:$DW$117)</f>
        <v>0</v>
      </c>
      <c r="FA11" s="46" cm="1">
        <f t="array" ref="FA11">beneficio_muerte_individual_pensionado(FA$1,$E11,$B11, Hombres!$A$1:$DW$117, Mujeres!$A$1:$DW$117)</f>
        <v>0</v>
      </c>
      <c r="FB11" s="46" cm="1">
        <f t="array" ref="FB11">beneficio_muerte_individual_pensionado(FB$1,$E11,$B11, Hombres!$A$1:$DW$117, Mujeres!$A$1:$DW$117)</f>
        <v>0</v>
      </c>
      <c r="FC11" s="46" cm="1">
        <f t="array" ref="FC11">beneficio_muerte_individual_pensionado(FC$1,$E11,$B11, Hombres!$A$1:$DW$117, Mujeres!$A$1:$DW$117)</f>
        <v>0</v>
      </c>
      <c r="FD11" s="46" cm="1">
        <f t="array" ref="FD11">beneficio_muerte_individual_pensionado(FD$1,$E11,$B11, Hombres!$A$1:$DW$117, Mujeres!$A$1:$DW$117)</f>
        <v>0</v>
      </c>
      <c r="FE11" s="46" cm="1">
        <f t="array" ref="FE11">beneficio_muerte_individual_pensionado(FE$1,$E11,$B11, Hombres!$A$1:$DW$117, Mujeres!$A$1:$DW$117)</f>
        <v>0</v>
      </c>
      <c r="FF11" s="46" cm="1">
        <f t="array" ref="FF11">beneficio_muerte_individual_pensionado(FF$1,$E11,$B11, Hombres!$A$1:$DW$117, Mujeres!$A$1:$DW$117)</f>
        <v>0</v>
      </c>
      <c r="FG11" s="46" cm="1">
        <f t="array" ref="FG11">beneficio_muerte_individual_pensionado(FG$1,$E11,$B11, Hombres!$A$1:$DW$117, Mujeres!$A$1:$DW$117)</f>
        <v>0</v>
      </c>
      <c r="FH11" s="46" cm="1">
        <f t="array" ref="FH11">beneficio_muerte_individual_pensionado(FH$1,$E11,$B11, Hombres!$A$1:$DW$117, Mujeres!$A$1:$DW$117)</f>
        <v>0</v>
      </c>
      <c r="FI11" s="46" cm="1">
        <f t="array" ref="FI11">beneficio_muerte_individual_pensionado(FI$1,$E11,$B11, Hombres!$A$1:$DW$117, Mujeres!$A$1:$DW$117)</f>
        <v>0</v>
      </c>
      <c r="FJ11" s="46" cm="1">
        <f t="array" ref="FJ11">beneficio_muerte_individual_pensionado(FJ$1,$E11,$B11, Hombres!$A$1:$DW$117, Mujeres!$A$1:$DW$117)</f>
        <v>0</v>
      </c>
      <c r="FK11" s="46" cm="1">
        <f t="array" ref="FK11">beneficio_muerte_individual_pensionado(FK$1,$E11,$B11, Hombres!$A$1:$DW$117, Mujeres!$A$1:$DW$117)</f>
        <v>0</v>
      </c>
      <c r="FL11" s="46" cm="1">
        <f t="array" ref="FL11">beneficio_muerte_individual_pensionado(FL$1,$E11,$B11, Hombres!$A$1:$DW$117, Mujeres!$A$1:$DW$117)</f>
        <v>0</v>
      </c>
      <c r="FM11" s="46" cm="1">
        <f t="array" ref="FM11">beneficio_muerte_individual_pensionado(FM$1,$E11,$B11, Hombres!$A$1:$DW$117, Mujeres!$A$1:$DW$117)</f>
        <v>0</v>
      </c>
      <c r="FN11" s="46" cm="1">
        <f t="array" ref="FN11">beneficio_muerte_individual_pensionado(FN$1,$E11,$B11, Hombres!$A$1:$DW$117, Mujeres!$A$1:$DW$117)</f>
        <v>0</v>
      </c>
      <c r="FO11" s="46" cm="1">
        <f t="array" ref="FO11">beneficio_muerte_individual_pensionado(FO$1,$E11,$B11, Hombres!$A$1:$DW$117, Mujeres!$A$1:$DW$117)</f>
        <v>0</v>
      </c>
      <c r="FP11" s="46" cm="1">
        <f t="array" ref="FP11">beneficio_muerte_individual_pensionado(FP$1,$E11,$B11, Hombres!$A$1:$DW$117, Mujeres!$A$1:$DW$117)</f>
        <v>0</v>
      </c>
      <c r="FQ11" s="46" cm="1">
        <f t="array" ref="FQ11">beneficio_muerte_individual_pensionado(FQ$1,$E11,$B11, Hombres!$A$1:$DW$117, Mujeres!$A$1:$DW$117)</f>
        <v>0</v>
      </c>
      <c r="FR11" s="46" cm="1">
        <f t="array" ref="FR11">beneficio_muerte_individual_pensionado(FR$1,$E11,$B11, Hombres!$A$1:$DW$117, Mujeres!$A$1:$DW$117)</f>
        <v>0</v>
      </c>
      <c r="FS11" s="46" cm="1">
        <f t="array" ref="FS11">beneficio_muerte_individual_pensionado(FS$1,$E11,$B11, Hombres!$A$1:$DW$117, Mujeres!$A$1:$DW$117)</f>
        <v>0</v>
      </c>
      <c r="FT11" s="46" cm="1">
        <f t="array" ref="FT11">beneficio_muerte_individual_pensionado(FT$1,$E11,$B11, Hombres!$A$1:$DW$117, Mujeres!$A$1:$DW$117)</f>
        <v>0</v>
      </c>
      <c r="FU11" s="46" cm="1">
        <f t="array" ref="FU11">beneficio_muerte_individual_pensionado(FU$1,$E11,$B11, Hombres!$A$1:$DW$117, Mujeres!$A$1:$DW$117)</f>
        <v>0</v>
      </c>
      <c r="FV11" s="46" cm="1">
        <f t="array" ref="FV11">beneficio_muerte_individual_pensionado(FV$1,$E11,$B11, Hombres!$A$1:$DW$117, Mujeres!$A$1:$DW$117)</f>
        <v>0</v>
      </c>
      <c r="FW11" s="46" cm="1">
        <f t="array" ref="FW11">beneficio_muerte_individual_pensionado(FW$1,$E11,$B11, Hombres!$A$1:$DW$117, Mujeres!$A$1:$DW$117)</f>
        <v>0</v>
      </c>
      <c r="FX11" s="46" cm="1">
        <f t="array" ref="FX11">beneficio_muerte_individual_pensionado(FX$1,$E11,$B11, Hombres!$A$1:$DW$117, Mujeres!$A$1:$DW$117)</f>
        <v>0</v>
      </c>
      <c r="FY11" s="46" cm="1">
        <f t="array" ref="FY11">beneficio_muerte_individual_pensionado(FY$1,$E11,$B11, Hombres!$A$1:$DW$117, Mujeres!$A$1:$DW$117)</f>
        <v>0</v>
      </c>
      <c r="FZ11" s="46" cm="1">
        <f t="array" ref="FZ11">beneficio_muerte_individual_pensionado(FZ$1,$E11,$B11, Hombres!$A$1:$DW$117, Mujeres!$A$1:$DW$117)</f>
        <v>0</v>
      </c>
      <c r="GA11" s="46" cm="1">
        <f t="array" ref="GA11">beneficio_muerte_individual_pensionado(GA$1,$E11,$B11, Hombres!$A$1:$DW$117, Mujeres!$A$1:$DW$117)</f>
        <v>0</v>
      </c>
      <c r="GB11" s="46" cm="1">
        <f t="array" ref="GB11">beneficio_muerte_individual_pensionado(GB$1,$E11,$B11, Hombres!$A$1:$DW$117, Mujeres!$A$1:$DW$117)</f>
        <v>0</v>
      </c>
      <c r="GC11" s="46" cm="1">
        <f t="array" ref="GC11">beneficio_muerte_individual_pensionado(GC$1,$E11,$B11, Hombres!$A$1:$DW$117, Mujeres!$A$1:$DW$117)</f>
        <v>0</v>
      </c>
      <c r="GD11" s="46" cm="1">
        <f t="array" ref="GD11">beneficio_muerte_individual_pensionado(GD$1,$E11,$B11, Hombres!$A$1:$DW$117, Mujeres!$A$1:$DW$117)</f>
        <v>0</v>
      </c>
      <c r="GE11" s="46" cm="1">
        <f t="array" ref="GE11">beneficio_muerte_individual_pensionado(GE$1,$E11,$B11, Hombres!$A$1:$DW$117, Mujeres!$A$1:$DW$117)</f>
        <v>0</v>
      </c>
      <c r="GF11" s="46" cm="1">
        <f t="array" ref="GF11">beneficio_muerte_individual_pensionado(GF$1,$E11,$B11, Hombres!$A$1:$DW$117, Mujeres!$A$1:$DW$117)</f>
        <v>0</v>
      </c>
      <c r="GG11" s="46" cm="1">
        <f t="array" ref="GG11">beneficio_muerte_individual_pensionado(GG$1,$E11,$B11, Hombres!$A$1:$DW$117, Mujeres!$A$1:$DW$117)</f>
        <v>0</v>
      </c>
      <c r="GH11" s="46" cm="1">
        <f t="array" ref="GH11">beneficio_muerte_individual_pensionado(GH$1,$E11,$B11, Hombres!$A$1:$DW$117, Mujeres!$A$1:$DW$117)</f>
        <v>0</v>
      </c>
      <c r="GI11" s="46" cm="1">
        <f t="array" ref="GI11">beneficio_muerte_individual_pensionado(GI$1,$E11,$B11, Hombres!$A$1:$DW$117, Mujeres!$A$1:$DW$117)</f>
        <v>0</v>
      </c>
      <c r="GJ11" s="46" cm="1">
        <f t="array" ref="GJ11">beneficio_muerte_individual_pensionado(GJ$1,$E11,$B11, Hombres!$A$1:$DW$117, Mujeres!$A$1:$DW$117)</f>
        <v>0</v>
      </c>
      <c r="GK11" s="46" cm="1">
        <f t="array" ref="GK11">beneficio_muerte_individual_pensionado(GK$1,$E11,$B11, Hombres!$A$1:$DW$117, Mujeres!$A$1:$DW$117)</f>
        <v>0</v>
      </c>
      <c r="GL11" s="46" cm="1">
        <f t="array" ref="GL11">beneficio_muerte_individual_pensionado(GL$1,$E11,$B11, Hombres!$A$1:$DW$117, Mujeres!$A$1:$DW$117)</f>
        <v>0</v>
      </c>
      <c r="GM11" s="46" cm="1">
        <f t="array" ref="GM11">beneficio_muerte_individual_pensionado(GM$1,$E11,$B11, Hombres!$A$1:$DW$117, Mujeres!$A$1:$DW$117)</f>
        <v>0</v>
      </c>
      <c r="GN11" s="46" cm="1">
        <f t="array" ref="GN11">beneficio_muerte_individual_pensionado(GN$1,$E11,$B11, Hombres!$A$1:$DW$117, Mujeres!$A$1:$DW$117)</f>
        <v>0</v>
      </c>
      <c r="GO11" s="46" cm="1">
        <f t="array" ref="GO11">beneficio_muerte_individual_pensionado(GO$1,$E11,$B11, Hombres!$A$1:$DW$117, Mujeres!$A$1:$DW$117)</f>
        <v>0</v>
      </c>
      <c r="GP11" s="46" cm="1">
        <f t="array" ref="GP11">beneficio_muerte_individual_pensionado(GP$1,$E11,$B11, Hombres!$A$1:$DW$117, Mujeres!$A$1:$DW$117)</f>
        <v>0</v>
      </c>
      <c r="GQ11" s="46" cm="1">
        <f t="array" ref="GQ11">beneficio_muerte_individual_pensionado(GQ$1,$E11,$B11, Hombres!$A$1:$DW$117, Mujeres!$A$1:$DW$117)</f>
        <v>0</v>
      </c>
      <c r="GR11" s="46" cm="1">
        <f t="array" ref="GR11">beneficio_muerte_individual_pensionado(GR$1,$E11,$B11, Hombres!$A$1:$DW$117, Mujeres!$A$1:$DW$117)</f>
        <v>0</v>
      </c>
      <c r="GS11" s="46" cm="1">
        <f t="array" ref="GS11">beneficio_muerte_individual_pensionado(GS$1,$E11,$B11, Hombres!$A$1:$DW$117, Mujeres!$A$1:$DW$117)</f>
        <v>0</v>
      </c>
      <c r="GT11" s="46" cm="1">
        <f t="array" ref="GT11">beneficio_muerte_individual_pensionado(GT$1,$E11,$B11, Hombres!$A$1:$DW$117, Mujeres!$A$1:$DW$117)</f>
        <v>0</v>
      </c>
    </row>
    <row r="12" spans="1:202" x14ac:dyDescent="0.2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6" cm="1">
        <f t="array" ref="H12">AnualidadPensionado(H$1,$E12,$B12, $D12, Hombres!$A$1:$DW$117, Mujeres!$A$1:$DW$117)</f>
        <v>0</v>
      </c>
      <c r="I12" s="46" cm="1">
        <f t="array" ref="I12">AnualidadPensionado(I$1,$E12,$B12, $D12, Hombres!$A$1:$DW$117, Mujeres!$A$1:$DW$117)</f>
        <v>1654211.9549736734</v>
      </c>
      <c r="J12" s="46" cm="1">
        <f t="array" ref="J12">AnualidadPensionado(J$1,$E12,$B12, $D12, Hombres!$A$1:$DW$117, Mujeres!$A$1:$DW$117)</f>
        <v>1660479.0362178085</v>
      </c>
      <c r="K12" s="46" cm="1">
        <f t="array" ref="K12">AnualidadPensionado(K$1,$E12,$B12, $D12, Hombres!$A$1:$DW$117, Mujeres!$A$1:$DW$117)</f>
        <v>1661921.178865554</v>
      </c>
      <c r="L12" s="46" cm="1">
        <f t="array" ref="L12">AnualidadPensionado(L$1,$E12,$B12, $D12, Hombres!$A$1:$DW$117, Mujeres!$A$1:$DW$117)</f>
        <v>1656077.7027943085</v>
      </c>
      <c r="M12" s="46" cm="1">
        <f t="array" ref="M12">AnualidadPensionado(M$1,$E12,$B12, $D12, Hombres!$A$1:$DW$117, Mujeres!$A$1:$DW$117)</f>
        <v>1644468.8349168317</v>
      </c>
      <c r="N12" s="46" cm="1">
        <f t="array" ref="N12">AnualidadPensionado(N$1,$E12,$B12, $D12, Hombres!$A$1:$DW$117, Mujeres!$A$1:$DW$117)</f>
        <v>1626583.484977802</v>
      </c>
      <c r="O12" s="46" cm="1">
        <f t="array" ref="O12">AnualidadPensionado(O$1,$E12,$B12, $D12, Hombres!$A$1:$DW$117, Mujeres!$A$1:$DW$117)</f>
        <v>1601865.7743209826</v>
      </c>
      <c r="P12" s="46" cm="1">
        <f t="array" ref="P12">AnualidadPensionado(P$1,$E12,$B12, $D12, Hombres!$A$1:$DW$117, Mujeres!$A$1:$DW$117)</f>
        <v>1569788.8430920984</v>
      </c>
      <c r="Q12" s="46" cm="1">
        <f t="array" ref="Q12">AnualidadPensionado(Q$1,$E12,$B12, $D12, Hombres!$A$1:$DW$117, Mujeres!$A$1:$DW$117)</f>
        <v>1529945.3229210207</v>
      </c>
      <c r="R12" s="46" cm="1">
        <f t="array" ref="R12">AnualidadPensionado(R$1,$E12,$B12, $D12, Hombres!$A$1:$DW$117, Mujeres!$A$1:$DW$117)</f>
        <v>1482060.0247724578</v>
      </c>
      <c r="S12" s="46" cm="1">
        <f t="array" ref="S12">AnualidadPensionado(S$1,$E12,$B12, $D12, Hombres!$A$1:$DW$117, Mujeres!$A$1:$DW$117)</f>
        <v>1425944.0346500662</v>
      </c>
      <c r="T12" s="46" cm="1">
        <f t="array" ref="T12">AnualidadPensionado(T$1,$E12,$B12, $D12, Hombres!$A$1:$DW$117, Mujeres!$A$1:$DW$117)</f>
        <v>1361509.2955301187</v>
      </c>
      <c r="U12" s="46" cm="1">
        <f t="array" ref="U12">AnualidadPensionado(U$1,$E12,$B12, $D12, Hombres!$A$1:$DW$117, Mujeres!$A$1:$DW$117)</f>
        <v>1288870.5730530561</v>
      </c>
      <c r="V12" s="46" cm="1">
        <f t="array" ref="V12">AnualidadPensionado(V$1,$E12,$B12, $D12, Hombres!$A$1:$DW$117, Mujeres!$A$1:$DW$117)</f>
        <v>1208450.8079682658</v>
      </c>
      <c r="W12" s="46" cm="1">
        <f t="array" ref="W12">AnualidadPensionado(W$1,$E12,$B12, $D12, Hombres!$A$1:$DW$117, Mujeres!$A$1:$DW$117)</f>
        <v>1120986.1982849687</v>
      </c>
      <c r="X12" s="46" cm="1">
        <f t="array" ref="X12">AnualidadPensionado(X$1,$E12,$B12, $D12, Hombres!$A$1:$DW$117, Mujeres!$A$1:$DW$117)</f>
        <v>1027450.2119901261</v>
      </c>
      <c r="Y12" s="46" cm="1">
        <f t="array" ref="Y12">AnualidadPensionado(Y$1,$E12,$B12, $D12, Hombres!$A$1:$DW$117, Mujeres!$A$1:$DW$117)</f>
        <v>929053.41762546764</v>
      </c>
      <c r="Z12" s="46" cm="1">
        <f t="array" ref="Z12">AnualidadPensionado(Z$1,$E12,$B12, $D12, Hombres!$A$1:$DW$117, Mujeres!$A$1:$DW$117)</f>
        <v>827321.10496708483</v>
      </c>
      <c r="AA12" s="46" cm="1">
        <f t="array" ref="AA12">AnualidadPensionado(AA$1,$E12,$B12, $D12, Hombres!$A$1:$DW$117, Mujeres!$A$1:$DW$117)</f>
        <v>724155.84594881686</v>
      </c>
      <c r="AB12" s="46" cm="1">
        <f t="array" ref="AB12">AnualidadPensionado(AB$1,$E12,$B12, $D12, Hombres!$A$1:$DW$117, Mujeres!$A$1:$DW$117)</f>
        <v>621730.27490145026</v>
      </c>
      <c r="AC12" s="46" cm="1">
        <f t="array" ref="AC12">AnualidadPensionado(AC$1,$E12,$B12, $D12, Hombres!$A$1:$DW$117, Mujeres!$A$1:$DW$117)</f>
        <v>522298.46221929899</v>
      </c>
      <c r="AD12" s="46" cm="1">
        <f t="array" ref="AD12">AnualidadPensionado(AD$1,$E12,$B12, $D12, Hombres!$A$1:$DW$117, Mujeres!$A$1:$DW$117)</f>
        <v>428080.36258696183</v>
      </c>
      <c r="AE12" s="46" cm="1">
        <f t="array" ref="AE12">AnualidadPensionado(AE$1,$E12,$B12, $D12, Hombres!$A$1:$DW$117, Mujeres!$A$1:$DW$117)</f>
        <v>341178.19368151709</v>
      </c>
      <c r="AF12" s="46" cm="1">
        <f t="array" ref="AF12">AnualidadPensionado(AF$1,$E12,$B12, $D12, Hombres!$A$1:$DW$117, Mujeres!$A$1:$DW$117)</f>
        <v>263444.68012989493</v>
      </c>
      <c r="AG12" s="46" cm="1">
        <f t="array" ref="AG12">AnualidadPensionado(AG$1,$E12,$B12, $D12, Hombres!$A$1:$DW$117, Mujeres!$A$1:$DW$117)</f>
        <v>196265.67049966491</v>
      </c>
      <c r="AH12" s="46" cm="1">
        <f t="array" ref="AH12">AnualidadPensionado(AH$1,$E12,$B12, $D12, Hombres!$A$1:$DW$117, Mujeres!$A$1:$DW$117)</f>
        <v>140385.79787848768</v>
      </c>
      <c r="AI12" s="46" cm="1">
        <f t="array" ref="AI12">AnualidadPensionado(AI$1,$E12,$B12, $D12, Hombres!$A$1:$DW$117, Mujeres!$A$1:$DW$117)</f>
        <v>95854.5954979245</v>
      </c>
      <c r="AJ12" s="46" cm="1">
        <f t="array" ref="AJ12">AnualidadPensionado(AJ$1,$E12,$B12, $D12, Hombres!$A$1:$DW$117, Mujeres!$A$1:$DW$117)</f>
        <v>62055.515829983313</v>
      </c>
      <c r="AK12" s="46" cm="1">
        <f t="array" ref="AK12">AnualidadPensionado(AK$1,$E12,$B12, $D12, Hombres!$A$1:$DW$117, Mujeres!$A$1:$DW$117)</f>
        <v>37795.24558875995</v>
      </c>
      <c r="AL12" s="46" cm="1">
        <f t="array" ref="AL12">AnualidadPensionado(AL$1,$E12,$B12, $D12, Hombres!$A$1:$DW$117, Mujeres!$A$1:$DW$117)</f>
        <v>21457.635905553714</v>
      </c>
      <c r="AM12" s="46" cm="1">
        <f t="array" ref="AM12">AnualidadPensionado(AM$1,$E12,$B12, $D12, Hombres!$A$1:$DW$117, Mujeres!$A$1:$DW$117)</f>
        <v>11229.168694687616</v>
      </c>
      <c r="AN12" s="46" cm="1">
        <f t="array" ref="AN12">AnualidadPensionado(AN$1,$E12,$B12, $D12, Hombres!$A$1:$DW$117, Mujeres!$A$1:$DW$117)</f>
        <v>5342.3174427341046</v>
      </c>
      <c r="AO12" s="46" cm="1">
        <f t="array" ref="AO12">AnualidadPensionado(AO$1,$E12,$B12, $D12, Hombres!$A$1:$DW$117, Mujeres!$A$1:$DW$117)</f>
        <v>2271.0607081359726</v>
      </c>
      <c r="AP12" s="46" cm="1">
        <f t="array" ref="AP12">AnualidadPensionado(AP$1,$E12,$B12, $D12, Hombres!$A$1:$DW$117, Mujeres!$A$1:$DW$117)</f>
        <v>843.79142392469555</v>
      </c>
      <c r="AQ12" s="46" cm="1">
        <f t="array" ref="AQ12">AnualidadPensionado(AQ$1,$E12,$B12, $D12, Hombres!$A$1:$DW$117, Mujeres!$A$1:$DW$117)</f>
        <v>265.97772951013474</v>
      </c>
      <c r="AR12" s="46" cm="1">
        <f t="array" ref="AR12">AnualidadPensionado(AR$1,$E12,$B12, $D12, Hombres!$A$1:$DW$117, Mujeres!$A$1:$DW$117)</f>
        <v>68.182049900210842</v>
      </c>
      <c r="AS12" s="46" cm="1">
        <f t="array" ref="AS12">AnualidadPensionado(AS$1,$E12,$B12, $D12, Hombres!$A$1:$DW$117, Mujeres!$A$1:$DW$117)</f>
        <v>13.312516674737257</v>
      </c>
      <c r="AT12" s="46" cm="1">
        <f t="array" ref="AT12">AnualidadPensionado(AT$1,$E12,$B12, $D12, Hombres!$A$1:$DW$117, Mujeres!$A$1:$DW$117)</f>
        <v>1.7618739341043193</v>
      </c>
      <c r="AU12" s="46" cm="1">
        <f t="array" ref="AU12">AnualidadPensionado(AU$1,$E12,$B12, $D12, Hombres!$A$1:$DW$117, Mujeres!$A$1:$DW$117)</f>
        <v>0</v>
      </c>
      <c r="AV12" s="46" cm="1">
        <f t="array" ref="AV12">AnualidadPensionado(AV$1,$E12,$B12, $D12, Hombres!$A$1:$DW$117, Mujeres!$A$1:$DW$117)</f>
        <v>0</v>
      </c>
      <c r="AW12" s="46" cm="1">
        <f t="array" ref="AW12">AnualidadPensionado(AW$1,$E12,$B12, $D12, Hombres!$A$1:$DW$117, Mujeres!$A$1:$DW$117)</f>
        <v>0</v>
      </c>
      <c r="AX12" s="46" cm="1">
        <f t="array" ref="AX12">AnualidadPensionado(AX$1,$E12,$B12, $D12, Hombres!$A$1:$DW$117, Mujeres!$A$1:$DW$117)</f>
        <v>0</v>
      </c>
      <c r="AY12" s="46" cm="1">
        <f t="array" ref="AY12">AnualidadPensionado(AY$1,$E12,$B12, $D12, Hombres!$A$1:$DW$117, Mujeres!$A$1:$DW$117)</f>
        <v>0</v>
      </c>
      <c r="AZ12" s="46" cm="1">
        <f t="array" ref="AZ12">AnualidadPensionado(AZ$1,$E12,$B12, $D12, Hombres!$A$1:$DW$117, Mujeres!$A$1:$DW$117)</f>
        <v>0</v>
      </c>
      <c r="BA12" s="46" cm="1">
        <f t="array" ref="BA12">AnualidadPensionado(BA$1,$E12,$B12, $D12, Hombres!$A$1:$DW$117, Mujeres!$A$1:$DW$117)</f>
        <v>0</v>
      </c>
      <c r="BB12" s="46" cm="1">
        <f t="array" ref="BB12">AnualidadPensionado(BB$1,$E12,$B12, $D12, Hombres!$A$1:$DW$117, Mujeres!$A$1:$DW$117)</f>
        <v>0</v>
      </c>
      <c r="BC12" s="46" cm="1">
        <f t="array" ref="BC12">AnualidadPensionado(BC$1,$E12,$B12, $D12, Hombres!$A$1:$DW$117, Mujeres!$A$1:$DW$117)</f>
        <v>0</v>
      </c>
      <c r="BD12" s="46" cm="1">
        <f t="array" ref="BD12">AnualidadPensionado(BD$1,$E12,$B12, $D12, Hombres!$A$1:$DW$117, Mujeres!$A$1:$DW$117)</f>
        <v>0</v>
      </c>
      <c r="BE12" s="46" cm="1">
        <f t="array" ref="BE12">AnualidadPensionado(BE$1,$E12,$B12, $D12, Hombres!$A$1:$DW$117, Mujeres!$A$1:$DW$117)</f>
        <v>0</v>
      </c>
      <c r="BF12" s="46" cm="1">
        <f t="array" ref="BF12">AnualidadPensionado(BF$1,$E12,$B12, $D12, Hombres!$A$1:$DW$117, Mujeres!$A$1:$DW$117)</f>
        <v>0</v>
      </c>
      <c r="BG12" s="46" cm="1">
        <f t="array" ref="BG12">AnualidadPensionado(BG$1,$E12,$B12, $D12, Hombres!$A$1:$DW$117, Mujeres!$A$1:$DW$117)</f>
        <v>0</v>
      </c>
      <c r="BH12" s="46" cm="1">
        <f t="array" ref="BH12">AnualidadPensionado(BH$1,$E12,$B12, $D12, Hombres!$A$1:$DW$117, Mujeres!$A$1:$DW$117)</f>
        <v>0</v>
      </c>
      <c r="BI12" s="46" cm="1">
        <f t="array" ref="BI12">AnualidadPensionado(BI$1,$E12,$B12, $D12, Hombres!$A$1:$DW$117, Mujeres!$A$1:$DW$117)</f>
        <v>0</v>
      </c>
      <c r="BJ12" s="46" cm="1">
        <f t="array" ref="BJ12">AnualidadPensionado(BJ$1,$E12,$B12, $D12, Hombres!$A$1:$DW$117, Mujeres!$A$1:$DW$117)</f>
        <v>0</v>
      </c>
      <c r="BK12" s="46" cm="1">
        <f t="array" ref="BK12">AnualidadPensionado(BK$1,$E12,$B12, $D12, Hombres!$A$1:$DW$117, Mujeres!$A$1:$DW$117)</f>
        <v>0</v>
      </c>
      <c r="BL12" s="46" cm="1">
        <f t="array" ref="BL12">AnualidadPensionado(BL$1,$E12,$B12, $D12, Hombres!$A$1:$DW$117, Mujeres!$A$1:$DW$117)</f>
        <v>0</v>
      </c>
      <c r="BM12" s="46" cm="1">
        <f t="array" ref="BM12">AnualidadPensionado(BM$1,$E12,$B12, $D12, Hombres!$A$1:$DW$117, Mujeres!$A$1:$DW$117)</f>
        <v>0</v>
      </c>
      <c r="BN12" s="46" cm="1">
        <f t="array" ref="BN12">AnualidadPensionado(BN$1,$E12,$B12, $D12, Hombres!$A$1:$DW$117, Mujeres!$A$1:$DW$117)</f>
        <v>0</v>
      </c>
      <c r="BO12" s="46" cm="1">
        <f t="array" ref="BO12">AnualidadPensionado(BO$1,$E12,$B12, $D12, Hombres!$A$1:$DW$117, Mujeres!$A$1:$DW$117)</f>
        <v>0</v>
      </c>
      <c r="BP12" s="46" cm="1">
        <f t="array" ref="BP12">AnualidadPensionado(BP$1,$E12,$B12, $D12, Hombres!$A$1:$DW$117, Mujeres!$A$1:$DW$117)</f>
        <v>0</v>
      </c>
      <c r="BQ12" s="46" cm="1">
        <f t="array" ref="BQ12">AnualidadPensionado(BQ$1,$E12,$B12, $D12, Hombres!$A$1:$DW$117, Mujeres!$A$1:$DW$117)</f>
        <v>0</v>
      </c>
      <c r="BR12" s="46" cm="1">
        <f t="array" ref="BR12">AnualidadPensionado(BR$1,$E12,$B12, $D12, Hombres!$A$1:$DW$117, Mujeres!$A$1:$DW$117)</f>
        <v>0</v>
      </c>
      <c r="BS12" s="46" cm="1">
        <f t="array" ref="BS12">AnualidadPensionado(BS$1,$E12,$B12, $D12, Hombres!$A$1:$DW$117, Mujeres!$A$1:$DW$117)</f>
        <v>0</v>
      </c>
      <c r="BT12" s="46" cm="1">
        <f t="array" ref="BT12">AnualidadPensionado(BT$1,$E12,$B12, $D12, Hombres!$A$1:$DW$117, Mujeres!$A$1:$DW$117)</f>
        <v>0</v>
      </c>
      <c r="BU12" s="46" cm="1">
        <f t="array" ref="BU12">AnualidadPensionado(BU$1,$E12,$B12, $D12, Hombres!$A$1:$DW$117, Mujeres!$A$1:$DW$117)</f>
        <v>0</v>
      </c>
      <c r="BV12" s="46" cm="1">
        <f t="array" ref="BV12">AnualidadPensionado(BV$1,$E12,$B12, $D12, Hombres!$A$1:$DW$117, Mujeres!$A$1:$DW$117)</f>
        <v>0</v>
      </c>
      <c r="BW12" s="46" cm="1">
        <f t="array" ref="BW12">AnualidadPensionado(BW$1,$E12,$B12, $D12, Hombres!$A$1:$DW$117, Mujeres!$A$1:$DW$117)</f>
        <v>0</v>
      </c>
      <c r="BX12" s="46" cm="1">
        <f t="array" ref="BX12">AnualidadPensionado(BX$1,$E12,$B12, $D12, Hombres!$A$1:$DW$117, Mujeres!$A$1:$DW$117)</f>
        <v>0</v>
      </c>
      <c r="BY12" s="46" cm="1">
        <f t="array" ref="BY12">AnualidadPensionado(BY$1,$E12,$B12, $D12, Hombres!$A$1:$DW$117, Mujeres!$A$1:$DW$117)</f>
        <v>0</v>
      </c>
      <c r="BZ12" s="46" cm="1">
        <f t="array" ref="BZ12">AnualidadPensionado(BZ$1,$E12,$B12, $D12, Hombres!$A$1:$DW$117, Mujeres!$A$1:$DW$117)</f>
        <v>0</v>
      </c>
      <c r="CA12" s="46" cm="1">
        <f t="array" ref="CA12">AnualidadPensionado(CA$1,$E12,$B12, $D12, Hombres!$A$1:$DW$117, Mujeres!$A$1:$DW$117)</f>
        <v>0</v>
      </c>
      <c r="CB12" s="46" cm="1">
        <f t="array" ref="CB12">AnualidadPensionado(CB$1,$E12,$B12, $D12, Hombres!$A$1:$DW$117, Mujeres!$A$1:$DW$117)</f>
        <v>0</v>
      </c>
      <c r="CC12" s="46" cm="1">
        <f t="array" ref="CC12">AnualidadPensionado(CC$1,$E12,$B12, $D12, Hombres!$A$1:$DW$117, Mujeres!$A$1:$DW$117)</f>
        <v>0</v>
      </c>
      <c r="CD12" s="46" cm="1">
        <f t="array" ref="CD12">AnualidadPensionado(CD$1,$E12,$B12, $D12, Hombres!$A$1:$DW$117, Mujeres!$A$1:$DW$117)</f>
        <v>0</v>
      </c>
      <c r="CE12" s="46" cm="1">
        <f t="array" ref="CE12">AnualidadPensionado(CE$1,$E12,$B12, $D12, Hombres!$A$1:$DW$117, Mujeres!$A$1:$DW$117)</f>
        <v>0</v>
      </c>
      <c r="CF12" s="46" cm="1">
        <f t="array" ref="CF12">AnualidadPensionado(CF$1,$E12,$B12, $D12, Hombres!$A$1:$DW$117, Mujeres!$A$1:$DW$117)</f>
        <v>0</v>
      </c>
      <c r="CG12" s="46" cm="1">
        <f t="array" ref="CG12">AnualidadPensionado(CG$1,$E12,$B12, $D12, Hombres!$A$1:$DW$117, Mujeres!$A$1:$DW$117)</f>
        <v>0</v>
      </c>
      <c r="CH12" s="46" cm="1">
        <f t="array" ref="CH12">AnualidadPensionado(CH$1,$E12,$B12, $D12, Hombres!$A$1:$DW$117, Mujeres!$A$1:$DW$117)</f>
        <v>0</v>
      </c>
      <c r="CI12" s="46" cm="1">
        <f t="array" ref="CI12">AnualidadPensionado(CI$1,$E12,$B12, $D12, Hombres!$A$1:$DW$117, Mujeres!$A$1:$DW$117)</f>
        <v>0</v>
      </c>
      <c r="CJ12" s="46" cm="1">
        <f t="array" ref="CJ12">AnualidadPensionado(CJ$1,$E12,$B12, $D12, Hombres!$A$1:$DW$117, Mujeres!$A$1:$DW$117)</f>
        <v>0</v>
      </c>
      <c r="CK12" s="46" cm="1">
        <f t="array" ref="CK12">AnualidadPensionado(CK$1,$E12,$B12, $D12, Hombres!$A$1:$DW$117, Mujeres!$A$1:$DW$117)</f>
        <v>0</v>
      </c>
      <c r="CL12" s="46" cm="1">
        <f t="array" ref="CL12">AnualidadPensionado(CL$1,$E12,$B12, $D12, Hombres!$A$1:$DW$117, Mujeres!$A$1:$DW$117)</f>
        <v>0</v>
      </c>
      <c r="CM12" s="46" cm="1">
        <f t="array" ref="CM12">AnualidadPensionado(CM$1,$E12,$B12, $D12, Hombres!$A$1:$DW$117, Mujeres!$A$1:$DW$117)</f>
        <v>0</v>
      </c>
      <c r="CN12" s="46" cm="1">
        <f t="array" ref="CN12">AnualidadPensionado(CN$1,$E12,$B12, $D12, Hombres!$A$1:$DW$117, Mujeres!$A$1:$DW$117)</f>
        <v>0</v>
      </c>
      <c r="CO12" s="46" cm="1">
        <f t="array" ref="CO12">AnualidadPensionado(CO$1,$E12,$B12, $D12, Hombres!$A$1:$DW$117, Mujeres!$A$1:$DW$117)</f>
        <v>0</v>
      </c>
      <c r="CP12" s="46" cm="1">
        <f t="array" ref="CP12">AnualidadPensionado(CP$1,$E12,$B12, $D12, Hombres!$A$1:$DW$117, Mujeres!$A$1:$DW$117)</f>
        <v>0</v>
      </c>
      <c r="CQ12" s="46" cm="1">
        <f t="array" ref="CQ12">AnualidadPensionado(CQ$1,$E12,$B12, $D12, Hombres!$A$1:$DW$117, Mujeres!$A$1:$DW$117)</f>
        <v>0</v>
      </c>
      <c r="CR12" s="46" cm="1">
        <f t="array" ref="CR12">AnualidadPensionado(CR$1,$E12,$B12, $D12, Hombres!$A$1:$DW$117, Mujeres!$A$1:$DW$117)</f>
        <v>0</v>
      </c>
      <c r="CS12" s="46" cm="1">
        <f t="array" ref="CS12">AnualidadPensionado(CS$1,$E12,$B12, $D12, Hombres!$A$1:$DW$117, Mujeres!$A$1:$DW$117)</f>
        <v>0</v>
      </c>
      <c r="CT12" s="46" cm="1">
        <f t="array" ref="CT12">AnualidadPensionado(CT$1,$E12,$B12, $D12, Hombres!$A$1:$DW$117, Mujeres!$A$1:$DW$117)</f>
        <v>0</v>
      </c>
      <c r="CU12" s="46" cm="1">
        <f t="array" ref="CU12">AnualidadPensionado(CU$1,$E12,$B12, $D12, Hombres!$A$1:$DW$117, Mujeres!$A$1:$DW$117)</f>
        <v>0</v>
      </c>
      <c r="CV12" s="46" cm="1">
        <f t="array" ref="CV12">AnualidadPensionado(CV$1,$E12,$B12, $D12, Hombres!$A$1:$DW$117, Mujeres!$A$1:$DW$117)</f>
        <v>0</v>
      </c>
      <c r="CW12" s="46" cm="1">
        <f t="array" ref="CW12">AnualidadPensionado(CW$1,$E12,$B12, $D12, Hombres!$A$1:$DW$117, Mujeres!$A$1:$DW$117)</f>
        <v>0</v>
      </c>
      <c r="CX12" s="46" cm="1">
        <f t="array" ref="CX12">AnualidadPensionado(CX$1,$E12,$B12, $D12, Hombres!$A$1:$DW$117, Mujeres!$A$1:$DW$117)</f>
        <v>0</v>
      </c>
      <c r="CY12" s="46" cm="1">
        <f t="array" ref="CY12">AnualidadPensionado(CY$1,$E12,$B12, $D12, Hombres!$A$1:$DW$117, Mujeres!$A$1:$DW$117)</f>
        <v>0</v>
      </c>
      <c r="DB12" s="21"/>
      <c r="DC12" s="46" cm="1">
        <f t="array" ref="DC12">beneficio_muerte_individual_pensionado(DC$1,$E12,$B12, Hombres!$A$1:$DW$117, Mujeres!$A$1:$DW$117)</f>
        <v>0</v>
      </c>
      <c r="DD12" s="46" cm="1">
        <f t="array" ref="DD12">beneficio_muerte_individual_pensionado(DD$1,$E12,$B12, Hombres!$A$1:$DW$117, Mujeres!$A$1:$DW$117)</f>
        <v>69191.7</v>
      </c>
      <c r="DE12" s="46" cm="1">
        <f t="array" ref="DE12">beneficio_muerte_individual_pensionado(DE$1,$E12,$B12, Hombres!$A$1:$DW$117, Mujeres!$A$1:$DW$117)</f>
        <v>74583.209618399997</v>
      </c>
      <c r="DF12" s="46" cm="1">
        <f t="array" ref="DF12">beneficio_muerte_individual_pensionado(DF$1,$E12,$B12, Hombres!$A$1:$DW$117, Mujeres!$A$1:$DW$117)</f>
        <v>80782.614231262793</v>
      </c>
      <c r="DG12" s="46" cm="1">
        <f t="array" ref="DG12">beneficio_muerte_individual_pensionado(DG$1,$E12,$B12, Hombres!$A$1:$DW$117, Mujeres!$A$1:$DW$117)</f>
        <v>90312.620629684345</v>
      </c>
      <c r="DH12" s="46" cm="1">
        <f t="array" ref="DH12">beneficio_muerte_individual_pensionado(DH$1,$E12,$B12, Hombres!$A$1:$DW$117, Mujeres!$A$1:$DW$117)</f>
        <v>96481.817455582554</v>
      </c>
      <c r="DI12" s="46" cm="1">
        <f t="array" ref="DI12">beneficio_muerte_individual_pensionado(DI$1,$E12,$B12, Hombres!$A$1:$DW$117, Mujeres!$A$1:$DW$117)</f>
        <v>102731.79171463134</v>
      </c>
      <c r="DJ12" s="46" cm="1">
        <f t="array" ref="DJ12">beneficio_muerte_individual_pensionado(DJ$1,$E12,$B12, Hombres!$A$1:$DW$117, Mujeres!$A$1:$DW$117)</f>
        <v>109081.25911498335</v>
      </c>
      <c r="DK12" s="46" cm="1">
        <f t="array" ref="DK12">beneficio_muerte_individual_pensionado(DK$1,$E12,$B12, Hombres!$A$1:$DW$117, Mujeres!$A$1:$DW$117)</f>
        <v>115437.40860955542</v>
      </c>
      <c r="DL12" s="46" cm="1">
        <f t="array" ref="DL12">beneficio_muerte_individual_pensionado(DL$1,$E12,$B12, Hombres!$A$1:$DW$117, Mujeres!$A$1:$DW$117)</f>
        <v>121591.72956658885</v>
      </c>
      <c r="DM12" s="46" cm="1">
        <f t="array" ref="DM12">beneficio_muerte_individual_pensionado(DM$1,$E12,$B12, Hombres!$A$1:$DW$117, Mujeres!$A$1:$DW$117)</f>
        <v>127346.90743682151</v>
      </c>
      <c r="DN12" s="46" cm="1">
        <f t="array" ref="DN12">beneficio_muerte_individual_pensionado(DN$1,$E12,$B12, Hombres!$A$1:$DW$117, Mujeres!$A$1:$DW$117)</f>
        <v>132594.68104078682</v>
      </c>
      <c r="DO12" s="46" cm="1">
        <f t="array" ref="DO12">beneficio_muerte_individual_pensionado(DO$1,$E12,$B12, Hombres!$A$1:$DW$117, Mujeres!$A$1:$DW$117)</f>
        <v>137225.39136181289</v>
      </c>
      <c r="DP12" s="46" cm="1">
        <f t="array" ref="DP12">beneficio_muerte_individual_pensionado(DP$1,$E12,$B12, Hombres!$A$1:$DW$117, Mujeres!$A$1:$DW$117)</f>
        <v>141021.13358886348</v>
      </c>
      <c r="DQ12" s="46" cm="1">
        <f t="array" ref="DQ12">beneficio_muerte_individual_pensionado(DQ$1,$E12,$B12, Hombres!$A$1:$DW$117, Mujeres!$A$1:$DW$117)</f>
        <v>143672.1580041399</v>
      </c>
      <c r="DR12" s="46" cm="1">
        <f t="array" ref="DR12">beneficio_muerte_individual_pensionado(DR$1,$E12,$B12, Hombres!$A$1:$DW$117, Mujeres!$A$1:$DW$117)</f>
        <v>144913.37545557102</v>
      </c>
      <c r="DS12" s="46" cm="1">
        <f t="array" ref="DS12">beneficio_muerte_individual_pensionado(DS$1,$E12,$B12, Hombres!$A$1:$DW$117, Mujeres!$A$1:$DW$117)</f>
        <v>144613.0337408816</v>
      </c>
      <c r="DT12" s="46" cm="1">
        <f t="array" ref="DT12">beneficio_muerte_individual_pensionado(DT$1,$E12,$B12, Hombres!$A$1:$DW$117, Mujeres!$A$1:$DW$117)</f>
        <v>142669.58887736453</v>
      </c>
      <c r="DU12" s="46" cm="1">
        <f t="array" ref="DU12">beneficio_muerte_individual_pensionado(DU$1,$E12,$B12, Hombres!$A$1:$DW$117, Mujeres!$A$1:$DW$117)</f>
        <v>138925.36898055073</v>
      </c>
      <c r="DV12" s="46" cm="1">
        <f t="array" ref="DV12">beneficio_muerte_individual_pensionado(DV$1,$E12,$B12, Hombres!$A$1:$DW$117, Mujeres!$A$1:$DW$117)</f>
        <v>133194.07919914991</v>
      </c>
      <c r="DW12" s="46" cm="1">
        <f t="array" ref="DW12">beneficio_muerte_individual_pensionado(DW$1,$E12,$B12, Hombres!$A$1:$DW$117, Mujeres!$A$1:$DW$117)</f>
        <v>125440.15274382144</v>
      </c>
      <c r="DX12" s="46" cm="1">
        <f t="array" ref="DX12">beneficio_muerte_individual_pensionado(DX$1,$E12,$B12, Hombres!$A$1:$DW$117, Mujeres!$A$1:$DW$117)</f>
        <v>115835.53084238051</v>
      </c>
      <c r="DY12" s="46" cm="1">
        <f t="array" ref="DY12">beneficio_muerte_individual_pensionado(DY$1,$E12,$B12, Hombres!$A$1:$DW$117, Mujeres!$A$1:$DW$117)</f>
        <v>104655.26151012929</v>
      </c>
      <c r="DZ12" s="46" cm="1">
        <f t="array" ref="DZ12">beneficio_muerte_individual_pensionado(DZ$1,$E12,$B12, Hombres!$A$1:$DW$117, Mujeres!$A$1:$DW$117)</f>
        <v>92228.812981381736</v>
      </c>
      <c r="EA12" s="46" cm="1">
        <f t="array" ref="EA12">beneficio_muerte_individual_pensionado(EA$1,$E12,$B12, Hombres!$A$1:$DW$117, Mujeres!$A$1:$DW$117)</f>
        <v>78971.256888579024</v>
      </c>
      <c r="EB12" s="46" cm="1">
        <f t="array" ref="EB12">beneficio_muerte_individual_pensionado(EB$1,$E12,$B12, Hombres!$A$1:$DW$117, Mujeres!$A$1:$DW$117)</f>
        <v>65439.612958689606</v>
      </c>
      <c r="EC12" s="46" cm="1">
        <f t="array" ref="EC12">beneficio_muerte_individual_pensionado(EC$1,$E12,$B12, Hombres!$A$1:$DW$117, Mujeres!$A$1:$DW$117)</f>
        <v>52267.060219151404</v>
      </c>
      <c r="ED12" s="46" cm="1">
        <f t="array" ref="ED12">beneficio_muerte_individual_pensionado(ED$1,$E12,$B12, Hombres!$A$1:$DW$117, Mujeres!$A$1:$DW$117)</f>
        <v>40044.112944717257</v>
      </c>
      <c r="EE12" s="46" cm="1">
        <f t="array" ref="EE12">beneficio_muerte_individual_pensionado(EE$1,$E12,$B12, Hombres!$A$1:$DW$117, Mujeres!$A$1:$DW$117)</f>
        <v>29252.161885975536</v>
      </c>
      <c r="EF12" s="46" cm="1">
        <f t="array" ref="EF12">beneficio_muerte_individual_pensionado(EF$1,$E12,$B12, Hombres!$A$1:$DW$117, Mujeres!$A$1:$DW$117)</f>
        <v>20228.297035407173</v>
      </c>
      <c r="EG12" s="46" cm="1">
        <f t="array" ref="EG12">beneficio_muerte_individual_pensionado(EG$1,$E12,$B12, Hombres!$A$1:$DW$117, Mujeres!$A$1:$DW$117)</f>
        <v>13135.485057092563</v>
      </c>
      <c r="EH12" s="46" cm="1">
        <f t="array" ref="EH12">beneficio_muerte_individual_pensionado(EH$1,$E12,$B12, Hombres!$A$1:$DW$117, Mujeres!$A$1:$DW$117)</f>
        <v>7935.9112276915121</v>
      </c>
      <c r="EI12" s="46" cm="1">
        <f t="array" ref="EI12">beneficio_muerte_individual_pensionado(EI$1,$E12,$B12, Hombres!$A$1:$DW$117, Mujeres!$A$1:$DW$117)</f>
        <v>4410.5502880290815</v>
      </c>
      <c r="EJ12" s="46" cm="1">
        <f t="array" ref="EJ12">beneficio_muerte_individual_pensionado(EJ$1,$E12,$B12, Hombres!$A$1:$DW$117, Mujeres!$A$1:$DW$117)</f>
        <v>2223.3751953122242</v>
      </c>
      <c r="EK12" s="46" cm="1">
        <f t="array" ref="EK12">beneficio_muerte_individual_pensionado(EK$1,$E12,$B12, Hombres!$A$1:$DW$117, Mujeres!$A$1:$DW$117)</f>
        <v>998.90811139320567</v>
      </c>
      <c r="EL12" s="46" cm="1">
        <f t="array" ref="EL12">beneficio_muerte_individual_pensionado(EL$1,$E12,$B12, Hombres!$A$1:$DW$117, Mujeres!$A$1:$DW$117)</f>
        <v>391.14672944482663</v>
      </c>
      <c r="EM12" s="46" cm="1">
        <f t="array" ref="EM12">beneficio_muerte_individual_pensionado(EM$1,$E12,$B12, Hombres!$A$1:$DW$117, Mujeres!$A$1:$DW$117)</f>
        <v>129.5645012469825</v>
      </c>
      <c r="EN12" s="46" cm="1">
        <f t="array" ref="EN12">beneficio_muerte_individual_pensionado(EN$1,$E12,$B12, Hombres!$A$1:$DW$117, Mujeres!$A$1:$DW$117)</f>
        <v>34.792278269573949</v>
      </c>
      <c r="EO12" s="46" cm="1">
        <f t="array" ref="EO12">beneficio_muerte_individual_pensionado(EO$1,$E12,$B12, Hombres!$A$1:$DW$117, Mujeres!$A$1:$DW$117)</f>
        <v>7.0923067615852737</v>
      </c>
      <c r="EP12" s="46" cm="1">
        <f t="array" ref="EP12">beneficio_muerte_individual_pensionado(EP$1,$E12,$B12, Hombres!$A$1:$DW$117, Mujeres!$A$1:$DW$117)</f>
        <v>1.0456678947289952</v>
      </c>
      <c r="EQ12" s="46" cm="1">
        <f t="array" ref="EQ12">beneficio_muerte_individual_pensionado(EQ$1,$E12,$B12, Hombres!$A$1:$DW$117, Mujeres!$A$1:$DW$117)</f>
        <v>0</v>
      </c>
      <c r="ER12" s="46" cm="1">
        <f t="array" ref="ER12">beneficio_muerte_individual_pensionado(ER$1,$E12,$B12, Hombres!$A$1:$DW$117, Mujeres!$A$1:$DW$117)</f>
        <v>0</v>
      </c>
      <c r="ES12" s="46" cm="1">
        <f t="array" ref="ES12">beneficio_muerte_individual_pensionado(ES$1,$E12,$B12, Hombres!$A$1:$DW$117, Mujeres!$A$1:$DW$117)</f>
        <v>0</v>
      </c>
      <c r="ET12" s="46" cm="1">
        <f t="array" ref="ET12">beneficio_muerte_individual_pensionado(ET$1,$E12,$B12, Hombres!$A$1:$DW$117, Mujeres!$A$1:$DW$117)</f>
        <v>0</v>
      </c>
      <c r="EU12" s="46" cm="1">
        <f t="array" ref="EU12">beneficio_muerte_individual_pensionado(EU$1,$E12,$B12, Hombres!$A$1:$DW$117, Mujeres!$A$1:$DW$117)</f>
        <v>0</v>
      </c>
      <c r="EV12" s="46" cm="1">
        <f t="array" ref="EV12">beneficio_muerte_individual_pensionado(EV$1,$E12,$B12, Hombres!$A$1:$DW$117, Mujeres!$A$1:$DW$117)</f>
        <v>0</v>
      </c>
      <c r="EW12" s="46" cm="1">
        <f t="array" ref="EW12">beneficio_muerte_individual_pensionado(EW$1,$E12,$B12, Hombres!$A$1:$DW$117, Mujeres!$A$1:$DW$117)</f>
        <v>0</v>
      </c>
      <c r="EX12" s="46" cm="1">
        <f t="array" ref="EX12">beneficio_muerte_individual_pensionado(EX$1,$E12,$B12, Hombres!$A$1:$DW$117, Mujeres!$A$1:$DW$117)</f>
        <v>0</v>
      </c>
      <c r="EY12" s="46" cm="1">
        <f t="array" ref="EY12">beneficio_muerte_individual_pensionado(EY$1,$E12,$B12, Hombres!$A$1:$DW$117, Mujeres!$A$1:$DW$117)</f>
        <v>0</v>
      </c>
      <c r="EZ12" s="46" cm="1">
        <f t="array" ref="EZ12">beneficio_muerte_individual_pensionado(EZ$1,$E12,$B12, Hombres!$A$1:$DW$117, Mujeres!$A$1:$DW$117)</f>
        <v>0</v>
      </c>
      <c r="FA12" s="46" cm="1">
        <f t="array" ref="FA12">beneficio_muerte_individual_pensionado(FA$1,$E12,$B12, Hombres!$A$1:$DW$117, Mujeres!$A$1:$DW$117)</f>
        <v>0</v>
      </c>
      <c r="FB12" s="46" cm="1">
        <f t="array" ref="FB12">beneficio_muerte_individual_pensionado(FB$1,$E12,$B12, Hombres!$A$1:$DW$117, Mujeres!$A$1:$DW$117)</f>
        <v>0</v>
      </c>
      <c r="FC12" s="46" cm="1">
        <f t="array" ref="FC12">beneficio_muerte_individual_pensionado(FC$1,$E12,$B12, Hombres!$A$1:$DW$117, Mujeres!$A$1:$DW$117)</f>
        <v>0</v>
      </c>
      <c r="FD12" s="46" cm="1">
        <f t="array" ref="FD12">beneficio_muerte_individual_pensionado(FD$1,$E12,$B12, Hombres!$A$1:$DW$117, Mujeres!$A$1:$DW$117)</f>
        <v>0</v>
      </c>
      <c r="FE12" s="46" cm="1">
        <f t="array" ref="FE12">beneficio_muerte_individual_pensionado(FE$1,$E12,$B12, Hombres!$A$1:$DW$117, Mujeres!$A$1:$DW$117)</f>
        <v>0</v>
      </c>
      <c r="FF12" s="46" cm="1">
        <f t="array" ref="FF12">beneficio_muerte_individual_pensionado(FF$1,$E12,$B12, Hombres!$A$1:$DW$117, Mujeres!$A$1:$DW$117)</f>
        <v>0</v>
      </c>
      <c r="FG12" s="46" cm="1">
        <f t="array" ref="FG12">beneficio_muerte_individual_pensionado(FG$1,$E12,$B12, Hombres!$A$1:$DW$117, Mujeres!$A$1:$DW$117)</f>
        <v>0</v>
      </c>
      <c r="FH12" s="46" cm="1">
        <f t="array" ref="FH12">beneficio_muerte_individual_pensionado(FH$1,$E12,$B12, Hombres!$A$1:$DW$117, Mujeres!$A$1:$DW$117)</f>
        <v>0</v>
      </c>
      <c r="FI12" s="46" cm="1">
        <f t="array" ref="FI12">beneficio_muerte_individual_pensionado(FI$1,$E12,$B12, Hombres!$A$1:$DW$117, Mujeres!$A$1:$DW$117)</f>
        <v>0</v>
      </c>
      <c r="FJ12" s="46" cm="1">
        <f t="array" ref="FJ12">beneficio_muerte_individual_pensionado(FJ$1,$E12,$B12, Hombres!$A$1:$DW$117, Mujeres!$A$1:$DW$117)</f>
        <v>0</v>
      </c>
      <c r="FK12" s="46" cm="1">
        <f t="array" ref="FK12">beneficio_muerte_individual_pensionado(FK$1,$E12,$B12, Hombres!$A$1:$DW$117, Mujeres!$A$1:$DW$117)</f>
        <v>0</v>
      </c>
      <c r="FL12" s="46" cm="1">
        <f t="array" ref="FL12">beneficio_muerte_individual_pensionado(FL$1,$E12,$B12, Hombres!$A$1:$DW$117, Mujeres!$A$1:$DW$117)</f>
        <v>0</v>
      </c>
      <c r="FM12" s="46" cm="1">
        <f t="array" ref="FM12">beneficio_muerte_individual_pensionado(FM$1,$E12,$B12, Hombres!$A$1:$DW$117, Mujeres!$A$1:$DW$117)</f>
        <v>0</v>
      </c>
      <c r="FN12" s="46" cm="1">
        <f t="array" ref="FN12">beneficio_muerte_individual_pensionado(FN$1,$E12,$B12, Hombres!$A$1:$DW$117, Mujeres!$A$1:$DW$117)</f>
        <v>0</v>
      </c>
      <c r="FO12" s="46" cm="1">
        <f t="array" ref="FO12">beneficio_muerte_individual_pensionado(FO$1,$E12,$B12, Hombres!$A$1:$DW$117, Mujeres!$A$1:$DW$117)</f>
        <v>0</v>
      </c>
      <c r="FP12" s="46" cm="1">
        <f t="array" ref="FP12">beneficio_muerte_individual_pensionado(FP$1,$E12,$B12, Hombres!$A$1:$DW$117, Mujeres!$A$1:$DW$117)</f>
        <v>0</v>
      </c>
      <c r="FQ12" s="46" cm="1">
        <f t="array" ref="FQ12">beneficio_muerte_individual_pensionado(FQ$1,$E12,$B12, Hombres!$A$1:$DW$117, Mujeres!$A$1:$DW$117)</f>
        <v>0</v>
      </c>
      <c r="FR12" s="46" cm="1">
        <f t="array" ref="FR12">beneficio_muerte_individual_pensionado(FR$1,$E12,$B12, Hombres!$A$1:$DW$117, Mujeres!$A$1:$DW$117)</f>
        <v>0</v>
      </c>
      <c r="FS12" s="46" cm="1">
        <f t="array" ref="FS12">beneficio_muerte_individual_pensionado(FS$1,$E12,$B12, Hombres!$A$1:$DW$117, Mujeres!$A$1:$DW$117)</f>
        <v>0</v>
      </c>
      <c r="FT12" s="46" cm="1">
        <f t="array" ref="FT12">beneficio_muerte_individual_pensionado(FT$1,$E12,$B12, Hombres!$A$1:$DW$117, Mujeres!$A$1:$DW$117)</f>
        <v>0</v>
      </c>
      <c r="FU12" s="46" cm="1">
        <f t="array" ref="FU12">beneficio_muerte_individual_pensionado(FU$1,$E12,$B12, Hombres!$A$1:$DW$117, Mujeres!$A$1:$DW$117)</f>
        <v>0</v>
      </c>
      <c r="FV12" s="46" cm="1">
        <f t="array" ref="FV12">beneficio_muerte_individual_pensionado(FV$1,$E12,$B12, Hombres!$A$1:$DW$117, Mujeres!$A$1:$DW$117)</f>
        <v>0</v>
      </c>
      <c r="FW12" s="46" cm="1">
        <f t="array" ref="FW12">beneficio_muerte_individual_pensionado(FW$1,$E12,$B12, Hombres!$A$1:$DW$117, Mujeres!$A$1:$DW$117)</f>
        <v>0</v>
      </c>
      <c r="FX12" s="46" cm="1">
        <f t="array" ref="FX12">beneficio_muerte_individual_pensionado(FX$1,$E12,$B12, Hombres!$A$1:$DW$117, Mujeres!$A$1:$DW$117)</f>
        <v>0</v>
      </c>
      <c r="FY12" s="46" cm="1">
        <f t="array" ref="FY12">beneficio_muerte_individual_pensionado(FY$1,$E12,$B12, Hombres!$A$1:$DW$117, Mujeres!$A$1:$DW$117)</f>
        <v>0</v>
      </c>
      <c r="FZ12" s="46" cm="1">
        <f t="array" ref="FZ12">beneficio_muerte_individual_pensionado(FZ$1,$E12,$B12, Hombres!$A$1:$DW$117, Mujeres!$A$1:$DW$117)</f>
        <v>0</v>
      </c>
      <c r="GA12" s="46" cm="1">
        <f t="array" ref="GA12">beneficio_muerte_individual_pensionado(GA$1,$E12,$B12, Hombres!$A$1:$DW$117, Mujeres!$A$1:$DW$117)</f>
        <v>0</v>
      </c>
      <c r="GB12" s="46" cm="1">
        <f t="array" ref="GB12">beneficio_muerte_individual_pensionado(GB$1,$E12,$B12, Hombres!$A$1:$DW$117, Mujeres!$A$1:$DW$117)</f>
        <v>0</v>
      </c>
      <c r="GC12" s="46" cm="1">
        <f t="array" ref="GC12">beneficio_muerte_individual_pensionado(GC$1,$E12,$B12, Hombres!$A$1:$DW$117, Mujeres!$A$1:$DW$117)</f>
        <v>0</v>
      </c>
      <c r="GD12" s="46" cm="1">
        <f t="array" ref="GD12">beneficio_muerte_individual_pensionado(GD$1,$E12,$B12, Hombres!$A$1:$DW$117, Mujeres!$A$1:$DW$117)</f>
        <v>0</v>
      </c>
      <c r="GE12" s="46" cm="1">
        <f t="array" ref="GE12">beneficio_muerte_individual_pensionado(GE$1,$E12,$B12, Hombres!$A$1:$DW$117, Mujeres!$A$1:$DW$117)</f>
        <v>0</v>
      </c>
      <c r="GF12" s="46" cm="1">
        <f t="array" ref="GF12">beneficio_muerte_individual_pensionado(GF$1,$E12,$B12, Hombres!$A$1:$DW$117, Mujeres!$A$1:$DW$117)</f>
        <v>0</v>
      </c>
      <c r="GG12" s="46" cm="1">
        <f t="array" ref="GG12">beneficio_muerte_individual_pensionado(GG$1,$E12,$B12, Hombres!$A$1:$DW$117, Mujeres!$A$1:$DW$117)</f>
        <v>0</v>
      </c>
      <c r="GH12" s="46" cm="1">
        <f t="array" ref="GH12">beneficio_muerte_individual_pensionado(GH$1,$E12,$B12, Hombres!$A$1:$DW$117, Mujeres!$A$1:$DW$117)</f>
        <v>0</v>
      </c>
      <c r="GI12" s="46" cm="1">
        <f t="array" ref="GI12">beneficio_muerte_individual_pensionado(GI$1,$E12,$B12, Hombres!$A$1:$DW$117, Mujeres!$A$1:$DW$117)</f>
        <v>0</v>
      </c>
      <c r="GJ12" s="46" cm="1">
        <f t="array" ref="GJ12">beneficio_muerte_individual_pensionado(GJ$1,$E12,$B12, Hombres!$A$1:$DW$117, Mujeres!$A$1:$DW$117)</f>
        <v>0</v>
      </c>
      <c r="GK12" s="46" cm="1">
        <f t="array" ref="GK12">beneficio_muerte_individual_pensionado(GK$1,$E12,$B12, Hombres!$A$1:$DW$117, Mujeres!$A$1:$DW$117)</f>
        <v>0</v>
      </c>
      <c r="GL12" s="46" cm="1">
        <f t="array" ref="GL12">beneficio_muerte_individual_pensionado(GL$1,$E12,$B12, Hombres!$A$1:$DW$117, Mujeres!$A$1:$DW$117)</f>
        <v>0</v>
      </c>
      <c r="GM12" s="46" cm="1">
        <f t="array" ref="GM12">beneficio_muerte_individual_pensionado(GM$1,$E12,$B12, Hombres!$A$1:$DW$117, Mujeres!$A$1:$DW$117)</f>
        <v>0</v>
      </c>
      <c r="GN12" s="46" cm="1">
        <f t="array" ref="GN12">beneficio_muerte_individual_pensionado(GN$1,$E12,$B12, Hombres!$A$1:$DW$117, Mujeres!$A$1:$DW$117)</f>
        <v>0</v>
      </c>
      <c r="GO12" s="46" cm="1">
        <f t="array" ref="GO12">beneficio_muerte_individual_pensionado(GO$1,$E12,$B12, Hombres!$A$1:$DW$117, Mujeres!$A$1:$DW$117)</f>
        <v>0</v>
      </c>
      <c r="GP12" s="46" cm="1">
        <f t="array" ref="GP12">beneficio_muerte_individual_pensionado(GP$1,$E12,$B12, Hombres!$A$1:$DW$117, Mujeres!$A$1:$DW$117)</f>
        <v>0</v>
      </c>
      <c r="GQ12" s="46" cm="1">
        <f t="array" ref="GQ12">beneficio_muerte_individual_pensionado(GQ$1,$E12,$B12, Hombres!$A$1:$DW$117, Mujeres!$A$1:$DW$117)</f>
        <v>0</v>
      </c>
      <c r="GR12" s="46" cm="1">
        <f t="array" ref="GR12">beneficio_muerte_individual_pensionado(GR$1,$E12,$B12, Hombres!$A$1:$DW$117, Mujeres!$A$1:$DW$117)</f>
        <v>0</v>
      </c>
      <c r="GS12" s="46" cm="1">
        <f t="array" ref="GS12">beneficio_muerte_individual_pensionado(GS$1,$E12,$B12, Hombres!$A$1:$DW$117, Mujeres!$A$1:$DW$117)</f>
        <v>0</v>
      </c>
      <c r="GT12" s="46" cm="1">
        <f t="array" ref="GT12">beneficio_muerte_individual_pensionado(GT$1,$E12,$B12, Hombres!$A$1:$DW$117, Mujeres!$A$1:$DW$117)</f>
        <v>0</v>
      </c>
    </row>
    <row r="13" spans="1:202" x14ac:dyDescent="0.2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6" cm="1">
        <f t="array" ref="H13">AnualidadPensionado(H$1,$E13,$B13, $D13, Hombres!$A$1:$DW$117, Mujeres!$A$1:$DW$117)</f>
        <v>0</v>
      </c>
      <c r="I13" s="46" cm="1">
        <f t="array" ref="I13">AnualidadPensionado(I$1,$E13,$B13, $D13, Hombres!$A$1:$DW$117, Mujeres!$A$1:$DW$117)</f>
        <v>2125616.6016546958</v>
      </c>
      <c r="J13" s="46" cm="1">
        <f t="array" ref="J13">AnualidadPensionado(J$1,$E13,$B13, $D13, Hombres!$A$1:$DW$117, Mujeres!$A$1:$DW$117)</f>
        <v>1924207.8711206976</v>
      </c>
      <c r="K13" s="46" cm="1">
        <f t="array" ref="K13">AnualidadPensionado(K$1,$E13,$B13, $D13, Hombres!$A$1:$DW$117, Mujeres!$A$1:$DW$117)</f>
        <v>1717181.7997917864</v>
      </c>
      <c r="L13" s="46" cm="1">
        <f t="array" ref="L13">AnualidadPensionado(L$1,$E13,$B13, $D13, Hombres!$A$1:$DW$117, Mujeres!$A$1:$DW$117)</f>
        <v>1508159.8354258372</v>
      </c>
      <c r="M13" s="46" cm="1">
        <f t="array" ref="M13">AnualidadPensionado(M$1,$E13,$B13, $D13, Hombres!$A$1:$DW$117, Mujeres!$A$1:$DW$117)</f>
        <v>1301217.4664328645</v>
      </c>
      <c r="N13" s="46" cm="1">
        <f t="array" ref="N13">AnualidadPensionado(N$1,$E13,$B13, $D13, Hombres!$A$1:$DW$117, Mujeres!$A$1:$DW$117)</f>
        <v>1100511.232974061</v>
      </c>
      <c r="O13" s="46" cm="1">
        <f t="array" ref="O13">AnualidadPensionado(O$1,$E13,$B13, $D13, Hombres!$A$1:$DW$117, Mujeres!$A$1:$DW$117)</f>
        <v>910086.03919743455</v>
      </c>
      <c r="P13" s="46" cm="1">
        <f t="array" ref="P13">AnualidadPensionado(P$1,$E13,$B13, $D13, Hombres!$A$1:$DW$117, Mujeres!$A$1:$DW$117)</f>
        <v>733767.65817292628</v>
      </c>
      <c r="Q13" s="46" cm="1">
        <f t="array" ref="Q13">AnualidadPensionado(Q$1,$E13,$B13, $D13, Hombres!$A$1:$DW$117, Mujeres!$A$1:$DW$117)</f>
        <v>574973.98912029422</v>
      </c>
      <c r="R13" s="46" cm="1">
        <f t="array" ref="R13">AnualidadPensionado(R$1,$E13,$B13, $D13, Hombres!$A$1:$DW$117, Mujeres!$A$1:$DW$117)</f>
        <v>436333.12265557633</v>
      </c>
      <c r="S13" s="46" cm="1">
        <f t="array" ref="S13">AnualidadPensionado(S$1,$E13,$B13, $D13, Hombres!$A$1:$DW$117, Mujeres!$A$1:$DW$117)</f>
        <v>319356.1115444004</v>
      </c>
      <c r="T13" s="46" cm="1">
        <f t="array" ref="T13">AnualidadPensionado(T$1,$E13,$B13, $D13, Hombres!$A$1:$DW$117, Mujeres!$A$1:$DW$117)</f>
        <v>224338.77556965919</v>
      </c>
      <c r="U13" s="46" cm="1">
        <f t="array" ref="U13">AnualidadPensionado(U$1,$E13,$B13, $D13, Hombres!$A$1:$DW$117, Mujeres!$A$1:$DW$117)</f>
        <v>150403.3961749748</v>
      </c>
      <c r="V13" s="46" cm="1">
        <f t="array" ref="V13">AnualidadPensionado(V$1,$E13,$B13, $D13, Hombres!$A$1:$DW$117, Mujeres!$A$1:$DW$117)</f>
        <v>95620.661684684936</v>
      </c>
      <c r="W13" s="46" cm="1">
        <f t="array" ref="W13">AnualidadPensionado(W$1,$E13,$B13, $D13, Hombres!$A$1:$DW$117, Mujeres!$A$1:$DW$117)</f>
        <v>57221.120247372048</v>
      </c>
      <c r="X13" s="46" cm="1">
        <f t="array" ref="X13">AnualidadPensionado(X$1,$E13,$B13, $D13, Hombres!$A$1:$DW$117, Mujeres!$A$1:$DW$117)</f>
        <v>31944.828391734922</v>
      </c>
      <c r="Y13" s="46" cm="1">
        <f t="array" ref="Y13">AnualidadPensionado(Y$1,$E13,$B13, $D13, Hombres!$A$1:$DW$117, Mujeres!$A$1:$DW$117)</f>
        <v>16458.611449230972</v>
      </c>
      <c r="Z13" s="46" cm="1">
        <f t="array" ref="Z13">AnualidadPensionado(Z$1,$E13,$B13, $D13, Hombres!$A$1:$DW$117, Mujeres!$A$1:$DW$117)</f>
        <v>7723.7454869197145</v>
      </c>
      <c r="AA13" s="46" cm="1">
        <f t="array" ref="AA13">AnualidadPensionado(AA$1,$E13,$B13, $D13, Hombres!$A$1:$DW$117, Mujeres!$A$1:$DW$117)</f>
        <v>3248.3645944777777</v>
      </c>
      <c r="AB13" s="46" cm="1">
        <f t="array" ref="AB13">AnualidadPensionado(AB$1,$E13,$B13, $D13, Hombres!$A$1:$DW$117, Mujeres!$A$1:$DW$117)</f>
        <v>1199.2316275446929</v>
      </c>
      <c r="AC13" s="46" cm="1">
        <f t="array" ref="AC13">AnualidadPensionado(AC$1,$E13,$B13, $D13, Hombres!$A$1:$DW$117, Mujeres!$A$1:$DW$117)</f>
        <v>378.03434958977851</v>
      </c>
      <c r="AD13" s="46" cm="1">
        <f t="array" ref="AD13">AnualidadPensionado(AD$1,$E13,$B13, $D13, Hombres!$A$1:$DW$117, Mujeres!$A$1:$DW$117)</f>
        <v>97.88457060968156</v>
      </c>
      <c r="AE13" s="46" cm="1">
        <f t="array" ref="AE13">AnualidadPensionado(AE$1,$E13,$B13, $D13, Hombres!$A$1:$DW$117, Mujeres!$A$1:$DW$117)</f>
        <v>19.634013422163768</v>
      </c>
      <c r="AF13" s="46" cm="1">
        <f t="array" ref="AF13">AnualidadPensionado(AF$1,$E13,$B13, $D13, Hombres!$A$1:$DW$117, Mujeres!$A$1:$DW$117)</f>
        <v>2.7585310180892866</v>
      </c>
      <c r="AG13" s="46" cm="1">
        <f t="array" ref="AG13">AnualidadPensionado(AG$1,$E13,$B13, $D13, Hombres!$A$1:$DW$117, Mujeres!$A$1:$DW$117)</f>
        <v>0</v>
      </c>
      <c r="AH13" s="46" cm="1">
        <f t="array" ref="AH13">AnualidadPensionado(AH$1,$E13,$B13, $D13, Hombres!$A$1:$DW$117, Mujeres!$A$1:$DW$117)</f>
        <v>0</v>
      </c>
      <c r="AI13" s="46" cm="1">
        <f t="array" ref="AI13">AnualidadPensionado(AI$1,$E13,$B13, $D13, Hombres!$A$1:$DW$117, Mujeres!$A$1:$DW$117)</f>
        <v>0</v>
      </c>
      <c r="AJ13" s="46" cm="1">
        <f t="array" ref="AJ13">AnualidadPensionado(AJ$1,$E13,$B13, $D13, Hombres!$A$1:$DW$117, Mujeres!$A$1:$DW$117)</f>
        <v>0</v>
      </c>
      <c r="AK13" s="46" cm="1">
        <f t="array" ref="AK13">AnualidadPensionado(AK$1,$E13,$B13, $D13, Hombres!$A$1:$DW$117, Mujeres!$A$1:$DW$117)</f>
        <v>0</v>
      </c>
      <c r="AL13" s="46" cm="1">
        <f t="array" ref="AL13">AnualidadPensionado(AL$1,$E13,$B13, $D13, Hombres!$A$1:$DW$117, Mujeres!$A$1:$DW$117)</f>
        <v>0</v>
      </c>
      <c r="AM13" s="46" cm="1">
        <f t="array" ref="AM13">AnualidadPensionado(AM$1,$E13,$B13, $D13, Hombres!$A$1:$DW$117, Mujeres!$A$1:$DW$117)</f>
        <v>0</v>
      </c>
      <c r="AN13" s="46" cm="1">
        <f t="array" ref="AN13">AnualidadPensionado(AN$1,$E13,$B13, $D13, Hombres!$A$1:$DW$117, Mujeres!$A$1:$DW$117)</f>
        <v>0</v>
      </c>
      <c r="AO13" s="46" cm="1">
        <f t="array" ref="AO13">AnualidadPensionado(AO$1,$E13,$B13, $D13, Hombres!$A$1:$DW$117, Mujeres!$A$1:$DW$117)</f>
        <v>0</v>
      </c>
      <c r="AP13" s="46" cm="1">
        <f t="array" ref="AP13">AnualidadPensionado(AP$1,$E13,$B13, $D13, Hombres!$A$1:$DW$117, Mujeres!$A$1:$DW$117)</f>
        <v>0</v>
      </c>
      <c r="AQ13" s="46" cm="1">
        <f t="array" ref="AQ13">AnualidadPensionado(AQ$1,$E13,$B13, $D13, Hombres!$A$1:$DW$117, Mujeres!$A$1:$DW$117)</f>
        <v>0</v>
      </c>
      <c r="AR13" s="46" cm="1">
        <f t="array" ref="AR13">AnualidadPensionado(AR$1,$E13,$B13, $D13, Hombres!$A$1:$DW$117, Mujeres!$A$1:$DW$117)</f>
        <v>0</v>
      </c>
      <c r="AS13" s="46" cm="1">
        <f t="array" ref="AS13">AnualidadPensionado(AS$1,$E13,$B13, $D13, Hombres!$A$1:$DW$117, Mujeres!$A$1:$DW$117)</f>
        <v>0</v>
      </c>
      <c r="AT13" s="46" cm="1">
        <f t="array" ref="AT13">AnualidadPensionado(AT$1,$E13,$B13, $D13, Hombres!$A$1:$DW$117, Mujeres!$A$1:$DW$117)</f>
        <v>0</v>
      </c>
      <c r="AU13" s="46" cm="1">
        <f t="array" ref="AU13">AnualidadPensionado(AU$1,$E13,$B13, $D13, Hombres!$A$1:$DW$117, Mujeres!$A$1:$DW$117)</f>
        <v>0</v>
      </c>
      <c r="AV13" s="46" cm="1">
        <f t="array" ref="AV13">AnualidadPensionado(AV$1,$E13,$B13, $D13, Hombres!$A$1:$DW$117, Mujeres!$A$1:$DW$117)</f>
        <v>0</v>
      </c>
      <c r="AW13" s="46" cm="1">
        <f t="array" ref="AW13">AnualidadPensionado(AW$1,$E13,$B13, $D13, Hombres!$A$1:$DW$117, Mujeres!$A$1:$DW$117)</f>
        <v>0</v>
      </c>
      <c r="AX13" s="46" cm="1">
        <f t="array" ref="AX13">AnualidadPensionado(AX$1,$E13,$B13, $D13, Hombres!$A$1:$DW$117, Mujeres!$A$1:$DW$117)</f>
        <v>0</v>
      </c>
      <c r="AY13" s="46" cm="1">
        <f t="array" ref="AY13">AnualidadPensionado(AY$1,$E13,$B13, $D13, Hombres!$A$1:$DW$117, Mujeres!$A$1:$DW$117)</f>
        <v>0</v>
      </c>
      <c r="AZ13" s="46" cm="1">
        <f t="array" ref="AZ13">AnualidadPensionado(AZ$1,$E13,$B13, $D13, Hombres!$A$1:$DW$117, Mujeres!$A$1:$DW$117)</f>
        <v>0</v>
      </c>
      <c r="BA13" s="46" cm="1">
        <f t="array" ref="BA13">AnualidadPensionado(BA$1,$E13,$B13, $D13, Hombres!$A$1:$DW$117, Mujeres!$A$1:$DW$117)</f>
        <v>0</v>
      </c>
      <c r="BB13" s="46" cm="1">
        <f t="array" ref="BB13">AnualidadPensionado(BB$1,$E13,$B13, $D13, Hombres!$A$1:$DW$117, Mujeres!$A$1:$DW$117)</f>
        <v>0</v>
      </c>
      <c r="BC13" s="46" cm="1">
        <f t="array" ref="BC13">AnualidadPensionado(BC$1,$E13,$B13, $D13, Hombres!$A$1:$DW$117, Mujeres!$A$1:$DW$117)</f>
        <v>0</v>
      </c>
      <c r="BD13" s="46" cm="1">
        <f t="array" ref="BD13">AnualidadPensionado(BD$1,$E13,$B13, $D13, Hombres!$A$1:$DW$117, Mujeres!$A$1:$DW$117)</f>
        <v>0</v>
      </c>
      <c r="BE13" s="46" cm="1">
        <f t="array" ref="BE13">AnualidadPensionado(BE$1,$E13,$B13, $D13, Hombres!$A$1:$DW$117, Mujeres!$A$1:$DW$117)</f>
        <v>0</v>
      </c>
      <c r="BF13" s="46" cm="1">
        <f t="array" ref="BF13">AnualidadPensionado(BF$1,$E13,$B13, $D13, Hombres!$A$1:$DW$117, Mujeres!$A$1:$DW$117)</f>
        <v>0</v>
      </c>
      <c r="BG13" s="46" cm="1">
        <f t="array" ref="BG13">AnualidadPensionado(BG$1,$E13,$B13, $D13, Hombres!$A$1:$DW$117, Mujeres!$A$1:$DW$117)</f>
        <v>0</v>
      </c>
      <c r="BH13" s="46" cm="1">
        <f t="array" ref="BH13">AnualidadPensionado(BH$1,$E13,$B13, $D13, Hombres!$A$1:$DW$117, Mujeres!$A$1:$DW$117)</f>
        <v>0</v>
      </c>
      <c r="BI13" s="46" cm="1">
        <f t="array" ref="BI13">AnualidadPensionado(BI$1,$E13,$B13, $D13, Hombres!$A$1:$DW$117, Mujeres!$A$1:$DW$117)</f>
        <v>0</v>
      </c>
      <c r="BJ13" s="46" cm="1">
        <f t="array" ref="BJ13">AnualidadPensionado(BJ$1,$E13,$B13, $D13, Hombres!$A$1:$DW$117, Mujeres!$A$1:$DW$117)</f>
        <v>0</v>
      </c>
      <c r="BK13" s="46" cm="1">
        <f t="array" ref="BK13">AnualidadPensionado(BK$1,$E13,$B13, $D13, Hombres!$A$1:$DW$117, Mujeres!$A$1:$DW$117)</f>
        <v>0</v>
      </c>
      <c r="BL13" s="46" cm="1">
        <f t="array" ref="BL13">AnualidadPensionado(BL$1,$E13,$B13, $D13, Hombres!$A$1:$DW$117, Mujeres!$A$1:$DW$117)</f>
        <v>0</v>
      </c>
      <c r="BM13" s="46" cm="1">
        <f t="array" ref="BM13">AnualidadPensionado(BM$1,$E13,$B13, $D13, Hombres!$A$1:$DW$117, Mujeres!$A$1:$DW$117)</f>
        <v>0</v>
      </c>
      <c r="BN13" s="46" cm="1">
        <f t="array" ref="BN13">AnualidadPensionado(BN$1,$E13,$B13, $D13, Hombres!$A$1:$DW$117, Mujeres!$A$1:$DW$117)</f>
        <v>0</v>
      </c>
      <c r="BO13" s="46" cm="1">
        <f t="array" ref="BO13">AnualidadPensionado(BO$1,$E13,$B13, $D13, Hombres!$A$1:$DW$117, Mujeres!$A$1:$DW$117)</f>
        <v>0</v>
      </c>
      <c r="BP13" s="46" cm="1">
        <f t="array" ref="BP13">AnualidadPensionado(BP$1,$E13,$B13, $D13, Hombres!$A$1:$DW$117, Mujeres!$A$1:$DW$117)</f>
        <v>0</v>
      </c>
      <c r="BQ13" s="46" cm="1">
        <f t="array" ref="BQ13">AnualidadPensionado(BQ$1,$E13,$B13, $D13, Hombres!$A$1:$DW$117, Mujeres!$A$1:$DW$117)</f>
        <v>0</v>
      </c>
      <c r="BR13" s="46" cm="1">
        <f t="array" ref="BR13">AnualidadPensionado(BR$1,$E13,$B13, $D13, Hombres!$A$1:$DW$117, Mujeres!$A$1:$DW$117)</f>
        <v>0</v>
      </c>
      <c r="BS13" s="46" cm="1">
        <f t="array" ref="BS13">AnualidadPensionado(BS$1,$E13,$B13, $D13, Hombres!$A$1:$DW$117, Mujeres!$A$1:$DW$117)</f>
        <v>0</v>
      </c>
      <c r="BT13" s="46" cm="1">
        <f t="array" ref="BT13">AnualidadPensionado(BT$1,$E13,$B13, $D13, Hombres!$A$1:$DW$117, Mujeres!$A$1:$DW$117)</f>
        <v>0</v>
      </c>
      <c r="BU13" s="46" cm="1">
        <f t="array" ref="BU13">AnualidadPensionado(BU$1,$E13,$B13, $D13, Hombres!$A$1:$DW$117, Mujeres!$A$1:$DW$117)</f>
        <v>0</v>
      </c>
      <c r="BV13" s="46" cm="1">
        <f t="array" ref="BV13">AnualidadPensionado(BV$1,$E13,$B13, $D13, Hombres!$A$1:$DW$117, Mujeres!$A$1:$DW$117)</f>
        <v>0</v>
      </c>
      <c r="BW13" s="46" cm="1">
        <f t="array" ref="BW13">AnualidadPensionado(BW$1,$E13,$B13, $D13, Hombres!$A$1:$DW$117, Mujeres!$A$1:$DW$117)</f>
        <v>0</v>
      </c>
      <c r="BX13" s="46" cm="1">
        <f t="array" ref="BX13">AnualidadPensionado(BX$1,$E13,$B13, $D13, Hombres!$A$1:$DW$117, Mujeres!$A$1:$DW$117)</f>
        <v>0</v>
      </c>
      <c r="BY13" s="46" cm="1">
        <f t="array" ref="BY13">AnualidadPensionado(BY$1,$E13,$B13, $D13, Hombres!$A$1:$DW$117, Mujeres!$A$1:$DW$117)</f>
        <v>0</v>
      </c>
      <c r="BZ13" s="46" cm="1">
        <f t="array" ref="BZ13">AnualidadPensionado(BZ$1,$E13,$B13, $D13, Hombres!$A$1:$DW$117, Mujeres!$A$1:$DW$117)</f>
        <v>0</v>
      </c>
      <c r="CA13" s="46" cm="1">
        <f t="array" ref="CA13">AnualidadPensionado(CA$1,$E13,$B13, $D13, Hombres!$A$1:$DW$117, Mujeres!$A$1:$DW$117)</f>
        <v>0</v>
      </c>
      <c r="CB13" s="46" cm="1">
        <f t="array" ref="CB13">AnualidadPensionado(CB$1,$E13,$B13, $D13, Hombres!$A$1:$DW$117, Mujeres!$A$1:$DW$117)</f>
        <v>0</v>
      </c>
      <c r="CC13" s="46" cm="1">
        <f t="array" ref="CC13">AnualidadPensionado(CC$1,$E13,$B13, $D13, Hombres!$A$1:$DW$117, Mujeres!$A$1:$DW$117)</f>
        <v>0</v>
      </c>
      <c r="CD13" s="46" cm="1">
        <f t="array" ref="CD13">AnualidadPensionado(CD$1,$E13,$B13, $D13, Hombres!$A$1:$DW$117, Mujeres!$A$1:$DW$117)</f>
        <v>0</v>
      </c>
      <c r="CE13" s="46" cm="1">
        <f t="array" ref="CE13">AnualidadPensionado(CE$1,$E13,$B13, $D13, Hombres!$A$1:$DW$117, Mujeres!$A$1:$DW$117)</f>
        <v>0</v>
      </c>
      <c r="CF13" s="46" cm="1">
        <f t="array" ref="CF13">AnualidadPensionado(CF$1,$E13,$B13, $D13, Hombres!$A$1:$DW$117, Mujeres!$A$1:$DW$117)</f>
        <v>0</v>
      </c>
      <c r="CG13" s="46" cm="1">
        <f t="array" ref="CG13">AnualidadPensionado(CG$1,$E13,$B13, $D13, Hombres!$A$1:$DW$117, Mujeres!$A$1:$DW$117)</f>
        <v>0</v>
      </c>
      <c r="CH13" s="46" cm="1">
        <f t="array" ref="CH13">AnualidadPensionado(CH$1,$E13,$B13, $D13, Hombres!$A$1:$DW$117, Mujeres!$A$1:$DW$117)</f>
        <v>0</v>
      </c>
      <c r="CI13" s="46" cm="1">
        <f t="array" ref="CI13">AnualidadPensionado(CI$1,$E13,$B13, $D13, Hombres!$A$1:$DW$117, Mujeres!$A$1:$DW$117)</f>
        <v>0</v>
      </c>
      <c r="CJ13" s="46" cm="1">
        <f t="array" ref="CJ13">AnualidadPensionado(CJ$1,$E13,$B13, $D13, Hombres!$A$1:$DW$117, Mujeres!$A$1:$DW$117)</f>
        <v>0</v>
      </c>
      <c r="CK13" s="46" cm="1">
        <f t="array" ref="CK13">AnualidadPensionado(CK$1,$E13,$B13, $D13, Hombres!$A$1:$DW$117, Mujeres!$A$1:$DW$117)</f>
        <v>0</v>
      </c>
      <c r="CL13" s="46" cm="1">
        <f t="array" ref="CL13">AnualidadPensionado(CL$1,$E13,$B13, $D13, Hombres!$A$1:$DW$117, Mujeres!$A$1:$DW$117)</f>
        <v>0</v>
      </c>
      <c r="CM13" s="46" cm="1">
        <f t="array" ref="CM13">AnualidadPensionado(CM$1,$E13,$B13, $D13, Hombres!$A$1:$DW$117, Mujeres!$A$1:$DW$117)</f>
        <v>0</v>
      </c>
      <c r="CN13" s="46" cm="1">
        <f t="array" ref="CN13">AnualidadPensionado(CN$1,$E13,$B13, $D13, Hombres!$A$1:$DW$117, Mujeres!$A$1:$DW$117)</f>
        <v>0</v>
      </c>
      <c r="CO13" s="46" cm="1">
        <f t="array" ref="CO13">AnualidadPensionado(CO$1,$E13,$B13, $D13, Hombres!$A$1:$DW$117, Mujeres!$A$1:$DW$117)</f>
        <v>0</v>
      </c>
      <c r="CP13" s="46" cm="1">
        <f t="array" ref="CP13">AnualidadPensionado(CP$1,$E13,$B13, $D13, Hombres!$A$1:$DW$117, Mujeres!$A$1:$DW$117)</f>
        <v>0</v>
      </c>
      <c r="CQ13" s="46" cm="1">
        <f t="array" ref="CQ13">AnualidadPensionado(CQ$1,$E13,$B13, $D13, Hombres!$A$1:$DW$117, Mujeres!$A$1:$DW$117)</f>
        <v>0</v>
      </c>
      <c r="CR13" s="46" cm="1">
        <f t="array" ref="CR13">AnualidadPensionado(CR$1,$E13,$B13, $D13, Hombres!$A$1:$DW$117, Mujeres!$A$1:$DW$117)</f>
        <v>0</v>
      </c>
      <c r="CS13" s="46" cm="1">
        <f t="array" ref="CS13">AnualidadPensionado(CS$1,$E13,$B13, $D13, Hombres!$A$1:$DW$117, Mujeres!$A$1:$DW$117)</f>
        <v>0</v>
      </c>
      <c r="CT13" s="46" cm="1">
        <f t="array" ref="CT13">AnualidadPensionado(CT$1,$E13,$B13, $D13, Hombres!$A$1:$DW$117, Mujeres!$A$1:$DW$117)</f>
        <v>0</v>
      </c>
      <c r="CU13" s="46" cm="1">
        <f t="array" ref="CU13">AnualidadPensionado(CU$1,$E13,$B13, $D13, Hombres!$A$1:$DW$117, Mujeres!$A$1:$DW$117)</f>
        <v>0</v>
      </c>
      <c r="CV13" s="46" cm="1">
        <f t="array" ref="CV13">AnualidadPensionado(CV$1,$E13,$B13, $D13, Hombres!$A$1:$DW$117, Mujeres!$A$1:$DW$117)</f>
        <v>0</v>
      </c>
      <c r="CW13" s="46" cm="1">
        <f t="array" ref="CW13">AnualidadPensionado(CW$1,$E13,$B13, $D13, Hombres!$A$1:$DW$117, Mujeres!$A$1:$DW$117)</f>
        <v>0</v>
      </c>
      <c r="CX13" s="46" cm="1">
        <f t="array" ref="CX13">AnualidadPensionado(CX$1,$E13,$B13, $D13, Hombres!$A$1:$DW$117, Mujeres!$A$1:$DW$117)</f>
        <v>0</v>
      </c>
      <c r="CY13" s="46" cm="1">
        <f t="array" ref="CY13">AnualidadPensionado(CY$1,$E13,$B13, $D13, Hombres!$A$1:$DW$117, Mujeres!$A$1:$DW$117)</f>
        <v>0</v>
      </c>
      <c r="DB13" s="21"/>
      <c r="DC13" s="46" cm="1">
        <f t="array" ref="DC13">beneficio_muerte_individual_pensionado(DC$1,$E13,$B13, Hombres!$A$1:$DW$117, Mujeres!$A$1:$DW$117)</f>
        <v>0</v>
      </c>
      <c r="DD13" s="46" cm="1">
        <f t="array" ref="DD13">beneficio_muerte_individual_pensionado(DD$1,$E13,$B13, Hombres!$A$1:$DW$117, Mujeres!$A$1:$DW$117)</f>
        <v>329649.90000000002</v>
      </c>
      <c r="DE13" s="46" cm="1">
        <f t="array" ref="DE13">beneficio_muerte_individual_pensionado(DE$1,$E13,$B13, Hombres!$A$1:$DW$117, Mujeres!$A$1:$DW$117)</f>
        <v>323431.46893695003</v>
      </c>
      <c r="DF13" s="46" cm="1">
        <f t="array" ref="DF13">beneficio_muerte_individual_pensionado(DF$1,$E13,$B13, Hombres!$A$1:$DW$117, Mujeres!$A$1:$DW$117)</f>
        <v>313507.96210956917</v>
      </c>
      <c r="DG13" s="46" cm="1">
        <f t="array" ref="DG13">beneficio_muerte_individual_pensionado(DG$1,$E13,$B13, Hombres!$A$1:$DW$117, Mujeres!$A$1:$DW$117)</f>
        <v>299530.94856699184</v>
      </c>
      <c r="DH13" s="46" cm="1">
        <f t="array" ref="DH13">beneficio_muerte_individual_pensionado(DH$1,$E13,$B13, Hombres!$A$1:$DW$117, Mujeres!$A$1:$DW$117)</f>
        <v>281486.35643020051</v>
      </c>
      <c r="DI13" s="46" cm="1">
        <f t="array" ref="DI13">beneficio_muerte_individual_pensionado(DI$1,$E13,$B13, Hombres!$A$1:$DW$117, Mujeres!$A$1:$DW$117)</f>
        <v>259802.09159379135</v>
      </c>
      <c r="DJ13" s="46" cm="1">
        <f t="array" ref="DJ13">beneficio_muerte_individual_pensionado(DJ$1,$E13,$B13, Hombres!$A$1:$DW$117, Mujeres!$A$1:$DW$117)</f>
        <v>235083.353089841</v>
      </c>
      <c r="DK13" s="46" cm="1">
        <f t="array" ref="DK13">beneficio_muerte_individual_pensionado(DK$1,$E13,$B13, Hombres!$A$1:$DW$117, Mujeres!$A$1:$DW$117)</f>
        <v>207991.30648628529</v>
      </c>
      <c r="DL13" s="46" cm="1">
        <f t="array" ref="DL13">beneficio_muerte_individual_pensionado(DL$1,$E13,$B13, Hombres!$A$1:$DW$117, Mujeres!$A$1:$DW$117)</f>
        <v>179308.13345512524</v>
      </c>
      <c r="DM13" s="46" cm="1">
        <f t="array" ref="DM13">beneficio_muerte_individual_pensionado(DM$1,$E13,$B13, Hombres!$A$1:$DW$117, Mujeres!$A$1:$DW$117)</f>
        <v>150095.1797224927</v>
      </c>
      <c r="DN13" s="46" cm="1">
        <f t="array" ref="DN13">beneficio_muerte_individual_pensionado(DN$1,$E13,$B13, Hombres!$A$1:$DW$117, Mujeres!$A$1:$DW$117)</f>
        <v>121584.48590380968</v>
      </c>
      <c r="DO13" s="46" cm="1">
        <f t="array" ref="DO13">beneficio_muerte_individual_pensionado(DO$1,$E13,$B13, Hombres!$A$1:$DW$117, Mujeres!$A$1:$DW$117)</f>
        <v>94928.640118170253</v>
      </c>
      <c r="DP13" s="46" cm="1">
        <f t="array" ref="DP13">beneficio_muerte_individual_pensionado(DP$1,$E13,$B13, Hombres!$A$1:$DW$117, Mujeres!$A$1:$DW$117)</f>
        <v>71076.270878673793</v>
      </c>
      <c r="DQ13" s="46" cm="1">
        <f t="array" ref="DQ13">beneficio_muerte_individual_pensionado(DQ$1,$E13,$B13, Hombres!$A$1:$DW$117, Mujeres!$A$1:$DW$117)</f>
        <v>50724.318904941247</v>
      </c>
      <c r="DR13" s="46" cm="1">
        <f t="array" ref="DR13">beneficio_muerte_individual_pensionado(DR$1,$E13,$B13, Hombres!$A$1:$DW$117, Mujeres!$A$1:$DW$117)</f>
        <v>34274.982668653713</v>
      </c>
      <c r="DS13" s="46" cm="1">
        <f t="array" ref="DS13">beneficio_muerte_individual_pensionado(DS$1,$E13,$B13, Hombres!$A$1:$DW$117, Mujeres!$A$1:$DW$117)</f>
        <v>21765.811083432091</v>
      </c>
      <c r="DT13" s="46" cm="1">
        <f t="array" ref="DT13">beneficio_muerte_individual_pensionado(DT$1,$E13,$B13, Hombres!$A$1:$DW$117, Mujeres!$A$1:$DW$117)</f>
        <v>12873.895523860214</v>
      </c>
      <c r="DU13" s="46" cm="1">
        <f t="array" ref="DU13">beneficio_muerte_individual_pensionado(DU$1,$E13,$B13, Hombres!$A$1:$DW$117, Mujeres!$A$1:$DW$117)</f>
        <v>7014.3497496435793</v>
      </c>
      <c r="DV13" s="46" cm="1">
        <f t="array" ref="DV13">beneficio_muerte_individual_pensionado(DV$1,$E13,$B13, Hombres!$A$1:$DW$117, Mujeres!$A$1:$DW$117)</f>
        <v>3473.489804536473</v>
      </c>
      <c r="DW13" s="46" cm="1">
        <f t="array" ref="DW13">beneficio_muerte_individual_pensionado(DW$1,$E13,$B13, Hombres!$A$1:$DW$117, Mujeres!$A$1:$DW$117)</f>
        <v>1537.8850310965472</v>
      </c>
      <c r="DX13" s="46" cm="1">
        <f t="array" ref="DX13">beneficio_muerte_individual_pensionado(DX$1,$E13,$B13, Hombres!$A$1:$DW$117, Mujeres!$A$1:$DW$117)</f>
        <v>596.22184037602744</v>
      </c>
      <c r="DY13" s="46" cm="1">
        <f t="array" ref="DY13">beneficio_muerte_individual_pensionado(DY$1,$E13,$B13, Hombres!$A$1:$DW$117, Mujeres!$A$1:$DW$117)</f>
        <v>196.84592014090978</v>
      </c>
      <c r="DZ13" s="46" cm="1">
        <f t="array" ref="DZ13">beneficio_muerte_individual_pensionado(DZ$1,$E13,$B13, Hombres!$A$1:$DW$117, Mujeres!$A$1:$DW$117)</f>
        <v>53.229369896648841</v>
      </c>
      <c r="EA13" s="46" cm="1">
        <f t="array" ref="EA13">beneficio_muerte_individual_pensionado(EA$1,$E13,$B13, Hombres!$A$1:$DW$117, Mujeres!$A$1:$DW$117)</f>
        <v>11.1168905170746</v>
      </c>
      <c r="EB13" s="46" cm="1">
        <f t="array" ref="EB13">beneficio_muerte_individual_pensionado(EB$1,$E13,$B13, Hombres!$A$1:$DW$117, Mujeres!$A$1:$DW$117)</f>
        <v>1.7559210047605296</v>
      </c>
      <c r="EC13" s="46" cm="1">
        <f t="array" ref="EC13">beneficio_muerte_individual_pensionado(EC$1,$E13,$B13, Hombres!$A$1:$DW$117, Mujeres!$A$1:$DW$117)</f>
        <v>0</v>
      </c>
      <c r="ED13" s="46" cm="1">
        <f t="array" ref="ED13">beneficio_muerte_individual_pensionado(ED$1,$E13,$B13, Hombres!$A$1:$DW$117, Mujeres!$A$1:$DW$117)</f>
        <v>0</v>
      </c>
      <c r="EE13" s="46" cm="1">
        <f t="array" ref="EE13">beneficio_muerte_individual_pensionado(EE$1,$E13,$B13, Hombres!$A$1:$DW$117, Mujeres!$A$1:$DW$117)</f>
        <v>0</v>
      </c>
      <c r="EF13" s="46" cm="1">
        <f t="array" ref="EF13">beneficio_muerte_individual_pensionado(EF$1,$E13,$B13, Hombres!$A$1:$DW$117, Mujeres!$A$1:$DW$117)</f>
        <v>0</v>
      </c>
      <c r="EG13" s="46" cm="1">
        <f t="array" ref="EG13">beneficio_muerte_individual_pensionado(EG$1,$E13,$B13, Hombres!$A$1:$DW$117, Mujeres!$A$1:$DW$117)</f>
        <v>0</v>
      </c>
      <c r="EH13" s="46" cm="1">
        <f t="array" ref="EH13">beneficio_muerte_individual_pensionado(EH$1,$E13,$B13, Hombres!$A$1:$DW$117, Mujeres!$A$1:$DW$117)</f>
        <v>0</v>
      </c>
      <c r="EI13" s="46" cm="1">
        <f t="array" ref="EI13">beneficio_muerte_individual_pensionado(EI$1,$E13,$B13, Hombres!$A$1:$DW$117, Mujeres!$A$1:$DW$117)</f>
        <v>0</v>
      </c>
      <c r="EJ13" s="46" cm="1">
        <f t="array" ref="EJ13">beneficio_muerte_individual_pensionado(EJ$1,$E13,$B13, Hombres!$A$1:$DW$117, Mujeres!$A$1:$DW$117)</f>
        <v>0</v>
      </c>
      <c r="EK13" s="46" cm="1">
        <f t="array" ref="EK13">beneficio_muerte_individual_pensionado(EK$1,$E13,$B13, Hombres!$A$1:$DW$117, Mujeres!$A$1:$DW$117)</f>
        <v>0</v>
      </c>
      <c r="EL13" s="46" cm="1">
        <f t="array" ref="EL13">beneficio_muerte_individual_pensionado(EL$1,$E13,$B13, Hombres!$A$1:$DW$117, Mujeres!$A$1:$DW$117)</f>
        <v>0</v>
      </c>
      <c r="EM13" s="46" cm="1">
        <f t="array" ref="EM13">beneficio_muerte_individual_pensionado(EM$1,$E13,$B13, Hombres!$A$1:$DW$117, Mujeres!$A$1:$DW$117)</f>
        <v>0</v>
      </c>
      <c r="EN13" s="46" cm="1">
        <f t="array" ref="EN13">beneficio_muerte_individual_pensionado(EN$1,$E13,$B13, Hombres!$A$1:$DW$117, Mujeres!$A$1:$DW$117)</f>
        <v>0</v>
      </c>
      <c r="EO13" s="46" cm="1">
        <f t="array" ref="EO13">beneficio_muerte_individual_pensionado(EO$1,$E13,$B13, Hombres!$A$1:$DW$117, Mujeres!$A$1:$DW$117)</f>
        <v>0</v>
      </c>
      <c r="EP13" s="46" cm="1">
        <f t="array" ref="EP13">beneficio_muerte_individual_pensionado(EP$1,$E13,$B13, Hombres!$A$1:$DW$117, Mujeres!$A$1:$DW$117)</f>
        <v>0</v>
      </c>
      <c r="EQ13" s="46" cm="1">
        <f t="array" ref="EQ13">beneficio_muerte_individual_pensionado(EQ$1,$E13,$B13, Hombres!$A$1:$DW$117, Mujeres!$A$1:$DW$117)</f>
        <v>0</v>
      </c>
      <c r="ER13" s="46" cm="1">
        <f t="array" ref="ER13">beneficio_muerte_individual_pensionado(ER$1,$E13,$B13, Hombres!$A$1:$DW$117, Mujeres!$A$1:$DW$117)</f>
        <v>0</v>
      </c>
      <c r="ES13" s="46" cm="1">
        <f t="array" ref="ES13">beneficio_muerte_individual_pensionado(ES$1,$E13,$B13, Hombres!$A$1:$DW$117, Mujeres!$A$1:$DW$117)</f>
        <v>0</v>
      </c>
      <c r="ET13" s="46" cm="1">
        <f t="array" ref="ET13">beneficio_muerte_individual_pensionado(ET$1,$E13,$B13, Hombres!$A$1:$DW$117, Mujeres!$A$1:$DW$117)</f>
        <v>0</v>
      </c>
      <c r="EU13" s="46" cm="1">
        <f t="array" ref="EU13">beneficio_muerte_individual_pensionado(EU$1,$E13,$B13, Hombres!$A$1:$DW$117, Mujeres!$A$1:$DW$117)</f>
        <v>0</v>
      </c>
      <c r="EV13" s="46" cm="1">
        <f t="array" ref="EV13">beneficio_muerte_individual_pensionado(EV$1,$E13,$B13, Hombres!$A$1:$DW$117, Mujeres!$A$1:$DW$117)</f>
        <v>0</v>
      </c>
      <c r="EW13" s="46" cm="1">
        <f t="array" ref="EW13">beneficio_muerte_individual_pensionado(EW$1,$E13,$B13, Hombres!$A$1:$DW$117, Mujeres!$A$1:$DW$117)</f>
        <v>0</v>
      </c>
      <c r="EX13" s="46" cm="1">
        <f t="array" ref="EX13">beneficio_muerte_individual_pensionado(EX$1,$E13,$B13, Hombres!$A$1:$DW$117, Mujeres!$A$1:$DW$117)</f>
        <v>0</v>
      </c>
      <c r="EY13" s="46" cm="1">
        <f t="array" ref="EY13">beneficio_muerte_individual_pensionado(EY$1,$E13,$B13, Hombres!$A$1:$DW$117, Mujeres!$A$1:$DW$117)</f>
        <v>0</v>
      </c>
      <c r="EZ13" s="46" cm="1">
        <f t="array" ref="EZ13">beneficio_muerte_individual_pensionado(EZ$1,$E13,$B13, Hombres!$A$1:$DW$117, Mujeres!$A$1:$DW$117)</f>
        <v>0</v>
      </c>
      <c r="FA13" s="46" cm="1">
        <f t="array" ref="FA13">beneficio_muerte_individual_pensionado(FA$1,$E13,$B13, Hombres!$A$1:$DW$117, Mujeres!$A$1:$DW$117)</f>
        <v>0</v>
      </c>
      <c r="FB13" s="46" cm="1">
        <f t="array" ref="FB13">beneficio_muerte_individual_pensionado(FB$1,$E13,$B13, Hombres!$A$1:$DW$117, Mujeres!$A$1:$DW$117)</f>
        <v>0</v>
      </c>
      <c r="FC13" s="46" cm="1">
        <f t="array" ref="FC13">beneficio_muerte_individual_pensionado(FC$1,$E13,$B13, Hombres!$A$1:$DW$117, Mujeres!$A$1:$DW$117)</f>
        <v>0</v>
      </c>
      <c r="FD13" s="46" cm="1">
        <f t="array" ref="FD13">beneficio_muerte_individual_pensionado(FD$1,$E13,$B13, Hombres!$A$1:$DW$117, Mujeres!$A$1:$DW$117)</f>
        <v>0</v>
      </c>
      <c r="FE13" s="46" cm="1">
        <f t="array" ref="FE13">beneficio_muerte_individual_pensionado(FE$1,$E13,$B13, Hombres!$A$1:$DW$117, Mujeres!$A$1:$DW$117)</f>
        <v>0</v>
      </c>
      <c r="FF13" s="46" cm="1">
        <f t="array" ref="FF13">beneficio_muerte_individual_pensionado(FF$1,$E13,$B13, Hombres!$A$1:$DW$117, Mujeres!$A$1:$DW$117)</f>
        <v>0</v>
      </c>
      <c r="FG13" s="46" cm="1">
        <f t="array" ref="FG13">beneficio_muerte_individual_pensionado(FG$1,$E13,$B13, Hombres!$A$1:$DW$117, Mujeres!$A$1:$DW$117)</f>
        <v>0</v>
      </c>
      <c r="FH13" s="46" cm="1">
        <f t="array" ref="FH13">beneficio_muerte_individual_pensionado(FH$1,$E13,$B13, Hombres!$A$1:$DW$117, Mujeres!$A$1:$DW$117)</f>
        <v>0</v>
      </c>
      <c r="FI13" s="46" cm="1">
        <f t="array" ref="FI13">beneficio_muerte_individual_pensionado(FI$1,$E13,$B13, Hombres!$A$1:$DW$117, Mujeres!$A$1:$DW$117)</f>
        <v>0</v>
      </c>
      <c r="FJ13" s="46" cm="1">
        <f t="array" ref="FJ13">beneficio_muerte_individual_pensionado(FJ$1,$E13,$B13, Hombres!$A$1:$DW$117, Mujeres!$A$1:$DW$117)</f>
        <v>0</v>
      </c>
      <c r="FK13" s="46" cm="1">
        <f t="array" ref="FK13">beneficio_muerte_individual_pensionado(FK$1,$E13,$B13, Hombres!$A$1:$DW$117, Mujeres!$A$1:$DW$117)</f>
        <v>0</v>
      </c>
      <c r="FL13" s="46" cm="1">
        <f t="array" ref="FL13">beneficio_muerte_individual_pensionado(FL$1,$E13,$B13, Hombres!$A$1:$DW$117, Mujeres!$A$1:$DW$117)</f>
        <v>0</v>
      </c>
      <c r="FM13" s="46" cm="1">
        <f t="array" ref="FM13">beneficio_muerte_individual_pensionado(FM$1,$E13,$B13, Hombres!$A$1:$DW$117, Mujeres!$A$1:$DW$117)</f>
        <v>0</v>
      </c>
      <c r="FN13" s="46" cm="1">
        <f t="array" ref="FN13">beneficio_muerte_individual_pensionado(FN$1,$E13,$B13, Hombres!$A$1:$DW$117, Mujeres!$A$1:$DW$117)</f>
        <v>0</v>
      </c>
      <c r="FO13" s="46" cm="1">
        <f t="array" ref="FO13">beneficio_muerte_individual_pensionado(FO$1,$E13,$B13, Hombres!$A$1:$DW$117, Mujeres!$A$1:$DW$117)</f>
        <v>0</v>
      </c>
      <c r="FP13" s="46" cm="1">
        <f t="array" ref="FP13">beneficio_muerte_individual_pensionado(FP$1,$E13,$B13, Hombres!$A$1:$DW$117, Mujeres!$A$1:$DW$117)</f>
        <v>0</v>
      </c>
      <c r="FQ13" s="46" cm="1">
        <f t="array" ref="FQ13">beneficio_muerte_individual_pensionado(FQ$1,$E13,$B13, Hombres!$A$1:$DW$117, Mujeres!$A$1:$DW$117)</f>
        <v>0</v>
      </c>
      <c r="FR13" s="46" cm="1">
        <f t="array" ref="FR13">beneficio_muerte_individual_pensionado(FR$1,$E13,$B13, Hombres!$A$1:$DW$117, Mujeres!$A$1:$DW$117)</f>
        <v>0</v>
      </c>
      <c r="FS13" s="46" cm="1">
        <f t="array" ref="FS13">beneficio_muerte_individual_pensionado(FS$1,$E13,$B13, Hombres!$A$1:$DW$117, Mujeres!$A$1:$DW$117)</f>
        <v>0</v>
      </c>
      <c r="FT13" s="46" cm="1">
        <f t="array" ref="FT13">beneficio_muerte_individual_pensionado(FT$1,$E13,$B13, Hombres!$A$1:$DW$117, Mujeres!$A$1:$DW$117)</f>
        <v>0</v>
      </c>
      <c r="FU13" s="46" cm="1">
        <f t="array" ref="FU13">beneficio_muerte_individual_pensionado(FU$1,$E13,$B13, Hombres!$A$1:$DW$117, Mujeres!$A$1:$DW$117)</f>
        <v>0</v>
      </c>
      <c r="FV13" s="46" cm="1">
        <f t="array" ref="FV13">beneficio_muerte_individual_pensionado(FV$1,$E13,$B13, Hombres!$A$1:$DW$117, Mujeres!$A$1:$DW$117)</f>
        <v>0</v>
      </c>
      <c r="FW13" s="46" cm="1">
        <f t="array" ref="FW13">beneficio_muerte_individual_pensionado(FW$1,$E13,$B13, Hombres!$A$1:$DW$117, Mujeres!$A$1:$DW$117)</f>
        <v>0</v>
      </c>
      <c r="FX13" s="46" cm="1">
        <f t="array" ref="FX13">beneficio_muerte_individual_pensionado(FX$1,$E13,$B13, Hombres!$A$1:$DW$117, Mujeres!$A$1:$DW$117)</f>
        <v>0</v>
      </c>
      <c r="FY13" s="46" cm="1">
        <f t="array" ref="FY13">beneficio_muerte_individual_pensionado(FY$1,$E13,$B13, Hombres!$A$1:$DW$117, Mujeres!$A$1:$DW$117)</f>
        <v>0</v>
      </c>
      <c r="FZ13" s="46" cm="1">
        <f t="array" ref="FZ13">beneficio_muerte_individual_pensionado(FZ$1,$E13,$B13, Hombres!$A$1:$DW$117, Mujeres!$A$1:$DW$117)</f>
        <v>0</v>
      </c>
      <c r="GA13" s="46" cm="1">
        <f t="array" ref="GA13">beneficio_muerte_individual_pensionado(GA$1,$E13,$B13, Hombres!$A$1:$DW$117, Mujeres!$A$1:$DW$117)</f>
        <v>0</v>
      </c>
      <c r="GB13" s="46" cm="1">
        <f t="array" ref="GB13">beneficio_muerte_individual_pensionado(GB$1,$E13,$B13, Hombres!$A$1:$DW$117, Mujeres!$A$1:$DW$117)</f>
        <v>0</v>
      </c>
      <c r="GC13" s="46" cm="1">
        <f t="array" ref="GC13">beneficio_muerte_individual_pensionado(GC$1,$E13,$B13, Hombres!$A$1:$DW$117, Mujeres!$A$1:$DW$117)</f>
        <v>0</v>
      </c>
      <c r="GD13" s="46" cm="1">
        <f t="array" ref="GD13">beneficio_muerte_individual_pensionado(GD$1,$E13,$B13, Hombres!$A$1:$DW$117, Mujeres!$A$1:$DW$117)</f>
        <v>0</v>
      </c>
      <c r="GE13" s="46" cm="1">
        <f t="array" ref="GE13">beneficio_muerte_individual_pensionado(GE$1,$E13,$B13, Hombres!$A$1:$DW$117, Mujeres!$A$1:$DW$117)</f>
        <v>0</v>
      </c>
      <c r="GF13" s="46" cm="1">
        <f t="array" ref="GF13">beneficio_muerte_individual_pensionado(GF$1,$E13,$B13, Hombres!$A$1:$DW$117, Mujeres!$A$1:$DW$117)</f>
        <v>0</v>
      </c>
      <c r="GG13" s="46" cm="1">
        <f t="array" ref="GG13">beneficio_muerte_individual_pensionado(GG$1,$E13,$B13, Hombres!$A$1:$DW$117, Mujeres!$A$1:$DW$117)</f>
        <v>0</v>
      </c>
      <c r="GH13" s="46" cm="1">
        <f t="array" ref="GH13">beneficio_muerte_individual_pensionado(GH$1,$E13,$B13, Hombres!$A$1:$DW$117, Mujeres!$A$1:$DW$117)</f>
        <v>0</v>
      </c>
      <c r="GI13" s="46" cm="1">
        <f t="array" ref="GI13">beneficio_muerte_individual_pensionado(GI$1,$E13,$B13, Hombres!$A$1:$DW$117, Mujeres!$A$1:$DW$117)</f>
        <v>0</v>
      </c>
      <c r="GJ13" s="46" cm="1">
        <f t="array" ref="GJ13">beneficio_muerte_individual_pensionado(GJ$1,$E13,$B13, Hombres!$A$1:$DW$117, Mujeres!$A$1:$DW$117)</f>
        <v>0</v>
      </c>
      <c r="GK13" s="46" cm="1">
        <f t="array" ref="GK13">beneficio_muerte_individual_pensionado(GK$1,$E13,$B13, Hombres!$A$1:$DW$117, Mujeres!$A$1:$DW$117)</f>
        <v>0</v>
      </c>
      <c r="GL13" s="46" cm="1">
        <f t="array" ref="GL13">beneficio_muerte_individual_pensionado(GL$1,$E13,$B13, Hombres!$A$1:$DW$117, Mujeres!$A$1:$DW$117)</f>
        <v>0</v>
      </c>
      <c r="GM13" s="46" cm="1">
        <f t="array" ref="GM13">beneficio_muerte_individual_pensionado(GM$1,$E13,$B13, Hombres!$A$1:$DW$117, Mujeres!$A$1:$DW$117)</f>
        <v>0</v>
      </c>
      <c r="GN13" s="46" cm="1">
        <f t="array" ref="GN13">beneficio_muerte_individual_pensionado(GN$1,$E13,$B13, Hombres!$A$1:$DW$117, Mujeres!$A$1:$DW$117)</f>
        <v>0</v>
      </c>
      <c r="GO13" s="46" cm="1">
        <f t="array" ref="GO13">beneficio_muerte_individual_pensionado(GO$1,$E13,$B13, Hombres!$A$1:$DW$117, Mujeres!$A$1:$DW$117)</f>
        <v>0</v>
      </c>
      <c r="GP13" s="46" cm="1">
        <f t="array" ref="GP13">beneficio_muerte_individual_pensionado(GP$1,$E13,$B13, Hombres!$A$1:$DW$117, Mujeres!$A$1:$DW$117)</f>
        <v>0</v>
      </c>
      <c r="GQ13" s="46" cm="1">
        <f t="array" ref="GQ13">beneficio_muerte_individual_pensionado(GQ$1,$E13,$B13, Hombres!$A$1:$DW$117, Mujeres!$A$1:$DW$117)</f>
        <v>0</v>
      </c>
      <c r="GR13" s="46" cm="1">
        <f t="array" ref="GR13">beneficio_muerte_individual_pensionado(GR$1,$E13,$B13, Hombres!$A$1:$DW$117, Mujeres!$A$1:$DW$117)</f>
        <v>0</v>
      </c>
      <c r="GS13" s="46" cm="1">
        <f t="array" ref="GS13">beneficio_muerte_individual_pensionado(GS$1,$E13,$B13, Hombres!$A$1:$DW$117, Mujeres!$A$1:$DW$117)</f>
        <v>0</v>
      </c>
      <c r="GT13" s="46" cm="1">
        <f t="array" ref="GT13">beneficio_muerte_individual_pensionado(GT$1,$E13,$B13, Hombres!$A$1:$DW$117, Mujeres!$A$1:$DW$117)</f>
        <v>0</v>
      </c>
    </row>
    <row r="14" spans="1:202" x14ac:dyDescent="0.2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6" cm="1">
        <f t="array" ref="H14">AnualidadPensionado(H$1,$E14,$B14, $D14, Hombres!$A$1:$DW$117, Mujeres!$A$1:$DW$117)</f>
        <v>0</v>
      </c>
      <c r="I14" s="46" cm="1">
        <f t="array" ref="I14">AnualidadPensionado(I$1,$E14,$B14, $D14, Hombres!$A$1:$DW$117, Mujeres!$A$1:$DW$117)</f>
        <v>1972784.7994769563</v>
      </c>
      <c r="J14" s="46" cm="1">
        <f t="array" ref="J14">AnualidadPensionado(J$1,$E14,$B14, $D14, Hombres!$A$1:$DW$117, Mujeres!$A$1:$DW$117)</f>
        <v>1947188.9346606995</v>
      </c>
      <c r="K14" s="46" cm="1">
        <f t="array" ref="K14">AnualidadPensionado(K$1,$E14,$B14, $D14, Hombres!$A$1:$DW$117, Mujeres!$A$1:$DW$117)</f>
        <v>1912097.0987483538</v>
      </c>
      <c r="L14" s="46" cm="1">
        <f t="array" ref="L14">AnualidadPensionado(L$1,$E14,$B14, $D14, Hombres!$A$1:$DW$117, Mujeres!$A$1:$DW$117)</f>
        <v>1869546.3511266976</v>
      </c>
      <c r="M14" s="46" cm="1">
        <f t="array" ref="M14">AnualidadPensionado(M$1,$E14,$B14, $D14, Hombres!$A$1:$DW$117, Mujeres!$A$1:$DW$117)</f>
        <v>1819414.4545039572</v>
      </c>
      <c r="N14" s="46" cm="1">
        <f t="array" ref="N14">AnualidadPensionado(N$1,$E14,$B14, $D14, Hombres!$A$1:$DW$117, Mujeres!$A$1:$DW$117)</f>
        <v>1761590.6193950293</v>
      </c>
      <c r="O14" s="46" cm="1">
        <f t="array" ref="O14">AnualidadPensionado(O$1,$E14,$B14, $D14, Hombres!$A$1:$DW$117, Mujeres!$A$1:$DW$117)</f>
        <v>1695954.0629563194</v>
      </c>
      <c r="P14" s="46" cm="1">
        <f t="array" ref="P14">AnualidadPensionado(P$1,$E14,$B14, $D14, Hombres!$A$1:$DW$117, Mujeres!$A$1:$DW$117)</f>
        <v>1622512.3494972747</v>
      </c>
      <c r="Q14" s="46" cm="1">
        <f t="array" ref="Q14">AnualidadPensionado(Q$1,$E14,$B14, $D14, Hombres!$A$1:$DW$117, Mujeres!$A$1:$DW$117)</f>
        <v>1541526.4481833386</v>
      </c>
      <c r="R14" s="46" cm="1">
        <f t="array" ref="R14">AnualidadPensionado(R$1,$E14,$B14, $D14, Hombres!$A$1:$DW$117, Mujeres!$A$1:$DW$117)</f>
        <v>1453504.504896634</v>
      </c>
      <c r="S14" s="46" cm="1">
        <f t="array" ref="S14">AnualidadPensionado(S$1,$E14,$B14, $D14, Hombres!$A$1:$DW$117, Mujeres!$A$1:$DW$117)</f>
        <v>1359090.0543511719</v>
      </c>
      <c r="T14" s="46" cm="1">
        <f t="array" ref="T14">AnualidadPensionado(T$1,$E14,$B14, $D14, Hombres!$A$1:$DW$117, Mujeres!$A$1:$DW$117)</f>
        <v>1259057.280698736</v>
      </c>
      <c r="U14" s="46" cm="1">
        <f t="array" ref="U14">AnualidadPensionado(U$1,$E14,$B14, $D14, Hombres!$A$1:$DW$117, Mujeres!$A$1:$DW$117)</f>
        <v>1154418.760044568</v>
      </c>
      <c r="V14" s="46" cm="1">
        <f t="array" ref="V14">AnualidadPensionado(V$1,$E14,$B14, $D14, Hombres!$A$1:$DW$117, Mujeres!$A$1:$DW$117)</f>
        <v>1046519.7407763663</v>
      </c>
      <c r="W14" s="46" cm="1">
        <f t="array" ref="W14">AnualidadPensionado(W$1,$E14,$B14, $D14, Hombres!$A$1:$DW$117, Mujeres!$A$1:$DW$117)</f>
        <v>936955.48257102561</v>
      </c>
      <c r="X14" s="46" cm="1">
        <f t="array" ref="X14">AnualidadPensionado(X$1,$E14,$B14, $D14, Hombres!$A$1:$DW$117, Mujeres!$A$1:$DW$117)</f>
        <v>827411.54688903969</v>
      </c>
      <c r="Y14" s="46" cm="1">
        <f t="array" ref="Y14">AnualidadPensionado(Y$1,$E14,$B14, $D14, Hombres!$A$1:$DW$117, Mujeres!$A$1:$DW$117)</f>
        <v>719608.5730339177</v>
      </c>
      <c r="Z14" s="46" cm="1">
        <f t="array" ref="Z14">AnualidadPensionado(Z$1,$E14,$B14, $D14, Hombres!$A$1:$DW$117, Mujeres!$A$1:$DW$117)</f>
        <v>615318.92782973638</v>
      </c>
      <c r="AA14" s="46" cm="1">
        <f t="array" ref="AA14">AnualidadPensionado(AA$1,$E14,$B14, $D14, Hombres!$A$1:$DW$117, Mujeres!$A$1:$DW$117)</f>
        <v>516359.74808553321</v>
      </c>
      <c r="AB14" s="46" cm="1">
        <f t="array" ref="AB14">AnualidadPensionado(AB$1,$E14,$B14, $D14, Hombres!$A$1:$DW$117, Mujeres!$A$1:$DW$117)</f>
        <v>424439.60091466591</v>
      </c>
      <c r="AC14" s="46" cm="1">
        <f t="array" ref="AC14">AnualidadPensionado(AC$1,$E14,$B14, $D14, Hombres!$A$1:$DW$117, Mujeres!$A$1:$DW$117)</f>
        <v>340975.84579308139</v>
      </c>
      <c r="AD14" s="46" cm="1">
        <f t="array" ref="AD14">AnualidadPensionado(AD$1,$E14,$B14, $D14, Hombres!$A$1:$DW$117, Mujeres!$A$1:$DW$117)</f>
        <v>267017.67133093823</v>
      </c>
      <c r="AE14" s="46" cm="1">
        <f t="array" ref="AE14">AnualidadPensionado(AE$1,$E14,$B14, $D14, Hombres!$A$1:$DW$117, Mujeres!$A$1:$DW$117)</f>
        <v>203227.08396362999</v>
      </c>
      <c r="AF14" s="46" cm="1">
        <f t="array" ref="AF14">AnualidadPensionado(AF$1,$E14,$B14, $D14, Hombres!$A$1:$DW$117, Mujeres!$A$1:$DW$117)</f>
        <v>149853.44942740526</v>
      </c>
      <c r="AG14" s="46" cm="1">
        <f t="array" ref="AG14">AnualidadPensionado(AG$1,$E14,$B14, $D14, Hombres!$A$1:$DW$117, Mujeres!$A$1:$DW$117)</f>
        <v>106678.64118210418</v>
      </c>
      <c r="AH14" s="46" cm="1">
        <f t="array" ref="AH14">AnualidadPensionado(AH$1,$E14,$B14, $D14, Hombres!$A$1:$DW$117, Mujeres!$A$1:$DW$117)</f>
        <v>73021.210493298611</v>
      </c>
      <c r="AI14" s="46" cm="1">
        <f t="array" ref="AI14">AnualidadPensionado(AI$1,$E14,$B14, $D14, Hombres!$A$1:$DW$117, Mujeres!$A$1:$DW$117)</f>
        <v>47830.673130222422</v>
      </c>
      <c r="AJ14" s="46" cm="1">
        <f t="array" ref="AJ14">AnualidadPensionado(AJ$1,$E14,$B14, $D14, Hombres!$A$1:$DW$117, Mujeres!$A$1:$DW$117)</f>
        <v>29817.414098868579</v>
      </c>
      <c r="AK14" s="46" cm="1">
        <f t="array" ref="AK14">AnualidadPensionado(AK$1,$E14,$B14, $D14, Hombres!$A$1:$DW$117, Mujeres!$A$1:$DW$117)</f>
        <v>17582.552946813805</v>
      </c>
      <c r="AL14" s="46" cm="1">
        <f t="array" ref="AL14">AnualidadPensionado(AL$1,$E14,$B14, $D14, Hombres!$A$1:$DW$117, Mujeres!$A$1:$DW$117)</f>
        <v>9738.6828705872231</v>
      </c>
      <c r="AM14" s="46" cm="1">
        <f t="array" ref="AM14">AnualidadPensionado(AM$1,$E14,$B14, $D14, Hombres!$A$1:$DW$117, Mujeres!$A$1:$DW$117)</f>
        <v>5024.4534497107988</v>
      </c>
      <c r="AN14" s="46" cm="1">
        <f t="array" ref="AN14">AnualidadPensionado(AN$1,$E14,$B14, $D14, Hombres!$A$1:$DW$117, Mujeres!$A$1:$DW$117)</f>
        <v>2390.2237953221543</v>
      </c>
      <c r="AO14" s="46" cm="1">
        <f t="array" ref="AO14">AnualidadPensionado(AO$1,$E14,$B14, $D14, Hombres!$A$1:$DW$117, Mujeres!$A$1:$DW$117)</f>
        <v>1035.6489824171736</v>
      </c>
      <c r="AP14" s="46" cm="1">
        <f t="array" ref="AP14">AnualidadPensionado(AP$1,$E14,$B14, $D14, Hombres!$A$1:$DW$117, Mujeres!$A$1:$DW$117)</f>
        <v>402.65528075325267</v>
      </c>
      <c r="AQ14" s="46" cm="1">
        <f t="array" ref="AQ14">AnualidadPensionado(AQ$1,$E14,$B14, $D14, Hombres!$A$1:$DW$117, Mujeres!$A$1:$DW$117)</f>
        <v>137.865773745897</v>
      </c>
      <c r="AR14" s="46" cm="1">
        <f t="array" ref="AR14">AnualidadPensionado(AR$1,$E14,$B14, $D14, Hombres!$A$1:$DW$117, Mujeres!$A$1:$DW$117)</f>
        <v>40.551566680446541</v>
      </c>
      <c r="AS14" s="46" cm="1">
        <f t="array" ref="AS14">AnualidadPensionado(AS$1,$E14,$B14, $D14, Hombres!$A$1:$DW$117, Mujeres!$A$1:$DW$117)</f>
        <v>9.900066261148984</v>
      </c>
      <c r="AT14" s="46" cm="1">
        <f t="array" ref="AT14">AnualidadPensionado(AT$1,$E14,$B14, $D14, Hombres!$A$1:$DW$117, Mujeres!$A$1:$DW$117)</f>
        <v>0</v>
      </c>
      <c r="AU14" s="46" cm="1">
        <f t="array" ref="AU14">AnualidadPensionado(AU$1,$E14,$B14, $D14, Hombres!$A$1:$DW$117, Mujeres!$A$1:$DW$117)</f>
        <v>0</v>
      </c>
      <c r="AV14" s="46" cm="1">
        <f t="array" ref="AV14">AnualidadPensionado(AV$1,$E14,$B14, $D14, Hombres!$A$1:$DW$117, Mujeres!$A$1:$DW$117)</f>
        <v>0</v>
      </c>
      <c r="AW14" s="46" cm="1">
        <f t="array" ref="AW14">AnualidadPensionado(AW$1,$E14,$B14, $D14, Hombres!$A$1:$DW$117, Mujeres!$A$1:$DW$117)</f>
        <v>0</v>
      </c>
      <c r="AX14" s="46" cm="1">
        <f t="array" ref="AX14">AnualidadPensionado(AX$1,$E14,$B14, $D14, Hombres!$A$1:$DW$117, Mujeres!$A$1:$DW$117)</f>
        <v>0</v>
      </c>
      <c r="AY14" s="46" cm="1">
        <f t="array" ref="AY14">AnualidadPensionado(AY$1,$E14,$B14, $D14, Hombres!$A$1:$DW$117, Mujeres!$A$1:$DW$117)</f>
        <v>0</v>
      </c>
      <c r="AZ14" s="46" cm="1">
        <f t="array" ref="AZ14">AnualidadPensionado(AZ$1,$E14,$B14, $D14, Hombres!$A$1:$DW$117, Mujeres!$A$1:$DW$117)</f>
        <v>0</v>
      </c>
      <c r="BA14" s="46" cm="1">
        <f t="array" ref="BA14">AnualidadPensionado(BA$1,$E14,$B14, $D14, Hombres!$A$1:$DW$117, Mujeres!$A$1:$DW$117)</f>
        <v>0</v>
      </c>
      <c r="BB14" s="46" cm="1">
        <f t="array" ref="BB14">AnualidadPensionado(BB$1,$E14,$B14, $D14, Hombres!$A$1:$DW$117, Mujeres!$A$1:$DW$117)</f>
        <v>0</v>
      </c>
      <c r="BC14" s="46" cm="1">
        <f t="array" ref="BC14">AnualidadPensionado(BC$1,$E14,$B14, $D14, Hombres!$A$1:$DW$117, Mujeres!$A$1:$DW$117)</f>
        <v>0</v>
      </c>
      <c r="BD14" s="46" cm="1">
        <f t="array" ref="BD14">AnualidadPensionado(BD$1,$E14,$B14, $D14, Hombres!$A$1:$DW$117, Mujeres!$A$1:$DW$117)</f>
        <v>0</v>
      </c>
      <c r="BE14" s="46" cm="1">
        <f t="array" ref="BE14">AnualidadPensionado(BE$1,$E14,$B14, $D14, Hombres!$A$1:$DW$117, Mujeres!$A$1:$DW$117)</f>
        <v>0</v>
      </c>
      <c r="BF14" s="46" cm="1">
        <f t="array" ref="BF14">AnualidadPensionado(BF$1,$E14,$B14, $D14, Hombres!$A$1:$DW$117, Mujeres!$A$1:$DW$117)</f>
        <v>0</v>
      </c>
      <c r="BG14" s="46" cm="1">
        <f t="array" ref="BG14">AnualidadPensionado(BG$1,$E14,$B14, $D14, Hombres!$A$1:$DW$117, Mujeres!$A$1:$DW$117)</f>
        <v>0</v>
      </c>
      <c r="BH14" s="46" cm="1">
        <f t="array" ref="BH14">AnualidadPensionado(BH$1,$E14,$B14, $D14, Hombres!$A$1:$DW$117, Mujeres!$A$1:$DW$117)</f>
        <v>0</v>
      </c>
      <c r="BI14" s="46" cm="1">
        <f t="array" ref="BI14">AnualidadPensionado(BI$1,$E14,$B14, $D14, Hombres!$A$1:$DW$117, Mujeres!$A$1:$DW$117)</f>
        <v>0</v>
      </c>
      <c r="BJ14" s="46" cm="1">
        <f t="array" ref="BJ14">AnualidadPensionado(BJ$1,$E14,$B14, $D14, Hombres!$A$1:$DW$117, Mujeres!$A$1:$DW$117)</f>
        <v>0</v>
      </c>
      <c r="BK14" s="46" cm="1">
        <f t="array" ref="BK14">AnualidadPensionado(BK$1,$E14,$B14, $D14, Hombres!$A$1:$DW$117, Mujeres!$A$1:$DW$117)</f>
        <v>0</v>
      </c>
      <c r="BL14" s="46" cm="1">
        <f t="array" ref="BL14">AnualidadPensionado(BL$1,$E14,$B14, $D14, Hombres!$A$1:$DW$117, Mujeres!$A$1:$DW$117)</f>
        <v>0</v>
      </c>
      <c r="BM14" s="46" cm="1">
        <f t="array" ref="BM14">AnualidadPensionado(BM$1,$E14,$B14, $D14, Hombres!$A$1:$DW$117, Mujeres!$A$1:$DW$117)</f>
        <v>0</v>
      </c>
      <c r="BN14" s="46" cm="1">
        <f t="array" ref="BN14">AnualidadPensionado(BN$1,$E14,$B14, $D14, Hombres!$A$1:$DW$117, Mujeres!$A$1:$DW$117)</f>
        <v>0</v>
      </c>
      <c r="BO14" s="46" cm="1">
        <f t="array" ref="BO14">AnualidadPensionado(BO$1,$E14,$B14, $D14, Hombres!$A$1:$DW$117, Mujeres!$A$1:$DW$117)</f>
        <v>0</v>
      </c>
      <c r="BP14" s="46" cm="1">
        <f t="array" ref="BP14">AnualidadPensionado(BP$1,$E14,$B14, $D14, Hombres!$A$1:$DW$117, Mujeres!$A$1:$DW$117)</f>
        <v>0</v>
      </c>
      <c r="BQ14" s="46" cm="1">
        <f t="array" ref="BQ14">AnualidadPensionado(BQ$1,$E14,$B14, $D14, Hombres!$A$1:$DW$117, Mujeres!$A$1:$DW$117)</f>
        <v>0</v>
      </c>
      <c r="BR14" s="46" cm="1">
        <f t="array" ref="BR14">AnualidadPensionado(BR$1,$E14,$B14, $D14, Hombres!$A$1:$DW$117, Mujeres!$A$1:$DW$117)</f>
        <v>0</v>
      </c>
      <c r="BS14" s="46" cm="1">
        <f t="array" ref="BS14">AnualidadPensionado(BS$1,$E14,$B14, $D14, Hombres!$A$1:$DW$117, Mujeres!$A$1:$DW$117)</f>
        <v>0</v>
      </c>
      <c r="BT14" s="46" cm="1">
        <f t="array" ref="BT14">AnualidadPensionado(BT$1,$E14,$B14, $D14, Hombres!$A$1:$DW$117, Mujeres!$A$1:$DW$117)</f>
        <v>0</v>
      </c>
      <c r="BU14" s="46" cm="1">
        <f t="array" ref="BU14">AnualidadPensionado(BU$1,$E14,$B14, $D14, Hombres!$A$1:$DW$117, Mujeres!$A$1:$DW$117)</f>
        <v>0</v>
      </c>
      <c r="BV14" s="46" cm="1">
        <f t="array" ref="BV14">AnualidadPensionado(BV$1,$E14,$B14, $D14, Hombres!$A$1:$DW$117, Mujeres!$A$1:$DW$117)</f>
        <v>0</v>
      </c>
      <c r="BW14" s="46" cm="1">
        <f t="array" ref="BW14">AnualidadPensionado(BW$1,$E14,$B14, $D14, Hombres!$A$1:$DW$117, Mujeres!$A$1:$DW$117)</f>
        <v>0</v>
      </c>
      <c r="BX14" s="46" cm="1">
        <f t="array" ref="BX14">AnualidadPensionado(BX$1,$E14,$B14, $D14, Hombres!$A$1:$DW$117, Mujeres!$A$1:$DW$117)</f>
        <v>0</v>
      </c>
      <c r="BY14" s="46" cm="1">
        <f t="array" ref="BY14">AnualidadPensionado(BY$1,$E14,$B14, $D14, Hombres!$A$1:$DW$117, Mujeres!$A$1:$DW$117)</f>
        <v>0</v>
      </c>
      <c r="BZ14" s="46" cm="1">
        <f t="array" ref="BZ14">AnualidadPensionado(BZ$1,$E14,$B14, $D14, Hombres!$A$1:$DW$117, Mujeres!$A$1:$DW$117)</f>
        <v>0</v>
      </c>
      <c r="CA14" s="46" cm="1">
        <f t="array" ref="CA14">AnualidadPensionado(CA$1,$E14,$B14, $D14, Hombres!$A$1:$DW$117, Mujeres!$A$1:$DW$117)</f>
        <v>0</v>
      </c>
      <c r="CB14" s="46" cm="1">
        <f t="array" ref="CB14">AnualidadPensionado(CB$1,$E14,$B14, $D14, Hombres!$A$1:$DW$117, Mujeres!$A$1:$DW$117)</f>
        <v>0</v>
      </c>
      <c r="CC14" s="46" cm="1">
        <f t="array" ref="CC14">AnualidadPensionado(CC$1,$E14,$B14, $D14, Hombres!$A$1:$DW$117, Mujeres!$A$1:$DW$117)</f>
        <v>0</v>
      </c>
      <c r="CD14" s="46" cm="1">
        <f t="array" ref="CD14">AnualidadPensionado(CD$1,$E14,$B14, $D14, Hombres!$A$1:$DW$117, Mujeres!$A$1:$DW$117)</f>
        <v>0</v>
      </c>
      <c r="CE14" s="46" cm="1">
        <f t="array" ref="CE14">AnualidadPensionado(CE$1,$E14,$B14, $D14, Hombres!$A$1:$DW$117, Mujeres!$A$1:$DW$117)</f>
        <v>0</v>
      </c>
      <c r="CF14" s="46" cm="1">
        <f t="array" ref="CF14">AnualidadPensionado(CF$1,$E14,$B14, $D14, Hombres!$A$1:$DW$117, Mujeres!$A$1:$DW$117)</f>
        <v>0</v>
      </c>
      <c r="CG14" s="46" cm="1">
        <f t="array" ref="CG14">AnualidadPensionado(CG$1,$E14,$B14, $D14, Hombres!$A$1:$DW$117, Mujeres!$A$1:$DW$117)</f>
        <v>0</v>
      </c>
      <c r="CH14" s="46" cm="1">
        <f t="array" ref="CH14">AnualidadPensionado(CH$1,$E14,$B14, $D14, Hombres!$A$1:$DW$117, Mujeres!$A$1:$DW$117)</f>
        <v>0</v>
      </c>
      <c r="CI14" s="46" cm="1">
        <f t="array" ref="CI14">AnualidadPensionado(CI$1,$E14,$B14, $D14, Hombres!$A$1:$DW$117, Mujeres!$A$1:$DW$117)</f>
        <v>0</v>
      </c>
      <c r="CJ14" s="46" cm="1">
        <f t="array" ref="CJ14">AnualidadPensionado(CJ$1,$E14,$B14, $D14, Hombres!$A$1:$DW$117, Mujeres!$A$1:$DW$117)</f>
        <v>0</v>
      </c>
      <c r="CK14" s="46" cm="1">
        <f t="array" ref="CK14">AnualidadPensionado(CK$1,$E14,$B14, $D14, Hombres!$A$1:$DW$117, Mujeres!$A$1:$DW$117)</f>
        <v>0</v>
      </c>
      <c r="CL14" s="46" cm="1">
        <f t="array" ref="CL14">AnualidadPensionado(CL$1,$E14,$B14, $D14, Hombres!$A$1:$DW$117, Mujeres!$A$1:$DW$117)</f>
        <v>0</v>
      </c>
      <c r="CM14" s="46" cm="1">
        <f t="array" ref="CM14">AnualidadPensionado(CM$1,$E14,$B14, $D14, Hombres!$A$1:$DW$117, Mujeres!$A$1:$DW$117)</f>
        <v>0</v>
      </c>
      <c r="CN14" s="46" cm="1">
        <f t="array" ref="CN14">AnualidadPensionado(CN$1,$E14,$B14, $D14, Hombres!$A$1:$DW$117, Mujeres!$A$1:$DW$117)</f>
        <v>0</v>
      </c>
      <c r="CO14" s="46" cm="1">
        <f t="array" ref="CO14">AnualidadPensionado(CO$1,$E14,$B14, $D14, Hombres!$A$1:$DW$117, Mujeres!$A$1:$DW$117)</f>
        <v>0</v>
      </c>
      <c r="CP14" s="46" cm="1">
        <f t="array" ref="CP14">AnualidadPensionado(CP$1,$E14,$B14, $D14, Hombres!$A$1:$DW$117, Mujeres!$A$1:$DW$117)</f>
        <v>0</v>
      </c>
      <c r="CQ14" s="46" cm="1">
        <f t="array" ref="CQ14">AnualidadPensionado(CQ$1,$E14,$B14, $D14, Hombres!$A$1:$DW$117, Mujeres!$A$1:$DW$117)</f>
        <v>0</v>
      </c>
      <c r="CR14" s="46" cm="1">
        <f t="array" ref="CR14">AnualidadPensionado(CR$1,$E14,$B14, $D14, Hombres!$A$1:$DW$117, Mujeres!$A$1:$DW$117)</f>
        <v>0</v>
      </c>
      <c r="CS14" s="46" cm="1">
        <f t="array" ref="CS14">AnualidadPensionado(CS$1,$E14,$B14, $D14, Hombres!$A$1:$DW$117, Mujeres!$A$1:$DW$117)</f>
        <v>0</v>
      </c>
      <c r="CT14" s="46" cm="1">
        <f t="array" ref="CT14">AnualidadPensionado(CT$1,$E14,$B14, $D14, Hombres!$A$1:$DW$117, Mujeres!$A$1:$DW$117)</f>
        <v>0</v>
      </c>
      <c r="CU14" s="46" cm="1">
        <f t="array" ref="CU14">AnualidadPensionado(CU$1,$E14,$B14, $D14, Hombres!$A$1:$DW$117, Mujeres!$A$1:$DW$117)</f>
        <v>0</v>
      </c>
      <c r="CV14" s="46" cm="1">
        <f t="array" ref="CV14">AnualidadPensionado(CV$1,$E14,$B14, $D14, Hombres!$A$1:$DW$117, Mujeres!$A$1:$DW$117)</f>
        <v>0</v>
      </c>
      <c r="CW14" s="46" cm="1">
        <f t="array" ref="CW14">AnualidadPensionado(CW$1,$E14,$B14, $D14, Hombres!$A$1:$DW$117, Mujeres!$A$1:$DW$117)</f>
        <v>0</v>
      </c>
      <c r="CX14" s="46" cm="1">
        <f t="array" ref="CX14">AnualidadPensionado(CX$1,$E14,$B14, $D14, Hombres!$A$1:$DW$117, Mujeres!$A$1:$DW$117)</f>
        <v>0</v>
      </c>
      <c r="CY14" s="46" cm="1">
        <f t="array" ref="CY14">AnualidadPensionado(CY$1,$E14,$B14, $D14, Hombres!$A$1:$DW$117, Mujeres!$A$1:$DW$117)</f>
        <v>0</v>
      </c>
      <c r="DB14" s="21"/>
      <c r="DC14" s="46" cm="1">
        <f t="array" ref="DC14">beneficio_muerte_individual_pensionado(DC$1,$E14,$B14, Hombres!$A$1:$DW$117, Mujeres!$A$1:$DW$117)</f>
        <v>0</v>
      </c>
      <c r="DD14" s="46" cm="1">
        <f t="array" ref="DD14">beneficio_muerte_individual_pensionado(DD$1,$E14,$B14, Hombres!$A$1:$DW$117, Mujeres!$A$1:$DW$117)</f>
        <v>116001.90000000001</v>
      </c>
      <c r="DE14" s="46" cm="1">
        <f t="array" ref="DE14">beneficio_muerte_individual_pensionado(DE$1,$E14,$B14, Hombres!$A$1:$DW$117, Mujeres!$A$1:$DW$117)</f>
        <v>120328.47592668</v>
      </c>
      <c r="DF14" s="46" cm="1">
        <f t="array" ref="DF14">beneficio_muerte_individual_pensionado(DF$1,$E14,$B14, Hombres!$A$1:$DW$117, Mujeres!$A$1:$DW$117)</f>
        <v>128850.84525013283</v>
      </c>
      <c r="DG14" s="46" cm="1">
        <f t="array" ref="DG14">beneficio_muerte_individual_pensionado(DG$1,$E14,$B14, Hombres!$A$1:$DW$117, Mujeres!$A$1:$DW$117)</f>
        <v>133668.30887786852</v>
      </c>
      <c r="DH14" s="46" cm="1">
        <f t="array" ref="DH14">beneficio_muerte_individual_pensionado(DH$1,$E14,$B14, Hombres!$A$1:$DW$117, Mujeres!$A$1:$DW$117)</f>
        <v>137963.96015227775</v>
      </c>
      <c r="DI14" s="46" cm="1">
        <f t="array" ref="DI14">beneficio_muerte_individual_pensionado(DI$1,$E14,$B14, Hombres!$A$1:$DW$117, Mujeres!$A$1:$DW$117)</f>
        <v>141748.88954905714</v>
      </c>
      <c r="DJ14" s="46" cm="1">
        <f t="array" ref="DJ14">beneficio_muerte_individual_pensionado(DJ$1,$E14,$B14, Hombres!$A$1:$DW$117, Mujeres!$A$1:$DW$117)</f>
        <v>145061.65375202836</v>
      </c>
      <c r="DK14" s="46" cm="1">
        <f t="array" ref="DK14">beneficio_muerte_individual_pensionado(DK$1,$E14,$B14, Hombres!$A$1:$DW$117, Mujeres!$A$1:$DW$117)</f>
        <v>147773.60115926596</v>
      </c>
      <c r="DL14" s="46" cm="1">
        <f t="array" ref="DL14">beneficio_muerte_individual_pensionado(DL$1,$E14,$B14, Hombres!$A$1:$DW$117, Mujeres!$A$1:$DW$117)</f>
        <v>149633.12169741164</v>
      </c>
      <c r="DM14" s="46" cm="1">
        <f t="array" ref="DM14">beneficio_muerte_individual_pensionado(DM$1,$E14,$B14, Hombres!$A$1:$DW$117, Mujeres!$A$1:$DW$117)</f>
        <v>150436.0435310762</v>
      </c>
      <c r="DN14" s="46" cm="1">
        <f t="array" ref="DN14">beneficio_muerte_individual_pensionado(DN$1,$E14,$B14, Hombres!$A$1:$DW$117, Mujeres!$A$1:$DW$117)</f>
        <v>150135.61569084643</v>
      </c>
      <c r="DO14" s="46" cm="1">
        <f t="array" ref="DO14">beneficio_muerte_individual_pensionado(DO$1,$E14,$B14, Hombres!$A$1:$DW$117, Mujeres!$A$1:$DW$117)</f>
        <v>148704.91670773423</v>
      </c>
      <c r="DP14" s="46" cm="1">
        <f t="array" ref="DP14">beneficio_muerte_individual_pensionado(DP$1,$E14,$B14, Hombres!$A$1:$DW$117, Mujeres!$A$1:$DW$117)</f>
        <v>146019.13654995861</v>
      </c>
      <c r="DQ14" s="46" cm="1">
        <f t="array" ref="DQ14">beneficio_muerte_individual_pensionado(DQ$1,$E14,$B14, Hombres!$A$1:$DW$117, Mujeres!$A$1:$DW$117)</f>
        <v>141886.94617962927</v>
      </c>
      <c r="DR14" s="46" cm="1">
        <f t="array" ref="DR14">beneficio_muerte_individual_pensionado(DR$1,$E14,$B14, Hombres!$A$1:$DW$117, Mujeres!$A$1:$DW$117)</f>
        <v>136235.26514658384</v>
      </c>
      <c r="DS14" s="46" cm="1">
        <f t="array" ref="DS14">beneficio_muerte_individual_pensionado(DS$1,$E14,$B14, Hombres!$A$1:$DW$117, Mujeres!$A$1:$DW$117)</f>
        <v>129163.94638979741</v>
      </c>
      <c r="DT14" s="46" cm="1">
        <f t="array" ref="DT14">beneficio_muerte_individual_pensionado(DT$1,$E14,$B14, Hombres!$A$1:$DW$117, Mujeres!$A$1:$DW$117)</f>
        <v>120822.02416457739</v>
      </c>
      <c r="DU14" s="46" cm="1">
        <f t="array" ref="DU14">beneficio_muerte_individual_pensionado(DU$1,$E14,$B14, Hombres!$A$1:$DW$117, Mujeres!$A$1:$DW$117)</f>
        <v>111335.05660659548</v>
      </c>
      <c r="DV14" s="46" cm="1">
        <f t="array" ref="DV14">beneficio_muerte_individual_pensionado(DV$1,$E14,$B14, Hombres!$A$1:$DW$117, Mujeres!$A$1:$DW$117)</f>
        <v>100828.34901604523</v>
      </c>
      <c r="DW14" s="46" cm="1">
        <f t="array" ref="DW14">beneficio_muerte_individual_pensionado(DW$1,$E14,$B14, Hombres!$A$1:$DW$117, Mujeres!$A$1:$DW$117)</f>
        <v>89548.126334214568</v>
      </c>
      <c r="DX14" s="46" cm="1">
        <f t="array" ref="DX14">beneficio_muerte_individual_pensionado(DX$1,$E14,$B14, Hombres!$A$1:$DW$117, Mujeres!$A$1:$DW$117)</f>
        <v>77863.161680298115</v>
      </c>
      <c r="DY14" s="46" cm="1">
        <f t="array" ref="DY14">beneficio_muerte_individual_pensionado(DY$1,$E14,$B14, Hombres!$A$1:$DW$117, Mujeres!$A$1:$DW$117)</f>
        <v>66157.775261097209</v>
      </c>
      <c r="DZ14" s="46" cm="1">
        <f t="array" ref="DZ14">beneficio_muerte_individual_pensionado(DZ$1,$E14,$B14, Hombres!$A$1:$DW$117, Mujeres!$A$1:$DW$117)</f>
        <v>54780.692380792738</v>
      </c>
      <c r="EA14" s="46" cm="1">
        <f t="array" ref="EA14">beneficio_muerte_individual_pensionado(EA$1,$E14,$B14, Hombres!$A$1:$DW$117, Mujeres!$A$1:$DW$117)</f>
        <v>44051.458490644829</v>
      </c>
      <c r="EB14" s="46" cm="1">
        <f t="array" ref="EB14">beneficio_muerte_individual_pensionado(EB$1,$E14,$B14, Hombres!$A$1:$DW$117, Mujeres!$A$1:$DW$117)</f>
        <v>34282.364406352513</v>
      </c>
      <c r="EC14" s="46" cm="1">
        <f t="array" ref="EC14">beneficio_muerte_individual_pensionado(EC$1,$E14,$B14, Hombres!$A$1:$DW$117, Mujeres!$A$1:$DW$117)</f>
        <v>25734.393045146884</v>
      </c>
      <c r="ED14" s="46" cm="1">
        <f t="array" ref="ED14">beneficio_muerte_individual_pensionado(ED$1,$E14,$B14, Hombres!$A$1:$DW$117, Mujeres!$A$1:$DW$117)</f>
        <v>18560.918962105749</v>
      </c>
      <c r="EE14" s="46" cm="1">
        <f t="array" ref="EE14">beneficio_muerte_individual_pensionado(EE$1,$E14,$B14, Hombres!$A$1:$DW$117, Mujeres!$A$1:$DW$117)</f>
        <v>12799.386042312412</v>
      </c>
      <c r="EF14" s="46" cm="1">
        <f t="array" ref="EF14">beneficio_muerte_individual_pensionado(EF$1,$E14,$B14, Hombres!$A$1:$DW$117, Mujeres!$A$1:$DW$117)</f>
        <v>8389.1372873149467</v>
      </c>
      <c r="EG14" s="46" cm="1">
        <f t="array" ref="EG14">beneficio_muerte_individual_pensionado(EG$1,$E14,$B14, Hombres!$A$1:$DW$117, Mujeres!$A$1:$DW$117)</f>
        <v>5193.1523949317925</v>
      </c>
      <c r="EH14" s="46" cm="1">
        <f t="array" ref="EH14">beneficio_muerte_individual_pensionado(EH$1,$E14,$B14, Hombres!$A$1:$DW$117, Mujeres!$A$1:$DW$117)</f>
        <v>3015.2490274295651</v>
      </c>
      <c r="EI14" s="46" cm="1">
        <f t="array" ref="EI14">beneficio_muerte_individual_pensionado(EI$1,$E14,$B14, Hombres!$A$1:$DW$117, Mujeres!$A$1:$DW$117)</f>
        <v>1628.4737446807326</v>
      </c>
      <c r="EJ14" s="46" cm="1">
        <f t="array" ref="EJ14">beneficio_muerte_individual_pensionado(EJ$1,$E14,$B14, Hombres!$A$1:$DW$117, Mujeres!$A$1:$DW$117)</f>
        <v>809.70966579721414</v>
      </c>
      <c r="EK14" s="46" cm="1">
        <f t="array" ref="EK14">beneficio_muerte_individual_pensionado(EK$1,$E14,$B14, Hombres!$A$1:$DW$117, Mujeres!$A$1:$DW$117)</f>
        <v>366.01276890123415</v>
      </c>
      <c r="EL14" s="46" cm="1">
        <f t="array" ref="EL14">beneficio_muerte_individual_pensionado(EL$1,$E14,$B14, Hombres!$A$1:$DW$117, Mujeres!$A$1:$DW$117)</f>
        <v>148.15769358085674</v>
      </c>
      <c r="EM14" s="46" cm="1">
        <f t="array" ref="EM14">beneficio_muerte_individual_pensionado(EM$1,$E14,$B14, Hombres!$A$1:$DW$117, Mujeres!$A$1:$DW$117)</f>
        <v>52.7066259420668</v>
      </c>
      <c r="EN14" s="46" cm="1">
        <f t="array" ref="EN14">beneficio_muerte_individual_pensionado(EN$1,$E14,$B14, Hombres!$A$1:$DW$117, Mujeres!$A$1:$DW$117)</f>
        <v>16.07424643723888</v>
      </c>
      <c r="EO14" s="46" cm="1">
        <f t="array" ref="EO14">beneficio_muerte_individual_pensionado(EO$1,$E14,$B14, Hombres!$A$1:$DW$117, Mujeres!$A$1:$DW$117)</f>
        <v>4.9935944531158949</v>
      </c>
      <c r="EP14" s="46" cm="1">
        <f t="array" ref="EP14">beneficio_muerte_individual_pensionado(EP$1,$E14,$B14, Hombres!$A$1:$DW$117, Mujeres!$A$1:$DW$117)</f>
        <v>0</v>
      </c>
      <c r="EQ14" s="46" cm="1">
        <f t="array" ref="EQ14">beneficio_muerte_individual_pensionado(EQ$1,$E14,$B14, Hombres!$A$1:$DW$117, Mujeres!$A$1:$DW$117)</f>
        <v>0</v>
      </c>
      <c r="ER14" s="46" cm="1">
        <f t="array" ref="ER14">beneficio_muerte_individual_pensionado(ER$1,$E14,$B14, Hombres!$A$1:$DW$117, Mujeres!$A$1:$DW$117)</f>
        <v>0</v>
      </c>
      <c r="ES14" s="46" cm="1">
        <f t="array" ref="ES14">beneficio_muerte_individual_pensionado(ES$1,$E14,$B14, Hombres!$A$1:$DW$117, Mujeres!$A$1:$DW$117)</f>
        <v>0</v>
      </c>
      <c r="ET14" s="46" cm="1">
        <f t="array" ref="ET14">beneficio_muerte_individual_pensionado(ET$1,$E14,$B14, Hombres!$A$1:$DW$117, Mujeres!$A$1:$DW$117)</f>
        <v>0</v>
      </c>
      <c r="EU14" s="46" cm="1">
        <f t="array" ref="EU14">beneficio_muerte_individual_pensionado(EU$1,$E14,$B14, Hombres!$A$1:$DW$117, Mujeres!$A$1:$DW$117)</f>
        <v>0</v>
      </c>
      <c r="EV14" s="46" cm="1">
        <f t="array" ref="EV14">beneficio_muerte_individual_pensionado(EV$1,$E14,$B14, Hombres!$A$1:$DW$117, Mujeres!$A$1:$DW$117)</f>
        <v>0</v>
      </c>
      <c r="EW14" s="46" cm="1">
        <f t="array" ref="EW14">beneficio_muerte_individual_pensionado(EW$1,$E14,$B14, Hombres!$A$1:$DW$117, Mujeres!$A$1:$DW$117)</f>
        <v>0</v>
      </c>
      <c r="EX14" s="46" cm="1">
        <f t="array" ref="EX14">beneficio_muerte_individual_pensionado(EX$1,$E14,$B14, Hombres!$A$1:$DW$117, Mujeres!$A$1:$DW$117)</f>
        <v>0</v>
      </c>
      <c r="EY14" s="46" cm="1">
        <f t="array" ref="EY14">beneficio_muerte_individual_pensionado(EY$1,$E14,$B14, Hombres!$A$1:$DW$117, Mujeres!$A$1:$DW$117)</f>
        <v>0</v>
      </c>
      <c r="EZ14" s="46" cm="1">
        <f t="array" ref="EZ14">beneficio_muerte_individual_pensionado(EZ$1,$E14,$B14, Hombres!$A$1:$DW$117, Mujeres!$A$1:$DW$117)</f>
        <v>0</v>
      </c>
      <c r="FA14" s="46" cm="1">
        <f t="array" ref="FA14">beneficio_muerte_individual_pensionado(FA$1,$E14,$B14, Hombres!$A$1:$DW$117, Mujeres!$A$1:$DW$117)</f>
        <v>0</v>
      </c>
      <c r="FB14" s="46" cm="1">
        <f t="array" ref="FB14">beneficio_muerte_individual_pensionado(FB$1,$E14,$B14, Hombres!$A$1:$DW$117, Mujeres!$A$1:$DW$117)</f>
        <v>0</v>
      </c>
      <c r="FC14" s="46" cm="1">
        <f t="array" ref="FC14">beneficio_muerte_individual_pensionado(FC$1,$E14,$B14, Hombres!$A$1:$DW$117, Mujeres!$A$1:$DW$117)</f>
        <v>0</v>
      </c>
      <c r="FD14" s="46" cm="1">
        <f t="array" ref="FD14">beneficio_muerte_individual_pensionado(FD$1,$E14,$B14, Hombres!$A$1:$DW$117, Mujeres!$A$1:$DW$117)</f>
        <v>0</v>
      </c>
      <c r="FE14" s="46" cm="1">
        <f t="array" ref="FE14">beneficio_muerte_individual_pensionado(FE$1,$E14,$B14, Hombres!$A$1:$DW$117, Mujeres!$A$1:$DW$117)</f>
        <v>0</v>
      </c>
      <c r="FF14" s="46" cm="1">
        <f t="array" ref="FF14">beneficio_muerte_individual_pensionado(FF$1,$E14,$B14, Hombres!$A$1:$DW$117, Mujeres!$A$1:$DW$117)</f>
        <v>0</v>
      </c>
      <c r="FG14" s="46" cm="1">
        <f t="array" ref="FG14">beneficio_muerte_individual_pensionado(FG$1,$E14,$B14, Hombres!$A$1:$DW$117, Mujeres!$A$1:$DW$117)</f>
        <v>0</v>
      </c>
      <c r="FH14" s="46" cm="1">
        <f t="array" ref="FH14">beneficio_muerte_individual_pensionado(FH$1,$E14,$B14, Hombres!$A$1:$DW$117, Mujeres!$A$1:$DW$117)</f>
        <v>0</v>
      </c>
      <c r="FI14" s="46" cm="1">
        <f t="array" ref="FI14">beneficio_muerte_individual_pensionado(FI$1,$E14,$B14, Hombres!$A$1:$DW$117, Mujeres!$A$1:$DW$117)</f>
        <v>0</v>
      </c>
      <c r="FJ14" s="46" cm="1">
        <f t="array" ref="FJ14">beneficio_muerte_individual_pensionado(FJ$1,$E14,$B14, Hombres!$A$1:$DW$117, Mujeres!$A$1:$DW$117)</f>
        <v>0</v>
      </c>
      <c r="FK14" s="46" cm="1">
        <f t="array" ref="FK14">beneficio_muerte_individual_pensionado(FK$1,$E14,$B14, Hombres!$A$1:$DW$117, Mujeres!$A$1:$DW$117)</f>
        <v>0</v>
      </c>
      <c r="FL14" s="46" cm="1">
        <f t="array" ref="FL14">beneficio_muerte_individual_pensionado(FL$1,$E14,$B14, Hombres!$A$1:$DW$117, Mujeres!$A$1:$DW$117)</f>
        <v>0</v>
      </c>
      <c r="FM14" s="46" cm="1">
        <f t="array" ref="FM14">beneficio_muerte_individual_pensionado(FM$1,$E14,$B14, Hombres!$A$1:$DW$117, Mujeres!$A$1:$DW$117)</f>
        <v>0</v>
      </c>
      <c r="FN14" s="46" cm="1">
        <f t="array" ref="FN14">beneficio_muerte_individual_pensionado(FN$1,$E14,$B14, Hombres!$A$1:$DW$117, Mujeres!$A$1:$DW$117)</f>
        <v>0</v>
      </c>
      <c r="FO14" s="46" cm="1">
        <f t="array" ref="FO14">beneficio_muerte_individual_pensionado(FO$1,$E14,$B14, Hombres!$A$1:$DW$117, Mujeres!$A$1:$DW$117)</f>
        <v>0</v>
      </c>
      <c r="FP14" s="46" cm="1">
        <f t="array" ref="FP14">beneficio_muerte_individual_pensionado(FP$1,$E14,$B14, Hombres!$A$1:$DW$117, Mujeres!$A$1:$DW$117)</f>
        <v>0</v>
      </c>
      <c r="FQ14" s="46" cm="1">
        <f t="array" ref="FQ14">beneficio_muerte_individual_pensionado(FQ$1,$E14,$B14, Hombres!$A$1:$DW$117, Mujeres!$A$1:$DW$117)</f>
        <v>0</v>
      </c>
      <c r="FR14" s="46" cm="1">
        <f t="array" ref="FR14">beneficio_muerte_individual_pensionado(FR$1,$E14,$B14, Hombres!$A$1:$DW$117, Mujeres!$A$1:$DW$117)</f>
        <v>0</v>
      </c>
      <c r="FS14" s="46" cm="1">
        <f t="array" ref="FS14">beneficio_muerte_individual_pensionado(FS$1,$E14,$B14, Hombres!$A$1:$DW$117, Mujeres!$A$1:$DW$117)</f>
        <v>0</v>
      </c>
      <c r="FT14" s="46" cm="1">
        <f t="array" ref="FT14">beneficio_muerte_individual_pensionado(FT$1,$E14,$B14, Hombres!$A$1:$DW$117, Mujeres!$A$1:$DW$117)</f>
        <v>0</v>
      </c>
      <c r="FU14" s="46" cm="1">
        <f t="array" ref="FU14">beneficio_muerte_individual_pensionado(FU$1,$E14,$B14, Hombres!$A$1:$DW$117, Mujeres!$A$1:$DW$117)</f>
        <v>0</v>
      </c>
      <c r="FV14" s="46" cm="1">
        <f t="array" ref="FV14">beneficio_muerte_individual_pensionado(FV$1,$E14,$B14, Hombres!$A$1:$DW$117, Mujeres!$A$1:$DW$117)</f>
        <v>0</v>
      </c>
      <c r="FW14" s="46" cm="1">
        <f t="array" ref="FW14">beneficio_muerte_individual_pensionado(FW$1,$E14,$B14, Hombres!$A$1:$DW$117, Mujeres!$A$1:$DW$117)</f>
        <v>0</v>
      </c>
      <c r="FX14" s="46" cm="1">
        <f t="array" ref="FX14">beneficio_muerte_individual_pensionado(FX$1,$E14,$B14, Hombres!$A$1:$DW$117, Mujeres!$A$1:$DW$117)</f>
        <v>0</v>
      </c>
      <c r="FY14" s="46" cm="1">
        <f t="array" ref="FY14">beneficio_muerte_individual_pensionado(FY$1,$E14,$B14, Hombres!$A$1:$DW$117, Mujeres!$A$1:$DW$117)</f>
        <v>0</v>
      </c>
      <c r="FZ14" s="46" cm="1">
        <f t="array" ref="FZ14">beneficio_muerte_individual_pensionado(FZ$1,$E14,$B14, Hombres!$A$1:$DW$117, Mujeres!$A$1:$DW$117)</f>
        <v>0</v>
      </c>
      <c r="GA14" s="46" cm="1">
        <f t="array" ref="GA14">beneficio_muerte_individual_pensionado(GA$1,$E14,$B14, Hombres!$A$1:$DW$117, Mujeres!$A$1:$DW$117)</f>
        <v>0</v>
      </c>
      <c r="GB14" s="46" cm="1">
        <f t="array" ref="GB14">beneficio_muerte_individual_pensionado(GB$1,$E14,$B14, Hombres!$A$1:$DW$117, Mujeres!$A$1:$DW$117)</f>
        <v>0</v>
      </c>
      <c r="GC14" s="46" cm="1">
        <f t="array" ref="GC14">beneficio_muerte_individual_pensionado(GC$1,$E14,$B14, Hombres!$A$1:$DW$117, Mujeres!$A$1:$DW$117)</f>
        <v>0</v>
      </c>
      <c r="GD14" s="46" cm="1">
        <f t="array" ref="GD14">beneficio_muerte_individual_pensionado(GD$1,$E14,$B14, Hombres!$A$1:$DW$117, Mujeres!$A$1:$DW$117)</f>
        <v>0</v>
      </c>
      <c r="GE14" s="46" cm="1">
        <f t="array" ref="GE14">beneficio_muerte_individual_pensionado(GE$1,$E14,$B14, Hombres!$A$1:$DW$117, Mujeres!$A$1:$DW$117)</f>
        <v>0</v>
      </c>
      <c r="GF14" s="46" cm="1">
        <f t="array" ref="GF14">beneficio_muerte_individual_pensionado(GF$1,$E14,$B14, Hombres!$A$1:$DW$117, Mujeres!$A$1:$DW$117)</f>
        <v>0</v>
      </c>
      <c r="GG14" s="46" cm="1">
        <f t="array" ref="GG14">beneficio_muerte_individual_pensionado(GG$1,$E14,$B14, Hombres!$A$1:$DW$117, Mujeres!$A$1:$DW$117)</f>
        <v>0</v>
      </c>
      <c r="GH14" s="46" cm="1">
        <f t="array" ref="GH14">beneficio_muerte_individual_pensionado(GH$1,$E14,$B14, Hombres!$A$1:$DW$117, Mujeres!$A$1:$DW$117)</f>
        <v>0</v>
      </c>
      <c r="GI14" s="46" cm="1">
        <f t="array" ref="GI14">beneficio_muerte_individual_pensionado(GI$1,$E14,$B14, Hombres!$A$1:$DW$117, Mujeres!$A$1:$DW$117)</f>
        <v>0</v>
      </c>
      <c r="GJ14" s="46" cm="1">
        <f t="array" ref="GJ14">beneficio_muerte_individual_pensionado(GJ$1,$E14,$B14, Hombres!$A$1:$DW$117, Mujeres!$A$1:$DW$117)</f>
        <v>0</v>
      </c>
      <c r="GK14" s="46" cm="1">
        <f t="array" ref="GK14">beneficio_muerte_individual_pensionado(GK$1,$E14,$B14, Hombres!$A$1:$DW$117, Mujeres!$A$1:$DW$117)</f>
        <v>0</v>
      </c>
      <c r="GL14" s="46" cm="1">
        <f t="array" ref="GL14">beneficio_muerte_individual_pensionado(GL$1,$E14,$B14, Hombres!$A$1:$DW$117, Mujeres!$A$1:$DW$117)</f>
        <v>0</v>
      </c>
      <c r="GM14" s="46" cm="1">
        <f t="array" ref="GM14">beneficio_muerte_individual_pensionado(GM$1,$E14,$B14, Hombres!$A$1:$DW$117, Mujeres!$A$1:$DW$117)</f>
        <v>0</v>
      </c>
      <c r="GN14" s="46" cm="1">
        <f t="array" ref="GN14">beneficio_muerte_individual_pensionado(GN$1,$E14,$B14, Hombres!$A$1:$DW$117, Mujeres!$A$1:$DW$117)</f>
        <v>0</v>
      </c>
      <c r="GO14" s="46" cm="1">
        <f t="array" ref="GO14">beneficio_muerte_individual_pensionado(GO$1,$E14,$B14, Hombres!$A$1:$DW$117, Mujeres!$A$1:$DW$117)</f>
        <v>0</v>
      </c>
      <c r="GP14" s="46" cm="1">
        <f t="array" ref="GP14">beneficio_muerte_individual_pensionado(GP$1,$E14,$B14, Hombres!$A$1:$DW$117, Mujeres!$A$1:$DW$117)</f>
        <v>0</v>
      </c>
      <c r="GQ14" s="46" cm="1">
        <f t="array" ref="GQ14">beneficio_muerte_individual_pensionado(GQ$1,$E14,$B14, Hombres!$A$1:$DW$117, Mujeres!$A$1:$DW$117)</f>
        <v>0</v>
      </c>
      <c r="GR14" s="46" cm="1">
        <f t="array" ref="GR14">beneficio_muerte_individual_pensionado(GR$1,$E14,$B14, Hombres!$A$1:$DW$117, Mujeres!$A$1:$DW$117)</f>
        <v>0</v>
      </c>
      <c r="GS14" s="46" cm="1">
        <f t="array" ref="GS14">beneficio_muerte_individual_pensionado(GS$1,$E14,$B14, Hombres!$A$1:$DW$117, Mujeres!$A$1:$DW$117)</f>
        <v>0</v>
      </c>
      <c r="GT14" s="46" cm="1">
        <f t="array" ref="GT14">beneficio_muerte_individual_pensionado(GT$1,$E14,$B14, Hombres!$A$1:$DW$117, Mujeres!$A$1:$DW$117)</f>
        <v>0</v>
      </c>
    </row>
    <row r="15" spans="1:202" x14ac:dyDescent="0.2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6" cm="1">
        <f t="array" ref="H15">AnualidadPensionado(H$1,$E15,$B15, $D15, Hombres!$A$1:$DW$117, Mujeres!$A$1:$DW$117)</f>
        <v>0</v>
      </c>
      <c r="I15" s="46" cm="1">
        <f t="array" ref="I15">AnualidadPensionado(I$1,$E15,$B15, $D15, Hombres!$A$1:$DW$117, Mujeres!$A$1:$DW$117)</f>
        <v>4292925.0318614403</v>
      </c>
      <c r="J15" s="46" cm="1">
        <f t="array" ref="J15">AnualidadPensionado(J$1,$E15,$B15, $D15, Hombres!$A$1:$DW$117, Mujeres!$A$1:$DW$117)</f>
        <v>4368828.6557635097</v>
      </c>
      <c r="K15" s="46" cm="1">
        <f t="array" ref="K15">AnualidadPensionado(K$1,$E15,$B15, $D15, Hombres!$A$1:$DW$117, Mujeres!$A$1:$DW$117)</f>
        <v>4439960.7836723719</v>
      </c>
      <c r="L15" s="46" cm="1">
        <f t="array" ref="L15">AnualidadPensionado(L$1,$E15,$B15, $D15, Hombres!$A$1:$DW$117, Mujeres!$A$1:$DW$117)</f>
        <v>4505657.9421166861</v>
      </c>
      <c r="M15" s="46" cm="1">
        <f t="array" ref="M15">AnualidadPensionado(M$1,$E15,$B15, $D15, Hombres!$A$1:$DW$117, Mujeres!$A$1:$DW$117)</f>
        <v>4565947.4616744844</v>
      </c>
      <c r="N15" s="46" cm="1">
        <f t="array" ref="N15">AnualidadPensionado(N$1,$E15,$B15, $D15, Hombres!$A$1:$DW$117, Mujeres!$A$1:$DW$117)</f>
        <v>4620712.6272420958</v>
      </c>
      <c r="O15" s="46" cm="1">
        <f t="array" ref="O15">AnualidadPensionado(O$1,$E15,$B15, $D15, Hombres!$A$1:$DW$117, Mujeres!$A$1:$DW$117)</f>
        <v>4668913.3230118398</v>
      </c>
      <c r="P15" s="46" cm="1">
        <f t="array" ref="P15">AnualidadPensionado(P$1,$E15,$B15, $D15, Hombres!$A$1:$DW$117, Mujeres!$A$1:$DW$117)</f>
        <v>4708659.6140497606</v>
      </c>
      <c r="Q15" s="46" cm="1">
        <f t="array" ref="Q15">AnualidadPensionado(Q$1,$E15,$B15, $D15, Hombres!$A$1:$DW$117, Mujeres!$A$1:$DW$117)</f>
        <v>4737733.9768049289</v>
      </c>
      <c r="R15" s="46" cm="1">
        <f t="array" ref="R15">AnualidadPensionado(R$1,$E15,$B15, $D15, Hombres!$A$1:$DW$117, Mujeres!$A$1:$DW$117)</f>
        <v>4754001.5644178344</v>
      </c>
      <c r="S15" s="46" cm="1">
        <f t="array" ref="S15">AnualidadPensionado(S$1,$E15,$B15, $D15, Hombres!$A$1:$DW$117, Mujeres!$A$1:$DW$117)</f>
        <v>4750262.5707114292</v>
      </c>
      <c r="T15" s="46" cm="1">
        <f t="array" ref="T15">AnualidadPensionado(T$1,$E15,$B15, $D15, Hombres!$A$1:$DW$117, Mujeres!$A$1:$DW$117)</f>
        <v>4730645.0741045196</v>
      </c>
      <c r="U15" s="46" cm="1">
        <f t="array" ref="U15">AnualidadPensionado(U$1,$E15,$B15, $D15, Hombres!$A$1:$DW$117, Mujeres!$A$1:$DW$117)</f>
        <v>4693371.4842414726</v>
      </c>
      <c r="V15" s="46" cm="1">
        <f t="array" ref="V15">AnualidadPensionado(V$1,$E15,$B15, $D15, Hombres!$A$1:$DW$117, Mujeres!$A$1:$DW$117)</f>
        <v>4636869.2568463627</v>
      </c>
      <c r="W15" s="46" cm="1">
        <f t="array" ref="W15">AnualidadPensionado(W$1,$E15,$B15, $D15, Hombres!$A$1:$DW$117, Mujeres!$A$1:$DW$117)</f>
        <v>4559807.5269469386</v>
      </c>
      <c r="X15" s="46" cm="1">
        <f t="array" ref="X15">AnualidadPensionado(X$1,$E15,$B15, $D15, Hombres!$A$1:$DW$117, Mujeres!$A$1:$DW$117)</f>
        <v>4460809.3314184407</v>
      </c>
      <c r="Y15" s="46" cm="1">
        <f t="array" ref="Y15">AnualidadPensionado(Y$1,$E15,$B15, $D15, Hombres!$A$1:$DW$117, Mujeres!$A$1:$DW$117)</f>
        <v>4338443.7331419224</v>
      </c>
      <c r="Z15" s="46" cm="1">
        <f t="array" ref="Z15">AnualidadPensionado(Z$1,$E15,$B15, $D15, Hombres!$A$1:$DW$117, Mujeres!$A$1:$DW$117)</f>
        <v>4191576.6490961662</v>
      </c>
      <c r="AA15" s="46" cm="1">
        <f t="array" ref="AA15">AnualidadPensionado(AA$1,$E15,$B15, $D15, Hombres!$A$1:$DW$117, Mujeres!$A$1:$DW$117)</f>
        <v>4019792.1147942557</v>
      </c>
      <c r="AB15" s="46" cm="1">
        <f t="array" ref="AB15">AnualidadPensionado(AB$1,$E15,$B15, $D15, Hombres!$A$1:$DW$117, Mujeres!$A$1:$DW$117)</f>
        <v>3823433.5427187285</v>
      </c>
      <c r="AC15" s="46" cm="1">
        <f t="array" ref="AC15">AnualidadPensionado(AC$1,$E15,$B15, $D15, Hombres!$A$1:$DW$117, Mujeres!$A$1:$DW$117)</f>
        <v>3603276.7982387962</v>
      </c>
      <c r="AD15" s="46" cm="1">
        <f t="array" ref="AD15">AnualidadPensionado(AD$1,$E15,$B15, $D15, Hombres!$A$1:$DW$117, Mujeres!$A$1:$DW$117)</f>
        <v>3360598.5669154665</v>
      </c>
      <c r="AE15" s="46" cm="1">
        <f t="array" ref="AE15">AnualidadPensionado(AE$1,$E15,$B15, $D15, Hombres!$A$1:$DW$117, Mujeres!$A$1:$DW$117)</f>
        <v>3097548.2652283232</v>
      </c>
      <c r="AF15" s="46" cm="1">
        <f t="array" ref="AF15">AnualidadPensionado(AF$1,$E15,$B15, $D15, Hombres!$A$1:$DW$117, Mujeres!$A$1:$DW$117)</f>
        <v>2817506.943023941</v>
      </c>
      <c r="AG15" s="46" cm="1">
        <f t="array" ref="AG15">AnualidadPensionado(AG$1,$E15,$B15, $D15, Hombres!$A$1:$DW$117, Mujeres!$A$1:$DW$117)</f>
        <v>2524976.0473490027</v>
      </c>
      <c r="AH15" s="46" cm="1">
        <f t="array" ref="AH15">AnualidadPensionado(AH$1,$E15,$B15, $D15, Hombres!$A$1:$DW$117, Mujeres!$A$1:$DW$117)</f>
        <v>2225227.9244961445</v>
      </c>
      <c r="AI15" s="46" cm="1">
        <f t="array" ref="AI15">AnualidadPensionado(AI$1,$E15,$B15, $D15, Hombres!$A$1:$DW$117, Mujeres!$A$1:$DW$117)</f>
        <v>1924179.1951074332</v>
      </c>
      <c r="AJ15" s="46" cm="1">
        <f t="array" ref="AJ15">AnualidadPensionado(AJ$1,$E15,$B15, $D15, Hombres!$A$1:$DW$117, Mujeres!$A$1:$DW$117)</f>
        <v>1628391.0634956614</v>
      </c>
      <c r="AK15" s="46" cm="1">
        <f t="array" ref="AK15">AnualidadPensionado(AK$1,$E15,$B15, $D15, Hombres!$A$1:$DW$117, Mujeres!$A$1:$DW$117)</f>
        <v>1344906.0248787315</v>
      </c>
      <c r="AL15" s="46" cm="1">
        <f t="array" ref="AL15">AnualidadPensionado(AL$1,$E15,$B15, $D15, Hombres!$A$1:$DW$117, Mujeres!$A$1:$DW$117)</f>
        <v>1080622.3117013997</v>
      </c>
      <c r="AM15" s="46" cm="1">
        <f t="array" ref="AM15">AnualidadPensionado(AM$1,$E15,$B15, $D15, Hombres!$A$1:$DW$117, Mujeres!$A$1:$DW$117)</f>
        <v>841579.96923028631</v>
      </c>
      <c r="AN15" s="46" cm="1">
        <f t="array" ref="AN15">AnualidadPensionado(AN$1,$E15,$B15, $D15, Hombres!$A$1:$DW$117, Mujeres!$A$1:$DW$117)</f>
        <v>632490.90453102766</v>
      </c>
      <c r="AO15" s="46" cm="1">
        <f t="array" ref="AO15">AnualidadPensionado(AO$1,$E15,$B15, $D15, Hombres!$A$1:$DW$117, Mujeres!$A$1:$DW$117)</f>
        <v>456399.88343944779</v>
      </c>
      <c r="AP15" s="46" cm="1">
        <f t="array" ref="AP15">AnualidadPensionado(AP$1,$E15,$B15, $D15, Hombres!$A$1:$DW$117, Mujeres!$A$1:$DW$117)</f>
        <v>314386.63719239307</v>
      </c>
      <c r="AQ15" s="46" cm="1">
        <f t="array" ref="AQ15">AnualidadPensionado(AQ$1,$E15,$B15, $D15, Hombres!$A$1:$DW$117, Mujeres!$A$1:$DW$117)</f>
        <v>205358.66052002841</v>
      </c>
      <c r="AR15" s="46" cm="1">
        <f t="array" ref="AR15">AnualidadPensionado(AR$1,$E15,$B15, $D15, Hombres!$A$1:$DW$117, Mujeres!$A$1:$DW$117)</f>
        <v>126192.80345136694</v>
      </c>
      <c r="AS15" s="46" cm="1">
        <f t="array" ref="AS15">AnualidadPensionado(AS$1,$E15,$B15, $D15, Hombres!$A$1:$DW$117, Mujeres!$A$1:$DW$117)</f>
        <v>72253.823031615291</v>
      </c>
      <c r="AT15" s="46" cm="1">
        <f t="array" ref="AT15">AnualidadPensionado(AT$1,$E15,$B15, $D15, Hombres!$A$1:$DW$117, Mujeres!$A$1:$DW$117)</f>
        <v>38103.887746109227</v>
      </c>
      <c r="AU15" s="46" cm="1">
        <f t="array" ref="AU15">AnualidadPensionado(AU$1,$E15,$B15, $D15, Hombres!$A$1:$DW$117, Mujeres!$A$1:$DW$117)</f>
        <v>18249.802090192883</v>
      </c>
      <c r="AV15" s="46" cm="1">
        <f t="array" ref="AV15">AnualidadPensionado(AV$1,$E15,$B15, $D15, Hombres!$A$1:$DW$117, Mujeres!$A$1:$DW$117)</f>
        <v>7799.8008183833872</v>
      </c>
      <c r="AW15" s="46" cm="1">
        <f t="array" ref="AW15">AnualidadPensionado(AW$1,$E15,$B15, $D15, Hombres!$A$1:$DW$117, Mujeres!$A$1:$DW$117)</f>
        <v>2907.4150894479344</v>
      </c>
      <c r="AX15" s="46" cm="1">
        <f t="array" ref="AX15">AnualidadPensionado(AX$1,$E15,$B15, $D15, Hombres!$A$1:$DW$117, Mujeres!$A$1:$DW$117)</f>
        <v>916.44832809095567</v>
      </c>
      <c r="AY15" s="46" cm="1">
        <f t="array" ref="AY15">AnualidadPensionado(AY$1,$E15,$B15, $D15, Hombres!$A$1:$DW$117, Mujeres!$A$1:$DW$117)</f>
        <v>233.7405621471392</v>
      </c>
      <c r="AZ15" s="46" cm="1">
        <f t="array" ref="AZ15">AnualidadPensionado(AZ$1,$E15,$B15, $D15, Hombres!$A$1:$DW$117, Mujeres!$A$1:$DW$117)</f>
        <v>45.021756761554435</v>
      </c>
      <c r="BA15" s="46" cm="1">
        <f t="array" ref="BA15">AnualidadPensionado(BA$1,$E15,$B15, $D15, Hombres!$A$1:$DW$117, Mujeres!$A$1:$DW$117)</f>
        <v>5.7743295244347914</v>
      </c>
      <c r="BB15" s="46" cm="1">
        <f t="array" ref="BB15">AnualidadPensionado(BB$1,$E15,$B15, $D15, Hombres!$A$1:$DW$117, Mujeres!$A$1:$DW$117)</f>
        <v>0</v>
      </c>
      <c r="BC15" s="46" cm="1">
        <f t="array" ref="BC15">AnualidadPensionado(BC$1,$E15,$B15, $D15, Hombres!$A$1:$DW$117, Mujeres!$A$1:$DW$117)</f>
        <v>0</v>
      </c>
      <c r="BD15" s="46" cm="1">
        <f t="array" ref="BD15">AnualidadPensionado(BD$1,$E15,$B15, $D15, Hombres!$A$1:$DW$117, Mujeres!$A$1:$DW$117)</f>
        <v>0</v>
      </c>
      <c r="BE15" s="46" cm="1">
        <f t="array" ref="BE15">AnualidadPensionado(BE$1,$E15,$B15, $D15, Hombres!$A$1:$DW$117, Mujeres!$A$1:$DW$117)</f>
        <v>0</v>
      </c>
      <c r="BF15" s="46" cm="1">
        <f t="array" ref="BF15">AnualidadPensionado(BF$1,$E15,$B15, $D15, Hombres!$A$1:$DW$117, Mujeres!$A$1:$DW$117)</f>
        <v>0</v>
      </c>
      <c r="BG15" s="46" cm="1">
        <f t="array" ref="BG15">AnualidadPensionado(BG$1,$E15,$B15, $D15, Hombres!$A$1:$DW$117, Mujeres!$A$1:$DW$117)</f>
        <v>0</v>
      </c>
      <c r="BH15" s="46" cm="1">
        <f t="array" ref="BH15">AnualidadPensionado(BH$1,$E15,$B15, $D15, Hombres!$A$1:$DW$117, Mujeres!$A$1:$DW$117)</f>
        <v>0</v>
      </c>
      <c r="BI15" s="46" cm="1">
        <f t="array" ref="BI15">AnualidadPensionado(BI$1,$E15,$B15, $D15, Hombres!$A$1:$DW$117, Mujeres!$A$1:$DW$117)</f>
        <v>0</v>
      </c>
      <c r="BJ15" s="46" cm="1">
        <f t="array" ref="BJ15">AnualidadPensionado(BJ$1,$E15,$B15, $D15, Hombres!$A$1:$DW$117, Mujeres!$A$1:$DW$117)</f>
        <v>0</v>
      </c>
      <c r="BK15" s="46" cm="1">
        <f t="array" ref="BK15">AnualidadPensionado(BK$1,$E15,$B15, $D15, Hombres!$A$1:$DW$117, Mujeres!$A$1:$DW$117)</f>
        <v>0</v>
      </c>
      <c r="BL15" s="46" cm="1">
        <f t="array" ref="BL15">AnualidadPensionado(BL$1,$E15,$B15, $D15, Hombres!$A$1:$DW$117, Mujeres!$A$1:$DW$117)</f>
        <v>0</v>
      </c>
      <c r="BM15" s="46" cm="1">
        <f t="array" ref="BM15">AnualidadPensionado(BM$1,$E15,$B15, $D15, Hombres!$A$1:$DW$117, Mujeres!$A$1:$DW$117)</f>
        <v>0</v>
      </c>
      <c r="BN15" s="46" cm="1">
        <f t="array" ref="BN15">AnualidadPensionado(BN$1,$E15,$B15, $D15, Hombres!$A$1:$DW$117, Mujeres!$A$1:$DW$117)</f>
        <v>0</v>
      </c>
      <c r="BO15" s="46" cm="1">
        <f t="array" ref="BO15">AnualidadPensionado(BO$1,$E15,$B15, $D15, Hombres!$A$1:$DW$117, Mujeres!$A$1:$DW$117)</f>
        <v>0</v>
      </c>
      <c r="BP15" s="46" cm="1">
        <f t="array" ref="BP15">AnualidadPensionado(BP$1,$E15,$B15, $D15, Hombres!$A$1:$DW$117, Mujeres!$A$1:$DW$117)</f>
        <v>0</v>
      </c>
      <c r="BQ15" s="46" cm="1">
        <f t="array" ref="BQ15">AnualidadPensionado(BQ$1,$E15,$B15, $D15, Hombres!$A$1:$DW$117, Mujeres!$A$1:$DW$117)</f>
        <v>0</v>
      </c>
      <c r="BR15" s="46" cm="1">
        <f t="array" ref="BR15">AnualidadPensionado(BR$1,$E15,$B15, $D15, Hombres!$A$1:$DW$117, Mujeres!$A$1:$DW$117)</f>
        <v>0</v>
      </c>
      <c r="BS15" s="46" cm="1">
        <f t="array" ref="BS15">AnualidadPensionado(BS$1,$E15,$B15, $D15, Hombres!$A$1:$DW$117, Mujeres!$A$1:$DW$117)</f>
        <v>0</v>
      </c>
      <c r="BT15" s="46" cm="1">
        <f t="array" ref="BT15">AnualidadPensionado(BT$1,$E15,$B15, $D15, Hombres!$A$1:$DW$117, Mujeres!$A$1:$DW$117)</f>
        <v>0</v>
      </c>
      <c r="BU15" s="46" cm="1">
        <f t="array" ref="BU15">AnualidadPensionado(BU$1,$E15,$B15, $D15, Hombres!$A$1:$DW$117, Mujeres!$A$1:$DW$117)</f>
        <v>0</v>
      </c>
      <c r="BV15" s="46" cm="1">
        <f t="array" ref="BV15">AnualidadPensionado(BV$1,$E15,$B15, $D15, Hombres!$A$1:$DW$117, Mujeres!$A$1:$DW$117)</f>
        <v>0</v>
      </c>
      <c r="BW15" s="46" cm="1">
        <f t="array" ref="BW15">AnualidadPensionado(BW$1,$E15,$B15, $D15, Hombres!$A$1:$DW$117, Mujeres!$A$1:$DW$117)</f>
        <v>0</v>
      </c>
      <c r="BX15" s="46" cm="1">
        <f t="array" ref="BX15">AnualidadPensionado(BX$1,$E15,$B15, $D15, Hombres!$A$1:$DW$117, Mujeres!$A$1:$DW$117)</f>
        <v>0</v>
      </c>
      <c r="BY15" s="46" cm="1">
        <f t="array" ref="BY15">AnualidadPensionado(BY$1,$E15,$B15, $D15, Hombres!$A$1:$DW$117, Mujeres!$A$1:$DW$117)</f>
        <v>0</v>
      </c>
      <c r="BZ15" s="46" cm="1">
        <f t="array" ref="BZ15">AnualidadPensionado(BZ$1,$E15,$B15, $D15, Hombres!$A$1:$DW$117, Mujeres!$A$1:$DW$117)</f>
        <v>0</v>
      </c>
      <c r="CA15" s="46" cm="1">
        <f t="array" ref="CA15">AnualidadPensionado(CA$1,$E15,$B15, $D15, Hombres!$A$1:$DW$117, Mujeres!$A$1:$DW$117)</f>
        <v>0</v>
      </c>
      <c r="CB15" s="46" cm="1">
        <f t="array" ref="CB15">AnualidadPensionado(CB$1,$E15,$B15, $D15, Hombres!$A$1:$DW$117, Mujeres!$A$1:$DW$117)</f>
        <v>0</v>
      </c>
      <c r="CC15" s="46" cm="1">
        <f t="array" ref="CC15">AnualidadPensionado(CC$1,$E15,$B15, $D15, Hombres!$A$1:$DW$117, Mujeres!$A$1:$DW$117)</f>
        <v>0</v>
      </c>
      <c r="CD15" s="46" cm="1">
        <f t="array" ref="CD15">AnualidadPensionado(CD$1,$E15,$B15, $D15, Hombres!$A$1:$DW$117, Mujeres!$A$1:$DW$117)</f>
        <v>0</v>
      </c>
      <c r="CE15" s="46" cm="1">
        <f t="array" ref="CE15">AnualidadPensionado(CE$1,$E15,$B15, $D15, Hombres!$A$1:$DW$117, Mujeres!$A$1:$DW$117)</f>
        <v>0</v>
      </c>
      <c r="CF15" s="46" cm="1">
        <f t="array" ref="CF15">AnualidadPensionado(CF$1,$E15,$B15, $D15, Hombres!$A$1:$DW$117, Mujeres!$A$1:$DW$117)</f>
        <v>0</v>
      </c>
      <c r="CG15" s="46" cm="1">
        <f t="array" ref="CG15">AnualidadPensionado(CG$1,$E15,$B15, $D15, Hombres!$A$1:$DW$117, Mujeres!$A$1:$DW$117)</f>
        <v>0</v>
      </c>
      <c r="CH15" s="46" cm="1">
        <f t="array" ref="CH15">AnualidadPensionado(CH$1,$E15,$B15, $D15, Hombres!$A$1:$DW$117, Mujeres!$A$1:$DW$117)</f>
        <v>0</v>
      </c>
      <c r="CI15" s="46" cm="1">
        <f t="array" ref="CI15">AnualidadPensionado(CI$1,$E15,$B15, $D15, Hombres!$A$1:$DW$117, Mujeres!$A$1:$DW$117)</f>
        <v>0</v>
      </c>
      <c r="CJ15" s="46" cm="1">
        <f t="array" ref="CJ15">AnualidadPensionado(CJ$1,$E15,$B15, $D15, Hombres!$A$1:$DW$117, Mujeres!$A$1:$DW$117)</f>
        <v>0</v>
      </c>
      <c r="CK15" s="46" cm="1">
        <f t="array" ref="CK15">AnualidadPensionado(CK$1,$E15,$B15, $D15, Hombres!$A$1:$DW$117, Mujeres!$A$1:$DW$117)</f>
        <v>0</v>
      </c>
      <c r="CL15" s="46" cm="1">
        <f t="array" ref="CL15">AnualidadPensionado(CL$1,$E15,$B15, $D15, Hombres!$A$1:$DW$117, Mujeres!$A$1:$DW$117)</f>
        <v>0</v>
      </c>
      <c r="CM15" s="46" cm="1">
        <f t="array" ref="CM15">AnualidadPensionado(CM$1,$E15,$B15, $D15, Hombres!$A$1:$DW$117, Mujeres!$A$1:$DW$117)</f>
        <v>0</v>
      </c>
      <c r="CN15" s="46" cm="1">
        <f t="array" ref="CN15">AnualidadPensionado(CN$1,$E15,$B15, $D15, Hombres!$A$1:$DW$117, Mujeres!$A$1:$DW$117)</f>
        <v>0</v>
      </c>
      <c r="CO15" s="46" cm="1">
        <f t="array" ref="CO15">AnualidadPensionado(CO$1,$E15,$B15, $D15, Hombres!$A$1:$DW$117, Mujeres!$A$1:$DW$117)</f>
        <v>0</v>
      </c>
      <c r="CP15" s="46" cm="1">
        <f t="array" ref="CP15">AnualidadPensionado(CP$1,$E15,$B15, $D15, Hombres!$A$1:$DW$117, Mujeres!$A$1:$DW$117)</f>
        <v>0</v>
      </c>
      <c r="CQ15" s="46" cm="1">
        <f t="array" ref="CQ15">AnualidadPensionado(CQ$1,$E15,$B15, $D15, Hombres!$A$1:$DW$117, Mujeres!$A$1:$DW$117)</f>
        <v>0</v>
      </c>
      <c r="CR15" s="46" cm="1">
        <f t="array" ref="CR15">AnualidadPensionado(CR$1,$E15,$B15, $D15, Hombres!$A$1:$DW$117, Mujeres!$A$1:$DW$117)</f>
        <v>0</v>
      </c>
      <c r="CS15" s="46" cm="1">
        <f t="array" ref="CS15">AnualidadPensionado(CS$1,$E15,$B15, $D15, Hombres!$A$1:$DW$117, Mujeres!$A$1:$DW$117)</f>
        <v>0</v>
      </c>
      <c r="CT15" s="46" cm="1">
        <f t="array" ref="CT15">AnualidadPensionado(CT$1,$E15,$B15, $D15, Hombres!$A$1:$DW$117, Mujeres!$A$1:$DW$117)</f>
        <v>0</v>
      </c>
      <c r="CU15" s="46" cm="1">
        <f t="array" ref="CU15">AnualidadPensionado(CU$1,$E15,$B15, $D15, Hombres!$A$1:$DW$117, Mujeres!$A$1:$DW$117)</f>
        <v>0</v>
      </c>
      <c r="CV15" s="46" cm="1">
        <f t="array" ref="CV15">AnualidadPensionado(CV$1,$E15,$B15, $D15, Hombres!$A$1:$DW$117, Mujeres!$A$1:$DW$117)</f>
        <v>0</v>
      </c>
      <c r="CW15" s="46" cm="1">
        <f t="array" ref="CW15">AnualidadPensionado(CW$1,$E15,$B15, $D15, Hombres!$A$1:$DW$117, Mujeres!$A$1:$DW$117)</f>
        <v>0</v>
      </c>
      <c r="CX15" s="46" cm="1">
        <f t="array" ref="CX15">AnualidadPensionado(CX$1,$E15,$B15, $D15, Hombres!$A$1:$DW$117, Mujeres!$A$1:$DW$117)</f>
        <v>0</v>
      </c>
      <c r="CY15" s="46" cm="1">
        <f t="array" ref="CY15">AnualidadPensionado(CY$1,$E15,$B15, $D15, Hombres!$A$1:$DW$117, Mujeres!$A$1:$DW$117)</f>
        <v>0</v>
      </c>
      <c r="DB15" s="21"/>
      <c r="DC15" s="46" cm="1">
        <f t="array" ref="DC15">beneficio_muerte_individual_pensionado(DC$1,$E15,$B15, Hombres!$A$1:$DW$117, Mujeres!$A$1:$DW$117)</f>
        <v>0</v>
      </c>
      <c r="DD15" s="46" cm="1">
        <f t="array" ref="DD15">beneficio_muerte_individual_pensionado(DD$1,$E15,$B15, Hombres!$A$1:$DW$117, Mujeres!$A$1:$DW$117)</f>
        <v>32517.600000000002</v>
      </c>
      <c r="DE15" s="46" cm="1">
        <f t="array" ref="DE15">beneficio_muerte_individual_pensionado(DE$1,$E15,$B15, Hombres!$A$1:$DW$117, Mujeres!$A$1:$DW$117)</f>
        <v>35491.386252239994</v>
      </c>
      <c r="DF15" s="46" cm="1">
        <f t="array" ref="DF15">beneficio_muerte_individual_pensionado(DF$1,$E15,$B15, Hombres!$A$1:$DW$117, Mujeres!$A$1:$DW$117)</f>
        <v>39050.30871480229</v>
      </c>
      <c r="DG15" s="46" cm="1">
        <f t="array" ref="DG15">beneficio_muerte_individual_pensionado(DG$1,$E15,$B15, Hombres!$A$1:$DW$117, Mujeres!$A$1:$DW$117)</f>
        <v>42700.961982568464</v>
      </c>
      <c r="DH15" s="46" cm="1">
        <f t="array" ref="DH15">beneficio_muerte_individual_pensionado(DH$1,$E15,$B15, Hombres!$A$1:$DW$117, Mujeres!$A$1:$DW$117)</f>
        <v>45988.90327809233</v>
      </c>
      <c r="DI15" s="46" cm="1">
        <f t="array" ref="DI15">beneficio_muerte_individual_pensionado(DI$1,$E15,$B15, Hombres!$A$1:$DW$117, Mujeres!$A$1:$DW$117)</f>
        <v>49021.950205311456</v>
      </c>
      <c r="DJ15" s="46" cm="1">
        <f t="array" ref="DJ15">beneficio_muerte_individual_pensionado(DJ$1,$E15,$B15, Hombres!$A$1:$DW$117, Mujeres!$A$1:$DW$117)</f>
        <v>52345.491581327326</v>
      </c>
      <c r="DK15" s="46" cm="1">
        <f t="array" ref="DK15">beneficio_muerte_individual_pensionado(DK$1,$E15,$B15, Hombres!$A$1:$DW$117, Mujeres!$A$1:$DW$117)</f>
        <v>56385.391142058405</v>
      </c>
      <c r="DL15" s="46" cm="1">
        <f t="array" ref="DL15">beneficio_muerte_individual_pensionado(DL$1,$E15,$B15, Hombres!$A$1:$DW$117, Mujeres!$A$1:$DW$117)</f>
        <v>61217.203995502037</v>
      </c>
      <c r="DM15" s="46" cm="1">
        <f t="array" ref="DM15">beneficio_muerte_individual_pensionado(DM$1,$E15,$B15, Hombres!$A$1:$DW$117, Mujeres!$A$1:$DW$117)</f>
        <v>66681.113635539834</v>
      </c>
      <c r="DN15" s="46" cm="1">
        <f t="array" ref="DN15">beneficio_muerte_individual_pensionado(DN$1,$E15,$B15, Hombres!$A$1:$DW$117, Mujeres!$A$1:$DW$117)</f>
        <v>75280.440990625502</v>
      </c>
      <c r="DO15" s="46" cm="1">
        <f t="array" ref="DO15">beneficio_muerte_individual_pensionado(DO$1,$E15,$B15, Hombres!$A$1:$DW$117, Mujeres!$A$1:$DW$117)</f>
        <v>80961.093613307472</v>
      </c>
      <c r="DP15" s="46" cm="1">
        <f t="array" ref="DP15">beneficio_muerte_individual_pensionado(DP$1,$E15,$B15, Hombres!$A$1:$DW$117, Mujeres!$A$1:$DW$117)</f>
        <v>86877.847258071313</v>
      </c>
      <c r="DQ15" s="46" cm="1">
        <f t="array" ref="DQ15">beneficio_muerte_individual_pensionado(DQ$1,$E15,$B15, Hombres!$A$1:$DW$117, Mujeres!$A$1:$DW$117)</f>
        <v>92872.135908297685</v>
      </c>
      <c r="DR15" s="46" cm="1">
        <f t="array" ref="DR15">beneficio_muerte_individual_pensionado(DR$1,$E15,$B15, Hombres!$A$1:$DW$117, Mujeres!$A$1:$DW$117)</f>
        <v>98788.11975173367</v>
      </c>
      <c r="DS15" s="46" cm="1">
        <f t="array" ref="DS15">beneficio_muerte_individual_pensionado(DS$1,$E15,$B15, Hombres!$A$1:$DW$117, Mujeres!$A$1:$DW$117)</f>
        <v>104617.9773131175</v>
      </c>
      <c r="DT15" s="46" cm="1">
        <f t="array" ref="DT15">beneficio_muerte_individual_pensionado(DT$1,$E15,$B15, Hombres!$A$1:$DW$117, Mujeres!$A$1:$DW$117)</f>
        <v>110357.33886417252</v>
      </c>
      <c r="DU15" s="46" cm="1">
        <f t="array" ref="DU15">beneficio_muerte_individual_pensionado(DU$1,$E15,$B15, Hombres!$A$1:$DW$117, Mujeres!$A$1:$DW$117)</f>
        <v>115854.73103525114</v>
      </c>
      <c r="DV15" s="46" cm="1">
        <f t="array" ref="DV15">beneficio_muerte_individual_pensionado(DV$1,$E15,$B15, Hombres!$A$1:$DW$117, Mujeres!$A$1:$DW$117)</f>
        <v>120808.70855060364</v>
      </c>
      <c r="DW15" s="46" cm="1">
        <f t="array" ref="DW15">beneficio_muerte_individual_pensionado(DW$1,$E15,$B15, Hombres!$A$1:$DW$117, Mujeres!$A$1:$DW$117)</f>
        <v>124945.76325705505</v>
      </c>
      <c r="DX15" s="46" cm="1">
        <f t="array" ref="DX15">beneficio_muerte_individual_pensionado(DX$1,$E15,$B15, Hombres!$A$1:$DW$117, Mujeres!$A$1:$DW$117)</f>
        <v>128160.23734295749</v>
      </c>
      <c r="DY15" s="46" cm="1">
        <f t="array" ref="DY15">beneficio_muerte_individual_pensionado(DY$1,$E15,$B15, Hombres!$A$1:$DW$117, Mujeres!$A$1:$DW$117)</f>
        <v>130341.78455504103</v>
      </c>
      <c r="DZ15" s="46" cm="1">
        <f t="array" ref="DZ15">beneficio_muerte_individual_pensionado(DZ$1,$E15,$B15, Hombres!$A$1:$DW$117, Mujeres!$A$1:$DW$117)</f>
        <v>131268.3651325996</v>
      </c>
      <c r="EA15" s="46" cm="1">
        <f t="array" ref="EA15">beneficio_muerte_individual_pensionado(EA$1,$E15,$B15, Hombres!$A$1:$DW$117, Mujeres!$A$1:$DW$117)</f>
        <v>130632.12251134199</v>
      </c>
      <c r="EB15" s="46" cm="1">
        <f t="array" ref="EB15">beneficio_muerte_individual_pensionado(EB$1,$E15,$B15, Hombres!$A$1:$DW$117, Mujeres!$A$1:$DW$117)</f>
        <v>128217.53707893136</v>
      </c>
      <c r="EC15" s="46" cm="1">
        <f t="array" ref="EC15">beneficio_muerte_individual_pensionado(EC$1,$E15,$B15, Hombres!$A$1:$DW$117, Mujeres!$A$1:$DW$117)</f>
        <v>123968.44938369458</v>
      </c>
      <c r="ED15" s="46" cm="1">
        <f t="array" ref="ED15">beneficio_muerte_individual_pensionado(ED$1,$E15,$B15, Hombres!$A$1:$DW$117, Mujeres!$A$1:$DW$117)</f>
        <v>117892.2628148262</v>
      </c>
      <c r="EE15" s="46" cm="1">
        <f t="array" ref="EE15">beneficio_muerte_individual_pensionado(EE$1,$E15,$B15, Hombres!$A$1:$DW$117, Mujeres!$A$1:$DW$117)</f>
        <v>110010.91906465466</v>
      </c>
      <c r="EF15" s="46" cm="1">
        <f t="array" ref="EF15">beneficio_muerte_individual_pensionado(EF$1,$E15,$B15, Hombres!$A$1:$DW$117, Mujeres!$A$1:$DW$117)</f>
        <v>100408.60908347006</v>
      </c>
      <c r="EG15" s="46" cm="1">
        <f t="array" ref="EG15">beneficio_muerte_individual_pensionado(EG$1,$E15,$B15, Hombres!$A$1:$DW$117, Mujeres!$A$1:$DW$117)</f>
        <v>89357.143248979279</v>
      </c>
      <c r="EH15" s="46" cm="1">
        <f t="array" ref="EH15">beneficio_muerte_individual_pensionado(EH$1,$E15,$B15, Hombres!$A$1:$DW$117, Mujeres!$A$1:$DW$117)</f>
        <v>77308.201478996765</v>
      </c>
      <c r="EI15" s="46" cm="1">
        <f t="array" ref="EI15">beneficio_muerte_individual_pensionado(EI$1,$E15,$B15, Hombres!$A$1:$DW$117, Mujeres!$A$1:$DW$117)</f>
        <v>64791.905656723437</v>
      </c>
      <c r="EJ15" s="46" cm="1">
        <f t="array" ref="EJ15">beneficio_muerte_individual_pensionado(EJ$1,$E15,$B15, Hombres!$A$1:$DW$117, Mujeres!$A$1:$DW$117)</f>
        <v>52363.01862611909</v>
      </c>
      <c r="EK15" s="46" cm="1">
        <f t="array" ref="EK15">beneficio_muerte_individual_pensionado(EK$1,$E15,$B15, Hombres!$A$1:$DW$117, Mujeres!$A$1:$DW$117)</f>
        <v>40579.77812484985</v>
      </c>
      <c r="EL15" s="46" cm="1">
        <f t="array" ref="EL15">beneficio_muerte_individual_pensionado(EL$1,$E15,$B15, Hombres!$A$1:$DW$117, Mujeres!$A$1:$DW$117)</f>
        <v>29973.632662068216</v>
      </c>
      <c r="EM15" s="46" cm="1">
        <f t="array" ref="EM15">beneficio_muerte_individual_pensionado(EM$1,$E15,$B15, Hombres!$A$1:$DW$117, Mujeres!$A$1:$DW$117)</f>
        <v>20961.217743755751</v>
      </c>
      <c r="EN15" s="46" cm="1">
        <f t="array" ref="EN15">beneficio_muerte_individual_pensionado(EN$1,$E15,$B15, Hombres!$A$1:$DW$117, Mujeres!$A$1:$DW$117)</f>
        <v>13767.558421850947</v>
      </c>
      <c r="EO15" s="46" cm="1">
        <f t="array" ref="EO15">beneficio_muerte_individual_pensionado(EO$1,$E15,$B15, Hombres!$A$1:$DW$117, Mujeres!$A$1:$DW$117)</f>
        <v>8409.5755436727231</v>
      </c>
      <c r="EP15" s="46" cm="1">
        <f t="array" ref="EP15">beneficio_muerte_individual_pensionado(EP$1,$E15,$B15, Hombres!$A$1:$DW$117, Mujeres!$A$1:$DW$117)</f>
        <v>4720.4319472470006</v>
      </c>
      <c r="EQ15" s="46" cm="1">
        <f t="array" ref="EQ15">beneficio_muerte_individual_pensionado(EQ$1,$E15,$B15, Hombres!$A$1:$DW$117, Mujeres!$A$1:$DW$117)</f>
        <v>2400.3627048199241</v>
      </c>
      <c r="ER15" s="46" cm="1">
        <f t="array" ref="ER15">beneficio_muerte_individual_pensionado(ER$1,$E15,$B15, Hombres!$A$1:$DW$117, Mujeres!$A$1:$DW$117)</f>
        <v>1086.3171454462035</v>
      </c>
      <c r="ES15" s="46" cm="1">
        <f t="array" ref="ES15">beneficio_muerte_individual_pensionado(ES$1,$E15,$B15, Hombres!$A$1:$DW$117, Mujeres!$A$1:$DW$117)</f>
        <v>427.5567045520018</v>
      </c>
      <c r="ET15" s="46" cm="1">
        <f t="array" ref="ET15">beneficio_muerte_individual_pensionado(ET$1,$E15,$B15, Hombres!$A$1:$DW$117, Mujeres!$A$1:$DW$117)</f>
        <v>141.8576696617333</v>
      </c>
      <c r="EU15" s="46" cm="1">
        <f t="array" ref="EU15">beneficio_muerte_individual_pensionado(EU$1,$E15,$B15, Hombres!$A$1:$DW$117, Mujeres!$A$1:$DW$117)</f>
        <v>37.957172141636519</v>
      </c>
      <c r="EV15" s="46" cm="1">
        <f t="array" ref="EV15">beneficio_muerte_individual_pensionado(EV$1,$E15,$B15, Hombres!$A$1:$DW$117, Mujeres!$A$1:$DW$117)</f>
        <v>7.6436792546973864</v>
      </c>
      <c r="EW15" s="46" cm="1">
        <f t="array" ref="EW15">beneficio_muerte_individual_pensionado(EW$1,$E15,$B15, Hombres!$A$1:$DW$117, Mujeres!$A$1:$DW$117)</f>
        <v>1.0871726658249814</v>
      </c>
      <c r="EX15" s="46" cm="1">
        <f t="array" ref="EX15">beneficio_muerte_individual_pensionado(EX$1,$E15,$B15, Hombres!$A$1:$DW$117, Mujeres!$A$1:$DW$117)</f>
        <v>0</v>
      </c>
      <c r="EY15" s="46" cm="1">
        <f t="array" ref="EY15">beneficio_muerte_individual_pensionado(EY$1,$E15,$B15, Hombres!$A$1:$DW$117, Mujeres!$A$1:$DW$117)</f>
        <v>0</v>
      </c>
      <c r="EZ15" s="46" cm="1">
        <f t="array" ref="EZ15">beneficio_muerte_individual_pensionado(EZ$1,$E15,$B15, Hombres!$A$1:$DW$117, Mujeres!$A$1:$DW$117)</f>
        <v>0</v>
      </c>
      <c r="FA15" s="46" cm="1">
        <f t="array" ref="FA15">beneficio_muerte_individual_pensionado(FA$1,$E15,$B15, Hombres!$A$1:$DW$117, Mujeres!$A$1:$DW$117)</f>
        <v>0</v>
      </c>
      <c r="FB15" s="46" cm="1">
        <f t="array" ref="FB15">beneficio_muerte_individual_pensionado(FB$1,$E15,$B15, Hombres!$A$1:$DW$117, Mujeres!$A$1:$DW$117)</f>
        <v>0</v>
      </c>
      <c r="FC15" s="46" cm="1">
        <f t="array" ref="FC15">beneficio_muerte_individual_pensionado(FC$1,$E15,$B15, Hombres!$A$1:$DW$117, Mujeres!$A$1:$DW$117)</f>
        <v>0</v>
      </c>
      <c r="FD15" s="46" cm="1">
        <f t="array" ref="FD15">beneficio_muerte_individual_pensionado(FD$1,$E15,$B15, Hombres!$A$1:$DW$117, Mujeres!$A$1:$DW$117)</f>
        <v>0</v>
      </c>
      <c r="FE15" s="46" cm="1">
        <f t="array" ref="FE15">beneficio_muerte_individual_pensionado(FE$1,$E15,$B15, Hombres!$A$1:$DW$117, Mujeres!$A$1:$DW$117)</f>
        <v>0</v>
      </c>
      <c r="FF15" s="46" cm="1">
        <f t="array" ref="FF15">beneficio_muerte_individual_pensionado(FF$1,$E15,$B15, Hombres!$A$1:$DW$117, Mujeres!$A$1:$DW$117)</f>
        <v>0</v>
      </c>
      <c r="FG15" s="46" cm="1">
        <f t="array" ref="FG15">beneficio_muerte_individual_pensionado(FG$1,$E15,$B15, Hombres!$A$1:$DW$117, Mujeres!$A$1:$DW$117)</f>
        <v>0</v>
      </c>
      <c r="FH15" s="46" cm="1">
        <f t="array" ref="FH15">beneficio_muerte_individual_pensionado(FH$1,$E15,$B15, Hombres!$A$1:$DW$117, Mujeres!$A$1:$DW$117)</f>
        <v>0</v>
      </c>
      <c r="FI15" s="46" cm="1">
        <f t="array" ref="FI15">beneficio_muerte_individual_pensionado(FI$1,$E15,$B15, Hombres!$A$1:$DW$117, Mujeres!$A$1:$DW$117)</f>
        <v>0</v>
      </c>
      <c r="FJ15" s="46" cm="1">
        <f t="array" ref="FJ15">beneficio_muerte_individual_pensionado(FJ$1,$E15,$B15, Hombres!$A$1:$DW$117, Mujeres!$A$1:$DW$117)</f>
        <v>0</v>
      </c>
      <c r="FK15" s="46" cm="1">
        <f t="array" ref="FK15">beneficio_muerte_individual_pensionado(FK$1,$E15,$B15, Hombres!$A$1:$DW$117, Mujeres!$A$1:$DW$117)</f>
        <v>0</v>
      </c>
      <c r="FL15" s="46" cm="1">
        <f t="array" ref="FL15">beneficio_muerte_individual_pensionado(FL$1,$E15,$B15, Hombres!$A$1:$DW$117, Mujeres!$A$1:$DW$117)</f>
        <v>0</v>
      </c>
      <c r="FM15" s="46" cm="1">
        <f t="array" ref="FM15">beneficio_muerte_individual_pensionado(FM$1,$E15,$B15, Hombres!$A$1:$DW$117, Mujeres!$A$1:$DW$117)</f>
        <v>0</v>
      </c>
      <c r="FN15" s="46" cm="1">
        <f t="array" ref="FN15">beneficio_muerte_individual_pensionado(FN$1,$E15,$B15, Hombres!$A$1:$DW$117, Mujeres!$A$1:$DW$117)</f>
        <v>0</v>
      </c>
      <c r="FO15" s="46" cm="1">
        <f t="array" ref="FO15">beneficio_muerte_individual_pensionado(FO$1,$E15,$B15, Hombres!$A$1:$DW$117, Mujeres!$A$1:$DW$117)</f>
        <v>0</v>
      </c>
      <c r="FP15" s="46" cm="1">
        <f t="array" ref="FP15">beneficio_muerte_individual_pensionado(FP$1,$E15,$B15, Hombres!$A$1:$DW$117, Mujeres!$A$1:$DW$117)</f>
        <v>0</v>
      </c>
      <c r="FQ15" s="46" cm="1">
        <f t="array" ref="FQ15">beneficio_muerte_individual_pensionado(FQ$1,$E15,$B15, Hombres!$A$1:$DW$117, Mujeres!$A$1:$DW$117)</f>
        <v>0</v>
      </c>
      <c r="FR15" s="46" cm="1">
        <f t="array" ref="FR15">beneficio_muerte_individual_pensionado(FR$1,$E15,$B15, Hombres!$A$1:$DW$117, Mujeres!$A$1:$DW$117)</f>
        <v>0</v>
      </c>
      <c r="FS15" s="46" cm="1">
        <f t="array" ref="FS15">beneficio_muerte_individual_pensionado(FS$1,$E15,$B15, Hombres!$A$1:$DW$117, Mujeres!$A$1:$DW$117)</f>
        <v>0</v>
      </c>
      <c r="FT15" s="46" cm="1">
        <f t="array" ref="FT15">beneficio_muerte_individual_pensionado(FT$1,$E15,$B15, Hombres!$A$1:$DW$117, Mujeres!$A$1:$DW$117)</f>
        <v>0</v>
      </c>
      <c r="FU15" s="46" cm="1">
        <f t="array" ref="FU15">beneficio_muerte_individual_pensionado(FU$1,$E15,$B15, Hombres!$A$1:$DW$117, Mujeres!$A$1:$DW$117)</f>
        <v>0</v>
      </c>
      <c r="FV15" s="46" cm="1">
        <f t="array" ref="FV15">beneficio_muerte_individual_pensionado(FV$1,$E15,$B15, Hombres!$A$1:$DW$117, Mujeres!$A$1:$DW$117)</f>
        <v>0</v>
      </c>
      <c r="FW15" s="46" cm="1">
        <f t="array" ref="FW15">beneficio_muerte_individual_pensionado(FW$1,$E15,$B15, Hombres!$A$1:$DW$117, Mujeres!$A$1:$DW$117)</f>
        <v>0</v>
      </c>
      <c r="FX15" s="46" cm="1">
        <f t="array" ref="FX15">beneficio_muerte_individual_pensionado(FX$1,$E15,$B15, Hombres!$A$1:$DW$117, Mujeres!$A$1:$DW$117)</f>
        <v>0</v>
      </c>
      <c r="FY15" s="46" cm="1">
        <f t="array" ref="FY15">beneficio_muerte_individual_pensionado(FY$1,$E15,$B15, Hombres!$A$1:$DW$117, Mujeres!$A$1:$DW$117)</f>
        <v>0</v>
      </c>
      <c r="FZ15" s="46" cm="1">
        <f t="array" ref="FZ15">beneficio_muerte_individual_pensionado(FZ$1,$E15,$B15, Hombres!$A$1:$DW$117, Mujeres!$A$1:$DW$117)</f>
        <v>0</v>
      </c>
      <c r="GA15" s="46" cm="1">
        <f t="array" ref="GA15">beneficio_muerte_individual_pensionado(GA$1,$E15,$B15, Hombres!$A$1:$DW$117, Mujeres!$A$1:$DW$117)</f>
        <v>0</v>
      </c>
      <c r="GB15" s="46" cm="1">
        <f t="array" ref="GB15">beneficio_muerte_individual_pensionado(GB$1,$E15,$B15, Hombres!$A$1:$DW$117, Mujeres!$A$1:$DW$117)</f>
        <v>0</v>
      </c>
      <c r="GC15" s="46" cm="1">
        <f t="array" ref="GC15">beneficio_muerte_individual_pensionado(GC$1,$E15,$B15, Hombres!$A$1:$DW$117, Mujeres!$A$1:$DW$117)</f>
        <v>0</v>
      </c>
      <c r="GD15" s="46" cm="1">
        <f t="array" ref="GD15">beneficio_muerte_individual_pensionado(GD$1,$E15,$B15, Hombres!$A$1:$DW$117, Mujeres!$A$1:$DW$117)</f>
        <v>0</v>
      </c>
      <c r="GE15" s="46" cm="1">
        <f t="array" ref="GE15">beneficio_muerte_individual_pensionado(GE$1,$E15,$B15, Hombres!$A$1:$DW$117, Mujeres!$A$1:$DW$117)</f>
        <v>0</v>
      </c>
      <c r="GF15" s="46" cm="1">
        <f t="array" ref="GF15">beneficio_muerte_individual_pensionado(GF$1,$E15,$B15, Hombres!$A$1:$DW$117, Mujeres!$A$1:$DW$117)</f>
        <v>0</v>
      </c>
      <c r="GG15" s="46" cm="1">
        <f t="array" ref="GG15">beneficio_muerte_individual_pensionado(GG$1,$E15,$B15, Hombres!$A$1:$DW$117, Mujeres!$A$1:$DW$117)</f>
        <v>0</v>
      </c>
      <c r="GH15" s="46" cm="1">
        <f t="array" ref="GH15">beneficio_muerte_individual_pensionado(GH$1,$E15,$B15, Hombres!$A$1:$DW$117, Mujeres!$A$1:$DW$117)</f>
        <v>0</v>
      </c>
      <c r="GI15" s="46" cm="1">
        <f t="array" ref="GI15">beneficio_muerte_individual_pensionado(GI$1,$E15,$B15, Hombres!$A$1:$DW$117, Mujeres!$A$1:$DW$117)</f>
        <v>0</v>
      </c>
      <c r="GJ15" s="46" cm="1">
        <f t="array" ref="GJ15">beneficio_muerte_individual_pensionado(GJ$1,$E15,$B15, Hombres!$A$1:$DW$117, Mujeres!$A$1:$DW$117)</f>
        <v>0</v>
      </c>
      <c r="GK15" s="46" cm="1">
        <f t="array" ref="GK15">beneficio_muerte_individual_pensionado(GK$1,$E15,$B15, Hombres!$A$1:$DW$117, Mujeres!$A$1:$DW$117)</f>
        <v>0</v>
      </c>
      <c r="GL15" s="46" cm="1">
        <f t="array" ref="GL15">beneficio_muerte_individual_pensionado(GL$1,$E15,$B15, Hombres!$A$1:$DW$117, Mujeres!$A$1:$DW$117)</f>
        <v>0</v>
      </c>
      <c r="GM15" s="46" cm="1">
        <f t="array" ref="GM15">beneficio_muerte_individual_pensionado(GM$1,$E15,$B15, Hombres!$A$1:$DW$117, Mujeres!$A$1:$DW$117)</f>
        <v>0</v>
      </c>
      <c r="GN15" s="46" cm="1">
        <f t="array" ref="GN15">beneficio_muerte_individual_pensionado(GN$1,$E15,$B15, Hombres!$A$1:$DW$117, Mujeres!$A$1:$DW$117)</f>
        <v>0</v>
      </c>
      <c r="GO15" s="46" cm="1">
        <f t="array" ref="GO15">beneficio_muerte_individual_pensionado(GO$1,$E15,$B15, Hombres!$A$1:$DW$117, Mujeres!$A$1:$DW$117)</f>
        <v>0</v>
      </c>
      <c r="GP15" s="46" cm="1">
        <f t="array" ref="GP15">beneficio_muerte_individual_pensionado(GP$1,$E15,$B15, Hombres!$A$1:$DW$117, Mujeres!$A$1:$DW$117)</f>
        <v>0</v>
      </c>
      <c r="GQ15" s="46" cm="1">
        <f t="array" ref="GQ15">beneficio_muerte_individual_pensionado(GQ$1,$E15,$B15, Hombres!$A$1:$DW$117, Mujeres!$A$1:$DW$117)</f>
        <v>0</v>
      </c>
      <c r="GR15" s="46" cm="1">
        <f t="array" ref="GR15">beneficio_muerte_individual_pensionado(GR$1,$E15,$B15, Hombres!$A$1:$DW$117, Mujeres!$A$1:$DW$117)</f>
        <v>0</v>
      </c>
      <c r="GS15" s="46" cm="1">
        <f t="array" ref="GS15">beneficio_muerte_individual_pensionado(GS$1,$E15,$B15, Hombres!$A$1:$DW$117, Mujeres!$A$1:$DW$117)</f>
        <v>0</v>
      </c>
      <c r="GT15" s="46" cm="1">
        <f t="array" ref="GT15">beneficio_muerte_individual_pensionado(GT$1,$E15,$B15, Hombres!$A$1:$DW$117, Mujeres!$A$1:$DW$117)</f>
        <v>0</v>
      </c>
    </row>
    <row r="16" spans="1:202" x14ac:dyDescent="0.2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6" cm="1">
        <f t="array" ref="H16">AnualidadPensionado(H$1,$E16,$B16, $D16, Hombres!$A$1:$DW$117, Mujeres!$A$1:$DW$117)</f>
        <v>0</v>
      </c>
      <c r="I16" s="46" cm="1">
        <f t="array" ref="I16">AnualidadPensionado(I$1,$E16,$B16, $D16, Hombres!$A$1:$DW$117, Mujeres!$A$1:$DW$117)</f>
        <v>1147776.2103734973</v>
      </c>
      <c r="J16" s="46" cm="1">
        <f t="array" ref="J16">AnualidadPensionado(J$1,$E16,$B16, $D16, Hombres!$A$1:$DW$117, Mujeres!$A$1:$DW$117)</f>
        <v>1144205.0079947792</v>
      </c>
      <c r="K16" s="46" cm="1">
        <f t="array" ref="K16">AnualidadPensionado(K$1,$E16,$B16, $D16, Hombres!$A$1:$DW$117, Mujeres!$A$1:$DW$117)</f>
        <v>1137502.0101980739</v>
      </c>
      <c r="L16" s="46" cm="1">
        <f t="array" ref="L16">AnualidadPensionado(L$1,$E16,$B16, $D16, Hombres!$A$1:$DW$117, Mujeres!$A$1:$DW$117)</f>
        <v>1127598.379658839</v>
      </c>
      <c r="M16" s="46" cm="1">
        <f t="array" ref="M16">AnualidadPensionado(M$1,$E16,$B16, $D16, Hombres!$A$1:$DW$117, Mujeres!$A$1:$DW$117)</f>
        <v>1114338.8555941666</v>
      </c>
      <c r="N16" s="46" cm="1">
        <f t="array" ref="N16">AnualidadPensionado(N$1,$E16,$B16, $D16, Hombres!$A$1:$DW$117, Mujeres!$A$1:$DW$117)</f>
        <v>1095735.1422368835</v>
      </c>
      <c r="O16" s="46" cm="1">
        <f t="array" ref="O16">AnualidadPensionado(O$1,$E16,$B16, $D16, Hombres!$A$1:$DW$117, Mujeres!$A$1:$DW$117)</f>
        <v>1072930.9720074947</v>
      </c>
      <c r="P16" s="46" cm="1">
        <f t="array" ref="P16">AnualidadPensionado(P$1,$E16,$B16, $D16, Hombres!$A$1:$DW$117, Mujeres!$A$1:$DW$117)</f>
        <v>1045754.7871061327</v>
      </c>
      <c r="Q16" s="46" cm="1">
        <f t="array" ref="Q16">AnualidadPensionado(Q$1,$E16,$B16, $D16, Hombres!$A$1:$DW$117, Mujeres!$A$1:$DW$117)</f>
        <v>1014112.5677781737</v>
      </c>
      <c r="R16" s="46" cm="1">
        <f t="array" ref="R16">AnualidadPensionado(R$1,$E16,$B16, $D16, Hombres!$A$1:$DW$117, Mujeres!$A$1:$DW$117)</f>
        <v>977986.78405647085</v>
      </c>
      <c r="S16" s="46" cm="1">
        <f t="array" ref="S16">AnualidadPensionado(S$1,$E16,$B16, $D16, Hombres!$A$1:$DW$117, Mujeres!$A$1:$DW$117)</f>
        <v>937410.58279761113</v>
      </c>
      <c r="T16" s="46" cm="1">
        <f t="array" ref="T16">AnualidadPensionado(T$1,$E16,$B16, $D16, Hombres!$A$1:$DW$117, Mujeres!$A$1:$DW$117)</f>
        <v>892450.9426329094</v>
      </c>
      <c r="U16" s="46" cm="1">
        <f t="array" ref="U16">AnualidadPensionado(U$1,$E16,$B16, $D16, Hombres!$A$1:$DW$117, Mujeres!$A$1:$DW$117)</f>
        <v>843268.21750087</v>
      </c>
      <c r="V16" s="46" cm="1">
        <f t="array" ref="V16">AnualidadPensionado(V$1,$E16,$B16, $D16, Hombres!$A$1:$DW$117, Mujeres!$A$1:$DW$117)</f>
        <v>790197.18029874109</v>
      </c>
      <c r="W16" s="46" cm="1">
        <f t="array" ref="W16">AnualidadPensionado(W$1,$E16,$B16, $D16, Hombres!$A$1:$DW$117, Mujeres!$A$1:$DW$117)</f>
        <v>733737.87307659222</v>
      </c>
      <c r="X16" s="46" cm="1">
        <f t="array" ref="X16">AnualidadPensionado(X$1,$E16,$B16, $D16, Hombres!$A$1:$DW$117, Mujeres!$A$1:$DW$117)</f>
        <v>674493.43092231941</v>
      </c>
      <c r="Y16" s="46" cm="1">
        <f t="array" ref="Y16">AnualidadPensionado(Y$1,$E16,$B16, $D16, Hombres!$A$1:$DW$117, Mujeres!$A$1:$DW$117)</f>
        <v>613150.25729991763</v>
      </c>
      <c r="Z16" s="46" cm="1">
        <f t="array" ref="Z16">AnualidadPensionado(Z$1,$E16,$B16, $D16, Hombres!$A$1:$DW$117, Mujeres!$A$1:$DW$117)</f>
        <v>550514.47709763981</v>
      </c>
      <c r="AA16" s="46" cm="1">
        <f t="array" ref="AA16">AnualidadPensionado(AA$1,$E16,$B16, $D16, Hombres!$A$1:$DW$117, Mujeres!$A$1:$DW$117)</f>
        <v>487553.01442257373</v>
      </c>
      <c r="AB16" s="46" cm="1">
        <f t="array" ref="AB16">AnualidadPensionado(AB$1,$E16,$B16, $D16, Hombres!$A$1:$DW$117, Mujeres!$A$1:$DW$117)</f>
        <v>425334.82627128833</v>
      </c>
      <c r="AC16" s="46" cm="1">
        <f t="array" ref="AC16">AnualidadPensionado(AC$1,$E16,$B16, $D16, Hombres!$A$1:$DW$117, Mujeres!$A$1:$DW$117)</f>
        <v>364927.81426353712</v>
      </c>
      <c r="AD16" s="46" cm="1">
        <f t="array" ref="AD16">AnualidadPensionado(AD$1,$E16,$B16, $D16, Hombres!$A$1:$DW$117, Mujeres!$A$1:$DW$117)</f>
        <v>307353.40517229855</v>
      </c>
      <c r="AE16" s="46" cm="1">
        <f t="array" ref="AE16">AnualidadPensionado(AE$1,$E16,$B16, $D16, Hombres!$A$1:$DW$117, Mujeres!$A$1:$DW$117)</f>
        <v>253576.72959132347</v>
      </c>
      <c r="AF16" s="46" cm="1">
        <f t="array" ref="AF16">AnualidadPensionado(AF$1,$E16,$B16, $D16, Hombres!$A$1:$DW$117, Mujeres!$A$1:$DW$117)</f>
        <v>204479.90739042952</v>
      </c>
      <c r="AG16" s="46" cm="1">
        <f t="array" ref="AG16">AnualidadPensionado(AG$1,$E16,$B16, $D16, Hombres!$A$1:$DW$117, Mujeres!$A$1:$DW$117)</f>
        <v>160771.90288991737</v>
      </c>
      <c r="AH16" s="46" cm="1">
        <f t="array" ref="AH16">AnualidadPensionado(AH$1,$E16,$B16, $D16, Hombres!$A$1:$DW$117, Mujeres!$A$1:$DW$117)</f>
        <v>122905.15029982349</v>
      </c>
      <c r="AI16" s="46" cm="1">
        <f t="array" ref="AI16">AnualidadPensionado(AI$1,$E16,$B16, $D16, Hombres!$A$1:$DW$117, Mujeres!$A$1:$DW$117)</f>
        <v>91054.831952128487</v>
      </c>
      <c r="AJ16" s="46" cm="1">
        <f t="array" ref="AJ16">AnualidadPensionado(AJ$1,$E16,$B16, $D16, Hombres!$A$1:$DW$117, Mujeres!$A$1:$DW$117)</f>
        <v>65131.528852908552</v>
      </c>
      <c r="AK16" s="46" cm="1">
        <f t="array" ref="AK16">AnualidadPensionado(AK$1,$E16,$B16, $D16, Hombres!$A$1:$DW$117, Mujeres!$A$1:$DW$117)</f>
        <v>44799.519011872173</v>
      </c>
      <c r="AL16" s="46" cm="1">
        <f t="array" ref="AL16">AnualidadPensionado(AL$1,$E16,$B16, $D16, Hombres!$A$1:$DW$117, Mujeres!$A$1:$DW$117)</f>
        <v>29497.429106908712</v>
      </c>
      <c r="AM16" s="46" cm="1">
        <f t="array" ref="AM16">AnualidadPensionado(AM$1,$E16,$B16, $D16, Hombres!$A$1:$DW$117, Mujeres!$A$1:$DW$117)</f>
        <v>18493.540165008722</v>
      </c>
      <c r="AN16" s="46" cm="1">
        <f t="array" ref="AN16">AnualidadPensionado(AN$1,$E16,$B16, $D16, Hombres!$A$1:$DW$117, Mujeres!$A$1:$DW$117)</f>
        <v>10971.112242926492</v>
      </c>
      <c r="AO16" s="46" cm="1">
        <f t="array" ref="AO16">AnualidadPensionado(AO$1,$E16,$B16, $D16, Hombres!$A$1:$DW$117, Mujeres!$A$1:$DW$117)</f>
        <v>6113.5232770908115</v>
      </c>
      <c r="AP16" s="46" cm="1">
        <f t="array" ref="AP16">AnualidadPensionado(AP$1,$E16,$B16, $D16, Hombres!$A$1:$DW$117, Mujeres!$A$1:$DW$117)</f>
        <v>3173.1730073083531</v>
      </c>
      <c r="AQ16" s="46" cm="1">
        <f t="array" ref="AQ16">AnualidadPensionado(AQ$1,$E16,$B16, $D16, Hombres!$A$1:$DW$117, Mujeres!$A$1:$DW$117)</f>
        <v>1519.0613852318281</v>
      </c>
      <c r="AR16" s="46" cm="1">
        <f t="array" ref="AR16">AnualidadPensionado(AR$1,$E16,$B16, $D16, Hombres!$A$1:$DW$117, Mujeres!$A$1:$DW$117)</f>
        <v>662.66911054185323</v>
      </c>
      <c r="AS16" s="46" cm="1">
        <f t="array" ref="AS16">AnualidadPensionado(AS$1,$E16,$B16, $D16, Hombres!$A$1:$DW$117, Mujeres!$A$1:$DW$117)</f>
        <v>259.48042316747893</v>
      </c>
      <c r="AT16" s="46" cm="1">
        <f t="array" ref="AT16">AnualidadPensionado(AT$1,$E16,$B16, $D16, Hombres!$A$1:$DW$117, Mujeres!$A$1:$DW$117)</f>
        <v>89.473398340484451</v>
      </c>
      <c r="AU16" s="46" cm="1">
        <f t="array" ref="AU16">AnualidadPensionado(AU$1,$E16,$B16, $D16, Hombres!$A$1:$DW$117, Mujeres!$A$1:$DW$117)</f>
        <v>26.50225876663788</v>
      </c>
      <c r="AV16" s="46" cm="1">
        <f t="array" ref="AV16">AnualidadPensionado(AV$1,$E16,$B16, $D16, Hombres!$A$1:$DW$117, Mujeres!$A$1:$DW$117)</f>
        <v>6.5174769254242992</v>
      </c>
      <c r="AW16" s="46" cm="1">
        <f t="array" ref="AW16">AnualidadPensionado(AW$1,$E16,$B16, $D16, Hombres!$A$1:$DW$117, Mujeres!$A$1:$DW$117)</f>
        <v>0</v>
      </c>
      <c r="AX16" s="46" cm="1">
        <f t="array" ref="AX16">AnualidadPensionado(AX$1,$E16,$B16, $D16, Hombres!$A$1:$DW$117, Mujeres!$A$1:$DW$117)</f>
        <v>0</v>
      </c>
      <c r="AY16" s="46" cm="1">
        <f t="array" ref="AY16">AnualidadPensionado(AY$1,$E16,$B16, $D16, Hombres!$A$1:$DW$117, Mujeres!$A$1:$DW$117)</f>
        <v>0</v>
      </c>
      <c r="AZ16" s="46" cm="1">
        <f t="array" ref="AZ16">AnualidadPensionado(AZ$1,$E16,$B16, $D16, Hombres!$A$1:$DW$117, Mujeres!$A$1:$DW$117)</f>
        <v>0</v>
      </c>
      <c r="BA16" s="46" cm="1">
        <f t="array" ref="BA16">AnualidadPensionado(BA$1,$E16,$B16, $D16, Hombres!$A$1:$DW$117, Mujeres!$A$1:$DW$117)</f>
        <v>0</v>
      </c>
      <c r="BB16" s="46" cm="1">
        <f t="array" ref="BB16">AnualidadPensionado(BB$1,$E16,$B16, $D16, Hombres!$A$1:$DW$117, Mujeres!$A$1:$DW$117)</f>
        <v>0</v>
      </c>
      <c r="BC16" s="46" cm="1">
        <f t="array" ref="BC16">AnualidadPensionado(BC$1,$E16,$B16, $D16, Hombres!$A$1:$DW$117, Mujeres!$A$1:$DW$117)</f>
        <v>0</v>
      </c>
      <c r="BD16" s="46" cm="1">
        <f t="array" ref="BD16">AnualidadPensionado(BD$1,$E16,$B16, $D16, Hombres!$A$1:$DW$117, Mujeres!$A$1:$DW$117)</f>
        <v>0</v>
      </c>
      <c r="BE16" s="46" cm="1">
        <f t="array" ref="BE16">AnualidadPensionado(BE$1,$E16,$B16, $D16, Hombres!$A$1:$DW$117, Mujeres!$A$1:$DW$117)</f>
        <v>0</v>
      </c>
      <c r="BF16" s="46" cm="1">
        <f t="array" ref="BF16">AnualidadPensionado(BF$1,$E16,$B16, $D16, Hombres!$A$1:$DW$117, Mujeres!$A$1:$DW$117)</f>
        <v>0</v>
      </c>
      <c r="BG16" s="46" cm="1">
        <f t="array" ref="BG16">AnualidadPensionado(BG$1,$E16,$B16, $D16, Hombres!$A$1:$DW$117, Mujeres!$A$1:$DW$117)</f>
        <v>0</v>
      </c>
      <c r="BH16" s="46" cm="1">
        <f t="array" ref="BH16">AnualidadPensionado(BH$1,$E16,$B16, $D16, Hombres!$A$1:$DW$117, Mujeres!$A$1:$DW$117)</f>
        <v>0</v>
      </c>
      <c r="BI16" s="46" cm="1">
        <f t="array" ref="BI16">AnualidadPensionado(BI$1,$E16,$B16, $D16, Hombres!$A$1:$DW$117, Mujeres!$A$1:$DW$117)</f>
        <v>0</v>
      </c>
      <c r="BJ16" s="46" cm="1">
        <f t="array" ref="BJ16">AnualidadPensionado(BJ$1,$E16,$B16, $D16, Hombres!$A$1:$DW$117, Mujeres!$A$1:$DW$117)</f>
        <v>0</v>
      </c>
      <c r="BK16" s="46" cm="1">
        <f t="array" ref="BK16">AnualidadPensionado(BK$1,$E16,$B16, $D16, Hombres!$A$1:$DW$117, Mujeres!$A$1:$DW$117)</f>
        <v>0</v>
      </c>
      <c r="BL16" s="46" cm="1">
        <f t="array" ref="BL16">AnualidadPensionado(BL$1,$E16,$B16, $D16, Hombres!$A$1:$DW$117, Mujeres!$A$1:$DW$117)</f>
        <v>0</v>
      </c>
      <c r="BM16" s="46" cm="1">
        <f t="array" ref="BM16">AnualidadPensionado(BM$1,$E16,$B16, $D16, Hombres!$A$1:$DW$117, Mujeres!$A$1:$DW$117)</f>
        <v>0</v>
      </c>
      <c r="BN16" s="46" cm="1">
        <f t="array" ref="BN16">AnualidadPensionado(BN$1,$E16,$B16, $D16, Hombres!$A$1:$DW$117, Mujeres!$A$1:$DW$117)</f>
        <v>0</v>
      </c>
      <c r="BO16" s="46" cm="1">
        <f t="array" ref="BO16">AnualidadPensionado(BO$1,$E16,$B16, $D16, Hombres!$A$1:$DW$117, Mujeres!$A$1:$DW$117)</f>
        <v>0</v>
      </c>
      <c r="BP16" s="46" cm="1">
        <f t="array" ref="BP16">AnualidadPensionado(BP$1,$E16,$B16, $D16, Hombres!$A$1:$DW$117, Mujeres!$A$1:$DW$117)</f>
        <v>0</v>
      </c>
      <c r="BQ16" s="46" cm="1">
        <f t="array" ref="BQ16">AnualidadPensionado(BQ$1,$E16,$B16, $D16, Hombres!$A$1:$DW$117, Mujeres!$A$1:$DW$117)</f>
        <v>0</v>
      </c>
      <c r="BR16" s="46" cm="1">
        <f t="array" ref="BR16">AnualidadPensionado(BR$1,$E16,$B16, $D16, Hombres!$A$1:$DW$117, Mujeres!$A$1:$DW$117)</f>
        <v>0</v>
      </c>
      <c r="BS16" s="46" cm="1">
        <f t="array" ref="BS16">AnualidadPensionado(BS$1,$E16,$B16, $D16, Hombres!$A$1:$DW$117, Mujeres!$A$1:$DW$117)</f>
        <v>0</v>
      </c>
      <c r="BT16" s="46" cm="1">
        <f t="array" ref="BT16">AnualidadPensionado(BT$1,$E16,$B16, $D16, Hombres!$A$1:$DW$117, Mujeres!$A$1:$DW$117)</f>
        <v>0</v>
      </c>
      <c r="BU16" s="46" cm="1">
        <f t="array" ref="BU16">AnualidadPensionado(BU$1,$E16,$B16, $D16, Hombres!$A$1:$DW$117, Mujeres!$A$1:$DW$117)</f>
        <v>0</v>
      </c>
      <c r="BV16" s="46" cm="1">
        <f t="array" ref="BV16">AnualidadPensionado(BV$1,$E16,$B16, $D16, Hombres!$A$1:$DW$117, Mujeres!$A$1:$DW$117)</f>
        <v>0</v>
      </c>
      <c r="BW16" s="46" cm="1">
        <f t="array" ref="BW16">AnualidadPensionado(BW$1,$E16,$B16, $D16, Hombres!$A$1:$DW$117, Mujeres!$A$1:$DW$117)</f>
        <v>0</v>
      </c>
      <c r="BX16" s="46" cm="1">
        <f t="array" ref="BX16">AnualidadPensionado(BX$1,$E16,$B16, $D16, Hombres!$A$1:$DW$117, Mujeres!$A$1:$DW$117)</f>
        <v>0</v>
      </c>
      <c r="BY16" s="46" cm="1">
        <f t="array" ref="BY16">AnualidadPensionado(BY$1,$E16,$B16, $D16, Hombres!$A$1:$DW$117, Mujeres!$A$1:$DW$117)</f>
        <v>0</v>
      </c>
      <c r="BZ16" s="46" cm="1">
        <f t="array" ref="BZ16">AnualidadPensionado(BZ$1,$E16,$B16, $D16, Hombres!$A$1:$DW$117, Mujeres!$A$1:$DW$117)</f>
        <v>0</v>
      </c>
      <c r="CA16" s="46" cm="1">
        <f t="array" ref="CA16">AnualidadPensionado(CA$1,$E16,$B16, $D16, Hombres!$A$1:$DW$117, Mujeres!$A$1:$DW$117)</f>
        <v>0</v>
      </c>
      <c r="CB16" s="46" cm="1">
        <f t="array" ref="CB16">AnualidadPensionado(CB$1,$E16,$B16, $D16, Hombres!$A$1:$DW$117, Mujeres!$A$1:$DW$117)</f>
        <v>0</v>
      </c>
      <c r="CC16" s="46" cm="1">
        <f t="array" ref="CC16">AnualidadPensionado(CC$1,$E16,$B16, $D16, Hombres!$A$1:$DW$117, Mujeres!$A$1:$DW$117)</f>
        <v>0</v>
      </c>
      <c r="CD16" s="46" cm="1">
        <f t="array" ref="CD16">AnualidadPensionado(CD$1,$E16,$B16, $D16, Hombres!$A$1:$DW$117, Mujeres!$A$1:$DW$117)</f>
        <v>0</v>
      </c>
      <c r="CE16" s="46" cm="1">
        <f t="array" ref="CE16">AnualidadPensionado(CE$1,$E16,$B16, $D16, Hombres!$A$1:$DW$117, Mujeres!$A$1:$DW$117)</f>
        <v>0</v>
      </c>
      <c r="CF16" s="46" cm="1">
        <f t="array" ref="CF16">AnualidadPensionado(CF$1,$E16,$B16, $D16, Hombres!$A$1:$DW$117, Mujeres!$A$1:$DW$117)</f>
        <v>0</v>
      </c>
      <c r="CG16" s="46" cm="1">
        <f t="array" ref="CG16">AnualidadPensionado(CG$1,$E16,$B16, $D16, Hombres!$A$1:$DW$117, Mujeres!$A$1:$DW$117)</f>
        <v>0</v>
      </c>
      <c r="CH16" s="46" cm="1">
        <f t="array" ref="CH16">AnualidadPensionado(CH$1,$E16,$B16, $D16, Hombres!$A$1:$DW$117, Mujeres!$A$1:$DW$117)</f>
        <v>0</v>
      </c>
      <c r="CI16" s="46" cm="1">
        <f t="array" ref="CI16">AnualidadPensionado(CI$1,$E16,$B16, $D16, Hombres!$A$1:$DW$117, Mujeres!$A$1:$DW$117)</f>
        <v>0</v>
      </c>
      <c r="CJ16" s="46" cm="1">
        <f t="array" ref="CJ16">AnualidadPensionado(CJ$1,$E16,$B16, $D16, Hombres!$A$1:$DW$117, Mujeres!$A$1:$DW$117)</f>
        <v>0</v>
      </c>
      <c r="CK16" s="46" cm="1">
        <f t="array" ref="CK16">AnualidadPensionado(CK$1,$E16,$B16, $D16, Hombres!$A$1:$DW$117, Mujeres!$A$1:$DW$117)</f>
        <v>0</v>
      </c>
      <c r="CL16" s="46" cm="1">
        <f t="array" ref="CL16">AnualidadPensionado(CL$1,$E16,$B16, $D16, Hombres!$A$1:$DW$117, Mujeres!$A$1:$DW$117)</f>
        <v>0</v>
      </c>
      <c r="CM16" s="46" cm="1">
        <f t="array" ref="CM16">AnualidadPensionado(CM$1,$E16,$B16, $D16, Hombres!$A$1:$DW$117, Mujeres!$A$1:$DW$117)</f>
        <v>0</v>
      </c>
      <c r="CN16" s="46" cm="1">
        <f t="array" ref="CN16">AnualidadPensionado(CN$1,$E16,$B16, $D16, Hombres!$A$1:$DW$117, Mujeres!$A$1:$DW$117)</f>
        <v>0</v>
      </c>
      <c r="CO16" s="46" cm="1">
        <f t="array" ref="CO16">AnualidadPensionado(CO$1,$E16,$B16, $D16, Hombres!$A$1:$DW$117, Mujeres!$A$1:$DW$117)</f>
        <v>0</v>
      </c>
      <c r="CP16" s="46" cm="1">
        <f t="array" ref="CP16">AnualidadPensionado(CP$1,$E16,$B16, $D16, Hombres!$A$1:$DW$117, Mujeres!$A$1:$DW$117)</f>
        <v>0</v>
      </c>
      <c r="CQ16" s="46" cm="1">
        <f t="array" ref="CQ16">AnualidadPensionado(CQ$1,$E16,$B16, $D16, Hombres!$A$1:$DW$117, Mujeres!$A$1:$DW$117)</f>
        <v>0</v>
      </c>
      <c r="CR16" s="46" cm="1">
        <f t="array" ref="CR16">AnualidadPensionado(CR$1,$E16,$B16, $D16, Hombres!$A$1:$DW$117, Mujeres!$A$1:$DW$117)</f>
        <v>0</v>
      </c>
      <c r="CS16" s="46" cm="1">
        <f t="array" ref="CS16">AnualidadPensionado(CS$1,$E16,$B16, $D16, Hombres!$A$1:$DW$117, Mujeres!$A$1:$DW$117)</f>
        <v>0</v>
      </c>
      <c r="CT16" s="46" cm="1">
        <f t="array" ref="CT16">AnualidadPensionado(CT$1,$E16,$B16, $D16, Hombres!$A$1:$DW$117, Mujeres!$A$1:$DW$117)</f>
        <v>0</v>
      </c>
      <c r="CU16" s="46" cm="1">
        <f t="array" ref="CU16">AnualidadPensionado(CU$1,$E16,$B16, $D16, Hombres!$A$1:$DW$117, Mujeres!$A$1:$DW$117)</f>
        <v>0</v>
      </c>
      <c r="CV16" s="46" cm="1">
        <f t="array" ref="CV16">AnualidadPensionado(CV$1,$E16,$B16, $D16, Hombres!$A$1:$DW$117, Mujeres!$A$1:$DW$117)</f>
        <v>0</v>
      </c>
      <c r="CW16" s="46" cm="1">
        <f t="array" ref="CW16">AnualidadPensionado(CW$1,$E16,$B16, $D16, Hombres!$A$1:$DW$117, Mujeres!$A$1:$DW$117)</f>
        <v>0</v>
      </c>
      <c r="CX16" s="46" cm="1">
        <f t="array" ref="CX16">AnualidadPensionado(CX$1,$E16,$B16, $D16, Hombres!$A$1:$DW$117, Mujeres!$A$1:$DW$117)</f>
        <v>0</v>
      </c>
      <c r="CY16" s="46" cm="1">
        <f t="array" ref="CY16">AnualidadPensionado(CY$1,$E16,$B16, $D16, Hombres!$A$1:$DW$117, Mujeres!$A$1:$DW$117)</f>
        <v>0</v>
      </c>
      <c r="DB16" s="21"/>
      <c r="DC16" s="46" cm="1">
        <f t="array" ref="DC16">beneficio_muerte_individual_pensionado(DC$1,$E16,$B16, Hombres!$A$1:$DW$117, Mujeres!$A$1:$DW$117)</f>
        <v>0</v>
      </c>
      <c r="DD16" s="46" cm="1">
        <f t="array" ref="DD16">beneficio_muerte_individual_pensionado(DD$1,$E16,$B16, Hombres!$A$1:$DW$117, Mujeres!$A$1:$DW$117)</f>
        <v>88607.7</v>
      </c>
      <c r="DE16" s="46" cm="1">
        <f t="array" ref="DE16">beneficio_muerte_individual_pensionado(DE$1,$E16,$B16, Hombres!$A$1:$DW$117, Mujeres!$A$1:$DW$117)</f>
        <v>93592.52826810001</v>
      </c>
      <c r="DF16" s="46" cm="1">
        <f t="array" ref="DF16">beneficio_muerte_individual_pensionado(DF$1,$E16,$B16, Hombres!$A$1:$DW$117, Mujeres!$A$1:$DW$117)</f>
        <v>98098.317693120014</v>
      </c>
      <c r="DG16" s="46" cm="1">
        <f t="array" ref="DG16">beneficio_muerte_individual_pensionado(DG$1,$E16,$B16, Hombres!$A$1:$DW$117, Mujeres!$A$1:$DW$117)</f>
        <v>102203.93291146871</v>
      </c>
      <c r="DH16" s="46" cm="1">
        <f t="array" ref="DH16">beneficio_muerte_individual_pensionado(DH$1,$E16,$B16, Hombres!$A$1:$DW$117, Mujeres!$A$1:$DW$117)</f>
        <v>106120.67849956035</v>
      </c>
      <c r="DI16" s="46" cm="1">
        <f t="array" ref="DI16">beneficio_muerte_individual_pensionado(DI$1,$E16,$B16, Hombres!$A$1:$DW$117, Mujeres!$A$1:$DW$117)</f>
        <v>113852.76688516057</v>
      </c>
      <c r="DJ16" s="46" cm="1">
        <f t="array" ref="DJ16">beneficio_muerte_individual_pensionado(DJ$1,$E16,$B16, Hombres!$A$1:$DW$117, Mujeres!$A$1:$DW$117)</f>
        <v>118274.17819971834</v>
      </c>
      <c r="DK16" s="46" cm="1">
        <f t="array" ref="DK16">beneficio_muerte_individual_pensionado(DK$1,$E16,$B16, Hombres!$A$1:$DW$117, Mujeres!$A$1:$DW$117)</f>
        <v>122435.37844626949</v>
      </c>
      <c r="DL16" s="46" cm="1">
        <f t="array" ref="DL16">beneficio_muerte_individual_pensionado(DL$1,$E16,$B16, Hombres!$A$1:$DW$117, Mujeres!$A$1:$DW$117)</f>
        <v>126179.47276635283</v>
      </c>
      <c r="DM16" s="46" cm="1">
        <f t="array" ref="DM16">beneficio_muerte_individual_pensionado(DM$1,$E16,$B16, Hombres!$A$1:$DW$117, Mujeres!$A$1:$DW$117)</f>
        <v>129375.21088127898</v>
      </c>
      <c r="DN16" s="46" cm="1">
        <f t="array" ref="DN16">beneficio_muerte_individual_pensionado(DN$1,$E16,$B16, Hombres!$A$1:$DW$117, Mujeres!$A$1:$DW$117)</f>
        <v>131961.31177695739</v>
      </c>
      <c r="DO16" s="46" cm="1">
        <f t="array" ref="DO16">beneficio_muerte_individual_pensionado(DO$1,$E16,$B16, Hombres!$A$1:$DW$117, Mujeres!$A$1:$DW$117)</f>
        <v>133919.62069555366</v>
      </c>
      <c r="DP16" s="46" cm="1">
        <f t="array" ref="DP16">beneficio_muerte_individual_pensionado(DP$1,$E16,$B16, Hombres!$A$1:$DW$117, Mujeres!$A$1:$DW$117)</f>
        <v>135132.66705606726</v>
      </c>
      <c r="DQ16" s="46" cm="1">
        <f t="array" ref="DQ16">beneficio_muerte_individual_pensionado(DQ$1,$E16,$B16, Hombres!$A$1:$DW$117, Mujeres!$A$1:$DW$117)</f>
        <v>135364.36739924879</v>
      </c>
      <c r="DR16" s="46" cm="1">
        <f t="array" ref="DR16">beneficio_muerte_individual_pensionado(DR$1,$E16,$B16, Hombres!$A$1:$DW$117, Mujeres!$A$1:$DW$117)</f>
        <v>134433.76666361635</v>
      </c>
      <c r="DS16" s="46" cm="1">
        <f t="array" ref="DS16">beneficio_muerte_individual_pensionado(DS$1,$E16,$B16, Hombres!$A$1:$DW$117, Mujeres!$A$1:$DW$117)</f>
        <v>132295.07292589726</v>
      </c>
      <c r="DT16" s="46" cm="1">
        <f t="array" ref="DT16">beneficio_muerte_individual_pensionado(DT$1,$E16,$B16, Hombres!$A$1:$DW$117, Mujeres!$A$1:$DW$117)</f>
        <v>128949.85071517641</v>
      </c>
      <c r="DU16" s="46" cm="1">
        <f t="array" ref="DU16">beneficio_muerte_individual_pensionado(DU$1,$E16,$B16, Hombres!$A$1:$DW$117, Mujeres!$A$1:$DW$117)</f>
        <v>124353.51686074426</v>
      </c>
      <c r="DV16" s="46" cm="1">
        <f t="array" ref="DV16">beneficio_muerte_individual_pensionado(DV$1,$E16,$B16, Hombres!$A$1:$DW$117, Mujeres!$A$1:$DW$117)</f>
        <v>118417.08550943098</v>
      </c>
      <c r="DW16" s="46" cm="1">
        <f t="array" ref="DW16">beneficio_muerte_individual_pensionado(DW$1,$E16,$B16, Hombres!$A$1:$DW$117, Mujeres!$A$1:$DW$117)</f>
        <v>111160.52883743716</v>
      </c>
      <c r="DX16" s="46" cm="1">
        <f t="array" ref="DX16">beneficio_muerte_individual_pensionado(DX$1,$E16,$B16, Hombres!$A$1:$DW$117, Mujeres!$A$1:$DW$117)</f>
        <v>102757.7535878359</v>
      </c>
      <c r="DY16" s="46" cm="1">
        <f t="array" ref="DY16">beneficio_muerte_individual_pensionado(DY$1,$E16,$B16, Hombres!$A$1:$DW$117, Mujeres!$A$1:$DW$117)</f>
        <v>93431.509444937328</v>
      </c>
      <c r="DZ16" s="46" cm="1">
        <f t="array" ref="DZ16">beneficio_muerte_individual_pensionado(DZ$1,$E16,$B16, Hombres!$A$1:$DW$117, Mujeres!$A$1:$DW$117)</f>
        <v>83396.21676288564</v>
      </c>
      <c r="EA16" s="46" cm="1">
        <f t="array" ref="EA16">beneficio_muerte_individual_pensionado(EA$1,$E16,$B16, Hombres!$A$1:$DW$117, Mujeres!$A$1:$DW$117)</f>
        <v>72878.930056907499</v>
      </c>
      <c r="EB16" s="46" cm="1">
        <f t="array" ref="EB16">beneficio_muerte_individual_pensionado(EB$1,$E16,$B16, Hombres!$A$1:$DW$117, Mujeres!$A$1:$DW$117)</f>
        <v>62194.084352125377</v>
      </c>
      <c r="EC16" s="46" cm="1">
        <f t="array" ref="EC16">beneficio_muerte_individual_pensionado(EC$1,$E16,$B16, Hombres!$A$1:$DW$117, Mujeres!$A$1:$DW$117)</f>
        <v>51717.572072251372</v>
      </c>
      <c r="ED16" s="46" cm="1">
        <f t="array" ref="ED16">beneficio_muerte_individual_pensionado(ED$1,$E16,$B16, Hombres!$A$1:$DW$117, Mujeres!$A$1:$DW$117)</f>
        <v>41798.645515785269</v>
      </c>
      <c r="EE16" s="46" cm="1">
        <f t="array" ref="EE16">beneficio_muerte_individual_pensionado(EE$1,$E16,$B16, Hombres!$A$1:$DW$117, Mujeres!$A$1:$DW$117)</f>
        <v>32721.866508186355</v>
      </c>
      <c r="EF16" s="46" cm="1">
        <f t="array" ref="EF16">beneficio_muerte_individual_pensionado(EF$1,$E16,$B16, Hombres!$A$1:$DW$117, Mujeres!$A$1:$DW$117)</f>
        <v>24707.709205898136</v>
      </c>
      <c r="EG16" s="46" cm="1">
        <f t="array" ref="EG16">beneficio_muerte_individual_pensionado(EG$1,$E16,$B16, Hombres!$A$1:$DW$117, Mujeres!$A$1:$DW$117)</f>
        <v>17917.43563576688</v>
      </c>
      <c r="EH16" s="46" cm="1">
        <f t="array" ref="EH16">beneficio_muerte_individual_pensionado(EH$1,$E16,$B16, Hombres!$A$1:$DW$117, Mujeres!$A$1:$DW$117)</f>
        <v>12424.10810597331</v>
      </c>
      <c r="EI16" s="46" cm="1">
        <f t="array" ref="EI16">beneficio_muerte_individual_pensionado(EI$1,$E16,$B16, Hombres!$A$1:$DW$117, Mujeres!$A$1:$DW$117)</f>
        <v>8195.0614742905982</v>
      </c>
      <c r="EJ16" s="46" cm="1">
        <f t="array" ref="EJ16">beneficio_muerte_individual_pensionado(EJ$1,$E16,$B16, Hombres!$A$1:$DW$117, Mujeres!$A$1:$DW$117)</f>
        <v>5109.1107680386694</v>
      </c>
      <c r="EK16" s="46" cm="1">
        <f t="array" ref="EK16">beneficio_muerte_individual_pensionado(EK$1,$E16,$B16, Hombres!$A$1:$DW$117, Mujeres!$A$1:$DW$117)</f>
        <v>2987.3918624194098</v>
      </c>
      <c r="EL16" s="46" cm="1">
        <f t="array" ref="EL16">beneficio_muerte_individual_pensionado(EL$1,$E16,$B16, Hombres!$A$1:$DW$117, Mujeres!$A$1:$DW$117)</f>
        <v>1624.2162734283938</v>
      </c>
      <c r="EM16" s="46" cm="1">
        <f t="array" ref="EM16">beneficio_muerte_individual_pensionado(EM$1,$E16,$B16, Hombres!$A$1:$DW$117, Mujeres!$A$1:$DW$117)</f>
        <v>813.07368472567509</v>
      </c>
      <c r="EN16" s="46" cm="1">
        <f t="array" ref="EN16">beneficio_muerte_individual_pensionado(EN$1,$E16,$B16, Hombres!$A$1:$DW$117, Mujeres!$A$1:$DW$117)</f>
        <v>370.2664642691974</v>
      </c>
      <c r="EO16" s="46" cm="1">
        <f t="array" ref="EO16">beneficio_muerte_individual_pensionado(EO$1,$E16,$B16, Hombres!$A$1:$DW$117, Mujeres!$A$1:$DW$117)</f>
        <v>151.0695854165086</v>
      </c>
      <c r="EP16" s="46" cm="1">
        <f t="array" ref="EP16">beneficio_muerte_individual_pensionado(EP$1,$E16,$B16, Hombres!$A$1:$DW$117, Mujeres!$A$1:$DW$117)</f>
        <v>54.162541652323441</v>
      </c>
      <c r="EQ16" s="46" cm="1">
        <f t="array" ref="EQ16">beneficio_muerte_individual_pensionado(EQ$1,$E16,$B16, Hombres!$A$1:$DW$117, Mujeres!$A$1:$DW$117)</f>
        <v>16.643097083364417</v>
      </c>
      <c r="ER16" s="46" cm="1">
        <f t="array" ref="ER16">beneficio_muerte_individual_pensionado(ER$1,$E16,$B16, Hombres!$A$1:$DW$117, Mujeres!$A$1:$DW$117)</f>
        <v>5.220008964185844</v>
      </c>
      <c r="ES16" s="46" cm="1">
        <f t="array" ref="ES16">beneficio_muerte_individual_pensionado(ES$1,$E16,$B16, Hombres!$A$1:$DW$117, Mujeres!$A$1:$DW$117)</f>
        <v>0</v>
      </c>
      <c r="ET16" s="46" cm="1">
        <f t="array" ref="ET16">beneficio_muerte_individual_pensionado(ET$1,$E16,$B16, Hombres!$A$1:$DW$117, Mujeres!$A$1:$DW$117)</f>
        <v>0</v>
      </c>
      <c r="EU16" s="46" cm="1">
        <f t="array" ref="EU16">beneficio_muerte_individual_pensionado(EU$1,$E16,$B16, Hombres!$A$1:$DW$117, Mujeres!$A$1:$DW$117)</f>
        <v>0</v>
      </c>
      <c r="EV16" s="46" cm="1">
        <f t="array" ref="EV16">beneficio_muerte_individual_pensionado(EV$1,$E16,$B16, Hombres!$A$1:$DW$117, Mujeres!$A$1:$DW$117)</f>
        <v>0</v>
      </c>
      <c r="EW16" s="46" cm="1">
        <f t="array" ref="EW16">beneficio_muerte_individual_pensionado(EW$1,$E16,$B16, Hombres!$A$1:$DW$117, Mujeres!$A$1:$DW$117)</f>
        <v>0</v>
      </c>
      <c r="EX16" s="46" cm="1">
        <f t="array" ref="EX16">beneficio_muerte_individual_pensionado(EX$1,$E16,$B16, Hombres!$A$1:$DW$117, Mujeres!$A$1:$DW$117)</f>
        <v>0</v>
      </c>
      <c r="EY16" s="46" cm="1">
        <f t="array" ref="EY16">beneficio_muerte_individual_pensionado(EY$1,$E16,$B16, Hombres!$A$1:$DW$117, Mujeres!$A$1:$DW$117)</f>
        <v>0</v>
      </c>
      <c r="EZ16" s="46" cm="1">
        <f t="array" ref="EZ16">beneficio_muerte_individual_pensionado(EZ$1,$E16,$B16, Hombres!$A$1:$DW$117, Mujeres!$A$1:$DW$117)</f>
        <v>0</v>
      </c>
      <c r="FA16" s="46" cm="1">
        <f t="array" ref="FA16">beneficio_muerte_individual_pensionado(FA$1,$E16,$B16, Hombres!$A$1:$DW$117, Mujeres!$A$1:$DW$117)</f>
        <v>0</v>
      </c>
      <c r="FB16" s="46" cm="1">
        <f t="array" ref="FB16">beneficio_muerte_individual_pensionado(FB$1,$E16,$B16, Hombres!$A$1:$DW$117, Mujeres!$A$1:$DW$117)</f>
        <v>0</v>
      </c>
      <c r="FC16" s="46" cm="1">
        <f t="array" ref="FC16">beneficio_muerte_individual_pensionado(FC$1,$E16,$B16, Hombres!$A$1:$DW$117, Mujeres!$A$1:$DW$117)</f>
        <v>0</v>
      </c>
      <c r="FD16" s="46" cm="1">
        <f t="array" ref="FD16">beneficio_muerte_individual_pensionado(FD$1,$E16,$B16, Hombres!$A$1:$DW$117, Mujeres!$A$1:$DW$117)</f>
        <v>0</v>
      </c>
      <c r="FE16" s="46" cm="1">
        <f t="array" ref="FE16">beneficio_muerte_individual_pensionado(FE$1,$E16,$B16, Hombres!$A$1:$DW$117, Mujeres!$A$1:$DW$117)</f>
        <v>0</v>
      </c>
      <c r="FF16" s="46" cm="1">
        <f t="array" ref="FF16">beneficio_muerte_individual_pensionado(FF$1,$E16,$B16, Hombres!$A$1:$DW$117, Mujeres!$A$1:$DW$117)</f>
        <v>0</v>
      </c>
      <c r="FG16" s="46" cm="1">
        <f t="array" ref="FG16">beneficio_muerte_individual_pensionado(FG$1,$E16,$B16, Hombres!$A$1:$DW$117, Mujeres!$A$1:$DW$117)</f>
        <v>0</v>
      </c>
      <c r="FH16" s="46" cm="1">
        <f t="array" ref="FH16">beneficio_muerte_individual_pensionado(FH$1,$E16,$B16, Hombres!$A$1:$DW$117, Mujeres!$A$1:$DW$117)</f>
        <v>0</v>
      </c>
      <c r="FI16" s="46" cm="1">
        <f t="array" ref="FI16">beneficio_muerte_individual_pensionado(FI$1,$E16,$B16, Hombres!$A$1:$DW$117, Mujeres!$A$1:$DW$117)</f>
        <v>0</v>
      </c>
      <c r="FJ16" s="46" cm="1">
        <f t="array" ref="FJ16">beneficio_muerte_individual_pensionado(FJ$1,$E16,$B16, Hombres!$A$1:$DW$117, Mujeres!$A$1:$DW$117)</f>
        <v>0</v>
      </c>
      <c r="FK16" s="46" cm="1">
        <f t="array" ref="FK16">beneficio_muerte_individual_pensionado(FK$1,$E16,$B16, Hombres!$A$1:$DW$117, Mujeres!$A$1:$DW$117)</f>
        <v>0</v>
      </c>
      <c r="FL16" s="46" cm="1">
        <f t="array" ref="FL16">beneficio_muerte_individual_pensionado(FL$1,$E16,$B16, Hombres!$A$1:$DW$117, Mujeres!$A$1:$DW$117)</f>
        <v>0</v>
      </c>
      <c r="FM16" s="46" cm="1">
        <f t="array" ref="FM16">beneficio_muerte_individual_pensionado(FM$1,$E16,$B16, Hombres!$A$1:$DW$117, Mujeres!$A$1:$DW$117)</f>
        <v>0</v>
      </c>
      <c r="FN16" s="46" cm="1">
        <f t="array" ref="FN16">beneficio_muerte_individual_pensionado(FN$1,$E16,$B16, Hombres!$A$1:$DW$117, Mujeres!$A$1:$DW$117)</f>
        <v>0</v>
      </c>
      <c r="FO16" s="46" cm="1">
        <f t="array" ref="FO16">beneficio_muerte_individual_pensionado(FO$1,$E16,$B16, Hombres!$A$1:$DW$117, Mujeres!$A$1:$DW$117)</f>
        <v>0</v>
      </c>
      <c r="FP16" s="46" cm="1">
        <f t="array" ref="FP16">beneficio_muerte_individual_pensionado(FP$1,$E16,$B16, Hombres!$A$1:$DW$117, Mujeres!$A$1:$DW$117)</f>
        <v>0</v>
      </c>
      <c r="FQ16" s="46" cm="1">
        <f t="array" ref="FQ16">beneficio_muerte_individual_pensionado(FQ$1,$E16,$B16, Hombres!$A$1:$DW$117, Mujeres!$A$1:$DW$117)</f>
        <v>0</v>
      </c>
      <c r="FR16" s="46" cm="1">
        <f t="array" ref="FR16">beneficio_muerte_individual_pensionado(FR$1,$E16,$B16, Hombres!$A$1:$DW$117, Mujeres!$A$1:$DW$117)</f>
        <v>0</v>
      </c>
      <c r="FS16" s="46" cm="1">
        <f t="array" ref="FS16">beneficio_muerte_individual_pensionado(FS$1,$E16,$B16, Hombres!$A$1:$DW$117, Mujeres!$A$1:$DW$117)</f>
        <v>0</v>
      </c>
      <c r="FT16" s="46" cm="1">
        <f t="array" ref="FT16">beneficio_muerte_individual_pensionado(FT$1,$E16,$B16, Hombres!$A$1:$DW$117, Mujeres!$A$1:$DW$117)</f>
        <v>0</v>
      </c>
      <c r="FU16" s="46" cm="1">
        <f t="array" ref="FU16">beneficio_muerte_individual_pensionado(FU$1,$E16,$B16, Hombres!$A$1:$DW$117, Mujeres!$A$1:$DW$117)</f>
        <v>0</v>
      </c>
      <c r="FV16" s="46" cm="1">
        <f t="array" ref="FV16">beneficio_muerte_individual_pensionado(FV$1,$E16,$B16, Hombres!$A$1:$DW$117, Mujeres!$A$1:$DW$117)</f>
        <v>0</v>
      </c>
      <c r="FW16" s="46" cm="1">
        <f t="array" ref="FW16">beneficio_muerte_individual_pensionado(FW$1,$E16,$B16, Hombres!$A$1:$DW$117, Mujeres!$A$1:$DW$117)</f>
        <v>0</v>
      </c>
      <c r="FX16" s="46" cm="1">
        <f t="array" ref="FX16">beneficio_muerte_individual_pensionado(FX$1,$E16,$B16, Hombres!$A$1:$DW$117, Mujeres!$A$1:$DW$117)</f>
        <v>0</v>
      </c>
      <c r="FY16" s="46" cm="1">
        <f t="array" ref="FY16">beneficio_muerte_individual_pensionado(FY$1,$E16,$B16, Hombres!$A$1:$DW$117, Mujeres!$A$1:$DW$117)</f>
        <v>0</v>
      </c>
      <c r="FZ16" s="46" cm="1">
        <f t="array" ref="FZ16">beneficio_muerte_individual_pensionado(FZ$1,$E16,$B16, Hombres!$A$1:$DW$117, Mujeres!$A$1:$DW$117)</f>
        <v>0</v>
      </c>
      <c r="GA16" s="46" cm="1">
        <f t="array" ref="GA16">beneficio_muerte_individual_pensionado(GA$1,$E16,$B16, Hombres!$A$1:$DW$117, Mujeres!$A$1:$DW$117)</f>
        <v>0</v>
      </c>
      <c r="GB16" s="46" cm="1">
        <f t="array" ref="GB16">beneficio_muerte_individual_pensionado(GB$1,$E16,$B16, Hombres!$A$1:$DW$117, Mujeres!$A$1:$DW$117)</f>
        <v>0</v>
      </c>
      <c r="GC16" s="46" cm="1">
        <f t="array" ref="GC16">beneficio_muerte_individual_pensionado(GC$1,$E16,$B16, Hombres!$A$1:$DW$117, Mujeres!$A$1:$DW$117)</f>
        <v>0</v>
      </c>
      <c r="GD16" s="46" cm="1">
        <f t="array" ref="GD16">beneficio_muerte_individual_pensionado(GD$1,$E16,$B16, Hombres!$A$1:$DW$117, Mujeres!$A$1:$DW$117)</f>
        <v>0</v>
      </c>
      <c r="GE16" s="46" cm="1">
        <f t="array" ref="GE16">beneficio_muerte_individual_pensionado(GE$1,$E16,$B16, Hombres!$A$1:$DW$117, Mujeres!$A$1:$DW$117)</f>
        <v>0</v>
      </c>
      <c r="GF16" s="46" cm="1">
        <f t="array" ref="GF16">beneficio_muerte_individual_pensionado(GF$1,$E16,$B16, Hombres!$A$1:$DW$117, Mujeres!$A$1:$DW$117)</f>
        <v>0</v>
      </c>
      <c r="GG16" s="46" cm="1">
        <f t="array" ref="GG16">beneficio_muerte_individual_pensionado(GG$1,$E16,$B16, Hombres!$A$1:$DW$117, Mujeres!$A$1:$DW$117)</f>
        <v>0</v>
      </c>
      <c r="GH16" s="46" cm="1">
        <f t="array" ref="GH16">beneficio_muerte_individual_pensionado(GH$1,$E16,$B16, Hombres!$A$1:$DW$117, Mujeres!$A$1:$DW$117)</f>
        <v>0</v>
      </c>
      <c r="GI16" s="46" cm="1">
        <f t="array" ref="GI16">beneficio_muerte_individual_pensionado(GI$1,$E16,$B16, Hombres!$A$1:$DW$117, Mujeres!$A$1:$DW$117)</f>
        <v>0</v>
      </c>
      <c r="GJ16" s="46" cm="1">
        <f t="array" ref="GJ16">beneficio_muerte_individual_pensionado(GJ$1,$E16,$B16, Hombres!$A$1:$DW$117, Mujeres!$A$1:$DW$117)</f>
        <v>0</v>
      </c>
      <c r="GK16" s="46" cm="1">
        <f t="array" ref="GK16">beneficio_muerte_individual_pensionado(GK$1,$E16,$B16, Hombres!$A$1:$DW$117, Mujeres!$A$1:$DW$117)</f>
        <v>0</v>
      </c>
      <c r="GL16" s="46" cm="1">
        <f t="array" ref="GL16">beneficio_muerte_individual_pensionado(GL$1,$E16,$B16, Hombres!$A$1:$DW$117, Mujeres!$A$1:$DW$117)</f>
        <v>0</v>
      </c>
      <c r="GM16" s="46" cm="1">
        <f t="array" ref="GM16">beneficio_muerte_individual_pensionado(GM$1,$E16,$B16, Hombres!$A$1:$DW$117, Mujeres!$A$1:$DW$117)</f>
        <v>0</v>
      </c>
      <c r="GN16" s="46" cm="1">
        <f t="array" ref="GN16">beneficio_muerte_individual_pensionado(GN$1,$E16,$B16, Hombres!$A$1:$DW$117, Mujeres!$A$1:$DW$117)</f>
        <v>0</v>
      </c>
      <c r="GO16" s="46" cm="1">
        <f t="array" ref="GO16">beneficio_muerte_individual_pensionado(GO$1,$E16,$B16, Hombres!$A$1:$DW$117, Mujeres!$A$1:$DW$117)</f>
        <v>0</v>
      </c>
      <c r="GP16" s="46" cm="1">
        <f t="array" ref="GP16">beneficio_muerte_individual_pensionado(GP$1,$E16,$B16, Hombres!$A$1:$DW$117, Mujeres!$A$1:$DW$117)</f>
        <v>0</v>
      </c>
      <c r="GQ16" s="46" cm="1">
        <f t="array" ref="GQ16">beneficio_muerte_individual_pensionado(GQ$1,$E16,$B16, Hombres!$A$1:$DW$117, Mujeres!$A$1:$DW$117)</f>
        <v>0</v>
      </c>
      <c r="GR16" s="46" cm="1">
        <f t="array" ref="GR16">beneficio_muerte_individual_pensionado(GR$1,$E16,$B16, Hombres!$A$1:$DW$117, Mujeres!$A$1:$DW$117)</f>
        <v>0</v>
      </c>
      <c r="GS16" s="46" cm="1">
        <f t="array" ref="GS16">beneficio_muerte_individual_pensionado(GS$1,$E16,$B16, Hombres!$A$1:$DW$117, Mujeres!$A$1:$DW$117)</f>
        <v>0</v>
      </c>
      <c r="GT16" s="46" cm="1">
        <f t="array" ref="GT16">beneficio_muerte_individual_pensionado(GT$1,$E16,$B16, Hombres!$A$1:$DW$117, Mujeres!$A$1:$DW$117)</f>
        <v>0</v>
      </c>
    </row>
    <row r="17" spans="1:202" x14ac:dyDescent="0.2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6" cm="1">
        <f t="array" ref="H17">AnualidadPensionado(H$1,$E17,$B17, $D17, Hombres!$A$1:$DW$117, Mujeres!$A$1:$DW$117)</f>
        <v>0</v>
      </c>
      <c r="I17" s="46" cm="1">
        <f t="array" ref="I17">AnualidadPensionado(I$1,$E17,$B17, $D17, Hombres!$A$1:$DW$117, Mujeres!$A$1:$DW$117)</f>
        <v>1698534.3086699361</v>
      </c>
      <c r="J17" s="46" cm="1">
        <f t="array" ref="J17">AnualidadPensionado(J$1,$E17,$B17, $D17, Hombres!$A$1:$DW$117, Mujeres!$A$1:$DW$117)</f>
        <v>1676923.5781011018</v>
      </c>
      <c r="K17" s="46" cm="1">
        <f t="array" ref="K17">AnualidadPensionado(K$1,$E17,$B17, $D17, Hombres!$A$1:$DW$117, Mujeres!$A$1:$DW$117)</f>
        <v>1648098.3568246404</v>
      </c>
      <c r="L17" s="46" cm="1">
        <f t="array" ref="L17">AnualidadPensionado(L$1,$E17,$B17, $D17, Hombres!$A$1:$DW$117, Mujeres!$A$1:$DW$117)</f>
        <v>1611635.532120548</v>
      </c>
      <c r="M17" s="46" cm="1">
        <f t="array" ref="M17">AnualidadPensionado(M$1,$E17,$B17, $D17, Hombres!$A$1:$DW$117, Mujeres!$A$1:$DW$117)</f>
        <v>1567230.1366923947</v>
      </c>
      <c r="N17" s="46" cm="1">
        <f t="array" ref="N17">AnualidadPensionado(N$1,$E17,$B17, $D17, Hombres!$A$1:$DW$117, Mujeres!$A$1:$DW$117)</f>
        <v>1514614.906311892</v>
      </c>
      <c r="O17" s="46" cm="1">
        <f t="array" ref="O17">AnualidadPensionado(O$1,$E17,$B17, $D17, Hombres!$A$1:$DW$117, Mujeres!$A$1:$DW$117)</f>
        <v>1453585.3283168613</v>
      </c>
      <c r="P17" s="46" cm="1">
        <f t="array" ref="P17">AnualidadPensionado(P$1,$E17,$B17, $D17, Hombres!$A$1:$DW$117, Mujeres!$A$1:$DW$117)</f>
        <v>1384112.9037089378</v>
      </c>
      <c r="Q17" s="46" cm="1">
        <f t="array" ref="Q17">AnualidadPensionado(Q$1,$E17,$B17, $D17, Hombres!$A$1:$DW$117, Mujeres!$A$1:$DW$117)</f>
        <v>1306489.5931966815</v>
      </c>
      <c r="R17" s="46" cm="1">
        <f t="array" ref="R17">AnualidadPensionado(R$1,$E17,$B17, $D17, Hombres!$A$1:$DW$117, Mujeres!$A$1:$DW$117)</f>
        <v>1221299.0495528788</v>
      </c>
      <c r="S17" s="46" cm="1">
        <f t="array" ref="S17">AnualidadPensionado(S$1,$E17,$B17, $D17, Hombres!$A$1:$DW$117, Mujeres!$A$1:$DW$117)</f>
        <v>1129328.9536444321</v>
      </c>
      <c r="T17" s="46" cm="1">
        <f t="array" ref="T17">AnualidadPensionado(T$1,$E17,$B17, $D17, Hombres!$A$1:$DW$117, Mujeres!$A$1:$DW$117)</f>
        <v>1031585.8116507581</v>
      </c>
      <c r="U17" s="46" cm="1">
        <f t="array" ref="U17">AnualidadPensionado(U$1,$E17,$B17, $D17, Hombres!$A$1:$DW$117, Mujeres!$A$1:$DW$117)</f>
        <v>929388.17742729466</v>
      </c>
      <c r="V17" s="46" cm="1">
        <f t="array" ref="V17">AnualidadPensionado(V$1,$E17,$B17, $D17, Hombres!$A$1:$DW$117, Mujeres!$A$1:$DW$117)</f>
        <v>824454.28273548954</v>
      </c>
      <c r="W17" s="46" cm="1">
        <f t="array" ref="W17">AnualidadPensionado(W$1,$E17,$B17, $D17, Hombres!$A$1:$DW$117, Mujeres!$A$1:$DW$117)</f>
        <v>718811.41185799416</v>
      </c>
      <c r="X17" s="46" cm="1">
        <f t="array" ref="X17">AnualidadPensionado(X$1,$E17,$B17, $D17, Hombres!$A$1:$DW$117, Mujeres!$A$1:$DW$117)</f>
        <v>614623.0804356822</v>
      </c>
      <c r="Y17" s="46" cm="1">
        <f t="array" ref="Y17">AnualidadPensionado(Y$1,$E17,$B17, $D17, Hombres!$A$1:$DW$117, Mujeres!$A$1:$DW$117)</f>
        <v>514096.80449501507</v>
      </c>
      <c r="Z17" s="46" cm="1">
        <f t="array" ref="Z17">AnualidadPensionado(Z$1,$E17,$B17, $D17, Hombres!$A$1:$DW$117, Mujeres!$A$1:$DW$117)</f>
        <v>419429.59589534812</v>
      </c>
      <c r="AA17" s="46" cm="1">
        <f t="array" ref="AA17">AnualidadPensionado(AA$1,$E17,$B17, $D17, Hombres!$A$1:$DW$117, Mujeres!$A$1:$DW$117)</f>
        <v>332704.69409628154</v>
      </c>
      <c r="AB17" s="46" cm="1">
        <f t="array" ref="AB17">AnualidadPensionado(AB$1,$E17,$B17, $D17, Hombres!$A$1:$DW$117, Mujeres!$A$1:$DW$117)</f>
        <v>255673.20663725436</v>
      </c>
      <c r="AC17" s="46" cm="1">
        <f t="array" ref="AC17">AnualidadPensionado(AC$1,$E17,$B17, $D17, Hombres!$A$1:$DW$117, Mujeres!$A$1:$DW$117)</f>
        <v>189545.07466477813</v>
      </c>
      <c r="AD17" s="46" cm="1">
        <f t="array" ref="AD17">AnualidadPensionado(AD$1,$E17,$B17, $D17, Hombres!$A$1:$DW$117, Mujeres!$A$1:$DW$117)</f>
        <v>134892.1088095576</v>
      </c>
      <c r="AE17" s="46" cm="1">
        <f t="array" ref="AE17">AnualidadPensionado(AE$1,$E17,$B17, $D17, Hombres!$A$1:$DW$117, Mujeres!$A$1:$DW$117)</f>
        <v>91624.031140667474</v>
      </c>
      <c r="AF17" s="46" cm="1">
        <f t="array" ref="AF17">AnualidadPensionado(AF$1,$E17,$B17, $D17, Hombres!$A$1:$DW$117, Mujeres!$A$1:$DW$117)</f>
        <v>59010.602388612213</v>
      </c>
      <c r="AG17" s="46" cm="1">
        <f t="array" ref="AG17">AnualidadPensionado(AG$1,$E17,$B17, $D17, Hombres!$A$1:$DW$117, Mujeres!$A$1:$DW$117)</f>
        <v>35762.39954225492</v>
      </c>
      <c r="AH17" s="46" cm="1">
        <f t="array" ref="AH17">AnualidadPensionado(AH$1,$E17,$B17, $D17, Hombres!$A$1:$DW$117, Mujeres!$A$1:$DW$117)</f>
        <v>20207.329000854697</v>
      </c>
      <c r="AI17" s="46" cm="1">
        <f t="array" ref="AI17">AnualidadPensionado(AI$1,$E17,$B17, $D17, Hombres!$A$1:$DW$117, Mujeres!$A$1:$DW$117)</f>
        <v>10527.624144249161</v>
      </c>
      <c r="AJ17" s="46" cm="1">
        <f t="array" ref="AJ17">AnualidadPensionado(AJ$1,$E17,$B17, $D17, Hombres!$A$1:$DW$117, Mujeres!$A$1:$DW$117)</f>
        <v>4988.5890468341713</v>
      </c>
      <c r="AK17" s="46" cm="1">
        <f t="array" ref="AK17">AnualidadPensionado(AK$1,$E17,$B17, $D17, Hombres!$A$1:$DW$117, Mujeres!$A$1:$DW$117)</f>
        <v>2114.0822850510226</v>
      </c>
      <c r="AL17" s="46" cm="1">
        <f t="array" ref="AL17">AnualidadPensionado(AL$1,$E17,$B17, $D17, Hombres!$A$1:$DW$117, Mujeres!$A$1:$DW$117)</f>
        <v>784.03671659164263</v>
      </c>
      <c r="AM17" s="46" cm="1">
        <f t="array" ref="AM17">AnualidadPensionado(AM$1,$E17,$B17, $D17, Hombres!$A$1:$DW$117, Mujeres!$A$1:$DW$117)</f>
        <v>247.14491389229568</v>
      </c>
      <c r="AN17" s="46" cm="1">
        <f t="array" ref="AN17">AnualidadPensionado(AN$1,$E17,$B17, $D17, Hombres!$A$1:$DW$117, Mujeres!$A$1:$DW$117)</f>
        <v>63.537889799038005</v>
      </c>
      <c r="AO17" s="46" cm="1">
        <f t="array" ref="AO17">AnualidadPensionado(AO$1,$E17,$B17, $D17, Hombres!$A$1:$DW$117, Mujeres!$A$1:$DW$117)</f>
        <v>12.504180721134478</v>
      </c>
      <c r="AP17" s="46" cm="1">
        <f t="array" ref="AP17">AnualidadPensionado(AP$1,$E17,$B17, $D17, Hombres!$A$1:$DW$117, Mujeres!$A$1:$DW$117)</f>
        <v>1.684342778045123</v>
      </c>
      <c r="AQ17" s="46" cm="1">
        <f t="array" ref="AQ17">AnualidadPensionado(AQ$1,$E17,$B17, $D17, Hombres!$A$1:$DW$117, Mujeres!$A$1:$DW$117)</f>
        <v>0</v>
      </c>
      <c r="AR17" s="46" cm="1">
        <f t="array" ref="AR17">AnualidadPensionado(AR$1,$E17,$B17, $D17, Hombres!$A$1:$DW$117, Mujeres!$A$1:$DW$117)</f>
        <v>0</v>
      </c>
      <c r="AS17" s="46" cm="1">
        <f t="array" ref="AS17">AnualidadPensionado(AS$1,$E17,$B17, $D17, Hombres!$A$1:$DW$117, Mujeres!$A$1:$DW$117)</f>
        <v>0</v>
      </c>
      <c r="AT17" s="46" cm="1">
        <f t="array" ref="AT17">AnualidadPensionado(AT$1,$E17,$B17, $D17, Hombres!$A$1:$DW$117, Mujeres!$A$1:$DW$117)</f>
        <v>0</v>
      </c>
      <c r="AU17" s="46" cm="1">
        <f t="array" ref="AU17">AnualidadPensionado(AU$1,$E17,$B17, $D17, Hombres!$A$1:$DW$117, Mujeres!$A$1:$DW$117)</f>
        <v>0</v>
      </c>
      <c r="AV17" s="46" cm="1">
        <f t="array" ref="AV17">AnualidadPensionado(AV$1,$E17,$B17, $D17, Hombres!$A$1:$DW$117, Mujeres!$A$1:$DW$117)</f>
        <v>0</v>
      </c>
      <c r="AW17" s="46" cm="1">
        <f t="array" ref="AW17">AnualidadPensionado(AW$1,$E17,$B17, $D17, Hombres!$A$1:$DW$117, Mujeres!$A$1:$DW$117)</f>
        <v>0</v>
      </c>
      <c r="AX17" s="46" cm="1">
        <f t="array" ref="AX17">AnualidadPensionado(AX$1,$E17,$B17, $D17, Hombres!$A$1:$DW$117, Mujeres!$A$1:$DW$117)</f>
        <v>0</v>
      </c>
      <c r="AY17" s="46" cm="1">
        <f t="array" ref="AY17">AnualidadPensionado(AY$1,$E17,$B17, $D17, Hombres!$A$1:$DW$117, Mujeres!$A$1:$DW$117)</f>
        <v>0</v>
      </c>
      <c r="AZ17" s="46" cm="1">
        <f t="array" ref="AZ17">AnualidadPensionado(AZ$1,$E17,$B17, $D17, Hombres!$A$1:$DW$117, Mujeres!$A$1:$DW$117)</f>
        <v>0</v>
      </c>
      <c r="BA17" s="46" cm="1">
        <f t="array" ref="BA17">AnualidadPensionado(BA$1,$E17,$B17, $D17, Hombres!$A$1:$DW$117, Mujeres!$A$1:$DW$117)</f>
        <v>0</v>
      </c>
      <c r="BB17" s="46" cm="1">
        <f t="array" ref="BB17">AnualidadPensionado(BB$1,$E17,$B17, $D17, Hombres!$A$1:$DW$117, Mujeres!$A$1:$DW$117)</f>
        <v>0</v>
      </c>
      <c r="BC17" s="46" cm="1">
        <f t="array" ref="BC17">AnualidadPensionado(BC$1,$E17,$B17, $D17, Hombres!$A$1:$DW$117, Mujeres!$A$1:$DW$117)</f>
        <v>0</v>
      </c>
      <c r="BD17" s="46" cm="1">
        <f t="array" ref="BD17">AnualidadPensionado(BD$1,$E17,$B17, $D17, Hombres!$A$1:$DW$117, Mujeres!$A$1:$DW$117)</f>
        <v>0</v>
      </c>
      <c r="BE17" s="46" cm="1">
        <f t="array" ref="BE17">AnualidadPensionado(BE$1,$E17,$B17, $D17, Hombres!$A$1:$DW$117, Mujeres!$A$1:$DW$117)</f>
        <v>0</v>
      </c>
      <c r="BF17" s="46" cm="1">
        <f t="array" ref="BF17">AnualidadPensionado(BF$1,$E17,$B17, $D17, Hombres!$A$1:$DW$117, Mujeres!$A$1:$DW$117)</f>
        <v>0</v>
      </c>
      <c r="BG17" s="46" cm="1">
        <f t="array" ref="BG17">AnualidadPensionado(BG$1,$E17,$B17, $D17, Hombres!$A$1:$DW$117, Mujeres!$A$1:$DW$117)</f>
        <v>0</v>
      </c>
      <c r="BH17" s="46" cm="1">
        <f t="array" ref="BH17">AnualidadPensionado(BH$1,$E17,$B17, $D17, Hombres!$A$1:$DW$117, Mujeres!$A$1:$DW$117)</f>
        <v>0</v>
      </c>
      <c r="BI17" s="46" cm="1">
        <f t="array" ref="BI17">AnualidadPensionado(BI$1,$E17,$B17, $D17, Hombres!$A$1:$DW$117, Mujeres!$A$1:$DW$117)</f>
        <v>0</v>
      </c>
      <c r="BJ17" s="46" cm="1">
        <f t="array" ref="BJ17">AnualidadPensionado(BJ$1,$E17,$B17, $D17, Hombres!$A$1:$DW$117, Mujeres!$A$1:$DW$117)</f>
        <v>0</v>
      </c>
      <c r="BK17" s="46" cm="1">
        <f t="array" ref="BK17">AnualidadPensionado(BK$1,$E17,$B17, $D17, Hombres!$A$1:$DW$117, Mujeres!$A$1:$DW$117)</f>
        <v>0</v>
      </c>
      <c r="BL17" s="46" cm="1">
        <f t="array" ref="BL17">AnualidadPensionado(BL$1,$E17,$B17, $D17, Hombres!$A$1:$DW$117, Mujeres!$A$1:$DW$117)</f>
        <v>0</v>
      </c>
      <c r="BM17" s="46" cm="1">
        <f t="array" ref="BM17">AnualidadPensionado(BM$1,$E17,$B17, $D17, Hombres!$A$1:$DW$117, Mujeres!$A$1:$DW$117)</f>
        <v>0</v>
      </c>
      <c r="BN17" s="46" cm="1">
        <f t="array" ref="BN17">AnualidadPensionado(BN$1,$E17,$B17, $D17, Hombres!$A$1:$DW$117, Mujeres!$A$1:$DW$117)</f>
        <v>0</v>
      </c>
      <c r="BO17" s="46" cm="1">
        <f t="array" ref="BO17">AnualidadPensionado(BO$1,$E17,$B17, $D17, Hombres!$A$1:$DW$117, Mujeres!$A$1:$DW$117)</f>
        <v>0</v>
      </c>
      <c r="BP17" s="46" cm="1">
        <f t="array" ref="BP17">AnualidadPensionado(BP$1,$E17,$B17, $D17, Hombres!$A$1:$DW$117, Mujeres!$A$1:$DW$117)</f>
        <v>0</v>
      </c>
      <c r="BQ17" s="46" cm="1">
        <f t="array" ref="BQ17">AnualidadPensionado(BQ$1,$E17,$B17, $D17, Hombres!$A$1:$DW$117, Mujeres!$A$1:$DW$117)</f>
        <v>0</v>
      </c>
      <c r="BR17" s="46" cm="1">
        <f t="array" ref="BR17">AnualidadPensionado(BR$1,$E17,$B17, $D17, Hombres!$A$1:$DW$117, Mujeres!$A$1:$DW$117)</f>
        <v>0</v>
      </c>
      <c r="BS17" s="46" cm="1">
        <f t="array" ref="BS17">AnualidadPensionado(BS$1,$E17,$B17, $D17, Hombres!$A$1:$DW$117, Mujeres!$A$1:$DW$117)</f>
        <v>0</v>
      </c>
      <c r="BT17" s="46" cm="1">
        <f t="array" ref="BT17">AnualidadPensionado(BT$1,$E17,$B17, $D17, Hombres!$A$1:$DW$117, Mujeres!$A$1:$DW$117)</f>
        <v>0</v>
      </c>
      <c r="BU17" s="46" cm="1">
        <f t="array" ref="BU17">AnualidadPensionado(BU$1,$E17,$B17, $D17, Hombres!$A$1:$DW$117, Mujeres!$A$1:$DW$117)</f>
        <v>0</v>
      </c>
      <c r="BV17" s="46" cm="1">
        <f t="array" ref="BV17">AnualidadPensionado(BV$1,$E17,$B17, $D17, Hombres!$A$1:$DW$117, Mujeres!$A$1:$DW$117)</f>
        <v>0</v>
      </c>
      <c r="BW17" s="46" cm="1">
        <f t="array" ref="BW17">AnualidadPensionado(BW$1,$E17,$B17, $D17, Hombres!$A$1:$DW$117, Mujeres!$A$1:$DW$117)</f>
        <v>0</v>
      </c>
      <c r="BX17" s="46" cm="1">
        <f t="array" ref="BX17">AnualidadPensionado(BX$1,$E17,$B17, $D17, Hombres!$A$1:$DW$117, Mujeres!$A$1:$DW$117)</f>
        <v>0</v>
      </c>
      <c r="BY17" s="46" cm="1">
        <f t="array" ref="BY17">AnualidadPensionado(BY$1,$E17,$B17, $D17, Hombres!$A$1:$DW$117, Mujeres!$A$1:$DW$117)</f>
        <v>0</v>
      </c>
      <c r="BZ17" s="46" cm="1">
        <f t="array" ref="BZ17">AnualidadPensionado(BZ$1,$E17,$B17, $D17, Hombres!$A$1:$DW$117, Mujeres!$A$1:$DW$117)</f>
        <v>0</v>
      </c>
      <c r="CA17" s="46" cm="1">
        <f t="array" ref="CA17">AnualidadPensionado(CA$1,$E17,$B17, $D17, Hombres!$A$1:$DW$117, Mujeres!$A$1:$DW$117)</f>
        <v>0</v>
      </c>
      <c r="CB17" s="46" cm="1">
        <f t="array" ref="CB17">AnualidadPensionado(CB$1,$E17,$B17, $D17, Hombres!$A$1:$DW$117, Mujeres!$A$1:$DW$117)</f>
        <v>0</v>
      </c>
      <c r="CC17" s="46" cm="1">
        <f t="array" ref="CC17">AnualidadPensionado(CC$1,$E17,$B17, $D17, Hombres!$A$1:$DW$117, Mujeres!$A$1:$DW$117)</f>
        <v>0</v>
      </c>
      <c r="CD17" s="46" cm="1">
        <f t="array" ref="CD17">AnualidadPensionado(CD$1,$E17,$B17, $D17, Hombres!$A$1:$DW$117, Mujeres!$A$1:$DW$117)</f>
        <v>0</v>
      </c>
      <c r="CE17" s="46" cm="1">
        <f t="array" ref="CE17">AnualidadPensionado(CE$1,$E17,$B17, $D17, Hombres!$A$1:$DW$117, Mujeres!$A$1:$DW$117)</f>
        <v>0</v>
      </c>
      <c r="CF17" s="46" cm="1">
        <f t="array" ref="CF17">AnualidadPensionado(CF$1,$E17,$B17, $D17, Hombres!$A$1:$DW$117, Mujeres!$A$1:$DW$117)</f>
        <v>0</v>
      </c>
      <c r="CG17" s="46" cm="1">
        <f t="array" ref="CG17">AnualidadPensionado(CG$1,$E17,$B17, $D17, Hombres!$A$1:$DW$117, Mujeres!$A$1:$DW$117)</f>
        <v>0</v>
      </c>
      <c r="CH17" s="46" cm="1">
        <f t="array" ref="CH17">AnualidadPensionado(CH$1,$E17,$B17, $D17, Hombres!$A$1:$DW$117, Mujeres!$A$1:$DW$117)</f>
        <v>0</v>
      </c>
      <c r="CI17" s="46" cm="1">
        <f t="array" ref="CI17">AnualidadPensionado(CI$1,$E17,$B17, $D17, Hombres!$A$1:$DW$117, Mujeres!$A$1:$DW$117)</f>
        <v>0</v>
      </c>
      <c r="CJ17" s="46" cm="1">
        <f t="array" ref="CJ17">AnualidadPensionado(CJ$1,$E17,$B17, $D17, Hombres!$A$1:$DW$117, Mujeres!$A$1:$DW$117)</f>
        <v>0</v>
      </c>
      <c r="CK17" s="46" cm="1">
        <f t="array" ref="CK17">AnualidadPensionado(CK$1,$E17,$B17, $D17, Hombres!$A$1:$DW$117, Mujeres!$A$1:$DW$117)</f>
        <v>0</v>
      </c>
      <c r="CL17" s="46" cm="1">
        <f t="array" ref="CL17">AnualidadPensionado(CL$1,$E17,$B17, $D17, Hombres!$A$1:$DW$117, Mujeres!$A$1:$DW$117)</f>
        <v>0</v>
      </c>
      <c r="CM17" s="46" cm="1">
        <f t="array" ref="CM17">AnualidadPensionado(CM$1,$E17,$B17, $D17, Hombres!$A$1:$DW$117, Mujeres!$A$1:$DW$117)</f>
        <v>0</v>
      </c>
      <c r="CN17" s="46" cm="1">
        <f t="array" ref="CN17">AnualidadPensionado(CN$1,$E17,$B17, $D17, Hombres!$A$1:$DW$117, Mujeres!$A$1:$DW$117)</f>
        <v>0</v>
      </c>
      <c r="CO17" s="46" cm="1">
        <f t="array" ref="CO17">AnualidadPensionado(CO$1,$E17,$B17, $D17, Hombres!$A$1:$DW$117, Mujeres!$A$1:$DW$117)</f>
        <v>0</v>
      </c>
      <c r="CP17" s="46" cm="1">
        <f t="array" ref="CP17">AnualidadPensionado(CP$1,$E17,$B17, $D17, Hombres!$A$1:$DW$117, Mujeres!$A$1:$DW$117)</f>
        <v>0</v>
      </c>
      <c r="CQ17" s="46" cm="1">
        <f t="array" ref="CQ17">AnualidadPensionado(CQ$1,$E17,$B17, $D17, Hombres!$A$1:$DW$117, Mujeres!$A$1:$DW$117)</f>
        <v>0</v>
      </c>
      <c r="CR17" s="46" cm="1">
        <f t="array" ref="CR17">AnualidadPensionado(CR$1,$E17,$B17, $D17, Hombres!$A$1:$DW$117, Mujeres!$A$1:$DW$117)</f>
        <v>0</v>
      </c>
      <c r="CS17" s="46" cm="1">
        <f t="array" ref="CS17">AnualidadPensionado(CS$1,$E17,$B17, $D17, Hombres!$A$1:$DW$117, Mujeres!$A$1:$DW$117)</f>
        <v>0</v>
      </c>
      <c r="CT17" s="46" cm="1">
        <f t="array" ref="CT17">AnualidadPensionado(CT$1,$E17,$B17, $D17, Hombres!$A$1:$DW$117, Mujeres!$A$1:$DW$117)</f>
        <v>0</v>
      </c>
      <c r="CU17" s="46" cm="1">
        <f t="array" ref="CU17">AnualidadPensionado(CU$1,$E17,$B17, $D17, Hombres!$A$1:$DW$117, Mujeres!$A$1:$DW$117)</f>
        <v>0</v>
      </c>
      <c r="CV17" s="46" cm="1">
        <f t="array" ref="CV17">AnualidadPensionado(CV$1,$E17,$B17, $D17, Hombres!$A$1:$DW$117, Mujeres!$A$1:$DW$117)</f>
        <v>0</v>
      </c>
      <c r="CW17" s="46" cm="1">
        <f t="array" ref="CW17">AnualidadPensionado(CW$1,$E17,$B17, $D17, Hombres!$A$1:$DW$117, Mujeres!$A$1:$DW$117)</f>
        <v>0</v>
      </c>
      <c r="CX17" s="46" cm="1">
        <f t="array" ref="CX17">AnualidadPensionado(CX$1,$E17,$B17, $D17, Hombres!$A$1:$DW$117, Mujeres!$A$1:$DW$117)</f>
        <v>0</v>
      </c>
      <c r="CY17" s="46" cm="1">
        <f t="array" ref="CY17">AnualidadPensionado(CY$1,$E17,$B17, $D17, Hombres!$A$1:$DW$117, Mujeres!$A$1:$DW$117)</f>
        <v>0</v>
      </c>
      <c r="DB17" s="21"/>
      <c r="DC17" s="46" cm="1">
        <f t="array" ref="DC17">beneficio_muerte_individual_pensionado(DC$1,$E17,$B17, Hombres!$A$1:$DW$117, Mujeres!$A$1:$DW$117)</f>
        <v>0</v>
      </c>
      <c r="DD17" s="46" cm="1">
        <f t="array" ref="DD17">beneficio_muerte_individual_pensionado(DD$1,$E17,$B17, Hombres!$A$1:$DW$117, Mujeres!$A$1:$DW$117)</f>
        <v>112797.90000000001</v>
      </c>
      <c r="DE17" s="46" cm="1">
        <f t="array" ref="DE17">beneficio_muerte_individual_pensionado(DE$1,$E17,$B17, Hombres!$A$1:$DW$117, Mujeres!$A$1:$DW$117)</f>
        <v>119757.67846548001</v>
      </c>
      <c r="DF17" s="46" cm="1">
        <f t="array" ref="DF17">beneficio_muerte_individual_pensionado(DF$1,$E17,$B17, Hombres!$A$1:$DW$117, Mujeres!$A$1:$DW$117)</f>
        <v>126790.18942816186</v>
      </c>
      <c r="DG17" s="46" cm="1">
        <f t="array" ref="DG17">beneficio_muerte_individual_pensionado(DG$1,$E17,$B17, Hombres!$A$1:$DW$117, Mujeres!$A$1:$DW$117)</f>
        <v>133632.94806997434</v>
      </c>
      <c r="DH17" s="46" cm="1">
        <f t="array" ref="DH17">beneficio_muerte_individual_pensionado(DH$1,$E17,$B17, Hombres!$A$1:$DW$117, Mujeres!$A$1:$DW$117)</f>
        <v>140084.07618171579</v>
      </c>
      <c r="DI17" s="46" cm="1">
        <f t="array" ref="DI17">beneficio_muerte_individual_pensionado(DI$1,$E17,$B17, Hombres!$A$1:$DW$117, Mujeres!$A$1:$DW$117)</f>
        <v>146088.547937394</v>
      </c>
      <c r="DJ17" s="46" cm="1">
        <f t="array" ref="DJ17">beneficio_muerte_individual_pensionado(DJ$1,$E17,$B17, Hombres!$A$1:$DW$117, Mujeres!$A$1:$DW$117)</f>
        <v>151564.9259841782</v>
      </c>
      <c r="DK17" s="46" cm="1">
        <f t="array" ref="DK17">beneficio_muerte_individual_pensionado(DK$1,$E17,$B17, Hombres!$A$1:$DW$117, Mujeres!$A$1:$DW$117)</f>
        <v>156288.86185649881</v>
      </c>
      <c r="DL17" s="46" cm="1">
        <f t="array" ref="DL17">beneficio_muerte_individual_pensionado(DL$1,$E17,$B17, Hombres!$A$1:$DW$117, Mujeres!$A$1:$DW$117)</f>
        <v>159877.39863687826</v>
      </c>
      <c r="DM17" s="46" cm="1">
        <f t="array" ref="DM17">beneficio_muerte_individual_pensionado(DM$1,$E17,$B17, Hombres!$A$1:$DW$117, Mujeres!$A$1:$DW$117)</f>
        <v>162045.38148721142</v>
      </c>
      <c r="DN17" s="46" cm="1">
        <f t="array" ref="DN17">beneficio_muerte_individual_pensionado(DN$1,$E17,$B17, Hombres!$A$1:$DW$117, Mujeres!$A$1:$DW$117)</f>
        <v>162668.02853704034</v>
      </c>
      <c r="DO17" s="46" cm="1">
        <f t="array" ref="DO17">beneficio_muerte_individual_pensionado(DO$1,$E17,$B17, Hombres!$A$1:$DW$117, Mujeres!$A$1:$DW$117)</f>
        <v>161631.20463618336</v>
      </c>
      <c r="DP17" s="46" cm="1">
        <f t="array" ref="DP17">beneficio_muerte_individual_pensionado(DP$1,$E17,$B17, Hombres!$A$1:$DW$117, Mujeres!$A$1:$DW$117)</f>
        <v>158738.29351534488</v>
      </c>
      <c r="DQ17" s="46" cm="1">
        <f t="array" ref="DQ17">beneficio_muerte_individual_pensionado(DQ$1,$E17,$B17, Hombres!$A$1:$DW$117, Mujeres!$A$1:$DW$117)</f>
        <v>153733.25852643629</v>
      </c>
      <c r="DR17" s="46" cm="1">
        <f t="array" ref="DR17">beneficio_muerte_individual_pensionado(DR$1,$E17,$B17, Hombres!$A$1:$DW$117, Mujeres!$A$1:$DW$117)</f>
        <v>146514.64306445397</v>
      </c>
      <c r="DS17" s="46" cm="1">
        <f t="array" ref="DS17">beneficio_muerte_individual_pensionado(DS$1,$E17,$B17, Hombres!$A$1:$DW$117, Mujeres!$A$1:$DW$117)</f>
        <v>137202.40326753436</v>
      </c>
      <c r="DT17" s="46" cm="1">
        <f t="array" ref="DT17">beneficio_muerte_individual_pensionado(DT$1,$E17,$B17, Hombres!$A$1:$DW$117, Mujeres!$A$1:$DW$117)</f>
        <v>126016.19421540402</v>
      </c>
      <c r="DU17" s="46" cm="1">
        <f t="array" ref="DU17">beneficio_muerte_individual_pensionado(DU$1,$E17,$B17, Hombres!$A$1:$DW$117, Mujeres!$A$1:$DW$117)</f>
        <v>113218.75054209433</v>
      </c>
      <c r="DV17" s="46" cm="1">
        <f t="array" ref="DV17">beneficio_muerte_individual_pensionado(DV$1,$E17,$B17, Hombres!$A$1:$DW$117, Mujeres!$A$1:$DW$117)</f>
        <v>99155.345561298265</v>
      </c>
      <c r="DW17" s="46" cm="1">
        <f t="array" ref="DW17">beneficio_muerte_individual_pensionado(DW$1,$E17,$B17, Hombres!$A$1:$DW$117, Mujeres!$A$1:$DW$117)</f>
        <v>84348.600062407495</v>
      </c>
      <c r="DX17" s="46" cm="1">
        <f t="array" ref="DX17">beneficio_muerte_individual_pensionado(DX$1,$E17,$B17, Hombres!$A$1:$DW$117, Mujeres!$A$1:$DW$117)</f>
        <v>69455.219898669238</v>
      </c>
      <c r="DY17" s="46" cm="1">
        <f t="array" ref="DY17">beneficio_muerte_individual_pensionado(DY$1,$E17,$B17, Hombres!$A$1:$DW$117, Mujeres!$A$1:$DW$117)</f>
        <v>55134.258782670906</v>
      </c>
      <c r="DZ17" s="46" cm="1">
        <f t="array" ref="DZ17">beneficio_muerte_individual_pensionado(DZ$1,$E17,$B17, Hombres!$A$1:$DW$117, Mujeres!$A$1:$DW$117)</f>
        <v>41974.091238267363</v>
      </c>
      <c r="EA17" s="46" cm="1">
        <f t="array" ref="EA17">beneficio_muerte_individual_pensionado(EA$1,$E17,$B17, Hombres!$A$1:$DW$117, Mujeres!$A$1:$DW$117)</f>
        <v>30456.875728192375</v>
      </c>
      <c r="EB17" s="46" cm="1">
        <f t="array" ref="EB17">beneficio_muerte_individual_pensionado(EB$1,$E17,$B17, Hombres!$A$1:$DW$117, Mujeres!$A$1:$DW$117)</f>
        <v>20920.453722009897</v>
      </c>
      <c r="EC17" s="46" cm="1">
        <f t="array" ref="EC17">beneficio_muerte_individual_pensionado(EC$1,$E17,$B17, Hombres!$A$1:$DW$117, Mujeres!$A$1:$DW$117)</f>
        <v>13499.284754241815</v>
      </c>
      <c r="ED17" s="46" cm="1">
        <f t="array" ref="ED17">beneficio_muerte_individual_pensionado(ED$1,$E17,$B17, Hombres!$A$1:$DW$117, Mujeres!$A$1:$DW$117)</f>
        <v>8107.3395192360013</v>
      </c>
      <c r="EE17" s="46" cm="1">
        <f t="array" ref="EE17">beneficio_muerte_individual_pensionado(EE$1,$E17,$B17, Hombres!$A$1:$DW$117, Mujeres!$A$1:$DW$117)</f>
        <v>4480.3773450620083</v>
      </c>
      <c r="EF17" s="46" cm="1">
        <f t="array" ref="EF17">beneficio_muerte_individual_pensionado(EF$1,$E17,$B17, Hombres!$A$1:$DW$117, Mujeres!$A$1:$DW$117)</f>
        <v>2246.8080488166024</v>
      </c>
      <c r="EG17" s="46" cm="1">
        <f t="array" ref="EG17">beneficio_muerte_individual_pensionado(EG$1,$E17,$B17, Hombres!$A$1:$DW$117, Mujeres!$A$1:$DW$117)</f>
        <v>1005.125650790136</v>
      </c>
      <c r="EH17" s="46" cm="1">
        <f t="array" ref="EH17">beneficio_muerte_individual_pensionado(EH$1,$E17,$B17, Hombres!$A$1:$DW$117, Mujeres!$A$1:$DW$117)</f>
        <v>392.4589585687707</v>
      </c>
      <c r="EI17" s="46" cm="1">
        <f t="array" ref="EI17">beneficio_muerte_individual_pensionado(EI$1,$E17,$B17, Hombres!$A$1:$DW$117, Mujeres!$A$1:$DW$117)</f>
        <v>129.87658311952231</v>
      </c>
      <c r="EJ17" s="46" cm="1">
        <f t="array" ref="EJ17">beneficio_muerte_individual_pensionado(EJ$1,$E17,$B17, Hombres!$A$1:$DW$117, Mujeres!$A$1:$DW$117)</f>
        <v>34.945748137125364</v>
      </c>
      <c r="EK17" s="46" cm="1">
        <f t="array" ref="EK17">beneficio_muerte_individual_pensionado(EK$1,$E17,$B17, Hombres!$A$1:$DW$117, Mujeres!$A$1:$DW$117)</f>
        <v>7.174590576386775</v>
      </c>
      <c r="EL17" s="46" cm="1">
        <f t="array" ref="EL17">beneficio_muerte_individual_pensionado(EL$1,$E17,$B17, Hombres!$A$1:$DW$117, Mujeres!$A$1:$DW$117)</f>
        <v>1.0794559507757935</v>
      </c>
      <c r="EM17" s="46" cm="1">
        <f t="array" ref="EM17">beneficio_muerte_individual_pensionado(EM$1,$E17,$B17, Hombres!$A$1:$DW$117, Mujeres!$A$1:$DW$117)</f>
        <v>0</v>
      </c>
      <c r="EN17" s="46" cm="1">
        <f t="array" ref="EN17">beneficio_muerte_individual_pensionado(EN$1,$E17,$B17, Hombres!$A$1:$DW$117, Mujeres!$A$1:$DW$117)</f>
        <v>0</v>
      </c>
      <c r="EO17" s="46" cm="1">
        <f t="array" ref="EO17">beneficio_muerte_individual_pensionado(EO$1,$E17,$B17, Hombres!$A$1:$DW$117, Mujeres!$A$1:$DW$117)</f>
        <v>0</v>
      </c>
      <c r="EP17" s="46" cm="1">
        <f t="array" ref="EP17">beneficio_muerte_individual_pensionado(EP$1,$E17,$B17, Hombres!$A$1:$DW$117, Mujeres!$A$1:$DW$117)</f>
        <v>0</v>
      </c>
      <c r="EQ17" s="46" cm="1">
        <f t="array" ref="EQ17">beneficio_muerte_individual_pensionado(EQ$1,$E17,$B17, Hombres!$A$1:$DW$117, Mujeres!$A$1:$DW$117)</f>
        <v>0</v>
      </c>
      <c r="ER17" s="46" cm="1">
        <f t="array" ref="ER17">beneficio_muerte_individual_pensionado(ER$1,$E17,$B17, Hombres!$A$1:$DW$117, Mujeres!$A$1:$DW$117)</f>
        <v>0</v>
      </c>
      <c r="ES17" s="46" cm="1">
        <f t="array" ref="ES17">beneficio_muerte_individual_pensionado(ES$1,$E17,$B17, Hombres!$A$1:$DW$117, Mujeres!$A$1:$DW$117)</f>
        <v>0</v>
      </c>
      <c r="ET17" s="46" cm="1">
        <f t="array" ref="ET17">beneficio_muerte_individual_pensionado(ET$1,$E17,$B17, Hombres!$A$1:$DW$117, Mujeres!$A$1:$DW$117)</f>
        <v>0</v>
      </c>
      <c r="EU17" s="46" cm="1">
        <f t="array" ref="EU17">beneficio_muerte_individual_pensionado(EU$1,$E17,$B17, Hombres!$A$1:$DW$117, Mujeres!$A$1:$DW$117)</f>
        <v>0</v>
      </c>
      <c r="EV17" s="46" cm="1">
        <f t="array" ref="EV17">beneficio_muerte_individual_pensionado(EV$1,$E17,$B17, Hombres!$A$1:$DW$117, Mujeres!$A$1:$DW$117)</f>
        <v>0</v>
      </c>
      <c r="EW17" s="46" cm="1">
        <f t="array" ref="EW17">beneficio_muerte_individual_pensionado(EW$1,$E17,$B17, Hombres!$A$1:$DW$117, Mujeres!$A$1:$DW$117)</f>
        <v>0</v>
      </c>
      <c r="EX17" s="46" cm="1">
        <f t="array" ref="EX17">beneficio_muerte_individual_pensionado(EX$1,$E17,$B17, Hombres!$A$1:$DW$117, Mujeres!$A$1:$DW$117)</f>
        <v>0</v>
      </c>
      <c r="EY17" s="46" cm="1">
        <f t="array" ref="EY17">beneficio_muerte_individual_pensionado(EY$1,$E17,$B17, Hombres!$A$1:$DW$117, Mujeres!$A$1:$DW$117)</f>
        <v>0</v>
      </c>
      <c r="EZ17" s="46" cm="1">
        <f t="array" ref="EZ17">beneficio_muerte_individual_pensionado(EZ$1,$E17,$B17, Hombres!$A$1:$DW$117, Mujeres!$A$1:$DW$117)</f>
        <v>0</v>
      </c>
      <c r="FA17" s="46" cm="1">
        <f t="array" ref="FA17">beneficio_muerte_individual_pensionado(FA$1,$E17,$B17, Hombres!$A$1:$DW$117, Mujeres!$A$1:$DW$117)</f>
        <v>0</v>
      </c>
      <c r="FB17" s="46" cm="1">
        <f t="array" ref="FB17">beneficio_muerte_individual_pensionado(FB$1,$E17,$B17, Hombres!$A$1:$DW$117, Mujeres!$A$1:$DW$117)</f>
        <v>0</v>
      </c>
      <c r="FC17" s="46" cm="1">
        <f t="array" ref="FC17">beneficio_muerte_individual_pensionado(FC$1,$E17,$B17, Hombres!$A$1:$DW$117, Mujeres!$A$1:$DW$117)</f>
        <v>0</v>
      </c>
      <c r="FD17" s="46" cm="1">
        <f t="array" ref="FD17">beneficio_muerte_individual_pensionado(FD$1,$E17,$B17, Hombres!$A$1:$DW$117, Mujeres!$A$1:$DW$117)</f>
        <v>0</v>
      </c>
      <c r="FE17" s="46" cm="1">
        <f t="array" ref="FE17">beneficio_muerte_individual_pensionado(FE$1,$E17,$B17, Hombres!$A$1:$DW$117, Mujeres!$A$1:$DW$117)</f>
        <v>0</v>
      </c>
      <c r="FF17" s="46" cm="1">
        <f t="array" ref="FF17">beneficio_muerte_individual_pensionado(FF$1,$E17,$B17, Hombres!$A$1:$DW$117, Mujeres!$A$1:$DW$117)</f>
        <v>0</v>
      </c>
      <c r="FG17" s="46" cm="1">
        <f t="array" ref="FG17">beneficio_muerte_individual_pensionado(FG$1,$E17,$B17, Hombres!$A$1:$DW$117, Mujeres!$A$1:$DW$117)</f>
        <v>0</v>
      </c>
      <c r="FH17" s="46" cm="1">
        <f t="array" ref="FH17">beneficio_muerte_individual_pensionado(FH$1,$E17,$B17, Hombres!$A$1:$DW$117, Mujeres!$A$1:$DW$117)</f>
        <v>0</v>
      </c>
      <c r="FI17" s="46" cm="1">
        <f t="array" ref="FI17">beneficio_muerte_individual_pensionado(FI$1,$E17,$B17, Hombres!$A$1:$DW$117, Mujeres!$A$1:$DW$117)</f>
        <v>0</v>
      </c>
      <c r="FJ17" s="46" cm="1">
        <f t="array" ref="FJ17">beneficio_muerte_individual_pensionado(FJ$1,$E17,$B17, Hombres!$A$1:$DW$117, Mujeres!$A$1:$DW$117)</f>
        <v>0</v>
      </c>
      <c r="FK17" s="46" cm="1">
        <f t="array" ref="FK17">beneficio_muerte_individual_pensionado(FK$1,$E17,$B17, Hombres!$A$1:$DW$117, Mujeres!$A$1:$DW$117)</f>
        <v>0</v>
      </c>
      <c r="FL17" s="46" cm="1">
        <f t="array" ref="FL17">beneficio_muerte_individual_pensionado(FL$1,$E17,$B17, Hombres!$A$1:$DW$117, Mujeres!$A$1:$DW$117)</f>
        <v>0</v>
      </c>
      <c r="FM17" s="46" cm="1">
        <f t="array" ref="FM17">beneficio_muerte_individual_pensionado(FM$1,$E17,$B17, Hombres!$A$1:$DW$117, Mujeres!$A$1:$DW$117)</f>
        <v>0</v>
      </c>
      <c r="FN17" s="46" cm="1">
        <f t="array" ref="FN17">beneficio_muerte_individual_pensionado(FN$1,$E17,$B17, Hombres!$A$1:$DW$117, Mujeres!$A$1:$DW$117)</f>
        <v>0</v>
      </c>
      <c r="FO17" s="46" cm="1">
        <f t="array" ref="FO17">beneficio_muerte_individual_pensionado(FO$1,$E17,$B17, Hombres!$A$1:$DW$117, Mujeres!$A$1:$DW$117)</f>
        <v>0</v>
      </c>
      <c r="FP17" s="46" cm="1">
        <f t="array" ref="FP17">beneficio_muerte_individual_pensionado(FP$1,$E17,$B17, Hombres!$A$1:$DW$117, Mujeres!$A$1:$DW$117)</f>
        <v>0</v>
      </c>
      <c r="FQ17" s="46" cm="1">
        <f t="array" ref="FQ17">beneficio_muerte_individual_pensionado(FQ$1,$E17,$B17, Hombres!$A$1:$DW$117, Mujeres!$A$1:$DW$117)</f>
        <v>0</v>
      </c>
      <c r="FR17" s="46" cm="1">
        <f t="array" ref="FR17">beneficio_muerte_individual_pensionado(FR$1,$E17,$B17, Hombres!$A$1:$DW$117, Mujeres!$A$1:$DW$117)</f>
        <v>0</v>
      </c>
      <c r="FS17" s="46" cm="1">
        <f t="array" ref="FS17">beneficio_muerte_individual_pensionado(FS$1,$E17,$B17, Hombres!$A$1:$DW$117, Mujeres!$A$1:$DW$117)</f>
        <v>0</v>
      </c>
      <c r="FT17" s="46" cm="1">
        <f t="array" ref="FT17">beneficio_muerte_individual_pensionado(FT$1,$E17,$B17, Hombres!$A$1:$DW$117, Mujeres!$A$1:$DW$117)</f>
        <v>0</v>
      </c>
      <c r="FU17" s="46" cm="1">
        <f t="array" ref="FU17">beneficio_muerte_individual_pensionado(FU$1,$E17,$B17, Hombres!$A$1:$DW$117, Mujeres!$A$1:$DW$117)</f>
        <v>0</v>
      </c>
      <c r="FV17" s="46" cm="1">
        <f t="array" ref="FV17">beneficio_muerte_individual_pensionado(FV$1,$E17,$B17, Hombres!$A$1:$DW$117, Mujeres!$A$1:$DW$117)</f>
        <v>0</v>
      </c>
      <c r="FW17" s="46" cm="1">
        <f t="array" ref="FW17">beneficio_muerte_individual_pensionado(FW$1,$E17,$B17, Hombres!$A$1:$DW$117, Mujeres!$A$1:$DW$117)</f>
        <v>0</v>
      </c>
      <c r="FX17" s="46" cm="1">
        <f t="array" ref="FX17">beneficio_muerte_individual_pensionado(FX$1,$E17,$B17, Hombres!$A$1:$DW$117, Mujeres!$A$1:$DW$117)</f>
        <v>0</v>
      </c>
      <c r="FY17" s="46" cm="1">
        <f t="array" ref="FY17">beneficio_muerte_individual_pensionado(FY$1,$E17,$B17, Hombres!$A$1:$DW$117, Mujeres!$A$1:$DW$117)</f>
        <v>0</v>
      </c>
      <c r="FZ17" s="46" cm="1">
        <f t="array" ref="FZ17">beneficio_muerte_individual_pensionado(FZ$1,$E17,$B17, Hombres!$A$1:$DW$117, Mujeres!$A$1:$DW$117)</f>
        <v>0</v>
      </c>
      <c r="GA17" s="46" cm="1">
        <f t="array" ref="GA17">beneficio_muerte_individual_pensionado(GA$1,$E17,$B17, Hombres!$A$1:$DW$117, Mujeres!$A$1:$DW$117)</f>
        <v>0</v>
      </c>
      <c r="GB17" s="46" cm="1">
        <f t="array" ref="GB17">beneficio_muerte_individual_pensionado(GB$1,$E17,$B17, Hombres!$A$1:$DW$117, Mujeres!$A$1:$DW$117)</f>
        <v>0</v>
      </c>
      <c r="GC17" s="46" cm="1">
        <f t="array" ref="GC17">beneficio_muerte_individual_pensionado(GC$1,$E17,$B17, Hombres!$A$1:$DW$117, Mujeres!$A$1:$DW$117)</f>
        <v>0</v>
      </c>
      <c r="GD17" s="46" cm="1">
        <f t="array" ref="GD17">beneficio_muerte_individual_pensionado(GD$1,$E17,$B17, Hombres!$A$1:$DW$117, Mujeres!$A$1:$DW$117)</f>
        <v>0</v>
      </c>
      <c r="GE17" s="46" cm="1">
        <f t="array" ref="GE17">beneficio_muerte_individual_pensionado(GE$1,$E17,$B17, Hombres!$A$1:$DW$117, Mujeres!$A$1:$DW$117)</f>
        <v>0</v>
      </c>
      <c r="GF17" s="46" cm="1">
        <f t="array" ref="GF17">beneficio_muerte_individual_pensionado(GF$1,$E17,$B17, Hombres!$A$1:$DW$117, Mujeres!$A$1:$DW$117)</f>
        <v>0</v>
      </c>
      <c r="GG17" s="46" cm="1">
        <f t="array" ref="GG17">beneficio_muerte_individual_pensionado(GG$1,$E17,$B17, Hombres!$A$1:$DW$117, Mujeres!$A$1:$DW$117)</f>
        <v>0</v>
      </c>
      <c r="GH17" s="46" cm="1">
        <f t="array" ref="GH17">beneficio_muerte_individual_pensionado(GH$1,$E17,$B17, Hombres!$A$1:$DW$117, Mujeres!$A$1:$DW$117)</f>
        <v>0</v>
      </c>
      <c r="GI17" s="46" cm="1">
        <f t="array" ref="GI17">beneficio_muerte_individual_pensionado(GI$1,$E17,$B17, Hombres!$A$1:$DW$117, Mujeres!$A$1:$DW$117)</f>
        <v>0</v>
      </c>
      <c r="GJ17" s="46" cm="1">
        <f t="array" ref="GJ17">beneficio_muerte_individual_pensionado(GJ$1,$E17,$B17, Hombres!$A$1:$DW$117, Mujeres!$A$1:$DW$117)</f>
        <v>0</v>
      </c>
      <c r="GK17" s="46" cm="1">
        <f t="array" ref="GK17">beneficio_muerte_individual_pensionado(GK$1,$E17,$B17, Hombres!$A$1:$DW$117, Mujeres!$A$1:$DW$117)</f>
        <v>0</v>
      </c>
      <c r="GL17" s="46" cm="1">
        <f t="array" ref="GL17">beneficio_muerte_individual_pensionado(GL$1,$E17,$B17, Hombres!$A$1:$DW$117, Mujeres!$A$1:$DW$117)</f>
        <v>0</v>
      </c>
      <c r="GM17" s="46" cm="1">
        <f t="array" ref="GM17">beneficio_muerte_individual_pensionado(GM$1,$E17,$B17, Hombres!$A$1:$DW$117, Mujeres!$A$1:$DW$117)</f>
        <v>0</v>
      </c>
      <c r="GN17" s="46" cm="1">
        <f t="array" ref="GN17">beneficio_muerte_individual_pensionado(GN$1,$E17,$B17, Hombres!$A$1:$DW$117, Mujeres!$A$1:$DW$117)</f>
        <v>0</v>
      </c>
      <c r="GO17" s="46" cm="1">
        <f t="array" ref="GO17">beneficio_muerte_individual_pensionado(GO$1,$E17,$B17, Hombres!$A$1:$DW$117, Mujeres!$A$1:$DW$117)</f>
        <v>0</v>
      </c>
      <c r="GP17" s="46" cm="1">
        <f t="array" ref="GP17">beneficio_muerte_individual_pensionado(GP$1,$E17,$B17, Hombres!$A$1:$DW$117, Mujeres!$A$1:$DW$117)</f>
        <v>0</v>
      </c>
      <c r="GQ17" s="46" cm="1">
        <f t="array" ref="GQ17">beneficio_muerte_individual_pensionado(GQ$1,$E17,$B17, Hombres!$A$1:$DW$117, Mujeres!$A$1:$DW$117)</f>
        <v>0</v>
      </c>
      <c r="GR17" s="46" cm="1">
        <f t="array" ref="GR17">beneficio_muerte_individual_pensionado(GR$1,$E17,$B17, Hombres!$A$1:$DW$117, Mujeres!$A$1:$DW$117)</f>
        <v>0</v>
      </c>
      <c r="GS17" s="46" cm="1">
        <f t="array" ref="GS17">beneficio_muerte_individual_pensionado(GS$1,$E17,$B17, Hombres!$A$1:$DW$117, Mujeres!$A$1:$DW$117)</f>
        <v>0</v>
      </c>
      <c r="GT17" s="46" cm="1">
        <f t="array" ref="GT17">beneficio_muerte_individual_pensionado(GT$1,$E17,$B17, Hombres!$A$1:$DW$117, Mujeres!$A$1:$DW$117)</f>
        <v>0</v>
      </c>
    </row>
    <row r="18" spans="1:202" x14ac:dyDescent="0.2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6" cm="1">
        <f t="array" ref="H18">AnualidadPensionado(H$1,$E18,$B18, $D18, Hombres!$A$1:$DW$117, Mujeres!$A$1:$DW$117)</f>
        <v>0</v>
      </c>
      <c r="I18" s="46" cm="1">
        <f t="array" ref="I18">AnualidadPensionado(I$1,$E18,$B18, $D18, Hombres!$A$1:$DW$117, Mujeres!$A$1:$DW$117)</f>
        <v>2634674.5753827645</v>
      </c>
      <c r="J18" s="46" cm="1">
        <f t="array" ref="J18">AnualidadPensionado(J$1,$E18,$B18, $D18, Hombres!$A$1:$DW$117, Mujeres!$A$1:$DW$117)</f>
        <v>2612857.4306604736</v>
      </c>
      <c r="K18" s="46" cm="1">
        <f t="array" ref="K18">AnualidadPensionado(K$1,$E18,$B18, $D18, Hombres!$A$1:$DW$117, Mujeres!$A$1:$DW$117)</f>
        <v>2580758.7410234101</v>
      </c>
      <c r="L18" s="46" cm="1">
        <f t="array" ref="L18">AnualidadPensionado(L$1,$E18,$B18, $D18, Hombres!$A$1:$DW$117, Mujeres!$A$1:$DW$117)</f>
        <v>2537625.7949914797</v>
      </c>
      <c r="M18" s="46" cm="1">
        <f t="array" ref="M18">AnualidadPensionado(M$1,$E18,$B18, $D18, Hombres!$A$1:$DW$117, Mujeres!$A$1:$DW$117)</f>
        <v>2482877.0818174649</v>
      </c>
      <c r="N18" s="46" cm="1">
        <f t="array" ref="N18">AnualidadPensionado(N$1,$E18,$B18, $D18, Hombres!$A$1:$DW$117, Mujeres!$A$1:$DW$117)</f>
        <v>2415943.7559321425</v>
      </c>
      <c r="O18" s="46" cm="1">
        <f t="array" ref="O18">AnualidadPensionado(O$1,$E18,$B18, $D18, Hombres!$A$1:$DW$117, Mujeres!$A$1:$DW$117)</f>
        <v>2336264.763960667</v>
      </c>
      <c r="P18" s="46" cm="1">
        <f t="array" ref="P18">AnualidadPensionado(P$1,$E18,$B18, $D18, Hombres!$A$1:$DW$117, Mujeres!$A$1:$DW$117)</f>
        <v>2243475.3550205594</v>
      </c>
      <c r="Q18" s="46" cm="1">
        <f t="array" ref="Q18">AnualidadPensionado(Q$1,$E18,$B18, $D18, Hombres!$A$1:$DW$117, Mujeres!$A$1:$DW$117)</f>
        <v>2137644.2218890516</v>
      </c>
      <c r="R18" s="46" cm="1">
        <f t="array" ref="R18">AnualidadPensionado(R$1,$E18,$B18, $D18, Hombres!$A$1:$DW$117, Mujeres!$A$1:$DW$117)</f>
        <v>2019282.1901027693</v>
      </c>
      <c r="S18" s="46" cm="1">
        <f t="array" ref="S18">AnualidadPensionado(S$1,$E18,$B18, $D18, Hombres!$A$1:$DW$117, Mujeres!$A$1:$DW$117)</f>
        <v>1889159.064219276</v>
      </c>
      <c r="T18" s="46" cm="1">
        <f t="array" ref="T18">AnualidadPensionado(T$1,$E18,$B18, $D18, Hombres!$A$1:$DW$117, Mujeres!$A$1:$DW$117)</f>
        <v>1748323.9184417054</v>
      </c>
      <c r="U18" s="46" cm="1">
        <f t="array" ref="U18">AnualidadPensionado(U$1,$E18,$B18, $D18, Hombres!$A$1:$DW$117, Mujeres!$A$1:$DW$117)</f>
        <v>1598287.6253465035</v>
      </c>
      <c r="V18" s="46" cm="1">
        <f t="array" ref="V18">AnualidadPensionado(V$1,$E18,$B18, $D18, Hombres!$A$1:$DW$117, Mujeres!$A$1:$DW$117)</f>
        <v>1441199.0102705131</v>
      </c>
      <c r="W18" s="46" cm="1">
        <f t="array" ref="W18">AnualidadPensionado(W$1,$E18,$B18, $D18, Hombres!$A$1:$DW$117, Mujeres!$A$1:$DW$117)</f>
        <v>1279754.4054990346</v>
      </c>
      <c r="X18" s="46" cm="1">
        <f t="array" ref="X18">AnualidadPensionado(X$1,$E18,$B18, $D18, Hombres!$A$1:$DW$117, Mujeres!$A$1:$DW$117)</f>
        <v>1116969.7231845765</v>
      </c>
      <c r="Y18" s="46" cm="1">
        <f t="array" ref="Y18">AnualidadPensionado(Y$1,$E18,$B18, $D18, Hombres!$A$1:$DW$117, Mujeres!$A$1:$DW$117)</f>
        <v>956083.32991287275</v>
      </c>
      <c r="Z18" s="46" cm="1">
        <f t="array" ref="Z18">AnualidadPensionado(Z$1,$E18,$B18, $D18, Hombres!$A$1:$DW$117, Mujeres!$A$1:$DW$117)</f>
        <v>800527.66481296846</v>
      </c>
      <c r="AA18" s="46" cm="1">
        <f t="array" ref="AA18">AnualidadPensionado(AA$1,$E18,$B18, $D18, Hombres!$A$1:$DW$117, Mujeres!$A$1:$DW$117)</f>
        <v>653827.0412462129</v>
      </c>
      <c r="AB18" s="46" cm="1">
        <f t="array" ref="AB18">AnualidadPensionado(AB$1,$E18,$B18, $D18, Hombres!$A$1:$DW$117, Mujeres!$A$1:$DW$117)</f>
        <v>519272.49279916025</v>
      </c>
      <c r="AC18" s="46" cm="1">
        <f t="array" ref="AC18">AnualidadPensionado(AC$1,$E18,$B18, $D18, Hombres!$A$1:$DW$117, Mujeres!$A$1:$DW$117)</f>
        <v>399561.68879985035</v>
      </c>
      <c r="AD18" s="46" cm="1">
        <f t="array" ref="AD18">AnualidadPensionado(AD$1,$E18,$B18, $D18, Hombres!$A$1:$DW$117, Mujeres!$A$1:$DW$117)</f>
        <v>296588.42241844273</v>
      </c>
      <c r="AE18" s="46" cm="1">
        <f t="array" ref="AE18">AnualidadPensionado(AE$1,$E18,$B18, $D18, Hombres!$A$1:$DW$117, Mujeres!$A$1:$DW$117)</f>
        <v>211320.78670799176</v>
      </c>
      <c r="AF18" s="46" cm="1">
        <f t="array" ref="AF18">AnualidadPensionado(AF$1,$E18,$B18, $D18, Hombres!$A$1:$DW$117, Mujeres!$A$1:$DW$117)</f>
        <v>143714.11672989157</v>
      </c>
      <c r="AG18" s="46" cm="1">
        <f t="array" ref="AG18">AnualidadPensionado(AG$1,$E18,$B18, $D18, Hombres!$A$1:$DW$117, Mujeres!$A$1:$DW$117)</f>
        <v>92683.039072127314</v>
      </c>
      <c r="AH18" s="46" cm="1">
        <f t="array" ref="AH18">AnualidadPensionado(AH$1,$E18,$B18, $D18, Hombres!$A$1:$DW$117, Mujeres!$A$1:$DW$117)</f>
        <v>56244.20992861691</v>
      </c>
      <c r="AI18" s="46" cm="1">
        <f t="array" ref="AI18">AnualidadPensionado(AI$1,$E18,$B18, $D18, Hombres!$A$1:$DW$117, Mujeres!$A$1:$DW$117)</f>
        <v>31818.786202472795</v>
      </c>
      <c r="AJ18" s="46" cm="1">
        <f t="array" ref="AJ18">AnualidadPensionado(AJ$1,$E18,$B18, $D18, Hombres!$A$1:$DW$117, Mujeres!$A$1:$DW$117)</f>
        <v>16594.185913129633</v>
      </c>
      <c r="AK18" s="46" cm="1">
        <f t="array" ref="AK18">AnualidadPensionado(AK$1,$E18,$B18, $D18, Hombres!$A$1:$DW$117, Mujeres!$A$1:$DW$117)</f>
        <v>7870.6559320413016</v>
      </c>
      <c r="AL18" s="46" cm="1">
        <f t="array" ref="AL18">AnualidadPensionado(AL$1,$E18,$B18, $D18, Hombres!$A$1:$DW$117, Mujeres!$A$1:$DW$117)</f>
        <v>3338.1415851268443</v>
      </c>
      <c r="AM18" s="46" cm="1">
        <f t="array" ref="AM18">AnualidadPensionado(AM$1,$E18,$B18, $D18, Hombres!$A$1:$DW$117, Mujeres!$A$1:$DW$117)</f>
        <v>1238.6056815647944</v>
      </c>
      <c r="AN18" s="46" cm="1">
        <f t="array" ref="AN18">AnualidadPensionado(AN$1,$E18,$B18, $D18, Hombres!$A$1:$DW$117, Mujeres!$A$1:$DW$117)</f>
        <v>390.43349350582031</v>
      </c>
      <c r="AO18" s="46" cm="1">
        <f t="array" ref="AO18">AnualidadPensionado(AO$1,$E18,$B18, $D18, Hombres!$A$1:$DW$117, Mujeres!$A$1:$DW$117)</f>
        <v>100.30788364950942</v>
      </c>
      <c r="AP18" s="46" cm="1">
        <f t="array" ref="AP18">AnualidadPensionado(AP$1,$E18,$B18, $D18, Hombres!$A$1:$DW$117, Mujeres!$A$1:$DW$117)</f>
        <v>19.703948932018406</v>
      </c>
      <c r="AQ18" s="46" cm="1">
        <f t="array" ref="AQ18">AnualidadPensionado(AQ$1,$E18,$B18, $D18, Hombres!$A$1:$DW$117, Mujeres!$A$1:$DW$117)</f>
        <v>2.6422270018437013</v>
      </c>
      <c r="AR18" s="46" cm="1">
        <f t="array" ref="AR18">AnualidadPensionado(AR$1,$E18,$B18, $D18, Hombres!$A$1:$DW$117, Mujeres!$A$1:$DW$117)</f>
        <v>0</v>
      </c>
      <c r="AS18" s="46" cm="1">
        <f t="array" ref="AS18">AnualidadPensionado(AS$1,$E18,$B18, $D18, Hombres!$A$1:$DW$117, Mujeres!$A$1:$DW$117)</f>
        <v>0</v>
      </c>
      <c r="AT18" s="46" cm="1">
        <f t="array" ref="AT18">AnualidadPensionado(AT$1,$E18,$B18, $D18, Hombres!$A$1:$DW$117, Mujeres!$A$1:$DW$117)</f>
        <v>0</v>
      </c>
      <c r="AU18" s="46" cm="1">
        <f t="array" ref="AU18">AnualidadPensionado(AU$1,$E18,$B18, $D18, Hombres!$A$1:$DW$117, Mujeres!$A$1:$DW$117)</f>
        <v>0</v>
      </c>
      <c r="AV18" s="46" cm="1">
        <f t="array" ref="AV18">AnualidadPensionado(AV$1,$E18,$B18, $D18, Hombres!$A$1:$DW$117, Mujeres!$A$1:$DW$117)</f>
        <v>0</v>
      </c>
      <c r="AW18" s="46" cm="1">
        <f t="array" ref="AW18">AnualidadPensionado(AW$1,$E18,$B18, $D18, Hombres!$A$1:$DW$117, Mujeres!$A$1:$DW$117)</f>
        <v>0</v>
      </c>
      <c r="AX18" s="46" cm="1">
        <f t="array" ref="AX18">AnualidadPensionado(AX$1,$E18,$B18, $D18, Hombres!$A$1:$DW$117, Mujeres!$A$1:$DW$117)</f>
        <v>0</v>
      </c>
      <c r="AY18" s="46" cm="1">
        <f t="array" ref="AY18">AnualidadPensionado(AY$1,$E18,$B18, $D18, Hombres!$A$1:$DW$117, Mujeres!$A$1:$DW$117)</f>
        <v>0</v>
      </c>
      <c r="AZ18" s="46" cm="1">
        <f t="array" ref="AZ18">AnualidadPensionado(AZ$1,$E18,$B18, $D18, Hombres!$A$1:$DW$117, Mujeres!$A$1:$DW$117)</f>
        <v>0</v>
      </c>
      <c r="BA18" s="46" cm="1">
        <f t="array" ref="BA18">AnualidadPensionado(BA$1,$E18,$B18, $D18, Hombres!$A$1:$DW$117, Mujeres!$A$1:$DW$117)</f>
        <v>0</v>
      </c>
      <c r="BB18" s="46" cm="1">
        <f t="array" ref="BB18">AnualidadPensionado(BB$1,$E18,$B18, $D18, Hombres!$A$1:$DW$117, Mujeres!$A$1:$DW$117)</f>
        <v>0</v>
      </c>
      <c r="BC18" s="46" cm="1">
        <f t="array" ref="BC18">AnualidadPensionado(BC$1,$E18,$B18, $D18, Hombres!$A$1:$DW$117, Mujeres!$A$1:$DW$117)</f>
        <v>0</v>
      </c>
      <c r="BD18" s="46" cm="1">
        <f t="array" ref="BD18">AnualidadPensionado(BD$1,$E18,$B18, $D18, Hombres!$A$1:$DW$117, Mujeres!$A$1:$DW$117)</f>
        <v>0</v>
      </c>
      <c r="BE18" s="46" cm="1">
        <f t="array" ref="BE18">AnualidadPensionado(BE$1,$E18,$B18, $D18, Hombres!$A$1:$DW$117, Mujeres!$A$1:$DW$117)</f>
        <v>0</v>
      </c>
      <c r="BF18" s="46" cm="1">
        <f t="array" ref="BF18">AnualidadPensionado(BF$1,$E18,$B18, $D18, Hombres!$A$1:$DW$117, Mujeres!$A$1:$DW$117)</f>
        <v>0</v>
      </c>
      <c r="BG18" s="46" cm="1">
        <f t="array" ref="BG18">AnualidadPensionado(BG$1,$E18,$B18, $D18, Hombres!$A$1:$DW$117, Mujeres!$A$1:$DW$117)</f>
        <v>0</v>
      </c>
      <c r="BH18" s="46" cm="1">
        <f t="array" ref="BH18">AnualidadPensionado(BH$1,$E18,$B18, $D18, Hombres!$A$1:$DW$117, Mujeres!$A$1:$DW$117)</f>
        <v>0</v>
      </c>
      <c r="BI18" s="46" cm="1">
        <f t="array" ref="BI18">AnualidadPensionado(BI$1,$E18,$B18, $D18, Hombres!$A$1:$DW$117, Mujeres!$A$1:$DW$117)</f>
        <v>0</v>
      </c>
      <c r="BJ18" s="46" cm="1">
        <f t="array" ref="BJ18">AnualidadPensionado(BJ$1,$E18,$B18, $D18, Hombres!$A$1:$DW$117, Mujeres!$A$1:$DW$117)</f>
        <v>0</v>
      </c>
      <c r="BK18" s="46" cm="1">
        <f t="array" ref="BK18">AnualidadPensionado(BK$1,$E18,$B18, $D18, Hombres!$A$1:$DW$117, Mujeres!$A$1:$DW$117)</f>
        <v>0</v>
      </c>
      <c r="BL18" s="46" cm="1">
        <f t="array" ref="BL18">AnualidadPensionado(BL$1,$E18,$B18, $D18, Hombres!$A$1:$DW$117, Mujeres!$A$1:$DW$117)</f>
        <v>0</v>
      </c>
      <c r="BM18" s="46" cm="1">
        <f t="array" ref="BM18">AnualidadPensionado(BM$1,$E18,$B18, $D18, Hombres!$A$1:$DW$117, Mujeres!$A$1:$DW$117)</f>
        <v>0</v>
      </c>
      <c r="BN18" s="46" cm="1">
        <f t="array" ref="BN18">AnualidadPensionado(BN$1,$E18,$B18, $D18, Hombres!$A$1:$DW$117, Mujeres!$A$1:$DW$117)</f>
        <v>0</v>
      </c>
      <c r="BO18" s="46" cm="1">
        <f t="array" ref="BO18">AnualidadPensionado(BO$1,$E18,$B18, $D18, Hombres!$A$1:$DW$117, Mujeres!$A$1:$DW$117)</f>
        <v>0</v>
      </c>
      <c r="BP18" s="46" cm="1">
        <f t="array" ref="BP18">AnualidadPensionado(BP$1,$E18,$B18, $D18, Hombres!$A$1:$DW$117, Mujeres!$A$1:$DW$117)</f>
        <v>0</v>
      </c>
      <c r="BQ18" s="46" cm="1">
        <f t="array" ref="BQ18">AnualidadPensionado(BQ$1,$E18,$B18, $D18, Hombres!$A$1:$DW$117, Mujeres!$A$1:$DW$117)</f>
        <v>0</v>
      </c>
      <c r="BR18" s="46" cm="1">
        <f t="array" ref="BR18">AnualidadPensionado(BR$1,$E18,$B18, $D18, Hombres!$A$1:$DW$117, Mujeres!$A$1:$DW$117)</f>
        <v>0</v>
      </c>
      <c r="BS18" s="46" cm="1">
        <f t="array" ref="BS18">AnualidadPensionado(BS$1,$E18,$B18, $D18, Hombres!$A$1:$DW$117, Mujeres!$A$1:$DW$117)</f>
        <v>0</v>
      </c>
      <c r="BT18" s="46" cm="1">
        <f t="array" ref="BT18">AnualidadPensionado(BT$1,$E18,$B18, $D18, Hombres!$A$1:$DW$117, Mujeres!$A$1:$DW$117)</f>
        <v>0</v>
      </c>
      <c r="BU18" s="46" cm="1">
        <f t="array" ref="BU18">AnualidadPensionado(BU$1,$E18,$B18, $D18, Hombres!$A$1:$DW$117, Mujeres!$A$1:$DW$117)</f>
        <v>0</v>
      </c>
      <c r="BV18" s="46" cm="1">
        <f t="array" ref="BV18">AnualidadPensionado(BV$1,$E18,$B18, $D18, Hombres!$A$1:$DW$117, Mujeres!$A$1:$DW$117)</f>
        <v>0</v>
      </c>
      <c r="BW18" s="46" cm="1">
        <f t="array" ref="BW18">AnualidadPensionado(BW$1,$E18,$B18, $D18, Hombres!$A$1:$DW$117, Mujeres!$A$1:$DW$117)</f>
        <v>0</v>
      </c>
      <c r="BX18" s="46" cm="1">
        <f t="array" ref="BX18">AnualidadPensionado(BX$1,$E18,$B18, $D18, Hombres!$A$1:$DW$117, Mujeres!$A$1:$DW$117)</f>
        <v>0</v>
      </c>
      <c r="BY18" s="46" cm="1">
        <f t="array" ref="BY18">AnualidadPensionado(BY$1,$E18,$B18, $D18, Hombres!$A$1:$DW$117, Mujeres!$A$1:$DW$117)</f>
        <v>0</v>
      </c>
      <c r="BZ18" s="46" cm="1">
        <f t="array" ref="BZ18">AnualidadPensionado(BZ$1,$E18,$B18, $D18, Hombres!$A$1:$DW$117, Mujeres!$A$1:$DW$117)</f>
        <v>0</v>
      </c>
      <c r="CA18" s="46" cm="1">
        <f t="array" ref="CA18">AnualidadPensionado(CA$1,$E18,$B18, $D18, Hombres!$A$1:$DW$117, Mujeres!$A$1:$DW$117)</f>
        <v>0</v>
      </c>
      <c r="CB18" s="46" cm="1">
        <f t="array" ref="CB18">AnualidadPensionado(CB$1,$E18,$B18, $D18, Hombres!$A$1:$DW$117, Mujeres!$A$1:$DW$117)</f>
        <v>0</v>
      </c>
      <c r="CC18" s="46" cm="1">
        <f t="array" ref="CC18">AnualidadPensionado(CC$1,$E18,$B18, $D18, Hombres!$A$1:$DW$117, Mujeres!$A$1:$DW$117)</f>
        <v>0</v>
      </c>
      <c r="CD18" s="46" cm="1">
        <f t="array" ref="CD18">AnualidadPensionado(CD$1,$E18,$B18, $D18, Hombres!$A$1:$DW$117, Mujeres!$A$1:$DW$117)</f>
        <v>0</v>
      </c>
      <c r="CE18" s="46" cm="1">
        <f t="array" ref="CE18">AnualidadPensionado(CE$1,$E18,$B18, $D18, Hombres!$A$1:$DW$117, Mujeres!$A$1:$DW$117)</f>
        <v>0</v>
      </c>
      <c r="CF18" s="46" cm="1">
        <f t="array" ref="CF18">AnualidadPensionado(CF$1,$E18,$B18, $D18, Hombres!$A$1:$DW$117, Mujeres!$A$1:$DW$117)</f>
        <v>0</v>
      </c>
      <c r="CG18" s="46" cm="1">
        <f t="array" ref="CG18">AnualidadPensionado(CG$1,$E18,$B18, $D18, Hombres!$A$1:$DW$117, Mujeres!$A$1:$DW$117)</f>
        <v>0</v>
      </c>
      <c r="CH18" s="46" cm="1">
        <f t="array" ref="CH18">AnualidadPensionado(CH$1,$E18,$B18, $D18, Hombres!$A$1:$DW$117, Mujeres!$A$1:$DW$117)</f>
        <v>0</v>
      </c>
      <c r="CI18" s="46" cm="1">
        <f t="array" ref="CI18">AnualidadPensionado(CI$1,$E18,$B18, $D18, Hombres!$A$1:$DW$117, Mujeres!$A$1:$DW$117)</f>
        <v>0</v>
      </c>
      <c r="CJ18" s="46" cm="1">
        <f t="array" ref="CJ18">AnualidadPensionado(CJ$1,$E18,$B18, $D18, Hombres!$A$1:$DW$117, Mujeres!$A$1:$DW$117)</f>
        <v>0</v>
      </c>
      <c r="CK18" s="46" cm="1">
        <f t="array" ref="CK18">AnualidadPensionado(CK$1,$E18,$B18, $D18, Hombres!$A$1:$DW$117, Mujeres!$A$1:$DW$117)</f>
        <v>0</v>
      </c>
      <c r="CL18" s="46" cm="1">
        <f t="array" ref="CL18">AnualidadPensionado(CL$1,$E18,$B18, $D18, Hombres!$A$1:$DW$117, Mujeres!$A$1:$DW$117)</f>
        <v>0</v>
      </c>
      <c r="CM18" s="46" cm="1">
        <f t="array" ref="CM18">AnualidadPensionado(CM$1,$E18,$B18, $D18, Hombres!$A$1:$DW$117, Mujeres!$A$1:$DW$117)</f>
        <v>0</v>
      </c>
      <c r="CN18" s="46" cm="1">
        <f t="array" ref="CN18">AnualidadPensionado(CN$1,$E18,$B18, $D18, Hombres!$A$1:$DW$117, Mujeres!$A$1:$DW$117)</f>
        <v>0</v>
      </c>
      <c r="CO18" s="46" cm="1">
        <f t="array" ref="CO18">AnualidadPensionado(CO$1,$E18,$B18, $D18, Hombres!$A$1:$DW$117, Mujeres!$A$1:$DW$117)</f>
        <v>0</v>
      </c>
      <c r="CP18" s="46" cm="1">
        <f t="array" ref="CP18">AnualidadPensionado(CP$1,$E18,$B18, $D18, Hombres!$A$1:$DW$117, Mujeres!$A$1:$DW$117)</f>
        <v>0</v>
      </c>
      <c r="CQ18" s="46" cm="1">
        <f t="array" ref="CQ18">AnualidadPensionado(CQ$1,$E18,$B18, $D18, Hombres!$A$1:$DW$117, Mujeres!$A$1:$DW$117)</f>
        <v>0</v>
      </c>
      <c r="CR18" s="46" cm="1">
        <f t="array" ref="CR18">AnualidadPensionado(CR$1,$E18,$B18, $D18, Hombres!$A$1:$DW$117, Mujeres!$A$1:$DW$117)</f>
        <v>0</v>
      </c>
      <c r="CS18" s="46" cm="1">
        <f t="array" ref="CS18">AnualidadPensionado(CS$1,$E18,$B18, $D18, Hombres!$A$1:$DW$117, Mujeres!$A$1:$DW$117)</f>
        <v>0</v>
      </c>
      <c r="CT18" s="46" cm="1">
        <f t="array" ref="CT18">AnualidadPensionado(CT$1,$E18,$B18, $D18, Hombres!$A$1:$DW$117, Mujeres!$A$1:$DW$117)</f>
        <v>0</v>
      </c>
      <c r="CU18" s="46" cm="1">
        <f t="array" ref="CU18">AnualidadPensionado(CU$1,$E18,$B18, $D18, Hombres!$A$1:$DW$117, Mujeres!$A$1:$DW$117)</f>
        <v>0</v>
      </c>
      <c r="CV18" s="46" cm="1">
        <f t="array" ref="CV18">AnualidadPensionado(CV$1,$E18,$B18, $D18, Hombres!$A$1:$DW$117, Mujeres!$A$1:$DW$117)</f>
        <v>0</v>
      </c>
      <c r="CW18" s="46" cm="1">
        <f t="array" ref="CW18">AnualidadPensionado(CW$1,$E18,$B18, $D18, Hombres!$A$1:$DW$117, Mujeres!$A$1:$DW$117)</f>
        <v>0</v>
      </c>
      <c r="CX18" s="46" cm="1">
        <f t="array" ref="CX18">AnualidadPensionado(CX$1,$E18,$B18, $D18, Hombres!$A$1:$DW$117, Mujeres!$A$1:$DW$117)</f>
        <v>0</v>
      </c>
      <c r="CY18" s="46" cm="1">
        <f t="array" ref="CY18">AnualidadPensionado(CY$1,$E18,$B18, $D18, Hombres!$A$1:$DW$117, Mujeres!$A$1:$DW$117)</f>
        <v>0</v>
      </c>
      <c r="DB18" s="21"/>
      <c r="DC18" s="46" cm="1">
        <f t="array" ref="DC18">beneficio_muerte_individual_pensionado(DC$1,$E18,$B18, Hombres!$A$1:$DW$117, Mujeres!$A$1:$DW$117)</f>
        <v>0</v>
      </c>
      <c r="DD18" s="46" cm="1">
        <f t="array" ref="DD18">beneficio_muerte_individual_pensionado(DD$1,$E18,$B18, Hombres!$A$1:$DW$117, Mujeres!$A$1:$DW$117)</f>
        <v>101072.09999999999</v>
      </c>
      <c r="DE18" s="46" cm="1">
        <f t="array" ref="DE18">beneficio_muerte_individual_pensionado(DE$1,$E18,$B18, Hombres!$A$1:$DW$117, Mujeres!$A$1:$DW$117)</f>
        <v>107740.97454582001</v>
      </c>
      <c r="DF18" s="46" cm="1">
        <f t="array" ref="DF18">beneficio_muerte_individual_pensionado(DF$1,$E18,$B18, Hombres!$A$1:$DW$117, Mujeres!$A$1:$DW$117)</f>
        <v>114587.43420674809</v>
      </c>
      <c r="DG18" s="46" cm="1">
        <f t="array" ref="DG18">beneficio_muerte_individual_pensionado(DG$1,$E18,$B18, Hombres!$A$1:$DW$117, Mujeres!$A$1:$DW$117)</f>
        <v>121391.01374669741</v>
      </c>
      <c r="DH18" s="46" cm="1">
        <f t="array" ref="DH18">beneficio_muerte_individual_pensionado(DH$1,$E18,$B18, Hombres!$A$1:$DW$117, Mujeres!$A$1:$DW$117)</f>
        <v>127945.93201050328</v>
      </c>
      <c r="DI18" s="46" cm="1">
        <f t="array" ref="DI18">beneficio_muerte_individual_pensionado(DI$1,$E18,$B18, Hombres!$A$1:$DW$117, Mujeres!$A$1:$DW$117)</f>
        <v>134225.1915030643</v>
      </c>
      <c r="DJ18" s="46" cm="1">
        <f t="array" ref="DJ18">beneficio_muerte_individual_pensionado(DJ$1,$E18,$B18, Hombres!$A$1:$DW$117, Mujeres!$A$1:$DW$117)</f>
        <v>140210.29135063471</v>
      </c>
      <c r="DK18" s="46" cm="1">
        <f t="array" ref="DK18">beneficio_muerte_individual_pensionado(DK$1,$E18,$B18, Hombres!$A$1:$DW$117, Mujeres!$A$1:$DW$117)</f>
        <v>145717.11369244137</v>
      </c>
      <c r="DL18" s="46" cm="1">
        <f t="array" ref="DL18">beneficio_muerte_individual_pensionado(DL$1,$E18,$B18, Hombres!$A$1:$DW$117, Mujeres!$A$1:$DW$117)</f>
        <v>150382.91363563089</v>
      </c>
      <c r="DM18" s="46" cm="1">
        <f t="array" ref="DM18">beneficio_muerte_individual_pensionado(DM$1,$E18,$B18, Hombres!$A$1:$DW$117, Mujeres!$A$1:$DW$117)</f>
        <v>153892.59224909934</v>
      </c>
      <c r="DN18" s="46" cm="1">
        <f t="array" ref="DN18">beneficio_muerte_individual_pensionado(DN$1,$E18,$B18, Hombres!$A$1:$DW$117, Mujeres!$A$1:$DW$117)</f>
        <v>156132.20895033557</v>
      </c>
      <c r="DO18" s="46" cm="1">
        <f t="array" ref="DO18">beneficio_muerte_individual_pensionado(DO$1,$E18,$B18, Hombres!$A$1:$DW$117, Mujeres!$A$1:$DW$117)</f>
        <v>156996.4635710025</v>
      </c>
      <c r="DP18" s="46" cm="1">
        <f t="array" ref="DP18">beneficio_muerte_individual_pensionado(DP$1,$E18,$B18, Hombres!$A$1:$DW$117, Mujeres!$A$1:$DW$117)</f>
        <v>156263.93669180037</v>
      </c>
      <c r="DQ18" s="46" cm="1">
        <f t="array" ref="DQ18">beneficio_muerte_individual_pensionado(DQ$1,$E18,$B18, Hombres!$A$1:$DW$117, Mujeres!$A$1:$DW$117)</f>
        <v>153624.07030789653</v>
      </c>
      <c r="DR18" s="46" cm="1">
        <f t="array" ref="DR18">beneficio_muerte_individual_pensionado(DR$1,$E18,$B18, Hombres!$A$1:$DW$117, Mujeres!$A$1:$DW$117)</f>
        <v>148890.1324166003</v>
      </c>
      <c r="DS18" s="46" cm="1">
        <f t="array" ref="DS18">beneficio_muerte_individual_pensionado(DS$1,$E18,$B18, Hombres!$A$1:$DW$117, Mujeres!$A$1:$DW$117)</f>
        <v>142079.38526771823</v>
      </c>
      <c r="DT18" s="46" cm="1">
        <f t="array" ref="DT18">beneficio_muerte_individual_pensionado(DT$1,$E18,$B18, Hombres!$A$1:$DW$117, Mujeres!$A$1:$DW$117)</f>
        <v>133291.05702335498</v>
      </c>
      <c r="DU18" s="46" cm="1">
        <f t="array" ref="DU18">beneficio_muerte_individual_pensionado(DU$1,$E18,$B18, Hombres!$A$1:$DW$117, Mujeres!$A$1:$DW$117)</f>
        <v>122647.08001110579</v>
      </c>
      <c r="DV18" s="46" cm="1">
        <f t="array" ref="DV18">beneficio_muerte_individual_pensionado(DV$1,$E18,$B18, Hombres!$A$1:$DW$117, Mujeres!$A$1:$DW$117)</f>
        <v>110335.62740639072</v>
      </c>
      <c r="DW18" s="46" cm="1">
        <f t="array" ref="DW18">beneficio_muerte_individual_pensionado(DW$1,$E18,$B18, Hombres!$A$1:$DW$117, Mujeres!$A$1:$DW$117)</f>
        <v>96738.919593710278</v>
      </c>
      <c r="DX18" s="46" cm="1">
        <f t="array" ref="DX18">beneficio_muerte_individual_pensionado(DX$1,$E18,$B18, Hombres!$A$1:$DW$117, Mujeres!$A$1:$DW$117)</f>
        <v>82419.193022655716</v>
      </c>
      <c r="DY18" s="46" cm="1">
        <f t="array" ref="DY18">beneficio_muerte_individual_pensionado(DY$1,$E18,$B18, Hombres!$A$1:$DW$117, Mujeres!$A$1:$DW$117)</f>
        <v>67994.833086035767</v>
      </c>
      <c r="DZ18" s="46" cm="1">
        <f t="array" ref="DZ18">beneficio_muerte_individual_pensionado(DZ$1,$E18,$B18, Hombres!$A$1:$DW$117, Mujeres!$A$1:$DW$117)</f>
        <v>54073.232286847182</v>
      </c>
      <c r="EA18" s="46" cm="1">
        <f t="array" ref="EA18">beneficio_muerte_individual_pensionado(EA$1,$E18,$B18, Hombres!$A$1:$DW$117, Mujeres!$A$1:$DW$117)</f>
        <v>41225.950358132199</v>
      </c>
      <c r="EB18" s="46" cm="1">
        <f t="array" ref="EB18">beneficio_muerte_individual_pensionado(EB$1,$E18,$B18, Hombres!$A$1:$DW$117, Mujeres!$A$1:$DW$117)</f>
        <v>29955.448299760279</v>
      </c>
      <c r="EC18" s="46" cm="1">
        <f t="array" ref="EC18">beneficio_muerte_individual_pensionado(EC$1,$E18,$B18, Hombres!$A$1:$DW$117, Mujeres!$A$1:$DW$117)</f>
        <v>20610.089551783727</v>
      </c>
      <c r="ED18" s="46" cm="1">
        <f t="array" ref="ED18">beneficio_muerte_individual_pensionado(ED$1,$E18,$B18, Hombres!$A$1:$DW$117, Mujeres!$A$1:$DW$117)</f>
        <v>13322.790615763517</v>
      </c>
      <c r="EE18" s="46" cm="1">
        <f t="array" ref="EE18">beneficio_muerte_individual_pensionado(EE$1,$E18,$B18, Hombres!$A$1:$DW$117, Mujeres!$A$1:$DW$117)</f>
        <v>8014.2233256836107</v>
      </c>
      <c r="EF18" s="46" cm="1">
        <f t="array" ref="EF18">beneficio_muerte_individual_pensionado(EF$1,$E18,$B18, Hombres!$A$1:$DW$117, Mujeres!$A$1:$DW$117)</f>
        <v>4434.6863561629216</v>
      </c>
      <c r="EG18" s="46" cm="1">
        <f t="array" ref="EG18">beneficio_muerte_individual_pensionado(EG$1,$E18,$B18, Hombres!$A$1:$DW$117, Mujeres!$A$1:$DW$117)</f>
        <v>2226.5113341970755</v>
      </c>
      <c r="EH18" s="46" cm="1">
        <f t="array" ref="EH18">beneficio_muerte_individual_pensionado(EH$1,$E18,$B18, Hombres!$A$1:$DW$117, Mujeres!$A$1:$DW$117)</f>
        <v>997.13331891398832</v>
      </c>
      <c r="EI18" s="46" cm="1">
        <f t="array" ref="EI18">beneficio_muerte_individual_pensionado(EI$1,$E18,$B18, Hombres!$A$1:$DW$117, Mujeres!$A$1:$DW$117)</f>
        <v>389.63846553556544</v>
      </c>
      <c r="EJ18" s="46" cm="1">
        <f t="array" ref="EJ18">beneficio_muerte_individual_pensionado(EJ$1,$E18,$B18, Hombres!$A$1:$DW$117, Mujeres!$A$1:$DW$117)</f>
        <v>128.97158640740813</v>
      </c>
      <c r="EK18" s="46" cm="1">
        <f t="array" ref="EK18">beneficio_muerte_individual_pensionado(EK$1,$E18,$B18, Hombres!$A$1:$DW$117, Mujeres!$A$1:$DW$117)</f>
        <v>34.686199180266726</v>
      </c>
      <c r="EL18" s="46" cm="1">
        <f t="array" ref="EL18">beneficio_muerte_individual_pensionado(EL$1,$E18,$B18, Hombres!$A$1:$DW$117, Mujeres!$A$1:$DW$117)</f>
        <v>7.1098328095975827</v>
      </c>
      <c r="EM18" s="46" cm="1">
        <f t="array" ref="EM18">beneficio_muerte_individual_pensionado(EM$1,$E18,$B18, Hombres!$A$1:$DW$117, Mujeres!$A$1:$DW$117)</f>
        <v>1.0641795770213514</v>
      </c>
      <c r="EN18" s="46" cm="1">
        <f t="array" ref="EN18">beneficio_muerte_individual_pensionado(EN$1,$E18,$B18, Hombres!$A$1:$DW$117, Mujeres!$A$1:$DW$117)</f>
        <v>0</v>
      </c>
      <c r="EO18" s="46" cm="1">
        <f t="array" ref="EO18">beneficio_muerte_individual_pensionado(EO$1,$E18,$B18, Hombres!$A$1:$DW$117, Mujeres!$A$1:$DW$117)</f>
        <v>0</v>
      </c>
      <c r="EP18" s="46" cm="1">
        <f t="array" ref="EP18">beneficio_muerte_individual_pensionado(EP$1,$E18,$B18, Hombres!$A$1:$DW$117, Mujeres!$A$1:$DW$117)</f>
        <v>0</v>
      </c>
      <c r="EQ18" s="46" cm="1">
        <f t="array" ref="EQ18">beneficio_muerte_individual_pensionado(EQ$1,$E18,$B18, Hombres!$A$1:$DW$117, Mujeres!$A$1:$DW$117)</f>
        <v>0</v>
      </c>
      <c r="ER18" s="46" cm="1">
        <f t="array" ref="ER18">beneficio_muerte_individual_pensionado(ER$1,$E18,$B18, Hombres!$A$1:$DW$117, Mujeres!$A$1:$DW$117)</f>
        <v>0</v>
      </c>
      <c r="ES18" s="46" cm="1">
        <f t="array" ref="ES18">beneficio_muerte_individual_pensionado(ES$1,$E18,$B18, Hombres!$A$1:$DW$117, Mujeres!$A$1:$DW$117)</f>
        <v>0</v>
      </c>
      <c r="ET18" s="46" cm="1">
        <f t="array" ref="ET18">beneficio_muerte_individual_pensionado(ET$1,$E18,$B18, Hombres!$A$1:$DW$117, Mujeres!$A$1:$DW$117)</f>
        <v>0</v>
      </c>
      <c r="EU18" s="46" cm="1">
        <f t="array" ref="EU18">beneficio_muerte_individual_pensionado(EU$1,$E18,$B18, Hombres!$A$1:$DW$117, Mujeres!$A$1:$DW$117)</f>
        <v>0</v>
      </c>
      <c r="EV18" s="46" cm="1">
        <f t="array" ref="EV18">beneficio_muerte_individual_pensionado(EV$1,$E18,$B18, Hombres!$A$1:$DW$117, Mujeres!$A$1:$DW$117)</f>
        <v>0</v>
      </c>
      <c r="EW18" s="46" cm="1">
        <f t="array" ref="EW18">beneficio_muerte_individual_pensionado(EW$1,$E18,$B18, Hombres!$A$1:$DW$117, Mujeres!$A$1:$DW$117)</f>
        <v>0</v>
      </c>
      <c r="EX18" s="46" cm="1">
        <f t="array" ref="EX18">beneficio_muerte_individual_pensionado(EX$1,$E18,$B18, Hombres!$A$1:$DW$117, Mujeres!$A$1:$DW$117)</f>
        <v>0</v>
      </c>
      <c r="EY18" s="46" cm="1">
        <f t="array" ref="EY18">beneficio_muerte_individual_pensionado(EY$1,$E18,$B18, Hombres!$A$1:$DW$117, Mujeres!$A$1:$DW$117)</f>
        <v>0</v>
      </c>
      <c r="EZ18" s="46" cm="1">
        <f t="array" ref="EZ18">beneficio_muerte_individual_pensionado(EZ$1,$E18,$B18, Hombres!$A$1:$DW$117, Mujeres!$A$1:$DW$117)</f>
        <v>0</v>
      </c>
      <c r="FA18" s="46" cm="1">
        <f t="array" ref="FA18">beneficio_muerte_individual_pensionado(FA$1,$E18,$B18, Hombres!$A$1:$DW$117, Mujeres!$A$1:$DW$117)</f>
        <v>0</v>
      </c>
      <c r="FB18" s="46" cm="1">
        <f t="array" ref="FB18">beneficio_muerte_individual_pensionado(FB$1,$E18,$B18, Hombres!$A$1:$DW$117, Mujeres!$A$1:$DW$117)</f>
        <v>0</v>
      </c>
      <c r="FC18" s="46" cm="1">
        <f t="array" ref="FC18">beneficio_muerte_individual_pensionado(FC$1,$E18,$B18, Hombres!$A$1:$DW$117, Mujeres!$A$1:$DW$117)</f>
        <v>0</v>
      </c>
      <c r="FD18" s="46" cm="1">
        <f t="array" ref="FD18">beneficio_muerte_individual_pensionado(FD$1,$E18,$B18, Hombres!$A$1:$DW$117, Mujeres!$A$1:$DW$117)</f>
        <v>0</v>
      </c>
      <c r="FE18" s="46" cm="1">
        <f t="array" ref="FE18">beneficio_muerte_individual_pensionado(FE$1,$E18,$B18, Hombres!$A$1:$DW$117, Mujeres!$A$1:$DW$117)</f>
        <v>0</v>
      </c>
      <c r="FF18" s="46" cm="1">
        <f t="array" ref="FF18">beneficio_muerte_individual_pensionado(FF$1,$E18,$B18, Hombres!$A$1:$DW$117, Mujeres!$A$1:$DW$117)</f>
        <v>0</v>
      </c>
      <c r="FG18" s="46" cm="1">
        <f t="array" ref="FG18">beneficio_muerte_individual_pensionado(FG$1,$E18,$B18, Hombres!$A$1:$DW$117, Mujeres!$A$1:$DW$117)</f>
        <v>0</v>
      </c>
      <c r="FH18" s="46" cm="1">
        <f t="array" ref="FH18">beneficio_muerte_individual_pensionado(FH$1,$E18,$B18, Hombres!$A$1:$DW$117, Mujeres!$A$1:$DW$117)</f>
        <v>0</v>
      </c>
      <c r="FI18" s="46" cm="1">
        <f t="array" ref="FI18">beneficio_muerte_individual_pensionado(FI$1,$E18,$B18, Hombres!$A$1:$DW$117, Mujeres!$A$1:$DW$117)</f>
        <v>0</v>
      </c>
      <c r="FJ18" s="46" cm="1">
        <f t="array" ref="FJ18">beneficio_muerte_individual_pensionado(FJ$1,$E18,$B18, Hombres!$A$1:$DW$117, Mujeres!$A$1:$DW$117)</f>
        <v>0</v>
      </c>
      <c r="FK18" s="46" cm="1">
        <f t="array" ref="FK18">beneficio_muerte_individual_pensionado(FK$1,$E18,$B18, Hombres!$A$1:$DW$117, Mujeres!$A$1:$DW$117)</f>
        <v>0</v>
      </c>
      <c r="FL18" s="46" cm="1">
        <f t="array" ref="FL18">beneficio_muerte_individual_pensionado(FL$1,$E18,$B18, Hombres!$A$1:$DW$117, Mujeres!$A$1:$DW$117)</f>
        <v>0</v>
      </c>
      <c r="FM18" s="46" cm="1">
        <f t="array" ref="FM18">beneficio_muerte_individual_pensionado(FM$1,$E18,$B18, Hombres!$A$1:$DW$117, Mujeres!$A$1:$DW$117)</f>
        <v>0</v>
      </c>
      <c r="FN18" s="46" cm="1">
        <f t="array" ref="FN18">beneficio_muerte_individual_pensionado(FN$1,$E18,$B18, Hombres!$A$1:$DW$117, Mujeres!$A$1:$DW$117)</f>
        <v>0</v>
      </c>
      <c r="FO18" s="46" cm="1">
        <f t="array" ref="FO18">beneficio_muerte_individual_pensionado(FO$1,$E18,$B18, Hombres!$A$1:$DW$117, Mujeres!$A$1:$DW$117)</f>
        <v>0</v>
      </c>
      <c r="FP18" s="46" cm="1">
        <f t="array" ref="FP18">beneficio_muerte_individual_pensionado(FP$1,$E18,$B18, Hombres!$A$1:$DW$117, Mujeres!$A$1:$DW$117)</f>
        <v>0</v>
      </c>
      <c r="FQ18" s="46" cm="1">
        <f t="array" ref="FQ18">beneficio_muerte_individual_pensionado(FQ$1,$E18,$B18, Hombres!$A$1:$DW$117, Mujeres!$A$1:$DW$117)</f>
        <v>0</v>
      </c>
      <c r="FR18" s="46" cm="1">
        <f t="array" ref="FR18">beneficio_muerte_individual_pensionado(FR$1,$E18,$B18, Hombres!$A$1:$DW$117, Mujeres!$A$1:$DW$117)</f>
        <v>0</v>
      </c>
      <c r="FS18" s="46" cm="1">
        <f t="array" ref="FS18">beneficio_muerte_individual_pensionado(FS$1,$E18,$B18, Hombres!$A$1:$DW$117, Mujeres!$A$1:$DW$117)</f>
        <v>0</v>
      </c>
      <c r="FT18" s="46" cm="1">
        <f t="array" ref="FT18">beneficio_muerte_individual_pensionado(FT$1,$E18,$B18, Hombres!$A$1:$DW$117, Mujeres!$A$1:$DW$117)</f>
        <v>0</v>
      </c>
      <c r="FU18" s="46" cm="1">
        <f t="array" ref="FU18">beneficio_muerte_individual_pensionado(FU$1,$E18,$B18, Hombres!$A$1:$DW$117, Mujeres!$A$1:$DW$117)</f>
        <v>0</v>
      </c>
      <c r="FV18" s="46" cm="1">
        <f t="array" ref="FV18">beneficio_muerte_individual_pensionado(FV$1,$E18,$B18, Hombres!$A$1:$DW$117, Mujeres!$A$1:$DW$117)</f>
        <v>0</v>
      </c>
      <c r="FW18" s="46" cm="1">
        <f t="array" ref="FW18">beneficio_muerte_individual_pensionado(FW$1,$E18,$B18, Hombres!$A$1:$DW$117, Mujeres!$A$1:$DW$117)</f>
        <v>0</v>
      </c>
      <c r="FX18" s="46" cm="1">
        <f t="array" ref="FX18">beneficio_muerte_individual_pensionado(FX$1,$E18,$B18, Hombres!$A$1:$DW$117, Mujeres!$A$1:$DW$117)</f>
        <v>0</v>
      </c>
      <c r="FY18" s="46" cm="1">
        <f t="array" ref="FY18">beneficio_muerte_individual_pensionado(FY$1,$E18,$B18, Hombres!$A$1:$DW$117, Mujeres!$A$1:$DW$117)</f>
        <v>0</v>
      </c>
      <c r="FZ18" s="46" cm="1">
        <f t="array" ref="FZ18">beneficio_muerte_individual_pensionado(FZ$1,$E18,$B18, Hombres!$A$1:$DW$117, Mujeres!$A$1:$DW$117)</f>
        <v>0</v>
      </c>
      <c r="GA18" s="46" cm="1">
        <f t="array" ref="GA18">beneficio_muerte_individual_pensionado(GA$1,$E18,$B18, Hombres!$A$1:$DW$117, Mujeres!$A$1:$DW$117)</f>
        <v>0</v>
      </c>
      <c r="GB18" s="46" cm="1">
        <f t="array" ref="GB18">beneficio_muerte_individual_pensionado(GB$1,$E18,$B18, Hombres!$A$1:$DW$117, Mujeres!$A$1:$DW$117)</f>
        <v>0</v>
      </c>
      <c r="GC18" s="46" cm="1">
        <f t="array" ref="GC18">beneficio_muerte_individual_pensionado(GC$1,$E18,$B18, Hombres!$A$1:$DW$117, Mujeres!$A$1:$DW$117)</f>
        <v>0</v>
      </c>
      <c r="GD18" s="46" cm="1">
        <f t="array" ref="GD18">beneficio_muerte_individual_pensionado(GD$1,$E18,$B18, Hombres!$A$1:$DW$117, Mujeres!$A$1:$DW$117)</f>
        <v>0</v>
      </c>
      <c r="GE18" s="46" cm="1">
        <f t="array" ref="GE18">beneficio_muerte_individual_pensionado(GE$1,$E18,$B18, Hombres!$A$1:$DW$117, Mujeres!$A$1:$DW$117)</f>
        <v>0</v>
      </c>
      <c r="GF18" s="46" cm="1">
        <f t="array" ref="GF18">beneficio_muerte_individual_pensionado(GF$1,$E18,$B18, Hombres!$A$1:$DW$117, Mujeres!$A$1:$DW$117)</f>
        <v>0</v>
      </c>
      <c r="GG18" s="46" cm="1">
        <f t="array" ref="GG18">beneficio_muerte_individual_pensionado(GG$1,$E18,$B18, Hombres!$A$1:$DW$117, Mujeres!$A$1:$DW$117)</f>
        <v>0</v>
      </c>
      <c r="GH18" s="46" cm="1">
        <f t="array" ref="GH18">beneficio_muerte_individual_pensionado(GH$1,$E18,$B18, Hombres!$A$1:$DW$117, Mujeres!$A$1:$DW$117)</f>
        <v>0</v>
      </c>
      <c r="GI18" s="46" cm="1">
        <f t="array" ref="GI18">beneficio_muerte_individual_pensionado(GI$1,$E18,$B18, Hombres!$A$1:$DW$117, Mujeres!$A$1:$DW$117)</f>
        <v>0</v>
      </c>
      <c r="GJ18" s="46" cm="1">
        <f t="array" ref="GJ18">beneficio_muerte_individual_pensionado(GJ$1,$E18,$B18, Hombres!$A$1:$DW$117, Mujeres!$A$1:$DW$117)</f>
        <v>0</v>
      </c>
      <c r="GK18" s="46" cm="1">
        <f t="array" ref="GK18">beneficio_muerte_individual_pensionado(GK$1,$E18,$B18, Hombres!$A$1:$DW$117, Mujeres!$A$1:$DW$117)</f>
        <v>0</v>
      </c>
      <c r="GL18" s="46" cm="1">
        <f t="array" ref="GL18">beneficio_muerte_individual_pensionado(GL$1,$E18,$B18, Hombres!$A$1:$DW$117, Mujeres!$A$1:$DW$117)</f>
        <v>0</v>
      </c>
      <c r="GM18" s="46" cm="1">
        <f t="array" ref="GM18">beneficio_muerte_individual_pensionado(GM$1,$E18,$B18, Hombres!$A$1:$DW$117, Mujeres!$A$1:$DW$117)</f>
        <v>0</v>
      </c>
      <c r="GN18" s="46" cm="1">
        <f t="array" ref="GN18">beneficio_muerte_individual_pensionado(GN$1,$E18,$B18, Hombres!$A$1:$DW$117, Mujeres!$A$1:$DW$117)</f>
        <v>0</v>
      </c>
      <c r="GO18" s="46" cm="1">
        <f t="array" ref="GO18">beneficio_muerte_individual_pensionado(GO$1,$E18,$B18, Hombres!$A$1:$DW$117, Mujeres!$A$1:$DW$117)</f>
        <v>0</v>
      </c>
      <c r="GP18" s="46" cm="1">
        <f t="array" ref="GP18">beneficio_muerte_individual_pensionado(GP$1,$E18,$B18, Hombres!$A$1:$DW$117, Mujeres!$A$1:$DW$117)</f>
        <v>0</v>
      </c>
      <c r="GQ18" s="46" cm="1">
        <f t="array" ref="GQ18">beneficio_muerte_individual_pensionado(GQ$1,$E18,$B18, Hombres!$A$1:$DW$117, Mujeres!$A$1:$DW$117)</f>
        <v>0</v>
      </c>
      <c r="GR18" s="46" cm="1">
        <f t="array" ref="GR18">beneficio_muerte_individual_pensionado(GR$1,$E18,$B18, Hombres!$A$1:$DW$117, Mujeres!$A$1:$DW$117)</f>
        <v>0</v>
      </c>
      <c r="GS18" s="46" cm="1">
        <f t="array" ref="GS18">beneficio_muerte_individual_pensionado(GS$1,$E18,$B18, Hombres!$A$1:$DW$117, Mujeres!$A$1:$DW$117)</f>
        <v>0</v>
      </c>
      <c r="GT18" s="46" cm="1">
        <f t="array" ref="GT18">beneficio_muerte_individual_pensionado(GT$1,$E18,$B18, Hombres!$A$1:$DW$117, Mujeres!$A$1:$DW$117)</f>
        <v>0</v>
      </c>
    </row>
    <row r="19" spans="1:202" x14ac:dyDescent="0.2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6" cm="1">
        <f t="array" ref="H19">AnualidadPensionado(H$1,$E19,$B19, $D19, Hombres!$A$1:$DW$117, Mujeres!$A$1:$DW$117)</f>
        <v>0</v>
      </c>
      <c r="I19" s="46" cm="1">
        <f t="array" ref="I19">AnualidadPensionado(I$1,$E19,$B19, $D19, Hombres!$A$1:$DW$117, Mujeres!$A$1:$DW$117)</f>
        <v>2284069.4770518625</v>
      </c>
      <c r="J19" s="46" cm="1">
        <f t="array" ref="J19">AnualidadPensionado(J$1,$E19,$B19, $D19, Hombres!$A$1:$DW$117, Mujeres!$A$1:$DW$117)</f>
        <v>2290582.6587664695</v>
      </c>
      <c r="K19" s="46" cm="1">
        <f t="array" ref="K19">AnualidadPensionado(K$1,$E19,$B19, $D19, Hombres!$A$1:$DW$117, Mujeres!$A$1:$DW$117)</f>
        <v>2291004.5336993961</v>
      </c>
      <c r="L19" s="46" cm="1">
        <f t="array" ref="L19">AnualidadPensionado(L$1,$E19,$B19, $D19, Hombres!$A$1:$DW$117, Mujeres!$A$1:$DW$117)</f>
        <v>2285309.1101746466</v>
      </c>
      <c r="M19" s="46" cm="1">
        <f t="array" ref="M19">AnualidadPensionado(M$1,$E19,$B19, $D19, Hombres!$A$1:$DW$117, Mujeres!$A$1:$DW$117)</f>
        <v>2273531.090938556</v>
      </c>
      <c r="N19" s="46" cm="1">
        <f t="array" ref="N19">AnualidadPensionado(N$1,$E19,$B19, $D19, Hombres!$A$1:$DW$117, Mujeres!$A$1:$DW$117)</f>
        <v>2255545.177384017</v>
      </c>
      <c r="O19" s="46" cm="1">
        <f t="array" ref="O19">AnualidadPensionado(O$1,$E19,$B19, $D19, Hombres!$A$1:$DW$117, Mujeres!$A$1:$DW$117)</f>
        <v>2230912.1970803728</v>
      </c>
      <c r="P19" s="46" cm="1">
        <f t="array" ref="P19">AnualidadPensionado(P$1,$E19,$B19, $D19, Hombres!$A$1:$DW$117, Mujeres!$A$1:$DW$117)</f>
        <v>2195492.639937304</v>
      </c>
      <c r="Q19" s="46" cm="1">
        <f t="array" ref="Q19">AnualidadPensionado(Q$1,$E19,$B19, $D19, Hombres!$A$1:$DW$117, Mujeres!$A$1:$DW$117)</f>
        <v>2151666.4332126472</v>
      </c>
      <c r="R19" s="46" cm="1">
        <f t="array" ref="R19">AnualidadPensionado(R$1,$E19,$B19, $D19, Hombres!$A$1:$DW$117, Mujeres!$A$1:$DW$117)</f>
        <v>2099231.2259351569</v>
      </c>
      <c r="S19" s="46" cm="1">
        <f t="array" ref="S19">AnualidadPensionado(S$1,$E19,$B19, $D19, Hombres!$A$1:$DW$117, Mujeres!$A$1:$DW$117)</f>
        <v>2037981.9522575845</v>
      </c>
      <c r="T19" s="46" cm="1">
        <f t="array" ref="T19">AnualidadPensionado(T$1,$E19,$B19, $D19, Hombres!$A$1:$DW$117, Mujeres!$A$1:$DW$117)</f>
        <v>1967687.4426321783</v>
      </c>
      <c r="U19" s="46" cm="1">
        <f t="array" ref="U19">AnualidadPensionado(U$1,$E19,$B19, $D19, Hombres!$A$1:$DW$117, Mujeres!$A$1:$DW$117)</f>
        <v>1888259.7811613251</v>
      </c>
      <c r="V19" s="46" cm="1">
        <f t="array" ref="V19">AnualidadPensionado(V$1,$E19,$B19, $D19, Hombres!$A$1:$DW$117, Mujeres!$A$1:$DW$117)</f>
        <v>1799888.8476392787</v>
      </c>
      <c r="W19" s="46" cm="1">
        <f t="array" ref="W19">AnualidadPensionado(W$1,$E19,$B19, $D19, Hombres!$A$1:$DW$117, Mujeres!$A$1:$DW$117)</f>
        <v>1703037.2589212437</v>
      </c>
      <c r="X19" s="46" cm="1">
        <f t="array" ref="X19">AnualidadPensionado(X$1,$E19,$B19, $D19, Hombres!$A$1:$DW$117, Mujeres!$A$1:$DW$117)</f>
        <v>1598321.6072990822</v>
      </c>
      <c r="Y19" s="46" cm="1">
        <f t="array" ref="Y19">AnualidadPensionado(Y$1,$E19,$B19, $D19, Hombres!$A$1:$DW$117, Mujeres!$A$1:$DW$117)</f>
        <v>1486513.8003400713</v>
      </c>
      <c r="Z19" s="46" cm="1">
        <f t="array" ref="Z19">AnualidadPensionado(Z$1,$E19,$B19, $D19, Hombres!$A$1:$DW$117, Mujeres!$A$1:$DW$117)</f>
        <v>1368668.4789176031</v>
      </c>
      <c r="AA19" s="46" cm="1">
        <f t="array" ref="AA19">AnualidadPensionado(AA$1,$E19,$B19, $D19, Hombres!$A$1:$DW$117, Mujeres!$A$1:$DW$117)</f>
        <v>1246236.1124745081</v>
      </c>
      <c r="AB19" s="46" cm="1">
        <f t="array" ref="AB19">AnualidadPensionado(AB$1,$E19,$B19, $D19, Hombres!$A$1:$DW$117, Mujeres!$A$1:$DW$117)</f>
        <v>1120983.1308042437</v>
      </c>
      <c r="AC19" s="46" cm="1">
        <f t="array" ref="AC19">AnualidadPensionado(AC$1,$E19,$B19, $D19, Hombres!$A$1:$DW$117, Mujeres!$A$1:$DW$117)</f>
        <v>994815.16115606425</v>
      </c>
      <c r="AD19" s="46" cm="1">
        <f t="array" ref="AD19">AnualidadPensionado(AD$1,$E19,$B19, $D19, Hombres!$A$1:$DW$117, Mujeres!$A$1:$DW$117)</f>
        <v>869716.12202255195</v>
      </c>
      <c r="AE19" s="46" cm="1">
        <f t="array" ref="AE19">AnualidadPensionado(AE$1,$E19,$B19, $D19, Hombres!$A$1:$DW$117, Mujeres!$A$1:$DW$117)</f>
        <v>747772.98016353964</v>
      </c>
      <c r="AF19" s="46" cm="1">
        <f t="array" ref="AF19">AnualidadPensionado(AF$1,$E19,$B19, $D19, Hombres!$A$1:$DW$117, Mujeres!$A$1:$DW$117)</f>
        <v>631169.39906473656</v>
      </c>
      <c r="AG19" s="46" cm="1">
        <f t="array" ref="AG19">AnualidadPensionado(AG$1,$E19,$B19, $D19, Hombres!$A$1:$DW$117, Mujeres!$A$1:$DW$117)</f>
        <v>522004.64357080619</v>
      </c>
      <c r="AH19" s="46" cm="1">
        <f t="array" ref="AH19">AnualidadPensionado(AH$1,$E19,$B19, $D19, Hombres!$A$1:$DW$117, Mujeres!$A$1:$DW$117)</f>
        <v>422077.55408835469</v>
      </c>
      <c r="AI19" s="46" cm="1">
        <f t="array" ref="AI19">AnualidadPensionado(AI$1,$E19,$B19, $D19, Hombres!$A$1:$DW$117, Mujeres!$A$1:$DW$117)</f>
        <v>332789.98771320505</v>
      </c>
      <c r="AJ19" s="46" cm="1">
        <f t="array" ref="AJ19">AnualidadPensionado(AJ$1,$E19,$B19, $D19, Hombres!$A$1:$DW$117, Mujeres!$A$1:$DW$117)</f>
        <v>255113.9785283673</v>
      </c>
      <c r="AK19" s="46" cm="1">
        <f t="array" ref="AK19">AnualidadPensionado(AK$1,$E19,$B19, $D19, Hombres!$A$1:$DW$117, Mujeres!$A$1:$DW$117)</f>
        <v>189545.60702917422</v>
      </c>
      <c r="AL19" s="46" cm="1">
        <f t="array" ref="AL19">AnualidadPensionado(AL$1,$E19,$B19, $D19, Hombres!$A$1:$DW$117, Mujeres!$A$1:$DW$117)</f>
        <v>136018.40999770528</v>
      </c>
      <c r="AM19" s="46" cm="1">
        <f t="array" ref="AM19">AnualidadPensionado(AM$1,$E19,$B19, $D19, Hombres!$A$1:$DW$117, Mujeres!$A$1:$DW$117)</f>
        <v>93891.312404186552</v>
      </c>
      <c r="AN19" s="46" cm="1">
        <f t="array" ref="AN19">AnualidadPensionado(AN$1,$E19,$B19, $D19, Hombres!$A$1:$DW$117, Mujeres!$A$1:$DW$117)</f>
        <v>62047.373467007463</v>
      </c>
      <c r="AO19" s="46" cm="1">
        <f t="array" ref="AO19">AnualidadPensionado(AO$1,$E19,$B19, $D19, Hombres!$A$1:$DW$117, Mujeres!$A$1:$DW$117)</f>
        <v>39039.607511434413</v>
      </c>
      <c r="AP19" s="46" cm="1">
        <f t="array" ref="AP19">AnualidadPensionado(AP$1,$E19,$B19, $D19, Hombres!$A$1:$DW$117, Mujeres!$A$1:$DW$117)</f>
        <v>23243.46445200513</v>
      </c>
      <c r="AQ19" s="46" cm="1">
        <f t="array" ref="AQ19">AnualidadPensionado(AQ$1,$E19,$B19, $D19, Hombres!$A$1:$DW$117, Mujeres!$A$1:$DW$117)</f>
        <v>13003.459471618686</v>
      </c>
      <c r="AR19" s="46" cm="1">
        <f t="array" ref="AR19">AnualidadPensionado(AR$1,$E19,$B19, $D19, Hombres!$A$1:$DW$117, Mujeres!$A$1:$DW$117)</f>
        <v>6778.6029058131044</v>
      </c>
      <c r="AS19" s="46" cm="1">
        <f t="array" ref="AS19">AnualidadPensionado(AS$1,$E19,$B19, $D19, Hombres!$A$1:$DW$117, Mujeres!$A$1:$DW$117)</f>
        <v>3259.3679044733744</v>
      </c>
      <c r="AT19" s="46" cm="1">
        <f t="array" ref="AT19">AnualidadPensionado(AT$1,$E19,$B19, $D19, Hombres!$A$1:$DW$117, Mujeres!$A$1:$DW$117)</f>
        <v>1427.9109307892934</v>
      </c>
      <c r="AU19" s="46" cm="1">
        <f t="array" ref="AU19">AnualidadPensionado(AU$1,$E19,$B19, $D19, Hombres!$A$1:$DW$117, Mujeres!$A$1:$DW$117)</f>
        <v>561.5190367415878</v>
      </c>
      <c r="AV19" s="46" cm="1">
        <f t="array" ref="AV19">AnualidadPensionado(AV$1,$E19,$B19, $D19, Hombres!$A$1:$DW$117, Mujeres!$A$1:$DW$117)</f>
        <v>194.52507008960734</v>
      </c>
      <c r="AW19" s="46" cm="1">
        <f t="array" ref="AW19">AnualidadPensionado(AW$1,$E19,$B19, $D19, Hombres!$A$1:$DW$117, Mujeres!$A$1:$DW$117)</f>
        <v>57.910929592870204</v>
      </c>
      <c r="AX19" s="46" cm="1">
        <f t="array" ref="AX19">AnualidadPensionado(AX$1,$E19,$B19, $D19, Hombres!$A$1:$DW$117, Mujeres!$A$1:$DW$117)</f>
        <v>14.314639352889319</v>
      </c>
      <c r="AY19" s="46" cm="1">
        <f t="array" ref="AY19">AnualidadPensionado(AY$1,$E19,$B19, $D19, Hombres!$A$1:$DW$117, Mujeres!$A$1:$DW$117)</f>
        <v>0</v>
      </c>
      <c r="AZ19" s="46" cm="1">
        <f t="array" ref="AZ19">AnualidadPensionado(AZ$1,$E19,$B19, $D19, Hombres!$A$1:$DW$117, Mujeres!$A$1:$DW$117)</f>
        <v>0</v>
      </c>
      <c r="BA19" s="46" cm="1">
        <f t="array" ref="BA19">AnualidadPensionado(BA$1,$E19,$B19, $D19, Hombres!$A$1:$DW$117, Mujeres!$A$1:$DW$117)</f>
        <v>0</v>
      </c>
      <c r="BB19" s="46" cm="1">
        <f t="array" ref="BB19">AnualidadPensionado(BB$1,$E19,$B19, $D19, Hombres!$A$1:$DW$117, Mujeres!$A$1:$DW$117)</f>
        <v>0</v>
      </c>
      <c r="BC19" s="46" cm="1">
        <f t="array" ref="BC19">AnualidadPensionado(BC$1,$E19,$B19, $D19, Hombres!$A$1:$DW$117, Mujeres!$A$1:$DW$117)</f>
        <v>0</v>
      </c>
      <c r="BD19" s="46" cm="1">
        <f t="array" ref="BD19">AnualidadPensionado(BD$1,$E19,$B19, $D19, Hombres!$A$1:$DW$117, Mujeres!$A$1:$DW$117)</f>
        <v>0</v>
      </c>
      <c r="BE19" s="46" cm="1">
        <f t="array" ref="BE19">AnualidadPensionado(BE$1,$E19,$B19, $D19, Hombres!$A$1:$DW$117, Mujeres!$A$1:$DW$117)</f>
        <v>0</v>
      </c>
      <c r="BF19" s="46" cm="1">
        <f t="array" ref="BF19">AnualidadPensionado(BF$1,$E19,$B19, $D19, Hombres!$A$1:$DW$117, Mujeres!$A$1:$DW$117)</f>
        <v>0</v>
      </c>
      <c r="BG19" s="46" cm="1">
        <f t="array" ref="BG19">AnualidadPensionado(BG$1,$E19,$B19, $D19, Hombres!$A$1:$DW$117, Mujeres!$A$1:$DW$117)</f>
        <v>0</v>
      </c>
      <c r="BH19" s="46" cm="1">
        <f t="array" ref="BH19">AnualidadPensionado(BH$1,$E19,$B19, $D19, Hombres!$A$1:$DW$117, Mujeres!$A$1:$DW$117)</f>
        <v>0</v>
      </c>
      <c r="BI19" s="46" cm="1">
        <f t="array" ref="BI19">AnualidadPensionado(BI$1,$E19,$B19, $D19, Hombres!$A$1:$DW$117, Mujeres!$A$1:$DW$117)</f>
        <v>0</v>
      </c>
      <c r="BJ19" s="46" cm="1">
        <f t="array" ref="BJ19">AnualidadPensionado(BJ$1,$E19,$B19, $D19, Hombres!$A$1:$DW$117, Mujeres!$A$1:$DW$117)</f>
        <v>0</v>
      </c>
      <c r="BK19" s="46" cm="1">
        <f t="array" ref="BK19">AnualidadPensionado(BK$1,$E19,$B19, $D19, Hombres!$A$1:$DW$117, Mujeres!$A$1:$DW$117)</f>
        <v>0</v>
      </c>
      <c r="BL19" s="46" cm="1">
        <f t="array" ref="BL19">AnualidadPensionado(BL$1,$E19,$B19, $D19, Hombres!$A$1:$DW$117, Mujeres!$A$1:$DW$117)</f>
        <v>0</v>
      </c>
      <c r="BM19" s="46" cm="1">
        <f t="array" ref="BM19">AnualidadPensionado(BM$1,$E19,$B19, $D19, Hombres!$A$1:$DW$117, Mujeres!$A$1:$DW$117)</f>
        <v>0</v>
      </c>
      <c r="BN19" s="46" cm="1">
        <f t="array" ref="BN19">AnualidadPensionado(BN$1,$E19,$B19, $D19, Hombres!$A$1:$DW$117, Mujeres!$A$1:$DW$117)</f>
        <v>0</v>
      </c>
      <c r="BO19" s="46" cm="1">
        <f t="array" ref="BO19">AnualidadPensionado(BO$1,$E19,$B19, $D19, Hombres!$A$1:$DW$117, Mujeres!$A$1:$DW$117)</f>
        <v>0</v>
      </c>
      <c r="BP19" s="46" cm="1">
        <f t="array" ref="BP19">AnualidadPensionado(BP$1,$E19,$B19, $D19, Hombres!$A$1:$DW$117, Mujeres!$A$1:$DW$117)</f>
        <v>0</v>
      </c>
      <c r="BQ19" s="46" cm="1">
        <f t="array" ref="BQ19">AnualidadPensionado(BQ$1,$E19,$B19, $D19, Hombres!$A$1:$DW$117, Mujeres!$A$1:$DW$117)</f>
        <v>0</v>
      </c>
      <c r="BR19" s="46" cm="1">
        <f t="array" ref="BR19">AnualidadPensionado(BR$1,$E19,$B19, $D19, Hombres!$A$1:$DW$117, Mujeres!$A$1:$DW$117)</f>
        <v>0</v>
      </c>
      <c r="BS19" s="46" cm="1">
        <f t="array" ref="BS19">AnualidadPensionado(BS$1,$E19,$B19, $D19, Hombres!$A$1:$DW$117, Mujeres!$A$1:$DW$117)</f>
        <v>0</v>
      </c>
      <c r="BT19" s="46" cm="1">
        <f t="array" ref="BT19">AnualidadPensionado(BT$1,$E19,$B19, $D19, Hombres!$A$1:$DW$117, Mujeres!$A$1:$DW$117)</f>
        <v>0</v>
      </c>
      <c r="BU19" s="46" cm="1">
        <f t="array" ref="BU19">AnualidadPensionado(BU$1,$E19,$B19, $D19, Hombres!$A$1:$DW$117, Mujeres!$A$1:$DW$117)</f>
        <v>0</v>
      </c>
      <c r="BV19" s="46" cm="1">
        <f t="array" ref="BV19">AnualidadPensionado(BV$1,$E19,$B19, $D19, Hombres!$A$1:$DW$117, Mujeres!$A$1:$DW$117)</f>
        <v>0</v>
      </c>
      <c r="BW19" s="46" cm="1">
        <f t="array" ref="BW19">AnualidadPensionado(BW$1,$E19,$B19, $D19, Hombres!$A$1:$DW$117, Mujeres!$A$1:$DW$117)</f>
        <v>0</v>
      </c>
      <c r="BX19" s="46" cm="1">
        <f t="array" ref="BX19">AnualidadPensionado(BX$1,$E19,$B19, $D19, Hombres!$A$1:$DW$117, Mujeres!$A$1:$DW$117)</f>
        <v>0</v>
      </c>
      <c r="BY19" s="46" cm="1">
        <f t="array" ref="BY19">AnualidadPensionado(BY$1,$E19,$B19, $D19, Hombres!$A$1:$DW$117, Mujeres!$A$1:$DW$117)</f>
        <v>0</v>
      </c>
      <c r="BZ19" s="46" cm="1">
        <f t="array" ref="BZ19">AnualidadPensionado(BZ$1,$E19,$B19, $D19, Hombres!$A$1:$DW$117, Mujeres!$A$1:$DW$117)</f>
        <v>0</v>
      </c>
      <c r="CA19" s="46" cm="1">
        <f t="array" ref="CA19">AnualidadPensionado(CA$1,$E19,$B19, $D19, Hombres!$A$1:$DW$117, Mujeres!$A$1:$DW$117)</f>
        <v>0</v>
      </c>
      <c r="CB19" s="46" cm="1">
        <f t="array" ref="CB19">AnualidadPensionado(CB$1,$E19,$B19, $D19, Hombres!$A$1:$DW$117, Mujeres!$A$1:$DW$117)</f>
        <v>0</v>
      </c>
      <c r="CC19" s="46" cm="1">
        <f t="array" ref="CC19">AnualidadPensionado(CC$1,$E19,$B19, $D19, Hombres!$A$1:$DW$117, Mujeres!$A$1:$DW$117)</f>
        <v>0</v>
      </c>
      <c r="CD19" s="46" cm="1">
        <f t="array" ref="CD19">AnualidadPensionado(CD$1,$E19,$B19, $D19, Hombres!$A$1:$DW$117, Mujeres!$A$1:$DW$117)</f>
        <v>0</v>
      </c>
      <c r="CE19" s="46" cm="1">
        <f t="array" ref="CE19">AnualidadPensionado(CE$1,$E19,$B19, $D19, Hombres!$A$1:$DW$117, Mujeres!$A$1:$DW$117)</f>
        <v>0</v>
      </c>
      <c r="CF19" s="46" cm="1">
        <f t="array" ref="CF19">AnualidadPensionado(CF$1,$E19,$B19, $D19, Hombres!$A$1:$DW$117, Mujeres!$A$1:$DW$117)</f>
        <v>0</v>
      </c>
      <c r="CG19" s="46" cm="1">
        <f t="array" ref="CG19">AnualidadPensionado(CG$1,$E19,$B19, $D19, Hombres!$A$1:$DW$117, Mujeres!$A$1:$DW$117)</f>
        <v>0</v>
      </c>
      <c r="CH19" s="46" cm="1">
        <f t="array" ref="CH19">AnualidadPensionado(CH$1,$E19,$B19, $D19, Hombres!$A$1:$DW$117, Mujeres!$A$1:$DW$117)</f>
        <v>0</v>
      </c>
      <c r="CI19" s="46" cm="1">
        <f t="array" ref="CI19">AnualidadPensionado(CI$1,$E19,$B19, $D19, Hombres!$A$1:$DW$117, Mujeres!$A$1:$DW$117)</f>
        <v>0</v>
      </c>
      <c r="CJ19" s="46" cm="1">
        <f t="array" ref="CJ19">AnualidadPensionado(CJ$1,$E19,$B19, $D19, Hombres!$A$1:$DW$117, Mujeres!$A$1:$DW$117)</f>
        <v>0</v>
      </c>
      <c r="CK19" s="46" cm="1">
        <f t="array" ref="CK19">AnualidadPensionado(CK$1,$E19,$B19, $D19, Hombres!$A$1:$DW$117, Mujeres!$A$1:$DW$117)</f>
        <v>0</v>
      </c>
      <c r="CL19" s="46" cm="1">
        <f t="array" ref="CL19">AnualidadPensionado(CL$1,$E19,$B19, $D19, Hombres!$A$1:$DW$117, Mujeres!$A$1:$DW$117)</f>
        <v>0</v>
      </c>
      <c r="CM19" s="46" cm="1">
        <f t="array" ref="CM19">AnualidadPensionado(CM$1,$E19,$B19, $D19, Hombres!$A$1:$DW$117, Mujeres!$A$1:$DW$117)</f>
        <v>0</v>
      </c>
      <c r="CN19" s="46" cm="1">
        <f t="array" ref="CN19">AnualidadPensionado(CN$1,$E19,$B19, $D19, Hombres!$A$1:$DW$117, Mujeres!$A$1:$DW$117)</f>
        <v>0</v>
      </c>
      <c r="CO19" s="46" cm="1">
        <f t="array" ref="CO19">AnualidadPensionado(CO$1,$E19,$B19, $D19, Hombres!$A$1:$DW$117, Mujeres!$A$1:$DW$117)</f>
        <v>0</v>
      </c>
      <c r="CP19" s="46" cm="1">
        <f t="array" ref="CP19">AnualidadPensionado(CP$1,$E19,$B19, $D19, Hombres!$A$1:$DW$117, Mujeres!$A$1:$DW$117)</f>
        <v>0</v>
      </c>
      <c r="CQ19" s="46" cm="1">
        <f t="array" ref="CQ19">AnualidadPensionado(CQ$1,$E19,$B19, $D19, Hombres!$A$1:$DW$117, Mujeres!$A$1:$DW$117)</f>
        <v>0</v>
      </c>
      <c r="CR19" s="46" cm="1">
        <f t="array" ref="CR19">AnualidadPensionado(CR$1,$E19,$B19, $D19, Hombres!$A$1:$DW$117, Mujeres!$A$1:$DW$117)</f>
        <v>0</v>
      </c>
      <c r="CS19" s="46" cm="1">
        <f t="array" ref="CS19">AnualidadPensionado(CS$1,$E19,$B19, $D19, Hombres!$A$1:$DW$117, Mujeres!$A$1:$DW$117)</f>
        <v>0</v>
      </c>
      <c r="CT19" s="46" cm="1">
        <f t="array" ref="CT19">AnualidadPensionado(CT$1,$E19,$B19, $D19, Hombres!$A$1:$DW$117, Mujeres!$A$1:$DW$117)</f>
        <v>0</v>
      </c>
      <c r="CU19" s="46" cm="1">
        <f t="array" ref="CU19">AnualidadPensionado(CU$1,$E19,$B19, $D19, Hombres!$A$1:$DW$117, Mujeres!$A$1:$DW$117)</f>
        <v>0</v>
      </c>
      <c r="CV19" s="46" cm="1">
        <f t="array" ref="CV19">AnualidadPensionado(CV$1,$E19,$B19, $D19, Hombres!$A$1:$DW$117, Mujeres!$A$1:$DW$117)</f>
        <v>0</v>
      </c>
      <c r="CW19" s="46" cm="1">
        <f t="array" ref="CW19">AnualidadPensionado(CW$1,$E19,$B19, $D19, Hombres!$A$1:$DW$117, Mujeres!$A$1:$DW$117)</f>
        <v>0</v>
      </c>
      <c r="CX19" s="46" cm="1">
        <f t="array" ref="CX19">AnualidadPensionado(CX$1,$E19,$B19, $D19, Hombres!$A$1:$DW$117, Mujeres!$A$1:$DW$117)</f>
        <v>0</v>
      </c>
      <c r="CY19" s="46" cm="1">
        <f t="array" ref="CY19">AnualidadPensionado(CY$1,$E19,$B19, $D19, Hombres!$A$1:$DW$117, Mujeres!$A$1:$DW$117)</f>
        <v>0</v>
      </c>
      <c r="DB19" s="21"/>
      <c r="DC19" s="46" cm="1">
        <f t="array" ref="DC19">beneficio_muerte_individual_pensionado(DC$1,$E19,$B19, Hombres!$A$1:$DW$117, Mujeres!$A$1:$DW$117)</f>
        <v>0</v>
      </c>
      <c r="DD19" s="46" cm="1">
        <f t="array" ref="DD19">beneficio_muerte_individual_pensionado(DD$1,$E19,$B19, Hombres!$A$1:$DW$117, Mujeres!$A$1:$DW$117)</f>
        <v>71655</v>
      </c>
      <c r="DE19" s="46" cm="1">
        <f t="array" ref="DE19">beneficio_muerte_individual_pensionado(DE$1,$E19,$B19, Hombres!$A$1:$DW$117, Mujeres!$A$1:$DW$117)</f>
        <v>77184.439006500004</v>
      </c>
      <c r="DF19" s="46" cm="1">
        <f t="array" ref="DF19">beneficio_muerte_individual_pensionado(DF$1,$E19,$B19, Hombres!$A$1:$DW$117, Mujeres!$A$1:$DW$117)</f>
        <v>82533.68522330324</v>
      </c>
      <c r="DG19" s="46" cm="1">
        <f t="array" ref="DG19">beneficio_muerte_individual_pensionado(DG$1,$E19,$B19, Hombres!$A$1:$DW$117, Mujeres!$A$1:$DW$117)</f>
        <v>87321.937936416856</v>
      </c>
      <c r="DH19" s="46" cm="1">
        <f t="array" ref="DH19">beneficio_muerte_individual_pensionado(DH$1,$E19,$B19, Hombres!$A$1:$DW$117, Mujeres!$A$1:$DW$117)</f>
        <v>91512.669397773119</v>
      </c>
      <c r="DI19" s="46" cm="1">
        <f t="array" ref="DI19">beneficio_muerte_individual_pensionado(DI$1,$E19,$B19, Hombres!$A$1:$DW$117, Mujeres!$A$1:$DW$117)</f>
        <v>95321.966065870423</v>
      </c>
      <c r="DJ19" s="46" cm="1">
        <f t="array" ref="DJ19">beneficio_muerte_individual_pensionado(DJ$1,$E19,$B19, Hombres!$A$1:$DW$117, Mujeres!$A$1:$DW$117)</f>
        <v>99103.309536923625</v>
      </c>
      <c r="DK19" s="46" cm="1">
        <f t="array" ref="DK19">beneficio_muerte_individual_pensionado(DK$1,$E19,$B19, Hombres!$A$1:$DW$117, Mujeres!$A$1:$DW$117)</f>
        <v>106690.84354428771</v>
      </c>
      <c r="DL19" s="46" cm="1">
        <f t="array" ref="DL19">beneficio_muerte_individual_pensionado(DL$1,$E19,$B19, Hombres!$A$1:$DW$117, Mujeres!$A$1:$DW$117)</f>
        <v>111016.1273707131</v>
      </c>
      <c r="DM19" s="46" cm="1">
        <f t="array" ref="DM19">beneficio_muerte_individual_pensionado(DM$1,$E19,$B19, Hombres!$A$1:$DW$117, Mujeres!$A$1:$DW$117)</f>
        <v>114949.96191697475</v>
      </c>
      <c r="DN19" s="46" cm="1">
        <f t="array" ref="DN19">beneficio_muerte_individual_pensionado(DN$1,$E19,$B19, Hombres!$A$1:$DW$117, Mujeres!$A$1:$DW$117)</f>
        <v>118509.70616127511</v>
      </c>
      <c r="DO19" s="46" cm="1">
        <f t="array" ref="DO19">beneficio_muerte_individual_pensionado(DO$1,$E19,$B19, Hombres!$A$1:$DW$117, Mujeres!$A$1:$DW$117)</f>
        <v>121733.77211526466</v>
      </c>
      <c r="DP19" s="46" cm="1">
        <f t="array" ref="DP19">beneficio_muerte_individual_pensionado(DP$1,$E19,$B19, Hombres!$A$1:$DW$117, Mujeres!$A$1:$DW$117)</f>
        <v>124504.53823039534</v>
      </c>
      <c r="DQ19" s="46" cm="1">
        <f t="array" ref="DQ19">beneficio_muerte_individual_pensionado(DQ$1,$E19,$B19, Hombres!$A$1:$DW$117, Mujeres!$A$1:$DW$117)</f>
        <v>126605.65323767874</v>
      </c>
      <c r="DR19" s="46" cm="1">
        <f t="array" ref="DR19">beneficio_muerte_individual_pensionado(DR$1,$E19,$B19, Hombres!$A$1:$DW$117, Mujeres!$A$1:$DW$117)</f>
        <v>127859.22671187416</v>
      </c>
      <c r="DS19" s="46" cm="1">
        <f t="array" ref="DS19">beneficio_muerte_individual_pensionado(DS$1,$E19,$B19, Hombres!$A$1:$DW$117, Mujeres!$A$1:$DW$117)</f>
        <v>128215.60420781896</v>
      </c>
      <c r="DT19" s="46" cm="1">
        <f t="array" ref="DT19">beneficio_muerte_individual_pensionado(DT$1,$E19,$B19, Hombres!$A$1:$DW$117, Mujeres!$A$1:$DW$117)</f>
        <v>127637.55308117444</v>
      </c>
      <c r="DU19" s="46" cm="1">
        <f t="array" ref="DU19">beneficio_muerte_individual_pensionado(DU$1,$E19,$B19, Hombres!$A$1:$DW$117, Mujeres!$A$1:$DW$117)</f>
        <v>126001.30937769507</v>
      </c>
      <c r="DV19" s="46" cm="1">
        <f t="array" ref="DV19">beneficio_muerte_individual_pensionado(DV$1,$E19,$B19, Hombres!$A$1:$DW$117, Mujeres!$A$1:$DW$117)</f>
        <v>123123.37478481504</v>
      </c>
      <c r="DW19" s="46" cm="1">
        <f t="array" ref="DW19">beneficio_muerte_individual_pensionado(DW$1,$E19,$B19, Hombres!$A$1:$DW$117, Mujeres!$A$1:$DW$117)</f>
        <v>118914.05833457048</v>
      </c>
      <c r="DX19" s="46" cm="1">
        <f t="array" ref="DX19">beneficio_muerte_individual_pensionado(DX$1,$E19,$B19, Hombres!$A$1:$DW$117, Mujeres!$A$1:$DW$117)</f>
        <v>113432.71281998971</v>
      </c>
      <c r="DY19" s="46" cm="1">
        <f t="array" ref="DY19">beneficio_muerte_individual_pensionado(DY$1,$E19,$B19, Hombres!$A$1:$DW$117, Mujeres!$A$1:$DW$117)</f>
        <v>106783.59982117303</v>
      </c>
      <c r="DZ19" s="46" cm="1">
        <f t="array" ref="DZ19">beneficio_muerte_individual_pensionado(DZ$1,$E19,$B19, Hombres!$A$1:$DW$117, Mujeres!$A$1:$DW$117)</f>
        <v>99050.642522337046</v>
      </c>
      <c r="EA19" s="46" cm="1">
        <f t="array" ref="EA19">beneficio_muerte_individual_pensionado(EA$1,$E19,$B19, Hombres!$A$1:$DW$117, Mujeres!$A$1:$DW$117)</f>
        <v>90320.521095461707</v>
      </c>
      <c r="EB19" s="46" cm="1">
        <f t="array" ref="EB19">beneficio_muerte_individual_pensionado(EB$1,$E19,$B19, Hombres!$A$1:$DW$117, Mujeres!$A$1:$DW$117)</f>
        <v>80791.954937881179</v>
      </c>
      <c r="EC19" s="46" cm="1">
        <f t="array" ref="EC19">beneficio_muerte_individual_pensionado(EC$1,$E19,$B19, Hombres!$A$1:$DW$117, Mujeres!$A$1:$DW$117)</f>
        <v>70777.002406726126</v>
      </c>
      <c r="ED19" s="46" cm="1">
        <f t="array" ref="ED19">beneficio_muerte_individual_pensionado(ED$1,$E19,$B19, Hombres!$A$1:$DW$117, Mujeres!$A$1:$DW$117)</f>
        <v>60608.266572247776</v>
      </c>
      <c r="EE19" s="46" cm="1">
        <f t="array" ref="EE19">beneficio_muerte_individual_pensionado(EE$1,$E19,$B19, Hombres!$A$1:$DW$117, Mujeres!$A$1:$DW$117)</f>
        <v>50595.033504651481</v>
      </c>
      <c r="EF19" s="46" cm="1">
        <f t="array" ref="EF19">beneficio_muerte_individual_pensionado(EF$1,$E19,$B19, Hombres!$A$1:$DW$117, Mujeres!$A$1:$DW$117)</f>
        <v>41030.894603132045</v>
      </c>
      <c r="EG19" s="46" cm="1">
        <f t="array" ref="EG19">beneficio_muerte_individual_pensionado(EG$1,$E19,$B19, Hombres!$A$1:$DW$117, Mujeres!$A$1:$DW$117)</f>
        <v>32214.739617637209</v>
      </c>
      <c r="EH19" s="46" cm="1">
        <f t="array" ref="EH19">beneficio_muerte_individual_pensionado(EH$1,$E19,$B19, Hombres!$A$1:$DW$117, Mujeres!$A$1:$DW$117)</f>
        <v>24406.756651544103</v>
      </c>
      <c r="EI19" s="46" cm="1">
        <f t="array" ref="EI19">beneficio_muerte_individual_pensionado(EI$1,$E19,$B19, Hombres!$A$1:$DW$117, Mujeres!$A$1:$DW$117)</f>
        <v>17774.443935030289</v>
      </c>
      <c r="EJ19" s="46" cm="1">
        <f t="array" ref="EJ19">beneficio_muerte_individual_pensionado(EJ$1,$E19,$B19, Hombres!$A$1:$DW$117, Mujeres!$A$1:$DW$117)</f>
        <v>12381.787075444809</v>
      </c>
      <c r="EK19" s="46" cm="1">
        <f t="array" ref="EK19">beneficio_muerte_individual_pensionado(EK$1,$E19,$B19, Hombres!$A$1:$DW$117, Mujeres!$A$1:$DW$117)</f>
        <v>8201.5900073757857</v>
      </c>
      <c r="EL19" s="46" cm="1">
        <f t="array" ref="EL19">beneficio_muerte_individual_pensionado(EL$1,$E19,$B19, Hombres!$A$1:$DW$117, Mujeres!$A$1:$DW$117)</f>
        <v>5132.8405082939662</v>
      </c>
      <c r="EM19" s="46" cm="1">
        <f t="array" ref="EM19">beneficio_muerte_individual_pensionado(EM$1,$E19,$B19, Hombres!$A$1:$DW$117, Mujeres!$A$1:$DW$117)</f>
        <v>3013.9588037291096</v>
      </c>
      <c r="EN19" s="46" cm="1">
        <f t="array" ref="EN19">beneficio_muerte_individual_pensionado(EN$1,$E19,$B19, Hombres!$A$1:$DW$117, Mujeres!$A$1:$DW$117)</f>
        <v>1646.7148746843643</v>
      </c>
      <c r="EO19" s="46" cm="1">
        <f t="array" ref="EO19">beneficio_muerte_individual_pensionado(EO$1,$E19,$B19, Hombres!$A$1:$DW$117, Mujeres!$A$1:$DW$117)</f>
        <v>828.55516151010863</v>
      </c>
      <c r="EP19" s="46" cm="1">
        <f t="array" ref="EP19">beneficio_muerte_individual_pensionado(EP$1,$E19,$B19, Hombres!$A$1:$DW$117, Mujeres!$A$1:$DW$117)</f>
        <v>379.11570672034054</v>
      </c>
      <c r="EQ19" s="46" cm="1">
        <f t="array" ref="EQ19">beneficio_muerte_individual_pensionado(EQ$1,$E19,$B19, Hombres!$A$1:$DW$117, Mujeres!$A$1:$DW$117)</f>
        <v>155.38563799605751</v>
      </c>
      <c r="ER19" s="46" cm="1">
        <f t="array" ref="ER19">beneficio_muerte_individual_pensionado(ER$1,$E19,$B19, Hombres!$A$1:$DW$117, Mujeres!$A$1:$DW$117)</f>
        <v>55.9868546059569</v>
      </c>
      <c r="ES19" s="46" cm="1">
        <f t="array" ref="ES19">beneficio_muerte_individual_pensionado(ES$1,$E19,$B19, Hombres!$A$1:$DW$117, Mujeres!$A$1:$DW$117)</f>
        <v>17.29844640074861</v>
      </c>
      <c r="ET19" s="46" cm="1">
        <f t="array" ref="ET19">beneficio_muerte_individual_pensionado(ET$1,$E19,$B19, Hombres!$A$1:$DW$117, Mujeres!$A$1:$DW$117)</f>
        <v>5.4621941027101464</v>
      </c>
      <c r="EU19" s="46" cm="1">
        <f t="array" ref="EU19">beneficio_muerte_individual_pensionado(EU$1,$E19,$B19, Hombres!$A$1:$DW$117, Mujeres!$A$1:$DW$117)</f>
        <v>0</v>
      </c>
      <c r="EV19" s="46" cm="1">
        <f t="array" ref="EV19">beneficio_muerte_individual_pensionado(EV$1,$E19,$B19, Hombres!$A$1:$DW$117, Mujeres!$A$1:$DW$117)</f>
        <v>0</v>
      </c>
      <c r="EW19" s="46" cm="1">
        <f t="array" ref="EW19">beneficio_muerte_individual_pensionado(EW$1,$E19,$B19, Hombres!$A$1:$DW$117, Mujeres!$A$1:$DW$117)</f>
        <v>0</v>
      </c>
      <c r="EX19" s="46" cm="1">
        <f t="array" ref="EX19">beneficio_muerte_individual_pensionado(EX$1,$E19,$B19, Hombres!$A$1:$DW$117, Mujeres!$A$1:$DW$117)</f>
        <v>0</v>
      </c>
      <c r="EY19" s="46" cm="1">
        <f t="array" ref="EY19">beneficio_muerte_individual_pensionado(EY$1,$E19,$B19, Hombres!$A$1:$DW$117, Mujeres!$A$1:$DW$117)</f>
        <v>0</v>
      </c>
      <c r="EZ19" s="46" cm="1">
        <f t="array" ref="EZ19">beneficio_muerte_individual_pensionado(EZ$1,$E19,$B19, Hombres!$A$1:$DW$117, Mujeres!$A$1:$DW$117)</f>
        <v>0</v>
      </c>
      <c r="FA19" s="46" cm="1">
        <f t="array" ref="FA19">beneficio_muerte_individual_pensionado(FA$1,$E19,$B19, Hombres!$A$1:$DW$117, Mujeres!$A$1:$DW$117)</f>
        <v>0</v>
      </c>
      <c r="FB19" s="46" cm="1">
        <f t="array" ref="FB19">beneficio_muerte_individual_pensionado(FB$1,$E19,$B19, Hombres!$A$1:$DW$117, Mujeres!$A$1:$DW$117)</f>
        <v>0</v>
      </c>
      <c r="FC19" s="46" cm="1">
        <f t="array" ref="FC19">beneficio_muerte_individual_pensionado(FC$1,$E19,$B19, Hombres!$A$1:$DW$117, Mujeres!$A$1:$DW$117)</f>
        <v>0</v>
      </c>
      <c r="FD19" s="46" cm="1">
        <f t="array" ref="FD19">beneficio_muerte_individual_pensionado(FD$1,$E19,$B19, Hombres!$A$1:$DW$117, Mujeres!$A$1:$DW$117)</f>
        <v>0</v>
      </c>
      <c r="FE19" s="46" cm="1">
        <f t="array" ref="FE19">beneficio_muerte_individual_pensionado(FE$1,$E19,$B19, Hombres!$A$1:$DW$117, Mujeres!$A$1:$DW$117)</f>
        <v>0</v>
      </c>
      <c r="FF19" s="46" cm="1">
        <f t="array" ref="FF19">beneficio_muerte_individual_pensionado(FF$1,$E19,$B19, Hombres!$A$1:$DW$117, Mujeres!$A$1:$DW$117)</f>
        <v>0</v>
      </c>
      <c r="FG19" s="46" cm="1">
        <f t="array" ref="FG19">beneficio_muerte_individual_pensionado(FG$1,$E19,$B19, Hombres!$A$1:$DW$117, Mujeres!$A$1:$DW$117)</f>
        <v>0</v>
      </c>
      <c r="FH19" s="46" cm="1">
        <f t="array" ref="FH19">beneficio_muerte_individual_pensionado(FH$1,$E19,$B19, Hombres!$A$1:$DW$117, Mujeres!$A$1:$DW$117)</f>
        <v>0</v>
      </c>
      <c r="FI19" s="46" cm="1">
        <f t="array" ref="FI19">beneficio_muerte_individual_pensionado(FI$1,$E19,$B19, Hombres!$A$1:$DW$117, Mujeres!$A$1:$DW$117)</f>
        <v>0</v>
      </c>
      <c r="FJ19" s="46" cm="1">
        <f t="array" ref="FJ19">beneficio_muerte_individual_pensionado(FJ$1,$E19,$B19, Hombres!$A$1:$DW$117, Mujeres!$A$1:$DW$117)</f>
        <v>0</v>
      </c>
      <c r="FK19" s="46" cm="1">
        <f t="array" ref="FK19">beneficio_muerte_individual_pensionado(FK$1,$E19,$B19, Hombres!$A$1:$DW$117, Mujeres!$A$1:$DW$117)</f>
        <v>0</v>
      </c>
      <c r="FL19" s="46" cm="1">
        <f t="array" ref="FL19">beneficio_muerte_individual_pensionado(FL$1,$E19,$B19, Hombres!$A$1:$DW$117, Mujeres!$A$1:$DW$117)</f>
        <v>0</v>
      </c>
      <c r="FM19" s="46" cm="1">
        <f t="array" ref="FM19">beneficio_muerte_individual_pensionado(FM$1,$E19,$B19, Hombres!$A$1:$DW$117, Mujeres!$A$1:$DW$117)</f>
        <v>0</v>
      </c>
      <c r="FN19" s="46" cm="1">
        <f t="array" ref="FN19">beneficio_muerte_individual_pensionado(FN$1,$E19,$B19, Hombres!$A$1:$DW$117, Mujeres!$A$1:$DW$117)</f>
        <v>0</v>
      </c>
      <c r="FO19" s="46" cm="1">
        <f t="array" ref="FO19">beneficio_muerte_individual_pensionado(FO$1,$E19,$B19, Hombres!$A$1:$DW$117, Mujeres!$A$1:$DW$117)</f>
        <v>0</v>
      </c>
      <c r="FP19" s="46" cm="1">
        <f t="array" ref="FP19">beneficio_muerte_individual_pensionado(FP$1,$E19,$B19, Hombres!$A$1:$DW$117, Mujeres!$A$1:$DW$117)</f>
        <v>0</v>
      </c>
      <c r="FQ19" s="46" cm="1">
        <f t="array" ref="FQ19">beneficio_muerte_individual_pensionado(FQ$1,$E19,$B19, Hombres!$A$1:$DW$117, Mujeres!$A$1:$DW$117)</f>
        <v>0</v>
      </c>
      <c r="FR19" s="46" cm="1">
        <f t="array" ref="FR19">beneficio_muerte_individual_pensionado(FR$1,$E19,$B19, Hombres!$A$1:$DW$117, Mujeres!$A$1:$DW$117)</f>
        <v>0</v>
      </c>
      <c r="FS19" s="46" cm="1">
        <f t="array" ref="FS19">beneficio_muerte_individual_pensionado(FS$1,$E19,$B19, Hombres!$A$1:$DW$117, Mujeres!$A$1:$DW$117)</f>
        <v>0</v>
      </c>
      <c r="FT19" s="46" cm="1">
        <f t="array" ref="FT19">beneficio_muerte_individual_pensionado(FT$1,$E19,$B19, Hombres!$A$1:$DW$117, Mujeres!$A$1:$DW$117)</f>
        <v>0</v>
      </c>
      <c r="FU19" s="46" cm="1">
        <f t="array" ref="FU19">beneficio_muerte_individual_pensionado(FU$1,$E19,$B19, Hombres!$A$1:$DW$117, Mujeres!$A$1:$DW$117)</f>
        <v>0</v>
      </c>
      <c r="FV19" s="46" cm="1">
        <f t="array" ref="FV19">beneficio_muerte_individual_pensionado(FV$1,$E19,$B19, Hombres!$A$1:$DW$117, Mujeres!$A$1:$DW$117)</f>
        <v>0</v>
      </c>
      <c r="FW19" s="46" cm="1">
        <f t="array" ref="FW19">beneficio_muerte_individual_pensionado(FW$1,$E19,$B19, Hombres!$A$1:$DW$117, Mujeres!$A$1:$DW$117)</f>
        <v>0</v>
      </c>
      <c r="FX19" s="46" cm="1">
        <f t="array" ref="FX19">beneficio_muerte_individual_pensionado(FX$1,$E19,$B19, Hombres!$A$1:$DW$117, Mujeres!$A$1:$DW$117)</f>
        <v>0</v>
      </c>
      <c r="FY19" s="46" cm="1">
        <f t="array" ref="FY19">beneficio_muerte_individual_pensionado(FY$1,$E19,$B19, Hombres!$A$1:$DW$117, Mujeres!$A$1:$DW$117)</f>
        <v>0</v>
      </c>
      <c r="FZ19" s="46" cm="1">
        <f t="array" ref="FZ19">beneficio_muerte_individual_pensionado(FZ$1,$E19,$B19, Hombres!$A$1:$DW$117, Mujeres!$A$1:$DW$117)</f>
        <v>0</v>
      </c>
      <c r="GA19" s="46" cm="1">
        <f t="array" ref="GA19">beneficio_muerte_individual_pensionado(GA$1,$E19,$B19, Hombres!$A$1:$DW$117, Mujeres!$A$1:$DW$117)</f>
        <v>0</v>
      </c>
      <c r="GB19" s="46" cm="1">
        <f t="array" ref="GB19">beneficio_muerte_individual_pensionado(GB$1,$E19,$B19, Hombres!$A$1:$DW$117, Mujeres!$A$1:$DW$117)</f>
        <v>0</v>
      </c>
      <c r="GC19" s="46" cm="1">
        <f t="array" ref="GC19">beneficio_muerte_individual_pensionado(GC$1,$E19,$B19, Hombres!$A$1:$DW$117, Mujeres!$A$1:$DW$117)</f>
        <v>0</v>
      </c>
      <c r="GD19" s="46" cm="1">
        <f t="array" ref="GD19">beneficio_muerte_individual_pensionado(GD$1,$E19,$B19, Hombres!$A$1:$DW$117, Mujeres!$A$1:$DW$117)</f>
        <v>0</v>
      </c>
      <c r="GE19" s="46" cm="1">
        <f t="array" ref="GE19">beneficio_muerte_individual_pensionado(GE$1,$E19,$B19, Hombres!$A$1:$DW$117, Mujeres!$A$1:$DW$117)</f>
        <v>0</v>
      </c>
      <c r="GF19" s="46" cm="1">
        <f t="array" ref="GF19">beneficio_muerte_individual_pensionado(GF$1,$E19,$B19, Hombres!$A$1:$DW$117, Mujeres!$A$1:$DW$117)</f>
        <v>0</v>
      </c>
      <c r="GG19" s="46" cm="1">
        <f t="array" ref="GG19">beneficio_muerte_individual_pensionado(GG$1,$E19,$B19, Hombres!$A$1:$DW$117, Mujeres!$A$1:$DW$117)</f>
        <v>0</v>
      </c>
      <c r="GH19" s="46" cm="1">
        <f t="array" ref="GH19">beneficio_muerte_individual_pensionado(GH$1,$E19,$B19, Hombres!$A$1:$DW$117, Mujeres!$A$1:$DW$117)</f>
        <v>0</v>
      </c>
      <c r="GI19" s="46" cm="1">
        <f t="array" ref="GI19">beneficio_muerte_individual_pensionado(GI$1,$E19,$B19, Hombres!$A$1:$DW$117, Mujeres!$A$1:$DW$117)</f>
        <v>0</v>
      </c>
      <c r="GJ19" s="46" cm="1">
        <f t="array" ref="GJ19">beneficio_muerte_individual_pensionado(GJ$1,$E19,$B19, Hombres!$A$1:$DW$117, Mujeres!$A$1:$DW$117)</f>
        <v>0</v>
      </c>
      <c r="GK19" s="46" cm="1">
        <f t="array" ref="GK19">beneficio_muerte_individual_pensionado(GK$1,$E19,$B19, Hombres!$A$1:$DW$117, Mujeres!$A$1:$DW$117)</f>
        <v>0</v>
      </c>
      <c r="GL19" s="46" cm="1">
        <f t="array" ref="GL19">beneficio_muerte_individual_pensionado(GL$1,$E19,$B19, Hombres!$A$1:$DW$117, Mujeres!$A$1:$DW$117)</f>
        <v>0</v>
      </c>
      <c r="GM19" s="46" cm="1">
        <f t="array" ref="GM19">beneficio_muerte_individual_pensionado(GM$1,$E19,$B19, Hombres!$A$1:$DW$117, Mujeres!$A$1:$DW$117)</f>
        <v>0</v>
      </c>
      <c r="GN19" s="46" cm="1">
        <f t="array" ref="GN19">beneficio_muerte_individual_pensionado(GN$1,$E19,$B19, Hombres!$A$1:$DW$117, Mujeres!$A$1:$DW$117)</f>
        <v>0</v>
      </c>
      <c r="GO19" s="46" cm="1">
        <f t="array" ref="GO19">beneficio_muerte_individual_pensionado(GO$1,$E19,$B19, Hombres!$A$1:$DW$117, Mujeres!$A$1:$DW$117)</f>
        <v>0</v>
      </c>
      <c r="GP19" s="46" cm="1">
        <f t="array" ref="GP19">beneficio_muerte_individual_pensionado(GP$1,$E19,$B19, Hombres!$A$1:$DW$117, Mujeres!$A$1:$DW$117)</f>
        <v>0</v>
      </c>
      <c r="GQ19" s="46" cm="1">
        <f t="array" ref="GQ19">beneficio_muerte_individual_pensionado(GQ$1,$E19,$B19, Hombres!$A$1:$DW$117, Mujeres!$A$1:$DW$117)</f>
        <v>0</v>
      </c>
      <c r="GR19" s="46" cm="1">
        <f t="array" ref="GR19">beneficio_muerte_individual_pensionado(GR$1,$E19,$B19, Hombres!$A$1:$DW$117, Mujeres!$A$1:$DW$117)</f>
        <v>0</v>
      </c>
      <c r="GS19" s="46" cm="1">
        <f t="array" ref="GS19">beneficio_muerte_individual_pensionado(GS$1,$E19,$B19, Hombres!$A$1:$DW$117, Mujeres!$A$1:$DW$117)</f>
        <v>0</v>
      </c>
      <c r="GT19" s="46" cm="1">
        <f t="array" ref="GT19">beneficio_muerte_individual_pensionado(GT$1,$E19,$B19, Hombres!$A$1:$DW$117, Mujeres!$A$1:$DW$117)</f>
        <v>0</v>
      </c>
    </row>
    <row r="20" spans="1:202" x14ac:dyDescent="0.2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6" cm="1">
        <f t="array" ref="H20">AnualidadPensionado(H$1,$E20,$B20, $D20, Hombres!$A$1:$DW$117, Mujeres!$A$1:$DW$117)</f>
        <v>0</v>
      </c>
      <c r="I20" s="46" cm="1">
        <f t="array" ref="I20">AnualidadPensionado(I$1,$E20,$B20, $D20, Hombres!$A$1:$DW$117, Mujeres!$A$1:$DW$117)</f>
        <v>2182386.5581493974</v>
      </c>
      <c r="J20" s="46" cm="1">
        <f t="array" ref="J20">AnualidadPensionado(J$1,$E20,$B20, $D20, Hombres!$A$1:$DW$117, Mujeres!$A$1:$DW$117)</f>
        <v>2220973.5465755328</v>
      </c>
      <c r="K20" s="46" cm="1">
        <f t="array" ref="K20">AnualidadPensionado(K$1,$E20,$B20, $D20, Hombres!$A$1:$DW$117, Mujeres!$A$1:$DW$117)</f>
        <v>2257134.85818678</v>
      </c>
      <c r="L20" s="46" cm="1">
        <f t="array" ref="L20">AnualidadPensionado(L$1,$E20,$B20, $D20, Hombres!$A$1:$DW$117, Mujeres!$A$1:$DW$117)</f>
        <v>2290533.2041707798</v>
      </c>
      <c r="M20" s="46" cm="1">
        <f t="array" ref="M20">AnualidadPensionado(M$1,$E20,$B20, $D20, Hombres!$A$1:$DW$117, Mujeres!$A$1:$DW$117)</f>
        <v>2321182.478524209</v>
      </c>
      <c r="N20" s="46" cm="1">
        <f t="array" ref="N20">AnualidadPensionado(N$1,$E20,$B20, $D20, Hombres!$A$1:$DW$117, Mujeres!$A$1:$DW$117)</f>
        <v>2349023.3470002552</v>
      </c>
      <c r="O20" s="46" cm="1">
        <f t="array" ref="O20">AnualidadPensionado(O$1,$E20,$B20, $D20, Hombres!$A$1:$DW$117, Mujeres!$A$1:$DW$117)</f>
        <v>2373527.0478011346</v>
      </c>
      <c r="P20" s="46" cm="1">
        <f t="array" ref="P20">AnualidadPensionado(P$1,$E20,$B20, $D20, Hombres!$A$1:$DW$117, Mujeres!$A$1:$DW$117)</f>
        <v>2393732.7981120921</v>
      </c>
      <c r="Q20" s="46" cm="1">
        <f t="array" ref="Q20">AnualidadPensionado(Q$1,$E20,$B20, $D20, Hombres!$A$1:$DW$117, Mujeres!$A$1:$DW$117)</f>
        <v>2408513.2794838171</v>
      </c>
      <c r="R20" s="46" cm="1">
        <f t="array" ref="R20">AnualidadPensionado(R$1,$E20,$B20, $D20, Hombres!$A$1:$DW$117, Mujeres!$A$1:$DW$117)</f>
        <v>2416783.2036675452</v>
      </c>
      <c r="S20" s="46" cm="1">
        <f t="array" ref="S20">AnualidadPensionado(S$1,$E20,$B20, $D20, Hombres!$A$1:$DW$117, Mujeres!$A$1:$DW$117)</f>
        <v>2414882.4181785597</v>
      </c>
      <c r="T20" s="46" cm="1">
        <f t="array" ref="T20">AnualidadPensionado(T$1,$E20,$B20, $D20, Hombres!$A$1:$DW$117, Mujeres!$A$1:$DW$117)</f>
        <v>2404909.5067995563</v>
      </c>
      <c r="U20" s="46" cm="1">
        <f t="array" ref="U20">AnualidadPensionado(U$1,$E20,$B20, $D20, Hombres!$A$1:$DW$117, Mujeres!$A$1:$DW$117)</f>
        <v>2385960.7991265003</v>
      </c>
      <c r="V20" s="46" cm="1">
        <f t="array" ref="V20">AnualidadPensionado(V$1,$E20,$B20, $D20, Hombres!$A$1:$DW$117, Mujeres!$A$1:$DW$117)</f>
        <v>2357236.8636611933</v>
      </c>
      <c r="W20" s="46" cm="1">
        <f t="array" ref="W20">AnualidadPensionado(W$1,$E20,$B20, $D20, Hombres!$A$1:$DW$117, Mujeres!$A$1:$DW$117)</f>
        <v>2318061.1309772898</v>
      </c>
      <c r="X20" s="46" cm="1">
        <f t="array" ref="X20">AnualidadPensionado(X$1,$E20,$B20, $D20, Hombres!$A$1:$DW$117, Mujeres!$A$1:$DW$117)</f>
        <v>2267733.5968137681</v>
      </c>
      <c r="Y20" s="46" cm="1">
        <f t="array" ref="Y20">AnualidadPensionado(Y$1,$E20,$B20, $D20, Hombres!$A$1:$DW$117, Mujeres!$A$1:$DW$117)</f>
        <v>2205526.8182475027</v>
      </c>
      <c r="Z20" s="46" cm="1">
        <f t="array" ref="Z20">AnualidadPensionado(Z$1,$E20,$B20, $D20, Hombres!$A$1:$DW$117, Mujeres!$A$1:$DW$117)</f>
        <v>2130864.2635377888</v>
      </c>
      <c r="AA20" s="46" cm="1">
        <f t="array" ref="AA20">AnualidadPensionado(AA$1,$E20,$B20, $D20, Hombres!$A$1:$DW$117, Mujeres!$A$1:$DW$117)</f>
        <v>2043534.4695684114</v>
      </c>
      <c r="AB20" s="46" cm="1">
        <f t="array" ref="AB20">AnualidadPensionado(AB$1,$E20,$B20, $D20, Hombres!$A$1:$DW$117, Mujeres!$A$1:$DW$117)</f>
        <v>1943712.0163239329</v>
      </c>
      <c r="AC20" s="46" cm="1">
        <f t="array" ref="AC20">AnualidadPensionado(AC$1,$E20,$B20, $D20, Hombres!$A$1:$DW$117, Mujeres!$A$1:$DW$117)</f>
        <v>1831791.3290831863</v>
      </c>
      <c r="AD20" s="46" cm="1">
        <f t="array" ref="AD20">AnualidadPensionado(AD$1,$E20,$B20, $D20, Hombres!$A$1:$DW$117, Mujeres!$A$1:$DW$117)</f>
        <v>1708421.4341829114</v>
      </c>
      <c r="AE20" s="46" cm="1">
        <f t="array" ref="AE20">AnualidadPensionado(AE$1,$E20,$B20, $D20, Hombres!$A$1:$DW$117, Mujeres!$A$1:$DW$117)</f>
        <v>1574695.026603359</v>
      </c>
      <c r="AF20" s="46" cm="1">
        <f t="array" ref="AF20">AnualidadPensionado(AF$1,$E20,$B20, $D20, Hombres!$A$1:$DW$117, Mujeres!$A$1:$DW$117)</f>
        <v>1432330.9245588784</v>
      </c>
      <c r="AG20" s="46" cm="1">
        <f t="array" ref="AG20">AnualidadPensionado(AG$1,$E20,$B20, $D20, Hombres!$A$1:$DW$117, Mujeres!$A$1:$DW$117)</f>
        <v>1283617.5205683205</v>
      </c>
      <c r="AH20" s="46" cm="1">
        <f t="array" ref="AH20">AnualidadPensionado(AH$1,$E20,$B20, $D20, Hombres!$A$1:$DW$117, Mujeres!$A$1:$DW$117)</f>
        <v>1131235.1078102433</v>
      </c>
      <c r="AI20" s="46" cm="1">
        <f t="array" ref="AI20">AnualidadPensionado(AI$1,$E20,$B20, $D20, Hombres!$A$1:$DW$117, Mujeres!$A$1:$DW$117)</f>
        <v>978191.50805257459</v>
      </c>
      <c r="AJ20" s="46" cm="1">
        <f t="array" ref="AJ20">AnualidadPensionado(AJ$1,$E20,$B20, $D20, Hombres!$A$1:$DW$117, Mujeres!$A$1:$DW$117)</f>
        <v>827822.228901722</v>
      </c>
      <c r="AK20" s="46" cm="1">
        <f t="array" ref="AK20">AnualidadPensionado(AK$1,$E20,$B20, $D20, Hombres!$A$1:$DW$117, Mujeres!$A$1:$DW$117)</f>
        <v>683707.45095373876</v>
      </c>
      <c r="AL20" s="46" cm="1">
        <f t="array" ref="AL20">AnualidadPensionado(AL$1,$E20,$B20, $D20, Hombres!$A$1:$DW$117, Mujeres!$A$1:$DW$117)</f>
        <v>549354.01619880449</v>
      </c>
      <c r="AM20" s="46" cm="1">
        <f t="array" ref="AM20">AnualidadPensionado(AM$1,$E20,$B20, $D20, Hombres!$A$1:$DW$117, Mujeres!$A$1:$DW$117)</f>
        <v>427832.49155869277</v>
      </c>
      <c r="AN20" s="46" cm="1">
        <f t="array" ref="AN20">AnualidadPensionado(AN$1,$E20,$B20, $D20, Hombres!$A$1:$DW$117, Mujeres!$A$1:$DW$117)</f>
        <v>321538.26073262322</v>
      </c>
      <c r="AO20" s="46" cm="1">
        <f t="array" ref="AO20">AnualidadPensionado(AO$1,$E20,$B20, $D20, Hombres!$A$1:$DW$117, Mujeres!$A$1:$DW$117)</f>
        <v>232019.1858387317</v>
      </c>
      <c r="AP20" s="46" cm="1">
        <f t="array" ref="AP20">AnualidadPensionado(AP$1,$E20,$B20, $D20, Hombres!$A$1:$DW$117, Mujeres!$A$1:$DW$117)</f>
        <v>159824.16789909956</v>
      </c>
      <c r="AQ20" s="46" cm="1">
        <f t="array" ref="AQ20">AnualidadPensionado(AQ$1,$E20,$B20, $D20, Hombres!$A$1:$DW$117, Mujeres!$A$1:$DW$117)</f>
        <v>104397.81197952696</v>
      </c>
      <c r="AR20" s="46" cm="1">
        <f t="array" ref="AR20">AnualidadPensionado(AR$1,$E20,$B20, $D20, Hombres!$A$1:$DW$117, Mujeres!$A$1:$DW$117)</f>
        <v>64152.407960414865</v>
      </c>
      <c r="AS20" s="46" cm="1">
        <f t="array" ref="AS20">AnualidadPensionado(AS$1,$E20,$B20, $D20, Hombres!$A$1:$DW$117, Mujeres!$A$1:$DW$117)</f>
        <v>36731.54573834451</v>
      </c>
      <c r="AT20" s="46" cm="1">
        <f t="array" ref="AT20">AnualidadPensionado(AT$1,$E20,$B20, $D20, Hombres!$A$1:$DW$117, Mujeres!$A$1:$DW$117)</f>
        <v>19370.804710811528</v>
      </c>
      <c r="AU20" s="46" cm="1">
        <f t="array" ref="AU20">AnualidadPensionado(AU$1,$E20,$B20, $D20, Hombres!$A$1:$DW$117, Mujeres!$A$1:$DW$117)</f>
        <v>9277.6189835427886</v>
      </c>
      <c r="AV20" s="46" cm="1">
        <f t="array" ref="AV20">AnualidadPensionado(AV$1,$E20,$B20, $D20, Hombres!$A$1:$DW$117, Mujeres!$A$1:$DW$117)</f>
        <v>3965.1706787205758</v>
      </c>
      <c r="AW20" s="46" cm="1">
        <f t="array" ref="AW20">AnualidadPensionado(AW$1,$E20,$B20, $D20, Hombres!$A$1:$DW$117, Mujeres!$A$1:$DW$117)</f>
        <v>1478.0373668488273</v>
      </c>
      <c r="AX20" s="46" cm="1">
        <f t="array" ref="AX20">AnualidadPensionado(AX$1,$E20,$B20, $D20, Hombres!$A$1:$DW$117, Mujeres!$A$1:$DW$117)</f>
        <v>465.89318416235147</v>
      </c>
      <c r="AY20" s="46" cm="1">
        <f t="array" ref="AY20">AnualidadPensionado(AY$1,$E20,$B20, $D20, Hombres!$A$1:$DW$117, Mujeres!$A$1:$DW$117)</f>
        <v>118.82626813611336</v>
      </c>
      <c r="AZ20" s="46" cm="1">
        <f t="array" ref="AZ20">AnualidadPensionado(AZ$1,$E20,$B20, $D20, Hombres!$A$1:$DW$117, Mujeres!$A$1:$DW$117)</f>
        <v>22.887629309027137</v>
      </c>
      <c r="BA20" s="46" cm="1">
        <f t="array" ref="BA20">AnualidadPensionado(BA$1,$E20,$B20, $D20, Hombres!$A$1:$DW$117, Mujeres!$A$1:$DW$117)</f>
        <v>2.9354854890134106</v>
      </c>
      <c r="BB20" s="46" cm="1">
        <f t="array" ref="BB20">AnualidadPensionado(BB$1,$E20,$B20, $D20, Hombres!$A$1:$DW$117, Mujeres!$A$1:$DW$117)</f>
        <v>0</v>
      </c>
      <c r="BC20" s="46" cm="1">
        <f t="array" ref="BC20">AnualidadPensionado(BC$1,$E20,$B20, $D20, Hombres!$A$1:$DW$117, Mujeres!$A$1:$DW$117)</f>
        <v>0</v>
      </c>
      <c r="BD20" s="46" cm="1">
        <f t="array" ref="BD20">AnualidadPensionado(BD$1,$E20,$B20, $D20, Hombres!$A$1:$DW$117, Mujeres!$A$1:$DW$117)</f>
        <v>0</v>
      </c>
      <c r="BE20" s="46" cm="1">
        <f t="array" ref="BE20">AnualidadPensionado(BE$1,$E20,$B20, $D20, Hombres!$A$1:$DW$117, Mujeres!$A$1:$DW$117)</f>
        <v>0</v>
      </c>
      <c r="BF20" s="46" cm="1">
        <f t="array" ref="BF20">AnualidadPensionado(BF$1,$E20,$B20, $D20, Hombres!$A$1:$DW$117, Mujeres!$A$1:$DW$117)</f>
        <v>0</v>
      </c>
      <c r="BG20" s="46" cm="1">
        <f t="array" ref="BG20">AnualidadPensionado(BG$1,$E20,$B20, $D20, Hombres!$A$1:$DW$117, Mujeres!$A$1:$DW$117)</f>
        <v>0</v>
      </c>
      <c r="BH20" s="46" cm="1">
        <f t="array" ref="BH20">AnualidadPensionado(BH$1,$E20,$B20, $D20, Hombres!$A$1:$DW$117, Mujeres!$A$1:$DW$117)</f>
        <v>0</v>
      </c>
      <c r="BI20" s="46" cm="1">
        <f t="array" ref="BI20">AnualidadPensionado(BI$1,$E20,$B20, $D20, Hombres!$A$1:$DW$117, Mujeres!$A$1:$DW$117)</f>
        <v>0</v>
      </c>
      <c r="BJ20" s="46" cm="1">
        <f t="array" ref="BJ20">AnualidadPensionado(BJ$1,$E20,$B20, $D20, Hombres!$A$1:$DW$117, Mujeres!$A$1:$DW$117)</f>
        <v>0</v>
      </c>
      <c r="BK20" s="46" cm="1">
        <f t="array" ref="BK20">AnualidadPensionado(BK$1,$E20,$B20, $D20, Hombres!$A$1:$DW$117, Mujeres!$A$1:$DW$117)</f>
        <v>0</v>
      </c>
      <c r="BL20" s="46" cm="1">
        <f t="array" ref="BL20">AnualidadPensionado(BL$1,$E20,$B20, $D20, Hombres!$A$1:$DW$117, Mujeres!$A$1:$DW$117)</f>
        <v>0</v>
      </c>
      <c r="BM20" s="46" cm="1">
        <f t="array" ref="BM20">AnualidadPensionado(BM$1,$E20,$B20, $D20, Hombres!$A$1:$DW$117, Mujeres!$A$1:$DW$117)</f>
        <v>0</v>
      </c>
      <c r="BN20" s="46" cm="1">
        <f t="array" ref="BN20">AnualidadPensionado(BN$1,$E20,$B20, $D20, Hombres!$A$1:$DW$117, Mujeres!$A$1:$DW$117)</f>
        <v>0</v>
      </c>
      <c r="BO20" s="46" cm="1">
        <f t="array" ref="BO20">AnualidadPensionado(BO$1,$E20,$B20, $D20, Hombres!$A$1:$DW$117, Mujeres!$A$1:$DW$117)</f>
        <v>0</v>
      </c>
      <c r="BP20" s="46" cm="1">
        <f t="array" ref="BP20">AnualidadPensionado(BP$1,$E20,$B20, $D20, Hombres!$A$1:$DW$117, Mujeres!$A$1:$DW$117)</f>
        <v>0</v>
      </c>
      <c r="BQ20" s="46" cm="1">
        <f t="array" ref="BQ20">AnualidadPensionado(BQ$1,$E20,$B20, $D20, Hombres!$A$1:$DW$117, Mujeres!$A$1:$DW$117)</f>
        <v>0</v>
      </c>
      <c r="BR20" s="46" cm="1">
        <f t="array" ref="BR20">AnualidadPensionado(BR$1,$E20,$B20, $D20, Hombres!$A$1:$DW$117, Mujeres!$A$1:$DW$117)</f>
        <v>0</v>
      </c>
      <c r="BS20" s="46" cm="1">
        <f t="array" ref="BS20">AnualidadPensionado(BS$1,$E20,$B20, $D20, Hombres!$A$1:$DW$117, Mujeres!$A$1:$DW$117)</f>
        <v>0</v>
      </c>
      <c r="BT20" s="46" cm="1">
        <f t="array" ref="BT20">AnualidadPensionado(BT$1,$E20,$B20, $D20, Hombres!$A$1:$DW$117, Mujeres!$A$1:$DW$117)</f>
        <v>0</v>
      </c>
      <c r="BU20" s="46" cm="1">
        <f t="array" ref="BU20">AnualidadPensionado(BU$1,$E20,$B20, $D20, Hombres!$A$1:$DW$117, Mujeres!$A$1:$DW$117)</f>
        <v>0</v>
      </c>
      <c r="BV20" s="46" cm="1">
        <f t="array" ref="BV20">AnualidadPensionado(BV$1,$E20,$B20, $D20, Hombres!$A$1:$DW$117, Mujeres!$A$1:$DW$117)</f>
        <v>0</v>
      </c>
      <c r="BW20" s="46" cm="1">
        <f t="array" ref="BW20">AnualidadPensionado(BW$1,$E20,$B20, $D20, Hombres!$A$1:$DW$117, Mujeres!$A$1:$DW$117)</f>
        <v>0</v>
      </c>
      <c r="BX20" s="46" cm="1">
        <f t="array" ref="BX20">AnualidadPensionado(BX$1,$E20,$B20, $D20, Hombres!$A$1:$DW$117, Mujeres!$A$1:$DW$117)</f>
        <v>0</v>
      </c>
      <c r="BY20" s="46" cm="1">
        <f t="array" ref="BY20">AnualidadPensionado(BY$1,$E20,$B20, $D20, Hombres!$A$1:$DW$117, Mujeres!$A$1:$DW$117)</f>
        <v>0</v>
      </c>
      <c r="BZ20" s="46" cm="1">
        <f t="array" ref="BZ20">AnualidadPensionado(BZ$1,$E20,$B20, $D20, Hombres!$A$1:$DW$117, Mujeres!$A$1:$DW$117)</f>
        <v>0</v>
      </c>
      <c r="CA20" s="46" cm="1">
        <f t="array" ref="CA20">AnualidadPensionado(CA$1,$E20,$B20, $D20, Hombres!$A$1:$DW$117, Mujeres!$A$1:$DW$117)</f>
        <v>0</v>
      </c>
      <c r="CB20" s="46" cm="1">
        <f t="array" ref="CB20">AnualidadPensionado(CB$1,$E20,$B20, $D20, Hombres!$A$1:$DW$117, Mujeres!$A$1:$DW$117)</f>
        <v>0</v>
      </c>
      <c r="CC20" s="46" cm="1">
        <f t="array" ref="CC20">AnualidadPensionado(CC$1,$E20,$B20, $D20, Hombres!$A$1:$DW$117, Mujeres!$A$1:$DW$117)</f>
        <v>0</v>
      </c>
      <c r="CD20" s="46" cm="1">
        <f t="array" ref="CD20">AnualidadPensionado(CD$1,$E20,$B20, $D20, Hombres!$A$1:$DW$117, Mujeres!$A$1:$DW$117)</f>
        <v>0</v>
      </c>
      <c r="CE20" s="46" cm="1">
        <f t="array" ref="CE20">AnualidadPensionado(CE$1,$E20,$B20, $D20, Hombres!$A$1:$DW$117, Mujeres!$A$1:$DW$117)</f>
        <v>0</v>
      </c>
      <c r="CF20" s="46" cm="1">
        <f t="array" ref="CF20">AnualidadPensionado(CF$1,$E20,$B20, $D20, Hombres!$A$1:$DW$117, Mujeres!$A$1:$DW$117)</f>
        <v>0</v>
      </c>
      <c r="CG20" s="46" cm="1">
        <f t="array" ref="CG20">AnualidadPensionado(CG$1,$E20,$B20, $D20, Hombres!$A$1:$DW$117, Mujeres!$A$1:$DW$117)</f>
        <v>0</v>
      </c>
      <c r="CH20" s="46" cm="1">
        <f t="array" ref="CH20">AnualidadPensionado(CH$1,$E20,$B20, $D20, Hombres!$A$1:$DW$117, Mujeres!$A$1:$DW$117)</f>
        <v>0</v>
      </c>
      <c r="CI20" s="46" cm="1">
        <f t="array" ref="CI20">AnualidadPensionado(CI$1,$E20,$B20, $D20, Hombres!$A$1:$DW$117, Mujeres!$A$1:$DW$117)</f>
        <v>0</v>
      </c>
      <c r="CJ20" s="46" cm="1">
        <f t="array" ref="CJ20">AnualidadPensionado(CJ$1,$E20,$B20, $D20, Hombres!$A$1:$DW$117, Mujeres!$A$1:$DW$117)</f>
        <v>0</v>
      </c>
      <c r="CK20" s="46" cm="1">
        <f t="array" ref="CK20">AnualidadPensionado(CK$1,$E20,$B20, $D20, Hombres!$A$1:$DW$117, Mujeres!$A$1:$DW$117)</f>
        <v>0</v>
      </c>
      <c r="CL20" s="46" cm="1">
        <f t="array" ref="CL20">AnualidadPensionado(CL$1,$E20,$B20, $D20, Hombres!$A$1:$DW$117, Mujeres!$A$1:$DW$117)</f>
        <v>0</v>
      </c>
      <c r="CM20" s="46" cm="1">
        <f t="array" ref="CM20">AnualidadPensionado(CM$1,$E20,$B20, $D20, Hombres!$A$1:$DW$117, Mujeres!$A$1:$DW$117)</f>
        <v>0</v>
      </c>
      <c r="CN20" s="46" cm="1">
        <f t="array" ref="CN20">AnualidadPensionado(CN$1,$E20,$B20, $D20, Hombres!$A$1:$DW$117, Mujeres!$A$1:$DW$117)</f>
        <v>0</v>
      </c>
      <c r="CO20" s="46" cm="1">
        <f t="array" ref="CO20">AnualidadPensionado(CO$1,$E20,$B20, $D20, Hombres!$A$1:$DW$117, Mujeres!$A$1:$DW$117)</f>
        <v>0</v>
      </c>
      <c r="CP20" s="46" cm="1">
        <f t="array" ref="CP20">AnualidadPensionado(CP$1,$E20,$B20, $D20, Hombres!$A$1:$DW$117, Mujeres!$A$1:$DW$117)</f>
        <v>0</v>
      </c>
      <c r="CQ20" s="46" cm="1">
        <f t="array" ref="CQ20">AnualidadPensionado(CQ$1,$E20,$B20, $D20, Hombres!$A$1:$DW$117, Mujeres!$A$1:$DW$117)</f>
        <v>0</v>
      </c>
      <c r="CR20" s="46" cm="1">
        <f t="array" ref="CR20">AnualidadPensionado(CR$1,$E20,$B20, $D20, Hombres!$A$1:$DW$117, Mujeres!$A$1:$DW$117)</f>
        <v>0</v>
      </c>
      <c r="CS20" s="46" cm="1">
        <f t="array" ref="CS20">AnualidadPensionado(CS$1,$E20,$B20, $D20, Hombres!$A$1:$DW$117, Mujeres!$A$1:$DW$117)</f>
        <v>0</v>
      </c>
      <c r="CT20" s="46" cm="1">
        <f t="array" ref="CT20">AnualidadPensionado(CT$1,$E20,$B20, $D20, Hombres!$A$1:$DW$117, Mujeres!$A$1:$DW$117)</f>
        <v>0</v>
      </c>
      <c r="CU20" s="46" cm="1">
        <f t="array" ref="CU20">AnualidadPensionado(CU$1,$E20,$B20, $D20, Hombres!$A$1:$DW$117, Mujeres!$A$1:$DW$117)</f>
        <v>0</v>
      </c>
      <c r="CV20" s="46" cm="1">
        <f t="array" ref="CV20">AnualidadPensionado(CV$1,$E20,$B20, $D20, Hombres!$A$1:$DW$117, Mujeres!$A$1:$DW$117)</f>
        <v>0</v>
      </c>
      <c r="CW20" s="46" cm="1">
        <f t="array" ref="CW20">AnualidadPensionado(CW$1,$E20,$B20, $D20, Hombres!$A$1:$DW$117, Mujeres!$A$1:$DW$117)</f>
        <v>0</v>
      </c>
      <c r="CX20" s="46" cm="1">
        <f t="array" ref="CX20">AnualidadPensionado(CX$1,$E20,$B20, $D20, Hombres!$A$1:$DW$117, Mujeres!$A$1:$DW$117)</f>
        <v>0</v>
      </c>
      <c r="CY20" s="46" cm="1">
        <f t="array" ref="CY20">AnualidadPensionado(CY$1,$E20,$B20, $D20, Hombres!$A$1:$DW$117, Mujeres!$A$1:$DW$117)</f>
        <v>0</v>
      </c>
      <c r="DB20" s="21"/>
      <c r="DC20" s="46" cm="1">
        <f t="array" ref="DC20">beneficio_muerte_individual_pensionado(DC$1,$E20,$B20, Hombres!$A$1:$DW$117, Mujeres!$A$1:$DW$117)</f>
        <v>0</v>
      </c>
      <c r="DD20" s="46" cm="1">
        <f t="array" ref="DD20">beneficio_muerte_individual_pensionado(DD$1,$E20,$B20, Hombres!$A$1:$DW$117, Mujeres!$A$1:$DW$117)</f>
        <v>32517.600000000002</v>
      </c>
      <c r="DE20" s="46" cm="1">
        <f t="array" ref="DE20">beneficio_muerte_individual_pensionado(DE$1,$E20,$B20, Hombres!$A$1:$DW$117, Mujeres!$A$1:$DW$117)</f>
        <v>35491.386252239994</v>
      </c>
      <c r="DF20" s="46" cm="1">
        <f t="array" ref="DF20">beneficio_muerte_individual_pensionado(DF$1,$E20,$B20, Hombres!$A$1:$DW$117, Mujeres!$A$1:$DW$117)</f>
        <v>39050.30871480229</v>
      </c>
      <c r="DG20" s="46" cm="1">
        <f t="array" ref="DG20">beneficio_muerte_individual_pensionado(DG$1,$E20,$B20, Hombres!$A$1:$DW$117, Mujeres!$A$1:$DW$117)</f>
        <v>42700.961982568464</v>
      </c>
      <c r="DH20" s="46" cm="1">
        <f t="array" ref="DH20">beneficio_muerte_individual_pensionado(DH$1,$E20,$B20, Hombres!$A$1:$DW$117, Mujeres!$A$1:$DW$117)</f>
        <v>45988.90327809233</v>
      </c>
      <c r="DI20" s="46" cm="1">
        <f t="array" ref="DI20">beneficio_muerte_individual_pensionado(DI$1,$E20,$B20, Hombres!$A$1:$DW$117, Mujeres!$A$1:$DW$117)</f>
        <v>49021.950205311456</v>
      </c>
      <c r="DJ20" s="46" cm="1">
        <f t="array" ref="DJ20">beneficio_muerte_individual_pensionado(DJ$1,$E20,$B20, Hombres!$A$1:$DW$117, Mujeres!$A$1:$DW$117)</f>
        <v>52345.491581327326</v>
      </c>
      <c r="DK20" s="46" cm="1">
        <f t="array" ref="DK20">beneficio_muerte_individual_pensionado(DK$1,$E20,$B20, Hombres!$A$1:$DW$117, Mujeres!$A$1:$DW$117)</f>
        <v>56385.391142058405</v>
      </c>
      <c r="DL20" s="46" cm="1">
        <f t="array" ref="DL20">beneficio_muerte_individual_pensionado(DL$1,$E20,$B20, Hombres!$A$1:$DW$117, Mujeres!$A$1:$DW$117)</f>
        <v>61217.203995502037</v>
      </c>
      <c r="DM20" s="46" cm="1">
        <f t="array" ref="DM20">beneficio_muerte_individual_pensionado(DM$1,$E20,$B20, Hombres!$A$1:$DW$117, Mujeres!$A$1:$DW$117)</f>
        <v>66681.113635539834</v>
      </c>
      <c r="DN20" s="46" cm="1">
        <f t="array" ref="DN20">beneficio_muerte_individual_pensionado(DN$1,$E20,$B20, Hombres!$A$1:$DW$117, Mujeres!$A$1:$DW$117)</f>
        <v>75280.440990625502</v>
      </c>
      <c r="DO20" s="46" cm="1">
        <f t="array" ref="DO20">beneficio_muerte_individual_pensionado(DO$1,$E20,$B20, Hombres!$A$1:$DW$117, Mujeres!$A$1:$DW$117)</f>
        <v>80961.093613307472</v>
      </c>
      <c r="DP20" s="46" cm="1">
        <f t="array" ref="DP20">beneficio_muerte_individual_pensionado(DP$1,$E20,$B20, Hombres!$A$1:$DW$117, Mujeres!$A$1:$DW$117)</f>
        <v>86877.847258071313</v>
      </c>
      <c r="DQ20" s="46" cm="1">
        <f t="array" ref="DQ20">beneficio_muerte_individual_pensionado(DQ$1,$E20,$B20, Hombres!$A$1:$DW$117, Mujeres!$A$1:$DW$117)</f>
        <v>92872.135908297685</v>
      </c>
      <c r="DR20" s="46" cm="1">
        <f t="array" ref="DR20">beneficio_muerte_individual_pensionado(DR$1,$E20,$B20, Hombres!$A$1:$DW$117, Mujeres!$A$1:$DW$117)</f>
        <v>98788.11975173367</v>
      </c>
      <c r="DS20" s="46" cm="1">
        <f t="array" ref="DS20">beneficio_muerte_individual_pensionado(DS$1,$E20,$B20, Hombres!$A$1:$DW$117, Mujeres!$A$1:$DW$117)</f>
        <v>104617.9773131175</v>
      </c>
      <c r="DT20" s="46" cm="1">
        <f t="array" ref="DT20">beneficio_muerte_individual_pensionado(DT$1,$E20,$B20, Hombres!$A$1:$DW$117, Mujeres!$A$1:$DW$117)</f>
        <v>110357.33886417252</v>
      </c>
      <c r="DU20" s="46" cm="1">
        <f t="array" ref="DU20">beneficio_muerte_individual_pensionado(DU$1,$E20,$B20, Hombres!$A$1:$DW$117, Mujeres!$A$1:$DW$117)</f>
        <v>115854.73103525114</v>
      </c>
      <c r="DV20" s="46" cm="1">
        <f t="array" ref="DV20">beneficio_muerte_individual_pensionado(DV$1,$E20,$B20, Hombres!$A$1:$DW$117, Mujeres!$A$1:$DW$117)</f>
        <v>120808.70855060364</v>
      </c>
      <c r="DW20" s="46" cm="1">
        <f t="array" ref="DW20">beneficio_muerte_individual_pensionado(DW$1,$E20,$B20, Hombres!$A$1:$DW$117, Mujeres!$A$1:$DW$117)</f>
        <v>124945.76325705505</v>
      </c>
      <c r="DX20" s="46" cm="1">
        <f t="array" ref="DX20">beneficio_muerte_individual_pensionado(DX$1,$E20,$B20, Hombres!$A$1:$DW$117, Mujeres!$A$1:$DW$117)</f>
        <v>128160.23734295749</v>
      </c>
      <c r="DY20" s="46" cm="1">
        <f t="array" ref="DY20">beneficio_muerte_individual_pensionado(DY$1,$E20,$B20, Hombres!$A$1:$DW$117, Mujeres!$A$1:$DW$117)</f>
        <v>130341.78455504103</v>
      </c>
      <c r="DZ20" s="46" cm="1">
        <f t="array" ref="DZ20">beneficio_muerte_individual_pensionado(DZ$1,$E20,$B20, Hombres!$A$1:$DW$117, Mujeres!$A$1:$DW$117)</f>
        <v>131268.3651325996</v>
      </c>
      <c r="EA20" s="46" cm="1">
        <f t="array" ref="EA20">beneficio_muerte_individual_pensionado(EA$1,$E20,$B20, Hombres!$A$1:$DW$117, Mujeres!$A$1:$DW$117)</f>
        <v>130632.12251134199</v>
      </c>
      <c r="EB20" s="46" cm="1">
        <f t="array" ref="EB20">beneficio_muerte_individual_pensionado(EB$1,$E20,$B20, Hombres!$A$1:$DW$117, Mujeres!$A$1:$DW$117)</f>
        <v>128217.53707893136</v>
      </c>
      <c r="EC20" s="46" cm="1">
        <f t="array" ref="EC20">beneficio_muerte_individual_pensionado(EC$1,$E20,$B20, Hombres!$A$1:$DW$117, Mujeres!$A$1:$DW$117)</f>
        <v>123968.44938369458</v>
      </c>
      <c r="ED20" s="46" cm="1">
        <f t="array" ref="ED20">beneficio_muerte_individual_pensionado(ED$1,$E20,$B20, Hombres!$A$1:$DW$117, Mujeres!$A$1:$DW$117)</f>
        <v>117892.2628148262</v>
      </c>
      <c r="EE20" s="46" cm="1">
        <f t="array" ref="EE20">beneficio_muerte_individual_pensionado(EE$1,$E20,$B20, Hombres!$A$1:$DW$117, Mujeres!$A$1:$DW$117)</f>
        <v>110010.91906465466</v>
      </c>
      <c r="EF20" s="46" cm="1">
        <f t="array" ref="EF20">beneficio_muerte_individual_pensionado(EF$1,$E20,$B20, Hombres!$A$1:$DW$117, Mujeres!$A$1:$DW$117)</f>
        <v>100408.60908347006</v>
      </c>
      <c r="EG20" s="46" cm="1">
        <f t="array" ref="EG20">beneficio_muerte_individual_pensionado(EG$1,$E20,$B20, Hombres!$A$1:$DW$117, Mujeres!$A$1:$DW$117)</f>
        <v>89357.143248979279</v>
      </c>
      <c r="EH20" s="46" cm="1">
        <f t="array" ref="EH20">beneficio_muerte_individual_pensionado(EH$1,$E20,$B20, Hombres!$A$1:$DW$117, Mujeres!$A$1:$DW$117)</f>
        <v>77308.201478996765</v>
      </c>
      <c r="EI20" s="46" cm="1">
        <f t="array" ref="EI20">beneficio_muerte_individual_pensionado(EI$1,$E20,$B20, Hombres!$A$1:$DW$117, Mujeres!$A$1:$DW$117)</f>
        <v>64791.905656723437</v>
      </c>
      <c r="EJ20" s="46" cm="1">
        <f t="array" ref="EJ20">beneficio_muerte_individual_pensionado(EJ$1,$E20,$B20, Hombres!$A$1:$DW$117, Mujeres!$A$1:$DW$117)</f>
        <v>52363.01862611909</v>
      </c>
      <c r="EK20" s="46" cm="1">
        <f t="array" ref="EK20">beneficio_muerte_individual_pensionado(EK$1,$E20,$B20, Hombres!$A$1:$DW$117, Mujeres!$A$1:$DW$117)</f>
        <v>40579.77812484985</v>
      </c>
      <c r="EL20" s="46" cm="1">
        <f t="array" ref="EL20">beneficio_muerte_individual_pensionado(EL$1,$E20,$B20, Hombres!$A$1:$DW$117, Mujeres!$A$1:$DW$117)</f>
        <v>29973.632662068216</v>
      </c>
      <c r="EM20" s="46" cm="1">
        <f t="array" ref="EM20">beneficio_muerte_individual_pensionado(EM$1,$E20,$B20, Hombres!$A$1:$DW$117, Mujeres!$A$1:$DW$117)</f>
        <v>20961.217743755751</v>
      </c>
      <c r="EN20" s="46" cm="1">
        <f t="array" ref="EN20">beneficio_muerte_individual_pensionado(EN$1,$E20,$B20, Hombres!$A$1:$DW$117, Mujeres!$A$1:$DW$117)</f>
        <v>13767.558421850947</v>
      </c>
      <c r="EO20" s="46" cm="1">
        <f t="array" ref="EO20">beneficio_muerte_individual_pensionado(EO$1,$E20,$B20, Hombres!$A$1:$DW$117, Mujeres!$A$1:$DW$117)</f>
        <v>8409.5755436727231</v>
      </c>
      <c r="EP20" s="46" cm="1">
        <f t="array" ref="EP20">beneficio_muerte_individual_pensionado(EP$1,$E20,$B20, Hombres!$A$1:$DW$117, Mujeres!$A$1:$DW$117)</f>
        <v>4720.4319472470006</v>
      </c>
      <c r="EQ20" s="46" cm="1">
        <f t="array" ref="EQ20">beneficio_muerte_individual_pensionado(EQ$1,$E20,$B20, Hombres!$A$1:$DW$117, Mujeres!$A$1:$DW$117)</f>
        <v>2400.3627048199241</v>
      </c>
      <c r="ER20" s="46" cm="1">
        <f t="array" ref="ER20">beneficio_muerte_individual_pensionado(ER$1,$E20,$B20, Hombres!$A$1:$DW$117, Mujeres!$A$1:$DW$117)</f>
        <v>1086.3171454462035</v>
      </c>
      <c r="ES20" s="46" cm="1">
        <f t="array" ref="ES20">beneficio_muerte_individual_pensionado(ES$1,$E20,$B20, Hombres!$A$1:$DW$117, Mujeres!$A$1:$DW$117)</f>
        <v>427.5567045520018</v>
      </c>
      <c r="ET20" s="46" cm="1">
        <f t="array" ref="ET20">beneficio_muerte_individual_pensionado(ET$1,$E20,$B20, Hombres!$A$1:$DW$117, Mujeres!$A$1:$DW$117)</f>
        <v>141.8576696617333</v>
      </c>
      <c r="EU20" s="46" cm="1">
        <f t="array" ref="EU20">beneficio_muerte_individual_pensionado(EU$1,$E20,$B20, Hombres!$A$1:$DW$117, Mujeres!$A$1:$DW$117)</f>
        <v>37.957172141636519</v>
      </c>
      <c r="EV20" s="46" cm="1">
        <f t="array" ref="EV20">beneficio_muerte_individual_pensionado(EV$1,$E20,$B20, Hombres!$A$1:$DW$117, Mujeres!$A$1:$DW$117)</f>
        <v>7.6436792546973864</v>
      </c>
      <c r="EW20" s="46" cm="1">
        <f t="array" ref="EW20">beneficio_muerte_individual_pensionado(EW$1,$E20,$B20, Hombres!$A$1:$DW$117, Mujeres!$A$1:$DW$117)</f>
        <v>1.0871726658249814</v>
      </c>
      <c r="EX20" s="46" cm="1">
        <f t="array" ref="EX20">beneficio_muerte_individual_pensionado(EX$1,$E20,$B20, Hombres!$A$1:$DW$117, Mujeres!$A$1:$DW$117)</f>
        <v>0</v>
      </c>
      <c r="EY20" s="46" cm="1">
        <f t="array" ref="EY20">beneficio_muerte_individual_pensionado(EY$1,$E20,$B20, Hombres!$A$1:$DW$117, Mujeres!$A$1:$DW$117)</f>
        <v>0</v>
      </c>
      <c r="EZ20" s="46" cm="1">
        <f t="array" ref="EZ20">beneficio_muerte_individual_pensionado(EZ$1,$E20,$B20, Hombres!$A$1:$DW$117, Mujeres!$A$1:$DW$117)</f>
        <v>0</v>
      </c>
      <c r="FA20" s="46" cm="1">
        <f t="array" ref="FA20">beneficio_muerte_individual_pensionado(FA$1,$E20,$B20, Hombres!$A$1:$DW$117, Mujeres!$A$1:$DW$117)</f>
        <v>0</v>
      </c>
      <c r="FB20" s="46" cm="1">
        <f t="array" ref="FB20">beneficio_muerte_individual_pensionado(FB$1,$E20,$B20, Hombres!$A$1:$DW$117, Mujeres!$A$1:$DW$117)</f>
        <v>0</v>
      </c>
      <c r="FC20" s="46" cm="1">
        <f t="array" ref="FC20">beneficio_muerte_individual_pensionado(FC$1,$E20,$B20, Hombres!$A$1:$DW$117, Mujeres!$A$1:$DW$117)</f>
        <v>0</v>
      </c>
      <c r="FD20" s="46" cm="1">
        <f t="array" ref="FD20">beneficio_muerte_individual_pensionado(FD$1,$E20,$B20, Hombres!$A$1:$DW$117, Mujeres!$A$1:$DW$117)</f>
        <v>0</v>
      </c>
      <c r="FE20" s="46" cm="1">
        <f t="array" ref="FE20">beneficio_muerte_individual_pensionado(FE$1,$E20,$B20, Hombres!$A$1:$DW$117, Mujeres!$A$1:$DW$117)</f>
        <v>0</v>
      </c>
      <c r="FF20" s="46" cm="1">
        <f t="array" ref="FF20">beneficio_muerte_individual_pensionado(FF$1,$E20,$B20, Hombres!$A$1:$DW$117, Mujeres!$A$1:$DW$117)</f>
        <v>0</v>
      </c>
      <c r="FG20" s="46" cm="1">
        <f t="array" ref="FG20">beneficio_muerte_individual_pensionado(FG$1,$E20,$B20, Hombres!$A$1:$DW$117, Mujeres!$A$1:$DW$117)</f>
        <v>0</v>
      </c>
      <c r="FH20" s="46" cm="1">
        <f t="array" ref="FH20">beneficio_muerte_individual_pensionado(FH$1,$E20,$B20, Hombres!$A$1:$DW$117, Mujeres!$A$1:$DW$117)</f>
        <v>0</v>
      </c>
      <c r="FI20" s="46" cm="1">
        <f t="array" ref="FI20">beneficio_muerte_individual_pensionado(FI$1,$E20,$B20, Hombres!$A$1:$DW$117, Mujeres!$A$1:$DW$117)</f>
        <v>0</v>
      </c>
      <c r="FJ20" s="46" cm="1">
        <f t="array" ref="FJ20">beneficio_muerte_individual_pensionado(FJ$1,$E20,$B20, Hombres!$A$1:$DW$117, Mujeres!$A$1:$DW$117)</f>
        <v>0</v>
      </c>
      <c r="FK20" s="46" cm="1">
        <f t="array" ref="FK20">beneficio_muerte_individual_pensionado(FK$1,$E20,$B20, Hombres!$A$1:$DW$117, Mujeres!$A$1:$DW$117)</f>
        <v>0</v>
      </c>
      <c r="FL20" s="46" cm="1">
        <f t="array" ref="FL20">beneficio_muerte_individual_pensionado(FL$1,$E20,$B20, Hombres!$A$1:$DW$117, Mujeres!$A$1:$DW$117)</f>
        <v>0</v>
      </c>
      <c r="FM20" s="46" cm="1">
        <f t="array" ref="FM20">beneficio_muerte_individual_pensionado(FM$1,$E20,$B20, Hombres!$A$1:$DW$117, Mujeres!$A$1:$DW$117)</f>
        <v>0</v>
      </c>
      <c r="FN20" s="46" cm="1">
        <f t="array" ref="FN20">beneficio_muerte_individual_pensionado(FN$1,$E20,$B20, Hombres!$A$1:$DW$117, Mujeres!$A$1:$DW$117)</f>
        <v>0</v>
      </c>
      <c r="FO20" s="46" cm="1">
        <f t="array" ref="FO20">beneficio_muerte_individual_pensionado(FO$1,$E20,$B20, Hombres!$A$1:$DW$117, Mujeres!$A$1:$DW$117)</f>
        <v>0</v>
      </c>
      <c r="FP20" s="46" cm="1">
        <f t="array" ref="FP20">beneficio_muerte_individual_pensionado(FP$1,$E20,$B20, Hombres!$A$1:$DW$117, Mujeres!$A$1:$DW$117)</f>
        <v>0</v>
      </c>
      <c r="FQ20" s="46" cm="1">
        <f t="array" ref="FQ20">beneficio_muerte_individual_pensionado(FQ$1,$E20,$B20, Hombres!$A$1:$DW$117, Mujeres!$A$1:$DW$117)</f>
        <v>0</v>
      </c>
      <c r="FR20" s="46" cm="1">
        <f t="array" ref="FR20">beneficio_muerte_individual_pensionado(FR$1,$E20,$B20, Hombres!$A$1:$DW$117, Mujeres!$A$1:$DW$117)</f>
        <v>0</v>
      </c>
      <c r="FS20" s="46" cm="1">
        <f t="array" ref="FS20">beneficio_muerte_individual_pensionado(FS$1,$E20,$B20, Hombres!$A$1:$DW$117, Mujeres!$A$1:$DW$117)</f>
        <v>0</v>
      </c>
      <c r="FT20" s="46" cm="1">
        <f t="array" ref="FT20">beneficio_muerte_individual_pensionado(FT$1,$E20,$B20, Hombres!$A$1:$DW$117, Mujeres!$A$1:$DW$117)</f>
        <v>0</v>
      </c>
      <c r="FU20" s="46" cm="1">
        <f t="array" ref="FU20">beneficio_muerte_individual_pensionado(FU$1,$E20,$B20, Hombres!$A$1:$DW$117, Mujeres!$A$1:$DW$117)</f>
        <v>0</v>
      </c>
      <c r="FV20" s="46" cm="1">
        <f t="array" ref="FV20">beneficio_muerte_individual_pensionado(FV$1,$E20,$B20, Hombres!$A$1:$DW$117, Mujeres!$A$1:$DW$117)</f>
        <v>0</v>
      </c>
      <c r="FW20" s="46" cm="1">
        <f t="array" ref="FW20">beneficio_muerte_individual_pensionado(FW$1,$E20,$B20, Hombres!$A$1:$DW$117, Mujeres!$A$1:$DW$117)</f>
        <v>0</v>
      </c>
      <c r="FX20" s="46" cm="1">
        <f t="array" ref="FX20">beneficio_muerte_individual_pensionado(FX$1,$E20,$B20, Hombres!$A$1:$DW$117, Mujeres!$A$1:$DW$117)</f>
        <v>0</v>
      </c>
      <c r="FY20" s="46" cm="1">
        <f t="array" ref="FY20">beneficio_muerte_individual_pensionado(FY$1,$E20,$B20, Hombres!$A$1:$DW$117, Mujeres!$A$1:$DW$117)</f>
        <v>0</v>
      </c>
      <c r="FZ20" s="46" cm="1">
        <f t="array" ref="FZ20">beneficio_muerte_individual_pensionado(FZ$1,$E20,$B20, Hombres!$A$1:$DW$117, Mujeres!$A$1:$DW$117)</f>
        <v>0</v>
      </c>
      <c r="GA20" s="46" cm="1">
        <f t="array" ref="GA20">beneficio_muerte_individual_pensionado(GA$1,$E20,$B20, Hombres!$A$1:$DW$117, Mujeres!$A$1:$DW$117)</f>
        <v>0</v>
      </c>
      <c r="GB20" s="46" cm="1">
        <f t="array" ref="GB20">beneficio_muerte_individual_pensionado(GB$1,$E20,$B20, Hombres!$A$1:$DW$117, Mujeres!$A$1:$DW$117)</f>
        <v>0</v>
      </c>
      <c r="GC20" s="46" cm="1">
        <f t="array" ref="GC20">beneficio_muerte_individual_pensionado(GC$1,$E20,$B20, Hombres!$A$1:$DW$117, Mujeres!$A$1:$DW$117)</f>
        <v>0</v>
      </c>
      <c r="GD20" s="46" cm="1">
        <f t="array" ref="GD20">beneficio_muerte_individual_pensionado(GD$1,$E20,$B20, Hombres!$A$1:$DW$117, Mujeres!$A$1:$DW$117)</f>
        <v>0</v>
      </c>
      <c r="GE20" s="46" cm="1">
        <f t="array" ref="GE20">beneficio_muerte_individual_pensionado(GE$1,$E20,$B20, Hombres!$A$1:$DW$117, Mujeres!$A$1:$DW$117)</f>
        <v>0</v>
      </c>
      <c r="GF20" s="46" cm="1">
        <f t="array" ref="GF20">beneficio_muerte_individual_pensionado(GF$1,$E20,$B20, Hombres!$A$1:$DW$117, Mujeres!$A$1:$DW$117)</f>
        <v>0</v>
      </c>
      <c r="GG20" s="46" cm="1">
        <f t="array" ref="GG20">beneficio_muerte_individual_pensionado(GG$1,$E20,$B20, Hombres!$A$1:$DW$117, Mujeres!$A$1:$DW$117)</f>
        <v>0</v>
      </c>
      <c r="GH20" s="46" cm="1">
        <f t="array" ref="GH20">beneficio_muerte_individual_pensionado(GH$1,$E20,$B20, Hombres!$A$1:$DW$117, Mujeres!$A$1:$DW$117)</f>
        <v>0</v>
      </c>
      <c r="GI20" s="46" cm="1">
        <f t="array" ref="GI20">beneficio_muerte_individual_pensionado(GI$1,$E20,$B20, Hombres!$A$1:$DW$117, Mujeres!$A$1:$DW$117)</f>
        <v>0</v>
      </c>
      <c r="GJ20" s="46" cm="1">
        <f t="array" ref="GJ20">beneficio_muerte_individual_pensionado(GJ$1,$E20,$B20, Hombres!$A$1:$DW$117, Mujeres!$A$1:$DW$117)</f>
        <v>0</v>
      </c>
      <c r="GK20" s="46" cm="1">
        <f t="array" ref="GK20">beneficio_muerte_individual_pensionado(GK$1,$E20,$B20, Hombres!$A$1:$DW$117, Mujeres!$A$1:$DW$117)</f>
        <v>0</v>
      </c>
      <c r="GL20" s="46" cm="1">
        <f t="array" ref="GL20">beneficio_muerte_individual_pensionado(GL$1,$E20,$B20, Hombres!$A$1:$DW$117, Mujeres!$A$1:$DW$117)</f>
        <v>0</v>
      </c>
      <c r="GM20" s="46" cm="1">
        <f t="array" ref="GM20">beneficio_muerte_individual_pensionado(GM$1,$E20,$B20, Hombres!$A$1:$DW$117, Mujeres!$A$1:$DW$117)</f>
        <v>0</v>
      </c>
      <c r="GN20" s="46" cm="1">
        <f t="array" ref="GN20">beneficio_muerte_individual_pensionado(GN$1,$E20,$B20, Hombres!$A$1:$DW$117, Mujeres!$A$1:$DW$117)</f>
        <v>0</v>
      </c>
      <c r="GO20" s="46" cm="1">
        <f t="array" ref="GO20">beneficio_muerte_individual_pensionado(GO$1,$E20,$B20, Hombres!$A$1:$DW$117, Mujeres!$A$1:$DW$117)</f>
        <v>0</v>
      </c>
      <c r="GP20" s="46" cm="1">
        <f t="array" ref="GP20">beneficio_muerte_individual_pensionado(GP$1,$E20,$B20, Hombres!$A$1:$DW$117, Mujeres!$A$1:$DW$117)</f>
        <v>0</v>
      </c>
      <c r="GQ20" s="46" cm="1">
        <f t="array" ref="GQ20">beneficio_muerte_individual_pensionado(GQ$1,$E20,$B20, Hombres!$A$1:$DW$117, Mujeres!$A$1:$DW$117)</f>
        <v>0</v>
      </c>
      <c r="GR20" s="46" cm="1">
        <f t="array" ref="GR20">beneficio_muerte_individual_pensionado(GR$1,$E20,$B20, Hombres!$A$1:$DW$117, Mujeres!$A$1:$DW$117)</f>
        <v>0</v>
      </c>
      <c r="GS20" s="46" cm="1">
        <f t="array" ref="GS20">beneficio_muerte_individual_pensionado(GS$1,$E20,$B20, Hombres!$A$1:$DW$117, Mujeres!$A$1:$DW$117)</f>
        <v>0</v>
      </c>
      <c r="GT20" s="46" cm="1">
        <f t="array" ref="GT20">beneficio_muerte_individual_pensionado(GT$1,$E20,$B20, Hombres!$A$1:$DW$117, Mujeres!$A$1:$DW$117)</f>
        <v>0</v>
      </c>
    </row>
    <row r="21" spans="1:202" x14ac:dyDescent="0.2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6" cm="1">
        <f t="array" ref="H21">AnualidadPensionado(H$1,$E21,$B21, $D21, Hombres!$A$1:$DW$117, Mujeres!$A$1:$DW$117)</f>
        <v>0</v>
      </c>
      <c r="I21" s="46" cm="1">
        <f t="array" ref="I21">AnualidadPensionado(I$1,$E21,$B21, $D21, Hombres!$A$1:$DW$117, Mujeres!$A$1:$DW$117)</f>
        <v>4226863.936707139</v>
      </c>
      <c r="J21" s="46" cm="1">
        <f t="array" ref="J21">AnualidadPensionado(J$1,$E21,$B21, $D21, Hombres!$A$1:$DW$117, Mujeres!$A$1:$DW$117)</f>
        <v>4307299.3525517741</v>
      </c>
      <c r="K21" s="46" cm="1">
        <f t="array" ref="K21">AnualidadPensionado(K$1,$E21,$B21, $D21, Hombres!$A$1:$DW$117, Mujeres!$A$1:$DW$117)</f>
        <v>4384290.3083552411</v>
      </c>
      <c r="L21" s="46" cm="1">
        <f t="array" ref="L21">AnualidadPensionado(L$1,$E21,$B21, $D21, Hombres!$A$1:$DW$117, Mujeres!$A$1:$DW$117)</f>
        <v>4456608.0502289534</v>
      </c>
      <c r="M21" s="46" cm="1">
        <f t="array" ref="M21">AnualidadPensionado(M$1,$E21,$B21, $D21, Hombres!$A$1:$DW$117, Mujeres!$A$1:$DW$117)</f>
        <v>4523660.0937167387</v>
      </c>
      <c r="N21" s="46" cm="1">
        <f t="array" ref="N21">AnualidadPensionado(N$1,$E21,$B21, $D21, Hombres!$A$1:$DW$117, Mujeres!$A$1:$DW$117)</f>
        <v>4585421.0369004412</v>
      </c>
      <c r="O21" s="46" cm="1">
        <f t="array" ref="O21">AnualidadPensionado(O$1,$E21,$B21, $D21, Hombres!$A$1:$DW$117, Mujeres!$A$1:$DW$117)</f>
        <v>4641672.7811790379</v>
      </c>
      <c r="P21" s="46" cm="1">
        <f t="array" ref="P21">AnualidadPensionado(P$1,$E21,$B21, $D21, Hombres!$A$1:$DW$117, Mujeres!$A$1:$DW$117)</f>
        <v>4691341.3767495397</v>
      </c>
      <c r="Q21" s="46" cm="1">
        <f t="array" ref="Q21">AnualidadPensionado(Q$1,$E21,$B21, $D21, Hombres!$A$1:$DW$117, Mujeres!$A$1:$DW$117)</f>
        <v>4732651.8745973697</v>
      </c>
      <c r="R21" s="46" cm="1">
        <f t="array" ref="R21">AnualidadPensionado(R$1,$E21,$B21, $D21, Hombres!$A$1:$DW$117, Mujeres!$A$1:$DW$117)</f>
        <v>4763476.6727073835</v>
      </c>
      <c r="S21" s="46" cm="1">
        <f t="array" ref="S21">AnualidadPensionado(S$1,$E21,$B21, $D21, Hombres!$A$1:$DW$117, Mujeres!$A$1:$DW$117)</f>
        <v>4781586.1915669898</v>
      </c>
      <c r="T21" s="46" cm="1">
        <f t="array" ref="T21">AnualidadPensionado(T$1,$E21,$B21, $D21, Hombres!$A$1:$DW$117, Mujeres!$A$1:$DW$117)</f>
        <v>4779573.3972044075</v>
      </c>
      <c r="U21" s="46" cm="1">
        <f t="array" ref="U21">AnualidadPensionado(U$1,$E21,$B21, $D21, Hombres!$A$1:$DW$117, Mujeres!$A$1:$DW$117)</f>
        <v>4761559.3666941337</v>
      </c>
      <c r="V21" s="46" cm="1">
        <f t="array" ref="V21">AnualidadPensionado(V$1,$E21,$B21, $D21, Hombres!$A$1:$DW$117, Mujeres!$A$1:$DW$117)</f>
        <v>4725918.6234400515</v>
      </c>
      <c r="W21" s="46" cm="1">
        <f t="array" ref="W21">AnualidadPensionado(W$1,$E21,$B21, $D21, Hombres!$A$1:$DW$117, Mujeres!$A$1:$DW$117)</f>
        <v>4671184.3666524198</v>
      </c>
      <c r="X21" s="46" cm="1">
        <f t="array" ref="X21">AnualidadPensionado(X$1,$E21,$B21, $D21, Hombres!$A$1:$DW$117, Mujeres!$A$1:$DW$117)</f>
        <v>4595878.6152749322</v>
      </c>
      <c r="Y21" s="46" cm="1">
        <f t="array" ref="Y21">AnualidadPensionado(Y$1,$E21,$B21, $D21, Hombres!$A$1:$DW$117, Mujeres!$A$1:$DW$117)</f>
        <v>4498387.9426841922</v>
      </c>
      <c r="Z21" s="46" cm="1">
        <f t="array" ref="Z21">AnualidadPensionado(Z$1,$E21,$B21, $D21, Hombres!$A$1:$DW$117, Mujeres!$A$1:$DW$117)</f>
        <v>4377190.4989046222</v>
      </c>
      <c r="AA21" s="46" cm="1">
        <f t="array" ref="AA21">AnualidadPensionado(AA$1,$E21,$B21, $D21, Hombres!$A$1:$DW$117, Mujeres!$A$1:$DW$117)</f>
        <v>4231326.8586478969</v>
      </c>
      <c r="AB21" s="46" cm="1">
        <f t="array" ref="AB21">AnualidadPensionado(AB$1,$E21,$B21, $D21, Hombres!$A$1:$DW$117, Mujeres!$A$1:$DW$117)</f>
        <v>4060490.709521702</v>
      </c>
      <c r="AC21" s="46" cm="1">
        <f t="array" ref="AC21">AnualidadPensionado(AC$1,$E21,$B21, $D21, Hombres!$A$1:$DW$117, Mujeres!$A$1:$DW$117)</f>
        <v>3864823.2797104213</v>
      </c>
      <c r="AD21" s="46" cm="1">
        <f t="array" ref="AD21">AnualidadPensionado(AD$1,$E21,$B21, $D21, Hombres!$A$1:$DW$117, Mujeres!$A$1:$DW$117)</f>
        <v>3644822.2107401774</v>
      </c>
      <c r="AE21" s="46" cm="1">
        <f t="array" ref="AE21">AnualidadPensionado(AE$1,$E21,$B21, $D21, Hombres!$A$1:$DW$117, Mujeres!$A$1:$DW$117)</f>
        <v>3401694.1556419991</v>
      </c>
      <c r="AF21" s="46" cm="1">
        <f t="array" ref="AF21">AnualidadPensionado(AF$1,$E21,$B21, $D21, Hombres!$A$1:$DW$117, Mujeres!$A$1:$DW$117)</f>
        <v>3137804.3944561048</v>
      </c>
      <c r="AG21" s="46" cm="1">
        <f t="array" ref="AG21">AnualidadPensionado(AG$1,$E21,$B21, $D21, Hombres!$A$1:$DW$117, Mujeres!$A$1:$DW$117)</f>
        <v>2856629.9881182392</v>
      </c>
      <c r="AH21" s="46" cm="1">
        <f t="array" ref="AH21">AnualidadPensionado(AH$1,$E21,$B21, $D21, Hombres!$A$1:$DW$117, Mujeres!$A$1:$DW$117)</f>
        <v>2562473.0514201848</v>
      </c>
      <c r="AI21" s="46" cm="1">
        <f t="array" ref="AI21">AnualidadPensionado(AI$1,$E21,$B21, $D21, Hombres!$A$1:$DW$117, Mujeres!$A$1:$DW$117)</f>
        <v>2260412.7281392068</v>
      </c>
      <c r="AJ21" s="46" cm="1">
        <f t="array" ref="AJ21">AnualidadPensionado(AJ$1,$E21,$B21, $D21, Hombres!$A$1:$DW$117, Mujeres!$A$1:$DW$117)</f>
        <v>1956421.9949147184</v>
      </c>
      <c r="AK21" s="46" cm="1">
        <f t="array" ref="AK21">AnualidadPensionado(AK$1,$E21,$B21, $D21, Hombres!$A$1:$DW$117, Mujeres!$A$1:$DW$117)</f>
        <v>1657350.9974442208</v>
      </c>
      <c r="AL21" s="46" cm="1">
        <f t="array" ref="AL21">AnualidadPensionado(AL$1,$E21,$B21, $D21, Hombres!$A$1:$DW$117, Mujeres!$A$1:$DW$117)</f>
        <v>1370405.0999331053</v>
      </c>
      <c r="AM21" s="46" cm="1">
        <f t="array" ref="AM21">AnualidadPensionado(AM$1,$E21,$B21, $D21, Hombres!$A$1:$DW$117, Mujeres!$A$1:$DW$117)</f>
        <v>1102465.2680983839</v>
      </c>
      <c r="AN21" s="46" cm="1">
        <f t="array" ref="AN21">AnualidadPensionado(AN$1,$E21,$B21, $D21, Hombres!$A$1:$DW$117, Mujeres!$A$1:$DW$117)</f>
        <v>859620.90860091883</v>
      </c>
      <c r="AO21" s="46" cm="1">
        <f t="array" ref="AO21">AnualidadPensionado(AO$1,$E21,$B21, $D21, Hombres!$A$1:$DW$117, Mujeres!$A$1:$DW$117)</f>
        <v>646787.68160204904</v>
      </c>
      <c r="AP21" s="46" cm="1">
        <f t="array" ref="AP21">AnualidadPensionado(AP$1,$E21,$B21, $D21, Hombres!$A$1:$DW$117, Mujeres!$A$1:$DW$117)</f>
        <v>467273.7811381176</v>
      </c>
      <c r="AQ21" s="46" cm="1">
        <f t="array" ref="AQ21">AnualidadPensionado(AQ$1,$E21,$B21, $D21, Hombres!$A$1:$DW$117, Mujeres!$A$1:$DW$117)</f>
        <v>322300.16817568103</v>
      </c>
      <c r="AR21" s="46" cm="1">
        <f t="array" ref="AR21">AnualidadPensionado(AR$1,$E21,$B21, $D21, Hombres!$A$1:$DW$117, Mujeres!$A$1:$DW$117)</f>
        <v>210810.64964583941</v>
      </c>
      <c r="AS21" s="46" cm="1">
        <f t="array" ref="AS21">AnualidadPensionado(AS$1,$E21,$B21, $D21, Hombres!$A$1:$DW$117, Mujeres!$A$1:$DW$117)</f>
        <v>129704.07558163338</v>
      </c>
      <c r="AT21" s="46" cm="1">
        <f t="array" ref="AT21">AnualidadPensionado(AT$1,$E21,$B21, $D21, Hombres!$A$1:$DW$117, Mujeres!$A$1:$DW$117)</f>
        <v>74346.542533721236</v>
      </c>
      <c r="AU21" s="46" cm="1">
        <f t="array" ref="AU21">AnualidadPensionado(AU$1,$E21,$B21, $D21, Hombres!$A$1:$DW$117, Mujeres!$A$1:$DW$117)</f>
        <v>39248.973948356914</v>
      </c>
      <c r="AV21" s="46" cm="1">
        <f t="array" ref="AV21">AnualidadPensionado(AV$1,$E21,$B21, $D21, Hombres!$A$1:$DW$117, Mujeres!$A$1:$DW$117)</f>
        <v>18817.252031766457</v>
      </c>
      <c r="AW21" s="46" cm="1">
        <f t="array" ref="AW21">AnualidadPensionado(AW$1,$E21,$B21, $D21, Hombres!$A$1:$DW$117, Mujeres!$A$1:$DW$117)</f>
        <v>8048.8922872958829</v>
      </c>
      <c r="AX21" s="46" cm="1">
        <f t="array" ref="AX21">AnualidadPensionado(AX$1,$E21,$B21, $D21, Hombres!$A$1:$DW$117, Mujeres!$A$1:$DW$117)</f>
        <v>3001.6505096515884</v>
      </c>
      <c r="AY21" s="46" cm="1">
        <f t="array" ref="AY21">AnualidadPensionado(AY$1,$E21,$B21, $D21, Hombres!$A$1:$DW$117, Mujeres!$A$1:$DW$117)</f>
        <v>946.14955776270847</v>
      </c>
      <c r="AZ21" s="46" cm="1">
        <f t="array" ref="AZ21">AnualidadPensionado(AZ$1,$E21,$B21, $D21, Hombres!$A$1:$DW$117, Mujeres!$A$1:$DW$117)</f>
        <v>241.147864590007</v>
      </c>
      <c r="BA21" s="46" cm="1">
        <f t="array" ref="BA21">AnualidadPensionado(BA$1,$E21,$B21, $D21, Hombres!$A$1:$DW$117, Mujeres!$A$1:$DW$117)</f>
        <v>46.352955895100401</v>
      </c>
      <c r="BB21" s="46" cm="1">
        <f t="array" ref="BB21">AnualidadPensionado(BB$1,$E21,$B21, $D21, Hombres!$A$1:$DW$117, Mujeres!$A$1:$DW$117)</f>
        <v>5.9163084280396117</v>
      </c>
      <c r="BC21" s="46" cm="1">
        <f t="array" ref="BC21">AnualidadPensionado(BC$1,$E21,$B21, $D21, Hombres!$A$1:$DW$117, Mujeres!$A$1:$DW$117)</f>
        <v>0</v>
      </c>
      <c r="BD21" s="46" cm="1">
        <f t="array" ref="BD21">AnualidadPensionado(BD$1,$E21,$B21, $D21, Hombres!$A$1:$DW$117, Mujeres!$A$1:$DW$117)</f>
        <v>0</v>
      </c>
      <c r="BE21" s="46" cm="1">
        <f t="array" ref="BE21">AnualidadPensionado(BE$1,$E21,$B21, $D21, Hombres!$A$1:$DW$117, Mujeres!$A$1:$DW$117)</f>
        <v>0</v>
      </c>
      <c r="BF21" s="46" cm="1">
        <f t="array" ref="BF21">AnualidadPensionado(BF$1,$E21,$B21, $D21, Hombres!$A$1:$DW$117, Mujeres!$A$1:$DW$117)</f>
        <v>0</v>
      </c>
      <c r="BG21" s="46" cm="1">
        <f t="array" ref="BG21">AnualidadPensionado(BG$1,$E21,$B21, $D21, Hombres!$A$1:$DW$117, Mujeres!$A$1:$DW$117)</f>
        <v>0</v>
      </c>
      <c r="BH21" s="46" cm="1">
        <f t="array" ref="BH21">AnualidadPensionado(BH$1,$E21,$B21, $D21, Hombres!$A$1:$DW$117, Mujeres!$A$1:$DW$117)</f>
        <v>0</v>
      </c>
      <c r="BI21" s="46" cm="1">
        <f t="array" ref="BI21">AnualidadPensionado(BI$1,$E21,$B21, $D21, Hombres!$A$1:$DW$117, Mujeres!$A$1:$DW$117)</f>
        <v>0</v>
      </c>
      <c r="BJ21" s="46" cm="1">
        <f t="array" ref="BJ21">AnualidadPensionado(BJ$1,$E21,$B21, $D21, Hombres!$A$1:$DW$117, Mujeres!$A$1:$DW$117)</f>
        <v>0</v>
      </c>
      <c r="BK21" s="46" cm="1">
        <f t="array" ref="BK21">AnualidadPensionado(BK$1,$E21,$B21, $D21, Hombres!$A$1:$DW$117, Mujeres!$A$1:$DW$117)</f>
        <v>0</v>
      </c>
      <c r="BL21" s="46" cm="1">
        <f t="array" ref="BL21">AnualidadPensionado(BL$1,$E21,$B21, $D21, Hombres!$A$1:$DW$117, Mujeres!$A$1:$DW$117)</f>
        <v>0</v>
      </c>
      <c r="BM21" s="46" cm="1">
        <f t="array" ref="BM21">AnualidadPensionado(BM$1,$E21,$B21, $D21, Hombres!$A$1:$DW$117, Mujeres!$A$1:$DW$117)</f>
        <v>0</v>
      </c>
      <c r="BN21" s="46" cm="1">
        <f t="array" ref="BN21">AnualidadPensionado(BN$1,$E21,$B21, $D21, Hombres!$A$1:$DW$117, Mujeres!$A$1:$DW$117)</f>
        <v>0</v>
      </c>
      <c r="BO21" s="46" cm="1">
        <f t="array" ref="BO21">AnualidadPensionado(BO$1,$E21,$B21, $D21, Hombres!$A$1:$DW$117, Mujeres!$A$1:$DW$117)</f>
        <v>0</v>
      </c>
      <c r="BP21" s="46" cm="1">
        <f t="array" ref="BP21">AnualidadPensionado(BP$1,$E21,$B21, $D21, Hombres!$A$1:$DW$117, Mujeres!$A$1:$DW$117)</f>
        <v>0</v>
      </c>
      <c r="BQ21" s="46" cm="1">
        <f t="array" ref="BQ21">AnualidadPensionado(BQ$1,$E21,$B21, $D21, Hombres!$A$1:$DW$117, Mujeres!$A$1:$DW$117)</f>
        <v>0</v>
      </c>
      <c r="BR21" s="46" cm="1">
        <f t="array" ref="BR21">AnualidadPensionado(BR$1,$E21,$B21, $D21, Hombres!$A$1:$DW$117, Mujeres!$A$1:$DW$117)</f>
        <v>0</v>
      </c>
      <c r="BS21" s="46" cm="1">
        <f t="array" ref="BS21">AnualidadPensionado(BS$1,$E21,$B21, $D21, Hombres!$A$1:$DW$117, Mujeres!$A$1:$DW$117)</f>
        <v>0</v>
      </c>
      <c r="BT21" s="46" cm="1">
        <f t="array" ref="BT21">AnualidadPensionado(BT$1,$E21,$B21, $D21, Hombres!$A$1:$DW$117, Mujeres!$A$1:$DW$117)</f>
        <v>0</v>
      </c>
      <c r="BU21" s="46" cm="1">
        <f t="array" ref="BU21">AnualidadPensionado(BU$1,$E21,$B21, $D21, Hombres!$A$1:$DW$117, Mujeres!$A$1:$DW$117)</f>
        <v>0</v>
      </c>
      <c r="BV21" s="46" cm="1">
        <f t="array" ref="BV21">AnualidadPensionado(BV$1,$E21,$B21, $D21, Hombres!$A$1:$DW$117, Mujeres!$A$1:$DW$117)</f>
        <v>0</v>
      </c>
      <c r="BW21" s="46" cm="1">
        <f t="array" ref="BW21">AnualidadPensionado(BW$1,$E21,$B21, $D21, Hombres!$A$1:$DW$117, Mujeres!$A$1:$DW$117)</f>
        <v>0</v>
      </c>
      <c r="BX21" s="46" cm="1">
        <f t="array" ref="BX21">AnualidadPensionado(BX$1,$E21,$B21, $D21, Hombres!$A$1:$DW$117, Mujeres!$A$1:$DW$117)</f>
        <v>0</v>
      </c>
      <c r="BY21" s="46" cm="1">
        <f t="array" ref="BY21">AnualidadPensionado(BY$1,$E21,$B21, $D21, Hombres!$A$1:$DW$117, Mujeres!$A$1:$DW$117)</f>
        <v>0</v>
      </c>
      <c r="BZ21" s="46" cm="1">
        <f t="array" ref="BZ21">AnualidadPensionado(BZ$1,$E21,$B21, $D21, Hombres!$A$1:$DW$117, Mujeres!$A$1:$DW$117)</f>
        <v>0</v>
      </c>
      <c r="CA21" s="46" cm="1">
        <f t="array" ref="CA21">AnualidadPensionado(CA$1,$E21,$B21, $D21, Hombres!$A$1:$DW$117, Mujeres!$A$1:$DW$117)</f>
        <v>0</v>
      </c>
      <c r="CB21" s="46" cm="1">
        <f t="array" ref="CB21">AnualidadPensionado(CB$1,$E21,$B21, $D21, Hombres!$A$1:$DW$117, Mujeres!$A$1:$DW$117)</f>
        <v>0</v>
      </c>
      <c r="CC21" s="46" cm="1">
        <f t="array" ref="CC21">AnualidadPensionado(CC$1,$E21,$B21, $D21, Hombres!$A$1:$DW$117, Mujeres!$A$1:$DW$117)</f>
        <v>0</v>
      </c>
      <c r="CD21" s="46" cm="1">
        <f t="array" ref="CD21">AnualidadPensionado(CD$1,$E21,$B21, $D21, Hombres!$A$1:$DW$117, Mujeres!$A$1:$DW$117)</f>
        <v>0</v>
      </c>
      <c r="CE21" s="46" cm="1">
        <f t="array" ref="CE21">AnualidadPensionado(CE$1,$E21,$B21, $D21, Hombres!$A$1:$DW$117, Mujeres!$A$1:$DW$117)</f>
        <v>0</v>
      </c>
      <c r="CF21" s="46" cm="1">
        <f t="array" ref="CF21">AnualidadPensionado(CF$1,$E21,$B21, $D21, Hombres!$A$1:$DW$117, Mujeres!$A$1:$DW$117)</f>
        <v>0</v>
      </c>
      <c r="CG21" s="46" cm="1">
        <f t="array" ref="CG21">AnualidadPensionado(CG$1,$E21,$B21, $D21, Hombres!$A$1:$DW$117, Mujeres!$A$1:$DW$117)</f>
        <v>0</v>
      </c>
      <c r="CH21" s="46" cm="1">
        <f t="array" ref="CH21">AnualidadPensionado(CH$1,$E21,$B21, $D21, Hombres!$A$1:$DW$117, Mujeres!$A$1:$DW$117)</f>
        <v>0</v>
      </c>
      <c r="CI21" s="46" cm="1">
        <f t="array" ref="CI21">AnualidadPensionado(CI$1,$E21,$B21, $D21, Hombres!$A$1:$DW$117, Mujeres!$A$1:$DW$117)</f>
        <v>0</v>
      </c>
      <c r="CJ21" s="46" cm="1">
        <f t="array" ref="CJ21">AnualidadPensionado(CJ$1,$E21,$B21, $D21, Hombres!$A$1:$DW$117, Mujeres!$A$1:$DW$117)</f>
        <v>0</v>
      </c>
      <c r="CK21" s="46" cm="1">
        <f t="array" ref="CK21">AnualidadPensionado(CK$1,$E21,$B21, $D21, Hombres!$A$1:$DW$117, Mujeres!$A$1:$DW$117)</f>
        <v>0</v>
      </c>
      <c r="CL21" s="46" cm="1">
        <f t="array" ref="CL21">AnualidadPensionado(CL$1,$E21,$B21, $D21, Hombres!$A$1:$DW$117, Mujeres!$A$1:$DW$117)</f>
        <v>0</v>
      </c>
      <c r="CM21" s="46" cm="1">
        <f t="array" ref="CM21">AnualidadPensionado(CM$1,$E21,$B21, $D21, Hombres!$A$1:$DW$117, Mujeres!$A$1:$DW$117)</f>
        <v>0</v>
      </c>
      <c r="CN21" s="46" cm="1">
        <f t="array" ref="CN21">AnualidadPensionado(CN$1,$E21,$B21, $D21, Hombres!$A$1:$DW$117, Mujeres!$A$1:$DW$117)</f>
        <v>0</v>
      </c>
      <c r="CO21" s="46" cm="1">
        <f t="array" ref="CO21">AnualidadPensionado(CO$1,$E21,$B21, $D21, Hombres!$A$1:$DW$117, Mujeres!$A$1:$DW$117)</f>
        <v>0</v>
      </c>
      <c r="CP21" s="46" cm="1">
        <f t="array" ref="CP21">AnualidadPensionado(CP$1,$E21,$B21, $D21, Hombres!$A$1:$DW$117, Mujeres!$A$1:$DW$117)</f>
        <v>0</v>
      </c>
      <c r="CQ21" s="46" cm="1">
        <f t="array" ref="CQ21">AnualidadPensionado(CQ$1,$E21,$B21, $D21, Hombres!$A$1:$DW$117, Mujeres!$A$1:$DW$117)</f>
        <v>0</v>
      </c>
      <c r="CR21" s="46" cm="1">
        <f t="array" ref="CR21">AnualidadPensionado(CR$1,$E21,$B21, $D21, Hombres!$A$1:$DW$117, Mujeres!$A$1:$DW$117)</f>
        <v>0</v>
      </c>
      <c r="CS21" s="46" cm="1">
        <f t="array" ref="CS21">AnualidadPensionado(CS$1,$E21,$B21, $D21, Hombres!$A$1:$DW$117, Mujeres!$A$1:$DW$117)</f>
        <v>0</v>
      </c>
      <c r="CT21" s="46" cm="1">
        <f t="array" ref="CT21">AnualidadPensionado(CT$1,$E21,$B21, $D21, Hombres!$A$1:$DW$117, Mujeres!$A$1:$DW$117)</f>
        <v>0</v>
      </c>
      <c r="CU21" s="46" cm="1">
        <f t="array" ref="CU21">AnualidadPensionado(CU$1,$E21,$B21, $D21, Hombres!$A$1:$DW$117, Mujeres!$A$1:$DW$117)</f>
        <v>0</v>
      </c>
      <c r="CV21" s="46" cm="1">
        <f t="array" ref="CV21">AnualidadPensionado(CV$1,$E21,$B21, $D21, Hombres!$A$1:$DW$117, Mujeres!$A$1:$DW$117)</f>
        <v>0</v>
      </c>
      <c r="CW21" s="46" cm="1">
        <f t="array" ref="CW21">AnualidadPensionado(CW$1,$E21,$B21, $D21, Hombres!$A$1:$DW$117, Mujeres!$A$1:$DW$117)</f>
        <v>0</v>
      </c>
      <c r="CX21" s="46" cm="1">
        <f t="array" ref="CX21">AnualidadPensionado(CX$1,$E21,$B21, $D21, Hombres!$A$1:$DW$117, Mujeres!$A$1:$DW$117)</f>
        <v>0</v>
      </c>
      <c r="CY21" s="46" cm="1">
        <f t="array" ref="CY21">AnualidadPensionado(CY$1,$E21,$B21, $D21, Hombres!$A$1:$DW$117, Mujeres!$A$1:$DW$117)</f>
        <v>0</v>
      </c>
      <c r="DB21" s="21"/>
      <c r="DC21" s="46" cm="1">
        <f t="array" ref="DC21">beneficio_muerte_individual_pensionado(DC$1,$E21,$B21, Hombres!$A$1:$DW$117, Mujeres!$A$1:$DW$117)</f>
        <v>0</v>
      </c>
      <c r="DD21" s="46" cm="1">
        <f t="array" ref="DD21">beneficio_muerte_individual_pensionado(DD$1,$E21,$B21, Hombres!$A$1:$DW$117, Mujeres!$A$1:$DW$117)</f>
        <v>29303.100000000002</v>
      </c>
      <c r="DE21" s="46" cm="1">
        <f t="array" ref="DE21">beneficio_muerte_individual_pensionado(DE$1,$E21,$B21, Hombres!$A$1:$DW$117, Mujeres!$A$1:$DW$117)</f>
        <v>31640.595612209996</v>
      </c>
      <c r="DF21" s="46" cm="1">
        <f t="array" ref="DF21">beneficio_muerte_individual_pensionado(DF$1,$E21,$B21, Hombres!$A$1:$DW$117, Mujeres!$A$1:$DW$117)</f>
        <v>34599.45253214438</v>
      </c>
      <c r="DG21" s="46" cm="1">
        <f t="array" ref="DG21">beneficio_muerte_individual_pensionado(DG$1,$E21,$B21, Hombres!$A$1:$DW$117, Mujeres!$A$1:$DW$117)</f>
        <v>38082.947795846041</v>
      </c>
      <c r="DH21" s="46" cm="1">
        <f t="array" ref="DH21">beneficio_muerte_individual_pensionado(DH$1,$E21,$B21, Hombres!$A$1:$DW$117, Mujeres!$A$1:$DW$117)</f>
        <v>41616.596075653826</v>
      </c>
      <c r="DI21" s="46" cm="1">
        <f t="array" ref="DI21">beneficio_muerte_individual_pensionado(DI$1,$E21,$B21, Hombres!$A$1:$DW$117, Mujeres!$A$1:$DW$117)</f>
        <v>44831.723235016383</v>
      </c>
      <c r="DJ21" s="46" cm="1">
        <f t="array" ref="DJ21">beneficio_muerte_individual_pensionado(DJ$1,$E21,$B21, Hombres!$A$1:$DW$117, Mujeres!$A$1:$DW$117)</f>
        <v>47859.198867041014</v>
      </c>
      <c r="DK21" s="46" cm="1">
        <f t="array" ref="DK21">beneficio_muerte_individual_pensionado(DK$1,$E21,$B21, Hombres!$A$1:$DW$117, Mujeres!$A$1:$DW$117)</f>
        <v>51191.54749218846</v>
      </c>
      <c r="DL21" s="46" cm="1">
        <f t="array" ref="DL21">beneficio_muerte_individual_pensionado(DL$1,$E21,$B21, Hombres!$A$1:$DW$117, Mujeres!$A$1:$DW$117)</f>
        <v>55164.361549548987</v>
      </c>
      <c r="DM21" s="46" cm="1">
        <f t="array" ref="DM21">beneficio_muerte_individual_pensionado(DM$1,$E21,$B21, Hombres!$A$1:$DW$117, Mujeres!$A$1:$DW$117)</f>
        <v>59873.288290247481</v>
      </c>
      <c r="DN21" s="46" cm="1">
        <f t="array" ref="DN21">beneficio_muerte_individual_pensionado(DN$1,$E21,$B21, Hombres!$A$1:$DW$117, Mujeres!$A$1:$DW$117)</f>
        <v>65262.582058209613</v>
      </c>
      <c r="DO21" s="46" cm="1">
        <f t="array" ref="DO21">beneficio_muerte_individual_pensionado(DO$1,$E21,$B21, Hombres!$A$1:$DW$117, Mujeres!$A$1:$DW$117)</f>
        <v>73854.220945277455</v>
      </c>
      <c r="DP21" s="46" cm="1">
        <f t="array" ref="DP21">beneficio_muerte_individual_pensionado(DP$1,$E21,$B21, Hombres!$A$1:$DW$117, Mujeres!$A$1:$DW$117)</f>
        <v>79560.998528300071</v>
      </c>
      <c r="DQ21" s="46" cm="1">
        <f t="array" ref="DQ21">beneficio_muerte_individual_pensionado(DQ$1,$E21,$B21, Hombres!$A$1:$DW$117, Mujeres!$A$1:$DW$117)</f>
        <v>85420.875719573727</v>
      </c>
      <c r="DR21" s="46" cm="1">
        <f t="array" ref="DR21">beneficio_muerte_individual_pensionado(DR$1,$E21,$B21, Hombres!$A$1:$DW$117, Mujeres!$A$1:$DW$117)</f>
        <v>91307.74074423706</v>
      </c>
      <c r="DS21" s="46" cm="1">
        <f t="array" ref="DS21">beneficio_muerte_individual_pensionado(DS$1,$E21,$B21, Hombres!$A$1:$DW$117, Mujeres!$A$1:$DW$117)</f>
        <v>97187.549043889696</v>
      </c>
      <c r="DT21" s="46" cm="1">
        <f t="array" ref="DT21">beneficio_muerte_individual_pensionado(DT$1,$E21,$B21, Hombres!$A$1:$DW$117, Mujeres!$A$1:$DW$117)</f>
        <v>103083.72621672938</v>
      </c>
      <c r="DU21" s="46" cm="1">
        <f t="array" ref="DU21">beneficio_muerte_individual_pensionado(DU$1,$E21,$B21, Hombres!$A$1:$DW$117, Mujeres!$A$1:$DW$117)</f>
        <v>108918.10052187773</v>
      </c>
      <c r="DV21" s="46" cm="1">
        <f t="array" ref="DV21">beneficio_muerte_individual_pensionado(DV$1,$E21,$B21, Hombres!$A$1:$DW$117, Mujeres!$A$1:$DW$117)</f>
        <v>114427.63195746731</v>
      </c>
      <c r="DW21" s="46" cm="1">
        <f t="array" ref="DW21">beneficio_muerte_individual_pensionado(DW$1,$E21,$B21, Hombres!$A$1:$DW$117, Mujeres!$A$1:$DW$117)</f>
        <v>119350.00225604589</v>
      </c>
      <c r="DX21" s="46" cm="1">
        <f t="array" ref="DX21">beneficio_muerte_individual_pensionado(DX$1,$E21,$B21, Hombres!$A$1:$DW$117, Mujeres!$A$1:$DW$117)</f>
        <v>123542.07603500391</v>
      </c>
      <c r="DY21" s="46" cm="1">
        <f t="array" ref="DY21">beneficio_muerte_individual_pensionado(DY$1,$E21,$B21, Hombres!$A$1:$DW$117, Mujeres!$A$1:$DW$117)</f>
        <v>126919.25958464347</v>
      </c>
      <c r="DZ21" s="46" cm="1">
        <f t="array" ref="DZ21">beneficio_muerte_individual_pensionado(DZ$1,$E21,$B21, Hombres!$A$1:$DW$117, Mujeres!$A$1:$DW$117)</f>
        <v>129284.55447362862</v>
      </c>
      <c r="EA21" s="46" cm="1">
        <f t="array" ref="EA21">beneficio_muerte_individual_pensionado(EA$1,$E21,$B21, Hombres!$A$1:$DW$117, Mujeres!$A$1:$DW$117)</f>
        <v>130315.02322963788</v>
      </c>
      <c r="EB21" s="46" cm="1">
        <f t="array" ref="EB21">beneficio_muerte_individual_pensionado(EB$1,$E21,$B21, Hombres!$A$1:$DW$117, Mujeres!$A$1:$DW$117)</f>
        <v>129758.29389494729</v>
      </c>
      <c r="EC21" s="46" cm="1">
        <f t="array" ref="EC21">beneficio_muerte_individual_pensionado(EC$1,$E21,$B21, Hombres!$A$1:$DW$117, Mujeres!$A$1:$DW$117)</f>
        <v>127505.30689409736</v>
      </c>
      <c r="ED21" s="46" cm="1">
        <f t="array" ref="ED21">beneficio_muerte_individual_pensionado(ED$1,$E21,$B21, Hombres!$A$1:$DW$117, Mujeres!$A$1:$DW$117)</f>
        <v>123491.30979334985</v>
      </c>
      <c r="EE21" s="46" cm="1">
        <f t="array" ref="EE21">beneficio_muerte_individual_pensionado(EE$1,$E21,$B21, Hombres!$A$1:$DW$117, Mujeres!$A$1:$DW$117)</f>
        <v>117638.10826630688</v>
      </c>
      <c r="EF21" s="46" cm="1">
        <f t="array" ref="EF21">beneficio_muerte_individual_pensionado(EF$1,$E21,$B21, Hombres!$A$1:$DW$117, Mujeres!$A$1:$DW$117)</f>
        <v>109899.06683278973</v>
      </c>
      <c r="EG21" s="46" cm="1">
        <f t="array" ref="EG21">beneficio_muerte_individual_pensionado(EG$1,$E21,$B21, Hombres!$A$1:$DW$117, Mujeres!$A$1:$DW$117)</f>
        <v>100406.16254970791</v>
      </c>
      <c r="EH21" s="46" cm="1">
        <f t="array" ref="EH21">beneficio_muerte_individual_pensionado(EH$1,$E21,$B21, Hombres!$A$1:$DW$117, Mujeres!$A$1:$DW$117)</f>
        <v>89485.953692929601</v>
      </c>
      <c r="EI21" s="46" cm="1">
        <f t="array" ref="EI21">beneficio_muerte_individual_pensionado(EI$1,$E21,$B21, Hombres!$A$1:$DW$117, Mujeres!$A$1:$DW$117)</f>
        <v>77565.150999816469</v>
      </c>
      <c r="EJ21" s="46" cm="1">
        <f t="array" ref="EJ21">beneficio_muerte_individual_pensionado(EJ$1,$E21,$B21, Hombres!$A$1:$DW$117, Mujeres!$A$1:$DW$117)</f>
        <v>65126.704157710723</v>
      </c>
      <c r="EK21" s="46" cm="1">
        <f t="array" ref="EK21">beneficio_muerte_individual_pensionado(EK$1,$E21,$B21, Hombres!$A$1:$DW$117, Mujeres!$A$1:$DW$117)</f>
        <v>52708.993050628895</v>
      </c>
      <c r="EL21" s="46" cm="1">
        <f t="array" ref="EL21">beneficio_muerte_individual_pensionado(EL$1,$E21,$B21, Hombres!$A$1:$DW$117, Mujeres!$A$1:$DW$117)</f>
        <v>40902.441602732441</v>
      </c>
      <c r="EM21" s="46" cm="1">
        <f t="array" ref="EM21">beneficio_muerte_individual_pensionado(EM$1,$E21,$B21, Hombres!$A$1:$DW$117, Mujeres!$A$1:$DW$117)</f>
        <v>30261.550964756992</v>
      </c>
      <c r="EN21" s="46" cm="1">
        <f t="array" ref="EN21">beneficio_muerte_individual_pensionado(EN$1,$E21,$B21, Hombres!$A$1:$DW$117, Mujeres!$A$1:$DW$117)</f>
        <v>21201.417707594595</v>
      </c>
      <c r="EO21" s="46" cm="1">
        <f t="array" ref="EO21">beneficio_muerte_individual_pensionado(EO$1,$E21,$B21, Hombres!$A$1:$DW$117, Mujeres!$A$1:$DW$117)</f>
        <v>13948.94169875322</v>
      </c>
      <c r="EP21" s="46" cm="1">
        <f t="array" ref="EP21">beneficio_muerte_individual_pensionado(EP$1,$E21,$B21, Hombres!$A$1:$DW$117, Mujeres!$A$1:$DW$117)</f>
        <v>8532.1768524715226</v>
      </c>
      <c r="EQ21" s="46" cm="1">
        <f t="array" ref="EQ21">beneficio_muerte_individual_pensionado(EQ$1,$E21,$B21, Hombres!$A$1:$DW$117, Mujeres!$A$1:$DW$117)</f>
        <v>4795.4219004941278</v>
      </c>
      <c r="ER21" s="46" cm="1">
        <f t="array" ref="ER21">beneficio_muerte_individual_pensionado(ER$1,$E21,$B21, Hombres!$A$1:$DW$117, Mujeres!$A$1:$DW$117)</f>
        <v>2441.6942119099808</v>
      </c>
      <c r="ES21" s="46" cm="1">
        <f t="array" ref="ES21">beneficio_muerte_individual_pensionado(ES$1,$E21,$B21, Hombres!$A$1:$DW$117, Mujeres!$A$1:$DW$117)</f>
        <v>1106.2760142841407</v>
      </c>
      <c r="ET21" s="46" cm="1">
        <f t="array" ref="ET21">beneficio_muerte_individual_pensionado(ET$1,$E21,$B21, Hombres!$A$1:$DW$117, Mujeres!$A$1:$DW$117)</f>
        <v>435.72790268809786</v>
      </c>
      <c r="EU21" s="46" cm="1">
        <f t="array" ref="EU21">beneficio_muerte_individual_pensionado(EU$1,$E21,$B21, Hombres!$A$1:$DW$117, Mujeres!$A$1:$DW$117)</f>
        <v>144.60127902998121</v>
      </c>
      <c r="EV21" s="46" cm="1">
        <f t="array" ref="EV21">beneficio_muerte_individual_pensionado(EV$1,$E21,$B21, Hombres!$A$1:$DW$117, Mujeres!$A$1:$DW$117)</f>
        <v>38.673781834095919</v>
      </c>
      <c r="EW21" s="46" cm="1">
        <f t="array" ref="EW21">beneficio_muerte_individual_pensionado(EW$1,$E21,$B21, Hombres!$A$1:$DW$117, Mujeres!$A$1:$DW$117)</f>
        <v>7.7736347566245438</v>
      </c>
      <c r="EX21" s="46" cm="1">
        <f t="array" ref="EX21">beneficio_muerte_individual_pensionado(EX$1,$E21,$B21, Hombres!$A$1:$DW$117, Mujeres!$A$1:$DW$117)</f>
        <v>1.0995519921249095</v>
      </c>
      <c r="EY21" s="46" cm="1">
        <f t="array" ref="EY21">beneficio_muerte_individual_pensionado(EY$1,$E21,$B21, Hombres!$A$1:$DW$117, Mujeres!$A$1:$DW$117)</f>
        <v>0</v>
      </c>
      <c r="EZ21" s="46" cm="1">
        <f t="array" ref="EZ21">beneficio_muerte_individual_pensionado(EZ$1,$E21,$B21, Hombres!$A$1:$DW$117, Mujeres!$A$1:$DW$117)</f>
        <v>0</v>
      </c>
      <c r="FA21" s="46" cm="1">
        <f t="array" ref="FA21">beneficio_muerte_individual_pensionado(FA$1,$E21,$B21, Hombres!$A$1:$DW$117, Mujeres!$A$1:$DW$117)</f>
        <v>0</v>
      </c>
      <c r="FB21" s="46" cm="1">
        <f t="array" ref="FB21">beneficio_muerte_individual_pensionado(FB$1,$E21,$B21, Hombres!$A$1:$DW$117, Mujeres!$A$1:$DW$117)</f>
        <v>0</v>
      </c>
      <c r="FC21" s="46" cm="1">
        <f t="array" ref="FC21">beneficio_muerte_individual_pensionado(FC$1,$E21,$B21, Hombres!$A$1:$DW$117, Mujeres!$A$1:$DW$117)</f>
        <v>0</v>
      </c>
      <c r="FD21" s="46" cm="1">
        <f t="array" ref="FD21">beneficio_muerte_individual_pensionado(FD$1,$E21,$B21, Hombres!$A$1:$DW$117, Mujeres!$A$1:$DW$117)</f>
        <v>0</v>
      </c>
      <c r="FE21" s="46" cm="1">
        <f t="array" ref="FE21">beneficio_muerte_individual_pensionado(FE$1,$E21,$B21, Hombres!$A$1:$DW$117, Mujeres!$A$1:$DW$117)</f>
        <v>0</v>
      </c>
      <c r="FF21" s="46" cm="1">
        <f t="array" ref="FF21">beneficio_muerte_individual_pensionado(FF$1,$E21,$B21, Hombres!$A$1:$DW$117, Mujeres!$A$1:$DW$117)</f>
        <v>0</v>
      </c>
      <c r="FG21" s="46" cm="1">
        <f t="array" ref="FG21">beneficio_muerte_individual_pensionado(FG$1,$E21,$B21, Hombres!$A$1:$DW$117, Mujeres!$A$1:$DW$117)</f>
        <v>0</v>
      </c>
      <c r="FH21" s="46" cm="1">
        <f t="array" ref="FH21">beneficio_muerte_individual_pensionado(FH$1,$E21,$B21, Hombres!$A$1:$DW$117, Mujeres!$A$1:$DW$117)</f>
        <v>0</v>
      </c>
      <c r="FI21" s="46" cm="1">
        <f t="array" ref="FI21">beneficio_muerte_individual_pensionado(FI$1,$E21,$B21, Hombres!$A$1:$DW$117, Mujeres!$A$1:$DW$117)</f>
        <v>0</v>
      </c>
      <c r="FJ21" s="46" cm="1">
        <f t="array" ref="FJ21">beneficio_muerte_individual_pensionado(FJ$1,$E21,$B21, Hombres!$A$1:$DW$117, Mujeres!$A$1:$DW$117)</f>
        <v>0</v>
      </c>
      <c r="FK21" s="46" cm="1">
        <f t="array" ref="FK21">beneficio_muerte_individual_pensionado(FK$1,$E21,$B21, Hombres!$A$1:$DW$117, Mujeres!$A$1:$DW$117)</f>
        <v>0</v>
      </c>
      <c r="FL21" s="46" cm="1">
        <f t="array" ref="FL21">beneficio_muerte_individual_pensionado(FL$1,$E21,$B21, Hombres!$A$1:$DW$117, Mujeres!$A$1:$DW$117)</f>
        <v>0</v>
      </c>
      <c r="FM21" s="46" cm="1">
        <f t="array" ref="FM21">beneficio_muerte_individual_pensionado(FM$1,$E21,$B21, Hombres!$A$1:$DW$117, Mujeres!$A$1:$DW$117)</f>
        <v>0</v>
      </c>
      <c r="FN21" s="46" cm="1">
        <f t="array" ref="FN21">beneficio_muerte_individual_pensionado(FN$1,$E21,$B21, Hombres!$A$1:$DW$117, Mujeres!$A$1:$DW$117)</f>
        <v>0</v>
      </c>
      <c r="FO21" s="46" cm="1">
        <f t="array" ref="FO21">beneficio_muerte_individual_pensionado(FO$1,$E21,$B21, Hombres!$A$1:$DW$117, Mujeres!$A$1:$DW$117)</f>
        <v>0</v>
      </c>
      <c r="FP21" s="46" cm="1">
        <f t="array" ref="FP21">beneficio_muerte_individual_pensionado(FP$1,$E21,$B21, Hombres!$A$1:$DW$117, Mujeres!$A$1:$DW$117)</f>
        <v>0</v>
      </c>
      <c r="FQ21" s="46" cm="1">
        <f t="array" ref="FQ21">beneficio_muerte_individual_pensionado(FQ$1,$E21,$B21, Hombres!$A$1:$DW$117, Mujeres!$A$1:$DW$117)</f>
        <v>0</v>
      </c>
      <c r="FR21" s="46" cm="1">
        <f t="array" ref="FR21">beneficio_muerte_individual_pensionado(FR$1,$E21,$B21, Hombres!$A$1:$DW$117, Mujeres!$A$1:$DW$117)</f>
        <v>0</v>
      </c>
      <c r="FS21" s="46" cm="1">
        <f t="array" ref="FS21">beneficio_muerte_individual_pensionado(FS$1,$E21,$B21, Hombres!$A$1:$DW$117, Mujeres!$A$1:$DW$117)</f>
        <v>0</v>
      </c>
      <c r="FT21" s="46" cm="1">
        <f t="array" ref="FT21">beneficio_muerte_individual_pensionado(FT$1,$E21,$B21, Hombres!$A$1:$DW$117, Mujeres!$A$1:$DW$117)</f>
        <v>0</v>
      </c>
      <c r="FU21" s="46" cm="1">
        <f t="array" ref="FU21">beneficio_muerte_individual_pensionado(FU$1,$E21,$B21, Hombres!$A$1:$DW$117, Mujeres!$A$1:$DW$117)</f>
        <v>0</v>
      </c>
      <c r="FV21" s="46" cm="1">
        <f t="array" ref="FV21">beneficio_muerte_individual_pensionado(FV$1,$E21,$B21, Hombres!$A$1:$DW$117, Mujeres!$A$1:$DW$117)</f>
        <v>0</v>
      </c>
      <c r="FW21" s="46" cm="1">
        <f t="array" ref="FW21">beneficio_muerte_individual_pensionado(FW$1,$E21,$B21, Hombres!$A$1:$DW$117, Mujeres!$A$1:$DW$117)</f>
        <v>0</v>
      </c>
      <c r="FX21" s="46" cm="1">
        <f t="array" ref="FX21">beneficio_muerte_individual_pensionado(FX$1,$E21,$B21, Hombres!$A$1:$DW$117, Mujeres!$A$1:$DW$117)</f>
        <v>0</v>
      </c>
      <c r="FY21" s="46" cm="1">
        <f t="array" ref="FY21">beneficio_muerte_individual_pensionado(FY$1,$E21,$B21, Hombres!$A$1:$DW$117, Mujeres!$A$1:$DW$117)</f>
        <v>0</v>
      </c>
      <c r="FZ21" s="46" cm="1">
        <f t="array" ref="FZ21">beneficio_muerte_individual_pensionado(FZ$1,$E21,$B21, Hombres!$A$1:$DW$117, Mujeres!$A$1:$DW$117)</f>
        <v>0</v>
      </c>
      <c r="GA21" s="46" cm="1">
        <f t="array" ref="GA21">beneficio_muerte_individual_pensionado(GA$1,$E21,$B21, Hombres!$A$1:$DW$117, Mujeres!$A$1:$DW$117)</f>
        <v>0</v>
      </c>
      <c r="GB21" s="46" cm="1">
        <f t="array" ref="GB21">beneficio_muerte_individual_pensionado(GB$1,$E21,$B21, Hombres!$A$1:$DW$117, Mujeres!$A$1:$DW$117)</f>
        <v>0</v>
      </c>
      <c r="GC21" s="46" cm="1">
        <f t="array" ref="GC21">beneficio_muerte_individual_pensionado(GC$1,$E21,$B21, Hombres!$A$1:$DW$117, Mujeres!$A$1:$DW$117)</f>
        <v>0</v>
      </c>
      <c r="GD21" s="46" cm="1">
        <f t="array" ref="GD21">beneficio_muerte_individual_pensionado(GD$1,$E21,$B21, Hombres!$A$1:$DW$117, Mujeres!$A$1:$DW$117)</f>
        <v>0</v>
      </c>
      <c r="GE21" s="46" cm="1">
        <f t="array" ref="GE21">beneficio_muerte_individual_pensionado(GE$1,$E21,$B21, Hombres!$A$1:$DW$117, Mujeres!$A$1:$DW$117)</f>
        <v>0</v>
      </c>
      <c r="GF21" s="46" cm="1">
        <f t="array" ref="GF21">beneficio_muerte_individual_pensionado(GF$1,$E21,$B21, Hombres!$A$1:$DW$117, Mujeres!$A$1:$DW$117)</f>
        <v>0</v>
      </c>
      <c r="GG21" s="46" cm="1">
        <f t="array" ref="GG21">beneficio_muerte_individual_pensionado(GG$1,$E21,$B21, Hombres!$A$1:$DW$117, Mujeres!$A$1:$DW$117)</f>
        <v>0</v>
      </c>
      <c r="GH21" s="46" cm="1">
        <f t="array" ref="GH21">beneficio_muerte_individual_pensionado(GH$1,$E21,$B21, Hombres!$A$1:$DW$117, Mujeres!$A$1:$DW$117)</f>
        <v>0</v>
      </c>
      <c r="GI21" s="46" cm="1">
        <f t="array" ref="GI21">beneficio_muerte_individual_pensionado(GI$1,$E21,$B21, Hombres!$A$1:$DW$117, Mujeres!$A$1:$DW$117)</f>
        <v>0</v>
      </c>
      <c r="GJ21" s="46" cm="1">
        <f t="array" ref="GJ21">beneficio_muerte_individual_pensionado(GJ$1,$E21,$B21, Hombres!$A$1:$DW$117, Mujeres!$A$1:$DW$117)</f>
        <v>0</v>
      </c>
      <c r="GK21" s="46" cm="1">
        <f t="array" ref="GK21">beneficio_muerte_individual_pensionado(GK$1,$E21,$B21, Hombres!$A$1:$DW$117, Mujeres!$A$1:$DW$117)</f>
        <v>0</v>
      </c>
      <c r="GL21" s="46" cm="1">
        <f t="array" ref="GL21">beneficio_muerte_individual_pensionado(GL$1,$E21,$B21, Hombres!$A$1:$DW$117, Mujeres!$A$1:$DW$117)</f>
        <v>0</v>
      </c>
      <c r="GM21" s="46" cm="1">
        <f t="array" ref="GM21">beneficio_muerte_individual_pensionado(GM$1,$E21,$B21, Hombres!$A$1:$DW$117, Mujeres!$A$1:$DW$117)</f>
        <v>0</v>
      </c>
      <c r="GN21" s="46" cm="1">
        <f t="array" ref="GN21">beneficio_muerte_individual_pensionado(GN$1,$E21,$B21, Hombres!$A$1:$DW$117, Mujeres!$A$1:$DW$117)</f>
        <v>0</v>
      </c>
      <c r="GO21" s="46" cm="1">
        <f t="array" ref="GO21">beneficio_muerte_individual_pensionado(GO$1,$E21,$B21, Hombres!$A$1:$DW$117, Mujeres!$A$1:$DW$117)</f>
        <v>0</v>
      </c>
      <c r="GP21" s="46" cm="1">
        <f t="array" ref="GP21">beneficio_muerte_individual_pensionado(GP$1,$E21,$B21, Hombres!$A$1:$DW$117, Mujeres!$A$1:$DW$117)</f>
        <v>0</v>
      </c>
      <c r="GQ21" s="46" cm="1">
        <f t="array" ref="GQ21">beneficio_muerte_individual_pensionado(GQ$1,$E21,$B21, Hombres!$A$1:$DW$117, Mujeres!$A$1:$DW$117)</f>
        <v>0</v>
      </c>
      <c r="GR21" s="46" cm="1">
        <f t="array" ref="GR21">beneficio_muerte_individual_pensionado(GR$1,$E21,$B21, Hombres!$A$1:$DW$117, Mujeres!$A$1:$DW$117)</f>
        <v>0</v>
      </c>
      <c r="GS21" s="46" cm="1">
        <f t="array" ref="GS21">beneficio_muerte_individual_pensionado(GS$1,$E21,$B21, Hombres!$A$1:$DW$117, Mujeres!$A$1:$DW$117)</f>
        <v>0</v>
      </c>
      <c r="GT21" s="46" cm="1">
        <f t="array" ref="GT21">beneficio_muerte_individual_pensionado(GT$1,$E21,$B21, Hombres!$A$1:$DW$117, Mujeres!$A$1:$DW$117)</f>
        <v>0</v>
      </c>
    </row>
    <row r="22" spans="1:202" x14ac:dyDescent="0.2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6" cm="1">
        <f t="array" ref="H22">AnualidadPensionado(H$1,$E22,$B22, $D22, Hombres!$A$1:$DW$117, Mujeres!$A$1:$DW$117)</f>
        <v>0</v>
      </c>
      <c r="I22" s="46" cm="1">
        <f t="array" ref="I22">AnualidadPensionado(I$1,$E22,$B22, $D22, Hombres!$A$1:$DW$117, Mujeres!$A$1:$DW$117)</f>
        <v>1839832.0310039837</v>
      </c>
      <c r="J22" s="46" cm="1">
        <f t="array" ref="J22">AnualidadPensionado(J$1,$E22,$B22, $D22, Hombres!$A$1:$DW$117, Mujeres!$A$1:$DW$117)</f>
        <v>1850275.1715087828</v>
      </c>
      <c r="K22" s="46" cm="1">
        <f t="array" ref="K22">AnualidadPensionado(K$1,$E22,$B22, $D22, Hombres!$A$1:$DW$117, Mujeres!$A$1:$DW$117)</f>
        <v>1856053.9139189357</v>
      </c>
      <c r="L22" s="46" cm="1">
        <f t="array" ref="L22">AnualidadPensionado(L$1,$E22,$B22, $D22, Hombres!$A$1:$DW$117, Mujeres!$A$1:$DW$117)</f>
        <v>1856941.5587108906</v>
      </c>
      <c r="M22" s="46" cm="1">
        <f t="array" ref="M22">AnualidadPensionado(M$1,$E22,$B22, $D22, Hombres!$A$1:$DW$117, Mujeres!$A$1:$DW$117)</f>
        <v>1852955.6225134679</v>
      </c>
      <c r="N22" s="46" cm="1">
        <f t="array" ref="N22">AnualidadPensionado(N$1,$E22,$B22, $D22, Hombres!$A$1:$DW$117, Mujeres!$A$1:$DW$117)</f>
        <v>1844092.1779121365</v>
      </c>
      <c r="O22" s="46" cm="1">
        <f t="array" ref="O22">AnualidadPensionado(O$1,$E22,$B22, $D22, Hombres!$A$1:$DW$117, Mujeres!$A$1:$DW$117)</f>
        <v>1830191.9052917385</v>
      </c>
      <c r="P22" s="46" cm="1">
        <f t="array" ref="P22">AnualidadPensionado(P$1,$E22,$B22, $D22, Hombres!$A$1:$DW$117, Mujeres!$A$1:$DW$117)</f>
        <v>1810881.5559895816</v>
      </c>
      <c r="Q22" s="46" cm="1">
        <f t="array" ref="Q22">AnualidadPensionado(Q$1,$E22,$B22, $D22, Hombres!$A$1:$DW$117, Mujeres!$A$1:$DW$117)</f>
        <v>1782847.8781034045</v>
      </c>
      <c r="R22" s="46" cm="1">
        <f t="array" ref="R22">AnualidadPensionado(R$1,$E22,$B22, $D22, Hombres!$A$1:$DW$117, Mujeres!$A$1:$DW$117)</f>
        <v>1748080.7880541903</v>
      </c>
      <c r="S22" s="46" cm="1">
        <f t="array" ref="S22">AnualidadPensionado(S$1,$E22,$B22, $D22, Hombres!$A$1:$DW$117, Mujeres!$A$1:$DW$117)</f>
        <v>1706363.7700262566</v>
      </c>
      <c r="T22" s="46" cm="1">
        <f t="array" ref="T22">AnualidadPensionado(T$1,$E22,$B22, $D22, Hombres!$A$1:$DW$117, Mujeres!$A$1:$DW$117)</f>
        <v>1657444.8956425327</v>
      </c>
      <c r="U22" s="46" cm="1">
        <f t="array" ref="U22">AnualidadPensionado(U$1,$E22,$B22, $D22, Hombres!$A$1:$DW$117, Mujeres!$A$1:$DW$117)</f>
        <v>1601108.70827752</v>
      </c>
      <c r="V22" s="46" cm="1">
        <f t="array" ref="V22">AnualidadPensionado(V$1,$E22,$B22, $D22, Hombres!$A$1:$DW$117, Mujeres!$A$1:$DW$117)</f>
        <v>1537356.3653493088</v>
      </c>
      <c r="W22" s="46" cm="1">
        <f t="array" ref="W22">AnualidadPensionado(W$1,$E22,$B22, $D22, Hombres!$A$1:$DW$117, Mujeres!$A$1:$DW$117)</f>
        <v>1466382.0949497917</v>
      </c>
      <c r="X22" s="46" cm="1">
        <f t="array" ref="X22">AnualidadPensionado(X$1,$E22,$B22, $D22, Hombres!$A$1:$DW$117, Mujeres!$A$1:$DW$117)</f>
        <v>1388482.7867874252</v>
      </c>
      <c r="Y22" s="46" cm="1">
        <f t="array" ref="Y22">AnualidadPensionado(Y$1,$E22,$B22, $D22, Hombres!$A$1:$DW$117, Mujeres!$A$1:$DW$117)</f>
        <v>1304055.08150983</v>
      </c>
      <c r="Z22" s="46" cm="1">
        <f t="array" ref="Z22">AnualidadPensionado(Z$1,$E22,$B22, $D22, Hombres!$A$1:$DW$117, Mujeres!$A$1:$DW$117)</f>
        <v>1213697.3174729922</v>
      </c>
      <c r="AA22" s="46" cm="1">
        <f t="array" ref="AA22">AnualidadPensionado(AA$1,$E22,$B22, $D22, Hombres!$A$1:$DW$117, Mujeres!$A$1:$DW$117)</f>
        <v>1118343.9535687338</v>
      </c>
      <c r="AB22" s="46" cm="1">
        <f t="array" ref="AB22">AnualidadPensionado(AB$1,$E22,$B22, $D22, Hombres!$A$1:$DW$117, Mujeres!$A$1:$DW$117)</f>
        <v>1019212.9848669452</v>
      </c>
      <c r="AC22" s="46" cm="1">
        <f t="array" ref="AC22">AnualidadPensionado(AC$1,$E22,$B22, $D22, Hombres!$A$1:$DW$117, Mujeres!$A$1:$DW$117)</f>
        <v>917665.5082227753</v>
      </c>
      <c r="AD22" s="46" cm="1">
        <f t="array" ref="AD22">AnualidadPensionado(AD$1,$E22,$B22, $D22, Hombres!$A$1:$DW$117, Mujeres!$A$1:$DW$117)</f>
        <v>815169.28008344327</v>
      </c>
      <c r="AE22" s="46" cm="1">
        <f t="array" ref="AE22">AnualidadPensionado(AE$1,$E22,$B22, $D22, Hombres!$A$1:$DW$117, Mujeres!$A$1:$DW$117)</f>
        <v>713338.80967427918</v>
      </c>
      <c r="AF22" s="46" cm="1">
        <f t="array" ref="AF22">AnualidadPensionado(AF$1,$E22,$B22, $D22, Hombres!$A$1:$DW$117, Mujeres!$A$1:$DW$117)</f>
        <v>613956.04224735347</v>
      </c>
      <c r="AG22" s="46" cm="1">
        <f t="array" ref="AG22">AnualidadPensionado(AG$1,$E22,$B22, $D22, Hombres!$A$1:$DW$117, Mujeres!$A$1:$DW$117)</f>
        <v>518837.21709284617</v>
      </c>
      <c r="AH22" s="46" cm="1">
        <f t="array" ref="AH22">AnualidadPensionado(AH$1,$E22,$B22, $D22, Hombres!$A$1:$DW$117, Mujeres!$A$1:$DW$117)</f>
        <v>429654.34595652524</v>
      </c>
      <c r="AI22" s="46" cm="1">
        <f t="array" ref="AI22">AnualidadPensionado(AI$1,$E22,$B22, $D22, Hombres!$A$1:$DW$117, Mujeres!$A$1:$DW$117)</f>
        <v>347851.64685003762</v>
      </c>
      <c r="AJ22" s="46" cm="1">
        <f t="array" ref="AJ22">AnualidadPensionado(AJ$1,$E22,$B22, $D22, Hombres!$A$1:$DW$117, Mujeres!$A$1:$DW$117)</f>
        <v>274612.84027073986</v>
      </c>
      <c r="AK22" s="46" cm="1">
        <f t="array" ref="AK22">AnualidadPensionado(AK$1,$E22,$B22, $D22, Hombres!$A$1:$DW$117, Mujeres!$A$1:$DW$117)</f>
        <v>210807.06667594009</v>
      </c>
      <c r="AL22" s="46" cm="1">
        <f t="array" ref="AL22">AnualidadPensionado(AL$1,$E22,$B22, $D22, Hombres!$A$1:$DW$117, Mujeres!$A$1:$DW$117)</f>
        <v>156875.45980144321</v>
      </c>
      <c r="AM22" s="46" cm="1">
        <f t="array" ref="AM22">AnualidadPensionado(AM$1,$E22,$B22, $D22, Hombres!$A$1:$DW$117, Mujeres!$A$1:$DW$117)</f>
        <v>112766.59224350126</v>
      </c>
      <c r="AN22" s="46" cm="1">
        <f t="array" ref="AN22">AnualidadPensionado(AN$1,$E22,$B22, $D22, Hombres!$A$1:$DW$117, Mujeres!$A$1:$DW$117)</f>
        <v>77972.148970974362</v>
      </c>
      <c r="AO22" s="46" cm="1">
        <f t="array" ref="AO22">AnualidadPensionado(AO$1,$E22,$B22, $D22, Hombres!$A$1:$DW$117, Mujeres!$A$1:$DW$117)</f>
        <v>51611.302624804899</v>
      </c>
      <c r="AP22" s="46" cm="1">
        <f t="array" ref="AP22">AnualidadPensionado(AP$1,$E22,$B22, $D22, Hombres!$A$1:$DW$117, Mujeres!$A$1:$DW$117)</f>
        <v>32529.825384691816</v>
      </c>
      <c r="AQ22" s="46" cm="1">
        <f t="array" ref="AQ22">AnualidadPensionado(AQ$1,$E22,$B22, $D22, Hombres!$A$1:$DW$117, Mujeres!$A$1:$DW$117)</f>
        <v>19405.86309772707</v>
      </c>
      <c r="AR22" s="46" cm="1">
        <f t="array" ref="AR22">AnualidadPensionado(AR$1,$E22,$B22, $D22, Hombres!$A$1:$DW$117, Mujeres!$A$1:$DW$117)</f>
        <v>10879.331717107603</v>
      </c>
      <c r="AS22" s="46" cm="1">
        <f t="array" ref="AS22">AnualidadPensionado(AS$1,$E22,$B22, $D22, Hombres!$A$1:$DW$117, Mujeres!$A$1:$DW$117)</f>
        <v>5682.9542613177164</v>
      </c>
      <c r="AT22" s="46" cm="1">
        <f t="array" ref="AT22">AnualidadPensionado(AT$1,$E22,$B22, $D22, Hombres!$A$1:$DW$117, Mujeres!$A$1:$DW$117)</f>
        <v>2737.9297657303468</v>
      </c>
      <c r="AU22" s="46" cm="1">
        <f t="array" ref="AU22">AnualidadPensionado(AU$1,$E22,$B22, $D22, Hombres!$A$1:$DW$117, Mujeres!$A$1:$DW$117)</f>
        <v>1201.9774156882861</v>
      </c>
      <c r="AV22" s="46" cm="1">
        <f t="array" ref="AV22">AnualidadPensionado(AV$1,$E22,$B22, $D22, Hombres!$A$1:$DW$117, Mujeres!$A$1:$DW$117)</f>
        <v>473.78167944889259</v>
      </c>
      <c r="AW22" s="46" cm="1">
        <f t="array" ref="AW22">AnualidadPensionado(AW$1,$E22,$B22, $D22, Hombres!$A$1:$DW$117, Mujeres!$A$1:$DW$117)</f>
        <v>164.53707392801169</v>
      </c>
      <c r="AX22" s="46" cm="1">
        <f t="array" ref="AX22">AnualidadPensionado(AX$1,$E22,$B22, $D22, Hombres!$A$1:$DW$117, Mujeres!$A$1:$DW$117)</f>
        <v>49.101161170302646</v>
      </c>
      <c r="AY22" s="46" cm="1">
        <f t="array" ref="AY22">AnualidadPensionado(AY$1,$E22,$B22, $D22, Hombres!$A$1:$DW$117, Mujeres!$A$1:$DW$117)</f>
        <v>12.165021016169325</v>
      </c>
      <c r="AZ22" s="46" cm="1">
        <f t="array" ref="AZ22">AnualidadPensionado(AZ$1,$E22,$B22, $D22, Hombres!$A$1:$DW$117, Mujeres!$A$1:$DW$117)</f>
        <v>0</v>
      </c>
      <c r="BA22" s="46" cm="1">
        <f t="array" ref="BA22">AnualidadPensionado(BA$1,$E22,$B22, $D22, Hombres!$A$1:$DW$117, Mujeres!$A$1:$DW$117)</f>
        <v>0</v>
      </c>
      <c r="BB22" s="46" cm="1">
        <f t="array" ref="BB22">AnualidadPensionado(BB$1,$E22,$B22, $D22, Hombres!$A$1:$DW$117, Mujeres!$A$1:$DW$117)</f>
        <v>0</v>
      </c>
      <c r="BC22" s="46" cm="1">
        <f t="array" ref="BC22">AnualidadPensionado(BC$1,$E22,$B22, $D22, Hombres!$A$1:$DW$117, Mujeres!$A$1:$DW$117)</f>
        <v>0</v>
      </c>
      <c r="BD22" s="46" cm="1">
        <f t="array" ref="BD22">AnualidadPensionado(BD$1,$E22,$B22, $D22, Hombres!$A$1:$DW$117, Mujeres!$A$1:$DW$117)</f>
        <v>0</v>
      </c>
      <c r="BE22" s="46" cm="1">
        <f t="array" ref="BE22">AnualidadPensionado(BE$1,$E22,$B22, $D22, Hombres!$A$1:$DW$117, Mujeres!$A$1:$DW$117)</f>
        <v>0</v>
      </c>
      <c r="BF22" s="46" cm="1">
        <f t="array" ref="BF22">AnualidadPensionado(BF$1,$E22,$B22, $D22, Hombres!$A$1:$DW$117, Mujeres!$A$1:$DW$117)</f>
        <v>0</v>
      </c>
      <c r="BG22" s="46" cm="1">
        <f t="array" ref="BG22">AnualidadPensionado(BG$1,$E22,$B22, $D22, Hombres!$A$1:$DW$117, Mujeres!$A$1:$DW$117)</f>
        <v>0</v>
      </c>
      <c r="BH22" s="46" cm="1">
        <f t="array" ref="BH22">AnualidadPensionado(BH$1,$E22,$B22, $D22, Hombres!$A$1:$DW$117, Mujeres!$A$1:$DW$117)</f>
        <v>0</v>
      </c>
      <c r="BI22" s="46" cm="1">
        <f t="array" ref="BI22">AnualidadPensionado(BI$1,$E22,$B22, $D22, Hombres!$A$1:$DW$117, Mujeres!$A$1:$DW$117)</f>
        <v>0</v>
      </c>
      <c r="BJ22" s="46" cm="1">
        <f t="array" ref="BJ22">AnualidadPensionado(BJ$1,$E22,$B22, $D22, Hombres!$A$1:$DW$117, Mujeres!$A$1:$DW$117)</f>
        <v>0</v>
      </c>
      <c r="BK22" s="46" cm="1">
        <f t="array" ref="BK22">AnualidadPensionado(BK$1,$E22,$B22, $D22, Hombres!$A$1:$DW$117, Mujeres!$A$1:$DW$117)</f>
        <v>0</v>
      </c>
      <c r="BL22" s="46" cm="1">
        <f t="array" ref="BL22">AnualidadPensionado(BL$1,$E22,$B22, $D22, Hombres!$A$1:$DW$117, Mujeres!$A$1:$DW$117)</f>
        <v>0</v>
      </c>
      <c r="BM22" s="46" cm="1">
        <f t="array" ref="BM22">AnualidadPensionado(BM$1,$E22,$B22, $D22, Hombres!$A$1:$DW$117, Mujeres!$A$1:$DW$117)</f>
        <v>0</v>
      </c>
      <c r="BN22" s="46" cm="1">
        <f t="array" ref="BN22">AnualidadPensionado(BN$1,$E22,$B22, $D22, Hombres!$A$1:$DW$117, Mujeres!$A$1:$DW$117)</f>
        <v>0</v>
      </c>
      <c r="BO22" s="46" cm="1">
        <f t="array" ref="BO22">AnualidadPensionado(BO$1,$E22,$B22, $D22, Hombres!$A$1:$DW$117, Mujeres!$A$1:$DW$117)</f>
        <v>0</v>
      </c>
      <c r="BP22" s="46" cm="1">
        <f t="array" ref="BP22">AnualidadPensionado(BP$1,$E22,$B22, $D22, Hombres!$A$1:$DW$117, Mujeres!$A$1:$DW$117)</f>
        <v>0</v>
      </c>
      <c r="BQ22" s="46" cm="1">
        <f t="array" ref="BQ22">AnualidadPensionado(BQ$1,$E22,$B22, $D22, Hombres!$A$1:$DW$117, Mujeres!$A$1:$DW$117)</f>
        <v>0</v>
      </c>
      <c r="BR22" s="46" cm="1">
        <f t="array" ref="BR22">AnualidadPensionado(BR$1,$E22,$B22, $D22, Hombres!$A$1:$DW$117, Mujeres!$A$1:$DW$117)</f>
        <v>0</v>
      </c>
      <c r="BS22" s="46" cm="1">
        <f t="array" ref="BS22">AnualidadPensionado(BS$1,$E22,$B22, $D22, Hombres!$A$1:$DW$117, Mujeres!$A$1:$DW$117)</f>
        <v>0</v>
      </c>
      <c r="BT22" s="46" cm="1">
        <f t="array" ref="BT22">AnualidadPensionado(BT$1,$E22,$B22, $D22, Hombres!$A$1:$DW$117, Mujeres!$A$1:$DW$117)</f>
        <v>0</v>
      </c>
      <c r="BU22" s="46" cm="1">
        <f t="array" ref="BU22">AnualidadPensionado(BU$1,$E22,$B22, $D22, Hombres!$A$1:$DW$117, Mujeres!$A$1:$DW$117)</f>
        <v>0</v>
      </c>
      <c r="BV22" s="46" cm="1">
        <f t="array" ref="BV22">AnualidadPensionado(BV$1,$E22,$B22, $D22, Hombres!$A$1:$DW$117, Mujeres!$A$1:$DW$117)</f>
        <v>0</v>
      </c>
      <c r="BW22" s="46" cm="1">
        <f t="array" ref="BW22">AnualidadPensionado(BW$1,$E22,$B22, $D22, Hombres!$A$1:$DW$117, Mujeres!$A$1:$DW$117)</f>
        <v>0</v>
      </c>
      <c r="BX22" s="46" cm="1">
        <f t="array" ref="BX22">AnualidadPensionado(BX$1,$E22,$B22, $D22, Hombres!$A$1:$DW$117, Mujeres!$A$1:$DW$117)</f>
        <v>0</v>
      </c>
      <c r="BY22" s="46" cm="1">
        <f t="array" ref="BY22">AnualidadPensionado(BY$1,$E22,$B22, $D22, Hombres!$A$1:$DW$117, Mujeres!$A$1:$DW$117)</f>
        <v>0</v>
      </c>
      <c r="BZ22" s="46" cm="1">
        <f t="array" ref="BZ22">AnualidadPensionado(BZ$1,$E22,$B22, $D22, Hombres!$A$1:$DW$117, Mujeres!$A$1:$DW$117)</f>
        <v>0</v>
      </c>
      <c r="CA22" s="46" cm="1">
        <f t="array" ref="CA22">AnualidadPensionado(CA$1,$E22,$B22, $D22, Hombres!$A$1:$DW$117, Mujeres!$A$1:$DW$117)</f>
        <v>0</v>
      </c>
      <c r="CB22" s="46" cm="1">
        <f t="array" ref="CB22">AnualidadPensionado(CB$1,$E22,$B22, $D22, Hombres!$A$1:$DW$117, Mujeres!$A$1:$DW$117)</f>
        <v>0</v>
      </c>
      <c r="CC22" s="46" cm="1">
        <f t="array" ref="CC22">AnualidadPensionado(CC$1,$E22,$B22, $D22, Hombres!$A$1:$DW$117, Mujeres!$A$1:$DW$117)</f>
        <v>0</v>
      </c>
      <c r="CD22" s="46" cm="1">
        <f t="array" ref="CD22">AnualidadPensionado(CD$1,$E22,$B22, $D22, Hombres!$A$1:$DW$117, Mujeres!$A$1:$DW$117)</f>
        <v>0</v>
      </c>
      <c r="CE22" s="46" cm="1">
        <f t="array" ref="CE22">AnualidadPensionado(CE$1,$E22,$B22, $D22, Hombres!$A$1:$DW$117, Mujeres!$A$1:$DW$117)</f>
        <v>0</v>
      </c>
      <c r="CF22" s="46" cm="1">
        <f t="array" ref="CF22">AnualidadPensionado(CF$1,$E22,$B22, $D22, Hombres!$A$1:$DW$117, Mujeres!$A$1:$DW$117)</f>
        <v>0</v>
      </c>
      <c r="CG22" s="46" cm="1">
        <f t="array" ref="CG22">AnualidadPensionado(CG$1,$E22,$B22, $D22, Hombres!$A$1:$DW$117, Mujeres!$A$1:$DW$117)</f>
        <v>0</v>
      </c>
      <c r="CH22" s="46" cm="1">
        <f t="array" ref="CH22">AnualidadPensionado(CH$1,$E22,$B22, $D22, Hombres!$A$1:$DW$117, Mujeres!$A$1:$DW$117)</f>
        <v>0</v>
      </c>
      <c r="CI22" s="46" cm="1">
        <f t="array" ref="CI22">AnualidadPensionado(CI$1,$E22,$B22, $D22, Hombres!$A$1:$DW$117, Mujeres!$A$1:$DW$117)</f>
        <v>0</v>
      </c>
      <c r="CJ22" s="46" cm="1">
        <f t="array" ref="CJ22">AnualidadPensionado(CJ$1,$E22,$B22, $D22, Hombres!$A$1:$DW$117, Mujeres!$A$1:$DW$117)</f>
        <v>0</v>
      </c>
      <c r="CK22" s="46" cm="1">
        <f t="array" ref="CK22">AnualidadPensionado(CK$1,$E22,$B22, $D22, Hombres!$A$1:$DW$117, Mujeres!$A$1:$DW$117)</f>
        <v>0</v>
      </c>
      <c r="CL22" s="46" cm="1">
        <f t="array" ref="CL22">AnualidadPensionado(CL$1,$E22,$B22, $D22, Hombres!$A$1:$DW$117, Mujeres!$A$1:$DW$117)</f>
        <v>0</v>
      </c>
      <c r="CM22" s="46" cm="1">
        <f t="array" ref="CM22">AnualidadPensionado(CM$1,$E22,$B22, $D22, Hombres!$A$1:$DW$117, Mujeres!$A$1:$DW$117)</f>
        <v>0</v>
      </c>
      <c r="CN22" s="46" cm="1">
        <f t="array" ref="CN22">AnualidadPensionado(CN$1,$E22,$B22, $D22, Hombres!$A$1:$DW$117, Mujeres!$A$1:$DW$117)</f>
        <v>0</v>
      </c>
      <c r="CO22" s="46" cm="1">
        <f t="array" ref="CO22">AnualidadPensionado(CO$1,$E22,$B22, $D22, Hombres!$A$1:$DW$117, Mujeres!$A$1:$DW$117)</f>
        <v>0</v>
      </c>
      <c r="CP22" s="46" cm="1">
        <f t="array" ref="CP22">AnualidadPensionado(CP$1,$E22,$B22, $D22, Hombres!$A$1:$DW$117, Mujeres!$A$1:$DW$117)</f>
        <v>0</v>
      </c>
      <c r="CQ22" s="46" cm="1">
        <f t="array" ref="CQ22">AnualidadPensionado(CQ$1,$E22,$B22, $D22, Hombres!$A$1:$DW$117, Mujeres!$A$1:$DW$117)</f>
        <v>0</v>
      </c>
      <c r="CR22" s="46" cm="1">
        <f t="array" ref="CR22">AnualidadPensionado(CR$1,$E22,$B22, $D22, Hombres!$A$1:$DW$117, Mujeres!$A$1:$DW$117)</f>
        <v>0</v>
      </c>
      <c r="CS22" s="46" cm="1">
        <f t="array" ref="CS22">AnualidadPensionado(CS$1,$E22,$B22, $D22, Hombres!$A$1:$DW$117, Mujeres!$A$1:$DW$117)</f>
        <v>0</v>
      </c>
      <c r="CT22" s="46" cm="1">
        <f t="array" ref="CT22">AnualidadPensionado(CT$1,$E22,$B22, $D22, Hombres!$A$1:$DW$117, Mujeres!$A$1:$DW$117)</f>
        <v>0</v>
      </c>
      <c r="CU22" s="46" cm="1">
        <f t="array" ref="CU22">AnualidadPensionado(CU$1,$E22,$B22, $D22, Hombres!$A$1:$DW$117, Mujeres!$A$1:$DW$117)</f>
        <v>0</v>
      </c>
      <c r="CV22" s="46" cm="1">
        <f t="array" ref="CV22">AnualidadPensionado(CV$1,$E22,$B22, $D22, Hombres!$A$1:$DW$117, Mujeres!$A$1:$DW$117)</f>
        <v>0</v>
      </c>
      <c r="CW22" s="46" cm="1">
        <f t="array" ref="CW22">AnualidadPensionado(CW$1,$E22,$B22, $D22, Hombres!$A$1:$DW$117, Mujeres!$A$1:$DW$117)</f>
        <v>0</v>
      </c>
      <c r="CX22" s="46" cm="1">
        <f t="array" ref="CX22">AnualidadPensionado(CX$1,$E22,$B22, $D22, Hombres!$A$1:$DW$117, Mujeres!$A$1:$DW$117)</f>
        <v>0</v>
      </c>
      <c r="CY22" s="46" cm="1">
        <f t="array" ref="CY22">AnualidadPensionado(CY$1,$E22,$B22, $D22, Hombres!$A$1:$DW$117, Mujeres!$A$1:$DW$117)</f>
        <v>0</v>
      </c>
      <c r="DB22" s="21"/>
      <c r="DC22" s="46" cm="1">
        <f t="array" ref="DC22">beneficio_muerte_individual_pensionado(DC$1,$E22,$B22, Hombres!$A$1:$DW$117, Mujeres!$A$1:$DW$117)</f>
        <v>0</v>
      </c>
      <c r="DD22" s="46" cm="1">
        <f t="array" ref="DD22">beneficio_muerte_individual_pensionado(DD$1,$E22,$B22, Hombres!$A$1:$DW$117, Mujeres!$A$1:$DW$117)</f>
        <v>64194.3</v>
      </c>
      <c r="DE22" s="46" cm="1">
        <f t="array" ref="DE22">beneficio_muerte_individual_pensionado(DE$1,$E22,$B22, Hombres!$A$1:$DW$117, Mujeres!$A$1:$DW$117)</f>
        <v>69330.225927780004</v>
      </c>
      <c r="DF22" s="46" cm="1">
        <f t="array" ref="DF22">beneficio_muerte_individual_pensionado(DF$1,$E22,$B22, Hombres!$A$1:$DW$117, Mujeres!$A$1:$DW$117)</f>
        <v>74797.811020440509</v>
      </c>
      <c r="DG22" s="46" cm="1">
        <f t="array" ref="DG22">beneficio_muerte_individual_pensionado(DG$1,$E22,$B22, Hombres!$A$1:$DW$117, Mujeres!$A$1:$DW$117)</f>
        <v>80014.786010623808</v>
      </c>
      <c r="DH22" s="46" cm="1">
        <f t="array" ref="DH22">beneficio_muerte_individual_pensionado(DH$1,$E22,$B22, Hombres!$A$1:$DW$117, Mujeres!$A$1:$DW$117)</f>
        <v>84631.540725029889</v>
      </c>
      <c r="DI22" s="46" cm="1">
        <f t="array" ref="DI22">beneficio_muerte_individual_pensionado(DI$1,$E22,$B22, Hombres!$A$1:$DW$117, Mujeres!$A$1:$DW$117)</f>
        <v>88715.636336796495</v>
      </c>
      <c r="DJ22" s="46" cm="1">
        <f t="array" ref="DJ22">beneficio_muerte_individual_pensionado(DJ$1,$E22,$B22, Hombres!$A$1:$DW$117, Mujeres!$A$1:$DW$117)</f>
        <v>92507.392696326686</v>
      </c>
      <c r="DK22" s="46" cm="1">
        <f t="array" ref="DK22">beneficio_muerte_individual_pensionado(DK$1,$E22,$B22, Hombres!$A$1:$DW$117, Mujeres!$A$1:$DW$117)</f>
        <v>96291.228476901088</v>
      </c>
      <c r="DL22" s="46" cm="1">
        <f t="array" ref="DL22">beneficio_muerte_individual_pensionado(DL$1,$E22,$B22, Hombres!$A$1:$DW$117, Mujeres!$A$1:$DW$117)</f>
        <v>103745.27613176225</v>
      </c>
      <c r="DM22" s="46" cm="1">
        <f t="array" ref="DM22">beneficio_muerte_individual_pensionado(DM$1,$E22,$B22, Hombres!$A$1:$DW$117, Mujeres!$A$1:$DW$117)</f>
        <v>107929.77164190637</v>
      </c>
      <c r="DN22" s="46" cm="1">
        <f t="array" ref="DN22">beneficio_muerte_individual_pensionado(DN$1,$E22,$B22, Hombres!$A$1:$DW$117, Mujeres!$A$1:$DW$117)</f>
        <v>111799.7317180597</v>
      </c>
      <c r="DO22" s="46" cm="1">
        <f t="array" ref="DO22">beneficio_muerte_individual_pensionado(DO$1,$E22,$B22, Hombres!$A$1:$DW$117, Mujeres!$A$1:$DW$117)</f>
        <v>115402.76155625693</v>
      </c>
      <c r="DP22" s="46" cm="1">
        <f t="array" ref="DP22">beneficio_muerte_individual_pensionado(DP$1,$E22,$B22, Hombres!$A$1:$DW$117, Mujeres!$A$1:$DW$117)</f>
        <v>118700.39192276075</v>
      </c>
      <c r="DQ22" s="46" cm="1">
        <f t="array" ref="DQ22">beneficio_muerte_individual_pensionado(DQ$1,$E22,$B22, Hombres!$A$1:$DW$117, Mujeres!$A$1:$DW$117)</f>
        <v>121464.98225521833</v>
      </c>
      <c r="DR22" s="46" cm="1">
        <f t="array" ref="DR22">beneficio_muerte_individual_pensionado(DR$1,$E22,$B22, Hombres!$A$1:$DW$117, Mujeres!$A$1:$DW$117)</f>
        <v>123528.22344842399</v>
      </c>
      <c r="DS22" s="46" cm="1">
        <f t="array" ref="DS22">beneficio_muerte_individual_pensionado(DS$1,$E22,$B22, Hombres!$A$1:$DW$117, Mujeres!$A$1:$DW$117)</f>
        <v>124842.25003888557</v>
      </c>
      <c r="DT22" s="46" cm="1">
        <f t="array" ref="DT22">beneficio_muerte_individual_pensionado(DT$1,$E22,$B22, Hombres!$A$1:$DW$117, Mujeres!$A$1:$DW$117)</f>
        <v>125373.94121190478</v>
      </c>
      <c r="DU22" s="46" cm="1">
        <f t="array" ref="DU22">beneficio_muerte_individual_pensionado(DU$1,$E22,$B22, Hombres!$A$1:$DW$117, Mujeres!$A$1:$DW$117)</f>
        <v>125002.0246596483</v>
      </c>
      <c r="DV22" s="46" cm="1">
        <f t="array" ref="DV22">beneficio_muerte_individual_pensionado(DV$1,$E22,$B22, Hombres!$A$1:$DW$117, Mujeres!$A$1:$DW$117)</f>
        <v>123502.79710668806</v>
      </c>
      <c r="DW22" s="46" cm="1">
        <f t="array" ref="DW22">beneficio_muerte_individual_pensionado(DW$1,$E22,$B22, Hombres!$A$1:$DW$117, Mujeres!$A$1:$DW$117)</f>
        <v>120740.10269717179</v>
      </c>
      <c r="DX22" s="46" cm="1">
        <f t="array" ref="DX22">beneficio_muerte_individual_pensionado(DX$1,$E22,$B22, Hombres!$A$1:$DW$117, Mujeres!$A$1:$DW$117)</f>
        <v>116730.92128911478</v>
      </c>
      <c r="DY22" s="46" cm="1">
        <f t="array" ref="DY22">beneficio_muerte_individual_pensionado(DY$1,$E22,$B22, Hombres!$A$1:$DW$117, Mujeres!$A$1:$DW$117)</f>
        <v>111531.68498540585</v>
      </c>
      <c r="DZ22" s="46" cm="1">
        <f t="array" ref="DZ22">beneficio_muerte_individual_pensionado(DZ$1,$E22,$B22, Hombres!$A$1:$DW$117, Mujeres!$A$1:$DW$117)</f>
        <v>105168.05600866192</v>
      </c>
      <c r="EA22" s="46" cm="1">
        <f t="array" ref="EA22">beneficio_muerte_individual_pensionado(EA$1,$E22,$B22, Hombres!$A$1:$DW$117, Mujeres!$A$1:$DW$117)</f>
        <v>97655.910253668117</v>
      </c>
      <c r="EB22" s="46" cm="1">
        <f t="array" ref="EB22">beneficio_muerte_individual_pensionado(EB$1,$E22,$B22, Hombres!$A$1:$DW$117, Mujeres!$A$1:$DW$117)</f>
        <v>89124.086740014318</v>
      </c>
      <c r="EC22" s="46" cm="1">
        <f t="array" ref="EC22">beneficio_muerte_individual_pensionado(EC$1,$E22,$B22, Hombres!$A$1:$DW$117, Mujeres!$A$1:$DW$117)</f>
        <v>79829.646199533119</v>
      </c>
      <c r="ED22" s="46" cm="1">
        <f t="array" ref="ED22">beneficio_muerte_individual_pensionado(ED$1,$E22,$B22, Hombres!$A$1:$DW$117, Mujeres!$A$1:$DW$117)</f>
        <v>70064.187818010483</v>
      </c>
      <c r="EE22" s="46" cm="1">
        <f t="array" ref="EE22">beneficio_muerte_individual_pensionado(EE$1,$E22,$B22, Hombres!$A$1:$DW$117, Mujeres!$A$1:$DW$117)</f>
        <v>60108.576792433756</v>
      </c>
      <c r="EF22" s="46" cm="1">
        <f t="array" ref="EF22">beneficio_muerte_individual_pensionado(EF$1,$E22,$B22, Hombres!$A$1:$DW$117, Mujeres!$A$1:$DW$117)</f>
        <v>50246.477003101689</v>
      </c>
      <c r="EG22" s="46" cm="1">
        <f t="array" ref="EG22">beneficio_muerte_individual_pensionado(EG$1,$E22,$B22, Hombres!$A$1:$DW$117, Mujeres!$A$1:$DW$117)</f>
        <v>40800.793578285891</v>
      </c>
      <c r="EH22" s="46" cm="1">
        <f t="array" ref="EH22">beneficio_muerte_individual_pensionado(EH$1,$E22,$B22, Hombres!$A$1:$DW$117, Mujeres!$A$1:$DW$117)</f>
        <v>32091.266336498746</v>
      </c>
      <c r="EI22" s="46" cm="1">
        <f t="array" ref="EI22">beneficio_muerte_individual_pensionado(EI$1,$E22,$B22, Hombres!$A$1:$DW$117, Mujeres!$A$1:$DW$117)</f>
        <v>24366.995497810625</v>
      </c>
      <c r="EJ22" s="46" cm="1">
        <f t="array" ref="EJ22">beneficio_muerte_individual_pensionado(EJ$1,$E22,$B22, Hombres!$A$1:$DW$117, Mujeres!$A$1:$DW$117)</f>
        <v>17784.432180388951</v>
      </c>
      <c r="EK22" s="46" cm="1">
        <f t="array" ref="EK22">beneficio_muerte_individual_pensionado(EK$1,$E22,$B22, Hombres!$A$1:$DW$117, Mujeres!$A$1:$DW$117)</f>
        <v>12411.265889452425</v>
      </c>
      <c r="EL22" s="46" cm="1">
        <f t="array" ref="EL22">beneficio_muerte_individual_pensionado(EL$1,$E22,$B22, Hombres!$A$1:$DW$117, Mujeres!$A$1:$DW$117)</f>
        <v>8235.6561021529524</v>
      </c>
      <c r="EM22" s="46" cm="1">
        <f t="array" ref="EM22">beneficio_muerte_individual_pensionado(EM$1,$E22,$B22, Hombres!$A$1:$DW$117, Mujeres!$A$1:$DW$117)</f>
        <v>5165.3887758861165</v>
      </c>
      <c r="EN22" s="46" cm="1">
        <f t="array" ref="EN22">beneficio_muerte_individual_pensionado(EN$1,$E22,$B22, Hombres!$A$1:$DW$117, Mujeres!$A$1:$DW$117)</f>
        <v>3040.6400478414448</v>
      </c>
      <c r="EO22" s="46" cm="1">
        <f t="array" ref="EO22">beneficio_muerte_individual_pensionado(EO$1,$E22,$B22, Hombres!$A$1:$DW$117, Mujeres!$A$1:$DW$117)</f>
        <v>1665.334214120156</v>
      </c>
      <c r="EP22" s="46" cm="1">
        <f t="array" ref="EP22">beneficio_muerte_individual_pensionado(EP$1,$E22,$B22, Hombres!$A$1:$DW$117, Mujeres!$A$1:$DW$117)</f>
        <v>839.72548549044814</v>
      </c>
      <c r="EQ22" s="46" cm="1">
        <f t="array" ref="EQ22">beneficio_muerte_individual_pensionado(EQ$1,$E22,$B22, Hombres!$A$1:$DW$117, Mujeres!$A$1:$DW$117)</f>
        <v>385.06645995245128</v>
      </c>
      <c r="ER22" s="46" cm="1">
        <f t="array" ref="ER22">beneficio_muerte_individual_pensionado(ER$1,$E22,$B22, Hombres!$A$1:$DW$117, Mujeres!$A$1:$DW$117)</f>
        <v>158.22609779578417</v>
      </c>
      <c r="ES22" s="46" cm="1">
        <f t="array" ref="ES22">beneficio_muerte_individual_pensionado(ES$1,$E22,$B22, Hombres!$A$1:$DW$117, Mujeres!$A$1:$DW$117)</f>
        <v>57.167406148959685</v>
      </c>
      <c r="ET22" s="46" cm="1">
        <f t="array" ref="ET22">beneficio_muerte_individual_pensionado(ET$1,$E22,$B22, Hombres!$A$1:$DW$117, Mujeres!$A$1:$DW$117)</f>
        <v>17.710086199349796</v>
      </c>
      <c r="EU22" s="46" cm="1">
        <f t="array" ref="EU22">beneficio_muerte_individual_pensionado(EU$1,$E22,$B22, Hombres!$A$1:$DW$117, Mujeres!$A$1:$DW$117)</f>
        <v>5.6091694464565256</v>
      </c>
      <c r="EV22" s="46" cm="1">
        <f t="array" ref="EV22">beneficio_muerte_individual_pensionado(EV$1,$E22,$B22, Hombres!$A$1:$DW$117, Mujeres!$A$1:$DW$117)</f>
        <v>0</v>
      </c>
      <c r="EW22" s="46" cm="1">
        <f t="array" ref="EW22">beneficio_muerte_individual_pensionado(EW$1,$E22,$B22, Hombres!$A$1:$DW$117, Mujeres!$A$1:$DW$117)</f>
        <v>0</v>
      </c>
      <c r="EX22" s="46" cm="1">
        <f t="array" ref="EX22">beneficio_muerte_individual_pensionado(EX$1,$E22,$B22, Hombres!$A$1:$DW$117, Mujeres!$A$1:$DW$117)</f>
        <v>0</v>
      </c>
      <c r="EY22" s="46" cm="1">
        <f t="array" ref="EY22">beneficio_muerte_individual_pensionado(EY$1,$E22,$B22, Hombres!$A$1:$DW$117, Mujeres!$A$1:$DW$117)</f>
        <v>0</v>
      </c>
      <c r="EZ22" s="46" cm="1">
        <f t="array" ref="EZ22">beneficio_muerte_individual_pensionado(EZ$1,$E22,$B22, Hombres!$A$1:$DW$117, Mujeres!$A$1:$DW$117)</f>
        <v>0</v>
      </c>
      <c r="FA22" s="46" cm="1">
        <f t="array" ref="FA22">beneficio_muerte_individual_pensionado(FA$1,$E22,$B22, Hombres!$A$1:$DW$117, Mujeres!$A$1:$DW$117)</f>
        <v>0</v>
      </c>
      <c r="FB22" s="46" cm="1">
        <f t="array" ref="FB22">beneficio_muerte_individual_pensionado(FB$1,$E22,$B22, Hombres!$A$1:$DW$117, Mujeres!$A$1:$DW$117)</f>
        <v>0</v>
      </c>
      <c r="FC22" s="46" cm="1">
        <f t="array" ref="FC22">beneficio_muerte_individual_pensionado(FC$1,$E22,$B22, Hombres!$A$1:$DW$117, Mujeres!$A$1:$DW$117)</f>
        <v>0</v>
      </c>
      <c r="FD22" s="46" cm="1">
        <f t="array" ref="FD22">beneficio_muerte_individual_pensionado(FD$1,$E22,$B22, Hombres!$A$1:$DW$117, Mujeres!$A$1:$DW$117)</f>
        <v>0</v>
      </c>
      <c r="FE22" s="46" cm="1">
        <f t="array" ref="FE22">beneficio_muerte_individual_pensionado(FE$1,$E22,$B22, Hombres!$A$1:$DW$117, Mujeres!$A$1:$DW$117)</f>
        <v>0</v>
      </c>
      <c r="FF22" s="46" cm="1">
        <f t="array" ref="FF22">beneficio_muerte_individual_pensionado(FF$1,$E22,$B22, Hombres!$A$1:$DW$117, Mujeres!$A$1:$DW$117)</f>
        <v>0</v>
      </c>
      <c r="FG22" s="46" cm="1">
        <f t="array" ref="FG22">beneficio_muerte_individual_pensionado(FG$1,$E22,$B22, Hombres!$A$1:$DW$117, Mujeres!$A$1:$DW$117)</f>
        <v>0</v>
      </c>
      <c r="FH22" s="46" cm="1">
        <f t="array" ref="FH22">beneficio_muerte_individual_pensionado(FH$1,$E22,$B22, Hombres!$A$1:$DW$117, Mujeres!$A$1:$DW$117)</f>
        <v>0</v>
      </c>
      <c r="FI22" s="46" cm="1">
        <f t="array" ref="FI22">beneficio_muerte_individual_pensionado(FI$1,$E22,$B22, Hombres!$A$1:$DW$117, Mujeres!$A$1:$DW$117)</f>
        <v>0</v>
      </c>
      <c r="FJ22" s="46" cm="1">
        <f t="array" ref="FJ22">beneficio_muerte_individual_pensionado(FJ$1,$E22,$B22, Hombres!$A$1:$DW$117, Mujeres!$A$1:$DW$117)</f>
        <v>0</v>
      </c>
      <c r="FK22" s="46" cm="1">
        <f t="array" ref="FK22">beneficio_muerte_individual_pensionado(FK$1,$E22,$B22, Hombres!$A$1:$DW$117, Mujeres!$A$1:$DW$117)</f>
        <v>0</v>
      </c>
      <c r="FL22" s="46" cm="1">
        <f t="array" ref="FL22">beneficio_muerte_individual_pensionado(FL$1,$E22,$B22, Hombres!$A$1:$DW$117, Mujeres!$A$1:$DW$117)</f>
        <v>0</v>
      </c>
      <c r="FM22" s="46" cm="1">
        <f t="array" ref="FM22">beneficio_muerte_individual_pensionado(FM$1,$E22,$B22, Hombres!$A$1:$DW$117, Mujeres!$A$1:$DW$117)</f>
        <v>0</v>
      </c>
      <c r="FN22" s="46" cm="1">
        <f t="array" ref="FN22">beneficio_muerte_individual_pensionado(FN$1,$E22,$B22, Hombres!$A$1:$DW$117, Mujeres!$A$1:$DW$117)</f>
        <v>0</v>
      </c>
      <c r="FO22" s="46" cm="1">
        <f t="array" ref="FO22">beneficio_muerte_individual_pensionado(FO$1,$E22,$B22, Hombres!$A$1:$DW$117, Mujeres!$A$1:$DW$117)</f>
        <v>0</v>
      </c>
      <c r="FP22" s="46" cm="1">
        <f t="array" ref="FP22">beneficio_muerte_individual_pensionado(FP$1,$E22,$B22, Hombres!$A$1:$DW$117, Mujeres!$A$1:$DW$117)</f>
        <v>0</v>
      </c>
      <c r="FQ22" s="46" cm="1">
        <f t="array" ref="FQ22">beneficio_muerte_individual_pensionado(FQ$1,$E22,$B22, Hombres!$A$1:$DW$117, Mujeres!$A$1:$DW$117)</f>
        <v>0</v>
      </c>
      <c r="FR22" s="46" cm="1">
        <f t="array" ref="FR22">beneficio_muerte_individual_pensionado(FR$1,$E22,$B22, Hombres!$A$1:$DW$117, Mujeres!$A$1:$DW$117)</f>
        <v>0</v>
      </c>
      <c r="FS22" s="46" cm="1">
        <f t="array" ref="FS22">beneficio_muerte_individual_pensionado(FS$1,$E22,$B22, Hombres!$A$1:$DW$117, Mujeres!$A$1:$DW$117)</f>
        <v>0</v>
      </c>
      <c r="FT22" s="46" cm="1">
        <f t="array" ref="FT22">beneficio_muerte_individual_pensionado(FT$1,$E22,$B22, Hombres!$A$1:$DW$117, Mujeres!$A$1:$DW$117)</f>
        <v>0</v>
      </c>
      <c r="FU22" s="46" cm="1">
        <f t="array" ref="FU22">beneficio_muerte_individual_pensionado(FU$1,$E22,$B22, Hombres!$A$1:$DW$117, Mujeres!$A$1:$DW$117)</f>
        <v>0</v>
      </c>
      <c r="FV22" s="46" cm="1">
        <f t="array" ref="FV22">beneficio_muerte_individual_pensionado(FV$1,$E22,$B22, Hombres!$A$1:$DW$117, Mujeres!$A$1:$DW$117)</f>
        <v>0</v>
      </c>
      <c r="FW22" s="46" cm="1">
        <f t="array" ref="FW22">beneficio_muerte_individual_pensionado(FW$1,$E22,$B22, Hombres!$A$1:$DW$117, Mujeres!$A$1:$DW$117)</f>
        <v>0</v>
      </c>
      <c r="FX22" s="46" cm="1">
        <f t="array" ref="FX22">beneficio_muerte_individual_pensionado(FX$1,$E22,$B22, Hombres!$A$1:$DW$117, Mujeres!$A$1:$DW$117)</f>
        <v>0</v>
      </c>
      <c r="FY22" s="46" cm="1">
        <f t="array" ref="FY22">beneficio_muerte_individual_pensionado(FY$1,$E22,$B22, Hombres!$A$1:$DW$117, Mujeres!$A$1:$DW$117)</f>
        <v>0</v>
      </c>
      <c r="FZ22" s="46" cm="1">
        <f t="array" ref="FZ22">beneficio_muerte_individual_pensionado(FZ$1,$E22,$B22, Hombres!$A$1:$DW$117, Mujeres!$A$1:$DW$117)</f>
        <v>0</v>
      </c>
      <c r="GA22" s="46" cm="1">
        <f t="array" ref="GA22">beneficio_muerte_individual_pensionado(GA$1,$E22,$B22, Hombres!$A$1:$DW$117, Mujeres!$A$1:$DW$117)</f>
        <v>0</v>
      </c>
      <c r="GB22" s="46" cm="1">
        <f t="array" ref="GB22">beneficio_muerte_individual_pensionado(GB$1,$E22,$B22, Hombres!$A$1:$DW$117, Mujeres!$A$1:$DW$117)</f>
        <v>0</v>
      </c>
      <c r="GC22" s="46" cm="1">
        <f t="array" ref="GC22">beneficio_muerte_individual_pensionado(GC$1,$E22,$B22, Hombres!$A$1:$DW$117, Mujeres!$A$1:$DW$117)</f>
        <v>0</v>
      </c>
      <c r="GD22" s="46" cm="1">
        <f t="array" ref="GD22">beneficio_muerte_individual_pensionado(GD$1,$E22,$B22, Hombres!$A$1:$DW$117, Mujeres!$A$1:$DW$117)</f>
        <v>0</v>
      </c>
      <c r="GE22" s="46" cm="1">
        <f t="array" ref="GE22">beneficio_muerte_individual_pensionado(GE$1,$E22,$B22, Hombres!$A$1:$DW$117, Mujeres!$A$1:$DW$117)</f>
        <v>0</v>
      </c>
      <c r="GF22" s="46" cm="1">
        <f t="array" ref="GF22">beneficio_muerte_individual_pensionado(GF$1,$E22,$B22, Hombres!$A$1:$DW$117, Mujeres!$A$1:$DW$117)</f>
        <v>0</v>
      </c>
      <c r="GG22" s="46" cm="1">
        <f t="array" ref="GG22">beneficio_muerte_individual_pensionado(GG$1,$E22,$B22, Hombres!$A$1:$DW$117, Mujeres!$A$1:$DW$117)</f>
        <v>0</v>
      </c>
      <c r="GH22" s="46" cm="1">
        <f t="array" ref="GH22">beneficio_muerte_individual_pensionado(GH$1,$E22,$B22, Hombres!$A$1:$DW$117, Mujeres!$A$1:$DW$117)</f>
        <v>0</v>
      </c>
      <c r="GI22" s="46" cm="1">
        <f t="array" ref="GI22">beneficio_muerte_individual_pensionado(GI$1,$E22,$B22, Hombres!$A$1:$DW$117, Mujeres!$A$1:$DW$117)</f>
        <v>0</v>
      </c>
      <c r="GJ22" s="46" cm="1">
        <f t="array" ref="GJ22">beneficio_muerte_individual_pensionado(GJ$1,$E22,$B22, Hombres!$A$1:$DW$117, Mujeres!$A$1:$DW$117)</f>
        <v>0</v>
      </c>
      <c r="GK22" s="46" cm="1">
        <f t="array" ref="GK22">beneficio_muerte_individual_pensionado(GK$1,$E22,$B22, Hombres!$A$1:$DW$117, Mujeres!$A$1:$DW$117)</f>
        <v>0</v>
      </c>
      <c r="GL22" s="46" cm="1">
        <f t="array" ref="GL22">beneficio_muerte_individual_pensionado(GL$1,$E22,$B22, Hombres!$A$1:$DW$117, Mujeres!$A$1:$DW$117)</f>
        <v>0</v>
      </c>
      <c r="GM22" s="46" cm="1">
        <f t="array" ref="GM22">beneficio_muerte_individual_pensionado(GM$1,$E22,$B22, Hombres!$A$1:$DW$117, Mujeres!$A$1:$DW$117)</f>
        <v>0</v>
      </c>
      <c r="GN22" s="46" cm="1">
        <f t="array" ref="GN22">beneficio_muerte_individual_pensionado(GN$1,$E22,$B22, Hombres!$A$1:$DW$117, Mujeres!$A$1:$DW$117)</f>
        <v>0</v>
      </c>
      <c r="GO22" s="46" cm="1">
        <f t="array" ref="GO22">beneficio_muerte_individual_pensionado(GO$1,$E22,$B22, Hombres!$A$1:$DW$117, Mujeres!$A$1:$DW$117)</f>
        <v>0</v>
      </c>
      <c r="GP22" s="46" cm="1">
        <f t="array" ref="GP22">beneficio_muerte_individual_pensionado(GP$1,$E22,$B22, Hombres!$A$1:$DW$117, Mujeres!$A$1:$DW$117)</f>
        <v>0</v>
      </c>
      <c r="GQ22" s="46" cm="1">
        <f t="array" ref="GQ22">beneficio_muerte_individual_pensionado(GQ$1,$E22,$B22, Hombres!$A$1:$DW$117, Mujeres!$A$1:$DW$117)</f>
        <v>0</v>
      </c>
      <c r="GR22" s="46" cm="1">
        <f t="array" ref="GR22">beneficio_muerte_individual_pensionado(GR$1,$E22,$B22, Hombres!$A$1:$DW$117, Mujeres!$A$1:$DW$117)</f>
        <v>0</v>
      </c>
      <c r="GS22" s="46" cm="1">
        <f t="array" ref="GS22">beneficio_muerte_individual_pensionado(GS$1,$E22,$B22, Hombres!$A$1:$DW$117, Mujeres!$A$1:$DW$117)</f>
        <v>0</v>
      </c>
      <c r="GT22" s="46" cm="1">
        <f t="array" ref="GT22">beneficio_muerte_individual_pensionado(GT$1,$E22,$B22, Hombres!$A$1:$DW$117, Mujeres!$A$1:$DW$117)</f>
        <v>0</v>
      </c>
    </row>
    <row r="23" spans="1:202" x14ac:dyDescent="0.2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6" cm="1">
        <f t="array" ref="H23">AnualidadPensionado(H$1,$E23,$B23, $D23, Hombres!$A$1:$DW$117, Mujeres!$A$1:$DW$117)</f>
        <v>0</v>
      </c>
      <c r="I23" s="46" cm="1">
        <f t="array" ref="I23">AnualidadPensionado(I$1,$E23,$B23, $D23, Hombres!$A$1:$DW$117, Mujeres!$A$1:$DW$117)</f>
        <v>2622382.3350289571</v>
      </c>
      <c r="J23" s="46" cm="1">
        <f t="array" ref="J23">AnualidadPensionado(J$1,$E23,$B23, $D23, Hombres!$A$1:$DW$117, Mujeres!$A$1:$DW$117)</f>
        <v>2679511.8205627925</v>
      </c>
      <c r="K23" s="46" cm="1">
        <f t="array" ref="K23">AnualidadPensionado(K$1,$E23,$B23, $D23, Hombres!$A$1:$DW$117, Mujeres!$A$1:$DW$117)</f>
        <v>2736225.8130978774</v>
      </c>
      <c r="L23" s="46" cm="1">
        <f t="array" ref="L23">AnualidadPensionado(L$1,$E23,$B23, $D23, Hombres!$A$1:$DW$117, Mujeres!$A$1:$DW$117)</f>
        <v>2792155.5465350533</v>
      </c>
      <c r="M23" s="46" cm="1">
        <f t="array" ref="M23">AnualidadPensionado(M$1,$E23,$B23, $D23, Hombres!$A$1:$DW$117, Mujeres!$A$1:$DW$117)</f>
        <v>2846812.7368640075</v>
      </c>
      <c r="N23" s="46" cm="1">
        <f t="array" ref="N23">AnualidadPensionado(N$1,$E23,$B23, $D23, Hombres!$A$1:$DW$117, Mujeres!$A$1:$DW$117)</f>
        <v>2899446.3672266081</v>
      </c>
      <c r="O23" s="46" cm="1">
        <f t="array" ref="O23">AnualidadPensionado(O$1,$E23,$B23, $D23, Hombres!$A$1:$DW$117, Mujeres!$A$1:$DW$117)</f>
        <v>2949216.752954863</v>
      </c>
      <c r="P23" s="46" cm="1">
        <f t="array" ref="P23">AnualidadPensionado(P$1,$E23,$B23, $D23, Hombres!$A$1:$DW$117, Mujeres!$A$1:$DW$117)</f>
        <v>2995635.1773432065</v>
      </c>
      <c r="Q23" s="46" cm="1">
        <f t="array" ref="Q23">AnualidadPensionado(Q$1,$E23,$B23, $D23, Hombres!$A$1:$DW$117, Mujeres!$A$1:$DW$117)</f>
        <v>3038669.0553654805</v>
      </c>
      <c r="R23" s="46" cm="1">
        <f t="array" ref="R23">AnualidadPensionado(R$1,$E23,$B23, $D23, Hombres!$A$1:$DW$117, Mujeres!$A$1:$DW$117)</f>
        <v>3078278.3374410174</v>
      </c>
      <c r="S23" s="46" cm="1">
        <f t="array" ref="S23">AnualidadPensionado(S$1,$E23,$B23, $D23, Hombres!$A$1:$DW$117, Mujeres!$A$1:$DW$117)</f>
        <v>3113847.7389686853</v>
      </c>
      <c r="T23" s="46" cm="1">
        <f t="array" ref="T23">AnualidadPensionado(T$1,$E23,$B23, $D23, Hombres!$A$1:$DW$117, Mujeres!$A$1:$DW$117)</f>
        <v>3144145.8355613402</v>
      </c>
      <c r="U23" s="46" cm="1">
        <f t="array" ref="U23">AnualidadPensionado(U$1,$E23,$B23, $D23, Hombres!$A$1:$DW$117, Mujeres!$A$1:$DW$117)</f>
        <v>3167608.9201024044</v>
      </c>
      <c r="V23" s="46" cm="1">
        <f t="array" ref="V23">AnualidadPensionado(V$1,$E23,$B23, $D23, Hombres!$A$1:$DW$117, Mujeres!$A$1:$DW$117)</f>
        <v>3182730.961550226</v>
      </c>
      <c r="W23" s="46" cm="1">
        <f t="array" ref="W23">AnualidadPensionado(W$1,$E23,$B23, $D23, Hombres!$A$1:$DW$117, Mujeres!$A$1:$DW$117)</f>
        <v>3184701.5398768769</v>
      </c>
      <c r="X23" s="46" cm="1">
        <f t="array" ref="X23">AnualidadPensionado(X$1,$E23,$B23, $D23, Hombres!$A$1:$DW$117, Mujeres!$A$1:$DW$117)</f>
        <v>3176390.1057981062</v>
      </c>
      <c r="Y23" s="46" cm="1">
        <f t="array" ref="Y23">AnualidadPensionado(Y$1,$E23,$B23, $D23, Hombres!$A$1:$DW$117, Mujeres!$A$1:$DW$117)</f>
        <v>3156600.7285096389</v>
      </c>
      <c r="Z23" s="46" cm="1">
        <f t="array" ref="Z23">AnualidadPensionado(Z$1,$E23,$B23, $D23, Hombres!$A$1:$DW$117, Mujeres!$A$1:$DW$117)</f>
        <v>3124108.9186402773</v>
      </c>
      <c r="AA23" s="46" cm="1">
        <f t="array" ref="AA23">AnualidadPensionado(AA$1,$E23,$B23, $D23, Hombres!$A$1:$DW$117, Mujeres!$A$1:$DW$117)</f>
        <v>3077860.3474984313</v>
      </c>
      <c r="AB23" s="46" cm="1">
        <f t="array" ref="AB23">AnualidadPensionado(AB$1,$E23,$B23, $D23, Hombres!$A$1:$DW$117, Mujeres!$A$1:$DW$117)</f>
        <v>3016923.8310997207</v>
      </c>
      <c r="AC23" s="46" cm="1">
        <f t="array" ref="AC23">AnualidadPensionado(AC$1,$E23,$B23, $D23, Hombres!$A$1:$DW$117, Mujeres!$A$1:$DW$117)</f>
        <v>2940371.9864569837</v>
      </c>
      <c r="AD23" s="46" cm="1">
        <f t="array" ref="AD23">AnualidadPensionado(AD$1,$E23,$B23, $D23, Hombres!$A$1:$DW$117, Mujeres!$A$1:$DW$117)</f>
        <v>2847358.182040683</v>
      </c>
      <c r="AE23" s="46" cm="1">
        <f t="array" ref="AE23">AnualidadPensionado(AE$1,$E23,$B23, $D23, Hombres!$A$1:$DW$117, Mujeres!$A$1:$DW$117)</f>
        <v>2737327.1019353592</v>
      </c>
      <c r="AF23" s="46" cm="1">
        <f t="array" ref="AF23">AnualidadPensionado(AF$1,$E23,$B23, $D23, Hombres!$A$1:$DW$117, Mujeres!$A$1:$DW$117)</f>
        <v>2610270.1747572185</v>
      </c>
      <c r="AG23" s="46" cm="1">
        <f t="array" ref="AG23">AnualidadPensionado(AG$1,$E23,$B23, $D23, Hombres!$A$1:$DW$117, Mujeres!$A$1:$DW$117)</f>
        <v>2466654.1564604165</v>
      </c>
      <c r="AH23" s="46" cm="1">
        <f t="array" ref="AH23">AnualidadPensionado(AH$1,$E23,$B23, $D23, Hombres!$A$1:$DW$117, Mujeres!$A$1:$DW$117)</f>
        <v>2307310.2293432783</v>
      </c>
      <c r="AI23" s="46" cm="1">
        <f t="array" ref="AI23">AnualidadPensionado(AI$1,$E23,$B23, $D23, Hombres!$A$1:$DW$117, Mujeres!$A$1:$DW$117)</f>
        <v>2133513.2307438697</v>
      </c>
      <c r="AJ23" s="46" cm="1">
        <f t="array" ref="AJ23">AnualidadPensionado(AJ$1,$E23,$B23, $D23, Hombres!$A$1:$DW$117, Mujeres!$A$1:$DW$117)</f>
        <v>1947197.5227738284</v>
      </c>
      <c r="AK23" s="46" cm="1">
        <f t="array" ref="AK23">AnualidadPensionado(AK$1,$E23,$B23, $D23, Hombres!$A$1:$DW$117, Mujeres!$A$1:$DW$117)</f>
        <v>1751174.9084227479</v>
      </c>
      <c r="AL23" s="46" cm="1">
        <f t="array" ref="AL23">AnualidadPensionado(AL$1,$E23,$B23, $D23, Hombres!$A$1:$DW$117, Mujeres!$A$1:$DW$117)</f>
        <v>1549021.2313056237</v>
      </c>
      <c r="AM23" s="46" cm="1">
        <f t="array" ref="AM23">AnualidadPensionado(AM$1,$E23,$B23, $D23, Hombres!$A$1:$DW$117, Mujeres!$A$1:$DW$117)</f>
        <v>1344804.1971764998</v>
      </c>
      <c r="AN23" s="46" cm="1">
        <f t="array" ref="AN23">AnualidadPensionado(AN$1,$E23,$B23, $D23, Hombres!$A$1:$DW$117, Mujeres!$A$1:$DW$117)</f>
        <v>1142952.2299877161</v>
      </c>
      <c r="AO23" s="46" cm="1">
        <f t="array" ref="AO23">AnualidadPensionado(AO$1,$E23,$B23, $D23, Hombres!$A$1:$DW$117, Mujeres!$A$1:$DW$117)</f>
        <v>948182.70055538276</v>
      </c>
      <c r="AP23" s="46" cm="1">
        <f t="array" ref="AP23">AnualidadPensionado(AP$1,$E23,$B23, $D23, Hombres!$A$1:$DW$117, Mujeres!$A$1:$DW$117)</f>
        <v>765314.84893684636</v>
      </c>
      <c r="AQ23" s="46" cm="1">
        <f t="array" ref="AQ23">AnualidadPensionado(AQ$1,$E23,$B23, $D23, Hombres!$A$1:$DW$117, Mujeres!$A$1:$DW$117)</f>
        <v>598800.98011259397</v>
      </c>
      <c r="AR23" s="46" cm="1">
        <f t="array" ref="AR23">AnualidadPensionado(AR$1,$E23,$B23, $D23, Hombres!$A$1:$DW$117, Mujeres!$A$1:$DW$117)</f>
        <v>452221.66483475803</v>
      </c>
      <c r="AS23" s="46" cm="1">
        <f t="array" ref="AS23">AnualidadPensionado(AS$1,$E23,$B23, $D23, Hombres!$A$1:$DW$117, Mujeres!$A$1:$DW$117)</f>
        <v>327971.28741223656</v>
      </c>
      <c r="AT23" s="46" cm="1">
        <f t="array" ref="AT23">AnualidadPensionado(AT$1,$E23,$B23, $D23, Hombres!$A$1:$DW$117, Mujeres!$A$1:$DW$117)</f>
        <v>227070.25669800502</v>
      </c>
      <c r="AU23" s="46" cm="1">
        <f t="array" ref="AU23">AnualidadPensionado(AU$1,$E23,$B23, $D23, Hombres!$A$1:$DW$117, Mujeres!$A$1:$DW$117)</f>
        <v>149062.51596131438</v>
      </c>
      <c r="AV23" s="46" cm="1">
        <f t="array" ref="AV23">AnualidadPensionado(AV$1,$E23,$B23, $D23, Hombres!$A$1:$DW$117, Mujeres!$A$1:$DW$117)</f>
        <v>92045.188064138609</v>
      </c>
      <c r="AW23" s="46" cm="1">
        <f t="array" ref="AW23">AnualidadPensionado(AW$1,$E23,$B23, $D23, Hombres!$A$1:$DW$117, Mujeres!$A$1:$DW$117)</f>
        <v>52952.791850174508</v>
      </c>
      <c r="AX23" s="46" cm="1">
        <f t="array" ref="AX23">AnualidadPensionado(AX$1,$E23,$B23, $D23, Hombres!$A$1:$DW$117, Mujeres!$A$1:$DW$117)</f>
        <v>28050.902180879119</v>
      </c>
      <c r="AY23" s="46" cm="1">
        <f t="array" ref="AY23">AnualidadPensionado(AY$1,$E23,$B23, $D23, Hombres!$A$1:$DW$117, Mujeres!$A$1:$DW$117)</f>
        <v>13487.62449486175</v>
      </c>
      <c r="AZ23" s="46" cm="1">
        <f t="array" ref="AZ23">AnualidadPensionado(AZ$1,$E23,$B23, $D23, Hombres!$A$1:$DW$117, Mujeres!$A$1:$DW$117)</f>
        <v>5781.9113389939703</v>
      </c>
      <c r="BA23" s="46" cm="1">
        <f t="array" ref="BA23">AnualidadPensionado(BA$1,$E23,$B23, $D23, Hombres!$A$1:$DW$117, Mujeres!$A$1:$DW$117)</f>
        <v>2159.114745872756</v>
      </c>
      <c r="BB23" s="46" cm="1">
        <f t="array" ref="BB23">AnualidadPensionado(BB$1,$E23,$B23, $D23, Hombres!$A$1:$DW$117, Mujeres!$A$1:$DW$117)</f>
        <v>680.56760669706989</v>
      </c>
      <c r="BC23" s="46" cm="1">
        <f t="array" ref="BC23">AnualidadPensionado(BC$1,$E23,$B23, $D23, Hombres!$A$1:$DW$117, Mujeres!$A$1:$DW$117)</f>
        <v>173.0651151314739</v>
      </c>
      <c r="BD23" s="46" cm="1">
        <f t="array" ref="BD23">AnualidadPensionado(BD$1,$E23,$B23, $D23, Hombres!$A$1:$DW$117, Mujeres!$A$1:$DW$117)</f>
        <v>33.06855792181522</v>
      </c>
      <c r="BE23" s="46" cm="1">
        <f t="array" ref="BE23">AnualidadPensionado(BE$1,$E23,$B23, $D23, Hombres!$A$1:$DW$117, Mujeres!$A$1:$DW$117)</f>
        <v>4.1651806030469656</v>
      </c>
      <c r="BF23" s="46" cm="1">
        <f t="array" ref="BF23">AnualidadPensionado(BF$1,$E23,$B23, $D23, Hombres!$A$1:$DW$117, Mujeres!$A$1:$DW$117)</f>
        <v>0</v>
      </c>
      <c r="BG23" s="46" cm="1">
        <f t="array" ref="BG23">AnualidadPensionado(BG$1,$E23,$B23, $D23, Hombres!$A$1:$DW$117, Mujeres!$A$1:$DW$117)</f>
        <v>0</v>
      </c>
      <c r="BH23" s="46" cm="1">
        <f t="array" ref="BH23">AnualidadPensionado(BH$1,$E23,$B23, $D23, Hombres!$A$1:$DW$117, Mujeres!$A$1:$DW$117)</f>
        <v>0</v>
      </c>
      <c r="BI23" s="46" cm="1">
        <f t="array" ref="BI23">AnualidadPensionado(BI$1,$E23,$B23, $D23, Hombres!$A$1:$DW$117, Mujeres!$A$1:$DW$117)</f>
        <v>0</v>
      </c>
      <c r="BJ23" s="46" cm="1">
        <f t="array" ref="BJ23">AnualidadPensionado(BJ$1,$E23,$B23, $D23, Hombres!$A$1:$DW$117, Mujeres!$A$1:$DW$117)</f>
        <v>0</v>
      </c>
      <c r="BK23" s="46" cm="1">
        <f t="array" ref="BK23">AnualidadPensionado(BK$1,$E23,$B23, $D23, Hombres!$A$1:$DW$117, Mujeres!$A$1:$DW$117)</f>
        <v>0</v>
      </c>
      <c r="BL23" s="46" cm="1">
        <f t="array" ref="BL23">AnualidadPensionado(BL$1,$E23,$B23, $D23, Hombres!$A$1:$DW$117, Mujeres!$A$1:$DW$117)</f>
        <v>0</v>
      </c>
      <c r="BM23" s="46" cm="1">
        <f t="array" ref="BM23">AnualidadPensionado(BM$1,$E23,$B23, $D23, Hombres!$A$1:$DW$117, Mujeres!$A$1:$DW$117)</f>
        <v>0</v>
      </c>
      <c r="BN23" s="46" cm="1">
        <f t="array" ref="BN23">AnualidadPensionado(BN$1,$E23,$B23, $D23, Hombres!$A$1:$DW$117, Mujeres!$A$1:$DW$117)</f>
        <v>0</v>
      </c>
      <c r="BO23" s="46" cm="1">
        <f t="array" ref="BO23">AnualidadPensionado(BO$1,$E23,$B23, $D23, Hombres!$A$1:$DW$117, Mujeres!$A$1:$DW$117)</f>
        <v>0</v>
      </c>
      <c r="BP23" s="46" cm="1">
        <f t="array" ref="BP23">AnualidadPensionado(BP$1,$E23,$B23, $D23, Hombres!$A$1:$DW$117, Mujeres!$A$1:$DW$117)</f>
        <v>0</v>
      </c>
      <c r="BQ23" s="46" cm="1">
        <f t="array" ref="BQ23">AnualidadPensionado(BQ$1,$E23,$B23, $D23, Hombres!$A$1:$DW$117, Mujeres!$A$1:$DW$117)</f>
        <v>0</v>
      </c>
      <c r="BR23" s="46" cm="1">
        <f t="array" ref="BR23">AnualidadPensionado(BR$1,$E23,$B23, $D23, Hombres!$A$1:$DW$117, Mujeres!$A$1:$DW$117)</f>
        <v>0</v>
      </c>
      <c r="BS23" s="46" cm="1">
        <f t="array" ref="BS23">AnualidadPensionado(BS$1,$E23,$B23, $D23, Hombres!$A$1:$DW$117, Mujeres!$A$1:$DW$117)</f>
        <v>0</v>
      </c>
      <c r="BT23" s="46" cm="1">
        <f t="array" ref="BT23">AnualidadPensionado(BT$1,$E23,$B23, $D23, Hombres!$A$1:$DW$117, Mujeres!$A$1:$DW$117)</f>
        <v>0</v>
      </c>
      <c r="BU23" s="46" cm="1">
        <f t="array" ref="BU23">AnualidadPensionado(BU$1,$E23,$B23, $D23, Hombres!$A$1:$DW$117, Mujeres!$A$1:$DW$117)</f>
        <v>0</v>
      </c>
      <c r="BV23" s="46" cm="1">
        <f t="array" ref="BV23">AnualidadPensionado(BV$1,$E23,$B23, $D23, Hombres!$A$1:$DW$117, Mujeres!$A$1:$DW$117)</f>
        <v>0</v>
      </c>
      <c r="BW23" s="46" cm="1">
        <f t="array" ref="BW23">AnualidadPensionado(BW$1,$E23,$B23, $D23, Hombres!$A$1:$DW$117, Mujeres!$A$1:$DW$117)</f>
        <v>0</v>
      </c>
      <c r="BX23" s="46" cm="1">
        <f t="array" ref="BX23">AnualidadPensionado(BX$1,$E23,$B23, $D23, Hombres!$A$1:$DW$117, Mujeres!$A$1:$DW$117)</f>
        <v>0</v>
      </c>
      <c r="BY23" s="46" cm="1">
        <f t="array" ref="BY23">AnualidadPensionado(BY$1,$E23,$B23, $D23, Hombres!$A$1:$DW$117, Mujeres!$A$1:$DW$117)</f>
        <v>0</v>
      </c>
      <c r="BZ23" s="46" cm="1">
        <f t="array" ref="BZ23">AnualidadPensionado(BZ$1,$E23,$B23, $D23, Hombres!$A$1:$DW$117, Mujeres!$A$1:$DW$117)</f>
        <v>0</v>
      </c>
      <c r="CA23" s="46" cm="1">
        <f t="array" ref="CA23">AnualidadPensionado(CA$1,$E23,$B23, $D23, Hombres!$A$1:$DW$117, Mujeres!$A$1:$DW$117)</f>
        <v>0</v>
      </c>
      <c r="CB23" s="46" cm="1">
        <f t="array" ref="CB23">AnualidadPensionado(CB$1,$E23,$B23, $D23, Hombres!$A$1:$DW$117, Mujeres!$A$1:$DW$117)</f>
        <v>0</v>
      </c>
      <c r="CC23" s="46" cm="1">
        <f t="array" ref="CC23">AnualidadPensionado(CC$1,$E23,$B23, $D23, Hombres!$A$1:$DW$117, Mujeres!$A$1:$DW$117)</f>
        <v>0</v>
      </c>
      <c r="CD23" s="46" cm="1">
        <f t="array" ref="CD23">AnualidadPensionado(CD$1,$E23,$B23, $D23, Hombres!$A$1:$DW$117, Mujeres!$A$1:$DW$117)</f>
        <v>0</v>
      </c>
      <c r="CE23" s="46" cm="1">
        <f t="array" ref="CE23">AnualidadPensionado(CE$1,$E23,$B23, $D23, Hombres!$A$1:$DW$117, Mujeres!$A$1:$DW$117)</f>
        <v>0</v>
      </c>
      <c r="CF23" s="46" cm="1">
        <f t="array" ref="CF23">AnualidadPensionado(CF$1,$E23,$B23, $D23, Hombres!$A$1:$DW$117, Mujeres!$A$1:$DW$117)</f>
        <v>0</v>
      </c>
      <c r="CG23" s="46" cm="1">
        <f t="array" ref="CG23">AnualidadPensionado(CG$1,$E23,$B23, $D23, Hombres!$A$1:$DW$117, Mujeres!$A$1:$DW$117)</f>
        <v>0</v>
      </c>
      <c r="CH23" s="46" cm="1">
        <f t="array" ref="CH23">AnualidadPensionado(CH$1,$E23,$B23, $D23, Hombres!$A$1:$DW$117, Mujeres!$A$1:$DW$117)</f>
        <v>0</v>
      </c>
      <c r="CI23" s="46" cm="1">
        <f t="array" ref="CI23">AnualidadPensionado(CI$1,$E23,$B23, $D23, Hombres!$A$1:$DW$117, Mujeres!$A$1:$DW$117)</f>
        <v>0</v>
      </c>
      <c r="CJ23" s="46" cm="1">
        <f t="array" ref="CJ23">AnualidadPensionado(CJ$1,$E23,$B23, $D23, Hombres!$A$1:$DW$117, Mujeres!$A$1:$DW$117)</f>
        <v>0</v>
      </c>
      <c r="CK23" s="46" cm="1">
        <f t="array" ref="CK23">AnualidadPensionado(CK$1,$E23,$B23, $D23, Hombres!$A$1:$DW$117, Mujeres!$A$1:$DW$117)</f>
        <v>0</v>
      </c>
      <c r="CL23" s="46" cm="1">
        <f t="array" ref="CL23">AnualidadPensionado(CL$1,$E23,$B23, $D23, Hombres!$A$1:$DW$117, Mujeres!$A$1:$DW$117)</f>
        <v>0</v>
      </c>
      <c r="CM23" s="46" cm="1">
        <f t="array" ref="CM23">AnualidadPensionado(CM$1,$E23,$B23, $D23, Hombres!$A$1:$DW$117, Mujeres!$A$1:$DW$117)</f>
        <v>0</v>
      </c>
      <c r="CN23" s="46" cm="1">
        <f t="array" ref="CN23">AnualidadPensionado(CN$1,$E23,$B23, $D23, Hombres!$A$1:$DW$117, Mujeres!$A$1:$DW$117)</f>
        <v>0</v>
      </c>
      <c r="CO23" s="46" cm="1">
        <f t="array" ref="CO23">AnualidadPensionado(CO$1,$E23,$B23, $D23, Hombres!$A$1:$DW$117, Mujeres!$A$1:$DW$117)</f>
        <v>0</v>
      </c>
      <c r="CP23" s="46" cm="1">
        <f t="array" ref="CP23">AnualidadPensionado(CP$1,$E23,$B23, $D23, Hombres!$A$1:$DW$117, Mujeres!$A$1:$DW$117)</f>
        <v>0</v>
      </c>
      <c r="CQ23" s="46" cm="1">
        <f t="array" ref="CQ23">AnualidadPensionado(CQ$1,$E23,$B23, $D23, Hombres!$A$1:$DW$117, Mujeres!$A$1:$DW$117)</f>
        <v>0</v>
      </c>
      <c r="CR23" s="46" cm="1">
        <f t="array" ref="CR23">AnualidadPensionado(CR$1,$E23,$B23, $D23, Hombres!$A$1:$DW$117, Mujeres!$A$1:$DW$117)</f>
        <v>0</v>
      </c>
      <c r="CS23" s="46" cm="1">
        <f t="array" ref="CS23">AnualidadPensionado(CS$1,$E23,$B23, $D23, Hombres!$A$1:$DW$117, Mujeres!$A$1:$DW$117)</f>
        <v>0</v>
      </c>
      <c r="CT23" s="46" cm="1">
        <f t="array" ref="CT23">AnualidadPensionado(CT$1,$E23,$B23, $D23, Hombres!$A$1:$DW$117, Mujeres!$A$1:$DW$117)</f>
        <v>0</v>
      </c>
      <c r="CU23" s="46" cm="1">
        <f t="array" ref="CU23">AnualidadPensionado(CU$1,$E23,$B23, $D23, Hombres!$A$1:$DW$117, Mujeres!$A$1:$DW$117)</f>
        <v>0</v>
      </c>
      <c r="CV23" s="46" cm="1">
        <f t="array" ref="CV23">AnualidadPensionado(CV$1,$E23,$B23, $D23, Hombres!$A$1:$DW$117, Mujeres!$A$1:$DW$117)</f>
        <v>0</v>
      </c>
      <c r="CW23" s="46" cm="1">
        <f t="array" ref="CW23">AnualidadPensionado(CW$1,$E23,$B23, $D23, Hombres!$A$1:$DW$117, Mujeres!$A$1:$DW$117)</f>
        <v>0</v>
      </c>
      <c r="CX23" s="46" cm="1">
        <f t="array" ref="CX23">AnualidadPensionado(CX$1,$E23,$B23, $D23, Hombres!$A$1:$DW$117, Mujeres!$A$1:$DW$117)</f>
        <v>0</v>
      </c>
      <c r="CY23" s="46" cm="1">
        <f t="array" ref="CY23">AnualidadPensionado(CY$1,$E23,$B23, $D23, Hombres!$A$1:$DW$117, Mujeres!$A$1:$DW$117)</f>
        <v>0</v>
      </c>
      <c r="DB23" s="21"/>
      <c r="DC23" s="46" cm="1">
        <f t="array" ref="DC23">beneficio_muerte_individual_pensionado(DC$1,$E23,$B23, Hombres!$A$1:$DW$117, Mujeres!$A$1:$DW$117)</f>
        <v>0</v>
      </c>
      <c r="DD23" s="46" cm="1">
        <f t="array" ref="DD23">beneficio_muerte_individual_pensionado(DD$1,$E23,$B23, Hombres!$A$1:$DW$117, Mujeres!$A$1:$DW$117)</f>
        <v>22362.3</v>
      </c>
      <c r="DE23" s="46" cm="1">
        <f t="array" ref="DE23">beneficio_muerte_individual_pensionado(DE$1,$E23,$B23, Hombres!$A$1:$DW$117, Mujeres!$A$1:$DW$117)</f>
        <v>23747.851712580003</v>
      </c>
      <c r="DF23" s="46" cm="1">
        <f t="array" ref="DF23">beneficio_muerte_individual_pensionado(DF$1,$E23,$B23, Hombres!$A$1:$DW$117, Mujeres!$A$1:$DW$117)</f>
        <v>25335.217839776375</v>
      </c>
      <c r="DG23" s="46" cm="1">
        <f t="array" ref="DG23">beneficio_muerte_individual_pensionado(DG$1,$E23,$B23, Hombres!$A$1:$DW$117, Mujeres!$A$1:$DW$117)</f>
        <v>27180.208380647629</v>
      </c>
      <c r="DH23" s="46" cm="1">
        <f t="array" ref="DH23">beneficio_muerte_individual_pensionado(DH$1,$E23,$B23, Hombres!$A$1:$DW$117, Mujeres!$A$1:$DW$117)</f>
        <v>29365.100663182275</v>
      </c>
      <c r="DI23" s="46" cm="1">
        <f t="array" ref="DI23">beneficio_muerte_individual_pensionado(DI$1,$E23,$B23, Hombres!$A$1:$DW$117, Mujeres!$A$1:$DW$117)</f>
        <v>32097.863376941164</v>
      </c>
      <c r="DJ23" s="46" cm="1">
        <f t="array" ref="DJ23">beneficio_muerte_individual_pensionado(DJ$1,$E23,$B23, Hombres!$A$1:$DW$117, Mujeres!$A$1:$DW$117)</f>
        <v>35387.284705035454</v>
      </c>
      <c r="DK23" s="46" cm="1">
        <f t="array" ref="DK23">beneficio_muerte_individual_pensionado(DK$1,$E23,$B23, Hombres!$A$1:$DW$117, Mujeres!$A$1:$DW$117)</f>
        <v>38829.758989310169</v>
      </c>
      <c r="DL23" s="46" cm="1">
        <f t="array" ref="DL23">beneficio_muerte_individual_pensionado(DL$1,$E23,$B23, Hombres!$A$1:$DW$117, Mujeres!$A$1:$DW$117)</f>
        <v>41980.75208459486</v>
      </c>
      <c r="DM23" s="46" cm="1">
        <f t="array" ref="DM23">beneficio_muerte_individual_pensionado(DM$1,$E23,$B23, Hombres!$A$1:$DW$117, Mujeres!$A$1:$DW$117)</f>
        <v>44861.742988153244</v>
      </c>
      <c r="DN23" s="46" cm="1">
        <f t="array" ref="DN23">beneficio_muerte_individual_pensionado(DN$1,$E23,$B23, Hombres!$A$1:$DW$117, Mujeres!$A$1:$DW$117)</f>
        <v>47972.34439972027</v>
      </c>
      <c r="DO23" s="46" cm="1">
        <f t="array" ref="DO23">beneficio_muerte_individual_pensionado(DO$1,$E23,$B23, Hombres!$A$1:$DW$117, Mujeres!$A$1:$DW$117)</f>
        <v>51774.394593458521</v>
      </c>
      <c r="DP23" s="46" cm="1">
        <f t="array" ref="DP23">beneficio_muerte_individual_pensionado(DP$1,$E23,$B23, Hombres!$A$1:$DW$117, Mujeres!$A$1:$DW$117)</f>
        <v>56433.658359931505</v>
      </c>
      <c r="DQ23" s="46" cm="1">
        <f t="array" ref="DQ23">beneficio_muerte_individual_pensionado(DQ$1,$E23,$B23, Hombres!$A$1:$DW$117, Mujeres!$A$1:$DW$117)</f>
        <v>61783.505044472797</v>
      </c>
      <c r="DR23" s="46" cm="1">
        <f t="array" ref="DR23">beneficio_muerte_individual_pensionado(DR$1,$E23,$B23, Hombres!$A$1:$DW$117, Mujeres!$A$1:$DW$117)</f>
        <v>70197.076769795836</v>
      </c>
      <c r="DS23" s="46" cm="1">
        <f t="array" ref="DS23">beneficio_muerte_individual_pensionado(DS$1,$E23,$B23, Hombres!$A$1:$DW$117, Mujeres!$A$1:$DW$117)</f>
        <v>75689.275163325394</v>
      </c>
      <c r="DT23" s="46" cm="1">
        <f t="array" ref="DT23">beneficio_muerte_individual_pensionado(DT$1,$E23,$B23, Hombres!$A$1:$DW$117, Mujeres!$A$1:$DW$117)</f>
        <v>81429.952063713718</v>
      </c>
      <c r="DU23" s="46" cm="1">
        <f t="array" ref="DU23">beneficio_muerte_individual_pensionado(DU$1,$E23,$B23, Hombres!$A$1:$DW$117, Mujeres!$A$1:$DW$117)</f>
        <v>87376.655335779069</v>
      </c>
      <c r="DV23" s="46" cm="1">
        <f t="array" ref="DV23">beneficio_muerte_individual_pensionado(DV$1,$E23,$B23, Hombres!$A$1:$DW$117, Mujeres!$A$1:$DW$117)</f>
        <v>93356.909568467789</v>
      </c>
      <c r="DW23" s="46" cm="1">
        <f t="array" ref="DW23">beneficio_muerte_individual_pensionado(DW$1,$E23,$B23, Hombres!$A$1:$DW$117, Mujeres!$A$1:$DW$117)</f>
        <v>99250.413493809159</v>
      </c>
      <c r="DX23" s="46" cm="1">
        <f t="array" ref="DX23">beneficio_muerte_individual_pensionado(DX$1,$E23,$B23, Hombres!$A$1:$DW$117, Mujeres!$A$1:$DW$117)</f>
        <v>105027.41626901714</v>
      </c>
      <c r="DY23" s="46" cm="1">
        <f t="array" ref="DY23">beneficio_muerte_individual_pensionado(DY$1,$E23,$B23, Hombres!$A$1:$DW$117, Mujeres!$A$1:$DW$117)</f>
        <v>110614.5220324128</v>
      </c>
      <c r="DZ23" s="46" cm="1">
        <f t="array" ref="DZ23">beneficio_muerte_individual_pensionado(DZ$1,$E23,$B23, Hombres!$A$1:$DW$117, Mujeres!$A$1:$DW$117)</f>
        <v>115823.48584509899</v>
      </c>
      <c r="EA23" s="46" cm="1">
        <f t="array" ref="EA23">beneficio_muerte_individual_pensionado(EA$1,$E23,$B23, Hombres!$A$1:$DW$117, Mujeres!$A$1:$DW$117)</f>
        <v>120346.38968831563</v>
      </c>
      <c r="EB23" s="46" cm="1">
        <f t="array" ref="EB23">beneficio_muerte_individual_pensionado(EB$1,$E23,$B23, Hombres!$A$1:$DW$117, Mujeres!$A$1:$DW$117)</f>
        <v>123961.54034954141</v>
      </c>
      <c r="EC23" s="46" cm="1">
        <f t="array" ref="EC23">beneficio_muerte_individual_pensionado(EC$1,$E23,$B23, Hombres!$A$1:$DW$117, Mujeres!$A$1:$DW$117)</f>
        <v>126543.84616126644</v>
      </c>
      <c r="ED23" s="46" cm="1">
        <f t="array" ref="ED23">beneficio_muerte_individual_pensionado(ED$1,$E23,$B23, Hombres!$A$1:$DW$117, Mujeres!$A$1:$DW$117)</f>
        <v>127950.92075357106</v>
      </c>
      <c r="EE23" s="46" cm="1">
        <f t="array" ref="EE23">beneficio_muerte_individual_pensionado(EE$1,$E23,$B23, Hombres!$A$1:$DW$117, Mujeres!$A$1:$DW$117)</f>
        <v>127958.23581444893</v>
      </c>
      <c r="EF23" s="46" cm="1">
        <f t="array" ref="EF23">beneficio_muerte_individual_pensionado(EF$1,$E23,$B23, Hombres!$A$1:$DW$117, Mujeres!$A$1:$DW$117)</f>
        <v>126274.72951286209</v>
      </c>
      <c r="EG23" s="46" cm="1">
        <f t="array" ref="EG23">beneficio_muerte_individual_pensionado(EG$1,$E23,$B23, Hombres!$A$1:$DW$117, Mujeres!$A$1:$DW$117)</f>
        <v>122717.46814597139</v>
      </c>
      <c r="EH23" s="46" cm="1">
        <f t="array" ref="EH23">beneficio_muerte_individual_pensionado(EH$1,$E23,$B23, Hombres!$A$1:$DW$117, Mujeres!$A$1:$DW$117)</f>
        <v>117271.39146802068</v>
      </c>
      <c r="EI23" s="46" cm="1">
        <f t="array" ref="EI23">beneficio_muerte_individual_pensionado(EI$1,$E23,$B23, Hombres!$A$1:$DW$117, Mujeres!$A$1:$DW$117)</f>
        <v>109999.06941177802</v>
      </c>
      <c r="EJ23" s="46" cm="1">
        <f t="array" ref="EJ23">beneficio_muerte_individual_pensionado(EJ$1,$E23,$B23, Hombres!$A$1:$DW$117, Mujeres!$A$1:$DW$117)</f>
        <v>101002.07595618677</v>
      </c>
      <c r="EK23" s="46" cm="1">
        <f t="array" ref="EK23">beneficio_muerte_individual_pensionado(EK$1,$E23,$B23, Hombres!$A$1:$DW$117, Mujeres!$A$1:$DW$117)</f>
        <v>90463.696087628559</v>
      </c>
      <c r="EL23" s="46" cm="1">
        <f t="array" ref="EL23">beneficio_muerte_individual_pensionado(EL$1,$E23,$B23, Hombres!$A$1:$DW$117, Mujeres!$A$1:$DW$117)</f>
        <v>78751.395008844964</v>
      </c>
      <c r="EM23" s="46" cm="1">
        <f t="array" ref="EM23">beneficio_muerte_individual_pensionado(EM$1,$E23,$B23, Hombres!$A$1:$DW$117, Mujeres!$A$1:$DW$117)</f>
        <v>66397.740399497095</v>
      </c>
      <c r="EN23" s="46" cm="1">
        <f t="array" ref="EN23">beneficio_muerte_individual_pensionado(EN$1,$E23,$B23, Hombres!$A$1:$DW$117, Mujeres!$A$1:$DW$117)</f>
        <v>53993.145929783772</v>
      </c>
      <c r="EO23" s="46" cm="1">
        <f t="array" ref="EO23">beneficio_muerte_individual_pensionado(EO$1,$E23,$B23, Hombres!$A$1:$DW$117, Mujeres!$A$1:$DW$117)</f>
        <v>42121.488781165601</v>
      </c>
      <c r="EP23" s="46" cm="1">
        <f t="array" ref="EP23">beneficio_muerte_individual_pensionado(EP$1,$E23,$B23, Hombres!$A$1:$DW$117, Mujeres!$A$1:$DW$117)</f>
        <v>31322.671587861027</v>
      </c>
      <c r="EQ23" s="46" cm="1">
        <f t="array" ref="EQ23">beneficio_muerte_individual_pensionado(EQ$1,$E23,$B23, Hombres!$A$1:$DW$117, Mujeres!$A$1:$DW$117)</f>
        <v>22045.651958300041</v>
      </c>
      <c r="ER23" s="46" cm="1">
        <f t="array" ref="ER23">beneficio_muerte_individual_pensionado(ER$1,$E23,$B23, Hombres!$A$1:$DW$117, Mujeres!$A$1:$DW$117)</f>
        <v>14568.715104444846</v>
      </c>
      <c r="ES23" s="46" cm="1">
        <f t="array" ref="ES23">beneficio_muerte_individual_pensionado(ES$1,$E23,$B23, Hombres!$A$1:$DW$117, Mujeres!$A$1:$DW$117)</f>
        <v>8952.3973636747469</v>
      </c>
      <c r="ET23" s="46" cm="1">
        <f t="array" ref="ET23">beneficio_muerte_individual_pensionado(ET$1,$E23,$B23, Hombres!$A$1:$DW$117, Mujeres!$A$1:$DW$117)</f>
        <v>5054.3883123430633</v>
      </c>
      <c r="EU23" s="46" cm="1">
        <f t="array" ref="EU23">beneficio_muerte_individual_pensionado(EU$1,$E23,$B23, Hombres!$A$1:$DW$117, Mujeres!$A$1:$DW$117)</f>
        <v>2583.534965381024</v>
      </c>
      <c r="EV23" s="46" cm="1">
        <f t="array" ref="EV23">beneficio_muerte_individual_pensionado(EV$1,$E23,$B23, Hombres!$A$1:$DW$117, Mujeres!$A$1:$DW$117)</f>
        <v>1174.0678928238663</v>
      </c>
      <c r="EW23" s="46" cm="1">
        <f t="array" ref="EW23">beneficio_muerte_individual_pensionado(EW$1,$E23,$B23, Hombres!$A$1:$DW$117, Mujeres!$A$1:$DW$117)</f>
        <v>463.40090745221966</v>
      </c>
      <c r="EX23" s="46" cm="1">
        <f t="array" ref="EX23">beneficio_muerte_individual_pensionado(EX$1,$E23,$B23, Hombres!$A$1:$DW$117, Mujeres!$A$1:$DW$117)</f>
        <v>153.89738044073644</v>
      </c>
      <c r="EY23" s="46" cm="1">
        <f t="array" ref="EY23">beneficio_muerte_individual_pensionado(EY$1,$E23,$B23, Hombres!$A$1:$DW$117, Mujeres!$A$1:$DW$117)</f>
        <v>41.092118596680535</v>
      </c>
      <c r="EZ23" s="46" cm="1">
        <f t="array" ref="EZ23">beneficio_muerte_individual_pensionado(EZ$1,$E23,$B23, Hombres!$A$1:$DW$117, Mujeres!$A$1:$DW$117)</f>
        <v>8.2147418701791217</v>
      </c>
      <c r="FA23" s="46" cm="1">
        <f t="array" ref="FA23">beneficio_muerte_individual_pensionado(FA$1,$E23,$B23, Hombres!$A$1:$DW$117, Mujeres!$A$1:$DW$117)</f>
        <v>1.1445187058375197</v>
      </c>
      <c r="FB23" s="46" cm="1">
        <f t="array" ref="FB23">beneficio_muerte_individual_pensionado(FB$1,$E23,$B23, Hombres!$A$1:$DW$117, Mujeres!$A$1:$DW$117)</f>
        <v>0</v>
      </c>
      <c r="FC23" s="46" cm="1">
        <f t="array" ref="FC23">beneficio_muerte_individual_pensionado(FC$1,$E23,$B23, Hombres!$A$1:$DW$117, Mujeres!$A$1:$DW$117)</f>
        <v>0</v>
      </c>
      <c r="FD23" s="46" cm="1">
        <f t="array" ref="FD23">beneficio_muerte_individual_pensionado(FD$1,$E23,$B23, Hombres!$A$1:$DW$117, Mujeres!$A$1:$DW$117)</f>
        <v>0</v>
      </c>
      <c r="FE23" s="46" cm="1">
        <f t="array" ref="FE23">beneficio_muerte_individual_pensionado(FE$1,$E23,$B23, Hombres!$A$1:$DW$117, Mujeres!$A$1:$DW$117)</f>
        <v>0</v>
      </c>
      <c r="FF23" s="46" cm="1">
        <f t="array" ref="FF23">beneficio_muerte_individual_pensionado(FF$1,$E23,$B23, Hombres!$A$1:$DW$117, Mujeres!$A$1:$DW$117)</f>
        <v>0</v>
      </c>
      <c r="FG23" s="46" cm="1">
        <f t="array" ref="FG23">beneficio_muerte_individual_pensionado(FG$1,$E23,$B23, Hombres!$A$1:$DW$117, Mujeres!$A$1:$DW$117)</f>
        <v>0</v>
      </c>
      <c r="FH23" s="46" cm="1">
        <f t="array" ref="FH23">beneficio_muerte_individual_pensionado(FH$1,$E23,$B23, Hombres!$A$1:$DW$117, Mujeres!$A$1:$DW$117)</f>
        <v>0</v>
      </c>
      <c r="FI23" s="46" cm="1">
        <f t="array" ref="FI23">beneficio_muerte_individual_pensionado(FI$1,$E23,$B23, Hombres!$A$1:$DW$117, Mujeres!$A$1:$DW$117)</f>
        <v>0</v>
      </c>
      <c r="FJ23" s="46" cm="1">
        <f t="array" ref="FJ23">beneficio_muerte_individual_pensionado(FJ$1,$E23,$B23, Hombres!$A$1:$DW$117, Mujeres!$A$1:$DW$117)</f>
        <v>0</v>
      </c>
      <c r="FK23" s="46" cm="1">
        <f t="array" ref="FK23">beneficio_muerte_individual_pensionado(FK$1,$E23,$B23, Hombres!$A$1:$DW$117, Mujeres!$A$1:$DW$117)</f>
        <v>0</v>
      </c>
      <c r="FL23" s="46" cm="1">
        <f t="array" ref="FL23">beneficio_muerte_individual_pensionado(FL$1,$E23,$B23, Hombres!$A$1:$DW$117, Mujeres!$A$1:$DW$117)</f>
        <v>0</v>
      </c>
      <c r="FM23" s="46" cm="1">
        <f t="array" ref="FM23">beneficio_muerte_individual_pensionado(FM$1,$E23,$B23, Hombres!$A$1:$DW$117, Mujeres!$A$1:$DW$117)</f>
        <v>0</v>
      </c>
      <c r="FN23" s="46" cm="1">
        <f t="array" ref="FN23">beneficio_muerte_individual_pensionado(FN$1,$E23,$B23, Hombres!$A$1:$DW$117, Mujeres!$A$1:$DW$117)</f>
        <v>0</v>
      </c>
      <c r="FO23" s="46" cm="1">
        <f t="array" ref="FO23">beneficio_muerte_individual_pensionado(FO$1,$E23,$B23, Hombres!$A$1:$DW$117, Mujeres!$A$1:$DW$117)</f>
        <v>0</v>
      </c>
      <c r="FP23" s="46" cm="1">
        <f t="array" ref="FP23">beneficio_muerte_individual_pensionado(FP$1,$E23,$B23, Hombres!$A$1:$DW$117, Mujeres!$A$1:$DW$117)</f>
        <v>0</v>
      </c>
      <c r="FQ23" s="46" cm="1">
        <f t="array" ref="FQ23">beneficio_muerte_individual_pensionado(FQ$1,$E23,$B23, Hombres!$A$1:$DW$117, Mujeres!$A$1:$DW$117)</f>
        <v>0</v>
      </c>
      <c r="FR23" s="46" cm="1">
        <f t="array" ref="FR23">beneficio_muerte_individual_pensionado(FR$1,$E23,$B23, Hombres!$A$1:$DW$117, Mujeres!$A$1:$DW$117)</f>
        <v>0</v>
      </c>
      <c r="FS23" s="46" cm="1">
        <f t="array" ref="FS23">beneficio_muerte_individual_pensionado(FS$1,$E23,$B23, Hombres!$A$1:$DW$117, Mujeres!$A$1:$DW$117)</f>
        <v>0</v>
      </c>
      <c r="FT23" s="46" cm="1">
        <f t="array" ref="FT23">beneficio_muerte_individual_pensionado(FT$1,$E23,$B23, Hombres!$A$1:$DW$117, Mujeres!$A$1:$DW$117)</f>
        <v>0</v>
      </c>
      <c r="FU23" s="46" cm="1">
        <f t="array" ref="FU23">beneficio_muerte_individual_pensionado(FU$1,$E23,$B23, Hombres!$A$1:$DW$117, Mujeres!$A$1:$DW$117)</f>
        <v>0</v>
      </c>
      <c r="FV23" s="46" cm="1">
        <f t="array" ref="FV23">beneficio_muerte_individual_pensionado(FV$1,$E23,$B23, Hombres!$A$1:$DW$117, Mujeres!$A$1:$DW$117)</f>
        <v>0</v>
      </c>
      <c r="FW23" s="46" cm="1">
        <f t="array" ref="FW23">beneficio_muerte_individual_pensionado(FW$1,$E23,$B23, Hombres!$A$1:$DW$117, Mujeres!$A$1:$DW$117)</f>
        <v>0</v>
      </c>
      <c r="FX23" s="46" cm="1">
        <f t="array" ref="FX23">beneficio_muerte_individual_pensionado(FX$1,$E23,$B23, Hombres!$A$1:$DW$117, Mujeres!$A$1:$DW$117)</f>
        <v>0</v>
      </c>
      <c r="FY23" s="46" cm="1">
        <f t="array" ref="FY23">beneficio_muerte_individual_pensionado(FY$1,$E23,$B23, Hombres!$A$1:$DW$117, Mujeres!$A$1:$DW$117)</f>
        <v>0</v>
      </c>
      <c r="FZ23" s="46" cm="1">
        <f t="array" ref="FZ23">beneficio_muerte_individual_pensionado(FZ$1,$E23,$B23, Hombres!$A$1:$DW$117, Mujeres!$A$1:$DW$117)</f>
        <v>0</v>
      </c>
      <c r="GA23" s="46" cm="1">
        <f t="array" ref="GA23">beneficio_muerte_individual_pensionado(GA$1,$E23,$B23, Hombres!$A$1:$DW$117, Mujeres!$A$1:$DW$117)</f>
        <v>0</v>
      </c>
      <c r="GB23" s="46" cm="1">
        <f t="array" ref="GB23">beneficio_muerte_individual_pensionado(GB$1,$E23,$B23, Hombres!$A$1:$DW$117, Mujeres!$A$1:$DW$117)</f>
        <v>0</v>
      </c>
      <c r="GC23" s="46" cm="1">
        <f t="array" ref="GC23">beneficio_muerte_individual_pensionado(GC$1,$E23,$B23, Hombres!$A$1:$DW$117, Mujeres!$A$1:$DW$117)</f>
        <v>0</v>
      </c>
      <c r="GD23" s="46" cm="1">
        <f t="array" ref="GD23">beneficio_muerte_individual_pensionado(GD$1,$E23,$B23, Hombres!$A$1:$DW$117, Mujeres!$A$1:$DW$117)</f>
        <v>0</v>
      </c>
      <c r="GE23" s="46" cm="1">
        <f t="array" ref="GE23">beneficio_muerte_individual_pensionado(GE$1,$E23,$B23, Hombres!$A$1:$DW$117, Mujeres!$A$1:$DW$117)</f>
        <v>0</v>
      </c>
      <c r="GF23" s="46" cm="1">
        <f t="array" ref="GF23">beneficio_muerte_individual_pensionado(GF$1,$E23,$B23, Hombres!$A$1:$DW$117, Mujeres!$A$1:$DW$117)</f>
        <v>0</v>
      </c>
      <c r="GG23" s="46" cm="1">
        <f t="array" ref="GG23">beneficio_muerte_individual_pensionado(GG$1,$E23,$B23, Hombres!$A$1:$DW$117, Mujeres!$A$1:$DW$117)</f>
        <v>0</v>
      </c>
      <c r="GH23" s="46" cm="1">
        <f t="array" ref="GH23">beneficio_muerte_individual_pensionado(GH$1,$E23,$B23, Hombres!$A$1:$DW$117, Mujeres!$A$1:$DW$117)</f>
        <v>0</v>
      </c>
      <c r="GI23" s="46" cm="1">
        <f t="array" ref="GI23">beneficio_muerte_individual_pensionado(GI$1,$E23,$B23, Hombres!$A$1:$DW$117, Mujeres!$A$1:$DW$117)</f>
        <v>0</v>
      </c>
      <c r="GJ23" s="46" cm="1">
        <f t="array" ref="GJ23">beneficio_muerte_individual_pensionado(GJ$1,$E23,$B23, Hombres!$A$1:$DW$117, Mujeres!$A$1:$DW$117)</f>
        <v>0</v>
      </c>
      <c r="GK23" s="46" cm="1">
        <f t="array" ref="GK23">beneficio_muerte_individual_pensionado(GK$1,$E23,$B23, Hombres!$A$1:$DW$117, Mujeres!$A$1:$DW$117)</f>
        <v>0</v>
      </c>
      <c r="GL23" s="46" cm="1">
        <f t="array" ref="GL23">beneficio_muerte_individual_pensionado(GL$1,$E23,$B23, Hombres!$A$1:$DW$117, Mujeres!$A$1:$DW$117)</f>
        <v>0</v>
      </c>
      <c r="GM23" s="46" cm="1">
        <f t="array" ref="GM23">beneficio_muerte_individual_pensionado(GM$1,$E23,$B23, Hombres!$A$1:$DW$117, Mujeres!$A$1:$DW$117)</f>
        <v>0</v>
      </c>
      <c r="GN23" s="46" cm="1">
        <f t="array" ref="GN23">beneficio_muerte_individual_pensionado(GN$1,$E23,$B23, Hombres!$A$1:$DW$117, Mujeres!$A$1:$DW$117)</f>
        <v>0</v>
      </c>
      <c r="GO23" s="46" cm="1">
        <f t="array" ref="GO23">beneficio_muerte_individual_pensionado(GO$1,$E23,$B23, Hombres!$A$1:$DW$117, Mujeres!$A$1:$DW$117)</f>
        <v>0</v>
      </c>
      <c r="GP23" s="46" cm="1">
        <f t="array" ref="GP23">beneficio_muerte_individual_pensionado(GP$1,$E23,$B23, Hombres!$A$1:$DW$117, Mujeres!$A$1:$DW$117)</f>
        <v>0</v>
      </c>
      <c r="GQ23" s="46" cm="1">
        <f t="array" ref="GQ23">beneficio_muerte_individual_pensionado(GQ$1,$E23,$B23, Hombres!$A$1:$DW$117, Mujeres!$A$1:$DW$117)</f>
        <v>0</v>
      </c>
      <c r="GR23" s="46" cm="1">
        <f t="array" ref="GR23">beneficio_muerte_individual_pensionado(GR$1,$E23,$B23, Hombres!$A$1:$DW$117, Mujeres!$A$1:$DW$117)</f>
        <v>0</v>
      </c>
      <c r="GS23" s="46" cm="1">
        <f t="array" ref="GS23">beneficio_muerte_individual_pensionado(GS$1,$E23,$B23, Hombres!$A$1:$DW$117, Mujeres!$A$1:$DW$117)</f>
        <v>0</v>
      </c>
      <c r="GT23" s="46" cm="1">
        <f t="array" ref="GT23">beneficio_muerte_individual_pensionado(GT$1,$E23,$B23, Hombres!$A$1:$DW$117, Mujeres!$A$1:$DW$117)</f>
        <v>0</v>
      </c>
    </row>
    <row r="24" spans="1:202" x14ac:dyDescent="0.2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6" cm="1">
        <f t="array" ref="H24">AnualidadPensionado(H$1,$E24,$B24, $D24, Hombres!$A$1:$DW$117, Mujeres!$A$1:$DW$117)</f>
        <v>0</v>
      </c>
      <c r="I24" s="46" cm="1">
        <f t="array" ref="I24">AnualidadPensionado(I$1,$E24,$B24, $D24, Hombres!$A$1:$DW$117, Mujeres!$A$1:$DW$117)</f>
        <v>4256379.0394320004</v>
      </c>
      <c r="J24" s="46" cm="1">
        <f t="array" ref="J24">AnualidadPensionado(J$1,$E24,$B24, $D24, Hombres!$A$1:$DW$117, Mujeres!$A$1:$DW$117)</f>
        <v>4291360.4736416852</v>
      </c>
      <c r="K24" s="46" cm="1">
        <f t="array" ref="K24">AnualidadPensionado(K$1,$E24,$B24, $D24, Hombres!$A$1:$DW$117, Mujeres!$A$1:$DW$117)</f>
        <v>4316810.5929159205</v>
      </c>
      <c r="L24" s="46" cm="1">
        <f t="array" ref="L24">AnualidadPensionado(L$1,$E24,$B24, $D24, Hombres!$A$1:$DW$117, Mujeres!$A$1:$DW$117)</f>
        <v>4331481.7140306262</v>
      </c>
      <c r="M24" s="46" cm="1">
        <f t="array" ref="M24">AnualidadPensionado(M$1,$E24,$B24, $D24, Hombres!$A$1:$DW$117, Mujeres!$A$1:$DW$117)</f>
        <v>4334925.9956710981</v>
      </c>
      <c r="N24" s="46" cm="1">
        <f t="array" ref="N24">AnualidadPensionado(N$1,$E24,$B24, $D24, Hombres!$A$1:$DW$117, Mujeres!$A$1:$DW$117)</f>
        <v>4327112.3522528652</v>
      </c>
      <c r="O24" s="46" cm="1">
        <f t="array" ref="O24">AnualidadPensionado(O$1,$E24,$B24, $D24, Hombres!$A$1:$DW$117, Mujeres!$A$1:$DW$117)</f>
        <v>4307907.9655853771</v>
      </c>
      <c r="P24" s="46" cm="1">
        <f t="array" ref="P24">AnualidadPensionado(P$1,$E24,$B24, $D24, Hombres!$A$1:$DW$117, Mujeres!$A$1:$DW$117)</f>
        <v>4276908.3546390003</v>
      </c>
      <c r="Q24" s="46" cm="1">
        <f t="array" ref="Q24">AnualidadPensionado(Q$1,$E24,$B24, $D24, Hombres!$A$1:$DW$117, Mujeres!$A$1:$DW$117)</f>
        <v>4233384.4438140076</v>
      </c>
      <c r="R24" s="46" cm="1">
        <f t="array" ref="R24">AnualidadPensionado(R$1,$E24,$B24, $D24, Hombres!$A$1:$DW$117, Mujeres!$A$1:$DW$117)</f>
        <v>4169656.1539098648</v>
      </c>
      <c r="S24" s="46" cm="1">
        <f t="array" ref="S24">AnualidadPensionado(S$1,$E24,$B24, $D24, Hombres!$A$1:$DW$117, Mujeres!$A$1:$DW$117)</f>
        <v>4090294.8923586598</v>
      </c>
      <c r="T24" s="46" cm="1">
        <f t="array" ref="T24">AnualidadPensionado(T$1,$E24,$B24, $D24, Hombres!$A$1:$DW$117, Mujeres!$A$1:$DW$117)</f>
        <v>3994611.7365019238</v>
      </c>
      <c r="U24" s="46" cm="1">
        <f t="array" ref="U24">AnualidadPensionado(U$1,$E24,$B24, $D24, Hombres!$A$1:$DW$117, Mujeres!$A$1:$DW$117)</f>
        <v>3881960.2062257472</v>
      </c>
      <c r="V24" s="46" cm="1">
        <f t="array" ref="V24">AnualidadPensionado(V$1,$E24,$B24, $D24, Hombres!$A$1:$DW$117, Mujeres!$A$1:$DW$117)</f>
        <v>3751999.6474127467</v>
      </c>
      <c r="W24" s="46" cm="1">
        <f t="array" ref="W24">AnualidadPensionado(W$1,$E24,$B24, $D24, Hombres!$A$1:$DW$117, Mujeres!$A$1:$DW$117)</f>
        <v>3604828.3804828944</v>
      </c>
      <c r="X24" s="46" cm="1">
        <f t="array" ref="X24">AnualidadPensionado(X$1,$E24,$B24, $D24, Hombres!$A$1:$DW$117, Mujeres!$A$1:$DW$117)</f>
        <v>3440726.5243176464</v>
      </c>
      <c r="Y24" s="46" cm="1">
        <f t="array" ref="Y24">AnualidadPensionado(Y$1,$E24,$B24, $D24, Hombres!$A$1:$DW$117, Mujeres!$A$1:$DW$117)</f>
        <v>3260149.6473674625</v>
      </c>
      <c r="Z24" s="46" cm="1">
        <f t="array" ref="Z24">AnualidadPensionado(Z$1,$E24,$B24, $D24, Hombres!$A$1:$DW$117, Mujeres!$A$1:$DW$117)</f>
        <v>3063953.1634777621</v>
      </c>
      <c r="AA24" s="46" cm="1">
        <f t="array" ref="AA24">AnualidadPensionado(AA$1,$E24,$B24, $D24, Hombres!$A$1:$DW$117, Mujeres!$A$1:$DW$117)</f>
        <v>2853713.1324629765</v>
      </c>
      <c r="AB24" s="46" cm="1">
        <f t="array" ref="AB24">AnualidadPensionado(AB$1,$E24,$B24, $D24, Hombres!$A$1:$DW$117, Mujeres!$A$1:$DW$117)</f>
        <v>2631708.342392805</v>
      </c>
      <c r="AC24" s="46" cm="1">
        <f t="array" ref="AC24">AnualidadPensionado(AC$1,$E24,$B24, $D24, Hombres!$A$1:$DW$117, Mujeres!$A$1:$DW$117)</f>
        <v>2400607.3007406723</v>
      </c>
      <c r="AD24" s="46" cm="1">
        <f t="array" ref="AD24">AnualidadPensionado(AD$1,$E24,$B24, $D24, Hombres!$A$1:$DW$117, Mujeres!$A$1:$DW$117)</f>
        <v>2163386.8563962989</v>
      </c>
      <c r="AE24" s="46" cm="1">
        <f t="array" ref="AE24">AnualidadPensionado(AE$1,$E24,$B24, $D24, Hombres!$A$1:$DW$117, Mujeres!$A$1:$DW$117)</f>
        <v>1923467.7364572182</v>
      </c>
      <c r="AF24" s="46" cm="1">
        <f t="array" ref="AF24">AnualidadPensionado(AF$1,$E24,$B24, $D24, Hombres!$A$1:$DW$117, Mujeres!$A$1:$DW$117)</f>
        <v>1684824.7274190793</v>
      </c>
      <c r="AG24" s="46" cm="1">
        <f t="array" ref="AG24">AnualidadPensionado(AG$1,$E24,$B24, $D24, Hombres!$A$1:$DW$117, Mujeres!$A$1:$DW$117)</f>
        <v>1451720.0322921122</v>
      </c>
      <c r="AH24" s="46" cm="1">
        <f t="array" ref="AH24">AnualidadPensionado(AH$1,$E24,$B24, $D24, Hombres!$A$1:$DW$117, Mujeres!$A$1:$DW$117)</f>
        <v>1228297.3128101695</v>
      </c>
      <c r="AI24" s="46" cm="1">
        <f t="array" ref="AI24">AnualidadPensionado(AI$1,$E24,$B24, $D24, Hombres!$A$1:$DW$117, Mujeres!$A$1:$DW$117)</f>
        <v>1018395.6534767144</v>
      </c>
      <c r="AJ24" s="46" cm="1">
        <f t="array" ref="AJ24">AnualidadPensionado(AJ$1,$E24,$B24, $D24, Hombres!$A$1:$DW$117, Mujeres!$A$1:$DW$117)</f>
        <v>825485.30218570854</v>
      </c>
      <c r="AK24" s="46" cm="1">
        <f t="array" ref="AK24">AnualidadPensionado(AK$1,$E24,$B24, $D24, Hombres!$A$1:$DW$117, Mujeres!$A$1:$DW$117)</f>
        <v>652534.71409058815</v>
      </c>
      <c r="AL24" s="46" cm="1">
        <f t="array" ref="AL24">AnualidadPensionado(AL$1,$E24,$B24, $D24, Hombres!$A$1:$DW$117, Mujeres!$A$1:$DW$117)</f>
        <v>501674.08726506861</v>
      </c>
      <c r="AM24" s="46" cm="1">
        <f t="array" ref="AM24">AnualidadPensionado(AM$1,$E24,$B24, $D24, Hombres!$A$1:$DW$117, Mujeres!$A$1:$DW$117)</f>
        <v>373933.79921099747</v>
      </c>
      <c r="AN24" s="46" cm="1">
        <f t="array" ref="AN24">AnualidadPensionado(AN$1,$E24,$B24, $D24, Hombres!$A$1:$DW$117, Mujeres!$A$1:$DW$117)</f>
        <v>269224.77636016719</v>
      </c>
      <c r="AO24" s="46" cm="1">
        <f t="array" ref="AO24">AnualidadPensionado(AO$1,$E24,$B24, $D24, Hombres!$A$1:$DW$117, Mujeres!$A$1:$DW$117)</f>
        <v>186443.56581672331</v>
      </c>
      <c r="AP24" s="46" cm="1">
        <f t="array" ref="AP24">AnualidadPensionado(AP$1,$E24,$B24, $D24, Hombres!$A$1:$DW$117, Mujeres!$A$1:$DW$117)</f>
        <v>123615.46007013378</v>
      </c>
      <c r="AQ24" s="46" cm="1">
        <f t="array" ref="AQ24">AnualidadPensionado(AQ$1,$E24,$B24, $D24, Hombres!$A$1:$DW$117, Mujeres!$A$1:$DW$117)</f>
        <v>78059.865839123027</v>
      </c>
      <c r="AR24" s="46" cm="1">
        <f t="array" ref="AR24">AnualidadPensionado(AR$1,$E24,$B24, $D24, Hombres!$A$1:$DW$117, Mujeres!$A$1:$DW$117)</f>
        <v>46660.766746947484</v>
      </c>
      <c r="AS24" s="46" cm="1">
        <f t="array" ref="AS24">AnualidadPensionado(AS$1,$E24,$B24, $D24, Hombres!$A$1:$DW$117, Mujeres!$A$1:$DW$117)</f>
        <v>26210.553916539535</v>
      </c>
      <c r="AT24" s="46" cm="1">
        <f t="array" ref="AT24">AnualidadPensionado(AT$1,$E24,$B24, $D24, Hombres!$A$1:$DW$117, Mujeres!$A$1:$DW$117)</f>
        <v>13717.366388613626</v>
      </c>
      <c r="AU24" s="46" cm="1">
        <f t="array" ref="AU24">AnualidadPensionado(AU$1,$E24,$B24, $D24, Hombres!$A$1:$DW$117, Mujeres!$A$1:$DW$117)</f>
        <v>6622.0540973723191</v>
      </c>
      <c r="AV24" s="46" cm="1">
        <f t="array" ref="AV24">AnualidadPensionado(AV$1,$E24,$B24, $D24, Hombres!$A$1:$DW$117, Mujeres!$A$1:$DW$117)</f>
        <v>2913.7401844090314</v>
      </c>
      <c r="AW24" s="46" cm="1">
        <f t="array" ref="AW24">AnualidadPensionado(AW$1,$E24,$B24, $D24, Hombres!$A$1:$DW$117, Mujeres!$A$1:$DW$117)</f>
        <v>1151.2573626586723</v>
      </c>
      <c r="AX24" s="46" cm="1">
        <f t="array" ref="AX24">AnualidadPensionado(AX$1,$E24,$B24, $D24, Hombres!$A$1:$DW$117, Mujeres!$A$1:$DW$117)</f>
        <v>400.74490313919756</v>
      </c>
      <c r="AY24" s="46" cm="1">
        <f t="array" ref="AY24">AnualidadPensionado(AY$1,$E24,$B24, $D24, Hombres!$A$1:$DW$117, Mujeres!$A$1:$DW$117)</f>
        <v>119.85745539341592</v>
      </c>
      <c r="AZ24" s="46" cm="1">
        <f t="array" ref="AZ24">AnualidadPensionado(AZ$1,$E24,$B24, $D24, Hombres!$A$1:$DW$117, Mujeres!$A$1:$DW$117)</f>
        <v>29.76585772859324</v>
      </c>
      <c r="BA24" s="46" cm="1">
        <f t="array" ref="BA24">AnualidadPensionado(BA$1,$E24,$B24, $D24, Hombres!$A$1:$DW$117, Mujeres!$A$1:$DW$117)</f>
        <v>0</v>
      </c>
      <c r="BB24" s="46" cm="1">
        <f t="array" ref="BB24">AnualidadPensionado(BB$1,$E24,$B24, $D24, Hombres!$A$1:$DW$117, Mujeres!$A$1:$DW$117)</f>
        <v>0</v>
      </c>
      <c r="BC24" s="46" cm="1">
        <f t="array" ref="BC24">AnualidadPensionado(BC$1,$E24,$B24, $D24, Hombres!$A$1:$DW$117, Mujeres!$A$1:$DW$117)</f>
        <v>0</v>
      </c>
      <c r="BD24" s="46" cm="1">
        <f t="array" ref="BD24">AnualidadPensionado(BD$1,$E24,$B24, $D24, Hombres!$A$1:$DW$117, Mujeres!$A$1:$DW$117)</f>
        <v>0</v>
      </c>
      <c r="BE24" s="46" cm="1">
        <f t="array" ref="BE24">AnualidadPensionado(BE$1,$E24,$B24, $D24, Hombres!$A$1:$DW$117, Mujeres!$A$1:$DW$117)</f>
        <v>0</v>
      </c>
      <c r="BF24" s="46" cm="1">
        <f t="array" ref="BF24">AnualidadPensionado(BF$1,$E24,$B24, $D24, Hombres!$A$1:$DW$117, Mujeres!$A$1:$DW$117)</f>
        <v>0</v>
      </c>
      <c r="BG24" s="46" cm="1">
        <f t="array" ref="BG24">AnualidadPensionado(BG$1,$E24,$B24, $D24, Hombres!$A$1:$DW$117, Mujeres!$A$1:$DW$117)</f>
        <v>0</v>
      </c>
      <c r="BH24" s="46" cm="1">
        <f t="array" ref="BH24">AnualidadPensionado(BH$1,$E24,$B24, $D24, Hombres!$A$1:$DW$117, Mujeres!$A$1:$DW$117)</f>
        <v>0</v>
      </c>
      <c r="BI24" s="46" cm="1">
        <f t="array" ref="BI24">AnualidadPensionado(BI$1,$E24,$B24, $D24, Hombres!$A$1:$DW$117, Mujeres!$A$1:$DW$117)</f>
        <v>0</v>
      </c>
      <c r="BJ24" s="46" cm="1">
        <f t="array" ref="BJ24">AnualidadPensionado(BJ$1,$E24,$B24, $D24, Hombres!$A$1:$DW$117, Mujeres!$A$1:$DW$117)</f>
        <v>0</v>
      </c>
      <c r="BK24" s="46" cm="1">
        <f t="array" ref="BK24">AnualidadPensionado(BK$1,$E24,$B24, $D24, Hombres!$A$1:$DW$117, Mujeres!$A$1:$DW$117)</f>
        <v>0</v>
      </c>
      <c r="BL24" s="46" cm="1">
        <f t="array" ref="BL24">AnualidadPensionado(BL$1,$E24,$B24, $D24, Hombres!$A$1:$DW$117, Mujeres!$A$1:$DW$117)</f>
        <v>0</v>
      </c>
      <c r="BM24" s="46" cm="1">
        <f t="array" ref="BM24">AnualidadPensionado(BM$1,$E24,$B24, $D24, Hombres!$A$1:$DW$117, Mujeres!$A$1:$DW$117)</f>
        <v>0</v>
      </c>
      <c r="BN24" s="46" cm="1">
        <f t="array" ref="BN24">AnualidadPensionado(BN$1,$E24,$B24, $D24, Hombres!$A$1:$DW$117, Mujeres!$A$1:$DW$117)</f>
        <v>0</v>
      </c>
      <c r="BO24" s="46" cm="1">
        <f t="array" ref="BO24">AnualidadPensionado(BO$1,$E24,$B24, $D24, Hombres!$A$1:$DW$117, Mujeres!$A$1:$DW$117)</f>
        <v>0</v>
      </c>
      <c r="BP24" s="46" cm="1">
        <f t="array" ref="BP24">AnualidadPensionado(BP$1,$E24,$B24, $D24, Hombres!$A$1:$DW$117, Mujeres!$A$1:$DW$117)</f>
        <v>0</v>
      </c>
      <c r="BQ24" s="46" cm="1">
        <f t="array" ref="BQ24">AnualidadPensionado(BQ$1,$E24,$B24, $D24, Hombres!$A$1:$DW$117, Mujeres!$A$1:$DW$117)</f>
        <v>0</v>
      </c>
      <c r="BR24" s="46" cm="1">
        <f t="array" ref="BR24">AnualidadPensionado(BR$1,$E24,$B24, $D24, Hombres!$A$1:$DW$117, Mujeres!$A$1:$DW$117)</f>
        <v>0</v>
      </c>
      <c r="BS24" s="46" cm="1">
        <f t="array" ref="BS24">AnualidadPensionado(BS$1,$E24,$B24, $D24, Hombres!$A$1:$DW$117, Mujeres!$A$1:$DW$117)</f>
        <v>0</v>
      </c>
      <c r="BT24" s="46" cm="1">
        <f t="array" ref="BT24">AnualidadPensionado(BT$1,$E24,$B24, $D24, Hombres!$A$1:$DW$117, Mujeres!$A$1:$DW$117)</f>
        <v>0</v>
      </c>
      <c r="BU24" s="46" cm="1">
        <f t="array" ref="BU24">AnualidadPensionado(BU$1,$E24,$B24, $D24, Hombres!$A$1:$DW$117, Mujeres!$A$1:$DW$117)</f>
        <v>0</v>
      </c>
      <c r="BV24" s="46" cm="1">
        <f t="array" ref="BV24">AnualidadPensionado(BV$1,$E24,$B24, $D24, Hombres!$A$1:$DW$117, Mujeres!$A$1:$DW$117)</f>
        <v>0</v>
      </c>
      <c r="BW24" s="46" cm="1">
        <f t="array" ref="BW24">AnualidadPensionado(BW$1,$E24,$B24, $D24, Hombres!$A$1:$DW$117, Mujeres!$A$1:$DW$117)</f>
        <v>0</v>
      </c>
      <c r="BX24" s="46" cm="1">
        <f t="array" ref="BX24">AnualidadPensionado(BX$1,$E24,$B24, $D24, Hombres!$A$1:$DW$117, Mujeres!$A$1:$DW$117)</f>
        <v>0</v>
      </c>
      <c r="BY24" s="46" cm="1">
        <f t="array" ref="BY24">AnualidadPensionado(BY$1,$E24,$B24, $D24, Hombres!$A$1:$DW$117, Mujeres!$A$1:$DW$117)</f>
        <v>0</v>
      </c>
      <c r="BZ24" s="46" cm="1">
        <f t="array" ref="BZ24">AnualidadPensionado(BZ$1,$E24,$B24, $D24, Hombres!$A$1:$DW$117, Mujeres!$A$1:$DW$117)</f>
        <v>0</v>
      </c>
      <c r="CA24" s="46" cm="1">
        <f t="array" ref="CA24">AnualidadPensionado(CA$1,$E24,$B24, $D24, Hombres!$A$1:$DW$117, Mujeres!$A$1:$DW$117)</f>
        <v>0</v>
      </c>
      <c r="CB24" s="46" cm="1">
        <f t="array" ref="CB24">AnualidadPensionado(CB$1,$E24,$B24, $D24, Hombres!$A$1:$DW$117, Mujeres!$A$1:$DW$117)</f>
        <v>0</v>
      </c>
      <c r="CC24" s="46" cm="1">
        <f t="array" ref="CC24">AnualidadPensionado(CC$1,$E24,$B24, $D24, Hombres!$A$1:$DW$117, Mujeres!$A$1:$DW$117)</f>
        <v>0</v>
      </c>
      <c r="CD24" s="46" cm="1">
        <f t="array" ref="CD24">AnualidadPensionado(CD$1,$E24,$B24, $D24, Hombres!$A$1:$DW$117, Mujeres!$A$1:$DW$117)</f>
        <v>0</v>
      </c>
      <c r="CE24" s="46" cm="1">
        <f t="array" ref="CE24">AnualidadPensionado(CE$1,$E24,$B24, $D24, Hombres!$A$1:$DW$117, Mujeres!$A$1:$DW$117)</f>
        <v>0</v>
      </c>
      <c r="CF24" s="46" cm="1">
        <f t="array" ref="CF24">AnualidadPensionado(CF$1,$E24,$B24, $D24, Hombres!$A$1:$DW$117, Mujeres!$A$1:$DW$117)</f>
        <v>0</v>
      </c>
      <c r="CG24" s="46" cm="1">
        <f t="array" ref="CG24">AnualidadPensionado(CG$1,$E24,$B24, $D24, Hombres!$A$1:$DW$117, Mujeres!$A$1:$DW$117)</f>
        <v>0</v>
      </c>
      <c r="CH24" s="46" cm="1">
        <f t="array" ref="CH24">AnualidadPensionado(CH$1,$E24,$B24, $D24, Hombres!$A$1:$DW$117, Mujeres!$A$1:$DW$117)</f>
        <v>0</v>
      </c>
      <c r="CI24" s="46" cm="1">
        <f t="array" ref="CI24">AnualidadPensionado(CI$1,$E24,$B24, $D24, Hombres!$A$1:$DW$117, Mujeres!$A$1:$DW$117)</f>
        <v>0</v>
      </c>
      <c r="CJ24" s="46" cm="1">
        <f t="array" ref="CJ24">AnualidadPensionado(CJ$1,$E24,$B24, $D24, Hombres!$A$1:$DW$117, Mujeres!$A$1:$DW$117)</f>
        <v>0</v>
      </c>
      <c r="CK24" s="46" cm="1">
        <f t="array" ref="CK24">AnualidadPensionado(CK$1,$E24,$B24, $D24, Hombres!$A$1:$DW$117, Mujeres!$A$1:$DW$117)</f>
        <v>0</v>
      </c>
      <c r="CL24" s="46" cm="1">
        <f t="array" ref="CL24">AnualidadPensionado(CL$1,$E24,$B24, $D24, Hombres!$A$1:$DW$117, Mujeres!$A$1:$DW$117)</f>
        <v>0</v>
      </c>
      <c r="CM24" s="46" cm="1">
        <f t="array" ref="CM24">AnualidadPensionado(CM$1,$E24,$B24, $D24, Hombres!$A$1:$DW$117, Mujeres!$A$1:$DW$117)</f>
        <v>0</v>
      </c>
      <c r="CN24" s="46" cm="1">
        <f t="array" ref="CN24">AnualidadPensionado(CN$1,$E24,$B24, $D24, Hombres!$A$1:$DW$117, Mujeres!$A$1:$DW$117)</f>
        <v>0</v>
      </c>
      <c r="CO24" s="46" cm="1">
        <f t="array" ref="CO24">AnualidadPensionado(CO$1,$E24,$B24, $D24, Hombres!$A$1:$DW$117, Mujeres!$A$1:$DW$117)</f>
        <v>0</v>
      </c>
      <c r="CP24" s="46" cm="1">
        <f t="array" ref="CP24">AnualidadPensionado(CP$1,$E24,$B24, $D24, Hombres!$A$1:$DW$117, Mujeres!$A$1:$DW$117)</f>
        <v>0</v>
      </c>
      <c r="CQ24" s="46" cm="1">
        <f t="array" ref="CQ24">AnualidadPensionado(CQ$1,$E24,$B24, $D24, Hombres!$A$1:$DW$117, Mujeres!$A$1:$DW$117)</f>
        <v>0</v>
      </c>
      <c r="CR24" s="46" cm="1">
        <f t="array" ref="CR24">AnualidadPensionado(CR$1,$E24,$B24, $D24, Hombres!$A$1:$DW$117, Mujeres!$A$1:$DW$117)</f>
        <v>0</v>
      </c>
      <c r="CS24" s="46" cm="1">
        <f t="array" ref="CS24">AnualidadPensionado(CS$1,$E24,$B24, $D24, Hombres!$A$1:$DW$117, Mujeres!$A$1:$DW$117)</f>
        <v>0</v>
      </c>
      <c r="CT24" s="46" cm="1">
        <f t="array" ref="CT24">AnualidadPensionado(CT$1,$E24,$B24, $D24, Hombres!$A$1:$DW$117, Mujeres!$A$1:$DW$117)</f>
        <v>0</v>
      </c>
      <c r="CU24" s="46" cm="1">
        <f t="array" ref="CU24">AnualidadPensionado(CU$1,$E24,$B24, $D24, Hombres!$A$1:$DW$117, Mujeres!$A$1:$DW$117)</f>
        <v>0</v>
      </c>
      <c r="CV24" s="46" cm="1">
        <f t="array" ref="CV24">AnualidadPensionado(CV$1,$E24,$B24, $D24, Hombres!$A$1:$DW$117, Mujeres!$A$1:$DW$117)</f>
        <v>0</v>
      </c>
      <c r="CW24" s="46" cm="1">
        <f t="array" ref="CW24">AnualidadPensionado(CW$1,$E24,$B24, $D24, Hombres!$A$1:$DW$117, Mujeres!$A$1:$DW$117)</f>
        <v>0</v>
      </c>
      <c r="CX24" s="46" cm="1">
        <f t="array" ref="CX24">AnualidadPensionado(CX$1,$E24,$B24, $D24, Hombres!$A$1:$DW$117, Mujeres!$A$1:$DW$117)</f>
        <v>0</v>
      </c>
      <c r="CY24" s="46" cm="1">
        <f t="array" ref="CY24">AnualidadPensionado(CY$1,$E24,$B24, $D24, Hombres!$A$1:$DW$117, Mujeres!$A$1:$DW$117)</f>
        <v>0</v>
      </c>
      <c r="DB24" s="21"/>
      <c r="DC24" s="46" cm="1">
        <f t="array" ref="DC24">beneficio_muerte_individual_pensionado(DC$1,$E24,$B24, Hombres!$A$1:$DW$117, Mujeres!$A$1:$DW$117)</f>
        <v>0</v>
      </c>
      <c r="DD24" s="46" cm="1">
        <f t="array" ref="DD24">beneficio_muerte_individual_pensionado(DD$1,$E24,$B24, Hombres!$A$1:$DW$117, Mujeres!$A$1:$DW$117)</f>
        <v>57780</v>
      </c>
      <c r="DE24" s="46" cm="1">
        <f t="array" ref="DE24">beneficio_muerte_individual_pensionado(DE$1,$E24,$B24, Hombres!$A$1:$DW$117, Mujeres!$A$1:$DW$117)</f>
        <v>62219.126339999995</v>
      </c>
      <c r="DF24" s="46" cm="1">
        <f t="array" ref="DF24">beneficio_muerte_individual_pensionado(DF$1,$E24,$B24, Hombres!$A$1:$DW$117, Mujeres!$A$1:$DW$117)</f>
        <v>67301.012416036348</v>
      </c>
      <c r="DG24" s="46" cm="1">
        <f t="array" ref="DG24">beneficio_muerte_individual_pensionado(DG$1,$E24,$B24, Hombres!$A$1:$DW$117, Mujeres!$A$1:$DW$117)</f>
        <v>72642.474236403359</v>
      </c>
      <c r="DH24" s="46" cm="1">
        <f t="array" ref="DH24">beneficio_muerte_individual_pensionado(DH$1,$E24,$B24, Hombres!$A$1:$DW$117, Mujeres!$A$1:$DW$117)</f>
        <v>77692.135162689767</v>
      </c>
      <c r="DI24" s="46" cm="1">
        <f t="array" ref="DI24">beneficio_muerte_individual_pensionado(DI$1,$E24,$B24, Hombres!$A$1:$DW$117, Mujeres!$A$1:$DW$117)</f>
        <v>82203.721989012585</v>
      </c>
      <c r="DJ24" s="46" cm="1">
        <f t="array" ref="DJ24">beneficio_muerte_individual_pensionado(DJ$1,$E24,$B24, Hombres!$A$1:$DW$117, Mujeres!$A$1:$DW$117)</f>
        <v>86267.958766883603</v>
      </c>
      <c r="DK24" s="46" cm="1">
        <f t="array" ref="DK24">beneficio_muerte_individual_pensionado(DK$1,$E24,$B24, Hombres!$A$1:$DW$117, Mujeres!$A$1:$DW$117)</f>
        <v>90060.980975307699</v>
      </c>
      <c r="DL24" s="46" cm="1">
        <f t="array" ref="DL24">beneficio_muerte_individual_pensionado(DL$1,$E24,$B24, Hombres!$A$1:$DW$117, Mujeres!$A$1:$DW$117)</f>
        <v>93764.615159750712</v>
      </c>
      <c r="DM24" s="46" cm="1">
        <f t="array" ref="DM24">beneficio_muerte_individual_pensionado(DM$1,$E24,$B24, Hombres!$A$1:$DW$117, Mujeres!$A$1:$DW$117)</f>
        <v>101045.83832644671</v>
      </c>
      <c r="DN24" s="46" cm="1">
        <f t="array" ref="DN24">beneficio_muerte_individual_pensionado(DN$1,$E24,$B24, Hombres!$A$1:$DW$117, Mujeres!$A$1:$DW$117)</f>
        <v>105160.277911937</v>
      </c>
      <c r="DO24" s="46" cm="1">
        <f t="array" ref="DO24">beneficio_muerte_individual_pensionado(DO$1,$E24,$B24, Hombres!$A$1:$DW$117, Mujeres!$A$1:$DW$117)</f>
        <v>109059.14948735226</v>
      </c>
      <c r="DP24" s="46" cm="1">
        <f t="array" ref="DP24">beneficio_muerte_individual_pensionado(DP$1,$E24,$B24, Hombres!$A$1:$DW$117, Mujeres!$A$1:$DW$117)</f>
        <v>112717.72344683475</v>
      </c>
      <c r="DQ24" s="46" cm="1">
        <f t="array" ref="DQ24">beneficio_muerte_individual_pensionado(DQ$1,$E24,$B24, Hombres!$A$1:$DW$117, Mujeres!$A$1:$DW$117)</f>
        <v>115991.39200571566</v>
      </c>
      <c r="DR24" s="46" cm="1">
        <f t="array" ref="DR24">beneficio_muerte_individual_pensionado(DR$1,$E24,$B24, Hombres!$A$1:$DW$117, Mujeres!$A$1:$DW$117)</f>
        <v>118696.50129726937</v>
      </c>
      <c r="DS24" s="46" cm="1">
        <f t="array" ref="DS24">beneficio_muerte_individual_pensionado(DS$1,$E24,$B24, Hombres!$A$1:$DW$117, Mujeres!$A$1:$DW$117)</f>
        <v>120792.26175150002</v>
      </c>
      <c r="DT24" s="46" cm="1">
        <f t="array" ref="DT24">beneficio_muerte_individual_pensionado(DT$1,$E24,$B24, Hombres!$A$1:$DW$117, Mujeres!$A$1:$DW$117)</f>
        <v>122250.20952364078</v>
      </c>
      <c r="DU24" s="46" cm="1">
        <f t="array" ref="DU24">beneficio_muerte_individual_pensionado(DU$1,$E24,$B24, Hombres!$A$1:$DW$117, Mujeres!$A$1:$DW$117)</f>
        <v>122956.30276297813</v>
      </c>
      <c r="DV24" s="46" cm="1">
        <f t="array" ref="DV24">beneficio_muerte_individual_pensionado(DV$1,$E24,$B24, Hombres!$A$1:$DW$117, Mujeres!$A$1:$DW$117)</f>
        <v>122687.35385922898</v>
      </c>
      <c r="DW24" s="46" cm="1">
        <f t="array" ref="DW24">beneficio_muerte_individual_pensionado(DW$1,$E24,$B24, Hombres!$A$1:$DW$117, Mujeres!$A$1:$DW$117)</f>
        <v>121265.35948261159</v>
      </c>
      <c r="DX24" s="46" cm="1">
        <f t="array" ref="DX24">beneficio_muerte_individual_pensionado(DX$1,$E24,$B24, Hombres!$A$1:$DW$117, Mujeres!$A$1:$DW$117)</f>
        <v>118665.72566972824</v>
      </c>
      <c r="DY24" s="46" cm="1">
        <f t="array" ref="DY24">beneficio_muerte_individual_pensionado(DY$1,$E24,$B24, Hombres!$A$1:$DW$117, Mujeres!$A$1:$DW$117)</f>
        <v>114907.11374275888</v>
      </c>
      <c r="DZ24" s="46" cm="1">
        <f t="array" ref="DZ24">beneficio_muerte_individual_pensionado(DZ$1,$E24,$B24, Hombres!$A$1:$DW$117, Mujeres!$A$1:$DW$117)</f>
        <v>109966.49846749355</v>
      </c>
      <c r="EA24" s="46" cm="1">
        <f t="array" ref="EA24">beneficio_muerte_individual_pensionado(EA$1,$E24,$B24, Hombres!$A$1:$DW$117, Mujeres!$A$1:$DW$117)</f>
        <v>103795.67909118543</v>
      </c>
      <c r="EB24" s="46" cm="1">
        <f t="array" ref="EB24">beneficio_muerte_individual_pensionado(EB$1,$E24,$B24, Hombres!$A$1:$DW$117, Mujeres!$A$1:$DW$117)</f>
        <v>96454.69683951381</v>
      </c>
      <c r="EC24" s="46" cm="1">
        <f t="array" ref="EC24">beneficio_muerte_individual_pensionado(EC$1,$E24,$B24, Hombres!$A$1:$DW$117, Mujeres!$A$1:$DW$117)</f>
        <v>88140.136669089872</v>
      </c>
      <c r="ED24" s="46" cm="1">
        <f t="array" ref="ED24">beneficio_muerte_individual_pensionado(ED$1,$E24,$B24, Hombres!$A$1:$DW$117, Mujeres!$A$1:$DW$117)</f>
        <v>79090.657336704695</v>
      </c>
      <c r="EE24" s="46" cm="1">
        <f t="array" ref="EE24">beneficio_muerte_individual_pensionado(EE$1,$E24,$B24, Hombres!$A$1:$DW$117, Mujeres!$A$1:$DW$117)</f>
        <v>69539.872671925797</v>
      </c>
      <c r="EF24" s="46" cm="1">
        <f t="array" ref="EF24">beneficio_muerte_individual_pensionado(EF$1,$E24,$B24, Hombres!$A$1:$DW$117, Mujeres!$A$1:$DW$117)</f>
        <v>59735.499294792717</v>
      </c>
      <c r="EG24" s="46" cm="1">
        <f t="array" ref="EG24">beneficio_muerte_individual_pensionado(EG$1,$E24,$B24, Hombres!$A$1:$DW$117, Mujeres!$A$1:$DW$117)</f>
        <v>49994.055374276497</v>
      </c>
      <c r="EH24" s="46" cm="1">
        <f t="array" ref="EH24">beneficio_muerte_individual_pensionado(EH$1,$E24,$B24, Hombres!$A$1:$DW$117, Mujeres!$A$1:$DW$117)</f>
        <v>40664.688804569851</v>
      </c>
      <c r="EI24" s="46" cm="1">
        <f t="array" ref="EI24">beneficio_muerte_individual_pensionado(EI$1,$E24,$B24, Hombres!$A$1:$DW$117, Mujeres!$A$1:$DW$117)</f>
        <v>32052.773657723745</v>
      </c>
      <c r="EJ24" s="46" cm="1">
        <f t="array" ref="EJ24">beneficio_muerte_individual_pensionado(EJ$1,$E24,$B24, Hombres!$A$1:$DW$117, Mujeres!$A$1:$DW$117)</f>
        <v>24389.708455658361</v>
      </c>
      <c r="EK24" s="46" cm="1">
        <f t="array" ref="EK24">beneficio_muerte_individual_pensionado(EK$1,$E24,$B24, Hombres!$A$1:$DW$117, Mujeres!$A$1:$DW$117)</f>
        <v>17831.934867243981</v>
      </c>
      <c r="EL24" s="46" cm="1">
        <f t="array" ref="EL24">beneficio_muerte_individual_pensionado(EL$1,$E24,$B24, Hombres!$A$1:$DW$117, Mujeres!$A$1:$DW$117)</f>
        <v>12465.20400822906</v>
      </c>
      <c r="EM24" s="46" cm="1">
        <f t="array" ref="EM24">beneficio_muerte_individual_pensionado(EM$1,$E24,$B24, Hombres!$A$1:$DW$117, Mujeres!$A$1:$DW$117)</f>
        <v>8288.7412416132847</v>
      </c>
      <c r="EN24" s="46" cm="1">
        <f t="array" ref="EN24">beneficio_muerte_individual_pensionado(EN$1,$E24,$B24, Hombres!$A$1:$DW$117, Mujeres!$A$1:$DW$117)</f>
        <v>5211.3100388040693</v>
      </c>
      <c r="EO24" s="46" cm="1">
        <f t="array" ref="EO24">beneficio_muerte_individual_pensionado(EO$1,$E24,$B24, Hombres!$A$1:$DW$117, Mujeres!$A$1:$DW$117)</f>
        <v>3074.9594442864013</v>
      </c>
      <c r="EP24" s="46" cm="1">
        <f t="array" ref="EP24">beneficio_muerte_individual_pensionado(EP$1,$E24,$B24, Hombres!$A$1:$DW$117, Mujeres!$A$1:$DW$117)</f>
        <v>1687.6293881781955</v>
      </c>
      <c r="EQ24" s="46" cm="1">
        <f t="array" ref="EQ24">beneficio_muerte_individual_pensionado(EQ$1,$E24,$B24, Hombres!$A$1:$DW$117, Mujeres!$A$1:$DW$117)</f>
        <v>852.75402077669833</v>
      </c>
      <c r="ER24" s="46" cm="1">
        <f t="array" ref="ER24">beneficio_muerte_individual_pensionado(ER$1,$E24,$B24, Hombres!$A$1:$DW$117, Mujeres!$A$1:$DW$117)</f>
        <v>392.00620750850254</v>
      </c>
      <c r="ES24" s="46" cm="1">
        <f t="array" ref="ES24">beneficio_muerte_individual_pensionado(ES$1,$E24,$B24, Hombres!$A$1:$DW$117, Mujeres!$A$1:$DW$117)</f>
        <v>161.51246757116678</v>
      </c>
      <c r="ET24" s="46" cm="1">
        <f t="array" ref="ET24">beneficio_muerte_individual_pensionado(ET$1,$E24,$B24, Hombres!$A$1:$DW$117, Mujeres!$A$1:$DW$117)</f>
        <v>58.506659793696144</v>
      </c>
      <c r="EU24" s="46" cm="1">
        <f t="array" ref="EU24">beneficio_muerte_individual_pensionado(EU$1,$E24,$B24, Hombres!$A$1:$DW$117, Mujeres!$A$1:$DW$117)</f>
        <v>18.168329895817241</v>
      </c>
      <c r="EV24" s="46" cm="1">
        <f t="array" ref="EV24">beneficio_muerte_individual_pensionado(EV$1,$E24,$B24, Hombres!$A$1:$DW$117, Mujeres!$A$1:$DW$117)</f>
        <v>5.7723490776265098</v>
      </c>
      <c r="EW24" s="46" cm="1">
        <f t="array" ref="EW24">beneficio_muerte_individual_pensionado(EW$1,$E24,$B24, Hombres!$A$1:$DW$117, Mujeres!$A$1:$DW$117)</f>
        <v>0</v>
      </c>
      <c r="EX24" s="46" cm="1">
        <f t="array" ref="EX24">beneficio_muerte_individual_pensionado(EX$1,$E24,$B24, Hombres!$A$1:$DW$117, Mujeres!$A$1:$DW$117)</f>
        <v>0</v>
      </c>
      <c r="EY24" s="46" cm="1">
        <f t="array" ref="EY24">beneficio_muerte_individual_pensionado(EY$1,$E24,$B24, Hombres!$A$1:$DW$117, Mujeres!$A$1:$DW$117)</f>
        <v>0</v>
      </c>
      <c r="EZ24" s="46" cm="1">
        <f t="array" ref="EZ24">beneficio_muerte_individual_pensionado(EZ$1,$E24,$B24, Hombres!$A$1:$DW$117, Mujeres!$A$1:$DW$117)</f>
        <v>0</v>
      </c>
      <c r="FA24" s="46" cm="1">
        <f t="array" ref="FA24">beneficio_muerte_individual_pensionado(FA$1,$E24,$B24, Hombres!$A$1:$DW$117, Mujeres!$A$1:$DW$117)</f>
        <v>0</v>
      </c>
      <c r="FB24" s="46" cm="1">
        <f t="array" ref="FB24">beneficio_muerte_individual_pensionado(FB$1,$E24,$B24, Hombres!$A$1:$DW$117, Mujeres!$A$1:$DW$117)</f>
        <v>0</v>
      </c>
      <c r="FC24" s="46" cm="1">
        <f t="array" ref="FC24">beneficio_muerte_individual_pensionado(FC$1,$E24,$B24, Hombres!$A$1:$DW$117, Mujeres!$A$1:$DW$117)</f>
        <v>0</v>
      </c>
      <c r="FD24" s="46" cm="1">
        <f t="array" ref="FD24">beneficio_muerte_individual_pensionado(FD$1,$E24,$B24, Hombres!$A$1:$DW$117, Mujeres!$A$1:$DW$117)</f>
        <v>0</v>
      </c>
      <c r="FE24" s="46" cm="1">
        <f t="array" ref="FE24">beneficio_muerte_individual_pensionado(FE$1,$E24,$B24, Hombres!$A$1:$DW$117, Mujeres!$A$1:$DW$117)</f>
        <v>0</v>
      </c>
      <c r="FF24" s="46" cm="1">
        <f t="array" ref="FF24">beneficio_muerte_individual_pensionado(FF$1,$E24,$B24, Hombres!$A$1:$DW$117, Mujeres!$A$1:$DW$117)</f>
        <v>0</v>
      </c>
      <c r="FG24" s="46" cm="1">
        <f t="array" ref="FG24">beneficio_muerte_individual_pensionado(FG$1,$E24,$B24, Hombres!$A$1:$DW$117, Mujeres!$A$1:$DW$117)</f>
        <v>0</v>
      </c>
      <c r="FH24" s="46" cm="1">
        <f t="array" ref="FH24">beneficio_muerte_individual_pensionado(FH$1,$E24,$B24, Hombres!$A$1:$DW$117, Mujeres!$A$1:$DW$117)</f>
        <v>0</v>
      </c>
      <c r="FI24" s="46" cm="1">
        <f t="array" ref="FI24">beneficio_muerte_individual_pensionado(FI$1,$E24,$B24, Hombres!$A$1:$DW$117, Mujeres!$A$1:$DW$117)</f>
        <v>0</v>
      </c>
      <c r="FJ24" s="46" cm="1">
        <f t="array" ref="FJ24">beneficio_muerte_individual_pensionado(FJ$1,$E24,$B24, Hombres!$A$1:$DW$117, Mujeres!$A$1:$DW$117)</f>
        <v>0</v>
      </c>
      <c r="FK24" s="46" cm="1">
        <f t="array" ref="FK24">beneficio_muerte_individual_pensionado(FK$1,$E24,$B24, Hombres!$A$1:$DW$117, Mujeres!$A$1:$DW$117)</f>
        <v>0</v>
      </c>
      <c r="FL24" s="46" cm="1">
        <f t="array" ref="FL24">beneficio_muerte_individual_pensionado(FL$1,$E24,$B24, Hombres!$A$1:$DW$117, Mujeres!$A$1:$DW$117)</f>
        <v>0</v>
      </c>
      <c r="FM24" s="46" cm="1">
        <f t="array" ref="FM24">beneficio_muerte_individual_pensionado(FM$1,$E24,$B24, Hombres!$A$1:$DW$117, Mujeres!$A$1:$DW$117)</f>
        <v>0</v>
      </c>
      <c r="FN24" s="46" cm="1">
        <f t="array" ref="FN24">beneficio_muerte_individual_pensionado(FN$1,$E24,$B24, Hombres!$A$1:$DW$117, Mujeres!$A$1:$DW$117)</f>
        <v>0</v>
      </c>
      <c r="FO24" s="46" cm="1">
        <f t="array" ref="FO24">beneficio_muerte_individual_pensionado(FO$1,$E24,$B24, Hombres!$A$1:$DW$117, Mujeres!$A$1:$DW$117)</f>
        <v>0</v>
      </c>
      <c r="FP24" s="46" cm="1">
        <f t="array" ref="FP24">beneficio_muerte_individual_pensionado(FP$1,$E24,$B24, Hombres!$A$1:$DW$117, Mujeres!$A$1:$DW$117)</f>
        <v>0</v>
      </c>
      <c r="FQ24" s="46" cm="1">
        <f t="array" ref="FQ24">beneficio_muerte_individual_pensionado(FQ$1,$E24,$B24, Hombres!$A$1:$DW$117, Mujeres!$A$1:$DW$117)</f>
        <v>0</v>
      </c>
      <c r="FR24" s="46" cm="1">
        <f t="array" ref="FR24">beneficio_muerte_individual_pensionado(FR$1,$E24,$B24, Hombres!$A$1:$DW$117, Mujeres!$A$1:$DW$117)</f>
        <v>0</v>
      </c>
      <c r="FS24" s="46" cm="1">
        <f t="array" ref="FS24">beneficio_muerte_individual_pensionado(FS$1,$E24,$B24, Hombres!$A$1:$DW$117, Mujeres!$A$1:$DW$117)</f>
        <v>0</v>
      </c>
      <c r="FT24" s="46" cm="1">
        <f t="array" ref="FT24">beneficio_muerte_individual_pensionado(FT$1,$E24,$B24, Hombres!$A$1:$DW$117, Mujeres!$A$1:$DW$117)</f>
        <v>0</v>
      </c>
      <c r="FU24" s="46" cm="1">
        <f t="array" ref="FU24">beneficio_muerte_individual_pensionado(FU$1,$E24,$B24, Hombres!$A$1:$DW$117, Mujeres!$A$1:$DW$117)</f>
        <v>0</v>
      </c>
      <c r="FV24" s="46" cm="1">
        <f t="array" ref="FV24">beneficio_muerte_individual_pensionado(FV$1,$E24,$B24, Hombres!$A$1:$DW$117, Mujeres!$A$1:$DW$117)</f>
        <v>0</v>
      </c>
      <c r="FW24" s="46" cm="1">
        <f t="array" ref="FW24">beneficio_muerte_individual_pensionado(FW$1,$E24,$B24, Hombres!$A$1:$DW$117, Mujeres!$A$1:$DW$117)</f>
        <v>0</v>
      </c>
      <c r="FX24" s="46" cm="1">
        <f t="array" ref="FX24">beneficio_muerte_individual_pensionado(FX$1,$E24,$B24, Hombres!$A$1:$DW$117, Mujeres!$A$1:$DW$117)</f>
        <v>0</v>
      </c>
      <c r="FY24" s="46" cm="1">
        <f t="array" ref="FY24">beneficio_muerte_individual_pensionado(FY$1,$E24,$B24, Hombres!$A$1:$DW$117, Mujeres!$A$1:$DW$117)</f>
        <v>0</v>
      </c>
      <c r="FZ24" s="46" cm="1">
        <f t="array" ref="FZ24">beneficio_muerte_individual_pensionado(FZ$1,$E24,$B24, Hombres!$A$1:$DW$117, Mujeres!$A$1:$DW$117)</f>
        <v>0</v>
      </c>
      <c r="GA24" s="46" cm="1">
        <f t="array" ref="GA24">beneficio_muerte_individual_pensionado(GA$1,$E24,$B24, Hombres!$A$1:$DW$117, Mujeres!$A$1:$DW$117)</f>
        <v>0</v>
      </c>
      <c r="GB24" s="46" cm="1">
        <f t="array" ref="GB24">beneficio_muerte_individual_pensionado(GB$1,$E24,$B24, Hombres!$A$1:$DW$117, Mujeres!$A$1:$DW$117)</f>
        <v>0</v>
      </c>
      <c r="GC24" s="46" cm="1">
        <f t="array" ref="GC24">beneficio_muerte_individual_pensionado(GC$1,$E24,$B24, Hombres!$A$1:$DW$117, Mujeres!$A$1:$DW$117)</f>
        <v>0</v>
      </c>
      <c r="GD24" s="46" cm="1">
        <f t="array" ref="GD24">beneficio_muerte_individual_pensionado(GD$1,$E24,$B24, Hombres!$A$1:$DW$117, Mujeres!$A$1:$DW$117)</f>
        <v>0</v>
      </c>
      <c r="GE24" s="46" cm="1">
        <f t="array" ref="GE24">beneficio_muerte_individual_pensionado(GE$1,$E24,$B24, Hombres!$A$1:$DW$117, Mujeres!$A$1:$DW$117)</f>
        <v>0</v>
      </c>
      <c r="GF24" s="46" cm="1">
        <f t="array" ref="GF24">beneficio_muerte_individual_pensionado(GF$1,$E24,$B24, Hombres!$A$1:$DW$117, Mujeres!$A$1:$DW$117)</f>
        <v>0</v>
      </c>
      <c r="GG24" s="46" cm="1">
        <f t="array" ref="GG24">beneficio_muerte_individual_pensionado(GG$1,$E24,$B24, Hombres!$A$1:$DW$117, Mujeres!$A$1:$DW$117)</f>
        <v>0</v>
      </c>
      <c r="GH24" s="46" cm="1">
        <f t="array" ref="GH24">beneficio_muerte_individual_pensionado(GH$1,$E24,$B24, Hombres!$A$1:$DW$117, Mujeres!$A$1:$DW$117)</f>
        <v>0</v>
      </c>
      <c r="GI24" s="46" cm="1">
        <f t="array" ref="GI24">beneficio_muerte_individual_pensionado(GI$1,$E24,$B24, Hombres!$A$1:$DW$117, Mujeres!$A$1:$DW$117)</f>
        <v>0</v>
      </c>
      <c r="GJ24" s="46" cm="1">
        <f t="array" ref="GJ24">beneficio_muerte_individual_pensionado(GJ$1,$E24,$B24, Hombres!$A$1:$DW$117, Mujeres!$A$1:$DW$117)</f>
        <v>0</v>
      </c>
      <c r="GK24" s="46" cm="1">
        <f t="array" ref="GK24">beneficio_muerte_individual_pensionado(GK$1,$E24,$B24, Hombres!$A$1:$DW$117, Mujeres!$A$1:$DW$117)</f>
        <v>0</v>
      </c>
      <c r="GL24" s="46" cm="1">
        <f t="array" ref="GL24">beneficio_muerte_individual_pensionado(GL$1,$E24,$B24, Hombres!$A$1:$DW$117, Mujeres!$A$1:$DW$117)</f>
        <v>0</v>
      </c>
      <c r="GM24" s="46" cm="1">
        <f t="array" ref="GM24">beneficio_muerte_individual_pensionado(GM$1,$E24,$B24, Hombres!$A$1:$DW$117, Mujeres!$A$1:$DW$117)</f>
        <v>0</v>
      </c>
      <c r="GN24" s="46" cm="1">
        <f t="array" ref="GN24">beneficio_muerte_individual_pensionado(GN$1,$E24,$B24, Hombres!$A$1:$DW$117, Mujeres!$A$1:$DW$117)</f>
        <v>0</v>
      </c>
      <c r="GO24" s="46" cm="1">
        <f t="array" ref="GO24">beneficio_muerte_individual_pensionado(GO$1,$E24,$B24, Hombres!$A$1:$DW$117, Mujeres!$A$1:$DW$117)</f>
        <v>0</v>
      </c>
      <c r="GP24" s="46" cm="1">
        <f t="array" ref="GP24">beneficio_muerte_individual_pensionado(GP$1,$E24,$B24, Hombres!$A$1:$DW$117, Mujeres!$A$1:$DW$117)</f>
        <v>0</v>
      </c>
      <c r="GQ24" s="46" cm="1">
        <f t="array" ref="GQ24">beneficio_muerte_individual_pensionado(GQ$1,$E24,$B24, Hombres!$A$1:$DW$117, Mujeres!$A$1:$DW$117)</f>
        <v>0</v>
      </c>
      <c r="GR24" s="46" cm="1">
        <f t="array" ref="GR24">beneficio_muerte_individual_pensionado(GR$1,$E24,$B24, Hombres!$A$1:$DW$117, Mujeres!$A$1:$DW$117)</f>
        <v>0</v>
      </c>
      <c r="GS24" s="46" cm="1">
        <f t="array" ref="GS24">beneficio_muerte_individual_pensionado(GS$1,$E24,$B24, Hombres!$A$1:$DW$117, Mujeres!$A$1:$DW$117)</f>
        <v>0</v>
      </c>
      <c r="GT24" s="46" cm="1">
        <f t="array" ref="GT24">beneficio_muerte_individual_pensionado(GT$1,$E24,$B24, Hombres!$A$1:$DW$117, Mujeres!$A$1:$DW$117)</f>
        <v>0</v>
      </c>
    </row>
    <row r="25" spans="1:202" x14ac:dyDescent="0.2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6" cm="1">
        <f t="array" ref="H25">AnualidadPensionado(H$1,$E25,$B25, $D25, Hombres!$A$1:$DW$117, Mujeres!$A$1:$DW$117)</f>
        <v>0</v>
      </c>
      <c r="I25" s="46" cm="1">
        <f t="array" ref="I25">AnualidadPensionado(I$1,$E25,$B25, $D25, Hombres!$A$1:$DW$117, Mujeres!$A$1:$DW$117)</f>
        <v>1806599.6166419855</v>
      </c>
      <c r="J25" s="46" cm="1">
        <f t="array" ref="J25">AnualidadPensionado(J$1,$E25,$B25, $D25, Hombres!$A$1:$DW$117, Mujeres!$A$1:$DW$117)</f>
        <v>1734027.232775548</v>
      </c>
      <c r="K25" s="46" cm="1">
        <f t="array" ref="K25">AnualidadPensionado(K$1,$E25,$B25, $D25, Hombres!$A$1:$DW$117, Mujeres!$A$1:$DW$117)</f>
        <v>1653584.7245196223</v>
      </c>
      <c r="L25" s="46" cm="1">
        <f t="array" ref="L25">AnualidadPensionado(L$1,$E25,$B25, $D25, Hombres!$A$1:$DW$117, Mujeres!$A$1:$DW$117)</f>
        <v>1565653.8702206241</v>
      </c>
      <c r="M25" s="46" cm="1">
        <f t="array" ref="M25">AnualidadPensionado(M$1,$E25,$B25, $D25, Hombres!$A$1:$DW$117, Mujeres!$A$1:$DW$117)</f>
        <v>1470875.9782896102</v>
      </c>
      <c r="N25" s="46" cm="1">
        <f t="array" ref="N25">AnualidadPensionado(N$1,$E25,$B25, $D25, Hombres!$A$1:$DW$117, Mujeres!$A$1:$DW$117)</f>
        <v>1370026.8435976652</v>
      </c>
      <c r="O25" s="46" cm="1">
        <f t="array" ref="O25">AnualidadPensionado(O$1,$E25,$B25, $D25, Hombres!$A$1:$DW$117, Mujeres!$A$1:$DW$117)</f>
        <v>1264006.7258242907</v>
      </c>
      <c r="P25" s="46" cm="1">
        <f t="array" ref="P25">AnualidadPensionado(P$1,$E25,$B25, $D25, Hombres!$A$1:$DW$117, Mujeres!$A$1:$DW$117)</f>
        <v>1153946.1374200247</v>
      </c>
      <c r="Q25" s="46" cm="1">
        <f t="array" ref="Q25">AnualidadPensionado(Q$1,$E25,$B25, $D25, Hombres!$A$1:$DW$117, Mujeres!$A$1:$DW$117)</f>
        <v>1041301.3773234942</v>
      </c>
      <c r="R25" s="46" cm="1">
        <f t="array" ref="R25">AnualidadPensionado(R$1,$E25,$B25, $D25, Hombres!$A$1:$DW$117, Mujeres!$A$1:$DW$117)</f>
        <v>927766.66059986083</v>
      </c>
      <c r="S25" s="46" cm="1">
        <f t="array" ref="S25">AnualidadPensionado(S$1,$E25,$B25, $D25, Hombres!$A$1:$DW$117, Mujeres!$A$1:$DW$117)</f>
        <v>815100.61358563439</v>
      </c>
      <c r="T25" s="46" cm="1">
        <f t="array" ref="T25">AnualidadPensionado(T$1,$E25,$B25, $D25, Hombres!$A$1:$DW$117, Mujeres!$A$1:$DW$117)</f>
        <v>705064.6121752169</v>
      </c>
      <c r="U25" s="46" cm="1">
        <f t="array" ref="U25">AnualidadPensionado(U$1,$E25,$B25, $D25, Hombres!$A$1:$DW$117, Mujeres!$A$1:$DW$117)</f>
        <v>599438.167689731</v>
      </c>
      <c r="V25" s="46" cm="1">
        <f t="array" ref="V25">AnualidadPensionado(V$1,$E25,$B25, $D25, Hombres!$A$1:$DW$117, Mujeres!$A$1:$DW$117)</f>
        <v>500005.68425906752</v>
      </c>
      <c r="W25" s="46" cm="1">
        <f t="array" ref="W25">AnualidadPensionado(W$1,$E25,$B25, $D25, Hombres!$A$1:$DW$117, Mujeres!$A$1:$DW$117)</f>
        <v>408396.96481551882</v>
      </c>
      <c r="X25" s="46" cm="1">
        <f t="array" ref="X25">AnualidadPensionado(X$1,$E25,$B25, $D25, Hombres!$A$1:$DW$117, Mujeres!$A$1:$DW$117)</f>
        <v>325909.15659491421</v>
      </c>
      <c r="Y25" s="46" cm="1">
        <f t="array" ref="Y25">AnualidadPensionado(Y$1,$E25,$B25, $D25, Hombres!$A$1:$DW$117, Mujeres!$A$1:$DW$117)</f>
        <v>253440.67084051407</v>
      </c>
      <c r="Z25" s="46" cm="1">
        <f t="array" ref="Z25">AnualidadPensionado(Z$1,$E25,$B25, $D25, Hombres!$A$1:$DW$117, Mujeres!$A$1:$DW$117)</f>
        <v>191483.23819181151</v>
      </c>
      <c r="AA25" s="46" cm="1">
        <f t="array" ref="AA25">AnualidadPensionado(AA$1,$E25,$B25, $D25, Hombres!$A$1:$DW$117, Mujeres!$A$1:$DW$117)</f>
        <v>140110.72124322152</v>
      </c>
      <c r="AB25" s="46" cm="1">
        <f t="array" ref="AB25">AnualidadPensionado(AB$1,$E25,$B25, $D25, Hombres!$A$1:$DW$117, Mujeres!$A$1:$DW$117)</f>
        <v>98941.188268328886</v>
      </c>
      <c r="AC25" s="46" cm="1">
        <f t="array" ref="AC25">AnualidadPensionado(AC$1,$E25,$B25, $D25, Hombres!$A$1:$DW$117, Mujeres!$A$1:$DW$117)</f>
        <v>67155.477278908715</v>
      </c>
      <c r="AD25" s="46" cm="1">
        <f t="array" ref="AD25">AnualidadPensionado(AD$1,$E25,$B25, $D25, Hombres!$A$1:$DW$117, Mujeres!$A$1:$DW$117)</f>
        <v>43602.000536074804</v>
      </c>
      <c r="AE25" s="46" cm="1">
        <f t="array" ref="AE25">AnualidadPensionado(AE$1,$E25,$B25, $D25, Hombres!$A$1:$DW$117, Mujeres!$A$1:$DW$117)</f>
        <v>26931.781878074973</v>
      </c>
      <c r="AF25" s="46" cm="1">
        <f t="array" ref="AF25">AnualidadPensionado(AF$1,$E25,$B25, $D25, Hombres!$A$1:$DW$117, Mujeres!$A$1:$DW$117)</f>
        <v>15728.632434682508</v>
      </c>
      <c r="AG25" s="46" cm="1">
        <f t="array" ref="AG25">AnualidadPensionado(AG$1,$E25,$B25, $D25, Hombres!$A$1:$DW$117, Mujeres!$A$1:$DW$117)</f>
        <v>8624.584328567289</v>
      </c>
      <c r="AH25" s="46" cm="1">
        <f t="array" ref="AH25">AnualidadPensionado(AH$1,$E25,$B25, $D25, Hombres!$A$1:$DW$117, Mujeres!$A$1:$DW$117)</f>
        <v>4403.2272371916815</v>
      </c>
      <c r="AI25" s="46" cm="1">
        <f t="array" ref="AI25">AnualidadPensionado(AI$1,$E25,$B25, $D25, Hombres!$A$1:$DW$117, Mujeres!$A$1:$DW$117)</f>
        <v>2071.9741325204864</v>
      </c>
      <c r="AJ25" s="46" cm="1">
        <f t="array" ref="AJ25">AnualidadPensionado(AJ$1,$E25,$B25, $D25, Hombres!$A$1:$DW$117, Mujeres!$A$1:$DW$117)</f>
        <v>887.67462950102299</v>
      </c>
      <c r="AK25" s="46" cm="1">
        <f t="array" ref="AK25">AnualidadPensionado(AK$1,$E25,$B25, $D25, Hombres!$A$1:$DW$117, Mujeres!$A$1:$DW$117)</f>
        <v>341.1308036143102</v>
      </c>
      <c r="AL25" s="46" cm="1">
        <f t="array" ref="AL25">AnualidadPensionado(AL$1,$E25,$B25, $D25, Hombres!$A$1:$DW$117, Mujeres!$A$1:$DW$117)</f>
        <v>115.41206938563278</v>
      </c>
      <c r="AM25" s="46" cm="1">
        <f t="array" ref="AM25">AnualidadPensionado(AM$1,$E25,$B25, $D25, Hombres!$A$1:$DW$117, Mujeres!$A$1:$DW$117)</f>
        <v>33.532884199515948</v>
      </c>
      <c r="AN25" s="46" cm="1">
        <f t="array" ref="AN25">AnualidadPensionado(AN$1,$E25,$B25, $D25, Hombres!$A$1:$DW$117, Mujeres!$A$1:$DW$117)</f>
        <v>8.0838986788192084</v>
      </c>
      <c r="AO25" s="46" cm="1">
        <f t="array" ref="AO25">AnualidadPensionado(AO$1,$E25,$B25, $D25, Hombres!$A$1:$DW$117, Mujeres!$A$1:$DW$117)</f>
        <v>0</v>
      </c>
      <c r="AP25" s="46" cm="1">
        <f t="array" ref="AP25">AnualidadPensionado(AP$1,$E25,$B25, $D25, Hombres!$A$1:$DW$117, Mujeres!$A$1:$DW$117)</f>
        <v>0</v>
      </c>
      <c r="AQ25" s="46" cm="1">
        <f t="array" ref="AQ25">AnualidadPensionado(AQ$1,$E25,$B25, $D25, Hombres!$A$1:$DW$117, Mujeres!$A$1:$DW$117)</f>
        <v>0</v>
      </c>
      <c r="AR25" s="46" cm="1">
        <f t="array" ref="AR25">AnualidadPensionado(AR$1,$E25,$B25, $D25, Hombres!$A$1:$DW$117, Mujeres!$A$1:$DW$117)</f>
        <v>0</v>
      </c>
      <c r="AS25" s="46" cm="1">
        <f t="array" ref="AS25">AnualidadPensionado(AS$1,$E25,$B25, $D25, Hombres!$A$1:$DW$117, Mujeres!$A$1:$DW$117)</f>
        <v>0</v>
      </c>
      <c r="AT25" s="46" cm="1">
        <f t="array" ref="AT25">AnualidadPensionado(AT$1,$E25,$B25, $D25, Hombres!$A$1:$DW$117, Mujeres!$A$1:$DW$117)</f>
        <v>0</v>
      </c>
      <c r="AU25" s="46" cm="1">
        <f t="array" ref="AU25">AnualidadPensionado(AU$1,$E25,$B25, $D25, Hombres!$A$1:$DW$117, Mujeres!$A$1:$DW$117)</f>
        <v>0</v>
      </c>
      <c r="AV25" s="46" cm="1">
        <f t="array" ref="AV25">AnualidadPensionado(AV$1,$E25,$B25, $D25, Hombres!$A$1:$DW$117, Mujeres!$A$1:$DW$117)</f>
        <v>0</v>
      </c>
      <c r="AW25" s="46" cm="1">
        <f t="array" ref="AW25">AnualidadPensionado(AW$1,$E25,$B25, $D25, Hombres!$A$1:$DW$117, Mujeres!$A$1:$DW$117)</f>
        <v>0</v>
      </c>
      <c r="AX25" s="46" cm="1">
        <f t="array" ref="AX25">AnualidadPensionado(AX$1,$E25,$B25, $D25, Hombres!$A$1:$DW$117, Mujeres!$A$1:$DW$117)</f>
        <v>0</v>
      </c>
      <c r="AY25" s="46" cm="1">
        <f t="array" ref="AY25">AnualidadPensionado(AY$1,$E25,$B25, $D25, Hombres!$A$1:$DW$117, Mujeres!$A$1:$DW$117)</f>
        <v>0</v>
      </c>
      <c r="AZ25" s="46" cm="1">
        <f t="array" ref="AZ25">AnualidadPensionado(AZ$1,$E25,$B25, $D25, Hombres!$A$1:$DW$117, Mujeres!$A$1:$DW$117)</f>
        <v>0</v>
      </c>
      <c r="BA25" s="46" cm="1">
        <f t="array" ref="BA25">AnualidadPensionado(BA$1,$E25,$B25, $D25, Hombres!$A$1:$DW$117, Mujeres!$A$1:$DW$117)</f>
        <v>0</v>
      </c>
      <c r="BB25" s="46" cm="1">
        <f t="array" ref="BB25">AnualidadPensionado(BB$1,$E25,$B25, $D25, Hombres!$A$1:$DW$117, Mujeres!$A$1:$DW$117)</f>
        <v>0</v>
      </c>
      <c r="BC25" s="46" cm="1">
        <f t="array" ref="BC25">AnualidadPensionado(BC$1,$E25,$B25, $D25, Hombres!$A$1:$DW$117, Mujeres!$A$1:$DW$117)</f>
        <v>0</v>
      </c>
      <c r="BD25" s="46" cm="1">
        <f t="array" ref="BD25">AnualidadPensionado(BD$1,$E25,$B25, $D25, Hombres!$A$1:$DW$117, Mujeres!$A$1:$DW$117)</f>
        <v>0</v>
      </c>
      <c r="BE25" s="46" cm="1">
        <f t="array" ref="BE25">AnualidadPensionado(BE$1,$E25,$B25, $D25, Hombres!$A$1:$DW$117, Mujeres!$A$1:$DW$117)</f>
        <v>0</v>
      </c>
      <c r="BF25" s="46" cm="1">
        <f t="array" ref="BF25">AnualidadPensionado(BF$1,$E25,$B25, $D25, Hombres!$A$1:$DW$117, Mujeres!$A$1:$DW$117)</f>
        <v>0</v>
      </c>
      <c r="BG25" s="46" cm="1">
        <f t="array" ref="BG25">AnualidadPensionado(BG$1,$E25,$B25, $D25, Hombres!$A$1:$DW$117, Mujeres!$A$1:$DW$117)</f>
        <v>0</v>
      </c>
      <c r="BH25" s="46" cm="1">
        <f t="array" ref="BH25">AnualidadPensionado(BH$1,$E25,$B25, $D25, Hombres!$A$1:$DW$117, Mujeres!$A$1:$DW$117)</f>
        <v>0</v>
      </c>
      <c r="BI25" s="46" cm="1">
        <f t="array" ref="BI25">AnualidadPensionado(BI$1,$E25,$B25, $D25, Hombres!$A$1:$DW$117, Mujeres!$A$1:$DW$117)</f>
        <v>0</v>
      </c>
      <c r="BJ25" s="46" cm="1">
        <f t="array" ref="BJ25">AnualidadPensionado(BJ$1,$E25,$B25, $D25, Hombres!$A$1:$DW$117, Mujeres!$A$1:$DW$117)</f>
        <v>0</v>
      </c>
      <c r="BK25" s="46" cm="1">
        <f t="array" ref="BK25">AnualidadPensionado(BK$1,$E25,$B25, $D25, Hombres!$A$1:$DW$117, Mujeres!$A$1:$DW$117)</f>
        <v>0</v>
      </c>
      <c r="BL25" s="46" cm="1">
        <f t="array" ref="BL25">AnualidadPensionado(BL$1,$E25,$B25, $D25, Hombres!$A$1:$DW$117, Mujeres!$A$1:$DW$117)</f>
        <v>0</v>
      </c>
      <c r="BM25" s="46" cm="1">
        <f t="array" ref="BM25">AnualidadPensionado(BM$1,$E25,$B25, $D25, Hombres!$A$1:$DW$117, Mujeres!$A$1:$DW$117)</f>
        <v>0</v>
      </c>
      <c r="BN25" s="46" cm="1">
        <f t="array" ref="BN25">AnualidadPensionado(BN$1,$E25,$B25, $D25, Hombres!$A$1:$DW$117, Mujeres!$A$1:$DW$117)</f>
        <v>0</v>
      </c>
      <c r="BO25" s="46" cm="1">
        <f t="array" ref="BO25">AnualidadPensionado(BO$1,$E25,$B25, $D25, Hombres!$A$1:$DW$117, Mujeres!$A$1:$DW$117)</f>
        <v>0</v>
      </c>
      <c r="BP25" s="46" cm="1">
        <f t="array" ref="BP25">AnualidadPensionado(BP$1,$E25,$B25, $D25, Hombres!$A$1:$DW$117, Mujeres!$A$1:$DW$117)</f>
        <v>0</v>
      </c>
      <c r="BQ25" s="46" cm="1">
        <f t="array" ref="BQ25">AnualidadPensionado(BQ$1,$E25,$B25, $D25, Hombres!$A$1:$DW$117, Mujeres!$A$1:$DW$117)</f>
        <v>0</v>
      </c>
      <c r="BR25" s="46" cm="1">
        <f t="array" ref="BR25">AnualidadPensionado(BR$1,$E25,$B25, $D25, Hombres!$A$1:$DW$117, Mujeres!$A$1:$DW$117)</f>
        <v>0</v>
      </c>
      <c r="BS25" s="46" cm="1">
        <f t="array" ref="BS25">AnualidadPensionado(BS$1,$E25,$B25, $D25, Hombres!$A$1:$DW$117, Mujeres!$A$1:$DW$117)</f>
        <v>0</v>
      </c>
      <c r="BT25" s="46" cm="1">
        <f t="array" ref="BT25">AnualidadPensionado(BT$1,$E25,$B25, $D25, Hombres!$A$1:$DW$117, Mujeres!$A$1:$DW$117)</f>
        <v>0</v>
      </c>
      <c r="BU25" s="46" cm="1">
        <f t="array" ref="BU25">AnualidadPensionado(BU$1,$E25,$B25, $D25, Hombres!$A$1:$DW$117, Mujeres!$A$1:$DW$117)</f>
        <v>0</v>
      </c>
      <c r="BV25" s="46" cm="1">
        <f t="array" ref="BV25">AnualidadPensionado(BV$1,$E25,$B25, $D25, Hombres!$A$1:$DW$117, Mujeres!$A$1:$DW$117)</f>
        <v>0</v>
      </c>
      <c r="BW25" s="46" cm="1">
        <f t="array" ref="BW25">AnualidadPensionado(BW$1,$E25,$B25, $D25, Hombres!$A$1:$DW$117, Mujeres!$A$1:$DW$117)</f>
        <v>0</v>
      </c>
      <c r="BX25" s="46" cm="1">
        <f t="array" ref="BX25">AnualidadPensionado(BX$1,$E25,$B25, $D25, Hombres!$A$1:$DW$117, Mujeres!$A$1:$DW$117)</f>
        <v>0</v>
      </c>
      <c r="BY25" s="46" cm="1">
        <f t="array" ref="BY25">AnualidadPensionado(BY$1,$E25,$B25, $D25, Hombres!$A$1:$DW$117, Mujeres!$A$1:$DW$117)</f>
        <v>0</v>
      </c>
      <c r="BZ25" s="46" cm="1">
        <f t="array" ref="BZ25">AnualidadPensionado(BZ$1,$E25,$B25, $D25, Hombres!$A$1:$DW$117, Mujeres!$A$1:$DW$117)</f>
        <v>0</v>
      </c>
      <c r="CA25" s="46" cm="1">
        <f t="array" ref="CA25">AnualidadPensionado(CA$1,$E25,$B25, $D25, Hombres!$A$1:$DW$117, Mujeres!$A$1:$DW$117)</f>
        <v>0</v>
      </c>
      <c r="CB25" s="46" cm="1">
        <f t="array" ref="CB25">AnualidadPensionado(CB$1,$E25,$B25, $D25, Hombres!$A$1:$DW$117, Mujeres!$A$1:$DW$117)</f>
        <v>0</v>
      </c>
      <c r="CC25" s="46" cm="1">
        <f t="array" ref="CC25">AnualidadPensionado(CC$1,$E25,$B25, $D25, Hombres!$A$1:$DW$117, Mujeres!$A$1:$DW$117)</f>
        <v>0</v>
      </c>
      <c r="CD25" s="46" cm="1">
        <f t="array" ref="CD25">AnualidadPensionado(CD$1,$E25,$B25, $D25, Hombres!$A$1:$DW$117, Mujeres!$A$1:$DW$117)</f>
        <v>0</v>
      </c>
      <c r="CE25" s="46" cm="1">
        <f t="array" ref="CE25">AnualidadPensionado(CE$1,$E25,$B25, $D25, Hombres!$A$1:$DW$117, Mujeres!$A$1:$DW$117)</f>
        <v>0</v>
      </c>
      <c r="CF25" s="46" cm="1">
        <f t="array" ref="CF25">AnualidadPensionado(CF$1,$E25,$B25, $D25, Hombres!$A$1:$DW$117, Mujeres!$A$1:$DW$117)</f>
        <v>0</v>
      </c>
      <c r="CG25" s="46" cm="1">
        <f t="array" ref="CG25">AnualidadPensionado(CG$1,$E25,$B25, $D25, Hombres!$A$1:$DW$117, Mujeres!$A$1:$DW$117)</f>
        <v>0</v>
      </c>
      <c r="CH25" s="46" cm="1">
        <f t="array" ref="CH25">AnualidadPensionado(CH$1,$E25,$B25, $D25, Hombres!$A$1:$DW$117, Mujeres!$A$1:$DW$117)</f>
        <v>0</v>
      </c>
      <c r="CI25" s="46" cm="1">
        <f t="array" ref="CI25">AnualidadPensionado(CI$1,$E25,$B25, $D25, Hombres!$A$1:$DW$117, Mujeres!$A$1:$DW$117)</f>
        <v>0</v>
      </c>
      <c r="CJ25" s="46" cm="1">
        <f t="array" ref="CJ25">AnualidadPensionado(CJ$1,$E25,$B25, $D25, Hombres!$A$1:$DW$117, Mujeres!$A$1:$DW$117)</f>
        <v>0</v>
      </c>
      <c r="CK25" s="46" cm="1">
        <f t="array" ref="CK25">AnualidadPensionado(CK$1,$E25,$B25, $D25, Hombres!$A$1:$DW$117, Mujeres!$A$1:$DW$117)</f>
        <v>0</v>
      </c>
      <c r="CL25" s="46" cm="1">
        <f t="array" ref="CL25">AnualidadPensionado(CL$1,$E25,$B25, $D25, Hombres!$A$1:$DW$117, Mujeres!$A$1:$DW$117)</f>
        <v>0</v>
      </c>
      <c r="CM25" s="46" cm="1">
        <f t="array" ref="CM25">AnualidadPensionado(CM$1,$E25,$B25, $D25, Hombres!$A$1:$DW$117, Mujeres!$A$1:$DW$117)</f>
        <v>0</v>
      </c>
      <c r="CN25" s="46" cm="1">
        <f t="array" ref="CN25">AnualidadPensionado(CN$1,$E25,$B25, $D25, Hombres!$A$1:$DW$117, Mujeres!$A$1:$DW$117)</f>
        <v>0</v>
      </c>
      <c r="CO25" s="46" cm="1">
        <f t="array" ref="CO25">AnualidadPensionado(CO$1,$E25,$B25, $D25, Hombres!$A$1:$DW$117, Mujeres!$A$1:$DW$117)</f>
        <v>0</v>
      </c>
      <c r="CP25" s="46" cm="1">
        <f t="array" ref="CP25">AnualidadPensionado(CP$1,$E25,$B25, $D25, Hombres!$A$1:$DW$117, Mujeres!$A$1:$DW$117)</f>
        <v>0</v>
      </c>
      <c r="CQ25" s="46" cm="1">
        <f t="array" ref="CQ25">AnualidadPensionado(CQ$1,$E25,$B25, $D25, Hombres!$A$1:$DW$117, Mujeres!$A$1:$DW$117)</f>
        <v>0</v>
      </c>
      <c r="CR25" s="46" cm="1">
        <f t="array" ref="CR25">AnualidadPensionado(CR$1,$E25,$B25, $D25, Hombres!$A$1:$DW$117, Mujeres!$A$1:$DW$117)</f>
        <v>0</v>
      </c>
      <c r="CS25" s="46" cm="1">
        <f t="array" ref="CS25">AnualidadPensionado(CS$1,$E25,$B25, $D25, Hombres!$A$1:$DW$117, Mujeres!$A$1:$DW$117)</f>
        <v>0</v>
      </c>
      <c r="CT25" s="46" cm="1">
        <f t="array" ref="CT25">AnualidadPensionado(CT$1,$E25,$B25, $D25, Hombres!$A$1:$DW$117, Mujeres!$A$1:$DW$117)</f>
        <v>0</v>
      </c>
      <c r="CU25" s="46" cm="1">
        <f t="array" ref="CU25">AnualidadPensionado(CU$1,$E25,$B25, $D25, Hombres!$A$1:$DW$117, Mujeres!$A$1:$DW$117)</f>
        <v>0</v>
      </c>
      <c r="CV25" s="46" cm="1">
        <f t="array" ref="CV25">AnualidadPensionado(CV$1,$E25,$B25, $D25, Hombres!$A$1:$DW$117, Mujeres!$A$1:$DW$117)</f>
        <v>0</v>
      </c>
      <c r="CW25" s="46" cm="1">
        <f t="array" ref="CW25">AnualidadPensionado(CW$1,$E25,$B25, $D25, Hombres!$A$1:$DW$117, Mujeres!$A$1:$DW$117)</f>
        <v>0</v>
      </c>
      <c r="CX25" s="46" cm="1">
        <f t="array" ref="CX25">AnualidadPensionado(CX$1,$E25,$B25, $D25, Hombres!$A$1:$DW$117, Mujeres!$A$1:$DW$117)</f>
        <v>0</v>
      </c>
      <c r="CY25" s="46" cm="1">
        <f t="array" ref="CY25">AnualidadPensionado(CY$1,$E25,$B25, $D25, Hombres!$A$1:$DW$117, Mujeres!$A$1:$DW$117)</f>
        <v>0</v>
      </c>
      <c r="DB25" s="21"/>
      <c r="DC25" s="46" cm="1">
        <f t="array" ref="DC25">beneficio_muerte_individual_pensionado(DC$1,$E25,$B25, Hombres!$A$1:$DW$117, Mujeres!$A$1:$DW$117)</f>
        <v>0</v>
      </c>
      <c r="DD25" s="46" cm="1">
        <f t="array" ref="DD25">beneficio_muerte_individual_pensionado(DD$1,$E25,$B25, Hombres!$A$1:$DW$117, Mujeres!$A$1:$DW$117)</f>
        <v>187924.5</v>
      </c>
      <c r="DE25" s="46" cm="1">
        <f t="array" ref="DE25">beneficio_muerte_individual_pensionado(DE$1,$E25,$B25, Hombres!$A$1:$DW$117, Mujeres!$A$1:$DW$117)</f>
        <v>191577.98638094999</v>
      </c>
      <c r="DF25" s="46" cm="1">
        <f t="array" ref="DF25">beneficio_muerte_individual_pensionado(DF$1,$E25,$B25, Hombres!$A$1:$DW$117, Mujeres!$A$1:$DW$117)</f>
        <v>194350.77039606503</v>
      </c>
      <c r="DG25" s="46" cm="1">
        <f t="array" ref="DG25">beneficio_muerte_individual_pensionado(DG$1,$E25,$B25, Hombres!$A$1:$DW$117, Mujeres!$A$1:$DW$117)</f>
        <v>195919.35579950869</v>
      </c>
      <c r="DH25" s="46" cm="1">
        <f t="array" ref="DH25">beneficio_muerte_individual_pensionado(DH$1,$E25,$B25, Hombres!$A$1:$DW$117, Mujeres!$A$1:$DW$117)</f>
        <v>196034.08805891991</v>
      </c>
      <c r="DI25" s="46" cm="1">
        <f t="array" ref="DI25">beneficio_muerte_individual_pensionado(DI$1,$E25,$B25, Hombres!$A$1:$DW$117, Mujeres!$A$1:$DW$117)</f>
        <v>194658.46623475236</v>
      </c>
      <c r="DJ25" s="46" cm="1">
        <f t="array" ref="DJ25">beneficio_muerte_individual_pensionado(DJ$1,$E25,$B25, Hombres!$A$1:$DW$117, Mujeres!$A$1:$DW$117)</f>
        <v>191785.67077199713</v>
      </c>
      <c r="DK25" s="46" cm="1">
        <f t="array" ref="DK25">beneficio_muerte_individual_pensionado(DK$1,$E25,$B25, Hombres!$A$1:$DW$117, Mujeres!$A$1:$DW$117)</f>
        <v>187287.94826615916</v>
      </c>
      <c r="DL25" s="46" cm="1">
        <f t="array" ref="DL25">beneficio_muerte_individual_pensionado(DL$1,$E25,$B25, Hombres!$A$1:$DW$117, Mujeres!$A$1:$DW$117)</f>
        <v>180951.14442595514</v>
      </c>
      <c r="DM25" s="46" cm="1">
        <f t="array" ref="DM25">beneficio_muerte_individual_pensionado(DM$1,$E25,$B25, Hombres!$A$1:$DW$117, Mujeres!$A$1:$DW$117)</f>
        <v>172710.95617462145</v>
      </c>
      <c r="DN25" s="46" cm="1">
        <f t="array" ref="DN25">beneficio_muerte_individual_pensionado(DN$1,$E25,$B25, Hombres!$A$1:$DW$117, Mujeres!$A$1:$DW$117)</f>
        <v>162729.46393916302</v>
      </c>
      <c r="DO25" s="46" cm="1">
        <f t="array" ref="DO25">beneficio_muerte_individual_pensionado(DO$1,$E25,$B25, Hombres!$A$1:$DW$117, Mujeres!$A$1:$DW$117)</f>
        <v>151231.55563833463</v>
      </c>
      <c r="DP25" s="46" cm="1">
        <f t="array" ref="DP25">beneficio_muerte_individual_pensionado(DP$1,$E25,$B25, Hombres!$A$1:$DW$117, Mujeres!$A$1:$DW$117)</f>
        <v>138408.75883924935</v>
      </c>
      <c r="DQ25" s="46" cm="1">
        <f t="array" ref="DQ25">beneficio_muerte_individual_pensionado(DQ$1,$E25,$B25, Hombres!$A$1:$DW$117, Mujeres!$A$1:$DW$117)</f>
        <v>124453.48108041925</v>
      </c>
      <c r="DR25" s="46" cm="1">
        <f t="array" ref="DR25">beneficio_muerte_individual_pensionado(DR$1,$E25,$B25, Hombres!$A$1:$DW$117, Mujeres!$A$1:$DW$117)</f>
        <v>109707.75765117904</v>
      </c>
      <c r="DS25" s="46" cm="1">
        <f t="array" ref="DS25">beneficio_muerte_individual_pensionado(DS$1,$E25,$B25, Hombres!$A$1:$DW$117, Mujeres!$A$1:$DW$117)</f>
        <v>94653.957408978429</v>
      </c>
      <c r="DT25" s="46" cm="1">
        <f t="array" ref="DT25">beneficio_muerte_individual_pensionado(DT$1,$E25,$B25, Hombres!$A$1:$DW$117, Mujeres!$A$1:$DW$117)</f>
        <v>79777.971267637855</v>
      </c>
      <c r="DU25" s="46" cm="1">
        <f t="array" ref="DU25">beneficio_muerte_individual_pensionado(DU$1,$E25,$B25, Hombres!$A$1:$DW$117, Mujeres!$A$1:$DW$117)</f>
        <v>65508.2340177726</v>
      </c>
      <c r="DV25" s="46" cm="1">
        <f t="array" ref="DV25">beneficio_muerte_individual_pensionado(DV$1,$E25,$B25, Hombres!$A$1:$DW$117, Mujeres!$A$1:$DW$117)</f>
        <v>52222.843355004778</v>
      </c>
      <c r="DW25" s="46" cm="1">
        <f t="array" ref="DW25">beneficio_muerte_individual_pensionado(DW$1,$E25,$B25, Hombres!$A$1:$DW$117, Mujeres!$A$1:$DW$117)</f>
        <v>40276.70156654864</v>
      </c>
      <c r="DX25" s="46" cm="1">
        <f t="array" ref="DX25">beneficio_muerte_individual_pensionado(DX$1,$E25,$B25, Hombres!$A$1:$DW$117, Mujeres!$A$1:$DW$117)</f>
        <v>29951.92218503973</v>
      </c>
      <c r="DY25" s="46" cm="1">
        <f t="array" ref="DY25">beneficio_muerte_individual_pensionado(DY$1,$E25,$B25, Hombres!$A$1:$DW$117, Mujeres!$A$1:$DW$117)</f>
        <v>21393.532331896618</v>
      </c>
      <c r="DZ25" s="46" cm="1">
        <f t="array" ref="DZ25">beneficio_muerte_individual_pensionado(DZ$1,$E25,$B25, Hombres!$A$1:$DW$117, Mujeres!$A$1:$DW$117)</f>
        <v>14604.753367257006</v>
      </c>
      <c r="EA25" s="46" cm="1">
        <f t="array" ref="EA25">beneficio_muerte_individual_pensionado(EA$1,$E25,$B25, Hombres!$A$1:$DW$117, Mujeres!$A$1:$DW$117)</f>
        <v>9473.0925941213172</v>
      </c>
      <c r="EB25" s="46" cm="1">
        <f t="array" ref="EB25">beneficio_muerte_individual_pensionado(EB$1,$E25,$B25, Hombres!$A$1:$DW$117, Mujeres!$A$1:$DW$117)</f>
        <v>5801.0460000197008</v>
      </c>
      <c r="EC25" s="46" cm="1">
        <f t="array" ref="EC25">beneficio_muerte_individual_pensionado(EC$1,$E25,$B25, Hombres!$A$1:$DW$117, Mujeres!$A$1:$DW$117)</f>
        <v>3330.5935130124026</v>
      </c>
      <c r="ED25" s="46" cm="1">
        <f t="array" ref="ED25">beneficio_muerte_individual_pensionado(ED$1,$E25,$B25, Hombres!$A$1:$DW$117, Mujeres!$A$1:$DW$117)</f>
        <v>1777.9654970305364</v>
      </c>
      <c r="EE25" s="46" cm="1">
        <f t="array" ref="EE25">beneficio_muerte_individual_pensionado(EE$1,$E25,$B25, Hombres!$A$1:$DW$117, Mujeres!$A$1:$DW$117)</f>
        <v>873.44969699857256</v>
      </c>
      <c r="EF25" s="46" cm="1">
        <f t="array" ref="EF25">beneficio_muerte_individual_pensionado(EF$1,$E25,$B25, Hombres!$A$1:$DW$117, Mujeres!$A$1:$DW$117)</f>
        <v>389.95033897417403</v>
      </c>
      <c r="EG25" s="46" cm="1">
        <f t="array" ref="EG25">beneficio_muerte_individual_pensionado(EG$1,$E25,$B25, Hombres!$A$1:$DW$117, Mujeres!$A$1:$DW$117)</f>
        <v>155.8512970964326</v>
      </c>
      <c r="EH25" s="46" cm="1">
        <f t="array" ref="EH25">beneficio_muerte_individual_pensionado(EH$1,$E25,$B25, Hombres!$A$1:$DW$117, Mujeres!$A$1:$DW$117)</f>
        <v>54.727906348861971</v>
      </c>
      <c r="EI25" s="46" cm="1">
        <f t="array" ref="EI25">beneficio_muerte_individual_pensionado(EI$1,$E25,$B25, Hombres!$A$1:$DW$117, Mujeres!$A$1:$DW$117)</f>
        <v>16.470940716057886</v>
      </c>
      <c r="EJ25" s="46" cm="1">
        <f t="array" ref="EJ25">beneficio_muerte_individual_pensionado(EJ$1,$E25,$B25, Hombres!$A$1:$DW$117, Mujeres!$A$1:$DW$117)</f>
        <v>5.0330582719382768</v>
      </c>
      <c r="EK25" s="46" cm="1">
        <f t="array" ref="EK25">beneficio_muerte_individual_pensionado(EK$1,$E25,$B25, Hombres!$A$1:$DW$117, Mujeres!$A$1:$DW$117)</f>
        <v>0</v>
      </c>
      <c r="EL25" s="46" cm="1">
        <f t="array" ref="EL25">beneficio_muerte_individual_pensionado(EL$1,$E25,$B25, Hombres!$A$1:$DW$117, Mujeres!$A$1:$DW$117)</f>
        <v>0</v>
      </c>
      <c r="EM25" s="46" cm="1">
        <f t="array" ref="EM25">beneficio_muerte_individual_pensionado(EM$1,$E25,$B25, Hombres!$A$1:$DW$117, Mujeres!$A$1:$DW$117)</f>
        <v>0</v>
      </c>
      <c r="EN25" s="46" cm="1">
        <f t="array" ref="EN25">beneficio_muerte_individual_pensionado(EN$1,$E25,$B25, Hombres!$A$1:$DW$117, Mujeres!$A$1:$DW$117)</f>
        <v>0</v>
      </c>
      <c r="EO25" s="46" cm="1">
        <f t="array" ref="EO25">beneficio_muerte_individual_pensionado(EO$1,$E25,$B25, Hombres!$A$1:$DW$117, Mujeres!$A$1:$DW$117)</f>
        <v>0</v>
      </c>
      <c r="EP25" s="46" cm="1">
        <f t="array" ref="EP25">beneficio_muerte_individual_pensionado(EP$1,$E25,$B25, Hombres!$A$1:$DW$117, Mujeres!$A$1:$DW$117)</f>
        <v>0</v>
      </c>
      <c r="EQ25" s="46" cm="1">
        <f t="array" ref="EQ25">beneficio_muerte_individual_pensionado(EQ$1,$E25,$B25, Hombres!$A$1:$DW$117, Mujeres!$A$1:$DW$117)</f>
        <v>0</v>
      </c>
      <c r="ER25" s="46" cm="1">
        <f t="array" ref="ER25">beneficio_muerte_individual_pensionado(ER$1,$E25,$B25, Hombres!$A$1:$DW$117, Mujeres!$A$1:$DW$117)</f>
        <v>0</v>
      </c>
      <c r="ES25" s="46" cm="1">
        <f t="array" ref="ES25">beneficio_muerte_individual_pensionado(ES$1,$E25,$B25, Hombres!$A$1:$DW$117, Mujeres!$A$1:$DW$117)</f>
        <v>0</v>
      </c>
      <c r="ET25" s="46" cm="1">
        <f t="array" ref="ET25">beneficio_muerte_individual_pensionado(ET$1,$E25,$B25, Hombres!$A$1:$DW$117, Mujeres!$A$1:$DW$117)</f>
        <v>0</v>
      </c>
      <c r="EU25" s="46" cm="1">
        <f t="array" ref="EU25">beneficio_muerte_individual_pensionado(EU$1,$E25,$B25, Hombres!$A$1:$DW$117, Mujeres!$A$1:$DW$117)</f>
        <v>0</v>
      </c>
      <c r="EV25" s="46" cm="1">
        <f t="array" ref="EV25">beneficio_muerte_individual_pensionado(EV$1,$E25,$B25, Hombres!$A$1:$DW$117, Mujeres!$A$1:$DW$117)</f>
        <v>0</v>
      </c>
      <c r="EW25" s="46" cm="1">
        <f t="array" ref="EW25">beneficio_muerte_individual_pensionado(EW$1,$E25,$B25, Hombres!$A$1:$DW$117, Mujeres!$A$1:$DW$117)</f>
        <v>0</v>
      </c>
      <c r="EX25" s="46" cm="1">
        <f t="array" ref="EX25">beneficio_muerte_individual_pensionado(EX$1,$E25,$B25, Hombres!$A$1:$DW$117, Mujeres!$A$1:$DW$117)</f>
        <v>0</v>
      </c>
      <c r="EY25" s="46" cm="1">
        <f t="array" ref="EY25">beneficio_muerte_individual_pensionado(EY$1,$E25,$B25, Hombres!$A$1:$DW$117, Mujeres!$A$1:$DW$117)</f>
        <v>0</v>
      </c>
      <c r="EZ25" s="46" cm="1">
        <f t="array" ref="EZ25">beneficio_muerte_individual_pensionado(EZ$1,$E25,$B25, Hombres!$A$1:$DW$117, Mujeres!$A$1:$DW$117)</f>
        <v>0</v>
      </c>
      <c r="FA25" s="46" cm="1">
        <f t="array" ref="FA25">beneficio_muerte_individual_pensionado(FA$1,$E25,$B25, Hombres!$A$1:$DW$117, Mujeres!$A$1:$DW$117)</f>
        <v>0</v>
      </c>
      <c r="FB25" s="46" cm="1">
        <f t="array" ref="FB25">beneficio_muerte_individual_pensionado(FB$1,$E25,$B25, Hombres!$A$1:$DW$117, Mujeres!$A$1:$DW$117)</f>
        <v>0</v>
      </c>
      <c r="FC25" s="46" cm="1">
        <f t="array" ref="FC25">beneficio_muerte_individual_pensionado(FC$1,$E25,$B25, Hombres!$A$1:$DW$117, Mujeres!$A$1:$DW$117)</f>
        <v>0</v>
      </c>
      <c r="FD25" s="46" cm="1">
        <f t="array" ref="FD25">beneficio_muerte_individual_pensionado(FD$1,$E25,$B25, Hombres!$A$1:$DW$117, Mujeres!$A$1:$DW$117)</f>
        <v>0</v>
      </c>
      <c r="FE25" s="46" cm="1">
        <f t="array" ref="FE25">beneficio_muerte_individual_pensionado(FE$1,$E25,$B25, Hombres!$A$1:$DW$117, Mujeres!$A$1:$DW$117)</f>
        <v>0</v>
      </c>
      <c r="FF25" s="46" cm="1">
        <f t="array" ref="FF25">beneficio_muerte_individual_pensionado(FF$1,$E25,$B25, Hombres!$A$1:$DW$117, Mujeres!$A$1:$DW$117)</f>
        <v>0</v>
      </c>
      <c r="FG25" s="46" cm="1">
        <f t="array" ref="FG25">beneficio_muerte_individual_pensionado(FG$1,$E25,$B25, Hombres!$A$1:$DW$117, Mujeres!$A$1:$DW$117)</f>
        <v>0</v>
      </c>
      <c r="FH25" s="46" cm="1">
        <f t="array" ref="FH25">beneficio_muerte_individual_pensionado(FH$1,$E25,$B25, Hombres!$A$1:$DW$117, Mujeres!$A$1:$DW$117)</f>
        <v>0</v>
      </c>
      <c r="FI25" s="46" cm="1">
        <f t="array" ref="FI25">beneficio_muerte_individual_pensionado(FI$1,$E25,$B25, Hombres!$A$1:$DW$117, Mujeres!$A$1:$DW$117)</f>
        <v>0</v>
      </c>
      <c r="FJ25" s="46" cm="1">
        <f t="array" ref="FJ25">beneficio_muerte_individual_pensionado(FJ$1,$E25,$B25, Hombres!$A$1:$DW$117, Mujeres!$A$1:$DW$117)</f>
        <v>0</v>
      </c>
      <c r="FK25" s="46" cm="1">
        <f t="array" ref="FK25">beneficio_muerte_individual_pensionado(FK$1,$E25,$B25, Hombres!$A$1:$DW$117, Mujeres!$A$1:$DW$117)</f>
        <v>0</v>
      </c>
      <c r="FL25" s="46" cm="1">
        <f t="array" ref="FL25">beneficio_muerte_individual_pensionado(FL$1,$E25,$B25, Hombres!$A$1:$DW$117, Mujeres!$A$1:$DW$117)</f>
        <v>0</v>
      </c>
      <c r="FM25" s="46" cm="1">
        <f t="array" ref="FM25">beneficio_muerte_individual_pensionado(FM$1,$E25,$B25, Hombres!$A$1:$DW$117, Mujeres!$A$1:$DW$117)</f>
        <v>0</v>
      </c>
      <c r="FN25" s="46" cm="1">
        <f t="array" ref="FN25">beneficio_muerte_individual_pensionado(FN$1,$E25,$B25, Hombres!$A$1:$DW$117, Mujeres!$A$1:$DW$117)</f>
        <v>0</v>
      </c>
      <c r="FO25" s="46" cm="1">
        <f t="array" ref="FO25">beneficio_muerte_individual_pensionado(FO$1,$E25,$B25, Hombres!$A$1:$DW$117, Mujeres!$A$1:$DW$117)</f>
        <v>0</v>
      </c>
      <c r="FP25" s="46" cm="1">
        <f t="array" ref="FP25">beneficio_muerte_individual_pensionado(FP$1,$E25,$B25, Hombres!$A$1:$DW$117, Mujeres!$A$1:$DW$117)</f>
        <v>0</v>
      </c>
      <c r="FQ25" s="46" cm="1">
        <f t="array" ref="FQ25">beneficio_muerte_individual_pensionado(FQ$1,$E25,$B25, Hombres!$A$1:$DW$117, Mujeres!$A$1:$DW$117)</f>
        <v>0</v>
      </c>
      <c r="FR25" s="46" cm="1">
        <f t="array" ref="FR25">beneficio_muerte_individual_pensionado(FR$1,$E25,$B25, Hombres!$A$1:$DW$117, Mujeres!$A$1:$DW$117)</f>
        <v>0</v>
      </c>
      <c r="FS25" s="46" cm="1">
        <f t="array" ref="FS25">beneficio_muerte_individual_pensionado(FS$1,$E25,$B25, Hombres!$A$1:$DW$117, Mujeres!$A$1:$DW$117)</f>
        <v>0</v>
      </c>
      <c r="FT25" s="46" cm="1">
        <f t="array" ref="FT25">beneficio_muerte_individual_pensionado(FT$1,$E25,$B25, Hombres!$A$1:$DW$117, Mujeres!$A$1:$DW$117)</f>
        <v>0</v>
      </c>
      <c r="FU25" s="46" cm="1">
        <f t="array" ref="FU25">beneficio_muerte_individual_pensionado(FU$1,$E25,$B25, Hombres!$A$1:$DW$117, Mujeres!$A$1:$DW$117)</f>
        <v>0</v>
      </c>
      <c r="FV25" s="46" cm="1">
        <f t="array" ref="FV25">beneficio_muerte_individual_pensionado(FV$1,$E25,$B25, Hombres!$A$1:$DW$117, Mujeres!$A$1:$DW$117)</f>
        <v>0</v>
      </c>
      <c r="FW25" s="46" cm="1">
        <f t="array" ref="FW25">beneficio_muerte_individual_pensionado(FW$1,$E25,$B25, Hombres!$A$1:$DW$117, Mujeres!$A$1:$DW$117)</f>
        <v>0</v>
      </c>
      <c r="FX25" s="46" cm="1">
        <f t="array" ref="FX25">beneficio_muerte_individual_pensionado(FX$1,$E25,$B25, Hombres!$A$1:$DW$117, Mujeres!$A$1:$DW$117)</f>
        <v>0</v>
      </c>
      <c r="FY25" s="46" cm="1">
        <f t="array" ref="FY25">beneficio_muerte_individual_pensionado(FY$1,$E25,$B25, Hombres!$A$1:$DW$117, Mujeres!$A$1:$DW$117)</f>
        <v>0</v>
      </c>
      <c r="FZ25" s="46" cm="1">
        <f t="array" ref="FZ25">beneficio_muerte_individual_pensionado(FZ$1,$E25,$B25, Hombres!$A$1:$DW$117, Mujeres!$A$1:$DW$117)</f>
        <v>0</v>
      </c>
      <c r="GA25" s="46" cm="1">
        <f t="array" ref="GA25">beneficio_muerte_individual_pensionado(GA$1,$E25,$B25, Hombres!$A$1:$DW$117, Mujeres!$A$1:$DW$117)</f>
        <v>0</v>
      </c>
      <c r="GB25" s="46" cm="1">
        <f t="array" ref="GB25">beneficio_muerte_individual_pensionado(GB$1,$E25,$B25, Hombres!$A$1:$DW$117, Mujeres!$A$1:$DW$117)</f>
        <v>0</v>
      </c>
      <c r="GC25" s="46" cm="1">
        <f t="array" ref="GC25">beneficio_muerte_individual_pensionado(GC$1,$E25,$B25, Hombres!$A$1:$DW$117, Mujeres!$A$1:$DW$117)</f>
        <v>0</v>
      </c>
      <c r="GD25" s="46" cm="1">
        <f t="array" ref="GD25">beneficio_muerte_individual_pensionado(GD$1,$E25,$B25, Hombres!$A$1:$DW$117, Mujeres!$A$1:$DW$117)</f>
        <v>0</v>
      </c>
      <c r="GE25" s="46" cm="1">
        <f t="array" ref="GE25">beneficio_muerte_individual_pensionado(GE$1,$E25,$B25, Hombres!$A$1:$DW$117, Mujeres!$A$1:$DW$117)</f>
        <v>0</v>
      </c>
      <c r="GF25" s="46" cm="1">
        <f t="array" ref="GF25">beneficio_muerte_individual_pensionado(GF$1,$E25,$B25, Hombres!$A$1:$DW$117, Mujeres!$A$1:$DW$117)</f>
        <v>0</v>
      </c>
      <c r="GG25" s="46" cm="1">
        <f t="array" ref="GG25">beneficio_muerte_individual_pensionado(GG$1,$E25,$B25, Hombres!$A$1:$DW$117, Mujeres!$A$1:$DW$117)</f>
        <v>0</v>
      </c>
      <c r="GH25" s="46" cm="1">
        <f t="array" ref="GH25">beneficio_muerte_individual_pensionado(GH$1,$E25,$B25, Hombres!$A$1:$DW$117, Mujeres!$A$1:$DW$117)</f>
        <v>0</v>
      </c>
      <c r="GI25" s="46" cm="1">
        <f t="array" ref="GI25">beneficio_muerte_individual_pensionado(GI$1,$E25,$B25, Hombres!$A$1:$DW$117, Mujeres!$A$1:$DW$117)</f>
        <v>0</v>
      </c>
      <c r="GJ25" s="46" cm="1">
        <f t="array" ref="GJ25">beneficio_muerte_individual_pensionado(GJ$1,$E25,$B25, Hombres!$A$1:$DW$117, Mujeres!$A$1:$DW$117)</f>
        <v>0</v>
      </c>
      <c r="GK25" s="46" cm="1">
        <f t="array" ref="GK25">beneficio_muerte_individual_pensionado(GK$1,$E25,$B25, Hombres!$A$1:$DW$117, Mujeres!$A$1:$DW$117)</f>
        <v>0</v>
      </c>
      <c r="GL25" s="46" cm="1">
        <f t="array" ref="GL25">beneficio_muerte_individual_pensionado(GL$1,$E25,$B25, Hombres!$A$1:$DW$117, Mujeres!$A$1:$DW$117)</f>
        <v>0</v>
      </c>
      <c r="GM25" s="46" cm="1">
        <f t="array" ref="GM25">beneficio_muerte_individual_pensionado(GM$1,$E25,$B25, Hombres!$A$1:$DW$117, Mujeres!$A$1:$DW$117)</f>
        <v>0</v>
      </c>
      <c r="GN25" s="46" cm="1">
        <f t="array" ref="GN25">beneficio_muerte_individual_pensionado(GN$1,$E25,$B25, Hombres!$A$1:$DW$117, Mujeres!$A$1:$DW$117)</f>
        <v>0</v>
      </c>
      <c r="GO25" s="46" cm="1">
        <f t="array" ref="GO25">beneficio_muerte_individual_pensionado(GO$1,$E25,$B25, Hombres!$A$1:$DW$117, Mujeres!$A$1:$DW$117)</f>
        <v>0</v>
      </c>
      <c r="GP25" s="46" cm="1">
        <f t="array" ref="GP25">beneficio_muerte_individual_pensionado(GP$1,$E25,$B25, Hombres!$A$1:$DW$117, Mujeres!$A$1:$DW$117)</f>
        <v>0</v>
      </c>
      <c r="GQ25" s="46" cm="1">
        <f t="array" ref="GQ25">beneficio_muerte_individual_pensionado(GQ$1,$E25,$B25, Hombres!$A$1:$DW$117, Mujeres!$A$1:$DW$117)</f>
        <v>0</v>
      </c>
      <c r="GR25" s="46" cm="1">
        <f t="array" ref="GR25">beneficio_muerte_individual_pensionado(GR$1,$E25,$B25, Hombres!$A$1:$DW$117, Mujeres!$A$1:$DW$117)</f>
        <v>0</v>
      </c>
      <c r="GS25" s="46" cm="1">
        <f t="array" ref="GS25">beneficio_muerte_individual_pensionado(GS$1,$E25,$B25, Hombres!$A$1:$DW$117, Mujeres!$A$1:$DW$117)</f>
        <v>0</v>
      </c>
      <c r="GT25" s="46" cm="1">
        <f t="array" ref="GT25">beneficio_muerte_individual_pensionado(GT$1,$E25,$B25, Hombres!$A$1:$DW$117, Mujeres!$A$1:$DW$117)</f>
        <v>0</v>
      </c>
    </row>
    <row r="26" spans="1:202" x14ac:dyDescent="0.2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6" cm="1">
        <f t="array" ref="H26">AnualidadPensionado(H$1,$E26,$B26, $D26, Hombres!$A$1:$DW$117, Mujeres!$A$1:$DW$117)</f>
        <v>0</v>
      </c>
      <c r="I26" s="46" cm="1">
        <f t="array" ref="I26">AnualidadPensionado(I$1,$E26,$B26, $D26, Hombres!$A$1:$DW$117, Mujeres!$A$1:$DW$117)</f>
        <v>1389487.7298024944</v>
      </c>
      <c r="J26" s="46" cm="1">
        <f t="array" ref="J26">AnualidadPensionado(J$1,$E26,$B26, $D26, Hombres!$A$1:$DW$117, Mujeres!$A$1:$DW$117)</f>
        <v>1313836.4075677502</v>
      </c>
      <c r="K26" s="46" cm="1">
        <f t="array" ref="K26">AnualidadPensionado(K$1,$E26,$B26, $D26, Hombres!$A$1:$DW$117, Mujeres!$A$1:$DW$117)</f>
        <v>1232442.8139787533</v>
      </c>
      <c r="L26" s="46" cm="1">
        <f t="array" ref="L26">AnualidadPensionado(L$1,$E26,$B26, $D26, Hombres!$A$1:$DW$117, Mujeres!$A$1:$DW$117)</f>
        <v>1146005.6233192184</v>
      </c>
      <c r="M26" s="46" cm="1">
        <f t="array" ref="M26">AnualidadPensionado(M$1,$E26,$B26, $D26, Hombres!$A$1:$DW$117, Mujeres!$A$1:$DW$117)</f>
        <v>1055465.9177651836</v>
      </c>
      <c r="N26" s="46" cm="1">
        <f t="array" ref="N26">AnualidadPensionado(N$1,$E26,$B26, $D26, Hombres!$A$1:$DW$117, Mujeres!$A$1:$DW$117)</f>
        <v>961892.74878577248</v>
      </c>
      <c r="O26" s="46" cm="1">
        <f t="array" ref="O26">AnualidadPensionado(O$1,$E26,$B26, $D26, Hombres!$A$1:$DW$117, Mujeres!$A$1:$DW$117)</f>
        <v>866449.50060908403</v>
      </c>
      <c r="P26" s="46" cm="1">
        <f t="array" ref="P26">AnualidadPensionado(P$1,$E26,$B26, $D26, Hombres!$A$1:$DW$117, Mujeres!$A$1:$DW$117)</f>
        <v>770445.22629340994</v>
      </c>
      <c r="Q26" s="46" cm="1">
        <f t="array" ref="Q26">AnualidadPensionado(Q$1,$E26,$B26, $D26, Hombres!$A$1:$DW$117, Mujeres!$A$1:$DW$117)</f>
        <v>675385.25119151641</v>
      </c>
      <c r="R26" s="46" cm="1">
        <f t="array" ref="R26">AnualidadPensionado(R$1,$E26,$B26, $D26, Hombres!$A$1:$DW$117, Mujeres!$A$1:$DW$117)</f>
        <v>582868.3394023556</v>
      </c>
      <c r="S26" s="46" cm="1">
        <f t="array" ref="S26">AnualidadPensionado(S$1,$E26,$B26, $D26, Hombres!$A$1:$DW$117, Mujeres!$A$1:$DW$117)</f>
        <v>494425.21952683595</v>
      </c>
      <c r="T26" s="46" cm="1">
        <f t="array" ref="T26">AnualidadPensionado(T$1,$E26,$B26, $D26, Hombres!$A$1:$DW$117, Mujeres!$A$1:$DW$117)</f>
        <v>411451.2642169827</v>
      </c>
      <c r="U26" s="46" cm="1">
        <f t="array" ref="U26">AnualidadPensionado(U$1,$E26,$B26, $D26, Hombres!$A$1:$DW$117, Mujeres!$A$1:$DW$117)</f>
        <v>335194.56562816515</v>
      </c>
      <c r="V26" s="46" cm="1">
        <f t="array" ref="V26">AnualidadPensionado(V$1,$E26,$B26, $D26, Hombres!$A$1:$DW$117, Mujeres!$A$1:$DW$117)</f>
        <v>266721.12702390458</v>
      </c>
      <c r="W26" s="46" cm="1">
        <f t="array" ref="W26">AnualidadPensionado(W$1,$E26,$B26, $D26, Hombres!$A$1:$DW$117, Mujeres!$A$1:$DW$117)</f>
        <v>206796.54174404638</v>
      </c>
      <c r="X26" s="46" cm="1">
        <f t="array" ref="X26">AnualidadPensionado(X$1,$E26,$B26, $D26, Hombres!$A$1:$DW$117, Mujeres!$A$1:$DW$117)</f>
        <v>155786.81634703945</v>
      </c>
      <c r="Y26" s="46" cm="1">
        <f t="array" ref="Y26">AnualidadPensionado(Y$1,$E26,$B26, $D26, Hombres!$A$1:$DW$117, Mujeres!$A$1:$DW$117)</f>
        <v>113653.47423748294</v>
      </c>
      <c r="Z26" s="46" cm="1">
        <f t="array" ref="Z26">AnualidadPensionado(Z$1,$E26,$B26, $D26, Hombres!$A$1:$DW$117, Mujeres!$A$1:$DW$117)</f>
        <v>79995.651690489671</v>
      </c>
      <c r="AA26" s="46" cm="1">
        <f t="array" ref="AA26">AnualidadPensionado(AA$1,$E26,$B26, $D26, Hombres!$A$1:$DW$117, Mujeres!$A$1:$DW$117)</f>
        <v>54100.792132797164</v>
      </c>
      <c r="AB26" s="46" cm="1">
        <f t="array" ref="AB26">AnualidadPensionado(AB$1,$E26,$B26, $D26, Hombres!$A$1:$DW$117, Mujeres!$A$1:$DW$117)</f>
        <v>34996.283821471319</v>
      </c>
      <c r="AC26" s="46" cm="1">
        <f t="array" ref="AC26">AnualidadPensionado(AC$1,$E26,$B26, $D26, Hombres!$A$1:$DW$117, Mujeres!$A$1:$DW$117)</f>
        <v>21538.485520520157</v>
      </c>
      <c r="AD26" s="46" cm="1">
        <f t="array" ref="AD26">AnualidadPensionado(AD$1,$E26,$B26, $D26, Hombres!$A$1:$DW$117, Mujeres!$A$1:$DW$117)</f>
        <v>12532.92179787727</v>
      </c>
      <c r="AE26" s="46" cm="1">
        <f t="array" ref="AE26">AnualidadPensionado(AE$1,$E26,$B26, $D26, Hombres!$A$1:$DW$117, Mujeres!$A$1:$DW$117)</f>
        <v>6844.6729861618878</v>
      </c>
      <c r="AF26" s="46" cm="1">
        <f t="array" ref="AF26">AnualidadPensionado(AF$1,$E26,$B26, $D26, Hombres!$A$1:$DW$117, Mujeres!$A$1:$DW$117)</f>
        <v>3479.1681072059851</v>
      </c>
      <c r="AG26" s="46" cm="1">
        <f t="array" ref="AG26">AnualidadPensionado(AG$1,$E26,$B26, $D26, Hombres!$A$1:$DW$117, Mujeres!$A$1:$DW$117)</f>
        <v>1629.8470278333664</v>
      </c>
      <c r="AH26" s="46" cm="1">
        <f t="array" ref="AH26">AnualidadPensionado(AH$1,$E26,$B26, $D26, Hombres!$A$1:$DW$117, Mujeres!$A$1:$DW$117)</f>
        <v>695.23842253197051</v>
      </c>
      <c r="AI26" s="46" cm="1">
        <f t="array" ref="AI26">AnualidadPensionado(AI$1,$E26,$B26, $D26, Hombres!$A$1:$DW$117, Mujeres!$A$1:$DW$117)</f>
        <v>266.00472928284364</v>
      </c>
      <c r="AJ26" s="46" cm="1">
        <f t="array" ref="AJ26">AnualidadPensionado(AJ$1,$E26,$B26, $D26, Hombres!$A$1:$DW$117, Mujeres!$A$1:$DW$117)</f>
        <v>89.561188429238499</v>
      </c>
      <c r="AK26" s="46" cm="1">
        <f t="array" ref="AK26">AnualidadPensionado(AK$1,$E26,$B26, $D26, Hombres!$A$1:$DW$117, Mujeres!$A$1:$DW$117)</f>
        <v>25.88545051841264</v>
      </c>
      <c r="AL26" s="46" cm="1">
        <f t="array" ref="AL26">AnualidadPensionado(AL$1,$E26,$B26, $D26, Hombres!$A$1:$DW$117, Mujeres!$A$1:$DW$117)</f>
        <v>6.207210149261428</v>
      </c>
      <c r="AM26" s="46" cm="1">
        <f t="array" ref="AM26">AnualidadPensionado(AM$1,$E26,$B26, $D26, Hombres!$A$1:$DW$117, Mujeres!$A$1:$DW$117)</f>
        <v>0</v>
      </c>
      <c r="AN26" s="46" cm="1">
        <f t="array" ref="AN26">AnualidadPensionado(AN$1,$E26,$B26, $D26, Hombres!$A$1:$DW$117, Mujeres!$A$1:$DW$117)</f>
        <v>0</v>
      </c>
      <c r="AO26" s="46" cm="1">
        <f t="array" ref="AO26">AnualidadPensionado(AO$1,$E26,$B26, $D26, Hombres!$A$1:$DW$117, Mujeres!$A$1:$DW$117)</f>
        <v>0</v>
      </c>
      <c r="AP26" s="46" cm="1">
        <f t="array" ref="AP26">AnualidadPensionado(AP$1,$E26,$B26, $D26, Hombres!$A$1:$DW$117, Mujeres!$A$1:$DW$117)</f>
        <v>0</v>
      </c>
      <c r="AQ26" s="46" cm="1">
        <f t="array" ref="AQ26">AnualidadPensionado(AQ$1,$E26,$B26, $D26, Hombres!$A$1:$DW$117, Mujeres!$A$1:$DW$117)</f>
        <v>0</v>
      </c>
      <c r="AR26" s="46" cm="1">
        <f t="array" ref="AR26">AnualidadPensionado(AR$1,$E26,$B26, $D26, Hombres!$A$1:$DW$117, Mujeres!$A$1:$DW$117)</f>
        <v>0</v>
      </c>
      <c r="AS26" s="46" cm="1">
        <f t="array" ref="AS26">AnualidadPensionado(AS$1,$E26,$B26, $D26, Hombres!$A$1:$DW$117, Mujeres!$A$1:$DW$117)</f>
        <v>0</v>
      </c>
      <c r="AT26" s="46" cm="1">
        <f t="array" ref="AT26">AnualidadPensionado(AT$1,$E26,$B26, $D26, Hombres!$A$1:$DW$117, Mujeres!$A$1:$DW$117)</f>
        <v>0</v>
      </c>
      <c r="AU26" s="46" cm="1">
        <f t="array" ref="AU26">AnualidadPensionado(AU$1,$E26,$B26, $D26, Hombres!$A$1:$DW$117, Mujeres!$A$1:$DW$117)</f>
        <v>0</v>
      </c>
      <c r="AV26" s="46" cm="1">
        <f t="array" ref="AV26">AnualidadPensionado(AV$1,$E26,$B26, $D26, Hombres!$A$1:$DW$117, Mujeres!$A$1:$DW$117)</f>
        <v>0</v>
      </c>
      <c r="AW26" s="46" cm="1">
        <f t="array" ref="AW26">AnualidadPensionado(AW$1,$E26,$B26, $D26, Hombres!$A$1:$DW$117, Mujeres!$A$1:$DW$117)</f>
        <v>0</v>
      </c>
      <c r="AX26" s="46" cm="1">
        <f t="array" ref="AX26">AnualidadPensionado(AX$1,$E26,$B26, $D26, Hombres!$A$1:$DW$117, Mujeres!$A$1:$DW$117)</f>
        <v>0</v>
      </c>
      <c r="AY26" s="46" cm="1">
        <f t="array" ref="AY26">AnualidadPensionado(AY$1,$E26,$B26, $D26, Hombres!$A$1:$DW$117, Mujeres!$A$1:$DW$117)</f>
        <v>0</v>
      </c>
      <c r="AZ26" s="46" cm="1">
        <f t="array" ref="AZ26">AnualidadPensionado(AZ$1,$E26,$B26, $D26, Hombres!$A$1:$DW$117, Mujeres!$A$1:$DW$117)</f>
        <v>0</v>
      </c>
      <c r="BA26" s="46" cm="1">
        <f t="array" ref="BA26">AnualidadPensionado(BA$1,$E26,$B26, $D26, Hombres!$A$1:$DW$117, Mujeres!$A$1:$DW$117)</f>
        <v>0</v>
      </c>
      <c r="BB26" s="46" cm="1">
        <f t="array" ref="BB26">AnualidadPensionado(BB$1,$E26,$B26, $D26, Hombres!$A$1:$DW$117, Mujeres!$A$1:$DW$117)</f>
        <v>0</v>
      </c>
      <c r="BC26" s="46" cm="1">
        <f t="array" ref="BC26">AnualidadPensionado(BC$1,$E26,$B26, $D26, Hombres!$A$1:$DW$117, Mujeres!$A$1:$DW$117)</f>
        <v>0</v>
      </c>
      <c r="BD26" s="46" cm="1">
        <f t="array" ref="BD26">AnualidadPensionado(BD$1,$E26,$B26, $D26, Hombres!$A$1:$DW$117, Mujeres!$A$1:$DW$117)</f>
        <v>0</v>
      </c>
      <c r="BE26" s="46" cm="1">
        <f t="array" ref="BE26">AnualidadPensionado(BE$1,$E26,$B26, $D26, Hombres!$A$1:$DW$117, Mujeres!$A$1:$DW$117)</f>
        <v>0</v>
      </c>
      <c r="BF26" s="46" cm="1">
        <f t="array" ref="BF26">AnualidadPensionado(BF$1,$E26,$B26, $D26, Hombres!$A$1:$DW$117, Mujeres!$A$1:$DW$117)</f>
        <v>0</v>
      </c>
      <c r="BG26" s="46" cm="1">
        <f t="array" ref="BG26">AnualidadPensionado(BG$1,$E26,$B26, $D26, Hombres!$A$1:$DW$117, Mujeres!$A$1:$DW$117)</f>
        <v>0</v>
      </c>
      <c r="BH26" s="46" cm="1">
        <f t="array" ref="BH26">AnualidadPensionado(BH$1,$E26,$B26, $D26, Hombres!$A$1:$DW$117, Mujeres!$A$1:$DW$117)</f>
        <v>0</v>
      </c>
      <c r="BI26" s="46" cm="1">
        <f t="array" ref="BI26">AnualidadPensionado(BI$1,$E26,$B26, $D26, Hombres!$A$1:$DW$117, Mujeres!$A$1:$DW$117)</f>
        <v>0</v>
      </c>
      <c r="BJ26" s="46" cm="1">
        <f t="array" ref="BJ26">AnualidadPensionado(BJ$1,$E26,$B26, $D26, Hombres!$A$1:$DW$117, Mujeres!$A$1:$DW$117)</f>
        <v>0</v>
      </c>
      <c r="BK26" s="46" cm="1">
        <f t="array" ref="BK26">AnualidadPensionado(BK$1,$E26,$B26, $D26, Hombres!$A$1:$DW$117, Mujeres!$A$1:$DW$117)</f>
        <v>0</v>
      </c>
      <c r="BL26" s="46" cm="1">
        <f t="array" ref="BL26">AnualidadPensionado(BL$1,$E26,$B26, $D26, Hombres!$A$1:$DW$117, Mujeres!$A$1:$DW$117)</f>
        <v>0</v>
      </c>
      <c r="BM26" s="46" cm="1">
        <f t="array" ref="BM26">AnualidadPensionado(BM$1,$E26,$B26, $D26, Hombres!$A$1:$DW$117, Mujeres!$A$1:$DW$117)</f>
        <v>0</v>
      </c>
      <c r="BN26" s="46" cm="1">
        <f t="array" ref="BN26">AnualidadPensionado(BN$1,$E26,$B26, $D26, Hombres!$A$1:$DW$117, Mujeres!$A$1:$DW$117)</f>
        <v>0</v>
      </c>
      <c r="BO26" s="46" cm="1">
        <f t="array" ref="BO26">AnualidadPensionado(BO$1,$E26,$B26, $D26, Hombres!$A$1:$DW$117, Mujeres!$A$1:$DW$117)</f>
        <v>0</v>
      </c>
      <c r="BP26" s="46" cm="1">
        <f t="array" ref="BP26">AnualidadPensionado(BP$1,$E26,$B26, $D26, Hombres!$A$1:$DW$117, Mujeres!$A$1:$DW$117)</f>
        <v>0</v>
      </c>
      <c r="BQ26" s="46" cm="1">
        <f t="array" ref="BQ26">AnualidadPensionado(BQ$1,$E26,$B26, $D26, Hombres!$A$1:$DW$117, Mujeres!$A$1:$DW$117)</f>
        <v>0</v>
      </c>
      <c r="BR26" s="46" cm="1">
        <f t="array" ref="BR26">AnualidadPensionado(BR$1,$E26,$B26, $D26, Hombres!$A$1:$DW$117, Mujeres!$A$1:$DW$117)</f>
        <v>0</v>
      </c>
      <c r="BS26" s="46" cm="1">
        <f t="array" ref="BS26">AnualidadPensionado(BS$1,$E26,$B26, $D26, Hombres!$A$1:$DW$117, Mujeres!$A$1:$DW$117)</f>
        <v>0</v>
      </c>
      <c r="BT26" s="46" cm="1">
        <f t="array" ref="BT26">AnualidadPensionado(BT$1,$E26,$B26, $D26, Hombres!$A$1:$DW$117, Mujeres!$A$1:$DW$117)</f>
        <v>0</v>
      </c>
      <c r="BU26" s="46" cm="1">
        <f t="array" ref="BU26">AnualidadPensionado(BU$1,$E26,$B26, $D26, Hombres!$A$1:$DW$117, Mujeres!$A$1:$DW$117)</f>
        <v>0</v>
      </c>
      <c r="BV26" s="46" cm="1">
        <f t="array" ref="BV26">AnualidadPensionado(BV$1,$E26,$B26, $D26, Hombres!$A$1:$DW$117, Mujeres!$A$1:$DW$117)</f>
        <v>0</v>
      </c>
      <c r="BW26" s="46" cm="1">
        <f t="array" ref="BW26">AnualidadPensionado(BW$1,$E26,$B26, $D26, Hombres!$A$1:$DW$117, Mujeres!$A$1:$DW$117)</f>
        <v>0</v>
      </c>
      <c r="BX26" s="46" cm="1">
        <f t="array" ref="BX26">AnualidadPensionado(BX$1,$E26,$B26, $D26, Hombres!$A$1:$DW$117, Mujeres!$A$1:$DW$117)</f>
        <v>0</v>
      </c>
      <c r="BY26" s="46" cm="1">
        <f t="array" ref="BY26">AnualidadPensionado(BY$1,$E26,$B26, $D26, Hombres!$A$1:$DW$117, Mujeres!$A$1:$DW$117)</f>
        <v>0</v>
      </c>
      <c r="BZ26" s="46" cm="1">
        <f t="array" ref="BZ26">AnualidadPensionado(BZ$1,$E26,$B26, $D26, Hombres!$A$1:$DW$117, Mujeres!$A$1:$DW$117)</f>
        <v>0</v>
      </c>
      <c r="CA26" s="46" cm="1">
        <f t="array" ref="CA26">AnualidadPensionado(CA$1,$E26,$B26, $D26, Hombres!$A$1:$DW$117, Mujeres!$A$1:$DW$117)</f>
        <v>0</v>
      </c>
      <c r="CB26" s="46" cm="1">
        <f t="array" ref="CB26">AnualidadPensionado(CB$1,$E26,$B26, $D26, Hombres!$A$1:$DW$117, Mujeres!$A$1:$DW$117)</f>
        <v>0</v>
      </c>
      <c r="CC26" s="46" cm="1">
        <f t="array" ref="CC26">AnualidadPensionado(CC$1,$E26,$B26, $D26, Hombres!$A$1:$DW$117, Mujeres!$A$1:$DW$117)</f>
        <v>0</v>
      </c>
      <c r="CD26" s="46" cm="1">
        <f t="array" ref="CD26">AnualidadPensionado(CD$1,$E26,$B26, $D26, Hombres!$A$1:$DW$117, Mujeres!$A$1:$DW$117)</f>
        <v>0</v>
      </c>
      <c r="CE26" s="46" cm="1">
        <f t="array" ref="CE26">AnualidadPensionado(CE$1,$E26,$B26, $D26, Hombres!$A$1:$DW$117, Mujeres!$A$1:$DW$117)</f>
        <v>0</v>
      </c>
      <c r="CF26" s="46" cm="1">
        <f t="array" ref="CF26">AnualidadPensionado(CF$1,$E26,$B26, $D26, Hombres!$A$1:$DW$117, Mujeres!$A$1:$DW$117)</f>
        <v>0</v>
      </c>
      <c r="CG26" s="46" cm="1">
        <f t="array" ref="CG26">AnualidadPensionado(CG$1,$E26,$B26, $D26, Hombres!$A$1:$DW$117, Mujeres!$A$1:$DW$117)</f>
        <v>0</v>
      </c>
      <c r="CH26" s="46" cm="1">
        <f t="array" ref="CH26">AnualidadPensionado(CH$1,$E26,$B26, $D26, Hombres!$A$1:$DW$117, Mujeres!$A$1:$DW$117)</f>
        <v>0</v>
      </c>
      <c r="CI26" s="46" cm="1">
        <f t="array" ref="CI26">AnualidadPensionado(CI$1,$E26,$B26, $D26, Hombres!$A$1:$DW$117, Mujeres!$A$1:$DW$117)</f>
        <v>0</v>
      </c>
      <c r="CJ26" s="46" cm="1">
        <f t="array" ref="CJ26">AnualidadPensionado(CJ$1,$E26,$B26, $D26, Hombres!$A$1:$DW$117, Mujeres!$A$1:$DW$117)</f>
        <v>0</v>
      </c>
      <c r="CK26" s="46" cm="1">
        <f t="array" ref="CK26">AnualidadPensionado(CK$1,$E26,$B26, $D26, Hombres!$A$1:$DW$117, Mujeres!$A$1:$DW$117)</f>
        <v>0</v>
      </c>
      <c r="CL26" s="46" cm="1">
        <f t="array" ref="CL26">AnualidadPensionado(CL$1,$E26,$B26, $D26, Hombres!$A$1:$DW$117, Mujeres!$A$1:$DW$117)</f>
        <v>0</v>
      </c>
      <c r="CM26" s="46" cm="1">
        <f t="array" ref="CM26">AnualidadPensionado(CM$1,$E26,$B26, $D26, Hombres!$A$1:$DW$117, Mujeres!$A$1:$DW$117)</f>
        <v>0</v>
      </c>
      <c r="CN26" s="46" cm="1">
        <f t="array" ref="CN26">AnualidadPensionado(CN$1,$E26,$B26, $D26, Hombres!$A$1:$DW$117, Mujeres!$A$1:$DW$117)</f>
        <v>0</v>
      </c>
      <c r="CO26" s="46" cm="1">
        <f t="array" ref="CO26">AnualidadPensionado(CO$1,$E26,$B26, $D26, Hombres!$A$1:$DW$117, Mujeres!$A$1:$DW$117)</f>
        <v>0</v>
      </c>
      <c r="CP26" s="46" cm="1">
        <f t="array" ref="CP26">AnualidadPensionado(CP$1,$E26,$B26, $D26, Hombres!$A$1:$DW$117, Mujeres!$A$1:$DW$117)</f>
        <v>0</v>
      </c>
      <c r="CQ26" s="46" cm="1">
        <f t="array" ref="CQ26">AnualidadPensionado(CQ$1,$E26,$B26, $D26, Hombres!$A$1:$DW$117, Mujeres!$A$1:$DW$117)</f>
        <v>0</v>
      </c>
      <c r="CR26" s="46" cm="1">
        <f t="array" ref="CR26">AnualidadPensionado(CR$1,$E26,$B26, $D26, Hombres!$A$1:$DW$117, Mujeres!$A$1:$DW$117)</f>
        <v>0</v>
      </c>
      <c r="CS26" s="46" cm="1">
        <f t="array" ref="CS26">AnualidadPensionado(CS$1,$E26,$B26, $D26, Hombres!$A$1:$DW$117, Mujeres!$A$1:$DW$117)</f>
        <v>0</v>
      </c>
      <c r="CT26" s="46" cm="1">
        <f t="array" ref="CT26">AnualidadPensionado(CT$1,$E26,$B26, $D26, Hombres!$A$1:$DW$117, Mujeres!$A$1:$DW$117)</f>
        <v>0</v>
      </c>
      <c r="CU26" s="46" cm="1">
        <f t="array" ref="CU26">AnualidadPensionado(CU$1,$E26,$B26, $D26, Hombres!$A$1:$DW$117, Mujeres!$A$1:$DW$117)</f>
        <v>0</v>
      </c>
      <c r="CV26" s="46" cm="1">
        <f t="array" ref="CV26">AnualidadPensionado(CV$1,$E26,$B26, $D26, Hombres!$A$1:$DW$117, Mujeres!$A$1:$DW$117)</f>
        <v>0</v>
      </c>
      <c r="CW26" s="46" cm="1">
        <f t="array" ref="CW26">AnualidadPensionado(CW$1,$E26,$B26, $D26, Hombres!$A$1:$DW$117, Mujeres!$A$1:$DW$117)</f>
        <v>0</v>
      </c>
      <c r="CX26" s="46" cm="1">
        <f t="array" ref="CX26">AnualidadPensionado(CX$1,$E26,$B26, $D26, Hombres!$A$1:$DW$117, Mujeres!$A$1:$DW$117)</f>
        <v>0</v>
      </c>
      <c r="CY26" s="46" cm="1">
        <f t="array" ref="CY26">AnualidadPensionado(CY$1,$E26,$B26, $D26, Hombres!$A$1:$DW$117, Mujeres!$A$1:$DW$117)</f>
        <v>0</v>
      </c>
      <c r="DB26" s="21"/>
      <c r="DC26" s="46" cm="1">
        <f t="array" ref="DC26">beneficio_muerte_individual_pensionado(DC$1,$E26,$B26, Hombres!$A$1:$DW$117, Mujeres!$A$1:$DW$117)</f>
        <v>0</v>
      </c>
      <c r="DD26" s="46" cm="1">
        <f t="array" ref="DD26">beneficio_muerte_individual_pensionado(DD$1,$E26,$B26, Hombres!$A$1:$DW$117, Mujeres!$A$1:$DW$117)</f>
        <v>226089.60000000001</v>
      </c>
      <c r="DE26" s="46" cm="1">
        <f t="array" ref="DE26">beneficio_muerte_individual_pensionado(DE$1,$E26,$B26, Hombres!$A$1:$DW$117, Mujeres!$A$1:$DW$117)</f>
        <v>227421.54066336001</v>
      </c>
      <c r="DF26" s="46" cm="1">
        <f t="array" ref="DF26">beneficio_muerte_individual_pensionado(DF$1,$E26,$B26, Hombres!$A$1:$DW$117, Mujeres!$A$1:$DW$117)</f>
        <v>227332.44529067393</v>
      </c>
      <c r="DG26" s="46" cm="1">
        <f t="array" ref="DG26">beneficio_muerte_individual_pensionado(DG$1,$E26,$B26, Hombres!$A$1:$DW$117, Mujeres!$A$1:$DW$117)</f>
        <v>225464.44400764492</v>
      </c>
      <c r="DH26" s="46" cm="1">
        <f t="array" ref="DH26">beneficio_muerte_individual_pensionado(DH$1,$E26,$B26, Hombres!$A$1:$DW$117, Mujeres!$A$1:$DW$117)</f>
        <v>221574.79308156454</v>
      </c>
      <c r="DI26" s="46" cm="1">
        <f t="array" ref="DI26">beneficio_muerte_individual_pensionado(DI$1,$E26,$B26, Hombres!$A$1:$DW$117, Mujeres!$A$1:$DW$117)</f>
        <v>215667.52436198297</v>
      </c>
      <c r="DJ26" s="46" cm="1">
        <f t="array" ref="DJ26">beneficio_muerte_individual_pensionado(DJ$1,$E26,$B26, Hombres!$A$1:$DW$117, Mujeres!$A$1:$DW$117)</f>
        <v>207819.1672843319</v>
      </c>
      <c r="DK26" s="46" cm="1">
        <f t="array" ref="DK26">beneficio_muerte_individual_pensionado(DK$1,$E26,$B26, Hombres!$A$1:$DW$117, Mujeres!$A$1:$DW$117)</f>
        <v>198029.09110937416</v>
      </c>
      <c r="DL26" s="46" cm="1">
        <f t="array" ref="DL26">beneficio_muerte_individual_pensionado(DL$1,$E26,$B26, Hombres!$A$1:$DW$117, Mujeres!$A$1:$DW$117)</f>
        <v>186234.18203842794</v>
      </c>
      <c r="DM26" s="46" cm="1">
        <f t="array" ref="DM26">beneficio_muerte_individual_pensionado(DM$1,$E26,$B26, Hombres!$A$1:$DW$117, Mujeres!$A$1:$DW$117)</f>
        <v>172555.5317459708</v>
      </c>
      <c r="DN26" s="46" cm="1">
        <f t="array" ref="DN26">beneficio_muerte_individual_pensionado(DN$1,$E26,$B26, Hombres!$A$1:$DW$117, Mujeres!$A$1:$DW$117)</f>
        <v>157355.17686411089</v>
      </c>
      <c r="DO26" s="46" cm="1">
        <f t="array" ref="DO26">beneficio_muerte_individual_pensionado(DO$1,$E26,$B26, Hombres!$A$1:$DW$117, Mujeres!$A$1:$DW$117)</f>
        <v>141057.73303974469</v>
      </c>
      <c r="DP26" s="46" cm="1">
        <f t="array" ref="DP26">beneficio_muerte_individual_pensionado(DP$1,$E26,$B26, Hombres!$A$1:$DW$117, Mujeres!$A$1:$DW$117)</f>
        <v>124058.3205584908</v>
      </c>
      <c r="DQ26" s="46" cm="1">
        <f t="array" ref="DQ26">beneficio_muerte_individual_pensionado(DQ$1,$E26,$B26, Hombres!$A$1:$DW$117, Mujeres!$A$1:$DW$117)</f>
        <v>106754.30138481037</v>
      </c>
      <c r="DR26" s="46" cm="1">
        <f t="array" ref="DR26">beneficio_muerte_individual_pensionado(DR$1,$E26,$B26, Hombres!$A$1:$DW$117, Mujeres!$A$1:$DW$117)</f>
        <v>89650.766802561586</v>
      </c>
      <c r="DS26" s="46" cm="1">
        <f t="array" ref="DS26">beneficio_muerte_individual_pensionado(DS$1,$E26,$B26, Hombres!$A$1:$DW$117, Mujeres!$A$1:$DW$117)</f>
        <v>73312.627025657057</v>
      </c>
      <c r="DT26" s="46" cm="1">
        <f t="array" ref="DT26">beneficio_muerte_individual_pensionado(DT$1,$E26,$B26, Hombres!$A$1:$DW$117, Mujeres!$A$1:$DW$117)</f>
        <v>58230.756049054282</v>
      </c>
      <c r="DU26" s="46" cm="1">
        <f t="array" ref="DU26">beneficio_muerte_individual_pensionado(DU$1,$E26,$B26, Hombres!$A$1:$DW$117, Mujeres!$A$1:$DW$117)</f>
        <v>44771.055286704221</v>
      </c>
      <c r="DV26" s="46" cm="1">
        <f t="array" ref="DV26">beneficio_muerte_individual_pensionado(DV$1,$E26,$B26, Hombres!$A$1:$DW$117, Mujeres!$A$1:$DW$117)</f>
        <v>33179.757572687151</v>
      </c>
      <c r="DW26" s="46" cm="1">
        <f t="array" ref="DW26">beneficio_muerte_individual_pensionado(DW$1,$E26,$B26, Hombres!$A$1:$DW$117, Mujeres!$A$1:$DW$117)</f>
        <v>23598.154453058585</v>
      </c>
      <c r="DX26" s="46" cm="1">
        <f t="array" ref="DX26">beneficio_muerte_individual_pensionado(DX$1,$E26,$B26, Hombres!$A$1:$DW$117, Mujeres!$A$1:$DW$117)</f>
        <v>16035.828038883823</v>
      </c>
      <c r="DY26" s="46" cm="1">
        <f t="array" ref="DY26">beneficio_muerte_individual_pensionado(DY$1,$E26,$B26, Hombres!$A$1:$DW$117, Mujeres!$A$1:$DW$117)</f>
        <v>10357.635687824681</v>
      </c>
      <c r="DZ26" s="46" cm="1">
        <f t="array" ref="DZ26">beneficio_muerte_individual_pensionado(DZ$1,$E26,$B26, Hombres!$A$1:$DW$117, Mujeres!$A$1:$DW$117)</f>
        <v>6318.2222257824669</v>
      </c>
      <c r="EA26" s="46" cm="1">
        <f t="array" ref="EA26">beneficio_muerte_individual_pensionado(EA$1,$E26,$B26, Hombres!$A$1:$DW$117, Mujeres!$A$1:$DW$117)</f>
        <v>3612.0400084829016</v>
      </c>
      <c r="EB26" s="46" cm="1">
        <f t="array" ref="EB26">beneficio_muerte_individual_pensionado(EB$1,$E26,$B26, Hombres!$A$1:$DW$117, Mujeres!$A$1:$DW$117)</f>
        <v>1918.6746363401255</v>
      </c>
      <c r="EC26" s="46" cm="1">
        <f t="array" ref="EC26">beneficio_muerte_individual_pensionado(EC$1,$E26,$B26, Hombres!$A$1:$DW$117, Mujeres!$A$1:$DW$117)</f>
        <v>937.74170870708656</v>
      </c>
      <c r="ED26" s="46" cm="1">
        <f t="array" ref="ED26">beneficio_muerte_individual_pensionado(ED$1,$E26,$B26, Hombres!$A$1:$DW$117, Mujeres!$A$1:$DW$117)</f>
        <v>416.64871882525875</v>
      </c>
      <c r="EE26" s="46" cm="1">
        <f t="array" ref="EE26">beneficio_muerte_individual_pensionado(EE$1,$E26,$B26, Hombres!$A$1:$DW$117, Mujeres!$A$1:$DW$117)</f>
        <v>165.74839662987145</v>
      </c>
      <c r="EF26" s="46" cm="1">
        <f t="array" ref="EF26">beneficio_muerte_individual_pensionado(EF$1,$E26,$B26, Hombres!$A$1:$DW$117, Mujeres!$A$1:$DW$117)</f>
        <v>57.905343317509974</v>
      </c>
      <c r="EG26" s="46" cm="1">
        <f t="array" ref="EG26">beneficio_muerte_individual_pensionado(EG$1,$E26,$B26, Hombres!$A$1:$DW$117, Mujeres!$A$1:$DW$117)</f>
        <v>17.32820257181957</v>
      </c>
      <c r="EH26" s="46" cm="1">
        <f t="array" ref="EH26">beneficio_muerte_individual_pensionado(EH$1,$E26,$B26, Hombres!$A$1:$DW$117, Mujeres!$A$1:$DW$117)</f>
        <v>5.2584124237285543</v>
      </c>
      <c r="EI26" s="46" cm="1">
        <f t="array" ref="EI26">beneficio_muerte_individual_pensionado(EI$1,$E26,$B26, Hombres!$A$1:$DW$117, Mujeres!$A$1:$DW$117)</f>
        <v>0</v>
      </c>
      <c r="EJ26" s="46" cm="1">
        <f t="array" ref="EJ26">beneficio_muerte_individual_pensionado(EJ$1,$E26,$B26, Hombres!$A$1:$DW$117, Mujeres!$A$1:$DW$117)</f>
        <v>0</v>
      </c>
      <c r="EK26" s="46" cm="1">
        <f t="array" ref="EK26">beneficio_muerte_individual_pensionado(EK$1,$E26,$B26, Hombres!$A$1:$DW$117, Mujeres!$A$1:$DW$117)</f>
        <v>0</v>
      </c>
      <c r="EL26" s="46" cm="1">
        <f t="array" ref="EL26">beneficio_muerte_individual_pensionado(EL$1,$E26,$B26, Hombres!$A$1:$DW$117, Mujeres!$A$1:$DW$117)</f>
        <v>0</v>
      </c>
      <c r="EM26" s="46" cm="1">
        <f t="array" ref="EM26">beneficio_muerte_individual_pensionado(EM$1,$E26,$B26, Hombres!$A$1:$DW$117, Mujeres!$A$1:$DW$117)</f>
        <v>0</v>
      </c>
      <c r="EN26" s="46" cm="1">
        <f t="array" ref="EN26">beneficio_muerte_individual_pensionado(EN$1,$E26,$B26, Hombres!$A$1:$DW$117, Mujeres!$A$1:$DW$117)</f>
        <v>0</v>
      </c>
      <c r="EO26" s="46" cm="1">
        <f t="array" ref="EO26">beneficio_muerte_individual_pensionado(EO$1,$E26,$B26, Hombres!$A$1:$DW$117, Mujeres!$A$1:$DW$117)</f>
        <v>0</v>
      </c>
      <c r="EP26" s="46" cm="1">
        <f t="array" ref="EP26">beneficio_muerte_individual_pensionado(EP$1,$E26,$B26, Hombres!$A$1:$DW$117, Mujeres!$A$1:$DW$117)</f>
        <v>0</v>
      </c>
      <c r="EQ26" s="46" cm="1">
        <f t="array" ref="EQ26">beneficio_muerte_individual_pensionado(EQ$1,$E26,$B26, Hombres!$A$1:$DW$117, Mujeres!$A$1:$DW$117)</f>
        <v>0</v>
      </c>
      <c r="ER26" s="46" cm="1">
        <f t="array" ref="ER26">beneficio_muerte_individual_pensionado(ER$1,$E26,$B26, Hombres!$A$1:$DW$117, Mujeres!$A$1:$DW$117)</f>
        <v>0</v>
      </c>
      <c r="ES26" s="46" cm="1">
        <f t="array" ref="ES26">beneficio_muerte_individual_pensionado(ES$1,$E26,$B26, Hombres!$A$1:$DW$117, Mujeres!$A$1:$DW$117)</f>
        <v>0</v>
      </c>
      <c r="ET26" s="46" cm="1">
        <f t="array" ref="ET26">beneficio_muerte_individual_pensionado(ET$1,$E26,$B26, Hombres!$A$1:$DW$117, Mujeres!$A$1:$DW$117)</f>
        <v>0</v>
      </c>
      <c r="EU26" s="46" cm="1">
        <f t="array" ref="EU26">beneficio_muerte_individual_pensionado(EU$1,$E26,$B26, Hombres!$A$1:$DW$117, Mujeres!$A$1:$DW$117)</f>
        <v>0</v>
      </c>
      <c r="EV26" s="46" cm="1">
        <f t="array" ref="EV26">beneficio_muerte_individual_pensionado(EV$1,$E26,$B26, Hombres!$A$1:$DW$117, Mujeres!$A$1:$DW$117)</f>
        <v>0</v>
      </c>
      <c r="EW26" s="46" cm="1">
        <f t="array" ref="EW26">beneficio_muerte_individual_pensionado(EW$1,$E26,$B26, Hombres!$A$1:$DW$117, Mujeres!$A$1:$DW$117)</f>
        <v>0</v>
      </c>
      <c r="EX26" s="46" cm="1">
        <f t="array" ref="EX26">beneficio_muerte_individual_pensionado(EX$1,$E26,$B26, Hombres!$A$1:$DW$117, Mujeres!$A$1:$DW$117)</f>
        <v>0</v>
      </c>
      <c r="EY26" s="46" cm="1">
        <f t="array" ref="EY26">beneficio_muerte_individual_pensionado(EY$1,$E26,$B26, Hombres!$A$1:$DW$117, Mujeres!$A$1:$DW$117)</f>
        <v>0</v>
      </c>
      <c r="EZ26" s="46" cm="1">
        <f t="array" ref="EZ26">beneficio_muerte_individual_pensionado(EZ$1,$E26,$B26, Hombres!$A$1:$DW$117, Mujeres!$A$1:$DW$117)</f>
        <v>0</v>
      </c>
      <c r="FA26" s="46" cm="1">
        <f t="array" ref="FA26">beneficio_muerte_individual_pensionado(FA$1,$E26,$B26, Hombres!$A$1:$DW$117, Mujeres!$A$1:$DW$117)</f>
        <v>0</v>
      </c>
      <c r="FB26" s="46" cm="1">
        <f t="array" ref="FB26">beneficio_muerte_individual_pensionado(FB$1,$E26,$B26, Hombres!$A$1:$DW$117, Mujeres!$A$1:$DW$117)</f>
        <v>0</v>
      </c>
      <c r="FC26" s="46" cm="1">
        <f t="array" ref="FC26">beneficio_muerte_individual_pensionado(FC$1,$E26,$B26, Hombres!$A$1:$DW$117, Mujeres!$A$1:$DW$117)</f>
        <v>0</v>
      </c>
      <c r="FD26" s="46" cm="1">
        <f t="array" ref="FD26">beneficio_muerte_individual_pensionado(FD$1,$E26,$B26, Hombres!$A$1:$DW$117, Mujeres!$A$1:$DW$117)</f>
        <v>0</v>
      </c>
      <c r="FE26" s="46" cm="1">
        <f t="array" ref="FE26">beneficio_muerte_individual_pensionado(FE$1,$E26,$B26, Hombres!$A$1:$DW$117, Mujeres!$A$1:$DW$117)</f>
        <v>0</v>
      </c>
      <c r="FF26" s="46" cm="1">
        <f t="array" ref="FF26">beneficio_muerte_individual_pensionado(FF$1,$E26,$B26, Hombres!$A$1:$DW$117, Mujeres!$A$1:$DW$117)</f>
        <v>0</v>
      </c>
      <c r="FG26" s="46" cm="1">
        <f t="array" ref="FG26">beneficio_muerte_individual_pensionado(FG$1,$E26,$B26, Hombres!$A$1:$DW$117, Mujeres!$A$1:$DW$117)</f>
        <v>0</v>
      </c>
      <c r="FH26" s="46" cm="1">
        <f t="array" ref="FH26">beneficio_muerte_individual_pensionado(FH$1,$E26,$B26, Hombres!$A$1:$DW$117, Mujeres!$A$1:$DW$117)</f>
        <v>0</v>
      </c>
      <c r="FI26" s="46" cm="1">
        <f t="array" ref="FI26">beneficio_muerte_individual_pensionado(FI$1,$E26,$B26, Hombres!$A$1:$DW$117, Mujeres!$A$1:$DW$117)</f>
        <v>0</v>
      </c>
      <c r="FJ26" s="46" cm="1">
        <f t="array" ref="FJ26">beneficio_muerte_individual_pensionado(FJ$1,$E26,$B26, Hombres!$A$1:$DW$117, Mujeres!$A$1:$DW$117)</f>
        <v>0</v>
      </c>
      <c r="FK26" s="46" cm="1">
        <f t="array" ref="FK26">beneficio_muerte_individual_pensionado(FK$1,$E26,$B26, Hombres!$A$1:$DW$117, Mujeres!$A$1:$DW$117)</f>
        <v>0</v>
      </c>
      <c r="FL26" s="46" cm="1">
        <f t="array" ref="FL26">beneficio_muerte_individual_pensionado(FL$1,$E26,$B26, Hombres!$A$1:$DW$117, Mujeres!$A$1:$DW$117)</f>
        <v>0</v>
      </c>
      <c r="FM26" s="46" cm="1">
        <f t="array" ref="FM26">beneficio_muerte_individual_pensionado(FM$1,$E26,$B26, Hombres!$A$1:$DW$117, Mujeres!$A$1:$DW$117)</f>
        <v>0</v>
      </c>
      <c r="FN26" s="46" cm="1">
        <f t="array" ref="FN26">beneficio_muerte_individual_pensionado(FN$1,$E26,$B26, Hombres!$A$1:$DW$117, Mujeres!$A$1:$DW$117)</f>
        <v>0</v>
      </c>
      <c r="FO26" s="46" cm="1">
        <f t="array" ref="FO26">beneficio_muerte_individual_pensionado(FO$1,$E26,$B26, Hombres!$A$1:$DW$117, Mujeres!$A$1:$DW$117)</f>
        <v>0</v>
      </c>
      <c r="FP26" s="46" cm="1">
        <f t="array" ref="FP26">beneficio_muerte_individual_pensionado(FP$1,$E26,$B26, Hombres!$A$1:$DW$117, Mujeres!$A$1:$DW$117)</f>
        <v>0</v>
      </c>
      <c r="FQ26" s="46" cm="1">
        <f t="array" ref="FQ26">beneficio_muerte_individual_pensionado(FQ$1,$E26,$B26, Hombres!$A$1:$DW$117, Mujeres!$A$1:$DW$117)</f>
        <v>0</v>
      </c>
      <c r="FR26" s="46" cm="1">
        <f t="array" ref="FR26">beneficio_muerte_individual_pensionado(FR$1,$E26,$B26, Hombres!$A$1:$DW$117, Mujeres!$A$1:$DW$117)</f>
        <v>0</v>
      </c>
      <c r="FS26" s="46" cm="1">
        <f t="array" ref="FS26">beneficio_muerte_individual_pensionado(FS$1,$E26,$B26, Hombres!$A$1:$DW$117, Mujeres!$A$1:$DW$117)</f>
        <v>0</v>
      </c>
      <c r="FT26" s="46" cm="1">
        <f t="array" ref="FT26">beneficio_muerte_individual_pensionado(FT$1,$E26,$B26, Hombres!$A$1:$DW$117, Mujeres!$A$1:$DW$117)</f>
        <v>0</v>
      </c>
      <c r="FU26" s="46" cm="1">
        <f t="array" ref="FU26">beneficio_muerte_individual_pensionado(FU$1,$E26,$B26, Hombres!$A$1:$DW$117, Mujeres!$A$1:$DW$117)</f>
        <v>0</v>
      </c>
      <c r="FV26" s="46" cm="1">
        <f t="array" ref="FV26">beneficio_muerte_individual_pensionado(FV$1,$E26,$B26, Hombres!$A$1:$DW$117, Mujeres!$A$1:$DW$117)</f>
        <v>0</v>
      </c>
      <c r="FW26" s="46" cm="1">
        <f t="array" ref="FW26">beneficio_muerte_individual_pensionado(FW$1,$E26,$B26, Hombres!$A$1:$DW$117, Mujeres!$A$1:$DW$117)</f>
        <v>0</v>
      </c>
      <c r="FX26" s="46" cm="1">
        <f t="array" ref="FX26">beneficio_muerte_individual_pensionado(FX$1,$E26,$B26, Hombres!$A$1:$DW$117, Mujeres!$A$1:$DW$117)</f>
        <v>0</v>
      </c>
      <c r="FY26" s="46" cm="1">
        <f t="array" ref="FY26">beneficio_muerte_individual_pensionado(FY$1,$E26,$B26, Hombres!$A$1:$DW$117, Mujeres!$A$1:$DW$117)</f>
        <v>0</v>
      </c>
      <c r="FZ26" s="46" cm="1">
        <f t="array" ref="FZ26">beneficio_muerte_individual_pensionado(FZ$1,$E26,$B26, Hombres!$A$1:$DW$117, Mujeres!$A$1:$DW$117)</f>
        <v>0</v>
      </c>
      <c r="GA26" s="46" cm="1">
        <f t="array" ref="GA26">beneficio_muerte_individual_pensionado(GA$1,$E26,$B26, Hombres!$A$1:$DW$117, Mujeres!$A$1:$DW$117)</f>
        <v>0</v>
      </c>
      <c r="GB26" s="46" cm="1">
        <f t="array" ref="GB26">beneficio_muerte_individual_pensionado(GB$1,$E26,$B26, Hombres!$A$1:$DW$117, Mujeres!$A$1:$DW$117)</f>
        <v>0</v>
      </c>
      <c r="GC26" s="46" cm="1">
        <f t="array" ref="GC26">beneficio_muerte_individual_pensionado(GC$1,$E26,$B26, Hombres!$A$1:$DW$117, Mujeres!$A$1:$DW$117)</f>
        <v>0</v>
      </c>
      <c r="GD26" s="46" cm="1">
        <f t="array" ref="GD26">beneficio_muerte_individual_pensionado(GD$1,$E26,$B26, Hombres!$A$1:$DW$117, Mujeres!$A$1:$DW$117)</f>
        <v>0</v>
      </c>
      <c r="GE26" s="46" cm="1">
        <f t="array" ref="GE26">beneficio_muerte_individual_pensionado(GE$1,$E26,$B26, Hombres!$A$1:$DW$117, Mujeres!$A$1:$DW$117)</f>
        <v>0</v>
      </c>
      <c r="GF26" s="46" cm="1">
        <f t="array" ref="GF26">beneficio_muerte_individual_pensionado(GF$1,$E26,$B26, Hombres!$A$1:$DW$117, Mujeres!$A$1:$DW$117)</f>
        <v>0</v>
      </c>
      <c r="GG26" s="46" cm="1">
        <f t="array" ref="GG26">beneficio_muerte_individual_pensionado(GG$1,$E26,$B26, Hombres!$A$1:$DW$117, Mujeres!$A$1:$DW$117)</f>
        <v>0</v>
      </c>
      <c r="GH26" s="46" cm="1">
        <f t="array" ref="GH26">beneficio_muerte_individual_pensionado(GH$1,$E26,$B26, Hombres!$A$1:$DW$117, Mujeres!$A$1:$DW$117)</f>
        <v>0</v>
      </c>
      <c r="GI26" s="46" cm="1">
        <f t="array" ref="GI26">beneficio_muerte_individual_pensionado(GI$1,$E26,$B26, Hombres!$A$1:$DW$117, Mujeres!$A$1:$DW$117)</f>
        <v>0</v>
      </c>
      <c r="GJ26" s="46" cm="1">
        <f t="array" ref="GJ26">beneficio_muerte_individual_pensionado(GJ$1,$E26,$B26, Hombres!$A$1:$DW$117, Mujeres!$A$1:$DW$117)</f>
        <v>0</v>
      </c>
      <c r="GK26" s="46" cm="1">
        <f t="array" ref="GK26">beneficio_muerte_individual_pensionado(GK$1,$E26,$B26, Hombres!$A$1:$DW$117, Mujeres!$A$1:$DW$117)</f>
        <v>0</v>
      </c>
      <c r="GL26" s="46" cm="1">
        <f t="array" ref="GL26">beneficio_muerte_individual_pensionado(GL$1,$E26,$B26, Hombres!$A$1:$DW$117, Mujeres!$A$1:$DW$117)</f>
        <v>0</v>
      </c>
      <c r="GM26" s="46" cm="1">
        <f t="array" ref="GM26">beneficio_muerte_individual_pensionado(GM$1,$E26,$B26, Hombres!$A$1:$DW$117, Mujeres!$A$1:$DW$117)</f>
        <v>0</v>
      </c>
      <c r="GN26" s="46" cm="1">
        <f t="array" ref="GN26">beneficio_muerte_individual_pensionado(GN$1,$E26,$B26, Hombres!$A$1:$DW$117, Mujeres!$A$1:$DW$117)</f>
        <v>0</v>
      </c>
      <c r="GO26" s="46" cm="1">
        <f t="array" ref="GO26">beneficio_muerte_individual_pensionado(GO$1,$E26,$B26, Hombres!$A$1:$DW$117, Mujeres!$A$1:$DW$117)</f>
        <v>0</v>
      </c>
      <c r="GP26" s="46" cm="1">
        <f t="array" ref="GP26">beneficio_muerte_individual_pensionado(GP$1,$E26,$B26, Hombres!$A$1:$DW$117, Mujeres!$A$1:$DW$117)</f>
        <v>0</v>
      </c>
      <c r="GQ26" s="46" cm="1">
        <f t="array" ref="GQ26">beneficio_muerte_individual_pensionado(GQ$1,$E26,$B26, Hombres!$A$1:$DW$117, Mujeres!$A$1:$DW$117)</f>
        <v>0</v>
      </c>
      <c r="GR26" s="46" cm="1">
        <f t="array" ref="GR26">beneficio_muerte_individual_pensionado(GR$1,$E26,$B26, Hombres!$A$1:$DW$117, Mujeres!$A$1:$DW$117)</f>
        <v>0</v>
      </c>
      <c r="GS26" s="46" cm="1">
        <f t="array" ref="GS26">beneficio_muerte_individual_pensionado(GS$1,$E26,$B26, Hombres!$A$1:$DW$117, Mujeres!$A$1:$DW$117)</f>
        <v>0</v>
      </c>
      <c r="GT26" s="46" cm="1">
        <f t="array" ref="GT26">beneficio_muerte_individual_pensionado(GT$1,$E26,$B26, Hombres!$A$1:$DW$117, Mujeres!$A$1:$DW$117)</f>
        <v>0</v>
      </c>
    </row>
    <row r="27" spans="1:202" x14ac:dyDescent="0.2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6" cm="1">
        <f t="array" ref="H27">AnualidadPensionado(H$1,$E27,$B27, $D27, Hombres!$A$1:$DW$117, Mujeres!$A$1:$DW$117)</f>
        <v>0</v>
      </c>
      <c r="I27" s="46" cm="1">
        <f t="array" ref="I27">AnualidadPensionado(I$1,$E27,$B27, $D27, Hombres!$A$1:$DW$117, Mujeres!$A$1:$DW$117)</f>
        <v>2155578.3799929135</v>
      </c>
      <c r="J27" s="46" cm="1">
        <f t="array" ref="J27">AnualidadPensionado(J$1,$E27,$B27, $D27, Hombres!$A$1:$DW$117, Mujeres!$A$1:$DW$117)</f>
        <v>2202538.3835865511</v>
      </c>
      <c r="K27" s="46" cm="1">
        <f t="array" ref="K27">AnualidadPensionado(K$1,$E27,$B27, $D27, Hombres!$A$1:$DW$117, Mujeres!$A$1:$DW$117)</f>
        <v>2249156.8550880989</v>
      </c>
      <c r="L27" s="46" cm="1">
        <f t="array" ref="L27">AnualidadPensionado(L$1,$E27,$B27, $D27, Hombres!$A$1:$DW$117, Mujeres!$A$1:$DW$117)</f>
        <v>2295130.6715623518</v>
      </c>
      <c r="M27" s="46" cm="1">
        <f t="array" ref="M27">AnualidadPensionado(M$1,$E27,$B27, $D27, Hombres!$A$1:$DW$117, Mujeres!$A$1:$DW$117)</f>
        <v>2340058.4672580739</v>
      </c>
      <c r="N27" s="46" cm="1">
        <f t="array" ref="N27">AnualidadPensionado(N$1,$E27,$B27, $D27, Hombres!$A$1:$DW$117, Mujeres!$A$1:$DW$117)</f>
        <v>2383322.9120168155</v>
      </c>
      <c r="O27" s="46" cm="1">
        <f t="array" ref="O27">AnualidadPensionado(O$1,$E27,$B27, $D27, Hombres!$A$1:$DW$117, Mujeres!$A$1:$DW$117)</f>
        <v>2424233.7914132588</v>
      </c>
      <c r="P27" s="46" cm="1">
        <f t="array" ref="P27">AnualidadPensionado(P$1,$E27,$B27, $D27, Hombres!$A$1:$DW$117, Mujeres!$A$1:$DW$117)</f>
        <v>2462389.3840239546</v>
      </c>
      <c r="Q27" s="46" cm="1">
        <f t="array" ref="Q27">AnualidadPensionado(Q$1,$E27,$B27, $D27, Hombres!$A$1:$DW$117, Mujeres!$A$1:$DW$117)</f>
        <v>2497762.905204664</v>
      </c>
      <c r="R27" s="46" cm="1">
        <f t="array" ref="R27">AnualidadPensionado(R$1,$E27,$B27, $D27, Hombres!$A$1:$DW$117, Mujeres!$A$1:$DW$117)</f>
        <v>2530321.4345039874</v>
      </c>
      <c r="S27" s="46" cm="1">
        <f t="array" ref="S27">AnualidadPensionado(S$1,$E27,$B27, $D27, Hombres!$A$1:$DW$117, Mujeres!$A$1:$DW$117)</f>
        <v>2559559.2126487526</v>
      </c>
      <c r="T27" s="46" cm="1">
        <f t="array" ref="T27">AnualidadPensionado(T$1,$E27,$B27, $D27, Hombres!$A$1:$DW$117, Mujeres!$A$1:$DW$117)</f>
        <v>2584464.0181371341</v>
      </c>
      <c r="U27" s="46" cm="1">
        <f t="array" ref="U27">AnualidadPensionado(U$1,$E27,$B27, $D27, Hombres!$A$1:$DW$117, Mujeres!$A$1:$DW$117)</f>
        <v>2603750.4955851706</v>
      </c>
      <c r="V27" s="46" cm="1">
        <f t="array" ref="V27">AnualidadPensionado(V$1,$E27,$B27, $D27, Hombres!$A$1:$DW$117, Mujeres!$A$1:$DW$117)</f>
        <v>2616180.6989048249</v>
      </c>
      <c r="W27" s="46" cm="1">
        <f t="array" ref="W27">AnualidadPensionado(W$1,$E27,$B27, $D27, Hombres!$A$1:$DW$117, Mujeres!$A$1:$DW$117)</f>
        <v>2617800.4993360098</v>
      </c>
      <c r="X27" s="46" cm="1">
        <f t="array" ref="X27">AnualidadPensionado(X$1,$E27,$B27, $D27, Hombres!$A$1:$DW$117, Mujeres!$A$1:$DW$117)</f>
        <v>2610968.5635928428</v>
      </c>
      <c r="Y27" s="46" cm="1">
        <f t="array" ref="Y27">AnualidadPensionado(Y$1,$E27,$B27, $D27, Hombres!$A$1:$DW$117, Mujeres!$A$1:$DW$117)</f>
        <v>2594701.8456292804</v>
      </c>
      <c r="Z27" s="46" cm="1">
        <f t="array" ref="Z27">AnualidadPensionado(Z$1,$E27,$B27, $D27, Hombres!$A$1:$DW$117, Mujeres!$A$1:$DW$117)</f>
        <v>2567993.8244739817</v>
      </c>
      <c r="AA27" s="46" cm="1">
        <f t="array" ref="AA27">AnualidadPensionado(AA$1,$E27,$B27, $D27, Hombres!$A$1:$DW$117, Mujeres!$A$1:$DW$117)</f>
        <v>2529977.8499430111</v>
      </c>
      <c r="AB27" s="46" cm="1">
        <f t="array" ref="AB27">AnualidadPensionado(AB$1,$E27,$B27, $D27, Hombres!$A$1:$DW$117, Mujeres!$A$1:$DW$117)</f>
        <v>2479888.495867304</v>
      </c>
      <c r="AC27" s="46" cm="1">
        <f t="array" ref="AC27">AnualidadPensionado(AC$1,$E27,$B27, $D27, Hombres!$A$1:$DW$117, Mujeres!$A$1:$DW$117)</f>
        <v>2416963.4604686666</v>
      </c>
      <c r="AD27" s="46" cm="1">
        <f t="array" ref="AD27">AnualidadPensionado(AD$1,$E27,$B27, $D27, Hombres!$A$1:$DW$117, Mujeres!$A$1:$DW$117)</f>
        <v>2340506.8190543037</v>
      </c>
      <c r="AE27" s="46" cm="1">
        <f t="array" ref="AE27">AnualidadPensionado(AE$1,$E27,$B27, $D27, Hombres!$A$1:$DW$117, Mujeres!$A$1:$DW$117)</f>
        <v>2250062.1061556088</v>
      </c>
      <c r="AF27" s="46" cm="1">
        <f t="array" ref="AF27">AnualidadPensionado(AF$1,$E27,$B27, $D27, Hombres!$A$1:$DW$117, Mujeres!$A$1:$DW$117)</f>
        <v>2145622.2761601438</v>
      </c>
      <c r="AG27" s="46" cm="1">
        <f t="array" ref="AG27">AnualidadPensionado(AG$1,$E27,$B27, $D27, Hombres!$A$1:$DW$117, Mujeres!$A$1:$DW$117)</f>
        <v>2027570.9989203454</v>
      </c>
      <c r="AH27" s="46" cm="1">
        <f t="array" ref="AH27">AnualidadPensionado(AH$1,$E27,$B27, $D27, Hombres!$A$1:$DW$117, Mujeres!$A$1:$DW$117)</f>
        <v>1896591.4999781833</v>
      </c>
      <c r="AI27" s="46" cm="1">
        <f t="array" ref="AI27">AnualidadPensionado(AI$1,$E27,$B27, $D27, Hombres!$A$1:$DW$117, Mujeres!$A$1:$DW$117)</f>
        <v>1753731.6859517107</v>
      </c>
      <c r="AJ27" s="46" cm="1">
        <f t="array" ref="AJ27">AnualidadPensionado(AJ$1,$E27,$B27, $D27, Hombres!$A$1:$DW$117, Mujeres!$A$1:$DW$117)</f>
        <v>1600581.5878181907</v>
      </c>
      <c r="AK27" s="46" cm="1">
        <f t="array" ref="AK27">AnualidadPensionado(AK$1,$E27,$B27, $D27, Hombres!$A$1:$DW$117, Mujeres!$A$1:$DW$117)</f>
        <v>1439452.4862982891</v>
      </c>
      <c r="AL27" s="46" cm="1">
        <f t="array" ref="AL27">AnualidadPensionado(AL$1,$E27,$B27, $D27, Hombres!$A$1:$DW$117, Mujeres!$A$1:$DW$117)</f>
        <v>1273283.6977089893</v>
      </c>
      <c r="AM27" s="46" cm="1">
        <f t="array" ref="AM27">AnualidadPensionado(AM$1,$E27,$B27, $D27, Hombres!$A$1:$DW$117, Mujeres!$A$1:$DW$117)</f>
        <v>1105418.8453131798</v>
      </c>
      <c r="AN27" s="46" cm="1">
        <f t="array" ref="AN27">AnualidadPensionado(AN$1,$E27,$B27, $D27, Hombres!$A$1:$DW$117, Mujeres!$A$1:$DW$117)</f>
        <v>939498.05999551306</v>
      </c>
      <c r="AO27" s="46" cm="1">
        <f t="array" ref="AO27">AnualidadPensionado(AO$1,$E27,$B27, $D27, Hombres!$A$1:$DW$117, Mujeres!$A$1:$DW$117)</f>
        <v>779398.98477004818</v>
      </c>
      <c r="AP27" s="46" cm="1">
        <f t="array" ref="AP27">AnualidadPensionado(AP$1,$E27,$B27, $D27, Hombres!$A$1:$DW$117, Mujeres!$A$1:$DW$117)</f>
        <v>629082.99839412712</v>
      </c>
      <c r="AQ27" s="46" cm="1">
        <f t="array" ref="AQ27">AnualidadPensionado(AQ$1,$E27,$B27, $D27, Hombres!$A$1:$DW$117, Mujeres!$A$1:$DW$117)</f>
        <v>492209.86177632294</v>
      </c>
      <c r="AR27" s="46" cm="1">
        <f t="array" ref="AR27">AnualidadPensionado(AR$1,$E27,$B27, $D27, Hombres!$A$1:$DW$117, Mujeres!$A$1:$DW$117)</f>
        <v>371722.77690447523</v>
      </c>
      <c r="AS27" s="46" cm="1">
        <f t="array" ref="AS27">AnualidadPensionado(AS$1,$E27,$B27, $D27, Hombres!$A$1:$DW$117, Mujeres!$A$1:$DW$117)</f>
        <v>269589.90951121267</v>
      </c>
      <c r="AT27" s="46" cm="1">
        <f t="array" ref="AT27">AnualidadPensionado(AT$1,$E27,$B27, $D27, Hombres!$A$1:$DW$117, Mujeres!$A$1:$DW$117)</f>
        <v>186650.02793052135</v>
      </c>
      <c r="AU27" s="46" cm="1">
        <f t="array" ref="AU27">AnualidadPensionado(AU$1,$E27,$B27, $D27, Hombres!$A$1:$DW$117, Mujeres!$A$1:$DW$117)</f>
        <v>122528.25699041699</v>
      </c>
      <c r="AV27" s="46" cm="1">
        <f t="array" ref="AV27">AnualidadPensionado(AV$1,$E27,$B27, $D27, Hombres!$A$1:$DW$117, Mujeres!$A$1:$DW$117)</f>
        <v>75660.446123028072</v>
      </c>
      <c r="AW27" s="46" cm="1">
        <f t="array" ref="AW27">AnualidadPensionado(AW$1,$E27,$B27, $D27, Hombres!$A$1:$DW$117, Mujeres!$A$1:$DW$117)</f>
        <v>43526.793079637151</v>
      </c>
      <c r="AX27" s="46" cm="1">
        <f t="array" ref="AX27">AnualidadPensionado(AX$1,$E27,$B27, $D27, Hombres!$A$1:$DW$117, Mujeres!$A$1:$DW$117)</f>
        <v>23057.628734267466</v>
      </c>
      <c r="AY27" s="46" cm="1">
        <f t="array" ref="AY27">AnualidadPensionado(AY$1,$E27,$B27, $D27, Hombres!$A$1:$DW$117, Mujeres!$A$1:$DW$117)</f>
        <v>11086.724986753616</v>
      </c>
      <c r="AZ27" s="46" cm="1">
        <f t="array" ref="AZ27">AnualidadPensionado(AZ$1,$E27,$B27, $D27, Hombres!$A$1:$DW$117, Mujeres!$A$1:$DW$117)</f>
        <v>4752.6872458259049</v>
      </c>
      <c r="BA27" s="46" cm="1">
        <f t="array" ref="BA27">AnualidadPensionado(BA$1,$E27,$B27, $D27, Hombres!$A$1:$DW$117, Mujeres!$A$1:$DW$117)</f>
        <v>1774.7759371159027</v>
      </c>
      <c r="BB27" s="46" cm="1">
        <f t="array" ref="BB27">AnualidadPensionado(BB$1,$E27,$B27, $D27, Hombres!$A$1:$DW$117, Mujeres!$A$1:$DW$117)</f>
        <v>559.42140835978626</v>
      </c>
      <c r="BC27" s="46" cm="1">
        <f t="array" ref="BC27">AnualidadPensionado(BC$1,$E27,$B27, $D27, Hombres!$A$1:$DW$117, Mujeres!$A$1:$DW$117)</f>
        <v>142.25821136957521</v>
      </c>
      <c r="BD27" s="46" cm="1">
        <f t="array" ref="BD27">AnualidadPensionado(BD$1,$E27,$B27, $D27, Hombres!$A$1:$DW$117, Mujeres!$A$1:$DW$117)</f>
        <v>27.182103677883855</v>
      </c>
      <c r="BE27" s="46" cm="1">
        <f t="array" ref="BE27">AnualidadPensionado(BE$1,$E27,$B27, $D27, Hombres!$A$1:$DW$117, Mujeres!$A$1:$DW$117)</f>
        <v>3.4237468491011409</v>
      </c>
      <c r="BF27" s="46" cm="1">
        <f t="array" ref="BF27">AnualidadPensionado(BF$1,$E27,$B27, $D27, Hombres!$A$1:$DW$117, Mujeres!$A$1:$DW$117)</f>
        <v>0</v>
      </c>
      <c r="BG27" s="46" cm="1">
        <f t="array" ref="BG27">AnualidadPensionado(BG$1,$E27,$B27, $D27, Hombres!$A$1:$DW$117, Mujeres!$A$1:$DW$117)</f>
        <v>0</v>
      </c>
      <c r="BH27" s="46" cm="1">
        <f t="array" ref="BH27">AnualidadPensionado(BH$1,$E27,$B27, $D27, Hombres!$A$1:$DW$117, Mujeres!$A$1:$DW$117)</f>
        <v>0</v>
      </c>
      <c r="BI27" s="46" cm="1">
        <f t="array" ref="BI27">AnualidadPensionado(BI$1,$E27,$B27, $D27, Hombres!$A$1:$DW$117, Mujeres!$A$1:$DW$117)</f>
        <v>0</v>
      </c>
      <c r="BJ27" s="46" cm="1">
        <f t="array" ref="BJ27">AnualidadPensionado(BJ$1,$E27,$B27, $D27, Hombres!$A$1:$DW$117, Mujeres!$A$1:$DW$117)</f>
        <v>0</v>
      </c>
      <c r="BK27" s="46" cm="1">
        <f t="array" ref="BK27">AnualidadPensionado(BK$1,$E27,$B27, $D27, Hombres!$A$1:$DW$117, Mujeres!$A$1:$DW$117)</f>
        <v>0</v>
      </c>
      <c r="BL27" s="46" cm="1">
        <f t="array" ref="BL27">AnualidadPensionado(BL$1,$E27,$B27, $D27, Hombres!$A$1:$DW$117, Mujeres!$A$1:$DW$117)</f>
        <v>0</v>
      </c>
      <c r="BM27" s="46" cm="1">
        <f t="array" ref="BM27">AnualidadPensionado(BM$1,$E27,$B27, $D27, Hombres!$A$1:$DW$117, Mujeres!$A$1:$DW$117)</f>
        <v>0</v>
      </c>
      <c r="BN27" s="46" cm="1">
        <f t="array" ref="BN27">AnualidadPensionado(BN$1,$E27,$B27, $D27, Hombres!$A$1:$DW$117, Mujeres!$A$1:$DW$117)</f>
        <v>0</v>
      </c>
      <c r="BO27" s="46" cm="1">
        <f t="array" ref="BO27">AnualidadPensionado(BO$1,$E27,$B27, $D27, Hombres!$A$1:$DW$117, Mujeres!$A$1:$DW$117)</f>
        <v>0</v>
      </c>
      <c r="BP27" s="46" cm="1">
        <f t="array" ref="BP27">AnualidadPensionado(BP$1,$E27,$B27, $D27, Hombres!$A$1:$DW$117, Mujeres!$A$1:$DW$117)</f>
        <v>0</v>
      </c>
      <c r="BQ27" s="46" cm="1">
        <f t="array" ref="BQ27">AnualidadPensionado(BQ$1,$E27,$B27, $D27, Hombres!$A$1:$DW$117, Mujeres!$A$1:$DW$117)</f>
        <v>0</v>
      </c>
      <c r="BR27" s="46" cm="1">
        <f t="array" ref="BR27">AnualidadPensionado(BR$1,$E27,$B27, $D27, Hombres!$A$1:$DW$117, Mujeres!$A$1:$DW$117)</f>
        <v>0</v>
      </c>
      <c r="BS27" s="46" cm="1">
        <f t="array" ref="BS27">AnualidadPensionado(BS$1,$E27,$B27, $D27, Hombres!$A$1:$DW$117, Mujeres!$A$1:$DW$117)</f>
        <v>0</v>
      </c>
      <c r="BT27" s="46" cm="1">
        <f t="array" ref="BT27">AnualidadPensionado(BT$1,$E27,$B27, $D27, Hombres!$A$1:$DW$117, Mujeres!$A$1:$DW$117)</f>
        <v>0</v>
      </c>
      <c r="BU27" s="46" cm="1">
        <f t="array" ref="BU27">AnualidadPensionado(BU$1,$E27,$B27, $D27, Hombres!$A$1:$DW$117, Mujeres!$A$1:$DW$117)</f>
        <v>0</v>
      </c>
      <c r="BV27" s="46" cm="1">
        <f t="array" ref="BV27">AnualidadPensionado(BV$1,$E27,$B27, $D27, Hombres!$A$1:$DW$117, Mujeres!$A$1:$DW$117)</f>
        <v>0</v>
      </c>
      <c r="BW27" s="46" cm="1">
        <f t="array" ref="BW27">AnualidadPensionado(BW$1,$E27,$B27, $D27, Hombres!$A$1:$DW$117, Mujeres!$A$1:$DW$117)</f>
        <v>0</v>
      </c>
      <c r="BX27" s="46" cm="1">
        <f t="array" ref="BX27">AnualidadPensionado(BX$1,$E27,$B27, $D27, Hombres!$A$1:$DW$117, Mujeres!$A$1:$DW$117)</f>
        <v>0</v>
      </c>
      <c r="BY27" s="46" cm="1">
        <f t="array" ref="BY27">AnualidadPensionado(BY$1,$E27,$B27, $D27, Hombres!$A$1:$DW$117, Mujeres!$A$1:$DW$117)</f>
        <v>0</v>
      </c>
      <c r="BZ27" s="46" cm="1">
        <f t="array" ref="BZ27">AnualidadPensionado(BZ$1,$E27,$B27, $D27, Hombres!$A$1:$DW$117, Mujeres!$A$1:$DW$117)</f>
        <v>0</v>
      </c>
      <c r="CA27" s="46" cm="1">
        <f t="array" ref="CA27">AnualidadPensionado(CA$1,$E27,$B27, $D27, Hombres!$A$1:$DW$117, Mujeres!$A$1:$DW$117)</f>
        <v>0</v>
      </c>
      <c r="CB27" s="46" cm="1">
        <f t="array" ref="CB27">AnualidadPensionado(CB$1,$E27,$B27, $D27, Hombres!$A$1:$DW$117, Mujeres!$A$1:$DW$117)</f>
        <v>0</v>
      </c>
      <c r="CC27" s="46" cm="1">
        <f t="array" ref="CC27">AnualidadPensionado(CC$1,$E27,$B27, $D27, Hombres!$A$1:$DW$117, Mujeres!$A$1:$DW$117)</f>
        <v>0</v>
      </c>
      <c r="CD27" s="46" cm="1">
        <f t="array" ref="CD27">AnualidadPensionado(CD$1,$E27,$B27, $D27, Hombres!$A$1:$DW$117, Mujeres!$A$1:$DW$117)</f>
        <v>0</v>
      </c>
      <c r="CE27" s="46" cm="1">
        <f t="array" ref="CE27">AnualidadPensionado(CE$1,$E27,$B27, $D27, Hombres!$A$1:$DW$117, Mujeres!$A$1:$DW$117)</f>
        <v>0</v>
      </c>
      <c r="CF27" s="46" cm="1">
        <f t="array" ref="CF27">AnualidadPensionado(CF$1,$E27,$B27, $D27, Hombres!$A$1:$DW$117, Mujeres!$A$1:$DW$117)</f>
        <v>0</v>
      </c>
      <c r="CG27" s="46" cm="1">
        <f t="array" ref="CG27">AnualidadPensionado(CG$1,$E27,$B27, $D27, Hombres!$A$1:$DW$117, Mujeres!$A$1:$DW$117)</f>
        <v>0</v>
      </c>
      <c r="CH27" s="46" cm="1">
        <f t="array" ref="CH27">AnualidadPensionado(CH$1,$E27,$B27, $D27, Hombres!$A$1:$DW$117, Mujeres!$A$1:$DW$117)</f>
        <v>0</v>
      </c>
      <c r="CI27" s="46" cm="1">
        <f t="array" ref="CI27">AnualidadPensionado(CI$1,$E27,$B27, $D27, Hombres!$A$1:$DW$117, Mujeres!$A$1:$DW$117)</f>
        <v>0</v>
      </c>
      <c r="CJ27" s="46" cm="1">
        <f t="array" ref="CJ27">AnualidadPensionado(CJ$1,$E27,$B27, $D27, Hombres!$A$1:$DW$117, Mujeres!$A$1:$DW$117)</f>
        <v>0</v>
      </c>
      <c r="CK27" s="46" cm="1">
        <f t="array" ref="CK27">AnualidadPensionado(CK$1,$E27,$B27, $D27, Hombres!$A$1:$DW$117, Mujeres!$A$1:$DW$117)</f>
        <v>0</v>
      </c>
      <c r="CL27" s="46" cm="1">
        <f t="array" ref="CL27">AnualidadPensionado(CL$1,$E27,$B27, $D27, Hombres!$A$1:$DW$117, Mujeres!$A$1:$DW$117)</f>
        <v>0</v>
      </c>
      <c r="CM27" s="46" cm="1">
        <f t="array" ref="CM27">AnualidadPensionado(CM$1,$E27,$B27, $D27, Hombres!$A$1:$DW$117, Mujeres!$A$1:$DW$117)</f>
        <v>0</v>
      </c>
      <c r="CN27" s="46" cm="1">
        <f t="array" ref="CN27">AnualidadPensionado(CN$1,$E27,$B27, $D27, Hombres!$A$1:$DW$117, Mujeres!$A$1:$DW$117)</f>
        <v>0</v>
      </c>
      <c r="CO27" s="46" cm="1">
        <f t="array" ref="CO27">AnualidadPensionado(CO$1,$E27,$B27, $D27, Hombres!$A$1:$DW$117, Mujeres!$A$1:$DW$117)</f>
        <v>0</v>
      </c>
      <c r="CP27" s="46" cm="1">
        <f t="array" ref="CP27">AnualidadPensionado(CP$1,$E27,$B27, $D27, Hombres!$A$1:$DW$117, Mujeres!$A$1:$DW$117)</f>
        <v>0</v>
      </c>
      <c r="CQ27" s="46" cm="1">
        <f t="array" ref="CQ27">AnualidadPensionado(CQ$1,$E27,$B27, $D27, Hombres!$A$1:$DW$117, Mujeres!$A$1:$DW$117)</f>
        <v>0</v>
      </c>
      <c r="CR27" s="46" cm="1">
        <f t="array" ref="CR27">AnualidadPensionado(CR$1,$E27,$B27, $D27, Hombres!$A$1:$DW$117, Mujeres!$A$1:$DW$117)</f>
        <v>0</v>
      </c>
      <c r="CS27" s="46" cm="1">
        <f t="array" ref="CS27">AnualidadPensionado(CS$1,$E27,$B27, $D27, Hombres!$A$1:$DW$117, Mujeres!$A$1:$DW$117)</f>
        <v>0</v>
      </c>
      <c r="CT27" s="46" cm="1">
        <f t="array" ref="CT27">AnualidadPensionado(CT$1,$E27,$B27, $D27, Hombres!$A$1:$DW$117, Mujeres!$A$1:$DW$117)</f>
        <v>0</v>
      </c>
      <c r="CU27" s="46" cm="1">
        <f t="array" ref="CU27">AnualidadPensionado(CU$1,$E27,$B27, $D27, Hombres!$A$1:$DW$117, Mujeres!$A$1:$DW$117)</f>
        <v>0</v>
      </c>
      <c r="CV27" s="46" cm="1">
        <f t="array" ref="CV27">AnualidadPensionado(CV$1,$E27,$B27, $D27, Hombres!$A$1:$DW$117, Mujeres!$A$1:$DW$117)</f>
        <v>0</v>
      </c>
      <c r="CW27" s="46" cm="1">
        <f t="array" ref="CW27">AnualidadPensionado(CW$1,$E27,$B27, $D27, Hombres!$A$1:$DW$117, Mujeres!$A$1:$DW$117)</f>
        <v>0</v>
      </c>
      <c r="CX27" s="46" cm="1">
        <f t="array" ref="CX27">AnualidadPensionado(CX$1,$E27,$B27, $D27, Hombres!$A$1:$DW$117, Mujeres!$A$1:$DW$117)</f>
        <v>0</v>
      </c>
      <c r="CY27" s="46" cm="1">
        <f t="array" ref="CY27">AnualidadPensionado(CY$1,$E27,$B27, $D27, Hombres!$A$1:$DW$117, Mujeres!$A$1:$DW$117)</f>
        <v>0</v>
      </c>
      <c r="DB27" s="21"/>
      <c r="DC27" s="46" cm="1">
        <f t="array" ref="DC27">beneficio_muerte_individual_pensionado(DC$1,$E27,$B27, Hombres!$A$1:$DW$117, Mujeres!$A$1:$DW$117)</f>
        <v>0</v>
      </c>
      <c r="DD27" s="46" cm="1">
        <f t="array" ref="DD27">beneficio_muerte_individual_pensionado(DD$1,$E27,$B27, Hombres!$A$1:$DW$117, Mujeres!$A$1:$DW$117)</f>
        <v>22362.3</v>
      </c>
      <c r="DE27" s="46" cm="1">
        <f t="array" ref="DE27">beneficio_muerte_individual_pensionado(DE$1,$E27,$B27, Hombres!$A$1:$DW$117, Mujeres!$A$1:$DW$117)</f>
        <v>23747.851712580003</v>
      </c>
      <c r="DF27" s="46" cm="1">
        <f t="array" ref="DF27">beneficio_muerte_individual_pensionado(DF$1,$E27,$B27, Hombres!$A$1:$DW$117, Mujeres!$A$1:$DW$117)</f>
        <v>25335.217839776375</v>
      </c>
      <c r="DG27" s="46" cm="1">
        <f t="array" ref="DG27">beneficio_muerte_individual_pensionado(DG$1,$E27,$B27, Hombres!$A$1:$DW$117, Mujeres!$A$1:$DW$117)</f>
        <v>27180.208380647629</v>
      </c>
      <c r="DH27" s="46" cm="1">
        <f t="array" ref="DH27">beneficio_muerte_individual_pensionado(DH$1,$E27,$B27, Hombres!$A$1:$DW$117, Mujeres!$A$1:$DW$117)</f>
        <v>29365.100663182275</v>
      </c>
      <c r="DI27" s="46" cm="1">
        <f t="array" ref="DI27">beneficio_muerte_individual_pensionado(DI$1,$E27,$B27, Hombres!$A$1:$DW$117, Mujeres!$A$1:$DW$117)</f>
        <v>32097.863376941164</v>
      </c>
      <c r="DJ27" s="46" cm="1">
        <f t="array" ref="DJ27">beneficio_muerte_individual_pensionado(DJ$1,$E27,$B27, Hombres!$A$1:$DW$117, Mujeres!$A$1:$DW$117)</f>
        <v>35387.284705035454</v>
      </c>
      <c r="DK27" s="46" cm="1">
        <f t="array" ref="DK27">beneficio_muerte_individual_pensionado(DK$1,$E27,$B27, Hombres!$A$1:$DW$117, Mujeres!$A$1:$DW$117)</f>
        <v>38829.758989310169</v>
      </c>
      <c r="DL27" s="46" cm="1">
        <f t="array" ref="DL27">beneficio_muerte_individual_pensionado(DL$1,$E27,$B27, Hombres!$A$1:$DW$117, Mujeres!$A$1:$DW$117)</f>
        <v>41980.75208459486</v>
      </c>
      <c r="DM27" s="46" cm="1">
        <f t="array" ref="DM27">beneficio_muerte_individual_pensionado(DM$1,$E27,$B27, Hombres!$A$1:$DW$117, Mujeres!$A$1:$DW$117)</f>
        <v>44861.742988153244</v>
      </c>
      <c r="DN27" s="46" cm="1">
        <f t="array" ref="DN27">beneficio_muerte_individual_pensionado(DN$1,$E27,$B27, Hombres!$A$1:$DW$117, Mujeres!$A$1:$DW$117)</f>
        <v>47972.34439972027</v>
      </c>
      <c r="DO27" s="46" cm="1">
        <f t="array" ref="DO27">beneficio_muerte_individual_pensionado(DO$1,$E27,$B27, Hombres!$A$1:$DW$117, Mujeres!$A$1:$DW$117)</f>
        <v>51774.394593458521</v>
      </c>
      <c r="DP27" s="46" cm="1">
        <f t="array" ref="DP27">beneficio_muerte_individual_pensionado(DP$1,$E27,$B27, Hombres!$A$1:$DW$117, Mujeres!$A$1:$DW$117)</f>
        <v>56433.658359931505</v>
      </c>
      <c r="DQ27" s="46" cm="1">
        <f t="array" ref="DQ27">beneficio_muerte_individual_pensionado(DQ$1,$E27,$B27, Hombres!$A$1:$DW$117, Mujeres!$A$1:$DW$117)</f>
        <v>61783.505044472797</v>
      </c>
      <c r="DR27" s="46" cm="1">
        <f t="array" ref="DR27">beneficio_muerte_individual_pensionado(DR$1,$E27,$B27, Hombres!$A$1:$DW$117, Mujeres!$A$1:$DW$117)</f>
        <v>70197.076769795836</v>
      </c>
      <c r="DS27" s="46" cm="1">
        <f t="array" ref="DS27">beneficio_muerte_individual_pensionado(DS$1,$E27,$B27, Hombres!$A$1:$DW$117, Mujeres!$A$1:$DW$117)</f>
        <v>75689.275163325394</v>
      </c>
      <c r="DT27" s="46" cm="1">
        <f t="array" ref="DT27">beneficio_muerte_individual_pensionado(DT$1,$E27,$B27, Hombres!$A$1:$DW$117, Mujeres!$A$1:$DW$117)</f>
        <v>81429.952063713718</v>
      </c>
      <c r="DU27" s="46" cm="1">
        <f t="array" ref="DU27">beneficio_muerte_individual_pensionado(DU$1,$E27,$B27, Hombres!$A$1:$DW$117, Mujeres!$A$1:$DW$117)</f>
        <v>87376.655335779069</v>
      </c>
      <c r="DV27" s="46" cm="1">
        <f t="array" ref="DV27">beneficio_muerte_individual_pensionado(DV$1,$E27,$B27, Hombres!$A$1:$DW$117, Mujeres!$A$1:$DW$117)</f>
        <v>93356.909568467789</v>
      </c>
      <c r="DW27" s="46" cm="1">
        <f t="array" ref="DW27">beneficio_muerte_individual_pensionado(DW$1,$E27,$B27, Hombres!$A$1:$DW$117, Mujeres!$A$1:$DW$117)</f>
        <v>99250.413493809159</v>
      </c>
      <c r="DX27" s="46" cm="1">
        <f t="array" ref="DX27">beneficio_muerte_individual_pensionado(DX$1,$E27,$B27, Hombres!$A$1:$DW$117, Mujeres!$A$1:$DW$117)</f>
        <v>105027.41626901714</v>
      </c>
      <c r="DY27" s="46" cm="1">
        <f t="array" ref="DY27">beneficio_muerte_individual_pensionado(DY$1,$E27,$B27, Hombres!$A$1:$DW$117, Mujeres!$A$1:$DW$117)</f>
        <v>110614.5220324128</v>
      </c>
      <c r="DZ27" s="46" cm="1">
        <f t="array" ref="DZ27">beneficio_muerte_individual_pensionado(DZ$1,$E27,$B27, Hombres!$A$1:$DW$117, Mujeres!$A$1:$DW$117)</f>
        <v>115823.48584509899</v>
      </c>
      <c r="EA27" s="46" cm="1">
        <f t="array" ref="EA27">beneficio_muerte_individual_pensionado(EA$1,$E27,$B27, Hombres!$A$1:$DW$117, Mujeres!$A$1:$DW$117)</f>
        <v>120346.38968831563</v>
      </c>
      <c r="EB27" s="46" cm="1">
        <f t="array" ref="EB27">beneficio_muerte_individual_pensionado(EB$1,$E27,$B27, Hombres!$A$1:$DW$117, Mujeres!$A$1:$DW$117)</f>
        <v>123961.54034954141</v>
      </c>
      <c r="EC27" s="46" cm="1">
        <f t="array" ref="EC27">beneficio_muerte_individual_pensionado(EC$1,$E27,$B27, Hombres!$A$1:$DW$117, Mujeres!$A$1:$DW$117)</f>
        <v>126543.84616126644</v>
      </c>
      <c r="ED27" s="46" cm="1">
        <f t="array" ref="ED27">beneficio_muerte_individual_pensionado(ED$1,$E27,$B27, Hombres!$A$1:$DW$117, Mujeres!$A$1:$DW$117)</f>
        <v>127950.92075357106</v>
      </c>
      <c r="EE27" s="46" cm="1">
        <f t="array" ref="EE27">beneficio_muerte_individual_pensionado(EE$1,$E27,$B27, Hombres!$A$1:$DW$117, Mujeres!$A$1:$DW$117)</f>
        <v>127958.23581444893</v>
      </c>
      <c r="EF27" s="46" cm="1">
        <f t="array" ref="EF27">beneficio_muerte_individual_pensionado(EF$1,$E27,$B27, Hombres!$A$1:$DW$117, Mujeres!$A$1:$DW$117)</f>
        <v>126274.72951286209</v>
      </c>
      <c r="EG27" s="46" cm="1">
        <f t="array" ref="EG27">beneficio_muerte_individual_pensionado(EG$1,$E27,$B27, Hombres!$A$1:$DW$117, Mujeres!$A$1:$DW$117)</f>
        <v>122717.46814597139</v>
      </c>
      <c r="EH27" s="46" cm="1">
        <f t="array" ref="EH27">beneficio_muerte_individual_pensionado(EH$1,$E27,$B27, Hombres!$A$1:$DW$117, Mujeres!$A$1:$DW$117)</f>
        <v>117271.39146802068</v>
      </c>
      <c r="EI27" s="46" cm="1">
        <f t="array" ref="EI27">beneficio_muerte_individual_pensionado(EI$1,$E27,$B27, Hombres!$A$1:$DW$117, Mujeres!$A$1:$DW$117)</f>
        <v>109999.06941177802</v>
      </c>
      <c r="EJ27" s="46" cm="1">
        <f t="array" ref="EJ27">beneficio_muerte_individual_pensionado(EJ$1,$E27,$B27, Hombres!$A$1:$DW$117, Mujeres!$A$1:$DW$117)</f>
        <v>101002.07595618677</v>
      </c>
      <c r="EK27" s="46" cm="1">
        <f t="array" ref="EK27">beneficio_muerte_individual_pensionado(EK$1,$E27,$B27, Hombres!$A$1:$DW$117, Mujeres!$A$1:$DW$117)</f>
        <v>90463.696087628559</v>
      </c>
      <c r="EL27" s="46" cm="1">
        <f t="array" ref="EL27">beneficio_muerte_individual_pensionado(EL$1,$E27,$B27, Hombres!$A$1:$DW$117, Mujeres!$A$1:$DW$117)</f>
        <v>78751.395008844964</v>
      </c>
      <c r="EM27" s="46" cm="1">
        <f t="array" ref="EM27">beneficio_muerte_individual_pensionado(EM$1,$E27,$B27, Hombres!$A$1:$DW$117, Mujeres!$A$1:$DW$117)</f>
        <v>66397.740399497095</v>
      </c>
      <c r="EN27" s="46" cm="1">
        <f t="array" ref="EN27">beneficio_muerte_individual_pensionado(EN$1,$E27,$B27, Hombres!$A$1:$DW$117, Mujeres!$A$1:$DW$117)</f>
        <v>53993.145929783772</v>
      </c>
      <c r="EO27" s="46" cm="1">
        <f t="array" ref="EO27">beneficio_muerte_individual_pensionado(EO$1,$E27,$B27, Hombres!$A$1:$DW$117, Mujeres!$A$1:$DW$117)</f>
        <v>42121.488781165601</v>
      </c>
      <c r="EP27" s="46" cm="1">
        <f t="array" ref="EP27">beneficio_muerte_individual_pensionado(EP$1,$E27,$B27, Hombres!$A$1:$DW$117, Mujeres!$A$1:$DW$117)</f>
        <v>31322.671587861027</v>
      </c>
      <c r="EQ27" s="46" cm="1">
        <f t="array" ref="EQ27">beneficio_muerte_individual_pensionado(EQ$1,$E27,$B27, Hombres!$A$1:$DW$117, Mujeres!$A$1:$DW$117)</f>
        <v>22045.651958300041</v>
      </c>
      <c r="ER27" s="46" cm="1">
        <f t="array" ref="ER27">beneficio_muerte_individual_pensionado(ER$1,$E27,$B27, Hombres!$A$1:$DW$117, Mujeres!$A$1:$DW$117)</f>
        <v>14568.715104444846</v>
      </c>
      <c r="ES27" s="46" cm="1">
        <f t="array" ref="ES27">beneficio_muerte_individual_pensionado(ES$1,$E27,$B27, Hombres!$A$1:$DW$117, Mujeres!$A$1:$DW$117)</f>
        <v>8952.3973636747469</v>
      </c>
      <c r="ET27" s="46" cm="1">
        <f t="array" ref="ET27">beneficio_muerte_individual_pensionado(ET$1,$E27,$B27, Hombres!$A$1:$DW$117, Mujeres!$A$1:$DW$117)</f>
        <v>5054.3883123430633</v>
      </c>
      <c r="EU27" s="46" cm="1">
        <f t="array" ref="EU27">beneficio_muerte_individual_pensionado(EU$1,$E27,$B27, Hombres!$A$1:$DW$117, Mujeres!$A$1:$DW$117)</f>
        <v>2583.534965381024</v>
      </c>
      <c r="EV27" s="46" cm="1">
        <f t="array" ref="EV27">beneficio_muerte_individual_pensionado(EV$1,$E27,$B27, Hombres!$A$1:$DW$117, Mujeres!$A$1:$DW$117)</f>
        <v>1174.0678928238663</v>
      </c>
      <c r="EW27" s="46" cm="1">
        <f t="array" ref="EW27">beneficio_muerte_individual_pensionado(EW$1,$E27,$B27, Hombres!$A$1:$DW$117, Mujeres!$A$1:$DW$117)</f>
        <v>463.40090745221966</v>
      </c>
      <c r="EX27" s="46" cm="1">
        <f t="array" ref="EX27">beneficio_muerte_individual_pensionado(EX$1,$E27,$B27, Hombres!$A$1:$DW$117, Mujeres!$A$1:$DW$117)</f>
        <v>153.89738044073644</v>
      </c>
      <c r="EY27" s="46" cm="1">
        <f t="array" ref="EY27">beneficio_muerte_individual_pensionado(EY$1,$E27,$B27, Hombres!$A$1:$DW$117, Mujeres!$A$1:$DW$117)</f>
        <v>41.092118596680535</v>
      </c>
      <c r="EZ27" s="46" cm="1">
        <f t="array" ref="EZ27">beneficio_muerte_individual_pensionado(EZ$1,$E27,$B27, Hombres!$A$1:$DW$117, Mujeres!$A$1:$DW$117)</f>
        <v>8.2147418701791217</v>
      </c>
      <c r="FA27" s="46" cm="1">
        <f t="array" ref="FA27">beneficio_muerte_individual_pensionado(FA$1,$E27,$B27, Hombres!$A$1:$DW$117, Mujeres!$A$1:$DW$117)</f>
        <v>1.1445187058375197</v>
      </c>
      <c r="FB27" s="46" cm="1">
        <f t="array" ref="FB27">beneficio_muerte_individual_pensionado(FB$1,$E27,$B27, Hombres!$A$1:$DW$117, Mujeres!$A$1:$DW$117)</f>
        <v>0</v>
      </c>
      <c r="FC27" s="46" cm="1">
        <f t="array" ref="FC27">beneficio_muerte_individual_pensionado(FC$1,$E27,$B27, Hombres!$A$1:$DW$117, Mujeres!$A$1:$DW$117)</f>
        <v>0</v>
      </c>
      <c r="FD27" s="46" cm="1">
        <f t="array" ref="FD27">beneficio_muerte_individual_pensionado(FD$1,$E27,$B27, Hombres!$A$1:$DW$117, Mujeres!$A$1:$DW$117)</f>
        <v>0</v>
      </c>
      <c r="FE27" s="46" cm="1">
        <f t="array" ref="FE27">beneficio_muerte_individual_pensionado(FE$1,$E27,$B27, Hombres!$A$1:$DW$117, Mujeres!$A$1:$DW$117)</f>
        <v>0</v>
      </c>
      <c r="FF27" s="46" cm="1">
        <f t="array" ref="FF27">beneficio_muerte_individual_pensionado(FF$1,$E27,$B27, Hombres!$A$1:$DW$117, Mujeres!$A$1:$DW$117)</f>
        <v>0</v>
      </c>
      <c r="FG27" s="46" cm="1">
        <f t="array" ref="FG27">beneficio_muerte_individual_pensionado(FG$1,$E27,$B27, Hombres!$A$1:$DW$117, Mujeres!$A$1:$DW$117)</f>
        <v>0</v>
      </c>
      <c r="FH27" s="46" cm="1">
        <f t="array" ref="FH27">beneficio_muerte_individual_pensionado(FH$1,$E27,$B27, Hombres!$A$1:$DW$117, Mujeres!$A$1:$DW$117)</f>
        <v>0</v>
      </c>
      <c r="FI27" s="46" cm="1">
        <f t="array" ref="FI27">beneficio_muerte_individual_pensionado(FI$1,$E27,$B27, Hombres!$A$1:$DW$117, Mujeres!$A$1:$DW$117)</f>
        <v>0</v>
      </c>
      <c r="FJ27" s="46" cm="1">
        <f t="array" ref="FJ27">beneficio_muerte_individual_pensionado(FJ$1,$E27,$B27, Hombres!$A$1:$DW$117, Mujeres!$A$1:$DW$117)</f>
        <v>0</v>
      </c>
      <c r="FK27" s="46" cm="1">
        <f t="array" ref="FK27">beneficio_muerte_individual_pensionado(FK$1,$E27,$B27, Hombres!$A$1:$DW$117, Mujeres!$A$1:$DW$117)</f>
        <v>0</v>
      </c>
      <c r="FL27" s="46" cm="1">
        <f t="array" ref="FL27">beneficio_muerte_individual_pensionado(FL$1,$E27,$B27, Hombres!$A$1:$DW$117, Mujeres!$A$1:$DW$117)</f>
        <v>0</v>
      </c>
      <c r="FM27" s="46" cm="1">
        <f t="array" ref="FM27">beneficio_muerte_individual_pensionado(FM$1,$E27,$B27, Hombres!$A$1:$DW$117, Mujeres!$A$1:$DW$117)</f>
        <v>0</v>
      </c>
      <c r="FN27" s="46" cm="1">
        <f t="array" ref="FN27">beneficio_muerte_individual_pensionado(FN$1,$E27,$B27, Hombres!$A$1:$DW$117, Mujeres!$A$1:$DW$117)</f>
        <v>0</v>
      </c>
      <c r="FO27" s="46" cm="1">
        <f t="array" ref="FO27">beneficio_muerte_individual_pensionado(FO$1,$E27,$B27, Hombres!$A$1:$DW$117, Mujeres!$A$1:$DW$117)</f>
        <v>0</v>
      </c>
      <c r="FP27" s="46" cm="1">
        <f t="array" ref="FP27">beneficio_muerte_individual_pensionado(FP$1,$E27,$B27, Hombres!$A$1:$DW$117, Mujeres!$A$1:$DW$117)</f>
        <v>0</v>
      </c>
      <c r="FQ27" s="46" cm="1">
        <f t="array" ref="FQ27">beneficio_muerte_individual_pensionado(FQ$1,$E27,$B27, Hombres!$A$1:$DW$117, Mujeres!$A$1:$DW$117)</f>
        <v>0</v>
      </c>
      <c r="FR27" s="46" cm="1">
        <f t="array" ref="FR27">beneficio_muerte_individual_pensionado(FR$1,$E27,$B27, Hombres!$A$1:$DW$117, Mujeres!$A$1:$DW$117)</f>
        <v>0</v>
      </c>
      <c r="FS27" s="46" cm="1">
        <f t="array" ref="FS27">beneficio_muerte_individual_pensionado(FS$1,$E27,$B27, Hombres!$A$1:$DW$117, Mujeres!$A$1:$DW$117)</f>
        <v>0</v>
      </c>
      <c r="FT27" s="46" cm="1">
        <f t="array" ref="FT27">beneficio_muerte_individual_pensionado(FT$1,$E27,$B27, Hombres!$A$1:$DW$117, Mujeres!$A$1:$DW$117)</f>
        <v>0</v>
      </c>
      <c r="FU27" s="46" cm="1">
        <f t="array" ref="FU27">beneficio_muerte_individual_pensionado(FU$1,$E27,$B27, Hombres!$A$1:$DW$117, Mujeres!$A$1:$DW$117)</f>
        <v>0</v>
      </c>
      <c r="FV27" s="46" cm="1">
        <f t="array" ref="FV27">beneficio_muerte_individual_pensionado(FV$1,$E27,$B27, Hombres!$A$1:$DW$117, Mujeres!$A$1:$DW$117)</f>
        <v>0</v>
      </c>
      <c r="FW27" s="46" cm="1">
        <f t="array" ref="FW27">beneficio_muerte_individual_pensionado(FW$1,$E27,$B27, Hombres!$A$1:$DW$117, Mujeres!$A$1:$DW$117)</f>
        <v>0</v>
      </c>
      <c r="FX27" s="46" cm="1">
        <f t="array" ref="FX27">beneficio_muerte_individual_pensionado(FX$1,$E27,$B27, Hombres!$A$1:$DW$117, Mujeres!$A$1:$DW$117)</f>
        <v>0</v>
      </c>
      <c r="FY27" s="46" cm="1">
        <f t="array" ref="FY27">beneficio_muerte_individual_pensionado(FY$1,$E27,$B27, Hombres!$A$1:$DW$117, Mujeres!$A$1:$DW$117)</f>
        <v>0</v>
      </c>
      <c r="FZ27" s="46" cm="1">
        <f t="array" ref="FZ27">beneficio_muerte_individual_pensionado(FZ$1,$E27,$B27, Hombres!$A$1:$DW$117, Mujeres!$A$1:$DW$117)</f>
        <v>0</v>
      </c>
      <c r="GA27" s="46" cm="1">
        <f t="array" ref="GA27">beneficio_muerte_individual_pensionado(GA$1,$E27,$B27, Hombres!$A$1:$DW$117, Mujeres!$A$1:$DW$117)</f>
        <v>0</v>
      </c>
      <c r="GB27" s="46" cm="1">
        <f t="array" ref="GB27">beneficio_muerte_individual_pensionado(GB$1,$E27,$B27, Hombres!$A$1:$DW$117, Mujeres!$A$1:$DW$117)</f>
        <v>0</v>
      </c>
      <c r="GC27" s="46" cm="1">
        <f t="array" ref="GC27">beneficio_muerte_individual_pensionado(GC$1,$E27,$B27, Hombres!$A$1:$DW$117, Mujeres!$A$1:$DW$117)</f>
        <v>0</v>
      </c>
      <c r="GD27" s="46" cm="1">
        <f t="array" ref="GD27">beneficio_muerte_individual_pensionado(GD$1,$E27,$B27, Hombres!$A$1:$DW$117, Mujeres!$A$1:$DW$117)</f>
        <v>0</v>
      </c>
      <c r="GE27" s="46" cm="1">
        <f t="array" ref="GE27">beneficio_muerte_individual_pensionado(GE$1,$E27,$B27, Hombres!$A$1:$DW$117, Mujeres!$A$1:$DW$117)</f>
        <v>0</v>
      </c>
      <c r="GF27" s="46" cm="1">
        <f t="array" ref="GF27">beneficio_muerte_individual_pensionado(GF$1,$E27,$B27, Hombres!$A$1:$DW$117, Mujeres!$A$1:$DW$117)</f>
        <v>0</v>
      </c>
      <c r="GG27" s="46" cm="1">
        <f t="array" ref="GG27">beneficio_muerte_individual_pensionado(GG$1,$E27,$B27, Hombres!$A$1:$DW$117, Mujeres!$A$1:$DW$117)</f>
        <v>0</v>
      </c>
      <c r="GH27" s="46" cm="1">
        <f t="array" ref="GH27">beneficio_muerte_individual_pensionado(GH$1,$E27,$B27, Hombres!$A$1:$DW$117, Mujeres!$A$1:$DW$117)</f>
        <v>0</v>
      </c>
      <c r="GI27" s="46" cm="1">
        <f t="array" ref="GI27">beneficio_muerte_individual_pensionado(GI$1,$E27,$B27, Hombres!$A$1:$DW$117, Mujeres!$A$1:$DW$117)</f>
        <v>0</v>
      </c>
      <c r="GJ27" s="46" cm="1">
        <f t="array" ref="GJ27">beneficio_muerte_individual_pensionado(GJ$1,$E27,$B27, Hombres!$A$1:$DW$117, Mujeres!$A$1:$DW$117)</f>
        <v>0</v>
      </c>
      <c r="GK27" s="46" cm="1">
        <f t="array" ref="GK27">beneficio_muerte_individual_pensionado(GK$1,$E27,$B27, Hombres!$A$1:$DW$117, Mujeres!$A$1:$DW$117)</f>
        <v>0</v>
      </c>
      <c r="GL27" s="46" cm="1">
        <f t="array" ref="GL27">beneficio_muerte_individual_pensionado(GL$1,$E27,$B27, Hombres!$A$1:$DW$117, Mujeres!$A$1:$DW$117)</f>
        <v>0</v>
      </c>
      <c r="GM27" s="46" cm="1">
        <f t="array" ref="GM27">beneficio_muerte_individual_pensionado(GM$1,$E27,$B27, Hombres!$A$1:$DW$117, Mujeres!$A$1:$DW$117)</f>
        <v>0</v>
      </c>
      <c r="GN27" s="46" cm="1">
        <f t="array" ref="GN27">beneficio_muerte_individual_pensionado(GN$1,$E27,$B27, Hombres!$A$1:$DW$117, Mujeres!$A$1:$DW$117)</f>
        <v>0</v>
      </c>
      <c r="GO27" s="46" cm="1">
        <f t="array" ref="GO27">beneficio_muerte_individual_pensionado(GO$1,$E27,$B27, Hombres!$A$1:$DW$117, Mujeres!$A$1:$DW$117)</f>
        <v>0</v>
      </c>
      <c r="GP27" s="46" cm="1">
        <f t="array" ref="GP27">beneficio_muerte_individual_pensionado(GP$1,$E27,$B27, Hombres!$A$1:$DW$117, Mujeres!$A$1:$DW$117)</f>
        <v>0</v>
      </c>
      <c r="GQ27" s="46" cm="1">
        <f t="array" ref="GQ27">beneficio_muerte_individual_pensionado(GQ$1,$E27,$B27, Hombres!$A$1:$DW$117, Mujeres!$A$1:$DW$117)</f>
        <v>0</v>
      </c>
      <c r="GR27" s="46" cm="1">
        <f t="array" ref="GR27">beneficio_muerte_individual_pensionado(GR$1,$E27,$B27, Hombres!$A$1:$DW$117, Mujeres!$A$1:$DW$117)</f>
        <v>0</v>
      </c>
      <c r="GS27" s="46" cm="1">
        <f t="array" ref="GS27">beneficio_muerte_individual_pensionado(GS$1,$E27,$B27, Hombres!$A$1:$DW$117, Mujeres!$A$1:$DW$117)</f>
        <v>0</v>
      </c>
      <c r="GT27" s="46" cm="1">
        <f t="array" ref="GT27">beneficio_muerte_individual_pensionado(GT$1,$E27,$B27, Hombres!$A$1:$DW$117, Mujeres!$A$1:$DW$117)</f>
        <v>0</v>
      </c>
    </row>
    <row r="28" spans="1:202" x14ac:dyDescent="0.2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6" cm="1">
        <f t="array" ref="H28">AnualidadPensionado(H$1,$E28,$B28, $D28, Hombres!$A$1:$DW$117, Mujeres!$A$1:$DW$117)</f>
        <v>0</v>
      </c>
      <c r="I28" s="46" cm="1">
        <f t="array" ref="I28">AnualidadPensionado(I$1,$E28,$B28, $D28, Hombres!$A$1:$DW$117, Mujeres!$A$1:$DW$117)</f>
        <v>2181961.9923096453</v>
      </c>
      <c r="J28" s="46" cm="1">
        <f t="array" ref="J28">AnualidadPensionado(J$1,$E28,$B28, $D28, Hombres!$A$1:$DW$117, Mujeres!$A$1:$DW$117)</f>
        <v>2211743.945020522</v>
      </c>
      <c r="K28" s="46" cm="1">
        <f t="array" ref="K28">AnualidadPensionado(K$1,$E28,$B28, $D28, Hombres!$A$1:$DW$117, Mujeres!$A$1:$DW$117)</f>
        <v>2239182.7342387373</v>
      </c>
      <c r="L28" s="46" cm="1">
        <f t="array" ref="L28">AnualidadPensionado(L$1,$E28,$B28, $D28, Hombres!$A$1:$DW$117, Mujeres!$A$1:$DW$117)</f>
        <v>2263461.7985299267</v>
      </c>
      <c r="M28" s="46" cm="1">
        <f t="array" ref="M28">AnualidadPensionado(M$1,$E28,$B28, $D28, Hombres!$A$1:$DW$117, Mujeres!$A$1:$DW$117)</f>
        <v>2283727.6924257558</v>
      </c>
      <c r="N28" s="46" cm="1">
        <f t="array" ref="N28">AnualidadPensionado(N$1,$E28,$B28, $D28, Hombres!$A$1:$DW$117, Mujeres!$A$1:$DW$117)</f>
        <v>2299135.3637227979</v>
      </c>
      <c r="O28" s="46" cm="1">
        <f t="array" ref="O28">AnualidadPensionado(O$1,$E28,$B28, $D28, Hombres!$A$1:$DW$117, Mujeres!$A$1:$DW$117)</f>
        <v>2308965.4181323512</v>
      </c>
      <c r="P28" s="46" cm="1">
        <f t="array" ref="P28">AnualidadPensionado(P$1,$E28,$B28, $D28, Hombres!$A$1:$DW$117, Mujeres!$A$1:$DW$117)</f>
        <v>2312865.2791952998</v>
      </c>
      <c r="Q28" s="46" cm="1">
        <f t="array" ref="Q28">AnualidadPensionado(Q$1,$E28,$B28, $D28, Hombres!$A$1:$DW$117, Mujeres!$A$1:$DW$117)</f>
        <v>2310803.2349041724</v>
      </c>
      <c r="R28" s="46" cm="1">
        <f t="array" ref="R28">AnualidadPensionado(R$1,$E28,$B28, $D28, Hombres!$A$1:$DW$117, Mujeres!$A$1:$DW$117)</f>
        <v>2302812.7037765905</v>
      </c>
      <c r="S28" s="46" cm="1">
        <f t="array" ref="S28">AnualidadPensionado(S$1,$E28,$B28, $D28, Hombres!$A$1:$DW$117, Mujeres!$A$1:$DW$117)</f>
        <v>2288764.9383409992</v>
      </c>
      <c r="T28" s="46" cm="1">
        <f t="array" ref="T28">AnualidadPensionado(T$1,$E28,$B28, $D28, Hombres!$A$1:$DW$117, Mujeres!$A$1:$DW$117)</f>
        <v>2268206.5490139844</v>
      </c>
      <c r="U28" s="46" cm="1">
        <f t="array" ref="U28">AnualidadPensionado(U$1,$E28,$B28, $D28, Hombres!$A$1:$DW$117, Mujeres!$A$1:$DW$117)</f>
        <v>2236803.605865173</v>
      </c>
      <c r="V28" s="46" cm="1">
        <f t="array" ref="V28">AnualidadPensionado(V$1,$E28,$B28, $D28, Hombres!$A$1:$DW$117, Mujeres!$A$1:$DW$117)</f>
        <v>2197019.2979928185</v>
      </c>
      <c r="W28" s="46" cm="1">
        <f t="array" ref="W28">AnualidadPensionado(W$1,$E28,$B28, $D28, Hombres!$A$1:$DW$117, Mujeres!$A$1:$DW$117)</f>
        <v>2148595.7974865586</v>
      </c>
      <c r="X28" s="46" cm="1">
        <f t="array" ref="X28">AnualidadPensionado(X$1,$E28,$B28, $D28, Hombres!$A$1:$DW$117, Mujeres!$A$1:$DW$117)</f>
        <v>2091253.3938869652</v>
      </c>
      <c r="Y28" s="46" cm="1">
        <f t="array" ref="Y28">AnualidadPensionado(Y$1,$E28,$B28, $D28, Hombres!$A$1:$DW$117, Mujeres!$A$1:$DW$117)</f>
        <v>2024668.6073080248</v>
      </c>
      <c r="Z28" s="46" cm="1">
        <f t="array" ref="Z28">AnualidadPensionado(Z$1,$E28,$B28, $D28, Hombres!$A$1:$DW$117, Mujeres!$A$1:$DW$117)</f>
        <v>1948651.5275184524</v>
      </c>
      <c r="AA28" s="46" cm="1">
        <f t="array" ref="AA28">AnualidadPensionado(AA$1,$E28,$B28, $D28, Hombres!$A$1:$DW$117, Mujeres!$A$1:$DW$117)</f>
        <v>1863277.2788949206</v>
      </c>
      <c r="AB28" s="46" cm="1">
        <f t="array" ref="AB28">AnualidadPensionado(AB$1,$E28,$B28, $D28, Hombres!$A$1:$DW$117, Mujeres!$A$1:$DW$117)</f>
        <v>1768892.8248601481</v>
      </c>
      <c r="AC28" s="46" cm="1">
        <f t="array" ref="AC28">AnualidadPensionado(AC$1,$E28,$B28, $D28, Hombres!$A$1:$DW$117, Mujeres!$A$1:$DW$117)</f>
        <v>1666003.3287469409</v>
      </c>
      <c r="AD28" s="46" cm="1">
        <f t="array" ref="AD28">AnualidadPensionado(AD$1,$E28,$B28, $D28, Hombres!$A$1:$DW$117, Mujeres!$A$1:$DW$117)</f>
        <v>1555279.1781432841</v>
      </c>
      <c r="AE28" s="46" cm="1">
        <f t="array" ref="AE28">AnualidadPensionado(AE$1,$E28,$B28, $D28, Hombres!$A$1:$DW$117, Mujeres!$A$1:$DW$117)</f>
        <v>1437691.8572910328</v>
      </c>
      <c r="AF28" s="46" cm="1">
        <f t="array" ref="AF28">AnualidadPensionado(AF$1,$E28,$B28, $D28, Hombres!$A$1:$DW$117, Mujeres!$A$1:$DW$117)</f>
        <v>1314630.4834807231</v>
      </c>
      <c r="AG28" s="46" cm="1">
        <f t="array" ref="AG28">AnualidadPensionado(AG$1,$E28,$B28, $D28, Hombres!$A$1:$DW$117, Mujeres!$A$1:$DW$117)</f>
        <v>1187821.6319503612</v>
      </c>
      <c r="AH28" s="46" cm="1">
        <f t="array" ref="AH28">AnualidadPensionado(AH$1,$E28,$B28, $D28, Hombres!$A$1:$DW$117, Mujeres!$A$1:$DW$117)</f>
        <v>1059159.9274387851</v>
      </c>
      <c r="AI28" s="46" cm="1">
        <f t="array" ref="AI28">AnualidadPensionado(AI$1,$E28,$B28, $D28, Hombres!$A$1:$DW$117, Mujeres!$A$1:$DW$117)</f>
        <v>930654.92270688084</v>
      </c>
      <c r="AJ28" s="46" cm="1">
        <f t="array" ref="AJ28">AnualidadPensionado(AJ$1,$E28,$B28, $D28, Hombres!$A$1:$DW$117, Mujeres!$A$1:$DW$117)</f>
        <v>804465.87871119299</v>
      </c>
      <c r="AK28" s="46" cm="1">
        <f t="array" ref="AK28">AnualidadPensionado(AK$1,$E28,$B28, $D28, Hombres!$A$1:$DW$117, Mujeres!$A$1:$DW$117)</f>
        <v>682898.52511663316</v>
      </c>
      <c r="AL28" s="46" cm="1">
        <f t="array" ref="AL28">AnualidadPensionado(AL$1,$E28,$B28, $D28, Hombres!$A$1:$DW$117, Mujeres!$A$1:$DW$117)</f>
        <v>568212.65743810695</v>
      </c>
      <c r="AM28" s="46" cm="1">
        <f t="array" ref="AM28">AnualidadPensionado(AM$1,$E28,$B28, $D28, Hombres!$A$1:$DW$117, Mujeres!$A$1:$DW$117)</f>
        <v>462397.59737071523</v>
      </c>
      <c r="AN28" s="46" cm="1">
        <f t="array" ref="AN28">AnualidadPensionado(AN$1,$E28,$B28, $D28, Hombres!$A$1:$DW$117, Mujeres!$A$1:$DW$117)</f>
        <v>367067.44803491503</v>
      </c>
      <c r="AO28" s="46" cm="1">
        <f t="array" ref="AO28">AnualidadPensionado(AO$1,$E28,$B28, $D28, Hombres!$A$1:$DW$117, Mujeres!$A$1:$DW$117)</f>
        <v>283417.78599722119</v>
      </c>
      <c r="AP28" s="46" cm="1">
        <f t="array" ref="AP28">AnualidadPensionado(AP$1,$E28,$B28, $D28, Hombres!$A$1:$DW$117, Mujeres!$A$1:$DW$117)</f>
        <v>212169.29383042143</v>
      </c>
      <c r="AQ28" s="46" cm="1">
        <f t="array" ref="AQ28">AnualidadPensionado(AQ$1,$E28,$B28, $D28, Hombres!$A$1:$DW$117, Mujeres!$A$1:$DW$117)</f>
        <v>153461.19582179759</v>
      </c>
      <c r="AR28" s="46" cm="1">
        <f t="array" ref="AR28">AnualidadPensionado(AR$1,$E28,$B28, $D28, Hombres!$A$1:$DW$117, Mujeres!$A$1:$DW$117)</f>
        <v>106810.89613156652</v>
      </c>
      <c r="AS28" s="46" cm="1">
        <f t="array" ref="AS28">AnualidadPensionado(AS$1,$E28,$B28, $D28, Hombres!$A$1:$DW$117, Mujeres!$A$1:$DW$117)</f>
        <v>71197.143684095281</v>
      </c>
      <c r="AT28" s="46" cm="1">
        <f t="array" ref="AT28">AnualidadPensionado(AT$1,$E28,$B28, $D28, Hombres!$A$1:$DW$117, Mujeres!$A$1:$DW$117)</f>
        <v>45201.888283501263</v>
      </c>
      <c r="AU28" s="46" cm="1">
        <f t="array" ref="AU28">AnualidadPensionado(AU$1,$E28,$B28, $D28, Hombres!$A$1:$DW$117, Mujeres!$A$1:$DW$117)</f>
        <v>27166.146502115782</v>
      </c>
      <c r="AV28" s="46" cm="1">
        <f t="array" ref="AV28">AnualidadPensionado(AV$1,$E28,$B28, $D28, Hombres!$A$1:$DW$117, Mujeres!$A$1:$DW$117)</f>
        <v>15347.026317883816</v>
      </c>
      <c r="AW28" s="46" cm="1">
        <f t="array" ref="AW28">AnualidadPensionado(AW$1,$E28,$B28, $D28, Hombres!$A$1:$DW$117, Mujeres!$A$1:$DW$117)</f>
        <v>8081.7008110774523</v>
      </c>
      <c r="AX28" s="46" cm="1">
        <f t="array" ref="AX28">AnualidadPensionado(AX$1,$E28,$B28, $D28, Hombres!$A$1:$DW$117, Mujeres!$A$1:$DW$117)</f>
        <v>3926.9111366179104</v>
      </c>
      <c r="AY28" s="46" cm="1">
        <f t="array" ref="AY28">AnualidadPensionado(AY$1,$E28,$B28, $D28, Hombres!$A$1:$DW$117, Mujeres!$A$1:$DW$117)</f>
        <v>1739.1375317706343</v>
      </c>
      <c r="AZ28" s="46" cm="1">
        <f t="array" ref="AZ28">AnualidadPensionado(AZ$1,$E28,$B28, $D28, Hombres!$A$1:$DW$117, Mujeres!$A$1:$DW$117)</f>
        <v>691.63420847426391</v>
      </c>
      <c r="BA28" s="46" cm="1">
        <f t="array" ref="BA28">AnualidadPensionado(BA$1,$E28,$B28, $D28, Hombres!$A$1:$DW$117, Mujeres!$A$1:$DW$117)</f>
        <v>242.39965127147798</v>
      </c>
      <c r="BB28" s="46" cm="1">
        <f t="array" ref="BB28">AnualidadPensionado(BB$1,$E28,$B28, $D28, Hombres!$A$1:$DW$117, Mujeres!$A$1:$DW$117)</f>
        <v>73.034472680076433</v>
      </c>
      <c r="BC28" s="46" cm="1">
        <f t="array" ref="BC28">AnualidadPensionado(BC$1,$E28,$B28, $D28, Hombres!$A$1:$DW$117, Mujeres!$A$1:$DW$117)</f>
        <v>18.278090548090592</v>
      </c>
      <c r="BD28" s="46" cm="1">
        <f t="array" ref="BD28">AnualidadPensionado(BD$1,$E28,$B28, $D28, Hombres!$A$1:$DW$117, Mujeres!$A$1:$DW$117)</f>
        <v>0</v>
      </c>
      <c r="BE28" s="46" cm="1">
        <f t="array" ref="BE28">AnualidadPensionado(BE$1,$E28,$B28, $D28, Hombres!$A$1:$DW$117, Mujeres!$A$1:$DW$117)</f>
        <v>0</v>
      </c>
      <c r="BF28" s="46" cm="1">
        <f t="array" ref="BF28">AnualidadPensionado(BF$1,$E28,$B28, $D28, Hombres!$A$1:$DW$117, Mujeres!$A$1:$DW$117)</f>
        <v>0</v>
      </c>
      <c r="BG28" s="46" cm="1">
        <f t="array" ref="BG28">AnualidadPensionado(BG$1,$E28,$B28, $D28, Hombres!$A$1:$DW$117, Mujeres!$A$1:$DW$117)</f>
        <v>0</v>
      </c>
      <c r="BH28" s="46" cm="1">
        <f t="array" ref="BH28">AnualidadPensionado(BH$1,$E28,$B28, $D28, Hombres!$A$1:$DW$117, Mujeres!$A$1:$DW$117)</f>
        <v>0</v>
      </c>
      <c r="BI28" s="46" cm="1">
        <f t="array" ref="BI28">AnualidadPensionado(BI$1,$E28,$B28, $D28, Hombres!$A$1:$DW$117, Mujeres!$A$1:$DW$117)</f>
        <v>0</v>
      </c>
      <c r="BJ28" s="46" cm="1">
        <f t="array" ref="BJ28">AnualidadPensionado(BJ$1,$E28,$B28, $D28, Hombres!$A$1:$DW$117, Mujeres!$A$1:$DW$117)</f>
        <v>0</v>
      </c>
      <c r="BK28" s="46" cm="1">
        <f t="array" ref="BK28">AnualidadPensionado(BK$1,$E28,$B28, $D28, Hombres!$A$1:$DW$117, Mujeres!$A$1:$DW$117)</f>
        <v>0</v>
      </c>
      <c r="BL28" s="46" cm="1">
        <f t="array" ref="BL28">AnualidadPensionado(BL$1,$E28,$B28, $D28, Hombres!$A$1:$DW$117, Mujeres!$A$1:$DW$117)</f>
        <v>0</v>
      </c>
      <c r="BM28" s="46" cm="1">
        <f t="array" ref="BM28">AnualidadPensionado(BM$1,$E28,$B28, $D28, Hombres!$A$1:$DW$117, Mujeres!$A$1:$DW$117)</f>
        <v>0</v>
      </c>
      <c r="BN28" s="46" cm="1">
        <f t="array" ref="BN28">AnualidadPensionado(BN$1,$E28,$B28, $D28, Hombres!$A$1:$DW$117, Mujeres!$A$1:$DW$117)</f>
        <v>0</v>
      </c>
      <c r="BO28" s="46" cm="1">
        <f t="array" ref="BO28">AnualidadPensionado(BO$1,$E28,$B28, $D28, Hombres!$A$1:$DW$117, Mujeres!$A$1:$DW$117)</f>
        <v>0</v>
      </c>
      <c r="BP28" s="46" cm="1">
        <f t="array" ref="BP28">AnualidadPensionado(BP$1,$E28,$B28, $D28, Hombres!$A$1:$DW$117, Mujeres!$A$1:$DW$117)</f>
        <v>0</v>
      </c>
      <c r="BQ28" s="46" cm="1">
        <f t="array" ref="BQ28">AnualidadPensionado(BQ$1,$E28,$B28, $D28, Hombres!$A$1:$DW$117, Mujeres!$A$1:$DW$117)</f>
        <v>0</v>
      </c>
      <c r="BR28" s="46" cm="1">
        <f t="array" ref="BR28">AnualidadPensionado(BR$1,$E28,$B28, $D28, Hombres!$A$1:$DW$117, Mujeres!$A$1:$DW$117)</f>
        <v>0</v>
      </c>
      <c r="BS28" s="46" cm="1">
        <f t="array" ref="BS28">AnualidadPensionado(BS$1,$E28,$B28, $D28, Hombres!$A$1:$DW$117, Mujeres!$A$1:$DW$117)</f>
        <v>0</v>
      </c>
      <c r="BT28" s="46" cm="1">
        <f t="array" ref="BT28">AnualidadPensionado(BT$1,$E28,$B28, $D28, Hombres!$A$1:$DW$117, Mujeres!$A$1:$DW$117)</f>
        <v>0</v>
      </c>
      <c r="BU28" s="46" cm="1">
        <f t="array" ref="BU28">AnualidadPensionado(BU$1,$E28,$B28, $D28, Hombres!$A$1:$DW$117, Mujeres!$A$1:$DW$117)</f>
        <v>0</v>
      </c>
      <c r="BV28" s="46" cm="1">
        <f t="array" ref="BV28">AnualidadPensionado(BV$1,$E28,$B28, $D28, Hombres!$A$1:$DW$117, Mujeres!$A$1:$DW$117)</f>
        <v>0</v>
      </c>
      <c r="BW28" s="46" cm="1">
        <f t="array" ref="BW28">AnualidadPensionado(BW$1,$E28,$B28, $D28, Hombres!$A$1:$DW$117, Mujeres!$A$1:$DW$117)</f>
        <v>0</v>
      </c>
      <c r="BX28" s="46" cm="1">
        <f t="array" ref="BX28">AnualidadPensionado(BX$1,$E28,$B28, $D28, Hombres!$A$1:$DW$117, Mujeres!$A$1:$DW$117)</f>
        <v>0</v>
      </c>
      <c r="BY28" s="46" cm="1">
        <f t="array" ref="BY28">AnualidadPensionado(BY$1,$E28,$B28, $D28, Hombres!$A$1:$DW$117, Mujeres!$A$1:$DW$117)</f>
        <v>0</v>
      </c>
      <c r="BZ28" s="46" cm="1">
        <f t="array" ref="BZ28">AnualidadPensionado(BZ$1,$E28,$B28, $D28, Hombres!$A$1:$DW$117, Mujeres!$A$1:$DW$117)</f>
        <v>0</v>
      </c>
      <c r="CA28" s="46" cm="1">
        <f t="array" ref="CA28">AnualidadPensionado(CA$1,$E28,$B28, $D28, Hombres!$A$1:$DW$117, Mujeres!$A$1:$DW$117)</f>
        <v>0</v>
      </c>
      <c r="CB28" s="46" cm="1">
        <f t="array" ref="CB28">AnualidadPensionado(CB$1,$E28,$B28, $D28, Hombres!$A$1:$DW$117, Mujeres!$A$1:$DW$117)</f>
        <v>0</v>
      </c>
      <c r="CC28" s="46" cm="1">
        <f t="array" ref="CC28">AnualidadPensionado(CC$1,$E28,$B28, $D28, Hombres!$A$1:$DW$117, Mujeres!$A$1:$DW$117)</f>
        <v>0</v>
      </c>
      <c r="CD28" s="46" cm="1">
        <f t="array" ref="CD28">AnualidadPensionado(CD$1,$E28,$B28, $D28, Hombres!$A$1:$DW$117, Mujeres!$A$1:$DW$117)</f>
        <v>0</v>
      </c>
      <c r="CE28" s="46" cm="1">
        <f t="array" ref="CE28">AnualidadPensionado(CE$1,$E28,$B28, $D28, Hombres!$A$1:$DW$117, Mujeres!$A$1:$DW$117)</f>
        <v>0</v>
      </c>
      <c r="CF28" s="46" cm="1">
        <f t="array" ref="CF28">AnualidadPensionado(CF$1,$E28,$B28, $D28, Hombres!$A$1:$DW$117, Mujeres!$A$1:$DW$117)</f>
        <v>0</v>
      </c>
      <c r="CG28" s="46" cm="1">
        <f t="array" ref="CG28">AnualidadPensionado(CG$1,$E28,$B28, $D28, Hombres!$A$1:$DW$117, Mujeres!$A$1:$DW$117)</f>
        <v>0</v>
      </c>
      <c r="CH28" s="46" cm="1">
        <f t="array" ref="CH28">AnualidadPensionado(CH$1,$E28,$B28, $D28, Hombres!$A$1:$DW$117, Mujeres!$A$1:$DW$117)</f>
        <v>0</v>
      </c>
      <c r="CI28" s="46" cm="1">
        <f t="array" ref="CI28">AnualidadPensionado(CI$1,$E28,$B28, $D28, Hombres!$A$1:$DW$117, Mujeres!$A$1:$DW$117)</f>
        <v>0</v>
      </c>
      <c r="CJ28" s="46" cm="1">
        <f t="array" ref="CJ28">AnualidadPensionado(CJ$1,$E28,$B28, $D28, Hombres!$A$1:$DW$117, Mujeres!$A$1:$DW$117)</f>
        <v>0</v>
      </c>
      <c r="CK28" s="46" cm="1">
        <f t="array" ref="CK28">AnualidadPensionado(CK$1,$E28,$B28, $D28, Hombres!$A$1:$DW$117, Mujeres!$A$1:$DW$117)</f>
        <v>0</v>
      </c>
      <c r="CL28" s="46" cm="1">
        <f t="array" ref="CL28">AnualidadPensionado(CL$1,$E28,$B28, $D28, Hombres!$A$1:$DW$117, Mujeres!$A$1:$DW$117)</f>
        <v>0</v>
      </c>
      <c r="CM28" s="46" cm="1">
        <f t="array" ref="CM28">AnualidadPensionado(CM$1,$E28,$B28, $D28, Hombres!$A$1:$DW$117, Mujeres!$A$1:$DW$117)</f>
        <v>0</v>
      </c>
      <c r="CN28" s="46" cm="1">
        <f t="array" ref="CN28">AnualidadPensionado(CN$1,$E28,$B28, $D28, Hombres!$A$1:$DW$117, Mujeres!$A$1:$DW$117)</f>
        <v>0</v>
      </c>
      <c r="CO28" s="46" cm="1">
        <f t="array" ref="CO28">AnualidadPensionado(CO$1,$E28,$B28, $D28, Hombres!$A$1:$DW$117, Mujeres!$A$1:$DW$117)</f>
        <v>0</v>
      </c>
      <c r="CP28" s="46" cm="1">
        <f t="array" ref="CP28">AnualidadPensionado(CP$1,$E28,$B28, $D28, Hombres!$A$1:$DW$117, Mujeres!$A$1:$DW$117)</f>
        <v>0</v>
      </c>
      <c r="CQ28" s="46" cm="1">
        <f t="array" ref="CQ28">AnualidadPensionado(CQ$1,$E28,$B28, $D28, Hombres!$A$1:$DW$117, Mujeres!$A$1:$DW$117)</f>
        <v>0</v>
      </c>
      <c r="CR28" s="46" cm="1">
        <f t="array" ref="CR28">AnualidadPensionado(CR$1,$E28,$B28, $D28, Hombres!$A$1:$DW$117, Mujeres!$A$1:$DW$117)</f>
        <v>0</v>
      </c>
      <c r="CS28" s="46" cm="1">
        <f t="array" ref="CS28">AnualidadPensionado(CS$1,$E28,$B28, $D28, Hombres!$A$1:$DW$117, Mujeres!$A$1:$DW$117)</f>
        <v>0</v>
      </c>
      <c r="CT28" s="46" cm="1">
        <f t="array" ref="CT28">AnualidadPensionado(CT$1,$E28,$B28, $D28, Hombres!$A$1:$DW$117, Mujeres!$A$1:$DW$117)</f>
        <v>0</v>
      </c>
      <c r="CU28" s="46" cm="1">
        <f t="array" ref="CU28">AnualidadPensionado(CU$1,$E28,$B28, $D28, Hombres!$A$1:$DW$117, Mujeres!$A$1:$DW$117)</f>
        <v>0</v>
      </c>
      <c r="CV28" s="46" cm="1">
        <f t="array" ref="CV28">AnualidadPensionado(CV$1,$E28,$B28, $D28, Hombres!$A$1:$DW$117, Mujeres!$A$1:$DW$117)</f>
        <v>0</v>
      </c>
      <c r="CW28" s="46" cm="1">
        <f t="array" ref="CW28">AnualidadPensionado(CW$1,$E28,$B28, $D28, Hombres!$A$1:$DW$117, Mujeres!$A$1:$DW$117)</f>
        <v>0</v>
      </c>
      <c r="CX28" s="46" cm="1">
        <f t="array" ref="CX28">AnualidadPensionado(CX$1,$E28,$B28, $D28, Hombres!$A$1:$DW$117, Mujeres!$A$1:$DW$117)</f>
        <v>0</v>
      </c>
      <c r="CY28" s="46" cm="1">
        <f t="array" ref="CY28">AnualidadPensionado(CY$1,$E28,$B28, $D28, Hombres!$A$1:$DW$117, Mujeres!$A$1:$DW$117)</f>
        <v>0</v>
      </c>
      <c r="DB28" s="21"/>
      <c r="DC28" s="46" cm="1">
        <f t="array" ref="DC28">beneficio_muerte_individual_pensionado(DC$1,$E28,$B28, Hombres!$A$1:$DW$117, Mujeres!$A$1:$DW$117)</f>
        <v>0</v>
      </c>
      <c r="DD28" s="46" cm="1">
        <f t="array" ref="DD28">beneficio_muerte_individual_pensionado(DD$1,$E28,$B28, Hombres!$A$1:$DW$117, Mujeres!$A$1:$DW$117)</f>
        <v>44722.5</v>
      </c>
      <c r="DE28" s="46" cm="1">
        <f t="array" ref="DE28">beneficio_muerte_individual_pensionado(DE$1,$E28,$B28, Hombres!$A$1:$DW$117, Mujeres!$A$1:$DW$117)</f>
        <v>46913.848201499997</v>
      </c>
      <c r="DF28" s="46" cm="1">
        <f t="array" ref="DF28">beneficio_muerte_individual_pensionado(DF$1,$E28,$B28, Hombres!$A$1:$DW$117, Mujeres!$A$1:$DW$117)</f>
        <v>49679.504554561259</v>
      </c>
      <c r="DG28" s="46" cm="1">
        <f t="array" ref="DG28">beneficio_muerte_individual_pensionado(DG$1,$E28,$B28, Hombres!$A$1:$DW$117, Mujeres!$A$1:$DW$117)</f>
        <v>53169.238191419463</v>
      </c>
      <c r="DH28" s="46" cm="1">
        <f t="array" ref="DH28">beneficio_muerte_individual_pensionado(DH$1,$E28,$B28, Hombres!$A$1:$DW$117, Mujeres!$A$1:$DW$117)</f>
        <v>57326.488894124646</v>
      </c>
      <c r="DI28" s="46" cm="1">
        <f t="array" ref="DI28">beneficio_muerte_individual_pensionado(DI$1,$E28,$B28, Hombres!$A$1:$DW$117, Mujeres!$A$1:$DW$117)</f>
        <v>62043.10177349591</v>
      </c>
      <c r="DJ28" s="46" cm="1">
        <f t="array" ref="DJ28">beneficio_muerte_individual_pensionado(DJ$1,$E28,$B28, Hombres!$A$1:$DW$117, Mujeres!$A$1:$DW$117)</f>
        <v>67087.016555726514</v>
      </c>
      <c r="DK28" s="46" cm="1">
        <f t="array" ref="DK28">beneficio_muerte_individual_pensionado(DK$1,$E28,$B28, Hombres!$A$1:$DW$117, Mujeres!$A$1:$DW$117)</f>
        <v>71988.484107397351</v>
      </c>
      <c r="DL28" s="46" cm="1">
        <f t="array" ref="DL28">beneficio_muerte_individual_pensionado(DL$1,$E28,$B28, Hombres!$A$1:$DW$117, Mujeres!$A$1:$DW$117)</f>
        <v>76391.208559147912</v>
      </c>
      <c r="DM28" s="46" cm="1">
        <f t="array" ref="DM28">beneficio_muerte_individual_pensionado(DM$1,$E28,$B28, Hombres!$A$1:$DW$117, Mujeres!$A$1:$DW$117)</f>
        <v>80256.041532873263</v>
      </c>
      <c r="DN28" s="46" cm="1">
        <f t="array" ref="DN28">beneficio_muerte_individual_pensionado(DN$1,$E28,$B28, Hombres!$A$1:$DW$117, Mujeres!$A$1:$DW$117)</f>
        <v>83781.44248834168</v>
      </c>
      <c r="DO28" s="46" cm="1">
        <f t="array" ref="DO28">beneficio_muerte_individual_pensionado(DO$1,$E28,$B28, Hombres!$A$1:$DW$117, Mujeres!$A$1:$DW$117)</f>
        <v>87299.215999114473</v>
      </c>
      <c r="DP28" s="46" cm="1">
        <f t="array" ref="DP28">beneficio_muerte_individual_pensionado(DP$1,$E28,$B28, Hombres!$A$1:$DW$117, Mujeres!$A$1:$DW$117)</f>
        <v>94472.502519987451</v>
      </c>
      <c r="DQ28" s="46" cm="1">
        <f t="array" ref="DQ28">beneficio_muerte_individual_pensionado(DQ$1,$E28,$B28, Hombres!$A$1:$DW$117, Mujeres!$A$1:$DW$117)</f>
        <v>98582.041198598061</v>
      </c>
      <c r="DR28" s="46" cm="1">
        <f t="array" ref="DR28">beneficio_muerte_individual_pensionado(DR$1,$E28,$B28, Hombres!$A$1:$DW$117, Mujeres!$A$1:$DW$117)</f>
        <v>102377.76388055991</v>
      </c>
      <c r="DS28" s="46" cm="1">
        <f t="array" ref="DS28">beneficio_muerte_individual_pensionado(DS$1,$E28,$B28, Hombres!$A$1:$DW$117, Mujeres!$A$1:$DW$117)</f>
        <v>105886.59752205071</v>
      </c>
      <c r="DT28" s="46" cm="1">
        <f t="array" ref="DT28">beneficio_muerte_individual_pensionado(DT$1,$E28,$B28, Hombres!$A$1:$DW$117, Mujeres!$A$1:$DW$117)</f>
        <v>109151.37412692081</v>
      </c>
      <c r="DU28" s="46" cm="1">
        <f t="array" ref="DU28">beneficio_muerte_individual_pensionado(DU$1,$E28,$B28, Hombres!$A$1:$DW$117, Mujeres!$A$1:$DW$117)</f>
        <v>112064.55463236346</v>
      </c>
      <c r="DV28" s="46" cm="1">
        <f t="array" ref="DV28">beneficio_muerte_individual_pensionado(DV$1,$E28,$B28, Hombres!$A$1:$DW$117, Mujeres!$A$1:$DW$117)</f>
        <v>114430.54830811977</v>
      </c>
      <c r="DW28" s="46" cm="1">
        <f t="array" ref="DW28">beneficio_muerte_individual_pensionado(DW$1,$E28,$B28, Hombres!$A$1:$DW$117, Mujeres!$A$1:$DW$117)</f>
        <v>116078.82808198343</v>
      </c>
      <c r="DX28" s="46" cm="1">
        <f t="array" ref="DX28">beneficio_muerte_individual_pensionado(DX$1,$E28,$B28, Hombres!$A$1:$DW$117, Mujeres!$A$1:$DW$117)</f>
        <v>116952.48705779074</v>
      </c>
      <c r="DY28" s="46" cm="1">
        <f t="array" ref="DY28">beneficio_muerte_individual_pensionado(DY$1,$E28,$B28, Hombres!$A$1:$DW$117, Mujeres!$A$1:$DW$117)</f>
        <v>117002.92816967031</v>
      </c>
      <c r="DZ28" s="46" cm="1">
        <f t="array" ref="DZ28">beneficio_muerte_individual_pensionado(DZ$1,$E28,$B28, Hombres!$A$1:$DW$117, Mujeres!$A$1:$DW$117)</f>
        <v>116098.37493667494</v>
      </c>
      <c r="EA28" s="46" cm="1">
        <f t="array" ref="EA28">beneficio_muerte_individual_pensionado(EA$1,$E28,$B28, Hombres!$A$1:$DW$117, Mujeres!$A$1:$DW$117)</f>
        <v>114052.64737668785</v>
      </c>
      <c r="EB28" s="46" cm="1">
        <f t="array" ref="EB28">beneficio_muerte_individual_pensionado(EB$1,$E28,$B28, Hombres!$A$1:$DW$117, Mujeres!$A$1:$DW$117)</f>
        <v>110767.79517766573</v>
      </c>
      <c r="EC28" s="46" cm="1">
        <f t="array" ref="EC28">beneficio_muerte_individual_pensionado(EC$1,$E28,$B28, Hombres!$A$1:$DW$117, Mujeres!$A$1:$DW$117)</f>
        <v>106279.22841921033</v>
      </c>
      <c r="ED28" s="46" cm="1">
        <f t="array" ref="ED28">beneficio_muerte_individual_pensionado(ED$1,$E28,$B28, Hombres!$A$1:$DW$117, Mujeres!$A$1:$DW$117)</f>
        <v>100661.18586460981</v>
      </c>
      <c r="EE28" s="46" cm="1">
        <f t="array" ref="EE28">beneficio_muerte_individual_pensionado(EE$1,$E28,$B28, Hombres!$A$1:$DW$117, Mujeres!$A$1:$DW$117)</f>
        <v>93966.521972771297</v>
      </c>
      <c r="EF28" s="46" cm="1">
        <f t="array" ref="EF28">beneficio_muerte_individual_pensionado(EF$1,$E28,$B28, Hombres!$A$1:$DW$117, Mujeres!$A$1:$DW$117)</f>
        <v>86252.622823635655</v>
      </c>
      <c r="EG28" s="46" cm="1">
        <f t="array" ref="EG28">beneficio_muerte_individual_pensionado(EG$1,$E28,$B28, Hombres!$A$1:$DW$117, Mujeres!$A$1:$DW$117)</f>
        <v>77689.254636190162</v>
      </c>
      <c r="EH28" s="46" cm="1">
        <f t="array" ref="EH28">beneficio_muerte_individual_pensionado(EH$1,$E28,$B28, Hombres!$A$1:$DW$117, Mujeres!$A$1:$DW$117)</f>
        <v>68556.706432240346</v>
      </c>
      <c r="EI28" s="46" cm="1">
        <f t="array" ref="EI28">beneficio_muerte_individual_pensionado(EI$1,$E28,$B28, Hombres!$A$1:$DW$117, Mujeres!$A$1:$DW$117)</f>
        <v>59159.980172986587</v>
      </c>
      <c r="EJ28" s="46" cm="1">
        <f t="array" ref="EJ28">beneficio_muerte_individual_pensionado(EJ$1,$E28,$B28, Hombres!$A$1:$DW$117, Mujeres!$A$1:$DW$117)</f>
        <v>49789.083080878132</v>
      </c>
      <c r="EK28" s="46" cm="1">
        <f t="array" ref="EK28">beneficio_muerte_individual_pensionado(EK$1,$E28,$B28, Hombres!$A$1:$DW$117, Mujeres!$A$1:$DW$117)</f>
        <v>40724.798888636295</v>
      </c>
      <c r="EL28" s="46" cm="1">
        <f t="array" ref="EL28">beneficio_muerte_individual_pensionado(EL$1,$E28,$B28, Hombres!$A$1:$DW$117, Mujeres!$A$1:$DW$117)</f>
        <v>32261.715361282382</v>
      </c>
      <c r="EM28" s="46" cm="1">
        <f t="array" ref="EM28">beneficio_muerte_individual_pensionado(EM$1,$E28,$B28, Hombres!$A$1:$DW$117, Mujeres!$A$1:$DW$117)</f>
        <v>24670.453593589868</v>
      </c>
      <c r="EN28" s="46" cm="1">
        <f t="array" ref="EN28">beneficio_muerte_individual_pensionado(EN$1,$E28,$B28, Hombres!$A$1:$DW$117, Mujeres!$A$1:$DW$117)</f>
        <v>18140.324009215412</v>
      </c>
      <c r="EO28" s="46" cm="1">
        <f t="array" ref="EO28">beneficio_muerte_individual_pensionado(EO$1,$E28,$B28, Hombres!$A$1:$DW$117, Mujeres!$A$1:$DW$117)</f>
        <v>12763.258422668323</v>
      </c>
      <c r="EP28" s="46" cm="1">
        <f t="array" ref="EP28">beneficio_muerte_individual_pensionado(EP$1,$E28,$B28, Hombres!$A$1:$DW$117, Mujeres!$A$1:$DW$117)</f>
        <v>8541.9030001249776</v>
      </c>
      <c r="EQ28" s="46" cm="1">
        <f t="array" ref="EQ28">beneficio_muerte_individual_pensionado(EQ$1,$E28,$B28, Hombres!$A$1:$DW$117, Mujeres!$A$1:$DW$117)</f>
        <v>5403.1097594226103</v>
      </c>
      <c r="ER28" s="46" cm="1">
        <f t="array" ref="ER28">beneficio_muerte_individual_pensionado(ER$1,$E28,$B28, Hombres!$A$1:$DW$117, Mujeres!$A$1:$DW$117)</f>
        <v>3207.7608158727671</v>
      </c>
      <c r="ES28" s="46" cm="1">
        <f t="array" ref="ES28">beneficio_muerte_individual_pensionado(ES$1,$E28,$B28, Hombres!$A$1:$DW$117, Mujeres!$A$1:$DW$117)</f>
        <v>1772.5770088688673</v>
      </c>
      <c r="ET28" s="46" cm="1">
        <f t="array" ref="ET28">beneficio_muerte_individual_pensionado(ET$1,$E28,$B28, Hombres!$A$1:$DW$117, Mujeres!$A$1:$DW$117)</f>
        <v>902.3354532716661</v>
      </c>
      <c r="EU28" s="46" cm="1">
        <f t="array" ref="EU28">beneficio_muerte_individual_pensionado(EU$1,$E28,$B28, Hombres!$A$1:$DW$117, Mujeres!$A$1:$DW$117)</f>
        <v>417.8455129656499</v>
      </c>
      <c r="EV28" s="46" cm="1">
        <f t="array" ref="EV28">beneficio_muerte_individual_pensionado(EV$1,$E28,$B28, Hombres!$A$1:$DW$117, Mujeres!$A$1:$DW$117)</f>
        <v>173.378757870219</v>
      </c>
      <c r="EW28" s="46" cm="1">
        <f t="array" ref="EW28">beneficio_muerte_individual_pensionado(EW$1,$E28,$B28, Hombres!$A$1:$DW$117, Mujeres!$A$1:$DW$117)</f>
        <v>63.264206860095548</v>
      </c>
      <c r="EX28" s="46" cm="1">
        <f t="array" ref="EX28">beneficio_muerte_individual_pensionado(EX$1,$E28,$B28, Hombres!$A$1:$DW$117, Mujeres!$A$1:$DW$117)</f>
        <v>19.802169544711248</v>
      </c>
      <c r="EY28" s="46" cm="1">
        <f t="array" ref="EY28">beneficio_muerte_individual_pensionado(EY$1,$E28,$B28, Hombres!$A$1:$DW$117, Mujeres!$A$1:$DW$117)</f>
        <v>6.3557905068317853</v>
      </c>
      <c r="EZ28" s="46" cm="1">
        <f t="array" ref="EZ28">beneficio_muerte_individual_pensionado(EZ$1,$E28,$B28, Hombres!$A$1:$DW$117, Mujeres!$A$1:$DW$117)</f>
        <v>0</v>
      </c>
      <c r="FA28" s="46" cm="1">
        <f t="array" ref="FA28">beneficio_muerte_individual_pensionado(FA$1,$E28,$B28, Hombres!$A$1:$DW$117, Mujeres!$A$1:$DW$117)</f>
        <v>0</v>
      </c>
      <c r="FB28" s="46" cm="1">
        <f t="array" ref="FB28">beneficio_muerte_individual_pensionado(FB$1,$E28,$B28, Hombres!$A$1:$DW$117, Mujeres!$A$1:$DW$117)</f>
        <v>0</v>
      </c>
      <c r="FC28" s="46" cm="1">
        <f t="array" ref="FC28">beneficio_muerte_individual_pensionado(FC$1,$E28,$B28, Hombres!$A$1:$DW$117, Mujeres!$A$1:$DW$117)</f>
        <v>0</v>
      </c>
      <c r="FD28" s="46" cm="1">
        <f t="array" ref="FD28">beneficio_muerte_individual_pensionado(FD$1,$E28,$B28, Hombres!$A$1:$DW$117, Mujeres!$A$1:$DW$117)</f>
        <v>0</v>
      </c>
      <c r="FE28" s="46" cm="1">
        <f t="array" ref="FE28">beneficio_muerte_individual_pensionado(FE$1,$E28,$B28, Hombres!$A$1:$DW$117, Mujeres!$A$1:$DW$117)</f>
        <v>0</v>
      </c>
      <c r="FF28" s="46" cm="1">
        <f t="array" ref="FF28">beneficio_muerte_individual_pensionado(FF$1,$E28,$B28, Hombres!$A$1:$DW$117, Mujeres!$A$1:$DW$117)</f>
        <v>0</v>
      </c>
      <c r="FG28" s="46" cm="1">
        <f t="array" ref="FG28">beneficio_muerte_individual_pensionado(FG$1,$E28,$B28, Hombres!$A$1:$DW$117, Mujeres!$A$1:$DW$117)</f>
        <v>0</v>
      </c>
      <c r="FH28" s="46" cm="1">
        <f t="array" ref="FH28">beneficio_muerte_individual_pensionado(FH$1,$E28,$B28, Hombres!$A$1:$DW$117, Mujeres!$A$1:$DW$117)</f>
        <v>0</v>
      </c>
      <c r="FI28" s="46" cm="1">
        <f t="array" ref="FI28">beneficio_muerte_individual_pensionado(FI$1,$E28,$B28, Hombres!$A$1:$DW$117, Mujeres!$A$1:$DW$117)</f>
        <v>0</v>
      </c>
      <c r="FJ28" s="46" cm="1">
        <f t="array" ref="FJ28">beneficio_muerte_individual_pensionado(FJ$1,$E28,$B28, Hombres!$A$1:$DW$117, Mujeres!$A$1:$DW$117)</f>
        <v>0</v>
      </c>
      <c r="FK28" s="46" cm="1">
        <f t="array" ref="FK28">beneficio_muerte_individual_pensionado(FK$1,$E28,$B28, Hombres!$A$1:$DW$117, Mujeres!$A$1:$DW$117)</f>
        <v>0</v>
      </c>
      <c r="FL28" s="46" cm="1">
        <f t="array" ref="FL28">beneficio_muerte_individual_pensionado(FL$1,$E28,$B28, Hombres!$A$1:$DW$117, Mujeres!$A$1:$DW$117)</f>
        <v>0</v>
      </c>
      <c r="FM28" s="46" cm="1">
        <f t="array" ref="FM28">beneficio_muerte_individual_pensionado(FM$1,$E28,$B28, Hombres!$A$1:$DW$117, Mujeres!$A$1:$DW$117)</f>
        <v>0</v>
      </c>
      <c r="FN28" s="46" cm="1">
        <f t="array" ref="FN28">beneficio_muerte_individual_pensionado(FN$1,$E28,$B28, Hombres!$A$1:$DW$117, Mujeres!$A$1:$DW$117)</f>
        <v>0</v>
      </c>
      <c r="FO28" s="46" cm="1">
        <f t="array" ref="FO28">beneficio_muerte_individual_pensionado(FO$1,$E28,$B28, Hombres!$A$1:$DW$117, Mujeres!$A$1:$DW$117)</f>
        <v>0</v>
      </c>
      <c r="FP28" s="46" cm="1">
        <f t="array" ref="FP28">beneficio_muerte_individual_pensionado(FP$1,$E28,$B28, Hombres!$A$1:$DW$117, Mujeres!$A$1:$DW$117)</f>
        <v>0</v>
      </c>
      <c r="FQ28" s="46" cm="1">
        <f t="array" ref="FQ28">beneficio_muerte_individual_pensionado(FQ$1,$E28,$B28, Hombres!$A$1:$DW$117, Mujeres!$A$1:$DW$117)</f>
        <v>0</v>
      </c>
      <c r="FR28" s="46" cm="1">
        <f t="array" ref="FR28">beneficio_muerte_individual_pensionado(FR$1,$E28,$B28, Hombres!$A$1:$DW$117, Mujeres!$A$1:$DW$117)</f>
        <v>0</v>
      </c>
      <c r="FS28" s="46" cm="1">
        <f t="array" ref="FS28">beneficio_muerte_individual_pensionado(FS$1,$E28,$B28, Hombres!$A$1:$DW$117, Mujeres!$A$1:$DW$117)</f>
        <v>0</v>
      </c>
      <c r="FT28" s="46" cm="1">
        <f t="array" ref="FT28">beneficio_muerte_individual_pensionado(FT$1,$E28,$B28, Hombres!$A$1:$DW$117, Mujeres!$A$1:$DW$117)</f>
        <v>0</v>
      </c>
      <c r="FU28" s="46" cm="1">
        <f t="array" ref="FU28">beneficio_muerte_individual_pensionado(FU$1,$E28,$B28, Hombres!$A$1:$DW$117, Mujeres!$A$1:$DW$117)</f>
        <v>0</v>
      </c>
      <c r="FV28" s="46" cm="1">
        <f t="array" ref="FV28">beneficio_muerte_individual_pensionado(FV$1,$E28,$B28, Hombres!$A$1:$DW$117, Mujeres!$A$1:$DW$117)</f>
        <v>0</v>
      </c>
      <c r="FW28" s="46" cm="1">
        <f t="array" ref="FW28">beneficio_muerte_individual_pensionado(FW$1,$E28,$B28, Hombres!$A$1:$DW$117, Mujeres!$A$1:$DW$117)</f>
        <v>0</v>
      </c>
      <c r="FX28" s="46" cm="1">
        <f t="array" ref="FX28">beneficio_muerte_individual_pensionado(FX$1,$E28,$B28, Hombres!$A$1:$DW$117, Mujeres!$A$1:$DW$117)</f>
        <v>0</v>
      </c>
      <c r="FY28" s="46" cm="1">
        <f t="array" ref="FY28">beneficio_muerte_individual_pensionado(FY$1,$E28,$B28, Hombres!$A$1:$DW$117, Mujeres!$A$1:$DW$117)</f>
        <v>0</v>
      </c>
      <c r="FZ28" s="46" cm="1">
        <f t="array" ref="FZ28">beneficio_muerte_individual_pensionado(FZ$1,$E28,$B28, Hombres!$A$1:$DW$117, Mujeres!$A$1:$DW$117)</f>
        <v>0</v>
      </c>
      <c r="GA28" s="46" cm="1">
        <f t="array" ref="GA28">beneficio_muerte_individual_pensionado(GA$1,$E28,$B28, Hombres!$A$1:$DW$117, Mujeres!$A$1:$DW$117)</f>
        <v>0</v>
      </c>
      <c r="GB28" s="46" cm="1">
        <f t="array" ref="GB28">beneficio_muerte_individual_pensionado(GB$1,$E28,$B28, Hombres!$A$1:$DW$117, Mujeres!$A$1:$DW$117)</f>
        <v>0</v>
      </c>
      <c r="GC28" s="46" cm="1">
        <f t="array" ref="GC28">beneficio_muerte_individual_pensionado(GC$1,$E28,$B28, Hombres!$A$1:$DW$117, Mujeres!$A$1:$DW$117)</f>
        <v>0</v>
      </c>
      <c r="GD28" s="46" cm="1">
        <f t="array" ref="GD28">beneficio_muerte_individual_pensionado(GD$1,$E28,$B28, Hombres!$A$1:$DW$117, Mujeres!$A$1:$DW$117)</f>
        <v>0</v>
      </c>
      <c r="GE28" s="46" cm="1">
        <f t="array" ref="GE28">beneficio_muerte_individual_pensionado(GE$1,$E28,$B28, Hombres!$A$1:$DW$117, Mujeres!$A$1:$DW$117)</f>
        <v>0</v>
      </c>
      <c r="GF28" s="46" cm="1">
        <f t="array" ref="GF28">beneficio_muerte_individual_pensionado(GF$1,$E28,$B28, Hombres!$A$1:$DW$117, Mujeres!$A$1:$DW$117)</f>
        <v>0</v>
      </c>
      <c r="GG28" s="46" cm="1">
        <f t="array" ref="GG28">beneficio_muerte_individual_pensionado(GG$1,$E28,$B28, Hombres!$A$1:$DW$117, Mujeres!$A$1:$DW$117)</f>
        <v>0</v>
      </c>
      <c r="GH28" s="46" cm="1">
        <f t="array" ref="GH28">beneficio_muerte_individual_pensionado(GH$1,$E28,$B28, Hombres!$A$1:$DW$117, Mujeres!$A$1:$DW$117)</f>
        <v>0</v>
      </c>
      <c r="GI28" s="46" cm="1">
        <f t="array" ref="GI28">beneficio_muerte_individual_pensionado(GI$1,$E28,$B28, Hombres!$A$1:$DW$117, Mujeres!$A$1:$DW$117)</f>
        <v>0</v>
      </c>
      <c r="GJ28" s="46" cm="1">
        <f t="array" ref="GJ28">beneficio_muerte_individual_pensionado(GJ$1,$E28,$B28, Hombres!$A$1:$DW$117, Mujeres!$A$1:$DW$117)</f>
        <v>0</v>
      </c>
      <c r="GK28" s="46" cm="1">
        <f t="array" ref="GK28">beneficio_muerte_individual_pensionado(GK$1,$E28,$B28, Hombres!$A$1:$DW$117, Mujeres!$A$1:$DW$117)</f>
        <v>0</v>
      </c>
      <c r="GL28" s="46" cm="1">
        <f t="array" ref="GL28">beneficio_muerte_individual_pensionado(GL$1,$E28,$B28, Hombres!$A$1:$DW$117, Mujeres!$A$1:$DW$117)</f>
        <v>0</v>
      </c>
      <c r="GM28" s="46" cm="1">
        <f t="array" ref="GM28">beneficio_muerte_individual_pensionado(GM$1,$E28,$B28, Hombres!$A$1:$DW$117, Mujeres!$A$1:$DW$117)</f>
        <v>0</v>
      </c>
      <c r="GN28" s="46" cm="1">
        <f t="array" ref="GN28">beneficio_muerte_individual_pensionado(GN$1,$E28,$B28, Hombres!$A$1:$DW$117, Mujeres!$A$1:$DW$117)</f>
        <v>0</v>
      </c>
      <c r="GO28" s="46" cm="1">
        <f t="array" ref="GO28">beneficio_muerte_individual_pensionado(GO$1,$E28,$B28, Hombres!$A$1:$DW$117, Mujeres!$A$1:$DW$117)</f>
        <v>0</v>
      </c>
      <c r="GP28" s="46" cm="1">
        <f t="array" ref="GP28">beneficio_muerte_individual_pensionado(GP$1,$E28,$B28, Hombres!$A$1:$DW$117, Mujeres!$A$1:$DW$117)</f>
        <v>0</v>
      </c>
      <c r="GQ28" s="46" cm="1">
        <f t="array" ref="GQ28">beneficio_muerte_individual_pensionado(GQ$1,$E28,$B28, Hombres!$A$1:$DW$117, Mujeres!$A$1:$DW$117)</f>
        <v>0</v>
      </c>
      <c r="GR28" s="46" cm="1">
        <f t="array" ref="GR28">beneficio_muerte_individual_pensionado(GR$1,$E28,$B28, Hombres!$A$1:$DW$117, Mujeres!$A$1:$DW$117)</f>
        <v>0</v>
      </c>
      <c r="GS28" s="46" cm="1">
        <f t="array" ref="GS28">beneficio_muerte_individual_pensionado(GS$1,$E28,$B28, Hombres!$A$1:$DW$117, Mujeres!$A$1:$DW$117)</f>
        <v>0</v>
      </c>
      <c r="GT28" s="46" cm="1">
        <f t="array" ref="GT28">beneficio_muerte_individual_pensionado(GT$1,$E28,$B28, Hombres!$A$1:$DW$117, Mujeres!$A$1:$DW$117)</f>
        <v>0</v>
      </c>
    </row>
    <row r="29" spans="1:202" x14ac:dyDescent="0.2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6" cm="1">
        <f t="array" ref="H29">AnualidadPensionado(H$1,$E29,$B29, $D29, Hombres!$A$1:$DW$117, Mujeres!$A$1:$DW$117)</f>
        <v>0</v>
      </c>
      <c r="I29" s="46" cm="1">
        <f t="array" ref="I29">AnualidadPensionado(I$1,$E29,$B29, $D29, Hombres!$A$1:$DW$117, Mujeres!$A$1:$DW$117)</f>
        <v>960868.0708217409</v>
      </c>
      <c r="J29" s="46" cm="1">
        <f t="array" ref="J29">AnualidadPensionado(J$1,$E29,$B29, $D29, Hombres!$A$1:$DW$117, Mujeres!$A$1:$DW$117)</f>
        <v>974642.25106023659</v>
      </c>
      <c r="K29" s="46" cm="1">
        <f t="array" ref="K29">AnualidadPensionado(K$1,$E29,$B29, $D29, Hombres!$A$1:$DW$117, Mujeres!$A$1:$DW$117)</f>
        <v>987175.22352409048</v>
      </c>
      <c r="L29" s="46" cm="1">
        <f t="array" ref="L29">AnualidadPensionado(L$1,$E29,$B29, $D29, Hombres!$A$1:$DW$117, Mujeres!$A$1:$DW$117)</f>
        <v>998435.98855499283</v>
      </c>
      <c r="M29" s="46" cm="1">
        <f t="array" ref="M29">AnualidadPensionado(M$1,$E29,$B29, $D29, Hombres!$A$1:$DW$117, Mujeres!$A$1:$DW$117)</f>
        <v>1008237.8872589424</v>
      </c>
      <c r="N29" s="46" cm="1">
        <f t="array" ref="N29">AnualidadPensionado(N$1,$E29,$B29, $D29, Hombres!$A$1:$DW$117, Mujeres!$A$1:$DW$117)</f>
        <v>1016206.5085079859</v>
      </c>
      <c r="O29" s="46" cm="1">
        <f t="array" ref="O29">AnualidadPensionado(O$1,$E29,$B29, $D29, Hombres!$A$1:$DW$117, Mujeres!$A$1:$DW$117)</f>
        <v>1021842.648936831</v>
      </c>
      <c r="P29" s="46" cm="1">
        <f t="array" ref="P29">AnualidadPensionado(P$1,$E29,$B29, $D29, Hombres!$A$1:$DW$117, Mujeres!$A$1:$DW$117)</f>
        <v>1024632.0985022798</v>
      </c>
      <c r="Q29" s="46" cm="1">
        <f t="array" ref="Q29">AnualidadPensionado(Q$1,$E29,$B29, $D29, Hombres!$A$1:$DW$117, Mujeres!$A$1:$DW$117)</f>
        <v>1023025.838091591</v>
      </c>
      <c r="R29" s="46" cm="1">
        <f t="array" ref="R29">AnualidadPensionado(R$1,$E29,$B29, $D29, Hombres!$A$1:$DW$117, Mujeres!$A$1:$DW$117)</f>
        <v>1017965.79986554</v>
      </c>
      <c r="S29" s="46" cm="1">
        <f t="array" ref="S29">AnualidadPensionado(S$1,$E29,$B29, $D29, Hombres!$A$1:$DW$117, Mujeres!$A$1:$DW$117)</f>
        <v>1009118.8453866501</v>
      </c>
      <c r="T29" s="46" cm="1">
        <f t="array" ref="T29">AnualidadPensionado(T$1,$E29,$B29, $D29, Hombres!$A$1:$DW$117, Mujeres!$A$1:$DW$117)</f>
        <v>996121.25741790712</v>
      </c>
      <c r="U29" s="46" cm="1">
        <f t="array" ref="U29">AnualidadPensionado(U$1,$E29,$B29, $D29, Hombres!$A$1:$DW$117, Mujeres!$A$1:$DW$117)</f>
        <v>978623.16827894258</v>
      </c>
      <c r="V29" s="46" cm="1">
        <f t="array" ref="V29">AnualidadPensionado(V$1,$E29,$B29, $D29, Hombres!$A$1:$DW$117, Mujeres!$A$1:$DW$117)</f>
        <v>956336.90457787295</v>
      </c>
      <c r="W29" s="46" cm="1">
        <f t="array" ref="W29">AnualidadPensionado(W$1,$E29,$B29, $D29, Hombres!$A$1:$DW$117, Mujeres!$A$1:$DW$117)</f>
        <v>929045.16856380075</v>
      </c>
      <c r="X29" s="46" cm="1">
        <f t="array" ref="X29">AnualidadPensionado(X$1,$E29,$B29, $D29, Hombres!$A$1:$DW$117, Mujeres!$A$1:$DW$117)</f>
        <v>896578.82206537726</v>
      </c>
      <c r="Y29" s="46" cm="1">
        <f t="array" ref="Y29">AnualidadPensionado(Y$1,$E29,$B29, $D29, Hombres!$A$1:$DW$117, Mujeres!$A$1:$DW$117)</f>
        <v>858827.58984216047</v>
      </c>
      <c r="Z29" s="46" cm="1">
        <f t="array" ref="Z29">AnualidadPensionado(Z$1,$E29,$B29, $D29, Hombres!$A$1:$DW$117, Mujeres!$A$1:$DW$117)</f>
        <v>815800.84975824296</v>
      </c>
      <c r="AA29" s="46" cm="1">
        <f t="array" ref="AA29">AnualidadPensionado(AA$1,$E29,$B29, $D29, Hombres!$A$1:$DW$117, Mujeres!$A$1:$DW$117)</f>
        <v>767690.16694957169</v>
      </c>
      <c r="AB29" s="46" cm="1">
        <f t="array" ref="AB29">AnualidadPensionado(AB$1,$E29,$B29, $D29, Hombres!$A$1:$DW$117, Mujeres!$A$1:$DW$117)</f>
        <v>714880.54003803269</v>
      </c>
      <c r="AC29" s="46" cm="1">
        <f t="array" ref="AC29">AnualidadPensionado(AC$1,$E29,$B29, $D29, Hombres!$A$1:$DW$117, Mujeres!$A$1:$DW$117)</f>
        <v>657910.12348248367</v>
      </c>
      <c r="AD29" s="46" cm="1">
        <f t="array" ref="AD29">AnualidadPensionado(AD$1,$E29,$B29, $D29, Hombres!$A$1:$DW$117, Mujeres!$A$1:$DW$117)</f>
        <v>597474.14689955662</v>
      </c>
      <c r="AE29" s="46" cm="1">
        <f t="array" ref="AE29">AnualidadPensionado(AE$1,$E29,$B29, $D29, Hombres!$A$1:$DW$117, Mujeres!$A$1:$DW$117)</f>
        <v>534479.20868458599</v>
      </c>
      <c r="AF29" s="46" cm="1">
        <f t="array" ref="AF29">AnualidadPensionado(AF$1,$E29,$B29, $D29, Hombres!$A$1:$DW$117, Mujeres!$A$1:$DW$117)</f>
        <v>470086.63306071679</v>
      </c>
      <c r="AG29" s="46" cm="1">
        <f t="array" ref="AG29">AnualidadPensionado(AG$1,$E29,$B29, $D29, Hombres!$A$1:$DW$117, Mujeres!$A$1:$DW$117)</f>
        <v>405647.58941036952</v>
      </c>
      <c r="AH29" s="46" cm="1">
        <f t="array" ref="AH29">AnualidadPensionado(AH$1,$E29,$B29, $D29, Hombres!$A$1:$DW$117, Mujeres!$A$1:$DW$117)</f>
        <v>342591.61184894782</v>
      </c>
      <c r="AI29" s="46" cm="1">
        <f t="array" ref="AI29">AnualidadPensionado(AI$1,$E29,$B29, $D29, Hombres!$A$1:$DW$117, Mujeres!$A$1:$DW$117)</f>
        <v>282358.86350062571</v>
      </c>
      <c r="AJ29" s="46" cm="1">
        <f t="array" ref="AJ29">AnualidadPensionado(AJ$1,$E29,$B29, $D29, Hombres!$A$1:$DW$117, Mujeres!$A$1:$DW$117)</f>
        <v>226348.36720493494</v>
      </c>
      <c r="AK29" s="46" cm="1">
        <f t="array" ref="AK29">AnualidadPensionado(AK$1,$E29,$B29, $D29, Hombres!$A$1:$DW$117, Mujeres!$A$1:$DW$117)</f>
        <v>175832.36414706788</v>
      </c>
      <c r="AL29" s="46" cm="1">
        <f t="array" ref="AL29">AnualidadPensionado(AL$1,$E29,$B29, $D29, Hombres!$A$1:$DW$117, Mujeres!$A$1:$DW$117)</f>
        <v>131809.53813961943</v>
      </c>
      <c r="AM29" s="46" cm="1">
        <f t="array" ref="AM29">AnualidadPensionado(AM$1,$E29,$B29, $D29, Hombres!$A$1:$DW$117, Mujeres!$A$1:$DW$117)</f>
        <v>94881.06023148846</v>
      </c>
      <c r="AN29" s="46" cm="1">
        <f t="array" ref="AN29">AnualidadPensionado(AN$1,$E29,$B29, $D29, Hombres!$A$1:$DW$117, Mujeres!$A$1:$DW$117)</f>
        <v>65201.476319230482</v>
      </c>
      <c r="AO29" s="46" cm="1">
        <f t="array" ref="AO29">AnualidadPensionado(AO$1,$E29,$B29, $D29, Hombres!$A$1:$DW$117, Mujeres!$A$1:$DW$117)</f>
        <v>42482.39021893435</v>
      </c>
      <c r="AP29" s="46" cm="1">
        <f t="array" ref="AP29">AnualidadPensionado(AP$1,$E29,$B29, $D29, Hombres!$A$1:$DW$117, Mujeres!$A$1:$DW$117)</f>
        <v>26037.210015050518</v>
      </c>
      <c r="AQ29" s="46" cm="1">
        <f t="array" ref="AQ29">AnualidadPensionado(AQ$1,$E29,$B29, $D29, Hombres!$A$1:$DW$117, Mujeres!$A$1:$DW$117)</f>
        <v>14871.34121779429</v>
      </c>
      <c r="AR29" s="46" cm="1">
        <f t="array" ref="AR29">AnualidadPensionado(AR$1,$E29,$B29, $D29, Hombres!$A$1:$DW$117, Mujeres!$A$1:$DW$117)</f>
        <v>7825.8222831197272</v>
      </c>
      <c r="AS29" s="46" cm="1">
        <f t="array" ref="AS29">AnualidadPensionado(AS$1,$E29,$B29, $D29, Hombres!$A$1:$DW$117, Mujeres!$A$1:$DW$117)</f>
        <v>3741.3075357183338</v>
      </c>
      <c r="AT29" s="46" cm="1">
        <f t="array" ref="AT29">AnualidadPensionado(AT$1,$E29,$B29, $D29, Hombres!$A$1:$DW$117, Mujeres!$A$1:$DW$117)</f>
        <v>1596.5556371383195</v>
      </c>
      <c r="AU29" s="46" cm="1">
        <f t="array" ref="AU29">AnualidadPensionado(AU$1,$E29,$B29, $D29, Hombres!$A$1:$DW$117, Mujeres!$A$1:$DW$117)</f>
        <v>594.54745574958383</v>
      </c>
      <c r="AV29" s="46" cm="1">
        <f t="array" ref="AV29">AnualidadPensionado(AV$1,$E29,$B29, $D29, Hombres!$A$1:$DW$117, Mujeres!$A$1:$DW$117)</f>
        <v>187.40881843374356</v>
      </c>
      <c r="AW29" s="46" cm="1">
        <f t="array" ref="AW29">AnualidadPensionado(AW$1,$E29,$B29, $D29, Hombres!$A$1:$DW$117, Mujeres!$A$1:$DW$117)</f>
        <v>47.866458135258213</v>
      </c>
      <c r="AX29" s="46" cm="1">
        <f t="array" ref="AX29">AnualidadPensionado(AX$1,$E29,$B29, $D29, Hombres!$A$1:$DW$117, Mujeres!$A$1:$DW$117)</f>
        <v>9.2542427763291837</v>
      </c>
      <c r="AY29" s="46" cm="1">
        <f t="array" ref="AY29">AnualidadPensionado(AY$1,$E29,$B29, $D29, Hombres!$A$1:$DW$117, Mujeres!$A$1:$DW$117)</f>
        <v>1.1976747070561047</v>
      </c>
      <c r="AZ29" s="46" cm="1">
        <f t="array" ref="AZ29">AnualidadPensionado(AZ$1,$E29,$B29, $D29, Hombres!$A$1:$DW$117, Mujeres!$A$1:$DW$117)</f>
        <v>0</v>
      </c>
      <c r="BA29" s="46" cm="1">
        <f t="array" ref="BA29">AnualidadPensionado(BA$1,$E29,$B29, $D29, Hombres!$A$1:$DW$117, Mujeres!$A$1:$DW$117)</f>
        <v>0</v>
      </c>
      <c r="BB29" s="46" cm="1">
        <f t="array" ref="BB29">AnualidadPensionado(BB$1,$E29,$B29, $D29, Hombres!$A$1:$DW$117, Mujeres!$A$1:$DW$117)</f>
        <v>0</v>
      </c>
      <c r="BC29" s="46" cm="1">
        <f t="array" ref="BC29">AnualidadPensionado(BC$1,$E29,$B29, $D29, Hombres!$A$1:$DW$117, Mujeres!$A$1:$DW$117)</f>
        <v>0</v>
      </c>
      <c r="BD29" s="46" cm="1">
        <f t="array" ref="BD29">AnualidadPensionado(BD$1,$E29,$B29, $D29, Hombres!$A$1:$DW$117, Mujeres!$A$1:$DW$117)</f>
        <v>0</v>
      </c>
      <c r="BE29" s="46" cm="1">
        <f t="array" ref="BE29">AnualidadPensionado(BE$1,$E29,$B29, $D29, Hombres!$A$1:$DW$117, Mujeres!$A$1:$DW$117)</f>
        <v>0</v>
      </c>
      <c r="BF29" s="46" cm="1">
        <f t="array" ref="BF29">AnualidadPensionado(BF$1,$E29,$B29, $D29, Hombres!$A$1:$DW$117, Mujeres!$A$1:$DW$117)</f>
        <v>0</v>
      </c>
      <c r="BG29" s="46" cm="1">
        <f t="array" ref="BG29">AnualidadPensionado(BG$1,$E29,$B29, $D29, Hombres!$A$1:$DW$117, Mujeres!$A$1:$DW$117)</f>
        <v>0</v>
      </c>
      <c r="BH29" s="46" cm="1">
        <f t="array" ref="BH29">AnualidadPensionado(BH$1,$E29,$B29, $D29, Hombres!$A$1:$DW$117, Mujeres!$A$1:$DW$117)</f>
        <v>0</v>
      </c>
      <c r="BI29" s="46" cm="1">
        <f t="array" ref="BI29">AnualidadPensionado(BI$1,$E29,$B29, $D29, Hombres!$A$1:$DW$117, Mujeres!$A$1:$DW$117)</f>
        <v>0</v>
      </c>
      <c r="BJ29" s="46" cm="1">
        <f t="array" ref="BJ29">AnualidadPensionado(BJ$1,$E29,$B29, $D29, Hombres!$A$1:$DW$117, Mujeres!$A$1:$DW$117)</f>
        <v>0</v>
      </c>
      <c r="BK29" s="46" cm="1">
        <f t="array" ref="BK29">AnualidadPensionado(BK$1,$E29,$B29, $D29, Hombres!$A$1:$DW$117, Mujeres!$A$1:$DW$117)</f>
        <v>0</v>
      </c>
      <c r="BL29" s="46" cm="1">
        <f t="array" ref="BL29">AnualidadPensionado(BL$1,$E29,$B29, $D29, Hombres!$A$1:$DW$117, Mujeres!$A$1:$DW$117)</f>
        <v>0</v>
      </c>
      <c r="BM29" s="46" cm="1">
        <f t="array" ref="BM29">AnualidadPensionado(BM$1,$E29,$B29, $D29, Hombres!$A$1:$DW$117, Mujeres!$A$1:$DW$117)</f>
        <v>0</v>
      </c>
      <c r="BN29" s="46" cm="1">
        <f t="array" ref="BN29">AnualidadPensionado(BN$1,$E29,$B29, $D29, Hombres!$A$1:$DW$117, Mujeres!$A$1:$DW$117)</f>
        <v>0</v>
      </c>
      <c r="BO29" s="46" cm="1">
        <f t="array" ref="BO29">AnualidadPensionado(BO$1,$E29,$B29, $D29, Hombres!$A$1:$DW$117, Mujeres!$A$1:$DW$117)</f>
        <v>0</v>
      </c>
      <c r="BP29" s="46" cm="1">
        <f t="array" ref="BP29">AnualidadPensionado(BP$1,$E29,$B29, $D29, Hombres!$A$1:$DW$117, Mujeres!$A$1:$DW$117)</f>
        <v>0</v>
      </c>
      <c r="BQ29" s="46" cm="1">
        <f t="array" ref="BQ29">AnualidadPensionado(BQ$1,$E29,$B29, $D29, Hombres!$A$1:$DW$117, Mujeres!$A$1:$DW$117)</f>
        <v>0</v>
      </c>
      <c r="BR29" s="46" cm="1">
        <f t="array" ref="BR29">AnualidadPensionado(BR$1,$E29,$B29, $D29, Hombres!$A$1:$DW$117, Mujeres!$A$1:$DW$117)</f>
        <v>0</v>
      </c>
      <c r="BS29" s="46" cm="1">
        <f t="array" ref="BS29">AnualidadPensionado(BS$1,$E29,$B29, $D29, Hombres!$A$1:$DW$117, Mujeres!$A$1:$DW$117)</f>
        <v>0</v>
      </c>
      <c r="BT29" s="46" cm="1">
        <f t="array" ref="BT29">AnualidadPensionado(BT$1,$E29,$B29, $D29, Hombres!$A$1:$DW$117, Mujeres!$A$1:$DW$117)</f>
        <v>0</v>
      </c>
      <c r="BU29" s="46" cm="1">
        <f t="array" ref="BU29">AnualidadPensionado(BU$1,$E29,$B29, $D29, Hombres!$A$1:$DW$117, Mujeres!$A$1:$DW$117)</f>
        <v>0</v>
      </c>
      <c r="BV29" s="46" cm="1">
        <f t="array" ref="BV29">AnualidadPensionado(BV$1,$E29,$B29, $D29, Hombres!$A$1:$DW$117, Mujeres!$A$1:$DW$117)</f>
        <v>0</v>
      </c>
      <c r="BW29" s="46" cm="1">
        <f t="array" ref="BW29">AnualidadPensionado(BW$1,$E29,$B29, $D29, Hombres!$A$1:$DW$117, Mujeres!$A$1:$DW$117)</f>
        <v>0</v>
      </c>
      <c r="BX29" s="46" cm="1">
        <f t="array" ref="BX29">AnualidadPensionado(BX$1,$E29,$B29, $D29, Hombres!$A$1:$DW$117, Mujeres!$A$1:$DW$117)</f>
        <v>0</v>
      </c>
      <c r="BY29" s="46" cm="1">
        <f t="array" ref="BY29">AnualidadPensionado(BY$1,$E29,$B29, $D29, Hombres!$A$1:$DW$117, Mujeres!$A$1:$DW$117)</f>
        <v>0</v>
      </c>
      <c r="BZ29" s="46" cm="1">
        <f t="array" ref="BZ29">AnualidadPensionado(BZ$1,$E29,$B29, $D29, Hombres!$A$1:$DW$117, Mujeres!$A$1:$DW$117)</f>
        <v>0</v>
      </c>
      <c r="CA29" s="46" cm="1">
        <f t="array" ref="CA29">AnualidadPensionado(CA$1,$E29,$B29, $D29, Hombres!$A$1:$DW$117, Mujeres!$A$1:$DW$117)</f>
        <v>0</v>
      </c>
      <c r="CB29" s="46" cm="1">
        <f t="array" ref="CB29">AnualidadPensionado(CB$1,$E29,$B29, $D29, Hombres!$A$1:$DW$117, Mujeres!$A$1:$DW$117)</f>
        <v>0</v>
      </c>
      <c r="CC29" s="46" cm="1">
        <f t="array" ref="CC29">AnualidadPensionado(CC$1,$E29,$B29, $D29, Hombres!$A$1:$DW$117, Mujeres!$A$1:$DW$117)</f>
        <v>0</v>
      </c>
      <c r="CD29" s="46" cm="1">
        <f t="array" ref="CD29">AnualidadPensionado(CD$1,$E29,$B29, $D29, Hombres!$A$1:$DW$117, Mujeres!$A$1:$DW$117)</f>
        <v>0</v>
      </c>
      <c r="CE29" s="46" cm="1">
        <f t="array" ref="CE29">AnualidadPensionado(CE$1,$E29,$B29, $D29, Hombres!$A$1:$DW$117, Mujeres!$A$1:$DW$117)</f>
        <v>0</v>
      </c>
      <c r="CF29" s="46" cm="1">
        <f t="array" ref="CF29">AnualidadPensionado(CF$1,$E29,$B29, $D29, Hombres!$A$1:$DW$117, Mujeres!$A$1:$DW$117)</f>
        <v>0</v>
      </c>
      <c r="CG29" s="46" cm="1">
        <f t="array" ref="CG29">AnualidadPensionado(CG$1,$E29,$B29, $D29, Hombres!$A$1:$DW$117, Mujeres!$A$1:$DW$117)</f>
        <v>0</v>
      </c>
      <c r="CH29" s="46" cm="1">
        <f t="array" ref="CH29">AnualidadPensionado(CH$1,$E29,$B29, $D29, Hombres!$A$1:$DW$117, Mujeres!$A$1:$DW$117)</f>
        <v>0</v>
      </c>
      <c r="CI29" s="46" cm="1">
        <f t="array" ref="CI29">AnualidadPensionado(CI$1,$E29,$B29, $D29, Hombres!$A$1:$DW$117, Mujeres!$A$1:$DW$117)</f>
        <v>0</v>
      </c>
      <c r="CJ29" s="46" cm="1">
        <f t="array" ref="CJ29">AnualidadPensionado(CJ$1,$E29,$B29, $D29, Hombres!$A$1:$DW$117, Mujeres!$A$1:$DW$117)</f>
        <v>0</v>
      </c>
      <c r="CK29" s="46" cm="1">
        <f t="array" ref="CK29">AnualidadPensionado(CK$1,$E29,$B29, $D29, Hombres!$A$1:$DW$117, Mujeres!$A$1:$DW$117)</f>
        <v>0</v>
      </c>
      <c r="CL29" s="46" cm="1">
        <f t="array" ref="CL29">AnualidadPensionado(CL$1,$E29,$B29, $D29, Hombres!$A$1:$DW$117, Mujeres!$A$1:$DW$117)</f>
        <v>0</v>
      </c>
      <c r="CM29" s="46" cm="1">
        <f t="array" ref="CM29">AnualidadPensionado(CM$1,$E29,$B29, $D29, Hombres!$A$1:$DW$117, Mujeres!$A$1:$DW$117)</f>
        <v>0</v>
      </c>
      <c r="CN29" s="46" cm="1">
        <f t="array" ref="CN29">AnualidadPensionado(CN$1,$E29,$B29, $D29, Hombres!$A$1:$DW$117, Mujeres!$A$1:$DW$117)</f>
        <v>0</v>
      </c>
      <c r="CO29" s="46" cm="1">
        <f t="array" ref="CO29">AnualidadPensionado(CO$1,$E29,$B29, $D29, Hombres!$A$1:$DW$117, Mujeres!$A$1:$DW$117)</f>
        <v>0</v>
      </c>
      <c r="CP29" s="46" cm="1">
        <f t="array" ref="CP29">AnualidadPensionado(CP$1,$E29,$B29, $D29, Hombres!$A$1:$DW$117, Mujeres!$A$1:$DW$117)</f>
        <v>0</v>
      </c>
      <c r="CQ29" s="46" cm="1">
        <f t="array" ref="CQ29">AnualidadPensionado(CQ$1,$E29,$B29, $D29, Hombres!$A$1:$DW$117, Mujeres!$A$1:$DW$117)</f>
        <v>0</v>
      </c>
      <c r="CR29" s="46" cm="1">
        <f t="array" ref="CR29">AnualidadPensionado(CR$1,$E29,$B29, $D29, Hombres!$A$1:$DW$117, Mujeres!$A$1:$DW$117)</f>
        <v>0</v>
      </c>
      <c r="CS29" s="46" cm="1">
        <f t="array" ref="CS29">AnualidadPensionado(CS$1,$E29,$B29, $D29, Hombres!$A$1:$DW$117, Mujeres!$A$1:$DW$117)</f>
        <v>0</v>
      </c>
      <c r="CT29" s="46" cm="1">
        <f t="array" ref="CT29">AnualidadPensionado(CT$1,$E29,$B29, $D29, Hombres!$A$1:$DW$117, Mujeres!$A$1:$DW$117)</f>
        <v>0</v>
      </c>
      <c r="CU29" s="46" cm="1">
        <f t="array" ref="CU29">AnualidadPensionado(CU$1,$E29,$B29, $D29, Hombres!$A$1:$DW$117, Mujeres!$A$1:$DW$117)</f>
        <v>0</v>
      </c>
      <c r="CV29" s="46" cm="1">
        <f t="array" ref="CV29">AnualidadPensionado(CV$1,$E29,$B29, $D29, Hombres!$A$1:$DW$117, Mujeres!$A$1:$DW$117)</f>
        <v>0</v>
      </c>
      <c r="CW29" s="46" cm="1">
        <f t="array" ref="CW29">AnualidadPensionado(CW$1,$E29,$B29, $D29, Hombres!$A$1:$DW$117, Mujeres!$A$1:$DW$117)</f>
        <v>0</v>
      </c>
      <c r="CX29" s="46" cm="1">
        <f t="array" ref="CX29">AnualidadPensionado(CX$1,$E29,$B29, $D29, Hombres!$A$1:$DW$117, Mujeres!$A$1:$DW$117)</f>
        <v>0</v>
      </c>
      <c r="CY29" s="46" cm="1">
        <f t="array" ref="CY29">AnualidadPensionado(CY$1,$E29,$B29, $D29, Hombres!$A$1:$DW$117, Mujeres!$A$1:$DW$117)</f>
        <v>0</v>
      </c>
      <c r="DB29" s="21"/>
      <c r="DC29" s="46" cm="1">
        <f t="array" ref="DC29">beneficio_muerte_individual_pensionado(DC$1,$E29,$B29, Hombres!$A$1:$DW$117, Mujeres!$A$1:$DW$117)</f>
        <v>0</v>
      </c>
      <c r="DD29" s="46" cm="1">
        <f t="array" ref="DD29">beneficio_muerte_individual_pensionado(DD$1,$E29,$B29, Hombres!$A$1:$DW$117, Mujeres!$A$1:$DW$117)</f>
        <v>41244.6</v>
      </c>
      <c r="DE29" s="46" cm="1">
        <f t="array" ref="DE29">beneficio_muerte_individual_pensionado(DE$1,$E29,$B29, Hombres!$A$1:$DW$117, Mujeres!$A$1:$DW$117)</f>
        <v>44998.527376439997</v>
      </c>
      <c r="DF29" s="46" cm="1">
        <f t="array" ref="DF29">beneficio_muerte_individual_pensionado(DF$1,$E29,$B29, Hombres!$A$1:$DW$117, Mujeres!$A$1:$DW$117)</f>
        <v>48489.867747139499</v>
      </c>
      <c r="DG29" s="46" cm="1">
        <f t="array" ref="DG29">beneficio_muerte_individual_pensionado(DG$1,$E29,$B29, Hombres!$A$1:$DW$117, Mujeres!$A$1:$DW$117)</f>
        <v>51722.080811826214</v>
      </c>
      <c r="DH29" s="46" cm="1">
        <f t="array" ref="DH29">beneficio_muerte_individual_pensionado(DH$1,$E29,$B29, Hombres!$A$1:$DW$117, Mujeres!$A$1:$DW$117)</f>
        <v>55131.131432553309</v>
      </c>
      <c r="DI29" s="46" cm="1">
        <f t="array" ref="DI29">beneficio_muerte_individual_pensionado(DI$1,$E29,$B29, Hombres!$A$1:$DW$117, Mujeres!$A$1:$DW$117)</f>
        <v>59175.975251955919</v>
      </c>
      <c r="DJ29" s="46" cm="1">
        <f t="array" ref="DJ29">beneficio_muerte_individual_pensionado(DJ$1,$E29,$B29, Hombres!$A$1:$DW$117, Mujeres!$A$1:$DW$117)</f>
        <v>64083.954641329292</v>
      </c>
      <c r="DK29" s="46" cm="1">
        <f t="array" ref="DK29">beneficio_muerte_individual_pensionado(DK$1,$E29,$B29, Hombres!$A$1:$DW$117, Mujeres!$A$1:$DW$117)</f>
        <v>69768.070154485031</v>
      </c>
      <c r="DL29" s="46" cm="1">
        <f t="array" ref="DL29">beneficio_muerte_individual_pensionado(DL$1,$E29,$B29, Hombres!$A$1:$DW$117, Mujeres!$A$1:$DW$117)</f>
        <v>78624.456848281261</v>
      </c>
      <c r="DM29" s="46" cm="1">
        <f t="array" ref="DM29">beneficio_muerte_individual_pensionado(DM$1,$E29,$B29, Hombres!$A$1:$DW$117, Mujeres!$A$1:$DW$117)</f>
        <v>84371.584627251388</v>
      </c>
      <c r="DN29" s="46" cm="1">
        <f t="array" ref="DN29">beneficio_muerte_individual_pensionado(DN$1,$E29,$B29, Hombres!$A$1:$DW$117, Mujeres!$A$1:$DW$117)</f>
        <v>90243.12837167352</v>
      </c>
      <c r="DO29" s="46" cm="1">
        <f t="array" ref="DO29">beneficio_muerte_individual_pensionado(DO$1,$E29,$B29, Hombres!$A$1:$DW$117, Mujeres!$A$1:$DW$117)</f>
        <v>96257.438480491299</v>
      </c>
      <c r="DP29" s="46" cm="1">
        <f t="array" ref="DP29">beneficio_muerte_individual_pensionado(DP$1,$E29,$B29, Hombres!$A$1:$DW$117, Mujeres!$A$1:$DW$117)</f>
        <v>102331.53524031598</v>
      </c>
      <c r="DQ29" s="46" cm="1">
        <f t="array" ref="DQ29">beneficio_muerte_individual_pensionado(DQ$1,$E29,$B29, Hombres!$A$1:$DW$117, Mujeres!$A$1:$DW$117)</f>
        <v>108290.23970499696</v>
      </c>
      <c r="DR29" s="46" cm="1">
        <f t="array" ref="DR29">beneficio_muerte_individual_pensionado(DR$1,$E29,$B29, Hombres!$A$1:$DW$117, Mujeres!$A$1:$DW$117)</f>
        <v>113964.96161990502</v>
      </c>
      <c r="DS29" s="46" cm="1">
        <f t="array" ref="DS29">beneficio_muerte_individual_pensionado(DS$1,$E29,$B29, Hombres!$A$1:$DW$117, Mujeres!$A$1:$DW$117)</f>
        <v>119254.75192746503</v>
      </c>
      <c r="DT29" s="46" cm="1">
        <f t="array" ref="DT29">beneficio_muerte_individual_pensionado(DT$1,$E29,$B29, Hombres!$A$1:$DW$117, Mujeres!$A$1:$DW$117)</f>
        <v>124053.43937533819</v>
      </c>
      <c r="DU29" s="46" cm="1">
        <f t="array" ref="DU29">beneficio_muerte_individual_pensionado(DU$1,$E29,$B29, Hombres!$A$1:$DW$117, Mujeres!$A$1:$DW$117)</f>
        <v>128158.58054001471</v>
      </c>
      <c r="DV29" s="46" cm="1">
        <f t="array" ref="DV29">beneficio_muerte_individual_pensionado(DV$1,$E29,$B29, Hombres!$A$1:$DW$117, Mujeres!$A$1:$DW$117)</f>
        <v>131286.59733471595</v>
      </c>
      <c r="DW29" s="46" cm="1">
        <f t="array" ref="DW29">beneficio_muerte_individual_pensionado(DW$1,$E29,$B29, Hombres!$A$1:$DW$117, Mujeres!$A$1:$DW$117)</f>
        <v>133179.7689125883</v>
      </c>
      <c r="DX29" s="46" cm="1">
        <f t="array" ref="DX29">beneficio_muerte_individual_pensionado(DX$1,$E29,$B29, Hombres!$A$1:$DW$117, Mujeres!$A$1:$DW$117)</f>
        <v>133693.44197539543</v>
      </c>
      <c r="DY29" s="46" cm="1">
        <f t="array" ref="DY29">beneficio_muerte_individual_pensionado(DY$1,$E29,$B29, Hombres!$A$1:$DW$117, Mujeres!$A$1:$DW$117)</f>
        <v>132706.81790985403</v>
      </c>
      <c r="DZ29" s="46" cm="1">
        <f t="array" ref="DZ29">beneficio_muerte_individual_pensionado(DZ$1,$E29,$B29, Hombres!$A$1:$DW$117, Mujeres!$A$1:$DW$117)</f>
        <v>130040.23262548953</v>
      </c>
      <c r="EA29" s="46" cm="1">
        <f t="array" ref="EA29">beneficio_muerte_individual_pensionado(EA$1,$E29,$B29, Hombres!$A$1:$DW$117, Mujeres!$A$1:$DW$117)</f>
        <v>125484.69017554555</v>
      </c>
      <c r="EB29" s="46" cm="1">
        <f t="array" ref="EB29">beneficio_muerte_individual_pensionado(EB$1,$E29,$B29, Hombres!$A$1:$DW$117, Mujeres!$A$1:$DW$117)</f>
        <v>118973.95212601655</v>
      </c>
      <c r="EC29" s="46" cm="1">
        <f t="array" ref="EC29">beneficio_muerte_individual_pensionado(EC$1,$E29,$B29, Hombres!$A$1:$DW$117, Mujeres!$A$1:$DW$117)</f>
        <v>110631.60670268109</v>
      </c>
      <c r="ED29" s="46" cm="1">
        <f t="array" ref="ED29">beneficio_muerte_individual_pensionado(ED$1,$E29,$B29, Hombres!$A$1:$DW$117, Mujeres!$A$1:$DW$117)</f>
        <v>100677.22421042199</v>
      </c>
      <c r="EE29" s="46" cm="1">
        <f t="array" ref="EE29">beneficio_muerte_individual_pensionado(EE$1,$E29,$B29, Hombres!$A$1:$DW$117, Mujeres!$A$1:$DW$117)</f>
        <v>89386.877041295127</v>
      </c>
      <c r="EF29" s="46" cm="1">
        <f t="array" ref="EF29">beneficio_muerte_individual_pensionado(EF$1,$E29,$B29, Hombres!$A$1:$DW$117, Mujeres!$A$1:$DW$117)</f>
        <v>77127.019045795852</v>
      </c>
      <c r="EG29" s="46" cm="1">
        <f t="array" ref="EG29">beneficio_muerte_individual_pensionado(EG$1,$E29,$B29, Hombres!$A$1:$DW$117, Mujeres!$A$1:$DW$117)</f>
        <v>64415.932247734941</v>
      </c>
      <c r="EH29" s="46" cm="1">
        <f t="array" ref="EH29">beneficio_muerte_individual_pensionado(EH$1,$E29,$B29, Hombres!$A$1:$DW$117, Mujeres!$A$1:$DW$117)</f>
        <v>51864.334622135677</v>
      </c>
      <c r="EI29" s="46" cm="1">
        <f t="array" ref="EI29">beneficio_muerte_individual_pensionado(EI$1,$E29,$B29, Hombres!$A$1:$DW$117, Mujeres!$A$1:$DW$117)</f>
        <v>40061.03847526887</v>
      </c>
      <c r="EJ29" s="46" cm="1">
        <f t="array" ref="EJ29">beneficio_muerte_individual_pensionado(EJ$1,$E29,$B29, Hombres!$A$1:$DW$117, Mujeres!$A$1:$DW$117)</f>
        <v>29506.219377069254</v>
      </c>
      <c r="EK29" s="46" cm="1">
        <f t="array" ref="EK29">beneficio_muerte_individual_pensionado(EK$1,$E29,$B29, Hombres!$A$1:$DW$117, Mujeres!$A$1:$DW$117)</f>
        <v>20571.789525244945</v>
      </c>
      <c r="EL29" s="46" cm="1">
        <f t="array" ref="EL29">beneficio_muerte_individual_pensionado(EL$1,$E29,$B29, Hombres!$A$1:$DW$117, Mujeres!$A$1:$DW$117)</f>
        <v>13465.980564957834</v>
      </c>
      <c r="EM29" s="46" cm="1">
        <f t="array" ref="EM29">beneficio_muerte_individual_pensionado(EM$1,$E29,$B29, Hombres!$A$1:$DW$117, Mujeres!$A$1:$DW$117)</f>
        <v>8198.2365997129455</v>
      </c>
      <c r="EN29" s="46" cm="1">
        <f t="array" ref="EN29">beneficio_muerte_individual_pensionado(EN$1,$E29,$B29, Hombres!$A$1:$DW$117, Mujeres!$A$1:$DW$117)</f>
        <v>4588.9942874162234</v>
      </c>
      <c r="EO29" s="46" cm="1">
        <f t="array" ref="EO29">beneficio_muerte_individual_pensionado(EO$1,$E29,$B29, Hombres!$A$1:$DW$117, Mujeres!$A$1:$DW$117)</f>
        <v>2328.0796707741561</v>
      </c>
      <c r="EP29" s="46" cm="1">
        <f t="array" ref="EP29">beneficio_muerte_individual_pensionado(EP$1,$E29,$B29, Hombres!$A$1:$DW$117, Mujeres!$A$1:$DW$117)</f>
        <v>1051.430823832784</v>
      </c>
      <c r="EQ29" s="46" cm="1">
        <f t="array" ref="EQ29">beneficio_muerte_individual_pensionado(EQ$1,$E29,$B29, Hombres!$A$1:$DW$117, Mujeres!$A$1:$DW$117)</f>
        <v>413.19683163958138</v>
      </c>
      <c r="ER29" s="46" cm="1">
        <f t="array" ref="ER29">beneficio_muerte_individual_pensionado(ER$1,$E29,$B29, Hombres!$A$1:$DW$117, Mujeres!$A$1:$DW$117)</f>
        <v>137.03045798082016</v>
      </c>
      <c r="ES29" s="46" cm="1">
        <f t="array" ref="ES29">beneficio_muerte_individual_pensionado(ES$1,$E29,$B29, Hombres!$A$1:$DW$117, Mujeres!$A$1:$DW$117)</f>
        <v>36.703052782334865</v>
      </c>
      <c r="ET29" s="46" cm="1">
        <f t="array" ref="ET29">beneficio_muerte_individual_pensionado(ET$1,$E29,$B29, Hombres!$A$1:$DW$117, Mujeres!$A$1:$DW$117)</f>
        <v>7.415587091203089</v>
      </c>
      <c r="EU29" s="46" cm="1">
        <f t="array" ref="EU29">beneficio_muerte_individual_pensionado(EU$1,$E29,$B29, Hombres!$A$1:$DW$117, Mujeres!$A$1:$DW$117)</f>
        <v>1.06566509679599</v>
      </c>
      <c r="EV29" s="46" cm="1">
        <f t="array" ref="EV29">beneficio_muerte_individual_pensionado(EV$1,$E29,$B29, Hombres!$A$1:$DW$117, Mujeres!$A$1:$DW$117)</f>
        <v>0</v>
      </c>
      <c r="EW29" s="46" cm="1">
        <f t="array" ref="EW29">beneficio_muerte_individual_pensionado(EW$1,$E29,$B29, Hombres!$A$1:$DW$117, Mujeres!$A$1:$DW$117)</f>
        <v>0</v>
      </c>
      <c r="EX29" s="46" cm="1">
        <f t="array" ref="EX29">beneficio_muerte_individual_pensionado(EX$1,$E29,$B29, Hombres!$A$1:$DW$117, Mujeres!$A$1:$DW$117)</f>
        <v>0</v>
      </c>
      <c r="EY29" s="46" cm="1">
        <f t="array" ref="EY29">beneficio_muerte_individual_pensionado(EY$1,$E29,$B29, Hombres!$A$1:$DW$117, Mujeres!$A$1:$DW$117)</f>
        <v>0</v>
      </c>
      <c r="EZ29" s="46" cm="1">
        <f t="array" ref="EZ29">beneficio_muerte_individual_pensionado(EZ$1,$E29,$B29, Hombres!$A$1:$DW$117, Mujeres!$A$1:$DW$117)</f>
        <v>0</v>
      </c>
      <c r="FA29" s="46" cm="1">
        <f t="array" ref="FA29">beneficio_muerte_individual_pensionado(FA$1,$E29,$B29, Hombres!$A$1:$DW$117, Mujeres!$A$1:$DW$117)</f>
        <v>0</v>
      </c>
      <c r="FB29" s="46" cm="1">
        <f t="array" ref="FB29">beneficio_muerte_individual_pensionado(FB$1,$E29,$B29, Hombres!$A$1:$DW$117, Mujeres!$A$1:$DW$117)</f>
        <v>0</v>
      </c>
      <c r="FC29" s="46" cm="1">
        <f t="array" ref="FC29">beneficio_muerte_individual_pensionado(FC$1,$E29,$B29, Hombres!$A$1:$DW$117, Mujeres!$A$1:$DW$117)</f>
        <v>0</v>
      </c>
      <c r="FD29" s="46" cm="1">
        <f t="array" ref="FD29">beneficio_muerte_individual_pensionado(FD$1,$E29,$B29, Hombres!$A$1:$DW$117, Mujeres!$A$1:$DW$117)</f>
        <v>0</v>
      </c>
      <c r="FE29" s="46" cm="1">
        <f t="array" ref="FE29">beneficio_muerte_individual_pensionado(FE$1,$E29,$B29, Hombres!$A$1:$DW$117, Mujeres!$A$1:$DW$117)</f>
        <v>0</v>
      </c>
      <c r="FF29" s="46" cm="1">
        <f t="array" ref="FF29">beneficio_muerte_individual_pensionado(FF$1,$E29,$B29, Hombres!$A$1:$DW$117, Mujeres!$A$1:$DW$117)</f>
        <v>0</v>
      </c>
      <c r="FG29" s="46" cm="1">
        <f t="array" ref="FG29">beneficio_muerte_individual_pensionado(FG$1,$E29,$B29, Hombres!$A$1:$DW$117, Mujeres!$A$1:$DW$117)</f>
        <v>0</v>
      </c>
      <c r="FH29" s="46" cm="1">
        <f t="array" ref="FH29">beneficio_muerte_individual_pensionado(FH$1,$E29,$B29, Hombres!$A$1:$DW$117, Mujeres!$A$1:$DW$117)</f>
        <v>0</v>
      </c>
      <c r="FI29" s="46" cm="1">
        <f t="array" ref="FI29">beneficio_muerte_individual_pensionado(FI$1,$E29,$B29, Hombres!$A$1:$DW$117, Mujeres!$A$1:$DW$117)</f>
        <v>0</v>
      </c>
      <c r="FJ29" s="46" cm="1">
        <f t="array" ref="FJ29">beneficio_muerte_individual_pensionado(FJ$1,$E29,$B29, Hombres!$A$1:$DW$117, Mujeres!$A$1:$DW$117)</f>
        <v>0</v>
      </c>
      <c r="FK29" s="46" cm="1">
        <f t="array" ref="FK29">beneficio_muerte_individual_pensionado(FK$1,$E29,$B29, Hombres!$A$1:$DW$117, Mujeres!$A$1:$DW$117)</f>
        <v>0</v>
      </c>
      <c r="FL29" s="46" cm="1">
        <f t="array" ref="FL29">beneficio_muerte_individual_pensionado(FL$1,$E29,$B29, Hombres!$A$1:$DW$117, Mujeres!$A$1:$DW$117)</f>
        <v>0</v>
      </c>
      <c r="FM29" s="46" cm="1">
        <f t="array" ref="FM29">beneficio_muerte_individual_pensionado(FM$1,$E29,$B29, Hombres!$A$1:$DW$117, Mujeres!$A$1:$DW$117)</f>
        <v>0</v>
      </c>
      <c r="FN29" s="46" cm="1">
        <f t="array" ref="FN29">beneficio_muerte_individual_pensionado(FN$1,$E29,$B29, Hombres!$A$1:$DW$117, Mujeres!$A$1:$DW$117)</f>
        <v>0</v>
      </c>
      <c r="FO29" s="46" cm="1">
        <f t="array" ref="FO29">beneficio_muerte_individual_pensionado(FO$1,$E29,$B29, Hombres!$A$1:$DW$117, Mujeres!$A$1:$DW$117)</f>
        <v>0</v>
      </c>
      <c r="FP29" s="46" cm="1">
        <f t="array" ref="FP29">beneficio_muerte_individual_pensionado(FP$1,$E29,$B29, Hombres!$A$1:$DW$117, Mujeres!$A$1:$DW$117)</f>
        <v>0</v>
      </c>
      <c r="FQ29" s="46" cm="1">
        <f t="array" ref="FQ29">beneficio_muerte_individual_pensionado(FQ$1,$E29,$B29, Hombres!$A$1:$DW$117, Mujeres!$A$1:$DW$117)</f>
        <v>0</v>
      </c>
      <c r="FR29" s="46" cm="1">
        <f t="array" ref="FR29">beneficio_muerte_individual_pensionado(FR$1,$E29,$B29, Hombres!$A$1:$DW$117, Mujeres!$A$1:$DW$117)</f>
        <v>0</v>
      </c>
      <c r="FS29" s="46" cm="1">
        <f t="array" ref="FS29">beneficio_muerte_individual_pensionado(FS$1,$E29,$B29, Hombres!$A$1:$DW$117, Mujeres!$A$1:$DW$117)</f>
        <v>0</v>
      </c>
      <c r="FT29" s="46" cm="1">
        <f t="array" ref="FT29">beneficio_muerte_individual_pensionado(FT$1,$E29,$B29, Hombres!$A$1:$DW$117, Mujeres!$A$1:$DW$117)</f>
        <v>0</v>
      </c>
      <c r="FU29" s="46" cm="1">
        <f t="array" ref="FU29">beneficio_muerte_individual_pensionado(FU$1,$E29,$B29, Hombres!$A$1:$DW$117, Mujeres!$A$1:$DW$117)</f>
        <v>0</v>
      </c>
      <c r="FV29" s="46" cm="1">
        <f t="array" ref="FV29">beneficio_muerte_individual_pensionado(FV$1,$E29,$B29, Hombres!$A$1:$DW$117, Mujeres!$A$1:$DW$117)</f>
        <v>0</v>
      </c>
      <c r="FW29" s="46" cm="1">
        <f t="array" ref="FW29">beneficio_muerte_individual_pensionado(FW$1,$E29,$B29, Hombres!$A$1:$DW$117, Mujeres!$A$1:$DW$117)</f>
        <v>0</v>
      </c>
      <c r="FX29" s="46" cm="1">
        <f t="array" ref="FX29">beneficio_muerte_individual_pensionado(FX$1,$E29,$B29, Hombres!$A$1:$DW$117, Mujeres!$A$1:$DW$117)</f>
        <v>0</v>
      </c>
      <c r="FY29" s="46" cm="1">
        <f t="array" ref="FY29">beneficio_muerte_individual_pensionado(FY$1,$E29,$B29, Hombres!$A$1:$DW$117, Mujeres!$A$1:$DW$117)</f>
        <v>0</v>
      </c>
      <c r="FZ29" s="46" cm="1">
        <f t="array" ref="FZ29">beneficio_muerte_individual_pensionado(FZ$1,$E29,$B29, Hombres!$A$1:$DW$117, Mujeres!$A$1:$DW$117)</f>
        <v>0</v>
      </c>
      <c r="GA29" s="46" cm="1">
        <f t="array" ref="GA29">beneficio_muerte_individual_pensionado(GA$1,$E29,$B29, Hombres!$A$1:$DW$117, Mujeres!$A$1:$DW$117)</f>
        <v>0</v>
      </c>
      <c r="GB29" s="46" cm="1">
        <f t="array" ref="GB29">beneficio_muerte_individual_pensionado(GB$1,$E29,$B29, Hombres!$A$1:$DW$117, Mujeres!$A$1:$DW$117)</f>
        <v>0</v>
      </c>
      <c r="GC29" s="46" cm="1">
        <f t="array" ref="GC29">beneficio_muerte_individual_pensionado(GC$1,$E29,$B29, Hombres!$A$1:$DW$117, Mujeres!$A$1:$DW$117)</f>
        <v>0</v>
      </c>
      <c r="GD29" s="46" cm="1">
        <f t="array" ref="GD29">beneficio_muerte_individual_pensionado(GD$1,$E29,$B29, Hombres!$A$1:$DW$117, Mujeres!$A$1:$DW$117)</f>
        <v>0</v>
      </c>
      <c r="GE29" s="46" cm="1">
        <f t="array" ref="GE29">beneficio_muerte_individual_pensionado(GE$1,$E29,$B29, Hombres!$A$1:$DW$117, Mujeres!$A$1:$DW$117)</f>
        <v>0</v>
      </c>
      <c r="GF29" s="46" cm="1">
        <f t="array" ref="GF29">beneficio_muerte_individual_pensionado(GF$1,$E29,$B29, Hombres!$A$1:$DW$117, Mujeres!$A$1:$DW$117)</f>
        <v>0</v>
      </c>
      <c r="GG29" s="46" cm="1">
        <f t="array" ref="GG29">beneficio_muerte_individual_pensionado(GG$1,$E29,$B29, Hombres!$A$1:$DW$117, Mujeres!$A$1:$DW$117)</f>
        <v>0</v>
      </c>
      <c r="GH29" s="46" cm="1">
        <f t="array" ref="GH29">beneficio_muerte_individual_pensionado(GH$1,$E29,$B29, Hombres!$A$1:$DW$117, Mujeres!$A$1:$DW$117)</f>
        <v>0</v>
      </c>
      <c r="GI29" s="46" cm="1">
        <f t="array" ref="GI29">beneficio_muerte_individual_pensionado(GI$1,$E29,$B29, Hombres!$A$1:$DW$117, Mujeres!$A$1:$DW$117)</f>
        <v>0</v>
      </c>
      <c r="GJ29" s="46" cm="1">
        <f t="array" ref="GJ29">beneficio_muerte_individual_pensionado(GJ$1,$E29,$B29, Hombres!$A$1:$DW$117, Mujeres!$A$1:$DW$117)</f>
        <v>0</v>
      </c>
      <c r="GK29" s="46" cm="1">
        <f t="array" ref="GK29">beneficio_muerte_individual_pensionado(GK$1,$E29,$B29, Hombres!$A$1:$DW$117, Mujeres!$A$1:$DW$117)</f>
        <v>0</v>
      </c>
      <c r="GL29" s="46" cm="1">
        <f t="array" ref="GL29">beneficio_muerte_individual_pensionado(GL$1,$E29,$B29, Hombres!$A$1:$DW$117, Mujeres!$A$1:$DW$117)</f>
        <v>0</v>
      </c>
      <c r="GM29" s="46" cm="1">
        <f t="array" ref="GM29">beneficio_muerte_individual_pensionado(GM$1,$E29,$B29, Hombres!$A$1:$DW$117, Mujeres!$A$1:$DW$117)</f>
        <v>0</v>
      </c>
      <c r="GN29" s="46" cm="1">
        <f t="array" ref="GN29">beneficio_muerte_individual_pensionado(GN$1,$E29,$B29, Hombres!$A$1:$DW$117, Mujeres!$A$1:$DW$117)</f>
        <v>0</v>
      </c>
      <c r="GO29" s="46" cm="1">
        <f t="array" ref="GO29">beneficio_muerte_individual_pensionado(GO$1,$E29,$B29, Hombres!$A$1:$DW$117, Mujeres!$A$1:$DW$117)</f>
        <v>0</v>
      </c>
      <c r="GP29" s="46" cm="1">
        <f t="array" ref="GP29">beneficio_muerte_individual_pensionado(GP$1,$E29,$B29, Hombres!$A$1:$DW$117, Mujeres!$A$1:$DW$117)</f>
        <v>0</v>
      </c>
      <c r="GQ29" s="46" cm="1">
        <f t="array" ref="GQ29">beneficio_muerte_individual_pensionado(GQ$1,$E29,$B29, Hombres!$A$1:$DW$117, Mujeres!$A$1:$DW$117)</f>
        <v>0</v>
      </c>
      <c r="GR29" s="46" cm="1">
        <f t="array" ref="GR29">beneficio_muerte_individual_pensionado(GR$1,$E29,$B29, Hombres!$A$1:$DW$117, Mujeres!$A$1:$DW$117)</f>
        <v>0</v>
      </c>
      <c r="GS29" s="46" cm="1">
        <f t="array" ref="GS29">beneficio_muerte_individual_pensionado(GS$1,$E29,$B29, Hombres!$A$1:$DW$117, Mujeres!$A$1:$DW$117)</f>
        <v>0</v>
      </c>
      <c r="GT29" s="46" cm="1">
        <f t="array" ref="GT29">beneficio_muerte_individual_pensionado(GT$1,$E29,$B29, Hombres!$A$1:$DW$117, Mujeres!$A$1:$DW$117)</f>
        <v>0</v>
      </c>
    </row>
    <row r="30" spans="1:202" x14ac:dyDescent="0.2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6" cm="1">
        <f t="array" ref="H30">AnualidadPensionado(H$1,$E30,$B30, $D30, Hombres!$A$1:$DW$117, Mujeres!$A$1:$DW$117)</f>
        <v>0</v>
      </c>
      <c r="I30" s="46" cm="1">
        <f t="array" ref="I30">AnualidadPensionado(I$1,$E30,$B30, $D30, Hombres!$A$1:$DW$117, Mujeres!$A$1:$DW$117)</f>
        <v>1076677.7077336924</v>
      </c>
      <c r="J30" s="46" cm="1">
        <f t="array" ref="J30">AnualidadPensionado(J$1,$E30,$B30, $D30, Hombres!$A$1:$DW$117, Mujeres!$A$1:$DW$117)</f>
        <v>1051768.7452783638</v>
      </c>
      <c r="K30" s="46" cm="1">
        <f t="array" ref="K30">AnualidadPensionado(K$1,$E30,$B30, $D30, Hombres!$A$1:$DW$117, Mujeres!$A$1:$DW$117)</f>
        <v>1021599.980975336</v>
      </c>
      <c r="L30" s="46" cm="1">
        <f t="array" ref="L30">AnualidadPensionado(L$1,$E30,$B30, $D30, Hombres!$A$1:$DW$117, Mujeres!$A$1:$DW$117)</f>
        <v>986015.91487479757</v>
      </c>
      <c r="M30" s="46" cm="1">
        <f t="array" ref="M30">AnualidadPensionado(M$1,$E30,$B30, $D30, Hombres!$A$1:$DW$117, Mujeres!$A$1:$DW$117)</f>
        <v>944999.95121910353</v>
      </c>
      <c r="N30" s="46" cm="1">
        <f t="array" ref="N30">AnualidadPensionado(N$1,$E30,$B30, $D30, Hombres!$A$1:$DW$117, Mujeres!$A$1:$DW$117)</f>
        <v>898623.92741303402</v>
      </c>
      <c r="O30" s="46" cm="1">
        <f t="array" ref="O30">AnualidadPensionado(O$1,$E30,$B30, $D30, Hombres!$A$1:$DW$117, Mujeres!$A$1:$DW$117)</f>
        <v>847051.2154673672</v>
      </c>
      <c r="P30" s="46" cm="1">
        <f t="array" ref="P30">AnualidadPensionado(P$1,$E30,$B30, $D30, Hombres!$A$1:$DW$117, Mujeres!$A$1:$DW$117)</f>
        <v>790589.80033484451</v>
      </c>
      <c r="Q30" s="46" cm="1">
        <f t="array" ref="Q30">AnualidadPensionado(Q$1,$E30,$B30, $D30, Hombres!$A$1:$DW$117, Mujeres!$A$1:$DW$117)</f>
        <v>729787.01798460819</v>
      </c>
      <c r="R30" s="46" cm="1">
        <f t="array" ref="R30">AnualidadPensionado(R$1,$E30,$B30, $D30, Hombres!$A$1:$DW$117, Mujeres!$A$1:$DW$117)</f>
        <v>665423.24686330347</v>
      </c>
      <c r="S30" s="46" cm="1">
        <f t="array" ref="S30">AnualidadPensionado(S$1,$E30,$B30, $D30, Hombres!$A$1:$DW$117, Mujeres!$A$1:$DW$117)</f>
        <v>598435.07329684007</v>
      </c>
      <c r="T30" s="46" cm="1">
        <f t="array" ref="T30">AnualidadPensionado(T$1,$E30,$B30, $D30, Hombres!$A$1:$DW$117, Mujeres!$A$1:$DW$117)</f>
        <v>529899.19419512188</v>
      </c>
      <c r="U30" s="46" cm="1">
        <f t="array" ref="U30">AnualidadPensionado(U$1,$E30,$B30, $D30, Hombres!$A$1:$DW$117, Mujeres!$A$1:$DW$117)</f>
        <v>461062.46079717623</v>
      </c>
      <c r="V30" s="46" cm="1">
        <f t="array" ref="V30">AnualidadPensionado(V$1,$E30,$B30, $D30, Hombres!$A$1:$DW$117, Mujeres!$A$1:$DW$117)</f>
        <v>393349.27863463468</v>
      </c>
      <c r="W30" s="46" cm="1">
        <f t="array" ref="W30">AnualidadPensionado(W$1,$E30,$B30, $D30, Hombres!$A$1:$DW$117, Mujeres!$A$1:$DW$117)</f>
        <v>328256.74924862565</v>
      </c>
      <c r="X30" s="46" cm="1">
        <f t="array" ref="X30">AnualidadPensionado(X$1,$E30,$B30, $D30, Hombres!$A$1:$DW$117, Mujeres!$A$1:$DW$117)</f>
        <v>267212.16413730144</v>
      </c>
      <c r="Y30" s="46" cm="1">
        <f t="array" ref="Y30">AnualidadPensionado(Y$1,$E30,$B30, $D30, Hombres!$A$1:$DW$117, Mujeres!$A$1:$DW$117)</f>
        <v>211484.99622803155</v>
      </c>
      <c r="Z30" s="46" cm="1">
        <f t="array" ref="Z30">AnualidadPensionado(Z$1,$E30,$B30, $D30, Hombres!$A$1:$DW$117, Mujeres!$A$1:$DW$117)</f>
        <v>162123.05961986788</v>
      </c>
      <c r="AA30" s="46" cm="1">
        <f t="array" ref="AA30">AnualidadPensionado(AA$1,$E30,$B30, $D30, Hombres!$A$1:$DW$117, Mujeres!$A$1:$DW$117)</f>
        <v>119874.3784653906</v>
      </c>
      <c r="AB30" s="46" cm="1">
        <f t="array" ref="AB30">AnualidadPensionado(AB$1,$E30,$B30, $D30, Hombres!$A$1:$DW$117, Mujeres!$A$1:$DW$117)</f>
        <v>85085.622144516732</v>
      </c>
      <c r="AC30" s="46" cm="1">
        <f t="array" ref="AC30">AnualidadPensionado(AC$1,$E30,$B30, $D30, Hombres!$A$1:$DW$117, Mujeres!$A$1:$DW$117)</f>
        <v>57650.102094964685</v>
      </c>
      <c r="AD30" s="46" cm="1">
        <f t="array" ref="AD30">AnualidadPensionado(AD$1,$E30,$B30, $D30, Hombres!$A$1:$DW$117, Mujeres!$A$1:$DW$117)</f>
        <v>37039.922926590785</v>
      </c>
      <c r="AE30" s="46" cm="1">
        <f t="array" ref="AE30">AnualidadPensionado(AE$1,$E30,$B30, $D30, Hombres!$A$1:$DW$117, Mujeres!$A$1:$DW$117)</f>
        <v>22391.094889523873</v>
      </c>
      <c r="AF30" s="46" cm="1">
        <f t="array" ref="AF30">AnualidadPensionado(AF$1,$E30,$B30, $D30, Hombres!$A$1:$DW$117, Mujeres!$A$1:$DW$117)</f>
        <v>12619.910148770678</v>
      </c>
      <c r="AG30" s="46" cm="1">
        <f t="array" ref="AG30">AnualidadPensionado(AG$1,$E30,$B30, $D30, Hombres!$A$1:$DW$117, Mujeres!$A$1:$DW$117)</f>
        <v>6559.6174953789723</v>
      </c>
      <c r="AH30" s="46" cm="1">
        <f t="array" ref="AH30">AnualidadPensionado(AH$1,$E30,$B30, $D30, Hombres!$A$1:$DW$117, Mujeres!$A$1:$DW$117)</f>
        <v>3102.4734047935608</v>
      </c>
      <c r="AI30" s="46" cm="1">
        <f t="array" ref="AI30">AnualidadPensionado(AI$1,$E30,$B30, $D30, Hombres!$A$1:$DW$117, Mujeres!$A$1:$DW$117)</f>
        <v>1312.8715610245761</v>
      </c>
      <c r="AJ30" s="46" cm="1">
        <f t="array" ref="AJ30">AnualidadPensionado(AJ$1,$E30,$B30, $D30, Hombres!$A$1:$DW$117, Mujeres!$A$1:$DW$117)</f>
        <v>486.44820614987498</v>
      </c>
      <c r="AK30" s="46" cm="1">
        <f t="array" ref="AK30">AnualidadPensionado(AK$1,$E30,$B30, $D30, Hombres!$A$1:$DW$117, Mujeres!$A$1:$DW$117)</f>
        <v>153.33973925955041</v>
      </c>
      <c r="AL30" s="46" cm="1">
        <f t="array" ref="AL30">AnualidadPensionado(AL$1,$E30,$B30, $D30, Hombres!$A$1:$DW$117, Mujeres!$A$1:$DW$117)</f>
        <v>39.480939597089431</v>
      </c>
      <c r="AM30" s="46" cm="1">
        <f t="array" ref="AM30">AnualidadPensionado(AM$1,$E30,$B30, $D30, Hombres!$A$1:$DW$117, Mujeres!$A$1:$DW$117)</f>
        <v>7.7989831614259586</v>
      </c>
      <c r="AN30" s="46" cm="1">
        <f t="array" ref="AN30">AnualidadPensionado(AN$1,$E30,$B30, $D30, Hombres!$A$1:$DW$117, Mujeres!$A$1:$DW$117)</f>
        <v>1.0591191022805335</v>
      </c>
      <c r="AO30" s="46" cm="1">
        <f t="array" ref="AO30">AnualidadPensionado(AO$1,$E30,$B30, $D30, Hombres!$A$1:$DW$117, Mujeres!$A$1:$DW$117)</f>
        <v>0</v>
      </c>
      <c r="AP30" s="46" cm="1">
        <f t="array" ref="AP30">AnualidadPensionado(AP$1,$E30,$B30, $D30, Hombres!$A$1:$DW$117, Mujeres!$A$1:$DW$117)</f>
        <v>0</v>
      </c>
      <c r="AQ30" s="46" cm="1">
        <f t="array" ref="AQ30">AnualidadPensionado(AQ$1,$E30,$B30, $D30, Hombres!$A$1:$DW$117, Mujeres!$A$1:$DW$117)</f>
        <v>0</v>
      </c>
      <c r="AR30" s="46" cm="1">
        <f t="array" ref="AR30">AnualidadPensionado(AR$1,$E30,$B30, $D30, Hombres!$A$1:$DW$117, Mujeres!$A$1:$DW$117)</f>
        <v>0</v>
      </c>
      <c r="AS30" s="46" cm="1">
        <f t="array" ref="AS30">AnualidadPensionado(AS$1,$E30,$B30, $D30, Hombres!$A$1:$DW$117, Mujeres!$A$1:$DW$117)</f>
        <v>0</v>
      </c>
      <c r="AT30" s="46" cm="1">
        <f t="array" ref="AT30">AnualidadPensionado(AT$1,$E30,$B30, $D30, Hombres!$A$1:$DW$117, Mujeres!$A$1:$DW$117)</f>
        <v>0</v>
      </c>
      <c r="AU30" s="46" cm="1">
        <f t="array" ref="AU30">AnualidadPensionado(AU$1,$E30,$B30, $D30, Hombres!$A$1:$DW$117, Mujeres!$A$1:$DW$117)</f>
        <v>0</v>
      </c>
      <c r="AV30" s="46" cm="1">
        <f t="array" ref="AV30">AnualidadPensionado(AV$1,$E30,$B30, $D30, Hombres!$A$1:$DW$117, Mujeres!$A$1:$DW$117)</f>
        <v>0</v>
      </c>
      <c r="AW30" s="46" cm="1">
        <f t="array" ref="AW30">AnualidadPensionado(AW$1,$E30,$B30, $D30, Hombres!$A$1:$DW$117, Mujeres!$A$1:$DW$117)</f>
        <v>0</v>
      </c>
      <c r="AX30" s="46" cm="1">
        <f t="array" ref="AX30">AnualidadPensionado(AX$1,$E30,$B30, $D30, Hombres!$A$1:$DW$117, Mujeres!$A$1:$DW$117)</f>
        <v>0</v>
      </c>
      <c r="AY30" s="46" cm="1">
        <f t="array" ref="AY30">AnualidadPensionado(AY$1,$E30,$B30, $D30, Hombres!$A$1:$DW$117, Mujeres!$A$1:$DW$117)</f>
        <v>0</v>
      </c>
      <c r="AZ30" s="46" cm="1">
        <f t="array" ref="AZ30">AnualidadPensionado(AZ$1,$E30,$B30, $D30, Hombres!$A$1:$DW$117, Mujeres!$A$1:$DW$117)</f>
        <v>0</v>
      </c>
      <c r="BA30" s="46" cm="1">
        <f t="array" ref="BA30">AnualidadPensionado(BA$1,$E30,$B30, $D30, Hombres!$A$1:$DW$117, Mujeres!$A$1:$DW$117)</f>
        <v>0</v>
      </c>
      <c r="BB30" s="46" cm="1">
        <f t="array" ref="BB30">AnualidadPensionado(BB$1,$E30,$B30, $D30, Hombres!$A$1:$DW$117, Mujeres!$A$1:$DW$117)</f>
        <v>0</v>
      </c>
      <c r="BC30" s="46" cm="1">
        <f t="array" ref="BC30">AnualidadPensionado(BC$1,$E30,$B30, $D30, Hombres!$A$1:$DW$117, Mujeres!$A$1:$DW$117)</f>
        <v>0</v>
      </c>
      <c r="BD30" s="46" cm="1">
        <f t="array" ref="BD30">AnualidadPensionado(BD$1,$E30,$B30, $D30, Hombres!$A$1:$DW$117, Mujeres!$A$1:$DW$117)</f>
        <v>0</v>
      </c>
      <c r="BE30" s="46" cm="1">
        <f t="array" ref="BE30">AnualidadPensionado(BE$1,$E30,$B30, $D30, Hombres!$A$1:$DW$117, Mujeres!$A$1:$DW$117)</f>
        <v>0</v>
      </c>
      <c r="BF30" s="46" cm="1">
        <f t="array" ref="BF30">AnualidadPensionado(BF$1,$E30,$B30, $D30, Hombres!$A$1:$DW$117, Mujeres!$A$1:$DW$117)</f>
        <v>0</v>
      </c>
      <c r="BG30" s="46" cm="1">
        <f t="array" ref="BG30">AnualidadPensionado(BG$1,$E30,$B30, $D30, Hombres!$A$1:$DW$117, Mujeres!$A$1:$DW$117)</f>
        <v>0</v>
      </c>
      <c r="BH30" s="46" cm="1">
        <f t="array" ref="BH30">AnualidadPensionado(BH$1,$E30,$B30, $D30, Hombres!$A$1:$DW$117, Mujeres!$A$1:$DW$117)</f>
        <v>0</v>
      </c>
      <c r="BI30" s="46" cm="1">
        <f t="array" ref="BI30">AnualidadPensionado(BI$1,$E30,$B30, $D30, Hombres!$A$1:$DW$117, Mujeres!$A$1:$DW$117)</f>
        <v>0</v>
      </c>
      <c r="BJ30" s="46" cm="1">
        <f t="array" ref="BJ30">AnualidadPensionado(BJ$1,$E30,$B30, $D30, Hombres!$A$1:$DW$117, Mujeres!$A$1:$DW$117)</f>
        <v>0</v>
      </c>
      <c r="BK30" s="46" cm="1">
        <f t="array" ref="BK30">AnualidadPensionado(BK$1,$E30,$B30, $D30, Hombres!$A$1:$DW$117, Mujeres!$A$1:$DW$117)</f>
        <v>0</v>
      </c>
      <c r="BL30" s="46" cm="1">
        <f t="array" ref="BL30">AnualidadPensionado(BL$1,$E30,$B30, $D30, Hombres!$A$1:$DW$117, Mujeres!$A$1:$DW$117)</f>
        <v>0</v>
      </c>
      <c r="BM30" s="46" cm="1">
        <f t="array" ref="BM30">AnualidadPensionado(BM$1,$E30,$B30, $D30, Hombres!$A$1:$DW$117, Mujeres!$A$1:$DW$117)</f>
        <v>0</v>
      </c>
      <c r="BN30" s="46" cm="1">
        <f t="array" ref="BN30">AnualidadPensionado(BN$1,$E30,$B30, $D30, Hombres!$A$1:$DW$117, Mujeres!$A$1:$DW$117)</f>
        <v>0</v>
      </c>
      <c r="BO30" s="46" cm="1">
        <f t="array" ref="BO30">AnualidadPensionado(BO$1,$E30,$B30, $D30, Hombres!$A$1:$DW$117, Mujeres!$A$1:$DW$117)</f>
        <v>0</v>
      </c>
      <c r="BP30" s="46" cm="1">
        <f t="array" ref="BP30">AnualidadPensionado(BP$1,$E30,$B30, $D30, Hombres!$A$1:$DW$117, Mujeres!$A$1:$DW$117)</f>
        <v>0</v>
      </c>
      <c r="BQ30" s="46" cm="1">
        <f t="array" ref="BQ30">AnualidadPensionado(BQ$1,$E30,$B30, $D30, Hombres!$A$1:$DW$117, Mujeres!$A$1:$DW$117)</f>
        <v>0</v>
      </c>
      <c r="BR30" s="46" cm="1">
        <f t="array" ref="BR30">AnualidadPensionado(BR$1,$E30,$B30, $D30, Hombres!$A$1:$DW$117, Mujeres!$A$1:$DW$117)</f>
        <v>0</v>
      </c>
      <c r="BS30" s="46" cm="1">
        <f t="array" ref="BS30">AnualidadPensionado(BS$1,$E30,$B30, $D30, Hombres!$A$1:$DW$117, Mujeres!$A$1:$DW$117)</f>
        <v>0</v>
      </c>
      <c r="BT30" s="46" cm="1">
        <f t="array" ref="BT30">AnualidadPensionado(BT$1,$E30,$B30, $D30, Hombres!$A$1:$DW$117, Mujeres!$A$1:$DW$117)</f>
        <v>0</v>
      </c>
      <c r="BU30" s="46" cm="1">
        <f t="array" ref="BU30">AnualidadPensionado(BU$1,$E30,$B30, $D30, Hombres!$A$1:$DW$117, Mujeres!$A$1:$DW$117)</f>
        <v>0</v>
      </c>
      <c r="BV30" s="46" cm="1">
        <f t="array" ref="BV30">AnualidadPensionado(BV$1,$E30,$B30, $D30, Hombres!$A$1:$DW$117, Mujeres!$A$1:$DW$117)</f>
        <v>0</v>
      </c>
      <c r="BW30" s="46" cm="1">
        <f t="array" ref="BW30">AnualidadPensionado(BW$1,$E30,$B30, $D30, Hombres!$A$1:$DW$117, Mujeres!$A$1:$DW$117)</f>
        <v>0</v>
      </c>
      <c r="BX30" s="46" cm="1">
        <f t="array" ref="BX30">AnualidadPensionado(BX$1,$E30,$B30, $D30, Hombres!$A$1:$DW$117, Mujeres!$A$1:$DW$117)</f>
        <v>0</v>
      </c>
      <c r="BY30" s="46" cm="1">
        <f t="array" ref="BY30">AnualidadPensionado(BY$1,$E30,$B30, $D30, Hombres!$A$1:$DW$117, Mujeres!$A$1:$DW$117)</f>
        <v>0</v>
      </c>
      <c r="BZ30" s="46" cm="1">
        <f t="array" ref="BZ30">AnualidadPensionado(BZ$1,$E30,$B30, $D30, Hombres!$A$1:$DW$117, Mujeres!$A$1:$DW$117)</f>
        <v>0</v>
      </c>
      <c r="CA30" s="46" cm="1">
        <f t="array" ref="CA30">AnualidadPensionado(CA$1,$E30,$B30, $D30, Hombres!$A$1:$DW$117, Mujeres!$A$1:$DW$117)</f>
        <v>0</v>
      </c>
      <c r="CB30" s="46" cm="1">
        <f t="array" ref="CB30">AnualidadPensionado(CB$1,$E30,$B30, $D30, Hombres!$A$1:$DW$117, Mujeres!$A$1:$DW$117)</f>
        <v>0</v>
      </c>
      <c r="CC30" s="46" cm="1">
        <f t="array" ref="CC30">AnualidadPensionado(CC$1,$E30,$B30, $D30, Hombres!$A$1:$DW$117, Mujeres!$A$1:$DW$117)</f>
        <v>0</v>
      </c>
      <c r="CD30" s="46" cm="1">
        <f t="array" ref="CD30">AnualidadPensionado(CD$1,$E30,$B30, $D30, Hombres!$A$1:$DW$117, Mujeres!$A$1:$DW$117)</f>
        <v>0</v>
      </c>
      <c r="CE30" s="46" cm="1">
        <f t="array" ref="CE30">AnualidadPensionado(CE$1,$E30,$B30, $D30, Hombres!$A$1:$DW$117, Mujeres!$A$1:$DW$117)</f>
        <v>0</v>
      </c>
      <c r="CF30" s="46" cm="1">
        <f t="array" ref="CF30">AnualidadPensionado(CF$1,$E30,$B30, $D30, Hombres!$A$1:$DW$117, Mujeres!$A$1:$DW$117)</f>
        <v>0</v>
      </c>
      <c r="CG30" s="46" cm="1">
        <f t="array" ref="CG30">AnualidadPensionado(CG$1,$E30,$B30, $D30, Hombres!$A$1:$DW$117, Mujeres!$A$1:$DW$117)</f>
        <v>0</v>
      </c>
      <c r="CH30" s="46" cm="1">
        <f t="array" ref="CH30">AnualidadPensionado(CH$1,$E30,$B30, $D30, Hombres!$A$1:$DW$117, Mujeres!$A$1:$DW$117)</f>
        <v>0</v>
      </c>
      <c r="CI30" s="46" cm="1">
        <f t="array" ref="CI30">AnualidadPensionado(CI$1,$E30,$B30, $D30, Hombres!$A$1:$DW$117, Mujeres!$A$1:$DW$117)</f>
        <v>0</v>
      </c>
      <c r="CJ30" s="46" cm="1">
        <f t="array" ref="CJ30">AnualidadPensionado(CJ$1,$E30,$B30, $D30, Hombres!$A$1:$DW$117, Mujeres!$A$1:$DW$117)</f>
        <v>0</v>
      </c>
      <c r="CK30" s="46" cm="1">
        <f t="array" ref="CK30">AnualidadPensionado(CK$1,$E30,$B30, $D30, Hombres!$A$1:$DW$117, Mujeres!$A$1:$DW$117)</f>
        <v>0</v>
      </c>
      <c r="CL30" s="46" cm="1">
        <f t="array" ref="CL30">AnualidadPensionado(CL$1,$E30,$B30, $D30, Hombres!$A$1:$DW$117, Mujeres!$A$1:$DW$117)</f>
        <v>0</v>
      </c>
      <c r="CM30" s="46" cm="1">
        <f t="array" ref="CM30">AnualidadPensionado(CM$1,$E30,$B30, $D30, Hombres!$A$1:$DW$117, Mujeres!$A$1:$DW$117)</f>
        <v>0</v>
      </c>
      <c r="CN30" s="46" cm="1">
        <f t="array" ref="CN30">AnualidadPensionado(CN$1,$E30,$B30, $D30, Hombres!$A$1:$DW$117, Mujeres!$A$1:$DW$117)</f>
        <v>0</v>
      </c>
      <c r="CO30" s="46" cm="1">
        <f t="array" ref="CO30">AnualidadPensionado(CO$1,$E30,$B30, $D30, Hombres!$A$1:$DW$117, Mujeres!$A$1:$DW$117)</f>
        <v>0</v>
      </c>
      <c r="CP30" s="46" cm="1">
        <f t="array" ref="CP30">AnualidadPensionado(CP$1,$E30,$B30, $D30, Hombres!$A$1:$DW$117, Mujeres!$A$1:$DW$117)</f>
        <v>0</v>
      </c>
      <c r="CQ30" s="46" cm="1">
        <f t="array" ref="CQ30">AnualidadPensionado(CQ$1,$E30,$B30, $D30, Hombres!$A$1:$DW$117, Mujeres!$A$1:$DW$117)</f>
        <v>0</v>
      </c>
      <c r="CR30" s="46" cm="1">
        <f t="array" ref="CR30">AnualidadPensionado(CR$1,$E30,$B30, $D30, Hombres!$A$1:$DW$117, Mujeres!$A$1:$DW$117)</f>
        <v>0</v>
      </c>
      <c r="CS30" s="46" cm="1">
        <f t="array" ref="CS30">AnualidadPensionado(CS$1,$E30,$B30, $D30, Hombres!$A$1:$DW$117, Mujeres!$A$1:$DW$117)</f>
        <v>0</v>
      </c>
      <c r="CT30" s="46" cm="1">
        <f t="array" ref="CT30">AnualidadPensionado(CT$1,$E30,$B30, $D30, Hombres!$A$1:$DW$117, Mujeres!$A$1:$DW$117)</f>
        <v>0</v>
      </c>
      <c r="CU30" s="46" cm="1">
        <f t="array" ref="CU30">AnualidadPensionado(CU$1,$E30,$B30, $D30, Hombres!$A$1:$DW$117, Mujeres!$A$1:$DW$117)</f>
        <v>0</v>
      </c>
      <c r="CV30" s="46" cm="1">
        <f t="array" ref="CV30">AnualidadPensionado(CV$1,$E30,$B30, $D30, Hombres!$A$1:$DW$117, Mujeres!$A$1:$DW$117)</f>
        <v>0</v>
      </c>
      <c r="CW30" s="46" cm="1">
        <f t="array" ref="CW30">AnualidadPensionado(CW$1,$E30,$B30, $D30, Hombres!$A$1:$DW$117, Mujeres!$A$1:$DW$117)</f>
        <v>0</v>
      </c>
      <c r="CX30" s="46" cm="1">
        <f t="array" ref="CX30">AnualidadPensionado(CX$1,$E30,$B30, $D30, Hombres!$A$1:$DW$117, Mujeres!$A$1:$DW$117)</f>
        <v>0</v>
      </c>
      <c r="CY30" s="46" cm="1">
        <f t="array" ref="CY30">AnualidadPensionado(CY$1,$E30,$B30, $D30, Hombres!$A$1:$DW$117, Mujeres!$A$1:$DW$117)</f>
        <v>0</v>
      </c>
      <c r="DB30" s="21"/>
      <c r="DC30" s="46" cm="1">
        <f t="array" ref="DC30">beneficio_muerte_individual_pensionado(DC$1,$E30,$B30, Hombres!$A$1:$DW$117, Mujeres!$A$1:$DW$117)</f>
        <v>0</v>
      </c>
      <c r="DD30" s="46" cm="1">
        <f t="array" ref="DD30">beneficio_muerte_individual_pensionado(DD$1,$E30,$B30, Hombres!$A$1:$DW$117, Mujeres!$A$1:$DW$117)</f>
        <v>140300.1</v>
      </c>
      <c r="DE30" s="46" cm="1">
        <f t="array" ref="DE30">beneficio_muerte_individual_pensionado(DE$1,$E30,$B30, Hombres!$A$1:$DW$117, Mujeres!$A$1:$DW$117)</f>
        <v>147524.48262125999</v>
      </c>
      <c r="DF30" s="46" cm="1">
        <f t="array" ref="DF30">beneficio_muerte_individual_pensionado(DF$1,$E30,$B30, Hombres!$A$1:$DW$117, Mujeres!$A$1:$DW$117)</f>
        <v>154525.10953498675</v>
      </c>
      <c r="DG30" s="46" cm="1">
        <f t="array" ref="DG30">beneficio_muerte_individual_pensionado(DG$1,$E30,$B30, Hombres!$A$1:$DW$117, Mujeres!$A$1:$DW$117)</f>
        <v>160987.20638673249</v>
      </c>
      <c r="DH30" s="46" cm="1">
        <f t="array" ref="DH30">beneficio_muerte_individual_pensionado(DH$1,$E30,$B30, Hombres!$A$1:$DW$117, Mujeres!$A$1:$DW$117)</f>
        <v>166597.56450741086</v>
      </c>
      <c r="DI30" s="46" cm="1">
        <f t="array" ref="DI30">beneficio_muerte_individual_pensionado(DI$1,$E30,$B30, Hombres!$A$1:$DW$117, Mujeres!$A$1:$DW$117)</f>
        <v>171206.59140269549</v>
      </c>
      <c r="DJ30" s="46" cm="1">
        <f t="array" ref="DJ30">beneficio_muerte_individual_pensionado(DJ$1,$E30,$B30, Hombres!$A$1:$DW$117, Mujeres!$A$1:$DW$117)</f>
        <v>174684.71077850618</v>
      </c>
      <c r="DK30" s="46" cm="1">
        <f t="array" ref="DK30">beneficio_muerte_individual_pensionado(DK$1,$E30,$B30, Hombres!$A$1:$DW$117, Mujeres!$A$1:$DW$117)</f>
        <v>176813.17119974917</v>
      </c>
      <c r="DL30" s="46" cm="1">
        <f t="array" ref="DL30">beneficio_muerte_individual_pensionado(DL$1,$E30,$B30, Hombres!$A$1:$DW$117, Mujeres!$A$1:$DW$117)</f>
        <v>177214.34644036452</v>
      </c>
      <c r="DM30" s="46" cm="1">
        <f t="array" ref="DM30">beneficio_muerte_individual_pensionado(DM$1,$E30,$B30, Hombres!$A$1:$DW$117, Mujeres!$A$1:$DW$117)</f>
        <v>175588.46718660809</v>
      </c>
      <c r="DN30" s="46" cm="1">
        <f t="array" ref="DN30">beneficio_muerte_individual_pensionado(DN$1,$E30,$B30, Hombres!$A$1:$DW$117, Mujeres!$A$1:$DW$117)</f>
        <v>171844.81327642713</v>
      </c>
      <c r="DO30" s="46" cm="1">
        <f t="array" ref="DO30">beneficio_muerte_individual_pensionado(DO$1,$E30,$B30, Hombres!$A$1:$DW$117, Mujeres!$A$1:$DW$117)</f>
        <v>165953.26376509151</v>
      </c>
      <c r="DP30" s="46" cm="1">
        <f t="array" ref="DP30">beneficio_muerte_individual_pensionado(DP$1,$E30,$B30, Hombres!$A$1:$DW$117, Mujeres!$A$1:$DW$117)</f>
        <v>157849.88164638798</v>
      </c>
      <c r="DQ30" s="46" cm="1">
        <f t="array" ref="DQ30">beneficio_muerte_individual_pensionado(DQ$1,$E30,$B30, Hombres!$A$1:$DW$117, Mujeres!$A$1:$DW$117)</f>
        <v>147485.20393176907</v>
      </c>
      <c r="DR30" s="46" cm="1">
        <f t="array" ref="DR30">beneficio_muerte_individual_pensionado(DR$1,$E30,$B30, Hombres!$A$1:$DW$117, Mujeres!$A$1:$DW$117)</f>
        <v>135020.72704026586</v>
      </c>
      <c r="DS30" s="46" cm="1">
        <f t="array" ref="DS30">beneficio_muerte_individual_pensionado(DS$1,$E30,$B30, Hombres!$A$1:$DW$117, Mujeres!$A$1:$DW$117)</f>
        <v>120857.98772512708</v>
      </c>
      <c r="DT30" s="46" cm="1">
        <f t="array" ref="DT30">beneficio_muerte_individual_pensionado(DT$1,$E30,$B30, Hombres!$A$1:$DW$117, Mujeres!$A$1:$DW$117)</f>
        <v>105505.54208613235</v>
      </c>
      <c r="DU30" s="46" cm="1">
        <f t="array" ref="DU30">beneficio_muerte_individual_pensionado(DU$1,$E30,$B30, Hombres!$A$1:$DW$117, Mujeres!$A$1:$DW$117)</f>
        <v>89517.446751788317</v>
      </c>
      <c r="DV30" s="46" cm="1">
        <f t="array" ref="DV30">beneficio_muerte_individual_pensionado(DV$1,$E30,$B30, Hombres!$A$1:$DW$117, Mujeres!$A$1:$DW$117)</f>
        <v>73502.087504676994</v>
      </c>
      <c r="DW30" s="46" cm="1">
        <f t="array" ref="DW30">beneficio_muerte_individual_pensionado(DW$1,$E30,$B30, Hombres!$A$1:$DW$117, Mujeres!$A$1:$DW$117)</f>
        <v>58141.85384368099</v>
      </c>
      <c r="DX30" s="46" cm="1">
        <f t="array" ref="DX30">beneficio_muerte_individual_pensionado(DX$1,$E30,$B30, Hombres!$A$1:$DW$117, Mujeres!$A$1:$DW$117)</f>
        <v>44100.044917948122</v>
      </c>
      <c r="DY30" s="46" cm="1">
        <f t="array" ref="DY30">beneficio_muerte_individual_pensionado(DY$1,$E30,$B30, Hombres!$A$1:$DW$117, Mujeres!$A$1:$DW$117)</f>
        <v>31895.543828683443</v>
      </c>
      <c r="DZ30" s="46" cm="1">
        <f t="array" ref="DZ30">beneficio_muerte_individual_pensionado(DZ$1,$E30,$B30, Hombres!$A$1:$DW$117, Mujeres!$A$1:$DW$117)</f>
        <v>21846.039647529451</v>
      </c>
      <c r="EA30" s="46" cm="1">
        <f t="array" ref="EA30">beneficio_muerte_individual_pensionado(EA$1,$E30,$B30, Hombres!$A$1:$DW$117, Mujeres!$A$1:$DW$117)</f>
        <v>14054.015281855447</v>
      </c>
      <c r="EB30" s="46" cm="1">
        <f t="array" ref="EB30">beneficio_muerte_individual_pensionado(EB$1,$E30,$B30, Hombres!$A$1:$DW$117, Mujeres!$A$1:$DW$117)</f>
        <v>8413.0282844048434</v>
      </c>
      <c r="EC30" s="46" cm="1">
        <f t="array" ref="EC30">beneficio_muerte_individual_pensionado(EC$1,$E30,$B30, Hombres!$A$1:$DW$117, Mujeres!$A$1:$DW$117)</f>
        <v>4635.1592024647807</v>
      </c>
      <c r="ED30" s="46" cm="1">
        <f t="array" ref="ED30">beneficio_muerte_individual_pensionado(ED$1,$E30,$B30, Hombres!$A$1:$DW$117, Mujeres!$A$1:$DW$117)</f>
        <v>2318.6889565382944</v>
      </c>
      <c r="EE30" s="46" cm="1">
        <f t="array" ref="EE30">beneficio_muerte_individual_pensionado(EE$1,$E30,$B30, Hombres!$A$1:$DW$117, Mujeres!$A$1:$DW$117)</f>
        <v>1035.2661628243827</v>
      </c>
      <c r="EF30" s="46" cm="1">
        <f t="array" ref="EF30">beneficio_muerte_individual_pensionado(EF$1,$E30,$B30, Hombres!$A$1:$DW$117, Mujeres!$A$1:$DW$117)</f>
        <v>403.64495374472813</v>
      </c>
      <c r="EG30" s="46" cm="1">
        <f t="array" ref="EG30">beneficio_muerte_individual_pensionado(EG$1,$E30,$B30, Hombres!$A$1:$DW$117, Mujeres!$A$1:$DW$117)</f>
        <v>133.51290784438123</v>
      </c>
      <c r="EH30" s="46" cm="1">
        <f t="array" ref="EH30">beneficio_muerte_individual_pensionado(EH$1,$E30,$B30, Hombres!$A$1:$DW$117, Mujeres!$A$1:$DW$117)</f>
        <v>35.964160830771434</v>
      </c>
      <c r="EI30" s="46" cm="1">
        <f t="array" ref="EI30">beneficio_muerte_individual_pensionado(EI$1,$E30,$B30, Hombres!$A$1:$DW$117, Mujeres!$A$1:$DW$117)</f>
        <v>7.4088764209733506</v>
      </c>
      <c r="EJ30" s="46" cm="1">
        <f t="array" ref="EJ30">beneficio_muerte_individual_pensionado(EJ$1,$E30,$B30, Hombres!$A$1:$DW$117, Mujeres!$A$1:$DW$117)</f>
        <v>1.1251892496632963</v>
      </c>
      <c r="EK30" s="46" cm="1">
        <f t="array" ref="EK30">beneficio_muerte_individual_pensionado(EK$1,$E30,$B30, Hombres!$A$1:$DW$117, Mujeres!$A$1:$DW$117)</f>
        <v>0</v>
      </c>
      <c r="EL30" s="46" cm="1">
        <f t="array" ref="EL30">beneficio_muerte_individual_pensionado(EL$1,$E30,$B30, Hombres!$A$1:$DW$117, Mujeres!$A$1:$DW$117)</f>
        <v>0</v>
      </c>
      <c r="EM30" s="46" cm="1">
        <f t="array" ref="EM30">beneficio_muerte_individual_pensionado(EM$1,$E30,$B30, Hombres!$A$1:$DW$117, Mujeres!$A$1:$DW$117)</f>
        <v>0</v>
      </c>
      <c r="EN30" s="46" cm="1">
        <f t="array" ref="EN30">beneficio_muerte_individual_pensionado(EN$1,$E30,$B30, Hombres!$A$1:$DW$117, Mujeres!$A$1:$DW$117)</f>
        <v>0</v>
      </c>
      <c r="EO30" s="46" cm="1">
        <f t="array" ref="EO30">beneficio_muerte_individual_pensionado(EO$1,$E30,$B30, Hombres!$A$1:$DW$117, Mujeres!$A$1:$DW$117)</f>
        <v>0</v>
      </c>
      <c r="EP30" s="46" cm="1">
        <f t="array" ref="EP30">beneficio_muerte_individual_pensionado(EP$1,$E30,$B30, Hombres!$A$1:$DW$117, Mujeres!$A$1:$DW$117)</f>
        <v>0</v>
      </c>
      <c r="EQ30" s="46" cm="1">
        <f t="array" ref="EQ30">beneficio_muerte_individual_pensionado(EQ$1,$E30,$B30, Hombres!$A$1:$DW$117, Mujeres!$A$1:$DW$117)</f>
        <v>0</v>
      </c>
      <c r="ER30" s="46" cm="1">
        <f t="array" ref="ER30">beneficio_muerte_individual_pensionado(ER$1,$E30,$B30, Hombres!$A$1:$DW$117, Mujeres!$A$1:$DW$117)</f>
        <v>0</v>
      </c>
      <c r="ES30" s="46" cm="1">
        <f t="array" ref="ES30">beneficio_muerte_individual_pensionado(ES$1,$E30,$B30, Hombres!$A$1:$DW$117, Mujeres!$A$1:$DW$117)</f>
        <v>0</v>
      </c>
      <c r="ET30" s="46" cm="1">
        <f t="array" ref="ET30">beneficio_muerte_individual_pensionado(ET$1,$E30,$B30, Hombres!$A$1:$DW$117, Mujeres!$A$1:$DW$117)</f>
        <v>0</v>
      </c>
      <c r="EU30" s="46" cm="1">
        <f t="array" ref="EU30">beneficio_muerte_individual_pensionado(EU$1,$E30,$B30, Hombres!$A$1:$DW$117, Mujeres!$A$1:$DW$117)</f>
        <v>0</v>
      </c>
      <c r="EV30" s="46" cm="1">
        <f t="array" ref="EV30">beneficio_muerte_individual_pensionado(EV$1,$E30,$B30, Hombres!$A$1:$DW$117, Mujeres!$A$1:$DW$117)</f>
        <v>0</v>
      </c>
      <c r="EW30" s="46" cm="1">
        <f t="array" ref="EW30">beneficio_muerte_individual_pensionado(EW$1,$E30,$B30, Hombres!$A$1:$DW$117, Mujeres!$A$1:$DW$117)</f>
        <v>0</v>
      </c>
      <c r="EX30" s="46" cm="1">
        <f t="array" ref="EX30">beneficio_muerte_individual_pensionado(EX$1,$E30,$B30, Hombres!$A$1:$DW$117, Mujeres!$A$1:$DW$117)</f>
        <v>0</v>
      </c>
      <c r="EY30" s="46" cm="1">
        <f t="array" ref="EY30">beneficio_muerte_individual_pensionado(EY$1,$E30,$B30, Hombres!$A$1:$DW$117, Mujeres!$A$1:$DW$117)</f>
        <v>0</v>
      </c>
      <c r="EZ30" s="46" cm="1">
        <f t="array" ref="EZ30">beneficio_muerte_individual_pensionado(EZ$1,$E30,$B30, Hombres!$A$1:$DW$117, Mujeres!$A$1:$DW$117)</f>
        <v>0</v>
      </c>
      <c r="FA30" s="46" cm="1">
        <f t="array" ref="FA30">beneficio_muerte_individual_pensionado(FA$1,$E30,$B30, Hombres!$A$1:$DW$117, Mujeres!$A$1:$DW$117)</f>
        <v>0</v>
      </c>
      <c r="FB30" s="46" cm="1">
        <f t="array" ref="FB30">beneficio_muerte_individual_pensionado(FB$1,$E30,$B30, Hombres!$A$1:$DW$117, Mujeres!$A$1:$DW$117)</f>
        <v>0</v>
      </c>
      <c r="FC30" s="46" cm="1">
        <f t="array" ref="FC30">beneficio_muerte_individual_pensionado(FC$1,$E30,$B30, Hombres!$A$1:$DW$117, Mujeres!$A$1:$DW$117)</f>
        <v>0</v>
      </c>
      <c r="FD30" s="46" cm="1">
        <f t="array" ref="FD30">beneficio_muerte_individual_pensionado(FD$1,$E30,$B30, Hombres!$A$1:$DW$117, Mujeres!$A$1:$DW$117)</f>
        <v>0</v>
      </c>
      <c r="FE30" s="46" cm="1">
        <f t="array" ref="FE30">beneficio_muerte_individual_pensionado(FE$1,$E30,$B30, Hombres!$A$1:$DW$117, Mujeres!$A$1:$DW$117)</f>
        <v>0</v>
      </c>
      <c r="FF30" s="46" cm="1">
        <f t="array" ref="FF30">beneficio_muerte_individual_pensionado(FF$1,$E30,$B30, Hombres!$A$1:$DW$117, Mujeres!$A$1:$DW$117)</f>
        <v>0</v>
      </c>
      <c r="FG30" s="46" cm="1">
        <f t="array" ref="FG30">beneficio_muerte_individual_pensionado(FG$1,$E30,$B30, Hombres!$A$1:$DW$117, Mujeres!$A$1:$DW$117)</f>
        <v>0</v>
      </c>
      <c r="FH30" s="46" cm="1">
        <f t="array" ref="FH30">beneficio_muerte_individual_pensionado(FH$1,$E30,$B30, Hombres!$A$1:$DW$117, Mujeres!$A$1:$DW$117)</f>
        <v>0</v>
      </c>
      <c r="FI30" s="46" cm="1">
        <f t="array" ref="FI30">beneficio_muerte_individual_pensionado(FI$1,$E30,$B30, Hombres!$A$1:$DW$117, Mujeres!$A$1:$DW$117)</f>
        <v>0</v>
      </c>
      <c r="FJ30" s="46" cm="1">
        <f t="array" ref="FJ30">beneficio_muerte_individual_pensionado(FJ$1,$E30,$B30, Hombres!$A$1:$DW$117, Mujeres!$A$1:$DW$117)</f>
        <v>0</v>
      </c>
      <c r="FK30" s="46" cm="1">
        <f t="array" ref="FK30">beneficio_muerte_individual_pensionado(FK$1,$E30,$B30, Hombres!$A$1:$DW$117, Mujeres!$A$1:$DW$117)</f>
        <v>0</v>
      </c>
      <c r="FL30" s="46" cm="1">
        <f t="array" ref="FL30">beneficio_muerte_individual_pensionado(FL$1,$E30,$B30, Hombres!$A$1:$DW$117, Mujeres!$A$1:$DW$117)</f>
        <v>0</v>
      </c>
      <c r="FM30" s="46" cm="1">
        <f t="array" ref="FM30">beneficio_muerte_individual_pensionado(FM$1,$E30,$B30, Hombres!$A$1:$DW$117, Mujeres!$A$1:$DW$117)</f>
        <v>0</v>
      </c>
      <c r="FN30" s="46" cm="1">
        <f t="array" ref="FN30">beneficio_muerte_individual_pensionado(FN$1,$E30,$B30, Hombres!$A$1:$DW$117, Mujeres!$A$1:$DW$117)</f>
        <v>0</v>
      </c>
      <c r="FO30" s="46" cm="1">
        <f t="array" ref="FO30">beneficio_muerte_individual_pensionado(FO$1,$E30,$B30, Hombres!$A$1:$DW$117, Mujeres!$A$1:$DW$117)</f>
        <v>0</v>
      </c>
      <c r="FP30" s="46" cm="1">
        <f t="array" ref="FP30">beneficio_muerte_individual_pensionado(FP$1,$E30,$B30, Hombres!$A$1:$DW$117, Mujeres!$A$1:$DW$117)</f>
        <v>0</v>
      </c>
      <c r="FQ30" s="46" cm="1">
        <f t="array" ref="FQ30">beneficio_muerte_individual_pensionado(FQ$1,$E30,$B30, Hombres!$A$1:$DW$117, Mujeres!$A$1:$DW$117)</f>
        <v>0</v>
      </c>
      <c r="FR30" s="46" cm="1">
        <f t="array" ref="FR30">beneficio_muerte_individual_pensionado(FR$1,$E30,$B30, Hombres!$A$1:$DW$117, Mujeres!$A$1:$DW$117)</f>
        <v>0</v>
      </c>
      <c r="FS30" s="46" cm="1">
        <f t="array" ref="FS30">beneficio_muerte_individual_pensionado(FS$1,$E30,$B30, Hombres!$A$1:$DW$117, Mujeres!$A$1:$DW$117)</f>
        <v>0</v>
      </c>
      <c r="FT30" s="46" cm="1">
        <f t="array" ref="FT30">beneficio_muerte_individual_pensionado(FT$1,$E30,$B30, Hombres!$A$1:$DW$117, Mujeres!$A$1:$DW$117)</f>
        <v>0</v>
      </c>
      <c r="FU30" s="46" cm="1">
        <f t="array" ref="FU30">beneficio_muerte_individual_pensionado(FU$1,$E30,$B30, Hombres!$A$1:$DW$117, Mujeres!$A$1:$DW$117)</f>
        <v>0</v>
      </c>
      <c r="FV30" s="46" cm="1">
        <f t="array" ref="FV30">beneficio_muerte_individual_pensionado(FV$1,$E30,$B30, Hombres!$A$1:$DW$117, Mujeres!$A$1:$DW$117)</f>
        <v>0</v>
      </c>
      <c r="FW30" s="46" cm="1">
        <f t="array" ref="FW30">beneficio_muerte_individual_pensionado(FW$1,$E30,$B30, Hombres!$A$1:$DW$117, Mujeres!$A$1:$DW$117)</f>
        <v>0</v>
      </c>
      <c r="FX30" s="46" cm="1">
        <f t="array" ref="FX30">beneficio_muerte_individual_pensionado(FX$1,$E30,$B30, Hombres!$A$1:$DW$117, Mujeres!$A$1:$DW$117)</f>
        <v>0</v>
      </c>
      <c r="FY30" s="46" cm="1">
        <f t="array" ref="FY30">beneficio_muerte_individual_pensionado(FY$1,$E30,$B30, Hombres!$A$1:$DW$117, Mujeres!$A$1:$DW$117)</f>
        <v>0</v>
      </c>
      <c r="FZ30" s="46" cm="1">
        <f t="array" ref="FZ30">beneficio_muerte_individual_pensionado(FZ$1,$E30,$B30, Hombres!$A$1:$DW$117, Mujeres!$A$1:$DW$117)</f>
        <v>0</v>
      </c>
      <c r="GA30" s="46" cm="1">
        <f t="array" ref="GA30">beneficio_muerte_individual_pensionado(GA$1,$E30,$B30, Hombres!$A$1:$DW$117, Mujeres!$A$1:$DW$117)</f>
        <v>0</v>
      </c>
      <c r="GB30" s="46" cm="1">
        <f t="array" ref="GB30">beneficio_muerte_individual_pensionado(GB$1,$E30,$B30, Hombres!$A$1:$DW$117, Mujeres!$A$1:$DW$117)</f>
        <v>0</v>
      </c>
      <c r="GC30" s="46" cm="1">
        <f t="array" ref="GC30">beneficio_muerte_individual_pensionado(GC$1,$E30,$B30, Hombres!$A$1:$DW$117, Mujeres!$A$1:$DW$117)</f>
        <v>0</v>
      </c>
      <c r="GD30" s="46" cm="1">
        <f t="array" ref="GD30">beneficio_muerte_individual_pensionado(GD$1,$E30,$B30, Hombres!$A$1:$DW$117, Mujeres!$A$1:$DW$117)</f>
        <v>0</v>
      </c>
      <c r="GE30" s="46" cm="1">
        <f t="array" ref="GE30">beneficio_muerte_individual_pensionado(GE$1,$E30,$B30, Hombres!$A$1:$DW$117, Mujeres!$A$1:$DW$117)</f>
        <v>0</v>
      </c>
      <c r="GF30" s="46" cm="1">
        <f t="array" ref="GF30">beneficio_muerte_individual_pensionado(GF$1,$E30,$B30, Hombres!$A$1:$DW$117, Mujeres!$A$1:$DW$117)</f>
        <v>0</v>
      </c>
      <c r="GG30" s="46" cm="1">
        <f t="array" ref="GG30">beneficio_muerte_individual_pensionado(GG$1,$E30,$B30, Hombres!$A$1:$DW$117, Mujeres!$A$1:$DW$117)</f>
        <v>0</v>
      </c>
      <c r="GH30" s="46" cm="1">
        <f t="array" ref="GH30">beneficio_muerte_individual_pensionado(GH$1,$E30,$B30, Hombres!$A$1:$DW$117, Mujeres!$A$1:$DW$117)</f>
        <v>0</v>
      </c>
      <c r="GI30" s="46" cm="1">
        <f t="array" ref="GI30">beneficio_muerte_individual_pensionado(GI$1,$E30,$B30, Hombres!$A$1:$DW$117, Mujeres!$A$1:$DW$117)</f>
        <v>0</v>
      </c>
      <c r="GJ30" s="46" cm="1">
        <f t="array" ref="GJ30">beneficio_muerte_individual_pensionado(GJ$1,$E30,$B30, Hombres!$A$1:$DW$117, Mujeres!$A$1:$DW$117)</f>
        <v>0</v>
      </c>
      <c r="GK30" s="46" cm="1">
        <f t="array" ref="GK30">beneficio_muerte_individual_pensionado(GK$1,$E30,$B30, Hombres!$A$1:$DW$117, Mujeres!$A$1:$DW$117)</f>
        <v>0</v>
      </c>
      <c r="GL30" s="46" cm="1">
        <f t="array" ref="GL30">beneficio_muerte_individual_pensionado(GL$1,$E30,$B30, Hombres!$A$1:$DW$117, Mujeres!$A$1:$DW$117)</f>
        <v>0</v>
      </c>
      <c r="GM30" s="46" cm="1">
        <f t="array" ref="GM30">beneficio_muerte_individual_pensionado(GM$1,$E30,$B30, Hombres!$A$1:$DW$117, Mujeres!$A$1:$DW$117)</f>
        <v>0</v>
      </c>
      <c r="GN30" s="46" cm="1">
        <f t="array" ref="GN30">beneficio_muerte_individual_pensionado(GN$1,$E30,$B30, Hombres!$A$1:$DW$117, Mujeres!$A$1:$DW$117)</f>
        <v>0</v>
      </c>
      <c r="GO30" s="46" cm="1">
        <f t="array" ref="GO30">beneficio_muerte_individual_pensionado(GO$1,$E30,$B30, Hombres!$A$1:$DW$117, Mujeres!$A$1:$DW$117)</f>
        <v>0</v>
      </c>
      <c r="GP30" s="46" cm="1">
        <f t="array" ref="GP30">beneficio_muerte_individual_pensionado(GP$1,$E30,$B30, Hombres!$A$1:$DW$117, Mujeres!$A$1:$DW$117)</f>
        <v>0</v>
      </c>
      <c r="GQ30" s="46" cm="1">
        <f t="array" ref="GQ30">beneficio_muerte_individual_pensionado(GQ$1,$E30,$B30, Hombres!$A$1:$DW$117, Mujeres!$A$1:$DW$117)</f>
        <v>0</v>
      </c>
      <c r="GR30" s="46" cm="1">
        <f t="array" ref="GR30">beneficio_muerte_individual_pensionado(GR$1,$E30,$B30, Hombres!$A$1:$DW$117, Mujeres!$A$1:$DW$117)</f>
        <v>0</v>
      </c>
      <c r="GS30" s="46" cm="1">
        <f t="array" ref="GS30">beneficio_muerte_individual_pensionado(GS$1,$E30,$B30, Hombres!$A$1:$DW$117, Mujeres!$A$1:$DW$117)</f>
        <v>0</v>
      </c>
      <c r="GT30" s="46" cm="1">
        <f t="array" ref="GT30">beneficio_muerte_individual_pensionado(GT$1,$E30,$B30, Hombres!$A$1:$DW$117, Mujeres!$A$1:$DW$117)</f>
        <v>0</v>
      </c>
    </row>
    <row r="31" spans="1:202" x14ac:dyDescent="0.2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6" cm="1">
        <f t="array" ref="H31">AnualidadPensionado(H$1,$E31,$B31, $D31, Hombres!$A$1:$DW$117, Mujeres!$A$1:$DW$117)</f>
        <v>0</v>
      </c>
      <c r="I31" s="46" cm="1">
        <f t="array" ref="I31">AnualidadPensionado(I$1,$E31,$B31, $D31, Hombres!$A$1:$DW$117, Mujeres!$A$1:$DW$117)</f>
        <v>2084110.6895213241</v>
      </c>
      <c r="J31" s="46" cm="1">
        <f t="array" ref="J31">AnualidadPensionado(J$1,$E31,$B31, $D31, Hombres!$A$1:$DW$117, Mujeres!$A$1:$DW$117)</f>
        <v>2025118.854800975</v>
      </c>
      <c r="K31" s="46" cm="1">
        <f t="array" ref="K31">AnualidadPensionado(K$1,$E31,$B31, $D31, Hombres!$A$1:$DW$117, Mujeres!$A$1:$DW$117)</f>
        <v>1957390.1884863058</v>
      </c>
      <c r="L31" s="46" cm="1">
        <f t="array" ref="L31">AnualidadPensionado(L$1,$E31,$B31, $D31, Hombres!$A$1:$DW$117, Mujeres!$A$1:$DW$117)</f>
        <v>1880941.0673646505</v>
      </c>
      <c r="M31" s="46" cm="1">
        <f t="array" ref="M31">AnualidadPensionado(M$1,$E31,$B31, $D31, Hombres!$A$1:$DW$117, Mujeres!$A$1:$DW$117)</f>
        <v>1796032.3968875129</v>
      </c>
      <c r="N31" s="46" cm="1">
        <f t="array" ref="N31">AnualidadPensionado(N$1,$E31,$B31, $D31, Hombres!$A$1:$DW$117, Mujeres!$A$1:$DW$117)</f>
        <v>1703030.4323032207</v>
      </c>
      <c r="O31" s="46" cm="1">
        <f t="array" ref="O31">AnualidadPensionado(O$1,$E31,$B31, $D31, Hombres!$A$1:$DW$117, Mujeres!$A$1:$DW$117)</f>
        <v>1602396.865391643</v>
      </c>
      <c r="P31" s="46" cm="1">
        <f t="array" ref="P31">AnualidadPensionado(P$1,$E31,$B31, $D31, Hombres!$A$1:$DW$117, Mujeres!$A$1:$DW$117)</f>
        <v>1494804.1489956889</v>
      </c>
      <c r="Q31" s="46" cm="1">
        <f t="array" ref="Q31">AnualidadPensionado(Q$1,$E31,$B31, $D31, Hombres!$A$1:$DW$117, Mujeres!$A$1:$DW$117)</f>
        <v>1381290.675629979</v>
      </c>
      <c r="R31" s="46" cm="1">
        <f t="array" ref="R31">AnualidadPensionado(R$1,$E31,$B31, $D31, Hombres!$A$1:$DW$117, Mujeres!$A$1:$DW$117)</f>
        <v>1263227.7724164133</v>
      </c>
      <c r="S31" s="46" cm="1">
        <f t="array" ref="S31">AnualidadPensionado(S$1,$E31,$B31, $D31, Hombres!$A$1:$DW$117, Mujeres!$A$1:$DW$117)</f>
        <v>1142145.7848678015</v>
      </c>
      <c r="T31" s="46" cm="1">
        <f t="array" ref="T31">AnualidadPensionado(T$1,$E31,$B31, $D31, Hombres!$A$1:$DW$117, Mujeres!$A$1:$DW$117)</f>
        <v>1019685.7384435326</v>
      </c>
      <c r="U31" s="46" cm="1">
        <f t="array" ref="U31">AnualidadPensionado(U$1,$E31,$B31, $D31, Hombres!$A$1:$DW$117, Mujeres!$A$1:$DW$117)</f>
        <v>897658.66437902173</v>
      </c>
      <c r="V31" s="46" cm="1">
        <f t="array" ref="V31">AnualidadPensionado(V$1,$E31,$B31, $D31, Hombres!$A$1:$DW$117, Mujeres!$A$1:$DW$117)</f>
        <v>778086.00159577443</v>
      </c>
      <c r="W31" s="46" cm="1">
        <f t="array" ref="W31">AnualidadPensionado(W$1,$E31,$B31, $D31, Hombres!$A$1:$DW$117, Mujeres!$A$1:$DW$117)</f>
        <v>663051.51845131034</v>
      </c>
      <c r="X31" s="46" cm="1">
        <f t="array" ref="X31">AnualidadPensionado(X$1,$E31,$B31, $D31, Hombres!$A$1:$DW$117, Mujeres!$A$1:$DW$117)</f>
        <v>554492.46904886805</v>
      </c>
      <c r="Y31" s="46" cm="1">
        <f t="array" ref="Y31">AnualidadPensionado(Y$1,$E31,$B31, $D31, Hombres!$A$1:$DW$117, Mujeres!$A$1:$DW$117)</f>
        <v>454108.98227740882</v>
      </c>
      <c r="Z31" s="46" cm="1">
        <f t="array" ref="Z31">AnualidadPensionado(Z$1,$E31,$B31, $D31, Hombres!$A$1:$DW$117, Mujeres!$A$1:$DW$117)</f>
        <v>363337.45341572026</v>
      </c>
      <c r="AA31" s="46" cm="1">
        <f t="array" ref="AA31">AnualidadPensionado(AA$1,$E31,$B31, $D31, Hombres!$A$1:$DW$117, Mujeres!$A$1:$DW$117)</f>
        <v>283301.47590726835</v>
      </c>
      <c r="AB31" s="46" cm="1">
        <f t="array" ref="AB31">AnualidadPensionado(AB$1,$E31,$B31, $D31, Hombres!$A$1:$DW$117, Mujeres!$A$1:$DW$117)</f>
        <v>214677.43843936254</v>
      </c>
      <c r="AC31" s="46" cm="1">
        <f t="array" ref="AC31">AnualidadPensionado(AC$1,$E31,$B31, $D31, Hombres!$A$1:$DW$117, Mujeres!$A$1:$DW$117)</f>
        <v>157596.20085459782</v>
      </c>
      <c r="AD31" s="46" cm="1">
        <f t="array" ref="AD31">AnualidadPensionado(AD$1,$E31,$B31, $D31, Hombres!$A$1:$DW$117, Mujeres!$A$1:$DW$117)</f>
        <v>111663.50228812252</v>
      </c>
      <c r="AE31" s="46" cm="1">
        <f t="array" ref="AE31">AnualidadPensionado(AE$1,$E31,$B31, $D31, Hombres!$A$1:$DW$117, Mujeres!$A$1:$DW$117)</f>
        <v>76040.194166667119</v>
      </c>
      <c r="AF31" s="46" cm="1">
        <f t="array" ref="AF31">AnualidadPensionado(AF$1,$E31,$B31, $D31, Hombres!$A$1:$DW$117, Mujeres!$A$1:$DW$117)</f>
        <v>49536.202145489689</v>
      </c>
      <c r="AG31" s="46" cm="1">
        <f t="array" ref="AG31">AnualidadPensionado(AG$1,$E31,$B31, $D31, Hombres!$A$1:$DW$117, Mujeres!$A$1:$DW$117)</f>
        <v>30710.519362664189</v>
      </c>
      <c r="AH31" s="46" cm="1">
        <f t="array" ref="AH31">AnualidadPensionado(AH$1,$E31,$B31, $D31, Hombres!$A$1:$DW$117, Mujeres!$A$1:$DW$117)</f>
        <v>18008.443315865381</v>
      </c>
      <c r="AI31" s="46" cm="1">
        <f t="array" ref="AI31">AnualidadPensionado(AI$1,$E31,$B31, $D31, Hombres!$A$1:$DW$117, Mujeres!$A$1:$DW$117)</f>
        <v>9915.6917515820387</v>
      </c>
      <c r="AJ31" s="46" cm="1">
        <f t="array" ref="AJ31">AnualidadPensionado(AJ$1,$E31,$B31, $D31, Hombres!$A$1:$DW$117, Mujeres!$A$1:$DW$117)</f>
        <v>5082.8560755676572</v>
      </c>
      <c r="AK31" s="46" cm="1">
        <f t="array" ref="AK31">AnualidadPensionado(AK$1,$E31,$B31, $D31, Hombres!$A$1:$DW$117, Mujeres!$A$1:$DW$117)</f>
        <v>2401.6324071435924</v>
      </c>
      <c r="AL31" s="46" cm="1">
        <f t="array" ref="AL31">AnualidadPensionado(AL$1,$E31,$B31, $D31, Hombres!$A$1:$DW$117, Mujeres!$A$1:$DW$117)</f>
        <v>1033.5787854733874</v>
      </c>
      <c r="AM31" s="46" cm="1">
        <f t="array" ref="AM31">AnualidadPensionado(AM$1,$E31,$B31, $D31, Hombres!$A$1:$DW$117, Mujeres!$A$1:$DW$117)</f>
        <v>399.16753470917803</v>
      </c>
      <c r="AN31" s="46" cm="1">
        <f t="array" ref="AN31">AnualidadPensionado(AN$1,$E31,$B31, $D31, Hombres!$A$1:$DW$117, Mujeres!$A$1:$DW$117)</f>
        <v>135.72305190019759</v>
      </c>
      <c r="AO31" s="46" cm="1">
        <f t="array" ref="AO31">AnualidadPensionado(AO$1,$E31,$B31, $D31, Hombres!$A$1:$DW$117, Mujeres!$A$1:$DW$117)</f>
        <v>39.623701674996681</v>
      </c>
      <c r="AP31" s="46" cm="1">
        <f t="array" ref="AP31">AnualidadPensionado(AP$1,$E31,$B31, $D31, Hombres!$A$1:$DW$117, Mujeres!$A$1:$DW$117)</f>
        <v>9.5981407874853133</v>
      </c>
      <c r="AQ31" s="46" cm="1">
        <f t="array" ref="AQ31">AnualidadPensionado(AQ$1,$E31,$B31, $D31, Hombres!$A$1:$DW$117, Mujeres!$A$1:$DW$117)</f>
        <v>0</v>
      </c>
      <c r="AR31" s="46" cm="1">
        <f t="array" ref="AR31">AnualidadPensionado(AR$1,$E31,$B31, $D31, Hombres!$A$1:$DW$117, Mujeres!$A$1:$DW$117)</f>
        <v>0</v>
      </c>
      <c r="AS31" s="46" cm="1">
        <f t="array" ref="AS31">AnualidadPensionado(AS$1,$E31,$B31, $D31, Hombres!$A$1:$DW$117, Mujeres!$A$1:$DW$117)</f>
        <v>0</v>
      </c>
      <c r="AT31" s="46" cm="1">
        <f t="array" ref="AT31">AnualidadPensionado(AT$1,$E31,$B31, $D31, Hombres!$A$1:$DW$117, Mujeres!$A$1:$DW$117)</f>
        <v>0</v>
      </c>
      <c r="AU31" s="46" cm="1">
        <f t="array" ref="AU31">AnualidadPensionado(AU$1,$E31,$B31, $D31, Hombres!$A$1:$DW$117, Mujeres!$A$1:$DW$117)</f>
        <v>0</v>
      </c>
      <c r="AV31" s="46" cm="1">
        <f t="array" ref="AV31">AnualidadPensionado(AV$1,$E31,$B31, $D31, Hombres!$A$1:$DW$117, Mujeres!$A$1:$DW$117)</f>
        <v>0</v>
      </c>
      <c r="AW31" s="46" cm="1">
        <f t="array" ref="AW31">AnualidadPensionado(AW$1,$E31,$B31, $D31, Hombres!$A$1:$DW$117, Mujeres!$A$1:$DW$117)</f>
        <v>0</v>
      </c>
      <c r="AX31" s="46" cm="1">
        <f t="array" ref="AX31">AnualidadPensionado(AX$1,$E31,$B31, $D31, Hombres!$A$1:$DW$117, Mujeres!$A$1:$DW$117)</f>
        <v>0</v>
      </c>
      <c r="AY31" s="46" cm="1">
        <f t="array" ref="AY31">AnualidadPensionado(AY$1,$E31,$B31, $D31, Hombres!$A$1:$DW$117, Mujeres!$A$1:$DW$117)</f>
        <v>0</v>
      </c>
      <c r="AZ31" s="46" cm="1">
        <f t="array" ref="AZ31">AnualidadPensionado(AZ$1,$E31,$B31, $D31, Hombres!$A$1:$DW$117, Mujeres!$A$1:$DW$117)</f>
        <v>0</v>
      </c>
      <c r="BA31" s="46" cm="1">
        <f t="array" ref="BA31">AnualidadPensionado(BA$1,$E31,$B31, $D31, Hombres!$A$1:$DW$117, Mujeres!$A$1:$DW$117)</f>
        <v>0</v>
      </c>
      <c r="BB31" s="46" cm="1">
        <f t="array" ref="BB31">AnualidadPensionado(BB$1,$E31,$B31, $D31, Hombres!$A$1:$DW$117, Mujeres!$A$1:$DW$117)</f>
        <v>0</v>
      </c>
      <c r="BC31" s="46" cm="1">
        <f t="array" ref="BC31">AnualidadPensionado(BC$1,$E31,$B31, $D31, Hombres!$A$1:$DW$117, Mujeres!$A$1:$DW$117)</f>
        <v>0</v>
      </c>
      <c r="BD31" s="46" cm="1">
        <f t="array" ref="BD31">AnualidadPensionado(BD$1,$E31,$B31, $D31, Hombres!$A$1:$DW$117, Mujeres!$A$1:$DW$117)</f>
        <v>0</v>
      </c>
      <c r="BE31" s="46" cm="1">
        <f t="array" ref="BE31">AnualidadPensionado(BE$1,$E31,$B31, $D31, Hombres!$A$1:$DW$117, Mujeres!$A$1:$DW$117)</f>
        <v>0</v>
      </c>
      <c r="BF31" s="46" cm="1">
        <f t="array" ref="BF31">AnualidadPensionado(BF$1,$E31,$B31, $D31, Hombres!$A$1:$DW$117, Mujeres!$A$1:$DW$117)</f>
        <v>0</v>
      </c>
      <c r="BG31" s="46" cm="1">
        <f t="array" ref="BG31">AnualidadPensionado(BG$1,$E31,$B31, $D31, Hombres!$A$1:$DW$117, Mujeres!$A$1:$DW$117)</f>
        <v>0</v>
      </c>
      <c r="BH31" s="46" cm="1">
        <f t="array" ref="BH31">AnualidadPensionado(BH$1,$E31,$B31, $D31, Hombres!$A$1:$DW$117, Mujeres!$A$1:$DW$117)</f>
        <v>0</v>
      </c>
      <c r="BI31" s="46" cm="1">
        <f t="array" ref="BI31">AnualidadPensionado(BI$1,$E31,$B31, $D31, Hombres!$A$1:$DW$117, Mujeres!$A$1:$DW$117)</f>
        <v>0</v>
      </c>
      <c r="BJ31" s="46" cm="1">
        <f t="array" ref="BJ31">AnualidadPensionado(BJ$1,$E31,$B31, $D31, Hombres!$A$1:$DW$117, Mujeres!$A$1:$DW$117)</f>
        <v>0</v>
      </c>
      <c r="BK31" s="46" cm="1">
        <f t="array" ref="BK31">AnualidadPensionado(BK$1,$E31,$B31, $D31, Hombres!$A$1:$DW$117, Mujeres!$A$1:$DW$117)</f>
        <v>0</v>
      </c>
      <c r="BL31" s="46" cm="1">
        <f t="array" ref="BL31">AnualidadPensionado(BL$1,$E31,$B31, $D31, Hombres!$A$1:$DW$117, Mujeres!$A$1:$DW$117)</f>
        <v>0</v>
      </c>
      <c r="BM31" s="46" cm="1">
        <f t="array" ref="BM31">AnualidadPensionado(BM$1,$E31,$B31, $D31, Hombres!$A$1:$DW$117, Mujeres!$A$1:$DW$117)</f>
        <v>0</v>
      </c>
      <c r="BN31" s="46" cm="1">
        <f t="array" ref="BN31">AnualidadPensionado(BN$1,$E31,$B31, $D31, Hombres!$A$1:$DW$117, Mujeres!$A$1:$DW$117)</f>
        <v>0</v>
      </c>
      <c r="BO31" s="46" cm="1">
        <f t="array" ref="BO31">AnualidadPensionado(BO$1,$E31,$B31, $D31, Hombres!$A$1:$DW$117, Mujeres!$A$1:$DW$117)</f>
        <v>0</v>
      </c>
      <c r="BP31" s="46" cm="1">
        <f t="array" ref="BP31">AnualidadPensionado(BP$1,$E31,$B31, $D31, Hombres!$A$1:$DW$117, Mujeres!$A$1:$DW$117)</f>
        <v>0</v>
      </c>
      <c r="BQ31" s="46" cm="1">
        <f t="array" ref="BQ31">AnualidadPensionado(BQ$1,$E31,$B31, $D31, Hombres!$A$1:$DW$117, Mujeres!$A$1:$DW$117)</f>
        <v>0</v>
      </c>
      <c r="BR31" s="46" cm="1">
        <f t="array" ref="BR31">AnualidadPensionado(BR$1,$E31,$B31, $D31, Hombres!$A$1:$DW$117, Mujeres!$A$1:$DW$117)</f>
        <v>0</v>
      </c>
      <c r="BS31" s="46" cm="1">
        <f t="array" ref="BS31">AnualidadPensionado(BS$1,$E31,$B31, $D31, Hombres!$A$1:$DW$117, Mujeres!$A$1:$DW$117)</f>
        <v>0</v>
      </c>
      <c r="BT31" s="46" cm="1">
        <f t="array" ref="BT31">AnualidadPensionado(BT$1,$E31,$B31, $D31, Hombres!$A$1:$DW$117, Mujeres!$A$1:$DW$117)</f>
        <v>0</v>
      </c>
      <c r="BU31" s="46" cm="1">
        <f t="array" ref="BU31">AnualidadPensionado(BU$1,$E31,$B31, $D31, Hombres!$A$1:$DW$117, Mujeres!$A$1:$DW$117)</f>
        <v>0</v>
      </c>
      <c r="BV31" s="46" cm="1">
        <f t="array" ref="BV31">AnualidadPensionado(BV$1,$E31,$B31, $D31, Hombres!$A$1:$DW$117, Mujeres!$A$1:$DW$117)</f>
        <v>0</v>
      </c>
      <c r="BW31" s="46" cm="1">
        <f t="array" ref="BW31">AnualidadPensionado(BW$1,$E31,$B31, $D31, Hombres!$A$1:$DW$117, Mujeres!$A$1:$DW$117)</f>
        <v>0</v>
      </c>
      <c r="BX31" s="46" cm="1">
        <f t="array" ref="BX31">AnualidadPensionado(BX$1,$E31,$B31, $D31, Hombres!$A$1:$DW$117, Mujeres!$A$1:$DW$117)</f>
        <v>0</v>
      </c>
      <c r="BY31" s="46" cm="1">
        <f t="array" ref="BY31">AnualidadPensionado(BY$1,$E31,$B31, $D31, Hombres!$A$1:$DW$117, Mujeres!$A$1:$DW$117)</f>
        <v>0</v>
      </c>
      <c r="BZ31" s="46" cm="1">
        <f t="array" ref="BZ31">AnualidadPensionado(BZ$1,$E31,$B31, $D31, Hombres!$A$1:$DW$117, Mujeres!$A$1:$DW$117)</f>
        <v>0</v>
      </c>
      <c r="CA31" s="46" cm="1">
        <f t="array" ref="CA31">AnualidadPensionado(CA$1,$E31,$B31, $D31, Hombres!$A$1:$DW$117, Mujeres!$A$1:$DW$117)</f>
        <v>0</v>
      </c>
      <c r="CB31" s="46" cm="1">
        <f t="array" ref="CB31">AnualidadPensionado(CB$1,$E31,$B31, $D31, Hombres!$A$1:$DW$117, Mujeres!$A$1:$DW$117)</f>
        <v>0</v>
      </c>
      <c r="CC31" s="46" cm="1">
        <f t="array" ref="CC31">AnualidadPensionado(CC$1,$E31,$B31, $D31, Hombres!$A$1:$DW$117, Mujeres!$A$1:$DW$117)</f>
        <v>0</v>
      </c>
      <c r="CD31" s="46" cm="1">
        <f t="array" ref="CD31">AnualidadPensionado(CD$1,$E31,$B31, $D31, Hombres!$A$1:$DW$117, Mujeres!$A$1:$DW$117)</f>
        <v>0</v>
      </c>
      <c r="CE31" s="46" cm="1">
        <f t="array" ref="CE31">AnualidadPensionado(CE$1,$E31,$B31, $D31, Hombres!$A$1:$DW$117, Mujeres!$A$1:$DW$117)</f>
        <v>0</v>
      </c>
      <c r="CF31" s="46" cm="1">
        <f t="array" ref="CF31">AnualidadPensionado(CF$1,$E31,$B31, $D31, Hombres!$A$1:$DW$117, Mujeres!$A$1:$DW$117)</f>
        <v>0</v>
      </c>
      <c r="CG31" s="46" cm="1">
        <f t="array" ref="CG31">AnualidadPensionado(CG$1,$E31,$B31, $D31, Hombres!$A$1:$DW$117, Mujeres!$A$1:$DW$117)</f>
        <v>0</v>
      </c>
      <c r="CH31" s="46" cm="1">
        <f t="array" ref="CH31">AnualidadPensionado(CH$1,$E31,$B31, $D31, Hombres!$A$1:$DW$117, Mujeres!$A$1:$DW$117)</f>
        <v>0</v>
      </c>
      <c r="CI31" s="46" cm="1">
        <f t="array" ref="CI31">AnualidadPensionado(CI$1,$E31,$B31, $D31, Hombres!$A$1:$DW$117, Mujeres!$A$1:$DW$117)</f>
        <v>0</v>
      </c>
      <c r="CJ31" s="46" cm="1">
        <f t="array" ref="CJ31">AnualidadPensionado(CJ$1,$E31,$B31, $D31, Hombres!$A$1:$DW$117, Mujeres!$A$1:$DW$117)</f>
        <v>0</v>
      </c>
      <c r="CK31" s="46" cm="1">
        <f t="array" ref="CK31">AnualidadPensionado(CK$1,$E31,$B31, $D31, Hombres!$A$1:$DW$117, Mujeres!$A$1:$DW$117)</f>
        <v>0</v>
      </c>
      <c r="CL31" s="46" cm="1">
        <f t="array" ref="CL31">AnualidadPensionado(CL$1,$E31,$B31, $D31, Hombres!$A$1:$DW$117, Mujeres!$A$1:$DW$117)</f>
        <v>0</v>
      </c>
      <c r="CM31" s="46" cm="1">
        <f t="array" ref="CM31">AnualidadPensionado(CM$1,$E31,$B31, $D31, Hombres!$A$1:$DW$117, Mujeres!$A$1:$DW$117)</f>
        <v>0</v>
      </c>
      <c r="CN31" s="46" cm="1">
        <f t="array" ref="CN31">AnualidadPensionado(CN$1,$E31,$B31, $D31, Hombres!$A$1:$DW$117, Mujeres!$A$1:$DW$117)</f>
        <v>0</v>
      </c>
      <c r="CO31" s="46" cm="1">
        <f t="array" ref="CO31">AnualidadPensionado(CO$1,$E31,$B31, $D31, Hombres!$A$1:$DW$117, Mujeres!$A$1:$DW$117)</f>
        <v>0</v>
      </c>
      <c r="CP31" s="46" cm="1">
        <f t="array" ref="CP31">AnualidadPensionado(CP$1,$E31,$B31, $D31, Hombres!$A$1:$DW$117, Mujeres!$A$1:$DW$117)</f>
        <v>0</v>
      </c>
      <c r="CQ31" s="46" cm="1">
        <f t="array" ref="CQ31">AnualidadPensionado(CQ$1,$E31,$B31, $D31, Hombres!$A$1:$DW$117, Mujeres!$A$1:$DW$117)</f>
        <v>0</v>
      </c>
      <c r="CR31" s="46" cm="1">
        <f t="array" ref="CR31">AnualidadPensionado(CR$1,$E31,$B31, $D31, Hombres!$A$1:$DW$117, Mujeres!$A$1:$DW$117)</f>
        <v>0</v>
      </c>
      <c r="CS31" s="46" cm="1">
        <f t="array" ref="CS31">AnualidadPensionado(CS$1,$E31,$B31, $D31, Hombres!$A$1:$DW$117, Mujeres!$A$1:$DW$117)</f>
        <v>0</v>
      </c>
      <c r="CT31" s="46" cm="1">
        <f t="array" ref="CT31">AnualidadPensionado(CT$1,$E31,$B31, $D31, Hombres!$A$1:$DW$117, Mujeres!$A$1:$DW$117)</f>
        <v>0</v>
      </c>
      <c r="CU31" s="46" cm="1">
        <f t="array" ref="CU31">AnualidadPensionado(CU$1,$E31,$B31, $D31, Hombres!$A$1:$DW$117, Mujeres!$A$1:$DW$117)</f>
        <v>0</v>
      </c>
      <c r="CV31" s="46" cm="1">
        <f t="array" ref="CV31">AnualidadPensionado(CV$1,$E31,$B31, $D31, Hombres!$A$1:$DW$117, Mujeres!$A$1:$DW$117)</f>
        <v>0</v>
      </c>
      <c r="CW31" s="46" cm="1">
        <f t="array" ref="CW31">AnualidadPensionado(CW$1,$E31,$B31, $D31, Hombres!$A$1:$DW$117, Mujeres!$A$1:$DW$117)</f>
        <v>0</v>
      </c>
      <c r="CX31" s="46" cm="1">
        <f t="array" ref="CX31">AnualidadPensionado(CX$1,$E31,$B31, $D31, Hombres!$A$1:$DW$117, Mujeres!$A$1:$DW$117)</f>
        <v>0</v>
      </c>
      <c r="CY31" s="46" cm="1">
        <f t="array" ref="CY31">AnualidadPensionado(CY$1,$E31,$B31, $D31, Hombres!$A$1:$DW$117, Mujeres!$A$1:$DW$117)</f>
        <v>0</v>
      </c>
      <c r="DB31" s="21"/>
      <c r="DC31" s="46" cm="1">
        <f t="array" ref="DC31">beneficio_muerte_individual_pensionado(DC$1,$E31,$B31, Hombres!$A$1:$DW$117, Mujeres!$A$1:$DW$117)</f>
        <v>0</v>
      </c>
      <c r="DD31" s="46" cm="1">
        <f t="array" ref="DD31">beneficio_muerte_individual_pensionado(DD$1,$E31,$B31, Hombres!$A$1:$DW$117, Mujeres!$A$1:$DW$117)</f>
        <v>156210.59999999998</v>
      </c>
      <c r="DE31" s="46" cm="1">
        <f t="array" ref="DE31">beneficio_muerte_individual_pensionado(DE$1,$E31,$B31, Hombres!$A$1:$DW$117, Mujeres!$A$1:$DW$117)</f>
        <v>160979.23970262002</v>
      </c>
      <c r="DF31" s="46" cm="1">
        <f t="array" ref="DF31">beneficio_muerte_individual_pensionado(DF$1,$E31,$B31, Hombres!$A$1:$DW$117, Mujeres!$A$1:$DW$117)</f>
        <v>165251.44775774155</v>
      </c>
      <c r="DG31" s="46" cm="1">
        <f t="array" ref="DG31">beneficio_muerte_individual_pensionado(DG$1,$E31,$B31, Hombres!$A$1:$DW$117, Mujeres!$A$1:$DW$117)</f>
        <v>168790.47914983385</v>
      </c>
      <c r="DH31" s="46" cm="1">
        <f t="array" ref="DH31">beneficio_muerte_individual_pensionado(DH$1,$E31,$B31, Hombres!$A$1:$DW$117, Mujeres!$A$1:$DW$117)</f>
        <v>171349.68893048645</v>
      </c>
      <c r="DI31" s="46" cm="1">
        <f t="array" ref="DI31">beneficio_muerte_individual_pensionado(DI$1,$E31,$B31, Hombres!$A$1:$DW$117, Mujeres!$A$1:$DW$117)</f>
        <v>172886.81468821541</v>
      </c>
      <c r="DJ31" s="46" cm="1">
        <f t="array" ref="DJ31">beneficio_muerte_individual_pensionado(DJ$1,$E31,$B31, Hombres!$A$1:$DW$117, Mujeres!$A$1:$DW$117)</f>
        <v>173383.97649828132</v>
      </c>
      <c r="DK31" s="46" cm="1">
        <f t="array" ref="DK31">beneficio_muerte_individual_pensionado(DK$1,$E31,$B31, Hombres!$A$1:$DW$117, Mujeres!$A$1:$DW$117)</f>
        <v>172705.43280902746</v>
      </c>
      <c r="DL31" s="46" cm="1">
        <f t="array" ref="DL31">beneficio_muerte_individual_pensionado(DL$1,$E31,$B31, Hombres!$A$1:$DW$117, Mujeres!$A$1:$DW$117)</f>
        <v>170575.93383089468</v>
      </c>
      <c r="DM31" s="46" cm="1">
        <f t="array" ref="DM31">beneficio_muerte_individual_pensionado(DM$1,$E31,$B31, Hombres!$A$1:$DW$117, Mujeres!$A$1:$DW$117)</f>
        <v>166804.1054588597</v>
      </c>
      <c r="DN31" s="46" cm="1">
        <f t="array" ref="DN31">beneficio_muerte_individual_pensionado(DN$1,$E31,$B31, Hombres!$A$1:$DW$117, Mujeres!$A$1:$DW$117)</f>
        <v>161414.91956884685</v>
      </c>
      <c r="DO31" s="46" cm="1">
        <f t="array" ref="DO31">beneficio_muerte_individual_pensionado(DO$1,$E31,$B31, Hombres!$A$1:$DW$117, Mujeres!$A$1:$DW$117)</f>
        <v>154491.23659618397</v>
      </c>
      <c r="DP31" s="46" cm="1">
        <f t="array" ref="DP31">beneficio_muerte_individual_pensionado(DP$1,$E31,$B31, Hombres!$A$1:$DW$117, Mujeres!$A$1:$DW$117)</f>
        <v>146061.14632169661</v>
      </c>
      <c r="DQ31" s="46" cm="1">
        <f t="array" ref="DQ31">beneficio_muerte_individual_pensionado(DQ$1,$E31,$B31, Hombres!$A$1:$DW$117, Mujeres!$A$1:$DW$117)</f>
        <v>136124.88801547268</v>
      </c>
      <c r="DR31" s="46" cm="1">
        <f t="array" ref="DR31">beneficio_muerte_individual_pensionado(DR$1,$E31,$B31, Hombres!$A$1:$DW$117, Mujeres!$A$1:$DW$117)</f>
        <v>124830.18476567186</v>
      </c>
      <c r="DS31" s="46" cm="1">
        <f t="array" ref="DS31">beneficio_muerte_individual_pensionado(DS$1,$E31,$B31, Hombres!$A$1:$DW$117, Mujeres!$A$1:$DW$117)</f>
        <v>112500.48624846507</v>
      </c>
      <c r="DT31" s="46" cm="1">
        <f t="array" ref="DT31">beneficio_muerte_individual_pensionado(DT$1,$E31,$B31, Hombres!$A$1:$DW$117, Mujeres!$A$1:$DW$117)</f>
        <v>99502.660693666694</v>
      </c>
      <c r="DU31" s="46" cm="1">
        <f t="array" ref="DU31">beneficio_muerte_individual_pensionado(DU$1,$E31,$B31, Hombres!$A$1:$DW$117, Mujeres!$A$1:$DW$117)</f>
        <v>86183.214711839566</v>
      </c>
      <c r="DV31" s="46" cm="1">
        <f t="array" ref="DV31">beneficio_muerte_individual_pensionado(DV$1,$E31,$B31, Hombres!$A$1:$DW$117, Mujeres!$A$1:$DW$117)</f>
        <v>72885.801703904479</v>
      </c>
      <c r="DW31" s="46" cm="1">
        <f t="array" ref="DW31">beneficio_muerte_individual_pensionado(DW$1,$E31,$B31, Hombres!$A$1:$DW$117, Mujeres!$A$1:$DW$117)</f>
        <v>60014.163302933346</v>
      </c>
      <c r="DX31" s="46" cm="1">
        <f t="array" ref="DX31">beneficio_muerte_individual_pensionado(DX$1,$E31,$B31, Hombres!$A$1:$DW$117, Mujeres!$A$1:$DW$117)</f>
        <v>47990.283566994549</v>
      </c>
      <c r="DY31" s="46" cm="1">
        <f t="array" ref="DY31">beneficio_muerte_individual_pensionado(DY$1,$E31,$B31, Hombres!$A$1:$DW$117, Mujeres!$A$1:$DW$117)</f>
        <v>37159.094983727744</v>
      </c>
      <c r="DZ31" s="46" cm="1">
        <f t="array" ref="DZ31">beneficio_muerte_individual_pensionado(DZ$1,$E31,$B31, Hombres!$A$1:$DW$117, Mujeres!$A$1:$DW$117)</f>
        <v>27753.893638983078</v>
      </c>
      <c r="EA31" s="46" cm="1">
        <f t="array" ref="EA31">beneficio_muerte_individual_pensionado(EA$1,$E31,$B31, Hombres!$A$1:$DW$117, Mujeres!$A$1:$DW$117)</f>
        <v>19901.678241120251</v>
      </c>
      <c r="EB31" s="46" cm="1">
        <f t="array" ref="EB31">beneficio_muerte_individual_pensionado(EB$1,$E31,$B31, Hombres!$A$1:$DW$117, Mujeres!$A$1:$DW$117)</f>
        <v>13634.242136550332</v>
      </c>
      <c r="EC31" s="46" cm="1">
        <f t="array" ref="EC31">beneficio_muerte_individual_pensionado(EC$1,$E31,$B31, Hombres!$A$1:$DW$117, Mujeres!$A$1:$DW$117)</f>
        <v>8878.3298022323143</v>
      </c>
      <c r="ED31" s="46" cm="1">
        <f t="array" ref="ED31">beneficio_muerte_individual_pensionado(ED$1,$E31,$B31, Hombres!$A$1:$DW$117, Mujeres!$A$1:$DW$117)</f>
        <v>5462.2401881278611</v>
      </c>
      <c r="EE31" s="46" cm="1">
        <f t="array" ref="EE31">beneficio_muerte_individual_pensionado(EE$1,$E31,$B31, Hombres!$A$1:$DW$117, Mujeres!$A$1:$DW$117)</f>
        <v>3151.4824199765972</v>
      </c>
      <c r="EF31" s="46" cm="1">
        <f t="array" ref="EF31">beneficio_muerte_individual_pensionado(EF$1,$E31,$B31, Hombres!$A$1:$DW$117, Mujeres!$A$1:$DW$117)</f>
        <v>1690.011506311067</v>
      </c>
      <c r="EG31" s="46" cm="1">
        <f t="array" ref="EG31">beneficio_muerte_individual_pensionado(EG$1,$E31,$B31, Hombres!$A$1:$DW$117, Mujeres!$A$1:$DW$117)</f>
        <v>833.85505550174946</v>
      </c>
      <c r="EH31" s="46" cm="1">
        <f t="array" ref="EH31">beneficio_muerte_individual_pensionado(EH$1,$E31,$B31, Hombres!$A$1:$DW$117, Mujeres!$A$1:$DW$117)</f>
        <v>374.07170091003587</v>
      </c>
      <c r="EI31" s="46" cm="1">
        <f t="array" ref="EI31">beneficio_muerte_individual_pensionado(EI$1,$E31,$B31, Hombres!$A$1:$DW$117, Mujeres!$A$1:$DW$117)</f>
        <v>150.32021338549342</v>
      </c>
      <c r="EJ31" s="46" cm="1">
        <f t="array" ref="EJ31">beneficio_muerte_individual_pensionado(EJ$1,$E31,$B31, Hombres!$A$1:$DW$117, Mujeres!$A$1:$DW$117)</f>
        <v>53.079601032569343</v>
      </c>
      <c r="EK31" s="46" cm="1">
        <f t="array" ref="EK31">beneficio_muerte_individual_pensionado(EK$1,$E31,$B31, Hombres!$A$1:$DW$117, Mujeres!$A$1:$DW$117)</f>
        <v>16.058369410596786</v>
      </c>
      <c r="EL31" s="46" cm="1">
        <f t="array" ref="EL31">beneficio_muerte_individual_pensionado(EL$1,$E31,$B31, Hombres!$A$1:$DW$117, Mujeres!$A$1:$DW$117)</f>
        <v>4.9378210943916692</v>
      </c>
      <c r="EM31" s="46" cm="1">
        <f t="array" ref="EM31">beneficio_muerte_individual_pensionado(EM$1,$E31,$B31, Hombres!$A$1:$DW$117, Mujeres!$A$1:$DW$117)</f>
        <v>0</v>
      </c>
      <c r="EN31" s="46" cm="1">
        <f t="array" ref="EN31">beneficio_muerte_individual_pensionado(EN$1,$E31,$B31, Hombres!$A$1:$DW$117, Mujeres!$A$1:$DW$117)</f>
        <v>0</v>
      </c>
      <c r="EO31" s="46" cm="1">
        <f t="array" ref="EO31">beneficio_muerte_individual_pensionado(EO$1,$E31,$B31, Hombres!$A$1:$DW$117, Mujeres!$A$1:$DW$117)</f>
        <v>0</v>
      </c>
      <c r="EP31" s="46" cm="1">
        <f t="array" ref="EP31">beneficio_muerte_individual_pensionado(EP$1,$E31,$B31, Hombres!$A$1:$DW$117, Mujeres!$A$1:$DW$117)</f>
        <v>0</v>
      </c>
      <c r="EQ31" s="46" cm="1">
        <f t="array" ref="EQ31">beneficio_muerte_individual_pensionado(EQ$1,$E31,$B31, Hombres!$A$1:$DW$117, Mujeres!$A$1:$DW$117)</f>
        <v>0</v>
      </c>
      <c r="ER31" s="46" cm="1">
        <f t="array" ref="ER31">beneficio_muerte_individual_pensionado(ER$1,$E31,$B31, Hombres!$A$1:$DW$117, Mujeres!$A$1:$DW$117)</f>
        <v>0</v>
      </c>
      <c r="ES31" s="46" cm="1">
        <f t="array" ref="ES31">beneficio_muerte_individual_pensionado(ES$1,$E31,$B31, Hombres!$A$1:$DW$117, Mujeres!$A$1:$DW$117)</f>
        <v>0</v>
      </c>
      <c r="ET31" s="46" cm="1">
        <f t="array" ref="ET31">beneficio_muerte_individual_pensionado(ET$1,$E31,$B31, Hombres!$A$1:$DW$117, Mujeres!$A$1:$DW$117)</f>
        <v>0</v>
      </c>
      <c r="EU31" s="46" cm="1">
        <f t="array" ref="EU31">beneficio_muerte_individual_pensionado(EU$1,$E31,$B31, Hombres!$A$1:$DW$117, Mujeres!$A$1:$DW$117)</f>
        <v>0</v>
      </c>
      <c r="EV31" s="46" cm="1">
        <f t="array" ref="EV31">beneficio_muerte_individual_pensionado(EV$1,$E31,$B31, Hombres!$A$1:$DW$117, Mujeres!$A$1:$DW$117)</f>
        <v>0</v>
      </c>
      <c r="EW31" s="46" cm="1">
        <f t="array" ref="EW31">beneficio_muerte_individual_pensionado(EW$1,$E31,$B31, Hombres!$A$1:$DW$117, Mujeres!$A$1:$DW$117)</f>
        <v>0</v>
      </c>
      <c r="EX31" s="46" cm="1">
        <f t="array" ref="EX31">beneficio_muerte_individual_pensionado(EX$1,$E31,$B31, Hombres!$A$1:$DW$117, Mujeres!$A$1:$DW$117)</f>
        <v>0</v>
      </c>
      <c r="EY31" s="46" cm="1">
        <f t="array" ref="EY31">beneficio_muerte_individual_pensionado(EY$1,$E31,$B31, Hombres!$A$1:$DW$117, Mujeres!$A$1:$DW$117)</f>
        <v>0</v>
      </c>
      <c r="EZ31" s="46" cm="1">
        <f t="array" ref="EZ31">beneficio_muerte_individual_pensionado(EZ$1,$E31,$B31, Hombres!$A$1:$DW$117, Mujeres!$A$1:$DW$117)</f>
        <v>0</v>
      </c>
      <c r="FA31" s="46" cm="1">
        <f t="array" ref="FA31">beneficio_muerte_individual_pensionado(FA$1,$E31,$B31, Hombres!$A$1:$DW$117, Mujeres!$A$1:$DW$117)</f>
        <v>0</v>
      </c>
      <c r="FB31" s="46" cm="1">
        <f t="array" ref="FB31">beneficio_muerte_individual_pensionado(FB$1,$E31,$B31, Hombres!$A$1:$DW$117, Mujeres!$A$1:$DW$117)</f>
        <v>0</v>
      </c>
      <c r="FC31" s="46" cm="1">
        <f t="array" ref="FC31">beneficio_muerte_individual_pensionado(FC$1,$E31,$B31, Hombres!$A$1:$DW$117, Mujeres!$A$1:$DW$117)</f>
        <v>0</v>
      </c>
      <c r="FD31" s="46" cm="1">
        <f t="array" ref="FD31">beneficio_muerte_individual_pensionado(FD$1,$E31,$B31, Hombres!$A$1:$DW$117, Mujeres!$A$1:$DW$117)</f>
        <v>0</v>
      </c>
      <c r="FE31" s="46" cm="1">
        <f t="array" ref="FE31">beneficio_muerte_individual_pensionado(FE$1,$E31,$B31, Hombres!$A$1:$DW$117, Mujeres!$A$1:$DW$117)</f>
        <v>0</v>
      </c>
      <c r="FF31" s="46" cm="1">
        <f t="array" ref="FF31">beneficio_muerte_individual_pensionado(FF$1,$E31,$B31, Hombres!$A$1:$DW$117, Mujeres!$A$1:$DW$117)</f>
        <v>0</v>
      </c>
      <c r="FG31" s="46" cm="1">
        <f t="array" ref="FG31">beneficio_muerte_individual_pensionado(FG$1,$E31,$B31, Hombres!$A$1:$DW$117, Mujeres!$A$1:$DW$117)</f>
        <v>0</v>
      </c>
      <c r="FH31" s="46" cm="1">
        <f t="array" ref="FH31">beneficio_muerte_individual_pensionado(FH$1,$E31,$B31, Hombres!$A$1:$DW$117, Mujeres!$A$1:$DW$117)</f>
        <v>0</v>
      </c>
      <c r="FI31" s="46" cm="1">
        <f t="array" ref="FI31">beneficio_muerte_individual_pensionado(FI$1,$E31,$B31, Hombres!$A$1:$DW$117, Mujeres!$A$1:$DW$117)</f>
        <v>0</v>
      </c>
      <c r="FJ31" s="46" cm="1">
        <f t="array" ref="FJ31">beneficio_muerte_individual_pensionado(FJ$1,$E31,$B31, Hombres!$A$1:$DW$117, Mujeres!$A$1:$DW$117)</f>
        <v>0</v>
      </c>
      <c r="FK31" s="46" cm="1">
        <f t="array" ref="FK31">beneficio_muerte_individual_pensionado(FK$1,$E31,$B31, Hombres!$A$1:$DW$117, Mujeres!$A$1:$DW$117)</f>
        <v>0</v>
      </c>
      <c r="FL31" s="46" cm="1">
        <f t="array" ref="FL31">beneficio_muerte_individual_pensionado(FL$1,$E31,$B31, Hombres!$A$1:$DW$117, Mujeres!$A$1:$DW$117)</f>
        <v>0</v>
      </c>
      <c r="FM31" s="46" cm="1">
        <f t="array" ref="FM31">beneficio_muerte_individual_pensionado(FM$1,$E31,$B31, Hombres!$A$1:$DW$117, Mujeres!$A$1:$DW$117)</f>
        <v>0</v>
      </c>
      <c r="FN31" s="46" cm="1">
        <f t="array" ref="FN31">beneficio_muerte_individual_pensionado(FN$1,$E31,$B31, Hombres!$A$1:$DW$117, Mujeres!$A$1:$DW$117)</f>
        <v>0</v>
      </c>
      <c r="FO31" s="46" cm="1">
        <f t="array" ref="FO31">beneficio_muerte_individual_pensionado(FO$1,$E31,$B31, Hombres!$A$1:$DW$117, Mujeres!$A$1:$DW$117)</f>
        <v>0</v>
      </c>
      <c r="FP31" s="46" cm="1">
        <f t="array" ref="FP31">beneficio_muerte_individual_pensionado(FP$1,$E31,$B31, Hombres!$A$1:$DW$117, Mujeres!$A$1:$DW$117)</f>
        <v>0</v>
      </c>
      <c r="FQ31" s="46" cm="1">
        <f t="array" ref="FQ31">beneficio_muerte_individual_pensionado(FQ$1,$E31,$B31, Hombres!$A$1:$DW$117, Mujeres!$A$1:$DW$117)</f>
        <v>0</v>
      </c>
      <c r="FR31" s="46" cm="1">
        <f t="array" ref="FR31">beneficio_muerte_individual_pensionado(FR$1,$E31,$B31, Hombres!$A$1:$DW$117, Mujeres!$A$1:$DW$117)</f>
        <v>0</v>
      </c>
      <c r="FS31" s="46" cm="1">
        <f t="array" ref="FS31">beneficio_muerte_individual_pensionado(FS$1,$E31,$B31, Hombres!$A$1:$DW$117, Mujeres!$A$1:$DW$117)</f>
        <v>0</v>
      </c>
      <c r="FT31" s="46" cm="1">
        <f t="array" ref="FT31">beneficio_muerte_individual_pensionado(FT$1,$E31,$B31, Hombres!$A$1:$DW$117, Mujeres!$A$1:$DW$117)</f>
        <v>0</v>
      </c>
      <c r="FU31" s="46" cm="1">
        <f t="array" ref="FU31">beneficio_muerte_individual_pensionado(FU$1,$E31,$B31, Hombres!$A$1:$DW$117, Mujeres!$A$1:$DW$117)</f>
        <v>0</v>
      </c>
      <c r="FV31" s="46" cm="1">
        <f t="array" ref="FV31">beneficio_muerte_individual_pensionado(FV$1,$E31,$B31, Hombres!$A$1:$DW$117, Mujeres!$A$1:$DW$117)</f>
        <v>0</v>
      </c>
      <c r="FW31" s="46" cm="1">
        <f t="array" ref="FW31">beneficio_muerte_individual_pensionado(FW$1,$E31,$B31, Hombres!$A$1:$DW$117, Mujeres!$A$1:$DW$117)</f>
        <v>0</v>
      </c>
      <c r="FX31" s="46" cm="1">
        <f t="array" ref="FX31">beneficio_muerte_individual_pensionado(FX$1,$E31,$B31, Hombres!$A$1:$DW$117, Mujeres!$A$1:$DW$117)</f>
        <v>0</v>
      </c>
      <c r="FY31" s="46" cm="1">
        <f t="array" ref="FY31">beneficio_muerte_individual_pensionado(FY$1,$E31,$B31, Hombres!$A$1:$DW$117, Mujeres!$A$1:$DW$117)</f>
        <v>0</v>
      </c>
      <c r="FZ31" s="46" cm="1">
        <f t="array" ref="FZ31">beneficio_muerte_individual_pensionado(FZ$1,$E31,$B31, Hombres!$A$1:$DW$117, Mujeres!$A$1:$DW$117)</f>
        <v>0</v>
      </c>
      <c r="GA31" s="46" cm="1">
        <f t="array" ref="GA31">beneficio_muerte_individual_pensionado(GA$1,$E31,$B31, Hombres!$A$1:$DW$117, Mujeres!$A$1:$DW$117)</f>
        <v>0</v>
      </c>
      <c r="GB31" s="46" cm="1">
        <f t="array" ref="GB31">beneficio_muerte_individual_pensionado(GB$1,$E31,$B31, Hombres!$A$1:$DW$117, Mujeres!$A$1:$DW$117)</f>
        <v>0</v>
      </c>
      <c r="GC31" s="46" cm="1">
        <f t="array" ref="GC31">beneficio_muerte_individual_pensionado(GC$1,$E31,$B31, Hombres!$A$1:$DW$117, Mujeres!$A$1:$DW$117)</f>
        <v>0</v>
      </c>
      <c r="GD31" s="46" cm="1">
        <f t="array" ref="GD31">beneficio_muerte_individual_pensionado(GD$1,$E31,$B31, Hombres!$A$1:$DW$117, Mujeres!$A$1:$DW$117)</f>
        <v>0</v>
      </c>
      <c r="GE31" s="46" cm="1">
        <f t="array" ref="GE31">beneficio_muerte_individual_pensionado(GE$1,$E31,$B31, Hombres!$A$1:$DW$117, Mujeres!$A$1:$DW$117)</f>
        <v>0</v>
      </c>
      <c r="GF31" s="46" cm="1">
        <f t="array" ref="GF31">beneficio_muerte_individual_pensionado(GF$1,$E31,$B31, Hombres!$A$1:$DW$117, Mujeres!$A$1:$DW$117)</f>
        <v>0</v>
      </c>
      <c r="GG31" s="46" cm="1">
        <f t="array" ref="GG31">beneficio_muerte_individual_pensionado(GG$1,$E31,$B31, Hombres!$A$1:$DW$117, Mujeres!$A$1:$DW$117)</f>
        <v>0</v>
      </c>
      <c r="GH31" s="46" cm="1">
        <f t="array" ref="GH31">beneficio_muerte_individual_pensionado(GH$1,$E31,$B31, Hombres!$A$1:$DW$117, Mujeres!$A$1:$DW$117)</f>
        <v>0</v>
      </c>
      <c r="GI31" s="46" cm="1">
        <f t="array" ref="GI31">beneficio_muerte_individual_pensionado(GI$1,$E31,$B31, Hombres!$A$1:$DW$117, Mujeres!$A$1:$DW$117)</f>
        <v>0</v>
      </c>
      <c r="GJ31" s="46" cm="1">
        <f t="array" ref="GJ31">beneficio_muerte_individual_pensionado(GJ$1,$E31,$B31, Hombres!$A$1:$DW$117, Mujeres!$A$1:$DW$117)</f>
        <v>0</v>
      </c>
      <c r="GK31" s="46" cm="1">
        <f t="array" ref="GK31">beneficio_muerte_individual_pensionado(GK$1,$E31,$B31, Hombres!$A$1:$DW$117, Mujeres!$A$1:$DW$117)</f>
        <v>0</v>
      </c>
      <c r="GL31" s="46" cm="1">
        <f t="array" ref="GL31">beneficio_muerte_individual_pensionado(GL$1,$E31,$B31, Hombres!$A$1:$DW$117, Mujeres!$A$1:$DW$117)</f>
        <v>0</v>
      </c>
      <c r="GM31" s="46" cm="1">
        <f t="array" ref="GM31">beneficio_muerte_individual_pensionado(GM$1,$E31,$B31, Hombres!$A$1:$DW$117, Mujeres!$A$1:$DW$117)</f>
        <v>0</v>
      </c>
      <c r="GN31" s="46" cm="1">
        <f t="array" ref="GN31">beneficio_muerte_individual_pensionado(GN$1,$E31,$B31, Hombres!$A$1:$DW$117, Mujeres!$A$1:$DW$117)</f>
        <v>0</v>
      </c>
      <c r="GO31" s="46" cm="1">
        <f t="array" ref="GO31">beneficio_muerte_individual_pensionado(GO$1,$E31,$B31, Hombres!$A$1:$DW$117, Mujeres!$A$1:$DW$117)</f>
        <v>0</v>
      </c>
      <c r="GP31" s="46" cm="1">
        <f t="array" ref="GP31">beneficio_muerte_individual_pensionado(GP$1,$E31,$B31, Hombres!$A$1:$DW$117, Mujeres!$A$1:$DW$117)</f>
        <v>0</v>
      </c>
      <c r="GQ31" s="46" cm="1">
        <f t="array" ref="GQ31">beneficio_muerte_individual_pensionado(GQ$1,$E31,$B31, Hombres!$A$1:$DW$117, Mujeres!$A$1:$DW$117)</f>
        <v>0</v>
      </c>
      <c r="GR31" s="46" cm="1">
        <f t="array" ref="GR31">beneficio_muerte_individual_pensionado(GR$1,$E31,$B31, Hombres!$A$1:$DW$117, Mujeres!$A$1:$DW$117)</f>
        <v>0</v>
      </c>
      <c r="GS31" s="46" cm="1">
        <f t="array" ref="GS31">beneficio_muerte_individual_pensionado(GS$1,$E31,$B31, Hombres!$A$1:$DW$117, Mujeres!$A$1:$DW$117)</f>
        <v>0</v>
      </c>
      <c r="GT31" s="46" cm="1">
        <f t="array" ref="GT31">beneficio_muerte_individual_pensionado(GT$1,$E31,$B31, Hombres!$A$1:$DW$117, Mujeres!$A$1:$DW$117)</f>
        <v>0</v>
      </c>
    </row>
    <row r="32" spans="1:202" x14ac:dyDescent="0.2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6" cm="1">
        <f t="array" ref="H32">AnualidadPensionado(H$1,$E32,$B32, $D32, Hombres!$A$1:$DW$117, Mujeres!$A$1:$DW$117)</f>
        <v>0</v>
      </c>
      <c r="I32" s="46" cm="1">
        <f t="array" ref="I32">AnualidadPensionado(I$1,$E32,$B32, $D32, Hombres!$A$1:$DW$117, Mujeres!$A$1:$DW$117)</f>
        <v>989539.28473913774</v>
      </c>
      <c r="J32" s="46" cm="1">
        <f t="array" ref="J32">AnualidadPensionado(J$1,$E32,$B32, $D32, Hombres!$A$1:$DW$117, Mujeres!$A$1:$DW$117)</f>
        <v>961529.86171370756</v>
      </c>
      <c r="K32" s="46" cm="1">
        <f t="array" ref="K32">AnualidadPensionado(K$1,$E32,$B32, $D32, Hombres!$A$1:$DW$117, Mujeres!$A$1:$DW$117)</f>
        <v>929372.17625183472</v>
      </c>
      <c r="L32" s="46" cm="1">
        <f t="array" ref="L32">AnualidadPensionado(L$1,$E32,$B32, $D32, Hombres!$A$1:$DW$117, Mujeres!$A$1:$DW$117)</f>
        <v>893074.00407987903</v>
      </c>
      <c r="M32" s="46" cm="1">
        <f t="array" ref="M32">AnualidadPensionado(M$1,$E32,$B32, $D32, Hombres!$A$1:$DW$117, Mujeres!$A$1:$DW$117)</f>
        <v>852759.22354804666</v>
      </c>
      <c r="N32" s="46" cm="1">
        <f t="array" ref="N32">AnualidadPensionado(N$1,$E32,$B32, $D32, Hombres!$A$1:$DW$117, Mujeres!$A$1:$DW$117)</f>
        <v>808601.73326848191</v>
      </c>
      <c r="O32" s="46" cm="1">
        <f t="array" ref="O32">AnualidadPensionado(O$1,$E32,$B32, $D32, Hombres!$A$1:$DW$117, Mujeres!$A$1:$DW$117)</f>
        <v>760820.74528012204</v>
      </c>
      <c r="P32" s="46" cm="1">
        <f t="array" ref="P32">AnualidadPensionado(P$1,$E32,$B32, $D32, Hombres!$A$1:$DW$117, Mujeres!$A$1:$DW$117)</f>
        <v>709735.54133155127</v>
      </c>
      <c r="Q32" s="46" cm="1">
        <f t="array" ref="Q32">AnualidadPensionado(Q$1,$E32,$B32, $D32, Hombres!$A$1:$DW$117, Mujeres!$A$1:$DW$117)</f>
        <v>655839.15194718563</v>
      </c>
      <c r="R32" s="46" cm="1">
        <f t="array" ref="R32">AnualidadPensionado(R$1,$E32,$B32, $D32, Hombres!$A$1:$DW$117, Mujeres!$A$1:$DW$117)</f>
        <v>599782.68556678889</v>
      </c>
      <c r="S32" s="46" cm="1">
        <f t="array" ref="S32">AnualidadPensionado(S$1,$E32,$B32, $D32, Hombres!$A$1:$DW$117, Mujeres!$A$1:$DW$117)</f>
        <v>542292.75283141888</v>
      </c>
      <c r="T32" s="46" cm="1">
        <f t="array" ref="T32">AnualidadPensionado(T$1,$E32,$B32, $D32, Hombres!$A$1:$DW$117, Mujeres!$A$1:$DW$117)</f>
        <v>484148.51540820167</v>
      </c>
      <c r="U32" s="46" cm="1">
        <f t="array" ref="U32">AnualidadPensionado(U$1,$E32,$B32, $D32, Hombres!$A$1:$DW$117, Mujeres!$A$1:$DW$117)</f>
        <v>426209.85399461834</v>
      </c>
      <c r="V32" s="46" cm="1">
        <f t="array" ref="V32">AnualidadPensionado(V$1,$E32,$B32, $D32, Hombres!$A$1:$DW$117, Mujeres!$A$1:$DW$117)</f>
        <v>369436.5512138218</v>
      </c>
      <c r="W32" s="46" cm="1">
        <f t="array" ref="W32">AnualidadPensionado(W$1,$E32,$B32, $D32, Hombres!$A$1:$DW$117, Mujeres!$A$1:$DW$117)</f>
        <v>314817.98381073732</v>
      </c>
      <c r="X32" s="46" cm="1">
        <f t="array" ref="X32">AnualidadPensionado(X$1,$E32,$B32, $D32, Hombres!$A$1:$DW$117, Mujeres!$A$1:$DW$117)</f>
        <v>263273.96331424132</v>
      </c>
      <c r="Y32" s="46" cm="1">
        <f t="array" ref="Y32">AnualidadPensionado(Y$1,$E32,$B32, $D32, Hombres!$A$1:$DW$117, Mujeres!$A$1:$DW$117)</f>
        <v>215611.71379991001</v>
      </c>
      <c r="Z32" s="46" cm="1">
        <f t="array" ref="Z32">AnualidadPensionado(Z$1,$E32,$B32, $D32, Hombres!$A$1:$DW$117, Mujeres!$A$1:$DW$117)</f>
        <v>172513.23817858711</v>
      </c>
      <c r="AA32" s="46" cm="1">
        <f t="array" ref="AA32">AnualidadPensionado(AA$1,$E32,$B32, $D32, Hombres!$A$1:$DW$117, Mujeres!$A$1:$DW$117)</f>
        <v>134512.02051998882</v>
      </c>
      <c r="AB32" s="46" cm="1">
        <f t="array" ref="AB32">AnualidadPensionado(AB$1,$E32,$B32, $D32, Hombres!$A$1:$DW$117, Mujeres!$A$1:$DW$117)</f>
        <v>101929.21131828566</v>
      </c>
      <c r="AC32" s="46" cm="1">
        <f t="array" ref="AC32">AnualidadPensionado(AC$1,$E32,$B32, $D32, Hombres!$A$1:$DW$117, Mujeres!$A$1:$DW$117)</f>
        <v>74826.943048347413</v>
      </c>
      <c r="AD32" s="46" cm="1">
        <f t="array" ref="AD32">AnualidadPensionado(AD$1,$E32,$B32, $D32, Hombres!$A$1:$DW$117, Mujeres!$A$1:$DW$117)</f>
        <v>53018.019983878243</v>
      </c>
      <c r="AE32" s="46" cm="1">
        <f t="array" ref="AE32">AnualidadPensionado(AE$1,$E32,$B32, $D32, Hombres!$A$1:$DW$117, Mujeres!$A$1:$DW$117)</f>
        <v>36104.012961226668</v>
      </c>
      <c r="AF32" s="46" cm="1">
        <f t="array" ref="AF32">AnualidadPensionado(AF$1,$E32,$B32, $D32, Hombres!$A$1:$DW$117, Mujeres!$A$1:$DW$117)</f>
        <v>23519.872666168038</v>
      </c>
      <c r="AG32" s="46" cm="1">
        <f t="array" ref="AG32">AnualidadPensionado(AG$1,$E32,$B32, $D32, Hombres!$A$1:$DW$117, Mujeres!$A$1:$DW$117)</f>
        <v>14581.406600374919</v>
      </c>
      <c r="AH32" s="46" cm="1">
        <f t="array" ref="AH32">AnualidadPensionado(AH$1,$E32,$B32, $D32, Hombres!$A$1:$DW$117, Mujeres!$A$1:$DW$117)</f>
        <v>8550.4393829195433</v>
      </c>
      <c r="AI32" s="46" cm="1">
        <f t="array" ref="AI32">AnualidadPensionado(AI$1,$E32,$B32, $D32, Hombres!$A$1:$DW$117, Mujeres!$A$1:$DW$117)</f>
        <v>4707.9872354610188</v>
      </c>
      <c r="AJ32" s="46" cm="1">
        <f t="array" ref="AJ32">AnualidadPensionado(AJ$1,$E32,$B32, $D32, Hombres!$A$1:$DW$117, Mujeres!$A$1:$DW$117)</f>
        <v>2413.3486722840098</v>
      </c>
      <c r="AK32" s="46" cm="1">
        <f t="array" ref="AK32">AnualidadPensionado(AK$1,$E32,$B32, $D32, Hombres!$A$1:$DW$117, Mujeres!$A$1:$DW$117)</f>
        <v>1140.2991339759587</v>
      </c>
      <c r="AL32" s="46" cm="1">
        <f t="array" ref="AL32">AnualidadPensionado(AL$1,$E32,$B32, $D32, Hombres!$A$1:$DW$117, Mujeres!$A$1:$DW$117)</f>
        <v>490.74495766527167</v>
      </c>
      <c r="AM32" s="46" cm="1">
        <f t="array" ref="AM32">AnualidadPensionado(AM$1,$E32,$B32, $D32, Hombres!$A$1:$DW$117, Mujeres!$A$1:$DW$117)</f>
        <v>189.52542145346715</v>
      </c>
      <c r="AN32" s="46" cm="1">
        <f t="array" ref="AN32">AnualidadPensionado(AN$1,$E32,$B32, $D32, Hombres!$A$1:$DW$117, Mujeres!$A$1:$DW$117)</f>
        <v>64.441534883533947</v>
      </c>
      <c r="AO32" s="46" cm="1">
        <f t="array" ref="AO32">AnualidadPensionado(AO$1,$E32,$B32, $D32, Hombres!$A$1:$DW$117, Mujeres!$A$1:$DW$117)</f>
        <v>18.813400656372387</v>
      </c>
      <c r="AP32" s="46" cm="1">
        <f t="array" ref="AP32">AnualidadPensionado(AP$1,$E32,$B32, $D32, Hombres!$A$1:$DW$117, Mujeres!$A$1:$DW$117)</f>
        <v>4.5572134999485989</v>
      </c>
      <c r="AQ32" s="46" cm="1">
        <f t="array" ref="AQ32">AnualidadPensionado(AQ$1,$E32,$B32, $D32, Hombres!$A$1:$DW$117, Mujeres!$A$1:$DW$117)</f>
        <v>0</v>
      </c>
      <c r="AR32" s="46" cm="1">
        <f t="array" ref="AR32">AnualidadPensionado(AR$1,$E32,$B32, $D32, Hombres!$A$1:$DW$117, Mujeres!$A$1:$DW$117)</f>
        <v>0</v>
      </c>
      <c r="AS32" s="46" cm="1">
        <f t="array" ref="AS32">AnualidadPensionado(AS$1,$E32,$B32, $D32, Hombres!$A$1:$DW$117, Mujeres!$A$1:$DW$117)</f>
        <v>0</v>
      </c>
      <c r="AT32" s="46" cm="1">
        <f t="array" ref="AT32">AnualidadPensionado(AT$1,$E32,$B32, $D32, Hombres!$A$1:$DW$117, Mujeres!$A$1:$DW$117)</f>
        <v>0</v>
      </c>
      <c r="AU32" s="46" cm="1">
        <f t="array" ref="AU32">AnualidadPensionado(AU$1,$E32,$B32, $D32, Hombres!$A$1:$DW$117, Mujeres!$A$1:$DW$117)</f>
        <v>0</v>
      </c>
      <c r="AV32" s="46" cm="1">
        <f t="array" ref="AV32">AnualidadPensionado(AV$1,$E32,$B32, $D32, Hombres!$A$1:$DW$117, Mujeres!$A$1:$DW$117)</f>
        <v>0</v>
      </c>
      <c r="AW32" s="46" cm="1">
        <f t="array" ref="AW32">AnualidadPensionado(AW$1,$E32,$B32, $D32, Hombres!$A$1:$DW$117, Mujeres!$A$1:$DW$117)</f>
        <v>0</v>
      </c>
      <c r="AX32" s="46" cm="1">
        <f t="array" ref="AX32">AnualidadPensionado(AX$1,$E32,$B32, $D32, Hombres!$A$1:$DW$117, Mujeres!$A$1:$DW$117)</f>
        <v>0</v>
      </c>
      <c r="AY32" s="46" cm="1">
        <f t="array" ref="AY32">AnualidadPensionado(AY$1,$E32,$B32, $D32, Hombres!$A$1:$DW$117, Mujeres!$A$1:$DW$117)</f>
        <v>0</v>
      </c>
      <c r="AZ32" s="46" cm="1">
        <f t="array" ref="AZ32">AnualidadPensionado(AZ$1,$E32,$B32, $D32, Hombres!$A$1:$DW$117, Mujeres!$A$1:$DW$117)</f>
        <v>0</v>
      </c>
      <c r="BA32" s="46" cm="1">
        <f t="array" ref="BA32">AnualidadPensionado(BA$1,$E32,$B32, $D32, Hombres!$A$1:$DW$117, Mujeres!$A$1:$DW$117)</f>
        <v>0</v>
      </c>
      <c r="BB32" s="46" cm="1">
        <f t="array" ref="BB32">AnualidadPensionado(BB$1,$E32,$B32, $D32, Hombres!$A$1:$DW$117, Mujeres!$A$1:$DW$117)</f>
        <v>0</v>
      </c>
      <c r="BC32" s="46" cm="1">
        <f t="array" ref="BC32">AnualidadPensionado(BC$1,$E32,$B32, $D32, Hombres!$A$1:$DW$117, Mujeres!$A$1:$DW$117)</f>
        <v>0</v>
      </c>
      <c r="BD32" s="46" cm="1">
        <f t="array" ref="BD32">AnualidadPensionado(BD$1,$E32,$B32, $D32, Hombres!$A$1:$DW$117, Mujeres!$A$1:$DW$117)</f>
        <v>0</v>
      </c>
      <c r="BE32" s="46" cm="1">
        <f t="array" ref="BE32">AnualidadPensionado(BE$1,$E32,$B32, $D32, Hombres!$A$1:$DW$117, Mujeres!$A$1:$DW$117)</f>
        <v>0</v>
      </c>
      <c r="BF32" s="46" cm="1">
        <f t="array" ref="BF32">AnualidadPensionado(BF$1,$E32,$B32, $D32, Hombres!$A$1:$DW$117, Mujeres!$A$1:$DW$117)</f>
        <v>0</v>
      </c>
      <c r="BG32" s="46" cm="1">
        <f t="array" ref="BG32">AnualidadPensionado(BG$1,$E32,$B32, $D32, Hombres!$A$1:$DW$117, Mujeres!$A$1:$DW$117)</f>
        <v>0</v>
      </c>
      <c r="BH32" s="46" cm="1">
        <f t="array" ref="BH32">AnualidadPensionado(BH$1,$E32,$B32, $D32, Hombres!$A$1:$DW$117, Mujeres!$A$1:$DW$117)</f>
        <v>0</v>
      </c>
      <c r="BI32" s="46" cm="1">
        <f t="array" ref="BI32">AnualidadPensionado(BI$1,$E32,$B32, $D32, Hombres!$A$1:$DW$117, Mujeres!$A$1:$DW$117)</f>
        <v>0</v>
      </c>
      <c r="BJ32" s="46" cm="1">
        <f t="array" ref="BJ32">AnualidadPensionado(BJ$1,$E32,$B32, $D32, Hombres!$A$1:$DW$117, Mujeres!$A$1:$DW$117)</f>
        <v>0</v>
      </c>
      <c r="BK32" s="46" cm="1">
        <f t="array" ref="BK32">AnualidadPensionado(BK$1,$E32,$B32, $D32, Hombres!$A$1:$DW$117, Mujeres!$A$1:$DW$117)</f>
        <v>0</v>
      </c>
      <c r="BL32" s="46" cm="1">
        <f t="array" ref="BL32">AnualidadPensionado(BL$1,$E32,$B32, $D32, Hombres!$A$1:$DW$117, Mujeres!$A$1:$DW$117)</f>
        <v>0</v>
      </c>
      <c r="BM32" s="46" cm="1">
        <f t="array" ref="BM32">AnualidadPensionado(BM$1,$E32,$B32, $D32, Hombres!$A$1:$DW$117, Mujeres!$A$1:$DW$117)</f>
        <v>0</v>
      </c>
      <c r="BN32" s="46" cm="1">
        <f t="array" ref="BN32">AnualidadPensionado(BN$1,$E32,$B32, $D32, Hombres!$A$1:$DW$117, Mujeres!$A$1:$DW$117)</f>
        <v>0</v>
      </c>
      <c r="BO32" s="46" cm="1">
        <f t="array" ref="BO32">AnualidadPensionado(BO$1,$E32,$B32, $D32, Hombres!$A$1:$DW$117, Mujeres!$A$1:$DW$117)</f>
        <v>0</v>
      </c>
      <c r="BP32" s="46" cm="1">
        <f t="array" ref="BP32">AnualidadPensionado(BP$1,$E32,$B32, $D32, Hombres!$A$1:$DW$117, Mujeres!$A$1:$DW$117)</f>
        <v>0</v>
      </c>
      <c r="BQ32" s="46" cm="1">
        <f t="array" ref="BQ32">AnualidadPensionado(BQ$1,$E32,$B32, $D32, Hombres!$A$1:$DW$117, Mujeres!$A$1:$DW$117)</f>
        <v>0</v>
      </c>
      <c r="BR32" s="46" cm="1">
        <f t="array" ref="BR32">AnualidadPensionado(BR$1,$E32,$B32, $D32, Hombres!$A$1:$DW$117, Mujeres!$A$1:$DW$117)</f>
        <v>0</v>
      </c>
      <c r="BS32" s="46" cm="1">
        <f t="array" ref="BS32">AnualidadPensionado(BS$1,$E32,$B32, $D32, Hombres!$A$1:$DW$117, Mujeres!$A$1:$DW$117)</f>
        <v>0</v>
      </c>
      <c r="BT32" s="46" cm="1">
        <f t="array" ref="BT32">AnualidadPensionado(BT$1,$E32,$B32, $D32, Hombres!$A$1:$DW$117, Mujeres!$A$1:$DW$117)</f>
        <v>0</v>
      </c>
      <c r="BU32" s="46" cm="1">
        <f t="array" ref="BU32">AnualidadPensionado(BU$1,$E32,$B32, $D32, Hombres!$A$1:$DW$117, Mujeres!$A$1:$DW$117)</f>
        <v>0</v>
      </c>
      <c r="BV32" s="46" cm="1">
        <f t="array" ref="BV32">AnualidadPensionado(BV$1,$E32,$B32, $D32, Hombres!$A$1:$DW$117, Mujeres!$A$1:$DW$117)</f>
        <v>0</v>
      </c>
      <c r="BW32" s="46" cm="1">
        <f t="array" ref="BW32">AnualidadPensionado(BW$1,$E32,$B32, $D32, Hombres!$A$1:$DW$117, Mujeres!$A$1:$DW$117)</f>
        <v>0</v>
      </c>
      <c r="BX32" s="46" cm="1">
        <f t="array" ref="BX32">AnualidadPensionado(BX$1,$E32,$B32, $D32, Hombres!$A$1:$DW$117, Mujeres!$A$1:$DW$117)</f>
        <v>0</v>
      </c>
      <c r="BY32" s="46" cm="1">
        <f t="array" ref="BY32">AnualidadPensionado(BY$1,$E32,$B32, $D32, Hombres!$A$1:$DW$117, Mujeres!$A$1:$DW$117)</f>
        <v>0</v>
      </c>
      <c r="BZ32" s="46" cm="1">
        <f t="array" ref="BZ32">AnualidadPensionado(BZ$1,$E32,$B32, $D32, Hombres!$A$1:$DW$117, Mujeres!$A$1:$DW$117)</f>
        <v>0</v>
      </c>
      <c r="CA32" s="46" cm="1">
        <f t="array" ref="CA32">AnualidadPensionado(CA$1,$E32,$B32, $D32, Hombres!$A$1:$DW$117, Mujeres!$A$1:$DW$117)</f>
        <v>0</v>
      </c>
      <c r="CB32" s="46" cm="1">
        <f t="array" ref="CB32">AnualidadPensionado(CB$1,$E32,$B32, $D32, Hombres!$A$1:$DW$117, Mujeres!$A$1:$DW$117)</f>
        <v>0</v>
      </c>
      <c r="CC32" s="46" cm="1">
        <f t="array" ref="CC32">AnualidadPensionado(CC$1,$E32,$B32, $D32, Hombres!$A$1:$DW$117, Mujeres!$A$1:$DW$117)</f>
        <v>0</v>
      </c>
      <c r="CD32" s="46" cm="1">
        <f t="array" ref="CD32">AnualidadPensionado(CD$1,$E32,$B32, $D32, Hombres!$A$1:$DW$117, Mujeres!$A$1:$DW$117)</f>
        <v>0</v>
      </c>
      <c r="CE32" s="46" cm="1">
        <f t="array" ref="CE32">AnualidadPensionado(CE$1,$E32,$B32, $D32, Hombres!$A$1:$DW$117, Mujeres!$A$1:$DW$117)</f>
        <v>0</v>
      </c>
      <c r="CF32" s="46" cm="1">
        <f t="array" ref="CF32">AnualidadPensionado(CF$1,$E32,$B32, $D32, Hombres!$A$1:$DW$117, Mujeres!$A$1:$DW$117)</f>
        <v>0</v>
      </c>
      <c r="CG32" s="46" cm="1">
        <f t="array" ref="CG32">AnualidadPensionado(CG$1,$E32,$B32, $D32, Hombres!$A$1:$DW$117, Mujeres!$A$1:$DW$117)</f>
        <v>0</v>
      </c>
      <c r="CH32" s="46" cm="1">
        <f t="array" ref="CH32">AnualidadPensionado(CH$1,$E32,$B32, $D32, Hombres!$A$1:$DW$117, Mujeres!$A$1:$DW$117)</f>
        <v>0</v>
      </c>
      <c r="CI32" s="46" cm="1">
        <f t="array" ref="CI32">AnualidadPensionado(CI$1,$E32,$B32, $D32, Hombres!$A$1:$DW$117, Mujeres!$A$1:$DW$117)</f>
        <v>0</v>
      </c>
      <c r="CJ32" s="46" cm="1">
        <f t="array" ref="CJ32">AnualidadPensionado(CJ$1,$E32,$B32, $D32, Hombres!$A$1:$DW$117, Mujeres!$A$1:$DW$117)</f>
        <v>0</v>
      </c>
      <c r="CK32" s="46" cm="1">
        <f t="array" ref="CK32">AnualidadPensionado(CK$1,$E32,$B32, $D32, Hombres!$A$1:$DW$117, Mujeres!$A$1:$DW$117)</f>
        <v>0</v>
      </c>
      <c r="CL32" s="46" cm="1">
        <f t="array" ref="CL32">AnualidadPensionado(CL$1,$E32,$B32, $D32, Hombres!$A$1:$DW$117, Mujeres!$A$1:$DW$117)</f>
        <v>0</v>
      </c>
      <c r="CM32" s="46" cm="1">
        <f t="array" ref="CM32">AnualidadPensionado(CM$1,$E32,$B32, $D32, Hombres!$A$1:$DW$117, Mujeres!$A$1:$DW$117)</f>
        <v>0</v>
      </c>
      <c r="CN32" s="46" cm="1">
        <f t="array" ref="CN32">AnualidadPensionado(CN$1,$E32,$B32, $D32, Hombres!$A$1:$DW$117, Mujeres!$A$1:$DW$117)</f>
        <v>0</v>
      </c>
      <c r="CO32" s="46" cm="1">
        <f t="array" ref="CO32">AnualidadPensionado(CO$1,$E32,$B32, $D32, Hombres!$A$1:$DW$117, Mujeres!$A$1:$DW$117)</f>
        <v>0</v>
      </c>
      <c r="CP32" s="46" cm="1">
        <f t="array" ref="CP32">AnualidadPensionado(CP$1,$E32,$B32, $D32, Hombres!$A$1:$DW$117, Mujeres!$A$1:$DW$117)</f>
        <v>0</v>
      </c>
      <c r="CQ32" s="46" cm="1">
        <f t="array" ref="CQ32">AnualidadPensionado(CQ$1,$E32,$B32, $D32, Hombres!$A$1:$DW$117, Mujeres!$A$1:$DW$117)</f>
        <v>0</v>
      </c>
      <c r="CR32" s="46" cm="1">
        <f t="array" ref="CR32">AnualidadPensionado(CR$1,$E32,$B32, $D32, Hombres!$A$1:$DW$117, Mujeres!$A$1:$DW$117)</f>
        <v>0</v>
      </c>
      <c r="CS32" s="46" cm="1">
        <f t="array" ref="CS32">AnualidadPensionado(CS$1,$E32,$B32, $D32, Hombres!$A$1:$DW$117, Mujeres!$A$1:$DW$117)</f>
        <v>0</v>
      </c>
      <c r="CT32" s="46" cm="1">
        <f t="array" ref="CT32">AnualidadPensionado(CT$1,$E32,$B32, $D32, Hombres!$A$1:$DW$117, Mujeres!$A$1:$DW$117)</f>
        <v>0</v>
      </c>
      <c r="CU32" s="46" cm="1">
        <f t="array" ref="CU32">AnualidadPensionado(CU$1,$E32,$B32, $D32, Hombres!$A$1:$DW$117, Mujeres!$A$1:$DW$117)</f>
        <v>0</v>
      </c>
      <c r="CV32" s="46" cm="1">
        <f t="array" ref="CV32">AnualidadPensionado(CV$1,$E32,$B32, $D32, Hombres!$A$1:$DW$117, Mujeres!$A$1:$DW$117)</f>
        <v>0</v>
      </c>
      <c r="CW32" s="46" cm="1">
        <f t="array" ref="CW32">AnualidadPensionado(CW$1,$E32,$B32, $D32, Hombres!$A$1:$DW$117, Mujeres!$A$1:$DW$117)</f>
        <v>0</v>
      </c>
      <c r="CX32" s="46" cm="1">
        <f t="array" ref="CX32">AnualidadPensionado(CX$1,$E32,$B32, $D32, Hombres!$A$1:$DW$117, Mujeres!$A$1:$DW$117)</f>
        <v>0</v>
      </c>
      <c r="CY32" s="46" cm="1">
        <f t="array" ref="CY32">AnualidadPensionado(CY$1,$E32,$B32, $D32, Hombres!$A$1:$DW$117, Mujeres!$A$1:$DW$117)</f>
        <v>0</v>
      </c>
      <c r="DB32" s="21"/>
      <c r="DC32" s="46" cm="1">
        <f t="array" ref="DC32">beneficio_muerte_individual_pensionado(DC$1,$E32,$B32, Hombres!$A$1:$DW$117, Mujeres!$A$1:$DW$117)</f>
        <v>0</v>
      </c>
      <c r="DD32" s="46" cm="1">
        <f t="array" ref="DD32">beneficio_muerte_individual_pensionado(DD$1,$E32,$B32, Hombres!$A$1:$DW$117, Mujeres!$A$1:$DW$117)</f>
        <v>156210.59999999998</v>
      </c>
      <c r="DE32" s="46" cm="1">
        <f t="array" ref="DE32">beneficio_muerte_individual_pensionado(DE$1,$E32,$B32, Hombres!$A$1:$DW$117, Mujeres!$A$1:$DW$117)</f>
        <v>160979.23970262002</v>
      </c>
      <c r="DF32" s="46" cm="1">
        <f t="array" ref="DF32">beneficio_muerte_individual_pensionado(DF$1,$E32,$B32, Hombres!$A$1:$DW$117, Mujeres!$A$1:$DW$117)</f>
        <v>165251.44775774155</v>
      </c>
      <c r="DG32" s="46" cm="1">
        <f t="array" ref="DG32">beneficio_muerte_individual_pensionado(DG$1,$E32,$B32, Hombres!$A$1:$DW$117, Mujeres!$A$1:$DW$117)</f>
        <v>168790.47914983385</v>
      </c>
      <c r="DH32" s="46" cm="1">
        <f t="array" ref="DH32">beneficio_muerte_individual_pensionado(DH$1,$E32,$B32, Hombres!$A$1:$DW$117, Mujeres!$A$1:$DW$117)</f>
        <v>171349.68893048645</v>
      </c>
      <c r="DI32" s="46" cm="1">
        <f t="array" ref="DI32">beneficio_muerte_individual_pensionado(DI$1,$E32,$B32, Hombres!$A$1:$DW$117, Mujeres!$A$1:$DW$117)</f>
        <v>172886.81468821541</v>
      </c>
      <c r="DJ32" s="46" cm="1">
        <f t="array" ref="DJ32">beneficio_muerte_individual_pensionado(DJ$1,$E32,$B32, Hombres!$A$1:$DW$117, Mujeres!$A$1:$DW$117)</f>
        <v>173383.97649828132</v>
      </c>
      <c r="DK32" s="46" cm="1">
        <f t="array" ref="DK32">beneficio_muerte_individual_pensionado(DK$1,$E32,$B32, Hombres!$A$1:$DW$117, Mujeres!$A$1:$DW$117)</f>
        <v>172705.43280902746</v>
      </c>
      <c r="DL32" s="46" cm="1">
        <f t="array" ref="DL32">beneficio_muerte_individual_pensionado(DL$1,$E32,$B32, Hombres!$A$1:$DW$117, Mujeres!$A$1:$DW$117)</f>
        <v>170575.93383089468</v>
      </c>
      <c r="DM32" s="46" cm="1">
        <f t="array" ref="DM32">beneficio_muerte_individual_pensionado(DM$1,$E32,$B32, Hombres!$A$1:$DW$117, Mujeres!$A$1:$DW$117)</f>
        <v>166804.1054588597</v>
      </c>
      <c r="DN32" s="46" cm="1">
        <f t="array" ref="DN32">beneficio_muerte_individual_pensionado(DN$1,$E32,$B32, Hombres!$A$1:$DW$117, Mujeres!$A$1:$DW$117)</f>
        <v>161414.91956884685</v>
      </c>
      <c r="DO32" s="46" cm="1">
        <f t="array" ref="DO32">beneficio_muerte_individual_pensionado(DO$1,$E32,$B32, Hombres!$A$1:$DW$117, Mujeres!$A$1:$DW$117)</f>
        <v>154491.23659618397</v>
      </c>
      <c r="DP32" s="46" cm="1">
        <f t="array" ref="DP32">beneficio_muerte_individual_pensionado(DP$1,$E32,$B32, Hombres!$A$1:$DW$117, Mujeres!$A$1:$DW$117)</f>
        <v>146061.14632169661</v>
      </c>
      <c r="DQ32" s="46" cm="1">
        <f t="array" ref="DQ32">beneficio_muerte_individual_pensionado(DQ$1,$E32,$B32, Hombres!$A$1:$DW$117, Mujeres!$A$1:$DW$117)</f>
        <v>136124.88801547268</v>
      </c>
      <c r="DR32" s="46" cm="1">
        <f t="array" ref="DR32">beneficio_muerte_individual_pensionado(DR$1,$E32,$B32, Hombres!$A$1:$DW$117, Mujeres!$A$1:$DW$117)</f>
        <v>124830.18476567186</v>
      </c>
      <c r="DS32" s="46" cm="1">
        <f t="array" ref="DS32">beneficio_muerte_individual_pensionado(DS$1,$E32,$B32, Hombres!$A$1:$DW$117, Mujeres!$A$1:$DW$117)</f>
        <v>112500.48624846507</v>
      </c>
      <c r="DT32" s="46" cm="1">
        <f t="array" ref="DT32">beneficio_muerte_individual_pensionado(DT$1,$E32,$B32, Hombres!$A$1:$DW$117, Mujeres!$A$1:$DW$117)</f>
        <v>99502.660693666694</v>
      </c>
      <c r="DU32" s="46" cm="1">
        <f t="array" ref="DU32">beneficio_muerte_individual_pensionado(DU$1,$E32,$B32, Hombres!$A$1:$DW$117, Mujeres!$A$1:$DW$117)</f>
        <v>86183.214711839566</v>
      </c>
      <c r="DV32" s="46" cm="1">
        <f t="array" ref="DV32">beneficio_muerte_individual_pensionado(DV$1,$E32,$B32, Hombres!$A$1:$DW$117, Mujeres!$A$1:$DW$117)</f>
        <v>72885.801703904479</v>
      </c>
      <c r="DW32" s="46" cm="1">
        <f t="array" ref="DW32">beneficio_muerte_individual_pensionado(DW$1,$E32,$B32, Hombres!$A$1:$DW$117, Mujeres!$A$1:$DW$117)</f>
        <v>60014.163302933346</v>
      </c>
      <c r="DX32" s="46" cm="1">
        <f t="array" ref="DX32">beneficio_muerte_individual_pensionado(DX$1,$E32,$B32, Hombres!$A$1:$DW$117, Mujeres!$A$1:$DW$117)</f>
        <v>47990.283566994549</v>
      </c>
      <c r="DY32" s="46" cm="1">
        <f t="array" ref="DY32">beneficio_muerte_individual_pensionado(DY$1,$E32,$B32, Hombres!$A$1:$DW$117, Mujeres!$A$1:$DW$117)</f>
        <v>37159.094983727744</v>
      </c>
      <c r="DZ32" s="46" cm="1">
        <f t="array" ref="DZ32">beneficio_muerte_individual_pensionado(DZ$1,$E32,$B32, Hombres!$A$1:$DW$117, Mujeres!$A$1:$DW$117)</f>
        <v>27753.893638983078</v>
      </c>
      <c r="EA32" s="46" cm="1">
        <f t="array" ref="EA32">beneficio_muerte_individual_pensionado(EA$1,$E32,$B32, Hombres!$A$1:$DW$117, Mujeres!$A$1:$DW$117)</f>
        <v>19901.678241120251</v>
      </c>
      <c r="EB32" s="46" cm="1">
        <f t="array" ref="EB32">beneficio_muerte_individual_pensionado(EB$1,$E32,$B32, Hombres!$A$1:$DW$117, Mujeres!$A$1:$DW$117)</f>
        <v>13634.242136550332</v>
      </c>
      <c r="EC32" s="46" cm="1">
        <f t="array" ref="EC32">beneficio_muerte_individual_pensionado(EC$1,$E32,$B32, Hombres!$A$1:$DW$117, Mujeres!$A$1:$DW$117)</f>
        <v>8878.3298022323143</v>
      </c>
      <c r="ED32" s="46" cm="1">
        <f t="array" ref="ED32">beneficio_muerte_individual_pensionado(ED$1,$E32,$B32, Hombres!$A$1:$DW$117, Mujeres!$A$1:$DW$117)</f>
        <v>5462.2401881278611</v>
      </c>
      <c r="EE32" s="46" cm="1">
        <f t="array" ref="EE32">beneficio_muerte_individual_pensionado(EE$1,$E32,$B32, Hombres!$A$1:$DW$117, Mujeres!$A$1:$DW$117)</f>
        <v>3151.4824199765972</v>
      </c>
      <c r="EF32" s="46" cm="1">
        <f t="array" ref="EF32">beneficio_muerte_individual_pensionado(EF$1,$E32,$B32, Hombres!$A$1:$DW$117, Mujeres!$A$1:$DW$117)</f>
        <v>1690.011506311067</v>
      </c>
      <c r="EG32" s="46" cm="1">
        <f t="array" ref="EG32">beneficio_muerte_individual_pensionado(EG$1,$E32,$B32, Hombres!$A$1:$DW$117, Mujeres!$A$1:$DW$117)</f>
        <v>833.85505550174946</v>
      </c>
      <c r="EH32" s="46" cm="1">
        <f t="array" ref="EH32">beneficio_muerte_individual_pensionado(EH$1,$E32,$B32, Hombres!$A$1:$DW$117, Mujeres!$A$1:$DW$117)</f>
        <v>374.07170091003587</v>
      </c>
      <c r="EI32" s="46" cm="1">
        <f t="array" ref="EI32">beneficio_muerte_individual_pensionado(EI$1,$E32,$B32, Hombres!$A$1:$DW$117, Mujeres!$A$1:$DW$117)</f>
        <v>150.32021338549342</v>
      </c>
      <c r="EJ32" s="46" cm="1">
        <f t="array" ref="EJ32">beneficio_muerte_individual_pensionado(EJ$1,$E32,$B32, Hombres!$A$1:$DW$117, Mujeres!$A$1:$DW$117)</f>
        <v>53.079601032569343</v>
      </c>
      <c r="EK32" s="46" cm="1">
        <f t="array" ref="EK32">beneficio_muerte_individual_pensionado(EK$1,$E32,$B32, Hombres!$A$1:$DW$117, Mujeres!$A$1:$DW$117)</f>
        <v>16.058369410596786</v>
      </c>
      <c r="EL32" s="46" cm="1">
        <f t="array" ref="EL32">beneficio_muerte_individual_pensionado(EL$1,$E32,$B32, Hombres!$A$1:$DW$117, Mujeres!$A$1:$DW$117)</f>
        <v>4.9378210943916692</v>
      </c>
      <c r="EM32" s="46" cm="1">
        <f t="array" ref="EM32">beneficio_muerte_individual_pensionado(EM$1,$E32,$B32, Hombres!$A$1:$DW$117, Mujeres!$A$1:$DW$117)</f>
        <v>0</v>
      </c>
      <c r="EN32" s="46" cm="1">
        <f t="array" ref="EN32">beneficio_muerte_individual_pensionado(EN$1,$E32,$B32, Hombres!$A$1:$DW$117, Mujeres!$A$1:$DW$117)</f>
        <v>0</v>
      </c>
      <c r="EO32" s="46" cm="1">
        <f t="array" ref="EO32">beneficio_muerte_individual_pensionado(EO$1,$E32,$B32, Hombres!$A$1:$DW$117, Mujeres!$A$1:$DW$117)</f>
        <v>0</v>
      </c>
      <c r="EP32" s="46" cm="1">
        <f t="array" ref="EP32">beneficio_muerte_individual_pensionado(EP$1,$E32,$B32, Hombres!$A$1:$DW$117, Mujeres!$A$1:$DW$117)</f>
        <v>0</v>
      </c>
      <c r="EQ32" s="46" cm="1">
        <f t="array" ref="EQ32">beneficio_muerte_individual_pensionado(EQ$1,$E32,$B32, Hombres!$A$1:$DW$117, Mujeres!$A$1:$DW$117)</f>
        <v>0</v>
      </c>
      <c r="ER32" s="46" cm="1">
        <f t="array" ref="ER32">beneficio_muerte_individual_pensionado(ER$1,$E32,$B32, Hombres!$A$1:$DW$117, Mujeres!$A$1:$DW$117)</f>
        <v>0</v>
      </c>
      <c r="ES32" s="46" cm="1">
        <f t="array" ref="ES32">beneficio_muerte_individual_pensionado(ES$1,$E32,$B32, Hombres!$A$1:$DW$117, Mujeres!$A$1:$DW$117)</f>
        <v>0</v>
      </c>
      <c r="ET32" s="46" cm="1">
        <f t="array" ref="ET32">beneficio_muerte_individual_pensionado(ET$1,$E32,$B32, Hombres!$A$1:$DW$117, Mujeres!$A$1:$DW$117)</f>
        <v>0</v>
      </c>
      <c r="EU32" s="46" cm="1">
        <f t="array" ref="EU32">beneficio_muerte_individual_pensionado(EU$1,$E32,$B32, Hombres!$A$1:$DW$117, Mujeres!$A$1:$DW$117)</f>
        <v>0</v>
      </c>
      <c r="EV32" s="46" cm="1">
        <f t="array" ref="EV32">beneficio_muerte_individual_pensionado(EV$1,$E32,$B32, Hombres!$A$1:$DW$117, Mujeres!$A$1:$DW$117)</f>
        <v>0</v>
      </c>
      <c r="EW32" s="46" cm="1">
        <f t="array" ref="EW32">beneficio_muerte_individual_pensionado(EW$1,$E32,$B32, Hombres!$A$1:$DW$117, Mujeres!$A$1:$DW$117)</f>
        <v>0</v>
      </c>
      <c r="EX32" s="46" cm="1">
        <f t="array" ref="EX32">beneficio_muerte_individual_pensionado(EX$1,$E32,$B32, Hombres!$A$1:$DW$117, Mujeres!$A$1:$DW$117)</f>
        <v>0</v>
      </c>
      <c r="EY32" s="46" cm="1">
        <f t="array" ref="EY32">beneficio_muerte_individual_pensionado(EY$1,$E32,$B32, Hombres!$A$1:$DW$117, Mujeres!$A$1:$DW$117)</f>
        <v>0</v>
      </c>
      <c r="EZ32" s="46" cm="1">
        <f t="array" ref="EZ32">beneficio_muerte_individual_pensionado(EZ$1,$E32,$B32, Hombres!$A$1:$DW$117, Mujeres!$A$1:$DW$117)</f>
        <v>0</v>
      </c>
      <c r="FA32" s="46" cm="1">
        <f t="array" ref="FA32">beneficio_muerte_individual_pensionado(FA$1,$E32,$B32, Hombres!$A$1:$DW$117, Mujeres!$A$1:$DW$117)</f>
        <v>0</v>
      </c>
      <c r="FB32" s="46" cm="1">
        <f t="array" ref="FB32">beneficio_muerte_individual_pensionado(FB$1,$E32,$B32, Hombres!$A$1:$DW$117, Mujeres!$A$1:$DW$117)</f>
        <v>0</v>
      </c>
      <c r="FC32" s="46" cm="1">
        <f t="array" ref="FC32">beneficio_muerte_individual_pensionado(FC$1,$E32,$B32, Hombres!$A$1:$DW$117, Mujeres!$A$1:$DW$117)</f>
        <v>0</v>
      </c>
      <c r="FD32" s="46" cm="1">
        <f t="array" ref="FD32">beneficio_muerte_individual_pensionado(FD$1,$E32,$B32, Hombres!$A$1:$DW$117, Mujeres!$A$1:$DW$117)</f>
        <v>0</v>
      </c>
      <c r="FE32" s="46" cm="1">
        <f t="array" ref="FE32">beneficio_muerte_individual_pensionado(FE$1,$E32,$B32, Hombres!$A$1:$DW$117, Mujeres!$A$1:$DW$117)</f>
        <v>0</v>
      </c>
      <c r="FF32" s="46" cm="1">
        <f t="array" ref="FF32">beneficio_muerte_individual_pensionado(FF$1,$E32,$B32, Hombres!$A$1:$DW$117, Mujeres!$A$1:$DW$117)</f>
        <v>0</v>
      </c>
      <c r="FG32" s="46" cm="1">
        <f t="array" ref="FG32">beneficio_muerte_individual_pensionado(FG$1,$E32,$B32, Hombres!$A$1:$DW$117, Mujeres!$A$1:$DW$117)</f>
        <v>0</v>
      </c>
      <c r="FH32" s="46" cm="1">
        <f t="array" ref="FH32">beneficio_muerte_individual_pensionado(FH$1,$E32,$B32, Hombres!$A$1:$DW$117, Mujeres!$A$1:$DW$117)</f>
        <v>0</v>
      </c>
      <c r="FI32" s="46" cm="1">
        <f t="array" ref="FI32">beneficio_muerte_individual_pensionado(FI$1,$E32,$B32, Hombres!$A$1:$DW$117, Mujeres!$A$1:$DW$117)</f>
        <v>0</v>
      </c>
      <c r="FJ32" s="46" cm="1">
        <f t="array" ref="FJ32">beneficio_muerte_individual_pensionado(FJ$1,$E32,$B32, Hombres!$A$1:$DW$117, Mujeres!$A$1:$DW$117)</f>
        <v>0</v>
      </c>
      <c r="FK32" s="46" cm="1">
        <f t="array" ref="FK32">beneficio_muerte_individual_pensionado(FK$1,$E32,$B32, Hombres!$A$1:$DW$117, Mujeres!$A$1:$DW$117)</f>
        <v>0</v>
      </c>
      <c r="FL32" s="46" cm="1">
        <f t="array" ref="FL32">beneficio_muerte_individual_pensionado(FL$1,$E32,$B32, Hombres!$A$1:$DW$117, Mujeres!$A$1:$DW$117)</f>
        <v>0</v>
      </c>
      <c r="FM32" s="46" cm="1">
        <f t="array" ref="FM32">beneficio_muerte_individual_pensionado(FM$1,$E32,$B32, Hombres!$A$1:$DW$117, Mujeres!$A$1:$DW$117)</f>
        <v>0</v>
      </c>
      <c r="FN32" s="46" cm="1">
        <f t="array" ref="FN32">beneficio_muerte_individual_pensionado(FN$1,$E32,$B32, Hombres!$A$1:$DW$117, Mujeres!$A$1:$DW$117)</f>
        <v>0</v>
      </c>
      <c r="FO32" s="46" cm="1">
        <f t="array" ref="FO32">beneficio_muerte_individual_pensionado(FO$1,$E32,$B32, Hombres!$A$1:$DW$117, Mujeres!$A$1:$DW$117)</f>
        <v>0</v>
      </c>
      <c r="FP32" s="46" cm="1">
        <f t="array" ref="FP32">beneficio_muerte_individual_pensionado(FP$1,$E32,$B32, Hombres!$A$1:$DW$117, Mujeres!$A$1:$DW$117)</f>
        <v>0</v>
      </c>
      <c r="FQ32" s="46" cm="1">
        <f t="array" ref="FQ32">beneficio_muerte_individual_pensionado(FQ$1,$E32,$B32, Hombres!$A$1:$DW$117, Mujeres!$A$1:$DW$117)</f>
        <v>0</v>
      </c>
      <c r="FR32" s="46" cm="1">
        <f t="array" ref="FR32">beneficio_muerte_individual_pensionado(FR$1,$E32,$B32, Hombres!$A$1:$DW$117, Mujeres!$A$1:$DW$117)</f>
        <v>0</v>
      </c>
      <c r="FS32" s="46" cm="1">
        <f t="array" ref="FS32">beneficio_muerte_individual_pensionado(FS$1,$E32,$B32, Hombres!$A$1:$DW$117, Mujeres!$A$1:$DW$117)</f>
        <v>0</v>
      </c>
      <c r="FT32" s="46" cm="1">
        <f t="array" ref="FT32">beneficio_muerte_individual_pensionado(FT$1,$E32,$B32, Hombres!$A$1:$DW$117, Mujeres!$A$1:$DW$117)</f>
        <v>0</v>
      </c>
      <c r="FU32" s="46" cm="1">
        <f t="array" ref="FU32">beneficio_muerte_individual_pensionado(FU$1,$E32,$B32, Hombres!$A$1:$DW$117, Mujeres!$A$1:$DW$117)</f>
        <v>0</v>
      </c>
      <c r="FV32" s="46" cm="1">
        <f t="array" ref="FV32">beneficio_muerte_individual_pensionado(FV$1,$E32,$B32, Hombres!$A$1:$DW$117, Mujeres!$A$1:$DW$117)</f>
        <v>0</v>
      </c>
      <c r="FW32" s="46" cm="1">
        <f t="array" ref="FW32">beneficio_muerte_individual_pensionado(FW$1,$E32,$B32, Hombres!$A$1:$DW$117, Mujeres!$A$1:$DW$117)</f>
        <v>0</v>
      </c>
      <c r="FX32" s="46" cm="1">
        <f t="array" ref="FX32">beneficio_muerte_individual_pensionado(FX$1,$E32,$B32, Hombres!$A$1:$DW$117, Mujeres!$A$1:$DW$117)</f>
        <v>0</v>
      </c>
      <c r="FY32" s="46" cm="1">
        <f t="array" ref="FY32">beneficio_muerte_individual_pensionado(FY$1,$E32,$B32, Hombres!$A$1:$DW$117, Mujeres!$A$1:$DW$117)</f>
        <v>0</v>
      </c>
      <c r="FZ32" s="46" cm="1">
        <f t="array" ref="FZ32">beneficio_muerte_individual_pensionado(FZ$1,$E32,$B32, Hombres!$A$1:$DW$117, Mujeres!$A$1:$DW$117)</f>
        <v>0</v>
      </c>
      <c r="GA32" s="46" cm="1">
        <f t="array" ref="GA32">beneficio_muerte_individual_pensionado(GA$1,$E32,$B32, Hombres!$A$1:$DW$117, Mujeres!$A$1:$DW$117)</f>
        <v>0</v>
      </c>
      <c r="GB32" s="46" cm="1">
        <f t="array" ref="GB32">beneficio_muerte_individual_pensionado(GB$1,$E32,$B32, Hombres!$A$1:$DW$117, Mujeres!$A$1:$DW$117)</f>
        <v>0</v>
      </c>
      <c r="GC32" s="46" cm="1">
        <f t="array" ref="GC32">beneficio_muerte_individual_pensionado(GC$1,$E32,$B32, Hombres!$A$1:$DW$117, Mujeres!$A$1:$DW$117)</f>
        <v>0</v>
      </c>
      <c r="GD32" s="46" cm="1">
        <f t="array" ref="GD32">beneficio_muerte_individual_pensionado(GD$1,$E32,$B32, Hombres!$A$1:$DW$117, Mujeres!$A$1:$DW$117)</f>
        <v>0</v>
      </c>
      <c r="GE32" s="46" cm="1">
        <f t="array" ref="GE32">beneficio_muerte_individual_pensionado(GE$1,$E32,$B32, Hombres!$A$1:$DW$117, Mujeres!$A$1:$DW$117)</f>
        <v>0</v>
      </c>
      <c r="GF32" s="46" cm="1">
        <f t="array" ref="GF32">beneficio_muerte_individual_pensionado(GF$1,$E32,$B32, Hombres!$A$1:$DW$117, Mujeres!$A$1:$DW$117)</f>
        <v>0</v>
      </c>
      <c r="GG32" s="46" cm="1">
        <f t="array" ref="GG32">beneficio_muerte_individual_pensionado(GG$1,$E32,$B32, Hombres!$A$1:$DW$117, Mujeres!$A$1:$DW$117)</f>
        <v>0</v>
      </c>
      <c r="GH32" s="46" cm="1">
        <f t="array" ref="GH32">beneficio_muerte_individual_pensionado(GH$1,$E32,$B32, Hombres!$A$1:$DW$117, Mujeres!$A$1:$DW$117)</f>
        <v>0</v>
      </c>
      <c r="GI32" s="46" cm="1">
        <f t="array" ref="GI32">beneficio_muerte_individual_pensionado(GI$1,$E32,$B32, Hombres!$A$1:$DW$117, Mujeres!$A$1:$DW$117)</f>
        <v>0</v>
      </c>
      <c r="GJ32" s="46" cm="1">
        <f t="array" ref="GJ32">beneficio_muerte_individual_pensionado(GJ$1,$E32,$B32, Hombres!$A$1:$DW$117, Mujeres!$A$1:$DW$117)</f>
        <v>0</v>
      </c>
      <c r="GK32" s="46" cm="1">
        <f t="array" ref="GK32">beneficio_muerte_individual_pensionado(GK$1,$E32,$B32, Hombres!$A$1:$DW$117, Mujeres!$A$1:$DW$117)</f>
        <v>0</v>
      </c>
      <c r="GL32" s="46" cm="1">
        <f t="array" ref="GL32">beneficio_muerte_individual_pensionado(GL$1,$E32,$B32, Hombres!$A$1:$DW$117, Mujeres!$A$1:$DW$117)</f>
        <v>0</v>
      </c>
      <c r="GM32" s="46" cm="1">
        <f t="array" ref="GM32">beneficio_muerte_individual_pensionado(GM$1,$E32,$B32, Hombres!$A$1:$DW$117, Mujeres!$A$1:$DW$117)</f>
        <v>0</v>
      </c>
      <c r="GN32" s="46" cm="1">
        <f t="array" ref="GN32">beneficio_muerte_individual_pensionado(GN$1,$E32,$B32, Hombres!$A$1:$DW$117, Mujeres!$A$1:$DW$117)</f>
        <v>0</v>
      </c>
      <c r="GO32" s="46" cm="1">
        <f t="array" ref="GO32">beneficio_muerte_individual_pensionado(GO$1,$E32,$B32, Hombres!$A$1:$DW$117, Mujeres!$A$1:$DW$117)</f>
        <v>0</v>
      </c>
      <c r="GP32" s="46" cm="1">
        <f t="array" ref="GP32">beneficio_muerte_individual_pensionado(GP$1,$E32,$B32, Hombres!$A$1:$DW$117, Mujeres!$A$1:$DW$117)</f>
        <v>0</v>
      </c>
      <c r="GQ32" s="46" cm="1">
        <f t="array" ref="GQ32">beneficio_muerte_individual_pensionado(GQ$1,$E32,$B32, Hombres!$A$1:$DW$117, Mujeres!$A$1:$DW$117)</f>
        <v>0</v>
      </c>
      <c r="GR32" s="46" cm="1">
        <f t="array" ref="GR32">beneficio_muerte_individual_pensionado(GR$1,$E32,$B32, Hombres!$A$1:$DW$117, Mujeres!$A$1:$DW$117)</f>
        <v>0</v>
      </c>
      <c r="GS32" s="46" cm="1">
        <f t="array" ref="GS32">beneficio_muerte_individual_pensionado(GS$1,$E32,$B32, Hombres!$A$1:$DW$117, Mujeres!$A$1:$DW$117)</f>
        <v>0</v>
      </c>
      <c r="GT32" s="46" cm="1">
        <f t="array" ref="GT32">beneficio_muerte_individual_pensionado(GT$1,$E32,$B32, Hombres!$A$1:$DW$117, Mujeres!$A$1:$DW$117)</f>
        <v>0</v>
      </c>
    </row>
    <row r="33" spans="1:202" x14ac:dyDescent="0.2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6" cm="1">
        <f t="array" ref="H33">AnualidadPensionado(H$1,$E33,$B33, $D33, Hombres!$A$1:$DW$117, Mujeres!$A$1:$DW$117)</f>
        <v>0</v>
      </c>
      <c r="I33" s="46" cm="1">
        <f t="array" ref="I33">AnualidadPensionado(I$1,$E33,$B33, $D33, Hombres!$A$1:$DW$117, Mujeres!$A$1:$DW$117)</f>
        <v>4157095.7889318005</v>
      </c>
      <c r="J33" s="46" cm="1">
        <f t="array" ref="J33">AnualidadPensionado(J$1,$E33,$B33, $D33, Hombres!$A$1:$DW$117, Mujeres!$A$1:$DW$117)</f>
        <v>4080466.0302200578</v>
      </c>
      <c r="K33" s="46" cm="1">
        <f t="array" ref="K33">AnualidadPensionado(K$1,$E33,$B33, $D33, Hombres!$A$1:$DW$117, Mujeres!$A$1:$DW$117)</f>
        <v>3987821.1626853151</v>
      </c>
      <c r="L33" s="46" cm="1">
        <f t="array" ref="L33">AnualidadPensionado(L$1,$E33,$B33, $D33, Hombres!$A$1:$DW$117, Mujeres!$A$1:$DW$117)</f>
        <v>3878793.3225698029</v>
      </c>
      <c r="M33" s="46" cm="1">
        <f t="array" ref="M33">AnualidadPensionado(M$1,$E33,$B33, $D33, Hombres!$A$1:$DW$117, Mujeres!$A$1:$DW$117)</f>
        <v>3753293.9057074799</v>
      </c>
      <c r="N33" s="46" cm="1">
        <f t="array" ref="N33">AnualidadPensionado(N$1,$E33,$B33, $D33, Hombres!$A$1:$DW$117, Mujeres!$A$1:$DW$117)</f>
        <v>3611289.6672211811</v>
      </c>
      <c r="O33" s="46" cm="1">
        <f t="array" ref="O33">AnualidadPensionado(O$1,$E33,$B33, $D33, Hombres!$A$1:$DW$117, Mujeres!$A$1:$DW$117)</f>
        <v>3452869.6301559703</v>
      </c>
      <c r="P33" s="46" cm="1">
        <f t="array" ref="P33">AnualidadPensionado(P$1,$E33,$B33, $D33, Hombres!$A$1:$DW$117, Mujeres!$A$1:$DW$117)</f>
        <v>3278416.9899824946</v>
      </c>
      <c r="Q33" s="46" cm="1">
        <f t="array" ref="Q33">AnualidadPensionado(Q$1,$E33,$B33, $D33, Hombres!$A$1:$DW$117, Mujeres!$A$1:$DW$117)</f>
        <v>3088919.822774129</v>
      </c>
      <c r="R33" s="46" cm="1">
        <f t="array" ref="R33">AnualidadPensionado(R$1,$E33,$B33, $D33, Hombres!$A$1:$DW$117, Mujeres!$A$1:$DW$117)</f>
        <v>2885939.6793250954</v>
      </c>
      <c r="S33" s="46" cm="1">
        <f t="array" ref="S33">AnualidadPensionado(S$1,$E33,$B33, $D33, Hombres!$A$1:$DW$117, Mujeres!$A$1:$DW$117)</f>
        <v>2671366.1392893111</v>
      </c>
      <c r="T33" s="46" cm="1">
        <f t="array" ref="T33">AnualidadPensionado(T$1,$E33,$B33, $D33, Hombres!$A$1:$DW$117, Mujeres!$A$1:$DW$117)</f>
        <v>2447406.4289216232</v>
      </c>
      <c r="U33" s="46" cm="1">
        <f t="array" ref="U33">AnualidadPensionado(U$1,$E33,$B33, $D33, Hombres!$A$1:$DW$117, Mujeres!$A$1:$DW$117)</f>
        <v>2216739.0484799347</v>
      </c>
      <c r="V33" s="46" cm="1">
        <f t="array" ref="V33">AnualidadPensionado(V$1,$E33,$B33, $D33, Hombres!$A$1:$DW$117, Mujeres!$A$1:$DW$117)</f>
        <v>1982680.3688728614</v>
      </c>
      <c r="W33" s="46" cm="1">
        <f t="array" ref="W33">AnualidadPensionado(W$1,$E33,$B33, $D33, Hombres!$A$1:$DW$117, Mujeres!$A$1:$DW$117)</f>
        <v>1748984.0940494372</v>
      </c>
      <c r="X33" s="46" cm="1">
        <f t="array" ref="X33">AnualidadPensionado(X$1,$E33,$B33, $D33, Hombres!$A$1:$DW$117, Mujeres!$A$1:$DW$117)</f>
        <v>1519473.8836757322</v>
      </c>
      <c r="Y33" s="46" cm="1">
        <f t="array" ref="Y33">AnualidadPensionado(Y$1,$E33,$B33, $D33, Hombres!$A$1:$DW$117, Mujeres!$A$1:$DW$117)</f>
        <v>1297899.2393564328</v>
      </c>
      <c r="Z33" s="46" cm="1">
        <f t="array" ref="Z33">AnualidadPensionado(Z$1,$E33,$B33, $D33, Hombres!$A$1:$DW$117, Mujeres!$A$1:$DW$117)</f>
        <v>1087931.216114565</v>
      </c>
      <c r="AA33" s="46" cm="1">
        <f t="array" ref="AA33">AnualidadPensionado(AA$1,$E33,$B33, $D33, Hombres!$A$1:$DW$117, Mujeres!$A$1:$DW$117)</f>
        <v>893102.13094616716</v>
      </c>
      <c r="AB33" s="46" cm="1">
        <f t="array" ref="AB33">AnualidadPensionado(AB$1,$E33,$B33, $D33, Hombres!$A$1:$DW$117, Mujeres!$A$1:$DW$117)</f>
        <v>716474.44692452659</v>
      </c>
      <c r="AC33" s="46" cm="1">
        <f t="array" ref="AC33">AnualidadPensionado(AC$1,$E33,$B33, $D33, Hombres!$A$1:$DW$117, Mujeres!$A$1:$DW$117)</f>
        <v>560291.7986058013</v>
      </c>
      <c r="AD33" s="46" cm="1">
        <f t="array" ref="AD33">AnualidadPensionado(AD$1,$E33,$B33, $D33, Hombres!$A$1:$DW$117, Mujeres!$A$1:$DW$117)</f>
        <v>425860.96495463955</v>
      </c>
      <c r="AE33" s="46" cm="1">
        <f t="array" ref="AE33">AnualidadPensionado(AE$1,$E33,$B33, $D33, Hombres!$A$1:$DW$117, Mujeres!$A$1:$DW$117)</f>
        <v>313558.50325713278</v>
      </c>
      <c r="AF33" s="46" cm="1">
        <f t="array" ref="AF33">AnualidadPensionado(AF$1,$E33,$B33, $D33, Hombres!$A$1:$DW$117, Mujeres!$A$1:$DW$117)</f>
        <v>222845.86678221513</v>
      </c>
      <c r="AG33" s="46" cm="1">
        <f t="array" ref="AG33">AnualidadPensionado(AG$1,$E33,$B33, $D33, Hombres!$A$1:$DW$117, Mujeres!$A$1:$DW$117)</f>
        <v>152264.92093296308</v>
      </c>
      <c r="AH33" s="46" cm="1">
        <f t="array" ref="AH33">AnualidadPensionado(AH$1,$E33,$B33, $D33, Hombres!$A$1:$DW$117, Mujeres!$A$1:$DW$117)</f>
        <v>99561.723766656592</v>
      </c>
      <c r="AI33" s="46" cm="1">
        <f t="array" ref="AI33">AnualidadPensionado(AI$1,$E33,$B33, $D33, Hombres!$A$1:$DW$117, Mujeres!$A$1:$DW$117)</f>
        <v>61959.808285378153</v>
      </c>
      <c r="AJ33" s="46" cm="1">
        <f t="array" ref="AJ33">AnualidadPensionado(AJ$1,$E33,$B33, $D33, Hombres!$A$1:$DW$117, Mujeres!$A$1:$DW$117)</f>
        <v>36468.253339444498</v>
      </c>
      <c r="AK33" s="46" cm="1">
        <f t="array" ref="AK33">AnualidadPensionado(AK$1,$E33,$B33, $D33, Hombres!$A$1:$DW$117, Mujeres!$A$1:$DW$117)</f>
        <v>20156.527924789236</v>
      </c>
      <c r="AL33" s="46" cm="1">
        <f t="array" ref="AL33">AnualidadPensionado(AL$1,$E33,$B33, $D33, Hombres!$A$1:$DW$117, Mujeres!$A$1:$DW$117)</f>
        <v>10376.011194080678</v>
      </c>
      <c r="AM33" s="46" cm="1">
        <f t="array" ref="AM33">AnualidadPensionado(AM$1,$E33,$B33, $D33, Hombres!$A$1:$DW$117, Mujeres!$A$1:$DW$117)</f>
        <v>4925.2842569094219</v>
      </c>
      <c r="AN33" s="46" cm="1">
        <f t="array" ref="AN33">AnualidadPensionado(AN$1,$E33,$B33, $D33, Hombres!$A$1:$DW$117, Mujeres!$A$1:$DW$117)</f>
        <v>2129.6050209900695</v>
      </c>
      <c r="AO33" s="46" cm="1">
        <f t="array" ref="AO33">AnualidadPensionado(AO$1,$E33,$B33, $D33, Hombres!$A$1:$DW$117, Mujeres!$A$1:$DW$117)</f>
        <v>826.16099709726245</v>
      </c>
      <c r="AP33" s="46" cm="1">
        <f t="array" ref="AP33">AnualidadPensionado(AP$1,$E33,$B33, $D33, Hombres!$A$1:$DW$117, Mujeres!$A$1:$DW$117)</f>
        <v>282.17423189865468</v>
      </c>
      <c r="AQ33" s="46" cm="1">
        <f t="array" ref="AQ33">AnualidadPensionado(AQ$1,$E33,$B33, $D33, Hombres!$A$1:$DW$117, Mujeres!$A$1:$DW$117)</f>
        <v>82.782982385574059</v>
      </c>
      <c r="AR33" s="46" cm="1">
        <f t="array" ref="AR33">AnualidadPensionado(AR$1,$E33,$B33, $D33, Hombres!$A$1:$DW$117, Mujeres!$A$1:$DW$117)</f>
        <v>20.15941551482894</v>
      </c>
      <c r="AS33" s="46" cm="1">
        <f t="array" ref="AS33">AnualidadPensionado(AS$1,$E33,$B33, $D33, Hombres!$A$1:$DW$117, Mujeres!$A$1:$DW$117)</f>
        <v>0</v>
      </c>
      <c r="AT33" s="46" cm="1">
        <f t="array" ref="AT33">AnualidadPensionado(AT$1,$E33,$B33, $D33, Hombres!$A$1:$DW$117, Mujeres!$A$1:$DW$117)</f>
        <v>0</v>
      </c>
      <c r="AU33" s="46" cm="1">
        <f t="array" ref="AU33">AnualidadPensionado(AU$1,$E33,$B33, $D33, Hombres!$A$1:$DW$117, Mujeres!$A$1:$DW$117)</f>
        <v>0</v>
      </c>
      <c r="AV33" s="46" cm="1">
        <f t="array" ref="AV33">AnualidadPensionado(AV$1,$E33,$B33, $D33, Hombres!$A$1:$DW$117, Mujeres!$A$1:$DW$117)</f>
        <v>0</v>
      </c>
      <c r="AW33" s="46" cm="1">
        <f t="array" ref="AW33">AnualidadPensionado(AW$1,$E33,$B33, $D33, Hombres!$A$1:$DW$117, Mujeres!$A$1:$DW$117)</f>
        <v>0</v>
      </c>
      <c r="AX33" s="46" cm="1">
        <f t="array" ref="AX33">AnualidadPensionado(AX$1,$E33,$B33, $D33, Hombres!$A$1:$DW$117, Mujeres!$A$1:$DW$117)</f>
        <v>0</v>
      </c>
      <c r="AY33" s="46" cm="1">
        <f t="array" ref="AY33">AnualidadPensionado(AY$1,$E33,$B33, $D33, Hombres!$A$1:$DW$117, Mujeres!$A$1:$DW$117)</f>
        <v>0</v>
      </c>
      <c r="AZ33" s="46" cm="1">
        <f t="array" ref="AZ33">AnualidadPensionado(AZ$1,$E33,$B33, $D33, Hombres!$A$1:$DW$117, Mujeres!$A$1:$DW$117)</f>
        <v>0</v>
      </c>
      <c r="BA33" s="46" cm="1">
        <f t="array" ref="BA33">AnualidadPensionado(BA$1,$E33,$B33, $D33, Hombres!$A$1:$DW$117, Mujeres!$A$1:$DW$117)</f>
        <v>0</v>
      </c>
      <c r="BB33" s="46" cm="1">
        <f t="array" ref="BB33">AnualidadPensionado(BB$1,$E33,$B33, $D33, Hombres!$A$1:$DW$117, Mujeres!$A$1:$DW$117)</f>
        <v>0</v>
      </c>
      <c r="BC33" s="46" cm="1">
        <f t="array" ref="BC33">AnualidadPensionado(BC$1,$E33,$B33, $D33, Hombres!$A$1:$DW$117, Mujeres!$A$1:$DW$117)</f>
        <v>0</v>
      </c>
      <c r="BD33" s="46" cm="1">
        <f t="array" ref="BD33">AnualidadPensionado(BD$1,$E33,$B33, $D33, Hombres!$A$1:$DW$117, Mujeres!$A$1:$DW$117)</f>
        <v>0</v>
      </c>
      <c r="BE33" s="46" cm="1">
        <f t="array" ref="BE33">AnualidadPensionado(BE$1,$E33,$B33, $D33, Hombres!$A$1:$DW$117, Mujeres!$A$1:$DW$117)</f>
        <v>0</v>
      </c>
      <c r="BF33" s="46" cm="1">
        <f t="array" ref="BF33">AnualidadPensionado(BF$1,$E33,$B33, $D33, Hombres!$A$1:$DW$117, Mujeres!$A$1:$DW$117)</f>
        <v>0</v>
      </c>
      <c r="BG33" s="46" cm="1">
        <f t="array" ref="BG33">AnualidadPensionado(BG$1,$E33,$B33, $D33, Hombres!$A$1:$DW$117, Mujeres!$A$1:$DW$117)</f>
        <v>0</v>
      </c>
      <c r="BH33" s="46" cm="1">
        <f t="array" ref="BH33">AnualidadPensionado(BH$1,$E33,$B33, $D33, Hombres!$A$1:$DW$117, Mujeres!$A$1:$DW$117)</f>
        <v>0</v>
      </c>
      <c r="BI33" s="46" cm="1">
        <f t="array" ref="BI33">AnualidadPensionado(BI$1,$E33,$B33, $D33, Hombres!$A$1:$DW$117, Mujeres!$A$1:$DW$117)</f>
        <v>0</v>
      </c>
      <c r="BJ33" s="46" cm="1">
        <f t="array" ref="BJ33">AnualidadPensionado(BJ$1,$E33,$B33, $D33, Hombres!$A$1:$DW$117, Mujeres!$A$1:$DW$117)</f>
        <v>0</v>
      </c>
      <c r="BK33" s="46" cm="1">
        <f t="array" ref="BK33">AnualidadPensionado(BK$1,$E33,$B33, $D33, Hombres!$A$1:$DW$117, Mujeres!$A$1:$DW$117)</f>
        <v>0</v>
      </c>
      <c r="BL33" s="46" cm="1">
        <f t="array" ref="BL33">AnualidadPensionado(BL$1,$E33,$B33, $D33, Hombres!$A$1:$DW$117, Mujeres!$A$1:$DW$117)</f>
        <v>0</v>
      </c>
      <c r="BM33" s="46" cm="1">
        <f t="array" ref="BM33">AnualidadPensionado(BM$1,$E33,$B33, $D33, Hombres!$A$1:$DW$117, Mujeres!$A$1:$DW$117)</f>
        <v>0</v>
      </c>
      <c r="BN33" s="46" cm="1">
        <f t="array" ref="BN33">AnualidadPensionado(BN$1,$E33,$B33, $D33, Hombres!$A$1:$DW$117, Mujeres!$A$1:$DW$117)</f>
        <v>0</v>
      </c>
      <c r="BO33" s="46" cm="1">
        <f t="array" ref="BO33">AnualidadPensionado(BO$1,$E33,$B33, $D33, Hombres!$A$1:$DW$117, Mujeres!$A$1:$DW$117)</f>
        <v>0</v>
      </c>
      <c r="BP33" s="46" cm="1">
        <f t="array" ref="BP33">AnualidadPensionado(BP$1,$E33,$B33, $D33, Hombres!$A$1:$DW$117, Mujeres!$A$1:$DW$117)</f>
        <v>0</v>
      </c>
      <c r="BQ33" s="46" cm="1">
        <f t="array" ref="BQ33">AnualidadPensionado(BQ$1,$E33,$B33, $D33, Hombres!$A$1:$DW$117, Mujeres!$A$1:$DW$117)</f>
        <v>0</v>
      </c>
      <c r="BR33" s="46" cm="1">
        <f t="array" ref="BR33">AnualidadPensionado(BR$1,$E33,$B33, $D33, Hombres!$A$1:$DW$117, Mujeres!$A$1:$DW$117)</f>
        <v>0</v>
      </c>
      <c r="BS33" s="46" cm="1">
        <f t="array" ref="BS33">AnualidadPensionado(BS$1,$E33,$B33, $D33, Hombres!$A$1:$DW$117, Mujeres!$A$1:$DW$117)</f>
        <v>0</v>
      </c>
      <c r="BT33" s="46" cm="1">
        <f t="array" ref="BT33">AnualidadPensionado(BT$1,$E33,$B33, $D33, Hombres!$A$1:$DW$117, Mujeres!$A$1:$DW$117)</f>
        <v>0</v>
      </c>
      <c r="BU33" s="46" cm="1">
        <f t="array" ref="BU33">AnualidadPensionado(BU$1,$E33,$B33, $D33, Hombres!$A$1:$DW$117, Mujeres!$A$1:$DW$117)</f>
        <v>0</v>
      </c>
      <c r="BV33" s="46" cm="1">
        <f t="array" ref="BV33">AnualidadPensionado(BV$1,$E33,$B33, $D33, Hombres!$A$1:$DW$117, Mujeres!$A$1:$DW$117)</f>
        <v>0</v>
      </c>
      <c r="BW33" s="46" cm="1">
        <f t="array" ref="BW33">AnualidadPensionado(BW$1,$E33,$B33, $D33, Hombres!$A$1:$DW$117, Mujeres!$A$1:$DW$117)</f>
        <v>0</v>
      </c>
      <c r="BX33" s="46" cm="1">
        <f t="array" ref="BX33">AnualidadPensionado(BX$1,$E33,$B33, $D33, Hombres!$A$1:$DW$117, Mujeres!$A$1:$DW$117)</f>
        <v>0</v>
      </c>
      <c r="BY33" s="46" cm="1">
        <f t="array" ref="BY33">AnualidadPensionado(BY$1,$E33,$B33, $D33, Hombres!$A$1:$DW$117, Mujeres!$A$1:$DW$117)</f>
        <v>0</v>
      </c>
      <c r="BZ33" s="46" cm="1">
        <f t="array" ref="BZ33">AnualidadPensionado(BZ$1,$E33,$B33, $D33, Hombres!$A$1:$DW$117, Mujeres!$A$1:$DW$117)</f>
        <v>0</v>
      </c>
      <c r="CA33" s="46" cm="1">
        <f t="array" ref="CA33">AnualidadPensionado(CA$1,$E33,$B33, $D33, Hombres!$A$1:$DW$117, Mujeres!$A$1:$DW$117)</f>
        <v>0</v>
      </c>
      <c r="CB33" s="46" cm="1">
        <f t="array" ref="CB33">AnualidadPensionado(CB$1,$E33,$B33, $D33, Hombres!$A$1:$DW$117, Mujeres!$A$1:$DW$117)</f>
        <v>0</v>
      </c>
      <c r="CC33" s="46" cm="1">
        <f t="array" ref="CC33">AnualidadPensionado(CC$1,$E33,$B33, $D33, Hombres!$A$1:$DW$117, Mujeres!$A$1:$DW$117)</f>
        <v>0</v>
      </c>
      <c r="CD33" s="46" cm="1">
        <f t="array" ref="CD33">AnualidadPensionado(CD$1,$E33,$B33, $D33, Hombres!$A$1:$DW$117, Mujeres!$A$1:$DW$117)</f>
        <v>0</v>
      </c>
      <c r="CE33" s="46" cm="1">
        <f t="array" ref="CE33">AnualidadPensionado(CE$1,$E33,$B33, $D33, Hombres!$A$1:$DW$117, Mujeres!$A$1:$DW$117)</f>
        <v>0</v>
      </c>
      <c r="CF33" s="46" cm="1">
        <f t="array" ref="CF33">AnualidadPensionado(CF$1,$E33,$B33, $D33, Hombres!$A$1:$DW$117, Mujeres!$A$1:$DW$117)</f>
        <v>0</v>
      </c>
      <c r="CG33" s="46" cm="1">
        <f t="array" ref="CG33">AnualidadPensionado(CG$1,$E33,$B33, $D33, Hombres!$A$1:$DW$117, Mujeres!$A$1:$DW$117)</f>
        <v>0</v>
      </c>
      <c r="CH33" s="46" cm="1">
        <f t="array" ref="CH33">AnualidadPensionado(CH$1,$E33,$B33, $D33, Hombres!$A$1:$DW$117, Mujeres!$A$1:$DW$117)</f>
        <v>0</v>
      </c>
      <c r="CI33" s="46" cm="1">
        <f t="array" ref="CI33">AnualidadPensionado(CI$1,$E33,$B33, $D33, Hombres!$A$1:$DW$117, Mujeres!$A$1:$DW$117)</f>
        <v>0</v>
      </c>
      <c r="CJ33" s="46" cm="1">
        <f t="array" ref="CJ33">AnualidadPensionado(CJ$1,$E33,$B33, $D33, Hombres!$A$1:$DW$117, Mujeres!$A$1:$DW$117)</f>
        <v>0</v>
      </c>
      <c r="CK33" s="46" cm="1">
        <f t="array" ref="CK33">AnualidadPensionado(CK$1,$E33,$B33, $D33, Hombres!$A$1:$DW$117, Mujeres!$A$1:$DW$117)</f>
        <v>0</v>
      </c>
      <c r="CL33" s="46" cm="1">
        <f t="array" ref="CL33">AnualidadPensionado(CL$1,$E33,$B33, $D33, Hombres!$A$1:$DW$117, Mujeres!$A$1:$DW$117)</f>
        <v>0</v>
      </c>
      <c r="CM33" s="46" cm="1">
        <f t="array" ref="CM33">AnualidadPensionado(CM$1,$E33,$B33, $D33, Hombres!$A$1:$DW$117, Mujeres!$A$1:$DW$117)</f>
        <v>0</v>
      </c>
      <c r="CN33" s="46" cm="1">
        <f t="array" ref="CN33">AnualidadPensionado(CN$1,$E33,$B33, $D33, Hombres!$A$1:$DW$117, Mujeres!$A$1:$DW$117)</f>
        <v>0</v>
      </c>
      <c r="CO33" s="46" cm="1">
        <f t="array" ref="CO33">AnualidadPensionado(CO$1,$E33,$B33, $D33, Hombres!$A$1:$DW$117, Mujeres!$A$1:$DW$117)</f>
        <v>0</v>
      </c>
      <c r="CP33" s="46" cm="1">
        <f t="array" ref="CP33">AnualidadPensionado(CP$1,$E33,$B33, $D33, Hombres!$A$1:$DW$117, Mujeres!$A$1:$DW$117)</f>
        <v>0</v>
      </c>
      <c r="CQ33" s="46" cm="1">
        <f t="array" ref="CQ33">AnualidadPensionado(CQ$1,$E33,$B33, $D33, Hombres!$A$1:$DW$117, Mujeres!$A$1:$DW$117)</f>
        <v>0</v>
      </c>
      <c r="CR33" s="46" cm="1">
        <f t="array" ref="CR33">AnualidadPensionado(CR$1,$E33,$B33, $D33, Hombres!$A$1:$DW$117, Mujeres!$A$1:$DW$117)</f>
        <v>0</v>
      </c>
      <c r="CS33" s="46" cm="1">
        <f t="array" ref="CS33">AnualidadPensionado(CS$1,$E33,$B33, $D33, Hombres!$A$1:$DW$117, Mujeres!$A$1:$DW$117)</f>
        <v>0</v>
      </c>
      <c r="CT33" s="46" cm="1">
        <f t="array" ref="CT33">AnualidadPensionado(CT$1,$E33,$B33, $D33, Hombres!$A$1:$DW$117, Mujeres!$A$1:$DW$117)</f>
        <v>0</v>
      </c>
      <c r="CU33" s="46" cm="1">
        <f t="array" ref="CU33">AnualidadPensionado(CU$1,$E33,$B33, $D33, Hombres!$A$1:$DW$117, Mujeres!$A$1:$DW$117)</f>
        <v>0</v>
      </c>
      <c r="CV33" s="46" cm="1">
        <f t="array" ref="CV33">AnualidadPensionado(CV$1,$E33,$B33, $D33, Hombres!$A$1:$DW$117, Mujeres!$A$1:$DW$117)</f>
        <v>0</v>
      </c>
      <c r="CW33" s="46" cm="1">
        <f t="array" ref="CW33">AnualidadPensionado(CW$1,$E33,$B33, $D33, Hombres!$A$1:$DW$117, Mujeres!$A$1:$DW$117)</f>
        <v>0</v>
      </c>
      <c r="CX33" s="46" cm="1">
        <f t="array" ref="CX33">AnualidadPensionado(CX$1,$E33,$B33, $D33, Hombres!$A$1:$DW$117, Mujeres!$A$1:$DW$117)</f>
        <v>0</v>
      </c>
      <c r="CY33" s="46" cm="1">
        <f t="array" ref="CY33">AnualidadPensionado(CY$1,$E33,$B33, $D33, Hombres!$A$1:$DW$117, Mujeres!$A$1:$DW$117)</f>
        <v>0</v>
      </c>
      <c r="DB33" s="21"/>
      <c r="DC33" s="46" cm="1">
        <f t="array" ref="DC33">beneficio_muerte_individual_pensionado(DC$1,$E33,$B33, Hombres!$A$1:$DW$117, Mujeres!$A$1:$DW$117)</f>
        <v>0</v>
      </c>
      <c r="DD33" s="46" cm="1">
        <f t="array" ref="DD33">beneficio_muerte_individual_pensionado(DD$1,$E33,$B33, Hombres!$A$1:$DW$117, Mujeres!$A$1:$DW$117)</f>
        <v>126409.5</v>
      </c>
      <c r="DE33" s="46" cm="1">
        <f t="array" ref="DE33">beneficio_muerte_individual_pensionado(DE$1,$E33,$B33, Hombres!$A$1:$DW$117, Mujeres!$A$1:$DW$117)</f>
        <v>135124.27136339998</v>
      </c>
      <c r="DF33" s="46" cm="1">
        <f t="array" ref="DF33">beneficio_muerte_individual_pensionado(DF$1,$E33,$B33, Hombres!$A$1:$DW$117, Mujeres!$A$1:$DW$117)</f>
        <v>140125.67383959761</v>
      </c>
      <c r="DG33" s="46" cm="1">
        <f t="array" ref="DG33">beneficio_muerte_individual_pensionado(DG$1,$E33,$B33, Hombres!$A$1:$DW$117, Mujeres!$A$1:$DW$117)</f>
        <v>144649.87851960456</v>
      </c>
      <c r="DH33" s="46" cm="1">
        <f t="array" ref="DH33">beneficio_muerte_individual_pensionado(DH$1,$E33,$B33, Hombres!$A$1:$DW$117, Mujeres!$A$1:$DW$117)</f>
        <v>148544.22522022499</v>
      </c>
      <c r="DI33" s="46" cm="1">
        <f t="array" ref="DI33">beneficio_muerte_individual_pensionado(DI$1,$E33,$B33, Hombres!$A$1:$DW$117, Mujeres!$A$1:$DW$117)</f>
        <v>151814.17909088411</v>
      </c>
      <c r="DJ33" s="46" cm="1">
        <f t="array" ref="DJ33">beneficio_muerte_individual_pensionado(DJ$1,$E33,$B33, Hombres!$A$1:$DW$117, Mujeres!$A$1:$DW$117)</f>
        <v>154429.45388247035</v>
      </c>
      <c r="DK33" s="46" cm="1">
        <f t="array" ref="DK33">beneficio_muerte_individual_pensionado(DK$1,$E33,$B33, Hombres!$A$1:$DW$117, Mujeres!$A$1:$DW$117)</f>
        <v>156271.42385384761</v>
      </c>
      <c r="DL33" s="46" cm="1">
        <f t="array" ref="DL33">beneficio_muerte_individual_pensionado(DL$1,$E33,$B33, Hombres!$A$1:$DW$117, Mujeres!$A$1:$DW$117)</f>
        <v>157073.45483287904</v>
      </c>
      <c r="DM33" s="46" cm="1">
        <f t="array" ref="DM33">beneficio_muerte_individual_pensionado(DM$1,$E33,$B33, Hombres!$A$1:$DW$117, Mujeres!$A$1:$DW$117)</f>
        <v>156629.79729529895</v>
      </c>
      <c r="DN33" s="46" cm="1">
        <f t="array" ref="DN33">beneficio_muerte_individual_pensionado(DN$1,$E33,$B33, Hombres!$A$1:$DW$117, Mujeres!$A$1:$DW$117)</f>
        <v>154898.76793261679</v>
      </c>
      <c r="DO33" s="46" cm="1">
        <f t="array" ref="DO33">beneficio_muerte_individual_pensionado(DO$1,$E33,$B33, Hombres!$A$1:$DW$117, Mujeres!$A$1:$DW$117)</f>
        <v>151859.78747723854</v>
      </c>
      <c r="DP33" s="46" cm="1">
        <f t="array" ref="DP33">beneficio_muerte_individual_pensionado(DP$1,$E33,$B33, Hombres!$A$1:$DW$117, Mujeres!$A$1:$DW$117)</f>
        <v>147431.29497831772</v>
      </c>
      <c r="DQ33" s="46" cm="1">
        <f t="array" ref="DQ33">beneficio_muerte_individual_pensionado(DQ$1,$E33,$B33, Hombres!$A$1:$DW$117, Mujeres!$A$1:$DW$117)</f>
        <v>141476.18429693909</v>
      </c>
      <c r="DR33" s="46" cm="1">
        <f t="array" ref="DR33">beneficio_muerte_individual_pensionado(DR$1,$E33,$B33, Hombres!$A$1:$DW$117, Mujeres!$A$1:$DW$117)</f>
        <v>133980.97466495345</v>
      </c>
      <c r="DS33" s="46" cm="1">
        <f t="array" ref="DS33">beneficio_muerte_individual_pensionado(DS$1,$E33,$B33, Hombres!$A$1:$DW$117, Mujeres!$A$1:$DW$117)</f>
        <v>125110.67642849505</v>
      </c>
      <c r="DT33" s="46" cm="1">
        <f t="array" ref="DT33">beneficio_muerte_individual_pensionado(DT$1,$E33,$B33, Hombres!$A$1:$DW$117, Mujeres!$A$1:$DW$117)</f>
        <v>115082.38006937958</v>
      </c>
      <c r="DU33" s="46" cm="1">
        <f t="array" ref="DU33">beneficio_muerte_individual_pensionado(DU$1,$E33,$B33, Hombres!$A$1:$DW$117, Mujeres!$A$1:$DW$117)</f>
        <v>104096.38528247424</v>
      </c>
      <c r="DV33" s="46" cm="1">
        <f t="array" ref="DV33">beneficio_muerte_individual_pensionado(DV$1,$E33,$B33, Hombres!$A$1:$DW$117, Mujeres!$A$1:$DW$117)</f>
        <v>92359.855330338323</v>
      </c>
      <c r="DW33" s="46" cm="1">
        <f t="array" ref="DW33">beneficio_muerte_individual_pensionado(DW$1,$E33,$B33, Hombres!$A$1:$DW$117, Mujeres!$A$1:$DW$117)</f>
        <v>80190.482184930588</v>
      </c>
      <c r="DX33" s="46" cm="1">
        <f t="array" ref="DX33">beneficio_muerte_individual_pensionado(DX$1,$E33,$B33, Hombres!$A$1:$DW$117, Mujeres!$A$1:$DW$117)</f>
        <v>68001.93597658939</v>
      </c>
      <c r="DY33" s="46" cm="1">
        <f t="array" ref="DY33">beneficio_muerte_individual_pensionado(DY$1,$E33,$B33, Hombres!$A$1:$DW$117, Mujeres!$A$1:$DW$117)</f>
        <v>56197.709260022748</v>
      </c>
      <c r="DZ33" s="46" cm="1">
        <f t="array" ref="DZ33">beneficio_muerte_individual_pensionado(DZ$1,$E33,$B33, Hombres!$A$1:$DW$117, Mujeres!$A$1:$DW$117)</f>
        <v>45122.98705471844</v>
      </c>
      <c r="EA33" s="46" cm="1">
        <f t="array" ref="EA33">beneficio_muerte_individual_pensionado(EA$1,$E33,$B33, Hombres!$A$1:$DW$117, Mujeres!$A$1:$DW$117)</f>
        <v>35066.860120441896</v>
      </c>
      <c r="EB33" s="46" cm="1">
        <f t="array" ref="EB33">beneficio_muerte_individual_pensionado(EB$1,$E33,$B33, Hombres!$A$1:$DW$117, Mujeres!$A$1:$DW$117)</f>
        <v>26274.332607027456</v>
      </c>
      <c r="EC33" s="46" cm="1">
        <f t="array" ref="EC33">beneficio_muerte_individual_pensionado(EC$1,$E33,$B33, Hombres!$A$1:$DW$117, Mujeres!$A$1:$DW$117)</f>
        <v>18907.760569790309</v>
      </c>
      <c r="ED33" s="46" cm="1">
        <f t="array" ref="ED33">beneficio_muerte_individual_pensionado(ED$1,$E33,$B33, Hombres!$A$1:$DW$117, Mujeres!$A$1:$DW$117)</f>
        <v>13009.867269871072</v>
      </c>
      <c r="EE33" s="46" cm="1">
        <f t="array" ref="EE33">beneficio_muerte_individual_pensionado(EE$1,$E33,$B33, Hombres!$A$1:$DW$117, Mujeres!$A$1:$DW$117)</f>
        <v>8511.2364537402264</v>
      </c>
      <c r="EF33" s="46" cm="1">
        <f t="array" ref="EF33">beneficio_muerte_individual_pensionado(EF$1,$E33,$B33, Hombres!$A$1:$DW$117, Mujeres!$A$1:$DW$117)</f>
        <v>5258.7905205268316</v>
      </c>
      <c r="EG33" s="46" cm="1">
        <f t="array" ref="EG33">beneficio_muerte_individual_pensionado(EG$1,$E33,$B33, Hombres!$A$1:$DW$117, Mujeres!$A$1:$DW$117)</f>
        <v>3046.2863276852581</v>
      </c>
      <c r="EH33" s="46" cm="1">
        <f t="array" ref="EH33">beneficio_muerte_individual_pensionado(EH$1,$E33,$B33, Hombres!$A$1:$DW$117, Mujeres!$A$1:$DW$117)</f>
        <v>1640.9370030487901</v>
      </c>
      <c r="EI33" s="46" cm="1">
        <f t="array" ref="EI33">beneficio_muerte_individual_pensionado(EI$1,$E33,$B33, Hombres!$A$1:$DW$117, Mujeres!$A$1:$DW$117)</f>
        <v>813.83383027191428</v>
      </c>
      <c r="EJ33" s="46" cm="1">
        <f t="array" ref="EJ33">beneficio_muerte_individual_pensionado(EJ$1,$E33,$B33, Hombres!$A$1:$DW$117, Mujeres!$A$1:$DW$117)</f>
        <v>367.04362899788896</v>
      </c>
      <c r="EK33" s="46" cm="1">
        <f t="array" ref="EK33">beneficio_muerte_individual_pensionado(EK$1,$E33,$B33, Hombres!$A$1:$DW$117, Mujeres!$A$1:$DW$117)</f>
        <v>148.23280658805783</v>
      </c>
      <c r="EL33" s="46" cm="1">
        <f t="array" ref="EL33">beneficio_muerte_individual_pensionado(EL$1,$E33,$B33, Hombres!$A$1:$DW$117, Mujeres!$A$1:$DW$117)</f>
        <v>52.59358418847858</v>
      </c>
      <c r="EM33" s="46" cm="1">
        <f t="array" ref="EM33">beneficio_muerte_individual_pensionado(EM$1,$E33,$B33, Hombres!$A$1:$DW$117, Mujeres!$A$1:$DW$117)</f>
        <v>15.9941086905778</v>
      </c>
      <c r="EN33" s="46" cm="1">
        <f t="array" ref="EN33">beneficio_muerte_individual_pensionado(EN$1,$E33,$B33, Hombres!$A$1:$DW$117, Mujeres!$A$1:$DW$117)</f>
        <v>4.9523339096679395</v>
      </c>
      <c r="EO33" s="46" cm="1">
        <f t="array" ref="EO33">beneficio_muerte_individual_pensionado(EO$1,$E33,$B33, Hombres!$A$1:$DW$117, Mujeres!$A$1:$DW$117)</f>
        <v>0</v>
      </c>
      <c r="EP33" s="46" cm="1">
        <f t="array" ref="EP33">beneficio_muerte_individual_pensionado(EP$1,$E33,$B33, Hombres!$A$1:$DW$117, Mujeres!$A$1:$DW$117)</f>
        <v>0</v>
      </c>
      <c r="EQ33" s="46" cm="1">
        <f t="array" ref="EQ33">beneficio_muerte_individual_pensionado(EQ$1,$E33,$B33, Hombres!$A$1:$DW$117, Mujeres!$A$1:$DW$117)</f>
        <v>0</v>
      </c>
      <c r="ER33" s="46" cm="1">
        <f t="array" ref="ER33">beneficio_muerte_individual_pensionado(ER$1,$E33,$B33, Hombres!$A$1:$DW$117, Mujeres!$A$1:$DW$117)</f>
        <v>0</v>
      </c>
      <c r="ES33" s="46" cm="1">
        <f t="array" ref="ES33">beneficio_muerte_individual_pensionado(ES$1,$E33,$B33, Hombres!$A$1:$DW$117, Mujeres!$A$1:$DW$117)</f>
        <v>0</v>
      </c>
      <c r="ET33" s="46" cm="1">
        <f t="array" ref="ET33">beneficio_muerte_individual_pensionado(ET$1,$E33,$B33, Hombres!$A$1:$DW$117, Mujeres!$A$1:$DW$117)</f>
        <v>0</v>
      </c>
      <c r="EU33" s="46" cm="1">
        <f t="array" ref="EU33">beneficio_muerte_individual_pensionado(EU$1,$E33,$B33, Hombres!$A$1:$DW$117, Mujeres!$A$1:$DW$117)</f>
        <v>0</v>
      </c>
      <c r="EV33" s="46" cm="1">
        <f t="array" ref="EV33">beneficio_muerte_individual_pensionado(EV$1,$E33,$B33, Hombres!$A$1:$DW$117, Mujeres!$A$1:$DW$117)</f>
        <v>0</v>
      </c>
      <c r="EW33" s="46" cm="1">
        <f t="array" ref="EW33">beneficio_muerte_individual_pensionado(EW$1,$E33,$B33, Hombres!$A$1:$DW$117, Mujeres!$A$1:$DW$117)</f>
        <v>0</v>
      </c>
      <c r="EX33" s="46" cm="1">
        <f t="array" ref="EX33">beneficio_muerte_individual_pensionado(EX$1,$E33,$B33, Hombres!$A$1:$DW$117, Mujeres!$A$1:$DW$117)</f>
        <v>0</v>
      </c>
      <c r="EY33" s="46" cm="1">
        <f t="array" ref="EY33">beneficio_muerte_individual_pensionado(EY$1,$E33,$B33, Hombres!$A$1:$DW$117, Mujeres!$A$1:$DW$117)</f>
        <v>0</v>
      </c>
      <c r="EZ33" s="46" cm="1">
        <f t="array" ref="EZ33">beneficio_muerte_individual_pensionado(EZ$1,$E33,$B33, Hombres!$A$1:$DW$117, Mujeres!$A$1:$DW$117)</f>
        <v>0</v>
      </c>
      <c r="FA33" s="46" cm="1">
        <f t="array" ref="FA33">beneficio_muerte_individual_pensionado(FA$1,$E33,$B33, Hombres!$A$1:$DW$117, Mujeres!$A$1:$DW$117)</f>
        <v>0</v>
      </c>
      <c r="FB33" s="46" cm="1">
        <f t="array" ref="FB33">beneficio_muerte_individual_pensionado(FB$1,$E33,$B33, Hombres!$A$1:$DW$117, Mujeres!$A$1:$DW$117)</f>
        <v>0</v>
      </c>
      <c r="FC33" s="46" cm="1">
        <f t="array" ref="FC33">beneficio_muerte_individual_pensionado(FC$1,$E33,$B33, Hombres!$A$1:$DW$117, Mujeres!$A$1:$DW$117)</f>
        <v>0</v>
      </c>
      <c r="FD33" s="46" cm="1">
        <f t="array" ref="FD33">beneficio_muerte_individual_pensionado(FD$1,$E33,$B33, Hombres!$A$1:$DW$117, Mujeres!$A$1:$DW$117)</f>
        <v>0</v>
      </c>
      <c r="FE33" s="46" cm="1">
        <f t="array" ref="FE33">beneficio_muerte_individual_pensionado(FE$1,$E33,$B33, Hombres!$A$1:$DW$117, Mujeres!$A$1:$DW$117)</f>
        <v>0</v>
      </c>
      <c r="FF33" s="46" cm="1">
        <f t="array" ref="FF33">beneficio_muerte_individual_pensionado(FF$1,$E33,$B33, Hombres!$A$1:$DW$117, Mujeres!$A$1:$DW$117)</f>
        <v>0</v>
      </c>
      <c r="FG33" s="46" cm="1">
        <f t="array" ref="FG33">beneficio_muerte_individual_pensionado(FG$1,$E33,$B33, Hombres!$A$1:$DW$117, Mujeres!$A$1:$DW$117)</f>
        <v>0</v>
      </c>
      <c r="FH33" s="46" cm="1">
        <f t="array" ref="FH33">beneficio_muerte_individual_pensionado(FH$1,$E33,$B33, Hombres!$A$1:$DW$117, Mujeres!$A$1:$DW$117)</f>
        <v>0</v>
      </c>
      <c r="FI33" s="46" cm="1">
        <f t="array" ref="FI33">beneficio_muerte_individual_pensionado(FI$1,$E33,$B33, Hombres!$A$1:$DW$117, Mujeres!$A$1:$DW$117)</f>
        <v>0</v>
      </c>
      <c r="FJ33" s="46" cm="1">
        <f t="array" ref="FJ33">beneficio_muerte_individual_pensionado(FJ$1,$E33,$B33, Hombres!$A$1:$DW$117, Mujeres!$A$1:$DW$117)</f>
        <v>0</v>
      </c>
      <c r="FK33" s="46" cm="1">
        <f t="array" ref="FK33">beneficio_muerte_individual_pensionado(FK$1,$E33,$B33, Hombres!$A$1:$DW$117, Mujeres!$A$1:$DW$117)</f>
        <v>0</v>
      </c>
      <c r="FL33" s="46" cm="1">
        <f t="array" ref="FL33">beneficio_muerte_individual_pensionado(FL$1,$E33,$B33, Hombres!$A$1:$DW$117, Mujeres!$A$1:$DW$117)</f>
        <v>0</v>
      </c>
      <c r="FM33" s="46" cm="1">
        <f t="array" ref="FM33">beneficio_muerte_individual_pensionado(FM$1,$E33,$B33, Hombres!$A$1:$DW$117, Mujeres!$A$1:$DW$117)</f>
        <v>0</v>
      </c>
      <c r="FN33" s="46" cm="1">
        <f t="array" ref="FN33">beneficio_muerte_individual_pensionado(FN$1,$E33,$B33, Hombres!$A$1:$DW$117, Mujeres!$A$1:$DW$117)</f>
        <v>0</v>
      </c>
      <c r="FO33" s="46" cm="1">
        <f t="array" ref="FO33">beneficio_muerte_individual_pensionado(FO$1,$E33,$B33, Hombres!$A$1:$DW$117, Mujeres!$A$1:$DW$117)</f>
        <v>0</v>
      </c>
      <c r="FP33" s="46" cm="1">
        <f t="array" ref="FP33">beneficio_muerte_individual_pensionado(FP$1,$E33,$B33, Hombres!$A$1:$DW$117, Mujeres!$A$1:$DW$117)</f>
        <v>0</v>
      </c>
      <c r="FQ33" s="46" cm="1">
        <f t="array" ref="FQ33">beneficio_muerte_individual_pensionado(FQ$1,$E33,$B33, Hombres!$A$1:$DW$117, Mujeres!$A$1:$DW$117)</f>
        <v>0</v>
      </c>
      <c r="FR33" s="46" cm="1">
        <f t="array" ref="FR33">beneficio_muerte_individual_pensionado(FR$1,$E33,$B33, Hombres!$A$1:$DW$117, Mujeres!$A$1:$DW$117)</f>
        <v>0</v>
      </c>
      <c r="FS33" s="46" cm="1">
        <f t="array" ref="FS33">beneficio_muerte_individual_pensionado(FS$1,$E33,$B33, Hombres!$A$1:$DW$117, Mujeres!$A$1:$DW$117)</f>
        <v>0</v>
      </c>
      <c r="FT33" s="46" cm="1">
        <f t="array" ref="FT33">beneficio_muerte_individual_pensionado(FT$1,$E33,$B33, Hombres!$A$1:$DW$117, Mujeres!$A$1:$DW$117)</f>
        <v>0</v>
      </c>
      <c r="FU33" s="46" cm="1">
        <f t="array" ref="FU33">beneficio_muerte_individual_pensionado(FU$1,$E33,$B33, Hombres!$A$1:$DW$117, Mujeres!$A$1:$DW$117)</f>
        <v>0</v>
      </c>
      <c r="FV33" s="46" cm="1">
        <f t="array" ref="FV33">beneficio_muerte_individual_pensionado(FV$1,$E33,$B33, Hombres!$A$1:$DW$117, Mujeres!$A$1:$DW$117)</f>
        <v>0</v>
      </c>
      <c r="FW33" s="46" cm="1">
        <f t="array" ref="FW33">beneficio_muerte_individual_pensionado(FW$1,$E33,$B33, Hombres!$A$1:$DW$117, Mujeres!$A$1:$DW$117)</f>
        <v>0</v>
      </c>
      <c r="FX33" s="46" cm="1">
        <f t="array" ref="FX33">beneficio_muerte_individual_pensionado(FX$1,$E33,$B33, Hombres!$A$1:$DW$117, Mujeres!$A$1:$DW$117)</f>
        <v>0</v>
      </c>
      <c r="FY33" s="46" cm="1">
        <f t="array" ref="FY33">beneficio_muerte_individual_pensionado(FY$1,$E33,$B33, Hombres!$A$1:$DW$117, Mujeres!$A$1:$DW$117)</f>
        <v>0</v>
      </c>
      <c r="FZ33" s="46" cm="1">
        <f t="array" ref="FZ33">beneficio_muerte_individual_pensionado(FZ$1,$E33,$B33, Hombres!$A$1:$DW$117, Mujeres!$A$1:$DW$117)</f>
        <v>0</v>
      </c>
      <c r="GA33" s="46" cm="1">
        <f t="array" ref="GA33">beneficio_muerte_individual_pensionado(GA$1,$E33,$B33, Hombres!$A$1:$DW$117, Mujeres!$A$1:$DW$117)</f>
        <v>0</v>
      </c>
      <c r="GB33" s="46" cm="1">
        <f t="array" ref="GB33">beneficio_muerte_individual_pensionado(GB$1,$E33,$B33, Hombres!$A$1:$DW$117, Mujeres!$A$1:$DW$117)</f>
        <v>0</v>
      </c>
      <c r="GC33" s="46" cm="1">
        <f t="array" ref="GC33">beneficio_muerte_individual_pensionado(GC$1,$E33,$B33, Hombres!$A$1:$DW$117, Mujeres!$A$1:$DW$117)</f>
        <v>0</v>
      </c>
      <c r="GD33" s="46" cm="1">
        <f t="array" ref="GD33">beneficio_muerte_individual_pensionado(GD$1,$E33,$B33, Hombres!$A$1:$DW$117, Mujeres!$A$1:$DW$117)</f>
        <v>0</v>
      </c>
      <c r="GE33" s="46" cm="1">
        <f t="array" ref="GE33">beneficio_muerte_individual_pensionado(GE$1,$E33,$B33, Hombres!$A$1:$DW$117, Mujeres!$A$1:$DW$117)</f>
        <v>0</v>
      </c>
      <c r="GF33" s="46" cm="1">
        <f t="array" ref="GF33">beneficio_muerte_individual_pensionado(GF$1,$E33,$B33, Hombres!$A$1:$DW$117, Mujeres!$A$1:$DW$117)</f>
        <v>0</v>
      </c>
      <c r="GG33" s="46" cm="1">
        <f t="array" ref="GG33">beneficio_muerte_individual_pensionado(GG$1,$E33,$B33, Hombres!$A$1:$DW$117, Mujeres!$A$1:$DW$117)</f>
        <v>0</v>
      </c>
      <c r="GH33" s="46" cm="1">
        <f t="array" ref="GH33">beneficio_muerte_individual_pensionado(GH$1,$E33,$B33, Hombres!$A$1:$DW$117, Mujeres!$A$1:$DW$117)</f>
        <v>0</v>
      </c>
      <c r="GI33" s="46" cm="1">
        <f t="array" ref="GI33">beneficio_muerte_individual_pensionado(GI$1,$E33,$B33, Hombres!$A$1:$DW$117, Mujeres!$A$1:$DW$117)</f>
        <v>0</v>
      </c>
      <c r="GJ33" s="46" cm="1">
        <f t="array" ref="GJ33">beneficio_muerte_individual_pensionado(GJ$1,$E33,$B33, Hombres!$A$1:$DW$117, Mujeres!$A$1:$DW$117)</f>
        <v>0</v>
      </c>
      <c r="GK33" s="46" cm="1">
        <f t="array" ref="GK33">beneficio_muerte_individual_pensionado(GK$1,$E33,$B33, Hombres!$A$1:$DW$117, Mujeres!$A$1:$DW$117)</f>
        <v>0</v>
      </c>
      <c r="GL33" s="46" cm="1">
        <f t="array" ref="GL33">beneficio_muerte_individual_pensionado(GL$1,$E33,$B33, Hombres!$A$1:$DW$117, Mujeres!$A$1:$DW$117)</f>
        <v>0</v>
      </c>
      <c r="GM33" s="46" cm="1">
        <f t="array" ref="GM33">beneficio_muerte_individual_pensionado(GM$1,$E33,$B33, Hombres!$A$1:$DW$117, Mujeres!$A$1:$DW$117)</f>
        <v>0</v>
      </c>
      <c r="GN33" s="46" cm="1">
        <f t="array" ref="GN33">beneficio_muerte_individual_pensionado(GN$1,$E33,$B33, Hombres!$A$1:$DW$117, Mujeres!$A$1:$DW$117)</f>
        <v>0</v>
      </c>
      <c r="GO33" s="46" cm="1">
        <f t="array" ref="GO33">beneficio_muerte_individual_pensionado(GO$1,$E33,$B33, Hombres!$A$1:$DW$117, Mujeres!$A$1:$DW$117)</f>
        <v>0</v>
      </c>
      <c r="GP33" s="46" cm="1">
        <f t="array" ref="GP33">beneficio_muerte_individual_pensionado(GP$1,$E33,$B33, Hombres!$A$1:$DW$117, Mujeres!$A$1:$DW$117)</f>
        <v>0</v>
      </c>
      <c r="GQ33" s="46" cm="1">
        <f t="array" ref="GQ33">beneficio_muerte_individual_pensionado(GQ$1,$E33,$B33, Hombres!$A$1:$DW$117, Mujeres!$A$1:$DW$117)</f>
        <v>0</v>
      </c>
      <c r="GR33" s="46" cm="1">
        <f t="array" ref="GR33">beneficio_muerte_individual_pensionado(GR$1,$E33,$B33, Hombres!$A$1:$DW$117, Mujeres!$A$1:$DW$117)</f>
        <v>0</v>
      </c>
      <c r="GS33" s="46" cm="1">
        <f t="array" ref="GS33">beneficio_muerte_individual_pensionado(GS$1,$E33,$B33, Hombres!$A$1:$DW$117, Mujeres!$A$1:$DW$117)</f>
        <v>0</v>
      </c>
      <c r="GT33" s="46" cm="1">
        <f t="array" ref="GT33">beneficio_muerte_individual_pensionado(GT$1,$E33,$B33, Hombres!$A$1:$DW$117, Mujeres!$A$1:$DW$117)</f>
        <v>0</v>
      </c>
    </row>
    <row r="34" spans="1:202" x14ac:dyDescent="0.2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6" cm="1">
        <f t="array" ref="H34">AnualidadPensionado(H$1,$E34,$B34, $D34, Hombres!$A$1:$DW$117, Mujeres!$A$1:$DW$117)</f>
        <v>0</v>
      </c>
      <c r="I34" s="46" cm="1">
        <f t="array" ref="I34">AnualidadPensionado(I$1,$E34,$B34, $D34, Hombres!$A$1:$DW$117, Mujeres!$A$1:$DW$117)</f>
        <v>2003368.0693626662</v>
      </c>
      <c r="J34" s="46" cm="1">
        <f t="array" ref="J34">AnualidadPensionado(J$1,$E34,$B34, $D34, Hombres!$A$1:$DW$117, Mujeres!$A$1:$DW$117)</f>
        <v>2028630.3243535778</v>
      </c>
      <c r="K34" s="46" cm="1">
        <f t="array" ref="K34">AnualidadPensionado(K$1,$E34,$B34, $D34, Hombres!$A$1:$DW$117, Mujeres!$A$1:$DW$117)</f>
        <v>2051217.9403237761</v>
      </c>
      <c r="L34" s="46" cm="1">
        <f t="array" ref="L34">AnualidadPensionado(L$1,$E34,$B34, $D34, Hombres!$A$1:$DW$117, Mujeres!$A$1:$DW$117)</f>
        <v>2070706.8614526121</v>
      </c>
      <c r="M34" s="46" cm="1">
        <f t="array" ref="M34">AnualidadPensionado(M$1,$E34,$B34, $D34, Hombres!$A$1:$DW$117, Mujeres!$A$1:$DW$117)</f>
        <v>2086360.7820424284</v>
      </c>
      <c r="N34" s="46" cm="1">
        <f t="array" ref="N34">AnualidadPensionado(N$1,$E34,$B34, $D34, Hombres!$A$1:$DW$117, Mujeres!$A$1:$DW$117)</f>
        <v>2097216.0253915205</v>
      </c>
      <c r="O34" s="46" cm="1">
        <f t="array" ref="O34">AnualidadPensionado(O$1,$E34,$B34, $D34, Hombres!$A$1:$DW$117, Mujeres!$A$1:$DW$117)</f>
        <v>2102235.3386438428</v>
      </c>
      <c r="P34" s="46" cm="1">
        <f t="array" ref="P34">AnualidadPensionado(P$1,$E34,$B34, $D34, Hombres!$A$1:$DW$117, Mujeres!$A$1:$DW$117)</f>
        <v>2098180.1897426592</v>
      </c>
      <c r="Q34" s="46" cm="1">
        <f t="array" ref="Q34">AnualidadPensionado(Q$1,$E34,$B34, $D34, Hombres!$A$1:$DW$117, Mujeres!$A$1:$DW$117)</f>
        <v>2086925.7253538354</v>
      </c>
      <c r="R34" s="46" cm="1">
        <f t="array" ref="R34">AnualidadPensionado(R$1,$E34,$B34, $D34, Hombres!$A$1:$DW$117, Mujeres!$A$1:$DW$117)</f>
        <v>2067839.8316965667</v>
      </c>
      <c r="S34" s="46" cm="1">
        <f t="array" ref="S34">AnualidadPensionado(S$1,$E34,$B34, $D34, Hombres!$A$1:$DW$117, Mujeres!$A$1:$DW$117)</f>
        <v>2040264.7946513249</v>
      </c>
      <c r="T34" s="46" cm="1">
        <f t="array" ref="T34">AnualidadPensionado(T$1,$E34,$B34, $D34, Hombres!$A$1:$DW$117, Mujeres!$A$1:$DW$117)</f>
        <v>2003510.0650188271</v>
      </c>
      <c r="U34" s="46" cm="1">
        <f t="array" ref="U34">AnualidadPensionado(U$1,$E34,$B34, $D34, Hombres!$A$1:$DW$117, Mujeres!$A$1:$DW$117)</f>
        <v>1956904.9908972578</v>
      </c>
      <c r="V34" s="46" cm="1">
        <f t="array" ref="V34">AnualidadPensionado(V$1,$E34,$B34, $D34, Hombres!$A$1:$DW$117, Mujeres!$A$1:$DW$117)</f>
        <v>1899954.9050666622</v>
      </c>
      <c r="W34" s="46" cm="1">
        <f t="array" ref="W34">AnualidadPensionado(W$1,$E34,$B34, $D34, Hombres!$A$1:$DW$117, Mujeres!$A$1:$DW$117)</f>
        <v>1832397.3725270485</v>
      </c>
      <c r="X34" s="46" cm="1">
        <f t="array" ref="X34">AnualidadPensionado(X$1,$E34,$B34, $D34, Hombres!$A$1:$DW$117, Mujeres!$A$1:$DW$117)</f>
        <v>1754127.0611491778</v>
      </c>
      <c r="Y34" s="46" cm="1">
        <f t="array" ref="Y34">AnualidadPensionado(Y$1,$E34,$B34, $D34, Hombres!$A$1:$DW$117, Mujeres!$A$1:$DW$117)</f>
        <v>1665203.8666411457</v>
      </c>
      <c r="Z34" s="46" cm="1">
        <f t="array" ref="Z34">AnualidadPensionado(Z$1,$E34,$B34, $D34, Hombres!$A$1:$DW$117, Mujeres!$A$1:$DW$117)</f>
        <v>1565935.4041227244</v>
      </c>
      <c r="AA34" s="46" cm="1">
        <f t="array" ref="AA34">AnualidadPensionado(AA$1,$E34,$B34, $D34, Hombres!$A$1:$DW$117, Mujeres!$A$1:$DW$117)</f>
        <v>1457067.7993578531</v>
      </c>
      <c r="AB34" s="46" cm="1">
        <f t="array" ref="AB34">AnualidadPensionado(AB$1,$E34,$B34, $D34, Hombres!$A$1:$DW$117, Mujeres!$A$1:$DW$117)</f>
        <v>1339805.2879467916</v>
      </c>
      <c r="AC34" s="46" cm="1">
        <f t="array" ref="AC34">AnualidadPensionado(AC$1,$E34,$B34, $D34, Hombres!$A$1:$DW$117, Mujeres!$A$1:$DW$117)</f>
        <v>1215692.0204766437</v>
      </c>
      <c r="AD34" s="46" cm="1">
        <f t="array" ref="AD34">AnualidadPensionado(AD$1,$E34,$B34, $D34, Hombres!$A$1:$DW$117, Mujeres!$A$1:$DW$117)</f>
        <v>1086601.6929588204</v>
      </c>
      <c r="AE34" s="46" cm="1">
        <f t="array" ref="AE34">AnualidadPensionado(AE$1,$E34,$B34, $D34, Hombres!$A$1:$DW$117, Mujeres!$A$1:$DW$117)</f>
        <v>954816.60986481223</v>
      </c>
      <c r="AF34" s="46" cm="1">
        <f t="array" ref="AF34">AnualidadPensionado(AF$1,$E34,$B34, $D34, Hombres!$A$1:$DW$117, Mujeres!$A$1:$DW$117)</f>
        <v>823065.682339716</v>
      </c>
      <c r="AG34" s="46" cm="1">
        <f t="array" ref="AG34">AnualidadPensionado(AG$1,$E34,$B34, $D34, Hombres!$A$1:$DW$117, Mujeres!$A$1:$DW$117)</f>
        <v>694340.47634467343</v>
      </c>
      <c r="AH34" s="46" cm="1">
        <f t="array" ref="AH34">AnualidadPensionado(AH$1,$E34,$B34, $D34, Hombres!$A$1:$DW$117, Mujeres!$A$1:$DW$117)</f>
        <v>571629.85407369607</v>
      </c>
      <c r="AI34" s="46" cm="1">
        <f t="array" ref="AI34">AnualidadPensionado(AI$1,$E34,$B34, $D34, Hombres!$A$1:$DW$117, Mujeres!$A$1:$DW$117)</f>
        <v>457744.62588208367</v>
      </c>
      <c r="AJ34" s="46" cm="1">
        <f t="array" ref="AJ34">AnualidadPensionado(AJ$1,$E34,$B34, $D34, Hombres!$A$1:$DW$117, Mujeres!$A$1:$DW$117)</f>
        <v>355176.3273553286</v>
      </c>
      <c r="AK34" s="46" cm="1">
        <f t="array" ref="AK34">AnualidadPensionado(AK$1,$E34,$B34, $D34, Hombres!$A$1:$DW$117, Mujeres!$A$1:$DW$117)</f>
        <v>265907.05226671713</v>
      </c>
      <c r="AL34" s="46" cm="1">
        <f t="array" ref="AL34">AnualidadPensionado(AL$1,$E34,$B34, $D34, Hombres!$A$1:$DW$117, Mujeres!$A$1:$DW$117)</f>
        <v>191150.64744841962</v>
      </c>
      <c r="AM34" s="46" cm="1">
        <f t="array" ref="AM34">AnualidadPensionado(AM$1,$E34,$B34, $D34, Hombres!$A$1:$DW$117, Mujeres!$A$1:$DW$117)</f>
        <v>131188.48501303251</v>
      </c>
      <c r="AN34" s="46" cm="1">
        <f t="array" ref="AN34">AnualidadPensionado(AN$1,$E34,$B34, $D34, Hombres!$A$1:$DW$117, Mujeres!$A$1:$DW$117)</f>
        <v>85375.268901734584</v>
      </c>
      <c r="AO34" s="46" cm="1">
        <f t="array" ref="AO34">AnualidadPensionado(AO$1,$E34,$B34, $D34, Hombres!$A$1:$DW$117, Mujeres!$A$1:$DW$117)</f>
        <v>52263.676613119525</v>
      </c>
      <c r="AP34" s="46" cm="1">
        <f t="array" ref="AP34">AnualidadPensionado(AP$1,$E34,$B34, $D34, Hombres!$A$1:$DW$117, Mujeres!$A$1:$DW$117)</f>
        <v>29813.671591853206</v>
      </c>
      <c r="AQ34" s="46" cm="1">
        <f t="array" ref="AQ34">AnualidadPensionado(AQ$1,$E34,$B34, $D34, Hombres!$A$1:$DW$117, Mujeres!$A$1:$DW$117)</f>
        <v>15670.509147788287</v>
      </c>
      <c r="AR34" s="46" cm="1">
        <f t="array" ref="AR34">AnualidadPensionado(AR$1,$E34,$B34, $D34, Hombres!$A$1:$DW$117, Mujeres!$A$1:$DW$117)</f>
        <v>7484.3445961490661</v>
      </c>
      <c r="AS34" s="46" cm="1">
        <f t="array" ref="AS34">AnualidadPensionado(AS$1,$E34,$B34, $D34, Hombres!$A$1:$DW$117, Mujeres!$A$1:$DW$117)</f>
        <v>3191.5744380640267</v>
      </c>
      <c r="AT34" s="46" cm="1">
        <f t="array" ref="AT34">AnualidadPensionado(AT$1,$E34,$B34, $D34, Hombres!$A$1:$DW$117, Mujeres!$A$1:$DW$117)</f>
        <v>1188.0002477746107</v>
      </c>
      <c r="AU34" s="46" cm="1">
        <f t="array" ref="AU34">AnualidadPensionado(AU$1,$E34,$B34, $D34, Hombres!$A$1:$DW$117, Mujeres!$A$1:$DW$117)</f>
        <v>374.47393112994712</v>
      </c>
      <c r="AV34" s="46" cm="1">
        <f t="array" ref="AV34">AnualidadPensionado(AV$1,$E34,$B34, $D34, Hombres!$A$1:$DW$117, Mujeres!$A$1:$DW$117)</f>
        <v>95.719841374652802</v>
      </c>
      <c r="AW34" s="46" cm="1">
        <f t="array" ref="AW34">AnualidadPensionado(AW$1,$E34,$B34, $D34, Hombres!$A$1:$DW$117, Mujeres!$A$1:$DW$117)</f>
        <v>18.542821060981836</v>
      </c>
      <c r="AX34" s="46" cm="1">
        <f t="array" ref="AX34">AnualidadPensionado(AX$1,$E34,$B34, $D34, Hombres!$A$1:$DW$117, Mujeres!$A$1:$DW$117)</f>
        <v>2.4098888680181116</v>
      </c>
      <c r="AY34" s="46" cm="1">
        <f t="array" ref="AY34">AnualidadPensionado(AY$1,$E34,$B34, $D34, Hombres!$A$1:$DW$117, Mujeres!$A$1:$DW$117)</f>
        <v>0</v>
      </c>
      <c r="AZ34" s="46" cm="1">
        <f t="array" ref="AZ34">AnualidadPensionado(AZ$1,$E34,$B34, $D34, Hombres!$A$1:$DW$117, Mujeres!$A$1:$DW$117)</f>
        <v>0</v>
      </c>
      <c r="BA34" s="46" cm="1">
        <f t="array" ref="BA34">AnualidadPensionado(BA$1,$E34,$B34, $D34, Hombres!$A$1:$DW$117, Mujeres!$A$1:$DW$117)</f>
        <v>0</v>
      </c>
      <c r="BB34" s="46" cm="1">
        <f t="array" ref="BB34">AnualidadPensionado(BB$1,$E34,$B34, $D34, Hombres!$A$1:$DW$117, Mujeres!$A$1:$DW$117)</f>
        <v>0</v>
      </c>
      <c r="BC34" s="46" cm="1">
        <f t="array" ref="BC34">AnualidadPensionado(BC$1,$E34,$B34, $D34, Hombres!$A$1:$DW$117, Mujeres!$A$1:$DW$117)</f>
        <v>0</v>
      </c>
      <c r="BD34" s="46" cm="1">
        <f t="array" ref="BD34">AnualidadPensionado(BD$1,$E34,$B34, $D34, Hombres!$A$1:$DW$117, Mujeres!$A$1:$DW$117)</f>
        <v>0</v>
      </c>
      <c r="BE34" s="46" cm="1">
        <f t="array" ref="BE34">AnualidadPensionado(BE$1,$E34,$B34, $D34, Hombres!$A$1:$DW$117, Mujeres!$A$1:$DW$117)</f>
        <v>0</v>
      </c>
      <c r="BF34" s="46" cm="1">
        <f t="array" ref="BF34">AnualidadPensionado(BF$1,$E34,$B34, $D34, Hombres!$A$1:$DW$117, Mujeres!$A$1:$DW$117)</f>
        <v>0</v>
      </c>
      <c r="BG34" s="46" cm="1">
        <f t="array" ref="BG34">AnualidadPensionado(BG$1,$E34,$B34, $D34, Hombres!$A$1:$DW$117, Mujeres!$A$1:$DW$117)</f>
        <v>0</v>
      </c>
      <c r="BH34" s="46" cm="1">
        <f t="array" ref="BH34">AnualidadPensionado(BH$1,$E34,$B34, $D34, Hombres!$A$1:$DW$117, Mujeres!$A$1:$DW$117)</f>
        <v>0</v>
      </c>
      <c r="BI34" s="46" cm="1">
        <f t="array" ref="BI34">AnualidadPensionado(BI$1,$E34,$B34, $D34, Hombres!$A$1:$DW$117, Mujeres!$A$1:$DW$117)</f>
        <v>0</v>
      </c>
      <c r="BJ34" s="46" cm="1">
        <f t="array" ref="BJ34">AnualidadPensionado(BJ$1,$E34,$B34, $D34, Hombres!$A$1:$DW$117, Mujeres!$A$1:$DW$117)</f>
        <v>0</v>
      </c>
      <c r="BK34" s="46" cm="1">
        <f t="array" ref="BK34">AnualidadPensionado(BK$1,$E34,$B34, $D34, Hombres!$A$1:$DW$117, Mujeres!$A$1:$DW$117)</f>
        <v>0</v>
      </c>
      <c r="BL34" s="46" cm="1">
        <f t="array" ref="BL34">AnualidadPensionado(BL$1,$E34,$B34, $D34, Hombres!$A$1:$DW$117, Mujeres!$A$1:$DW$117)</f>
        <v>0</v>
      </c>
      <c r="BM34" s="46" cm="1">
        <f t="array" ref="BM34">AnualidadPensionado(BM$1,$E34,$B34, $D34, Hombres!$A$1:$DW$117, Mujeres!$A$1:$DW$117)</f>
        <v>0</v>
      </c>
      <c r="BN34" s="46" cm="1">
        <f t="array" ref="BN34">AnualidadPensionado(BN$1,$E34,$B34, $D34, Hombres!$A$1:$DW$117, Mujeres!$A$1:$DW$117)</f>
        <v>0</v>
      </c>
      <c r="BO34" s="46" cm="1">
        <f t="array" ref="BO34">AnualidadPensionado(BO$1,$E34,$B34, $D34, Hombres!$A$1:$DW$117, Mujeres!$A$1:$DW$117)</f>
        <v>0</v>
      </c>
      <c r="BP34" s="46" cm="1">
        <f t="array" ref="BP34">AnualidadPensionado(BP$1,$E34,$B34, $D34, Hombres!$A$1:$DW$117, Mujeres!$A$1:$DW$117)</f>
        <v>0</v>
      </c>
      <c r="BQ34" s="46" cm="1">
        <f t="array" ref="BQ34">AnualidadPensionado(BQ$1,$E34,$B34, $D34, Hombres!$A$1:$DW$117, Mujeres!$A$1:$DW$117)</f>
        <v>0</v>
      </c>
      <c r="BR34" s="46" cm="1">
        <f t="array" ref="BR34">AnualidadPensionado(BR$1,$E34,$B34, $D34, Hombres!$A$1:$DW$117, Mujeres!$A$1:$DW$117)</f>
        <v>0</v>
      </c>
      <c r="BS34" s="46" cm="1">
        <f t="array" ref="BS34">AnualidadPensionado(BS$1,$E34,$B34, $D34, Hombres!$A$1:$DW$117, Mujeres!$A$1:$DW$117)</f>
        <v>0</v>
      </c>
      <c r="BT34" s="46" cm="1">
        <f t="array" ref="BT34">AnualidadPensionado(BT$1,$E34,$B34, $D34, Hombres!$A$1:$DW$117, Mujeres!$A$1:$DW$117)</f>
        <v>0</v>
      </c>
      <c r="BU34" s="46" cm="1">
        <f t="array" ref="BU34">AnualidadPensionado(BU$1,$E34,$B34, $D34, Hombres!$A$1:$DW$117, Mujeres!$A$1:$DW$117)</f>
        <v>0</v>
      </c>
      <c r="BV34" s="46" cm="1">
        <f t="array" ref="BV34">AnualidadPensionado(BV$1,$E34,$B34, $D34, Hombres!$A$1:$DW$117, Mujeres!$A$1:$DW$117)</f>
        <v>0</v>
      </c>
      <c r="BW34" s="46" cm="1">
        <f t="array" ref="BW34">AnualidadPensionado(BW$1,$E34,$B34, $D34, Hombres!$A$1:$DW$117, Mujeres!$A$1:$DW$117)</f>
        <v>0</v>
      </c>
      <c r="BX34" s="46" cm="1">
        <f t="array" ref="BX34">AnualidadPensionado(BX$1,$E34,$B34, $D34, Hombres!$A$1:$DW$117, Mujeres!$A$1:$DW$117)</f>
        <v>0</v>
      </c>
      <c r="BY34" s="46" cm="1">
        <f t="array" ref="BY34">AnualidadPensionado(BY$1,$E34,$B34, $D34, Hombres!$A$1:$DW$117, Mujeres!$A$1:$DW$117)</f>
        <v>0</v>
      </c>
      <c r="BZ34" s="46" cm="1">
        <f t="array" ref="BZ34">AnualidadPensionado(BZ$1,$E34,$B34, $D34, Hombres!$A$1:$DW$117, Mujeres!$A$1:$DW$117)</f>
        <v>0</v>
      </c>
      <c r="CA34" s="46" cm="1">
        <f t="array" ref="CA34">AnualidadPensionado(CA$1,$E34,$B34, $D34, Hombres!$A$1:$DW$117, Mujeres!$A$1:$DW$117)</f>
        <v>0</v>
      </c>
      <c r="CB34" s="46" cm="1">
        <f t="array" ref="CB34">AnualidadPensionado(CB$1,$E34,$B34, $D34, Hombres!$A$1:$DW$117, Mujeres!$A$1:$DW$117)</f>
        <v>0</v>
      </c>
      <c r="CC34" s="46" cm="1">
        <f t="array" ref="CC34">AnualidadPensionado(CC$1,$E34,$B34, $D34, Hombres!$A$1:$DW$117, Mujeres!$A$1:$DW$117)</f>
        <v>0</v>
      </c>
      <c r="CD34" s="46" cm="1">
        <f t="array" ref="CD34">AnualidadPensionado(CD$1,$E34,$B34, $D34, Hombres!$A$1:$DW$117, Mujeres!$A$1:$DW$117)</f>
        <v>0</v>
      </c>
      <c r="CE34" s="46" cm="1">
        <f t="array" ref="CE34">AnualidadPensionado(CE$1,$E34,$B34, $D34, Hombres!$A$1:$DW$117, Mujeres!$A$1:$DW$117)</f>
        <v>0</v>
      </c>
      <c r="CF34" s="46" cm="1">
        <f t="array" ref="CF34">AnualidadPensionado(CF$1,$E34,$B34, $D34, Hombres!$A$1:$DW$117, Mujeres!$A$1:$DW$117)</f>
        <v>0</v>
      </c>
      <c r="CG34" s="46" cm="1">
        <f t="array" ref="CG34">AnualidadPensionado(CG$1,$E34,$B34, $D34, Hombres!$A$1:$DW$117, Mujeres!$A$1:$DW$117)</f>
        <v>0</v>
      </c>
      <c r="CH34" s="46" cm="1">
        <f t="array" ref="CH34">AnualidadPensionado(CH$1,$E34,$B34, $D34, Hombres!$A$1:$DW$117, Mujeres!$A$1:$DW$117)</f>
        <v>0</v>
      </c>
      <c r="CI34" s="46" cm="1">
        <f t="array" ref="CI34">AnualidadPensionado(CI$1,$E34,$B34, $D34, Hombres!$A$1:$DW$117, Mujeres!$A$1:$DW$117)</f>
        <v>0</v>
      </c>
      <c r="CJ34" s="46" cm="1">
        <f t="array" ref="CJ34">AnualidadPensionado(CJ$1,$E34,$B34, $D34, Hombres!$A$1:$DW$117, Mujeres!$A$1:$DW$117)</f>
        <v>0</v>
      </c>
      <c r="CK34" s="46" cm="1">
        <f t="array" ref="CK34">AnualidadPensionado(CK$1,$E34,$B34, $D34, Hombres!$A$1:$DW$117, Mujeres!$A$1:$DW$117)</f>
        <v>0</v>
      </c>
      <c r="CL34" s="46" cm="1">
        <f t="array" ref="CL34">AnualidadPensionado(CL$1,$E34,$B34, $D34, Hombres!$A$1:$DW$117, Mujeres!$A$1:$DW$117)</f>
        <v>0</v>
      </c>
      <c r="CM34" s="46" cm="1">
        <f t="array" ref="CM34">AnualidadPensionado(CM$1,$E34,$B34, $D34, Hombres!$A$1:$DW$117, Mujeres!$A$1:$DW$117)</f>
        <v>0</v>
      </c>
      <c r="CN34" s="46" cm="1">
        <f t="array" ref="CN34">AnualidadPensionado(CN$1,$E34,$B34, $D34, Hombres!$A$1:$DW$117, Mujeres!$A$1:$DW$117)</f>
        <v>0</v>
      </c>
      <c r="CO34" s="46" cm="1">
        <f t="array" ref="CO34">AnualidadPensionado(CO$1,$E34,$B34, $D34, Hombres!$A$1:$DW$117, Mujeres!$A$1:$DW$117)</f>
        <v>0</v>
      </c>
      <c r="CP34" s="46" cm="1">
        <f t="array" ref="CP34">AnualidadPensionado(CP$1,$E34,$B34, $D34, Hombres!$A$1:$DW$117, Mujeres!$A$1:$DW$117)</f>
        <v>0</v>
      </c>
      <c r="CQ34" s="46" cm="1">
        <f t="array" ref="CQ34">AnualidadPensionado(CQ$1,$E34,$B34, $D34, Hombres!$A$1:$DW$117, Mujeres!$A$1:$DW$117)</f>
        <v>0</v>
      </c>
      <c r="CR34" s="46" cm="1">
        <f t="array" ref="CR34">AnualidadPensionado(CR$1,$E34,$B34, $D34, Hombres!$A$1:$DW$117, Mujeres!$A$1:$DW$117)</f>
        <v>0</v>
      </c>
      <c r="CS34" s="46" cm="1">
        <f t="array" ref="CS34">AnualidadPensionado(CS$1,$E34,$B34, $D34, Hombres!$A$1:$DW$117, Mujeres!$A$1:$DW$117)</f>
        <v>0</v>
      </c>
      <c r="CT34" s="46" cm="1">
        <f t="array" ref="CT34">AnualidadPensionado(CT$1,$E34,$B34, $D34, Hombres!$A$1:$DW$117, Mujeres!$A$1:$DW$117)</f>
        <v>0</v>
      </c>
      <c r="CU34" s="46" cm="1">
        <f t="array" ref="CU34">AnualidadPensionado(CU$1,$E34,$B34, $D34, Hombres!$A$1:$DW$117, Mujeres!$A$1:$DW$117)</f>
        <v>0</v>
      </c>
      <c r="CV34" s="46" cm="1">
        <f t="array" ref="CV34">AnualidadPensionado(CV$1,$E34,$B34, $D34, Hombres!$A$1:$DW$117, Mujeres!$A$1:$DW$117)</f>
        <v>0</v>
      </c>
      <c r="CW34" s="46" cm="1">
        <f t="array" ref="CW34">AnualidadPensionado(CW$1,$E34,$B34, $D34, Hombres!$A$1:$DW$117, Mujeres!$A$1:$DW$117)</f>
        <v>0</v>
      </c>
      <c r="CX34" s="46" cm="1">
        <f t="array" ref="CX34">AnualidadPensionado(CX$1,$E34,$B34, $D34, Hombres!$A$1:$DW$117, Mujeres!$A$1:$DW$117)</f>
        <v>0</v>
      </c>
      <c r="CY34" s="46" cm="1">
        <f t="array" ref="CY34">AnualidadPensionado(CY$1,$E34,$B34, $D34, Hombres!$A$1:$DW$117, Mujeres!$A$1:$DW$117)</f>
        <v>0</v>
      </c>
      <c r="DB34" s="21"/>
      <c r="DC34" s="46" cm="1">
        <f t="array" ref="DC34">beneficio_muerte_individual_pensionado(DC$1,$E34,$B34, Hombres!$A$1:$DW$117, Mujeres!$A$1:$DW$117)</f>
        <v>0</v>
      </c>
      <c r="DD34" s="46" cm="1">
        <f t="array" ref="DD34">beneficio_muerte_individual_pensionado(DD$1,$E34,$B34, Hombres!$A$1:$DW$117, Mujeres!$A$1:$DW$117)</f>
        <v>46359</v>
      </c>
      <c r="DE34" s="46" cm="1">
        <f t="array" ref="DE34">beneficio_muerte_individual_pensionado(DE$1,$E34,$B34, Hombres!$A$1:$DW$117, Mujeres!$A$1:$DW$117)</f>
        <v>49868.093187599996</v>
      </c>
      <c r="DF34" s="46" cm="1">
        <f t="array" ref="DF34">beneficio_muerte_individual_pensionado(DF$1,$E34,$B34, Hombres!$A$1:$DW$117, Mujeres!$A$1:$DW$117)</f>
        <v>53185.794938466592</v>
      </c>
      <c r="DG34" s="46" cm="1">
        <f t="array" ref="DG34">beneficio_muerte_individual_pensionado(DG$1,$E34,$B34, Hombres!$A$1:$DW$117, Mujeres!$A$1:$DW$117)</f>
        <v>56731.814583092651</v>
      </c>
      <c r="DH34" s="46" cm="1">
        <f t="array" ref="DH34">beneficio_muerte_individual_pensionado(DH$1,$E34,$B34, Hombres!$A$1:$DW$117, Mujeres!$A$1:$DW$117)</f>
        <v>60868.88720548636</v>
      </c>
      <c r="DI34" s="46" cm="1">
        <f t="array" ref="DI34">beneficio_muerte_individual_pensionado(DI$1,$E34,$B34, Hombres!$A$1:$DW$117, Mujeres!$A$1:$DW$117)</f>
        <v>65796.1012255229</v>
      </c>
      <c r="DJ34" s="46" cm="1">
        <f t="array" ref="DJ34">beneficio_muerte_individual_pensionado(DJ$1,$E34,$B34, Hombres!$A$1:$DW$117, Mujeres!$A$1:$DW$117)</f>
        <v>71487.634972246524</v>
      </c>
      <c r="DK34" s="46" cm="1">
        <f t="array" ref="DK34">beneficio_muerte_individual_pensionado(DK$1,$E34,$B34, Hombres!$A$1:$DW$117, Mujeres!$A$1:$DW$117)</f>
        <v>80464.187187841249</v>
      </c>
      <c r="DL34" s="46" cm="1">
        <f t="array" ref="DL34">beneficio_muerte_individual_pensionado(DL$1,$E34,$B34, Hombres!$A$1:$DW$117, Mujeres!$A$1:$DW$117)</f>
        <v>86357.946678500346</v>
      </c>
      <c r="DM34" s="46" cm="1">
        <f t="array" ref="DM34">beneficio_muerte_individual_pensionado(DM$1,$E34,$B34, Hombres!$A$1:$DW$117, Mujeres!$A$1:$DW$117)</f>
        <v>92310.33358766936</v>
      </c>
      <c r="DN34" s="46" cm="1">
        <f t="array" ref="DN34">beneficio_muerte_individual_pensionado(DN$1,$E34,$B34, Hombres!$A$1:$DW$117, Mujeres!$A$1:$DW$117)</f>
        <v>98306.518295279762</v>
      </c>
      <c r="DO34" s="46" cm="1">
        <f t="array" ref="DO34">beneficio_muerte_individual_pensionado(DO$1,$E34,$B34, Hombres!$A$1:$DW$117, Mujeres!$A$1:$DW$117)</f>
        <v>104339.34773899235</v>
      </c>
      <c r="DP34" s="46" cm="1">
        <f t="array" ref="DP34">beneficio_muerte_individual_pensionado(DP$1,$E34,$B34, Hombres!$A$1:$DW$117, Mujeres!$A$1:$DW$117)</f>
        <v>110346.08121178407</v>
      </c>
      <c r="DQ34" s="46" cm="1">
        <f t="array" ref="DQ34">beneficio_muerte_individual_pensionado(DQ$1,$E34,$B34, Hombres!$A$1:$DW$117, Mujeres!$A$1:$DW$117)</f>
        <v>116114.33701696122</v>
      </c>
      <c r="DR34" s="46" cm="1">
        <f t="array" ref="DR34">beneficio_muerte_individual_pensionado(DR$1,$E34,$B34, Hombres!$A$1:$DW$117, Mujeres!$A$1:$DW$117)</f>
        <v>121406.26371831159</v>
      </c>
      <c r="DS34" s="46" cm="1">
        <f t="array" ref="DS34">beneficio_muerte_individual_pensionado(DS$1,$E34,$B34, Hombres!$A$1:$DW$117, Mujeres!$A$1:$DW$117)</f>
        <v>126089.95530222147</v>
      </c>
      <c r="DT34" s="46" cm="1">
        <f t="array" ref="DT34">beneficio_muerte_individual_pensionado(DT$1,$E34,$B34, Hombres!$A$1:$DW$117, Mujeres!$A$1:$DW$117)</f>
        <v>130047.51375496355</v>
      </c>
      <c r="DU34" s="46" cm="1">
        <f t="array" ref="DU34">beneficio_muerte_individual_pensionado(DU$1,$E34,$B34, Hombres!$A$1:$DW$117, Mujeres!$A$1:$DW$117)</f>
        <v>133108.10521399524</v>
      </c>
      <c r="DV34" s="46" cm="1">
        <f t="array" ref="DV34">beneficio_muerte_individual_pensionado(DV$1,$E34,$B34, Hombres!$A$1:$DW$117, Mujeres!$A$1:$DW$117)</f>
        <v>134965.15177828597</v>
      </c>
      <c r="DW34" s="46" cm="1">
        <f t="array" ref="DW34">beneficio_muerte_individual_pensionado(DW$1,$E34,$B34, Hombres!$A$1:$DW$117, Mujeres!$A$1:$DW$117)</f>
        <v>135346.4590776815</v>
      </c>
      <c r="DX34" s="46" cm="1">
        <f t="array" ref="DX34">beneficio_muerte_individual_pensionado(DX$1,$E34,$B34, Hombres!$A$1:$DW$117, Mujeres!$A$1:$DW$117)</f>
        <v>134124.97645569537</v>
      </c>
      <c r="DY34" s="46" cm="1">
        <f t="array" ref="DY34">beneficio_muerte_individual_pensionado(DY$1,$E34,$B34, Hombres!$A$1:$DW$117, Mujeres!$A$1:$DW$117)</f>
        <v>131211.98743362201</v>
      </c>
      <c r="DZ34" s="46" cm="1">
        <f t="array" ref="DZ34">beneficio_muerte_individual_pensionado(DZ$1,$E34,$B34, Hombres!$A$1:$DW$117, Mujeres!$A$1:$DW$117)</f>
        <v>126483.90714648581</v>
      </c>
      <c r="EA34" s="46" cm="1">
        <f t="array" ref="EA34">beneficio_muerte_individual_pensionado(EA$1,$E34,$B34, Hombres!$A$1:$DW$117, Mujeres!$A$1:$DW$117)</f>
        <v>119820.95344024738</v>
      </c>
      <c r="EB34" s="46" cm="1">
        <f t="array" ref="EB34">beneficio_muerte_individual_pensionado(EB$1,$E34,$B34, Hombres!$A$1:$DW$117, Mujeres!$A$1:$DW$117)</f>
        <v>111269.86293664403</v>
      </c>
      <c r="EC34" s="46" cm="1">
        <f t="array" ref="EC34">beneficio_muerte_individual_pensionado(EC$1,$E34,$B34, Hombres!$A$1:$DW$117, Mujeres!$A$1:$DW$117)</f>
        <v>101074.54983729945</v>
      </c>
      <c r="ED34" s="46" cm="1">
        <f t="array" ref="ED34">beneficio_muerte_individual_pensionado(ED$1,$E34,$B34, Hombres!$A$1:$DW$117, Mujeres!$A$1:$DW$117)</f>
        <v>89580.509272680792</v>
      </c>
      <c r="EE34" s="46" cm="1">
        <f t="array" ref="EE34">beneficio_muerte_individual_pensionado(EE$1,$E34,$B34, Hombres!$A$1:$DW$117, Mujeres!$A$1:$DW$117)</f>
        <v>77192.30119153393</v>
      </c>
      <c r="EF34" s="46" cm="1">
        <f t="array" ref="EF34">beneficio_muerte_individual_pensionado(EF$1,$E34,$B34, Hombres!$A$1:$DW$117, Mujeres!$A$1:$DW$117)</f>
        <v>64391.261660490258</v>
      </c>
      <c r="EG34" s="46" cm="1">
        <f t="array" ref="EG34">beneficio_muerte_individual_pensionado(EG$1,$E34,$B34, Hombres!$A$1:$DW$117, Mujeres!$A$1:$DW$117)</f>
        <v>51760.617910332912</v>
      </c>
      <c r="EH34" s="46" cm="1">
        <f t="array" ref="EH34">beneficio_muerte_individual_pensionado(EH$1,$E34,$B34, Hombres!$A$1:$DW$117, Mujeres!$A$1:$DW$117)</f>
        <v>39904.663640558174</v>
      </c>
      <c r="EI34" s="46" cm="1">
        <f t="array" ref="EI34">beneficio_muerte_individual_pensionado(EI$1,$E34,$B34, Hombres!$A$1:$DW$117, Mujeres!$A$1:$DW$117)</f>
        <v>29337.710648838354</v>
      </c>
      <c r="EJ34" s="46" cm="1">
        <f t="array" ref="EJ34">beneficio_muerte_individual_pensionado(EJ$1,$E34,$B34, Hombres!$A$1:$DW$117, Mujeres!$A$1:$DW$117)</f>
        <v>20424.130740689601</v>
      </c>
      <c r="EK34" s="46" cm="1">
        <f t="array" ref="EK34">beneficio_muerte_individual_pensionado(EK$1,$E34,$B34, Hombres!$A$1:$DW$117, Mujeres!$A$1:$DW$117)</f>
        <v>13350.694384428059</v>
      </c>
      <c r="EL34" s="46" cm="1">
        <f t="array" ref="EL34">beneficio_muerte_individual_pensionado(EL$1,$E34,$B34, Hombres!$A$1:$DW$117, Mujeres!$A$1:$DW$117)</f>
        <v>8115.3836801565876</v>
      </c>
      <c r="EM34" s="46" cm="1">
        <f t="array" ref="EM34">beneficio_muerte_individual_pensionado(EM$1,$E34,$B34, Hombres!$A$1:$DW$117, Mujeres!$A$1:$DW$117)</f>
        <v>4535.5022097705405</v>
      </c>
      <c r="EN34" s="46" cm="1">
        <f t="array" ref="EN34">beneficio_muerte_individual_pensionado(EN$1,$E34,$B34, Hombres!$A$1:$DW$117, Mujeres!$A$1:$DW$117)</f>
        <v>2297.9250120860593</v>
      </c>
      <c r="EO34" s="46" cm="1">
        <f t="array" ref="EO34">beneficio_muerte_individual_pensionado(EO$1,$E34,$B34, Hombres!$A$1:$DW$117, Mujeres!$A$1:$DW$117)</f>
        <v>1036.8085837121041</v>
      </c>
      <c r="EP34" s="46" cm="1">
        <f t="array" ref="EP34">beneficio_muerte_individual_pensionado(EP$1,$E34,$B34, Hombres!$A$1:$DW$117, Mujeres!$A$1:$DW$117)</f>
        <v>407.16944906160882</v>
      </c>
      <c r="EQ34" s="46" cm="1">
        <f t="array" ref="EQ34">beneficio_muerte_individual_pensionado(EQ$1,$E34,$B34, Hombres!$A$1:$DW$117, Mujeres!$A$1:$DW$117)</f>
        <v>134.99748709913348</v>
      </c>
      <c r="ER34" s="46" cm="1">
        <f t="array" ref="ER34">beneficio_muerte_individual_pensionado(ER$1,$E34,$B34, Hombres!$A$1:$DW$117, Mujeres!$A$1:$DW$117)</f>
        <v>36.179436416235035</v>
      </c>
      <c r="ES34" s="46" cm="1">
        <f t="array" ref="ES34">beneficio_muerte_individual_pensionado(ES$1,$E34,$B34, Hombres!$A$1:$DW$117, Mujeres!$A$1:$DW$117)</f>
        <v>7.3232979607937043</v>
      </c>
      <c r="ET34" s="46" cm="1">
        <f t="array" ref="ET34">beneficio_muerte_individual_pensionado(ET$1,$E34,$B34, Hombres!$A$1:$DW$117, Mujeres!$A$1:$DW$117)</f>
        <v>1.0574692879942971</v>
      </c>
      <c r="EU34" s="46" cm="1">
        <f t="array" ref="EU34">beneficio_muerte_individual_pensionado(EU$1,$E34,$B34, Hombres!$A$1:$DW$117, Mujeres!$A$1:$DW$117)</f>
        <v>0</v>
      </c>
      <c r="EV34" s="46" cm="1">
        <f t="array" ref="EV34">beneficio_muerte_individual_pensionado(EV$1,$E34,$B34, Hombres!$A$1:$DW$117, Mujeres!$A$1:$DW$117)</f>
        <v>0</v>
      </c>
      <c r="EW34" s="46" cm="1">
        <f t="array" ref="EW34">beneficio_muerte_individual_pensionado(EW$1,$E34,$B34, Hombres!$A$1:$DW$117, Mujeres!$A$1:$DW$117)</f>
        <v>0</v>
      </c>
      <c r="EX34" s="46" cm="1">
        <f t="array" ref="EX34">beneficio_muerte_individual_pensionado(EX$1,$E34,$B34, Hombres!$A$1:$DW$117, Mujeres!$A$1:$DW$117)</f>
        <v>0</v>
      </c>
      <c r="EY34" s="46" cm="1">
        <f t="array" ref="EY34">beneficio_muerte_individual_pensionado(EY$1,$E34,$B34, Hombres!$A$1:$DW$117, Mujeres!$A$1:$DW$117)</f>
        <v>0</v>
      </c>
      <c r="EZ34" s="46" cm="1">
        <f t="array" ref="EZ34">beneficio_muerte_individual_pensionado(EZ$1,$E34,$B34, Hombres!$A$1:$DW$117, Mujeres!$A$1:$DW$117)</f>
        <v>0</v>
      </c>
      <c r="FA34" s="46" cm="1">
        <f t="array" ref="FA34">beneficio_muerte_individual_pensionado(FA$1,$E34,$B34, Hombres!$A$1:$DW$117, Mujeres!$A$1:$DW$117)</f>
        <v>0</v>
      </c>
      <c r="FB34" s="46" cm="1">
        <f t="array" ref="FB34">beneficio_muerte_individual_pensionado(FB$1,$E34,$B34, Hombres!$A$1:$DW$117, Mujeres!$A$1:$DW$117)</f>
        <v>0</v>
      </c>
      <c r="FC34" s="46" cm="1">
        <f t="array" ref="FC34">beneficio_muerte_individual_pensionado(FC$1,$E34,$B34, Hombres!$A$1:$DW$117, Mujeres!$A$1:$DW$117)</f>
        <v>0</v>
      </c>
      <c r="FD34" s="46" cm="1">
        <f t="array" ref="FD34">beneficio_muerte_individual_pensionado(FD$1,$E34,$B34, Hombres!$A$1:$DW$117, Mujeres!$A$1:$DW$117)</f>
        <v>0</v>
      </c>
      <c r="FE34" s="46" cm="1">
        <f t="array" ref="FE34">beneficio_muerte_individual_pensionado(FE$1,$E34,$B34, Hombres!$A$1:$DW$117, Mujeres!$A$1:$DW$117)</f>
        <v>0</v>
      </c>
      <c r="FF34" s="46" cm="1">
        <f t="array" ref="FF34">beneficio_muerte_individual_pensionado(FF$1,$E34,$B34, Hombres!$A$1:$DW$117, Mujeres!$A$1:$DW$117)</f>
        <v>0</v>
      </c>
      <c r="FG34" s="46" cm="1">
        <f t="array" ref="FG34">beneficio_muerte_individual_pensionado(FG$1,$E34,$B34, Hombres!$A$1:$DW$117, Mujeres!$A$1:$DW$117)</f>
        <v>0</v>
      </c>
      <c r="FH34" s="46" cm="1">
        <f t="array" ref="FH34">beneficio_muerte_individual_pensionado(FH$1,$E34,$B34, Hombres!$A$1:$DW$117, Mujeres!$A$1:$DW$117)</f>
        <v>0</v>
      </c>
      <c r="FI34" s="46" cm="1">
        <f t="array" ref="FI34">beneficio_muerte_individual_pensionado(FI$1,$E34,$B34, Hombres!$A$1:$DW$117, Mujeres!$A$1:$DW$117)</f>
        <v>0</v>
      </c>
      <c r="FJ34" s="46" cm="1">
        <f t="array" ref="FJ34">beneficio_muerte_individual_pensionado(FJ$1,$E34,$B34, Hombres!$A$1:$DW$117, Mujeres!$A$1:$DW$117)</f>
        <v>0</v>
      </c>
      <c r="FK34" s="46" cm="1">
        <f t="array" ref="FK34">beneficio_muerte_individual_pensionado(FK$1,$E34,$B34, Hombres!$A$1:$DW$117, Mujeres!$A$1:$DW$117)</f>
        <v>0</v>
      </c>
      <c r="FL34" s="46" cm="1">
        <f t="array" ref="FL34">beneficio_muerte_individual_pensionado(FL$1,$E34,$B34, Hombres!$A$1:$DW$117, Mujeres!$A$1:$DW$117)</f>
        <v>0</v>
      </c>
      <c r="FM34" s="46" cm="1">
        <f t="array" ref="FM34">beneficio_muerte_individual_pensionado(FM$1,$E34,$B34, Hombres!$A$1:$DW$117, Mujeres!$A$1:$DW$117)</f>
        <v>0</v>
      </c>
      <c r="FN34" s="46" cm="1">
        <f t="array" ref="FN34">beneficio_muerte_individual_pensionado(FN$1,$E34,$B34, Hombres!$A$1:$DW$117, Mujeres!$A$1:$DW$117)</f>
        <v>0</v>
      </c>
      <c r="FO34" s="46" cm="1">
        <f t="array" ref="FO34">beneficio_muerte_individual_pensionado(FO$1,$E34,$B34, Hombres!$A$1:$DW$117, Mujeres!$A$1:$DW$117)</f>
        <v>0</v>
      </c>
      <c r="FP34" s="46" cm="1">
        <f t="array" ref="FP34">beneficio_muerte_individual_pensionado(FP$1,$E34,$B34, Hombres!$A$1:$DW$117, Mujeres!$A$1:$DW$117)</f>
        <v>0</v>
      </c>
      <c r="FQ34" s="46" cm="1">
        <f t="array" ref="FQ34">beneficio_muerte_individual_pensionado(FQ$1,$E34,$B34, Hombres!$A$1:$DW$117, Mujeres!$A$1:$DW$117)</f>
        <v>0</v>
      </c>
      <c r="FR34" s="46" cm="1">
        <f t="array" ref="FR34">beneficio_muerte_individual_pensionado(FR$1,$E34,$B34, Hombres!$A$1:$DW$117, Mujeres!$A$1:$DW$117)</f>
        <v>0</v>
      </c>
      <c r="FS34" s="46" cm="1">
        <f t="array" ref="FS34">beneficio_muerte_individual_pensionado(FS$1,$E34,$B34, Hombres!$A$1:$DW$117, Mujeres!$A$1:$DW$117)</f>
        <v>0</v>
      </c>
      <c r="FT34" s="46" cm="1">
        <f t="array" ref="FT34">beneficio_muerte_individual_pensionado(FT$1,$E34,$B34, Hombres!$A$1:$DW$117, Mujeres!$A$1:$DW$117)</f>
        <v>0</v>
      </c>
      <c r="FU34" s="46" cm="1">
        <f t="array" ref="FU34">beneficio_muerte_individual_pensionado(FU$1,$E34,$B34, Hombres!$A$1:$DW$117, Mujeres!$A$1:$DW$117)</f>
        <v>0</v>
      </c>
      <c r="FV34" s="46" cm="1">
        <f t="array" ref="FV34">beneficio_muerte_individual_pensionado(FV$1,$E34,$B34, Hombres!$A$1:$DW$117, Mujeres!$A$1:$DW$117)</f>
        <v>0</v>
      </c>
      <c r="FW34" s="46" cm="1">
        <f t="array" ref="FW34">beneficio_muerte_individual_pensionado(FW$1,$E34,$B34, Hombres!$A$1:$DW$117, Mujeres!$A$1:$DW$117)</f>
        <v>0</v>
      </c>
      <c r="FX34" s="46" cm="1">
        <f t="array" ref="FX34">beneficio_muerte_individual_pensionado(FX$1,$E34,$B34, Hombres!$A$1:$DW$117, Mujeres!$A$1:$DW$117)</f>
        <v>0</v>
      </c>
      <c r="FY34" s="46" cm="1">
        <f t="array" ref="FY34">beneficio_muerte_individual_pensionado(FY$1,$E34,$B34, Hombres!$A$1:$DW$117, Mujeres!$A$1:$DW$117)</f>
        <v>0</v>
      </c>
      <c r="FZ34" s="46" cm="1">
        <f t="array" ref="FZ34">beneficio_muerte_individual_pensionado(FZ$1,$E34,$B34, Hombres!$A$1:$DW$117, Mujeres!$A$1:$DW$117)</f>
        <v>0</v>
      </c>
      <c r="GA34" s="46" cm="1">
        <f t="array" ref="GA34">beneficio_muerte_individual_pensionado(GA$1,$E34,$B34, Hombres!$A$1:$DW$117, Mujeres!$A$1:$DW$117)</f>
        <v>0</v>
      </c>
      <c r="GB34" s="46" cm="1">
        <f t="array" ref="GB34">beneficio_muerte_individual_pensionado(GB$1,$E34,$B34, Hombres!$A$1:$DW$117, Mujeres!$A$1:$DW$117)</f>
        <v>0</v>
      </c>
      <c r="GC34" s="46" cm="1">
        <f t="array" ref="GC34">beneficio_muerte_individual_pensionado(GC$1,$E34,$B34, Hombres!$A$1:$DW$117, Mujeres!$A$1:$DW$117)</f>
        <v>0</v>
      </c>
      <c r="GD34" s="46" cm="1">
        <f t="array" ref="GD34">beneficio_muerte_individual_pensionado(GD$1,$E34,$B34, Hombres!$A$1:$DW$117, Mujeres!$A$1:$DW$117)</f>
        <v>0</v>
      </c>
      <c r="GE34" s="46" cm="1">
        <f t="array" ref="GE34">beneficio_muerte_individual_pensionado(GE$1,$E34,$B34, Hombres!$A$1:$DW$117, Mujeres!$A$1:$DW$117)</f>
        <v>0</v>
      </c>
      <c r="GF34" s="46" cm="1">
        <f t="array" ref="GF34">beneficio_muerte_individual_pensionado(GF$1,$E34,$B34, Hombres!$A$1:$DW$117, Mujeres!$A$1:$DW$117)</f>
        <v>0</v>
      </c>
      <c r="GG34" s="46" cm="1">
        <f t="array" ref="GG34">beneficio_muerte_individual_pensionado(GG$1,$E34,$B34, Hombres!$A$1:$DW$117, Mujeres!$A$1:$DW$117)</f>
        <v>0</v>
      </c>
      <c r="GH34" s="46" cm="1">
        <f t="array" ref="GH34">beneficio_muerte_individual_pensionado(GH$1,$E34,$B34, Hombres!$A$1:$DW$117, Mujeres!$A$1:$DW$117)</f>
        <v>0</v>
      </c>
      <c r="GI34" s="46" cm="1">
        <f t="array" ref="GI34">beneficio_muerte_individual_pensionado(GI$1,$E34,$B34, Hombres!$A$1:$DW$117, Mujeres!$A$1:$DW$117)</f>
        <v>0</v>
      </c>
      <c r="GJ34" s="46" cm="1">
        <f t="array" ref="GJ34">beneficio_muerte_individual_pensionado(GJ$1,$E34,$B34, Hombres!$A$1:$DW$117, Mujeres!$A$1:$DW$117)</f>
        <v>0</v>
      </c>
      <c r="GK34" s="46" cm="1">
        <f t="array" ref="GK34">beneficio_muerte_individual_pensionado(GK$1,$E34,$B34, Hombres!$A$1:$DW$117, Mujeres!$A$1:$DW$117)</f>
        <v>0</v>
      </c>
      <c r="GL34" s="46" cm="1">
        <f t="array" ref="GL34">beneficio_muerte_individual_pensionado(GL$1,$E34,$B34, Hombres!$A$1:$DW$117, Mujeres!$A$1:$DW$117)</f>
        <v>0</v>
      </c>
      <c r="GM34" s="46" cm="1">
        <f t="array" ref="GM34">beneficio_muerte_individual_pensionado(GM$1,$E34,$B34, Hombres!$A$1:$DW$117, Mujeres!$A$1:$DW$117)</f>
        <v>0</v>
      </c>
      <c r="GN34" s="46" cm="1">
        <f t="array" ref="GN34">beneficio_muerte_individual_pensionado(GN$1,$E34,$B34, Hombres!$A$1:$DW$117, Mujeres!$A$1:$DW$117)</f>
        <v>0</v>
      </c>
      <c r="GO34" s="46" cm="1">
        <f t="array" ref="GO34">beneficio_muerte_individual_pensionado(GO$1,$E34,$B34, Hombres!$A$1:$DW$117, Mujeres!$A$1:$DW$117)</f>
        <v>0</v>
      </c>
      <c r="GP34" s="46" cm="1">
        <f t="array" ref="GP34">beneficio_muerte_individual_pensionado(GP$1,$E34,$B34, Hombres!$A$1:$DW$117, Mujeres!$A$1:$DW$117)</f>
        <v>0</v>
      </c>
      <c r="GQ34" s="46" cm="1">
        <f t="array" ref="GQ34">beneficio_muerte_individual_pensionado(GQ$1,$E34,$B34, Hombres!$A$1:$DW$117, Mujeres!$A$1:$DW$117)</f>
        <v>0</v>
      </c>
      <c r="GR34" s="46" cm="1">
        <f t="array" ref="GR34">beneficio_muerte_individual_pensionado(GR$1,$E34,$B34, Hombres!$A$1:$DW$117, Mujeres!$A$1:$DW$117)</f>
        <v>0</v>
      </c>
      <c r="GS34" s="46" cm="1">
        <f t="array" ref="GS34">beneficio_muerte_individual_pensionado(GS$1,$E34,$B34, Hombres!$A$1:$DW$117, Mujeres!$A$1:$DW$117)</f>
        <v>0</v>
      </c>
      <c r="GT34" s="46" cm="1">
        <f t="array" ref="GT34">beneficio_muerte_individual_pensionado(GT$1,$E34,$B34, Hombres!$A$1:$DW$117, Mujeres!$A$1:$DW$117)</f>
        <v>0</v>
      </c>
    </row>
    <row r="35" spans="1:202" x14ac:dyDescent="0.2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6" cm="1">
        <f t="array" ref="H35">AnualidadPensionado(H$1,$E35,$B35, $D35, Hombres!$A$1:$DW$117, Mujeres!$A$1:$DW$117)</f>
        <v>0</v>
      </c>
      <c r="I35" s="46" cm="1">
        <f t="array" ref="I35">AnualidadPensionado(I$1,$E35,$B35, $D35, Hombres!$A$1:$DW$117, Mujeres!$A$1:$DW$117)</f>
        <v>1755500.5711458202</v>
      </c>
      <c r="J35" s="46" cm="1">
        <f t="array" ref="J35">AnualidadPensionado(J$1,$E35,$B35, $D35, Hombres!$A$1:$DW$117, Mujeres!$A$1:$DW$117)</f>
        <v>1733165.0494770377</v>
      </c>
      <c r="K35" s="46" cm="1">
        <f t="array" ref="K35">AnualidadPensionado(K$1,$E35,$B35, $D35, Hombres!$A$1:$DW$117, Mujeres!$A$1:$DW$117)</f>
        <v>1703373.074033305</v>
      </c>
      <c r="L35" s="46" cm="1">
        <f t="array" ref="L35">AnualidadPensionado(L$1,$E35,$B35, $D35, Hombres!$A$1:$DW$117, Mujeres!$A$1:$DW$117)</f>
        <v>1665687.341536239</v>
      </c>
      <c r="M35" s="46" cm="1">
        <f t="array" ref="M35">AnualidadPensionado(M$1,$E35,$B35, $D35, Hombres!$A$1:$DW$117, Mujeres!$A$1:$DW$117)</f>
        <v>1619792.6565492032</v>
      </c>
      <c r="N35" s="46" cm="1">
        <f t="array" ref="N35">AnualidadPensionado(N$1,$E35,$B35, $D35, Hombres!$A$1:$DW$117, Mujeres!$A$1:$DW$117)</f>
        <v>1565412.791207378</v>
      </c>
      <c r="O35" s="46" cm="1">
        <f t="array" ref="O35">AnualidadPensionado(O$1,$E35,$B35, $D35, Hombres!$A$1:$DW$117, Mujeres!$A$1:$DW$117)</f>
        <v>1502336.3738043285</v>
      </c>
      <c r="P35" s="46" cm="1">
        <f t="array" ref="P35">AnualidadPensionado(P$1,$E35,$B35, $D35, Hombres!$A$1:$DW$117, Mujeres!$A$1:$DW$117)</f>
        <v>1430533.9495285444</v>
      </c>
      <c r="Q35" s="46" cm="1">
        <f t="array" ref="Q35">AnualidadPensionado(Q$1,$E35,$B35, $D35, Hombres!$A$1:$DW$117, Mujeres!$A$1:$DW$117)</f>
        <v>1350307.2710075779</v>
      </c>
      <c r="R35" s="46" cm="1">
        <f t="array" ref="R35">AnualidadPensionado(R$1,$E35,$B35, $D35, Hombres!$A$1:$DW$117, Mujeres!$A$1:$DW$117)</f>
        <v>1262259.5658422771</v>
      </c>
      <c r="S35" s="46" cm="1">
        <f t="array" ref="S35">AnualidadPensionado(S$1,$E35,$B35, $D35, Hombres!$A$1:$DW$117, Mujeres!$A$1:$DW$117)</f>
        <v>1167204.9325201851</v>
      </c>
      <c r="T35" s="46" cm="1">
        <f t="array" ref="T35">AnualidadPensionado(T$1,$E35,$B35, $D35, Hombres!$A$1:$DW$117, Mujeres!$A$1:$DW$117)</f>
        <v>1066183.6339101815</v>
      </c>
      <c r="U35" s="46" cm="1">
        <f t="array" ref="U35">AnualidadPensionado(U$1,$E35,$B35, $D35, Hombres!$A$1:$DW$117, Mujeres!$A$1:$DW$117)</f>
        <v>960558.44616255804</v>
      </c>
      <c r="V35" s="46" cm="1">
        <f t="array" ref="V35">AnualidadPensionado(V$1,$E35,$B35, $D35, Hombres!$A$1:$DW$117, Mujeres!$A$1:$DW$117)</f>
        <v>852105.22792390559</v>
      </c>
      <c r="W35" s="46" cm="1">
        <f t="array" ref="W35">AnualidadPensionado(W$1,$E35,$B35, $D35, Hombres!$A$1:$DW$117, Mujeres!$A$1:$DW$117)</f>
        <v>742919.25551446294</v>
      </c>
      <c r="X35" s="46" cm="1">
        <f t="array" ref="X35">AnualidadPensionado(X$1,$E35,$B35, $D35, Hombres!$A$1:$DW$117, Mujeres!$A$1:$DW$117)</f>
        <v>635236.60560565803</v>
      </c>
      <c r="Y35" s="46" cm="1">
        <f t="array" ref="Y35">AnualidadPensionado(Y$1,$E35,$B35, $D35, Hombres!$A$1:$DW$117, Mujeres!$A$1:$DW$117)</f>
        <v>531338.83096065011</v>
      </c>
      <c r="Z35" s="46" cm="1">
        <f t="array" ref="Z35">AnualidadPensionado(Z$1,$E35,$B35, $D35, Hombres!$A$1:$DW$117, Mujeres!$A$1:$DW$117)</f>
        <v>433496.62788167194</v>
      </c>
      <c r="AA35" s="46" cm="1">
        <f t="array" ref="AA35">AnualidadPensionado(AA$1,$E35,$B35, $D35, Hombres!$A$1:$DW$117, Mujeres!$A$1:$DW$117)</f>
        <v>343863.10451761057</v>
      </c>
      <c r="AB35" s="46" cm="1">
        <f t="array" ref="AB35">AnualidadPensionado(AB$1,$E35,$B35, $D35, Hombres!$A$1:$DW$117, Mujeres!$A$1:$DW$117)</f>
        <v>264248.09789673908</v>
      </c>
      <c r="AC35" s="46" cm="1">
        <f t="array" ref="AC35">AnualidadPensionado(AC$1,$E35,$B35, $D35, Hombres!$A$1:$DW$117, Mujeres!$A$1:$DW$117)</f>
        <v>195902.12875503086</v>
      </c>
      <c r="AD35" s="46" cm="1">
        <f t="array" ref="AD35">AnualidadPensionado(AD$1,$E35,$B35, $D35, Hombres!$A$1:$DW$117, Mujeres!$A$1:$DW$117)</f>
        <v>139416.18538378237</v>
      </c>
      <c r="AE35" s="46" cm="1">
        <f t="array" ref="AE35">AnualidadPensionado(AE$1,$E35,$B35, $D35, Hombres!$A$1:$DW$117, Mujeres!$A$1:$DW$117)</f>
        <v>94696.962067299755</v>
      </c>
      <c r="AF35" s="46" cm="1">
        <f t="array" ref="AF35">AnualidadPensionado(AF$1,$E35,$B35, $D35, Hombres!$A$1:$DW$117, Mujeres!$A$1:$DW$117)</f>
        <v>60989.728419432329</v>
      </c>
      <c r="AG35" s="46" cm="1">
        <f t="array" ref="AG35">AnualidadPensionado(AG$1,$E35,$B35, $D35, Hombres!$A$1:$DW$117, Mujeres!$A$1:$DW$117)</f>
        <v>36961.816138488895</v>
      </c>
      <c r="AH35" s="46" cm="1">
        <f t="array" ref="AH35">AnualidadPensionado(AH$1,$E35,$B35, $D35, Hombres!$A$1:$DW$117, Mujeres!$A$1:$DW$117)</f>
        <v>20885.052142461795</v>
      </c>
      <c r="AI35" s="46" cm="1">
        <f t="array" ref="AI35">AnualidadPensionado(AI$1,$E35,$B35, $D35, Hombres!$A$1:$DW$117, Mujeres!$A$1:$DW$117)</f>
        <v>10880.704677970243</v>
      </c>
      <c r="AJ35" s="46" cm="1">
        <f t="array" ref="AJ35">AnualidadPensionado(AJ$1,$E35,$B35, $D35, Hombres!$A$1:$DW$117, Mujeres!$A$1:$DW$117)</f>
        <v>5155.8987511926352</v>
      </c>
      <c r="AK35" s="46" cm="1">
        <f t="array" ref="AK35">AnualidadPensionado(AK$1,$E35,$B35, $D35, Hombres!$A$1:$DW$117, Mujeres!$A$1:$DW$117)</f>
        <v>2184.9853958867043</v>
      </c>
      <c r="AL35" s="46" cm="1">
        <f t="array" ref="AL35">AnualidadPensionado(AL$1,$E35,$B35, $D35, Hombres!$A$1:$DW$117, Mujeres!$A$1:$DW$117)</f>
        <v>810.33211796217142</v>
      </c>
      <c r="AM35" s="46" cm="1">
        <f t="array" ref="AM35">AnualidadPensionado(AM$1,$E35,$B35, $D35, Hombres!$A$1:$DW$117, Mujeres!$A$1:$DW$117)</f>
        <v>255.43377915836908</v>
      </c>
      <c r="AN35" s="46" cm="1">
        <f t="array" ref="AN35">AnualidadPensionado(AN$1,$E35,$B35, $D35, Hombres!$A$1:$DW$117, Mujeres!$A$1:$DW$117)</f>
        <v>65.66885417754979</v>
      </c>
      <c r="AO35" s="46" cm="1">
        <f t="array" ref="AO35">AnualidadPensionado(AO$1,$E35,$B35, $D35, Hombres!$A$1:$DW$117, Mujeres!$A$1:$DW$117)</f>
        <v>12.923551962192201</v>
      </c>
      <c r="AP35" s="46" cm="1">
        <f t="array" ref="AP35">AnualidadPensionado(AP$1,$E35,$B35, $D35, Hombres!$A$1:$DW$117, Mujeres!$A$1:$DW$117)</f>
        <v>1.7408330781254397</v>
      </c>
      <c r="AQ35" s="46" cm="1">
        <f t="array" ref="AQ35">AnualidadPensionado(AQ$1,$E35,$B35, $D35, Hombres!$A$1:$DW$117, Mujeres!$A$1:$DW$117)</f>
        <v>0</v>
      </c>
      <c r="AR35" s="46" cm="1">
        <f t="array" ref="AR35">AnualidadPensionado(AR$1,$E35,$B35, $D35, Hombres!$A$1:$DW$117, Mujeres!$A$1:$DW$117)</f>
        <v>0</v>
      </c>
      <c r="AS35" s="46" cm="1">
        <f t="array" ref="AS35">AnualidadPensionado(AS$1,$E35,$B35, $D35, Hombres!$A$1:$DW$117, Mujeres!$A$1:$DW$117)</f>
        <v>0</v>
      </c>
      <c r="AT35" s="46" cm="1">
        <f t="array" ref="AT35">AnualidadPensionado(AT$1,$E35,$B35, $D35, Hombres!$A$1:$DW$117, Mujeres!$A$1:$DW$117)</f>
        <v>0</v>
      </c>
      <c r="AU35" s="46" cm="1">
        <f t="array" ref="AU35">AnualidadPensionado(AU$1,$E35,$B35, $D35, Hombres!$A$1:$DW$117, Mujeres!$A$1:$DW$117)</f>
        <v>0</v>
      </c>
      <c r="AV35" s="46" cm="1">
        <f t="array" ref="AV35">AnualidadPensionado(AV$1,$E35,$B35, $D35, Hombres!$A$1:$DW$117, Mujeres!$A$1:$DW$117)</f>
        <v>0</v>
      </c>
      <c r="AW35" s="46" cm="1">
        <f t="array" ref="AW35">AnualidadPensionado(AW$1,$E35,$B35, $D35, Hombres!$A$1:$DW$117, Mujeres!$A$1:$DW$117)</f>
        <v>0</v>
      </c>
      <c r="AX35" s="46" cm="1">
        <f t="array" ref="AX35">AnualidadPensionado(AX$1,$E35,$B35, $D35, Hombres!$A$1:$DW$117, Mujeres!$A$1:$DW$117)</f>
        <v>0</v>
      </c>
      <c r="AY35" s="46" cm="1">
        <f t="array" ref="AY35">AnualidadPensionado(AY$1,$E35,$B35, $D35, Hombres!$A$1:$DW$117, Mujeres!$A$1:$DW$117)</f>
        <v>0</v>
      </c>
      <c r="AZ35" s="46" cm="1">
        <f t="array" ref="AZ35">AnualidadPensionado(AZ$1,$E35,$B35, $D35, Hombres!$A$1:$DW$117, Mujeres!$A$1:$DW$117)</f>
        <v>0</v>
      </c>
      <c r="BA35" s="46" cm="1">
        <f t="array" ref="BA35">AnualidadPensionado(BA$1,$E35,$B35, $D35, Hombres!$A$1:$DW$117, Mujeres!$A$1:$DW$117)</f>
        <v>0</v>
      </c>
      <c r="BB35" s="46" cm="1">
        <f t="array" ref="BB35">AnualidadPensionado(BB$1,$E35,$B35, $D35, Hombres!$A$1:$DW$117, Mujeres!$A$1:$DW$117)</f>
        <v>0</v>
      </c>
      <c r="BC35" s="46" cm="1">
        <f t="array" ref="BC35">AnualidadPensionado(BC$1,$E35,$B35, $D35, Hombres!$A$1:$DW$117, Mujeres!$A$1:$DW$117)</f>
        <v>0</v>
      </c>
      <c r="BD35" s="46" cm="1">
        <f t="array" ref="BD35">AnualidadPensionado(BD$1,$E35,$B35, $D35, Hombres!$A$1:$DW$117, Mujeres!$A$1:$DW$117)</f>
        <v>0</v>
      </c>
      <c r="BE35" s="46" cm="1">
        <f t="array" ref="BE35">AnualidadPensionado(BE$1,$E35,$B35, $D35, Hombres!$A$1:$DW$117, Mujeres!$A$1:$DW$117)</f>
        <v>0</v>
      </c>
      <c r="BF35" s="46" cm="1">
        <f t="array" ref="BF35">AnualidadPensionado(BF$1,$E35,$B35, $D35, Hombres!$A$1:$DW$117, Mujeres!$A$1:$DW$117)</f>
        <v>0</v>
      </c>
      <c r="BG35" s="46" cm="1">
        <f t="array" ref="BG35">AnualidadPensionado(BG$1,$E35,$B35, $D35, Hombres!$A$1:$DW$117, Mujeres!$A$1:$DW$117)</f>
        <v>0</v>
      </c>
      <c r="BH35" s="46" cm="1">
        <f t="array" ref="BH35">AnualidadPensionado(BH$1,$E35,$B35, $D35, Hombres!$A$1:$DW$117, Mujeres!$A$1:$DW$117)</f>
        <v>0</v>
      </c>
      <c r="BI35" s="46" cm="1">
        <f t="array" ref="BI35">AnualidadPensionado(BI$1,$E35,$B35, $D35, Hombres!$A$1:$DW$117, Mujeres!$A$1:$DW$117)</f>
        <v>0</v>
      </c>
      <c r="BJ35" s="46" cm="1">
        <f t="array" ref="BJ35">AnualidadPensionado(BJ$1,$E35,$B35, $D35, Hombres!$A$1:$DW$117, Mujeres!$A$1:$DW$117)</f>
        <v>0</v>
      </c>
      <c r="BK35" s="46" cm="1">
        <f t="array" ref="BK35">AnualidadPensionado(BK$1,$E35,$B35, $D35, Hombres!$A$1:$DW$117, Mujeres!$A$1:$DW$117)</f>
        <v>0</v>
      </c>
      <c r="BL35" s="46" cm="1">
        <f t="array" ref="BL35">AnualidadPensionado(BL$1,$E35,$B35, $D35, Hombres!$A$1:$DW$117, Mujeres!$A$1:$DW$117)</f>
        <v>0</v>
      </c>
      <c r="BM35" s="46" cm="1">
        <f t="array" ref="BM35">AnualidadPensionado(BM$1,$E35,$B35, $D35, Hombres!$A$1:$DW$117, Mujeres!$A$1:$DW$117)</f>
        <v>0</v>
      </c>
      <c r="BN35" s="46" cm="1">
        <f t="array" ref="BN35">AnualidadPensionado(BN$1,$E35,$B35, $D35, Hombres!$A$1:$DW$117, Mujeres!$A$1:$DW$117)</f>
        <v>0</v>
      </c>
      <c r="BO35" s="46" cm="1">
        <f t="array" ref="BO35">AnualidadPensionado(BO$1,$E35,$B35, $D35, Hombres!$A$1:$DW$117, Mujeres!$A$1:$DW$117)</f>
        <v>0</v>
      </c>
      <c r="BP35" s="46" cm="1">
        <f t="array" ref="BP35">AnualidadPensionado(BP$1,$E35,$B35, $D35, Hombres!$A$1:$DW$117, Mujeres!$A$1:$DW$117)</f>
        <v>0</v>
      </c>
      <c r="BQ35" s="46" cm="1">
        <f t="array" ref="BQ35">AnualidadPensionado(BQ$1,$E35,$B35, $D35, Hombres!$A$1:$DW$117, Mujeres!$A$1:$DW$117)</f>
        <v>0</v>
      </c>
      <c r="BR35" s="46" cm="1">
        <f t="array" ref="BR35">AnualidadPensionado(BR$1,$E35,$B35, $D35, Hombres!$A$1:$DW$117, Mujeres!$A$1:$DW$117)</f>
        <v>0</v>
      </c>
      <c r="BS35" s="46" cm="1">
        <f t="array" ref="BS35">AnualidadPensionado(BS$1,$E35,$B35, $D35, Hombres!$A$1:$DW$117, Mujeres!$A$1:$DW$117)</f>
        <v>0</v>
      </c>
      <c r="BT35" s="46" cm="1">
        <f t="array" ref="BT35">AnualidadPensionado(BT$1,$E35,$B35, $D35, Hombres!$A$1:$DW$117, Mujeres!$A$1:$DW$117)</f>
        <v>0</v>
      </c>
      <c r="BU35" s="46" cm="1">
        <f t="array" ref="BU35">AnualidadPensionado(BU$1,$E35,$B35, $D35, Hombres!$A$1:$DW$117, Mujeres!$A$1:$DW$117)</f>
        <v>0</v>
      </c>
      <c r="BV35" s="46" cm="1">
        <f t="array" ref="BV35">AnualidadPensionado(BV$1,$E35,$B35, $D35, Hombres!$A$1:$DW$117, Mujeres!$A$1:$DW$117)</f>
        <v>0</v>
      </c>
      <c r="BW35" s="46" cm="1">
        <f t="array" ref="BW35">AnualidadPensionado(BW$1,$E35,$B35, $D35, Hombres!$A$1:$DW$117, Mujeres!$A$1:$DW$117)</f>
        <v>0</v>
      </c>
      <c r="BX35" s="46" cm="1">
        <f t="array" ref="BX35">AnualidadPensionado(BX$1,$E35,$B35, $D35, Hombres!$A$1:$DW$117, Mujeres!$A$1:$DW$117)</f>
        <v>0</v>
      </c>
      <c r="BY35" s="46" cm="1">
        <f t="array" ref="BY35">AnualidadPensionado(BY$1,$E35,$B35, $D35, Hombres!$A$1:$DW$117, Mujeres!$A$1:$DW$117)</f>
        <v>0</v>
      </c>
      <c r="BZ35" s="46" cm="1">
        <f t="array" ref="BZ35">AnualidadPensionado(BZ$1,$E35,$B35, $D35, Hombres!$A$1:$DW$117, Mujeres!$A$1:$DW$117)</f>
        <v>0</v>
      </c>
      <c r="CA35" s="46" cm="1">
        <f t="array" ref="CA35">AnualidadPensionado(CA$1,$E35,$B35, $D35, Hombres!$A$1:$DW$117, Mujeres!$A$1:$DW$117)</f>
        <v>0</v>
      </c>
      <c r="CB35" s="46" cm="1">
        <f t="array" ref="CB35">AnualidadPensionado(CB$1,$E35,$B35, $D35, Hombres!$A$1:$DW$117, Mujeres!$A$1:$DW$117)</f>
        <v>0</v>
      </c>
      <c r="CC35" s="46" cm="1">
        <f t="array" ref="CC35">AnualidadPensionado(CC$1,$E35,$B35, $D35, Hombres!$A$1:$DW$117, Mujeres!$A$1:$DW$117)</f>
        <v>0</v>
      </c>
      <c r="CD35" s="46" cm="1">
        <f t="array" ref="CD35">AnualidadPensionado(CD$1,$E35,$B35, $D35, Hombres!$A$1:$DW$117, Mujeres!$A$1:$DW$117)</f>
        <v>0</v>
      </c>
      <c r="CE35" s="46" cm="1">
        <f t="array" ref="CE35">AnualidadPensionado(CE$1,$E35,$B35, $D35, Hombres!$A$1:$DW$117, Mujeres!$A$1:$DW$117)</f>
        <v>0</v>
      </c>
      <c r="CF35" s="46" cm="1">
        <f t="array" ref="CF35">AnualidadPensionado(CF$1,$E35,$B35, $D35, Hombres!$A$1:$DW$117, Mujeres!$A$1:$DW$117)</f>
        <v>0</v>
      </c>
      <c r="CG35" s="46" cm="1">
        <f t="array" ref="CG35">AnualidadPensionado(CG$1,$E35,$B35, $D35, Hombres!$A$1:$DW$117, Mujeres!$A$1:$DW$117)</f>
        <v>0</v>
      </c>
      <c r="CH35" s="46" cm="1">
        <f t="array" ref="CH35">AnualidadPensionado(CH$1,$E35,$B35, $D35, Hombres!$A$1:$DW$117, Mujeres!$A$1:$DW$117)</f>
        <v>0</v>
      </c>
      <c r="CI35" s="46" cm="1">
        <f t="array" ref="CI35">AnualidadPensionado(CI$1,$E35,$B35, $D35, Hombres!$A$1:$DW$117, Mujeres!$A$1:$DW$117)</f>
        <v>0</v>
      </c>
      <c r="CJ35" s="46" cm="1">
        <f t="array" ref="CJ35">AnualidadPensionado(CJ$1,$E35,$B35, $D35, Hombres!$A$1:$DW$117, Mujeres!$A$1:$DW$117)</f>
        <v>0</v>
      </c>
      <c r="CK35" s="46" cm="1">
        <f t="array" ref="CK35">AnualidadPensionado(CK$1,$E35,$B35, $D35, Hombres!$A$1:$DW$117, Mujeres!$A$1:$DW$117)</f>
        <v>0</v>
      </c>
      <c r="CL35" s="46" cm="1">
        <f t="array" ref="CL35">AnualidadPensionado(CL$1,$E35,$B35, $D35, Hombres!$A$1:$DW$117, Mujeres!$A$1:$DW$117)</f>
        <v>0</v>
      </c>
      <c r="CM35" s="46" cm="1">
        <f t="array" ref="CM35">AnualidadPensionado(CM$1,$E35,$B35, $D35, Hombres!$A$1:$DW$117, Mujeres!$A$1:$DW$117)</f>
        <v>0</v>
      </c>
      <c r="CN35" s="46" cm="1">
        <f t="array" ref="CN35">AnualidadPensionado(CN$1,$E35,$B35, $D35, Hombres!$A$1:$DW$117, Mujeres!$A$1:$DW$117)</f>
        <v>0</v>
      </c>
      <c r="CO35" s="46" cm="1">
        <f t="array" ref="CO35">AnualidadPensionado(CO$1,$E35,$B35, $D35, Hombres!$A$1:$DW$117, Mujeres!$A$1:$DW$117)</f>
        <v>0</v>
      </c>
      <c r="CP35" s="46" cm="1">
        <f t="array" ref="CP35">AnualidadPensionado(CP$1,$E35,$B35, $D35, Hombres!$A$1:$DW$117, Mujeres!$A$1:$DW$117)</f>
        <v>0</v>
      </c>
      <c r="CQ35" s="46" cm="1">
        <f t="array" ref="CQ35">AnualidadPensionado(CQ$1,$E35,$B35, $D35, Hombres!$A$1:$DW$117, Mujeres!$A$1:$DW$117)</f>
        <v>0</v>
      </c>
      <c r="CR35" s="46" cm="1">
        <f t="array" ref="CR35">AnualidadPensionado(CR$1,$E35,$B35, $D35, Hombres!$A$1:$DW$117, Mujeres!$A$1:$DW$117)</f>
        <v>0</v>
      </c>
      <c r="CS35" s="46" cm="1">
        <f t="array" ref="CS35">AnualidadPensionado(CS$1,$E35,$B35, $D35, Hombres!$A$1:$DW$117, Mujeres!$A$1:$DW$117)</f>
        <v>0</v>
      </c>
      <c r="CT35" s="46" cm="1">
        <f t="array" ref="CT35">AnualidadPensionado(CT$1,$E35,$B35, $D35, Hombres!$A$1:$DW$117, Mujeres!$A$1:$DW$117)</f>
        <v>0</v>
      </c>
      <c r="CU35" s="46" cm="1">
        <f t="array" ref="CU35">AnualidadPensionado(CU$1,$E35,$B35, $D35, Hombres!$A$1:$DW$117, Mujeres!$A$1:$DW$117)</f>
        <v>0</v>
      </c>
      <c r="CV35" s="46" cm="1">
        <f t="array" ref="CV35">AnualidadPensionado(CV$1,$E35,$B35, $D35, Hombres!$A$1:$DW$117, Mujeres!$A$1:$DW$117)</f>
        <v>0</v>
      </c>
      <c r="CW35" s="46" cm="1">
        <f t="array" ref="CW35">AnualidadPensionado(CW$1,$E35,$B35, $D35, Hombres!$A$1:$DW$117, Mujeres!$A$1:$DW$117)</f>
        <v>0</v>
      </c>
      <c r="CX35" s="46" cm="1">
        <f t="array" ref="CX35">AnualidadPensionado(CX$1,$E35,$B35, $D35, Hombres!$A$1:$DW$117, Mujeres!$A$1:$DW$117)</f>
        <v>0</v>
      </c>
      <c r="CY35" s="46" cm="1">
        <f t="array" ref="CY35">AnualidadPensionado(CY$1,$E35,$B35, $D35, Hombres!$A$1:$DW$117, Mujeres!$A$1:$DW$117)</f>
        <v>0</v>
      </c>
      <c r="DB35" s="21"/>
      <c r="DC35" s="46" cm="1">
        <f t="array" ref="DC35">beneficio_muerte_individual_pensionado(DC$1,$E35,$B35, Hombres!$A$1:$DW$117, Mujeres!$A$1:$DW$117)</f>
        <v>0</v>
      </c>
      <c r="DD35" s="46" cm="1">
        <f t="array" ref="DD35">beneficio_muerte_individual_pensionado(DD$1,$E35,$B35, Hombres!$A$1:$DW$117, Mujeres!$A$1:$DW$117)</f>
        <v>112797.90000000001</v>
      </c>
      <c r="DE35" s="46" cm="1">
        <f t="array" ref="DE35">beneficio_muerte_individual_pensionado(DE$1,$E35,$B35, Hombres!$A$1:$DW$117, Mujeres!$A$1:$DW$117)</f>
        <v>119757.67846548001</v>
      </c>
      <c r="DF35" s="46" cm="1">
        <f t="array" ref="DF35">beneficio_muerte_individual_pensionado(DF$1,$E35,$B35, Hombres!$A$1:$DW$117, Mujeres!$A$1:$DW$117)</f>
        <v>126790.18942816186</v>
      </c>
      <c r="DG35" s="46" cm="1">
        <f t="array" ref="DG35">beneficio_muerte_individual_pensionado(DG$1,$E35,$B35, Hombres!$A$1:$DW$117, Mujeres!$A$1:$DW$117)</f>
        <v>133632.94806997434</v>
      </c>
      <c r="DH35" s="46" cm="1">
        <f t="array" ref="DH35">beneficio_muerte_individual_pensionado(DH$1,$E35,$B35, Hombres!$A$1:$DW$117, Mujeres!$A$1:$DW$117)</f>
        <v>140084.07618171579</v>
      </c>
      <c r="DI35" s="46" cm="1">
        <f t="array" ref="DI35">beneficio_muerte_individual_pensionado(DI$1,$E35,$B35, Hombres!$A$1:$DW$117, Mujeres!$A$1:$DW$117)</f>
        <v>146088.547937394</v>
      </c>
      <c r="DJ35" s="46" cm="1">
        <f t="array" ref="DJ35">beneficio_muerte_individual_pensionado(DJ$1,$E35,$B35, Hombres!$A$1:$DW$117, Mujeres!$A$1:$DW$117)</f>
        <v>151564.9259841782</v>
      </c>
      <c r="DK35" s="46" cm="1">
        <f t="array" ref="DK35">beneficio_muerte_individual_pensionado(DK$1,$E35,$B35, Hombres!$A$1:$DW$117, Mujeres!$A$1:$DW$117)</f>
        <v>156288.86185649881</v>
      </c>
      <c r="DL35" s="46" cm="1">
        <f t="array" ref="DL35">beneficio_muerte_individual_pensionado(DL$1,$E35,$B35, Hombres!$A$1:$DW$117, Mujeres!$A$1:$DW$117)</f>
        <v>159877.39863687826</v>
      </c>
      <c r="DM35" s="46" cm="1">
        <f t="array" ref="DM35">beneficio_muerte_individual_pensionado(DM$1,$E35,$B35, Hombres!$A$1:$DW$117, Mujeres!$A$1:$DW$117)</f>
        <v>162045.38148721142</v>
      </c>
      <c r="DN35" s="46" cm="1">
        <f t="array" ref="DN35">beneficio_muerte_individual_pensionado(DN$1,$E35,$B35, Hombres!$A$1:$DW$117, Mujeres!$A$1:$DW$117)</f>
        <v>162668.02853704034</v>
      </c>
      <c r="DO35" s="46" cm="1">
        <f t="array" ref="DO35">beneficio_muerte_individual_pensionado(DO$1,$E35,$B35, Hombres!$A$1:$DW$117, Mujeres!$A$1:$DW$117)</f>
        <v>161631.20463618336</v>
      </c>
      <c r="DP35" s="46" cm="1">
        <f t="array" ref="DP35">beneficio_muerte_individual_pensionado(DP$1,$E35,$B35, Hombres!$A$1:$DW$117, Mujeres!$A$1:$DW$117)</f>
        <v>158738.29351534488</v>
      </c>
      <c r="DQ35" s="46" cm="1">
        <f t="array" ref="DQ35">beneficio_muerte_individual_pensionado(DQ$1,$E35,$B35, Hombres!$A$1:$DW$117, Mujeres!$A$1:$DW$117)</f>
        <v>153733.25852643629</v>
      </c>
      <c r="DR35" s="46" cm="1">
        <f t="array" ref="DR35">beneficio_muerte_individual_pensionado(DR$1,$E35,$B35, Hombres!$A$1:$DW$117, Mujeres!$A$1:$DW$117)</f>
        <v>146514.64306445397</v>
      </c>
      <c r="DS35" s="46" cm="1">
        <f t="array" ref="DS35">beneficio_muerte_individual_pensionado(DS$1,$E35,$B35, Hombres!$A$1:$DW$117, Mujeres!$A$1:$DW$117)</f>
        <v>137202.40326753436</v>
      </c>
      <c r="DT35" s="46" cm="1">
        <f t="array" ref="DT35">beneficio_muerte_individual_pensionado(DT$1,$E35,$B35, Hombres!$A$1:$DW$117, Mujeres!$A$1:$DW$117)</f>
        <v>126016.19421540402</v>
      </c>
      <c r="DU35" s="46" cm="1">
        <f t="array" ref="DU35">beneficio_muerte_individual_pensionado(DU$1,$E35,$B35, Hombres!$A$1:$DW$117, Mujeres!$A$1:$DW$117)</f>
        <v>113218.75054209433</v>
      </c>
      <c r="DV35" s="46" cm="1">
        <f t="array" ref="DV35">beneficio_muerte_individual_pensionado(DV$1,$E35,$B35, Hombres!$A$1:$DW$117, Mujeres!$A$1:$DW$117)</f>
        <v>99155.345561298265</v>
      </c>
      <c r="DW35" s="46" cm="1">
        <f t="array" ref="DW35">beneficio_muerte_individual_pensionado(DW$1,$E35,$B35, Hombres!$A$1:$DW$117, Mujeres!$A$1:$DW$117)</f>
        <v>84348.600062407495</v>
      </c>
      <c r="DX35" s="46" cm="1">
        <f t="array" ref="DX35">beneficio_muerte_individual_pensionado(DX$1,$E35,$B35, Hombres!$A$1:$DW$117, Mujeres!$A$1:$DW$117)</f>
        <v>69455.219898669238</v>
      </c>
      <c r="DY35" s="46" cm="1">
        <f t="array" ref="DY35">beneficio_muerte_individual_pensionado(DY$1,$E35,$B35, Hombres!$A$1:$DW$117, Mujeres!$A$1:$DW$117)</f>
        <v>55134.258782670906</v>
      </c>
      <c r="DZ35" s="46" cm="1">
        <f t="array" ref="DZ35">beneficio_muerte_individual_pensionado(DZ$1,$E35,$B35, Hombres!$A$1:$DW$117, Mujeres!$A$1:$DW$117)</f>
        <v>41974.091238267363</v>
      </c>
      <c r="EA35" s="46" cm="1">
        <f t="array" ref="EA35">beneficio_muerte_individual_pensionado(EA$1,$E35,$B35, Hombres!$A$1:$DW$117, Mujeres!$A$1:$DW$117)</f>
        <v>30456.875728192375</v>
      </c>
      <c r="EB35" s="46" cm="1">
        <f t="array" ref="EB35">beneficio_muerte_individual_pensionado(EB$1,$E35,$B35, Hombres!$A$1:$DW$117, Mujeres!$A$1:$DW$117)</f>
        <v>20920.453722009897</v>
      </c>
      <c r="EC35" s="46" cm="1">
        <f t="array" ref="EC35">beneficio_muerte_individual_pensionado(EC$1,$E35,$B35, Hombres!$A$1:$DW$117, Mujeres!$A$1:$DW$117)</f>
        <v>13499.284754241815</v>
      </c>
      <c r="ED35" s="46" cm="1">
        <f t="array" ref="ED35">beneficio_muerte_individual_pensionado(ED$1,$E35,$B35, Hombres!$A$1:$DW$117, Mujeres!$A$1:$DW$117)</f>
        <v>8107.3395192360013</v>
      </c>
      <c r="EE35" s="46" cm="1">
        <f t="array" ref="EE35">beneficio_muerte_individual_pensionado(EE$1,$E35,$B35, Hombres!$A$1:$DW$117, Mujeres!$A$1:$DW$117)</f>
        <v>4480.3773450620083</v>
      </c>
      <c r="EF35" s="46" cm="1">
        <f t="array" ref="EF35">beneficio_muerte_individual_pensionado(EF$1,$E35,$B35, Hombres!$A$1:$DW$117, Mujeres!$A$1:$DW$117)</f>
        <v>2246.8080488166024</v>
      </c>
      <c r="EG35" s="46" cm="1">
        <f t="array" ref="EG35">beneficio_muerte_individual_pensionado(EG$1,$E35,$B35, Hombres!$A$1:$DW$117, Mujeres!$A$1:$DW$117)</f>
        <v>1005.125650790136</v>
      </c>
      <c r="EH35" s="46" cm="1">
        <f t="array" ref="EH35">beneficio_muerte_individual_pensionado(EH$1,$E35,$B35, Hombres!$A$1:$DW$117, Mujeres!$A$1:$DW$117)</f>
        <v>392.4589585687707</v>
      </c>
      <c r="EI35" s="46" cm="1">
        <f t="array" ref="EI35">beneficio_muerte_individual_pensionado(EI$1,$E35,$B35, Hombres!$A$1:$DW$117, Mujeres!$A$1:$DW$117)</f>
        <v>129.87658311952231</v>
      </c>
      <c r="EJ35" s="46" cm="1">
        <f t="array" ref="EJ35">beneficio_muerte_individual_pensionado(EJ$1,$E35,$B35, Hombres!$A$1:$DW$117, Mujeres!$A$1:$DW$117)</f>
        <v>34.945748137125364</v>
      </c>
      <c r="EK35" s="46" cm="1">
        <f t="array" ref="EK35">beneficio_muerte_individual_pensionado(EK$1,$E35,$B35, Hombres!$A$1:$DW$117, Mujeres!$A$1:$DW$117)</f>
        <v>7.174590576386775</v>
      </c>
      <c r="EL35" s="46" cm="1">
        <f t="array" ref="EL35">beneficio_muerte_individual_pensionado(EL$1,$E35,$B35, Hombres!$A$1:$DW$117, Mujeres!$A$1:$DW$117)</f>
        <v>1.0794559507757935</v>
      </c>
      <c r="EM35" s="46" cm="1">
        <f t="array" ref="EM35">beneficio_muerte_individual_pensionado(EM$1,$E35,$B35, Hombres!$A$1:$DW$117, Mujeres!$A$1:$DW$117)</f>
        <v>0</v>
      </c>
      <c r="EN35" s="46" cm="1">
        <f t="array" ref="EN35">beneficio_muerte_individual_pensionado(EN$1,$E35,$B35, Hombres!$A$1:$DW$117, Mujeres!$A$1:$DW$117)</f>
        <v>0</v>
      </c>
      <c r="EO35" s="46" cm="1">
        <f t="array" ref="EO35">beneficio_muerte_individual_pensionado(EO$1,$E35,$B35, Hombres!$A$1:$DW$117, Mujeres!$A$1:$DW$117)</f>
        <v>0</v>
      </c>
      <c r="EP35" s="46" cm="1">
        <f t="array" ref="EP35">beneficio_muerte_individual_pensionado(EP$1,$E35,$B35, Hombres!$A$1:$DW$117, Mujeres!$A$1:$DW$117)</f>
        <v>0</v>
      </c>
      <c r="EQ35" s="46" cm="1">
        <f t="array" ref="EQ35">beneficio_muerte_individual_pensionado(EQ$1,$E35,$B35, Hombres!$A$1:$DW$117, Mujeres!$A$1:$DW$117)</f>
        <v>0</v>
      </c>
      <c r="ER35" s="46" cm="1">
        <f t="array" ref="ER35">beneficio_muerte_individual_pensionado(ER$1,$E35,$B35, Hombres!$A$1:$DW$117, Mujeres!$A$1:$DW$117)</f>
        <v>0</v>
      </c>
      <c r="ES35" s="46" cm="1">
        <f t="array" ref="ES35">beneficio_muerte_individual_pensionado(ES$1,$E35,$B35, Hombres!$A$1:$DW$117, Mujeres!$A$1:$DW$117)</f>
        <v>0</v>
      </c>
      <c r="ET35" s="46" cm="1">
        <f t="array" ref="ET35">beneficio_muerte_individual_pensionado(ET$1,$E35,$B35, Hombres!$A$1:$DW$117, Mujeres!$A$1:$DW$117)</f>
        <v>0</v>
      </c>
      <c r="EU35" s="46" cm="1">
        <f t="array" ref="EU35">beneficio_muerte_individual_pensionado(EU$1,$E35,$B35, Hombres!$A$1:$DW$117, Mujeres!$A$1:$DW$117)</f>
        <v>0</v>
      </c>
      <c r="EV35" s="46" cm="1">
        <f t="array" ref="EV35">beneficio_muerte_individual_pensionado(EV$1,$E35,$B35, Hombres!$A$1:$DW$117, Mujeres!$A$1:$DW$117)</f>
        <v>0</v>
      </c>
      <c r="EW35" s="46" cm="1">
        <f t="array" ref="EW35">beneficio_muerte_individual_pensionado(EW$1,$E35,$B35, Hombres!$A$1:$DW$117, Mujeres!$A$1:$DW$117)</f>
        <v>0</v>
      </c>
      <c r="EX35" s="46" cm="1">
        <f t="array" ref="EX35">beneficio_muerte_individual_pensionado(EX$1,$E35,$B35, Hombres!$A$1:$DW$117, Mujeres!$A$1:$DW$117)</f>
        <v>0</v>
      </c>
      <c r="EY35" s="46" cm="1">
        <f t="array" ref="EY35">beneficio_muerte_individual_pensionado(EY$1,$E35,$B35, Hombres!$A$1:$DW$117, Mujeres!$A$1:$DW$117)</f>
        <v>0</v>
      </c>
      <c r="EZ35" s="46" cm="1">
        <f t="array" ref="EZ35">beneficio_muerte_individual_pensionado(EZ$1,$E35,$B35, Hombres!$A$1:$DW$117, Mujeres!$A$1:$DW$117)</f>
        <v>0</v>
      </c>
      <c r="FA35" s="46" cm="1">
        <f t="array" ref="FA35">beneficio_muerte_individual_pensionado(FA$1,$E35,$B35, Hombres!$A$1:$DW$117, Mujeres!$A$1:$DW$117)</f>
        <v>0</v>
      </c>
      <c r="FB35" s="46" cm="1">
        <f t="array" ref="FB35">beneficio_muerte_individual_pensionado(FB$1,$E35,$B35, Hombres!$A$1:$DW$117, Mujeres!$A$1:$DW$117)</f>
        <v>0</v>
      </c>
      <c r="FC35" s="46" cm="1">
        <f t="array" ref="FC35">beneficio_muerte_individual_pensionado(FC$1,$E35,$B35, Hombres!$A$1:$DW$117, Mujeres!$A$1:$DW$117)</f>
        <v>0</v>
      </c>
      <c r="FD35" s="46" cm="1">
        <f t="array" ref="FD35">beneficio_muerte_individual_pensionado(FD$1,$E35,$B35, Hombres!$A$1:$DW$117, Mujeres!$A$1:$DW$117)</f>
        <v>0</v>
      </c>
      <c r="FE35" s="46" cm="1">
        <f t="array" ref="FE35">beneficio_muerte_individual_pensionado(FE$1,$E35,$B35, Hombres!$A$1:$DW$117, Mujeres!$A$1:$DW$117)</f>
        <v>0</v>
      </c>
      <c r="FF35" s="46" cm="1">
        <f t="array" ref="FF35">beneficio_muerte_individual_pensionado(FF$1,$E35,$B35, Hombres!$A$1:$DW$117, Mujeres!$A$1:$DW$117)</f>
        <v>0</v>
      </c>
      <c r="FG35" s="46" cm="1">
        <f t="array" ref="FG35">beneficio_muerte_individual_pensionado(FG$1,$E35,$B35, Hombres!$A$1:$DW$117, Mujeres!$A$1:$DW$117)</f>
        <v>0</v>
      </c>
      <c r="FH35" s="46" cm="1">
        <f t="array" ref="FH35">beneficio_muerte_individual_pensionado(FH$1,$E35,$B35, Hombres!$A$1:$DW$117, Mujeres!$A$1:$DW$117)</f>
        <v>0</v>
      </c>
      <c r="FI35" s="46" cm="1">
        <f t="array" ref="FI35">beneficio_muerte_individual_pensionado(FI$1,$E35,$B35, Hombres!$A$1:$DW$117, Mujeres!$A$1:$DW$117)</f>
        <v>0</v>
      </c>
      <c r="FJ35" s="46" cm="1">
        <f t="array" ref="FJ35">beneficio_muerte_individual_pensionado(FJ$1,$E35,$B35, Hombres!$A$1:$DW$117, Mujeres!$A$1:$DW$117)</f>
        <v>0</v>
      </c>
      <c r="FK35" s="46" cm="1">
        <f t="array" ref="FK35">beneficio_muerte_individual_pensionado(FK$1,$E35,$B35, Hombres!$A$1:$DW$117, Mujeres!$A$1:$DW$117)</f>
        <v>0</v>
      </c>
      <c r="FL35" s="46" cm="1">
        <f t="array" ref="FL35">beneficio_muerte_individual_pensionado(FL$1,$E35,$B35, Hombres!$A$1:$DW$117, Mujeres!$A$1:$DW$117)</f>
        <v>0</v>
      </c>
      <c r="FM35" s="46" cm="1">
        <f t="array" ref="FM35">beneficio_muerte_individual_pensionado(FM$1,$E35,$B35, Hombres!$A$1:$DW$117, Mujeres!$A$1:$DW$117)</f>
        <v>0</v>
      </c>
      <c r="FN35" s="46" cm="1">
        <f t="array" ref="FN35">beneficio_muerte_individual_pensionado(FN$1,$E35,$B35, Hombres!$A$1:$DW$117, Mujeres!$A$1:$DW$117)</f>
        <v>0</v>
      </c>
      <c r="FO35" s="46" cm="1">
        <f t="array" ref="FO35">beneficio_muerte_individual_pensionado(FO$1,$E35,$B35, Hombres!$A$1:$DW$117, Mujeres!$A$1:$DW$117)</f>
        <v>0</v>
      </c>
      <c r="FP35" s="46" cm="1">
        <f t="array" ref="FP35">beneficio_muerte_individual_pensionado(FP$1,$E35,$B35, Hombres!$A$1:$DW$117, Mujeres!$A$1:$DW$117)</f>
        <v>0</v>
      </c>
      <c r="FQ35" s="46" cm="1">
        <f t="array" ref="FQ35">beneficio_muerte_individual_pensionado(FQ$1,$E35,$B35, Hombres!$A$1:$DW$117, Mujeres!$A$1:$DW$117)</f>
        <v>0</v>
      </c>
      <c r="FR35" s="46" cm="1">
        <f t="array" ref="FR35">beneficio_muerte_individual_pensionado(FR$1,$E35,$B35, Hombres!$A$1:$DW$117, Mujeres!$A$1:$DW$117)</f>
        <v>0</v>
      </c>
      <c r="FS35" s="46" cm="1">
        <f t="array" ref="FS35">beneficio_muerte_individual_pensionado(FS$1,$E35,$B35, Hombres!$A$1:$DW$117, Mujeres!$A$1:$DW$117)</f>
        <v>0</v>
      </c>
      <c r="FT35" s="46" cm="1">
        <f t="array" ref="FT35">beneficio_muerte_individual_pensionado(FT$1,$E35,$B35, Hombres!$A$1:$DW$117, Mujeres!$A$1:$DW$117)</f>
        <v>0</v>
      </c>
      <c r="FU35" s="46" cm="1">
        <f t="array" ref="FU35">beneficio_muerte_individual_pensionado(FU$1,$E35,$B35, Hombres!$A$1:$DW$117, Mujeres!$A$1:$DW$117)</f>
        <v>0</v>
      </c>
      <c r="FV35" s="46" cm="1">
        <f t="array" ref="FV35">beneficio_muerte_individual_pensionado(FV$1,$E35,$B35, Hombres!$A$1:$DW$117, Mujeres!$A$1:$DW$117)</f>
        <v>0</v>
      </c>
      <c r="FW35" s="46" cm="1">
        <f t="array" ref="FW35">beneficio_muerte_individual_pensionado(FW$1,$E35,$B35, Hombres!$A$1:$DW$117, Mujeres!$A$1:$DW$117)</f>
        <v>0</v>
      </c>
      <c r="FX35" s="46" cm="1">
        <f t="array" ref="FX35">beneficio_muerte_individual_pensionado(FX$1,$E35,$B35, Hombres!$A$1:$DW$117, Mujeres!$A$1:$DW$117)</f>
        <v>0</v>
      </c>
      <c r="FY35" s="46" cm="1">
        <f t="array" ref="FY35">beneficio_muerte_individual_pensionado(FY$1,$E35,$B35, Hombres!$A$1:$DW$117, Mujeres!$A$1:$DW$117)</f>
        <v>0</v>
      </c>
      <c r="FZ35" s="46" cm="1">
        <f t="array" ref="FZ35">beneficio_muerte_individual_pensionado(FZ$1,$E35,$B35, Hombres!$A$1:$DW$117, Mujeres!$A$1:$DW$117)</f>
        <v>0</v>
      </c>
      <c r="GA35" s="46" cm="1">
        <f t="array" ref="GA35">beneficio_muerte_individual_pensionado(GA$1,$E35,$B35, Hombres!$A$1:$DW$117, Mujeres!$A$1:$DW$117)</f>
        <v>0</v>
      </c>
      <c r="GB35" s="46" cm="1">
        <f t="array" ref="GB35">beneficio_muerte_individual_pensionado(GB$1,$E35,$B35, Hombres!$A$1:$DW$117, Mujeres!$A$1:$DW$117)</f>
        <v>0</v>
      </c>
      <c r="GC35" s="46" cm="1">
        <f t="array" ref="GC35">beneficio_muerte_individual_pensionado(GC$1,$E35,$B35, Hombres!$A$1:$DW$117, Mujeres!$A$1:$DW$117)</f>
        <v>0</v>
      </c>
      <c r="GD35" s="46" cm="1">
        <f t="array" ref="GD35">beneficio_muerte_individual_pensionado(GD$1,$E35,$B35, Hombres!$A$1:$DW$117, Mujeres!$A$1:$DW$117)</f>
        <v>0</v>
      </c>
      <c r="GE35" s="46" cm="1">
        <f t="array" ref="GE35">beneficio_muerte_individual_pensionado(GE$1,$E35,$B35, Hombres!$A$1:$DW$117, Mujeres!$A$1:$DW$117)</f>
        <v>0</v>
      </c>
      <c r="GF35" s="46" cm="1">
        <f t="array" ref="GF35">beneficio_muerte_individual_pensionado(GF$1,$E35,$B35, Hombres!$A$1:$DW$117, Mujeres!$A$1:$DW$117)</f>
        <v>0</v>
      </c>
      <c r="GG35" s="46" cm="1">
        <f t="array" ref="GG35">beneficio_muerte_individual_pensionado(GG$1,$E35,$B35, Hombres!$A$1:$DW$117, Mujeres!$A$1:$DW$117)</f>
        <v>0</v>
      </c>
      <c r="GH35" s="46" cm="1">
        <f t="array" ref="GH35">beneficio_muerte_individual_pensionado(GH$1,$E35,$B35, Hombres!$A$1:$DW$117, Mujeres!$A$1:$DW$117)</f>
        <v>0</v>
      </c>
      <c r="GI35" s="46" cm="1">
        <f t="array" ref="GI35">beneficio_muerte_individual_pensionado(GI$1,$E35,$B35, Hombres!$A$1:$DW$117, Mujeres!$A$1:$DW$117)</f>
        <v>0</v>
      </c>
      <c r="GJ35" s="46" cm="1">
        <f t="array" ref="GJ35">beneficio_muerte_individual_pensionado(GJ$1,$E35,$B35, Hombres!$A$1:$DW$117, Mujeres!$A$1:$DW$117)</f>
        <v>0</v>
      </c>
      <c r="GK35" s="46" cm="1">
        <f t="array" ref="GK35">beneficio_muerte_individual_pensionado(GK$1,$E35,$B35, Hombres!$A$1:$DW$117, Mujeres!$A$1:$DW$117)</f>
        <v>0</v>
      </c>
      <c r="GL35" s="46" cm="1">
        <f t="array" ref="GL35">beneficio_muerte_individual_pensionado(GL$1,$E35,$B35, Hombres!$A$1:$DW$117, Mujeres!$A$1:$DW$117)</f>
        <v>0</v>
      </c>
      <c r="GM35" s="46" cm="1">
        <f t="array" ref="GM35">beneficio_muerte_individual_pensionado(GM$1,$E35,$B35, Hombres!$A$1:$DW$117, Mujeres!$A$1:$DW$117)</f>
        <v>0</v>
      </c>
      <c r="GN35" s="46" cm="1">
        <f t="array" ref="GN35">beneficio_muerte_individual_pensionado(GN$1,$E35,$B35, Hombres!$A$1:$DW$117, Mujeres!$A$1:$DW$117)</f>
        <v>0</v>
      </c>
      <c r="GO35" s="46" cm="1">
        <f t="array" ref="GO35">beneficio_muerte_individual_pensionado(GO$1,$E35,$B35, Hombres!$A$1:$DW$117, Mujeres!$A$1:$DW$117)</f>
        <v>0</v>
      </c>
      <c r="GP35" s="46" cm="1">
        <f t="array" ref="GP35">beneficio_muerte_individual_pensionado(GP$1,$E35,$B35, Hombres!$A$1:$DW$117, Mujeres!$A$1:$DW$117)</f>
        <v>0</v>
      </c>
      <c r="GQ35" s="46" cm="1">
        <f t="array" ref="GQ35">beneficio_muerte_individual_pensionado(GQ$1,$E35,$B35, Hombres!$A$1:$DW$117, Mujeres!$A$1:$DW$117)</f>
        <v>0</v>
      </c>
      <c r="GR35" s="46" cm="1">
        <f t="array" ref="GR35">beneficio_muerte_individual_pensionado(GR$1,$E35,$B35, Hombres!$A$1:$DW$117, Mujeres!$A$1:$DW$117)</f>
        <v>0</v>
      </c>
      <c r="GS35" s="46" cm="1">
        <f t="array" ref="GS35">beneficio_muerte_individual_pensionado(GS$1,$E35,$B35, Hombres!$A$1:$DW$117, Mujeres!$A$1:$DW$117)</f>
        <v>0</v>
      </c>
      <c r="GT35" s="46" cm="1">
        <f t="array" ref="GT35">beneficio_muerte_individual_pensionado(GT$1,$E35,$B35, Hombres!$A$1:$DW$117, Mujeres!$A$1:$DW$117)</f>
        <v>0</v>
      </c>
    </row>
    <row r="36" spans="1:202" x14ac:dyDescent="0.2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6" cm="1">
        <f t="array" ref="H36">AnualidadPensionado(H$1,$E36,$B36, $D36, Hombres!$A$1:$DW$117, Mujeres!$A$1:$DW$117)</f>
        <v>0</v>
      </c>
      <c r="I36" s="46" cm="1">
        <f t="array" ref="I36">AnualidadPensionado(I$1,$E36,$B36, $D36, Hombres!$A$1:$DW$117, Mujeres!$A$1:$DW$117)</f>
        <v>4113775.9763209205</v>
      </c>
      <c r="J36" s="46" cm="1">
        <f t="array" ref="J36">AnualidadPensionado(J$1,$E36,$B36, $D36, Hombres!$A$1:$DW$117, Mujeres!$A$1:$DW$117)</f>
        <v>3993574.6016727728</v>
      </c>
      <c r="K36" s="46" cm="1">
        <f t="array" ref="K36">AnualidadPensionado(K$1,$E36,$B36, $D36, Hombres!$A$1:$DW$117, Mujeres!$A$1:$DW$117)</f>
        <v>3852158.2352858786</v>
      </c>
      <c r="L36" s="46" cm="1">
        <f t="array" ref="L36">AnualidadPensionado(L$1,$E36,$B36, $D36, Hombres!$A$1:$DW$117, Mujeres!$A$1:$DW$117)</f>
        <v>3689357.0604383256</v>
      </c>
      <c r="M36" s="46" cm="1">
        <f t="array" ref="M36">AnualidadPensionado(M$1,$E36,$B36, $D36, Hombres!$A$1:$DW$117, Mujeres!$A$1:$DW$117)</f>
        <v>3505659.866144693</v>
      </c>
      <c r="N36" s="46" cm="1">
        <f t="array" ref="N36">AnualidadPensionado(N$1,$E36,$B36, $D36, Hombres!$A$1:$DW$117, Mujeres!$A$1:$DW$117)</f>
        <v>3301982.4021403543</v>
      </c>
      <c r="O36" s="46" cm="1">
        <f t="array" ref="O36">AnualidadPensionado(O$1,$E36,$B36, $D36, Hombres!$A$1:$DW$117, Mujeres!$A$1:$DW$117)</f>
        <v>3079612.4676111788</v>
      </c>
      <c r="P36" s="46" cm="1">
        <f t="array" ref="P36">AnualidadPensionado(P$1,$E36,$B36, $D36, Hombres!$A$1:$DW$117, Mujeres!$A$1:$DW$117)</f>
        <v>2840499.1572808623</v>
      </c>
      <c r="Q36" s="46" cm="1">
        <f t="array" ref="Q36">AnualidadPensionado(Q$1,$E36,$B36, $D36, Hombres!$A$1:$DW$117, Mujeres!$A$1:$DW$117)</f>
        <v>2587606.3189060963</v>
      </c>
      <c r="R36" s="46" cm="1">
        <f t="array" ref="R36">AnualidadPensionado(R$1,$E36,$B36, $D36, Hombres!$A$1:$DW$117, Mujeres!$A$1:$DW$117)</f>
        <v>2324807.8360342989</v>
      </c>
      <c r="S36" s="46" cm="1">
        <f t="array" ref="S36">AnualidadPensionado(S$1,$E36,$B36, $D36, Hombres!$A$1:$DW$117, Mujeres!$A$1:$DW$117)</f>
        <v>2056537.5796671023</v>
      </c>
      <c r="T36" s="46" cm="1">
        <f t="array" ref="T36">AnualidadPensionado(T$1,$E36,$B36, $D36, Hombres!$A$1:$DW$117, Mujeres!$A$1:$DW$117)</f>
        <v>1787671.6867854635</v>
      </c>
      <c r="U36" s="46" cm="1">
        <f t="array" ref="U36">AnualidadPensionado(U$1,$E36,$B36, $D36, Hombres!$A$1:$DW$117, Mujeres!$A$1:$DW$117)</f>
        <v>1523561.4525538487</v>
      </c>
      <c r="V36" s="46" cm="1">
        <f t="array" ref="V36">AnualidadPensionado(V$1,$E36,$B36, $D36, Hombres!$A$1:$DW$117, Mujeres!$A$1:$DW$117)</f>
        <v>1269952.8091802129</v>
      </c>
      <c r="W36" s="46" cm="1">
        <f t="array" ref="W36">AnualidadPensionado(W$1,$E36,$B36, $D36, Hombres!$A$1:$DW$117, Mujeres!$A$1:$DW$117)</f>
        <v>1032498.7257667911</v>
      </c>
      <c r="X36" s="46" cm="1">
        <f t="array" ref="X36">AnualidadPensionado(X$1,$E36,$B36, $D36, Hombres!$A$1:$DW$117, Mujeres!$A$1:$DW$117)</f>
        <v>816179.79073404754</v>
      </c>
      <c r="Y36" s="46" cm="1">
        <f t="array" ref="Y36">AnualidadPensionado(Y$1,$E36,$B36, $D36, Hombres!$A$1:$DW$117, Mujeres!$A$1:$DW$117)</f>
        <v>624956.21464789612</v>
      </c>
      <c r="Z36" s="46" cm="1">
        <f t="array" ref="Z36">AnualidadPensionado(Z$1,$E36,$B36, $D36, Hombres!$A$1:$DW$117, Mujeres!$A$1:$DW$117)</f>
        <v>461537.95897138031</v>
      </c>
      <c r="AA36" s="46" cm="1">
        <f t="array" ref="AA36">AnualidadPensionado(AA$1,$E36,$B36, $D36, Hombres!$A$1:$DW$117, Mujeres!$A$1:$DW$117)</f>
        <v>327158.90821933909</v>
      </c>
      <c r="AB36" s="46" cm="1">
        <f t="array" ref="AB36">AnualidadPensionado(AB$1,$E36,$B36, $D36, Hombres!$A$1:$DW$117, Mujeres!$A$1:$DW$117)</f>
        <v>221364.00554498564</v>
      </c>
      <c r="AC36" s="46" cm="1">
        <f t="array" ref="AC36">AnualidadPensionado(AC$1,$E36,$B36, $D36, Hombres!$A$1:$DW$117, Mujeres!$A$1:$DW$117)</f>
        <v>142042.80502605104</v>
      </c>
      <c r="AD36" s="46" cm="1">
        <f t="array" ref="AD36">AnualidadPensionado(AD$1,$E36,$B36, $D36, Hombres!$A$1:$DW$117, Mujeres!$A$1:$DW$117)</f>
        <v>85766.397787651731</v>
      </c>
      <c r="AE36" s="46" cm="1">
        <f t="array" ref="AE36">AnualidadPensionado(AE$1,$E36,$B36, $D36, Hombres!$A$1:$DW$117, Mujeres!$A$1:$DW$117)</f>
        <v>48283.412889669475</v>
      </c>
      <c r="AF36" s="46" cm="1">
        <f t="array" ref="AF36">AnualidadPensionado(AF$1,$E36,$B36, $D36, Hombres!$A$1:$DW$117, Mujeres!$A$1:$DW$117)</f>
        <v>25067.814509094995</v>
      </c>
      <c r="AG36" s="46" cm="1">
        <f t="array" ref="AG36">AnualidadPensionado(AG$1,$E36,$B36, $D36, Hombres!$A$1:$DW$117, Mujeres!$A$1:$DW$117)</f>
        <v>11843.939098591225</v>
      </c>
      <c r="AH36" s="46" cm="1">
        <f t="array" ref="AH36">AnualidadPensionado(AH$1,$E36,$B36, $D36, Hombres!$A$1:$DW$117, Mujeres!$A$1:$DW$117)</f>
        <v>5008.1562079860869</v>
      </c>
      <c r="AI36" s="46" cm="1">
        <f t="array" ref="AI36">AnualidadPensionado(AI$1,$E36,$B36, $D36, Hombres!$A$1:$DW$117, Mujeres!$A$1:$DW$117)</f>
        <v>1854.8433500231627</v>
      </c>
      <c r="AJ36" s="46" cm="1">
        <f t="array" ref="AJ36">AnualidadPensionado(AJ$1,$E36,$B36, $D36, Hombres!$A$1:$DW$117, Mujeres!$A$1:$DW$117)</f>
        <v>584.69129597454275</v>
      </c>
      <c r="AK36" s="46" cm="1">
        <f t="array" ref="AK36">AnualidadPensionado(AK$1,$E36,$B36, $D36, Hombres!$A$1:$DW$117, Mujeres!$A$1:$DW$117)</f>
        <v>150.65617253512596</v>
      </c>
      <c r="AL36" s="46" cm="1">
        <f t="array" ref="AL36">AnualidadPensionado(AL$1,$E36,$B36, $D36, Hombres!$A$1:$DW$117, Mujeres!$A$1:$DW$117)</f>
        <v>29.821696334934519</v>
      </c>
      <c r="AM36" s="46" cm="1">
        <f t="array" ref="AM36">AnualidadPensionado(AM$1,$E36,$B36, $D36, Hombres!$A$1:$DW$117, Mujeres!$A$1:$DW$117)</f>
        <v>4.0673481206821798</v>
      </c>
      <c r="AN36" s="46" cm="1">
        <f t="array" ref="AN36">AnualidadPensionado(AN$1,$E36,$B36, $D36, Hombres!$A$1:$DW$117, Mujeres!$A$1:$DW$117)</f>
        <v>0</v>
      </c>
      <c r="AO36" s="46" cm="1">
        <f t="array" ref="AO36">AnualidadPensionado(AO$1,$E36,$B36, $D36, Hombres!$A$1:$DW$117, Mujeres!$A$1:$DW$117)</f>
        <v>0</v>
      </c>
      <c r="AP36" s="46" cm="1">
        <f t="array" ref="AP36">AnualidadPensionado(AP$1,$E36,$B36, $D36, Hombres!$A$1:$DW$117, Mujeres!$A$1:$DW$117)</f>
        <v>0</v>
      </c>
      <c r="AQ36" s="46" cm="1">
        <f t="array" ref="AQ36">AnualidadPensionado(AQ$1,$E36,$B36, $D36, Hombres!$A$1:$DW$117, Mujeres!$A$1:$DW$117)</f>
        <v>0</v>
      </c>
      <c r="AR36" s="46" cm="1">
        <f t="array" ref="AR36">AnualidadPensionado(AR$1,$E36,$B36, $D36, Hombres!$A$1:$DW$117, Mujeres!$A$1:$DW$117)</f>
        <v>0</v>
      </c>
      <c r="AS36" s="46" cm="1">
        <f t="array" ref="AS36">AnualidadPensionado(AS$1,$E36,$B36, $D36, Hombres!$A$1:$DW$117, Mujeres!$A$1:$DW$117)</f>
        <v>0</v>
      </c>
      <c r="AT36" s="46" cm="1">
        <f t="array" ref="AT36">AnualidadPensionado(AT$1,$E36,$B36, $D36, Hombres!$A$1:$DW$117, Mujeres!$A$1:$DW$117)</f>
        <v>0</v>
      </c>
      <c r="AU36" s="46" cm="1">
        <f t="array" ref="AU36">AnualidadPensionado(AU$1,$E36,$B36, $D36, Hombres!$A$1:$DW$117, Mujeres!$A$1:$DW$117)</f>
        <v>0</v>
      </c>
      <c r="AV36" s="46" cm="1">
        <f t="array" ref="AV36">AnualidadPensionado(AV$1,$E36,$B36, $D36, Hombres!$A$1:$DW$117, Mujeres!$A$1:$DW$117)</f>
        <v>0</v>
      </c>
      <c r="AW36" s="46" cm="1">
        <f t="array" ref="AW36">AnualidadPensionado(AW$1,$E36,$B36, $D36, Hombres!$A$1:$DW$117, Mujeres!$A$1:$DW$117)</f>
        <v>0</v>
      </c>
      <c r="AX36" s="46" cm="1">
        <f t="array" ref="AX36">AnualidadPensionado(AX$1,$E36,$B36, $D36, Hombres!$A$1:$DW$117, Mujeres!$A$1:$DW$117)</f>
        <v>0</v>
      </c>
      <c r="AY36" s="46" cm="1">
        <f t="array" ref="AY36">AnualidadPensionado(AY$1,$E36,$B36, $D36, Hombres!$A$1:$DW$117, Mujeres!$A$1:$DW$117)</f>
        <v>0</v>
      </c>
      <c r="AZ36" s="46" cm="1">
        <f t="array" ref="AZ36">AnualidadPensionado(AZ$1,$E36,$B36, $D36, Hombres!$A$1:$DW$117, Mujeres!$A$1:$DW$117)</f>
        <v>0</v>
      </c>
      <c r="BA36" s="46" cm="1">
        <f t="array" ref="BA36">AnualidadPensionado(BA$1,$E36,$B36, $D36, Hombres!$A$1:$DW$117, Mujeres!$A$1:$DW$117)</f>
        <v>0</v>
      </c>
      <c r="BB36" s="46" cm="1">
        <f t="array" ref="BB36">AnualidadPensionado(BB$1,$E36,$B36, $D36, Hombres!$A$1:$DW$117, Mujeres!$A$1:$DW$117)</f>
        <v>0</v>
      </c>
      <c r="BC36" s="46" cm="1">
        <f t="array" ref="BC36">AnualidadPensionado(BC$1,$E36,$B36, $D36, Hombres!$A$1:$DW$117, Mujeres!$A$1:$DW$117)</f>
        <v>0</v>
      </c>
      <c r="BD36" s="46" cm="1">
        <f t="array" ref="BD36">AnualidadPensionado(BD$1,$E36,$B36, $D36, Hombres!$A$1:$DW$117, Mujeres!$A$1:$DW$117)</f>
        <v>0</v>
      </c>
      <c r="BE36" s="46" cm="1">
        <f t="array" ref="BE36">AnualidadPensionado(BE$1,$E36,$B36, $D36, Hombres!$A$1:$DW$117, Mujeres!$A$1:$DW$117)</f>
        <v>0</v>
      </c>
      <c r="BF36" s="46" cm="1">
        <f t="array" ref="BF36">AnualidadPensionado(BF$1,$E36,$B36, $D36, Hombres!$A$1:$DW$117, Mujeres!$A$1:$DW$117)</f>
        <v>0</v>
      </c>
      <c r="BG36" s="46" cm="1">
        <f t="array" ref="BG36">AnualidadPensionado(BG$1,$E36,$B36, $D36, Hombres!$A$1:$DW$117, Mujeres!$A$1:$DW$117)</f>
        <v>0</v>
      </c>
      <c r="BH36" s="46" cm="1">
        <f t="array" ref="BH36">AnualidadPensionado(BH$1,$E36,$B36, $D36, Hombres!$A$1:$DW$117, Mujeres!$A$1:$DW$117)</f>
        <v>0</v>
      </c>
      <c r="BI36" s="46" cm="1">
        <f t="array" ref="BI36">AnualidadPensionado(BI$1,$E36,$B36, $D36, Hombres!$A$1:$DW$117, Mujeres!$A$1:$DW$117)</f>
        <v>0</v>
      </c>
      <c r="BJ36" s="46" cm="1">
        <f t="array" ref="BJ36">AnualidadPensionado(BJ$1,$E36,$B36, $D36, Hombres!$A$1:$DW$117, Mujeres!$A$1:$DW$117)</f>
        <v>0</v>
      </c>
      <c r="BK36" s="46" cm="1">
        <f t="array" ref="BK36">AnualidadPensionado(BK$1,$E36,$B36, $D36, Hombres!$A$1:$DW$117, Mujeres!$A$1:$DW$117)</f>
        <v>0</v>
      </c>
      <c r="BL36" s="46" cm="1">
        <f t="array" ref="BL36">AnualidadPensionado(BL$1,$E36,$B36, $D36, Hombres!$A$1:$DW$117, Mujeres!$A$1:$DW$117)</f>
        <v>0</v>
      </c>
      <c r="BM36" s="46" cm="1">
        <f t="array" ref="BM36">AnualidadPensionado(BM$1,$E36,$B36, $D36, Hombres!$A$1:$DW$117, Mujeres!$A$1:$DW$117)</f>
        <v>0</v>
      </c>
      <c r="BN36" s="46" cm="1">
        <f t="array" ref="BN36">AnualidadPensionado(BN$1,$E36,$B36, $D36, Hombres!$A$1:$DW$117, Mujeres!$A$1:$DW$117)</f>
        <v>0</v>
      </c>
      <c r="BO36" s="46" cm="1">
        <f t="array" ref="BO36">AnualidadPensionado(BO$1,$E36,$B36, $D36, Hombres!$A$1:$DW$117, Mujeres!$A$1:$DW$117)</f>
        <v>0</v>
      </c>
      <c r="BP36" s="46" cm="1">
        <f t="array" ref="BP36">AnualidadPensionado(BP$1,$E36,$B36, $D36, Hombres!$A$1:$DW$117, Mujeres!$A$1:$DW$117)</f>
        <v>0</v>
      </c>
      <c r="BQ36" s="46" cm="1">
        <f t="array" ref="BQ36">AnualidadPensionado(BQ$1,$E36,$B36, $D36, Hombres!$A$1:$DW$117, Mujeres!$A$1:$DW$117)</f>
        <v>0</v>
      </c>
      <c r="BR36" s="46" cm="1">
        <f t="array" ref="BR36">AnualidadPensionado(BR$1,$E36,$B36, $D36, Hombres!$A$1:$DW$117, Mujeres!$A$1:$DW$117)</f>
        <v>0</v>
      </c>
      <c r="BS36" s="46" cm="1">
        <f t="array" ref="BS36">AnualidadPensionado(BS$1,$E36,$B36, $D36, Hombres!$A$1:$DW$117, Mujeres!$A$1:$DW$117)</f>
        <v>0</v>
      </c>
      <c r="BT36" s="46" cm="1">
        <f t="array" ref="BT36">AnualidadPensionado(BT$1,$E36,$B36, $D36, Hombres!$A$1:$DW$117, Mujeres!$A$1:$DW$117)</f>
        <v>0</v>
      </c>
      <c r="BU36" s="46" cm="1">
        <f t="array" ref="BU36">AnualidadPensionado(BU$1,$E36,$B36, $D36, Hombres!$A$1:$DW$117, Mujeres!$A$1:$DW$117)</f>
        <v>0</v>
      </c>
      <c r="BV36" s="46" cm="1">
        <f t="array" ref="BV36">AnualidadPensionado(BV$1,$E36,$B36, $D36, Hombres!$A$1:$DW$117, Mujeres!$A$1:$DW$117)</f>
        <v>0</v>
      </c>
      <c r="BW36" s="46" cm="1">
        <f t="array" ref="BW36">AnualidadPensionado(BW$1,$E36,$B36, $D36, Hombres!$A$1:$DW$117, Mujeres!$A$1:$DW$117)</f>
        <v>0</v>
      </c>
      <c r="BX36" s="46" cm="1">
        <f t="array" ref="BX36">AnualidadPensionado(BX$1,$E36,$B36, $D36, Hombres!$A$1:$DW$117, Mujeres!$A$1:$DW$117)</f>
        <v>0</v>
      </c>
      <c r="BY36" s="46" cm="1">
        <f t="array" ref="BY36">AnualidadPensionado(BY$1,$E36,$B36, $D36, Hombres!$A$1:$DW$117, Mujeres!$A$1:$DW$117)</f>
        <v>0</v>
      </c>
      <c r="BZ36" s="46" cm="1">
        <f t="array" ref="BZ36">AnualidadPensionado(BZ$1,$E36,$B36, $D36, Hombres!$A$1:$DW$117, Mujeres!$A$1:$DW$117)</f>
        <v>0</v>
      </c>
      <c r="CA36" s="46" cm="1">
        <f t="array" ref="CA36">AnualidadPensionado(CA$1,$E36,$B36, $D36, Hombres!$A$1:$DW$117, Mujeres!$A$1:$DW$117)</f>
        <v>0</v>
      </c>
      <c r="CB36" s="46" cm="1">
        <f t="array" ref="CB36">AnualidadPensionado(CB$1,$E36,$B36, $D36, Hombres!$A$1:$DW$117, Mujeres!$A$1:$DW$117)</f>
        <v>0</v>
      </c>
      <c r="CC36" s="46" cm="1">
        <f t="array" ref="CC36">AnualidadPensionado(CC$1,$E36,$B36, $D36, Hombres!$A$1:$DW$117, Mujeres!$A$1:$DW$117)</f>
        <v>0</v>
      </c>
      <c r="CD36" s="46" cm="1">
        <f t="array" ref="CD36">AnualidadPensionado(CD$1,$E36,$B36, $D36, Hombres!$A$1:$DW$117, Mujeres!$A$1:$DW$117)</f>
        <v>0</v>
      </c>
      <c r="CE36" s="46" cm="1">
        <f t="array" ref="CE36">AnualidadPensionado(CE$1,$E36,$B36, $D36, Hombres!$A$1:$DW$117, Mujeres!$A$1:$DW$117)</f>
        <v>0</v>
      </c>
      <c r="CF36" s="46" cm="1">
        <f t="array" ref="CF36">AnualidadPensionado(CF$1,$E36,$B36, $D36, Hombres!$A$1:$DW$117, Mujeres!$A$1:$DW$117)</f>
        <v>0</v>
      </c>
      <c r="CG36" s="46" cm="1">
        <f t="array" ref="CG36">AnualidadPensionado(CG$1,$E36,$B36, $D36, Hombres!$A$1:$DW$117, Mujeres!$A$1:$DW$117)</f>
        <v>0</v>
      </c>
      <c r="CH36" s="46" cm="1">
        <f t="array" ref="CH36">AnualidadPensionado(CH$1,$E36,$B36, $D36, Hombres!$A$1:$DW$117, Mujeres!$A$1:$DW$117)</f>
        <v>0</v>
      </c>
      <c r="CI36" s="46" cm="1">
        <f t="array" ref="CI36">AnualidadPensionado(CI$1,$E36,$B36, $D36, Hombres!$A$1:$DW$117, Mujeres!$A$1:$DW$117)</f>
        <v>0</v>
      </c>
      <c r="CJ36" s="46" cm="1">
        <f t="array" ref="CJ36">AnualidadPensionado(CJ$1,$E36,$B36, $D36, Hombres!$A$1:$DW$117, Mujeres!$A$1:$DW$117)</f>
        <v>0</v>
      </c>
      <c r="CK36" s="46" cm="1">
        <f t="array" ref="CK36">AnualidadPensionado(CK$1,$E36,$B36, $D36, Hombres!$A$1:$DW$117, Mujeres!$A$1:$DW$117)</f>
        <v>0</v>
      </c>
      <c r="CL36" s="46" cm="1">
        <f t="array" ref="CL36">AnualidadPensionado(CL$1,$E36,$B36, $D36, Hombres!$A$1:$DW$117, Mujeres!$A$1:$DW$117)</f>
        <v>0</v>
      </c>
      <c r="CM36" s="46" cm="1">
        <f t="array" ref="CM36">AnualidadPensionado(CM$1,$E36,$B36, $D36, Hombres!$A$1:$DW$117, Mujeres!$A$1:$DW$117)</f>
        <v>0</v>
      </c>
      <c r="CN36" s="46" cm="1">
        <f t="array" ref="CN36">AnualidadPensionado(CN$1,$E36,$B36, $D36, Hombres!$A$1:$DW$117, Mujeres!$A$1:$DW$117)</f>
        <v>0</v>
      </c>
      <c r="CO36" s="46" cm="1">
        <f t="array" ref="CO36">AnualidadPensionado(CO$1,$E36,$B36, $D36, Hombres!$A$1:$DW$117, Mujeres!$A$1:$DW$117)</f>
        <v>0</v>
      </c>
      <c r="CP36" s="46" cm="1">
        <f t="array" ref="CP36">AnualidadPensionado(CP$1,$E36,$B36, $D36, Hombres!$A$1:$DW$117, Mujeres!$A$1:$DW$117)</f>
        <v>0</v>
      </c>
      <c r="CQ36" s="46" cm="1">
        <f t="array" ref="CQ36">AnualidadPensionado(CQ$1,$E36,$B36, $D36, Hombres!$A$1:$DW$117, Mujeres!$A$1:$DW$117)</f>
        <v>0</v>
      </c>
      <c r="CR36" s="46" cm="1">
        <f t="array" ref="CR36">AnualidadPensionado(CR$1,$E36,$B36, $D36, Hombres!$A$1:$DW$117, Mujeres!$A$1:$DW$117)</f>
        <v>0</v>
      </c>
      <c r="CS36" s="46" cm="1">
        <f t="array" ref="CS36">AnualidadPensionado(CS$1,$E36,$B36, $D36, Hombres!$A$1:$DW$117, Mujeres!$A$1:$DW$117)</f>
        <v>0</v>
      </c>
      <c r="CT36" s="46" cm="1">
        <f t="array" ref="CT36">AnualidadPensionado(CT$1,$E36,$B36, $D36, Hombres!$A$1:$DW$117, Mujeres!$A$1:$DW$117)</f>
        <v>0</v>
      </c>
      <c r="CU36" s="46" cm="1">
        <f t="array" ref="CU36">AnualidadPensionado(CU$1,$E36,$B36, $D36, Hombres!$A$1:$DW$117, Mujeres!$A$1:$DW$117)</f>
        <v>0</v>
      </c>
      <c r="CV36" s="46" cm="1">
        <f t="array" ref="CV36">AnualidadPensionado(CV$1,$E36,$B36, $D36, Hombres!$A$1:$DW$117, Mujeres!$A$1:$DW$117)</f>
        <v>0</v>
      </c>
      <c r="CW36" s="46" cm="1">
        <f t="array" ref="CW36">AnualidadPensionado(CW$1,$E36,$B36, $D36, Hombres!$A$1:$DW$117, Mujeres!$A$1:$DW$117)</f>
        <v>0</v>
      </c>
      <c r="CX36" s="46" cm="1">
        <f t="array" ref="CX36">AnualidadPensionado(CX$1,$E36,$B36, $D36, Hombres!$A$1:$DW$117, Mujeres!$A$1:$DW$117)</f>
        <v>0</v>
      </c>
      <c r="CY36" s="46" cm="1">
        <f t="array" ref="CY36">AnualidadPensionado(CY$1,$E36,$B36, $D36, Hombres!$A$1:$DW$117, Mujeres!$A$1:$DW$117)</f>
        <v>0</v>
      </c>
      <c r="DB36" s="21"/>
      <c r="DC36" s="46" cm="1">
        <f t="array" ref="DC36">beneficio_muerte_individual_pensionado(DC$1,$E36,$B36, Hombres!$A$1:$DW$117, Mujeres!$A$1:$DW$117)</f>
        <v>0</v>
      </c>
      <c r="DD36" s="46" cm="1">
        <f t="array" ref="DD36">beneficio_muerte_individual_pensionado(DD$1,$E36,$B36, Hombres!$A$1:$DW$117, Mujeres!$A$1:$DW$117)</f>
        <v>156354.29999999999</v>
      </c>
      <c r="DE36" s="46" cm="1">
        <f t="array" ref="DE36">beneficio_muerte_individual_pensionado(DE$1,$E36,$B36, Hombres!$A$1:$DW$117, Mujeres!$A$1:$DW$117)</f>
        <v>163493.70333408003</v>
      </c>
      <c r="DF36" s="46" cm="1">
        <f t="array" ref="DF36">beneficio_muerte_individual_pensionado(DF$1,$E36,$B36, Hombres!$A$1:$DW$117, Mujeres!$A$1:$DW$117)</f>
        <v>170205.19666986659</v>
      </c>
      <c r="DG36" s="46" cm="1">
        <f t="array" ref="DG36">beneficio_muerte_individual_pensionado(DG$1,$E36,$B36, Hombres!$A$1:$DW$117, Mujeres!$A$1:$DW$117)</f>
        <v>176091.84361540314</v>
      </c>
      <c r="DH36" s="46" cm="1">
        <f t="array" ref="DH36">beneficio_muerte_individual_pensionado(DH$1,$E36,$B36, Hombres!$A$1:$DW$117, Mujeres!$A$1:$DW$117)</f>
        <v>180796.97529143549</v>
      </c>
      <c r="DI36" s="46" cm="1">
        <f t="array" ref="DI36">beneficio_muerte_individual_pensionado(DI$1,$E36,$B36, Hombres!$A$1:$DW$117, Mujeres!$A$1:$DW$117)</f>
        <v>184158.80013129249</v>
      </c>
      <c r="DJ36" s="46" cm="1">
        <f t="array" ref="DJ36">beneficio_muerte_individual_pensionado(DJ$1,$E36,$B36, Hombres!$A$1:$DW$117, Mujeres!$A$1:$DW$117)</f>
        <v>186078.88958307041</v>
      </c>
      <c r="DK36" s="46" cm="1">
        <f t="array" ref="DK36">beneficio_muerte_individual_pensionado(DK$1,$E36,$B36, Hombres!$A$1:$DW$117, Mujeres!$A$1:$DW$117)</f>
        <v>186320.23098520705</v>
      </c>
      <c r="DL36" s="46" cm="1">
        <f t="array" ref="DL36">beneficio_muerte_individual_pensionado(DL$1,$E36,$B36, Hombres!$A$1:$DW$117, Mujeres!$A$1:$DW$117)</f>
        <v>184498.25227888106</v>
      </c>
      <c r="DM36" s="46" cm="1">
        <f t="array" ref="DM36">beneficio_muerte_individual_pensionado(DM$1,$E36,$B36, Hombres!$A$1:$DW$117, Mujeres!$A$1:$DW$117)</f>
        <v>180353.01414745656</v>
      </c>
      <c r="DN36" s="46" cm="1">
        <f t="array" ref="DN36">beneficio_muerte_individual_pensionado(DN$1,$E36,$B36, Hombres!$A$1:$DW$117, Mujeres!$A$1:$DW$117)</f>
        <v>173859.29742610172</v>
      </c>
      <c r="DO36" s="46" cm="1">
        <f t="array" ref="DO36">beneficio_muerte_individual_pensionado(DO$1,$E36,$B36, Hombres!$A$1:$DW$117, Mujeres!$A$1:$DW$117)</f>
        <v>165073.86877686196</v>
      </c>
      <c r="DP36" s="46" cm="1">
        <f t="array" ref="DP36">beneficio_muerte_individual_pensionado(DP$1,$E36,$B36, Hombres!$A$1:$DW$117, Mujeres!$A$1:$DW$117)</f>
        <v>154049.59760164545</v>
      </c>
      <c r="DQ36" s="46" cm="1">
        <f t="array" ref="DQ36">beneficio_muerte_individual_pensionado(DQ$1,$E36,$B36, Hombres!$A$1:$DW$117, Mujeres!$A$1:$DW$117)</f>
        <v>140889.98232854047</v>
      </c>
      <c r="DR36" s="46" cm="1">
        <f t="array" ref="DR36">beneficio_muerte_individual_pensionado(DR$1,$E36,$B36, Hombres!$A$1:$DW$117, Mujeres!$A$1:$DW$117)</f>
        <v>125926.84468224848</v>
      </c>
      <c r="DS36" s="46" cm="1">
        <f t="array" ref="DS36">beneficio_muerte_individual_pensionado(DS$1,$E36,$B36, Hombres!$A$1:$DW$117, Mujeres!$A$1:$DW$117)</f>
        <v>109721.0297897163</v>
      </c>
      <c r="DT36" s="46" cm="1">
        <f t="array" ref="DT36">beneficio_muerte_individual_pensionado(DT$1,$E36,$B36, Hombres!$A$1:$DW$117, Mujeres!$A$1:$DW$117)</f>
        <v>92919.62681213356</v>
      </c>
      <c r="DU36" s="46" cm="1">
        <f t="array" ref="DU36">beneficio_muerte_individual_pensionado(DU$1,$E36,$B36, Hombres!$A$1:$DW$117, Mujeres!$A$1:$DW$117)</f>
        <v>76185.372572023189</v>
      </c>
      <c r="DV36" s="46" cm="1">
        <f t="array" ref="DV36">beneficio_muerte_individual_pensionado(DV$1,$E36,$B36, Hombres!$A$1:$DW$117, Mujeres!$A$1:$DW$117)</f>
        <v>60184.799365961153</v>
      </c>
      <c r="DW36" s="46" cm="1">
        <f t="array" ref="DW36">beneficio_muerte_individual_pensionado(DW$1,$E36,$B36, Hombres!$A$1:$DW$117, Mujeres!$A$1:$DW$117)</f>
        <v>45574.481804962626</v>
      </c>
      <c r="DX36" s="46" cm="1">
        <f t="array" ref="DX36">beneficio_muerte_individual_pensionado(DX$1,$E36,$B36, Hombres!$A$1:$DW$117, Mujeres!$A$1:$DW$117)</f>
        <v>32900.11942156891</v>
      </c>
      <c r="DY36" s="46" cm="1">
        <f t="array" ref="DY36">beneficio_muerte_individual_pensionado(DY$1,$E36,$B36, Hombres!$A$1:$DW$117, Mujeres!$A$1:$DW$117)</f>
        <v>22494.636713437856</v>
      </c>
      <c r="DZ36" s="46" cm="1">
        <f t="array" ref="DZ36">beneficio_muerte_individual_pensionado(DZ$1,$E36,$B36, Hombres!$A$1:$DW$117, Mujeres!$A$1:$DW$117)</f>
        <v>14450.511873001951</v>
      </c>
      <c r="EA36" s="46" cm="1">
        <f t="array" ref="EA36">beneficio_muerte_individual_pensionado(EA$1,$E36,$B36, Hombres!$A$1:$DW$117, Mujeres!$A$1:$DW$117)</f>
        <v>8638.6119413711494</v>
      </c>
      <c r="EB36" s="46" cm="1">
        <f t="array" ref="EB36">beneficio_muerte_individual_pensionado(EB$1,$E36,$B36, Hombres!$A$1:$DW$117, Mujeres!$A$1:$DW$117)</f>
        <v>4752.4936475392096</v>
      </c>
      <c r="EC36" s="46" cm="1">
        <f t="array" ref="EC36">beneficio_muerte_individual_pensionado(EC$1,$E36,$B36, Hombres!$A$1:$DW$117, Mujeres!$A$1:$DW$117)</f>
        <v>2374.1033574826442</v>
      </c>
      <c r="ED36" s="46" cm="1">
        <f t="array" ref="ED36">beneficio_muerte_individual_pensionado(ED$1,$E36,$B36, Hombres!$A$1:$DW$117, Mujeres!$A$1:$DW$117)</f>
        <v>1058.8852073958687</v>
      </c>
      <c r="EE36" s="46" cm="1">
        <f t="array" ref="EE36">beneficio_muerte_individual_pensionado(EE$1,$E36,$B36, Hombres!$A$1:$DW$117, Mujeres!$A$1:$DW$117)</f>
        <v>412.57881916124614</v>
      </c>
      <c r="EF36" s="46" cm="1">
        <f t="array" ref="EF36">beneficio_muerte_individual_pensionado(EF$1,$E36,$B36, Hombres!$A$1:$DW$117, Mujeres!$A$1:$DW$117)</f>
        <v>136.43420846839552</v>
      </c>
      <c r="EG36" s="46" cm="1">
        <f t="array" ref="EG36">beneficio_muerte_individual_pensionado(EG$1,$E36,$B36, Hombres!$A$1:$DW$117, Mujeres!$A$1:$DW$117)</f>
        <v>36.770038687404416</v>
      </c>
      <c r="EH36" s="46" cm="1">
        <f t="array" ref="EH36">beneficio_muerte_individual_pensionado(EH$1,$E36,$B36, Hombres!$A$1:$DW$117, Mujeres!$A$1:$DW$117)</f>
        <v>7.5892526081003684</v>
      </c>
      <c r="EI36" s="46" cm="1">
        <f t="array" ref="EI36">beneficio_muerte_individual_pensionado(EI$1,$E36,$B36, Hombres!$A$1:$DW$117, Mujeres!$A$1:$DW$117)</f>
        <v>1.1583223899751696</v>
      </c>
      <c r="EJ36" s="46" cm="1">
        <f t="array" ref="EJ36">beneficio_muerte_individual_pensionado(EJ$1,$E36,$B36, Hombres!$A$1:$DW$117, Mujeres!$A$1:$DW$117)</f>
        <v>0</v>
      </c>
      <c r="EK36" s="46" cm="1">
        <f t="array" ref="EK36">beneficio_muerte_individual_pensionado(EK$1,$E36,$B36, Hombres!$A$1:$DW$117, Mujeres!$A$1:$DW$117)</f>
        <v>0</v>
      </c>
      <c r="EL36" s="46" cm="1">
        <f t="array" ref="EL36">beneficio_muerte_individual_pensionado(EL$1,$E36,$B36, Hombres!$A$1:$DW$117, Mujeres!$A$1:$DW$117)</f>
        <v>0</v>
      </c>
      <c r="EM36" s="46" cm="1">
        <f t="array" ref="EM36">beneficio_muerte_individual_pensionado(EM$1,$E36,$B36, Hombres!$A$1:$DW$117, Mujeres!$A$1:$DW$117)</f>
        <v>0</v>
      </c>
      <c r="EN36" s="46" cm="1">
        <f t="array" ref="EN36">beneficio_muerte_individual_pensionado(EN$1,$E36,$B36, Hombres!$A$1:$DW$117, Mujeres!$A$1:$DW$117)</f>
        <v>0</v>
      </c>
      <c r="EO36" s="46" cm="1">
        <f t="array" ref="EO36">beneficio_muerte_individual_pensionado(EO$1,$E36,$B36, Hombres!$A$1:$DW$117, Mujeres!$A$1:$DW$117)</f>
        <v>0</v>
      </c>
      <c r="EP36" s="46" cm="1">
        <f t="array" ref="EP36">beneficio_muerte_individual_pensionado(EP$1,$E36,$B36, Hombres!$A$1:$DW$117, Mujeres!$A$1:$DW$117)</f>
        <v>0</v>
      </c>
      <c r="EQ36" s="46" cm="1">
        <f t="array" ref="EQ36">beneficio_muerte_individual_pensionado(EQ$1,$E36,$B36, Hombres!$A$1:$DW$117, Mujeres!$A$1:$DW$117)</f>
        <v>0</v>
      </c>
      <c r="ER36" s="46" cm="1">
        <f t="array" ref="ER36">beneficio_muerte_individual_pensionado(ER$1,$E36,$B36, Hombres!$A$1:$DW$117, Mujeres!$A$1:$DW$117)</f>
        <v>0</v>
      </c>
      <c r="ES36" s="46" cm="1">
        <f t="array" ref="ES36">beneficio_muerte_individual_pensionado(ES$1,$E36,$B36, Hombres!$A$1:$DW$117, Mujeres!$A$1:$DW$117)</f>
        <v>0</v>
      </c>
      <c r="ET36" s="46" cm="1">
        <f t="array" ref="ET36">beneficio_muerte_individual_pensionado(ET$1,$E36,$B36, Hombres!$A$1:$DW$117, Mujeres!$A$1:$DW$117)</f>
        <v>0</v>
      </c>
      <c r="EU36" s="46" cm="1">
        <f t="array" ref="EU36">beneficio_muerte_individual_pensionado(EU$1,$E36,$B36, Hombres!$A$1:$DW$117, Mujeres!$A$1:$DW$117)</f>
        <v>0</v>
      </c>
      <c r="EV36" s="46" cm="1">
        <f t="array" ref="EV36">beneficio_muerte_individual_pensionado(EV$1,$E36,$B36, Hombres!$A$1:$DW$117, Mujeres!$A$1:$DW$117)</f>
        <v>0</v>
      </c>
      <c r="EW36" s="46" cm="1">
        <f t="array" ref="EW36">beneficio_muerte_individual_pensionado(EW$1,$E36,$B36, Hombres!$A$1:$DW$117, Mujeres!$A$1:$DW$117)</f>
        <v>0</v>
      </c>
      <c r="EX36" s="46" cm="1">
        <f t="array" ref="EX36">beneficio_muerte_individual_pensionado(EX$1,$E36,$B36, Hombres!$A$1:$DW$117, Mujeres!$A$1:$DW$117)</f>
        <v>0</v>
      </c>
      <c r="EY36" s="46" cm="1">
        <f t="array" ref="EY36">beneficio_muerte_individual_pensionado(EY$1,$E36,$B36, Hombres!$A$1:$DW$117, Mujeres!$A$1:$DW$117)</f>
        <v>0</v>
      </c>
      <c r="EZ36" s="46" cm="1">
        <f t="array" ref="EZ36">beneficio_muerte_individual_pensionado(EZ$1,$E36,$B36, Hombres!$A$1:$DW$117, Mujeres!$A$1:$DW$117)</f>
        <v>0</v>
      </c>
      <c r="FA36" s="46" cm="1">
        <f t="array" ref="FA36">beneficio_muerte_individual_pensionado(FA$1,$E36,$B36, Hombres!$A$1:$DW$117, Mujeres!$A$1:$DW$117)</f>
        <v>0</v>
      </c>
      <c r="FB36" s="46" cm="1">
        <f t="array" ref="FB36">beneficio_muerte_individual_pensionado(FB$1,$E36,$B36, Hombres!$A$1:$DW$117, Mujeres!$A$1:$DW$117)</f>
        <v>0</v>
      </c>
      <c r="FC36" s="46" cm="1">
        <f t="array" ref="FC36">beneficio_muerte_individual_pensionado(FC$1,$E36,$B36, Hombres!$A$1:$DW$117, Mujeres!$A$1:$DW$117)</f>
        <v>0</v>
      </c>
      <c r="FD36" s="46" cm="1">
        <f t="array" ref="FD36">beneficio_muerte_individual_pensionado(FD$1,$E36,$B36, Hombres!$A$1:$DW$117, Mujeres!$A$1:$DW$117)</f>
        <v>0</v>
      </c>
      <c r="FE36" s="46" cm="1">
        <f t="array" ref="FE36">beneficio_muerte_individual_pensionado(FE$1,$E36,$B36, Hombres!$A$1:$DW$117, Mujeres!$A$1:$DW$117)</f>
        <v>0</v>
      </c>
      <c r="FF36" s="46" cm="1">
        <f t="array" ref="FF36">beneficio_muerte_individual_pensionado(FF$1,$E36,$B36, Hombres!$A$1:$DW$117, Mujeres!$A$1:$DW$117)</f>
        <v>0</v>
      </c>
      <c r="FG36" s="46" cm="1">
        <f t="array" ref="FG36">beneficio_muerte_individual_pensionado(FG$1,$E36,$B36, Hombres!$A$1:$DW$117, Mujeres!$A$1:$DW$117)</f>
        <v>0</v>
      </c>
      <c r="FH36" s="46" cm="1">
        <f t="array" ref="FH36">beneficio_muerte_individual_pensionado(FH$1,$E36,$B36, Hombres!$A$1:$DW$117, Mujeres!$A$1:$DW$117)</f>
        <v>0</v>
      </c>
      <c r="FI36" s="46" cm="1">
        <f t="array" ref="FI36">beneficio_muerte_individual_pensionado(FI$1,$E36,$B36, Hombres!$A$1:$DW$117, Mujeres!$A$1:$DW$117)</f>
        <v>0</v>
      </c>
      <c r="FJ36" s="46" cm="1">
        <f t="array" ref="FJ36">beneficio_muerte_individual_pensionado(FJ$1,$E36,$B36, Hombres!$A$1:$DW$117, Mujeres!$A$1:$DW$117)</f>
        <v>0</v>
      </c>
      <c r="FK36" s="46" cm="1">
        <f t="array" ref="FK36">beneficio_muerte_individual_pensionado(FK$1,$E36,$B36, Hombres!$A$1:$DW$117, Mujeres!$A$1:$DW$117)</f>
        <v>0</v>
      </c>
      <c r="FL36" s="46" cm="1">
        <f t="array" ref="FL36">beneficio_muerte_individual_pensionado(FL$1,$E36,$B36, Hombres!$A$1:$DW$117, Mujeres!$A$1:$DW$117)</f>
        <v>0</v>
      </c>
      <c r="FM36" s="46" cm="1">
        <f t="array" ref="FM36">beneficio_muerte_individual_pensionado(FM$1,$E36,$B36, Hombres!$A$1:$DW$117, Mujeres!$A$1:$DW$117)</f>
        <v>0</v>
      </c>
      <c r="FN36" s="46" cm="1">
        <f t="array" ref="FN36">beneficio_muerte_individual_pensionado(FN$1,$E36,$B36, Hombres!$A$1:$DW$117, Mujeres!$A$1:$DW$117)</f>
        <v>0</v>
      </c>
      <c r="FO36" s="46" cm="1">
        <f t="array" ref="FO36">beneficio_muerte_individual_pensionado(FO$1,$E36,$B36, Hombres!$A$1:$DW$117, Mujeres!$A$1:$DW$117)</f>
        <v>0</v>
      </c>
      <c r="FP36" s="46" cm="1">
        <f t="array" ref="FP36">beneficio_muerte_individual_pensionado(FP$1,$E36,$B36, Hombres!$A$1:$DW$117, Mujeres!$A$1:$DW$117)</f>
        <v>0</v>
      </c>
      <c r="FQ36" s="46" cm="1">
        <f t="array" ref="FQ36">beneficio_muerte_individual_pensionado(FQ$1,$E36,$B36, Hombres!$A$1:$DW$117, Mujeres!$A$1:$DW$117)</f>
        <v>0</v>
      </c>
      <c r="FR36" s="46" cm="1">
        <f t="array" ref="FR36">beneficio_muerte_individual_pensionado(FR$1,$E36,$B36, Hombres!$A$1:$DW$117, Mujeres!$A$1:$DW$117)</f>
        <v>0</v>
      </c>
      <c r="FS36" s="46" cm="1">
        <f t="array" ref="FS36">beneficio_muerte_individual_pensionado(FS$1,$E36,$B36, Hombres!$A$1:$DW$117, Mujeres!$A$1:$DW$117)</f>
        <v>0</v>
      </c>
      <c r="FT36" s="46" cm="1">
        <f t="array" ref="FT36">beneficio_muerte_individual_pensionado(FT$1,$E36,$B36, Hombres!$A$1:$DW$117, Mujeres!$A$1:$DW$117)</f>
        <v>0</v>
      </c>
      <c r="FU36" s="46" cm="1">
        <f t="array" ref="FU36">beneficio_muerte_individual_pensionado(FU$1,$E36,$B36, Hombres!$A$1:$DW$117, Mujeres!$A$1:$DW$117)</f>
        <v>0</v>
      </c>
      <c r="FV36" s="46" cm="1">
        <f t="array" ref="FV36">beneficio_muerte_individual_pensionado(FV$1,$E36,$B36, Hombres!$A$1:$DW$117, Mujeres!$A$1:$DW$117)</f>
        <v>0</v>
      </c>
      <c r="FW36" s="46" cm="1">
        <f t="array" ref="FW36">beneficio_muerte_individual_pensionado(FW$1,$E36,$B36, Hombres!$A$1:$DW$117, Mujeres!$A$1:$DW$117)</f>
        <v>0</v>
      </c>
      <c r="FX36" s="46" cm="1">
        <f t="array" ref="FX36">beneficio_muerte_individual_pensionado(FX$1,$E36,$B36, Hombres!$A$1:$DW$117, Mujeres!$A$1:$DW$117)</f>
        <v>0</v>
      </c>
      <c r="FY36" s="46" cm="1">
        <f t="array" ref="FY36">beneficio_muerte_individual_pensionado(FY$1,$E36,$B36, Hombres!$A$1:$DW$117, Mujeres!$A$1:$DW$117)</f>
        <v>0</v>
      </c>
      <c r="FZ36" s="46" cm="1">
        <f t="array" ref="FZ36">beneficio_muerte_individual_pensionado(FZ$1,$E36,$B36, Hombres!$A$1:$DW$117, Mujeres!$A$1:$DW$117)</f>
        <v>0</v>
      </c>
      <c r="GA36" s="46" cm="1">
        <f t="array" ref="GA36">beneficio_muerte_individual_pensionado(GA$1,$E36,$B36, Hombres!$A$1:$DW$117, Mujeres!$A$1:$DW$117)</f>
        <v>0</v>
      </c>
      <c r="GB36" s="46" cm="1">
        <f t="array" ref="GB36">beneficio_muerte_individual_pensionado(GB$1,$E36,$B36, Hombres!$A$1:$DW$117, Mujeres!$A$1:$DW$117)</f>
        <v>0</v>
      </c>
      <c r="GC36" s="46" cm="1">
        <f t="array" ref="GC36">beneficio_muerte_individual_pensionado(GC$1,$E36,$B36, Hombres!$A$1:$DW$117, Mujeres!$A$1:$DW$117)</f>
        <v>0</v>
      </c>
      <c r="GD36" s="46" cm="1">
        <f t="array" ref="GD36">beneficio_muerte_individual_pensionado(GD$1,$E36,$B36, Hombres!$A$1:$DW$117, Mujeres!$A$1:$DW$117)</f>
        <v>0</v>
      </c>
      <c r="GE36" s="46" cm="1">
        <f t="array" ref="GE36">beneficio_muerte_individual_pensionado(GE$1,$E36,$B36, Hombres!$A$1:$DW$117, Mujeres!$A$1:$DW$117)</f>
        <v>0</v>
      </c>
      <c r="GF36" s="46" cm="1">
        <f t="array" ref="GF36">beneficio_muerte_individual_pensionado(GF$1,$E36,$B36, Hombres!$A$1:$DW$117, Mujeres!$A$1:$DW$117)</f>
        <v>0</v>
      </c>
      <c r="GG36" s="46" cm="1">
        <f t="array" ref="GG36">beneficio_muerte_individual_pensionado(GG$1,$E36,$B36, Hombres!$A$1:$DW$117, Mujeres!$A$1:$DW$117)</f>
        <v>0</v>
      </c>
      <c r="GH36" s="46" cm="1">
        <f t="array" ref="GH36">beneficio_muerte_individual_pensionado(GH$1,$E36,$B36, Hombres!$A$1:$DW$117, Mujeres!$A$1:$DW$117)</f>
        <v>0</v>
      </c>
      <c r="GI36" s="46" cm="1">
        <f t="array" ref="GI36">beneficio_muerte_individual_pensionado(GI$1,$E36,$B36, Hombres!$A$1:$DW$117, Mujeres!$A$1:$DW$117)</f>
        <v>0</v>
      </c>
      <c r="GJ36" s="46" cm="1">
        <f t="array" ref="GJ36">beneficio_muerte_individual_pensionado(GJ$1,$E36,$B36, Hombres!$A$1:$DW$117, Mujeres!$A$1:$DW$117)</f>
        <v>0</v>
      </c>
      <c r="GK36" s="46" cm="1">
        <f t="array" ref="GK36">beneficio_muerte_individual_pensionado(GK$1,$E36,$B36, Hombres!$A$1:$DW$117, Mujeres!$A$1:$DW$117)</f>
        <v>0</v>
      </c>
      <c r="GL36" s="46" cm="1">
        <f t="array" ref="GL36">beneficio_muerte_individual_pensionado(GL$1,$E36,$B36, Hombres!$A$1:$DW$117, Mujeres!$A$1:$DW$117)</f>
        <v>0</v>
      </c>
      <c r="GM36" s="46" cm="1">
        <f t="array" ref="GM36">beneficio_muerte_individual_pensionado(GM$1,$E36,$B36, Hombres!$A$1:$DW$117, Mujeres!$A$1:$DW$117)</f>
        <v>0</v>
      </c>
      <c r="GN36" s="46" cm="1">
        <f t="array" ref="GN36">beneficio_muerte_individual_pensionado(GN$1,$E36,$B36, Hombres!$A$1:$DW$117, Mujeres!$A$1:$DW$117)</f>
        <v>0</v>
      </c>
      <c r="GO36" s="46" cm="1">
        <f t="array" ref="GO36">beneficio_muerte_individual_pensionado(GO$1,$E36,$B36, Hombres!$A$1:$DW$117, Mujeres!$A$1:$DW$117)</f>
        <v>0</v>
      </c>
      <c r="GP36" s="46" cm="1">
        <f t="array" ref="GP36">beneficio_muerte_individual_pensionado(GP$1,$E36,$B36, Hombres!$A$1:$DW$117, Mujeres!$A$1:$DW$117)</f>
        <v>0</v>
      </c>
      <c r="GQ36" s="46" cm="1">
        <f t="array" ref="GQ36">beneficio_muerte_individual_pensionado(GQ$1,$E36,$B36, Hombres!$A$1:$DW$117, Mujeres!$A$1:$DW$117)</f>
        <v>0</v>
      </c>
      <c r="GR36" s="46" cm="1">
        <f t="array" ref="GR36">beneficio_muerte_individual_pensionado(GR$1,$E36,$B36, Hombres!$A$1:$DW$117, Mujeres!$A$1:$DW$117)</f>
        <v>0</v>
      </c>
      <c r="GS36" s="46" cm="1">
        <f t="array" ref="GS36">beneficio_muerte_individual_pensionado(GS$1,$E36,$B36, Hombres!$A$1:$DW$117, Mujeres!$A$1:$DW$117)</f>
        <v>0</v>
      </c>
      <c r="GT36" s="46" cm="1">
        <f t="array" ref="GT36">beneficio_muerte_individual_pensionado(GT$1,$E36,$B36, Hombres!$A$1:$DW$117, Mujeres!$A$1:$DW$117)</f>
        <v>0</v>
      </c>
    </row>
    <row r="37" spans="1:202" x14ac:dyDescent="0.2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6" cm="1">
        <f t="array" ref="H37">AnualidadPensionado(H$1,$E37,$B37, $D37, Hombres!$A$1:$DW$117, Mujeres!$A$1:$DW$117)</f>
        <v>0</v>
      </c>
      <c r="I37" s="46" cm="1">
        <f t="array" ref="I37">AnualidadPensionado(I$1,$E37,$B37, $D37, Hombres!$A$1:$DW$117, Mujeres!$A$1:$DW$117)</f>
        <v>1582166.226642672</v>
      </c>
      <c r="J37" s="46" cm="1">
        <f t="array" ref="J37">AnualidadPensionado(J$1,$E37,$B37, $D37, Hombres!$A$1:$DW$117, Mujeres!$A$1:$DW$117)</f>
        <v>1562036.0662658359</v>
      </c>
      <c r="K37" s="46" cm="1">
        <f t="array" ref="K37">AnualidadPensionado(K$1,$E37,$B37, $D37, Hombres!$A$1:$DW$117, Mujeres!$A$1:$DW$117)</f>
        <v>1535185.6862962774</v>
      </c>
      <c r="L37" s="46" cm="1">
        <f t="array" ref="L37">AnualidadPensionado(L$1,$E37,$B37, $D37, Hombres!$A$1:$DW$117, Mujeres!$A$1:$DW$117)</f>
        <v>1501220.9618392352</v>
      </c>
      <c r="M37" s="46" cm="1">
        <f t="array" ref="M37">AnualidadPensionado(M$1,$E37,$B37, $D37, Hombres!$A$1:$DW$117, Mujeres!$A$1:$DW$117)</f>
        <v>1459857.8191764576</v>
      </c>
      <c r="N37" s="46" cm="1">
        <f t="array" ref="N37">AnualidadPensionado(N$1,$E37,$B37, $D37, Hombres!$A$1:$DW$117, Mujeres!$A$1:$DW$117)</f>
        <v>1410847.3045874164</v>
      </c>
      <c r="O37" s="46" cm="1">
        <f t="array" ref="O37">AnualidadPensionado(O$1,$E37,$B37, $D37, Hombres!$A$1:$DW$117, Mujeres!$A$1:$DW$117)</f>
        <v>1353998.9167526104</v>
      </c>
      <c r="P37" s="46" cm="1">
        <f t="array" ref="P37">AnualidadPensionado(P$1,$E37,$B37, $D37, Hombres!$A$1:$DW$117, Mujeres!$A$1:$DW$117)</f>
        <v>1289286.1091651628</v>
      </c>
      <c r="Q37" s="46" cm="1">
        <f t="array" ref="Q37">AnualidadPensionado(Q$1,$E37,$B37, $D37, Hombres!$A$1:$DW$117, Mujeres!$A$1:$DW$117)</f>
        <v>1216980.8400482503</v>
      </c>
      <c r="R37" s="46" cm="1">
        <f t="array" ref="R37">AnualidadPensionado(R$1,$E37,$B37, $D37, Hombres!$A$1:$DW$117, Mujeres!$A$1:$DW$117)</f>
        <v>1137626.7756089519</v>
      </c>
      <c r="S37" s="46" cm="1">
        <f t="array" ref="S37">AnualidadPensionado(S$1,$E37,$B37, $D37, Hombres!$A$1:$DW$117, Mujeres!$A$1:$DW$117)</f>
        <v>1051957.6320039711</v>
      </c>
      <c r="T37" s="46" cm="1">
        <f t="array" ref="T37">AnualidadPensionado(T$1,$E37,$B37, $D37, Hombres!$A$1:$DW$117, Mujeres!$A$1:$DW$117)</f>
        <v>960910.95878756244</v>
      </c>
      <c r="U37" s="46" cm="1">
        <f t="array" ref="U37">AnualidadPensionado(U$1,$E37,$B37, $D37, Hombres!$A$1:$DW$117, Mujeres!$A$1:$DW$117)</f>
        <v>865714.97452878009</v>
      </c>
      <c r="V37" s="46" cm="1">
        <f t="array" ref="V37">AnualidadPensionado(V$1,$E37,$B37, $D37, Hombres!$A$1:$DW$117, Mujeres!$A$1:$DW$117)</f>
        <v>767970.19341719942</v>
      </c>
      <c r="W37" s="46" cm="1">
        <f t="array" ref="W37">AnualidadPensionado(W$1,$E37,$B37, $D37, Hombres!$A$1:$DW$117, Mujeres!$A$1:$DW$117)</f>
        <v>669565.00870307302</v>
      </c>
      <c r="X37" s="46" cm="1">
        <f t="array" ref="X37">AnualidadPensionado(X$1,$E37,$B37, $D37, Hombres!$A$1:$DW$117, Mujeres!$A$1:$DW$117)</f>
        <v>572514.71166449366</v>
      </c>
      <c r="Y37" s="46" cm="1">
        <f t="array" ref="Y37">AnualidadPensionado(Y$1,$E37,$B37, $D37, Hombres!$A$1:$DW$117, Mujeres!$A$1:$DW$117)</f>
        <v>478875.57945995708</v>
      </c>
      <c r="Z37" s="46" cm="1">
        <f t="array" ref="Z37">AnualidadPensionado(Z$1,$E37,$B37, $D37, Hombres!$A$1:$DW$117, Mujeres!$A$1:$DW$117)</f>
        <v>390694.10473059671</v>
      </c>
      <c r="AA37" s="46" cm="1">
        <f t="array" ref="AA37">AnualidadPensionado(AA$1,$E37,$B37, $D37, Hombres!$A$1:$DW$117, Mujeres!$A$1:$DW$117)</f>
        <v>309910.80236513994</v>
      </c>
      <c r="AB37" s="46" cm="1">
        <f t="array" ref="AB37">AnualidadPensionado(AB$1,$E37,$B37, $D37, Hombres!$A$1:$DW$117, Mujeres!$A$1:$DW$117)</f>
        <v>238156.80998263767</v>
      </c>
      <c r="AC37" s="46" cm="1">
        <f t="array" ref="AC37">AnualidadPensionado(AC$1,$E37,$B37, $D37, Hombres!$A$1:$DW$117, Mujeres!$A$1:$DW$117)</f>
        <v>176559.17459560206</v>
      </c>
      <c r="AD37" s="46" cm="1">
        <f t="array" ref="AD37">AnualidadPensionado(AD$1,$E37,$B37, $D37, Hombres!$A$1:$DW$117, Mujeres!$A$1:$DW$117)</f>
        <v>125650.5315846188</v>
      </c>
      <c r="AE37" s="46" cm="1">
        <f t="array" ref="AE37">AnualidadPensionado(AE$1,$E37,$B37, $D37, Hombres!$A$1:$DW$117, Mujeres!$A$1:$DW$117)</f>
        <v>85346.788039352105</v>
      </c>
      <c r="AF37" s="46" cm="1">
        <f t="array" ref="AF37">AnualidadPensionado(AF$1,$E37,$B37, $D37, Hombres!$A$1:$DW$117, Mujeres!$A$1:$DW$117)</f>
        <v>54967.734026056984</v>
      </c>
      <c r="AG37" s="46" cm="1">
        <f t="array" ref="AG37">AnualidadPensionado(AG$1,$E37,$B37, $D37, Hombres!$A$1:$DW$117, Mujeres!$A$1:$DW$117)</f>
        <v>33312.286040171042</v>
      </c>
      <c r="AH37" s="46" cm="1">
        <f t="array" ref="AH37">AnualidadPensionado(AH$1,$E37,$B37, $D37, Hombres!$A$1:$DW$117, Mujeres!$A$1:$DW$117)</f>
        <v>18822.907086784118</v>
      </c>
      <c r="AI37" s="46" cm="1">
        <f t="array" ref="AI37">AnualidadPensionado(AI$1,$E37,$B37, $D37, Hombres!$A$1:$DW$117, Mujeres!$A$1:$DW$117)</f>
        <v>9806.3673384743561</v>
      </c>
      <c r="AJ37" s="46" cm="1">
        <f t="array" ref="AJ37">AnualidadPensionado(AJ$1,$E37,$B37, $D37, Hombres!$A$1:$DW$117, Mujeres!$A$1:$DW$117)</f>
        <v>4646.8164159022181</v>
      </c>
      <c r="AK37" s="46" cm="1">
        <f t="array" ref="AK37">AnualidadPensionado(AK$1,$E37,$B37, $D37, Hombres!$A$1:$DW$117, Mujeres!$A$1:$DW$117)</f>
        <v>1969.2446450319364</v>
      </c>
      <c r="AL37" s="46" cm="1">
        <f t="array" ref="AL37">AnualidadPensionado(AL$1,$E37,$B37, $D37, Hombres!$A$1:$DW$117, Mujeres!$A$1:$DW$117)</f>
        <v>730.32167034087365</v>
      </c>
      <c r="AM37" s="46" cm="1">
        <f t="array" ref="AM37">AnualidadPensionado(AM$1,$E37,$B37, $D37, Hombres!$A$1:$DW$117, Mujeres!$A$1:$DW$117)</f>
        <v>230.21279808772258</v>
      </c>
      <c r="AN37" s="46" cm="1">
        <f t="array" ref="AN37">AnualidadPensionado(AN$1,$E37,$B37, $D37, Hombres!$A$1:$DW$117, Mujeres!$A$1:$DW$117)</f>
        <v>59.184852987103625</v>
      </c>
      <c r="AO37" s="46" cm="1">
        <f t="array" ref="AO37">AnualidadPensionado(AO$1,$E37,$B37, $D37, Hombres!$A$1:$DW$117, Mujeres!$A$1:$DW$117)</f>
        <v>11.647508282777819</v>
      </c>
      <c r="AP37" s="46" cm="1">
        <f t="array" ref="AP37">AnualidadPensionado(AP$1,$E37,$B37, $D37, Hombres!$A$1:$DW$117, Mujeres!$A$1:$DW$117)</f>
        <v>1.5689469702848022</v>
      </c>
      <c r="AQ37" s="46" cm="1">
        <f t="array" ref="AQ37">AnualidadPensionado(AQ$1,$E37,$B37, $D37, Hombres!$A$1:$DW$117, Mujeres!$A$1:$DW$117)</f>
        <v>0</v>
      </c>
      <c r="AR37" s="46" cm="1">
        <f t="array" ref="AR37">AnualidadPensionado(AR$1,$E37,$B37, $D37, Hombres!$A$1:$DW$117, Mujeres!$A$1:$DW$117)</f>
        <v>0</v>
      </c>
      <c r="AS37" s="46" cm="1">
        <f t="array" ref="AS37">AnualidadPensionado(AS$1,$E37,$B37, $D37, Hombres!$A$1:$DW$117, Mujeres!$A$1:$DW$117)</f>
        <v>0</v>
      </c>
      <c r="AT37" s="46" cm="1">
        <f t="array" ref="AT37">AnualidadPensionado(AT$1,$E37,$B37, $D37, Hombres!$A$1:$DW$117, Mujeres!$A$1:$DW$117)</f>
        <v>0</v>
      </c>
      <c r="AU37" s="46" cm="1">
        <f t="array" ref="AU37">AnualidadPensionado(AU$1,$E37,$B37, $D37, Hombres!$A$1:$DW$117, Mujeres!$A$1:$DW$117)</f>
        <v>0</v>
      </c>
      <c r="AV37" s="46" cm="1">
        <f t="array" ref="AV37">AnualidadPensionado(AV$1,$E37,$B37, $D37, Hombres!$A$1:$DW$117, Mujeres!$A$1:$DW$117)</f>
        <v>0</v>
      </c>
      <c r="AW37" s="46" cm="1">
        <f t="array" ref="AW37">AnualidadPensionado(AW$1,$E37,$B37, $D37, Hombres!$A$1:$DW$117, Mujeres!$A$1:$DW$117)</f>
        <v>0</v>
      </c>
      <c r="AX37" s="46" cm="1">
        <f t="array" ref="AX37">AnualidadPensionado(AX$1,$E37,$B37, $D37, Hombres!$A$1:$DW$117, Mujeres!$A$1:$DW$117)</f>
        <v>0</v>
      </c>
      <c r="AY37" s="46" cm="1">
        <f t="array" ref="AY37">AnualidadPensionado(AY$1,$E37,$B37, $D37, Hombres!$A$1:$DW$117, Mujeres!$A$1:$DW$117)</f>
        <v>0</v>
      </c>
      <c r="AZ37" s="46" cm="1">
        <f t="array" ref="AZ37">AnualidadPensionado(AZ$1,$E37,$B37, $D37, Hombres!$A$1:$DW$117, Mujeres!$A$1:$DW$117)</f>
        <v>0</v>
      </c>
      <c r="BA37" s="46" cm="1">
        <f t="array" ref="BA37">AnualidadPensionado(BA$1,$E37,$B37, $D37, Hombres!$A$1:$DW$117, Mujeres!$A$1:$DW$117)</f>
        <v>0</v>
      </c>
      <c r="BB37" s="46" cm="1">
        <f t="array" ref="BB37">AnualidadPensionado(BB$1,$E37,$B37, $D37, Hombres!$A$1:$DW$117, Mujeres!$A$1:$DW$117)</f>
        <v>0</v>
      </c>
      <c r="BC37" s="46" cm="1">
        <f t="array" ref="BC37">AnualidadPensionado(BC$1,$E37,$B37, $D37, Hombres!$A$1:$DW$117, Mujeres!$A$1:$DW$117)</f>
        <v>0</v>
      </c>
      <c r="BD37" s="46" cm="1">
        <f t="array" ref="BD37">AnualidadPensionado(BD$1,$E37,$B37, $D37, Hombres!$A$1:$DW$117, Mujeres!$A$1:$DW$117)</f>
        <v>0</v>
      </c>
      <c r="BE37" s="46" cm="1">
        <f t="array" ref="BE37">AnualidadPensionado(BE$1,$E37,$B37, $D37, Hombres!$A$1:$DW$117, Mujeres!$A$1:$DW$117)</f>
        <v>0</v>
      </c>
      <c r="BF37" s="46" cm="1">
        <f t="array" ref="BF37">AnualidadPensionado(BF$1,$E37,$B37, $D37, Hombres!$A$1:$DW$117, Mujeres!$A$1:$DW$117)</f>
        <v>0</v>
      </c>
      <c r="BG37" s="46" cm="1">
        <f t="array" ref="BG37">AnualidadPensionado(BG$1,$E37,$B37, $D37, Hombres!$A$1:$DW$117, Mujeres!$A$1:$DW$117)</f>
        <v>0</v>
      </c>
      <c r="BH37" s="46" cm="1">
        <f t="array" ref="BH37">AnualidadPensionado(BH$1,$E37,$B37, $D37, Hombres!$A$1:$DW$117, Mujeres!$A$1:$DW$117)</f>
        <v>0</v>
      </c>
      <c r="BI37" s="46" cm="1">
        <f t="array" ref="BI37">AnualidadPensionado(BI$1,$E37,$B37, $D37, Hombres!$A$1:$DW$117, Mujeres!$A$1:$DW$117)</f>
        <v>0</v>
      </c>
      <c r="BJ37" s="46" cm="1">
        <f t="array" ref="BJ37">AnualidadPensionado(BJ$1,$E37,$B37, $D37, Hombres!$A$1:$DW$117, Mujeres!$A$1:$DW$117)</f>
        <v>0</v>
      </c>
      <c r="BK37" s="46" cm="1">
        <f t="array" ref="BK37">AnualidadPensionado(BK$1,$E37,$B37, $D37, Hombres!$A$1:$DW$117, Mujeres!$A$1:$DW$117)</f>
        <v>0</v>
      </c>
      <c r="BL37" s="46" cm="1">
        <f t="array" ref="BL37">AnualidadPensionado(BL$1,$E37,$B37, $D37, Hombres!$A$1:$DW$117, Mujeres!$A$1:$DW$117)</f>
        <v>0</v>
      </c>
      <c r="BM37" s="46" cm="1">
        <f t="array" ref="BM37">AnualidadPensionado(BM$1,$E37,$B37, $D37, Hombres!$A$1:$DW$117, Mujeres!$A$1:$DW$117)</f>
        <v>0</v>
      </c>
      <c r="BN37" s="46" cm="1">
        <f t="array" ref="BN37">AnualidadPensionado(BN$1,$E37,$B37, $D37, Hombres!$A$1:$DW$117, Mujeres!$A$1:$DW$117)</f>
        <v>0</v>
      </c>
      <c r="BO37" s="46" cm="1">
        <f t="array" ref="BO37">AnualidadPensionado(BO$1,$E37,$B37, $D37, Hombres!$A$1:$DW$117, Mujeres!$A$1:$DW$117)</f>
        <v>0</v>
      </c>
      <c r="BP37" s="46" cm="1">
        <f t="array" ref="BP37">AnualidadPensionado(BP$1,$E37,$B37, $D37, Hombres!$A$1:$DW$117, Mujeres!$A$1:$DW$117)</f>
        <v>0</v>
      </c>
      <c r="BQ37" s="46" cm="1">
        <f t="array" ref="BQ37">AnualidadPensionado(BQ$1,$E37,$B37, $D37, Hombres!$A$1:$DW$117, Mujeres!$A$1:$DW$117)</f>
        <v>0</v>
      </c>
      <c r="BR37" s="46" cm="1">
        <f t="array" ref="BR37">AnualidadPensionado(BR$1,$E37,$B37, $D37, Hombres!$A$1:$DW$117, Mujeres!$A$1:$DW$117)</f>
        <v>0</v>
      </c>
      <c r="BS37" s="46" cm="1">
        <f t="array" ref="BS37">AnualidadPensionado(BS$1,$E37,$B37, $D37, Hombres!$A$1:$DW$117, Mujeres!$A$1:$DW$117)</f>
        <v>0</v>
      </c>
      <c r="BT37" s="46" cm="1">
        <f t="array" ref="BT37">AnualidadPensionado(BT$1,$E37,$B37, $D37, Hombres!$A$1:$DW$117, Mujeres!$A$1:$DW$117)</f>
        <v>0</v>
      </c>
      <c r="BU37" s="46" cm="1">
        <f t="array" ref="BU37">AnualidadPensionado(BU$1,$E37,$B37, $D37, Hombres!$A$1:$DW$117, Mujeres!$A$1:$DW$117)</f>
        <v>0</v>
      </c>
      <c r="BV37" s="46" cm="1">
        <f t="array" ref="BV37">AnualidadPensionado(BV$1,$E37,$B37, $D37, Hombres!$A$1:$DW$117, Mujeres!$A$1:$DW$117)</f>
        <v>0</v>
      </c>
      <c r="BW37" s="46" cm="1">
        <f t="array" ref="BW37">AnualidadPensionado(BW$1,$E37,$B37, $D37, Hombres!$A$1:$DW$117, Mujeres!$A$1:$DW$117)</f>
        <v>0</v>
      </c>
      <c r="BX37" s="46" cm="1">
        <f t="array" ref="BX37">AnualidadPensionado(BX$1,$E37,$B37, $D37, Hombres!$A$1:$DW$117, Mujeres!$A$1:$DW$117)</f>
        <v>0</v>
      </c>
      <c r="BY37" s="46" cm="1">
        <f t="array" ref="BY37">AnualidadPensionado(BY$1,$E37,$B37, $D37, Hombres!$A$1:$DW$117, Mujeres!$A$1:$DW$117)</f>
        <v>0</v>
      </c>
      <c r="BZ37" s="46" cm="1">
        <f t="array" ref="BZ37">AnualidadPensionado(BZ$1,$E37,$B37, $D37, Hombres!$A$1:$DW$117, Mujeres!$A$1:$DW$117)</f>
        <v>0</v>
      </c>
      <c r="CA37" s="46" cm="1">
        <f t="array" ref="CA37">AnualidadPensionado(CA$1,$E37,$B37, $D37, Hombres!$A$1:$DW$117, Mujeres!$A$1:$DW$117)</f>
        <v>0</v>
      </c>
      <c r="CB37" s="46" cm="1">
        <f t="array" ref="CB37">AnualidadPensionado(CB$1,$E37,$B37, $D37, Hombres!$A$1:$DW$117, Mujeres!$A$1:$DW$117)</f>
        <v>0</v>
      </c>
      <c r="CC37" s="46" cm="1">
        <f t="array" ref="CC37">AnualidadPensionado(CC$1,$E37,$B37, $D37, Hombres!$A$1:$DW$117, Mujeres!$A$1:$DW$117)</f>
        <v>0</v>
      </c>
      <c r="CD37" s="46" cm="1">
        <f t="array" ref="CD37">AnualidadPensionado(CD$1,$E37,$B37, $D37, Hombres!$A$1:$DW$117, Mujeres!$A$1:$DW$117)</f>
        <v>0</v>
      </c>
      <c r="CE37" s="46" cm="1">
        <f t="array" ref="CE37">AnualidadPensionado(CE$1,$E37,$B37, $D37, Hombres!$A$1:$DW$117, Mujeres!$A$1:$DW$117)</f>
        <v>0</v>
      </c>
      <c r="CF37" s="46" cm="1">
        <f t="array" ref="CF37">AnualidadPensionado(CF$1,$E37,$B37, $D37, Hombres!$A$1:$DW$117, Mujeres!$A$1:$DW$117)</f>
        <v>0</v>
      </c>
      <c r="CG37" s="46" cm="1">
        <f t="array" ref="CG37">AnualidadPensionado(CG$1,$E37,$B37, $D37, Hombres!$A$1:$DW$117, Mujeres!$A$1:$DW$117)</f>
        <v>0</v>
      </c>
      <c r="CH37" s="46" cm="1">
        <f t="array" ref="CH37">AnualidadPensionado(CH$1,$E37,$B37, $D37, Hombres!$A$1:$DW$117, Mujeres!$A$1:$DW$117)</f>
        <v>0</v>
      </c>
      <c r="CI37" s="46" cm="1">
        <f t="array" ref="CI37">AnualidadPensionado(CI$1,$E37,$B37, $D37, Hombres!$A$1:$DW$117, Mujeres!$A$1:$DW$117)</f>
        <v>0</v>
      </c>
      <c r="CJ37" s="46" cm="1">
        <f t="array" ref="CJ37">AnualidadPensionado(CJ$1,$E37,$B37, $D37, Hombres!$A$1:$DW$117, Mujeres!$A$1:$DW$117)</f>
        <v>0</v>
      </c>
      <c r="CK37" s="46" cm="1">
        <f t="array" ref="CK37">AnualidadPensionado(CK$1,$E37,$B37, $D37, Hombres!$A$1:$DW$117, Mujeres!$A$1:$DW$117)</f>
        <v>0</v>
      </c>
      <c r="CL37" s="46" cm="1">
        <f t="array" ref="CL37">AnualidadPensionado(CL$1,$E37,$B37, $D37, Hombres!$A$1:$DW$117, Mujeres!$A$1:$DW$117)</f>
        <v>0</v>
      </c>
      <c r="CM37" s="46" cm="1">
        <f t="array" ref="CM37">AnualidadPensionado(CM$1,$E37,$B37, $D37, Hombres!$A$1:$DW$117, Mujeres!$A$1:$DW$117)</f>
        <v>0</v>
      </c>
      <c r="CN37" s="46" cm="1">
        <f t="array" ref="CN37">AnualidadPensionado(CN$1,$E37,$B37, $D37, Hombres!$A$1:$DW$117, Mujeres!$A$1:$DW$117)</f>
        <v>0</v>
      </c>
      <c r="CO37" s="46" cm="1">
        <f t="array" ref="CO37">AnualidadPensionado(CO$1,$E37,$B37, $D37, Hombres!$A$1:$DW$117, Mujeres!$A$1:$DW$117)</f>
        <v>0</v>
      </c>
      <c r="CP37" s="46" cm="1">
        <f t="array" ref="CP37">AnualidadPensionado(CP$1,$E37,$B37, $D37, Hombres!$A$1:$DW$117, Mujeres!$A$1:$DW$117)</f>
        <v>0</v>
      </c>
      <c r="CQ37" s="46" cm="1">
        <f t="array" ref="CQ37">AnualidadPensionado(CQ$1,$E37,$B37, $D37, Hombres!$A$1:$DW$117, Mujeres!$A$1:$DW$117)</f>
        <v>0</v>
      </c>
      <c r="CR37" s="46" cm="1">
        <f t="array" ref="CR37">AnualidadPensionado(CR$1,$E37,$B37, $D37, Hombres!$A$1:$DW$117, Mujeres!$A$1:$DW$117)</f>
        <v>0</v>
      </c>
      <c r="CS37" s="46" cm="1">
        <f t="array" ref="CS37">AnualidadPensionado(CS$1,$E37,$B37, $D37, Hombres!$A$1:$DW$117, Mujeres!$A$1:$DW$117)</f>
        <v>0</v>
      </c>
      <c r="CT37" s="46" cm="1">
        <f t="array" ref="CT37">AnualidadPensionado(CT$1,$E37,$B37, $D37, Hombres!$A$1:$DW$117, Mujeres!$A$1:$DW$117)</f>
        <v>0</v>
      </c>
      <c r="CU37" s="46" cm="1">
        <f t="array" ref="CU37">AnualidadPensionado(CU$1,$E37,$B37, $D37, Hombres!$A$1:$DW$117, Mujeres!$A$1:$DW$117)</f>
        <v>0</v>
      </c>
      <c r="CV37" s="46" cm="1">
        <f t="array" ref="CV37">AnualidadPensionado(CV$1,$E37,$B37, $D37, Hombres!$A$1:$DW$117, Mujeres!$A$1:$DW$117)</f>
        <v>0</v>
      </c>
      <c r="CW37" s="46" cm="1">
        <f t="array" ref="CW37">AnualidadPensionado(CW$1,$E37,$B37, $D37, Hombres!$A$1:$DW$117, Mujeres!$A$1:$DW$117)</f>
        <v>0</v>
      </c>
      <c r="CX37" s="46" cm="1">
        <f t="array" ref="CX37">AnualidadPensionado(CX$1,$E37,$B37, $D37, Hombres!$A$1:$DW$117, Mujeres!$A$1:$DW$117)</f>
        <v>0</v>
      </c>
      <c r="CY37" s="46" cm="1">
        <f t="array" ref="CY37">AnualidadPensionado(CY$1,$E37,$B37, $D37, Hombres!$A$1:$DW$117, Mujeres!$A$1:$DW$117)</f>
        <v>0</v>
      </c>
      <c r="DB37" s="21"/>
      <c r="DC37" s="46" cm="1">
        <f t="array" ref="DC37">beneficio_muerte_individual_pensionado(DC$1,$E37,$B37, Hombres!$A$1:$DW$117, Mujeres!$A$1:$DW$117)</f>
        <v>0</v>
      </c>
      <c r="DD37" s="46" cm="1">
        <f t="array" ref="DD37">beneficio_muerte_individual_pensionado(DD$1,$E37,$B37, Hombres!$A$1:$DW$117, Mujeres!$A$1:$DW$117)</f>
        <v>112797.90000000001</v>
      </c>
      <c r="DE37" s="46" cm="1">
        <f t="array" ref="DE37">beneficio_muerte_individual_pensionado(DE$1,$E37,$B37, Hombres!$A$1:$DW$117, Mujeres!$A$1:$DW$117)</f>
        <v>119757.67846548001</v>
      </c>
      <c r="DF37" s="46" cm="1">
        <f t="array" ref="DF37">beneficio_muerte_individual_pensionado(DF$1,$E37,$B37, Hombres!$A$1:$DW$117, Mujeres!$A$1:$DW$117)</f>
        <v>126790.18942816186</v>
      </c>
      <c r="DG37" s="46" cm="1">
        <f t="array" ref="DG37">beneficio_muerte_individual_pensionado(DG$1,$E37,$B37, Hombres!$A$1:$DW$117, Mujeres!$A$1:$DW$117)</f>
        <v>133632.94806997434</v>
      </c>
      <c r="DH37" s="46" cm="1">
        <f t="array" ref="DH37">beneficio_muerte_individual_pensionado(DH$1,$E37,$B37, Hombres!$A$1:$DW$117, Mujeres!$A$1:$DW$117)</f>
        <v>140084.07618171579</v>
      </c>
      <c r="DI37" s="46" cm="1">
        <f t="array" ref="DI37">beneficio_muerte_individual_pensionado(DI$1,$E37,$B37, Hombres!$A$1:$DW$117, Mujeres!$A$1:$DW$117)</f>
        <v>146088.547937394</v>
      </c>
      <c r="DJ37" s="46" cm="1">
        <f t="array" ref="DJ37">beneficio_muerte_individual_pensionado(DJ$1,$E37,$B37, Hombres!$A$1:$DW$117, Mujeres!$A$1:$DW$117)</f>
        <v>151564.9259841782</v>
      </c>
      <c r="DK37" s="46" cm="1">
        <f t="array" ref="DK37">beneficio_muerte_individual_pensionado(DK$1,$E37,$B37, Hombres!$A$1:$DW$117, Mujeres!$A$1:$DW$117)</f>
        <v>156288.86185649881</v>
      </c>
      <c r="DL37" s="46" cm="1">
        <f t="array" ref="DL37">beneficio_muerte_individual_pensionado(DL$1,$E37,$B37, Hombres!$A$1:$DW$117, Mujeres!$A$1:$DW$117)</f>
        <v>159877.39863687826</v>
      </c>
      <c r="DM37" s="46" cm="1">
        <f t="array" ref="DM37">beneficio_muerte_individual_pensionado(DM$1,$E37,$B37, Hombres!$A$1:$DW$117, Mujeres!$A$1:$DW$117)</f>
        <v>162045.38148721142</v>
      </c>
      <c r="DN37" s="46" cm="1">
        <f t="array" ref="DN37">beneficio_muerte_individual_pensionado(DN$1,$E37,$B37, Hombres!$A$1:$DW$117, Mujeres!$A$1:$DW$117)</f>
        <v>162668.02853704034</v>
      </c>
      <c r="DO37" s="46" cm="1">
        <f t="array" ref="DO37">beneficio_muerte_individual_pensionado(DO$1,$E37,$B37, Hombres!$A$1:$DW$117, Mujeres!$A$1:$DW$117)</f>
        <v>161631.20463618336</v>
      </c>
      <c r="DP37" s="46" cm="1">
        <f t="array" ref="DP37">beneficio_muerte_individual_pensionado(DP$1,$E37,$B37, Hombres!$A$1:$DW$117, Mujeres!$A$1:$DW$117)</f>
        <v>158738.29351534488</v>
      </c>
      <c r="DQ37" s="46" cm="1">
        <f t="array" ref="DQ37">beneficio_muerte_individual_pensionado(DQ$1,$E37,$B37, Hombres!$A$1:$DW$117, Mujeres!$A$1:$DW$117)</f>
        <v>153733.25852643629</v>
      </c>
      <c r="DR37" s="46" cm="1">
        <f t="array" ref="DR37">beneficio_muerte_individual_pensionado(DR$1,$E37,$B37, Hombres!$A$1:$DW$117, Mujeres!$A$1:$DW$117)</f>
        <v>146514.64306445397</v>
      </c>
      <c r="DS37" s="46" cm="1">
        <f t="array" ref="DS37">beneficio_muerte_individual_pensionado(DS$1,$E37,$B37, Hombres!$A$1:$DW$117, Mujeres!$A$1:$DW$117)</f>
        <v>137202.40326753436</v>
      </c>
      <c r="DT37" s="46" cm="1">
        <f t="array" ref="DT37">beneficio_muerte_individual_pensionado(DT$1,$E37,$B37, Hombres!$A$1:$DW$117, Mujeres!$A$1:$DW$117)</f>
        <v>126016.19421540402</v>
      </c>
      <c r="DU37" s="46" cm="1">
        <f t="array" ref="DU37">beneficio_muerte_individual_pensionado(DU$1,$E37,$B37, Hombres!$A$1:$DW$117, Mujeres!$A$1:$DW$117)</f>
        <v>113218.75054209433</v>
      </c>
      <c r="DV37" s="46" cm="1">
        <f t="array" ref="DV37">beneficio_muerte_individual_pensionado(DV$1,$E37,$B37, Hombres!$A$1:$DW$117, Mujeres!$A$1:$DW$117)</f>
        <v>99155.345561298265</v>
      </c>
      <c r="DW37" s="46" cm="1">
        <f t="array" ref="DW37">beneficio_muerte_individual_pensionado(DW$1,$E37,$B37, Hombres!$A$1:$DW$117, Mujeres!$A$1:$DW$117)</f>
        <v>84348.600062407495</v>
      </c>
      <c r="DX37" s="46" cm="1">
        <f t="array" ref="DX37">beneficio_muerte_individual_pensionado(DX$1,$E37,$B37, Hombres!$A$1:$DW$117, Mujeres!$A$1:$DW$117)</f>
        <v>69455.219898669238</v>
      </c>
      <c r="DY37" s="46" cm="1">
        <f t="array" ref="DY37">beneficio_muerte_individual_pensionado(DY$1,$E37,$B37, Hombres!$A$1:$DW$117, Mujeres!$A$1:$DW$117)</f>
        <v>55134.258782670906</v>
      </c>
      <c r="DZ37" s="46" cm="1">
        <f t="array" ref="DZ37">beneficio_muerte_individual_pensionado(DZ$1,$E37,$B37, Hombres!$A$1:$DW$117, Mujeres!$A$1:$DW$117)</f>
        <v>41974.091238267363</v>
      </c>
      <c r="EA37" s="46" cm="1">
        <f t="array" ref="EA37">beneficio_muerte_individual_pensionado(EA$1,$E37,$B37, Hombres!$A$1:$DW$117, Mujeres!$A$1:$DW$117)</f>
        <v>30456.875728192375</v>
      </c>
      <c r="EB37" s="46" cm="1">
        <f t="array" ref="EB37">beneficio_muerte_individual_pensionado(EB$1,$E37,$B37, Hombres!$A$1:$DW$117, Mujeres!$A$1:$DW$117)</f>
        <v>20920.453722009897</v>
      </c>
      <c r="EC37" s="46" cm="1">
        <f t="array" ref="EC37">beneficio_muerte_individual_pensionado(EC$1,$E37,$B37, Hombres!$A$1:$DW$117, Mujeres!$A$1:$DW$117)</f>
        <v>13499.284754241815</v>
      </c>
      <c r="ED37" s="46" cm="1">
        <f t="array" ref="ED37">beneficio_muerte_individual_pensionado(ED$1,$E37,$B37, Hombres!$A$1:$DW$117, Mujeres!$A$1:$DW$117)</f>
        <v>8107.3395192360013</v>
      </c>
      <c r="EE37" s="46" cm="1">
        <f t="array" ref="EE37">beneficio_muerte_individual_pensionado(EE$1,$E37,$B37, Hombres!$A$1:$DW$117, Mujeres!$A$1:$DW$117)</f>
        <v>4480.3773450620083</v>
      </c>
      <c r="EF37" s="46" cm="1">
        <f t="array" ref="EF37">beneficio_muerte_individual_pensionado(EF$1,$E37,$B37, Hombres!$A$1:$DW$117, Mujeres!$A$1:$DW$117)</f>
        <v>2246.8080488166024</v>
      </c>
      <c r="EG37" s="46" cm="1">
        <f t="array" ref="EG37">beneficio_muerte_individual_pensionado(EG$1,$E37,$B37, Hombres!$A$1:$DW$117, Mujeres!$A$1:$DW$117)</f>
        <v>1005.125650790136</v>
      </c>
      <c r="EH37" s="46" cm="1">
        <f t="array" ref="EH37">beneficio_muerte_individual_pensionado(EH$1,$E37,$B37, Hombres!$A$1:$DW$117, Mujeres!$A$1:$DW$117)</f>
        <v>392.4589585687707</v>
      </c>
      <c r="EI37" s="46" cm="1">
        <f t="array" ref="EI37">beneficio_muerte_individual_pensionado(EI$1,$E37,$B37, Hombres!$A$1:$DW$117, Mujeres!$A$1:$DW$117)</f>
        <v>129.87658311952231</v>
      </c>
      <c r="EJ37" s="46" cm="1">
        <f t="array" ref="EJ37">beneficio_muerte_individual_pensionado(EJ$1,$E37,$B37, Hombres!$A$1:$DW$117, Mujeres!$A$1:$DW$117)</f>
        <v>34.945748137125364</v>
      </c>
      <c r="EK37" s="46" cm="1">
        <f t="array" ref="EK37">beneficio_muerte_individual_pensionado(EK$1,$E37,$B37, Hombres!$A$1:$DW$117, Mujeres!$A$1:$DW$117)</f>
        <v>7.174590576386775</v>
      </c>
      <c r="EL37" s="46" cm="1">
        <f t="array" ref="EL37">beneficio_muerte_individual_pensionado(EL$1,$E37,$B37, Hombres!$A$1:$DW$117, Mujeres!$A$1:$DW$117)</f>
        <v>1.0794559507757935</v>
      </c>
      <c r="EM37" s="46" cm="1">
        <f t="array" ref="EM37">beneficio_muerte_individual_pensionado(EM$1,$E37,$B37, Hombres!$A$1:$DW$117, Mujeres!$A$1:$DW$117)</f>
        <v>0</v>
      </c>
      <c r="EN37" s="46" cm="1">
        <f t="array" ref="EN37">beneficio_muerte_individual_pensionado(EN$1,$E37,$B37, Hombres!$A$1:$DW$117, Mujeres!$A$1:$DW$117)</f>
        <v>0</v>
      </c>
      <c r="EO37" s="46" cm="1">
        <f t="array" ref="EO37">beneficio_muerte_individual_pensionado(EO$1,$E37,$B37, Hombres!$A$1:$DW$117, Mujeres!$A$1:$DW$117)</f>
        <v>0</v>
      </c>
      <c r="EP37" s="46" cm="1">
        <f t="array" ref="EP37">beneficio_muerte_individual_pensionado(EP$1,$E37,$B37, Hombres!$A$1:$DW$117, Mujeres!$A$1:$DW$117)</f>
        <v>0</v>
      </c>
      <c r="EQ37" s="46" cm="1">
        <f t="array" ref="EQ37">beneficio_muerte_individual_pensionado(EQ$1,$E37,$B37, Hombres!$A$1:$DW$117, Mujeres!$A$1:$DW$117)</f>
        <v>0</v>
      </c>
      <c r="ER37" s="46" cm="1">
        <f t="array" ref="ER37">beneficio_muerte_individual_pensionado(ER$1,$E37,$B37, Hombres!$A$1:$DW$117, Mujeres!$A$1:$DW$117)</f>
        <v>0</v>
      </c>
      <c r="ES37" s="46" cm="1">
        <f t="array" ref="ES37">beneficio_muerte_individual_pensionado(ES$1,$E37,$B37, Hombres!$A$1:$DW$117, Mujeres!$A$1:$DW$117)</f>
        <v>0</v>
      </c>
      <c r="ET37" s="46" cm="1">
        <f t="array" ref="ET37">beneficio_muerte_individual_pensionado(ET$1,$E37,$B37, Hombres!$A$1:$DW$117, Mujeres!$A$1:$DW$117)</f>
        <v>0</v>
      </c>
      <c r="EU37" s="46" cm="1">
        <f t="array" ref="EU37">beneficio_muerte_individual_pensionado(EU$1,$E37,$B37, Hombres!$A$1:$DW$117, Mujeres!$A$1:$DW$117)</f>
        <v>0</v>
      </c>
      <c r="EV37" s="46" cm="1">
        <f t="array" ref="EV37">beneficio_muerte_individual_pensionado(EV$1,$E37,$B37, Hombres!$A$1:$DW$117, Mujeres!$A$1:$DW$117)</f>
        <v>0</v>
      </c>
      <c r="EW37" s="46" cm="1">
        <f t="array" ref="EW37">beneficio_muerte_individual_pensionado(EW$1,$E37,$B37, Hombres!$A$1:$DW$117, Mujeres!$A$1:$DW$117)</f>
        <v>0</v>
      </c>
      <c r="EX37" s="46" cm="1">
        <f t="array" ref="EX37">beneficio_muerte_individual_pensionado(EX$1,$E37,$B37, Hombres!$A$1:$DW$117, Mujeres!$A$1:$DW$117)</f>
        <v>0</v>
      </c>
      <c r="EY37" s="46" cm="1">
        <f t="array" ref="EY37">beneficio_muerte_individual_pensionado(EY$1,$E37,$B37, Hombres!$A$1:$DW$117, Mujeres!$A$1:$DW$117)</f>
        <v>0</v>
      </c>
      <c r="EZ37" s="46" cm="1">
        <f t="array" ref="EZ37">beneficio_muerte_individual_pensionado(EZ$1,$E37,$B37, Hombres!$A$1:$DW$117, Mujeres!$A$1:$DW$117)</f>
        <v>0</v>
      </c>
      <c r="FA37" s="46" cm="1">
        <f t="array" ref="FA37">beneficio_muerte_individual_pensionado(FA$1,$E37,$B37, Hombres!$A$1:$DW$117, Mujeres!$A$1:$DW$117)</f>
        <v>0</v>
      </c>
      <c r="FB37" s="46" cm="1">
        <f t="array" ref="FB37">beneficio_muerte_individual_pensionado(FB$1,$E37,$B37, Hombres!$A$1:$DW$117, Mujeres!$A$1:$DW$117)</f>
        <v>0</v>
      </c>
      <c r="FC37" s="46" cm="1">
        <f t="array" ref="FC37">beneficio_muerte_individual_pensionado(FC$1,$E37,$B37, Hombres!$A$1:$DW$117, Mujeres!$A$1:$DW$117)</f>
        <v>0</v>
      </c>
      <c r="FD37" s="46" cm="1">
        <f t="array" ref="FD37">beneficio_muerte_individual_pensionado(FD$1,$E37,$B37, Hombres!$A$1:$DW$117, Mujeres!$A$1:$DW$117)</f>
        <v>0</v>
      </c>
      <c r="FE37" s="46" cm="1">
        <f t="array" ref="FE37">beneficio_muerte_individual_pensionado(FE$1,$E37,$B37, Hombres!$A$1:$DW$117, Mujeres!$A$1:$DW$117)</f>
        <v>0</v>
      </c>
      <c r="FF37" s="46" cm="1">
        <f t="array" ref="FF37">beneficio_muerte_individual_pensionado(FF$1,$E37,$B37, Hombres!$A$1:$DW$117, Mujeres!$A$1:$DW$117)</f>
        <v>0</v>
      </c>
      <c r="FG37" s="46" cm="1">
        <f t="array" ref="FG37">beneficio_muerte_individual_pensionado(FG$1,$E37,$B37, Hombres!$A$1:$DW$117, Mujeres!$A$1:$DW$117)</f>
        <v>0</v>
      </c>
      <c r="FH37" s="46" cm="1">
        <f t="array" ref="FH37">beneficio_muerte_individual_pensionado(FH$1,$E37,$B37, Hombres!$A$1:$DW$117, Mujeres!$A$1:$DW$117)</f>
        <v>0</v>
      </c>
      <c r="FI37" s="46" cm="1">
        <f t="array" ref="FI37">beneficio_muerte_individual_pensionado(FI$1,$E37,$B37, Hombres!$A$1:$DW$117, Mujeres!$A$1:$DW$117)</f>
        <v>0</v>
      </c>
      <c r="FJ37" s="46" cm="1">
        <f t="array" ref="FJ37">beneficio_muerte_individual_pensionado(FJ$1,$E37,$B37, Hombres!$A$1:$DW$117, Mujeres!$A$1:$DW$117)</f>
        <v>0</v>
      </c>
      <c r="FK37" s="46" cm="1">
        <f t="array" ref="FK37">beneficio_muerte_individual_pensionado(FK$1,$E37,$B37, Hombres!$A$1:$DW$117, Mujeres!$A$1:$DW$117)</f>
        <v>0</v>
      </c>
      <c r="FL37" s="46" cm="1">
        <f t="array" ref="FL37">beneficio_muerte_individual_pensionado(FL$1,$E37,$B37, Hombres!$A$1:$DW$117, Mujeres!$A$1:$DW$117)</f>
        <v>0</v>
      </c>
      <c r="FM37" s="46" cm="1">
        <f t="array" ref="FM37">beneficio_muerte_individual_pensionado(FM$1,$E37,$B37, Hombres!$A$1:$DW$117, Mujeres!$A$1:$DW$117)</f>
        <v>0</v>
      </c>
      <c r="FN37" s="46" cm="1">
        <f t="array" ref="FN37">beneficio_muerte_individual_pensionado(FN$1,$E37,$B37, Hombres!$A$1:$DW$117, Mujeres!$A$1:$DW$117)</f>
        <v>0</v>
      </c>
      <c r="FO37" s="46" cm="1">
        <f t="array" ref="FO37">beneficio_muerte_individual_pensionado(FO$1,$E37,$B37, Hombres!$A$1:$DW$117, Mujeres!$A$1:$DW$117)</f>
        <v>0</v>
      </c>
      <c r="FP37" s="46" cm="1">
        <f t="array" ref="FP37">beneficio_muerte_individual_pensionado(FP$1,$E37,$B37, Hombres!$A$1:$DW$117, Mujeres!$A$1:$DW$117)</f>
        <v>0</v>
      </c>
      <c r="FQ37" s="46" cm="1">
        <f t="array" ref="FQ37">beneficio_muerte_individual_pensionado(FQ$1,$E37,$B37, Hombres!$A$1:$DW$117, Mujeres!$A$1:$DW$117)</f>
        <v>0</v>
      </c>
      <c r="FR37" s="46" cm="1">
        <f t="array" ref="FR37">beneficio_muerte_individual_pensionado(FR$1,$E37,$B37, Hombres!$A$1:$DW$117, Mujeres!$A$1:$DW$117)</f>
        <v>0</v>
      </c>
      <c r="FS37" s="46" cm="1">
        <f t="array" ref="FS37">beneficio_muerte_individual_pensionado(FS$1,$E37,$B37, Hombres!$A$1:$DW$117, Mujeres!$A$1:$DW$117)</f>
        <v>0</v>
      </c>
      <c r="FT37" s="46" cm="1">
        <f t="array" ref="FT37">beneficio_muerte_individual_pensionado(FT$1,$E37,$B37, Hombres!$A$1:$DW$117, Mujeres!$A$1:$DW$117)</f>
        <v>0</v>
      </c>
      <c r="FU37" s="46" cm="1">
        <f t="array" ref="FU37">beneficio_muerte_individual_pensionado(FU$1,$E37,$B37, Hombres!$A$1:$DW$117, Mujeres!$A$1:$DW$117)</f>
        <v>0</v>
      </c>
      <c r="FV37" s="46" cm="1">
        <f t="array" ref="FV37">beneficio_muerte_individual_pensionado(FV$1,$E37,$B37, Hombres!$A$1:$DW$117, Mujeres!$A$1:$DW$117)</f>
        <v>0</v>
      </c>
      <c r="FW37" s="46" cm="1">
        <f t="array" ref="FW37">beneficio_muerte_individual_pensionado(FW$1,$E37,$B37, Hombres!$A$1:$DW$117, Mujeres!$A$1:$DW$117)</f>
        <v>0</v>
      </c>
      <c r="FX37" s="46" cm="1">
        <f t="array" ref="FX37">beneficio_muerte_individual_pensionado(FX$1,$E37,$B37, Hombres!$A$1:$DW$117, Mujeres!$A$1:$DW$117)</f>
        <v>0</v>
      </c>
      <c r="FY37" s="46" cm="1">
        <f t="array" ref="FY37">beneficio_muerte_individual_pensionado(FY$1,$E37,$B37, Hombres!$A$1:$DW$117, Mujeres!$A$1:$DW$117)</f>
        <v>0</v>
      </c>
      <c r="FZ37" s="46" cm="1">
        <f t="array" ref="FZ37">beneficio_muerte_individual_pensionado(FZ$1,$E37,$B37, Hombres!$A$1:$DW$117, Mujeres!$A$1:$DW$117)</f>
        <v>0</v>
      </c>
      <c r="GA37" s="46" cm="1">
        <f t="array" ref="GA37">beneficio_muerte_individual_pensionado(GA$1,$E37,$B37, Hombres!$A$1:$DW$117, Mujeres!$A$1:$DW$117)</f>
        <v>0</v>
      </c>
      <c r="GB37" s="46" cm="1">
        <f t="array" ref="GB37">beneficio_muerte_individual_pensionado(GB$1,$E37,$B37, Hombres!$A$1:$DW$117, Mujeres!$A$1:$DW$117)</f>
        <v>0</v>
      </c>
      <c r="GC37" s="46" cm="1">
        <f t="array" ref="GC37">beneficio_muerte_individual_pensionado(GC$1,$E37,$B37, Hombres!$A$1:$DW$117, Mujeres!$A$1:$DW$117)</f>
        <v>0</v>
      </c>
      <c r="GD37" s="46" cm="1">
        <f t="array" ref="GD37">beneficio_muerte_individual_pensionado(GD$1,$E37,$B37, Hombres!$A$1:$DW$117, Mujeres!$A$1:$DW$117)</f>
        <v>0</v>
      </c>
      <c r="GE37" s="46" cm="1">
        <f t="array" ref="GE37">beneficio_muerte_individual_pensionado(GE$1,$E37,$B37, Hombres!$A$1:$DW$117, Mujeres!$A$1:$DW$117)</f>
        <v>0</v>
      </c>
      <c r="GF37" s="46" cm="1">
        <f t="array" ref="GF37">beneficio_muerte_individual_pensionado(GF$1,$E37,$B37, Hombres!$A$1:$DW$117, Mujeres!$A$1:$DW$117)</f>
        <v>0</v>
      </c>
      <c r="GG37" s="46" cm="1">
        <f t="array" ref="GG37">beneficio_muerte_individual_pensionado(GG$1,$E37,$B37, Hombres!$A$1:$DW$117, Mujeres!$A$1:$DW$117)</f>
        <v>0</v>
      </c>
      <c r="GH37" s="46" cm="1">
        <f t="array" ref="GH37">beneficio_muerte_individual_pensionado(GH$1,$E37,$B37, Hombres!$A$1:$DW$117, Mujeres!$A$1:$DW$117)</f>
        <v>0</v>
      </c>
      <c r="GI37" s="46" cm="1">
        <f t="array" ref="GI37">beneficio_muerte_individual_pensionado(GI$1,$E37,$B37, Hombres!$A$1:$DW$117, Mujeres!$A$1:$DW$117)</f>
        <v>0</v>
      </c>
      <c r="GJ37" s="46" cm="1">
        <f t="array" ref="GJ37">beneficio_muerte_individual_pensionado(GJ$1,$E37,$B37, Hombres!$A$1:$DW$117, Mujeres!$A$1:$DW$117)</f>
        <v>0</v>
      </c>
      <c r="GK37" s="46" cm="1">
        <f t="array" ref="GK37">beneficio_muerte_individual_pensionado(GK$1,$E37,$B37, Hombres!$A$1:$DW$117, Mujeres!$A$1:$DW$117)</f>
        <v>0</v>
      </c>
      <c r="GL37" s="46" cm="1">
        <f t="array" ref="GL37">beneficio_muerte_individual_pensionado(GL$1,$E37,$B37, Hombres!$A$1:$DW$117, Mujeres!$A$1:$DW$117)</f>
        <v>0</v>
      </c>
      <c r="GM37" s="46" cm="1">
        <f t="array" ref="GM37">beneficio_muerte_individual_pensionado(GM$1,$E37,$B37, Hombres!$A$1:$DW$117, Mujeres!$A$1:$DW$117)</f>
        <v>0</v>
      </c>
      <c r="GN37" s="46" cm="1">
        <f t="array" ref="GN37">beneficio_muerte_individual_pensionado(GN$1,$E37,$B37, Hombres!$A$1:$DW$117, Mujeres!$A$1:$DW$117)</f>
        <v>0</v>
      </c>
      <c r="GO37" s="46" cm="1">
        <f t="array" ref="GO37">beneficio_muerte_individual_pensionado(GO$1,$E37,$B37, Hombres!$A$1:$DW$117, Mujeres!$A$1:$DW$117)</f>
        <v>0</v>
      </c>
      <c r="GP37" s="46" cm="1">
        <f t="array" ref="GP37">beneficio_muerte_individual_pensionado(GP$1,$E37,$B37, Hombres!$A$1:$DW$117, Mujeres!$A$1:$DW$117)</f>
        <v>0</v>
      </c>
      <c r="GQ37" s="46" cm="1">
        <f t="array" ref="GQ37">beneficio_muerte_individual_pensionado(GQ$1,$E37,$B37, Hombres!$A$1:$DW$117, Mujeres!$A$1:$DW$117)</f>
        <v>0</v>
      </c>
      <c r="GR37" s="46" cm="1">
        <f t="array" ref="GR37">beneficio_muerte_individual_pensionado(GR$1,$E37,$B37, Hombres!$A$1:$DW$117, Mujeres!$A$1:$DW$117)</f>
        <v>0</v>
      </c>
      <c r="GS37" s="46" cm="1">
        <f t="array" ref="GS37">beneficio_muerte_individual_pensionado(GS$1,$E37,$B37, Hombres!$A$1:$DW$117, Mujeres!$A$1:$DW$117)</f>
        <v>0</v>
      </c>
      <c r="GT37" s="46" cm="1">
        <f t="array" ref="GT37">beneficio_muerte_individual_pensionado(GT$1,$E37,$B37, Hombres!$A$1:$DW$117, Mujeres!$A$1:$DW$117)</f>
        <v>0</v>
      </c>
    </row>
    <row r="38" spans="1:202" x14ac:dyDescent="0.2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6" cm="1">
        <f t="array" ref="H38">AnualidadPensionado(H$1,$E38,$B38, $D38, Hombres!$A$1:$DW$117, Mujeres!$A$1:$DW$117)</f>
        <v>0</v>
      </c>
      <c r="I38" s="46" cm="1">
        <f t="array" ref="I38">AnualidadPensionado(I$1,$E38,$B38, $D38, Hombres!$A$1:$DW$117, Mujeres!$A$1:$DW$117)</f>
        <v>2672779.2001154399</v>
      </c>
      <c r="J38" s="46" cm="1">
        <f t="array" ref="J38">AnualidadPensionado(J$1,$E38,$B38, $D38, Hombres!$A$1:$DW$117, Mujeres!$A$1:$DW$117)</f>
        <v>2728955.641270116</v>
      </c>
      <c r="K38" s="46" cm="1">
        <f t="array" ref="K38">AnualidadPensionado(K$1,$E38,$B38, $D38, Hombres!$A$1:$DW$117, Mujeres!$A$1:$DW$117)</f>
        <v>2784292.6587589011</v>
      </c>
      <c r="L38" s="46" cm="1">
        <f t="array" ref="L38">AnualidadPensionado(L$1,$E38,$B38, $D38, Hombres!$A$1:$DW$117, Mujeres!$A$1:$DW$117)</f>
        <v>2838264.8104298329</v>
      </c>
      <c r="M38" s="46" cm="1">
        <f t="array" ref="M38">AnualidadPensionado(M$1,$E38,$B38, $D38, Hombres!$A$1:$DW$117, Mujeres!$A$1:$DW$117)</f>
        <v>2890144.0252524801</v>
      </c>
      <c r="N38" s="46" cm="1">
        <f t="array" ref="N38">AnualidadPensionado(N$1,$E38,$B38, $D38, Hombres!$A$1:$DW$117, Mujeres!$A$1:$DW$117)</f>
        <v>2939140.012641476</v>
      </c>
      <c r="O38" s="46" cm="1">
        <f t="array" ref="O38">AnualidadPensionado(O$1,$E38,$B38, $D38, Hombres!$A$1:$DW$117, Mujeres!$A$1:$DW$117)</f>
        <v>2984778.9346706728</v>
      </c>
      <c r="P38" s="46" cm="1">
        <f t="array" ref="P38">AnualidadPensionado(P$1,$E38,$B38, $D38, Hombres!$A$1:$DW$117, Mujeres!$A$1:$DW$117)</f>
        <v>3026967.2865532176</v>
      </c>
      <c r="Q38" s="46" cm="1">
        <f t="array" ref="Q38">AnualidadPensionado(Q$1,$E38,$B38, $D38, Hombres!$A$1:$DW$117, Mujeres!$A$1:$DW$117)</f>
        <v>3065611.8544554608</v>
      </c>
      <c r="R38" s="46" cm="1">
        <f t="array" ref="R38">AnualidadPensionado(R$1,$E38,$B38, $D38, Hombres!$A$1:$DW$117, Mujeres!$A$1:$DW$117)</f>
        <v>3100137.1951491623</v>
      </c>
      <c r="S38" s="46" cm="1">
        <f t="array" ref="S38">AnualidadPensionado(S$1,$E38,$B38, $D38, Hombres!$A$1:$DW$117, Mujeres!$A$1:$DW$117)</f>
        <v>3129390.564043581</v>
      </c>
      <c r="T38" s="46" cm="1">
        <f t="array" ref="T38">AnualidadPensionado(T$1,$E38,$B38, $D38, Hombres!$A$1:$DW$117, Mujeres!$A$1:$DW$117)</f>
        <v>3151835.219729092</v>
      </c>
      <c r="U38" s="46" cm="1">
        <f t="array" ref="U38">AnualidadPensionado(U$1,$E38,$B38, $D38, Hombres!$A$1:$DW$117, Mujeres!$A$1:$DW$117)</f>
        <v>3165882.7192194536</v>
      </c>
      <c r="V38" s="46" cm="1">
        <f t="array" ref="V38">AnualidadPensionado(V$1,$E38,$B38, $D38, Hombres!$A$1:$DW$117, Mujeres!$A$1:$DW$117)</f>
        <v>3166685.2609911277</v>
      </c>
      <c r="W38" s="46" cm="1">
        <f t="array" ref="W38">AnualidadPensionado(W$1,$E38,$B38, $D38, Hombres!$A$1:$DW$117, Mujeres!$A$1:$DW$117)</f>
        <v>3157157.5948793637</v>
      </c>
      <c r="X38" s="46" cm="1">
        <f t="array" ref="X38">AnualidadPensionado(X$1,$E38,$B38, $D38, Hombres!$A$1:$DW$117, Mujeres!$A$1:$DW$117)</f>
        <v>3136224.3613764876</v>
      </c>
      <c r="Y38" s="46" cm="1">
        <f t="array" ref="Y38">AnualidadPensionado(Y$1,$E38,$B38, $D38, Hombres!$A$1:$DW$117, Mujeres!$A$1:$DW$117)</f>
        <v>3102705.7282974496</v>
      </c>
      <c r="Z38" s="46" cm="1">
        <f t="array" ref="Z38">AnualidadPensionado(Z$1,$E38,$B38, $D38, Hombres!$A$1:$DW$117, Mujeres!$A$1:$DW$117)</f>
        <v>3055442.6401116853</v>
      </c>
      <c r="AA38" s="46" cm="1">
        <f t="array" ref="AA38">AnualidadPensionado(AA$1,$E38,$B38, $D38, Hombres!$A$1:$DW$117, Mujeres!$A$1:$DW$117)</f>
        <v>2993431.7931431066</v>
      </c>
      <c r="AB38" s="46" cm="1">
        <f t="array" ref="AB38">AnualidadPensionado(AB$1,$E38,$B38, $D38, Hombres!$A$1:$DW$117, Mujeres!$A$1:$DW$117)</f>
        <v>2915857.6488182074</v>
      </c>
      <c r="AC38" s="46" cm="1">
        <f t="array" ref="AC38">AnualidadPensionado(AC$1,$E38,$B38, $D38, Hombres!$A$1:$DW$117, Mujeres!$A$1:$DW$117)</f>
        <v>2822041.9642361202</v>
      </c>
      <c r="AD38" s="46" cm="1">
        <f t="array" ref="AD38">AnualidadPensionado(AD$1,$E38,$B38, $D38, Hombres!$A$1:$DW$117, Mujeres!$A$1:$DW$117)</f>
        <v>2711482.0586078279</v>
      </c>
      <c r="AE38" s="46" cm="1">
        <f t="array" ref="AE38">AnualidadPensionado(AE$1,$E38,$B38, $D38, Hombres!$A$1:$DW$117, Mujeres!$A$1:$DW$117)</f>
        <v>2584040.116073885</v>
      </c>
      <c r="AF38" s="46" cm="1">
        <f t="array" ref="AF38">AnualidadPensionado(AF$1,$E38,$B38, $D38, Hombres!$A$1:$DW$117, Mujeres!$A$1:$DW$117)</f>
        <v>2440123.6762671452</v>
      </c>
      <c r="AG38" s="46" cm="1">
        <f t="array" ref="AG38">AnualidadPensionado(AG$1,$E38,$B38, $D38, Hombres!$A$1:$DW$117, Mujeres!$A$1:$DW$117)</f>
        <v>2280716.1722693541</v>
      </c>
      <c r="AH38" s="46" cm="1">
        <f t="array" ref="AH38">AnualidadPensionado(AH$1,$E38,$B38, $D38, Hombres!$A$1:$DW$117, Mujeres!$A$1:$DW$117)</f>
        <v>2107275.1425029919</v>
      </c>
      <c r="AI38" s="46" cm="1">
        <f t="array" ref="AI38">AnualidadPensionado(AI$1,$E38,$B38, $D38, Hombres!$A$1:$DW$117, Mujeres!$A$1:$DW$117)</f>
        <v>1921762.8843328815</v>
      </c>
      <c r="AJ38" s="46" cm="1">
        <f t="array" ref="AJ38">AnualidadPensionado(AJ$1,$E38,$B38, $D38, Hombres!$A$1:$DW$117, Mujeres!$A$1:$DW$117)</f>
        <v>1726833.8070129515</v>
      </c>
      <c r="AK38" s="46" cm="1">
        <f t="array" ref="AK38">AnualidadPensionado(AK$1,$E38,$B38, $D38, Hombres!$A$1:$DW$117, Mujeres!$A$1:$DW$117)</f>
        <v>1525992.425590435</v>
      </c>
      <c r="AL38" s="46" cm="1">
        <f t="array" ref="AL38">AnualidadPensionado(AL$1,$E38,$B38, $D38, Hombres!$A$1:$DW$117, Mujeres!$A$1:$DW$117)</f>
        <v>1323410.1862067836</v>
      </c>
      <c r="AM38" s="46" cm="1">
        <f t="array" ref="AM38">AnualidadPensionado(AM$1,$E38,$B38, $D38, Hombres!$A$1:$DW$117, Mujeres!$A$1:$DW$117)</f>
        <v>1123592.3624300873</v>
      </c>
      <c r="AN38" s="46" cm="1">
        <f t="array" ref="AN38">AnualidadPensionado(AN$1,$E38,$B38, $D38, Hombres!$A$1:$DW$117, Mujeres!$A$1:$DW$117)</f>
        <v>931176.53328706545</v>
      </c>
      <c r="AO38" s="46" cm="1">
        <f t="array" ref="AO38">AnualidadPensionado(AO$1,$E38,$B38, $D38, Hombres!$A$1:$DW$117, Mujeres!$A$1:$DW$117)</f>
        <v>750774.99639598653</v>
      </c>
      <c r="AP38" s="46" cm="1">
        <f t="array" ref="AP38">AnualidadPensionado(AP$1,$E38,$B38, $D38, Hombres!$A$1:$DW$117, Mujeres!$A$1:$DW$117)</f>
        <v>586707.1791954512</v>
      </c>
      <c r="AQ38" s="46" cm="1">
        <f t="array" ref="AQ38">AnualidadPensionado(AQ$1,$E38,$B38, $D38, Hombres!$A$1:$DW$117, Mujeres!$A$1:$DW$117)</f>
        <v>442517.874986168</v>
      </c>
      <c r="AR38" s="46" cm="1">
        <f t="array" ref="AR38">AnualidadPensionado(AR$1,$E38,$B38, $D38, Hombres!$A$1:$DW$117, Mujeres!$A$1:$DW$117)</f>
        <v>320535.8960234031</v>
      </c>
      <c r="AS38" s="46" cm="1">
        <f t="array" ref="AS38">AnualidadPensionado(AS$1,$E38,$B38, $D38, Hombres!$A$1:$DW$117, Mujeres!$A$1:$DW$117)</f>
        <v>221663.80350143521</v>
      </c>
      <c r="AT38" s="46" cm="1">
        <f t="array" ref="AT38">AnualidadPensionado(AT$1,$E38,$B38, $D38, Hombres!$A$1:$DW$117, Mujeres!$A$1:$DW$117)</f>
        <v>145338.96460494623</v>
      </c>
      <c r="AU38" s="46" cm="1">
        <f t="array" ref="AU38">AnualidadPensionado(AU$1,$E38,$B38, $D38, Hombres!$A$1:$DW$117, Mujeres!$A$1:$DW$117)</f>
        <v>89630.604729065439</v>
      </c>
      <c r="AV38" s="46" cm="1">
        <f t="array" ref="AV38">AnualidadPensionado(AV$1,$E38,$B38, $D38, Hombres!$A$1:$DW$117, Mujeres!$A$1:$DW$117)</f>
        <v>51498.553283333575</v>
      </c>
      <c r="AW38" s="46" cm="1">
        <f t="array" ref="AW38">AnualidadPensionado(AW$1,$E38,$B38, $D38, Hombres!$A$1:$DW$117, Mujeres!$A$1:$DW$117)</f>
        <v>27250.408331812552</v>
      </c>
      <c r="AX38" s="46" cm="1">
        <f t="array" ref="AX38">AnualidadPensionado(AX$1,$E38,$B38, $D38, Hombres!$A$1:$DW$117, Mujeres!$A$1:$DW$117)</f>
        <v>13090.973590266076</v>
      </c>
      <c r="AY38" s="46" cm="1">
        <f t="array" ref="AY38">AnualidadPensionado(AY$1,$E38,$B38, $D38, Hombres!$A$1:$DW$117, Mujeres!$A$1:$DW$117)</f>
        <v>5607.8113170148199</v>
      </c>
      <c r="AZ38" s="46" cm="1">
        <f t="array" ref="AZ38">AnualidadPensionado(AZ$1,$E38,$B38, $D38, Hombres!$A$1:$DW$117, Mujeres!$A$1:$DW$117)</f>
        <v>2093.1089848974843</v>
      </c>
      <c r="BA38" s="46" cm="1">
        <f t="array" ref="BA38">AnualidadPensionado(BA$1,$E38,$B38, $D38, Hombres!$A$1:$DW$117, Mujeres!$A$1:$DW$117)</f>
        <v>659.76451481108461</v>
      </c>
      <c r="BB38" s="46" cm="1">
        <f t="array" ref="BB38">AnualidadPensionado(BB$1,$E38,$B38, $D38, Hombres!$A$1:$DW$117, Mujeres!$A$1:$DW$117)</f>
        <v>167.89798741162579</v>
      </c>
      <c r="BC38" s="46" cm="1">
        <f t="array" ref="BC38">AnualidadPensionado(BC$1,$E38,$B38, $D38, Hombres!$A$1:$DW$117, Mujeres!$A$1:$DW$117)</f>
        <v>32.140699809450425</v>
      </c>
      <c r="BD38" s="46" cm="1">
        <f t="array" ref="BD38">AnualidadPensionado(BD$1,$E38,$B38, $D38, Hombres!$A$1:$DW$117, Mujeres!$A$1:$DW$117)</f>
        <v>4.0661317606711025</v>
      </c>
      <c r="BE38" s="46" cm="1">
        <f t="array" ref="BE38">AnualidadPensionado(BE$1,$E38,$B38, $D38, Hombres!$A$1:$DW$117, Mujeres!$A$1:$DW$117)</f>
        <v>0</v>
      </c>
      <c r="BF38" s="46" cm="1">
        <f t="array" ref="BF38">AnualidadPensionado(BF$1,$E38,$B38, $D38, Hombres!$A$1:$DW$117, Mujeres!$A$1:$DW$117)</f>
        <v>0</v>
      </c>
      <c r="BG38" s="46" cm="1">
        <f t="array" ref="BG38">AnualidadPensionado(BG$1,$E38,$B38, $D38, Hombres!$A$1:$DW$117, Mujeres!$A$1:$DW$117)</f>
        <v>0</v>
      </c>
      <c r="BH38" s="46" cm="1">
        <f t="array" ref="BH38">AnualidadPensionado(BH$1,$E38,$B38, $D38, Hombres!$A$1:$DW$117, Mujeres!$A$1:$DW$117)</f>
        <v>0</v>
      </c>
      <c r="BI38" s="46" cm="1">
        <f t="array" ref="BI38">AnualidadPensionado(BI$1,$E38,$B38, $D38, Hombres!$A$1:$DW$117, Mujeres!$A$1:$DW$117)</f>
        <v>0</v>
      </c>
      <c r="BJ38" s="46" cm="1">
        <f t="array" ref="BJ38">AnualidadPensionado(BJ$1,$E38,$B38, $D38, Hombres!$A$1:$DW$117, Mujeres!$A$1:$DW$117)</f>
        <v>0</v>
      </c>
      <c r="BK38" s="46" cm="1">
        <f t="array" ref="BK38">AnualidadPensionado(BK$1,$E38,$B38, $D38, Hombres!$A$1:$DW$117, Mujeres!$A$1:$DW$117)</f>
        <v>0</v>
      </c>
      <c r="BL38" s="46" cm="1">
        <f t="array" ref="BL38">AnualidadPensionado(BL$1,$E38,$B38, $D38, Hombres!$A$1:$DW$117, Mujeres!$A$1:$DW$117)</f>
        <v>0</v>
      </c>
      <c r="BM38" s="46" cm="1">
        <f t="array" ref="BM38">AnualidadPensionado(BM$1,$E38,$B38, $D38, Hombres!$A$1:$DW$117, Mujeres!$A$1:$DW$117)</f>
        <v>0</v>
      </c>
      <c r="BN38" s="46" cm="1">
        <f t="array" ref="BN38">AnualidadPensionado(BN$1,$E38,$B38, $D38, Hombres!$A$1:$DW$117, Mujeres!$A$1:$DW$117)</f>
        <v>0</v>
      </c>
      <c r="BO38" s="46" cm="1">
        <f t="array" ref="BO38">AnualidadPensionado(BO$1,$E38,$B38, $D38, Hombres!$A$1:$DW$117, Mujeres!$A$1:$DW$117)</f>
        <v>0</v>
      </c>
      <c r="BP38" s="46" cm="1">
        <f t="array" ref="BP38">AnualidadPensionado(BP$1,$E38,$B38, $D38, Hombres!$A$1:$DW$117, Mujeres!$A$1:$DW$117)</f>
        <v>0</v>
      </c>
      <c r="BQ38" s="46" cm="1">
        <f t="array" ref="BQ38">AnualidadPensionado(BQ$1,$E38,$B38, $D38, Hombres!$A$1:$DW$117, Mujeres!$A$1:$DW$117)</f>
        <v>0</v>
      </c>
      <c r="BR38" s="46" cm="1">
        <f t="array" ref="BR38">AnualidadPensionado(BR$1,$E38,$B38, $D38, Hombres!$A$1:$DW$117, Mujeres!$A$1:$DW$117)</f>
        <v>0</v>
      </c>
      <c r="BS38" s="46" cm="1">
        <f t="array" ref="BS38">AnualidadPensionado(BS$1,$E38,$B38, $D38, Hombres!$A$1:$DW$117, Mujeres!$A$1:$DW$117)</f>
        <v>0</v>
      </c>
      <c r="BT38" s="46" cm="1">
        <f t="array" ref="BT38">AnualidadPensionado(BT$1,$E38,$B38, $D38, Hombres!$A$1:$DW$117, Mujeres!$A$1:$DW$117)</f>
        <v>0</v>
      </c>
      <c r="BU38" s="46" cm="1">
        <f t="array" ref="BU38">AnualidadPensionado(BU$1,$E38,$B38, $D38, Hombres!$A$1:$DW$117, Mujeres!$A$1:$DW$117)</f>
        <v>0</v>
      </c>
      <c r="BV38" s="46" cm="1">
        <f t="array" ref="BV38">AnualidadPensionado(BV$1,$E38,$B38, $D38, Hombres!$A$1:$DW$117, Mujeres!$A$1:$DW$117)</f>
        <v>0</v>
      </c>
      <c r="BW38" s="46" cm="1">
        <f t="array" ref="BW38">AnualidadPensionado(BW$1,$E38,$B38, $D38, Hombres!$A$1:$DW$117, Mujeres!$A$1:$DW$117)</f>
        <v>0</v>
      </c>
      <c r="BX38" s="46" cm="1">
        <f t="array" ref="BX38">AnualidadPensionado(BX$1,$E38,$B38, $D38, Hombres!$A$1:$DW$117, Mujeres!$A$1:$DW$117)</f>
        <v>0</v>
      </c>
      <c r="BY38" s="46" cm="1">
        <f t="array" ref="BY38">AnualidadPensionado(BY$1,$E38,$B38, $D38, Hombres!$A$1:$DW$117, Mujeres!$A$1:$DW$117)</f>
        <v>0</v>
      </c>
      <c r="BZ38" s="46" cm="1">
        <f t="array" ref="BZ38">AnualidadPensionado(BZ$1,$E38,$B38, $D38, Hombres!$A$1:$DW$117, Mujeres!$A$1:$DW$117)</f>
        <v>0</v>
      </c>
      <c r="CA38" s="46" cm="1">
        <f t="array" ref="CA38">AnualidadPensionado(CA$1,$E38,$B38, $D38, Hombres!$A$1:$DW$117, Mujeres!$A$1:$DW$117)</f>
        <v>0</v>
      </c>
      <c r="CB38" s="46" cm="1">
        <f t="array" ref="CB38">AnualidadPensionado(CB$1,$E38,$B38, $D38, Hombres!$A$1:$DW$117, Mujeres!$A$1:$DW$117)</f>
        <v>0</v>
      </c>
      <c r="CC38" s="46" cm="1">
        <f t="array" ref="CC38">AnualidadPensionado(CC$1,$E38,$B38, $D38, Hombres!$A$1:$DW$117, Mujeres!$A$1:$DW$117)</f>
        <v>0</v>
      </c>
      <c r="CD38" s="46" cm="1">
        <f t="array" ref="CD38">AnualidadPensionado(CD$1,$E38,$B38, $D38, Hombres!$A$1:$DW$117, Mujeres!$A$1:$DW$117)</f>
        <v>0</v>
      </c>
      <c r="CE38" s="46" cm="1">
        <f t="array" ref="CE38">AnualidadPensionado(CE$1,$E38,$B38, $D38, Hombres!$A$1:$DW$117, Mujeres!$A$1:$DW$117)</f>
        <v>0</v>
      </c>
      <c r="CF38" s="46" cm="1">
        <f t="array" ref="CF38">AnualidadPensionado(CF$1,$E38,$B38, $D38, Hombres!$A$1:$DW$117, Mujeres!$A$1:$DW$117)</f>
        <v>0</v>
      </c>
      <c r="CG38" s="46" cm="1">
        <f t="array" ref="CG38">AnualidadPensionado(CG$1,$E38,$B38, $D38, Hombres!$A$1:$DW$117, Mujeres!$A$1:$DW$117)</f>
        <v>0</v>
      </c>
      <c r="CH38" s="46" cm="1">
        <f t="array" ref="CH38">AnualidadPensionado(CH$1,$E38,$B38, $D38, Hombres!$A$1:$DW$117, Mujeres!$A$1:$DW$117)</f>
        <v>0</v>
      </c>
      <c r="CI38" s="46" cm="1">
        <f t="array" ref="CI38">AnualidadPensionado(CI$1,$E38,$B38, $D38, Hombres!$A$1:$DW$117, Mujeres!$A$1:$DW$117)</f>
        <v>0</v>
      </c>
      <c r="CJ38" s="46" cm="1">
        <f t="array" ref="CJ38">AnualidadPensionado(CJ$1,$E38,$B38, $D38, Hombres!$A$1:$DW$117, Mujeres!$A$1:$DW$117)</f>
        <v>0</v>
      </c>
      <c r="CK38" s="46" cm="1">
        <f t="array" ref="CK38">AnualidadPensionado(CK$1,$E38,$B38, $D38, Hombres!$A$1:$DW$117, Mujeres!$A$1:$DW$117)</f>
        <v>0</v>
      </c>
      <c r="CL38" s="46" cm="1">
        <f t="array" ref="CL38">AnualidadPensionado(CL$1,$E38,$B38, $D38, Hombres!$A$1:$DW$117, Mujeres!$A$1:$DW$117)</f>
        <v>0</v>
      </c>
      <c r="CM38" s="46" cm="1">
        <f t="array" ref="CM38">AnualidadPensionado(CM$1,$E38,$B38, $D38, Hombres!$A$1:$DW$117, Mujeres!$A$1:$DW$117)</f>
        <v>0</v>
      </c>
      <c r="CN38" s="46" cm="1">
        <f t="array" ref="CN38">AnualidadPensionado(CN$1,$E38,$B38, $D38, Hombres!$A$1:$DW$117, Mujeres!$A$1:$DW$117)</f>
        <v>0</v>
      </c>
      <c r="CO38" s="46" cm="1">
        <f t="array" ref="CO38">AnualidadPensionado(CO$1,$E38,$B38, $D38, Hombres!$A$1:$DW$117, Mujeres!$A$1:$DW$117)</f>
        <v>0</v>
      </c>
      <c r="CP38" s="46" cm="1">
        <f t="array" ref="CP38">AnualidadPensionado(CP$1,$E38,$B38, $D38, Hombres!$A$1:$DW$117, Mujeres!$A$1:$DW$117)</f>
        <v>0</v>
      </c>
      <c r="CQ38" s="46" cm="1">
        <f t="array" ref="CQ38">AnualidadPensionado(CQ$1,$E38,$B38, $D38, Hombres!$A$1:$DW$117, Mujeres!$A$1:$DW$117)</f>
        <v>0</v>
      </c>
      <c r="CR38" s="46" cm="1">
        <f t="array" ref="CR38">AnualidadPensionado(CR$1,$E38,$B38, $D38, Hombres!$A$1:$DW$117, Mujeres!$A$1:$DW$117)</f>
        <v>0</v>
      </c>
      <c r="CS38" s="46" cm="1">
        <f t="array" ref="CS38">AnualidadPensionado(CS$1,$E38,$B38, $D38, Hombres!$A$1:$DW$117, Mujeres!$A$1:$DW$117)</f>
        <v>0</v>
      </c>
      <c r="CT38" s="46" cm="1">
        <f t="array" ref="CT38">AnualidadPensionado(CT$1,$E38,$B38, $D38, Hombres!$A$1:$DW$117, Mujeres!$A$1:$DW$117)</f>
        <v>0</v>
      </c>
      <c r="CU38" s="46" cm="1">
        <f t="array" ref="CU38">AnualidadPensionado(CU$1,$E38,$B38, $D38, Hombres!$A$1:$DW$117, Mujeres!$A$1:$DW$117)</f>
        <v>0</v>
      </c>
      <c r="CV38" s="46" cm="1">
        <f t="array" ref="CV38">AnualidadPensionado(CV$1,$E38,$B38, $D38, Hombres!$A$1:$DW$117, Mujeres!$A$1:$DW$117)</f>
        <v>0</v>
      </c>
      <c r="CW38" s="46" cm="1">
        <f t="array" ref="CW38">AnualidadPensionado(CW$1,$E38,$B38, $D38, Hombres!$A$1:$DW$117, Mujeres!$A$1:$DW$117)</f>
        <v>0</v>
      </c>
      <c r="CX38" s="46" cm="1">
        <f t="array" ref="CX38">AnualidadPensionado(CX$1,$E38,$B38, $D38, Hombres!$A$1:$DW$117, Mujeres!$A$1:$DW$117)</f>
        <v>0</v>
      </c>
      <c r="CY38" s="46" cm="1">
        <f t="array" ref="CY38">AnualidadPensionado(CY$1,$E38,$B38, $D38, Hombres!$A$1:$DW$117, Mujeres!$A$1:$DW$117)</f>
        <v>0</v>
      </c>
      <c r="DB38" s="21"/>
      <c r="DC38" s="46" cm="1">
        <f t="array" ref="DC38">beneficio_muerte_individual_pensionado(DC$1,$E38,$B38, Hombres!$A$1:$DW$117, Mujeres!$A$1:$DW$117)</f>
        <v>0</v>
      </c>
      <c r="DD38" s="46" cm="1">
        <f t="array" ref="DD38">beneficio_muerte_individual_pensionado(DD$1,$E38,$B38, Hombres!$A$1:$DW$117, Mujeres!$A$1:$DW$117)</f>
        <v>24360</v>
      </c>
      <c r="DE38" s="46" cm="1">
        <f t="array" ref="DE38">beneficio_muerte_individual_pensionado(DE$1,$E38,$B38, Hombres!$A$1:$DW$117, Mujeres!$A$1:$DW$117)</f>
        <v>25948.771055999998</v>
      </c>
      <c r="DF38" s="46" cm="1">
        <f t="array" ref="DF38">beneficio_muerte_individual_pensionado(DF$1,$E38,$B38, Hombres!$A$1:$DW$117, Mujeres!$A$1:$DW$117)</f>
        <v>27842.430479125313</v>
      </c>
      <c r="DG38" s="46" cm="1">
        <f t="array" ref="DG38">beneficio_muerte_individual_pensionado(DG$1,$E38,$B38, Hombres!$A$1:$DW$117, Mujeres!$A$1:$DW$117)</f>
        <v>30113.450271618534</v>
      </c>
      <c r="DH38" s="46" cm="1">
        <f t="array" ref="DH38">beneficio_muerte_individual_pensionado(DH$1,$E38,$B38, Hombres!$A$1:$DW$117, Mujeres!$A$1:$DW$117)</f>
        <v>32908.237435974072</v>
      </c>
      <c r="DI38" s="46" cm="1">
        <f t="array" ref="DI38">beneficio_muerte_individual_pensionado(DI$1,$E38,$B38, Hombres!$A$1:$DW$117, Mujeres!$A$1:$DW$117)</f>
        <v>36213.33477738464</v>
      </c>
      <c r="DJ38" s="46" cm="1">
        <f t="array" ref="DJ38">beneficio_muerte_individual_pensionado(DJ$1,$E38,$B38, Hombres!$A$1:$DW$117, Mujeres!$A$1:$DW$117)</f>
        <v>39659.134859405553</v>
      </c>
      <c r="DK38" s="46" cm="1">
        <f t="array" ref="DK38">beneficio_muerte_individual_pensionado(DK$1,$E38,$B38, Hombres!$A$1:$DW$117, Mujeres!$A$1:$DW$117)</f>
        <v>42866.96351903538</v>
      </c>
      <c r="DL38" s="46" cm="1">
        <f t="array" ref="DL38">beneficio_muerte_individual_pensionado(DL$1,$E38,$B38, Hombres!$A$1:$DW$117, Mujeres!$A$1:$DW$117)</f>
        <v>45845.228960253247</v>
      </c>
      <c r="DM38" s="46" cm="1">
        <f t="array" ref="DM38">beneficio_muerte_individual_pensionado(DM$1,$E38,$B38, Hombres!$A$1:$DW$117, Mujeres!$A$1:$DW$117)</f>
        <v>49013.928049925627</v>
      </c>
      <c r="DN38" s="46" cm="1">
        <f t="array" ref="DN38">beneficio_muerte_individual_pensionado(DN$1,$E38,$B38, Hombres!$A$1:$DW$117, Mujeres!$A$1:$DW$117)</f>
        <v>52811.722890752797</v>
      </c>
      <c r="DO38" s="46" cm="1">
        <f t="array" ref="DO38">beneficio_muerte_individual_pensionado(DO$1,$E38,$B38, Hombres!$A$1:$DW$117, Mujeres!$A$1:$DW$117)</f>
        <v>57455.474245756959</v>
      </c>
      <c r="DP38" s="46" cm="1">
        <f t="array" ref="DP38">beneficio_muerte_individual_pensionado(DP$1,$E38,$B38, Hombres!$A$1:$DW$117, Mujeres!$A$1:$DW$117)</f>
        <v>62864.759356487135</v>
      </c>
      <c r="DQ38" s="46" cm="1">
        <f t="array" ref="DQ38">beneficio_muerte_individual_pensionado(DQ$1,$E38,$B38, Hombres!$A$1:$DW$117, Mujeres!$A$1:$DW$117)</f>
        <v>71394.395980814748</v>
      </c>
      <c r="DR38" s="46" cm="1">
        <f t="array" ref="DR38">beneficio_muerte_individual_pensionado(DR$1,$E38,$B38, Hombres!$A$1:$DW$117, Mujeres!$A$1:$DW$117)</f>
        <v>76936.022592310866</v>
      </c>
      <c r="DS38" s="46" cm="1">
        <f t="array" ref="DS38">beneficio_muerte_individual_pensionado(DS$1,$E38,$B38, Hombres!$A$1:$DW$117, Mujeres!$A$1:$DW$117)</f>
        <v>82641.257316383853</v>
      </c>
      <c r="DT38" s="46" cm="1">
        <f t="array" ref="DT38">beneficio_muerte_individual_pensionado(DT$1,$E38,$B38, Hombres!$A$1:$DW$117, Mujeres!$A$1:$DW$117)</f>
        <v>88530.035896466987</v>
      </c>
      <c r="DU38" s="46" cm="1">
        <f t="array" ref="DU38">beneficio_muerte_individual_pensionado(DU$1,$E38,$B38, Hombres!$A$1:$DW$117, Mujeres!$A$1:$DW$117)</f>
        <v>94532.063977235768</v>
      </c>
      <c r="DV38" s="46" cm="1">
        <f t="array" ref="DV38">beneficio_muerte_individual_pensionado(DV$1,$E38,$B38, Hombres!$A$1:$DW$117, Mujeres!$A$1:$DW$117)</f>
        <v>100495.82337323789</v>
      </c>
      <c r="DW38" s="46" cm="1">
        <f t="array" ref="DW38">beneficio_muerte_individual_pensionado(DW$1,$E38,$B38, Hombres!$A$1:$DW$117, Mujeres!$A$1:$DW$117)</f>
        <v>106268.87177331092</v>
      </c>
      <c r="DX38" s="46" cm="1">
        <f t="array" ref="DX38">beneficio_muerte_individual_pensionado(DX$1,$E38,$B38, Hombres!$A$1:$DW$117, Mujeres!$A$1:$DW$117)</f>
        <v>111750.64731837589</v>
      </c>
      <c r="DY38" s="46" cm="1">
        <f t="array" ref="DY38">beneficio_muerte_individual_pensionado(DY$1,$E38,$B38, Hombres!$A$1:$DW$117, Mujeres!$A$1:$DW$117)</f>
        <v>116832.18137850895</v>
      </c>
      <c r="DZ38" s="46" cm="1">
        <f t="array" ref="DZ38">beneficio_muerte_individual_pensionado(DZ$1,$E38,$B38, Hombres!$A$1:$DW$117, Mujeres!$A$1:$DW$117)</f>
        <v>121311.11001439211</v>
      </c>
      <c r="EA38" s="46" cm="1">
        <f t="array" ref="EA38">beneficio_muerte_individual_pensionado(EA$1,$E38,$B38, Hombres!$A$1:$DW$117, Mujeres!$A$1:$DW$117)</f>
        <v>124914.42340585947</v>
      </c>
      <c r="EB38" s="46" cm="1">
        <f t="array" ref="EB38">beneficio_muerte_individual_pensionado(EB$1,$E38,$B38, Hombres!$A$1:$DW$117, Mujeres!$A$1:$DW$117)</f>
        <v>127395.63874936073</v>
      </c>
      <c r="EC38" s="46" cm="1">
        <f t="array" ref="EC38">beneficio_muerte_individual_pensionado(EC$1,$E38,$B38, Hombres!$A$1:$DW$117, Mujeres!$A$1:$DW$117)</f>
        <v>128604.22955729083</v>
      </c>
      <c r="ED38" s="46" cm="1">
        <f t="array" ref="ED38">beneficio_muerte_individual_pensionado(ED$1,$E38,$B38, Hombres!$A$1:$DW$117, Mujeres!$A$1:$DW$117)</f>
        <v>128403.99246034607</v>
      </c>
      <c r="EE38" s="46" cm="1">
        <f t="array" ref="EE38">beneficio_muerte_individual_pensionado(EE$1,$E38,$B38, Hombres!$A$1:$DW$117, Mujeres!$A$1:$DW$117)</f>
        <v>126594.42302008197</v>
      </c>
      <c r="EF38" s="46" cm="1">
        <f t="array" ref="EF38">beneficio_muerte_individual_pensionado(EF$1,$E38,$B38, Hombres!$A$1:$DW$117, Mujeres!$A$1:$DW$117)</f>
        <v>122938.55953120952</v>
      </c>
      <c r="EG38" s="46" cm="1">
        <f t="array" ref="EG38">beneficio_muerte_individual_pensionado(EG$1,$E38,$B38, Hombres!$A$1:$DW$117, Mujeres!$A$1:$DW$117)</f>
        <v>117333.75200541748</v>
      </c>
      <c r="EH38" s="46" cm="1">
        <f t="array" ref="EH38">beneficio_muerte_individual_pensionado(EH$1,$E38,$B38, Hombres!$A$1:$DW$117, Mujeres!$A$1:$DW$117)</f>
        <v>109860.75556938455</v>
      </c>
      <c r="EI38" s="46" cm="1">
        <f t="array" ref="EI38">beneficio_muerte_individual_pensionado(EI$1,$E38,$B38, Hombres!$A$1:$DW$117, Mujeres!$A$1:$DW$117)</f>
        <v>100695.3070088184</v>
      </c>
      <c r="EJ38" s="46" cm="1">
        <f t="array" ref="EJ38">beneficio_muerte_individual_pensionado(EJ$1,$E38,$B38, Hombres!$A$1:$DW$117, Mujeres!$A$1:$DW$117)</f>
        <v>90072.490759263455</v>
      </c>
      <c r="EK38" s="46" cm="1">
        <f t="array" ref="EK38">beneficio_muerte_individual_pensionado(EK$1,$E38,$B38, Hombres!$A$1:$DW$117, Mujeres!$A$1:$DW$117)</f>
        <v>78321.273106215798</v>
      </c>
      <c r="EL38" s="46" cm="1">
        <f t="array" ref="EL38">beneficio_muerte_individual_pensionado(EL$1,$E38,$B38, Hombres!$A$1:$DW$117, Mujeres!$A$1:$DW$117)</f>
        <v>65933.288149063694</v>
      </c>
      <c r="EM38" s="46" cm="1">
        <f t="array" ref="EM38">beneficio_muerte_individual_pensionado(EM$1,$E38,$B38, Hombres!$A$1:$DW$117, Mujeres!$A$1:$DW$117)</f>
        <v>53515.038882563953</v>
      </c>
      <c r="EN38" s="46" cm="1">
        <f t="array" ref="EN38">beneficio_muerte_individual_pensionado(EN$1,$E38,$B38, Hombres!$A$1:$DW$117, Mujeres!$A$1:$DW$117)</f>
        <v>41673.46354938751</v>
      </c>
      <c r="EO38" s="46" cm="1">
        <f t="array" ref="EO38">beneficio_muerte_individual_pensionado(EO$1,$E38,$B38, Hombres!$A$1:$DW$117, Mujeres!$A$1:$DW$117)</f>
        <v>30944.67738863585</v>
      </c>
      <c r="EP38" s="46" cm="1">
        <f t="array" ref="EP38">beneficio_muerte_individual_pensionado(EP$1,$E38,$B38, Hombres!$A$1:$DW$117, Mujeres!$A$1:$DW$117)</f>
        <v>21749.524258649151</v>
      </c>
      <c r="EQ38" s="46" cm="1">
        <f t="array" ref="EQ38">beneficio_muerte_individual_pensionado(EQ$1,$E38,$B38, Hombres!$A$1:$DW$117, Mujeres!$A$1:$DW$117)</f>
        <v>14349.899438018538</v>
      </c>
      <c r="ER38" s="46" cm="1">
        <f t="array" ref="ER38">beneficio_muerte_individual_pensionado(ER$1,$E38,$B38, Hombres!$A$1:$DW$117, Mujeres!$A$1:$DW$117)</f>
        <v>8803.023981091168</v>
      </c>
      <c r="ES38" s="46" cm="1">
        <f t="array" ref="ES38">beneficio_muerte_individual_pensionado(ES$1,$E38,$B38, Hombres!$A$1:$DW$117, Mujeres!$A$1:$DW$117)</f>
        <v>4962.6584338154089</v>
      </c>
      <c r="ET38" s="46" cm="1">
        <f t="array" ref="ET38">beneficio_muerte_individual_pensionado(ET$1,$E38,$B38, Hombres!$A$1:$DW$117, Mujeres!$A$1:$DW$117)</f>
        <v>2533.6906634283146</v>
      </c>
      <c r="EU38" s="46" cm="1">
        <f t="array" ref="EU38">beneficio_muerte_individual_pensionado(EU$1,$E38,$B38, Hombres!$A$1:$DW$117, Mujeres!$A$1:$DW$117)</f>
        <v>1150.2994020386855</v>
      </c>
      <c r="EV38" s="46" cm="1">
        <f t="array" ref="EV38">beneficio_muerte_individual_pensionado(EV$1,$E38,$B38, Hombres!$A$1:$DW$117, Mujeres!$A$1:$DW$117)</f>
        <v>453.68142267434678</v>
      </c>
      <c r="EW38" s="46" cm="1">
        <f t="array" ref="EW38">beneficio_muerte_individual_pensionado(EW$1,$E38,$B38, Hombres!$A$1:$DW$117, Mujeres!$A$1:$DW$117)</f>
        <v>150.63406773925877</v>
      </c>
      <c r="EX38" s="46" cm="1">
        <f t="array" ref="EX38">beneficio_muerte_individual_pensionado(EX$1,$E38,$B38, Hombres!$A$1:$DW$117, Mujeres!$A$1:$DW$117)</f>
        <v>40.242950750230712</v>
      </c>
      <c r="EY38" s="46" cm="1">
        <f t="array" ref="EY38">beneficio_muerte_individual_pensionado(EY$1,$E38,$B38, Hombres!$A$1:$DW$117, Mujeres!$A$1:$DW$117)</f>
        <v>8.0583522171234652</v>
      </c>
      <c r="EZ38" s="46" cm="1">
        <f t="array" ref="EZ38">beneficio_muerte_individual_pensionado(EZ$1,$E38,$B38, Hombres!$A$1:$DW$117, Mujeres!$A$1:$DW$117)</f>
        <v>1.1283639217919716</v>
      </c>
      <c r="FA38" s="46" cm="1">
        <f t="array" ref="FA38">beneficio_muerte_individual_pensionado(FA$1,$E38,$B38, Hombres!$A$1:$DW$117, Mujeres!$A$1:$DW$117)</f>
        <v>0</v>
      </c>
      <c r="FB38" s="46" cm="1">
        <f t="array" ref="FB38">beneficio_muerte_individual_pensionado(FB$1,$E38,$B38, Hombres!$A$1:$DW$117, Mujeres!$A$1:$DW$117)</f>
        <v>0</v>
      </c>
      <c r="FC38" s="46" cm="1">
        <f t="array" ref="FC38">beneficio_muerte_individual_pensionado(FC$1,$E38,$B38, Hombres!$A$1:$DW$117, Mujeres!$A$1:$DW$117)</f>
        <v>0</v>
      </c>
      <c r="FD38" s="46" cm="1">
        <f t="array" ref="FD38">beneficio_muerte_individual_pensionado(FD$1,$E38,$B38, Hombres!$A$1:$DW$117, Mujeres!$A$1:$DW$117)</f>
        <v>0</v>
      </c>
      <c r="FE38" s="46" cm="1">
        <f t="array" ref="FE38">beneficio_muerte_individual_pensionado(FE$1,$E38,$B38, Hombres!$A$1:$DW$117, Mujeres!$A$1:$DW$117)</f>
        <v>0</v>
      </c>
      <c r="FF38" s="46" cm="1">
        <f t="array" ref="FF38">beneficio_muerte_individual_pensionado(FF$1,$E38,$B38, Hombres!$A$1:$DW$117, Mujeres!$A$1:$DW$117)</f>
        <v>0</v>
      </c>
      <c r="FG38" s="46" cm="1">
        <f t="array" ref="FG38">beneficio_muerte_individual_pensionado(FG$1,$E38,$B38, Hombres!$A$1:$DW$117, Mujeres!$A$1:$DW$117)</f>
        <v>0</v>
      </c>
      <c r="FH38" s="46" cm="1">
        <f t="array" ref="FH38">beneficio_muerte_individual_pensionado(FH$1,$E38,$B38, Hombres!$A$1:$DW$117, Mujeres!$A$1:$DW$117)</f>
        <v>0</v>
      </c>
      <c r="FI38" s="46" cm="1">
        <f t="array" ref="FI38">beneficio_muerte_individual_pensionado(FI$1,$E38,$B38, Hombres!$A$1:$DW$117, Mujeres!$A$1:$DW$117)</f>
        <v>0</v>
      </c>
      <c r="FJ38" s="46" cm="1">
        <f t="array" ref="FJ38">beneficio_muerte_individual_pensionado(FJ$1,$E38,$B38, Hombres!$A$1:$DW$117, Mujeres!$A$1:$DW$117)</f>
        <v>0</v>
      </c>
      <c r="FK38" s="46" cm="1">
        <f t="array" ref="FK38">beneficio_muerte_individual_pensionado(FK$1,$E38,$B38, Hombres!$A$1:$DW$117, Mujeres!$A$1:$DW$117)</f>
        <v>0</v>
      </c>
      <c r="FL38" s="46" cm="1">
        <f t="array" ref="FL38">beneficio_muerte_individual_pensionado(FL$1,$E38,$B38, Hombres!$A$1:$DW$117, Mujeres!$A$1:$DW$117)</f>
        <v>0</v>
      </c>
      <c r="FM38" s="46" cm="1">
        <f t="array" ref="FM38">beneficio_muerte_individual_pensionado(FM$1,$E38,$B38, Hombres!$A$1:$DW$117, Mujeres!$A$1:$DW$117)</f>
        <v>0</v>
      </c>
      <c r="FN38" s="46" cm="1">
        <f t="array" ref="FN38">beneficio_muerte_individual_pensionado(FN$1,$E38,$B38, Hombres!$A$1:$DW$117, Mujeres!$A$1:$DW$117)</f>
        <v>0</v>
      </c>
      <c r="FO38" s="46" cm="1">
        <f t="array" ref="FO38">beneficio_muerte_individual_pensionado(FO$1,$E38,$B38, Hombres!$A$1:$DW$117, Mujeres!$A$1:$DW$117)</f>
        <v>0</v>
      </c>
      <c r="FP38" s="46" cm="1">
        <f t="array" ref="FP38">beneficio_muerte_individual_pensionado(FP$1,$E38,$B38, Hombres!$A$1:$DW$117, Mujeres!$A$1:$DW$117)</f>
        <v>0</v>
      </c>
      <c r="FQ38" s="46" cm="1">
        <f t="array" ref="FQ38">beneficio_muerte_individual_pensionado(FQ$1,$E38,$B38, Hombres!$A$1:$DW$117, Mujeres!$A$1:$DW$117)</f>
        <v>0</v>
      </c>
      <c r="FR38" s="46" cm="1">
        <f t="array" ref="FR38">beneficio_muerte_individual_pensionado(FR$1,$E38,$B38, Hombres!$A$1:$DW$117, Mujeres!$A$1:$DW$117)</f>
        <v>0</v>
      </c>
      <c r="FS38" s="46" cm="1">
        <f t="array" ref="FS38">beneficio_muerte_individual_pensionado(FS$1,$E38,$B38, Hombres!$A$1:$DW$117, Mujeres!$A$1:$DW$117)</f>
        <v>0</v>
      </c>
      <c r="FT38" s="46" cm="1">
        <f t="array" ref="FT38">beneficio_muerte_individual_pensionado(FT$1,$E38,$B38, Hombres!$A$1:$DW$117, Mujeres!$A$1:$DW$117)</f>
        <v>0</v>
      </c>
      <c r="FU38" s="46" cm="1">
        <f t="array" ref="FU38">beneficio_muerte_individual_pensionado(FU$1,$E38,$B38, Hombres!$A$1:$DW$117, Mujeres!$A$1:$DW$117)</f>
        <v>0</v>
      </c>
      <c r="FV38" s="46" cm="1">
        <f t="array" ref="FV38">beneficio_muerte_individual_pensionado(FV$1,$E38,$B38, Hombres!$A$1:$DW$117, Mujeres!$A$1:$DW$117)</f>
        <v>0</v>
      </c>
      <c r="FW38" s="46" cm="1">
        <f t="array" ref="FW38">beneficio_muerte_individual_pensionado(FW$1,$E38,$B38, Hombres!$A$1:$DW$117, Mujeres!$A$1:$DW$117)</f>
        <v>0</v>
      </c>
      <c r="FX38" s="46" cm="1">
        <f t="array" ref="FX38">beneficio_muerte_individual_pensionado(FX$1,$E38,$B38, Hombres!$A$1:$DW$117, Mujeres!$A$1:$DW$117)</f>
        <v>0</v>
      </c>
      <c r="FY38" s="46" cm="1">
        <f t="array" ref="FY38">beneficio_muerte_individual_pensionado(FY$1,$E38,$B38, Hombres!$A$1:$DW$117, Mujeres!$A$1:$DW$117)</f>
        <v>0</v>
      </c>
      <c r="FZ38" s="46" cm="1">
        <f t="array" ref="FZ38">beneficio_muerte_individual_pensionado(FZ$1,$E38,$B38, Hombres!$A$1:$DW$117, Mujeres!$A$1:$DW$117)</f>
        <v>0</v>
      </c>
      <c r="GA38" s="46" cm="1">
        <f t="array" ref="GA38">beneficio_muerte_individual_pensionado(GA$1,$E38,$B38, Hombres!$A$1:$DW$117, Mujeres!$A$1:$DW$117)</f>
        <v>0</v>
      </c>
      <c r="GB38" s="46" cm="1">
        <f t="array" ref="GB38">beneficio_muerte_individual_pensionado(GB$1,$E38,$B38, Hombres!$A$1:$DW$117, Mujeres!$A$1:$DW$117)</f>
        <v>0</v>
      </c>
      <c r="GC38" s="46" cm="1">
        <f t="array" ref="GC38">beneficio_muerte_individual_pensionado(GC$1,$E38,$B38, Hombres!$A$1:$DW$117, Mujeres!$A$1:$DW$117)</f>
        <v>0</v>
      </c>
      <c r="GD38" s="46" cm="1">
        <f t="array" ref="GD38">beneficio_muerte_individual_pensionado(GD$1,$E38,$B38, Hombres!$A$1:$DW$117, Mujeres!$A$1:$DW$117)</f>
        <v>0</v>
      </c>
      <c r="GE38" s="46" cm="1">
        <f t="array" ref="GE38">beneficio_muerte_individual_pensionado(GE$1,$E38,$B38, Hombres!$A$1:$DW$117, Mujeres!$A$1:$DW$117)</f>
        <v>0</v>
      </c>
      <c r="GF38" s="46" cm="1">
        <f t="array" ref="GF38">beneficio_muerte_individual_pensionado(GF$1,$E38,$B38, Hombres!$A$1:$DW$117, Mujeres!$A$1:$DW$117)</f>
        <v>0</v>
      </c>
      <c r="GG38" s="46" cm="1">
        <f t="array" ref="GG38">beneficio_muerte_individual_pensionado(GG$1,$E38,$B38, Hombres!$A$1:$DW$117, Mujeres!$A$1:$DW$117)</f>
        <v>0</v>
      </c>
      <c r="GH38" s="46" cm="1">
        <f t="array" ref="GH38">beneficio_muerte_individual_pensionado(GH$1,$E38,$B38, Hombres!$A$1:$DW$117, Mujeres!$A$1:$DW$117)</f>
        <v>0</v>
      </c>
      <c r="GI38" s="46" cm="1">
        <f t="array" ref="GI38">beneficio_muerte_individual_pensionado(GI$1,$E38,$B38, Hombres!$A$1:$DW$117, Mujeres!$A$1:$DW$117)</f>
        <v>0</v>
      </c>
      <c r="GJ38" s="46" cm="1">
        <f t="array" ref="GJ38">beneficio_muerte_individual_pensionado(GJ$1,$E38,$B38, Hombres!$A$1:$DW$117, Mujeres!$A$1:$DW$117)</f>
        <v>0</v>
      </c>
      <c r="GK38" s="46" cm="1">
        <f t="array" ref="GK38">beneficio_muerte_individual_pensionado(GK$1,$E38,$B38, Hombres!$A$1:$DW$117, Mujeres!$A$1:$DW$117)</f>
        <v>0</v>
      </c>
      <c r="GL38" s="46" cm="1">
        <f t="array" ref="GL38">beneficio_muerte_individual_pensionado(GL$1,$E38,$B38, Hombres!$A$1:$DW$117, Mujeres!$A$1:$DW$117)</f>
        <v>0</v>
      </c>
      <c r="GM38" s="46" cm="1">
        <f t="array" ref="GM38">beneficio_muerte_individual_pensionado(GM$1,$E38,$B38, Hombres!$A$1:$DW$117, Mujeres!$A$1:$DW$117)</f>
        <v>0</v>
      </c>
      <c r="GN38" s="46" cm="1">
        <f t="array" ref="GN38">beneficio_muerte_individual_pensionado(GN$1,$E38,$B38, Hombres!$A$1:$DW$117, Mujeres!$A$1:$DW$117)</f>
        <v>0</v>
      </c>
      <c r="GO38" s="46" cm="1">
        <f t="array" ref="GO38">beneficio_muerte_individual_pensionado(GO$1,$E38,$B38, Hombres!$A$1:$DW$117, Mujeres!$A$1:$DW$117)</f>
        <v>0</v>
      </c>
      <c r="GP38" s="46" cm="1">
        <f t="array" ref="GP38">beneficio_muerte_individual_pensionado(GP$1,$E38,$B38, Hombres!$A$1:$DW$117, Mujeres!$A$1:$DW$117)</f>
        <v>0</v>
      </c>
      <c r="GQ38" s="46" cm="1">
        <f t="array" ref="GQ38">beneficio_muerte_individual_pensionado(GQ$1,$E38,$B38, Hombres!$A$1:$DW$117, Mujeres!$A$1:$DW$117)</f>
        <v>0</v>
      </c>
      <c r="GR38" s="46" cm="1">
        <f t="array" ref="GR38">beneficio_muerte_individual_pensionado(GR$1,$E38,$B38, Hombres!$A$1:$DW$117, Mujeres!$A$1:$DW$117)</f>
        <v>0</v>
      </c>
      <c r="GS38" s="46" cm="1">
        <f t="array" ref="GS38">beneficio_muerte_individual_pensionado(GS$1,$E38,$B38, Hombres!$A$1:$DW$117, Mujeres!$A$1:$DW$117)</f>
        <v>0</v>
      </c>
      <c r="GT38" s="46" cm="1">
        <f t="array" ref="GT38">beneficio_muerte_individual_pensionado(GT$1,$E38,$B38, Hombres!$A$1:$DW$117, Mujeres!$A$1:$DW$117)</f>
        <v>0</v>
      </c>
    </row>
    <row r="39" spans="1:202" x14ac:dyDescent="0.2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6" cm="1">
        <f t="array" ref="H39">AnualidadPensionado(H$1,$E39,$B39, $D39, Hombres!$A$1:$DW$117, Mujeres!$A$1:$DW$117)</f>
        <v>0</v>
      </c>
      <c r="I39" s="46" cm="1">
        <f t="array" ref="I39">AnualidadPensionado(I$1,$E39,$B39, $D39, Hombres!$A$1:$DW$117, Mujeres!$A$1:$DW$117)</f>
        <v>1326039.6528053284</v>
      </c>
      <c r="J39" s="46" cm="1">
        <f t="array" ref="J39">AnualidadPensionado(J$1,$E39,$B39, $D39, Hombres!$A$1:$DW$117, Mujeres!$A$1:$DW$117)</f>
        <v>1342760.869614921</v>
      </c>
      <c r="K39" s="46" cm="1">
        <f t="array" ref="K39">AnualidadPensionado(K$1,$E39,$B39, $D39, Hombres!$A$1:$DW$117, Mujeres!$A$1:$DW$117)</f>
        <v>1357711.7290684963</v>
      </c>
      <c r="L39" s="46" cm="1">
        <f t="array" ref="L39">AnualidadPensionado(L$1,$E39,$B39, $D39, Hombres!$A$1:$DW$117, Mujeres!$A$1:$DW$117)</f>
        <v>1370611.5464322888</v>
      </c>
      <c r="M39" s="46" cm="1">
        <f t="array" ref="M39">AnualidadPensionado(M$1,$E39,$B39, $D39, Hombres!$A$1:$DW$117, Mujeres!$A$1:$DW$117)</f>
        <v>1380972.9571692413</v>
      </c>
      <c r="N39" s="46" cm="1">
        <f t="array" ref="N39">AnualidadPensionado(N$1,$E39,$B39, $D39, Hombres!$A$1:$DW$117, Mujeres!$A$1:$DW$117)</f>
        <v>1388158.0987025828</v>
      </c>
      <c r="O39" s="46" cm="1">
        <f t="array" ref="O39">AnualidadPensionado(O$1,$E39,$B39, $D39, Hombres!$A$1:$DW$117, Mujeres!$A$1:$DW$117)</f>
        <v>1391480.4080196861</v>
      </c>
      <c r="P39" s="46" cm="1">
        <f t="array" ref="P39">AnualidadPensionado(P$1,$E39,$B39, $D39, Hombres!$A$1:$DW$117, Mujeres!$A$1:$DW$117)</f>
        <v>1388796.2840570284</v>
      </c>
      <c r="Q39" s="46" cm="1">
        <f t="array" ref="Q39">AnualidadPensionado(Q$1,$E39,$B39, $D39, Hombres!$A$1:$DW$117, Mujeres!$A$1:$DW$117)</f>
        <v>1381346.8960594381</v>
      </c>
      <c r="R39" s="46" cm="1">
        <f t="array" ref="R39">AnualidadPensionado(R$1,$E39,$B39, $D39, Hombres!$A$1:$DW$117, Mujeres!$A$1:$DW$117)</f>
        <v>1368713.8446567492</v>
      </c>
      <c r="S39" s="46" cm="1">
        <f t="array" ref="S39">AnualidadPensionado(S$1,$E39,$B39, $D39, Hombres!$A$1:$DW$117, Mujeres!$A$1:$DW$117)</f>
        <v>1350461.7854826208</v>
      </c>
      <c r="T39" s="46" cm="1">
        <f t="array" ref="T39">AnualidadPensionado(T$1,$E39,$B39, $D39, Hombres!$A$1:$DW$117, Mujeres!$A$1:$DW$117)</f>
        <v>1326133.6404621524</v>
      </c>
      <c r="U39" s="46" cm="1">
        <f t="array" ref="U39">AnualidadPensionado(U$1,$E39,$B39, $D39, Hombres!$A$1:$DW$117, Mujeres!$A$1:$DW$117)</f>
        <v>1295285.5016442102</v>
      </c>
      <c r="V39" s="46" cm="1">
        <f t="array" ref="V39">AnualidadPensionado(V$1,$E39,$B39, $D39, Hombres!$A$1:$DW$117, Mujeres!$A$1:$DW$117)</f>
        <v>1257589.9462458149</v>
      </c>
      <c r="W39" s="46" cm="1">
        <f t="array" ref="W39">AnualidadPensionado(W$1,$E39,$B39, $D39, Hombres!$A$1:$DW$117, Mujeres!$A$1:$DW$117)</f>
        <v>1212873.267187576</v>
      </c>
      <c r="X39" s="46" cm="1">
        <f t="array" ref="X39">AnualidadPensionado(X$1,$E39,$B39, $D39, Hombres!$A$1:$DW$117, Mujeres!$A$1:$DW$117)</f>
        <v>1161065.7445901458</v>
      </c>
      <c r="Y39" s="46" cm="1">
        <f t="array" ref="Y39">AnualidadPensionado(Y$1,$E39,$B39, $D39, Hombres!$A$1:$DW$117, Mujeres!$A$1:$DW$117)</f>
        <v>1102207.0237314848</v>
      </c>
      <c r="Z39" s="46" cm="1">
        <f t="array" ref="Z39">AnualidadPensionado(Z$1,$E39,$B39, $D39, Hombres!$A$1:$DW$117, Mujeres!$A$1:$DW$117)</f>
        <v>1036500.7166451775</v>
      </c>
      <c r="AA39" s="46" cm="1">
        <f t="array" ref="AA39">AnualidadPensionado(AA$1,$E39,$B39, $D39, Hombres!$A$1:$DW$117, Mujeres!$A$1:$DW$117)</f>
        <v>964440.68782077671</v>
      </c>
      <c r="AB39" s="46" cm="1">
        <f t="array" ref="AB39">AnualidadPensionado(AB$1,$E39,$B39, $D39, Hombres!$A$1:$DW$117, Mujeres!$A$1:$DW$117)</f>
        <v>886824.02701012883</v>
      </c>
      <c r="AC39" s="46" cm="1">
        <f t="array" ref="AC39">AnualidadPensionado(AC$1,$E39,$B39, $D39, Hombres!$A$1:$DW$117, Mujeres!$A$1:$DW$117)</f>
        <v>804672.81544718926</v>
      </c>
      <c r="AD39" s="46" cm="1">
        <f t="array" ref="AD39">AnualidadPensionado(AD$1,$E39,$B39, $D39, Hombres!$A$1:$DW$117, Mujeres!$A$1:$DW$117)</f>
        <v>719227.26218112477</v>
      </c>
      <c r="AE39" s="46" cm="1">
        <f t="array" ref="AE39">AnualidadPensionado(AE$1,$E39,$B39, $D39, Hombres!$A$1:$DW$117, Mujeres!$A$1:$DW$117)</f>
        <v>631998.03630727227</v>
      </c>
      <c r="AF39" s="46" cm="1">
        <f t="array" ref="AF39">AnualidadPensionado(AF$1,$E39,$B39, $D39, Hombres!$A$1:$DW$117, Mujeres!$A$1:$DW$117)</f>
        <v>544791.41818055999</v>
      </c>
      <c r="AG39" s="46" cm="1">
        <f t="array" ref="AG39">AnualidadPensionado(AG$1,$E39,$B39, $D39, Hombres!$A$1:$DW$117, Mujeres!$A$1:$DW$117)</f>
        <v>459587.54073268612</v>
      </c>
      <c r="AH39" s="46" cm="1">
        <f t="array" ref="AH39">AnualidadPensionado(AH$1,$E39,$B39, $D39, Hombres!$A$1:$DW$117, Mujeres!$A$1:$DW$117)</f>
        <v>378364.74725794606</v>
      </c>
      <c r="AI39" s="46" cm="1">
        <f t="array" ref="AI39">AnualidadPensionado(AI$1,$E39,$B39, $D39, Hombres!$A$1:$DW$117, Mujeres!$A$1:$DW$117)</f>
        <v>302983.52762070572</v>
      </c>
      <c r="AJ39" s="46" cm="1">
        <f t="array" ref="AJ39">AnualidadPensionado(AJ$1,$E39,$B39, $D39, Hombres!$A$1:$DW$117, Mujeres!$A$1:$DW$117)</f>
        <v>235093.04206928101</v>
      </c>
      <c r="AK39" s="46" cm="1">
        <f t="array" ref="AK39">AnualidadPensionado(AK$1,$E39,$B39, $D39, Hombres!$A$1:$DW$117, Mujeres!$A$1:$DW$117)</f>
        <v>176005.24869023194</v>
      </c>
      <c r="AL39" s="46" cm="1">
        <f t="array" ref="AL39">AnualidadPensionado(AL$1,$E39,$B39, $D39, Hombres!$A$1:$DW$117, Mujeres!$A$1:$DW$117)</f>
        <v>126523.59895935342</v>
      </c>
      <c r="AM39" s="46" cm="1">
        <f t="array" ref="AM39">AnualidadPensionado(AM$1,$E39,$B39, $D39, Hombres!$A$1:$DW$117, Mujeres!$A$1:$DW$117)</f>
        <v>86834.334528492866</v>
      </c>
      <c r="AN39" s="46" cm="1">
        <f t="array" ref="AN39">AnualidadPensionado(AN$1,$E39,$B39, $D39, Hombres!$A$1:$DW$117, Mujeres!$A$1:$DW$117)</f>
        <v>56510.330609708493</v>
      </c>
      <c r="AO39" s="46" cm="1">
        <f t="array" ref="AO39">AnualidadPensionado(AO$1,$E39,$B39, $D39, Hombres!$A$1:$DW$117, Mujeres!$A$1:$DW$117)</f>
        <v>34593.596978132256</v>
      </c>
      <c r="AP39" s="46" cm="1">
        <f t="array" ref="AP39">AnualidadPensionado(AP$1,$E39,$B39, $D39, Hombres!$A$1:$DW$117, Mujeres!$A$1:$DW$117)</f>
        <v>19733.822921062198</v>
      </c>
      <c r="AQ39" s="46" cm="1">
        <f t="array" ref="AQ39">AnualidadPensionado(AQ$1,$E39,$B39, $D39, Hombres!$A$1:$DW$117, Mujeres!$A$1:$DW$117)</f>
        <v>10372.390788990951</v>
      </c>
      <c r="AR39" s="46" cm="1">
        <f t="array" ref="AR39">AnualidadPensionado(AR$1,$E39,$B39, $D39, Hombres!$A$1:$DW$117, Mujeres!$A$1:$DW$117)</f>
        <v>4953.9262712269583</v>
      </c>
      <c r="AS39" s="46" cm="1">
        <f t="array" ref="AS39">AnualidadPensionado(AS$1,$E39,$B39, $D39, Hombres!$A$1:$DW$117, Mujeres!$A$1:$DW$117)</f>
        <v>2112.5195736493711</v>
      </c>
      <c r="AT39" s="46" cm="1">
        <f t="array" ref="AT39">AnualidadPensionado(AT$1,$E39,$B39, $D39, Hombres!$A$1:$DW$117, Mujeres!$A$1:$DW$117)</f>
        <v>786.34348834003924</v>
      </c>
      <c r="AU39" s="46" cm="1">
        <f t="array" ref="AU39">AnualidadPensionado(AU$1,$E39,$B39, $D39, Hombres!$A$1:$DW$117, Mujeres!$A$1:$DW$117)</f>
        <v>247.86622549004437</v>
      </c>
      <c r="AV39" s="46" cm="1">
        <f t="array" ref="AV39">AnualidadPensionado(AV$1,$E39,$B39, $D39, Hombres!$A$1:$DW$117, Mujeres!$A$1:$DW$117)</f>
        <v>63.357456457517344</v>
      </c>
      <c r="AW39" s="46" cm="1">
        <f t="array" ref="AW39">AnualidadPensionado(AW$1,$E39,$B39, $D39, Hombres!$A$1:$DW$117, Mujeres!$A$1:$DW$117)</f>
        <v>12.27358885157736</v>
      </c>
      <c r="AX39" s="46" cm="1">
        <f t="array" ref="AX39">AnualidadPensionado(AX$1,$E39,$B39, $D39, Hombres!$A$1:$DW$117, Mujeres!$A$1:$DW$117)</f>
        <v>1.5951178651174094</v>
      </c>
      <c r="AY39" s="46" cm="1">
        <f t="array" ref="AY39">AnualidadPensionado(AY$1,$E39,$B39, $D39, Hombres!$A$1:$DW$117, Mujeres!$A$1:$DW$117)</f>
        <v>0</v>
      </c>
      <c r="AZ39" s="46" cm="1">
        <f t="array" ref="AZ39">AnualidadPensionado(AZ$1,$E39,$B39, $D39, Hombres!$A$1:$DW$117, Mujeres!$A$1:$DW$117)</f>
        <v>0</v>
      </c>
      <c r="BA39" s="46" cm="1">
        <f t="array" ref="BA39">AnualidadPensionado(BA$1,$E39,$B39, $D39, Hombres!$A$1:$DW$117, Mujeres!$A$1:$DW$117)</f>
        <v>0</v>
      </c>
      <c r="BB39" s="46" cm="1">
        <f t="array" ref="BB39">AnualidadPensionado(BB$1,$E39,$B39, $D39, Hombres!$A$1:$DW$117, Mujeres!$A$1:$DW$117)</f>
        <v>0</v>
      </c>
      <c r="BC39" s="46" cm="1">
        <f t="array" ref="BC39">AnualidadPensionado(BC$1,$E39,$B39, $D39, Hombres!$A$1:$DW$117, Mujeres!$A$1:$DW$117)</f>
        <v>0</v>
      </c>
      <c r="BD39" s="46" cm="1">
        <f t="array" ref="BD39">AnualidadPensionado(BD$1,$E39,$B39, $D39, Hombres!$A$1:$DW$117, Mujeres!$A$1:$DW$117)</f>
        <v>0</v>
      </c>
      <c r="BE39" s="46" cm="1">
        <f t="array" ref="BE39">AnualidadPensionado(BE$1,$E39,$B39, $D39, Hombres!$A$1:$DW$117, Mujeres!$A$1:$DW$117)</f>
        <v>0</v>
      </c>
      <c r="BF39" s="46" cm="1">
        <f t="array" ref="BF39">AnualidadPensionado(BF$1,$E39,$B39, $D39, Hombres!$A$1:$DW$117, Mujeres!$A$1:$DW$117)</f>
        <v>0</v>
      </c>
      <c r="BG39" s="46" cm="1">
        <f t="array" ref="BG39">AnualidadPensionado(BG$1,$E39,$B39, $D39, Hombres!$A$1:$DW$117, Mujeres!$A$1:$DW$117)</f>
        <v>0</v>
      </c>
      <c r="BH39" s="46" cm="1">
        <f t="array" ref="BH39">AnualidadPensionado(BH$1,$E39,$B39, $D39, Hombres!$A$1:$DW$117, Mujeres!$A$1:$DW$117)</f>
        <v>0</v>
      </c>
      <c r="BI39" s="46" cm="1">
        <f t="array" ref="BI39">AnualidadPensionado(BI$1,$E39,$B39, $D39, Hombres!$A$1:$DW$117, Mujeres!$A$1:$DW$117)</f>
        <v>0</v>
      </c>
      <c r="BJ39" s="46" cm="1">
        <f t="array" ref="BJ39">AnualidadPensionado(BJ$1,$E39,$B39, $D39, Hombres!$A$1:$DW$117, Mujeres!$A$1:$DW$117)</f>
        <v>0</v>
      </c>
      <c r="BK39" s="46" cm="1">
        <f t="array" ref="BK39">AnualidadPensionado(BK$1,$E39,$B39, $D39, Hombres!$A$1:$DW$117, Mujeres!$A$1:$DW$117)</f>
        <v>0</v>
      </c>
      <c r="BL39" s="46" cm="1">
        <f t="array" ref="BL39">AnualidadPensionado(BL$1,$E39,$B39, $D39, Hombres!$A$1:$DW$117, Mujeres!$A$1:$DW$117)</f>
        <v>0</v>
      </c>
      <c r="BM39" s="46" cm="1">
        <f t="array" ref="BM39">AnualidadPensionado(BM$1,$E39,$B39, $D39, Hombres!$A$1:$DW$117, Mujeres!$A$1:$DW$117)</f>
        <v>0</v>
      </c>
      <c r="BN39" s="46" cm="1">
        <f t="array" ref="BN39">AnualidadPensionado(BN$1,$E39,$B39, $D39, Hombres!$A$1:$DW$117, Mujeres!$A$1:$DW$117)</f>
        <v>0</v>
      </c>
      <c r="BO39" s="46" cm="1">
        <f t="array" ref="BO39">AnualidadPensionado(BO$1,$E39,$B39, $D39, Hombres!$A$1:$DW$117, Mujeres!$A$1:$DW$117)</f>
        <v>0</v>
      </c>
      <c r="BP39" s="46" cm="1">
        <f t="array" ref="BP39">AnualidadPensionado(BP$1,$E39,$B39, $D39, Hombres!$A$1:$DW$117, Mujeres!$A$1:$DW$117)</f>
        <v>0</v>
      </c>
      <c r="BQ39" s="46" cm="1">
        <f t="array" ref="BQ39">AnualidadPensionado(BQ$1,$E39,$B39, $D39, Hombres!$A$1:$DW$117, Mujeres!$A$1:$DW$117)</f>
        <v>0</v>
      </c>
      <c r="BR39" s="46" cm="1">
        <f t="array" ref="BR39">AnualidadPensionado(BR$1,$E39,$B39, $D39, Hombres!$A$1:$DW$117, Mujeres!$A$1:$DW$117)</f>
        <v>0</v>
      </c>
      <c r="BS39" s="46" cm="1">
        <f t="array" ref="BS39">AnualidadPensionado(BS$1,$E39,$B39, $D39, Hombres!$A$1:$DW$117, Mujeres!$A$1:$DW$117)</f>
        <v>0</v>
      </c>
      <c r="BT39" s="46" cm="1">
        <f t="array" ref="BT39">AnualidadPensionado(BT$1,$E39,$B39, $D39, Hombres!$A$1:$DW$117, Mujeres!$A$1:$DW$117)</f>
        <v>0</v>
      </c>
      <c r="BU39" s="46" cm="1">
        <f t="array" ref="BU39">AnualidadPensionado(BU$1,$E39,$B39, $D39, Hombres!$A$1:$DW$117, Mujeres!$A$1:$DW$117)</f>
        <v>0</v>
      </c>
      <c r="BV39" s="46" cm="1">
        <f t="array" ref="BV39">AnualidadPensionado(BV$1,$E39,$B39, $D39, Hombres!$A$1:$DW$117, Mujeres!$A$1:$DW$117)</f>
        <v>0</v>
      </c>
      <c r="BW39" s="46" cm="1">
        <f t="array" ref="BW39">AnualidadPensionado(BW$1,$E39,$B39, $D39, Hombres!$A$1:$DW$117, Mujeres!$A$1:$DW$117)</f>
        <v>0</v>
      </c>
      <c r="BX39" s="46" cm="1">
        <f t="array" ref="BX39">AnualidadPensionado(BX$1,$E39,$B39, $D39, Hombres!$A$1:$DW$117, Mujeres!$A$1:$DW$117)</f>
        <v>0</v>
      </c>
      <c r="BY39" s="46" cm="1">
        <f t="array" ref="BY39">AnualidadPensionado(BY$1,$E39,$B39, $D39, Hombres!$A$1:$DW$117, Mujeres!$A$1:$DW$117)</f>
        <v>0</v>
      </c>
      <c r="BZ39" s="46" cm="1">
        <f t="array" ref="BZ39">AnualidadPensionado(BZ$1,$E39,$B39, $D39, Hombres!$A$1:$DW$117, Mujeres!$A$1:$DW$117)</f>
        <v>0</v>
      </c>
      <c r="CA39" s="46" cm="1">
        <f t="array" ref="CA39">AnualidadPensionado(CA$1,$E39,$B39, $D39, Hombres!$A$1:$DW$117, Mujeres!$A$1:$DW$117)</f>
        <v>0</v>
      </c>
      <c r="CB39" s="46" cm="1">
        <f t="array" ref="CB39">AnualidadPensionado(CB$1,$E39,$B39, $D39, Hombres!$A$1:$DW$117, Mujeres!$A$1:$DW$117)</f>
        <v>0</v>
      </c>
      <c r="CC39" s="46" cm="1">
        <f t="array" ref="CC39">AnualidadPensionado(CC$1,$E39,$B39, $D39, Hombres!$A$1:$DW$117, Mujeres!$A$1:$DW$117)</f>
        <v>0</v>
      </c>
      <c r="CD39" s="46" cm="1">
        <f t="array" ref="CD39">AnualidadPensionado(CD$1,$E39,$B39, $D39, Hombres!$A$1:$DW$117, Mujeres!$A$1:$DW$117)</f>
        <v>0</v>
      </c>
      <c r="CE39" s="46" cm="1">
        <f t="array" ref="CE39">AnualidadPensionado(CE$1,$E39,$B39, $D39, Hombres!$A$1:$DW$117, Mujeres!$A$1:$DW$117)</f>
        <v>0</v>
      </c>
      <c r="CF39" s="46" cm="1">
        <f t="array" ref="CF39">AnualidadPensionado(CF$1,$E39,$B39, $D39, Hombres!$A$1:$DW$117, Mujeres!$A$1:$DW$117)</f>
        <v>0</v>
      </c>
      <c r="CG39" s="46" cm="1">
        <f t="array" ref="CG39">AnualidadPensionado(CG$1,$E39,$B39, $D39, Hombres!$A$1:$DW$117, Mujeres!$A$1:$DW$117)</f>
        <v>0</v>
      </c>
      <c r="CH39" s="46" cm="1">
        <f t="array" ref="CH39">AnualidadPensionado(CH$1,$E39,$B39, $D39, Hombres!$A$1:$DW$117, Mujeres!$A$1:$DW$117)</f>
        <v>0</v>
      </c>
      <c r="CI39" s="46" cm="1">
        <f t="array" ref="CI39">AnualidadPensionado(CI$1,$E39,$B39, $D39, Hombres!$A$1:$DW$117, Mujeres!$A$1:$DW$117)</f>
        <v>0</v>
      </c>
      <c r="CJ39" s="46" cm="1">
        <f t="array" ref="CJ39">AnualidadPensionado(CJ$1,$E39,$B39, $D39, Hombres!$A$1:$DW$117, Mujeres!$A$1:$DW$117)</f>
        <v>0</v>
      </c>
      <c r="CK39" s="46" cm="1">
        <f t="array" ref="CK39">AnualidadPensionado(CK$1,$E39,$B39, $D39, Hombres!$A$1:$DW$117, Mujeres!$A$1:$DW$117)</f>
        <v>0</v>
      </c>
      <c r="CL39" s="46" cm="1">
        <f t="array" ref="CL39">AnualidadPensionado(CL$1,$E39,$B39, $D39, Hombres!$A$1:$DW$117, Mujeres!$A$1:$DW$117)</f>
        <v>0</v>
      </c>
      <c r="CM39" s="46" cm="1">
        <f t="array" ref="CM39">AnualidadPensionado(CM$1,$E39,$B39, $D39, Hombres!$A$1:$DW$117, Mujeres!$A$1:$DW$117)</f>
        <v>0</v>
      </c>
      <c r="CN39" s="46" cm="1">
        <f t="array" ref="CN39">AnualidadPensionado(CN$1,$E39,$B39, $D39, Hombres!$A$1:$DW$117, Mujeres!$A$1:$DW$117)</f>
        <v>0</v>
      </c>
      <c r="CO39" s="46" cm="1">
        <f t="array" ref="CO39">AnualidadPensionado(CO$1,$E39,$B39, $D39, Hombres!$A$1:$DW$117, Mujeres!$A$1:$DW$117)</f>
        <v>0</v>
      </c>
      <c r="CP39" s="46" cm="1">
        <f t="array" ref="CP39">AnualidadPensionado(CP$1,$E39,$B39, $D39, Hombres!$A$1:$DW$117, Mujeres!$A$1:$DW$117)</f>
        <v>0</v>
      </c>
      <c r="CQ39" s="46" cm="1">
        <f t="array" ref="CQ39">AnualidadPensionado(CQ$1,$E39,$B39, $D39, Hombres!$A$1:$DW$117, Mujeres!$A$1:$DW$117)</f>
        <v>0</v>
      </c>
      <c r="CR39" s="46" cm="1">
        <f t="array" ref="CR39">AnualidadPensionado(CR$1,$E39,$B39, $D39, Hombres!$A$1:$DW$117, Mujeres!$A$1:$DW$117)</f>
        <v>0</v>
      </c>
      <c r="CS39" s="46" cm="1">
        <f t="array" ref="CS39">AnualidadPensionado(CS$1,$E39,$B39, $D39, Hombres!$A$1:$DW$117, Mujeres!$A$1:$DW$117)</f>
        <v>0</v>
      </c>
      <c r="CT39" s="46" cm="1">
        <f t="array" ref="CT39">AnualidadPensionado(CT$1,$E39,$B39, $D39, Hombres!$A$1:$DW$117, Mujeres!$A$1:$DW$117)</f>
        <v>0</v>
      </c>
      <c r="CU39" s="46" cm="1">
        <f t="array" ref="CU39">AnualidadPensionado(CU$1,$E39,$B39, $D39, Hombres!$A$1:$DW$117, Mujeres!$A$1:$DW$117)</f>
        <v>0</v>
      </c>
      <c r="CV39" s="46" cm="1">
        <f t="array" ref="CV39">AnualidadPensionado(CV$1,$E39,$B39, $D39, Hombres!$A$1:$DW$117, Mujeres!$A$1:$DW$117)</f>
        <v>0</v>
      </c>
      <c r="CW39" s="46" cm="1">
        <f t="array" ref="CW39">AnualidadPensionado(CW$1,$E39,$B39, $D39, Hombres!$A$1:$DW$117, Mujeres!$A$1:$DW$117)</f>
        <v>0</v>
      </c>
      <c r="CX39" s="46" cm="1">
        <f t="array" ref="CX39">AnualidadPensionado(CX$1,$E39,$B39, $D39, Hombres!$A$1:$DW$117, Mujeres!$A$1:$DW$117)</f>
        <v>0</v>
      </c>
      <c r="CY39" s="46" cm="1">
        <f t="array" ref="CY39">AnualidadPensionado(CY$1,$E39,$B39, $D39, Hombres!$A$1:$DW$117, Mujeres!$A$1:$DW$117)</f>
        <v>0</v>
      </c>
      <c r="DB39" s="21"/>
      <c r="DC39" s="46" cm="1">
        <f t="array" ref="DC39">beneficio_muerte_individual_pensionado(DC$1,$E39,$B39, Hombres!$A$1:$DW$117, Mujeres!$A$1:$DW$117)</f>
        <v>0</v>
      </c>
      <c r="DD39" s="46" cm="1">
        <f t="array" ref="DD39">beneficio_muerte_individual_pensionado(DD$1,$E39,$B39, Hombres!$A$1:$DW$117, Mujeres!$A$1:$DW$117)</f>
        <v>46359</v>
      </c>
      <c r="DE39" s="46" cm="1">
        <f t="array" ref="DE39">beneficio_muerte_individual_pensionado(DE$1,$E39,$B39, Hombres!$A$1:$DW$117, Mujeres!$A$1:$DW$117)</f>
        <v>49868.093187599996</v>
      </c>
      <c r="DF39" s="46" cm="1">
        <f t="array" ref="DF39">beneficio_muerte_individual_pensionado(DF$1,$E39,$B39, Hombres!$A$1:$DW$117, Mujeres!$A$1:$DW$117)</f>
        <v>53185.794938466592</v>
      </c>
      <c r="DG39" s="46" cm="1">
        <f t="array" ref="DG39">beneficio_muerte_individual_pensionado(DG$1,$E39,$B39, Hombres!$A$1:$DW$117, Mujeres!$A$1:$DW$117)</f>
        <v>56731.814583092651</v>
      </c>
      <c r="DH39" s="46" cm="1">
        <f t="array" ref="DH39">beneficio_muerte_individual_pensionado(DH$1,$E39,$B39, Hombres!$A$1:$DW$117, Mujeres!$A$1:$DW$117)</f>
        <v>60868.88720548636</v>
      </c>
      <c r="DI39" s="46" cm="1">
        <f t="array" ref="DI39">beneficio_muerte_individual_pensionado(DI$1,$E39,$B39, Hombres!$A$1:$DW$117, Mujeres!$A$1:$DW$117)</f>
        <v>65796.1012255229</v>
      </c>
      <c r="DJ39" s="46" cm="1">
        <f t="array" ref="DJ39">beneficio_muerte_individual_pensionado(DJ$1,$E39,$B39, Hombres!$A$1:$DW$117, Mujeres!$A$1:$DW$117)</f>
        <v>71487.634972246524</v>
      </c>
      <c r="DK39" s="46" cm="1">
        <f t="array" ref="DK39">beneficio_muerte_individual_pensionado(DK$1,$E39,$B39, Hombres!$A$1:$DW$117, Mujeres!$A$1:$DW$117)</f>
        <v>80464.187187841249</v>
      </c>
      <c r="DL39" s="46" cm="1">
        <f t="array" ref="DL39">beneficio_muerte_individual_pensionado(DL$1,$E39,$B39, Hombres!$A$1:$DW$117, Mujeres!$A$1:$DW$117)</f>
        <v>86357.946678500346</v>
      </c>
      <c r="DM39" s="46" cm="1">
        <f t="array" ref="DM39">beneficio_muerte_individual_pensionado(DM$1,$E39,$B39, Hombres!$A$1:$DW$117, Mujeres!$A$1:$DW$117)</f>
        <v>92310.33358766936</v>
      </c>
      <c r="DN39" s="46" cm="1">
        <f t="array" ref="DN39">beneficio_muerte_individual_pensionado(DN$1,$E39,$B39, Hombres!$A$1:$DW$117, Mujeres!$A$1:$DW$117)</f>
        <v>98306.518295279762</v>
      </c>
      <c r="DO39" s="46" cm="1">
        <f t="array" ref="DO39">beneficio_muerte_individual_pensionado(DO$1,$E39,$B39, Hombres!$A$1:$DW$117, Mujeres!$A$1:$DW$117)</f>
        <v>104339.34773899235</v>
      </c>
      <c r="DP39" s="46" cm="1">
        <f t="array" ref="DP39">beneficio_muerte_individual_pensionado(DP$1,$E39,$B39, Hombres!$A$1:$DW$117, Mujeres!$A$1:$DW$117)</f>
        <v>110346.08121178407</v>
      </c>
      <c r="DQ39" s="46" cm="1">
        <f t="array" ref="DQ39">beneficio_muerte_individual_pensionado(DQ$1,$E39,$B39, Hombres!$A$1:$DW$117, Mujeres!$A$1:$DW$117)</f>
        <v>116114.33701696122</v>
      </c>
      <c r="DR39" s="46" cm="1">
        <f t="array" ref="DR39">beneficio_muerte_individual_pensionado(DR$1,$E39,$B39, Hombres!$A$1:$DW$117, Mujeres!$A$1:$DW$117)</f>
        <v>121406.26371831159</v>
      </c>
      <c r="DS39" s="46" cm="1">
        <f t="array" ref="DS39">beneficio_muerte_individual_pensionado(DS$1,$E39,$B39, Hombres!$A$1:$DW$117, Mujeres!$A$1:$DW$117)</f>
        <v>126089.95530222147</v>
      </c>
      <c r="DT39" s="46" cm="1">
        <f t="array" ref="DT39">beneficio_muerte_individual_pensionado(DT$1,$E39,$B39, Hombres!$A$1:$DW$117, Mujeres!$A$1:$DW$117)</f>
        <v>130047.51375496355</v>
      </c>
      <c r="DU39" s="46" cm="1">
        <f t="array" ref="DU39">beneficio_muerte_individual_pensionado(DU$1,$E39,$B39, Hombres!$A$1:$DW$117, Mujeres!$A$1:$DW$117)</f>
        <v>133108.10521399524</v>
      </c>
      <c r="DV39" s="46" cm="1">
        <f t="array" ref="DV39">beneficio_muerte_individual_pensionado(DV$1,$E39,$B39, Hombres!$A$1:$DW$117, Mujeres!$A$1:$DW$117)</f>
        <v>134965.15177828597</v>
      </c>
      <c r="DW39" s="46" cm="1">
        <f t="array" ref="DW39">beneficio_muerte_individual_pensionado(DW$1,$E39,$B39, Hombres!$A$1:$DW$117, Mujeres!$A$1:$DW$117)</f>
        <v>135346.4590776815</v>
      </c>
      <c r="DX39" s="46" cm="1">
        <f t="array" ref="DX39">beneficio_muerte_individual_pensionado(DX$1,$E39,$B39, Hombres!$A$1:$DW$117, Mujeres!$A$1:$DW$117)</f>
        <v>134124.97645569537</v>
      </c>
      <c r="DY39" s="46" cm="1">
        <f t="array" ref="DY39">beneficio_muerte_individual_pensionado(DY$1,$E39,$B39, Hombres!$A$1:$DW$117, Mujeres!$A$1:$DW$117)</f>
        <v>131211.98743362201</v>
      </c>
      <c r="DZ39" s="46" cm="1">
        <f t="array" ref="DZ39">beneficio_muerte_individual_pensionado(DZ$1,$E39,$B39, Hombres!$A$1:$DW$117, Mujeres!$A$1:$DW$117)</f>
        <v>126483.90714648581</v>
      </c>
      <c r="EA39" s="46" cm="1">
        <f t="array" ref="EA39">beneficio_muerte_individual_pensionado(EA$1,$E39,$B39, Hombres!$A$1:$DW$117, Mujeres!$A$1:$DW$117)</f>
        <v>119820.95344024738</v>
      </c>
      <c r="EB39" s="46" cm="1">
        <f t="array" ref="EB39">beneficio_muerte_individual_pensionado(EB$1,$E39,$B39, Hombres!$A$1:$DW$117, Mujeres!$A$1:$DW$117)</f>
        <v>111269.86293664403</v>
      </c>
      <c r="EC39" s="46" cm="1">
        <f t="array" ref="EC39">beneficio_muerte_individual_pensionado(EC$1,$E39,$B39, Hombres!$A$1:$DW$117, Mujeres!$A$1:$DW$117)</f>
        <v>101074.54983729945</v>
      </c>
      <c r="ED39" s="46" cm="1">
        <f t="array" ref="ED39">beneficio_muerte_individual_pensionado(ED$1,$E39,$B39, Hombres!$A$1:$DW$117, Mujeres!$A$1:$DW$117)</f>
        <v>89580.509272680792</v>
      </c>
      <c r="EE39" s="46" cm="1">
        <f t="array" ref="EE39">beneficio_muerte_individual_pensionado(EE$1,$E39,$B39, Hombres!$A$1:$DW$117, Mujeres!$A$1:$DW$117)</f>
        <v>77192.30119153393</v>
      </c>
      <c r="EF39" s="46" cm="1">
        <f t="array" ref="EF39">beneficio_muerte_individual_pensionado(EF$1,$E39,$B39, Hombres!$A$1:$DW$117, Mujeres!$A$1:$DW$117)</f>
        <v>64391.261660490258</v>
      </c>
      <c r="EG39" s="46" cm="1">
        <f t="array" ref="EG39">beneficio_muerte_individual_pensionado(EG$1,$E39,$B39, Hombres!$A$1:$DW$117, Mujeres!$A$1:$DW$117)</f>
        <v>51760.617910332912</v>
      </c>
      <c r="EH39" s="46" cm="1">
        <f t="array" ref="EH39">beneficio_muerte_individual_pensionado(EH$1,$E39,$B39, Hombres!$A$1:$DW$117, Mujeres!$A$1:$DW$117)</f>
        <v>39904.663640558174</v>
      </c>
      <c r="EI39" s="46" cm="1">
        <f t="array" ref="EI39">beneficio_muerte_individual_pensionado(EI$1,$E39,$B39, Hombres!$A$1:$DW$117, Mujeres!$A$1:$DW$117)</f>
        <v>29337.710648838354</v>
      </c>
      <c r="EJ39" s="46" cm="1">
        <f t="array" ref="EJ39">beneficio_muerte_individual_pensionado(EJ$1,$E39,$B39, Hombres!$A$1:$DW$117, Mujeres!$A$1:$DW$117)</f>
        <v>20424.130740689601</v>
      </c>
      <c r="EK39" s="46" cm="1">
        <f t="array" ref="EK39">beneficio_muerte_individual_pensionado(EK$1,$E39,$B39, Hombres!$A$1:$DW$117, Mujeres!$A$1:$DW$117)</f>
        <v>13350.694384428059</v>
      </c>
      <c r="EL39" s="46" cm="1">
        <f t="array" ref="EL39">beneficio_muerte_individual_pensionado(EL$1,$E39,$B39, Hombres!$A$1:$DW$117, Mujeres!$A$1:$DW$117)</f>
        <v>8115.3836801565876</v>
      </c>
      <c r="EM39" s="46" cm="1">
        <f t="array" ref="EM39">beneficio_muerte_individual_pensionado(EM$1,$E39,$B39, Hombres!$A$1:$DW$117, Mujeres!$A$1:$DW$117)</f>
        <v>4535.5022097705405</v>
      </c>
      <c r="EN39" s="46" cm="1">
        <f t="array" ref="EN39">beneficio_muerte_individual_pensionado(EN$1,$E39,$B39, Hombres!$A$1:$DW$117, Mujeres!$A$1:$DW$117)</f>
        <v>2297.9250120860593</v>
      </c>
      <c r="EO39" s="46" cm="1">
        <f t="array" ref="EO39">beneficio_muerte_individual_pensionado(EO$1,$E39,$B39, Hombres!$A$1:$DW$117, Mujeres!$A$1:$DW$117)</f>
        <v>1036.8085837121041</v>
      </c>
      <c r="EP39" s="46" cm="1">
        <f t="array" ref="EP39">beneficio_muerte_individual_pensionado(EP$1,$E39,$B39, Hombres!$A$1:$DW$117, Mujeres!$A$1:$DW$117)</f>
        <v>407.16944906160882</v>
      </c>
      <c r="EQ39" s="46" cm="1">
        <f t="array" ref="EQ39">beneficio_muerte_individual_pensionado(EQ$1,$E39,$B39, Hombres!$A$1:$DW$117, Mujeres!$A$1:$DW$117)</f>
        <v>134.99748709913348</v>
      </c>
      <c r="ER39" s="46" cm="1">
        <f t="array" ref="ER39">beneficio_muerte_individual_pensionado(ER$1,$E39,$B39, Hombres!$A$1:$DW$117, Mujeres!$A$1:$DW$117)</f>
        <v>36.179436416235035</v>
      </c>
      <c r="ES39" s="46" cm="1">
        <f t="array" ref="ES39">beneficio_muerte_individual_pensionado(ES$1,$E39,$B39, Hombres!$A$1:$DW$117, Mujeres!$A$1:$DW$117)</f>
        <v>7.3232979607937043</v>
      </c>
      <c r="ET39" s="46" cm="1">
        <f t="array" ref="ET39">beneficio_muerte_individual_pensionado(ET$1,$E39,$B39, Hombres!$A$1:$DW$117, Mujeres!$A$1:$DW$117)</f>
        <v>1.0574692879942971</v>
      </c>
      <c r="EU39" s="46" cm="1">
        <f t="array" ref="EU39">beneficio_muerte_individual_pensionado(EU$1,$E39,$B39, Hombres!$A$1:$DW$117, Mujeres!$A$1:$DW$117)</f>
        <v>0</v>
      </c>
      <c r="EV39" s="46" cm="1">
        <f t="array" ref="EV39">beneficio_muerte_individual_pensionado(EV$1,$E39,$B39, Hombres!$A$1:$DW$117, Mujeres!$A$1:$DW$117)</f>
        <v>0</v>
      </c>
      <c r="EW39" s="46" cm="1">
        <f t="array" ref="EW39">beneficio_muerte_individual_pensionado(EW$1,$E39,$B39, Hombres!$A$1:$DW$117, Mujeres!$A$1:$DW$117)</f>
        <v>0</v>
      </c>
      <c r="EX39" s="46" cm="1">
        <f t="array" ref="EX39">beneficio_muerte_individual_pensionado(EX$1,$E39,$B39, Hombres!$A$1:$DW$117, Mujeres!$A$1:$DW$117)</f>
        <v>0</v>
      </c>
      <c r="EY39" s="46" cm="1">
        <f t="array" ref="EY39">beneficio_muerte_individual_pensionado(EY$1,$E39,$B39, Hombres!$A$1:$DW$117, Mujeres!$A$1:$DW$117)</f>
        <v>0</v>
      </c>
      <c r="EZ39" s="46" cm="1">
        <f t="array" ref="EZ39">beneficio_muerte_individual_pensionado(EZ$1,$E39,$B39, Hombres!$A$1:$DW$117, Mujeres!$A$1:$DW$117)</f>
        <v>0</v>
      </c>
      <c r="FA39" s="46" cm="1">
        <f t="array" ref="FA39">beneficio_muerte_individual_pensionado(FA$1,$E39,$B39, Hombres!$A$1:$DW$117, Mujeres!$A$1:$DW$117)</f>
        <v>0</v>
      </c>
      <c r="FB39" s="46" cm="1">
        <f t="array" ref="FB39">beneficio_muerte_individual_pensionado(FB$1,$E39,$B39, Hombres!$A$1:$DW$117, Mujeres!$A$1:$DW$117)</f>
        <v>0</v>
      </c>
      <c r="FC39" s="46" cm="1">
        <f t="array" ref="FC39">beneficio_muerte_individual_pensionado(FC$1,$E39,$B39, Hombres!$A$1:$DW$117, Mujeres!$A$1:$DW$117)</f>
        <v>0</v>
      </c>
      <c r="FD39" s="46" cm="1">
        <f t="array" ref="FD39">beneficio_muerte_individual_pensionado(FD$1,$E39,$B39, Hombres!$A$1:$DW$117, Mujeres!$A$1:$DW$117)</f>
        <v>0</v>
      </c>
      <c r="FE39" s="46" cm="1">
        <f t="array" ref="FE39">beneficio_muerte_individual_pensionado(FE$1,$E39,$B39, Hombres!$A$1:$DW$117, Mujeres!$A$1:$DW$117)</f>
        <v>0</v>
      </c>
      <c r="FF39" s="46" cm="1">
        <f t="array" ref="FF39">beneficio_muerte_individual_pensionado(FF$1,$E39,$B39, Hombres!$A$1:$DW$117, Mujeres!$A$1:$DW$117)</f>
        <v>0</v>
      </c>
      <c r="FG39" s="46" cm="1">
        <f t="array" ref="FG39">beneficio_muerte_individual_pensionado(FG$1,$E39,$B39, Hombres!$A$1:$DW$117, Mujeres!$A$1:$DW$117)</f>
        <v>0</v>
      </c>
      <c r="FH39" s="46" cm="1">
        <f t="array" ref="FH39">beneficio_muerte_individual_pensionado(FH$1,$E39,$B39, Hombres!$A$1:$DW$117, Mujeres!$A$1:$DW$117)</f>
        <v>0</v>
      </c>
      <c r="FI39" s="46" cm="1">
        <f t="array" ref="FI39">beneficio_muerte_individual_pensionado(FI$1,$E39,$B39, Hombres!$A$1:$DW$117, Mujeres!$A$1:$DW$117)</f>
        <v>0</v>
      </c>
      <c r="FJ39" s="46" cm="1">
        <f t="array" ref="FJ39">beneficio_muerte_individual_pensionado(FJ$1,$E39,$B39, Hombres!$A$1:$DW$117, Mujeres!$A$1:$DW$117)</f>
        <v>0</v>
      </c>
      <c r="FK39" s="46" cm="1">
        <f t="array" ref="FK39">beneficio_muerte_individual_pensionado(FK$1,$E39,$B39, Hombres!$A$1:$DW$117, Mujeres!$A$1:$DW$117)</f>
        <v>0</v>
      </c>
      <c r="FL39" s="46" cm="1">
        <f t="array" ref="FL39">beneficio_muerte_individual_pensionado(FL$1,$E39,$B39, Hombres!$A$1:$DW$117, Mujeres!$A$1:$DW$117)</f>
        <v>0</v>
      </c>
      <c r="FM39" s="46" cm="1">
        <f t="array" ref="FM39">beneficio_muerte_individual_pensionado(FM$1,$E39,$B39, Hombres!$A$1:$DW$117, Mujeres!$A$1:$DW$117)</f>
        <v>0</v>
      </c>
      <c r="FN39" s="46" cm="1">
        <f t="array" ref="FN39">beneficio_muerte_individual_pensionado(FN$1,$E39,$B39, Hombres!$A$1:$DW$117, Mujeres!$A$1:$DW$117)</f>
        <v>0</v>
      </c>
      <c r="FO39" s="46" cm="1">
        <f t="array" ref="FO39">beneficio_muerte_individual_pensionado(FO$1,$E39,$B39, Hombres!$A$1:$DW$117, Mujeres!$A$1:$DW$117)</f>
        <v>0</v>
      </c>
      <c r="FP39" s="46" cm="1">
        <f t="array" ref="FP39">beneficio_muerte_individual_pensionado(FP$1,$E39,$B39, Hombres!$A$1:$DW$117, Mujeres!$A$1:$DW$117)</f>
        <v>0</v>
      </c>
      <c r="FQ39" s="46" cm="1">
        <f t="array" ref="FQ39">beneficio_muerte_individual_pensionado(FQ$1,$E39,$B39, Hombres!$A$1:$DW$117, Mujeres!$A$1:$DW$117)</f>
        <v>0</v>
      </c>
      <c r="FR39" s="46" cm="1">
        <f t="array" ref="FR39">beneficio_muerte_individual_pensionado(FR$1,$E39,$B39, Hombres!$A$1:$DW$117, Mujeres!$A$1:$DW$117)</f>
        <v>0</v>
      </c>
      <c r="FS39" s="46" cm="1">
        <f t="array" ref="FS39">beneficio_muerte_individual_pensionado(FS$1,$E39,$B39, Hombres!$A$1:$DW$117, Mujeres!$A$1:$DW$117)</f>
        <v>0</v>
      </c>
      <c r="FT39" s="46" cm="1">
        <f t="array" ref="FT39">beneficio_muerte_individual_pensionado(FT$1,$E39,$B39, Hombres!$A$1:$DW$117, Mujeres!$A$1:$DW$117)</f>
        <v>0</v>
      </c>
      <c r="FU39" s="46" cm="1">
        <f t="array" ref="FU39">beneficio_muerte_individual_pensionado(FU$1,$E39,$B39, Hombres!$A$1:$DW$117, Mujeres!$A$1:$DW$117)</f>
        <v>0</v>
      </c>
      <c r="FV39" s="46" cm="1">
        <f t="array" ref="FV39">beneficio_muerte_individual_pensionado(FV$1,$E39,$B39, Hombres!$A$1:$DW$117, Mujeres!$A$1:$DW$117)</f>
        <v>0</v>
      </c>
      <c r="FW39" s="46" cm="1">
        <f t="array" ref="FW39">beneficio_muerte_individual_pensionado(FW$1,$E39,$B39, Hombres!$A$1:$DW$117, Mujeres!$A$1:$DW$117)</f>
        <v>0</v>
      </c>
      <c r="FX39" s="46" cm="1">
        <f t="array" ref="FX39">beneficio_muerte_individual_pensionado(FX$1,$E39,$B39, Hombres!$A$1:$DW$117, Mujeres!$A$1:$DW$117)</f>
        <v>0</v>
      </c>
      <c r="FY39" s="46" cm="1">
        <f t="array" ref="FY39">beneficio_muerte_individual_pensionado(FY$1,$E39,$B39, Hombres!$A$1:$DW$117, Mujeres!$A$1:$DW$117)</f>
        <v>0</v>
      </c>
      <c r="FZ39" s="46" cm="1">
        <f t="array" ref="FZ39">beneficio_muerte_individual_pensionado(FZ$1,$E39,$B39, Hombres!$A$1:$DW$117, Mujeres!$A$1:$DW$117)</f>
        <v>0</v>
      </c>
      <c r="GA39" s="46" cm="1">
        <f t="array" ref="GA39">beneficio_muerte_individual_pensionado(GA$1,$E39,$B39, Hombres!$A$1:$DW$117, Mujeres!$A$1:$DW$117)</f>
        <v>0</v>
      </c>
      <c r="GB39" s="46" cm="1">
        <f t="array" ref="GB39">beneficio_muerte_individual_pensionado(GB$1,$E39,$B39, Hombres!$A$1:$DW$117, Mujeres!$A$1:$DW$117)</f>
        <v>0</v>
      </c>
      <c r="GC39" s="46" cm="1">
        <f t="array" ref="GC39">beneficio_muerte_individual_pensionado(GC$1,$E39,$B39, Hombres!$A$1:$DW$117, Mujeres!$A$1:$DW$117)</f>
        <v>0</v>
      </c>
      <c r="GD39" s="46" cm="1">
        <f t="array" ref="GD39">beneficio_muerte_individual_pensionado(GD$1,$E39,$B39, Hombres!$A$1:$DW$117, Mujeres!$A$1:$DW$117)</f>
        <v>0</v>
      </c>
      <c r="GE39" s="46" cm="1">
        <f t="array" ref="GE39">beneficio_muerte_individual_pensionado(GE$1,$E39,$B39, Hombres!$A$1:$DW$117, Mujeres!$A$1:$DW$117)</f>
        <v>0</v>
      </c>
      <c r="GF39" s="46" cm="1">
        <f t="array" ref="GF39">beneficio_muerte_individual_pensionado(GF$1,$E39,$B39, Hombres!$A$1:$DW$117, Mujeres!$A$1:$DW$117)</f>
        <v>0</v>
      </c>
      <c r="GG39" s="46" cm="1">
        <f t="array" ref="GG39">beneficio_muerte_individual_pensionado(GG$1,$E39,$B39, Hombres!$A$1:$DW$117, Mujeres!$A$1:$DW$117)</f>
        <v>0</v>
      </c>
      <c r="GH39" s="46" cm="1">
        <f t="array" ref="GH39">beneficio_muerte_individual_pensionado(GH$1,$E39,$B39, Hombres!$A$1:$DW$117, Mujeres!$A$1:$DW$117)</f>
        <v>0</v>
      </c>
      <c r="GI39" s="46" cm="1">
        <f t="array" ref="GI39">beneficio_muerte_individual_pensionado(GI$1,$E39,$B39, Hombres!$A$1:$DW$117, Mujeres!$A$1:$DW$117)</f>
        <v>0</v>
      </c>
      <c r="GJ39" s="46" cm="1">
        <f t="array" ref="GJ39">beneficio_muerte_individual_pensionado(GJ$1,$E39,$B39, Hombres!$A$1:$DW$117, Mujeres!$A$1:$DW$117)</f>
        <v>0</v>
      </c>
      <c r="GK39" s="46" cm="1">
        <f t="array" ref="GK39">beneficio_muerte_individual_pensionado(GK$1,$E39,$B39, Hombres!$A$1:$DW$117, Mujeres!$A$1:$DW$117)</f>
        <v>0</v>
      </c>
      <c r="GL39" s="46" cm="1">
        <f t="array" ref="GL39">beneficio_muerte_individual_pensionado(GL$1,$E39,$B39, Hombres!$A$1:$DW$117, Mujeres!$A$1:$DW$117)</f>
        <v>0</v>
      </c>
      <c r="GM39" s="46" cm="1">
        <f t="array" ref="GM39">beneficio_muerte_individual_pensionado(GM$1,$E39,$B39, Hombres!$A$1:$DW$117, Mujeres!$A$1:$DW$117)</f>
        <v>0</v>
      </c>
      <c r="GN39" s="46" cm="1">
        <f t="array" ref="GN39">beneficio_muerte_individual_pensionado(GN$1,$E39,$B39, Hombres!$A$1:$DW$117, Mujeres!$A$1:$DW$117)</f>
        <v>0</v>
      </c>
      <c r="GO39" s="46" cm="1">
        <f t="array" ref="GO39">beneficio_muerte_individual_pensionado(GO$1,$E39,$B39, Hombres!$A$1:$DW$117, Mujeres!$A$1:$DW$117)</f>
        <v>0</v>
      </c>
      <c r="GP39" s="46" cm="1">
        <f t="array" ref="GP39">beneficio_muerte_individual_pensionado(GP$1,$E39,$B39, Hombres!$A$1:$DW$117, Mujeres!$A$1:$DW$117)</f>
        <v>0</v>
      </c>
      <c r="GQ39" s="46" cm="1">
        <f t="array" ref="GQ39">beneficio_muerte_individual_pensionado(GQ$1,$E39,$B39, Hombres!$A$1:$DW$117, Mujeres!$A$1:$DW$117)</f>
        <v>0</v>
      </c>
      <c r="GR39" s="46" cm="1">
        <f t="array" ref="GR39">beneficio_muerte_individual_pensionado(GR$1,$E39,$B39, Hombres!$A$1:$DW$117, Mujeres!$A$1:$DW$117)</f>
        <v>0</v>
      </c>
      <c r="GS39" s="46" cm="1">
        <f t="array" ref="GS39">beneficio_muerte_individual_pensionado(GS$1,$E39,$B39, Hombres!$A$1:$DW$117, Mujeres!$A$1:$DW$117)</f>
        <v>0</v>
      </c>
      <c r="GT39" s="46" cm="1">
        <f t="array" ref="GT39">beneficio_muerte_individual_pensionado(GT$1,$E39,$B39, Hombres!$A$1:$DW$117, Mujeres!$A$1:$DW$117)</f>
        <v>0</v>
      </c>
    </row>
    <row r="40" spans="1:202" x14ac:dyDescent="0.2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6" cm="1">
        <f t="array" ref="H40">AnualidadPensionado(H$1,$E40,$B40, $D40, Hombres!$A$1:$DW$117, Mujeres!$A$1:$DW$117)</f>
        <v>0</v>
      </c>
      <c r="I40" s="46" cm="1">
        <f t="array" ref="I40">AnualidadPensionado(I$1,$E40,$B40, $D40, Hombres!$A$1:$DW$117, Mujeres!$A$1:$DW$117)</f>
        <v>4209366.6908962764</v>
      </c>
      <c r="J40" s="46" cm="1">
        <f t="array" ref="J40">AnualidadPensionado(J$1,$E40,$B40, $D40, Hombres!$A$1:$DW$117, Mujeres!$A$1:$DW$117)</f>
        <v>4271790.9717266308</v>
      </c>
      <c r="K40" s="46" cm="1">
        <f t="array" ref="K40">AnualidadPensionado(K$1,$E40,$B40, $D40, Hombres!$A$1:$DW$117, Mujeres!$A$1:$DW$117)</f>
        <v>4330884.9288313221</v>
      </c>
      <c r="L40" s="46" cm="1">
        <f t="array" ref="L40">AnualidadPensionado(L$1,$E40,$B40, $D40, Hombres!$A$1:$DW$117, Mujeres!$A$1:$DW$117)</f>
        <v>4385496.9200483132</v>
      </c>
      <c r="M40" s="46" cm="1">
        <f t="array" ref="M40">AnualidadPensionado(M$1,$E40,$B40, $D40, Hombres!$A$1:$DW$117, Mujeres!$A$1:$DW$117)</f>
        <v>4434095.1462365882</v>
      </c>
      <c r="N40" s="46" cm="1">
        <f t="array" ref="N40">AnualidadPensionado(N$1,$E40,$B40, $D40, Hombres!$A$1:$DW$117, Mujeres!$A$1:$DW$117)</f>
        <v>4474953.5593710998</v>
      </c>
      <c r="O40" s="46" cm="1">
        <f t="array" ref="O40">AnualidadPensionado(O$1,$E40,$B40, $D40, Hombres!$A$1:$DW$117, Mujeres!$A$1:$DW$117)</f>
        <v>4506315.094479166</v>
      </c>
      <c r="P40" s="46" cm="1">
        <f t="array" ref="P40">AnualidadPensionado(P$1,$E40,$B40, $D40, Hombres!$A$1:$DW$117, Mujeres!$A$1:$DW$117)</f>
        <v>4526734.9926730283</v>
      </c>
      <c r="Q40" s="46" cm="1">
        <f t="array" ref="Q40">AnualidadPensionado(Q$1,$E40,$B40, $D40, Hombres!$A$1:$DW$117, Mujeres!$A$1:$DW$117)</f>
        <v>4535633.5079928404</v>
      </c>
      <c r="R40" s="46" cm="1">
        <f t="array" ref="R40">AnualidadPensionado(R$1,$E40,$B40, $D40, Hombres!$A$1:$DW$117, Mujeres!$A$1:$DW$117)</f>
        <v>4533039.8422563635</v>
      </c>
      <c r="S40" s="46" cm="1">
        <f t="array" ref="S40">AnualidadPensionado(S$1,$E40,$B40, $D40, Hombres!$A$1:$DW$117, Mujeres!$A$1:$DW$117)</f>
        <v>4518947.3693383625</v>
      </c>
      <c r="T40" s="46" cm="1">
        <f t="array" ref="T40">AnualidadPensionado(T$1,$E40,$B40, $D40, Hombres!$A$1:$DW$117, Mujeres!$A$1:$DW$117)</f>
        <v>4492971.5108804563</v>
      </c>
      <c r="U40" s="46" cm="1">
        <f t="array" ref="U40">AnualidadPensionado(U$1,$E40,$B40, $D40, Hombres!$A$1:$DW$117, Mujeres!$A$1:$DW$117)</f>
        <v>4454188.6256027166</v>
      </c>
      <c r="V40" s="46" cm="1">
        <f t="array" ref="V40">AnualidadPensionado(V$1,$E40,$B40, $D40, Hombres!$A$1:$DW$117, Mujeres!$A$1:$DW$117)</f>
        <v>4394205.3101003524</v>
      </c>
      <c r="W40" s="46" cm="1">
        <f t="array" ref="W40">AnualidadPensionado(W$1,$E40,$B40, $D40, Hombres!$A$1:$DW$117, Mujeres!$A$1:$DW$117)</f>
        <v>4317988.81208706</v>
      </c>
      <c r="X40" s="46" cm="1">
        <f t="array" ref="X40">AnualidadPensionado(X$1,$E40,$B40, $D40, Hombres!$A$1:$DW$117, Mujeres!$A$1:$DW$117)</f>
        <v>4224907.8833138319</v>
      </c>
      <c r="Y40" s="46" cm="1">
        <f t="array" ref="Y40">AnualidadPensionado(Y$1,$E40,$B40, $D40, Hombres!$A$1:$DW$117, Mujeres!$A$1:$DW$117)</f>
        <v>4114211.4098557564</v>
      </c>
      <c r="Z40" s="46" cm="1">
        <f t="array" ref="Z40">AnualidadPensionado(Z$1,$E40,$B40, $D40, Hombres!$A$1:$DW$117, Mujeres!$A$1:$DW$117)</f>
        <v>3985191.9246889385</v>
      </c>
      <c r="AA40" s="46" cm="1">
        <f t="array" ref="AA40">AnualidadPensionado(AA$1,$E40,$B40, $D40, Hombres!$A$1:$DW$117, Mujeres!$A$1:$DW$117)</f>
        <v>3837645.5936123892</v>
      </c>
      <c r="AB40" s="46" cm="1">
        <f t="array" ref="AB40">AnualidadPensionado(AB$1,$E40,$B40, $D40, Hombres!$A$1:$DW$117, Mujeres!$A$1:$DW$117)</f>
        <v>3671823.9707653536</v>
      </c>
      <c r="AC40" s="46" cm="1">
        <f t="array" ref="AC40">AnualidadPensionado(AC$1,$E40,$B40, $D40, Hombres!$A$1:$DW$117, Mujeres!$A$1:$DW$117)</f>
        <v>3488227.1102745221</v>
      </c>
      <c r="AD40" s="46" cm="1">
        <f t="array" ref="AD40">AnualidadPensionado(AD$1,$E40,$B40, $D40, Hombres!$A$1:$DW$117, Mujeres!$A$1:$DW$117)</f>
        <v>3287601.0792168411</v>
      </c>
      <c r="AE40" s="46" cm="1">
        <f t="array" ref="AE40">AnualidadPensionado(AE$1,$E40,$B40, $D40, Hombres!$A$1:$DW$117, Mujeres!$A$1:$DW$117)</f>
        <v>3071198.3972773938</v>
      </c>
      <c r="AF40" s="46" cm="1">
        <f t="array" ref="AF40">AnualidadPensionado(AF$1,$E40,$B40, $D40, Hombres!$A$1:$DW$117, Mujeres!$A$1:$DW$117)</f>
        <v>2841117.7450535102</v>
      </c>
      <c r="AG40" s="46" cm="1">
        <f t="array" ref="AG40">AnualidadPensionado(AG$1,$E40,$B40, $D40, Hombres!$A$1:$DW$117, Mujeres!$A$1:$DW$117)</f>
        <v>2600173.4334176034</v>
      </c>
      <c r="AH40" s="46" cm="1">
        <f t="array" ref="AH40">AnualidadPensionado(AH$1,$E40,$B40, $D40, Hombres!$A$1:$DW$117, Mujeres!$A$1:$DW$117)</f>
        <v>2351568.8597156969</v>
      </c>
      <c r="AI40" s="46" cm="1">
        <f t="array" ref="AI40">AnualidadPensionado(AI$1,$E40,$B40, $D40, Hombres!$A$1:$DW$117, Mujeres!$A$1:$DW$117)</f>
        <v>2098824.9711964689</v>
      </c>
      <c r="AJ40" s="46" cm="1">
        <f t="array" ref="AJ40">AnualidadPensionado(AJ$1,$E40,$B40, $D40, Hombres!$A$1:$DW$117, Mujeres!$A$1:$DW$117)</f>
        <v>1845899.7107016002</v>
      </c>
      <c r="AK40" s="46" cm="1">
        <f t="array" ref="AK40">AnualidadPensionado(AK$1,$E40,$B40, $D40, Hombres!$A$1:$DW$117, Mujeres!$A$1:$DW$117)</f>
        <v>1597249.8188153233</v>
      </c>
      <c r="AL40" s="46" cm="1">
        <f t="array" ref="AL40">AnualidadPensionado(AL$1,$E40,$B40, $D40, Hombres!$A$1:$DW$117, Mujeres!$A$1:$DW$117)</f>
        <v>1357493.356962194</v>
      </c>
      <c r="AM40" s="46" cm="1">
        <f t="array" ref="AM40">AnualidadPensionado(AM$1,$E40,$B40, $D40, Hombres!$A$1:$DW$117, Mujeres!$A$1:$DW$117)</f>
        <v>1130970.4292136806</v>
      </c>
      <c r="AN40" s="46" cm="1">
        <f t="array" ref="AN40">AnualidadPensionado(AN$1,$E40,$B40, $D40, Hombres!$A$1:$DW$117, Mujeres!$A$1:$DW$117)</f>
        <v>921534.20478447713</v>
      </c>
      <c r="AO40" s="46" cm="1">
        <f t="array" ref="AO40">AnualidadPensionado(AO$1,$E40,$B40, $D40, Hombres!$A$1:$DW$117, Mujeres!$A$1:$DW$117)</f>
        <v>732459.69879962737</v>
      </c>
      <c r="AP40" s="46" cm="1">
        <f t="array" ref="AP40">AnualidadPensionado(AP$1,$E40,$B40, $D40, Hombres!$A$1:$DW$117, Mujeres!$A$1:$DW$117)</f>
        <v>566302.82460843038</v>
      </c>
      <c r="AQ40" s="46" cm="1">
        <f t="array" ref="AQ40">AnualidadPensionado(AQ$1,$E40,$B40, $D40, Hombres!$A$1:$DW$117, Mujeres!$A$1:$DW$117)</f>
        <v>424592.5297944207</v>
      </c>
      <c r="AR40" s="46" cm="1">
        <f t="array" ref="AR40">AnualidadPensionado(AR$1,$E40,$B40, $D40, Hombres!$A$1:$DW$117, Mujeres!$A$1:$DW$117)</f>
        <v>307614.50717958022</v>
      </c>
      <c r="AS40" s="46" cm="1">
        <f t="array" ref="AS40">AnualidadPensionado(AS$1,$E40,$B40, $D40, Hombres!$A$1:$DW$117, Mujeres!$A$1:$DW$117)</f>
        <v>214453.65639820453</v>
      </c>
      <c r="AT40" s="46" cm="1">
        <f t="array" ref="AT40">AnualidadPensionado(AT$1,$E40,$B40, $D40, Hombres!$A$1:$DW$117, Mujeres!$A$1:$DW$117)</f>
        <v>143175.56959465164</v>
      </c>
      <c r="AU40" s="46" cm="1">
        <f t="array" ref="AU40">AnualidadPensionado(AU$1,$E40,$B40, $D40, Hombres!$A$1:$DW$117, Mujeres!$A$1:$DW$117)</f>
        <v>91054.349159986363</v>
      </c>
      <c r="AV40" s="46" cm="1">
        <f t="array" ref="AV40">AnualidadPensionado(AV$1,$E40,$B40, $D40, Hombres!$A$1:$DW$117, Mujeres!$A$1:$DW$117)</f>
        <v>54828.99997792318</v>
      </c>
      <c r="AW40" s="46" cm="1">
        <f t="array" ref="AW40">AnualidadPensionado(AW$1,$E40,$B40, $D40, Hombres!$A$1:$DW$117, Mujeres!$A$1:$DW$117)</f>
        <v>31038.422961818433</v>
      </c>
      <c r="AX40" s="46" cm="1">
        <f t="array" ref="AX40">AnualidadPensionado(AX$1,$E40,$B40, $D40, Hombres!$A$1:$DW$117, Mujeres!$A$1:$DW$117)</f>
        <v>16377.697107040829</v>
      </c>
      <c r="AY40" s="46" cm="1">
        <f t="array" ref="AY40">AnualidadPensionado(AY$1,$E40,$B40, $D40, Hombres!$A$1:$DW$117, Mujeres!$A$1:$DW$117)</f>
        <v>7973.4446755680901</v>
      </c>
      <c r="AZ40" s="46" cm="1">
        <f t="array" ref="AZ40">AnualidadPensionado(AZ$1,$E40,$B40, $D40, Hombres!$A$1:$DW$117, Mujeres!$A$1:$DW$117)</f>
        <v>3538.6099310565342</v>
      </c>
      <c r="BA40" s="46" cm="1">
        <f t="array" ref="BA40">AnualidadPensionado(BA$1,$E40,$B40, $D40, Hombres!$A$1:$DW$117, Mujeres!$A$1:$DW$117)</f>
        <v>1410.5701352676617</v>
      </c>
      <c r="BB40" s="46" cm="1">
        <f t="array" ref="BB40">AnualidadPensionado(BB$1,$E40,$B40, $D40, Hombres!$A$1:$DW$117, Mujeres!$A$1:$DW$117)</f>
        <v>495.59393034021485</v>
      </c>
      <c r="BC40" s="46" cm="1">
        <f t="array" ref="BC40">AnualidadPensionado(BC$1,$E40,$B40, $D40, Hombres!$A$1:$DW$117, Mujeres!$A$1:$DW$117)</f>
        <v>149.68009508455495</v>
      </c>
      <c r="BD40" s="46" cm="1">
        <f t="array" ref="BD40">AnualidadPensionado(BD$1,$E40,$B40, $D40, Hombres!$A$1:$DW$117, Mujeres!$A$1:$DW$117)</f>
        <v>37.545156779669703</v>
      </c>
      <c r="BE40" s="46" cm="1">
        <f t="array" ref="BE40">AnualidadPensionado(BE$1,$E40,$B40, $D40, Hombres!$A$1:$DW$117, Mujeres!$A$1:$DW$117)</f>
        <v>0</v>
      </c>
      <c r="BF40" s="46" cm="1">
        <f t="array" ref="BF40">AnualidadPensionado(BF$1,$E40,$B40, $D40, Hombres!$A$1:$DW$117, Mujeres!$A$1:$DW$117)</f>
        <v>0</v>
      </c>
      <c r="BG40" s="46" cm="1">
        <f t="array" ref="BG40">AnualidadPensionado(BG$1,$E40,$B40, $D40, Hombres!$A$1:$DW$117, Mujeres!$A$1:$DW$117)</f>
        <v>0</v>
      </c>
      <c r="BH40" s="46" cm="1">
        <f t="array" ref="BH40">AnualidadPensionado(BH$1,$E40,$B40, $D40, Hombres!$A$1:$DW$117, Mujeres!$A$1:$DW$117)</f>
        <v>0</v>
      </c>
      <c r="BI40" s="46" cm="1">
        <f t="array" ref="BI40">AnualidadPensionado(BI$1,$E40,$B40, $D40, Hombres!$A$1:$DW$117, Mujeres!$A$1:$DW$117)</f>
        <v>0</v>
      </c>
      <c r="BJ40" s="46" cm="1">
        <f t="array" ref="BJ40">AnualidadPensionado(BJ$1,$E40,$B40, $D40, Hombres!$A$1:$DW$117, Mujeres!$A$1:$DW$117)</f>
        <v>0</v>
      </c>
      <c r="BK40" s="46" cm="1">
        <f t="array" ref="BK40">AnualidadPensionado(BK$1,$E40,$B40, $D40, Hombres!$A$1:$DW$117, Mujeres!$A$1:$DW$117)</f>
        <v>0</v>
      </c>
      <c r="BL40" s="46" cm="1">
        <f t="array" ref="BL40">AnualidadPensionado(BL$1,$E40,$B40, $D40, Hombres!$A$1:$DW$117, Mujeres!$A$1:$DW$117)</f>
        <v>0</v>
      </c>
      <c r="BM40" s="46" cm="1">
        <f t="array" ref="BM40">AnualidadPensionado(BM$1,$E40,$B40, $D40, Hombres!$A$1:$DW$117, Mujeres!$A$1:$DW$117)</f>
        <v>0</v>
      </c>
      <c r="BN40" s="46" cm="1">
        <f t="array" ref="BN40">AnualidadPensionado(BN$1,$E40,$B40, $D40, Hombres!$A$1:$DW$117, Mujeres!$A$1:$DW$117)</f>
        <v>0</v>
      </c>
      <c r="BO40" s="46" cm="1">
        <f t="array" ref="BO40">AnualidadPensionado(BO$1,$E40,$B40, $D40, Hombres!$A$1:$DW$117, Mujeres!$A$1:$DW$117)</f>
        <v>0</v>
      </c>
      <c r="BP40" s="46" cm="1">
        <f t="array" ref="BP40">AnualidadPensionado(BP$1,$E40,$B40, $D40, Hombres!$A$1:$DW$117, Mujeres!$A$1:$DW$117)</f>
        <v>0</v>
      </c>
      <c r="BQ40" s="46" cm="1">
        <f t="array" ref="BQ40">AnualidadPensionado(BQ$1,$E40,$B40, $D40, Hombres!$A$1:$DW$117, Mujeres!$A$1:$DW$117)</f>
        <v>0</v>
      </c>
      <c r="BR40" s="46" cm="1">
        <f t="array" ref="BR40">AnualidadPensionado(BR$1,$E40,$B40, $D40, Hombres!$A$1:$DW$117, Mujeres!$A$1:$DW$117)</f>
        <v>0</v>
      </c>
      <c r="BS40" s="46" cm="1">
        <f t="array" ref="BS40">AnualidadPensionado(BS$1,$E40,$B40, $D40, Hombres!$A$1:$DW$117, Mujeres!$A$1:$DW$117)</f>
        <v>0</v>
      </c>
      <c r="BT40" s="46" cm="1">
        <f t="array" ref="BT40">AnualidadPensionado(BT$1,$E40,$B40, $D40, Hombres!$A$1:$DW$117, Mujeres!$A$1:$DW$117)</f>
        <v>0</v>
      </c>
      <c r="BU40" s="46" cm="1">
        <f t="array" ref="BU40">AnualidadPensionado(BU$1,$E40,$B40, $D40, Hombres!$A$1:$DW$117, Mujeres!$A$1:$DW$117)</f>
        <v>0</v>
      </c>
      <c r="BV40" s="46" cm="1">
        <f t="array" ref="BV40">AnualidadPensionado(BV$1,$E40,$B40, $D40, Hombres!$A$1:$DW$117, Mujeres!$A$1:$DW$117)</f>
        <v>0</v>
      </c>
      <c r="BW40" s="46" cm="1">
        <f t="array" ref="BW40">AnualidadPensionado(BW$1,$E40,$B40, $D40, Hombres!$A$1:$DW$117, Mujeres!$A$1:$DW$117)</f>
        <v>0</v>
      </c>
      <c r="BX40" s="46" cm="1">
        <f t="array" ref="BX40">AnualidadPensionado(BX$1,$E40,$B40, $D40, Hombres!$A$1:$DW$117, Mujeres!$A$1:$DW$117)</f>
        <v>0</v>
      </c>
      <c r="BY40" s="46" cm="1">
        <f t="array" ref="BY40">AnualidadPensionado(BY$1,$E40,$B40, $D40, Hombres!$A$1:$DW$117, Mujeres!$A$1:$DW$117)</f>
        <v>0</v>
      </c>
      <c r="BZ40" s="46" cm="1">
        <f t="array" ref="BZ40">AnualidadPensionado(BZ$1,$E40,$B40, $D40, Hombres!$A$1:$DW$117, Mujeres!$A$1:$DW$117)</f>
        <v>0</v>
      </c>
      <c r="CA40" s="46" cm="1">
        <f t="array" ref="CA40">AnualidadPensionado(CA$1,$E40,$B40, $D40, Hombres!$A$1:$DW$117, Mujeres!$A$1:$DW$117)</f>
        <v>0</v>
      </c>
      <c r="CB40" s="46" cm="1">
        <f t="array" ref="CB40">AnualidadPensionado(CB$1,$E40,$B40, $D40, Hombres!$A$1:$DW$117, Mujeres!$A$1:$DW$117)</f>
        <v>0</v>
      </c>
      <c r="CC40" s="46" cm="1">
        <f t="array" ref="CC40">AnualidadPensionado(CC$1,$E40,$B40, $D40, Hombres!$A$1:$DW$117, Mujeres!$A$1:$DW$117)</f>
        <v>0</v>
      </c>
      <c r="CD40" s="46" cm="1">
        <f t="array" ref="CD40">AnualidadPensionado(CD$1,$E40,$B40, $D40, Hombres!$A$1:$DW$117, Mujeres!$A$1:$DW$117)</f>
        <v>0</v>
      </c>
      <c r="CE40" s="46" cm="1">
        <f t="array" ref="CE40">AnualidadPensionado(CE$1,$E40,$B40, $D40, Hombres!$A$1:$DW$117, Mujeres!$A$1:$DW$117)</f>
        <v>0</v>
      </c>
      <c r="CF40" s="46" cm="1">
        <f t="array" ref="CF40">AnualidadPensionado(CF$1,$E40,$B40, $D40, Hombres!$A$1:$DW$117, Mujeres!$A$1:$DW$117)</f>
        <v>0</v>
      </c>
      <c r="CG40" s="46" cm="1">
        <f t="array" ref="CG40">AnualidadPensionado(CG$1,$E40,$B40, $D40, Hombres!$A$1:$DW$117, Mujeres!$A$1:$DW$117)</f>
        <v>0</v>
      </c>
      <c r="CH40" s="46" cm="1">
        <f t="array" ref="CH40">AnualidadPensionado(CH$1,$E40,$B40, $D40, Hombres!$A$1:$DW$117, Mujeres!$A$1:$DW$117)</f>
        <v>0</v>
      </c>
      <c r="CI40" s="46" cm="1">
        <f t="array" ref="CI40">AnualidadPensionado(CI$1,$E40,$B40, $D40, Hombres!$A$1:$DW$117, Mujeres!$A$1:$DW$117)</f>
        <v>0</v>
      </c>
      <c r="CJ40" s="46" cm="1">
        <f t="array" ref="CJ40">AnualidadPensionado(CJ$1,$E40,$B40, $D40, Hombres!$A$1:$DW$117, Mujeres!$A$1:$DW$117)</f>
        <v>0</v>
      </c>
      <c r="CK40" s="46" cm="1">
        <f t="array" ref="CK40">AnualidadPensionado(CK$1,$E40,$B40, $D40, Hombres!$A$1:$DW$117, Mujeres!$A$1:$DW$117)</f>
        <v>0</v>
      </c>
      <c r="CL40" s="46" cm="1">
        <f t="array" ref="CL40">AnualidadPensionado(CL$1,$E40,$B40, $D40, Hombres!$A$1:$DW$117, Mujeres!$A$1:$DW$117)</f>
        <v>0</v>
      </c>
      <c r="CM40" s="46" cm="1">
        <f t="array" ref="CM40">AnualidadPensionado(CM$1,$E40,$B40, $D40, Hombres!$A$1:$DW$117, Mujeres!$A$1:$DW$117)</f>
        <v>0</v>
      </c>
      <c r="CN40" s="46" cm="1">
        <f t="array" ref="CN40">AnualidadPensionado(CN$1,$E40,$B40, $D40, Hombres!$A$1:$DW$117, Mujeres!$A$1:$DW$117)</f>
        <v>0</v>
      </c>
      <c r="CO40" s="46" cm="1">
        <f t="array" ref="CO40">AnualidadPensionado(CO$1,$E40,$B40, $D40, Hombres!$A$1:$DW$117, Mujeres!$A$1:$DW$117)</f>
        <v>0</v>
      </c>
      <c r="CP40" s="46" cm="1">
        <f t="array" ref="CP40">AnualidadPensionado(CP$1,$E40,$B40, $D40, Hombres!$A$1:$DW$117, Mujeres!$A$1:$DW$117)</f>
        <v>0</v>
      </c>
      <c r="CQ40" s="46" cm="1">
        <f t="array" ref="CQ40">AnualidadPensionado(CQ$1,$E40,$B40, $D40, Hombres!$A$1:$DW$117, Mujeres!$A$1:$DW$117)</f>
        <v>0</v>
      </c>
      <c r="CR40" s="46" cm="1">
        <f t="array" ref="CR40">AnualidadPensionado(CR$1,$E40,$B40, $D40, Hombres!$A$1:$DW$117, Mujeres!$A$1:$DW$117)</f>
        <v>0</v>
      </c>
      <c r="CS40" s="46" cm="1">
        <f t="array" ref="CS40">AnualidadPensionado(CS$1,$E40,$B40, $D40, Hombres!$A$1:$DW$117, Mujeres!$A$1:$DW$117)</f>
        <v>0</v>
      </c>
      <c r="CT40" s="46" cm="1">
        <f t="array" ref="CT40">AnualidadPensionado(CT$1,$E40,$B40, $D40, Hombres!$A$1:$DW$117, Mujeres!$A$1:$DW$117)</f>
        <v>0</v>
      </c>
      <c r="CU40" s="46" cm="1">
        <f t="array" ref="CU40">AnualidadPensionado(CU$1,$E40,$B40, $D40, Hombres!$A$1:$DW$117, Mujeres!$A$1:$DW$117)</f>
        <v>0</v>
      </c>
      <c r="CV40" s="46" cm="1">
        <f t="array" ref="CV40">AnualidadPensionado(CV$1,$E40,$B40, $D40, Hombres!$A$1:$DW$117, Mujeres!$A$1:$DW$117)</f>
        <v>0</v>
      </c>
      <c r="CW40" s="46" cm="1">
        <f t="array" ref="CW40">AnualidadPensionado(CW$1,$E40,$B40, $D40, Hombres!$A$1:$DW$117, Mujeres!$A$1:$DW$117)</f>
        <v>0</v>
      </c>
      <c r="CX40" s="46" cm="1">
        <f t="array" ref="CX40">AnualidadPensionado(CX$1,$E40,$B40, $D40, Hombres!$A$1:$DW$117, Mujeres!$A$1:$DW$117)</f>
        <v>0</v>
      </c>
      <c r="CY40" s="46" cm="1">
        <f t="array" ref="CY40">AnualidadPensionado(CY$1,$E40,$B40, $D40, Hombres!$A$1:$DW$117, Mujeres!$A$1:$DW$117)</f>
        <v>0</v>
      </c>
      <c r="DB40" s="21"/>
      <c r="DC40" s="46" cm="1">
        <f t="array" ref="DC40">beneficio_muerte_individual_pensionado(DC$1,$E40,$B40, Hombres!$A$1:$DW$117, Mujeres!$A$1:$DW$117)</f>
        <v>0</v>
      </c>
      <c r="DD40" s="46" cm="1">
        <f t="array" ref="DD40">beneficio_muerte_individual_pensionado(DD$1,$E40,$B40, Hombres!$A$1:$DW$117, Mujeres!$A$1:$DW$117)</f>
        <v>41600.400000000001</v>
      </c>
      <c r="DE40" s="46" cm="1">
        <f t="array" ref="DE40">beneficio_muerte_individual_pensionado(DE$1,$E40,$B40, Hombres!$A$1:$DW$117, Mujeres!$A$1:$DW$117)</f>
        <v>43572.196828680004</v>
      </c>
      <c r="DF40" s="46" cm="1">
        <f t="array" ref="DF40">beneficio_muerte_individual_pensionado(DF$1,$E40,$B40, Hombres!$A$1:$DW$117, Mujeres!$A$1:$DW$117)</f>
        <v>45749.964989215776</v>
      </c>
      <c r="DG40" s="46" cm="1">
        <f t="array" ref="DG40">beneficio_muerte_individual_pensionado(DG$1,$E40,$B40, Hombres!$A$1:$DW$117, Mujeres!$A$1:$DW$117)</f>
        <v>48440.355835291368</v>
      </c>
      <c r="DH40" s="46" cm="1">
        <f t="array" ref="DH40">beneficio_muerte_individual_pensionado(DH$1,$E40,$B40, Hombres!$A$1:$DW$117, Mujeres!$A$1:$DW$117)</f>
        <v>51807.76954629684</v>
      </c>
      <c r="DI40" s="46" cm="1">
        <f t="array" ref="DI40">beneficio_muerte_individual_pensionado(DI$1,$E40,$B40, Hombres!$A$1:$DW$117, Mujeres!$A$1:$DW$117)</f>
        <v>55874.975532314405</v>
      </c>
      <c r="DJ40" s="46" cm="1">
        <f t="array" ref="DJ40">beneficio_muerte_individual_pensionado(DJ$1,$E40,$B40, Hombres!$A$1:$DW$117, Mujeres!$A$1:$DW$117)</f>
        <v>60558.838011934517</v>
      </c>
      <c r="DK40" s="46" cm="1">
        <f t="array" ref="DK40">beneficio_muerte_individual_pensionado(DK$1,$E40,$B40, Hombres!$A$1:$DW$117, Mujeres!$A$1:$DW$117)</f>
        <v>65585.253031009852</v>
      </c>
      <c r="DL40" s="46" cm="1">
        <f t="array" ref="DL40">beneficio_muerte_individual_pensionado(DL$1,$E40,$B40, Hombres!$A$1:$DW$117, Mujeres!$A$1:$DW$117)</f>
        <v>70407.025238685164</v>
      </c>
      <c r="DM40" s="46" cm="1">
        <f t="array" ref="DM40">beneficio_muerte_individual_pensionado(DM$1,$E40,$B40, Hombres!$A$1:$DW$117, Mujeres!$A$1:$DW$117)</f>
        <v>74690.370563390825</v>
      </c>
      <c r="DN40" s="46" cm="1">
        <f t="array" ref="DN40">beneficio_muerte_individual_pensionado(DN$1,$E40,$B40, Hombres!$A$1:$DW$117, Mujeres!$A$1:$DW$117)</f>
        <v>78487.638720427931</v>
      </c>
      <c r="DO40" s="46" cm="1">
        <f t="array" ref="DO40">beneficio_muerte_individual_pensionado(DO$1,$E40,$B40, Hombres!$A$1:$DW$117, Mujeres!$A$1:$DW$117)</f>
        <v>82020.457422567444</v>
      </c>
      <c r="DP40" s="46" cm="1">
        <f t="array" ref="DP40">beneficio_muerte_individual_pensionado(DP$1,$E40,$B40, Hombres!$A$1:$DW$117, Mujeres!$A$1:$DW$117)</f>
        <v>85560.462357360608</v>
      </c>
      <c r="DQ40" s="46" cm="1">
        <f t="array" ref="DQ40">beneficio_muerte_individual_pensionado(DQ$1,$E40,$B40, Hombres!$A$1:$DW$117, Mujeres!$A$1:$DW$117)</f>
        <v>92657.726070147532</v>
      </c>
      <c r="DR40" s="46" cm="1">
        <f t="array" ref="DR40">beneficio_muerte_individual_pensionado(DR$1,$E40,$B40, Hombres!$A$1:$DW$117, Mujeres!$A$1:$DW$117)</f>
        <v>96665.459888670986</v>
      </c>
      <c r="DS40" s="46" cm="1">
        <f t="array" ref="DS40">beneficio_muerte_individual_pensionado(DS$1,$E40,$B40, Hombres!$A$1:$DW$117, Mujeres!$A$1:$DW$117)</f>
        <v>100426.2023269177</v>
      </c>
      <c r="DT40" s="46" cm="1">
        <f t="array" ref="DT40">beneficio_muerte_individual_pensionado(DT$1,$E40,$B40, Hombres!$A$1:$DW$117, Mujeres!$A$1:$DW$117)</f>
        <v>103993.24952205407</v>
      </c>
      <c r="DU40" s="46" cm="1">
        <f t="array" ref="DU40">beneficio_muerte_individual_pensionado(DU$1,$E40,$B40, Hombres!$A$1:$DW$117, Mujeres!$A$1:$DW$117)</f>
        <v>107343.42590943702</v>
      </c>
      <c r="DV40" s="46" cm="1">
        <f t="array" ref="DV40">beneficio_muerte_individual_pensionado(DV$1,$E40,$B40, Hombres!$A$1:$DW$117, Mujeres!$A$1:$DW$117)</f>
        <v>110267.4457466805</v>
      </c>
      <c r="DW40" s="46" cm="1">
        <f t="array" ref="DW40">beneficio_muerte_individual_pensionado(DW$1,$E40,$B40, Hombres!$A$1:$DW$117, Mujeres!$A$1:$DW$117)</f>
        <v>112606.47751575414</v>
      </c>
      <c r="DX40" s="46" cm="1">
        <f t="array" ref="DX40">beneficio_muerte_individual_pensionado(DX$1,$E40,$B40, Hombres!$A$1:$DW$117, Mujeres!$A$1:$DW$117)</f>
        <v>114307.78032296232</v>
      </c>
      <c r="DY40" s="46" cm="1">
        <f t="array" ref="DY40">beneficio_muerte_individual_pensionado(DY$1,$E40,$B40, Hombres!$A$1:$DW$117, Mujeres!$A$1:$DW$117)</f>
        <v>115331.12526618481</v>
      </c>
      <c r="DZ40" s="46" cm="1">
        <f t="array" ref="DZ40">beneficio_muerte_individual_pensionado(DZ$1,$E40,$B40, Hombres!$A$1:$DW$117, Mujeres!$A$1:$DW$117)</f>
        <v>115551.08543356214</v>
      </c>
      <c r="EA40" s="46" cm="1">
        <f t="array" ref="EA40">beneficio_muerte_individual_pensionado(EA$1,$E40,$B40, Hombres!$A$1:$DW$117, Mujeres!$A$1:$DW$117)</f>
        <v>114744.48551707454</v>
      </c>
      <c r="EB40" s="46" cm="1">
        <f t="array" ref="EB40">beneficio_muerte_individual_pensionado(EB$1,$E40,$B40, Hombres!$A$1:$DW$117, Mujeres!$A$1:$DW$117)</f>
        <v>112771.96289844587</v>
      </c>
      <c r="EC40" s="46" cm="1">
        <f t="array" ref="EC40">beneficio_muerte_individual_pensionado(EC$1,$E40,$B40, Hombres!$A$1:$DW$117, Mujeres!$A$1:$DW$117)</f>
        <v>109632.32844963062</v>
      </c>
      <c r="ED40" s="46" cm="1">
        <f t="array" ref="ED40">beneficio_muerte_individual_pensionado(ED$1,$E40,$B40, Hombres!$A$1:$DW$117, Mujeres!$A$1:$DW$117)</f>
        <v>105357.57982024159</v>
      </c>
      <c r="EE40" s="46" cm="1">
        <f t="array" ref="EE40">beneficio_muerte_individual_pensionado(EE$1,$E40,$B40, Hombres!$A$1:$DW$117, Mujeres!$A$1:$DW$117)</f>
        <v>99947.261459403118</v>
      </c>
      <c r="EF40" s="46" cm="1">
        <f t="array" ref="EF40">beneficio_muerte_individual_pensionado(EF$1,$E40,$B40, Hombres!$A$1:$DW$117, Mujeres!$A$1:$DW$117)</f>
        <v>93392.020327189282</v>
      </c>
      <c r="EG40" s="46" cm="1">
        <f t="array" ref="EG40">beneficio_muerte_individual_pensionado(EG$1,$E40,$B40, Hombres!$A$1:$DW$117, Mujeres!$A$1:$DW$117)</f>
        <v>85794.827388919075</v>
      </c>
      <c r="EH40" s="46" cm="1">
        <f t="array" ref="EH40">beneficio_muerte_individual_pensionado(EH$1,$E40,$B40, Hombres!$A$1:$DW$117, Mujeres!$A$1:$DW$117)</f>
        <v>77381.537821937818</v>
      </c>
      <c r="EI40" s="46" cm="1">
        <f t="array" ref="EI40">beneficio_muerte_individual_pensionado(EI$1,$E40,$B40, Hombres!$A$1:$DW$117, Mujeres!$A$1:$DW$117)</f>
        <v>68413.975934983551</v>
      </c>
      <c r="EJ40" s="46" cm="1">
        <f t="array" ref="EJ40">beneficio_muerte_individual_pensionado(EJ$1,$E40,$B40, Hombres!$A$1:$DW$117, Mujeres!$A$1:$DW$117)</f>
        <v>59149.209215479656</v>
      </c>
      <c r="EK40" s="46" cm="1">
        <f t="array" ref="EK40">beneficio_muerte_individual_pensionado(EK$1,$E40,$B40, Hombres!$A$1:$DW$117, Mujeres!$A$1:$DW$117)</f>
        <v>49850.698813781746</v>
      </c>
      <c r="EL40" s="46" cm="1">
        <f t="array" ref="EL40">beneficio_muerte_individual_pensionado(EL$1,$E40,$B40, Hombres!$A$1:$DW$117, Mujeres!$A$1:$DW$117)</f>
        <v>40827.206351696557</v>
      </c>
      <c r="EM40" s="46" cm="1">
        <f t="array" ref="EM40">beneficio_muerte_individual_pensionado(EM$1,$E40,$B40, Hombres!$A$1:$DW$117, Mujeres!$A$1:$DW$117)</f>
        <v>32398.886447892488</v>
      </c>
      <c r="EN40" s="46" cm="1">
        <f t="array" ref="EN40">beneficio_muerte_individual_pensionado(EN$1,$E40,$B40, Hombres!$A$1:$DW$117, Mujeres!$A$1:$DW$117)</f>
        <v>24828.729674018334</v>
      </c>
      <c r="EO40" s="46" cm="1">
        <f t="array" ref="EO40">beneficio_muerte_individual_pensionado(EO$1,$E40,$B40, Hombres!$A$1:$DW$117, Mujeres!$A$1:$DW$117)</f>
        <v>18295.705074776241</v>
      </c>
      <c r="EP40" s="46" cm="1">
        <f t="array" ref="EP40">beneficio_muerte_individual_pensionado(EP$1,$E40,$B40, Hombres!$A$1:$DW$117, Mujeres!$A$1:$DW$117)</f>
        <v>12895.303848598858</v>
      </c>
      <c r="EQ40" s="46" cm="1">
        <f t="array" ref="EQ40">beneficio_muerte_individual_pensionado(EQ$1,$E40,$B40, Hombres!$A$1:$DW$117, Mujeres!$A$1:$DW$117)</f>
        <v>8645.1710411634576</v>
      </c>
      <c r="ER40" s="46" cm="1">
        <f t="array" ref="ER40">beneficio_muerte_individual_pensionado(ER$1,$E40,$B40, Hombres!$A$1:$DW$117, Mujeres!$A$1:$DW$117)</f>
        <v>5480.124956901016</v>
      </c>
      <c r="ES40" s="46" cm="1">
        <f t="array" ref="ES40">beneficio_muerte_individual_pensionado(ES$1,$E40,$B40, Hombres!$A$1:$DW$117, Mujeres!$A$1:$DW$117)</f>
        <v>3261.4618672150723</v>
      </c>
      <c r="ET40" s="46" cm="1">
        <f t="array" ref="ET40">beneficio_muerte_individual_pensionado(ET$1,$E40,$B40, Hombres!$A$1:$DW$117, Mujeres!$A$1:$DW$117)</f>
        <v>1806.5545104905602</v>
      </c>
      <c r="EU40" s="46" cm="1">
        <f t="array" ref="EU40">beneficio_muerte_individual_pensionado(EU$1,$E40,$B40, Hombres!$A$1:$DW$117, Mujeres!$A$1:$DW$117)</f>
        <v>921.57706787008453</v>
      </c>
      <c r="EV40" s="46" cm="1">
        <f t="array" ref="EV40">beneficio_muerte_individual_pensionado(EV$1,$E40,$B40, Hombres!$A$1:$DW$117, Mujeres!$A$1:$DW$117)</f>
        <v>427.68484849481035</v>
      </c>
      <c r="EW40" s="46" cm="1">
        <f t="array" ref="EW40">beneficio_muerte_individual_pensionado(EW$1,$E40,$B40, Hombres!$A$1:$DW$117, Mujeres!$A$1:$DW$117)</f>
        <v>177.91394376165209</v>
      </c>
      <c r="EX40" s="46" cm="1">
        <f t="array" ref="EX40">beneficio_muerte_individual_pensionado(EX$1,$E40,$B40, Hombres!$A$1:$DW$117, Mujeres!$A$1:$DW$117)</f>
        <v>65.098680040737349</v>
      </c>
      <c r="EY40" s="46" cm="1">
        <f t="array" ref="EY40">beneficio_muerte_individual_pensionado(EY$1,$E40,$B40, Hombres!$A$1:$DW$117, Mujeres!$A$1:$DW$117)</f>
        <v>20.43070913785327</v>
      </c>
      <c r="EZ40" s="46" cm="1">
        <f t="array" ref="EZ40">beneficio_muerte_individual_pensionado(EZ$1,$E40,$B40, Hombres!$A$1:$DW$117, Mujeres!$A$1:$DW$117)</f>
        <v>6.5772513082309301</v>
      </c>
      <c r="FA40" s="46" cm="1">
        <f t="array" ref="FA40">beneficio_muerte_individual_pensionado(FA$1,$E40,$B40, Hombres!$A$1:$DW$117, Mujeres!$A$1:$DW$117)</f>
        <v>0</v>
      </c>
      <c r="FB40" s="46" cm="1">
        <f t="array" ref="FB40">beneficio_muerte_individual_pensionado(FB$1,$E40,$B40, Hombres!$A$1:$DW$117, Mujeres!$A$1:$DW$117)</f>
        <v>0</v>
      </c>
      <c r="FC40" s="46" cm="1">
        <f t="array" ref="FC40">beneficio_muerte_individual_pensionado(FC$1,$E40,$B40, Hombres!$A$1:$DW$117, Mujeres!$A$1:$DW$117)</f>
        <v>0</v>
      </c>
      <c r="FD40" s="46" cm="1">
        <f t="array" ref="FD40">beneficio_muerte_individual_pensionado(FD$1,$E40,$B40, Hombres!$A$1:$DW$117, Mujeres!$A$1:$DW$117)</f>
        <v>0</v>
      </c>
      <c r="FE40" s="46" cm="1">
        <f t="array" ref="FE40">beneficio_muerte_individual_pensionado(FE$1,$E40,$B40, Hombres!$A$1:$DW$117, Mujeres!$A$1:$DW$117)</f>
        <v>0</v>
      </c>
      <c r="FF40" s="46" cm="1">
        <f t="array" ref="FF40">beneficio_muerte_individual_pensionado(FF$1,$E40,$B40, Hombres!$A$1:$DW$117, Mujeres!$A$1:$DW$117)</f>
        <v>0</v>
      </c>
      <c r="FG40" s="46" cm="1">
        <f t="array" ref="FG40">beneficio_muerte_individual_pensionado(FG$1,$E40,$B40, Hombres!$A$1:$DW$117, Mujeres!$A$1:$DW$117)</f>
        <v>0</v>
      </c>
      <c r="FH40" s="46" cm="1">
        <f t="array" ref="FH40">beneficio_muerte_individual_pensionado(FH$1,$E40,$B40, Hombres!$A$1:$DW$117, Mujeres!$A$1:$DW$117)</f>
        <v>0</v>
      </c>
      <c r="FI40" s="46" cm="1">
        <f t="array" ref="FI40">beneficio_muerte_individual_pensionado(FI$1,$E40,$B40, Hombres!$A$1:$DW$117, Mujeres!$A$1:$DW$117)</f>
        <v>0</v>
      </c>
      <c r="FJ40" s="46" cm="1">
        <f t="array" ref="FJ40">beneficio_muerte_individual_pensionado(FJ$1,$E40,$B40, Hombres!$A$1:$DW$117, Mujeres!$A$1:$DW$117)</f>
        <v>0</v>
      </c>
      <c r="FK40" s="46" cm="1">
        <f t="array" ref="FK40">beneficio_muerte_individual_pensionado(FK$1,$E40,$B40, Hombres!$A$1:$DW$117, Mujeres!$A$1:$DW$117)</f>
        <v>0</v>
      </c>
      <c r="FL40" s="46" cm="1">
        <f t="array" ref="FL40">beneficio_muerte_individual_pensionado(FL$1,$E40,$B40, Hombres!$A$1:$DW$117, Mujeres!$A$1:$DW$117)</f>
        <v>0</v>
      </c>
      <c r="FM40" s="46" cm="1">
        <f t="array" ref="FM40">beneficio_muerte_individual_pensionado(FM$1,$E40,$B40, Hombres!$A$1:$DW$117, Mujeres!$A$1:$DW$117)</f>
        <v>0</v>
      </c>
      <c r="FN40" s="46" cm="1">
        <f t="array" ref="FN40">beneficio_muerte_individual_pensionado(FN$1,$E40,$B40, Hombres!$A$1:$DW$117, Mujeres!$A$1:$DW$117)</f>
        <v>0</v>
      </c>
      <c r="FO40" s="46" cm="1">
        <f t="array" ref="FO40">beneficio_muerte_individual_pensionado(FO$1,$E40,$B40, Hombres!$A$1:$DW$117, Mujeres!$A$1:$DW$117)</f>
        <v>0</v>
      </c>
      <c r="FP40" s="46" cm="1">
        <f t="array" ref="FP40">beneficio_muerte_individual_pensionado(FP$1,$E40,$B40, Hombres!$A$1:$DW$117, Mujeres!$A$1:$DW$117)</f>
        <v>0</v>
      </c>
      <c r="FQ40" s="46" cm="1">
        <f t="array" ref="FQ40">beneficio_muerte_individual_pensionado(FQ$1,$E40,$B40, Hombres!$A$1:$DW$117, Mujeres!$A$1:$DW$117)</f>
        <v>0</v>
      </c>
      <c r="FR40" s="46" cm="1">
        <f t="array" ref="FR40">beneficio_muerte_individual_pensionado(FR$1,$E40,$B40, Hombres!$A$1:$DW$117, Mujeres!$A$1:$DW$117)</f>
        <v>0</v>
      </c>
      <c r="FS40" s="46" cm="1">
        <f t="array" ref="FS40">beneficio_muerte_individual_pensionado(FS$1,$E40,$B40, Hombres!$A$1:$DW$117, Mujeres!$A$1:$DW$117)</f>
        <v>0</v>
      </c>
      <c r="FT40" s="46" cm="1">
        <f t="array" ref="FT40">beneficio_muerte_individual_pensionado(FT$1,$E40,$B40, Hombres!$A$1:$DW$117, Mujeres!$A$1:$DW$117)</f>
        <v>0</v>
      </c>
      <c r="FU40" s="46" cm="1">
        <f t="array" ref="FU40">beneficio_muerte_individual_pensionado(FU$1,$E40,$B40, Hombres!$A$1:$DW$117, Mujeres!$A$1:$DW$117)</f>
        <v>0</v>
      </c>
      <c r="FV40" s="46" cm="1">
        <f t="array" ref="FV40">beneficio_muerte_individual_pensionado(FV$1,$E40,$B40, Hombres!$A$1:$DW$117, Mujeres!$A$1:$DW$117)</f>
        <v>0</v>
      </c>
      <c r="FW40" s="46" cm="1">
        <f t="array" ref="FW40">beneficio_muerte_individual_pensionado(FW$1,$E40,$B40, Hombres!$A$1:$DW$117, Mujeres!$A$1:$DW$117)</f>
        <v>0</v>
      </c>
      <c r="FX40" s="46" cm="1">
        <f t="array" ref="FX40">beneficio_muerte_individual_pensionado(FX$1,$E40,$B40, Hombres!$A$1:$DW$117, Mujeres!$A$1:$DW$117)</f>
        <v>0</v>
      </c>
      <c r="FY40" s="46" cm="1">
        <f t="array" ref="FY40">beneficio_muerte_individual_pensionado(FY$1,$E40,$B40, Hombres!$A$1:$DW$117, Mujeres!$A$1:$DW$117)</f>
        <v>0</v>
      </c>
      <c r="FZ40" s="46" cm="1">
        <f t="array" ref="FZ40">beneficio_muerte_individual_pensionado(FZ$1,$E40,$B40, Hombres!$A$1:$DW$117, Mujeres!$A$1:$DW$117)</f>
        <v>0</v>
      </c>
      <c r="GA40" s="46" cm="1">
        <f t="array" ref="GA40">beneficio_muerte_individual_pensionado(GA$1,$E40,$B40, Hombres!$A$1:$DW$117, Mujeres!$A$1:$DW$117)</f>
        <v>0</v>
      </c>
      <c r="GB40" s="46" cm="1">
        <f t="array" ref="GB40">beneficio_muerte_individual_pensionado(GB$1,$E40,$B40, Hombres!$A$1:$DW$117, Mujeres!$A$1:$DW$117)</f>
        <v>0</v>
      </c>
      <c r="GC40" s="46" cm="1">
        <f t="array" ref="GC40">beneficio_muerte_individual_pensionado(GC$1,$E40,$B40, Hombres!$A$1:$DW$117, Mujeres!$A$1:$DW$117)</f>
        <v>0</v>
      </c>
      <c r="GD40" s="46" cm="1">
        <f t="array" ref="GD40">beneficio_muerte_individual_pensionado(GD$1,$E40,$B40, Hombres!$A$1:$DW$117, Mujeres!$A$1:$DW$117)</f>
        <v>0</v>
      </c>
      <c r="GE40" s="46" cm="1">
        <f t="array" ref="GE40">beneficio_muerte_individual_pensionado(GE$1,$E40,$B40, Hombres!$A$1:$DW$117, Mujeres!$A$1:$DW$117)</f>
        <v>0</v>
      </c>
      <c r="GF40" s="46" cm="1">
        <f t="array" ref="GF40">beneficio_muerte_individual_pensionado(GF$1,$E40,$B40, Hombres!$A$1:$DW$117, Mujeres!$A$1:$DW$117)</f>
        <v>0</v>
      </c>
      <c r="GG40" s="46" cm="1">
        <f t="array" ref="GG40">beneficio_muerte_individual_pensionado(GG$1,$E40,$B40, Hombres!$A$1:$DW$117, Mujeres!$A$1:$DW$117)</f>
        <v>0</v>
      </c>
      <c r="GH40" s="46" cm="1">
        <f t="array" ref="GH40">beneficio_muerte_individual_pensionado(GH$1,$E40,$B40, Hombres!$A$1:$DW$117, Mujeres!$A$1:$DW$117)</f>
        <v>0</v>
      </c>
      <c r="GI40" s="46" cm="1">
        <f t="array" ref="GI40">beneficio_muerte_individual_pensionado(GI$1,$E40,$B40, Hombres!$A$1:$DW$117, Mujeres!$A$1:$DW$117)</f>
        <v>0</v>
      </c>
      <c r="GJ40" s="46" cm="1">
        <f t="array" ref="GJ40">beneficio_muerte_individual_pensionado(GJ$1,$E40,$B40, Hombres!$A$1:$DW$117, Mujeres!$A$1:$DW$117)</f>
        <v>0</v>
      </c>
      <c r="GK40" s="46" cm="1">
        <f t="array" ref="GK40">beneficio_muerte_individual_pensionado(GK$1,$E40,$B40, Hombres!$A$1:$DW$117, Mujeres!$A$1:$DW$117)</f>
        <v>0</v>
      </c>
      <c r="GL40" s="46" cm="1">
        <f t="array" ref="GL40">beneficio_muerte_individual_pensionado(GL$1,$E40,$B40, Hombres!$A$1:$DW$117, Mujeres!$A$1:$DW$117)</f>
        <v>0</v>
      </c>
      <c r="GM40" s="46" cm="1">
        <f t="array" ref="GM40">beneficio_muerte_individual_pensionado(GM$1,$E40,$B40, Hombres!$A$1:$DW$117, Mujeres!$A$1:$DW$117)</f>
        <v>0</v>
      </c>
      <c r="GN40" s="46" cm="1">
        <f t="array" ref="GN40">beneficio_muerte_individual_pensionado(GN$1,$E40,$B40, Hombres!$A$1:$DW$117, Mujeres!$A$1:$DW$117)</f>
        <v>0</v>
      </c>
      <c r="GO40" s="46" cm="1">
        <f t="array" ref="GO40">beneficio_muerte_individual_pensionado(GO$1,$E40,$B40, Hombres!$A$1:$DW$117, Mujeres!$A$1:$DW$117)</f>
        <v>0</v>
      </c>
      <c r="GP40" s="46" cm="1">
        <f t="array" ref="GP40">beneficio_muerte_individual_pensionado(GP$1,$E40,$B40, Hombres!$A$1:$DW$117, Mujeres!$A$1:$DW$117)</f>
        <v>0</v>
      </c>
      <c r="GQ40" s="46" cm="1">
        <f t="array" ref="GQ40">beneficio_muerte_individual_pensionado(GQ$1,$E40,$B40, Hombres!$A$1:$DW$117, Mujeres!$A$1:$DW$117)</f>
        <v>0</v>
      </c>
      <c r="GR40" s="46" cm="1">
        <f t="array" ref="GR40">beneficio_muerte_individual_pensionado(GR$1,$E40,$B40, Hombres!$A$1:$DW$117, Mujeres!$A$1:$DW$117)</f>
        <v>0</v>
      </c>
      <c r="GS40" s="46" cm="1">
        <f t="array" ref="GS40">beneficio_muerte_individual_pensionado(GS$1,$E40,$B40, Hombres!$A$1:$DW$117, Mujeres!$A$1:$DW$117)</f>
        <v>0</v>
      </c>
      <c r="GT40" s="46" cm="1">
        <f t="array" ref="GT40">beneficio_muerte_individual_pensionado(GT$1,$E40,$B40, Hombres!$A$1:$DW$117, Mujeres!$A$1:$DW$117)</f>
        <v>0</v>
      </c>
    </row>
    <row r="41" spans="1:202" x14ac:dyDescent="0.2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6" cm="1">
        <f t="array" ref="H41">AnualidadPensionado(H$1,$E41,$B41, $D41, Hombres!$A$1:$DW$117, Mujeres!$A$1:$DW$117)</f>
        <v>0</v>
      </c>
      <c r="I41" s="46" cm="1">
        <f t="array" ref="I41">AnualidadPensionado(I$1,$E41,$B41, $D41, Hombres!$A$1:$DW$117, Mujeres!$A$1:$DW$117)</f>
        <v>4224326.6486272803</v>
      </c>
      <c r="J41" s="46" cm="1">
        <f t="array" ref="J41">AnualidadPensionado(J$1,$E41,$B41, $D41, Hombres!$A$1:$DW$117, Mujeres!$A$1:$DW$117)</f>
        <v>4223880.2893762793</v>
      </c>
      <c r="K41" s="46" cm="1">
        <f t="array" ref="K41">AnualidadPensionado(K$1,$E41,$B41, $D41, Hombres!$A$1:$DW$117, Mujeres!$A$1:$DW$117)</f>
        <v>4212049.3358499054</v>
      </c>
      <c r="L41" s="46" cm="1">
        <f t="array" ref="L41">AnualidadPensionado(L$1,$E41,$B41, $D41, Hombres!$A$1:$DW$117, Mujeres!$A$1:$DW$117)</f>
        <v>4188801.5866203788</v>
      </c>
      <c r="M41" s="46" cm="1">
        <f t="array" ref="M41">AnualidadPensionado(M$1,$E41,$B41, $D41, Hombres!$A$1:$DW$117, Mujeres!$A$1:$DW$117)</f>
        <v>4153986.927721397</v>
      </c>
      <c r="N41" s="46" cm="1">
        <f t="array" ref="N41">AnualidadPensionado(N$1,$E41,$B41, $D41, Hombres!$A$1:$DW$117, Mujeres!$A$1:$DW$117)</f>
        <v>4106941.567715541</v>
      </c>
      <c r="O41" s="46" cm="1">
        <f t="array" ref="O41">AnualidadPensionado(O$1,$E41,$B41, $D41, Hombres!$A$1:$DW$117, Mujeres!$A$1:$DW$117)</f>
        <v>4040130.6390386089</v>
      </c>
      <c r="P41" s="46" cm="1">
        <f t="array" ref="P41">AnualidadPensionado(P$1,$E41,$B41, $D41, Hombres!$A$1:$DW$117, Mujeres!$A$1:$DW$117)</f>
        <v>3957754.1650864854</v>
      </c>
      <c r="Q41" s="46" cm="1">
        <f t="array" ref="Q41">AnualidadPensionado(Q$1,$E41,$B41, $D41, Hombres!$A$1:$DW$117, Mujeres!$A$1:$DW$117)</f>
        <v>3859335.1922744513</v>
      </c>
      <c r="R41" s="46" cm="1">
        <f t="array" ref="R41">AnualidadPensionado(R$1,$E41,$B41, $D41, Hombres!$A$1:$DW$117, Mujeres!$A$1:$DW$117)</f>
        <v>3744630.5132421986</v>
      </c>
      <c r="S41" s="46" cm="1">
        <f t="array" ref="S41">AnualidadPensionado(S$1,$E41,$B41, $D41, Hombres!$A$1:$DW$117, Mujeres!$A$1:$DW$117)</f>
        <v>3613424.565340511</v>
      </c>
      <c r="T41" s="46" cm="1">
        <f t="array" ref="T41">AnualidadPensionado(T$1,$E41,$B41, $D41, Hombres!$A$1:$DW$117, Mujeres!$A$1:$DW$117)</f>
        <v>3465619.6882721866</v>
      </c>
      <c r="U41" s="46" cm="1">
        <f t="array" ref="U41">AnualidadPensionado(U$1,$E41,$B41, $D41, Hombres!$A$1:$DW$117, Mujeres!$A$1:$DW$117)</f>
        <v>3301396.9014720246</v>
      </c>
      <c r="V41" s="46" cm="1">
        <f t="array" ref="V41">AnualidadPensionado(V$1,$E41,$B41, $D41, Hombres!$A$1:$DW$117, Mujeres!$A$1:$DW$117)</f>
        <v>3121519.5154670505</v>
      </c>
      <c r="W41" s="46" cm="1">
        <f t="array" ref="W41">AnualidadPensionado(W$1,$E41,$B41, $D41, Hombres!$A$1:$DW$117, Mujeres!$A$1:$DW$117)</f>
        <v>2927307.5112465825</v>
      </c>
      <c r="X41" s="46" cm="1">
        <f t="array" ref="X41">AnualidadPensionado(X$1,$E41,$B41, $D41, Hombres!$A$1:$DW$117, Mujeres!$A$1:$DW$117)</f>
        <v>2720416.1888433155</v>
      </c>
      <c r="Y41" s="46" cm="1">
        <f t="array" ref="Y41">AnualidadPensionado(Y$1,$E41,$B41, $D41, Hombres!$A$1:$DW$117, Mujeres!$A$1:$DW$117)</f>
        <v>2502841.78258509</v>
      </c>
      <c r="Z41" s="46" cm="1">
        <f t="array" ref="Z41">AnualidadPensionado(Z$1,$E41,$B41, $D41, Hombres!$A$1:$DW$117, Mujeres!$A$1:$DW$117)</f>
        <v>2277071.3502824702</v>
      </c>
      <c r="AA41" s="46" cm="1">
        <f t="array" ref="AA41">AnualidadPensionado(AA$1,$E41,$B41, $D41, Hombres!$A$1:$DW$117, Mujeres!$A$1:$DW$117)</f>
        <v>2046263.6000628269</v>
      </c>
      <c r="AB41" s="46" cm="1">
        <f t="array" ref="AB41">AnualidadPensionado(AB$1,$E41,$B41, $D41, Hombres!$A$1:$DW$117, Mujeres!$A$1:$DW$117)</f>
        <v>1814078.4156275843</v>
      </c>
      <c r="AC41" s="46" cm="1">
        <f t="array" ref="AC41">AnualidadPensionado(AC$1,$E41,$B41, $D41, Hombres!$A$1:$DW$117, Mujeres!$A$1:$DW$117)</f>
        <v>1584321.9810772429</v>
      </c>
      <c r="AD41" s="46" cm="1">
        <f t="array" ref="AD41">AnualidadPensionado(AD$1,$E41,$B41, $D41, Hombres!$A$1:$DW$117, Mujeres!$A$1:$DW$117)</f>
        <v>1360805.489020352</v>
      </c>
      <c r="AE41" s="46" cm="1">
        <f t="array" ref="AE41">AnualidadPensionado(AE$1,$E41,$B41, $D41, Hombres!$A$1:$DW$117, Mujeres!$A$1:$DW$117)</f>
        <v>1147346.2822442786</v>
      </c>
      <c r="AF41" s="46" cm="1">
        <f t="array" ref="AF41">AnualidadPensionado(AF$1,$E41,$B41, $D41, Hombres!$A$1:$DW$117, Mujeres!$A$1:$DW$117)</f>
        <v>947704.90032046265</v>
      </c>
      <c r="AG41" s="46" cm="1">
        <f t="array" ref="AG41">AnualidadPensionado(AG$1,$E41,$B41, $D41, Hombres!$A$1:$DW$117, Mujeres!$A$1:$DW$117)</f>
        <v>765239.60919150477</v>
      </c>
      <c r="AH41" s="46" cm="1">
        <f t="array" ref="AH41">AnualidadPensionado(AH$1,$E41,$B41, $D41, Hombres!$A$1:$DW$117, Mujeres!$A$1:$DW$117)</f>
        <v>602539.56405359111</v>
      </c>
      <c r="AI41" s="46" cm="1">
        <f t="array" ref="AI41">AnualidadPensionado(AI$1,$E41,$B41, $D41, Hombres!$A$1:$DW$117, Mujeres!$A$1:$DW$117)</f>
        <v>461284.88304261066</v>
      </c>
      <c r="AJ41" s="46" cm="1">
        <f t="array" ref="AJ41">AnualidadPensionado(AJ$1,$E41,$B41, $D41, Hombres!$A$1:$DW$117, Mujeres!$A$1:$DW$117)</f>
        <v>342227.41525645211</v>
      </c>
      <c r="AK41" s="46" cm="1">
        <f t="array" ref="AK41">AnualidadPensionado(AK$1,$E41,$B41, $D41, Hombres!$A$1:$DW$117, Mujeres!$A$1:$DW$117)</f>
        <v>245172.15012735591</v>
      </c>
      <c r="AL41" s="46" cm="1">
        <f t="array" ref="AL41">AnualidadPensionado(AL$1,$E41,$B41, $D41, Hombres!$A$1:$DW$117, Mujeres!$A$1:$DW$117)</f>
        <v>168934.63707451159</v>
      </c>
      <c r="AM41" s="46" cm="1">
        <f t="array" ref="AM41">AnualidadPensionado(AM$1,$E41,$B41, $D41, Hombres!$A$1:$DW$117, Mujeres!$A$1:$DW$117)</f>
        <v>111441.94539350775</v>
      </c>
      <c r="AN41" s="46" cm="1">
        <f t="array" ref="AN41">AnualidadPensionado(AN$1,$E41,$B41, $D41, Hombres!$A$1:$DW$117, Mujeres!$A$1:$DW$117)</f>
        <v>69998.611395594737</v>
      </c>
      <c r="AO41" s="46" cm="1">
        <f t="array" ref="AO41">AnualidadPensionado(AO$1,$E41,$B41, $D41, Hombres!$A$1:$DW$117, Mujeres!$A$1:$DW$117)</f>
        <v>41600.189802103399</v>
      </c>
      <c r="AP41" s="46" cm="1">
        <f t="array" ref="AP41">AnualidadPensionado(AP$1,$E41,$B41, $D41, Hombres!$A$1:$DW$117, Mujeres!$A$1:$DW$117)</f>
        <v>23225.234500223254</v>
      </c>
      <c r="AQ41" s="46" cm="1">
        <f t="array" ref="AQ41">AnualidadPensionado(AQ$1,$E41,$B41, $D41, Hombres!$A$1:$DW$117, Mujeres!$A$1:$DW$117)</f>
        <v>12080.708589854727</v>
      </c>
      <c r="AR41" s="46" cm="1">
        <f t="array" ref="AR41">AnualidadPensionado(AR$1,$E41,$B41, $D41, Hombres!$A$1:$DW$117, Mujeres!$A$1:$DW$117)</f>
        <v>5796.4217505869165</v>
      </c>
      <c r="AS41" s="46" cm="1">
        <f t="array" ref="AS41">AnualidadPensionado(AS$1,$E41,$B41, $D41, Hombres!$A$1:$DW$117, Mujeres!$A$1:$DW$117)</f>
        <v>2534.2014437425682</v>
      </c>
      <c r="AT41" s="46" cm="1">
        <f t="array" ref="AT41">AnualidadPensionado(AT$1,$E41,$B41, $D41, Hombres!$A$1:$DW$117, Mujeres!$A$1:$DW$117)</f>
        <v>994.41210119731545</v>
      </c>
      <c r="AU41" s="46" cm="1">
        <f t="array" ref="AU41">AnualidadPensionado(AU$1,$E41,$B41, $D41, Hombres!$A$1:$DW$117, Mujeres!$A$1:$DW$117)</f>
        <v>343.65675597735623</v>
      </c>
      <c r="AV41" s="46" cm="1">
        <f t="array" ref="AV41">AnualidadPensionado(AV$1,$E41,$B41, $D41, Hombres!$A$1:$DW$117, Mujeres!$A$1:$DW$117)</f>
        <v>102.04707876823949</v>
      </c>
      <c r="AW41" s="46" cm="1">
        <f t="array" ref="AW41">AnualidadPensionado(AW$1,$E41,$B41, $D41, Hombres!$A$1:$DW$117, Mujeres!$A$1:$DW$117)</f>
        <v>25.161890159371382</v>
      </c>
      <c r="AX41" s="46" cm="1">
        <f t="array" ref="AX41">AnualidadPensionado(AX$1,$E41,$B41, $D41, Hombres!$A$1:$DW$117, Mujeres!$A$1:$DW$117)</f>
        <v>0</v>
      </c>
      <c r="AY41" s="46" cm="1">
        <f t="array" ref="AY41">AnualidadPensionado(AY$1,$E41,$B41, $D41, Hombres!$A$1:$DW$117, Mujeres!$A$1:$DW$117)</f>
        <v>0</v>
      </c>
      <c r="AZ41" s="46" cm="1">
        <f t="array" ref="AZ41">AnualidadPensionado(AZ$1,$E41,$B41, $D41, Hombres!$A$1:$DW$117, Mujeres!$A$1:$DW$117)</f>
        <v>0</v>
      </c>
      <c r="BA41" s="46" cm="1">
        <f t="array" ref="BA41">AnualidadPensionado(BA$1,$E41,$B41, $D41, Hombres!$A$1:$DW$117, Mujeres!$A$1:$DW$117)</f>
        <v>0</v>
      </c>
      <c r="BB41" s="46" cm="1">
        <f t="array" ref="BB41">AnualidadPensionado(BB$1,$E41,$B41, $D41, Hombres!$A$1:$DW$117, Mujeres!$A$1:$DW$117)</f>
        <v>0</v>
      </c>
      <c r="BC41" s="46" cm="1">
        <f t="array" ref="BC41">AnualidadPensionado(BC$1,$E41,$B41, $D41, Hombres!$A$1:$DW$117, Mujeres!$A$1:$DW$117)</f>
        <v>0</v>
      </c>
      <c r="BD41" s="46" cm="1">
        <f t="array" ref="BD41">AnualidadPensionado(BD$1,$E41,$B41, $D41, Hombres!$A$1:$DW$117, Mujeres!$A$1:$DW$117)</f>
        <v>0</v>
      </c>
      <c r="BE41" s="46" cm="1">
        <f t="array" ref="BE41">AnualidadPensionado(BE$1,$E41,$B41, $D41, Hombres!$A$1:$DW$117, Mujeres!$A$1:$DW$117)</f>
        <v>0</v>
      </c>
      <c r="BF41" s="46" cm="1">
        <f t="array" ref="BF41">AnualidadPensionado(BF$1,$E41,$B41, $D41, Hombres!$A$1:$DW$117, Mujeres!$A$1:$DW$117)</f>
        <v>0</v>
      </c>
      <c r="BG41" s="46" cm="1">
        <f t="array" ref="BG41">AnualidadPensionado(BG$1,$E41,$B41, $D41, Hombres!$A$1:$DW$117, Mujeres!$A$1:$DW$117)</f>
        <v>0</v>
      </c>
      <c r="BH41" s="46" cm="1">
        <f t="array" ref="BH41">AnualidadPensionado(BH$1,$E41,$B41, $D41, Hombres!$A$1:$DW$117, Mujeres!$A$1:$DW$117)</f>
        <v>0</v>
      </c>
      <c r="BI41" s="46" cm="1">
        <f t="array" ref="BI41">AnualidadPensionado(BI$1,$E41,$B41, $D41, Hombres!$A$1:$DW$117, Mujeres!$A$1:$DW$117)</f>
        <v>0</v>
      </c>
      <c r="BJ41" s="46" cm="1">
        <f t="array" ref="BJ41">AnualidadPensionado(BJ$1,$E41,$B41, $D41, Hombres!$A$1:$DW$117, Mujeres!$A$1:$DW$117)</f>
        <v>0</v>
      </c>
      <c r="BK41" s="46" cm="1">
        <f t="array" ref="BK41">AnualidadPensionado(BK$1,$E41,$B41, $D41, Hombres!$A$1:$DW$117, Mujeres!$A$1:$DW$117)</f>
        <v>0</v>
      </c>
      <c r="BL41" s="46" cm="1">
        <f t="array" ref="BL41">AnualidadPensionado(BL$1,$E41,$B41, $D41, Hombres!$A$1:$DW$117, Mujeres!$A$1:$DW$117)</f>
        <v>0</v>
      </c>
      <c r="BM41" s="46" cm="1">
        <f t="array" ref="BM41">AnualidadPensionado(BM$1,$E41,$B41, $D41, Hombres!$A$1:$DW$117, Mujeres!$A$1:$DW$117)</f>
        <v>0</v>
      </c>
      <c r="BN41" s="46" cm="1">
        <f t="array" ref="BN41">AnualidadPensionado(BN$1,$E41,$B41, $D41, Hombres!$A$1:$DW$117, Mujeres!$A$1:$DW$117)</f>
        <v>0</v>
      </c>
      <c r="BO41" s="46" cm="1">
        <f t="array" ref="BO41">AnualidadPensionado(BO$1,$E41,$B41, $D41, Hombres!$A$1:$DW$117, Mujeres!$A$1:$DW$117)</f>
        <v>0</v>
      </c>
      <c r="BP41" s="46" cm="1">
        <f t="array" ref="BP41">AnualidadPensionado(BP$1,$E41,$B41, $D41, Hombres!$A$1:$DW$117, Mujeres!$A$1:$DW$117)</f>
        <v>0</v>
      </c>
      <c r="BQ41" s="46" cm="1">
        <f t="array" ref="BQ41">AnualidadPensionado(BQ$1,$E41,$B41, $D41, Hombres!$A$1:$DW$117, Mujeres!$A$1:$DW$117)</f>
        <v>0</v>
      </c>
      <c r="BR41" s="46" cm="1">
        <f t="array" ref="BR41">AnualidadPensionado(BR$1,$E41,$B41, $D41, Hombres!$A$1:$DW$117, Mujeres!$A$1:$DW$117)</f>
        <v>0</v>
      </c>
      <c r="BS41" s="46" cm="1">
        <f t="array" ref="BS41">AnualidadPensionado(BS$1,$E41,$B41, $D41, Hombres!$A$1:$DW$117, Mujeres!$A$1:$DW$117)</f>
        <v>0</v>
      </c>
      <c r="BT41" s="46" cm="1">
        <f t="array" ref="BT41">AnualidadPensionado(BT$1,$E41,$B41, $D41, Hombres!$A$1:$DW$117, Mujeres!$A$1:$DW$117)</f>
        <v>0</v>
      </c>
      <c r="BU41" s="46" cm="1">
        <f t="array" ref="BU41">AnualidadPensionado(BU$1,$E41,$B41, $D41, Hombres!$A$1:$DW$117, Mujeres!$A$1:$DW$117)</f>
        <v>0</v>
      </c>
      <c r="BV41" s="46" cm="1">
        <f t="array" ref="BV41">AnualidadPensionado(BV$1,$E41,$B41, $D41, Hombres!$A$1:$DW$117, Mujeres!$A$1:$DW$117)</f>
        <v>0</v>
      </c>
      <c r="BW41" s="46" cm="1">
        <f t="array" ref="BW41">AnualidadPensionado(BW$1,$E41,$B41, $D41, Hombres!$A$1:$DW$117, Mujeres!$A$1:$DW$117)</f>
        <v>0</v>
      </c>
      <c r="BX41" s="46" cm="1">
        <f t="array" ref="BX41">AnualidadPensionado(BX$1,$E41,$B41, $D41, Hombres!$A$1:$DW$117, Mujeres!$A$1:$DW$117)</f>
        <v>0</v>
      </c>
      <c r="BY41" s="46" cm="1">
        <f t="array" ref="BY41">AnualidadPensionado(BY$1,$E41,$B41, $D41, Hombres!$A$1:$DW$117, Mujeres!$A$1:$DW$117)</f>
        <v>0</v>
      </c>
      <c r="BZ41" s="46" cm="1">
        <f t="array" ref="BZ41">AnualidadPensionado(BZ$1,$E41,$B41, $D41, Hombres!$A$1:$DW$117, Mujeres!$A$1:$DW$117)</f>
        <v>0</v>
      </c>
      <c r="CA41" s="46" cm="1">
        <f t="array" ref="CA41">AnualidadPensionado(CA$1,$E41,$B41, $D41, Hombres!$A$1:$DW$117, Mujeres!$A$1:$DW$117)</f>
        <v>0</v>
      </c>
      <c r="CB41" s="46" cm="1">
        <f t="array" ref="CB41">AnualidadPensionado(CB$1,$E41,$B41, $D41, Hombres!$A$1:$DW$117, Mujeres!$A$1:$DW$117)</f>
        <v>0</v>
      </c>
      <c r="CC41" s="46" cm="1">
        <f t="array" ref="CC41">AnualidadPensionado(CC$1,$E41,$B41, $D41, Hombres!$A$1:$DW$117, Mujeres!$A$1:$DW$117)</f>
        <v>0</v>
      </c>
      <c r="CD41" s="46" cm="1">
        <f t="array" ref="CD41">AnualidadPensionado(CD$1,$E41,$B41, $D41, Hombres!$A$1:$DW$117, Mujeres!$A$1:$DW$117)</f>
        <v>0</v>
      </c>
      <c r="CE41" s="46" cm="1">
        <f t="array" ref="CE41">AnualidadPensionado(CE$1,$E41,$B41, $D41, Hombres!$A$1:$DW$117, Mujeres!$A$1:$DW$117)</f>
        <v>0</v>
      </c>
      <c r="CF41" s="46" cm="1">
        <f t="array" ref="CF41">AnualidadPensionado(CF$1,$E41,$B41, $D41, Hombres!$A$1:$DW$117, Mujeres!$A$1:$DW$117)</f>
        <v>0</v>
      </c>
      <c r="CG41" s="46" cm="1">
        <f t="array" ref="CG41">AnualidadPensionado(CG$1,$E41,$B41, $D41, Hombres!$A$1:$DW$117, Mujeres!$A$1:$DW$117)</f>
        <v>0</v>
      </c>
      <c r="CH41" s="46" cm="1">
        <f t="array" ref="CH41">AnualidadPensionado(CH$1,$E41,$B41, $D41, Hombres!$A$1:$DW$117, Mujeres!$A$1:$DW$117)</f>
        <v>0</v>
      </c>
      <c r="CI41" s="46" cm="1">
        <f t="array" ref="CI41">AnualidadPensionado(CI$1,$E41,$B41, $D41, Hombres!$A$1:$DW$117, Mujeres!$A$1:$DW$117)</f>
        <v>0</v>
      </c>
      <c r="CJ41" s="46" cm="1">
        <f t="array" ref="CJ41">AnualidadPensionado(CJ$1,$E41,$B41, $D41, Hombres!$A$1:$DW$117, Mujeres!$A$1:$DW$117)</f>
        <v>0</v>
      </c>
      <c r="CK41" s="46" cm="1">
        <f t="array" ref="CK41">AnualidadPensionado(CK$1,$E41,$B41, $D41, Hombres!$A$1:$DW$117, Mujeres!$A$1:$DW$117)</f>
        <v>0</v>
      </c>
      <c r="CL41" s="46" cm="1">
        <f t="array" ref="CL41">AnualidadPensionado(CL$1,$E41,$B41, $D41, Hombres!$A$1:$DW$117, Mujeres!$A$1:$DW$117)</f>
        <v>0</v>
      </c>
      <c r="CM41" s="46" cm="1">
        <f t="array" ref="CM41">AnualidadPensionado(CM$1,$E41,$B41, $D41, Hombres!$A$1:$DW$117, Mujeres!$A$1:$DW$117)</f>
        <v>0</v>
      </c>
      <c r="CN41" s="46" cm="1">
        <f t="array" ref="CN41">AnualidadPensionado(CN$1,$E41,$B41, $D41, Hombres!$A$1:$DW$117, Mujeres!$A$1:$DW$117)</f>
        <v>0</v>
      </c>
      <c r="CO41" s="46" cm="1">
        <f t="array" ref="CO41">AnualidadPensionado(CO$1,$E41,$B41, $D41, Hombres!$A$1:$DW$117, Mujeres!$A$1:$DW$117)</f>
        <v>0</v>
      </c>
      <c r="CP41" s="46" cm="1">
        <f t="array" ref="CP41">AnualidadPensionado(CP$1,$E41,$B41, $D41, Hombres!$A$1:$DW$117, Mujeres!$A$1:$DW$117)</f>
        <v>0</v>
      </c>
      <c r="CQ41" s="46" cm="1">
        <f t="array" ref="CQ41">AnualidadPensionado(CQ$1,$E41,$B41, $D41, Hombres!$A$1:$DW$117, Mujeres!$A$1:$DW$117)</f>
        <v>0</v>
      </c>
      <c r="CR41" s="46" cm="1">
        <f t="array" ref="CR41">AnualidadPensionado(CR$1,$E41,$B41, $D41, Hombres!$A$1:$DW$117, Mujeres!$A$1:$DW$117)</f>
        <v>0</v>
      </c>
      <c r="CS41" s="46" cm="1">
        <f t="array" ref="CS41">AnualidadPensionado(CS$1,$E41,$B41, $D41, Hombres!$A$1:$DW$117, Mujeres!$A$1:$DW$117)</f>
        <v>0</v>
      </c>
      <c r="CT41" s="46" cm="1">
        <f t="array" ref="CT41">AnualidadPensionado(CT$1,$E41,$B41, $D41, Hombres!$A$1:$DW$117, Mujeres!$A$1:$DW$117)</f>
        <v>0</v>
      </c>
      <c r="CU41" s="46" cm="1">
        <f t="array" ref="CU41">AnualidadPensionado(CU$1,$E41,$B41, $D41, Hombres!$A$1:$DW$117, Mujeres!$A$1:$DW$117)</f>
        <v>0</v>
      </c>
      <c r="CV41" s="46" cm="1">
        <f t="array" ref="CV41">AnualidadPensionado(CV$1,$E41,$B41, $D41, Hombres!$A$1:$DW$117, Mujeres!$A$1:$DW$117)</f>
        <v>0</v>
      </c>
      <c r="CW41" s="46" cm="1">
        <f t="array" ref="CW41">AnualidadPensionado(CW$1,$E41,$B41, $D41, Hombres!$A$1:$DW$117, Mujeres!$A$1:$DW$117)</f>
        <v>0</v>
      </c>
      <c r="CX41" s="46" cm="1">
        <f t="array" ref="CX41">AnualidadPensionado(CX$1,$E41,$B41, $D41, Hombres!$A$1:$DW$117, Mujeres!$A$1:$DW$117)</f>
        <v>0</v>
      </c>
      <c r="CY41" s="46" cm="1">
        <f t="array" ref="CY41">AnualidadPensionado(CY$1,$E41,$B41, $D41, Hombres!$A$1:$DW$117, Mujeres!$A$1:$DW$117)</f>
        <v>0</v>
      </c>
      <c r="DB41" s="21"/>
      <c r="DC41" s="46" cm="1">
        <f t="array" ref="DC41">beneficio_muerte_individual_pensionado(DC$1,$E41,$B41, Hombres!$A$1:$DW$117, Mujeres!$A$1:$DW$117)</f>
        <v>0</v>
      </c>
      <c r="DD41" s="46" cm="1">
        <f t="array" ref="DD41">beneficio_muerte_individual_pensionado(DD$1,$E41,$B41, Hombres!$A$1:$DW$117, Mujeres!$A$1:$DW$117)</f>
        <v>79936.2</v>
      </c>
      <c r="DE41" s="46" cm="1">
        <f t="array" ref="DE41">beneficio_muerte_individual_pensionado(DE$1,$E41,$B41, Hombres!$A$1:$DW$117, Mujeres!$A$1:$DW$117)</f>
        <v>85349.960797439999</v>
      </c>
      <c r="DF41" s="46" cm="1">
        <f t="array" ref="DF41">beneficio_muerte_individual_pensionado(DF$1,$E41,$B41, Hombres!$A$1:$DW$117, Mujeres!$A$1:$DW$117)</f>
        <v>90273.163037709048</v>
      </c>
      <c r="DG41" s="46" cm="1">
        <f t="array" ref="DG41">beneficio_muerte_individual_pensionado(DG$1,$E41,$B41, Hombres!$A$1:$DW$117, Mujeres!$A$1:$DW$117)</f>
        <v>94641.487829409642</v>
      </c>
      <c r="DH41" s="46" cm="1">
        <f t="array" ref="DH41">beneficio_muerte_individual_pensionado(DH$1,$E41,$B41, Hombres!$A$1:$DW$117, Mujeres!$A$1:$DW$117)</f>
        <v>98560.605709730895</v>
      </c>
      <c r="DI41" s="46" cm="1">
        <f t="array" ref="DI41">beneficio_muerte_individual_pensionado(DI$1,$E41,$B41, Hombres!$A$1:$DW$117, Mujeres!$A$1:$DW$117)</f>
        <v>102360.02904053396</v>
      </c>
      <c r="DJ41" s="46" cm="1">
        <f t="array" ref="DJ41">beneficio_muerte_individual_pensionado(DJ$1,$E41,$B41, Hombres!$A$1:$DW$117, Mujeres!$A$1:$DW$117)</f>
        <v>110004.11440275682</v>
      </c>
      <c r="DK41" s="46" cm="1">
        <f t="array" ref="DK41">beneficio_muerte_individual_pensionado(DK$1,$E41,$B41, Hombres!$A$1:$DW$117, Mujeres!$A$1:$DW$117)</f>
        <v>114422.1814262384</v>
      </c>
      <c r="DL41" s="46" cm="1">
        <f t="array" ref="DL41">beneficio_muerte_individual_pensionado(DL$1,$E41,$B41, Hombres!$A$1:$DW$117, Mujeres!$A$1:$DW$117)</f>
        <v>118495.01465409134</v>
      </c>
      <c r="DM41" s="46" cm="1">
        <f t="array" ref="DM41">beneficio_muerte_individual_pensionado(DM$1,$E41,$B41, Hombres!$A$1:$DW$117, Mujeres!$A$1:$DW$117)</f>
        <v>122107.40227382108</v>
      </c>
      <c r="DN41" s="46" cm="1">
        <f t="array" ref="DN41">beneficio_muerte_individual_pensionado(DN$1,$E41,$B41, Hombres!$A$1:$DW$117, Mujeres!$A$1:$DW$117)</f>
        <v>125268.41273424428</v>
      </c>
      <c r="DO41" s="46" cm="1">
        <f t="array" ref="DO41">beneficio_muerte_individual_pensionado(DO$1,$E41,$B41, Hombres!$A$1:$DW$117, Mujeres!$A$1:$DW$117)</f>
        <v>127943.25864485017</v>
      </c>
      <c r="DP41" s="46" cm="1">
        <f t="array" ref="DP41">beneficio_muerte_individual_pensionado(DP$1,$E41,$B41, Hombres!$A$1:$DW$117, Mujeres!$A$1:$DW$117)</f>
        <v>130026.82613850619</v>
      </c>
      <c r="DQ41" s="46" cm="1">
        <f t="array" ref="DQ41">beneficio_muerte_individual_pensionado(DQ$1,$E41,$B41, Hombres!$A$1:$DW$117, Mujeres!$A$1:$DW$117)</f>
        <v>131289.34512938588</v>
      </c>
      <c r="DR41" s="46" cm="1">
        <f t="array" ref="DR41">beneficio_muerte_individual_pensionado(DR$1,$E41,$B41, Hombres!$A$1:$DW$117, Mujeres!$A$1:$DW$117)</f>
        <v>131550.16168356803</v>
      </c>
      <c r="DS41" s="46" cm="1">
        <f t="array" ref="DS41">beneficio_muerte_individual_pensionado(DS$1,$E41,$B41, Hombres!$A$1:$DW$117, Mujeres!$A$1:$DW$117)</f>
        <v>130759.17038663258</v>
      </c>
      <c r="DT41" s="46" cm="1">
        <f t="array" ref="DT41">beneficio_muerte_individual_pensionado(DT$1,$E41,$B41, Hombres!$A$1:$DW$117, Mujeres!$A$1:$DW$117)</f>
        <v>128878.89812527735</v>
      </c>
      <c r="DU41" s="46" cm="1">
        <f t="array" ref="DU41">beneficio_muerte_individual_pensionado(DU$1,$E41,$B41, Hombres!$A$1:$DW$117, Mujeres!$A$1:$DW$117)</f>
        <v>125823.0623258993</v>
      </c>
      <c r="DV41" s="46" cm="1">
        <f t="array" ref="DV41">beneficio_muerte_individual_pensionado(DV$1,$E41,$B41, Hombres!$A$1:$DW$117, Mujeres!$A$1:$DW$117)</f>
        <v>121453.51723275938</v>
      </c>
      <c r="DW41" s="46" cm="1">
        <f t="array" ref="DW41">beneficio_muerte_individual_pensionado(DW$1,$E41,$B41, Hombres!$A$1:$DW$117, Mujeres!$A$1:$DW$117)</f>
        <v>115729.43309026638</v>
      </c>
      <c r="DX41" s="46" cm="1">
        <f t="array" ref="DX41">beneficio_muerte_individual_pensionado(DX$1,$E41,$B41, Hombres!$A$1:$DW$117, Mujeres!$A$1:$DW$117)</f>
        <v>108763.2082069817</v>
      </c>
      <c r="DY41" s="46" cm="1">
        <f t="array" ref="DY41">beneficio_muerte_individual_pensionado(DY$1,$E41,$B41, Hombres!$A$1:$DW$117, Mujeres!$A$1:$DW$117)</f>
        <v>100715.51409399873</v>
      </c>
      <c r="DZ41" s="46" cm="1">
        <f t="array" ref="DZ41">beneficio_muerte_individual_pensionado(DZ$1,$E41,$B41, Hombres!$A$1:$DW$117, Mujeres!$A$1:$DW$117)</f>
        <v>91734.746443566153</v>
      </c>
      <c r="EA41" s="46" cm="1">
        <f t="array" ref="EA41">beneficio_muerte_individual_pensionado(EA$1,$E41,$B41, Hombres!$A$1:$DW$117, Mujeres!$A$1:$DW$117)</f>
        <v>81980.23612533533</v>
      </c>
      <c r="EB41" s="46" cm="1">
        <f t="array" ref="EB41">beneficio_muerte_individual_pensionado(EB$1,$E41,$B41, Hombres!$A$1:$DW$117, Mujeres!$A$1:$DW$117)</f>
        <v>71715.115051710847</v>
      </c>
      <c r="EC41" s="46" cm="1">
        <f t="array" ref="EC41">beneficio_muerte_individual_pensionado(EC$1,$E41,$B41, Hombres!$A$1:$DW$117, Mujeres!$A$1:$DW$117)</f>
        <v>61293.737536477405</v>
      </c>
      <c r="ED41" s="46" cm="1">
        <f t="array" ref="ED41">beneficio_muerte_individual_pensionado(ED$1,$E41,$B41, Hombres!$A$1:$DW$117, Mujeres!$A$1:$DW$117)</f>
        <v>51070.125728986022</v>
      </c>
      <c r="EE41" s="46" cm="1">
        <f t="array" ref="EE41">beneficio_muerte_individual_pensionado(EE$1,$E41,$B41, Hombres!$A$1:$DW$117, Mujeres!$A$1:$DW$117)</f>
        <v>41356.305662911567</v>
      </c>
      <c r="EF41" s="46" cm="1">
        <f t="array" ref="EF41">beneficio_muerte_individual_pensionado(EF$1,$E41,$B41, Hombres!$A$1:$DW$117, Mujeres!$A$1:$DW$117)</f>
        <v>32425.1256386842</v>
      </c>
      <c r="EG41" s="46" cm="1">
        <f t="array" ref="EG41">beneficio_muerte_individual_pensionado(EG$1,$E41,$B41, Hombres!$A$1:$DW$117, Mujeres!$A$1:$DW$117)</f>
        <v>24520.175110235839</v>
      </c>
      <c r="EH41" s="46" cm="1">
        <f t="array" ref="EH41">beneficio_muerte_individual_pensionado(EH$1,$E41,$B41, Hombres!$A$1:$DW$117, Mujeres!$A$1:$DW$117)</f>
        <v>17816.398562625127</v>
      </c>
      <c r="EI41" s="46" cm="1">
        <f t="array" ref="EI41">beneficio_muerte_individual_pensionado(EI$1,$E41,$B41, Hombres!$A$1:$DW$117, Mujeres!$A$1:$DW$117)</f>
        <v>12383.08635410977</v>
      </c>
      <c r="EJ41" s="46" cm="1">
        <f t="array" ref="EJ41">beneficio_muerte_individual_pensionado(EJ$1,$E41,$B41, Hombres!$A$1:$DW$117, Mujeres!$A$1:$DW$117)</f>
        <v>8186.9177502093162</v>
      </c>
      <c r="EK41" s="46" cm="1">
        <f t="array" ref="EK41">beneficio_muerte_individual_pensionado(EK$1,$E41,$B41, Hombres!$A$1:$DW$117, Mujeres!$A$1:$DW$117)</f>
        <v>5114.1206892132186</v>
      </c>
      <c r="EL41" s="46" cm="1">
        <f t="array" ref="EL41">beneficio_muerte_individual_pensionado(EL$1,$E41,$B41, Hombres!$A$1:$DW$117, Mujeres!$A$1:$DW$117)</f>
        <v>2996.180451355588</v>
      </c>
      <c r="EM41" s="46" cm="1">
        <f t="array" ref="EM41">beneficio_muerte_individual_pensionado(EM$1,$E41,$B41, Hombres!$A$1:$DW$117, Mujeres!$A$1:$DW$117)</f>
        <v>1632.8210444416688</v>
      </c>
      <c r="EN41" s="46" cm="1">
        <f t="array" ref="EN41">beneficio_muerte_individual_pensionado(EN$1,$E41,$B41, Hombres!$A$1:$DW$117, Mujeres!$A$1:$DW$117)</f>
        <v>819.52496996338482</v>
      </c>
      <c r="EO41" s="46" cm="1">
        <f t="array" ref="EO41">beneficio_muerte_individual_pensionado(EO$1,$E41,$B41, Hombres!$A$1:$DW$117, Mujeres!$A$1:$DW$117)</f>
        <v>374.15303512508956</v>
      </c>
      <c r="EP41" s="46" cm="1">
        <f t="array" ref="EP41">beneficio_muerte_individual_pensionado(EP$1,$E41,$B41, Hombres!$A$1:$DW$117, Mujeres!$A$1:$DW$117)</f>
        <v>153.00457255416751</v>
      </c>
      <c r="EQ41" s="46" cm="1">
        <f t="array" ref="EQ41">beneficio_muerte_individual_pensionado(EQ$1,$E41,$B41, Hombres!$A$1:$DW$117, Mujeres!$A$1:$DW$117)</f>
        <v>54.98505484314623</v>
      </c>
      <c r="ER41" s="46" cm="1">
        <f t="array" ref="ER41">beneficio_muerte_individual_pensionado(ER$1,$E41,$B41, Hombres!$A$1:$DW$117, Mujeres!$A$1:$DW$117)</f>
        <v>16.94126606536792</v>
      </c>
      <c r="ES41" s="46" cm="1">
        <f t="array" ref="ES41">beneficio_muerte_individual_pensionado(ES$1,$E41,$B41, Hombres!$A$1:$DW$117, Mujeres!$A$1:$DW$117)</f>
        <v>5.3319874855870442</v>
      </c>
      <c r="ET41" s="46" cm="1">
        <f t="array" ref="ET41">beneficio_muerte_individual_pensionado(ET$1,$E41,$B41, Hombres!$A$1:$DW$117, Mujeres!$A$1:$DW$117)</f>
        <v>0</v>
      </c>
      <c r="EU41" s="46" cm="1">
        <f t="array" ref="EU41">beneficio_muerte_individual_pensionado(EU$1,$E41,$B41, Hombres!$A$1:$DW$117, Mujeres!$A$1:$DW$117)</f>
        <v>0</v>
      </c>
      <c r="EV41" s="46" cm="1">
        <f t="array" ref="EV41">beneficio_muerte_individual_pensionado(EV$1,$E41,$B41, Hombres!$A$1:$DW$117, Mujeres!$A$1:$DW$117)</f>
        <v>0</v>
      </c>
      <c r="EW41" s="46" cm="1">
        <f t="array" ref="EW41">beneficio_muerte_individual_pensionado(EW$1,$E41,$B41, Hombres!$A$1:$DW$117, Mujeres!$A$1:$DW$117)</f>
        <v>0</v>
      </c>
      <c r="EX41" s="46" cm="1">
        <f t="array" ref="EX41">beneficio_muerte_individual_pensionado(EX$1,$E41,$B41, Hombres!$A$1:$DW$117, Mujeres!$A$1:$DW$117)</f>
        <v>0</v>
      </c>
      <c r="EY41" s="46" cm="1">
        <f t="array" ref="EY41">beneficio_muerte_individual_pensionado(EY$1,$E41,$B41, Hombres!$A$1:$DW$117, Mujeres!$A$1:$DW$117)</f>
        <v>0</v>
      </c>
      <c r="EZ41" s="46" cm="1">
        <f t="array" ref="EZ41">beneficio_muerte_individual_pensionado(EZ$1,$E41,$B41, Hombres!$A$1:$DW$117, Mujeres!$A$1:$DW$117)</f>
        <v>0</v>
      </c>
      <c r="FA41" s="46" cm="1">
        <f t="array" ref="FA41">beneficio_muerte_individual_pensionado(FA$1,$E41,$B41, Hombres!$A$1:$DW$117, Mujeres!$A$1:$DW$117)</f>
        <v>0</v>
      </c>
      <c r="FB41" s="46" cm="1">
        <f t="array" ref="FB41">beneficio_muerte_individual_pensionado(FB$1,$E41,$B41, Hombres!$A$1:$DW$117, Mujeres!$A$1:$DW$117)</f>
        <v>0</v>
      </c>
      <c r="FC41" s="46" cm="1">
        <f t="array" ref="FC41">beneficio_muerte_individual_pensionado(FC$1,$E41,$B41, Hombres!$A$1:$DW$117, Mujeres!$A$1:$DW$117)</f>
        <v>0</v>
      </c>
      <c r="FD41" s="46" cm="1">
        <f t="array" ref="FD41">beneficio_muerte_individual_pensionado(FD$1,$E41,$B41, Hombres!$A$1:$DW$117, Mujeres!$A$1:$DW$117)</f>
        <v>0</v>
      </c>
      <c r="FE41" s="46" cm="1">
        <f t="array" ref="FE41">beneficio_muerte_individual_pensionado(FE$1,$E41,$B41, Hombres!$A$1:$DW$117, Mujeres!$A$1:$DW$117)</f>
        <v>0</v>
      </c>
      <c r="FF41" s="46" cm="1">
        <f t="array" ref="FF41">beneficio_muerte_individual_pensionado(FF$1,$E41,$B41, Hombres!$A$1:$DW$117, Mujeres!$A$1:$DW$117)</f>
        <v>0</v>
      </c>
      <c r="FG41" s="46" cm="1">
        <f t="array" ref="FG41">beneficio_muerte_individual_pensionado(FG$1,$E41,$B41, Hombres!$A$1:$DW$117, Mujeres!$A$1:$DW$117)</f>
        <v>0</v>
      </c>
      <c r="FH41" s="46" cm="1">
        <f t="array" ref="FH41">beneficio_muerte_individual_pensionado(FH$1,$E41,$B41, Hombres!$A$1:$DW$117, Mujeres!$A$1:$DW$117)</f>
        <v>0</v>
      </c>
      <c r="FI41" s="46" cm="1">
        <f t="array" ref="FI41">beneficio_muerte_individual_pensionado(FI$1,$E41,$B41, Hombres!$A$1:$DW$117, Mujeres!$A$1:$DW$117)</f>
        <v>0</v>
      </c>
      <c r="FJ41" s="46" cm="1">
        <f t="array" ref="FJ41">beneficio_muerte_individual_pensionado(FJ$1,$E41,$B41, Hombres!$A$1:$DW$117, Mujeres!$A$1:$DW$117)</f>
        <v>0</v>
      </c>
      <c r="FK41" s="46" cm="1">
        <f t="array" ref="FK41">beneficio_muerte_individual_pensionado(FK$1,$E41,$B41, Hombres!$A$1:$DW$117, Mujeres!$A$1:$DW$117)</f>
        <v>0</v>
      </c>
      <c r="FL41" s="46" cm="1">
        <f t="array" ref="FL41">beneficio_muerte_individual_pensionado(FL$1,$E41,$B41, Hombres!$A$1:$DW$117, Mujeres!$A$1:$DW$117)</f>
        <v>0</v>
      </c>
      <c r="FM41" s="46" cm="1">
        <f t="array" ref="FM41">beneficio_muerte_individual_pensionado(FM$1,$E41,$B41, Hombres!$A$1:$DW$117, Mujeres!$A$1:$DW$117)</f>
        <v>0</v>
      </c>
      <c r="FN41" s="46" cm="1">
        <f t="array" ref="FN41">beneficio_muerte_individual_pensionado(FN$1,$E41,$B41, Hombres!$A$1:$DW$117, Mujeres!$A$1:$DW$117)</f>
        <v>0</v>
      </c>
      <c r="FO41" s="46" cm="1">
        <f t="array" ref="FO41">beneficio_muerte_individual_pensionado(FO$1,$E41,$B41, Hombres!$A$1:$DW$117, Mujeres!$A$1:$DW$117)</f>
        <v>0</v>
      </c>
      <c r="FP41" s="46" cm="1">
        <f t="array" ref="FP41">beneficio_muerte_individual_pensionado(FP$1,$E41,$B41, Hombres!$A$1:$DW$117, Mujeres!$A$1:$DW$117)</f>
        <v>0</v>
      </c>
      <c r="FQ41" s="46" cm="1">
        <f t="array" ref="FQ41">beneficio_muerte_individual_pensionado(FQ$1,$E41,$B41, Hombres!$A$1:$DW$117, Mujeres!$A$1:$DW$117)</f>
        <v>0</v>
      </c>
      <c r="FR41" s="46" cm="1">
        <f t="array" ref="FR41">beneficio_muerte_individual_pensionado(FR$1,$E41,$B41, Hombres!$A$1:$DW$117, Mujeres!$A$1:$DW$117)</f>
        <v>0</v>
      </c>
      <c r="FS41" s="46" cm="1">
        <f t="array" ref="FS41">beneficio_muerte_individual_pensionado(FS$1,$E41,$B41, Hombres!$A$1:$DW$117, Mujeres!$A$1:$DW$117)</f>
        <v>0</v>
      </c>
      <c r="FT41" s="46" cm="1">
        <f t="array" ref="FT41">beneficio_muerte_individual_pensionado(FT$1,$E41,$B41, Hombres!$A$1:$DW$117, Mujeres!$A$1:$DW$117)</f>
        <v>0</v>
      </c>
      <c r="FU41" s="46" cm="1">
        <f t="array" ref="FU41">beneficio_muerte_individual_pensionado(FU$1,$E41,$B41, Hombres!$A$1:$DW$117, Mujeres!$A$1:$DW$117)</f>
        <v>0</v>
      </c>
      <c r="FV41" s="46" cm="1">
        <f t="array" ref="FV41">beneficio_muerte_individual_pensionado(FV$1,$E41,$B41, Hombres!$A$1:$DW$117, Mujeres!$A$1:$DW$117)</f>
        <v>0</v>
      </c>
      <c r="FW41" s="46" cm="1">
        <f t="array" ref="FW41">beneficio_muerte_individual_pensionado(FW$1,$E41,$B41, Hombres!$A$1:$DW$117, Mujeres!$A$1:$DW$117)</f>
        <v>0</v>
      </c>
      <c r="FX41" s="46" cm="1">
        <f t="array" ref="FX41">beneficio_muerte_individual_pensionado(FX$1,$E41,$B41, Hombres!$A$1:$DW$117, Mujeres!$A$1:$DW$117)</f>
        <v>0</v>
      </c>
      <c r="FY41" s="46" cm="1">
        <f t="array" ref="FY41">beneficio_muerte_individual_pensionado(FY$1,$E41,$B41, Hombres!$A$1:$DW$117, Mujeres!$A$1:$DW$117)</f>
        <v>0</v>
      </c>
      <c r="FZ41" s="46" cm="1">
        <f t="array" ref="FZ41">beneficio_muerte_individual_pensionado(FZ$1,$E41,$B41, Hombres!$A$1:$DW$117, Mujeres!$A$1:$DW$117)</f>
        <v>0</v>
      </c>
      <c r="GA41" s="46" cm="1">
        <f t="array" ref="GA41">beneficio_muerte_individual_pensionado(GA$1,$E41,$B41, Hombres!$A$1:$DW$117, Mujeres!$A$1:$DW$117)</f>
        <v>0</v>
      </c>
      <c r="GB41" s="46" cm="1">
        <f t="array" ref="GB41">beneficio_muerte_individual_pensionado(GB$1,$E41,$B41, Hombres!$A$1:$DW$117, Mujeres!$A$1:$DW$117)</f>
        <v>0</v>
      </c>
      <c r="GC41" s="46" cm="1">
        <f t="array" ref="GC41">beneficio_muerte_individual_pensionado(GC$1,$E41,$B41, Hombres!$A$1:$DW$117, Mujeres!$A$1:$DW$117)</f>
        <v>0</v>
      </c>
      <c r="GD41" s="46" cm="1">
        <f t="array" ref="GD41">beneficio_muerte_individual_pensionado(GD$1,$E41,$B41, Hombres!$A$1:$DW$117, Mujeres!$A$1:$DW$117)</f>
        <v>0</v>
      </c>
      <c r="GE41" s="46" cm="1">
        <f t="array" ref="GE41">beneficio_muerte_individual_pensionado(GE$1,$E41,$B41, Hombres!$A$1:$DW$117, Mujeres!$A$1:$DW$117)</f>
        <v>0</v>
      </c>
      <c r="GF41" s="46" cm="1">
        <f t="array" ref="GF41">beneficio_muerte_individual_pensionado(GF$1,$E41,$B41, Hombres!$A$1:$DW$117, Mujeres!$A$1:$DW$117)</f>
        <v>0</v>
      </c>
      <c r="GG41" s="46" cm="1">
        <f t="array" ref="GG41">beneficio_muerte_individual_pensionado(GG$1,$E41,$B41, Hombres!$A$1:$DW$117, Mujeres!$A$1:$DW$117)</f>
        <v>0</v>
      </c>
      <c r="GH41" s="46" cm="1">
        <f t="array" ref="GH41">beneficio_muerte_individual_pensionado(GH$1,$E41,$B41, Hombres!$A$1:$DW$117, Mujeres!$A$1:$DW$117)</f>
        <v>0</v>
      </c>
      <c r="GI41" s="46" cm="1">
        <f t="array" ref="GI41">beneficio_muerte_individual_pensionado(GI$1,$E41,$B41, Hombres!$A$1:$DW$117, Mujeres!$A$1:$DW$117)</f>
        <v>0</v>
      </c>
      <c r="GJ41" s="46" cm="1">
        <f t="array" ref="GJ41">beneficio_muerte_individual_pensionado(GJ$1,$E41,$B41, Hombres!$A$1:$DW$117, Mujeres!$A$1:$DW$117)</f>
        <v>0</v>
      </c>
      <c r="GK41" s="46" cm="1">
        <f t="array" ref="GK41">beneficio_muerte_individual_pensionado(GK$1,$E41,$B41, Hombres!$A$1:$DW$117, Mujeres!$A$1:$DW$117)</f>
        <v>0</v>
      </c>
      <c r="GL41" s="46" cm="1">
        <f t="array" ref="GL41">beneficio_muerte_individual_pensionado(GL$1,$E41,$B41, Hombres!$A$1:$DW$117, Mujeres!$A$1:$DW$117)</f>
        <v>0</v>
      </c>
      <c r="GM41" s="46" cm="1">
        <f t="array" ref="GM41">beneficio_muerte_individual_pensionado(GM$1,$E41,$B41, Hombres!$A$1:$DW$117, Mujeres!$A$1:$DW$117)</f>
        <v>0</v>
      </c>
      <c r="GN41" s="46" cm="1">
        <f t="array" ref="GN41">beneficio_muerte_individual_pensionado(GN$1,$E41,$B41, Hombres!$A$1:$DW$117, Mujeres!$A$1:$DW$117)</f>
        <v>0</v>
      </c>
      <c r="GO41" s="46" cm="1">
        <f t="array" ref="GO41">beneficio_muerte_individual_pensionado(GO$1,$E41,$B41, Hombres!$A$1:$DW$117, Mujeres!$A$1:$DW$117)</f>
        <v>0</v>
      </c>
      <c r="GP41" s="46" cm="1">
        <f t="array" ref="GP41">beneficio_muerte_individual_pensionado(GP$1,$E41,$B41, Hombres!$A$1:$DW$117, Mujeres!$A$1:$DW$117)</f>
        <v>0</v>
      </c>
      <c r="GQ41" s="46" cm="1">
        <f t="array" ref="GQ41">beneficio_muerte_individual_pensionado(GQ$1,$E41,$B41, Hombres!$A$1:$DW$117, Mujeres!$A$1:$DW$117)</f>
        <v>0</v>
      </c>
      <c r="GR41" s="46" cm="1">
        <f t="array" ref="GR41">beneficio_muerte_individual_pensionado(GR$1,$E41,$B41, Hombres!$A$1:$DW$117, Mujeres!$A$1:$DW$117)</f>
        <v>0</v>
      </c>
      <c r="GS41" s="46" cm="1">
        <f t="array" ref="GS41">beneficio_muerte_individual_pensionado(GS$1,$E41,$B41, Hombres!$A$1:$DW$117, Mujeres!$A$1:$DW$117)</f>
        <v>0</v>
      </c>
      <c r="GT41" s="46" cm="1">
        <f t="array" ref="GT41">beneficio_muerte_individual_pensionado(GT$1,$E41,$B41, Hombres!$A$1:$DW$117, Mujeres!$A$1:$DW$117)</f>
        <v>0</v>
      </c>
    </row>
    <row r="42" spans="1:202" x14ac:dyDescent="0.2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6" cm="1">
        <f t="array" ref="H42">AnualidadPensionado(H$1,$E42,$B42, $D42, Hombres!$A$1:$DW$117, Mujeres!$A$1:$DW$117)</f>
        <v>0</v>
      </c>
      <c r="I42" s="46" cm="1">
        <f t="array" ref="I42">AnualidadPensionado(I$1,$E42,$B42, $D42, Hombres!$A$1:$DW$117, Mujeres!$A$1:$DW$117)</f>
        <v>1186054.305826145</v>
      </c>
      <c r="J42" s="46" cm="1">
        <f t="array" ref="J42">AnualidadPensionado(J$1,$E42,$B42, $D42, Hombres!$A$1:$DW$117, Mujeres!$A$1:$DW$117)</f>
        <v>1057466.8785302036</v>
      </c>
      <c r="K42" s="46" cm="1">
        <f t="array" ref="K42">AnualidadPensionado(K$1,$E42,$B42, $D42, Hombres!$A$1:$DW$117, Mujeres!$A$1:$DW$117)</f>
        <v>927822.680688516</v>
      </c>
      <c r="L42" s="46" cm="1">
        <f t="array" ref="L42">AnualidadPensionado(L$1,$E42,$B42, $D42, Hombres!$A$1:$DW$117, Mujeres!$A$1:$DW$117)</f>
        <v>799601.57214359939</v>
      </c>
      <c r="M42" s="46" cm="1">
        <f t="array" ref="M42">AnualidadPensionado(M$1,$E42,$B42, $D42, Hombres!$A$1:$DW$117, Mujeres!$A$1:$DW$117)</f>
        <v>675445.3658683924</v>
      </c>
      <c r="N42" s="46" cm="1">
        <f t="array" ref="N42">AnualidadPensionado(N$1,$E42,$B42, $D42, Hombres!$A$1:$DW$117, Mujeres!$A$1:$DW$117)</f>
        <v>557905.52506600402</v>
      </c>
      <c r="O42" s="46" cm="1">
        <f t="array" ref="O42">AnualidadPensionado(O$1,$E42,$B42, $D42, Hombres!$A$1:$DW$117, Mujeres!$A$1:$DW$117)</f>
        <v>449304.50031021953</v>
      </c>
      <c r="P42" s="46" cm="1">
        <f t="array" ref="P42">AnualidadPensionado(P$1,$E42,$B42, $D42, Hombres!$A$1:$DW$117, Mujeres!$A$1:$DW$117)</f>
        <v>351647.34853499377</v>
      </c>
      <c r="Q42" s="46" cm="1">
        <f t="array" ref="Q42">AnualidadPensionado(Q$1,$E42,$B42, $D42, Hombres!$A$1:$DW$117, Mujeres!$A$1:$DW$117)</f>
        <v>266497.31978661451</v>
      </c>
      <c r="R42" s="46" cm="1">
        <f t="array" ref="R42">AnualidadPensionado(R$1,$E42,$B42, $D42, Hombres!$A$1:$DW$117, Mujeres!$A$1:$DW$117)</f>
        <v>194777.68927085164</v>
      </c>
      <c r="S42" s="46" cm="1">
        <f t="array" ref="S42">AnualidadPensionado(S$1,$E42,$B42, $D42, Hombres!$A$1:$DW$117, Mujeres!$A$1:$DW$117)</f>
        <v>136642.4751346985</v>
      </c>
      <c r="T42" s="46" cm="1">
        <f t="array" ref="T42">AnualidadPensionado(T$1,$E42,$B42, $D42, Hombres!$A$1:$DW$117, Mujeres!$A$1:$DW$117)</f>
        <v>91495.029046924654</v>
      </c>
      <c r="U42" s="46" cm="1">
        <f t="array" ref="U42">AnualidadPensionado(U$1,$E42,$B42, $D42, Hombres!$A$1:$DW$117, Mujeres!$A$1:$DW$117)</f>
        <v>58095.361398142981</v>
      </c>
      <c r="V42" s="46" cm="1">
        <f t="array" ref="V42">AnualidadPensionado(V$1,$E42,$B42, $D42, Hombres!$A$1:$DW$117, Mujeres!$A$1:$DW$117)</f>
        <v>34718.597298009889</v>
      </c>
      <c r="W42" s="46" cm="1">
        <f t="array" ref="W42">AnualidadPensionado(W$1,$E42,$B42, $D42, Hombres!$A$1:$DW$117, Mujeres!$A$1:$DW$117)</f>
        <v>19356.961290888565</v>
      </c>
      <c r="X42" s="46" cm="1">
        <f t="array" ref="X42">AnualidadPensionado(X$1,$E42,$B42, $D42, Hombres!$A$1:$DW$117, Mujeres!$A$1:$DW$117)</f>
        <v>9961.7791233487405</v>
      </c>
      <c r="Y42" s="46" cm="1">
        <f t="array" ref="Y42">AnualidadPensionado(Y$1,$E42,$B42, $D42, Hombres!$A$1:$DW$117, Mujeres!$A$1:$DW$117)</f>
        <v>4670.6337562772987</v>
      </c>
      <c r="Z42" s="46" cm="1">
        <f t="array" ref="Z42">AnualidadPensionado(Z$1,$E42,$B42, $D42, Hombres!$A$1:$DW$117, Mujeres!$A$1:$DW$117)</f>
        <v>1962.8953716752737</v>
      </c>
      <c r="AA42" s="46" cm="1">
        <f t="array" ref="AA42">AnualidadPensionado(AA$1,$E42,$B42, $D42, Hombres!$A$1:$DW$117, Mujeres!$A$1:$DW$117)</f>
        <v>724.32208530628884</v>
      </c>
      <c r="AB42" s="46" cm="1">
        <f t="array" ref="AB42">AnualidadPensionado(AB$1,$E42,$B42, $D42, Hombres!$A$1:$DW$117, Mujeres!$A$1:$DW$117)</f>
        <v>228.32913743422944</v>
      </c>
      <c r="AC42" s="46" cm="1">
        <f t="array" ref="AC42">AnualidadPensionado(AC$1,$E42,$B42, $D42, Hombres!$A$1:$DW$117, Mujeres!$A$1:$DW$117)</f>
        <v>59.162808042401196</v>
      </c>
      <c r="AD42" s="46" cm="1">
        <f t="array" ref="AD42">AnualidadPensionado(AD$1,$E42,$B42, $D42, Hombres!$A$1:$DW$117, Mujeres!$A$1:$DW$117)</f>
        <v>11.88756047892981</v>
      </c>
      <c r="AE42" s="46" cm="1">
        <f t="array" ref="AE42">AnualidadPensionado(AE$1,$E42,$B42, $D42, Hombres!$A$1:$DW$117, Mujeres!$A$1:$DW$117)</f>
        <v>1.6766688067762852</v>
      </c>
      <c r="AF42" s="46" cm="1">
        <f t="array" ref="AF42">AnualidadPensionado(AF$1,$E42,$B42, $D42, Hombres!$A$1:$DW$117, Mujeres!$A$1:$DW$117)</f>
        <v>0</v>
      </c>
      <c r="AG42" s="46" cm="1">
        <f t="array" ref="AG42">AnualidadPensionado(AG$1,$E42,$B42, $D42, Hombres!$A$1:$DW$117, Mujeres!$A$1:$DW$117)</f>
        <v>0</v>
      </c>
      <c r="AH42" s="46" cm="1">
        <f t="array" ref="AH42">AnualidadPensionado(AH$1,$E42,$B42, $D42, Hombres!$A$1:$DW$117, Mujeres!$A$1:$DW$117)</f>
        <v>0</v>
      </c>
      <c r="AI42" s="46" cm="1">
        <f t="array" ref="AI42">AnualidadPensionado(AI$1,$E42,$B42, $D42, Hombres!$A$1:$DW$117, Mujeres!$A$1:$DW$117)</f>
        <v>0</v>
      </c>
      <c r="AJ42" s="46" cm="1">
        <f t="array" ref="AJ42">AnualidadPensionado(AJ$1,$E42,$B42, $D42, Hombres!$A$1:$DW$117, Mujeres!$A$1:$DW$117)</f>
        <v>0</v>
      </c>
      <c r="AK42" s="46" cm="1">
        <f t="array" ref="AK42">AnualidadPensionado(AK$1,$E42,$B42, $D42, Hombres!$A$1:$DW$117, Mujeres!$A$1:$DW$117)</f>
        <v>0</v>
      </c>
      <c r="AL42" s="46" cm="1">
        <f t="array" ref="AL42">AnualidadPensionado(AL$1,$E42,$B42, $D42, Hombres!$A$1:$DW$117, Mujeres!$A$1:$DW$117)</f>
        <v>0</v>
      </c>
      <c r="AM42" s="46" cm="1">
        <f t="array" ref="AM42">AnualidadPensionado(AM$1,$E42,$B42, $D42, Hombres!$A$1:$DW$117, Mujeres!$A$1:$DW$117)</f>
        <v>0</v>
      </c>
      <c r="AN42" s="46" cm="1">
        <f t="array" ref="AN42">AnualidadPensionado(AN$1,$E42,$B42, $D42, Hombres!$A$1:$DW$117, Mujeres!$A$1:$DW$117)</f>
        <v>0</v>
      </c>
      <c r="AO42" s="46" cm="1">
        <f t="array" ref="AO42">AnualidadPensionado(AO$1,$E42,$B42, $D42, Hombres!$A$1:$DW$117, Mujeres!$A$1:$DW$117)</f>
        <v>0</v>
      </c>
      <c r="AP42" s="46" cm="1">
        <f t="array" ref="AP42">AnualidadPensionado(AP$1,$E42,$B42, $D42, Hombres!$A$1:$DW$117, Mujeres!$A$1:$DW$117)</f>
        <v>0</v>
      </c>
      <c r="AQ42" s="46" cm="1">
        <f t="array" ref="AQ42">AnualidadPensionado(AQ$1,$E42,$B42, $D42, Hombres!$A$1:$DW$117, Mujeres!$A$1:$DW$117)</f>
        <v>0</v>
      </c>
      <c r="AR42" s="46" cm="1">
        <f t="array" ref="AR42">AnualidadPensionado(AR$1,$E42,$B42, $D42, Hombres!$A$1:$DW$117, Mujeres!$A$1:$DW$117)</f>
        <v>0</v>
      </c>
      <c r="AS42" s="46" cm="1">
        <f t="array" ref="AS42">AnualidadPensionado(AS$1,$E42,$B42, $D42, Hombres!$A$1:$DW$117, Mujeres!$A$1:$DW$117)</f>
        <v>0</v>
      </c>
      <c r="AT42" s="46" cm="1">
        <f t="array" ref="AT42">AnualidadPensionado(AT$1,$E42,$B42, $D42, Hombres!$A$1:$DW$117, Mujeres!$A$1:$DW$117)</f>
        <v>0</v>
      </c>
      <c r="AU42" s="46" cm="1">
        <f t="array" ref="AU42">AnualidadPensionado(AU$1,$E42,$B42, $D42, Hombres!$A$1:$DW$117, Mujeres!$A$1:$DW$117)</f>
        <v>0</v>
      </c>
      <c r="AV42" s="46" cm="1">
        <f t="array" ref="AV42">AnualidadPensionado(AV$1,$E42,$B42, $D42, Hombres!$A$1:$DW$117, Mujeres!$A$1:$DW$117)</f>
        <v>0</v>
      </c>
      <c r="AW42" s="46" cm="1">
        <f t="array" ref="AW42">AnualidadPensionado(AW$1,$E42,$B42, $D42, Hombres!$A$1:$DW$117, Mujeres!$A$1:$DW$117)</f>
        <v>0</v>
      </c>
      <c r="AX42" s="46" cm="1">
        <f t="array" ref="AX42">AnualidadPensionado(AX$1,$E42,$B42, $D42, Hombres!$A$1:$DW$117, Mujeres!$A$1:$DW$117)</f>
        <v>0</v>
      </c>
      <c r="AY42" s="46" cm="1">
        <f t="array" ref="AY42">AnualidadPensionado(AY$1,$E42,$B42, $D42, Hombres!$A$1:$DW$117, Mujeres!$A$1:$DW$117)</f>
        <v>0</v>
      </c>
      <c r="AZ42" s="46" cm="1">
        <f t="array" ref="AZ42">AnualidadPensionado(AZ$1,$E42,$B42, $D42, Hombres!$A$1:$DW$117, Mujeres!$A$1:$DW$117)</f>
        <v>0</v>
      </c>
      <c r="BA42" s="46" cm="1">
        <f t="array" ref="BA42">AnualidadPensionado(BA$1,$E42,$B42, $D42, Hombres!$A$1:$DW$117, Mujeres!$A$1:$DW$117)</f>
        <v>0</v>
      </c>
      <c r="BB42" s="46" cm="1">
        <f t="array" ref="BB42">AnualidadPensionado(BB$1,$E42,$B42, $D42, Hombres!$A$1:$DW$117, Mujeres!$A$1:$DW$117)</f>
        <v>0</v>
      </c>
      <c r="BC42" s="46" cm="1">
        <f t="array" ref="BC42">AnualidadPensionado(BC$1,$E42,$B42, $D42, Hombres!$A$1:$DW$117, Mujeres!$A$1:$DW$117)</f>
        <v>0</v>
      </c>
      <c r="BD42" s="46" cm="1">
        <f t="array" ref="BD42">AnualidadPensionado(BD$1,$E42,$B42, $D42, Hombres!$A$1:$DW$117, Mujeres!$A$1:$DW$117)</f>
        <v>0</v>
      </c>
      <c r="BE42" s="46" cm="1">
        <f t="array" ref="BE42">AnualidadPensionado(BE$1,$E42,$B42, $D42, Hombres!$A$1:$DW$117, Mujeres!$A$1:$DW$117)</f>
        <v>0</v>
      </c>
      <c r="BF42" s="46" cm="1">
        <f t="array" ref="BF42">AnualidadPensionado(BF$1,$E42,$B42, $D42, Hombres!$A$1:$DW$117, Mujeres!$A$1:$DW$117)</f>
        <v>0</v>
      </c>
      <c r="BG42" s="46" cm="1">
        <f t="array" ref="BG42">AnualidadPensionado(BG$1,$E42,$B42, $D42, Hombres!$A$1:$DW$117, Mujeres!$A$1:$DW$117)</f>
        <v>0</v>
      </c>
      <c r="BH42" s="46" cm="1">
        <f t="array" ref="BH42">AnualidadPensionado(BH$1,$E42,$B42, $D42, Hombres!$A$1:$DW$117, Mujeres!$A$1:$DW$117)</f>
        <v>0</v>
      </c>
      <c r="BI42" s="46" cm="1">
        <f t="array" ref="BI42">AnualidadPensionado(BI$1,$E42,$B42, $D42, Hombres!$A$1:$DW$117, Mujeres!$A$1:$DW$117)</f>
        <v>0</v>
      </c>
      <c r="BJ42" s="46" cm="1">
        <f t="array" ref="BJ42">AnualidadPensionado(BJ$1,$E42,$B42, $D42, Hombres!$A$1:$DW$117, Mujeres!$A$1:$DW$117)</f>
        <v>0</v>
      </c>
      <c r="BK42" s="46" cm="1">
        <f t="array" ref="BK42">AnualidadPensionado(BK$1,$E42,$B42, $D42, Hombres!$A$1:$DW$117, Mujeres!$A$1:$DW$117)</f>
        <v>0</v>
      </c>
      <c r="BL42" s="46" cm="1">
        <f t="array" ref="BL42">AnualidadPensionado(BL$1,$E42,$B42, $D42, Hombres!$A$1:$DW$117, Mujeres!$A$1:$DW$117)</f>
        <v>0</v>
      </c>
      <c r="BM42" s="46" cm="1">
        <f t="array" ref="BM42">AnualidadPensionado(BM$1,$E42,$B42, $D42, Hombres!$A$1:$DW$117, Mujeres!$A$1:$DW$117)</f>
        <v>0</v>
      </c>
      <c r="BN42" s="46" cm="1">
        <f t="array" ref="BN42">AnualidadPensionado(BN$1,$E42,$B42, $D42, Hombres!$A$1:$DW$117, Mujeres!$A$1:$DW$117)</f>
        <v>0</v>
      </c>
      <c r="BO42" s="46" cm="1">
        <f t="array" ref="BO42">AnualidadPensionado(BO$1,$E42,$B42, $D42, Hombres!$A$1:$DW$117, Mujeres!$A$1:$DW$117)</f>
        <v>0</v>
      </c>
      <c r="BP42" s="46" cm="1">
        <f t="array" ref="BP42">AnualidadPensionado(BP$1,$E42,$B42, $D42, Hombres!$A$1:$DW$117, Mujeres!$A$1:$DW$117)</f>
        <v>0</v>
      </c>
      <c r="BQ42" s="46" cm="1">
        <f t="array" ref="BQ42">AnualidadPensionado(BQ$1,$E42,$B42, $D42, Hombres!$A$1:$DW$117, Mujeres!$A$1:$DW$117)</f>
        <v>0</v>
      </c>
      <c r="BR42" s="46" cm="1">
        <f t="array" ref="BR42">AnualidadPensionado(BR$1,$E42,$B42, $D42, Hombres!$A$1:$DW$117, Mujeres!$A$1:$DW$117)</f>
        <v>0</v>
      </c>
      <c r="BS42" s="46" cm="1">
        <f t="array" ref="BS42">AnualidadPensionado(BS$1,$E42,$B42, $D42, Hombres!$A$1:$DW$117, Mujeres!$A$1:$DW$117)</f>
        <v>0</v>
      </c>
      <c r="BT42" s="46" cm="1">
        <f t="array" ref="BT42">AnualidadPensionado(BT$1,$E42,$B42, $D42, Hombres!$A$1:$DW$117, Mujeres!$A$1:$DW$117)</f>
        <v>0</v>
      </c>
      <c r="BU42" s="46" cm="1">
        <f t="array" ref="BU42">AnualidadPensionado(BU$1,$E42,$B42, $D42, Hombres!$A$1:$DW$117, Mujeres!$A$1:$DW$117)</f>
        <v>0</v>
      </c>
      <c r="BV42" s="46" cm="1">
        <f t="array" ref="BV42">AnualidadPensionado(BV$1,$E42,$B42, $D42, Hombres!$A$1:$DW$117, Mujeres!$A$1:$DW$117)</f>
        <v>0</v>
      </c>
      <c r="BW42" s="46" cm="1">
        <f t="array" ref="BW42">AnualidadPensionado(BW$1,$E42,$B42, $D42, Hombres!$A$1:$DW$117, Mujeres!$A$1:$DW$117)</f>
        <v>0</v>
      </c>
      <c r="BX42" s="46" cm="1">
        <f t="array" ref="BX42">AnualidadPensionado(BX$1,$E42,$B42, $D42, Hombres!$A$1:$DW$117, Mujeres!$A$1:$DW$117)</f>
        <v>0</v>
      </c>
      <c r="BY42" s="46" cm="1">
        <f t="array" ref="BY42">AnualidadPensionado(BY$1,$E42,$B42, $D42, Hombres!$A$1:$DW$117, Mujeres!$A$1:$DW$117)</f>
        <v>0</v>
      </c>
      <c r="BZ42" s="46" cm="1">
        <f t="array" ref="BZ42">AnualidadPensionado(BZ$1,$E42,$B42, $D42, Hombres!$A$1:$DW$117, Mujeres!$A$1:$DW$117)</f>
        <v>0</v>
      </c>
      <c r="CA42" s="46" cm="1">
        <f t="array" ref="CA42">AnualidadPensionado(CA$1,$E42,$B42, $D42, Hombres!$A$1:$DW$117, Mujeres!$A$1:$DW$117)</f>
        <v>0</v>
      </c>
      <c r="CB42" s="46" cm="1">
        <f t="array" ref="CB42">AnualidadPensionado(CB$1,$E42,$B42, $D42, Hombres!$A$1:$DW$117, Mujeres!$A$1:$DW$117)</f>
        <v>0</v>
      </c>
      <c r="CC42" s="46" cm="1">
        <f t="array" ref="CC42">AnualidadPensionado(CC$1,$E42,$B42, $D42, Hombres!$A$1:$DW$117, Mujeres!$A$1:$DW$117)</f>
        <v>0</v>
      </c>
      <c r="CD42" s="46" cm="1">
        <f t="array" ref="CD42">AnualidadPensionado(CD$1,$E42,$B42, $D42, Hombres!$A$1:$DW$117, Mujeres!$A$1:$DW$117)</f>
        <v>0</v>
      </c>
      <c r="CE42" s="46" cm="1">
        <f t="array" ref="CE42">AnualidadPensionado(CE$1,$E42,$B42, $D42, Hombres!$A$1:$DW$117, Mujeres!$A$1:$DW$117)</f>
        <v>0</v>
      </c>
      <c r="CF42" s="46" cm="1">
        <f t="array" ref="CF42">AnualidadPensionado(CF$1,$E42,$B42, $D42, Hombres!$A$1:$DW$117, Mujeres!$A$1:$DW$117)</f>
        <v>0</v>
      </c>
      <c r="CG42" s="46" cm="1">
        <f t="array" ref="CG42">AnualidadPensionado(CG$1,$E42,$B42, $D42, Hombres!$A$1:$DW$117, Mujeres!$A$1:$DW$117)</f>
        <v>0</v>
      </c>
      <c r="CH42" s="46" cm="1">
        <f t="array" ref="CH42">AnualidadPensionado(CH$1,$E42,$B42, $D42, Hombres!$A$1:$DW$117, Mujeres!$A$1:$DW$117)</f>
        <v>0</v>
      </c>
      <c r="CI42" s="46" cm="1">
        <f t="array" ref="CI42">AnualidadPensionado(CI$1,$E42,$B42, $D42, Hombres!$A$1:$DW$117, Mujeres!$A$1:$DW$117)</f>
        <v>0</v>
      </c>
      <c r="CJ42" s="46" cm="1">
        <f t="array" ref="CJ42">AnualidadPensionado(CJ$1,$E42,$B42, $D42, Hombres!$A$1:$DW$117, Mujeres!$A$1:$DW$117)</f>
        <v>0</v>
      </c>
      <c r="CK42" s="46" cm="1">
        <f t="array" ref="CK42">AnualidadPensionado(CK$1,$E42,$B42, $D42, Hombres!$A$1:$DW$117, Mujeres!$A$1:$DW$117)</f>
        <v>0</v>
      </c>
      <c r="CL42" s="46" cm="1">
        <f t="array" ref="CL42">AnualidadPensionado(CL$1,$E42,$B42, $D42, Hombres!$A$1:$DW$117, Mujeres!$A$1:$DW$117)</f>
        <v>0</v>
      </c>
      <c r="CM42" s="46" cm="1">
        <f t="array" ref="CM42">AnualidadPensionado(CM$1,$E42,$B42, $D42, Hombres!$A$1:$DW$117, Mujeres!$A$1:$DW$117)</f>
        <v>0</v>
      </c>
      <c r="CN42" s="46" cm="1">
        <f t="array" ref="CN42">AnualidadPensionado(CN$1,$E42,$B42, $D42, Hombres!$A$1:$DW$117, Mujeres!$A$1:$DW$117)</f>
        <v>0</v>
      </c>
      <c r="CO42" s="46" cm="1">
        <f t="array" ref="CO42">AnualidadPensionado(CO$1,$E42,$B42, $D42, Hombres!$A$1:$DW$117, Mujeres!$A$1:$DW$117)</f>
        <v>0</v>
      </c>
      <c r="CP42" s="46" cm="1">
        <f t="array" ref="CP42">AnualidadPensionado(CP$1,$E42,$B42, $D42, Hombres!$A$1:$DW$117, Mujeres!$A$1:$DW$117)</f>
        <v>0</v>
      </c>
      <c r="CQ42" s="46" cm="1">
        <f t="array" ref="CQ42">AnualidadPensionado(CQ$1,$E42,$B42, $D42, Hombres!$A$1:$DW$117, Mujeres!$A$1:$DW$117)</f>
        <v>0</v>
      </c>
      <c r="CR42" s="46" cm="1">
        <f t="array" ref="CR42">AnualidadPensionado(CR$1,$E42,$B42, $D42, Hombres!$A$1:$DW$117, Mujeres!$A$1:$DW$117)</f>
        <v>0</v>
      </c>
      <c r="CS42" s="46" cm="1">
        <f t="array" ref="CS42">AnualidadPensionado(CS$1,$E42,$B42, $D42, Hombres!$A$1:$DW$117, Mujeres!$A$1:$DW$117)</f>
        <v>0</v>
      </c>
      <c r="CT42" s="46" cm="1">
        <f t="array" ref="CT42">AnualidadPensionado(CT$1,$E42,$B42, $D42, Hombres!$A$1:$DW$117, Mujeres!$A$1:$DW$117)</f>
        <v>0</v>
      </c>
      <c r="CU42" s="46" cm="1">
        <f t="array" ref="CU42">AnualidadPensionado(CU$1,$E42,$B42, $D42, Hombres!$A$1:$DW$117, Mujeres!$A$1:$DW$117)</f>
        <v>0</v>
      </c>
      <c r="CV42" s="46" cm="1">
        <f t="array" ref="CV42">AnualidadPensionado(CV$1,$E42,$B42, $D42, Hombres!$A$1:$DW$117, Mujeres!$A$1:$DW$117)</f>
        <v>0</v>
      </c>
      <c r="CW42" s="46" cm="1">
        <f t="array" ref="CW42">AnualidadPensionado(CW$1,$E42,$B42, $D42, Hombres!$A$1:$DW$117, Mujeres!$A$1:$DW$117)</f>
        <v>0</v>
      </c>
      <c r="CX42" s="46" cm="1">
        <f t="array" ref="CX42">AnualidadPensionado(CX$1,$E42,$B42, $D42, Hombres!$A$1:$DW$117, Mujeres!$A$1:$DW$117)</f>
        <v>0</v>
      </c>
      <c r="CY42" s="46" cm="1">
        <f t="array" ref="CY42">AnualidadPensionado(CY$1,$E42,$B42, $D42, Hombres!$A$1:$DW$117, Mujeres!$A$1:$DW$117)</f>
        <v>0</v>
      </c>
      <c r="DB42" s="21"/>
      <c r="DC42" s="46" cm="1">
        <f t="array" ref="DC42">beneficio_muerte_individual_pensionado(DC$1,$E42,$B42, Hombres!$A$1:$DW$117, Mujeres!$A$1:$DW$117)</f>
        <v>0</v>
      </c>
      <c r="DD42" s="46" cm="1">
        <f t="array" ref="DD42">beneficio_muerte_individual_pensionado(DD$1,$E42,$B42, Hombres!$A$1:$DW$117, Mujeres!$A$1:$DW$117)</f>
        <v>365861.1</v>
      </c>
      <c r="DE42" s="46" cm="1">
        <f t="array" ref="DE42">beneficio_muerte_individual_pensionado(DE$1,$E42,$B42, Hombres!$A$1:$DW$117, Mujeres!$A$1:$DW$117)</f>
        <v>353987.70242093998</v>
      </c>
      <c r="DF42" s="46" cm="1">
        <f t="array" ref="DF42">beneficio_muerte_individual_pensionado(DF$1,$E42,$B42, Hombres!$A$1:$DW$117, Mujeres!$A$1:$DW$117)</f>
        <v>337813.97655636765</v>
      </c>
      <c r="DG42" s="46" cm="1">
        <f t="array" ref="DG42">beneficio_muerte_individual_pensionado(DG$1,$E42,$B42, Hombres!$A$1:$DW$117, Mujeres!$A$1:$DW$117)</f>
        <v>317177.45271389838</v>
      </c>
      <c r="DH42" s="46" cm="1">
        <f t="array" ref="DH42">beneficio_muerte_individual_pensionado(DH$1,$E42,$B42, Hombres!$A$1:$DW$117, Mujeres!$A$1:$DW$117)</f>
        <v>292327.72603224311</v>
      </c>
      <c r="DI42" s="46" cm="1">
        <f t="array" ref="DI42">beneficio_muerte_individual_pensionado(DI$1,$E42,$B42, Hombres!$A$1:$DW$117, Mujeres!$A$1:$DW$117)</f>
        <v>264002.03960597015</v>
      </c>
      <c r="DJ42" s="46" cm="1">
        <f t="array" ref="DJ42">beneficio_muerte_individual_pensionado(DJ$1,$E42,$B42, Hombres!$A$1:$DW$117, Mujeres!$A$1:$DW$117)</f>
        <v>233127.85603249373</v>
      </c>
      <c r="DK42" s="46" cm="1">
        <f t="array" ref="DK42">beneficio_muerte_individual_pensionado(DK$1,$E42,$B42, Hombres!$A$1:$DW$117, Mujeres!$A$1:$DW$117)</f>
        <v>200691.69768955535</v>
      </c>
      <c r="DL42" s="46" cm="1">
        <f t="array" ref="DL42">beneficio_muerte_individual_pensionado(DL$1,$E42,$B42, Hombres!$A$1:$DW$117, Mujeres!$A$1:$DW$117)</f>
        <v>167782.14331595655</v>
      </c>
      <c r="DM42" s="46" cm="1">
        <f t="array" ref="DM42">beneficio_muerte_individual_pensionado(DM$1,$E42,$B42, Hombres!$A$1:$DW$117, Mujeres!$A$1:$DW$117)</f>
        <v>135686.51072233092</v>
      </c>
      <c r="DN42" s="46" cm="1">
        <f t="array" ref="DN42">beneficio_muerte_individual_pensionado(DN$1,$E42,$B42, Hombres!$A$1:$DW$117, Mujeres!$A$1:$DW$117)</f>
        <v>105729.50725136414</v>
      </c>
      <c r="DO42" s="46" cm="1">
        <f t="array" ref="DO42">beneficio_muerte_individual_pensionado(DO$1,$E42,$B42, Hombres!$A$1:$DW$117, Mujeres!$A$1:$DW$117)</f>
        <v>79013.616275058463</v>
      </c>
      <c r="DP42" s="46" cm="1">
        <f t="array" ref="DP42">beneficio_muerte_individual_pensionado(DP$1,$E42,$B42, Hombres!$A$1:$DW$117, Mujeres!$A$1:$DW$117)</f>
        <v>56302.780746005323</v>
      </c>
      <c r="DQ42" s="46" cm="1">
        <f t="array" ref="DQ42">beneficio_muerte_individual_pensionado(DQ$1,$E42,$B42, Hombres!$A$1:$DW$117, Mujeres!$A$1:$DW$117)</f>
        <v>37989.478071397345</v>
      </c>
      <c r="DR42" s="46" cm="1">
        <f t="array" ref="DR42">beneficio_muerte_individual_pensionado(DR$1,$E42,$B42, Hombres!$A$1:$DW$117, Mujeres!$A$1:$DW$117)</f>
        <v>24084.707196140116</v>
      </c>
      <c r="DS42" s="46" cm="1">
        <f t="array" ref="DS42">beneficio_muerte_individual_pensionado(DS$1,$E42,$B42, Hombres!$A$1:$DW$117, Mujeres!$A$1:$DW$117)</f>
        <v>14220.911126669929</v>
      </c>
      <c r="DT42" s="46" cm="1">
        <f t="array" ref="DT42">beneficio_muerte_individual_pensionado(DT$1,$E42,$B42, Hombres!$A$1:$DW$117, Mujeres!$A$1:$DW$117)</f>
        <v>7736.6012243946443</v>
      </c>
      <c r="DU42" s="46" cm="1">
        <f t="array" ref="DU42">beneficio_muerte_individual_pensionado(DU$1,$E42,$B42, Hombres!$A$1:$DW$117, Mujeres!$A$1:$DW$117)</f>
        <v>3826.6568230318749</v>
      </c>
      <c r="DV42" s="46" cm="1">
        <f t="array" ref="DV42">beneficio_muerte_individual_pensionado(DV$1,$E42,$B42, Hombres!$A$1:$DW$117, Mujeres!$A$1:$DW$117)</f>
        <v>1692.6145885670028</v>
      </c>
      <c r="DW42" s="46" cm="1">
        <f t="array" ref="DW42">beneficio_muerte_individual_pensionado(DW$1,$E42,$B42, Hombres!$A$1:$DW$117, Mujeres!$A$1:$DW$117)</f>
        <v>655.72834960465343</v>
      </c>
      <c r="DX42" s="46" cm="1">
        <f t="array" ref="DX42">beneficio_muerte_individual_pensionado(DX$1,$E42,$B42, Hombres!$A$1:$DW$117, Mujeres!$A$1:$DW$117)</f>
        <v>216.44235605921557</v>
      </c>
      <c r="DY42" s="46" cm="1">
        <f t="array" ref="DY42">beneficio_muerte_individual_pensionado(DY$1,$E42,$B42, Hombres!$A$1:$DW$117, Mujeres!$A$1:$DW$117)</f>
        <v>58.558852426199735</v>
      </c>
      <c r="DZ42" s="46" cm="1">
        <f t="array" ref="DZ42">beneficio_muerte_individual_pensionado(DZ$1,$E42,$B42, Hombres!$A$1:$DW$117, Mujeres!$A$1:$DW$117)</f>
        <v>12.248648450669119</v>
      </c>
      <c r="EA42" s="46" cm="1">
        <f t="array" ref="EA42">beneficio_muerte_individual_pensionado(EA$1,$E42,$B42, Hombres!$A$1:$DW$117, Mujeres!$A$1:$DW$117)</f>
        <v>1.9434010745852845</v>
      </c>
      <c r="EB42" s="46" cm="1">
        <f t="array" ref="EB42">beneficio_muerte_individual_pensionado(EB$1,$E42,$B42, Hombres!$A$1:$DW$117, Mujeres!$A$1:$DW$117)</f>
        <v>0</v>
      </c>
      <c r="EC42" s="46" cm="1">
        <f t="array" ref="EC42">beneficio_muerte_individual_pensionado(EC$1,$E42,$B42, Hombres!$A$1:$DW$117, Mujeres!$A$1:$DW$117)</f>
        <v>0</v>
      </c>
      <c r="ED42" s="46" cm="1">
        <f t="array" ref="ED42">beneficio_muerte_individual_pensionado(ED$1,$E42,$B42, Hombres!$A$1:$DW$117, Mujeres!$A$1:$DW$117)</f>
        <v>0</v>
      </c>
      <c r="EE42" s="46" cm="1">
        <f t="array" ref="EE42">beneficio_muerte_individual_pensionado(EE$1,$E42,$B42, Hombres!$A$1:$DW$117, Mujeres!$A$1:$DW$117)</f>
        <v>0</v>
      </c>
      <c r="EF42" s="46" cm="1">
        <f t="array" ref="EF42">beneficio_muerte_individual_pensionado(EF$1,$E42,$B42, Hombres!$A$1:$DW$117, Mujeres!$A$1:$DW$117)</f>
        <v>0</v>
      </c>
      <c r="EG42" s="46" cm="1">
        <f t="array" ref="EG42">beneficio_muerte_individual_pensionado(EG$1,$E42,$B42, Hombres!$A$1:$DW$117, Mujeres!$A$1:$DW$117)</f>
        <v>0</v>
      </c>
      <c r="EH42" s="46" cm="1">
        <f t="array" ref="EH42">beneficio_muerte_individual_pensionado(EH$1,$E42,$B42, Hombres!$A$1:$DW$117, Mujeres!$A$1:$DW$117)</f>
        <v>0</v>
      </c>
      <c r="EI42" s="46" cm="1">
        <f t="array" ref="EI42">beneficio_muerte_individual_pensionado(EI$1,$E42,$B42, Hombres!$A$1:$DW$117, Mujeres!$A$1:$DW$117)</f>
        <v>0</v>
      </c>
      <c r="EJ42" s="46" cm="1">
        <f t="array" ref="EJ42">beneficio_muerte_individual_pensionado(EJ$1,$E42,$B42, Hombres!$A$1:$DW$117, Mujeres!$A$1:$DW$117)</f>
        <v>0</v>
      </c>
      <c r="EK42" s="46" cm="1">
        <f t="array" ref="EK42">beneficio_muerte_individual_pensionado(EK$1,$E42,$B42, Hombres!$A$1:$DW$117, Mujeres!$A$1:$DW$117)</f>
        <v>0</v>
      </c>
      <c r="EL42" s="46" cm="1">
        <f t="array" ref="EL42">beneficio_muerte_individual_pensionado(EL$1,$E42,$B42, Hombres!$A$1:$DW$117, Mujeres!$A$1:$DW$117)</f>
        <v>0</v>
      </c>
      <c r="EM42" s="46" cm="1">
        <f t="array" ref="EM42">beneficio_muerte_individual_pensionado(EM$1,$E42,$B42, Hombres!$A$1:$DW$117, Mujeres!$A$1:$DW$117)</f>
        <v>0</v>
      </c>
      <c r="EN42" s="46" cm="1">
        <f t="array" ref="EN42">beneficio_muerte_individual_pensionado(EN$1,$E42,$B42, Hombres!$A$1:$DW$117, Mujeres!$A$1:$DW$117)</f>
        <v>0</v>
      </c>
      <c r="EO42" s="46" cm="1">
        <f t="array" ref="EO42">beneficio_muerte_individual_pensionado(EO$1,$E42,$B42, Hombres!$A$1:$DW$117, Mujeres!$A$1:$DW$117)</f>
        <v>0</v>
      </c>
      <c r="EP42" s="46" cm="1">
        <f t="array" ref="EP42">beneficio_muerte_individual_pensionado(EP$1,$E42,$B42, Hombres!$A$1:$DW$117, Mujeres!$A$1:$DW$117)</f>
        <v>0</v>
      </c>
      <c r="EQ42" s="46" cm="1">
        <f t="array" ref="EQ42">beneficio_muerte_individual_pensionado(EQ$1,$E42,$B42, Hombres!$A$1:$DW$117, Mujeres!$A$1:$DW$117)</f>
        <v>0</v>
      </c>
      <c r="ER42" s="46" cm="1">
        <f t="array" ref="ER42">beneficio_muerte_individual_pensionado(ER$1,$E42,$B42, Hombres!$A$1:$DW$117, Mujeres!$A$1:$DW$117)</f>
        <v>0</v>
      </c>
      <c r="ES42" s="46" cm="1">
        <f t="array" ref="ES42">beneficio_muerte_individual_pensionado(ES$1,$E42,$B42, Hombres!$A$1:$DW$117, Mujeres!$A$1:$DW$117)</f>
        <v>0</v>
      </c>
      <c r="ET42" s="46" cm="1">
        <f t="array" ref="ET42">beneficio_muerte_individual_pensionado(ET$1,$E42,$B42, Hombres!$A$1:$DW$117, Mujeres!$A$1:$DW$117)</f>
        <v>0</v>
      </c>
      <c r="EU42" s="46" cm="1">
        <f t="array" ref="EU42">beneficio_muerte_individual_pensionado(EU$1,$E42,$B42, Hombres!$A$1:$DW$117, Mujeres!$A$1:$DW$117)</f>
        <v>0</v>
      </c>
      <c r="EV42" s="46" cm="1">
        <f t="array" ref="EV42">beneficio_muerte_individual_pensionado(EV$1,$E42,$B42, Hombres!$A$1:$DW$117, Mujeres!$A$1:$DW$117)</f>
        <v>0</v>
      </c>
      <c r="EW42" s="46" cm="1">
        <f t="array" ref="EW42">beneficio_muerte_individual_pensionado(EW$1,$E42,$B42, Hombres!$A$1:$DW$117, Mujeres!$A$1:$DW$117)</f>
        <v>0</v>
      </c>
      <c r="EX42" s="46" cm="1">
        <f t="array" ref="EX42">beneficio_muerte_individual_pensionado(EX$1,$E42,$B42, Hombres!$A$1:$DW$117, Mujeres!$A$1:$DW$117)</f>
        <v>0</v>
      </c>
      <c r="EY42" s="46" cm="1">
        <f t="array" ref="EY42">beneficio_muerte_individual_pensionado(EY$1,$E42,$B42, Hombres!$A$1:$DW$117, Mujeres!$A$1:$DW$117)</f>
        <v>0</v>
      </c>
      <c r="EZ42" s="46" cm="1">
        <f t="array" ref="EZ42">beneficio_muerte_individual_pensionado(EZ$1,$E42,$B42, Hombres!$A$1:$DW$117, Mujeres!$A$1:$DW$117)</f>
        <v>0</v>
      </c>
      <c r="FA42" s="46" cm="1">
        <f t="array" ref="FA42">beneficio_muerte_individual_pensionado(FA$1,$E42,$B42, Hombres!$A$1:$DW$117, Mujeres!$A$1:$DW$117)</f>
        <v>0</v>
      </c>
      <c r="FB42" s="46" cm="1">
        <f t="array" ref="FB42">beneficio_muerte_individual_pensionado(FB$1,$E42,$B42, Hombres!$A$1:$DW$117, Mujeres!$A$1:$DW$117)</f>
        <v>0</v>
      </c>
      <c r="FC42" s="46" cm="1">
        <f t="array" ref="FC42">beneficio_muerte_individual_pensionado(FC$1,$E42,$B42, Hombres!$A$1:$DW$117, Mujeres!$A$1:$DW$117)</f>
        <v>0</v>
      </c>
      <c r="FD42" s="46" cm="1">
        <f t="array" ref="FD42">beneficio_muerte_individual_pensionado(FD$1,$E42,$B42, Hombres!$A$1:$DW$117, Mujeres!$A$1:$DW$117)</f>
        <v>0</v>
      </c>
      <c r="FE42" s="46" cm="1">
        <f t="array" ref="FE42">beneficio_muerte_individual_pensionado(FE$1,$E42,$B42, Hombres!$A$1:$DW$117, Mujeres!$A$1:$DW$117)</f>
        <v>0</v>
      </c>
      <c r="FF42" s="46" cm="1">
        <f t="array" ref="FF42">beneficio_muerte_individual_pensionado(FF$1,$E42,$B42, Hombres!$A$1:$DW$117, Mujeres!$A$1:$DW$117)</f>
        <v>0</v>
      </c>
      <c r="FG42" s="46" cm="1">
        <f t="array" ref="FG42">beneficio_muerte_individual_pensionado(FG$1,$E42,$B42, Hombres!$A$1:$DW$117, Mujeres!$A$1:$DW$117)</f>
        <v>0</v>
      </c>
      <c r="FH42" s="46" cm="1">
        <f t="array" ref="FH42">beneficio_muerte_individual_pensionado(FH$1,$E42,$B42, Hombres!$A$1:$DW$117, Mujeres!$A$1:$DW$117)</f>
        <v>0</v>
      </c>
      <c r="FI42" s="46" cm="1">
        <f t="array" ref="FI42">beneficio_muerte_individual_pensionado(FI$1,$E42,$B42, Hombres!$A$1:$DW$117, Mujeres!$A$1:$DW$117)</f>
        <v>0</v>
      </c>
      <c r="FJ42" s="46" cm="1">
        <f t="array" ref="FJ42">beneficio_muerte_individual_pensionado(FJ$1,$E42,$B42, Hombres!$A$1:$DW$117, Mujeres!$A$1:$DW$117)</f>
        <v>0</v>
      </c>
      <c r="FK42" s="46" cm="1">
        <f t="array" ref="FK42">beneficio_muerte_individual_pensionado(FK$1,$E42,$B42, Hombres!$A$1:$DW$117, Mujeres!$A$1:$DW$117)</f>
        <v>0</v>
      </c>
      <c r="FL42" s="46" cm="1">
        <f t="array" ref="FL42">beneficio_muerte_individual_pensionado(FL$1,$E42,$B42, Hombres!$A$1:$DW$117, Mujeres!$A$1:$DW$117)</f>
        <v>0</v>
      </c>
      <c r="FM42" s="46" cm="1">
        <f t="array" ref="FM42">beneficio_muerte_individual_pensionado(FM$1,$E42,$B42, Hombres!$A$1:$DW$117, Mujeres!$A$1:$DW$117)</f>
        <v>0</v>
      </c>
      <c r="FN42" s="46" cm="1">
        <f t="array" ref="FN42">beneficio_muerte_individual_pensionado(FN$1,$E42,$B42, Hombres!$A$1:$DW$117, Mujeres!$A$1:$DW$117)</f>
        <v>0</v>
      </c>
      <c r="FO42" s="46" cm="1">
        <f t="array" ref="FO42">beneficio_muerte_individual_pensionado(FO$1,$E42,$B42, Hombres!$A$1:$DW$117, Mujeres!$A$1:$DW$117)</f>
        <v>0</v>
      </c>
      <c r="FP42" s="46" cm="1">
        <f t="array" ref="FP42">beneficio_muerte_individual_pensionado(FP$1,$E42,$B42, Hombres!$A$1:$DW$117, Mujeres!$A$1:$DW$117)</f>
        <v>0</v>
      </c>
      <c r="FQ42" s="46" cm="1">
        <f t="array" ref="FQ42">beneficio_muerte_individual_pensionado(FQ$1,$E42,$B42, Hombres!$A$1:$DW$117, Mujeres!$A$1:$DW$117)</f>
        <v>0</v>
      </c>
      <c r="FR42" s="46" cm="1">
        <f t="array" ref="FR42">beneficio_muerte_individual_pensionado(FR$1,$E42,$B42, Hombres!$A$1:$DW$117, Mujeres!$A$1:$DW$117)</f>
        <v>0</v>
      </c>
      <c r="FS42" s="46" cm="1">
        <f t="array" ref="FS42">beneficio_muerte_individual_pensionado(FS$1,$E42,$B42, Hombres!$A$1:$DW$117, Mujeres!$A$1:$DW$117)</f>
        <v>0</v>
      </c>
      <c r="FT42" s="46" cm="1">
        <f t="array" ref="FT42">beneficio_muerte_individual_pensionado(FT$1,$E42,$B42, Hombres!$A$1:$DW$117, Mujeres!$A$1:$DW$117)</f>
        <v>0</v>
      </c>
      <c r="FU42" s="46" cm="1">
        <f t="array" ref="FU42">beneficio_muerte_individual_pensionado(FU$1,$E42,$B42, Hombres!$A$1:$DW$117, Mujeres!$A$1:$DW$117)</f>
        <v>0</v>
      </c>
      <c r="FV42" s="46" cm="1">
        <f t="array" ref="FV42">beneficio_muerte_individual_pensionado(FV$1,$E42,$B42, Hombres!$A$1:$DW$117, Mujeres!$A$1:$DW$117)</f>
        <v>0</v>
      </c>
      <c r="FW42" s="46" cm="1">
        <f t="array" ref="FW42">beneficio_muerte_individual_pensionado(FW$1,$E42,$B42, Hombres!$A$1:$DW$117, Mujeres!$A$1:$DW$117)</f>
        <v>0</v>
      </c>
      <c r="FX42" s="46" cm="1">
        <f t="array" ref="FX42">beneficio_muerte_individual_pensionado(FX$1,$E42,$B42, Hombres!$A$1:$DW$117, Mujeres!$A$1:$DW$117)</f>
        <v>0</v>
      </c>
      <c r="FY42" s="46" cm="1">
        <f t="array" ref="FY42">beneficio_muerte_individual_pensionado(FY$1,$E42,$B42, Hombres!$A$1:$DW$117, Mujeres!$A$1:$DW$117)</f>
        <v>0</v>
      </c>
      <c r="FZ42" s="46" cm="1">
        <f t="array" ref="FZ42">beneficio_muerte_individual_pensionado(FZ$1,$E42,$B42, Hombres!$A$1:$DW$117, Mujeres!$A$1:$DW$117)</f>
        <v>0</v>
      </c>
      <c r="GA42" s="46" cm="1">
        <f t="array" ref="GA42">beneficio_muerte_individual_pensionado(GA$1,$E42,$B42, Hombres!$A$1:$DW$117, Mujeres!$A$1:$DW$117)</f>
        <v>0</v>
      </c>
      <c r="GB42" s="46" cm="1">
        <f t="array" ref="GB42">beneficio_muerte_individual_pensionado(GB$1,$E42,$B42, Hombres!$A$1:$DW$117, Mujeres!$A$1:$DW$117)</f>
        <v>0</v>
      </c>
      <c r="GC42" s="46" cm="1">
        <f t="array" ref="GC42">beneficio_muerte_individual_pensionado(GC$1,$E42,$B42, Hombres!$A$1:$DW$117, Mujeres!$A$1:$DW$117)</f>
        <v>0</v>
      </c>
      <c r="GD42" s="46" cm="1">
        <f t="array" ref="GD42">beneficio_muerte_individual_pensionado(GD$1,$E42,$B42, Hombres!$A$1:$DW$117, Mujeres!$A$1:$DW$117)</f>
        <v>0</v>
      </c>
      <c r="GE42" s="46" cm="1">
        <f t="array" ref="GE42">beneficio_muerte_individual_pensionado(GE$1,$E42,$B42, Hombres!$A$1:$DW$117, Mujeres!$A$1:$DW$117)</f>
        <v>0</v>
      </c>
      <c r="GF42" s="46" cm="1">
        <f t="array" ref="GF42">beneficio_muerte_individual_pensionado(GF$1,$E42,$B42, Hombres!$A$1:$DW$117, Mujeres!$A$1:$DW$117)</f>
        <v>0</v>
      </c>
      <c r="GG42" s="46" cm="1">
        <f t="array" ref="GG42">beneficio_muerte_individual_pensionado(GG$1,$E42,$B42, Hombres!$A$1:$DW$117, Mujeres!$A$1:$DW$117)</f>
        <v>0</v>
      </c>
      <c r="GH42" s="46" cm="1">
        <f t="array" ref="GH42">beneficio_muerte_individual_pensionado(GH$1,$E42,$B42, Hombres!$A$1:$DW$117, Mujeres!$A$1:$DW$117)</f>
        <v>0</v>
      </c>
      <c r="GI42" s="46" cm="1">
        <f t="array" ref="GI42">beneficio_muerte_individual_pensionado(GI$1,$E42,$B42, Hombres!$A$1:$DW$117, Mujeres!$A$1:$DW$117)</f>
        <v>0</v>
      </c>
      <c r="GJ42" s="46" cm="1">
        <f t="array" ref="GJ42">beneficio_muerte_individual_pensionado(GJ$1,$E42,$B42, Hombres!$A$1:$DW$117, Mujeres!$A$1:$DW$117)</f>
        <v>0</v>
      </c>
      <c r="GK42" s="46" cm="1">
        <f t="array" ref="GK42">beneficio_muerte_individual_pensionado(GK$1,$E42,$B42, Hombres!$A$1:$DW$117, Mujeres!$A$1:$DW$117)</f>
        <v>0</v>
      </c>
      <c r="GL42" s="46" cm="1">
        <f t="array" ref="GL42">beneficio_muerte_individual_pensionado(GL$1,$E42,$B42, Hombres!$A$1:$DW$117, Mujeres!$A$1:$DW$117)</f>
        <v>0</v>
      </c>
      <c r="GM42" s="46" cm="1">
        <f t="array" ref="GM42">beneficio_muerte_individual_pensionado(GM$1,$E42,$B42, Hombres!$A$1:$DW$117, Mujeres!$A$1:$DW$117)</f>
        <v>0</v>
      </c>
      <c r="GN42" s="46" cm="1">
        <f t="array" ref="GN42">beneficio_muerte_individual_pensionado(GN$1,$E42,$B42, Hombres!$A$1:$DW$117, Mujeres!$A$1:$DW$117)</f>
        <v>0</v>
      </c>
      <c r="GO42" s="46" cm="1">
        <f t="array" ref="GO42">beneficio_muerte_individual_pensionado(GO$1,$E42,$B42, Hombres!$A$1:$DW$117, Mujeres!$A$1:$DW$117)</f>
        <v>0</v>
      </c>
      <c r="GP42" s="46" cm="1">
        <f t="array" ref="GP42">beneficio_muerte_individual_pensionado(GP$1,$E42,$B42, Hombres!$A$1:$DW$117, Mujeres!$A$1:$DW$117)</f>
        <v>0</v>
      </c>
      <c r="GQ42" s="46" cm="1">
        <f t="array" ref="GQ42">beneficio_muerte_individual_pensionado(GQ$1,$E42,$B42, Hombres!$A$1:$DW$117, Mujeres!$A$1:$DW$117)</f>
        <v>0</v>
      </c>
      <c r="GR42" s="46" cm="1">
        <f t="array" ref="GR42">beneficio_muerte_individual_pensionado(GR$1,$E42,$B42, Hombres!$A$1:$DW$117, Mujeres!$A$1:$DW$117)</f>
        <v>0</v>
      </c>
      <c r="GS42" s="46" cm="1">
        <f t="array" ref="GS42">beneficio_muerte_individual_pensionado(GS$1,$E42,$B42, Hombres!$A$1:$DW$117, Mujeres!$A$1:$DW$117)</f>
        <v>0</v>
      </c>
      <c r="GT42" s="46" cm="1">
        <f t="array" ref="GT42">beneficio_muerte_individual_pensionado(GT$1,$E42,$B42, Hombres!$A$1:$DW$117, Mujeres!$A$1:$DW$117)</f>
        <v>0</v>
      </c>
    </row>
    <row r="43" spans="1:202" x14ac:dyDescent="0.2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6" cm="1">
        <f t="array" ref="H43">AnualidadPensionado(H$1,$E43,$B43, $D43, Hombres!$A$1:$DW$117, Mujeres!$A$1:$DW$117)</f>
        <v>0</v>
      </c>
      <c r="I43" s="46" cm="1">
        <f t="array" ref="I43">AnualidadPensionado(I$1,$E43,$B43, $D43, Hombres!$A$1:$DW$117, Mujeres!$A$1:$DW$117)</f>
        <v>4211781.974591881</v>
      </c>
      <c r="J43" s="46" cm="1">
        <f t="array" ref="J43">AnualidadPensionado(J$1,$E43,$B43, $D43, Hombres!$A$1:$DW$117, Mujeres!$A$1:$DW$117)</f>
        <v>4198677.3940383149</v>
      </c>
      <c r="K43" s="46" cm="1">
        <f t="array" ref="K43">AnualidadPensionado(K$1,$E43,$B43, $D43, Hombres!$A$1:$DW$117, Mujeres!$A$1:$DW$117)</f>
        <v>4174080.6433470766</v>
      </c>
      <c r="L43" s="46" cm="1">
        <f t="array" ref="L43">AnualidadPensionado(L$1,$E43,$B43, $D43, Hombres!$A$1:$DW$117, Mujeres!$A$1:$DW$117)</f>
        <v>4137739.122925953</v>
      </c>
      <c r="M43" s="46" cm="1">
        <f t="array" ref="M43">AnualidadPensionado(M$1,$E43,$B43, $D43, Hombres!$A$1:$DW$117, Mujeres!$A$1:$DW$117)</f>
        <v>4089083.1010093801</v>
      </c>
      <c r="N43" s="46" cm="1">
        <f t="array" ref="N43">AnualidadPensionado(N$1,$E43,$B43, $D43, Hombres!$A$1:$DW$117, Mujeres!$A$1:$DW$117)</f>
        <v>4020816.4965349929</v>
      </c>
      <c r="O43" s="46" cm="1">
        <f t="array" ref="O43">AnualidadPensionado(O$1,$E43,$B43, $D43, Hombres!$A$1:$DW$117, Mujeres!$A$1:$DW$117)</f>
        <v>3937136.2527299649</v>
      </c>
      <c r="P43" s="46" cm="1">
        <f t="array" ref="P43">AnualidadPensionado(P$1,$E43,$B43, $D43, Hombres!$A$1:$DW$117, Mujeres!$A$1:$DW$117)</f>
        <v>3837412.8356811958</v>
      </c>
      <c r="Q43" s="46" cm="1">
        <f t="array" ref="Q43">AnualidadPensionado(Q$1,$E43,$B43, $D43, Hombres!$A$1:$DW$117, Mujeres!$A$1:$DW$117)</f>
        <v>3721301.2384925648</v>
      </c>
      <c r="R43" s="46" cm="1">
        <f t="array" ref="R43">AnualidadPensionado(R$1,$E43,$B43, $D43, Hombres!$A$1:$DW$117, Mujeres!$A$1:$DW$117)</f>
        <v>3588737.1346873809</v>
      </c>
      <c r="S43" s="46" cm="1">
        <f t="array" ref="S43">AnualidadPensionado(S$1,$E43,$B43, $D43, Hombres!$A$1:$DW$117, Mujeres!$A$1:$DW$117)</f>
        <v>3439842.1571517638</v>
      </c>
      <c r="T43" s="46" cm="1">
        <f t="array" ref="T43">AnualidadPensionado(T$1,$E43,$B43, $D43, Hombres!$A$1:$DW$117, Mujeres!$A$1:$DW$117)</f>
        <v>3274862.0849753171</v>
      </c>
      <c r="U43" s="46" cm="1">
        <f t="array" ref="U43">AnualidadPensionado(U$1,$E43,$B43, $D43, Hombres!$A$1:$DW$117, Mujeres!$A$1:$DW$117)</f>
        <v>3094385.339334263</v>
      </c>
      <c r="V43" s="46" cm="1">
        <f t="array" ref="V43">AnualidadPensionado(V$1,$E43,$B43, $D43, Hombres!$A$1:$DW$117, Mujeres!$A$1:$DW$117)</f>
        <v>2899640.374383226</v>
      </c>
      <c r="W43" s="46" cm="1">
        <f t="array" ref="W43">AnualidadPensionado(W$1,$E43,$B43, $D43, Hombres!$A$1:$DW$117, Mujeres!$A$1:$DW$117)</f>
        <v>2692462.1019055173</v>
      </c>
      <c r="X43" s="46" cm="1">
        <f t="array" ref="X43">AnualidadPensionado(X$1,$E43,$B43, $D43, Hombres!$A$1:$DW$117, Mujeres!$A$1:$DW$117)</f>
        <v>2475063.7351290183</v>
      </c>
      <c r="Y43" s="46" cm="1">
        <f t="array" ref="Y43">AnualidadPensionado(Y$1,$E43,$B43, $D43, Hombres!$A$1:$DW$117, Mujeres!$A$1:$DW$117)</f>
        <v>2249964.0418333914</v>
      </c>
      <c r="Z43" s="46" cm="1">
        <f t="array" ref="Z43">AnualidadPensionado(Z$1,$E43,$B43, $D43, Hombres!$A$1:$DW$117, Mujeres!$A$1:$DW$117)</f>
        <v>2020121.1093556331</v>
      </c>
      <c r="AA43" s="46" cm="1">
        <f t="array" ref="AA43">AnualidadPensionado(AA$1,$E43,$B43, $D43, Hombres!$A$1:$DW$117, Mujeres!$A$1:$DW$117)</f>
        <v>1789083.0801717988</v>
      </c>
      <c r="AB43" s="46" cm="1">
        <f t="array" ref="AB43">AnualidadPensionado(AB$1,$E43,$B43, $D43, Hombres!$A$1:$DW$117, Mujeres!$A$1:$DW$117)</f>
        <v>1560772.5079722961</v>
      </c>
      <c r="AC43" s="46" cm="1">
        <f t="array" ref="AC43">AnualidadPensionado(AC$1,$E43,$B43, $D43, Hombres!$A$1:$DW$117, Mujeres!$A$1:$DW$117)</f>
        <v>1339108.0737265202</v>
      </c>
      <c r="AD43" s="46" cm="1">
        <f t="array" ref="AD43">AnualidadPensionado(AD$1,$E43,$B43, $D43, Hombres!$A$1:$DW$117, Mujeres!$A$1:$DW$117)</f>
        <v>1127837.9182583662</v>
      </c>
      <c r="AE43" s="46" cm="1">
        <f t="array" ref="AE43">AnualidadPensionado(AE$1,$E43,$B43, $D43, Hombres!$A$1:$DW$117, Mujeres!$A$1:$DW$117)</f>
        <v>930503.60271986725</v>
      </c>
      <c r="AF43" s="46" cm="1">
        <f t="array" ref="AF43">AnualidadPensionado(AF$1,$E43,$B43, $D43, Hombres!$A$1:$DW$117, Mujeres!$A$1:$DW$117)</f>
        <v>750342.07916975138</v>
      </c>
      <c r="AG43" s="46" cm="1">
        <f t="array" ref="AG43">AnualidadPensionado(AG$1,$E43,$B43, $D43, Hombres!$A$1:$DW$117, Mujeres!$A$1:$DW$117)</f>
        <v>589954.90278740274</v>
      </c>
      <c r="AH43" s="46" cm="1">
        <f t="array" ref="AH43">AnualidadPensionado(AH$1,$E43,$B43, $D43, Hombres!$A$1:$DW$117, Mujeres!$A$1:$DW$117)</f>
        <v>451002.2876749243</v>
      </c>
      <c r="AI43" s="46" cm="1">
        <f t="array" ref="AI43">AnualidadPensionado(AI$1,$E43,$B43, $D43, Hombres!$A$1:$DW$117, Mujeres!$A$1:$DW$117)</f>
        <v>334127.06802023016</v>
      </c>
      <c r="AJ43" s="46" cm="1">
        <f t="array" ref="AJ43">AnualidadPensionado(AJ$1,$E43,$B43, $D43, Hombres!$A$1:$DW$117, Mujeres!$A$1:$DW$117)</f>
        <v>239001.11948741725</v>
      </c>
      <c r="AK43" s="46" cm="1">
        <f t="array" ref="AK43">AnualidadPensionado(AK$1,$E43,$B43, $D43, Hombres!$A$1:$DW$117, Mujeres!$A$1:$DW$117)</f>
        <v>164392.50521074081</v>
      </c>
      <c r="AL43" s="46" cm="1">
        <f t="array" ref="AL43">AnualidadPensionado(AL$1,$E43,$B43, $D43, Hombres!$A$1:$DW$117, Mujeres!$A$1:$DW$117)</f>
        <v>108241.25738662257</v>
      </c>
      <c r="AM43" s="46" cm="1">
        <f t="array" ref="AM43">AnualidadPensionado(AM$1,$E43,$B43, $D43, Hombres!$A$1:$DW$117, Mujeres!$A$1:$DW$117)</f>
        <v>67862.322297156061</v>
      </c>
      <c r="AN43" s="46" cm="1">
        <f t="array" ref="AN43">AnualidadPensionado(AN$1,$E43,$B43, $D43, Hombres!$A$1:$DW$117, Mujeres!$A$1:$DW$117)</f>
        <v>40258.660502246858</v>
      </c>
      <c r="AO43" s="46" cm="1">
        <f t="array" ref="AO43">AnualidadPensionado(AO$1,$E43,$B43, $D43, Hombres!$A$1:$DW$117, Mujeres!$A$1:$DW$117)</f>
        <v>22433.665123029554</v>
      </c>
      <c r="AP43" s="46" cm="1">
        <f t="array" ref="AP43">AnualidadPensionado(AP$1,$E43,$B43, $D43, Hombres!$A$1:$DW$117, Mujeres!$A$1:$DW$117)</f>
        <v>11644.005820693763</v>
      </c>
      <c r="AQ43" s="46" cm="1">
        <f t="array" ref="AQ43">AnualidadPensionado(AQ$1,$E43,$B43, $D43, Hombres!$A$1:$DW$117, Mujeres!$A$1:$DW$117)</f>
        <v>5574.2184781265241</v>
      </c>
      <c r="AR43" s="46" cm="1">
        <f t="array" ref="AR43">AnualidadPensionado(AR$1,$E43,$B43, $D43, Hombres!$A$1:$DW$117, Mujeres!$A$1:$DW$117)</f>
        <v>2431.6742146021547</v>
      </c>
      <c r="AS43" s="46" cm="1">
        <f t="array" ref="AS43">AnualidadPensionado(AS$1,$E43,$B43, $D43, Hombres!$A$1:$DW$117, Mujeres!$A$1:$DW$117)</f>
        <v>952.16729461628165</v>
      </c>
      <c r="AT43" s="46" cm="1">
        <f t="array" ref="AT43">AnualidadPensionado(AT$1,$E43,$B43, $D43, Hombres!$A$1:$DW$117, Mujeres!$A$1:$DW$117)</f>
        <v>328.32397372420127</v>
      </c>
      <c r="AU43" s="46" cm="1">
        <f t="array" ref="AU43">AnualidadPensionado(AU$1,$E43,$B43, $D43, Hombres!$A$1:$DW$117, Mujeres!$A$1:$DW$117)</f>
        <v>97.250435015526477</v>
      </c>
      <c r="AV43" s="46" cm="1">
        <f t="array" ref="AV43">AnualidadPensionado(AV$1,$E43,$B43, $D43, Hombres!$A$1:$DW$117, Mujeres!$A$1:$DW$117)</f>
        <v>23.915979078698637</v>
      </c>
      <c r="AW43" s="46" cm="1">
        <f t="array" ref="AW43">AnualidadPensionado(AW$1,$E43,$B43, $D43, Hombres!$A$1:$DW$117, Mujeres!$A$1:$DW$117)</f>
        <v>0</v>
      </c>
      <c r="AX43" s="46" cm="1">
        <f t="array" ref="AX43">AnualidadPensionado(AX$1,$E43,$B43, $D43, Hombres!$A$1:$DW$117, Mujeres!$A$1:$DW$117)</f>
        <v>0</v>
      </c>
      <c r="AY43" s="46" cm="1">
        <f t="array" ref="AY43">AnualidadPensionado(AY$1,$E43,$B43, $D43, Hombres!$A$1:$DW$117, Mujeres!$A$1:$DW$117)</f>
        <v>0</v>
      </c>
      <c r="AZ43" s="46" cm="1">
        <f t="array" ref="AZ43">AnualidadPensionado(AZ$1,$E43,$B43, $D43, Hombres!$A$1:$DW$117, Mujeres!$A$1:$DW$117)</f>
        <v>0</v>
      </c>
      <c r="BA43" s="46" cm="1">
        <f t="array" ref="BA43">AnualidadPensionado(BA$1,$E43,$B43, $D43, Hombres!$A$1:$DW$117, Mujeres!$A$1:$DW$117)</f>
        <v>0</v>
      </c>
      <c r="BB43" s="46" cm="1">
        <f t="array" ref="BB43">AnualidadPensionado(BB$1,$E43,$B43, $D43, Hombres!$A$1:$DW$117, Mujeres!$A$1:$DW$117)</f>
        <v>0</v>
      </c>
      <c r="BC43" s="46" cm="1">
        <f t="array" ref="BC43">AnualidadPensionado(BC$1,$E43,$B43, $D43, Hombres!$A$1:$DW$117, Mujeres!$A$1:$DW$117)</f>
        <v>0</v>
      </c>
      <c r="BD43" s="46" cm="1">
        <f t="array" ref="BD43">AnualidadPensionado(BD$1,$E43,$B43, $D43, Hombres!$A$1:$DW$117, Mujeres!$A$1:$DW$117)</f>
        <v>0</v>
      </c>
      <c r="BE43" s="46" cm="1">
        <f t="array" ref="BE43">AnualidadPensionado(BE$1,$E43,$B43, $D43, Hombres!$A$1:$DW$117, Mujeres!$A$1:$DW$117)</f>
        <v>0</v>
      </c>
      <c r="BF43" s="46" cm="1">
        <f t="array" ref="BF43">AnualidadPensionado(BF$1,$E43,$B43, $D43, Hombres!$A$1:$DW$117, Mujeres!$A$1:$DW$117)</f>
        <v>0</v>
      </c>
      <c r="BG43" s="46" cm="1">
        <f t="array" ref="BG43">AnualidadPensionado(BG$1,$E43,$B43, $D43, Hombres!$A$1:$DW$117, Mujeres!$A$1:$DW$117)</f>
        <v>0</v>
      </c>
      <c r="BH43" s="46" cm="1">
        <f t="array" ref="BH43">AnualidadPensionado(BH$1,$E43,$B43, $D43, Hombres!$A$1:$DW$117, Mujeres!$A$1:$DW$117)</f>
        <v>0</v>
      </c>
      <c r="BI43" s="46" cm="1">
        <f t="array" ref="BI43">AnualidadPensionado(BI$1,$E43,$B43, $D43, Hombres!$A$1:$DW$117, Mujeres!$A$1:$DW$117)</f>
        <v>0</v>
      </c>
      <c r="BJ43" s="46" cm="1">
        <f t="array" ref="BJ43">AnualidadPensionado(BJ$1,$E43,$B43, $D43, Hombres!$A$1:$DW$117, Mujeres!$A$1:$DW$117)</f>
        <v>0</v>
      </c>
      <c r="BK43" s="46" cm="1">
        <f t="array" ref="BK43">AnualidadPensionado(BK$1,$E43,$B43, $D43, Hombres!$A$1:$DW$117, Mujeres!$A$1:$DW$117)</f>
        <v>0</v>
      </c>
      <c r="BL43" s="46" cm="1">
        <f t="array" ref="BL43">AnualidadPensionado(BL$1,$E43,$B43, $D43, Hombres!$A$1:$DW$117, Mujeres!$A$1:$DW$117)</f>
        <v>0</v>
      </c>
      <c r="BM43" s="46" cm="1">
        <f t="array" ref="BM43">AnualidadPensionado(BM$1,$E43,$B43, $D43, Hombres!$A$1:$DW$117, Mujeres!$A$1:$DW$117)</f>
        <v>0</v>
      </c>
      <c r="BN43" s="46" cm="1">
        <f t="array" ref="BN43">AnualidadPensionado(BN$1,$E43,$B43, $D43, Hombres!$A$1:$DW$117, Mujeres!$A$1:$DW$117)</f>
        <v>0</v>
      </c>
      <c r="BO43" s="46" cm="1">
        <f t="array" ref="BO43">AnualidadPensionado(BO$1,$E43,$B43, $D43, Hombres!$A$1:$DW$117, Mujeres!$A$1:$DW$117)</f>
        <v>0</v>
      </c>
      <c r="BP43" s="46" cm="1">
        <f t="array" ref="BP43">AnualidadPensionado(BP$1,$E43,$B43, $D43, Hombres!$A$1:$DW$117, Mujeres!$A$1:$DW$117)</f>
        <v>0</v>
      </c>
      <c r="BQ43" s="46" cm="1">
        <f t="array" ref="BQ43">AnualidadPensionado(BQ$1,$E43,$B43, $D43, Hombres!$A$1:$DW$117, Mujeres!$A$1:$DW$117)</f>
        <v>0</v>
      </c>
      <c r="BR43" s="46" cm="1">
        <f t="array" ref="BR43">AnualidadPensionado(BR$1,$E43,$B43, $D43, Hombres!$A$1:$DW$117, Mujeres!$A$1:$DW$117)</f>
        <v>0</v>
      </c>
      <c r="BS43" s="46" cm="1">
        <f t="array" ref="BS43">AnualidadPensionado(BS$1,$E43,$B43, $D43, Hombres!$A$1:$DW$117, Mujeres!$A$1:$DW$117)</f>
        <v>0</v>
      </c>
      <c r="BT43" s="46" cm="1">
        <f t="array" ref="BT43">AnualidadPensionado(BT$1,$E43,$B43, $D43, Hombres!$A$1:$DW$117, Mujeres!$A$1:$DW$117)</f>
        <v>0</v>
      </c>
      <c r="BU43" s="46" cm="1">
        <f t="array" ref="BU43">AnualidadPensionado(BU$1,$E43,$B43, $D43, Hombres!$A$1:$DW$117, Mujeres!$A$1:$DW$117)</f>
        <v>0</v>
      </c>
      <c r="BV43" s="46" cm="1">
        <f t="array" ref="BV43">AnualidadPensionado(BV$1,$E43,$B43, $D43, Hombres!$A$1:$DW$117, Mujeres!$A$1:$DW$117)</f>
        <v>0</v>
      </c>
      <c r="BW43" s="46" cm="1">
        <f t="array" ref="BW43">AnualidadPensionado(BW$1,$E43,$B43, $D43, Hombres!$A$1:$DW$117, Mujeres!$A$1:$DW$117)</f>
        <v>0</v>
      </c>
      <c r="BX43" s="46" cm="1">
        <f t="array" ref="BX43">AnualidadPensionado(BX$1,$E43,$B43, $D43, Hombres!$A$1:$DW$117, Mujeres!$A$1:$DW$117)</f>
        <v>0</v>
      </c>
      <c r="BY43" s="46" cm="1">
        <f t="array" ref="BY43">AnualidadPensionado(BY$1,$E43,$B43, $D43, Hombres!$A$1:$DW$117, Mujeres!$A$1:$DW$117)</f>
        <v>0</v>
      </c>
      <c r="BZ43" s="46" cm="1">
        <f t="array" ref="BZ43">AnualidadPensionado(BZ$1,$E43,$B43, $D43, Hombres!$A$1:$DW$117, Mujeres!$A$1:$DW$117)</f>
        <v>0</v>
      </c>
      <c r="CA43" s="46" cm="1">
        <f t="array" ref="CA43">AnualidadPensionado(CA$1,$E43,$B43, $D43, Hombres!$A$1:$DW$117, Mujeres!$A$1:$DW$117)</f>
        <v>0</v>
      </c>
      <c r="CB43" s="46" cm="1">
        <f t="array" ref="CB43">AnualidadPensionado(CB$1,$E43,$B43, $D43, Hombres!$A$1:$DW$117, Mujeres!$A$1:$DW$117)</f>
        <v>0</v>
      </c>
      <c r="CC43" s="46" cm="1">
        <f t="array" ref="CC43">AnualidadPensionado(CC$1,$E43,$B43, $D43, Hombres!$A$1:$DW$117, Mujeres!$A$1:$DW$117)</f>
        <v>0</v>
      </c>
      <c r="CD43" s="46" cm="1">
        <f t="array" ref="CD43">AnualidadPensionado(CD$1,$E43,$B43, $D43, Hombres!$A$1:$DW$117, Mujeres!$A$1:$DW$117)</f>
        <v>0</v>
      </c>
      <c r="CE43" s="46" cm="1">
        <f t="array" ref="CE43">AnualidadPensionado(CE$1,$E43,$B43, $D43, Hombres!$A$1:$DW$117, Mujeres!$A$1:$DW$117)</f>
        <v>0</v>
      </c>
      <c r="CF43" s="46" cm="1">
        <f t="array" ref="CF43">AnualidadPensionado(CF$1,$E43,$B43, $D43, Hombres!$A$1:$DW$117, Mujeres!$A$1:$DW$117)</f>
        <v>0</v>
      </c>
      <c r="CG43" s="46" cm="1">
        <f t="array" ref="CG43">AnualidadPensionado(CG$1,$E43,$B43, $D43, Hombres!$A$1:$DW$117, Mujeres!$A$1:$DW$117)</f>
        <v>0</v>
      </c>
      <c r="CH43" s="46" cm="1">
        <f t="array" ref="CH43">AnualidadPensionado(CH$1,$E43,$B43, $D43, Hombres!$A$1:$DW$117, Mujeres!$A$1:$DW$117)</f>
        <v>0</v>
      </c>
      <c r="CI43" s="46" cm="1">
        <f t="array" ref="CI43">AnualidadPensionado(CI$1,$E43,$B43, $D43, Hombres!$A$1:$DW$117, Mujeres!$A$1:$DW$117)</f>
        <v>0</v>
      </c>
      <c r="CJ43" s="46" cm="1">
        <f t="array" ref="CJ43">AnualidadPensionado(CJ$1,$E43,$B43, $D43, Hombres!$A$1:$DW$117, Mujeres!$A$1:$DW$117)</f>
        <v>0</v>
      </c>
      <c r="CK43" s="46" cm="1">
        <f t="array" ref="CK43">AnualidadPensionado(CK$1,$E43,$B43, $D43, Hombres!$A$1:$DW$117, Mujeres!$A$1:$DW$117)</f>
        <v>0</v>
      </c>
      <c r="CL43" s="46" cm="1">
        <f t="array" ref="CL43">AnualidadPensionado(CL$1,$E43,$B43, $D43, Hombres!$A$1:$DW$117, Mujeres!$A$1:$DW$117)</f>
        <v>0</v>
      </c>
      <c r="CM43" s="46" cm="1">
        <f t="array" ref="CM43">AnualidadPensionado(CM$1,$E43,$B43, $D43, Hombres!$A$1:$DW$117, Mujeres!$A$1:$DW$117)</f>
        <v>0</v>
      </c>
      <c r="CN43" s="46" cm="1">
        <f t="array" ref="CN43">AnualidadPensionado(CN$1,$E43,$B43, $D43, Hombres!$A$1:$DW$117, Mujeres!$A$1:$DW$117)</f>
        <v>0</v>
      </c>
      <c r="CO43" s="46" cm="1">
        <f t="array" ref="CO43">AnualidadPensionado(CO$1,$E43,$B43, $D43, Hombres!$A$1:$DW$117, Mujeres!$A$1:$DW$117)</f>
        <v>0</v>
      </c>
      <c r="CP43" s="46" cm="1">
        <f t="array" ref="CP43">AnualidadPensionado(CP$1,$E43,$B43, $D43, Hombres!$A$1:$DW$117, Mujeres!$A$1:$DW$117)</f>
        <v>0</v>
      </c>
      <c r="CQ43" s="46" cm="1">
        <f t="array" ref="CQ43">AnualidadPensionado(CQ$1,$E43,$B43, $D43, Hombres!$A$1:$DW$117, Mujeres!$A$1:$DW$117)</f>
        <v>0</v>
      </c>
      <c r="CR43" s="46" cm="1">
        <f t="array" ref="CR43">AnualidadPensionado(CR$1,$E43,$B43, $D43, Hombres!$A$1:$DW$117, Mujeres!$A$1:$DW$117)</f>
        <v>0</v>
      </c>
      <c r="CS43" s="46" cm="1">
        <f t="array" ref="CS43">AnualidadPensionado(CS$1,$E43,$B43, $D43, Hombres!$A$1:$DW$117, Mujeres!$A$1:$DW$117)</f>
        <v>0</v>
      </c>
      <c r="CT43" s="46" cm="1">
        <f t="array" ref="CT43">AnualidadPensionado(CT$1,$E43,$B43, $D43, Hombres!$A$1:$DW$117, Mujeres!$A$1:$DW$117)</f>
        <v>0</v>
      </c>
      <c r="CU43" s="46" cm="1">
        <f t="array" ref="CU43">AnualidadPensionado(CU$1,$E43,$B43, $D43, Hombres!$A$1:$DW$117, Mujeres!$A$1:$DW$117)</f>
        <v>0</v>
      </c>
      <c r="CV43" s="46" cm="1">
        <f t="array" ref="CV43">AnualidadPensionado(CV$1,$E43,$B43, $D43, Hombres!$A$1:$DW$117, Mujeres!$A$1:$DW$117)</f>
        <v>0</v>
      </c>
      <c r="CW43" s="46" cm="1">
        <f t="array" ref="CW43">AnualidadPensionado(CW$1,$E43,$B43, $D43, Hombres!$A$1:$DW$117, Mujeres!$A$1:$DW$117)</f>
        <v>0</v>
      </c>
      <c r="CX43" s="46" cm="1">
        <f t="array" ref="CX43">AnualidadPensionado(CX$1,$E43,$B43, $D43, Hombres!$A$1:$DW$117, Mujeres!$A$1:$DW$117)</f>
        <v>0</v>
      </c>
      <c r="CY43" s="46" cm="1">
        <f t="array" ref="CY43">AnualidadPensionado(CY$1,$E43,$B43, $D43, Hombres!$A$1:$DW$117, Mujeres!$A$1:$DW$117)</f>
        <v>0</v>
      </c>
      <c r="DB43" s="21"/>
      <c r="DC43" s="46" cm="1">
        <f t="array" ref="DC43">beneficio_muerte_individual_pensionado(DC$1,$E43,$B43, Hombres!$A$1:$DW$117, Mujeres!$A$1:$DW$117)</f>
        <v>0</v>
      </c>
      <c r="DD43" s="46" cm="1">
        <f t="array" ref="DD43">beneficio_muerte_individual_pensionado(DD$1,$E43,$B43, Hombres!$A$1:$DW$117, Mujeres!$A$1:$DW$117)</f>
        <v>88607.7</v>
      </c>
      <c r="DE43" s="46" cm="1">
        <f t="array" ref="DE43">beneficio_muerte_individual_pensionado(DE$1,$E43,$B43, Hombres!$A$1:$DW$117, Mujeres!$A$1:$DW$117)</f>
        <v>93592.52826810001</v>
      </c>
      <c r="DF43" s="46" cm="1">
        <f t="array" ref="DF43">beneficio_muerte_individual_pensionado(DF$1,$E43,$B43, Hombres!$A$1:$DW$117, Mujeres!$A$1:$DW$117)</f>
        <v>98098.317693120014</v>
      </c>
      <c r="DG43" s="46" cm="1">
        <f t="array" ref="DG43">beneficio_muerte_individual_pensionado(DG$1,$E43,$B43, Hombres!$A$1:$DW$117, Mujeres!$A$1:$DW$117)</f>
        <v>102203.93291146871</v>
      </c>
      <c r="DH43" s="46" cm="1">
        <f t="array" ref="DH43">beneficio_muerte_individual_pensionado(DH$1,$E43,$B43, Hombres!$A$1:$DW$117, Mujeres!$A$1:$DW$117)</f>
        <v>106120.67849956035</v>
      </c>
      <c r="DI43" s="46" cm="1">
        <f t="array" ref="DI43">beneficio_muerte_individual_pensionado(DI$1,$E43,$B43, Hombres!$A$1:$DW$117, Mujeres!$A$1:$DW$117)</f>
        <v>113852.76688516057</v>
      </c>
      <c r="DJ43" s="46" cm="1">
        <f t="array" ref="DJ43">beneficio_muerte_individual_pensionado(DJ$1,$E43,$B43, Hombres!$A$1:$DW$117, Mujeres!$A$1:$DW$117)</f>
        <v>118274.17819971834</v>
      </c>
      <c r="DK43" s="46" cm="1">
        <f t="array" ref="DK43">beneficio_muerte_individual_pensionado(DK$1,$E43,$B43, Hombres!$A$1:$DW$117, Mujeres!$A$1:$DW$117)</f>
        <v>122435.37844626949</v>
      </c>
      <c r="DL43" s="46" cm="1">
        <f t="array" ref="DL43">beneficio_muerte_individual_pensionado(DL$1,$E43,$B43, Hombres!$A$1:$DW$117, Mujeres!$A$1:$DW$117)</f>
        <v>126179.47276635283</v>
      </c>
      <c r="DM43" s="46" cm="1">
        <f t="array" ref="DM43">beneficio_muerte_individual_pensionado(DM$1,$E43,$B43, Hombres!$A$1:$DW$117, Mujeres!$A$1:$DW$117)</f>
        <v>129375.21088127898</v>
      </c>
      <c r="DN43" s="46" cm="1">
        <f t="array" ref="DN43">beneficio_muerte_individual_pensionado(DN$1,$E43,$B43, Hombres!$A$1:$DW$117, Mujeres!$A$1:$DW$117)</f>
        <v>131961.31177695739</v>
      </c>
      <c r="DO43" s="46" cm="1">
        <f t="array" ref="DO43">beneficio_muerte_individual_pensionado(DO$1,$E43,$B43, Hombres!$A$1:$DW$117, Mujeres!$A$1:$DW$117)</f>
        <v>133919.62069555366</v>
      </c>
      <c r="DP43" s="46" cm="1">
        <f t="array" ref="DP43">beneficio_muerte_individual_pensionado(DP$1,$E43,$B43, Hombres!$A$1:$DW$117, Mujeres!$A$1:$DW$117)</f>
        <v>135132.66705606726</v>
      </c>
      <c r="DQ43" s="46" cm="1">
        <f t="array" ref="DQ43">beneficio_muerte_individual_pensionado(DQ$1,$E43,$B43, Hombres!$A$1:$DW$117, Mujeres!$A$1:$DW$117)</f>
        <v>135364.36739924879</v>
      </c>
      <c r="DR43" s="46" cm="1">
        <f t="array" ref="DR43">beneficio_muerte_individual_pensionado(DR$1,$E43,$B43, Hombres!$A$1:$DW$117, Mujeres!$A$1:$DW$117)</f>
        <v>134433.76666361635</v>
      </c>
      <c r="DS43" s="46" cm="1">
        <f t="array" ref="DS43">beneficio_muerte_individual_pensionado(DS$1,$E43,$B43, Hombres!$A$1:$DW$117, Mujeres!$A$1:$DW$117)</f>
        <v>132295.07292589726</v>
      </c>
      <c r="DT43" s="46" cm="1">
        <f t="array" ref="DT43">beneficio_muerte_individual_pensionado(DT$1,$E43,$B43, Hombres!$A$1:$DW$117, Mujeres!$A$1:$DW$117)</f>
        <v>128949.85071517641</v>
      </c>
      <c r="DU43" s="46" cm="1">
        <f t="array" ref="DU43">beneficio_muerte_individual_pensionado(DU$1,$E43,$B43, Hombres!$A$1:$DW$117, Mujeres!$A$1:$DW$117)</f>
        <v>124353.51686074426</v>
      </c>
      <c r="DV43" s="46" cm="1">
        <f t="array" ref="DV43">beneficio_muerte_individual_pensionado(DV$1,$E43,$B43, Hombres!$A$1:$DW$117, Mujeres!$A$1:$DW$117)</f>
        <v>118417.08550943098</v>
      </c>
      <c r="DW43" s="46" cm="1">
        <f t="array" ref="DW43">beneficio_muerte_individual_pensionado(DW$1,$E43,$B43, Hombres!$A$1:$DW$117, Mujeres!$A$1:$DW$117)</f>
        <v>111160.52883743716</v>
      </c>
      <c r="DX43" s="46" cm="1">
        <f t="array" ref="DX43">beneficio_muerte_individual_pensionado(DX$1,$E43,$B43, Hombres!$A$1:$DW$117, Mujeres!$A$1:$DW$117)</f>
        <v>102757.7535878359</v>
      </c>
      <c r="DY43" s="46" cm="1">
        <f t="array" ref="DY43">beneficio_muerte_individual_pensionado(DY$1,$E43,$B43, Hombres!$A$1:$DW$117, Mujeres!$A$1:$DW$117)</f>
        <v>93431.509444937328</v>
      </c>
      <c r="DZ43" s="46" cm="1">
        <f t="array" ref="DZ43">beneficio_muerte_individual_pensionado(DZ$1,$E43,$B43, Hombres!$A$1:$DW$117, Mujeres!$A$1:$DW$117)</f>
        <v>83396.21676288564</v>
      </c>
      <c r="EA43" s="46" cm="1">
        <f t="array" ref="EA43">beneficio_muerte_individual_pensionado(EA$1,$E43,$B43, Hombres!$A$1:$DW$117, Mujeres!$A$1:$DW$117)</f>
        <v>72878.930056907499</v>
      </c>
      <c r="EB43" s="46" cm="1">
        <f t="array" ref="EB43">beneficio_muerte_individual_pensionado(EB$1,$E43,$B43, Hombres!$A$1:$DW$117, Mujeres!$A$1:$DW$117)</f>
        <v>62194.084352125377</v>
      </c>
      <c r="EC43" s="46" cm="1">
        <f t="array" ref="EC43">beneficio_muerte_individual_pensionado(EC$1,$E43,$B43, Hombres!$A$1:$DW$117, Mujeres!$A$1:$DW$117)</f>
        <v>51717.572072251372</v>
      </c>
      <c r="ED43" s="46" cm="1">
        <f t="array" ref="ED43">beneficio_muerte_individual_pensionado(ED$1,$E43,$B43, Hombres!$A$1:$DW$117, Mujeres!$A$1:$DW$117)</f>
        <v>41798.645515785269</v>
      </c>
      <c r="EE43" s="46" cm="1">
        <f t="array" ref="EE43">beneficio_muerte_individual_pensionado(EE$1,$E43,$B43, Hombres!$A$1:$DW$117, Mujeres!$A$1:$DW$117)</f>
        <v>32721.866508186355</v>
      </c>
      <c r="EF43" s="46" cm="1">
        <f t="array" ref="EF43">beneficio_muerte_individual_pensionado(EF$1,$E43,$B43, Hombres!$A$1:$DW$117, Mujeres!$A$1:$DW$117)</f>
        <v>24707.709205898136</v>
      </c>
      <c r="EG43" s="46" cm="1">
        <f t="array" ref="EG43">beneficio_muerte_individual_pensionado(EG$1,$E43,$B43, Hombres!$A$1:$DW$117, Mujeres!$A$1:$DW$117)</f>
        <v>17917.43563576688</v>
      </c>
      <c r="EH43" s="46" cm="1">
        <f t="array" ref="EH43">beneficio_muerte_individual_pensionado(EH$1,$E43,$B43, Hombres!$A$1:$DW$117, Mujeres!$A$1:$DW$117)</f>
        <v>12424.10810597331</v>
      </c>
      <c r="EI43" s="46" cm="1">
        <f t="array" ref="EI43">beneficio_muerte_individual_pensionado(EI$1,$E43,$B43, Hombres!$A$1:$DW$117, Mujeres!$A$1:$DW$117)</f>
        <v>8195.0614742905982</v>
      </c>
      <c r="EJ43" s="46" cm="1">
        <f t="array" ref="EJ43">beneficio_muerte_individual_pensionado(EJ$1,$E43,$B43, Hombres!$A$1:$DW$117, Mujeres!$A$1:$DW$117)</f>
        <v>5109.1107680386694</v>
      </c>
      <c r="EK43" s="46" cm="1">
        <f t="array" ref="EK43">beneficio_muerte_individual_pensionado(EK$1,$E43,$B43, Hombres!$A$1:$DW$117, Mujeres!$A$1:$DW$117)</f>
        <v>2987.3918624194098</v>
      </c>
      <c r="EL43" s="46" cm="1">
        <f t="array" ref="EL43">beneficio_muerte_individual_pensionado(EL$1,$E43,$B43, Hombres!$A$1:$DW$117, Mujeres!$A$1:$DW$117)</f>
        <v>1624.2162734283938</v>
      </c>
      <c r="EM43" s="46" cm="1">
        <f t="array" ref="EM43">beneficio_muerte_individual_pensionado(EM$1,$E43,$B43, Hombres!$A$1:$DW$117, Mujeres!$A$1:$DW$117)</f>
        <v>813.07368472567509</v>
      </c>
      <c r="EN43" s="46" cm="1">
        <f t="array" ref="EN43">beneficio_muerte_individual_pensionado(EN$1,$E43,$B43, Hombres!$A$1:$DW$117, Mujeres!$A$1:$DW$117)</f>
        <v>370.2664642691974</v>
      </c>
      <c r="EO43" s="46" cm="1">
        <f t="array" ref="EO43">beneficio_muerte_individual_pensionado(EO$1,$E43,$B43, Hombres!$A$1:$DW$117, Mujeres!$A$1:$DW$117)</f>
        <v>151.0695854165086</v>
      </c>
      <c r="EP43" s="46" cm="1">
        <f t="array" ref="EP43">beneficio_muerte_individual_pensionado(EP$1,$E43,$B43, Hombres!$A$1:$DW$117, Mujeres!$A$1:$DW$117)</f>
        <v>54.162541652323441</v>
      </c>
      <c r="EQ43" s="46" cm="1">
        <f t="array" ref="EQ43">beneficio_muerte_individual_pensionado(EQ$1,$E43,$B43, Hombres!$A$1:$DW$117, Mujeres!$A$1:$DW$117)</f>
        <v>16.643097083364417</v>
      </c>
      <c r="ER43" s="46" cm="1">
        <f t="array" ref="ER43">beneficio_muerte_individual_pensionado(ER$1,$E43,$B43, Hombres!$A$1:$DW$117, Mujeres!$A$1:$DW$117)</f>
        <v>5.220008964185844</v>
      </c>
      <c r="ES43" s="46" cm="1">
        <f t="array" ref="ES43">beneficio_muerte_individual_pensionado(ES$1,$E43,$B43, Hombres!$A$1:$DW$117, Mujeres!$A$1:$DW$117)</f>
        <v>0</v>
      </c>
      <c r="ET43" s="46" cm="1">
        <f t="array" ref="ET43">beneficio_muerte_individual_pensionado(ET$1,$E43,$B43, Hombres!$A$1:$DW$117, Mujeres!$A$1:$DW$117)</f>
        <v>0</v>
      </c>
      <c r="EU43" s="46" cm="1">
        <f t="array" ref="EU43">beneficio_muerte_individual_pensionado(EU$1,$E43,$B43, Hombres!$A$1:$DW$117, Mujeres!$A$1:$DW$117)</f>
        <v>0</v>
      </c>
      <c r="EV43" s="46" cm="1">
        <f t="array" ref="EV43">beneficio_muerte_individual_pensionado(EV$1,$E43,$B43, Hombres!$A$1:$DW$117, Mujeres!$A$1:$DW$117)</f>
        <v>0</v>
      </c>
      <c r="EW43" s="46" cm="1">
        <f t="array" ref="EW43">beneficio_muerte_individual_pensionado(EW$1,$E43,$B43, Hombres!$A$1:$DW$117, Mujeres!$A$1:$DW$117)</f>
        <v>0</v>
      </c>
      <c r="EX43" s="46" cm="1">
        <f t="array" ref="EX43">beneficio_muerte_individual_pensionado(EX$1,$E43,$B43, Hombres!$A$1:$DW$117, Mujeres!$A$1:$DW$117)</f>
        <v>0</v>
      </c>
      <c r="EY43" s="46" cm="1">
        <f t="array" ref="EY43">beneficio_muerte_individual_pensionado(EY$1,$E43,$B43, Hombres!$A$1:$DW$117, Mujeres!$A$1:$DW$117)</f>
        <v>0</v>
      </c>
      <c r="EZ43" s="46" cm="1">
        <f t="array" ref="EZ43">beneficio_muerte_individual_pensionado(EZ$1,$E43,$B43, Hombres!$A$1:$DW$117, Mujeres!$A$1:$DW$117)</f>
        <v>0</v>
      </c>
      <c r="FA43" s="46" cm="1">
        <f t="array" ref="FA43">beneficio_muerte_individual_pensionado(FA$1,$E43,$B43, Hombres!$A$1:$DW$117, Mujeres!$A$1:$DW$117)</f>
        <v>0</v>
      </c>
      <c r="FB43" s="46" cm="1">
        <f t="array" ref="FB43">beneficio_muerte_individual_pensionado(FB$1,$E43,$B43, Hombres!$A$1:$DW$117, Mujeres!$A$1:$DW$117)</f>
        <v>0</v>
      </c>
      <c r="FC43" s="46" cm="1">
        <f t="array" ref="FC43">beneficio_muerte_individual_pensionado(FC$1,$E43,$B43, Hombres!$A$1:$DW$117, Mujeres!$A$1:$DW$117)</f>
        <v>0</v>
      </c>
      <c r="FD43" s="46" cm="1">
        <f t="array" ref="FD43">beneficio_muerte_individual_pensionado(FD$1,$E43,$B43, Hombres!$A$1:$DW$117, Mujeres!$A$1:$DW$117)</f>
        <v>0</v>
      </c>
      <c r="FE43" s="46" cm="1">
        <f t="array" ref="FE43">beneficio_muerte_individual_pensionado(FE$1,$E43,$B43, Hombres!$A$1:$DW$117, Mujeres!$A$1:$DW$117)</f>
        <v>0</v>
      </c>
      <c r="FF43" s="46" cm="1">
        <f t="array" ref="FF43">beneficio_muerte_individual_pensionado(FF$1,$E43,$B43, Hombres!$A$1:$DW$117, Mujeres!$A$1:$DW$117)</f>
        <v>0</v>
      </c>
      <c r="FG43" s="46" cm="1">
        <f t="array" ref="FG43">beneficio_muerte_individual_pensionado(FG$1,$E43,$B43, Hombres!$A$1:$DW$117, Mujeres!$A$1:$DW$117)</f>
        <v>0</v>
      </c>
      <c r="FH43" s="46" cm="1">
        <f t="array" ref="FH43">beneficio_muerte_individual_pensionado(FH$1,$E43,$B43, Hombres!$A$1:$DW$117, Mujeres!$A$1:$DW$117)</f>
        <v>0</v>
      </c>
      <c r="FI43" s="46" cm="1">
        <f t="array" ref="FI43">beneficio_muerte_individual_pensionado(FI$1,$E43,$B43, Hombres!$A$1:$DW$117, Mujeres!$A$1:$DW$117)</f>
        <v>0</v>
      </c>
      <c r="FJ43" s="46" cm="1">
        <f t="array" ref="FJ43">beneficio_muerte_individual_pensionado(FJ$1,$E43,$B43, Hombres!$A$1:$DW$117, Mujeres!$A$1:$DW$117)</f>
        <v>0</v>
      </c>
      <c r="FK43" s="46" cm="1">
        <f t="array" ref="FK43">beneficio_muerte_individual_pensionado(FK$1,$E43,$B43, Hombres!$A$1:$DW$117, Mujeres!$A$1:$DW$117)</f>
        <v>0</v>
      </c>
      <c r="FL43" s="46" cm="1">
        <f t="array" ref="FL43">beneficio_muerte_individual_pensionado(FL$1,$E43,$B43, Hombres!$A$1:$DW$117, Mujeres!$A$1:$DW$117)</f>
        <v>0</v>
      </c>
      <c r="FM43" s="46" cm="1">
        <f t="array" ref="FM43">beneficio_muerte_individual_pensionado(FM$1,$E43,$B43, Hombres!$A$1:$DW$117, Mujeres!$A$1:$DW$117)</f>
        <v>0</v>
      </c>
      <c r="FN43" s="46" cm="1">
        <f t="array" ref="FN43">beneficio_muerte_individual_pensionado(FN$1,$E43,$B43, Hombres!$A$1:$DW$117, Mujeres!$A$1:$DW$117)</f>
        <v>0</v>
      </c>
      <c r="FO43" s="46" cm="1">
        <f t="array" ref="FO43">beneficio_muerte_individual_pensionado(FO$1,$E43,$B43, Hombres!$A$1:$DW$117, Mujeres!$A$1:$DW$117)</f>
        <v>0</v>
      </c>
      <c r="FP43" s="46" cm="1">
        <f t="array" ref="FP43">beneficio_muerte_individual_pensionado(FP$1,$E43,$B43, Hombres!$A$1:$DW$117, Mujeres!$A$1:$DW$117)</f>
        <v>0</v>
      </c>
      <c r="FQ43" s="46" cm="1">
        <f t="array" ref="FQ43">beneficio_muerte_individual_pensionado(FQ$1,$E43,$B43, Hombres!$A$1:$DW$117, Mujeres!$A$1:$DW$117)</f>
        <v>0</v>
      </c>
      <c r="FR43" s="46" cm="1">
        <f t="array" ref="FR43">beneficio_muerte_individual_pensionado(FR$1,$E43,$B43, Hombres!$A$1:$DW$117, Mujeres!$A$1:$DW$117)</f>
        <v>0</v>
      </c>
      <c r="FS43" s="46" cm="1">
        <f t="array" ref="FS43">beneficio_muerte_individual_pensionado(FS$1,$E43,$B43, Hombres!$A$1:$DW$117, Mujeres!$A$1:$DW$117)</f>
        <v>0</v>
      </c>
      <c r="FT43" s="46" cm="1">
        <f t="array" ref="FT43">beneficio_muerte_individual_pensionado(FT$1,$E43,$B43, Hombres!$A$1:$DW$117, Mujeres!$A$1:$DW$117)</f>
        <v>0</v>
      </c>
      <c r="FU43" s="46" cm="1">
        <f t="array" ref="FU43">beneficio_muerte_individual_pensionado(FU$1,$E43,$B43, Hombres!$A$1:$DW$117, Mujeres!$A$1:$DW$117)</f>
        <v>0</v>
      </c>
      <c r="FV43" s="46" cm="1">
        <f t="array" ref="FV43">beneficio_muerte_individual_pensionado(FV$1,$E43,$B43, Hombres!$A$1:$DW$117, Mujeres!$A$1:$DW$117)</f>
        <v>0</v>
      </c>
      <c r="FW43" s="46" cm="1">
        <f t="array" ref="FW43">beneficio_muerte_individual_pensionado(FW$1,$E43,$B43, Hombres!$A$1:$DW$117, Mujeres!$A$1:$DW$117)</f>
        <v>0</v>
      </c>
      <c r="FX43" s="46" cm="1">
        <f t="array" ref="FX43">beneficio_muerte_individual_pensionado(FX$1,$E43,$B43, Hombres!$A$1:$DW$117, Mujeres!$A$1:$DW$117)</f>
        <v>0</v>
      </c>
      <c r="FY43" s="46" cm="1">
        <f t="array" ref="FY43">beneficio_muerte_individual_pensionado(FY$1,$E43,$B43, Hombres!$A$1:$DW$117, Mujeres!$A$1:$DW$117)</f>
        <v>0</v>
      </c>
      <c r="FZ43" s="46" cm="1">
        <f t="array" ref="FZ43">beneficio_muerte_individual_pensionado(FZ$1,$E43,$B43, Hombres!$A$1:$DW$117, Mujeres!$A$1:$DW$117)</f>
        <v>0</v>
      </c>
      <c r="GA43" s="46" cm="1">
        <f t="array" ref="GA43">beneficio_muerte_individual_pensionado(GA$1,$E43,$B43, Hombres!$A$1:$DW$117, Mujeres!$A$1:$DW$117)</f>
        <v>0</v>
      </c>
      <c r="GB43" s="46" cm="1">
        <f t="array" ref="GB43">beneficio_muerte_individual_pensionado(GB$1,$E43,$B43, Hombres!$A$1:$DW$117, Mujeres!$A$1:$DW$117)</f>
        <v>0</v>
      </c>
      <c r="GC43" s="46" cm="1">
        <f t="array" ref="GC43">beneficio_muerte_individual_pensionado(GC$1,$E43,$B43, Hombres!$A$1:$DW$117, Mujeres!$A$1:$DW$117)</f>
        <v>0</v>
      </c>
      <c r="GD43" s="46" cm="1">
        <f t="array" ref="GD43">beneficio_muerte_individual_pensionado(GD$1,$E43,$B43, Hombres!$A$1:$DW$117, Mujeres!$A$1:$DW$117)</f>
        <v>0</v>
      </c>
      <c r="GE43" s="46" cm="1">
        <f t="array" ref="GE43">beneficio_muerte_individual_pensionado(GE$1,$E43,$B43, Hombres!$A$1:$DW$117, Mujeres!$A$1:$DW$117)</f>
        <v>0</v>
      </c>
      <c r="GF43" s="46" cm="1">
        <f t="array" ref="GF43">beneficio_muerte_individual_pensionado(GF$1,$E43,$B43, Hombres!$A$1:$DW$117, Mujeres!$A$1:$DW$117)</f>
        <v>0</v>
      </c>
      <c r="GG43" s="46" cm="1">
        <f t="array" ref="GG43">beneficio_muerte_individual_pensionado(GG$1,$E43,$B43, Hombres!$A$1:$DW$117, Mujeres!$A$1:$DW$117)</f>
        <v>0</v>
      </c>
      <c r="GH43" s="46" cm="1">
        <f t="array" ref="GH43">beneficio_muerte_individual_pensionado(GH$1,$E43,$B43, Hombres!$A$1:$DW$117, Mujeres!$A$1:$DW$117)</f>
        <v>0</v>
      </c>
      <c r="GI43" s="46" cm="1">
        <f t="array" ref="GI43">beneficio_muerte_individual_pensionado(GI$1,$E43,$B43, Hombres!$A$1:$DW$117, Mujeres!$A$1:$DW$117)</f>
        <v>0</v>
      </c>
      <c r="GJ43" s="46" cm="1">
        <f t="array" ref="GJ43">beneficio_muerte_individual_pensionado(GJ$1,$E43,$B43, Hombres!$A$1:$DW$117, Mujeres!$A$1:$DW$117)</f>
        <v>0</v>
      </c>
      <c r="GK43" s="46" cm="1">
        <f t="array" ref="GK43">beneficio_muerte_individual_pensionado(GK$1,$E43,$B43, Hombres!$A$1:$DW$117, Mujeres!$A$1:$DW$117)</f>
        <v>0</v>
      </c>
      <c r="GL43" s="46" cm="1">
        <f t="array" ref="GL43">beneficio_muerte_individual_pensionado(GL$1,$E43,$B43, Hombres!$A$1:$DW$117, Mujeres!$A$1:$DW$117)</f>
        <v>0</v>
      </c>
      <c r="GM43" s="46" cm="1">
        <f t="array" ref="GM43">beneficio_muerte_individual_pensionado(GM$1,$E43,$B43, Hombres!$A$1:$DW$117, Mujeres!$A$1:$DW$117)</f>
        <v>0</v>
      </c>
      <c r="GN43" s="46" cm="1">
        <f t="array" ref="GN43">beneficio_muerte_individual_pensionado(GN$1,$E43,$B43, Hombres!$A$1:$DW$117, Mujeres!$A$1:$DW$117)</f>
        <v>0</v>
      </c>
      <c r="GO43" s="46" cm="1">
        <f t="array" ref="GO43">beneficio_muerte_individual_pensionado(GO$1,$E43,$B43, Hombres!$A$1:$DW$117, Mujeres!$A$1:$DW$117)</f>
        <v>0</v>
      </c>
      <c r="GP43" s="46" cm="1">
        <f t="array" ref="GP43">beneficio_muerte_individual_pensionado(GP$1,$E43,$B43, Hombres!$A$1:$DW$117, Mujeres!$A$1:$DW$117)</f>
        <v>0</v>
      </c>
      <c r="GQ43" s="46" cm="1">
        <f t="array" ref="GQ43">beneficio_muerte_individual_pensionado(GQ$1,$E43,$B43, Hombres!$A$1:$DW$117, Mujeres!$A$1:$DW$117)</f>
        <v>0</v>
      </c>
      <c r="GR43" s="46" cm="1">
        <f t="array" ref="GR43">beneficio_muerte_individual_pensionado(GR$1,$E43,$B43, Hombres!$A$1:$DW$117, Mujeres!$A$1:$DW$117)</f>
        <v>0</v>
      </c>
      <c r="GS43" s="46" cm="1">
        <f t="array" ref="GS43">beneficio_muerte_individual_pensionado(GS$1,$E43,$B43, Hombres!$A$1:$DW$117, Mujeres!$A$1:$DW$117)</f>
        <v>0</v>
      </c>
      <c r="GT43" s="46" cm="1">
        <f t="array" ref="GT43">beneficio_muerte_individual_pensionado(GT$1,$E43,$B43, Hombres!$A$1:$DW$117, Mujeres!$A$1:$DW$117)</f>
        <v>0</v>
      </c>
    </row>
    <row r="44" spans="1:202" x14ac:dyDescent="0.2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6" cm="1">
        <f t="array" ref="H44">AnualidadPensionado(H$1,$E44,$B44, $D44, Hombres!$A$1:$DW$117, Mujeres!$A$1:$DW$117)</f>
        <v>0</v>
      </c>
      <c r="I44" s="46" cm="1">
        <f t="array" ref="I44">AnualidadPensionado(I$1,$E44,$B44, $D44, Hombres!$A$1:$DW$117, Mujeres!$A$1:$DW$117)</f>
        <v>4264056.4407012006</v>
      </c>
      <c r="J44" s="46" cm="1">
        <f t="array" ref="J44">AnualidadPensionado(J$1,$E44,$B44, $D44, Hombres!$A$1:$DW$117, Mujeres!$A$1:$DW$117)</f>
        <v>4308409.7699790308</v>
      </c>
      <c r="K44" s="46" cm="1">
        <f t="array" ref="K44">AnualidadPensionado(K$1,$E44,$B44, $D44, Hombres!$A$1:$DW$117, Mujeres!$A$1:$DW$117)</f>
        <v>4344839.0419387845</v>
      </c>
      <c r="L44" s="46" cm="1">
        <f t="array" ref="L44">AnualidadPensionado(L$1,$E44,$B44, $D44, Hombres!$A$1:$DW$117, Mujeres!$A$1:$DW$117)</f>
        <v>4371726.0095194187</v>
      </c>
      <c r="M44" s="46" cm="1">
        <f t="array" ref="M44">AnualidadPensionado(M$1,$E44,$B44, $D44, Hombres!$A$1:$DW$117, Mujeres!$A$1:$DW$117)</f>
        <v>4387881.0453700656</v>
      </c>
      <c r="N44" s="46" cm="1">
        <f t="array" ref="N44">AnualidadPensionado(N$1,$E44,$B44, $D44, Hombres!$A$1:$DW$117, Mujeres!$A$1:$DW$117)</f>
        <v>4392778.9078899343</v>
      </c>
      <c r="O44" s="46" cm="1">
        <f t="array" ref="O44">AnualidadPensionado(O$1,$E44,$B44, $D44, Hombres!$A$1:$DW$117, Mujeres!$A$1:$DW$117)</f>
        <v>4386269.4816436144</v>
      </c>
      <c r="P44" s="46" cm="1">
        <f t="array" ref="P44">AnualidadPensionado(P$1,$E44,$B44, $D44, Hombres!$A$1:$DW$117, Mujeres!$A$1:$DW$117)</f>
        <v>4368189.0770718837</v>
      </c>
      <c r="Q44" s="46" cm="1">
        <f t="array" ref="Q44">AnualidadPensionado(Q$1,$E44,$B44, $D44, Hombres!$A$1:$DW$117, Mujeres!$A$1:$DW$117)</f>
        <v>4338265.6277553272</v>
      </c>
      <c r="R44" s="46" cm="1">
        <f t="array" ref="R44">AnualidadPensionado(R$1,$E44,$B44, $D44, Hombres!$A$1:$DW$117, Mujeres!$A$1:$DW$117)</f>
        <v>4295868.0397625407</v>
      </c>
      <c r="S44" s="46" cm="1">
        <f t="array" ref="S44">AnualidadPensionado(S$1,$E44,$B44, $D44, Hombres!$A$1:$DW$117, Mujeres!$A$1:$DW$117)</f>
        <v>4233059.300149939</v>
      </c>
      <c r="T44" s="46" cm="1">
        <f t="array" ref="T44">AnualidadPensionado(T$1,$E44,$B44, $D44, Hombres!$A$1:$DW$117, Mujeres!$A$1:$DW$117)</f>
        <v>4154339.9451939603</v>
      </c>
      <c r="U44" s="46" cm="1">
        <f t="array" ref="U44">AnualidadPensionado(U$1,$E44,$B44, $D44, Hombres!$A$1:$DW$117, Mujeres!$A$1:$DW$117)</f>
        <v>4058960.4751639524</v>
      </c>
      <c r="V44" s="46" cm="1">
        <f t="array" ref="V44">AnualidadPensionado(V$1,$E44,$B44, $D44, Hombres!$A$1:$DW$117, Mujeres!$A$1:$DW$117)</f>
        <v>3946426.5874873251</v>
      </c>
      <c r="W44" s="46" cm="1">
        <f t="array" ref="W44">AnualidadPensionado(W$1,$E44,$B44, $D44, Hombres!$A$1:$DW$117, Mujeres!$A$1:$DW$117)</f>
        <v>3816489.8133089314</v>
      </c>
      <c r="X44" s="46" cm="1">
        <f t="array" ref="X44">AnualidadPensionado(X$1,$E44,$B44, $D44, Hombres!$A$1:$DW$117, Mujeres!$A$1:$DW$117)</f>
        <v>3669086.2027681977</v>
      </c>
      <c r="Y44" s="46" cm="1">
        <f t="array" ref="Y44">AnualidadPensionado(Y$1,$E44,$B44, $D44, Hombres!$A$1:$DW$117, Mujeres!$A$1:$DW$117)</f>
        <v>3504265.046045478</v>
      </c>
      <c r="Z44" s="46" cm="1">
        <f t="array" ref="Z44">AnualidadPensionado(Z$1,$E44,$B44, $D44, Hombres!$A$1:$DW$117, Mujeres!$A$1:$DW$117)</f>
        <v>3322414.1305337315</v>
      </c>
      <c r="AA44" s="46" cm="1">
        <f t="array" ref="AA44">AnualidadPensionado(AA$1,$E44,$B44, $D44, Hombres!$A$1:$DW$117, Mujeres!$A$1:$DW$117)</f>
        <v>3124576.5091616805</v>
      </c>
      <c r="AB44" s="46" cm="1">
        <f t="array" ref="AB44">AnualidadPensionado(AB$1,$E44,$B44, $D44, Hombres!$A$1:$DW$117, Mujeres!$A$1:$DW$117)</f>
        <v>2912446.8696197858</v>
      </c>
      <c r="AC44" s="46" cm="1">
        <f t="array" ref="AC44">AnualidadPensionado(AC$1,$E44,$B44, $D44, Hombres!$A$1:$DW$117, Mujeres!$A$1:$DW$117)</f>
        <v>2688151.5483074365</v>
      </c>
      <c r="AD44" s="46" cm="1">
        <f t="array" ref="AD44">AnualidadPensionado(AD$1,$E44,$B44, $D44, Hombres!$A$1:$DW$117, Mujeres!$A$1:$DW$117)</f>
        <v>2454175.025713366</v>
      </c>
      <c r="AE44" s="46" cm="1">
        <f t="array" ref="AE44">AnualidadPensionado(AE$1,$E44,$B44, $D44, Hombres!$A$1:$DW$117, Mujeres!$A$1:$DW$117)</f>
        <v>2213509.7680284204</v>
      </c>
      <c r="AF44" s="46" cm="1">
        <f t="array" ref="AF44">AnualidadPensionado(AF$1,$E44,$B44, $D44, Hombres!$A$1:$DW$117, Mujeres!$A$1:$DW$117)</f>
        <v>1969825.4095537842</v>
      </c>
      <c r="AG44" s="46" cm="1">
        <f t="array" ref="AG44">AnualidadPensionado(AG$1,$E44,$B44, $D44, Hombres!$A$1:$DW$117, Mujeres!$A$1:$DW$117)</f>
        <v>1727247.3356020676</v>
      </c>
      <c r="AH44" s="46" cm="1">
        <f t="array" ref="AH44">AnualidadPensionado(AH$1,$E44,$B44, $D44, Hombres!$A$1:$DW$117, Mujeres!$A$1:$DW$117)</f>
        <v>1489971.0026291474</v>
      </c>
      <c r="AI44" s="46" cm="1">
        <f t="array" ref="AI44">AnualidadPensionado(AI$1,$E44,$B44, $D44, Hombres!$A$1:$DW$117, Mujeres!$A$1:$DW$117)</f>
        <v>1262096.1427016438</v>
      </c>
      <c r="AJ44" s="46" cm="1">
        <f t="array" ref="AJ44">AnualidadPensionado(AJ$1,$E44,$B44, $D44, Hombres!$A$1:$DW$117, Mujeres!$A$1:$DW$117)</f>
        <v>1047595.3811564889</v>
      </c>
      <c r="AK44" s="46" cm="1">
        <f t="array" ref="AK44">AnualidadPensionado(AK$1,$E44,$B44, $D44, Hombres!$A$1:$DW$117, Mujeres!$A$1:$DW$117)</f>
        <v>850201.68928362394</v>
      </c>
      <c r="AL44" s="46" cm="1">
        <f t="array" ref="AL44">AnualidadPensionado(AL$1,$E44,$B44, $D44, Hombres!$A$1:$DW$117, Mujeres!$A$1:$DW$117)</f>
        <v>673029.38694504881</v>
      </c>
      <c r="AM44" s="46" cm="1">
        <f t="array" ref="AM44">AnualidadPensionado(AM$1,$E44,$B44, $D44, Hombres!$A$1:$DW$117, Mujeres!$A$1:$DW$117)</f>
        <v>518224.29853599472</v>
      </c>
      <c r="AN44" s="46" cm="1">
        <f t="array" ref="AN44">AnualidadPensionado(AN$1,$E44,$B44, $D44, Hombres!$A$1:$DW$117, Mujeres!$A$1:$DW$117)</f>
        <v>386856.37027908076</v>
      </c>
      <c r="AO44" s="46" cm="1">
        <f t="array" ref="AO44">AnualidadPensionado(AO$1,$E44,$B44, $D44, Hombres!$A$1:$DW$117, Mujeres!$A$1:$DW$117)</f>
        <v>278939.34160746651</v>
      </c>
      <c r="AP44" s="46" cm="1">
        <f t="array" ref="AP44">AnualidadPensionado(AP$1,$E44,$B44, $D44, Hombres!$A$1:$DW$117, Mujeres!$A$1:$DW$117)</f>
        <v>193476.1892541234</v>
      </c>
      <c r="AQ44" s="46" cm="1">
        <f t="array" ref="AQ44">AnualidadPensionado(AQ$1,$E44,$B44, $D44, Hombres!$A$1:$DW$117, Mujeres!$A$1:$DW$117)</f>
        <v>128508.88389857612</v>
      </c>
      <c r="AR44" s="46" cm="1">
        <f t="array" ref="AR44">AnualidadPensionado(AR$1,$E44,$B44, $D44, Hombres!$A$1:$DW$117, Mujeres!$A$1:$DW$117)</f>
        <v>81305.950088585407</v>
      </c>
      <c r="AS44" s="46" cm="1">
        <f t="array" ref="AS44">AnualidadPensionado(AS$1,$E44,$B44, $D44, Hombres!$A$1:$DW$117, Mujeres!$A$1:$DW$117)</f>
        <v>48692.868062246613</v>
      </c>
      <c r="AT44" s="46" cm="1">
        <f t="array" ref="AT44">AnualidadPensionado(AT$1,$E44,$B44, $D44, Hombres!$A$1:$DW$117, Mujeres!$A$1:$DW$117)</f>
        <v>27401.810026092247</v>
      </c>
      <c r="AU44" s="46" cm="1">
        <f t="array" ref="AU44">AnualidadPensionado(AU$1,$E44,$B44, $D44, Hombres!$A$1:$DW$117, Mujeres!$A$1:$DW$117)</f>
        <v>14368.597163239674</v>
      </c>
      <c r="AV44" s="46" cm="1">
        <f t="array" ref="AV44">AnualidadPensionado(AV$1,$E44,$B44, $D44, Hombres!$A$1:$DW$117, Mujeres!$A$1:$DW$117)</f>
        <v>6951.6037054064718</v>
      </c>
      <c r="AW44" s="46" cm="1">
        <f t="array" ref="AW44">AnualidadPensionado(AW$1,$E44,$B44, $D44, Hombres!$A$1:$DW$117, Mujeres!$A$1:$DW$117)</f>
        <v>3065.82449662101</v>
      </c>
      <c r="AX44" s="46" cm="1">
        <f t="array" ref="AX44">AnualidadPensionado(AX$1,$E44,$B44, $D44, Hombres!$A$1:$DW$117, Mujeres!$A$1:$DW$117)</f>
        <v>1214.0768600828942</v>
      </c>
      <c r="AY44" s="46" cm="1">
        <f t="array" ref="AY44">AnualidadPensionado(AY$1,$E44,$B44, $D44, Hombres!$A$1:$DW$117, Mujeres!$A$1:$DW$117)</f>
        <v>423.52606029738985</v>
      </c>
      <c r="AZ44" s="46" cm="1">
        <f t="array" ref="AZ44">AnualidadPensionado(AZ$1,$E44,$B44, $D44, Hombres!$A$1:$DW$117, Mujeres!$A$1:$DW$117)</f>
        <v>126.96274750035776</v>
      </c>
      <c r="BA44" s="46" cm="1">
        <f t="array" ref="BA44">AnualidadPensionado(BA$1,$E44,$B44, $D44, Hombres!$A$1:$DW$117, Mujeres!$A$1:$DW$117)</f>
        <v>31.612158422986912</v>
      </c>
      <c r="BB44" s="46" cm="1">
        <f t="array" ref="BB44">AnualidadPensionado(BB$1,$E44,$B44, $D44, Hombres!$A$1:$DW$117, Mujeres!$A$1:$DW$117)</f>
        <v>0</v>
      </c>
      <c r="BC44" s="46" cm="1">
        <f t="array" ref="BC44">AnualidadPensionado(BC$1,$E44,$B44, $D44, Hombres!$A$1:$DW$117, Mujeres!$A$1:$DW$117)</f>
        <v>0</v>
      </c>
      <c r="BD44" s="46" cm="1">
        <f t="array" ref="BD44">AnualidadPensionado(BD$1,$E44,$B44, $D44, Hombres!$A$1:$DW$117, Mujeres!$A$1:$DW$117)</f>
        <v>0</v>
      </c>
      <c r="BE44" s="46" cm="1">
        <f t="array" ref="BE44">AnualidadPensionado(BE$1,$E44,$B44, $D44, Hombres!$A$1:$DW$117, Mujeres!$A$1:$DW$117)</f>
        <v>0</v>
      </c>
      <c r="BF44" s="46" cm="1">
        <f t="array" ref="BF44">AnualidadPensionado(BF$1,$E44,$B44, $D44, Hombres!$A$1:$DW$117, Mujeres!$A$1:$DW$117)</f>
        <v>0</v>
      </c>
      <c r="BG44" s="46" cm="1">
        <f t="array" ref="BG44">AnualidadPensionado(BG$1,$E44,$B44, $D44, Hombres!$A$1:$DW$117, Mujeres!$A$1:$DW$117)</f>
        <v>0</v>
      </c>
      <c r="BH44" s="46" cm="1">
        <f t="array" ref="BH44">AnualidadPensionado(BH$1,$E44,$B44, $D44, Hombres!$A$1:$DW$117, Mujeres!$A$1:$DW$117)</f>
        <v>0</v>
      </c>
      <c r="BI44" s="46" cm="1">
        <f t="array" ref="BI44">AnualidadPensionado(BI$1,$E44,$B44, $D44, Hombres!$A$1:$DW$117, Mujeres!$A$1:$DW$117)</f>
        <v>0</v>
      </c>
      <c r="BJ44" s="46" cm="1">
        <f t="array" ref="BJ44">AnualidadPensionado(BJ$1,$E44,$B44, $D44, Hombres!$A$1:$DW$117, Mujeres!$A$1:$DW$117)</f>
        <v>0</v>
      </c>
      <c r="BK44" s="46" cm="1">
        <f t="array" ref="BK44">AnualidadPensionado(BK$1,$E44,$B44, $D44, Hombres!$A$1:$DW$117, Mujeres!$A$1:$DW$117)</f>
        <v>0</v>
      </c>
      <c r="BL44" s="46" cm="1">
        <f t="array" ref="BL44">AnualidadPensionado(BL$1,$E44,$B44, $D44, Hombres!$A$1:$DW$117, Mujeres!$A$1:$DW$117)</f>
        <v>0</v>
      </c>
      <c r="BM44" s="46" cm="1">
        <f t="array" ref="BM44">AnualidadPensionado(BM$1,$E44,$B44, $D44, Hombres!$A$1:$DW$117, Mujeres!$A$1:$DW$117)</f>
        <v>0</v>
      </c>
      <c r="BN44" s="46" cm="1">
        <f t="array" ref="BN44">AnualidadPensionado(BN$1,$E44,$B44, $D44, Hombres!$A$1:$DW$117, Mujeres!$A$1:$DW$117)</f>
        <v>0</v>
      </c>
      <c r="BO44" s="46" cm="1">
        <f t="array" ref="BO44">AnualidadPensionado(BO$1,$E44,$B44, $D44, Hombres!$A$1:$DW$117, Mujeres!$A$1:$DW$117)</f>
        <v>0</v>
      </c>
      <c r="BP44" s="46" cm="1">
        <f t="array" ref="BP44">AnualidadPensionado(BP$1,$E44,$B44, $D44, Hombres!$A$1:$DW$117, Mujeres!$A$1:$DW$117)</f>
        <v>0</v>
      </c>
      <c r="BQ44" s="46" cm="1">
        <f t="array" ref="BQ44">AnualidadPensionado(BQ$1,$E44,$B44, $D44, Hombres!$A$1:$DW$117, Mujeres!$A$1:$DW$117)</f>
        <v>0</v>
      </c>
      <c r="BR44" s="46" cm="1">
        <f t="array" ref="BR44">AnualidadPensionado(BR$1,$E44,$B44, $D44, Hombres!$A$1:$DW$117, Mujeres!$A$1:$DW$117)</f>
        <v>0</v>
      </c>
      <c r="BS44" s="46" cm="1">
        <f t="array" ref="BS44">AnualidadPensionado(BS$1,$E44,$B44, $D44, Hombres!$A$1:$DW$117, Mujeres!$A$1:$DW$117)</f>
        <v>0</v>
      </c>
      <c r="BT44" s="46" cm="1">
        <f t="array" ref="BT44">AnualidadPensionado(BT$1,$E44,$B44, $D44, Hombres!$A$1:$DW$117, Mujeres!$A$1:$DW$117)</f>
        <v>0</v>
      </c>
      <c r="BU44" s="46" cm="1">
        <f t="array" ref="BU44">AnualidadPensionado(BU$1,$E44,$B44, $D44, Hombres!$A$1:$DW$117, Mujeres!$A$1:$DW$117)</f>
        <v>0</v>
      </c>
      <c r="BV44" s="46" cm="1">
        <f t="array" ref="BV44">AnualidadPensionado(BV$1,$E44,$B44, $D44, Hombres!$A$1:$DW$117, Mujeres!$A$1:$DW$117)</f>
        <v>0</v>
      </c>
      <c r="BW44" s="46" cm="1">
        <f t="array" ref="BW44">AnualidadPensionado(BW$1,$E44,$B44, $D44, Hombres!$A$1:$DW$117, Mujeres!$A$1:$DW$117)</f>
        <v>0</v>
      </c>
      <c r="BX44" s="46" cm="1">
        <f t="array" ref="BX44">AnualidadPensionado(BX$1,$E44,$B44, $D44, Hombres!$A$1:$DW$117, Mujeres!$A$1:$DW$117)</f>
        <v>0</v>
      </c>
      <c r="BY44" s="46" cm="1">
        <f t="array" ref="BY44">AnualidadPensionado(BY$1,$E44,$B44, $D44, Hombres!$A$1:$DW$117, Mujeres!$A$1:$DW$117)</f>
        <v>0</v>
      </c>
      <c r="BZ44" s="46" cm="1">
        <f t="array" ref="BZ44">AnualidadPensionado(BZ$1,$E44,$B44, $D44, Hombres!$A$1:$DW$117, Mujeres!$A$1:$DW$117)</f>
        <v>0</v>
      </c>
      <c r="CA44" s="46" cm="1">
        <f t="array" ref="CA44">AnualidadPensionado(CA$1,$E44,$B44, $D44, Hombres!$A$1:$DW$117, Mujeres!$A$1:$DW$117)</f>
        <v>0</v>
      </c>
      <c r="CB44" s="46" cm="1">
        <f t="array" ref="CB44">AnualidadPensionado(CB$1,$E44,$B44, $D44, Hombres!$A$1:$DW$117, Mujeres!$A$1:$DW$117)</f>
        <v>0</v>
      </c>
      <c r="CC44" s="46" cm="1">
        <f t="array" ref="CC44">AnualidadPensionado(CC$1,$E44,$B44, $D44, Hombres!$A$1:$DW$117, Mujeres!$A$1:$DW$117)</f>
        <v>0</v>
      </c>
      <c r="CD44" s="46" cm="1">
        <f t="array" ref="CD44">AnualidadPensionado(CD$1,$E44,$B44, $D44, Hombres!$A$1:$DW$117, Mujeres!$A$1:$DW$117)</f>
        <v>0</v>
      </c>
      <c r="CE44" s="46" cm="1">
        <f t="array" ref="CE44">AnualidadPensionado(CE$1,$E44,$B44, $D44, Hombres!$A$1:$DW$117, Mujeres!$A$1:$DW$117)</f>
        <v>0</v>
      </c>
      <c r="CF44" s="46" cm="1">
        <f t="array" ref="CF44">AnualidadPensionado(CF$1,$E44,$B44, $D44, Hombres!$A$1:$DW$117, Mujeres!$A$1:$DW$117)</f>
        <v>0</v>
      </c>
      <c r="CG44" s="46" cm="1">
        <f t="array" ref="CG44">AnualidadPensionado(CG$1,$E44,$B44, $D44, Hombres!$A$1:$DW$117, Mujeres!$A$1:$DW$117)</f>
        <v>0</v>
      </c>
      <c r="CH44" s="46" cm="1">
        <f t="array" ref="CH44">AnualidadPensionado(CH$1,$E44,$B44, $D44, Hombres!$A$1:$DW$117, Mujeres!$A$1:$DW$117)</f>
        <v>0</v>
      </c>
      <c r="CI44" s="46" cm="1">
        <f t="array" ref="CI44">AnualidadPensionado(CI$1,$E44,$B44, $D44, Hombres!$A$1:$DW$117, Mujeres!$A$1:$DW$117)</f>
        <v>0</v>
      </c>
      <c r="CJ44" s="46" cm="1">
        <f t="array" ref="CJ44">AnualidadPensionado(CJ$1,$E44,$B44, $D44, Hombres!$A$1:$DW$117, Mujeres!$A$1:$DW$117)</f>
        <v>0</v>
      </c>
      <c r="CK44" s="46" cm="1">
        <f t="array" ref="CK44">AnualidadPensionado(CK$1,$E44,$B44, $D44, Hombres!$A$1:$DW$117, Mujeres!$A$1:$DW$117)</f>
        <v>0</v>
      </c>
      <c r="CL44" s="46" cm="1">
        <f t="array" ref="CL44">AnualidadPensionado(CL$1,$E44,$B44, $D44, Hombres!$A$1:$DW$117, Mujeres!$A$1:$DW$117)</f>
        <v>0</v>
      </c>
      <c r="CM44" s="46" cm="1">
        <f t="array" ref="CM44">AnualidadPensionado(CM$1,$E44,$B44, $D44, Hombres!$A$1:$DW$117, Mujeres!$A$1:$DW$117)</f>
        <v>0</v>
      </c>
      <c r="CN44" s="46" cm="1">
        <f t="array" ref="CN44">AnualidadPensionado(CN$1,$E44,$B44, $D44, Hombres!$A$1:$DW$117, Mujeres!$A$1:$DW$117)</f>
        <v>0</v>
      </c>
      <c r="CO44" s="46" cm="1">
        <f t="array" ref="CO44">AnualidadPensionado(CO$1,$E44,$B44, $D44, Hombres!$A$1:$DW$117, Mujeres!$A$1:$DW$117)</f>
        <v>0</v>
      </c>
      <c r="CP44" s="46" cm="1">
        <f t="array" ref="CP44">AnualidadPensionado(CP$1,$E44,$B44, $D44, Hombres!$A$1:$DW$117, Mujeres!$A$1:$DW$117)</f>
        <v>0</v>
      </c>
      <c r="CQ44" s="46" cm="1">
        <f t="array" ref="CQ44">AnualidadPensionado(CQ$1,$E44,$B44, $D44, Hombres!$A$1:$DW$117, Mujeres!$A$1:$DW$117)</f>
        <v>0</v>
      </c>
      <c r="CR44" s="46" cm="1">
        <f t="array" ref="CR44">AnualidadPensionado(CR$1,$E44,$B44, $D44, Hombres!$A$1:$DW$117, Mujeres!$A$1:$DW$117)</f>
        <v>0</v>
      </c>
      <c r="CS44" s="46" cm="1">
        <f t="array" ref="CS44">AnualidadPensionado(CS$1,$E44,$B44, $D44, Hombres!$A$1:$DW$117, Mujeres!$A$1:$DW$117)</f>
        <v>0</v>
      </c>
      <c r="CT44" s="46" cm="1">
        <f t="array" ref="CT44">AnualidadPensionado(CT$1,$E44,$B44, $D44, Hombres!$A$1:$DW$117, Mujeres!$A$1:$DW$117)</f>
        <v>0</v>
      </c>
      <c r="CU44" s="46" cm="1">
        <f t="array" ref="CU44">AnualidadPensionado(CU$1,$E44,$B44, $D44, Hombres!$A$1:$DW$117, Mujeres!$A$1:$DW$117)</f>
        <v>0</v>
      </c>
      <c r="CV44" s="46" cm="1">
        <f t="array" ref="CV44">AnualidadPensionado(CV$1,$E44,$B44, $D44, Hombres!$A$1:$DW$117, Mujeres!$A$1:$DW$117)</f>
        <v>0</v>
      </c>
      <c r="CW44" s="46" cm="1">
        <f t="array" ref="CW44">AnualidadPensionado(CW$1,$E44,$B44, $D44, Hombres!$A$1:$DW$117, Mujeres!$A$1:$DW$117)</f>
        <v>0</v>
      </c>
      <c r="CX44" s="46" cm="1">
        <f t="array" ref="CX44">AnualidadPensionado(CX$1,$E44,$B44, $D44, Hombres!$A$1:$DW$117, Mujeres!$A$1:$DW$117)</f>
        <v>0</v>
      </c>
      <c r="CY44" s="46" cm="1">
        <f t="array" ref="CY44">AnualidadPensionado(CY$1,$E44,$B44, $D44, Hombres!$A$1:$DW$117, Mujeres!$A$1:$DW$117)</f>
        <v>0</v>
      </c>
      <c r="DB44" s="21"/>
      <c r="DC44" s="46" cm="1">
        <f t="array" ref="DC44">beneficio_muerte_individual_pensionado(DC$1,$E44,$B44, Hombres!$A$1:$DW$117, Mujeres!$A$1:$DW$117)</f>
        <v>0</v>
      </c>
      <c r="DD44" s="46" cm="1">
        <f t="array" ref="DD44">beneficio_muerte_individual_pensionado(DD$1,$E44,$B44, Hombres!$A$1:$DW$117, Mujeres!$A$1:$DW$117)</f>
        <v>52473</v>
      </c>
      <c r="DE44" s="46" cm="1">
        <f t="array" ref="DE44">beneficio_muerte_individual_pensionado(DE$1,$E44,$B44, Hombres!$A$1:$DW$117, Mujeres!$A$1:$DW$117)</f>
        <v>56084.069992499994</v>
      </c>
      <c r="DF44" s="46" cm="1">
        <f t="array" ref="DF44">beneficio_muerte_individual_pensionado(DF$1,$E44,$B44, Hombres!$A$1:$DW$117, Mujeres!$A$1:$DW$117)</f>
        <v>60480.600911259877</v>
      </c>
      <c r="DG44" s="46" cm="1">
        <f t="array" ref="DG44">beneficio_muerte_individual_pensionado(DG$1,$E44,$B44, Hombres!$A$1:$DW$117, Mujeres!$A$1:$DW$117)</f>
        <v>65446.753316512688</v>
      </c>
      <c r="DH44" s="46" cm="1">
        <f t="array" ref="DH44">beneficio_muerte_individual_pensionado(DH$1,$E44,$B44, Hombres!$A$1:$DW$117, Mujeres!$A$1:$DW$117)</f>
        <v>70627.119532050565</v>
      </c>
      <c r="DI44" s="46" cm="1">
        <f t="array" ref="DI44">beneficio_muerte_individual_pensionado(DI$1,$E44,$B44, Hombres!$A$1:$DW$117, Mujeres!$A$1:$DW$117)</f>
        <v>75571.409534325474</v>
      </c>
      <c r="DJ44" s="46" cm="1">
        <f t="array" ref="DJ44">beneficio_muerte_individual_pensionado(DJ$1,$E44,$B44, Hombres!$A$1:$DW$117, Mujeres!$A$1:$DW$117)</f>
        <v>80059.163601088905</v>
      </c>
      <c r="DK44" s="46" cm="1">
        <f t="array" ref="DK44">beneficio_muerte_individual_pensionado(DK$1,$E44,$B44, Hombres!$A$1:$DW$117, Mujeres!$A$1:$DW$117)</f>
        <v>84121.043003319646</v>
      </c>
      <c r="DL44" s="46" cm="1">
        <f t="array" ref="DL44">beneficio_muerte_individual_pensionado(DL$1,$E44,$B44, Hombres!$A$1:$DW$117, Mujeres!$A$1:$DW$117)</f>
        <v>87837.430728577659</v>
      </c>
      <c r="DM44" s="46" cm="1">
        <f t="array" ref="DM44">beneficio_muerte_individual_pensionado(DM$1,$E44,$B44, Hombres!$A$1:$DW$117, Mujeres!$A$1:$DW$117)</f>
        <v>91412.083043518112</v>
      </c>
      <c r="DN44" s="46" cm="1">
        <f t="array" ref="DN44">beneficio_muerte_individual_pensionado(DN$1,$E44,$B44, Hombres!$A$1:$DW$117, Mujeres!$A$1:$DW$117)</f>
        <v>98593.942452971198</v>
      </c>
      <c r="DO44" s="46" cm="1">
        <f t="array" ref="DO44">beneficio_muerte_individual_pensionado(DO$1,$E44,$B44, Hombres!$A$1:$DW$117, Mujeres!$A$1:$DW$117)</f>
        <v>102726.66141568676</v>
      </c>
      <c r="DP44" s="46" cm="1">
        <f t="array" ref="DP44">beneficio_muerte_individual_pensionado(DP$1,$E44,$B44, Hombres!$A$1:$DW$117, Mujeres!$A$1:$DW$117)</f>
        <v>106666.95988578566</v>
      </c>
      <c r="DQ44" s="46" cm="1">
        <f t="array" ref="DQ44">beneficio_muerte_individual_pensionado(DQ$1,$E44,$B44, Hombres!$A$1:$DW$117, Mujeres!$A$1:$DW$117)</f>
        <v>110287.99034428695</v>
      </c>
      <c r="DR44" s="46" cm="1">
        <f t="array" ref="DR44">beneficio_muerte_individual_pensionado(DR$1,$E44,$B44, Hombres!$A$1:$DW$117, Mujeres!$A$1:$DW$117)</f>
        <v>113485.96143427993</v>
      </c>
      <c r="DS44" s="46" cm="1">
        <f t="array" ref="DS44">beneficio_muerte_individual_pensionado(DS$1,$E44,$B44, Hombres!$A$1:$DW$117, Mujeres!$A$1:$DW$117)</f>
        <v>116200.81243157592</v>
      </c>
      <c r="DT44" s="46" cm="1">
        <f t="array" ref="DT44">beneficio_muerte_individual_pensionado(DT$1,$E44,$B44, Hombres!$A$1:$DW$117, Mujeres!$A$1:$DW$117)</f>
        <v>118414.28762659924</v>
      </c>
      <c r="DU44" s="46" cm="1">
        <f t="array" ref="DU44">beneficio_muerte_individual_pensionado(DU$1,$E44,$B44, Hombres!$A$1:$DW$117, Mujeres!$A$1:$DW$117)</f>
        <v>120019.53614960576</v>
      </c>
      <c r="DV44" s="46" cm="1">
        <f t="array" ref="DV44">beneficio_muerte_individual_pensionado(DV$1,$E44,$B44, Hombres!$A$1:$DW$117, Mujeres!$A$1:$DW$117)</f>
        <v>120799.86163526685</v>
      </c>
      <c r="DW44" s="46" cm="1">
        <f t="array" ref="DW44">beneficio_muerte_individual_pensionado(DW$1,$E44,$B44, Hombres!$A$1:$DW$117, Mujeres!$A$1:$DW$117)</f>
        <v>120575.78803813693</v>
      </c>
      <c r="DX44" s="46" cm="1">
        <f t="array" ref="DX44">beneficio_muerte_individual_pensionado(DX$1,$E44,$B44, Hombres!$A$1:$DW$117, Mujeres!$A$1:$DW$117)</f>
        <v>119284.38095425892</v>
      </c>
      <c r="DY44" s="46" cm="1">
        <f t="array" ref="DY44">beneficio_muerte_individual_pensionado(DY$1,$E44,$B44, Hombres!$A$1:$DW$117, Mujeres!$A$1:$DW$117)</f>
        <v>116907.11172027253</v>
      </c>
      <c r="DZ44" s="46" cm="1">
        <f t="array" ref="DZ44">beneficio_muerte_individual_pensionado(DZ$1,$E44,$B44, Hombres!$A$1:$DW$117, Mujeres!$A$1:$DW$117)</f>
        <v>113382.79785592498</v>
      </c>
      <c r="EA44" s="46" cm="1">
        <f t="array" ref="EA44">beneficio_muerte_individual_pensionado(EA$1,$E44,$B44, Hombres!$A$1:$DW$117, Mujeres!$A$1:$DW$117)</f>
        <v>108609.0343108185</v>
      </c>
      <c r="EB44" s="46" cm="1">
        <f t="array" ref="EB44">beneficio_muerte_individual_pensionado(EB$1,$E44,$B44, Hombres!$A$1:$DW$117, Mujeres!$A$1:$DW$117)</f>
        <v>102583.53507417973</v>
      </c>
      <c r="EC44" s="46" cm="1">
        <f t="array" ref="EC44">beneficio_muerte_individual_pensionado(EC$1,$E44,$B44, Hombres!$A$1:$DW$117, Mujeres!$A$1:$DW$117)</f>
        <v>95442.74842687363</v>
      </c>
      <c r="ED44" s="46" cm="1">
        <f t="array" ref="ED44">beneficio_muerte_individual_pensionado(ED$1,$E44,$B44, Hombres!$A$1:$DW$117, Mujeres!$A$1:$DW$117)</f>
        <v>87367.803368564651</v>
      </c>
      <c r="EE44" s="46" cm="1">
        <f t="array" ref="EE44">beneficio_muerte_individual_pensionado(EE$1,$E44,$B44, Hombres!$A$1:$DW$117, Mujeres!$A$1:$DW$117)</f>
        <v>78533.792994025294</v>
      </c>
      <c r="EF44" s="46" cm="1">
        <f t="array" ref="EF44">beneficio_muerte_individual_pensionado(EF$1,$E44,$B44, Hombres!$A$1:$DW$117, Mujeres!$A$1:$DW$117)</f>
        <v>69133.649760925502</v>
      </c>
      <c r="EG44" s="46" cm="1">
        <f t="array" ref="EG44">beneficio_muerte_individual_pensionado(EG$1,$E44,$B44, Hombres!$A$1:$DW$117, Mujeres!$A$1:$DW$117)</f>
        <v>59451.483698010183</v>
      </c>
      <c r="EH44" s="46" cm="1">
        <f t="array" ref="EH44">beneficio_muerte_individual_pensionado(EH$1,$E44,$B44, Hombres!$A$1:$DW$117, Mujeres!$A$1:$DW$117)</f>
        <v>49836.341570041688</v>
      </c>
      <c r="EI44" s="46" cm="1">
        <f t="array" ref="EI44">beneficio_muerte_individual_pensionado(EI$1,$E44,$B44, Hombres!$A$1:$DW$117, Mujeres!$A$1:$DW$117)</f>
        <v>40620.569485192762</v>
      </c>
      <c r="EJ44" s="46" cm="1">
        <f t="array" ref="EJ44">beneficio_muerte_individual_pensionado(EJ$1,$E44,$B44, Hombres!$A$1:$DW$117, Mujeres!$A$1:$DW$117)</f>
        <v>32084.414916268652</v>
      </c>
      <c r="EK44" s="46" cm="1">
        <f t="array" ref="EK44">beneficio_muerte_individual_pensionado(EK$1,$E44,$B44, Hombres!$A$1:$DW$117, Mujeres!$A$1:$DW$117)</f>
        <v>24454.24823773163</v>
      </c>
      <c r="EL44" s="46" cm="1">
        <f t="array" ref="EL44">beneficio_muerte_individual_pensionado(EL$1,$E44,$B44, Hombres!$A$1:$DW$117, Mujeres!$A$1:$DW$117)</f>
        <v>17907.219896956867</v>
      </c>
      <c r="EM44" s="46" cm="1">
        <f t="array" ref="EM44">beneficio_muerte_individual_pensionado(EM$1,$E44,$B44, Hombres!$A$1:$DW$117, Mujeres!$A$1:$DW$117)</f>
        <v>12542.886308373658</v>
      </c>
      <c r="EN44" s="46" cm="1">
        <f t="array" ref="EN44">beneficio_muerte_individual_pensionado(EN$1,$E44,$B44, Hombres!$A$1:$DW$117, Mujeres!$A$1:$DW$117)</f>
        <v>8360.0868472346647</v>
      </c>
      <c r="EO44" s="46" cm="1">
        <f t="array" ref="EO44">beneficio_muerte_individual_pensionado(EO$1,$E44,$B44, Hombres!$A$1:$DW$117, Mujeres!$A$1:$DW$117)</f>
        <v>5268.3441381930397</v>
      </c>
      <c r="EP44" s="46" cm="1">
        <f t="array" ref="EP44">beneficio_muerte_individual_pensionado(EP$1,$E44,$B44, Hombres!$A$1:$DW$117, Mujeres!$A$1:$DW$117)</f>
        <v>3114.8361985973415</v>
      </c>
      <c r="EQ44" s="46" cm="1">
        <f t="array" ref="EQ44">beneficio_muerte_individual_pensionado(EQ$1,$E44,$B44, Hombres!$A$1:$DW$117, Mujeres!$A$1:$DW$117)</f>
        <v>1712.9509263340951</v>
      </c>
      <c r="ER44" s="46" cm="1">
        <f t="array" ref="ER44">beneficio_muerte_individual_pensionado(ER$1,$E44,$B44, Hombres!$A$1:$DW$117, Mujeres!$A$1:$DW$117)</f>
        <v>867.61773036860939</v>
      </c>
      <c r="ES44" s="46" cm="1">
        <f t="array" ref="ES44">beneficio_muerte_individual_pensionado(ES$1,$E44,$B44, Hombres!$A$1:$DW$117, Mujeres!$A$1:$DW$117)</f>
        <v>399.89213979210592</v>
      </c>
      <c r="ET44" s="46" cm="1">
        <f t="array" ref="ET44">beneficio_muerte_individual_pensionado(ET$1,$E44,$B44, Hombres!$A$1:$DW$117, Mujeres!$A$1:$DW$117)</f>
        <v>165.18202873211899</v>
      </c>
      <c r="EU44" s="46" cm="1">
        <f t="array" ref="EU44">beneficio_muerte_individual_pensionado(EU$1,$E44,$B44, Hombres!$A$1:$DW$117, Mujeres!$A$1:$DW$117)</f>
        <v>59.975062343732901</v>
      </c>
      <c r="EV44" s="46" cm="1">
        <f t="array" ref="EV44">beneficio_muerte_individual_pensionado(EV$1,$E44,$B44, Hombres!$A$1:$DW$117, Mujeres!$A$1:$DW$117)</f>
        <v>18.669434523758422</v>
      </c>
      <c r="EW44" s="46" cm="1">
        <f t="array" ref="EW44">beneficio_muerte_individual_pensionado(EW$1,$E44,$B44, Hombres!$A$1:$DW$117, Mujeres!$A$1:$DW$117)</f>
        <v>5.9518381138049712</v>
      </c>
      <c r="EX44" s="46" cm="1">
        <f t="array" ref="EX44">beneficio_muerte_individual_pensionado(EX$1,$E44,$B44, Hombres!$A$1:$DW$117, Mujeres!$A$1:$DW$117)</f>
        <v>0</v>
      </c>
      <c r="EY44" s="46" cm="1">
        <f t="array" ref="EY44">beneficio_muerte_individual_pensionado(EY$1,$E44,$B44, Hombres!$A$1:$DW$117, Mujeres!$A$1:$DW$117)</f>
        <v>0</v>
      </c>
      <c r="EZ44" s="46" cm="1">
        <f t="array" ref="EZ44">beneficio_muerte_individual_pensionado(EZ$1,$E44,$B44, Hombres!$A$1:$DW$117, Mujeres!$A$1:$DW$117)</f>
        <v>0</v>
      </c>
      <c r="FA44" s="46" cm="1">
        <f t="array" ref="FA44">beneficio_muerte_individual_pensionado(FA$1,$E44,$B44, Hombres!$A$1:$DW$117, Mujeres!$A$1:$DW$117)</f>
        <v>0</v>
      </c>
      <c r="FB44" s="46" cm="1">
        <f t="array" ref="FB44">beneficio_muerte_individual_pensionado(FB$1,$E44,$B44, Hombres!$A$1:$DW$117, Mujeres!$A$1:$DW$117)</f>
        <v>0</v>
      </c>
      <c r="FC44" s="46" cm="1">
        <f t="array" ref="FC44">beneficio_muerte_individual_pensionado(FC$1,$E44,$B44, Hombres!$A$1:$DW$117, Mujeres!$A$1:$DW$117)</f>
        <v>0</v>
      </c>
      <c r="FD44" s="46" cm="1">
        <f t="array" ref="FD44">beneficio_muerte_individual_pensionado(FD$1,$E44,$B44, Hombres!$A$1:$DW$117, Mujeres!$A$1:$DW$117)</f>
        <v>0</v>
      </c>
      <c r="FE44" s="46" cm="1">
        <f t="array" ref="FE44">beneficio_muerte_individual_pensionado(FE$1,$E44,$B44, Hombres!$A$1:$DW$117, Mujeres!$A$1:$DW$117)</f>
        <v>0</v>
      </c>
      <c r="FF44" s="46" cm="1">
        <f t="array" ref="FF44">beneficio_muerte_individual_pensionado(FF$1,$E44,$B44, Hombres!$A$1:$DW$117, Mujeres!$A$1:$DW$117)</f>
        <v>0</v>
      </c>
      <c r="FG44" s="46" cm="1">
        <f t="array" ref="FG44">beneficio_muerte_individual_pensionado(FG$1,$E44,$B44, Hombres!$A$1:$DW$117, Mujeres!$A$1:$DW$117)</f>
        <v>0</v>
      </c>
      <c r="FH44" s="46" cm="1">
        <f t="array" ref="FH44">beneficio_muerte_individual_pensionado(FH$1,$E44,$B44, Hombres!$A$1:$DW$117, Mujeres!$A$1:$DW$117)</f>
        <v>0</v>
      </c>
      <c r="FI44" s="46" cm="1">
        <f t="array" ref="FI44">beneficio_muerte_individual_pensionado(FI$1,$E44,$B44, Hombres!$A$1:$DW$117, Mujeres!$A$1:$DW$117)</f>
        <v>0</v>
      </c>
      <c r="FJ44" s="46" cm="1">
        <f t="array" ref="FJ44">beneficio_muerte_individual_pensionado(FJ$1,$E44,$B44, Hombres!$A$1:$DW$117, Mujeres!$A$1:$DW$117)</f>
        <v>0</v>
      </c>
      <c r="FK44" s="46" cm="1">
        <f t="array" ref="FK44">beneficio_muerte_individual_pensionado(FK$1,$E44,$B44, Hombres!$A$1:$DW$117, Mujeres!$A$1:$DW$117)</f>
        <v>0</v>
      </c>
      <c r="FL44" s="46" cm="1">
        <f t="array" ref="FL44">beneficio_muerte_individual_pensionado(FL$1,$E44,$B44, Hombres!$A$1:$DW$117, Mujeres!$A$1:$DW$117)</f>
        <v>0</v>
      </c>
      <c r="FM44" s="46" cm="1">
        <f t="array" ref="FM44">beneficio_muerte_individual_pensionado(FM$1,$E44,$B44, Hombres!$A$1:$DW$117, Mujeres!$A$1:$DW$117)</f>
        <v>0</v>
      </c>
      <c r="FN44" s="46" cm="1">
        <f t="array" ref="FN44">beneficio_muerte_individual_pensionado(FN$1,$E44,$B44, Hombres!$A$1:$DW$117, Mujeres!$A$1:$DW$117)</f>
        <v>0</v>
      </c>
      <c r="FO44" s="46" cm="1">
        <f t="array" ref="FO44">beneficio_muerte_individual_pensionado(FO$1,$E44,$B44, Hombres!$A$1:$DW$117, Mujeres!$A$1:$DW$117)</f>
        <v>0</v>
      </c>
      <c r="FP44" s="46" cm="1">
        <f t="array" ref="FP44">beneficio_muerte_individual_pensionado(FP$1,$E44,$B44, Hombres!$A$1:$DW$117, Mujeres!$A$1:$DW$117)</f>
        <v>0</v>
      </c>
      <c r="FQ44" s="46" cm="1">
        <f t="array" ref="FQ44">beneficio_muerte_individual_pensionado(FQ$1,$E44,$B44, Hombres!$A$1:$DW$117, Mujeres!$A$1:$DW$117)</f>
        <v>0</v>
      </c>
      <c r="FR44" s="46" cm="1">
        <f t="array" ref="FR44">beneficio_muerte_individual_pensionado(FR$1,$E44,$B44, Hombres!$A$1:$DW$117, Mujeres!$A$1:$DW$117)</f>
        <v>0</v>
      </c>
      <c r="FS44" s="46" cm="1">
        <f t="array" ref="FS44">beneficio_muerte_individual_pensionado(FS$1,$E44,$B44, Hombres!$A$1:$DW$117, Mujeres!$A$1:$DW$117)</f>
        <v>0</v>
      </c>
      <c r="FT44" s="46" cm="1">
        <f t="array" ref="FT44">beneficio_muerte_individual_pensionado(FT$1,$E44,$B44, Hombres!$A$1:$DW$117, Mujeres!$A$1:$DW$117)</f>
        <v>0</v>
      </c>
      <c r="FU44" s="46" cm="1">
        <f t="array" ref="FU44">beneficio_muerte_individual_pensionado(FU$1,$E44,$B44, Hombres!$A$1:$DW$117, Mujeres!$A$1:$DW$117)</f>
        <v>0</v>
      </c>
      <c r="FV44" s="46" cm="1">
        <f t="array" ref="FV44">beneficio_muerte_individual_pensionado(FV$1,$E44,$B44, Hombres!$A$1:$DW$117, Mujeres!$A$1:$DW$117)</f>
        <v>0</v>
      </c>
      <c r="FW44" s="46" cm="1">
        <f t="array" ref="FW44">beneficio_muerte_individual_pensionado(FW$1,$E44,$B44, Hombres!$A$1:$DW$117, Mujeres!$A$1:$DW$117)</f>
        <v>0</v>
      </c>
      <c r="FX44" s="46" cm="1">
        <f t="array" ref="FX44">beneficio_muerte_individual_pensionado(FX$1,$E44,$B44, Hombres!$A$1:$DW$117, Mujeres!$A$1:$DW$117)</f>
        <v>0</v>
      </c>
      <c r="FY44" s="46" cm="1">
        <f t="array" ref="FY44">beneficio_muerte_individual_pensionado(FY$1,$E44,$B44, Hombres!$A$1:$DW$117, Mujeres!$A$1:$DW$117)</f>
        <v>0</v>
      </c>
      <c r="FZ44" s="46" cm="1">
        <f t="array" ref="FZ44">beneficio_muerte_individual_pensionado(FZ$1,$E44,$B44, Hombres!$A$1:$DW$117, Mujeres!$A$1:$DW$117)</f>
        <v>0</v>
      </c>
      <c r="GA44" s="46" cm="1">
        <f t="array" ref="GA44">beneficio_muerte_individual_pensionado(GA$1,$E44,$B44, Hombres!$A$1:$DW$117, Mujeres!$A$1:$DW$117)</f>
        <v>0</v>
      </c>
      <c r="GB44" s="46" cm="1">
        <f t="array" ref="GB44">beneficio_muerte_individual_pensionado(GB$1,$E44,$B44, Hombres!$A$1:$DW$117, Mujeres!$A$1:$DW$117)</f>
        <v>0</v>
      </c>
      <c r="GC44" s="46" cm="1">
        <f t="array" ref="GC44">beneficio_muerte_individual_pensionado(GC$1,$E44,$B44, Hombres!$A$1:$DW$117, Mujeres!$A$1:$DW$117)</f>
        <v>0</v>
      </c>
      <c r="GD44" s="46" cm="1">
        <f t="array" ref="GD44">beneficio_muerte_individual_pensionado(GD$1,$E44,$B44, Hombres!$A$1:$DW$117, Mujeres!$A$1:$DW$117)</f>
        <v>0</v>
      </c>
      <c r="GE44" s="46" cm="1">
        <f t="array" ref="GE44">beneficio_muerte_individual_pensionado(GE$1,$E44,$B44, Hombres!$A$1:$DW$117, Mujeres!$A$1:$DW$117)</f>
        <v>0</v>
      </c>
      <c r="GF44" s="46" cm="1">
        <f t="array" ref="GF44">beneficio_muerte_individual_pensionado(GF$1,$E44,$B44, Hombres!$A$1:$DW$117, Mujeres!$A$1:$DW$117)</f>
        <v>0</v>
      </c>
      <c r="GG44" s="46" cm="1">
        <f t="array" ref="GG44">beneficio_muerte_individual_pensionado(GG$1,$E44,$B44, Hombres!$A$1:$DW$117, Mujeres!$A$1:$DW$117)</f>
        <v>0</v>
      </c>
      <c r="GH44" s="46" cm="1">
        <f t="array" ref="GH44">beneficio_muerte_individual_pensionado(GH$1,$E44,$B44, Hombres!$A$1:$DW$117, Mujeres!$A$1:$DW$117)</f>
        <v>0</v>
      </c>
      <c r="GI44" s="46" cm="1">
        <f t="array" ref="GI44">beneficio_muerte_individual_pensionado(GI$1,$E44,$B44, Hombres!$A$1:$DW$117, Mujeres!$A$1:$DW$117)</f>
        <v>0</v>
      </c>
      <c r="GJ44" s="46" cm="1">
        <f t="array" ref="GJ44">beneficio_muerte_individual_pensionado(GJ$1,$E44,$B44, Hombres!$A$1:$DW$117, Mujeres!$A$1:$DW$117)</f>
        <v>0</v>
      </c>
      <c r="GK44" s="46" cm="1">
        <f t="array" ref="GK44">beneficio_muerte_individual_pensionado(GK$1,$E44,$B44, Hombres!$A$1:$DW$117, Mujeres!$A$1:$DW$117)</f>
        <v>0</v>
      </c>
      <c r="GL44" s="46" cm="1">
        <f t="array" ref="GL44">beneficio_muerte_individual_pensionado(GL$1,$E44,$B44, Hombres!$A$1:$DW$117, Mujeres!$A$1:$DW$117)</f>
        <v>0</v>
      </c>
      <c r="GM44" s="46" cm="1">
        <f t="array" ref="GM44">beneficio_muerte_individual_pensionado(GM$1,$E44,$B44, Hombres!$A$1:$DW$117, Mujeres!$A$1:$DW$117)</f>
        <v>0</v>
      </c>
      <c r="GN44" s="46" cm="1">
        <f t="array" ref="GN44">beneficio_muerte_individual_pensionado(GN$1,$E44,$B44, Hombres!$A$1:$DW$117, Mujeres!$A$1:$DW$117)</f>
        <v>0</v>
      </c>
      <c r="GO44" s="46" cm="1">
        <f t="array" ref="GO44">beneficio_muerte_individual_pensionado(GO$1,$E44,$B44, Hombres!$A$1:$DW$117, Mujeres!$A$1:$DW$117)</f>
        <v>0</v>
      </c>
      <c r="GP44" s="46" cm="1">
        <f t="array" ref="GP44">beneficio_muerte_individual_pensionado(GP$1,$E44,$B44, Hombres!$A$1:$DW$117, Mujeres!$A$1:$DW$117)</f>
        <v>0</v>
      </c>
      <c r="GQ44" s="46" cm="1">
        <f t="array" ref="GQ44">beneficio_muerte_individual_pensionado(GQ$1,$E44,$B44, Hombres!$A$1:$DW$117, Mujeres!$A$1:$DW$117)</f>
        <v>0</v>
      </c>
      <c r="GR44" s="46" cm="1">
        <f t="array" ref="GR44">beneficio_muerte_individual_pensionado(GR$1,$E44,$B44, Hombres!$A$1:$DW$117, Mujeres!$A$1:$DW$117)</f>
        <v>0</v>
      </c>
      <c r="GS44" s="46" cm="1">
        <f t="array" ref="GS44">beneficio_muerte_individual_pensionado(GS$1,$E44,$B44, Hombres!$A$1:$DW$117, Mujeres!$A$1:$DW$117)</f>
        <v>0</v>
      </c>
      <c r="GT44" s="46" cm="1">
        <f t="array" ref="GT44">beneficio_muerte_individual_pensionado(GT$1,$E44,$B44, Hombres!$A$1:$DW$117, Mujeres!$A$1:$DW$117)</f>
        <v>0</v>
      </c>
    </row>
    <row r="45" spans="1:202" x14ac:dyDescent="0.2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6" cm="1">
        <f t="array" ref="H45">AnualidadPensionado(H$1,$E45,$B45, $D45, Hombres!$A$1:$DW$117, Mujeres!$A$1:$DW$117)</f>
        <v>0</v>
      </c>
      <c r="I45" s="46" cm="1">
        <f t="array" ref="I45">AnualidadPensionado(I$1,$E45,$B45, $D45, Hombres!$A$1:$DW$117, Mujeres!$A$1:$DW$117)</f>
        <v>3843815.0917573227</v>
      </c>
      <c r="J45" s="46" cm="1">
        <f t="array" ref="J45">AnualidadPensionado(J$1,$E45,$B45, $D45, Hombres!$A$1:$DW$117, Mujeres!$A$1:$DW$117)</f>
        <v>3896279.946642763</v>
      </c>
      <c r="K45" s="46" cm="1">
        <f t="array" ref="K45">AnualidadPensionado(K$1,$E45,$B45, $D45, Hombres!$A$1:$DW$117, Mujeres!$A$1:$DW$117)</f>
        <v>3944617.0086393757</v>
      </c>
      <c r="L45" s="46" cm="1">
        <f t="array" ref="L45">AnualidadPensionado(L$1,$E45,$B45, $D45, Hombres!$A$1:$DW$117, Mujeres!$A$1:$DW$117)</f>
        <v>3987387.796611459</v>
      </c>
      <c r="M45" s="46" cm="1">
        <f t="array" ref="M45">AnualidadPensionado(M$1,$E45,$B45, $D45, Hombres!$A$1:$DW$117, Mujeres!$A$1:$DW$117)</f>
        <v>4023088.853311481</v>
      </c>
      <c r="N45" s="46" cm="1">
        <f t="array" ref="N45">AnualidadPensionado(N$1,$E45,$B45, $D45, Hombres!$A$1:$DW$117, Mujeres!$A$1:$DW$117)</f>
        <v>4050231.5073398938</v>
      </c>
      <c r="O45" s="46" cm="1">
        <f t="array" ref="O45">AnualidadPensionado(O$1,$E45,$B45, $D45, Hombres!$A$1:$DW$117, Mujeres!$A$1:$DW$117)</f>
        <v>4067548.4503597124</v>
      </c>
      <c r="P45" s="46" cm="1">
        <f t="array" ref="P45">AnualidadPensionado(P$1,$E45,$B45, $D45, Hombres!$A$1:$DW$117, Mujeres!$A$1:$DW$117)</f>
        <v>4074418.5722327568</v>
      </c>
      <c r="Q45" s="46" cm="1">
        <f t="array" ref="Q45">AnualidadPensionado(Q$1,$E45,$B45, $D45, Hombres!$A$1:$DW$117, Mujeres!$A$1:$DW$117)</f>
        <v>4070786.0080570085</v>
      </c>
      <c r="R45" s="46" cm="1">
        <f t="array" ref="R45">AnualidadPensionado(R$1,$E45,$B45, $D45, Hombres!$A$1:$DW$117, Mujeres!$A$1:$DW$117)</f>
        <v>4056709.628978176</v>
      </c>
      <c r="S45" s="46" cm="1">
        <f t="array" ref="S45">AnualidadPensionado(S$1,$E45,$B45, $D45, Hombres!$A$1:$DW$117, Mujeres!$A$1:$DW$117)</f>
        <v>4031962.6292700674</v>
      </c>
      <c r="T45" s="46" cm="1">
        <f t="array" ref="T45">AnualidadPensionado(T$1,$E45,$B45, $D45, Hombres!$A$1:$DW$117, Mujeres!$A$1:$DW$117)</f>
        <v>3995746.3031214359</v>
      </c>
      <c r="U45" s="46" cm="1">
        <f t="array" ref="U45">AnualidadPensionado(U$1,$E45,$B45, $D45, Hombres!$A$1:$DW$117, Mujeres!$A$1:$DW$117)</f>
        <v>3940425.8588486062</v>
      </c>
      <c r="V45" s="46" cm="1">
        <f t="array" ref="V45">AnualidadPensionado(V$1,$E45,$B45, $D45, Hombres!$A$1:$DW$117, Mujeres!$A$1:$DW$117)</f>
        <v>3870340.530344326</v>
      </c>
      <c r="W45" s="46" cm="1">
        <f t="array" ref="W45">AnualidadPensionado(W$1,$E45,$B45, $D45, Hombres!$A$1:$DW$117, Mujeres!$A$1:$DW$117)</f>
        <v>3785036.1195902876</v>
      </c>
      <c r="X45" s="46" cm="1">
        <f t="array" ref="X45">AnualidadPensionado(X$1,$E45,$B45, $D45, Hombres!$A$1:$DW$117, Mujeres!$A$1:$DW$117)</f>
        <v>3684019.8795592487</v>
      </c>
      <c r="Y45" s="46" cm="1">
        <f t="array" ref="Y45">AnualidadPensionado(Y$1,$E45,$B45, $D45, Hombres!$A$1:$DW$117, Mujeres!$A$1:$DW$117)</f>
        <v>3566721.9575809403</v>
      </c>
      <c r="Z45" s="46" cm="1">
        <f t="array" ref="Z45">AnualidadPensionado(Z$1,$E45,$B45, $D45, Hombres!$A$1:$DW$117, Mujeres!$A$1:$DW$117)</f>
        <v>3432807.8016257375</v>
      </c>
      <c r="AA45" s="46" cm="1">
        <f t="array" ref="AA45">AnualidadPensionado(AA$1,$E45,$B45, $D45, Hombres!$A$1:$DW$117, Mujeres!$A$1:$DW$117)</f>
        <v>3282409.7532347995</v>
      </c>
      <c r="AB45" s="46" cm="1">
        <f t="array" ref="AB45">AnualidadPensionado(AB$1,$E45,$B45, $D45, Hombres!$A$1:$DW$117, Mujeres!$A$1:$DW$117)</f>
        <v>3116139.03443914</v>
      </c>
      <c r="AC45" s="46" cm="1">
        <f t="array" ref="AC45">AnualidadPensionado(AC$1,$E45,$B45, $D45, Hombres!$A$1:$DW$117, Mujeres!$A$1:$DW$117)</f>
        <v>2934885.557367974</v>
      </c>
      <c r="AD45" s="46" cm="1">
        <f t="array" ref="AD45">AnualidadPensionado(AD$1,$E45,$B45, $D45, Hombres!$A$1:$DW$117, Mujeres!$A$1:$DW$117)</f>
        <v>2739830.2985631041</v>
      </c>
      <c r="AE45" s="46" cm="1">
        <f t="array" ref="AE45">AnualidadPensionado(AE$1,$E45,$B45, $D45, Hombres!$A$1:$DW$117, Mujeres!$A$1:$DW$117)</f>
        <v>2532684.6562080961</v>
      </c>
      <c r="AF45" s="46" cm="1">
        <f t="array" ref="AF45">AnualidadPensionado(AF$1,$E45,$B45, $D45, Hombres!$A$1:$DW$117, Mujeres!$A$1:$DW$117)</f>
        <v>2315895.7444251957</v>
      </c>
      <c r="AG45" s="46" cm="1">
        <f t="array" ref="AG45">AnualidadPensionado(AG$1,$E45,$B45, $D45, Hombres!$A$1:$DW$117, Mujeres!$A$1:$DW$117)</f>
        <v>2092505.1542138306</v>
      </c>
      <c r="AH45" s="46" cm="1">
        <f t="array" ref="AH45">AnualidadPensionado(AH$1,$E45,$B45, $D45, Hombres!$A$1:$DW$117, Mujeres!$A$1:$DW$117)</f>
        <v>1865850.5180304905</v>
      </c>
      <c r="AI45" s="46" cm="1">
        <f t="array" ref="AI45">AnualidadPensionado(AI$1,$E45,$B45, $D45, Hombres!$A$1:$DW$117, Mujeres!$A$1:$DW$117)</f>
        <v>1639471.9292669047</v>
      </c>
      <c r="AJ45" s="46" cm="1">
        <f t="array" ref="AJ45">AnualidadPensionado(AJ$1,$E45,$B45, $D45, Hombres!$A$1:$DW$117, Mujeres!$A$1:$DW$117)</f>
        <v>1417173.2121331461</v>
      </c>
      <c r="AK45" s="46" cm="1">
        <f t="array" ref="AK45">AnualidadPensionado(AK$1,$E45,$B45, $D45, Hombres!$A$1:$DW$117, Mujeres!$A$1:$DW$117)</f>
        <v>1203016.2148716399</v>
      </c>
      <c r="AL45" s="46" cm="1">
        <f t="array" ref="AL45">AnualidadPensionado(AL$1,$E45,$B45, $D45, Hombres!$A$1:$DW$117, Mujeres!$A$1:$DW$117)</f>
        <v>1000981.8666347235</v>
      </c>
      <c r="AM45" s="46" cm="1">
        <f t="array" ref="AM45">AnualidadPensionado(AM$1,$E45,$B45, $D45, Hombres!$A$1:$DW$117, Mujeres!$A$1:$DW$117)</f>
        <v>814574.62111175596</v>
      </c>
      <c r="AN45" s="46" cm="1">
        <f t="array" ref="AN45">AnualidadPensionado(AN$1,$E45,$B45, $D45, Hombres!$A$1:$DW$117, Mujeres!$A$1:$DW$117)</f>
        <v>646637.93476803368</v>
      </c>
      <c r="AO45" s="46" cm="1">
        <f t="array" ref="AO45">AnualidadPensionado(AO$1,$E45,$B45, $D45, Hombres!$A$1:$DW$117, Mujeres!$A$1:$DW$117)</f>
        <v>499277.97410229448</v>
      </c>
      <c r="AP45" s="46" cm="1">
        <f t="array" ref="AP45">AnualidadPensionado(AP$1,$E45,$B45, $D45, Hombres!$A$1:$DW$117, Mujeres!$A$1:$DW$117)</f>
        <v>373764.31693459733</v>
      </c>
      <c r="AQ45" s="46" cm="1">
        <f t="array" ref="AQ45">AnualidadPensionado(AQ$1,$E45,$B45, $D45, Hombres!$A$1:$DW$117, Mujeres!$A$1:$DW$117)</f>
        <v>270342.22528989002</v>
      </c>
      <c r="AR45" s="46" cm="1">
        <f t="array" ref="AR45">AnualidadPensionado(AR$1,$E45,$B45, $D45, Hombres!$A$1:$DW$117, Mujeres!$A$1:$DW$117)</f>
        <v>188161.54266741045</v>
      </c>
      <c r="AS45" s="46" cm="1">
        <f t="array" ref="AS45">AnualidadPensionado(AS$1,$E45,$B45, $D45, Hombres!$A$1:$DW$117, Mujeres!$A$1:$DW$117)</f>
        <v>125423.20001333153</v>
      </c>
      <c r="AT45" s="46" cm="1">
        <f t="array" ref="AT45">AnualidadPensionado(AT$1,$E45,$B45, $D45, Hombres!$A$1:$DW$117, Mujeres!$A$1:$DW$117)</f>
        <v>79629.11405992716</v>
      </c>
      <c r="AU45" s="46" cm="1">
        <f t="array" ref="AU45">AnualidadPensionado(AU$1,$E45,$B45, $D45, Hombres!$A$1:$DW$117, Mujeres!$A$1:$DW$117)</f>
        <v>47856.765735497938</v>
      </c>
      <c r="AV45" s="46" cm="1">
        <f t="array" ref="AV45">AnualidadPensionado(AV$1,$E45,$B45, $D45, Hombres!$A$1:$DW$117, Mujeres!$A$1:$DW$117)</f>
        <v>27035.819864046061</v>
      </c>
      <c r="AW45" s="46" cm="1">
        <f t="array" ref="AW45">AnualidadPensionado(AW$1,$E45,$B45, $D45, Hombres!$A$1:$DW$117, Mujeres!$A$1:$DW$117)</f>
        <v>14236.986553466275</v>
      </c>
      <c r="AX45" s="46" cm="1">
        <f t="array" ref="AX45">AnualidadPensionado(AX$1,$E45,$B45, $D45, Hombres!$A$1:$DW$117, Mujeres!$A$1:$DW$117)</f>
        <v>6917.7741611091133</v>
      </c>
      <c r="AY45" s="46" cm="1">
        <f t="array" ref="AY45">AnualidadPensionado(AY$1,$E45,$B45, $D45, Hombres!$A$1:$DW$117, Mujeres!$A$1:$DW$117)</f>
        <v>3063.7211440083038</v>
      </c>
      <c r="AZ45" s="46" cm="1">
        <f t="array" ref="AZ45">AnualidadPensionado(AZ$1,$E45,$B45, $D45, Hombres!$A$1:$DW$117, Mujeres!$A$1:$DW$117)</f>
        <v>1218.4052783132679</v>
      </c>
      <c r="BA45" s="46" cm="1">
        <f t="array" ref="BA45">AnualidadPensionado(BA$1,$E45,$B45, $D45, Hombres!$A$1:$DW$117, Mujeres!$A$1:$DW$117)</f>
        <v>427.01909615197121</v>
      </c>
      <c r="BB45" s="46" cm="1">
        <f t="array" ref="BB45">AnualidadPensionado(BB$1,$E45,$B45, $D45, Hombres!$A$1:$DW$117, Mujeres!$A$1:$DW$117)</f>
        <v>128.65989842887086</v>
      </c>
      <c r="BC45" s="46" cm="1">
        <f t="array" ref="BC45">AnualidadPensionado(BC$1,$E45,$B45, $D45, Hombres!$A$1:$DW$117, Mujeres!$A$1:$DW$117)</f>
        <v>32.199277780676915</v>
      </c>
      <c r="BD45" s="46" cm="1">
        <f t="array" ref="BD45">AnualidadPensionado(BD$1,$E45,$B45, $D45, Hombres!$A$1:$DW$117, Mujeres!$A$1:$DW$117)</f>
        <v>0</v>
      </c>
      <c r="BE45" s="46" cm="1">
        <f t="array" ref="BE45">AnualidadPensionado(BE$1,$E45,$B45, $D45, Hombres!$A$1:$DW$117, Mujeres!$A$1:$DW$117)</f>
        <v>0</v>
      </c>
      <c r="BF45" s="46" cm="1">
        <f t="array" ref="BF45">AnualidadPensionado(BF$1,$E45,$B45, $D45, Hombres!$A$1:$DW$117, Mujeres!$A$1:$DW$117)</f>
        <v>0</v>
      </c>
      <c r="BG45" s="46" cm="1">
        <f t="array" ref="BG45">AnualidadPensionado(BG$1,$E45,$B45, $D45, Hombres!$A$1:$DW$117, Mujeres!$A$1:$DW$117)</f>
        <v>0</v>
      </c>
      <c r="BH45" s="46" cm="1">
        <f t="array" ref="BH45">AnualidadPensionado(BH$1,$E45,$B45, $D45, Hombres!$A$1:$DW$117, Mujeres!$A$1:$DW$117)</f>
        <v>0</v>
      </c>
      <c r="BI45" s="46" cm="1">
        <f t="array" ref="BI45">AnualidadPensionado(BI$1,$E45,$B45, $D45, Hombres!$A$1:$DW$117, Mujeres!$A$1:$DW$117)</f>
        <v>0</v>
      </c>
      <c r="BJ45" s="46" cm="1">
        <f t="array" ref="BJ45">AnualidadPensionado(BJ$1,$E45,$B45, $D45, Hombres!$A$1:$DW$117, Mujeres!$A$1:$DW$117)</f>
        <v>0</v>
      </c>
      <c r="BK45" s="46" cm="1">
        <f t="array" ref="BK45">AnualidadPensionado(BK$1,$E45,$B45, $D45, Hombres!$A$1:$DW$117, Mujeres!$A$1:$DW$117)</f>
        <v>0</v>
      </c>
      <c r="BL45" s="46" cm="1">
        <f t="array" ref="BL45">AnualidadPensionado(BL$1,$E45,$B45, $D45, Hombres!$A$1:$DW$117, Mujeres!$A$1:$DW$117)</f>
        <v>0</v>
      </c>
      <c r="BM45" s="46" cm="1">
        <f t="array" ref="BM45">AnualidadPensionado(BM$1,$E45,$B45, $D45, Hombres!$A$1:$DW$117, Mujeres!$A$1:$DW$117)</f>
        <v>0</v>
      </c>
      <c r="BN45" s="46" cm="1">
        <f t="array" ref="BN45">AnualidadPensionado(BN$1,$E45,$B45, $D45, Hombres!$A$1:$DW$117, Mujeres!$A$1:$DW$117)</f>
        <v>0</v>
      </c>
      <c r="BO45" s="46" cm="1">
        <f t="array" ref="BO45">AnualidadPensionado(BO$1,$E45,$B45, $D45, Hombres!$A$1:$DW$117, Mujeres!$A$1:$DW$117)</f>
        <v>0</v>
      </c>
      <c r="BP45" s="46" cm="1">
        <f t="array" ref="BP45">AnualidadPensionado(BP$1,$E45,$B45, $D45, Hombres!$A$1:$DW$117, Mujeres!$A$1:$DW$117)</f>
        <v>0</v>
      </c>
      <c r="BQ45" s="46" cm="1">
        <f t="array" ref="BQ45">AnualidadPensionado(BQ$1,$E45,$B45, $D45, Hombres!$A$1:$DW$117, Mujeres!$A$1:$DW$117)</f>
        <v>0</v>
      </c>
      <c r="BR45" s="46" cm="1">
        <f t="array" ref="BR45">AnualidadPensionado(BR$1,$E45,$B45, $D45, Hombres!$A$1:$DW$117, Mujeres!$A$1:$DW$117)</f>
        <v>0</v>
      </c>
      <c r="BS45" s="46" cm="1">
        <f t="array" ref="BS45">AnualidadPensionado(BS$1,$E45,$B45, $D45, Hombres!$A$1:$DW$117, Mujeres!$A$1:$DW$117)</f>
        <v>0</v>
      </c>
      <c r="BT45" s="46" cm="1">
        <f t="array" ref="BT45">AnualidadPensionado(BT$1,$E45,$B45, $D45, Hombres!$A$1:$DW$117, Mujeres!$A$1:$DW$117)</f>
        <v>0</v>
      </c>
      <c r="BU45" s="46" cm="1">
        <f t="array" ref="BU45">AnualidadPensionado(BU$1,$E45,$B45, $D45, Hombres!$A$1:$DW$117, Mujeres!$A$1:$DW$117)</f>
        <v>0</v>
      </c>
      <c r="BV45" s="46" cm="1">
        <f t="array" ref="BV45">AnualidadPensionado(BV$1,$E45,$B45, $D45, Hombres!$A$1:$DW$117, Mujeres!$A$1:$DW$117)</f>
        <v>0</v>
      </c>
      <c r="BW45" s="46" cm="1">
        <f t="array" ref="BW45">AnualidadPensionado(BW$1,$E45,$B45, $D45, Hombres!$A$1:$DW$117, Mujeres!$A$1:$DW$117)</f>
        <v>0</v>
      </c>
      <c r="BX45" s="46" cm="1">
        <f t="array" ref="BX45">AnualidadPensionado(BX$1,$E45,$B45, $D45, Hombres!$A$1:$DW$117, Mujeres!$A$1:$DW$117)</f>
        <v>0</v>
      </c>
      <c r="BY45" s="46" cm="1">
        <f t="array" ref="BY45">AnualidadPensionado(BY$1,$E45,$B45, $D45, Hombres!$A$1:$DW$117, Mujeres!$A$1:$DW$117)</f>
        <v>0</v>
      </c>
      <c r="BZ45" s="46" cm="1">
        <f t="array" ref="BZ45">AnualidadPensionado(BZ$1,$E45,$B45, $D45, Hombres!$A$1:$DW$117, Mujeres!$A$1:$DW$117)</f>
        <v>0</v>
      </c>
      <c r="CA45" s="46" cm="1">
        <f t="array" ref="CA45">AnualidadPensionado(CA$1,$E45,$B45, $D45, Hombres!$A$1:$DW$117, Mujeres!$A$1:$DW$117)</f>
        <v>0</v>
      </c>
      <c r="CB45" s="46" cm="1">
        <f t="array" ref="CB45">AnualidadPensionado(CB$1,$E45,$B45, $D45, Hombres!$A$1:$DW$117, Mujeres!$A$1:$DW$117)</f>
        <v>0</v>
      </c>
      <c r="CC45" s="46" cm="1">
        <f t="array" ref="CC45">AnualidadPensionado(CC$1,$E45,$B45, $D45, Hombres!$A$1:$DW$117, Mujeres!$A$1:$DW$117)</f>
        <v>0</v>
      </c>
      <c r="CD45" s="46" cm="1">
        <f t="array" ref="CD45">AnualidadPensionado(CD$1,$E45,$B45, $D45, Hombres!$A$1:$DW$117, Mujeres!$A$1:$DW$117)</f>
        <v>0</v>
      </c>
      <c r="CE45" s="46" cm="1">
        <f t="array" ref="CE45">AnualidadPensionado(CE$1,$E45,$B45, $D45, Hombres!$A$1:$DW$117, Mujeres!$A$1:$DW$117)</f>
        <v>0</v>
      </c>
      <c r="CF45" s="46" cm="1">
        <f t="array" ref="CF45">AnualidadPensionado(CF$1,$E45,$B45, $D45, Hombres!$A$1:$DW$117, Mujeres!$A$1:$DW$117)</f>
        <v>0</v>
      </c>
      <c r="CG45" s="46" cm="1">
        <f t="array" ref="CG45">AnualidadPensionado(CG$1,$E45,$B45, $D45, Hombres!$A$1:$DW$117, Mujeres!$A$1:$DW$117)</f>
        <v>0</v>
      </c>
      <c r="CH45" s="46" cm="1">
        <f t="array" ref="CH45">AnualidadPensionado(CH$1,$E45,$B45, $D45, Hombres!$A$1:$DW$117, Mujeres!$A$1:$DW$117)</f>
        <v>0</v>
      </c>
      <c r="CI45" s="46" cm="1">
        <f t="array" ref="CI45">AnualidadPensionado(CI$1,$E45,$B45, $D45, Hombres!$A$1:$DW$117, Mujeres!$A$1:$DW$117)</f>
        <v>0</v>
      </c>
      <c r="CJ45" s="46" cm="1">
        <f t="array" ref="CJ45">AnualidadPensionado(CJ$1,$E45,$B45, $D45, Hombres!$A$1:$DW$117, Mujeres!$A$1:$DW$117)</f>
        <v>0</v>
      </c>
      <c r="CK45" s="46" cm="1">
        <f t="array" ref="CK45">AnualidadPensionado(CK$1,$E45,$B45, $D45, Hombres!$A$1:$DW$117, Mujeres!$A$1:$DW$117)</f>
        <v>0</v>
      </c>
      <c r="CL45" s="46" cm="1">
        <f t="array" ref="CL45">AnualidadPensionado(CL$1,$E45,$B45, $D45, Hombres!$A$1:$DW$117, Mujeres!$A$1:$DW$117)</f>
        <v>0</v>
      </c>
      <c r="CM45" s="46" cm="1">
        <f t="array" ref="CM45">AnualidadPensionado(CM$1,$E45,$B45, $D45, Hombres!$A$1:$DW$117, Mujeres!$A$1:$DW$117)</f>
        <v>0</v>
      </c>
      <c r="CN45" s="46" cm="1">
        <f t="array" ref="CN45">AnualidadPensionado(CN$1,$E45,$B45, $D45, Hombres!$A$1:$DW$117, Mujeres!$A$1:$DW$117)</f>
        <v>0</v>
      </c>
      <c r="CO45" s="46" cm="1">
        <f t="array" ref="CO45">AnualidadPensionado(CO$1,$E45,$B45, $D45, Hombres!$A$1:$DW$117, Mujeres!$A$1:$DW$117)</f>
        <v>0</v>
      </c>
      <c r="CP45" s="46" cm="1">
        <f t="array" ref="CP45">AnualidadPensionado(CP$1,$E45,$B45, $D45, Hombres!$A$1:$DW$117, Mujeres!$A$1:$DW$117)</f>
        <v>0</v>
      </c>
      <c r="CQ45" s="46" cm="1">
        <f t="array" ref="CQ45">AnualidadPensionado(CQ$1,$E45,$B45, $D45, Hombres!$A$1:$DW$117, Mujeres!$A$1:$DW$117)</f>
        <v>0</v>
      </c>
      <c r="CR45" s="46" cm="1">
        <f t="array" ref="CR45">AnualidadPensionado(CR$1,$E45,$B45, $D45, Hombres!$A$1:$DW$117, Mujeres!$A$1:$DW$117)</f>
        <v>0</v>
      </c>
      <c r="CS45" s="46" cm="1">
        <f t="array" ref="CS45">AnualidadPensionado(CS$1,$E45,$B45, $D45, Hombres!$A$1:$DW$117, Mujeres!$A$1:$DW$117)</f>
        <v>0</v>
      </c>
      <c r="CT45" s="46" cm="1">
        <f t="array" ref="CT45">AnualidadPensionado(CT$1,$E45,$B45, $D45, Hombres!$A$1:$DW$117, Mujeres!$A$1:$DW$117)</f>
        <v>0</v>
      </c>
      <c r="CU45" s="46" cm="1">
        <f t="array" ref="CU45">AnualidadPensionado(CU$1,$E45,$B45, $D45, Hombres!$A$1:$DW$117, Mujeres!$A$1:$DW$117)</f>
        <v>0</v>
      </c>
      <c r="CV45" s="46" cm="1">
        <f t="array" ref="CV45">AnualidadPensionado(CV$1,$E45,$B45, $D45, Hombres!$A$1:$DW$117, Mujeres!$A$1:$DW$117)</f>
        <v>0</v>
      </c>
      <c r="CW45" s="46" cm="1">
        <f t="array" ref="CW45">AnualidadPensionado(CW$1,$E45,$B45, $D45, Hombres!$A$1:$DW$117, Mujeres!$A$1:$DW$117)</f>
        <v>0</v>
      </c>
      <c r="CX45" s="46" cm="1">
        <f t="array" ref="CX45">AnualidadPensionado(CX$1,$E45,$B45, $D45, Hombres!$A$1:$DW$117, Mujeres!$A$1:$DW$117)</f>
        <v>0</v>
      </c>
      <c r="CY45" s="46" cm="1">
        <f t="array" ref="CY45">AnualidadPensionado(CY$1,$E45,$B45, $D45, Hombres!$A$1:$DW$117, Mujeres!$A$1:$DW$117)</f>
        <v>0</v>
      </c>
      <c r="DB45" s="21"/>
      <c r="DC45" s="46" cm="1">
        <f t="array" ref="DC45">beneficio_muerte_individual_pensionado(DC$1,$E45,$B45, Hombres!$A$1:$DW$117, Mujeres!$A$1:$DW$117)</f>
        <v>0</v>
      </c>
      <c r="DD45" s="46" cm="1">
        <f t="array" ref="DD45">beneficio_muerte_individual_pensionado(DD$1,$E45,$B45, Hombres!$A$1:$DW$117, Mujeres!$A$1:$DW$117)</f>
        <v>44722.5</v>
      </c>
      <c r="DE45" s="46" cm="1">
        <f t="array" ref="DE45">beneficio_muerte_individual_pensionado(DE$1,$E45,$B45, Hombres!$A$1:$DW$117, Mujeres!$A$1:$DW$117)</f>
        <v>46913.848201499997</v>
      </c>
      <c r="DF45" s="46" cm="1">
        <f t="array" ref="DF45">beneficio_muerte_individual_pensionado(DF$1,$E45,$B45, Hombres!$A$1:$DW$117, Mujeres!$A$1:$DW$117)</f>
        <v>49679.504554561259</v>
      </c>
      <c r="DG45" s="46" cm="1">
        <f t="array" ref="DG45">beneficio_muerte_individual_pensionado(DG$1,$E45,$B45, Hombres!$A$1:$DW$117, Mujeres!$A$1:$DW$117)</f>
        <v>53169.238191419463</v>
      </c>
      <c r="DH45" s="46" cm="1">
        <f t="array" ref="DH45">beneficio_muerte_individual_pensionado(DH$1,$E45,$B45, Hombres!$A$1:$DW$117, Mujeres!$A$1:$DW$117)</f>
        <v>57326.488894124646</v>
      </c>
      <c r="DI45" s="46" cm="1">
        <f t="array" ref="DI45">beneficio_muerte_individual_pensionado(DI$1,$E45,$B45, Hombres!$A$1:$DW$117, Mujeres!$A$1:$DW$117)</f>
        <v>62043.10177349591</v>
      </c>
      <c r="DJ45" s="46" cm="1">
        <f t="array" ref="DJ45">beneficio_muerte_individual_pensionado(DJ$1,$E45,$B45, Hombres!$A$1:$DW$117, Mujeres!$A$1:$DW$117)</f>
        <v>67087.016555726514</v>
      </c>
      <c r="DK45" s="46" cm="1">
        <f t="array" ref="DK45">beneficio_muerte_individual_pensionado(DK$1,$E45,$B45, Hombres!$A$1:$DW$117, Mujeres!$A$1:$DW$117)</f>
        <v>71988.484107397351</v>
      </c>
      <c r="DL45" s="46" cm="1">
        <f t="array" ref="DL45">beneficio_muerte_individual_pensionado(DL$1,$E45,$B45, Hombres!$A$1:$DW$117, Mujeres!$A$1:$DW$117)</f>
        <v>76391.208559147912</v>
      </c>
      <c r="DM45" s="46" cm="1">
        <f t="array" ref="DM45">beneficio_muerte_individual_pensionado(DM$1,$E45,$B45, Hombres!$A$1:$DW$117, Mujeres!$A$1:$DW$117)</f>
        <v>80256.041532873263</v>
      </c>
      <c r="DN45" s="46" cm="1">
        <f t="array" ref="DN45">beneficio_muerte_individual_pensionado(DN$1,$E45,$B45, Hombres!$A$1:$DW$117, Mujeres!$A$1:$DW$117)</f>
        <v>83781.44248834168</v>
      </c>
      <c r="DO45" s="46" cm="1">
        <f t="array" ref="DO45">beneficio_muerte_individual_pensionado(DO$1,$E45,$B45, Hombres!$A$1:$DW$117, Mujeres!$A$1:$DW$117)</f>
        <v>87299.215999114473</v>
      </c>
      <c r="DP45" s="46" cm="1">
        <f t="array" ref="DP45">beneficio_muerte_individual_pensionado(DP$1,$E45,$B45, Hombres!$A$1:$DW$117, Mujeres!$A$1:$DW$117)</f>
        <v>94472.502519987451</v>
      </c>
      <c r="DQ45" s="46" cm="1">
        <f t="array" ref="DQ45">beneficio_muerte_individual_pensionado(DQ$1,$E45,$B45, Hombres!$A$1:$DW$117, Mujeres!$A$1:$DW$117)</f>
        <v>98582.041198598061</v>
      </c>
      <c r="DR45" s="46" cm="1">
        <f t="array" ref="DR45">beneficio_muerte_individual_pensionado(DR$1,$E45,$B45, Hombres!$A$1:$DW$117, Mujeres!$A$1:$DW$117)</f>
        <v>102377.76388055991</v>
      </c>
      <c r="DS45" s="46" cm="1">
        <f t="array" ref="DS45">beneficio_muerte_individual_pensionado(DS$1,$E45,$B45, Hombres!$A$1:$DW$117, Mujeres!$A$1:$DW$117)</f>
        <v>105886.59752205071</v>
      </c>
      <c r="DT45" s="46" cm="1">
        <f t="array" ref="DT45">beneficio_muerte_individual_pensionado(DT$1,$E45,$B45, Hombres!$A$1:$DW$117, Mujeres!$A$1:$DW$117)</f>
        <v>109151.37412692081</v>
      </c>
      <c r="DU45" s="46" cm="1">
        <f t="array" ref="DU45">beneficio_muerte_individual_pensionado(DU$1,$E45,$B45, Hombres!$A$1:$DW$117, Mujeres!$A$1:$DW$117)</f>
        <v>112064.55463236346</v>
      </c>
      <c r="DV45" s="46" cm="1">
        <f t="array" ref="DV45">beneficio_muerte_individual_pensionado(DV$1,$E45,$B45, Hombres!$A$1:$DW$117, Mujeres!$A$1:$DW$117)</f>
        <v>114430.54830811977</v>
      </c>
      <c r="DW45" s="46" cm="1">
        <f t="array" ref="DW45">beneficio_muerte_individual_pensionado(DW$1,$E45,$B45, Hombres!$A$1:$DW$117, Mujeres!$A$1:$DW$117)</f>
        <v>116078.82808198343</v>
      </c>
      <c r="DX45" s="46" cm="1">
        <f t="array" ref="DX45">beneficio_muerte_individual_pensionado(DX$1,$E45,$B45, Hombres!$A$1:$DW$117, Mujeres!$A$1:$DW$117)</f>
        <v>116952.48705779074</v>
      </c>
      <c r="DY45" s="46" cm="1">
        <f t="array" ref="DY45">beneficio_muerte_individual_pensionado(DY$1,$E45,$B45, Hombres!$A$1:$DW$117, Mujeres!$A$1:$DW$117)</f>
        <v>117002.92816967031</v>
      </c>
      <c r="DZ45" s="46" cm="1">
        <f t="array" ref="DZ45">beneficio_muerte_individual_pensionado(DZ$1,$E45,$B45, Hombres!$A$1:$DW$117, Mujeres!$A$1:$DW$117)</f>
        <v>116098.37493667494</v>
      </c>
      <c r="EA45" s="46" cm="1">
        <f t="array" ref="EA45">beneficio_muerte_individual_pensionado(EA$1,$E45,$B45, Hombres!$A$1:$DW$117, Mujeres!$A$1:$DW$117)</f>
        <v>114052.64737668785</v>
      </c>
      <c r="EB45" s="46" cm="1">
        <f t="array" ref="EB45">beneficio_muerte_individual_pensionado(EB$1,$E45,$B45, Hombres!$A$1:$DW$117, Mujeres!$A$1:$DW$117)</f>
        <v>110767.79517766573</v>
      </c>
      <c r="EC45" s="46" cm="1">
        <f t="array" ref="EC45">beneficio_muerte_individual_pensionado(EC$1,$E45,$B45, Hombres!$A$1:$DW$117, Mujeres!$A$1:$DW$117)</f>
        <v>106279.22841921033</v>
      </c>
      <c r="ED45" s="46" cm="1">
        <f t="array" ref="ED45">beneficio_muerte_individual_pensionado(ED$1,$E45,$B45, Hombres!$A$1:$DW$117, Mujeres!$A$1:$DW$117)</f>
        <v>100661.18586460981</v>
      </c>
      <c r="EE45" s="46" cm="1">
        <f t="array" ref="EE45">beneficio_muerte_individual_pensionado(EE$1,$E45,$B45, Hombres!$A$1:$DW$117, Mujeres!$A$1:$DW$117)</f>
        <v>93966.521972771297</v>
      </c>
      <c r="EF45" s="46" cm="1">
        <f t="array" ref="EF45">beneficio_muerte_individual_pensionado(EF$1,$E45,$B45, Hombres!$A$1:$DW$117, Mujeres!$A$1:$DW$117)</f>
        <v>86252.622823635655</v>
      </c>
      <c r="EG45" s="46" cm="1">
        <f t="array" ref="EG45">beneficio_muerte_individual_pensionado(EG$1,$E45,$B45, Hombres!$A$1:$DW$117, Mujeres!$A$1:$DW$117)</f>
        <v>77689.254636190162</v>
      </c>
      <c r="EH45" s="46" cm="1">
        <f t="array" ref="EH45">beneficio_muerte_individual_pensionado(EH$1,$E45,$B45, Hombres!$A$1:$DW$117, Mujeres!$A$1:$DW$117)</f>
        <v>68556.706432240346</v>
      </c>
      <c r="EI45" s="46" cm="1">
        <f t="array" ref="EI45">beneficio_muerte_individual_pensionado(EI$1,$E45,$B45, Hombres!$A$1:$DW$117, Mujeres!$A$1:$DW$117)</f>
        <v>59159.980172986587</v>
      </c>
      <c r="EJ45" s="46" cm="1">
        <f t="array" ref="EJ45">beneficio_muerte_individual_pensionado(EJ$1,$E45,$B45, Hombres!$A$1:$DW$117, Mujeres!$A$1:$DW$117)</f>
        <v>49789.083080878132</v>
      </c>
      <c r="EK45" s="46" cm="1">
        <f t="array" ref="EK45">beneficio_muerte_individual_pensionado(EK$1,$E45,$B45, Hombres!$A$1:$DW$117, Mujeres!$A$1:$DW$117)</f>
        <v>40724.798888636295</v>
      </c>
      <c r="EL45" s="46" cm="1">
        <f t="array" ref="EL45">beneficio_muerte_individual_pensionado(EL$1,$E45,$B45, Hombres!$A$1:$DW$117, Mujeres!$A$1:$DW$117)</f>
        <v>32261.715361282382</v>
      </c>
      <c r="EM45" s="46" cm="1">
        <f t="array" ref="EM45">beneficio_muerte_individual_pensionado(EM$1,$E45,$B45, Hombres!$A$1:$DW$117, Mujeres!$A$1:$DW$117)</f>
        <v>24670.453593589868</v>
      </c>
      <c r="EN45" s="46" cm="1">
        <f t="array" ref="EN45">beneficio_muerte_individual_pensionado(EN$1,$E45,$B45, Hombres!$A$1:$DW$117, Mujeres!$A$1:$DW$117)</f>
        <v>18140.324009215412</v>
      </c>
      <c r="EO45" s="46" cm="1">
        <f t="array" ref="EO45">beneficio_muerte_individual_pensionado(EO$1,$E45,$B45, Hombres!$A$1:$DW$117, Mujeres!$A$1:$DW$117)</f>
        <v>12763.258422668323</v>
      </c>
      <c r="EP45" s="46" cm="1">
        <f t="array" ref="EP45">beneficio_muerte_individual_pensionado(EP$1,$E45,$B45, Hombres!$A$1:$DW$117, Mujeres!$A$1:$DW$117)</f>
        <v>8541.9030001249776</v>
      </c>
      <c r="EQ45" s="46" cm="1">
        <f t="array" ref="EQ45">beneficio_muerte_individual_pensionado(EQ$1,$E45,$B45, Hombres!$A$1:$DW$117, Mujeres!$A$1:$DW$117)</f>
        <v>5403.1097594226103</v>
      </c>
      <c r="ER45" s="46" cm="1">
        <f t="array" ref="ER45">beneficio_muerte_individual_pensionado(ER$1,$E45,$B45, Hombres!$A$1:$DW$117, Mujeres!$A$1:$DW$117)</f>
        <v>3207.7608158727671</v>
      </c>
      <c r="ES45" s="46" cm="1">
        <f t="array" ref="ES45">beneficio_muerte_individual_pensionado(ES$1,$E45,$B45, Hombres!$A$1:$DW$117, Mujeres!$A$1:$DW$117)</f>
        <v>1772.5770088688673</v>
      </c>
      <c r="ET45" s="46" cm="1">
        <f t="array" ref="ET45">beneficio_muerte_individual_pensionado(ET$1,$E45,$B45, Hombres!$A$1:$DW$117, Mujeres!$A$1:$DW$117)</f>
        <v>902.3354532716661</v>
      </c>
      <c r="EU45" s="46" cm="1">
        <f t="array" ref="EU45">beneficio_muerte_individual_pensionado(EU$1,$E45,$B45, Hombres!$A$1:$DW$117, Mujeres!$A$1:$DW$117)</f>
        <v>417.8455129656499</v>
      </c>
      <c r="EV45" s="46" cm="1">
        <f t="array" ref="EV45">beneficio_muerte_individual_pensionado(EV$1,$E45,$B45, Hombres!$A$1:$DW$117, Mujeres!$A$1:$DW$117)</f>
        <v>173.378757870219</v>
      </c>
      <c r="EW45" s="46" cm="1">
        <f t="array" ref="EW45">beneficio_muerte_individual_pensionado(EW$1,$E45,$B45, Hombres!$A$1:$DW$117, Mujeres!$A$1:$DW$117)</f>
        <v>63.264206860095548</v>
      </c>
      <c r="EX45" s="46" cm="1">
        <f t="array" ref="EX45">beneficio_muerte_individual_pensionado(EX$1,$E45,$B45, Hombres!$A$1:$DW$117, Mujeres!$A$1:$DW$117)</f>
        <v>19.802169544711248</v>
      </c>
      <c r="EY45" s="46" cm="1">
        <f t="array" ref="EY45">beneficio_muerte_individual_pensionado(EY$1,$E45,$B45, Hombres!$A$1:$DW$117, Mujeres!$A$1:$DW$117)</f>
        <v>6.3557905068317853</v>
      </c>
      <c r="EZ45" s="46" cm="1">
        <f t="array" ref="EZ45">beneficio_muerte_individual_pensionado(EZ$1,$E45,$B45, Hombres!$A$1:$DW$117, Mujeres!$A$1:$DW$117)</f>
        <v>0</v>
      </c>
      <c r="FA45" s="46" cm="1">
        <f t="array" ref="FA45">beneficio_muerte_individual_pensionado(FA$1,$E45,$B45, Hombres!$A$1:$DW$117, Mujeres!$A$1:$DW$117)</f>
        <v>0</v>
      </c>
      <c r="FB45" s="46" cm="1">
        <f t="array" ref="FB45">beneficio_muerte_individual_pensionado(FB$1,$E45,$B45, Hombres!$A$1:$DW$117, Mujeres!$A$1:$DW$117)</f>
        <v>0</v>
      </c>
      <c r="FC45" s="46" cm="1">
        <f t="array" ref="FC45">beneficio_muerte_individual_pensionado(FC$1,$E45,$B45, Hombres!$A$1:$DW$117, Mujeres!$A$1:$DW$117)</f>
        <v>0</v>
      </c>
      <c r="FD45" s="46" cm="1">
        <f t="array" ref="FD45">beneficio_muerte_individual_pensionado(FD$1,$E45,$B45, Hombres!$A$1:$DW$117, Mujeres!$A$1:$DW$117)</f>
        <v>0</v>
      </c>
      <c r="FE45" s="46" cm="1">
        <f t="array" ref="FE45">beneficio_muerte_individual_pensionado(FE$1,$E45,$B45, Hombres!$A$1:$DW$117, Mujeres!$A$1:$DW$117)</f>
        <v>0</v>
      </c>
      <c r="FF45" s="46" cm="1">
        <f t="array" ref="FF45">beneficio_muerte_individual_pensionado(FF$1,$E45,$B45, Hombres!$A$1:$DW$117, Mujeres!$A$1:$DW$117)</f>
        <v>0</v>
      </c>
      <c r="FG45" s="46" cm="1">
        <f t="array" ref="FG45">beneficio_muerte_individual_pensionado(FG$1,$E45,$B45, Hombres!$A$1:$DW$117, Mujeres!$A$1:$DW$117)</f>
        <v>0</v>
      </c>
      <c r="FH45" s="46" cm="1">
        <f t="array" ref="FH45">beneficio_muerte_individual_pensionado(FH$1,$E45,$B45, Hombres!$A$1:$DW$117, Mujeres!$A$1:$DW$117)</f>
        <v>0</v>
      </c>
      <c r="FI45" s="46" cm="1">
        <f t="array" ref="FI45">beneficio_muerte_individual_pensionado(FI$1,$E45,$B45, Hombres!$A$1:$DW$117, Mujeres!$A$1:$DW$117)</f>
        <v>0</v>
      </c>
      <c r="FJ45" s="46" cm="1">
        <f t="array" ref="FJ45">beneficio_muerte_individual_pensionado(FJ$1,$E45,$B45, Hombres!$A$1:$DW$117, Mujeres!$A$1:$DW$117)</f>
        <v>0</v>
      </c>
      <c r="FK45" s="46" cm="1">
        <f t="array" ref="FK45">beneficio_muerte_individual_pensionado(FK$1,$E45,$B45, Hombres!$A$1:$DW$117, Mujeres!$A$1:$DW$117)</f>
        <v>0</v>
      </c>
      <c r="FL45" s="46" cm="1">
        <f t="array" ref="FL45">beneficio_muerte_individual_pensionado(FL$1,$E45,$B45, Hombres!$A$1:$DW$117, Mujeres!$A$1:$DW$117)</f>
        <v>0</v>
      </c>
      <c r="FM45" s="46" cm="1">
        <f t="array" ref="FM45">beneficio_muerte_individual_pensionado(FM$1,$E45,$B45, Hombres!$A$1:$DW$117, Mujeres!$A$1:$DW$117)</f>
        <v>0</v>
      </c>
      <c r="FN45" s="46" cm="1">
        <f t="array" ref="FN45">beneficio_muerte_individual_pensionado(FN$1,$E45,$B45, Hombres!$A$1:$DW$117, Mujeres!$A$1:$DW$117)</f>
        <v>0</v>
      </c>
      <c r="FO45" s="46" cm="1">
        <f t="array" ref="FO45">beneficio_muerte_individual_pensionado(FO$1,$E45,$B45, Hombres!$A$1:$DW$117, Mujeres!$A$1:$DW$117)</f>
        <v>0</v>
      </c>
      <c r="FP45" s="46" cm="1">
        <f t="array" ref="FP45">beneficio_muerte_individual_pensionado(FP$1,$E45,$B45, Hombres!$A$1:$DW$117, Mujeres!$A$1:$DW$117)</f>
        <v>0</v>
      </c>
      <c r="FQ45" s="46" cm="1">
        <f t="array" ref="FQ45">beneficio_muerte_individual_pensionado(FQ$1,$E45,$B45, Hombres!$A$1:$DW$117, Mujeres!$A$1:$DW$117)</f>
        <v>0</v>
      </c>
      <c r="FR45" s="46" cm="1">
        <f t="array" ref="FR45">beneficio_muerte_individual_pensionado(FR$1,$E45,$B45, Hombres!$A$1:$DW$117, Mujeres!$A$1:$DW$117)</f>
        <v>0</v>
      </c>
      <c r="FS45" s="46" cm="1">
        <f t="array" ref="FS45">beneficio_muerte_individual_pensionado(FS$1,$E45,$B45, Hombres!$A$1:$DW$117, Mujeres!$A$1:$DW$117)</f>
        <v>0</v>
      </c>
      <c r="FT45" s="46" cm="1">
        <f t="array" ref="FT45">beneficio_muerte_individual_pensionado(FT$1,$E45,$B45, Hombres!$A$1:$DW$117, Mujeres!$A$1:$DW$117)</f>
        <v>0</v>
      </c>
      <c r="FU45" s="46" cm="1">
        <f t="array" ref="FU45">beneficio_muerte_individual_pensionado(FU$1,$E45,$B45, Hombres!$A$1:$DW$117, Mujeres!$A$1:$DW$117)</f>
        <v>0</v>
      </c>
      <c r="FV45" s="46" cm="1">
        <f t="array" ref="FV45">beneficio_muerte_individual_pensionado(FV$1,$E45,$B45, Hombres!$A$1:$DW$117, Mujeres!$A$1:$DW$117)</f>
        <v>0</v>
      </c>
      <c r="FW45" s="46" cm="1">
        <f t="array" ref="FW45">beneficio_muerte_individual_pensionado(FW$1,$E45,$B45, Hombres!$A$1:$DW$117, Mujeres!$A$1:$DW$117)</f>
        <v>0</v>
      </c>
      <c r="FX45" s="46" cm="1">
        <f t="array" ref="FX45">beneficio_muerte_individual_pensionado(FX$1,$E45,$B45, Hombres!$A$1:$DW$117, Mujeres!$A$1:$DW$117)</f>
        <v>0</v>
      </c>
      <c r="FY45" s="46" cm="1">
        <f t="array" ref="FY45">beneficio_muerte_individual_pensionado(FY$1,$E45,$B45, Hombres!$A$1:$DW$117, Mujeres!$A$1:$DW$117)</f>
        <v>0</v>
      </c>
      <c r="FZ45" s="46" cm="1">
        <f t="array" ref="FZ45">beneficio_muerte_individual_pensionado(FZ$1,$E45,$B45, Hombres!$A$1:$DW$117, Mujeres!$A$1:$DW$117)</f>
        <v>0</v>
      </c>
      <c r="GA45" s="46" cm="1">
        <f t="array" ref="GA45">beneficio_muerte_individual_pensionado(GA$1,$E45,$B45, Hombres!$A$1:$DW$117, Mujeres!$A$1:$DW$117)</f>
        <v>0</v>
      </c>
      <c r="GB45" s="46" cm="1">
        <f t="array" ref="GB45">beneficio_muerte_individual_pensionado(GB$1,$E45,$B45, Hombres!$A$1:$DW$117, Mujeres!$A$1:$DW$117)</f>
        <v>0</v>
      </c>
      <c r="GC45" s="46" cm="1">
        <f t="array" ref="GC45">beneficio_muerte_individual_pensionado(GC$1,$E45,$B45, Hombres!$A$1:$DW$117, Mujeres!$A$1:$DW$117)</f>
        <v>0</v>
      </c>
      <c r="GD45" s="46" cm="1">
        <f t="array" ref="GD45">beneficio_muerte_individual_pensionado(GD$1,$E45,$B45, Hombres!$A$1:$DW$117, Mujeres!$A$1:$DW$117)</f>
        <v>0</v>
      </c>
      <c r="GE45" s="46" cm="1">
        <f t="array" ref="GE45">beneficio_muerte_individual_pensionado(GE$1,$E45,$B45, Hombres!$A$1:$DW$117, Mujeres!$A$1:$DW$117)</f>
        <v>0</v>
      </c>
      <c r="GF45" s="46" cm="1">
        <f t="array" ref="GF45">beneficio_muerte_individual_pensionado(GF$1,$E45,$B45, Hombres!$A$1:$DW$117, Mujeres!$A$1:$DW$117)</f>
        <v>0</v>
      </c>
      <c r="GG45" s="46" cm="1">
        <f t="array" ref="GG45">beneficio_muerte_individual_pensionado(GG$1,$E45,$B45, Hombres!$A$1:$DW$117, Mujeres!$A$1:$DW$117)</f>
        <v>0</v>
      </c>
      <c r="GH45" s="46" cm="1">
        <f t="array" ref="GH45">beneficio_muerte_individual_pensionado(GH$1,$E45,$B45, Hombres!$A$1:$DW$117, Mujeres!$A$1:$DW$117)</f>
        <v>0</v>
      </c>
      <c r="GI45" s="46" cm="1">
        <f t="array" ref="GI45">beneficio_muerte_individual_pensionado(GI$1,$E45,$B45, Hombres!$A$1:$DW$117, Mujeres!$A$1:$DW$117)</f>
        <v>0</v>
      </c>
      <c r="GJ45" s="46" cm="1">
        <f t="array" ref="GJ45">beneficio_muerte_individual_pensionado(GJ$1,$E45,$B45, Hombres!$A$1:$DW$117, Mujeres!$A$1:$DW$117)</f>
        <v>0</v>
      </c>
      <c r="GK45" s="46" cm="1">
        <f t="array" ref="GK45">beneficio_muerte_individual_pensionado(GK$1,$E45,$B45, Hombres!$A$1:$DW$117, Mujeres!$A$1:$DW$117)</f>
        <v>0</v>
      </c>
      <c r="GL45" s="46" cm="1">
        <f t="array" ref="GL45">beneficio_muerte_individual_pensionado(GL$1,$E45,$B45, Hombres!$A$1:$DW$117, Mujeres!$A$1:$DW$117)</f>
        <v>0</v>
      </c>
      <c r="GM45" s="46" cm="1">
        <f t="array" ref="GM45">beneficio_muerte_individual_pensionado(GM$1,$E45,$B45, Hombres!$A$1:$DW$117, Mujeres!$A$1:$DW$117)</f>
        <v>0</v>
      </c>
      <c r="GN45" s="46" cm="1">
        <f t="array" ref="GN45">beneficio_muerte_individual_pensionado(GN$1,$E45,$B45, Hombres!$A$1:$DW$117, Mujeres!$A$1:$DW$117)</f>
        <v>0</v>
      </c>
      <c r="GO45" s="46" cm="1">
        <f t="array" ref="GO45">beneficio_muerte_individual_pensionado(GO$1,$E45,$B45, Hombres!$A$1:$DW$117, Mujeres!$A$1:$DW$117)</f>
        <v>0</v>
      </c>
      <c r="GP45" s="46" cm="1">
        <f t="array" ref="GP45">beneficio_muerte_individual_pensionado(GP$1,$E45,$B45, Hombres!$A$1:$DW$117, Mujeres!$A$1:$DW$117)</f>
        <v>0</v>
      </c>
      <c r="GQ45" s="46" cm="1">
        <f t="array" ref="GQ45">beneficio_muerte_individual_pensionado(GQ$1,$E45,$B45, Hombres!$A$1:$DW$117, Mujeres!$A$1:$DW$117)</f>
        <v>0</v>
      </c>
      <c r="GR45" s="46" cm="1">
        <f t="array" ref="GR45">beneficio_muerte_individual_pensionado(GR$1,$E45,$B45, Hombres!$A$1:$DW$117, Mujeres!$A$1:$DW$117)</f>
        <v>0</v>
      </c>
      <c r="GS45" s="46" cm="1">
        <f t="array" ref="GS45">beneficio_muerte_individual_pensionado(GS$1,$E45,$B45, Hombres!$A$1:$DW$117, Mujeres!$A$1:$DW$117)</f>
        <v>0</v>
      </c>
      <c r="GT45" s="46" cm="1">
        <f t="array" ref="GT45">beneficio_muerte_individual_pensionado(GT$1,$E45,$B45, Hombres!$A$1:$DW$117, Mujeres!$A$1:$DW$117)</f>
        <v>0</v>
      </c>
    </row>
    <row r="46" spans="1:202" x14ac:dyDescent="0.2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6" cm="1">
        <f t="array" ref="H46">AnualidadPensionado(H$1,$E46,$B46, $D46, Hombres!$A$1:$DW$117, Mujeres!$A$1:$DW$117)</f>
        <v>0</v>
      </c>
      <c r="I46" s="46" cm="1">
        <f t="array" ref="I46">AnualidadPensionado(I$1,$E46,$B46, $D46, Hombres!$A$1:$DW$117, Mujeres!$A$1:$DW$117)</f>
        <v>3125679.0892452025</v>
      </c>
      <c r="J46" s="46" cm="1">
        <f t="array" ref="J46">AnualidadPensionado(J$1,$E46,$B46, $D46, Hombres!$A$1:$DW$117, Mujeres!$A$1:$DW$117)</f>
        <v>3143420.8750994727</v>
      </c>
      <c r="K46" s="46" cm="1">
        <f t="array" ref="K46">AnualidadPensionado(K$1,$E46,$B46, $D46, Hombres!$A$1:$DW$117, Mujeres!$A$1:$DW$117)</f>
        <v>3153238.3443081658</v>
      </c>
      <c r="L46" s="46" cm="1">
        <f t="array" ref="L46">AnualidadPensionado(L$1,$E46,$B46, $D46, Hombres!$A$1:$DW$117, Mujeres!$A$1:$DW$117)</f>
        <v>3154746.3584736632</v>
      </c>
      <c r="M46" s="46" cm="1">
        <f t="array" ref="M46">AnualidadPensionado(M$1,$E46,$B46, $D46, Hombres!$A$1:$DW$117, Mujeres!$A$1:$DW$117)</f>
        <v>3147974.6764867213</v>
      </c>
      <c r="N46" s="46" cm="1">
        <f t="array" ref="N46">AnualidadPensionado(N$1,$E46,$B46, $D46, Hombres!$A$1:$DW$117, Mujeres!$A$1:$DW$117)</f>
        <v>3132916.6260874425</v>
      </c>
      <c r="O46" s="46" cm="1">
        <f t="array" ref="O46">AnualidadPensionado(O$1,$E46,$B46, $D46, Hombres!$A$1:$DW$117, Mujeres!$A$1:$DW$117)</f>
        <v>3109301.5401816517</v>
      </c>
      <c r="P46" s="46" cm="1">
        <f t="array" ref="P46">AnualidadPensionado(P$1,$E46,$B46, $D46, Hombres!$A$1:$DW$117, Mujeres!$A$1:$DW$117)</f>
        <v>3076495.3089590999</v>
      </c>
      <c r="Q46" s="46" cm="1">
        <f t="array" ref="Q46">AnualidadPensionado(Q$1,$E46,$B46, $D46, Hombres!$A$1:$DW$117, Mujeres!$A$1:$DW$117)</f>
        <v>3028869.069559603</v>
      </c>
      <c r="R46" s="46" cm="1">
        <f t="array" ref="R46">AnualidadPensionado(R$1,$E46,$B46, $D46, Hombres!$A$1:$DW$117, Mujeres!$A$1:$DW$117)</f>
        <v>2969803.4785004924</v>
      </c>
      <c r="S46" s="46" cm="1">
        <f t="array" ref="S46">AnualidadPensionado(S$1,$E46,$B46, $D46, Hombres!$A$1:$DW$117, Mujeres!$A$1:$DW$117)</f>
        <v>2898930.698421529</v>
      </c>
      <c r="T46" s="46" cm="1">
        <f t="array" ref="T46">AnualidadPensionado(T$1,$E46,$B46, $D46, Hombres!$A$1:$DW$117, Mujeres!$A$1:$DW$117)</f>
        <v>2815822.7297842074</v>
      </c>
      <c r="U46" s="46" cm="1">
        <f t="array" ref="U46">AnualidadPensionado(U$1,$E46,$B46, $D46, Hombres!$A$1:$DW$117, Mujeres!$A$1:$DW$117)</f>
        <v>2720113.5346798431</v>
      </c>
      <c r="V46" s="46" cm="1">
        <f t="array" ref="V46">AnualidadPensionado(V$1,$E46,$B46, $D46, Hombres!$A$1:$DW$117, Mujeres!$A$1:$DW$117)</f>
        <v>2611805.0794387637</v>
      </c>
      <c r="W46" s="46" cm="1">
        <f t="array" ref="W46">AnualidadPensionado(W$1,$E46,$B46, $D46, Hombres!$A$1:$DW$117, Mujeres!$A$1:$DW$117)</f>
        <v>2491227.3369471584</v>
      </c>
      <c r="X46" s="46" cm="1">
        <f t="array" ref="X46">AnualidadPensionado(X$1,$E46,$B46, $D46, Hombres!$A$1:$DW$117, Mujeres!$A$1:$DW$117)</f>
        <v>2358884.6912672119</v>
      </c>
      <c r="Y46" s="46" cm="1">
        <f t="array" ref="Y46">AnualidadPensionado(Y$1,$E46,$B46, $D46, Hombres!$A$1:$DW$117, Mujeres!$A$1:$DW$117)</f>
        <v>2215450.9927055384</v>
      </c>
      <c r="Z46" s="46" cm="1">
        <f t="array" ref="Z46">AnualidadPensionado(Z$1,$E46,$B46, $D46, Hombres!$A$1:$DW$117, Mujeres!$A$1:$DW$117)</f>
        <v>2061942.7545394837</v>
      </c>
      <c r="AA46" s="46" cm="1">
        <f t="array" ref="AA46">AnualidadPensionado(AA$1,$E46,$B46, $D46, Hombres!$A$1:$DW$117, Mujeres!$A$1:$DW$117)</f>
        <v>1899947.5231149674</v>
      </c>
      <c r="AB46" s="46" cm="1">
        <f t="array" ref="AB46">AnualidadPensionado(AB$1,$E46,$B46, $D46, Hombres!$A$1:$DW$117, Mujeres!$A$1:$DW$117)</f>
        <v>1731534.5426111342</v>
      </c>
      <c r="AC46" s="46" cm="1">
        <f t="array" ref="AC46">AnualidadPensionado(AC$1,$E46,$B46, $D46, Hombres!$A$1:$DW$117, Mujeres!$A$1:$DW$117)</f>
        <v>1559016.171931887</v>
      </c>
      <c r="AD46" s="46" cm="1">
        <f t="array" ref="AD46">AnualidadPensionado(AD$1,$E46,$B46, $D46, Hombres!$A$1:$DW$117, Mujeres!$A$1:$DW$117)</f>
        <v>1384885.9732926167</v>
      </c>
      <c r="AE46" s="46" cm="1">
        <f t="array" ref="AE46">AnualidadPensionado(AE$1,$E46,$B46, $D46, Hombres!$A$1:$DW$117, Mujeres!$A$1:$DW$117)</f>
        <v>1211886.8262823117</v>
      </c>
      <c r="AF46" s="46" cm="1">
        <f t="array" ref="AF46">AnualidadPensionado(AF$1,$E46,$B46, $D46, Hombres!$A$1:$DW$117, Mujeres!$A$1:$DW$117)</f>
        <v>1043046.0665048294</v>
      </c>
      <c r="AG46" s="46" cm="1">
        <f t="array" ref="AG46">AnualidadPensionado(AG$1,$E46,$B46, $D46, Hombres!$A$1:$DW$117, Mujeres!$A$1:$DW$117)</f>
        <v>881449.29149011604</v>
      </c>
      <c r="AH46" s="46" cm="1">
        <f t="array" ref="AH46">AnualidadPensionado(AH$1,$E46,$B46, $D46, Hombres!$A$1:$DW$117, Mujeres!$A$1:$DW$117)</f>
        <v>729937.07149820065</v>
      </c>
      <c r="AI46" s="46" cm="1">
        <f t="array" ref="AI46">AnualidadPensionado(AI$1,$E46,$B46, $D46, Hombres!$A$1:$DW$117, Mujeres!$A$1:$DW$117)</f>
        <v>590962.97944402683</v>
      </c>
      <c r="AJ46" s="46" cm="1">
        <f t="array" ref="AJ46">AnualidadPensionado(AJ$1,$E46,$B46, $D46, Hombres!$A$1:$DW$117, Mujeres!$A$1:$DW$117)</f>
        <v>466538.03065059573</v>
      </c>
      <c r="AK46" s="46" cm="1">
        <f t="array" ref="AK46">AnualidadPensionado(AK$1,$E46,$B46, $D46, Hombres!$A$1:$DW$117, Mujeres!$A$1:$DW$117)</f>
        <v>358138.80238542182</v>
      </c>
      <c r="AL46" s="46" cm="1">
        <f t="array" ref="AL46">AnualidadPensionado(AL$1,$E46,$B46, $D46, Hombres!$A$1:$DW$117, Mujeres!$A$1:$DW$117)</f>
        <v>266514.73398336308</v>
      </c>
      <c r="AM46" s="46" cm="1">
        <f t="array" ref="AM46">AnualidadPensionado(AM$1,$E46,$B46, $D46, Hombres!$A$1:$DW$117, Mujeres!$A$1:$DW$117)</f>
        <v>191578.45575099069</v>
      </c>
      <c r="AN46" s="46" cm="1">
        <f t="array" ref="AN46">AnualidadPensionado(AN$1,$E46,$B46, $D46, Hombres!$A$1:$DW$117, Mujeres!$A$1:$DW$117)</f>
        <v>132466.39447248468</v>
      </c>
      <c r="AO46" s="46" cm="1">
        <f t="array" ref="AO46">AnualidadPensionado(AO$1,$E46,$B46, $D46, Hombres!$A$1:$DW$117, Mujeres!$A$1:$DW$117)</f>
        <v>87682.118076304629</v>
      </c>
      <c r="AP46" s="46" cm="1">
        <f t="array" ref="AP46">AnualidadPensionado(AP$1,$E46,$B46, $D46, Hombres!$A$1:$DW$117, Mujeres!$A$1:$DW$117)</f>
        <v>55264.71616337938</v>
      </c>
      <c r="AQ46" s="46" cm="1">
        <f t="array" ref="AQ46">AnualidadPensionado(AQ$1,$E46,$B46, $D46, Hombres!$A$1:$DW$117, Mujeres!$A$1:$DW$117)</f>
        <v>32968.499010325839</v>
      </c>
      <c r="AR46" s="46" cm="1">
        <f t="array" ref="AR46">AnualidadPensionado(AR$1,$E46,$B46, $D46, Hombres!$A$1:$DW$117, Mujeres!$A$1:$DW$117)</f>
        <v>18482.828366983522</v>
      </c>
      <c r="AS46" s="46" cm="1">
        <f t="array" ref="AS46">AnualidadPensionado(AS$1,$E46,$B46, $D46, Hombres!$A$1:$DW$117, Mujeres!$A$1:$DW$117)</f>
        <v>9654.7353238787255</v>
      </c>
      <c r="AT46" s="46" cm="1">
        <f t="array" ref="AT46">AnualidadPensionado(AT$1,$E46,$B46, $D46, Hombres!$A$1:$DW$117, Mujeres!$A$1:$DW$117)</f>
        <v>4651.451693606713</v>
      </c>
      <c r="AU46" s="46" cm="1">
        <f t="array" ref="AU46">AnualidadPensionado(AU$1,$E46,$B46, $D46, Hombres!$A$1:$DW$117, Mujeres!$A$1:$DW$117)</f>
        <v>2042.0318869607336</v>
      </c>
      <c r="AV46" s="46" cm="1">
        <f t="array" ref="AV46">AnualidadPensionado(AV$1,$E46,$B46, $D46, Hombres!$A$1:$DW$117, Mujeres!$A$1:$DW$117)</f>
        <v>804.90472139066162</v>
      </c>
      <c r="AW46" s="46" cm="1">
        <f t="array" ref="AW46">AnualidadPensionado(AW$1,$E46,$B46, $D46, Hombres!$A$1:$DW$117, Mujeres!$A$1:$DW$117)</f>
        <v>279.53100213269659</v>
      </c>
      <c r="AX46" s="46" cm="1">
        <f t="array" ref="AX46">AnualidadPensionado(AX$1,$E46,$B46, $D46, Hombres!$A$1:$DW$117, Mujeres!$A$1:$DW$117)</f>
        <v>83.417654514865404</v>
      </c>
      <c r="AY46" s="46" cm="1">
        <f t="array" ref="AY46">AnualidadPensionado(AY$1,$E46,$B46, $D46, Hombres!$A$1:$DW$117, Mujeres!$A$1:$DW$117)</f>
        <v>20.667077847166009</v>
      </c>
      <c r="AZ46" s="46" cm="1">
        <f t="array" ref="AZ46">AnualidadPensionado(AZ$1,$E46,$B46, $D46, Hombres!$A$1:$DW$117, Mujeres!$A$1:$DW$117)</f>
        <v>0</v>
      </c>
      <c r="BA46" s="46" cm="1">
        <f t="array" ref="BA46">AnualidadPensionado(BA$1,$E46,$B46, $D46, Hombres!$A$1:$DW$117, Mujeres!$A$1:$DW$117)</f>
        <v>0</v>
      </c>
      <c r="BB46" s="46" cm="1">
        <f t="array" ref="BB46">AnualidadPensionado(BB$1,$E46,$B46, $D46, Hombres!$A$1:$DW$117, Mujeres!$A$1:$DW$117)</f>
        <v>0</v>
      </c>
      <c r="BC46" s="46" cm="1">
        <f t="array" ref="BC46">AnualidadPensionado(BC$1,$E46,$B46, $D46, Hombres!$A$1:$DW$117, Mujeres!$A$1:$DW$117)</f>
        <v>0</v>
      </c>
      <c r="BD46" s="46" cm="1">
        <f t="array" ref="BD46">AnualidadPensionado(BD$1,$E46,$B46, $D46, Hombres!$A$1:$DW$117, Mujeres!$A$1:$DW$117)</f>
        <v>0</v>
      </c>
      <c r="BE46" s="46" cm="1">
        <f t="array" ref="BE46">AnualidadPensionado(BE$1,$E46,$B46, $D46, Hombres!$A$1:$DW$117, Mujeres!$A$1:$DW$117)</f>
        <v>0</v>
      </c>
      <c r="BF46" s="46" cm="1">
        <f t="array" ref="BF46">AnualidadPensionado(BF$1,$E46,$B46, $D46, Hombres!$A$1:$DW$117, Mujeres!$A$1:$DW$117)</f>
        <v>0</v>
      </c>
      <c r="BG46" s="46" cm="1">
        <f t="array" ref="BG46">AnualidadPensionado(BG$1,$E46,$B46, $D46, Hombres!$A$1:$DW$117, Mujeres!$A$1:$DW$117)</f>
        <v>0</v>
      </c>
      <c r="BH46" s="46" cm="1">
        <f t="array" ref="BH46">AnualidadPensionado(BH$1,$E46,$B46, $D46, Hombres!$A$1:$DW$117, Mujeres!$A$1:$DW$117)</f>
        <v>0</v>
      </c>
      <c r="BI46" s="46" cm="1">
        <f t="array" ref="BI46">AnualidadPensionado(BI$1,$E46,$B46, $D46, Hombres!$A$1:$DW$117, Mujeres!$A$1:$DW$117)</f>
        <v>0</v>
      </c>
      <c r="BJ46" s="46" cm="1">
        <f t="array" ref="BJ46">AnualidadPensionado(BJ$1,$E46,$B46, $D46, Hombres!$A$1:$DW$117, Mujeres!$A$1:$DW$117)</f>
        <v>0</v>
      </c>
      <c r="BK46" s="46" cm="1">
        <f t="array" ref="BK46">AnualidadPensionado(BK$1,$E46,$B46, $D46, Hombres!$A$1:$DW$117, Mujeres!$A$1:$DW$117)</f>
        <v>0</v>
      </c>
      <c r="BL46" s="46" cm="1">
        <f t="array" ref="BL46">AnualidadPensionado(BL$1,$E46,$B46, $D46, Hombres!$A$1:$DW$117, Mujeres!$A$1:$DW$117)</f>
        <v>0</v>
      </c>
      <c r="BM46" s="46" cm="1">
        <f t="array" ref="BM46">AnualidadPensionado(BM$1,$E46,$B46, $D46, Hombres!$A$1:$DW$117, Mujeres!$A$1:$DW$117)</f>
        <v>0</v>
      </c>
      <c r="BN46" s="46" cm="1">
        <f t="array" ref="BN46">AnualidadPensionado(BN$1,$E46,$B46, $D46, Hombres!$A$1:$DW$117, Mujeres!$A$1:$DW$117)</f>
        <v>0</v>
      </c>
      <c r="BO46" s="46" cm="1">
        <f t="array" ref="BO46">AnualidadPensionado(BO$1,$E46,$B46, $D46, Hombres!$A$1:$DW$117, Mujeres!$A$1:$DW$117)</f>
        <v>0</v>
      </c>
      <c r="BP46" s="46" cm="1">
        <f t="array" ref="BP46">AnualidadPensionado(BP$1,$E46,$B46, $D46, Hombres!$A$1:$DW$117, Mujeres!$A$1:$DW$117)</f>
        <v>0</v>
      </c>
      <c r="BQ46" s="46" cm="1">
        <f t="array" ref="BQ46">AnualidadPensionado(BQ$1,$E46,$B46, $D46, Hombres!$A$1:$DW$117, Mujeres!$A$1:$DW$117)</f>
        <v>0</v>
      </c>
      <c r="BR46" s="46" cm="1">
        <f t="array" ref="BR46">AnualidadPensionado(BR$1,$E46,$B46, $D46, Hombres!$A$1:$DW$117, Mujeres!$A$1:$DW$117)</f>
        <v>0</v>
      </c>
      <c r="BS46" s="46" cm="1">
        <f t="array" ref="BS46">AnualidadPensionado(BS$1,$E46,$B46, $D46, Hombres!$A$1:$DW$117, Mujeres!$A$1:$DW$117)</f>
        <v>0</v>
      </c>
      <c r="BT46" s="46" cm="1">
        <f t="array" ref="BT46">AnualidadPensionado(BT$1,$E46,$B46, $D46, Hombres!$A$1:$DW$117, Mujeres!$A$1:$DW$117)</f>
        <v>0</v>
      </c>
      <c r="BU46" s="46" cm="1">
        <f t="array" ref="BU46">AnualidadPensionado(BU$1,$E46,$B46, $D46, Hombres!$A$1:$DW$117, Mujeres!$A$1:$DW$117)</f>
        <v>0</v>
      </c>
      <c r="BV46" s="46" cm="1">
        <f t="array" ref="BV46">AnualidadPensionado(BV$1,$E46,$B46, $D46, Hombres!$A$1:$DW$117, Mujeres!$A$1:$DW$117)</f>
        <v>0</v>
      </c>
      <c r="BW46" s="46" cm="1">
        <f t="array" ref="BW46">AnualidadPensionado(BW$1,$E46,$B46, $D46, Hombres!$A$1:$DW$117, Mujeres!$A$1:$DW$117)</f>
        <v>0</v>
      </c>
      <c r="BX46" s="46" cm="1">
        <f t="array" ref="BX46">AnualidadPensionado(BX$1,$E46,$B46, $D46, Hombres!$A$1:$DW$117, Mujeres!$A$1:$DW$117)</f>
        <v>0</v>
      </c>
      <c r="BY46" s="46" cm="1">
        <f t="array" ref="BY46">AnualidadPensionado(BY$1,$E46,$B46, $D46, Hombres!$A$1:$DW$117, Mujeres!$A$1:$DW$117)</f>
        <v>0</v>
      </c>
      <c r="BZ46" s="46" cm="1">
        <f t="array" ref="BZ46">AnualidadPensionado(BZ$1,$E46,$B46, $D46, Hombres!$A$1:$DW$117, Mujeres!$A$1:$DW$117)</f>
        <v>0</v>
      </c>
      <c r="CA46" s="46" cm="1">
        <f t="array" ref="CA46">AnualidadPensionado(CA$1,$E46,$B46, $D46, Hombres!$A$1:$DW$117, Mujeres!$A$1:$DW$117)</f>
        <v>0</v>
      </c>
      <c r="CB46" s="46" cm="1">
        <f t="array" ref="CB46">AnualidadPensionado(CB$1,$E46,$B46, $D46, Hombres!$A$1:$DW$117, Mujeres!$A$1:$DW$117)</f>
        <v>0</v>
      </c>
      <c r="CC46" s="46" cm="1">
        <f t="array" ref="CC46">AnualidadPensionado(CC$1,$E46,$B46, $D46, Hombres!$A$1:$DW$117, Mujeres!$A$1:$DW$117)</f>
        <v>0</v>
      </c>
      <c r="CD46" s="46" cm="1">
        <f t="array" ref="CD46">AnualidadPensionado(CD$1,$E46,$B46, $D46, Hombres!$A$1:$DW$117, Mujeres!$A$1:$DW$117)</f>
        <v>0</v>
      </c>
      <c r="CE46" s="46" cm="1">
        <f t="array" ref="CE46">AnualidadPensionado(CE$1,$E46,$B46, $D46, Hombres!$A$1:$DW$117, Mujeres!$A$1:$DW$117)</f>
        <v>0</v>
      </c>
      <c r="CF46" s="46" cm="1">
        <f t="array" ref="CF46">AnualidadPensionado(CF$1,$E46,$B46, $D46, Hombres!$A$1:$DW$117, Mujeres!$A$1:$DW$117)</f>
        <v>0</v>
      </c>
      <c r="CG46" s="46" cm="1">
        <f t="array" ref="CG46">AnualidadPensionado(CG$1,$E46,$B46, $D46, Hombres!$A$1:$DW$117, Mujeres!$A$1:$DW$117)</f>
        <v>0</v>
      </c>
      <c r="CH46" s="46" cm="1">
        <f t="array" ref="CH46">AnualidadPensionado(CH$1,$E46,$B46, $D46, Hombres!$A$1:$DW$117, Mujeres!$A$1:$DW$117)</f>
        <v>0</v>
      </c>
      <c r="CI46" s="46" cm="1">
        <f t="array" ref="CI46">AnualidadPensionado(CI$1,$E46,$B46, $D46, Hombres!$A$1:$DW$117, Mujeres!$A$1:$DW$117)</f>
        <v>0</v>
      </c>
      <c r="CJ46" s="46" cm="1">
        <f t="array" ref="CJ46">AnualidadPensionado(CJ$1,$E46,$B46, $D46, Hombres!$A$1:$DW$117, Mujeres!$A$1:$DW$117)</f>
        <v>0</v>
      </c>
      <c r="CK46" s="46" cm="1">
        <f t="array" ref="CK46">AnualidadPensionado(CK$1,$E46,$B46, $D46, Hombres!$A$1:$DW$117, Mujeres!$A$1:$DW$117)</f>
        <v>0</v>
      </c>
      <c r="CL46" s="46" cm="1">
        <f t="array" ref="CL46">AnualidadPensionado(CL$1,$E46,$B46, $D46, Hombres!$A$1:$DW$117, Mujeres!$A$1:$DW$117)</f>
        <v>0</v>
      </c>
      <c r="CM46" s="46" cm="1">
        <f t="array" ref="CM46">AnualidadPensionado(CM$1,$E46,$B46, $D46, Hombres!$A$1:$DW$117, Mujeres!$A$1:$DW$117)</f>
        <v>0</v>
      </c>
      <c r="CN46" s="46" cm="1">
        <f t="array" ref="CN46">AnualidadPensionado(CN$1,$E46,$B46, $D46, Hombres!$A$1:$DW$117, Mujeres!$A$1:$DW$117)</f>
        <v>0</v>
      </c>
      <c r="CO46" s="46" cm="1">
        <f t="array" ref="CO46">AnualidadPensionado(CO$1,$E46,$B46, $D46, Hombres!$A$1:$DW$117, Mujeres!$A$1:$DW$117)</f>
        <v>0</v>
      </c>
      <c r="CP46" s="46" cm="1">
        <f t="array" ref="CP46">AnualidadPensionado(CP$1,$E46,$B46, $D46, Hombres!$A$1:$DW$117, Mujeres!$A$1:$DW$117)</f>
        <v>0</v>
      </c>
      <c r="CQ46" s="46" cm="1">
        <f t="array" ref="CQ46">AnualidadPensionado(CQ$1,$E46,$B46, $D46, Hombres!$A$1:$DW$117, Mujeres!$A$1:$DW$117)</f>
        <v>0</v>
      </c>
      <c r="CR46" s="46" cm="1">
        <f t="array" ref="CR46">AnualidadPensionado(CR$1,$E46,$B46, $D46, Hombres!$A$1:$DW$117, Mujeres!$A$1:$DW$117)</f>
        <v>0</v>
      </c>
      <c r="CS46" s="46" cm="1">
        <f t="array" ref="CS46">AnualidadPensionado(CS$1,$E46,$B46, $D46, Hombres!$A$1:$DW$117, Mujeres!$A$1:$DW$117)</f>
        <v>0</v>
      </c>
      <c r="CT46" s="46" cm="1">
        <f t="array" ref="CT46">AnualidadPensionado(CT$1,$E46,$B46, $D46, Hombres!$A$1:$DW$117, Mujeres!$A$1:$DW$117)</f>
        <v>0</v>
      </c>
      <c r="CU46" s="46" cm="1">
        <f t="array" ref="CU46">AnualidadPensionado(CU$1,$E46,$B46, $D46, Hombres!$A$1:$DW$117, Mujeres!$A$1:$DW$117)</f>
        <v>0</v>
      </c>
      <c r="CV46" s="46" cm="1">
        <f t="array" ref="CV46">AnualidadPensionado(CV$1,$E46,$B46, $D46, Hombres!$A$1:$DW$117, Mujeres!$A$1:$DW$117)</f>
        <v>0</v>
      </c>
      <c r="CW46" s="46" cm="1">
        <f t="array" ref="CW46">AnualidadPensionado(CW$1,$E46,$B46, $D46, Hombres!$A$1:$DW$117, Mujeres!$A$1:$DW$117)</f>
        <v>0</v>
      </c>
      <c r="CX46" s="46" cm="1">
        <f t="array" ref="CX46">AnualidadPensionado(CX$1,$E46,$B46, $D46, Hombres!$A$1:$DW$117, Mujeres!$A$1:$DW$117)</f>
        <v>0</v>
      </c>
      <c r="CY46" s="46" cm="1">
        <f t="array" ref="CY46">AnualidadPensionado(CY$1,$E46,$B46, $D46, Hombres!$A$1:$DW$117, Mujeres!$A$1:$DW$117)</f>
        <v>0</v>
      </c>
      <c r="DB46" s="21"/>
      <c r="DC46" s="46" cm="1">
        <f t="array" ref="DC46">beneficio_muerte_individual_pensionado(DC$1,$E46,$B46, Hombres!$A$1:$DW$117, Mujeres!$A$1:$DW$117)</f>
        <v>0</v>
      </c>
      <c r="DD46" s="46" cm="1">
        <f t="array" ref="DD46">beneficio_muerte_individual_pensionado(DD$1,$E46,$B46, Hombres!$A$1:$DW$117, Mujeres!$A$1:$DW$117)</f>
        <v>64194.3</v>
      </c>
      <c r="DE46" s="46" cm="1">
        <f t="array" ref="DE46">beneficio_muerte_individual_pensionado(DE$1,$E46,$B46, Hombres!$A$1:$DW$117, Mujeres!$A$1:$DW$117)</f>
        <v>69330.225927780004</v>
      </c>
      <c r="DF46" s="46" cm="1">
        <f t="array" ref="DF46">beneficio_muerte_individual_pensionado(DF$1,$E46,$B46, Hombres!$A$1:$DW$117, Mujeres!$A$1:$DW$117)</f>
        <v>74797.811020440509</v>
      </c>
      <c r="DG46" s="46" cm="1">
        <f t="array" ref="DG46">beneficio_muerte_individual_pensionado(DG$1,$E46,$B46, Hombres!$A$1:$DW$117, Mujeres!$A$1:$DW$117)</f>
        <v>80014.786010623808</v>
      </c>
      <c r="DH46" s="46" cm="1">
        <f t="array" ref="DH46">beneficio_muerte_individual_pensionado(DH$1,$E46,$B46, Hombres!$A$1:$DW$117, Mujeres!$A$1:$DW$117)</f>
        <v>84631.540725029889</v>
      </c>
      <c r="DI46" s="46" cm="1">
        <f t="array" ref="DI46">beneficio_muerte_individual_pensionado(DI$1,$E46,$B46, Hombres!$A$1:$DW$117, Mujeres!$A$1:$DW$117)</f>
        <v>88715.636336796495</v>
      </c>
      <c r="DJ46" s="46" cm="1">
        <f t="array" ref="DJ46">beneficio_muerte_individual_pensionado(DJ$1,$E46,$B46, Hombres!$A$1:$DW$117, Mujeres!$A$1:$DW$117)</f>
        <v>92507.392696326686</v>
      </c>
      <c r="DK46" s="46" cm="1">
        <f t="array" ref="DK46">beneficio_muerte_individual_pensionado(DK$1,$E46,$B46, Hombres!$A$1:$DW$117, Mujeres!$A$1:$DW$117)</f>
        <v>96291.228476901088</v>
      </c>
      <c r="DL46" s="46" cm="1">
        <f t="array" ref="DL46">beneficio_muerte_individual_pensionado(DL$1,$E46,$B46, Hombres!$A$1:$DW$117, Mujeres!$A$1:$DW$117)</f>
        <v>103745.27613176225</v>
      </c>
      <c r="DM46" s="46" cm="1">
        <f t="array" ref="DM46">beneficio_muerte_individual_pensionado(DM$1,$E46,$B46, Hombres!$A$1:$DW$117, Mujeres!$A$1:$DW$117)</f>
        <v>107929.77164190637</v>
      </c>
      <c r="DN46" s="46" cm="1">
        <f t="array" ref="DN46">beneficio_muerte_individual_pensionado(DN$1,$E46,$B46, Hombres!$A$1:$DW$117, Mujeres!$A$1:$DW$117)</f>
        <v>111799.7317180597</v>
      </c>
      <c r="DO46" s="46" cm="1">
        <f t="array" ref="DO46">beneficio_muerte_individual_pensionado(DO$1,$E46,$B46, Hombres!$A$1:$DW$117, Mujeres!$A$1:$DW$117)</f>
        <v>115402.76155625693</v>
      </c>
      <c r="DP46" s="46" cm="1">
        <f t="array" ref="DP46">beneficio_muerte_individual_pensionado(DP$1,$E46,$B46, Hombres!$A$1:$DW$117, Mujeres!$A$1:$DW$117)</f>
        <v>118700.39192276075</v>
      </c>
      <c r="DQ46" s="46" cm="1">
        <f t="array" ref="DQ46">beneficio_muerte_individual_pensionado(DQ$1,$E46,$B46, Hombres!$A$1:$DW$117, Mujeres!$A$1:$DW$117)</f>
        <v>121464.98225521833</v>
      </c>
      <c r="DR46" s="46" cm="1">
        <f t="array" ref="DR46">beneficio_muerte_individual_pensionado(DR$1,$E46,$B46, Hombres!$A$1:$DW$117, Mujeres!$A$1:$DW$117)</f>
        <v>123528.22344842399</v>
      </c>
      <c r="DS46" s="46" cm="1">
        <f t="array" ref="DS46">beneficio_muerte_individual_pensionado(DS$1,$E46,$B46, Hombres!$A$1:$DW$117, Mujeres!$A$1:$DW$117)</f>
        <v>124842.25003888557</v>
      </c>
      <c r="DT46" s="46" cm="1">
        <f t="array" ref="DT46">beneficio_muerte_individual_pensionado(DT$1,$E46,$B46, Hombres!$A$1:$DW$117, Mujeres!$A$1:$DW$117)</f>
        <v>125373.94121190478</v>
      </c>
      <c r="DU46" s="46" cm="1">
        <f t="array" ref="DU46">beneficio_muerte_individual_pensionado(DU$1,$E46,$B46, Hombres!$A$1:$DW$117, Mujeres!$A$1:$DW$117)</f>
        <v>125002.0246596483</v>
      </c>
      <c r="DV46" s="46" cm="1">
        <f t="array" ref="DV46">beneficio_muerte_individual_pensionado(DV$1,$E46,$B46, Hombres!$A$1:$DW$117, Mujeres!$A$1:$DW$117)</f>
        <v>123502.79710668806</v>
      </c>
      <c r="DW46" s="46" cm="1">
        <f t="array" ref="DW46">beneficio_muerte_individual_pensionado(DW$1,$E46,$B46, Hombres!$A$1:$DW$117, Mujeres!$A$1:$DW$117)</f>
        <v>120740.10269717179</v>
      </c>
      <c r="DX46" s="46" cm="1">
        <f t="array" ref="DX46">beneficio_muerte_individual_pensionado(DX$1,$E46,$B46, Hombres!$A$1:$DW$117, Mujeres!$A$1:$DW$117)</f>
        <v>116730.92128911478</v>
      </c>
      <c r="DY46" s="46" cm="1">
        <f t="array" ref="DY46">beneficio_muerte_individual_pensionado(DY$1,$E46,$B46, Hombres!$A$1:$DW$117, Mujeres!$A$1:$DW$117)</f>
        <v>111531.68498540585</v>
      </c>
      <c r="DZ46" s="46" cm="1">
        <f t="array" ref="DZ46">beneficio_muerte_individual_pensionado(DZ$1,$E46,$B46, Hombres!$A$1:$DW$117, Mujeres!$A$1:$DW$117)</f>
        <v>105168.05600866192</v>
      </c>
      <c r="EA46" s="46" cm="1">
        <f t="array" ref="EA46">beneficio_muerte_individual_pensionado(EA$1,$E46,$B46, Hombres!$A$1:$DW$117, Mujeres!$A$1:$DW$117)</f>
        <v>97655.910253668117</v>
      </c>
      <c r="EB46" s="46" cm="1">
        <f t="array" ref="EB46">beneficio_muerte_individual_pensionado(EB$1,$E46,$B46, Hombres!$A$1:$DW$117, Mujeres!$A$1:$DW$117)</f>
        <v>89124.086740014318</v>
      </c>
      <c r="EC46" s="46" cm="1">
        <f t="array" ref="EC46">beneficio_muerte_individual_pensionado(EC$1,$E46,$B46, Hombres!$A$1:$DW$117, Mujeres!$A$1:$DW$117)</f>
        <v>79829.646199533119</v>
      </c>
      <c r="ED46" s="46" cm="1">
        <f t="array" ref="ED46">beneficio_muerte_individual_pensionado(ED$1,$E46,$B46, Hombres!$A$1:$DW$117, Mujeres!$A$1:$DW$117)</f>
        <v>70064.187818010483</v>
      </c>
      <c r="EE46" s="46" cm="1">
        <f t="array" ref="EE46">beneficio_muerte_individual_pensionado(EE$1,$E46,$B46, Hombres!$A$1:$DW$117, Mujeres!$A$1:$DW$117)</f>
        <v>60108.576792433756</v>
      </c>
      <c r="EF46" s="46" cm="1">
        <f t="array" ref="EF46">beneficio_muerte_individual_pensionado(EF$1,$E46,$B46, Hombres!$A$1:$DW$117, Mujeres!$A$1:$DW$117)</f>
        <v>50246.477003101689</v>
      </c>
      <c r="EG46" s="46" cm="1">
        <f t="array" ref="EG46">beneficio_muerte_individual_pensionado(EG$1,$E46,$B46, Hombres!$A$1:$DW$117, Mujeres!$A$1:$DW$117)</f>
        <v>40800.793578285891</v>
      </c>
      <c r="EH46" s="46" cm="1">
        <f t="array" ref="EH46">beneficio_muerte_individual_pensionado(EH$1,$E46,$B46, Hombres!$A$1:$DW$117, Mujeres!$A$1:$DW$117)</f>
        <v>32091.266336498746</v>
      </c>
      <c r="EI46" s="46" cm="1">
        <f t="array" ref="EI46">beneficio_muerte_individual_pensionado(EI$1,$E46,$B46, Hombres!$A$1:$DW$117, Mujeres!$A$1:$DW$117)</f>
        <v>24366.995497810625</v>
      </c>
      <c r="EJ46" s="46" cm="1">
        <f t="array" ref="EJ46">beneficio_muerte_individual_pensionado(EJ$1,$E46,$B46, Hombres!$A$1:$DW$117, Mujeres!$A$1:$DW$117)</f>
        <v>17784.432180388951</v>
      </c>
      <c r="EK46" s="46" cm="1">
        <f t="array" ref="EK46">beneficio_muerte_individual_pensionado(EK$1,$E46,$B46, Hombres!$A$1:$DW$117, Mujeres!$A$1:$DW$117)</f>
        <v>12411.265889452425</v>
      </c>
      <c r="EL46" s="46" cm="1">
        <f t="array" ref="EL46">beneficio_muerte_individual_pensionado(EL$1,$E46,$B46, Hombres!$A$1:$DW$117, Mujeres!$A$1:$DW$117)</f>
        <v>8235.6561021529524</v>
      </c>
      <c r="EM46" s="46" cm="1">
        <f t="array" ref="EM46">beneficio_muerte_individual_pensionado(EM$1,$E46,$B46, Hombres!$A$1:$DW$117, Mujeres!$A$1:$DW$117)</f>
        <v>5165.3887758861165</v>
      </c>
      <c r="EN46" s="46" cm="1">
        <f t="array" ref="EN46">beneficio_muerte_individual_pensionado(EN$1,$E46,$B46, Hombres!$A$1:$DW$117, Mujeres!$A$1:$DW$117)</f>
        <v>3040.6400478414448</v>
      </c>
      <c r="EO46" s="46" cm="1">
        <f t="array" ref="EO46">beneficio_muerte_individual_pensionado(EO$1,$E46,$B46, Hombres!$A$1:$DW$117, Mujeres!$A$1:$DW$117)</f>
        <v>1665.334214120156</v>
      </c>
      <c r="EP46" s="46" cm="1">
        <f t="array" ref="EP46">beneficio_muerte_individual_pensionado(EP$1,$E46,$B46, Hombres!$A$1:$DW$117, Mujeres!$A$1:$DW$117)</f>
        <v>839.72548549044814</v>
      </c>
      <c r="EQ46" s="46" cm="1">
        <f t="array" ref="EQ46">beneficio_muerte_individual_pensionado(EQ$1,$E46,$B46, Hombres!$A$1:$DW$117, Mujeres!$A$1:$DW$117)</f>
        <v>385.06645995245128</v>
      </c>
      <c r="ER46" s="46" cm="1">
        <f t="array" ref="ER46">beneficio_muerte_individual_pensionado(ER$1,$E46,$B46, Hombres!$A$1:$DW$117, Mujeres!$A$1:$DW$117)</f>
        <v>158.22609779578417</v>
      </c>
      <c r="ES46" s="46" cm="1">
        <f t="array" ref="ES46">beneficio_muerte_individual_pensionado(ES$1,$E46,$B46, Hombres!$A$1:$DW$117, Mujeres!$A$1:$DW$117)</f>
        <v>57.167406148959685</v>
      </c>
      <c r="ET46" s="46" cm="1">
        <f t="array" ref="ET46">beneficio_muerte_individual_pensionado(ET$1,$E46,$B46, Hombres!$A$1:$DW$117, Mujeres!$A$1:$DW$117)</f>
        <v>17.710086199349796</v>
      </c>
      <c r="EU46" s="46" cm="1">
        <f t="array" ref="EU46">beneficio_muerte_individual_pensionado(EU$1,$E46,$B46, Hombres!$A$1:$DW$117, Mujeres!$A$1:$DW$117)</f>
        <v>5.6091694464565256</v>
      </c>
      <c r="EV46" s="46" cm="1">
        <f t="array" ref="EV46">beneficio_muerte_individual_pensionado(EV$1,$E46,$B46, Hombres!$A$1:$DW$117, Mujeres!$A$1:$DW$117)</f>
        <v>0</v>
      </c>
      <c r="EW46" s="46" cm="1">
        <f t="array" ref="EW46">beneficio_muerte_individual_pensionado(EW$1,$E46,$B46, Hombres!$A$1:$DW$117, Mujeres!$A$1:$DW$117)</f>
        <v>0</v>
      </c>
      <c r="EX46" s="46" cm="1">
        <f t="array" ref="EX46">beneficio_muerte_individual_pensionado(EX$1,$E46,$B46, Hombres!$A$1:$DW$117, Mujeres!$A$1:$DW$117)</f>
        <v>0</v>
      </c>
      <c r="EY46" s="46" cm="1">
        <f t="array" ref="EY46">beneficio_muerte_individual_pensionado(EY$1,$E46,$B46, Hombres!$A$1:$DW$117, Mujeres!$A$1:$DW$117)</f>
        <v>0</v>
      </c>
      <c r="EZ46" s="46" cm="1">
        <f t="array" ref="EZ46">beneficio_muerte_individual_pensionado(EZ$1,$E46,$B46, Hombres!$A$1:$DW$117, Mujeres!$A$1:$DW$117)</f>
        <v>0</v>
      </c>
      <c r="FA46" s="46" cm="1">
        <f t="array" ref="FA46">beneficio_muerte_individual_pensionado(FA$1,$E46,$B46, Hombres!$A$1:$DW$117, Mujeres!$A$1:$DW$117)</f>
        <v>0</v>
      </c>
      <c r="FB46" s="46" cm="1">
        <f t="array" ref="FB46">beneficio_muerte_individual_pensionado(FB$1,$E46,$B46, Hombres!$A$1:$DW$117, Mujeres!$A$1:$DW$117)</f>
        <v>0</v>
      </c>
      <c r="FC46" s="46" cm="1">
        <f t="array" ref="FC46">beneficio_muerte_individual_pensionado(FC$1,$E46,$B46, Hombres!$A$1:$DW$117, Mujeres!$A$1:$DW$117)</f>
        <v>0</v>
      </c>
      <c r="FD46" s="46" cm="1">
        <f t="array" ref="FD46">beneficio_muerte_individual_pensionado(FD$1,$E46,$B46, Hombres!$A$1:$DW$117, Mujeres!$A$1:$DW$117)</f>
        <v>0</v>
      </c>
      <c r="FE46" s="46" cm="1">
        <f t="array" ref="FE46">beneficio_muerte_individual_pensionado(FE$1,$E46,$B46, Hombres!$A$1:$DW$117, Mujeres!$A$1:$DW$117)</f>
        <v>0</v>
      </c>
      <c r="FF46" s="46" cm="1">
        <f t="array" ref="FF46">beneficio_muerte_individual_pensionado(FF$1,$E46,$B46, Hombres!$A$1:$DW$117, Mujeres!$A$1:$DW$117)</f>
        <v>0</v>
      </c>
      <c r="FG46" s="46" cm="1">
        <f t="array" ref="FG46">beneficio_muerte_individual_pensionado(FG$1,$E46,$B46, Hombres!$A$1:$DW$117, Mujeres!$A$1:$DW$117)</f>
        <v>0</v>
      </c>
      <c r="FH46" s="46" cm="1">
        <f t="array" ref="FH46">beneficio_muerte_individual_pensionado(FH$1,$E46,$B46, Hombres!$A$1:$DW$117, Mujeres!$A$1:$DW$117)</f>
        <v>0</v>
      </c>
      <c r="FI46" s="46" cm="1">
        <f t="array" ref="FI46">beneficio_muerte_individual_pensionado(FI$1,$E46,$B46, Hombres!$A$1:$DW$117, Mujeres!$A$1:$DW$117)</f>
        <v>0</v>
      </c>
      <c r="FJ46" s="46" cm="1">
        <f t="array" ref="FJ46">beneficio_muerte_individual_pensionado(FJ$1,$E46,$B46, Hombres!$A$1:$DW$117, Mujeres!$A$1:$DW$117)</f>
        <v>0</v>
      </c>
      <c r="FK46" s="46" cm="1">
        <f t="array" ref="FK46">beneficio_muerte_individual_pensionado(FK$1,$E46,$B46, Hombres!$A$1:$DW$117, Mujeres!$A$1:$DW$117)</f>
        <v>0</v>
      </c>
      <c r="FL46" s="46" cm="1">
        <f t="array" ref="FL46">beneficio_muerte_individual_pensionado(FL$1,$E46,$B46, Hombres!$A$1:$DW$117, Mujeres!$A$1:$DW$117)</f>
        <v>0</v>
      </c>
      <c r="FM46" s="46" cm="1">
        <f t="array" ref="FM46">beneficio_muerte_individual_pensionado(FM$1,$E46,$B46, Hombres!$A$1:$DW$117, Mujeres!$A$1:$DW$117)</f>
        <v>0</v>
      </c>
      <c r="FN46" s="46" cm="1">
        <f t="array" ref="FN46">beneficio_muerte_individual_pensionado(FN$1,$E46,$B46, Hombres!$A$1:$DW$117, Mujeres!$A$1:$DW$117)</f>
        <v>0</v>
      </c>
      <c r="FO46" s="46" cm="1">
        <f t="array" ref="FO46">beneficio_muerte_individual_pensionado(FO$1,$E46,$B46, Hombres!$A$1:$DW$117, Mujeres!$A$1:$DW$117)</f>
        <v>0</v>
      </c>
      <c r="FP46" s="46" cm="1">
        <f t="array" ref="FP46">beneficio_muerte_individual_pensionado(FP$1,$E46,$B46, Hombres!$A$1:$DW$117, Mujeres!$A$1:$DW$117)</f>
        <v>0</v>
      </c>
      <c r="FQ46" s="46" cm="1">
        <f t="array" ref="FQ46">beneficio_muerte_individual_pensionado(FQ$1,$E46,$B46, Hombres!$A$1:$DW$117, Mujeres!$A$1:$DW$117)</f>
        <v>0</v>
      </c>
      <c r="FR46" s="46" cm="1">
        <f t="array" ref="FR46">beneficio_muerte_individual_pensionado(FR$1,$E46,$B46, Hombres!$A$1:$DW$117, Mujeres!$A$1:$DW$117)</f>
        <v>0</v>
      </c>
      <c r="FS46" s="46" cm="1">
        <f t="array" ref="FS46">beneficio_muerte_individual_pensionado(FS$1,$E46,$B46, Hombres!$A$1:$DW$117, Mujeres!$A$1:$DW$117)</f>
        <v>0</v>
      </c>
      <c r="FT46" s="46" cm="1">
        <f t="array" ref="FT46">beneficio_muerte_individual_pensionado(FT$1,$E46,$B46, Hombres!$A$1:$DW$117, Mujeres!$A$1:$DW$117)</f>
        <v>0</v>
      </c>
      <c r="FU46" s="46" cm="1">
        <f t="array" ref="FU46">beneficio_muerte_individual_pensionado(FU$1,$E46,$B46, Hombres!$A$1:$DW$117, Mujeres!$A$1:$DW$117)</f>
        <v>0</v>
      </c>
      <c r="FV46" s="46" cm="1">
        <f t="array" ref="FV46">beneficio_muerte_individual_pensionado(FV$1,$E46,$B46, Hombres!$A$1:$DW$117, Mujeres!$A$1:$DW$117)</f>
        <v>0</v>
      </c>
      <c r="FW46" s="46" cm="1">
        <f t="array" ref="FW46">beneficio_muerte_individual_pensionado(FW$1,$E46,$B46, Hombres!$A$1:$DW$117, Mujeres!$A$1:$DW$117)</f>
        <v>0</v>
      </c>
      <c r="FX46" s="46" cm="1">
        <f t="array" ref="FX46">beneficio_muerte_individual_pensionado(FX$1,$E46,$B46, Hombres!$A$1:$DW$117, Mujeres!$A$1:$DW$117)</f>
        <v>0</v>
      </c>
      <c r="FY46" s="46" cm="1">
        <f t="array" ref="FY46">beneficio_muerte_individual_pensionado(FY$1,$E46,$B46, Hombres!$A$1:$DW$117, Mujeres!$A$1:$DW$117)</f>
        <v>0</v>
      </c>
      <c r="FZ46" s="46" cm="1">
        <f t="array" ref="FZ46">beneficio_muerte_individual_pensionado(FZ$1,$E46,$B46, Hombres!$A$1:$DW$117, Mujeres!$A$1:$DW$117)</f>
        <v>0</v>
      </c>
      <c r="GA46" s="46" cm="1">
        <f t="array" ref="GA46">beneficio_muerte_individual_pensionado(GA$1,$E46,$B46, Hombres!$A$1:$DW$117, Mujeres!$A$1:$DW$117)</f>
        <v>0</v>
      </c>
      <c r="GB46" s="46" cm="1">
        <f t="array" ref="GB46">beneficio_muerte_individual_pensionado(GB$1,$E46,$B46, Hombres!$A$1:$DW$117, Mujeres!$A$1:$DW$117)</f>
        <v>0</v>
      </c>
      <c r="GC46" s="46" cm="1">
        <f t="array" ref="GC46">beneficio_muerte_individual_pensionado(GC$1,$E46,$B46, Hombres!$A$1:$DW$117, Mujeres!$A$1:$DW$117)</f>
        <v>0</v>
      </c>
      <c r="GD46" s="46" cm="1">
        <f t="array" ref="GD46">beneficio_muerte_individual_pensionado(GD$1,$E46,$B46, Hombres!$A$1:$DW$117, Mujeres!$A$1:$DW$117)</f>
        <v>0</v>
      </c>
      <c r="GE46" s="46" cm="1">
        <f t="array" ref="GE46">beneficio_muerte_individual_pensionado(GE$1,$E46,$B46, Hombres!$A$1:$DW$117, Mujeres!$A$1:$DW$117)</f>
        <v>0</v>
      </c>
      <c r="GF46" s="46" cm="1">
        <f t="array" ref="GF46">beneficio_muerte_individual_pensionado(GF$1,$E46,$B46, Hombres!$A$1:$DW$117, Mujeres!$A$1:$DW$117)</f>
        <v>0</v>
      </c>
      <c r="GG46" s="46" cm="1">
        <f t="array" ref="GG46">beneficio_muerte_individual_pensionado(GG$1,$E46,$B46, Hombres!$A$1:$DW$117, Mujeres!$A$1:$DW$117)</f>
        <v>0</v>
      </c>
      <c r="GH46" s="46" cm="1">
        <f t="array" ref="GH46">beneficio_muerte_individual_pensionado(GH$1,$E46,$B46, Hombres!$A$1:$DW$117, Mujeres!$A$1:$DW$117)</f>
        <v>0</v>
      </c>
      <c r="GI46" s="46" cm="1">
        <f t="array" ref="GI46">beneficio_muerte_individual_pensionado(GI$1,$E46,$B46, Hombres!$A$1:$DW$117, Mujeres!$A$1:$DW$117)</f>
        <v>0</v>
      </c>
      <c r="GJ46" s="46" cm="1">
        <f t="array" ref="GJ46">beneficio_muerte_individual_pensionado(GJ$1,$E46,$B46, Hombres!$A$1:$DW$117, Mujeres!$A$1:$DW$117)</f>
        <v>0</v>
      </c>
      <c r="GK46" s="46" cm="1">
        <f t="array" ref="GK46">beneficio_muerte_individual_pensionado(GK$1,$E46,$B46, Hombres!$A$1:$DW$117, Mujeres!$A$1:$DW$117)</f>
        <v>0</v>
      </c>
      <c r="GL46" s="46" cm="1">
        <f t="array" ref="GL46">beneficio_muerte_individual_pensionado(GL$1,$E46,$B46, Hombres!$A$1:$DW$117, Mujeres!$A$1:$DW$117)</f>
        <v>0</v>
      </c>
      <c r="GM46" s="46" cm="1">
        <f t="array" ref="GM46">beneficio_muerte_individual_pensionado(GM$1,$E46,$B46, Hombres!$A$1:$DW$117, Mujeres!$A$1:$DW$117)</f>
        <v>0</v>
      </c>
      <c r="GN46" s="46" cm="1">
        <f t="array" ref="GN46">beneficio_muerte_individual_pensionado(GN$1,$E46,$B46, Hombres!$A$1:$DW$117, Mujeres!$A$1:$DW$117)</f>
        <v>0</v>
      </c>
      <c r="GO46" s="46" cm="1">
        <f t="array" ref="GO46">beneficio_muerte_individual_pensionado(GO$1,$E46,$B46, Hombres!$A$1:$DW$117, Mujeres!$A$1:$DW$117)</f>
        <v>0</v>
      </c>
      <c r="GP46" s="46" cm="1">
        <f t="array" ref="GP46">beneficio_muerte_individual_pensionado(GP$1,$E46,$B46, Hombres!$A$1:$DW$117, Mujeres!$A$1:$DW$117)</f>
        <v>0</v>
      </c>
      <c r="GQ46" s="46" cm="1">
        <f t="array" ref="GQ46">beneficio_muerte_individual_pensionado(GQ$1,$E46,$B46, Hombres!$A$1:$DW$117, Mujeres!$A$1:$DW$117)</f>
        <v>0</v>
      </c>
      <c r="GR46" s="46" cm="1">
        <f t="array" ref="GR46">beneficio_muerte_individual_pensionado(GR$1,$E46,$B46, Hombres!$A$1:$DW$117, Mujeres!$A$1:$DW$117)</f>
        <v>0</v>
      </c>
      <c r="GS46" s="46" cm="1">
        <f t="array" ref="GS46">beneficio_muerte_individual_pensionado(GS$1,$E46,$B46, Hombres!$A$1:$DW$117, Mujeres!$A$1:$DW$117)</f>
        <v>0</v>
      </c>
      <c r="GT46" s="46" cm="1">
        <f t="array" ref="GT46">beneficio_muerte_individual_pensionado(GT$1,$E46,$B46, Hombres!$A$1:$DW$117, Mujeres!$A$1:$DW$117)</f>
        <v>0</v>
      </c>
    </row>
    <row r="47" spans="1:202" x14ac:dyDescent="0.2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6" cm="1">
        <f t="array" ref="H47">AnualidadPensionado(H$1,$E47,$B47, $D47, Hombres!$A$1:$DW$117, Mujeres!$A$1:$DW$117)</f>
        <v>0</v>
      </c>
      <c r="I47" s="46" cm="1">
        <f t="array" ref="I47">AnualidadPensionado(I$1,$E47,$B47, $D47, Hombres!$A$1:$DW$117, Mujeres!$A$1:$DW$117)</f>
        <v>1427592.5985005687</v>
      </c>
      <c r="J47" s="46" cm="1">
        <f t="array" ref="J47">AnualidadPensionado(J$1,$E47,$B47, $D47, Hombres!$A$1:$DW$117, Mujeres!$A$1:$DW$117)</f>
        <v>1442441.9527425768</v>
      </c>
      <c r="K47" s="46" cm="1">
        <f t="array" ref="K47">AnualidadPensionado(K$1,$E47,$B47, $D47, Hombres!$A$1:$DW$117, Mujeres!$A$1:$DW$117)</f>
        <v>1454638.3576780511</v>
      </c>
      <c r="L47" s="46" cm="1">
        <f t="array" ref="L47">AnualidadPensionado(L$1,$E47,$B47, $D47, Hombres!$A$1:$DW$117, Mujeres!$A$1:$DW$117)</f>
        <v>1463640.0293135059</v>
      </c>
      <c r="M47" s="46" cm="1">
        <f t="array" ref="M47">AnualidadPensionado(M$1,$E47,$B47, $D47, Hombres!$A$1:$DW$117, Mujeres!$A$1:$DW$117)</f>
        <v>1469048.6841776292</v>
      </c>
      <c r="N47" s="46" cm="1">
        <f t="array" ref="N47">AnualidadPensionado(N$1,$E47,$B47, $D47, Hombres!$A$1:$DW$117, Mujeres!$A$1:$DW$117)</f>
        <v>1470688.4730451256</v>
      </c>
      <c r="O47" s="46" cm="1">
        <f t="array" ref="O47">AnualidadPensionado(O$1,$E47,$B47, $D47, Hombres!$A$1:$DW$117, Mujeres!$A$1:$DW$117)</f>
        <v>1468509.1377434093</v>
      </c>
      <c r="P47" s="46" cm="1">
        <f t="array" ref="P47">AnualidadPensionado(P$1,$E47,$B47, $D47, Hombres!$A$1:$DW$117, Mujeres!$A$1:$DW$117)</f>
        <v>1462455.8755262105</v>
      </c>
      <c r="Q47" s="46" cm="1">
        <f t="array" ref="Q47">AnualidadPensionado(Q$1,$E47,$B47, $D47, Hombres!$A$1:$DW$117, Mujeres!$A$1:$DW$117)</f>
        <v>1452437.5994175347</v>
      </c>
      <c r="R47" s="46" cm="1">
        <f t="array" ref="R47">AnualidadPensionado(R$1,$E47,$B47, $D47, Hombres!$A$1:$DW$117, Mujeres!$A$1:$DW$117)</f>
        <v>1438243.0211668711</v>
      </c>
      <c r="S47" s="46" cm="1">
        <f t="array" ref="S47">AnualidadPensionado(S$1,$E47,$B47, $D47, Hombres!$A$1:$DW$117, Mujeres!$A$1:$DW$117)</f>
        <v>1417214.8539652769</v>
      </c>
      <c r="T47" s="46" cm="1">
        <f t="array" ref="T47">AnualidadPensionado(T$1,$E47,$B47, $D47, Hombres!$A$1:$DW$117, Mujeres!$A$1:$DW$117)</f>
        <v>1390859.8631116815</v>
      </c>
      <c r="U47" s="46" cm="1">
        <f t="array" ref="U47">AnualidadPensionado(U$1,$E47,$B47, $D47, Hombres!$A$1:$DW$117, Mujeres!$A$1:$DW$117)</f>
        <v>1358927.1184687999</v>
      </c>
      <c r="V47" s="46" cm="1">
        <f t="array" ref="V47">AnualidadPensionado(V$1,$E47,$B47, $D47, Hombres!$A$1:$DW$117, Mujeres!$A$1:$DW$117)</f>
        <v>1321251.1291000408</v>
      </c>
      <c r="W47" s="46" cm="1">
        <f t="array" ref="W47">AnualidadPensionado(W$1,$E47,$B47, $D47, Hombres!$A$1:$DW$117, Mujeres!$A$1:$DW$117)</f>
        <v>1277748.7084192277</v>
      </c>
      <c r="X47" s="46" cm="1">
        <f t="array" ref="X47">AnualidadPensionado(X$1,$E47,$B47, $D47, Hombres!$A$1:$DW$117, Mujeres!$A$1:$DW$117)</f>
        <v>1228398.4462154733</v>
      </c>
      <c r="Y47" s="46" cm="1">
        <f t="array" ref="Y47">AnualidadPensionado(Y$1,$E47,$B47, $D47, Hombres!$A$1:$DW$117, Mujeres!$A$1:$DW$117)</f>
        <v>1173216.8446851324</v>
      </c>
      <c r="Z47" s="46" cm="1">
        <f t="array" ref="Z47">AnualidadPensionado(Z$1,$E47,$B47, $D47, Hombres!$A$1:$DW$117, Mujeres!$A$1:$DW$117)</f>
        <v>1112333.7338198291</v>
      </c>
      <c r="AA47" s="46" cm="1">
        <f t="array" ref="AA47">AnualidadPensionado(AA$1,$E47,$B47, $D47, Hombres!$A$1:$DW$117, Mujeres!$A$1:$DW$117)</f>
        <v>1046098.3244383216</v>
      </c>
      <c r="AB47" s="46" cm="1">
        <f t="array" ref="AB47">AnualidadPensionado(AB$1,$E47,$B47, $D47, Hombres!$A$1:$DW$117, Mujeres!$A$1:$DW$117)</f>
        <v>975077.99261485203</v>
      </c>
      <c r="AC47" s="46" cm="1">
        <f t="array" ref="AC47">AnualidadPensionado(AC$1,$E47,$B47, $D47, Hombres!$A$1:$DW$117, Mujeres!$A$1:$DW$117)</f>
        <v>899984.62904502999</v>
      </c>
      <c r="AD47" s="46" cm="1">
        <f t="array" ref="AD47">AnualidadPensionado(AD$1,$E47,$B47, $D47, Hombres!$A$1:$DW$117, Mujeres!$A$1:$DW$117)</f>
        <v>821650.0299318746</v>
      </c>
      <c r="AE47" s="46" cm="1">
        <f t="array" ref="AE47">AnualidadPensionado(AE$1,$E47,$B47, $D47, Hombres!$A$1:$DW$117, Mujeres!$A$1:$DW$117)</f>
        <v>741076.06348344707</v>
      </c>
      <c r="AF47" s="46" cm="1">
        <f t="array" ref="AF47">AnualidadPensionado(AF$1,$E47,$B47, $D47, Hombres!$A$1:$DW$117, Mujeres!$A$1:$DW$117)</f>
        <v>659491.31164757709</v>
      </c>
      <c r="AG47" s="46" cm="1">
        <f t="array" ref="AG47">AnualidadPensionado(AG$1,$E47,$B47, $D47, Hombres!$A$1:$DW$117, Mujeres!$A$1:$DW$117)</f>
        <v>578276.94036804349</v>
      </c>
      <c r="AH47" s="46" cm="1">
        <f t="array" ref="AH47">AnualidadPensionado(AH$1,$E47,$B47, $D47, Hombres!$A$1:$DW$117, Mujeres!$A$1:$DW$117)</f>
        <v>498837.57518558012</v>
      </c>
      <c r="AI47" s="46" cm="1">
        <f t="array" ref="AI47">AnualidadPensionado(AI$1,$E47,$B47, $D47, Hombres!$A$1:$DW$117, Mujeres!$A$1:$DW$117)</f>
        <v>422545.79341841332</v>
      </c>
      <c r="AJ47" s="46" cm="1">
        <f t="array" ref="AJ47">AnualidadPensionado(AJ$1,$E47,$B47, $D47, Hombres!$A$1:$DW$117, Mujeres!$A$1:$DW$117)</f>
        <v>350731.6174540252</v>
      </c>
      <c r="AK47" s="46" cm="1">
        <f t="array" ref="AK47">AnualidadPensionado(AK$1,$E47,$B47, $D47, Hombres!$A$1:$DW$117, Mujeres!$A$1:$DW$117)</f>
        <v>284644.83426358883</v>
      </c>
      <c r="AL47" s="46" cm="1">
        <f t="array" ref="AL47">AnualidadPensionado(AL$1,$E47,$B47, $D47, Hombres!$A$1:$DW$117, Mujeres!$A$1:$DW$117)</f>
        <v>225328.10827854023</v>
      </c>
      <c r="AM47" s="46" cm="1">
        <f t="array" ref="AM47">AnualidadPensionado(AM$1,$E47,$B47, $D47, Hombres!$A$1:$DW$117, Mujeres!$A$1:$DW$117)</f>
        <v>173499.8547138079</v>
      </c>
      <c r="AN47" s="46" cm="1">
        <f t="array" ref="AN47">AnualidadPensionado(AN$1,$E47,$B47, $D47, Hombres!$A$1:$DW$117, Mujeres!$A$1:$DW$117)</f>
        <v>129518.28817781615</v>
      </c>
      <c r="AO47" s="46" cm="1">
        <f t="array" ref="AO47">AnualidadPensionado(AO$1,$E47,$B47, $D47, Hombres!$A$1:$DW$117, Mujeres!$A$1:$DW$117)</f>
        <v>93388.008589294666</v>
      </c>
      <c r="AP47" s="46" cm="1">
        <f t="array" ref="AP47">AnualidadPensionado(AP$1,$E47,$B47, $D47, Hombres!$A$1:$DW$117, Mujeres!$A$1:$DW$117)</f>
        <v>64775.215714513717</v>
      </c>
      <c r="AQ47" s="46" cm="1">
        <f t="array" ref="AQ47">AnualidadPensionado(AQ$1,$E47,$B47, $D47, Hombres!$A$1:$DW$117, Mujeres!$A$1:$DW$117)</f>
        <v>43024.36753510878</v>
      </c>
      <c r="AR47" s="46" cm="1">
        <f t="array" ref="AR47">AnualidadPensionado(AR$1,$E47,$B47, $D47, Hombres!$A$1:$DW$117, Mujeres!$A$1:$DW$117)</f>
        <v>27220.974716139972</v>
      </c>
      <c r="AS47" s="46" cm="1">
        <f t="array" ref="AS47">AnualidadPensionado(AS$1,$E47,$B47, $D47, Hombres!$A$1:$DW$117, Mujeres!$A$1:$DW$117)</f>
        <v>16302.218090245748</v>
      </c>
      <c r="AT47" s="46" cm="1">
        <f t="array" ref="AT47">AnualidadPensionado(AT$1,$E47,$B47, $D47, Hombres!$A$1:$DW$117, Mujeres!$A$1:$DW$117)</f>
        <v>9174.0392564632948</v>
      </c>
      <c r="AU47" s="46" cm="1">
        <f t="array" ref="AU47">AnualidadPensionado(AU$1,$E47,$B47, $D47, Hombres!$A$1:$DW$117, Mujeres!$A$1:$DW$117)</f>
        <v>4810.5608465407786</v>
      </c>
      <c r="AV47" s="46" cm="1">
        <f t="array" ref="AV47">AnualidadPensionado(AV$1,$E47,$B47, $D47, Hombres!$A$1:$DW$117, Mujeres!$A$1:$DW$117)</f>
        <v>2327.37491530845</v>
      </c>
      <c r="AW47" s="46" cm="1">
        <f t="array" ref="AW47">AnualidadPensionado(AW$1,$E47,$B47, $D47, Hombres!$A$1:$DW$117, Mujeres!$A$1:$DW$117)</f>
        <v>1026.4283366188638</v>
      </c>
      <c r="AX47" s="46" cm="1">
        <f t="array" ref="AX47">AnualidadPensionado(AX$1,$E47,$B47, $D47, Hombres!$A$1:$DW$117, Mujeres!$A$1:$DW$117)</f>
        <v>406.46908960241956</v>
      </c>
      <c r="AY47" s="46" cm="1">
        <f t="array" ref="AY47">AnualidadPensionado(AY$1,$E47,$B47, $D47, Hombres!$A$1:$DW$117, Mujeres!$A$1:$DW$117)</f>
        <v>141.79518431825272</v>
      </c>
      <c r="AZ47" s="46" cm="1">
        <f t="array" ref="AZ47">AnualidadPensionado(AZ$1,$E47,$B47, $D47, Hombres!$A$1:$DW$117, Mujeres!$A$1:$DW$117)</f>
        <v>42.506725963271158</v>
      </c>
      <c r="BA47" s="46" cm="1">
        <f t="array" ref="BA47">AnualidadPensionado(BA$1,$E47,$B47, $D47, Hombres!$A$1:$DW$117, Mujeres!$A$1:$DW$117)</f>
        <v>10.583650571909942</v>
      </c>
      <c r="BB47" s="46" cm="1">
        <f t="array" ref="BB47">AnualidadPensionado(BB$1,$E47,$B47, $D47, Hombres!$A$1:$DW$117, Mujeres!$A$1:$DW$117)</f>
        <v>0</v>
      </c>
      <c r="BC47" s="46" cm="1">
        <f t="array" ref="BC47">AnualidadPensionado(BC$1,$E47,$B47, $D47, Hombres!$A$1:$DW$117, Mujeres!$A$1:$DW$117)</f>
        <v>0</v>
      </c>
      <c r="BD47" s="46" cm="1">
        <f t="array" ref="BD47">AnualidadPensionado(BD$1,$E47,$B47, $D47, Hombres!$A$1:$DW$117, Mujeres!$A$1:$DW$117)</f>
        <v>0</v>
      </c>
      <c r="BE47" s="46" cm="1">
        <f t="array" ref="BE47">AnualidadPensionado(BE$1,$E47,$B47, $D47, Hombres!$A$1:$DW$117, Mujeres!$A$1:$DW$117)</f>
        <v>0</v>
      </c>
      <c r="BF47" s="46" cm="1">
        <f t="array" ref="BF47">AnualidadPensionado(BF$1,$E47,$B47, $D47, Hombres!$A$1:$DW$117, Mujeres!$A$1:$DW$117)</f>
        <v>0</v>
      </c>
      <c r="BG47" s="46" cm="1">
        <f t="array" ref="BG47">AnualidadPensionado(BG$1,$E47,$B47, $D47, Hombres!$A$1:$DW$117, Mujeres!$A$1:$DW$117)</f>
        <v>0</v>
      </c>
      <c r="BH47" s="46" cm="1">
        <f t="array" ref="BH47">AnualidadPensionado(BH$1,$E47,$B47, $D47, Hombres!$A$1:$DW$117, Mujeres!$A$1:$DW$117)</f>
        <v>0</v>
      </c>
      <c r="BI47" s="46" cm="1">
        <f t="array" ref="BI47">AnualidadPensionado(BI$1,$E47,$B47, $D47, Hombres!$A$1:$DW$117, Mujeres!$A$1:$DW$117)</f>
        <v>0</v>
      </c>
      <c r="BJ47" s="46" cm="1">
        <f t="array" ref="BJ47">AnualidadPensionado(BJ$1,$E47,$B47, $D47, Hombres!$A$1:$DW$117, Mujeres!$A$1:$DW$117)</f>
        <v>0</v>
      </c>
      <c r="BK47" s="46" cm="1">
        <f t="array" ref="BK47">AnualidadPensionado(BK$1,$E47,$B47, $D47, Hombres!$A$1:$DW$117, Mujeres!$A$1:$DW$117)</f>
        <v>0</v>
      </c>
      <c r="BL47" s="46" cm="1">
        <f t="array" ref="BL47">AnualidadPensionado(BL$1,$E47,$B47, $D47, Hombres!$A$1:$DW$117, Mujeres!$A$1:$DW$117)</f>
        <v>0</v>
      </c>
      <c r="BM47" s="46" cm="1">
        <f t="array" ref="BM47">AnualidadPensionado(BM$1,$E47,$B47, $D47, Hombres!$A$1:$DW$117, Mujeres!$A$1:$DW$117)</f>
        <v>0</v>
      </c>
      <c r="BN47" s="46" cm="1">
        <f t="array" ref="BN47">AnualidadPensionado(BN$1,$E47,$B47, $D47, Hombres!$A$1:$DW$117, Mujeres!$A$1:$DW$117)</f>
        <v>0</v>
      </c>
      <c r="BO47" s="46" cm="1">
        <f t="array" ref="BO47">AnualidadPensionado(BO$1,$E47,$B47, $D47, Hombres!$A$1:$DW$117, Mujeres!$A$1:$DW$117)</f>
        <v>0</v>
      </c>
      <c r="BP47" s="46" cm="1">
        <f t="array" ref="BP47">AnualidadPensionado(BP$1,$E47,$B47, $D47, Hombres!$A$1:$DW$117, Mujeres!$A$1:$DW$117)</f>
        <v>0</v>
      </c>
      <c r="BQ47" s="46" cm="1">
        <f t="array" ref="BQ47">AnualidadPensionado(BQ$1,$E47,$B47, $D47, Hombres!$A$1:$DW$117, Mujeres!$A$1:$DW$117)</f>
        <v>0</v>
      </c>
      <c r="BR47" s="46" cm="1">
        <f t="array" ref="BR47">AnualidadPensionado(BR$1,$E47,$B47, $D47, Hombres!$A$1:$DW$117, Mujeres!$A$1:$DW$117)</f>
        <v>0</v>
      </c>
      <c r="BS47" s="46" cm="1">
        <f t="array" ref="BS47">AnualidadPensionado(BS$1,$E47,$B47, $D47, Hombres!$A$1:$DW$117, Mujeres!$A$1:$DW$117)</f>
        <v>0</v>
      </c>
      <c r="BT47" s="46" cm="1">
        <f t="array" ref="BT47">AnualidadPensionado(BT$1,$E47,$B47, $D47, Hombres!$A$1:$DW$117, Mujeres!$A$1:$DW$117)</f>
        <v>0</v>
      </c>
      <c r="BU47" s="46" cm="1">
        <f t="array" ref="BU47">AnualidadPensionado(BU$1,$E47,$B47, $D47, Hombres!$A$1:$DW$117, Mujeres!$A$1:$DW$117)</f>
        <v>0</v>
      </c>
      <c r="BV47" s="46" cm="1">
        <f t="array" ref="BV47">AnualidadPensionado(BV$1,$E47,$B47, $D47, Hombres!$A$1:$DW$117, Mujeres!$A$1:$DW$117)</f>
        <v>0</v>
      </c>
      <c r="BW47" s="46" cm="1">
        <f t="array" ref="BW47">AnualidadPensionado(BW$1,$E47,$B47, $D47, Hombres!$A$1:$DW$117, Mujeres!$A$1:$DW$117)</f>
        <v>0</v>
      </c>
      <c r="BX47" s="46" cm="1">
        <f t="array" ref="BX47">AnualidadPensionado(BX$1,$E47,$B47, $D47, Hombres!$A$1:$DW$117, Mujeres!$A$1:$DW$117)</f>
        <v>0</v>
      </c>
      <c r="BY47" s="46" cm="1">
        <f t="array" ref="BY47">AnualidadPensionado(BY$1,$E47,$B47, $D47, Hombres!$A$1:$DW$117, Mujeres!$A$1:$DW$117)</f>
        <v>0</v>
      </c>
      <c r="BZ47" s="46" cm="1">
        <f t="array" ref="BZ47">AnualidadPensionado(BZ$1,$E47,$B47, $D47, Hombres!$A$1:$DW$117, Mujeres!$A$1:$DW$117)</f>
        <v>0</v>
      </c>
      <c r="CA47" s="46" cm="1">
        <f t="array" ref="CA47">AnualidadPensionado(CA$1,$E47,$B47, $D47, Hombres!$A$1:$DW$117, Mujeres!$A$1:$DW$117)</f>
        <v>0</v>
      </c>
      <c r="CB47" s="46" cm="1">
        <f t="array" ref="CB47">AnualidadPensionado(CB$1,$E47,$B47, $D47, Hombres!$A$1:$DW$117, Mujeres!$A$1:$DW$117)</f>
        <v>0</v>
      </c>
      <c r="CC47" s="46" cm="1">
        <f t="array" ref="CC47">AnualidadPensionado(CC$1,$E47,$B47, $D47, Hombres!$A$1:$DW$117, Mujeres!$A$1:$DW$117)</f>
        <v>0</v>
      </c>
      <c r="CD47" s="46" cm="1">
        <f t="array" ref="CD47">AnualidadPensionado(CD$1,$E47,$B47, $D47, Hombres!$A$1:$DW$117, Mujeres!$A$1:$DW$117)</f>
        <v>0</v>
      </c>
      <c r="CE47" s="46" cm="1">
        <f t="array" ref="CE47">AnualidadPensionado(CE$1,$E47,$B47, $D47, Hombres!$A$1:$DW$117, Mujeres!$A$1:$DW$117)</f>
        <v>0</v>
      </c>
      <c r="CF47" s="46" cm="1">
        <f t="array" ref="CF47">AnualidadPensionado(CF$1,$E47,$B47, $D47, Hombres!$A$1:$DW$117, Mujeres!$A$1:$DW$117)</f>
        <v>0</v>
      </c>
      <c r="CG47" s="46" cm="1">
        <f t="array" ref="CG47">AnualidadPensionado(CG$1,$E47,$B47, $D47, Hombres!$A$1:$DW$117, Mujeres!$A$1:$DW$117)</f>
        <v>0</v>
      </c>
      <c r="CH47" s="46" cm="1">
        <f t="array" ref="CH47">AnualidadPensionado(CH$1,$E47,$B47, $D47, Hombres!$A$1:$DW$117, Mujeres!$A$1:$DW$117)</f>
        <v>0</v>
      </c>
      <c r="CI47" s="46" cm="1">
        <f t="array" ref="CI47">AnualidadPensionado(CI$1,$E47,$B47, $D47, Hombres!$A$1:$DW$117, Mujeres!$A$1:$DW$117)</f>
        <v>0</v>
      </c>
      <c r="CJ47" s="46" cm="1">
        <f t="array" ref="CJ47">AnualidadPensionado(CJ$1,$E47,$B47, $D47, Hombres!$A$1:$DW$117, Mujeres!$A$1:$DW$117)</f>
        <v>0</v>
      </c>
      <c r="CK47" s="46" cm="1">
        <f t="array" ref="CK47">AnualidadPensionado(CK$1,$E47,$B47, $D47, Hombres!$A$1:$DW$117, Mujeres!$A$1:$DW$117)</f>
        <v>0</v>
      </c>
      <c r="CL47" s="46" cm="1">
        <f t="array" ref="CL47">AnualidadPensionado(CL$1,$E47,$B47, $D47, Hombres!$A$1:$DW$117, Mujeres!$A$1:$DW$117)</f>
        <v>0</v>
      </c>
      <c r="CM47" s="46" cm="1">
        <f t="array" ref="CM47">AnualidadPensionado(CM$1,$E47,$B47, $D47, Hombres!$A$1:$DW$117, Mujeres!$A$1:$DW$117)</f>
        <v>0</v>
      </c>
      <c r="CN47" s="46" cm="1">
        <f t="array" ref="CN47">AnualidadPensionado(CN$1,$E47,$B47, $D47, Hombres!$A$1:$DW$117, Mujeres!$A$1:$DW$117)</f>
        <v>0</v>
      </c>
      <c r="CO47" s="46" cm="1">
        <f t="array" ref="CO47">AnualidadPensionado(CO$1,$E47,$B47, $D47, Hombres!$A$1:$DW$117, Mujeres!$A$1:$DW$117)</f>
        <v>0</v>
      </c>
      <c r="CP47" s="46" cm="1">
        <f t="array" ref="CP47">AnualidadPensionado(CP$1,$E47,$B47, $D47, Hombres!$A$1:$DW$117, Mujeres!$A$1:$DW$117)</f>
        <v>0</v>
      </c>
      <c r="CQ47" s="46" cm="1">
        <f t="array" ref="CQ47">AnualidadPensionado(CQ$1,$E47,$B47, $D47, Hombres!$A$1:$DW$117, Mujeres!$A$1:$DW$117)</f>
        <v>0</v>
      </c>
      <c r="CR47" s="46" cm="1">
        <f t="array" ref="CR47">AnualidadPensionado(CR$1,$E47,$B47, $D47, Hombres!$A$1:$DW$117, Mujeres!$A$1:$DW$117)</f>
        <v>0</v>
      </c>
      <c r="CS47" s="46" cm="1">
        <f t="array" ref="CS47">AnualidadPensionado(CS$1,$E47,$B47, $D47, Hombres!$A$1:$DW$117, Mujeres!$A$1:$DW$117)</f>
        <v>0</v>
      </c>
      <c r="CT47" s="46" cm="1">
        <f t="array" ref="CT47">AnualidadPensionado(CT$1,$E47,$B47, $D47, Hombres!$A$1:$DW$117, Mujeres!$A$1:$DW$117)</f>
        <v>0</v>
      </c>
      <c r="CU47" s="46" cm="1">
        <f t="array" ref="CU47">AnualidadPensionado(CU$1,$E47,$B47, $D47, Hombres!$A$1:$DW$117, Mujeres!$A$1:$DW$117)</f>
        <v>0</v>
      </c>
      <c r="CV47" s="46" cm="1">
        <f t="array" ref="CV47">AnualidadPensionado(CV$1,$E47,$B47, $D47, Hombres!$A$1:$DW$117, Mujeres!$A$1:$DW$117)</f>
        <v>0</v>
      </c>
      <c r="CW47" s="46" cm="1">
        <f t="array" ref="CW47">AnualidadPensionado(CW$1,$E47,$B47, $D47, Hombres!$A$1:$DW$117, Mujeres!$A$1:$DW$117)</f>
        <v>0</v>
      </c>
      <c r="CX47" s="46" cm="1">
        <f t="array" ref="CX47">AnualidadPensionado(CX$1,$E47,$B47, $D47, Hombres!$A$1:$DW$117, Mujeres!$A$1:$DW$117)</f>
        <v>0</v>
      </c>
      <c r="CY47" s="46" cm="1">
        <f t="array" ref="CY47">AnualidadPensionado(CY$1,$E47,$B47, $D47, Hombres!$A$1:$DW$117, Mujeres!$A$1:$DW$117)</f>
        <v>0</v>
      </c>
      <c r="DB47" s="21"/>
      <c r="DC47" s="46" cm="1">
        <f t="array" ref="DC47">beneficio_muerte_individual_pensionado(DC$1,$E47,$B47, Hombres!$A$1:$DW$117, Mujeres!$A$1:$DW$117)</f>
        <v>0</v>
      </c>
      <c r="DD47" s="46" cm="1">
        <f t="array" ref="DD47">beneficio_muerte_individual_pensionado(DD$1,$E47,$B47, Hombres!$A$1:$DW$117, Mujeres!$A$1:$DW$117)</f>
        <v>52473</v>
      </c>
      <c r="DE47" s="46" cm="1">
        <f t="array" ref="DE47">beneficio_muerte_individual_pensionado(DE$1,$E47,$B47, Hombres!$A$1:$DW$117, Mujeres!$A$1:$DW$117)</f>
        <v>56084.069992499994</v>
      </c>
      <c r="DF47" s="46" cm="1">
        <f t="array" ref="DF47">beneficio_muerte_individual_pensionado(DF$1,$E47,$B47, Hombres!$A$1:$DW$117, Mujeres!$A$1:$DW$117)</f>
        <v>60480.600911259877</v>
      </c>
      <c r="DG47" s="46" cm="1">
        <f t="array" ref="DG47">beneficio_muerte_individual_pensionado(DG$1,$E47,$B47, Hombres!$A$1:$DW$117, Mujeres!$A$1:$DW$117)</f>
        <v>65446.753316512688</v>
      </c>
      <c r="DH47" s="46" cm="1">
        <f t="array" ref="DH47">beneficio_muerte_individual_pensionado(DH$1,$E47,$B47, Hombres!$A$1:$DW$117, Mujeres!$A$1:$DW$117)</f>
        <v>70627.119532050565</v>
      </c>
      <c r="DI47" s="46" cm="1">
        <f t="array" ref="DI47">beneficio_muerte_individual_pensionado(DI$1,$E47,$B47, Hombres!$A$1:$DW$117, Mujeres!$A$1:$DW$117)</f>
        <v>75571.409534325474</v>
      </c>
      <c r="DJ47" s="46" cm="1">
        <f t="array" ref="DJ47">beneficio_muerte_individual_pensionado(DJ$1,$E47,$B47, Hombres!$A$1:$DW$117, Mujeres!$A$1:$DW$117)</f>
        <v>80059.163601088905</v>
      </c>
      <c r="DK47" s="46" cm="1">
        <f t="array" ref="DK47">beneficio_muerte_individual_pensionado(DK$1,$E47,$B47, Hombres!$A$1:$DW$117, Mujeres!$A$1:$DW$117)</f>
        <v>84121.043003319646</v>
      </c>
      <c r="DL47" s="46" cm="1">
        <f t="array" ref="DL47">beneficio_muerte_individual_pensionado(DL$1,$E47,$B47, Hombres!$A$1:$DW$117, Mujeres!$A$1:$DW$117)</f>
        <v>87837.430728577659</v>
      </c>
      <c r="DM47" s="46" cm="1">
        <f t="array" ref="DM47">beneficio_muerte_individual_pensionado(DM$1,$E47,$B47, Hombres!$A$1:$DW$117, Mujeres!$A$1:$DW$117)</f>
        <v>91412.083043518112</v>
      </c>
      <c r="DN47" s="46" cm="1">
        <f t="array" ref="DN47">beneficio_muerte_individual_pensionado(DN$1,$E47,$B47, Hombres!$A$1:$DW$117, Mujeres!$A$1:$DW$117)</f>
        <v>98593.942452971198</v>
      </c>
      <c r="DO47" s="46" cm="1">
        <f t="array" ref="DO47">beneficio_muerte_individual_pensionado(DO$1,$E47,$B47, Hombres!$A$1:$DW$117, Mujeres!$A$1:$DW$117)</f>
        <v>102726.66141568676</v>
      </c>
      <c r="DP47" s="46" cm="1">
        <f t="array" ref="DP47">beneficio_muerte_individual_pensionado(DP$1,$E47,$B47, Hombres!$A$1:$DW$117, Mujeres!$A$1:$DW$117)</f>
        <v>106666.95988578566</v>
      </c>
      <c r="DQ47" s="46" cm="1">
        <f t="array" ref="DQ47">beneficio_muerte_individual_pensionado(DQ$1,$E47,$B47, Hombres!$A$1:$DW$117, Mujeres!$A$1:$DW$117)</f>
        <v>110287.99034428695</v>
      </c>
      <c r="DR47" s="46" cm="1">
        <f t="array" ref="DR47">beneficio_muerte_individual_pensionado(DR$1,$E47,$B47, Hombres!$A$1:$DW$117, Mujeres!$A$1:$DW$117)</f>
        <v>113485.96143427993</v>
      </c>
      <c r="DS47" s="46" cm="1">
        <f t="array" ref="DS47">beneficio_muerte_individual_pensionado(DS$1,$E47,$B47, Hombres!$A$1:$DW$117, Mujeres!$A$1:$DW$117)</f>
        <v>116200.81243157592</v>
      </c>
      <c r="DT47" s="46" cm="1">
        <f t="array" ref="DT47">beneficio_muerte_individual_pensionado(DT$1,$E47,$B47, Hombres!$A$1:$DW$117, Mujeres!$A$1:$DW$117)</f>
        <v>118414.28762659924</v>
      </c>
      <c r="DU47" s="46" cm="1">
        <f t="array" ref="DU47">beneficio_muerte_individual_pensionado(DU$1,$E47,$B47, Hombres!$A$1:$DW$117, Mujeres!$A$1:$DW$117)</f>
        <v>120019.53614960576</v>
      </c>
      <c r="DV47" s="46" cm="1">
        <f t="array" ref="DV47">beneficio_muerte_individual_pensionado(DV$1,$E47,$B47, Hombres!$A$1:$DW$117, Mujeres!$A$1:$DW$117)</f>
        <v>120799.86163526685</v>
      </c>
      <c r="DW47" s="46" cm="1">
        <f t="array" ref="DW47">beneficio_muerte_individual_pensionado(DW$1,$E47,$B47, Hombres!$A$1:$DW$117, Mujeres!$A$1:$DW$117)</f>
        <v>120575.78803813693</v>
      </c>
      <c r="DX47" s="46" cm="1">
        <f t="array" ref="DX47">beneficio_muerte_individual_pensionado(DX$1,$E47,$B47, Hombres!$A$1:$DW$117, Mujeres!$A$1:$DW$117)</f>
        <v>119284.38095425892</v>
      </c>
      <c r="DY47" s="46" cm="1">
        <f t="array" ref="DY47">beneficio_muerte_individual_pensionado(DY$1,$E47,$B47, Hombres!$A$1:$DW$117, Mujeres!$A$1:$DW$117)</f>
        <v>116907.11172027253</v>
      </c>
      <c r="DZ47" s="46" cm="1">
        <f t="array" ref="DZ47">beneficio_muerte_individual_pensionado(DZ$1,$E47,$B47, Hombres!$A$1:$DW$117, Mujeres!$A$1:$DW$117)</f>
        <v>113382.79785592498</v>
      </c>
      <c r="EA47" s="46" cm="1">
        <f t="array" ref="EA47">beneficio_muerte_individual_pensionado(EA$1,$E47,$B47, Hombres!$A$1:$DW$117, Mujeres!$A$1:$DW$117)</f>
        <v>108609.0343108185</v>
      </c>
      <c r="EB47" s="46" cm="1">
        <f t="array" ref="EB47">beneficio_muerte_individual_pensionado(EB$1,$E47,$B47, Hombres!$A$1:$DW$117, Mujeres!$A$1:$DW$117)</f>
        <v>102583.53507417973</v>
      </c>
      <c r="EC47" s="46" cm="1">
        <f t="array" ref="EC47">beneficio_muerte_individual_pensionado(EC$1,$E47,$B47, Hombres!$A$1:$DW$117, Mujeres!$A$1:$DW$117)</f>
        <v>95442.74842687363</v>
      </c>
      <c r="ED47" s="46" cm="1">
        <f t="array" ref="ED47">beneficio_muerte_individual_pensionado(ED$1,$E47,$B47, Hombres!$A$1:$DW$117, Mujeres!$A$1:$DW$117)</f>
        <v>87367.803368564651</v>
      </c>
      <c r="EE47" s="46" cm="1">
        <f t="array" ref="EE47">beneficio_muerte_individual_pensionado(EE$1,$E47,$B47, Hombres!$A$1:$DW$117, Mujeres!$A$1:$DW$117)</f>
        <v>78533.792994025294</v>
      </c>
      <c r="EF47" s="46" cm="1">
        <f t="array" ref="EF47">beneficio_muerte_individual_pensionado(EF$1,$E47,$B47, Hombres!$A$1:$DW$117, Mujeres!$A$1:$DW$117)</f>
        <v>69133.649760925502</v>
      </c>
      <c r="EG47" s="46" cm="1">
        <f t="array" ref="EG47">beneficio_muerte_individual_pensionado(EG$1,$E47,$B47, Hombres!$A$1:$DW$117, Mujeres!$A$1:$DW$117)</f>
        <v>59451.483698010183</v>
      </c>
      <c r="EH47" s="46" cm="1">
        <f t="array" ref="EH47">beneficio_muerte_individual_pensionado(EH$1,$E47,$B47, Hombres!$A$1:$DW$117, Mujeres!$A$1:$DW$117)</f>
        <v>49836.341570041688</v>
      </c>
      <c r="EI47" s="46" cm="1">
        <f t="array" ref="EI47">beneficio_muerte_individual_pensionado(EI$1,$E47,$B47, Hombres!$A$1:$DW$117, Mujeres!$A$1:$DW$117)</f>
        <v>40620.569485192762</v>
      </c>
      <c r="EJ47" s="46" cm="1">
        <f t="array" ref="EJ47">beneficio_muerte_individual_pensionado(EJ$1,$E47,$B47, Hombres!$A$1:$DW$117, Mujeres!$A$1:$DW$117)</f>
        <v>32084.414916268652</v>
      </c>
      <c r="EK47" s="46" cm="1">
        <f t="array" ref="EK47">beneficio_muerte_individual_pensionado(EK$1,$E47,$B47, Hombres!$A$1:$DW$117, Mujeres!$A$1:$DW$117)</f>
        <v>24454.24823773163</v>
      </c>
      <c r="EL47" s="46" cm="1">
        <f t="array" ref="EL47">beneficio_muerte_individual_pensionado(EL$1,$E47,$B47, Hombres!$A$1:$DW$117, Mujeres!$A$1:$DW$117)</f>
        <v>17907.219896956867</v>
      </c>
      <c r="EM47" s="46" cm="1">
        <f t="array" ref="EM47">beneficio_muerte_individual_pensionado(EM$1,$E47,$B47, Hombres!$A$1:$DW$117, Mujeres!$A$1:$DW$117)</f>
        <v>12542.886308373658</v>
      </c>
      <c r="EN47" s="46" cm="1">
        <f t="array" ref="EN47">beneficio_muerte_individual_pensionado(EN$1,$E47,$B47, Hombres!$A$1:$DW$117, Mujeres!$A$1:$DW$117)</f>
        <v>8360.0868472346647</v>
      </c>
      <c r="EO47" s="46" cm="1">
        <f t="array" ref="EO47">beneficio_muerte_individual_pensionado(EO$1,$E47,$B47, Hombres!$A$1:$DW$117, Mujeres!$A$1:$DW$117)</f>
        <v>5268.3441381930397</v>
      </c>
      <c r="EP47" s="46" cm="1">
        <f t="array" ref="EP47">beneficio_muerte_individual_pensionado(EP$1,$E47,$B47, Hombres!$A$1:$DW$117, Mujeres!$A$1:$DW$117)</f>
        <v>3114.8361985973415</v>
      </c>
      <c r="EQ47" s="46" cm="1">
        <f t="array" ref="EQ47">beneficio_muerte_individual_pensionado(EQ$1,$E47,$B47, Hombres!$A$1:$DW$117, Mujeres!$A$1:$DW$117)</f>
        <v>1712.9509263340951</v>
      </c>
      <c r="ER47" s="46" cm="1">
        <f t="array" ref="ER47">beneficio_muerte_individual_pensionado(ER$1,$E47,$B47, Hombres!$A$1:$DW$117, Mujeres!$A$1:$DW$117)</f>
        <v>867.61773036860939</v>
      </c>
      <c r="ES47" s="46" cm="1">
        <f t="array" ref="ES47">beneficio_muerte_individual_pensionado(ES$1,$E47,$B47, Hombres!$A$1:$DW$117, Mujeres!$A$1:$DW$117)</f>
        <v>399.89213979210592</v>
      </c>
      <c r="ET47" s="46" cm="1">
        <f t="array" ref="ET47">beneficio_muerte_individual_pensionado(ET$1,$E47,$B47, Hombres!$A$1:$DW$117, Mujeres!$A$1:$DW$117)</f>
        <v>165.18202873211899</v>
      </c>
      <c r="EU47" s="46" cm="1">
        <f t="array" ref="EU47">beneficio_muerte_individual_pensionado(EU$1,$E47,$B47, Hombres!$A$1:$DW$117, Mujeres!$A$1:$DW$117)</f>
        <v>59.975062343732901</v>
      </c>
      <c r="EV47" s="46" cm="1">
        <f t="array" ref="EV47">beneficio_muerte_individual_pensionado(EV$1,$E47,$B47, Hombres!$A$1:$DW$117, Mujeres!$A$1:$DW$117)</f>
        <v>18.669434523758422</v>
      </c>
      <c r="EW47" s="46" cm="1">
        <f t="array" ref="EW47">beneficio_muerte_individual_pensionado(EW$1,$E47,$B47, Hombres!$A$1:$DW$117, Mujeres!$A$1:$DW$117)</f>
        <v>5.9518381138049712</v>
      </c>
      <c r="EX47" s="46" cm="1">
        <f t="array" ref="EX47">beneficio_muerte_individual_pensionado(EX$1,$E47,$B47, Hombres!$A$1:$DW$117, Mujeres!$A$1:$DW$117)</f>
        <v>0</v>
      </c>
      <c r="EY47" s="46" cm="1">
        <f t="array" ref="EY47">beneficio_muerte_individual_pensionado(EY$1,$E47,$B47, Hombres!$A$1:$DW$117, Mujeres!$A$1:$DW$117)</f>
        <v>0</v>
      </c>
      <c r="EZ47" s="46" cm="1">
        <f t="array" ref="EZ47">beneficio_muerte_individual_pensionado(EZ$1,$E47,$B47, Hombres!$A$1:$DW$117, Mujeres!$A$1:$DW$117)</f>
        <v>0</v>
      </c>
      <c r="FA47" s="46" cm="1">
        <f t="array" ref="FA47">beneficio_muerte_individual_pensionado(FA$1,$E47,$B47, Hombres!$A$1:$DW$117, Mujeres!$A$1:$DW$117)</f>
        <v>0</v>
      </c>
      <c r="FB47" s="46" cm="1">
        <f t="array" ref="FB47">beneficio_muerte_individual_pensionado(FB$1,$E47,$B47, Hombres!$A$1:$DW$117, Mujeres!$A$1:$DW$117)</f>
        <v>0</v>
      </c>
      <c r="FC47" s="46" cm="1">
        <f t="array" ref="FC47">beneficio_muerte_individual_pensionado(FC$1,$E47,$B47, Hombres!$A$1:$DW$117, Mujeres!$A$1:$DW$117)</f>
        <v>0</v>
      </c>
      <c r="FD47" s="46" cm="1">
        <f t="array" ref="FD47">beneficio_muerte_individual_pensionado(FD$1,$E47,$B47, Hombres!$A$1:$DW$117, Mujeres!$A$1:$DW$117)</f>
        <v>0</v>
      </c>
      <c r="FE47" s="46" cm="1">
        <f t="array" ref="FE47">beneficio_muerte_individual_pensionado(FE$1,$E47,$B47, Hombres!$A$1:$DW$117, Mujeres!$A$1:$DW$117)</f>
        <v>0</v>
      </c>
      <c r="FF47" s="46" cm="1">
        <f t="array" ref="FF47">beneficio_muerte_individual_pensionado(FF$1,$E47,$B47, Hombres!$A$1:$DW$117, Mujeres!$A$1:$DW$117)</f>
        <v>0</v>
      </c>
      <c r="FG47" s="46" cm="1">
        <f t="array" ref="FG47">beneficio_muerte_individual_pensionado(FG$1,$E47,$B47, Hombres!$A$1:$DW$117, Mujeres!$A$1:$DW$117)</f>
        <v>0</v>
      </c>
      <c r="FH47" s="46" cm="1">
        <f t="array" ref="FH47">beneficio_muerte_individual_pensionado(FH$1,$E47,$B47, Hombres!$A$1:$DW$117, Mujeres!$A$1:$DW$117)</f>
        <v>0</v>
      </c>
      <c r="FI47" s="46" cm="1">
        <f t="array" ref="FI47">beneficio_muerte_individual_pensionado(FI$1,$E47,$B47, Hombres!$A$1:$DW$117, Mujeres!$A$1:$DW$117)</f>
        <v>0</v>
      </c>
      <c r="FJ47" s="46" cm="1">
        <f t="array" ref="FJ47">beneficio_muerte_individual_pensionado(FJ$1,$E47,$B47, Hombres!$A$1:$DW$117, Mujeres!$A$1:$DW$117)</f>
        <v>0</v>
      </c>
      <c r="FK47" s="46" cm="1">
        <f t="array" ref="FK47">beneficio_muerte_individual_pensionado(FK$1,$E47,$B47, Hombres!$A$1:$DW$117, Mujeres!$A$1:$DW$117)</f>
        <v>0</v>
      </c>
      <c r="FL47" s="46" cm="1">
        <f t="array" ref="FL47">beneficio_muerte_individual_pensionado(FL$1,$E47,$B47, Hombres!$A$1:$DW$117, Mujeres!$A$1:$DW$117)</f>
        <v>0</v>
      </c>
      <c r="FM47" s="46" cm="1">
        <f t="array" ref="FM47">beneficio_muerte_individual_pensionado(FM$1,$E47,$B47, Hombres!$A$1:$DW$117, Mujeres!$A$1:$DW$117)</f>
        <v>0</v>
      </c>
      <c r="FN47" s="46" cm="1">
        <f t="array" ref="FN47">beneficio_muerte_individual_pensionado(FN$1,$E47,$B47, Hombres!$A$1:$DW$117, Mujeres!$A$1:$DW$117)</f>
        <v>0</v>
      </c>
      <c r="FO47" s="46" cm="1">
        <f t="array" ref="FO47">beneficio_muerte_individual_pensionado(FO$1,$E47,$B47, Hombres!$A$1:$DW$117, Mujeres!$A$1:$DW$117)</f>
        <v>0</v>
      </c>
      <c r="FP47" s="46" cm="1">
        <f t="array" ref="FP47">beneficio_muerte_individual_pensionado(FP$1,$E47,$B47, Hombres!$A$1:$DW$117, Mujeres!$A$1:$DW$117)</f>
        <v>0</v>
      </c>
      <c r="FQ47" s="46" cm="1">
        <f t="array" ref="FQ47">beneficio_muerte_individual_pensionado(FQ$1,$E47,$B47, Hombres!$A$1:$DW$117, Mujeres!$A$1:$DW$117)</f>
        <v>0</v>
      </c>
      <c r="FR47" s="46" cm="1">
        <f t="array" ref="FR47">beneficio_muerte_individual_pensionado(FR$1,$E47,$B47, Hombres!$A$1:$DW$117, Mujeres!$A$1:$DW$117)</f>
        <v>0</v>
      </c>
      <c r="FS47" s="46" cm="1">
        <f t="array" ref="FS47">beneficio_muerte_individual_pensionado(FS$1,$E47,$B47, Hombres!$A$1:$DW$117, Mujeres!$A$1:$DW$117)</f>
        <v>0</v>
      </c>
      <c r="FT47" s="46" cm="1">
        <f t="array" ref="FT47">beneficio_muerte_individual_pensionado(FT$1,$E47,$B47, Hombres!$A$1:$DW$117, Mujeres!$A$1:$DW$117)</f>
        <v>0</v>
      </c>
      <c r="FU47" s="46" cm="1">
        <f t="array" ref="FU47">beneficio_muerte_individual_pensionado(FU$1,$E47,$B47, Hombres!$A$1:$DW$117, Mujeres!$A$1:$DW$117)</f>
        <v>0</v>
      </c>
      <c r="FV47" s="46" cm="1">
        <f t="array" ref="FV47">beneficio_muerte_individual_pensionado(FV$1,$E47,$B47, Hombres!$A$1:$DW$117, Mujeres!$A$1:$DW$117)</f>
        <v>0</v>
      </c>
      <c r="FW47" s="46" cm="1">
        <f t="array" ref="FW47">beneficio_muerte_individual_pensionado(FW$1,$E47,$B47, Hombres!$A$1:$DW$117, Mujeres!$A$1:$DW$117)</f>
        <v>0</v>
      </c>
      <c r="FX47" s="46" cm="1">
        <f t="array" ref="FX47">beneficio_muerte_individual_pensionado(FX$1,$E47,$B47, Hombres!$A$1:$DW$117, Mujeres!$A$1:$DW$117)</f>
        <v>0</v>
      </c>
      <c r="FY47" s="46" cm="1">
        <f t="array" ref="FY47">beneficio_muerte_individual_pensionado(FY$1,$E47,$B47, Hombres!$A$1:$DW$117, Mujeres!$A$1:$DW$117)</f>
        <v>0</v>
      </c>
      <c r="FZ47" s="46" cm="1">
        <f t="array" ref="FZ47">beneficio_muerte_individual_pensionado(FZ$1,$E47,$B47, Hombres!$A$1:$DW$117, Mujeres!$A$1:$DW$117)</f>
        <v>0</v>
      </c>
      <c r="GA47" s="46" cm="1">
        <f t="array" ref="GA47">beneficio_muerte_individual_pensionado(GA$1,$E47,$B47, Hombres!$A$1:$DW$117, Mujeres!$A$1:$DW$117)</f>
        <v>0</v>
      </c>
      <c r="GB47" s="46" cm="1">
        <f t="array" ref="GB47">beneficio_muerte_individual_pensionado(GB$1,$E47,$B47, Hombres!$A$1:$DW$117, Mujeres!$A$1:$DW$117)</f>
        <v>0</v>
      </c>
      <c r="GC47" s="46" cm="1">
        <f t="array" ref="GC47">beneficio_muerte_individual_pensionado(GC$1,$E47,$B47, Hombres!$A$1:$DW$117, Mujeres!$A$1:$DW$117)</f>
        <v>0</v>
      </c>
      <c r="GD47" s="46" cm="1">
        <f t="array" ref="GD47">beneficio_muerte_individual_pensionado(GD$1,$E47,$B47, Hombres!$A$1:$DW$117, Mujeres!$A$1:$DW$117)</f>
        <v>0</v>
      </c>
      <c r="GE47" s="46" cm="1">
        <f t="array" ref="GE47">beneficio_muerte_individual_pensionado(GE$1,$E47,$B47, Hombres!$A$1:$DW$117, Mujeres!$A$1:$DW$117)</f>
        <v>0</v>
      </c>
      <c r="GF47" s="46" cm="1">
        <f t="array" ref="GF47">beneficio_muerte_individual_pensionado(GF$1,$E47,$B47, Hombres!$A$1:$DW$117, Mujeres!$A$1:$DW$117)</f>
        <v>0</v>
      </c>
      <c r="GG47" s="46" cm="1">
        <f t="array" ref="GG47">beneficio_muerte_individual_pensionado(GG$1,$E47,$B47, Hombres!$A$1:$DW$117, Mujeres!$A$1:$DW$117)</f>
        <v>0</v>
      </c>
      <c r="GH47" s="46" cm="1">
        <f t="array" ref="GH47">beneficio_muerte_individual_pensionado(GH$1,$E47,$B47, Hombres!$A$1:$DW$117, Mujeres!$A$1:$DW$117)</f>
        <v>0</v>
      </c>
      <c r="GI47" s="46" cm="1">
        <f t="array" ref="GI47">beneficio_muerte_individual_pensionado(GI$1,$E47,$B47, Hombres!$A$1:$DW$117, Mujeres!$A$1:$DW$117)</f>
        <v>0</v>
      </c>
      <c r="GJ47" s="46" cm="1">
        <f t="array" ref="GJ47">beneficio_muerte_individual_pensionado(GJ$1,$E47,$B47, Hombres!$A$1:$DW$117, Mujeres!$A$1:$DW$117)</f>
        <v>0</v>
      </c>
      <c r="GK47" s="46" cm="1">
        <f t="array" ref="GK47">beneficio_muerte_individual_pensionado(GK$1,$E47,$B47, Hombres!$A$1:$DW$117, Mujeres!$A$1:$DW$117)</f>
        <v>0</v>
      </c>
      <c r="GL47" s="46" cm="1">
        <f t="array" ref="GL47">beneficio_muerte_individual_pensionado(GL$1,$E47,$B47, Hombres!$A$1:$DW$117, Mujeres!$A$1:$DW$117)</f>
        <v>0</v>
      </c>
      <c r="GM47" s="46" cm="1">
        <f t="array" ref="GM47">beneficio_muerte_individual_pensionado(GM$1,$E47,$B47, Hombres!$A$1:$DW$117, Mujeres!$A$1:$DW$117)</f>
        <v>0</v>
      </c>
      <c r="GN47" s="46" cm="1">
        <f t="array" ref="GN47">beneficio_muerte_individual_pensionado(GN$1,$E47,$B47, Hombres!$A$1:$DW$117, Mujeres!$A$1:$DW$117)</f>
        <v>0</v>
      </c>
      <c r="GO47" s="46" cm="1">
        <f t="array" ref="GO47">beneficio_muerte_individual_pensionado(GO$1,$E47,$B47, Hombres!$A$1:$DW$117, Mujeres!$A$1:$DW$117)</f>
        <v>0</v>
      </c>
      <c r="GP47" s="46" cm="1">
        <f t="array" ref="GP47">beneficio_muerte_individual_pensionado(GP$1,$E47,$B47, Hombres!$A$1:$DW$117, Mujeres!$A$1:$DW$117)</f>
        <v>0</v>
      </c>
      <c r="GQ47" s="46" cm="1">
        <f t="array" ref="GQ47">beneficio_muerte_individual_pensionado(GQ$1,$E47,$B47, Hombres!$A$1:$DW$117, Mujeres!$A$1:$DW$117)</f>
        <v>0</v>
      </c>
      <c r="GR47" s="46" cm="1">
        <f t="array" ref="GR47">beneficio_muerte_individual_pensionado(GR$1,$E47,$B47, Hombres!$A$1:$DW$117, Mujeres!$A$1:$DW$117)</f>
        <v>0</v>
      </c>
      <c r="GS47" s="46" cm="1">
        <f t="array" ref="GS47">beneficio_muerte_individual_pensionado(GS$1,$E47,$B47, Hombres!$A$1:$DW$117, Mujeres!$A$1:$DW$117)</f>
        <v>0</v>
      </c>
      <c r="GT47" s="46" cm="1">
        <f t="array" ref="GT47">beneficio_muerte_individual_pensionado(GT$1,$E47,$B47, Hombres!$A$1:$DW$117, Mujeres!$A$1:$DW$117)</f>
        <v>0</v>
      </c>
    </row>
    <row r="48" spans="1:202" x14ac:dyDescent="0.2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6" cm="1">
        <f t="array" ref="H48">AnualidadPensionado(H$1,$E48,$B48, $D48, Hombres!$A$1:$DW$117, Mujeres!$A$1:$DW$117)</f>
        <v>0</v>
      </c>
      <c r="I48" s="46" cm="1">
        <f t="array" ref="I48">AnualidadPensionado(I$1,$E48,$B48, $D48, Hombres!$A$1:$DW$117, Mujeres!$A$1:$DW$117)</f>
        <v>4272901.2930396004</v>
      </c>
      <c r="J48" s="46" cm="1">
        <f t="array" ref="J48">AnualidadPensionado(J$1,$E48,$B48, $D48, Hombres!$A$1:$DW$117, Mujeres!$A$1:$DW$117)</f>
        <v>4326782.1168714892</v>
      </c>
      <c r="K48" s="46" cm="1">
        <f t="array" ref="K48">AnualidadPensionado(K$1,$E48,$B48, $D48, Hombres!$A$1:$DW$117, Mujeres!$A$1:$DW$117)</f>
        <v>4374958.3132288801</v>
      </c>
      <c r="L48" s="46" cm="1">
        <f t="array" ref="L48">AnualidadPensionado(L$1,$E48,$B48, $D48, Hombres!$A$1:$DW$117, Mujeres!$A$1:$DW$117)</f>
        <v>4416525.4309067819</v>
      </c>
      <c r="M48" s="46" cm="1">
        <f t="array" ref="M48">AnualidadPensionado(M$1,$E48,$B48, $D48, Hombres!$A$1:$DW$117, Mujeres!$A$1:$DW$117)</f>
        <v>4449913.033790282</v>
      </c>
      <c r="N48" s="46" cm="1">
        <f t="array" ref="N48">AnualidadPensionado(N$1,$E48,$B48, $D48, Hombres!$A$1:$DW$117, Mujeres!$A$1:$DW$117)</f>
        <v>4473065.7355089197</v>
      </c>
      <c r="O48" s="46" cm="1">
        <f t="array" ref="O48">AnualidadPensionado(O$1,$E48,$B48, $D48, Hombres!$A$1:$DW$117, Mujeres!$A$1:$DW$117)</f>
        <v>4483771.2221411597</v>
      </c>
      <c r="P48" s="46" cm="1">
        <f t="array" ref="P48">AnualidadPensionado(P$1,$E48,$B48, $D48, Hombres!$A$1:$DW$117, Mujeres!$A$1:$DW$117)</f>
        <v>4475122.1619667867</v>
      </c>
      <c r="Q48" s="46" cm="1">
        <f t="array" ref="Q48">AnualidadPensionado(Q$1,$E48,$B48, $D48, Hombres!$A$1:$DW$117, Mujeres!$A$1:$DW$117)</f>
        <v>4451117.9781251354</v>
      </c>
      <c r="R48" s="46" cm="1">
        <f t="array" ref="R48">AnualidadPensionado(R$1,$E48,$B48, $D48, Hombres!$A$1:$DW$117, Mujeres!$A$1:$DW$117)</f>
        <v>4410410.4611520292</v>
      </c>
      <c r="S48" s="46" cm="1">
        <f t="array" ref="S48">AnualidadPensionado(S$1,$E48,$B48, $D48, Hombres!$A$1:$DW$117, Mujeres!$A$1:$DW$117)</f>
        <v>4351596.7996745799</v>
      </c>
      <c r="T48" s="46" cm="1">
        <f t="array" ref="T48">AnualidadPensionado(T$1,$E48,$B48, $D48, Hombres!$A$1:$DW$117, Mujeres!$A$1:$DW$117)</f>
        <v>4273204.1497298377</v>
      </c>
      <c r="U48" s="46" cm="1">
        <f t="array" ref="U48">AnualidadPensionado(U$1,$E48,$B48, $D48, Hombres!$A$1:$DW$117, Mujeres!$A$1:$DW$117)</f>
        <v>4173802.1054816172</v>
      </c>
      <c r="V48" s="46" cm="1">
        <f t="array" ref="V48">AnualidadPensionado(V$1,$E48,$B48, $D48, Hombres!$A$1:$DW$117, Mujeres!$A$1:$DW$117)</f>
        <v>4052335.6115778373</v>
      </c>
      <c r="W48" s="46" cm="1">
        <f t="array" ref="W48">AnualidadPensionado(W$1,$E48,$B48, $D48, Hombres!$A$1:$DW$117, Mujeres!$A$1:$DW$117)</f>
        <v>3908244.9312092941</v>
      </c>
      <c r="X48" s="46" cm="1">
        <f t="array" ref="X48">AnualidadPensionado(X$1,$E48,$B48, $D48, Hombres!$A$1:$DW$117, Mujeres!$A$1:$DW$117)</f>
        <v>3741305.4058131888</v>
      </c>
      <c r="Y48" s="46" cm="1">
        <f t="array" ref="Y48">AnualidadPensionado(Y$1,$E48,$B48, $D48, Hombres!$A$1:$DW$117, Mujeres!$A$1:$DW$117)</f>
        <v>3551644.7844799063</v>
      </c>
      <c r="Z48" s="46" cm="1">
        <f t="array" ref="Z48">AnualidadPensionado(Z$1,$E48,$B48, $D48, Hombres!$A$1:$DW$117, Mujeres!$A$1:$DW$117)</f>
        <v>3339919.1668364368</v>
      </c>
      <c r="AA48" s="46" cm="1">
        <f t="array" ref="AA48">AnualidadPensionado(AA$1,$E48,$B48, $D48, Hombres!$A$1:$DW$117, Mujeres!$A$1:$DW$117)</f>
        <v>3107719.9338128562</v>
      </c>
      <c r="AB48" s="46" cm="1">
        <f t="array" ref="AB48">AnualidadPensionado(AB$1,$E48,$B48, $D48, Hombres!$A$1:$DW$117, Mujeres!$A$1:$DW$117)</f>
        <v>2857615.5499525326</v>
      </c>
      <c r="AC48" s="46" cm="1">
        <f t="array" ref="AC48">AnualidadPensionado(AC$1,$E48,$B48, $D48, Hombres!$A$1:$DW$117, Mujeres!$A$1:$DW$117)</f>
        <v>2592899.4704827834</v>
      </c>
      <c r="AD48" s="46" cm="1">
        <f t="array" ref="AD48">AnualidadPensionado(AD$1,$E48,$B48, $D48, Hombres!$A$1:$DW$117, Mujeres!$A$1:$DW$117)</f>
        <v>2317568.0245017712</v>
      </c>
      <c r="AE48" s="46" cm="1">
        <f t="array" ref="AE48">AnualidadPensionado(AE$1,$E48,$B48, $D48, Hombres!$A$1:$DW$117, Mujeres!$A$1:$DW$117)</f>
        <v>2036489.0452731266</v>
      </c>
      <c r="AF48" s="46" cm="1">
        <f t="array" ref="AF48">AnualidadPensionado(AF$1,$E48,$B48, $D48, Hombres!$A$1:$DW$117, Mujeres!$A$1:$DW$117)</f>
        <v>1755482.9150515117</v>
      </c>
      <c r="AG48" s="46" cm="1">
        <f t="array" ref="AG48">AnualidadPensionado(AG$1,$E48,$B48, $D48, Hombres!$A$1:$DW$117, Mujeres!$A$1:$DW$117)</f>
        <v>1480930.2217374034</v>
      </c>
      <c r="AH48" s="46" cm="1">
        <f t="array" ref="AH48">AnualidadPensionado(AH$1,$E48,$B48, $D48, Hombres!$A$1:$DW$117, Mujeres!$A$1:$DW$117)</f>
        <v>1219205.7864776566</v>
      </c>
      <c r="AI48" s="46" cm="1">
        <f t="array" ref="AI48">AnualidadPensionado(AI$1,$E48,$B48, $D48, Hombres!$A$1:$DW$117, Mujeres!$A$1:$DW$117)</f>
        <v>976304.67098126165</v>
      </c>
      <c r="AJ48" s="46" cm="1">
        <f t="array" ref="AJ48">AnualidadPensionado(AJ$1,$E48,$B48, $D48, Hombres!$A$1:$DW$117, Mujeres!$A$1:$DW$117)</f>
        <v>757540.96894258983</v>
      </c>
      <c r="AK48" s="46" cm="1">
        <f t="array" ref="AK48">AnualidadPensionado(AK$1,$E48,$B48, $D48, Hombres!$A$1:$DW$117, Mujeres!$A$1:$DW$117)</f>
        <v>567142.20658426639</v>
      </c>
      <c r="AL48" s="46" cm="1">
        <f t="array" ref="AL48">AnualidadPensionado(AL$1,$E48,$B48, $D48, Hombres!$A$1:$DW$117, Mujeres!$A$1:$DW$117)</f>
        <v>407697.34785058652</v>
      </c>
      <c r="AM48" s="46" cm="1">
        <f t="array" ref="AM48">AnualidadPensionado(AM$1,$E48,$B48, $D48, Hombres!$A$1:$DW$117, Mujeres!$A$1:$DW$117)</f>
        <v>279806.51973874326</v>
      </c>
      <c r="AN48" s="46" cm="1">
        <f t="array" ref="AN48">AnualidadPensionado(AN$1,$E48,$B48, $D48, Hombres!$A$1:$DW$117, Mujeres!$A$1:$DW$117)</f>
        <v>182093.39684638157</v>
      </c>
      <c r="AO48" s="46" cm="1">
        <f t="array" ref="AO48">AnualidadPensionado(AO$1,$E48,$B48, $D48, Hombres!$A$1:$DW$117, Mujeres!$A$1:$DW$117)</f>
        <v>111471.04458455613</v>
      </c>
      <c r="AP48" s="46" cm="1">
        <f t="array" ref="AP48">AnualidadPensionado(AP$1,$E48,$B48, $D48, Hombres!$A$1:$DW$117, Mujeres!$A$1:$DW$117)</f>
        <v>63588.35295583729</v>
      </c>
      <c r="AQ48" s="46" cm="1">
        <f t="array" ref="AQ48">AnualidadPensionado(AQ$1,$E48,$B48, $D48, Hombres!$A$1:$DW$117, Mujeres!$A$1:$DW$117)</f>
        <v>33422.983935984885</v>
      </c>
      <c r="AR48" s="46" cm="1">
        <f t="array" ref="AR48">AnualidadPensionado(AR$1,$E48,$B48, $D48, Hombres!$A$1:$DW$117, Mujeres!$A$1:$DW$117)</f>
        <v>15963.050520523209</v>
      </c>
      <c r="AS48" s="46" cm="1">
        <f t="array" ref="AS48">AnualidadPensionado(AS$1,$E48,$B48, $D48, Hombres!$A$1:$DW$117, Mujeres!$A$1:$DW$117)</f>
        <v>6807.1777482079751</v>
      </c>
      <c r="AT48" s="46" cm="1">
        <f t="array" ref="AT48">AnualidadPensionado(AT$1,$E48,$B48, $D48, Hombres!$A$1:$DW$117, Mujeres!$A$1:$DW$117)</f>
        <v>2533.836828328006</v>
      </c>
      <c r="AU48" s="46" cm="1">
        <f t="array" ref="AU48">AnualidadPensionado(AU$1,$E48,$B48, $D48, Hombres!$A$1:$DW$117, Mujeres!$A$1:$DW$117)</f>
        <v>798.70003371063592</v>
      </c>
      <c r="AV48" s="46" cm="1">
        <f t="array" ref="AV48">AnualidadPensionado(AV$1,$E48,$B48, $D48, Hombres!$A$1:$DW$117, Mujeres!$A$1:$DW$117)</f>
        <v>204.156909673326</v>
      </c>
      <c r="AW48" s="46" cm="1">
        <f t="array" ref="AW48">AnualidadPensionado(AW$1,$E48,$B48, $D48, Hombres!$A$1:$DW$117, Mujeres!$A$1:$DW$117)</f>
        <v>39.549219786295808</v>
      </c>
      <c r="AX48" s="46" cm="1">
        <f t="array" ref="AX48">AnualidadPensionado(AX$1,$E48,$B48, $D48, Hombres!$A$1:$DW$117, Mujeres!$A$1:$DW$117)</f>
        <v>5.1399527713907265</v>
      </c>
      <c r="AY48" s="46" cm="1">
        <f t="array" ref="AY48">AnualidadPensionado(AY$1,$E48,$B48, $D48, Hombres!$A$1:$DW$117, Mujeres!$A$1:$DW$117)</f>
        <v>0</v>
      </c>
      <c r="AZ48" s="46" cm="1">
        <f t="array" ref="AZ48">AnualidadPensionado(AZ$1,$E48,$B48, $D48, Hombres!$A$1:$DW$117, Mujeres!$A$1:$DW$117)</f>
        <v>0</v>
      </c>
      <c r="BA48" s="46" cm="1">
        <f t="array" ref="BA48">AnualidadPensionado(BA$1,$E48,$B48, $D48, Hombres!$A$1:$DW$117, Mujeres!$A$1:$DW$117)</f>
        <v>0</v>
      </c>
      <c r="BB48" s="46" cm="1">
        <f t="array" ref="BB48">AnualidadPensionado(BB$1,$E48,$B48, $D48, Hombres!$A$1:$DW$117, Mujeres!$A$1:$DW$117)</f>
        <v>0</v>
      </c>
      <c r="BC48" s="46" cm="1">
        <f t="array" ref="BC48">AnualidadPensionado(BC$1,$E48,$B48, $D48, Hombres!$A$1:$DW$117, Mujeres!$A$1:$DW$117)</f>
        <v>0</v>
      </c>
      <c r="BD48" s="46" cm="1">
        <f t="array" ref="BD48">AnualidadPensionado(BD$1,$E48,$B48, $D48, Hombres!$A$1:$DW$117, Mujeres!$A$1:$DW$117)</f>
        <v>0</v>
      </c>
      <c r="BE48" s="46" cm="1">
        <f t="array" ref="BE48">AnualidadPensionado(BE$1,$E48,$B48, $D48, Hombres!$A$1:$DW$117, Mujeres!$A$1:$DW$117)</f>
        <v>0</v>
      </c>
      <c r="BF48" s="46" cm="1">
        <f t="array" ref="BF48">AnualidadPensionado(BF$1,$E48,$B48, $D48, Hombres!$A$1:$DW$117, Mujeres!$A$1:$DW$117)</f>
        <v>0</v>
      </c>
      <c r="BG48" s="46" cm="1">
        <f t="array" ref="BG48">AnualidadPensionado(BG$1,$E48,$B48, $D48, Hombres!$A$1:$DW$117, Mujeres!$A$1:$DW$117)</f>
        <v>0</v>
      </c>
      <c r="BH48" s="46" cm="1">
        <f t="array" ref="BH48">AnualidadPensionado(BH$1,$E48,$B48, $D48, Hombres!$A$1:$DW$117, Mujeres!$A$1:$DW$117)</f>
        <v>0</v>
      </c>
      <c r="BI48" s="46" cm="1">
        <f t="array" ref="BI48">AnualidadPensionado(BI$1,$E48,$B48, $D48, Hombres!$A$1:$DW$117, Mujeres!$A$1:$DW$117)</f>
        <v>0</v>
      </c>
      <c r="BJ48" s="46" cm="1">
        <f t="array" ref="BJ48">AnualidadPensionado(BJ$1,$E48,$B48, $D48, Hombres!$A$1:$DW$117, Mujeres!$A$1:$DW$117)</f>
        <v>0</v>
      </c>
      <c r="BK48" s="46" cm="1">
        <f t="array" ref="BK48">AnualidadPensionado(BK$1,$E48,$B48, $D48, Hombres!$A$1:$DW$117, Mujeres!$A$1:$DW$117)</f>
        <v>0</v>
      </c>
      <c r="BL48" s="46" cm="1">
        <f t="array" ref="BL48">AnualidadPensionado(BL$1,$E48,$B48, $D48, Hombres!$A$1:$DW$117, Mujeres!$A$1:$DW$117)</f>
        <v>0</v>
      </c>
      <c r="BM48" s="46" cm="1">
        <f t="array" ref="BM48">AnualidadPensionado(BM$1,$E48,$B48, $D48, Hombres!$A$1:$DW$117, Mujeres!$A$1:$DW$117)</f>
        <v>0</v>
      </c>
      <c r="BN48" s="46" cm="1">
        <f t="array" ref="BN48">AnualidadPensionado(BN$1,$E48,$B48, $D48, Hombres!$A$1:$DW$117, Mujeres!$A$1:$DW$117)</f>
        <v>0</v>
      </c>
      <c r="BO48" s="46" cm="1">
        <f t="array" ref="BO48">AnualidadPensionado(BO$1,$E48,$B48, $D48, Hombres!$A$1:$DW$117, Mujeres!$A$1:$DW$117)</f>
        <v>0</v>
      </c>
      <c r="BP48" s="46" cm="1">
        <f t="array" ref="BP48">AnualidadPensionado(BP$1,$E48,$B48, $D48, Hombres!$A$1:$DW$117, Mujeres!$A$1:$DW$117)</f>
        <v>0</v>
      </c>
      <c r="BQ48" s="46" cm="1">
        <f t="array" ref="BQ48">AnualidadPensionado(BQ$1,$E48,$B48, $D48, Hombres!$A$1:$DW$117, Mujeres!$A$1:$DW$117)</f>
        <v>0</v>
      </c>
      <c r="BR48" s="46" cm="1">
        <f t="array" ref="BR48">AnualidadPensionado(BR$1,$E48,$B48, $D48, Hombres!$A$1:$DW$117, Mujeres!$A$1:$DW$117)</f>
        <v>0</v>
      </c>
      <c r="BS48" s="46" cm="1">
        <f t="array" ref="BS48">AnualidadPensionado(BS$1,$E48,$B48, $D48, Hombres!$A$1:$DW$117, Mujeres!$A$1:$DW$117)</f>
        <v>0</v>
      </c>
      <c r="BT48" s="46" cm="1">
        <f t="array" ref="BT48">AnualidadPensionado(BT$1,$E48,$B48, $D48, Hombres!$A$1:$DW$117, Mujeres!$A$1:$DW$117)</f>
        <v>0</v>
      </c>
      <c r="BU48" s="46" cm="1">
        <f t="array" ref="BU48">AnualidadPensionado(BU$1,$E48,$B48, $D48, Hombres!$A$1:$DW$117, Mujeres!$A$1:$DW$117)</f>
        <v>0</v>
      </c>
      <c r="BV48" s="46" cm="1">
        <f t="array" ref="BV48">AnualidadPensionado(BV$1,$E48,$B48, $D48, Hombres!$A$1:$DW$117, Mujeres!$A$1:$DW$117)</f>
        <v>0</v>
      </c>
      <c r="BW48" s="46" cm="1">
        <f t="array" ref="BW48">AnualidadPensionado(BW$1,$E48,$B48, $D48, Hombres!$A$1:$DW$117, Mujeres!$A$1:$DW$117)</f>
        <v>0</v>
      </c>
      <c r="BX48" s="46" cm="1">
        <f t="array" ref="BX48">AnualidadPensionado(BX$1,$E48,$B48, $D48, Hombres!$A$1:$DW$117, Mujeres!$A$1:$DW$117)</f>
        <v>0</v>
      </c>
      <c r="BY48" s="46" cm="1">
        <f t="array" ref="BY48">AnualidadPensionado(BY$1,$E48,$B48, $D48, Hombres!$A$1:$DW$117, Mujeres!$A$1:$DW$117)</f>
        <v>0</v>
      </c>
      <c r="BZ48" s="46" cm="1">
        <f t="array" ref="BZ48">AnualidadPensionado(BZ$1,$E48,$B48, $D48, Hombres!$A$1:$DW$117, Mujeres!$A$1:$DW$117)</f>
        <v>0</v>
      </c>
      <c r="CA48" s="46" cm="1">
        <f t="array" ref="CA48">AnualidadPensionado(CA$1,$E48,$B48, $D48, Hombres!$A$1:$DW$117, Mujeres!$A$1:$DW$117)</f>
        <v>0</v>
      </c>
      <c r="CB48" s="46" cm="1">
        <f t="array" ref="CB48">AnualidadPensionado(CB$1,$E48,$B48, $D48, Hombres!$A$1:$DW$117, Mujeres!$A$1:$DW$117)</f>
        <v>0</v>
      </c>
      <c r="CC48" s="46" cm="1">
        <f t="array" ref="CC48">AnualidadPensionado(CC$1,$E48,$B48, $D48, Hombres!$A$1:$DW$117, Mujeres!$A$1:$DW$117)</f>
        <v>0</v>
      </c>
      <c r="CD48" s="46" cm="1">
        <f t="array" ref="CD48">AnualidadPensionado(CD$1,$E48,$B48, $D48, Hombres!$A$1:$DW$117, Mujeres!$A$1:$DW$117)</f>
        <v>0</v>
      </c>
      <c r="CE48" s="46" cm="1">
        <f t="array" ref="CE48">AnualidadPensionado(CE$1,$E48,$B48, $D48, Hombres!$A$1:$DW$117, Mujeres!$A$1:$DW$117)</f>
        <v>0</v>
      </c>
      <c r="CF48" s="46" cm="1">
        <f t="array" ref="CF48">AnualidadPensionado(CF$1,$E48,$B48, $D48, Hombres!$A$1:$DW$117, Mujeres!$A$1:$DW$117)</f>
        <v>0</v>
      </c>
      <c r="CG48" s="46" cm="1">
        <f t="array" ref="CG48">AnualidadPensionado(CG$1,$E48,$B48, $D48, Hombres!$A$1:$DW$117, Mujeres!$A$1:$DW$117)</f>
        <v>0</v>
      </c>
      <c r="CH48" s="46" cm="1">
        <f t="array" ref="CH48">AnualidadPensionado(CH$1,$E48,$B48, $D48, Hombres!$A$1:$DW$117, Mujeres!$A$1:$DW$117)</f>
        <v>0</v>
      </c>
      <c r="CI48" s="46" cm="1">
        <f t="array" ref="CI48">AnualidadPensionado(CI$1,$E48,$B48, $D48, Hombres!$A$1:$DW$117, Mujeres!$A$1:$DW$117)</f>
        <v>0</v>
      </c>
      <c r="CJ48" s="46" cm="1">
        <f t="array" ref="CJ48">AnualidadPensionado(CJ$1,$E48,$B48, $D48, Hombres!$A$1:$DW$117, Mujeres!$A$1:$DW$117)</f>
        <v>0</v>
      </c>
      <c r="CK48" s="46" cm="1">
        <f t="array" ref="CK48">AnualidadPensionado(CK$1,$E48,$B48, $D48, Hombres!$A$1:$DW$117, Mujeres!$A$1:$DW$117)</f>
        <v>0</v>
      </c>
      <c r="CL48" s="46" cm="1">
        <f t="array" ref="CL48">AnualidadPensionado(CL$1,$E48,$B48, $D48, Hombres!$A$1:$DW$117, Mujeres!$A$1:$DW$117)</f>
        <v>0</v>
      </c>
      <c r="CM48" s="46" cm="1">
        <f t="array" ref="CM48">AnualidadPensionado(CM$1,$E48,$B48, $D48, Hombres!$A$1:$DW$117, Mujeres!$A$1:$DW$117)</f>
        <v>0</v>
      </c>
      <c r="CN48" s="46" cm="1">
        <f t="array" ref="CN48">AnualidadPensionado(CN$1,$E48,$B48, $D48, Hombres!$A$1:$DW$117, Mujeres!$A$1:$DW$117)</f>
        <v>0</v>
      </c>
      <c r="CO48" s="46" cm="1">
        <f t="array" ref="CO48">AnualidadPensionado(CO$1,$E48,$B48, $D48, Hombres!$A$1:$DW$117, Mujeres!$A$1:$DW$117)</f>
        <v>0</v>
      </c>
      <c r="CP48" s="46" cm="1">
        <f t="array" ref="CP48">AnualidadPensionado(CP$1,$E48,$B48, $D48, Hombres!$A$1:$DW$117, Mujeres!$A$1:$DW$117)</f>
        <v>0</v>
      </c>
      <c r="CQ48" s="46" cm="1">
        <f t="array" ref="CQ48">AnualidadPensionado(CQ$1,$E48,$B48, $D48, Hombres!$A$1:$DW$117, Mujeres!$A$1:$DW$117)</f>
        <v>0</v>
      </c>
      <c r="CR48" s="46" cm="1">
        <f t="array" ref="CR48">AnualidadPensionado(CR$1,$E48,$B48, $D48, Hombres!$A$1:$DW$117, Mujeres!$A$1:$DW$117)</f>
        <v>0</v>
      </c>
      <c r="CS48" s="46" cm="1">
        <f t="array" ref="CS48">AnualidadPensionado(CS$1,$E48,$B48, $D48, Hombres!$A$1:$DW$117, Mujeres!$A$1:$DW$117)</f>
        <v>0</v>
      </c>
      <c r="CT48" s="46" cm="1">
        <f t="array" ref="CT48">AnualidadPensionado(CT$1,$E48,$B48, $D48, Hombres!$A$1:$DW$117, Mujeres!$A$1:$DW$117)</f>
        <v>0</v>
      </c>
      <c r="CU48" s="46" cm="1">
        <f t="array" ref="CU48">AnualidadPensionado(CU$1,$E48,$B48, $D48, Hombres!$A$1:$DW$117, Mujeres!$A$1:$DW$117)</f>
        <v>0</v>
      </c>
      <c r="CV48" s="46" cm="1">
        <f t="array" ref="CV48">AnualidadPensionado(CV$1,$E48,$B48, $D48, Hombres!$A$1:$DW$117, Mujeres!$A$1:$DW$117)</f>
        <v>0</v>
      </c>
      <c r="CW48" s="46" cm="1">
        <f t="array" ref="CW48">AnualidadPensionado(CW$1,$E48,$B48, $D48, Hombres!$A$1:$DW$117, Mujeres!$A$1:$DW$117)</f>
        <v>0</v>
      </c>
      <c r="CX48" s="46" cm="1">
        <f t="array" ref="CX48">AnualidadPensionado(CX$1,$E48,$B48, $D48, Hombres!$A$1:$DW$117, Mujeres!$A$1:$DW$117)</f>
        <v>0</v>
      </c>
      <c r="CY48" s="46" cm="1">
        <f t="array" ref="CY48">AnualidadPensionado(CY$1,$E48,$B48, $D48, Hombres!$A$1:$DW$117, Mujeres!$A$1:$DW$117)</f>
        <v>0</v>
      </c>
      <c r="DB48" s="21"/>
      <c r="DC48" s="46" cm="1">
        <f t="array" ref="DC48">beneficio_muerte_individual_pensionado(DC$1,$E48,$B48, Hombres!$A$1:$DW$117, Mujeres!$A$1:$DW$117)</f>
        <v>0</v>
      </c>
      <c r="DD48" s="46" cm="1">
        <f t="array" ref="DD48">beneficio_muerte_individual_pensionado(DD$1,$E48,$B48, Hombres!$A$1:$DW$117, Mujeres!$A$1:$DW$117)</f>
        <v>46359</v>
      </c>
      <c r="DE48" s="46" cm="1">
        <f t="array" ref="DE48">beneficio_muerte_individual_pensionado(DE$1,$E48,$B48, Hombres!$A$1:$DW$117, Mujeres!$A$1:$DW$117)</f>
        <v>49868.093187599996</v>
      </c>
      <c r="DF48" s="46" cm="1">
        <f t="array" ref="DF48">beneficio_muerte_individual_pensionado(DF$1,$E48,$B48, Hombres!$A$1:$DW$117, Mujeres!$A$1:$DW$117)</f>
        <v>53185.794938466592</v>
      </c>
      <c r="DG48" s="46" cm="1">
        <f t="array" ref="DG48">beneficio_muerte_individual_pensionado(DG$1,$E48,$B48, Hombres!$A$1:$DW$117, Mujeres!$A$1:$DW$117)</f>
        <v>56731.814583092651</v>
      </c>
      <c r="DH48" s="46" cm="1">
        <f t="array" ref="DH48">beneficio_muerte_individual_pensionado(DH$1,$E48,$B48, Hombres!$A$1:$DW$117, Mujeres!$A$1:$DW$117)</f>
        <v>60868.88720548636</v>
      </c>
      <c r="DI48" s="46" cm="1">
        <f t="array" ref="DI48">beneficio_muerte_individual_pensionado(DI$1,$E48,$B48, Hombres!$A$1:$DW$117, Mujeres!$A$1:$DW$117)</f>
        <v>65796.1012255229</v>
      </c>
      <c r="DJ48" s="46" cm="1">
        <f t="array" ref="DJ48">beneficio_muerte_individual_pensionado(DJ$1,$E48,$B48, Hombres!$A$1:$DW$117, Mujeres!$A$1:$DW$117)</f>
        <v>71487.634972246524</v>
      </c>
      <c r="DK48" s="46" cm="1">
        <f t="array" ref="DK48">beneficio_muerte_individual_pensionado(DK$1,$E48,$B48, Hombres!$A$1:$DW$117, Mujeres!$A$1:$DW$117)</f>
        <v>80464.187187841249</v>
      </c>
      <c r="DL48" s="46" cm="1">
        <f t="array" ref="DL48">beneficio_muerte_individual_pensionado(DL$1,$E48,$B48, Hombres!$A$1:$DW$117, Mujeres!$A$1:$DW$117)</f>
        <v>86357.946678500346</v>
      </c>
      <c r="DM48" s="46" cm="1">
        <f t="array" ref="DM48">beneficio_muerte_individual_pensionado(DM$1,$E48,$B48, Hombres!$A$1:$DW$117, Mujeres!$A$1:$DW$117)</f>
        <v>92310.33358766936</v>
      </c>
      <c r="DN48" s="46" cm="1">
        <f t="array" ref="DN48">beneficio_muerte_individual_pensionado(DN$1,$E48,$B48, Hombres!$A$1:$DW$117, Mujeres!$A$1:$DW$117)</f>
        <v>98306.518295279762</v>
      </c>
      <c r="DO48" s="46" cm="1">
        <f t="array" ref="DO48">beneficio_muerte_individual_pensionado(DO$1,$E48,$B48, Hombres!$A$1:$DW$117, Mujeres!$A$1:$DW$117)</f>
        <v>104339.34773899235</v>
      </c>
      <c r="DP48" s="46" cm="1">
        <f t="array" ref="DP48">beneficio_muerte_individual_pensionado(DP$1,$E48,$B48, Hombres!$A$1:$DW$117, Mujeres!$A$1:$DW$117)</f>
        <v>110346.08121178407</v>
      </c>
      <c r="DQ48" s="46" cm="1">
        <f t="array" ref="DQ48">beneficio_muerte_individual_pensionado(DQ$1,$E48,$B48, Hombres!$A$1:$DW$117, Mujeres!$A$1:$DW$117)</f>
        <v>116114.33701696122</v>
      </c>
      <c r="DR48" s="46" cm="1">
        <f t="array" ref="DR48">beneficio_muerte_individual_pensionado(DR$1,$E48,$B48, Hombres!$A$1:$DW$117, Mujeres!$A$1:$DW$117)</f>
        <v>121406.26371831159</v>
      </c>
      <c r="DS48" s="46" cm="1">
        <f t="array" ref="DS48">beneficio_muerte_individual_pensionado(DS$1,$E48,$B48, Hombres!$A$1:$DW$117, Mujeres!$A$1:$DW$117)</f>
        <v>126089.95530222147</v>
      </c>
      <c r="DT48" s="46" cm="1">
        <f t="array" ref="DT48">beneficio_muerte_individual_pensionado(DT$1,$E48,$B48, Hombres!$A$1:$DW$117, Mujeres!$A$1:$DW$117)</f>
        <v>130047.51375496355</v>
      </c>
      <c r="DU48" s="46" cm="1">
        <f t="array" ref="DU48">beneficio_muerte_individual_pensionado(DU$1,$E48,$B48, Hombres!$A$1:$DW$117, Mujeres!$A$1:$DW$117)</f>
        <v>133108.10521399524</v>
      </c>
      <c r="DV48" s="46" cm="1">
        <f t="array" ref="DV48">beneficio_muerte_individual_pensionado(DV$1,$E48,$B48, Hombres!$A$1:$DW$117, Mujeres!$A$1:$DW$117)</f>
        <v>134965.15177828597</v>
      </c>
      <c r="DW48" s="46" cm="1">
        <f t="array" ref="DW48">beneficio_muerte_individual_pensionado(DW$1,$E48,$B48, Hombres!$A$1:$DW$117, Mujeres!$A$1:$DW$117)</f>
        <v>135346.4590776815</v>
      </c>
      <c r="DX48" s="46" cm="1">
        <f t="array" ref="DX48">beneficio_muerte_individual_pensionado(DX$1,$E48,$B48, Hombres!$A$1:$DW$117, Mujeres!$A$1:$DW$117)</f>
        <v>134124.97645569537</v>
      </c>
      <c r="DY48" s="46" cm="1">
        <f t="array" ref="DY48">beneficio_muerte_individual_pensionado(DY$1,$E48,$B48, Hombres!$A$1:$DW$117, Mujeres!$A$1:$DW$117)</f>
        <v>131211.98743362201</v>
      </c>
      <c r="DZ48" s="46" cm="1">
        <f t="array" ref="DZ48">beneficio_muerte_individual_pensionado(DZ$1,$E48,$B48, Hombres!$A$1:$DW$117, Mujeres!$A$1:$DW$117)</f>
        <v>126483.90714648581</v>
      </c>
      <c r="EA48" s="46" cm="1">
        <f t="array" ref="EA48">beneficio_muerte_individual_pensionado(EA$1,$E48,$B48, Hombres!$A$1:$DW$117, Mujeres!$A$1:$DW$117)</f>
        <v>119820.95344024738</v>
      </c>
      <c r="EB48" s="46" cm="1">
        <f t="array" ref="EB48">beneficio_muerte_individual_pensionado(EB$1,$E48,$B48, Hombres!$A$1:$DW$117, Mujeres!$A$1:$DW$117)</f>
        <v>111269.86293664403</v>
      </c>
      <c r="EC48" s="46" cm="1">
        <f t="array" ref="EC48">beneficio_muerte_individual_pensionado(EC$1,$E48,$B48, Hombres!$A$1:$DW$117, Mujeres!$A$1:$DW$117)</f>
        <v>101074.54983729945</v>
      </c>
      <c r="ED48" s="46" cm="1">
        <f t="array" ref="ED48">beneficio_muerte_individual_pensionado(ED$1,$E48,$B48, Hombres!$A$1:$DW$117, Mujeres!$A$1:$DW$117)</f>
        <v>89580.509272680792</v>
      </c>
      <c r="EE48" s="46" cm="1">
        <f t="array" ref="EE48">beneficio_muerte_individual_pensionado(EE$1,$E48,$B48, Hombres!$A$1:$DW$117, Mujeres!$A$1:$DW$117)</f>
        <v>77192.30119153393</v>
      </c>
      <c r="EF48" s="46" cm="1">
        <f t="array" ref="EF48">beneficio_muerte_individual_pensionado(EF$1,$E48,$B48, Hombres!$A$1:$DW$117, Mujeres!$A$1:$DW$117)</f>
        <v>64391.261660490258</v>
      </c>
      <c r="EG48" s="46" cm="1">
        <f t="array" ref="EG48">beneficio_muerte_individual_pensionado(EG$1,$E48,$B48, Hombres!$A$1:$DW$117, Mujeres!$A$1:$DW$117)</f>
        <v>51760.617910332912</v>
      </c>
      <c r="EH48" s="46" cm="1">
        <f t="array" ref="EH48">beneficio_muerte_individual_pensionado(EH$1,$E48,$B48, Hombres!$A$1:$DW$117, Mujeres!$A$1:$DW$117)</f>
        <v>39904.663640558174</v>
      </c>
      <c r="EI48" s="46" cm="1">
        <f t="array" ref="EI48">beneficio_muerte_individual_pensionado(EI$1,$E48,$B48, Hombres!$A$1:$DW$117, Mujeres!$A$1:$DW$117)</f>
        <v>29337.710648838354</v>
      </c>
      <c r="EJ48" s="46" cm="1">
        <f t="array" ref="EJ48">beneficio_muerte_individual_pensionado(EJ$1,$E48,$B48, Hombres!$A$1:$DW$117, Mujeres!$A$1:$DW$117)</f>
        <v>20424.130740689601</v>
      </c>
      <c r="EK48" s="46" cm="1">
        <f t="array" ref="EK48">beneficio_muerte_individual_pensionado(EK$1,$E48,$B48, Hombres!$A$1:$DW$117, Mujeres!$A$1:$DW$117)</f>
        <v>13350.694384428059</v>
      </c>
      <c r="EL48" s="46" cm="1">
        <f t="array" ref="EL48">beneficio_muerte_individual_pensionado(EL$1,$E48,$B48, Hombres!$A$1:$DW$117, Mujeres!$A$1:$DW$117)</f>
        <v>8115.3836801565876</v>
      </c>
      <c r="EM48" s="46" cm="1">
        <f t="array" ref="EM48">beneficio_muerte_individual_pensionado(EM$1,$E48,$B48, Hombres!$A$1:$DW$117, Mujeres!$A$1:$DW$117)</f>
        <v>4535.5022097705405</v>
      </c>
      <c r="EN48" s="46" cm="1">
        <f t="array" ref="EN48">beneficio_muerte_individual_pensionado(EN$1,$E48,$B48, Hombres!$A$1:$DW$117, Mujeres!$A$1:$DW$117)</f>
        <v>2297.9250120860593</v>
      </c>
      <c r="EO48" s="46" cm="1">
        <f t="array" ref="EO48">beneficio_muerte_individual_pensionado(EO$1,$E48,$B48, Hombres!$A$1:$DW$117, Mujeres!$A$1:$DW$117)</f>
        <v>1036.8085837121041</v>
      </c>
      <c r="EP48" s="46" cm="1">
        <f t="array" ref="EP48">beneficio_muerte_individual_pensionado(EP$1,$E48,$B48, Hombres!$A$1:$DW$117, Mujeres!$A$1:$DW$117)</f>
        <v>407.16944906160882</v>
      </c>
      <c r="EQ48" s="46" cm="1">
        <f t="array" ref="EQ48">beneficio_muerte_individual_pensionado(EQ$1,$E48,$B48, Hombres!$A$1:$DW$117, Mujeres!$A$1:$DW$117)</f>
        <v>134.99748709913348</v>
      </c>
      <c r="ER48" s="46" cm="1">
        <f t="array" ref="ER48">beneficio_muerte_individual_pensionado(ER$1,$E48,$B48, Hombres!$A$1:$DW$117, Mujeres!$A$1:$DW$117)</f>
        <v>36.179436416235035</v>
      </c>
      <c r="ES48" s="46" cm="1">
        <f t="array" ref="ES48">beneficio_muerte_individual_pensionado(ES$1,$E48,$B48, Hombres!$A$1:$DW$117, Mujeres!$A$1:$DW$117)</f>
        <v>7.3232979607937043</v>
      </c>
      <c r="ET48" s="46" cm="1">
        <f t="array" ref="ET48">beneficio_muerte_individual_pensionado(ET$1,$E48,$B48, Hombres!$A$1:$DW$117, Mujeres!$A$1:$DW$117)</f>
        <v>1.0574692879942971</v>
      </c>
      <c r="EU48" s="46" cm="1">
        <f t="array" ref="EU48">beneficio_muerte_individual_pensionado(EU$1,$E48,$B48, Hombres!$A$1:$DW$117, Mujeres!$A$1:$DW$117)</f>
        <v>0</v>
      </c>
      <c r="EV48" s="46" cm="1">
        <f t="array" ref="EV48">beneficio_muerte_individual_pensionado(EV$1,$E48,$B48, Hombres!$A$1:$DW$117, Mujeres!$A$1:$DW$117)</f>
        <v>0</v>
      </c>
      <c r="EW48" s="46" cm="1">
        <f t="array" ref="EW48">beneficio_muerte_individual_pensionado(EW$1,$E48,$B48, Hombres!$A$1:$DW$117, Mujeres!$A$1:$DW$117)</f>
        <v>0</v>
      </c>
      <c r="EX48" s="46" cm="1">
        <f t="array" ref="EX48">beneficio_muerte_individual_pensionado(EX$1,$E48,$B48, Hombres!$A$1:$DW$117, Mujeres!$A$1:$DW$117)</f>
        <v>0</v>
      </c>
      <c r="EY48" s="46" cm="1">
        <f t="array" ref="EY48">beneficio_muerte_individual_pensionado(EY$1,$E48,$B48, Hombres!$A$1:$DW$117, Mujeres!$A$1:$DW$117)</f>
        <v>0</v>
      </c>
      <c r="EZ48" s="46" cm="1">
        <f t="array" ref="EZ48">beneficio_muerte_individual_pensionado(EZ$1,$E48,$B48, Hombres!$A$1:$DW$117, Mujeres!$A$1:$DW$117)</f>
        <v>0</v>
      </c>
      <c r="FA48" s="46" cm="1">
        <f t="array" ref="FA48">beneficio_muerte_individual_pensionado(FA$1,$E48,$B48, Hombres!$A$1:$DW$117, Mujeres!$A$1:$DW$117)</f>
        <v>0</v>
      </c>
      <c r="FB48" s="46" cm="1">
        <f t="array" ref="FB48">beneficio_muerte_individual_pensionado(FB$1,$E48,$B48, Hombres!$A$1:$DW$117, Mujeres!$A$1:$DW$117)</f>
        <v>0</v>
      </c>
      <c r="FC48" s="46" cm="1">
        <f t="array" ref="FC48">beneficio_muerte_individual_pensionado(FC$1,$E48,$B48, Hombres!$A$1:$DW$117, Mujeres!$A$1:$DW$117)</f>
        <v>0</v>
      </c>
      <c r="FD48" s="46" cm="1">
        <f t="array" ref="FD48">beneficio_muerte_individual_pensionado(FD$1,$E48,$B48, Hombres!$A$1:$DW$117, Mujeres!$A$1:$DW$117)</f>
        <v>0</v>
      </c>
      <c r="FE48" s="46" cm="1">
        <f t="array" ref="FE48">beneficio_muerte_individual_pensionado(FE$1,$E48,$B48, Hombres!$A$1:$DW$117, Mujeres!$A$1:$DW$117)</f>
        <v>0</v>
      </c>
      <c r="FF48" s="46" cm="1">
        <f t="array" ref="FF48">beneficio_muerte_individual_pensionado(FF$1,$E48,$B48, Hombres!$A$1:$DW$117, Mujeres!$A$1:$DW$117)</f>
        <v>0</v>
      </c>
      <c r="FG48" s="46" cm="1">
        <f t="array" ref="FG48">beneficio_muerte_individual_pensionado(FG$1,$E48,$B48, Hombres!$A$1:$DW$117, Mujeres!$A$1:$DW$117)</f>
        <v>0</v>
      </c>
      <c r="FH48" s="46" cm="1">
        <f t="array" ref="FH48">beneficio_muerte_individual_pensionado(FH$1,$E48,$B48, Hombres!$A$1:$DW$117, Mujeres!$A$1:$DW$117)</f>
        <v>0</v>
      </c>
      <c r="FI48" s="46" cm="1">
        <f t="array" ref="FI48">beneficio_muerte_individual_pensionado(FI$1,$E48,$B48, Hombres!$A$1:$DW$117, Mujeres!$A$1:$DW$117)</f>
        <v>0</v>
      </c>
      <c r="FJ48" s="46" cm="1">
        <f t="array" ref="FJ48">beneficio_muerte_individual_pensionado(FJ$1,$E48,$B48, Hombres!$A$1:$DW$117, Mujeres!$A$1:$DW$117)</f>
        <v>0</v>
      </c>
      <c r="FK48" s="46" cm="1">
        <f t="array" ref="FK48">beneficio_muerte_individual_pensionado(FK$1,$E48,$B48, Hombres!$A$1:$DW$117, Mujeres!$A$1:$DW$117)</f>
        <v>0</v>
      </c>
      <c r="FL48" s="46" cm="1">
        <f t="array" ref="FL48">beneficio_muerte_individual_pensionado(FL$1,$E48,$B48, Hombres!$A$1:$DW$117, Mujeres!$A$1:$DW$117)</f>
        <v>0</v>
      </c>
      <c r="FM48" s="46" cm="1">
        <f t="array" ref="FM48">beneficio_muerte_individual_pensionado(FM$1,$E48,$B48, Hombres!$A$1:$DW$117, Mujeres!$A$1:$DW$117)</f>
        <v>0</v>
      </c>
      <c r="FN48" s="46" cm="1">
        <f t="array" ref="FN48">beneficio_muerte_individual_pensionado(FN$1,$E48,$B48, Hombres!$A$1:$DW$117, Mujeres!$A$1:$DW$117)</f>
        <v>0</v>
      </c>
      <c r="FO48" s="46" cm="1">
        <f t="array" ref="FO48">beneficio_muerte_individual_pensionado(FO$1,$E48,$B48, Hombres!$A$1:$DW$117, Mujeres!$A$1:$DW$117)</f>
        <v>0</v>
      </c>
      <c r="FP48" s="46" cm="1">
        <f t="array" ref="FP48">beneficio_muerte_individual_pensionado(FP$1,$E48,$B48, Hombres!$A$1:$DW$117, Mujeres!$A$1:$DW$117)</f>
        <v>0</v>
      </c>
      <c r="FQ48" s="46" cm="1">
        <f t="array" ref="FQ48">beneficio_muerte_individual_pensionado(FQ$1,$E48,$B48, Hombres!$A$1:$DW$117, Mujeres!$A$1:$DW$117)</f>
        <v>0</v>
      </c>
      <c r="FR48" s="46" cm="1">
        <f t="array" ref="FR48">beneficio_muerte_individual_pensionado(FR$1,$E48,$B48, Hombres!$A$1:$DW$117, Mujeres!$A$1:$DW$117)</f>
        <v>0</v>
      </c>
      <c r="FS48" s="46" cm="1">
        <f t="array" ref="FS48">beneficio_muerte_individual_pensionado(FS$1,$E48,$B48, Hombres!$A$1:$DW$117, Mujeres!$A$1:$DW$117)</f>
        <v>0</v>
      </c>
      <c r="FT48" s="46" cm="1">
        <f t="array" ref="FT48">beneficio_muerte_individual_pensionado(FT$1,$E48,$B48, Hombres!$A$1:$DW$117, Mujeres!$A$1:$DW$117)</f>
        <v>0</v>
      </c>
      <c r="FU48" s="46" cm="1">
        <f t="array" ref="FU48">beneficio_muerte_individual_pensionado(FU$1,$E48,$B48, Hombres!$A$1:$DW$117, Mujeres!$A$1:$DW$117)</f>
        <v>0</v>
      </c>
      <c r="FV48" s="46" cm="1">
        <f t="array" ref="FV48">beneficio_muerte_individual_pensionado(FV$1,$E48,$B48, Hombres!$A$1:$DW$117, Mujeres!$A$1:$DW$117)</f>
        <v>0</v>
      </c>
      <c r="FW48" s="46" cm="1">
        <f t="array" ref="FW48">beneficio_muerte_individual_pensionado(FW$1,$E48,$B48, Hombres!$A$1:$DW$117, Mujeres!$A$1:$DW$117)</f>
        <v>0</v>
      </c>
      <c r="FX48" s="46" cm="1">
        <f t="array" ref="FX48">beneficio_muerte_individual_pensionado(FX$1,$E48,$B48, Hombres!$A$1:$DW$117, Mujeres!$A$1:$DW$117)</f>
        <v>0</v>
      </c>
      <c r="FY48" s="46" cm="1">
        <f t="array" ref="FY48">beneficio_muerte_individual_pensionado(FY$1,$E48,$B48, Hombres!$A$1:$DW$117, Mujeres!$A$1:$DW$117)</f>
        <v>0</v>
      </c>
      <c r="FZ48" s="46" cm="1">
        <f t="array" ref="FZ48">beneficio_muerte_individual_pensionado(FZ$1,$E48,$B48, Hombres!$A$1:$DW$117, Mujeres!$A$1:$DW$117)</f>
        <v>0</v>
      </c>
      <c r="GA48" s="46" cm="1">
        <f t="array" ref="GA48">beneficio_muerte_individual_pensionado(GA$1,$E48,$B48, Hombres!$A$1:$DW$117, Mujeres!$A$1:$DW$117)</f>
        <v>0</v>
      </c>
      <c r="GB48" s="46" cm="1">
        <f t="array" ref="GB48">beneficio_muerte_individual_pensionado(GB$1,$E48,$B48, Hombres!$A$1:$DW$117, Mujeres!$A$1:$DW$117)</f>
        <v>0</v>
      </c>
      <c r="GC48" s="46" cm="1">
        <f t="array" ref="GC48">beneficio_muerte_individual_pensionado(GC$1,$E48,$B48, Hombres!$A$1:$DW$117, Mujeres!$A$1:$DW$117)</f>
        <v>0</v>
      </c>
      <c r="GD48" s="46" cm="1">
        <f t="array" ref="GD48">beneficio_muerte_individual_pensionado(GD$1,$E48,$B48, Hombres!$A$1:$DW$117, Mujeres!$A$1:$DW$117)</f>
        <v>0</v>
      </c>
      <c r="GE48" s="46" cm="1">
        <f t="array" ref="GE48">beneficio_muerte_individual_pensionado(GE$1,$E48,$B48, Hombres!$A$1:$DW$117, Mujeres!$A$1:$DW$117)</f>
        <v>0</v>
      </c>
      <c r="GF48" s="46" cm="1">
        <f t="array" ref="GF48">beneficio_muerte_individual_pensionado(GF$1,$E48,$B48, Hombres!$A$1:$DW$117, Mujeres!$A$1:$DW$117)</f>
        <v>0</v>
      </c>
      <c r="GG48" s="46" cm="1">
        <f t="array" ref="GG48">beneficio_muerte_individual_pensionado(GG$1,$E48,$B48, Hombres!$A$1:$DW$117, Mujeres!$A$1:$DW$117)</f>
        <v>0</v>
      </c>
      <c r="GH48" s="46" cm="1">
        <f t="array" ref="GH48">beneficio_muerte_individual_pensionado(GH$1,$E48,$B48, Hombres!$A$1:$DW$117, Mujeres!$A$1:$DW$117)</f>
        <v>0</v>
      </c>
      <c r="GI48" s="46" cm="1">
        <f t="array" ref="GI48">beneficio_muerte_individual_pensionado(GI$1,$E48,$B48, Hombres!$A$1:$DW$117, Mujeres!$A$1:$DW$117)</f>
        <v>0</v>
      </c>
      <c r="GJ48" s="46" cm="1">
        <f t="array" ref="GJ48">beneficio_muerte_individual_pensionado(GJ$1,$E48,$B48, Hombres!$A$1:$DW$117, Mujeres!$A$1:$DW$117)</f>
        <v>0</v>
      </c>
      <c r="GK48" s="46" cm="1">
        <f t="array" ref="GK48">beneficio_muerte_individual_pensionado(GK$1,$E48,$B48, Hombres!$A$1:$DW$117, Mujeres!$A$1:$DW$117)</f>
        <v>0</v>
      </c>
      <c r="GL48" s="46" cm="1">
        <f t="array" ref="GL48">beneficio_muerte_individual_pensionado(GL$1,$E48,$B48, Hombres!$A$1:$DW$117, Mujeres!$A$1:$DW$117)</f>
        <v>0</v>
      </c>
      <c r="GM48" s="46" cm="1">
        <f t="array" ref="GM48">beneficio_muerte_individual_pensionado(GM$1,$E48,$B48, Hombres!$A$1:$DW$117, Mujeres!$A$1:$DW$117)</f>
        <v>0</v>
      </c>
      <c r="GN48" s="46" cm="1">
        <f t="array" ref="GN48">beneficio_muerte_individual_pensionado(GN$1,$E48,$B48, Hombres!$A$1:$DW$117, Mujeres!$A$1:$DW$117)</f>
        <v>0</v>
      </c>
      <c r="GO48" s="46" cm="1">
        <f t="array" ref="GO48">beneficio_muerte_individual_pensionado(GO$1,$E48,$B48, Hombres!$A$1:$DW$117, Mujeres!$A$1:$DW$117)</f>
        <v>0</v>
      </c>
      <c r="GP48" s="46" cm="1">
        <f t="array" ref="GP48">beneficio_muerte_individual_pensionado(GP$1,$E48,$B48, Hombres!$A$1:$DW$117, Mujeres!$A$1:$DW$117)</f>
        <v>0</v>
      </c>
      <c r="GQ48" s="46" cm="1">
        <f t="array" ref="GQ48">beneficio_muerte_individual_pensionado(GQ$1,$E48,$B48, Hombres!$A$1:$DW$117, Mujeres!$A$1:$DW$117)</f>
        <v>0</v>
      </c>
      <c r="GR48" s="46" cm="1">
        <f t="array" ref="GR48">beneficio_muerte_individual_pensionado(GR$1,$E48,$B48, Hombres!$A$1:$DW$117, Mujeres!$A$1:$DW$117)</f>
        <v>0</v>
      </c>
      <c r="GS48" s="46" cm="1">
        <f t="array" ref="GS48">beneficio_muerte_individual_pensionado(GS$1,$E48,$B48, Hombres!$A$1:$DW$117, Mujeres!$A$1:$DW$117)</f>
        <v>0</v>
      </c>
      <c r="GT48" s="46" cm="1">
        <f t="array" ref="GT48">beneficio_muerte_individual_pensionado(GT$1,$E48,$B48, Hombres!$A$1:$DW$117, Mujeres!$A$1:$DW$117)</f>
        <v>0</v>
      </c>
    </row>
    <row r="49" spans="1:202" x14ac:dyDescent="0.2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6" cm="1">
        <f t="array" ref="H49">AnualidadPensionado(H$1,$E49,$B49, $D49, Hombres!$A$1:$DW$117, Mujeres!$A$1:$DW$117)</f>
        <v>0</v>
      </c>
      <c r="I49" s="46" cm="1">
        <f t="array" ref="I49">AnualidadPensionado(I$1,$E49,$B49, $D49, Hombres!$A$1:$DW$117, Mujeres!$A$1:$DW$117)</f>
        <v>388277.05497619999</v>
      </c>
      <c r="J49" s="46" cm="1">
        <f t="array" ref="J49">AnualidadPensionado(J$1,$E49,$B49, $D49, Hombres!$A$1:$DW$117, Mujeres!$A$1:$DW$117)</f>
        <v>391468.1448974568</v>
      </c>
      <c r="K49" s="46" cm="1">
        <f t="array" ref="K49">AnualidadPensionado(K$1,$E49,$B49, $D49, Hombres!$A$1:$DW$117, Mujeres!$A$1:$DW$117)</f>
        <v>393789.76552124217</v>
      </c>
      <c r="L49" s="46" cm="1">
        <f t="array" ref="L49">AnualidadPensionado(L$1,$E49,$B49, $D49, Hombres!$A$1:$DW$117, Mujeres!$A$1:$DW$117)</f>
        <v>395128.10020592227</v>
      </c>
      <c r="M49" s="46" cm="1">
        <f t="array" ref="M49">AnualidadPensionado(M$1,$E49,$B49, $D49, Hombres!$A$1:$DW$117, Mujeres!$A$1:$DW$117)</f>
        <v>395442.29579787538</v>
      </c>
      <c r="N49" s="46" cm="1">
        <f t="array" ref="N49">AnualidadPensionado(N$1,$E49,$B49, $D49, Hombres!$A$1:$DW$117, Mujeres!$A$1:$DW$117)</f>
        <v>394729.51659589185</v>
      </c>
      <c r="O49" s="46" cm="1">
        <f t="array" ref="O49">AnualidadPensionado(O$1,$E49,$B49, $D49, Hombres!$A$1:$DW$117, Mujeres!$A$1:$DW$117)</f>
        <v>392977.6466076232</v>
      </c>
      <c r="P49" s="46" cm="1">
        <f t="array" ref="P49">AnualidadPensionado(P$1,$E49,$B49, $D49, Hombres!$A$1:$DW$117, Mujeres!$A$1:$DW$117)</f>
        <v>390149.78810814302</v>
      </c>
      <c r="Q49" s="46" cm="1">
        <f t="array" ref="Q49">AnualidadPensionado(Q$1,$E49,$B49, $D49, Hombres!$A$1:$DW$117, Mujeres!$A$1:$DW$117)</f>
        <v>386179.43308110815</v>
      </c>
      <c r="R49" s="46" cm="1">
        <f t="array" ref="R49">AnualidadPensionado(R$1,$E49,$B49, $D49, Hombres!$A$1:$DW$117, Mujeres!$A$1:$DW$117)</f>
        <v>380365.98637126054</v>
      </c>
      <c r="S49" s="46" cm="1">
        <f t="array" ref="S49">AnualidadPensionado(S$1,$E49,$B49, $D49, Hombres!$A$1:$DW$117, Mujeres!$A$1:$DW$117)</f>
        <v>373126.46267545508</v>
      </c>
      <c r="T49" s="46" cm="1">
        <f t="array" ref="T49">AnualidadPensionado(T$1,$E49,$B49, $D49, Hombres!$A$1:$DW$117, Mujeres!$A$1:$DW$117)</f>
        <v>364398.01682448597</v>
      </c>
      <c r="U49" s="46" cm="1">
        <f t="array" ref="U49">AnualidadPensionado(U$1,$E49,$B49, $D49, Hombres!$A$1:$DW$117, Mujeres!$A$1:$DW$117)</f>
        <v>354121.67535936279</v>
      </c>
      <c r="V49" s="46" cm="1">
        <f t="array" ref="V49">AnualidadPensionado(V$1,$E49,$B49, $D49, Hombres!$A$1:$DW$117, Mujeres!$A$1:$DW$117)</f>
        <v>342266.36299843475</v>
      </c>
      <c r="W49" s="46" cm="1">
        <f t="array" ref="W49">AnualidadPensionado(W$1,$E49,$B49, $D49, Hombres!$A$1:$DW$117, Mujeres!$A$1:$DW$117)</f>
        <v>328841.04876508005</v>
      </c>
      <c r="X49" s="46" cm="1">
        <f t="array" ref="X49">AnualidadPensionado(X$1,$E49,$B49, $D49, Hombres!$A$1:$DW$117, Mujeres!$A$1:$DW$117)</f>
        <v>313871.28577224445</v>
      </c>
      <c r="Y49" s="46" cm="1">
        <f t="array" ref="Y49">AnualidadPensionado(Y$1,$E49,$B49, $D49, Hombres!$A$1:$DW$117, Mujeres!$A$1:$DW$117)</f>
        <v>297398.63206131605</v>
      </c>
      <c r="Z49" s="46" cm="1">
        <f t="array" ref="Z49">AnualidadPensionado(Z$1,$E49,$B49, $D49, Hombres!$A$1:$DW$117, Mujeres!$A$1:$DW$117)</f>
        <v>279501.12052495062</v>
      </c>
      <c r="AA49" s="46" cm="1">
        <f t="array" ref="AA49">AnualidadPensionado(AA$1,$E49,$B49, $D49, Hombres!$A$1:$DW$117, Mujeres!$A$1:$DW$117)</f>
        <v>260322.52310111327</v>
      </c>
      <c r="AB49" s="46" cm="1">
        <f t="array" ref="AB49">AnualidadPensionado(AB$1,$E49,$B49, $D49, Hombres!$A$1:$DW$117, Mujeres!$A$1:$DW$117)</f>
        <v>240070.71627646574</v>
      </c>
      <c r="AC49" s="46" cm="1">
        <f t="array" ref="AC49">AnualidadPensionado(AC$1,$E49,$B49, $D49, Hombres!$A$1:$DW$117, Mujeres!$A$1:$DW$117)</f>
        <v>218989.12767184828</v>
      </c>
      <c r="AD49" s="46" cm="1">
        <f t="array" ref="AD49">AnualidadPensionado(AD$1,$E49,$B49, $D49, Hombres!$A$1:$DW$117, Mujeres!$A$1:$DW$117)</f>
        <v>197349.31254803581</v>
      </c>
      <c r="AE49" s="46" cm="1">
        <f t="array" ref="AE49">AnualidadPensionado(AE$1,$E49,$B49, $D49, Hombres!$A$1:$DW$117, Mujeres!$A$1:$DW$117)</f>
        <v>175463.31779535534</v>
      </c>
      <c r="AF49" s="46" cm="1">
        <f t="array" ref="AF49">AnualidadPensionado(AF$1,$E49,$B49, $D49, Hombres!$A$1:$DW$117, Mujeres!$A$1:$DW$117)</f>
        <v>153693.73292484242</v>
      </c>
      <c r="AG49" s="46" cm="1">
        <f t="array" ref="AG49">AnualidadPensionado(AG$1,$E49,$B49, $D49, Hombres!$A$1:$DW$117, Mujeres!$A$1:$DW$117)</f>
        <v>132429.36626798988</v>
      </c>
      <c r="AH49" s="46" cm="1">
        <f t="array" ref="AH49">AnualidadPensionado(AH$1,$E49,$B49, $D49, Hombres!$A$1:$DW$117, Mujeres!$A$1:$DW$117)</f>
        <v>112048.21253812873</v>
      </c>
      <c r="AI49" s="46" cm="1">
        <f t="array" ref="AI49">AnualidadPensionado(AI$1,$E49,$B49, $D49, Hombres!$A$1:$DW$117, Mujeres!$A$1:$DW$117)</f>
        <v>92900.482186677822</v>
      </c>
      <c r="AJ49" s="46" cm="1">
        <f t="array" ref="AJ49">AnualidadPensionado(AJ$1,$E49,$B49, $D49, Hombres!$A$1:$DW$117, Mujeres!$A$1:$DW$117)</f>
        <v>75302.739509209074</v>
      </c>
      <c r="AK49" s="46" cm="1">
        <f t="array" ref="AK49">AnualidadPensionado(AK$1,$E49,$B49, $D49, Hombres!$A$1:$DW$117, Mujeres!$A$1:$DW$117)</f>
        <v>59525.774069839623</v>
      </c>
      <c r="AL49" s="46" cm="1">
        <f t="array" ref="AL49">AnualidadPensionado(AL$1,$E49,$B49, $D49, Hombres!$A$1:$DW$117, Mujeres!$A$1:$DW$117)</f>
        <v>45763.907621147366</v>
      </c>
      <c r="AM49" s="46" cm="1">
        <f t="array" ref="AM49">AnualidadPensionado(AM$1,$E49,$B49, $D49, Hombres!$A$1:$DW$117, Mujeres!$A$1:$DW$117)</f>
        <v>34111.133658125269</v>
      </c>
      <c r="AN49" s="46" cm="1">
        <f t="array" ref="AN49">AnualidadPensionado(AN$1,$E49,$B49, $D49, Hombres!$A$1:$DW$117, Mujeres!$A$1:$DW$117)</f>
        <v>24559.326677283298</v>
      </c>
      <c r="AO49" s="46" cm="1">
        <f t="array" ref="AO49">AnualidadPensionado(AO$1,$E49,$B49, $D49, Hombres!$A$1:$DW$117, Mujeres!$A$1:$DW$117)</f>
        <v>17007.827071772979</v>
      </c>
      <c r="AP49" s="46" cm="1">
        <f t="array" ref="AP49">AnualidadPensionado(AP$1,$E49,$B49, $D49, Hombres!$A$1:$DW$117, Mujeres!$A$1:$DW$117)</f>
        <v>11276.497309310271</v>
      </c>
      <c r="AQ49" s="46" cm="1">
        <f t="array" ref="AQ49">AnualidadPensionado(AQ$1,$E49,$B49, $D49, Hombres!$A$1:$DW$117, Mujeres!$A$1:$DW$117)</f>
        <v>7120.8072728167053</v>
      </c>
      <c r="AR49" s="46" cm="1">
        <f t="array" ref="AR49">AnualidadPensionado(AR$1,$E49,$B49, $D49, Hombres!$A$1:$DW$117, Mujeres!$A$1:$DW$117)</f>
        <v>4256.5065111902886</v>
      </c>
      <c r="AS49" s="46" cm="1">
        <f t="array" ref="AS49">AnualidadPensionado(AS$1,$E49,$B49, $D49, Hombres!$A$1:$DW$117, Mujeres!$A$1:$DW$117)</f>
        <v>2390.9892868392089</v>
      </c>
      <c r="AT49" s="46" cm="1">
        <f t="array" ref="AT49">AnualidadPensionado(AT$1,$E49,$B49, $D49, Hombres!$A$1:$DW$117, Mujeres!$A$1:$DW$117)</f>
        <v>1251.3309021724642</v>
      </c>
      <c r="AU49" s="46" cm="1">
        <f t="array" ref="AU49">AnualidadPensionado(AU$1,$E49,$B49, $D49, Hombres!$A$1:$DW$117, Mujeres!$A$1:$DW$117)</f>
        <v>604.07958008455932</v>
      </c>
      <c r="AV49" s="46" cm="1">
        <f t="array" ref="AV49">AnualidadPensionado(AV$1,$E49,$B49, $D49, Hombres!$A$1:$DW$117, Mujeres!$A$1:$DW$117)</f>
        <v>265.7983340504191</v>
      </c>
      <c r="AW49" s="46" cm="1">
        <f t="array" ref="AW49">AnualidadPensionado(AW$1,$E49,$B49, $D49, Hombres!$A$1:$DW$117, Mujeres!$A$1:$DW$117)</f>
        <v>105.02044440864177</v>
      </c>
      <c r="AX49" s="46" cm="1">
        <f t="array" ref="AX49">AnualidadPensionado(AX$1,$E49,$B49, $D49, Hombres!$A$1:$DW$117, Mujeres!$A$1:$DW$117)</f>
        <v>36.556906550403113</v>
      </c>
      <c r="AY49" s="46" cm="1">
        <f t="array" ref="AY49">AnualidadPensionado(AY$1,$E49,$B49, $D49, Hombres!$A$1:$DW$117, Mujeres!$A$1:$DW$117)</f>
        <v>10.933683153205999</v>
      </c>
      <c r="AZ49" s="46" cm="1">
        <f t="array" ref="AZ49">AnualidadPensionado(AZ$1,$E49,$B49, $D49, Hombres!$A$1:$DW$117, Mujeres!$A$1:$DW$117)</f>
        <v>2.7153125862684075</v>
      </c>
      <c r="BA49" s="46" cm="1">
        <f t="array" ref="BA49">AnualidadPensionado(BA$1,$E49,$B49, $D49, Hombres!$A$1:$DW$117, Mujeres!$A$1:$DW$117)</f>
        <v>0</v>
      </c>
      <c r="BB49" s="46" cm="1">
        <f t="array" ref="BB49">AnualidadPensionado(BB$1,$E49,$B49, $D49, Hombres!$A$1:$DW$117, Mujeres!$A$1:$DW$117)</f>
        <v>0</v>
      </c>
      <c r="BC49" s="46" cm="1">
        <f t="array" ref="BC49">AnualidadPensionado(BC$1,$E49,$B49, $D49, Hombres!$A$1:$DW$117, Mujeres!$A$1:$DW$117)</f>
        <v>0</v>
      </c>
      <c r="BD49" s="46" cm="1">
        <f t="array" ref="BD49">AnualidadPensionado(BD$1,$E49,$B49, $D49, Hombres!$A$1:$DW$117, Mujeres!$A$1:$DW$117)</f>
        <v>0</v>
      </c>
      <c r="BE49" s="46" cm="1">
        <f t="array" ref="BE49">AnualidadPensionado(BE$1,$E49,$B49, $D49, Hombres!$A$1:$DW$117, Mujeres!$A$1:$DW$117)</f>
        <v>0</v>
      </c>
      <c r="BF49" s="46" cm="1">
        <f t="array" ref="BF49">AnualidadPensionado(BF$1,$E49,$B49, $D49, Hombres!$A$1:$DW$117, Mujeres!$A$1:$DW$117)</f>
        <v>0</v>
      </c>
      <c r="BG49" s="46" cm="1">
        <f t="array" ref="BG49">AnualidadPensionado(BG$1,$E49,$B49, $D49, Hombres!$A$1:$DW$117, Mujeres!$A$1:$DW$117)</f>
        <v>0</v>
      </c>
      <c r="BH49" s="46" cm="1">
        <f t="array" ref="BH49">AnualidadPensionado(BH$1,$E49,$B49, $D49, Hombres!$A$1:$DW$117, Mujeres!$A$1:$DW$117)</f>
        <v>0</v>
      </c>
      <c r="BI49" s="46" cm="1">
        <f t="array" ref="BI49">AnualidadPensionado(BI$1,$E49,$B49, $D49, Hombres!$A$1:$DW$117, Mujeres!$A$1:$DW$117)</f>
        <v>0</v>
      </c>
      <c r="BJ49" s="46" cm="1">
        <f t="array" ref="BJ49">AnualidadPensionado(BJ$1,$E49,$B49, $D49, Hombres!$A$1:$DW$117, Mujeres!$A$1:$DW$117)</f>
        <v>0</v>
      </c>
      <c r="BK49" s="46" cm="1">
        <f t="array" ref="BK49">AnualidadPensionado(BK$1,$E49,$B49, $D49, Hombres!$A$1:$DW$117, Mujeres!$A$1:$DW$117)</f>
        <v>0</v>
      </c>
      <c r="BL49" s="46" cm="1">
        <f t="array" ref="BL49">AnualidadPensionado(BL$1,$E49,$B49, $D49, Hombres!$A$1:$DW$117, Mujeres!$A$1:$DW$117)</f>
        <v>0</v>
      </c>
      <c r="BM49" s="46" cm="1">
        <f t="array" ref="BM49">AnualidadPensionado(BM$1,$E49,$B49, $D49, Hombres!$A$1:$DW$117, Mujeres!$A$1:$DW$117)</f>
        <v>0</v>
      </c>
      <c r="BN49" s="46" cm="1">
        <f t="array" ref="BN49">AnualidadPensionado(BN$1,$E49,$B49, $D49, Hombres!$A$1:$DW$117, Mujeres!$A$1:$DW$117)</f>
        <v>0</v>
      </c>
      <c r="BO49" s="46" cm="1">
        <f t="array" ref="BO49">AnualidadPensionado(BO$1,$E49,$B49, $D49, Hombres!$A$1:$DW$117, Mujeres!$A$1:$DW$117)</f>
        <v>0</v>
      </c>
      <c r="BP49" s="46" cm="1">
        <f t="array" ref="BP49">AnualidadPensionado(BP$1,$E49,$B49, $D49, Hombres!$A$1:$DW$117, Mujeres!$A$1:$DW$117)</f>
        <v>0</v>
      </c>
      <c r="BQ49" s="46" cm="1">
        <f t="array" ref="BQ49">AnualidadPensionado(BQ$1,$E49,$B49, $D49, Hombres!$A$1:$DW$117, Mujeres!$A$1:$DW$117)</f>
        <v>0</v>
      </c>
      <c r="BR49" s="46" cm="1">
        <f t="array" ref="BR49">AnualidadPensionado(BR$1,$E49,$B49, $D49, Hombres!$A$1:$DW$117, Mujeres!$A$1:$DW$117)</f>
        <v>0</v>
      </c>
      <c r="BS49" s="46" cm="1">
        <f t="array" ref="BS49">AnualidadPensionado(BS$1,$E49,$B49, $D49, Hombres!$A$1:$DW$117, Mujeres!$A$1:$DW$117)</f>
        <v>0</v>
      </c>
      <c r="BT49" s="46" cm="1">
        <f t="array" ref="BT49">AnualidadPensionado(BT$1,$E49,$B49, $D49, Hombres!$A$1:$DW$117, Mujeres!$A$1:$DW$117)</f>
        <v>0</v>
      </c>
      <c r="BU49" s="46" cm="1">
        <f t="array" ref="BU49">AnualidadPensionado(BU$1,$E49,$B49, $D49, Hombres!$A$1:$DW$117, Mujeres!$A$1:$DW$117)</f>
        <v>0</v>
      </c>
      <c r="BV49" s="46" cm="1">
        <f t="array" ref="BV49">AnualidadPensionado(BV$1,$E49,$B49, $D49, Hombres!$A$1:$DW$117, Mujeres!$A$1:$DW$117)</f>
        <v>0</v>
      </c>
      <c r="BW49" s="46" cm="1">
        <f t="array" ref="BW49">AnualidadPensionado(BW$1,$E49,$B49, $D49, Hombres!$A$1:$DW$117, Mujeres!$A$1:$DW$117)</f>
        <v>0</v>
      </c>
      <c r="BX49" s="46" cm="1">
        <f t="array" ref="BX49">AnualidadPensionado(BX$1,$E49,$B49, $D49, Hombres!$A$1:$DW$117, Mujeres!$A$1:$DW$117)</f>
        <v>0</v>
      </c>
      <c r="BY49" s="46" cm="1">
        <f t="array" ref="BY49">AnualidadPensionado(BY$1,$E49,$B49, $D49, Hombres!$A$1:$DW$117, Mujeres!$A$1:$DW$117)</f>
        <v>0</v>
      </c>
      <c r="BZ49" s="46" cm="1">
        <f t="array" ref="BZ49">AnualidadPensionado(BZ$1,$E49,$B49, $D49, Hombres!$A$1:$DW$117, Mujeres!$A$1:$DW$117)</f>
        <v>0</v>
      </c>
      <c r="CA49" s="46" cm="1">
        <f t="array" ref="CA49">AnualidadPensionado(CA$1,$E49,$B49, $D49, Hombres!$A$1:$DW$117, Mujeres!$A$1:$DW$117)</f>
        <v>0</v>
      </c>
      <c r="CB49" s="46" cm="1">
        <f t="array" ref="CB49">AnualidadPensionado(CB$1,$E49,$B49, $D49, Hombres!$A$1:$DW$117, Mujeres!$A$1:$DW$117)</f>
        <v>0</v>
      </c>
      <c r="CC49" s="46" cm="1">
        <f t="array" ref="CC49">AnualidadPensionado(CC$1,$E49,$B49, $D49, Hombres!$A$1:$DW$117, Mujeres!$A$1:$DW$117)</f>
        <v>0</v>
      </c>
      <c r="CD49" s="46" cm="1">
        <f t="array" ref="CD49">AnualidadPensionado(CD$1,$E49,$B49, $D49, Hombres!$A$1:$DW$117, Mujeres!$A$1:$DW$117)</f>
        <v>0</v>
      </c>
      <c r="CE49" s="46" cm="1">
        <f t="array" ref="CE49">AnualidadPensionado(CE$1,$E49,$B49, $D49, Hombres!$A$1:$DW$117, Mujeres!$A$1:$DW$117)</f>
        <v>0</v>
      </c>
      <c r="CF49" s="46" cm="1">
        <f t="array" ref="CF49">AnualidadPensionado(CF$1,$E49,$B49, $D49, Hombres!$A$1:$DW$117, Mujeres!$A$1:$DW$117)</f>
        <v>0</v>
      </c>
      <c r="CG49" s="46" cm="1">
        <f t="array" ref="CG49">AnualidadPensionado(CG$1,$E49,$B49, $D49, Hombres!$A$1:$DW$117, Mujeres!$A$1:$DW$117)</f>
        <v>0</v>
      </c>
      <c r="CH49" s="46" cm="1">
        <f t="array" ref="CH49">AnualidadPensionado(CH$1,$E49,$B49, $D49, Hombres!$A$1:$DW$117, Mujeres!$A$1:$DW$117)</f>
        <v>0</v>
      </c>
      <c r="CI49" s="46" cm="1">
        <f t="array" ref="CI49">AnualidadPensionado(CI$1,$E49,$B49, $D49, Hombres!$A$1:$DW$117, Mujeres!$A$1:$DW$117)</f>
        <v>0</v>
      </c>
      <c r="CJ49" s="46" cm="1">
        <f t="array" ref="CJ49">AnualidadPensionado(CJ$1,$E49,$B49, $D49, Hombres!$A$1:$DW$117, Mujeres!$A$1:$DW$117)</f>
        <v>0</v>
      </c>
      <c r="CK49" s="46" cm="1">
        <f t="array" ref="CK49">AnualidadPensionado(CK$1,$E49,$B49, $D49, Hombres!$A$1:$DW$117, Mujeres!$A$1:$DW$117)</f>
        <v>0</v>
      </c>
      <c r="CL49" s="46" cm="1">
        <f t="array" ref="CL49">AnualidadPensionado(CL$1,$E49,$B49, $D49, Hombres!$A$1:$DW$117, Mujeres!$A$1:$DW$117)</f>
        <v>0</v>
      </c>
      <c r="CM49" s="46" cm="1">
        <f t="array" ref="CM49">AnualidadPensionado(CM$1,$E49,$B49, $D49, Hombres!$A$1:$DW$117, Mujeres!$A$1:$DW$117)</f>
        <v>0</v>
      </c>
      <c r="CN49" s="46" cm="1">
        <f t="array" ref="CN49">AnualidadPensionado(CN$1,$E49,$B49, $D49, Hombres!$A$1:$DW$117, Mujeres!$A$1:$DW$117)</f>
        <v>0</v>
      </c>
      <c r="CO49" s="46" cm="1">
        <f t="array" ref="CO49">AnualidadPensionado(CO$1,$E49,$B49, $D49, Hombres!$A$1:$DW$117, Mujeres!$A$1:$DW$117)</f>
        <v>0</v>
      </c>
      <c r="CP49" s="46" cm="1">
        <f t="array" ref="CP49">AnualidadPensionado(CP$1,$E49,$B49, $D49, Hombres!$A$1:$DW$117, Mujeres!$A$1:$DW$117)</f>
        <v>0</v>
      </c>
      <c r="CQ49" s="46" cm="1">
        <f t="array" ref="CQ49">AnualidadPensionado(CQ$1,$E49,$B49, $D49, Hombres!$A$1:$DW$117, Mujeres!$A$1:$DW$117)</f>
        <v>0</v>
      </c>
      <c r="CR49" s="46" cm="1">
        <f t="array" ref="CR49">AnualidadPensionado(CR$1,$E49,$B49, $D49, Hombres!$A$1:$DW$117, Mujeres!$A$1:$DW$117)</f>
        <v>0</v>
      </c>
      <c r="CS49" s="46" cm="1">
        <f t="array" ref="CS49">AnualidadPensionado(CS$1,$E49,$B49, $D49, Hombres!$A$1:$DW$117, Mujeres!$A$1:$DW$117)</f>
        <v>0</v>
      </c>
      <c r="CT49" s="46" cm="1">
        <f t="array" ref="CT49">AnualidadPensionado(CT$1,$E49,$B49, $D49, Hombres!$A$1:$DW$117, Mujeres!$A$1:$DW$117)</f>
        <v>0</v>
      </c>
      <c r="CU49" s="46" cm="1">
        <f t="array" ref="CU49">AnualidadPensionado(CU$1,$E49,$B49, $D49, Hombres!$A$1:$DW$117, Mujeres!$A$1:$DW$117)</f>
        <v>0</v>
      </c>
      <c r="CV49" s="46" cm="1">
        <f t="array" ref="CV49">AnualidadPensionado(CV$1,$E49,$B49, $D49, Hombres!$A$1:$DW$117, Mujeres!$A$1:$DW$117)</f>
        <v>0</v>
      </c>
      <c r="CW49" s="46" cm="1">
        <f t="array" ref="CW49">AnualidadPensionado(CW$1,$E49,$B49, $D49, Hombres!$A$1:$DW$117, Mujeres!$A$1:$DW$117)</f>
        <v>0</v>
      </c>
      <c r="CX49" s="46" cm="1">
        <f t="array" ref="CX49">AnualidadPensionado(CX$1,$E49,$B49, $D49, Hombres!$A$1:$DW$117, Mujeres!$A$1:$DW$117)</f>
        <v>0</v>
      </c>
      <c r="CY49" s="46" cm="1">
        <f t="array" ref="CY49">AnualidadPensionado(CY$1,$E49,$B49, $D49, Hombres!$A$1:$DW$117, Mujeres!$A$1:$DW$117)</f>
        <v>0</v>
      </c>
      <c r="DB49" s="21"/>
      <c r="DC49" s="46" cm="1">
        <f t="array" ref="DC49">beneficio_muerte_individual_pensionado(DC$1,$E49,$B49, Hombres!$A$1:$DW$117, Mujeres!$A$1:$DW$117)</f>
        <v>0</v>
      </c>
      <c r="DD49" s="46" cm="1">
        <f t="array" ref="DD49">beneficio_muerte_individual_pensionado(DD$1,$E49,$B49, Hombres!$A$1:$DW$117, Mujeres!$A$1:$DW$117)</f>
        <v>57780</v>
      </c>
      <c r="DE49" s="46" cm="1">
        <f t="array" ref="DE49">beneficio_muerte_individual_pensionado(DE$1,$E49,$B49, Hombres!$A$1:$DW$117, Mujeres!$A$1:$DW$117)</f>
        <v>62219.126339999995</v>
      </c>
      <c r="DF49" s="46" cm="1">
        <f t="array" ref="DF49">beneficio_muerte_individual_pensionado(DF$1,$E49,$B49, Hombres!$A$1:$DW$117, Mujeres!$A$1:$DW$117)</f>
        <v>67301.012416036348</v>
      </c>
      <c r="DG49" s="46" cm="1">
        <f t="array" ref="DG49">beneficio_muerte_individual_pensionado(DG$1,$E49,$B49, Hombres!$A$1:$DW$117, Mujeres!$A$1:$DW$117)</f>
        <v>72642.474236403359</v>
      </c>
      <c r="DH49" s="46" cm="1">
        <f t="array" ref="DH49">beneficio_muerte_individual_pensionado(DH$1,$E49,$B49, Hombres!$A$1:$DW$117, Mujeres!$A$1:$DW$117)</f>
        <v>77692.135162689767</v>
      </c>
      <c r="DI49" s="46" cm="1">
        <f t="array" ref="DI49">beneficio_muerte_individual_pensionado(DI$1,$E49,$B49, Hombres!$A$1:$DW$117, Mujeres!$A$1:$DW$117)</f>
        <v>82203.721989012585</v>
      </c>
      <c r="DJ49" s="46" cm="1">
        <f t="array" ref="DJ49">beneficio_muerte_individual_pensionado(DJ$1,$E49,$B49, Hombres!$A$1:$DW$117, Mujeres!$A$1:$DW$117)</f>
        <v>86267.958766883603</v>
      </c>
      <c r="DK49" s="46" cm="1">
        <f t="array" ref="DK49">beneficio_muerte_individual_pensionado(DK$1,$E49,$B49, Hombres!$A$1:$DW$117, Mujeres!$A$1:$DW$117)</f>
        <v>90060.980975307699</v>
      </c>
      <c r="DL49" s="46" cm="1">
        <f t="array" ref="DL49">beneficio_muerte_individual_pensionado(DL$1,$E49,$B49, Hombres!$A$1:$DW$117, Mujeres!$A$1:$DW$117)</f>
        <v>93764.615159750712</v>
      </c>
      <c r="DM49" s="46" cm="1">
        <f t="array" ref="DM49">beneficio_muerte_individual_pensionado(DM$1,$E49,$B49, Hombres!$A$1:$DW$117, Mujeres!$A$1:$DW$117)</f>
        <v>101045.83832644671</v>
      </c>
      <c r="DN49" s="46" cm="1">
        <f t="array" ref="DN49">beneficio_muerte_individual_pensionado(DN$1,$E49,$B49, Hombres!$A$1:$DW$117, Mujeres!$A$1:$DW$117)</f>
        <v>105160.277911937</v>
      </c>
      <c r="DO49" s="46" cm="1">
        <f t="array" ref="DO49">beneficio_muerte_individual_pensionado(DO$1,$E49,$B49, Hombres!$A$1:$DW$117, Mujeres!$A$1:$DW$117)</f>
        <v>109059.14948735226</v>
      </c>
      <c r="DP49" s="46" cm="1">
        <f t="array" ref="DP49">beneficio_muerte_individual_pensionado(DP$1,$E49,$B49, Hombres!$A$1:$DW$117, Mujeres!$A$1:$DW$117)</f>
        <v>112717.72344683475</v>
      </c>
      <c r="DQ49" s="46" cm="1">
        <f t="array" ref="DQ49">beneficio_muerte_individual_pensionado(DQ$1,$E49,$B49, Hombres!$A$1:$DW$117, Mujeres!$A$1:$DW$117)</f>
        <v>115991.39200571566</v>
      </c>
      <c r="DR49" s="46" cm="1">
        <f t="array" ref="DR49">beneficio_muerte_individual_pensionado(DR$1,$E49,$B49, Hombres!$A$1:$DW$117, Mujeres!$A$1:$DW$117)</f>
        <v>118696.50129726937</v>
      </c>
      <c r="DS49" s="46" cm="1">
        <f t="array" ref="DS49">beneficio_muerte_individual_pensionado(DS$1,$E49,$B49, Hombres!$A$1:$DW$117, Mujeres!$A$1:$DW$117)</f>
        <v>120792.26175150002</v>
      </c>
      <c r="DT49" s="46" cm="1">
        <f t="array" ref="DT49">beneficio_muerte_individual_pensionado(DT$1,$E49,$B49, Hombres!$A$1:$DW$117, Mujeres!$A$1:$DW$117)</f>
        <v>122250.20952364078</v>
      </c>
      <c r="DU49" s="46" cm="1">
        <f t="array" ref="DU49">beneficio_muerte_individual_pensionado(DU$1,$E49,$B49, Hombres!$A$1:$DW$117, Mujeres!$A$1:$DW$117)</f>
        <v>122956.30276297813</v>
      </c>
      <c r="DV49" s="46" cm="1">
        <f t="array" ref="DV49">beneficio_muerte_individual_pensionado(DV$1,$E49,$B49, Hombres!$A$1:$DW$117, Mujeres!$A$1:$DW$117)</f>
        <v>122687.35385922898</v>
      </c>
      <c r="DW49" s="46" cm="1">
        <f t="array" ref="DW49">beneficio_muerte_individual_pensionado(DW$1,$E49,$B49, Hombres!$A$1:$DW$117, Mujeres!$A$1:$DW$117)</f>
        <v>121265.35948261159</v>
      </c>
      <c r="DX49" s="46" cm="1">
        <f t="array" ref="DX49">beneficio_muerte_individual_pensionado(DX$1,$E49,$B49, Hombres!$A$1:$DW$117, Mujeres!$A$1:$DW$117)</f>
        <v>118665.72566972824</v>
      </c>
      <c r="DY49" s="46" cm="1">
        <f t="array" ref="DY49">beneficio_muerte_individual_pensionado(DY$1,$E49,$B49, Hombres!$A$1:$DW$117, Mujeres!$A$1:$DW$117)</f>
        <v>114907.11374275888</v>
      </c>
      <c r="DZ49" s="46" cm="1">
        <f t="array" ref="DZ49">beneficio_muerte_individual_pensionado(DZ$1,$E49,$B49, Hombres!$A$1:$DW$117, Mujeres!$A$1:$DW$117)</f>
        <v>109966.49846749355</v>
      </c>
      <c r="EA49" s="46" cm="1">
        <f t="array" ref="EA49">beneficio_muerte_individual_pensionado(EA$1,$E49,$B49, Hombres!$A$1:$DW$117, Mujeres!$A$1:$DW$117)</f>
        <v>103795.67909118543</v>
      </c>
      <c r="EB49" s="46" cm="1">
        <f t="array" ref="EB49">beneficio_muerte_individual_pensionado(EB$1,$E49,$B49, Hombres!$A$1:$DW$117, Mujeres!$A$1:$DW$117)</f>
        <v>96454.69683951381</v>
      </c>
      <c r="EC49" s="46" cm="1">
        <f t="array" ref="EC49">beneficio_muerte_individual_pensionado(EC$1,$E49,$B49, Hombres!$A$1:$DW$117, Mujeres!$A$1:$DW$117)</f>
        <v>88140.136669089872</v>
      </c>
      <c r="ED49" s="46" cm="1">
        <f t="array" ref="ED49">beneficio_muerte_individual_pensionado(ED$1,$E49,$B49, Hombres!$A$1:$DW$117, Mujeres!$A$1:$DW$117)</f>
        <v>79090.657336704695</v>
      </c>
      <c r="EE49" s="46" cm="1">
        <f t="array" ref="EE49">beneficio_muerte_individual_pensionado(EE$1,$E49,$B49, Hombres!$A$1:$DW$117, Mujeres!$A$1:$DW$117)</f>
        <v>69539.872671925797</v>
      </c>
      <c r="EF49" s="46" cm="1">
        <f t="array" ref="EF49">beneficio_muerte_individual_pensionado(EF$1,$E49,$B49, Hombres!$A$1:$DW$117, Mujeres!$A$1:$DW$117)</f>
        <v>59735.499294792717</v>
      </c>
      <c r="EG49" s="46" cm="1">
        <f t="array" ref="EG49">beneficio_muerte_individual_pensionado(EG$1,$E49,$B49, Hombres!$A$1:$DW$117, Mujeres!$A$1:$DW$117)</f>
        <v>49994.055374276497</v>
      </c>
      <c r="EH49" s="46" cm="1">
        <f t="array" ref="EH49">beneficio_muerte_individual_pensionado(EH$1,$E49,$B49, Hombres!$A$1:$DW$117, Mujeres!$A$1:$DW$117)</f>
        <v>40664.688804569851</v>
      </c>
      <c r="EI49" s="46" cm="1">
        <f t="array" ref="EI49">beneficio_muerte_individual_pensionado(EI$1,$E49,$B49, Hombres!$A$1:$DW$117, Mujeres!$A$1:$DW$117)</f>
        <v>32052.773657723745</v>
      </c>
      <c r="EJ49" s="46" cm="1">
        <f t="array" ref="EJ49">beneficio_muerte_individual_pensionado(EJ$1,$E49,$B49, Hombres!$A$1:$DW$117, Mujeres!$A$1:$DW$117)</f>
        <v>24389.708455658361</v>
      </c>
      <c r="EK49" s="46" cm="1">
        <f t="array" ref="EK49">beneficio_muerte_individual_pensionado(EK$1,$E49,$B49, Hombres!$A$1:$DW$117, Mujeres!$A$1:$DW$117)</f>
        <v>17831.934867243981</v>
      </c>
      <c r="EL49" s="46" cm="1">
        <f t="array" ref="EL49">beneficio_muerte_individual_pensionado(EL$1,$E49,$B49, Hombres!$A$1:$DW$117, Mujeres!$A$1:$DW$117)</f>
        <v>12465.20400822906</v>
      </c>
      <c r="EM49" s="46" cm="1">
        <f t="array" ref="EM49">beneficio_muerte_individual_pensionado(EM$1,$E49,$B49, Hombres!$A$1:$DW$117, Mujeres!$A$1:$DW$117)</f>
        <v>8288.7412416132847</v>
      </c>
      <c r="EN49" s="46" cm="1">
        <f t="array" ref="EN49">beneficio_muerte_individual_pensionado(EN$1,$E49,$B49, Hombres!$A$1:$DW$117, Mujeres!$A$1:$DW$117)</f>
        <v>5211.3100388040693</v>
      </c>
      <c r="EO49" s="46" cm="1">
        <f t="array" ref="EO49">beneficio_muerte_individual_pensionado(EO$1,$E49,$B49, Hombres!$A$1:$DW$117, Mujeres!$A$1:$DW$117)</f>
        <v>3074.9594442864013</v>
      </c>
      <c r="EP49" s="46" cm="1">
        <f t="array" ref="EP49">beneficio_muerte_individual_pensionado(EP$1,$E49,$B49, Hombres!$A$1:$DW$117, Mujeres!$A$1:$DW$117)</f>
        <v>1687.6293881781955</v>
      </c>
      <c r="EQ49" s="46" cm="1">
        <f t="array" ref="EQ49">beneficio_muerte_individual_pensionado(EQ$1,$E49,$B49, Hombres!$A$1:$DW$117, Mujeres!$A$1:$DW$117)</f>
        <v>852.75402077669833</v>
      </c>
      <c r="ER49" s="46" cm="1">
        <f t="array" ref="ER49">beneficio_muerte_individual_pensionado(ER$1,$E49,$B49, Hombres!$A$1:$DW$117, Mujeres!$A$1:$DW$117)</f>
        <v>392.00620750850254</v>
      </c>
      <c r="ES49" s="46" cm="1">
        <f t="array" ref="ES49">beneficio_muerte_individual_pensionado(ES$1,$E49,$B49, Hombres!$A$1:$DW$117, Mujeres!$A$1:$DW$117)</f>
        <v>161.51246757116678</v>
      </c>
      <c r="ET49" s="46" cm="1">
        <f t="array" ref="ET49">beneficio_muerte_individual_pensionado(ET$1,$E49,$B49, Hombres!$A$1:$DW$117, Mujeres!$A$1:$DW$117)</f>
        <v>58.506659793696144</v>
      </c>
      <c r="EU49" s="46" cm="1">
        <f t="array" ref="EU49">beneficio_muerte_individual_pensionado(EU$1,$E49,$B49, Hombres!$A$1:$DW$117, Mujeres!$A$1:$DW$117)</f>
        <v>18.168329895817241</v>
      </c>
      <c r="EV49" s="46" cm="1">
        <f t="array" ref="EV49">beneficio_muerte_individual_pensionado(EV$1,$E49,$B49, Hombres!$A$1:$DW$117, Mujeres!$A$1:$DW$117)</f>
        <v>5.7723490776265098</v>
      </c>
      <c r="EW49" s="46" cm="1">
        <f t="array" ref="EW49">beneficio_muerte_individual_pensionado(EW$1,$E49,$B49, Hombres!$A$1:$DW$117, Mujeres!$A$1:$DW$117)</f>
        <v>0</v>
      </c>
      <c r="EX49" s="46" cm="1">
        <f t="array" ref="EX49">beneficio_muerte_individual_pensionado(EX$1,$E49,$B49, Hombres!$A$1:$DW$117, Mujeres!$A$1:$DW$117)</f>
        <v>0</v>
      </c>
      <c r="EY49" s="46" cm="1">
        <f t="array" ref="EY49">beneficio_muerte_individual_pensionado(EY$1,$E49,$B49, Hombres!$A$1:$DW$117, Mujeres!$A$1:$DW$117)</f>
        <v>0</v>
      </c>
      <c r="EZ49" s="46" cm="1">
        <f t="array" ref="EZ49">beneficio_muerte_individual_pensionado(EZ$1,$E49,$B49, Hombres!$A$1:$DW$117, Mujeres!$A$1:$DW$117)</f>
        <v>0</v>
      </c>
      <c r="FA49" s="46" cm="1">
        <f t="array" ref="FA49">beneficio_muerte_individual_pensionado(FA$1,$E49,$B49, Hombres!$A$1:$DW$117, Mujeres!$A$1:$DW$117)</f>
        <v>0</v>
      </c>
      <c r="FB49" s="46" cm="1">
        <f t="array" ref="FB49">beneficio_muerte_individual_pensionado(FB$1,$E49,$B49, Hombres!$A$1:$DW$117, Mujeres!$A$1:$DW$117)</f>
        <v>0</v>
      </c>
      <c r="FC49" s="46" cm="1">
        <f t="array" ref="FC49">beneficio_muerte_individual_pensionado(FC$1,$E49,$B49, Hombres!$A$1:$DW$117, Mujeres!$A$1:$DW$117)</f>
        <v>0</v>
      </c>
      <c r="FD49" s="46" cm="1">
        <f t="array" ref="FD49">beneficio_muerte_individual_pensionado(FD$1,$E49,$B49, Hombres!$A$1:$DW$117, Mujeres!$A$1:$DW$117)</f>
        <v>0</v>
      </c>
      <c r="FE49" s="46" cm="1">
        <f t="array" ref="FE49">beneficio_muerte_individual_pensionado(FE$1,$E49,$B49, Hombres!$A$1:$DW$117, Mujeres!$A$1:$DW$117)</f>
        <v>0</v>
      </c>
      <c r="FF49" s="46" cm="1">
        <f t="array" ref="FF49">beneficio_muerte_individual_pensionado(FF$1,$E49,$B49, Hombres!$A$1:$DW$117, Mujeres!$A$1:$DW$117)</f>
        <v>0</v>
      </c>
      <c r="FG49" s="46" cm="1">
        <f t="array" ref="FG49">beneficio_muerte_individual_pensionado(FG$1,$E49,$B49, Hombres!$A$1:$DW$117, Mujeres!$A$1:$DW$117)</f>
        <v>0</v>
      </c>
      <c r="FH49" s="46" cm="1">
        <f t="array" ref="FH49">beneficio_muerte_individual_pensionado(FH$1,$E49,$B49, Hombres!$A$1:$DW$117, Mujeres!$A$1:$DW$117)</f>
        <v>0</v>
      </c>
      <c r="FI49" s="46" cm="1">
        <f t="array" ref="FI49">beneficio_muerte_individual_pensionado(FI$1,$E49,$B49, Hombres!$A$1:$DW$117, Mujeres!$A$1:$DW$117)</f>
        <v>0</v>
      </c>
      <c r="FJ49" s="46" cm="1">
        <f t="array" ref="FJ49">beneficio_muerte_individual_pensionado(FJ$1,$E49,$B49, Hombres!$A$1:$DW$117, Mujeres!$A$1:$DW$117)</f>
        <v>0</v>
      </c>
      <c r="FK49" s="46" cm="1">
        <f t="array" ref="FK49">beneficio_muerte_individual_pensionado(FK$1,$E49,$B49, Hombres!$A$1:$DW$117, Mujeres!$A$1:$DW$117)</f>
        <v>0</v>
      </c>
      <c r="FL49" s="46" cm="1">
        <f t="array" ref="FL49">beneficio_muerte_individual_pensionado(FL$1,$E49,$B49, Hombres!$A$1:$DW$117, Mujeres!$A$1:$DW$117)</f>
        <v>0</v>
      </c>
      <c r="FM49" s="46" cm="1">
        <f t="array" ref="FM49">beneficio_muerte_individual_pensionado(FM$1,$E49,$B49, Hombres!$A$1:$DW$117, Mujeres!$A$1:$DW$117)</f>
        <v>0</v>
      </c>
      <c r="FN49" s="46" cm="1">
        <f t="array" ref="FN49">beneficio_muerte_individual_pensionado(FN$1,$E49,$B49, Hombres!$A$1:$DW$117, Mujeres!$A$1:$DW$117)</f>
        <v>0</v>
      </c>
      <c r="FO49" s="46" cm="1">
        <f t="array" ref="FO49">beneficio_muerte_individual_pensionado(FO$1,$E49,$B49, Hombres!$A$1:$DW$117, Mujeres!$A$1:$DW$117)</f>
        <v>0</v>
      </c>
      <c r="FP49" s="46" cm="1">
        <f t="array" ref="FP49">beneficio_muerte_individual_pensionado(FP$1,$E49,$B49, Hombres!$A$1:$DW$117, Mujeres!$A$1:$DW$117)</f>
        <v>0</v>
      </c>
      <c r="FQ49" s="46" cm="1">
        <f t="array" ref="FQ49">beneficio_muerte_individual_pensionado(FQ$1,$E49,$B49, Hombres!$A$1:$DW$117, Mujeres!$A$1:$DW$117)</f>
        <v>0</v>
      </c>
      <c r="FR49" s="46" cm="1">
        <f t="array" ref="FR49">beneficio_muerte_individual_pensionado(FR$1,$E49,$B49, Hombres!$A$1:$DW$117, Mujeres!$A$1:$DW$117)</f>
        <v>0</v>
      </c>
      <c r="FS49" s="46" cm="1">
        <f t="array" ref="FS49">beneficio_muerte_individual_pensionado(FS$1,$E49,$B49, Hombres!$A$1:$DW$117, Mujeres!$A$1:$DW$117)</f>
        <v>0</v>
      </c>
      <c r="FT49" s="46" cm="1">
        <f t="array" ref="FT49">beneficio_muerte_individual_pensionado(FT$1,$E49,$B49, Hombres!$A$1:$DW$117, Mujeres!$A$1:$DW$117)</f>
        <v>0</v>
      </c>
      <c r="FU49" s="46" cm="1">
        <f t="array" ref="FU49">beneficio_muerte_individual_pensionado(FU$1,$E49,$B49, Hombres!$A$1:$DW$117, Mujeres!$A$1:$DW$117)</f>
        <v>0</v>
      </c>
      <c r="FV49" s="46" cm="1">
        <f t="array" ref="FV49">beneficio_muerte_individual_pensionado(FV$1,$E49,$B49, Hombres!$A$1:$DW$117, Mujeres!$A$1:$DW$117)</f>
        <v>0</v>
      </c>
      <c r="FW49" s="46" cm="1">
        <f t="array" ref="FW49">beneficio_muerte_individual_pensionado(FW$1,$E49,$B49, Hombres!$A$1:$DW$117, Mujeres!$A$1:$DW$117)</f>
        <v>0</v>
      </c>
      <c r="FX49" s="46" cm="1">
        <f t="array" ref="FX49">beneficio_muerte_individual_pensionado(FX$1,$E49,$B49, Hombres!$A$1:$DW$117, Mujeres!$A$1:$DW$117)</f>
        <v>0</v>
      </c>
      <c r="FY49" s="46" cm="1">
        <f t="array" ref="FY49">beneficio_muerte_individual_pensionado(FY$1,$E49,$B49, Hombres!$A$1:$DW$117, Mujeres!$A$1:$DW$117)</f>
        <v>0</v>
      </c>
      <c r="FZ49" s="46" cm="1">
        <f t="array" ref="FZ49">beneficio_muerte_individual_pensionado(FZ$1,$E49,$B49, Hombres!$A$1:$DW$117, Mujeres!$A$1:$DW$117)</f>
        <v>0</v>
      </c>
      <c r="GA49" s="46" cm="1">
        <f t="array" ref="GA49">beneficio_muerte_individual_pensionado(GA$1,$E49,$B49, Hombres!$A$1:$DW$117, Mujeres!$A$1:$DW$117)</f>
        <v>0</v>
      </c>
      <c r="GB49" s="46" cm="1">
        <f t="array" ref="GB49">beneficio_muerte_individual_pensionado(GB$1,$E49,$B49, Hombres!$A$1:$DW$117, Mujeres!$A$1:$DW$117)</f>
        <v>0</v>
      </c>
      <c r="GC49" s="46" cm="1">
        <f t="array" ref="GC49">beneficio_muerte_individual_pensionado(GC$1,$E49,$B49, Hombres!$A$1:$DW$117, Mujeres!$A$1:$DW$117)</f>
        <v>0</v>
      </c>
      <c r="GD49" s="46" cm="1">
        <f t="array" ref="GD49">beneficio_muerte_individual_pensionado(GD$1,$E49,$B49, Hombres!$A$1:$DW$117, Mujeres!$A$1:$DW$117)</f>
        <v>0</v>
      </c>
      <c r="GE49" s="46" cm="1">
        <f t="array" ref="GE49">beneficio_muerte_individual_pensionado(GE$1,$E49,$B49, Hombres!$A$1:$DW$117, Mujeres!$A$1:$DW$117)</f>
        <v>0</v>
      </c>
      <c r="GF49" s="46" cm="1">
        <f t="array" ref="GF49">beneficio_muerte_individual_pensionado(GF$1,$E49,$B49, Hombres!$A$1:$DW$117, Mujeres!$A$1:$DW$117)</f>
        <v>0</v>
      </c>
      <c r="GG49" s="46" cm="1">
        <f t="array" ref="GG49">beneficio_muerte_individual_pensionado(GG$1,$E49,$B49, Hombres!$A$1:$DW$117, Mujeres!$A$1:$DW$117)</f>
        <v>0</v>
      </c>
      <c r="GH49" s="46" cm="1">
        <f t="array" ref="GH49">beneficio_muerte_individual_pensionado(GH$1,$E49,$B49, Hombres!$A$1:$DW$117, Mujeres!$A$1:$DW$117)</f>
        <v>0</v>
      </c>
      <c r="GI49" s="46" cm="1">
        <f t="array" ref="GI49">beneficio_muerte_individual_pensionado(GI$1,$E49,$B49, Hombres!$A$1:$DW$117, Mujeres!$A$1:$DW$117)</f>
        <v>0</v>
      </c>
      <c r="GJ49" s="46" cm="1">
        <f t="array" ref="GJ49">beneficio_muerte_individual_pensionado(GJ$1,$E49,$B49, Hombres!$A$1:$DW$117, Mujeres!$A$1:$DW$117)</f>
        <v>0</v>
      </c>
      <c r="GK49" s="46" cm="1">
        <f t="array" ref="GK49">beneficio_muerte_individual_pensionado(GK$1,$E49,$B49, Hombres!$A$1:$DW$117, Mujeres!$A$1:$DW$117)</f>
        <v>0</v>
      </c>
      <c r="GL49" s="46" cm="1">
        <f t="array" ref="GL49">beneficio_muerte_individual_pensionado(GL$1,$E49,$B49, Hombres!$A$1:$DW$117, Mujeres!$A$1:$DW$117)</f>
        <v>0</v>
      </c>
      <c r="GM49" s="46" cm="1">
        <f t="array" ref="GM49">beneficio_muerte_individual_pensionado(GM$1,$E49,$B49, Hombres!$A$1:$DW$117, Mujeres!$A$1:$DW$117)</f>
        <v>0</v>
      </c>
      <c r="GN49" s="46" cm="1">
        <f t="array" ref="GN49">beneficio_muerte_individual_pensionado(GN$1,$E49,$B49, Hombres!$A$1:$DW$117, Mujeres!$A$1:$DW$117)</f>
        <v>0</v>
      </c>
      <c r="GO49" s="46" cm="1">
        <f t="array" ref="GO49">beneficio_muerte_individual_pensionado(GO$1,$E49,$B49, Hombres!$A$1:$DW$117, Mujeres!$A$1:$DW$117)</f>
        <v>0</v>
      </c>
      <c r="GP49" s="46" cm="1">
        <f t="array" ref="GP49">beneficio_muerte_individual_pensionado(GP$1,$E49,$B49, Hombres!$A$1:$DW$117, Mujeres!$A$1:$DW$117)</f>
        <v>0</v>
      </c>
      <c r="GQ49" s="46" cm="1">
        <f t="array" ref="GQ49">beneficio_muerte_individual_pensionado(GQ$1,$E49,$B49, Hombres!$A$1:$DW$117, Mujeres!$A$1:$DW$117)</f>
        <v>0</v>
      </c>
      <c r="GR49" s="46" cm="1">
        <f t="array" ref="GR49">beneficio_muerte_individual_pensionado(GR$1,$E49,$B49, Hombres!$A$1:$DW$117, Mujeres!$A$1:$DW$117)</f>
        <v>0</v>
      </c>
      <c r="GS49" s="46" cm="1">
        <f t="array" ref="GS49">beneficio_muerte_individual_pensionado(GS$1,$E49,$B49, Hombres!$A$1:$DW$117, Mujeres!$A$1:$DW$117)</f>
        <v>0</v>
      </c>
      <c r="GT49" s="46" cm="1">
        <f t="array" ref="GT49">beneficio_muerte_individual_pensionado(GT$1,$E49,$B49, Hombres!$A$1:$DW$117, Mujeres!$A$1:$DW$117)</f>
        <v>0</v>
      </c>
    </row>
    <row r="50" spans="1:202" x14ac:dyDescent="0.2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6" cm="1">
        <f t="array" ref="H50">AnualidadPensionado(H$1,$E50,$B50, $D50, Hombres!$A$1:$DW$117, Mujeres!$A$1:$DW$117)</f>
        <v>0</v>
      </c>
      <c r="I50" s="46" cm="1">
        <f t="array" ref="I50">AnualidadPensionado(I$1,$E50,$B50, $D50, Hombres!$A$1:$DW$117, Mujeres!$A$1:$DW$117)</f>
        <v>3632355.0574560477</v>
      </c>
      <c r="J50" s="46" cm="1">
        <f t="array" ref="J50">AnualidadPensionado(J$1,$E50,$B50, $D50, Hombres!$A$1:$DW$117, Mujeres!$A$1:$DW$117)</f>
        <v>3585227.1248807651</v>
      </c>
      <c r="K50" s="46" cm="1">
        <f t="array" ref="K50">AnualidadPensionado(K$1,$E50,$B50, $D50, Hombres!$A$1:$DW$117, Mujeres!$A$1:$DW$117)</f>
        <v>3520614.9037781791</v>
      </c>
      <c r="L50" s="46" cm="1">
        <f t="array" ref="L50">AnualidadPensionado(L$1,$E50,$B50, $D50, Hombres!$A$1:$DW$117, Mujeres!$A$1:$DW$117)</f>
        <v>3442269.0936507713</v>
      </c>
      <c r="M50" s="46" cm="1">
        <f t="array" ref="M50">AnualidadPensionado(M$1,$E50,$B50, $D50, Hombres!$A$1:$DW$117, Mujeres!$A$1:$DW$117)</f>
        <v>3349964.6272509112</v>
      </c>
      <c r="N50" s="46" cm="1">
        <f t="array" ref="N50">AnualidadPensionado(N$1,$E50,$B50, $D50, Hombres!$A$1:$DW$117, Mujeres!$A$1:$DW$117)</f>
        <v>3243497.5154021652</v>
      </c>
      <c r="O50" s="46" cm="1">
        <f t="array" ref="O50">AnualidadPensionado(O$1,$E50,$B50, $D50, Hombres!$A$1:$DW$117, Mujeres!$A$1:$DW$117)</f>
        <v>3122645.3688338427</v>
      </c>
      <c r="P50" s="46" cm="1">
        <f t="array" ref="P50">AnualidadPensionado(P$1,$E50,$B50, $D50, Hombres!$A$1:$DW$117, Mujeres!$A$1:$DW$117)</f>
        <v>2987422.1151966867</v>
      </c>
      <c r="Q50" s="46" cm="1">
        <f t="array" ref="Q50">AnualidadPensionado(Q$1,$E50,$B50, $D50, Hombres!$A$1:$DW$117, Mujeres!$A$1:$DW$117)</f>
        <v>2838308.2593426141</v>
      </c>
      <c r="R50" s="46" cm="1">
        <f t="array" ref="R50">AnualidadPensionado(R$1,$E50,$B50, $D50, Hombres!$A$1:$DW$117, Mujeres!$A$1:$DW$117)</f>
        <v>2676239.415873555</v>
      </c>
      <c r="S50" s="46" cm="1">
        <f t="array" ref="S50">AnualidadPensionado(S$1,$E50,$B50, $D50, Hombres!$A$1:$DW$117, Mujeres!$A$1:$DW$117)</f>
        <v>2502400.4816792784</v>
      </c>
      <c r="T50" s="46" cm="1">
        <f t="array" ref="T50">AnualidadPensionado(T$1,$E50,$B50, $D50, Hombres!$A$1:$DW$117, Mujeres!$A$1:$DW$117)</f>
        <v>2318216.9096119562</v>
      </c>
      <c r="U50" s="46" cm="1">
        <f t="array" ref="U50">AnualidadPensionado(U$1,$E50,$B50, $D50, Hombres!$A$1:$DW$117, Mujeres!$A$1:$DW$117)</f>
        <v>2125553.0874841404</v>
      </c>
      <c r="V50" s="46" cm="1">
        <f t="array" ref="V50">AnualidadPensionado(V$1,$E50,$B50, $D50, Hombres!$A$1:$DW$117, Mujeres!$A$1:$DW$117)</f>
        <v>1926885.930054039</v>
      </c>
      <c r="W50" s="46" cm="1">
        <f t="array" ref="W50">AnualidadPensionado(W$1,$E50,$B50, $D50, Hombres!$A$1:$DW$117, Mujeres!$A$1:$DW$117)</f>
        <v>1725152.680936292</v>
      </c>
      <c r="X50" s="46" cm="1">
        <f t="array" ref="X50">AnualidadPensionado(X$1,$E50,$B50, $D50, Hombres!$A$1:$DW$117, Mujeres!$A$1:$DW$117)</f>
        <v>1523456.8503045896</v>
      </c>
      <c r="Y50" s="46" cm="1">
        <f t="array" ref="Y50">AnualidadPensionado(Y$1,$E50,$B50, $D50, Hombres!$A$1:$DW$117, Mujeres!$A$1:$DW$117)</f>
        <v>1324966.5347895504</v>
      </c>
      <c r="Z50" s="46" cm="1">
        <f t="array" ref="Z50">AnualidadPensionado(Z$1,$E50,$B50, $D50, Hombres!$A$1:$DW$117, Mujeres!$A$1:$DW$117)</f>
        <v>1132945.0734025098</v>
      </c>
      <c r="AA50" s="46" cm="1">
        <f t="array" ref="AA50">AnualidadPensionado(AA$1,$E50,$B50, $D50, Hombres!$A$1:$DW$117, Mujeres!$A$1:$DW$117)</f>
        <v>950738.23709635984</v>
      </c>
      <c r="AB50" s="46" cm="1">
        <f t="array" ref="AB50">AnualidadPensionado(AB$1,$E50,$B50, $D50, Hombres!$A$1:$DW$117, Mujeres!$A$1:$DW$117)</f>
        <v>781491.89479550312</v>
      </c>
      <c r="AC50" s="46" cm="1">
        <f t="array" ref="AC50">AnualidadPensionado(AC$1,$E50,$B50, $D50, Hombres!$A$1:$DW$117, Mujeres!$A$1:$DW$117)</f>
        <v>627815.73452169111</v>
      </c>
      <c r="AD50" s="46" cm="1">
        <f t="array" ref="AD50">AnualidadPensionado(AD$1,$E50,$B50, $D50, Hombres!$A$1:$DW$117, Mujeres!$A$1:$DW$117)</f>
        <v>491641.5562134402</v>
      </c>
      <c r="AE50" s="46" cm="1">
        <f t="array" ref="AE50">AnualidadPensionado(AE$1,$E50,$B50, $D50, Hombres!$A$1:$DW$117, Mujeres!$A$1:$DW$117)</f>
        <v>374188.26749022648</v>
      </c>
      <c r="AF50" s="46" cm="1">
        <f t="array" ref="AF50">AnualidadPensionado(AF$1,$E50,$B50, $D50, Hombres!$A$1:$DW$117, Mujeres!$A$1:$DW$117)</f>
        <v>275915.00859555748</v>
      </c>
      <c r="AG50" s="46" cm="1">
        <f t="array" ref="AG50">AnualidadPensionado(AG$1,$E50,$B50, $D50, Hombres!$A$1:$DW$117, Mujeres!$A$1:$DW$117)</f>
        <v>196420.15790221593</v>
      </c>
      <c r="AH50" s="46" cm="1">
        <f t="array" ref="AH50">AnualidadPensionado(AH$1,$E50,$B50, $D50, Hombres!$A$1:$DW$117, Mujeres!$A$1:$DW$117)</f>
        <v>134449.01000211402</v>
      </c>
      <c r="AI50" s="46" cm="1">
        <f t="array" ref="AI50">AnualidadPensionado(AI$1,$E50,$B50, $D50, Hombres!$A$1:$DW$117, Mujeres!$A$1:$DW$117)</f>
        <v>88067.379418248558</v>
      </c>
      <c r="AJ50" s="46" cm="1">
        <f t="array" ref="AJ50">AnualidadPensionado(AJ$1,$E50,$B50, $D50, Hombres!$A$1:$DW$117, Mujeres!$A$1:$DW$117)</f>
        <v>54900.785392812257</v>
      </c>
      <c r="AK50" s="46" cm="1">
        <f t="array" ref="AK50">AnualidadPensionado(AK$1,$E50,$B50, $D50, Hombres!$A$1:$DW$117, Mujeres!$A$1:$DW$117)</f>
        <v>32373.564078697615</v>
      </c>
      <c r="AL50" s="46" cm="1">
        <f t="array" ref="AL50">AnualidadPensionado(AL$1,$E50,$B50, $D50, Hombres!$A$1:$DW$117, Mujeres!$A$1:$DW$117)</f>
        <v>17931.177281636028</v>
      </c>
      <c r="AM50" s="46" cm="1">
        <f t="array" ref="AM50">AnualidadPensionado(AM$1,$E50,$B50, $D50, Hombres!$A$1:$DW$117, Mujeres!$A$1:$DW$117)</f>
        <v>9251.1858890276708</v>
      </c>
      <c r="AN50" s="46" cm="1">
        <f t="array" ref="AN50">AnualidadPensionado(AN$1,$E50,$B50, $D50, Hombres!$A$1:$DW$117, Mujeres!$A$1:$DW$117)</f>
        <v>4400.9572122068812</v>
      </c>
      <c r="AO50" s="46" cm="1">
        <f t="array" ref="AO50">AnualidadPensionado(AO$1,$E50,$B50, $D50, Hombres!$A$1:$DW$117, Mujeres!$A$1:$DW$117)</f>
        <v>1906.8703388375691</v>
      </c>
      <c r="AP50" s="46" cm="1">
        <f t="array" ref="AP50">AnualidadPensionado(AP$1,$E50,$B50, $D50, Hombres!$A$1:$DW$117, Mujeres!$A$1:$DW$117)</f>
        <v>741.38190128149665</v>
      </c>
      <c r="AQ50" s="46" cm="1">
        <f t="array" ref="AQ50">AnualidadPensionado(AQ$1,$E50,$B50, $D50, Hombres!$A$1:$DW$117, Mujeres!$A$1:$DW$117)</f>
        <v>253.84291314935672</v>
      </c>
      <c r="AR50" s="46" cm="1">
        <f t="array" ref="AR50">AnualidadPensionado(AR$1,$E50,$B50, $D50, Hombres!$A$1:$DW$117, Mujeres!$A$1:$DW$117)</f>
        <v>74.664853641684132</v>
      </c>
      <c r="AS50" s="46" cm="1">
        <f t="array" ref="AS50">AnualidadPensionado(AS$1,$E50,$B50, $D50, Hombres!$A$1:$DW$117, Mujeres!$A$1:$DW$117)</f>
        <v>18.228321590053159</v>
      </c>
      <c r="AT50" s="46" cm="1">
        <f t="array" ref="AT50">AnualidadPensionado(AT$1,$E50,$B50, $D50, Hombres!$A$1:$DW$117, Mujeres!$A$1:$DW$117)</f>
        <v>0</v>
      </c>
      <c r="AU50" s="46" cm="1">
        <f t="array" ref="AU50">AnualidadPensionado(AU$1,$E50,$B50, $D50, Hombres!$A$1:$DW$117, Mujeres!$A$1:$DW$117)</f>
        <v>0</v>
      </c>
      <c r="AV50" s="46" cm="1">
        <f t="array" ref="AV50">AnualidadPensionado(AV$1,$E50,$B50, $D50, Hombres!$A$1:$DW$117, Mujeres!$A$1:$DW$117)</f>
        <v>0</v>
      </c>
      <c r="AW50" s="46" cm="1">
        <f t="array" ref="AW50">AnualidadPensionado(AW$1,$E50,$B50, $D50, Hombres!$A$1:$DW$117, Mujeres!$A$1:$DW$117)</f>
        <v>0</v>
      </c>
      <c r="AX50" s="46" cm="1">
        <f t="array" ref="AX50">AnualidadPensionado(AX$1,$E50,$B50, $D50, Hombres!$A$1:$DW$117, Mujeres!$A$1:$DW$117)</f>
        <v>0</v>
      </c>
      <c r="AY50" s="46" cm="1">
        <f t="array" ref="AY50">AnualidadPensionado(AY$1,$E50,$B50, $D50, Hombres!$A$1:$DW$117, Mujeres!$A$1:$DW$117)</f>
        <v>0</v>
      </c>
      <c r="AZ50" s="46" cm="1">
        <f t="array" ref="AZ50">AnualidadPensionado(AZ$1,$E50,$B50, $D50, Hombres!$A$1:$DW$117, Mujeres!$A$1:$DW$117)</f>
        <v>0</v>
      </c>
      <c r="BA50" s="46" cm="1">
        <f t="array" ref="BA50">AnualidadPensionado(BA$1,$E50,$B50, $D50, Hombres!$A$1:$DW$117, Mujeres!$A$1:$DW$117)</f>
        <v>0</v>
      </c>
      <c r="BB50" s="46" cm="1">
        <f t="array" ref="BB50">AnualidadPensionado(BB$1,$E50,$B50, $D50, Hombres!$A$1:$DW$117, Mujeres!$A$1:$DW$117)</f>
        <v>0</v>
      </c>
      <c r="BC50" s="46" cm="1">
        <f t="array" ref="BC50">AnualidadPensionado(BC$1,$E50,$B50, $D50, Hombres!$A$1:$DW$117, Mujeres!$A$1:$DW$117)</f>
        <v>0</v>
      </c>
      <c r="BD50" s="46" cm="1">
        <f t="array" ref="BD50">AnualidadPensionado(BD$1,$E50,$B50, $D50, Hombres!$A$1:$DW$117, Mujeres!$A$1:$DW$117)</f>
        <v>0</v>
      </c>
      <c r="BE50" s="46" cm="1">
        <f t="array" ref="BE50">AnualidadPensionado(BE$1,$E50,$B50, $D50, Hombres!$A$1:$DW$117, Mujeres!$A$1:$DW$117)</f>
        <v>0</v>
      </c>
      <c r="BF50" s="46" cm="1">
        <f t="array" ref="BF50">AnualidadPensionado(BF$1,$E50,$B50, $D50, Hombres!$A$1:$DW$117, Mujeres!$A$1:$DW$117)</f>
        <v>0</v>
      </c>
      <c r="BG50" s="46" cm="1">
        <f t="array" ref="BG50">AnualidadPensionado(BG$1,$E50,$B50, $D50, Hombres!$A$1:$DW$117, Mujeres!$A$1:$DW$117)</f>
        <v>0</v>
      </c>
      <c r="BH50" s="46" cm="1">
        <f t="array" ref="BH50">AnualidadPensionado(BH$1,$E50,$B50, $D50, Hombres!$A$1:$DW$117, Mujeres!$A$1:$DW$117)</f>
        <v>0</v>
      </c>
      <c r="BI50" s="46" cm="1">
        <f t="array" ref="BI50">AnualidadPensionado(BI$1,$E50,$B50, $D50, Hombres!$A$1:$DW$117, Mujeres!$A$1:$DW$117)</f>
        <v>0</v>
      </c>
      <c r="BJ50" s="46" cm="1">
        <f t="array" ref="BJ50">AnualidadPensionado(BJ$1,$E50,$B50, $D50, Hombres!$A$1:$DW$117, Mujeres!$A$1:$DW$117)</f>
        <v>0</v>
      </c>
      <c r="BK50" s="46" cm="1">
        <f t="array" ref="BK50">AnualidadPensionado(BK$1,$E50,$B50, $D50, Hombres!$A$1:$DW$117, Mujeres!$A$1:$DW$117)</f>
        <v>0</v>
      </c>
      <c r="BL50" s="46" cm="1">
        <f t="array" ref="BL50">AnualidadPensionado(BL$1,$E50,$B50, $D50, Hombres!$A$1:$DW$117, Mujeres!$A$1:$DW$117)</f>
        <v>0</v>
      </c>
      <c r="BM50" s="46" cm="1">
        <f t="array" ref="BM50">AnualidadPensionado(BM$1,$E50,$B50, $D50, Hombres!$A$1:$DW$117, Mujeres!$A$1:$DW$117)</f>
        <v>0</v>
      </c>
      <c r="BN50" s="46" cm="1">
        <f t="array" ref="BN50">AnualidadPensionado(BN$1,$E50,$B50, $D50, Hombres!$A$1:$DW$117, Mujeres!$A$1:$DW$117)</f>
        <v>0</v>
      </c>
      <c r="BO50" s="46" cm="1">
        <f t="array" ref="BO50">AnualidadPensionado(BO$1,$E50,$B50, $D50, Hombres!$A$1:$DW$117, Mujeres!$A$1:$DW$117)</f>
        <v>0</v>
      </c>
      <c r="BP50" s="46" cm="1">
        <f t="array" ref="BP50">AnualidadPensionado(BP$1,$E50,$B50, $D50, Hombres!$A$1:$DW$117, Mujeres!$A$1:$DW$117)</f>
        <v>0</v>
      </c>
      <c r="BQ50" s="46" cm="1">
        <f t="array" ref="BQ50">AnualidadPensionado(BQ$1,$E50,$B50, $D50, Hombres!$A$1:$DW$117, Mujeres!$A$1:$DW$117)</f>
        <v>0</v>
      </c>
      <c r="BR50" s="46" cm="1">
        <f t="array" ref="BR50">AnualidadPensionado(BR$1,$E50,$B50, $D50, Hombres!$A$1:$DW$117, Mujeres!$A$1:$DW$117)</f>
        <v>0</v>
      </c>
      <c r="BS50" s="46" cm="1">
        <f t="array" ref="BS50">AnualidadPensionado(BS$1,$E50,$B50, $D50, Hombres!$A$1:$DW$117, Mujeres!$A$1:$DW$117)</f>
        <v>0</v>
      </c>
      <c r="BT50" s="46" cm="1">
        <f t="array" ref="BT50">AnualidadPensionado(BT$1,$E50,$B50, $D50, Hombres!$A$1:$DW$117, Mujeres!$A$1:$DW$117)</f>
        <v>0</v>
      </c>
      <c r="BU50" s="46" cm="1">
        <f t="array" ref="BU50">AnualidadPensionado(BU$1,$E50,$B50, $D50, Hombres!$A$1:$DW$117, Mujeres!$A$1:$DW$117)</f>
        <v>0</v>
      </c>
      <c r="BV50" s="46" cm="1">
        <f t="array" ref="BV50">AnualidadPensionado(BV$1,$E50,$B50, $D50, Hombres!$A$1:$DW$117, Mujeres!$A$1:$DW$117)</f>
        <v>0</v>
      </c>
      <c r="BW50" s="46" cm="1">
        <f t="array" ref="BW50">AnualidadPensionado(BW$1,$E50,$B50, $D50, Hombres!$A$1:$DW$117, Mujeres!$A$1:$DW$117)</f>
        <v>0</v>
      </c>
      <c r="BX50" s="46" cm="1">
        <f t="array" ref="BX50">AnualidadPensionado(BX$1,$E50,$B50, $D50, Hombres!$A$1:$DW$117, Mujeres!$A$1:$DW$117)</f>
        <v>0</v>
      </c>
      <c r="BY50" s="46" cm="1">
        <f t="array" ref="BY50">AnualidadPensionado(BY$1,$E50,$B50, $D50, Hombres!$A$1:$DW$117, Mujeres!$A$1:$DW$117)</f>
        <v>0</v>
      </c>
      <c r="BZ50" s="46" cm="1">
        <f t="array" ref="BZ50">AnualidadPensionado(BZ$1,$E50,$B50, $D50, Hombres!$A$1:$DW$117, Mujeres!$A$1:$DW$117)</f>
        <v>0</v>
      </c>
      <c r="CA50" s="46" cm="1">
        <f t="array" ref="CA50">AnualidadPensionado(CA$1,$E50,$B50, $D50, Hombres!$A$1:$DW$117, Mujeres!$A$1:$DW$117)</f>
        <v>0</v>
      </c>
      <c r="CB50" s="46" cm="1">
        <f t="array" ref="CB50">AnualidadPensionado(CB$1,$E50,$B50, $D50, Hombres!$A$1:$DW$117, Mujeres!$A$1:$DW$117)</f>
        <v>0</v>
      </c>
      <c r="CC50" s="46" cm="1">
        <f t="array" ref="CC50">AnualidadPensionado(CC$1,$E50,$B50, $D50, Hombres!$A$1:$DW$117, Mujeres!$A$1:$DW$117)</f>
        <v>0</v>
      </c>
      <c r="CD50" s="46" cm="1">
        <f t="array" ref="CD50">AnualidadPensionado(CD$1,$E50,$B50, $D50, Hombres!$A$1:$DW$117, Mujeres!$A$1:$DW$117)</f>
        <v>0</v>
      </c>
      <c r="CE50" s="46" cm="1">
        <f t="array" ref="CE50">AnualidadPensionado(CE$1,$E50,$B50, $D50, Hombres!$A$1:$DW$117, Mujeres!$A$1:$DW$117)</f>
        <v>0</v>
      </c>
      <c r="CF50" s="46" cm="1">
        <f t="array" ref="CF50">AnualidadPensionado(CF$1,$E50,$B50, $D50, Hombres!$A$1:$DW$117, Mujeres!$A$1:$DW$117)</f>
        <v>0</v>
      </c>
      <c r="CG50" s="46" cm="1">
        <f t="array" ref="CG50">AnualidadPensionado(CG$1,$E50,$B50, $D50, Hombres!$A$1:$DW$117, Mujeres!$A$1:$DW$117)</f>
        <v>0</v>
      </c>
      <c r="CH50" s="46" cm="1">
        <f t="array" ref="CH50">AnualidadPensionado(CH$1,$E50,$B50, $D50, Hombres!$A$1:$DW$117, Mujeres!$A$1:$DW$117)</f>
        <v>0</v>
      </c>
      <c r="CI50" s="46" cm="1">
        <f t="array" ref="CI50">AnualidadPensionado(CI$1,$E50,$B50, $D50, Hombres!$A$1:$DW$117, Mujeres!$A$1:$DW$117)</f>
        <v>0</v>
      </c>
      <c r="CJ50" s="46" cm="1">
        <f t="array" ref="CJ50">AnualidadPensionado(CJ$1,$E50,$B50, $D50, Hombres!$A$1:$DW$117, Mujeres!$A$1:$DW$117)</f>
        <v>0</v>
      </c>
      <c r="CK50" s="46" cm="1">
        <f t="array" ref="CK50">AnualidadPensionado(CK$1,$E50,$B50, $D50, Hombres!$A$1:$DW$117, Mujeres!$A$1:$DW$117)</f>
        <v>0</v>
      </c>
      <c r="CL50" s="46" cm="1">
        <f t="array" ref="CL50">AnualidadPensionado(CL$1,$E50,$B50, $D50, Hombres!$A$1:$DW$117, Mujeres!$A$1:$DW$117)</f>
        <v>0</v>
      </c>
      <c r="CM50" s="46" cm="1">
        <f t="array" ref="CM50">AnualidadPensionado(CM$1,$E50,$B50, $D50, Hombres!$A$1:$DW$117, Mujeres!$A$1:$DW$117)</f>
        <v>0</v>
      </c>
      <c r="CN50" s="46" cm="1">
        <f t="array" ref="CN50">AnualidadPensionado(CN$1,$E50,$B50, $D50, Hombres!$A$1:$DW$117, Mujeres!$A$1:$DW$117)</f>
        <v>0</v>
      </c>
      <c r="CO50" s="46" cm="1">
        <f t="array" ref="CO50">AnualidadPensionado(CO$1,$E50,$B50, $D50, Hombres!$A$1:$DW$117, Mujeres!$A$1:$DW$117)</f>
        <v>0</v>
      </c>
      <c r="CP50" s="46" cm="1">
        <f t="array" ref="CP50">AnualidadPensionado(CP$1,$E50,$B50, $D50, Hombres!$A$1:$DW$117, Mujeres!$A$1:$DW$117)</f>
        <v>0</v>
      </c>
      <c r="CQ50" s="46" cm="1">
        <f t="array" ref="CQ50">AnualidadPensionado(CQ$1,$E50,$B50, $D50, Hombres!$A$1:$DW$117, Mujeres!$A$1:$DW$117)</f>
        <v>0</v>
      </c>
      <c r="CR50" s="46" cm="1">
        <f t="array" ref="CR50">AnualidadPensionado(CR$1,$E50,$B50, $D50, Hombres!$A$1:$DW$117, Mujeres!$A$1:$DW$117)</f>
        <v>0</v>
      </c>
      <c r="CS50" s="46" cm="1">
        <f t="array" ref="CS50">AnualidadPensionado(CS$1,$E50,$B50, $D50, Hombres!$A$1:$DW$117, Mujeres!$A$1:$DW$117)</f>
        <v>0</v>
      </c>
      <c r="CT50" s="46" cm="1">
        <f t="array" ref="CT50">AnualidadPensionado(CT$1,$E50,$B50, $D50, Hombres!$A$1:$DW$117, Mujeres!$A$1:$DW$117)</f>
        <v>0</v>
      </c>
      <c r="CU50" s="46" cm="1">
        <f t="array" ref="CU50">AnualidadPensionado(CU$1,$E50,$B50, $D50, Hombres!$A$1:$DW$117, Mujeres!$A$1:$DW$117)</f>
        <v>0</v>
      </c>
      <c r="CV50" s="46" cm="1">
        <f t="array" ref="CV50">AnualidadPensionado(CV$1,$E50,$B50, $D50, Hombres!$A$1:$DW$117, Mujeres!$A$1:$DW$117)</f>
        <v>0</v>
      </c>
      <c r="CW50" s="46" cm="1">
        <f t="array" ref="CW50">AnualidadPensionado(CW$1,$E50,$B50, $D50, Hombres!$A$1:$DW$117, Mujeres!$A$1:$DW$117)</f>
        <v>0</v>
      </c>
      <c r="CX50" s="46" cm="1">
        <f t="array" ref="CX50">AnualidadPensionado(CX$1,$E50,$B50, $D50, Hombres!$A$1:$DW$117, Mujeres!$A$1:$DW$117)</f>
        <v>0</v>
      </c>
      <c r="CY50" s="46" cm="1">
        <f t="array" ref="CY50">AnualidadPensionado(CY$1,$E50,$B50, $D50, Hombres!$A$1:$DW$117, Mujeres!$A$1:$DW$117)</f>
        <v>0</v>
      </c>
      <c r="DB50" s="21"/>
      <c r="DC50" s="46" cm="1">
        <f t="array" ref="DC50">beneficio_muerte_individual_pensionado(DC$1,$E50,$B50, Hombres!$A$1:$DW$117, Mujeres!$A$1:$DW$117)</f>
        <v>0</v>
      </c>
      <c r="DD50" s="46" cm="1">
        <f t="array" ref="DD50">beneficio_muerte_individual_pensionado(DD$1,$E50,$B50, Hombres!$A$1:$DW$117, Mujeres!$A$1:$DW$117)</f>
        <v>116001.90000000001</v>
      </c>
      <c r="DE50" s="46" cm="1">
        <f t="array" ref="DE50">beneficio_muerte_individual_pensionado(DE$1,$E50,$B50, Hombres!$A$1:$DW$117, Mujeres!$A$1:$DW$117)</f>
        <v>120328.47592668</v>
      </c>
      <c r="DF50" s="46" cm="1">
        <f t="array" ref="DF50">beneficio_muerte_individual_pensionado(DF$1,$E50,$B50, Hombres!$A$1:$DW$117, Mujeres!$A$1:$DW$117)</f>
        <v>128850.84525013283</v>
      </c>
      <c r="DG50" s="46" cm="1">
        <f t="array" ref="DG50">beneficio_muerte_individual_pensionado(DG$1,$E50,$B50, Hombres!$A$1:$DW$117, Mujeres!$A$1:$DW$117)</f>
        <v>133668.30887786852</v>
      </c>
      <c r="DH50" s="46" cm="1">
        <f t="array" ref="DH50">beneficio_muerte_individual_pensionado(DH$1,$E50,$B50, Hombres!$A$1:$DW$117, Mujeres!$A$1:$DW$117)</f>
        <v>137963.96015227775</v>
      </c>
      <c r="DI50" s="46" cm="1">
        <f t="array" ref="DI50">beneficio_muerte_individual_pensionado(DI$1,$E50,$B50, Hombres!$A$1:$DW$117, Mujeres!$A$1:$DW$117)</f>
        <v>141748.88954905714</v>
      </c>
      <c r="DJ50" s="46" cm="1">
        <f t="array" ref="DJ50">beneficio_muerte_individual_pensionado(DJ$1,$E50,$B50, Hombres!$A$1:$DW$117, Mujeres!$A$1:$DW$117)</f>
        <v>145061.65375202836</v>
      </c>
      <c r="DK50" s="46" cm="1">
        <f t="array" ref="DK50">beneficio_muerte_individual_pensionado(DK$1,$E50,$B50, Hombres!$A$1:$DW$117, Mujeres!$A$1:$DW$117)</f>
        <v>147773.60115926596</v>
      </c>
      <c r="DL50" s="46" cm="1">
        <f t="array" ref="DL50">beneficio_muerte_individual_pensionado(DL$1,$E50,$B50, Hombres!$A$1:$DW$117, Mujeres!$A$1:$DW$117)</f>
        <v>149633.12169741164</v>
      </c>
      <c r="DM50" s="46" cm="1">
        <f t="array" ref="DM50">beneficio_muerte_individual_pensionado(DM$1,$E50,$B50, Hombres!$A$1:$DW$117, Mujeres!$A$1:$DW$117)</f>
        <v>150436.0435310762</v>
      </c>
      <c r="DN50" s="46" cm="1">
        <f t="array" ref="DN50">beneficio_muerte_individual_pensionado(DN$1,$E50,$B50, Hombres!$A$1:$DW$117, Mujeres!$A$1:$DW$117)</f>
        <v>150135.61569084643</v>
      </c>
      <c r="DO50" s="46" cm="1">
        <f t="array" ref="DO50">beneficio_muerte_individual_pensionado(DO$1,$E50,$B50, Hombres!$A$1:$DW$117, Mujeres!$A$1:$DW$117)</f>
        <v>148704.91670773423</v>
      </c>
      <c r="DP50" s="46" cm="1">
        <f t="array" ref="DP50">beneficio_muerte_individual_pensionado(DP$1,$E50,$B50, Hombres!$A$1:$DW$117, Mujeres!$A$1:$DW$117)</f>
        <v>146019.13654995861</v>
      </c>
      <c r="DQ50" s="46" cm="1">
        <f t="array" ref="DQ50">beneficio_muerte_individual_pensionado(DQ$1,$E50,$B50, Hombres!$A$1:$DW$117, Mujeres!$A$1:$DW$117)</f>
        <v>141886.94617962927</v>
      </c>
      <c r="DR50" s="46" cm="1">
        <f t="array" ref="DR50">beneficio_muerte_individual_pensionado(DR$1,$E50,$B50, Hombres!$A$1:$DW$117, Mujeres!$A$1:$DW$117)</f>
        <v>136235.26514658384</v>
      </c>
      <c r="DS50" s="46" cm="1">
        <f t="array" ref="DS50">beneficio_muerte_individual_pensionado(DS$1,$E50,$B50, Hombres!$A$1:$DW$117, Mujeres!$A$1:$DW$117)</f>
        <v>129163.94638979741</v>
      </c>
      <c r="DT50" s="46" cm="1">
        <f t="array" ref="DT50">beneficio_muerte_individual_pensionado(DT$1,$E50,$B50, Hombres!$A$1:$DW$117, Mujeres!$A$1:$DW$117)</f>
        <v>120822.02416457739</v>
      </c>
      <c r="DU50" s="46" cm="1">
        <f t="array" ref="DU50">beneficio_muerte_individual_pensionado(DU$1,$E50,$B50, Hombres!$A$1:$DW$117, Mujeres!$A$1:$DW$117)</f>
        <v>111335.05660659548</v>
      </c>
      <c r="DV50" s="46" cm="1">
        <f t="array" ref="DV50">beneficio_muerte_individual_pensionado(DV$1,$E50,$B50, Hombres!$A$1:$DW$117, Mujeres!$A$1:$DW$117)</f>
        <v>100828.34901604523</v>
      </c>
      <c r="DW50" s="46" cm="1">
        <f t="array" ref="DW50">beneficio_muerte_individual_pensionado(DW$1,$E50,$B50, Hombres!$A$1:$DW$117, Mujeres!$A$1:$DW$117)</f>
        <v>89548.126334214568</v>
      </c>
      <c r="DX50" s="46" cm="1">
        <f t="array" ref="DX50">beneficio_muerte_individual_pensionado(DX$1,$E50,$B50, Hombres!$A$1:$DW$117, Mujeres!$A$1:$DW$117)</f>
        <v>77863.161680298115</v>
      </c>
      <c r="DY50" s="46" cm="1">
        <f t="array" ref="DY50">beneficio_muerte_individual_pensionado(DY$1,$E50,$B50, Hombres!$A$1:$DW$117, Mujeres!$A$1:$DW$117)</f>
        <v>66157.775261097209</v>
      </c>
      <c r="DZ50" s="46" cm="1">
        <f t="array" ref="DZ50">beneficio_muerte_individual_pensionado(DZ$1,$E50,$B50, Hombres!$A$1:$DW$117, Mujeres!$A$1:$DW$117)</f>
        <v>54780.692380792738</v>
      </c>
      <c r="EA50" s="46" cm="1">
        <f t="array" ref="EA50">beneficio_muerte_individual_pensionado(EA$1,$E50,$B50, Hombres!$A$1:$DW$117, Mujeres!$A$1:$DW$117)</f>
        <v>44051.458490644829</v>
      </c>
      <c r="EB50" s="46" cm="1">
        <f t="array" ref="EB50">beneficio_muerte_individual_pensionado(EB$1,$E50,$B50, Hombres!$A$1:$DW$117, Mujeres!$A$1:$DW$117)</f>
        <v>34282.364406352513</v>
      </c>
      <c r="EC50" s="46" cm="1">
        <f t="array" ref="EC50">beneficio_muerte_individual_pensionado(EC$1,$E50,$B50, Hombres!$A$1:$DW$117, Mujeres!$A$1:$DW$117)</f>
        <v>25734.393045146884</v>
      </c>
      <c r="ED50" s="46" cm="1">
        <f t="array" ref="ED50">beneficio_muerte_individual_pensionado(ED$1,$E50,$B50, Hombres!$A$1:$DW$117, Mujeres!$A$1:$DW$117)</f>
        <v>18560.918962105749</v>
      </c>
      <c r="EE50" s="46" cm="1">
        <f t="array" ref="EE50">beneficio_muerte_individual_pensionado(EE$1,$E50,$B50, Hombres!$A$1:$DW$117, Mujeres!$A$1:$DW$117)</f>
        <v>12799.386042312412</v>
      </c>
      <c r="EF50" s="46" cm="1">
        <f t="array" ref="EF50">beneficio_muerte_individual_pensionado(EF$1,$E50,$B50, Hombres!$A$1:$DW$117, Mujeres!$A$1:$DW$117)</f>
        <v>8389.1372873149467</v>
      </c>
      <c r="EG50" s="46" cm="1">
        <f t="array" ref="EG50">beneficio_muerte_individual_pensionado(EG$1,$E50,$B50, Hombres!$A$1:$DW$117, Mujeres!$A$1:$DW$117)</f>
        <v>5193.1523949317925</v>
      </c>
      <c r="EH50" s="46" cm="1">
        <f t="array" ref="EH50">beneficio_muerte_individual_pensionado(EH$1,$E50,$B50, Hombres!$A$1:$DW$117, Mujeres!$A$1:$DW$117)</f>
        <v>3015.2490274295651</v>
      </c>
      <c r="EI50" s="46" cm="1">
        <f t="array" ref="EI50">beneficio_muerte_individual_pensionado(EI$1,$E50,$B50, Hombres!$A$1:$DW$117, Mujeres!$A$1:$DW$117)</f>
        <v>1628.4737446807326</v>
      </c>
      <c r="EJ50" s="46" cm="1">
        <f t="array" ref="EJ50">beneficio_muerte_individual_pensionado(EJ$1,$E50,$B50, Hombres!$A$1:$DW$117, Mujeres!$A$1:$DW$117)</f>
        <v>809.70966579721414</v>
      </c>
      <c r="EK50" s="46" cm="1">
        <f t="array" ref="EK50">beneficio_muerte_individual_pensionado(EK$1,$E50,$B50, Hombres!$A$1:$DW$117, Mujeres!$A$1:$DW$117)</f>
        <v>366.01276890123415</v>
      </c>
      <c r="EL50" s="46" cm="1">
        <f t="array" ref="EL50">beneficio_muerte_individual_pensionado(EL$1,$E50,$B50, Hombres!$A$1:$DW$117, Mujeres!$A$1:$DW$117)</f>
        <v>148.15769358085674</v>
      </c>
      <c r="EM50" s="46" cm="1">
        <f t="array" ref="EM50">beneficio_muerte_individual_pensionado(EM$1,$E50,$B50, Hombres!$A$1:$DW$117, Mujeres!$A$1:$DW$117)</f>
        <v>52.7066259420668</v>
      </c>
      <c r="EN50" s="46" cm="1">
        <f t="array" ref="EN50">beneficio_muerte_individual_pensionado(EN$1,$E50,$B50, Hombres!$A$1:$DW$117, Mujeres!$A$1:$DW$117)</f>
        <v>16.07424643723888</v>
      </c>
      <c r="EO50" s="46" cm="1">
        <f t="array" ref="EO50">beneficio_muerte_individual_pensionado(EO$1,$E50,$B50, Hombres!$A$1:$DW$117, Mujeres!$A$1:$DW$117)</f>
        <v>4.9935944531158949</v>
      </c>
      <c r="EP50" s="46" cm="1">
        <f t="array" ref="EP50">beneficio_muerte_individual_pensionado(EP$1,$E50,$B50, Hombres!$A$1:$DW$117, Mujeres!$A$1:$DW$117)</f>
        <v>0</v>
      </c>
      <c r="EQ50" s="46" cm="1">
        <f t="array" ref="EQ50">beneficio_muerte_individual_pensionado(EQ$1,$E50,$B50, Hombres!$A$1:$DW$117, Mujeres!$A$1:$DW$117)</f>
        <v>0</v>
      </c>
      <c r="ER50" s="46" cm="1">
        <f t="array" ref="ER50">beneficio_muerte_individual_pensionado(ER$1,$E50,$B50, Hombres!$A$1:$DW$117, Mujeres!$A$1:$DW$117)</f>
        <v>0</v>
      </c>
      <c r="ES50" s="46" cm="1">
        <f t="array" ref="ES50">beneficio_muerte_individual_pensionado(ES$1,$E50,$B50, Hombres!$A$1:$DW$117, Mujeres!$A$1:$DW$117)</f>
        <v>0</v>
      </c>
      <c r="ET50" s="46" cm="1">
        <f t="array" ref="ET50">beneficio_muerte_individual_pensionado(ET$1,$E50,$B50, Hombres!$A$1:$DW$117, Mujeres!$A$1:$DW$117)</f>
        <v>0</v>
      </c>
      <c r="EU50" s="46" cm="1">
        <f t="array" ref="EU50">beneficio_muerte_individual_pensionado(EU$1,$E50,$B50, Hombres!$A$1:$DW$117, Mujeres!$A$1:$DW$117)</f>
        <v>0</v>
      </c>
      <c r="EV50" s="46" cm="1">
        <f t="array" ref="EV50">beneficio_muerte_individual_pensionado(EV$1,$E50,$B50, Hombres!$A$1:$DW$117, Mujeres!$A$1:$DW$117)</f>
        <v>0</v>
      </c>
      <c r="EW50" s="46" cm="1">
        <f t="array" ref="EW50">beneficio_muerte_individual_pensionado(EW$1,$E50,$B50, Hombres!$A$1:$DW$117, Mujeres!$A$1:$DW$117)</f>
        <v>0</v>
      </c>
      <c r="EX50" s="46" cm="1">
        <f t="array" ref="EX50">beneficio_muerte_individual_pensionado(EX$1,$E50,$B50, Hombres!$A$1:$DW$117, Mujeres!$A$1:$DW$117)</f>
        <v>0</v>
      </c>
      <c r="EY50" s="46" cm="1">
        <f t="array" ref="EY50">beneficio_muerte_individual_pensionado(EY$1,$E50,$B50, Hombres!$A$1:$DW$117, Mujeres!$A$1:$DW$117)</f>
        <v>0</v>
      </c>
      <c r="EZ50" s="46" cm="1">
        <f t="array" ref="EZ50">beneficio_muerte_individual_pensionado(EZ$1,$E50,$B50, Hombres!$A$1:$DW$117, Mujeres!$A$1:$DW$117)</f>
        <v>0</v>
      </c>
      <c r="FA50" s="46" cm="1">
        <f t="array" ref="FA50">beneficio_muerte_individual_pensionado(FA$1,$E50,$B50, Hombres!$A$1:$DW$117, Mujeres!$A$1:$DW$117)</f>
        <v>0</v>
      </c>
      <c r="FB50" s="46" cm="1">
        <f t="array" ref="FB50">beneficio_muerte_individual_pensionado(FB$1,$E50,$B50, Hombres!$A$1:$DW$117, Mujeres!$A$1:$DW$117)</f>
        <v>0</v>
      </c>
      <c r="FC50" s="46" cm="1">
        <f t="array" ref="FC50">beneficio_muerte_individual_pensionado(FC$1,$E50,$B50, Hombres!$A$1:$DW$117, Mujeres!$A$1:$DW$117)</f>
        <v>0</v>
      </c>
      <c r="FD50" s="46" cm="1">
        <f t="array" ref="FD50">beneficio_muerte_individual_pensionado(FD$1,$E50,$B50, Hombres!$A$1:$DW$117, Mujeres!$A$1:$DW$117)</f>
        <v>0</v>
      </c>
      <c r="FE50" s="46" cm="1">
        <f t="array" ref="FE50">beneficio_muerte_individual_pensionado(FE$1,$E50,$B50, Hombres!$A$1:$DW$117, Mujeres!$A$1:$DW$117)</f>
        <v>0</v>
      </c>
      <c r="FF50" s="46" cm="1">
        <f t="array" ref="FF50">beneficio_muerte_individual_pensionado(FF$1,$E50,$B50, Hombres!$A$1:$DW$117, Mujeres!$A$1:$DW$117)</f>
        <v>0</v>
      </c>
      <c r="FG50" s="46" cm="1">
        <f t="array" ref="FG50">beneficio_muerte_individual_pensionado(FG$1,$E50,$B50, Hombres!$A$1:$DW$117, Mujeres!$A$1:$DW$117)</f>
        <v>0</v>
      </c>
      <c r="FH50" s="46" cm="1">
        <f t="array" ref="FH50">beneficio_muerte_individual_pensionado(FH$1,$E50,$B50, Hombres!$A$1:$DW$117, Mujeres!$A$1:$DW$117)</f>
        <v>0</v>
      </c>
      <c r="FI50" s="46" cm="1">
        <f t="array" ref="FI50">beneficio_muerte_individual_pensionado(FI$1,$E50,$B50, Hombres!$A$1:$DW$117, Mujeres!$A$1:$DW$117)</f>
        <v>0</v>
      </c>
      <c r="FJ50" s="46" cm="1">
        <f t="array" ref="FJ50">beneficio_muerte_individual_pensionado(FJ$1,$E50,$B50, Hombres!$A$1:$DW$117, Mujeres!$A$1:$DW$117)</f>
        <v>0</v>
      </c>
      <c r="FK50" s="46" cm="1">
        <f t="array" ref="FK50">beneficio_muerte_individual_pensionado(FK$1,$E50,$B50, Hombres!$A$1:$DW$117, Mujeres!$A$1:$DW$117)</f>
        <v>0</v>
      </c>
      <c r="FL50" s="46" cm="1">
        <f t="array" ref="FL50">beneficio_muerte_individual_pensionado(FL$1,$E50,$B50, Hombres!$A$1:$DW$117, Mujeres!$A$1:$DW$117)</f>
        <v>0</v>
      </c>
      <c r="FM50" s="46" cm="1">
        <f t="array" ref="FM50">beneficio_muerte_individual_pensionado(FM$1,$E50,$B50, Hombres!$A$1:$DW$117, Mujeres!$A$1:$DW$117)</f>
        <v>0</v>
      </c>
      <c r="FN50" s="46" cm="1">
        <f t="array" ref="FN50">beneficio_muerte_individual_pensionado(FN$1,$E50,$B50, Hombres!$A$1:$DW$117, Mujeres!$A$1:$DW$117)</f>
        <v>0</v>
      </c>
      <c r="FO50" s="46" cm="1">
        <f t="array" ref="FO50">beneficio_muerte_individual_pensionado(FO$1,$E50,$B50, Hombres!$A$1:$DW$117, Mujeres!$A$1:$DW$117)</f>
        <v>0</v>
      </c>
      <c r="FP50" s="46" cm="1">
        <f t="array" ref="FP50">beneficio_muerte_individual_pensionado(FP$1,$E50,$B50, Hombres!$A$1:$DW$117, Mujeres!$A$1:$DW$117)</f>
        <v>0</v>
      </c>
      <c r="FQ50" s="46" cm="1">
        <f t="array" ref="FQ50">beneficio_muerte_individual_pensionado(FQ$1,$E50,$B50, Hombres!$A$1:$DW$117, Mujeres!$A$1:$DW$117)</f>
        <v>0</v>
      </c>
      <c r="FR50" s="46" cm="1">
        <f t="array" ref="FR50">beneficio_muerte_individual_pensionado(FR$1,$E50,$B50, Hombres!$A$1:$DW$117, Mujeres!$A$1:$DW$117)</f>
        <v>0</v>
      </c>
      <c r="FS50" s="46" cm="1">
        <f t="array" ref="FS50">beneficio_muerte_individual_pensionado(FS$1,$E50,$B50, Hombres!$A$1:$DW$117, Mujeres!$A$1:$DW$117)</f>
        <v>0</v>
      </c>
      <c r="FT50" s="46" cm="1">
        <f t="array" ref="FT50">beneficio_muerte_individual_pensionado(FT$1,$E50,$B50, Hombres!$A$1:$DW$117, Mujeres!$A$1:$DW$117)</f>
        <v>0</v>
      </c>
      <c r="FU50" s="46" cm="1">
        <f t="array" ref="FU50">beneficio_muerte_individual_pensionado(FU$1,$E50,$B50, Hombres!$A$1:$DW$117, Mujeres!$A$1:$DW$117)</f>
        <v>0</v>
      </c>
      <c r="FV50" s="46" cm="1">
        <f t="array" ref="FV50">beneficio_muerte_individual_pensionado(FV$1,$E50,$B50, Hombres!$A$1:$DW$117, Mujeres!$A$1:$DW$117)</f>
        <v>0</v>
      </c>
      <c r="FW50" s="46" cm="1">
        <f t="array" ref="FW50">beneficio_muerte_individual_pensionado(FW$1,$E50,$B50, Hombres!$A$1:$DW$117, Mujeres!$A$1:$DW$117)</f>
        <v>0</v>
      </c>
      <c r="FX50" s="46" cm="1">
        <f t="array" ref="FX50">beneficio_muerte_individual_pensionado(FX$1,$E50,$B50, Hombres!$A$1:$DW$117, Mujeres!$A$1:$DW$117)</f>
        <v>0</v>
      </c>
      <c r="FY50" s="46" cm="1">
        <f t="array" ref="FY50">beneficio_muerte_individual_pensionado(FY$1,$E50,$B50, Hombres!$A$1:$DW$117, Mujeres!$A$1:$DW$117)</f>
        <v>0</v>
      </c>
      <c r="FZ50" s="46" cm="1">
        <f t="array" ref="FZ50">beneficio_muerte_individual_pensionado(FZ$1,$E50,$B50, Hombres!$A$1:$DW$117, Mujeres!$A$1:$DW$117)</f>
        <v>0</v>
      </c>
      <c r="GA50" s="46" cm="1">
        <f t="array" ref="GA50">beneficio_muerte_individual_pensionado(GA$1,$E50,$B50, Hombres!$A$1:$DW$117, Mujeres!$A$1:$DW$117)</f>
        <v>0</v>
      </c>
      <c r="GB50" s="46" cm="1">
        <f t="array" ref="GB50">beneficio_muerte_individual_pensionado(GB$1,$E50,$B50, Hombres!$A$1:$DW$117, Mujeres!$A$1:$DW$117)</f>
        <v>0</v>
      </c>
      <c r="GC50" s="46" cm="1">
        <f t="array" ref="GC50">beneficio_muerte_individual_pensionado(GC$1,$E50,$B50, Hombres!$A$1:$DW$117, Mujeres!$A$1:$DW$117)</f>
        <v>0</v>
      </c>
      <c r="GD50" s="46" cm="1">
        <f t="array" ref="GD50">beneficio_muerte_individual_pensionado(GD$1,$E50,$B50, Hombres!$A$1:$DW$117, Mujeres!$A$1:$DW$117)</f>
        <v>0</v>
      </c>
      <c r="GE50" s="46" cm="1">
        <f t="array" ref="GE50">beneficio_muerte_individual_pensionado(GE$1,$E50,$B50, Hombres!$A$1:$DW$117, Mujeres!$A$1:$DW$117)</f>
        <v>0</v>
      </c>
      <c r="GF50" s="46" cm="1">
        <f t="array" ref="GF50">beneficio_muerte_individual_pensionado(GF$1,$E50,$B50, Hombres!$A$1:$DW$117, Mujeres!$A$1:$DW$117)</f>
        <v>0</v>
      </c>
      <c r="GG50" s="46" cm="1">
        <f t="array" ref="GG50">beneficio_muerte_individual_pensionado(GG$1,$E50,$B50, Hombres!$A$1:$DW$117, Mujeres!$A$1:$DW$117)</f>
        <v>0</v>
      </c>
      <c r="GH50" s="46" cm="1">
        <f t="array" ref="GH50">beneficio_muerte_individual_pensionado(GH$1,$E50,$B50, Hombres!$A$1:$DW$117, Mujeres!$A$1:$DW$117)</f>
        <v>0</v>
      </c>
      <c r="GI50" s="46" cm="1">
        <f t="array" ref="GI50">beneficio_muerte_individual_pensionado(GI$1,$E50,$B50, Hombres!$A$1:$DW$117, Mujeres!$A$1:$DW$117)</f>
        <v>0</v>
      </c>
      <c r="GJ50" s="46" cm="1">
        <f t="array" ref="GJ50">beneficio_muerte_individual_pensionado(GJ$1,$E50,$B50, Hombres!$A$1:$DW$117, Mujeres!$A$1:$DW$117)</f>
        <v>0</v>
      </c>
      <c r="GK50" s="46" cm="1">
        <f t="array" ref="GK50">beneficio_muerte_individual_pensionado(GK$1,$E50,$B50, Hombres!$A$1:$DW$117, Mujeres!$A$1:$DW$117)</f>
        <v>0</v>
      </c>
      <c r="GL50" s="46" cm="1">
        <f t="array" ref="GL50">beneficio_muerte_individual_pensionado(GL$1,$E50,$B50, Hombres!$A$1:$DW$117, Mujeres!$A$1:$DW$117)</f>
        <v>0</v>
      </c>
      <c r="GM50" s="46" cm="1">
        <f t="array" ref="GM50">beneficio_muerte_individual_pensionado(GM$1,$E50,$B50, Hombres!$A$1:$DW$117, Mujeres!$A$1:$DW$117)</f>
        <v>0</v>
      </c>
      <c r="GN50" s="46" cm="1">
        <f t="array" ref="GN50">beneficio_muerte_individual_pensionado(GN$1,$E50,$B50, Hombres!$A$1:$DW$117, Mujeres!$A$1:$DW$117)</f>
        <v>0</v>
      </c>
      <c r="GO50" s="46" cm="1">
        <f t="array" ref="GO50">beneficio_muerte_individual_pensionado(GO$1,$E50,$B50, Hombres!$A$1:$DW$117, Mujeres!$A$1:$DW$117)</f>
        <v>0</v>
      </c>
      <c r="GP50" s="46" cm="1">
        <f t="array" ref="GP50">beneficio_muerte_individual_pensionado(GP$1,$E50,$B50, Hombres!$A$1:$DW$117, Mujeres!$A$1:$DW$117)</f>
        <v>0</v>
      </c>
      <c r="GQ50" s="46" cm="1">
        <f t="array" ref="GQ50">beneficio_muerte_individual_pensionado(GQ$1,$E50,$B50, Hombres!$A$1:$DW$117, Mujeres!$A$1:$DW$117)</f>
        <v>0</v>
      </c>
      <c r="GR50" s="46" cm="1">
        <f t="array" ref="GR50">beneficio_muerte_individual_pensionado(GR$1,$E50,$B50, Hombres!$A$1:$DW$117, Mujeres!$A$1:$DW$117)</f>
        <v>0</v>
      </c>
      <c r="GS50" s="46" cm="1">
        <f t="array" ref="GS50">beneficio_muerte_individual_pensionado(GS$1,$E50,$B50, Hombres!$A$1:$DW$117, Mujeres!$A$1:$DW$117)</f>
        <v>0</v>
      </c>
      <c r="GT50" s="46" cm="1">
        <f t="array" ref="GT50">beneficio_muerte_individual_pensionado(GT$1,$E50,$B50, Hombres!$A$1:$DW$117, Mujeres!$A$1:$DW$117)</f>
        <v>0</v>
      </c>
    </row>
    <row r="51" spans="1:202" x14ac:dyDescent="0.2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6" cm="1">
        <f t="array" ref="H51">AnualidadPensionado(H$1,$E51,$B51, $D51, Hombres!$A$1:$DW$117, Mujeres!$A$1:$DW$117)</f>
        <v>0</v>
      </c>
      <c r="I51" s="46" cm="1">
        <f t="array" ref="I51">AnualidadPensionado(I$1,$E51,$B51, $D51, Hombres!$A$1:$DW$117, Mujeres!$A$1:$DW$117)</f>
        <v>4236306.6929820003</v>
      </c>
      <c r="J51" s="46" cm="1">
        <f t="array" ref="J51">AnualidadPensionado(J$1,$E51,$B51, $D51, Hombres!$A$1:$DW$117, Mujeres!$A$1:$DW$117)</f>
        <v>4248386.8138221996</v>
      </c>
      <c r="K51" s="46" cm="1">
        <f t="array" ref="K51">AnualidadPensionado(K$1,$E51,$B51, $D51, Hombres!$A$1:$DW$117, Mujeres!$A$1:$DW$117)</f>
        <v>4249169.273208796</v>
      </c>
      <c r="L51" s="46" cm="1">
        <f t="array" ref="L51">AnualidadPensionado(L$1,$E51,$B51, $D51, Hombres!$A$1:$DW$117, Mujeres!$A$1:$DW$117)</f>
        <v>4238605.8638906153</v>
      </c>
      <c r="M51" s="46" cm="1">
        <f t="array" ref="M51">AnualidadPensionado(M$1,$E51,$B51, $D51, Hombres!$A$1:$DW$117, Mujeres!$A$1:$DW$117)</f>
        <v>4216760.9497051127</v>
      </c>
      <c r="N51" s="46" cm="1">
        <f t="array" ref="N51">AnualidadPensionado(N$1,$E51,$B51, $D51, Hombres!$A$1:$DW$117, Mujeres!$A$1:$DW$117)</f>
        <v>4183402.1369649526</v>
      </c>
      <c r="O51" s="46" cm="1">
        <f t="array" ref="O51">AnualidadPensionado(O$1,$E51,$B51, $D51, Hombres!$A$1:$DW$117, Mujeres!$A$1:$DW$117)</f>
        <v>4137714.884288596</v>
      </c>
      <c r="P51" s="46" cm="1">
        <f t="array" ref="P51">AnualidadPensionado(P$1,$E51,$B51, $D51, Hombres!$A$1:$DW$117, Mujeres!$A$1:$DW$117)</f>
        <v>4072021.5643194886</v>
      </c>
      <c r="Q51" s="46" cm="1">
        <f t="array" ref="Q51">AnualidadPensionado(Q$1,$E51,$B51, $D51, Hombres!$A$1:$DW$117, Mujeres!$A$1:$DW$117)</f>
        <v>3990736.2729826779</v>
      </c>
      <c r="R51" s="46" cm="1">
        <f t="array" ref="R51">AnualidadPensionado(R$1,$E51,$B51, $D51, Hombres!$A$1:$DW$117, Mujeres!$A$1:$DW$117)</f>
        <v>3893483.706119325</v>
      </c>
      <c r="S51" s="46" cm="1">
        <f t="array" ref="S51">AnualidadPensionado(S$1,$E51,$B51, $D51, Hombres!$A$1:$DW$117, Mujeres!$A$1:$DW$117)</f>
        <v>3779883.5242389143</v>
      </c>
      <c r="T51" s="46" cm="1">
        <f t="array" ref="T51">AnualidadPensionado(T$1,$E51,$B51, $D51, Hombres!$A$1:$DW$117, Mujeres!$A$1:$DW$117)</f>
        <v>3649506.9728257917</v>
      </c>
      <c r="U51" s="46" cm="1">
        <f t="array" ref="U51">AnualidadPensionado(U$1,$E51,$B51, $D51, Hombres!$A$1:$DW$117, Mujeres!$A$1:$DW$117)</f>
        <v>3502190.9926082408</v>
      </c>
      <c r="V51" s="46" cm="1">
        <f t="array" ref="V51">AnualidadPensionado(V$1,$E51,$B51, $D51, Hombres!$A$1:$DW$117, Mujeres!$A$1:$DW$117)</f>
        <v>3338287.7572181681</v>
      </c>
      <c r="W51" s="46" cm="1">
        <f t="array" ref="W51">AnualidadPensionado(W$1,$E51,$B51, $D51, Hombres!$A$1:$DW$117, Mujeres!$A$1:$DW$117)</f>
        <v>3158655.2908530319</v>
      </c>
      <c r="X51" s="46" cm="1">
        <f t="array" ref="X51">AnualidadPensionado(X$1,$E51,$B51, $D51, Hombres!$A$1:$DW$117, Mujeres!$A$1:$DW$117)</f>
        <v>2964437.1988536958</v>
      </c>
      <c r="Y51" s="46" cm="1">
        <f t="array" ref="Y51">AnualidadPensionado(Y$1,$E51,$B51, $D51, Hombres!$A$1:$DW$117, Mujeres!$A$1:$DW$117)</f>
        <v>2757065.1527286121</v>
      </c>
      <c r="Z51" s="46" cm="1">
        <f t="array" ref="Z51">AnualidadPensionado(Z$1,$E51,$B51, $D51, Hombres!$A$1:$DW$117, Mujeres!$A$1:$DW$117)</f>
        <v>2538495.214776027</v>
      </c>
      <c r="AA51" s="46" cm="1">
        <f t="array" ref="AA51">AnualidadPensionado(AA$1,$E51,$B51, $D51, Hombres!$A$1:$DW$117, Mujeres!$A$1:$DW$117)</f>
        <v>2311417.5979996915</v>
      </c>
      <c r="AB51" s="46" cm="1">
        <f t="array" ref="AB51">AnualidadPensionado(AB$1,$E51,$B51, $D51, Hombres!$A$1:$DW$117, Mujeres!$A$1:$DW$117)</f>
        <v>2079108.533018633</v>
      </c>
      <c r="AC51" s="46" cm="1">
        <f t="array" ref="AC51">AnualidadPensionado(AC$1,$E51,$B51, $D51, Hombres!$A$1:$DW$117, Mujeres!$A$1:$DW$117)</f>
        <v>1845102.422595751</v>
      </c>
      <c r="AD51" s="46" cm="1">
        <f t="array" ref="AD51">AnualidadPensionado(AD$1,$E51,$B51, $D51, Hombres!$A$1:$DW$117, Mujeres!$A$1:$DW$117)</f>
        <v>1613078.8777380208</v>
      </c>
      <c r="AE51" s="46" cm="1">
        <f t="array" ref="AE51">AnualidadPensionado(AE$1,$E51,$B51, $D51, Hombres!$A$1:$DW$117, Mujeres!$A$1:$DW$117)</f>
        <v>1386908.6350152083</v>
      </c>
      <c r="AF51" s="46" cm="1">
        <f t="array" ref="AF51">AnualidadPensionado(AF$1,$E51,$B51, $D51, Hombres!$A$1:$DW$117, Mujeres!$A$1:$DW$117)</f>
        <v>1170641.7762364142</v>
      </c>
      <c r="AG51" s="46" cm="1">
        <f t="array" ref="AG51">AnualidadPensionado(AG$1,$E51,$B51, $D51, Hombres!$A$1:$DW$117, Mujeres!$A$1:$DW$117)</f>
        <v>968171.84746104735</v>
      </c>
      <c r="AH51" s="46" cm="1">
        <f t="array" ref="AH51">AnualidadPensionado(AH$1,$E51,$B51, $D51, Hombres!$A$1:$DW$117, Mujeres!$A$1:$DW$117)</f>
        <v>782835.19188298727</v>
      </c>
      <c r="AI51" s="46" cm="1">
        <f t="array" ref="AI51">AnualidadPensionado(AI$1,$E51,$B51, $D51, Hombres!$A$1:$DW$117, Mujeres!$A$1:$DW$117)</f>
        <v>617231.86027008784</v>
      </c>
      <c r="AJ51" s="46" cm="1">
        <f t="array" ref="AJ51">AnualidadPensionado(AJ$1,$E51,$B51, $D51, Hombres!$A$1:$DW$117, Mujeres!$A$1:$DW$117)</f>
        <v>473164.70255009196</v>
      </c>
      <c r="AK51" s="46" cm="1">
        <f t="array" ref="AK51">AnualidadPensionado(AK$1,$E51,$B51, $D51, Hombres!$A$1:$DW$117, Mujeres!$A$1:$DW$117)</f>
        <v>351553.8085642893</v>
      </c>
      <c r="AL51" s="46" cm="1">
        <f t="array" ref="AL51">AnualidadPensionado(AL$1,$E51,$B51, $D51, Hombres!$A$1:$DW$117, Mujeres!$A$1:$DW$117)</f>
        <v>252275.90773017675</v>
      </c>
      <c r="AM51" s="46" cm="1">
        <f t="array" ref="AM51">AnualidadPensionado(AM$1,$E51,$B51, $D51, Hombres!$A$1:$DW$117, Mujeres!$A$1:$DW$117)</f>
        <v>174141.98611161072</v>
      </c>
      <c r="AN51" s="46" cm="1">
        <f t="array" ref="AN51">AnualidadPensionado(AN$1,$E51,$B51, $D51, Hombres!$A$1:$DW$117, Mujeres!$A$1:$DW$117)</f>
        <v>115080.43259678353</v>
      </c>
      <c r="AO51" s="46" cm="1">
        <f t="array" ref="AO51">AnualidadPensionado(AO$1,$E51,$B51, $D51, Hombres!$A$1:$DW$117, Mujeres!$A$1:$DW$117)</f>
        <v>72407.495592273845</v>
      </c>
      <c r="AP51" s="46" cm="1">
        <f t="array" ref="AP51">AnualidadPensionado(AP$1,$E51,$B51, $D51, Hombres!$A$1:$DW$117, Mujeres!$A$1:$DW$117)</f>
        <v>43110.091446610902</v>
      </c>
      <c r="AQ51" s="46" cm="1">
        <f t="array" ref="AQ51">AnualidadPensionado(AQ$1,$E51,$B51, $D51, Hombres!$A$1:$DW$117, Mujeres!$A$1:$DW$117)</f>
        <v>24117.76127871596</v>
      </c>
      <c r="AR51" s="46" cm="1">
        <f t="array" ref="AR51">AnualidadPensionado(AR$1,$E51,$B51, $D51, Hombres!$A$1:$DW$117, Mujeres!$A$1:$DW$117)</f>
        <v>12572.402524299943</v>
      </c>
      <c r="AS51" s="46" cm="1">
        <f t="array" ref="AS51">AnualidadPensionado(AS$1,$E51,$B51, $D51, Hombres!$A$1:$DW$117, Mujeres!$A$1:$DW$117)</f>
        <v>6045.2110618077104</v>
      </c>
      <c r="AT51" s="46" cm="1">
        <f t="array" ref="AT51">AnualidadPensionado(AT$1,$E51,$B51, $D51, Hombres!$A$1:$DW$117, Mujeres!$A$1:$DW$117)</f>
        <v>2648.3733064427661</v>
      </c>
      <c r="AU51" s="46" cm="1">
        <f t="array" ref="AU51">AnualidadPensionado(AU$1,$E51,$B51, $D51, Hombres!$A$1:$DW$117, Mujeres!$A$1:$DW$117)</f>
        <v>1041.4599369610949</v>
      </c>
      <c r="AV51" s="46" cm="1">
        <f t="array" ref="AV51">AnualidadPensionado(AV$1,$E51,$B51, $D51, Hombres!$A$1:$DW$117, Mujeres!$A$1:$DW$117)</f>
        <v>360.78931251997324</v>
      </c>
      <c r="AW51" s="46" cm="1">
        <f t="array" ref="AW51">AnualidadPensionado(AW$1,$E51,$B51, $D51, Hombres!$A$1:$DW$117, Mujeres!$A$1:$DW$117)</f>
        <v>107.40849220915135</v>
      </c>
      <c r="AX51" s="46" cm="1">
        <f t="array" ref="AX51">AnualidadPensionado(AX$1,$E51,$B51, $D51, Hombres!$A$1:$DW$117, Mujeres!$A$1:$DW$117)</f>
        <v>26.549631308300004</v>
      </c>
      <c r="AY51" s="46" cm="1">
        <f t="array" ref="AY51">AnualidadPensionado(AY$1,$E51,$B51, $D51, Hombres!$A$1:$DW$117, Mujeres!$A$1:$DW$117)</f>
        <v>0</v>
      </c>
      <c r="AZ51" s="46" cm="1">
        <f t="array" ref="AZ51">AnualidadPensionado(AZ$1,$E51,$B51, $D51, Hombres!$A$1:$DW$117, Mujeres!$A$1:$DW$117)</f>
        <v>0</v>
      </c>
      <c r="BA51" s="46" cm="1">
        <f t="array" ref="BA51">AnualidadPensionado(BA$1,$E51,$B51, $D51, Hombres!$A$1:$DW$117, Mujeres!$A$1:$DW$117)</f>
        <v>0</v>
      </c>
      <c r="BB51" s="46" cm="1">
        <f t="array" ref="BB51">AnualidadPensionado(BB$1,$E51,$B51, $D51, Hombres!$A$1:$DW$117, Mujeres!$A$1:$DW$117)</f>
        <v>0</v>
      </c>
      <c r="BC51" s="46" cm="1">
        <f t="array" ref="BC51">AnualidadPensionado(BC$1,$E51,$B51, $D51, Hombres!$A$1:$DW$117, Mujeres!$A$1:$DW$117)</f>
        <v>0</v>
      </c>
      <c r="BD51" s="46" cm="1">
        <f t="array" ref="BD51">AnualidadPensionado(BD$1,$E51,$B51, $D51, Hombres!$A$1:$DW$117, Mujeres!$A$1:$DW$117)</f>
        <v>0</v>
      </c>
      <c r="BE51" s="46" cm="1">
        <f t="array" ref="BE51">AnualidadPensionado(BE$1,$E51,$B51, $D51, Hombres!$A$1:$DW$117, Mujeres!$A$1:$DW$117)</f>
        <v>0</v>
      </c>
      <c r="BF51" s="46" cm="1">
        <f t="array" ref="BF51">AnualidadPensionado(BF$1,$E51,$B51, $D51, Hombres!$A$1:$DW$117, Mujeres!$A$1:$DW$117)</f>
        <v>0</v>
      </c>
      <c r="BG51" s="46" cm="1">
        <f t="array" ref="BG51">AnualidadPensionado(BG$1,$E51,$B51, $D51, Hombres!$A$1:$DW$117, Mujeres!$A$1:$DW$117)</f>
        <v>0</v>
      </c>
      <c r="BH51" s="46" cm="1">
        <f t="array" ref="BH51">AnualidadPensionado(BH$1,$E51,$B51, $D51, Hombres!$A$1:$DW$117, Mujeres!$A$1:$DW$117)</f>
        <v>0</v>
      </c>
      <c r="BI51" s="46" cm="1">
        <f t="array" ref="BI51">AnualidadPensionado(BI$1,$E51,$B51, $D51, Hombres!$A$1:$DW$117, Mujeres!$A$1:$DW$117)</f>
        <v>0</v>
      </c>
      <c r="BJ51" s="46" cm="1">
        <f t="array" ref="BJ51">AnualidadPensionado(BJ$1,$E51,$B51, $D51, Hombres!$A$1:$DW$117, Mujeres!$A$1:$DW$117)</f>
        <v>0</v>
      </c>
      <c r="BK51" s="46" cm="1">
        <f t="array" ref="BK51">AnualidadPensionado(BK$1,$E51,$B51, $D51, Hombres!$A$1:$DW$117, Mujeres!$A$1:$DW$117)</f>
        <v>0</v>
      </c>
      <c r="BL51" s="46" cm="1">
        <f t="array" ref="BL51">AnualidadPensionado(BL$1,$E51,$B51, $D51, Hombres!$A$1:$DW$117, Mujeres!$A$1:$DW$117)</f>
        <v>0</v>
      </c>
      <c r="BM51" s="46" cm="1">
        <f t="array" ref="BM51">AnualidadPensionado(BM$1,$E51,$B51, $D51, Hombres!$A$1:$DW$117, Mujeres!$A$1:$DW$117)</f>
        <v>0</v>
      </c>
      <c r="BN51" s="46" cm="1">
        <f t="array" ref="BN51">AnualidadPensionado(BN$1,$E51,$B51, $D51, Hombres!$A$1:$DW$117, Mujeres!$A$1:$DW$117)</f>
        <v>0</v>
      </c>
      <c r="BO51" s="46" cm="1">
        <f t="array" ref="BO51">AnualidadPensionado(BO$1,$E51,$B51, $D51, Hombres!$A$1:$DW$117, Mujeres!$A$1:$DW$117)</f>
        <v>0</v>
      </c>
      <c r="BP51" s="46" cm="1">
        <f t="array" ref="BP51">AnualidadPensionado(BP$1,$E51,$B51, $D51, Hombres!$A$1:$DW$117, Mujeres!$A$1:$DW$117)</f>
        <v>0</v>
      </c>
      <c r="BQ51" s="46" cm="1">
        <f t="array" ref="BQ51">AnualidadPensionado(BQ$1,$E51,$B51, $D51, Hombres!$A$1:$DW$117, Mujeres!$A$1:$DW$117)</f>
        <v>0</v>
      </c>
      <c r="BR51" s="46" cm="1">
        <f t="array" ref="BR51">AnualidadPensionado(BR$1,$E51,$B51, $D51, Hombres!$A$1:$DW$117, Mujeres!$A$1:$DW$117)</f>
        <v>0</v>
      </c>
      <c r="BS51" s="46" cm="1">
        <f t="array" ref="BS51">AnualidadPensionado(BS$1,$E51,$B51, $D51, Hombres!$A$1:$DW$117, Mujeres!$A$1:$DW$117)</f>
        <v>0</v>
      </c>
      <c r="BT51" s="46" cm="1">
        <f t="array" ref="BT51">AnualidadPensionado(BT$1,$E51,$B51, $D51, Hombres!$A$1:$DW$117, Mujeres!$A$1:$DW$117)</f>
        <v>0</v>
      </c>
      <c r="BU51" s="46" cm="1">
        <f t="array" ref="BU51">AnualidadPensionado(BU$1,$E51,$B51, $D51, Hombres!$A$1:$DW$117, Mujeres!$A$1:$DW$117)</f>
        <v>0</v>
      </c>
      <c r="BV51" s="46" cm="1">
        <f t="array" ref="BV51">AnualidadPensionado(BV$1,$E51,$B51, $D51, Hombres!$A$1:$DW$117, Mujeres!$A$1:$DW$117)</f>
        <v>0</v>
      </c>
      <c r="BW51" s="46" cm="1">
        <f t="array" ref="BW51">AnualidadPensionado(BW$1,$E51,$B51, $D51, Hombres!$A$1:$DW$117, Mujeres!$A$1:$DW$117)</f>
        <v>0</v>
      </c>
      <c r="BX51" s="46" cm="1">
        <f t="array" ref="BX51">AnualidadPensionado(BX$1,$E51,$B51, $D51, Hombres!$A$1:$DW$117, Mujeres!$A$1:$DW$117)</f>
        <v>0</v>
      </c>
      <c r="BY51" s="46" cm="1">
        <f t="array" ref="BY51">AnualidadPensionado(BY$1,$E51,$B51, $D51, Hombres!$A$1:$DW$117, Mujeres!$A$1:$DW$117)</f>
        <v>0</v>
      </c>
      <c r="BZ51" s="46" cm="1">
        <f t="array" ref="BZ51">AnualidadPensionado(BZ$1,$E51,$B51, $D51, Hombres!$A$1:$DW$117, Mujeres!$A$1:$DW$117)</f>
        <v>0</v>
      </c>
      <c r="CA51" s="46" cm="1">
        <f t="array" ref="CA51">AnualidadPensionado(CA$1,$E51,$B51, $D51, Hombres!$A$1:$DW$117, Mujeres!$A$1:$DW$117)</f>
        <v>0</v>
      </c>
      <c r="CB51" s="46" cm="1">
        <f t="array" ref="CB51">AnualidadPensionado(CB$1,$E51,$B51, $D51, Hombres!$A$1:$DW$117, Mujeres!$A$1:$DW$117)</f>
        <v>0</v>
      </c>
      <c r="CC51" s="46" cm="1">
        <f t="array" ref="CC51">AnualidadPensionado(CC$1,$E51,$B51, $D51, Hombres!$A$1:$DW$117, Mujeres!$A$1:$DW$117)</f>
        <v>0</v>
      </c>
      <c r="CD51" s="46" cm="1">
        <f t="array" ref="CD51">AnualidadPensionado(CD$1,$E51,$B51, $D51, Hombres!$A$1:$DW$117, Mujeres!$A$1:$DW$117)</f>
        <v>0</v>
      </c>
      <c r="CE51" s="46" cm="1">
        <f t="array" ref="CE51">AnualidadPensionado(CE$1,$E51,$B51, $D51, Hombres!$A$1:$DW$117, Mujeres!$A$1:$DW$117)</f>
        <v>0</v>
      </c>
      <c r="CF51" s="46" cm="1">
        <f t="array" ref="CF51">AnualidadPensionado(CF$1,$E51,$B51, $D51, Hombres!$A$1:$DW$117, Mujeres!$A$1:$DW$117)</f>
        <v>0</v>
      </c>
      <c r="CG51" s="46" cm="1">
        <f t="array" ref="CG51">AnualidadPensionado(CG$1,$E51,$B51, $D51, Hombres!$A$1:$DW$117, Mujeres!$A$1:$DW$117)</f>
        <v>0</v>
      </c>
      <c r="CH51" s="46" cm="1">
        <f t="array" ref="CH51">AnualidadPensionado(CH$1,$E51,$B51, $D51, Hombres!$A$1:$DW$117, Mujeres!$A$1:$DW$117)</f>
        <v>0</v>
      </c>
      <c r="CI51" s="46" cm="1">
        <f t="array" ref="CI51">AnualidadPensionado(CI$1,$E51,$B51, $D51, Hombres!$A$1:$DW$117, Mujeres!$A$1:$DW$117)</f>
        <v>0</v>
      </c>
      <c r="CJ51" s="46" cm="1">
        <f t="array" ref="CJ51">AnualidadPensionado(CJ$1,$E51,$B51, $D51, Hombres!$A$1:$DW$117, Mujeres!$A$1:$DW$117)</f>
        <v>0</v>
      </c>
      <c r="CK51" s="46" cm="1">
        <f t="array" ref="CK51">AnualidadPensionado(CK$1,$E51,$B51, $D51, Hombres!$A$1:$DW$117, Mujeres!$A$1:$DW$117)</f>
        <v>0</v>
      </c>
      <c r="CL51" s="46" cm="1">
        <f t="array" ref="CL51">AnualidadPensionado(CL$1,$E51,$B51, $D51, Hombres!$A$1:$DW$117, Mujeres!$A$1:$DW$117)</f>
        <v>0</v>
      </c>
      <c r="CM51" s="46" cm="1">
        <f t="array" ref="CM51">AnualidadPensionado(CM$1,$E51,$B51, $D51, Hombres!$A$1:$DW$117, Mujeres!$A$1:$DW$117)</f>
        <v>0</v>
      </c>
      <c r="CN51" s="46" cm="1">
        <f t="array" ref="CN51">AnualidadPensionado(CN$1,$E51,$B51, $D51, Hombres!$A$1:$DW$117, Mujeres!$A$1:$DW$117)</f>
        <v>0</v>
      </c>
      <c r="CO51" s="46" cm="1">
        <f t="array" ref="CO51">AnualidadPensionado(CO$1,$E51,$B51, $D51, Hombres!$A$1:$DW$117, Mujeres!$A$1:$DW$117)</f>
        <v>0</v>
      </c>
      <c r="CP51" s="46" cm="1">
        <f t="array" ref="CP51">AnualidadPensionado(CP$1,$E51,$B51, $D51, Hombres!$A$1:$DW$117, Mujeres!$A$1:$DW$117)</f>
        <v>0</v>
      </c>
      <c r="CQ51" s="46" cm="1">
        <f t="array" ref="CQ51">AnualidadPensionado(CQ$1,$E51,$B51, $D51, Hombres!$A$1:$DW$117, Mujeres!$A$1:$DW$117)</f>
        <v>0</v>
      </c>
      <c r="CR51" s="46" cm="1">
        <f t="array" ref="CR51">AnualidadPensionado(CR$1,$E51,$B51, $D51, Hombres!$A$1:$DW$117, Mujeres!$A$1:$DW$117)</f>
        <v>0</v>
      </c>
      <c r="CS51" s="46" cm="1">
        <f t="array" ref="CS51">AnualidadPensionado(CS$1,$E51,$B51, $D51, Hombres!$A$1:$DW$117, Mujeres!$A$1:$DW$117)</f>
        <v>0</v>
      </c>
      <c r="CT51" s="46" cm="1">
        <f t="array" ref="CT51">AnualidadPensionado(CT$1,$E51,$B51, $D51, Hombres!$A$1:$DW$117, Mujeres!$A$1:$DW$117)</f>
        <v>0</v>
      </c>
      <c r="CU51" s="46" cm="1">
        <f t="array" ref="CU51">AnualidadPensionado(CU$1,$E51,$B51, $D51, Hombres!$A$1:$DW$117, Mujeres!$A$1:$DW$117)</f>
        <v>0</v>
      </c>
      <c r="CV51" s="46" cm="1">
        <f t="array" ref="CV51">AnualidadPensionado(CV$1,$E51,$B51, $D51, Hombres!$A$1:$DW$117, Mujeres!$A$1:$DW$117)</f>
        <v>0</v>
      </c>
      <c r="CW51" s="46" cm="1">
        <f t="array" ref="CW51">AnualidadPensionado(CW$1,$E51,$B51, $D51, Hombres!$A$1:$DW$117, Mujeres!$A$1:$DW$117)</f>
        <v>0</v>
      </c>
      <c r="CX51" s="46" cm="1">
        <f t="array" ref="CX51">AnualidadPensionado(CX$1,$E51,$B51, $D51, Hombres!$A$1:$DW$117, Mujeres!$A$1:$DW$117)</f>
        <v>0</v>
      </c>
      <c r="CY51" s="46" cm="1">
        <f t="array" ref="CY51">AnualidadPensionado(CY$1,$E51,$B51, $D51, Hombres!$A$1:$DW$117, Mujeres!$A$1:$DW$117)</f>
        <v>0</v>
      </c>
      <c r="DB51" s="21"/>
      <c r="DC51" s="46" cm="1">
        <f t="array" ref="DC51">beneficio_muerte_individual_pensionado(DC$1,$E51,$B51, Hombres!$A$1:$DW$117, Mujeres!$A$1:$DW$117)</f>
        <v>0</v>
      </c>
      <c r="DD51" s="46" cm="1">
        <f t="array" ref="DD51">beneficio_muerte_individual_pensionado(DD$1,$E51,$B51, Hombres!$A$1:$DW$117, Mujeres!$A$1:$DW$117)</f>
        <v>71655</v>
      </c>
      <c r="DE51" s="46" cm="1">
        <f t="array" ref="DE51">beneficio_muerte_individual_pensionado(DE$1,$E51,$B51, Hombres!$A$1:$DW$117, Mujeres!$A$1:$DW$117)</f>
        <v>77184.439006500004</v>
      </c>
      <c r="DF51" s="46" cm="1">
        <f t="array" ref="DF51">beneficio_muerte_individual_pensionado(DF$1,$E51,$B51, Hombres!$A$1:$DW$117, Mujeres!$A$1:$DW$117)</f>
        <v>82533.68522330324</v>
      </c>
      <c r="DG51" s="46" cm="1">
        <f t="array" ref="DG51">beneficio_muerte_individual_pensionado(DG$1,$E51,$B51, Hombres!$A$1:$DW$117, Mujeres!$A$1:$DW$117)</f>
        <v>87321.937936416856</v>
      </c>
      <c r="DH51" s="46" cm="1">
        <f t="array" ref="DH51">beneficio_muerte_individual_pensionado(DH$1,$E51,$B51, Hombres!$A$1:$DW$117, Mujeres!$A$1:$DW$117)</f>
        <v>91512.669397773119</v>
      </c>
      <c r="DI51" s="46" cm="1">
        <f t="array" ref="DI51">beneficio_muerte_individual_pensionado(DI$1,$E51,$B51, Hombres!$A$1:$DW$117, Mujeres!$A$1:$DW$117)</f>
        <v>95321.966065870423</v>
      </c>
      <c r="DJ51" s="46" cm="1">
        <f t="array" ref="DJ51">beneficio_muerte_individual_pensionado(DJ$1,$E51,$B51, Hombres!$A$1:$DW$117, Mujeres!$A$1:$DW$117)</f>
        <v>99103.309536923625</v>
      </c>
      <c r="DK51" s="46" cm="1">
        <f t="array" ref="DK51">beneficio_muerte_individual_pensionado(DK$1,$E51,$B51, Hombres!$A$1:$DW$117, Mujeres!$A$1:$DW$117)</f>
        <v>106690.84354428771</v>
      </c>
      <c r="DL51" s="46" cm="1">
        <f t="array" ref="DL51">beneficio_muerte_individual_pensionado(DL$1,$E51,$B51, Hombres!$A$1:$DW$117, Mujeres!$A$1:$DW$117)</f>
        <v>111016.1273707131</v>
      </c>
      <c r="DM51" s="46" cm="1">
        <f t="array" ref="DM51">beneficio_muerte_individual_pensionado(DM$1,$E51,$B51, Hombres!$A$1:$DW$117, Mujeres!$A$1:$DW$117)</f>
        <v>114949.96191697475</v>
      </c>
      <c r="DN51" s="46" cm="1">
        <f t="array" ref="DN51">beneficio_muerte_individual_pensionado(DN$1,$E51,$B51, Hombres!$A$1:$DW$117, Mujeres!$A$1:$DW$117)</f>
        <v>118509.70616127511</v>
      </c>
      <c r="DO51" s="46" cm="1">
        <f t="array" ref="DO51">beneficio_muerte_individual_pensionado(DO$1,$E51,$B51, Hombres!$A$1:$DW$117, Mujeres!$A$1:$DW$117)</f>
        <v>121733.77211526466</v>
      </c>
      <c r="DP51" s="46" cm="1">
        <f t="array" ref="DP51">beneficio_muerte_individual_pensionado(DP$1,$E51,$B51, Hombres!$A$1:$DW$117, Mujeres!$A$1:$DW$117)</f>
        <v>124504.53823039534</v>
      </c>
      <c r="DQ51" s="46" cm="1">
        <f t="array" ref="DQ51">beneficio_muerte_individual_pensionado(DQ$1,$E51,$B51, Hombres!$A$1:$DW$117, Mujeres!$A$1:$DW$117)</f>
        <v>126605.65323767874</v>
      </c>
      <c r="DR51" s="46" cm="1">
        <f t="array" ref="DR51">beneficio_muerte_individual_pensionado(DR$1,$E51,$B51, Hombres!$A$1:$DW$117, Mujeres!$A$1:$DW$117)</f>
        <v>127859.22671187416</v>
      </c>
      <c r="DS51" s="46" cm="1">
        <f t="array" ref="DS51">beneficio_muerte_individual_pensionado(DS$1,$E51,$B51, Hombres!$A$1:$DW$117, Mujeres!$A$1:$DW$117)</f>
        <v>128215.60420781896</v>
      </c>
      <c r="DT51" s="46" cm="1">
        <f t="array" ref="DT51">beneficio_muerte_individual_pensionado(DT$1,$E51,$B51, Hombres!$A$1:$DW$117, Mujeres!$A$1:$DW$117)</f>
        <v>127637.55308117444</v>
      </c>
      <c r="DU51" s="46" cm="1">
        <f t="array" ref="DU51">beneficio_muerte_individual_pensionado(DU$1,$E51,$B51, Hombres!$A$1:$DW$117, Mujeres!$A$1:$DW$117)</f>
        <v>126001.30937769507</v>
      </c>
      <c r="DV51" s="46" cm="1">
        <f t="array" ref="DV51">beneficio_muerte_individual_pensionado(DV$1,$E51,$B51, Hombres!$A$1:$DW$117, Mujeres!$A$1:$DW$117)</f>
        <v>123123.37478481504</v>
      </c>
      <c r="DW51" s="46" cm="1">
        <f t="array" ref="DW51">beneficio_muerte_individual_pensionado(DW$1,$E51,$B51, Hombres!$A$1:$DW$117, Mujeres!$A$1:$DW$117)</f>
        <v>118914.05833457048</v>
      </c>
      <c r="DX51" s="46" cm="1">
        <f t="array" ref="DX51">beneficio_muerte_individual_pensionado(DX$1,$E51,$B51, Hombres!$A$1:$DW$117, Mujeres!$A$1:$DW$117)</f>
        <v>113432.71281998971</v>
      </c>
      <c r="DY51" s="46" cm="1">
        <f t="array" ref="DY51">beneficio_muerte_individual_pensionado(DY$1,$E51,$B51, Hombres!$A$1:$DW$117, Mujeres!$A$1:$DW$117)</f>
        <v>106783.59982117303</v>
      </c>
      <c r="DZ51" s="46" cm="1">
        <f t="array" ref="DZ51">beneficio_muerte_individual_pensionado(DZ$1,$E51,$B51, Hombres!$A$1:$DW$117, Mujeres!$A$1:$DW$117)</f>
        <v>99050.642522337046</v>
      </c>
      <c r="EA51" s="46" cm="1">
        <f t="array" ref="EA51">beneficio_muerte_individual_pensionado(EA$1,$E51,$B51, Hombres!$A$1:$DW$117, Mujeres!$A$1:$DW$117)</f>
        <v>90320.521095461707</v>
      </c>
      <c r="EB51" s="46" cm="1">
        <f t="array" ref="EB51">beneficio_muerte_individual_pensionado(EB$1,$E51,$B51, Hombres!$A$1:$DW$117, Mujeres!$A$1:$DW$117)</f>
        <v>80791.954937881179</v>
      </c>
      <c r="EC51" s="46" cm="1">
        <f t="array" ref="EC51">beneficio_muerte_individual_pensionado(EC$1,$E51,$B51, Hombres!$A$1:$DW$117, Mujeres!$A$1:$DW$117)</f>
        <v>70777.002406726126</v>
      </c>
      <c r="ED51" s="46" cm="1">
        <f t="array" ref="ED51">beneficio_muerte_individual_pensionado(ED$1,$E51,$B51, Hombres!$A$1:$DW$117, Mujeres!$A$1:$DW$117)</f>
        <v>60608.266572247776</v>
      </c>
      <c r="EE51" s="46" cm="1">
        <f t="array" ref="EE51">beneficio_muerte_individual_pensionado(EE$1,$E51,$B51, Hombres!$A$1:$DW$117, Mujeres!$A$1:$DW$117)</f>
        <v>50595.033504651481</v>
      </c>
      <c r="EF51" s="46" cm="1">
        <f t="array" ref="EF51">beneficio_muerte_individual_pensionado(EF$1,$E51,$B51, Hombres!$A$1:$DW$117, Mujeres!$A$1:$DW$117)</f>
        <v>41030.894603132045</v>
      </c>
      <c r="EG51" s="46" cm="1">
        <f t="array" ref="EG51">beneficio_muerte_individual_pensionado(EG$1,$E51,$B51, Hombres!$A$1:$DW$117, Mujeres!$A$1:$DW$117)</f>
        <v>32214.739617637209</v>
      </c>
      <c r="EH51" s="46" cm="1">
        <f t="array" ref="EH51">beneficio_muerte_individual_pensionado(EH$1,$E51,$B51, Hombres!$A$1:$DW$117, Mujeres!$A$1:$DW$117)</f>
        <v>24406.756651544103</v>
      </c>
      <c r="EI51" s="46" cm="1">
        <f t="array" ref="EI51">beneficio_muerte_individual_pensionado(EI$1,$E51,$B51, Hombres!$A$1:$DW$117, Mujeres!$A$1:$DW$117)</f>
        <v>17774.443935030289</v>
      </c>
      <c r="EJ51" s="46" cm="1">
        <f t="array" ref="EJ51">beneficio_muerte_individual_pensionado(EJ$1,$E51,$B51, Hombres!$A$1:$DW$117, Mujeres!$A$1:$DW$117)</f>
        <v>12381.787075444809</v>
      </c>
      <c r="EK51" s="46" cm="1">
        <f t="array" ref="EK51">beneficio_muerte_individual_pensionado(EK$1,$E51,$B51, Hombres!$A$1:$DW$117, Mujeres!$A$1:$DW$117)</f>
        <v>8201.5900073757857</v>
      </c>
      <c r="EL51" s="46" cm="1">
        <f t="array" ref="EL51">beneficio_muerte_individual_pensionado(EL$1,$E51,$B51, Hombres!$A$1:$DW$117, Mujeres!$A$1:$DW$117)</f>
        <v>5132.8405082939662</v>
      </c>
      <c r="EM51" s="46" cm="1">
        <f t="array" ref="EM51">beneficio_muerte_individual_pensionado(EM$1,$E51,$B51, Hombres!$A$1:$DW$117, Mujeres!$A$1:$DW$117)</f>
        <v>3013.9588037291096</v>
      </c>
      <c r="EN51" s="46" cm="1">
        <f t="array" ref="EN51">beneficio_muerte_individual_pensionado(EN$1,$E51,$B51, Hombres!$A$1:$DW$117, Mujeres!$A$1:$DW$117)</f>
        <v>1646.7148746843643</v>
      </c>
      <c r="EO51" s="46" cm="1">
        <f t="array" ref="EO51">beneficio_muerte_individual_pensionado(EO$1,$E51,$B51, Hombres!$A$1:$DW$117, Mujeres!$A$1:$DW$117)</f>
        <v>828.55516151010863</v>
      </c>
      <c r="EP51" s="46" cm="1">
        <f t="array" ref="EP51">beneficio_muerte_individual_pensionado(EP$1,$E51,$B51, Hombres!$A$1:$DW$117, Mujeres!$A$1:$DW$117)</f>
        <v>379.11570672034054</v>
      </c>
      <c r="EQ51" s="46" cm="1">
        <f t="array" ref="EQ51">beneficio_muerte_individual_pensionado(EQ$1,$E51,$B51, Hombres!$A$1:$DW$117, Mujeres!$A$1:$DW$117)</f>
        <v>155.38563799605751</v>
      </c>
      <c r="ER51" s="46" cm="1">
        <f t="array" ref="ER51">beneficio_muerte_individual_pensionado(ER$1,$E51,$B51, Hombres!$A$1:$DW$117, Mujeres!$A$1:$DW$117)</f>
        <v>55.9868546059569</v>
      </c>
      <c r="ES51" s="46" cm="1">
        <f t="array" ref="ES51">beneficio_muerte_individual_pensionado(ES$1,$E51,$B51, Hombres!$A$1:$DW$117, Mujeres!$A$1:$DW$117)</f>
        <v>17.29844640074861</v>
      </c>
      <c r="ET51" s="46" cm="1">
        <f t="array" ref="ET51">beneficio_muerte_individual_pensionado(ET$1,$E51,$B51, Hombres!$A$1:$DW$117, Mujeres!$A$1:$DW$117)</f>
        <v>5.4621941027101464</v>
      </c>
      <c r="EU51" s="46" cm="1">
        <f t="array" ref="EU51">beneficio_muerte_individual_pensionado(EU$1,$E51,$B51, Hombres!$A$1:$DW$117, Mujeres!$A$1:$DW$117)</f>
        <v>0</v>
      </c>
      <c r="EV51" s="46" cm="1">
        <f t="array" ref="EV51">beneficio_muerte_individual_pensionado(EV$1,$E51,$B51, Hombres!$A$1:$DW$117, Mujeres!$A$1:$DW$117)</f>
        <v>0</v>
      </c>
      <c r="EW51" s="46" cm="1">
        <f t="array" ref="EW51">beneficio_muerte_individual_pensionado(EW$1,$E51,$B51, Hombres!$A$1:$DW$117, Mujeres!$A$1:$DW$117)</f>
        <v>0</v>
      </c>
      <c r="EX51" s="46" cm="1">
        <f t="array" ref="EX51">beneficio_muerte_individual_pensionado(EX$1,$E51,$B51, Hombres!$A$1:$DW$117, Mujeres!$A$1:$DW$117)</f>
        <v>0</v>
      </c>
      <c r="EY51" s="46" cm="1">
        <f t="array" ref="EY51">beneficio_muerte_individual_pensionado(EY$1,$E51,$B51, Hombres!$A$1:$DW$117, Mujeres!$A$1:$DW$117)</f>
        <v>0</v>
      </c>
      <c r="EZ51" s="46" cm="1">
        <f t="array" ref="EZ51">beneficio_muerte_individual_pensionado(EZ$1,$E51,$B51, Hombres!$A$1:$DW$117, Mujeres!$A$1:$DW$117)</f>
        <v>0</v>
      </c>
      <c r="FA51" s="46" cm="1">
        <f t="array" ref="FA51">beneficio_muerte_individual_pensionado(FA$1,$E51,$B51, Hombres!$A$1:$DW$117, Mujeres!$A$1:$DW$117)</f>
        <v>0</v>
      </c>
      <c r="FB51" s="46" cm="1">
        <f t="array" ref="FB51">beneficio_muerte_individual_pensionado(FB$1,$E51,$B51, Hombres!$A$1:$DW$117, Mujeres!$A$1:$DW$117)</f>
        <v>0</v>
      </c>
      <c r="FC51" s="46" cm="1">
        <f t="array" ref="FC51">beneficio_muerte_individual_pensionado(FC$1,$E51,$B51, Hombres!$A$1:$DW$117, Mujeres!$A$1:$DW$117)</f>
        <v>0</v>
      </c>
      <c r="FD51" s="46" cm="1">
        <f t="array" ref="FD51">beneficio_muerte_individual_pensionado(FD$1,$E51,$B51, Hombres!$A$1:$DW$117, Mujeres!$A$1:$DW$117)</f>
        <v>0</v>
      </c>
      <c r="FE51" s="46" cm="1">
        <f t="array" ref="FE51">beneficio_muerte_individual_pensionado(FE$1,$E51,$B51, Hombres!$A$1:$DW$117, Mujeres!$A$1:$DW$117)</f>
        <v>0</v>
      </c>
      <c r="FF51" s="46" cm="1">
        <f t="array" ref="FF51">beneficio_muerte_individual_pensionado(FF$1,$E51,$B51, Hombres!$A$1:$DW$117, Mujeres!$A$1:$DW$117)</f>
        <v>0</v>
      </c>
      <c r="FG51" s="46" cm="1">
        <f t="array" ref="FG51">beneficio_muerte_individual_pensionado(FG$1,$E51,$B51, Hombres!$A$1:$DW$117, Mujeres!$A$1:$DW$117)</f>
        <v>0</v>
      </c>
      <c r="FH51" s="46" cm="1">
        <f t="array" ref="FH51">beneficio_muerte_individual_pensionado(FH$1,$E51,$B51, Hombres!$A$1:$DW$117, Mujeres!$A$1:$DW$117)</f>
        <v>0</v>
      </c>
      <c r="FI51" s="46" cm="1">
        <f t="array" ref="FI51">beneficio_muerte_individual_pensionado(FI$1,$E51,$B51, Hombres!$A$1:$DW$117, Mujeres!$A$1:$DW$117)</f>
        <v>0</v>
      </c>
      <c r="FJ51" s="46" cm="1">
        <f t="array" ref="FJ51">beneficio_muerte_individual_pensionado(FJ$1,$E51,$B51, Hombres!$A$1:$DW$117, Mujeres!$A$1:$DW$117)</f>
        <v>0</v>
      </c>
      <c r="FK51" s="46" cm="1">
        <f t="array" ref="FK51">beneficio_muerte_individual_pensionado(FK$1,$E51,$B51, Hombres!$A$1:$DW$117, Mujeres!$A$1:$DW$117)</f>
        <v>0</v>
      </c>
      <c r="FL51" s="46" cm="1">
        <f t="array" ref="FL51">beneficio_muerte_individual_pensionado(FL$1,$E51,$B51, Hombres!$A$1:$DW$117, Mujeres!$A$1:$DW$117)</f>
        <v>0</v>
      </c>
      <c r="FM51" s="46" cm="1">
        <f t="array" ref="FM51">beneficio_muerte_individual_pensionado(FM$1,$E51,$B51, Hombres!$A$1:$DW$117, Mujeres!$A$1:$DW$117)</f>
        <v>0</v>
      </c>
      <c r="FN51" s="46" cm="1">
        <f t="array" ref="FN51">beneficio_muerte_individual_pensionado(FN$1,$E51,$B51, Hombres!$A$1:$DW$117, Mujeres!$A$1:$DW$117)</f>
        <v>0</v>
      </c>
      <c r="FO51" s="46" cm="1">
        <f t="array" ref="FO51">beneficio_muerte_individual_pensionado(FO$1,$E51,$B51, Hombres!$A$1:$DW$117, Mujeres!$A$1:$DW$117)</f>
        <v>0</v>
      </c>
      <c r="FP51" s="46" cm="1">
        <f t="array" ref="FP51">beneficio_muerte_individual_pensionado(FP$1,$E51,$B51, Hombres!$A$1:$DW$117, Mujeres!$A$1:$DW$117)</f>
        <v>0</v>
      </c>
      <c r="FQ51" s="46" cm="1">
        <f t="array" ref="FQ51">beneficio_muerte_individual_pensionado(FQ$1,$E51,$B51, Hombres!$A$1:$DW$117, Mujeres!$A$1:$DW$117)</f>
        <v>0</v>
      </c>
      <c r="FR51" s="46" cm="1">
        <f t="array" ref="FR51">beneficio_muerte_individual_pensionado(FR$1,$E51,$B51, Hombres!$A$1:$DW$117, Mujeres!$A$1:$DW$117)</f>
        <v>0</v>
      </c>
      <c r="FS51" s="46" cm="1">
        <f t="array" ref="FS51">beneficio_muerte_individual_pensionado(FS$1,$E51,$B51, Hombres!$A$1:$DW$117, Mujeres!$A$1:$DW$117)</f>
        <v>0</v>
      </c>
      <c r="FT51" s="46" cm="1">
        <f t="array" ref="FT51">beneficio_muerte_individual_pensionado(FT$1,$E51,$B51, Hombres!$A$1:$DW$117, Mujeres!$A$1:$DW$117)</f>
        <v>0</v>
      </c>
      <c r="FU51" s="46" cm="1">
        <f t="array" ref="FU51">beneficio_muerte_individual_pensionado(FU$1,$E51,$B51, Hombres!$A$1:$DW$117, Mujeres!$A$1:$DW$117)</f>
        <v>0</v>
      </c>
      <c r="FV51" s="46" cm="1">
        <f t="array" ref="FV51">beneficio_muerte_individual_pensionado(FV$1,$E51,$B51, Hombres!$A$1:$DW$117, Mujeres!$A$1:$DW$117)</f>
        <v>0</v>
      </c>
      <c r="FW51" s="46" cm="1">
        <f t="array" ref="FW51">beneficio_muerte_individual_pensionado(FW$1,$E51,$B51, Hombres!$A$1:$DW$117, Mujeres!$A$1:$DW$117)</f>
        <v>0</v>
      </c>
      <c r="FX51" s="46" cm="1">
        <f t="array" ref="FX51">beneficio_muerte_individual_pensionado(FX$1,$E51,$B51, Hombres!$A$1:$DW$117, Mujeres!$A$1:$DW$117)</f>
        <v>0</v>
      </c>
      <c r="FY51" s="46" cm="1">
        <f t="array" ref="FY51">beneficio_muerte_individual_pensionado(FY$1,$E51,$B51, Hombres!$A$1:$DW$117, Mujeres!$A$1:$DW$117)</f>
        <v>0</v>
      </c>
      <c r="FZ51" s="46" cm="1">
        <f t="array" ref="FZ51">beneficio_muerte_individual_pensionado(FZ$1,$E51,$B51, Hombres!$A$1:$DW$117, Mujeres!$A$1:$DW$117)</f>
        <v>0</v>
      </c>
      <c r="GA51" s="46" cm="1">
        <f t="array" ref="GA51">beneficio_muerte_individual_pensionado(GA$1,$E51,$B51, Hombres!$A$1:$DW$117, Mujeres!$A$1:$DW$117)</f>
        <v>0</v>
      </c>
      <c r="GB51" s="46" cm="1">
        <f t="array" ref="GB51">beneficio_muerte_individual_pensionado(GB$1,$E51,$B51, Hombres!$A$1:$DW$117, Mujeres!$A$1:$DW$117)</f>
        <v>0</v>
      </c>
      <c r="GC51" s="46" cm="1">
        <f t="array" ref="GC51">beneficio_muerte_individual_pensionado(GC$1,$E51,$B51, Hombres!$A$1:$DW$117, Mujeres!$A$1:$DW$117)</f>
        <v>0</v>
      </c>
      <c r="GD51" s="46" cm="1">
        <f t="array" ref="GD51">beneficio_muerte_individual_pensionado(GD$1,$E51,$B51, Hombres!$A$1:$DW$117, Mujeres!$A$1:$DW$117)</f>
        <v>0</v>
      </c>
      <c r="GE51" s="46" cm="1">
        <f t="array" ref="GE51">beneficio_muerte_individual_pensionado(GE$1,$E51,$B51, Hombres!$A$1:$DW$117, Mujeres!$A$1:$DW$117)</f>
        <v>0</v>
      </c>
      <c r="GF51" s="46" cm="1">
        <f t="array" ref="GF51">beneficio_muerte_individual_pensionado(GF$1,$E51,$B51, Hombres!$A$1:$DW$117, Mujeres!$A$1:$DW$117)</f>
        <v>0</v>
      </c>
      <c r="GG51" s="46" cm="1">
        <f t="array" ref="GG51">beneficio_muerte_individual_pensionado(GG$1,$E51,$B51, Hombres!$A$1:$DW$117, Mujeres!$A$1:$DW$117)</f>
        <v>0</v>
      </c>
      <c r="GH51" s="46" cm="1">
        <f t="array" ref="GH51">beneficio_muerte_individual_pensionado(GH$1,$E51,$B51, Hombres!$A$1:$DW$117, Mujeres!$A$1:$DW$117)</f>
        <v>0</v>
      </c>
      <c r="GI51" s="46" cm="1">
        <f t="array" ref="GI51">beneficio_muerte_individual_pensionado(GI$1,$E51,$B51, Hombres!$A$1:$DW$117, Mujeres!$A$1:$DW$117)</f>
        <v>0</v>
      </c>
      <c r="GJ51" s="46" cm="1">
        <f t="array" ref="GJ51">beneficio_muerte_individual_pensionado(GJ$1,$E51,$B51, Hombres!$A$1:$DW$117, Mujeres!$A$1:$DW$117)</f>
        <v>0</v>
      </c>
      <c r="GK51" s="46" cm="1">
        <f t="array" ref="GK51">beneficio_muerte_individual_pensionado(GK$1,$E51,$B51, Hombres!$A$1:$DW$117, Mujeres!$A$1:$DW$117)</f>
        <v>0</v>
      </c>
      <c r="GL51" s="46" cm="1">
        <f t="array" ref="GL51">beneficio_muerte_individual_pensionado(GL$1,$E51,$B51, Hombres!$A$1:$DW$117, Mujeres!$A$1:$DW$117)</f>
        <v>0</v>
      </c>
      <c r="GM51" s="46" cm="1">
        <f t="array" ref="GM51">beneficio_muerte_individual_pensionado(GM$1,$E51,$B51, Hombres!$A$1:$DW$117, Mujeres!$A$1:$DW$117)</f>
        <v>0</v>
      </c>
      <c r="GN51" s="46" cm="1">
        <f t="array" ref="GN51">beneficio_muerte_individual_pensionado(GN$1,$E51,$B51, Hombres!$A$1:$DW$117, Mujeres!$A$1:$DW$117)</f>
        <v>0</v>
      </c>
      <c r="GO51" s="46" cm="1">
        <f t="array" ref="GO51">beneficio_muerte_individual_pensionado(GO$1,$E51,$B51, Hombres!$A$1:$DW$117, Mujeres!$A$1:$DW$117)</f>
        <v>0</v>
      </c>
      <c r="GP51" s="46" cm="1">
        <f t="array" ref="GP51">beneficio_muerte_individual_pensionado(GP$1,$E51,$B51, Hombres!$A$1:$DW$117, Mujeres!$A$1:$DW$117)</f>
        <v>0</v>
      </c>
      <c r="GQ51" s="46" cm="1">
        <f t="array" ref="GQ51">beneficio_muerte_individual_pensionado(GQ$1,$E51,$B51, Hombres!$A$1:$DW$117, Mujeres!$A$1:$DW$117)</f>
        <v>0</v>
      </c>
      <c r="GR51" s="46" cm="1">
        <f t="array" ref="GR51">beneficio_muerte_individual_pensionado(GR$1,$E51,$B51, Hombres!$A$1:$DW$117, Mujeres!$A$1:$DW$117)</f>
        <v>0</v>
      </c>
      <c r="GS51" s="46" cm="1">
        <f t="array" ref="GS51">beneficio_muerte_individual_pensionado(GS$1,$E51,$B51, Hombres!$A$1:$DW$117, Mujeres!$A$1:$DW$117)</f>
        <v>0</v>
      </c>
      <c r="GT51" s="46" cm="1">
        <f t="array" ref="GT51">beneficio_muerte_individual_pensionado(GT$1,$E51,$B51, Hombres!$A$1:$DW$117, Mujeres!$A$1:$DW$117)</f>
        <v>0</v>
      </c>
    </row>
    <row r="52" spans="1:202" x14ac:dyDescent="0.2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6" cm="1">
        <f t="array" ref="H52">AnualidadPensionado(H$1,$E52,$B52, $D52, Hombres!$A$1:$DW$117, Mujeres!$A$1:$DW$117)</f>
        <v>0</v>
      </c>
      <c r="I52" s="46" cm="1">
        <f t="array" ref="I52">AnualidadPensionado(I$1,$E52,$B52, $D52, Hombres!$A$1:$DW$117, Mujeres!$A$1:$DW$117)</f>
        <v>1074870.3493611305</v>
      </c>
      <c r="J52" s="46" cm="1">
        <f t="array" ref="J52">AnualidadPensionado(J$1,$E52,$B52, $D52, Hombres!$A$1:$DW$117, Mujeres!$A$1:$DW$117)</f>
        <v>1074756.7742605354</v>
      </c>
      <c r="K52" s="46" cm="1">
        <f t="array" ref="K52">AnualidadPensionado(K$1,$E52,$B52, $D52, Hombres!$A$1:$DW$117, Mujeres!$A$1:$DW$117)</f>
        <v>1071746.4149280484</v>
      </c>
      <c r="L52" s="46" cm="1">
        <f t="array" ref="L52">AnualidadPensionado(L$1,$E52,$B52, $D52, Hombres!$A$1:$DW$117, Mujeres!$A$1:$DW$117)</f>
        <v>1065831.077783294</v>
      </c>
      <c r="M52" s="46" cm="1">
        <f t="array" ref="M52">AnualidadPensionado(M$1,$E52,$B52, $D52, Hombres!$A$1:$DW$117, Mujeres!$A$1:$DW$117)</f>
        <v>1056972.5666674937</v>
      </c>
      <c r="N52" s="46" cm="1">
        <f t="array" ref="N52">AnualidadPensionado(N$1,$E52,$B52, $D52, Hombres!$A$1:$DW$117, Mujeres!$A$1:$DW$117)</f>
        <v>1045001.9813526133</v>
      </c>
      <c r="O52" s="46" cm="1">
        <f t="array" ref="O52">AnualidadPensionado(O$1,$E52,$B52, $D52, Hombres!$A$1:$DW$117, Mujeres!$A$1:$DW$117)</f>
        <v>1028002.0918503534</v>
      </c>
      <c r="P52" s="46" cm="1">
        <f t="array" ref="P52">AnualidadPensionado(P$1,$E52,$B52, $D52, Hombres!$A$1:$DW$117, Mujeres!$A$1:$DW$117)</f>
        <v>1007041.5846024517</v>
      </c>
      <c r="Q52" s="46" cm="1">
        <f t="array" ref="Q52">AnualidadPensionado(Q$1,$E52,$B52, $D52, Hombres!$A$1:$DW$117, Mujeres!$A$1:$DW$117)</f>
        <v>981999.09984938195</v>
      </c>
      <c r="R52" s="46" cm="1">
        <f t="array" ref="R52">AnualidadPensionado(R$1,$E52,$B52, $D52, Hombres!$A$1:$DW$117, Mujeres!$A$1:$DW$117)</f>
        <v>952812.75402907981</v>
      </c>
      <c r="S52" s="46" cm="1">
        <f t="array" ref="S52">AnualidadPensionado(S$1,$E52,$B52, $D52, Hombres!$A$1:$DW$117, Mujeres!$A$1:$DW$117)</f>
        <v>919427.69771361386</v>
      </c>
      <c r="T52" s="46" cm="1">
        <f t="array" ref="T52">AnualidadPensionado(T$1,$E52,$B52, $D52, Hombres!$A$1:$DW$117, Mujeres!$A$1:$DW$117)</f>
        <v>881819.08146152191</v>
      </c>
      <c r="U52" s="46" cm="1">
        <f t="array" ref="U52">AnualidadPensionado(U$1,$E52,$B52, $D52, Hombres!$A$1:$DW$117, Mujeres!$A$1:$DW$117)</f>
        <v>840032.96525805339</v>
      </c>
      <c r="V52" s="46" cm="1">
        <f t="array" ref="V52">AnualidadPensionado(V$1,$E52,$B52, $D52, Hombres!$A$1:$DW$117, Mujeres!$A$1:$DW$117)</f>
        <v>794263.57173822168</v>
      </c>
      <c r="W52" s="46" cm="1">
        <f t="array" ref="W52">AnualidadPensionado(W$1,$E52,$B52, $D52, Hombres!$A$1:$DW$117, Mujeres!$A$1:$DW$117)</f>
        <v>744846.76707553887</v>
      </c>
      <c r="X52" s="46" cm="1">
        <f t="array" ref="X52">AnualidadPensionado(X$1,$E52,$B52, $D52, Hombres!$A$1:$DW$117, Mujeres!$A$1:$DW$117)</f>
        <v>692203.73861474264</v>
      </c>
      <c r="Y52" s="46" cm="1">
        <f t="array" ref="Y52">AnualidadPensionado(Y$1,$E52,$B52, $D52, Hombres!$A$1:$DW$117, Mujeres!$A$1:$DW$117)</f>
        <v>636842.42365989299</v>
      </c>
      <c r="Z52" s="46" cm="1">
        <f t="array" ref="Z52">AnualidadPensionado(Z$1,$E52,$B52, $D52, Hombres!$A$1:$DW$117, Mujeres!$A$1:$DW$117)</f>
        <v>579395.6484387134</v>
      </c>
      <c r="AA52" s="46" cm="1">
        <f t="array" ref="AA52">AnualidadPensionado(AA$1,$E52,$B52, $D52, Hombres!$A$1:$DW$117, Mujeres!$A$1:$DW$117)</f>
        <v>520667.13908102375</v>
      </c>
      <c r="AB52" s="46" cm="1">
        <f t="array" ref="AB52">AnualidadPensionado(AB$1,$E52,$B52, $D52, Hombres!$A$1:$DW$117, Mujeres!$A$1:$DW$117)</f>
        <v>461588.14470650355</v>
      </c>
      <c r="AC52" s="46" cm="1">
        <f t="array" ref="AC52">AnualidadPensionado(AC$1,$E52,$B52, $D52, Hombres!$A$1:$DW$117, Mujeres!$A$1:$DW$117)</f>
        <v>403127.14024006529</v>
      </c>
      <c r="AD52" s="46" cm="1">
        <f t="array" ref="AD52">AnualidadPensionado(AD$1,$E52,$B52, $D52, Hombres!$A$1:$DW$117, Mujeres!$A$1:$DW$117)</f>
        <v>346253.87501015322</v>
      </c>
      <c r="AE52" s="46" cm="1">
        <f t="array" ref="AE52">AnualidadPensionado(AE$1,$E52,$B52, $D52, Hombres!$A$1:$DW$117, Mujeres!$A$1:$DW$117)</f>
        <v>291939.66324428382</v>
      </c>
      <c r="AF52" s="46" cm="1">
        <f t="array" ref="AF52">AnualidadPensionado(AF$1,$E52,$B52, $D52, Hombres!$A$1:$DW$117, Mujeres!$A$1:$DW$117)</f>
        <v>241141.36572031677</v>
      </c>
      <c r="AG52" s="46" cm="1">
        <f t="array" ref="AG52">AnualidadPensionado(AG$1,$E52,$B52, $D52, Hombres!$A$1:$DW$117, Mujeres!$A$1:$DW$117)</f>
        <v>194713.48560224025</v>
      </c>
      <c r="AH52" s="46" cm="1">
        <f t="array" ref="AH52">AnualidadPensionado(AH$1,$E52,$B52, $D52, Hombres!$A$1:$DW$117, Mujeres!$A$1:$DW$117)</f>
        <v>153314.82756634007</v>
      </c>
      <c r="AI52" s="46" cm="1">
        <f t="array" ref="AI52">AnualidadPensionado(AI$1,$E52,$B52, $D52, Hombres!$A$1:$DW$117, Mujeres!$A$1:$DW$117)</f>
        <v>117372.89386750886</v>
      </c>
      <c r="AJ52" s="46" cm="1">
        <f t="array" ref="AJ52">AnualidadPensionado(AJ$1,$E52,$B52, $D52, Hombres!$A$1:$DW$117, Mujeres!$A$1:$DW$117)</f>
        <v>87078.990806071888</v>
      </c>
      <c r="AK52" s="46" cm="1">
        <f t="array" ref="AK52">AnualidadPensionado(AK$1,$E52,$B52, $D52, Hombres!$A$1:$DW$117, Mujeres!$A$1:$DW$117)</f>
        <v>62383.498384682352</v>
      </c>
      <c r="AL52" s="46" cm="1">
        <f t="array" ref="AL52">AnualidadPensionado(AL$1,$E52,$B52, $D52, Hombres!$A$1:$DW$117, Mujeres!$A$1:$DW$117)</f>
        <v>42985.035835351999</v>
      </c>
      <c r="AM52" s="46" cm="1">
        <f t="array" ref="AM52">AnualidadPensionado(AM$1,$E52,$B52, $D52, Hombres!$A$1:$DW$117, Mujeres!$A$1:$DW$117)</f>
        <v>28356.150634688431</v>
      </c>
      <c r="AN52" s="46" cm="1">
        <f t="array" ref="AN52">AnualidadPensionado(AN$1,$E52,$B52, $D52, Hombres!$A$1:$DW$117, Mujeres!$A$1:$DW$117)</f>
        <v>17810.988151218469</v>
      </c>
      <c r="AO52" s="46" cm="1">
        <f t="array" ref="AO52">AnualidadPensionado(AO$1,$E52,$B52, $D52, Hombres!$A$1:$DW$117, Mujeres!$A$1:$DW$117)</f>
        <v>10585.074087631589</v>
      </c>
      <c r="AP52" s="46" cm="1">
        <f t="array" ref="AP52">AnualidadPensionado(AP$1,$E52,$B52, $D52, Hombres!$A$1:$DW$117, Mujeres!$A$1:$DW$117)</f>
        <v>5909.6083228699626</v>
      </c>
      <c r="AQ52" s="46" cm="1">
        <f t="array" ref="AQ52">AnualidadPensionado(AQ$1,$E52,$B52, $D52, Hombres!$A$1:$DW$117, Mujeres!$A$1:$DW$117)</f>
        <v>3073.908942796073</v>
      </c>
      <c r="AR52" s="46" cm="1">
        <f t="array" ref="AR52">AnualidadPensionado(AR$1,$E52,$B52, $D52, Hombres!$A$1:$DW$117, Mujeres!$A$1:$DW$117)</f>
        <v>1474.8863878986301</v>
      </c>
      <c r="AS52" s="46" cm="1">
        <f t="array" ref="AS52">AnualidadPensionado(AS$1,$E52,$B52, $D52, Hombres!$A$1:$DW$117, Mujeres!$A$1:$DW$117)</f>
        <v>644.82181842453292</v>
      </c>
      <c r="AT52" s="46" cm="1">
        <f t="array" ref="AT52">AnualidadPensionado(AT$1,$E52,$B52, $D52, Hombres!$A$1:$DW$117, Mujeres!$A$1:$DW$117)</f>
        <v>253.02590721061495</v>
      </c>
      <c r="AU52" s="46" cm="1">
        <f t="array" ref="AU52">AnualidadPensionado(AU$1,$E52,$B52, $D52, Hombres!$A$1:$DW$117, Mujeres!$A$1:$DW$117)</f>
        <v>87.442683315630433</v>
      </c>
      <c r="AV52" s="46" cm="1">
        <f t="array" ref="AV52">AnualidadPensionado(AV$1,$E52,$B52, $D52, Hombres!$A$1:$DW$117, Mujeres!$A$1:$DW$117)</f>
        <v>25.965648097441502</v>
      </c>
      <c r="AW52" s="46" cm="1">
        <f t="array" ref="AW52">AnualidadPensionado(AW$1,$E52,$B52, $D52, Hombres!$A$1:$DW$117, Mujeres!$A$1:$DW$117)</f>
        <v>6.4023859696026566</v>
      </c>
      <c r="AX52" s="46" cm="1">
        <f t="array" ref="AX52">AnualidadPensionado(AX$1,$E52,$B52, $D52, Hombres!$A$1:$DW$117, Mujeres!$A$1:$DW$117)</f>
        <v>0</v>
      </c>
      <c r="AY52" s="46" cm="1">
        <f t="array" ref="AY52">AnualidadPensionado(AY$1,$E52,$B52, $D52, Hombres!$A$1:$DW$117, Mujeres!$A$1:$DW$117)</f>
        <v>0</v>
      </c>
      <c r="AZ52" s="46" cm="1">
        <f t="array" ref="AZ52">AnualidadPensionado(AZ$1,$E52,$B52, $D52, Hombres!$A$1:$DW$117, Mujeres!$A$1:$DW$117)</f>
        <v>0</v>
      </c>
      <c r="BA52" s="46" cm="1">
        <f t="array" ref="BA52">AnualidadPensionado(BA$1,$E52,$B52, $D52, Hombres!$A$1:$DW$117, Mujeres!$A$1:$DW$117)</f>
        <v>0</v>
      </c>
      <c r="BB52" s="46" cm="1">
        <f t="array" ref="BB52">AnualidadPensionado(BB$1,$E52,$B52, $D52, Hombres!$A$1:$DW$117, Mujeres!$A$1:$DW$117)</f>
        <v>0</v>
      </c>
      <c r="BC52" s="46" cm="1">
        <f t="array" ref="BC52">AnualidadPensionado(BC$1,$E52,$B52, $D52, Hombres!$A$1:$DW$117, Mujeres!$A$1:$DW$117)</f>
        <v>0</v>
      </c>
      <c r="BD52" s="46" cm="1">
        <f t="array" ref="BD52">AnualidadPensionado(BD$1,$E52,$B52, $D52, Hombres!$A$1:$DW$117, Mujeres!$A$1:$DW$117)</f>
        <v>0</v>
      </c>
      <c r="BE52" s="46" cm="1">
        <f t="array" ref="BE52">AnualidadPensionado(BE$1,$E52,$B52, $D52, Hombres!$A$1:$DW$117, Mujeres!$A$1:$DW$117)</f>
        <v>0</v>
      </c>
      <c r="BF52" s="46" cm="1">
        <f t="array" ref="BF52">AnualidadPensionado(BF$1,$E52,$B52, $D52, Hombres!$A$1:$DW$117, Mujeres!$A$1:$DW$117)</f>
        <v>0</v>
      </c>
      <c r="BG52" s="46" cm="1">
        <f t="array" ref="BG52">AnualidadPensionado(BG$1,$E52,$B52, $D52, Hombres!$A$1:$DW$117, Mujeres!$A$1:$DW$117)</f>
        <v>0</v>
      </c>
      <c r="BH52" s="46" cm="1">
        <f t="array" ref="BH52">AnualidadPensionado(BH$1,$E52,$B52, $D52, Hombres!$A$1:$DW$117, Mujeres!$A$1:$DW$117)</f>
        <v>0</v>
      </c>
      <c r="BI52" s="46" cm="1">
        <f t="array" ref="BI52">AnualidadPensionado(BI$1,$E52,$B52, $D52, Hombres!$A$1:$DW$117, Mujeres!$A$1:$DW$117)</f>
        <v>0</v>
      </c>
      <c r="BJ52" s="46" cm="1">
        <f t="array" ref="BJ52">AnualidadPensionado(BJ$1,$E52,$B52, $D52, Hombres!$A$1:$DW$117, Mujeres!$A$1:$DW$117)</f>
        <v>0</v>
      </c>
      <c r="BK52" s="46" cm="1">
        <f t="array" ref="BK52">AnualidadPensionado(BK$1,$E52,$B52, $D52, Hombres!$A$1:$DW$117, Mujeres!$A$1:$DW$117)</f>
        <v>0</v>
      </c>
      <c r="BL52" s="46" cm="1">
        <f t="array" ref="BL52">AnualidadPensionado(BL$1,$E52,$B52, $D52, Hombres!$A$1:$DW$117, Mujeres!$A$1:$DW$117)</f>
        <v>0</v>
      </c>
      <c r="BM52" s="46" cm="1">
        <f t="array" ref="BM52">AnualidadPensionado(BM$1,$E52,$B52, $D52, Hombres!$A$1:$DW$117, Mujeres!$A$1:$DW$117)</f>
        <v>0</v>
      </c>
      <c r="BN52" s="46" cm="1">
        <f t="array" ref="BN52">AnualidadPensionado(BN$1,$E52,$B52, $D52, Hombres!$A$1:$DW$117, Mujeres!$A$1:$DW$117)</f>
        <v>0</v>
      </c>
      <c r="BO52" s="46" cm="1">
        <f t="array" ref="BO52">AnualidadPensionado(BO$1,$E52,$B52, $D52, Hombres!$A$1:$DW$117, Mujeres!$A$1:$DW$117)</f>
        <v>0</v>
      </c>
      <c r="BP52" s="46" cm="1">
        <f t="array" ref="BP52">AnualidadPensionado(BP$1,$E52,$B52, $D52, Hombres!$A$1:$DW$117, Mujeres!$A$1:$DW$117)</f>
        <v>0</v>
      </c>
      <c r="BQ52" s="46" cm="1">
        <f t="array" ref="BQ52">AnualidadPensionado(BQ$1,$E52,$B52, $D52, Hombres!$A$1:$DW$117, Mujeres!$A$1:$DW$117)</f>
        <v>0</v>
      </c>
      <c r="BR52" s="46" cm="1">
        <f t="array" ref="BR52">AnualidadPensionado(BR$1,$E52,$B52, $D52, Hombres!$A$1:$DW$117, Mujeres!$A$1:$DW$117)</f>
        <v>0</v>
      </c>
      <c r="BS52" s="46" cm="1">
        <f t="array" ref="BS52">AnualidadPensionado(BS$1,$E52,$B52, $D52, Hombres!$A$1:$DW$117, Mujeres!$A$1:$DW$117)</f>
        <v>0</v>
      </c>
      <c r="BT52" s="46" cm="1">
        <f t="array" ref="BT52">AnualidadPensionado(BT$1,$E52,$B52, $D52, Hombres!$A$1:$DW$117, Mujeres!$A$1:$DW$117)</f>
        <v>0</v>
      </c>
      <c r="BU52" s="46" cm="1">
        <f t="array" ref="BU52">AnualidadPensionado(BU$1,$E52,$B52, $D52, Hombres!$A$1:$DW$117, Mujeres!$A$1:$DW$117)</f>
        <v>0</v>
      </c>
      <c r="BV52" s="46" cm="1">
        <f t="array" ref="BV52">AnualidadPensionado(BV$1,$E52,$B52, $D52, Hombres!$A$1:$DW$117, Mujeres!$A$1:$DW$117)</f>
        <v>0</v>
      </c>
      <c r="BW52" s="46" cm="1">
        <f t="array" ref="BW52">AnualidadPensionado(BW$1,$E52,$B52, $D52, Hombres!$A$1:$DW$117, Mujeres!$A$1:$DW$117)</f>
        <v>0</v>
      </c>
      <c r="BX52" s="46" cm="1">
        <f t="array" ref="BX52">AnualidadPensionado(BX$1,$E52,$B52, $D52, Hombres!$A$1:$DW$117, Mujeres!$A$1:$DW$117)</f>
        <v>0</v>
      </c>
      <c r="BY52" s="46" cm="1">
        <f t="array" ref="BY52">AnualidadPensionado(BY$1,$E52,$B52, $D52, Hombres!$A$1:$DW$117, Mujeres!$A$1:$DW$117)</f>
        <v>0</v>
      </c>
      <c r="BZ52" s="46" cm="1">
        <f t="array" ref="BZ52">AnualidadPensionado(BZ$1,$E52,$B52, $D52, Hombres!$A$1:$DW$117, Mujeres!$A$1:$DW$117)</f>
        <v>0</v>
      </c>
      <c r="CA52" s="46" cm="1">
        <f t="array" ref="CA52">AnualidadPensionado(CA$1,$E52,$B52, $D52, Hombres!$A$1:$DW$117, Mujeres!$A$1:$DW$117)</f>
        <v>0</v>
      </c>
      <c r="CB52" s="46" cm="1">
        <f t="array" ref="CB52">AnualidadPensionado(CB$1,$E52,$B52, $D52, Hombres!$A$1:$DW$117, Mujeres!$A$1:$DW$117)</f>
        <v>0</v>
      </c>
      <c r="CC52" s="46" cm="1">
        <f t="array" ref="CC52">AnualidadPensionado(CC$1,$E52,$B52, $D52, Hombres!$A$1:$DW$117, Mujeres!$A$1:$DW$117)</f>
        <v>0</v>
      </c>
      <c r="CD52" s="46" cm="1">
        <f t="array" ref="CD52">AnualidadPensionado(CD$1,$E52,$B52, $D52, Hombres!$A$1:$DW$117, Mujeres!$A$1:$DW$117)</f>
        <v>0</v>
      </c>
      <c r="CE52" s="46" cm="1">
        <f t="array" ref="CE52">AnualidadPensionado(CE$1,$E52,$B52, $D52, Hombres!$A$1:$DW$117, Mujeres!$A$1:$DW$117)</f>
        <v>0</v>
      </c>
      <c r="CF52" s="46" cm="1">
        <f t="array" ref="CF52">AnualidadPensionado(CF$1,$E52,$B52, $D52, Hombres!$A$1:$DW$117, Mujeres!$A$1:$DW$117)</f>
        <v>0</v>
      </c>
      <c r="CG52" s="46" cm="1">
        <f t="array" ref="CG52">AnualidadPensionado(CG$1,$E52,$B52, $D52, Hombres!$A$1:$DW$117, Mujeres!$A$1:$DW$117)</f>
        <v>0</v>
      </c>
      <c r="CH52" s="46" cm="1">
        <f t="array" ref="CH52">AnualidadPensionado(CH$1,$E52,$B52, $D52, Hombres!$A$1:$DW$117, Mujeres!$A$1:$DW$117)</f>
        <v>0</v>
      </c>
      <c r="CI52" s="46" cm="1">
        <f t="array" ref="CI52">AnualidadPensionado(CI$1,$E52,$B52, $D52, Hombres!$A$1:$DW$117, Mujeres!$A$1:$DW$117)</f>
        <v>0</v>
      </c>
      <c r="CJ52" s="46" cm="1">
        <f t="array" ref="CJ52">AnualidadPensionado(CJ$1,$E52,$B52, $D52, Hombres!$A$1:$DW$117, Mujeres!$A$1:$DW$117)</f>
        <v>0</v>
      </c>
      <c r="CK52" s="46" cm="1">
        <f t="array" ref="CK52">AnualidadPensionado(CK$1,$E52,$B52, $D52, Hombres!$A$1:$DW$117, Mujeres!$A$1:$DW$117)</f>
        <v>0</v>
      </c>
      <c r="CL52" s="46" cm="1">
        <f t="array" ref="CL52">AnualidadPensionado(CL$1,$E52,$B52, $D52, Hombres!$A$1:$DW$117, Mujeres!$A$1:$DW$117)</f>
        <v>0</v>
      </c>
      <c r="CM52" s="46" cm="1">
        <f t="array" ref="CM52">AnualidadPensionado(CM$1,$E52,$B52, $D52, Hombres!$A$1:$DW$117, Mujeres!$A$1:$DW$117)</f>
        <v>0</v>
      </c>
      <c r="CN52" s="46" cm="1">
        <f t="array" ref="CN52">AnualidadPensionado(CN$1,$E52,$B52, $D52, Hombres!$A$1:$DW$117, Mujeres!$A$1:$DW$117)</f>
        <v>0</v>
      </c>
      <c r="CO52" s="46" cm="1">
        <f t="array" ref="CO52">AnualidadPensionado(CO$1,$E52,$B52, $D52, Hombres!$A$1:$DW$117, Mujeres!$A$1:$DW$117)</f>
        <v>0</v>
      </c>
      <c r="CP52" s="46" cm="1">
        <f t="array" ref="CP52">AnualidadPensionado(CP$1,$E52,$B52, $D52, Hombres!$A$1:$DW$117, Mujeres!$A$1:$DW$117)</f>
        <v>0</v>
      </c>
      <c r="CQ52" s="46" cm="1">
        <f t="array" ref="CQ52">AnualidadPensionado(CQ$1,$E52,$B52, $D52, Hombres!$A$1:$DW$117, Mujeres!$A$1:$DW$117)</f>
        <v>0</v>
      </c>
      <c r="CR52" s="46" cm="1">
        <f t="array" ref="CR52">AnualidadPensionado(CR$1,$E52,$B52, $D52, Hombres!$A$1:$DW$117, Mujeres!$A$1:$DW$117)</f>
        <v>0</v>
      </c>
      <c r="CS52" s="46" cm="1">
        <f t="array" ref="CS52">AnualidadPensionado(CS$1,$E52,$B52, $D52, Hombres!$A$1:$DW$117, Mujeres!$A$1:$DW$117)</f>
        <v>0</v>
      </c>
      <c r="CT52" s="46" cm="1">
        <f t="array" ref="CT52">AnualidadPensionado(CT$1,$E52,$B52, $D52, Hombres!$A$1:$DW$117, Mujeres!$A$1:$DW$117)</f>
        <v>0</v>
      </c>
      <c r="CU52" s="46" cm="1">
        <f t="array" ref="CU52">AnualidadPensionado(CU$1,$E52,$B52, $D52, Hombres!$A$1:$DW$117, Mujeres!$A$1:$DW$117)</f>
        <v>0</v>
      </c>
      <c r="CV52" s="46" cm="1">
        <f t="array" ref="CV52">AnualidadPensionado(CV$1,$E52,$B52, $D52, Hombres!$A$1:$DW$117, Mujeres!$A$1:$DW$117)</f>
        <v>0</v>
      </c>
      <c r="CW52" s="46" cm="1">
        <f t="array" ref="CW52">AnualidadPensionado(CW$1,$E52,$B52, $D52, Hombres!$A$1:$DW$117, Mujeres!$A$1:$DW$117)</f>
        <v>0</v>
      </c>
      <c r="CX52" s="46" cm="1">
        <f t="array" ref="CX52">AnualidadPensionado(CX$1,$E52,$B52, $D52, Hombres!$A$1:$DW$117, Mujeres!$A$1:$DW$117)</f>
        <v>0</v>
      </c>
      <c r="CY52" s="46" cm="1">
        <f t="array" ref="CY52">AnualidadPensionado(CY$1,$E52,$B52, $D52, Hombres!$A$1:$DW$117, Mujeres!$A$1:$DW$117)</f>
        <v>0</v>
      </c>
      <c r="DB52" s="21"/>
      <c r="DC52" s="46" cm="1">
        <f t="array" ref="DC52">beneficio_muerte_individual_pensionado(DC$1,$E52,$B52, Hombres!$A$1:$DW$117, Mujeres!$A$1:$DW$117)</f>
        <v>0</v>
      </c>
      <c r="DD52" s="46" cm="1">
        <f t="array" ref="DD52">beneficio_muerte_individual_pensionado(DD$1,$E52,$B52, Hombres!$A$1:$DW$117, Mujeres!$A$1:$DW$117)</f>
        <v>79936.2</v>
      </c>
      <c r="DE52" s="46" cm="1">
        <f t="array" ref="DE52">beneficio_muerte_individual_pensionado(DE$1,$E52,$B52, Hombres!$A$1:$DW$117, Mujeres!$A$1:$DW$117)</f>
        <v>85349.960797439999</v>
      </c>
      <c r="DF52" s="46" cm="1">
        <f t="array" ref="DF52">beneficio_muerte_individual_pensionado(DF$1,$E52,$B52, Hombres!$A$1:$DW$117, Mujeres!$A$1:$DW$117)</f>
        <v>90273.163037709048</v>
      </c>
      <c r="DG52" s="46" cm="1">
        <f t="array" ref="DG52">beneficio_muerte_individual_pensionado(DG$1,$E52,$B52, Hombres!$A$1:$DW$117, Mujeres!$A$1:$DW$117)</f>
        <v>94641.487829409642</v>
      </c>
      <c r="DH52" s="46" cm="1">
        <f t="array" ref="DH52">beneficio_muerte_individual_pensionado(DH$1,$E52,$B52, Hombres!$A$1:$DW$117, Mujeres!$A$1:$DW$117)</f>
        <v>98560.605709730895</v>
      </c>
      <c r="DI52" s="46" cm="1">
        <f t="array" ref="DI52">beneficio_muerte_individual_pensionado(DI$1,$E52,$B52, Hombres!$A$1:$DW$117, Mujeres!$A$1:$DW$117)</f>
        <v>102360.02904053396</v>
      </c>
      <c r="DJ52" s="46" cm="1">
        <f t="array" ref="DJ52">beneficio_muerte_individual_pensionado(DJ$1,$E52,$B52, Hombres!$A$1:$DW$117, Mujeres!$A$1:$DW$117)</f>
        <v>110004.11440275682</v>
      </c>
      <c r="DK52" s="46" cm="1">
        <f t="array" ref="DK52">beneficio_muerte_individual_pensionado(DK$1,$E52,$B52, Hombres!$A$1:$DW$117, Mujeres!$A$1:$DW$117)</f>
        <v>114422.1814262384</v>
      </c>
      <c r="DL52" s="46" cm="1">
        <f t="array" ref="DL52">beneficio_muerte_individual_pensionado(DL$1,$E52,$B52, Hombres!$A$1:$DW$117, Mujeres!$A$1:$DW$117)</f>
        <v>118495.01465409134</v>
      </c>
      <c r="DM52" s="46" cm="1">
        <f t="array" ref="DM52">beneficio_muerte_individual_pensionado(DM$1,$E52,$B52, Hombres!$A$1:$DW$117, Mujeres!$A$1:$DW$117)</f>
        <v>122107.40227382108</v>
      </c>
      <c r="DN52" s="46" cm="1">
        <f t="array" ref="DN52">beneficio_muerte_individual_pensionado(DN$1,$E52,$B52, Hombres!$A$1:$DW$117, Mujeres!$A$1:$DW$117)</f>
        <v>125268.41273424428</v>
      </c>
      <c r="DO52" s="46" cm="1">
        <f t="array" ref="DO52">beneficio_muerte_individual_pensionado(DO$1,$E52,$B52, Hombres!$A$1:$DW$117, Mujeres!$A$1:$DW$117)</f>
        <v>127943.25864485017</v>
      </c>
      <c r="DP52" s="46" cm="1">
        <f t="array" ref="DP52">beneficio_muerte_individual_pensionado(DP$1,$E52,$B52, Hombres!$A$1:$DW$117, Mujeres!$A$1:$DW$117)</f>
        <v>130026.82613850619</v>
      </c>
      <c r="DQ52" s="46" cm="1">
        <f t="array" ref="DQ52">beneficio_muerte_individual_pensionado(DQ$1,$E52,$B52, Hombres!$A$1:$DW$117, Mujeres!$A$1:$DW$117)</f>
        <v>131289.34512938588</v>
      </c>
      <c r="DR52" s="46" cm="1">
        <f t="array" ref="DR52">beneficio_muerte_individual_pensionado(DR$1,$E52,$B52, Hombres!$A$1:$DW$117, Mujeres!$A$1:$DW$117)</f>
        <v>131550.16168356803</v>
      </c>
      <c r="DS52" s="46" cm="1">
        <f t="array" ref="DS52">beneficio_muerte_individual_pensionado(DS$1,$E52,$B52, Hombres!$A$1:$DW$117, Mujeres!$A$1:$DW$117)</f>
        <v>130759.17038663258</v>
      </c>
      <c r="DT52" s="46" cm="1">
        <f t="array" ref="DT52">beneficio_muerte_individual_pensionado(DT$1,$E52,$B52, Hombres!$A$1:$DW$117, Mujeres!$A$1:$DW$117)</f>
        <v>128878.89812527735</v>
      </c>
      <c r="DU52" s="46" cm="1">
        <f t="array" ref="DU52">beneficio_muerte_individual_pensionado(DU$1,$E52,$B52, Hombres!$A$1:$DW$117, Mujeres!$A$1:$DW$117)</f>
        <v>125823.0623258993</v>
      </c>
      <c r="DV52" s="46" cm="1">
        <f t="array" ref="DV52">beneficio_muerte_individual_pensionado(DV$1,$E52,$B52, Hombres!$A$1:$DW$117, Mujeres!$A$1:$DW$117)</f>
        <v>121453.51723275938</v>
      </c>
      <c r="DW52" s="46" cm="1">
        <f t="array" ref="DW52">beneficio_muerte_individual_pensionado(DW$1,$E52,$B52, Hombres!$A$1:$DW$117, Mujeres!$A$1:$DW$117)</f>
        <v>115729.43309026638</v>
      </c>
      <c r="DX52" s="46" cm="1">
        <f t="array" ref="DX52">beneficio_muerte_individual_pensionado(DX$1,$E52,$B52, Hombres!$A$1:$DW$117, Mujeres!$A$1:$DW$117)</f>
        <v>108763.2082069817</v>
      </c>
      <c r="DY52" s="46" cm="1">
        <f t="array" ref="DY52">beneficio_muerte_individual_pensionado(DY$1,$E52,$B52, Hombres!$A$1:$DW$117, Mujeres!$A$1:$DW$117)</f>
        <v>100715.51409399873</v>
      </c>
      <c r="DZ52" s="46" cm="1">
        <f t="array" ref="DZ52">beneficio_muerte_individual_pensionado(DZ$1,$E52,$B52, Hombres!$A$1:$DW$117, Mujeres!$A$1:$DW$117)</f>
        <v>91734.746443566153</v>
      </c>
      <c r="EA52" s="46" cm="1">
        <f t="array" ref="EA52">beneficio_muerte_individual_pensionado(EA$1,$E52,$B52, Hombres!$A$1:$DW$117, Mujeres!$A$1:$DW$117)</f>
        <v>81980.23612533533</v>
      </c>
      <c r="EB52" s="46" cm="1">
        <f t="array" ref="EB52">beneficio_muerte_individual_pensionado(EB$1,$E52,$B52, Hombres!$A$1:$DW$117, Mujeres!$A$1:$DW$117)</f>
        <v>71715.115051710847</v>
      </c>
      <c r="EC52" s="46" cm="1">
        <f t="array" ref="EC52">beneficio_muerte_individual_pensionado(EC$1,$E52,$B52, Hombres!$A$1:$DW$117, Mujeres!$A$1:$DW$117)</f>
        <v>61293.737536477405</v>
      </c>
      <c r="ED52" s="46" cm="1">
        <f t="array" ref="ED52">beneficio_muerte_individual_pensionado(ED$1,$E52,$B52, Hombres!$A$1:$DW$117, Mujeres!$A$1:$DW$117)</f>
        <v>51070.125728986022</v>
      </c>
      <c r="EE52" s="46" cm="1">
        <f t="array" ref="EE52">beneficio_muerte_individual_pensionado(EE$1,$E52,$B52, Hombres!$A$1:$DW$117, Mujeres!$A$1:$DW$117)</f>
        <v>41356.305662911567</v>
      </c>
      <c r="EF52" s="46" cm="1">
        <f t="array" ref="EF52">beneficio_muerte_individual_pensionado(EF$1,$E52,$B52, Hombres!$A$1:$DW$117, Mujeres!$A$1:$DW$117)</f>
        <v>32425.1256386842</v>
      </c>
      <c r="EG52" s="46" cm="1">
        <f t="array" ref="EG52">beneficio_muerte_individual_pensionado(EG$1,$E52,$B52, Hombres!$A$1:$DW$117, Mujeres!$A$1:$DW$117)</f>
        <v>24520.175110235839</v>
      </c>
      <c r="EH52" s="46" cm="1">
        <f t="array" ref="EH52">beneficio_muerte_individual_pensionado(EH$1,$E52,$B52, Hombres!$A$1:$DW$117, Mujeres!$A$1:$DW$117)</f>
        <v>17816.398562625127</v>
      </c>
      <c r="EI52" s="46" cm="1">
        <f t="array" ref="EI52">beneficio_muerte_individual_pensionado(EI$1,$E52,$B52, Hombres!$A$1:$DW$117, Mujeres!$A$1:$DW$117)</f>
        <v>12383.08635410977</v>
      </c>
      <c r="EJ52" s="46" cm="1">
        <f t="array" ref="EJ52">beneficio_muerte_individual_pensionado(EJ$1,$E52,$B52, Hombres!$A$1:$DW$117, Mujeres!$A$1:$DW$117)</f>
        <v>8186.9177502093162</v>
      </c>
      <c r="EK52" s="46" cm="1">
        <f t="array" ref="EK52">beneficio_muerte_individual_pensionado(EK$1,$E52,$B52, Hombres!$A$1:$DW$117, Mujeres!$A$1:$DW$117)</f>
        <v>5114.1206892132186</v>
      </c>
      <c r="EL52" s="46" cm="1">
        <f t="array" ref="EL52">beneficio_muerte_individual_pensionado(EL$1,$E52,$B52, Hombres!$A$1:$DW$117, Mujeres!$A$1:$DW$117)</f>
        <v>2996.180451355588</v>
      </c>
      <c r="EM52" s="46" cm="1">
        <f t="array" ref="EM52">beneficio_muerte_individual_pensionado(EM$1,$E52,$B52, Hombres!$A$1:$DW$117, Mujeres!$A$1:$DW$117)</f>
        <v>1632.8210444416688</v>
      </c>
      <c r="EN52" s="46" cm="1">
        <f t="array" ref="EN52">beneficio_muerte_individual_pensionado(EN$1,$E52,$B52, Hombres!$A$1:$DW$117, Mujeres!$A$1:$DW$117)</f>
        <v>819.52496996338482</v>
      </c>
      <c r="EO52" s="46" cm="1">
        <f t="array" ref="EO52">beneficio_muerte_individual_pensionado(EO$1,$E52,$B52, Hombres!$A$1:$DW$117, Mujeres!$A$1:$DW$117)</f>
        <v>374.15303512508956</v>
      </c>
      <c r="EP52" s="46" cm="1">
        <f t="array" ref="EP52">beneficio_muerte_individual_pensionado(EP$1,$E52,$B52, Hombres!$A$1:$DW$117, Mujeres!$A$1:$DW$117)</f>
        <v>153.00457255416751</v>
      </c>
      <c r="EQ52" s="46" cm="1">
        <f t="array" ref="EQ52">beneficio_muerte_individual_pensionado(EQ$1,$E52,$B52, Hombres!$A$1:$DW$117, Mujeres!$A$1:$DW$117)</f>
        <v>54.98505484314623</v>
      </c>
      <c r="ER52" s="46" cm="1">
        <f t="array" ref="ER52">beneficio_muerte_individual_pensionado(ER$1,$E52,$B52, Hombres!$A$1:$DW$117, Mujeres!$A$1:$DW$117)</f>
        <v>16.94126606536792</v>
      </c>
      <c r="ES52" s="46" cm="1">
        <f t="array" ref="ES52">beneficio_muerte_individual_pensionado(ES$1,$E52,$B52, Hombres!$A$1:$DW$117, Mujeres!$A$1:$DW$117)</f>
        <v>5.3319874855870442</v>
      </c>
      <c r="ET52" s="46" cm="1">
        <f t="array" ref="ET52">beneficio_muerte_individual_pensionado(ET$1,$E52,$B52, Hombres!$A$1:$DW$117, Mujeres!$A$1:$DW$117)</f>
        <v>0</v>
      </c>
      <c r="EU52" s="46" cm="1">
        <f t="array" ref="EU52">beneficio_muerte_individual_pensionado(EU$1,$E52,$B52, Hombres!$A$1:$DW$117, Mujeres!$A$1:$DW$117)</f>
        <v>0</v>
      </c>
      <c r="EV52" s="46" cm="1">
        <f t="array" ref="EV52">beneficio_muerte_individual_pensionado(EV$1,$E52,$B52, Hombres!$A$1:$DW$117, Mujeres!$A$1:$DW$117)</f>
        <v>0</v>
      </c>
      <c r="EW52" s="46" cm="1">
        <f t="array" ref="EW52">beneficio_muerte_individual_pensionado(EW$1,$E52,$B52, Hombres!$A$1:$DW$117, Mujeres!$A$1:$DW$117)</f>
        <v>0</v>
      </c>
      <c r="EX52" s="46" cm="1">
        <f t="array" ref="EX52">beneficio_muerte_individual_pensionado(EX$1,$E52,$B52, Hombres!$A$1:$DW$117, Mujeres!$A$1:$DW$117)</f>
        <v>0</v>
      </c>
      <c r="EY52" s="46" cm="1">
        <f t="array" ref="EY52">beneficio_muerte_individual_pensionado(EY$1,$E52,$B52, Hombres!$A$1:$DW$117, Mujeres!$A$1:$DW$117)</f>
        <v>0</v>
      </c>
      <c r="EZ52" s="46" cm="1">
        <f t="array" ref="EZ52">beneficio_muerte_individual_pensionado(EZ$1,$E52,$B52, Hombres!$A$1:$DW$117, Mujeres!$A$1:$DW$117)</f>
        <v>0</v>
      </c>
      <c r="FA52" s="46" cm="1">
        <f t="array" ref="FA52">beneficio_muerte_individual_pensionado(FA$1,$E52,$B52, Hombres!$A$1:$DW$117, Mujeres!$A$1:$DW$117)</f>
        <v>0</v>
      </c>
      <c r="FB52" s="46" cm="1">
        <f t="array" ref="FB52">beneficio_muerte_individual_pensionado(FB$1,$E52,$B52, Hombres!$A$1:$DW$117, Mujeres!$A$1:$DW$117)</f>
        <v>0</v>
      </c>
      <c r="FC52" s="46" cm="1">
        <f t="array" ref="FC52">beneficio_muerte_individual_pensionado(FC$1,$E52,$B52, Hombres!$A$1:$DW$117, Mujeres!$A$1:$DW$117)</f>
        <v>0</v>
      </c>
      <c r="FD52" s="46" cm="1">
        <f t="array" ref="FD52">beneficio_muerte_individual_pensionado(FD$1,$E52,$B52, Hombres!$A$1:$DW$117, Mujeres!$A$1:$DW$117)</f>
        <v>0</v>
      </c>
      <c r="FE52" s="46" cm="1">
        <f t="array" ref="FE52">beneficio_muerte_individual_pensionado(FE$1,$E52,$B52, Hombres!$A$1:$DW$117, Mujeres!$A$1:$DW$117)</f>
        <v>0</v>
      </c>
      <c r="FF52" s="46" cm="1">
        <f t="array" ref="FF52">beneficio_muerte_individual_pensionado(FF$1,$E52,$B52, Hombres!$A$1:$DW$117, Mujeres!$A$1:$DW$117)</f>
        <v>0</v>
      </c>
      <c r="FG52" s="46" cm="1">
        <f t="array" ref="FG52">beneficio_muerte_individual_pensionado(FG$1,$E52,$B52, Hombres!$A$1:$DW$117, Mujeres!$A$1:$DW$117)</f>
        <v>0</v>
      </c>
      <c r="FH52" s="46" cm="1">
        <f t="array" ref="FH52">beneficio_muerte_individual_pensionado(FH$1,$E52,$B52, Hombres!$A$1:$DW$117, Mujeres!$A$1:$DW$117)</f>
        <v>0</v>
      </c>
      <c r="FI52" s="46" cm="1">
        <f t="array" ref="FI52">beneficio_muerte_individual_pensionado(FI$1,$E52,$B52, Hombres!$A$1:$DW$117, Mujeres!$A$1:$DW$117)</f>
        <v>0</v>
      </c>
      <c r="FJ52" s="46" cm="1">
        <f t="array" ref="FJ52">beneficio_muerte_individual_pensionado(FJ$1,$E52,$B52, Hombres!$A$1:$DW$117, Mujeres!$A$1:$DW$117)</f>
        <v>0</v>
      </c>
      <c r="FK52" s="46" cm="1">
        <f t="array" ref="FK52">beneficio_muerte_individual_pensionado(FK$1,$E52,$B52, Hombres!$A$1:$DW$117, Mujeres!$A$1:$DW$117)</f>
        <v>0</v>
      </c>
      <c r="FL52" s="46" cm="1">
        <f t="array" ref="FL52">beneficio_muerte_individual_pensionado(FL$1,$E52,$B52, Hombres!$A$1:$DW$117, Mujeres!$A$1:$DW$117)</f>
        <v>0</v>
      </c>
      <c r="FM52" s="46" cm="1">
        <f t="array" ref="FM52">beneficio_muerte_individual_pensionado(FM$1,$E52,$B52, Hombres!$A$1:$DW$117, Mujeres!$A$1:$DW$117)</f>
        <v>0</v>
      </c>
      <c r="FN52" s="46" cm="1">
        <f t="array" ref="FN52">beneficio_muerte_individual_pensionado(FN$1,$E52,$B52, Hombres!$A$1:$DW$117, Mujeres!$A$1:$DW$117)</f>
        <v>0</v>
      </c>
      <c r="FO52" s="46" cm="1">
        <f t="array" ref="FO52">beneficio_muerte_individual_pensionado(FO$1,$E52,$B52, Hombres!$A$1:$DW$117, Mujeres!$A$1:$DW$117)</f>
        <v>0</v>
      </c>
      <c r="FP52" s="46" cm="1">
        <f t="array" ref="FP52">beneficio_muerte_individual_pensionado(FP$1,$E52,$B52, Hombres!$A$1:$DW$117, Mujeres!$A$1:$DW$117)</f>
        <v>0</v>
      </c>
      <c r="FQ52" s="46" cm="1">
        <f t="array" ref="FQ52">beneficio_muerte_individual_pensionado(FQ$1,$E52,$B52, Hombres!$A$1:$DW$117, Mujeres!$A$1:$DW$117)</f>
        <v>0</v>
      </c>
      <c r="FR52" s="46" cm="1">
        <f t="array" ref="FR52">beneficio_muerte_individual_pensionado(FR$1,$E52,$B52, Hombres!$A$1:$DW$117, Mujeres!$A$1:$DW$117)</f>
        <v>0</v>
      </c>
      <c r="FS52" s="46" cm="1">
        <f t="array" ref="FS52">beneficio_muerte_individual_pensionado(FS$1,$E52,$B52, Hombres!$A$1:$DW$117, Mujeres!$A$1:$DW$117)</f>
        <v>0</v>
      </c>
      <c r="FT52" s="46" cm="1">
        <f t="array" ref="FT52">beneficio_muerte_individual_pensionado(FT$1,$E52,$B52, Hombres!$A$1:$DW$117, Mujeres!$A$1:$DW$117)</f>
        <v>0</v>
      </c>
      <c r="FU52" s="46" cm="1">
        <f t="array" ref="FU52">beneficio_muerte_individual_pensionado(FU$1,$E52,$B52, Hombres!$A$1:$DW$117, Mujeres!$A$1:$DW$117)</f>
        <v>0</v>
      </c>
      <c r="FV52" s="46" cm="1">
        <f t="array" ref="FV52">beneficio_muerte_individual_pensionado(FV$1,$E52,$B52, Hombres!$A$1:$DW$117, Mujeres!$A$1:$DW$117)</f>
        <v>0</v>
      </c>
      <c r="FW52" s="46" cm="1">
        <f t="array" ref="FW52">beneficio_muerte_individual_pensionado(FW$1,$E52,$B52, Hombres!$A$1:$DW$117, Mujeres!$A$1:$DW$117)</f>
        <v>0</v>
      </c>
      <c r="FX52" s="46" cm="1">
        <f t="array" ref="FX52">beneficio_muerte_individual_pensionado(FX$1,$E52,$B52, Hombres!$A$1:$DW$117, Mujeres!$A$1:$DW$117)</f>
        <v>0</v>
      </c>
      <c r="FY52" s="46" cm="1">
        <f t="array" ref="FY52">beneficio_muerte_individual_pensionado(FY$1,$E52,$B52, Hombres!$A$1:$DW$117, Mujeres!$A$1:$DW$117)</f>
        <v>0</v>
      </c>
      <c r="FZ52" s="46" cm="1">
        <f t="array" ref="FZ52">beneficio_muerte_individual_pensionado(FZ$1,$E52,$B52, Hombres!$A$1:$DW$117, Mujeres!$A$1:$DW$117)</f>
        <v>0</v>
      </c>
      <c r="GA52" s="46" cm="1">
        <f t="array" ref="GA52">beneficio_muerte_individual_pensionado(GA$1,$E52,$B52, Hombres!$A$1:$DW$117, Mujeres!$A$1:$DW$117)</f>
        <v>0</v>
      </c>
      <c r="GB52" s="46" cm="1">
        <f t="array" ref="GB52">beneficio_muerte_individual_pensionado(GB$1,$E52,$B52, Hombres!$A$1:$DW$117, Mujeres!$A$1:$DW$117)</f>
        <v>0</v>
      </c>
      <c r="GC52" s="46" cm="1">
        <f t="array" ref="GC52">beneficio_muerte_individual_pensionado(GC$1,$E52,$B52, Hombres!$A$1:$DW$117, Mujeres!$A$1:$DW$117)</f>
        <v>0</v>
      </c>
      <c r="GD52" s="46" cm="1">
        <f t="array" ref="GD52">beneficio_muerte_individual_pensionado(GD$1,$E52,$B52, Hombres!$A$1:$DW$117, Mujeres!$A$1:$DW$117)</f>
        <v>0</v>
      </c>
      <c r="GE52" s="46" cm="1">
        <f t="array" ref="GE52">beneficio_muerte_individual_pensionado(GE$1,$E52,$B52, Hombres!$A$1:$DW$117, Mujeres!$A$1:$DW$117)</f>
        <v>0</v>
      </c>
      <c r="GF52" s="46" cm="1">
        <f t="array" ref="GF52">beneficio_muerte_individual_pensionado(GF$1,$E52,$B52, Hombres!$A$1:$DW$117, Mujeres!$A$1:$DW$117)</f>
        <v>0</v>
      </c>
      <c r="GG52" s="46" cm="1">
        <f t="array" ref="GG52">beneficio_muerte_individual_pensionado(GG$1,$E52,$B52, Hombres!$A$1:$DW$117, Mujeres!$A$1:$DW$117)</f>
        <v>0</v>
      </c>
      <c r="GH52" s="46" cm="1">
        <f t="array" ref="GH52">beneficio_muerte_individual_pensionado(GH$1,$E52,$B52, Hombres!$A$1:$DW$117, Mujeres!$A$1:$DW$117)</f>
        <v>0</v>
      </c>
      <c r="GI52" s="46" cm="1">
        <f t="array" ref="GI52">beneficio_muerte_individual_pensionado(GI$1,$E52,$B52, Hombres!$A$1:$DW$117, Mujeres!$A$1:$DW$117)</f>
        <v>0</v>
      </c>
      <c r="GJ52" s="46" cm="1">
        <f t="array" ref="GJ52">beneficio_muerte_individual_pensionado(GJ$1,$E52,$B52, Hombres!$A$1:$DW$117, Mujeres!$A$1:$DW$117)</f>
        <v>0</v>
      </c>
      <c r="GK52" s="46" cm="1">
        <f t="array" ref="GK52">beneficio_muerte_individual_pensionado(GK$1,$E52,$B52, Hombres!$A$1:$DW$117, Mujeres!$A$1:$DW$117)</f>
        <v>0</v>
      </c>
      <c r="GL52" s="46" cm="1">
        <f t="array" ref="GL52">beneficio_muerte_individual_pensionado(GL$1,$E52,$B52, Hombres!$A$1:$DW$117, Mujeres!$A$1:$DW$117)</f>
        <v>0</v>
      </c>
      <c r="GM52" s="46" cm="1">
        <f t="array" ref="GM52">beneficio_muerte_individual_pensionado(GM$1,$E52,$B52, Hombres!$A$1:$DW$117, Mujeres!$A$1:$DW$117)</f>
        <v>0</v>
      </c>
      <c r="GN52" s="46" cm="1">
        <f t="array" ref="GN52">beneficio_muerte_individual_pensionado(GN$1,$E52,$B52, Hombres!$A$1:$DW$117, Mujeres!$A$1:$DW$117)</f>
        <v>0</v>
      </c>
      <c r="GO52" s="46" cm="1">
        <f t="array" ref="GO52">beneficio_muerte_individual_pensionado(GO$1,$E52,$B52, Hombres!$A$1:$DW$117, Mujeres!$A$1:$DW$117)</f>
        <v>0</v>
      </c>
      <c r="GP52" s="46" cm="1">
        <f t="array" ref="GP52">beneficio_muerte_individual_pensionado(GP$1,$E52,$B52, Hombres!$A$1:$DW$117, Mujeres!$A$1:$DW$117)</f>
        <v>0</v>
      </c>
      <c r="GQ52" s="46" cm="1">
        <f t="array" ref="GQ52">beneficio_muerte_individual_pensionado(GQ$1,$E52,$B52, Hombres!$A$1:$DW$117, Mujeres!$A$1:$DW$117)</f>
        <v>0</v>
      </c>
      <c r="GR52" s="46" cm="1">
        <f t="array" ref="GR52">beneficio_muerte_individual_pensionado(GR$1,$E52,$B52, Hombres!$A$1:$DW$117, Mujeres!$A$1:$DW$117)</f>
        <v>0</v>
      </c>
      <c r="GS52" s="46" cm="1">
        <f t="array" ref="GS52">beneficio_muerte_individual_pensionado(GS$1,$E52,$B52, Hombres!$A$1:$DW$117, Mujeres!$A$1:$DW$117)</f>
        <v>0</v>
      </c>
      <c r="GT52" s="46" cm="1">
        <f t="array" ref="GT52">beneficio_muerte_individual_pensionado(GT$1,$E52,$B52, Hombres!$A$1:$DW$117, Mujeres!$A$1:$DW$117)</f>
        <v>0</v>
      </c>
    </row>
    <row r="53" spans="1:202" x14ac:dyDescent="0.2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6" cm="1">
        <f t="array" ref="H53">AnualidadPensionado(H$1,$E53,$B53, $D53, Hombres!$A$1:$DW$117, Mujeres!$A$1:$DW$117)</f>
        <v>0</v>
      </c>
      <c r="I53" s="46" cm="1">
        <f t="array" ref="I53">AnualidadPensionado(I$1,$E53,$B53, $D53, Hombres!$A$1:$DW$117, Mujeres!$A$1:$DW$117)</f>
        <v>824261.75212087075</v>
      </c>
      <c r="J53" s="46" cm="1">
        <f t="array" ref="J53">AnualidadPensionado(J$1,$E53,$B53, $D53, Hombres!$A$1:$DW$117, Mujeres!$A$1:$DW$117)</f>
        <v>800177.4567569244</v>
      </c>
      <c r="K53" s="46" cm="1">
        <f t="array" ref="K53">AnualidadPensionado(K$1,$E53,$B53, $D53, Hombres!$A$1:$DW$117, Mujeres!$A$1:$DW$117)</f>
        <v>771842.393640319</v>
      </c>
      <c r="L53" s="46" cm="1">
        <f t="array" ref="L53">AnualidadPensionado(L$1,$E53,$B53, $D53, Hombres!$A$1:$DW$117, Mujeres!$A$1:$DW$117)</f>
        <v>739222.53723598679</v>
      </c>
      <c r="M53" s="46" cm="1">
        <f t="array" ref="M53">AnualidadPensionado(M$1,$E53,$B53, $D53, Hombres!$A$1:$DW$117, Mujeres!$A$1:$DW$117)</f>
        <v>702415.82435232296</v>
      </c>
      <c r="N53" s="46" cm="1">
        <f t="array" ref="N53">AnualidadPensionado(N$1,$E53,$B53, $D53, Hombres!$A$1:$DW$117, Mujeres!$A$1:$DW$117)</f>
        <v>661605.74030445633</v>
      </c>
      <c r="O53" s="46" cm="1">
        <f t="array" ref="O53">AnualidadPensionado(O$1,$E53,$B53, $D53, Hombres!$A$1:$DW$117, Mujeres!$A$1:$DW$117)</f>
        <v>617050.31655045191</v>
      </c>
      <c r="P53" s="46" cm="1">
        <f t="array" ref="P53">AnualidadPensionado(P$1,$E53,$B53, $D53, Hombres!$A$1:$DW$117, Mujeres!$A$1:$DW$117)</f>
        <v>569140.08583717106</v>
      </c>
      <c r="Q53" s="46" cm="1">
        <f t="array" ref="Q53">AnualidadPensionado(Q$1,$E53,$B53, $D53, Hombres!$A$1:$DW$117, Mujeres!$A$1:$DW$117)</f>
        <v>518468.90314335097</v>
      </c>
      <c r="R53" s="46" cm="1">
        <f t="array" ref="R53">AnualidadPensionado(R$1,$E53,$B53, $D53, Hombres!$A$1:$DW$117, Mujeres!$A$1:$DW$117)</f>
        <v>465812.96388135466</v>
      </c>
      <c r="S53" s="46" cm="1">
        <f t="array" ref="S53">AnualidadPensionado(S$1,$E53,$B53, $D53, Hombres!$A$1:$DW$117, Mujeres!$A$1:$DW$117)</f>
        <v>412060.66603432904</v>
      </c>
      <c r="T53" s="46" cm="1">
        <f t="array" ref="T53">AnualidadPensionado(T$1,$E53,$B53, $D53, Hombres!$A$1:$DW$117, Mujeres!$A$1:$DW$117)</f>
        <v>358189.02274898905</v>
      </c>
      <c r="U53" s="46" cm="1">
        <f t="array" ref="U53">AnualidadPensionado(U$1,$E53,$B53, $D53, Hombres!$A$1:$DW$117, Mujeres!$A$1:$DW$117)</f>
        <v>305270.25282231532</v>
      </c>
      <c r="V53" s="46" cm="1">
        <f t="array" ref="V53">AnualidadPensionado(V$1,$E53,$B53, $D53, Hombres!$A$1:$DW$117, Mujeres!$A$1:$DW$117)</f>
        <v>254455.64698490623</v>
      </c>
      <c r="W53" s="46" cm="1">
        <f t="array" ref="W53">AnualidadPensionado(W$1,$E53,$B53, $D53, Hombres!$A$1:$DW$117, Mujeres!$A$1:$DW$117)</f>
        <v>206877.86930104587</v>
      </c>
      <c r="X53" s="46" cm="1">
        <f t="array" ref="X53">AnualidadPensionado(X$1,$E53,$B53, $D53, Hombres!$A$1:$DW$117, Mujeres!$A$1:$DW$117)</f>
        <v>163534.86145780585</v>
      </c>
      <c r="Y53" s="46" cm="1">
        <f t="array" ref="Y53">AnualidadPensionado(Y$1,$E53,$B53, $D53, Hombres!$A$1:$DW$117, Mujeres!$A$1:$DW$117)</f>
        <v>125220.1158861345</v>
      </c>
      <c r="Z53" s="46" cm="1">
        <f t="array" ref="Z53">AnualidadPensionado(Z$1,$E53,$B53, $D53, Hombres!$A$1:$DW$117, Mujeres!$A$1:$DW$117)</f>
        <v>92476.617327195665</v>
      </c>
      <c r="AA53" s="46" cm="1">
        <f t="array" ref="AA53">AnualidadPensionado(AA$1,$E53,$B53, $D53, Hombres!$A$1:$DW$117, Mujeres!$A$1:$DW$117)</f>
        <v>65551.59456008907</v>
      </c>
      <c r="AB53" s="46" cm="1">
        <f t="array" ref="AB53">AnualidadPensionado(AB$1,$E53,$B53, $D53, Hombres!$A$1:$DW$117, Mujeres!$A$1:$DW$117)</f>
        <v>44353.869563452856</v>
      </c>
      <c r="AC53" s="46" cm="1">
        <f t="array" ref="AC53">AnualidadPensionado(AC$1,$E53,$B53, $D53, Hombres!$A$1:$DW$117, Mujeres!$A$1:$DW$117)</f>
        <v>28460.5802602904</v>
      </c>
      <c r="AD53" s="46" cm="1">
        <f t="array" ref="AD53">AnualidadPensionado(AD$1,$E53,$B53, $D53, Hombres!$A$1:$DW$117, Mujeres!$A$1:$DW$117)</f>
        <v>17184.689132432832</v>
      </c>
      <c r="AE53" s="46" cm="1">
        <f t="array" ref="AE53">AnualidadPensionado(AE$1,$E53,$B53, $D53, Hombres!$A$1:$DW$117, Mujeres!$A$1:$DW$117)</f>
        <v>9674.3650446437678</v>
      </c>
      <c r="AF53" s="46" cm="1">
        <f t="array" ref="AF53">AnualidadPensionado(AF$1,$E53,$B53, $D53, Hombres!$A$1:$DW$117, Mujeres!$A$1:$DW$117)</f>
        <v>5022.743296679635</v>
      </c>
      <c r="AG53" s="46" cm="1">
        <f t="array" ref="AG53">AnualidadPensionado(AG$1,$E53,$B53, $D53, Hombres!$A$1:$DW$117, Mujeres!$A$1:$DW$117)</f>
        <v>2373.125335363693</v>
      </c>
      <c r="AH53" s="46" cm="1">
        <f t="array" ref="AH53">AnualidadPensionado(AH$1,$E53,$B53, $D53, Hombres!$A$1:$DW$117, Mujeres!$A$1:$DW$117)</f>
        <v>1003.4653405170247</v>
      </c>
      <c r="AI53" s="46" cm="1">
        <f t="array" ref="AI53">AnualidadPensionado(AI$1,$E53,$B53, $D53, Hombres!$A$1:$DW$117, Mujeres!$A$1:$DW$117)</f>
        <v>371.64795516336312</v>
      </c>
      <c r="AJ53" s="46" cm="1">
        <f t="array" ref="AJ53">AnualidadPensionado(AJ$1,$E53,$B53, $D53, Hombres!$A$1:$DW$117, Mujeres!$A$1:$DW$117)</f>
        <v>117.15238623684417</v>
      </c>
      <c r="AK53" s="46" cm="1">
        <f t="array" ref="AK53">AnualidadPensionado(AK$1,$E53,$B53, $D53, Hombres!$A$1:$DW$117, Mujeres!$A$1:$DW$117)</f>
        <v>30.186408170112685</v>
      </c>
      <c r="AL53" s="46" cm="1">
        <f t="array" ref="AL53">AnualidadPensionado(AL$1,$E53,$B53, $D53, Hombres!$A$1:$DW$117, Mujeres!$A$1:$DW$117)</f>
        <v>5.9752606397962227</v>
      </c>
      <c r="AM53" s="46" cm="1">
        <f t="array" ref="AM53">AnualidadPensionado(AM$1,$E53,$B53, $D53, Hombres!$A$1:$DW$117, Mujeres!$A$1:$DW$117)</f>
        <v>0.81495917807301788</v>
      </c>
      <c r="AN53" s="46" cm="1">
        <f t="array" ref="AN53">AnualidadPensionado(AN$1,$E53,$B53, $D53, Hombres!$A$1:$DW$117, Mujeres!$A$1:$DW$117)</f>
        <v>0</v>
      </c>
      <c r="AO53" s="46" cm="1">
        <f t="array" ref="AO53">AnualidadPensionado(AO$1,$E53,$B53, $D53, Hombres!$A$1:$DW$117, Mujeres!$A$1:$DW$117)</f>
        <v>0</v>
      </c>
      <c r="AP53" s="46" cm="1">
        <f t="array" ref="AP53">AnualidadPensionado(AP$1,$E53,$B53, $D53, Hombres!$A$1:$DW$117, Mujeres!$A$1:$DW$117)</f>
        <v>0</v>
      </c>
      <c r="AQ53" s="46" cm="1">
        <f t="array" ref="AQ53">AnualidadPensionado(AQ$1,$E53,$B53, $D53, Hombres!$A$1:$DW$117, Mujeres!$A$1:$DW$117)</f>
        <v>0</v>
      </c>
      <c r="AR53" s="46" cm="1">
        <f t="array" ref="AR53">AnualidadPensionado(AR$1,$E53,$B53, $D53, Hombres!$A$1:$DW$117, Mujeres!$A$1:$DW$117)</f>
        <v>0</v>
      </c>
      <c r="AS53" s="46" cm="1">
        <f t="array" ref="AS53">AnualidadPensionado(AS$1,$E53,$B53, $D53, Hombres!$A$1:$DW$117, Mujeres!$A$1:$DW$117)</f>
        <v>0</v>
      </c>
      <c r="AT53" s="46" cm="1">
        <f t="array" ref="AT53">AnualidadPensionado(AT$1,$E53,$B53, $D53, Hombres!$A$1:$DW$117, Mujeres!$A$1:$DW$117)</f>
        <v>0</v>
      </c>
      <c r="AU53" s="46" cm="1">
        <f t="array" ref="AU53">AnualidadPensionado(AU$1,$E53,$B53, $D53, Hombres!$A$1:$DW$117, Mujeres!$A$1:$DW$117)</f>
        <v>0</v>
      </c>
      <c r="AV53" s="46" cm="1">
        <f t="array" ref="AV53">AnualidadPensionado(AV$1,$E53,$B53, $D53, Hombres!$A$1:$DW$117, Mujeres!$A$1:$DW$117)</f>
        <v>0</v>
      </c>
      <c r="AW53" s="46" cm="1">
        <f t="array" ref="AW53">AnualidadPensionado(AW$1,$E53,$B53, $D53, Hombres!$A$1:$DW$117, Mujeres!$A$1:$DW$117)</f>
        <v>0</v>
      </c>
      <c r="AX53" s="46" cm="1">
        <f t="array" ref="AX53">AnualidadPensionado(AX$1,$E53,$B53, $D53, Hombres!$A$1:$DW$117, Mujeres!$A$1:$DW$117)</f>
        <v>0</v>
      </c>
      <c r="AY53" s="46" cm="1">
        <f t="array" ref="AY53">AnualidadPensionado(AY$1,$E53,$B53, $D53, Hombres!$A$1:$DW$117, Mujeres!$A$1:$DW$117)</f>
        <v>0</v>
      </c>
      <c r="AZ53" s="46" cm="1">
        <f t="array" ref="AZ53">AnualidadPensionado(AZ$1,$E53,$B53, $D53, Hombres!$A$1:$DW$117, Mujeres!$A$1:$DW$117)</f>
        <v>0</v>
      </c>
      <c r="BA53" s="46" cm="1">
        <f t="array" ref="BA53">AnualidadPensionado(BA$1,$E53,$B53, $D53, Hombres!$A$1:$DW$117, Mujeres!$A$1:$DW$117)</f>
        <v>0</v>
      </c>
      <c r="BB53" s="46" cm="1">
        <f t="array" ref="BB53">AnualidadPensionado(BB$1,$E53,$B53, $D53, Hombres!$A$1:$DW$117, Mujeres!$A$1:$DW$117)</f>
        <v>0</v>
      </c>
      <c r="BC53" s="46" cm="1">
        <f t="array" ref="BC53">AnualidadPensionado(BC$1,$E53,$B53, $D53, Hombres!$A$1:$DW$117, Mujeres!$A$1:$DW$117)</f>
        <v>0</v>
      </c>
      <c r="BD53" s="46" cm="1">
        <f t="array" ref="BD53">AnualidadPensionado(BD$1,$E53,$B53, $D53, Hombres!$A$1:$DW$117, Mujeres!$A$1:$DW$117)</f>
        <v>0</v>
      </c>
      <c r="BE53" s="46" cm="1">
        <f t="array" ref="BE53">AnualidadPensionado(BE$1,$E53,$B53, $D53, Hombres!$A$1:$DW$117, Mujeres!$A$1:$DW$117)</f>
        <v>0</v>
      </c>
      <c r="BF53" s="46" cm="1">
        <f t="array" ref="BF53">AnualidadPensionado(BF$1,$E53,$B53, $D53, Hombres!$A$1:$DW$117, Mujeres!$A$1:$DW$117)</f>
        <v>0</v>
      </c>
      <c r="BG53" s="46" cm="1">
        <f t="array" ref="BG53">AnualidadPensionado(BG$1,$E53,$B53, $D53, Hombres!$A$1:$DW$117, Mujeres!$A$1:$DW$117)</f>
        <v>0</v>
      </c>
      <c r="BH53" s="46" cm="1">
        <f t="array" ref="BH53">AnualidadPensionado(BH$1,$E53,$B53, $D53, Hombres!$A$1:$DW$117, Mujeres!$A$1:$DW$117)</f>
        <v>0</v>
      </c>
      <c r="BI53" s="46" cm="1">
        <f t="array" ref="BI53">AnualidadPensionado(BI$1,$E53,$B53, $D53, Hombres!$A$1:$DW$117, Mujeres!$A$1:$DW$117)</f>
        <v>0</v>
      </c>
      <c r="BJ53" s="46" cm="1">
        <f t="array" ref="BJ53">AnualidadPensionado(BJ$1,$E53,$B53, $D53, Hombres!$A$1:$DW$117, Mujeres!$A$1:$DW$117)</f>
        <v>0</v>
      </c>
      <c r="BK53" s="46" cm="1">
        <f t="array" ref="BK53">AnualidadPensionado(BK$1,$E53,$B53, $D53, Hombres!$A$1:$DW$117, Mujeres!$A$1:$DW$117)</f>
        <v>0</v>
      </c>
      <c r="BL53" s="46" cm="1">
        <f t="array" ref="BL53">AnualidadPensionado(BL$1,$E53,$B53, $D53, Hombres!$A$1:$DW$117, Mujeres!$A$1:$DW$117)</f>
        <v>0</v>
      </c>
      <c r="BM53" s="46" cm="1">
        <f t="array" ref="BM53">AnualidadPensionado(BM$1,$E53,$B53, $D53, Hombres!$A$1:$DW$117, Mujeres!$A$1:$DW$117)</f>
        <v>0</v>
      </c>
      <c r="BN53" s="46" cm="1">
        <f t="array" ref="BN53">AnualidadPensionado(BN$1,$E53,$B53, $D53, Hombres!$A$1:$DW$117, Mujeres!$A$1:$DW$117)</f>
        <v>0</v>
      </c>
      <c r="BO53" s="46" cm="1">
        <f t="array" ref="BO53">AnualidadPensionado(BO$1,$E53,$B53, $D53, Hombres!$A$1:$DW$117, Mujeres!$A$1:$DW$117)</f>
        <v>0</v>
      </c>
      <c r="BP53" s="46" cm="1">
        <f t="array" ref="BP53">AnualidadPensionado(BP$1,$E53,$B53, $D53, Hombres!$A$1:$DW$117, Mujeres!$A$1:$DW$117)</f>
        <v>0</v>
      </c>
      <c r="BQ53" s="46" cm="1">
        <f t="array" ref="BQ53">AnualidadPensionado(BQ$1,$E53,$B53, $D53, Hombres!$A$1:$DW$117, Mujeres!$A$1:$DW$117)</f>
        <v>0</v>
      </c>
      <c r="BR53" s="46" cm="1">
        <f t="array" ref="BR53">AnualidadPensionado(BR$1,$E53,$B53, $D53, Hombres!$A$1:$DW$117, Mujeres!$A$1:$DW$117)</f>
        <v>0</v>
      </c>
      <c r="BS53" s="46" cm="1">
        <f t="array" ref="BS53">AnualidadPensionado(BS$1,$E53,$B53, $D53, Hombres!$A$1:$DW$117, Mujeres!$A$1:$DW$117)</f>
        <v>0</v>
      </c>
      <c r="BT53" s="46" cm="1">
        <f t="array" ref="BT53">AnualidadPensionado(BT$1,$E53,$B53, $D53, Hombres!$A$1:$DW$117, Mujeres!$A$1:$DW$117)</f>
        <v>0</v>
      </c>
      <c r="BU53" s="46" cm="1">
        <f t="array" ref="BU53">AnualidadPensionado(BU$1,$E53,$B53, $D53, Hombres!$A$1:$DW$117, Mujeres!$A$1:$DW$117)</f>
        <v>0</v>
      </c>
      <c r="BV53" s="46" cm="1">
        <f t="array" ref="BV53">AnualidadPensionado(BV$1,$E53,$B53, $D53, Hombres!$A$1:$DW$117, Mujeres!$A$1:$DW$117)</f>
        <v>0</v>
      </c>
      <c r="BW53" s="46" cm="1">
        <f t="array" ref="BW53">AnualidadPensionado(BW$1,$E53,$B53, $D53, Hombres!$A$1:$DW$117, Mujeres!$A$1:$DW$117)</f>
        <v>0</v>
      </c>
      <c r="BX53" s="46" cm="1">
        <f t="array" ref="BX53">AnualidadPensionado(BX$1,$E53,$B53, $D53, Hombres!$A$1:$DW$117, Mujeres!$A$1:$DW$117)</f>
        <v>0</v>
      </c>
      <c r="BY53" s="46" cm="1">
        <f t="array" ref="BY53">AnualidadPensionado(BY$1,$E53,$B53, $D53, Hombres!$A$1:$DW$117, Mujeres!$A$1:$DW$117)</f>
        <v>0</v>
      </c>
      <c r="BZ53" s="46" cm="1">
        <f t="array" ref="BZ53">AnualidadPensionado(BZ$1,$E53,$B53, $D53, Hombres!$A$1:$DW$117, Mujeres!$A$1:$DW$117)</f>
        <v>0</v>
      </c>
      <c r="CA53" s="46" cm="1">
        <f t="array" ref="CA53">AnualidadPensionado(CA$1,$E53,$B53, $D53, Hombres!$A$1:$DW$117, Mujeres!$A$1:$DW$117)</f>
        <v>0</v>
      </c>
      <c r="CB53" s="46" cm="1">
        <f t="array" ref="CB53">AnualidadPensionado(CB$1,$E53,$B53, $D53, Hombres!$A$1:$DW$117, Mujeres!$A$1:$DW$117)</f>
        <v>0</v>
      </c>
      <c r="CC53" s="46" cm="1">
        <f t="array" ref="CC53">AnualidadPensionado(CC$1,$E53,$B53, $D53, Hombres!$A$1:$DW$117, Mujeres!$A$1:$DW$117)</f>
        <v>0</v>
      </c>
      <c r="CD53" s="46" cm="1">
        <f t="array" ref="CD53">AnualidadPensionado(CD$1,$E53,$B53, $D53, Hombres!$A$1:$DW$117, Mujeres!$A$1:$DW$117)</f>
        <v>0</v>
      </c>
      <c r="CE53" s="46" cm="1">
        <f t="array" ref="CE53">AnualidadPensionado(CE$1,$E53,$B53, $D53, Hombres!$A$1:$DW$117, Mujeres!$A$1:$DW$117)</f>
        <v>0</v>
      </c>
      <c r="CF53" s="46" cm="1">
        <f t="array" ref="CF53">AnualidadPensionado(CF$1,$E53,$B53, $D53, Hombres!$A$1:$DW$117, Mujeres!$A$1:$DW$117)</f>
        <v>0</v>
      </c>
      <c r="CG53" s="46" cm="1">
        <f t="array" ref="CG53">AnualidadPensionado(CG$1,$E53,$B53, $D53, Hombres!$A$1:$DW$117, Mujeres!$A$1:$DW$117)</f>
        <v>0</v>
      </c>
      <c r="CH53" s="46" cm="1">
        <f t="array" ref="CH53">AnualidadPensionado(CH$1,$E53,$B53, $D53, Hombres!$A$1:$DW$117, Mujeres!$A$1:$DW$117)</f>
        <v>0</v>
      </c>
      <c r="CI53" s="46" cm="1">
        <f t="array" ref="CI53">AnualidadPensionado(CI$1,$E53,$B53, $D53, Hombres!$A$1:$DW$117, Mujeres!$A$1:$DW$117)</f>
        <v>0</v>
      </c>
      <c r="CJ53" s="46" cm="1">
        <f t="array" ref="CJ53">AnualidadPensionado(CJ$1,$E53,$B53, $D53, Hombres!$A$1:$DW$117, Mujeres!$A$1:$DW$117)</f>
        <v>0</v>
      </c>
      <c r="CK53" s="46" cm="1">
        <f t="array" ref="CK53">AnualidadPensionado(CK$1,$E53,$B53, $D53, Hombres!$A$1:$DW$117, Mujeres!$A$1:$DW$117)</f>
        <v>0</v>
      </c>
      <c r="CL53" s="46" cm="1">
        <f t="array" ref="CL53">AnualidadPensionado(CL$1,$E53,$B53, $D53, Hombres!$A$1:$DW$117, Mujeres!$A$1:$DW$117)</f>
        <v>0</v>
      </c>
      <c r="CM53" s="46" cm="1">
        <f t="array" ref="CM53">AnualidadPensionado(CM$1,$E53,$B53, $D53, Hombres!$A$1:$DW$117, Mujeres!$A$1:$DW$117)</f>
        <v>0</v>
      </c>
      <c r="CN53" s="46" cm="1">
        <f t="array" ref="CN53">AnualidadPensionado(CN$1,$E53,$B53, $D53, Hombres!$A$1:$DW$117, Mujeres!$A$1:$DW$117)</f>
        <v>0</v>
      </c>
      <c r="CO53" s="46" cm="1">
        <f t="array" ref="CO53">AnualidadPensionado(CO$1,$E53,$B53, $D53, Hombres!$A$1:$DW$117, Mujeres!$A$1:$DW$117)</f>
        <v>0</v>
      </c>
      <c r="CP53" s="46" cm="1">
        <f t="array" ref="CP53">AnualidadPensionado(CP$1,$E53,$B53, $D53, Hombres!$A$1:$DW$117, Mujeres!$A$1:$DW$117)</f>
        <v>0</v>
      </c>
      <c r="CQ53" s="46" cm="1">
        <f t="array" ref="CQ53">AnualidadPensionado(CQ$1,$E53,$B53, $D53, Hombres!$A$1:$DW$117, Mujeres!$A$1:$DW$117)</f>
        <v>0</v>
      </c>
      <c r="CR53" s="46" cm="1">
        <f t="array" ref="CR53">AnualidadPensionado(CR$1,$E53,$B53, $D53, Hombres!$A$1:$DW$117, Mujeres!$A$1:$DW$117)</f>
        <v>0</v>
      </c>
      <c r="CS53" s="46" cm="1">
        <f t="array" ref="CS53">AnualidadPensionado(CS$1,$E53,$B53, $D53, Hombres!$A$1:$DW$117, Mujeres!$A$1:$DW$117)</f>
        <v>0</v>
      </c>
      <c r="CT53" s="46" cm="1">
        <f t="array" ref="CT53">AnualidadPensionado(CT$1,$E53,$B53, $D53, Hombres!$A$1:$DW$117, Mujeres!$A$1:$DW$117)</f>
        <v>0</v>
      </c>
      <c r="CU53" s="46" cm="1">
        <f t="array" ref="CU53">AnualidadPensionado(CU$1,$E53,$B53, $D53, Hombres!$A$1:$DW$117, Mujeres!$A$1:$DW$117)</f>
        <v>0</v>
      </c>
      <c r="CV53" s="46" cm="1">
        <f t="array" ref="CV53">AnualidadPensionado(CV$1,$E53,$B53, $D53, Hombres!$A$1:$DW$117, Mujeres!$A$1:$DW$117)</f>
        <v>0</v>
      </c>
      <c r="CW53" s="46" cm="1">
        <f t="array" ref="CW53">AnualidadPensionado(CW$1,$E53,$B53, $D53, Hombres!$A$1:$DW$117, Mujeres!$A$1:$DW$117)</f>
        <v>0</v>
      </c>
      <c r="CX53" s="46" cm="1">
        <f t="array" ref="CX53">AnualidadPensionado(CX$1,$E53,$B53, $D53, Hombres!$A$1:$DW$117, Mujeres!$A$1:$DW$117)</f>
        <v>0</v>
      </c>
      <c r="CY53" s="46" cm="1">
        <f t="array" ref="CY53">AnualidadPensionado(CY$1,$E53,$B53, $D53, Hombres!$A$1:$DW$117, Mujeres!$A$1:$DW$117)</f>
        <v>0</v>
      </c>
      <c r="DB53" s="21"/>
      <c r="DC53" s="46" cm="1">
        <f t="array" ref="DC53">beneficio_muerte_individual_pensionado(DC$1,$E53,$B53, Hombres!$A$1:$DW$117, Mujeres!$A$1:$DW$117)</f>
        <v>0</v>
      </c>
      <c r="DD53" s="46" cm="1">
        <f t="array" ref="DD53">beneficio_muerte_individual_pensionado(DD$1,$E53,$B53, Hombres!$A$1:$DW$117, Mujeres!$A$1:$DW$117)</f>
        <v>156354.29999999999</v>
      </c>
      <c r="DE53" s="46" cm="1">
        <f t="array" ref="DE53">beneficio_muerte_individual_pensionado(DE$1,$E53,$B53, Hombres!$A$1:$DW$117, Mujeres!$A$1:$DW$117)</f>
        <v>163493.70333408003</v>
      </c>
      <c r="DF53" s="46" cm="1">
        <f t="array" ref="DF53">beneficio_muerte_individual_pensionado(DF$1,$E53,$B53, Hombres!$A$1:$DW$117, Mujeres!$A$1:$DW$117)</f>
        <v>170205.19666986659</v>
      </c>
      <c r="DG53" s="46" cm="1">
        <f t="array" ref="DG53">beneficio_muerte_individual_pensionado(DG$1,$E53,$B53, Hombres!$A$1:$DW$117, Mujeres!$A$1:$DW$117)</f>
        <v>176091.84361540314</v>
      </c>
      <c r="DH53" s="46" cm="1">
        <f t="array" ref="DH53">beneficio_muerte_individual_pensionado(DH$1,$E53,$B53, Hombres!$A$1:$DW$117, Mujeres!$A$1:$DW$117)</f>
        <v>180796.97529143549</v>
      </c>
      <c r="DI53" s="46" cm="1">
        <f t="array" ref="DI53">beneficio_muerte_individual_pensionado(DI$1,$E53,$B53, Hombres!$A$1:$DW$117, Mujeres!$A$1:$DW$117)</f>
        <v>184158.80013129249</v>
      </c>
      <c r="DJ53" s="46" cm="1">
        <f t="array" ref="DJ53">beneficio_muerte_individual_pensionado(DJ$1,$E53,$B53, Hombres!$A$1:$DW$117, Mujeres!$A$1:$DW$117)</f>
        <v>186078.88958307041</v>
      </c>
      <c r="DK53" s="46" cm="1">
        <f t="array" ref="DK53">beneficio_muerte_individual_pensionado(DK$1,$E53,$B53, Hombres!$A$1:$DW$117, Mujeres!$A$1:$DW$117)</f>
        <v>186320.23098520705</v>
      </c>
      <c r="DL53" s="46" cm="1">
        <f t="array" ref="DL53">beneficio_muerte_individual_pensionado(DL$1,$E53,$B53, Hombres!$A$1:$DW$117, Mujeres!$A$1:$DW$117)</f>
        <v>184498.25227888106</v>
      </c>
      <c r="DM53" s="46" cm="1">
        <f t="array" ref="DM53">beneficio_muerte_individual_pensionado(DM$1,$E53,$B53, Hombres!$A$1:$DW$117, Mujeres!$A$1:$DW$117)</f>
        <v>180353.01414745656</v>
      </c>
      <c r="DN53" s="46" cm="1">
        <f t="array" ref="DN53">beneficio_muerte_individual_pensionado(DN$1,$E53,$B53, Hombres!$A$1:$DW$117, Mujeres!$A$1:$DW$117)</f>
        <v>173859.29742610172</v>
      </c>
      <c r="DO53" s="46" cm="1">
        <f t="array" ref="DO53">beneficio_muerte_individual_pensionado(DO$1,$E53,$B53, Hombres!$A$1:$DW$117, Mujeres!$A$1:$DW$117)</f>
        <v>165073.86877686196</v>
      </c>
      <c r="DP53" s="46" cm="1">
        <f t="array" ref="DP53">beneficio_muerte_individual_pensionado(DP$1,$E53,$B53, Hombres!$A$1:$DW$117, Mujeres!$A$1:$DW$117)</f>
        <v>154049.59760164545</v>
      </c>
      <c r="DQ53" s="46" cm="1">
        <f t="array" ref="DQ53">beneficio_muerte_individual_pensionado(DQ$1,$E53,$B53, Hombres!$A$1:$DW$117, Mujeres!$A$1:$DW$117)</f>
        <v>140889.98232854047</v>
      </c>
      <c r="DR53" s="46" cm="1">
        <f t="array" ref="DR53">beneficio_muerte_individual_pensionado(DR$1,$E53,$B53, Hombres!$A$1:$DW$117, Mujeres!$A$1:$DW$117)</f>
        <v>125926.84468224848</v>
      </c>
      <c r="DS53" s="46" cm="1">
        <f t="array" ref="DS53">beneficio_muerte_individual_pensionado(DS$1,$E53,$B53, Hombres!$A$1:$DW$117, Mujeres!$A$1:$DW$117)</f>
        <v>109721.0297897163</v>
      </c>
      <c r="DT53" s="46" cm="1">
        <f t="array" ref="DT53">beneficio_muerte_individual_pensionado(DT$1,$E53,$B53, Hombres!$A$1:$DW$117, Mujeres!$A$1:$DW$117)</f>
        <v>92919.62681213356</v>
      </c>
      <c r="DU53" s="46" cm="1">
        <f t="array" ref="DU53">beneficio_muerte_individual_pensionado(DU$1,$E53,$B53, Hombres!$A$1:$DW$117, Mujeres!$A$1:$DW$117)</f>
        <v>76185.372572023189</v>
      </c>
      <c r="DV53" s="46" cm="1">
        <f t="array" ref="DV53">beneficio_muerte_individual_pensionado(DV$1,$E53,$B53, Hombres!$A$1:$DW$117, Mujeres!$A$1:$DW$117)</f>
        <v>60184.799365961153</v>
      </c>
      <c r="DW53" s="46" cm="1">
        <f t="array" ref="DW53">beneficio_muerte_individual_pensionado(DW$1,$E53,$B53, Hombres!$A$1:$DW$117, Mujeres!$A$1:$DW$117)</f>
        <v>45574.481804962626</v>
      </c>
      <c r="DX53" s="46" cm="1">
        <f t="array" ref="DX53">beneficio_muerte_individual_pensionado(DX$1,$E53,$B53, Hombres!$A$1:$DW$117, Mujeres!$A$1:$DW$117)</f>
        <v>32900.11942156891</v>
      </c>
      <c r="DY53" s="46" cm="1">
        <f t="array" ref="DY53">beneficio_muerte_individual_pensionado(DY$1,$E53,$B53, Hombres!$A$1:$DW$117, Mujeres!$A$1:$DW$117)</f>
        <v>22494.636713437856</v>
      </c>
      <c r="DZ53" s="46" cm="1">
        <f t="array" ref="DZ53">beneficio_muerte_individual_pensionado(DZ$1,$E53,$B53, Hombres!$A$1:$DW$117, Mujeres!$A$1:$DW$117)</f>
        <v>14450.511873001951</v>
      </c>
      <c r="EA53" s="46" cm="1">
        <f t="array" ref="EA53">beneficio_muerte_individual_pensionado(EA$1,$E53,$B53, Hombres!$A$1:$DW$117, Mujeres!$A$1:$DW$117)</f>
        <v>8638.6119413711494</v>
      </c>
      <c r="EB53" s="46" cm="1">
        <f t="array" ref="EB53">beneficio_muerte_individual_pensionado(EB$1,$E53,$B53, Hombres!$A$1:$DW$117, Mujeres!$A$1:$DW$117)</f>
        <v>4752.4936475392096</v>
      </c>
      <c r="EC53" s="46" cm="1">
        <f t="array" ref="EC53">beneficio_muerte_individual_pensionado(EC$1,$E53,$B53, Hombres!$A$1:$DW$117, Mujeres!$A$1:$DW$117)</f>
        <v>2374.1033574826442</v>
      </c>
      <c r="ED53" s="46" cm="1">
        <f t="array" ref="ED53">beneficio_muerte_individual_pensionado(ED$1,$E53,$B53, Hombres!$A$1:$DW$117, Mujeres!$A$1:$DW$117)</f>
        <v>1058.8852073958687</v>
      </c>
      <c r="EE53" s="46" cm="1">
        <f t="array" ref="EE53">beneficio_muerte_individual_pensionado(EE$1,$E53,$B53, Hombres!$A$1:$DW$117, Mujeres!$A$1:$DW$117)</f>
        <v>412.57881916124614</v>
      </c>
      <c r="EF53" s="46" cm="1">
        <f t="array" ref="EF53">beneficio_muerte_individual_pensionado(EF$1,$E53,$B53, Hombres!$A$1:$DW$117, Mujeres!$A$1:$DW$117)</f>
        <v>136.43420846839552</v>
      </c>
      <c r="EG53" s="46" cm="1">
        <f t="array" ref="EG53">beneficio_muerte_individual_pensionado(EG$1,$E53,$B53, Hombres!$A$1:$DW$117, Mujeres!$A$1:$DW$117)</f>
        <v>36.770038687404416</v>
      </c>
      <c r="EH53" s="46" cm="1">
        <f t="array" ref="EH53">beneficio_muerte_individual_pensionado(EH$1,$E53,$B53, Hombres!$A$1:$DW$117, Mujeres!$A$1:$DW$117)</f>
        <v>7.5892526081003684</v>
      </c>
      <c r="EI53" s="46" cm="1">
        <f t="array" ref="EI53">beneficio_muerte_individual_pensionado(EI$1,$E53,$B53, Hombres!$A$1:$DW$117, Mujeres!$A$1:$DW$117)</f>
        <v>1.1583223899751696</v>
      </c>
      <c r="EJ53" s="46" cm="1">
        <f t="array" ref="EJ53">beneficio_muerte_individual_pensionado(EJ$1,$E53,$B53, Hombres!$A$1:$DW$117, Mujeres!$A$1:$DW$117)</f>
        <v>0</v>
      </c>
      <c r="EK53" s="46" cm="1">
        <f t="array" ref="EK53">beneficio_muerte_individual_pensionado(EK$1,$E53,$B53, Hombres!$A$1:$DW$117, Mujeres!$A$1:$DW$117)</f>
        <v>0</v>
      </c>
      <c r="EL53" s="46" cm="1">
        <f t="array" ref="EL53">beneficio_muerte_individual_pensionado(EL$1,$E53,$B53, Hombres!$A$1:$DW$117, Mujeres!$A$1:$DW$117)</f>
        <v>0</v>
      </c>
      <c r="EM53" s="46" cm="1">
        <f t="array" ref="EM53">beneficio_muerte_individual_pensionado(EM$1,$E53,$B53, Hombres!$A$1:$DW$117, Mujeres!$A$1:$DW$117)</f>
        <v>0</v>
      </c>
      <c r="EN53" s="46" cm="1">
        <f t="array" ref="EN53">beneficio_muerte_individual_pensionado(EN$1,$E53,$B53, Hombres!$A$1:$DW$117, Mujeres!$A$1:$DW$117)</f>
        <v>0</v>
      </c>
      <c r="EO53" s="46" cm="1">
        <f t="array" ref="EO53">beneficio_muerte_individual_pensionado(EO$1,$E53,$B53, Hombres!$A$1:$DW$117, Mujeres!$A$1:$DW$117)</f>
        <v>0</v>
      </c>
      <c r="EP53" s="46" cm="1">
        <f t="array" ref="EP53">beneficio_muerte_individual_pensionado(EP$1,$E53,$B53, Hombres!$A$1:$DW$117, Mujeres!$A$1:$DW$117)</f>
        <v>0</v>
      </c>
      <c r="EQ53" s="46" cm="1">
        <f t="array" ref="EQ53">beneficio_muerte_individual_pensionado(EQ$1,$E53,$B53, Hombres!$A$1:$DW$117, Mujeres!$A$1:$DW$117)</f>
        <v>0</v>
      </c>
      <c r="ER53" s="46" cm="1">
        <f t="array" ref="ER53">beneficio_muerte_individual_pensionado(ER$1,$E53,$B53, Hombres!$A$1:$DW$117, Mujeres!$A$1:$DW$117)</f>
        <v>0</v>
      </c>
      <c r="ES53" s="46" cm="1">
        <f t="array" ref="ES53">beneficio_muerte_individual_pensionado(ES$1,$E53,$B53, Hombres!$A$1:$DW$117, Mujeres!$A$1:$DW$117)</f>
        <v>0</v>
      </c>
      <c r="ET53" s="46" cm="1">
        <f t="array" ref="ET53">beneficio_muerte_individual_pensionado(ET$1,$E53,$B53, Hombres!$A$1:$DW$117, Mujeres!$A$1:$DW$117)</f>
        <v>0</v>
      </c>
      <c r="EU53" s="46" cm="1">
        <f t="array" ref="EU53">beneficio_muerte_individual_pensionado(EU$1,$E53,$B53, Hombres!$A$1:$DW$117, Mujeres!$A$1:$DW$117)</f>
        <v>0</v>
      </c>
      <c r="EV53" s="46" cm="1">
        <f t="array" ref="EV53">beneficio_muerte_individual_pensionado(EV$1,$E53,$B53, Hombres!$A$1:$DW$117, Mujeres!$A$1:$DW$117)</f>
        <v>0</v>
      </c>
      <c r="EW53" s="46" cm="1">
        <f t="array" ref="EW53">beneficio_muerte_individual_pensionado(EW$1,$E53,$B53, Hombres!$A$1:$DW$117, Mujeres!$A$1:$DW$117)</f>
        <v>0</v>
      </c>
      <c r="EX53" s="46" cm="1">
        <f t="array" ref="EX53">beneficio_muerte_individual_pensionado(EX$1,$E53,$B53, Hombres!$A$1:$DW$117, Mujeres!$A$1:$DW$117)</f>
        <v>0</v>
      </c>
      <c r="EY53" s="46" cm="1">
        <f t="array" ref="EY53">beneficio_muerte_individual_pensionado(EY$1,$E53,$B53, Hombres!$A$1:$DW$117, Mujeres!$A$1:$DW$117)</f>
        <v>0</v>
      </c>
      <c r="EZ53" s="46" cm="1">
        <f t="array" ref="EZ53">beneficio_muerte_individual_pensionado(EZ$1,$E53,$B53, Hombres!$A$1:$DW$117, Mujeres!$A$1:$DW$117)</f>
        <v>0</v>
      </c>
      <c r="FA53" s="46" cm="1">
        <f t="array" ref="FA53">beneficio_muerte_individual_pensionado(FA$1,$E53,$B53, Hombres!$A$1:$DW$117, Mujeres!$A$1:$DW$117)</f>
        <v>0</v>
      </c>
      <c r="FB53" s="46" cm="1">
        <f t="array" ref="FB53">beneficio_muerte_individual_pensionado(FB$1,$E53,$B53, Hombres!$A$1:$DW$117, Mujeres!$A$1:$DW$117)</f>
        <v>0</v>
      </c>
      <c r="FC53" s="46" cm="1">
        <f t="array" ref="FC53">beneficio_muerte_individual_pensionado(FC$1,$E53,$B53, Hombres!$A$1:$DW$117, Mujeres!$A$1:$DW$117)</f>
        <v>0</v>
      </c>
      <c r="FD53" s="46" cm="1">
        <f t="array" ref="FD53">beneficio_muerte_individual_pensionado(FD$1,$E53,$B53, Hombres!$A$1:$DW$117, Mujeres!$A$1:$DW$117)</f>
        <v>0</v>
      </c>
      <c r="FE53" s="46" cm="1">
        <f t="array" ref="FE53">beneficio_muerte_individual_pensionado(FE$1,$E53,$B53, Hombres!$A$1:$DW$117, Mujeres!$A$1:$DW$117)</f>
        <v>0</v>
      </c>
      <c r="FF53" s="46" cm="1">
        <f t="array" ref="FF53">beneficio_muerte_individual_pensionado(FF$1,$E53,$B53, Hombres!$A$1:$DW$117, Mujeres!$A$1:$DW$117)</f>
        <v>0</v>
      </c>
      <c r="FG53" s="46" cm="1">
        <f t="array" ref="FG53">beneficio_muerte_individual_pensionado(FG$1,$E53,$B53, Hombres!$A$1:$DW$117, Mujeres!$A$1:$DW$117)</f>
        <v>0</v>
      </c>
      <c r="FH53" s="46" cm="1">
        <f t="array" ref="FH53">beneficio_muerte_individual_pensionado(FH$1,$E53,$B53, Hombres!$A$1:$DW$117, Mujeres!$A$1:$DW$117)</f>
        <v>0</v>
      </c>
      <c r="FI53" s="46" cm="1">
        <f t="array" ref="FI53">beneficio_muerte_individual_pensionado(FI$1,$E53,$B53, Hombres!$A$1:$DW$117, Mujeres!$A$1:$DW$117)</f>
        <v>0</v>
      </c>
      <c r="FJ53" s="46" cm="1">
        <f t="array" ref="FJ53">beneficio_muerte_individual_pensionado(FJ$1,$E53,$B53, Hombres!$A$1:$DW$117, Mujeres!$A$1:$DW$117)</f>
        <v>0</v>
      </c>
      <c r="FK53" s="46" cm="1">
        <f t="array" ref="FK53">beneficio_muerte_individual_pensionado(FK$1,$E53,$B53, Hombres!$A$1:$DW$117, Mujeres!$A$1:$DW$117)</f>
        <v>0</v>
      </c>
      <c r="FL53" s="46" cm="1">
        <f t="array" ref="FL53">beneficio_muerte_individual_pensionado(FL$1,$E53,$B53, Hombres!$A$1:$DW$117, Mujeres!$A$1:$DW$117)</f>
        <v>0</v>
      </c>
      <c r="FM53" s="46" cm="1">
        <f t="array" ref="FM53">beneficio_muerte_individual_pensionado(FM$1,$E53,$B53, Hombres!$A$1:$DW$117, Mujeres!$A$1:$DW$117)</f>
        <v>0</v>
      </c>
      <c r="FN53" s="46" cm="1">
        <f t="array" ref="FN53">beneficio_muerte_individual_pensionado(FN$1,$E53,$B53, Hombres!$A$1:$DW$117, Mujeres!$A$1:$DW$117)</f>
        <v>0</v>
      </c>
      <c r="FO53" s="46" cm="1">
        <f t="array" ref="FO53">beneficio_muerte_individual_pensionado(FO$1,$E53,$B53, Hombres!$A$1:$DW$117, Mujeres!$A$1:$DW$117)</f>
        <v>0</v>
      </c>
      <c r="FP53" s="46" cm="1">
        <f t="array" ref="FP53">beneficio_muerte_individual_pensionado(FP$1,$E53,$B53, Hombres!$A$1:$DW$117, Mujeres!$A$1:$DW$117)</f>
        <v>0</v>
      </c>
      <c r="FQ53" s="46" cm="1">
        <f t="array" ref="FQ53">beneficio_muerte_individual_pensionado(FQ$1,$E53,$B53, Hombres!$A$1:$DW$117, Mujeres!$A$1:$DW$117)</f>
        <v>0</v>
      </c>
      <c r="FR53" s="46" cm="1">
        <f t="array" ref="FR53">beneficio_muerte_individual_pensionado(FR$1,$E53,$B53, Hombres!$A$1:$DW$117, Mujeres!$A$1:$DW$117)</f>
        <v>0</v>
      </c>
      <c r="FS53" s="46" cm="1">
        <f t="array" ref="FS53">beneficio_muerte_individual_pensionado(FS$1,$E53,$B53, Hombres!$A$1:$DW$117, Mujeres!$A$1:$DW$117)</f>
        <v>0</v>
      </c>
      <c r="FT53" s="46" cm="1">
        <f t="array" ref="FT53">beneficio_muerte_individual_pensionado(FT$1,$E53,$B53, Hombres!$A$1:$DW$117, Mujeres!$A$1:$DW$117)</f>
        <v>0</v>
      </c>
      <c r="FU53" s="46" cm="1">
        <f t="array" ref="FU53">beneficio_muerte_individual_pensionado(FU$1,$E53,$B53, Hombres!$A$1:$DW$117, Mujeres!$A$1:$DW$117)</f>
        <v>0</v>
      </c>
      <c r="FV53" s="46" cm="1">
        <f t="array" ref="FV53">beneficio_muerte_individual_pensionado(FV$1,$E53,$B53, Hombres!$A$1:$DW$117, Mujeres!$A$1:$DW$117)</f>
        <v>0</v>
      </c>
      <c r="FW53" s="46" cm="1">
        <f t="array" ref="FW53">beneficio_muerte_individual_pensionado(FW$1,$E53,$B53, Hombres!$A$1:$DW$117, Mujeres!$A$1:$DW$117)</f>
        <v>0</v>
      </c>
      <c r="FX53" s="46" cm="1">
        <f t="array" ref="FX53">beneficio_muerte_individual_pensionado(FX$1,$E53,$B53, Hombres!$A$1:$DW$117, Mujeres!$A$1:$DW$117)</f>
        <v>0</v>
      </c>
      <c r="FY53" s="46" cm="1">
        <f t="array" ref="FY53">beneficio_muerte_individual_pensionado(FY$1,$E53,$B53, Hombres!$A$1:$DW$117, Mujeres!$A$1:$DW$117)</f>
        <v>0</v>
      </c>
      <c r="FZ53" s="46" cm="1">
        <f t="array" ref="FZ53">beneficio_muerte_individual_pensionado(FZ$1,$E53,$B53, Hombres!$A$1:$DW$117, Mujeres!$A$1:$DW$117)</f>
        <v>0</v>
      </c>
      <c r="GA53" s="46" cm="1">
        <f t="array" ref="GA53">beneficio_muerte_individual_pensionado(GA$1,$E53,$B53, Hombres!$A$1:$DW$117, Mujeres!$A$1:$DW$117)</f>
        <v>0</v>
      </c>
      <c r="GB53" s="46" cm="1">
        <f t="array" ref="GB53">beneficio_muerte_individual_pensionado(GB$1,$E53,$B53, Hombres!$A$1:$DW$117, Mujeres!$A$1:$DW$117)</f>
        <v>0</v>
      </c>
      <c r="GC53" s="46" cm="1">
        <f t="array" ref="GC53">beneficio_muerte_individual_pensionado(GC$1,$E53,$B53, Hombres!$A$1:$DW$117, Mujeres!$A$1:$DW$117)</f>
        <v>0</v>
      </c>
      <c r="GD53" s="46" cm="1">
        <f t="array" ref="GD53">beneficio_muerte_individual_pensionado(GD$1,$E53,$B53, Hombres!$A$1:$DW$117, Mujeres!$A$1:$DW$117)</f>
        <v>0</v>
      </c>
      <c r="GE53" s="46" cm="1">
        <f t="array" ref="GE53">beneficio_muerte_individual_pensionado(GE$1,$E53,$B53, Hombres!$A$1:$DW$117, Mujeres!$A$1:$DW$117)</f>
        <v>0</v>
      </c>
      <c r="GF53" s="46" cm="1">
        <f t="array" ref="GF53">beneficio_muerte_individual_pensionado(GF$1,$E53,$B53, Hombres!$A$1:$DW$117, Mujeres!$A$1:$DW$117)</f>
        <v>0</v>
      </c>
      <c r="GG53" s="46" cm="1">
        <f t="array" ref="GG53">beneficio_muerte_individual_pensionado(GG$1,$E53,$B53, Hombres!$A$1:$DW$117, Mujeres!$A$1:$DW$117)</f>
        <v>0</v>
      </c>
      <c r="GH53" s="46" cm="1">
        <f t="array" ref="GH53">beneficio_muerte_individual_pensionado(GH$1,$E53,$B53, Hombres!$A$1:$DW$117, Mujeres!$A$1:$DW$117)</f>
        <v>0</v>
      </c>
      <c r="GI53" s="46" cm="1">
        <f t="array" ref="GI53">beneficio_muerte_individual_pensionado(GI$1,$E53,$B53, Hombres!$A$1:$DW$117, Mujeres!$A$1:$DW$117)</f>
        <v>0</v>
      </c>
      <c r="GJ53" s="46" cm="1">
        <f t="array" ref="GJ53">beneficio_muerte_individual_pensionado(GJ$1,$E53,$B53, Hombres!$A$1:$DW$117, Mujeres!$A$1:$DW$117)</f>
        <v>0</v>
      </c>
      <c r="GK53" s="46" cm="1">
        <f t="array" ref="GK53">beneficio_muerte_individual_pensionado(GK$1,$E53,$B53, Hombres!$A$1:$DW$117, Mujeres!$A$1:$DW$117)</f>
        <v>0</v>
      </c>
      <c r="GL53" s="46" cm="1">
        <f t="array" ref="GL53">beneficio_muerte_individual_pensionado(GL$1,$E53,$B53, Hombres!$A$1:$DW$117, Mujeres!$A$1:$DW$117)</f>
        <v>0</v>
      </c>
      <c r="GM53" s="46" cm="1">
        <f t="array" ref="GM53">beneficio_muerte_individual_pensionado(GM$1,$E53,$B53, Hombres!$A$1:$DW$117, Mujeres!$A$1:$DW$117)</f>
        <v>0</v>
      </c>
      <c r="GN53" s="46" cm="1">
        <f t="array" ref="GN53">beneficio_muerte_individual_pensionado(GN$1,$E53,$B53, Hombres!$A$1:$DW$117, Mujeres!$A$1:$DW$117)</f>
        <v>0</v>
      </c>
      <c r="GO53" s="46" cm="1">
        <f t="array" ref="GO53">beneficio_muerte_individual_pensionado(GO$1,$E53,$B53, Hombres!$A$1:$DW$117, Mujeres!$A$1:$DW$117)</f>
        <v>0</v>
      </c>
      <c r="GP53" s="46" cm="1">
        <f t="array" ref="GP53">beneficio_muerte_individual_pensionado(GP$1,$E53,$B53, Hombres!$A$1:$DW$117, Mujeres!$A$1:$DW$117)</f>
        <v>0</v>
      </c>
      <c r="GQ53" s="46" cm="1">
        <f t="array" ref="GQ53">beneficio_muerte_individual_pensionado(GQ$1,$E53,$B53, Hombres!$A$1:$DW$117, Mujeres!$A$1:$DW$117)</f>
        <v>0</v>
      </c>
      <c r="GR53" s="46" cm="1">
        <f t="array" ref="GR53">beneficio_muerte_individual_pensionado(GR$1,$E53,$B53, Hombres!$A$1:$DW$117, Mujeres!$A$1:$DW$117)</f>
        <v>0</v>
      </c>
      <c r="GS53" s="46" cm="1">
        <f t="array" ref="GS53">beneficio_muerte_individual_pensionado(GS$1,$E53,$B53, Hombres!$A$1:$DW$117, Mujeres!$A$1:$DW$117)</f>
        <v>0</v>
      </c>
      <c r="GT53" s="46" cm="1">
        <f t="array" ref="GT53">beneficio_muerte_individual_pensionado(GT$1,$E53,$B53, Hombres!$A$1:$DW$117, Mujeres!$A$1:$DW$117)</f>
        <v>0</v>
      </c>
    </row>
    <row r="54" spans="1:202" x14ac:dyDescent="0.2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6" cm="1">
        <f t="array" ref="H54">AnualidadPensionado(H$1,$E54,$B54, $D54, Hombres!$A$1:$DW$117, Mujeres!$A$1:$DW$117)</f>
        <v>0</v>
      </c>
      <c r="I54" s="46" cm="1">
        <f t="array" ref="I54">AnualidadPensionado(I$1,$E54,$B54, $D54, Hombres!$A$1:$DW$117, Mujeres!$A$1:$DW$117)</f>
        <v>1364169.3755997515</v>
      </c>
      <c r="J54" s="46" cm="1">
        <f t="array" ref="J54">AnualidadPensionado(J$1,$E54,$B54, $D54, Hombres!$A$1:$DW$117, Mujeres!$A$1:$DW$117)</f>
        <v>1309369.7273141609</v>
      </c>
      <c r="K54" s="46" cm="1">
        <f t="array" ref="K54">AnualidadPensionado(K$1,$E54,$B54, $D54, Hombres!$A$1:$DW$117, Mujeres!$A$1:$DW$117)</f>
        <v>1248627.3219420521</v>
      </c>
      <c r="L54" s="46" cm="1">
        <f t="array" ref="L54">AnualidadPensionado(L$1,$E54,$B54, $D54, Hombres!$A$1:$DW$117, Mujeres!$A$1:$DW$117)</f>
        <v>1182230.4415818211</v>
      </c>
      <c r="M54" s="46" cm="1">
        <f t="array" ref="M54">AnualidadPensionado(M$1,$E54,$B54, $D54, Hombres!$A$1:$DW$117, Mujeres!$A$1:$DW$117)</f>
        <v>1110663.3403463433</v>
      </c>
      <c r="N54" s="46" cm="1">
        <f t="array" ref="N54">AnualidadPensionado(N$1,$E54,$B54, $D54, Hombres!$A$1:$DW$117, Mujeres!$A$1:$DW$117)</f>
        <v>1034511.8235214901</v>
      </c>
      <c r="O54" s="46" cm="1">
        <f t="array" ref="O54">AnualidadPensionado(O$1,$E54,$B54, $D54, Hombres!$A$1:$DW$117, Mujeres!$A$1:$DW$117)</f>
        <v>954455.68018368375</v>
      </c>
      <c r="P54" s="46" cm="1">
        <f t="array" ref="P54">AnualidadPensionado(P$1,$E54,$B54, $D54, Hombres!$A$1:$DW$117, Mujeres!$A$1:$DW$117)</f>
        <v>871348.56404211</v>
      </c>
      <c r="Q54" s="46" cm="1">
        <f t="array" ref="Q54">AnualidadPensionado(Q$1,$E54,$B54, $D54, Hombres!$A$1:$DW$117, Mujeres!$A$1:$DW$117)</f>
        <v>786290.13126601116</v>
      </c>
      <c r="R54" s="46" cm="1">
        <f t="array" ref="R54">AnualidadPensionado(R$1,$E54,$B54, $D54, Hombres!$A$1:$DW$117, Mujeres!$A$1:$DW$117)</f>
        <v>700559.68928260275</v>
      </c>
      <c r="S54" s="46" cm="1">
        <f t="array" ref="S54">AnualidadPensionado(S$1,$E54,$B54, $D54, Hombres!$A$1:$DW$117, Mujeres!$A$1:$DW$117)</f>
        <v>615485.182684195</v>
      </c>
      <c r="T54" s="46" cm="1">
        <f t="array" ref="T54">AnualidadPensionado(T$1,$E54,$B54, $D54, Hombres!$A$1:$DW$117, Mujeres!$A$1:$DW$117)</f>
        <v>532396.63226340222</v>
      </c>
      <c r="U54" s="46" cm="1">
        <f t="array" ref="U54">AnualidadPensionado(U$1,$E54,$B54, $D54, Hombres!$A$1:$DW$117, Mujeres!$A$1:$DW$117)</f>
        <v>452637.75293383689</v>
      </c>
      <c r="V54" s="46" cm="1">
        <f t="array" ref="V54">AnualidadPensionado(V$1,$E54,$B54, $D54, Hombres!$A$1:$DW$117, Mujeres!$A$1:$DW$117)</f>
        <v>377555.95418527594</v>
      </c>
      <c r="W54" s="46" cm="1">
        <f t="array" ref="W54">AnualidadPensionado(W$1,$E54,$B54, $D54, Hombres!$A$1:$DW$117, Mujeres!$A$1:$DW$117)</f>
        <v>308381.90562930092</v>
      </c>
      <c r="X54" s="46" cm="1">
        <f t="array" ref="X54">AnualidadPensionado(X$1,$E54,$B54, $D54, Hombres!$A$1:$DW$117, Mujeres!$A$1:$DW$117)</f>
        <v>246095.08745535804</v>
      </c>
      <c r="Y54" s="46" cm="1">
        <f t="array" ref="Y54">AnualidadPensionado(Y$1,$E54,$B54, $D54, Hombres!$A$1:$DW$117, Mujeres!$A$1:$DW$117)</f>
        <v>191373.89297952058</v>
      </c>
      <c r="Z54" s="46" cm="1">
        <f t="array" ref="Z54">AnualidadPensionado(Z$1,$E54,$B54, $D54, Hombres!$A$1:$DW$117, Mujeres!$A$1:$DW$117)</f>
        <v>144589.62964216503</v>
      </c>
      <c r="AA54" s="46" cm="1">
        <f t="array" ref="AA54">AnualidadPensionado(AA$1,$E54,$B54, $D54, Hombres!$A$1:$DW$117, Mujeres!$A$1:$DW$117)</f>
        <v>105798.07133385082</v>
      </c>
      <c r="AB54" s="46" cm="1">
        <f t="array" ref="AB54">AnualidadPensionado(AB$1,$E54,$B54, $D54, Hombres!$A$1:$DW$117, Mujeres!$A$1:$DW$117)</f>
        <v>74710.820138434254</v>
      </c>
      <c r="AC54" s="46" cm="1">
        <f t="array" ref="AC54">AnualidadPensionado(AC$1,$E54,$B54, $D54, Hombres!$A$1:$DW$117, Mujeres!$A$1:$DW$117)</f>
        <v>50709.324115741176</v>
      </c>
      <c r="AD54" s="46" cm="1">
        <f t="array" ref="AD54">AnualidadPensionado(AD$1,$E54,$B54, $D54, Hombres!$A$1:$DW$117, Mujeres!$A$1:$DW$117)</f>
        <v>32924.015536301573</v>
      </c>
      <c r="AE54" s="46" cm="1">
        <f t="array" ref="AE54">AnualidadPensionado(AE$1,$E54,$B54, $D54, Hombres!$A$1:$DW$117, Mujeres!$A$1:$DW$117)</f>
        <v>20336.278016427212</v>
      </c>
      <c r="AF54" s="46" cm="1">
        <f t="array" ref="AF54">AnualidadPensionado(AF$1,$E54,$B54, $D54, Hombres!$A$1:$DW$117, Mujeres!$A$1:$DW$117)</f>
        <v>11876.742632848063</v>
      </c>
      <c r="AG54" s="46" cm="1">
        <f t="array" ref="AG54">AnualidadPensionado(AG$1,$E54,$B54, $D54, Hombres!$A$1:$DW$117, Mujeres!$A$1:$DW$117)</f>
        <v>6512.4522943151896</v>
      </c>
      <c r="AH54" s="46" cm="1">
        <f t="array" ref="AH54">AnualidadPensionado(AH$1,$E54,$B54, $D54, Hombres!$A$1:$DW$117, Mujeres!$A$1:$DW$117)</f>
        <v>3324.891522975428</v>
      </c>
      <c r="AI54" s="46" cm="1">
        <f t="array" ref="AI54">AnualidadPensionado(AI$1,$E54,$B54, $D54, Hombres!$A$1:$DW$117, Mujeres!$A$1:$DW$117)</f>
        <v>1564.5545546351357</v>
      </c>
      <c r="AJ54" s="46" cm="1">
        <f t="array" ref="AJ54">AnualidadPensionado(AJ$1,$E54,$B54, $D54, Hombres!$A$1:$DW$117, Mujeres!$A$1:$DW$117)</f>
        <v>670.28606333537346</v>
      </c>
      <c r="AK54" s="46" cm="1">
        <f t="array" ref="AK54">AnualidadPensionado(AK$1,$E54,$B54, $D54, Hombres!$A$1:$DW$117, Mujeres!$A$1:$DW$117)</f>
        <v>257.58900371592159</v>
      </c>
      <c r="AL54" s="46" cm="1">
        <f t="array" ref="AL54">AnualidadPensionado(AL$1,$E54,$B54, $D54, Hombres!$A$1:$DW$117, Mujeres!$A$1:$DW$117)</f>
        <v>87.148037218738168</v>
      </c>
      <c r="AM54" s="46" cm="1">
        <f t="array" ref="AM54">AnualidadPensionado(AM$1,$E54,$B54, $D54, Hombres!$A$1:$DW$117, Mujeres!$A$1:$DW$117)</f>
        <v>25.320792321178523</v>
      </c>
      <c r="AN54" s="46" cm="1">
        <f t="array" ref="AN54">AnualidadPensionado(AN$1,$E54,$B54, $D54, Hombres!$A$1:$DW$117, Mujeres!$A$1:$DW$117)</f>
        <v>6.1041787629703901</v>
      </c>
      <c r="AO54" s="46" cm="1">
        <f t="array" ref="AO54">AnualidadPensionado(AO$1,$E54,$B54, $D54, Hombres!$A$1:$DW$117, Mujeres!$A$1:$DW$117)</f>
        <v>0</v>
      </c>
      <c r="AP54" s="46" cm="1">
        <f t="array" ref="AP54">AnualidadPensionado(AP$1,$E54,$B54, $D54, Hombres!$A$1:$DW$117, Mujeres!$A$1:$DW$117)</f>
        <v>0</v>
      </c>
      <c r="AQ54" s="46" cm="1">
        <f t="array" ref="AQ54">AnualidadPensionado(AQ$1,$E54,$B54, $D54, Hombres!$A$1:$DW$117, Mujeres!$A$1:$DW$117)</f>
        <v>0</v>
      </c>
      <c r="AR54" s="46" cm="1">
        <f t="array" ref="AR54">AnualidadPensionado(AR$1,$E54,$B54, $D54, Hombres!$A$1:$DW$117, Mujeres!$A$1:$DW$117)</f>
        <v>0</v>
      </c>
      <c r="AS54" s="46" cm="1">
        <f t="array" ref="AS54">AnualidadPensionado(AS$1,$E54,$B54, $D54, Hombres!$A$1:$DW$117, Mujeres!$A$1:$DW$117)</f>
        <v>0</v>
      </c>
      <c r="AT54" s="46" cm="1">
        <f t="array" ref="AT54">AnualidadPensionado(AT$1,$E54,$B54, $D54, Hombres!$A$1:$DW$117, Mujeres!$A$1:$DW$117)</f>
        <v>0</v>
      </c>
      <c r="AU54" s="46" cm="1">
        <f t="array" ref="AU54">AnualidadPensionado(AU$1,$E54,$B54, $D54, Hombres!$A$1:$DW$117, Mujeres!$A$1:$DW$117)</f>
        <v>0</v>
      </c>
      <c r="AV54" s="46" cm="1">
        <f t="array" ref="AV54">AnualidadPensionado(AV$1,$E54,$B54, $D54, Hombres!$A$1:$DW$117, Mujeres!$A$1:$DW$117)</f>
        <v>0</v>
      </c>
      <c r="AW54" s="46" cm="1">
        <f t="array" ref="AW54">AnualidadPensionado(AW$1,$E54,$B54, $D54, Hombres!$A$1:$DW$117, Mujeres!$A$1:$DW$117)</f>
        <v>0</v>
      </c>
      <c r="AX54" s="46" cm="1">
        <f t="array" ref="AX54">AnualidadPensionado(AX$1,$E54,$B54, $D54, Hombres!$A$1:$DW$117, Mujeres!$A$1:$DW$117)</f>
        <v>0</v>
      </c>
      <c r="AY54" s="46" cm="1">
        <f t="array" ref="AY54">AnualidadPensionado(AY$1,$E54,$B54, $D54, Hombres!$A$1:$DW$117, Mujeres!$A$1:$DW$117)</f>
        <v>0</v>
      </c>
      <c r="AZ54" s="46" cm="1">
        <f t="array" ref="AZ54">AnualidadPensionado(AZ$1,$E54,$B54, $D54, Hombres!$A$1:$DW$117, Mujeres!$A$1:$DW$117)</f>
        <v>0</v>
      </c>
      <c r="BA54" s="46" cm="1">
        <f t="array" ref="BA54">AnualidadPensionado(BA$1,$E54,$B54, $D54, Hombres!$A$1:$DW$117, Mujeres!$A$1:$DW$117)</f>
        <v>0</v>
      </c>
      <c r="BB54" s="46" cm="1">
        <f t="array" ref="BB54">AnualidadPensionado(BB$1,$E54,$B54, $D54, Hombres!$A$1:$DW$117, Mujeres!$A$1:$DW$117)</f>
        <v>0</v>
      </c>
      <c r="BC54" s="46" cm="1">
        <f t="array" ref="BC54">AnualidadPensionado(BC$1,$E54,$B54, $D54, Hombres!$A$1:$DW$117, Mujeres!$A$1:$DW$117)</f>
        <v>0</v>
      </c>
      <c r="BD54" s="46" cm="1">
        <f t="array" ref="BD54">AnualidadPensionado(BD$1,$E54,$B54, $D54, Hombres!$A$1:$DW$117, Mujeres!$A$1:$DW$117)</f>
        <v>0</v>
      </c>
      <c r="BE54" s="46" cm="1">
        <f t="array" ref="BE54">AnualidadPensionado(BE$1,$E54,$B54, $D54, Hombres!$A$1:$DW$117, Mujeres!$A$1:$DW$117)</f>
        <v>0</v>
      </c>
      <c r="BF54" s="46" cm="1">
        <f t="array" ref="BF54">AnualidadPensionado(BF$1,$E54,$B54, $D54, Hombres!$A$1:$DW$117, Mujeres!$A$1:$DW$117)</f>
        <v>0</v>
      </c>
      <c r="BG54" s="46" cm="1">
        <f t="array" ref="BG54">AnualidadPensionado(BG$1,$E54,$B54, $D54, Hombres!$A$1:$DW$117, Mujeres!$A$1:$DW$117)</f>
        <v>0</v>
      </c>
      <c r="BH54" s="46" cm="1">
        <f t="array" ref="BH54">AnualidadPensionado(BH$1,$E54,$B54, $D54, Hombres!$A$1:$DW$117, Mujeres!$A$1:$DW$117)</f>
        <v>0</v>
      </c>
      <c r="BI54" s="46" cm="1">
        <f t="array" ref="BI54">AnualidadPensionado(BI$1,$E54,$B54, $D54, Hombres!$A$1:$DW$117, Mujeres!$A$1:$DW$117)</f>
        <v>0</v>
      </c>
      <c r="BJ54" s="46" cm="1">
        <f t="array" ref="BJ54">AnualidadPensionado(BJ$1,$E54,$B54, $D54, Hombres!$A$1:$DW$117, Mujeres!$A$1:$DW$117)</f>
        <v>0</v>
      </c>
      <c r="BK54" s="46" cm="1">
        <f t="array" ref="BK54">AnualidadPensionado(BK$1,$E54,$B54, $D54, Hombres!$A$1:$DW$117, Mujeres!$A$1:$DW$117)</f>
        <v>0</v>
      </c>
      <c r="BL54" s="46" cm="1">
        <f t="array" ref="BL54">AnualidadPensionado(BL$1,$E54,$B54, $D54, Hombres!$A$1:$DW$117, Mujeres!$A$1:$DW$117)</f>
        <v>0</v>
      </c>
      <c r="BM54" s="46" cm="1">
        <f t="array" ref="BM54">AnualidadPensionado(BM$1,$E54,$B54, $D54, Hombres!$A$1:$DW$117, Mujeres!$A$1:$DW$117)</f>
        <v>0</v>
      </c>
      <c r="BN54" s="46" cm="1">
        <f t="array" ref="BN54">AnualidadPensionado(BN$1,$E54,$B54, $D54, Hombres!$A$1:$DW$117, Mujeres!$A$1:$DW$117)</f>
        <v>0</v>
      </c>
      <c r="BO54" s="46" cm="1">
        <f t="array" ref="BO54">AnualidadPensionado(BO$1,$E54,$B54, $D54, Hombres!$A$1:$DW$117, Mujeres!$A$1:$DW$117)</f>
        <v>0</v>
      </c>
      <c r="BP54" s="46" cm="1">
        <f t="array" ref="BP54">AnualidadPensionado(BP$1,$E54,$B54, $D54, Hombres!$A$1:$DW$117, Mujeres!$A$1:$DW$117)</f>
        <v>0</v>
      </c>
      <c r="BQ54" s="46" cm="1">
        <f t="array" ref="BQ54">AnualidadPensionado(BQ$1,$E54,$B54, $D54, Hombres!$A$1:$DW$117, Mujeres!$A$1:$DW$117)</f>
        <v>0</v>
      </c>
      <c r="BR54" s="46" cm="1">
        <f t="array" ref="BR54">AnualidadPensionado(BR$1,$E54,$B54, $D54, Hombres!$A$1:$DW$117, Mujeres!$A$1:$DW$117)</f>
        <v>0</v>
      </c>
      <c r="BS54" s="46" cm="1">
        <f t="array" ref="BS54">AnualidadPensionado(BS$1,$E54,$B54, $D54, Hombres!$A$1:$DW$117, Mujeres!$A$1:$DW$117)</f>
        <v>0</v>
      </c>
      <c r="BT54" s="46" cm="1">
        <f t="array" ref="BT54">AnualidadPensionado(BT$1,$E54,$B54, $D54, Hombres!$A$1:$DW$117, Mujeres!$A$1:$DW$117)</f>
        <v>0</v>
      </c>
      <c r="BU54" s="46" cm="1">
        <f t="array" ref="BU54">AnualidadPensionado(BU$1,$E54,$B54, $D54, Hombres!$A$1:$DW$117, Mujeres!$A$1:$DW$117)</f>
        <v>0</v>
      </c>
      <c r="BV54" s="46" cm="1">
        <f t="array" ref="BV54">AnualidadPensionado(BV$1,$E54,$B54, $D54, Hombres!$A$1:$DW$117, Mujeres!$A$1:$DW$117)</f>
        <v>0</v>
      </c>
      <c r="BW54" s="46" cm="1">
        <f t="array" ref="BW54">AnualidadPensionado(BW$1,$E54,$B54, $D54, Hombres!$A$1:$DW$117, Mujeres!$A$1:$DW$117)</f>
        <v>0</v>
      </c>
      <c r="BX54" s="46" cm="1">
        <f t="array" ref="BX54">AnualidadPensionado(BX$1,$E54,$B54, $D54, Hombres!$A$1:$DW$117, Mujeres!$A$1:$DW$117)</f>
        <v>0</v>
      </c>
      <c r="BY54" s="46" cm="1">
        <f t="array" ref="BY54">AnualidadPensionado(BY$1,$E54,$B54, $D54, Hombres!$A$1:$DW$117, Mujeres!$A$1:$DW$117)</f>
        <v>0</v>
      </c>
      <c r="BZ54" s="46" cm="1">
        <f t="array" ref="BZ54">AnualidadPensionado(BZ$1,$E54,$B54, $D54, Hombres!$A$1:$DW$117, Mujeres!$A$1:$DW$117)</f>
        <v>0</v>
      </c>
      <c r="CA54" s="46" cm="1">
        <f t="array" ref="CA54">AnualidadPensionado(CA$1,$E54,$B54, $D54, Hombres!$A$1:$DW$117, Mujeres!$A$1:$DW$117)</f>
        <v>0</v>
      </c>
      <c r="CB54" s="46" cm="1">
        <f t="array" ref="CB54">AnualidadPensionado(CB$1,$E54,$B54, $D54, Hombres!$A$1:$DW$117, Mujeres!$A$1:$DW$117)</f>
        <v>0</v>
      </c>
      <c r="CC54" s="46" cm="1">
        <f t="array" ref="CC54">AnualidadPensionado(CC$1,$E54,$B54, $D54, Hombres!$A$1:$DW$117, Mujeres!$A$1:$DW$117)</f>
        <v>0</v>
      </c>
      <c r="CD54" s="46" cm="1">
        <f t="array" ref="CD54">AnualidadPensionado(CD$1,$E54,$B54, $D54, Hombres!$A$1:$DW$117, Mujeres!$A$1:$DW$117)</f>
        <v>0</v>
      </c>
      <c r="CE54" s="46" cm="1">
        <f t="array" ref="CE54">AnualidadPensionado(CE$1,$E54,$B54, $D54, Hombres!$A$1:$DW$117, Mujeres!$A$1:$DW$117)</f>
        <v>0</v>
      </c>
      <c r="CF54" s="46" cm="1">
        <f t="array" ref="CF54">AnualidadPensionado(CF$1,$E54,$B54, $D54, Hombres!$A$1:$DW$117, Mujeres!$A$1:$DW$117)</f>
        <v>0</v>
      </c>
      <c r="CG54" s="46" cm="1">
        <f t="array" ref="CG54">AnualidadPensionado(CG$1,$E54,$B54, $D54, Hombres!$A$1:$DW$117, Mujeres!$A$1:$DW$117)</f>
        <v>0</v>
      </c>
      <c r="CH54" s="46" cm="1">
        <f t="array" ref="CH54">AnualidadPensionado(CH$1,$E54,$B54, $D54, Hombres!$A$1:$DW$117, Mujeres!$A$1:$DW$117)</f>
        <v>0</v>
      </c>
      <c r="CI54" s="46" cm="1">
        <f t="array" ref="CI54">AnualidadPensionado(CI$1,$E54,$B54, $D54, Hombres!$A$1:$DW$117, Mujeres!$A$1:$DW$117)</f>
        <v>0</v>
      </c>
      <c r="CJ54" s="46" cm="1">
        <f t="array" ref="CJ54">AnualidadPensionado(CJ$1,$E54,$B54, $D54, Hombres!$A$1:$DW$117, Mujeres!$A$1:$DW$117)</f>
        <v>0</v>
      </c>
      <c r="CK54" s="46" cm="1">
        <f t="array" ref="CK54">AnualidadPensionado(CK$1,$E54,$B54, $D54, Hombres!$A$1:$DW$117, Mujeres!$A$1:$DW$117)</f>
        <v>0</v>
      </c>
      <c r="CL54" s="46" cm="1">
        <f t="array" ref="CL54">AnualidadPensionado(CL$1,$E54,$B54, $D54, Hombres!$A$1:$DW$117, Mujeres!$A$1:$DW$117)</f>
        <v>0</v>
      </c>
      <c r="CM54" s="46" cm="1">
        <f t="array" ref="CM54">AnualidadPensionado(CM$1,$E54,$B54, $D54, Hombres!$A$1:$DW$117, Mujeres!$A$1:$DW$117)</f>
        <v>0</v>
      </c>
      <c r="CN54" s="46" cm="1">
        <f t="array" ref="CN54">AnualidadPensionado(CN$1,$E54,$B54, $D54, Hombres!$A$1:$DW$117, Mujeres!$A$1:$DW$117)</f>
        <v>0</v>
      </c>
      <c r="CO54" s="46" cm="1">
        <f t="array" ref="CO54">AnualidadPensionado(CO$1,$E54,$B54, $D54, Hombres!$A$1:$DW$117, Mujeres!$A$1:$DW$117)</f>
        <v>0</v>
      </c>
      <c r="CP54" s="46" cm="1">
        <f t="array" ref="CP54">AnualidadPensionado(CP$1,$E54,$B54, $D54, Hombres!$A$1:$DW$117, Mujeres!$A$1:$DW$117)</f>
        <v>0</v>
      </c>
      <c r="CQ54" s="46" cm="1">
        <f t="array" ref="CQ54">AnualidadPensionado(CQ$1,$E54,$B54, $D54, Hombres!$A$1:$DW$117, Mujeres!$A$1:$DW$117)</f>
        <v>0</v>
      </c>
      <c r="CR54" s="46" cm="1">
        <f t="array" ref="CR54">AnualidadPensionado(CR$1,$E54,$B54, $D54, Hombres!$A$1:$DW$117, Mujeres!$A$1:$DW$117)</f>
        <v>0</v>
      </c>
      <c r="CS54" s="46" cm="1">
        <f t="array" ref="CS54">AnualidadPensionado(CS$1,$E54,$B54, $D54, Hombres!$A$1:$DW$117, Mujeres!$A$1:$DW$117)</f>
        <v>0</v>
      </c>
      <c r="CT54" s="46" cm="1">
        <f t="array" ref="CT54">AnualidadPensionado(CT$1,$E54,$B54, $D54, Hombres!$A$1:$DW$117, Mujeres!$A$1:$DW$117)</f>
        <v>0</v>
      </c>
      <c r="CU54" s="46" cm="1">
        <f t="array" ref="CU54">AnualidadPensionado(CU$1,$E54,$B54, $D54, Hombres!$A$1:$DW$117, Mujeres!$A$1:$DW$117)</f>
        <v>0</v>
      </c>
      <c r="CV54" s="46" cm="1">
        <f t="array" ref="CV54">AnualidadPensionado(CV$1,$E54,$B54, $D54, Hombres!$A$1:$DW$117, Mujeres!$A$1:$DW$117)</f>
        <v>0</v>
      </c>
      <c r="CW54" s="46" cm="1">
        <f t="array" ref="CW54">AnualidadPensionado(CW$1,$E54,$B54, $D54, Hombres!$A$1:$DW$117, Mujeres!$A$1:$DW$117)</f>
        <v>0</v>
      </c>
      <c r="CX54" s="46" cm="1">
        <f t="array" ref="CX54">AnualidadPensionado(CX$1,$E54,$B54, $D54, Hombres!$A$1:$DW$117, Mujeres!$A$1:$DW$117)</f>
        <v>0</v>
      </c>
      <c r="CY54" s="46" cm="1">
        <f t="array" ref="CY54">AnualidadPensionado(CY$1,$E54,$B54, $D54, Hombres!$A$1:$DW$117, Mujeres!$A$1:$DW$117)</f>
        <v>0</v>
      </c>
      <c r="DB54" s="21"/>
      <c r="DC54" s="46" cm="1">
        <f t="array" ref="DC54">beneficio_muerte_individual_pensionado(DC$1,$E54,$B54, Hombres!$A$1:$DW$117, Mujeres!$A$1:$DW$117)</f>
        <v>0</v>
      </c>
      <c r="DD54" s="46" cm="1">
        <f t="array" ref="DD54">beneficio_muerte_individual_pensionado(DD$1,$E54,$B54, Hombres!$A$1:$DW$117, Mujeres!$A$1:$DW$117)</f>
        <v>187924.5</v>
      </c>
      <c r="DE54" s="46" cm="1">
        <f t="array" ref="DE54">beneficio_muerte_individual_pensionado(DE$1,$E54,$B54, Hombres!$A$1:$DW$117, Mujeres!$A$1:$DW$117)</f>
        <v>191577.98638094999</v>
      </c>
      <c r="DF54" s="46" cm="1">
        <f t="array" ref="DF54">beneficio_muerte_individual_pensionado(DF$1,$E54,$B54, Hombres!$A$1:$DW$117, Mujeres!$A$1:$DW$117)</f>
        <v>194350.77039606503</v>
      </c>
      <c r="DG54" s="46" cm="1">
        <f t="array" ref="DG54">beneficio_muerte_individual_pensionado(DG$1,$E54,$B54, Hombres!$A$1:$DW$117, Mujeres!$A$1:$DW$117)</f>
        <v>195919.35579950869</v>
      </c>
      <c r="DH54" s="46" cm="1">
        <f t="array" ref="DH54">beneficio_muerte_individual_pensionado(DH$1,$E54,$B54, Hombres!$A$1:$DW$117, Mujeres!$A$1:$DW$117)</f>
        <v>196034.08805891991</v>
      </c>
      <c r="DI54" s="46" cm="1">
        <f t="array" ref="DI54">beneficio_muerte_individual_pensionado(DI$1,$E54,$B54, Hombres!$A$1:$DW$117, Mujeres!$A$1:$DW$117)</f>
        <v>194658.46623475236</v>
      </c>
      <c r="DJ54" s="46" cm="1">
        <f t="array" ref="DJ54">beneficio_muerte_individual_pensionado(DJ$1,$E54,$B54, Hombres!$A$1:$DW$117, Mujeres!$A$1:$DW$117)</f>
        <v>191785.67077199713</v>
      </c>
      <c r="DK54" s="46" cm="1">
        <f t="array" ref="DK54">beneficio_muerte_individual_pensionado(DK$1,$E54,$B54, Hombres!$A$1:$DW$117, Mujeres!$A$1:$DW$117)</f>
        <v>187287.94826615916</v>
      </c>
      <c r="DL54" s="46" cm="1">
        <f t="array" ref="DL54">beneficio_muerte_individual_pensionado(DL$1,$E54,$B54, Hombres!$A$1:$DW$117, Mujeres!$A$1:$DW$117)</f>
        <v>180951.14442595514</v>
      </c>
      <c r="DM54" s="46" cm="1">
        <f t="array" ref="DM54">beneficio_muerte_individual_pensionado(DM$1,$E54,$B54, Hombres!$A$1:$DW$117, Mujeres!$A$1:$DW$117)</f>
        <v>172710.95617462145</v>
      </c>
      <c r="DN54" s="46" cm="1">
        <f t="array" ref="DN54">beneficio_muerte_individual_pensionado(DN$1,$E54,$B54, Hombres!$A$1:$DW$117, Mujeres!$A$1:$DW$117)</f>
        <v>162729.46393916302</v>
      </c>
      <c r="DO54" s="46" cm="1">
        <f t="array" ref="DO54">beneficio_muerte_individual_pensionado(DO$1,$E54,$B54, Hombres!$A$1:$DW$117, Mujeres!$A$1:$DW$117)</f>
        <v>151231.55563833463</v>
      </c>
      <c r="DP54" s="46" cm="1">
        <f t="array" ref="DP54">beneficio_muerte_individual_pensionado(DP$1,$E54,$B54, Hombres!$A$1:$DW$117, Mujeres!$A$1:$DW$117)</f>
        <v>138408.75883924935</v>
      </c>
      <c r="DQ54" s="46" cm="1">
        <f t="array" ref="DQ54">beneficio_muerte_individual_pensionado(DQ$1,$E54,$B54, Hombres!$A$1:$DW$117, Mujeres!$A$1:$DW$117)</f>
        <v>124453.48108041925</v>
      </c>
      <c r="DR54" s="46" cm="1">
        <f t="array" ref="DR54">beneficio_muerte_individual_pensionado(DR$1,$E54,$B54, Hombres!$A$1:$DW$117, Mujeres!$A$1:$DW$117)</f>
        <v>109707.75765117904</v>
      </c>
      <c r="DS54" s="46" cm="1">
        <f t="array" ref="DS54">beneficio_muerte_individual_pensionado(DS$1,$E54,$B54, Hombres!$A$1:$DW$117, Mujeres!$A$1:$DW$117)</f>
        <v>94653.957408978429</v>
      </c>
      <c r="DT54" s="46" cm="1">
        <f t="array" ref="DT54">beneficio_muerte_individual_pensionado(DT$1,$E54,$B54, Hombres!$A$1:$DW$117, Mujeres!$A$1:$DW$117)</f>
        <v>79777.971267637855</v>
      </c>
      <c r="DU54" s="46" cm="1">
        <f t="array" ref="DU54">beneficio_muerte_individual_pensionado(DU$1,$E54,$B54, Hombres!$A$1:$DW$117, Mujeres!$A$1:$DW$117)</f>
        <v>65508.2340177726</v>
      </c>
      <c r="DV54" s="46" cm="1">
        <f t="array" ref="DV54">beneficio_muerte_individual_pensionado(DV$1,$E54,$B54, Hombres!$A$1:$DW$117, Mujeres!$A$1:$DW$117)</f>
        <v>52222.843355004778</v>
      </c>
      <c r="DW54" s="46" cm="1">
        <f t="array" ref="DW54">beneficio_muerte_individual_pensionado(DW$1,$E54,$B54, Hombres!$A$1:$DW$117, Mujeres!$A$1:$DW$117)</f>
        <v>40276.70156654864</v>
      </c>
      <c r="DX54" s="46" cm="1">
        <f t="array" ref="DX54">beneficio_muerte_individual_pensionado(DX$1,$E54,$B54, Hombres!$A$1:$DW$117, Mujeres!$A$1:$DW$117)</f>
        <v>29951.92218503973</v>
      </c>
      <c r="DY54" s="46" cm="1">
        <f t="array" ref="DY54">beneficio_muerte_individual_pensionado(DY$1,$E54,$B54, Hombres!$A$1:$DW$117, Mujeres!$A$1:$DW$117)</f>
        <v>21393.532331896618</v>
      </c>
      <c r="DZ54" s="46" cm="1">
        <f t="array" ref="DZ54">beneficio_muerte_individual_pensionado(DZ$1,$E54,$B54, Hombres!$A$1:$DW$117, Mujeres!$A$1:$DW$117)</f>
        <v>14604.753367257006</v>
      </c>
      <c r="EA54" s="46" cm="1">
        <f t="array" ref="EA54">beneficio_muerte_individual_pensionado(EA$1,$E54,$B54, Hombres!$A$1:$DW$117, Mujeres!$A$1:$DW$117)</f>
        <v>9473.0925941213172</v>
      </c>
      <c r="EB54" s="46" cm="1">
        <f t="array" ref="EB54">beneficio_muerte_individual_pensionado(EB$1,$E54,$B54, Hombres!$A$1:$DW$117, Mujeres!$A$1:$DW$117)</f>
        <v>5801.0460000197008</v>
      </c>
      <c r="EC54" s="46" cm="1">
        <f t="array" ref="EC54">beneficio_muerte_individual_pensionado(EC$1,$E54,$B54, Hombres!$A$1:$DW$117, Mujeres!$A$1:$DW$117)</f>
        <v>3330.5935130124026</v>
      </c>
      <c r="ED54" s="46" cm="1">
        <f t="array" ref="ED54">beneficio_muerte_individual_pensionado(ED$1,$E54,$B54, Hombres!$A$1:$DW$117, Mujeres!$A$1:$DW$117)</f>
        <v>1777.9654970305364</v>
      </c>
      <c r="EE54" s="46" cm="1">
        <f t="array" ref="EE54">beneficio_muerte_individual_pensionado(EE$1,$E54,$B54, Hombres!$A$1:$DW$117, Mujeres!$A$1:$DW$117)</f>
        <v>873.44969699857256</v>
      </c>
      <c r="EF54" s="46" cm="1">
        <f t="array" ref="EF54">beneficio_muerte_individual_pensionado(EF$1,$E54,$B54, Hombres!$A$1:$DW$117, Mujeres!$A$1:$DW$117)</f>
        <v>389.95033897417403</v>
      </c>
      <c r="EG54" s="46" cm="1">
        <f t="array" ref="EG54">beneficio_muerte_individual_pensionado(EG$1,$E54,$B54, Hombres!$A$1:$DW$117, Mujeres!$A$1:$DW$117)</f>
        <v>155.8512970964326</v>
      </c>
      <c r="EH54" s="46" cm="1">
        <f t="array" ref="EH54">beneficio_muerte_individual_pensionado(EH$1,$E54,$B54, Hombres!$A$1:$DW$117, Mujeres!$A$1:$DW$117)</f>
        <v>54.727906348861971</v>
      </c>
      <c r="EI54" s="46" cm="1">
        <f t="array" ref="EI54">beneficio_muerte_individual_pensionado(EI$1,$E54,$B54, Hombres!$A$1:$DW$117, Mujeres!$A$1:$DW$117)</f>
        <v>16.470940716057886</v>
      </c>
      <c r="EJ54" s="46" cm="1">
        <f t="array" ref="EJ54">beneficio_muerte_individual_pensionado(EJ$1,$E54,$B54, Hombres!$A$1:$DW$117, Mujeres!$A$1:$DW$117)</f>
        <v>5.0330582719382768</v>
      </c>
      <c r="EK54" s="46" cm="1">
        <f t="array" ref="EK54">beneficio_muerte_individual_pensionado(EK$1,$E54,$B54, Hombres!$A$1:$DW$117, Mujeres!$A$1:$DW$117)</f>
        <v>0</v>
      </c>
      <c r="EL54" s="46" cm="1">
        <f t="array" ref="EL54">beneficio_muerte_individual_pensionado(EL$1,$E54,$B54, Hombres!$A$1:$DW$117, Mujeres!$A$1:$DW$117)</f>
        <v>0</v>
      </c>
      <c r="EM54" s="46" cm="1">
        <f t="array" ref="EM54">beneficio_muerte_individual_pensionado(EM$1,$E54,$B54, Hombres!$A$1:$DW$117, Mujeres!$A$1:$DW$117)</f>
        <v>0</v>
      </c>
      <c r="EN54" s="46" cm="1">
        <f t="array" ref="EN54">beneficio_muerte_individual_pensionado(EN$1,$E54,$B54, Hombres!$A$1:$DW$117, Mujeres!$A$1:$DW$117)</f>
        <v>0</v>
      </c>
      <c r="EO54" s="46" cm="1">
        <f t="array" ref="EO54">beneficio_muerte_individual_pensionado(EO$1,$E54,$B54, Hombres!$A$1:$DW$117, Mujeres!$A$1:$DW$117)</f>
        <v>0</v>
      </c>
      <c r="EP54" s="46" cm="1">
        <f t="array" ref="EP54">beneficio_muerte_individual_pensionado(EP$1,$E54,$B54, Hombres!$A$1:$DW$117, Mujeres!$A$1:$DW$117)</f>
        <v>0</v>
      </c>
      <c r="EQ54" s="46" cm="1">
        <f t="array" ref="EQ54">beneficio_muerte_individual_pensionado(EQ$1,$E54,$B54, Hombres!$A$1:$DW$117, Mujeres!$A$1:$DW$117)</f>
        <v>0</v>
      </c>
      <c r="ER54" s="46" cm="1">
        <f t="array" ref="ER54">beneficio_muerte_individual_pensionado(ER$1,$E54,$B54, Hombres!$A$1:$DW$117, Mujeres!$A$1:$DW$117)</f>
        <v>0</v>
      </c>
      <c r="ES54" s="46" cm="1">
        <f t="array" ref="ES54">beneficio_muerte_individual_pensionado(ES$1,$E54,$B54, Hombres!$A$1:$DW$117, Mujeres!$A$1:$DW$117)</f>
        <v>0</v>
      </c>
      <c r="ET54" s="46" cm="1">
        <f t="array" ref="ET54">beneficio_muerte_individual_pensionado(ET$1,$E54,$B54, Hombres!$A$1:$DW$117, Mujeres!$A$1:$DW$117)</f>
        <v>0</v>
      </c>
      <c r="EU54" s="46" cm="1">
        <f t="array" ref="EU54">beneficio_muerte_individual_pensionado(EU$1,$E54,$B54, Hombres!$A$1:$DW$117, Mujeres!$A$1:$DW$117)</f>
        <v>0</v>
      </c>
      <c r="EV54" s="46" cm="1">
        <f t="array" ref="EV54">beneficio_muerte_individual_pensionado(EV$1,$E54,$B54, Hombres!$A$1:$DW$117, Mujeres!$A$1:$DW$117)</f>
        <v>0</v>
      </c>
      <c r="EW54" s="46" cm="1">
        <f t="array" ref="EW54">beneficio_muerte_individual_pensionado(EW$1,$E54,$B54, Hombres!$A$1:$DW$117, Mujeres!$A$1:$DW$117)</f>
        <v>0</v>
      </c>
      <c r="EX54" s="46" cm="1">
        <f t="array" ref="EX54">beneficio_muerte_individual_pensionado(EX$1,$E54,$B54, Hombres!$A$1:$DW$117, Mujeres!$A$1:$DW$117)</f>
        <v>0</v>
      </c>
      <c r="EY54" s="46" cm="1">
        <f t="array" ref="EY54">beneficio_muerte_individual_pensionado(EY$1,$E54,$B54, Hombres!$A$1:$DW$117, Mujeres!$A$1:$DW$117)</f>
        <v>0</v>
      </c>
      <c r="EZ54" s="46" cm="1">
        <f t="array" ref="EZ54">beneficio_muerte_individual_pensionado(EZ$1,$E54,$B54, Hombres!$A$1:$DW$117, Mujeres!$A$1:$DW$117)</f>
        <v>0</v>
      </c>
      <c r="FA54" s="46" cm="1">
        <f t="array" ref="FA54">beneficio_muerte_individual_pensionado(FA$1,$E54,$B54, Hombres!$A$1:$DW$117, Mujeres!$A$1:$DW$117)</f>
        <v>0</v>
      </c>
      <c r="FB54" s="46" cm="1">
        <f t="array" ref="FB54">beneficio_muerte_individual_pensionado(FB$1,$E54,$B54, Hombres!$A$1:$DW$117, Mujeres!$A$1:$DW$117)</f>
        <v>0</v>
      </c>
      <c r="FC54" s="46" cm="1">
        <f t="array" ref="FC54">beneficio_muerte_individual_pensionado(FC$1,$E54,$B54, Hombres!$A$1:$DW$117, Mujeres!$A$1:$DW$117)</f>
        <v>0</v>
      </c>
      <c r="FD54" s="46" cm="1">
        <f t="array" ref="FD54">beneficio_muerte_individual_pensionado(FD$1,$E54,$B54, Hombres!$A$1:$DW$117, Mujeres!$A$1:$DW$117)</f>
        <v>0</v>
      </c>
      <c r="FE54" s="46" cm="1">
        <f t="array" ref="FE54">beneficio_muerte_individual_pensionado(FE$1,$E54,$B54, Hombres!$A$1:$DW$117, Mujeres!$A$1:$DW$117)</f>
        <v>0</v>
      </c>
      <c r="FF54" s="46" cm="1">
        <f t="array" ref="FF54">beneficio_muerte_individual_pensionado(FF$1,$E54,$B54, Hombres!$A$1:$DW$117, Mujeres!$A$1:$DW$117)</f>
        <v>0</v>
      </c>
      <c r="FG54" s="46" cm="1">
        <f t="array" ref="FG54">beneficio_muerte_individual_pensionado(FG$1,$E54,$B54, Hombres!$A$1:$DW$117, Mujeres!$A$1:$DW$117)</f>
        <v>0</v>
      </c>
      <c r="FH54" s="46" cm="1">
        <f t="array" ref="FH54">beneficio_muerte_individual_pensionado(FH$1,$E54,$B54, Hombres!$A$1:$DW$117, Mujeres!$A$1:$DW$117)</f>
        <v>0</v>
      </c>
      <c r="FI54" s="46" cm="1">
        <f t="array" ref="FI54">beneficio_muerte_individual_pensionado(FI$1,$E54,$B54, Hombres!$A$1:$DW$117, Mujeres!$A$1:$DW$117)</f>
        <v>0</v>
      </c>
      <c r="FJ54" s="46" cm="1">
        <f t="array" ref="FJ54">beneficio_muerte_individual_pensionado(FJ$1,$E54,$B54, Hombres!$A$1:$DW$117, Mujeres!$A$1:$DW$117)</f>
        <v>0</v>
      </c>
      <c r="FK54" s="46" cm="1">
        <f t="array" ref="FK54">beneficio_muerte_individual_pensionado(FK$1,$E54,$B54, Hombres!$A$1:$DW$117, Mujeres!$A$1:$DW$117)</f>
        <v>0</v>
      </c>
      <c r="FL54" s="46" cm="1">
        <f t="array" ref="FL54">beneficio_muerte_individual_pensionado(FL$1,$E54,$B54, Hombres!$A$1:$DW$117, Mujeres!$A$1:$DW$117)</f>
        <v>0</v>
      </c>
      <c r="FM54" s="46" cm="1">
        <f t="array" ref="FM54">beneficio_muerte_individual_pensionado(FM$1,$E54,$B54, Hombres!$A$1:$DW$117, Mujeres!$A$1:$DW$117)</f>
        <v>0</v>
      </c>
      <c r="FN54" s="46" cm="1">
        <f t="array" ref="FN54">beneficio_muerte_individual_pensionado(FN$1,$E54,$B54, Hombres!$A$1:$DW$117, Mujeres!$A$1:$DW$117)</f>
        <v>0</v>
      </c>
      <c r="FO54" s="46" cm="1">
        <f t="array" ref="FO54">beneficio_muerte_individual_pensionado(FO$1,$E54,$B54, Hombres!$A$1:$DW$117, Mujeres!$A$1:$DW$117)</f>
        <v>0</v>
      </c>
      <c r="FP54" s="46" cm="1">
        <f t="array" ref="FP54">beneficio_muerte_individual_pensionado(FP$1,$E54,$B54, Hombres!$A$1:$DW$117, Mujeres!$A$1:$DW$117)</f>
        <v>0</v>
      </c>
      <c r="FQ54" s="46" cm="1">
        <f t="array" ref="FQ54">beneficio_muerte_individual_pensionado(FQ$1,$E54,$B54, Hombres!$A$1:$DW$117, Mujeres!$A$1:$DW$117)</f>
        <v>0</v>
      </c>
      <c r="FR54" s="46" cm="1">
        <f t="array" ref="FR54">beneficio_muerte_individual_pensionado(FR$1,$E54,$B54, Hombres!$A$1:$DW$117, Mujeres!$A$1:$DW$117)</f>
        <v>0</v>
      </c>
      <c r="FS54" s="46" cm="1">
        <f t="array" ref="FS54">beneficio_muerte_individual_pensionado(FS$1,$E54,$B54, Hombres!$A$1:$DW$117, Mujeres!$A$1:$DW$117)</f>
        <v>0</v>
      </c>
      <c r="FT54" s="46" cm="1">
        <f t="array" ref="FT54">beneficio_muerte_individual_pensionado(FT$1,$E54,$B54, Hombres!$A$1:$DW$117, Mujeres!$A$1:$DW$117)</f>
        <v>0</v>
      </c>
      <c r="FU54" s="46" cm="1">
        <f t="array" ref="FU54">beneficio_muerte_individual_pensionado(FU$1,$E54,$B54, Hombres!$A$1:$DW$117, Mujeres!$A$1:$DW$117)</f>
        <v>0</v>
      </c>
      <c r="FV54" s="46" cm="1">
        <f t="array" ref="FV54">beneficio_muerte_individual_pensionado(FV$1,$E54,$B54, Hombres!$A$1:$DW$117, Mujeres!$A$1:$DW$117)</f>
        <v>0</v>
      </c>
      <c r="FW54" s="46" cm="1">
        <f t="array" ref="FW54">beneficio_muerte_individual_pensionado(FW$1,$E54,$B54, Hombres!$A$1:$DW$117, Mujeres!$A$1:$DW$117)</f>
        <v>0</v>
      </c>
      <c r="FX54" s="46" cm="1">
        <f t="array" ref="FX54">beneficio_muerte_individual_pensionado(FX$1,$E54,$B54, Hombres!$A$1:$DW$117, Mujeres!$A$1:$DW$117)</f>
        <v>0</v>
      </c>
      <c r="FY54" s="46" cm="1">
        <f t="array" ref="FY54">beneficio_muerte_individual_pensionado(FY$1,$E54,$B54, Hombres!$A$1:$DW$117, Mujeres!$A$1:$DW$117)</f>
        <v>0</v>
      </c>
      <c r="FZ54" s="46" cm="1">
        <f t="array" ref="FZ54">beneficio_muerte_individual_pensionado(FZ$1,$E54,$B54, Hombres!$A$1:$DW$117, Mujeres!$A$1:$DW$117)</f>
        <v>0</v>
      </c>
      <c r="GA54" s="46" cm="1">
        <f t="array" ref="GA54">beneficio_muerte_individual_pensionado(GA$1,$E54,$B54, Hombres!$A$1:$DW$117, Mujeres!$A$1:$DW$117)</f>
        <v>0</v>
      </c>
      <c r="GB54" s="46" cm="1">
        <f t="array" ref="GB54">beneficio_muerte_individual_pensionado(GB$1,$E54,$B54, Hombres!$A$1:$DW$117, Mujeres!$A$1:$DW$117)</f>
        <v>0</v>
      </c>
      <c r="GC54" s="46" cm="1">
        <f t="array" ref="GC54">beneficio_muerte_individual_pensionado(GC$1,$E54,$B54, Hombres!$A$1:$DW$117, Mujeres!$A$1:$DW$117)</f>
        <v>0</v>
      </c>
      <c r="GD54" s="46" cm="1">
        <f t="array" ref="GD54">beneficio_muerte_individual_pensionado(GD$1,$E54,$B54, Hombres!$A$1:$DW$117, Mujeres!$A$1:$DW$117)</f>
        <v>0</v>
      </c>
      <c r="GE54" s="46" cm="1">
        <f t="array" ref="GE54">beneficio_muerte_individual_pensionado(GE$1,$E54,$B54, Hombres!$A$1:$DW$117, Mujeres!$A$1:$DW$117)</f>
        <v>0</v>
      </c>
      <c r="GF54" s="46" cm="1">
        <f t="array" ref="GF54">beneficio_muerte_individual_pensionado(GF$1,$E54,$B54, Hombres!$A$1:$DW$117, Mujeres!$A$1:$DW$117)</f>
        <v>0</v>
      </c>
      <c r="GG54" s="46" cm="1">
        <f t="array" ref="GG54">beneficio_muerte_individual_pensionado(GG$1,$E54,$B54, Hombres!$A$1:$DW$117, Mujeres!$A$1:$DW$117)</f>
        <v>0</v>
      </c>
      <c r="GH54" s="46" cm="1">
        <f t="array" ref="GH54">beneficio_muerte_individual_pensionado(GH$1,$E54,$B54, Hombres!$A$1:$DW$117, Mujeres!$A$1:$DW$117)</f>
        <v>0</v>
      </c>
      <c r="GI54" s="46" cm="1">
        <f t="array" ref="GI54">beneficio_muerte_individual_pensionado(GI$1,$E54,$B54, Hombres!$A$1:$DW$117, Mujeres!$A$1:$DW$117)</f>
        <v>0</v>
      </c>
      <c r="GJ54" s="46" cm="1">
        <f t="array" ref="GJ54">beneficio_muerte_individual_pensionado(GJ$1,$E54,$B54, Hombres!$A$1:$DW$117, Mujeres!$A$1:$DW$117)</f>
        <v>0</v>
      </c>
      <c r="GK54" s="46" cm="1">
        <f t="array" ref="GK54">beneficio_muerte_individual_pensionado(GK$1,$E54,$B54, Hombres!$A$1:$DW$117, Mujeres!$A$1:$DW$117)</f>
        <v>0</v>
      </c>
      <c r="GL54" s="46" cm="1">
        <f t="array" ref="GL54">beneficio_muerte_individual_pensionado(GL$1,$E54,$B54, Hombres!$A$1:$DW$117, Mujeres!$A$1:$DW$117)</f>
        <v>0</v>
      </c>
      <c r="GM54" s="46" cm="1">
        <f t="array" ref="GM54">beneficio_muerte_individual_pensionado(GM$1,$E54,$B54, Hombres!$A$1:$DW$117, Mujeres!$A$1:$DW$117)</f>
        <v>0</v>
      </c>
      <c r="GN54" s="46" cm="1">
        <f t="array" ref="GN54">beneficio_muerte_individual_pensionado(GN$1,$E54,$B54, Hombres!$A$1:$DW$117, Mujeres!$A$1:$DW$117)</f>
        <v>0</v>
      </c>
      <c r="GO54" s="46" cm="1">
        <f t="array" ref="GO54">beneficio_muerte_individual_pensionado(GO$1,$E54,$B54, Hombres!$A$1:$DW$117, Mujeres!$A$1:$DW$117)</f>
        <v>0</v>
      </c>
      <c r="GP54" s="46" cm="1">
        <f t="array" ref="GP54">beneficio_muerte_individual_pensionado(GP$1,$E54,$B54, Hombres!$A$1:$DW$117, Mujeres!$A$1:$DW$117)</f>
        <v>0</v>
      </c>
      <c r="GQ54" s="46" cm="1">
        <f t="array" ref="GQ54">beneficio_muerte_individual_pensionado(GQ$1,$E54,$B54, Hombres!$A$1:$DW$117, Mujeres!$A$1:$DW$117)</f>
        <v>0</v>
      </c>
      <c r="GR54" s="46" cm="1">
        <f t="array" ref="GR54">beneficio_muerte_individual_pensionado(GR$1,$E54,$B54, Hombres!$A$1:$DW$117, Mujeres!$A$1:$DW$117)</f>
        <v>0</v>
      </c>
      <c r="GS54" s="46" cm="1">
        <f t="array" ref="GS54">beneficio_muerte_individual_pensionado(GS$1,$E54,$B54, Hombres!$A$1:$DW$117, Mujeres!$A$1:$DW$117)</f>
        <v>0</v>
      </c>
      <c r="GT54" s="46" cm="1">
        <f t="array" ref="GT54">beneficio_muerte_individual_pensionado(GT$1,$E54,$B54, Hombres!$A$1:$DW$117, Mujeres!$A$1:$DW$117)</f>
        <v>0</v>
      </c>
    </row>
    <row r="55" spans="1:202" x14ac:dyDescent="0.2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6" cm="1">
        <f t="array" ref="H55">AnualidadPensionado(H$1,$E55,$B55, $D55, Hombres!$A$1:$DW$117, Mujeres!$A$1:$DW$117)</f>
        <v>0</v>
      </c>
      <c r="I55" s="46" cm="1">
        <f t="array" ref="I55">AnualidadPensionado(I$1,$E55,$B55, $D55, Hombres!$A$1:$DW$117, Mujeres!$A$1:$DW$117)</f>
        <v>1823630.0321832399</v>
      </c>
      <c r="J55" s="46" cm="1">
        <f t="array" ref="J55">AnualidadPensionado(J$1,$E55,$B55, $D55, Hombres!$A$1:$DW$117, Mujeres!$A$1:$DW$117)</f>
        <v>1823437.3401395192</v>
      </c>
      <c r="K55" s="46" cm="1">
        <f t="array" ref="K55">AnualidadPensionado(K$1,$E55,$B55, $D55, Hombres!$A$1:$DW$117, Mujeres!$A$1:$DW$117)</f>
        <v>1818329.9504997833</v>
      </c>
      <c r="L55" s="46" cm="1">
        <f t="array" ref="L55">AnualidadPensionado(L$1,$E55,$B55, $D55, Hombres!$A$1:$DW$117, Mujeres!$A$1:$DW$117)</f>
        <v>1808293.9619974722</v>
      </c>
      <c r="M55" s="46" cm="1">
        <f t="array" ref="M55">AnualidadPensionado(M$1,$E55,$B55, $D55, Hombres!$A$1:$DW$117, Mujeres!$A$1:$DW$117)</f>
        <v>1793264.5708520149</v>
      </c>
      <c r="N55" s="46" cm="1">
        <f t="array" ref="N55">AnualidadPensionado(N$1,$E55,$B55, $D55, Hombres!$A$1:$DW$117, Mujeres!$A$1:$DW$117)</f>
        <v>1772955.2201512516</v>
      </c>
      <c r="O55" s="46" cm="1">
        <f t="array" ref="O55">AnualidadPensionado(O$1,$E55,$B55, $D55, Hombres!$A$1:$DW$117, Mujeres!$A$1:$DW$117)</f>
        <v>1744113.1285831439</v>
      </c>
      <c r="P55" s="46" cm="1">
        <f t="array" ref="P55">AnualidadPensionado(P$1,$E55,$B55, $D55, Hombres!$A$1:$DW$117, Mujeres!$A$1:$DW$117)</f>
        <v>1708551.4345334498</v>
      </c>
      <c r="Q55" s="46" cm="1">
        <f t="array" ref="Q55">AnualidadPensionado(Q$1,$E55,$B55, $D55, Hombres!$A$1:$DW$117, Mujeres!$A$1:$DW$117)</f>
        <v>1666064.2384699129</v>
      </c>
      <c r="R55" s="46" cm="1">
        <f t="array" ref="R55">AnualidadPensionado(R$1,$E55,$B55, $D55, Hombres!$A$1:$DW$117, Mujeres!$A$1:$DW$117)</f>
        <v>1616546.5484534155</v>
      </c>
      <c r="S55" s="46" cm="1">
        <f t="array" ref="S55">AnualidadPensionado(S$1,$E55,$B55, $D55, Hombres!$A$1:$DW$117, Mujeres!$A$1:$DW$117)</f>
        <v>1559905.3066895145</v>
      </c>
      <c r="T55" s="46" cm="1">
        <f t="array" ref="T55">AnualidadPensionado(T$1,$E55,$B55, $D55, Hombres!$A$1:$DW$117, Mujeres!$A$1:$DW$117)</f>
        <v>1496098.3535002912</v>
      </c>
      <c r="U55" s="46" cm="1">
        <f t="array" ref="U55">AnualidadPensionado(U$1,$E55,$B55, $D55, Hombres!$A$1:$DW$117, Mujeres!$A$1:$DW$117)</f>
        <v>1425203.8344708697</v>
      </c>
      <c r="V55" s="46" cm="1">
        <f t="array" ref="V55">AnualidadPensionado(V$1,$E55,$B55, $D55, Hombres!$A$1:$DW$117, Mujeres!$A$1:$DW$117)</f>
        <v>1347551.2686268233</v>
      </c>
      <c r="W55" s="46" cm="1">
        <f t="array" ref="W55">AnualidadPensionado(W$1,$E55,$B55, $D55, Hombres!$A$1:$DW$117, Mujeres!$A$1:$DW$117)</f>
        <v>1263710.4880796957</v>
      </c>
      <c r="X55" s="46" cm="1">
        <f t="array" ref="X55">AnualidadPensionado(X$1,$E55,$B55, $D55, Hombres!$A$1:$DW$117, Mujeres!$A$1:$DW$117)</f>
        <v>1174396.081236819</v>
      </c>
      <c r="Y55" s="46" cm="1">
        <f t="array" ref="Y55">AnualidadPensionado(Y$1,$E55,$B55, $D55, Hombres!$A$1:$DW$117, Mujeres!$A$1:$DW$117)</f>
        <v>1080469.8168898439</v>
      </c>
      <c r="Z55" s="46" cm="1">
        <f t="array" ref="Z55">AnualidadPensionado(Z$1,$E55,$B55, $D55, Hombres!$A$1:$DW$117, Mujeres!$A$1:$DW$117)</f>
        <v>983005.35095896188</v>
      </c>
      <c r="AA55" s="46" cm="1">
        <f t="array" ref="AA55">AnualidadPensionado(AA$1,$E55,$B55, $D55, Hombres!$A$1:$DW$117, Mujeres!$A$1:$DW$117)</f>
        <v>883366.28893283615</v>
      </c>
      <c r="AB55" s="46" cm="1">
        <f t="array" ref="AB55">AnualidadPensionado(AB$1,$E55,$B55, $D55, Hombres!$A$1:$DW$117, Mujeres!$A$1:$DW$117)</f>
        <v>783132.59239762509</v>
      </c>
      <c r="AC55" s="46" cm="1">
        <f t="array" ref="AC55">AnualidadPensionado(AC$1,$E55,$B55, $D55, Hombres!$A$1:$DW$117, Mujeres!$A$1:$DW$117)</f>
        <v>683947.38041372236</v>
      </c>
      <c r="AD55" s="46" cm="1">
        <f t="array" ref="AD55">AnualidadPensionado(AD$1,$E55,$B55, $D55, Hombres!$A$1:$DW$117, Mujeres!$A$1:$DW$117)</f>
        <v>587455.93420047825</v>
      </c>
      <c r="AE55" s="46" cm="1">
        <f t="array" ref="AE55">AnualidadPensionado(AE$1,$E55,$B55, $D55, Hombres!$A$1:$DW$117, Mujeres!$A$1:$DW$117)</f>
        <v>495306.18999228475</v>
      </c>
      <c r="AF55" s="46" cm="1">
        <f t="array" ref="AF55">AnualidadPensionado(AF$1,$E55,$B55, $D55, Hombres!$A$1:$DW$117, Mujeres!$A$1:$DW$117)</f>
        <v>409121.56223364704</v>
      </c>
      <c r="AG55" s="46" cm="1">
        <f t="array" ref="AG55">AnualidadPensionado(AG$1,$E55,$B55, $D55, Hombres!$A$1:$DW$117, Mujeres!$A$1:$DW$117)</f>
        <v>330351.80496547872</v>
      </c>
      <c r="AH55" s="46" cm="1">
        <f t="array" ref="AH55">AnualidadPensionado(AH$1,$E55,$B55, $D55, Hombres!$A$1:$DW$117, Mujeres!$A$1:$DW$117)</f>
        <v>260114.64926458523</v>
      </c>
      <c r="AI55" s="46" cm="1">
        <f t="array" ref="AI55">AnualidadPensionado(AI$1,$E55,$B55, $D55, Hombres!$A$1:$DW$117, Mujeres!$A$1:$DW$117)</f>
        <v>199135.39744422826</v>
      </c>
      <c r="AJ55" s="46" cm="1">
        <f t="array" ref="AJ55">AnualidadPensionado(AJ$1,$E55,$B55, $D55, Hombres!$A$1:$DW$117, Mujeres!$A$1:$DW$117)</f>
        <v>147738.62066299122</v>
      </c>
      <c r="AK55" s="46" cm="1">
        <f t="array" ref="AK55">AnualidadPensionado(AK$1,$E55,$B55, $D55, Hombres!$A$1:$DW$117, Mujeres!$A$1:$DW$117)</f>
        <v>105840.1334026745</v>
      </c>
      <c r="AL55" s="46" cm="1">
        <f t="array" ref="AL55">AnualidadPensionado(AL$1,$E55,$B55, $D55, Hombres!$A$1:$DW$117, Mujeres!$A$1:$DW$117)</f>
        <v>72928.61165108197</v>
      </c>
      <c r="AM55" s="46" cm="1">
        <f t="array" ref="AM55">AnualidadPensionado(AM$1,$E55,$B55, $D55, Hombres!$A$1:$DW$117, Mujeres!$A$1:$DW$117)</f>
        <v>48109.177004710524</v>
      </c>
      <c r="AN55" s="46" cm="1">
        <f t="array" ref="AN55">AnualidadPensionado(AN$1,$E55,$B55, $D55, Hombres!$A$1:$DW$117, Mujeres!$A$1:$DW$117)</f>
        <v>30218.205307018969</v>
      </c>
      <c r="AO55" s="46" cm="1">
        <f t="array" ref="AO55">AnualidadPensionado(AO$1,$E55,$B55, $D55, Hombres!$A$1:$DW$117, Mujeres!$A$1:$DW$117)</f>
        <v>17958.685910875512</v>
      </c>
      <c r="AP55" s="46" cm="1">
        <f t="array" ref="AP55">AnualidadPensionado(AP$1,$E55,$B55, $D55, Hombres!$A$1:$DW$117, Mujeres!$A$1:$DW$117)</f>
        <v>10026.268956466396</v>
      </c>
      <c r="AQ55" s="46" cm="1">
        <f t="array" ref="AQ55">AnualidadPensionado(AQ$1,$E55,$B55, $D55, Hombres!$A$1:$DW$117, Mujeres!$A$1:$DW$117)</f>
        <v>5215.2082040512041</v>
      </c>
      <c r="AR55" s="46" cm="1">
        <f t="array" ref="AR55">AnualidadPensionado(AR$1,$E55,$B55, $D55, Hombres!$A$1:$DW$117, Mujeres!$A$1:$DW$117)</f>
        <v>2502.2991029837635</v>
      </c>
      <c r="AS55" s="46" cm="1">
        <f t="array" ref="AS55">AnualidadPensionado(AS$1,$E55,$B55, $D55, Hombres!$A$1:$DW$117, Mujeres!$A$1:$DW$117)</f>
        <v>1094.0076951465953</v>
      </c>
      <c r="AT55" s="46" cm="1">
        <f t="array" ref="AT55">AnualidadPensionado(AT$1,$E55,$B55, $D55, Hombres!$A$1:$DW$117, Mujeres!$A$1:$DW$117)</f>
        <v>429.28493058157602</v>
      </c>
      <c r="AU55" s="46" cm="1">
        <f t="array" ref="AU55">AnualidadPensionado(AU$1,$E55,$B55, $D55, Hombres!$A$1:$DW$117, Mujeres!$A$1:$DW$117)</f>
        <v>148.35566306564496</v>
      </c>
      <c r="AV55" s="46" cm="1">
        <f t="array" ref="AV55">AnualidadPensionado(AV$1,$E55,$B55, $D55, Hombres!$A$1:$DW$117, Mujeres!$A$1:$DW$117)</f>
        <v>44.053439285715093</v>
      </c>
      <c r="AW55" s="46" cm="1">
        <f t="array" ref="AW55">AnualidadPensionado(AW$1,$E55,$B55, $D55, Hombres!$A$1:$DW$117, Mujeres!$A$1:$DW$117)</f>
        <v>10.86231780301282</v>
      </c>
      <c r="AX55" s="46" cm="1">
        <f t="array" ref="AX55">AnualidadPensionado(AX$1,$E55,$B55, $D55, Hombres!$A$1:$DW$117, Mujeres!$A$1:$DW$117)</f>
        <v>0</v>
      </c>
      <c r="AY55" s="46" cm="1">
        <f t="array" ref="AY55">AnualidadPensionado(AY$1,$E55,$B55, $D55, Hombres!$A$1:$DW$117, Mujeres!$A$1:$DW$117)</f>
        <v>0</v>
      </c>
      <c r="AZ55" s="46" cm="1">
        <f t="array" ref="AZ55">AnualidadPensionado(AZ$1,$E55,$B55, $D55, Hombres!$A$1:$DW$117, Mujeres!$A$1:$DW$117)</f>
        <v>0</v>
      </c>
      <c r="BA55" s="46" cm="1">
        <f t="array" ref="BA55">AnualidadPensionado(BA$1,$E55,$B55, $D55, Hombres!$A$1:$DW$117, Mujeres!$A$1:$DW$117)</f>
        <v>0</v>
      </c>
      <c r="BB55" s="46" cm="1">
        <f t="array" ref="BB55">AnualidadPensionado(BB$1,$E55,$B55, $D55, Hombres!$A$1:$DW$117, Mujeres!$A$1:$DW$117)</f>
        <v>0</v>
      </c>
      <c r="BC55" s="46" cm="1">
        <f t="array" ref="BC55">AnualidadPensionado(BC$1,$E55,$B55, $D55, Hombres!$A$1:$DW$117, Mujeres!$A$1:$DW$117)</f>
        <v>0</v>
      </c>
      <c r="BD55" s="46" cm="1">
        <f t="array" ref="BD55">AnualidadPensionado(BD$1,$E55,$B55, $D55, Hombres!$A$1:$DW$117, Mujeres!$A$1:$DW$117)</f>
        <v>0</v>
      </c>
      <c r="BE55" s="46" cm="1">
        <f t="array" ref="BE55">AnualidadPensionado(BE$1,$E55,$B55, $D55, Hombres!$A$1:$DW$117, Mujeres!$A$1:$DW$117)</f>
        <v>0</v>
      </c>
      <c r="BF55" s="46" cm="1">
        <f t="array" ref="BF55">AnualidadPensionado(BF$1,$E55,$B55, $D55, Hombres!$A$1:$DW$117, Mujeres!$A$1:$DW$117)</f>
        <v>0</v>
      </c>
      <c r="BG55" s="46" cm="1">
        <f t="array" ref="BG55">AnualidadPensionado(BG$1,$E55,$B55, $D55, Hombres!$A$1:$DW$117, Mujeres!$A$1:$DW$117)</f>
        <v>0</v>
      </c>
      <c r="BH55" s="46" cm="1">
        <f t="array" ref="BH55">AnualidadPensionado(BH$1,$E55,$B55, $D55, Hombres!$A$1:$DW$117, Mujeres!$A$1:$DW$117)</f>
        <v>0</v>
      </c>
      <c r="BI55" s="46" cm="1">
        <f t="array" ref="BI55">AnualidadPensionado(BI$1,$E55,$B55, $D55, Hombres!$A$1:$DW$117, Mujeres!$A$1:$DW$117)</f>
        <v>0</v>
      </c>
      <c r="BJ55" s="46" cm="1">
        <f t="array" ref="BJ55">AnualidadPensionado(BJ$1,$E55,$B55, $D55, Hombres!$A$1:$DW$117, Mujeres!$A$1:$DW$117)</f>
        <v>0</v>
      </c>
      <c r="BK55" s="46" cm="1">
        <f t="array" ref="BK55">AnualidadPensionado(BK$1,$E55,$B55, $D55, Hombres!$A$1:$DW$117, Mujeres!$A$1:$DW$117)</f>
        <v>0</v>
      </c>
      <c r="BL55" s="46" cm="1">
        <f t="array" ref="BL55">AnualidadPensionado(BL$1,$E55,$B55, $D55, Hombres!$A$1:$DW$117, Mujeres!$A$1:$DW$117)</f>
        <v>0</v>
      </c>
      <c r="BM55" s="46" cm="1">
        <f t="array" ref="BM55">AnualidadPensionado(BM$1,$E55,$B55, $D55, Hombres!$A$1:$DW$117, Mujeres!$A$1:$DW$117)</f>
        <v>0</v>
      </c>
      <c r="BN55" s="46" cm="1">
        <f t="array" ref="BN55">AnualidadPensionado(BN$1,$E55,$B55, $D55, Hombres!$A$1:$DW$117, Mujeres!$A$1:$DW$117)</f>
        <v>0</v>
      </c>
      <c r="BO55" s="46" cm="1">
        <f t="array" ref="BO55">AnualidadPensionado(BO$1,$E55,$B55, $D55, Hombres!$A$1:$DW$117, Mujeres!$A$1:$DW$117)</f>
        <v>0</v>
      </c>
      <c r="BP55" s="46" cm="1">
        <f t="array" ref="BP55">AnualidadPensionado(BP$1,$E55,$B55, $D55, Hombres!$A$1:$DW$117, Mujeres!$A$1:$DW$117)</f>
        <v>0</v>
      </c>
      <c r="BQ55" s="46" cm="1">
        <f t="array" ref="BQ55">AnualidadPensionado(BQ$1,$E55,$B55, $D55, Hombres!$A$1:$DW$117, Mujeres!$A$1:$DW$117)</f>
        <v>0</v>
      </c>
      <c r="BR55" s="46" cm="1">
        <f t="array" ref="BR55">AnualidadPensionado(BR$1,$E55,$B55, $D55, Hombres!$A$1:$DW$117, Mujeres!$A$1:$DW$117)</f>
        <v>0</v>
      </c>
      <c r="BS55" s="46" cm="1">
        <f t="array" ref="BS55">AnualidadPensionado(BS$1,$E55,$B55, $D55, Hombres!$A$1:$DW$117, Mujeres!$A$1:$DW$117)</f>
        <v>0</v>
      </c>
      <c r="BT55" s="46" cm="1">
        <f t="array" ref="BT55">AnualidadPensionado(BT$1,$E55,$B55, $D55, Hombres!$A$1:$DW$117, Mujeres!$A$1:$DW$117)</f>
        <v>0</v>
      </c>
      <c r="BU55" s="46" cm="1">
        <f t="array" ref="BU55">AnualidadPensionado(BU$1,$E55,$B55, $D55, Hombres!$A$1:$DW$117, Mujeres!$A$1:$DW$117)</f>
        <v>0</v>
      </c>
      <c r="BV55" s="46" cm="1">
        <f t="array" ref="BV55">AnualidadPensionado(BV$1,$E55,$B55, $D55, Hombres!$A$1:$DW$117, Mujeres!$A$1:$DW$117)</f>
        <v>0</v>
      </c>
      <c r="BW55" s="46" cm="1">
        <f t="array" ref="BW55">AnualidadPensionado(BW$1,$E55,$B55, $D55, Hombres!$A$1:$DW$117, Mujeres!$A$1:$DW$117)</f>
        <v>0</v>
      </c>
      <c r="BX55" s="46" cm="1">
        <f t="array" ref="BX55">AnualidadPensionado(BX$1,$E55,$B55, $D55, Hombres!$A$1:$DW$117, Mujeres!$A$1:$DW$117)</f>
        <v>0</v>
      </c>
      <c r="BY55" s="46" cm="1">
        <f t="array" ref="BY55">AnualidadPensionado(BY$1,$E55,$B55, $D55, Hombres!$A$1:$DW$117, Mujeres!$A$1:$DW$117)</f>
        <v>0</v>
      </c>
      <c r="BZ55" s="46" cm="1">
        <f t="array" ref="BZ55">AnualidadPensionado(BZ$1,$E55,$B55, $D55, Hombres!$A$1:$DW$117, Mujeres!$A$1:$DW$117)</f>
        <v>0</v>
      </c>
      <c r="CA55" s="46" cm="1">
        <f t="array" ref="CA55">AnualidadPensionado(CA$1,$E55,$B55, $D55, Hombres!$A$1:$DW$117, Mujeres!$A$1:$DW$117)</f>
        <v>0</v>
      </c>
      <c r="CB55" s="46" cm="1">
        <f t="array" ref="CB55">AnualidadPensionado(CB$1,$E55,$B55, $D55, Hombres!$A$1:$DW$117, Mujeres!$A$1:$DW$117)</f>
        <v>0</v>
      </c>
      <c r="CC55" s="46" cm="1">
        <f t="array" ref="CC55">AnualidadPensionado(CC$1,$E55,$B55, $D55, Hombres!$A$1:$DW$117, Mujeres!$A$1:$DW$117)</f>
        <v>0</v>
      </c>
      <c r="CD55" s="46" cm="1">
        <f t="array" ref="CD55">AnualidadPensionado(CD$1,$E55,$B55, $D55, Hombres!$A$1:$DW$117, Mujeres!$A$1:$DW$117)</f>
        <v>0</v>
      </c>
      <c r="CE55" s="46" cm="1">
        <f t="array" ref="CE55">AnualidadPensionado(CE$1,$E55,$B55, $D55, Hombres!$A$1:$DW$117, Mujeres!$A$1:$DW$117)</f>
        <v>0</v>
      </c>
      <c r="CF55" s="46" cm="1">
        <f t="array" ref="CF55">AnualidadPensionado(CF$1,$E55,$B55, $D55, Hombres!$A$1:$DW$117, Mujeres!$A$1:$DW$117)</f>
        <v>0</v>
      </c>
      <c r="CG55" s="46" cm="1">
        <f t="array" ref="CG55">AnualidadPensionado(CG$1,$E55,$B55, $D55, Hombres!$A$1:$DW$117, Mujeres!$A$1:$DW$117)</f>
        <v>0</v>
      </c>
      <c r="CH55" s="46" cm="1">
        <f t="array" ref="CH55">AnualidadPensionado(CH$1,$E55,$B55, $D55, Hombres!$A$1:$DW$117, Mujeres!$A$1:$DW$117)</f>
        <v>0</v>
      </c>
      <c r="CI55" s="46" cm="1">
        <f t="array" ref="CI55">AnualidadPensionado(CI$1,$E55,$B55, $D55, Hombres!$A$1:$DW$117, Mujeres!$A$1:$DW$117)</f>
        <v>0</v>
      </c>
      <c r="CJ55" s="46" cm="1">
        <f t="array" ref="CJ55">AnualidadPensionado(CJ$1,$E55,$B55, $D55, Hombres!$A$1:$DW$117, Mujeres!$A$1:$DW$117)</f>
        <v>0</v>
      </c>
      <c r="CK55" s="46" cm="1">
        <f t="array" ref="CK55">AnualidadPensionado(CK$1,$E55,$B55, $D55, Hombres!$A$1:$DW$117, Mujeres!$A$1:$DW$117)</f>
        <v>0</v>
      </c>
      <c r="CL55" s="46" cm="1">
        <f t="array" ref="CL55">AnualidadPensionado(CL$1,$E55,$B55, $D55, Hombres!$A$1:$DW$117, Mujeres!$A$1:$DW$117)</f>
        <v>0</v>
      </c>
      <c r="CM55" s="46" cm="1">
        <f t="array" ref="CM55">AnualidadPensionado(CM$1,$E55,$B55, $D55, Hombres!$A$1:$DW$117, Mujeres!$A$1:$DW$117)</f>
        <v>0</v>
      </c>
      <c r="CN55" s="46" cm="1">
        <f t="array" ref="CN55">AnualidadPensionado(CN$1,$E55,$B55, $D55, Hombres!$A$1:$DW$117, Mujeres!$A$1:$DW$117)</f>
        <v>0</v>
      </c>
      <c r="CO55" s="46" cm="1">
        <f t="array" ref="CO55">AnualidadPensionado(CO$1,$E55,$B55, $D55, Hombres!$A$1:$DW$117, Mujeres!$A$1:$DW$117)</f>
        <v>0</v>
      </c>
      <c r="CP55" s="46" cm="1">
        <f t="array" ref="CP55">AnualidadPensionado(CP$1,$E55,$B55, $D55, Hombres!$A$1:$DW$117, Mujeres!$A$1:$DW$117)</f>
        <v>0</v>
      </c>
      <c r="CQ55" s="46" cm="1">
        <f t="array" ref="CQ55">AnualidadPensionado(CQ$1,$E55,$B55, $D55, Hombres!$A$1:$DW$117, Mujeres!$A$1:$DW$117)</f>
        <v>0</v>
      </c>
      <c r="CR55" s="46" cm="1">
        <f t="array" ref="CR55">AnualidadPensionado(CR$1,$E55,$B55, $D55, Hombres!$A$1:$DW$117, Mujeres!$A$1:$DW$117)</f>
        <v>0</v>
      </c>
      <c r="CS55" s="46" cm="1">
        <f t="array" ref="CS55">AnualidadPensionado(CS$1,$E55,$B55, $D55, Hombres!$A$1:$DW$117, Mujeres!$A$1:$DW$117)</f>
        <v>0</v>
      </c>
      <c r="CT55" s="46" cm="1">
        <f t="array" ref="CT55">AnualidadPensionado(CT$1,$E55,$B55, $D55, Hombres!$A$1:$DW$117, Mujeres!$A$1:$DW$117)</f>
        <v>0</v>
      </c>
      <c r="CU55" s="46" cm="1">
        <f t="array" ref="CU55">AnualidadPensionado(CU$1,$E55,$B55, $D55, Hombres!$A$1:$DW$117, Mujeres!$A$1:$DW$117)</f>
        <v>0</v>
      </c>
      <c r="CV55" s="46" cm="1">
        <f t="array" ref="CV55">AnualidadPensionado(CV$1,$E55,$B55, $D55, Hombres!$A$1:$DW$117, Mujeres!$A$1:$DW$117)</f>
        <v>0</v>
      </c>
      <c r="CW55" s="46" cm="1">
        <f t="array" ref="CW55">AnualidadPensionado(CW$1,$E55,$B55, $D55, Hombres!$A$1:$DW$117, Mujeres!$A$1:$DW$117)</f>
        <v>0</v>
      </c>
      <c r="CX55" s="46" cm="1">
        <f t="array" ref="CX55">AnualidadPensionado(CX$1,$E55,$B55, $D55, Hombres!$A$1:$DW$117, Mujeres!$A$1:$DW$117)</f>
        <v>0</v>
      </c>
      <c r="CY55" s="46" cm="1">
        <f t="array" ref="CY55">AnualidadPensionado(CY$1,$E55,$B55, $D55, Hombres!$A$1:$DW$117, Mujeres!$A$1:$DW$117)</f>
        <v>0</v>
      </c>
      <c r="DB55" s="21"/>
      <c r="DC55" s="46" cm="1">
        <f t="array" ref="DC55">beneficio_muerte_individual_pensionado(DC$1,$E55,$B55, Hombres!$A$1:$DW$117, Mujeres!$A$1:$DW$117)</f>
        <v>0</v>
      </c>
      <c r="DD55" s="46" cm="1">
        <f t="array" ref="DD55">beneficio_muerte_individual_pensionado(DD$1,$E55,$B55, Hombres!$A$1:$DW$117, Mujeres!$A$1:$DW$117)</f>
        <v>79936.2</v>
      </c>
      <c r="DE55" s="46" cm="1">
        <f t="array" ref="DE55">beneficio_muerte_individual_pensionado(DE$1,$E55,$B55, Hombres!$A$1:$DW$117, Mujeres!$A$1:$DW$117)</f>
        <v>85349.960797439999</v>
      </c>
      <c r="DF55" s="46" cm="1">
        <f t="array" ref="DF55">beneficio_muerte_individual_pensionado(DF$1,$E55,$B55, Hombres!$A$1:$DW$117, Mujeres!$A$1:$DW$117)</f>
        <v>90273.163037709048</v>
      </c>
      <c r="DG55" s="46" cm="1">
        <f t="array" ref="DG55">beneficio_muerte_individual_pensionado(DG$1,$E55,$B55, Hombres!$A$1:$DW$117, Mujeres!$A$1:$DW$117)</f>
        <v>94641.487829409642</v>
      </c>
      <c r="DH55" s="46" cm="1">
        <f t="array" ref="DH55">beneficio_muerte_individual_pensionado(DH$1,$E55,$B55, Hombres!$A$1:$DW$117, Mujeres!$A$1:$DW$117)</f>
        <v>98560.605709730895</v>
      </c>
      <c r="DI55" s="46" cm="1">
        <f t="array" ref="DI55">beneficio_muerte_individual_pensionado(DI$1,$E55,$B55, Hombres!$A$1:$DW$117, Mujeres!$A$1:$DW$117)</f>
        <v>102360.02904053396</v>
      </c>
      <c r="DJ55" s="46" cm="1">
        <f t="array" ref="DJ55">beneficio_muerte_individual_pensionado(DJ$1,$E55,$B55, Hombres!$A$1:$DW$117, Mujeres!$A$1:$DW$117)</f>
        <v>110004.11440275682</v>
      </c>
      <c r="DK55" s="46" cm="1">
        <f t="array" ref="DK55">beneficio_muerte_individual_pensionado(DK$1,$E55,$B55, Hombres!$A$1:$DW$117, Mujeres!$A$1:$DW$117)</f>
        <v>114422.1814262384</v>
      </c>
      <c r="DL55" s="46" cm="1">
        <f t="array" ref="DL55">beneficio_muerte_individual_pensionado(DL$1,$E55,$B55, Hombres!$A$1:$DW$117, Mujeres!$A$1:$DW$117)</f>
        <v>118495.01465409134</v>
      </c>
      <c r="DM55" s="46" cm="1">
        <f t="array" ref="DM55">beneficio_muerte_individual_pensionado(DM$1,$E55,$B55, Hombres!$A$1:$DW$117, Mujeres!$A$1:$DW$117)</f>
        <v>122107.40227382108</v>
      </c>
      <c r="DN55" s="46" cm="1">
        <f t="array" ref="DN55">beneficio_muerte_individual_pensionado(DN$1,$E55,$B55, Hombres!$A$1:$DW$117, Mujeres!$A$1:$DW$117)</f>
        <v>125268.41273424428</v>
      </c>
      <c r="DO55" s="46" cm="1">
        <f t="array" ref="DO55">beneficio_muerte_individual_pensionado(DO$1,$E55,$B55, Hombres!$A$1:$DW$117, Mujeres!$A$1:$DW$117)</f>
        <v>127943.25864485017</v>
      </c>
      <c r="DP55" s="46" cm="1">
        <f t="array" ref="DP55">beneficio_muerte_individual_pensionado(DP$1,$E55,$B55, Hombres!$A$1:$DW$117, Mujeres!$A$1:$DW$117)</f>
        <v>130026.82613850619</v>
      </c>
      <c r="DQ55" s="46" cm="1">
        <f t="array" ref="DQ55">beneficio_muerte_individual_pensionado(DQ$1,$E55,$B55, Hombres!$A$1:$DW$117, Mujeres!$A$1:$DW$117)</f>
        <v>131289.34512938588</v>
      </c>
      <c r="DR55" s="46" cm="1">
        <f t="array" ref="DR55">beneficio_muerte_individual_pensionado(DR$1,$E55,$B55, Hombres!$A$1:$DW$117, Mujeres!$A$1:$DW$117)</f>
        <v>131550.16168356803</v>
      </c>
      <c r="DS55" s="46" cm="1">
        <f t="array" ref="DS55">beneficio_muerte_individual_pensionado(DS$1,$E55,$B55, Hombres!$A$1:$DW$117, Mujeres!$A$1:$DW$117)</f>
        <v>130759.17038663258</v>
      </c>
      <c r="DT55" s="46" cm="1">
        <f t="array" ref="DT55">beneficio_muerte_individual_pensionado(DT$1,$E55,$B55, Hombres!$A$1:$DW$117, Mujeres!$A$1:$DW$117)</f>
        <v>128878.89812527735</v>
      </c>
      <c r="DU55" s="46" cm="1">
        <f t="array" ref="DU55">beneficio_muerte_individual_pensionado(DU$1,$E55,$B55, Hombres!$A$1:$DW$117, Mujeres!$A$1:$DW$117)</f>
        <v>125823.0623258993</v>
      </c>
      <c r="DV55" s="46" cm="1">
        <f t="array" ref="DV55">beneficio_muerte_individual_pensionado(DV$1,$E55,$B55, Hombres!$A$1:$DW$117, Mujeres!$A$1:$DW$117)</f>
        <v>121453.51723275938</v>
      </c>
      <c r="DW55" s="46" cm="1">
        <f t="array" ref="DW55">beneficio_muerte_individual_pensionado(DW$1,$E55,$B55, Hombres!$A$1:$DW$117, Mujeres!$A$1:$DW$117)</f>
        <v>115729.43309026638</v>
      </c>
      <c r="DX55" s="46" cm="1">
        <f t="array" ref="DX55">beneficio_muerte_individual_pensionado(DX$1,$E55,$B55, Hombres!$A$1:$DW$117, Mujeres!$A$1:$DW$117)</f>
        <v>108763.2082069817</v>
      </c>
      <c r="DY55" s="46" cm="1">
        <f t="array" ref="DY55">beneficio_muerte_individual_pensionado(DY$1,$E55,$B55, Hombres!$A$1:$DW$117, Mujeres!$A$1:$DW$117)</f>
        <v>100715.51409399873</v>
      </c>
      <c r="DZ55" s="46" cm="1">
        <f t="array" ref="DZ55">beneficio_muerte_individual_pensionado(DZ$1,$E55,$B55, Hombres!$A$1:$DW$117, Mujeres!$A$1:$DW$117)</f>
        <v>91734.746443566153</v>
      </c>
      <c r="EA55" s="46" cm="1">
        <f t="array" ref="EA55">beneficio_muerte_individual_pensionado(EA$1,$E55,$B55, Hombres!$A$1:$DW$117, Mujeres!$A$1:$DW$117)</f>
        <v>81980.23612533533</v>
      </c>
      <c r="EB55" s="46" cm="1">
        <f t="array" ref="EB55">beneficio_muerte_individual_pensionado(EB$1,$E55,$B55, Hombres!$A$1:$DW$117, Mujeres!$A$1:$DW$117)</f>
        <v>71715.115051710847</v>
      </c>
      <c r="EC55" s="46" cm="1">
        <f t="array" ref="EC55">beneficio_muerte_individual_pensionado(EC$1,$E55,$B55, Hombres!$A$1:$DW$117, Mujeres!$A$1:$DW$117)</f>
        <v>61293.737536477405</v>
      </c>
      <c r="ED55" s="46" cm="1">
        <f t="array" ref="ED55">beneficio_muerte_individual_pensionado(ED$1,$E55,$B55, Hombres!$A$1:$DW$117, Mujeres!$A$1:$DW$117)</f>
        <v>51070.125728986022</v>
      </c>
      <c r="EE55" s="46" cm="1">
        <f t="array" ref="EE55">beneficio_muerte_individual_pensionado(EE$1,$E55,$B55, Hombres!$A$1:$DW$117, Mujeres!$A$1:$DW$117)</f>
        <v>41356.305662911567</v>
      </c>
      <c r="EF55" s="46" cm="1">
        <f t="array" ref="EF55">beneficio_muerte_individual_pensionado(EF$1,$E55,$B55, Hombres!$A$1:$DW$117, Mujeres!$A$1:$DW$117)</f>
        <v>32425.1256386842</v>
      </c>
      <c r="EG55" s="46" cm="1">
        <f t="array" ref="EG55">beneficio_muerte_individual_pensionado(EG$1,$E55,$B55, Hombres!$A$1:$DW$117, Mujeres!$A$1:$DW$117)</f>
        <v>24520.175110235839</v>
      </c>
      <c r="EH55" s="46" cm="1">
        <f t="array" ref="EH55">beneficio_muerte_individual_pensionado(EH$1,$E55,$B55, Hombres!$A$1:$DW$117, Mujeres!$A$1:$DW$117)</f>
        <v>17816.398562625127</v>
      </c>
      <c r="EI55" s="46" cm="1">
        <f t="array" ref="EI55">beneficio_muerte_individual_pensionado(EI$1,$E55,$B55, Hombres!$A$1:$DW$117, Mujeres!$A$1:$DW$117)</f>
        <v>12383.08635410977</v>
      </c>
      <c r="EJ55" s="46" cm="1">
        <f t="array" ref="EJ55">beneficio_muerte_individual_pensionado(EJ$1,$E55,$B55, Hombres!$A$1:$DW$117, Mujeres!$A$1:$DW$117)</f>
        <v>8186.9177502093162</v>
      </c>
      <c r="EK55" s="46" cm="1">
        <f t="array" ref="EK55">beneficio_muerte_individual_pensionado(EK$1,$E55,$B55, Hombres!$A$1:$DW$117, Mujeres!$A$1:$DW$117)</f>
        <v>5114.1206892132186</v>
      </c>
      <c r="EL55" s="46" cm="1">
        <f t="array" ref="EL55">beneficio_muerte_individual_pensionado(EL$1,$E55,$B55, Hombres!$A$1:$DW$117, Mujeres!$A$1:$DW$117)</f>
        <v>2996.180451355588</v>
      </c>
      <c r="EM55" s="46" cm="1">
        <f t="array" ref="EM55">beneficio_muerte_individual_pensionado(EM$1,$E55,$B55, Hombres!$A$1:$DW$117, Mujeres!$A$1:$DW$117)</f>
        <v>1632.8210444416688</v>
      </c>
      <c r="EN55" s="46" cm="1">
        <f t="array" ref="EN55">beneficio_muerte_individual_pensionado(EN$1,$E55,$B55, Hombres!$A$1:$DW$117, Mujeres!$A$1:$DW$117)</f>
        <v>819.52496996338482</v>
      </c>
      <c r="EO55" s="46" cm="1">
        <f t="array" ref="EO55">beneficio_muerte_individual_pensionado(EO$1,$E55,$B55, Hombres!$A$1:$DW$117, Mujeres!$A$1:$DW$117)</f>
        <v>374.15303512508956</v>
      </c>
      <c r="EP55" s="46" cm="1">
        <f t="array" ref="EP55">beneficio_muerte_individual_pensionado(EP$1,$E55,$B55, Hombres!$A$1:$DW$117, Mujeres!$A$1:$DW$117)</f>
        <v>153.00457255416751</v>
      </c>
      <c r="EQ55" s="46" cm="1">
        <f t="array" ref="EQ55">beneficio_muerte_individual_pensionado(EQ$1,$E55,$B55, Hombres!$A$1:$DW$117, Mujeres!$A$1:$DW$117)</f>
        <v>54.98505484314623</v>
      </c>
      <c r="ER55" s="46" cm="1">
        <f t="array" ref="ER55">beneficio_muerte_individual_pensionado(ER$1,$E55,$B55, Hombres!$A$1:$DW$117, Mujeres!$A$1:$DW$117)</f>
        <v>16.94126606536792</v>
      </c>
      <c r="ES55" s="46" cm="1">
        <f t="array" ref="ES55">beneficio_muerte_individual_pensionado(ES$1,$E55,$B55, Hombres!$A$1:$DW$117, Mujeres!$A$1:$DW$117)</f>
        <v>5.3319874855870442</v>
      </c>
      <c r="ET55" s="46" cm="1">
        <f t="array" ref="ET55">beneficio_muerte_individual_pensionado(ET$1,$E55,$B55, Hombres!$A$1:$DW$117, Mujeres!$A$1:$DW$117)</f>
        <v>0</v>
      </c>
      <c r="EU55" s="46" cm="1">
        <f t="array" ref="EU55">beneficio_muerte_individual_pensionado(EU$1,$E55,$B55, Hombres!$A$1:$DW$117, Mujeres!$A$1:$DW$117)</f>
        <v>0</v>
      </c>
      <c r="EV55" s="46" cm="1">
        <f t="array" ref="EV55">beneficio_muerte_individual_pensionado(EV$1,$E55,$B55, Hombres!$A$1:$DW$117, Mujeres!$A$1:$DW$117)</f>
        <v>0</v>
      </c>
      <c r="EW55" s="46" cm="1">
        <f t="array" ref="EW55">beneficio_muerte_individual_pensionado(EW$1,$E55,$B55, Hombres!$A$1:$DW$117, Mujeres!$A$1:$DW$117)</f>
        <v>0</v>
      </c>
      <c r="EX55" s="46" cm="1">
        <f t="array" ref="EX55">beneficio_muerte_individual_pensionado(EX$1,$E55,$B55, Hombres!$A$1:$DW$117, Mujeres!$A$1:$DW$117)</f>
        <v>0</v>
      </c>
      <c r="EY55" s="46" cm="1">
        <f t="array" ref="EY55">beneficio_muerte_individual_pensionado(EY$1,$E55,$B55, Hombres!$A$1:$DW$117, Mujeres!$A$1:$DW$117)</f>
        <v>0</v>
      </c>
      <c r="EZ55" s="46" cm="1">
        <f t="array" ref="EZ55">beneficio_muerte_individual_pensionado(EZ$1,$E55,$B55, Hombres!$A$1:$DW$117, Mujeres!$A$1:$DW$117)</f>
        <v>0</v>
      </c>
      <c r="FA55" s="46" cm="1">
        <f t="array" ref="FA55">beneficio_muerte_individual_pensionado(FA$1,$E55,$B55, Hombres!$A$1:$DW$117, Mujeres!$A$1:$DW$117)</f>
        <v>0</v>
      </c>
      <c r="FB55" s="46" cm="1">
        <f t="array" ref="FB55">beneficio_muerte_individual_pensionado(FB$1,$E55,$B55, Hombres!$A$1:$DW$117, Mujeres!$A$1:$DW$117)</f>
        <v>0</v>
      </c>
      <c r="FC55" s="46" cm="1">
        <f t="array" ref="FC55">beneficio_muerte_individual_pensionado(FC$1,$E55,$B55, Hombres!$A$1:$DW$117, Mujeres!$A$1:$DW$117)</f>
        <v>0</v>
      </c>
      <c r="FD55" s="46" cm="1">
        <f t="array" ref="FD55">beneficio_muerte_individual_pensionado(FD$1,$E55,$B55, Hombres!$A$1:$DW$117, Mujeres!$A$1:$DW$117)</f>
        <v>0</v>
      </c>
      <c r="FE55" s="46" cm="1">
        <f t="array" ref="FE55">beneficio_muerte_individual_pensionado(FE$1,$E55,$B55, Hombres!$A$1:$DW$117, Mujeres!$A$1:$DW$117)</f>
        <v>0</v>
      </c>
      <c r="FF55" s="46" cm="1">
        <f t="array" ref="FF55">beneficio_muerte_individual_pensionado(FF$1,$E55,$B55, Hombres!$A$1:$DW$117, Mujeres!$A$1:$DW$117)</f>
        <v>0</v>
      </c>
      <c r="FG55" s="46" cm="1">
        <f t="array" ref="FG55">beneficio_muerte_individual_pensionado(FG$1,$E55,$B55, Hombres!$A$1:$DW$117, Mujeres!$A$1:$DW$117)</f>
        <v>0</v>
      </c>
      <c r="FH55" s="46" cm="1">
        <f t="array" ref="FH55">beneficio_muerte_individual_pensionado(FH$1,$E55,$B55, Hombres!$A$1:$DW$117, Mujeres!$A$1:$DW$117)</f>
        <v>0</v>
      </c>
      <c r="FI55" s="46" cm="1">
        <f t="array" ref="FI55">beneficio_muerte_individual_pensionado(FI$1,$E55,$B55, Hombres!$A$1:$DW$117, Mujeres!$A$1:$DW$117)</f>
        <v>0</v>
      </c>
      <c r="FJ55" s="46" cm="1">
        <f t="array" ref="FJ55">beneficio_muerte_individual_pensionado(FJ$1,$E55,$B55, Hombres!$A$1:$DW$117, Mujeres!$A$1:$DW$117)</f>
        <v>0</v>
      </c>
      <c r="FK55" s="46" cm="1">
        <f t="array" ref="FK55">beneficio_muerte_individual_pensionado(FK$1,$E55,$B55, Hombres!$A$1:$DW$117, Mujeres!$A$1:$DW$117)</f>
        <v>0</v>
      </c>
      <c r="FL55" s="46" cm="1">
        <f t="array" ref="FL55">beneficio_muerte_individual_pensionado(FL$1,$E55,$B55, Hombres!$A$1:$DW$117, Mujeres!$A$1:$DW$117)</f>
        <v>0</v>
      </c>
      <c r="FM55" s="46" cm="1">
        <f t="array" ref="FM55">beneficio_muerte_individual_pensionado(FM$1,$E55,$B55, Hombres!$A$1:$DW$117, Mujeres!$A$1:$DW$117)</f>
        <v>0</v>
      </c>
      <c r="FN55" s="46" cm="1">
        <f t="array" ref="FN55">beneficio_muerte_individual_pensionado(FN$1,$E55,$B55, Hombres!$A$1:$DW$117, Mujeres!$A$1:$DW$117)</f>
        <v>0</v>
      </c>
      <c r="FO55" s="46" cm="1">
        <f t="array" ref="FO55">beneficio_muerte_individual_pensionado(FO$1,$E55,$B55, Hombres!$A$1:$DW$117, Mujeres!$A$1:$DW$117)</f>
        <v>0</v>
      </c>
      <c r="FP55" s="46" cm="1">
        <f t="array" ref="FP55">beneficio_muerte_individual_pensionado(FP$1,$E55,$B55, Hombres!$A$1:$DW$117, Mujeres!$A$1:$DW$117)</f>
        <v>0</v>
      </c>
      <c r="FQ55" s="46" cm="1">
        <f t="array" ref="FQ55">beneficio_muerte_individual_pensionado(FQ$1,$E55,$B55, Hombres!$A$1:$DW$117, Mujeres!$A$1:$DW$117)</f>
        <v>0</v>
      </c>
      <c r="FR55" s="46" cm="1">
        <f t="array" ref="FR55">beneficio_muerte_individual_pensionado(FR$1,$E55,$B55, Hombres!$A$1:$DW$117, Mujeres!$A$1:$DW$117)</f>
        <v>0</v>
      </c>
      <c r="FS55" s="46" cm="1">
        <f t="array" ref="FS55">beneficio_muerte_individual_pensionado(FS$1,$E55,$B55, Hombres!$A$1:$DW$117, Mujeres!$A$1:$DW$117)</f>
        <v>0</v>
      </c>
      <c r="FT55" s="46" cm="1">
        <f t="array" ref="FT55">beneficio_muerte_individual_pensionado(FT$1,$E55,$B55, Hombres!$A$1:$DW$117, Mujeres!$A$1:$DW$117)</f>
        <v>0</v>
      </c>
      <c r="FU55" s="46" cm="1">
        <f t="array" ref="FU55">beneficio_muerte_individual_pensionado(FU$1,$E55,$B55, Hombres!$A$1:$DW$117, Mujeres!$A$1:$DW$117)</f>
        <v>0</v>
      </c>
      <c r="FV55" s="46" cm="1">
        <f t="array" ref="FV55">beneficio_muerte_individual_pensionado(FV$1,$E55,$B55, Hombres!$A$1:$DW$117, Mujeres!$A$1:$DW$117)</f>
        <v>0</v>
      </c>
      <c r="FW55" s="46" cm="1">
        <f t="array" ref="FW55">beneficio_muerte_individual_pensionado(FW$1,$E55,$B55, Hombres!$A$1:$DW$117, Mujeres!$A$1:$DW$117)</f>
        <v>0</v>
      </c>
      <c r="FX55" s="46" cm="1">
        <f t="array" ref="FX55">beneficio_muerte_individual_pensionado(FX$1,$E55,$B55, Hombres!$A$1:$DW$117, Mujeres!$A$1:$DW$117)</f>
        <v>0</v>
      </c>
      <c r="FY55" s="46" cm="1">
        <f t="array" ref="FY55">beneficio_muerte_individual_pensionado(FY$1,$E55,$B55, Hombres!$A$1:$DW$117, Mujeres!$A$1:$DW$117)</f>
        <v>0</v>
      </c>
      <c r="FZ55" s="46" cm="1">
        <f t="array" ref="FZ55">beneficio_muerte_individual_pensionado(FZ$1,$E55,$B55, Hombres!$A$1:$DW$117, Mujeres!$A$1:$DW$117)</f>
        <v>0</v>
      </c>
      <c r="GA55" s="46" cm="1">
        <f t="array" ref="GA55">beneficio_muerte_individual_pensionado(GA$1,$E55,$B55, Hombres!$A$1:$DW$117, Mujeres!$A$1:$DW$117)</f>
        <v>0</v>
      </c>
      <c r="GB55" s="46" cm="1">
        <f t="array" ref="GB55">beneficio_muerte_individual_pensionado(GB$1,$E55,$B55, Hombres!$A$1:$DW$117, Mujeres!$A$1:$DW$117)</f>
        <v>0</v>
      </c>
      <c r="GC55" s="46" cm="1">
        <f t="array" ref="GC55">beneficio_muerte_individual_pensionado(GC$1,$E55,$B55, Hombres!$A$1:$DW$117, Mujeres!$A$1:$DW$117)</f>
        <v>0</v>
      </c>
      <c r="GD55" s="46" cm="1">
        <f t="array" ref="GD55">beneficio_muerte_individual_pensionado(GD$1,$E55,$B55, Hombres!$A$1:$DW$117, Mujeres!$A$1:$DW$117)</f>
        <v>0</v>
      </c>
      <c r="GE55" s="46" cm="1">
        <f t="array" ref="GE55">beneficio_muerte_individual_pensionado(GE$1,$E55,$B55, Hombres!$A$1:$DW$117, Mujeres!$A$1:$DW$117)</f>
        <v>0</v>
      </c>
      <c r="GF55" s="46" cm="1">
        <f t="array" ref="GF55">beneficio_muerte_individual_pensionado(GF$1,$E55,$B55, Hombres!$A$1:$DW$117, Mujeres!$A$1:$DW$117)</f>
        <v>0</v>
      </c>
      <c r="GG55" s="46" cm="1">
        <f t="array" ref="GG55">beneficio_muerte_individual_pensionado(GG$1,$E55,$B55, Hombres!$A$1:$DW$117, Mujeres!$A$1:$DW$117)</f>
        <v>0</v>
      </c>
      <c r="GH55" s="46" cm="1">
        <f t="array" ref="GH55">beneficio_muerte_individual_pensionado(GH$1,$E55,$B55, Hombres!$A$1:$DW$117, Mujeres!$A$1:$DW$117)</f>
        <v>0</v>
      </c>
      <c r="GI55" s="46" cm="1">
        <f t="array" ref="GI55">beneficio_muerte_individual_pensionado(GI$1,$E55,$B55, Hombres!$A$1:$DW$117, Mujeres!$A$1:$DW$117)</f>
        <v>0</v>
      </c>
      <c r="GJ55" s="46" cm="1">
        <f t="array" ref="GJ55">beneficio_muerte_individual_pensionado(GJ$1,$E55,$B55, Hombres!$A$1:$DW$117, Mujeres!$A$1:$DW$117)</f>
        <v>0</v>
      </c>
      <c r="GK55" s="46" cm="1">
        <f t="array" ref="GK55">beneficio_muerte_individual_pensionado(GK$1,$E55,$B55, Hombres!$A$1:$DW$117, Mujeres!$A$1:$DW$117)</f>
        <v>0</v>
      </c>
      <c r="GL55" s="46" cm="1">
        <f t="array" ref="GL55">beneficio_muerte_individual_pensionado(GL$1,$E55,$B55, Hombres!$A$1:$DW$117, Mujeres!$A$1:$DW$117)</f>
        <v>0</v>
      </c>
      <c r="GM55" s="46" cm="1">
        <f t="array" ref="GM55">beneficio_muerte_individual_pensionado(GM$1,$E55,$B55, Hombres!$A$1:$DW$117, Mujeres!$A$1:$DW$117)</f>
        <v>0</v>
      </c>
      <c r="GN55" s="46" cm="1">
        <f t="array" ref="GN55">beneficio_muerte_individual_pensionado(GN$1,$E55,$B55, Hombres!$A$1:$DW$117, Mujeres!$A$1:$DW$117)</f>
        <v>0</v>
      </c>
      <c r="GO55" s="46" cm="1">
        <f t="array" ref="GO55">beneficio_muerte_individual_pensionado(GO$1,$E55,$B55, Hombres!$A$1:$DW$117, Mujeres!$A$1:$DW$117)</f>
        <v>0</v>
      </c>
      <c r="GP55" s="46" cm="1">
        <f t="array" ref="GP55">beneficio_muerte_individual_pensionado(GP$1,$E55,$B55, Hombres!$A$1:$DW$117, Mujeres!$A$1:$DW$117)</f>
        <v>0</v>
      </c>
      <c r="GQ55" s="46" cm="1">
        <f t="array" ref="GQ55">beneficio_muerte_individual_pensionado(GQ$1,$E55,$B55, Hombres!$A$1:$DW$117, Mujeres!$A$1:$DW$117)</f>
        <v>0</v>
      </c>
      <c r="GR55" s="46" cm="1">
        <f t="array" ref="GR55">beneficio_muerte_individual_pensionado(GR$1,$E55,$B55, Hombres!$A$1:$DW$117, Mujeres!$A$1:$DW$117)</f>
        <v>0</v>
      </c>
      <c r="GS55" s="46" cm="1">
        <f t="array" ref="GS55">beneficio_muerte_individual_pensionado(GS$1,$E55,$B55, Hombres!$A$1:$DW$117, Mujeres!$A$1:$DW$117)</f>
        <v>0</v>
      </c>
      <c r="GT55" s="46" cm="1">
        <f t="array" ref="GT55">beneficio_muerte_individual_pensionado(GT$1,$E55,$B55, Hombres!$A$1:$DW$117, Mujeres!$A$1:$DW$117)</f>
        <v>0</v>
      </c>
    </row>
    <row r="56" spans="1:202" x14ac:dyDescent="0.2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6" cm="1">
        <f t="array" ref="H56">AnualidadPensionado(H$1,$E56,$B56, $D56, Hombres!$A$1:$DW$117, Mujeres!$A$1:$DW$117)</f>
        <v>0</v>
      </c>
      <c r="I56" s="46" cm="1">
        <f t="array" ref="I56">AnualidadPensionado(I$1,$E56,$B56, $D56, Hombres!$A$1:$DW$117, Mujeres!$A$1:$DW$117)</f>
        <v>1753610.9715623073</v>
      </c>
      <c r="J56" s="46" cm="1">
        <f t="array" ref="J56">AnualidadPensionado(J$1,$E56,$B56, $D56, Hombres!$A$1:$DW$117, Mujeres!$A$1:$DW$117)</f>
        <v>1771851.4629649322</v>
      </c>
      <c r="K56" s="46" cm="1">
        <f t="array" ref="K56">AnualidadPensionado(K$1,$E56,$B56, $D56, Hombres!$A$1:$DW$117, Mujeres!$A$1:$DW$117)</f>
        <v>1786833.1527908172</v>
      </c>
      <c r="L56" s="46" cm="1">
        <f t="array" ref="L56">AnualidadPensionado(L$1,$E56,$B56, $D56, Hombres!$A$1:$DW$117, Mujeres!$A$1:$DW$117)</f>
        <v>1797890.5301959077</v>
      </c>
      <c r="M56" s="46" cm="1">
        <f t="array" ref="M56">AnualidadPensionado(M$1,$E56,$B56, $D56, Hombres!$A$1:$DW$117, Mujeres!$A$1:$DW$117)</f>
        <v>1804534.3559772142</v>
      </c>
      <c r="N56" s="46" cm="1">
        <f t="array" ref="N56">AnualidadPensionado(N$1,$E56,$B56, $D56, Hombres!$A$1:$DW$117, Mujeres!$A$1:$DW$117)</f>
        <v>1806548.622338715</v>
      </c>
      <c r="O56" s="46" cm="1">
        <f t="array" ref="O56">AnualidadPensionado(O$1,$E56,$B56, $D56, Hombres!$A$1:$DW$117, Mujeres!$A$1:$DW$117)</f>
        <v>1803871.5936823485</v>
      </c>
      <c r="P56" s="46" cm="1">
        <f t="array" ref="P56">AnualidadPensionado(P$1,$E56,$B56, $D56, Hombres!$A$1:$DW$117, Mujeres!$A$1:$DW$117)</f>
        <v>1796435.9519950966</v>
      </c>
      <c r="Q56" s="46" cm="1">
        <f t="array" ref="Q56">AnualidadPensionado(Q$1,$E56,$B56, $D56, Hombres!$A$1:$DW$117, Mujeres!$A$1:$DW$117)</f>
        <v>1784129.8088287853</v>
      </c>
      <c r="R56" s="46" cm="1">
        <f t="array" ref="R56">AnualidadPensionado(R$1,$E56,$B56, $D56, Hombres!$A$1:$DW$117, Mujeres!$A$1:$DW$117)</f>
        <v>1766693.6241755392</v>
      </c>
      <c r="S56" s="46" cm="1">
        <f t="array" ref="S56">AnualidadPensionado(S$1,$E56,$B56, $D56, Hombres!$A$1:$DW$117, Mujeres!$A$1:$DW$117)</f>
        <v>1740863.2684036663</v>
      </c>
      <c r="T56" s="46" cm="1">
        <f t="array" ref="T56">AnualidadPensionado(T$1,$E56,$B56, $D56, Hombres!$A$1:$DW$117, Mujeres!$A$1:$DW$117)</f>
        <v>1708489.6058021432</v>
      </c>
      <c r="U56" s="46" cm="1">
        <f t="array" ref="U56">AnualidadPensionado(U$1,$E56,$B56, $D56, Hombres!$A$1:$DW$117, Mujeres!$A$1:$DW$117)</f>
        <v>1669264.40148498</v>
      </c>
      <c r="V56" s="46" cm="1">
        <f t="array" ref="V56">AnualidadPensionado(V$1,$E56,$B56, $D56, Hombres!$A$1:$DW$117, Mujeres!$A$1:$DW$117)</f>
        <v>1622984.3714603675</v>
      </c>
      <c r="W56" s="46" cm="1">
        <f t="array" ref="W56">AnualidadPensionado(W$1,$E56,$B56, $D56, Hombres!$A$1:$DW$117, Mujeres!$A$1:$DW$117)</f>
        <v>1569547.3318767229</v>
      </c>
      <c r="X56" s="46" cm="1">
        <f t="array" ref="X56">AnualidadPensionado(X$1,$E56,$B56, $D56, Hombres!$A$1:$DW$117, Mujeres!$A$1:$DW$117)</f>
        <v>1508926.9830875259</v>
      </c>
      <c r="Y56" s="46" cm="1">
        <f t="array" ref="Y56">AnualidadPensionado(Y$1,$E56,$B56, $D56, Hombres!$A$1:$DW$117, Mujeres!$A$1:$DW$117)</f>
        <v>1441143.5958847473</v>
      </c>
      <c r="Z56" s="46" cm="1">
        <f t="array" ref="Z56">AnualidadPensionado(Z$1,$E56,$B56, $D56, Hombres!$A$1:$DW$117, Mujeres!$A$1:$DW$117)</f>
        <v>1366356.6494489238</v>
      </c>
      <c r="AA56" s="46" cm="1">
        <f t="array" ref="AA56">AnualidadPensionado(AA$1,$E56,$B56, $D56, Hombres!$A$1:$DW$117, Mujeres!$A$1:$DW$117)</f>
        <v>1284995.1036414374</v>
      </c>
      <c r="AB56" s="46" cm="1">
        <f t="array" ref="AB56">AnualidadPensionado(AB$1,$E56,$B56, $D56, Hombres!$A$1:$DW$117, Mujeres!$A$1:$DW$117)</f>
        <v>1197755.9058335745</v>
      </c>
      <c r="AC56" s="46" cm="1">
        <f t="array" ref="AC56">AnualidadPensionado(AC$1,$E56,$B56, $D56, Hombres!$A$1:$DW$117, Mujeres!$A$1:$DW$117)</f>
        <v>1105513.5207260386</v>
      </c>
      <c r="AD56" s="46" cm="1">
        <f t="array" ref="AD56">AnualidadPensionado(AD$1,$E56,$B56, $D56, Hombres!$A$1:$DW$117, Mujeres!$A$1:$DW$117)</f>
        <v>1009289.7012679906</v>
      </c>
      <c r="AE56" s="46" cm="1">
        <f t="array" ref="AE56">AnualidadPensionado(AE$1,$E56,$B56, $D56, Hombres!$A$1:$DW$117, Mujeres!$A$1:$DW$117)</f>
        <v>910315.11164440925</v>
      </c>
      <c r="AF56" s="46" cm="1">
        <f t="array" ref="AF56">AnualidadPensionado(AF$1,$E56,$B56, $D56, Hombres!$A$1:$DW$117, Mujeres!$A$1:$DW$117)</f>
        <v>810098.90424613829</v>
      </c>
      <c r="AG56" s="46" cm="1">
        <f t="array" ref="AG56">AnualidadPensionado(AG$1,$E56,$B56, $D56, Hombres!$A$1:$DW$117, Mujeres!$A$1:$DW$117)</f>
        <v>710337.66096573044</v>
      </c>
      <c r="AH56" s="46" cm="1">
        <f t="array" ref="AH56">AnualidadPensionado(AH$1,$E56,$B56, $D56, Hombres!$A$1:$DW$117, Mujeres!$A$1:$DW$117)</f>
        <v>612756.78074526123</v>
      </c>
      <c r="AI56" s="46" cm="1">
        <f t="array" ref="AI56">AnualidadPensionado(AI$1,$E56,$B56, $D56, Hombres!$A$1:$DW$117, Mujeres!$A$1:$DW$117)</f>
        <v>519042.29547302081</v>
      </c>
      <c r="AJ56" s="46" cm="1">
        <f t="array" ref="AJ56">AnualidadPensionado(AJ$1,$E56,$B56, $D56, Hombres!$A$1:$DW$117, Mujeres!$A$1:$DW$117)</f>
        <v>430827.96386529988</v>
      </c>
      <c r="AK56" s="46" cm="1">
        <f t="array" ref="AK56">AnualidadPensionado(AK$1,$E56,$B56, $D56, Hombres!$A$1:$DW$117, Mujeres!$A$1:$DW$117)</f>
        <v>349648.98591337516</v>
      </c>
      <c r="AL56" s="46" cm="1">
        <f t="array" ref="AL56">AnualidadPensionado(AL$1,$E56,$B56, $D56, Hombres!$A$1:$DW$117, Mujeres!$A$1:$DW$117)</f>
        <v>276786.13863202254</v>
      </c>
      <c r="AM56" s="46" cm="1">
        <f t="array" ref="AM56">AnualidadPensionado(AM$1,$E56,$B56, $D56, Hombres!$A$1:$DW$117, Mujeres!$A$1:$DW$117)</f>
        <v>213121.90124140563</v>
      </c>
      <c r="AN56" s="46" cm="1">
        <f t="array" ref="AN56">AnualidadPensionado(AN$1,$E56,$B56, $D56, Hombres!$A$1:$DW$117, Mujeres!$A$1:$DW$117)</f>
        <v>159096.29358203526</v>
      </c>
      <c r="AO56" s="46" cm="1">
        <f t="array" ref="AO56">AnualidadPensionado(AO$1,$E56,$B56, $D56, Hombres!$A$1:$DW$117, Mujeres!$A$1:$DW$117)</f>
        <v>114714.96605302475</v>
      </c>
      <c r="AP56" s="46" cm="1">
        <f t="array" ref="AP56">AnualidadPensionado(AP$1,$E56,$B56, $D56, Hombres!$A$1:$DW$117, Mujeres!$A$1:$DW$117)</f>
        <v>79567.888683082972</v>
      </c>
      <c r="AQ56" s="46" cm="1">
        <f t="array" ref="AQ56">AnualidadPensionado(AQ$1,$E56,$B56, $D56, Hombres!$A$1:$DW$117, Mujeres!$A$1:$DW$117)</f>
        <v>52849.813758729601</v>
      </c>
      <c r="AR56" s="46" cm="1">
        <f t="array" ref="AR56">AnualidadPensionado(AR$1,$E56,$B56, $D56, Hombres!$A$1:$DW$117, Mujeres!$A$1:$DW$117)</f>
        <v>33437.410623297095</v>
      </c>
      <c r="AS56" s="46" cm="1">
        <f t="array" ref="AS56">AnualidadPensionado(AS$1,$E56,$B56, $D56, Hombres!$A$1:$DW$117, Mujeres!$A$1:$DW$117)</f>
        <v>20025.14480243369</v>
      </c>
      <c r="AT56" s="46" cm="1">
        <f t="array" ref="AT56">AnualidadPensionado(AT$1,$E56,$B56, $D56, Hombres!$A$1:$DW$117, Mujeres!$A$1:$DW$117)</f>
        <v>11269.108505167791</v>
      </c>
      <c r="AU56" s="46" cm="1">
        <f t="array" ref="AU56">AnualidadPensionado(AU$1,$E56,$B56, $D56, Hombres!$A$1:$DW$117, Mujeres!$A$1:$DW$117)</f>
        <v>5909.1454303716118</v>
      </c>
      <c r="AV56" s="46" cm="1">
        <f t="array" ref="AV56">AnualidadPensionado(AV$1,$E56,$B56, $D56, Hombres!$A$1:$DW$117, Mujeres!$A$1:$DW$117)</f>
        <v>2858.875978140039</v>
      </c>
      <c r="AW56" s="46" cm="1">
        <f t="array" ref="AW56">AnualidadPensionado(AW$1,$E56,$B56, $D56, Hombres!$A$1:$DW$117, Mujeres!$A$1:$DW$117)</f>
        <v>1260.8330937746675</v>
      </c>
      <c r="AX56" s="46" cm="1">
        <f t="array" ref="AX56">AnualidadPensionado(AX$1,$E56,$B56, $D56, Hombres!$A$1:$DW$117, Mujeres!$A$1:$DW$117)</f>
        <v>499.29416548979219</v>
      </c>
      <c r="AY56" s="46" cm="1">
        <f t="array" ref="AY56">AnualidadPensionado(AY$1,$E56,$B56, $D56, Hombres!$A$1:$DW$117, Mujeres!$A$1:$DW$117)</f>
        <v>174.17685633587189</v>
      </c>
      <c r="AZ56" s="46" cm="1">
        <f t="array" ref="AZ56">AnualidadPensionado(AZ$1,$E56,$B56, $D56, Hombres!$A$1:$DW$117, Mujeres!$A$1:$DW$117)</f>
        <v>52.213958725112427</v>
      </c>
      <c r="BA56" s="46" cm="1">
        <f t="array" ref="BA56">AnualidadPensionado(BA$1,$E56,$B56, $D56, Hombres!$A$1:$DW$117, Mujeres!$A$1:$DW$117)</f>
        <v>13.000631820013998</v>
      </c>
      <c r="BB56" s="46" cm="1">
        <f t="array" ref="BB56">AnualidadPensionado(BB$1,$E56,$B56, $D56, Hombres!$A$1:$DW$117, Mujeres!$A$1:$DW$117)</f>
        <v>0</v>
      </c>
      <c r="BC56" s="46" cm="1">
        <f t="array" ref="BC56">AnualidadPensionado(BC$1,$E56,$B56, $D56, Hombres!$A$1:$DW$117, Mujeres!$A$1:$DW$117)</f>
        <v>0</v>
      </c>
      <c r="BD56" s="46" cm="1">
        <f t="array" ref="BD56">AnualidadPensionado(BD$1,$E56,$B56, $D56, Hombres!$A$1:$DW$117, Mujeres!$A$1:$DW$117)</f>
        <v>0</v>
      </c>
      <c r="BE56" s="46" cm="1">
        <f t="array" ref="BE56">AnualidadPensionado(BE$1,$E56,$B56, $D56, Hombres!$A$1:$DW$117, Mujeres!$A$1:$DW$117)</f>
        <v>0</v>
      </c>
      <c r="BF56" s="46" cm="1">
        <f t="array" ref="BF56">AnualidadPensionado(BF$1,$E56,$B56, $D56, Hombres!$A$1:$DW$117, Mujeres!$A$1:$DW$117)</f>
        <v>0</v>
      </c>
      <c r="BG56" s="46" cm="1">
        <f t="array" ref="BG56">AnualidadPensionado(BG$1,$E56,$B56, $D56, Hombres!$A$1:$DW$117, Mujeres!$A$1:$DW$117)</f>
        <v>0</v>
      </c>
      <c r="BH56" s="46" cm="1">
        <f t="array" ref="BH56">AnualidadPensionado(BH$1,$E56,$B56, $D56, Hombres!$A$1:$DW$117, Mujeres!$A$1:$DW$117)</f>
        <v>0</v>
      </c>
      <c r="BI56" s="46" cm="1">
        <f t="array" ref="BI56">AnualidadPensionado(BI$1,$E56,$B56, $D56, Hombres!$A$1:$DW$117, Mujeres!$A$1:$DW$117)</f>
        <v>0</v>
      </c>
      <c r="BJ56" s="46" cm="1">
        <f t="array" ref="BJ56">AnualidadPensionado(BJ$1,$E56,$B56, $D56, Hombres!$A$1:$DW$117, Mujeres!$A$1:$DW$117)</f>
        <v>0</v>
      </c>
      <c r="BK56" s="46" cm="1">
        <f t="array" ref="BK56">AnualidadPensionado(BK$1,$E56,$B56, $D56, Hombres!$A$1:$DW$117, Mujeres!$A$1:$DW$117)</f>
        <v>0</v>
      </c>
      <c r="BL56" s="46" cm="1">
        <f t="array" ref="BL56">AnualidadPensionado(BL$1,$E56,$B56, $D56, Hombres!$A$1:$DW$117, Mujeres!$A$1:$DW$117)</f>
        <v>0</v>
      </c>
      <c r="BM56" s="46" cm="1">
        <f t="array" ref="BM56">AnualidadPensionado(BM$1,$E56,$B56, $D56, Hombres!$A$1:$DW$117, Mujeres!$A$1:$DW$117)</f>
        <v>0</v>
      </c>
      <c r="BN56" s="46" cm="1">
        <f t="array" ref="BN56">AnualidadPensionado(BN$1,$E56,$B56, $D56, Hombres!$A$1:$DW$117, Mujeres!$A$1:$DW$117)</f>
        <v>0</v>
      </c>
      <c r="BO56" s="46" cm="1">
        <f t="array" ref="BO56">AnualidadPensionado(BO$1,$E56,$B56, $D56, Hombres!$A$1:$DW$117, Mujeres!$A$1:$DW$117)</f>
        <v>0</v>
      </c>
      <c r="BP56" s="46" cm="1">
        <f t="array" ref="BP56">AnualidadPensionado(BP$1,$E56,$B56, $D56, Hombres!$A$1:$DW$117, Mujeres!$A$1:$DW$117)</f>
        <v>0</v>
      </c>
      <c r="BQ56" s="46" cm="1">
        <f t="array" ref="BQ56">AnualidadPensionado(BQ$1,$E56,$B56, $D56, Hombres!$A$1:$DW$117, Mujeres!$A$1:$DW$117)</f>
        <v>0</v>
      </c>
      <c r="BR56" s="46" cm="1">
        <f t="array" ref="BR56">AnualidadPensionado(BR$1,$E56,$B56, $D56, Hombres!$A$1:$DW$117, Mujeres!$A$1:$DW$117)</f>
        <v>0</v>
      </c>
      <c r="BS56" s="46" cm="1">
        <f t="array" ref="BS56">AnualidadPensionado(BS$1,$E56,$B56, $D56, Hombres!$A$1:$DW$117, Mujeres!$A$1:$DW$117)</f>
        <v>0</v>
      </c>
      <c r="BT56" s="46" cm="1">
        <f t="array" ref="BT56">AnualidadPensionado(BT$1,$E56,$B56, $D56, Hombres!$A$1:$DW$117, Mujeres!$A$1:$DW$117)</f>
        <v>0</v>
      </c>
      <c r="BU56" s="46" cm="1">
        <f t="array" ref="BU56">AnualidadPensionado(BU$1,$E56,$B56, $D56, Hombres!$A$1:$DW$117, Mujeres!$A$1:$DW$117)</f>
        <v>0</v>
      </c>
      <c r="BV56" s="46" cm="1">
        <f t="array" ref="BV56">AnualidadPensionado(BV$1,$E56,$B56, $D56, Hombres!$A$1:$DW$117, Mujeres!$A$1:$DW$117)</f>
        <v>0</v>
      </c>
      <c r="BW56" s="46" cm="1">
        <f t="array" ref="BW56">AnualidadPensionado(BW$1,$E56,$B56, $D56, Hombres!$A$1:$DW$117, Mujeres!$A$1:$DW$117)</f>
        <v>0</v>
      </c>
      <c r="BX56" s="46" cm="1">
        <f t="array" ref="BX56">AnualidadPensionado(BX$1,$E56,$B56, $D56, Hombres!$A$1:$DW$117, Mujeres!$A$1:$DW$117)</f>
        <v>0</v>
      </c>
      <c r="BY56" s="46" cm="1">
        <f t="array" ref="BY56">AnualidadPensionado(BY$1,$E56,$B56, $D56, Hombres!$A$1:$DW$117, Mujeres!$A$1:$DW$117)</f>
        <v>0</v>
      </c>
      <c r="BZ56" s="46" cm="1">
        <f t="array" ref="BZ56">AnualidadPensionado(BZ$1,$E56,$B56, $D56, Hombres!$A$1:$DW$117, Mujeres!$A$1:$DW$117)</f>
        <v>0</v>
      </c>
      <c r="CA56" s="46" cm="1">
        <f t="array" ref="CA56">AnualidadPensionado(CA$1,$E56,$B56, $D56, Hombres!$A$1:$DW$117, Mujeres!$A$1:$DW$117)</f>
        <v>0</v>
      </c>
      <c r="CB56" s="46" cm="1">
        <f t="array" ref="CB56">AnualidadPensionado(CB$1,$E56,$B56, $D56, Hombres!$A$1:$DW$117, Mujeres!$A$1:$DW$117)</f>
        <v>0</v>
      </c>
      <c r="CC56" s="46" cm="1">
        <f t="array" ref="CC56">AnualidadPensionado(CC$1,$E56,$B56, $D56, Hombres!$A$1:$DW$117, Mujeres!$A$1:$DW$117)</f>
        <v>0</v>
      </c>
      <c r="CD56" s="46" cm="1">
        <f t="array" ref="CD56">AnualidadPensionado(CD$1,$E56,$B56, $D56, Hombres!$A$1:$DW$117, Mujeres!$A$1:$DW$117)</f>
        <v>0</v>
      </c>
      <c r="CE56" s="46" cm="1">
        <f t="array" ref="CE56">AnualidadPensionado(CE$1,$E56,$B56, $D56, Hombres!$A$1:$DW$117, Mujeres!$A$1:$DW$117)</f>
        <v>0</v>
      </c>
      <c r="CF56" s="46" cm="1">
        <f t="array" ref="CF56">AnualidadPensionado(CF$1,$E56,$B56, $D56, Hombres!$A$1:$DW$117, Mujeres!$A$1:$DW$117)</f>
        <v>0</v>
      </c>
      <c r="CG56" s="46" cm="1">
        <f t="array" ref="CG56">AnualidadPensionado(CG$1,$E56,$B56, $D56, Hombres!$A$1:$DW$117, Mujeres!$A$1:$DW$117)</f>
        <v>0</v>
      </c>
      <c r="CH56" s="46" cm="1">
        <f t="array" ref="CH56">AnualidadPensionado(CH$1,$E56,$B56, $D56, Hombres!$A$1:$DW$117, Mujeres!$A$1:$DW$117)</f>
        <v>0</v>
      </c>
      <c r="CI56" s="46" cm="1">
        <f t="array" ref="CI56">AnualidadPensionado(CI$1,$E56,$B56, $D56, Hombres!$A$1:$DW$117, Mujeres!$A$1:$DW$117)</f>
        <v>0</v>
      </c>
      <c r="CJ56" s="46" cm="1">
        <f t="array" ref="CJ56">AnualidadPensionado(CJ$1,$E56,$B56, $D56, Hombres!$A$1:$DW$117, Mujeres!$A$1:$DW$117)</f>
        <v>0</v>
      </c>
      <c r="CK56" s="46" cm="1">
        <f t="array" ref="CK56">AnualidadPensionado(CK$1,$E56,$B56, $D56, Hombres!$A$1:$DW$117, Mujeres!$A$1:$DW$117)</f>
        <v>0</v>
      </c>
      <c r="CL56" s="46" cm="1">
        <f t="array" ref="CL56">AnualidadPensionado(CL$1,$E56,$B56, $D56, Hombres!$A$1:$DW$117, Mujeres!$A$1:$DW$117)</f>
        <v>0</v>
      </c>
      <c r="CM56" s="46" cm="1">
        <f t="array" ref="CM56">AnualidadPensionado(CM$1,$E56,$B56, $D56, Hombres!$A$1:$DW$117, Mujeres!$A$1:$DW$117)</f>
        <v>0</v>
      </c>
      <c r="CN56" s="46" cm="1">
        <f t="array" ref="CN56">AnualidadPensionado(CN$1,$E56,$B56, $D56, Hombres!$A$1:$DW$117, Mujeres!$A$1:$DW$117)</f>
        <v>0</v>
      </c>
      <c r="CO56" s="46" cm="1">
        <f t="array" ref="CO56">AnualidadPensionado(CO$1,$E56,$B56, $D56, Hombres!$A$1:$DW$117, Mujeres!$A$1:$DW$117)</f>
        <v>0</v>
      </c>
      <c r="CP56" s="46" cm="1">
        <f t="array" ref="CP56">AnualidadPensionado(CP$1,$E56,$B56, $D56, Hombres!$A$1:$DW$117, Mujeres!$A$1:$DW$117)</f>
        <v>0</v>
      </c>
      <c r="CQ56" s="46" cm="1">
        <f t="array" ref="CQ56">AnualidadPensionado(CQ$1,$E56,$B56, $D56, Hombres!$A$1:$DW$117, Mujeres!$A$1:$DW$117)</f>
        <v>0</v>
      </c>
      <c r="CR56" s="46" cm="1">
        <f t="array" ref="CR56">AnualidadPensionado(CR$1,$E56,$B56, $D56, Hombres!$A$1:$DW$117, Mujeres!$A$1:$DW$117)</f>
        <v>0</v>
      </c>
      <c r="CS56" s="46" cm="1">
        <f t="array" ref="CS56">AnualidadPensionado(CS$1,$E56,$B56, $D56, Hombres!$A$1:$DW$117, Mujeres!$A$1:$DW$117)</f>
        <v>0</v>
      </c>
      <c r="CT56" s="46" cm="1">
        <f t="array" ref="CT56">AnualidadPensionado(CT$1,$E56,$B56, $D56, Hombres!$A$1:$DW$117, Mujeres!$A$1:$DW$117)</f>
        <v>0</v>
      </c>
      <c r="CU56" s="46" cm="1">
        <f t="array" ref="CU56">AnualidadPensionado(CU$1,$E56,$B56, $D56, Hombres!$A$1:$DW$117, Mujeres!$A$1:$DW$117)</f>
        <v>0</v>
      </c>
      <c r="CV56" s="46" cm="1">
        <f t="array" ref="CV56">AnualidadPensionado(CV$1,$E56,$B56, $D56, Hombres!$A$1:$DW$117, Mujeres!$A$1:$DW$117)</f>
        <v>0</v>
      </c>
      <c r="CW56" s="46" cm="1">
        <f t="array" ref="CW56">AnualidadPensionado(CW$1,$E56,$B56, $D56, Hombres!$A$1:$DW$117, Mujeres!$A$1:$DW$117)</f>
        <v>0</v>
      </c>
      <c r="CX56" s="46" cm="1">
        <f t="array" ref="CX56">AnualidadPensionado(CX$1,$E56,$B56, $D56, Hombres!$A$1:$DW$117, Mujeres!$A$1:$DW$117)</f>
        <v>0</v>
      </c>
      <c r="CY56" s="46" cm="1">
        <f t="array" ref="CY56">AnualidadPensionado(CY$1,$E56,$B56, $D56, Hombres!$A$1:$DW$117, Mujeres!$A$1:$DW$117)</f>
        <v>0</v>
      </c>
      <c r="DB56" s="21"/>
      <c r="DC56" s="46" cm="1">
        <f t="array" ref="DC56">beneficio_muerte_individual_pensionado(DC$1,$E56,$B56, Hombres!$A$1:$DW$117, Mujeres!$A$1:$DW$117)</f>
        <v>0</v>
      </c>
      <c r="DD56" s="46" cm="1">
        <f t="array" ref="DD56">beneficio_muerte_individual_pensionado(DD$1,$E56,$B56, Hombres!$A$1:$DW$117, Mujeres!$A$1:$DW$117)</f>
        <v>52473</v>
      </c>
      <c r="DE56" s="46" cm="1">
        <f t="array" ref="DE56">beneficio_muerte_individual_pensionado(DE$1,$E56,$B56, Hombres!$A$1:$DW$117, Mujeres!$A$1:$DW$117)</f>
        <v>56084.069992499994</v>
      </c>
      <c r="DF56" s="46" cm="1">
        <f t="array" ref="DF56">beneficio_muerte_individual_pensionado(DF$1,$E56,$B56, Hombres!$A$1:$DW$117, Mujeres!$A$1:$DW$117)</f>
        <v>60480.600911259877</v>
      </c>
      <c r="DG56" s="46" cm="1">
        <f t="array" ref="DG56">beneficio_muerte_individual_pensionado(DG$1,$E56,$B56, Hombres!$A$1:$DW$117, Mujeres!$A$1:$DW$117)</f>
        <v>65446.753316512688</v>
      </c>
      <c r="DH56" s="46" cm="1">
        <f t="array" ref="DH56">beneficio_muerte_individual_pensionado(DH$1,$E56,$B56, Hombres!$A$1:$DW$117, Mujeres!$A$1:$DW$117)</f>
        <v>70627.119532050565</v>
      </c>
      <c r="DI56" s="46" cm="1">
        <f t="array" ref="DI56">beneficio_muerte_individual_pensionado(DI$1,$E56,$B56, Hombres!$A$1:$DW$117, Mujeres!$A$1:$DW$117)</f>
        <v>75571.409534325474</v>
      </c>
      <c r="DJ56" s="46" cm="1">
        <f t="array" ref="DJ56">beneficio_muerte_individual_pensionado(DJ$1,$E56,$B56, Hombres!$A$1:$DW$117, Mujeres!$A$1:$DW$117)</f>
        <v>80059.163601088905</v>
      </c>
      <c r="DK56" s="46" cm="1">
        <f t="array" ref="DK56">beneficio_muerte_individual_pensionado(DK$1,$E56,$B56, Hombres!$A$1:$DW$117, Mujeres!$A$1:$DW$117)</f>
        <v>84121.043003319646</v>
      </c>
      <c r="DL56" s="46" cm="1">
        <f t="array" ref="DL56">beneficio_muerte_individual_pensionado(DL$1,$E56,$B56, Hombres!$A$1:$DW$117, Mujeres!$A$1:$DW$117)</f>
        <v>87837.430728577659</v>
      </c>
      <c r="DM56" s="46" cm="1">
        <f t="array" ref="DM56">beneficio_muerte_individual_pensionado(DM$1,$E56,$B56, Hombres!$A$1:$DW$117, Mujeres!$A$1:$DW$117)</f>
        <v>91412.083043518112</v>
      </c>
      <c r="DN56" s="46" cm="1">
        <f t="array" ref="DN56">beneficio_muerte_individual_pensionado(DN$1,$E56,$B56, Hombres!$A$1:$DW$117, Mujeres!$A$1:$DW$117)</f>
        <v>98593.942452971198</v>
      </c>
      <c r="DO56" s="46" cm="1">
        <f t="array" ref="DO56">beneficio_muerte_individual_pensionado(DO$1,$E56,$B56, Hombres!$A$1:$DW$117, Mujeres!$A$1:$DW$117)</f>
        <v>102726.66141568676</v>
      </c>
      <c r="DP56" s="46" cm="1">
        <f t="array" ref="DP56">beneficio_muerte_individual_pensionado(DP$1,$E56,$B56, Hombres!$A$1:$DW$117, Mujeres!$A$1:$DW$117)</f>
        <v>106666.95988578566</v>
      </c>
      <c r="DQ56" s="46" cm="1">
        <f t="array" ref="DQ56">beneficio_muerte_individual_pensionado(DQ$1,$E56,$B56, Hombres!$A$1:$DW$117, Mujeres!$A$1:$DW$117)</f>
        <v>110287.99034428695</v>
      </c>
      <c r="DR56" s="46" cm="1">
        <f t="array" ref="DR56">beneficio_muerte_individual_pensionado(DR$1,$E56,$B56, Hombres!$A$1:$DW$117, Mujeres!$A$1:$DW$117)</f>
        <v>113485.96143427993</v>
      </c>
      <c r="DS56" s="46" cm="1">
        <f t="array" ref="DS56">beneficio_muerte_individual_pensionado(DS$1,$E56,$B56, Hombres!$A$1:$DW$117, Mujeres!$A$1:$DW$117)</f>
        <v>116200.81243157592</v>
      </c>
      <c r="DT56" s="46" cm="1">
        <f t="array" ref="DT56">beneficio_muerte_individual_pensionado(DT$1,$E56,$B56, Hombres!$A$1:$DW$117, Mujeres!$A$1:$DW$117)</f>
        <v>118414.28762659924</v>
      </c>
      <c r="DU56" s="46" cm="1">
        <f t="array" ref="DU56">beneficio_muerte_individual_pensionado(DU$1,$E56,$B56, Hombres!$A$1:$DW$117, Mujeres!$A$1:$DW$117)</f>
        <v>120019.53614960576</v>
      </c>
      <c r="DV56" s="46" cm="1">
        <f t="array" ref="DV56">beneficio_muerte_individual_pensionado(DV$1,$E56,$B56, Hombres!$A$1:$DW$117, Mujeres!$A$1:$DW$117)</f>
        <v>120799.86163526685</v>
      </c>
      <c r="DW56" s="46" cm="1">
        <f t="array" ref="DW56">beneficio_muerte_individual_pensionado(DW$1,$E56,$B56, Hombres!$A$1:$DW$117, Mujeres!$A$1:$DW$117)</f>
        <v>120575.78803813693</v>
      </c>
      <c r="DX56" s="46" cm="1">
        <f t="array" ref="DX56">beneficio_muerte_individual_pensionado(DX$1,$E56,$B56, Hombres!$A$1:$DW$117, Mujeres!$A$1:$DW$117)</f>
        <v>119284.38095425892</v>
      </c>
      <c r="DY56" s="46" cm="1">
        <f t="array" ref="DY56">beneficio_muerte_individual_pensionado(DY$1,$E56,$B56, Hombres!$A$1:$DW$117, Mujeres!$A$1:$DW$117)</f>
        <v>116907.11172027253</v>
      </c>
      <c r="DZ56" s="46" cm="1">
        <f t="array" ref="DZ56">beneficio_muerte_individual_pensionado(DZ$1,$E56,$B56, Hombres!$A$1:$DW$117, Mujeres!$A$1:$DW$117)</f>
        <v>113382.79785592498</v>
      </c>
      <c r="EA56" s="46" cm="1">
        <f t="array" ref="EA56">beneficio_muerte_individual_pensionado(EA$1,$E56,$B56, Hombres!$A$1:$DW$117, Mujeres!$A$1:$DW$117)</f>
        <v>108609.0343108185</v>
      </c>
      <c r="EB56" s="46" cm="1">
        <f t="array" ref="EB56">beneficio_muerte_individual_pensionado(EB$1,$E56,$B56, Hombres!$A$1:$DW$117, Mujeres!$A$1:$DW$117)</f>
        <v>102583.53507417973</v>
      </c>
      <c r="EC56" s="46" cm="1">
        <f t="array" ref="EC56">beneficio_muerte_individual_pensionado(EC$1,$E56,$B56, Hombres!$A$1:$DW$117, Mujeres!$A$1:$DW$117)</f>
        <v>95442.74842687363</v>
      </c>
      <c r="ED56" s="46" cm="1">
        <f t="array" ref="ED56">beneficio_muerte_individual_pensionado(ED$1,$E56,$B56, Hombres!$A$1:$DW$117, Mujeres!$A$1:$DW$117)</f>
        <v>87367.803368564651</v>
      </c>
      <c r="EE56" s="46" cm="1">
        <f t="array" ref="EE56">beneficio_muerte_individual_pensionado(EE$1,$E56,$B56, Hombres!$A$1:$DW$117, Mujeres!$A$1:$DW$117)</f>
        <v>78533.792994025294</v>
      </c>
      <c r="EF56" s="46" cm="1">
        <f t="array" ref="EF56">beneficio_muerte_individual_pensionado(EF$1,$E56,$B56, Hombres!$A$1:$DW$117, Mujeres!$A$1:$DW$117)</f>
        <v>69133.649760925502</v>
      </c>
      <c r="EG56" s="46" cm="1">
        <f t="array" ref="EG56">beneficio_muerte_individual_pensionado(EG$1,$E56,$B56, Hombres!$A$1:$DW$117, Mujeres!$A$1:$DW$117)</f>
        <v>59451.483698010183</v>
      </c>
      <c r="EH56" s="46" cm="1">
        <f t="array" ref="EH56">beneficio_muerte_individual_pensionado(EH$1,$E56,$B56, Hombres!$A$1:$DW$117, Mujeres!$A$1:$DW$117)</f>
        <v>49836.341570041688</v>
      </c>
      <c r="EI56" s="46" cm="1">
        <f t="array" ref="EI56">beneficio_muerte_individual_pensionado(EI$1,$E56,$B56, Hombres!$A$1:$DW$117, Mujeres!$A$1:$DW$117)</f>
        <v>40620.569485192762</v>
      </c>
      <c r="EJ56" s="46" cm="1">
        <f t="array" ref="EJ56">beneficio_muerte_individual_pensionado(EJ$1,$E56,$B56, Hombres!$A$1:$DW$117, Mujeres!$A$1:$DW$117)</f>
        <v>32084.414916268652</v>
      </c>
      <c r="EK56" s="46" cm="1">
        <f t="array" ref="EK56">beneficio_muerte_individual_pensionado(EK$1,$E56,$B56, Hombres!$A$1:$DW$117, Mujeres!$A$1:$DW$117)</f>
        <v>24454.24823773163</v>
      </c>
      <c r="EL56" s="46" cm="1">
        <f t="array" ref="EL56">beneficio_muerte_individual_pensionado(EL$1,$E56,$B56, Hombres!$A$1:$DW$117, Mujeres!$A$1:$DW$117)</f>
        <v>17907.219896956867</v>
      </c>
      <c r="EM56" s="46" cm="1">
        <f t="array" ref="EM56">beneficio_muerte_individual_pensionado(EM$1,$E56,$B56, Hombres!$A$1:$DW$117, Mujeres!$A$1:$DW$117)</f>
        <v>12542.886308373658</v>
      </c>
      <c r="EN56" s="46" cm="1">
        <f t="array" ref="EN56">beneficio_muerte_individual_pensionado(EN$1,$E56,$B56, Hombres!$A$1:$DW$117, Mujeres!$A$1:$DW$117)</f>
        <v>8360.0868472346647</v>
      </c>
      <c r="EO56" s="46" cm="1">
        <f t="array" ref="EO56">beneficio_muerte_individual_pensionado(EO$1,$E56,$B56, Hombres!$A$1:$DW$117, Mujeres!$A$1:$DW$117)</f>
        <v>5268.3441381930397</v>
      </c>
      <c r="EP56" s="46" cm="1">
        <f t="array" ref="EP56">beneficio_muerte_individual_pensionado(EP$1,$E56,$B56, Hombres!$A$1:$DW$117, Mujeres!$A$1:$DW$117)</f>
        <v>3114.8361985973415</v>
      </c>
      <c r="EQ56" s="46" cm="1">
        <f t="array" ref="EQ56">beneficio_muerte_individual_pensionado(EQ$1,$E56,$B56, Hombres!$A$1:$DW$117, Mujeres!$A$1:$DW$117)</f>
        <v>1712.9509263340951</v>
      </c>
      <c r="ER56" s="46" cm="1">
        <f t="array" ref="ER56">beneficio_muerte_individual_pensionado(ER$1,$E56,$B56, Hombres!$A$1:$DW$117, Mujeres!$A$1:$DW$117)</f>
        <v>867.61773036860939</v>
      </c>
      <c r="ES56" s="46" cm="1">
        <f t="array" ref="ES56">beneficio_muerte_individual_pensionado(ES$1,$E56,$B56, Hombres!$A$1:$DW$117, Mujeres!$A$1:$DW$117)</f>
        <v>399.89213979210592</v>
      </c>
      <c r="ET56" s="46" cm="1">
        <f t="array" ref="ET56">beneficio_muerte_individual_pensionado(ET$1,$E56,$B56, Hombres!$A$1:$DW$117, Mujeres!$A$1:$DW$117)</f>
        <v>165.18202873211899</v>
      </c>
      <c r="EU56" s="46" cm="1">
        <f t="array" ref="EU56">beneficio_muerte_individual_pensionado(EU$1,$E56,$B56, Hombres!$A$1:$DW$117, Mujeres!$A$1:$DW$117)</f>
        <v>59.975062343732901</v>
      </c>
      <c r="EV56" s="46" cm="1">
        <f t="array" ref="EV56">beneficio_muerte_individual_pensionado(EV$1,$E56,$B56, Hombres!$A$1:$DW$117, Mujeres!$A$1:$DW$117)</f>
        <v>18.669434523758422</v>
      </c>
      <c r="EW56" s="46" cm="1">
        <f t="array" ref="EW56">beneficio_muerte_individual_pensionado(EW$1,$E56,$B56, Hombres!$A$1:$DW$117, Mujeres!$A$1:$DW$117)</f>
        <v>5.9518381138049712</v>
      </c>
      <c r="EX56" s="46" cm="1">
        <f t="array" ref="EX56">beneficio_muerte_individual_pensionado(EX$1,$E56,$B56, Hombres!$A$1:$DW$117, Mujeres!$A$1:$DW$117)</f>
        <v>0</v>
      </c>
      <c r="EY56" s="46" cm="1">
        <f t="array" ref="EY56">beneficio_muerte_individual_pensionado(EY$1,$E56,$B56, Hombres!$A$1:$DW$117, Mujeres!$A$1:$DW$117)</f>
        <v>0</v>
      </c>
      <c r="EZ56" s="46" cm="1">
        <f t="array" ref="EZ56">beneficio_muerte_individual_pensionado(EZ$1,$E56,$B56, Hombres!$A$1:$DW$117, Mujeres!$A$1:$DW$117)</f>
        <v>0</v>
      </c>
      <c r="FA56" s="46" cm="1">
        <f t="array" ref="FA56">beneficio_muerte_individual_pensionado(FA$1,$E56,$B56, Hombres!$A$1:$DW$117, Mujeres!$A$1:$DW$117)</f>
        <v>0</v>
      </c>
      <c r="FB56" s="46" cm="1">
        <f t="array" ref="FB56">beneficio_muerte_individual_pensionado(FB$1,$E56,$B56, Hombres!$A$1:$DW$117, Mujeres!$A$1:$DW$117)</f>
        <v>0</v>
      </c>
      <c r="FC56" s="46" cm="1">
        <f t="array" ref="FC56">beneficio_muerte_individual_pensionado(FC$1,$E56,$B56, Hombres!$A$1:$DW$117, Mujeres!$A$1:$DW$117)</f>
        <v>0</v>
      </c>
      <c r="FD56" s="46" cm="1">
        <f t="array" ref="FD56">beneficio_muerte_individual_pensionado(FD$1,$E56,$B56, Hombres!$A$1:$DW$117, Mujeres!$A$1:$DW$117)</f>
        <v>0</v>
      </c>
      <c r="FE56" s="46" cm="1">
        <f t="array" ref="FE56">beneficio_muerte_individual_pensionado(FE$1,$E56,$B56, Hombres!$A$1:$DW$117, Mujeres!$A$1:$DW$117)</f>
        <v>0</v>
      </c>
      <c r="FF56" s="46" cm="1">
        <f t="array" ref="FF56">beneficio_muerte_individual_pensionado(FF$1,$E56,$B56, Hombres!$A$1:$DW$117, Mujeres!$A$1:$DW$117)</f>
        <v>0</v>
      </c>
      <c r="FG56" s="46" cm="1">
        <f t="array" ref="FG56">beneficio_muerte_individual_pensionado(FG$1,$E56,$B56, Hombres!$A$1:$DW$117, Mujeres!$A$1:$DW$117)</f>
        <v>0</v>
      </c>
      <c r="FH56" s="46" cm="1">
        <f t="array" ref="FH56">beneficio_muerte_individual_pensionado(FH$1,$E56,$B56, Hombres!$A$1:$DW$117, Mujeres!$A$1:$DW$117)</f>
        <v>0</v>
      </c>
      <c r="FI56" s="46" cm="1">
        <f t="array" ref="FI56">beneficio_muerte_individual_pensionado(FI$1,$E56,$B56, Hombres!$A$1:$DW$117, Mujeres!$A$1:$DW$117)</f>
        <v>0</v>
      </c>
      <c r="FJ56" s="46" cm="1">
        <f t="array" ref="FJ56">beneficio_muerte_individual_pensionado(FJ$1,$E56,$B56, Hombres!$A$1:$DW$117, Mujeres!$A$1:$DW$117)</f>
        <v>0</v>
      </c>
      <c r="FK56" s="46" cm="1">
        <f t="array" ref="FK56">beneficio_muerte_individual_pensionado(FK$1,$E56,$B56, Hombres!$A$1:$DW$117, Mujeres!$A$1:$DW$117)</f>
        <v>0</v>
      </c>
      <c r="FL56" s="46" cm="1">
        <f t="array" ref="FL56">beneficio_muerte_individual_pensionado(FL$1,$E56,$B56, Hombres!$A$1:$DW$117, Mujeres!$A$1:$DW$117)</f>
        <v>0</v>
      </c>
      <c r="FM56" s="46" cm="1">
        <f t="array" ref="FM56">beneficio_muerte_individual_pensionado(FM$1,$E56,$B56, Hombres!$A$1:$DW$117, Mujeres!$A$1:$DW$117)</f>
        <v>0</v>
      </c>
      <c r="FN56" s="46" cm="1">
        <f t="array" ref="FN56">beneficio_muerte_individual_pensionado(FN$1,$E56,$B56, Hombres!$A$1:$DW$117, Mujeres!$A$1:$DW$117)</f>
        <v>0</v>
      </c>
      <c r="FO56" s="46" cm="1">
        <f t="array" ref="FO56">beneficio_muerte_individual_pensionado(FO$1,$E56,$B56, Hombres!$A$1:$DW$117, Mujeres!$A$1:$DW$117)</f>
        <v>0</v>
      </c>
      <c r="FP56" s="46" cm="1">
        <f t="array" ref="FP56">beneficio_muerte_individual_pensionado(FP$1,$E56,$B56, Hombres!$A$1:$DW$117, Mujeres!$A$1:$DW$117)</f>
        <v>0</v>
      </c>
      <c r="FQ56" s="46" cm="1">
        <f t="array" ref="FQ56">beneficio_muerte_individual_pensionado(FQ$1,$E56,$B56, Hombres!$A$1:$DW$117, Mujeres!$A$1:$DW$117)</f>
        <v>0</v>
      </c>
      <c r="FR56" s="46" cm="1">
        <f t="array" ref="FR56">beneficio_muerte_individual_pensionado(FR$1,$E56,$B56, Hombres!$A$1:$DW$117, Mujeres!$A$1:$DW$117)</f>
        <v>0</v>
      </c>
      <c r="FS56" s="46" cm="1">
        <f t="array" ref="FS56">beneficio_muerte_individual_pensionado(FS$1,$E56,$B56, Hombres!$A$1:$DW$117, Mujeres!$A$1:$DW$117)</f>
        <v>0</v>
      </c>
      <c r="FT56" s="46" cm="1">
        <f t="array" ref="FT56">beneficio_muerte_individual_pensionado(FT$1,$E56,$B56, Hombres!$A$1:$DW$117, Mujeres!$A$1:$DW$117)</f>
        <v>0</v>
      </c>
      <c r="FU56" s="46" cm="1">
        <f t="array" ref="FU56">beneficio_muerte_individual_pensionado(FU$1,$E56,$B56, Hombres!$A$1:$DW$117, Mujeres!$A$1:$DW$117)</f>
        <v>0</v>
      </c>
      <c r="FV56" s="46" cm="1">
        <f t="array" ref="FV56">beneficio_muerte_individual_pensionado(FV$1,$E56,$B56, Hombres!$A$1:$DW$117, Mujeres!$A$1:$DW$117)</f>
        <v>0</v>
      </c>
      <c r="FW56" s="46" cm="1">
        <f t="array" ref="FW56">beneficio_muerte_individual_pensionado(FW$1,$E56,$B56, Hombres!$A$1:$DW$117, Mujeres!$A$1:$DW$117)</f>
        <v>0</v>
      </c>
      <c r="FX56" s="46" cm="1">
        <f t="array" ref="FX56">beneficio_muerte_individual_pensionado(FX$1,$E56,$B56, Hombres!$A$1:$DW$117, Mujeres!$A$1:$DW$117)</f>
        <v>0</v>
      </c>
      <c r="FY56" s="46" cm="1">
        <f t="array" ref="FY56">beneficio_muerte_individual_pensionado(FY$1,$E56,$B56, Hombres!$A$1:$DW$117, Mujeres!$A$1:$DW$117)</f>
        <v>0</v>
      </c>
      <c r="FZ56" s="46" cm="1">
        <f t="array" ref="FZ56">beneficio_muerte_individual_pensionado(FZ$1,$E56,$B56, Hombres!$A$1:$DW$117, Mujeres!$A$1:$DW$117)</f>
        <v>0</v>
      </c>
      <c r="GA56" s="46" cm="1">
        <f t="array" ref="GA56">beneficio_muerte_individual_pensionado(GA$1,$E56,$B56, Hombres!$A$1:$DW$117, Mujeres!$A$1:$DW$117)</f>
        <v>0</v>
      </c>
      <c r="GB56" s="46" cm="1">
        <f t="array" ref="GB56">beneficio_muerte_individual_pensionado(GB$1,$E56,$B56, Hombres!$A$1:$DW$117, Mujeres!$A$1:$DW$117)</f>
        <v>0</v>
      </c>
      <c r="GC56" s="46" cm="1">
        <f t="array" ref="GC56">beneficio_muerte_individual_pensionado(GC$1,$E56,$B56, Hombres!$A$1:$DW$117, Mujeres!$A$1:$DW$117)</f>
        <v>0</v>
      </c>
      <c r="GD56" s="46" cm="1">
        <f t="array" ref="GD56">beneficio_muerte_individual_pensionado(GD$1,$E56,$B56, Hombres!$A$1:$DW$117, Mujeres!$A$1:$DW$117)</f>
        <v>0</v>
      </c>
      <c r="GE56" s="46" cm="1">
        <f t="array" ref="GE56">beneficio_muerte_individual_pensionado(GE$1,$E56,$B56, Hombres!$A$1:$DW$117, Mujeres!$A$1:$DW$117)</f>
        <v>0</v>
      </c>
      <c r="GF56" s="46" cm="1">
        <f t="array" ref="GF56">beneficio_muerte_individual_pensionado(GF$1,$E56,$B56, Hombres!$A$1:$DW$117, Mujeres!$A$1:$DW$117)</f>
        <v>0</v>
      </c>
      <c r="GG56" s="46" cm="1">
        <f t="array" ref="GG56">beneficio_muerte_individual_pensionado(GG$1,$E56,$B56, Hombres!$A$1:$DW$117, Mujeres!$A$1:$DW$117)</f>
        <v>0</v>
      </c>
      <c r="GH56" s="46" cm="1">
        <f t="array" ref="GH56">beneficio_muerte_individual_pensionado(GH$1,$E56,$B56, Hombres!$A$1:$DW$117, Mujeres!$A$1:$DW$117)</f>
        <v>0</v>
      </c>
      <c r="GI56" s="46" cm="1">
        <f t="array" ref="GI56">beneficio_muerte_individual_pensionado(GI$1,$E56,$B56, Hombres!$A$1:$DW$117, Mujeres!$A$1:$DW$117)</f>
        <v>0</v>
      </c>
      <c r="GJ56" s="46" cm="1">
        <f t="array" ref="GJ56">beneficio_muerte_individual_pensionado(GJ$1,$E56,$B56, Hombres!$A$1:$DW$117, Mujeres!$A$1:$DW$117)</f>
        <v>0</v>
      </c>
      <c r="GK56" s="46" cm="1">
        <f t="array" ref="GK56">beneficio_muerte_individual_pensionado(GK$1,$E56,$B56, Hombres!$A$1:$DW$117, Mujeres!$A$1:$DW$117)</f>
        <v>0</v>
      </c>
      <c r="GL56" s="46" cm="1">
        <f t="array" ref="GL56">beneficio_muerte_individual_pensionado(GL$1,$E56,$B56, Hombres!$A$1:$DW$117, Mujeres!$A$1:$DW$117)</f>
        <v>0</v>
      </c>
      <c r="GM56" s="46" cm="1">
        <f t="array" ref="GM56">beneficio_muerte_individual_pensionado(GM$1,$E56,$B56, Hombres!$A$1:$DW$117, Mujeres!$A$1:$DW$117)</f>
        <v>0</v>
      </c>
      <c r="GN56" s="46" cm="1">
        <f t="array" ref="GN56">beneficio_muerte_individual_pensionado(GN$1,$E56,$B56, Hombres!$A$1:$DW$117, Mujeres!$A$1:$DW$117)</f>
        <v>0</v>
      </c>
      <c r="GO56" s="46" cm="1">
        <f t="array" ref="GO56">beneficio_muerte_individual_pensionado(GO$1,$E56,$B56, Hombres!$A$1:$DW$117, Mujeres!$A$1:$DW$117)</f>
        <v>0</v>
      </c>
      <c r="GP56" s="46" cm="1">
        <f t="array" ref="GP56">beneficio_muerte_individual_pensionado(GP$1,$E56,$B56, Hombres!$A$1:$DW$117, Mujeres!$A$1:$DW$117)</f>
        <v>0</v>
      </c>
      <c r="GQ56" s="46" cm="1">
        <f t="array" ref="GQ56">beneficio_muerte_individual_pensionado(GQ$1,$E56,$B56, Hombres!$A$1:$DW$117, Mujeres!$A$1:$DW$117)</f>
        <v>0</v>
      </c>
      <c r="GR56" s="46" cm="1">
        <f t="array" ref="GR56">beneficio_muerte_individual_pensionado(GR$1,$E56,$B56, Hombres!$A$1:$DW$117, Mujeres!$A$1:$DW$117)</f>
        <v>0</v>
      </c>
      <c r="GS56" s="46" cm="1">
        <f t="array" ref="GS56">beneficio_muerte_individual_pensionado(GS$1,$E56,$B56, Hombres!$A$1:$DW$117, Mujeres!$A$1:$DW$117)</f>
        <v>0</v>
      </c>
      <c r="GT56" s="46" cm="1">
        <f t="array" ref="GT56">beneficio_muerte_individual_pensionado(GT$1,$E56,$B56, Hombres!$A$1:$DW$117, Mujeres!$A$1:$DW$117)</f>
        <v>0</v>
      </c>
    </row>
    <row r="57" spans="1:202" x14ac:dyDescent="0.2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6" cm="1">
        <f t="array" ref="H57">AnualidadPensionado(H$1,$E57,$B57, $D57, Hombres!$A$1:$DW$117, Mujeres!$A$1:$DW$117)</f>
        <v>0</v>
      </c>
      <c r="I57" s="46" cm="1">
        <f t="array" ref="I57">AnualidadPensionado(I$1,$E57,$B57, $D57, Hombres!$A$1:$DW$117, Mujeres!$A$1:$DW$117)</f>
        <v>4292925.0318614403</v>
      </c>
      <c r="J57" s="46" cm="1">
        <f t="array" ref="J57">AnualidadPensionado(J$1,$E57,$B57, $D57, Hombres!$A$1:$DW$117, Mujeres!$A$1:$DW$117)</f>
        <v>4368828.6557635097</v>
      </c>
      <c r="K57" s="46" cm="1">
        <f t="array" ref="K57">AnualidadPensionado(K$1,$E57,$B57, $D57, Hombres!$A$1:$DW$117, Mujeres!$A$1:$DW$117)</f>
        <v>4439960.7836723719</v>
      </c>
      <c r="L57" s="46" cm="1">
        <f t="array" ref="L57">AnualidadPensionado(L$1,$E57,$B57, $D57, Hombres!$A$1:$DW$117, Mujeres!$A$1:$DW$117)</f>
        <v>4505657.9421166861</v>
      </c>
      <c r="M57" s="46" cm="1">
        <f t="array" ref="M57">AnualidadPensionado(M$1,$E57,$B57, $D57, Hombres!$A$1:$DW$117, Mujeres!$A$1:$DW$117)</f>
        <v>4565947.4616744844</v>
      </c>
      <c r="N57" s="46" cm="1">
        <f t="array" ref="N57">AnualidadPensionado(N$1,$E57,$B57, $D57, Hombres!$A$1:$DW$117, Mujeres!$A$1:$DW$117)</f>
        <v>4620712.6272420958</v>
      </c>
      <c r="O57" s="46" cm="1">
        <f t="array" ref="O57">AnualidadPensionado(O$1,$E57,$B57, $D57, Hombres!$A$1:$DW$117, Mujeres!$A$1:$DW$117)</f>
        <v>4668913.3230118398</v>
      </c>
      <c r="P57" s="46" cm="1">
        <f t="array" ref="P57">AnualidadPensionado(P$1,$E57,$B57, $D57, Hombres!$A$1:$DW$117, Mujeres!$A$1:$DW$117)</f>
        <v>4708659.6140497606</v>
      </c>
      <c r="Q57" s="46" cm="1">
        <f t="array" ref="Q57">AnualidadPensionado(Q$1,$E57,$B57, $D57, Hombres!$A$1:$DW$117, Mujeres!$A$1:$DW$117)</f>
        <v>4737733.9768049289</v>
      </c>
      <c r="R57" s="46" cm="1">
        <f t="array" ref="R57">AnualidadPensionado(R$1,$E57,$B57, $D57, Hombres!$A$1:$DW$117, Mujeres!$A$1:$DW$117)</f>
        <v>4754001.5644178344</v>
      </c>
      <c r="S57" s="46" cm="1">
        <f t="array" ref="S57">AnualidadPensionado(S$1,$E57,$B57, $D57, Hombres!$A$1:$DW$117, Mujeres!$A$1:$DW$117)</f>
        <v>4750262.5707114292</v>
      </c>
      <c r="T57" s="46" cm="1">
        <f t="array" ref="T57">AnualidadPensionado(T$1,$E57,$B57, $D57, Hombres!$A$1:$DW$117, Mujeres!$A$1:$DW$117)</f>
        <v>4730645.0741045196</v>
      </c>
      <c r="U57" s="46" cm="1">
        <f t="array" ref="U57">AnualidadPensionado(U$1,$E57,$B57, $D57, Hombres!$A$1:$DW$117, Mujeres!$A$1:$DW$117)</f>
        <v>4693371.4842414726</v>
      </c>
      <c r="V57" s="46" cm="1">
        <f t="array" ref="V57">AnualidadPensionado(V$1,$E57,$B57, $D57, Hombres!$A$1:$DW$117, Mujeres!$A$1:$DW$117)</f>
        <v>4636869.2568463627</v>
      </c>
      <c r="W57" s="46" cm="1">
        <f t="array" ref="W57">AnualidadPensionado(W$1,$E57,$B57, $D57, Hombres!$A$1:$DW$117, Mujeres!$A$1:$DW$117)</f>
        <v>4559807.5269469386</v>
      </c>
      <c r="X57" s="46" cm="1">
        <f t="array" ref="X57">AnualidadPensionado(X$1,$E57,$B57, $D57, Hombres!$A$1:$DW$117, Mujeres!$A$1:$DW$117)</f>
        <v>4460809.3314184407</v>
      </c>
      <c r="Y57" s="46" cm="1">
        <f t="array" ref="Y57">AnualidadPensionado(Y$1,$E57,$B57, $D57, Hombres!$A$1:$DW$117, Mujeres!$A$1:$DW$117)</f>
        <v>4338443.7331419224</v>
      </c>
      <c r="Z57" s="46" cm="1">
        <f t="array" ref="Z57">AnualidadPensionado(Z$1,$E57,$B57, $D57, Hombres!$A$1:$DW$117, Mujeres!$A$1:$DW$117)</f>
        <v>4191576.6490961662</v>
      </c>
      <c r="AA57" s="46" cm="1">
        <f t="array" ref="AA57">AnualidadPensionado(AA$1,$E57,$B57, $D57, Hombres!$A$1:$DW$117, Mujeres!$A$1:$DW$117)</f>
        <v>4019792.1147942557</v>
      </c>
      <c r="AB57" s="46" cm="1">
        <f t="array" ref="AB57">AnualidadPensionado(AB$1,$E57,$B57, $D57, Hombres!$A$1:$DW$117, Mujeres!$A$1:$DW$117)</f>
        <v>3823433.5427187285</v>
      </c>
      <c r="AC57" s="46" cm="1">
        <f t="array" ref="AC57">AnualidadPensionado(AC$1,$E57,$B57, $D57, Hombres!$A$1:$DW$117, Mujeres!$A$1:$DW$117)</f>
        <v>3603276.7982387962</v>
      </c>
      <c r="AD57" s="46" cm="1">
        <f t="array" ref="AD57">AnualidadPensionado(AD$1,$E57,$B57, $D57, Hombres!$A$1:$DW$117, Mujeres!$A$1:$DW$117)</f>
        <v>3360598.5669154665</v>
      </c>
      <c r="AE57" s="46" cm="1">
        <f t="array" ref="AE57">AnualidadPensionado(AE$1,$E57,$B57, $D57, Hombres!$A$1:$DW$117, Mujeres!$A$1:$DW$117)</f>
        <v>3097548.2652283232</v>
      </c>
      <c r="AF57" s="46" cm="1">
        <f t="array" ref="AF57">AnualidadPensionado(AF$1,$E57,$B57, $D57, Hombres!$A$1:$DW$117, Mujeres!$A$1:$DW$117)</f>
        <v>2817506.943023941</v>
      </c>
      <c r="AG57" s="46" cm="1">
        <f t="array" ref="AG57">AnualidadPensionado(AG$1,$E57,$B57, $D57, Hombres!$A$1:$DW$117, Mujeres!$A$1:$DW$117)</f>
        <v>2524976.0473490027</v>
      </c>
      <c r="AH57" s="46" cm="1">
        <f t="array" ref="AH57">AnualidadPensionado(AH$1,$E57,$B57, $D57, Hombres!$A$1:$DW$117, Mujeres!$A$1:$DW$117)</f>
        <v>2225227.9244961445</v>
      </c>
      <c r="AI57" s="46" cm="1">
        <f t="array" ref="AI57">AnualidadPensionado(AI$1,$E57,$B57, $D57, Hombres!$A$1:$DW$117, Mujeres!$A$1:$DW$117)</f>
        <v>1924179.1951074332</v>
      </c>
      <c r="AJ57" s="46" cm="1">
        <f t="array" ref="AJ57">AnualidadPensionado(AJ$1,$E57,$B57, $D57, Hombres!$A$1:$DW$117, Mujeres!$A$1:$DW$117)</f>
        <v>1628391.0634956614</v>
      </c>
      <c r="AK57" s="46" cm="1">
        <f t="array" ref="AK57">AnualidadPensionado(AK$1,$E57,$B57, $D57, Hombres!$A$1:$DW$117, Mujeres!$A$1:$DW$117)</f>
        <v>1344906.0248787315</v>
      </c>
      <c r="AL57" s="46" cm="1">
        <f t="array" ref="AL57">AnualidadPensionado(AL$1,$E57,$B57, $D57, Hombres!$A$1:$DW$117, Mujeres!$A$1:$DW$117)</f>
        <v>1080622.3117013997</v>
      </c>
      <c r="AM57" s="46" cm="1">
        <f t="array" ref="AM57">AnualidadPensionado(AM$1,$E57,$B57, $D57, Hombres!$A$1:$DW$117, Mujeres!$A$1:$DW$117)</f>
        <v>841579.96923028631</v>
      </c>
      <c r="AN57" s="46" cm="1">
        <f t="array" ref="AN57">AnualidadPensionado(AN$1,$E57,$B57, $D57, Hombres!$A$1:$DW$117, Mujeres!$A$1:$DW$117)</f>
        <v>632490.90453102766</v>
      </c>
      <c r="AO57" s="46" cm="1">
        <f t="array" ref="AO57">AnualidadPensionado(AO$1,$E57,$B57, $D57, Hombres!$A$1:$DW$117, Mujeres!$A$1:$DW$117)</f>
        <v>456399.88343944779</v>
      </c>
      <c r="AP57" s="46" cm="1">
        <f t="array" ref="AP57">AnualidadPensionado(AP$1,$E57,$B57, $D57, Hombres!$A$1:$DW$117, Mujeres!$A$1:$DW$117)</f>
        <v>314386.63719239307</v>
      </c>
      <c r="AQ57" s="46" cm="1">
        <f t="array" ref="AQ57">AnualidadPensionado(AQ$1,$E57,$B57, $D57, Hombres!$A$1:$DW$117, Mujeres!$A$1:$DW$117)</f>
        <v>205358.66052002841</v>
      </c>
      <c r="AR57" s="46" cm="1">
        <f t="array" ref="AR57">AnualidadPensionado(AR$1,$E57,$B57, $D57, Hombres!$A$1:$DW$117, Mujeres!$A$1:$DW$117)</f>
        <v>126192.80345136694</v>
      </c>
      <c r="AS57" s="46" cm="1">
        <f t="array" ref="AS57">AnualidadPensionado(AS$1,$E57,$B57, $D57, Hombres!$A$1:$DW$117, Mujeres!$A$1:$DW$117)</f>
        <v>72253.823031615291</v>
      </c>
      <c r="AT57" s="46" cm="1">
        <f t="array" ref="AT57">AnualidadPensionado(AT$1,$E57,$B57, $D57, Hombres!$A$1:$DW$117, Mujeres!$A$1:$DW$117)</f>
        <v>38103.887746109227</v>
      </c>
      <c r="AU57" s="46" cm="1">
        <f t="array" ref="AU57">AnualidadPensionado(AU$1,$E57,$B57, $D57, Hombres!$A$1:$DW$117, Mujeres!$A$1:$DW$117)</f>
        <v>18249.802090192883</v>
      </c>
      <c r="AV57" s="46" cm="1">
        <f t="array" ref="AV57">AnualidadPensionado(AV$1,$E57,$B57, $D57, Hombres!$A$1:$DW$117, Mujeres!$A$1:$DW$117)</f>
        <v>7799.8008183833872</v>
      </c>
      <c r="AW57" s="46" cm="1">
        <f t="array" ref="AW57">AnualidadPensionado(AW$1,$E57,$B57, $D57, Hombres!$A$1:$DW$117, Mujeres!$A$1:$DW$117)</f>
        <v>2907.4150894479344</v>
      </c>
      <c r="AX57" s="46" cm="1">
        <f t="array" ref="AX57">AnualidadPensionado(AX$1,$E57,$B57, $D57, Hombres!$A$1:$DW$117, Mujeres!$A$1:$DW$117)</f>
        <v>916.44832809095567</v>
      </c>
      <c r="AY57" s="46" cm="1">
        <f t="array" ref="AY57">AnualidadPensionado(AY$1,$E57,$B57, $D57, Hombres!$A$1:$DW$117, Mujeres!$A$1:$DW$117)</f>
        <v>233.7405621471392</v>
      </c>
      <c r="AZ57" s="46" cm="1">
        <f t="array" ref="AZ57">AnualidadPensionado(AZ$1,$E57,$B57, $D57, Hombres!$A$1:$DW$117, Mujeres!$A$1:$DW$117)</f>
        <v>45.021756761554435</v>
      </c>
      <c r="BA57" s="46" cm="1">
        <f t="array" ref="BA57">AnualidadPensionado(BA$1,$E57,$B57, $D57, Hombres!$A$1:$DW$117, Mujeres!$A$1:$DW$117)</f>
        <v>5.7743295244347914</v>
      </c>
      <c r="BB57" s="46" cm="1">
        <f t="array" ref="BB57">AnualidadPensionado(BB$1,$E57,$B57, $D57, Hombres!$A$1:$DW$117, Mujeres!$A$1:$DW$117)</f>
        <v>0</v>
      </c>
      <c r="BC57" s="46" cm="1">
        <f t="array" ref="BC57">AnualidadPensionado(BC$1,$E57,$B57, $D57, Hombres!$A$1:$DW$117, Mujeres!$A$1:$DW$117)</f>
        <v>0</v>
      </c>
      <c r="BD57" s="46" cm="1">
        <f t="array" ref="BD57">AnualidadPensionado(BD$1,$E57,$B57, $D57, Hombres!$A$1:$DW$117, Mujeres!$A$1:$DW$117)</f>
        <v>0</v>
      </c>
      <c r="BE57" s="46" cm="1">
        <f t="array" ref="BE57">AnualidadPensionado(BE$1,$E57,$B57, $D57, Hombres!$A$1:$DW$117, Mujeres!$A$1:$DW$117)</f>
        <v>0</v>
      </c>
      <c r="BF57" s="46" cm="1">
        <f t="array" ref="BF57">AnualidadPensionado(BF$1,$E57,$B57, $D57, Hombres!$A$1:$DW$117, Mujeres!$A$1:$DW$117)</f>
        <v>0</v>
      </c>
      <c r="BG57" s="46" cm="1">
        <f t="array" ref="BG57">AnualidadPensionado(BG$1,$E57,$B57, $D57, Hombres!$A$1:$DW$117, Mujeres!$A$1:$DW$117)</f>
        <v>0</v>
      </c>
      <c r="BH57" s="46" cm="1">
        <f t="array" ref="BH57">AnualidadPensionado(BH$1,$E57,$B57, $D57, Hombres!$A$1:$DW$117, Mujeres!$A$1:$DW$117)</f>
        <v>0</v>
      </c>
      <c r="BI57" s="46" cm="1">
        <f t="array" ref="BI57">AnualidadPensionado(BI$1,$E57,$B57, $D57, Hombres!$A$1:$DW$117, Mujeres!$A$1:$DW$117)</f>
        <v>0</v>
      </c>
      <c r="BJ57" s="46" cm="1">
        <f t="array" ref="BJ57">AnualidadPensionado(BJ$1,$E57,$B57, $D57, Hombres!$A$1:$DW$117, Mujeres!$A$1:$DW$117)</f>
        <v>0</v>
      </c>
      <c r="BK57" s="46" cm="1">
        <f t="array" ref="BK57">AnualidadPensionado(BK$1,$E57,$B57, $D57, Hombres!$A$1:$DW$117, Mujeres!$A$1:$DW$117)</f>
        <v>0</v>
      </c>
      <c r="BL57" s="46" cm="1">
        <f t="array" ref="BL57">AnualidadPensionado(BL$1,$E57,$B57, $D57, Hombres!$A$1:$DW$117, Mujeres!$A$1:$DW$117)</f>
        <v>0</v>
      </c>
      <c r="BM57" s="46" cm="1">
        <f t="array" ref="BM57">AnualidadPensionado(BM$1,$E57,$B57, $D57, Hombres!$A$1:$DW$117, Mujeres!$A$1:$DW$117)</f>
        <v>0</v>
      </c>
      <c r="BN57" s="46" cm="1">
        <f t="array" ref="BN57">AnualidadPensionado(BN$1,$E57,$B57, $D57, Hombres!$A$1:$DW$117, Mujeres!$A$1:$DW$117)</f>
        <v>0</v>
      </c>
      <c r="BO57" s="46" cm="1">
        <f t="array" ref="BO57">AnualidadPensionado(BO$1,$E57,$B57, $D57, Hombres!$A$1:$DW$117, Mujeres!$A$1:$DW$117)</f>
        <v>0</v>
      </c>
      <c r="BP57" s="46" cm="1">
        <f t="array" ref="BP57">AnualidadPensionado(BP$1,$E57,$B57, $D57, Hombres!$A$1:$DW$117, Mujeres!$A$1:$DW$117)</f>
        <v>0</v>
      </c>
      <c r="BQ57" s="46" cm="1">
        <f t="array" ref="BQ57">AnualidadPensionado(BQ$1,$E57,$B57, $D57, Hombres!$A$1:$DW$117, Mujeres!$A$1:$DW$117)</f>
        <v>0</v>
      </c>
      <c r="BR57" s="46" cm="1">
        <f t="array" ref="BR57">AnualidadPensionado(BR$1,$E57,$B57, $D57, Hombres!$A$1:$DW$117, Mujeres!$A$1:$DW$117)</f>
        <v>0</v>
      </c>
      <c r="BS57" s="46" cm="1">
        <f t="array" ref="BS57">AnualidadPensionado(BS$1,$E57,$B57, $D57, Hombres!$A$1:$DW$117, Mujeres!$A$1:$DW$117)</f>
        <v>0</v>
      </c>
      <c r="BT57" s="46" cm="1">
        <f t="array" ref="BT57">AnualidadPensionado(BT$1,$E57,$B57, $D57, Hombres!$A$1:$DW$117, Mujeres!$A$1:$DW$117)</f>
        <v>0</v>
      </c>
      <c r="BU57" s="46" cm="1">
        <f t="array" ref="BU57">AnualidadPensionado(BU$1,$E57,$B57, $D57, Hombres!$A$1:$DW$117, Mujeres!$A$1:$DW$117)</f>
        <v>0</v>
      </c>
      <c r="BV57" s="46" cm="1">
        <f t="array" ref="BV57">AnualidadPensionado(BV$1,$E57,$B57, $D57, Hombres!$A$1:$DW$117, Mujeres!$A$1:$DW$117)</f>
        <v>0</v>
      </c>
      <c r="BW57" s="46" cm="1">
        <f t="array" ref="BW57">AnualidadPensionado(BW$1,$E57,$B57, $D57, Hombres!$A$1:$DW$117, Mujeres!$A$1:$DW$117)</f>
        <v>0</v>
      </c>
      <c r="BX57" s="46" cm="1">
        <f t="array" ref="BX57">AnualidadPensionado(BX$1,$E57,$B57, $D57, Hombres!$A$1:$DW$117, Mujeres!$A$1:$DW$117)</f>
        <v>0</v>
      </c>
      <c r="BY57" s="46" cm="1">
        <f t="array" ref="BY57">AnualidadPensionado(BY$1,$E57,$B57, $D57, Hombres!$A$1:$DW$117, Mujeres!$A$1:$DW$117)</f>
        <v>0</v>
      </c>
      <c r="BZ57" s="46" cm="1">
        <f t="array" ref="BZ57">AnualidadPensionado(BZ$1,$E57,$B57, $D57, Hombres!$A$1:$DW$117, Mujeres!$A$1:$DW$117)</f>
        <v>0</v>
      </c>
      <c r="CA57" s="46" cm="1">
        <f t="array" ref="CA57">AnualidadPensionado(CA$1,$E57,$B57, $D57, Hombres!$A$1:$DW$117, Mujeres!$A$1:$DW$117)</f>
        <v>0</v>
      </c>
      <c r="CB57" s="46" cm="1">
        <f t="array" ref="CB57">AnualidadPensionado(CB$1,$E57,$B57, $D57, Hombres!$A$1:$DW$117, Mujeres!$A$1:$DW$117)</f>
        <v>0</v>
      </c>
      <c r="CC57" s="46" cm="1">
        <f t="array" ref="CC57">AnualidadPensionado(CC$1,$E57,$B57, $D57, Hombres!$A$1:$DW$117, Mujeres!$A$1:$DW$117)</f>
        <v>0</v>
      </c>
      <c r="CD57" s="46" cm="1">
        <f t="array" ref="CD57">AnualidadPensionado(CD$1,$E57,$B57, $D57, Hombres!$A$1:$DW$117, Mujeres!$A$1:$DW$117)</f>
        <v>0</v>
      </c>
      <c r="CE57" s="46" cm="1">
        <f t="array" ref="CE57">AnualidadPensionado(CE$1,$E57,$B57, $D57, Hombres!$A$1:$DW$117, Mujeres!$A$1:$DW$117)</f>
        <v>0</v>
      </c>
      <c r="CF57" s="46" cm="1">
        <f t="array" ref="CF57">AnualidadPensionado(CF$1,$E57,$B57, $D57, Hombres!$A$1:$DW$117, Mujeres!$A$1:$DW$117)</f>
        <v>0</v>
      </c>
      <c r="CG57" s="46" cm="1">
        <f t="array" ref="CG57">AnualidadPensionado(CG$1,$E57,$B57, $D57, Hombres!$A$1:$DW$117, Mujeres!$A$1:$DW$117)</f>
        <v>0</v>
      </c>
      <c r="CH57" s="46" cm="1">
        <f t="array" ref="CH57">AnualidadPensionado(CH$1,$E57,$B57, $D57, Hombres!$A$1:$DW$117, Mujeres!$A$1:$DW$117)</f>
        <v>0</v>
      </c>
      <c r="CI57" s="46" cm="1">
        <f t="array" ref="CI57">AnualidadPensionado(CI$1,$E57,$B57, $D57, Hombres!$A$1:$DW$117, Mujeres!$A$1:$DW$117)</f>
        <v>0</v>
      </c>
      <c r="CJ57" s="46" cm="1">
        <f t="array" ref="CJ57">AnualidadPensionado(CJ$1,$E57,$B57, $D57, Hombres!$A$1:$DW$117, Mujeres!$A$1:$DW$117)</f>
        <v>0</v>
      </c>
      <c r="CK57" s="46" cm="1">
        <f t="array" ref="CK57">AnualidadPensionado(CK$1,$E57,$B57, $D57, Hombres!$A$1:$DW$117, Mujeres!$A$1:$DW$117)</f>
        <v>0</v>
      </c>
      <c r="CL57" s="46" cm="1">
        <f t="array" ref="CL57">AnualidadPensionado(CL$1,$E57,$B57, $D57, Hombres!$A$1:$DW$117, Mujeres!$A$1:$DW$117)</f>
        <v>0</v>
      </c>
      <c r="CM57" s="46" cm="1">
        <f t="array" ref="CM57">AnualidadPensionado(CM$1,$E57,$B57, $D57, Hombres!$A$1:$DW$117, Mujeres!$A$1:$DW$117)</f>
        <v>0</v>
      </c>
      <c r="CN57" s="46" cm="1">
        <f t="array" ref="CN57">AnualidadPensionado(CN$1,$E57,$B57, $D57, Hombres!$A$1:$DW$117, Mujeres!$A$1:$DW$117)</f>
        <v>0</v>
      </c>
      <c r="CO57" s="46" cm="1">
        <f t="array" ref="CO57">AnualidadPensionado(CO$1,$E57,$B57, $D57, Hombres!$A$1:$DW$117, Mujeres!$A$1:$DW$117)</f>
        <v>0</v>
      </c>
      <c r="CP57" s="46" cm="1">
        <f t="array" ref="CP57">AnualidadPensionado(CP$1,$E57,$B57, $D57, Hombres!$A$1:$DW$117, Mujeres!$A$1:$DW$117)</f>
        <v>0</v>
      </c>
      <c r="CQ57" s="46" cm="1">
        <f t="array" ref="CQ57">AnualidadPensionado(CQ$1,$E57,$B57, $D57, Hombres!$A$1:$DW$117, Mujeres!$A$1:$DW$117)</f>
        <v>0</v>
      </c>
      <c r="CR57" s="46" cm="1">
        <f t="array" ref="CR57">AnualidadPensionado(CR$1,$E57,$B57, $D57, Hombres!$A$1:$DW$117, Mujeres!$A$1:$DW$117)</f>
        <v>0</v>
      </c>
      <c r="CS57" s="46" cm="1">
        <f t="array" ref="CS57">AnualidadPensionado(CS$1,$E57,$B57, $D57, Hombres!$A$1:$DW$117, Mujeres!$A$1:$DW$117)</f>
        <v>0</v>
      </c>
      <c r="CT57" s="46" cm="1">
        <f t="array" ref="CT57">AnualidadPensionado(CT$1,$E57,$B57, $D57, Hombres!$A$1:$DW$117, Mujeres!$A$1:$DW$117)</f>
        <v>0</v>
      </c>
      <c r="CU57" s="46" cm="1">
        <f t="array" ref="CU57">AnualidadPensionado(CU$1,$E57,$B57, $D57, Hombres!$A$1:$DW$117, Mujeres!$A$1:$DW$117)</f>
        <v>0</v>
      </c>
      <c r="CV57" s="46" cm="1">
        <f t="array" ref="CV57">AnualidadPensionado(CV$1,$E57,$B57, $D57, Hombres!$A$1:$DW$117, Mujeres!$A$1:$DW$117)</f>
        <v>0</v>
      </c>
      <c r="CW57" s="46" cm="1">
        <f t="array" ref="CW57">AnualidadPensionado(CW$1,$E57,$B57, $D57, Hombres!$A$1:$DW$117, Mujeres!$A$1:$DW$117)</f>
        <v>0</v>
      </c>
      <c r="CX57" s="46" cm="1">
        <f t="array" ref="CX57">AnualidadPensionado(CX$1,$E57,$B57, $D57, Hombres!$A$1:$DW$117, Mujeres!$A$1:$DW$117)</f>
        <v>0</v>
      </c>
      <c r="CY57" s="46" cm="1">
        <f t="array" ref="CY57">AnualidadPensionado(CY$1,$E57,$B57, $D57, Hombres!$A$1:$DW$117, Mujeres!$A$1:$DW$117)</f>
        <v>0</v>
      </c>
      <c r="DB57" s="21"/>
      <c r="DC57" s="46" cm="1">
        <f t="array" ref="DC57">beneficio_muerte_individual_pensionado(DC$1,$E57,$B57, Hombres!$A$1:$DW$117, Mujeres!$A$1:$DW$117)</f>
        <v>0</v>
      </c>
      <c r="DD57" s="46" cm="1">
        <f t="array" ref="DD57">beneficio_muerte_individual_pensionado(DD$1,$E57,$B57, Hombres!$A$1:$DW$117, Mujeres!$A$1:$DW$117)</f>
        <v>32517.600000000002</v>
      </c>
      <c r="DE57" s="46" cm="1">
        <f t="array" ref="DE57">beneficio_muerte_individual_pensionado(DE$1,$E57,$B57, Hombres!$A$1:$DW$117, Mujeres!$A$1:$DW$117)</f>
        <v>35491.386252239994</v>
      </c>
      <c r="DF57" s="46" cm="1">
        <f t="array" ref="DF57">beneficio_muerte_individual_pensionado(DF$1,$E57,$B57, Hombres!$A$1:$DW$117, Mujeres!$A$1:$DW$117)</f>
        <v>39050.30871480229</v>
      </c>
      <c r="DG57" s="46" cm="1">
        <f t="array" ref="DG57">beneficio_muerte_individual_pensionado(DG$1,$E57,$B57, Hombres!$A$1:$DW$117, Mujeres!$A$1:$DW$117)</f>
        <v>42700.961982568464</v>
      </c>
      <c r="DH57" s="46" cm="1">
        <f t="array" ref="DH57">beneficio_muerte_individual_pensionado(DH$1,$E57,$B57, Hombres!$A$1:$DW$117, Mujeres!$A$1:$DW$117)</f>
        <v>45988.90327809233</v>
      </c>
      <c r="DI57" s="46" cm="1">
        <f t="array" ref="DI57">beneficio_muerte_individual_pensionado(DI$1,$E57,$B57, Hombres!$A$1:$DW$117, Mujeres!$A$1:$DW$117)</f>
        <v>49021.950205311456</v>
      </c>
      <c r="DJ57" s="46" cm="1">
        <f t="array" ref="DJ57">beneficio_muerte_individual_pensionado(DJ$1,$E57,$B57, Hombres!$A$1:$DW$117, Mujeres!$A$1:$DW$117)</f>
        <v>52345.491581327326</v>
      </c>
      <c r="DK57" s="46" cm="1">
        <f t="array" ref="DK57">beneficio_muerte_individual_pensionado(DK$1,$E57,$B57, Hombres!$A$1:$DW$117, Mujeres!$A$1:$DW$117)</f>
        <v>56385.391142058405</v>
      </c>
      <c r="DL57" s="46" cm="1">
        <f t="array" ref="DL57">beneficio_muerte_individual_pensionado(DL$1,$E57,$B57, Hombres!$A$1:$DW$117, Mujeres!$A$1:$DW$117)</f>
        <v>61217.203995502037</v>
      </c>
      <c r="DM57" s="46" cm="1">
        <f t="array" ref="DM57">beneficio_muerte_individual_pensionado(DM$1,$E57,$B57, Hombres!$A$1:$DW$117, Mujeres!$A$1:$DW$117)</f>
        <v>66681.113635539834</v>
      </c>
      <c r="DN57" s="46" cm="1">
        <f t="array" ref="DN57">beneficio_muerte_individual_pensionado(DN$1,$E57,$B57, Hombres!$A$1:$DW$117, Mujeres!$A$1:$DW$117)</f>
        <v>75280.440990625502</v>
      </c>
      <c r="DO57" s="46" cm="1">
        <f t="array" ref="DO57">beneficio_muerte_individual_pensionado(DO$1,$E57,$B57, Hombres!$A$1:$DW$117, Mujeres!$A$1:$DW$117)</f>
        <v>80961.093613307472</v>
      </c>
      <c r="DP57" s="46" cm="1">
        <f t="array" ref="DP57">beneficio_muerte_individual_pensionado(DP$1,$E57,$B57, Hombres!$A$1:$DW$117, Mujeres!$A$1:$DW$117)</f>
        <v>86877.847258071313</v>
      </c>
      <c r="DQ57" s="46" cm="1">
        <f t="array" ref="DQ57">beneficio_muerte_individual_pensionado(DQ$1,$E57,$B57, Hombres!$A$1:$DW$117, Mujeres!$A$1:$DW$117)</f>
        <v>92872.135908297685</v>
      </c>
      <c r="DR57" s="46" cm="1">
        <f t="array" ref="DR57">beneficio_muerte_individual_pensionado(DR$1,$E57,$B57, Hombres!$A$1:$DW$117, Mujeres!$A$1:$DW$117)</f>
        <v>98788.11975173367</v>
      </c>
      <c r="DS57" s="46" cm="1">
        <f t="array" ref="DS57">beneficio_muerte_individual_pensionado(DS$1,$E57,$B57, Hombres!$A$1:$DW$117, Mujeres!$A$1:$DW$117)</f>
        <v>104617.9773131175</v>
      </c>
      <c r="DT57" s="46" cm="1">
        <f t="array" ref="DT57">beneficio_muerte_individual_pensionado(DT$1,$E57,$B57, Hombres!$A$1:$DW$117, Mujeres!$A$1:$DW$117)</f>
        <v>110357.33886417252</v>
      </c>
      <c r="DU57" s="46" cm="1">
        <f t="array" ref="DU57">beneficio_muerte_individual_pensionado(DU$1,$E57,$B57, Hombres!$A$1:$DW$117, Mujeres!$A$1:$DW$117)</f>
        <v>115854.73103525114</v>
      </c>
      <c r="DV57" s="46" cm="1">
        <f t="array" ref="DV57">beneficio_muerte_individual_pensionado(DV$1,$E57,$B57, Hombres!$A$1:$DW$117, Mujeres!$A$1:$DW$117)</f>
        <v>120808.70855060364</v>
      </c>
      <c r="DW57" s="46" cm="1">
        <f t="array" ref="DW57">beneficio_muerte_individual_pensionado(DW$1,$E57,$B57, Hombres!$A$1:$DW$117, Mujeres!$A$1:$DW$117)</f>
        <v>124945.76325705505</v>
      </c>
      <c r="DX57" s="46" cm="1">
        <f t="array" ref="DX57">beneficio_muerte_individual_pensionado(DX$1,$E57,$B57, Hombres!$A$1:$DW$117, Mujeres!$A$1:$DW$117)</f>
        <v>128160.23734295749</v>
      </c>
      <c r="DY57" s="46" cm="1">
        <f t="array" ref="DY57">beneficio_muerte_individual_pensionado(DY$1,$E57,$B57, Hombres!$A$1:$DW$117, Mujeres!$A$1:$DW$117)</f>
        <v>130341.78455504103</v>
      </c>
      <c r="DZ57" s="46" cm="1">
        <f t="array" ref="DZ57">beneficio_muerte_individual_pensionado(DZ$1,$E57,$B57, Hombres!$A$1:$DW$117, Mujeres!$A$1:$DW$117)</f>
        <v>131268.3651325996</v>
      </c>
      <c r="EA57" s="46" cm="1">
        <f t="array" ref="EA57">beneficio_muerte_individual_pensionado(EA$1,$E57,$B57, Hombres!$A$1:$DW$117, Mujeres!$A$1:$DW$117)</f>
        <v>130632.12251134199</v>
      </c>
      <c r="EB57" s="46" cm="1">
        <f t="array" ref="EB57">beneficio_muerte_individual_pensionado(EB$1,$E57,$B57, Hombres!$A$1:$DW$117, Mujeres!$A$1:$DW$117)</f>
        <v>128217.53707893136</v>
      </c>
      <c r="EC57" s="46" cm="1">
        <f t="array" ref="EC57">beneficio_muerte_individual_pensionado(EC$1,$E57,$B57, Hombres!$A$1:$DW$117, Mujeres!$A$1:$DW$117)</f>
        <v>123968.44938369458</v>
      </c>
      <c r="ED57" s="46" cm="1">
        <f t="array" ref="ED57">beneficio_muerte_individual_pensionado(ED$1,$E57,$B57, Hombres!$A$1:$DW$117, Mujeres!$A$1:$DW$117)</f>
        <v>117892.2628148262</v>
      </c>
      <c r="EE57" s="46" cm="1">
        <f t="array" ref="EE57">beneficio_muerte_individual_pensionado(EE$1,$E57,$B57, Hombres!$A$1:$DW$117, Mujeres!$A$1:$DW$117)</f>
        <v>110010.91906465466</v>
      </c>
      <c r="EF57" s="46" cm="1">
        <f t="array" ref="EF57">beneficio_muerte_individual_pensionado(EF$1,$E57,$B57, Hombres!$A$1:$DW$117, Mujeres!$A$1:$DW$117)</f>
        <v>100408.60908347006</v>
      </c>
      <c r="EG57" s="46" cm="1">
        <f t="array" ref="EG57">beneficio_muerte_individual_pensionado(EG$1,$E57,$B57, Hombres!$A$1:$DW$117, Mujeres!$A$1:$DW$117)</f>
        <v>89357.143248979279</v>
      </c>
      <c r="EH57" s="46" cm="1">
        <f t="array" ref="EH57">beneficio_muerte_individual_pensionado(EH$1,$E57,$B57, Hombres!$A$1:$DW$117, Mujeres!$A$1:$DW$117)</f>
        <v>77308.201478996765</v>
      </c>
      <c r="EI57" s="46" cm="1">
        <f t="array" ref="EI57">beneficio_muerte_individual_pensionado(EI$1,$E57,$B57, Hombres!$A$1:$DW$117, Mujeres!$A$1:$DW$117)</f>
        <v>64791.905656723437</v>
      </c>
      <c r="EJ57" s="46" cm="1">
        <f t="array" ref="EJ57">beneficio_muerte_individual_pensionado(EJ$1,$E57,$B57, Hombres!$A$1:$DW$117, Mujeres!$A$1:$DW$117)</f>
        <v>52363.01862611909</v>
      </c>
      <c r="EK57" s="46" cm="1">
        <f t="array" ref="EK57">beneficio_muerte_individual_pensionado(EK$1,$E57,$B57, Hombres!$A$1:$DW$117, Mujeres!$A$1:$DW$117)</f>
        <v>40579.77812484985</v>
      </c>
      <c r="EL57" s="46" cm="1">
        <f t="array" ref="EL57">beneficio_muerte_individual_pensionado(EL$1,$E57,$B57, Hombres!$A$1:$DW$117, Mujeres!$A$1:$DW$117)</f>
        <v>29973.632662068216</v>
      </c>
      <c r="EM57" s="46" cm="1">
        <f t="array" ref="EM57">beneficio_muerte_individual_pensionado(EM$1,$E57,$B57, Hombres!$A$1:$DW$117, Mujeres!$A$1:$DW$117)</f>
        <v>20961.217743755751</v>
      </c>
      <c r="EN57" s="46" cm="1">
        <f t="array" ref="EN57">beneficio_muerte_individual_pensionado(EN$1,$E57,$B57, Hombres!$A$1:$DW$117, Mujeres!$A$1:$DW$117)</f>
        <v>13767.558421850947</v>
      </c>
      <c r="EO57" s="46" cm="1">
        <f t="array" ref="EO57">beneficio_muerte_individual_pensionado(EO$1,$E57,$B57, Hombres!$A$1:$DW$117, Mujeres!$A$1:$DW$117)</f>
        <v>8409.5755436727231</v>
      </c>
      <c r="EP57" s="46" cm="1">
        <f t="array" ref="EP57">beneficio_muerte_individual_pensionado(EP$1,$E57,$B57, Hombres!$A$1:$DW$117, Mujeres!$A$1:$DW$117)</f>
        <v>4720.4319472470006</v>
      </c>
      <c r="EQ57" s="46" cm="1">
        <f t="array" ref="EQ57">beneficio_muerte_individual_pensionado(EQ$1,$E57,$B57, Hombres!$A$1:$DW$117, Mujeres!$A$1:$DW$117)</f>
        <v>2400.3627048199241</v>
      </c>
      <c r="ER57" s="46" cm="1">
        <f t="array" ref="ER57">beneficio_muerte_individual_pensionado(ER$1,$E57,$B57, Hombres!$A$1:$DW$117, Mujeres!$A$1:$DW$117)</f>
        <v>1086.3171454462035</v>
      </c>
      <c r="ES57" s="46" cm="1">
        <f t="array" ref="ES57">beneficio_muerte_individual_pensionado(ES$1,$E57,$B57, Hombres!$A$1:$DW$117, Mujeres!$A$1:$DW$117)</f>
        <v>427.5567045520018</v>
      </c>
      <c r="ET57" s="46" cm="1">
        <f t="array" ref="ET57">beneficio_muerte_individual_pensionado(ET$1,$E57,$B57, Hombres!$A$1:$DW$117, Mujeres!$A$1:$DW$117)</f>
        <v>141.8576696617333</v>
      </c>
      <c r="EU57" s="46" cm="1">
        <f t="array" ref="EU57">beneficio_muerte_individual_pensionado(EU$1,$E57,$B57, Hombres!$A$1:$DW$117, Mujeres!$A$1:$DW$117)</f>
        <v>37.957172141636519</v>
      </c>
      <c r="EV57" s="46" cm="1">
        <f t="array" ref="EV57">beneficio_muerte_individual_pensionado(EV$1,$E57,$B57, Hombres!$A$1:$DW$117, Mujeres!$A$1:$DW$117)</f>
        <v>7.6436792546973864</v>
      </c>
      <c r="EW57" s="46" cm="1">
        <f t="array" ref="EW57">beneficio_muerte_individual_pensionado(EW$1,$E57,$B57, Hombres!$A$1:$DW$117, Mujeres!$A$1:$DW$117)</f>
        <v>1.0871726658249814</v>
      </c>
      <c r="EX57" s="46" cm="1">
        <f t="array" ref="EX57">beneficio_muerte_individual_pensionado(EX$1,$E57,$B57, Hombres!$A$1:$DW$117, Mujeres!$A$1:$DW$117)</f>
        <v>0</v>
      </c>
      <c r="EY57" s="46" cm="1">
        <f t="array" ref="EY57">beneficio_muerte_individual_pensionado(EY$1,$E57,$B57, Hombres!$A$1:$DW$117, Mujeres!$A$1:$DW$117)</f>
        <v>0</v>
      </c>
      <c r="EZ57" s="46" cm="1">
        <f t="array" ref="EZ57">beneficio_muerte_individual_pensionado(EZ$1,$E57,$B57, Hombres!$A$1:$DW$117, Mujeres!$A$1:$DW$117)</f>
        <v>0</v>
      </c>
      <c r="FA57" s="46" cm="1">
        <f t="array" ref="FA57">beneficio_muerte_individual_pensionado(FA$1,$E57,$B57, Hombres!$A$1:$DW$117, Mujeres!$A$1:$DW$117)</f>
        <v>0</v>
      </c>
      <c r="FB57" s="46" cm="1">
        <f t="array" ref="FB57">beneficio_muerte_individual_pensionado(FB$1,$E57,$B57, Hombres!$A$1:$DW$117, Mujeres!$A$1:$DW$117)</f>
        <v>0</v>
      </c>
      <c r="FC57" s="46" cm="1">
        <f t="array" ref="FC57">beneficio_muerte_individual_pensionado(FC$1,$E57,$B57, Hombres!$A$1:$DW$117, Mujeres!$A$1:$DW$117)</f>
        <v>0</v>
      </c>
      <c r="FD57" s="46" cm="1">
        <f t="array" ref="FD57">beneficio_muerte_individual_pensionado(FD$1,$E57,$B57, Hombres!$A$1:$DW$117, Mujeres!$A$1:$DW$117)</f>
        <v>0</v>
      </c>
      <c r="FE57" s="46" cm="1">
        <f t="array" ref="FE57">beneficio_muerte_individual_pensionado(FE$1,$E57,$B57, Hombres!$A$1:$DW$117, Mujeres!$A$1:$DW$117)</f>
        <v>0</v>
      </c>
      <c r="FF57" s="46" cm="1">
        <f t="array" ref="FF57">beneficio_muerte_individual_pensionado(FF$1,$E57,$B57, Hombres!$A$1:$DW$117, Mujeres!$A$1:$DW$117)</f>
        <v>0</v>
      </c>
      <c r="FG57" s="46" cm="1">
        <f t="array" ref="FG57">beneficio_muerte_individual_pensionado(FG$1,$E57,$B57, Hombres!$A$1:$DW$117, Mujeres!$A$1:$DW$117)</f>
        <v>0</v>
      </c>
      <c r="FH57" s="46" cm="1">
        <f t="array" ref="FH57">beneficio_muerte_individual_pensionado(FH$1,$E57,$B57, Hombres!$A$1:$DW$117, Mujeres!$A$1:$DW$117)</f>
        <v>0</v>
      </c>
      <c r="FI57" s="46" cm="1">
        <f t="array" ref="FI57">beneficio_muerte_individual_pensionado(FI$1,$E57,$B57, Hombres!$A$1:$DW$117, Mujeres!$A$1:$DW$117)</f>
        <v>0</v>
      </c>
      <c r="FJ57" s="46" cm="1">
        <f t="array" ref="FJ57">beneficio_muerte_individual_pensionado(FJ$1,$E57,$B57, Hombres!$A$1:$DW$117, Mujeres!$A$1:$DW$117)</f>
        <v>0</v>
      </c>
      <c r="FK57" s="46" cm="1">
        <f t="array" ref="FK57">beneficio_muerte_individual_pensionado(FK$1,$E57,$B57, Hombres!$A$1:$DW$117, Mujeres!$A$1:$DW$117)</f>
        <v>0</v>
      </c>
      <c r="FL57" s="46" cm="1">
        <f t="array" ref="FL57">beneficio_muerte_individual_pensionado(FL$1,$E57,$B57, Hombres!$A$1:$DW$117, Mujeres!$A$1:$DW$117)</f>
        <v>0</v>
      </c>
      <c r="FM57" s="46" cm="1">
        <f t="array" ref="FM57">beneficio_muerte_individual_pensionado(FM$1,$E57,$B57, Hombres!$A$1:$DW$117, Mujeres!$A$1:$DW$117)</f>
        <v>0</v>
      </c>
      <c r="FN57" s="46" cm="1">
        <f t="array" ref="FN57">beneficio_muerte_individual_pensionado(FN$1,$E57,$B57, Hombres!$A$1:$DW$117, Mujeres!$A$1:$DW$117)</f>
        <v>0</v>
      </c>
      <c r="FO57" s="46" cm="1">
        <f t="array" ref="FO57">beneficio_muerte_individual_pensionado(FO$1,$E57,$B57, Hombres!$A$1:$DW$117, Mujeres!$A$1:$DW$117)</f>
        <v>0</v>
      </c>
      <c r="FP57" s="46" cm="1">
        <f t="array" ref="FP57">beneficio_muerte_individual_pensionado(FP$1,$E57,$B57, Hombres!$A$1:$DW$117, Mujeres!$A$1:$DW$117)</f>
        <v>0</v>
      </c>
      <c r="FQ57" s="46" cm="1">
        <f t="array" ref="FQ57">beneficio_muerte_individual_pensionado(FQ$1,$E57,$B57, Hombres!$A$1:$DW$117, Mujeres!$A$1:$DW$117)</f>
        <v>0</v>
      </c>
      <c r="FR57" s="46" cm="1">
        <f t="array" ref="FR57">beneficio_muerte_individual_pensionado(FR$1,$E57,$B57, Hombres!$A$1:$DW$117, Mujeres!$A$1:$DW$117)</f>
        <v>0</v>
      </c>
      <c r="FS57" s="46" cm="1">
        <f t="array" ref="FS57">beneficio_muerte_individual_pensionado(FS$1,$E57,$B57, Hombres!$A$1:$DW$117, Mujeres!$A$1:$DW$117)</f>
        <v>0</v>
      </c>
      <c r="FT57" s="46" cm="1">
        <f t="array" ref="FT57">beneficio_muerte_individual_pensionado(FT$1,$E57,$B57, Hombres!$A$1:$DW$117, Mujeres!$A$1:$DW$117)</f>
        <v>0</v>
      </c>
      <c r="FU57" s="46" cm="1">
        <f t="array" ref="FU57">beneficio_muerte_individual_pensionado(FU$1,$E57,$B57, Hombres!$A$1:$DW$117, Mujeres!$A$1:$DW$117)</f>
        <v>0</v>
      </c>
      <c r="FV57" s="46" cm="1">
        <f t="array" ref="FV57">beneficio_muerte_individual_pensionado(FV$1,$E57,$B57, Hombres!$A$1:$DW$117, Mujeres!$A$1:$DW$117)</f>
        <v>0</v>
      </c>
      <c r="FW57" s="46" cm="1">
        <f t="array" ref="FW57">beneficio_muerte_individual_pensionado(FW$1,$E57,$B57, Hombres!$A$1:$DW$117, Mujeres!$A$1:$DW$117)</f>
        <v>0</v>
      </c>
      <c r="FX57" s="46" cm="1">
        <f t="array" ref="FX57">beneficio_muerte_individual_pensionado(FX$1,$E57,$B57, Hombres!$A$1:$DW$117, Mujeres!$A$1:$DW$117)</f>
        <v>0</v>
      </c>
      <c r="FY57" s="46" cm="1">
        <f t="array" ref="FY57">beneficio_muerte_individual_pensionado(FY$1,$E57,$B57, Hombres!$A$1:$DW$117, Mujeres!$A$1:$DW$117)</f>
        <v>0</v>
      </c>
      <c r="FZ57" s="46" cm="1">
        <f t="array" ref="FZ57">beneficio_muerte_individual_pensionado(FZ$1,$E57,$B57, Hombres!$A$1:$DW$117, Mujeres!$A$1:$DW$117)</f>
        <v>0</v>
      </c>
      <c r="GA57" s="46" cm="1">
        <f t="array" ref="GA57">beneficio_muerte_individual_pensionado(GA$1,$E57,$B57, Hombres!$A$1:$DW$117, Mujeres!$A$1:$DW$117)</f>
        <v>0</v>
      </c>
      <c r="GB57" s="46" cm="1">
        <f t="array" ref="GB57">beneficio_muerte_individual_pensionado(GB$1,$E57,$B57, Hombres!$A$1:$DW$117, Mujeres!$A$1:$DW$117)</f>
        <v>0</v>
      </c>
      <c r="GC57" s="46" cm="1">
        <f t="array" ref="GC57">beneficio_muerte_individual_pensionado(GC$1,$E57,$B57, Hombres!$A$1:$DW$117, Mujeres!$A$1:$DW$117)</f>
        <v>0</v>
      </c>
      <c r="GD57" s="46" cm="1">
        <f t="array" ref="GD57">beneficio_muerte_individual_pensionado(GD$1,$E57,$B57, Hombres!$A$1:$DW$117, Mujeres!$A$1:$DW$117)</f>
        <v>0</v>
      </c>
      <c r="GE57" s="46" cm="1">
        <f t="array" ref="GE57">beneficio_muerte_individual_pensionado(GE$1,$E57,$B57, Hombres!$A$1:$DW$117, Mujeres!$A$1:$DW$117)</f>
        <v>0</v>
      </c>
      <c r="GF57" s="46" cm="1">
        <f t="array" ref="GF57">beneficio_muerte_individual_pensionado(GF$1,$E57,$B57, Hombres!$A$1:$DW$117, Mujeres!$A$1:$DW$117)</f>
        <v>0</v>
      </c>
      <c r="GG57" s="46" cm="1">
        <f t="array" ref="GG57">beneficio_muerte_individual_pensionado(GG$1,$E57,$B57, Hombres!$A$1:$DW$117, Mujeres!$A$1:$DW$117)</f>
        <v>0</v>
      </c>
      <c r="GH57" s="46" cm="1">
        <f t="array" ref="GH57">beneficio_muerte_individual_pensionado(GH$1,$E57,$B57, Hombres!$A$1:$DW$117, Mujeres!$A$1:$DW$117)</f>
        <v>0</v>
      </c>
      <c r="GI57" s="46" cm="1">
        <f t="array" ref="GI57">beneficio_muerte_individual_pensionado(GI$1,$E57,$B57, Hombres!$A$1:$DW$117, Mujeres!$A$1:$DW$117)</f>
        <v>0</v>
      </c>
      <c r="GJ57" s="46" cm="1">
        <f t="array" ref="GJ57">beneficio_muerte_individual_pensionado(GJ$1,$E57,$B57, Hombres!$A$1:$DW$117, Mujeres!$A$1:$DW$117)</f>
        <v>0</v>
      </c>
      <c r="GK57" s="46" cm="1">
        <f t="array" ref="GK57">beneficio_muerte_individual_pensionado(GK$1,$E57,$B57, Hombres!$A$1:$DW$117, Mujeres!$A$1:$DW$117)</f>
        <v>0</v>
      </c>
      <c r="GL57" s="46" cm="1">
        <f t="array" ref="GL57">beneficio_muerte_individual_pensionado(GL$1,$E57,$B57, Hombres!$A$1:$DW$117, Mujeres!$A$1:$DW$117)</f>
        <v>0</v>
      </c>
      <c r="GM57" s="46" cm="1">
        <f t="array" ref="GM57">beneficio_muerte_individual_pensionado(GM$1,$E57,$B57, Hombres!$A$1:$DW$117, Mujeres!$A$1:$DW$117)</f>
        <v>0</v>
      </c>
      <c r="GN57" s="46" cm="1">
        <f t="array" ref="GN57">beneficio_muerte_individual_pensionado(GN$1,$E57,$B57, Hombres!$A$1:$DW$117, Mujeres!$A$1:$DW$117)</f>
        <v>0</v>
      </c>
      <c r="GO57" s="46" cm="1">
        <f t="array" ref="GO57">beneficio_muerte_individual_pensionado(GO$1,$E57,$B57, Hombres!$A$1:$DW$117, Mujeres!$A$1:$DW$117)</f>
        <v>0</v>
      </c>
      <c r="GP57" s="46" cm="1">
        <f t="array" ref="GP57">beneficio_muerte_individual_pensionado(GP$1,$E57,$B57, Hombres!$A$1:$DW$117, Mujeres!$A$1:$DW$117)</f>
        <v>0</v>
      </c>
      <c r="GQ57" s="46" cm="1">
        <f t="array" ref="GQ57">beneficio_muerte_individual_pensionado(GQ$1,$E57,$B57, Hombres!$A$1:$DW$117, Mujeres!$A$1:$DW$117)</f>
        <v>0</v>
      </c>
      <c r="GR57" s="46" cm="1">
        <f t="array" ref="GR57">beneficio_muerte_individual_pensionado(GR$1,$E57,$B57, Hombres!$A$1:$DW$117, Mujeres!$A$1:$DW$117)</f>
        <v>0</v>
      </c>
      <c r="GS57" s="46" cm="1">
        <f t="array" ref="GS57">beneficio_muerte_individual_pensionado(GS$1,$E57,$B57, Hombres!$A$1:$DW$117, Mujeres!$A$1:$DW$117)</f>
        <v>0</v>
      </c>
      <c r="GT57" s="46" cm="1">
        <f t="array" ref="GT57">beneficio_muerte_individual_pensionado(GT$1,$E57,$B57, Hombres!$A$1:$DW$117, Mujeres!$A$1:$DW$117)</f>
        <v>0</v>
      </c>
    </row>
    <row r="58" spans="1:202" x14ac:dyDescent="0.2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6" cm="1">
        <f t="array" ref="H58">AnualidadPensionado(H$1,$E58,$B58, $D58, Hombres!$A$1:$DW$117, Mujeres!$A$1:$DW$117)</f>
        <v>0</v>
      </c>
      <c r="I58" s="46" cm="1">
        <f t="array" ref="I58">AnualidadPensionado(I$1,$E58,$B58, $D58, Hombres!$A$1:$DW$117, Mujeres!$A$1:$DW$117)</f>
        <v>4281558.180007264</v>
      </c>
      <c r="J58" s="46" cm="1">
        <f t="array" ref="J58">AnualidadPensionado(J$1,$E58,$B58, $D58, Hombres!$A$1:$DW$117, Mujeres!$A$1:$DW$117)</f>
        <v>4363034.4039474595</v>
      </c>
      <c r="K58" s="46" cm="1">
        <f t="array" ref="K58">AnualidadPensionado(K$1,$E58,$B58, $D58, Hombres!$A$1:$DW$117, Mujeres!$A$1:$DW$117)</f>
        <v>4441021.5976548856</v>
      </c>
      <c r="L58" s="46" cm="1">
        <f t="array" ref="L58">AnualidadPensionado(L$1,$E58,$B58, $D58, Hombres!$A$1:$DW$117, Mujeres!$A$1:$DW$117)</f>
        <v>4514275.1075656526</v>
      </c>
      <c r="M58" s="46" cm="1">
        <f t="array" ref="M58">AnualidadPensionado(M$1,$E58,$B58, $D58, Hombres!$A$1:$DW$117, Mujeres!$A$1:$DW$117)</f>
        <v>4582194.7826676099</v>
      </c>
      <c r="N58" s="46" cm="1">
        <f t="array" ref="N58">AnualidadPensionado(N$1,$E58,$B58, $D58, Hombres!$A$1:$DW$117, Mujeres!$A$1:$DW$117)</f>
        <v>4644754.8923500497</v>
      </c>
      <c r="O58" s="46" cm="1">
        <f t="array" ref="O58">AnualidadPensionado(O$1,$E58,$B58, $D58, Hombres!$A$1:$DW$117, Mujeres!$A$1:$DW$117)</f>
        <v>4701734.5158870518</v>
      </c>
      <c r="P58" s="46" cm="1">
        <f t="array" ref="P58">AnualidadPensionado(P$1,$E58,$B58, $D58, Hombres!$A$1:$DW$117, Mujeres!$A$1:$DW$117)</f>
        <v>4752045.8069147971</v>
      </c>
      <c r="Q58" s="46" cm="1">
        <f t="array" ref="Q58">AnualidadPensionado(Q$1,$E58,$B58, $D58, Hombres!$A$1:$DW$117, Mujeres!$A$1:$DW$117)</f>
        <v>4793890.8491562884</v>
      </c>
      <c r="R58" s="46" cm="1">
        <f t="array" ref="R58">AnualidadPensionado(R$1,$E58,$B58, $D58, Hombres!$A$1:$DW$117, Mujeres!$A$1:$DW$117)</f>
        <v>4825114.5101189399</v>
      </c>
      <c r="S58" s="46" cm="1">
        <f t="array" ref="S58">AnualidadPensionado(S$1,$E58,$B58, $D58, Hombres!$A$1:$DW$117, Mujeres!$A$1:$DW$117)</f>
        <v>4843458.3602570985</v>
      </c>
      <c r="T58" s="46" cm="1">
        <f t="array" ref="T58">AnualidadPensionado(T$1,$E58,$B58, $D58, Hombres!$A$1:$DW$117, Mujeres!$A$1:$DW$117)</f>
        <v>4841419.5209907228</v>
      </c>
      <c r="U58" s="46" cm="1">
        <f t="array" ref="U58">AnualidadPensionado(U$1,$E58,$B58, $D58, Hombres!$A$1:$DW$117, Mujeres!$A$1:$DW$117)</f>
        <v>4823172.3947900515</v>
      </c>
      <c r="V58" s="46" cm="1">
        <f t="array" ref="V58">AnualidadPensionado(V$1,$E58,$B58, $D58, Hombres!$A$1:$DW$117, Mujeres!$A$1:$DW$117)</f>
        <v>4787070.471920982</v>
      </c>
      <c r="W58" s="46" cm="1">
        <f t="array" ref="W58">AnualidadPensionado(W$1,$E58,$B58, $D58, Hombres!$A$1:$DW$117, Mujeres!$A$1:$DW$117)</f>
        <v>4731627.9716690658</v>
      </c>
      <c r="X58" s="46" cm="1">
        <f t="array" ref="X58">AnualidadPensionado(X$1,$E58,$B58, $D58, Hombres!$A$1:$DW$117, Mujeres!$A$1:$DW$117)</f>
        <v>4655347.7883842774</v>
      </c>
      <c r="Y58" s="46" cm="1">
        <f t="array" ref="Y58">AnualidadPensionado(Y$1,$E58,$B58, $D58, Hombres!$A$1:$DW$117, Mujeres!$A$1:$DW$117)</f>
        <v>4556595.6182279643</v>
      </c>
      <c r="Z58" s="46" cm="1">
        <f t="array" ref="Z58">AnualidadPensionado(Z$1,$E58,$B58, $D58, Hombres!$A$1:$DW$117, Mujeres!$A$1:$DW$117)</f>
        <v>4433829.9189812932</v>
      </c>
      <c r="AA58" s="46" cm="1">
        <f t="array" ref="AA58">AnualidadPensionado(AA$1,$E58,$B58, $D58, Hombres!$A$1:$DW$117, Mujeres!$A$1:$DW$117)</f>
        <v>4286078.8507050462</v>
      </c>
      <c r="AB58" s="46" cm="1">
        <f t="array" ref="AB58">AnualidadPensionado(AB$1,$E58,$B58, $D58, Hombres!$A$1:$DW$117, Mujeres!$A$1:$DW$117)</f>
        <v>4113032.137424273</v>
      </c>
      <c r="AC58" s="46" cm="1">
        <f t="array" ref="AC58">AnualidadPensionado(AC$1,$E58,$B58, $D58, Hombres!$A$1:$DW$117, Mujeres!$A$1:$DW$117)</f>
        <v>3914832.8347700867</v>
      </c>
      <c r="AD58" s="46" cm="1">
        <f t="array" ref="AD58">AnualidadPensionado(AD$1,$E58,$B58, $D58, Hombres!$A$1:$DW$117, Mujeres!$A$1:$DW$117)</f>
        <v>3691985.023587951</v>
      </c>
      <c r="AE58" s="46" cm="1">
        <f t="array" ref="AE58">AnualidadPensionado(AE$1,$E58,$B58, $D58, Hombres!$A$1:$DW$117, Mujeres!$A$1:$DW$117)</f>
        <v>3445710.9706062959</v>
      </c>
      <c r="AF58" s="46" cm="1">
        <f t="array" ref="AF58">AnualidadPensionado(AF$1,$E58,$B58, $D58, Hombres!$A$1:$DW$117, Mujeres!$A$1:$DW$117)</f>
        <v>3178406.5618190505</v>
      </c>
      <c r="AG58" s="46" cm="1">
        <f t="array" ref="AG58">AnualidadPensionado(AG$1,$E58,$B58, $D58, Hombres!$A$1:$DW$117, Mujeres!$A$1:$DW$117)</f>
        <v>2893593.8501985236</v>
      </c>
      <c r="AH58" s="46" cm="1">
        <f t="array" ref="AH58">AnualidadPensionado(AH$1,$E58,$B58, $D58, Hombres!$A$1:$DW$117, Mujeres!$A$1:$DW$117)</f>
        <v>2595630.6185013652</v>
      </c>
      <c r="AI58" s="46" cm="1">
        <f t="array" ref="AI58">AnualidadPensionado(AI$1,$E58,$B58, $D58, Hombres!$A$1:$DW$117, Mujeres!$A$1:$DW$117)</f>
        <v>2289661.7329718196</v>
      </c>
      <c r="AJ58" s="46" cm="1">
        <f t="array" ref="AJ58">AnualidadPensionado(AJ$1,$E58,$B58, $D58, Hombres!$A$1:$DW$117, Mujeres!$A$1:$DW$117)</f>
        <v>1981737.4586225334</v>
      </c>
      <c r="AK58" s="46" cm="1">
        <f t="array" ref="AK58">AnualidadPensionado(AK$1,$E58,$B58, $D58, Hombres!$A$1:$DW$117, Mujeres!$A$1:$DW$117)</f>
        <v>1678796.5798062915</v>
      </c>
      <c r="AL58" s="46" cm="1">
        <f t="array" ref="AL58">AnualidadPensionado(AL$1,$E58,$B58, $D58, Hombres!$A$1:$DW$117, Mujeres!$A$1:$DW$117)</f>
        <v>1388137.6957956217</v>
      </c>
      <c r="AM58" s="46" cm="1">
        <f t="array" ref="AM58">AnualidadPensionado(AM$1,$E58,$B58, $D58, Hombres!$A$1:$DW$117, Mujeres!$A$1:$DW$117)</f>
        <v>1116730.8097638402</v>
      </c>
      <c r="AN58" s="46" cm="1">
        <f t="array" ref="AN58">AnualidadPensionado(AN$1,$E58,$B58, $D58, Hombres!$A$1:$DW$117, Mujeres!$A$1:$DW$117)</f>
        <v>870744.12331161532</v>
      </c>
      <c r="AO58" s="46" cm="1">
        <f t="array" ref="AO58">AnualidadPensionado(AO$1,$E58,$B58, $D58, Hombres!$A$1:$DW$117, Mujeres!$A$1:$DW$117)</f>
        <v>655156.90364249749</v>
      </c>
      <c r="AP58" s="46" cm="1">
        <f t="array" ref="AP58">AnualidadPensionado(AP$1,$E58,$B58, $D58, Hombres!$A$1:$DW$117, Mujeres!$A$1:$DW$117)</f>
        <v>473320.15174668928</v>
      </c>
      <c r="AQ58" s="46" cm="1">
        <f t="array" ref="AQ58">AnualidadPensionado(AQ$1,$E58,$B58, $D58, Hombres!$A$1:$DW$117, Mujeres!$A$1:$DW$117)</f>
        <v>326470.62742817466</v>
      </c>
      <c r="AR58" s="46" cm="1">
        <f t="array" ref="AR58">AnualidadPensionado(AR$1,$E58,$B58, $D58, Hombres!$A$1:$DW$117, Mujeres!$A$1:$DW$117)</f>
        <v>213538.47082358217</v>
      </c>
      <c r="AS58" s="46" cm="1">
        <f t="array" ref="AS58">AnualidadPensionado(AS$1,$E58,$B58, $D58, Hombres!$A$1:$DW$117, Mujeres!$A$1:$DW$117)</f>
        <v>131382.40409494867</v>
      </c>
      <c r="AT58" s="46" cm="1">
        <f t="array" ref="AT58">AnualidadPensionado(AT$1,$E58,$B58, $D58, Hombres!$A$1:$DW$117, Mujeres!$A$1:$DW$117)</f>
        <v>75308.562590849033</v>
      </c>
      <c r="AU58" s="46" cm="1">
        <f t="array" ref="AU58">AnualidadPensionado(AU$1,$E58,$B58, $D58, Hombres!$A$1:$DW$117, Mujeres!$A$1:$DW$117)</f>
        <v>39756.842893881578</v>
      </c>
      <c r="AV58" s="46" cm="1">
        <f t="array" ref="AV58">AnualidadPensionado(AV$1,$E58,$B58, $D58, Hombres!$A$1:$DW$117, Mujeres!$A$1:$DW$117)</f>
        <v>19060.741147166511</v>
      </c>
      <c r="AW58" s="46" cm="1">
        <f t="array" ref="AW58">AnualidadPensionado(AW$1,$E58,$B58, $D58, Hombres!$A$1:$DW$117, Mujeres!$A$1:$DW$117)</f>
        <v>8153.0423332045802</v>
      </c>
      <c r="AX58" s="46" cm="1">
        <f t="array" ref="AX58">AnualidadPensionado(AX$1,$E58,$B58, $D58, Hombres!$A$1:$DW$117, Mujeres!$A$1:$DW$117)</f>
        <v>3040.4908900695882</v>
      </c>
      <c r="AY58" s="46" cm="1">
        <f t="array" ref="AY58">AnualidadPensionado(AY$1,$E58,$B58, $D58, Hombres!$A$1:$DW$117, Mujeres!$A$1:$DW$117)</f>
        <v>958.39242502445745</v>
      </c>
      <c r="AZ58" s="46" cm="1">
        <f t="array" ref="AZ58">AnualidadPensionado(AZ$1,$E58,$B58, $D58, Hombres!$A$1:$DW$117, Mujeres!$A$1:$DW$117)</f>
        <v>244.26823945295243</v>
      </c>
      <c r="BA58" s="46" cm="1">
        <f t="array" ref="BA58">AnualidadPensionado(BA$1,$E58,$B58, $D58, Hombres!$A$1:$DW$117, Mujeres!$A$1:$DW$117)</f>
        <v>46.952748054339295</v>
      </c>
      <c r="BB58" s="46" cm="1">
        <f t="array" ref="BB58">AnualidadPensionado(BB$1,$E58,$B58, $D58, Hombres!$A$1:$DW$117, Mujeres!$A$1:$DW$117)</f>
        <v>5.9928635330647948</v>
      </c>
      <c r="BC58" s="46" cm="1">
        <f t="array" ref="BC58">AnualidadPensionado(BC$1,$E58,$B58, $D58, Hombres!$A$1:$DW$117, Mujeres!$A$1:$DW$117)</f>
        <v>0</v>
      </c>
      <c r="BD58" s="46" cm="1">
        <f t="array" ref="BD58">AnualidadPensionado(BD$1,$E58,$B58, $D58, Hombres!$A$1:$DW$117, Mujeres!$A$1:$DW$117)</f>
        <v>0</v>
      </c>
      <c r="BE58" s="46" cm="1">
        <f t="array" ref="BE58">AnualidadPensionado(BE$1,$E58,$B58, $D58, Hombres!$A$1:$DW$117, Mujeres!$A$1:$DW$117)</f>
        <v>0</v>
      </c>
      <c r="BF58" s="46" cm="1">
        <f t="array" ref="BF58">AnualidadPensionado(BF$1,$E58,$B58, $D58, Hombres!$A$1:$DW$117, Mujeres!$A$1:$DW$117)</f>
        <v>0</v>
      </c>
      <c r="BG58" s="46" cm="1">
        <f t="array" ref="BG58">AnualidadPensionado(BG$1,$E58,$B58, $D58, Hombres!$A$1:$DW$117, Mujeres!$A$1:$DW$117)</f>
        <v>0</v>
      </c>
      <c r="BH58" s="46" cm="1">
        <f t="array" ref="BH58">AnualidadPensionado(BH$1,$E58,$B58, $D58, Hombres!$A$1:$DW$117, Mujeres!$A$1:$DW$117)</f>
        <v>0</v>
      </c>
      <c r="BI58" s="46" cm="1">
        <f t="array" ref="BI58">AnualidadPensionado(BI$1,$E58,$B58, $D58, Hombres!$A$1:$DW$117, Mujeres!$A$1:$DW$117)</f>
        <v>0</v>
      </c>
      <c r="BJ58" s="46" cm="1">
        <f t="array" ref="BJ58">AnualidadPensionado(BJ$1,$E58,$B58, $D58, Hombres!$A$1:$DW$117, Mujeres!$A$1:$DW$117)</f>
        <v>0</v>
      </c>
      <c r="BK58" s="46" cm="1">
        <f t="array" ref="BK58">AnualidadPensionado(BK$1,$E58,$B58, $D58, Hombres!$A$1:$DW$117, Mujeres!$A$1:$DW$117)</f>
        <v>0</v>
      </c>
      <c r="BL58" s="46" cm="1">
        <f t="array" ref="BL58">AnualidadPensionado(BL$1,$E58,$B58, $D58, Hombres!$A$1:$DW$117, Mujeres!$A$1:$DW$117)</f>
        <v>0</v>
      </c>
      <c r="BM58" s="46" cm="1">
        <f t="array" ref="BM58">AnualidadPensionado(BM$1,$E58,$B58, $D58, Hombres!$A$1:$DW$117, Mujeres!$A$1:$DW$117)</f>
        <v>0</v>
      </c>
      <c r="BN58" s="46" cm="1">
        <f t="array" ref="BN58">AnualidadPensionado(BN$1,$E58,$B58, $D58, Hombres!$A$1:$DW$117, Mujeres!$A$1:$DW$117)</f>
        <v>0</v>
      </c>
      <c r="BO58" s="46" cm="1">
        <f t="array" ref="BO58">AnualidadPensionado(BO$1,$E58,$B58, $D58, Hombres!$A$1:$DW$117, Mujeres!$A$1:$DW$117)</f>
        <v>0</v>
      </c>
      <c r="BP58" s="46" cm="1">
        <f t="array" ref="BP58">AnualidadPensionado(BP$1,$E58,$B58, $D58, Hombres!$A$1:$DW$117, Mujeres!$A$1:$DW$117)</f>
        <v>0</v>
      </c>
      <c r="BQ58" s="46" cm="1">
        <f t="array" ref="BQ58">AnualidadPensionado(BQ$1,$E58,$B58, $D58, Hombres!$A$1:$DW$117, Mujeres!$A$1:$DW$117)</f>
        <v>0</v>
      </c>
      <c r="BR58" s="46" cm="1">
        <f t="array" ref="BR58">AnualidadPensionado(BR$1,$E58,$B58, $D58, Hombres!$A$1:$DW$117, Mujeres!$A$1:$DW$117)</f>
        <v>0</v>
      </c>
      <c r="BS58" s="46" cm="1">
        <f t="array" ref="BS58">AnualidadPensionado(BS$1,$E58,$B58, $D58, Hombres!$A$1:$DW$117, Mujeres!$A$1:$DW$117)</f>
        <v>0</v>
      </c>
      <c r="BT58" s="46" cm="1">
        <f t="array" ref="BT58">AnualidadPensionado(BT$1,$E58,$B58, $D58, Hombres!$A$1:$DW$117, Mujeres!$A$1:$DW$117)</f>
        <v>0</v>
      </c>
      <c r="BU58" s="46" cm="1">
        <f t="array" ref="BU58">AnualidadPensionado(BU$1,$E58,$B58, $D58, Hombres!$A$1:$DW$117, Mujeres!$A$1:$DW$117)</f>
        <v>0</v>
      </c>
      <c r="BV58" s="46" cm="1">
        <f t="array" ref="BV58">AnualidadPensionado(BV$1,$E58,$B58, $D58, Hombres!$A$1:$DW$117, Mujeres!$A$1:$DW$117)</f>
        <v>0</v>
      </c>
      <c r="BW58" s="46" cm="1">
        <f t="array" ref="BW58">AnualidadPensionado(BW$1,$E58,$B58, $D58, Hombres!$A$1:$DW$117, Mujeres!$A$1:$DW$117)</f>
        <v>0</v>
      </c>
      <c r="BX58" s="46" cm="1">
        <f t="array" ref="BX58">AnualidadPensionado(BX$1,$E58,$B58, $D58, Hombres!$A$1:$DW$117, Mujeres!$A$1:$DW$117)</f>
        <v>0</v>
      </c>
      <c r="BY58" s="46" cm="1">
        <f t="array" ref="BY58">AnualidadPensionado(BY$1,$E58,$B58, $D58, Hombres!$A$1:$DW$117, Mujeres!$A$1:$DW$117)</f>
        <v>0</v>
      </c>
      <c r="BZ58" s="46" cm="1">
        <f t="array" ref="BZ58">AnualidadPensionado(BZ$1,$E58,$B58, $D58, Hombres!$A$1:$DW$117, Mujeres!$A$1:$DW$117)</f>
        <v>0</v>
      </c>
      <c r="CA58" s="46" cm="1">
        <f t="array" ref="CA58">AnualidadPensionado(CA$1,$E58,$B58, $D58, Hombres!$A$1:$DW$117, Mujeres!$A$1:$DW$117)</f>
        <v>0</v>
      </c>
      <c r="CB58" s="46" cm="1">
        <f t="array" ref="CB58">AnualidadPensionado(CB$1,$E58,$B58, $D58, Hombres!$A$1:$DW$117, Mujeres!$A$1:$DW$117)</f>
        <v>0</v>
      </c>
      <c r="CC58" s="46" cm="1">
        <f t="array" ref="CC58">AnualidadPensionado(CC$1,$E58,$B58, $D58, Hombres!$A$1:$DW$117, Mujeres!$A$1:$DW$117)</f>
        <v>0</v>
      </c>
      <c r="CD58" s="46" cm="1">
        <f t="array" ref="CD58">AnualidadPensionado(CD$1,$E58,$B58, $D58, Hombres!$A$1:$DW$117, Mujeres!$A$1:$DW$117)</f>
        <v>0</v>
      </c>
      <c r="CE58" s="46" cm="1">
        <f t="array" ref="CE58">AnualidadPensionado(CE$1,$E58,$B58, $D58, Hombres!$A$1:$DW$117, Mujeres!$A$1:$DW$117)</f>
        <v>0</v>
      </c>
      <c r="CF58" s="46" cm="1">
        <f t="array" ref="CF58">AnualidadPensionado(CF$1,$E58,$B58, $D58, Hombres!$A$1:$DW$117, Mujeres!$A$1:$DW$117)</f>
        <v>0</v>
      </c>
      <c r="CG58" s="46" cm="1">
        <f t="array" ref="CG58">AnualidadPensionado(CG$1,$E58,$B58, $D58, Hombres!$A$1:$DW$117, Mujeres!$A$1:$DW$117)</f>
        <v>0</v>
      </c>
      <c r="CH58" s="46" cm="1">
        <f t="array" ref="CH58">AnualidadPensionado(CH$1,$E58,$B58, $D58, Hombres!$A$1:$DW$117, Mujeres!$A$1:$DW$117)</f>
        <v>0</v>
      </c>
      <c r="CI58" s="46" cm="1">
        <f t="array" ref="CI58">AnualidadPensionado(CI$1,$E58,$B58, $D58, Hombres!$A$1:$DW$117, Mujeres!$A$1:$DW$117)</f>
        <v>0</v>
      </c>
      <c r="CJ58" s="46" cm="1">
        <f t="array" ref="CJ58">AnualidadPensionado(CJ$1,$E58,$B58, $D58, Hombres!$A$1:$DW$117, Mujeres!$A$1:$DW$117)</f>
        <v>0</v>
      </c>
      <c r="CK58" s="46" cm="1">
        <f t="array" ref="CK58">AnualidadPensionado(CK$1,$E58,$B58, $D58, Hombres!$A$1:$DW$117, Mujeres!$A$1:$DW$117)</f>
        <v>0</v>
      </c>
      <c r="CL58" s="46" cm="1">
        <f t="array" ref="CL58">AnualidadPensionado(CL$1,$E58,$B58, $D58, Hombres!$A$1:$DW$117, Mujeres!$A$1:$DW$117)</f>
        <v>0</v>
      </c>
      <c r="CM58" s="46" cm="1">
        <f t="array" ref="CM58">AnualidadPensionado(CM$1,$E58,$B58, $D58, Hombres!$A$1:$DW$117, Mujeres!$A$1:$DW$117)</f>
        <v>0</v>
      </c>
      <c r="CN58" s="46" cm="1">
        <f t="array" ref="CN58">AnualidadPensionado(CN$1,$E58,$B58, $D58, Hombres!$A$1:$DW$117, Mujeres!$A$1:$DW$117)</f>
        <v>0</v>
      </c>
      <c r="CO58" s="46" cm="1">
        <f t="array" ref="CO58">AnualidadPensionado(CO$1,$E58,$B58, $D58, Hombres!$A$1:$DW$117, Mujeres!$A$1:$DW$117)</f>
        <v>0</v>
      </c>
      <c r="CP58" s="46" cm="1">
        <f t="array" ref="CP58">AnualidadPensionado(CP$1,$E58,$B58, $D58, Hombres!$A$1:$DW$117, Mujeres!$A$1:$DW$117)</f>
        <v>0</v>
      </c>
      <c r="CQ58" s="46" cm="1">
        <f t="array" ref="CQ58">AnualidadPensionado(CQ$1,$E58,$B58, $D58, Hombres!$A$1:$DW$117, Mujeres!$A$1:$DW$117)</f>
        <v>0</v>
      </c>
      <c r="CR58" s="46" cm="1">
        <f t="array" ref="CR58">AnualidadPensionado(CR$1,$E58,$B58, $D58, Hombres!$A$1:$DW$117, Mujeres!$A$1:$DW$117)</f>
        <v>0</v>
      </c>
      <c r="CS58" s="46" cm="1">
        <f t="array" ref="CS58">AnualidadPensionado(CS$1,$E58,$B58, $D58, Hombres!$A$1:$DW$117, Mujeres!$A$1:$DW$117)</f>
        <v>0</v>
      </c>
      <c r="CT58" s="46" cm="1">
        <f t="array" ref="CT58">AnualidadPensionado(CT$1,$E58,$B58, $D58, Hombres!$A$1:$DW$117, Mujeres!$A$1:$DW$117)</f>
        <v>0</v>
      </c>
      <c r="CU58" s="46" cm="1">
        <f t="array" ref="CU58">AnualidadPensionado(CU$1,$E58,$B58, $D58, Hombres!$A$1:$DW$117, Mujeres!$A$1:$DW$117)</f>
        <v>0</v>
      </c>
      <c r="CV58" s="46" cm="1">
        <f t="array" ref="CV58">AnualidadPensionado(CV$1,$E58,$B58, $D58, Hombres!$A$1:$DW$117, Mujeres!$A$1:$DW$117)</f>
        <v>0</v>
      </c>
      <c r="CW58" s="46" cm="1">
        <f t="array" ref="CW58">AnualidadPensionado(CW$1,$E58,$B58, $D58, Hombres!$A$1:$DW$117, Mujeres!$A$1:$DW$117)</f>
        <v>0</v>
      </c>
      <c r="CX58" s="46" cm="1">
        <f t="array" ref="CX58">AnualidadPensionado(CX$1,$E58,$B58, $D58, Hombres!$A$1:$DW$117, Mujeres!$A$1:$DW$117)</f>
        <v>0</v>
      </c>
      <c r="CY58" s="46" cm="1">
        <f t="array" ref="CY58">AnualidadPensionado(CY$1,$E58,$B58, $D58, Hombres!$A$1:$DW$117, Mujeres!$A$1:$DW$117)</f>
        <v>0</v>
      </c>
      <c r="DB58" s="21"/>
      <c r="DC58" s="46" cm="1">
        <f t="array" ref="DC58">beneficio_muerte_individual_pensionado(DC$1,$E58,$B58, Hombres!$A$1:$DW$117, Mujeres!$A$1:$DW$117)</f>
        <v>0</v>
      </c>
      <c r="DD58" s="46" cm="1">
        <f t="array" ref="DD58">beneficio_muerte_individual_pensionado(DD$1,$E58,$B58, Hombres!$A$1:$DW$117, Mujeres!$A$1:$DW$117)</f>
        <v>29303.100000000002</v>
      </c>
      <c r="DE58" s="46" cm="1">
        <f t="array" ref="DE58">beneficio_muerte_individual_pensionado(DE$1,$E58,$B58, Hombres!$A$1:$DW$117, Mujeres!$A$1:$DW$117)</f>
        <v>31640.595612209996</v>
      </c>
      <c r="DF58" s="46" cm="1">
        <f t="array" ref="DF58">beneficio_muerte_individual_pensionado(DF$1,$E58,$B58, Hombres!$A$1:$DW$117, Mujeres!$A$1:$DW$117)</f>
        <v>34599.45253214438</v>
      </c>
      <c r="DG58" s="46" cm="1">
        <f t="array" ref="DG58">beneficio_muerte_individual_pensionado(DG$1,$E58,$B58, Hombres!$A$1:$DW$117, Mujeres!$A$1:$DW$117)</f>
        <v>38082.947795846041</v>
      </c>
      <c r="DH58" s="46" cm="1">
        <f t="array" ref="DH58">beneficio_muerte_individual_pensionado(DH$1,$E58,$B58, Hombres!$A$1:$DW$117, Mujeres!$A$1:$DW$117)</f>
        <v>41616.596075653826</v>
      </c>
      <c r="DI58" s="46" cm="1">
        <f t="array" ref="DI58">beneficio_muerte_individual_pensionado(DI$1,$E58,$B58, Hombres!$A$1:$DW$117, Mujeres!$A$1:$DW$117)</f>
        <v>44831.723235016383</v>
      </c>
      <c r="DJ58" s="46" cm="1">
        <f t="array" ref="DJ58">beneficio_muerte_individual_pensionado(DJ$1,$E58,$B58, Hombres!$A$1:$DW$117, Mujeres!$A$1:$DW$117)</f>
        <v>47859.198867041014</v>
      </c>
      <c r="DK58" s="46" cm="1">
        <f t="array" ref="DK58">beneficio_muerte_individual_pensionado(DK$1,$E58,$B58, Hombres!$A$1:$DW$117, Mujeres!$A$1:$DW$117)</f>
        <v>51191.54749218846</v>
      </c>
      <c r="DL58" s="46" cm="1">
        <f t="array" ref="DL58">beneficio_muerte_individual_pensionado(DL$1,$E58,$B58, Hombres!$A$1:$DW$117, Mujeres!$A$1:$DW$117)</f>
        <v>55164.361549548987</v>
      </c>
      <c r="DM58" s="46" cm="1">
        <f t="array" ref="DM58">beneficio_muerte_individual_pensionado(DM$1,$E58,$B58, Hombres!$A$1:$DW$117, Mujeres!$A$1:$DW$117)</f>
        <v>59873.288290247481</v>
      </c>
      <c r="DN58" s="46" cm="1">
        <f t="array" ref="DN58">beneficio_muerte_individual_pensionado(DN$1,$E58,$B58, Hombres!$A$1:$DW$117, Mujeres!$A$1:$DW$117)</f>
        <v>65262.582058209613</v>
      </c>
      <c r="DO58" s="46" cm="1">
        <f t="array" ref="DO58">beneficio_muerte_individual_pensionado(DO$1,$E58,$B58, Hombres!$A$1:$DW$117, Mujeres!$A$1:$DW$117)</f>
        <v>73854.220945277455</v>
      </c>
      <c r="DP58" s="46" cm="1">
        <f t="array" ref="DP58">beneficio_muerte_individual_pensionado(DP$1,$E58,$B58, Hombres!$A$1:$DW$117, Mujeres!$A$1:$DW$117)</f>
        <v>79560.998528300071</v>
      </c>
      <c r="DQ58" s="46" cm="1">
        <f t="array" ref="DQ58">beneficio_muerte_individual_pensionado(DQ$1,$E58,$B58, Hombres!$A$1:$DW$117, Mujeres!$A$1:$DW$117)</f>
        <v>85420.875719573727</v>
      </c>
      <c r="DR58" s="46" cm="1">
        <f t="array" ref="DR58">beneficio_muerte_individual_pensionado(DR$1,$E58,$B58, Hombres!$A$1:$DW$117, Mujeres!$A$1:$DW$117)</f>
        <v>91307.74074423706</v>
      </c>
      <c r="DS58" s="46" cm="1">
        <f t="array" ref="DS58">beneficio_muerte_individual_pensionado(DS$1,$E58,$B58, Hombres!$A$1:$DW$117, Mujeres!$A$1:$DW$117)</f>
        <v>97187.549043889696</v>
      </c>
      <c r="DT58" s="46" cm="1">
        <f t="array" ref="DT58">beneficio_muerte_individual_pensionado(DT$1,$E58,$B58, Hombres!$A$1:$DW$117, Mujeres!$A$1:$DW$117)</f>
        <v>103083.72621672938</v>
      </c>
      <c r="DU58" s="46" cm="1">
        <f t="array" ref="DU58">beneficio_muerte_individual_pensionado(DU$1,$E58,$B58, Hombres!$A$1:$DW$117, Mujeres!$A$1:$DW$117)</f>
        <v>108918.10052187773</v>
      </c>
      <c r="DV58" s="46" cm="1">
        <f t="array" ref="DV58">beneficio_muerte_individual_pensionado(DV$1,$E58,$B58, Hombres!$A$1:$DW$117, Mujeres!$A$1:$DW$117)</f>
        <v>114427.63195746731</v>
      </c>
      <c r="DW58" s="46" cm="1">
        <f t="array" ref="DW58">beneficio_muerte_individual_pensionado(DW$1,$E58,$B58, Hombres!$A$1:$DW$117, Mujeres!$A$1:$DW$117)</f>
        <v>119350.00225604589</v>
      </c>
      <c r="DX58" s="46" cm="1">
        <f t="array" ref="DX58">beneficio_muerte_individual_pensionado(DX$1,$E58,$B58, Hombres!$A$1:$DW$117, Mujeres!$A$1:$DW$117)</f>
        <v>123542.07603500391</v>
      </c>
      <c r="DY58" s="46" cm="1">
        <f t="array" ref="DY58">beneficio_muerte_individual_pensionado(DY$1,$E58,$B58, Hombres!$A$1:$DW$117, Mujeres!$A$1:$DW$117)</f>
        <v>126919.25958464347</v>
      </c>
      <c r="DZ58" s="46" cm="1">
        <f t="array" ref="DZ58">beneficio_muerte_individual_pensionado(DZ$1,$E58,$B58, Hombres!$A$1:$DW$117, Mujeres!$A$1:$DW$117)</f>
        <v>129284.55447362862</v>
      </c>
      <c r="EA58" s="46" cm="1">
        <f t="array" ref="EA58">beneficio_muerte_individual_pensionado(EA$1,$E58,$B58, Hombres!$A$1:$DW$117, Mujeres!$A$1:$DW$117)</f>
        <v>130315.02322963788</v>
      </c>
      <c r="EB58" s="46" cm="1">
        <f t="array" ref="EB58">beneficio_muerte_individual_pensionado(EB$1,$E58,$B58, Hombres!$A$1:$DW$117, Mujeres!$A$1:$DW$117)</f>
        <v>129758.29389494729</v>
      </c>
      <c r="EC58" s="46" cm="1">
        <f t="array" ref="EC58">beneficio_muerte_individual_pensionado(EC$1,$E58,$B58, Hombres!$A$1:$DW$117, Mujeres!$A$1:$DW$117)</f>
        <v>127505.30689409736</v>
      </c>
      <c r="ED58" s="46" cm="1">
        <f t="array" ref="ED58">beneficio_muerte_individual_pensionado(ED$1,$E58,$B58, Hombres!$A$1:$DW$117, Mujeres!$A$1:$DW$117)</f>
        <v>123491.30979334985</v>
      </c>
      <c r="EE58" s="46" cm="1">
        <f t="array" ref="EE58">beneficio_muerte_individual_pensionado(EE$1,$E58,$B58, Hombres!$A$1:$DW$117, Mujeres!$A$1:$DW$117)</f>
        <v>117638.10826630688</v>
      </c>
      <c r="EF58" s="46" cm="1">
        <f t="array" ref="EF58">beneficio_muerte_individual_pensionado(EF$1,$E58,$B58, Hombres!$A$1:$DW$117, Mujeres!$A$1:$DW$117)</f>
        <v>109899.06683278973</v>
      </c>
      <c r="EG58" s="46" cm="1">
        <f t="array" ref="EG58">beneficio_muerte_individual_pensionado(EG$1,$E58,$B58, Hombres!$A$1:$DW$117, Mujeres!$A$1:$DW$117)</f>
        <v>100406.16254970791</v>
      </c>
      <c r="EH58" s="46" cm="1">
        <f t="array" ref="EH58">beneficio_muerte_individual_pensionado(EH$1,$E58,$B58, Hombres!$A$1:$DW$117, Mujeres!$A$1:$DW$117)</f>
        <v>89485.953692929601</v>
      </c>
      <c r="EI58" s="46" cm="1">
        <f t="array" ref="EI58">beneficio_muerte_individual_pensionado(EI$1,$E58,$B58, Hombres!$A$1:$DW$117, Mujeres!$A$1:$DW$117)</f>
        <v>77565.150999816469</v>
      </c>
      <c r="EJ58" s="46" cm="1">
        <f t="array" ref="EJ58">beneficio_muerte_individual_pensionado(EJ$1,$E58,$B58, Hombres!$A$1:$DW$117, Mujeres!$A$1:$DW$117)</f>
        <v>65126.704157710723</v>
      </c>
      <c r="EK58" s="46" cm="1">
        <f t="array" ref="EK58">beneficio_muerte_individual_pensionado(EK$1,$E58,$B58, Hombres!$A$1:$DW$117, Mujeres!$A$1:$DW$117)</f>
        <v>52708.993050628895</v>
      </c>
      <c r="EL58" s="46" cm="1">
        <f t="array" ref="EL58">beneficio_muerte_individual_pensionado(EL$1,$E58,$B58, Hombres!$A$1:$DW$117, Mujeres!$A$1:$DW$117)</f>
        <v>40902.441602732441</v>
      </c>
      <c r="EM58" s="46" cm="1">
        <f t="array" ref="EM58">beneficio_muerte_individual_pensionado(EM$1,$E58,$B58, Hombres!$A$1:$DW$117, Mujeres!$A$1:$DW$117)</f>
        <v>30261.550964756992</v>
      </c>
      <c r="EN58" s="46" cm="1">
        <f t="array" ref="EN58">beneficio_muerte_individual_pensionado(EN$1,$E58,$B58, Hombres!$A$1:$DW$117, Mujeres!$A$1:$DW$117)</f>
        <v>21201.417707594595</v>
      </c>
      <c r="EO58" s="46" cm="1">
        <f t="array" ref="EO58">beneficio_muerte_individual_pensionado(EO$1,$E58,$B58, Hombres!$A$1:$DW$117, Mujeres!$A$1:$DW$117)</f>
        <v>13948.94169875322</v>
      </c>
      <c r="EP58" s="46" cm="1">
        <f t="array" ref="EP58">beneficio_muerte_individual_pensionado(EP$1,$E58,$B58, Hombres!$A$1:$DW$117, Mujeres!$A$1:$DW$117)</f>
        <v>8532.1768524715226</v>
      </c>
      <c r="EQ58" s="46" cm="1">
        <f t="array" ref="EQ58">beneficio_muerte_individual_pensionado(EQ$1,$E58,$B58, Hombres!$A$1:$DW$117, Mujeres!$A$1:$DW$117)</f>
        <v>4795.4219004941278</v>
      </c>
      <c r="ER58" s="46" cm="1">
        <f t="array" ref="ER58">beneficio_muerte_individual_pensionado(ER$1,$E58,$B58, Hombres!$A$1:$DW$117, Mujeres!$A$1:$DW$117)</f>
        <v>2441.6942119099808</v>
      </c>
      <c r="ES58" s="46" cm="1">
        <f t="array" ref="ES58">beneficio_muerte_individual_pensionado(ES$1,$E58,$B58, Hombres!$A$1:$DW$117, Mujeres!$A$1:$DW$117)</f>
        <v>1106.2760142841407</v>
      </c>
      <c r="ET58" s="46" cm="1">
        <f t="array" ref="ET58">beneficio_muerte_individual_pensionado(ET$1,$E58,$B58, Hombres!$A$1:$DW$117, Mujeres!$A$1:$DW$117)</f>
        <v>435.72790268809786</v>
      </c>
      <c r="EU58" s="46" cm="1">
        <f t="array" ref="EU58">beneficio_muerte_individual_pensionado(EU$1,$E58,$B58, Hombres!$A$1:$DW$117, Mujeres!$A$1:$DW$117)</f>
        <v>144.60127902998121</v>
      </c>
      <c r="EV58" s="46" cm="1">
        <f t="array" ref="EV58">beneficio_muerte_individual_pensionado(EV$1,$E58,$B58, Hombres!$A$1:$DW$117, Mujeres!$A$1:$DW$117)</f>
        <v>38.673781834095919</v>
      </c>
      <c r="EW58" s="46" cm="1">
        <f t="array" ref="EW58">beneficio_muerte_individual_pensionado(EW$1,$E58,$B58, Hombres!$A$1:$DW$117, Mujeres!$A$1:$DW$117)</f>
        <v>7.7736347566245438</v>
      </c>
      <c r="EX58" s="46" cm="1">
        <f t="array" ref="EX58">beneficio_muerte_individual_pensionado(EX$1,$E58,$B58, Hombres!$A$1:$DW$117, Mujeres!$A$1:$DW$117)</f>
        <v>1.0995519921249095</v>
      </c>
      <c r="EY58" s="46" cm="1">
        <f t="array" ref="EY58">beneficio_muerte_individual_pensionado(EY$1,$E58,$B58, Hombres!$A$1:$DW$117, Mujeres!$A$1:$DW$117)</f>
        <v>0</v>
      </c>
      <c r="EZ58" s="46" cm="1">
        <f t="array" ref="EZ58">beneficio_muerte_individual_pensionado(EZ$1,$E58,$B58, Hombres!$A$1:$DW$117, Mujeres!$A$1:$DW$117)</f>
        <v>0</v>
      </c>
      <c r="FA58" s="46" cm="1">
        <f t="array" ref="FA58">beneficio_muerte_individual_pensionado(FA$1,$E58,$B58, Hombres!$A$1:$DW$117, Mujeres!$A$1:$DW$117)</f>
        <v>0</v>
      </c>
      <c r="FB58" s="46" cm="1">
        <f t="array" ref="FB58">beneficio_muerte_individual_pensionado(FB$1,$E58,$B58, Hombres!$A$1:$DW$117, Mujeres!$A$1:$DW$117)</f>
        <v>0</v>
      </c>
      <c r="FC58" s="46" cm="1">
        <f t="array" ref="FC58">beneficio_muerte_individual_pensionado(FC$1,$E58,$B58, Hombres!$A$1:$DW$117, Mujeres!$A$1:$DW$117)</f>
        <v>0</v>
      </c>
      <c r="FD58" s="46" cm="1">
        <f t="array" ref="FD58">beneficio_muerte_individual_pensionado(FD$1,$E58,$B58, Hombres!$A$1:$DW$117, Mujeres!$A$1:$DW$117)</f>
        <v>0</v>
      </c>
      <c r="FE58" s="46" cm="1">
        <f t="array" ref="FE58">beneficio_muerte_individual_pensionado(FE$1,$E58,$B58, Hombres!$A$1:$DW$117, Mujeres!$A$1:$DW$117)</f>
        <v>0</v>
      </c>
      <c r="FF58" s="46" cm="1">
        <f t="array" ref="FF58">beneficio_muerte_individual_pensionado(FF$1,$E58,$B58, Hombres!$A$1:$DW$117, Mujeres!$A$1:$DW$117)</f>
        <v>0</v>
      </c>
      <c r="FG58" s="46" cm="1">
        <f t="array" ref="FG58">beneficio_muerte_individual_pensionado(FG$1,$E58,$B58, Hombres!$A$1:$DW$117, Mujeres!$A$1:$DW$117)</f>
        <v>0</v>
      </c>
      <c r="FH58" s="46" cm="1">
        <f t="array" ref="FH58">beneficio_muerte_individual_pensionado(FH$1,$E58,$B58, Hombres!$A$1:$DW$117, Mujeres!$A$1:$DW$117)</f>
        <v>0</v>
      </c>
      <c r="FI58" s="46" cm="1">
        <f t="array" ref="FI58">beneficio_muerte_individual_pensionado(FI$1,$E58,$B58, Hombres!$A$1:$DW$117, Mujeres!$A$1:$DW$117)</f>
        <v>0</v>
      </c>
      <c r="FJ58" s="46" cm="1">
        <f t="array" ref="FJ58">beneficio_muerte_individual_pensionado(FJ$1,$E58,$B58, Hombres!$A$1:$DW$117, Mujeres!$A$1:$DW$117)</f>
        <v>0</v>
      </c>
      <c r="FK58" s="46" cm="1">
        <f t="array" ref="FK58">beneficio_muerte_individual_pensionado(FK$1,$E58,$B58, Hombres!$A$1:$DW$117, Mujeres!$A$1:$DW$117)</f>
        <v>0</v>
      </c>
      <c r="FL58" s="46" cm="1">
        <f t="array" ref="FL58">beneficio_muerte_individual_pensionado(FL$1,$E58,$B58, Hombres!$A$1:$DW$117, Mujeres!$A$1:$DW$117)</f>
        <v>0</v>
      </c>
      <c r="FM58" s="46" cm="1">
        <f t="array" ref="FM58">beneficio_muerte_individual_pensionado(FM$1,$E58,$B58, Hombres!$A$1:$DW$117, Mujeres!$A$1:$DW$117)</f>
        <v>0</v>
      </c>
      <c r="FN58" s="46" cm="1">
        <f t="array" ref="FN58">beneficio_muerte_individual_pensionado(FN$1,$E58,$B58, Hombres!$A$1:$DW$117, Mujeres!$A$1:$DW$117)</f>
        <v>0</v>
      </c>
      <c r="FO58" s="46" cm="1">
        <f t="array" ref="FO58">beneficio_muerte_individual_pensionado(FO$1,$E58,$B58, Hombres!$A$1:$DW$117, Mujeres!$A$1:$DW$117)</f>
        <v>0</v>
      </c>
      <c r="FP58" s="46" cm="1">
        <f t="array" ref="FP58">beneficio_muerte_individual_pensionado(FP$1,$E58,$B58, Hombres!$A$1:$DW$117, Mujeres!$A$1:$DW$117)</f>
        <v>0</v>
      </c>
      <c r="FQ58" s="46" cm="1">
        <f t="array" ref="FQ58">beneficio_muerte_individual_pensionado(FQ$1,$E58,$B58, Hombres!$A$1:$DW$117, Mujeres!$A$1:$DW$117)</f>
        <v>0</v>
      </c>
      <c r="FR58" s="46" cm="1">
        <f t="array" ref="FR58">beneficio_muerte_individual_pensionado(FR$1,$E58,$B58, Hombres!$A$1:$DW$117, Mujeres!$A$1:$DW$117)</f>
        <v>0</v>
      </c>
      <c r="FS58" s="46" cm="1">
        <f t="array" ref="FS58">beneficio_muerte_individual_pensionado(FS$1,$E58,$B58, Hombres!$A$1:$DW$117, Mujeres!$A$1:$DW$117)</f>
        <v>0</v>
      </c>
      <c r="FT58" s="46" cm="1">
        <f t="array" ref="FT58">beneficio_muerte_individual_pensionado(FT$1,$E58,$B58, Hombres!$A$1:$DW$117, Mujeres!$A$1:$DW$117)</f>
        <v>0</v>
      </c>
      <c r="FU58" s="46" cm="1">
        <f t="array" ref="FU58">beneficio_muerte_individual_pensionado(FU$1,$E58,$B58, Hombres!$A$1:$DW$117, Mujeres!$A$1:$DW$117)</f>
        <v>0</v>
      </c>
      <c r="FV58" s="46" cm="1">
        <f t="array" ref="FV58">beneficio_muerte_individual_pensionado(FV$1,$E58,$B58, Hombres!$A$1:$DW$117, Mujeres!$A$1:$DW$117)</f>
        <v>0</v>
      </c>
      <c r="FW58" s="46" cm="1">
        <f t="array" ref="FW58">beneficio_muerte_individual_pensionado(FW$1,$E58,$B58, Hombres!$A$1:$DW$117, Mujeres!$A$1:$DW$117)</f>
        <v>0</v>
      </c>
      <c r="FX58" s="46" cm="1">
        <f t="array" ref="FX58">beneficio_muerte_individual_pensionado(FX$1,$E58,$B58, Hombres!$A$1:$DW$117, Mujeres!$A$1:$DW$117)</f>
        <v>0</v>
      </c>
      <c r="FY58" s="46" cm="1">
        <f t="array" ref="FY58">beneficio_muerte_individual_pensionado(FY$1,$E58,$B58, Hombres!$A$1:$DW$117, Mujeres!$A$1:$DW$117)</f>
        <v>0</v>
      </c>
      <c r="FZ58" s="46" cm="1">
        <f t="array" ref="FZ58">beneficio_muerte_individual_pensionado(FZ$1,$E58,$B58, Hombres!$A$1:$DW$117, Mujeres!$A$1:$DW$117)</f>
        <v>0</v>
      </c>
      <c r="GA58" s="46" cm="1">
        <f t="array" ref="GA58">beneficio_muerte_individual_pensionado(GA$1,$E58,$B58, Hombres!$A$1:$DW$117, Mujeres!$A$1:$DW$117)</f>
        <v>0</v>
      </c>
      <c r="GB58" s="46" cm="1">
        <f t="array" ref="GB58">beneficio_muerte_individual_pensionado(GB$1,$E58,$B58, Hombres!$A$1:$DW$117, Mujeres!$A$1:$DW$117)</f>
        <v>0</v>
      </c>
      <c r="GC58" s="46" cm="1">
        <f t="array" ref="GC58">beneficio_muerte_individual_pensionado(GC$1,$E58,$B58, Hombres!$A$1:$DW$117, Mujeres!$A$1:$DW$117)</f>
        <v>0</v>
      </c>
      <c r="GD58" s="46" cm="1">
        <f t="array" ref="GD58">beneficio_muerte_individual_pensionado(GD$1,$E58,$B58, Hombres!$A$1:$DW$117, Mujeres!$A$1:$DW$117)</f>
        <v>0</v>
      </c>
      <c r="GE58" s="46" cm="1">
        <f t="array" ref="GE58">beneficio_muerte_individual_pensionado(GE$1,$E58,$B58, Hombres!$A$1:$DW$117, Mujeres!$A$1:$DW$117)</f>
        <v>0</v>
      </c>
      <c r="GF58" s="46" cm="1">
        <f t="array" ref="GF58">beneficio_muerte_individual_pensionado(GF$1,$E58,$B58, Hombres!$A$1:$DW$117, Mujeres!$A$1:$DW$117)</f>
        <v>0</v>
      </c>
      <c r="GG58" s="46" cm="1">
        <f t="array" ref="GG58">beneficio_muerte_individual_pensionado(GG$1,$E58,$B58, Hombres!$A$1:$DW$117, Mujeres!$A$1:$DW$117)</f>
        <v>0</v>
      </c>
      <c r="GH58" s="46" cm="1">
        <f t="array" ref="GH58">beneficio_muerte_individual_pensionado(GH$1,$E58,$B58, Hombres!$A$1:$DW$117, Mujeres!$A$1:$DW$117)</f>
        <v>0</v>
      </c>
      <c r="GI58" s="46" cm="1">
        <f t="array" ref="GI58">beneficio_muerte_individual_pensionado(GI$1,$E58,$B58, Hombres!$A$1:$DW$117, Mujeres!$A$1:$DW$117)</f>
        <v>0</v>
      </c>
      <c r="GJ58" s="46" cm="1">
        <f t="array" ref="GJ58">beneficio_muerte_individual_pensionado(GJ$1,$E58,$B58, Hombres!$A$1:$DW$117, Mujeres!$A$1:$DW$117)</f>
        <v>0</v>
      </c>
      <c r="GK58" s="46" cm="1">
        <f t="array" ref="GK58">beneficio_muerte_individual_pensionado(GK$1,$E58,$B58, Hombres!$A$1:$DW$117, Mujeres!$A$1:$DW$117)</f>
        <v>0</v>
      </c>
      <c r="GL58" s="46" cm="1">
        <f t="array" ref="GL58">beneficio_muerte_individual_pensionado(GL$1,$E58,$B58, Hombres!$A$1:$DW$117, Mujeres!$A$1:$DW$117)</f>
        <v>0</v>
      </c>
      <c r="GM58" s="46" cm="1">
        <f t="array" ref="GM58">beneficio_muerte_individual_pensionado(GM$1,$E58,$B58, Hombres!$A$1:$DW$117, Mujeres!$A$1:$DW$117)</f>
        <v>0</v>
      </c>
      <c r="GN58" s="46" cm="1">
        <f t="array" ref="GN58">beneficio_muerte_individual_pensionado(GN$1,$E58,$B58, Hombres!$A$1:$DW$117, Mujeres!$A$1:$DW$117)</f>
        <v>0</v>
      </c>
      <c r="GO58" s="46" cm="1">
        <f t="array" ref="GO58">beneficio_muerte_individual_pensionado(GO$1,$E58,$B58, Hombres!$A$1:$DW$117, Mujeres!$A$1:$DW$117)</f>
        <v>0</v>
      </c>
      <c r="GP58" s="46" cm="1">
        <f t="array" ref="GP58">beneficio_muerte_individual_pensionado(GP$1,$E58,$B58, Hombres!$A$1:$DW$117, Mujeres!$A$1:$DW$117)</f>
        <v>0</v>
      </c>
      <c r="GQ58" s="46" cm="1">
        <f t="array" ref="GQ58">beneficio_muerte_individual_pensionado(GQ$1,$E58,$B58, Hombres!$A$1:$DW$117, Mujeres!$A$1:$DW$117)</f>
        <v>0</v>
      </c>
      <c r="GR58" s="46" cm="1">
        <f t="array" ref="GR58">beneficio_muerte_individual_pensionado(GR$1,$E58,$B58, Hombres!$A$1:$DW$117, Mujeres!$A$1:$DW$117)</f>
        <v>0</v>
      </c>
      <c r="GS58" s="46" cm="1">
        <f t="array" ref="GS58">beneficio_muerte_individual_pensionado(GS$1,$E58,$B58, Hombres!$A$1:$DW$117, Mujeres!$A$1:$DW$117)</f>
        <v>0</v>
      </c>
      <c r="GT58" s="46" cm="1">
        <f t="array" ref="GT58">beneficio_muerte_individual_pensionado(GT$1,$E58,$B58, Hombres!$A$1:$DW$117, Mujeres!$A$1:$DW$117)</f>
        <v>0</v>
      </c>
    </row>
    <row r="59" spans="1:202" x14ac:dyDescent="0.2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6" cm="1">
        <f t="array" ref="H59">AnualidadPensionado(H$1,$E59,$B59, $D59, Hombres!$A$1:$DW$117, Mujeres!$A$1:$DW$117)</f>
        <v>0</v>
      </c>
      <c r="I59" s="46" cm="1">
        <f t="array" ref="I59">AnualidadPensionado(I$1,$E59,$B59, $D59, Hombres!$A$1:$DW$117, Mujeres!$A$1:$DW$117)</f>
        <v>3715054.5694324924</v>
      </c>
      <c r="J59" s="46" cm="1">
        <f t="array" ref="J59">AnualidadPensionado(J$1,$E59,$B59, $D59, Hombres!$A$1:$DW$117, Mujeres!$A$1:$DW$117)</f>
        <v>3753697.3596709939</v>
      </c>
      <c r="K59" s="46" cm="1">
        <f t="array" ref="K59">AnualidadPensionado(K$1,$E59,$B59, $D59, Hombres!$A$1:$DW$117, Mujeres!$A$1:$DW$117)</f>
        <v>3785436.3235278898</v>
      </c>
      <c r="L59" s="46" cm="1">
        <f t="array" ref="L59">AnualidadPensionado(L$1,$E59,$B59, $D59, Hombres!$A$1:$DW$117, Mujeres!$A$1:$DW$117)</f>
        <v>3808861.5649987068</v>
      </c>
      <c r="M59" s="46" cm="1">
        <f t="array" ref="M59">AnualidadPensionado(M$1,$E59,$B59, $D59, Hombres!$A$1:$DW$117, Mujeres!$A$1:$DW$117)</f>
        <v>3822936.6225386169</v>
      </c>
      <c r="N59" s="46" cm="1">
        <f t="array" ref="N59">AnualidadPensionado(N$1,$E59,$B59, $D59, Hombres!$A$1:$DW$117, Mujeres!$A$1:$DW$117)</f>
        <v>3827203.879970111</v>
      </c>
      <c r="O59" s="46" cm="1">
        <f t="array" ref="O59">AnualidadPensionado(O$1,$E59,$B59, $D59, Hombres!$A$1:$DW$117, Mujeres!$A$1:$DW$117)</f>
        <v>3821532.5493821888</v>
      </c>
      <c r="P59" s="46" cm="1">
        <f t="array" ref="P59">AnualidadPensionado(P$1,$E59,$B59, $D59, Hombres!$A$1:$DW$117, Mujeres!$A$1:$DW$117)</f>
        <v>3805780.0164231388</v>
      </c>
      <c r="Q59" s="46" cm="1">
        <f t="array" ref="Q59">AnualidadPensionado(Q$1,$E59,$B59, $D59, Hombres!$A$1:$DW$117, Mujeres!$A$1:$DW$117)</f>
        <v>3779709.2435188354</v>
      </c>
      <c r="R59" s="46" cm="1">
        <f t="array" ref="R59">AnualidadPensionado(R$1,$E59,$B59, $D59, Hombres!$A$1:$DW$117, Mujeres!$A$1:$DW$117)</f>
        <v>3742770.3907630262</v>
      </c>
      <c r="S59" s="46" cm="1">
        <f t="array" ref="S59">AnualidadPensionado(S$1,$E59,$B59, $D59, Hombres!$A$1:$DW$117, Mujeres!$A$1:$DW$117)</f>
        <v>3688048.3441993748</v>
      </c>
      <c r="T59" s="46" cm="1">
        <f t="array" ref="T59">AnualidadPensionado(T$1,$E59,$B59, $D59, Hombres!$A$1:$DW$117, Mujeres!$A$1:$DW$117)</f>
        <v>3619464.1911988351</v>
      </c>
      <c r="U59" s="46" cm="1">
        <f t="array" ref="U59">AnualidadPensionado(U$1,$E59,$B59, $D59, Hombres!$A$1:$DW$117, Mujeres!$A$1:$DW$117)</f>
        <v>3536364.9309304226</v>
      </c>
      <c r="V59" s="46" cm="1">
        <f t="array" ref="V59">AnualidadPensionado(V$1,$E59,$B59, $D59, Hombres!$A$1:$DW$117, Mujeres!$A$1:$DW$117)</f>
        <v>3438319.902811538</v>
      </c>
      <c r="W59" s="46" cm="1">
        <f t="array" ref="W59">AnualidadPensionado(W$1,$E59,$B59, $D59, Hombres!$A$1:$DW$117, Mujeres!$A$1:$DW$117)</f>
        <v>3325112.6286204448</v>
      </c>
      <c r="X59" s="46" cm="1">
        <f t="array" ref="X59">AnualidadPensionado(X$1,$E59,$B59, $D59, Hombres!$A$1:$DW$117, Mujeres!$A$1:$DW$117)</f>
        <v>3196687.3921101727</v>
      </c>
      <c r="Y59" s="46" cm="1">
        <f t="array" ref="Y59">AnualidadPensionado(Y$1,$E59,$B59, $D59, Hombres!$A$1:$DW$117, Mujeres!$A$1:$DW$117)</f>
        <v>3053087.1372971297</v>
      </c>
      <c r="Z59" s="46" cm="1">
        <f t="array" ref="Z59">AnualidadPensionado(Z$1,$E59,$B59, $D59, Hombres!$A$1:$DW$117, Mujeres!$A$1:$DW$117)</f>
        <v>2894649.7235286809</v>
      </c>
      <c r="AA59" s="46" cm="1">
        <f t="array" ref="AA59">AnualidadPensionado(AA$1,$E59,$B59, $D59, Hombres!$A$1:$DW$117, Mujeres!$A$1:$DW$117)</f>
        <v>2722283.9095426374</v>
      </c>
      <c r="AB59" s="46" cm="1">
        <f t="array" ref="AB59">AnualidadPensionado(AB$1,$E59,$B59, $D59, Hombres!$A$1:$DW$117, Mujeres!$A$1:$DW$117)</f>
        <v>2537466.1901593106</v>
      </c>
      <c r="AC59" s="46" cm="1">
        <f t="array" ref="AC59">AnualidadPensionado(AC$1,$E59,$B59, $D59, Hombres!$A$1:$DW$117, Mujeres!$A$1:$DW$117)</f>
        <v>2342049.1336705494</v>
      </c>
      <c r="AD59" s="46" cm="1">
        <f t="array" ref="AD59">AnualidadPensionado(AD$1,$E59,$B59, $D59, Hombres!$A$1:$DW$117, Mujeres!$A$1:$DW$117)</f>
        <v>2138197.341019304</v>
      </c>
      <c r="AE59" s="46" cm="1">
        <f t="array" ref="AE59">AnualidadPensionado(AE$1,$E59,$B59, $D59, Hombres!$A$1:$DW$117, Mujeres!$A$1:$DW$117)</f>
        <v>1928517.9951429446</v>
      </c>
      <c r="AF59" s="46" cm="1">
        <f t="array" ref="AF59">AnualidadPensionado(AF$1,$E59,$B59, $D59, Hombres!$A$1:$DW$117, Mujeres!$A$1:$DW$117)</f>
        <v>1716208.260963734</v>
      </c>
      <c r="AG59" s="46" cm="1">
        <f t="array" ref="AG59">AnualidadPensionado(AG$1,$E59,$B59, $D59, Hombres!$A$1:$DW$117, Mujeres!$A$1:$DW$117)</f>
        <v>1504862.3759804992</v>
      </c>
      <c r="AH59" s="46" cm="1">
        <f t="array" ref="AH59">AnualidadPensionado(AH$1,$E59,$B59, $D59, Hombres!$A$1:$DW$117, Mujeres!$A$1:$DW$117)</f>
        <v>1298135.6270999715</v>
      </c>
      <c r="AI59" s="46" cm="1">
        <f t="array" ref="AI59">AnualidadPensionado(AI$1,$E59,$B59, $D59, Hombres!$A$1:$DW$117, Mujeres!$A$1:$DW$117)</f>
        <v>1099599.9014581114</v>
      </c>
      <c r="AJ59" s="46" cm="1">
        <f t="array" ref="AJ59">AnualidadPensionado(AJ$1,$E59,$B59, $D59, Hombres!$A$1:$DW$117, Mujeres!$A$1:$DW$117)</f>
        <v>912716.34458989254</v>
      </c>
      <c r="AK59" s="46" cm="1">
        <f t="array" ref="AK59">AnualidadPensionado(AK$1,$E59,$B59, $D59, Hombres!$A$1:$DW$117, Mujeres!$A$1:$DW$117)</f>
        <v>740737.30370063905</v>
      </c>
      <c r="AL59" s="46" cm="1">
        <f t="array" ref="AL59">AnualidadPensionado(AL$1,$E59,$B59, $D59, Hombres!$A$1:$DW$117, Mujeres!$A$1:$DW$117)</f>
        <v>586376.12660712935</v>
      </c>
      <c r="AM59" s="46" cm="1">
        <f t="array" ref="AM59">AnualidadPensionado(AM$1,$E59,$B59, $D59, Hombres!$A$1:$DW$117, Mujeres!$A$1:$DW$117)</f>
        <v>451502.36049654672</v>
      </c>
      <c r="AN59" s="46" cm="1">
        <f t="array" ref="AN59">AnualidadPensionado(AN$1,$E59,$B59, $D59, Hombres!$A$1:$DW$117, Mujeres!$A$1:$DW$117)</f>
        <v>337048.19485996972</v>
      </c>
      <c r="AO59" s="46" cm="1">
        <f t="array" ref="AO59">AnualidadPensionado(AO$1,$E59,$B59, $D59, Hombres!$A$1:$DW$117, Mujeres!$A$1:$DW$117)</f>
        <v>243025.6001637023</v>
      </c>
      <c r="AP59" s="46" cm="1">
        <f t="array" ref="AP59">AnualidadPensionado(AP$1,$E59,$B59, $D59, Hombres!$A$1:$DW$117, Mujeres!$A$1:$DW$117)</f>
        <v>168565.92096297821</v>
      </c>
      <c r="AQ59" s="46" cm="1">
        <f t="array" ref="AQ59">AnualidadPensionado(AQ$1,$E59,$B59, $D59, Hombres!$A$1:$DW$117, Mujeres!$A$1:$DW$117)</f>
        <v>111963.22632670552</v>
      </c>
      <c r="AR59" s="46" cm="1">
        <f t="array" ref="AR59">AnualidadPensionado(AR$1,$E59,$B59, $D59, Hombres!$A$1:$DW$117, Mujeres!$A$1:$DW$117)</f>
        <v>70837.721216696169</v>
      </c>
      <c r="AS59" s="46" cm="1">
        <f t="array" ref="AS59">AnualidadPensionado(AS$1,$E59,$B59, $D59, Hombres!$A$1:$DW$117, Mujeres!$A$1:$DW$117)</f>
        <v>42423.608718386313</v>
      </c>
      <c r="AT59" s="46" cm="1">
        <f t="array" ref="AT59">AnualidadPensionado(AT$1,$E59,$B59, $D59, Hombres!$A$1:$DW$117, Mujeres!$A$1:$DW$117)</f>
        <v>23873.797395471334</v>
      </c>
      <c r="AU59" s="46" cm="1">
        <f t="array" ref="AU59">AnualidadPensionado(AU$1,$E59,$B59, $D59, Hombres!$A$1:$DW$117, Mujeres!$A$1:$DW$117)</f>
        <v>12518.624762586453</v>
      </c>
      <c r="AV59" s="46" cm="1">
        <f t="array" ref="AV59">AnualidadPensionado(AV$1,$E59,$B59, $D59, Hombres!$A$1:$DW$117, Mujeres!$A$1:$DW$117)</f>
        <v>6056.5772216671894</v>
      </c>
      <c r="AW59" s="46" cm="1">
        <f t="array" ref="AW59">AnualidadPensionado(AW$1,$E59,$B59, $D59, Hombres!$A$1:$DW$117, Mujeres!$A$1:$DW$117)</f>
        <v>2671.0962820597611</v>
      </c>
      <c r="AX59" s="46" cm="1">
        <f t="array" ref="AX59">AnualidadPensionado(AX$1,$E59,$B59, $D59, Hombres!$A$1:$DW$117, Mujeres!$A$1:$DW$117)</f>
        <v>1057.7631533300025</v>
      </c>
      <c r="AY59" s="46" cm="1">
        <f t="array" ref="AY59">AnualidadPensionado(AY$1,$E59,$B59, $D59, Hombres!$A$1:$DW$117, Mujeres!$A$1:$DW$117)</f>
        <v>368.99662269076788</v>
      </c>
      <c r="AZ59" s="46" cm="1">
        <f t="array" ref="AZ59">AnualidadPensionado(AZ$1,$E59,$B59, $D59, Hombres!$A$1:$DW$117, Mujeres!$A$1:$DW$117)</f>
        <v>110.61615665934848</v>
      </c>
      <c r="BA59" s="46" cm="1">
        <f t="array" ref="BA59">AnualidadPensionado(BA$1,$E59,$B59, $D59, Hombres!$A$1:$DW$117, Mujeres!$A$1:$DW$117)</f>
        <v>27.542058889733855</v>
      </c>
      <c r="BB59" s="46" cm="1">
        <f t="array" ref="BB59">AnualidadPensionado(BB$1,$E59,$B59, $D59, Hombres!$A$1:$DW$117, Mujeres!$A$1:$DW$117)</f>
        <v>0</v>
      </c>
      <c r="BC59" s="46" cm="1">
        <f t="array" ref="BC59">AnualidadPensionado(BC$1,$E59,$B59, $D59, Hombres!$A$1:$DW$117, Mujeres!$A$1:$DW$117)</f>
        <v>0</v>
      </c>
      <c r="BD59" s="46" cm="1">
        <f t="array" ref="BD59">AnualidadPensionado(BD$1,$E59,$B59, $D59, Hombres!$A$1:$DW$117, Mujeres!$A$1:$DW$117)</f>
        <v>0</v>
      </c>
      <c r="BE59" s="46" cm="1">
        <f t="array" ref="BE59">AnualidadPensionado(BE$1,$E59,$B59, $D59, Hombres!$A$1:$DW$117, Mujeres!$A$1:$DW$117)</f>
        <v>0</v>
      </c>
      <c r="BF59" s="46" cm="1">
        <f t="array" ref="BF59">AnualidadPensionado(BF$1,$E59,$B59, $D59, Hombres!$A$1:$DW$117, Mujeres!$A$1:$DW$117)</f>
        <v>0</v>
      </c>
      <c r="BG59" s="46" cm="1">
        <f t="array" ref="BG59">AnualidadPensionado(BG$1,$E59,$B59, $D59, Hombres!$A$1:$DW$117, Mujeres!$A$1:$DW$117)</f>
        <v>0</v>
      </c>
      <c r="BH59" s="46" cm="1">
        <f t="array" ref="BH59">AnualidadPensionado(BH$1,$E59,$B59, $D59, Hombres!$A$1:$DW$117, Mujeres!$A$1:$DW$117)</f>
        <v>0</v>
      </c>
      <c r="BI59" s="46" cm="1">
        <f t="array" ref="BI59">AnualidadPensionado(BI$1,$E59,$B59, $D59, Hombres!$A$1:$DW$117, Mujeres!$A$1:$DW$117)</f>
        <v>0</v>
      </c>
      <c r="BJ59" s="46" cm="1">
        <f t="array" ref="BJ59">AnualidadPensionado(BJ$1,$E59,$B59, $D59, Hombres!$A$1:$DW$117, Mujeres!$A$1:$DW$117)</f>
        <v>0</v>
      </c>
      <c r="BK59" s="46" cm="1">
        <f t="array" ref="BK59">AnualidadPensionado(BK$1,$E59,$B59, $D59, Hombres!$A$1:$DW$117, Mujeres!$A$1:$DW$117)</f>
        <v>0</v>
      </c>
      <c r="BL59" s="46" cm="1">
        <f t="array" ref="BL59">AnualidadPensionado(BL$1,$E59,$B59, $D59, Hombres!$A$1:$DW$117, Mujeres!$A$1:$DW$117)</f>
        <v>0</v>
      </c>
      <c r="BM59" s="46" cm="1">
        <f t="array" ref="BM59">AnualidadPensionado(BM$1,$E59,$B59, $D59, Hombres!$A$1:$DW$117, Mujeres!$A$1:$DW$117)</f>
        <v>0</v>
      </c>
      <c r="BN59" s="46" cm="1">
        <f t="array" ref="BN59">AnualidadPensionado(BN$1,$E59,$B59, $D59, Hombres!$A$1:$DW$117, Mujeres!$A$1:$DW$117)</f>
        <v>0</v>
      </c>
      <c r="BO59" s="46" cm="1">
        <f t="array" ref="BO59">AnualidadPensionado(BO$1,$E59,$B59, $D59, Hombres!$A$1:$DW$117, Mujeres!$A$1:$DW$117)</f>
        <v>0</v>
      </c>
      <c r="BP59" s="46" cm="1">
        <f t="array" ref="BP59">AnualidadPensionado(BP$1,$E59,$B59, $D59, Hombres!$A$1:$DW$117, Mujeres!$A$1:$DW$117)</f>
        <v>0</v>
      </c>
      <c r="BQ59" s="46" cm="1">
        <f t="array" ref="BQ59">AnualidadPensionado(BQ$1,$E59,$B59, $D59, Hombres!$A$1:$DW$117, Mujeres!$A$1:$DW$117)</f>
        <v>0</v>
      </c>
      <c r="BR59" s="46" cm="1">
        <f t="array" ref="BR59">AnualidadPensionado(BR$1,$E59,$B59, $D59, Hombres!$A$1:$DW$117, Mujeres!$A$1:$DW$117)</f>
        <v>0</v>
      </c>
      <c r="BS59" s="46" cm="1">
        <f t="array" ref="BS59">AnualidadPensionado(BS$1,$E59,$B59, $D59, Hombres!$A$1:$DW$117, Mujeres!$A$1:$DW$117)</f>
        <v>0</v>
      </c>
      <c r="BT59" s="46" cm="1">
        <f t="array" ref="BT59">AnualidadPensionado(BT$1,$E59,$B59, $D59, Hombres!$A$1:$DW$117, Mujeres!$A$1:$DW$117)</f>
        <v>0</v>
      </c>
      <c r="BU59" s="46" cm="1">
        <f t="array" ref="BU59">AnualidadPensionado(BU$1,$E59,$B59, $D59, Hombres!$A$1:$DW$117, Mujeres!$A$1:$DW$117)</f>
        <v>0</v>
      </c>
      <c r="BV59" s="46" cm="1">
        <f t="array" ref="BV59">AnualidadPensionado(BV$1,$E59,$B59, $D59, Hombres!$A$1:$DW$117, Mujeres!$A$1:$DW$117)</f>
        <v>0</v>
      </c>
      <c r="BW59" s="46" cm="1">
        <f t="array" ref="BW59">AnualidadPensionado(BW$1,$E59,$B59, $D59, Hombres!$A$1:$DW$117, Mujeres!$A$1:$DW$117)</f>
        <v>0</v>
      </c>
      <c r="BX59" s="46" cm="1">
        <f t="array" ref="BX59">AnualidadPensionado(BX$1,$E59,$B59, $D59, Hombres!$A$1:$DW$117, Mujeres!$A$1:$DW$117)</f>
        <v>0</v>
      </c>
      <c r="BY59" s="46" cm="1">
        <f t="array" ref="BY59">AnualidadPensionado(BY$1,$E59,$B59, $D59, Hombres!$A$1:$DW$117, Mujeres!$A$1:$DW$117)</f>
        <v>0</v>
      </c>
      <c r="BZ59" s="46" cm="1">
        <f t="array" ref="BZ59">AnualidadPensionado(BZ$1,$E59,$B59, $D59, Hombres!$A$1:$DW$117, Mujeres!$A$1:$DW$117)</f>
        <v>0</v>
      </c>
      <c r="CA59" s="46" cm="1">
        <f t="array" ref="CA59">AnualidadPensionado(CA$1,$E59,$B59, $D59, Hombres!$A$1:$DW$117, Mujeres!$A$1:$DW$117)</f>
        <v>0</v>
      </c>
      <c r="CB59" s="46" cm="1">
        <f t="array" ref="CB59">AnualidadPensionado(CB$1,$E59,$B59, $D59, Hombres!$A$1:$DW$117, Mujeres!$A$1:$DW$117)</f>
        <v>0</v>
      </c>
      <c r="CC59" s="46" cm="1">
        <f t="array" ref="CC59">AnualidadPensionado(CC$1,$E59,$B59, $D59, Hombres!$A$1:$DW$117, Mujeres!$A$1:$DW$117)</f>
        <v>0</v>
      </c>
      <c r="CD59" s="46" cm="1">
        <f t="array" ref="CD59">AnualidadPensionado(CD$1,$E59,$B59, $D59, Hombres!$A$1:$DW$117, Mujeres!$A$1:$DW$117)</f>
        <v>0</v>
      </c>
      <c r="CE59" s="46" cm="1">
        <f t="array" ref="CE59">AnualidadPensionado(CE$1,$E59,$B59, $D59, Hombres!$A$1:$DW$117, Mujeres!$A$1:$DW$117)</f>
        <v>0</v>
      </c>
      <c r="CF59" s="46" cm="1">
        <f t="array" ref="CF59">AnualidadPensionado(CF$1,$E59,$B59, $D59, Hombres!$A$1:$DW$117, Mujeres!$A$1:$DW$117)</f>
        <v>0</v>
      </c>
      <c r="CG59" s="46" cm="1">
        <f t="array" ref="CG59">AnualidadPensionado(CG$1,$E59,$B59, $D59, Hombres!$A$1:$DW$117, Mujeres!$A$1:$DW$117)</f>
        <v>0</v>
      </c>
      <c r="CH59" s="46" cm="1">
        <f t="array" ref="CH59">AnualidadPensionado(CH$1,$E59,$B59, $D59, Hombres!$A$1:$DW$117, Mujeres!$A$1:$DW$117)</f>
        <v>0</v>
      </c>
      <c r="CI59" s="46" cm="1">
        <f t="array" ref="CI59">AnualidadPensionado(CI$1,$E59,$B59, $D59, Hombres!$A$1:$DW$117, Mujeres!$A$1:$DW$117)</f>
        <v>0</v>
      </c>
      <c r="CJ59" s="46" cm="1">
        <f t="array" ref="CJ59">AnualidadPensionado(CJ$1,$E59,$B59, $D59, Hombres!$A$1:$DW$117, Mujeres!$A$1:$DW$117)</f>
        <v>0</v>
      </c>
      <c r="CK59" s="46" cm="1">
        <f t="array" ref="CK59">AnualidadPensionado(CK$1,$E59,$B59, $D59, Hombres!$A$1:$DW$117, Mujeres!$A$1:$DW$117)</f>
        <v>0</v>
      </c>
      <c r="CL59" s="46" cm="1">
        <f t="array" ref="CL59">AnualidadPensionado(CL$1,$E59,$B59, $D59, Hombres!$A$1:$DW$117, Mujeres!$A$1:$DW$117)</f>
        <v>0</v>
      </c>
      <c r="CM59" s="46" cm="1">
        <f t="array" ref="CM59">AnualidadPensionado(CM$1,$E59,$B59, $D59, Hombres!$A$1:$DW$117, Mujeres!$A$1:$DW$117)</f>
        <v>0</v>
      </c>
      <c r="CN59" s="46" cm="1">
        <f t="array" ref="CN59">AnualidadPensionado(CN$1,$E59,$B59, $D59, Hombres!$A$1:$DW$117, Mujeres!$A$1:$DW$117)</f>
        <v>0</v>
      </c>
      <c r="CO59" s="46" cm="1">
        <f t="array" ref="CO59">AnualidadPensionado(CO$1,$E59,$B59, $D59, Hombres!$A$1:$DW$117, Mujeres!$A$1:$DW$117)</f>
        <v>0</v>
      </c>
      <c r="CP59" s="46" cm="1">
        <f t="array" ref="CP59">AnualidadPensionado(CP$1,$E59,$B59, $D59, Hombres!$A$1:$DW$117, Mujeres!$A$1:$DW$117)</f>
        <v>0</v>
      </c>
      <c r="CQ59" s="46" cm="1">
        <f t="array" ref="CQ59">AnualidadPensionado(CQ$1,$E59,$B59, $D59, Hombres!$A$1:$DW$117, Mujeres!$A$1:$DW$117)</f>
        <v>0</v>
      </c>
      <c r="CR59" s="46" cm="1">
        <f t="array" ref="CR59">AnualidadPensionado(CR$1,$E59,$B59, $D59, Hombres!$A$1:$DW$117, Mujeres!$A$1:$DW$117)</f>
        <v>0</v>
      </c>
      <c r="CS59" s="46" cm="1">
        <f t="array" ref="CS59">AnualidadPensionado(CS$1,$E59,$B59, $D59, Hombres!$A$1:$DW$117, Mujeres!$A$1:$DW$117)</f>
        <v>0</v>
      </c>
      <c r="CT59" s="46" cm="1">
        <f t="array" ref="CT59">AnualidadPensionado(CT$1,$E59,$B59, $D59, Hombres!$A$1:$DW$117, Mujeres!$A$1:$DW$117)</f>
        <v>0</v>
      </c>
      <c r="CU59" s="46" cm="1">
        <f t="array" ref="CU59">AnualidadPensionado(CU$1,$E59,$B59, $D59, Hombres!$A$1:$DW$117, Mujeres!$A$1:$DW$117)</f>
        <v>0</v>
      </c>
      <c r="CV59" s="46" cm="1">
        <f t="array" ref="CV59">AnualidadPensionado(CV$1,$E59,$B59, $D59, Hombres!$A$1:$DW$117, Mujeres!$A$1:$DW$117)</f>
        <v>0</v>
      </c>
      <c r="CW59" s="46" cm="1">
        <f t="array" ref="CW59">AnualidadPensionado(CW$1,$E59,$B59, $D59, Hombres!$A$1:$DW$117, Mujeres!$A$1:$DW$117)</f>
        <v>0</v>
      </c>
      <c r="CX59" s="46" cm="1">
        <f t="array" ref="CX59">AnualidadPensionado(CX$1,$E59,$B59, $D59, Hombres!$A$1:$DW$117, Mujeres!$A$1:$DW$117)</f>
        <v>0</v>
      </c>
      <c r="CY59" s="46" cm="1">
        <f t="array" ref="CY59">AnualidadPensionado(CY$1,$E59,$B59, $D59, Hombres!$A$1:$DW$117, Mujeres!$A$1:$DW$117)</f>
        <v>0</v>
      </c>
      <c r="DB59" s="21"/>
      <c r="DC59" s="46" cm="1">
        <f t="array" ref="DC59">beneficio_muerte_individual_pensionado(DC$1,$E59,$B59, Hombres!$A$1:$DW$117, Mujeres!$A$1:$DW$117)</f>
        <v>0</v>
      </c>
      <c r="DD59" s="46" cm="1">
        <f t="array" ref="DD59">beneficio_muerte_individual_pensionado(DD$1,$E59,$B59, Hombres!$A$1:$DW$117, Mujeres!$A$1:$DW$117)</f>
        <v>52473</v>
      </c>
      <c r="DE59" s="46" cm="1">
        <f t="array" ref="DE59">beneficio_muerte_individual_pensionado(DE$1,$E59,$B59, Hombres!$A$1:$DW$117, Mujeres!$A$1:$DW$117)</f>
        <v>56084.069992499994</v>
      </c>
      <c r="DF59" s="46" cm="1">
        <f t="array" ref="DF59">beneficio_muerte_individual_pensionado(DF$1,$E59,$B59, Hombres!$A$1:$DW$117, Mujeres!$A$1:$DW$117)</f>
        <v>60480.600911259877</v>
      </c>
      <c r="DG59" s="46" cm="1">
        <f t="array" ref="DG59">beneficio_muerte_individual_pensionado(DG$1,$E59,$B59, Hombres!$A$1:$DW$117, Mujeres!$A$1:$DW$117)</f>
        <v>65446.753316512688</v>
      </c>
      <c r="DH59" s="46" cm="1">
        <f t="array" ref="DH59">beneficio_muerte_individual_pensionado(DH$1,$E59,$B59, Hombres!$A$1:$DW$117, Mujeres!$A$1:$DW$117)</f>
        <v>70627.119532050565</v>
      </c>
      <c r="DI59" s="46" cm="1">
        <f t="array" ref="DI59">beneficio_muerte_individual_pensionado(DI$1,$E59,$B59, Hombres!$A$1:$DW$117, Mujeres!$A$1:$DW$117)</f>
        <v>75571.409534325474</v>
      </c>
      <c r="DJ59" s="46" cm="1">
        <f t="array" ref="DJ59">beneficio_muerte_individual_pensionado(DJ$1,$E59,$B59, Hombres!$A$1:$DW$117, Mujeres!$A$1:$DW$117)</f>
        <v>80059.163601088905</v>
      </c>
      <c r="DK59" s="46" cm="1">
        <f t="array" ref="DK59">beneficio_muerte_individual_pensionado(DK$1,$E59,$B59, Hombres!$A$1:$DW$117, Mujeres!$A$1:$DW$117)</f>
        <v>84121.043003319646</v>
      </c>
      <c r="DL59" s="46" cm="1">
        <f t="array" ref="DL59">beneficio_muerte_individual_pensionado(DL$1,$E59,$B59, Hombres!$A$1:$DW$117, Mujeres!$A$1:$DW$117)</f>
        <v>87837.430728577659</v>
      </c>
      <c r="DM59" s="46" cm="1">
        <f t="array" ref="DM59">beneficio_muerte_individual_pensionado(DM$1,$E59,$B59, Hombres!$A$1:$DW$117, Mujeres!$A$1:$DW$117)</f>
        <v>91412.083043518112</v>
      </c>
      <c r="DN59" s="46" cm="1">
        <f t="array" ref="DN59">beneficio_muerte_individual_pensionado(DN$1,$E59,$B59, Hombres!$A$1:$DW$117, Mujeres!$A$1:$DW$117)</f>
        <v>98593.942452971198</v>
      </c>
      <c r="DO59" s="46" cm="1">
        <f t="array" ref="DO59">beneficio_muerte_individual_pensionado(DO$1,$E59,$B59, Hombres!$A$1:$DW$117, Mujeres!$A$1:$DW$117)</f>
        <v>102726.66141568676</v>
      </c>
      <c r="DP59" s="46" cm="1">
        <f t="array" ref="DP59">beneficio_muerte_individual_pensionado(DP$1,$E59,$B59, Hombres!$A$1:$DW$117, Mujeres!$A$1:$DW$117)</f>
        <v>106666.95988578566</v>
      </c>
      <c r="DQ59" s="46" cm="1">
        <f t="array" ref="DQ59">beneficio_muerte_individual_pensionado(DQ$1,$E59,$B59, Hombres!$A$1:$DW$117, Mujeres!$A$1:$DW$117)</f>
        <v>110287.99034428695</v>
      </c>
      <c r="DR59" s="46" cm="1">
        <f t="array" ref="DR59">beneficio_muerte_individual_pensionado(DR$1,$E59,$B59, Hombres!$A$1:$DW$117, Mujeres!$A$1:$DW$117)</f>
        <v>113485.96143427993</v>
      </c>
      <c r="DS59" s="46" cm="1">
        <f t="array" ref="DS59">beneficio_muerte_individual_pensionado(DS$1,$E59,$B59, Hombres!$A$1:$DW$117, Mujeres!$A$1:$DW$117)</f>
        <v>116200.81243157592</v>
      </c>
      <c r="DT59" s="46" cm="1">
        <f t="array" ref="DT59">beneficio_muerte_individual_pensionado(DT$1,$E59,$B59, Hombres!$A$1:$DW$117, Mujeres!$A$1:$DW$117)</f>
        <v>118414.28762659924</v>
      </c>
      <c r="DU59" s="46" cm="1">
        <f t="array" ref="DU59">beneficio_muerte_individual_pensionado(DU$1,$E59,$B59, Hombres!$A$1:$DW$117, Mujeres!$A$1:$DW$117)</f>
        <v>120019.53614960576</v>
      </c>
      <c r="DV59" s="46" cm="1">
        <f t="array" ref="DV59">beneficio_muerte_individual_pensionado(DV$1,$E59,$B59, Hombres!$A$1:$DW$117, Mujeres!$A$1:$DW$117)</f>
        <v>120799.86163526685</v>
      </c>
      <c r="DW59" s="46" cm="1">
        <f t="array" ref="DW59">beneficio_muerte_individual_pensionado(DW$1,$E59,$B59, Hombres!$A$1:$DW$117, Mujeres!$A$1:$DW$117)</f>
        <v>120575.78803813693</v>
      </c>
      <c r="DX59" s="46" cm="1">
        <f t="array" ref="DX59">beneficio_muerte_individual_pensionado(DX$1,$E59,$B59, Hombres!$A$1:$DW$117, Mujeres!$A$1:$DW$117)</f>
        <v>119284.38095425892</v>
      </c>
      <c r="DY59" s="46" cm="1">
        <f t="array" ref="DY59">beneficio_muerte_individual_pensionado(DY$1,$E59,$B59, Hombres!$A$1:$DW$117, Mujeres!$A$1:$DW$117)</f>
        <v>116907.11172027253</v>
      </c>
      <c r="DZ59" s="46" cm="1">
        <f t="array" ref="DZ59">beneficio_muerte_individual_pensionado(DZ$1,$E59,$B59, Hombres!$A$1:$DW$117, Mujeres!$A$1:$DW$117)</f>
        <v>113382.79785592498</v>
      </c>
      <c r="EA59" s="46" cm="1">
        <f t="array" ref="EA59">beneficio_muerte_individual_pensionado(EA$1,$E59,$B59, Hombres!$A$1:$DW$117, Mujeres!$A$1:$DW$117)</f>
        <v>108609.0343108185</v>
      </c>
      <c r="EB59" s="46" cm="1">
        <f t="array" ref="EB59">beneficio_muerte_individual_pensionado(EB$1,$E59,$B59, Hombres!$A$1:$DW$117, Mujeres!$A$1:$DW$117)</f>
        <v>102583.53507417973</v>
      </c>
      <c r="EC59" s="46" cm="1">
        <f t="array" ref="EC59">beneficio_muerte_individual_pensionado(EC$1,$E59,$B59, Hombres!$A$1:$DW$117, Mujeres!$A$1:$DW$117)</f>
        <v>95442.74842687363</v>
      </c>
      <c r="ED59" s="46" cm="1">
        <f t="array" ref="ED59">beneficio_muerte_individual_pensionado(ED$1,$E59,$B59, Hombres!$A$1:$DW$117, Mujeres!$A$1:$DW$117)</f>
        <v>87367.803368564651</v>
      </c>
      <c r="EE59" s="46" cm="1">
        <f t="array" ref="EE59">beneficio_muerte_individual_pensionado(EE$1,$E59,$B59, Hombres!$A$1:$DW$117, Mujeres!$A$1:$DW$117)</f>
        <v>78533.792994025294</v>
      </c>
      <c r="EF59" s="46" cm="1">
        <f t="array" ref="EF59">beneficio_muerte_individual_pensionado(EF$1,$E59,$B59, Hombres!$A$1:$DW$117, Mujeres!$A$1:$DW$117)</f>
        <v>69133.649760925502</v>
      </c>
      <c r="EG59" s="46" cm="1">
        <f t="array" ref="EG59">beneficio_muerte_individual_pensionado(EG$1,$E59,$B59, Hombres!$A$1:$DW$117, Mujeres!$A$1:$DW$117)</f>
        <v>59451.483698010183</v>
      </c>
      <c r="EH59" s="46" cm="1">
        <f t="array" ref="EH59">beneficio_muerte_individual_pensionado(EH$1,$E59,$B59, Hombres!$A$1:$DW$117, Mujeres!$A$1:$DW$117)</f>
        <v>49836.341570041688</v>
      </c>
      <c r="EI59" s="46" cm="1">
        <f t="array" ref="EI59">beneficio_muerte_individual_pensionado(EI$1,$E59,$B59, Hombres!$A$1:$DW$117, Mujeres!$A$1:$DW$117)</f>
        <v>40620.569485192762</v>
      </c>
      <c r="EJ59" s="46" cm="1">
        <f t="array" ref="EJ59">beneficio_muerte_individual_pensionado(EJ$1,$E59,$B59, Hombres!$A$1:$DW$117, Mujeres!$A$1:$DW$117)</f>
        <v>32084.414916268652</v>
      </c>
      <c r="EK59" s="46" cm="1">
        <f t="array" ref="EK59">beneficio_muerte_individual_pensionado(EK$1,$E59,$B59, Hombres!$A$1:$DW$117, Mujeres!$A$1:$DW$117)</f>
        <v>24454.24823773163</v>
      </c>
      <c r="EL59" s="46" cm="1">
        <f t="array" ref="EL59">beneficio_muerte_individual_pensionado(EL$1,$E59,$B59, Hombres!$A$1:$DW$117, Mujeres!$A$1:$DW$117)</f>
        <v>17907.219896956867</v>
      </c>
      <c r="EM59" s="46" cm="1">
        <f t="array" ref="EM59">beneficio_muerte_individual_pensionado(EM$1,$E59,$B59, Hombres!$A$1:$DW$117, Mujeres!$A$1:$DW$117)</f>
        <v>12542.886308373658</v>
      </c>
      <c r="EN59" s="46" cm="1">
        <f t="array" ref="EN59">beneficio_muerte_individual_pensionado(EN$1,$E59,$B59, Hombres!$A$1:$DW$117, Mujeres!$A$1:$DW$117)</f>
        <v>8360.0868472346647</v>
      </c>
      <c r="EO59" s="46" cm="1">
        <f t="array" ref="EO59">beneficio_muerte_individual_pensionado(EO$1,$E59,$B59, Hombres!$A$1:$DW$117, Mujeres!$A$1:$DW$117)</f>
        <v>5268.3441381930397</v>
      </c>
      <c r="EP59" s="46" cm="1">
        <f t="array" ref="EP59">beneficio_muerte_individual_pensionado(EP$1,$E59,$B59, Hombres!$A$1:$DW$117, Mujeres!$A$1:$DW$117)</f>
        <v>3114.8361985973415</v>
      </c>
      <c r="EQ59" s="46" cm="1">
        <f t="array" ref="EQ59">beneficio_muerte_individual_pensionado(EQ$1,$E59,$B59, Hombres!$A$1:$DW$117, Mujeres!$A$1:$DW$117)</f>
        <v>1712.9509263340951</v>
      </c>
      <c r="ER59" s="46" cm="1">
        <f t="array" ref="ER59">beneficio_muerte_individual_pensionado(ER$1,$E59,$B59, Hombres!$A$1:$DW$117, Mujeres!$A$1:$DW$117)</f>
        <v>867.61773036860939</v>
      </c>
      <c r="ES59" s="46" cm="1">
        <f t="array" ref="ES59">beneficio_muerte_individual_pensionado(ES$1,$E59,$B59, Hombres!$A$1:$DW$117, Mujeres!$A$1:$DW$117)</f>
        <v>399.89213979210592</v>
      </c>
      <c r="ET59" s="46" cm="1">
        <f t="array" ref="ET59">beneficio_muerte_individual_pensionado(ET$1,$E59,$B59, Hombres!$A$1:$DW$117, Mujeres!$A$1:$DW$117)</f>
        <v>165.18202873211899</v>
      </c>
      <c r="EU59" s="46" cm="1">
        <f t="array" ref="EU59">beneficio_muerte_individual_pensionado(EU$1,$E59,$B59, Hombres!$A$1:$DW$117, Mujeres!$A$1:$DW$117)</f>
        <v>59.975062343732901</v>
      </c>
      <c r="EV59" s="46" cm="1">
        <f t="array" ref="EV59">beneficio_muerte_individual_pensionado(EV$1,$E59,$B59, Hombres!$A$1:$DW$117, Mujeres!$A$1:$DW$117)</f>
        <v>18.669434523758422</v>
      </c>
      <c r="EW59" s="46" cm="1">
        <f t="array" ref="EW59">beneficio_muerte_individual_pensionado(EW$1,$E59,$B59, Hombres!$A$1:$DW$117, Mujeres!$A$1:$DW$117)</f>
        <v>5.9518381138049712</v>
      </c>
      <c r="EX59" s="46" cm="1">
        <f t="array" ref="EX59">beneficio_muerte_individual_pensionado(EX$1,$E59,$B59, Hombres!$A$1:$DW$117, Mujeres!$A$1:$DW$117)</f>
        <v>0</v>
      </c>
      <c r="EY59" s="46" cm="1">
        <f t="array" ref="EY59">beneficio_muerte_individual_pensionado(EY$1,$E59,$B59, Hombres!$A$1:$DW$117, Mujeres!$A$1:$DW$117)</f>
        <v>0</v>
      </c>
      <c r="EZ59" s="46" cm="1">
        <f t="array" ref="EZ59">beneficio_muerte_individual_pensionado(EZ$1,$E59,$B59, Hombres!$A$1:$DW$117, Mujeres!$A$1:$DW$117)</f>
        <v>0</v>
      </c>
      <c r="FA59" s="46" cm="1">
        <f t="array" ref="FA59">beneficio_muerte_individual_pensionado(FA$1,$E59,$B59, Hombres!$A$1:$DW$117, Mujeres!$A$1:$DW$117)</f>
        <v>0</v>
      </c>
      <c r="FB59" s="46" cm="1">
        <f t="array" ref="FB59">beneficio_muerte_individual_pensionado(FB$1,$E59,$B59, Hombres!$A$1:$DW$117, Mujeres!$A$1:$DW$117)</f>
        <v>0</v>
      </c>
      <c r="FC59" s="46" cm="1">
        <f t="array" ref="FC59">beneficio_muerte_individual_pensionado(FC$1,$E59,$B59, Hombres!$A$1:$DW$117, Mujeres!$A$1:$DW$117)</f>
        <v>0</v>
      </c>
      <c r="FD59" s="46" cm="1">
        <f t="array" ref="FD59">beneficio_muerte_individual_pensionado(FD$1,$E59,$B59, Hombres!$A$1:$DW$117, Mujeres!$A$1:$DW$117)</f>
        <v>0</v>
      </c>
      <c r="FE59" s="46" cm="1">
        <f t="array" ref="FE59">beneficio_muerte_individual_pensionado(FE$1,$E59,$B59, Hombres!$A$1:$DW$117, Mujeres!$A$1:$DW$117)</f>
        <v>0</v>
      </c>
      <c r="FF59" s="46" cm="1">
        <f t="array" ref="FF59">beneficio_muerte_individual_pensionado(FF$1,$E59,$B59, Hombres!$A$1:$DW$117, Mujeres!$A$1:$DW$117)</f>
        <v>0</v>
      </c>
      <c r="FG59" s="46" cm="1">
        <f t="array" ref="FG59">beneficio_muerte_individual_pensionado(FG$1,$E59,$B59, Hombres!$A$1:$DW$117, Mujeres!$A$1:$DW$117)</f>
        <v>0</v>
      </c>
      <c r="FH59" s="46" cm="1">
        <f t="array" ref="FH59">beneficio_muerte_individual_pensionado(FH$1,$E59,$B59, Hombres!$A$1:$DW$117, Mujeres!$A$1:$DW$117)</f>
        <v>0</v>
      </c>
      <c r="FI59" s="46" cm="1">
        <f t="array" ref="FI59">beneficio_muerte_individual_pensionado(FI$1,$E59,$B59, Hombres!$A$1:$DW$117, Mujeres!$A$1:$DW$117)</f>
        <v>0</v>
      </c>
      <c r="FJ59" s="46" cm="1">
        <f t="array" ref="FJ59">beneficio_muerte_individual_pensionado(FJ$1,$E59,$B59, Hombres!$A$1:$DW$117, Mujeres!$A$1:$DW$117)</f>
        <v>0</v>
      </c>
      <c r="FK59" s="46" cm="1">
        <f t="array" ref="FK59">beneficio_muerte_individual_pensionado(FK$1,$E59,$B59, Hombres!$A$1:$DW$117, Mujeres!$A$1:$DW$117)</f>
        <v>0</v>
      </c>
      <c r="FL59" s="46" cm="1">
        <f t="array" ref="FL59">beneficio_muerte_individual_pensionado(FL$1,$E59,$B59, Hombres!$A$1:$DW$117, Mujeres!$A$1:$DW$117)</f>
        <v>0</v>
      </c>
      <c r="FM59" s="46" cm="1">
        <f t="array" ref="FM59">beneficio_muerte_individual_pensionado(FM$1,$E59,$B59, Hombres!$A$1:$DW$117, Mujeres!$A$1:$DW$117)</f>
        <v>0</v>
      </c>
      <c r="FN59" s="46" cm="1">
        <f t="array" ref="FN59">beneficio_muerte_individual_pensionado(FN$1,$E59,$B59, Hombres!$A$1:$DW$117, Mujeres!$A$1:$DW$117)</f>
        <v>0</v>
      </c>
      <c r="FO59" s="46" cm="1">
        <f t="array" ref="FO59">beneficio_muerte_individual_pensionado(FO$1,$E59,$B59, Hombres!$A$1:$DW$117, Mujeres!$A$1:$DW$117)</f>
        <v>0</v>
      </c>
      <c r="FP59" s="46" cm="1">
        <f t="array" ref="FP59">beneficio_muerte_individual_pensionado(FP$1,$E59,$B59, Hombres!$A$1:$DW$117, Mujeres!$A$1:$DW$117)</f>
        <v>0</v>
      </c>
      <c r="FQ59" s="46" cm="1">
        <f t="array" ref="FQ59">beneficio_muerte_individual_pensionado(FQ$1,$E59,$B59, Hombres!$A$1:$DW$117, Mujeres!$A$1:$DW$117)</f>
        <v>0</v>
      </c>
      <c r="FR59" s="46" cm="1">
        <f t="array" ref="FR59">beneficio_muerte_individual_pensionado(FR$1,$E59,$B59, Hombres!$A$1:$DW$117, Mujeres!$A$1:$DW$117)</f>
        <v>0</v>
      </c>
      <c r="FS59" s="46" cm="1">
        <f t="array" ref="FS59">beneficio_muerte_individual_pensionado(FS$1,$E59,$B59, Hombres!$A$1:$DW$117, Mujeres!$A$1:$DW$117)</f>
        <v>0</v>
      </c>
      <c r="FT59" s="46" cm="1">
        <f t="array" ref="FT59">beneficio_muerte_individual_pensionado(FT$1,$E59,$B59, Hombres!$A$1:$DW$117, Mujeres!$A$1:$DW$117)</f>
        <v>0</v>
      </c>
      <c r="FU59" s="46" cm="1">
        <f t="array" ref="FU59">beneficio_muerte_individual_pensionado(FU$1,$E59,$B59, Hombres!$A$1:$DW$117, Mujeres!$A$1:$DW$117)</f>
        <v>0</v>
      </c>
      <c r="FV59" s="46" cm="1">
        <f t="array" ref="FV59">beneficio_muerte_individual_pensionado(FV$1,$E59,$B59, Hombres!$A$1:$DW$117, Mujeres!$A$1:$DW$117)</f>
        <v>0</v>
      </c>
      <c r="FW59" s="46" cm="1">
        <f t="array" ref="FW59">beneficio_muerte_individual_pensionado(FW$1,$E59,$B59, Hombres!$A$1:$DW$117, Mujeres!$A$1:$DW$117)</f>
        <v>0</v>
      </c>
      <c r="FX59" s="46" cm="1">
        <f t="array" ref="FX59">beneficio_muerte_individual_pensionado(FX$1,$E59,$B59, Hombres!$A$1:$DW$117, Mujeres!$A$1:$DW$117)</f>
        <v>0</v>
      </c>
      <c r="FY59" s="46" cm="1">
        <f t="array" ref="FY59">beneficio_muerte_individual_pensionado(FY$1,$E59,$B59, Hombres!$A$1:$DW$117, Mujeres!$A$1:$DW$117)</f>
        <v>0</v>
      </c>
      <c r="FZ59" s="46" cm="1">
        <f t="array" ref="FZ59">beneficio_muerte_individual_pensionado(FZ$1,$E59,$B59, Hombres!$A$1:$DW$117, Mujeres!$A$1:$DW$117)</f>
        <v>0</v>
      </c>
      <c r="GA59" s="46" cm="1">
        <f t="array" ref="GA59">beneficio_muerte_individual_pensionado(GA$1,$E59,$B59, Hombres!$A$1:$DW$117, Mujeres!$A$1:$DW$117)</f>
        <v>0</v>
      </c>
      <c r="GB59" s="46" cm="1">
        <f t="array" ref="GB59">beneficio_muerte_individual_pensionado(GB$1,$E59,$B59, Hombres!$A$1:$DW$117, Mujeres!$A$1:$DW$117)</f>
        <v>0</v>
      </c>
      <c r="GC59" s="46" cm="1">
        <f t="array" ref="GC59">beneficio_muerte_individual_pensionado(GC$1,$E59,$B59, Hombres!$A$1:$DW$117, Mujeres!$A$1:$DW$117)</f>
        <v>0</v>
      </c>
      <c r="GD59" s="46" cm="1">
        <f t="array" ref="GD59">beneficio_muerte_individual_pensionado(GD$1,$E59,$B59, Hombres!$A$1:$DW$117, Mujeres!$A$1:$DW$117)</f>
        <v>0</v>
      </c>
      <c r="GE59" s="46" cm="1">
        <f t="array" ref="GE59">beneficio_muerte_individual_pensionado(GE$1,$E59,$B59, Hombres!$A$1:$DW$117, Mujeres!$A$1:$DW$117)</f>
        <v>0</v>
      </c>
      <c r="GF59" s="46" cm="1">
        <f t="array" ref="GF59">beneficio_muerte_individual_pensionado(GF$1,$E59,$B59, Hombres!$A$1:$DW$117, Mujeres!$A$1:$DW$117)</f>
        <v>0</v>
      </c>
      <c r="GG59" s="46" cm="1">
        <f t="array" ref="GG59">beneficio_muerte_individual_pensionado(GG$1,$E59,$B59, Hombres!$A$1:$DW$117, Mujeres!$A$1:$DW$117)</f>
        <v>0</v>
      </c>
      <c r="GH59" s="46" cm="1">
        <f t="array" ref="GH59">beneficio_muerte_individual_pensionado(GH$1,$E59,$B59, Hombres!$A$1:$DW$117, Mujeres!$A$1:$DW$117)</f>
        <v>0</v>
      </c>
      <c r="GI59" s="46" cm="1">
        <f t="array" ref="GI59">beneficio_muerte_individual_pensionado(GI$1,$E59,$B59, Hombres!$A$1:$DW$117, Mujeres!$A$1:$DW$117)</f>
        <v>0</v>
      </c>
      <c r="GJ59" s="46" cm="1">
        <f t="array" ref="GJ59">beneficio_muerte_individual_pensionado(GJ$1,$E59,$B59, Hombres!$A$1:$DW$117, Mujeres!$A$1:$DW$117)</f>
        <v>0</v>
      </c>
      <c r="GK59" s="46" cm="1">
        <f t="array" ref="GK59">beneficio_muerte_individual_pensionado(GK$1,$E59,$B59, Hombres!$A$1:$DW$117, Mujeres!$A$1:$DW$117)</f>
        <v>0</v>
      </c>
      <c r="GL59" s="46" cm="1">
        <f t="array" ref="GL59">beneficio_muerte_individual_pensionado(GL$1,$E59,$B59, Hombres!$A$1:$DW$117, Mujeres!$A$1:$DW$117)</f>
        <v>0</v>
      </c>
      <c r="GM59" s="46" cm="1">
        <f t="array" ref="GM59">beneficio_muerte_individual_pensionado(GM$1,$E59,$B59, Hombres!$A$1:$DW$117, Mujeres!$A$1:$DW$117)</f>
        <v>0</v>
      </c>
      <c r="GN59" s="46" cm="1">
        <f t="array" ref="GN59">beneficio_muerte_individual_pensionado(GN$1,$E59,$B59, Hombres!$A$1:$DW$117, Mujeres!$A$1:$DW$117)</f>
        <v>0</v>
      </c>
      <c r="GO59" s="46" cm="1">
        <f t="array" ref="GO59">beneficio_muerte_individual_pensionado(GO$1,$E59,$B59, Hombres!$A$1:$DW$117, Mujeres!$A$1:$DW$117)</f>
        <v>0</v>
      </c>
      <c r="GP59" s="46" cm="1">
        <f t="array" ref="GP59">beneficio_muerte_individual_pensionado(GP$1,$E59,$B59, Hombres!$A$1:$DW$117, Mujeres!$A$1:$DW$117)</f>
        <v>0</v>
      </c>
      <c r="GQ59" s="46" cm="1">
        <f t="array" ref="GQ59">beneficio_muerte_individual_pensionado(GQ$1,$E59,$B59, Hombres!$A$1:$DW$117, Mujeres!$A$1:$DW$117)</f>
        <v>0</v>
      </c>
      <c r="GR59" s="46" cm="1">
        <f t="array" ref="GR59">beneficio_muerte_individual_pensionado(GR$1,$E59,$B59, Hombres!$A$1:$DW$117, Mujeres!$A$1:$DW$117)</f>
        <v>0</v>
      </c>
      <c r="GS59" s="46" cm="1">
        <f t="array" ref="GS59">beneficio_muerte_individual_pensionado(GS$1,$E59,$B59, Hombres!$A$1:$DW$117, Mujeres!$A$1:$DW$117)</f>
        <v>0</v>
      </c>
      <c r="GT59" s="46" cm="1">
        <f t="array" ref="GT59">beneficio_muerte_individual_pensionado(GT$1,$E59,$B59, Hombres!$A$1:$DW$117, Mujeres!$A$1:$DW$117)</f>
        <v>0</v>
      </c>
    </row>
    <row r="60" spans="1:202" x14ac:dyDescent="0.2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6" cm="1">
        <f t="array" ref="H60">AnualidadPensionado(H$1,$E60,$B60, $D60, Hombres!$A$1:$DW$117, Mujeres!$A$1:$DW$117)</f>
        <v>0</v>
      </c>
      <c r="I60" s="46" cm="1">
        <f t="array" ref="I60">AnualidadPensionado(I$1,$E60,$B60, $D60, Hombres!$A$1:$DW$117, Mujeres!$A$1:$DW$117)</f>
        <v>426006.43701630301</v>
      </c>
      <c r="J60" s="46" cm="1">
        <f t="array" ref="J60">AnualidadPensionado(J$1,$E60,$B60, $D60, Hombres!$A$1:$DW$117, Mujeres!$A$1:$DW$117)</f>
        <v>429804.36065745552</v>
      </c>
      <c r="K60" s="46" cm="1">
        <f t="array" ref="K60">AnualidadPensionado(K$1,$E60,$B60, $D60, Hombres!$A$1:$DW$117, Mujeres!$A$1:$DW$117)</f>
        <v>432770.6679168595</v>
      </c>
      <c r="L60" s="46" cm="1">
        <f t="array" ref="L60">AnualidadPensionado(L$1,$E60,$B60, $D60, Hombres!$A$1:$DW$117, Mujeres!$A$1:$DW$117)</f>
        <v>434703.72985249182</v>
      </c>
      <c r="M60" s="46" cm="1">
        <f t="array" ref="M60">AnualidadPensionado(M$1,$E60,$B60, $D60, Hombres!$A$1:$DW$117, Mujeres!$A$1:$DW$117)</f>
        <v>435411.12801382173</v>
      </c>
      <c r="N60" s="46" cm="1">
        <f t="array" ref="N60">AnualidadPensionado(N$1,$E60,$B60, $D60, Hombres!$A$1:$DW$117, Mujeres!$A$1:$DW$117)</f>
        <v>434244.87887202564</v>
      </c>
      <c r="O60" s="46" cm="1">
        <f t="array" ref="O60">AnualidadPensionado(O$1,$E60,$B60, $D60, Hombres!$A$1:$DW$117, Mujeres!$A$1:$DW$117)</f>
        <v>431579.94757903984</v>
      </c>
      <c r="P60" s="46" cm="1">
        <f t="array" ref="P60">AnualidadPensionado(P$1,$E60,$B60, $D60, Hombres!$A$1:$DW$117, Mujeres!$A$1:$DW$117)</f>
        <v>427259.10336524219</v>
      </c>
      <c r="Q60" s="46" cm="1">
        <f t="array" ref="Q60">AnualidadPensionado(Q$1,$E60,$B60, $D60, Hombres!$A$1:$DW$117, Mujeres!$A$1:$DW$117)</f>
        <v>421146.96962500585</v>
      </c>
      <c r="R60" s="46" cm="1">
        <f t="array" ref="R60">AnualidadPensionado(R$1,$E60,$B60, $D60, Hombres!$A$1:$DW$117, Mujeres!$A$1:$DW$117)</f>
        <v>413133.64535580849</v>
      </c>
      <c r="S60" s="46" cm="1">
        <f t="array" ref="S60">AnualidadPensionado(S$1,$E60,$B60, $D60, Hombres!$A$1:$DW$117, Mujeres!$A$1:$DW$117)</f>
        <v>403108.43235838652</v>
      </c>
      <c r="T60" s="46" cm="1">
        <f t="array" ref="T60">AnualidadPensionado(T$1,$E60,$B60, $D60, Hombres!$A$1:$DW$117, Mujeres!$A$1:$DW$117)</f>
        <v>390959.09692698304</v>
      </c>
      <c r="U60" s="46" cm="1">
        <f t="array" ref="U60">AnualidadPensionado(U$1,$E60,$B60, $D60, Hombres!$A$1:$DW$117, Mujeres!$A$1:$DW$117)</f>
        <v>376603.84360381786</v>
      </c>
      <c r="V60" s="46" cm="1">
        <f t="array" ref="V60">AnualidadPensionado(V$1,$E60,$B60, $D60, Hombres!$A$1:$DW$117, Mujeres!$A$1:$DW$117)</f>
        <v>360029.92308764567</v>
      </c>
      <c r="W60" s="46" cm="1">
        <f t="array" ref="W60">AnualidadPensionado(W$1,$E60,$B60, $D60, Hombres!$A$1:$DW$117, Mujeres!$A$1:$DW$117)</f>
        <v>341295.36964683468</v>
      </c>
      <c r="X60" s="46" cm="1">
        <f t="array" ref="X60">AnualidadPensionado(X$1,$E60,$B60, $D60, Hombres!$A$1:$DW$117, Mujeres!$A$1:$DW$117)</f>
        <v>320499.03117569082</v>
      </c>
      <c r="Y60" s="46" cm="1">
        <f t="array" ref="Y60">AnualidadPensionado(Y$1,$E60,$B60, $D60, Hombres!$A$1:$DW$117, Mujeres!$A$1:$DW$117)</f>
        <v>297785.60777023295</v>
      </c>
      <c r="Z60" s="46" cm="1">
        <f t="array" ref="Z60">AnualidadPensionado(Z$1,$E60,$B60, $D60, Hombres!$A$1:$DW$117, Mujeres!$A$1:$DW$117)</f>
        <v>273377.11461630889</v>
      </c>
      <c r="AA60" s="46" cm="1">
        <f t="array" ref="AA60">AnualidadPensionado(AA$1,$E60,$B60, $D60, Hombres!$A$1:$DW$117, Mujeres!$A$1:$DW$117)</f>
        <v>247604.4983443181</v>
      </c>
      <c r="AB60" s="46" cm="1">
        <f t="array" ref="AB60">AnualidadPensionado(AB$1,$E60,$B60, $D60, Hombres!$A$1:$DW$117, Mujeres!$A$1:$DW$117)</f>
        <v>220896.84687058238</v>
      </c>
      <c r="AC60" s="46" cm="1">
        <f t="array" ref="AC60">AnualidadPensionado(AC$1,$E60,$B60, $D60, Hombres!$A$1:$DW$117, Mujeres!$A$1:$DW$117)</f>
        <v>193746.2585849578</v>
      </c>
      <c r="AD60" s="46" cm="1">
        <f t="array" ref="AD60">AnualidadPensionado(AD$1,$E60,$B60, $D60, Hombres!$A$1:$DW$117, Mujeres!$A$1:$DW$117)</f>
        <v>166693.19318530671</v>
      </c>
      <c r="AE60" s="46" cm="1">
        <f t="array" ref="AE60">AnualidadPensionado(AE$1,$E60,$B60, $D60, Hombres!$A$1:$DW$117, Mujeres!$A$1:$DW$117)</f>
        <v>140323.93477876199</v>
      </c>
      <c r="AF60" s="46" cm="1">
        <f t="array" ref="AF60">AnualidadPensionado(AF$1,$E60,$B60, $D60, Hombres!$A$1:$DW$117, Mujeres!$A$1:$DW$117)</f>
        <v>115253.79417957428</v>
      </c>
      <c r="AG60" s="46" cm="1">
        <f t="array" ref="AG60">AnualidadPensionado(AG$1,$E60,$B60, $D60, Hombres!$A$1:$DW$117, Mujeres!$A$1:$DW$117)</f>
        <v>92071.012929203265</v>
      </c>
      <c r="AH60" s="46" cm="1">
        <f t="array" ref="AH60">AnualidadPensionado(AH$1,$E60,$B60, $D60, Hombres!$A$1:$DW$117, Mujeres!$A$1:$DW$117)</f>
        <v>71274.627471050175</v>
      </c>
      <c r="AI60" s="46" cm="1">
        <f t="array" ref="AI60">AnualidadPensionado(AI$1,$E60,$B60, $D60, Hombres!$A$1:$DW$117, Mujeres!$A$1:$DW$117)</f>
        <v>53235.751106002259</v>
      </c>
      <c r="AJ60" s="46" cm="1">
        <f t="array" ref="AJ60">AnualidadPensionado(AJ$1,$E60,$B60, $D60, Hombres!$A$1:$DW$117, Mujeres!$A$1:$DW$117)</f>
        <v>38172.067574581873</v>
      </c>
      <c r="AK60" s="46" cm="1">
        <f t="array" ref="AK60">AnualidadPensionado(AK$1,$E60,$B60, $D60, Hombres!$A$1:$DW$117, Mujeres!$A$1:$DW$117)</f>
        <v>26126.943872974418</v>
      </c>
      <c r="AL60" s="46" cm="1">
        <f t="array" ref="AL60">AnualidadPensionado(AL$1,$E60,$B60, $D60, Hombres!$A$1:$DW$117, Mujeres!$A$1:$DW$117)</f>
        <v>16957.923517160667</v>
      </c>
      <c r="AM60" s="46" cm="1">
        <f t="array" ref="AM60">AnualidadPensionado(AM$1,$E60,$B60, $D60, Hombres!$A$1:$DW$117, Mujeres!$A$1:$DW$117)</f>
        <v>10355.840212302272</v>
      </c>
      <c r="AN60" s="46" cm="1">
        <f t="array" ref="AN60">AnualidadPensionado(AN$1,$E60,$B60, $D60, Hombres!$A$1:$DW$117, Mujeres!$A$1:$DW$117)</f>
        <v>5894.0945568370753</v>
      </c>
      <c r="AO60" s="46" cm="1">
        <f t="array" ref="AO60">AnualidadPensionado(AO$1,$E60,$B60, $D60, Hombres!$A$1:$DW$117, Mujeres!$A$1:$DW$117)</f>
        <v>3091.1648276824976</v>
      </c>
      <c r="AP60" s="46" cm="1">
        <f t="array" ref="AP60">AnualidadPensionado(AP$1,$E60,$B60, $D60, Hombres!$A$1:$DW$117, Mujeres!$A$1:$DW$117)</f>
        <v>1473.3429335408557</v>
      </c>
      <c r="AQ60" s="46" cm="1">
        <f t="array" ref="AQ60">AnualidadPensionado(AQ$1,$E60,$B60, $D60, Hombres!$A$1:$DW$117, Mujeres!$A$1:$DW$117)</f>
        <v>627.28878272658062</v>
      </c>
      <c r="AR60" s="46" cm="1">
        <f t="array" ref="AR60">AnualidadPensionado(AR$1,$E60,$B60, $D60, Hombres!$A$1:$DW$117, Mujeres!$A$1:$DW$117)</f>
        <v>233.28859416607744</v>
      </c>
      <c r="AS60" s="46" cm="1">
        <f t="array" ref="AS60">AnualidadPensionado(AS$1,$E60,$B60, $D60, Hombres!$A$1:$DW$117, Mujeres!$A$1:$DW$117)</f>
        <v>73.536164990732786</v>
      </c>
      <c r="AT60" s="46" cm="1">
        <f t="array" ref="AT60">AnualidadPensionado(AT$1,$E60,$B60, $D60, Hombres!$A$1:$DW$117, Mujeres!$A$1:$DW$117)</f>
        <v>18.824145635451284</v>
      </c>
      <c r="AU60" s="46" cm="1">
        <f t="array" ref="AU60">AnualidadPensionado(AU$1,$E60,$B60, $D60, Hombres!$A$1:$DW$117, Mujeres!$A$1:$DW$117)</f>
        <v>3.6618227056796795</v>
      </c>
      <c r="AV60" s="46" cm="1">
        <f t="array" ref="AV60">AnualidadPensionado(AV$1,$E60,$B60, $D60, Hombres!$A$1:$DW$117, Mujeres!$A$1:$DW$117)</f>
        <v>0.48034763111837087</v>
      </c>
      <c r="AW60" s="46" cm="1">
        <f t="array" ref="AW60">AnualidadPensionado(AW$1,$E60,$B60, $D60, Hombres!$A$1:$DW$117, Mujeres!$A$1:$DW$117)</f>
        <v>0</v>
      </c>
      <c r="AX60" s="46" cm="1">
        <f t="array" ref="AX60">AnualidadPensionado(AX$1,$E60,$B60, $D60, Hombres!$A$1:$DW$117, Mujeres!$A$1:$DW$117)</f>
        <v>0</v>
      </c>
      <c r="AY60" s="46" cm="1">
        <f t="array" ref="AY60">AnualidadPensionado(AY$1,$E60,$B60, $D60, Hombres!$A$1:$DW$117, Mujeres!$A$1:$DW$117)</f>
        <v>0</v>
      </c>
      <c r="AZ60" s="46" cm="1">
        <f t="array" ref="AZ60">AnualidadPensionado(AZ$1,$E60,$B60, $D60, Hombres!$A$1:$DW$117, Mujeres!$A$1:$DW$117)</f>
        <v>0</v>
      </c>
      <c r="BA60" s="46" cm="1">
        <f t="array" ref="BA60">AnualidadPensionado(BA$1,$E60,$B60, $D60, Hombres!$A$1:$DW$117, Mujeres!$A$1:$DW$117)</f>
        <v>0</v>
      </c>
      <c r="BB60" s="46" cm="1">
        <f t="array" ref="BB60">AnualidadPensionado(BB$1,$E60,$B60, $D60, Hombres!$A$1:$DW$117, Mujeres!$A$1:$DW$117)</f>
        <v>0</v>
      </c>
      <c r="BC60" s="46" cm="1">
        <f t="array" ref="BC60">AnualidadPensionado(BC$1,$E60,$B60, $D60, Hombres!$A$1:$DW$117, Mujeres!$A$1:$DW$117)</f>
        <v>0</v>
      </c>
      <c r="BD60" s="46" cm="1">
        <f t="array" ref="BD60">AnualidadPensionado(BD$1,$E60,$B60, $D60, Hombres!$A$1:$DW$117, Mujeres!$A$1:$DW$117)</f>
        <v>0</v>
      </c>
      <c r="BE60" s="46" cm="1">
        <f t="array" ref="BE60">AnualidadPensionado(BE$1,$E60,$B60, $D60, Hombres!$A$1:$DW$117, Mujeres!$A$1:$DW$117)</f>
        <v>0</v>
      </c>
      <c r="BF60" s="46" cm="1">
        <f t="array" ref="BF60">AnualidadPensionado(BF$1,$E60,$B60, $D60, Hombres!$A$1:$DW$117, Mujeres!$A$1:$DW$117)</f>
        <v>0</v>
      </c>
      <c r="BG60" s="46" cm="1">
        <f t="array" ref="BG60">AnualidadPensionado(BG$1,$E60,$B60, $D60, Hombres!$A$1:$DW$117, Mujeres!$A$1:$DW$117)</f>
        <v>0</v>
      </c>
      <c r="BH60" s="46" cm="1">
        <f t="array" ref="BH60">AnualidadPensionado(BH$1,$E60,$B60, $D60, Hombres!$A$1:$DW$117, Mujeres!$A$1:$DW$117)</f>
        <v>0</v>
      </c>
      <c r="BI60" s="46" cm="1">
        <f t="array" ref="BI60">AnualidadPensionado(BI$1,$E60,$B60, $D60, Hombres!$A$1:$DW$117, Mujeres!$A$1:$DW$117)</f>
        <v>0</v>
      </c>
      <c r="BJ60" s="46" cm="1">
        <f t="array" ref="BJ60">AnualidadPensionado(BJ$1,$E60,$B60, $D60, Hombres!$A$1:$DW$117, Mujeres!$A$1:$DW$117)</f>
        <v>0</v>
      </c>
      <c r="BK60" s="46" cm="1">
        <f t="array" ref="BK60">AnualidadPensionado(BK$1,$E60,$B60, $D60, Hombres!$A$1:$DW$117, Mujeres!$A$1:$DW$117)</f>
        <v>0</v>
      </c>
      <c r="BL60" s="46" cm="1">
        <f t="array" ref="BL60">AnualidadPensionado(BL$1,$E60,$B60, $D60, Hombres!$A$1:$DW$117, Mujeres!$A$1:$DW$117)</f>
        <v>0</v>
      </c>
      <c r="BM60" s="46" cm="1">
        <f t="array" ref="BM60">AnualidadPensionado(BM$1,$E60,$B60, $D60, Hombres!$A$1:$DW$117, Mujeres!$A$1:$DW$117)</f>
        <v>0</v>
      </c>
      <c r="BN60" s="46" cm="1">
        <f t="array" ref="BN60">AnualidadPensionado(BN$1,$E60,$B60, $D60, Hombres!$A$1:$DW$117, Mujeres!$A$1:$DW$117)</f>
        <v>0</v>
      </c>
      <c r="BO60" s="46" cm="1">
        <f t="array" ref="BO60">AnualidadPensionado(BO$1,$E60,$B60, $D60, Hombres!$A$1:$DW$117, Mujeres!$A$1:$DW$117)</f>
        <v>0</v>
      </c>
      <c r="BP60" s="46" cm="1">
        <f t="array" ref="BP60">AnualidadPensionado(BP$1,$E60,$B60, $D60, Hombres!$A$1:$DW$117, Mujeres!$A$1:$DW$117)</f>
        <v>0</v>
      </c>
      <c r="BQ60" s="46" cm="1">
        <f t="array" ref="BQ60">AnualidadPensionado(BQ$1,$E60,$B60, $D60, Hombres!$A$1:$DW$117, Mujeres!$A$1:$DW$117)</f>
        <v>0</v>
      </c>
      <c r="BR60" s="46" cm="1">
        <f t="array" ref="BR60">AnualidadPensionado(BR$1,$E60,$B60, $D60, Hombres!$A$1:$DW$117, Mujeres!$A$1:$DW$117)</f>
        <v>0</v>
      </c>
      <c r="BS60" s="46" cm="1">
        <f t="array" ref="BS60">AnualidadPensionado(BS$1,$E60,$B60, $D60, Hombres!$A$1:$DW$117, Mujeres!$A$1:$DW$117)</f>
        <v>0</v>
      </c>
      <c r="BT60" s="46" cm="1">
        <f t="array" ref="BT60">AnualidadPensionado(BT$1,$E60,$B60, $D60, Hombres!$A$1:$DW$117, Mujeres!$A$1:$DW$117)</f>
        <v>0</v>
      </c>
      <c r="BU60" s="46" cm="1">
        <f t="array" ref="BU60">AnualidadPensionado(BU$1,$E60,$B60, $D60, Hombres!$A$1:$DW$117, Mujeres!$A$1:$DW$117)</f>
        <v>0</v>
      </c>
      <c r="BV60" s="46" cm="1">
        <f t="array" ref="BV60">AnualidadPensionado(BV$1,$E60,$B60, $D60, Hombres!$A$1:$DW$117, Mujeres!$A$1:$DW$117)</f>
        <v>0</v>
      </c>
      <c r="BW60" s="46" cm="1">
        <f t="array" ref="BW60">AnualidadPensionado(BW$1,$E60,$B60, $D60, Hombres!$A$1:$DW$117, Mujeres!$A$1:$DW$117)</f>
        <v>0</v>
      </c>
      <c r="BX60" s="46" cm="1">
        <f t="array" ref="BX60">AnualidadPensionado(BX$1,$E60,$B60, $D60, Hombres!$A$1:$DW$117, Mujeres!$A$1:$DW$117)</f>
        <v>0</v>
      </c>
      <c r="BY60" s="46" cm="1">
        <f t="array" ref="BY60">AnualidadPensionado(BY$1,$E60,$B60, $D60, Hombres!$A$1:$DW$117, Mujeres!$A$1:$DW$117)</f>
        <v>0</v>
      </c>
      <c r="BZ60" s="46" cm="1">
        <f t="array" ref="BZ60">AnualidadPensionado(BZ$1,$E60,$B60, $D60, Hombres!$A$1:$DW$117, Mujeres!$A$1:$DW$117)</f>
        <v>0</v>
      </c>
      <c r="CA60" s="46" cm="1">
        <f t="array" ref="CA60">AnualidadPensionado(CA$1,$E60,$B60, $D60, Hombres!$A$1:$DW$117, Mujeres!$A$1:$DW$117)</f>
        <v>0</v>
      </c>
      <c r="CB60" s="46" cm="1">
        <f t="array" ref="CB60">AnualidadPensionado(CB$1,$E60,$B60, $D60, Hombres!$A$1:$DW$117, Mujeres!$A$1:$DW$117)</f>
        <v>0</v>
      </c>
      <c r="CC60" s="46" cm="1">
        <f t="array" ref="CC60">AnualidadPensionado(CC$1,$E60,$B60, $D60, Hombres!$A$1:$DW$117, Mujeres!$A$1:$DW$117)</f>
        <v>0</v>
      </c>
      <c r="CD60" s="46" cm="1">
        <f t="array" ref="CD60">AnualidadPensionado(CD$1,$E60,$B60, $D60, Hombres!$A$1:$DW$117, Mujeres!$A$1:$DW$117)</f>
        <v>0</v>
      </c>
      <c r="CE60" s="46" cm="1">
        <f t="array" ref="CE60">AnualidadPensionado(CE$1,$E60,$B60, $D60, Hombres!$A$1:$DW$117, Mujeres!$A$1:$DW$117)</f>
        <v>0</v>
      </c>
      <c r="CF60" s="46" cm="1">
        <f t="array" ref="CF60">AnualidadPensionado(CF$1,$E60,$B60, $D60, Hombres!$A$1:$DW$117, Mujeres!$A$1:$DW$117)</f>
        <v>0</v>
      </c>
      <c r="CG60" s="46" cm="1">
        <f t="array" ref="CG60">AnualidadPensionado(CG$1,$E60,$B60, $D60, Hombres!$A$1:$DW$117, Mujeres!$A$1:$DW$117)</f>
        <v>0</v>
      </c>
      <c r="CH60" s="46" cm="1">
        <f t="array" ref="CH60">AnualidadPensionado(CH$1,$E60,$B60, $D60, Hombres!$A$1:$DW$117, Mujeres!$A$1:$DW$117)</f>
        <v>0</v>
      </c>
      <c r="CI60" s="46" cm="1">
        <f t="array" ref="CI60">AnualidadPensionado(CI$1,$E60,$B60, $D60, Hombres!$A$1:$DW$117, Mujeres!$A$1:$DW$117)</f>
        <v>0</v>
      </c>
      <c r="CJ60" s="46" cm="1">
        <f t="array" ref="CJ60">AnualidadPensionado(CJ$1,$E60,$B60, $D60, Hombres!$A$1:$DW$117, Mujeres!$A$1:$DW$117)</f>
        <v>0</v>
      </c>
      <c r="CK60" s="46" cm="1">
        <f t="array" ref="CK60">AnualidadPensionado(CK$1,$E60,$B60, $D60, Hombres!$A$1:$DW$117, Mujeres!$A$1:$DW$117)</f>
        <v>0</v>
      </c>
      <c r="CL60" s="46" cm="1">
        <f t="array" ref="CL60">AnualidadPensionado(CL$1,$E60,$B60, $D60, Hombres!$A$1:$DW$117, Mujeres!$A$1:$DW$117)</f>
        <v>0</v>
      </c>
      <c r="CM60" s="46" cm="1">
        <f t="array" ref="CM60">AnualidadPensionado(CM$1,$E60,$B60, $D60, Hombres!$A$1:$DW$117, Mujeres!$A$1:$DW$117)</f>
        <v>0</v>
      </c>
      <c r="CN60" s="46" cm="1">
        <f t="array" ref="CN60">AnualidadPensionado(CN$1,$E60,$B60, $D60, Hombres!$A$1:$DW$117, Mujeres!$A$1:$DW$117)</f>
        <v>0</v>
      </c>
      <c r="CO60" s="46" cm="1">
        <f t="array" ref="CO60">AnualidadPensionado(CO$1,$E60,$B60, $D60, Hombres!$A$1:$DW$117, Mujeres!$A$1:$DW$117)</f>
        <v>0</v>
      </c>
      <c r="CP60" s="46" cm="1">
        <f t="array" ref="CP60">AnualidadPensionado(CP$1,$E60,$B60, $D60, Hombres!$A$1:$DW$117, Mujeres!$A$1:$DW$117)</f>
        <v>0</v>
      </c>
      <c r="CQ60" s="46" cm="1">
        <f t="array" ref="CQ60">AnualidadPensionado(CQ$1,$E60,$B60, $D60, Hombres!$A$1:$DW$117, Mujeres!$A$1:$DW$117)</f>
        <v>0</v>
      </c>
      <c r="CR60" s="46" cm="1">
        <f t="array" ref="CR60">AnualidadPensionado(CR$1,$E60,$B60, $D60, Hombres!$A$1:$DW$117, Mujeres!$A$1:$DW$117)</f>
        <v>0</v>
      </c>
      <c r="CS60" s="46" cm="1">
        <f t="array" ref="CS60">AnualidadPensionado(CS$1,$E60,$B60, $D60, Hombres!$A$1:$DW$117, Mujeres!$A$1:$DW$117)</f>
        <v>0</v>
      </c>
      <c r="CT60" s="46" cm="1">
        <f t="array" ref="CT60">AnualidadPensionado(CT$1,$E60,$B60, $D60, Hombres!$A$1:$DW$117, Mujeres!$A$1:$DW$117)</f>
        <v>0</v>
      </c>
      <c r="CU60" s="46" cm="1">
        <f t="array" ref="CU60">AnualidadPensionado(CU$1,$E60,$B60, $D60, Hombres!$A$1:$DW$117, Mujeres!$A$1:$DW$117)</f>
        <v>0</v>
      </c>
      <c r="CV60" s="46" cm="1">
        <f t="array" ref="CV60">AnualidadPensionado(CV$1,$E60,$B60, $D60, Hombres!$A$1:$DW$117, Mujeres!$A$1:$DW$117)</f>
        <v>0</v>
      </c>
      <c r="CW60" s="46" cm="1">
        <f t="array" ref="CW60">AnualidadPensionado(CW$1,$E60,$B60, $D60, Hombres!$A$1:$DW$117, Mujeres!$A$1:$DW$117)</f>
        <v>0</v>
      </c>
      <c r="CX60" s="46" cm="1">
        <f t="array" ref="CX60">AnualidadPensionado(CX$1,$E60,$B60, $D60, Hombres!$A$1:$DW$117, Mujeres!$A$1:$DW$117)</f>
        <v>0</v>
      </c>
      <c r="CY60" s="46" cm="1">
        <f t="array" ref="CY60">AnualidadPensionado(CY$1,$E60,$B60, $D60, Hombres!$A$1:$DW$117, Mujeres!$A$1:$DW$117)</f>
        <v>0</v>
      </c>
      <c r="DB60" s="21"/>
      <c r="DC60" s="46" cm="1">
        <f t="array" ref="DC60">beneficio_muerte_individual_pensionado(DC$1,$E60,$B60, Hombres!$A$1:$DW$117, Mujeres!$A$1:$DW$117)</f>
        <v>0</v>
      </c>
      <c r="DD60" s="46" cm="1">
        <f t="array" ref="DD60">beneficio_muerte_individual_pensionado(DD$1,$E60,$B60, Hombres!$A$1:$DW$117, Mujeres!$A$1:$DW$117)</f>
        <v>56594.700000000004</v>
      </c>
      <c r="DE60" s="46" cm="1">
        <f t="array" ref="DE60">beneficio_muerte_individual_pensionado(DE$1,$E60,$B60, Hombres!$A$1:$DW$117, Mujeres!$A$1:$DW$117)</f>
        <v>60253.566874710006</v>
      </c>
      <c r="DF60" s="46" cm="1">
        <f t="array" ref="DF60">beneficio_muerte_individual_pensionado(DF$1,$E60,$B60, Hombres!$A$1:$DW$117, Mujeres!$A$1:$DW$117)</f>
        <v>64656.695821547823</v>
      </c>
      <c r="DG60" s="46" cm="1">
        <f t="array" ref="DG60">beneficio_muerte_individual_pensionado(DG$1,$E60,$B60, Hombres!$A$1:$DW$117, Mujeres!$A$1:$DW$117)</f>
        <v>69869.364576744847</v>
      </c>
      <c r="DH60" s="46" cm="1">
        <f t="array" ref="DH60">beneficio_muerte_individual_pensionado(DH$1,$E60,$B60, Hombres!$A$1:$DW$117, Mujeres!$A$1:$DW$117)</f>
        <v>75714.4673686397</v>
      </c>
      <c r="DI60" s="46" cm="1">
        <f t="array" ref="DI60">beneficio_muerte_individual_pensionado(DI$1,$E60,$B60, Hombres!$A$1:$DW$117, Mujeres!$A$1:$DW$117)</f>
        <v>84802.651939043004</v>
      </c>
      <c r="DJ60" s="46" cm="1">
        <f t="array" ref="DJ60">beneficio_muerte_individual_pensionado(DJ$1,$E60,$B60, Hombres!$A$1:$DW$117, Mujeres!$A$1:$DW$117)</f>
        <v>90802.235731584617</v>
      </c>
      <c r="DK60" s="46" cm="1">
        <f t="array" ref="DK60">beneficio_muerte_individual_pensionado(DK$1,$E60,$B60, Hombres!$A$1:$DW$117, Mujeres!$A$1:$DW$117)</f>
        <v>97011.110408792883</v>
      </c>
      <c r="DL60" s="46" cm="1">
        <f t="array" ref="DL60">beneficio_muerte_individual_pensionado(DL$1,$E60,$B60, Hombres!$A$1:$DW$117, Mujeres!$A$1:$DW$117)</f>
        <v>103248.69834110349</v>
      </c>
      <c r="DM60" s="46" cm="1">
        <f t="array" ref="DM60">beneficio_muerte_individual_pensionado(DM$1,$E60,$B60, Hombres!$A$1:$DW$117, Mujeres!$A$1:$DW$117)</f>
        <v>109338.03559753552</v>
      </c>
      <c r="DN60" s="46" cm="1">
        <f t="array" ref="DN60">beneficio_muerte_individual_pensionado(DN$1,$E60,$B60, Hombres!$A$1:$DW$117, Mujeres!$A$1:$DW$117)</f>
        <v>115260.95231386495</v>
      </c>
      <c r="DO60" s="46" cm="1">
        <f t="array" ref="DO60">beneficio_muerte_individual_pensionado(DO$1,$E60,$B60, Hombres!$A$1:$DW$117, Mujeres!$A$1:$DW$117)</f>
        <v>121005.02963393087</v>
      </c>
      <c r="DP60" s="46" cm="1">
        <f t="array" ref="DP60">beneficio_muerte_individual_pensionado(DP$1,$E60,$B60, Hombres!$A$1:$DW$117, Mujeres!$A$1:$DW$117)</f>
        <v>126404.29709145104</v>
      </c>
      <c r="DQ60" s="46" cm="1">
        <f t="array" ref="DQ60">beneficio_muerte_individual_pensionado(DQ$1,$E60,$B60, Hombres!$A$1:$DW$117, Mujeres!$A$1:$DW$117)</f>
        <v>131135.01688657171</v>
      </c>
      <c r="DR60" s="46" cm="1">
        <f t="array" ref="DR60">beneficio_muerte_individual_pensionado(DR$1,$E60,$B60, Hombres!$A$1:$DW$117, Mujeres!$A$1:$DW$117)</f>
        <v>134913.79820057782</v>
      </c>
      <c r="DS60" s="46" cm="1">
        <f t="array" ref="DS60">beneficio_muerte_individual_pensionado(DS$1,$E60,$B60, Hombres!$A$1:$DW$117, Mujeres!$A$1:$DW$117)</f>
        <v>137635.37734389931</v>
      </c>
      <c r="DT60" s="46" cm="1">
        <f t="array" ref="DT60">beneficio_muerte_individual_pensionado(DT$1,$E60,$B60, Hombres!$A$1:$DW$117, Mujeres!$A$1:$DW$117)</f>
        <v>139194.61875713122</v>
      </c>
      <c r="DU60" s="46" cm="1">
        <f t="array" ref="DU60">beneficio_muerte_individual_pensionado(DU$1,$E60,$B60, Hombres!$A$1:$DW$117, Mujeres!$A$1:$DW$117)</f>
        <v>139377.77682097623</v>
      </c>
      <c r="DV60" s="46" cm="1">
        <f t="array" ref="DV60">beneficio_muerte_individual_pensionado(DV$1,$E60,$B60, Hombres!$A$1:$DW$117, Mujeres!$A$1:$DW$117)</f>
        <v>137882.65754163047</v>
      </c>
      <c r="DW60" s="46" cm="1">
        <f t="array" ref="DW60">beneficio_muerte_individual_pensionado(DW$1,$E60,$B60, Hombres!$A$1:$DW$117, Mujeres!$A$1:$DW$117)</f>
        <v>134504.41792158951</v>
      </c>
      <c r="DX60" s="46" cm="1">
        <f t="array" ref="DX60">beneficio_muerte_individual_pensionado(DX$1,$E60,$B60, Hombres!$A$1:$DW$117, Mujeres!$A$1:$DW$117)</f>
        <v>129216.16086323262</v>
      </c>
      <c r="DY60" s="46" cm="1">
        <f t="array" ref="DY60">beneficio_muerte_individual_pensionado(DY$1,$E60,$B60, Hombres!$A$1:$DW$117, Mujeres!$A$1:$DW$117)</f>
        <v>122065.18457446768</v>
      </c>
      <c r="DZ60" s="46" cm="1">
        <f t="array" ref="DZ60">beneficio_muerte_individual_pensionado(DZ$1,$E60,$B60, Hombres!$A$1:$DW$117, Mujeres!$A$1:$DW$117)</f>
        <v>113117.61290091815</v>
      </c>
      <c r="EA60" s="46" cm="1">
        <f t="array" ref="EA60">beneficio_muerte_individual_pensionado(EA$1,$E60,$B60, Hombres!$A$1:$DW$117, Mujeres!$A$1:$DW$117)</f>
        <v>102505.39266795164</v>
      </c>
      <c r="EB60" s="46" cm="1">
        <f t="array" ref="EB60">beneficio_muerte_individual_pensionado(EB$1,$E60,$B60, Hombres!$A$1:$DW$117, Mujeres!$A$1:$DW$117)</f>
        <v>90548.482073436011</v>
      </c>
      <c r="EC60" s="46" cm="1">
        <f t="array" ref="EC60">beneficio_muerte_individual_pensionado(EC$1,$E60,$B60, Hombres!$A$1:$DW$117, Mujeres!$A$1:$DW$117)</f>
        <v>77741.195613912743</v>
      </c>
      <c r="ED60" s="46" cm="1">
        <f t="array" ref="ED60">beneficio_muerte_individual_pensionado(ED$1,$E60,$B60, Hombres!$A$1:$DW$117, Mujeres!$A$1:$DW$117)</f>
        <v>64643.54088892576</v>
      </c>
      <c r="EE60" s="46" cm="1">
        <f t="array" ref="EE60">beneficio_muerte_individual_pensionado(EE$1,$E60,$B60, Hombres!$A$1:$DW$117, Mujeres!$A$1:$DW$117)</f>
        <v>51823.118669485069</v>
      </c>
      <c r="EF60" s="46" cm="1">
        <f t="array" ref="EF60">beneficio_muerte_individual_pensionado(EF$1,$E60,$B60, Hombres!$A$1:$DW$117, Mujeres!$A$1:$DW$117)</f>
        <v>39833.256949345589</v>
      </c>
      <c r="EG60" s="46" cm="1">
        <f t="array" ref="EG60">beneficio_muerte_individual_pensionado(EG$1,$E60,$B60, Hombres!$A$1:$DW$117, Mujeres!$A$1:$DW$117)</f>
        <v>29181.050211686201</v>
      </c>
      <c r="EH60" s="46" cm="1">
        <f t="array" ref="EH60">beneficio_muerte_individual_pensionado(EH$1,$E60,$B60, Hombres!$A$1:$DW$117, Mujeres!$A$1:$DW$117)</f>
        <v>20241.230567764524</v>
      </c>
      <c r="EI60" s="46" cm="1">
        <f t="array" ref="EI60">beneficio_muerte_individual_pensionado(EI$1,$E60,$B60, Hombres!$A$1:$DW$117, Mujeres!$A$1:$DW$117)</f>
        <v>13189.206737534236</v>
      </c>
      <c r="EJ60" s="46" cm="1">
        <f t="array" ref="EJ60">beneficio_muerte_individual_pensionado(EJ$1,$E60,$B60, Hombres!$A$1:$DW$117, Mujeres!$A$1:$DW$117)</f>
        <v>7995.0819196596804</v>
      </c>
      <c r="EK60" s="46" cm="1">
        <f t="array" ref="EK60">beneficio_muerte_individual_pensionado(EK$1,$E60,$B60, Hombres!$A$1:$DW$117, Mujeres!$A$1:$DW$117)</f>
        <v>4455.9776157022507</v>
      </c>
      <c r="EL60" s="46" cm="1">
        <f t="array" ref="EL60">beneficio_muerte_individual_pensionado(EL$1,$E60,$B60, Hombres!$A$1:$DW$117, Mujeres!$A$1:$DW$117)</f>
        <v>2251.5542417076103</v>
      </c>
      <c r="EM60" s="46" cm="1">
        <f t="array" ref="EM60">beneficio_muerte_individual_pensionado(EM$1,$E60,$B60, Hombres!$A$1:$DW$117, Mujeres!$A$1:$DW$117)</f>
        <v>1013.6559251142021</v>
      </c>
      <c r="EN60" s="46" cm="1">
        <f t="array" ref="EN60">beneficio_muerte_individual_pensionado(EN$1,$E60,$B60, Hombres!$A$1:$DW$117, Mujeres!$A$1:$DW$117)</f>
        <v>397.52320973747561</v>
      </c>
      <c r="EO60" s="46" cm="1">
        <f t="array" ref="EO60">beneficio_muerte_individual_pensionado(EO$1,$E60,$B60, Hombres!$A$1:$DW$117, Mujeres!$A$1:$DW$117)</f>
        <v>131.73677251652913</v>
      </c>
      <c r="EP60" s="46" cm="1">
        <f t="array" ref="EP60">beneficio_muerte_individual_pensionado(EP$1,$E60,$B60, Hombres!$A$1:$DW$117, Mujeres!$A$1:$DW$117)</f>
        <v>35.340001228819709</v>
      </c>
      <c r="EQ60" s="46" cm="1">
        <f t="array" ref="EQ60">beneficio_muerte_individual_pensionado(EQ$1,$E60,$B60, Hombres!$A$1:$DW$117, Mujeres!$A$1:$DW$117)</f>
        <v>7.1804810226658224</v>
      </c>
      <c r="ER60" s="46" cm="1">
        <f t="array" ref="ER60">beneficio_muerte_individual_pensionado(ER$1,$E60,$B60, Hombres!$A$1:$DW$117, Mujeres!$A$1:$DW$117)</f>
        <v>1.0479433254967689</v>
      </c>
      <c r="ES60" s="46" cm="1">
        <f t="array" ref="ES60">beneficio_muerte_individual_pensionado(ES$1,$E60,$B60, Hombres!$A$1:$DW$117, Mujeres!$A$1:$DW$117)</f>
        <v>0</v>
      </c>
      <c r="ET60" s="46" cm="1">
        <f t="array" ref="ET60">beneficio_muerte_individual_pensionado(ET$1,$E60,$B60, Hombres!$A$1:$DW$117, Mujeres!$A$1:$DW$117)</f>
        <v>0</v>
      </c>
      <c r="EU60" s="46" cm="1">
        <f t="array" ref="EU60">beneficio_muerte_individual_pensionado(EU$1,$E60,$B60, Hombres!$A$1:$DW$117, Mujeres!$A$1:$DW$117)</f>
        <v>0</v>
      </c>
      <c r="EV60" s="46" cm="1">
        <f t="array" ref="EV60">beneficio_muerte_individual_pensionado(EV$1,$E60,$B60, Hombres!$A$1:$DW$117, Mujeres!$A$1:$DW$117)</f>
        <v>0</v>
      </c>
      <c r="EW60" s="46" cm="1">
        <f t="array" ref="EW60">beneficio_muerte_individual_pensionado(EW$1,$E60,$B60, Hombres!$A$1:$DW$117, Mujeres!$A$1:$DW$117)</f>
        <v>0</v>
      </c>
      <c r="EX60" s="46" cm="1">
        <f t="array" ref="EX60">beneficio_muerte_individual_pensionado(EX$1,$E60,$B60, Hombres!$A$1:$DW$117, Mujeres!$A$1:$DW$117)</f>
        <v>0</v>
      </c>
      <c r="EY60" s="46" cm="1">
        <f t="array" ref="EY60">beneficio_muerte_individual_pensionado(EY$1,$E60,$B60, Hombres!$A$1:$DW$117, Mujeres!$A$1:$DW$117)</f>
        <v>0</v>
      </c>
      <c r="EZ60" s="46" cm="1">
        <f t="array" ref="EZ60">beneficio_muerte_individual_pensionado(EZ$1,$E60,$B60, Hombres!$A$1:$DW$117, Mujeres!$A$1:$DW$117)</f>
        <v>0</v>
      </c>
      <c r="FA60" s="46" cm="1">
        <f t="array" ref="FA60">beneficio_muerte_individual_pensionado(FA$1,$E60,$B60, Hombres!$A$1:$DW$117, Mujeres!$A$1:$DW$117)</f>
        <v>0</v>
      </c>
      <c r="FB60" s="46" cm="1">
        <f t="array" ref="FB60">beneficio_muerte_individual_pensionado(FB$1,$E60,$B60, Hombres!$A$1:$DW$117, Mujeres!$A$1:$DW$117)</f>
        <v>0</v>
      </c>
      <c r="FC60" s="46" cm="1">
        <f t="array" ref="FC60">beneficio_muerte_individual_pensionado(FC$1,$E60,$B60, Hombres!$A$1:$DW$117, Mujeres!$A$1:$DW$117)</f>
        <v>0</v>
      </c>
      <c r="FD60" s="46" cm="1">
        <f t="array" ref="FD60">beneficio_muerte_individual_pensionado(FD$1,$E60,$B60, Hombres!$A$1:$DW$117, Mujeres!$A$1:$DW$117)</f>
        <v>0</v>
      </c>
      <c r="FE60" s="46" cm="1">
        <f t="array" ref="FE60">beneficio_muerte_individual_pensionado(FE$1,$E60,$B60, Hombres!$A$1:$DW$117, Mujeres!$A$1:$DW$117)</f>
        <v>0</v>
      </c>
      <c r="FF60" s="46" cm="1">
        <f t="array" ref="FF60">beneficio_muerte_individual_pensionado(FF$1,$E60,$B60, Hombres!$A$1:$DW$117, Mujeres!$A$1:$DW$117)</f>
        <v>0</v>
      </c>
      <c r="FG60" s="46" cm="1">
        <f t="array" ref="FG60">beneficio_muerte_individual_pensionado(FG$1,$E60,$B60, Hombres!$A$1:$DW$117, Mujeres!$A$1:$DW$117)</f>
        <v>0</v>
      </c>
      <c r="FH60" s="46" cm="1">
        <f t="array" ref="FH60">beneficio_muerte_individual_pensionado(FH$1,$E60,$B60, Hombres!$A$1:$DW$117, Mujeres!$A$1:$DW$117)</f>
        <v>0</v>
      </c>
      <c r="FI60" s="46" cm="1">
        <f t="array" ref="FI60">beneficio_muerte_individual_pensionado(FI$1,$E60,$B60, Hombres!$A$1:$DW$117, Mujeres!$A$1:$DW$117)</f>
        <v>0</v>
      </c>
      <c r="FJ60" s="46" cm="1">
        <f t="array" ref="FJ60">beneficio_muerte_individual_pensionado(FJ$1,$E60,$B60, Hombres!$A$1:$DW$117, Mujeres!$A$1:$DW$117)</f>
        <v>0</v>
      </c>
      <c r="FK60" s="46" cm="1">
        <f t="array" ref="FK60">beneficio_muerte_individual_pensionado(FK$1,$E60,$B60, Hombres!$A$1:$DW$117, Mujeres!$A$1:$DW$117)</f>
        <v>0</v>
      </c>
      <c r="FL60" s="46" cm="1">
        <f t="array" ref="FL60">beneficio_muerte_individual_pensionado(FL$1,$E60,$B60, Hombres!$A$1:$DW$117, Mujeres!$A$1:$DW$117)</f>
        <v>0</v>
      </c>
      <c r="FM60" s="46" cm="1">
        <f t="array" ref="FM60">beneficio_muerte_individual_pensionado(FM$1,$E60,$B60, Hombres!$A$1:$DW$117, Mujeres!$A$1:$DW$117)</f>
        <v>0</v>
      </c>
      <c r="FN60" s="46" cm="1">
        <f t="array" ref="FN60">beneficio_muerte_individual_pensionado(FN$1,$E60,$B60, Hombres!$A$1:$DW$117, Mujeres!$A$1:$DW$117)</f>
        <v>0</v>
      </c>
      <c r="FO60" s="46" cm="1">
        <f t="array" ref="FO60">beneficio_muerte_individual_pensionado(FO$1,$E60,$B60, Hombres!$A$1:$DW$117, Mujeres!$A$1:$DW$117)</f>
        <v>0</v>
      </c>
      <c r="FP60" s="46" cm="1">
        <f t="array" ref="FP60">beneficio_muerte_individual_pensionado(FP$1,$E60,$B60, Hombres!$A$1:$DW$117, Mujeres!$A$1:$DW$117)</f>
        <v>0</v>
      </c>
      <c r="FQ60" s="46" cm="1">
        <f t="array" ref="FQ60">beneficio_muerte_individual_pensionado(FQ$1,$E60,$B60, Hombres!$A$1:$DW$117, Mujeres!$A$1:$DW$117)</f>
        <v>0</v>
      </c>
      <c r="FR60" s="46" cm="1">
        <f t="array" ref="FR60">beneficio_muerte_individual_pensionado(FR$1,$E60,$B60, Hombres!$A$1:$DW$117, Mujeres!$A$1:$DW$117)</f>
        <v>0</v>
      </c>
      <c r="FS60" s="46" cm="1">
        <f t="array" ref="FS60">beneficio_muerte_individual_pensionado(FS$1,$E60,$B60, Hombres!$A$1:$DW$117, Mujeres!$A$1:$DW$117)</f>
        <v>0</v>
      </c>
      <c r="FT60" s="46" cm="1">
        <f t="array" ref="FT60">beneficio_muerte_individual_pensionado(FT$1,$E60,$B60, Hombres!$A$1:$DW$117, Mujeres!$A$1:$DW$117)</f>
        <v>0</v>
      </c>
      <c r="FU60" s="46" cm="1">
        <f t="array" ref="FU60">beneficio_muerte_individual_pensionado(FU$1,$E60,$B60, Hombres!$A$1:$DW$117, Mujeres!$A$1:$DW$117)</f>
        <v>0</v>
      </c>
      <c r="FV60" s="46" cm="1">
        <f t="array" ref="FV60">beneficio_muerte_individual_pensionado(FV$1,$E60,$B60, Hombres!$A$1:$DW$117, Mujeres!$A$1:$DW$117)</f>
        <v>0</v>
      </c>
      <c r="FW60" s="46" cm="1">
        <f t="array" ref="FW60">beneficio_muerte_individual_pensionado(FW$1,$E60,$B60, Hombres!$A$1:$DW$117, Mujeres!$A$1:$DW$117)</f>
        <v>0</v>
      </c>
      <c r="FX60" s="46" cm="1">
        <f t="array" ref="FX60">beneficio_muerte_individual_pensionado(FX$1,$E60,$B60, Hombres!$A$1:$DW$117, Mujeres!$A$1:$DW$117)</f>
        <v>0</v>
      </c>
      <c r="FY60" s="46" cm="1">
        <f t="array" ref="FY60">beneficio_muerte_individual_pensionado(FY$1,$E60,$B60, Hombres!$A$1:$DW$117, Mujeres!$A$1:$DW$117)</f>
        <v>0</v>
      </c>
      <c r="FZ60" s="46" cm="1">
        <f t="array" ref="FZ60">beneficio_muerte_individual_pensionado(FZ$1,$E60,$B60, Hombres!$A$1:$DW$117, Mujeres!$A$1:$DW$117)</f>
        <v>0</v>
      </c>
      <c r="GA60" s="46" cm="1">
        <f t="array" ref="GA60">beneficio_muerte_individual_pensionado(GA$1,$E60,$B60, Hombres!$A$1:$DW$117, Mujeres!$A$1:$DW$117)</f>
        <v>0</v>
      </c>
      <c r="GB60" s="46" cm="1">
        <f t="array" ref="GB60">beneficio_muerte_individual_pensionado(GB$1,$E60,$B60, Hombres!$A$1:$DW$117, Mujeres!$A$1:$DW$117)</f>
        <v>0</v>
      </c>
      <c r="GC60" s="46" cm="1">
        <f t="array" ref="GC60">beneficio_muerte_individual_pensionado(GC$1,$E60,$B60, Hombres!$A$1:$DW$117, Mujeres!$A$1:$DW$117)</f>
        <v>0</v>
      </c>
      <c r="GD60" s="46" cm="1">
        <f t="array" ref="GD60">beneficio_muerte_individual_pensionado(GD$1,$E60,$B60, Hombres!$A$1:$DW$117, Mujeres!$A$1:$DW$117)</f>
        <v>0</v>
      </c>
      <c r="GE60" s="46" cm="1">
        <f t="array" ref="GE60">beneficio_muerte_individual_pensionado(GE$1,$E60,$B60, Hombres!$A$1:$DW$117, Mujeres!$A$1:$DW$117)</f>
        <v>0</v>
      </c>
      <c r="GF60" s="46" cm="1">
        <f t="array" ref="GF60">beneficio_muerte_individual_pensionado(GF$1,$E60,$B60, Hombres!$A$1:$DW$117, Mujeres!$A$1:$DW$117)</f>
        <v>0</v>
      </c>
      <c r="GG60" s="46" cm="1">
        <f t="array" ref="GG60">beneficio_muerte_individual_pensionado(GG$1,$E60,$B60, Hombres!$A$1:$DW$117, Mujeres!$A$1:$DW$117)</f>
        <v>0</v>
      </c>
      <c r="GH60" s="46" cm="1">
        <f t="array" ref="GH60">beneficio_muerte_individual_pensionado(GH$1,$E60,$B60, Hombres!$A$1:$DW$117, Mujeres!$A$1:$DW$117)</f>
        <v>0</v>
      </c>
      <c r="GI60" s="46" cm="1">
        <f t="array" ref="GI60">beneficio_muerte_individual_pensionado(GI$1,$E60,$B60, Hombres!$A$1:$DW$117, Mujeres!$A$1:$DW$117)</f>
        <v>0</v>
      </c>
      <c r="GJ60" s="46" cm="1">
        <f t="array" ref="GJ60">beneficio_muerte_individual_pensionado(GJ$1,$E60,$B60, Hombres!$A$1:$DW$117, Mujeres!$A$1:$DW$117)</f>
        <v>0</v>
      </c>
      <c r="GK60" s="46" cm="1">
        <f t="array" ref="GK60">beneficio_muerte_individual_pensionado(GK$1,$E60,$B60, Hombres!$A$1:$DW$117, Mujeres!$A$1:$DW$117)</f>
        <v>0</v>
      </c>
      <c r="GL60" s="46" cm="1">
        <f t="array" ref="GL60">beneficio_muerte_individual_pensionado(GL$1,$E60,$B60, Hombres!$A$1:$DW$117, Mujeres!$A$1:$DW$117)</f>
        <v>0</v>
      </c>
      <c r="GM60" s="46" cm="1">
        <f t="array" ref="GM60">beneficio_muerte_individual_pensionado(GM$1,$E60,$B60, Hombres!$A$1:$DW$117, Mujeres!$A$1:$DW$117)</f>
        <v>0</v>
      </c>
      <c r="GN60" s="46" cm="1">
        <f t="array" ref="GN60">beneficio_muerte_individual_pensionado(GN$1,$E60,$B60, Hombres!$A$1:$DW$117, Mujeres!$A$1:$DW$117)</f>
        <v>0</v>
      </c>
      <c r="GO60" s="46" cm="1">
        <f t="array" ref="GO60">beneficio_muerte_individual_pensionado(GO$1,$E60,$B60, Hombres!$A$1:$DW$117, Mujeres!$A$1:$DW$117)</f>
        <v>0</v>
      </c>
      <c r="GP60" s="46" cm="1">
        <f t="array" ref="GP60">beneficio_muerte_individual_pensionado(GP$1,$E60,$B60, Hombres!$A$1:$DW$117, Mujeres!$A$1:$DW$117)</f>
        <v>0</v>
      </c>
      <c r="GQ60" s="46" cm="1">
        <f t="array" ref="GQ60">beneficio_muerte_individual_pensionado(GQ$1,$E60,$B60, Hombres!$A$1:$DW$117, Mujeres!$A$1:$DW$117)</f>
        <v>0</v>
      </c>
      <c r="GR60" s="46" cm="1">
        <f t="array" ref="GR60">beneficio_muerte_individual_pensionado(GR$1,$E60,$B60, Hombres!$A$1:$DW$117, Mujeres!$A$1:$DW$117)</f>
        <v>0</v>
      </c>
      <c r="GS60" s="46" cm="1">
        <f t="array" ref="GS60">beneficio_muerte_individual_pensionado(GS$1,$E60,$B60, Hombres!$A$1:$DW$117, Mujeres!$A$1:$DW$117)</f>
        <v>0</v>
      </c>
      <c r="GT60" s="46" cm="1">
        <f t="array" ref="GT60">beneficio_muerte_individual_pensionado(GT$1,$E60,$B60, Hombres!$A$1:$DW$117, Mujeres!$A$1:$DW$117)</f>
        <v>0</v>
      </c>
    </row>
    <row r="61" spans="1:202" x14ac:dyDescent="0.2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6" cm="1">
        <f t="array" ref="H61">AnualidadPensionado(H$1,$E61,$B61, $D61, Hombres!$A$1:$DW$117, Mujeres!$A$1:$DW$117)</f>
        <v>0</v>
      </c>
      <c r="I61" s="46" cm="1">
        <f t="array" ref="I61">AnualidadPensionado(I$1,$E61,$B61, $D61, Hombres!$A$1:$DW$117, Mujeres!$A$1:$DW$117)</f>
        <v>1030270.9565645998</v>
      </c>
      <c r="J61" s="46" cm="1">
        <f t="array" ref="J61">AnualidadPensionado(J$1,$E61,$B61, $D61, Hombres!$A$1:$DW$117, Mujeres!$A$1:$DW$117)</f>
        <v>1039456.0065608744</v>
      </c>
      <c r="K61" s="46" cm="1">
        <f t="array" ref="K61">AnualidadPensionado(K$1,$E61,$B61, $D61, Hombres!$A$1:$DW$117, Mujeres!$A$1:$DW$117)</f>
        <v>1046629.8423343785</v>
      </c>
      <c r="L61" s="46" cm="1">
        <f t="array" ref="L61">AnualidadPensionado(L$1,$E61,$B61, $D61, Hombres!$A$1:$DW$117, Mujeres!$A$1:$DW$117)</f>
        <v>1051304.8364106917</v>
      </c>
      <c r="M61" s="46" cm="1">
        <f t="array" ref="M61">AnualidadPensionado(M$1,$E61,$B61, $D61, Hombres!$A$1:$DW$117, Mujeres!$A$1:$DW$117)</f>
        <v>1053015.6363353359</v>
      </c>
      <c r="N61" s="46" cm="1">
        <f t="array" ref="N61">AnualidadPensionado(N$1,$E61,$B61, $D61, Hombres!$A$1:$DW$117, Mujeres!$A$1:$DW$117)</f>
        <v>1050195.1329003961</v>
      </c>
      <c r="O61" s="46" cm="1">
        <f t="array" ref="O61">AnualidadPensionado(O$1,$E61,$B61, $D61, Hombres!$A$1:$DW$117, Mujeres!$A$1:$DW$117)</f>
        <v>1043750.1567830557</v>
      </c>
      <c r="P61" s="46" cm="1">
        <f t="array" ref="P61">AnualidadPensionado(P$1,$E61,$B61, $D61, Hombres!$A$1:$DW$117, Mujeres!$A$1:$DW$117)</f>
        <v>1033300.4548196424</v>
      </c>
      <c r="Q61" s="46" cm="1">
        <f t="array" ref="Q61">AnualidadPensionado(Q$1,$E61,$B61, $D61, Hombres!$A$1:$DW$117, Mujeres!$A$1:$DW$117)</f>
        <v>1018518.6268282428</v>
      </c>
      <c r="R61" s="46" cm="1">
        <f t="array" ref="R61">AnualidadPensionado(R$1,$E61,$B61, $D61, Hombres!$A$1:$DW$117, Mujeres!$A$1:$DW$117)</f>
        <v>999138.88384146639</v>
      </c>
      <c r="S61" s="46" cm="1">
        <f t="array" ref="S61">AnualidadPensionado(S$1,$E61,$B61, $D61, Hombres!$A$1:$DW$117, Mujeres!$A$1:$DW$117)</f>
        <v>974893.50891953171</v>
      </c>
      <c r="T61" s="46" cm="1">
        <f t="array" ref="T61">AnualidadPensionado(T$1,$E61,$B61, $D61, Hombres!$A$1:$DW$117, Mujeres!$A$1:$DW$117)</f>
        <v>945511.07159251731</v>
      </c>
      <c r="U61" s="46" cm="1">
        <f t="array" ref="U61">AnualidadPensionado(U$1,$E61,$B61, $D61, Hombres!$A$1:$DW$117, Mujeres!$A$1:$DW$117)</f>
        <v>910793.75446329615</v>
      </c>
      <c r="V61" s="46" cm="1">
        <f t="array" ref="V61">AnualidadPensionado(V$1,$E61,$B61, $D61, Hombres!$A$1:$DW$117, Mujeres!$A$1:$DW$117)</f>
        <v>870710.72411329031</v>
      </c>
      <c r="W61" s="46" cm="1">
        <f t="array" ref="W61">AnualidadPensionado(W$1,$E61,$B61, $D61, Hombres!$A$1:$DW$117, Mujeres!$A$1:$DW$117)</f>
        <v>825402.33293154777</v>
      </c>
      <c r="X61" s="46" cm="1">
        <f t="array" ref="X61">AnualidadPensionado(X$1,$E61,$B61, $D61, Hombres!$A$1:$DW$117, Mujeres!$A$1:$DW$117)</f>
        <v>775107.63860774681</v>
      </c>
      <c r="Y61" s="46" cm="1">
        <f t="array" ref="Y61">AnualidadPensionado(Y$1,$E61,$B61, $D61, Hombres!$A$1:$DW$117, Mujeres!$A$1:$DW$117)</f>
        <v>720176.58962478919</v>
      </c>
      <c r="Z61" s="46" cm="1">
        <f t="array" ref="Z61">AnualidadPensionado(Z$1,$E61,$B61, $D61, Hombres!$A$1:$DW$117, Mujeres!$A$1:$DW$117)</f>
        <v>661146.1163621716</v>
      </c>
      <c r="AA61" s="46" cm="1">
        <f t="array" ref="AA61">AnualidadPensionado(AA$1,$E61,$B61, $D61, Hombres!$A$1:$DW$117, Mujeres!$A$1:$DW$117)</f>
        <v>598816.5933491186</v>
      </c>
      <c r="AB61" s="46" cm="1">
        <f t="array" ref="AB61">AnualidadPensionado(AB$1,$E61,$B61, $D61, Hombres!$A$1:$DW$117, Mujeres!$A$1:$DW$117)</f>
        <v>534225.74391463795</v>
      </c>
      <c r="AC61" s="46" cm="1">
        <f t="array" ref="AC61">AnualidadPensionado(AC$1,$E61,$B61, $D61, Hombres!$A$1:$DW$117, Mujeres!$A$1:$DW$117)</f>
        <v>468563.67842981155</v>
      </c>
      <c r="AD61" s="46" cm="1">
        <f t="array" ref="AD61">AnualidadPensionado(AD$1,$E61,$B61, $D61, Hombres!$A$1:$DW$117, Mujeres!$A$1:$DW$117)</f>
        <v>403137.46618166991</v>
      </c>
      <c r="AE61" s="46" cm="1">
        <f t="array" ref="AE61">AnualidadPensionado(AE$1,$E61,$B61, $D61, Hombres!$A$1:$DW$117, Mujeres!$A$1:$DW$117)</f>
        <v>339365.00003611669</v>
      </c>
      <c r="AF61" s="46" cm="1">
        <f t="array" ref="AF61">AnualidadPensionado(AF$1,$E61,$B61, $D61, Hombres!$A$1:$DW$117, Mujeres!$A$1:$DW$117)</f>
        <v>278734.37220514409</v>
      </c>
      <c r="AG61" s="46" cm="1">
        <f t="array" ref="AG61">AnualidadPensionado(AG$1,$E61,$B61, $D61, Hombres!$A$1:$DW$117, Mujeres!$A$1:$DW$117)</f>
        <v>222668.20949189487</v>
      </c>
      <c r="AH61" s="46" cm="1">
        <f t="array" ref="AH61">AnualidadPensionado(AH$1,$E61,$B61, $D61, Hombres!$A$1:$DW$117, Mujeres!$A$1:$DW$117)</f>
        <v>172373.40153283684</v>
      </c>
      <c r="AI61" s="46" cm="1">
        <f t="array" ref="AI61">AnualidadPensionado(AI$1,$E61,$B61, $D61, Hombres!$A$1:$DW$117, Mujeres!$A$1:$DW$117)</f>
        <v>128747.46353496279</v>
      </c>
      <c r="AJ61" s="46" cm="1">
        <f t="array" ref="AJ61">AnualidadPensionado(AJ$1,$E61,$B61, $D61, Hombres!$A$1:$DW$117, Mujeres!$A$1:$DW$117)</f>
        <v>92316.85053765506</v>
      </c>
      <c r="AK61" s="46" cm="1">
        <f t="array" ref="AK61">AnualidadPensionado(AK$1,$E61,$B61, $D61, Hombres!$A$1:$DW$117, Mujeres!$A$1:$DW$117)</f>
        <v>63186.443013979224</v>
      </c>
      <c r="AL61" s="46" cm="1">
        <f t="array" ref="AL61">AnualidadPensionado(AL$1,$E61,$B61, $D61, Hombres!$A$1:$DW$117, Mujeres!$A$1:$DW$117)</f>
        <v>41011.71852176926</v>
      </c>
      <c r="AM61" s="46" cm="1">
        <f t="array" ref="AM61">AnualidadPensionado(AM$1,$E61,$B61, $D61, Hombres!$A$1:$DW$117, Mujeres!$A$1:$DW$117)</f>
        <v>25044.976963929072</v>
      </c>
      <c r="AN61" s="46" cm="1">
        <f t="array" ref="AN61">AnualidadPensionado(AN$1,$E61,$B61, $D61, Hombres!$A$1:$DW$117, Mujeres!$A$1:$DW$117)</f>
        <v>14254.513334788748</v>
      </c>
      <c r="AO61" s="46" cm="1">
        <f t="array" ref="AO61">AnualidadPensionado(AO$1,$E61,$B61, $D61, Hombres!$A$1:$DW$117, Mujeres!$A$1:$DW$117)</f>
        <v>7475.7962959921542</v>
      </c>
      <c r="AP61" s="46" cm="1">
        <f t="array" ref="AP61">AnualidadPensionado(AP$1,$E61,$B61, $D61, Hombres!$A$1:$DW$117, Mujeres!$A$1:$DW$117)</f>
        <v>3563.1913079020919</v>
      </c>
      <c r="AQ61" s="46" cm="1">
        <f t="array" ref="AQ61">AnualidadPensionado(AQ$1,$E61,$B61, $D61, Hombres!$A$1:$DW$117, Mujeres!$A$1:$DW$117)</f>
        <v>1517.0602086400515</v>
      </c>
      <c r="AR61" s="46" cm="1">
        <f t="array" ref="AR61">AnualidadPensionado(AR$1,$E61,$B61, $D61, Hombres!$A$1:$DW$117, Mujeres!$A$1:$DW$117)</f>
        <v>564.19443976124069</v>
      </c>
      <c r="AS61" s="46" cm="1">
        <f t="array" ref="AS61">AnualidadPensionado(AS$1,$E61,$B61, $D61, Hombres!$A$1:$DW$117, Mujeres!$A$1:$DW$117)</f>
        <v>177.84279406133746</v>
      </c>
      <c r="AT61" s="46" cm="1">
        <f t="array" ref="AT61">AnualidadPensionado(AT$1,$E61,$B61, $D61, Hombres!$A$1:$DW$117, Mujeres!$A$1:$DW$117)</f>
        <v>45.525064518228241</v>
      </c>
      <c r="AU61" s="46" cm="1">
        <f t="array" ref="AU61">AnualidadPensionado(AU$1,$E61,$B61, $D61, Hombres!$A$1:$DW$117, Mujeres!$A$1:$DW$117)</f>
        <v>8.8558980661745181</v>
      </c>
      <c r="AV61" s="46" cm="1">
        <f t="array" ref="AV61">AnualidadPensionado(AV$1,$E61,$B61, $D61, Hombres!$A$1:$DW$117, Mujeres!$A$1:$DW$117)</f>
        <v>1.1616918675266976</v>
      </c>
      <c r="AW61" s="46" cm="1">
        <f t="array" ref="AW61">AnualidadPensionado(AW$1,$E61,$B61, $D61, Hombres!$A$1:$DW$117, Mujeres!$A$1:$DW$117)</f>
        <v>0</v>
      </c>
      <c r="AX61" s="46" cm="1">
        <f t="array" ref="AX61">AnualidadPensionado(AX$1,$E61,$B61, $D61, Hombres!$A$1:$DW$117, Mujeres!$A$1:$DW$117)</f>
        <v>0</v>
      </c>
      <c r="AY61" s="46" cm="1">
        <f t="array" ref="AY61">AnualidadPensionado(AY$1,$E61,$B61, $D61, Hombres!$A$1:$DW$117, Mujeres!$A$1:$DW$117)</f>
        <v>0</v>
      </c>
      <c r="AZ61" s="46" cm="1">
        <f t="array" ref="AZ61">AnualidadPensionado(AZ$1,$E61,$B61, $D61, Hombres!$A$1:$DW$117, Mujeres!$A$1:$DW$117)</f>
        <v>0</v>
      </c>
      <c r="BA61" s="46" cm="1">
        <f t="array" ref="BA61">AnualidadPensionado(BA$1,$E61,$B61, $D61, Hombres!$A$1:$DW$117, Mujeres!$A$1:$DW$117)</f>
        <v>0</v>
      </c>
      <c r="BB61" s="46" cm="1">
        <f t="array" ref="BB61">AnualidadPensionado(BB$1,$E61,$B61, $D61, Hombres!$A$1:$DW$117, Mujeres!$A$1:$DW$117)</f>
        <v>0</v>
      </c>
      <c r="BC61" s="46" cm="1">
        <f t="array" ref="BC61">AnualidadPensionado(BC$1,$E61,$B61, $D61, Hombres!$A$1:$DW$117, Mujeres!$A$1:$DW$117)</f>
        <v>0</v>
      </c>
      <c r="BD61" s="46" cm="1">
        <f t="array" ref="BD61">AnualidadPensionado(BD$1,$E61,$B61, $D61, Hombres!$A$1:$DW$117, Mujeres!$A$1:$DW$117)</f>
        <v>0</v>
      </c>
      <c r="BE61" s="46" cm="1">
        <f t="array" ref="BE61">AnualidadPensionado(BE$1,$E61,$B61, $D61, Hombres!$A$1:$DW$117, Mujeres!$A$1:$DW$117)</f>
        <v>0</v>
      </c>
      <c r="BF61" s="46" cm="1">
        <f t="array" ref="BF61">AnualidadPensionado(BF$1,$E61,$B61, $D61, Hombres!$A$1:$DW$117, Mujeres!$A$1:$DW$117)</f>
        <v>0</v>
      </c>
      <c r="BG61" s="46" cm="1">
        <f t="array" ref="BG61">AnualidadPensionado(BG$1,$E61,$B61, $D61, Hombres!$A$1:$DW$117, Mujeres!$A$1:$DW$117)</f>
        <v>0</v>
      </c>
      <c r="BH61" s="46" cm="1">
        <f t="array" ref="BH61">AnualidadPensionado(BH$1,$E61,$B61, $D61, Hombres!$A$1:$DW$117, Mujeres!$A$1:$DW$117)</f>
        <v>0</v>
      </c>
      <c r="BI61" s="46" cm="1">
        <f t="array" ref="BI61">AnualidadPensionado(BI$1,$E61,$B61, $D61, Hombres!$A$1:$DW$117, Mujeres!$A$1:$DW$117)</f>
        <v>0</v>
      </c>
      <c r="BJ61" s="46" cm="1">
        <f t="array" ref="BJ61">AnualidadPensionado(BJ$1,$E61,$B61, $D61, Hombres!$A$1:$DW$117, Mujeres!$A$1:$DW$117)</f>
        <v>0</v>
      </c>
      <c r="BK61" s="46" cm="1">
        <f t="array" ref="BK61">AnualidadPensionado(BK$1,$E61,$B61, $D61, Hombres!$A$1:$DW$117, Mujeres!$A$1:$DW$117)</f>
        <v>0</v>
      </c>
      <c r="BL61" s="46" cm="1">
        <f t="array" ref="BL61">AnualidadPensionado(BL$1,$E61,$B61, $D61, Hombres!$A$1:$DW$117, Mujeres!$A$1:$DW$117)</f>
        <v>0</v>
      </c>
      <c r="BM61" s="46" cm="1">
        <f t="array" ref="BM61">AnualidadPensionado(BM$1,$E61,$B61, $D61, Hombres!$A$1:$DW$117, Mujeres!$A$1:$DW$117)</f>
        <v>0</v>
      </c>
      <c r="BN61" s="46" cm="1">
        <f t="array" ref="BN61">AnualidadPensionado(BN$1,$E61,$B61, $D61, Hombres!$A$1:$DW$117, Mujeres!$A$1:$DW$117)</f>
        <v>0</v>
      </c>
      <c r="BO61" s="46" cm="1">
        <f t="array" ref="BO61">AnualidadPensionado(BO$1,$E61,$B61, $D61, Hombres!$A$1:$DW$117, Mujeres!$A$1:$DW$117)</f>
        <v>0</v>
      </c>
      <c r="BP61" s="46" cm="1">
        <f t="array" ref="BP61">AnualidadPensionado(BP$1,$E61,$B61, $D61, Hombres!$A$1:$DW$117, Mujeres!$A$1:$DW$117)</f>
        <v>0</v>
      </c>
      <c r="BQ61" s="46" cm="1">
        <f t="array" ref="BQ61">AnualidadPensionado(BQ$1,$E61,$B61, $D61, Hombres!$A$1:$DW$117, Mujeres!$A$1:$DW$117)</f>
        <v>0</v>
      </c>
      <c r="BR61" s="46" cm="1">
        <f t="array" ref="BR61">AnualidadPensionado(BR$1,$E61,$B61, $D61, Hombres!$A$1:$DW$117, Mujeres!$A$1:$DW$117)</f>
        <v>0</v>
      </c>
      <c r="BS61" s="46" cm="1">
        <f t="array" ref="BS61">AnualidadPensionado(BS$1,$E61,$B61, $D61, Hombres!$A$1:$DW$117, Mujeres!$A$1:$DW$117)</f>
        <v>0</v>
      </c>
      <c r="BT61" s="46" cm="1">
        <f t="array" ref="BT61">AnualidadPensionado(BT$1,$E61,$B61, $D61, Hombres!$A$1:$DW$117, Mujeres!$A$1:$DW$117)</f>
        <v>0</v>
      </c>
      <c r="BU61" s="46" cm="1">
        <f t="array" ref="BU61">AnualidadPensionado(BU$1,$E61,$B61, $D61, Hombres!$A$1:$DW$117, Mujeres!$A$1:$DW$117)</f>
        <v>0</v>
      </c>
      <c r="BV61" s="46" cm="1">
        <f t="array" ref="BV61">AnualidadPensionado(BV$1,$E61,$B61, $D61, Hombres!$A$1:$DW$117, Mujeres!$A$1:$DW$117)</f>
        <v>0</v>
      </c>
      <c r="BW61" s="46" cm="1">
        <f t="array" ref="BW61">AnualidadPensionado(BW$1,$E61,$B61, $D61, Hombres!$A$1:$DW$117, Mujeres!$A$1:$DW$117)</f>
        <v>0</v>
      </c>
      <c r="BX61" s="46" cm="1">
        <f t="array" ref="BX61">AnualidadPensionado(BX$1,$E61,$B61, $D61, Hombres!$A$1:$DW$117, Mujeres!$A$1:$DW$117)</f>
        <v>0</v>
      </c>
      <c r="BY61" s="46" cm="1">
        <f t="array" ref="BY61">AnualidadPensionado(BY$1,$E61,$B61, $D61, Hombres!$A$1:$DW$117, Mujeres!$A$1:$DW$117)</f>
        <v>0</v>
      </c>
      <c r="BZ61" s="46" cm="1">
        <f t="array" ref="BZ61">AnualidadPensionado(BZ$1,$E61,$B61, $D61, Hombres!$A$1:$DW$117, Mujeres!$A$1:$DW$117)</f>
        <v>0</v>
      </c>
      <c r="CA61" s="46" cm="1">
        <f t="array" ref="CA61">AnualidadPensionado(CA$1,$E61,$B61, $D61, Hombres!$A$1:$DW$117, Mujeres!$A$1:$DW$117)</f>
        <v>0</v>
      </c>
      <c r="CB61" s="46" cm="1">
        <f t="array" ref="CB61">AnualidadPensionado(CB$1,$E61,$B61, $D61, Hombres!$A$1:$DW$117, Mujeres!$A$1:$DW$117)</f>
        <v>0</v>
      </c>
      <c r="CC61" s="46" cm="1">
        <f t="array" ref="CC61">AnualidadPensionado(CC$1,$E61,$B61, $D61, Hombres!$A$1:$DW$117, Mujeres!$A$1:$DW$117)</f>
        <v>0</v>
      </c>
      <c r="CD61" s="46" cm="1">
        <f t="array" ref="CD61">AnualidadPensionado(CD$1,$E61,$B61, $D61, Hombres!$A$1:$DW$117, Mujeres!$A$1:$DW$117)</f>
        <v>0</v>
      </c>
      <c r="CE61" s="46" cm="1">
        <f t="array" ref="CE61">AnualidadPensionado(CE$1,$E61,$B61, $D61, Hombres!$A$1:$DW$117, Mujeres!$A$1:$DW$117)</f>
        <v>0</v>
      </c>
      <c r="CF61" s="46" cm="1">
        <f t="array" ref="CF61">AnualidadPensionado(CF$1,$E61,$B61, $D61, Hombres!$A$1:$DW$117, Mujeres!$A$1:$DW$117)</f>
        <v>0</v>
      </c>
      <c r="CG61" s="46" cm="1">
        <f t="array" ref="CG61">AnualidadPensionado(CG$1,$E61,$B61, $D61, Hombres!$A$1:$DW$117, Mujeres!$A$1:$DW$117)</f>
        <v>0</v>
      </c>
      <c r="CH61" s="46" cm="1">
        <f t="array" ref="CH61">AnualidadPensionado(CH$1,$E61,$B61, $D61, Hombres!$A$1:$DW$117, Mujeres!$A$1:$DW$117)</f>
        <v>0</v>
      </c>
      <c r="CI61" s="46" cm="1">
        <f t="array" ref="CI61">AnualidadPensionado(CI$1,$E61,$B61, $D61, Hombres!$A$1:$DW$117, Mujeres!$A$1:$DW$117)</f>
        <v>0</v>
      </c>
      <c r="CJ61" s="46" cm="1">
        <f t="array" ref="CJ61">AnualidadPensionado(CJ$1,$E61,$B61, $D61, Hombres!$A$1:$DW$117, Mujeres!$A$1:$DW$117)</f>
        <v>0</v>
      </c>
      <c r="CK61" s="46" cm="1">
        <f t="array" ref="CK61">AnualidadPensionado(CK$1,$E61,$B61, $D61, Hombres!$A$1:$DW$117, Mujeres!$A$1:$DW$117)</f>
        <v>0</v>
      </c>
      <c r="CL61" s="46" cm="1">
        <f t="array" ref="CL61">AnualidadPensionado(CL$1,$E61,$B61, $D61, Hombres!$A$1:$DW$117, Mujeres!$A$1:$DW$117)</f>
        <v>0</v>
      </c>
      <c r="CM61" s="46" cm="1">
        <f t="array" ref="CM61">AnualidadPensionado(CM$1,$E61,$B61, $D61, Hombres!$A$1:$DW$117, Mujeres!$A$1:$DW$117)</f>
        <v>0</v>
      </c>
      <c r="CN61" s="46" cm="1">
        <f t="array" ref="CN61">AnualidadPensionado(CN$1,$E61,$B61, $D61, Hombres!$A$1:$DW$117, Mujeres!$A$1:$DW$117)</f>
        <v>0</v>
      </c>
      <c r="CO61" s="46" cm="1">
        <f t="array" ref="CO61">AnualidadPensionado(CO$1,$E61,$B61, $D61, Hombres!$A$1:$DW$117, Mujeres!$A$1:$DW$117)</f>
        <v>0</v>
      </c>
      <c r="CP61" s="46" cm="1">
        <f t="array" ref="CP61">AnualidadPensionado(CP$1,$E61,$B61, $D61, Hombres!$A$1:$DW$117, Mujeres!$A$1:$DW$117)</f>
        <v>0</v>
      </c>
      <c r="CQ61" s="46" cm="1">
        <f t="array" ref="CQ61">AnualidadPensionado(CQ$1,$E61,$B61, $D61, Hombres!$A$1:$DW$117, Mujeres!$A$1:$DW$117)</f>
        <v>0</v>
      </c>
      <c r="CR61" s="46" cm="1">
        <f t="array" ref="CR61">AnualidadPensionado(CR$1,$E61,$B61, $D61, Hombres!$A$1:$DW$117, Mujeres!$A$1:$DW$117)</f>
        <v>0</v>
      </c>
      <c r="CS61" s="46" cm="1">
        <f t="array" ref="CS61">AnualidadPensionado(CS$1,$E61,$B61, $D61, Hombres!$A$1:$DW$117, Mujeres!$A$1:$DW$117)</f>
        <v>0</v>
      </c>
      <c r="CT61" s="46" cm="1">
        <f t="array" ref="CT61">AnualidadPensionado(CT$1,$E61,$B61, $D61, Hombres!$A$1:$DW$117, Mujeres!$A$1:$DW$117)</f>
        <v>0</v>
      </c>
      <c r="CU61" s="46" cm="1">
        <f t="array" ref="CU61">AnualidadPensionado(CU$1,$E61,$B61, $D61, Hombres!$A$1:$DW$117, Mujeres!$A$1:$DW$117)</f>
        <v>0</v>
      </c>
      <c r="CV61" s="46" cm="1">
        <f t="array" ref="CV61">AnualidadPensionado(CV$1,$E61,$B61, $D61, Hombres!$A$1:$DW$117, Mujeres!$A$1:$DW$117)</f>
        <v>0</v>
      </c>
      <c r="CW61" s="46" cm="1">
        <f t="array" ref="CW61">AnualidadPensionado(CW$1,$E61,$B61, $D61, Hombres!$A$1:$DW$117, Mujeres!$A$1:$DW$117)</f>
        <v>0</v>
      </c>
      <c r="CX61" s="46" cm="1">
        <f t="array" ref="CX61">AnualidadPensionado(CX$1,$E61,$B61, $D61, Hombres!$A$1:$DW$117, Mujeres!$A$1:$DW$117)</f>
        <v>0</v>
      </c>
      <c r="CY61" s="46" cm="1">
        <f t="array" ref="CY61">AnualidadPensionado(CY$1,$E61,$B61, $D61, Hombres!$A$1:$DW$117, Mujeres!$A$1:$DW$117)</f>
        <v>0</v>
      </c>
      <c r="DB61" s="21"/>
      <c r="DC61" s="46" cm="1">
        <f t="array" ref="DC61">beneficio_muerte_individual_pensionado(DC$1,$E61,$B61, Hombres!$A$1:$DW$117, Mujeres!$A$1:$DW$117)</f>
        <v>0</v>
      </c>
      <c r="DD61" s="46" cm="1">
        <f t="array" ref="DD61">beneficio_muerte_individual_pensionado(DD$1,$E61,$B61, Hombres!$A$1:$DW$117, Mujeres!$A$1:$DW$117)</f>
        <v>56594.700000000004</v>
      </c>
      <c r="DE61" s="46" cm="1">
        <f t="array" ref="DE61">beneficio_muerte_individual_pensionado(DE$1,$E61,$B61, Hombres!$A$1:$DW$117, Mujeres!$A$1:$DW$117)</f>
        <v>60253.566874710006</v>
      </c>
      <c r="DF61" s="46" cm="1">
        <f t="array" ref="DF61">beneficio_muerte_individual_pensionado(DF$1,$E61,$B61, Hombres!$A$1:$DW$117, Mujeres!$A$1:$DW$117)</f>
        <v>64656.695821547823</v>
      </c>
      <c r="DG61" s="46" cm="1">
        <f t="array" ref="DG61">beneficio_muerte_individual_pensionado(DG$1,$E61,$B61, Hombres!$A$1:$DW$117, Mujeres!$A$1:$DW$117)</f>
        <v>69869.364576744847</v>
      </c>
      <c r="DH61" s="46" cm="1">
        <f t="array" ref="DH61">beneficio_muerte_individual_pensionado(DH$1,$E61,$B61, Hombres!$A$1:$DW$117, Mujeres!$A$1:$DW$117)</f>
        <v>75714.4673686397</v>
      </c>
      <c r="DI61" s="46" cm="1">
        <f t="array" ref="DI61">beneficio_muerte_individual_pensionado(DI$1,$E61,$B61, Hombres!$A$1:$DW$117, Mujeres!$A$1:$DW$117)</f>
        <v>84802.651939043004</v>
      </c>
      <c r="DJ61" s="46" cm="1">
        <f t="array" ref="DJ61">beneficio_muerte_individual_pensionado(DJ$1,$E61,$B61, Hombres!$A$1:$DW$117, Mujeres!$A$1:$DW$117)</f>
        <v>90802.235731584617</v>
      </c>
      <c r="DK61" s="46" cm="1">
        <f t="array" ref="DK61">beneficio_muerte_individual_pensionado(DK$1,$E61,$B61, Hombres!$A$1:$DW$117, Mujeres!$A$1:$DW$117)</f>
        <v>97011.110408792883</v>
      </c>
      <c r="DL61" s="46" cm="1">
        <f t="array" ref="DL61">beneficio_muerte_individual_pensionado(DL$1,$E61,$B61, Hombres!$A$1:$DW$117, Mujeres!$A$1:$DW$117)</f>
        <v>103248.69834110349</v>
      </c>
      <c r="DM61" s="46" cm="1">
        <f t="array" ref="DM61">beneficio_muerte_individual_pensionado(DM$1,$E61,$B61, Hombres!$A$1:$DW$117, Mujeres!$A$1:$DW$117)</f>
        <v>109338.03559753552</v>
      </c>
      <c r="DN61" s="46" cm="1">
        <f t="array" ref="DN61">beneficio_muerte_individual_pensionado(DN$1,$E61,$B61, Hombres!$A$1:$DW$117, Mujeres!$A$1:$DW$117)</f>
        <v>115260.95231386495</v>
      </c>
      <c r="DO61" s="46" cm="1">
        <f t="array" ref="DO61">beneficio_muerte_individual_pensionado(DO$1,$E61,$B61, Hombres!$A$1:$DW$117, Mujeres!$A$1:$DW$117)</f>
        <v>121005.02963393087</v>
      </c>
      <c r="DP61" s="46" cm="1">
        <f t="array" ref="DP61">beneficio_muerte_individual_pensionado(DP$1,$E61,$B61, Hombres!$A$1:$DW$117, Mujeres!$A$1:$DW$117)</f>
        <v>126404.29709145104</v>
      </c>
      <c r="DQ61" s="46" cm="1">
        <f t="array" ref="DQ61">beneficio_muerte_individual_pensionado(DQ$1,$E61,$B61, Hombres!$A$1:$DW$117, Mujeres!$A$1:$DW$117)</f>
        <v>131135.01688657171</v>
      </c>
      <c r="DR61" s="46" cm="1">
        <f t="array" ref="DR61">beneficio_muerte_individual_pensionado(DR$1,$E61,$B61, Hombres!$A$1:$DW$117, Mujeres!$A$1:$DW$117)</f>
        <v>134913.79820057782</v>
      </c>
      <c r="DS61" s="46" cm="1">
        <f t="array" ref="DS61">beneficio_muerte_individual_pensionado(DS$1,$E61,$B61, Hombres!$A$1:$DW$117, Mujeres!$A$1:$DW$117)</f>
        <v>137635.37734389931</v>
      </c>
      <c r="DT61" s="46" cm="1">
        <f t="array" ref="DT61">beneficio_muerte_individual_pensionado(DT$1,$E61,$B61, Hombres!$A$1:$DW$117, Mujeres!$A$1:$DW$117)</f>
        <v>139194.61875713122</v>
      </c>
      <c r="DU61" s="46" cm="1">
        <f t="array" ref="DU61">beneficio_muerte_individual_pensionado(DU$1,$E61,$B61, Hombres!$A$1:$DW$117, Mujeres!$A$1:$DW$117)</f>
        <v>139377.77682097623</v>
      </c>
      <c r="DV61" s="46" cm="1">
        <f t="array" ref="DV61">beneficio_muerte_individual_pensionado(DV$1,$E61,$B61, Hombres!$A$1:$DW$117, Mujeres!$A$1:$DW$117)</f>
        <v>137882.65754163047</v>
      </c>
      <c r="DW61" s="46" cm="1">
        <f t="array" ref="DW61">beneficio_muerte_individual_pensionado(DW$1,$E61,$B61, Hombres!$A$1:$DW$117, Mujeres!$A$1:$DW$117)</f>
        <v>134504.41792158951</v>
      </c>
      <c r="DX61" s="46" cm="1">
        <f t="array" ref="DX61">beneficio_muerte_individual_pensionado(DX$1,$E61,$B61, Hombres!$A$1:$DW$117, Mujeres!$A$1:$DW$117)</f>
        <v>129216.16086323262</v>
      </c>
      <c r="DY61" s="46" cm="1">
        <f t="array" ref="DY61">beneficio_muerte_individual_pensionado(DY$1,$E61,$B61, Hombres!$A$1:$DW$117, Mujeres!$A$1:$DW$117)</f>
        <v>122065.18457446768</v>
      </c>
      <c r="DZ61" s="46" cm="1">
        <f t="array" ref="DZ61">beneficio_muerte_individual_pensionado(DZ$1,$E61,$B61, Hombres!$A$1:$DW$117, Mujeres!$A$1:$DW$117)</f>
        <v>113117.61290091815</v>
      </c>
      <c r="EA61" s="46" cm="1">
        <f t="array" ref="EA61">beneficio_muerte_individual_pensionado(EA$1,$E61,$B61, Hombres!$A$1:$DW$117, Mujeres!$A$1:$DW$117)</f>
        <v>102505.39266795164</v>
      </c>
      <c r="EB61" s="46" cm="1">
        <f t="array" ref="EB61">beneficio_muerte_individual_pensionado(EB$1,$E61,$B61, Hombres!$A$1:$DW$117, Mujeres!$A$1:$DW$117)</f>
        <v>90548.482073436011</v>
      </c>
      <c r="EC61" s="46" cm="1">
        <f t="array" ref="EC61">beneficio_muerte_individual_pensionado(EC$1,$E61,$B61, Hombres!$A$1:$DW$117, Mujeres!$A$1:$DW$117)</f>
        <v>77741.195613912743</v>
      </c>
      <c r="ED61" s="46" cm="1">
        <f t="array" ref="ED61">beneficio_muerte_individual_pensionado(ED$1,$E61,$B61, Hombres!$A$1:$DW$117, Mujeres!$A$1:$DW$117)</f>
        <v>64643.54088892576</v>
      </c>
      <c r="EE61" s="46" cm="1">
        <f t="array" ref="EE61">beneficio_muerte_individual_pensionado(EE$1,$E61,$B61, Hombres!$A$1:$DW$117, Mujeres!$A$1:$DW$117)</f>
        <v>51823.118669485069</v>
      </c>
      <c r="EF61" s="46" cm="1">
        <f t="array" ref="EF61">beneficio_muerte_individual_pensionado(EF$1,$E61,$B61, Hombres!$A$1:$DW$117, Mujeres!$A$1:$DW$117)</f>
        <v>39833.256949345589</v>
      </c>
      <c r="EG61" s="46" cm="1">
        <f t="array" ref="EG61">beneficio_muerte_individual_pensionado(EG$1,$E61,$B61, Hombres!$A$1:$DW$117, Mujeres!$A$1:$DW$117)</f>
        <v>29181.050211686201</v>
      </c>
      <c r="EH61" s="46" cm="1">
        <f t="array" ref="EH61">beneficio_muerte_individual_pensionado(EH$1,$E61,$B61, Hombres!$A$1:$DW$117, Mujeres!$A$1:$DW$117)</f>
        <v>20241.230567764524</v>
      </c>
      <c r="EI61" s="46" cm="1">
        <f t="array" ref="EI61">beneficio_muerte_individual_pensionado(EI$1,$E61,$B61, Hombres!$A$1:$DW$117, Mujeres!$A$1:$DW$117)</f>
        <v>13189.206737534236</v>
      </c>
      <c r="EJ61" s="46" cm="1">
        <f t="array" ref="EJ61">beneficio_muerte_individual_pensionado(EJ$1,$E61,$B61, Hombres!$A$1:$DW$117, Mujeres!$A$1:$DW$117)</f>
        <v>7995.0819196596804</v>
      </c>
      <c r="EK61" s="46" cm="1">
        <f t="array" ref="EK61">beneficio_muerte_individual_pensionado(EK$1,$E61,$B61, Hombres!$A$1:$DW$117, Mujeres!$A$1:$DW$117)</f>
        <v>4455.9776157022507</v>
      </c>
      <c r="EL61" s="46" cm="1">
        <f t="array" ref="EL61">beneficio_muerte_individual_pensionado(EL$1,$E61,$B61, Hombres!$A$1:$DW$117, Mujeres!$A$1:$DW$117)</f>
        <v>2251.5542417076103</v>
      </c>
      <c r="EM61" s="46" cm="1">
        <f t="array" ref="EM61">beneficio_muerte_individual_pensionado(EM$1,$E61,$B61, Hombres!$A$1:$DW$117, Mujeres!$A$1:$DW$117)</f>
        <v>1013.6559251142021</v>
      </c>
      <c r="EN61" s="46" cm="1">
        <f t="array" ref="EN61">beneficio_muerte_individual_pensionado(EN$1,$E61,$B61, Hombres!$A$1:$DW$117, Mujeres!$A$1:$DW$117)</f>
        <v>397.52320973747561</v>
      </c>
      <c r="EO61" s="46" cm="1">
        <f t="array" ref="EO61">beneficio_muerte_individual_pensionado(EO$1,$E61,$B61, Hombres!$A$1:$DW$117, Mujeres!$A$1:$DW$117)</f>
        <v>131.73677251652913</v>
      </c>
      <c r="EP61" s="46" cm="1">
        <f t="array" ref="EP61">beneficio_muerte_individual_pensionado(EP$1,$E61,$B61, Hombres!$A$1:$DW$117, Mujeres!$A$1:$DW$117)</f>
        <v>35.340001228819709</v>
      </c>
      <c r="EQ61" s="46" cm="1">
        <f t="array" ref="EQ61">beneficio_muerte_individual_pensionado(EQ$1,$E61,$B61, Hombres!$A$1:$DW$117, Mujeres!$A$1:$DW$117)</f>
        <v>7.1804810226658224</v>
      </c>
      <c r="ER61" s="46" cm="1">
        <f t="array" ref="ER61">beneficio_muerte_individual_pensionado(ER$1,$E61,$B61, Hombres!$A$1:$DW$117, Mujeres!$A$1:$DW$117)</f>
        <v>1.0479433254967689</v>
      </c>
      <c r="ES61" s="46" cm="1">
        <f t="array" ref="ES61">beneficio_muerte_individual_pensionado(ES$1,$E61,$B61, Hombres!$A$1:$DW$117, Mujeres!$A$1:$DW$117)</f>
        <v>0</v>
      </c>
      <c r="ET61" s="46" cm="1">
        <f t="array" ref="ET61">beneficio_muerte_individual_pensionado(ET$1,$E61,$B61, Hombres!$A$1:$DW$117, Mujeres!$A$1:$DW$117)</f>
        <v>0</v>
      </c>
      <c r="EU61" s="46" cm="1">
        <f t="array" ref="EU61">beneficio_muerte_individual_pensionado(EU$1,$E61,$B61, Hombres!$A$1:$DW$117, Mujeres!$A$1:$DW$117)</f>
        <v>0</v>
      </c>
      <c r="EV61" s="46" cm="1">
        <f t="array" ref="EV61">beneficio_muerte_individual_pensionado(EV$1,$E61,$B61, Hombres!$A$1:$DW$117, Mujeres!$A$1:$DW$117)</f>
        <v>0</v>
      </c>
      <c r="EW61" s="46" cm="1">
        <f t="array" ref="EW61">beneficio_muerte_individual_pensionado(EW$1,$E61,$B61, Hombres!$A$1:$DW$117, Mujeres!$A$1:$DW$117)</f>
        <v>0</v>
      </c>
      <c r="EX61" s="46" cm="1">
        <f t="array" ref="EX61">beneficio_muerte_individual_pensionado(EX$1,$E61,$B61, Hombres!$A$1:$DW$117, Mujeres!$A$1:$DW$117)</f>
        <v>0</v>
      </c>
      <c r="EY61" s="46" cm="1">
        <f t="array" ref="EY61">beneficio_muerte_individual_pensionado(EY$1,$E61,$B61, Hombres!$A$1:$DW$117, Mujeres!$A$1:$DW$117)</f>
        <v>0</v>
      </c>
      <c r="EZ61" s="46" cm="1">
        <f t="array" ref="EZ61">beneficio_muerte_individual_pensionado(EZ$1,$E61,$B61, Hombres!$A$1:$DW$117, Mujeres!$A$1:$DW$117)</f>
        <v>0</v>
      </c>
      <c r="FA61" s="46" cm="1">
        <f t="array" ref="FA61">beneficio_muerte_individual_pensionado(FA$1,$E61,$B61, Hombres!$A$1:$DW$117, Mujeres!$A$1:$DW$117)</f>
        <v>0</v>
      </c>
      <c r="FB61" s="46" cm="1">
        <f t="array" ref="FB61">beneficio_muerte_individual_pensionado(FB$1,$E61,$B61, Hombres!$A$1:$DW$117, Mujeres!$A$1:$DW$117)</f>
        <v>0</v>
      </c>
      <c r="FC61" s="46" cm="1">
        <f t="array" ref="FC61">beneficio_muerte_individual_pensionado(FC$1,$E61,$B61, Hombres!$A$1:$DW$117, Mujeres!$A$1:$DW$117)</f>
        <v>0</v>
      </c>
      <c r="FD61" s="46" cm="1">
        <f t="array" ref="FD61">beneficio_muerte_individual_pensionado(FD$1,$E61,$B61, Hombres!$A$1:$DW$117, Mujeres!$A$1:$DW$117)</f>
        <v>0</v>
      </c>
      <c r="FE61" s="46" cm="1">
        <f t="array" ref="FE61">beneficio_muerte_individual_pensionado(FE$1,$E61,$B61, Hombres!$A$1:$DW$117, Mujeres!$A$1:$DW$117)</f>
        <v>0</v>
      </c>
      <c r="FF61" s="46" cm="1">
        <f t="array" ref="FF61">beneficio_muerte_individual_pensionado(FF$1,$E61,$B61, Hombres!$A$1:$DW$117, Mujeres!$A$1:$DW$117)</f>
        <v>0</v>
      </c>
      <c r="FG61" s="46" cm="1">
        <f t="array" ref="FG61">beneficio_muerte_individual_pensionado(FG$1,$E61,$B61, Hombres!$A$1:$DW$117, Mujeres!$A$1:$DW$117)</f>
        <v>0</v>
      </c>
      <c r="FH61" s="46" cm="1">
        <f t="array" ref="FH61">beneficio_muerte_individual_pensionado(FH$1,$E61,$B61, Hombres!$A$1:$DW$117, Mujeres!$A$1:$DW$117)</f>
        <v>0</v>
      </c>
      <c r="FI61" s="46" cm="1">
        <f t="array" ref="FI61">beneficio_muerte_individual_pensionado(FI$1,$E61,$B61, Hombres!$A$1:$DW$117, Mujeres!$A$1:$DW$117)</f>
        <v>0</v>
      </c>
      <c r="FJ61" s="46" cm="1">
        <f t="array" ref="FJ61">beneficio_muerte_individual_pensionado(FJ$1,$E61,$B61, Hombres!$A$1:$DW$117, Mujeres!$A$1:$DW$117)</f>
        <v>0</v>
      </c>
      <c r="FK61" s="46" cm="1">
        <f t="array" ref="FK61">beneficio_muerte_individual_pensionado(FK$1,$E61,$B61, Hombres!$A$1:$DW$117, Mujeres!$A$1:$DW$117)</f>
        <v>0</v>
      </c>
      <c r="FL61" s="46" cm="1">
        <f t="array" ref="FL61">beneficio_muerte_individual_pensionado(FL$1,$E61,$B61, Hombres!$A$1:$DW$117, Mujeres!$A$1:$DW$117)</f>
        <v>0</v>
      </c>
      <c r="FM61" s="46" cm="1">
        <f t="array" ref="FM61">beneficio_muerte_individual_pensionado(FM$1,$E61,$B61, Hombres!$A$1:$DW$117, Mujeres!$A$1:$DW$117)</f>
        <v>0</v>
      </c>
      <c r="FN61" s="46" cm="1">
        <f t="array" ref="FN61">beneficio_muerte_individual_pensionado(FN$1,$E61,$B61, Hombres!$A$1:$DW$117, Mujeres!$A$1:$DW$117)</f>
        <v>0</v>
      </c>
      <c r="FO61" s="46" cm="1">
        <f t="array" ref="FO61">beneficio_muerte_individual_pensionado(FO$1,$E61,$B61, Hombres!$A$1:$DW$117, Mujeres!$A$1:$DW$117)</f>
        <v>0</v>
      </c>
      <c r="FP61" s="46" cm="1">
        <f t="array" ref="FP61">beneficio_muerte_individual_pensionado(FP$1,$E61,$B61, Hombres!$A$1:$DW$117, Mujeres!$A$1:$DW$117)</f>
        <v>0</v>
      </c>
      <c r="FQ61" s="46" cm="1">
        <f t="array" ref="FQ61">beneficio_muerte_individual_pensionado(FQ$1,$E61,$B61, Hombres!$A$1:$DW$117, Mujeres!$A$1:$DW$117)</f>
        <v>0</v>
      </c>
      <c r="FR61" s="46" cm="1">
        <f t="array" ref="FR61">beneficio_muerte_individual_pensionado(FR$1,$E61,$B61, Hombres!$A$1:$DW$117, Mujeres!$A$1:$DW$117)</f>
        <v>0</v>
      </c>
      <c r="FS61" s="46" cm="1">
        <f t="array" ref="FS61">beneficio_muerte_individual_pensionado(FS$1,$E61,$B61, Hombres!$A$1:$DW$117, Mujeres!$A$1:$DW$117)</f>
        <v>0</v>
      </c>
      <c r="FT61" s="46" cm="1">
        <f t="array" ref="FT61">beneficio_muerte_individual_pensionado(FT$1,$E61,$B61, Hombres!$A$1:$DW$117, Mujeres!$A$1:$DW$117)</f>
        <v>0</v>
      </c>
      <c r="FU61" s="46" cm="1">
        <f t="array" ref="FU61">beneficio_muerte_individual_pensionado(FU$1,$E61,$B61, Hombres!$A$1:$DW$117, Mujeres!$A$1:$DW$117)</f>
        <v>0</v>
      </c>
      <c r="FV61" s="46" cm="1">
        <f t="array" ref="FV61">beneficio_muerte_individual_pensionado(FV$1,$E61,$B61, Hombres!$A$1:$DW$117, Mujeres!$A$1:$DW$117)</f>
        <v>0</v>
      </c>
      <c r="FW61" s="46" cm="1">
        <f t="array" ref="FW61">beneficio_muerte_individual_pensionado(FW$1,$E61,$B61, Hombres!$A$1:$DW$117, Mujeres!$A$1:$DW$117)</f>
        <v>0</v>
      </c>
      <c r="FX61" s="46" cm="1">
        <f t="array" ref="FX61">beneficio_muerte_individual_pensionado(FX$1,$E61,$B61, Hombres!$A$1:$DW$117, Mujeres!$A$1:$DW$117)</f>
        <v>0</v>
      </c>
      <c r="FY61" s="46" cm="1">
        <f t="array" ref="FY61">beneficio_muerte_individual_pensionado(FY$1,$E61,$B61, Hombres!$A$1:$DW$117, Mujeres!$A$1:$DW$117)</f>
        <v>0</v>
      </c>
      <c r="FZ61" s="46" cm="1">
        <f t="array" ref="FZ61">beneficio_muerte_individual_pensionado(FZ$1,$E61,$B61, Hombres!$A$1:$DW$117, Mujeres!$A$1:$DW$117)</f>
        <v>0</v>
      </c>
      <c r="GA61" s="46" cm="1">
        <f t="array" ref="GA61">beneficio_muerte_individual_pensionado(GA$1,$E61,$B61, Hombres!$A$1:$DW$117, Mujeres!$A$1:$DW$117)</f>
        <v>0</v>
      </c>
      <c r="GB61" s="46" cm="1">
        <f t="array" ref="GB61">beneficio_muerte_individual_pensionado(GB$1,$E61,$B61, Hombres!$A$1:$DW$117, Mujeres!$A$1:$DW$117)</f>
        <v>0</v>
      </c>
      <c r="GC61" s="46" cm="1">
        <f t="array" ref="GC61">beneficio_muerte_individual_pensionado(GC$1,$E61,$B61, Hombres!$A$1:$DW$117, Mujeres!$A$1:$DW$117)</f>
        <v>0</v>
      </c>
      <c r="GD61" s="46" cm="1">
        <f t="array" ref="GD61">beneficio_muerte_individual_pensionado(GD$1,$E61,$B61, Hombres!$A$1:$DW$117, Mujeres!$A$1:$DW$117)</f>
        <v>0</v>
      </c>
      <c r="GE61" s="46" cm="1">
        <f t="array" ref="GE61">beneficio_muerte_individual_pensionado(GE$1,$E61,$B61, Hombres!$A$1:$DW$117, Mujeres!$A$1:$DW$117)</f>
        <v>0</v>
      </c>
      <c r="GF61" s="46" cm="1">
        <f t="array" ref="GF61">beneficio_muerte_individual_pensionado(GF$1,$E61,$B61, Hombres!$A$1:$DW$117, Mujeres!$A$1:$DW$117)</f>
        <v>0</v>
      </c>
      <c r="GG61" s="46" cm="1">
        <f t="array" ref="GG61">beneficio_muerte_individual_pensionado(GG$1,$E61,$B61, Hombres!$A$1:$DW$117, Mujeres!$A$1:$DW$117)</f>
        <v>0</v>
      </c>
      <c r="GH61" s="46" cm="1">
        <f t="array" ref="GH61">beneficio_muerte_individual_pensionado(GH$1,$E61,$B61, Hombres!$A$1:$DW$117, Mujeres!$A$1:$DW$117)</f>
        <v>0</v>
      </c>
      <c r="GI61" s="46" cm="1">
        <f t="array" ref="GI61">beneficio_muerte_individual_pensionado(GI$1,$E61,$B61, Hombres!$A$1:$DW$117, Mujeres!$A$1:$DW$117)</f>
        <v>0</v>
      </c>
      <c r="GJ61" s="46" cm="1">
        <f t="array" ref="GJ61">beneficio_muerte_individual_pensionado(GJ$1,$E61,$B61, Hombres!$A$1:$DW$117, Mujeres!$A$1:$DW$117)</f>
        <v>0</v>
      </c>
      <c r="GK61" s="46" cm="1">
        <f t="array" ref="GK61">beneficio_muerte_individual_pensionado(GK$1,$E61,$B61, Hombres!$A$1:$DW$117, Mujeres!$A$1:$DW$117)</f>
        <v>0</v>
      </c>
      <c r="GL61" s="46" cm="1">
        <f t="array" ref="GL61">beneficio_muerte_individual_pensionado(GL$1,$E61,$B61, Hombres!$A$1:$DW$117, Mujeres!$A$1:$DW$117)</f>
        <v>0</v>
      </c>
      <c r="GM61" s="46" cm="1">
        <f t="array" ref="GM61">beneficio_muerte_individual_pensionado(GM$1,$E61,$B61, Hombres!$A$1:$DW$117, Mujeres!$A$1:$DW$117)</f>
        <v>0</v>
      </c>
      <c r="GN61" s="46" cm="1">
        <f t="array" ref="GN61">beneficio_muerte_individual_pensionado(GN$1,$E61,$B61, Hombres!$A$1:$DW$117, Mujeres!$A$1:$DW$117)</f>
        <v>0</v>
      </c>
      <c r="GO61" s="46" cm="1">
        <f t="array" ref="GO61">beneficio_muerte_individual_pensionado(GO$1,$E61,$B61, Hombres!$A$1:$DW$117, Mujeres!$A$1:$DW$117)</f>
        <v>0</v>
      </c>
      <c r="GP61" s="46" cm="1">
        <f t="array" ref="GP61">beneficio_muerte_individual_pensionado(GP$1,$E61,$B61, Hombres!$A$1:$DW$117, Mujeres!$A$1:$DW$117)</f>
        <v>0</v>
      </c>
      <c r="GQ61" s="46" cm="1">
        <f t="array" ref="GQ61">beneficio_muerte_individual_pensionado(GQ$1,$E61,$B61, Hombres!$A$1:$DW$117, Mujeres!$A$1:$DW$117)</f>
        <v>0</v>
      </c>
      <c r="GR61" s="46" cm="1">
        <f t="array" ref="GR61">beneficio_muerte_individual_pensionado(GR$1,$E61,$B61, Hombres!$A$1:$DW$117, Mujeres!$A$1:$DW$117)</f>
        <v>0</v>
      </c>
      <c r="GS61" s="46" cm="1">
        <f t="array" ref="GS61">beneficio_muerte_individual_pensionado(GS$1,$E61,$B61, Hombres!$A$1:$DW$117, Mujeres!$A$1:$DW$117)</f>
        <v>0</v>
      </c>
      <c r="GT61" s="46" cm="1">
        <f t="array" ref="GT61">beneficio_muerte_individual_pensionado(GT$1,$E61,$B61, Hombres!$A$1:$DW$117, Mujeres!$A$1:$DW$117)</f>
        <v>0</v>
      </c>
    </row>
    <row r="62" spans="1:202" x14ac:dyDescent="0.2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6" cm="1">
        <f t="array" ref="H62">AnualidadPensionado(H$1,$E62,$B62, $D62, Hombres!$A$1:$DW$117, Mujeres!$A$1:$DW$117)</f>
        <v>0</v>
      </c>
      <c r="I62" s="46" cm="1">
        <f t="array" ref="I62">AnualidadPensionado(I$1,$E62,$B62, $D62, Hombres!$A$1:$DW$117, Mujeres!$A$1:$DW$117)</f>
        <v>2147593.4356820737</v>
      </c>
      <c r="J62" s="46" cm="1">
        <f t="array" ref="J62">AnualidadPensionado(J$1,$E62,$B62, $D62, Hombres!$A$1:$DW$117, Mujeres!$A$1:$DW$117)</f>
        <v>2179441.9263418168</v>
      </c>
      <c r="K62" s="46" cm="1">
        <f t="array" ref="K62">AnualidadPensionado(K$1,$E62,$B62, $D62, Hombres!$A$1:$DW$117, Mujeres!$A$1:$DW$117)</f>
        <v>2209591.305972008</v>
      </c>
      <c r="L62" s="46" cm="1">
        <f t="array" ref="L62">AnualidadPensionado(L$1,$E62,$B62, $D62, Hombres!$A$1:$DW$117, Mujeres!$A$1:$DW$117)</f>
        <v>2237454.0137044541</v>
      </c>
      <c r="M62" s="46" cm="1">
        <f t="array" ref="M62">AnualidadPensionado(M$1,$E62,$B62, $D62, Hombres!$A$1:$DW$117, Mujeres!$A$1:$DW$117)</f>
        <v>2262248.5348787331</v>
      </c>
      <c r="N62" s="46" cm="1">
        <f t="array" ref="N62">AnualidadPensionado(N$1,$E62,$B62, $D62, Hombres!$A$1:$DW$117, Mujeres!$A$1:$DW$117)</f>
        <v>2283094.2502282267</v>
      </c>
      <c r="O62" s="46" cm="1">
        <f t="array" ref="O62">AnualidadPensionado(O$1,$E62,$B62, $D62, Hombres!$A$1:$DW$117, Mujeres!$A$1:$DW$117)</f>
        <v>2299094.7158271633</v>
      </c>
      <c r="P62" s="46" cm="1">
        <f t="array" ref="P62">AnualidadPensionado(P$1,$E62,$B62, $D62, Hombres!$A$1:$DW$117, Mujeres!$A$1:$DW$117)</f>
        <v>2309512.8244260834</v>
      </c>
      <c r="Q62" s="46" cm="1">
        <f t="array" ref="Q62">AnualidadPensionado(Q$1,$E62,$B62, $D62, Hombres!$A$1:$DW$117, Mujeres!$A$1:$DW$117)</f>
        <v>2314052.7931414428</v>
      </c>
      <c r="R62" s="46" cm="1">
        <f t="array" ref="R62">AnualidadPensionado(R$1,$E62,$B62, $D62, Hombres!$A$1:$DW$117, Mujeres!$A$1:$DW$117)</f>
        <v>2312729.5205641072</v>
      </c>
      <c r="S62" s="46" cm="1">
        <f t="array" ref="S62">AnualidadPensionado(S$1,$E62,$B62, $D62, Hombres!$A$1:$DW$117, Mujeres!$A$1:$DW$117)</f>
        <v>2305539.6260850444</v>
      </c>
      <c r="T62" s="46" cm="1">
        <f t="array" ref="T62">AnualidadPensionado(T$1,$E62,$B62, $D62, Hombres!$A$1:$DW$117, Mujeres!$A$1:$DW$117)</f>
        <v>2292286.9001509864</v>
      </c>
      <c r="U62" s="46" cm="1">
        <f t="array" ref="U62">AnualidadPensionado(U$1,$E62,$B62, $D62, Hombres!$A$1:$DW$117, Mujeres!$A$1:$DW$117)</f>
        <v>2272500.1065652859</v>
      </c>
      <c r="V62" s="46" cm="1">
        <f t="array" ref="V62">AnualidadPensionado(V$1,$E62,$B62, $D62, Hombres!$A$1:$DW$117, Mujeres!$A$1:$DW$117)</f>
        <v>2241896.9816577015</v>
      </c>
      <c r="W62" s="46" cm="1">
        <f t="array" ref="W62">AnualidadPensionado(W$1,$E62,$B62, $D62, Hombres!$A$1:$DW$117, Mujeres!$A$1:$DW$117)</f>
        <v>2203011.7851795657</v>
      </c>
      <c r="X62" s="46" cm="1">
        <f t="array" ref="X62">AnualidadPensionado(X$1,$E62,$B62, $D62, Hombres!$A$1:$DW$117, Mujeres!$A$1:$DW$117)</f>
        <v>2155522.4580907887</v>
      </c>
      <c r="Y62" s="46" cm="1">
        <f t="array" ref="Y62">AnualidadPensionado(Y$1,$E62,$B62, $D62, Hombres!$A$1:$DW$117, Mujeres!$A$1:$DW$117)</f>
        <v>2099045.7866081484</v>
      </c>
      <c r="Z62" s="46" cm="1">
        <f t="array" ref="Z62">AnualidadPensionado(Z$1,$E62,$B62, $D62, Hombres!$A$1:$DW$117, Mujeres!$A$1:$DW$117)</f>
        <v>2033220.82533343</v>
      </c>
      <c r="AA62" s="46" cm="1">
        <f t="array" ref="AA62">AnualidadPensionado(AA$1,$E62,$B62, $D62, Hombres!$A$1:$DW$117, Mujeres!$A$1:$DW$117)</f>
        <v>1957943.579289678</v>
      </c>
      <c r="AB62" s="46" cm="1">
        <f t="array" ref="AB62">AnualidadPensionado(AB$1,$E62,$B62, $D62, Hombres!$A$1:$DW$117, Mujeres!$A$1:$DW$117)</f>
        <v>1873342.3898778292</v>
      </c>
      <c r="AC62" s="46" cm="1">
        <f t="array" ref="AC62">AnualidadPensionado(AC$1,$E62,$B62, $D62, Hombres!$A$1:$DW$117, Mujeres!$A$1:$DW$117)</f>
        <v>1779672.3816899725</v>
      </c>
      <c r="AD62" s="46" cm="1">
        <f t="array" ref="AD62">AnualidadPensionado(AD$1,$E62,$B62, $D62, Hombres!$A$1:$DW$117, Mujeres!$A$1:$DW$117)</f>
        <v>1677314.1936380109</v>
      </c>
      <c r="AE62" s="46" cm="1">
        <f t="array" ref="AE62">AnualidadPensionado(AE$1,$E62,$B62, $D62, Hombres!$A$1:$DW$117, Mujeres!$A$1:$DW$117)</f>
        <v>1566906.8536924864</v>
      </c>
      <c r="AF62" s="46" cm="1">
        <f t="array" ref="AF62">AnualidadPensionado(AF$1,$E62,$B62, $D62, Hombres!$A$1:$DW$117, Mujeres!$A$1:$DW$117)</f>
        <v>1449521.0960054428</v>
      </c>
      <c r="AG62" s="46" cm="1">
        <f t="array" ref="AG62">AnualidadPensionado(AG$1,$E62,$B62, $D62, Hombres!$A$1:$DW$117, Mujeres!$A$1:$DW$117)</f>
        <v>1326592.7649685398</v>
      </c>
      <c r="AH62" s="46" cm="1">
        <f t="array" ref="AH62">AnualidadPensionado(AH$1,$E62,$B62, $D62, Hombres!$A$1:$DW$117, Mujeres!$A$1:$DW$117)</f>
        <v>1199756.2145398401</v>
      </c>
      <c r="AI62" s="46" cm="1">
        <f t="array" ref="AI62">AnualidadPensionado(AI$1,$E62,$B62, $D62, Hombres!$A$1:$DW$117, Mujeres!$A$1:$DW$117)</f>
        <v>1070807.8107178195</v>
      </c>
      <c r="AJ62" s="46" cm="1">
        <f t="array" ref="AJ62">AnualidadPensionado(AJ$1,$E62,$B62, $D62, Hombres!$A$1:$DW$117, Mujeres!$A$1:$DW$117)</f>
        <v>941766.87201040995</v>
      </c>
      <c r="AK62" s="46" cm="1">
        <f t="array" ref="AK62">AnualidadPensionado(AK$1,$E62,$B62, $D62, Hombres!$A$1:$DW$117, Mujeres!$A$1:$DW$117)</f>
        <v>814907.20051803987</v>
      </c>
      <c r="AL62" s="46" cm="1">
        <f t="array" ref="AL62">AnualidadPensionado(AL$1,$E62,$B62, $D62, Hombres!$A$1:$DW$117, Mujeres!$A$1:$DW$117)</f>
        <v>692584.90325851913</v>
      </c>
      <c r="AM62" s="46" cm="1">
        <f t="array" ref="AM62">AnualidadPensionado(AM$1,$E62,$B62, $D62, Hombres!$A$1:$DW$117, Mujeres!$A$1:$DW$117)</f>
        <v>577014.27508865332</v>
      </c>
      <c r="AN62" s="46" cm="1">
        <f t="array" ref="AN62">AnualidadPensionado(AN$1,$E62,$B62, $D62, Hombres!$A$1:$DW$117, Mujeres!$A$1:$DW$117)</f>
        <v>470161.17964535154</v>
      </c>
      <c r="AO62" s="46" cm="1">
        <f t="array" ref="AO62">AnualidadPensionado(AO$1,$E62,$B62, $D62, Hombres!$A$1:$DW$117, Mujeres!$A$1:$DW$117)</f>
        <v>373696.50984452799</v>
      </c>
      <c r="AP62" s="46" cm="1">
        <f t="array" ref="AP62">AnualidadPensionado(AP$1,$E62,$B62, $D62, Hombres!$A$1:$DW$117, Mujeres!$A$1:$DW$117)</f>
        <v>288924.27722383244</v>
      </c>
      <c r="AQ62" s="46" cm="1">
        <f t="array" ref="AQ62">AnualidadPensionado(AQ$1,$E62,$B62, $D62, Hombres!$A$1:$DW$117, Mujeres!$A$1:$DW$117)</f>
        <v>216624.54159630075</v>
      </c>
      <c r="AR62" s="46" cm="1">
        <f t="array" ref="AR62">AnualidadPensionado(AR$1,$E62,$B62, $D62, Hombres!$A$1:$DW$117, Mujeres!$A$1:$DW$117)</f>
        <v>156943.061712397</v>
      </c>
      <c r="AS62" s="46" cm="1">
        <f t="array" ref="AS62">AnualidadPensionado(AS$1,$E62,$B62, $D62, Hombres!$A$1:$DW$117, Mujeres!$A$1:$DW$117)</f>
        <v>109412.95889827522</v>
      </c>
      <c r="AT62" s="46" cm="1">
        <f t="array" ref="AT62">AnualidadPensionado(AT$1,$E62,$B62, $D62, Hombres!$A$1:$DW$117, Mujeres!$A$1:$DW$117)</f>
        <v>73047.309961500461</v>
      </c>
      <c r="AU62" s="46" cm="1">
        <f t="array" ref="AU62">AnualidadPensionado(AU$1,$E62,$B62, $D62, Hombres!$A$1:$DW$117, Mujeres!$A$1:$DW$117)</f>
        <v>46455.378422888934</v>
      </c>
      <c r="AV62" s="46" cm="1">
        <f t="array" ref="AV62">AnualidadPensionado(AV$1,$E62,$B62, $D62, Hombres!$A$1:$DW$117, Mujeres!$A$1:$DW$117)</f>
        <v>27973.424290229392</v>
      </c>
      <c r="AW62" s="46" cm="1">
        <f t="array" ref="AW62">AnualidadPensionado(AW$1,$E62,$B62, $D62, Hombres!$A$1:$DW$117, Mujeres!$A$1:$DW$117)</f>
        <v>15835.615735471107</v>
      </c>
      <c r="AX62" s="46" cm="1">
        <f t="array" ref="AX62">AnualidadPensionado(AX$1,$E62,$B62, $D62, Hombres!$A$1:$DW$117, Mujeres!$A$1:$DW$117)</f>
        <v>8355.8020437466494</v>
      </c>
      <c r="AY62" s="46" cm="1">
        <f t="array" ref="AY62">AnualidadPensionado(AY$1,$E62,$B62, $D62, Hombres!$A$1:$DW$117, Mujeres!$A$1:$DW$117)</f>
        <v>4068.0032656832186</v>
      </c>
      <c r="AZ62" s="46" cm="1">
        <f t="array" ref="AZ62">AnualidadPensionado(AZ$1,$E62,$B62, $D62, Hombres!$A$1:$DW$117, Mujeres!$A$1:$DW$117)</f>
        <v>1805.3773922362398</v>
      </c>
      <c r="BA62" s="46" cm="1">
        <f t="array" ref="BA62">AnualidadPensionado(BA$1,$E62,$B62, $D62, Hombres!$A$1:$DW$117, Mujeres!$A$1:$DW$117)</f>
        <v>719.66435464546976</v>
      </c>
      <c r="BB62" s="46" cm="1">
        <f t="array" ref="BB62">AnualidadPensionado(BB$1,$E62,$B62, $D62, Hombres!$A$1:$DW$117, Mujeres!$A$1:$DW$117)</f>
        <v>252.84902687722408</v>
      </c>
      <c r="BC62" s="46" cm="1">
        <f t="array" ref="BC62">AnualidadPensionado(BC$1,$E62,$B62, $D62, Hombres!$A$1:$DW$117, Mujeres!$A$1:$DW$117)</f>
        <v>76.365879539806485</v>
      </c>
      <c r="BD62" s="46" cm="1">
        <f t="array" ref="BD62">AnualidadPensionado(BD$1,$E62,$B62, $D62, Hombres!$A$1:$DW$117, Mujeres!$A$1:$DW$117)</f>
        <v>19.155311989344536</v>
      </c>
      <c r="BE62" s="46" cm="1">
        <f t="array" ref="BE62">AnualidadPensionado(BE$1,$E62,$B62, $D62, Hombres!$A$1:$DW$117, Mujeres!$A$1:$DW$117)</f>
        <v>0</v>
      </c>
      <c r="BF62" s="46" cm="1">
        <f t="array" ref="BF62">AnualidadPensionado(BF$1,$E62,$B62, $D62, Hombres!$A$1:$DW$117, Mujeres!$A$1:$DW$117)</f>
        <v>0</v>
      </c>
      <c r="BG62" s="46" cm="1">
        <f t="array" ref="BG62">AnualidadPensionado(BG$1,$E62,$B62, $D62, Hombres!$A$1:$DW$117, Mujeres!$A$1:$DW$117)</f>
        <v>0</v>
      </c>
      <c r="BH62" s="46" cm="1">
        <f t="array" ref="BH62">AnualidadPensionado(BH$1,$E62,$B62, $D62, Hombres!$A$1:$DW$117, Mujeres!$A$1:$DW$117)</f>
        <v>0</v>
      </c>
      <c r="BI62" s="46" cm="1">
        <f t="array" ref="BI62">AnualidadPensionado(BI$1,$E62,$B62, $D62, Hombres!$A$1:$DW$117, Mujeres!$A$1:$DW$117)</f>
        <v>0</v>
      </c>
      <c r="BJ62" s="46" cm="1">
        <f t="array" ref="BJ62">AnualidadPensionado(BJ$1,$E62,$B62, $D62, Hombres!$A$1:$DW$117, Mujeres!$A$1:$DW$117)</f>
        <v>0</v>
      </c>
      <c r="BK62" s="46" cm="1">
        <f t="array" ref="BK62">AnualidadPensionado(BK$1,$E62,$B62, $D62, Hombres!$A$1:$DW$117, Mujeres!$A$1:$DW$117)</f>
        <v>0</v>
      </c>
      <c r="BL62" s="46" cm="1">
        <f t="array" ref="BL62">AnualidadPensionado(BL$1,$E62,$B62, $D62, Hombres!$A$1:$DW$117, Mujeres!$A$1:$DW$117)</f>
        <v>0</v>
      </c>
      <c r="BM62" s="46" cm="1">
        <f t="array" ref="BM62">AnualidadPensionado(BM$1,$E62,$B62, $D62, Hombres!$A$1:$DW$117, Mujeres!$A$1:$DW$117)</f>
        <v>0</v>
      </c>
      <c r="BN62" s="46" cm="1">
        <f t="array" ref="BN62">AnualidadPensionado(BN$1,$E62,$B62, $D62, Hombres!$A$1:$DW$117, Mujeres!$A$1:$DW$117)</f>
        <v>0</v>
      </c>
      <c r="BO62" s="46" cm="1">
        <f t="array" ref="BO62">AnualidadPensionado(BO$1,$E62,$B62, $D62, Hombres!$A$1:$DW$117, Mujeres!$A$1:$DW$117)</f>
        <v>0</v>
      </c>
      <c r="BP62" s="46" cm="1">
        <f t="array" ref="BP62">AnualidadPensionado(BP$1,$E62,$B62, $D62, Hombres!$A$1:$DW$117, Mujeres!$A$1:$DW$117)</f>
        <v>0</v>
      </c>
      <c r="BQ62" s="46" cm="1">
        <f t="array" ref="BQ62">AnualidadPensionado(BQ$1,$E62,$B62, $D62, Hombres!$A$1:$DW$117, Mujeres!$A$1:$DW$117)</f>
        <v>0</v>
      </c>
      <c r="BR62" s="46" cm="1">
        <f t="array" ref="BR62">AnualidadPensionado(BR$1,$E62,$B62, $D62, Hombres!$A$1:$DW$117, Mujeres!$A$1:$DW$117)</f>
        <v>0</v>
      </c>
      <c r="BS62" s="46" cm="1">
        <f t="array" ref="BS62">AnualidadPensionado(BS$1,$E62,$B62, $D62, Hombres!$A$1:$DW$117, Mujeres!$A$1:$DW$117)</f>
        <v>0</v>
      </c>
      <c r="BT62" s="46" cm="1">
        <f t="array" ref="BT62">AnualidadPensionado(BT$1,$E62,$B62, $D62, Hombres!$A$1:$DW$117, Mujeres!$A$1:$DW$117)</f>
        <v>0</v>
      </c>
      <c r="BU62" s="46" cm="1">
        <f t="array" ref="BU62">AnualidadPensionado(BU$1,$E62,$B62, $D62, Hombres!$A$1:$DW$117, Mujeres!$A$1:$DW$117)</f>
        <v>0</v>
      </c>
      <c r="BV62" s="46" cm="1">
        <f t="array" ref="BV62">AnualidadPensionado(BV$1,$E62,$B62, $D62, Hombres!$A$1:$DW$117, Mujeres!$A$1:$DW$117)</f>
        <v>0</v>
      </c>
      <c r="BW62" s="46" cm="1">
        <f t="array" ref="BW62">AnualidadPensionado(BW$1,$E62,$B62, $D62, Hombres!$A$1:$DW$117, Mujeres!$A$1:$DW$117)</f>
        <v>0</v>
      </c>
      <c r="BX62" s="46" cm="1">
        <f t="array" ref="BX62">AnualidadPensionado(BX$1,$E62,$B62, $D62, Hombres!$A$1:$DW$117, Mujeres!$A$1:$DW$117)</f>
        <v>0</v>
      </c>
      <c r="BY62" s="46" cm="1">
        <f t="array" ref="BY62">AnualidadPensionado(BY$1,$E62,$B62, $D62, Hombres!$A$1:$DW$117, Mujeres!$A$1:$DW$117)</f>
        <v>0</v>
      </c>
      <c r="BZ62" s="46" cm="1">
        <f t="array" ref="BZ62">AnualidadPensionado(BZ$1,$E62,$B62, $D62, Hombres!$A$1:$DW$117, Mujeres!$A$1:$DW$117)</f>
        <v>0</v>
      </c>
      <c r="CA62" s="46" cm="1">
        <f t="array" ref="CA62">AnualidadPensionado(CA$1,$E62,$B62, $D62, Hombres!$A$1:$DW$117, Mujeres!$A$1:$DW$117)</f>
        <v>0</v>
      </c>
      <c r="CB62" s="46" cm="1">
        <f t="array" ref="CB62">AnualidadPensionado(CB$1,$E62,$B62, $D62, Hombres!$A$1:$DW$117, Mujeres!$A$1:$DW$117)</f>
        <v>0</v>
      </c>
      <c r="CC62" s="46" cm="1">
        <f t="array" ref="CC62">AnualidadPensionado(CC$1,$E62,$B62, $D62, Hombres!$A$1:$DW$117, Mujeres!$A$1:$DW$117)</f>
        <v>0</v>
      </c>
      <c r="CD62" s="46" cm="1">
        <f t="array" ref="CD62">AnualidadPensionado(CD$1,$E62,$B62, $D62, Hombres!$A$1:$DW$117, Mujeres!$A$1:$DW$117)</f>
        <v>0</v>
      </c>
      <c r="CE62" s="46" cm="1">
        <f t="array" ref="CE62">AnualidadPensionado(CE$1,$E62,$B62, $D62, Hombres!$A$1:$DW$117, Mujeres!$A$1:$DW$117)</f>
        <v>0</v>
      </c>
      <c r="CF62" s="46" cm="1">
        <f t="array" ref="CF62">AnualidadPensionado(CF$1,$E62,$B62, $D62, Hombres!$A$1:$DW$117, Mujeres!$A$1:$DW$117)</f>
        <v>0</v>
      </c>
      <c r="CG62" s="46" cm="1">
        <f t="array" ref="CG62">AnualidadPensionado(CG$1,$E62,$B62, $D62, Hombres!$A$1:$DW$117, Mujeres!$A$1:$DW$117)</f>
        <v>0</v>
      </c>
      <c r="CH62" s="46" cm="1">
        <f t="array" ref="CH62">AnualidadPensionado(CH$1,$E62,$B62, $D62, Hombres!$A$1:$DW$117, Mujeres!$A$1:$DW$117)</f>
        <v>0</v>
      </c>
      <c r="CI62" s="46" cm="1">
        <f t="array" ref="CI62">AnualidadPensionado(CI$1,$E62,$B62, $D62, Hombres!$A$1:$DW$117, Mujeres!$A$1:$DW$117)</f>
        <v>0</v>
      </c>
      <c r="CJ62" s="46" cm="1">
        <f t="array" ref="CJ62">AnualidadPensionado(CJ$1,$E62,$B62, $D62, Hombres!$A$1:$DW$117, Mujeres!$A$1:$DW$117)</f>
        <v>0</v>
      </c>
      <c r="CK62" s="46" cm="1">
        <f t="array" ref="CK62">AnualidadPensionado(CK$1,$E62,$B62, $D62, Hombres!$A$1:$DW$117, Mujeres!$A$1:$DW$117)</f>
        <v>0</v>
      </c>
      <c r="CL62" s="46" cm="1">
        <f t="array" ref="CL62">AnualidadPensionado(CL$1,$E62,$B62, $D62, Hombres!$A$1:$DW$117, Mujeres!$A$1:$DW$117)</f>
        <v>0</v>
      </c>
      <c r="CM62" s="46" cm="1">
        <f t="array" ref="CM62">AnualidadPensionado(CM$1,$E62,$B62, $D62, Hombres!$A$1:$DW$117, Mujeres!$A$1:$DW$117)</f>
        <v>0</v>
      </c>
      <c r="CN62" s="46" cm="1">
        <f t="array" ref="CN62">AnualidadPensionado(CN$1,$E62,$B62, $D62, Hombres!$A$1:$DW$117, Mujeres!$A$1:$DW$117)</f>
        <v>0</v>
      </c>
      <c r="CO62" s="46" cm="1">
        <f t="array" ref="CO62">AnualidadPensionado(CO$1,$E62,$B62, $D62, Hombres!$A$1:$DW$117, Mujeres!$A$1:$DW$117)</f>
        <v>0</v>
      </c>
      <c r="CP62" s="46" cm="1">
        <f t="array" ref="CP62">AnualidadPensionado(CP$1,$E62,$B62, $D62, Hombres!$A$1:$DW$117, Mujeres!$A$1:$DW$117)</f>
        <v>0</v>
      </c>
      <c r="CQ62" s="46" cm="1">
        <f t="array" ref="CQ62">AnualidadPensionado(CQ$1,$E62,$B62, $D62, Hombres!$A$1:$DW$117, Mujeres!$A$1:$DW$117)</f>
        <v>0</v>
      </c>
      <c r="CR62" s="46" cm="1">
        <f t="array" ref="CR62">AnualidadPensionado(CR$1,$E62,$B62, $D62, Hombres!$A$1:$DW$117, Mujeres!$A$1:$DW$117)</f>
        <v>0</v>
      </c>
      <c r="CS62" s="46" cm="1">
        <f t="array" ref="CS62">AnualidadPensionado(CS$1,$E62,$B62, $D62, Hombres!$A$1:$DW$117, Mujeres!$A$1:$DW$117)</f>
        <v>0</v>
      </c>
      <c r="CT62" s="46" cm="1">
        <f t="array" ref="CT62">AnualidadPensionado(CT$1,$E62,$B62, $D62, Hombres!$A$1:$DW$117, Mujeres!$A$1:$DW$117)</f>
        <v>0</v>
      </c>
      <c r="CU62" s="46" cm="1">
        <f t="array" ref="CU62">AnualidadPensionado(CU$1,$E62,$B62, $D62, Hombres!$A$1:$DW$117, Mujeres!$A$1:$DW$117)</f>
        <v>0</v>
      </c>
      <c r="CV62" s="46" cm="1">
        <f t="array" ref="CV62">AnualidadPensionado(CV$1,$E62,$B62, $D62, Hombres!$A$1:$DW$117, Mujeres!$A$1:$DW$117)</f>
        <v>0</v>
      </c>
      <c r="CW62" s="46" cm="1">
        <f t="array" ref="CW62">AnualidadPensionado(CW$1,$E62,$B62, $D62, Hombres!$A$1:$DW$117, Mujeres!$A$1:$DW$117)</f>
        <v>0</v>
      </c>
      <c r="CX62" s="46" cm="1">
        <f t="array" ref="CX62">AnualidadPensionado(CX$1,$E62,$B62, $D62, Hombres!$A$1:$DW$117, Mujeres!$A$1:$DW$117)</f>
        <v>0</v>
      </c>
      <c r="CY62" s="46" cm="1">
        <f t="array" ref="CY62">AnualidadPensionado(CY$1,$E62,$B62, $D62, Hombres!$A$1:$DW$117, Mujeres!$A$1:$DW$117)</f>
        <v>0</v>
      </c>
      <c r="DB62" s="21"/>
      <c r="DC62" s="46" cm="1">
        <f t="array" ref="DC62">beneficio_muerte_individual_pensionado(DC$1,$E62,$B62, Hombres!$A$1:$DW$117, Mujeres!$A$1:$DW$117)</f>
        <v>0</v>
      </c>
      <c r="DD62" s="46" cm="1">
        <f t="array" ref="DD62">beneficio_muerte_individual_pensionado(DD$1,$E62,$B62, Hombres!$A$1:$DW$117, Mujeres!$A$1:$DW$117)</f>
        <v>41600.400000000001</v>
      </c>
      <c r="DE62" s="46" cm="1">
        <f t="array" ref="DE62">beneficio_muerte_individual_pensionado(DE$1,$E62,$B62, Hombres!$A$1:$DW$117, Mujeres!$A$1:$DW$117)</f>
        <v>43572.196828680004</v>
      </c>
      <c r="DF62" s="46" cm="1">
        <f t="array" ref="DF62">beneficio_muerte_individual_pensionado(DF$1,$E62,$B62, Hombres!$A$1:$DW$117, Mujeres!$A$1:$DW$117)</f>
        <v>45749.964989215776</v>
      </c>
      <c r="DG62" s="46" cm="1">
        <f t="array" ref="DG62">beneficio_muerte_individual_pensionado(DG$1,$E62,$B62, Hombres!$A$1:$DW$117, Mujeres!$A$1:$DW$117)</f>
        <v>48440.355835291368</v>
      </c>
      <c r="DH62" s="46" cm="1">
        <f t="array" ref="DH62">beneficio_muerte_individual_pensionado(DH$1,$E62,$B62, Hombres!$A$1:$DW$117, Mujeres!$A$1:$DW$117)</f>
        <v>51807.76954629684</v>
      </c>
      <c r="DI62" s="46" cm="1">
        <f t="array" ref="DI62">beneficio_muerte_individual_pensionado(DI$1,$E62,$B62, Hombres!$A$1:$DW$117, Mujeres!$A$1:$DW$117)</f>
        <v>55874.975532314405</v>
      </c>
      <c r="DJ62" s="46" cm="1">
        <f t="array" ref="DJ62">beneficio_muerte_individual_pensionado(DJ$1,$E62,$B62, Hombres!$A$1:$DW$117, Mujeres!$A$1:$DW$117)</f>
        <v>60558.838011934517</v>
      </c>
      <c r="DK62" s="46" cm="1">
        <f t="array" ref="DK62">beneficio_muerte_individual_pensionado(DK$1,$E62,$B62, Hombres!$A$1:$DW$117, Mujeres!$A$1:$DW$117)</f>
        <v>65585.253031009852</v>
      </c>
      <c r="DL62" s="46" cm="1">
        <f t="array" ref="DL62">beneficio_muerte_individual_pensionado(DL$1,$E62,$B62, Hombres!$A$1:$DW$117, Mujeres!$A$1:$DW$117)</f>
        <v>70407.025238685164</v>
      </c>
      <c r="DM62" s="46" cm="1">
        <f t="array" ref="DM62">beneficio_muerte_individual_pensionado(DM$1,$E62,$B62, Hombres!$A$1:$DW$117, Mujeres!$A$1:$DW$117)</f>
        <v>74690.370563390825</v>
      </c>
      <c r="DN62" s="46" cm="1">
        <f t="array" ref="DN62">beneficio_muerte_individual_pensionado(DN$1,$E62,$B62, Hombres!$A$1:$DW$117, Mujeres!$A$1:$DW$117)</f>
        <v>78487.638720427931</v>
      </c>
      <c r="DO62" s="46" cm="1">
        <f t="array" ref="DO62">beneficio_muerte_individual_pensionado(DO$1,$E62,$B62, Hombres!$A$1:$DW$117, Mujeres!$A$1:$DW$117)</f>
        <v>82020.457422567444</v>
      </c>
      <c r="DP62" s="46" cm="1">
        <f t="array" ref="DP62">beneficio_muerte_individual_pensionado(DP$1,$E62,$B62, Hombres!$A$1:$DW$117, Mujeres!$A$1:$DW$117)</f>
        <v>85560.462357360608</v>
      </c>
      <c r="DQ62" s="46" cm="1">
        <f t="array" ref="DQ62">beneficio_muerte_individual_pensionado(DQ$1,$E62,$B62, Hombres!$A$1:$DW$117, Mujeres!$A$1:$DW$117)</f>
        <v>92657.726070147532</v>
      </c>
      <c r="DR62" s="46" cm="1">
        <f t="array" ref="DR62">beneficio_muerte_individual_pensionado(DR$1,$E62,$B62, Hombres!$A$1:$DW$117, Mujeres!$A$1:$DW$117)</f>
        <v>96665.459888670986</v>
      </c>
      <c r="DS62" s="46" cm="1">
        <f t="array" ref="DS62">beneficio_muerte_individual_pensionado(DS$1,$E62,$B62, Hombres!$A$1:$DW$117, Mujeres!$A$1:$DW$117)</f>
        <v>100426.2023269177</v>
      </c>
      <c r="DT62" s="46" cm="1">
        <f t="array" ref="DT62">beneficio_muerte_individual_pensionado(DT$1,$E62,$B62, Hombres!$A$1:$DW$117, Mujeres!$A$1:$DW$117)</f>
        <v>103993.24952205407</v>
      </c>
      <c r="DU62" s="46" cm="1">
        <f t="array" ref="DU62">beneficio_muerte_individual_pensionado(DU$1,$E62,$B62, Hombres!$A$1:$DW$117, Mujeres!$A$1:$DW$117)</f>
        <v>107343.42590943702</v>
      </c>
      <c r="DV62" s="46" cm="1">
        <f t="array" ref="DV62">beneficio_muerte_individual_pensionado(DV$1,$E62,$B62, Hombres!$A$1:$DW$117, Mujeres!$A$1:$DW$117)</f>
        <v>110267.4457466805</v>
      </c>
      <c r="DW62" s="46" cm="1">
        <f t="array" ref="DW62">beneficio_muerte_individual_pensionado(DW$1,$E62,$B62, Hombres!$A$1:$DW$117, Mujeres!$A$1:$DW$117)</f>
        <v>112606.47751575414</v>
      </c>
      <c r="DX62" s="46" cm="1">
        <f t="array" ref="DX62">beneficio_muerte_individual_pensionado(DX$1,$E62,$B62, Hombres!$A$1:$DW$117, Mujeres!$A$1:$DW$117)</f>
        <v>114307.78032296232</v>
      </c>
      <c r="DY62" s="46" cm="1">
        <f t="array" ref="DY62">beneficio_muerte_individual_pensionado(DY$1,$E62,$B62, Hombres!$A$1:$DW$117, Mujeres!$A$1:$DW$117)</f>
        <v>115331.12526618481</v>
      </c>
      <c r="DZ62" s="46" cm="1">
        <f t="array" ref="DZ62">beneficio_muerte_individual_pensionado(DZ$1,$E62,$B62, Hombres!$A$1:$DW$117, Mujeres!$A$1:$DW$117)</f>
        <v>115551.08543356214</v>
      </c>
      <c r="EA62" s="46" cm="1">
        <f t="array" ref="EA62">beneficio_muerte_individual_pensionado(EA$1,$E62,$B62, Hombres!$A$1:$DW$117, Mujeres!$A$1:$DW$117)</f>
        <v>114744.48551707454</v>
      </c>
      <c r="EB62" s="46" cm="1">
        <f t="array" ref="EB62">beneficio_muerte_individual_pensionado(EB$1,$E62,$B62, Hombres!$A$1:$DW$117, Mujeres!$A$1:$DW$117)</f>
        <v>112771.96289844587</v>
      </c>
      <c r="EC62" s="46" cm="1">
        <f t="array" ref="EC62">beneficio_muerte_individual_pensionado(EC$1,$E62,$B62, Hombres!$A$1:$DW$117, Mujeres!$A$1:$DW$117)</f>
        <v>109632.32844963062</v>
      </c>
      <c r="ED62" s="46" cm="1">
        <f t="array" ref="ED62">beneficio_muerte_individual_pensionado(ED$1,$E62,$B62, Hombres!$A$1:$DW$117, Mujeres!$A$1:$DW$117)</f>
        <v>105357.57982024159</v>
      </c>
      <c r="EE62" s="46" cm="1">
        <f t="array" ref="EE62">beneficio_muerte_individual_pensionado(EE$1,$E62,$B62, Hombres!$A$1:$DW$117, Mujeres!$A$1:$DW$117)</f>
        <v>99947.261459403118</v>
      </c>
      <c r="EF62" s="46" cm="1">
        <f t="array" ref="EF62">beneficio_muerte_individual_pensionado(EF$1,$E62,$B62, Hombres!$A$1:$DW$117, Mujeres!$A$1:$DW$117)</f>
        <v>93392.020327189282</v>
      </c>
      <c r="EG62" s="46" cm="1">
        <f t="array" ref="EG62">beneficio_muerte_individual_pensionado(EG$1,$E62,$B62, Hombres!$A$1:$DW$117, Mujeres!$A$1:$DW$117)</f>
        <v>85794.827388919075</v>
      </c>
      <c r="EH62" s="46" cm="1">
        <f t="array" ref="EH62">beneficio_muerte_individual_pensionado(EH$1,$E62,$B62, Hombres!$A$1:$DW$117, Mujeres!$A$1:$DW$117)</f>
        <v>77381.537821937818</v>
      </c>
      <c r="EI62" s="46" cm="1">
        <f t="array" ref="EI62">beneficio_muerte_individual_pensionado(EI$1,$E62,$B62, Hombres!$A$1:$DW$117, Mujeres!$A$1:$DW$117)</f>
        <v>68413.975934983551</v>
      </c>
      <c r="EJ62" s="46" cm="1">
        <f t="array" ref="EJ62">beneficio_muerte_individual_pensionado(EJ$1,$E62,$B62, Hombres!$A$1:$DW$117, Mujeres!$A$1:$DW$117)</f>
        <v>59149.209215479656</v>
      </c>
      <c r="EK62" s="46" cm="1">
        <f t="array" ref="EK62">beneficio_muerte_individual_pensionado(EK$1,$E62,$B62, Hombres!$A$1:$DW$117, Mujeres!$A$1:$DW$117)</f>
        <v>49850.698813781746</v>
      </c>
      <c r="EL62" s="46" cm="1">
        <f t="array" ref="EL62">beneficio_muerte_individual_pensionado(EL$1,$E62,$B62, Hombres!$A$1:$DW$117, Mujeres!$A$1:$DW$117)</f>
        <v>40827.206351696557</v>
      </c>
      <c r="EM62" s="46" cm="1">
        <f t="array" ref="EM62">beneficio_muerte_individual_pensionado(EM$1,$E62,$B62, Hombres!$A$1:$DW$117, Mujeres!$A$1:$DW$117)</f>
        <v>32398.886447892488</v>
      </c>
      <c r="EN62" s="46" cm="1">
        <f t="array" ref="EN62">beneficio_muerte_individual_pensionado(EN$1,$E62,$B62, Hombres!$A$1:$DW$117, Mujeres!$A$1:$DW$117)</f>
        <v>24828.729674018334</v>
      </c>
      <c r="EO62" s="46" cm="1">
        <f t="array" ref="EO62">beneficio_muerte_individual_pensionado(EO$1,$E62,$B62, Hombres!$A$1:$DW$117, Mujeres!$A$1:$DW$117)</f>
        <v>18295.705074776241</v>
      </c>
      <c r="EP62" s="46" cm="1">
        <f t="array" ref="EP62">beneficio_muerte_individual_pensionado(EP$1,$E62,$B62, Hombres!$A$1:$DW$117, Mujeres!$A$1:$DW$117)</f>
        <v>12895.303848598858</v>
      </c>
      <c r="EQ62" s="46" cm="1">
        <f t="array" ref="EQ62">beneficio_muerte_individual_pensionado(EQ$1,$E62,$B62, Hombres!$A$1:$DW$117, Mujeres!$A$1:$DW$117)</f>
        <v>8645.1710411634576</v>
      </c>
      <c r="ER62" s="46" cm="1">
        <f t="array" ref="ER62">beneficio_muerte_individual_pensionado(ER$1,$E62,$B62, Hombres!$A$1:$DW$117, Mujeres!$A$1:$DW$117)</f>
        <v>5480.124956901016</v>
      </c>
      <c r="ES62" s="46" cm="1">
        <f t="array" ref="ES62">beneficio_muerte_individual_pensionado(ES$1,$E62,$B62, Hombres!$A$1:$DW$117, Mujeres!$A$1:$DW$117)</f>
        <v>3261.4618672150723</v>
      </c>
      <c r="ET62" s="46" cm="1">
        <f t="array" ref="ET62">beneficio_muerte_individual_pensionado(ET$1,$E62,$B62, Hombres!$A$1:$DW$117, Mujeres!$A$1:$DW$117)</f>
        <v>1806.5545104905602</v>
      </c>
      <c r="EU62" s="46" cm="1">
        <f t="array" ref="EU62">beneficio_muerte_individual_pensionado(EU$1,$E62,$B62, Hombres!$A$1:$DW$117, Mujeres!$A$1:$DW$117)</f>
        <v>921.57706787008453</v>
      </c>
      <c r="EV62" s="46" cm="1">
        <f t="array" ref="EV62">beneficio_muerte_individual_pensionado(EV$1,$E62,$B62, Hombres!$A$1:$DW$117, Mujeres!$A$1:$DW$117)</f>
        <v>427.68484849481035</v>
      </c>
      <c r="EW62" s="46" cm="1">
        <f t="array" ref="EW62">beneficio_muerte_individual_pensionado(EW$1,$E62,$B62, Hombres!$A$1:$DW$117, Mujeres!$A$1:$DW$117)</f>
        <v>177.91394376165209</v>
      </c>
      <c r="EX62" s="46" cm="1">
        <f t="array" ref="EX62">beneficio_muerte_individual_pensionado(EX$1,$E62,$B62, Hombres!$A$1:$DW$117, Mujeres!$A$1:$DW$117)</f>
        <v>65.098680040737349</v>
      </c>
      <c r="EY62" s="46" cm="1">
        <f t="array" ref="EY62">beneficio_muerte_individual_pensionado(EY$1,$E62,$B62, Hombres!$A$1:$DW$117, Mujeres!$A$1:$DW$117)</f>
        <v>20.43070913785327</v>
      </c>
      <c r="EZ62" s="46" cm="1">
        <f t="array" ref="EZ62">beneficio_muerte_individual_pensionado(EZ$1,$E62,$B62, Hombres!$A$1:$DW$117, Mujeres!$A$1:$DW$117)</f>
        <v>6.5772513082309301</v>
      </c>
      <c r="FA62" s="46" cm="1">
        <f t="array" ref="FA62">beneficio_muerte_individual_pensionado(FA$1,$E62,$B62, Hombres!$A$1:$DW$117, Mujeres!$A$1:$DW$117)</f>
        <v>0</v>
      </c>
      <c r="FB62" s="46" cm="1">
        <f t="array" ref="FB62">beneficio_muerte_individual_pensionado(FB$1,$E62,$B62, Hombres!$A$1:$DW$117, Mujeres!$A$1:$DW$117)</f>
        <v>0</v>
      </c>
      <c r="FC62" s="46" cm="1">
        <f t="array" ref="FC62">beneficio_muerte_individual_pensionado(FC$1,$E62,$B62, Hombres!$A$1:$DW$117, Mujeres!$A$1:$DW$117)</f>
        <v>0</v>
      </c>
      <c r="FD62" s="46" cm="1">
        <f t="array" ref="FD62">beneficio_muerte_individual_pensionado(FD$1,$E62,$B62, Hombres!$A$1:$DW$117, Mujeres!$A$1:$DW$117)</f>
        <v>0</v>
      </c>
      <c r="FE62" s="46" cm="1">
        <f t="array" ref="FE62">beneficio_muerte_individual_pensionado(FE$1,$E62,$B62, Hombres!$A$1:$DW$117, Mujeres!$A$1:$DW$117)</f>
        <v>0</v>
      </c>
      <c r="FF62" s="46" cm="1">
        <f t="array" ref="FF62">beneficio_muerte_individual_pensionado(FF$1,$E62,$B62, Hombres!$A$1:$DW$117, Mujeres!$A$1:$DW$117)</f>
        <v>0</v>
      </c>
      <c r="FG62" s="46" cm="1">
        <f t="array" ref="FG62">beneficio_muerte_individual_pensionado(FG$1,$E62,$B62, Hombres!$A$1:$DW$117, Mujeres!$A$1:$DW$117)</f>
        <v>0</v>
      </c>
      <c r="FH62" s="46" cm="1">
        <f t="array" ref="FH62">beneficio_muerte_individual_pensionado(FH$1,$E62,$B62, Hombres!$A$1:$DW$117, Mujeres!$A$1:$DW$117)</f>
        <v>0</v>
      </c>
      <c r="FI62" s="46" cm="1">
        <f t="array" ref="FI62">beneficio_muerte_individual_pensionado(FI$1,$E62,$B62, Hombres!$A$1:$DW$117, Mujeres!$A$1:$DW$117)</f>
        <v>0</v>
      </c>
      <c r="FJ62" s="46" cm="1">
        <f t="array" ref="FJ62">beneficio_muerte_individual_pensionado(FJ$1,$E62,$B62, Hombres!$A$1:$DW$117, Mujeres!$A$1:$DW$117)</f>
        <v>0</v>
      </c>
      <c r="FK62" s="46" cm="1">
        <f t="array" ref="FK62">beneficio_muerte_individual_pensionado(FK$1,$E62,$B62, Hombres!$A$1:$DW$117, Mujeres!$A$1:$DW$117)</f>
        <v>0</v>
      </c>
      <c r="FL62" s="46" cm="1">
        <f t="array" ref="FL62">beneficio_muerte_individual_pensionado(FL$1,$E62,$B62, Hombres!$A$1:$DW$117, Mujeres!$A$1:$DW$117)</f>
        <v>0</v>
      </c>
      <c r="FM62" s="46" cm="1">
        <f t="array" ref="FM62">beneficio_muerte_individual_pensionado(FM$1,$E62,$B62, Hombres!$A$1:$DW$117, Mujeres!$A$1:$DW$117)</f>
        <v>0</v>
      </c>
      <c r="FN62" s="46" cm="1">
        <f t="array" ref="FN62">beneficio_muerte_individual_pensionado(FN$1,$E62,$B62, Hombres!$A$1:$DW$117, Mujeres!$A$1:$DW$117)</f>
        <v>0</v>
      </c>
      <c r="FO62" s="46" cm="1">
        <f t="array" ref="FO62">beneficio_muerte_individual_pensionado(FO$1,$E62,$B62, Hombres!$A$1:$DW$117, Mujeres!$A$1:$DW$117)</f>
        <v>0</v>
      </c>
      <c r="FP62" s="46" cm="1">
        <f t="array" ref="FP62">beneficio_muerte_individual_pensionado(FP$1,$E62,$B62, Hombres!$A$1:$DW$117, Mujeres!$A$1:$DW$117)</f>
        <v>0</v>
      </c>
      <c r="FQ62" s="46" cm="1">
        <f t="array" ref="FQ62">beneficio_muerte_individual_pensionado(FQ$1,$E62,$B62, Hombres!$A$1:$DW$117, Mujeres!$A$1:$DW$117)</f>
        <v>0</v>
      </c>
      <c r="FR62" s="46" cm="1">
        <f t="array" ref="FR62">beneficio_muerte_individual_pensionado(FR$1,$E62,$B62, Hombres!$A$1:$DW$117, Mujeres!$A$1:$DW$117)</f>
        <v>0</v>
      </c>
      <c r="FS62" s="46" cm="1">
        <f t="array" ref="FS62">beneficio_muerte_individual_pensionado(FS$1,$E62,$B62, Hombres!$A$1:$DW$117, Mujeres!$A$1:$DW$117)</f>
        <v>0</v>
      </c>
      <c r="FT62" s="46" cm="1">
        <f t="array" ref="FT62">beneficio_muerte_individual_pensionado(FT$1,$E62,$B62, Hombres!$A$1:$DW$117, Mujeres!$A$1:$DW$117)</f>
        <v>0</v>
      </c>
      <c r="FU62" s="46" cm="1">
        <f t="array" ref="FU62">beneficio_muerte_individual_pensionado(FU$1,$E62,$B62, Hombres!$A$1:$DW$117, Mujeres!$A$1:$DW$117)</f>
        <v>0</v>
      </c>
      <c r="FV62" s="46" cm="1">
        <f t="array" ref="FV62">beneficio_muerte_individual_pensionado(FV$1,$E62,$B62, Hombres!$A$1:$DW$117, Mujeres!$A$1:$DW$117)</f>
        <v>0</v>
      </c>
      <c r="FW62" s="46" cm="1">
        <f t="array" ref="FW62">beneficio_muerte_individual_pensionado(FW$1,$E62,$B62, Hombres!$A$1:$DW$117, Mujeres!$A$1:$DW$117)</f>
        <v>0</v>
      </c>
      <c r="FX62" s="46" cm="1">
        <f t="array" ref="FX62">beneficio_muerte_individual_pensionado(FX$1,$E62,$B62, Hombres!$A$1:$DW$117, Mujeres!$A$1:$DW$117)</f>
        <v>0</v>
      </c>
      <c r="FY62" s="46" cm="1">
        <f t="array" ref="FY62">beneficio_muerte_individual_pensionado(FY$1,$E62,$B62, Hombres!$A$1:$DW$117, Mujeres!$A$1:$DW$117)</f>
        <v>0</v>
      </c>
      <c r="FZ62" s="46" cm="1">
        <f t="array" ref="FZ62">beneficio_muerte_individual_pensionado(FZ$1,$E62,$B62, Hombres!$A$1:$DW$117, Mujeres!$A$1:$DW$117)</f>
        <v>0</v>
      </c>
      <c r="GA62" s="46" cm="1">
        <f t="array" ref="GA62">beneficio_muerte_individual_pensionado(GA$1,$E62,$B62, Hombres!$A$1:$DW$117, Mujeres!$A$1:$DW$117)</f>
        <v>0</v>
      </c>
      <c r="GB62" s="46" cm="1">
        <f t="array" ref="GB62">beneficio_muerte_individual_pensionado(GB$1,$E62,$B62, Hombres!$A$1:$DW$117, Mujeres!$A$1:$DW$117)</f>
        <v>0</v>
      </c>
      <c r="GC62" s="46" cm="1">
        <f t="array" ref="GC62">beneficio_muerte_individual_pensionado(GC$1,$E62,$B62, Hombres!$A$1:$DW$117, Mujeres!$A$1:$DW$117)</f>
        <v>0</v>
      </c>
      <c r="GD62" s="46" cm="1">
        <f t="array" ref="GD62">beneficio_muerte_individual_pensionado(GD$1,$E62,$B62, Hombres!$A$1:$DW$117, Mujeres!$A$1:$DW$117)</f>
        <v>0</v>
      </c>
      <c r="GE62" s="46" cm="1">
        <f t="array" ref="GE62">beneficio_muerte_individual_pensionado(GE$1,$E62,$B62, Hombres!$A$1:$DW$117, Mujeres!$A$1:$DW$117)</f>
        <v>0</v>
      </c>
      <c r="GF62" s="46" cm="1">
        <f t="array" ref="GF62">beneficio_muerte_individual_pensionado(GF$1,$E62,$B62, Hombres!$A$1:$DW$117, Mujeres!$A$1:$DW$117)</f>
        <v>0</v>
      </c>
      <c r="GG62" s="46" cm="1">
        <f t="array" ref="GG62">beneficio_muerte_individual_pensionado(GG$1,$E62,$B62, Hombres!$A$1:$DW$117, Mujeres!$A$1:$DW$117)</f>
        <v>0</v>
      </c>
      <c r="GH62" s="46" cm="1">
        <f t="array" ref="GH62">beneficio_muerte_individual_pensionado(GH$1,$E62,$B62, Hombres!$A$1:$DW$117, Mujeres!$A$1:$DW$117)</f>
        <v>0</v>
      </c>
      <c r="GI62" s="46" cm="1">
        <f t="array" ref="GI62">beneficio_muerte_individual_pensionado(GI$1,$E62,$B62, Hombres!$A$1:$DW$117, Mujeres!$A$1:$DW$117)</f>
        <v>0</v>
      </c>
      <c r="GJ62" s="46" cm="1">
        <f t="array" ref="GJ62">beneficio_muerte_individual_pensionado(GJ$1,$E62,$B62, Hombres!$A$1:$DW$117, Mujeres!$A$1:$DW$117)</f>
        <v>0</v>
      </c>
      <c r="GK62" s="46" cm="1">
        <f t="array" ref="GK62">beneficio_muerte_individual_pensionado(GK$1,$E62,$B62, Hombres!$A$1:$DW$117, Mujeres!$A$1:$DW$117)</f>
        <v>0</v>
      </c>
      <c r="GL62" s="46" cm="1">
        <f t="array" ref="GL62">beneficio_muerte_individual_pensionado(GL$1,$E62,$B62, Hombres!$A$1:$DW$117, Mujeres!$A$1:$DW$117)</f>
        <v>0</v>
      </c>
      <c r="GM62" s="46" cm="1">
        <f t="array" ref="GM62">beneficio_muerte_individual_pensionado(GM$1,$E62,$B62, Hombres!$A$1:$DW$117, Mujeres!$A$1:$DW$117)</f>
        <v>0</v>
      </c>
      <c r="GN62" s="46" cm="1">
        <f t="array" ref="GN62">beneficio_muerte_individual_pensionado(GN$1,$E62,$B62, Hombres!$A$1:$DW$117, Mujeres!$A$1:$DW$117)</f>
        <v>0</v>
      </c>
      <c r="GO62" s="46" cm="1">
        <f t="array" ref="GO62">beneficio_muerte_individual_pensionado(GO$1,$E62,$B62, Hombres!$A$1:$DW$117, Mujeres!$A$1:$DW$117)</f>
        <v>0</v>
      </c>
      <c r="GP62" s="46" cm="1">
        <f t="array" ref="GP62">beneficio_muerte_individual_pensionado(GP$1,$E62,$B62, Hombres!$A$1:$DW$117, Mujeres!$A$1:$DW$117)</f>
        <v>0</v>
      </c>
      <c r="GQ62" s="46" cm="1">
        <f t="array" ref="GQ62">beneficio_muerte_individual_pensionado(GQ$1,$E62,$B62, Hombres!$A$1:$DW$117, Mujeres!$A$1:$DW$117)</f>
        <v>0</v>
      </c>
      <c r="GR62" s="46" cm="1">
        <f t="array" ref="GR62">beneficio_muerte_individual_pensionado(GR$1,$E62,$B62, Hombres!$A$1:$DW$117, Mujeres!$A$1:$DW$117)</f>
        <v>0</v>
      </c>
      <c r="GS62" s="46" cm="1">
        <f t="array" ref="GS62">beneficio_muerte_individual_pensionado(GS$1,$E62,$B62, Hombres!$A$1:$DW$117, Mujeres!$A$1:$DW$117)</f>
        <v>0</v>
      </c>
      <c r="GT62" s="46" cm="1">
        <f t="array" ref="GT62">beneficio_muerte_individual_pensionado(GT$1,$E62,$B62, Hombres!$A$1:$DW$117, Mujeres!$A$1:$DW$117)</f>
        <v>0</v>
      </c>
    </row>
    <row r="63" spans="1:202" x14ac:dyDescent="0.2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6" cm="1">
        <f t="array" ref="H63">AnualidadPensionado(H$1,$E63,$B63, $D63, Hombres!$A$1:$DW$117, Mujeres!$A$1:$DW$117)</f>
        <v>0</v>
      </c>
      <c r="I63" s="46" cm="1">
        <f t="array" ref="I63">AnualidadPensionado(I$1,$E63,$B63, $D63, Hombres!$A$1:$DW$117, Mujeres!$A$1:$DW$117)</f>
        <v>1402189.3543997938</v>
      </c>
      <c r="J63" s="46" cm="1">
        <f t="array" ref="J63">AnualidadPensionado(J$1,$E63,$B63, $D63, Hombres!$A$1:$DW$117, Mujeres!$A$1:$DW$117)</f>
        <v>1428872.4190791673</v>
      </c>
      <c r="K63" s="46" cm="1">
        <f t="array" ref="K63">AnualidadPensionado(K$1,$E63,$B63, $D63, Hombres!$A$1:$DW$117, Mujeres!$A$1:$DW$117)</f>
        <v>1454412.843429043</v>
      </c>
      <c r="L63" s="46" cm="1">
        <f t="array" ref="L63">AnualidadPensionado(L$1,$E63,$B63, $D63, Hombres!$A$1:$DW$117, Mujeres!$A$1:$DW$117)</f>
        <v>1478403.0094973047</v>
      </c>
      <c r="M63" s="46" cm="1">
        <f t="array" ref="M63">AnualidadPensionado(M$1,$E63,$B63, $D63, Hombres!$A$1:$DW$117, Mujeres!$A$1:$DW$117)</f>
        <v>1500646.3707639957</v>
      </c>
      <c r="N63" s="46" cm="1">
        <f t="array" ref="N63">AnualidadPensionado(N$1,$E63,$B63, $D63, Hombres!$A$1:$DW$117, Mujeres!$A$1:$DW$117)</f>
        <v>1521134.5005800084</v>
      </c>
      <c r="O63" s="46" cm="1">
        <f t="array" ref="O63">AnualidadPensionado(O$1,$E63,$B63, $D63, Hombres!$A$1:$DW$117, Mujeres!$A$1:$DW$117)</f>
        <v>1539795.0484885639</v>
      </c>
      <c r="P63" s="46" cm="1">
        <f t="array" ref="P63">AnualidadPensionado(P$1,$E63,$B63, $D63, Hombres!$A$1:$DW$117, Mujeres!$A$1:$DW$117)</f>
        <v>1556271.7501283148</v>
      </c>
      <c r="Q63" s="46" cm="1">
        <f t="array" ref="Q63">AnualidadPensionado(Q$1,$E63,$B63, $D63, Hombres!$A$1:$DW$117, Mujeres!$A$1:$DW$117)</f>
        <v>1569975.7967157024</v>
      </c>
      <c r="R63" s="46" cm="1">
        <f t="array" ref="R63">AnualidadPensionado(R$1,$E63,$B63, $D63, Hombres!$A$1:$DW$117, Mujeres!$A$1:$DW$117)</f>
        <v>1580201.3929044113</v>
      </c>
      <c r="S63" s="46" cm="1">
        <f t="array" ref="S63">AnualidadPensionado(S$1,$E63,$B63, $D63, Hombres!$A$1:$DW$117, Mujeres!$A$1:$DW$117)</f>
        <v>1586208.9140686775</v>
      </c>
      <c r="T63" s="46" cm="1">
        <f t="array" ref="T63">AnualidadPensionado(T$1,$E63,$B63, $D63, Hombres!$A$1:$DW$117, Mujeres!$A$1:$DW$117)</f>
        <v>1585541.2041849268</v>
      </c>
      <c r="U63" s="46" cm="1">
        <f t="array" ref="U63">AnualidadPensionado(U$1,$E63,$B63, $D63, Hombres!$A$1:$DW$117, Mujeres!$A$1:$DW$117)</f>
        <v>1579565.3596369196</v>
      </c>
      <c r="V63" s="46" cm="1">
        <f t="array" ref="V63">AnualidadPensionado(V$1,$E63,$B63, $D63, Hombres!$A$1:$DW$117, Mujeres!$A$1:$DW$117)</f>
        <v>1567742.156543067</v>
      </c>
      <c r="W63" s="46" cm="1">
        <f t="array" ref="W63">AnualidadPensionado(W$1,$E63,$B63, $D63, Hombres!$A$1:$DW$117, Mujeres!$A$1:$DW$117)</f>
        <v>1549585.0089892731</v>
      </c>
      <c r="X63" s="46" cm="1">
        <f t="array" ref="X63">AnualidadPensionado(X$1,$E63,$B63, $D63, Hombres!$A$1:$DW$117, Mujeres!$A$1:$DW$117)</f>
        <v>1524603.6222004539</v>
      </c>
      <c r="Y63" s="46" cm="1">
        <f t="array" ref="Y63">AnualidadPensionado(Y$1,$E63,$B63, $D63, Hombres!$A$1:$DW$117, Mujeres!$A$1:$DW$117)</f>
        <v>1492262.7696660559</v>
      </c>
      <c r="Z63" s="46" cm="1">
        <f t="array" ref="Z63">AnualidadPensionado(Z$1,$E63,$B63, $D63, Hombres!$A$1:$DW$117, Mujeres!$A$1:$DW$117)</f>
        <v>1452057.6038521382</v>
      </c>
      <c r="AA63" s="46" cm="1">
        <f t="array" ref="AA63">AnualidadPensionado(AA$1,$E63,$B63, $D63, Hombres!$A$1:$DW$117, Mujeres!$A$1:$DW$117)</f>
        <v>1403669.8519337934</v>
      </c>
      <c r="AB63" s="46" cm="1">
        <f t="array" ref="AB63">AnualidadPensionado(AB$1,$E63,$B63, $D63, Hombres!$A$1:$DW$117, Mujeres!$A$1:$DW$117)</f>
        <v>1346997.9000473984</v>
      </c>
      <c r="AC63" s="46" cm="1">
        <f t="array" ref="AC63">AnualidadPensionado(AC$1,$E63,$B63, $D63, Hombres!$A$1:$DW$117, Mujeres!$A$1:$DW$117)</f>
        <v>1282088.5982121746</v>
      </c>
      <c r="AD63" s="46" cm="1">
        <f t="array" ref="AD63">AnualidadPensionado(AD$1,$E63,$B63, $D63, Hombres!$A$1:$DW$117, Mujeres!$A$1:$DW$117)</f>
        <v>1209107.0304385573</v>
      </c>
      <c r="AE63" s="46" cm="1">
        <f t="array" ref="AE63">AnualidadPensionado(AE$1,$E63,$B63, $D63, Hombres!$A$1:$DW$117, Mujeres!$A$1:$DW$117)</f>
        <v>1128453.4830995877</v>
      </c>
      <c r="AF63" s="46" cm="1">
        <f t="array" ref="AF63">AnualidadPensionado(AF$1,$E63,$B63, $D63, Hombres!$A$1:$DW$117, Mujeres!$A$1:$DW$117)</f>
        <v>1040912.5971352704</v>
      </c>
      <c r="AG63" s="46" cm="1">
        <f t="array" ref="AG63">AnualidadPensionado(AG$1,$E63,$B63, $D63, Hombres!$A$1:$DW$117, Mujeres!$A$1:$DW$117)</f>
        <v>947637.82766072277</v>
      </c>
      <c r="AH63" s="46" cm="1">
        <f t="array" ref="AH63">AnualidadPensionado(AH$1,$E63,$B63, $D63, Hombres!$A$1:$DW$117, Mujeres!$A$1:$DW$117)</f>
        <v>850056.32720623037</v>
      </c>
      <c r="AI63" s="46" cm="1">
        <f t="array" ref="AI63">AnualidadPensionado(AI$1,$E63,$B63, $D63, Hombres!$A$1:$DW$117, Mujeres!$A$1:$DW$117)</f>
        <v>749853.0142930866</v>
      </c>
      <c r="AJ63" s="46" cm="1">
        <f t="array" ref="AJ63">AnualidadPensionado(AJ$1,$E63,$B63, $D63, Hombres!$A$1:$DW$117, Mujeres!$A$1:$DW$117)</f>
        <v>649009.32110914437</v>
      </c>
      <c r="AK63" s="46" cm="1">
        <f t="array" ref="AK63">AnualidadPensionado(AK$1,$E63,$B63, $D63, Hombres!$A$1:$DW$117, Mujeres!$A$1:$DW$117)</f>
        <v>549797.66557864961</v>
      </c>
      <c r="AL63" s="46" cm="1">
        <f t="array" ref="AL63">AnualidadPensionado(AL$1,$E63,$B63, $D63, Hombres!$A$1:$DW$117, Mujeres!$A$1:$DW$117)</f>
        <v>454608.30325149943</v>
      </c>
      <c r="AM63" s="46" cm="1">
        <f t="array" ref="AM63">AnualidadPensionado(AM$1,$E63,$B63, $D63, Hombres!$A$1:$DW$117, Mujeres!$A$1:$DW$117)</f>
        <v>365723.87606291065</v>
      </c>
      <c r="AN63" s="46" cm="1">
        <f t="array" ref="AN63">AnualidadPensionado(AN$1,$E63,$B63, $D63, Hombres!$A$1:$DW$117, Mujeres!$A$1:$DW$117)</f>
        <v>285164.43985625269</v>
      </c>
      <c r="AO63" s="46" cm="1">
        <f t="array" ref="AO63">AnualidadPensionado(AO$1,$E63,$B63, $D63, Hombres!$A$1:$DW$117, Mujeres!$A$1:$DW$117)</f>
        <v>214560.68027726363</v>
      </c>
      <c r="AP63" s="46" cm="1">
        <f t="array" ref="AP63">AnualidadPensionado(AP$1,$E63,$B63, $D63, Hombres!$A$1:$DW$117, Mujeres!$A$1:$DW$117)</f>
        <v>155010.0337538743</v>
      </c>
      <c r="AQ63" s="46" cm="1">
        <f t="array" ref="AQ63">AnualidadPensionado(AQ$1,$E63,$B63, $D63, Hombres!$A$1:$DW$117, Mujeres!$A$1:$DW$117)</f>
        <v>106917.53307045595</v>
      </c>
      <c r="AR63" s="46" cm="1">
        <f t="array" ref="AR63">AnualidadPensionado(AR$1,$E63,$B63, $D63, Hombres!$A$1:$DW$117, Mujeres!$A$1:$DW$117)</f>
        <v>69932.804356550841</v>
      </c>
      <c r="AS63" s="46" cm="1">
        <f t="array" ref="AS63">AnualidadPensionado(AS$1,$E63,$B63, $D63, Hombres!$A$1:$DW$117, Mujeres!$A$1:$DW$117)</f>
        <v>43027.094490416646</v>
      </c>
      <c r="AT63" s="46" cm="1">
        <f t="array" ref="AT63">AnualidadPensionado(AT$1,$E63,$B63, $D63, Hombres!$A$1:$DW$117, Mujeres!$A$1:$DW$117)</f>
        <v>24663.185765669059</v>
      </c>
      <c r="AU63" s="46" cm="1">
        <f t="array" ref="AU63">AnualidadPensionado(AU$1,$E63,$B63, $D63, Hombres!$A$1:$DW$117, Mujeres!$A$1:$DW$117)</f>
        <v>13020.171518550114</v>
      </c>
      <c r="AV63" s="46" cm="1">
        <f t="array" ref="AV63">AnualidadPensionado(AV$1,$E63,$B63, $D63, Hombres!$A$1:$DW$117, Mujeres!$A$1:$DW$117)</f>
        <v>6242.2994619873771</v>
      </c>
      <c r="AW63" s="46" cm="1">
        <f t="array" ref="AW63">AnualidadPensionado(AW$1,$E63,$B63, $D63, Hombres!$A$1:$DW$117, Mujeres!$A$1:$DW$117)</f>
        <v>2670.0814715008551</v>
      </c>
      <c r="AX63" s="46" cm="1">
        <f t="array" ref="AX63">AnualidadPensionado(AX$1,$E63,$B63, $D63, Hombres!$A$1:$DW$117, Mujeres!$A$1:$DW$117)</f>
        <v>995.74588945510868</v>
      </c>
      <c r="AY63" s="46" cm="1">
        <f t="array" ref="AY63">AnualidadPensionado(AY$1,$E63,$B63, $D63, Hombres!$A$1:$DW$117, Mujeres!$A$1:$DW$117)</f>
        <v>313.86882980635261</v>
      </c>
      <c r="AZ63" s="46" cm="1">
        <f t="array" ref="AZ63">AnualidadPensionado(AZ$1,$E63,$B63, $D63, Hombres!$A$1:$DW$117, Mujeres!$A$1:$DW$117)</f>
        <v>79.996653222712595</v>
      </c>
      <c r="BA63" s="46" cm="1">
        <f t="array" ref="BA63">AnualidadPensionado(BA$1,$E63,$B63, $D63, Hombres!$A$1:$DW$117, Mujeres!$A$1:$DW$117)</f>
        <v>15.376795249223612</v>
      </c>
      <c r="BB63" s="46" cm="1">
        <f t="array" ref="BB63">AnualidadPensionado(BB$1,$E63,$B63, $D63, Hombres!$A$1:$DW$117, Mujeres!$A$1:$DW$117)</f>
        <v>1.9626334841536441</v>
      </c>
      <c r="BC63" s="46" cm="1">
        <f t="array" ref="BC63">AnualidadPensionado(BC$1,$E63,$B63, $D63, Hombres!$A$1:$DW$117, Mujeres!$A$1:$DW$117)</f>
        <v>0</v>
      </c>
      <c r="BD63" s="46" cm="1">
        <f t="array" ref="BD63">AnualidadPensionado(BD$1,$E63,$B63, $D63, Hombres!$A$1:$DW$117, Mujeres!$A$1:$DW$117)</f>
        <v>0</v>
      </c>
      <c r="BE63" s="46" cm="1">
        <f t="array" ref="BE63">AnualidadPensionado(BE$1,$E63,$B63, $D63, Hombres!$A$1:$DW$117, Mujeres!$A$1:$DW$117)</f>
        <v>0</v>
      </c>
      <c r="BF63" s="46" cm="1">
        <f t="array" ref="BF63">AnualidadPensionado(BF$1,$E63,$B63, $D63, Hombres!$A$1:$DW$117, Mujeres!$A$1:$DW$117)</f>
        <v>0</v>
      </c>
      <c r="BG63" s="46" cm="1">
        <f t="array" ref="BG63">AnualidadPensionado(BG$1,$E63,$B63, $D63, Hombres!$A$1:$DW$117, Mujeres!$A$1:$DW$117)</f>
        <v>0</v>
      </c>
      <c r="BH63" s="46" cm="1">
        <f t="array" ref="BH63">AnualidadPensionado(BH$1,$E63,$B63, $D63, Hombres!$A$1:$DW$117, Mujeres!$A$1:$DW$117)</f>
        <v>0</v>
      </c>
      <c r="BI63" s="46" cm="1">
        <f t="array" ref="BI63">AnualidadPensionado(BI$1,$E63,$B63, $D63, Hombres!$A$1:$DW$117, Mujeres!$A$1:$DW$117)</f>
        <v>0</v>
      </c>
      <c r="BJ63" s="46" cm="1">
        <f t="array" ref="BJ63">AnualidadPensionado(BJ$1,$E63,$B63, $D63, Hombres!$A$1:$DW$117, Mujeres!$A$1:$DW$117)</f>
        <v>0</v>
      </c>
      <c r="BK63" s="46" cm="1">
        <f t="array" ref="BK63">AnualidadPensionado(BK$1,$E63,$B63, $D63, Hombres!$A$1:$DW$117, Mujeres!$A$1:$DW$117)</f>
        <v>0</v>
      </c>
      <c r="BL63" s="46" cm="1">
        <f t="array" ref="BL63">AnualidadPensionado(BL$1,$E63,$B63, $D63, Hombres!$A$1:$DW$117, Mujeres!$A$1:$DW$117)</f>
        <v>0</v>
      </c>
      <c r="BM63" s="46" cm="1">
        <f t="array" ref="BM63">AnualidadPensionado(BM$1,$E63,$B63, $D63, Hombres!$A$1:$DW$117, Mujeres!$A$1:$DW$117)</f>
        <v>0</v>
      </c>
      <c r="BN63" s="46" cm="1">
        <f t="array" ref="BN63">AnualidadPensionado(BN$1,$E63,$B63, $D63, Hombres!$A$1:$DW$117, Mujeres!$A$1:$DW$117)</f>
        <v>0</v>
      </c>
      <c r="BO63" s="46" cm="1">
        <f t="array" ref="BO63">AnualidadPensionado(BO$1,$E63,$B63, $D63, Hombres!$A$1:$DW$117, Mujeres!$A$1:$DW$117)</f>
        <v>0</v>
      </c>
      <c r="BP63" s="46" cm="1">
        <f t="array" ref="BP63">AnualidadPensionado(BP$1,$E63,$B63, $D63, Hombres!$A$1:$DW$117, Mujeres!$A$1:$DW$117)</f>
        <v>0</v>
      </c>
      <c r="BQ63" s="46" cm="1">
        <f t="array" ref="BQ63">AnualidadPensionado(BQ$1,$E63,$B63, $D63, Hombres!$A$1:$DW$117, Mujeres!$A$1:$DW$117)</f>
        <v>0</v>
      </c>
      <c r="BR63" s="46" cm="1">
        <f t="array" ref="BR63">AnualidadPensionado(BR$1,$E63,$B63, $D63, Hombres!$A$1:$DW$117, Mujeres!$A$1:$DW$117)</f>
        <v>0</v>
      </c>
      <c r="BS63" s="46" cm="1">
        <f t="array" ref="BS63">AnualidadPensionado(BS$1,$E63,$B63, $D63, Hombres!$A$1:$DW$117, Mujeres!$A$1:$DW$117)</f>
        <v>0</v>
      </c>
      <c r="BT63" s="46" cm="1">
        <f t="array" ref="BT63">AnualidadPensionado(BT$1,$E63,$B63, $D63, Hombres!$A$1:$DW$117, Mujeres!$A$1:$DW$117)</f>
        <v>0</v>
      </c>
      <c r="BU63" s="46" cm="1">
        <f t="array" ref="BU63">AnualidadPensionado(BU$1,$E63,$B63, $D63, Hombres!$A$1:$DW$117, Mujeres!$A$1:$DW$117)</f>
        <v>0</v>
      </c>
      <c r="BV63" s="46" cm="1">
        <f t="array" ref="BV63">AnualidadPensionado(BV$1,$E63,$B63, $D63, Hombres!$A$1:$DW$117, Mujeres!$A$1:$DW$117)</f>
        <v>0</v>
      </c>
      <c r="BW63" s="46" cm="1">
        <f t="array" ref="BW63">AnualidadPensionado(BW$1,$E63,$B63, $D63, Hombres!$A$1:$DW$117, Mujeres!$A$1:$DW$117)</f>
        <v>0</v>
      </c>
      <c r="BX63" s="46" cm="1">
        <f t="array" ref="BX63">AnualidadPensionado(BX$1,$E63,$B63, $D63, Hombres!$A$1:$DW$117, Mujeres!$A$1:$DW$117)</f>
        <v>0</v>
      </c>
      <c r="BY63" s="46" cm="1">
        <f t="array" ref="BY63">AnualidadPensionado(BY$1,$E63,$B63, $D63, Hombres!$A$1:$DW$117, Mujeres!$A$1:$DW$117)</f>
        <v>0</v>
      </c>
      <c r="BZ63" s="46" cm="1">
        <f t="array" ref="BZ63">AnualidadPensionado(BZ$1,$E63,$B63, $D63, Hombres!$A$1:$DW$117, Mujeres!$A$1:$DW$117)</f>
        <v>0</v>
      </c>
      <c r="CA63" s="46" cm="1">
        <f t="array" ref="CA63">AnualidadPensionado(CA$1,$E63,$B63, $D63, Hombres!$A$1:$DW$117, Mujeres!$A$1:$DW$117)</f>
        <v>0</v>
      </c>
      <c r="CB63" s="46" cm="1">
        <f t="array" ref="CB63">AnualidadPensionado(CB$1,$E63,$B63, $D63, Hombres!$A$1:$DW$117, Mujeres!$A$1:$DW$117)</f>
        <v>0</v>
      </c>
      <c r="CC63" s="46" cm="1">
        <f t="array" ref="CC63">AnualidadPensionado(CC$1,$E63,$B63, $D63, Hombres!$A$1:$DW$117, Mujeres!$A$1:$DW$117)</f>
        <v>0</v>
      </c>
      <c r="CD63" s="46" cm="1">
        <f t="array" ref="CD63">AnualidadPensionado(CD$1,$E63,$B63, $D63, Hombres!$A$1:$DW$117, Mujeres!$A$1:$DW$117)</f>
        <v>0</v>
      </c>
      <c r="CE63" s="46" cm="1">
        <f t="array" ref="CE63">AnualidadPensionado(CE$1,$E63,$B63, $D63, Hombres!$A$1:$DW$117, Mujeres!$A$1:$DW$117)</f>
        <v>0</v>
      </c>
      <c r="CF63" s="46" cm="1">
        <f t="array" ref="CF63">AnualidadPensionado(CF$1,$E63,$B63, $D63, Hombres!$A$1:$DW$117, Mujeres!$A$1:$DW$117)</f>
        <v>0</v>
      </c>
      <c r="CG63" s="46" cm="1">
        <f t="array" ref="CG63">AnualidadPensionado(CG$1,$E63,$B63, $D63, Hombres!$A$1:$DW$117, Mujeres!$A$1:$DW$117)</f>
        <v>0</v>
      </c>
      <c r="CH63" s="46" cm="1">
        <f t="array" ref="CH63">AnualidadPensionado(CH$1,$E63,$B63, $D63, Hombres!$A$1:$DW$117, Mujeres!$A$1:$DW$117)</f>
        <v>0</v>
      </c>
      <c r="CI63" s="46" cm="1">
        <f t="array" ref="CI63">AnualidadPensionado(CI$1,$E63,$B63, $D63, Hombres!$A$1:$DW$117, Mujeres!$A$1:$DW$117)</f>
        <v>0</v>
      </c>
      <c r="CJ63" s="46" cm="1">
        <f t="array" ref="CJ63">AnualidadPensionado(CJ$1,$E63,$B63, $D63, Hombres!$A$1:$DW$117, Mujeres!$A$1:$DW$117)</f>
        <v>0</v>
      </c>
      <c r="CK63" s="46" cm="1">
        <f t="array" ref="CK63">AnualidadPensionado(CK$1,$E63,$B63, $D63, Hombres!$A$1:$DW$117, Mujeres!$A$1:$DW$117)</f>
        <v>0</v>
      </c>
      <c r="CL63" s="46" cm="1">
        <f t="array" ref="CL63">AnualidadPensionado(CL$1,$E63,$B63, $D63, Hombres!$A$1:$DW$117, Mujeres!$A$1:$DW$117)</f>
        <v>0</v>
      </c>
      <c r="CM63" s="46" cm="1">
        <f t="array" ref="CM63">AnualidadPensionado(CM$1,$E63,$B63, $D63, Hombres!$A$1:$DW$117, Mujeres!$A$1:$DW$117)</f>
        <v>0</v>
      </c>
      <c r="CN63" s="46" cm="1">
        <f t="array" ref="CN63">AnualidadPensionado(CN$1,$E63,$B63, $D63, Hombres!$A$1:$DW$117, Mujeres!$A$1:$DW$117)</f>
        <v>0</v>
      </c>
      <c r="CO63" s="46" cm="1">
        <f t="array" ref="CO63">AnualidadPensionado(CO$1,$E63,$B63, $D63, Hombres!$A$1:$DW$117, Mujeres!$A$1:$DW$117)</f>
        <v>0</v>
      </c>
      <c r="CP63" s="46" cm="1">
        <f t="array" ref="CP63">AnualidadPensionado(CP$1,$E63,$B63, $D63, Hombres!$A$1:$DW$117, Mujeres!$A$1:$DW$117)</f>
        <v>0</v>
      </c>
      <c r="CQ63" s="46" cm="1">
        <f t="array" ref="CQ63">AnualidadPensionado(CQ$1,$E63,$B63, $D63, Hombres!$A$1:$DW$117, Mujeres!$A$1:$DW$117)</f>
        <v>0</v>
      </c>
      <c r="CR63" s="46" cm="1">
        <f t="array" ref="CR63">AnualidadPensionado(CR$1,$E63,$B63, $D63, Hombres!$A$1:$DW$117, Mujeres!$A$1:$DW$117)</f>
        <v>0</v>
      </c>
      <c r="CS63" s="46" cm="1">
        <f t="array" ref="CS63">AnualidadPensionado(CS$1,$E63,$B63, $D63, Hombres!$A$1:$DW$117, Mujeres!$A$1:$DW$117)</f>
        <v>0</v>
      </c>
      <c r="CT63" s="46" cm="1">
        <f t="array" ref="CT63">AnualidadPensionado(CT$1,$E63,$B63, $D63, Hombres!$A$1:$DW$117, Mujeres!$A$1:$DW$117)</f>
        <v>0</v>
      </c>
      <c r="CU63" s="46" cm="1">
        <f t="array" ref="CU63">AnualidadPensionado(CU$1,$E63,$B63, $D63, Hombres!$A$1:$DW$117, Mujeres!$A$1:$DW$117)</f>
        <v>0</v>
      </c>
      <c r="CV63" s="46" cm="1">
        <f t="array" ref="CV63">AnualidadPensionado(CV$1,$E63,$B63, $D63, Hombres!$A$1:$DW$117, Mujeres!$A$1:$DW$117)</f>
        <v>0</v>
      </c>
      <c r="CW63" s="46" cm="1">
        <f t="array" ref="CW63">AnualidadPensionado(CW$1,$E63,$B63, $D63, Hombres!$A$1:$DW$117, Mujeres!$A$1:$DW$117)</f>
        <v>0</v>
      </c>
      <c r="CX63" s="46" cm="1">
        <f t="array" ref="CX63">AnualidadPensionado(CX$1,$E63,$B63, $D63, Hombres!$A$1:$DW$117, Mujeres!$A$1:$DW$117)</f>
        <v>0</v>
      </c>
      <c r="CY63" s="46" cm="1">
        <f t="array" ref="CY63">AnualidadPensionado(CY$1,$E63,$B63, $D63, Hombres!$A$1:$DW$117, Mujeres!$A$1:$DW$117)</f>
        <v>0</v>
      </c>
      <c r="DB63" s="21"/>
      <c r="DC63" s="46" cm="1">
        <f t="array" ref="DC63">beneficio_muerte_individual_pensionado(DC$1,$E63,$B63, Hombres!$A$1:$DW$117, Mujeres!$A$1:$DW$117)</f>
        <v>0</v>
      </c>
      <c r="DD63" s="46" cm="1">
        <f t="array" ref="DD63">beneficio_muerte_individual_pensionado(DD$1,$E63,$B63, Hombres!$A$1:$DW$117, Mujeres!$A$1:$DW$117)</f>
        <v>29303.100000000002</v>
      </c>
      <c r="DE63" s="46" cm="1">
        <f t="array" ref="DE63">beneficio_muerte_individual_pensionado(DE$1,$E63,$B63, Hombres!$A$1:$DW$117, Mujeres!$A$1:$DW$117)</f>
        <v>31640.595612209996</v>
      </c>
      <c r="DF63" s="46" cm="1">
        <f t="array" ref="DF63">beneficio_muerte_individual_pensionado(DF$1,$E63,$B63, Hombres!$A$1:$DW$117, Mujeres!$A$1:$DW$117)</f>
        <v>34599.45253214438</v>
      </c>
      <c r="DG63" s="46" cm="1">
        <f t="array" ref="DG63">beneficio_muerte_individual_pensionado(DG$1,$E63,$B63, Hombres!$A$1:$DW$117, Mujeres!$A$1:$DW$117)</f>
        <v>38082.947795846041</v>
      </c>
      <c r="DH63" s="46" cm="1">
        <f t="array" ref="DH63">beneficio_muerte_individual_pensionado(DH$1,$E63,$B63, Hombres!$A$1:$DW$117, Mujeres!$A$1:$DW$117)</f>
        <v>41616.596075653826</v>
      </c>
      <c r="DI63" s="46" cm="1">
        <f t="array" ref="DI63">beneficio_muerte_individual_pensionado(DI$1,$E63,$B63, Hombres!$A$1:$DW$117, Mujeres!$A$1:$DW$117)</f>
        <v>44831.723235016383</v>
      </c>
      <c r="DJ63" s="46" cm="1">
        <f t="array" ref="DJ63">beneficio_muerte_individual_pensionado(DJ$1,$E63,$B63, Hombres!$A$1:$DW$117, Mujeres!$A$1:$DW$117)</f>
        <v>47859.198867041014</v>
      </c>
      <c r="DK63" s="46" cm="1">
        <f t="array" ref="DK63">beneficio_muerte_individual_pensionado(DK$1,$E63,$B63, Hombres!$A$1:$DW$117, Mujeres!$A$1:$DW$117)</f>
        <v>51191.54749218846</v>
      </c>
      <c r="DL63" s="46" cm="1">
        <f t="array" ref="DL63">beneficio_muerte_individual_pensionado(DL$1,$E63,$B63, Hombres!$A$1:$DW$117, Mujeres!$A$1:$DW$117)</f>
        <v>55164.361549548987</v>
      </c>
      <c r="DM63" s="46" cm="1">
        <f t="array" ref="DM63">beneficio_muerte_individual_pensionado(DM$1,$E63,$B63, Hombres!$A$1:$DW$117, Mujeres!$A$1:$DW$117)</f>
        <v>59873.288290247481</v>
      </c>
      <c r="DN63" s="46" cm="1">
        <f t="array" ref="DN63">beneficio_muerte_individual_pensionado(DN$1,$E63,$B63, Hombres!$A$1:$DW$117, Mujeres!$A$1:$DW$117)</f>
        <v>65262.582058209613</v>
      </c>
      <c r="DO63" s="46" cm="1">
        <f t="array" ref="DO63">beneficio_muerte_individual_pensionado(DO$1,$E63,$B63, Hombres!$A$1:$DW$117, Mujeres!$A$1:$DW$117)</f>
        <v>73854.220945277455</v>
      </c>
      <c r="DP63" s="46" cm="1">
        <f t="array" ref="DP63">beneficio_muerte_individual_pensionado(DP$1,$E63,$B63, Hombres!$A$1:$DW$117, Mujeres!$A$1:$DW$117)</f>
        <v>79560.998528300071</v>
      </c>
      <c r="DQ63" s="46" cm="1">
        <f t="array" ref="DQ63">beneficio_muerte_individual_pensionado(DQ$1,$E63,$B63, Hombres!$A$1:$DW$117, Mujeres!$A$1:$DW$117)</f>
        <v>85420.875719573727</v>
      </c>
      <c r="DR63" s="46" cm="1">
        <f t="array" ref="DR63">beneficio_muerte_individual_pensionado(DR$1,$E63,$B63, Hombres!$A$1:$DW$117, Mujeres!$A$1:$DW$117)</f>
        <v>91307.74074423706</v>
      </c>
      <c r="DS63" s="46" cm="1">
        <f t="array" ref="DS63">beneficio_muerte_individual_pensionado(DS$1,$E63,$B63, Hombres!$A$1:$DW$117, Mujeres!$A$1:$DW$117)</f>
        <v>97187.549043889696</v>
      </c>
      <c r="DT63" s="46" cm="1">
        <f t="array" ref="DT63">beneficio_muerte_individual_pensionado(DT$1,$E63,$B63, Hombres!$A$1:$DW$117, Mujeres!$A$1:$DW$117)</f>
        <v>103083.72621672938</v>
      </c>
      <c r="DU63" s="46" cm="1">
        <f t="array" ref="DU63">beneficio_muerte_individual_pensionado(DU$1,$E63,$B63, Hombres!$A$1:$DW$117, Mujeres!$A$1:$DW$117)</f>
        <v>108918.10052187773</v>
      </c>
      <c r="DV63" s="46" cm="1">
        <f t="array" ref="DV63">beneficio_muerte_individual_pensionado(DV$1,$E63,$B63, Hombres!$A$1:$DW$117, Mujeres!$A$1:$DW$117)</f>
        <v>114427.63195746731</v>
      </c>
      <c r="DW63" s="46" cm="1">
        <f t="array" ref="DW63">beneficio_muerte_individual_pensionado(DW$1,$E63,$B63, Hombres!$A$1:$DW$117, Mujeres!$A$1:$DW$117)</f>
        <v>119350.00225604589</v>
      </c>
      <c r="DX63" s="46" cm="1">
        <f t="array" ref="DX63">beneficio_muerte_individual_pensionado(DX$1,$E63,$B63, Hombres!$A$1:$DW$117, Mujeres!$A$1:$DW$117)</f>
        <v>123542.07603500391</v>
      </c>
      <c r="DY63" s="46" cm="1">
        <f t="array" ref="DY63">beneficio_muerte_individual_pensionado(DY$1,$E63,$B63, Hombres!$A$1:$DW$117, Mujeres!$A$1:$DW$117)</f>
        <v>126919.25958464347</v>
      </c>
      <c r="DZ63" s="46" cm="1">
        <f t="array" ref="DZ63">beneficio_muerte_individual_pensionado(DZ$1,$E63,$B63, Hombres!$A$1:$DW$117, Mujeres!$A$1:$DW$117)</f>
        <v>129284.55447362862</v>
      </c>
      <c r="EA63" s="46" cm="1">
        <f t="array" ref="EA63">beneficio_muerte_individual_pensionado(EA$1,$E63,$B63, Hombres!$A$1:$DW$117, Mujeres!$A$1:$DW$117)</f>
        <v>130315.02322963788</v>
      </c>
      <c r="EB63" s="46" cm="1">
        <f t="array" ref="EB63">beneficio_muerte_individual_pensionado(EB$1,$E63,$B63, Hombres!$A$1:$DW$117, Mujeres!$A$1:$DW$117)</f>
        <v>129758.29389494729</v>
      </c>
      <c r="EC63" s="46" cm="1">
        <f t="array" ref="EC63">beneficio_muerte_individual_pensionado(EC$1,$E63,$B63, Hombres!$A$1:$DW$117, Mujeres!$A$1:$DW$117)</f>
        <v>127505.30689409736</v>
      </c>
      <c r="ED63" s="46" cm="1">
        <f t="array" ref="ED63">beneficio_muerte_individual_pensionado(ED$1,$E63,$B63, Hombres!$A$1:$DW$117, Mujeres!$A$1:$DW$117)</f>
        <v>123491.30979334985</v>
      </c>
      <c r="EE63" s="46" cm="1">
        <f t="array" ref="EE63">beneficio_muerte_individual_pensionado(EE$1,$E63,$B63, Hombres!$A$1:$DW$117, Mujeres!$A$1:$DW$117)</f>
        <v>117638.10826630688</v>
      </c>
      <c r="EF63" s="46" cm="1">
        <f t="array" ref="EF63">beneficio_muerte_individual_pensionado(EF$1,$E63,$B63, Hombres!$A$1:$DW$117, Mujeres!$A$1:$DW$117)</f>
        <v>109899.06683278973</v>
      </c>
      <c r="EG63" s="46" cm="1">
        <f t="array" ref="EG63">beneficio_muerte_individual_pensionado(EG$1,$E63,$B63, Hombres!$A$1:$DW$117, Mujeres!$A$1:$DW$117)</f>
        <v>100406.16254970791</v>
      </c>
      <c r="EH63" s="46" cm="1">
        <f t="array" ref="EH63">beneficio_muerte_individual_pensionado(EH$1,$E63,$B63, Hombres!$A$1:$DW$117, Mujeres!$A$1:$DW$117)</f>
        <v>89485.953692929601</v>
      </c>
      <c r="EI63" s="46" cm="1">
        <f t="array" ref="EI63">beneficio_muerte_individual_pensionado(EI$1,$E63,$B63, Hombres!$A$1:$DW$117, Mujeres!$A$1:$DW$117)</f>
        <v>77565.150999816469</v>
      </c>
      <c r="EJ63" s="46" cm="1">
        <f t="array" ref="EJ63">beneficio_muerte_individual_pensionado(EJ$1,$E63,$B63, Hombres!$A$1:$DW$117, Mujeres!$A$1:$DW$117)</f>
        <v>65126.704157710723</v>
      </c>
      <c r="EK63" s="46" cm="1">
        <f t="array" ref="EK63">beneficio_muerte_individual_pensionado(EK$1,$E63,$B63, Hombres!$A$1:$DW$117, Mujeres!$A$1:$DW$117)</f>
        <v>52708.993050628895</v>
      </c>
      <c r="EL63" s="46" cm="1">
        <f t="array" ref="EL63">beneficio_muerte_individual_pensionado(EL$1,$E63,$B63, Hombres!$A$1:$DW$117, Mujeres!$A$1:$DW$117)</f>
        <v>40902.441602732441</v>
      </c>
      <c r="EM63" s="46" cm="1">
        <f t="array" ref="EM63">beneficio_muerte_individual_pensionado(EM$1,$E63,$B63, Hombres!$A$1:$DW$117, Mujeres!$A$1:$DW$117)</f>
        <v>30261.550964756992</v>
      </c>
      <c r="EN63" s="46" cm="1">
        <f t="array" ref="EN63">beneficio_muerte_individual_pensionado(EN$1,$E63,$B63, Hombres!$A$1:$DW$117, Mujeres!$A$1:$DW$117)</f>
        <v>21201.417707594595</v>
      </c>
      <c r="EO63" s="46" cm="1">
        <f t="array" ref="EO63">beneficio_muerte_individual_pensionado(EO$1,$E63,$B63, Hombres!$A$1:$DW$117, Mujeres!$A$1:$DW$117)</f>
        <v>13948.94169875322</v>
      </c>
      <c r="EP63" s="46" cm="1">
        <f t="array" ref="EP63">beneficio_muerte_individual_pensionado(EP$1,$E63,$B63, Hombres!$A$1:$DW$117, Mujeres!$A$1:$DW$117)</f>
        <v>8532.1768524715226</v>
      </c>
      <c r="EQ63" s="46" cm="1">
        <f t="array" ref="EQ63">beneficio_muerte_individual_pensionado(EQ$1,$E63,$B63, Hombres!$A$1:$DW$117, Mujeres!$A$1:$DW$117)</f>
        <v>4795.4219004941278</v>
      </c>
      <c r="ER63" s="46" cm="1">
        <f t="array" ref="ER63">beneficio_muerte_individual_pensionado(ER$1,$E63,$B63, Hombres!$A$1:$DW$117, Mujeres!$A$1:$DW$117)</f>
        <v>2441.6942119099808</v>
      </c>
      <c r="ES63" s="46" cm="1">
        <f t="array" ref="ES63">beneficio_muerte_individual_pensionado(ES$1,$E63,$B63, Hombres!$A$1:$DW$117, Mujeres!$A$1:$DW$117)</f>
        <v>1106.2760142841407</v>
      </c>
      <c r="ET63" s="46" cm="1">
        <f t="array" ref="ET63">beneficio_muerte_individual_pensionado(ET$1,$E63,$B63, Hombres!$A$1:$DW$117, Mujeres!$A$1:$DW$117)</f>
        <v>435.72790268809786</v>
      </c>
      <c r="EU63" s="46" cm="1">
        <f t="array" ref="EU63">beneficio_muerte_individual_pensionado(EU$1,$E63,$B63, Hombres!$A$1:$DW$117, Mujeres!$A$1:$DW$117)</f>
        <v>144.60127902998121</v>
      </c>
      <c r="EV63" s="46" cm="1">
        <f t="array" ref="EV63">beneficio_muerte_individual_pensionado(EV$1,$E63,$B63, Hombres!$A$1:$DW$117, Mujeres!$A$1:$DW$117)</f>
        <v>38.673781834095919</v>
      </c>
      <c r="EW63" s="46" cm="1">
        <f t="array" ref="EW63">beneficio_muerte_individual_pensionado(EW$1,$E63,$B63, Hombres!$A$1:$DW$117, Mujeres!$A$1:$DW$117)</f>
        <v>7.7736347566245438</v>
      </c>
      <c r="EX63" s="46" cm="1">
        <f t="array" ref="EX63">beneficio_muerte_individual_pensionado(EX$1,$E63,$B63, Hombres!$A$1:$DW$117, Mujeres!$A$1:$DW$117)</f>
        <v>1.0995519921249095</v>
      </c>
      <c r="EY63" s="46" cm="1">
        <f t="array" ref="EY63">beneficio_muerte_individual_pensionado(EY$1,$E63,$B63, Hombres!$A$1:$DW$117, Mujeres!$A$1:$DW$117)</f>
        <v>0</v>
      </c>
      <c r="EZ63" s="46" cm="1">
        <f t="array" ref="EZ63">beneficio_muerte_individual_pensionado(EZ$1,$E63,$B63, Hombres!$A$1:$DW$117, Mujeres!$A$1:$DW$117)</f>
        <v>0</v>
      </c>
      <c r="FA63" s="46" cm="1">
        <f t="array" ref="FA63">beneficio_muerte_individual_pensionado(FA$1,$E63,$B63, Hombres!$A$1:$DW$117, Mujeres!$A$1:$DW$117)</f>
        <v>0</v>
      </c>
      <c r="FB63" s="46" cm="1">
        <f t="array" ref="FB63">beneficio_muerte_individual_pensionado(FB$1,$E63,$B63, Hombres!$A$1:$DW$117, Mujeres!$A$1:$DW$117)</f>
        <v>0</v>
      </c>
      <c r="FC63" s="46" cm="1">
        <f t="array" ref="FC63">beneficio_muerte_individual_pensionado(FC$1,$E63,$B63, Hombres!$A$1:$DW$117, Mujeres!$A$1:$DW$117)</f>
        <v>0</v>
      </c>
      <c r="FD63" s="46" cm="1">
        <f t="array" ref="FD63">beneficio_muerte_individual_pensionado(FD$1,$E63,$B63, Hombres!$A$1:$DW$117, Mujeres!$A$1:$DW$117)</f>
        <v>0</v>
      </c>
      <c r="FE63" s="46" cm="1">
        <f t="array" ref="FE63">beneficio_muerte_individual_pensionado(FE$1,$E63,$B63, Hombres!$A$1:$DW$117, Mujeres!$A$1:$DW$117)</f>
        <v>0</v>
      </c>
      <c r="FF63" s="46" cm="1">
        <f t="array" ref="FF63">beneficio_muerte_individual_pensionado(FF$1,$E63,$B63, Hombres!$A$1:$DW$117, Mujeres!$A$1:$DW$117)</f>
        <v>0</v>
      </c>
      <c r="FG63" s="46" cm="1">
        <f t="array" ref="FG63">beneficio_muerte_individual_pensionado(FG$1,$E63,$B63, Hombres!$A$1:$DW$117, Mujeres!$A$1:$DW$117)</f>
        <v>0</v>
      </c>
      <c r="FH63" s="46" cm="1">
        <f t="array" ref="FH63">beneficio_muerte_individual_pensionado(FH$1,$E63,$B63, Hombres!$A$1:$DW$117, Mujeres!$A$1:$DW$117)</f>
        <v>0</v>
      </c>
      <c r="FI63" s="46" cm="1">
        <f t="array" ref="FI63">beneficio_muerte_individual_pensionado(FI$1,$E63,$B63, Hombres!$A$1:$DW$117, Mujeres!$A$1:$DW$117)</f>
        <v>0</v>
      </c>
      <c r="FJ63" s="46" cm="1">
        <f t="array" ref="FJ63">beneficio_muerte_individual_pensionado(FJ$1,$E63,$B63, Hombres!$A$1:$DW$117, Mujeres!$A$1:$DW$117)</f>
        <v>0</v>
      </c>
      <c r="FK63" s="46" cm="1">
        <f t="array" ref="FK63">beneficio_muerte_individual_pensionado(FK$1,$E63,$B63, Hombres!$A$1:$DW$117, Mujeres!$A$1:$DW$117)</f>
        <v>0</v>
      </c>
      <c r="FL63" s="46" cm="1">
        <f t="array" ref="FL63">beneficio_muerte_individual_pensionado(FL$1,$E63,$B63, Hombres!$A$1:$DW$117, Mujeres!$A$1:$DW$117)</f>
        <v>0</v>
      </c>
      <c r="FM63" s="46" cm="1">
        <f t="array" ref="FM63">beneficio_muerte_individual_pensionado(FM$1,$E63,$B63, Hombres!$A$1:$DW$117, Mujeres!$A$1:$DW$117)</f>
        <v>0</v>
      </c>
      <c r="FN63" s="46" cm="1">
        <f t="array" ref="FN63">beneficio_muerte_individual_pensionado(FN$1,$E63,$B63, Hombres!$A$1:$DW$117, Mujeres!$A$1:$DW$117)</f>
        <v>0</v>
      </c>
      <c r="FO63" s="46" cm="1">
        <f t="array" ref="FO63">beneficio_muerte_individual_pensionado(FO$1,$E63,$B63, Hombres!$A$1:$DW$117, Mujeres!$A$1:$DW$117)</f>
        <v>0</v>
      </c>
      <c r="FP63" s="46" cm="1">
        <f t="array" ref="FP63">beneficio_muerte_individual_pensionado(FP$1,$E63,$B63, Hombres!$A$1:$DW$117, Mujeres!$A$1:$DW$117)</f>
        <v>0</v>
      </c>
      <c r="FQ63" s="46" cm="1">
        <f t="array" ref="FQ63">beneficio_muerte_individual_pensionado(FQ$1,$E63,$B63, Hombres!$A$1:$DW$117, Mujeres!$A$1:$DW$117)</f>
        <v>0</v>
      </c>
      <c r="FR63" s="46" cm="1">
        <f t="array" ref="FR63">beneficio_muerte_individual_pensionado(FR$1,$E63,$B63, Hombres!$A$1:$DW$117, Mujeres!$A$1:$DW$117)</f>
        <v>0</v>
      </c>
      <c r="FS63" s="46" cm="1">
        <f t="array" ref="FS63">beneficio_muerte_individual_pensionado(FS$1,$E63,$B63, Hombres!$A$1:$DW$117, Mujeres!$A$1:$DW$117)</f>
        <v>0</v>
      </c>
      <c r="FT63" s="46" cm="1">
        <f t="array" ref="FT63">beneficio_muerte_individual_pensionado(FT$1,$E63,$B63, Hombres!$A$1:$DW$117, Mujeres!$A$1:$DW$117)</f>
        <v>0</v>
      </c>
      <c r="FU63" s="46" cm="1">
        <f t="array" ref="FU63">beneficio_muerte_individual_pensionado(FU$1,$E63,$B63, Hombres!$A$1:$DW$117, Mujeres!$A$1:$DW$117)</f>
        <v>0</v>
      </c>
      <c r="FV63" s="46" cm="1">
        <f t="array" ref="FV63">beneficio_muerte_individual_pensionado(FV$1,$E63,$B63, Hombres!$A$1:$DW$117, Mujeres!$A$1:$DW$117)</f>
        <v>0</v>
      </c>
      <c r="FW63" s="46" cm="1">
        <f t="array" ref="FW63">beneficio_muerte_individual_pensionado(FW$1,$E63,$B63, Hombres!$A$1:$DW$117, Mujeres!$A$1:$DW$117)</f>
        <v>0</v>
      </c>
      <c r="FX63" s="46" cm="1">
        <f t="array" ref="FX63">beneficio_muerte_individual_pensionado(FX$1,$E63,$B63, Hombres!$A$1:$DW$117, Mujeres!$A$1:$DW$117)</f>
        <v>0</v>
      </c>
      <c r="FY63" s="46" cm="1">
        <f t="array" ref="FY63">beneficio_muerte_individual_pensionado(FY$1,$E63,$B63, Hombres!$A$1:$DW$117, Mujeres!$A$1:$DW$117)</f>
        <v>0</v>
      </c>
      <c r="FZ63" s="46" cm="1">
        <f t="array" ref="FZ63">beneficio_muerte_individual_pensionado(FZ$1,$E63,$B63, Hombres!$A$1:$DW$117, Mujeres!$A$1:$DW$117)</f>
        <v>0</v>
      </c>
      <c r="GA63" s="46" cm="1">
        <f t="array" ref="GA63">beneficio_muerte_individual_pensionado(GA$1,$E63,$B63, Hombres!$A$1:$DW$117, Mujeres!$A$1:$DW$117)</f>
        <v>0</v>
      </c>
      <c r="GB63" s="46" cm="1">
        <f t="array" ref="GB63">beneficio_muerte_individual_pensionado(GB$1,$E63,$B63, Hombres!$A$1:$DW$117, Mujeres!$A$1:$DW$117)</f>
        <v>0</v>
      </c>
      <c r="GC63" s="46" cm="1">
        <f t="array" ref="GC63">beneficio_muerte_individual_pensionado(GC$1,$E63,$B63, Hombres!$A$1:$DW$117, Mujeres!$A$1:$DW$117)</f>
        <v>0</v>
      </c>
      <c r="GD63" s="46" cm="1">
        <f t="array" ref="GD63">beneficio_muerte_individual_pensionado(GD$1,$E63,$B63, Hombres!$A$1:$DW$117, Mujeres!$A$1:$DW$117)</f>
        <v>0</v>
      </c>
      <c r="GE63" s="46" cm="1">
        <f t="array" ref="GE63">beneficio_muerte_individual_pensionado(GE$1,$E63,$B63, Hombres!$A$1:$DW$117, Mujeres!$A$1:$DW$117)</f>
        <v>0</v>
      </c>
      <c r="GF63" s="46" cm="1">
        <f t="array" ref="GF63">beneficio_muerte_individual_pensionado(GF$1,$E63,$B63, Hombres!$A$1:$DW$117, Mujeres!$A$1:$DW$117)</f>
        <v>0</v>
      </c>
      <c r="GG63" s="46" cm="1">
        <f t="array" ref="GG63">beneficio_muerte_individual_pensionado(GG$1,$E63,$B63, Hombres!$A$1:$DW$117, Mujeres!$A$1:$DW$117)</f>
        <v>0</v>
      </c>
      <c r="GH63" s="46" cm="1">
        <f t="array" ref="GH63">beneficio_muerte_individual_pensionado(GH$1,$E63,$B63, Hombres!$A$1:$DW$117, Mujeres!$A$1:$DW$117)</f>
        <v>0</v>
      </c>
      <c r="GI63" s="46" cm="1">
        <f t="array" ref="GI63">beneficio_muerte_individual_pensionado(GI$1,$E63,$B63, Hombres!$A$1:$DW$117, Mujeres!$A$1:$DW$117)</f>
        <v>0</v>
      </c>
      <c r="GJ63" s="46" cm="1">
        <f t="array" ref="GJ63">beneficio_muerte_individual_pensionado(GJ$1,$E63,$B63, Hombres!$A$1:$DW$117, Mujeres!$A$1:$DW$117)</f>
        <v>0</v>
      </c>
      <c r="GK63" s="46" cm="1">
        <f t="array" ref="GK63">beneficio_muerte_individual_pensionado(GK$1,$E63,$B63, Hombres!$A$1:$DW$117, Mujeres!$A$1:$DW$117)</f>
        <v>0</v>
      </c>
      <c r="GL63" s="46" cm="1">
        <f t="array" ref="GL63">beneficio_muerte_individual_pensionado(GL$1,$E63,$B63, Hombres!$A$1:$DW$117, Mujeres!$A$1:$DW$117)</f>
        <v>0</v>
      </c>
      <c r="GM63" s="46" cm="1">
        <f t="array" ref="GM63">beneficio_muerte_individual_pensionado(GM$1,$E63,$B63, Hombres!$A$1:$DW$117, Mujeres!$A$1:$DW$117)</f>
        <v>0</v>
      </c>
      <c r="GN63" s="46" cm="1">
        <f t="array" ref="GN63">beneficio_muerte_individual_pensionado(GN$1,$E63,$B63, Hombres!$A$1:$DW$117, Mujeres!$A$1:$DW$117)</f>
        <v>0</v>
      </c>
      <c r="GO63" s="46" cm="1">
        <f t="array" ref="GO63">beneficio_muerte_individual_pensionado(GO$1,$E63,$B63, Hombres!$A$1:$DW$117, Mujeres!$A$1:$DW$117)</f>
        <v>0</v>
      </c>
      <c r="GP63" s="46" cm="1">
        <f t="array" ref="GP63">beneficio_muerte_individual_pensionado(GP$1,$E63,$B63, Hombres!$A$1:$DW$117, Mujeres!$A$1:$DW$117)</f>
        <v>0</v>
      </c>
      <c r="GQ63" s="46" cm="1">
        <f t="array" ref="GQ63">beneficio_muerte_individual_pensionado(GQ$1,$E63,$B63, Hombres!$A$1:$DW$117, Mujeres!$A$1:$DW$117)</f>
        <v>0</v>
      </c>
      <c r="GR63" s="46" cm="1">
        <f t="array" ref="GR63">beneficio_muerte_individual_pensionado(GR$1,$E63,$B63, Hombres!$A$1:$DW$117, Mujeres!$A$1:$DW$117)</f>
        <v>0</v>
      </c>
      <c r="GS63" s="46" cm="1">
        <f t="array" ref="GS63">beneficio_muerte_individual_pensionado(GS$1,$E63,$B63, Hombres!$A$1:$DW$117, Mujeres!$A$1:$DW$117)</f>
        <v>0</v>
      </c>
      <c r="GT63" s="46" cm="1">
        <f t="array" ref="GT63">beneficio_muerte_individual_pensionado(GT$1,$E63,$B63, Hombres!$A$1:$DW$117, Mujeres!$A$1:$DW$117)</f>
        <v>0</v>
      </c>
    </row>
    <row r="64" spans="1:202" x14ac:dyDescent="0.2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6" cm="1">
        <f t="array" ref="H64">AnualidadPensionado(H$1,$E64,$B64, $D64, Hombres!$A$1:$DW$117, Mujeres!$A$1:$DW$117)</f>
        <v>0</v>
      </c>
      <c r="I64" s="46" cm="1">
        <f t="array" ref="I64">AnualidadPensionado(I$1,$E64,$B64, $D64, Hombres!$A$1:$DW$117, Mujeres!$A$1:$DW$117)</f>
        <v>1914661.154911468</v>
      </c>
      <c r="J64" s="46" cm="1">
        <f t="array" ref="J64">AnualidadPensionado(J$1,$E64,$B64, $D64, Hombres!$A$1:$DW$117, Mujeres!$A$1:$DW$117)</f>
        <v>1951096.3391291201</v>
      </c>
      <c r="K64" s="46" cm="1">
        <f t="array" ref="K64">AnualidadPensionado(K$1,$E64,$B64, $D64, Hombres!$A$1:$DW$117, Mujeres!$A$1:$DW$117)</f>
        <v>1985971.2711268701</v>
      </c>
      <c r="L64" s="46" cm="1">
        <f t="array" ref="L64">AnualidadPensionado(L$1,$E64,$B64, $D64, Hombres!$A$1:$DW$117, Mujeres!$A$1:$DW$117)</f>
        <v>2018729.3568494918</v>
      </c>
      <c r="M64" s="46" cm="1">
        <f t="array" ref="M64">AnualidadPensionado(M$1,$E64,$B64, $D64, Hombres!$A$1:$DW$117, Mujeres!$A$1:$DW$117)</f>
        <v>2049102.2160060392</v>
      </c>
      <c r="N64" s="46" cm="1">
        <f t="array" ref="N64">AnualidadPensionado(N$1,$E64,$B64, $D64, Hombres!$A$1:$DW$117, Mujeres!$A$1:$DW$117)</f>
        <v>2077078.3421778821</v>
      </c>
      <c r="O64" s="46" cm="1">
        <f t="array" ref="O64">AnualidadPensionado(O$1,$E64,$B64, $D64, Hombres!$A$1:$DW$117, Mujeres!$A$1:$DW$117)</f>
        <v>2102558.942282116</v>
      </c>
      <c r="P64" s="46" cm="1">
        <f t="array" ref="P64">AnualidadPensionado(P$1,$E64,$B64, $D64, Hombres!$A$1:$DW$117, Mujeres!$A$1:$DW$117)</f>
        <v>2125057.5445512803</v>
      </c>
      <c r="Q64" s="46" cm="1">
        <f t="array" ref="Q64">AnualidadPensionado(Q$1,$E64,$B64, $D64, Hombres!$A$1:$DW$117, Mujeres!$A$1:$DW$117)</f>
        <v>2143770.1425207602</v>
      </c>
      <c r="R64" s="46" cm="1">
        <f t="array" ref="R64">AnualidadPensionado(R$1,$E64,$B64, $D64, Hombres!$A$1:$DW$117, Mujeres!$A$1:$DW$117)</f>
        <v>2157732.9869446591</v>
      </c>
      <c r="S64" s="46" cm="1">
        <f t="array" ref="S64">AnualidadPensionado(S$1,$E64,$B64, $D64, Hombres!$A$1:$DW$117, Mujeres!$A$1:$DW$117)</f>
        <v>2165936.1353813782</v>
      </c>
      <c r="T64" s="46" cm="1">
        <f t="array" ref="T64">AnualidadPensionado(T$1,$E64,$B64, $D64, Hombres!$A$1:$DW$117, Mujeres!$A$1:$DW$117)</f>
        <v>2165024.3910629977</v>
      </c>
      <c r="U64" s="46" cm="1">
        <f t="array" ref="U64">AnualidadPensionado(U$1,$E64,$B64, $D64, Hombres!$A$1:$DW$117, Mujeres!$A$1:$DW$117)</f>
        <v>2156864.4964040085</v>
      </c>
      <c r="V64" s="46" cm="1">
        <f t="array" ref="V64">AnualidadPensionado(V$1,$E64,$B64, $D64, Hombres!$A$1:$DW$117, Mujeres!$A$1:$DW$117)</f>
        <v>2140720.1521188398</v>
      </c>
      <c r="W64" s="46" cm="1">
        <f t="array" ref="W64">AnualidadPensionado(W$1,$E64,$B64, $D64, Hombres!$A$1:$DW$117, Mujeres!$A$1:$DW$117)</f>
        <v>2115926.935000082</v>
      </c>
      <c r="X64" s="46" cm="1">
        <f t="array" ref="X64">AnualidadPensionado(X$1,$E64,$B64, $D64, Hombres!$A$1:$DW$117, Mujeres!$A$1:$DW$117)</f>
        <v>2081815.3574657878</v>
      </c>
      <c r="Y64" s="46" cm="1">
        <f t="array" ref="Y64">AnualidadPensionado(Y$1,$E64,$B64, $D64, Hombres!$A$1:$DW$117, Mujeres!$A$1:$DW$117)</f>
        <v>2037654.5785595484</v>
      </c>
      <c r="Z64" s="46" cm="1">
        <f t="array" ref="Z64">AnualidadPensionado(Z$1,$E64,$B64, $D64, Hombres!$A$1:$DW$117, Mujeres!$A$1:$DW$117)</f>
        <v>1982755.2392020377</v>
      </c>
      <c r="AA64" s="46" cm="1">
        <f t="array" ref="AA64">AnualidadPensionado(AA$1,$E64,$B64, $D64, Hombres!$A$1:$DW$117, Mujeres!$A$1:$DW$117)</f>
        <v>1916682.7442990905</v>
      </c>
      <c r="AB64" s="46" cm="1">
        <f t="array" ref="AB64">AnualidadPensionado(AB$1,$E64,$B64, $D64, Hombres!$A$1:$DW$117, Mujeres!$A$1:$DW$117)</f>
        <v>1839298.3421786367</v>
      </c>
      <c r="AC64" s="46" cm="1">
        <f t="array" ref="AC64">AnualidadPensionado(AC$1,$E64,$B64, $D64, Hombres!$A$1:$DW$117, Mujeres!$A$1:$DW$117)</f>
        <v>1750666.0055927383</v>
      </c>
      <c r="AD64" s="46" cm="1">
        <f t="array" ref="AD64">AnualidadPensionado(AD$1,$E64,$B64, $D64, Hombres!$A$1:$DW$117, Mujeres!$A$1:$DW$117)</f>
        <v>1651011.1534130217</v>
      </c>
      <c r="AE64" s="46" cm="1">
        <f t="array" ref="AE64">AnualidadPensionado(AE$1,$E64,$B64, $D64, Hombres!$A$1:$DW$117, Mujeres!$A$1:$DW$117)</f>
        <v>1540880.368572026</v>
      </c>
      <c r="AF64" s="46" cm="1">
        <f t="array" ref="AF64">AnualidadPensionado(AF$1,$E64,$B64, $D64, Hombres!$A$1:$DW$117, Mujeres!$A$1:$DW$117)</f>
        <v>1421345.0623764095</v>
      </c>
      <c r="AG64" s="46" cm="1">
        <f t="array" ref="AG64">AnualidadPensionado(AG$1,$E64,$B64, $D64, Hombres!$A$1:$DW$117, Mujeres!$A$1:$DW$117)</f>
        <v>1293980.2544167289</v>
      </c>
      <c r="AH64" s="46" cm="1">
        <f t="array" ref="AH64">AnualidadPensionado(AH$1,$E64,$B64, $D64, Hombres!$A$1:$DW$117, Mujeres!$A$1:$DW$117)</f>
        <v>1160734.6925588103</v>
      </c>
      <c r="AI64" s="46" cm="1">
        <f t="array" ref="AI64">AnualidadPensionado(AI$1,$E64,$B64, $D64, Hombres!$A$1:$DW$117, Mujeres!$A$1:$DW$117)</f>
        <v>1023909.098906833</v>
      </c>
      <c r="AJ64" s="46" cm="1">
        <f t="array" ref="AJ64">AnualidadPensionado(AJ$1,$E64,$B64, $D64, Hombres!$A$1:$DW$117, Mujeres!$A$1:$DW$117)</f>
        <v>886209.07896925975</v>
      </c>
      <c r="AK64" s="46" cm="1">
        <f t="array" ref="AK64">AnualidadPensionado(AK$1,$E64,$B64, $D64, Hombres!$A$1:$DW$117, Mujeres!$A$1:$DW$117)</f>
        <v>750737.57338219404</v>
      </c>
      <c r="AL64" s="46" cm="1">
        <f t="array" ref="AL64">AnualidadPensionado(AL$1,$E64,$B64, $D64, Hombres!$A$1:$DW$117, Mujeres!$A$1:$DW$117)</f>
        <v>620758.42767216126</v>
      </c>
      <c r="AM64" s="46" cm="1">
        <f t="array" ref="AM64">AnualidadPensionado(AM$1,$E64,$B64, $D64, Hombres!$A$1:$DW$117, Mujeres!$A$1:$DW$117)</f>
        <v>499388.54315510561</v>
      </c>
      <c r="AN64" s="46" cm="1">
        <f t="array" ref="AN64">AnualidadPensionado(AN$1,$E64,$B64, $D64, Hombres!$A$1:$DW$117, Mujeres!$A$1:$DW$117)</f>
        <v>389386.26515857887</v>
      </c>
      <c r="AO64" s="46" cm="1">
        <f t="array" ref="AO64">AnualidadPensionado(AO$1,$E64,$B64, $D64, Hombres!$A$1:$DW$117, Mujeres!$A$1:$DW$117)</f>
        <v>292978.26189395314</v>
      </c>
      <c r="AP64" s="46" cm="1">
        <f t="array" ref="AP64">AnualidadPensionado(AP$1,$E64,$B64, $D64, Hombres!$A$1:$DW$117, Mujeres!$A$1:$DW$117)</f>
        <v>211663.06056937663</v>
      </c>
      <c r="AQ64" s="46" cm="1">
        <f t="array" ref="AQ64">AnualidadPensionado(AQ$1,$E64,$B64, $D64, Hombres!$A$1:$DW$117, Mujeres!$A$1:$DW$117)</f>
        <v>145993.72524589635</v>
      </c>
      <c r="AR64" s="46" cm="1">
        <f t="array" ref="AR64">AnualidadPensionado(AR$1,$E64,$B64, $D64, Hombres!$A$1:$DW$117, Mujeres!$A$1:$DW$117)</f>
        <v>95491.827502018205</v>
      </c>
      <c r="AS64" s="46" cm="1">
        <f t="array" ref="AS64">AnualidadPensionado(AS$1,$E64,$B64, $D64, Hombres!$A$1:$DW$117, Mujeres!$A$1:$DW$117)</f>
        <v>58752.625792662431</v>
      </c>
      <c r="AT64" s="46" cm="1">
        <f t="array" ref="AT64">AnualidadPensionado(AT$1,$E64,$B64, $D64, Hombres!$A$1:$DW$117, Mujeres!$A$1:$DW$117)</f>
        <v>33677.080483973004</v>
      </c>
      <c r="AU64" s="46" cm="1">
        <f t="array" ref="AU64">AnualidadPensionado(AU$1,$E64,$B64, $D64, Hombres!$A$1:$DW$117, Mujeres!$A$1:$DW$117)</f>
        <v>17778.78041837188</v>
      </c>
      <c r="AV64" s="46" cm="1">
        <f t="array" ref="AV64">AnualidadPensionado(AV$1,$E64,$B64, $D64, Hombres!$A$1:$DW$117, Mujeres!$A$1:$DW$117)</f>
        <v>8523.7334456215322</v>
      </c>
      <c r="AW64" s="46" cm="1">
        <f t="array" ref="AW64">AnualidadPensionado(AW$1,$E64,$B64, $D64, Hombres!$A$1:$DW$117, Mujeres!$A$1:$DW$117)</f>
        <v>3645.9421531693602</v>
      </c>
      <c r="AX64" s="46" cm="1">
        <f t="array" ref="AX64">AnualidadPensionado(AX$1,$E64,$B64, $D64, Hombres!$A$1:$DW$117, Mujeres!$A$1:$DW$117)</f>
        <v>1359.6708381219655</v>
      </c>
      <c r="AY64" s="46" cm="1">
        <f t="array" ref="AY64">AnualidadPensionado(AY$1,$E64,$B64, $D64, Hombres!$A$1:$DW$117, Mujeres!$A$1:$DW$117)</f>
        <v>428.58152808111959</v>
      </c>
      <c r="AZ64" s="46" cm="1">
        <f t="array" ref="AZ64">AnualidadPensionado(AZ$1,$E64,$B64, $D64, Hombres!$A$1:$DW$117, Mujeres!$A$1:$DW$117)</f>
        <v>109.23380923399888</v>
      </c>
      <c r="BA64" s="46" cm="1">
        <f t="array" ref="BA64">AnualidadPensionado(BA$1,$E64,$B64, $D64, Hombres!$A$1:$DW$117, Mujeres!$A$1:$DW$117)</f>
        <v>20.996702377132227</v>
      </c>
      <c r="BB64" s="46" cm="1">
        <f t="array" ref="BB64">AnualidadPensionado(BB$1,$E64,$B64, $D64, Hombres!$A$1:$DW$117, Mujeres!$A$1:$DW$117)</f>
        <v>2.6799362594262806</v>
      </c>
      <c r="BC64" s="46" cm="1">
        <f t="array" ref="BC64">AnualidadPensionado(BC$1,$E64,$B64, $D64, Hombres!$A$1:$DW$117, Mujeres!$A$1:$DW$117)</f>
        <v>0</v>
      </c>
      <c r="BD64" s="46" cm="1">
        <f t="array" ref="BD64">AnualidadPensionado(BD$1,$E64,$B64, $D64, Hombres!$A$1:$DW$117, Mujeres!$A$1:$DW$117)</f>
        <v>0</v>
      </c>
      <c r="BE64" s="46" cm="1">
        <f t="array" ref="BE64">AnualidadPensionado(BE$1,$E64,$B64, $D64, Hombres!$A$1:$DW$117, Mujeres!$A$1:$DW$117)</f>
        <v>0</v>
      </c>
      <c r="BF64" s="46" cm="1">
        <f t="array" ref="BF64">AnualidadPensionado(BF$1,$E64,$B64, $D64, Hombres!$A$1:$DW$117, Mujeres!$A$1:$DW$117)</f>
        <v>0</v>
      </c>
      <c r="BG64" s="46" cm="1">
        <f t="array" ref="BG64">AnualidadPensionado(BG$1,$E64,$B64, $D64, Hombres!$A$1:$DW$117, Mujeres!$A$1:$DW$117)</f>
        <v>0</v>
      </c>
      <c r="BH64" s="46" cm="1">
        <f t="array" ref="BH64">AnualidadPensionado(BH$1,$E64,$B64, $D64, Hombres!$A$1:$DW$117, Mujeres!$A$1:$DW$117)</f>
        <v>0</v>
      </c>
      <c r="BI64" s="46" cm="1">
        <f t="array" ref="BI64">AnualidadPensionado(BI$1,$E64,$B64, $D64, Hombres!$A$1:$DW$117, Mujeres!$A$1:$DW$117)</f>
        <v>0</v>
      </c>
      <c r="BJ64" s="46" cm="1">
        <f t="array" ref="BJ64">AnualidadPensionado(BJ$1,$E64,$B64, $D64, Hombres!$A$1:$DW$117, Mujeres!$A$1:$DW$117)</f>
        <v>0</v>
      </c>
      <c r="BK64" s="46" cm="1">
        <f t="array" ref="BK64">AnualidadPensionado(BK$1,$E64,$B64, $D64, Hombres!$A$1:$DW$117, Mujeres!$A$1:$DW$117)</f>
        <v>0</v>
      </c>
      <c r="BL64" s="46" cm="1">
        <f t="array" ref="BL64">AnualidadPensionado(BL$1,$E64,$B64, $D64, Hombres!$A$1:$DW$117, Mujeres!$A$1:$DW$117)</f>
        <v>0</v>
      </c>
      <c r="BM64" s="46" cm="1">
        <f t="array" ref="BM64">AnualidadPensionado(BM$1,$E64,$B64, $D64, Hombres!$A$1:$DW$117, Mujeres!$A$1:$DW$117)</f>
        <v>0</v>
      </c>
      <c r="BN64" s="46" cm="1">
        <f t="array" ref="BN64">AnualidadPensionado(BN$1,$E64,$B64, $D64, Hombres!$A$1:$DW$117, Mujeres!$A$1:$DW$117)</f>
        <v>0</v>
      </c>
      <c r="BO64" s="46" cm="1">
        <f t="array" ref="BO64">AnualidadPensionado(BO$1,$E64,$B64, $D64, Hombres!$A$1:$DW$117, Mujeres!$A$1:$DW$117)</f>
        <v>0</v>
      </c>
      <c r="BP64" s="46" cm="1">
        <f t="array" ref="BP64">AnualidadPensionado(BP$1,$E64,$B64, $D64, Hombres!$A$1:$DW$117, Mujeres!$A$1:$DW$117)</f>
        <v>0</v>
      </c>
      <c r="BQ64" s="46" cm="1">
        <f t="array" ref="BQ64">AnualidadPensionado(BQ$1,$E64,$B64, $D64, Hombres!$A$1:$DW$117, Mujeres!$A$1:$DW$117)</f>
        <v>0</v>
      </c>
      <c r="BR64" s="46" cm="1">
        <f t="array" ref="BR64">AnualidadPensionado(BR$1,$E64,$B64, $D64, Hombres!$A$1:$DW$117, Mujeres!$A$1:$DW$117)</f>
        <v>0</v>
      </c>
      <c r="BS64" s="46" cm="1">
        <f t="array" ref="BS64">AnualidadPensionado(BS$1,$E64,$B64, $D64, Hombres!$A$1:$DW$117, Mujeres!$A$1:$DW$117)</f>
        <v>0</v>
      </c>
      <c r="BT64" s="46" cm="1">
        <f t="array" ref="BT64">AnualidadPensionado(BT$1,$E64,$B64, $D64, Hombres!$A$1:$DW$117, Mujeres!$A$1:$DW$117)</f>
        <v>0</v>
      </c>
      <c r="BU64" s="46" cm="1">
        <f t="array" ref="BU64">AnualidadPensionado(BU$1,$E64,$B64, $D64, Hombres!$A$1:$DW$117, Mujeres!$A$1:$DW$117)</f>
        <v>0</v>
      </c>
      <c r="BV64" s="46" cm="1">
        <f t="array" ref="BV64">AnualidadPensionado(BV$1,$E64,$B64, $D64, Hombres!$A$1:$DW$117, Mujeres!$A$1:$DW$117)</f>
        <v>0</v>
      </c>
      <c r="BW64" s="46" cm="1">
        <f t="array" ref="BW64">AnualidadPensionado(BW$1,$E64,$B64, $D64, Hombres!$A$1:$DW$117, Mujeres!$A$1:$DW$117)</f>
        <v>0</v>
      </c>
      <c r="BX64" s="46" cm="1">
        <f t="array" ref="BX64">AnualidadPensionado(BX$1,$E64,$B64, $D64, Hombres!$A$1:$DW$117, Mujeres!$A$1:$DW$117)</f>
        <v>0</v>
      </c>
      <c r="BY64" s="46" cm="1">
        <f t="array" ref="BY64">AnualidadPensionado(BY$1,$E64,$B64, $D64, Hombres!$A$1:$DW$117, Mujeres!$A$1:$DW$117)</f>
        <v>0</v>
      </c>
      <c r="BZ64" s="46" cm="1">
        <f t="array" ref="BZ64">AnualidadPensionado(BZ$1,$E64,$B64, $D64, Hombres!$A$1:$DW$117, Mujeres!$A$1:$DW$117)</f>
        <v>0</v>
      </c>
      <c r="CA64" s="46" cm="1">
        <f t="array" ref="CA64">AnualidadPensionado(CA$1,$E64,$B64, $D64, Hombres!$A$1:$DW$117, Mujeres!$A$1:$DW$117)</f>
        <v>0</v>
      </c>
      <c r="CB64" s="46" cm="1">
        <f t="array" ref="CB64">AnualidadPensionado(CB$1,$E64,$B64, $D64, Hombres!$A$1:$DW$117, Mujeres!$A$1:$DW$117)</f>
        <v>0</v>
      </c>
      <c r="CC64" s="46" cm="1">
        <f t="array" ref="CC64">AnualidadPensionado(CC$1,$E64,$B64, $D64, Hombres!$A$1:$DW$117, Mujeres!$A$1:$DW$117)</f>
        <v>0</v>
      </c>
      <c r="CD64" s="46" cm="1">
        <f t="array" ref="CD64">AnualidadPensionado(CD$1,$E64,$B64, $D64, Hombres!$A$1:$DW$117, Mujeres!$A$1:$DW$117)</f>
        <v>0</v>
      </c>
      <c r="CE64" s="46" cm="1">
        <f t="array" ref="CE64">AnualidadPensionado(CE$1,$E64,$B64, $D64, Hombres!$A$1:$DW$117, Mujeres!$A$1:$DW$117)</f>
        <v>0</v>
      </c>
      <c r="CF64" s="46" cm="1">
        <f t="array" ref="CF64">AnualidadPensionado(CF$1,$E64,$B64, $D64, Hombres!$A$1:$DW$117, Mujeres!$A$1:$DW$117)</f>
        <v>0</v>
      </c>
      <c r="CG64" s="46" cm="1">
        <f t="array" ref="CG64">AnualidadPensionado(CG$1,$E64,$B64, $D64, Hombres!$A$1:$DW$117, Mujeres!$A$1:$DW$117)</f>
        <v>0</v>
      </c>
      <c r="CH64" s="46" cm="1">
        <f t="array" ref="CH64">AnualidadPensionado(CH$1,$E64,$B64, $D64, Hombres!$A$1:$DW$117, Mujeres!$A$1:$DW$117)</f>
        <v>0</v>
      </c>
      <c r="CI64" s="46" cm="1">
        <f t="array" ref="CI64">AnualidadPensionado(CI$1,$E64,$B64, $D64, Hombres!$A$1:$DW$117, Mujeres!$A$1:$DW$117)</f>
        <v>0</v>
      </c>
      <c r="CJ64" s="46" cm="1">
        <f t="array" ref="CJ64">AnualidadPensionado(CJ$1,$E64,$B64, $D64, Hombres!$A$1:$DW$117, Mujeres!$A$1:$DW$117)</f>
        <v>0</v>
      </c>
      <c r="CK64" s="46" cm="1">
        <f t="array" ref="CK64">AnualidadPensionado(CK$1,$E64,$B64, $D64, Hombres!$A$1:$DW$117, Mujeres!$A$1:$DW$117)</f>
        <v>0</v>
      </c>
      <c r="CL64" s="46" cm="1">
        <f t="array" ref="CL64">AnualidadPensionado(CL$1,$E64,$B64, $D64, Hombres!$A$1:$DW$117, Mujeres!$A$1:$DW$117)</f>
        <v>0</v>
      </c>
      <c r="CM64" s="46" cm="1">
        <f t="array" ref="CM64">AnualidadPensionado(CM$1,$E64,$B64, $D64, Hombres!$A$1:$DW$117, Mujeres!$A$1:$DW$117)</f>
        <v>0</v>
      </c>
      <c r="CN64" s="46" cm="1">
        <f t="array" ref="CN64">AnualidadPensionado(CN$1,$E64,$B64, $D64, Hombres!$A$1:$DW$117, Mujeres!$A$1:$DW$117)</f>
        <v>0</v>
      </c>
      <c r="CO64" s="46" cm="1">
        <f t="array" ref="CO64">AnualidadPensionado(CO$1,$E64,$B64, $D64, Hombres!$A$1:$DW$117, Mujeres!$A$1:$DW$117)</f>
        <v>0</v>
      </c>
      <c r="CP64" s="46" cm="1">
        <f t="array" ref="CP64">AnualidadPensionado(CP$1,$E64,$B64, $D64, Hombres!$A$1:$DW$117, Mujeres!$A$1:$DW$117)</f>
        <v>0</v>
      </c>
      <c r="CQ64" s="46" cm="1">
        <f t="array" ref="CQ64">AnualidadPensionado(CQ$1,$E64,$B64, $D64, Hombres!$A$1:$DW$117, Mujeres!$A$1:$DW$117)</f>
        <v>0</v>
      </c>
      <c r="CR64" s="46" cm="1">
        <f t="array" ref="CR64">AnualidadPensionado(CR$1,$E64,$B64, $D64, Hombres!$A$1:$DW$117, Mujeres!$A$1:$DW$117)</f>
        <v>0</v>
      </c>
      <c r="CS64" s="46" cm="1">
        <f t="array" ref="CS64">AnualidadPensionado(CS$1,$E64,$B64, $D64, Hombres!$A$1:$DW$117, Mujeres!$A$1:$DW$117)</f>
        <v>0</v>
      </c>
      <c r="CT64" s="46" cm="1">
        <f t="array" ref="CT64">AnualidadPensionado(CT$1,$E64,$B64, $D64, Hombres!$A$1:$DW$117, Mujeres!$A$1:$DW$117)</f>
        <v>0</v>
      </c>
      <c r="CU64" s="46" cm="1">
        <f t="array" ref="CU64">AnualidadPensionado(CU$1,$E64,$B64, $D64, Hombres!$A$1:$DW$117, Mujeres!$A$1:$DW$117)</f>
        <v>0</v>
      </c>
      <c r="CV64" s="46" cm="1">
        <f t="array" ref="CV64">AnualidadPensionado(CV$1,$E64,$B64, $D64, Hombres!$A$1:$DW$117, Mujeres!$A$1:$DW$117)</f>
        <v>0</v>
      </c>
      <c r="CW64" s="46" cm="1">
        <f t="array" ref="CW64">AnualidadPensionado(CW$1,$E64,$B64, $D64, Hombres!$A$1:$DW$117, Mujeres!$A$1:$DW$117)</f>
        <v>0</v>
      </c>
      <c r="CX64" s="46" cm="1">
        <f t="array" ref="CX64">AnualidadPensionado(CX$1,$E64,$B64, $D64, Hombres!$A$1:$DW$117, Mujeres!$A$1:$DW$117)</f>
        <v>0</v>
      </c>
      <c r="CY64" s="46" cm="1">
        <f t="array" ref="CY64">AnualidadPensionado(CY$1,$E64,$B64, $D64, Hombres!$A$1:$DW$117, Mujeres!$A$1:$DW$117)</f>
        <v>0</v>
      </c>
      <c r="DB64" s="21"/>
      <c r="DC64" s="46" cm="1">
        <f t="array" ref="DC64">beneficio_muerte_individual_pensionado(DC$1,$E64,$B64, Hombres!$A$1:$DW$117, Mujeres!$A$1:$DW$117)</f>
        <v>0</v>
      </c>
      <c r="DD64" s="46" cm="1">
        <f t="array" ref="DD64">beneficio_muerte_individual_pensionado(DD$1,$E64,$B64, Hombres!$A$1:$DW$117, Mujeres!$A$1:$DW$117)</f>
        <v>29303.100000000002</v>
      </c>
      <c r="DE64" s="46" cm="1">
        <f t="array" ref="DE64">beneficio_muerte_individual_pensionado(DE$1,$E64,$B64, Hombres!$A$1:$DW$117, Mujeres!$A$1:$DW$117)</f>
        <v>31640.595612209996</v>
      </c>
      <c r="DF64" s="46" cm="1">
        <f t="array" ref="DF64">beneficio_muerte_individual_pensionado(DF$1,$E64,$B64, Hombres!$A$1:$DW$117, Mujeres!$A$1:$DW$117)</f>
        <v>34599.45253214438</v>
      </c>
      <c r="DG64" s="46" cm="1">
        <f t="array" ref="DG64">beneficio_muerte_individual_pensionado(DG$1,$E64,$B64, Hombres!$A$1:$DW$117, Mujeres!$A$1:$DW$117)</f>
        <v>38082.947795846041</v>
      </c>
      <c r="DH64" s="46" cm="1">
        <f t="array" ref="DH64">beneficio_muerte_individual_pensionado(DH$1,$E64,$B64, Hombres!$A$1:$DW$117, Mujeres!$A$1:$DW$117)</f>
        <v>41616.596075653826</v>
      </c>
      <c r="DI64" s="46" cm="1">
        <f t="array" ref="DI64">beneficio_muerte_individual_pensionado(DI$1,$E64,$B64, Hombres!$A$1:$DW$117, Mujeres!$A$1:$DW$117)</f>
        <v>44831.723235016383</v>
      </c>
      <c r="DJ64" s="46" cm="1">
        <f t="array" ref="DJ64">beneficio_muerte_individual_pensionado(DJ$1,$E64,$B64, Hombres!$A$1:$DW$117, Mujeres!$A$1:$DW$117)</f>
        <v>47859.198867041014</v>
      </c>
      <c r="DK64" s="46" cm="1">
        <f t="array" ref="DK64">beneficio_muerte_individual_pensionado(DK$1,$E64,$B64, Hombres!$A$1:$DW$117, Mujeres!$A$1:$DW$117)</f>
        <v>51191.54749218846</v>
      </c>
      <c r="DL64" s="46" cm="1">
        <f t="array" ref="DL64">beneficio_muerte_individual_pensionado(DL$1,$E64,$B64, Hombres!$A$1:$DW$117, Mujeres!$A$1:$DW$117)</f>
        <v>55164.361549548987</v>
      </c>
      <c r="DM64" s="46" cm="1">
        <f t="array" ref="DM64">beneficio_muerte_individual_pensionado(DM$1,$E64,$B64, Hombres!$A$1:$DW$117, Mujeres!$A$1:$DW$117)</f>
        <v>59873.288290247481</v>
      </c>
      <c r="DN64" s="46" cm="1">
        <f t="array" ref="DN64">beneficio_muerte_individual_pensionado(DN$1,$E64,$B64, Hombres!$A$1:$DW$117, Mujeres!$A$1:$DW$117)</f>
        <v>65262.582058209613</v>
      </c>
      <c r="DO64" s="46" cm="1">
        <f t="array" ref="DO64">beneficio_muerte_individual_pensionado(DO$1,$E64,$B64, Hombres!$A$1:$DW$117, Mujeres!$A$1:$DW$117)</f>
        <v>73854.220945277455</v>
      </c>
      <c r="DP64" s="46" cm="1">
        <f t="array" ref="DP64">beneficio_muerte_individual_pensionado(DP$1,$E64,$B64, Hombres!$A$1:$DW$117, Mujeres!$A$1:$DW$117)</f>
        <v>79560.998528300071</v>
      </c>
      <c r="DQ64" s="46" cm="1">
        <f t="array" ref="DQ64">beneficio_muerte_individual_pensionado(DQ$1,$E64,$B64, Hombres!$A$1:$DW$117, Mujeres!$A$1:$DW$117)</f>
        <v>85420.875719573727</v>
      </c>
      <c r="DR64" s="46" cm="1">
        <f t="array" ref="DR64">beneficio_muerte_individual_pensionado(DR$1,$E64,$B64, Hombres!$A$1:$DW$117, Mujeres!$A$1:$DW$117)</f>
        <v>91307.74074423706</v>
      </c>
      <c r="DS64" s="46" cm="1">
        <f t="array" ref="DS64">beneficio_muerte_individual_pensionado(DS$1,$E64,$B64, Hombres!$A$1:$DW$117, Mujeres!$A$1:$DW$117)</f>
        <v>97187.549043889696</v>
      </c>
      <c r="DT64" s="46" cm="1">
        <f t="array" ref="DT64">beneficio_muerte_individual_pensionado(DT$1,$E64,$B64, Hombres!$A$1:$DW$117, Mujeres!$A$1:$DW$117)</f>
        <v>103083.72621672938</v>
      </c>
      <c r="DU64" s="46" cm="1">
        <f t="array" ref="DU64">beneficio_muerte_individual_pensionado(DU$1,$E64,$B64, Hombres!$A$1:$DW$117, Mujeres!$A$1:$DW$117)</f>
        <v>108918.10052187773</v>
      </c>
      <c r="DV64" s="46" cm="1">
        <f t="array" ref="DV64">beneficio_muerte_individual_pensionado(DV$1,$E64,$B64, Hombres!$A$1:$DW$117, Mujeres!$A$1:$DW$117)</f>
        <v>114427.63195746731</v>
      </c>
      <c r="DW64" s="46" cm="1">
        <f t="array" ref="DW64">beneficio_muerte_individual_pensionado(DW$1,$E64,$B64, Hombres!$A$1:$DW$117, Mujeres!$A$1:$DW$117)</f>
        <v>119350.00225604589</v>
      </c>
      <c r="DX64" s="46" cm="1">
        <f t="array" ref="DX64">beneficio_muerte_individual_pensionado(DX$1,$E64,$B64, Hombres!$A$1:$DW$117, Mujeres!$A$1:$DW$117)</f>
        <v>123542.07603500391</v>
      </c>
      <c r="DY64" s="46" cm="1">
        <f t="array" ref="DY64">beneficio_muerte_individual_pensionado(DY$1,$E64,$B64, Hombres!$A$1:$DW$117, Mujeres!$A$1:$DW$117)</f>
        <v>126919.25958464347</v>
      </c>
      <c r="DZ64" s="46" cm="1">
        <f t="array" ref="DZ64">beneficio_muerte_individual_pensionado(DZ$1,$E64,$B64, Hombres!$A$1:$DW$117, Mujeres!$A$1:$DW$117)</f>
        <v>129284.55447362862</v>
      </c>
      <c r="EA64" s="46" cm="1">
        <f t="array" ref="EA64">beneficio_muerte_individual_pensionado(EA$1,$E64,$B64, Hombres!$A$1:$DW$117, Mujeres!$A$1:$DW$117)</f>
        <v>130315.02322963788</v>
      </c>
      <c r="EB64" s="46" cm="1">
        <f t="array" ref="EB64">beneficio_muerte_individual_pensionado(EB$1,$E64,$B64, Hombres!$A$1:$DW$117, Mujeres!$A$1:$DW$117)</f>
        <v>129758.29389494729</v>
      </c>
      <c r="EC64" s="46" cm="1">
        <f t="array" ref="EC64">beneficio_muerte_individual_pensionado(EC$1,$E64,$B64, Hombres!$A$1:$DW$117, Mujeres!$A$1:$DW$117)</f>
        <v>127505.30689409736</v>
      </c>
      <c r="ED64" s="46" cm="1">
        <f t="array" ref="ED64">beneficio_muerte_individual_pensionado(ED$1,$E64,$B64, Hombres!$A$1:$DW$117, Mujeres!$A$1:$DW$117)</f>
        <v>123491.30979334985</v>
      </c>
      <c r="EE64" s="46" cm="1">
        <f t="array" ref="EE64">beneficio_muerte_individual_pensionado(EE$1,$E64,$B64, Hombres!$A$1:$DW$117, Mujeres!$A$1:$DW$117)</f>
        <v>117638.10826630688</v>
      </c>
      <c r="EF64" s="46" cm="1">
        <f t="array" ref="EF64">beneficio_muerte_individual_pensionado(EF$1,$E64,$B64, Hombres!$A$1:$DW$117, Mujeres!$A$1:$DW$117)</f>
        <v>109899.06683278973</v>
      </c>
      <c r="EG64" s="46" cm="1">
        <f t="array" ref="EG64">beneficio_muerte_individual_pensionado(EG$1,$E64,$B64, Hombres!$A$1:$DW$117, Mujeres!$A$1:$DW$117)</f>
        <v>100406.16254970791</v>
      </c>
      <c r="EH64" s="46" cm="1">
        <f t="array" ref="EH64">beneficio_muerte_individual_pensionado(EH$1,$E64,$B64, Hombres!$A$1:$DW$117, Mujeres!$A$1:$DW$117)</f>
        <v>89485.953692929601</v>
      </c>
      <c r="EI64" s="46" cm="1">
        <f t="array" ref="EI64">beneficio_muerte_individual_pensionado(EI$1,$E64,$B64, Hombres!$A$1:$DW$117, Mujeres!$A$1:$DW$117)</f>
        <v>77565.150999816469</v>
      </c>
      <c r="EJ64" s="46" cm="1">
        <f t="array" ref="EJ64">beneficio_muerte_individual_pensionado(EJ$1,$E64,$B64, Hombres!$A$1:$DW$117, Mujeres!$A$1:$DW$117)</f>
        <v>65126.704157710723</v>
      </c>
      <c r="EK64" s="46" cm="1">
        <f t="array" ref="EK64">beneficio_muerte_individual_pensionado(EK$1,$E64,$B64, Hombres!$A$1:$DW$117, Mujeres!$A$1:$DW$117)</f>
        <v>52708.993050628895</v>
      </c>
      <c r="EL64" s="46" cm="1">
        <f t="array" ref="EL64">beneficio_muerte_individual_pensionado(EL$1,$E64,$B64, Hombres!$A$1:$DW$117, Mujeres!$A$1:$DW$117)</f>
        <v>40902.441602732441</v>
      </c>
      <c r="EM64" s="46" cm="1">
        <f t="array" ref="EM64">beneficio_muerte_individual_pensionado(EM$1,$E64,$B64, Hombres!$A$1:$DW$117, Mujeres!$A$1:$DW$117)</f>
        <v>30261.550964756992</v>
      </c>
      <c r="EN64" s="46" cm="1">
        <f t="array" ref="EN64">beneficio_muerte_individual_pensionado(EN$1,$E64,$B64, Hombres!$A$1:$DW$117, Mujeres!$A$1:$DW$117)</f>
        <v>21201.417707594595</v>
      </c>
      <c r="EO64" s="46" cm="1">
        <f t="array" ref="EO64">beneficio_muerte_individual_pensionado(EO$1,$E64,$B64, Hombres!$A$1:$DW$117, Mujeres!$A$1:$DW$117)</f>
        <v>13948.94169875322</v>
      </c>
      <c r="EP64" s="46" cm="1">
        <f t="array" ref="EP64">beneficio_muerte_individual_pensionado(EP$1,$E64,$B64, Hombres!$A$1:$DW$117, Mujeres!$A$1:$DW$117)</f>
        <v>8532.1768524715226</v>
      </c>
      <c r="EQ64" s="46" cm="1">
        <f t="array" ref="EQ64">beneficio_muerte_individual_pensionado(EQ$1,$E64,$B64, Hombres!$A$1:$DW$117, Mujeres!$A$1:$DW$117)</f>
        <v>4795.4219004941278</v>
      </c>
      <c r="ER64" s="46" cm="1">
        <f t="array" ref="ER64">beneficio_muerte_individual_pensionado(ER$1,$E64,$B64, Hombres!$A$1:$DW$117, Mujeres!$A$1:$DW$117)</f>
        <v>2441.6942119099808</v>
      </c>
      <c r="ES64" s="46" cm="1">
        <f t="array" ref="ES64">beneficio_muerte_individual_pensionado(ES$1,$E64,$B64, Hombres!$A$1:$DW$117, Mujeres!$A$1:$DW$117)</f>
        <v>1106.2760142841407</v>
      </c>
      <c r="ET64" s="46" cm="1">
        <f t="array" ref="ET64">beneficio_muerte_individual_pensionado(ET$1,$E64,$B64, Hombres!$A$1:$DW$117, Mujeres!$A$1:$DW$117)</f>
        <v>435.72790268809786</v>
      </c>
      <c r="EU64" s="46" cm="1">
        <f t="array" ref="EU64">beneficio_muerte_individual_pensionado(EU$1,$E64,$B64, Hombres!$A$1:$DW$117, Mujeres!$A$1:$DW$117)</f>
        <v>144.60127902998121</v>
      </c>
      <c r="EV64" s="46" cm="1">
        <f t="array" ref="EV64">beneficio_muerte_individual_pensionado(EV$1,$E64,$B64, Hombres!$A$1:$DW$117, Mujeres!$A$1:$DW$117)</f>
        <v>38.673781834095919</v>
      </c>
      <c r="EW64" s="46" cm="1">
        <f t="array" ref="EW64">beneficio_muerte_individual_pensionado(EW$1,$E64,$B64, Hombres!$A$1:$DW$117, Mujeres!$A$1:$DW$117)</f>
        <v>7.7736347566245438</v>
      </c>
      <c r="EX64" s="46" cm="1">
        <f t="array" ref="EX64">beneficio_muerte_individual_pensionado(EX$1,$E64,$B64, Hombres!$A$1:$DW$117, Mujeres!$A$1:$DW$117)</f>
        <v>1.0995519921249095</v>
      </c>
      <c r="EY64" s="46" cm="1">
        <f t="array" ref="EY64">beneficio_muerte_individual_pensionado(EY$1,$E64,$B64, Hombres!$A$1:$DW$117, Mujeres!$A$1:$DW$117)</f>
        <v>0</v>
      </c>
      <c r="EZ64" s="46" cm="1">
        <f t="array" ref="EZ64">beneficio_muerte_individual_pensionado(EZ$1,$E64,$B64, Hombres!$A$1:$DW$117, Mujeres!$A$1:$DW$117)</f>
        <v>0</v>
      </c>
      <c r="FA64" s="46" cm="1">
        <f t="array" ref="FA64">beneficio_muerte_individual_pensionado(FA$1,$E64,$B64, Hombres!$A$1:$DW$117, Mujeres!$A$1:$DW$117)</f>
        <v>0</v>
      </c>
      <c r="FB64" s="46" cm="1">
        <f t="array" ref="FB64">beneficio_muerte_individual_pensionado(FB$1,$E64,$B64, Hombres!$A$1:$DW$117, Mujeres!$A$1:$DW$117)</f>
        <v>0</v>
      </c>
      <c r="FC64" s="46" cm="1">
        <f t="array" ref="FC64">beneficio_muerte_individual_pensionado(FC$1,$E64,$B64, Hombres!$A$1:$DW$117, Mujeres!$A$1:$DW$117)</f>
        <v>0</v>
      </c>
      <c r="FD64" s="46" cm="1">
        <f t="array" ref="FD64">beneficio_muerte_individual_pensionado(FD$1,$E64,$B64, Hombres!$A$1:$DW$117, Mujeres!$A$1:$DW$117)</f>
        <v>0</v>
      </c>
      <c r="FE64" s="46" cm="1">
        <f t="array" ref="FE64">beneficio_muerte_individual_pensionado(FE$1,$E64,$B64, Hombres!$A$1:$DW$117, Mujeres!$A$1:$DW$117)</f>
        <v>0</v>
      </c>
      <c r="FF64" s="46" cm="1">
        <f t="array" ref="FF64">beneficio_muerte_individual_pensionado(FF$1,$E64,$B64, Hombres!$A$1:$DW$117, Mujeres!$A$1:$DW$117)</f>
        <v>0</v>
      </c>
      <c r="FG64" s="46" cm="1">
        <f t="array" ref="FG64">beneficio_muerte_individual_pensionado(FG$1,$E64,$B64, Hombres!$A$1:$DW$117, Mujeres!$A$1:$DW$117)</f>
        <v>0</v>
      </c>
      <c r="FH64" s="46" cm="1">
        <f t="array" ref="FH64">beneficio_muerte_individual_pensionado(FH$1,$E64,$B64, Hombres!$A$1:$DW$117, Mujeres!$A$1:$DW$117)</f>
        <v>0</v>
      </c>
      <c r="FI64" s="46" cm="1">
        <f t="array" ref="FI64">beneficio_muerte_individual_pensionado(FI$1,$E64,$B64, Hombres!$A$1:$DW$117, Mujeres!$A$1:$DW$117)</f>
        <v>0</v>
      </c>
      <c r="FJ64" s="46" cm="1">
        <f t="array" ref="FJ64">beneficio_muerte_individual_pensionado(FJ$1,$E64,$B64, Hombres!$A$1:$DW$117, Mujeres!$A$1:$DW$117)</f>
        <v>0</v>
      </c>
      <c r="FK64" s="46" cm="1">
        <f t="array" ref="FK64">beneficio_muerte_individual_pensionado(FK$1,$E64,$B64, Hombres!$A$1:$DW$117, Mujeres!$A$1:$DW$117)</f>
        <v>0</v>
      </c>
      <c r="FL64" s="46" cm="1">
        <f t="array" ref="FL64">beneficio_muerte_individual_pensionado(FL$1,$E64,$B64, Hombres!$A$1:$DW$117, Mujeres!$A$1:$DW$117)</f>
        <v>0</v>
      </c>
      <c r="FM64" s="46" cm="1">
        <f t="array" ref="FM64">beneficio_muerte_individual_pensionado(FM$1,$E64,$B64, Hombres!$A$1:$DW$117, Mujeres!$A$1:$DW$117)</f>
        <v>0</v>
      </c>
      <c r="FN64" s="46" cm="1">
        <f t="array" ref="FN64">beneficio_muerte_individual_pensionado(FN$1,$E64,$B64, Hombres!$A$1:$DW$117, Mujeres!$A$1:$DW$117)</f>
        <v>0</v>
      </c>
      <c r="FO64" s="46" cm="1">
        <f t="array" ref="FO64">beneficio_muerte_individual_pensionado(FO$1,$E64,$B64, Hombres!$A$1:$DW$117, Mujeres!$A$1:$DW$117)</f>
        <v>0</v>
      </c>
      <c r="FP64" s="46" cm="1">
        <f t="array" ref="FP64">beneficio_muerte_individual_pensionado(FP$1,$E64,$B64, Hombres!$A$1:$DW$117, Mujeres!$A$1:$DW$117)</f>
        <v>0</v>
      </c>
      <c r="FQ64" s="46" cm="1">
        <f t="array" ref="FQ64">beneficio_muerte_individual_pensionado(FQ$1,$E64,$B64, Hombres!$A$1:$DW$117, Mujeres!$A$1:$DW$117)</f>
        <v>0</v>
      </c>
      <c r="FR64" s="46" cm="1">
        <f t="array" ref="FR64">beneficio_muerte_individual_pensionado(FR$1,$E64,$B64, Hombres!$A$1:$DW$117, Mujeres!$A$1:$DW$117)</f>
        <v>0</v>
      </c>
      <c r="FS64" s="46" cm="1">
        <f t="array" ref="FS64">beneficio_muerte_individual_pensionado(FS$1,$E64,$B64, Hombres!$A$1:$DW$117, Mujeres!$A$1:$DW$117)</f>
        <v>0</v>
      </c>
      <c r="FT64" s="46" cm="1">
        <f t="array" ref="FT64">beneficio_muerte_individual_pensionado(FT$1,$E64,$B64, Hombres!$A$1:$DW$117, Mujeres!$A$1:$DW$117)</f>
        <v>0</v>
      </c>
      <c r="FU64" s="46" cm="1">
        <f t="array" ref="FU64">beneficio_muerte_individual_pensionado(FU$1,$E64,$B64, Hombres!$A$1:$DW$117, Mujeres!$A$1:$DW$117)</f>
        <v>0</v>
      </c>
      <c r="FV64" s="46" cm="1">
        <f t="array" ref="FV64">beneficio_muerte_individual_pensionado(FV$1,$E64,$B64, Hombres!$A$1:$DW$117, Mujeres!$A$1:$DW$117)</f>
        <v>0</v>
      </c>
      <c r="FW64" s="46" cm="1">
        <f t="array" ref="FW64">beneficio_muerte_individual_pensionado(FW$1,$E64,$B64, Hombres!$A$1:$DW$117, Mujeres!$A$1:$DW$117)</f>
        <v>0</v>
      </c>
      <c r="FX64" s="46" cm="1">
        <f t="array" ref="FX64">beneficio_muerte_individual_pensionado(FX$1,$E64,$B64, Hombres!$A$1:$DW$117, Mujeres!$A$1:$DW$117)</f>
        <v>0</v>
      </c>
      <c r="FY64" s="46" cm="1">
        <f t="array" ref="FY64">beneficio_muerte_individual_pensionado(FY$1,$E64,$B64, Hombres!$A$1:$DW$117, Mujeres!$A$1:$DW$117)</f>
        <v>0</v>
      </c>
      <c r="FZ64" s="46" cm="1">
        <f t="array" ref="FZ64">beneficio_muerte_individual_pensionado(FZ$1,$E64,$B64, Hombres!$A$1:$DW$117, Mujeres!$A$1:$DW$117)</f>
        <v>0</v>
      </c>
      <c r="GA64" s="46" cm="1">
        <f t="array" ref="GA64">beneficio_muerte_individual_pensionado(GA$1,$E64,$B64, Hombres!$A$1:$DW$117, Mujeres!$A$1:$DW$117)</f>
        <v>0</v>
      </c>
      <c r="GB64" s="46" cm="1">
        <f t="array" ref="GB64">beneficio_muerte_individual_pensionado(GB$1,$E64,$B64, Hombres!$A$1:$DW$117, Mujeres!$A$1:$DW$117)</f>
        <v>0</v>
      </c>
      <c r="GC64" s="46" cm="1">
        <f t="array" ref="GC64">beneficio_muerte_individual_pensionado(GC$1,$E64,$B64, Hombres!$A$1:$DW$117, Mujeres!$A$1:$DW$117)</f>
        <v>0</v>
      </c>
      <c r="GD64" s="46" cm="1">
        <f t="array" ref="GD64">beneficio_muerte_individual_pensionado(GD$1,$E64,$B64, Hombres!$A$1:$DW$117, Mujeres!$A$1:$DW$117)</f>
        <v>0</v>
      </c>
      <c r="GE64" s="46" cm="1">
        <f t="array" ref="GE64">beneficio_muerte_individual_pensionado(GE$1,$E64,$B64, Hombres!$A$1:$DW$117, Mujeres!$A$1:$DW$117)</f>
        <v>0</v>
      </c>
      <c r="GF64" s="46" cm="1">
        <f t="array" ref="GF64">beneficio_muerte_individual_pensionado(GF$1,$E64,$B64, Hombres!$A$1:$DW$117, Mujeres!$A$1:$DW$117)</f>
        <v>0</v>
      </c>
      <c r="GG64" s="46" cm="1">
        <f t="array" ref="GG64">beneficio_muerte_individual_pensionado(GG$1,$E64,$B64, Hombres!$A$1:$DW$117, Mujeres!$A$1:$DW$117)</f>
        <v>0</v>
      </c>
      <c r="GH64" s="46" cm="1">
        <f t="array" ref="GH64">beneficio_muerte_individual_pensionado(GH$1,$E64,$B64, Hombres!$A$1:$DW$117, Mujeres!$A$1:$DW$117)</f>
        <v>0</v>
      </c>
      <c r="GI64" s="46" cm="1">
        <f t="array" ref="GI64">beneficio_muerte_individual_pensionado(GI$1,$E64,$B64, Hombres!$A$1:$DW$117, Mujeres!$A$1:$DW$117)</f>
        <v>0</v>
      </c>
      <c r="GJ64" s="46" cm="1">
        <f t="array" ref="GJ64">beneficio_muerte_individual_pensionado(GJ$1,$E64,$B64, Hombres!$A$1:$DW$117, Mujeres!$A$1:$DW$117)</f>
        <v>0</v>
      </c>
      <c r="GK64" s="46" cm="1">
        <f t="array" ref="GK64">beneficio_muerte_individual_pensionado(GK$1,$E64,$B64, Hombres!$A$1:$DW$117, Mujeres!$A$1:$DW$117)</f>
        <v>0</v>
      </c>
      <c r="GL64" s="46" cm="1">
        <f t="array" ref="GL64">beneficio_muerte_individual_pensionado(GL$1,$E64,$B64, Hombres!$A$1:$DW$117, Mujeres!$A$1:$DW$117)</f>
        <v>0</v>
      </c>
      <c r="GM64" s="46" cm="1">
        <f t="array" ref="GM64">beneficio_muerte_individual_pensionado(GM$1,$E64,$B64, Hombres!$A$1:$DW$117, Mujeres!$A$1:$DW$117)</f>
        <v>0</v>
      </c>
      <c r="GN64" s="46" cm="1">
        <f t="array" ref="GN64">beneficio_muerte_individual_pensionado(GN$1,$E64,$B64, Hombres!$A$1:$DW$117, Mujeres!$A$1:$DW$117)</f>
        <v>0</v>
      </c>
      <c r="GO64" s="46" cm="1">
        <f t="array" ref="GO64">beneficio_muerte_individual_pensionado(GO$1,$E64,$B64, Hombres!$A$1:$DW$117, Mujeres!$A$1:$DW$117)</f>
        <v>0</v>
      </c>
      <c r="GP64" s="46" cm="1">
        <f t="array" ref="GP64">beneficio_muerte_individual_pensionado(GP$1,$E64,$B64, Hombres!$A$1:$DW$117, Mujeres!$A$1:$DW$117)</f>
        <v>0</v>
      </c>
      <c r="GQ64" s="46" cm="1">
        <f t="array" ref="GQ64">beneficio_muerte_individual_pensionado(GQ$1,$E64,$B64, Hombres!$A$1:$DW$117, Mujeres!$A$1:$DW$117)</f>
        <v>0</v>
      </c>
      <c r="GR64" s="46" cm="1">
        <f t="array" ref="GR64">beneficio_muerte_individual_pensionado(GR$1,$E64,$B64, Hombres!$A$1:$DW$117, Mujeres!$A$1:$DW$117)</f>
        <v>0</v>
      </c>
      <c r="GS64" s="46" cm="1">
        <f t="array" ref="GS64">beneficio_muerte_individual_pensionado(GS$1,$E64,$B64, Hombres!$A$1:$DW$117, Mujeres!$A$1:$DW$117)</f>
        <v>0</v>
      </c>
      <c r="GT64" s="46" cm="1">
        <f t="array" ref="GT64">beneficio_muerte_individual_pensionado(GT$1,$E64,$B64, Hombres!$A$1:$DW$117, Mujeres!$A$1:$DW$117)</f>
        <v>0</v>
      </c>
    </row>
    <row r="65" spans="1:202" x14ac:dyDescent="0.2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6" cm="1">
        <f t="array" ref="H65">AnualidadPensionado(H$1,$E65,$B65, $D65, Hombres!$A$1:$DW$117, Mujeres!$A$1:$DW$117)</f>
        <v>0</v>
      </c>
      <c r="I65" s="46" cm="1">
        <f t="array" ref="I65">AnualidadPensionado(I$1,$E65,$B65, $D65, Hombres!$A$1:$DW$117, Mujeres!$A$1:$DW$117)</f>
        <v>3958167.1835475997</v>
      </c>
      <c r="J65" s="46" cm="1">
        <f t="array" ref="J65">AnualidadPensionado(J$1,$E65,$B65, $D65, Hombres!$A$1:$DW$117, Mujeres!$A$1:$DW$117)</f>
        <v>3842512.578316736</v>
      </c>
      <c r="K65" s="46" cm="1">
        <f t="array" ref="K65">AnualidadPensionado(K$1,$E65,$B65, $D65, Hombres!$A$1:$DW$117, Mujeres!$A$1:$DW$117)</f>
        <v>3706445.4653112898</v>
      </c>
      <c r="L65" s="46" cm="1">
        <f t="array" ref="L65">AnualidadPensionado(L$1,$E65,$B65, $D65, Hombres!$A$1:$DW$117, Mujeres!$A$1:$DW$117)</f>
        <v>3549802.4513421915</v>
      </c>
      <c r="M65" s="46" cm="1">
        <f t="array" ref="M65">AnualidadPensionado(M$1,$E65,$B65, $D65, Hombres!$A$1:$DW$117, Mujeres!$A$1:$DW$117)</f>
        <v>3373053.8363597356</v>
      </c>
      <c r="N65" s="46" cm="1">
        <f t="array" ref="N65">AnualidadPensionado(N$1,$E65,$B65, $D65, Hombres!$A$1:$DW$117, Mujeres!$A$1:$DW$117)</f>
        <v>3177080.7307043388</v>
      </c>
      <c r="O65" s="46" cm="1">
        <f t="array" ref="O65">AnualidadPensionado(O$1,$E65,$B65, $D65, Hombres!$A$1:$DW$117, Mujeres!$A$1:$DW$117)</f>
        <v>2963122.2209246741</v>
      </c>
      <c r="P65" s="46" cm="1">
        <f t="array" ref="P65">AnualidadPensionado(P$1,$E65,$B65, $D65, Hombres!$A$1:$DW$117, Mujeres!$A$1:$DW$117)</f>
        <v>2733053.6747649652</v>
      </c>
      <c r="Q65" s="46" cm="1">
        <f t="array" ref="Q65">AnualidadPensionado(Q$1,$E65,$B65, $D65, Hombres!$A$1:$DW$117, Mujeres!$A$1:$DW$117)</f>
        <v>2489726.8286822024</v>
      </c>
      <c r="R65" s="46" cm="1">
        <f t="array" ref="R65">AnualidadPensionado(R$1,$E65,$B65, $D65, Hombres!$A$1:$DW$117, Mujeres!$A$1:$DW$117)</f>
        <v>2236869.0316663506</v>
      </c>
      <c r="S65" s="46" cm="1">
        <f t="array" ref="S65">AnualidadPensionado(S$1,$E65,$B65, $D65, Hombres!$A$1:$DW$117, Mujeres!$A$1:$DW$117)</f>
        <v>1978746.4379260386</v>
      </c>
      <c r="T65" s="46" cm="1">
        <f t="array" ref="T65">AnualidadPensionado(T$1,$E65,$B65, $D65, Hombres!$A$1:$DW$117, Mujeres!$A$1:$DW$117)</f>
        <v>1720050.7383777397</v>
      </c>
      <c r="U65" s="46" cm="1">
        <f t="array" ref="U65">AnualidadPensionado(U$1,$E65,$B65, $D65, Hombres!$A$1:$DW$117, Mujeres!$A$1:$DW$117)</f>
        <v>1465930.8086606201</v>
      </c>
      <c r="V65" s="46" cm="1">
        <f t="array" ref="V65">AnualidadPensionado(V$1,$E65,$B65, $D65, Hombres!$A$1:$DW$117, Mujeres!$A$1:$DW$117)</f>
        <v>1221915.2338107456</v>
      </c>
      <c r="W65" s="46" cm="1">
        <f t="array" ref="W65">AnualidadPensionado(W$1,$E65,$B65, $D65, Hombres!$A$1:$DW$117, Mujeres!$A$1:$DW$117)</f>
        <v>993443.15220581903</v>
      </c>
      <c r="X65" s="46" cm="1">
        <f t="array" ref="X65">AnualidadPensionado(X$1,$E65,$B65, $D65, Hombres!$A$1:$DW$117, Mujeres!$A$1:$DW$117)</f>
        <v>785306.75519367028</v>
      </c>
      <c r="Y65" s="46" cm="1">
        <f t="array" ref="Y65">AnualidadPensionado(Y$1,$E65,$B65, $D65, Hombres!$A$1:$DW$117, Mujeres!$A$1:$DW$117)</f>
        <v>601316.45335381711</v>
      </c>
      <c r="Z65" s="46" cm="1">
        <f t="array" ref="Z65">AnualidadPensionado(Z$1,$E65,$B65, $D65, Hombres!$A$1:$DW$117, Mujeres!$A$1:$DW$117)</f>
        <v>444079.70042060013</v>
      </c>
      <c r="AA65" s="46" cm="1">
        <f t="array" ref="AA65">AnualidadPensionado(AA$1,$E65,$B65, $D65, Hombres!$A$1:$DW$117, Mujeres!$A$1:$DW$117)</f>
        <v>314783.70766245847</v>
      </c>
      <c r="AB65" s="46" cm="1">
        <f t="array" ref="AB65">AnualidadPensionado(AB$1,$E65,$B65, $D65, Hombres!$A$1:$DW$117, Mujeres!$A$1:$DW$117)</f>
        <v>212990.63133486931</v>
      </c>
      <c r="AC65" s="46" cm="1">
        <f t="array" ref="AC65">AnualidadPensionado(AC$1,$E65,$B65, $D65, Hombres!$A$1:$DW$117, Mujeres!$A$1:$DW$117)</f>
        <v>136669.85580872215</v>
      </c>
      <c r="AD65" s="46" cm="1">
        <f t="array" ref="AD65">AnualidadPensionado(AD$1,$E65,$B65, $D65, Hombres!$A$1:$DW$117, Mujeres!$A$1:$DW$117)</f>
        <v>82522.175035349923</v>
      </c>
      <c r="AE65" s="46" cm="1">
        <f t="array" ref="AE65">AnualidadPensionado(AE$1,$E65,$B65, $D65, Hombres!$A$1:$DW$117, Mujeres!$A$1:$DW$117)</f>
        <v>46457.031571390544</v>
      </c>
      <c r="AF65" s="46" cm="1">
        <f t="array" ref="AF65">AnualidadPensionado(AF$1,$E65,$B65, $D65, Hombres!$A$1:$DW$117, Mujeres!$A$1:$DW$117)</f>
        <v>24119.592638074599</v>
      </c>
      <c r="AG65" s="46" cm="1">
        <f t="array" ref="AG65">AnualidadPensionado(AG$1,$E65,$B65, $D65, Hombres!$A$1:$DW$117, Mujeres!$A$1:$DW$117)</f>
        <v>11395.927083493412</v>
      </c>
      <c r="AH65" s="46" cm="1">
        <f t="array" ref="AH65">AnualidadPensionado(AH$1,$E65,$B65, $D65, Hombres!$A$1:$DW$117, Mujeres!$A$1:$DW$117)</f>
        <v>4818.7163488321894</v>
      </c>
      <c r="AI65" s="46" cm="1">
        <f t="array" ref="AI65">AnualidadPensionado(AI$1,$E65,$B65, $D65, Hombres!$A$1:$DW$117, Mujeres!$A$1:$DW$117)</f>
        <v>1784.6815482765212</v>
      </c>
      <c r="AJ65" s="46" cm="1">
        <f t="array" ref="AJ65">AnualidadPensionado(AJ$1,$E65,$B65, $D65, Hombres!$A$1:$DW$117, Mujeres!$A$1:$DW$117)</f>
        <v>562.57460628716797</v>
      </c>
      <c r="AK65" s="46" cm="1">
        <f t="array" ref="AK65">AnualidadPensionado(AK$1,$E65,$B65, $D65, Hombres!$A$1:$DW$117, Mujeres!$A$1:$DW$117)</f>
        <v>144.95741176959535</v>
      </c>
      <c r="AL65" s="46" cm="1">
        <f t="array" ref="AL65">AnualidadPensionado(AL$1,$E65,$B65, $D65, Hombres!$A$1:$DW$117, Mujeres!$A$1:$DW$117)</f>
        <v>28.693652855697255</v>
      </c>
      <c r="AM65" s="46" cm="1">
        <f t="array" ref="AM65">AnualidadPensionado(AM$1,$E65,$B65, $D65, Hombres!$A$1:$DW$117, Mujeres!$A$1:$DW$117)</f>
        <v>3.913495520421185</v>
      </c>
      <c r="AN65" s="46" cm="1">
        <f t="array" ref="AN65">AnualidadPensionado(AN$1,$E65,$B65, $D65, Hombres!$A$1:$DW$117, Mujeres!$A$1:$DW$117)</f>
        <v>0</v>
      </c>
      <c r="AO65" s="46" cm="1">
        <f t="array" ref="AO65">AnualidadPensionado(AO$1,$E65,$B65, $D65, Hombres!$A$1:$DW$117, Mujeres!$A$1:$DW$117)</f>
        <v>0</v>
      </c>
      <c r="AP65" s="46" cm="1">
        <f t="array" ref="AP65">AnualidadPensionado(AP$1,$E65,$B65, $D65, Hombres!$A$1:$DW$117, Mujeres!$A$1:$DW$117)</f>
        <v>0</v>
      </c>
      <c r="AQ65" s="46" cm="1">
        <f t="array" ref="AQ65">AnualidadPensionado(AQ$1,$E65,$B65, $D65, Hombres!$A$1:$DW$117, Mujeres!$A$1:$DW$117)</f>
        <v>0</v>
      </c>
      <c r="AR65" s="46" cm="1">
        <f t="array" ref="AR65">AnualidadPensionado(AR$1,$E65,$B65, $D65, Hombres!$A$1:$DW$117, Mujeres!$A$1:$DW$117)</f>
        <v>0</v>
      </c>
      <c r="AS65" s="46" cm="1">
        <f t="array" ref="AS65">AnualidadPensionado(AS$1,$E65,$B65, $D65, Hombres!$A$1:$DW$117, Mujeres!$A$1:$DW$117)</f>
        <v>0</v>
      </c>
      <c r="AT65" s="46" cm="1">
        <f t="array" ref="AT65">AnualidadPensionado(AT$1,$E65,$B65, $D65, Hombres!$A$1:$DW$117, Mujeres!$A$1:$DW$117)</f>
        <v>0</v>
      </c>
      <c r="AU65" s="46" cm="1">
        <f t="array" ref="AU65">AnualidadPensionado(AU$1,$E65,$B65, $D65, Hombres!$A$1:$DW$117, Mujeres!$A$1:$DW$117)</f>
        <v>0</v>
      </c>
      <c r="AV65" s="46" cm="1">
        <f t="array" ref="AV65">AnualidadPensionado(AV$1,$E65,$B65, $D65, Hombres!$A$1:$DW$117, Mujeres!$A$1:$DW$117)</f>
        <v>0</v>
      </c>
      <c r="AW65" s="46" cm="1">
        <f t="array" ref="AW65">AnualidadPensionado(AW$1,$E65,$B65, $D65, Hombres!$A$1:$DW$117, Mujeres!$A$1:$DW$117)</f>
        <v>0</v>
      </c>
      <c r="AX65" s="46" cm="1">
        <f t="array" ref="AX65">AnualidadPensionado(AX$1,$E65,$B65, $D65, Hombres!$A$1:$DW$117, Mujeres!$A$1:$DW$117)</f>
        <v>0</v>
      </c>
      <c r="AY65" s="46" cm="1">
        <f t="array" ref="AY65">AnualidadPensionado(AY$1,$E65,$B65, $D65, Hombres!$A$1:$DW$117, Mujeres!$A$1:$DW$117)</f>
        <v>0</v>
      </c>
      <c r="AZ65" s="46" cm="1">
        <f t="array" ref="AZ65">AnualidadPensionado(AZ$1,$E65,$B65, $D65, Hombres!$A$1:$DW$117, Mujeres!$A$1:$DW$117)</f>
        <v>0</v>
      </c>
      <c r="BA65" s="46" cm="1">
        <f t="array" ref="BA65">AnualidadPensionado(BA$1,$E65,$B65, $D65, Hombres!$A$1:$DW$117, Mujeres!$A$1:$DW$117)</f>
        <v>0</v>
      </c>
      <c r="BB65" s="46" cm="1">
        <f t="array" ref="BB65">AnualidadPensionado(BB$1,$E65,$B65, $D65, Hombres!$A$1:$DW$117, Mujeres!$A$1:$DW$117)</f>
        <v>0</v>
      </c>
      <c r="BC65" s="46" cm="1">
        <f t="array" ref="BC65">AnualidadPensionado(BC$1,$E65,$B65, $D65, Hombres!$A$1:$DW$117, Mujeres!$A$1:$DW$117)</f>
        <v>0</v>
      </c>
      <c r="BD65" s="46" cm="1">
        <f t="array" ref="BD65">AnualidadPensionado(BD$1,$E65,$B65, $D65, Hombres!$A$1:$DW$117, Mujeres!$A$1:$DW$117)</f>
        <v>0</v>
      </c>
      <c r="BE65" s="46" cm="1">
        <f t="array" ref="BE65">AnualidadPensionado(BE$1,$E65,$B65, $D65, Hombres!$A$1:$DW$117, Mujeres!$A$1:$DW$117)</f>
        <v>0</v>
      </c>
      <c r="BF65" s="46" cm="1">
        <f t="array" ref="BF65">AnualidadPensionado(BF$1,$E65,$B65, $D65, Hombres!$A$1:$DW$117, Mujeres!$A$1:$DW$117)</f>
        <v>0</v>
      </c>
      <c r="BG65" s="46" cm="1">
        <f t="array" ref="BG65">AnualidadPensionado(BG$1,$E65,$B65, $D65, Hombres!$A$1:$DW$117, Mujeres!$A$1:$DW$117)</f>
        <v>0</v>
      </c>
      <c r="BH65" s="46" cm="1">
        <f t="array" ref="BH65">AnualidadPensionado(BH$1,$E65,$B65, $D65, Hombres!$A$1:$DW$117, Mujeres!$A$1:$DW$117)</f>
        <v>0</v>
      </c>
      <c r="BI65" s="46" cm="1">
        <f t="array" ref="BI65">AnualidadPensionado(BI$1,$E65,$B65, $D65, Hombres!$A$1:$DW$117, Mujeres!$A$1:$DW$117)</f>
        <v>0</v>
      </c>
      <c r="BJ65" s="46" cm="1">
        <f t="array" ref="BJ65">AnualidadPensionado(BJ$1,$E65,$B65, $D65, Hombres!$A$1:$DW$117, Mujeres!$A$1:$DW$117)</f>
        <v>0</v>
      </c>
      <c r="BK65" s="46" cm="1">
        <f t="array" ref="BK65">AnualidadPensionado(BK$1,$E65,$B65, $D65, Hombres!$A$1:$DW$117, Mujeres!$A$1:$DW$117)</f>
        <v>0</v>
      </c>
      <c r="BL65" s="46" cm="1">
        <f t="array" ref="BL65">AnualidadPensionado(BL$1,$E65,$B65, $D65, Hombres!$A$1:$DW$117, Mujeres!$A$1:$DW$117)</f>
        <v>0</v>
      </c>
      <c r="BM65" s="46" cm="1">
        <f t="array" ref="BM65">AnualidadPensionado(BM$1,$E65,$B65, $D65, Hombres!$A$1:$DW$117, Mujeres!$A$1:$DW$117)</f>
        <v>0</v>
      </c>
      <c r="BN65" s="46" cm="1">
        <f t="array" ref="BN65">AnualidadPensionado(BN$1,$E65,$B65, $D65, Hombres!$A$1:$DW$117, Mujeres!$A$1:$DW$117)</f>
        <v>0</v>
      </c>
      <c r="BO65" s="46" cm="1">
        <f t="array" ref="BO65">AnualidadPensionado(BO$1,$E65,$B65, $D65, Hombres!$A$1:$DW$117, Mujeres!$A$1:$DW$117)</f>
        <v>0</v>
      </c>
      <c r="BP65" s="46" cm="1">
        <f t="array" ref="BP65">AnualidadPensionado(BP$1,$E65,$B65, $D65, Hombres!$A$1:$DW$117, Mujeres!$A$1:$DW$117)</f>
        <v>0</v>
      </c>
      <c r="BQ65" s="46" cm="1">
        <f t="array" ref="BQ65">AnualidadPensionado(BQ$1,$E65,$B65, $D65, Hombres!$A$1:$DW$117, Mujeres!$A$1:$DW$117)</f>
        <v>0</v>
      </c>
      <c r="BR65" s="46" cm="1">
        <f t="array" ref="BR65">AnualidadPensionado(BR$1,$E65,$B65, $D65, Hombres!$A$1:$DW$117, Mujeres!$A$1:$DW$117)</f>
        <v>0</v>
      </c>
      <c r="BS65" s="46" cm="1">
        <f t="array" ref="BS65">AnualidadPensionado(BS$1,$E65,$B65, $D65, Hombres!$A$1:$DW$117, Mujeres!$A$1:$DW$117)</f>
        <v>0</v>
      </c>
      <c r="BT65" s="46" cm="1">
        <f t="array" ref="BT65">AnualidadPensionado(BT$1,$E65,$B65, $D65, Hombres!$A$1:$DW$117, Mujeres!$A$1:$DW$117)</f>
        <v>0</v>
      </c>
      <c r="BU65" s="46" cm="1">
        <f t="array" ref="BU65">AnualidadPensionado(BU$1,$E65,$B65, $D65, Hombres!$A$1:$DW$117, Mujeres!$A$1:$DW$117)</f>
        <v>0</v>
      </c>
      <c r="BV65" s="46" cm="1">
        <f t="array" ref="BV65">AnualidadPensionado(BV$1,$E65,$B65, $D65, Hombres!$A$1:$DW$117, Mujeres!$A$1:$DW$117)</f>
        <v>0</v>
      </c>
      <c r="BW65" s="46" cm="1">
        <f t="array" ref="BW65">AnualidadPensionado(BW$1,$E65,$B65, $D65, Hombres!$A$1:$DW$117, Mujeres!$A$1:$DW$117)</f>
        <v>0</v>
      </c>
      <c r="BX65" s="46" cm="1">
        <f t="array" ref="BX65">AnualidadPensionado(BX$1,$E65,$B65, $D65, Hombres!$A$1:$DW$117, Mujeres!$A$1:$DW$117)</f>
        <v>0</v>
      </c>
      <c r="BY65" s="46" cm="1">
        <f t="array" ref="BY65">AnualidadPensionado(BY$1,$E65,$B65, $D65, Hombres!$A$1:$DW$117, Mujeres!$A$1:$DW$117)</f>
        <v>0</v>
      </c>
      <c r="BZ65" s="46" cm="1">
        <f t="array" ref="BZ65">AnualidadPensionado(BZ$1,$E65,$B65, $D65, Hombres!$A$1:$DW$117, Mujeres!$A$1:$DW$117)</f>
        <v>0</v>
      </c>
      <c r="CA65" s="46" cm="1">
        <f t="array" ref="CA65">AnualidadPensionado(CA$1,$E65,$B65, $D65, Hombres!$A$1:$DW$117, Mujeres!$A$1:$DW$117)</f>
        <v>0</v>
      </c>
      <c r="CB65" s="46" cm="1">
        <f t="array" ref="CB65">AnualidadPensionado(CB$1,$E65,$B65, $D65, Hombres!$A$1:$DW$117, Mujeres!$A$1:$DW$117)</f>
        <v>0</v>
      </c>
      <c r="CC65" s="46" cm="1">
        <f t="array" ref="CC65">AnualidadPensionado(CC$1,$E65,$B65, $D65, Hombres!$A$1:$DW$117, Mujeres!$A$1:$DW$117)</f>
        <v>0</v>
      </c>
      <c r="CD65" s="46" cm="1">
        <f t="array" ref="CD65">AnualidadPensionado(CD$1,$E65,$B65, $D65, Hombres!$A$1:$DW$117, Mujeres!$A$1:$DW$117)</f>
        <v>0</v>
      </c>
      <c r="CE65" s="46" cm="1">
        <f t="array" ref="CE65">AnualidadPensionado(CE$1,$E65,$B65, $D65, Hombres!$A$1:$DW$117, Mujeres!$A$1:$DW$117)</f>
        <v>0</v>
      </c>
      <c r="CF65" s="46" cm="1">
        <f t="array" ref="CF65">AnualidadPensionado(CF$1,$E65,$B65, $D65, Hombres!$A$1:$DW$117, Mujeres!$A$1:$DW$117)</f>
        <v>0</v>
      </c>
      <c r="CG65" s="46" cm="1">
        <f t="array" ref="CG65">AnualidadPensionado(CG$1,$E65,$B65, $D65, Hombres!$A$1:$DW$117, Mujeres!$A$1:$DW$117)</f>
        <v>0</v>
      </c>
      <c r="CH65" s="46" cm="1">
        <f t="array" ref="CH65">AnualidadPensionado(CH$1,$E65,$B65, $D65, Hombres!$A$1:$DW$117, Mujeres!$A$1:$DW$117)</f>
        <v>0</v>
      </c>
      <c r="CI65" s="46" cm="1">
        <f t="array" ref="CI65">AnualidadPensionado(CI$1,$E65,$B65, $D65, Hombres!$A$1:$DW$117, Mujeres!$A$1:$DW$117)</f>
        <v>0</v>
      </c>
      <c r="CJ65" s="46" cm="1">
        <f t="array" ref="CJ65">AnualidadPensionado(CJ$1,$E65,$B65, $D65, Hombres!$A$1:$DW$117, Mujeres!$A$1:$DW$117)</f>
        <v>0</v>
      </c>
      <c r="CK65" s="46" cm="1">
        <f t="array" ref="CK65">AnualidadPensionado(CK$1,$E65,$B65, $D65, Hombres!$A$1:$DW$117, Mujeres!$A$1:$DW$117)</f>
        <v>0</v>
      </c>
      <c r="CL65" s="46" cm="1">
        <f t="array" ref="CL65">AnualidadPensionado(CL$1,$E65,$B65, $D65, Hombres!$A$1:$DW$117, Mujeres!$A$1:$DW$117)</f>
        <v>0</v>
      </c>
      <c r="CM65" s="46" cm="1">
        <f t="array" ref="CM65">AnualidadPensionado(CM$1,$E65,$B65, $D65, Hombres!$A$1:$DW$117, Mujeres!$A$1:$DW$117)</f>
        <v>0</v>
      </c>
      <c r="CN65" s="46" cm="1">
        <f t="array" ref="CN65">AnualidadPensionado(CN$1,$E65,$B65, $D65, Hombres!$A$1:$DW$117, Mujeres!$A$1:$DW$117)</f>
        <v>0</v>
      </c>
      <c r="CO65" s="46" cm="1">
        <f t="array" ref="CO65">AnualidadPensionado(CO$1,$E65,$B65, $D65, Hombres!$A$1:$DW$117, Mujeres!$A$1:$DW$117)</f>
        <v>0</v>
      </c>
      <c r="CP65" s="46" cm="1">
        <f t="array" ref="CP65">AnualidadPensionado(CP$1,$E65,$B65, $D65, Hombres!$A$1:$DW$117, Mujeres!$A$1:$DW$117)</f>
        <v>0</v>
      </c>
      <c r="CQ65" s="46" cm="1">
        <f t="array" ref="CQ65">AnualidadPensionado(CQ$1,$E65,$B65, $D65, Hombres!$A$1:$DW$117, Mujeres!$A$1:$DW$117)</f>
        <v>0</v>
      </c>
      <c r="CR65" s="46" cm="1">
        <f t="array" ref="CR65">AnualidadPensionado(CR$1,$E65,$B65, $D65, Hombres!$A$1:$DW$117, Mujeres!$A$1:$DW$117)</f>
        <v>0</v>
      </c>
      <c r="CS65" s="46" cm="1">
        <f t="array" ref="CS65">AnualidadPensionado(CS$1,$E65,$B65, $D65, Hombres!$A$1:$DW$117, Mujeres!$A$1:$DW$117)</f>
        <v>0</v>
      </c>
      <c r="CT65" s="46" cm="1">
        <f t="array" ref="CT65">AnualidadPensionado(CT$1,$E65,$B65, $D65, Hombres!$A$1:$DW$117, Mujeres!$A$1:$DW$117)</f>
        <v>0</v>
      </c>
      <c r="CU65" s="46" cm="1">
        <f t="array" ref="CU65">AnualidadPensionado(CU$1,$E65,$B65, $D65, Hombres!$A$1:$DW$117, Mujeres!$A$1:$DW$117)</f>
        <v>0</v>
      </c>
      <c r="CV65" s="46" cm="1">
        <f t="array" ref="CV65">AnualidadPensionado(CV$1,$E65,$B65, $D65, Hombres!$A$1:$DW$117, Mujeres!$A$1:$DW$117)</f>
        <v>0</v>
      </c>
      <c r="CW65" s="46" cm="1">
        <f t="array" ref="CW65">AnualidadPensionado(CW$1,$E65,$B65, $D65, Hombres!$A$1:$DW$117, Mujeres!$A$1:$DW$117)</f>
        <v>0</v>
      </c>
      <c r="CX65" s="46" cm="1">
        <f t="array" ref="CX65">AnualidadPensionado(CX$1,$E65,$B65, $D65, Hombres!$A$1:$DW$117, Mujeres!$A$1:$DW$117)</f>
        <v>0</v>
      </c>
      <c r="CY65" s="46" cm="1">
        <f t="array" ref="CY65">AnualidadPensionado(CY$1,$E65,$B65, $D65, Hombres!$A$1:$DW$117, Mujeres!$A$1:$DW$117)</f>
        <v>0</v>
      </c>
      <c r="DB65" s="21"/>
      <c r="DC65" s="46" cm="1">
        <f t="array" ref="DC65">beneficio_muerte_individual_pensionado(DC$1,$E65,$B65, Hombres!$A$1:$DW$117, Mujeres!$A$1:$DW$117)</f>
        <v>0</v>
      </c>
      <c r="DD65" s="46" cm="1">
        <f t="array" ref="DD65">beneficio_muerte_individual_pensionado(DD$1,$E65,$B65, Hombres!$A$1:$DW$117, Mujeres!$A$1:$DW$117)</f>
        <v>156354.29999999999</v>
      </c>
      <c r="DE65" s="46" cm="1">
        <f t="array" ref="DE65">beneficio_muerte_individual_pensionado(DE$1,$E65,$B65, Hombres!$A$1:$DW$117, Mujeres!$A$1:$DW$117)</f>
        <v>163493.70333408003</v>
      </c>
      <c r="DF65" s="46" cm="1">
        <f t="array" ref="DF65">beneficio_muerte_individual_pensionado(DF$1,$E65,$B65, Hombres!$A$1:$DW$117, Mujeres!$A$1:$DW$117)</f>
        <v>170205.19666986659</v>
      </c>
      <c r="DG65" s="46" cm="1">
        <f t="array" ref="DG65">beneficio_muerte_individual_pensionado(DG$1,$E65,$B65, Hombres!$A$1:$DW$117, Mujeres!$A$1:$DW$117)</f>
        <v>176091.84361540314</v>
      </c>
      <c r="DH65" s="46" cm="1">
        <f t="array" ref="DH65">beneficio_muerte_individual_pensionado(DH$1,$E65,$B65, Hombres!$A$1:$DW$117, Mujeres!$A$1:$DW$117)</f>
        <v>180796.97529143549</v>
      </c>
      <c r="DI65" s="46" cm="1">
        <f t="array" ref="DI65">beneficio_muerte_individual_pensionado(DI$1,$E65,$B65, Hombres!$A$1:$DW$117, Mujeres!$A$1:$DW$117)</f>
        <v>184158.80013129249</v>
      </c>
      <c r="DJ65" s="46" cm="1">
        <f t="array" ref="DJ65">beneficio_muerte_individual_pensionado(DJ$1,$E65,$B65, Hombres!$A$1:$DW$117, Mujeres!$A$1:$DW$117)</f>
        <v>186078.88958307041</v>
      </c>
      <c r="DK65" s="46" cm="1">
        <f t="array" ref="DK65">beneficio_muerte_individual_pensionado(DK$1,$E65,$B65, Hombres!$A$1:$DW$117, Mujeres!$A$1:$DW$117)</f>
        <v>186320.23098520705</v>
      </c>
      <c r="DL65" s="46" cm="1">
        <f t="array" ref="DL65">beneficio_muerte_individual_pensionado(DL$1,$E65,$B65, Hombres!$A$1:$DW$117, Mujeres!$A$1:$DW$117)</f>
        <v>184498.25227888106</v>
      </c>
      <c r="DM65" s="46" cm="1">
        <f t="array" ref="DM65">beneficio_muerte_individual_pensionado(DM$1,$E65,$B65, Hombres!$A$1:$DW$117, Mujeres!$A$1:$DW$117)</f>
        <v>180353.01414745656</v>
      </c>
      <c r="DN65" s="46" cm="1">
        <f t="array" ref="DN65">beneficio_muerte_individual_pensionado(DN$1,$E65,$B65, Hombres!$A$1:$DW$117, Mujeres!$A$1:$DW$117)</f>
        <v>173859.29742610172</v>
      </c>
      <c r="DO65" s="46" cm="1">
        <f t="array" ref="DO65">beneficio_muerte_individual_pensionado(DO$1,$E65,$B65, Hombres!$A$1:$DW$117, Mujeres!$A$1:$DW$117)</f>
        <v>165073.86877686196</v>
      </c>
      <c r="DP65" s="46" cm="1">
        <f t="array" ref="DP65">beneficio_muerte_individual_pensionado(DP$1,$E65,$B65, Hombres!$A$1:$DW$117, Mujeres!$A$1:$DW$117)</f>
        <v>154049.59760164545</v>
      </c>
      <c r="DQ65" s="46" cm="1">
        <f t="array" ref="DQ65">beneficio_muerte_individual_pensionado(DQ$1,$E65,$B65, Hombres!$A$1:$DW$117, Mujeres!$A$1:$DW$117)</f>
        <v>140889.98232854047</v>
      </c>
      <c r="DR65" s="46" cm="1">
        <f t="array" ref="DR65">beneficio_muerte_individual_pensionado(DR$1,$E65,$B65, Hombres!$A$1:$DW$117, Mujeres!$A$1:$DW$117)</f>
        <v>125926.84468224848</v>
      </c>
      <c r="DS65" s="46" cm="1">
        <f t="array" ref="DS65">beneficio_muerte_individual_pensionado(DS$1,$E65,$B65, Hombres!$A$1:$DW$117, Mujeres!$A$1:$DW$117)</f>
        <v>109721.0297897163</v>
      </c>
      <c r="DT65" s="46" cm="1">
        <f t="array" ref="DT65">beneficio_muerte_individual_pensionado(DT$1,$E65,$B65, Hombres!$A$1:$DW$117, Mujeres!$A$1:$DW$117)</f>
        <v>92919.62681213356</v>
      </c>
      <c r="DU65" s="46" cm="1">
        <f t="array" ref="DU65">beneficio_muerte_individual_pensionado(DU$1,$E65,$B65, Hombres!$A$1:$DW$117, Mujeres!$A$1:$DW$117)</f>
        <v>76185.372572023189</v>
      </c>
      <c r="DV65" s="46" cm="1">
        <f t="array" ref="DV65">beneficio_muerte_individual_pensionado(DV$1,$E65,$B65, Hombres!$A$1:$DW$117, Mujeres!$A$1:$DW$117)</f>
        <v>60184.799365961153</v>
      </c>
      <c r="DW65" s="46" cm="1">
        <f t="array" ref="DW65">beneficio_muerte_individual_pensionado(DW$1,$E65,$B65, Hombres!$A$1:$DW$117, Mujeres!$A$1:$DW$117)</f>
        <v>45574.481804962626</v>
      </c>
      <c r="DX65" s="46" cm="1">
        <f t="array" ref="DX65">beneficio_muerte_individual_pensionado(DX$1,$E65,$B65, Hombres!$A$1:$DW$117, Mujeres!$A$1:$DW$117)</f>
        <v>32900.11942156891</v>
      </c>
      <c r="DY65" s="46" cm="1">
        <f t="array" ref="DY65">beneficio_muerte_individual_pensionado(DY$1,$E65,$B65, Hombres!$A$1:$DW$117, Mujeres!$A$1:$DW$117)</f>
        <v>22494.636713437856</v>
      </c>
      <c r="DZ65" s="46" cm="1">
        <f t="array" ref="DZ65">beneficio_muerte_individual_pensionado(DZ$1,$E65,$B65, Hombres!$A$1:$DW$117, Mujeres!$A$1:$DW$117)</f>
        <v>14450.511873001951</v>
      </c>
      <c r="EA65" s="46" cm="1">
        <f t="array" ref="EA65">beneficio_muerte_individual_pensionado(EA$1,$E65,$B65, Hombres!$A$1:$DW$117, Mujeres!$A$1:$DW$117)</f>
        <v>8638.6119413711494</v>
      </c>
      <c r="EB65" s="46" cm="1">
        <f t="array" ref="EB65">beneficio_muerte_individual_pensionado(EB$1,$E65,$B65, Hombres!$A$1:$DW$117, Mujeres!$A$1:$DW$117)</f>
        <v>4752.4936475392096</v>
      </c>
      <c r="EC65" s="46" cm="1">
        <f t="array" ref="EC65">beneficio_muerte_individual_pensionado(EC$1,$E65,$B65, Hombres!$A$1:$DW$117, Mujeres!$A$1:$DW$117)</f>
        <v>2374.1033574826442</v>
      </c>
      <c r="ED65" s="46" cm="1">
        <f t="array" ref="ED65">beneficio_muerte_individual_pensionado(ED$1,$E65,$B65, Hombres!$A$1:$DW$117, Mujeres!$A$1:$DW$117)</f>
        <v>1058.8852073958687</v>
      </c>
      <c r="EE65" s="46" cm="1">
        <f t="array" ref="EE65">beneficio_muerte_individual_pensionado(EE$1,$E65,$B65, Hombres!$A$1:$DW$117, Mujeres!$A$1:$DW$117)</f>
        <v>412.57881916124614</v>
      </c>
      <c r="EF65" s="46" cm="1">
        <f t="array" ref="EF65">beneficio_muerte_individual_pensionado(EF$1,$E65,$B65, Hombres!$A$1:$DW$117, Mujeres!$A$1:$DW$117)</f>
        <v>136.43420846839552</v>
      </c>
      <c r="EG65" s="46" cm="1">
        <f t="array" ref="EG65">beneficio_muerte_individual_pensionado(EG$1,$E65,$B65, Hombres!$A$1:$DW$117, Mujeres!$A$1:$DW$117)</f>
        <v>36.770038687404416</v>
      </c>
      <c r="EH65" s="46" cm="1">
        <f t="array" ref="EH65">beneficio_muerte_individual_pensionado(EH$1,$E65,$B65, Hombres!$A$1:$DW$117, Mujeres!$A$1:$DW$117)</f>
        <v>7.5892526081003684</v>
      </c>
      <c r="EI65" s="46" cm="1">
        <f t="array" ref="EI65">beneficio_muerte_individual_pensionado(EI$1,$E65,$B65, Hombres!$A$1:$DW$117, Mujeres!$A$1:$DW$117)</f>
        <v>1.1583223899751696</v>
      </c>
      <c r="EJ65" s="46" cm="1">
        <f t="array" ref="EJ65">beneficio_muerte_individual_pensionado(EJ$1,$E65,$B65, Hombres!$A$1:$DW$117, Mujeres!$A$1:$DW$117)</f>
        <v>0</v>
      </c>
      <c r="EK65" s="46" cm="1">
        <f t="array" ref="EK65">beneficio_muerte_individual_pensionado(EK$1,$E65,$B65, Hombres!$A$1:$DW$117, Mujeres!$A$1:$DW$117)</f>
        <v>0</v>
      </c>
      <c r="EL65" s="46" cm="1">
        <f t="array" ref="EL65">beneficio_muerte_individual_pensionado(EL$1,$E65,$B65, Hombres!$A$1:$DW$117, Mujeres!$A$1:$DW$117)</f>
        <v>0</v>
      </c>
      <c r="EM65" s="46" cm="1">
        <f t="array" ref="EM65">beneficio_muerte_individual_pensionado(EM$1,$E65,$B65, Hombres!$A$1:$DW$117, Mujeres!$A$1:$DW$117)</f>
        <v>0</v>
      </c>
      <c r="EN65" s="46" cm="1">
        <f t="array" ref="EN65">beneficio_muerte_individual_pensionado(EN$1,$E65,$B65, Hombres!$A$1:$DW$117, Mujeres!$A$1:$DW$117)</f>
        <v>0</v>
      </c>
      <c r="EO65" s="46" cm="1">
        <f t="array" ref="EO65">beneficio_muerte_individual_pensionado(EO$1,$E65,$B65, Hombres!$A$1:$DW$117, Mujeres!$A$1:$DW$117)</f>
        <v>0</v>
      </c>
      <c r="EP65" s="46" cm="1">
        <f t="array" ref="EP65">beneficio_muerte_individual_pensionado(EP$1,$E65,$B65, Hombres!$A$1:$DW$117, Mujeres!$A$1:$DW$117)</f>
        <v>0</v>
      </c>
      <c r="EQ65" s="46" cm="1">
        <f t="array" ref="EQ65">beneficio_muerte_individual_pensionado(EQ$1,$E65,$B65, Hombres!$A$1:$DW$117, Mujeres!$A$1:$DW$117)</f>
        <v>0</v>
      </c>
      <c r="ER65" s="46" cm="1">
        <f t="array" ref="ER65">beneficio_muerte_individual_pensionado(ER$1,$E65,$B65, Hombres!$A$1:$DW$117, Mujeres!$A$1:$DW$117)</f>
        <v>0</v>
      </c>
      <c r="ES65" s="46" cm="1">
        <f t="array" ref="ES65">beneficio_muerte_individual_pensionado(ES$1,$E65,$B65, Hombres!$A$1:$DW$117, Mujeres!$A$1:$DW$117)</f>
        <v>0</v>
      </c>
      <c r="ET65" s="46" cm="1">
        <f t="array" ref="ET65">beneficio_muerte_individual_pensionado(ET$1,$E65,$B65, Hombres!$A$1:$DW$117, Mujeres!$A$1:$DW$117)</f>
        <v>0</v>
      </c>
      <c r="EU65" s="46" cm="1">
        <f t="array" ref="EU65">beneficio_muerte_individual_pensionado(EU$1,$E65,$B65, Hombres!$A$1:$DW$117, Mujeres!$A$1:$DW$117)</f>
        <v>0</v>
      </c>
      <c r="EV65" s="46" cm="1">
        <f t="array" ref="EV65">beneficio_muerte_individual_pensionado(EV$1,$E65,$B65, Hombres!$A$1:$DW$117, Mujeres!$A$1:$DW$117)</f>
        <v>0</v>
      </c>
      <c r="EW65" s="46" cm="1">
        <f t="array" ref="EW65">beneficio_muerte_individual_pensionado(EW$1,$E65,$B65, Hombres!$A$1:$DW$117, Mujeres!$A$1:$DW$117)</f>
        <v>0</v>
      </c>
      <c r="EX65" s="46" cm="1">
        <f t="array" ref="EX65">beneficio_muerte_individual_pensionado(EX$1,$E65,$B65, Hombres!$A$1:$DW$117, Mujeres!$A$1:$DW$117)</f>
        <v>0</v>
      </c>
      <c r="EY65" s="46" cm="1">
        <f t="array" ref="EY65">beneficio_muerte_individual_pensionado(EY$1,$E65,$B65, Hombres!$A$1:$DW$117, Mujeres!$A$1:$DW$117)</f>
        <v>0</v>
      </c>
      <c r="EZ65" s="46" cm="1">
        <f t="array" ref="EZ65">beneficio_muerte_individual_pensionado(EZ$1,$E65,$B65, Hombres!$A$1:$DW$117, Mujeres!$A$1:$DW$117)</f>
        <v>0</v>
      </c>
      <c r="FA65" s="46" cm="1">
        <f t="array" ref="FA65">beneficio_muerte_individual_pensionado(FA$1,$E65,$B65, Hombres!$A$1:$DW$117, Mujeres!$A$1:$DW$117)</f>
        <v>0</v>
      </c>
      <c r="FB65" s="46" cm="1">
        <f t="array" ref="FB65">beneficio_muerte_individual_pensionado(FB$1,$E65,$B65, Hombres!$A$1:$DW$117, Mujeres!$A$1:$DW$117)</f>
        <v>0</v>
      </c>
      <c r="FC65" s="46" cm="1">
        <f t="array" ref="FC65">beneficio_muerte_individual_pensionado(FC$1,$E65,$B65, Hombres!$A$1:$DW$117, Mujeres!$A$1:$DW$117)</f>
        <v>0</v>
      </c>
      <c r="FD65" s="46" cm="1">
        <f t="array" ref="FD65">beneficio_muerte_individual_pensionado(FD$1,$E65,$B65, Hombres!$A$1:$DW$117, Mujeres!$A$1:$DW$117)</f>
        <v>0</v>
      </c>
      <c r="FE65" s="46" cm="1">
        <f t="array" ref="FE65">beneficio_muerte_individual_pensionado(FE$1,$E65,$B65, Hombres!$A$1:$DW$117, Mujeres!$A$1:$DW$117)</f>
        <v>0</v>
      </c>
      <c r="FF65" s="46" cm="1">
        <f t="array" ref="FF65">beneficio_muerte_individual_pensionado(FF$1,$E65,$B65, Hombres!$A$1:$DW$117, Mujeres!$A$1:$DW$117)</f>
        <v>0</v>
      </c>
      <c r="FG65" s="46" cm="1">
        <f t="array" ref="FG65">beneficio_muerte_individual_pensionado(FG$1,$E65,$B65, Hombres!$A$1:$DW$117, Mujeres!$A$1:$DW$117)</f>
        <v>0</v>
      </c>
      <c r="FH65" s="46" cm="1">
        <f t="array" ref="FH65">beneficio_muerte_individual_pensionado(FH$1,$E65,$B65, Hombres!$A$1:$DW$117, Mujeres!$A$1:$DW$117)</f>
        <v>0</v>
      </c>
      <c r="FI65" s="46" cm="1">
        <f t="array" ref="FI65">beneficio_muerte_individual_pensionado(FI$1,$E65,$B65, Hombres!$A$1:$DW$117, Mujeres!$A$1:$DW$117)</f>
        <v>0</v>
      </c>
      <c r="FJ65" s="46" cm="1">
        <f t="array" ref="FJ65">beneficio_muerte_individual_pensionado(FJ$1,$E65,$B65, Hombres!$A$1:$DW$117, Mujeres!$A$1:$DW$117)</f>
        <v>0</v>
      </c>
      <c r="FK65" s="46" cm="1">
        <f t="array" ref="FK65">beneficio_muerte_individual_pensionado(FK$1,$E65,$B65, Hombres!$A$1:$DW$117, Mujeres!$A$1:$DW$117)</f>
        <v>0</v>
      </c>
      <c r="FL65" s="46" cm="1">
        <f t="array" ref="FL65">beneficio_muerte_individual_pensionado(FL$1,$E65,$B65, Hombres!$A$1:$DW$117, Mujeres!$A$1:$DW$117)</f>
        <v>0</v>
      </c>
      <c r="FM65" s="46" cm="1">
        <f t="array" ref="FM65">beneficio_muerte_individual_pensionado(FM$1,$E65,$B65, Hombres!$A$1:$DW$117, Mujeres!$A$1:$DW$117)</f>
        <v>0</v>
      </c>
      <c r="FN65" s="46" cm="1">
        <f t="array" ref="FN65">beneficio_muerte_individual_pensionado(FN$1,$E65,$B65, Hombres!$A$1:$DW$117, Mujeres!$A$1:$DW$117)</f>
        <v>0</v>
      </c>
      <c r="FO65" s="46" cm="1">
        <f t="array" ref="FO65">beneficio_muerte_individual_pensionado(FO$1,$E65,$B65, Hombres!$A$1:$DW$117, Mujeres!$A$1:$DW$117)</f>
        <v>0</v>
      </c>
      <c r="FP65" s="46" cm="1">
        <f t="array" ref="FP65">beneficio_muerte_individual_pensionado(FP$1,$E65,$B65, Hombres!$A$1:$DW$117, Mujeres!$A$1:$DW$117)</f>
        <v>0</v>
      </c>
      <c r="FQ65" s="46" cm="1">
        <f t="array" ref="FQ65">beneficio_muerte_individual_pensionado(FQ$1,$E65,$B65, Hombres!$A$1:$DW$117, Mujeres!$A$1:$DW$117)</f>
        <v>0</v>
      </c>
      <c r="FR65" s="46" cm="1">
        <f t="array" ref="FR65">beneficio_muerte_individual_pensionado(FR$1,$E65,$B65, Hombres!$A$1:$DW$117, Mujeres!$A$1:$DW$117)</f>
        <v>0</v>
      </c>
      <c r="FS65" s="46" cm="1">
        <f t="array" ref="FS65">beneficio_muerte_individual_pensionado(FS$1,$E65,$B65, Hombres!$A$1:$DW$117, Mujeres!$A$1:$DW$117)</f>
        <v>0</v>
      </c>
      <c r="FT65" s="46" cm="1">
        <f t="array" ref="FT65">beneficio_muerte_individual_pensionado(FT$1,$E65,$B65, Hombres!$A$1:$DW$117, Mujeres!$A$1:$DW$117)</f>
        <v>0</v>
      </c>
      <c r="FU65" s="46" cm="1">
        <f t="array" ref="FU65">beneficio_muerte_individual_pensionado(FU$1,$E65,$B65, Hombres!$A$1:$DW$117, Mujeres!$A$1:$DW$117)</f>
        <v>0</v>
      </c>
      <c r="FV65" s="46" cm="1">
        <f t="array" ref="FV65">beneficio_muerte_individual_pensionado(FV$1,$E65,$B65, Hombres!$A$1:$DW$117, Mujeres!$A$1:$DW$117)</f>
        <v>0</v>
      </c>
      <c r="FW65" s="46" cm="1">
        <f t="array" ref="FW65">beneficio_muerte_individual_pensionado(FW$1,$E65,$B65, Hombres!$A$1:$DW$117, Mujeres!$A$1:$DW$117)</f>
        <v>0</v>
      </c>
      <c r="FX65" s="46" cm="1">
        <f t="array" ref="FX65">beneficio_muerte_individual_pensionado(FX$1,$E65,$B65, Hombres!$A$1:$DW$117, Mujeres!$A$1:$DW$117)</f>
        <v>0</v>
      </c>
      <c r="FY65" s="46" cm="1">
        <f t="array" ref="FY65">beneficio_muerte_individual_pensionado(FY$1,$E65,$B65, Hombres!$A$1:$DW$117, Mujeres!$A$1:$DW$117)</f>
        <v>0</v>
      </c>
      <c r="FZ65" s="46" cm="1">
        <f t="array" ref="FZ65">beneficio_muerte_individual_pensionado(FZ$1,$E65,$B65, Hombres!$A$1:$DW$117, Mujeres!$A$1:$DW$117)</f>
        <v>0</v>
      </c>
      <c r="GA65" s="46" cm="1">
        <f t="array" ref="GA65">beneficio_muerte_individual_pensionado(GA$1,$E65,$B65, Hombres!$A$1:$DW$117, Mujeres!$A$1:$DW$117)</f>
        <v>0</v>
      </c>
      <c r="GB65" s="46" cm="1">
        <f t="array" ref="GB65">beneficio_muerte_individual_pensionado(GB$1,$E65,$B65, Hombres!$A$1:$DW$117, Mujeres!$A$1:$DW$117)</f>
        <v>0</v>
      </c>
      <c r="GC65" s="46" cm="1">
        <f t="array" ref="GC65">beneficio_muerte_individual_pensionado(GC$1,$E65,$B65, Hombres!$A$1:$DW$117, Mujeres!$A$1:$DW$117)</f>
        <v>0</v>
      </c>
      <c r="GD65" s="46" cm="1">
        <f t="array" ref="GD65">beneficio_muerte_individual_pensionado(GD$1,$E65,$B65, Hombres!$A$1:$DW$117, Mujeres!$A$1:$DW$117)</f>
        <v>0</v>
      </c>
      <c r="GE65" s="46" cm="1">
        <f t="array" ref="GE65">beneficio_muerte_individual_pensionado(GE$1,$E65,$B65, Hombres!$A$1:$DW$117, Mujeres!$A$1:$DW$117)</f>
        <v>0</v>
      </c>
      <c r="GF65" s="46" cm="1">
        <f t="array" ref="GF65">beneficio_muerte_individual_pensionado(GF$1,$E65,$B65, Hombres!$A$1:$DW$117, Mujeres!$A$1:$DW$117)</f>
        <v>0</v>
      </c>
      <c r="GG65" s="46" cm="1">
        <f t="array" ref="GG65">beneficio_muerte_individual_pensionado(GG$1,$E65,$B65, Hombres!$A$1:$DW$117, Mujeres!$A$1:$DW$117)</f>
        <v>0</v>
      </c>
      <c r="GH65" s="46" cm="1">
        <f t="array" ref="GH65">beneficio_muerte_individual_pensionado(GH$1,$E65,$B65, Hombres!$A$1:$DW$117, Mujeres!$A$1:$DW$117)</f>
        <v>0</v>
      </c>
      <c r="GI65" s="46" cm="1">
        <f t="array" ref="GI65">beneficio_muerte_individual_pensionado(GI$1,$E65,$B65, Hombres!$A$1:$DW$117, Mujeres!$A$1:$DW$117)</f>
        <v>0</v>
      </c>
      <c r="GJ65" s="46" cm="1">
        <f t="array" ref="GJ65">beneficio_muerte_individual_pensionado(GJ$1,$E65,$B65, Hombres!$A$1:$DW$117, Mujeres!$A$1:$DW$117)</f>
        <v>0</v>
      </c>
      <c r="GK65" s="46" cm="1">
        <f t="array" ref="GK65">beneficio_muerte_individual_pensionado(GK$1,$E65,$B65, Hombres!$A$1:$DW$117, Mujeres!$A$1:$DW$117)</f>
        <v>0</v>
      </c>
      <c r="GL65" s="46" cm="1">
        <f t="array" ref="GL65">beneficio_muerte_individual_pensionado(GL$1,$E65,$B65, Hombres!$A$1:$DW$117, Mujeres!$A$1:$DW$117)</f>
        <v>0</v>
      </c>
      <c r="GM65" s="46" cm="1">
        <f t="array" ref="GM65">beneficio_muerte_individual_pensionado(GM$1,$E65,$B65, Hombres!$A$1:$DW$117, Mujeres!$A$1:$DW$117)</f>
        <v>0</v>
      </c>
      <c r="GN65" s="46" cm="1">
        <f t="array" ref="GN65">beneficio_muerte_individual_pensionado(GN$1,$E65,$B65, Hombres!$A$1:$DW$117, Mujeres!$A$1:$DW$117)</f>
        <v>0</v>
      </c>
      <c r="GO65" s="46" cm="1">
        <f t="array" ref="GO65">beneficio_muerte_individual_pensionado(GO$1,$E65,$B65, Hombres!$A$1:$DW$117, Mujeres!$A$1:$DW$117)</f>
        <v>0</v>
      </c>
      <c r="GP65" s="46" cm="1">
        <f t="array" ref="GP65">beneficio_muerte_individual_pensionado(GP$1,$E65,$B65, Hombres!$A$1:$DW$117, Mujeres!$A$1:$DW$117)</f>
        <v>0</v>
      </c>
      <c r="GQ65" s="46" cm="1">
        <f t="array" ref="GQ65">beneficio_muerte_individual_pensionado(GQ$1,$E65,$B65, Hombres!$A$1:$DW$117, Mujeres!$A$1:$DW$117)</f>
        <v>0</v>
      </c>
      <c r="GR65" s="46" cm="1">
        <f t="array" ref="GR65">beneficio_muerte_individual_pensionado(GR$1,$E65,$B65, Hombres!$A$1:$DW$117, Mujeres!$A$1:$DW$117)</f>
        <v>0</v>
      </c>
      <c r="GS65" s="46" cm="1">
        <f t="array" ref="GS65">beneficio_muerte_individual_pensionado(GS$1,$E65,$B65, Hombres!$A$1:$DW$117, Mujeres!$A$1:$DW$117)</f>
        <v>0</v>
      </c>
      <c r="GT65" s="46" cm="1">
        <f t="array" ref="GT65">beneficio_muerte_individual_pensionado(GT$1,$E65,$B65, Hombres!$A$1:$DW$117, Mujeres!$A$1:$DW$117)</f>
        <v>0</v>
      </c>
    </row>
    <row r="66" spans="1:202" x14ac:dyDescent="0.2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6" cm="1">
        <f t="array" ref="H66">AnualidadPensionado(H$1,$E66,$B66, $D66, Hombres!$A$1:$DW$117, Mujeres!$A$1:$DW$117)</f>
        <v>0</v>
      </c>
      <c r="I66" s="46" cm="1">
        <f t="array" ref="I66">AnualidadPensionado(I$1,$E66,$B66, $D66, Hombres!$A$1:$DW$117, Mujeres!$A$1:$DW$117)</f>
        <v>735398.83075175399</v>
      </c>
      <c r="J66" s="46" cm="1">
        <f t="array" ref="J66">AnualidadPensionado(J$1,$E66,$B66, $D66, Hombres!$A$1:$DW$117, Mujeres!$A$1:$DW$117)</f>
        <v>747217.27460400504</v>
      </c>
      <c r="K66" s="46" cm="1">
        <f t="array" ref="K66">AnualidadPensionado(K$1,$E66,$B66, $D66, Hombres!$A$1:$DW$117, Mujeres!$A$1:$DW$117)</f>
        <v>758100.29171273112</v>
      </c>
      <c r="L66" s="46" cm="1">
        <f t="array" ref="L66">AnualidadPensionado(L$1,$E66,$B66, $D66, Hombres!$A$1:$DW$117, Mujeres!$A$1:$DW$117)</f>
        <v>768039.57861341292</v>
      </c>
      <c r="M66" s="46" cm="1">
        <f t="array" ref="M66">AnualidadPensionado(M$1,$E66,$B66, $D66, Hombres!$A$1:$DW$117, Mujeres!$A$1:$DW$117)</f>
        <v>777025.23846241098</v>
      </c>
      <c r="N66" s="46" cm="1">
        <f t="array" ref="N66">AnualidadPensionado(N$1,$E66,$B66, $D66, Hombres!$A$1:$DW$117, Mujeres!$A$1:$DW$117)</f>
        <v>784901.11577282555</v>
      </c>
      <c r="O66" s="46" cm="1">
        <f t="array" ref="O66">AnualidadPensionado(O$1,$E66,$B66, $D66, Hombres!$A$1:$DW$117, Mujeres!$A$1:$DW$117)</f>
        <v>791354.88749205729</v>
      </c>
      <c r="P66" s="46" cm="1">
        <f t="array" ref="P66">AnualidadPensionado(P$1,$E66,$B66, $D66, Hombres!$A$1:$DW$117, Mujeres!$A$1:$DW$117)</f>
        <v>795991.65102640272</v>
      </c>
      <c r="Q66" s="46" cm="1">
        <f t="array" ref="Q66">AnualidadPensionado(Q$1,$E66,$B66, $D66, Hombres!$A$1:$DW$117, Mujeres!$A$1:$DW$117)</f>
        <v>798434.71496966633</v>
      </c>
      <c r="R66" s="46" cm="1">
        <f t="array" ref="R66">AnualidadPensionado(R$1,$E66,$B66, $D66, Hombres!$A$1:$DW$117, Mujeres!$A$1:$DW$117)</f>
        <v>797493.17440542846</v>
      </c>
      <c r="S66" s="46" cm="1">
        <f t="array" ref="S66">AnualidadPensionado(S$1,$E66,$B66, $D66, Hombres!$A$1:$DW$117, Mujeres!$A$1:$DW$117)</f>
        <v>793885.76427307539</v>
      </c>
      <c r="T66" s="46" cm="1">
        <f t="array" ref="T66">AnualidadPensionado(T$1,$E66,$B66, $D66, Hombres!$A$1:$DW$117, Mujeres!$A$1:$DW$117)</f>
        <v>787322.40580769652</v>
      </c>
      <c r="U66" s="46" cm="1">
        <f t="array" ref="U66">AnualidadPensionado(U$1,$E66,$B66, $D66, Hombres!$A$1:$DW$117, Mujeres!$A$1:$DW$117)</f>
        <v>777510.34206346015</v>
      </c>
      <c r="V66" s="46" cm="1">
        <f t="array" ref="V66">AnualidadPensionado(V$1,$E66,$B66, $D66, Hombres!$A$1:$DW$117, Mujeres!$A$1:$DW$117)</f>
        <v>764206.63084148022</v>
      </c>
      <c r="W66" s="46" cm="1">
        <f t="array" ref="W66">AnualidadPensionado(W$1,$E66,$B66, $D66, Hombres!$A$1:$DW$117, Mujeres!$A$1:$DW$117)</f>
        <v>747206.30410963739</v>
      </c>
      <c r="X66" s="46" cm="1">
        <f t="array" ref="X66">AnualidadPensionado(X$1,$E66,$B66, $D66, Hombres!$A$1:$DW$117, Mujeres!$A$1:$DW$117)</f>
        <v>726310.448181257</v>
      </c>
      <c r="Y66" s="46" cm="1">
        <f t="array" ref="Y66">AnualidadPensionado(Y$1,$E66,$B66, $D66, Hombres!$A$1:$DW$117, Mujeres!$A$1:$DW$117)</f>
        <v>701343.37690507399</v>
      </c>
      <c r="Z66" s="46" cm="1">
        <f t="array" ref="Z66">AnualidadPensionado(Z$1,$E66,$B66, $D66, Hombres!$A$1:$DW$117, Mujeres!$A$1:$DW$117)</f>
        <v>672203.94615052431</v>
      </c>
      <c r="AA66" s="46" cm="1">
        <f t="array" ref="AA66">AnualidadPensionado(AA$1,$E66,$B66, $D66, Hombres!$A$1:$DW$117, Mujeres!$A$1:$DW$117)</f>
        <v>638931.48897709011</v>
      </c>
      <c r="AB66" s="46" cm="1">
        <f t="array" ref="AB66">AnualidadPensionado(AB$1,$E66,$B66, $D66, Hombres!$A$1:$DW$117, Mujeres!$A$1:$DW$117)</f>
        <v>601692.74403941934</v>
      </c>
      <c r="AC66" s="46" cm="1">
        <f t="array" ref="AC66">AnualidadPensionado(AC$1,$E66,$B66, $D66, Hombres!$A$1:$DW$117, Mujeres!$A$1:$DW$117)</f>
        <v>560749.9541632781</v>
      </c>
      <c r="AD66" s="46" cm="1">
        <f t="array" ref="AD66">AnualidadPensionado(AD$1,$E66,$B66, $D66, Hombres!$A$1:$DW$117, Mujeres!$A$1:$DW$117)</f>
        <v>516475.39480111131</v>
      </c>
      <c r="AE66" s="46" cm="1">
        <f t="array" ref="AE66">AnualidadPensionado(AE$1,$E66,$B66, $D66, Hombres!$A$1:$DW$117, Mujeres!$A$1:$DW$117)</f>
        <v>469402.04547882598</v>
      </c>
      <c r="AF66" s="46" cm="1">
        <f t="array" ref="AF66">AnualidadPensionado(AF$1,$E66,$B66, $D66, Hombres!$A$1:$DW$117, Mujeres!$A$1:$DW$117)</f>
        <v>420272.62113994104</v>
      </c>
      <c r="AG66" s="46" cm="1">
        <f t="array" ref="AG66">AnualidadPensionado(AG$1,$E66,$B66, $D66, Hombres!$A$1:$DW$117, Mujeres!$A$1:$DW$117)</f>
        <v>370006.63841822464</v>
      </c>
      <c r="AH66" s="46" cm="1">
        <f t="array" ref="AH66">AnualidadPensionado(AH$1,$E66,$B66, $D66, Hombres!$A$1:$DW$117, Mujeres!$A$1:$DW$117)</f>
        <v>319628.16885052109</v>
      </c>
      <c r="AI66" s="46" cm="1">
        <f t="array" ref="AI66">AnualidadPensionado(AI$1,$E66,$B66, $D66, Hombres!$A$1:$DW$117, Mujeres!$A$1:$DW$117)</f>
        <v>270229.1603872141</v>
      </c>
      <c r="AJ66" s="46" cm="1">
        <f t="array" ref="AJ66">AnualidadPensionado(AJ$1,$E66,$B66, $D66, Hombres!$A$1:$DW$117, Mujeres!$A$1:$DW$117)</f>
        <v>222948.44454002514</v>
      </c>
      <c r="AK66" s="46" cm="1">
        <f t="array" ref="AK66">AnualidadPensionado(AK$1,$E66,$B66, $D66, Hombres!$A$1:$DW$117, Mujeres!$A$1:$DW$117)</f>
        <v>178921.40527074313</v>
      </c>
      <c r="AL66" s="46" cm="1">
        <f t="array" ref="AL66">AnualidadPensionado(AL$1,$E66,$B66, $D66, Hombres!$A$1:$DW$117, Mujeres!$A$1:$DW$117)</f>
        <v>139164.52885586146</v>
      </c>
      <c r="AM66" s="46" cm="1">
        <f t="array" ref="AM66">AnualidadPensionado(AM$1,$E66,$B66, $D66, Hombres!$A$1:$DW$117, Mujeres!$A$1:$DW$117)</f>
        <v>104459.93930494928</v>
      </c>
      <c r="AN66" s="46" cm="1">
        <f t="array" ref="AN66">AnualidadPensionado(AN$1,$E66,$B66, $D66, Hombres!$A$1:$DW$117, Mujeres!$A$1:$DW$117)</f>
        <v>75289.266532558584</v>
      </c>
      <c r="AO66" s="46" cm="1">
        <f t="array" ref="AO66">AnualidadPensionado(AO$1,$E66,$B66, $D66, Hombres!$A$1:$DW$117, Mujeres!$A$1:$DW$117)</f>
        <v>51799.537656042252</v>
      </c>
      <c r="AP66" s="46" cm="1">
        <f t="array" ref="AP66">AnualidadPensionado(AP$1,$E66,$B66, $D66, Hombres!$A$1:$DW$117, Mujeres!$A$1:$DW$117)</f>
        <v>33791.198192773809</v>
      </c>
      <c r="AQ66" s="46" cm="1">
        <f t="array" ref="AQ66">AnualidadPensionado(AQ$1,$E66,$B66, $D66, Hombres!$A$1:$DW$117, Mujeres!$A$1:$DW$117)</f>
        <v>20737.249626363147</v>
      </c>
      <c r="AR66" s="46" cm="1">
        <f t="array" ref="AR66">AnualidadPensionado(AR$1,$E66,$B66, $D66, Hombres!$A$1:$DW$117, Mujeres!$A$1:$DW$117)</f>
        <v>11859.28878149879</v>
      </c>
      <c r="AS66" s="46" cm="1">
        <f t="array" ref="AS66">AnualidadPensionado(AS$1,$E66,$B66, $D66, Hombres!$A$1:$DW$117, Mujeres!$A$1:$DW$117)</f>
        <v>6247.7028429093498</v>
      </c>
      <c r="AT66" s="46" cm="1">
        <f t="array" ref="AT66">AnualidadPensionado(AT$1,$E66,$B66, $D66, Hombres!$A$1:$DW$117, Mujeres!$A$1:$DW$117)</f>
        <v>2989.5515071339178</v>
      </c>
      <c r="AU66" s="46" cm="1">
        <f t="array" ref="AU66">AnualidadPensionado(AU$1,$E66,$B66, $D66, Hombres!$A$1:$DW$117, Mujeres!$A$1:$DW$117)</f>
        <v>1276.6881235886663</v>
      </c>
      <c r="AV66" s="46" cm="1">
        <f t="array" ref="AV66">AnualidadPensionado(AV$1,$E66,$B66, $D66, Hombres!$A$1:$DW$117, Mujeres!$A$1:$DW$117)</f>
        <v>475.65865739856423</v>
      </c>
      <c r="AW66" s="46" cm="1">
        <f t="array" ref="AW66">AnualidadPensionado(AW$1,$E66,$B66, $D66, Hombres!$A$1:$DW$117, Mujeres!$A$1:$DW$117)</f>
        <v>149.93313644128509</v>
      </c>
      <c r="AX66" s="46" cm="1">
        <f t="array" ref="AX66">AnualidadPensionado(AX$1,$E66,$B66, $D66, Hombres!$A$1:$DW$117, Mujeres!$A$1:$DW$117)</f>
        <v>38.266567050714883</v>
      </c>
      <c r="AY66" s="46" cm="1">
        <f t="array" ref="AY66">AnualidadPensionado(AY$1,$E66,$B66, $D66, Hombres!$A$1:$DW$117, Mujeres!$A$1:$DW$117)</f>
        <v>7.384622069203254</v>
      </c>
      <c r="AZ66" s="46" cm="1">
        <f t="array" ref="AZ66">AnualidadPensionado(AZ$1,$E66,$B66, $D66, Hombres!$A$1:$DW$117, Mujeres!$A$1:$DW$117)</f>
        <v>0.95159916292962865</v>
      </c>
      <c r="BA66" s="46" cm="1">
        <f t="array" ref="BA66">AnualidadPensionado(BA$1,$E66,$B66, $D66, Hombres!$A$1:$DW$117, Mujeres!$A$1:$DW$117)</f>
        <v>0</v>
      </c>
      <c r="BB66" s="46" cm="1">
        <f t="array" ref="BB66">AnualidadPensionado(BB$1,$E66,$B66, $D66, Hombres!$A$1:$DW$117, Mujeres!$A$1:$DW$117)</f>
        <v>0</v>
      </c>
      <c r="BC66" s="46" cm="1">
        <f t="array" ref="BC66">AnualidadPensionado(BC$1,$E66,$B66, $D66, Hombres!$A$1:$DW$117, Mujeres!$A$1:$DW$117)</f>
        <v>0</v>
      </c>
      <c r="BD66" s="46" cm="1">
        <f t="array" ref="BD66">AnualidadPensionado(BD$1,$E66,$B66, $D66, Hombres!$A$1:$DW$117, Mujeres!$A$1:$DW$117)</f>
        <v>0</v>
      </c>
      <c r="BE66" s="46" cm="1">
        <f t="array" ref="BE66">AnualidadPensionado(BE$1,$E66,$B66, $D66, Hombres!$A$1:$DW$117, Mujeres!$A$1:$DW$117)</f>
        <v>0</v>
      </c>
      <c r="BF66" s="46" cm="1">
        <f t="array" ref="BF66">AnualidadPensionado(BF$1,$E66,$B66, $D66, Hombres!$A$1:$DW$117, Mujeres!$A$1:$DW$117)</f>
        <v>0</v>
      </c>
      <c r="BG66" s="46" cm="1">
        <f t="array" ref="BG66">AnualidadPensionado(BG$1,$E66,$B66, $D66, Hombres!$A$1:$DW$117, Mujeres!$A$1:$DW$117)</f>
        <v>0</v>
      </c>
      <c r="BH66" s="46" cm="1">
        <f t="array" ref="BH66">AnualidadPensionado(BH$1,$E66,$B66, $D66, Hombres!$A$1:$DW$117, Mujeres!$A$1:$DW$117)</f>
        <v>0</v>
      </c>
      <c r="BI66" s="46" cm="1">
        <f t="array" ref="BI66">AnualidadPensionado(BI$1,$E66,$B66, $D66, Hombres!$A$1:$DW$117, Mujeres!$A$1:$DW$117)</f>
        <v>0</v>
      </c>
      <c r="BJ66" s="46" cm="1">
        <f t="array" ref="BJ66">AnualidadPensionado(BJ$1,$E66,$B66, $D66, Hombres!$A$1:$DW$117, Mujeres!$A$1:$DW$117)</f>
        <v>0</v>
      </c>
      <c r="BK66" s="46" cm="1">
        <f t="array" ref="BK66">AnualidadPensionado(BK$1,$E66,$B66, $D66, Hombres!$A$1:$DW$117, Mujeres!$A$1:$DW$117)</f>
        <v>0</v>
      </c>
      <c r="BL66" s="46" cm="1">
        <f t="array" ref="BL66">AnualidadPensionado(BL$1,$E66,$B66, $D66, Hombres!$A$1:$DW$117, Mujeres!$A$1:$DW$117)</f>
        <v>0</v>
      </c>
      <c r="BM66" s="46" cm="1">
        <f t="array" ref="BM66">AnualidadPensionado(BM$1,$E66,$B66, $D66, Hombres!$A$1:$DW$117, Mujeres!$A$1:$DW$117)</f>
        <v>0</v>
      </c>
      <c r="BN66" s="46" cm="1">
        <f t="array" ref="BN66">AnualidadPensionado(BN$1,$E66,$B66, $D66, Hombres!$A$1:$DW$117, Mujeres!$A$1:$DW$117)</f>
        <v>0</v>
      </c>
      <c r="BO66" s="46" cm="1">
        <f t="array" ref="BO66">AnualidadPensionado(BO$1,$E66,$B66, $D66, Hombres!$A$1:$DW$117, Mujeres!$A$1:$DW$117)</f>
        <v>0</v>
      </c>
      <c r="BP66" s="46" cm="1">
        <f t="array" ref="BP66">AnualidadPensionado(BP$1,$E66,$B66, $D66, Hombres!$A$1:$DW$117, Mujeres!$A$1:$DW$117)</f>
        <v>0</v>
      </c>
      <c r="BQ66" s="46" cm="1">
        <f t="array" ref="BQ66">AnualidadPensionado(BQ$1,$E66,$B66, $D66, Hombres!$A$1:$DW$117, Mujeres!$A$1:$DW$117)</f>
        <v>0</v>
      </c>
      <c r="BR66" s="46" cm="1">
        <f t="array" ref="BR66">AnualidadPensionado(BR$1,$E66,$B66, $D66, Hombres!$A$1:$DW$117, Mujeres!$A$1:$DW$117)</f>
        <v>0</v>
      </c>
      <c r="BS66" s="46" cm="1">
        <f t="array" ref="BS66">AnualidadPensionado(BS$1,$E66,$B66, $D66, Hombres!$A$1:$DW$117, Mujeres!$A$1:$DW$117)</f>
        <v>0</v>
      </c>
      <c r="BT66" s="46" cm="1">
        <f t="array" ref="BT66">AnualidadPensionado(BT$1,$E66,$B66, $D66, Hombres!$A$1:$DW$117, Mujeres!$A$1:$DW$117)</f>
        <v>0</v>
      </c>
      <c r="BU66" s="46" cm="1">
        <f t="array" ref="BU66">AnualidadPensionado(BU$1,$E66,$B66, $D66, Hombres!$A$1:$DW$117, Mujeres!$A$1:$DW$117)</f>
        <v>0</v>
      </c>
      <c r="BV66" s="46" cm="1">
        <f t="array" ref="BV66">AnualidadPensionado(BV$1,$E66,$B66, $D66, Hombres!$A$1:$DW$117, Mujeres!$A$1:$DW$117)</f>
        <v>0</v>
      </c>
      <c r="BW66" s="46" cm="1">
        <f t="array" ref="BW66">AnualidadPensionado(BW$1,$E66,$B66, $D66, Hombres!$A$1:$DW$117, Mujeres!$A$1:$DW$117)</f>
        <v>0</v>
      </c>
      <c r="BX66" s="46" cm="1">
        <f t="array" ref="BX66">AnualidadPensionado(BX$1,$E66,$B66, $D66, Hombres!$A$1:$DW$117, Mujeres!$A$1:$DW$117)</f>
        <v>0</v>
      </c>
      <c r="BY66" s="46" cm="1">
        <f t="array" ref="BY66">AnualidadPensionado(BY$1,$E66,$B66, $D66, Hombres!$A$1:$DW$117, Mujeres!$A$1:$DW$117)</f>
        <v>0</v>
      </c>
      <c r="BZ66" s="46" cm="1">
        <f t="array" ref="BZ66">AnualidadPensionado(BZ$1,$E66,$B66, $D66, Hombres!$A$1:$DW$117, Mujeres!$A$1:$DW$117)</f>
        <v>0</v>
      </c>
      <c r="CA66" s="46" cm="1">
        <f t="array" ref="CA66">AnualidadPensionado(CA$1,$E66,$B66, $D66, Hombres!$A$1:$DW$117, Mujeres!$A$1:$DW$117)</f>
        <v>0</v>
      </c>
      <c r="CB66" s="46" cm="1">
        <f t="array" ref="CB66">AnualidadPensionado(CB$1,$E66,$B66, $D66, Hombres!$A$1:$DW$117, Mujeres!$A$1:$DW$117)</f>
        <v>0</v>
      </c>
      <c r="CC66" s="46" cm="1">
        <f t="array" ref="CC66">AnualidadPensionado(CC$1,$E66,$B66, $D66, Hombres!$A$1:$DW$117, Mujeres!$A$1:$DW$117)</f>
        <v>0</v>
      </c>
      <c r="CD66" s="46" cm="1">
        <f t="array" ref="CD66">AnualidadPensionado(CD$1,$E66,$B66, $D66, Hombres!$A$1:$DW$117, Mujeres!$A$1:$DW$117)</f>
        <v>0</v>
      </c>
      <c r="CE66" s="46" cm="1">
        <f t="array" ref="CE66">AnualidadPensionado(CE$1,$E66,$B66, $D66, Hombres!$A$1:$DW$117, Mujeres!$A$1:$DW$117)</f>
        <v>0</v>
      </c>
      <c r="CF66" s="46" cm="1">
        <f t="array" ref="CF66">AnualidadPensionado(CF$1,$E66,$B66, $D66, Hombres!$A$1:$DW$117, Mujeres!$A$1:$DW$117)</f>
        <v>0</v>
      </c>
      <c r="CG66" s="46" cm="1">
        <f t="array" ref="CG66">AnualidadPensionado(CG$1,$E66,$B66, $D66, Hombres!$A$1:$DW$117, Mujeres!$A$1:$DW$117)</f>
        <v>0</v>
      </c>
      <c r="CH66" s="46" cm="1">
        <f t="array" ref="CH66">AnualidadPensionado(CH$1,$E66,$B66, $D66, Hombres!$A$1:$DW$117, Mujeres!$A$1:$DW$117)</f>
        <v>0</v>
      </c>
      <c r="CI66" s="46" cm="1">
        <f t="array" ref="CI66">AnualidadPensionado(CI$1,$E66,$B66, $D66, Hombres!$A$1:$DW$117, Mujeres!$A$1:$DW$117)</f>
        <v>0</v>
      </c>
      <c r="CJ66" s="46" cm="1">
        <f t="array" ref="CJ66">AnualidadPensionado(CJ$1,$E66,$B66, $D66, Hombres!$A$1:$DW$117, Mujeres!$A$1:$DW$117)</f>
        <v>0</v>
      </c>
      <c r="CK66" s="46" cm="1">
        <f t="array" ref="CK66">AnualidadPensionado(CK$1,$E66,$B66, $D66, Hombres!$A$1:$DW$117, Mujeres!$A$1:$DW$117)</f>
        <v>0</v>
      </c>
      <c r="CL66" s="46" cm="1">
        <f t="array" ref="CL66">AnualidadPensionado(CL$1,$E66,$B66, $D66, Hombres!$A$1:$DW$117, Mujeres!$A$1:$DW$117)</f>
        <v>0</v>
      </c>
      <c r="CM66" s="46" cm="1">
        <f t="array" ref="CM66">AnualidadPensionado(CM$1,$E66,$B66, $D66, Hombres!$A$1:$DW$117, Mujeres!$A$1:$DW$117)</f>
        <v>0</v>
      </c>
      <c r="CN66" s="46" cm="1">
        <f t="array" ref="CN66">AnualidadPensionado(CN$1,$E66,$B66, $D66, Hombres!$A$1:$DW$117, Mujeres!$A$1:$DW$117)</f>
        <v>0</v>
      </c>
      <c r="CO66" s="46" cm="1">
        <f t="array" ref="CO66">AnualidadPensionado(CO$1,$E66,$B66, $D66, Hombres!$A$1:$DW$117, Mujeres!$A$1:$DW$117)</f>
        <v>0</v>
      </c>
      <c r="CP66" s="46" cm="1">
        <f t="array" ref="CP66">AnualidadPensionado(CP$1,$E66,$B66, $D66, Hombres!$A$1:$DW$117, Mujeres!$A$1:$DW$117)</f>
        <v>0</v>
      </c>
      <c r="CQ66" s="46" cm="1">
        <f t="array" ref="CQ66">AnualidadPensionado(CQ$1,$E66,$B66, $D66, Hombres!$A$1:$DW$117, Mujeres!$A$1:$DW$117)</f>
        <v>0</v>
      </c>
      <c r="CR66" s="46" cm="1">
        <f t="array" ref="CR66">AnualidadPensionado(CR$1,$E66,$B66, $D66, Hombres!$A$1:$DW$117, Mujeres!$A$1:$DW$117)</f>
        <v>0</v>
      </c>
      <c r="CS66" s="46" cm="1">
        <f t="array" ref="CS66">AnualidadPensionado(CS$1,$E66,$B66, $D66, Hombres!$A$1:$DW$117, Mujeres!$A$1:$DW$117)</f>
        <v>0</v>
      </c>
      <c r="CT66" s="46" cm="1">
        <f t="array" ref="CT66">AnualidadPensionado(CT$1,$E66,$B66, $D66, Hombres!$A$1:$DW$117, Mujeres!$A$1:$DW$117)</f>
        <v>0</v>
      </c>
      <c r="CU66" s="46" cm="1">
        <f t="array" ref="CU66">AnualidadPensionado(CU$1,$E66,$B66, $D66, Hombres!$A$1:$DW$117, Mujeres!$A$1:$DW$117)</f>
        <v>0</v>
      </c>
      <c r="CV66" s="46" cm="1">
        <f t="array" ref="CV66">AnualidadPensionado(CV$1,$E66,$B66, $D66, Hombres!$A$1:$DW$117, Mujeres!$A$1:$DW$117)</f>
        <v>0</v>
      </c>
      <c r="CW66" s="46" cm="1">
        <f t="array" ref="CW66">AnualidadPensionado(CW$1,$E66,$B66, $D66, Hombres!$A$1:$DW$117, Mujeres!$A$1:$DW$117)</f>
        <v>0</v>
      </c>
      <c r="CX66" s="46" cm="1">
        <f t="array" ref="CX66">AnualidadPensionado(CX$1,$E66,$B66, $D66, Hombres!$A$1:$DW$117, Mujeres!$A$1:$DW$117)</f>
        <v>0</v>
      </c>
      <c r="CY66" s="46" cm="1">
        <f t="array" ref="CY66">AnualidadPensionado(CY$1,$E66,$B66, $D66, Hombres!$A$1:$DW$117, Mujeres!$A$1:$DW$117)</f>
        <v>0</v>
      </c>
      <c r="DB66" s="21"/>
      <c r="DC66" s="46" cm="1">
        <f t="array" ref="DC66">beneficio_muerte_individual_pensionado(DC$1,$E66,$B66, Hombres!$A$1:$DW$117, Mujeres!$A$1:$DW$117)</f>
        <v>0</v>
      </c>
      <c r="DD66" s="46" cm="1">
        <f t="array" ref="DD66">beneficio_muerte_individual_pensionado(DD$1,$E66,$B66, Hombres!$A$1:$DW$117, Mujeres!$A$1:$DW$117)</f>
        <v>36498</v>
      </c>
      <c r="DE66" s="46" cm="1">
        <f t="array" ref="DE66">beneficio_muerte_individual_pensionado(DE$1,$E66,$B66, Hombres!$A$1:$DW$117, Mujeres!$A$1:$DW$117)</f>
        <v>40076.919297</v>
      </c>
      <c r="DF66" s="46" cm="1">
        <f t="array" ref="DF66">beneficio_muerte_individual_pensionado(DF$1,$E66,$B66, Hombres!$A$1:$DW$117, Mujeres!$A$1:$DW$117)</f>
        <v>43809.571231890943</v>
      </c>
      <c r="DG66" s="46" cm="1">
        <f t="array" ref="DG66">beneficio_muerte_individual_pensionado(DG$1,$E66,$B66, Hombres!$A$1:$DW$117, Mujeres!$A$1:$DW$117)</f>
        <v>47217.919393450618</v>
      </c>
      <c r="DH66" s="46" cm="1">
        <f t="array" ref="DH66">beneficio_muerte_individual_pensionado(DH$1,$E66,$B66, Hombres!$A$1:$DW$117, Mujeres!$A$1:$DW$117)</f>
        <v>50324.624181704792</v>
      </c>
      <c r="DI66" s="46" cm="1">
        <f t="array" ref="DI66">beneficio_muerte_individual_pensionado(DI$1,$E66,$B66, Hombres!$A$1:$DW$117, Mujeres!$A$1:$DW$117)</f>
        <v>53653.668183786416</v>
      </c>
      <c r="DJ66" s="46" cm="1">
        <f t="array" ref="DJ66">beneficio_muerte_individual_pensionado(DJ$1,$E66,$B66, Hombres!$A$1:$DW$117, Mujeres!$A$1:$DW$117)</f>
        <v>57687.787737317674</v>
      </c>
      <c r="DK66" s="46" cm="1">
        <f t="array" ref="DK66">beneficio_muerte_individual_pensionado(DK$1,$E66,$B66, Hombres!$A$1:$DW$117, Mujeres!$A$1:$DW$117)</f>
        <v>62595.536838186541</v>
      </c>
      <c r="DL66" s="46" cm="1">
        <f t="array" ref="DL66">beneficio_muerte_individual_pensionado(DL$1,$E66,$B66, Hombres!$A$1:$DW$117, Mujeres!$A$1:$DW$117)</f>
        <v>68193.366408020462</v>
      </c>
      <c r="DM66" s="46" cm="1">
        <f t="array" ref="DM66">beneficio_muerte_individual_pensionado(DM$1,$E66,$B66, Hombres!$A$1:$DW$117, Mujeres!$A$1:$DW$117)</f>
        <v>76886.856642543426</v>
      </c>
      <c r="DN66" s="46" cm="1">
        <f t="array" ref="DN66">beneficio_muerte_individual_pensionado(DN$1,$E66,$B66, Hombres!$A$1:$DW$117, Mujeres!$A$1:$DW$117)</f>
        <v>82556.456325810897</v>
      </c>
      <c r="DO66" s="46" cm="1">
        <f t="array" ref="DO66">beneficio_muerte_individual_pensionado(DO$1,$E66,$B66, Hombres!$A$1:$DW$117, Mujeres!$A$1:$DW$117)</f>
        <v>88442.214161217256</v>
      </c>
      <c r="DP66" s="46" cm="1">
        <f t="array" ref="DP66">beneficio_muerte_individual_pensionado(DP$1,$E66,$B66, Hombres!$A$1:$DW$117, Mujeres!$A$1:$DW$117)</f>
        <v>94491.886752135411</v>
      </c>
      <c r="DQ66" s="46" cm="1">
        <f t="array" ref="DQ66">beneficio_muerte_individual_pensionado(DQ$1,$E66,$B66, Hombres!$A$1:$DW$117, Mujeres!$A$1:$DW$117)</f>
        <v>100513.3355730296</v>
      </c>
      <c r="DR66" s="46" cm="1">
        <f t="array" ref="DR66">beneficio_muerte_individual_pensionado(DR$1,$E66,$B66, Hombres!$A$1:$DW$117, Mujeres!$A$1:$DW$117)</f>
        <v>106370.85840836163</v>
      </c>
      <c r="DS66" s="46" cm="1">
        <f t="array" ref="DS66">beneficio_muerte_individual_pensionado(DS$1,$E66,$B66, Hombres!$A$1:$DW$117, Mujeres!$A$1:$DW$117)</f>
        <v>112029.55457315627</v>
      </c>
      <c r="DT66" s="46" cm="1">
        <f t="array" ref="DT66">beneficio_muerte_individual_pensionado(DT$1,$E66,$B66, Hombres!$A$1:$DW$117, Mujeres!$A$1:$DW$117)</f>
        <v>117416.09099856316</v>
      </c>
      <c r="DU66" s="46" cm="1">
        <f t="array" ref="DU66">beneficio_muerte_individual_pensionado(DU$1,$E66,$B66, Hombres!$A$1:$DW$117, Mujeres!$A$1:$DW$117)</f>
        <v>122342.62870473761</v>
      </c>
      <c r="DV66" s="46" cm="1">
        <f t="array" ref="DV66">beneficio_muerte_individual_pensionado(DV$1,$E66,$B66, Hombres!$A$1:$DW$117, Mujeres!$A$1:$DW$117)</f>
        <v>126493.18215850742</v>
      </c>
      <c r="DW66" s="46" cm="1">
        <f t="array" ref="DW66">beneficio_muerte_individual_pensionado(DW$1,$E66,$B66, Hombres!$A$1:$DW$117, Mujeres!$A$1:$DW$117)</f>
        <v>129630.03338103868</v>
      </c>
      <c r="DX66" s="46" cm="1">
        <f t="array" ref="DX66">beneficio_muerte_individual_pensionado(DX$1,$E66,$B66, Hombres!$A$1:$DW$117, Mujeres!$A$1:$DW$117)</f>
        <v>131626.24439727861</v>
      </c>
      <c r="DY66" s="46" cm="1">
        <f t="array" ref="DY66">beneficio_muerte_individual_pensionado(DY$1,$E66,$B66, Hombres!$A$1:$DW$117, Mujeres!$A$1:$DW$117)</f>
        <v>132349.06239307803</v>
      </c>
      <c r="DZ66" s="46" cm="1">
        <f t="array" ref="DZ66">beneficio_muerte_individual_pensionado(DZ$1,$E66,$B66, Hombres!$A$1:$DW$117, Mujeres!$A$1:$DW$117)</f>
        <v>131586.98009871406</v>
      </c>
      <c r="EA66" s="46" cm="1">
        <f t="array" ref="EA66">beneficio_muerte_individual_pensionado(EA$1,$E66,$B66, Hombres!$A$1:$DW$117, Mujeres!$A$1:$DW$117)</f>
        <v>129069.05175681545</v>
      </c>
      <c r="EB66" s="46" cm="1">
        <f t="array" ref="EB66">beneficio_muerte_individual_pensionado(EB$1,$E66,$B66, Hombres!$A$1:$DW$117, Mujeres!$A$1:$DW$117)</f>
        <v>124641.05088463234</v>
      </c>
      <c r="EC66" s="46" cm="1">
        <f t="array" ref="EC66">beneficio_muerte_individual_pensionado(EC$1,$E66,$B66, Hombres!$A$1:$DW$117, Mujeres!$A$1:$DW$117)</f>
        <v>118324.89468204269</v>
      </c>
      <c r="ED66" s="46" cm="1">
        <f t="array" ref="ED66">beneficio_muerte_individual_pensionado(ED$1,$E66,$B66, Hombres!$A$1:$DW$117, Mujeres!$A$1:$DW$117)</f>
        <v>110224.2215918358</v>
      </c>
      <c r="EE66" s="46" cm="1">
        <f t="array" ref="EE66">beneficio_muerte_individual_pensionado(EE$1,$E66,$B66, Hombres!$A$1:$DW$117, Mujeres!$A$1:$DW$117)</f>
        <v>100482.32988496886</v>
      </c>
      <c r="EF66" s="46" cm="1">
        <f t="array" ref="EF66">beneficio_muerte_individual_pensionado(EF$1,$E66,$B66, Hombres!$A$1:$DW$117, Mujeres!$A$1:$DW$117)</f>
        <v>89326.567534133515</v>
      </c>
      <c r="EG66" s="46" cm="1">
        <f t="array" ref="EG66">beneficio_muerte_individual_pensionado(EG$1,$E66,$B66, Hombres!$A$1:$DW$117, Mujeres!$A$1:$DW$117)</f>
        <v>77164.110576978987</v>
      </c>
      <c r="EH66" s="46" cm="1">
        <f t="array" ref="EH66">beneficio_muerte_individual_pensionado(EH$1,$E66,$B66, Hombres!$A$1:$DW$117, Mujeres!$A$1:$DW$117)</f>
        <v>64548.551888851653</v>
      </c>
      <c r="EI66" s="46" cm="1">
        <f t="array" ref="EI66">beneficio_muerte_individual_pensionado(EI$1,$E66,$B66, Hombres!$A$1:$DW$117, Mujeres!$A$1:$DW$117)</f>
        <v>52070.405144042401</v>
      </c>
      <c r="EJ66" s="46" cm="1">
        <f t="array" ref="EJ66">beneficio_muerte_individual_pensionado(EJ$1,$E66,$B66, Hombres!$A$1:$DW$117, Mujeres!$A$1:$DW$117)</f>
        <v>40294.100216594918</v>
      </c>
      <c r="EK66" s="46" cm="1">
        <f t="array" ref="EK66">beneficio_muerte_individual_pensionado(EK$1,$E66,$B66, Hombres!$A$1:$DW$117, Mujeres!$A$1:$DW$117)</f>
        <v>29721.748664846316</v>
      </c>
      <c r="EL66" s="46" cm="1">
        <f t="array" ref="EL66">beneficio_muerte_individual_pensionado(EL$1,$E66,$B66, Hombres!$A$1:$DW$117, Mujeres!$A$1:$DW$117)</f>
        <v>20751.011436541034</v>
      </c>
      <c r="EM66" s="46" cm="1">
        <f t="array" ref="EM66">beneficio_muerte_individual_pensionado(EM$1,$E66,$B66, Hombres!$A$1:$DW$117, Mujeres!$A$1:$DW$117)</f>
        <v>13605.252656981464</v>
      </c>
      <c r="EN66" s="46" cm="1">
        <f t="array" ref="EN66">beneficio_muerte_individual_pensionado(EN$1,$E66,$B66, Hombres!$A$1:$DW$117, Mujeres!$A$1:$DW$117)</f>
        <v>8297.0703800673873</v>
      </c>
      <c r="EO66" s="46" cm="1">
        <f t="array" ref="EO66">beneficio_muerte_individual_pensionado(EO$1,$E66,$B66, Hombres!$A$1:$DW$117, Mujeres!$A$1:$DW$117)</f>
        <v>4651.2278901782702</v>
      </c>
      <c r="EP66" s="46" cm="1">
        <f t="array" ref="EP66">beneficio_muerte_individual_pensionado(EP$1,$E66,$B66, Hombres!$A$1:$DW$117, Mujeres!$A$1:$DW$117)</f>
        <v>2362.4088119643243</v>
      </c>
      <c r="EQ66" s="46" cm="1">
        <f t="array" ref="EQ66">beneficio_muerte_individual_pensionado(EQ$1,$E66,$B66, Hombres!$A$1:$DW$117, Mujeres!$A$1:$DW$117)</f>
        <v>1067.9805152709403</v>
      </c>
      <c r="ER66" s="46" cm="1">
        <f t="array" ref="ER66">beneficio_muerte_individual_pensionado(ER$1,$E66,$B66, Hombres!$A$1:$DW$117, Mujeres!$A$1:$DW$117)</f>
        <v>420.01634394918631</v>
      </c>
      <c r="ES66" s="46" cm="1">
        <f t="array" ref="ES66">beneficio_muerte_individual_pensionado(ES$1,$E66,$B66, Hombres!$A$1:$DW$117, Mujeres!$A$1:$DW$117)</f>
        <v>139.3252212933883</v>
      </c>
      <c r="ET66" s="46" cm="1">
        <f t="array" ref="ET66">beneficio_muerte_individual_pensionado(ET$1,$E66,$B66, Hombres!$A$1:$DW$117, Mujeres!$A$1:$DW$117)</f>
        <v>37.297094778585816</v>
      </c>
      <c r="EU66" s="46" cm="1">
        <f t="array" ref="EU66">beneficio_muerte_individual_pensionado(EU$1,$E66,$B66, Hombres!$A$1:$DW$117, Mujeres!$A$1:$DW$117)</f>
        <v>7.5231734512560138</v>
      </c>
      <c r="EV66" s="46" cm="1">
        <f t="array" ref="EV66">beneficio_muerte_individual_pensionado(EV$1,$E66,$B66, Hombres!$A$1:$DW$117, Mujeres!$A$1:$DW$117)</f>
        <v>1.0758102521493407</v>
      </c>
      <c r="EW66" s="46" cm="1">
        <f t="array" ref="EW66">beneficio_muerte_individual_pensionado(EW$1,$E66,$B66, Hombres!$A$1:$DW$117, Mujeres!$A$1:$DW$117)</f>
        <v>0</v>
      </c>
      <c r="EX66" s="46" cm="1">
        <f t="array" ref="EX66">beneficio_muerte_individual_pensionado(EX$1,$E66,$B66, Hombres!$A$1:$DW$117, Mujeres!$A$1:$DW$117)</f>
        <v>0</v>
      </c>
      <c r="EY66" s="46" cm="1">
        <f t="array" ref="EY66">beneficio_muerte_individual_pensionado(EY$1,$E66,$B66, Hombres!$A$1:$DW$117, Mujeres!$A$1:$DW$117)</f>
        <v>0</v>
      </c>
      <c r="EZ66" s="46" cm="1">
        <f t="array" ref="EZ66">beneficio_muerte_individual_pensionado(EZ$1,$E66,$B66, Hombres!$A$1:$DW$117, Mujeres!$A$1:$DW$117)</f>
        <v>0</v>
      </c>
      <c r="FA66" s="46" cm="1">
        <f t="array" ref="FA66">beneficio_muerte_individual_pensionado(FA$1,$E66,$B66, Hombres!$A$1:$DW$117, Mujeres!$A$1:$DW$117)</f>
        <v>0</v>
      </c>
      <c r="FB66" s="46" cm="1">
        <f t="array" ref="FB66">beneficio_muerte_individual_pensionado(FB$1,$E66,$B66, Hombres!$A$1:$DW$117, Mujeres!$A$1:$DW$117)</f>
        <v>0</v>
      </c>
      <c r="FC66" s="46" cm="1">
        <f t="array" ref="FC66">beneficio_muerte_individual_pensionado(FC$1,$E66,$B66, Hombres!$A$1:$DW$117, Mujeres!$A$1:$DW$117)</f>
        <v>0</v>
      </c>
      <c r="FD66" s="46" cm="1">
        <f t="array" ref="FD66">beneficio_muerte_individual_pensionado(FD$1,$E66,$B66, Hombres!$A$1:$DW$117, Mujeres!$A$1:$DW$117)</f>
        <v>0</v>
      </c>
      <c r="FE66" s="46" cm="1">
        <f t="array" ref="FE66">beneficio_muerte_individual_pensionado(FE$1,$E66,$B66, Hombres!$A$1:$DW$117, Mujeres!$A$1:$DW$117)</f>
        <v>0</v>
      </c>
      <c r="FF66" s="46" cm="1">
        <f t="array" ref="FF66">beneficio_muerte_individual_pensionado(FF$1,$E66,$B66, Hombres!$A$1:$DW$117, Mujeres!$A$1:$DW$117)</f>
        <v>0</v>
      </c>
      <c r="FG66" s="46" cm="1">
        <f t="array" ref="FG66">beneficio_muerte_individual_pensionado(FG$1,$E66,$B66, Hombres!$A$1:$DW$117, Mujeres!$A$1:$DW$117)</f>
        <v>0</v>
      </c>
      <c r="FH66" s="46" cm="1">
        <f t="array" ref="FH66">beneficio_muerte_individual_pensionado(FH$1,$E66,$B66, Hombres!$A$1:$DW$117, Mujeres!$A$1:$DW$117)</f>
        <v>0</v>
      </c>
      <c r="FI66" s="46" cm="1">
        <f t="array" ref="FI66">beneficio_muerte_individual_pensionado(FI$1,$E66,$B66, Hombres!$A$1:$DW$117, Mujeres!$A$1:$DW$117)</f>
        <v>0</v>
      </c>
      <c r="FJ66" s="46" cm="1">
        <f t="array" ref="FJ66">beneficio_muerte_individual_pensionado(FJ$1,$E66,$B66, Hombres!$A$1:$DW$117, Mujeres!$A$1:$DW$117)</f>
        <v>0</v>
      </c>
      <c r="FK66" s="46" cm="1">
        <f t="array" ref="FK66">beneficio_muerte_individual_pensionado(FK$1,$E66,$B66, Hombres!$A$1:$DW$117, Mujeres!$A$1:$DW$117)</f>
        <v>0</v>
      </c>
      <c r="FL66" s="46" cm="1">
        <f t="array" ref="FL66">beneficio_muerte_individual_pensionado(FL$1,$E66,$B66, Hombres!$A$1:$DW$117, Mujeres!$A$1:$DW$117)</f>
        <v>0</v>
      </c>
      <c r="FM66" s="46" cm="1">
        <f t="array" ref="FM66">beneficio_muerte_individual_pensionado(FM$1,$E66,$B66, Hombres!$A$1:$DW$117, Mujeres!$A$1:$DW$117)</f>
        <v>0</v>
      </c>
      <c r="FN66" s="46" cm="1">
        <f t="array" ref="FN66">beneficio_muerte_individual_pensionado(FN$1,$E66,$B66, Hombres!$A$1:$DW$117, Mujeres!$A$1:$DW$117)</f>
        <v>0</v>
      </c>
      <c r="FO66" s="46" cm="1">
        <f t="array" ref="FO66">beneficio_muerte_individual_pensionado(FO$1,$E66,$B66, Hombres!$A$1:$DW$117, Mujeres!$A$1:$DW$117)</f>
        <v>0</v>
      </c>
      <c r="FP66" s="46" cm="1">
        <f t="array" ref="FP66">beneficio_muerte_individual_pensionado(FP$1,$E66,$B66, Hombres!$A$1:$DW$117, Mujeres!$A$1:$DW$117)</f>
        <v>0</v>
      </c>
      <c r="FQ66" s="46" cm="1">
        <f t="array" ref="FQ66">beneficio_muerte_individual_pensionado(FQ$1,$E66,$B66, Hombres!$A$1:$DW$117, Mujeres!$A$1:$DW$117)</f>
        <v>0</v>
      </c>
      <c r="FR66" s="46" cm="1">
        <f t="array" ref="FR66">beneficio_muerte_individual_pensionado(FR$1,$E66,$B66, Hombres!$A$1:$DW$117, Mujeres!$A$1:$DW$117)</f>
        <v>0</v>
      </c>
      <c r="FS66" s="46" cm="1">
        <f t="array" ref="FS66">beneficio_muerte_individual_pensionado(FS$1,$E66,$B66, Hombres!$A$1:$DW$117, Mujeres!$A$1:$DW$117)</f>
        <v>0</v>
      </c>
      <c r="FT66" s="46" cm="1">
        <f t="array" ref="FT66">beneficio_muerte_individual_pensionado(FT$1,$E66,$B66, Hombres!$A$1:$DW$117, Mujeres!$A$1:$DW$117)</f>
        <v>0</v>
      </c>
      <c r="FU66" s="46" cm="1">
        <f t="array" ref="FU66">beneficio_muerte_individual_pensionado(FU$1,$E66,$B66, Hombres!$A$1:$DW$117, Mujeres!$A$1:$DW$117)</f>
        <v>0</v>
      </c>
      <c r="FV66" s="46" cm="1">
        <f t="array" ref="FV66">beneficio_muerte_individual_pensionado(FV$1,$E66,$B66, Hombres!$A$1:$DW$117, Mujeres!$A$1:$DW$117)</f>
        <v>0</v>
      </c>
      <c r="FW66" s="46" cm="1">
        <f t="array" ref="FW66">beneficio_muerte_individual_pensionado(FW$1,$E66,$B66, Hombres!$A$1:$DW$117, Mujeres!$A$1:$DW$117)</f>
        <v>0</v>
      </c>
      <c r="FX66" s="46" cm="1">
        <f t="array" ref="FX66">beneficio_muerte_individual_pensionado(FX$1,$E66,$B66, Hombres!$A$1:$DW$117, Mujeres!$A$1:$DW$117)</f>
        <v>0</v>
      </c>
      <c r="FY66" s="46" cm="1">
        <f t="array" ref="FY66">beneficio_muerte_individual_pensionado(FY$1,$E66,$B66, Hombres!$A$1:$DW$117, Mujeres!$A$1:$DW$117)</f>
        <v>0</v>
      </c>
      <c r="FZ66" s="46" cm="1">
        <f t="array" ref="FZ66">beneficio_muerte_individual_pensionado(FZ$1,$E66,$B66, Hombres!$A$1:$DW$117, Mujeres!$A$1:$DW$117)</f>
        <v>0</v>
      </c>
      <c r="GA66" s="46" cm="1">
        <f t="array" ref="GA66">beneficio_muerte_individual_pensionado(GA$1,$E66,$B66, Hombres!$A$1:$DW$117, Mujeres!$A$1:$DW$117)</f>
        <v>0</v>
      </c>
      <c r="GB66" s="46" cm="1">
        <f t="array" ref="GB66">beneficio_muerte_individual_pensionado(GB$1,$E66,$B66, Hombres!$A$1:$DW$117, Mujeres!$A$1:$DW$117)</f>
        <v>0</v>
      </c>
      <c r="GC66" s="46" cm="1">
        <f t="array" ref="GC66">beneficio_muerte_individual_pensionado(GC$1,$E66,$B66, Hombres!$A$1:$DW$117, Mujeres!$A$1:$DW$117)</f>
        <v>0</v>
      </c>
      <c r="GD66" s="46" cm="1">
        <f t="array" ref="GD66">beneficio_muerte_individual_pensionado(GD$1,$E66,$B66, Hombres!$A$1:$DW$117, Mujeres!$A$1:$DW$117)</f>
        <v>0</v>
      </c>
      <c r="GE66" s="46" cm="1">
        <f t="array" ref="GE66">beneficio_muerte_individual_pensionado(GE$1,$E66,$B66, Hombres!$A$1:$DW$117, Mujeres!$A$1:$DW$117)</f>
        <v>0</v>
      </c>
      <c r="GF66" s="46" cm="1">
        <f t="array" ref="GF66">beneficio_muerte_individual_pensionado(GF$1,$E66,$B66, Hombres!$A$1:$DW$117, Mujeres!$A$1:$DW$117)</f>
        <v>0</v>
      </c>
      <c r="GG66" s="46" cm="1">
        <f t="array" ref="GG66">beneficio_muerte_individual_pensionado(GG$1,$E66,$B66, Hombres!$A$1:$DW$117, Mujeres!$A$1:$DW$117)</f>
        <v>0</v>
      </c>
      <c r="GH66" s="46" cm="1">
        <f t="array" ref="GH66">beneficio_muerte_individual_pensionado(GH$1,$E66,$B66, Hombres!$A$1:$DW$117, Mujeres!$A$1:$DW$117)</f>
        <v>0</v>
      </c>
      <c r="GI66" s="46" cm="1">
        <f t="array" ref="GI66">beneficio_muerte_individual_pensionado(GI$1,$E66,$B66, Hombres!$A$1:$DW$117, Mujeres!$A$1:$DW$117)</f>
        <v>0</v>
      </c>
      <c r="GJ66" s="46" cm="1">
        <f t="array" ref="GJ66">beneficio_muerte_individual_pensionado(GJ$1,$E66,$B66, Hombres!$A$1:$DW$117, Mujeres!$A$1:$DW$117)</f>
        <v>0</v>
      </c>
      <c r="GK66" s="46" cm="1">
        <f t="array" ref="GK66">beneficio_muerte_individual_pensionado(GK$1,$E66,$B66, Hombres!$A$1:$DW$117, Mujeres!$A$1:$DW$117)</f>
        <v>0</v>
      </c>
      <c r="GL66" s="46" cm="1">
        <f t="array" ref="GL66">beneficio_muerte_individual_pensionado(GL$1,$E66,$B66, Hombres!$A$1:$DW$117, Mujeres!$A$1:$DW$117)</f>
        <v>0</v>
      </c>
      <c r="GM66" s="46" cm="1">
        <f t="array" ref="GM66">beneficio_muerte_individual_pensionado(GM$1,$E66,$B66, Hombres!$A$1:$DW$117, Mujeres!$A$1:$DW$117)</f>
        <v>0</v>
      </c>
      <c r="GN66" s="46" cm="1">
        <f t="array" ref="GN66">beneficio_muerte_individual_pensionado(GN$1,$E66,$B66, Hombres!$A$1:$DW$117, Mujeres!$A$1:$DW$117)</f>
        <v>0</v>
      </c>
      <c r="GO66" s="46" cm="1">
        <f t="array" ref="GO66">beneficio_muerte_individual_pensionado(GO$1,$E66,$B66, Hombres!$A$1:$DW$117, Mujeres!$A$1:$DW$117)</f>
        <v>0</v>
      </c>
      <c r="GP66" s="46" cm="1">
        <f t="array" ref="GP66">beneficio_muerte_individual_pensionado(GP$1,$E66,$B66, Hombres!$A$1:$DW$117, Mujeres!$A$1:$DW$117)</f>
        <v>0</v>
      </c>
      <c r="GQ66" s="46" cm="1">
        <f t="array" ref="GQ66">beneficio_muerte_individual_pensionado(GQ$1,$E66,$B66, Hombres!$A$1:$DW$117, Mujeres!$A$1:$DW$117)</f>
        <v>0</v>
      </c>
      <c r="GR66" s="46" cm="1">
        <f t="array" ref="GR66">beneficio_muerte_individual_pensionado(GR$1,$E66,$B66, Hombres!$A$1:$DW$117, Mujeres!$A$1:$DW$117)</f>
        <v>0</v>
      </c>
      <c r="GS66" s="46" cm="1">
        <f t="array" ref="GS66">beneficio_muerte_individual_pensionado(GS$1,$E66,$B66, Hombres!$A$1:$DW$117, Mujeres!$A$1:$DW$117)</f>
        <v>0</v>
      </c>
      <c r="GT66" s="46" cm="1">
        <f t="array" ref="GT66">beneficio_muerte_individual_pensionado(GT$1,$E66,$B66, Hombres!$A$1:$DW$117, Mujeres!$A$1:$DW$117)</f>
        <v>0</v>
      </c>
    </row>
    <row r="67" spans="1:202" x14ac:dyDescent="0.2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6" cm="1">
        <f t="array" ref="H67">AnualidadPensionado(H$1,$E67,$B67, $D67, Hombres!$A$1:$DW$117, Mujeres!$A$1:$DW$117)</f>
        <v>0</v>
      </c>
      <c r="I67" s="46" cm="1">
        <f t="array" ref="I67">AnualidadPensionado(I$1,$E67,$B67, $D67, Hombres!$A$1:$DW$117, Mujeres!$A$1:$DW$117)</f>
        <v>2289169.4008062878</v>
      </c>
      <c r="J67" s="46" cm="1">
        <f t="array" ref="J67">AnualidadPensionado(J$1,$E67,$B67, $D67, Hombres!$A$1:$DW$117, Mujeres!$A$1:$DW$117)</f>
        <v>2336348.9578183037</v>
      </c>
      <c r="K67" s="46" cm="1">
        <f t="array" ref="K67">AnualidadPensionado(K$1,$E67,$B67, $D67, Hombres!$A$1:$DW$117, Mujeres!$A$1:$DW$117)</f>
        <v>2382920.0908174389</v>
      </c>
      <c r="L67" s="46" cm="1">
        <f t="array" ref="L67">AnualidadPensionado(L$1,$E67,$B67, $D67, Hombres!$A$1:$DW$117, Mujeres!$A$1:$DW$117)</f>
        <v>2428674.7015197915</v>
      </c>
      <c r="M67" s="46" cm="1">
        <f t="array" ref="M67">AnualidadPensionado(M$1,$E67,$B67, $D67, Hombres!$A$1:$DW$117, Mujeres!$A$1:$DW$117)</f>
        <v>2473348.3972930405</v>
      </c>
      <c r="N67" s="46" cm="1">
        <f t="array" ref="N67">AnualidadPensionado(N$1,$E67,$B67, $D67, Hombres!$A$1:$DW$117, Mujeres!$A$1:$DW$117)</f>
        <v>2516721.4700972894</v>
      </c>
      <c r="O67" s="46" cm="1">
        <f t="array" ref="O67">AnualidadPensionado(O$1,$E67,$B67, $D67, Hombres!$A$1:$DW$117, Mujeres!$A$1:$DW$117)</f>
        <v>2558739.8866787073</v>
      </c>
      <c r="P67" s="46" cm="1">
        <f t="array" ref="P67">AnualidadPensionado(P$1,$E67,$B67, $D67, Hombres!$A$1:$DW$117, Mujeres!$A$1:$DW$117)</f>
        <v>2599349.8470018962</v>
      </c>
      <c r="Q67" s="46" cm="1">
        <f t="array" ref="Q67">AnualidadPensionado(Q$1,$E67,$B67, $D67, Hombres!$A$1:$DW$117, Mujeres!$A$1:$DW$117)</f>
        <v>2638235.1615529507</v>
      </c>
      <c r="R67" s="46" cm="1">
        <f t="array" ref="R67">AnualidadPensionado(R$1,$E67,$B67, $D67, Hombres!$A$1:$DW$117, Mujeres!$A$1:$DW$117)</f>
        <v>2674749.7502828902</v>
      </c>
      <c r="S67" s="46" cm="1">
        <f t="array" ref="S67">AnualidadPensionado(S$1,$E67,$B67, $D67, Hombres!$A$1:$DW$117, Mujeres!$A$1:$DW$117)</f>
        <v>2707936.6997852763</v>
      </c>
      <c r="T67" s="46" cm="1">
        <f t="array" ref="T67">AnualidadPensionado(T$1,$E67,$B67, $D67, Hombres!$A$1:$DW$117, Mujeres!$A$1:$DW$117)</f>
        <v>2736683.6466980972</v>
      </c>
      <c r="U67" s="46" cm="1">
        <f t="array" ref="U67">AnualidadPensionado(U$1,$E67,$B67, $D67, Hombres!$A$1:$DW$117, Mujeres!$A$1:$DW$117)</f>
        <v>2759893.2718745722</v>
      </c>
      <c r="V67" s="46" cm="1">
        <f t="array" ref="V67">AnualidadPensionado(V$1,$E67,$B67, $D67, Hombres!$A$1:$DW$117, Mujeres!$A$1:$DW$117)</f>
        <v>2776726.0154937585</v>
      </c>
      <c r="W67" s="46" cm="1">
        <f t="array" ref="W67">AnualidadPensionado(W$1,$E67,$B67, $D67, Hombres!$A$1:$DW$117, Mujeres!$A$1:$DW$117)</f>
        <v>2786864.2808990362</v>
      </c>
      <c r="X67" s="46" cm="1">
        <f t="array" ref="X67">AnualidadPensionado(X$1,$E67,$B67, $D67, Hombres!$A$1:$DW$117, Mujeres!$A$1:$DW$117)</f>
        <v>2790281.6146993395</v>
      </c>
      <c r="Y67" s="46" cm="1">
        <f t="array" ref="Y67">AnualidadPensionado(Y$1,$E67,$B67, $D67, Hombres!$A$1:$DW$117, Mujeres!$A$1:$DW$117)</f>
        <v>2786906.4398331302</v>
      </c>
      <c r="Z67" s="46" cm="1">
        <f t="array" ref="Z67">AnualidadPensionado(Z$1,$E67,$B67, $D67, Hombres!$A$1:$DW$117, Mujeres!$A$1:$DW$117)</f>
        <v>2776487.088464655</v>
      </c>
      <c r="AA67" s="46" cm="1">
        <f t="array" ref="AA67">AnualidadPensionado(AA$1,$E67,$B67, $D67, Hombres!$A$1:$DW$117, Mujeres!$A$1:$DW$117)</f>
        <v>2758529.1281433003</v>
      </c>
      <c r="AB67" s="46" cm="1">
        <f t="array" ref="AB67">AnualidadPensionado(AB$1,$E67,$B67, $D67, Hombres!$A$1:$DW$117, Mujeres!$A$1:$DW$117)</f>
        <v>2727744.9802801735</v>
      </c>
      <c r="AC67" s="46" cm="1">
        <f t="array" ref="AC67">AnualidadPensionado(AC$1,$E67,$B67, $D67, Hombres!$A$1:$DW$117, Mujeres!$A$1:$DW$117)</f>
        <v>2687189.3316300148</v>
      </c>
      <c r="AD67" s="46" cm="1">
        <f t="array" ref="AD67">AnualidadPensionado(AD$1,$E67,$B67, $D67, Hombres!$A$1:$DW$117, Mujeres!$A$1:$DW$117)</f>
        <v>2636309.3632838125</v>
      </c>
      <c r="AE67" s="46" cm="1">
        <f t="array" ref="AE67">AnualidadPensionado(AE$1,$E67,$B67, $D67, Hombres!$A$1:$DW$117, Mujeres!$A$1:$DW$117)</f>
        <v>2574534.6241167244</v>
      </c>
      <c r="AF67" s="46" cm="1">
        <f t="array" ref="AF67">AnualidadPensionado(AF$1,$E67,$B67, $D67, Hombres!$A$1:$DW$117, Mujeres!$A$1:$DW$117)</f>
        <v>2501436.2152454215</v>
      </c>
      <c r="AG67" s="46" cm="1">
        <f t="array" ref="AG67">AnualidadPensionado(AG$1,$E67,$B67, $D67, Hombres!$A$1:$DW$117, Mujeres!$A$1:$DW$117)</f>
        <v>2416843.9935923722</v>
      </c>
      <c r="AH67" s="46" cm="1">
        <f t="array" ref="AH67">AnualidadPensionado(AH$1,$E67,$B67, $D67, Hombres!$A$1:$DW$117, Mujeres!$A$1:$DW$117)</f>
        <v>2320684.6953453738</v>
      </c>
      <c r="AI67" s="46" cm="1">
        <f t="array" ref="AI67">AnualidadPensionado(AI$1,$E67,$B67, $D67, Hombres!$A$1:$DW$117, Mujeres!$A$1:$DW$117)</f>
        <v>2212987.1351124742</v>
      </c>
      <c r="AJ67" s="46" cm="1">
        <f t="array" ref="AJ67">AnualidadPensionado(AJ$1,$E67,$B67, $D67, Hombres!$A$1:$DW$117, Mujeres!$A$1:$DW$117)</f>
        <v>2094037.6625013992</v>
      </c>
      <c r="AK67" s="46" cm="1">
        <f t="array" ref="AK67">AnualidadPensionado(AK$1,$E67,$B67, $D67, Hombres!$A$1:$DW$117, Mujeres!$A$1:$DW$117)</f>
        <v>1964592.7329640579</v>
      </c>
      <c r="AL67" s="46" cm="1">
        <f t="array" ref="AL67">AnualidadPensionado(AL$1,$E67,$B67, $D67, Hombres!$A$1:$DW$117, Mujeres!$A$1:$DW$117)</f>
        <v>1825871.2448401665</v>
      </c>
      <c r="AM67" s="46" cm="1">
        <f t="array" ref="AM67">AnualidadPensionado(AM$1,$E67,$B67, $D67, Hombres!$A$1:$DW$117, Mujeres!$A$1:$DW$117)</f>
        <v>1679366.9586827415</v>
      </c>
      <c r="AN67" s="46" cm="1">
        <f t="array" ref="AN67">AnualidadPensionado(AN$1,$E67,$B67, $D67, Hombres!$A$1:$DW$117, Mujeres!$A$1:$DW$117)</f>
        <v>1526812.0331800207</v>
      </c>
      <c r="AO67" s="46" cm="1">
        <f t="array" ref="AO67">AnualidadPensionado(AO$1,$E67,$B67, $D67, Hombres!$A$1:$DW$117, Mujeres!$A$1:$DW$117)</f>
        <v>1370283.0971158934</v>
      </c>
      <c r="AP67" s="46" cm="1">
        <f t="array" ref="AP67">AnualidadPensionado(AP$1,$E67,$B67, $D67, Hombres!$A$1:$DW$117, Mujeres!$A$1:$DW$117)</f>
        <v>1212302.3860097353</v>
      </c>
      <c r="AQ67" s="46" cm="1">
        <f t="array" ref="AQ67">AnualidadPensionado(AQ$1,$E67,$B67, $D67, Hombres!$A$1:$DW$117, Mujeres!$A$1:$DW$117)</f>
        <v>1055689.9081552175</v>
      </c>
      <c r="AR67" s="46" cm="1">
        <f t="array" ref="AR67">AnualidadPensionado(AR$1,$E67,$B67, $D67, Hombres!$A$1:$DW$117, Mujeres!$A$1:$DW$117)</f>
        <v>903300.35732232383</v>
      </c>
      <c r="AS67" s="46" cm="1">
        <f t="array" ref="AS67">AnualidadPensionado(AS$1,$E67,$B67, $D67, Hombres!$A$1:$DW$117, Mujeres!$A$1:$DW$117)</f>
        <v>757897.18457117886</v>
      </c>
      <c r="AT67" s="46" cm="1">
        <f t="array" ref="AT67">AnualidadPensionado(AT$1,$E67,$B67, $D67, Hombres!$A$1:$DW$117, Mujeres!$A$1:$DW$117)</f>
        <v>622108.46956042864</v>
      </c>
      <c r="AU67" s="46" cm="1">
        <f t="array" ref="AU67">AnualidadPensionado(AU$1,$E67,$B67, $D67, Hombres!$A$1:$DW$117, Mujeres!$A$1:$DW$117)</f>
        <v>498336.88397590118</v>
      </c>
      <c r="AV67" s="46" cm="1">
        <f t="array" ref="AV67">AnualidadPensionado(AV$1,$E67,$B67, $D67, Hombres!$A$1:$DW$117, Mujeres!$A$1:$DW$117)</f>
        <v>388513.23653578351</v>
      </c>
      <c r="AW67" s="46" cm="1">
        <f t="array" ref="AW67">AnualidadPensionado(AW$1,$E67,$B67, $D67, Hombres!$A$1:$DW$117, Mujeres!$A$1:$DW$117)</f>
        <v>293867.59769271035</v>
      </c>
      <c r="AX67" s="46" cm="1">
        <f t="array" ref="AX67">AnualidadPensionado(AX$1,$E67,$B67, $D67, Hombres!$A$1:$DW$117, Mujeres!$A$1:$DW$117)</f>
        <v>214863.08929017952</v>
      </c>
      <c r="AY67" s="46" cm="1">
        <f t="array" ref="AY67">AnualidadPensionado(AY$1,$E67,$B67, $D67, Hombres!$A$1:$DW$117, Mujeres!$A$1:$DW$117)</f>
        <v>151221.29048436874</v>
      </c>
      <c r="AZ67" s="46" cm="1">
        <f t="array" ref="AZ67">AnualidadPensionado(AZ$1,$E67,$B67, $D67, Hombres!$A$1:$DW$117, Mujeres!$A$1:$DW$117)</f>
        <v>101975.68194568076</v>
      </c>
      <c r="BA67" s="46" cm="1">
        <f t="array" ref="BA67">AnualidadPensionado(BA$1,$E67,$B67, $D67, Hombres!$A$1:$DW$117, Mujeres!$A$1:$DW$117)</f>
        <v>65546.999026776684</v>
      </c>
      <c r="BB67" s="46" cm="1">
        <f t="array" ref="BB67">AnualidadPensionado(BB$1,$E67,$B67, $D67, Hombres!$A$1:$DW$117, Mujeres!$A$1:$DW$117)</f>
        <v>39913.610086346998</v>
      </c>
      <c r="BC67" s="46" cm="1">
        <f t="array" ref="BC67">AnualidadPensionado(BC$1,$E67,$B67, $D67, Hombres!$A$1:$DW$117, Mujeres!$A$1:$DW$117)</f>
        <v>22857.619335601386</v>
      </c>
      <c r="BD67" s="46" cm="1">
        <f t="array" ref="BD67">AnualidadPensionado(BD$1,$E67,$B67, $D67, Hombres!$A$1:$DW$117, Mujeres!$A$1:$DW$117)</f>
        <v>12205.165851331978</v>
      </c>
      <c r="BE67" s="46" cm="1">
        <f t="array" ref="BE67">AnualidadPensionado(BE$1,$E67,$B67, $D67, Hombres!$A$1:$DW$117, Mujeres!$A$1:$DW$117)</f>
        <v>6015.8735828308836</v>
      </c>
      <c r="BF67" s="46" cm="1">
        <f t="array" ref="BF67">AnualidadPensionado(BF$1,$E67,$B67, $D67, Hombres!$A$1:$DW$117, Mujeres!$A$1:$DW$117)</f>
        <v>2704.5152162643312</v>
      </c>
      <c r="BG67" s="46" cm="1">
        <f t="array" ref="BG67">AnualidadPensionado(BG$1,$E67,$B67, $D67, Hombres!$A$1:$DW$117, Mujeres!$A$1:$DW$117)</f>
        <v>1092.5308010281005</v>
      </c>
      <c r="BH67" s="46" cm="1">
        <f t="array" ref="BH67">AnualidadPensionado(BH$1,$E67,$B67, $D67, Hombres!$A$1:$DW$117, Mujeres!$A$1:$DW$117)</f>
        <v>389.0790763546849</v>
      </c>
      <c r="BI67" s="46" cm="1">
        <f t="array" ref="BI67">AnualidadPensionado(BI$1,$E67,$B67, $D67, Hombres!$A$1:$DW$117, Mujeres!$A$1:$DW$117)</f>
        <v>119.13302621973536</v>
      </c>
      <c r="BJ67" s="46" cm="1">
        <f t="array" ref="BJ67">AnualidadPensionado(BJ$1,$E67,$B67, $D67, Hombres!$A$1:$DW$117, Mujeres!$A$1:$DW$117)</f>
        <v>30.309860270732933</v>
      </c>
      <c r="BK67" s="46" cm="1">
        <f t="array" ref="BK67">AnualidadPensionado(BK$1,$E67,$B67, $D67, Hombres!$A$1:$DW$117, Mujeres!$A$1:$DW$117)</f>
        <v>0</v>
      </c>
      <c r="BL67" s="46" cm="1">
        <f t="array" ref="BL67">AnualidadPensionado(BL$1,$E67,$B67, $D67, Hombres!$A$1:$DW$117, Mujeres!$A$1:$DW$117)</f>
        <v>0</v>
      </c>
      <c r="BM67" s="46" cm="1">
        <f t="array" ref="BM67">AnualidadPensionado(BM$1,$E67,$B67, $D67, Hombres!$A$1:$DW$117, Mujeres!$A$1:$DW$117)</f>
        <v>0</v>
      </c>
      <c r="BN67" s="46" cm="1">
        <f t="array" ref="BN67">AnualidadPensionado(BN$1,$E67,$B67, $D67, Hombres!$A$1:$DW$117, Mujeres!$A$1:$DW$117)</f>
        <v>0</v>
      </c>
      <c r="BO67" s="46" cm="1">
        <f t="array" ref="BO67">AnualidadPensionado(BO$1,$E67,$B67, $D67, Hombres!$A$1:$DW$117, Mujeres!$A$1:$DW$117)</f>
        <v>0</v>
      </c>
      <c r="BP67" s="46" cm="1">
        <f t="array" ref="BP67">AnualidadPensionado(BP$1,$E67,$B67, $D67, Hombres!$A$1:$DW$117, Mujeres!$A$1:$DW$117)</f>
        <v>0</v>
      </c>
      <c r="BQ67" s="46" cm="1">
        <f t="array" ref="BQ67">AnualidadPensionado(BQ$1,$E67,$B67, $D67, Hombres!$A$1:$DW$117, Mujeres!$A$1:$DW$117)</f>
        <v>0</v>
      </c>
      <c r="BR67" s="46" cm="1">
        <f t="array" ref="BR67">AnualidadPensionado(BR$1,$E67,$B67, $D67, Hombres!$A$1:$DW$117, Mujeres!$A$1:$DW$117)</f>
        <v>0</v>
      </c>
      <c r="BS67" s="46" cm="1">
        <f t="array" ref="BS67">AnualidadPensionado(BS$1,$E67,$B67, $D67, Hombres!$A$1:$DW$117, Mujeres!$A$1:$DW$117)</f>
        <v>0</v>
      </c>
      <c r="BT67" s="46" cm="1">
        <f t="array" ref="BT67">AnualidadPensionado(BT$1,$E67,$B67, $D67, Hombres!$A$1:$DW$117, Mujeres!$A$1:$DW$117)</f>
        <v>0</v>
      </c>
      <c r="BU67" s="46" cm="1">
        <f t="array" ref="BU67">AnualidadPensionado(BU$1,$E67,$B67, $D67, Hombres!$A$1:$DW$117, Mujeres!$A$1:$DW$117)</f>
        <v>0</v>
      </c>
      <c r="BV67" s="46" cm="1">
        <f t="array" ref="BV67">AnualidadPensionado(BV$1,$E67,$B67, $D67, Hombres!$A$1:$DW$117, Mujeres!$A$1:$DW$117)</f>
        <v>0</v>
      </c>
      <c r="BW67" s="46" cm="1">
        <f t="array" ref="BW67">AnualidadPensionado(BW$1,$E67,$B67, $D67, Hombres!$A$1:$DW$117, Mujeres!$A$1:$DW$117)</f>
        <v>0</v>
      </c>
      <c r="BX67" s="46" cm="1">
        <f t="array" ref="BX67">AnualidadPensionado(BX$1,$E67,$B67, $D67, Hombres!$A$1:$DW$117, Mujeres!$A$1:$DW$117)</f>
        <v>0</v>
      </c>
      <c r="BY67" s="46" cm="1">
        <f t="array" ref="BY67">AnualidadPensionado(BY$1,$E67,$B67, $D67, Hombres!$A$1:$DW$117, Mujeres!$A$1:$DW$117)</f>
        <v>0</v>
      </c>
      <c r="BZ67" s="46" cm="1">
        <f t="array" ref="BZ67">AnualidadPensionado(BZ$1,$E67,$B67, $D67, Hombres!$A$1:$DW$117, Mujeres!$A$1:$DW$117)</f>
        <v>0</v>
      </c>
      <c r="CA67" s="46" cm="1">
        <f t="array" ref="CA67">AnualidadPensionado(CA$1,$E67,$B67, $D67, Hombres!$A$1:$DW$117, Mujeres!$A$1:$DW$117)</f>
        <v>0</v>
      </c>
      <c r="CB67" s="46" cm="1">
        <f t="array" ref="CB67">AnualidadPensionado(CB$1,$E67,$B67, $D67, Hombres!$A$1:$DW$117, Mujeres!$A$1:$DW$117)</f>
        <v>0</v>
      </c>
      <c r="CC67" s="46" cm="1">
        <f t="array" ref="CC67">AnualidadPensionado(CC$1,$E67,$B67, $D67, Hombres!$A$1:$DW$117, Mujeres!$A$1:$DW$117)</f>
        <v>0</v>
      </c>
      <c r="CD67" s="46" cm="1">
        <f t="array" ref="CD67">AnualidadPensionado(CD$1,$E67,$B67, $D67, Hombres!$A$1:$DW$117, Mujeres!$A$1:$DW$117)</f>
        <v>0</v>
      </c>
      <c r="CE67" s="46" cm="1">
        <f t="array" ref="CE67">AnualidadPensionado(CE$1,$E67,$B67, $D67, Hombres!$A$1:$DW$117, Mujeres!$A$1:$DW$117)</f>
        <v>0</v>
      </c>
      <c r="CF67" s="46" cm="1">
        <f t="array" ref="CF67">AnualidadPensionado(CF$1,$E67,$B67, $D67, Hombres!$A$1:$DW$117, Mujeres!$A$1:$DW$117)</f>
        <v>0</v>
      </c>
      <c r="CG67" s="46" cm="1">
        <f t="array" ref="CG67">AnualidadPensionado(CG$1,$E67,$B67, $D67, Hombres!$A$1:$DW$117, Mujeres!$A$1:$DW$117)</f>
        <v>0</v>
      </c>
      <c r="CH67" s="46" cm="1">
        <f t="array" ref="CH67">AnualidadPensionado(CH$1,$E67,$B67, $D67, Hombres!$A$1:$DW$117, Mujeres!$A$1:$DW$117)</f>
        <v>0</v>
      </c>
      <c r="CI67" s="46" cm="1">
        <f t="array" ref="CI67">AnualidadPensionado(CI$1,$E67,$B67, $D67, Hombres!$A$1:$DW$117, Mujeres!$A$1:$DW$117)</f>
        <v>0</v>
      </c>
      <c r="CJ67" s="46" cm="1">
        <f t="array" ref="CJ67">AnualidadPensionado(CJ$1,$E67,$B67, $D67, Hombres!$A$1:$DW$117, Mujeres!$A$1:$DW$117)</f>
        <v>0</v>
      </c>
      <c r="CK67" s="46" cm="1">
        <f t="array" ref="CK67">AnualidadPensionado(CK$1,$E67,$B67, $D67, Hombres!$A$1:$DW$117, Mujeres!$A$1:$DW$117)</f>
        <v>0</v>
      </c>
      <c r="CL67" s="46" cm="1">
        <f t="array" ref="CL67">AnualidadPensionado(CL$1,$E67,$B67, $D67, Hombres!$A$1:$DW$117, Mujeres!$A$1:$DW$117)</f>
        <v>0</v>
      </c>
      <c r="CM67" s="46" cm="1">
        <f t="array" ref="CM67">AnualidadPensionado(CM$1,$E67,$B67, $D67, Hombres!$A$1:$DW$117, Mujeres!$A$1:$DW$117)</f>
        <v>0</v>
      </c>
      <c r="CN67" s="46" cm="1">
        <f t="array" ref="CN67">AnualidadPensionado(CN$1,$E67,$B67, $D67, Hombres!$A$1:$DW$117, Mujeres!$A$1:$DW$117)</f>
        <v>0</v>
      </c>
      <c r="CO67" s="46" cm="1">
        <f t="array" ref="CO67">AnualidadPensionado(CO$1,$E67,$B67, $D67, Hombres!$A$1:$DW$117, Mujeres!$A$1:$DW$117)</f>
        <v>0</v>
      </c>
      <c r="CP67" s="46" cm="1">
        <f t="array" ref="CP67">AnualidadPensionado(CP$1,$E67,$B67, $D67, Hombres!$A$1:$DW$117, Mujeres!$A$1:$DW$117)</f>
        <v>0</v>
      </c>
      <c r="CQ67" s="46" cm="1">
        <f t="array" ref="CQ67">AnualidadPensionado(CQ$1,$E67,$B67, $D67, Hombres!$A$1:$DW$117, Mujeres!$A$1:$DW$117)</f>
        <v>0</v>
      </c>
      <c r="CR67" s="46" cm="1">
        <f t="array" ref="CR67">AnualidadPensionado(CR$1,$E67,$B67, $D67, Hombres!$A$1:$DW$117, Mujeres!$A$1:$DW$117)</f>
        <v>0</v>
      </c>
      <c r="CS67" s="46" cm="1">
        <f t="array" ref="CS67">AnualidadPensionado(CS$1,$E67,$B67, $D67, Hombres!$A$1:$DW$117, Mujeres!$A$1:$DW$117)</f>
        <v>0</v>
      </c>
      <c r="CT67" s="46" cm="1">
        <f t="array" ref="CT67">AnualidadPensionado(CT$1,$E67,$B67, $D67, Hombres!$A$1:$DW$117, Mujeres!$A$1:$DW$117)</f>
        <v>0</v>
      </c>
      <c r="CU67" s="46" cm="1">
        <f t="array" ref="CU67">AnualidadPensionado(CU$1,$E67,$B67, $D67, Hombres!$A$1:$DW$117, Mujeres!$A$1:$DW$117)</f>
        <v>0</v>
      </c>
      <c r="CV67" s="46" cm="1">
        <f t="array" ref="CV67">AnualidadPensionado(CV$1,$E67,$B67, $D67, Hombres!$A$1:$DW$117, Mujeres!$A$1:$DW$117)</f>
        <v>0</v>
      </c>
      <c r="CW67" s="46" cm="1">
        <f t="array" ref="CW67">AnualidadPensionado(CW$1,$E67,$B67, $D67, Hombres!$A$1:$DW$117, Mujeres!$A$1:$DW$117)</f>
        <v>0</v>
      </c>
      <c r="CX67" s="46" cm="1">
        <f t="array" ref="CX67">AnualidadPensionado(CX$1,$E67,$B67, $D67, Hombres!$A$1:$DW$117, Mujeres!$A$1:$DW$117)</f>
        <v>0</v>
      </c>
      <c r="CY67" s="46" cm="1">
        <f t="array" ref="CY67">AnualidadPensionado(CY$1,$E67,$B67, $D67, Hombres!$A$1:$DW$117, Mujeres!$A$1:$DW$117)</f>
        <v>0</v>
      </c>
      <c r="DB67" s="21"/>
      <c r="DC67" s="46" cm="1">
        <f t="array" ref="DC67">beneficio_muerte_individual_pensionado(DC$1,$E67,$B67, Hombres!$A$1:$DW$117, Mujeres!$A$1:$DW$117)</f>
        <v>0</v>
      </c>
      <c r="DD67" s="46" cm="1">
        <f t="array" ref="DD67">beneficio_muerte_individual_pensionado(DD$1,$E67,$B67, Hombres!$A$1:$DW$117, Mujeres!$A$1:$DW$117)</f>
        <v>25452.600000000002</v>
      </c>
      <c r="DE67" s="46" cm="1">
        <f t="array" ref="DE67">beneficio_muerte_individual_pensionado(DE$1,$E67,$B67, Hombres!$A$1:$DW$117, Mujeres!$A$1:$DW$117)</f>
        <v>27117.75882684</v>
      </c>
      <c r="DF67" s="46" cm="1">
        <f t="array" ref="DF67">beneficio_muerte_individual_pensionado(DF$1,$E67,$B67, Hombres!$A$1:$DW$117, Mujeres!$A$1:$DW$117)</f>
        <v>28806.703598005875</v>
      </c>
      <c r="DG67" s="46" cm="1">
        <f t="array" ref="DG67">beneficio_muerte_individual_pensionado(DG$1,$E67,$B67, Hombres!$A$1:$DW$117, Mujeres!$A$1:$DW$117)</f>
        <v>30600.010326712942</v>
      </c>
      <c r="DH67" s="46" cm="1">
        <f t="array" ref="DH67">beneficio_muerte_individual_pensionado(DH$1,$E67,$B67, Hombres!$A$1:$DW$117, Mujeres!$A$1:$DW$117)</f>
        <v>32541.375937357261</v>
      </c>
      <c r="DI67" s="46" cm="1">
        <f t="array" ref="DI67">beneficio_muerte_individual_pensionado(DI$1,$E67,$B67, Hombres!$A$1:$DW$117, Mujeres!$A$1:$DW$117)</f>
        <v>34553.611156105166</v>
      </c>
      <c r="DJ67" s="46" cm="1">
        <f t="array" ref="DJ67">beneficio_muerte_individual_pensionado(DJ$1,$E67,$B67, Hombres!$A$1:$DW$117, Mujeres!$A$1:$DW$117)</f>
        <v>36437.362017393825</v>
      </c>
      <c r="DK67" s="46" cm="1">
        <f t="array" ref="DK67">beneficio_muerte_individual_pensionado(DK$1,$E67,$B67, Hombres!$A$1:$DW$117, Mujeres!$A$1:$DW$117)</f>
        <v>38195.971056544506</v>
      </c>
      <c r="DL67" s="46" cm="1">
        <f t="array" ref="DL67">beneficio_muerte_individual_pensionado(DL$1,$E67,$B67, Hombres!$A$1:$DW$117, Mujeres!$A$1:$DW$117)</f>
        <v>40102.217740979475</v>
      </c>
      <c r="DM67" s="46" cm="1">
        <f t="array" ref="DM67">beneficio_muerte_individual_pensionado(DM$1,$E67,$B67, Hombres!$A$1:$DW$117, Mujeres!$A$1:$DW$117)</f>
        <v>42456.911157878341</v>
      </c>
      <c r="DN67" s="46" cm="1">
        <f t="array" ref="DN67">beneficio_muerte_individual_pensionado(DN$1,$E67,$B67, Hombres!$A$1:$DW$117, Mujeres!$A$1:$DW$117)</f>
        <v>45496.868340899498</v>
      </c>
      <c r="DO67" s="46" cm="1">
        <f t="array" ref="DO67">beneficio_muerte_individual_pensionado(DO$1,$E67,$B67, Hombres!$A$1:$DW$117, Mujeres!$A$1:$DW$117)</f>
        <v>49274.203341769004</v>
      </c>
      <c r="DP67" s="46" cm="1">
        <f t="array" ref="DP67">beneficio_muerte_individual_pensionado(DP$1,$E67,$B67, Hombres!$A$1:$DW$117, Mujeres!$A$1:$DW$117)</f>
        <v>53671.575069909792</v>
      </c>
      <c r="DQ67" s="46" cm="1">
        <f t="array" ref="DQ67">beneficio_muerte_individual_pensionado(DQ$1,$E67,$B67, Hombres!$A$1:$DW$117, Mujeres!$A$1:$DW$117)</f>
        <v>58366.867094757683</v>
      </c>
      <c r="DR67" s="46" cm="1">
        <f t="array" ref="DR67">beneficio_muerte_individual_pensionado(DR$1,$E67,$B67, Hombres!$A$1:$DW$117, Mujeres!$A$1:$DW$117)</f>
        <v>62851.605864035439</v>
      </c>
      <c r="DS67" s="46" cm="1">
        <f t="array" ref="DS67">beneficio_muerte_individual_pensionado(DS$1,$E67,$B67, Hombres!$A$1:$DW$117, Mujeres!$A$1:$DW$117)</f>
        <v>66880.143055933033</v>
      </c>
      <c r="DT67" s="46" cm="1">
        <f t="array" ref="DT67">beneficio_muerte_individual_pensionado(DT$1,$E67,$B67, Hombres!$A$1:$DW$117, Mujeres!$A$1:$DW$117)</f>
        <v>70515.381043600049</v>
      </c>
      <c r="DU67" s="46" cm="1">
        <f t="array" ref="DU67">beneficio_muerte_individual_pensionado(DU$1,$E67,$B67, Hombres!$A$1:$DW$117, Mujeres!$A$1:$DW$117)</f>
        <v>73919.771898665582</v>
      </c>
      <c r="DV67" s="46" cm="1">
        <f t="array" ref="DV67">beneficio_muerte_individual_pensionado(DV$1,$E67,$B67, Hombres!$A$1:$DW$117, Mujeres!$A$1:$DW$117)</f>
        <v>77282.112538186571</v>
      </c>
      <c r="DW67" s="46" cm="1">
        <f t="array" ref="DW67">beneficio_muerte_individual_pensionado(DW$1,$E67,$B67, Hombres!$A$1:$DW$117, Mujeres!$A$1:$DW$117)</f>
        <v>84136.543300939607</v>
      </c>
      <c r="DX67" s="46" cm="1">
        <f t="array" ref="DX67">beneficio_muerte_individual_pensionado(DX$1,$E67,$B67, Hombres!$A$1:$DW$117, Mujeres!$A$1:$DW$117)</f>
        <v>88051.609453361307</v>
      </c>
      <c r="DY67" s="46" cm="1">
        <f t="array" ref="DY67">beneficio_muerte_individual_pensionado(DY$1,$E67,$B67, Hombres!$A$1:$DW$117, Mujeres!$A$1:$DW$117)</f>
        <v>91848.617465230564</v>
      </c>
      <c r="DZ67" s="46" cm="1">
        <f t="array" ref="DZ67">beneficio_muerte_individual_pensionado(DZ$1,$E67,$B67, Hombres!$A$1:$DW$117, Mujeres!$A$1:$DW$117)</f>
        <v>95526.550762889863</v>
      </c>
      <c r="EA67" s="46" cm="1">
        <f t="array" ref="EA67">beneficio_muerte_individual_pensionado(EA$1,$E67,$B67, Hombres!$A$1:$DW$117, Mujeres!$A$1:$DW$117)</f>
        <v>98979.510043909933</v>
      </c>
      <c r="EB67" s="46" cm="1">
        <f t="array" ref="EB67">beneficio_muerte_individual_pensionado(EB$1,$E67,$B67, Hombres!$A$1:$DW$117, Mujeres!$A$1:$DW$117)</f>
        <v>102041.89699319095</v>
      </c>
      <c r="EC67" s="46" cm="1">
        <f t="array" ref="EC67">beneficio_muerte_individual_pensionado(EC$1,$E67,$B67, Hombres!$A$1:$DW$117, Mujeres!$A$1:$DW$117)</f>
        <v>104673.40004973333</v>
      </c>
      <c r="ED67" s="46" cm="1">
        <f t="array" ref="ED67">beneficio_muerte_individual_pensionado(ED$1,$E67,$B67, Hombres!$A$1:$DW$117, Mujeres!$A$1:$DW$117)</f>
        <v>106838.60068736646</v>
      </c>
      <c r="EE67" s="46" cm="1">
        <f t="array" ref="EE67">beneficio_muerte_individual_pensionado(EE$1,$E67,$B67, Hombres!$A$1:$DW$117, Mujeres!$A$1:$DW$117)</f>
        <v>108418.87917825479</v>
      </c>
      <c r="EF67" s="46" cm="1">
        <f t="array" ref="EF67">beneficio_muerte_individual_pensionado(EF$1,$E67,$B67, Hombres!$A$1:$DW$117, Mujeres!$A$1:$DW$117)</f>
        <v>109195.13646012124</v>
      </c>
      <c r="EG67" s="46" cm="1">
        <f t="array" ref="EG67">beneficio_muerte_individual_pensionado(EG$1,$E67,$B67, Hombres!$A$1:$DW$117, Mujeres!$A$1:$DW$117)</f>
        <v>108988.48926357355</v>
      </c>
      <c r="EH67" s="46" cm="1">
        <f t="array" ref="EH67">beneficio_muerte_individual_pensionado(EH$1,$E67,$B67, Hombres!$A$1:$DW$117, Mujeres!$A$1:$DW$117)</f>
        <v>107752.59999539913</v>
      </c>
      <c r="EI67" s="46" cm="1">
        <f t="array" ref="EI67">beneficio_muerte_individual_pensionado(EI$1,$E67,$B67, Hombres!$A$1:$DW$117, Mujeres!$A$1:$DW$117)</f>
        <v>105474.61556965092</v>
      </c>
      <c r="EJ67" s="46" cm="1">
        <f t="array" ref="EJ67">beneficio_muerte_individual_pensionado(EJ$1,$E67,$B67, Hombres!$A$1:$DW$117, Mujeres!$A$1:$DW$117)</f>
        <v>102098.44548660233</v>
      </c>
      <c r="EK67" s="46" cm="1">
        <f t="array" ref="EK67">beneficio_muerte_individual_pensionado(EK$1,$E67,$B67, Hombres!$A$1:$DW$117, Mujeres!$A$1:$DW$117)</f>
        <v>97535.397167459698</v>
      </c>
      <c r="EL67" s="46" cm="1">
        <f t="array" ref="EL67">beneficio_muerte_individual_pensionado(EL$1,$E67,$B67, Hombres!$A$1:$DW$117, Mujeres!$A$1:$DW$117)</f>
        <v>91789.522544340522</v>
      </c>
      <c r="EM67" s="46" cm="1">
        <f t="array" ref="EM67">beneficio_muerte_individual_pensionado(EM$1,$E67,$B67, Hombres!$A$1:$DW$117, Mujeres!$A$1:$DW$117)</f>
        <v>84996.315546023048</v>
      </c>
      <c r="EN67" s="46" cm="1">
        <f t="array" ref="EN67">beneficio_muerte_individual_pensionado(EN$1,$E67,$B67, Hombres!$A$1:$DW$117, Mujeres!$A$1:$DW$117)</f>
        <v>77338.807085178414</v>
      </c>
      <c r="EO67" s="46" cm="1">
        <f t="array" ref="EO67">beneficio_muerte_individual_pensionado(EO$1,$E67,$B67, Hombres!$A$1:$DW$117, Mujeres!$A$1:$DW$117)</f>
        <v>69002.549452622727</v>
      </c>
      <c r="EP67" s="46" cm="1">
        <f t="array" ref="EP67">beneficio_muerte_individual_pensionado(EP$1,$E67,$B67, Hombres!$A$1:$DW$117, Mujeres!$A$1:$DW$117)</f>
        <v>60192.814983470198</v>
      </c>
      <c r="EQ67" s="46" cm="1">
        <f t="array" ref="EQ67">beneficio_muerte_individual_pensionado(EQ$1,$E67,$B67, Hombres!$A$1:$DW$117, Mujeres!$A$1:$DW$117)</f>
        <v>51193.454898229757</v>
      </c>
      <c r="ER67" s="46" cm="1">
        <f t="array" ref="ER67">beneficio_muerte_individual_pensionado(ER$1,$E67,$B67, Hombres!$A$1:$DW$117, Mujeres!$A$1:$DW$117)</f>
        <v>42343.959975708734</v>
      </c>
      <c r="ES67" s="46" cm="1">
        <f t="array" ref="ES67">beneficio_muerte_individual_pensionado(ES$1,$E67,$B67, Hombres!$A$1:$DW$117, Mujeres!$A$1:$DW$117)</f>
        <v>33963.530910568908</v>
      </c>
      <c r="ET67" s="46" cm="1">
        <f t="array" ref="ET67">beneficio_muerte_individual_pensionado(ET$1,$E67,$B67, Hombres!$A$1:$DW$117, Mujeres!$A$1:$DW$117)</f>
        <v>26316.084959371674</v>
      </c>
      <c r="EU67" s="46" cm="1">
        <f t="array" ref="EU67">beneficio_muerte_individual_pensionado(EU$1,$E67,$B67, Hombres!$A$1:$DW$117, Mujeres!$A$1:$DW$117)</f>
        <v>19605.64995860443</v>
      </c>
      <c r="EV67" s="46" cm="1">
        <f t="array" ref="EV67">beneficio_muerte_individual_pensionado(EV$1,$E67,$B67, Hombres!$A$1:$DW$117, Mujeres!$A$1:$DW$117)</f>
        <v>13975.575477220142</v>
      </c>
      <c r="EW67" s="46" cm="1">
        <f t="array" ref="EW67">beneficio_muerte_individual_pensionado(EW$1,$E67,$B67, Hombres!$A$1:$DW$117, Mujeres!$A$1:$DW$117)</f>
        <v>9483.6117905407482</v>
      </c>
      <c r="EX67" s="46" cm="1">
        <f t="array" ref="EX67">beneficio_muerte_individual_pensionado(EX$1,$E67,$B67, Hombres!$A$1:$DW$117, Mujeres!$A$1:$DW$117)</f>
        <v>6089.3981892684596</v>
      </c>
      <c r="EY67" s="46" cm="1">
        <f t="array" ref="EY67">beneficio_muerte_individual_pensionado(EY$1,$E67,$B67, Hombres!$A$1:$DW$117, Mujeres!$A$1:$DW$117)</f>
        <v>3672.2887914638177</v>
      </c>
      <c r="EZ67" s="46" cm="1">
        <f t="array" ref="EZ67">beneficio_muerte_individual_pensionado(EZ$1,$E67,$B67, Hombres!$A$1:$DW$117, Mujeres!$A$1:$DW$117)</f>
        <v>2061.3821099962151</v>
      </c>
      <c r="FA67" s="46" cm="1">
        <f t="array" ref="FA67">beneficio_muerte_individual_pensionado(FA$1,$E67,$B67, Hombres!$A$1:$DW$117, Mujeres!$A$1:$DW$117)</f>
        <v>1066.0378188416312</v>
      </c>
      <c r="FB67" s="46" cm="1">
        <f t="array" ref="FB67">beneficio_muerte_individual_pensionado(FB$1,$E67,$B67, Hombres!$A$1:$DW$117, Mujeres!$A$1:$DW$117)</f>
        <v>501.84480582186461</v>
      </c>
      <c r="FC67" s="46" cm="1">
        <f t="array" ref="FC67">beneficio_muerte_individual_pensionado(FC$1,$E67,$B67, Hombres!$A$1:$DW$117, Mujeres!$A$1:$DW$117)</f>
        <v>211.86373533470069</v>
      </c>
      <c r="FD67" s="46" cm="1">
        <f t="array" ref="FD67">beneficio_muerte_individual_pensionado(FD$1,$E67,$B67, Hombres!$A$1:$DW$117, Mujeres!$A$1:$DW$117)</f>
        <v>78.680722354793872</v>
      </c>
      <c r="FE67" s="46" cm="1">
        <f t="array" ref="FE67">beneficio_muerte_individual_pensionado(FE$1,$E67,$B67, Hombres!$A$1:$DW$117, Mujeres!$A$1:$DW$117)</f>
        <v>25.062746398553521</v>
      </c>
      <c r="FF67" s="46" cm="1">
        <f t="array" ref="FF67">beneficio_muerte_individual_pensionado(FF$1,$E67,$B67, Hombres!$A$1:$DW$117, Mujeres!$A$1:$DW$117)</f>
        <v>8.2215553830817196</v>
      </c>
      <c r="FG67" s="46" cm="1">
        <f t="array" ref="FG67">beneficio_muerte_individual_pensionado(FG$1,$E67,$B67, Hombres!$A$1:$DW$117, Mujeres!$A$1:$DW$117)</f>
        <v>0</v>
      </c>
      <c r="FH67" s="46" cm="1">
        <f t="array" ref="FH67">beneficio_muerte_individual_pensionado(FH$1,$E67,$B67, Hombres!$A$1:$DW$117, Mujeres!$A$1:$DW$117)</f>
        <v>0</v>
      </c>
      <c r="FI67" s="46" cm="1">
        <f t="array" ref="FI67">beneficio_muerte_individual_pensionado(FI$1,$E67,$B67, Hombres!$A$1:$DW$117, Mujeres!$A$1:$DW$117)</f>
        <v>0</v>
      </c>
      <c r="FJ67" s="46" cm="1">
        <f t="array" ref="FJ67">beneficio_muerte_individual_pensionado(FJ$1,$E67,$B67, Hombres!$A$1:$DW$117, Mujeres!$A$1:$DW$117)</f>
        <v>0</v>
      </c>
      <c r="FK67" s="46" cm="1">
        <f t="array" ref="FK67">beneficio_muerte_individual_pensionado(FK$1,$E67,$B67, Hombres!$A$1:$DW$117, Mujeres!$A$1:$DW$117)</f>
        <v>0</v>
      </c>
      <c r="FL67" s="46" cm="1">
        <f t="array" ref="FL67">beneficio_muerte_individual_pensionado(FL$1,$E67,$B67, Hombres!$A$1:$DW$117, Mujeres!$A$1:$DW$117)</f>
        <v>0</v>
      </c>
      <c r="FM67" s="46" cm="1">
        <f t="array" ref="FM67">beneficio_muerte_individual_pensionado(FM$1,$E67,$B67, Hombres!$A$1:$DW$117, Mujeres!$A$1:$DW$117)</f>
        <v>0</v>
      </c>
      <c r="FN67" s="46" cm="1">
        <f t="array" ref="FN67">beneficio_muerte_individual_pensionado(FN$1,$E67,$B67, Hombres!$A$1:$DW$117, Mujeres!$A$1:$DW$117)</f>
        <v>0</v>
      </c>
      <c r="FO67" s="46" cm="1">
        <f t="array" ref="FO67">beneficio_muerte_individual_pensionado(FO$1,$E67,$B67, Hombres!$A$1:$DW$117, Mujeres!$A$1:$DW$117)</f>
        <v>0</v>
      </c>
      <c r="FP67" s="46" cm="1">
        <f t="array" ref="FP67">beneficio_muerte_individual_pensionado(FP$1,$E67,$B67, Hombres!$A$1:$DW$117, Mujeres!$A$1:$DW$117)</f>
        <v>0</v>
      </c>
      <c r="FQ67" s="46" cm="1">
        <f t="array" ref="FQ67">beneficio_muerte_individual_pensionado(FQ$1,$E67,$B67, Hombres!$A$1:$DW$117, Mujeres!$A$1:$DW$117)</f>
        <v>0</v>
      </c>
      <c r="FR67" s="46" cm="1">
        <f t="array" ref="FR67">beneficio_muerte_individual_pensionado(FR$1,$E67,$B67, Hombres!$A$1:$DW$117, Mujeres!$A$1:$DW$117)</f>
        <v>0</v>
      </c>
      <c r="FS67" s="46" cm="1">
        <f t="array" ref="FS67">beneficio_muerte_individual_pensionado(FS$1,$E67,$B67, Hombres!$A$1:$DW$117, Mujeres!$A$1:$DW$117)</f>
        <v>0</v>
      </c>
      <c r="FT67" s="46" cm="1">
        <f t="array" ref="FT67">beneficio_muerte_individual_pensionado(FT$1,$E67,$B67, Hombres!$A$1:$DW$117, Mujeres!$A$1:$DW$117)</f>
        <v>0</v>
      </c>
      <c r="FU67" s="46" cm="1">
        <f t="array" ref="FU67">beneficio_muerte_individual_pensionado(FU$1,$E67,$B67, Hombres!$A$1:$DW$117, Mujeres!$A$1:$DW$117)</f>
        <v>0</v>
      </c>
      <c r="FV67" s="46" cm="1">
        <f t="array" ref="FV67">beneficio_muerte_individual_pensionado(FV$1,$E67,$B67, Hombres!$A$1:$DW$117, Mujeres!$A$1:$DW$117)</f>
        <v>0</v>
      </c>
      <c r="FW67" s="46" cm="1">
        <f t="array" ref="FW67">beneficio_muerte_individual_pensionado(FW$1,$E67,$B67, Hombres!$A$1:$DW$117, Mujeres!$A$1:$DW$117)</f>
        <v>0</v>
      </c>
      <c r="FX67" s="46" cm="1">
        <f t="array" ref="FX67">beneficio_muerte_individual_pensionado(FX$1,$E67,$B67, Hombres!$A$1:$DW$117, Mujeres!$A$1:$DW$117)</f>
        <v>0</v>
      </c>
      <c r="FY67" s="46" cm="1">
        <f t="array" ref="FY67">beneficio_muerte_individual_pensionado(FY$1,$E67,$B67, Hombres!$A$1:$DW$117, Mujeres!$A$1:$DW$117)</f>
        <v>0</v>
      </c>
      <c r="FZ67" s="46" cm="1">
        <f t="array" ref="FZ67">beneficio_muerte_individual_pensionado(FZ$1,$E67,$B67, Hombres!$A$1:$DW$117, Mujeres!$A$1:$DW$117)</f>
        <v>0</v>
      </c>
      <c r="GA67" s="46" cm="1">
        <f t="array" ref="GA67">beneficio_muerte_individual_pensionado(GA$1,$E67,$B67, Hombres!$A$1:$DW$117, Mujeres!$A$1:$DW$117)</f>
        <v>0</v>
      </c>
      <c r="GB67" s="46" cm="1">
        <f t="array" ref="GB67">beneficio_muerte_individual_pensionado(GB$1,$E67,$B67, Hombres!$A$1:$DW$117, Mujeres!$A$1:$DW$117)</f>
        <v>0</v>
      </c>
      <c r="GC67" s="46" cm="1">
        <f t="array" ref="GC67">beneficio_muerte_individual_pensionado(GC$1,$E67,$B67, Hombres!$A$1:$DW$117, Mujeres!$A$1:$DW$117)</f>
        <v>0</v>
      </c>
      <c r="GD67" s="46" cm="1">
        <f t="array" ref="GD67">beneficio_muerte_individual_pensionado(GD$1,$E67,$B67, Hombres!$A$1:$DW$117, Mujeres!$A$1:$DW$117)</f>
        <v>0</v>
      </c>
      <c r="GE67" s="46" cm="1">
        <f t="array" ref="GE67">beneficio_muerte_individual_pensionado(GE$1,$E67,$B67, Hombres!$A$1:$DW$117, Mujeres!$A$1:$DW$117)</f>
        <v>0</v>
      </c>
      <c r="GF67" s="46" cm="1">
        <f t="array" ref="GF67">beneficio_muerte_individual_pensionado(GF$1,$E67,$B67, Hombres!$A$1:$DW$117, Mujeres!$A$1:$DW$117)</f>
        <v>0</v>
      </c>
      <c r="GG67" s="46" cm="1">
        <f t="array" ref="GG67">beneficio_muerte_individual_pensionado(GG$1,$E67,$B67, Hombres!$A$1:$DW$117, Mujeres!$A$1:$DW$117)</f>
        <v>0</v>
      </c>
      <c r="GH67" s="46" cm="1">
        <f t="array" ref="GH67">beneficio_muerte_individual_pensionado(GH$1,$E67,$B67, Hombres!$A$1:$DW$117, Mujeres!$A$1:$DW$117)</f>
        <v>0</v>
      </c>
      <c r="GI67" s="46" cm="1">
        <f t="array" ref="GI67">beneficio_muerte_individual_pensionado(GI$1,$E67,$B67, Hombres!$A$1:$DW$117, Mujeres!$A$1:$DW$117)</f>
        <v>0</v>
      </c>
      <c r="GJ67" s="46" cm="1">
        <f t="array" ref="GJ67">beneficio_muerte_individual_pensionado(GJ$1,$E67,$B67, Hombres!$A$1:$DW$117, Mujeres!$A$1:$DW$117)</f>
        <v>0</v>
      </c>
      <c r="GK67" s="46" cm="1">
        <f t="array" ref="GK67">beneficio_muerte_individual_pensionado(GK$1,$E67,$B67, Hombres!$A$1:$DW$117, Mujeres!$A$1:$DW$117)</f>
        <v>0</v>
      </c>
      <c r="GL67" s="46" cm="1">
        <f t="array" ref="GL67">beneficio_muerte_individual_pensionado(GL$1,$E67,$B67, Hombres!$A$1:$DW$117, Mujeres!$A$1:$DW$117)</f>
        <v>0</v>
      </c>
      <c r="GM67" s="46" cm="1">
        <f t="array" ref="GM67">beneficio_muerte_individual_pensionado(GM$1,$E67,$B67, Hombres!$A$1:$DW$117, Mujeres!$A$1:$DW$117)</f>
        <v>0</v>
      </c>
      <c r="GN67" s="46" cm="1">
        <f t="array" ref="GN67">beneficio_muerte_individual_pensionado(GN$1,$E67,$B67, Hombres!$A$1:$DW$117, Mujeres!$A$1:$DW$117)</f>
        <v>0</v>
      </c>
      <c r="GO67" s="46" cm="1">
        <f t="array" ref="GO67">beneficio_muerte_individual_pensionado(GO$1,$E67,$B67, Hombres!$A$1:$DW$117, Mujeres!$A$1:$DW$117)</f>
        <v>0</v>
      </c>
      <c r="GP67" s="46" cm="1">
        <f t="array" ref="GP67">beneficio_muerte_individual_pensionado(GP$1,$E67,$B67, Hombres!$A$1:$DW$117, Mujeres!$A$1:$DW$117)</f>
        <v>0</v>
      </c>
      <c r="GQ67" s="46" cm="1">
        <f t="array" ref="GQ67">beneficio_muerte_individual_pensionado(GQ$1,$E67,$B67, Hombres!$A$1:$DW$117, Mujeres!$A$1:$DW$117)</f>
        <v>0</v>
      </c>
      <c r="GR67" s="46" cm="1">
        <f t="array" ref="GR67">beneficio_muerte_individual_pensionado(GR$1,$E67,$B67, Hombres!$A$1:$DW$117, Mujeres!$A$1:$DW$117)</f>
        <v>0</v>
      </c>
      <c r="GS67" s="46" cm="1">
        <f t="array" ref="GS67">beneficio_muerte_individual_pensionado(GS$1,$E67,$B67, Hombres!$A$1:$DW$117, Mujeres!$A$1:$DW$117)</f>
        <v>0</v>
      </c>
      <c r="GT67" s="46" cm="1">
        <f t="array" ref="GT67">beneficio_muerte_individual_pensionado(GT$1,$E67,$B67, Hombres!$A$1:$DW$117, Mujeres!$A$1:$DW$117)</f>
        <v>0</v>
      </c>
    </row>
    <row r="68" spans="1:202" x14ac:dyDescent="0.2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6" cm="1">
        <f t="array" ref="H68">AnualidadPensionado(H$1,$E68,$B68, $D68, Hombres!$A$1:$DW$117, Mujeres!$A$1:$DW$117)</f>
        <v>0</v>
      </c>
      <c r="I68" s="46" cm="1">
        <f t="array" ref="I68">AnualidadPensionado(I$1,$E68,$B68, $D68, Hombres!$A$1:$DW$117, Mujeres!$A$1:$DW$117)</f>
        <v>1374295.4257998967</v>
      </c>
      <c r="J68" s="46" cm="1">
        <f t="array" ref="J68">AnualidadPensionado(J$1,$E68,$B68, $D68, Hombres!$A$1:$DW$117, Mujeres!$A$1:$DW$117)</f>
        <v>1386547.5155197838</v>
      </c>
      <c r="K68" s="46" cm="1">
        <f t="array" ref="K68">AnualidadPensionado(K$1,$E68,$B68, $D68, Hombres!$A$1:$DW$117, Mujeres!$A$1:$DW$117)</f>
        <v>1396116.8134080216</v>
      </c>
      <c r="L68" s="46" cm="1">
        <f t="array" ref="L68">AnualidadPensionado(L$1,$E68,$B68, $D68, Hombres!$A$1:$DW$117, Mujeres!$A$1:$DW$117)</f>
        <v>1402352.8651318734</v>
      </c>
      <c r="M68" s="46" cm="1">
        <f t="array" ref="M68">AnualidadPensionado(M$1,$E68,$B68, $D68, Hombres!$A$1:$DW$117, Mujeres!$A$1:$DW$117)</f>
        <v>1404634.9293751838</v>
      </c>
      <c r="N68" s="46" cm="1">
        <f t="array" ref="N68">AnualidadPensionado(N$1,$E68,$B68, $D68, Hombres!$A$1:$DW$117, Mujeres!$A$1:$DW$117)</f>
        <v>1400872.6133122174</v>
      </c>
      <c r="O68" s="46" cm="1">
        <f t="array" ref="O68">AnualidadPensionado(O$1,$E68,$B68, $D68, Hombres!$A$1:$DW$117, Mujeres!$A$1:$DW$117)</f>
        <v>1392275.5533436583</v>
      </c>
      <c r="P68" s="46" cm="1">
        <f t="array" ref="P68">AnualidadPensionado(P$1,$E68,$B68, $D68, Hombres!$A$1:$DW$117, Mujeres!$A$1:$DW$117)</f>
        <v>1378336.5235012786</v>
      </c>
      <c r="Q68" s="46" cm="1">
        <f t="array" ref="Q68">AnualidadPensionado(Q$1,$E68,$B68, $D68, Hombres!$A$1:$DW$117, Mujeres!$A$1:$DW$117)</f>
        <v>1358618.7992811573</v>
      </c>
      <c r="R68" s="46" cm="1">
        <f t="array" ref="R68">AnualidadPensionado(R$1,$E68,$B68, $D68, Hombres!$A$1:$DW$117, Mujeres!$A$1:$DW$117)</f>
        <v>1332767.8403948531</v>
      </c>
      <c r="S68" s="46" cm="1">
        <f t="array" ref="S68">AnualidadPensionado(S$1,$E68,$B68, $D68, Hombres!$A$1:$DW$117, Mujeres!$A$1:$DW$117)</f>
        <v>1300426.5347997469</v>
      </c>
      <c r="T68" s="46" cm="1">
        <f t="array" ref="T68">AnualidadPensionado(T$1,$E68,$B68, $D68, Hombres!$A$1:$DW$117, Mujeres!$A$1:$DW$117)</f>
        <v>1261232.8169141004</v>
      </c>
      <c r="U68" s="46" cm="1">
        <f t="array" ref="U68">AnualidadPensionado(U$1,$E68,$B68, $D68, Hombres!$A$1:$DW$117, Mujeres!$A$1:$DW$117)</f>
        <v>1214922.8148484046</v>
      </c>
      <c r="V68" s="46" cm="1">
        <f t="array" ref="V68">AnualidadPensionado(V$1,$E68,$B68, $D68, Hombres!$A$1:$DW$117, Mujeres!$A$1:$DW$117)</f>
        <v>1161455.3993969457</v>
      </c>
      <c r="W68" s="46" cm="1">
        <f t="array" ref="W68">AnualidadPensionado(W$1,$E68,$B68, $D68, Hombres!$A$1:$DW$117, Mujeres!$A$1:$DW$117)</f>
        <v>1101017.7889269306</v>
      </c>
      <c r="X68" s="46" cm="1">
        <f t="array" ref="X68">AnualidadPensionado(X$1,$E68,$B68, $D68, Hombres!$A$1:$DW$117, Mujeres!$A$1:$DW$117)</f>
        <v>1033928.8664344624</v>
      </c>
      <c r="Y68" s="46" cm="1">
        <f t="array" ref="Y68">AnualidadPensionado(Y$1,$E68,$B68, $D68, Hombres!$A$1:$DW$117, Mujeres!$A$1:$DW$117)</f>
        <v>960655.43397413904</v>
      </c>
      <c r="Z68" s="46" cm="1">
        <f t="array" ref="Z68">AnualidadPensionado(Z$1,$E68,$B68, $D68, Hombres!$A$1:$DW$117, Mujeres!$A$1:$DW$117)</f>
        <v>881913.7118371512</v>
      </c>
      <c r="AA68" s="46" cm="1">
        <f t="array" ref="AA68">AnualidadPensionado(AA$1,$E68,$B68, $D68, Hombres!$A$1:$DW$117, Mujeres!$A$1:$DW$117)</f>
        <v>798771.33281216596</v>
      </c>
      <c r="AB68" s="46" cm="1">
        <f t="array" ref="AB68">AnualidadPensionado(AB$1,$E68,$B68, $D68, Hombres!$A$1:$DW$117, Mujeres!$A$1:$DW$117)</f>
        <v>712612.53316753008</v>
      </c>
      <c r="AC68" s="46" cm="1">
        <f t="array" ref="AC68">AnualidadPensionado(AC$1,$E68,$B68, $D68, Hombres!$A$1:$DW$117, Mujeres!$A$1:$DW$117)</f>
        <v>625024.8207610104</v>
      </c>
      <c r="AD68" s="46" cm="1">
        <f t="array" ref="AD68">AnualidadPensionado(AD$1,$E68,$B68, $D68, Hombres!$A$1:$DW$117, Mujeres!$A$1:$DW$117)</f>
        <v>537751.71687788016</v>
      </c>
      <c r="AE68" s="46" cm="1">
        <f t="array" ref="AE68">AnualidadPensionado(AE$1,$E68,$B68, $D68, Hombres!$A$1:$DW$117, Mujeres!$A$1:$DW$117)</f>
        <v>452684.57220357796</v>
      </c>
      <c r="AF68" s="46" cm="1">
        <f t="array" ref="AF68">AnualidadPensionado(AF$1,$E68,$B68, $D68, Hombres!$A$1:$DW$117, Mujeres!$A$1:$DW$117)</f>
        <v>371808.37748939946</v>
      </c>
      <c r="AG68" s="46" cm="1">
        <f t="array" ref="AG68">AnualidadPensionado(AG$1,$E68,$B68, $D68, Hombres!$A$1:$DW$117, Mujeres!$A$1:$DW$117)</f>
        <v>297020.79809776408</v>
      </c>
      <c r="AH68" s="46" cm="1">
        <f t="array" ref="AH68">AnualidadPensionado(AH$1,$E68,$B68, $D68, Hombres!$A$1:$DW$117, Mujeres!$A$1:$DW$117)</f>
        <v>229931.72402535164</v>
      </c>
      <c r="AI68" s="46" cm="1">
        <f t="array" ref="AI68">AnualidadPensionado(AI$1,$E68,$B68, $D68, Hombres!$A$1:$DW$117, Mujeres!$A$1:$DW$117)</f>
        <v>171738.36561347742</v>
      </c>
      <c r="AJ68" s="46" cm="1">
        <f t="array" ref="AJ68">AnualidadPensionado(AJ$1,$E68,$B68, $D68, Hombres!$A$1:$DW$117, Mujeres!$A$1:$DW$117)</f>
        <v>123142.96992433665</v>
      </c>
      <c r="AK68" s="46" cm="1">
        <f t="array" ref="AK68">AnualidadPensionado(AK$1,$E68,$B68, $D68, Hombres!$A$1:$DW$117, Mujeres!$A$1:$DW$117)</f>
        <v>84285.438751211332</v>
      </c>
      <c r="AL68" s="46" cm="1">
        <f t="array" ref="AL68">AnualidadPensionado(AL$1,$E68,$B68, $D68, Hombres!$A$1:$DW$117, Mujeres!$A$1:$DW$117)</f>
        <v>54706.207924756127</v>
      </c>
      <c r="AM68" s="46" cm="1">
        <f t="array" ref="AM68">AnualidadPensionado(AM$1,$E68,$B68, $D68, Hombres!$A$1:$DW$117, Mujeres!$A$1:$DW$117)</f>
        <v>33407.90795031342</v>
      </c>
      <c r="AN68" s="46" cm="1">
        <f t="array" ref="AN68">AnualidadPensionado(AN$1,$E68,$B68, $D68, Hombres!$A$1:$DW$117, Mujeres!$A$1:$DW$117)</f>
        <v>19014.330500323566</v>
      </c>
      <c r="AO68" s="46" cm="1">
        <f t="array" ref="AO68">AnualidadPensionado(AO$1,$E68,$B68, $D68, Hombres!$A$1:$DW$117, Mujeres!$A$1:$DW$117)</f>
        <v>9972.088010761694</v>
      </c>
      <c r="AP68" s="46" cm="1">
        <f t="array" ref="AP68">AnualidadPensionado(AP$1,$E68,$B68, $D68, Hombres!$A$1:$DW$117, Mujeres!$A$1:$DW$117)</f>
        <v>4752.9996691630058</v>
      </c>
      <c r="AQ68" s="46" cm="1">
        <f t="array" ref="AQ68">AnualidadPensionado(AQ$1,$E68,$B68, $D68, Hombres!$A$1:$DW$117, Mujeres!$A$1:$DW$117)</f>
        <v>2023.6316399222239</v>
      </c>
      <c r="AR68" s="46" cm="1">
        <f t="array" ref="AR68">AnualidadPensionado(AR$1,$E68,$B68, $D68, Hombres!$A$1:$DW$117, Mujeres!$A$1:$DW$117)</f>
        <v>752.58827096422306</v>
      </c>
      <c r="AS68" s="46" cm="1">
        <f t="array" ref="AS68">AnualidadPensionado(AS$1,$E68,$B68, $D68, Hombres!$A$1:$DW$117, Mujeres!$A$1:$DW$117)</f>
        <v>237.22743695012065</v>
      </c>
      <c r="AT68" s="46" cm="1">
        <f t="array" ref="AT68">AnualidadPensionado(AT$1,$E68,$B68, $D68, Hombres!$A$1:$DW$117, Mujeres!$A$1:$DW$117)</f>
        <v>60.726634608109833</v>
      </c>
      <c r="AU68" s="46" cm="1">
        <f t="array" ref="AU68">AnualidadPensionado(AU$1,$E68,$B68, $D68, Hombres!$A$1:$DW$117, Mujeres!$A$1:$DW$117)</f>
        <v>11.81302853016091</v>
      </c>
      <c r="AV68" s="46" cm="1">
        <f t="array" ref="AV68">AnualidadPensionado(AV$1,$E68,$B68, $D68, Hombres!$A$1:$DW$117, Mujeres!$A$1:$DW$117)</f>
        <v>1.549599947041481</v>
      </c>
      <c r="AW68" s="46" cm="1">
        <f t="array" ref="AW68">AnualidadPensionado(AW$1,$E68,$B68, $D68, Hombres!$A$1:$DW$117, Mujeres!$A$1:$DW$117)</f>
        <v>0</v>
      </c>
      <c r="AX68" s="46" cm="1">
        <f t="array" ref="AX68">AnualidadPensionado(AX$1,$E68,$B68, $D68, Hombres!$A$1:$DW$117, Mujeres!$A$1:$DW$117)</f>
        <v>0</v>
      </c>
      <c r="AY68" s="46" cm="1">
        <f t="array" ref="AY68">AnualidadPensionado(AY$1,$E68,$B68, $D68, Hombres!$A$1:$DW$117, Mujeres!$A$1:$DW$117)</f>
        <v>0</v>
      </c>
      <c r="AZ68" s="46" cm="1">
        <f t="array" ref="AZ68">AnualidadPensionado(AZ$1,$E68,$B68, $D68, Hombres!$A$1:$DW$117, Mujeres!$A$1:$DW$117)</f>
        <v>0</v>
      </c>
      <c r="BA68" s="46" cm="1">
        <f t="array" ref="BA68">AnualidadPensionado(BA$1,$E68,$B68, $D68, Hombres!$A$1:$DW$117, Mujeres!$A$1:$DW$117)</f>
        <v>0</v>
      </c>
      <c r="BB68" s="46" cm="1">
        <f t="array" ref="BB68">AnualidadPensionado(BB$1,$E68,$B68, $D68, Hombres!$A$1:$DW$117, Mujeres!$A$1:$DW$117)</f>
        <v>0</v>
      </c>
      <c r="BC68" s="46" cm="1">
        <f t="array" ref="BC68">AnualidadPensionado(BC$1,$E68,$B68, $D68, Hombres!$A$1:$DW$117, Mujeres!$A$1:$DW$117)</f>
        <v>0</v>
      </c>
      <c r="BD68" s="46" cm="1">
        <f t="array" ref="BD68">AnualidadPensionado(BD$1,$E68,$B68, $D68, Hombres!$A$1:$DW$117, Mujeres!$A$1:$DW$117)</f>
        <v>0</v>
      </c>
      <c r="BE68" s="46" cm="1">
        <f t="array" ref="BE68">AnualidadPensionado(BE$1,$E68,$B68, $D68, Hombres!$A$1:$DW$117, Mujeres!$A$1:$DW$117)</f>
        <v>0</v>
      </c>
      <c r="BF68" s="46" cm="1">
        <f t="array" ref="BF68">AnualidadPensionado(BF$1,$E68,$B68, $D68, Hombres!$A$1:$DW$117, Mujeres!$A$1:$DW$117)</f>
        <v>0</v>
      </c>
      <c r="BG68" s="46" cm="1">
        <f t="array" ref="BG68">AnualidadPensionado(BG$1,$E68,$B68, $D68, Hombres!$A$1:$DW$117, Mujeres!$A$1:$DW$117)</f>
        <v>0</v>
      </c>
      <c r="BH68" s="46" cm="1">
        <f t="array" ref="BH68">AnualidadPensionado(BH$1,$E68,$B68, $D68, Hombres!$A$1:$DW$117, Mujeres!$A$1:$DW$117)</f>
        <v>0</v>
      </c>
      <c r="BI68" s="46" cm="1">
        <f t="array" ref="BI68">AnualidadPensionado(BI$1,$E68,$B68, $D68, Hombres!$A$1:$DW$117, Mujeres!$A$1:$DW$117)</f>
        <v>0</v>
      </c>
      <c r="BJ68" s="46" cm="1">
        <f t="array" ref="BJ68">AnualidadPensionado(BJ$1,$E68,$B68, $D68, Hombres!$A$1:$DW$117, Mujeres!$A$1:$DW$117)</f>
        <v>0</v>
      </c>
      <c r="BK68" s="46" cm="1">
        <f t="array" ref="BK68">AnualidadPensionado(BK$1,$E68,$B68, $D68, Hombres!$A$1:$DW$117, Mujeres!$A$1:$DW$117)</f>
        <v>0</v>
      </c>
      <c r="BL68" s="46" cm="1">
        <f t="array" ref="BL68">AnualidadPensionado(BL$1,$E68,$B68, $D68, Hombres!$A$1:$DW$117, Mujeres!$A$1:$DW$117)</f>
        <v>0</v>
      </c>
      <c r="BM68" s="46" cm="1">
        <f t="array" ref="BM68">AnualidadPensionado(BM$1,$E68,$B68, $D68, Hombres!$A$1:$DW$117, Mujeres!$A$1:$DW$117)</f>
        <v>0</v>
      </c>
      <c r="BN68" s="46" cm="1">
        <f t="array" ref="BN68">AnualidadPensionado(BN$1,$E68,$B68, $D68, Hombres!$A$1:$DW$117, Mujeres!$A$1:$DW$117)</f>
        <v>0</v>
      </c>
      <c r="BO68" s="46" cm="1">
        <f t="array" ref="BO68">AnualidadPensionado(BO$1,$E68,$B68, $D68, Hombres!$A$1:$DW$117, Mujeres!$A$1:$DW$117)</f>
        <v>0</v>
      </c>
      <c r="BP68" s="46" cm="1">
        <f t="array" ref="BP68">AnualidadPensionado(BP$1,$E68,$B68, $D68, Hombres!$A$1:$DW$117, Mujeres!$A$1:$DW$117)</f>
        <v>0</v>
      </c>
      <c r="BQ68" s="46" cm="1">
        <f t="array" ref="BQ68">AnualidadPensionado(BQ$1,$E68,$B68, $D68, Hombres!$A$1:$DW$117, Mujeres!$A$1:$DW$117)</f>
        <v>0</v>
      </c>
      <c r="BR68" s="46" cm="1">
        <f t="array" ref="BR68">AnualidadPensionado(BR$1,$E68,$B68, $D68, Hombres!$A$1:$DW$117, Mujeres!$A$1:$DW$117)</f>
        <v>0</v>
      </c>
      <c r="BS68" s="46" cm="1">
        <f t="array" ref="BS68">AnualidadPensionado(BS$1,$E68,$B68, $D68, Hombres!$A$1:$DW$117, Mujeres!$A$1:$DW$117)</f>
        <v>0</v>
      </c>
      <c r="BT68" s="46" cm="1">
        <f t="array" ref="BT68">AnualidadPensionado(BT$1,$E68,$B68, $D68, Hombres!$A$1:$DW$117, Mujeres!$A$1:$DW$117)</f>
        <v>0</v>
      </c>
      <c r="BU68" s="46" cm="1">
        <f t="array" ref="BU68">AnualidadPensionado(BU$1,$E68,$B68, $D68, Hombres!$A$1:$DW$117, Mujeres!$A$1:$DW$117)</f>
        <v>0</v>
      </c>
      <c r="BV68" s="46" cm="1">
        <f t="array" ref="BV68">AnualidadPensionado(BV$1,$E68,$B68, $D68, Hombres!$A$1:$DW$117, Mujeres!$A$1:$DW$117)</f>
        <v>0</v>
      </c>
      <c r="BW68" s="46" cm="1">
        <f t="array" ref="BW68">AnualidadPensionado(BW$1,$E68,$B68, $D68, Hombres!$A$1:$DW$117, Mujeres!$A$1:$DW$117)</f>
        <v>0</v>
      </c>
      <c r="BX68" s="46" cm="1">
        <f t="array" ref="BX68">AnualidadPensionado(BX$1,$E68,$B68, $D68, Hombres!$A$1:$DW$117, Mujeres!$A$1:$DW$117)</f>
        <v>0</v>
      </c>
      <c r="BY68" s="46" cm="1">
        <f t="array" ref="BY68">AnualidadPensionado(BY$1,$E68,$B68, $D68, Hombres!$A$1:$DW$117, Mujeres!$A$1:$DW$117)</f>
        <v>0</v>
      </c>
      <c r="BZ68" s="46" cm="1">
        <f t="array" ref="BZ68">AnualidadPensionado(BZ$1,$E68,$B68, $D68, Hombres!$A$1:$DW$117, Mujeres!$A$1:$DW$117)</f>
        <v>0</v>
      </c>
      <c r="CA68" s="46" cm="1">
        <f t="array" ref="CA68">AnualidadPensionado(CA$1,$E68,$B68, $D68, Hombres!$A$1:$DW$117, Mujeres!$A$1:$DW$117)</f>
        <v>0</v>
      </c>
      <c r="CB68" s="46" cm="1">
        <f t="array" ref="CB68">AnualidadPensionado(CB$1,$E68,$B68, $D68, Hombres!$A$1:$DW$117, Mujeres!$A$1:$DW$117)</f>
        <v>0</v>
      </c>
      <c r="CC68" s="46" cm="1">
        <f t="array" ref="CC68">AnualidadPensionado(CC$1,$E68,$B68, $D68, Hombres!$A$1:$DW$117, Mujeres!$A$1:$DW$117)</f>
        <v>0</v>
      </c>
      <c r="CD68" s="46" cm="1">
        <f t="array" ref="CD68">AnualidadPensionado(CD$1,$E68,$B68, $D68, Hombres!$A$1:$DW$117, Mujeres!$A$1:$DW$117)</f>
        <v>0</v>
      </c>
      <c r="CE68" s="46" cm="1">
        <f t="array" ref="CE68">AnualidadPensionado(CE$1,$E68,$B68, $D68, Hombres!$A$1:$DW$117, Mujeres!$A$1:$DW$117)</f>
        <v>0</v>
      </c>
      <c r="CF68" s="46" cm="1">
        <f t="array" ref="CF68">AnualidadPensionado(CF$1,$E68,$B68, $D68, Hombres!$A$1:$DW$117, Mujeres!$A$1:$DW$117)</f>
        <v>0</v>
      </c>
      <c r="CG68" s="46" cm="1">
        <f t="array" ref="CG68">AnualidadPensionado(CG$1,$E68,$B68, $D68, Hombres!$A$1:$DW$117, Mujeres!$A$1:$DW$117)</f>
        <v>0</v>
      </c>
      <c r="CH68" s="46" cm="1">
        <f t="array" ref="CH68">AnualidadPensionado(CH$1,$E68,$B68, $D68, Hombres!$A$1:$DW$117, Mujeres!$A$1:$DW$117)</f>
        <v>0</v>
      </c>
      <c r="CI68" s="46" cm="1">
        <f t="array" ref="CI68">AnualidadPensionado(CI$1,$E68,$B68, $D68, Hombres!$A$1:$DW$117, Mujeres!$A$1:$DW$117)</f>
        <v>0</v>
      </c>
      <c r="CJ68" s="46" cm="1">
        <f t="array" ref="CJ68">AnualidadPensionado(CJ$1,$E68,$B68, $D68, Hombres!$A$1:$DW$117, Mujeres!$A$1:$DW$117)</f>
        <v>0</v>
      </c>
      <c r="CK68" s="46" cm="1">
        <f t="array" ref="CK68">AnualidadPensionado(CK$1,$E68,$B68, $D68, Hombres!$A$1:$DW$117, Mujeres!$A$1:$DW$117)</f>
        <v>0</v>
      </c>
      <c r="CL68" s="46" cm="1">
        <f t="array" ref="CL68">AnualidadPensionado(CL$1,$E68,$B68, $D68, Hombres!$A$1:$DW$117, Mujeres!$A$1:$DW$117)</f>
        <v>0</v>
      </c>
      <c r="CM68" s="46" cm="1">
        <f t="array" ref="CM68">AnualidadPensionado(CM$1,$E68,$B68, $D68, Hombres!$A$1:$DW$117, Mujeres!$A$1:$DW$117)</f>
        <v>0</v>
      </c>
      <c r="CN68" s="46" cm="1">
        <f t="array" ref="CN68">AnualidadPensionado(CN$1,$E68,$B68, $D68, Hombres!$A$1:$DW$117, Mujeres!$A$1:$DW$117)</f>
        <v>0</v>
      </c>
      <c r="CO68" s="46" cm="1">
        <f t="array" ref="CO68">AnualidadPensionado(CO$1,$E68,$B68, $D68, Hombres!$A$1:$DW$117, Mujeres!$A$1:$DW$117)</f>
        <v>0</v>
      </c>
      <c r="CP68" s="46" cm="1">
        <f t="array" ref="CP68">AnualidadPensionado(CP$1,$E68,$B68, $D68, Hombres!$A$1:$DW$117, Mujeres!$A$1:$DW$117)</f>
        <v>0</v>
      </c>
      <c r="CQ68" s="46" cm="1">
        <f t="array" ref="CQ68">AnualidadPensionado(CQ$1,$E68,$B68, $D68, Hombres!$A$1:$DW$117, Mujeres!$A$1:$DW$117)</f>
        <v>0</v>
      </c>
      <c r="CR68" s="46" cm="1">
        <f t="array" ref="CR68">AnualidadPensionado(CR$1,$E68,$B68, $D68, Hombres!$A$1:$DW$117, Mujeres!$A$1:$DW$117)</f>
        <v>0</v>
      </c>
      <c r="CS68" s="46" cm="1">
        <f t="array" ref="CS68">AnualidadPensionado(CS$1,$E68,$B68, $D68, Hombres!$A$1:$DW$117, Mujeres!$A$1:$DW$117)</f>
        <v>0</v>
      </c>
      <c r="CT68" s="46" cm="1">
        <f t="array" ref="CT68">AnualidadPensionado(CT$1,$E68,$B68, $D68, Hombres!$A$1:$DW$117, Mujeres!$A$1:$DW$117)</f>
        <v>0</v>
      </c>
      <c r="CU68" s="46" cm="1">
        <f t="array" ref="CU68">AnualidadPensionado(CU$1,$E68,$B68, $D68, Hombres!$A$1:$DW$117, Mujeres!$A$1:$DW$117)</f>
        <v>0</v>
      </c>
      <c r="CV68" s="46" cm="1">
        <f t="array" ref="CV68">AnualidadPensionado(CV$1,$E68,$B68, $D68, Hombres!$A$1:$DW$117, Mujeres!$A$1:$DW$117)</f>
        <v>0</v>
      </c>
      <c r="CW68" s="46" cm="1">
        <f t="array" ref="CW68">AnualidadPensionado(CW$1,$E68,$B68, $D68, Hombres!$A$1:$DW$117, Mujeres!$A$1:$DW$117)</f>
        <v>0</v>
      </c>
      <c r="CX68" s="46" cm="1">
        <f t="array" ref="CX68">AnualidadPensionado(CX$1,$E68,$B68, $D68, Hombres!$A$1:$DW$117, Mujeres!$A$1:$DW$117)</f>
        <v>0</v>
      </c>
      <c r="CY68" s="46" cm="1">
        <f t="array" ref="CY68">AnualidadPensionado(CY$1,$E68,$B68, $D68, Hombres!$A$1:$DW$117, Mujeres!$A$1:$DW$117)</f>
        <v>0</v>
      </c>
      <c r="DB68" s="21"/>
      <c r="DC68" s="46" cm="1">
        <f t="array" ref="DC68">beneficio_muerte_individual_pensionado(DC$1,$E68,$B68, Hombres!$A$1:$DW$117, Mujeres!$A$1:$DW$117)</f>
        <v>0</v>
      </c>
      <c r="DD68" s="46" cm="1">
        <f t="array" ref="DD68">beneficio_muerte_individual_pensionado(DD$1,$E68,$B68, Hombres!$A$1:$DW$117, Mujeres!$A$1:$DW$117)</f>
        <v>56594.700000000004</v>
      </c>
      <c r="DE68" s="46" cm="1">
        <f t="array" ref="DE68">beneficio_muerte_individual_pensionado(DE$1,$E68,$B68, Hombres!$A$1:$DW$117, Mujeres!$A$1:$DW$117)</f>
        <v>60253.566874710006</v>
      </c>
      <c r="DF68" s="46" cm="1">
        <f t="array" ref="DF68">beneficio_muerte_individual_pensionado(DF$1,$E68,$B68, Hombres!$A$1:$DW$117, Mujeres!$A$1:$DW$117)</f>
        <v>64656.695821547823</v>
      </c>
      <c r="DG68" s="46" cm="1">
        <f t="array" ref="DG68">beneficio_muerte_individual_pensionado(DG$1,$E68,$B68, Hombres!$A$1:$DW$117, Mujeres!$A$1:$DW$117)</f>
        <v>69869.364576744847</v>
      </c>
      <c r="DH68" s="46" cm="1">
        <f t="array" ref="DH68">beneficio_muerte_individual_pensionado(DH$1,$E68,$B68, Hombres!$A$1:$DW$117, Mujeres!$A$1:$DW$117)</f>
        <v>75714.4673686397</v>
      </c>
      <c r="DI68" s="46" cm="1">
        <f t="array" ref="DI68">beneficio_muerte_individual_pensionado(DI$1,$E68,$B68, Hombres!$A$1:$DW$117, Mujeres!$A$1:$DW$117)</f>
        <v>84802.651939043004</v>
      </c>
      <c r="DJ68" s="46" cm="1">
        <f t="array" ref="DJ68">beneficio_muerte_individual_pensionado(DJ$1,$E68,$B68, Hombres!$A$1:$DW$117, Mujeres!$A$1:$DW$117)</f>
        <v>90802.235731584617</v>
      </c>
      <c r="DK68" s="46" cm="1">
        <f t="array" ref="DK68">beneficio_muerte_individual_pensionado(DK$1,$E68,$B68, Hombres!$A$1:$DW$117, Mujeres!$A$1:$DW$117)</f>
        <v>97011.110408792883</v>
      </c>
      <c r="DL68" s="46" cm="1">
        <f t="array" ref="DL68">beneficio_muerte_individual_pensionado(DL$1,$E68,$B68, Hombres!$A$1:$DW$117, Mujeres!$A$1:$DW$117)</f>
        <v>103248.69834110349</v>
      </c>
      <c r="DM68" s="46" cm="1">
        <f t="array" ref="DM68">beneficio_muerte_individual_pensionado(DM$1,$E68,$B68, Hombres!$A$1:$DW$117, Mujeres!$A$1:$DW$117)</f>
        <v>109338.03559753552</v>
      </c>
      <c r="DN68" s="46" cm="1">
        <f t="array" ref="DN68">beneficio_muerte_individual_pensionado(DN$1,$E68,$B68, Hombres!$A$1:$DW$117, Mujeres!$A$1:$DW$117)</f>
        <v>115260.95231386495</v>
      </c>
      <c r="DO68" s="46" cm="1">
        <f t="array" ref="DO68">beneficio_muerte_individual_pensionado(DO$1,$E68,$B68, Hombres!$A$1:$DW$117, Mujeres!$A$1:$DW$117)</f>
        <v>121005.02963393087</v>
      </c>
      <c r="DP68" s="46" cm="1">
        <f t="array" ref="DP68">beneficio_muerte_individual_pensionado(DP$1,$E68,$B68, Hombres!$A$1:$DW$117, Mujeres!$A$1:$DW$117)</f>
        <v>126404.29709145104</v>
      </c>
      <c r="DQ68" s="46" cm="1">
        <f t="array" ref="DQ68">beneficio_muerte_individual_pensionado(DQ$1,$E68,$B68, Hombres!$A$1:$DW$117, Mujeres!$A$1:$DW$117)</f>
        <v>131135.01688657171</v>
      </c>
      <c r="DR68" s="46" cm="1">
        <f t="array" ref="DR68">beneficio_muerte_individual_pensionado(DR$1,$E68,$B68, Hombres!$A$1:$DW$117, Mujeres!$A$1:$DW$117)</f>
        <v>134913.79820057782</v>
      </c>
      <c r="DS68" s="46" cm="1">
        <f t="array" ref="DS68">beneficio_muerte_individual_pensionado(DS$1,$E68,$B68, Hombres!$A$1:$DW$117, Mujeres!$A$1:$DW$117)</f>
        <v>137635.37734389931</v>
      </c>
      <c r="DT68" s="46" cm="1">
        <f t="array" ref="DT68">beneficio_muerte_individual_pensionado(DT$1,$E68,$B68, Hombres!$A$1:$DW$117, Mujeres!$A$1:$DW$117)</f>
        <v>139194.61875713122</v>
      </c>
      <c r="DU68" s="46" cm="1">
        <f t="array" ref="DU68">beneficio_muerte_individual_pensionado(DU$1,$E68,$B68, Hombres!$A$1:$DW$117, Mujeres!$A$1:$DW$117)</f>
        <v>139377.77682097623</v>
      </c>
      <c r="DV68" s="46" cm="1">
        <f t="array" ref="DV68">beneficio_muerte_individual_pensionado(DV$1,$E68,$B68, Hombres!$A$1:$DW$117, Mujeres!$A$1:$DW$117)</f>
        <v>137882.65754163047</v>
      </c>
      <c r="DW68" s="46" cm="1">
        <f t="array" ref="DW68">beneficio_muerte_individual_pensionado(DW$1,$E68,$B68, Hombres!$A$1:$DW$117, Mujeres!$A$1:$DW$117)</f>
        <v>134504.41792158951</v>
      </c>
      <c r="DX68" s="46" cm="1">
        <f t="array" ref="DX68">beneficio_muerte_individual_pensionado(DX$1,$E68,$B68, Hombres!$A$1:$DW$117, Mujeres!$A$1:$DW$117)</f>
        <v>129216.16086323262</v>
      </c>
      <c r="DY68" s="46" cm="1">
        <f t="array" ref="DY68">beneficio_muerte_individual_pensionado(DY$1,$E68,$B68, Hombres!$A$1:$DW$117, Mujeres!$A$1:$DW$117)</f>
        <v>122065.18457446768</v>
      </c>
      <c r="DZ68" s="46" cm="1">
        <f t="array" ref="DZ68">beneficio_muerte_individual_pensionado(DZ$1,$E68,$B68, Hombres!$A$1:$DW$117, Mujeres!$A$1:$DW$117)</f>
        <v>113117.61290091815</v>
      </c>
      <c r="EA68" s="46" cm="1">
        <f t="array" ref="EA68">beneficio_muerte_individual_pensionado(EA$1,$E68,$B68, Hombres!$A$1:$DW$117, Mujeres!$A$1:$DW$117)</f>
        <v>102505.39266795164</v>
      </c>
      <c r="EB68" s="46" cm="1">
        <f t="array" ref="EB68">beneficio_muerte_individual_pensionado(EB$1,$E68,$B68, Hombres!$A$1:$DW$117, Mujeres!$A$1:$DW$117)</f>
        <v>90548.482073436011</v>
      </c>
      <c r="EC68" s="46" cm="1">
        <f t="array" ref="EC68">beneficio_muerte_individual_pensionado(EC$1,$E68,$B68, Hombres!$A$1:$DW$117, Mujeres!$A$1:$DW$117)</f>
        <v>77741.195613912743</v>
      </c>
      <c r="ED68" s="46" cm="1">
        <f t="array" ref="ED68">beneficio_muerte_individual_pensionado(ED$1,$E68,$B68, Hombres!$A$1:$DW$117, Mujeres!$A$1:$DW$117)</f>
        <v>64643.54088892576</v>
      </c>
      <c r="EE68" s="46" cm="1">
        <f t="array" ref="EE68">beneficio_muerte_individual_pensionado(EE$1,$E68,$B68, Hombres!$A$1:$DW$117, Mujeres!$A$1:$DW$117)</f>
        <v>51823.118669485069</v>
      </c>
      <c r="EF68" s="46" cm="1">
        <f t="array" ref="EF68">beneficio_muerte_individual_pensionado(EF$1,$E68,$B68, Hombres!$A$1:$DW$117, Mujeres!$A$1:$DW$117)</f>
        <v>39833.256949345589</v>
      </c>
      <c r="EG68" s="46" cm="1">
        <f t="array" ref="EG68">beneficio_muerte_individual_pensionado(EG$1,$E68,$B68, Hombres!$A$1:$DW$117, Mujeres!$A$1:$DW$117)</f>
        <v>29181.050211686201</v>
      </c>
      <c r="EH68" s="46" cm="1">
        <f t="array" ref="EH68">beneficio_muerte_individual_pensionado(EH$1,$E68,$B68, Hombres!$A$1:$DW$117, Mujeres!$A$1:$DW$117)</f>
        <v>20241.230567764524</v>
      </c>
      <c r="EI68" s="46" cm="1">
        <f t="array" ref="EI68">beneficio_muerte_individual_pensionado(EI$1,$E68,$B68, Hombres!$A$1:$DW$117, Mujeres!$A$1:$DW$117)</f>
        <v>13189.206737534236</v>
      </c>
      <c r="EJ68" s="46" cm="1">
        <f t="array" ref="EJ68">beneficio_muerte_individual_pensionado(EJ$1,$E68,$B68, Hombres!$A$1:$DW$117, Mujeres!$A$1:$DW$117)</f>
        <v>7995.0819196596804</v>
      </c>
      <c r="EK68" s="46" cm="1">
        <f t="array" ref="EK68">beneficio_muerte_individual_pensionado(EK$1,$E68,$B68, Hombres!$A$1:$DW$117, Mujeres!$A$1:$DW$117)</f>
        <v>4455.9776157022507</v>
      </c>
      <c r="EL68" s="46" cm="1">
        <f t="array" ref="EL68">beneficio_muerte_individual_pensionado(EL$1,$E68,$B68, Hombres!$A$1:$DW$117, Mujeres!$A$1:$DW$117)</f>
        <v>2251.5542417076103</v>
      </c>
      <c r="EM68" s="46" cm="1">
        <f t="array" ref="EM68">beneficio_muerte_individual_pensionado(EM$1,$E68,$B68, Hombres!$A$1:$DW$117, Mujeres!$A$1:$DW$117)</f>
        <v>1013.6559251142021</v>
      </c>
      <c r="EN68" s="46" cm="1">
        <f t="array" ref="EN68">beneficio_muerte_individual_pensionado(EN$1,$E68,$B68, Hombres!$A$1:$DW$117, Mujeres!$A$1:$DW$117)</f>
        <v>397.52320973747561</v>
      </c>
      <c r="EO68" s="46" cm="1">
        <f t="array" ref="EO68">beneficio_muerte_individual_pensionado(EO$1,$E68,$B68, Hombres!$A$1:$DW$117, Mujeres!$A$1:$DW$117)</f>
        <v>131.73677251652913</v>
      </c>
      <c r="EP68" s="46" cm="1">
        <f t="array" ref="EP68">beneficio_muerte_individual_pensionado(EP$1,$E68,$B68, Hombres!$A$1:$DW$117, Mujeres!$A$1:$DW$117)</f>
        <v>35.340001228819709</v>
      </c>
      <c r="EQ68" s="46" cm="1">
        <f t="array" ref="EQ68">beneficio_muerte_individual_pensionado(EQ$1,$E68,$B68, Hombres!$A$1:$DW$117, Mujeres!$A$1:$DW$117)</f>
        <v>7.1804810226658224</v>
      </c>
      <c r="ER68" s="46" cm="1">
        <f t="array" ref="ER68">beneficio_muerte_individual_pensionado(ER$1,$E68,$B68, Hombres!$A$1:$DW$117, Mujeres!$A$1:$DW$117)</f>
        <v>1.0479433254967689</v>
      </c>
      <c r="ES68" s="46" cm="1">
        <f t="array" ref="ES68">beneficio_muerte_individual_pensionado(ES$1,$E68,$B68, Hombres!$A$1:$DW$117, Mujeres!$A$1:$DW$117)</f>
        <v>0</v>
      </c>
      <c r="ET68" s="46" cm="1">
        <f t="array" ref="ET68">beneficio_muerte_individual_pensionado(ET$1,$E68,$B68, Hombres!$A$1:$DW$117, Mujeres!$A$1:$DW$117)</f>
        <v>0</v>
      </c>
      <c r="EU68" s="46" cm="1">
        <f t="array" ref="EU68">beneficio_muerte_individual_pensionado(EU$1,$E68,$B68, Hombres!$A$1:$DW$117, Mujeres!$A$1:$DW$117)</f>
        <v>0</v>
      </c>
      <c r="EV68" s="46" cm="1">
        <f t="array" ref="EV68">beneficio_muerte_individual_pensionado(EV$1,$E68,$B68, Hombres!$A$1:$DW$117, Mujeres!$A$1:$DW$117)</f>
        <v>0</v>
      </c>
      <c r="EW68" s="46" cm="1">
        <f t="array" ref="EW68">beneficio_muerte_individual_pensionado(EW$1,$E68,$B68, Hombres!$A$1:$DW$117, Mujeres!$A$1:$DW$117)</f>
        <v>0</v>
      </c>
      <c r="EX68" s="46" cm="1">
        <f t="array" ref="EX68">beneficio_muerte_individual_pensionado(EX$1,$E68,$B68, Hombres!$A$1:$DW$117, Mujeres!$A$1:$DW$117)</f>
        <v>0</v>
      </c>
      <c r="EY68" s="46" cm="1">
        <f t="array" ref="EY68">beneficio_muerte_individual_pensionado(EY$1,$E68,$B68, Hombres!$A$1:$DW$117, Mujeres!$A$1:$DW$117)</f>
        <v>0</v>
      </c>
      <c r="EZ68" s="46" cm="1">
        <f t="array" ref="EZ68">beneficio_muerte_individual_pensionado(EZ$1,$E68,$B68, Hombres!$A$1:$DW$117, Mujeres!$A$1:$DW$117)</f>
        <v>0</v>
      </c>
      <c r="FA68" s="46" cm="1">
        <f t="array" ref="FA68">beneficio_muerte_individual_pensionado(FA$1,$E68,$B68, Hombres!$A$1:$DW$117, Mujeres!$A$1:$DW$117)</f>
        <v>0</v>
      </c>
      <c r="FB68" s="46" cm="1">
        <f t="array" ref="FB68">beneficio_muerte_individual_pensionado(FB$1,$E68,$B68, Hombres!$A$1:$DW$117, Mujeres!$A$1:$DW$117)</f>
        <v>0</v>
      </c>
      <c r="FC68" s="46" cm="1">
        <f t="array" ref="FC68">beneficio_muerte_individual_pensionado(FC$1,$E68,$B68, Hombres!$A$1:$DW$117, Mujeres!$A$1:$DW$117)</f>
        <v>0</v>
      </c>
      <c r="FD68" s="46" cm="1">
        <f t="array" ref="FD68">beneficio_muerte_individual_pensionado(FD$1,$E68,$B68, Hombres!$A$1:$DW$117, Mujeres!$A$1:$DW$117)</f>
        <v>0</v>
      </c>
      <c r="FE68" s="46" cm="1">
        <f t="array" ref="FE68">beneficio_muerte_individual_pensionado(FE$1,$E68,$B68, Hombres!$A$1:$DW$117, Mujeres!$A$1:$DW$117)</f>
        <v>0</v>
      </c>
      <c r="FF68" s="46" cm="1">
        <f t="array" ref="FF68">beneficio_muerte_individual_pensionado(FF$1,$E68,$B68, Hombres!$A$1:$DW$117, Mujeres!$A$1:$DW$117)</f>
        <v>0</v>
      </c>
      <c r="FG68" s="46" cm="1">
        <f t="array" ref="FG68">beneficio_muerte_individual_pensionado(FG$1,$E68,$B68, Hombres!$A$1:$DW$117, Mujeres!$A$1:$DW$117)</f>
        <v>0</v>
      </c>
      <c r="FH68" s="46" cm="1">
        <f t="array" ref="FH68">beneficio_muerte_individual_pensionado(FH$1,$E68,$B68, Hombres!$A$1:$DW$117, Mujeres!$A$1:$DW$117)</f>
        <v>0</v>
      </c>
      <c r="FI68" s="46" cm="1">
        <f t="array" ref="FI68">beneficio_muerte_individual_pensionado(FI$1,$E68,$B68, Hombres!$A$1:$DW$117, Mujeres!$A$1:$DW$117)</f>
        <v>0</v>
      </c>
      <c r="FJ68" s="46" cm="1">
        <f t="array" ref="FJ68">beneficio_muerte_individual_pensionado(FJ$1,$E68,$B68, Hombres!$A$1:$DW$117, Mujeres!$A$1:$DW$117)</f>
        <v>0</v>
      </c>
      <c r="FK68" s="46" cm="1">
        <f t="array" ref="FK68">beneficio_muerte_individual_pensionado(FK$1,$E68,$B68, Hombres!$A$1:$DW$117, Mujeres!$A$1:$DW$117)</f>
        <v>0</v>
      </c>
      <c r="FL68" s="46" cm="1">
        <f t="array" ref="FL68">beneficio_muerte_individual_pensionado(FL$1,$E68,$B68, Hombres!$A$1:$DW$117, Mujeres!$A$1:$DW$117)</f>
        <v>0</v>
      </c>
      <c r="FM68" s="46" cm="1">
        <f t="array" ref="FM68">beneficio_muerte_individual_pensionado(FM$1,$E68,$B68, Hombres!$A$1:$DW$117, Mujeres!$A$1:$DW$117)</f>
        <v>0</v>
      </c>
      <c r="FN68" s="46" cm="1">
        <f t="array" ref="FN68">beneficio_muerte_individual_pensionado(FN$1,$E68,$B68, Hombres!$A$1:$DW$117, Mujeres!$A$1:$DW$117)</f>
        <v>0</v>
      </c>
      <c r="FO68" s="46" cm="1">
        <f t="array" ref="FO68">beneficio_muerte_individual_pensionado(FO$1,$E68,$B68, Hombres!$A$1:$DW$117, Mujeres!$A$1:$DW$117)</f>
        <v>0</v>
      </c>
      <c r="FP68" s="46" cm="1">
        <f t="array" ref="FP68">beneficio_muerte_individual_pensionado(FP$1,$E68,$B68, Hombres!$A$1:$DW$117, Mujeres!$A$1:$DW$117)</f>
        <v>0</v>
      </c>
      <c r="FQ68" s="46" cm="1">
        <f t="array" ref="FQ68">beneficio_muerte_individual_pensionado(FQ$1,$E68,$B68, Hombres!$A$1:$DW$117, Mujeres!$A$1:$DW$117)</f>
        <v>0</v>
      </c>
      <c r="FR68" s="46" cm="1">
        <f t="array" ref="FR68">beneficio_muerte_individual_pensionado(FR$1,$E68,$B68, Hombres!$A$1:$DW$117, Mujeres!$A$1:$DW$117)</f>
        <v>0</v>
      </c>
      <c r="FS68" s="46" cm="1">
        <f t="array" ref="FS68">beneficio_muerte_individual_pensionado(FS$1,$E68,$B68, Hombres!$A$1:$DW$117, Mujeres!$A$1:$DW$117)</f>
        <v>0</v>
      </c>
      <c r="FT68" s="46" cm="1">
        <f t="array" ref="FT68">beneficio_muerte_individual_pensionado(FT$1,$E68,$B68, Hombres!$A$1:$DW$117, Mujeres!$A$1:$DW$117)</f>
        <v>0</v>
      </c>
      <c r="FU68" s="46" cm="1">
        <f t="array" ref="FU68">beneficio_muerte_individual_pensionado(FU$1,$E68,$B68, Hombres!$A$1:$DW$117, Mujeres!$A$1:$DW$117)</f>
        <v>0</v>
      </c>
      <c r="FV68" s="46" cm="1">
        <f t="array" ref="FV68">beneficio_muerte_individual_pensionado(FV$1,$E68,$B68, Hombres!$A$1:$DW$117, Mujeres!$A$1:$DW$117)</f>
        <v>0</v>
      </c>
      <c r="FW68" s="46" cm="1">
        <f t="array" ref="FW68">beneficio_muerte_individual_pensionado(FW$1,$E68,$B68, Hombres!$A$1:$DW$117, Mujeres!$A$1:$DW$117)</f>
        <v>0</v>
      </c>
      <c r="FX68" s="46" cm="1">
        <f t="array" ref="FX68">beneficio_muerte_individual_pensionado(FX$1,$E68,$B68, Hombres!$A$1:$DW$117, Mujeres!$A$1:$DW$117)</f>
        <v>0</v>
      </c>
      <c r="FY68" s="46" cm="1">
        <f t="array" ref="FY68">beneficio_muerte_individual_pensionado(FY$1,$E68,$B68, Hombres!$A$1:$DW$117, Mujeres!$A$1:$DW$117)</f>
        <v>0</v>
      </c>
      <c r="FZ68" s="46" cm="1">
        <f t="array" ref="FZ68">beneficio_muerte_individual_pensionado(FZ$1,$E68,$B68, Hombres!$A$1:$DW$117, Mujeres!$A$1:$DW$117)</f>
        <v>0</v>
      </c>
      <c r="GA68" s="46" cm="1">
        <f t="array" ref="GA68">beneficio_muerte_individual_pensionado(GA$1,$E68,$B68, Hombres!$A$1:$DW$117, Mujeres!$A$1:$DW$117)</f>
        <v>0</v>
      </c>
      <c r="GB68" s="46" cm="1">
        <f t="array" ref="GB68">beneficio_muerte_individual_pensionado(GB$1,$E68,$B68, Hombres!$A$1:$DW$117, Mujeres!$A$1:$DW$117)</f>
        <v>0</v>
      </c>
      <c r="GC68" s="46" cm="1">
        <f t="array" ref="GC68">beneficio_muerte_individual_pensionado(GC$1,$E68,$B68, Hombres!$A$1:$DW$117, Mujeres!$A$1:$DW$117)</f>
        <v>0</v>
      </c>
      <c r="GD68" s="46" cm="1">
        <f t="array" ref="GD68">beneficio_muerte_individual_pensionado(GD$1,$E68,$B68, Hombres!$A$1:$DW$117, Mujeres!$A$1:$DW$117)</f>
        <v>0</v>
      </c>
      <c r="GE68" s="46" cm="1">
        <f t="array" ref="GE68">beneficio_muerte_individual_pensionado(GE$1,$E68,$B68, Hombres!$A$1:$DW$117, Mujeres!$A$1:$DW$117)</f>
        <v>0</v>
      </c>
      <c r="GF68" s="46" cm="1">
        <f t="array" ref="GF68">beneficio_muerte_individual_pensionado(GF$1,$E68,$B68, Hombres!$A$1:$DW$117, Mujeres!$A$1:$DW$117)</f>
        <v>0</v>
      </c>
      <c r="GG68" s="46" cm="1">
        <f t="array" ref="GG68">beneficio_muerte_individual_pensionado(GG$1,$E68,$B68, Hombres!$A$1:$DW$117, Mujeres!$A$1:$DW$117)</f>
        <v>0</v>
      </c>
      <c r="GH68" s="46" cm="1">
        <f t="array" ref="GH68">beneficio_muerte_individual_pensionado(GH$1,$E68,$B68, Hombres!$A$1:$DW$117, Mujeres!$A$1:$DW$117)</f>
        <v>0</v>
      </c>
      <c r="GI68" s="46" cm="1">
        <f t="array" ref="GI68">beneficio_muerte_individual_pensionado(GI$1,$E68,$B68, Hombres!$A$1:$DW$117, Mujeres!$A$1:$DW$117)</f>
        <v>0</v>
      </c>
      <c r="GJ68" s="46" cm="1">
        <f t="array" ref="GJ68">beneficio_muerte_individual_pensionado(GJ$1,$E68,$B68, Hombres!$A$1:$DW$117, Mujeres!$A$1:$DW$117)</f>
        <v>0</v>
      </c>
      <c r="GK68" s="46" cm="1">
        <f t="array" ref="GK68">beneficio_muerte_individual_pensionado(GK$1,$E68,$B68, Hombres!$A$1:$DW$117, Mujeres!$A$1:$DW$117)</f>
        <v>0</v>
      </c>
      <c r="GL68" s="46" cm="1">
        <f t="array" ref="GL68">beneficio_muerte_individual_pensionado(GL$1,$E68,$B68, Hombres!$A$1:$DW$117, Mujeres!$A$1:$DW$117)</f>
        <v>0</v>
      </c>
      <c r="GM68" s="46" cm="1">
        <f t="array" ref="GM68">beneficio_muerte_individual_pensionado(GM$1,$E68,$B68, Hombres!$A$1:$DW$117, Mujeres!$A$1:$DW$117)</f>
        <v>0</v>
      </c>
      <c r="GN68" s="46" cm="1">
        <f t="array" ref="GN68">beneficio_muerte_individual_pensionado(GN$1,$E68,$B68, Hombres!$A$1:$DW$117, Mujeres!$A$1:$DW$117)</f>
        <v>0</v>
      </c>
      <c r="GO68" s="46" cm="1">
        <f t="array" ref="GO68">beneficio_muerte_individual_pensionado(GO$1,$E68,$B68, Hombres!$A$1:$DW$117, Mujeres!$A$1:$DW$117)</f>
        <v>0</v>
      </c>
      <c r="GP68" s="46" cm="1">
        <f t="array" ref="GP68">beneficio_muerte_individual_pensionado(GP$1,$E68,$B68, Hombres!$A$1:$DW$117, Mujeres!$A$1:$DW$117)</f>
        <v>0</v>
      </c>
      <c r="GQ68" s="46" cm="1">
        <f t="array" ref="GQ68">beneficio_muerte_individual_pensionado(GQ$1,$E68,$B68, Hombres!$A$1:$DW$117, Mujeres!$A$1:$DW$117)</f>
        <v>0</v>
      </c>
      <c r="GR68" s="46" cm="1">
        <f t="array" ref="GR68">beneficio_muerte_individual_pensionado(GR$1,$E68,$B68, Hombres!$A$1:$DW$117, Mujeres!$A$1:$DW$117)</f>
        <v>0</v>
      </c>
      <c r="GS68" s="46" cm="1">
        <f t="array" ref="GS68">beneficio_muerte_individual_pensionado(GS$1,$E68,$B68, Hombres!$A$1:$DW$117, Mujeres!$A$1:$DW$117)</f>
        <v>0</v>
      </c>
      <c r="GT68" s="46" cm="1">
        <f t="array" ref="GT68">beneficio_muerte_individual_pensionado(GT$1,$E68,$B68, Hombres!$A$1:$DW$117, Mujeres!$A$1:$DW$117)</f>
        <v>0</v>
      </c>
    </row>
    <row r="69" spans="1:202" x14ac:dyDescent="0.2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6" cm="1">
        <f t="array" ref="H69">AnualidadPensionado(H$1,$E69,$B69, $D69, Hombres!$A$1:$DW$117, Mujeres!$A$1:$DW$117)</f>
        <v>0</v>
      </c>
      <c r="I69" s="46" cm="1">
        <f t="array" ref="I69">AnualidadPensionado(I$1,$E69,$B69, $D69, Hombres!$A$1:$DW$117, Mujeres!$A$1:$DW$117)</f>
        <v>2344563.26277303</v>
      </c>
      <c r="J69" s="46" cm="1">
        <f t="array" ref="J69">AnualidadPensionado(J$1,$E69,$B69, $D69, Hombres!$A$1:$DW$117, Mujeres!$A$1:$DW$117)</f>
        <v>2401608.3086819528</v>
      </c>
      <c r="K69" s="46" cm="1">
        <f t="array" ref="K69">AnualidadPensionado(K$1,$E69,$B69, $D69, Hombres!$A$1:$DW$117, Mujeres!$A$1:$DW$117)</f>
        <v>2458822.5342957419</v>
      </c>
      <c r="L69" s="46" cm="1">
        <f t="array" ref="L69">AnualidadPensionado(L$1,$E69,$B69, $D69, Hombres!$A$1:$DW$117, Mujeres!$A$1:$DW$117)</f>
        <v>2516167.181146475</v>
      </c>
      <c r="M69" s="46" cm="1">
        <f t="array" ref="M69">AnualidadPensionado(M$1,$E69,$B69, $D69, Hombres!$A$1:$DW$117, Mujeres!$A$1:$DW$117)</f>
        <v>2573644.3604581468</v>
      </c>
      <c r="N69" s="46" cm="1">
        <f t="array" ref="N69">AnualidadPensionado(N$1,$E69,$B69, $D69, Hombres!$A$1:$DW$117, Mujeres!$A$1:$DW$117)</f>
        <v>2631167.6565043987</v>
      </c>
      <c r="O69" s="46" cm="1">
        <f t="array" ref="O69">AnualidadPensionado(O$1,$E69,$B69, $D69, Hombres!$A$1:$DW$117, Mujeres!$A$1:$DW$117)</f>
        <v>2688480.944948494</v>
      </c>
      <c r="P69" s="46" cm="1">
        <f t="array" ref="P69">AnualidadPensionado(P$1,$E69,$B69, $D69, Hombres!$A$1:$DW$117, Mujeres!$A$1:$DW$117)</f>
        <v>2745203.6746603046</v>
      </c>
      <c r="Q69" s="46" cm="1">
        <f t="array" ref="Q69">AnualidadPensionado(Q$1,$E69,$B69, $D69, Hombres!$A$1:$DW$117, Mujeres!$A$1:$DW$117)</f>
        <v>2800841.8897366142</v>
      </c>
      <c r="R69" s="46" cm="1">
        <f t="array" ref="R69">AnualidadPensionado(R$1,$E69,$B69, $D69, Hombres!$A$1:$DW$117, Mujeres!$A$1:$DW$117)</f>
        <v>2854694.8979176441</v>
      </c>
      <c r="S69" s="46" cm="1">
        <f t="array" ref="S69">AnualidadPensionado(S$1,$E69,$B69, $D69, Hombres!$A$1:$DW$117, Mujeres!$A$1:$DW$117)</f>
        <v>2905997.6219260311</v>
      </c>
      <c r="T69" s="46" cm="1">
        <f t="array" ref="T69">AnualidadPensionado(T$1,$E69,$B69, $D69, Hombres!$A$1:$DW$117, Mujeres!$A$1:$DW$117)</f>
        <v>2954297.0721549932</v>
      </c>
      <c r="U69" s="46" cm="1">
        <f t="array" ref="U69">AnualidadPensionado(U$1,$E69,$B69, $D69, Hombres!$A$1:$DW$117, Mujeres!$A$1:$DW$117)</f>
        <v>2999511.0378383631</v>
      </c>
      <c r="V69" s="46" cm="1">
        <f t="array" ref="V69">AnualidadPensionado(V$1,$E69,$B69, $D69, Hombres!$A$1:$DW$117, Mujeres!$A$1:$DW$117)</f>
        <v>3041555.4180176049</v>
      </c>
      <c r="W69" s="46" cm="1">
        <f t="array" ref="W69">AnualidadPensionado(W$1,$E69,$B69, $D69, Hombres!$A$1:$DW$117, Mujeres!$A$1:$DW$117)</f>
        <v>3079865.2441216935</v>
      </c>
      <c r="X69" s="46" cm="1">
        <f t="array" ref="X69">AnualidadPensionado(X$1,$E69,$B69, $D69, Hombres!$A$1:$DW$117, Mujeres!$A$1:$DW$117)</f>
        <v>3113302.1892075222</v>
      </c>
      <c r="Y69" s="46" cm="1">
        <f t="array" ref="Y69">AnualidadPensionado(Y$1,$E69,$B69, $D69, Hombres!$A$1:$DW$117, Mujeres!$A$1:$DW$117)</f>
        <v>3140345.3064865628</v>
      </c>
      <c r="Z69" s="46" cm="1">
        <f t="array" ref="Z69">AnualidadPensionado(Z$1,$E69,$B69, $D69, Hombres!$A$1:$DW$117, Mujeres!$A$1:$DW$117)</f>
        <v>3159410.7919116225</v>
      </c>
      <c r="AA69" s="46" cm="1">
        <f t="array" ref="AA69">AnualidadPensionado(AA$1,$E69,$B69, $D69, Hombres!$A$1:$DW$117, Mujeres!$A$1:$DW$117)</f>
        <v>3165614.9553183969</v>
      </c>
      <c r="AB69" s="46" cm="1">
        <f t="array" ref="AB69">AnualidadPensionado(AB$1,$E69,$B69, $D69, Hombres!$A$1:$DW$117, Mujeres!$A$1:$DW$117)</f>
        <v>3161850.9821554539</v>
      </c>
      <c r="AC69" s="46" cm="1">
        <f t="array" ref="AC69">AnualidadPensionado(AC$1,$E69,$B69, $D69, Hombres!$A$1:$DW$117, Mujeres!$A$1:$DW$117)</f>
        <v>3147006.6324707521</v>
      </c>
      <c r="AD69" s="46" cm="1">
        <f t="array" ref="AD69">AnualidadPensionado(AD$1,$E69,$B69, $D69, Hombres!$A$1:$DW$117, Mujeres!$A$1:$DW$117)</f>
        <v>3119857.8657153957</v>
      </c>
      <c r="AE69" s="46" cm="1">
        <f t="array" ref="AE69">AnualidadPensionado(AE$1,$E69,$B69, $D69, Hombres!$A$1:$DW$117, Mujeres!$A$1:$DW$117)</f>
        <v>3079194.5461722999</v>
      </c>
      <c r="AF69" s="46" cm="1">
        <f t="array" ref="AF69">AnualidadPensionado(AF$1,$E69,$B69, $D69, Hombres!$A$1:$DW$117, Mujeres!$A$1:$DW$117)</f>
        <v>3023934.4155634954</v>
      </c>
      <c r="AG69" s="46" cm="1">
        <f t="array" ref="AG69">AnualidadPensionado(AG$1,$E69,$B69, $D69, Hombres!$A$1:$DW$117, Mujeres!$A$1:$DW$117)</f>
        <v>2953144.6370597421</v>
      </c>
      <c r="AH69" s="46" cm="1">
        <f t="array" ref="AH69">AnualidadPensionado(AH$1,$E69,$B69, $D69, Hombres!$A$1:$DW$117, Mujeres!$A$1:$DW$117)</f>
        <v>2866005.5485622003</v>
      </c>
      <c r="AI69" s="46" cm="1">
        <f t="array" ref="AI69">AnualidadPensionado(AI$1,$E69,$B69, $D69, Hombres!$A$1:$DW$117, Mujeres!$A$1:$DW$117)</f>
        <v>2761856.5806746902</v>
      </c>
      <c r="AJ69" s="46" cm="1">
        <f t="array" ref="AJ69">AnualidadPensionado(AJ$1,$E69,$B69, $D69, Hombres!$A$1:$DW$117, Mujeres!$A$1:$DW$117)</f>
        <v>2640385.1292962059</v>
      </c>
      <c r="AK69" s="46" cm="1">
        <f t="array" ref="AK69">AnualidadPensionado(AK$1,$E69,$B69, $D69, Hombres!$A$1:$DW$117, Mujeres!$A$1:$DW$117)</f>
        <v>2501797.5108433468</v>
      </c>
      <c r="AL69" s="46" cm="1">
        <f t="array" ref="AL69">AnualidadPensionado(AL$1,$E69,$B69, $D69, Hombres!$A$1:$DW$117, Mujeres!$A$1:$DW$117)</f>
        <v>2346859.4572511436</v>
      </c>
      <c r="AM69" s="46" cm="1">
        <f t="array" ref="AM69">AnualidadPensionado(AM$1,$E69,$B69, $D69, Hombres!$A$1:$DW$117, Mujeres!$A$1:$DW$117)</f>
        <v>2176808.5063028908</v>
      </c>
      <c r="AN69" s="46" cm="1">
        <f t="array" ref="AN69">AnualidadPensionado(AN$1,$E69,$B69, $D69, Hombres!$A$1:$DW$117, Mujeres!$A$1:$DW$117)</f>
        <v>1993395.8654935011</v>
      </c>
      <c r="AO69" s="46" cm="1">
        <f t="array" ref="AO69">AnualidadPensionado(AO$1,$E69,$B69, $D69, Hombres!$A$1:$DW$117, Mujeres!$A$1:$DW$117)</f>
        <v>1799085.9815042343</v>
      </c>
      <c r="AP69" s="46" cm="1">
        <f t="array" ref="AP69">AnualidadPensionado(AP$1,$E69,$B69, $D69, Hombres!$A$1:$DW$117, Mujeres!$A$1:$DW$117)</f>
        <v>1597246.4208922873</v>
      </c>
      <c r="AQ69" s="46" cm="1">
        <f t="array" ref="AQ69">AnualidadPensionado(AQ$1,$E69,$B69, $D69, Hombres!$A$1:$DW$117, Mujeres!$A$1:$DW$117)</f>
        <v>1392003.5381490237</v>
      </c>
      <c r="AR69" s="46" cm="1">
        <f t="array" ref="AR69">AnualidadPensionado(AR$1,$E69,$B69, $D69, Hombres!$A$1:$DW$117, Mujeres!$A$1:$DW$117)</f>
        <v>1187920.206744693</v>
      </c>
      <c r="AS69" s="46" cm="1">
        <f t="array" ref="AS69">AnualidadPensionado(AS$1,$E69,$B69, $D69, Hombres!$A$1:$DW$117, Mujeres!$A$1:$DW$117)</f>
        <v>989799.05047600344</v>
      </c>
      <c r="AT69" s="46" cm="1">
        <f t="array" ref="AT69">AnualidadPensionado(AT$1,$E69,$B69, $D69, Hombres!$A$1:$DW$117, Mujeres!$A$1:$DW$117)</f>
        <v>802530.53205914143</v>
      </c>
      <c r="AU69" s="46" cm="1">
        <f t="array" ref="AU69">AnualidadPensionado(AU$1,$E69,$B69, $D69, Hombres!$A$1:$DW$117, Mujeres!$A$1:$DW$117)</f>
        <v>630816.44474268146</v>
      </c>
      <c r="AV69" s="46" cm="1">
        <f t="array" ref="AV69">AnualidadPensionado(AV$1,$E69,$B69, $D69, Hombres!$A$1:$DW$117, Mujeres!$A$1:$DW$117)</f>
        <v>478654.66286949534</v>
      </c>
      <c r="AW69" s="46" cm="1">
        <f t="array" ref="AW69">AnualidadPensionado(AW$1,$E69,$B69, $D69, Hombres!$A$1:$DW$117, Mujeres!$A$1:$DW$117)</f>
        <v>348850.61004677339</v>
      </c>
      <c r="AX69" s="46" cm="1">
        <f t="array" ref="AX69">AnualidadPensionado(AX$1,$E69,$B69, $D69, Hombres!$A$1:$DW$117, Mujeres!$A$1:$DW$117)</f>
        <v>242753.47326944841</v>
      </c>
      <c r="AY69" s="46" cm="1">
        <f t="array" ref="AY69">AnualidadPensionado(AY$1,$E69,$B69, $D69, Hombres!$A$1:$DW$117, Mujeres!$A$1:$DW$117)</f>
        <v>160162.78473570151</v>
      </c>
      <c r="AZ69" s="46" cm="1">
        <f t="array" ref="AZ69">AnualidadPensionado(AZ$1,$E69,$B69, $D69, Hombres!$A$1:$DW$117, Mujeres!$A$1:$DW$117)</f>
        <v>99379.657756227476</v>
      </c>
      <c r="BA69" s="46" cm="1">
        <f t="array" ref="BA69">AnualidadPensionado(BA$1,$E69,$B69, $D69, Hombres!$A$1:$DW$117, Mujeres!$A$1:$DW$117)</f>
        <v>57436.75931424633</v>
      </c>
      <c r="BB69" s="46" cm="1">
        <f t="array" ref="BB69">AnualidadPensionado(BB$1,$E69,$B69, $D69, Hombres!$A$1:$DW$117, Mujeres!$A$1:$DW$117)</f>
        <v>30558.76646109395</v>
      </c>
      <c r="BC69" s="46" cm="1">
        <f t="array" ref="BC69">AnualidadPensionado(BC$1,$E69,$B69, $D69, Hombres!$A$1:$DW$117, Mujeres!$A$1:$DW$117)</f>
        <v>14750.673238439209</v>
      </c>
      <c r="BD69" s="46" cm="1">
        <f t="array" ref="BD69">AnualidadPensionado(BD$1,$E69,$B69, $D69, Hombres!$A$1:$DW$117, Mujeres!$A$1:$DW$117)</f>
        <v>6342.6811930859431</v>
      </c>
      <c r="BE69" s="46" cm="1">
        <f t="array" ref="BE69">AnualidadPensionado(BE$1,$E69,$B69, $D69, Hombres!$A$1:$DW$117, Mujeres!$A$1:$DW$117)</f>
        <v>2372.7788498664709</v>
      </c>
      <c r="BF69" s="46" cm="1">
        <f t="array" ref="BF69">AnualidadPensionado(BF$1,$E69,$B69, $D69, Hombres!$A$1:$DW$117, Mujeres!$A$1:$DW$117)</f>
        <v>747.90742705076002</v>
      </c>
      <c r="BG69" s="46" cm="1">
        <f t="array" ref="BG69">AnualidadPensionado(BG$1,$E69,$B69, $D69, Hombres!$A$1:$DW$117, Mujeres!$A$1:$DW$117)</f>
        <v>189.63635873231803</v>
      </c>
      <c r="BH69" s="46" cm="1">
        <f t="array" ref="BH69">AnualidadPensionado(BH$1,$E69,$B69, $D69, Hombres!$A$1:$DW$117, Mujeres!$A$1:$DW$117)</f>
        <v>35.94224614488779</v>
      </c>
      <c r="BI69" s="46" cm="1">
        <f t="array" ref="BI69">AnualidadPensionado(BI$1,$E69,$B69, $D69, Hombres!$A$1:$DW$117, Mujeres!$A$1:$DW$117)</f>
        <v>4.4428799553110139</v>
      </c>
      <c r="BJ69" s="46" cm="1">
        <f t="array" ref="BJ69">AnualidadPensionado(BJ$1,$E69,$B69, $D69, Hombres!$A$1:$DW$117, Mujeres!$A$1:$DW$117)</f>
        <v>0</v>
      </c>
      <c r="BK69" s="46" cm="1">
        <f t="array" ref="BK69">AnualidadPensionado(BK$1,$E69,$B69, $D69, Hombres!$A$1:$DW$117, Mujeres!$A$1:$DW$117)</f>
        <v>0</v>
      </c>
      <c r="BL69" s="46" cm="1">
        <f t="array" ref="BL69">AnualidadPensionado(BL$1,$E69,$B69, $D69, Hombres!$A$1:$DW$117, Mujeres!$A$1:$DW$117)</f>
        <v>0</v>
      </c>
      <c r="BM69" s="46" cm="1">
        <f t="array" ref="BM69">AnualidadPensionado(BM$1,$E69,$B69, $D69, Hombres!$A$1:$DW$117, Mujeres!$A$1:$DW$117)</f>
        <v>0</v>
      </c>
      <c r="BN69" s="46" cm="1">
        <f t="array" ref="BN69">AnualidadPensionado(BN$1,$E69,$B69, $D69, Hombres!$A$1:$DW$117, Mujeres!$A$1:$DW$117)</f>
        <v>0</v>
      </c>
      <c r="BO69" s="46" cm="1">
        <f t="array" ref="BO69">AnualidadPensionado(BO$1,$E69,$B69, $D69, Hombres!$A$1:$DW$117, Mujeres!$A$1:$DW$117)</f>
        <v>0</v>
      </c>
      <c r="BP69" s="46" cm="1">
        <f t="array" ref="BP69">AnualidadPensionado(BP$1,$E69,$B69, $D69, Hombres!$A$1:$DW$117, Mujeres!$A$1:$DW$117)</f>
        <v>0</v>
      </c>
      <c r="BQ69" s="46" cm="1">
        <f t="array" ref="BQ69">AnualidadPensionado(BQ$1,$E69,$B69, $D69, Hombres!$A$1:$DW$117, Mujeres!$A$1:$DW$117)</f>
        <v>0</v>
      </c>
      <c r="BR69" s="46" cm="1">
        <f t="array" ref="BR69">AnualidadPensionado(BR$1,$E69,$B69, $D69, Hombres!$A$1:$DW$117, Mujeres!$A$1:$DW$117)</f>
        <v>0</v>
      </c>
      <c r="BS69" s="46" cm="1">
        <f t="array" ref="BS69">AnualidadPensionado(BS$1,$E69,$B69, $D69, Hombres!$A$1:$DW$117, Mujeres!$A$1:$DW$117)</f>
        <v>0</v>
      </c>
      <c r="BT69" s="46" cm="1">
        <f t="array" ref="BT69">AnualidadPensionado(BT$1,$E69,$B69, $D69, Hombres!$A$1:$DW$117, Mujeres!$A$1:$DW$117)</f>
        <v>0</v>
      </c>
      <c r="BU69" s="46" cm="1">
        <f t="array" ref="BU69">AnualidadPensionado(BU$1,$E69,$B69, $D69, Hombres!$A$1:$DW$117, Mujeres!$A$1:$DW$117)</f>
        <v>0</v>
      </c>
      <c r="BV69" s="46" cm="1">
        <f t="array" ref="BV69">AnualidadPensionado(BV$1,$E69,$B69, $D69, Hombres!$A$1:$DW$117, Mujeres!$A$1:$DW$117)</f>
        <v>0</v>
      </c>
      <c r="BW69" s="46" cm="1">
        <f t="array" ref="BW69">AnualidadPensionado(BW$1,$E69,$B69, $D69, Hombres!$A$1:$DW$117, Mujeres!$A$1:$DW$117)</f>
        <v>0</v>
      </c>
      <c r="BX69" s="46" cm="1">
        <f t="array" ref="BX69">AnualidadPensionado(BX$1,$E69,$B69, $D69, Hombres!$A$1:$DW$117, Mujeres!$A$1:$DW$117)</f>
        <v>0</v>
      </c>
      <c r="BY69" s="46" cm="1">
        <f t="array" ref="BY69">AnualidadPensionado(BY$1,$E69,$B69, $D69, Hombres!$A$1:$DW$117, Mujeres!$A$1:$DW$117)</f>
        <v>0</v>
      </c>
      <c r="BZ69" s="46" cm="1">
        <f t="array" ref="BZ69">AnualidadPensionado(BZ$1,$E69,$B69, $D69, Hombres!$A$1:$DW$117, Mujeres!$A$1:$DW$117)</f>
        <v>0</v>
      </c>
      <c r="CA69" s="46" cm="1">
        <f t="array" ref="CA69">AnualidadPensionado(CA$1,$E69,$B69, $D69, Hombres!$A$1:$DW$117, Mujeres!$A$1:$DW$117)</f>
        <v>0</v>
      </c>
      <c r="CB69" s="46" cm="1">
        <f t="array" ref="CB69">AnualidadPensionado(CB$1,$E69,$B69, $D69, Hombres!$A$1:$DW$117, Mujeres!$A$1:$DW$117)</f>
        <v>0</v>
      </c>
      <c r="CC69" s="46" cm="1">
        <f t="array" ref="CC69">AnualidadPensionado(CC$1,$E69,$B69, $D69, Hombres!$A$1:$DW$117, Mujeres!$A$1:$DW$117)</f>
        <v>0</v>
      </c>
      <c r="CD69" s="46" cm="1">
        <f t="array" ref="CD69">AnualidadPensionado(CD$1,$E69,$B69, $D69, Hombres!$A$1:$DW$117, Mujeres!$A$1:$DW$117)</f>
        <v>0</v>
      </c>
      <c r="CE69" s="46" cm="1">
        <f t="array" ref="CE69">AnualidadPensionado(CE$1,$E69,$B69, $D69, Hombres!$A$1:$DW$117, Mujeres!$A$1:$DW$117)</f>
        <v>0</v>
      </c>
      <c r="CF69" s="46" cm="1">
        <f t="array" ref="CF69">AnualidadPensionado(CF$1,$E69,$B69, $D69, Hombres!$A$1:$DW$117, Mujeres!$A$1:$DW$117)</f>
        <v>0</v>
      </c>
      <c r="CG69" s="46" cm="1">
        <f t="array" ref="CG69">AnualidadPensionado(CG$1,$E69,$B69, $D69, Hombres!$A$1:$DW$117, Mujeres!$A$1:$DW$117)</f>
        <v>0</v>
      </c>
      <c r="CH69" s="46" cm="1">
        <f t="array" ref="CH69">AnualidadPensionado(CH$1,$E69,$B69, $D69, Hombres!$A$1:$DW$117, Mujeres!$A$1:$DW$117)</f>
        <v>0</v>
      </c>
      <c r="CI69" s="46" cm="1">
        <f t="array" ref="CI69">AnualidadPensionado(CI$1,$E69,$B69, $D69, Hombres!$A$1:$DW$117, Mujeres!$A$1:$DW$117)</f>
        <v>0</v>
      </c>
      <c r="CJ69" s="46" cm="1">
        <f t="array" ref="CJ69">AnualidadPensionado(CJ$1,$E69,$B69, $D69, Hombres!$A$1:$DW$117, Mujeres!$A$1:$DW$117)</f>
        <v>0</v>
      </c>
      <c r="CK69" s="46" cm="1">
        <f t="array" ref="CK69">AnualidadPensionado(CK$1,$E69,$B69, $D69, Hombres!$A$1:$DW$117, Mujeres!$A$1:$DW$117)</f>
        <v>0</v>
      </c>
      <c r="CL69" s="46" cm="1">
        <f t="array" ref="CL69">AnualidadPensionado(CL$1,$E69,$B69, $D69, Hombres!$A$1:$DW$117, Mujeres!$A$1:$DW$117)</f>
        <v>0</v>
      </c>
      <c r="CM69" s="46" cm="1">
        <f t="array" ref="CM69">AnualidadPensionado(CM$1,$E69,$B69, $D69, Hombres!$A$1:$DW$117, Mujeres!$A$1:$DW$117)</f>
        <v>0</v>
      </c>
      <c r="CN69" s="46" cm="1">
        <f t="array" ref="CN69">AnualidadPensionado(CN$1,$E69,$B69, $D69, Hombres!$A$1:$DW$117, Mujeres!$A$1:$DW$117)</f>
        <v>0</v>
      </c>
      <c r="CO69" s="46" cm="1">
        <f t="array" ref="CO69">AnualidadPensionado(CO$1,$E69,$B69, $D69, Hombres!$A$1:$DW$117, Mujeres!$A$1:$DW$117)</f>
        <v>0</v>
      </c>
      <c r="CP69" s="46" cm="1">
        <f t="array" ref="CP69">AnualidadPensionado(CP$1,$E69,$B69, $D69, Hombres!$A$1:$DW$117, Mujeres!$A$1:$DW$117)</f>
        <v>0</v>
      </c>
      <c r="CQ69" s="46" cm="1">
        <f t="array" ref="CQ69">AnualidadPensionado(CQ$1,$E69,$B69, $D69, Hombres!$A$1:$DW$117, Mujeres!$A$1:$DW$117)</f>
        <v>0</v>
      </c>
      <c r="CR69" s="46" cm="1">
        <f t="array" ref="CR69">AnualidadPensionado(CR$1,$E69,$B69, $D69, Hombres!$A$1:$DW$117, Mujeres!$A$1:$DW$117)</f>
        <v>0</v>
      </c>
      <c r="CS69" s="46" cm="1">
        <f t="array" ref="CS69">AnualidadPensionado(CS$1,$E69,$B69, $D69, Hombres!$A$1:$DW$117, Mujeres!$A$1:$DW$117)</f>
        <v>0</v>
      </c>
      <c r="CT69" s="46" cm="1">
        <f t="array" ref="CT69">AnualidadPensionado(CT$1,$E69,$B69, $D69, Hombres!$A$1:$DW$117, Mujeres!$A$1:$DW$117)</f>
        <v>0</v>
      </c>
      <c r="CU69" s="46" cm="1">
        <f t="array" ref="CU69">AnualidadPensionado(CU$1,$E69,$B69, $D69, Hombres!$A$1:$DW$117, Mujeres!$A$1:$DW$117)</f>
        <v>0</v>
      </c>
      <c r="CV69" s="46" cm="1">
        <f t="array" ref="CV69">AnualidadPensionado(CV$1,$E69,$B69, $D69, Hombres!$A$1:$DW$117, Mujeres!$A$1:$DW$117)</f>
        <v>0</v>
      </c>
      <c r="CW69" s="46" cm="1">
        <f t="array" ref="CW69">AnualidadPensionado(CW$1,$E69,$B69, $D69, Hombres!$A$1:$DW$117, Mujeres!$A$1:$DW$117)</f>
        <v>0</v>
      </c>
      <c r="CX69" s="46" cm="1">
        <f t="array" ref="CX69">AnualidadPensionado(CX$1,$E69,$B69, $D69, Hombres!$A$1:$DW$117, Mujeres!$A$1:$DW$117)</f>
        <v>0</v>
      </c>
      <c r="CY69" s="46" cm="1">
        <f t="array" ref="CY69">AnualidadPensionado(CY$1,$E69,$B69, $D69, Hombres!$A$1:$DW$117, Mujeres!$A$1:$DW$117)</f>
        <v>0</v>
      </c>
      <c r="DB69" s="21"/>
      <c r="DC69" s="46" cm="1">
        <f t="array" ref="DC69">beneficio_muerte_individual_pensionado(DC$1,$E69,$B69, Hombres!$A$1:$DW$117, Mujeres!$A$1:$DW$117)</f>
        <v>0</v>
      </c>
      <c r="DD69" s="46" cm="1">
        <f t="array" ref="DD69">beneficio_muerte_individual_pensionado(DD$1,$E69,$B69, Hombres!$A$1:$DW$117, Mujeres!$A$1:$DW$117)</f>
        <v>15132</v>
      </c>
      <c r="DE69" s="46" cm="1">
        <f t="array" ref="DE69">beneficio_muerte_individual_pensionado(DE$1,$E69,$B69, Hombres!$A$1:$DW$117, Mujeres!$A$1:$DW$117)</f>
        <v>16429.011958799998</v>
      </c>
      <c r="DF69" s="46" cm="1">
        <f t="array" ref="DF69">beneficio_muerte_individual_pensionado(DF$1,$E69,$B69, Hombres!$A$1:$DW$117, Mujeres!$A$1:$DW$117)</f>
        <v>17801.134923485468</v>
      </c>
      <c r="DG69" s="46" cm="1">
        <f t="array" ref="DG69">beneficio_muerte_individual_pensionado(DG$1,$E69,$B69, Hombres!$A$1:$DW$117, Mujeres!$A$1:$DW$117)</f>
        <v>19130.460520688699</v>
      </c>
      <c r="DH69" s="46" cm="1">
        <f t="array" ref="DH69">beneficio_muerte_individual_pensionado(DH$1,$E69,$B69, Hombres!$A$1:$DW$117, Mujeres!$A$1:$DW$117)</f>
        <v>20369.285966721174</v>
      </c>
      <c r="DI69" s="46" cm="1">
        <f t="array" ref="DI69">beneficio_muerte_individual_pensionado(DI$1,$E69,$B69, Hombres!$A$1:$DW$117, Mujeres!$A$1:$DW$117)</f>
        <v>21618.984921268631</v>
      </c>
      <c r="DJ69" s="46" cm="1">
        <f t="array" ref="DJ69">beneficio_muerte_individual_pensionado(DJ$1,$E69,$B69, Hombres!$A$1:$DW$117, Mujeres!$A$1:$DW$117)</f>
        <v>23053.161456819027</v>
      </c>
      <c r="DK69" s="46" cm="1">
        <f t="array" ref="DK69">beneficio_muerte_individual_pensionado(DK$1,$E69,$B69, Hombres!$A$1:$DW$117, Mujeres!$A$1:$DW$117)</f>
        <v>24772.858768287733</v>
      </c>
      <c r="DL69" s="46" cm="1">
        <f t="array" ref="DL69">beneficio_muerte_individual_pensionado(DL$1,$E69,$B69, Hombres!$A$1:$DW$117, Mujeres!$A$1:$DW$117)</f>
        <v>26851.442285231791</v>
      </c>
      <c r="DM69" s="46" cm="1">
        <f t="array" ref="DM69">beneficio_muerte_individual_pensionado(DM$1,$E69,$B69, Hombres!$A$1:$DW$117, Mujeres!$A$1:$DW$117)</f>
        <v>29439.865945227335</v>
      </c>
      <c r="DN69" s="46" cm="1">
        <f t="array" ref="DN69">beneficio_muerte_individual_pensionado(DN$1,$E69,$B69, Hombres!$A$1:$DW$117, Mujeres!$A$1:$DW$117)</f>
        <v>32528.757762151996</v>
      </c>
      <c r="DO69" s="46" cm="1">
        <f t="array" ref="DO69">beneficio_muerte_individual_pensionado(DO$1,$E69,$B69, Hombres!$A$1:$DW$117, Mujeres!$A$1:$DW$117)</f>
        <v>35758.994869121569</v>
      </c>
      <c r="DP69" s="46" cm="1">
        <f t="array" ref="DP69">beneficio_muerte_individual_pensionado(DP$1,$E69,$B69, Hombres!$A$1:$DW$117, Mujeres!$A$1:$DW$117)</f>
        <v>38766.424574577184</v>
      </c>
      <c r="DQ69" s="46" cm="1">
        <f t="array" ref="DQ69">beneficio_muerte_individual_pensionado(DQ$1,$E69,$B69, Hombres!$A$1:$DW$117, Mujeres!$A$1:$DW$117)</f>
        <v>41560.991297257322</v>
      </c>
      <c r="DR69" s="46" cm="1">
        <f t="array" ref="DR69">beneficio_muerte_individual_pensionado(DR$1,$E69,$B69, Hombres!$A$1:$DW$117, Mujeres!$A$1:$DW$117)</f>
        <v>44555.365670381703</v>
      </c>
      <c r="DS69" s="46" cm="1">
        <f t="array" ref="DS69">beneficio_muerte_individual_pensionado(DS$1,$E69,$B69, Hombres!$A$1:$DW$117, Mujeres!$A$1:$DW$117)</f>
        <v>48178.691735008695</v>
      </c>
      <c r="DT69" s="46" cm="1">
        <f t="array" ref="DT69">beneficio_muerte_individual_pensionado(DT$1,$E69,$B69, Hombres!$A$1:$DW$117, Mujeres!$A$1:$DW$117)</f>
        <v>52643.82537081276</v>
      </c>
      <c r="DU69" s="46" cm="1">
        <f t="array" ref="DU69">beneficio_muerte_individual_pensionado(DU$1,$E69,$B69, Hombres!$A$1:$DW$117, Mujeres!$A$1:$DW$117)</f>
        <v>57880.158752669457</v>
      </c>
      <c r="DV69" s="46" cm="1">
        <f t="array" ref="DV69">beneficio_muerte_individual_pensionado(DV$1,$E69,$B69, Hombres!$A$1:$DW$117, Mujeres!$A$1:$DW$117)</f>
        <v>66239.917976713972</v>
      </c>
      <c r="DW69" s="46" cm="1">
        <f t="array" ref="DW69">beneficio_muerte_individual_pensionado(DW$1,$E69,$B69, Hombres!$A$1:$DW$117, Mujeres!$A$1:$DW$117)</f>
        <v>71682.921156810946</v>
      </c>
      <c r="DX69" s="46" cm="1">
        <f t="array" ref="DX69">beneficio_muerte_individual_pensionado(DX$1,$E69,$B69, Hombres!$A$1:$DW$117, Mujeres!$A$1:$DW$117)</f>
        <v>77325.87256558222</v>
      </c>
      <c r="DY69" s="46" cm="1">
        <f t="array" ref="DY69">beneficio_muerte_individual_pensionado(DY$1,$E69,$B69, Hombres!$A$1:$DW$117, Mujeres!$A$1:$DW$117)</f>
        <v>83189.488085858073</v>
      </c>
      <c r="DZ69" s="46" cm="1">
        <f t="array" ref="DZ69">beneficio_muerte_individual_pensionado(DZ$1,$E69,$B69, Hombres!$A$1:$DW$117, Mujeres!$A$1:$DW$117)</f>
        <v>89204.716747093014</v>
      </c>
      <c r="EA69" s="46" cm="1">
        <f t="array" ref="EA69">beneficio_muerte_individual_pensionado(EA$1,$E69,$B69, Hombres!$A$1:$DW$117, Mujeres!$A$1:$DW$117)</f>
        <v>95235.568607259687</v>
      </c>
      <c r="EB69" s="46" cm="1">
        <f t="array" ref="EB69">beneficio_muerte_individual_pensionado(EB$1,$E69,$B69, Hombres!$A$1:$DW$117, Mujeres!$A$1:$DW$117)</f>
        <v>101149.40031597254</v>
      </c>
      <c r="EC69" s="46" cm="1">
        <f t="array" ref="EC69">beneficio_muerte_individual_pensionado(EC$1,$E69,$B69, Hombres!$A$1:$DW$117, Mujeres!$A$1:$DW$117)</f>
        <v>106853.05331274438</v>
      </c>
      <c r="ED69" s="46" cm="1">
        <f t="array" ref="ED69">beneficio_muerte_individual_pensionado(ED$1,$E69,$B69, Hombres!$A$1:$DW$117, Mujeres!$A$1:$DW$117)</f>
        <v>112239.05536584252</v>
      </c>
      <c r="EE69" s="46" cm="1">
        <f t="array" ref="EE69">beneficio_muerte_individual_pensionado(EE$1,$E69,$B69, Hombres!$A$1:$DW$117, Mujeres!$A$1:$DW$117)</f>
        <v>117107.35772839589</v>
      </c>
      <c r="EF69" s="46" cm="1">
        <f t="array" ref="EF69">beneficio_muerte_individual_pensionado(EF$1,$E69,$B69, Hombres!$A$1:$DW$117, Mujeres!$A$1:$DW$117)</f>
        <v>121192.88044352594</v>
      </c>
      <c r="EG69" s="46" cm="1">
        <f t="array" ref="EG69">beneficio_muerte_individual_pensionado(EG$1,$E69,$B69, Hombres!$A$1:$DW$117, Mujeres!$A$1:$DW$117)</f>
        <v>124249.98585511316</v>
      </c>
      <c r="EH69" s="46" cm="1">
        <f t="array" ref="EH69">beneficio_muerte_individual_pensionado(EH$1,$E69,$B69, Hombres!$A$1:$DW$117, Mujeres!$A$1:$DW$117)</f>
        <v>126119.83050689136</v>
      </c>
      <c r="EI69" s="46" cm="1">
        <f t="array" ref="EI69">beneficio_muerte_individual_pensionado(EI$1,$E69,$B69, Hombres!$A$1:$DW$117, Mujeres!$A$1:$DW$117)</f>
        <v>126652.71311647996</v>
      </c>
      <c r="EJ69" s="46" cm="1">
        <f t="array" ref="EJ69">beneficio_muerte_individual_pensionado(EJ$1,$E69,$B69, Hombres!$A$1:$DW$117, Mujeres!$A$1:$DW$117)</f>
        <v>125630.98009577215</v>
      </c>
      <c r="EK69" s="46" cm="1">
        <f t="array" ref="EK69">beneficio_muerte_individual_pensionado(EK$1,$E69,$B69, Hombres!$A$1:$DW$117, Mujeres!$A$1:$DW$117)</f>
        <v>122787.99561040697</v>
      </c>
      <c r="EL69" s="46" cm="1">
        <f t="array" ref="EL69">beneficio_muerte_individual_pensionado(EL$1,$E69,$B69, Hombres!$A$1:$DW$117, Mujeres!$A$1:$DW$117)</f>
        <v>117975.84422135893</v>
      </c>
      <c r="EM69" s="46" cm="1">
        <f t="array" ref="EM69">beneficio_muerte_individual_pensionado(EM$1,$E69,$B69, Hombres!$A$1:$DW$117, Mujeres!$A$1:$DW$117)</f>
        <v>111229.22969405843</v>
      </c>
      <c r="EN69" s="46" cm="1">
        <f t="array" ref="EN69">beneficio_muerte_individual_pensionado(EN$1,$E69,$B69, Hombres!$A$1:$DW$117, Mujeres!$A$1:$DW$117)</f>
        <v>102681.2115665372</v>
      </c>
      <c r="EO69" s="46" cm="1">
        <f t="array" ref="EO69">beneficio_muerte_individual_pensionado(EO$1,$E69,$B69, Hombres!$A$1:$DW$117, Mujeres!$A$1:$DW$117)</f>
        <v>92527.433626901984</v>
      </c>
      <c r="EP69" s="46" cm="1">
        <f t="array" ref="EP69">beneficio_muerte_individual_pensionado(EP$1,$E69,$B69, Hombres!$A$1:$DW$117, Mujeres!$A$1:$DW$117)</f>
        <v>81066.075571727124</v>
      </c>
      <c r="EQ69" s="46" cm="1">
        <f t="array" ref="EQ69">beneficio_muerte_individual_pensionado(EQ$1,$E69,$B69, Hombres!$A$1:$DW$117, Mujeres!$A$1:$DW$117)</f>
        <v>68774.363872526883</v>
      </c>
      <c r="ER69" s="46" cm="1">
        <f t="array" ref="ER69">beneficio_muerte_individual_pensionado(ER$1,$E69,$B69, Hombres!$A$1:$DW$117, Mujeres!$A$1:$DW$117)</f>
        <v>56263.932613218436</v>
      </c>
      <c r="ES69" s="46" cm="1">
        <f t="array" ref="ES69">beneficio_muerte_individual_pensionado(ES$1,$E69,$B69, Hombres!$A$1:$DW$117, Mujeres!$A$1:$DW$117)</f>
        <v>44166.846589044202</v>
      </c>
      <c r="ET69" s="46" cm="1">
        <f t="array" ref="ET69">beneficio_muerte_individual_pensionado(ET$1,$E69,$B69, Hombres!$A$1:$DW$117, Mujeres!$A$1:$DW$117)</f>
        <v>33062.096579249126</v>
      </c>
      <c r="EU69" s="46" cm="1">
        <f t="array" ref="EU69">beneficio_muerte_individual_pensionado(EU$1,$E69,$B69, Hombres!$A$1:$DW$117, Mujeres!$A$1:$DW$117)</f>
        <v>23425.397534793698</v>
      </c>
      <c r="EV69" s="46" cm="1">
        <f t="array" ref="EV69">beneficio_muerte_individual_pensionado(EV$1,$E69,$B69, Hombres!$A$1:$DW$117, Mujeres!$A$1:$DW$117)</f>
        <v>15577.813201673231</v>
      </c>
      <c r="EW69" s="46" cm="1">
        <f t="array" ref="EW69">beneficio_muerte_individual_pensionado(EW$1,$E69,$B69, Hombres!$A$1:$DW$117, Mujeres!$A$1:$DW$117)</f>
        <v>9628.7682220894785</v>
      </c>
      <c r="EX69" s="46" cm="1">
        <f t="array" ref="EX69">beneficio_muerte_individual_pensionado(EX$1,$E69,$B69, Hombres!$A$1:$DW$117, Mujeres!$A$1:$DW$117)</f>
        <v>5466.5488168741558</v>
      </c>
      <c r="EY69" s="46" cm="1">
        <f t="array" ref="EY69">beneficio_muerte_individual_pensionado(EY$1,$E69,$B69, Hombres!$A$1:$DW$117, Mujeres!$A$1:$DW$117)</f>
        <v>2808.5490975227221</v>
      </c>
      <c r="EZ69" s="46" cm="1">
        <f t="array" ref="EZ69">beneficio_muerte_individual_pensionado(EZ$1,$E69,$B69, Hombres!$A$1:$DW$117, Mujeres!$A$1:$DW$117)</f>
        <v>1281.7071305254353</v>
      </c>
      <c r="FA69" s="46" cm="1">
        <f t="array" ref="FA69">beneficio_muerte_individual_pensionado(FA$1,$E69,$B69, Hombres!$A$1:$DW$117, Mujeres!$A$1:$DW$117)</f>
        <v>507.31656257379882</v>
      </c>
      <c r="FB69" s="46" cm="1">
        <f t="array" ref="FB69">beneficio_muerte_individual_pensionado(FB$1,$E69,$B69, Hombres!$A$1:$DW$117, Mujeres!$A$1:$DW$117)</f>
        <v>168.63975627518764</v>
      </c>
      <c r="FC69" s="46" cm="1">
        <f t="array" ref="FC69">beneficio_muerte_individual_pensionado(FC$1,$E69,$B69, Hombres!$A$1:$DW$117, Mujeres!$A$1:$DW$117)</f>
        <v>44.937330086253652</v>
      </c>
      <c r="FD69" s="46" cm="1">
        <f t="array" ref="FD69">beneficio_muerte_individual_pensionado(FD$1,$E69,$B69, Hombres!$A$1:$DW$117, Mujeres!$A$1:$DW$117)</f>
        <v>8.9175801999220248</v>
      </c>
      <c r="FE69" s="46" cm="1">
        <f t="array" ref="FE69">beneficio_muerte_individual_pensionado(FE$1,$E69,$B69, Hombres!$A$1:$DW$117, Mujeres!$A$1:$DW$117)</f>
        <v>1.2161637901110576</v>
      </c>
      <c r="FF69" s="46" cm="1">
        <f t="array" ref="FF69">beneficio_muerte_individual_pensionado(FF$1,$E69,$B69, Hombres!$A$1:$DW$117, Mujeres!$A$1:$DW$117)</f>
        <v>0</v>
      </c>
      <c r="FG69" s="46" cm="1">
        <f t="array" ref="FG69">beneficio_muerte_individual_pensionado(FG$1,$E69,$B69, Hombres!$A$1:$DW$117, Mujeres!$A$1:$DW$117)</f>
        <v>0</v>
      </c>
      <c r="FH69" s="46" cm="1">
        <f t="array" ref="FH69">beneficio_muerte_individual_pensionado(FH$1,$E69,$B69, Hombres!$A$1:$DW$117, Mujeres!$A$1:$DW$117)</f>
        <v>0</v>
      </c>
      <c r="FI69" s="46" cm="1">
        <f t="array" ref="FI69">beneficio_muerte_individual_pensionado(FI$1,$E69,$B69, Hombres!$A$1:$DW$117, Mujeres!$A$1:$DW$117)</f>
        <v>0</v>
      </c>
      <c r="FJ69" s="46" cm="1">
        <f t="array" ref="FJ69">beneficio_muerte_individual_pensionado(FJ$1,$E69,$B69, Hombres!$A$1:$DW$117, Mujeres!$A$1:$DW$117)</f>
        <v>0</v>
      </c>
      <c r="FK69" s="46" cm="1">
        <f t="array" ref="FK69">beneficio_muerte_individual_pensionado(FK$1,$E69,$B69, Hombres!$A$1:$DW$117, Mujeres!$A$1:$DW$117)</f>
        <v>0</v>
      </c>
      <c r="FL69" s="46" cm="1">
        <f t="array" ref="FL69">beneficio_muerte_individual_pensionado(FL$1,$E69,$B69, Hombres!$A$1:$DW$117, Mujeres!$A$1:$DW$117)</f>
        <v>0</v>
      </c>
      <c r="FM69" s="46" cm="1">
        <f t="array" ref="FM69">beneficio_muerte_individual_pensionado(FM$1,$E69,$B69, Hombres!$A$1:$DW$117, Mujeres!$A$1:$DW$117)</f>
        <v>0</v>
      </c>
      <c r="FN69" s="46" cm="1">
        <f t="array" ref="FN69">beneficio_muerte_individual_pensionado(FN$1,$E69,$B69, Hombres!$A$1:$DW$117, Mujeres!$A$1:$DW$117)</f>
        <v>0</v>
      </c>
      <c r="FO69" s="46" cm="1">
        <f t="array" ref="FO69">beneficio_muerte_individual_pensionado(FO$1,$E69,$B69, Hombres!$A$1:$DW$117, Mujeres!$A$1:$DW$117)</f>
        <v>0</v>
      </c>
      <c r="FP69" s="46" cm="1">
        <f t="array" ref="FP69">beneficio_muerte_individual_pensionado(FP$1,$E69,$B69, Hombres!$A$1:$DW$117, Mujeres!$A$1:$DW$117)</f>
        <v>0</v>
      </c>
      <c r="FQ69" s="46" cm="1">
        <f t="array" ref="FQ69">beneficio_muerte_individual_pensionado(FQ$1,$E69,$B69, Hombres!$A$1:$DW$117, Mujeres!$A$1:$DW$117)</f>
        <v>0</v>
      </c>
      <c r="FR69" s="46" cm="1">
        <f t="array" ref="FR69">beneficio_muerte_individual_pensionado(FR$1,$E69,$B69, Hombres!$A$1:$DW$117, Mujeres!$A$1:$DW$117)</f>
        <v>0</v>
      </c>
      <c r="FS69" s="46" cm="1">
        <f t="array" ref="FS69">beneficio_muerte_individual_pensionado(FS$1,$E69,$B69, Hombres!$A$1:$DW$117, Mujeres!$A$1:$DW$117)</f>
        <v>0</v>
      </c>
      <c r="FT69" s="46" cm="1">
        <f t="array" ref="FT69">beneficio_muerte_individual_pensionado(FT$1,$E69,$B69, Hombres!$A$1:$DW$117, Mujeres!$A$1:$DW$117)</f>
        <v>0</v>
      </c>
      <c r="FU69" s="46" cm="1">
        <f t="array" ref="FU69">beneficio_muerte_individual_pensionado(FU$1,$E69,$B69, Hombres!$A$1:$DW$117, Mujeres!$A$1:$DW$117)</f>
        <v>0</v>
      </c>
      <c r="FV69" s="46" cm="1">
        <f t="array" ref="FV69">beneficio_muerte_individual_pensionado(FV$1,$E69,$B69, Hombres!$A$1:$DW$117, Mujeres!$A$1:$DW$117)</f>
        <v>0</v>
      </c>
      <c r="FW69" s="46" cm="1">
        <f t="array" ref="FW69">beneficio_muerte_individual_pensionado(FW$1,$E69,$B69, Hombres!$A$1:$DW$117, Mujeres!$A$1:$DW$117)</f>
        <v>0</v>
      </c>
      <c r="FX69" s="46" cm="1">
        <f t="array" ref="FX69">beneficio_muerte_individual_pensionado(FX$1,$E69,$B69, Hombres!$A$1:$DW$117, Mujeres!$A$1:$DW$117)</f>
        <v>0</v>
      </c>
      <c r="FY69" s="46" cm="1">
        <f t="array" ref="FY69">beneficio_muerte_individual_pensionado(FY$1,$E69,$B69, Hombres!$A$1:$DW$117, Mujeres!$A$1:$DW$117)</f>
        <v>0</v>
      </c>
      <c r="FZ69" s="46" cm="1">
        <f t="array" ref="FZ69">beneficio_muerte_individual_pensionado(FZ$1,$E69,$B69, Hombres!$A$1:$DW$117, Mujeres!$A$1:$DW$117)</f>
        <v>0</v>
      </c>
      <c r="GA69" s="46" cm="1">
        <f t="array" ref="GA69">beneficio_muerte_individual_pensionado(GA$1,$E69,$B69, Hombres!$A$1:$DW$117, Mujeres!$A$1:$DW$117)</f>
        <v>0</v>
      </c>
      <c r="GB69" s="46" cm="1">
        <f t="array" ref="GB69">beneficio_muerte_individual_pensionado(GB$1,$E69,$B69, Hombres!$A$1:$DW$117, Mujeres!$A$1:$DW$117)</f>
        <v>0</v>
      </c>
      <c r="GC69" s="46" cm="1">
        <f t="array" ref="GC69">beneficio_muerte_individual_pensionado(GC$1,$E69,$B69, Hombres!$A$1:$DW$117, Mujeres!$A$1:$DW$117)</f>
        <v>0</v>
      </c>
      <c r="GD69" s="46" cm="1">
        <f t="array" ref="GD69">beneficio_muerte_individual_pensionado(GD$1,$E69,$B69, Hombres!$A$1:$DW$117, Mujeres!$A$1:$DW$117)</f>
        <v>0</v>
      </c>
      <c r="GE69" s="46" cm="1">
        <f t="array" ref="GE69">beneficio_muerte_individual_pensionado(GE$1,$E69,$B69, Hombres!$A$1:$DW$117, Mujeres!$A$1:$DW$117)</f>
        <v>0</v>
      </c>
      <c r="GF69" s="46" cm="1">
        <f t="array" ref="GF69">beneficio_muerte_individual_pensionado(GF$1,$E69,$B69, Hombres!$A$1:$DW$117, Mujeres!$A$1:$DW$117)</f>
        <v>0</v>
      </c>
      <c r="GG69" s="46" cm="1">
        <f t="array" ref="GG69">beneficio_muerte_individual_pensionado(GG$1,$E69,$B69, Hombres!$A$1:$DW$117, Mujeres!$A$1:$DW$117)</f>
        <v>0</v>
      </c>
      <c r="GH69" s="46" cm="1">
        <f t="array" ref="GH69">beneficio_muerte_individual_pensionado(GH$1,$E69,$B69, Hombres!$A$1:$DW$117, Mujeres!$A$1:$DW$117)</f>
        <v>0</v>
      </c>
      <c r="GI69" s="46" cm="1">
        <f t="array" ref="GI69">beneficio_muerte_individual_pensionado(GI$1,$E69,$B69, Hombres!$A$1:$DW$117, Mujeres!$A$1:$DW$117)</f>
        <v>0</v>
      </c>
      <c r="GJ69" s="46" cm="1">
        <f t="array" ref="GJ69">beneficio_muerte_individual_pensionado(GJ$1,$E69,$B69, Hombres!$A$1:$DW$117, Mujeres!$A$1:$DW$117)</f>
        <v>0</v>
      </c>
      <c r="GK69" s="46" cm="1">
        <f t="array" ref="GK69">beneficio_muerte_individual_pensionado(GK$1,$E69,$B69, Hombres!$A$1:$DW$117, Mujeres!$A$1:$DW$117)</f>
        <v>0</v>
      </c>
      <c r="GL69" s="46" cm="1">
        <f t="array" ref="GL69">beneficio_muerte_individual_pensionado(GL$1,$E69,$B69, Hombres!$A$1:$DW$117, Mujeres!$A$1:$DW$117)</f>
        <v>0</v>
      </c>
      <c r="GM69" s="46" cm="1">
        <f t="array" ref="GM69">beneficio_muerte_individual_pensionado(GM$1,$E69,$B69, Hombres!$A$1:$DW$117, Mujeres!$A$1:$DW$117)</f>
        <v>0</v>
      </c>
      <c r="GN69" s="46" cm="1">
        <f t="array" ref="GN69">beneficio_muerte_individual_pensionado(GN$1,$E69,$B69, Hombres!$A$1:$DW$117, Mujeres!$A$1:$DW$117)</f>
        <v>0</v>
      </c>
      <c r="GO69" s="46" cm="1">
        <f t="array" ref="GO69">beneficio_muerte_individual_pensionado(GO$1,$E69,$B69, Hombres!$A$1:$DW$117, Mujeres!$A$1:$DW$117)</f>
        <v>0</v>
      </c>
      <c r="GP69" s="46" cm="1">
        <f t="array" ref="GP69">beneficio_muerte_individual_pensionado(GP$1,$E69,$B69, Hombres!$A$1:$DW$117, Mujeres!$A$1:$DW$117)</f>
        <v>0</v>
      </c>
      <c r="GQ69" s="46" cm="1">
        <f t="array" ref="GQ69">beneficio_muerte_individual_pensionado(GQ$1,$E69,$B69, Hombres!$A$1:$DW$117, Mujeres!$A$1:$DW$117)</f>
        <v>0</v>
      </c>
      <c r="GR69" s="46" cm="1">
        <f t="array" ref="GR69">beneficio_muerte_individual_pensionado(GR$1,$E69,$B69, Hombres!$A$1:$DW$117, Mujeres!$A$1:$DW$117)</f>
        <v>0</v>
      </c>
      <c r="GS69" s="46" cm="1">
        <f t="array" ref="GS69">beneficio_muerte_individual_pensionado(GS$1,$E69,$B69, Hombres!$A$1:$DW$117, Mujeres!$A$1:$DW$117)</f>
        <v>0</v>
      </c>
      <c r="GT69" s="46" cm="1">
        <f t="array" ref="GT69">beneficio_muerte_individual_pensionado(GT$1,$E69,$B69, Hombres!$A$1:$DW$117, Mujeres!$A$1:$DW$117)</f>
        <v>0</v>
      </c>
    </row>
    <row r="70" spans="1:202" x14ac:dyDescent="0.2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6" cm="1">
        <f t="array" ref="H70">AnualidadPensionado(H$1,$E70,$B70, $D70, Hombres!$A$1:$DW$117, Mujeres!$A$1:$DW$117)</f>
        <v>0</v>
      </c>
      <c r="I70" s="46" cm="1">
        <f t="array" ref="I70">AnualidadPensionado(I$1,$E70,$B70, $D70, Hombres!$A$1:$DW$117, Mujeres!$A$1:$DW$117)</f>
        <v>973279.79328496743</v>
      </c>
      <c r="J70" s="46" cm="1">
        <f t="array" ref="J70">AnualidadPensionado(J$1,$E70,$B70, $D70, Hombres!$A$1:$DW$117, Mujeres!$A$1:$DW$117)</f>
        <v>883741.8636664208</v>
      </c>
      <c r="K70" s="46" cm="1">
        <f t="array" ref="K70">AnualidadPensionado(K$1,$E70,$B70, $D70, Hombres!$A$1:$DW$117, Mujeres!$A$1:$DW$117)</f>
        <v>792913.16999640595</v>
      </c>
      <c r="L70" s="46" cm="1">
        <f t="array" ref="L70">AnualidadPensionado(L$1,$E70,$B70, $D70, Hombres!$A$1:$DW$117, Mujeres!$A$1:$DW$117)</f>
        <v>702137.64831724553</v>
      </c>
      <c r="M70" s="46" cm="1">
        <f t="array" ref="M70">AnualidadPensionado(M$1,$E70,$B70, $D70, Hombres!$A$1:$DW$117, Mujeres!$A$1:$DW$117)</f>
        <v>612877.12960790994</v>
      </c>
      <c r="N70" s="46" cm="1">
        <f t="array" ref="N70">AnualidadPensionado(N$1,$E70,$B70, $D70, Hombres!$A$1:$DW$117, Mujeres!$A$1:$DW$117)</f>
        <v>526561.83625249891</v>
      </c>
      <c r="O70" s="46" cm="1">
        <f t="array" ref="O70">AnualidadPensionado(O$1,$E70,$B70, $D70, Hombres!$A$1:$DW$117, Mujeres!$A$1:$DW$117)</f>
        <v>444533.5084189339</v>
      </c>
      <c r="P70" s="46" cm="1">
        <f t="array" ref="P70">AnualidadPensionado(P$1,$E70,$B70, $D70, Hombres!$A$1:$DW$117, Mujeres!$A$1:$DW$117)</f>
        <v>368043.52780564246</v>
      </c>
      <c r="Q70" s="46" cm="1">
        <f t="array" ref="Q70">AnualidadPensionado(Q$1,$E70,$B70, $D70, Hombres!$A$1:$DW$117, Mujeres!$A$1:$DW$117)</f>
        <v>298230.47391699348</v>
      </c>
      <c r="R70" s="46" cm="1">
        <f t="array" ref="R70">AnualidadPensionado(R$1,$E70,$B70, $D70, Hombres!$A$1:$DW$117, Mujeres!$A$1:$DW$117)</f>
        <v>236003.77294896261</v>
      </c>
      <c r="S70" s="46" cm="1">
        <f t="array" ref="S70">AnualidadPensionado(S$1,$E70,$B70, $D70, Hombres!$A$1:$DW$117, Mujeres!$A$1:$DW$117)</f>
        <v>181931.34582700371</v>
      </c>
      <c r="T70" s="46" cm="1">
        <f t="array" ref="T70">AnualidadPensionado(T$1,$E70,$B70, $D70, Hombres!$A$1:$DW$117, Mujeres!$A$1:$DW$117)</f>
        <v>136218.10678368248</v>
      </c>
      <c r="U70" s="46" cm="1">
        <f t="array" ref="U70">AnualidadPensionado(U$1,$E70,$B70, $D70, Hombres!$A$1:$DW$117, Mujeres!$A$1:$DW$117)</f>
        <v>98729.997016937908</v>
      </c>
      <c r="V70" s="46" cm="1">
        <f t="array" ref="V70">AnualidadPensionado(V$1,$E70,$B70, $D70, Hombres!$A$1:$DW$117, Mujeres!$A$1:$DW$117)</f>
        <v>69021.463231841772</v>
      </c>
      <c r="W70" s="46" cm="1">
        <f t="array" ref="W70">AnualidadPensionado(W$1,$E70,$B70, $D70, Hombres!$A$1:$DW$117, Mujeres!$A$1:$DW$117)</f>
        <v>46356.873892838994</v>
      </c>
      <c r="X70" s="46" cm="1">
        <f t="array" ref="X70">AnualidadPensionado(X$1,$E70,$B70, $D70, Hombres!$A$1:$DW$117, Mujeres!$A$1:$DW$117)</f>
        <v>29773.275738562774</v>
      </c>
      <c r="Y70" s="46" cm="1">
        <f t="array" ref="Y70">AnualidadPensionado(Y$1,$E70,$B70, $D70, Hombres!$A$1:$DW$117, Mujeres!$A$1:$DW$117)</f>
        <v>18186.35988118995</v>
      </c>
      <c r="Z70" s="46" cm="1">
        <f t="array" ref="Z70">AnualidadPensionado(Z$1,$E70,$B70, $D70, Hombres!$A$1:$DW$117, Mujeres!$A$1:$DW$117)</f>
        <v>10498.411670638552</v>
      </c>
      <c r="AA70" s="46" cm="1">
        <f t="array" ref="AA70">AnualidadPensionado(AA$1,$E70,$B70, $D70, Hombres!$A$1:$DW$117, Mujeres!$A$1:$DW$117)</f>
        <v>5686.6540622494986</v>
      </c>
      <c r="AB70" s="46" cm="1">
        <f t="array" ref="AB70">AnualidadPensionado(AB$1,$E70,$B70, $D70, Hombres!$A$1:$DW$117, Mujeres!$A$1:$DW$117)</f>
        <v>2866.5668963737985</v>
      </c>
      <c r="AC70" s="46" cm="1">
        <f t="array" ref="AC70">AnualidadPensionado(AC$1,$E70,$B70, $D70, Hombres!$A$1:$DW$117, Mujeres!$A$1:$DW$117)</f>
        <v>1331.4223756413471</v>
      </c>
      <c r="AD70" s="46" cm="1">
        <f t="array" ref="AD70">AnualidadPensionado(AD$1,$E70,$B70, $D70, Hombres!$A$1:$DW$117, Mujeres!$A$1:$DW$117)</f>
        <v>562.86567544757065</v>
      </c>
      <c r="AE70" s="46" cm="1">
        <f t="array" ref="AE70">AnualidadPensionado(AE$1,$E70,$B70, $D70, Hombres!$A$1:$DW$117, Mujeres!$A$1:$DW$117)</f>
        <v>213.33788021620154</v>
      </c>
      <c r="AF70" s="46" cm="1">
        <f t="array" ref="AF70">AnualidadPensionado(AF$1,$E70,$B70, $D70, Hombres!$A$1:$DW$117, Mujeres!$A$1:$DW$117)</f>
        <v>71.138205239445497</v>
      </c>
      <c r="AG70" s="46" cm="1">
        <f t="array" ref="AG70">AnualidadPensionado(AG$1,$E70,$B70, $D70, Hombres!$A$1:$DW$117, Mujeres!$A$1:$DW$117)</f>
        <v>20.360693861805892</v>
      </c>
      <c r="AH70" s="46" cm="1">
        <f t="array" ref="AH70">AnualidadPensionado(AH$1,$E70,$B70, $D70, Hombres!$A$1:$DW$117, Mujeres!$A$1:$DW$117)</f>
        <v>4.8334769541806724</v>
      </c>
      <c r="AI70" s="46" cm="1">
        <f t="array" ref="AI70">AnualidadPensionado(AI$1,$E70,$B70, $D70, Hombres!$A$1:$DW$117, Mujeres!$A$1:$DW$117)</f>
        <v>0</v>
      </c>
      <c r="AJ70" s="46" cm="1">
        <f t="array" ref="AJ70">AnualidadPensionado(AJ$1,$E70,$B70, $D70, Hombres!$A$1:$DW$117, Mujeres!$A$1:$DW$117)</f>
        <v>0</v>
      </c>
      <c r="AK70" s="46" cm="1">
        <f t="array" ref="AK70">AnualidadPensionado(AK$1,$E70,$B70, $D70, Hombres!$A$1:$DW$117, Mujeres!$A$1:$DW$117)</f>
        <v>0</v>
      </c>
      <c r="AL70" s="46" cm="1">
        <f t="array" ref="AL70">AnualidadPensionado(AL$1,$E70,$B70, $D70, Hombres!$A$1:$DW$117, Mujeres!$A$1:$DW$117)</f>
        <v>0</v>
      </c>
      <c r="AM70" s="46" cm="1">
        <f t="array" ref="AM70">AnualidadPensionado(AM$1,$E70,$B70, $D70, Hombres!$A$1:$DW$117, Mujeres!$A$1:$DW$117)</f>
        <v>0</v>
      </c>
      <c r="AN70" s="46" cm="1">
        <f t="array" ref="AN70">AnualidadPensionado(AN$1,$E70,$B70, $D70, Hombres!$A$1:$DW$117, Mujeres!$A$1:$DW$117)</f>
        <v>0</v>
      </c>
      <c r="AO70" s="46" cm="1">
        <f t="array" ref="AO70">AnualidadPensionado(AO$1,$E70,$B70, $D70, Hombres!$A$1:$DW$117, Mujeres!$A$1:$DW$117)</f>
        <v>0</v>
      </c>
      <c r="AP70" s="46" cm="1">
        <f t="array" ref="AP70">AnualidadPensionado(AP$1,$E70,$B70, $D70, Hombres!$A$1:$DW$117, Mujeres!$A$1:$DW$117)</f>
        <v>0</v>
      </c>
      <c r="AQ70" s="46" cm="1">
        <f t="array" ref="AQ70">AnualidadPensionado(AQ$1,$E70,$B70, $D70, Hombres!$A$1:$DW$117, Mujeres!$A$1:$DW$117)</f>
        <v>0</v>
      </c>
      <c r="AR70" s="46" cm="1">
        <f t="array" ref="AR70">AnualidadPensionado(AR$1,$E70,$B70, $D70, Hombres!$A$1:$DW$117, Mujeres!$A$1:$DW$117)</f>
        <v>0</v>
      </c>
      <c r="AS70" s="46" cm="1">
        <f t="array" ref="AS70">AnualidadPensionado(AS$1,$E70,$B70, $D70, Hombres!$A$1:$DW$117, Mujeres!$A$1:$DW$117)</f>
        <v>0</v>
      </c>
      <c r="AT70" s="46" cm="1">
        <f t="array" ref="AT70">AnualidadPensionado(AT$1,$E70,$B70, $D70, Hombres!$A$1:$DW$117, Mujeres!$A$1:$DW$117)</f>
        <v>0</v>
      </c>
      <c r="AU70" s="46" cm="1">
        <f t="array" ref="AU70">AnualidadPensionado(AU$1,$E70,$B70, $D70, Hombres!$A$1:$DW$117, Mujeres!$A$1:$DW$117)</f>
        <v>0</v>
      </c>
      <c r="AV70" s="46" cm="1">
        <f t="array" ref="AV70">AnualidadPensionado(AV$1,$E70,$B70, $D70, Hombres!$A$1:$DW$117, Mujeres!$A$1:$DW$117)</f>
        <v>0</v>
      </c>
      <c r="AW70" s="46" cm="1">
        <f t="array" ref="AW70">AnualidadPensionado(AW$1,$E70,$B70, $D70, Hombres!$A$1:$DW$117, Mujeres!$A$1:$DW$117)</f>
        <v>0</v>
      </c>
      <c r="AX70" s="46" cm="1">
        <f t="array" ref="AX70">AnualidadPensionado(AX$1,$E70,$B70, $D70, Hombres!$A$1:$DW$117, Mujeres!$A$1:$DW$117)</f>
        <v>0</v>
      </c>
      <c r="AY70" s="46" cm="1">
        <f t="array" ref="AY70">AnualidadPensionado(AY$1,$E70,$B70, $D70, Hombres!$A$1:$DW$117, Mujeres!$A$1:$DW$117)</f>
        <v>0</v>
      </c>
      <c r="AZ70" s="46" cm="1">
        <f t="array" ref="AZ70">AnualidadPensionado(AZ$1,$E70,$B70, $D70, Hombres!$A$1:$DW$117, Mujeres!$A$1:$DW$117)</f>
        <v>0</v>
      </c>
      <c r="BA70" s="46" cm="1">
        <f t="array" ref="BA70">AnualidadPensionado(BA$1,$E70,$B70, $D70, Hombres!$A$1:$DW$117, Mujeres!$A$1:$DW$117)</f>
        <v>0</v>
      </c>
      <c r="BB70" s="46" cm="1">
        <f t="array" ref="BB70">AnualidadPensionado(BB$1,$E70,$B70, $D70, Hombres!$A$1:$DW$117, Mujeres!$A$1:$DW$117)</f>
        <v>0</v>
      </c>
      <c r="BC70" s="46" cm="1">
        <f t="array" ref="BC70">AnualidadPensionado(BC$1,$E70,$B70, $D70, Hombres!$A$1:$DW$117, Mujeres!$A$1:$DW$117)</f>
        <v>0</v>
      </c>
      <c r="BD70" s="46" cm="1">
        <f t="array" ref="BD70">AnualidadPensionado(BD$1,$E70,$B70, $D70, Hombres!$A$1:$DW$117, Mujeres!$A$1:$DW$117)</f>
        <v>0</v>
      </c>
      <c r="BE70" s="46" cm="1">
        <f t="array" ref="BE70">AnualidadPensionado(BE$1,$E70,$B70, $D70, Hombres!$A$1:$DW$117, Mujeres!$A$1:$DW$117)</f>
        <v>0</v>
      </c>
      <c r="BF70" s="46" cm="1">
        <f t="array" ref="BF70">AnualidadPensionado(BF$1,$E70,$B70, $D70, Hombres!$A$1:$DW$117, Mujeres!$A$1:$DW$117)</f>
        <v>0</v>
      </c>
      <c r="BG70" s="46" cm="1">
        <f t="array" ref="BG70">AnualidadPensionado(BG$1,$E70,$B70, $D70, Hombres!$A$1:$DW$117, Mujeres!$A$1:$DW$117)</f>
        <v>0</v>
      </c>
      <c r="BH70" s="46" cm="1">
        <f t="array" ref="BH70">AnualidadPensionado(BH$1,$E70,$B70, $D70, Hombres!$A$1:$DW$117, Mujeres!$A$1:$DW$117)</f>
        <v>0</v>
      </c>
      <c r="BI70" s="46" cm="1">
        <f t="array" ref="BI70">AnualidadPensionado(BI$1,$E70,$B70, $D70, Hombres!$A$1:$DW$117, Mujeres!$A$1:$DW$117)</f>
        <v>0</v>
      </c>
      <c r="BJ70" s="46" cm="1">
        <f t="array" ref="BJ70">AnualidadPensionado(BJ$1,$E70,$B70, $D70, Hombres!$A$1:$DW$117, Mujeres!$A$1:$DW$117)</f>
        <v>0</v>
      </c>
      <c r="BK70" s="46" cm="1">
        <f t="array" ref="BK70">AnualidadPensionado(BK$1,$E70,$B70, $D70, Hombres!$A$1:$DW$117, Mujeres!$A$1:$DW$117)</f>
        <v>0</v>
      </c>
      <c r="BL70" s="46" cm="1">
        <f t="array" ref="BL70">AnualidadPensionado(BL$1,$E70,$B70, $D70, Hombres!$A$1:$DW$117, Mujeres!$A$1:$DW$117)</f>
        <v>0</v>
      </c>
      <c r="BM70" s="46" cm="1">
        <f t="array" ref="BM70">AnualidadPensionado(BM$1,$E70,$B70, $D70, Hombres!$A$1:$DW$117, Mujeres!$A$1:$DW$117)</f>
        <v>0</v>
      </c>
      <c r="BN70" s="46" cm="1">
        <f t="array" ref="BN70">AnualidadPensionado(BN$1,$E70,$B70, $D70, Hombres!$A$1:$DW$117, Mujeres!$A$1:$DW$117)</f>
        <v>0</v>
      </c>
      <c r="BO70" s="46" cm="1">
        <f t="array" ref="BO70">AnualidadPensionado(BO$1,$E70,$B70, $D70, Hombres!$A$1:$DW$117, Mujeres!$A$1:$DW$117)</f>
        <v>0</v>
      </c>
      <c r="BP70" s="46" cm="1">
        <f t="array" ref="BP70">AnualidadPensionado(BP$1,$E70,$B70, $D70, Hombres!$A$1:$DW$117, Mujeres!$A$1:$DW$117)</f>
        <v>0</v>
      </c>
      <c r="BQ70" s="46" cm="1">
        <f t="array" ref="BQ70">AnualidadPensionado(BQ$1,$E70,$B70, $D70, Hombres!$A$1:$DW$117, Mujeres!$A$1:$DW$117)</f>
        <v>0</v>
      </c>
      <c r="BR70" s="46" cm="1">
        <f t="array" ref="BR70">AnualidadPensionado(BR$1,$E70,$B70, $D70, Hombres!$A$1:$DW$117, Mujeres!$A$1:$DW$117)</f>
        <v>0</v>
      </c>
      <c r="BS70" s="46" cm="1">
        <f t="array" ref="BS70">AnualidadPensionado(BS$1,$E70,$B70, $D70, Hombres!$A$1:$DW$117, Mujeres!$A$1:$DW$117)</f>
        <v>0</v>
      </c>
      <c r="BT70" s="46" cm="1">
        <f t="array" ref="BT70">AnualidadPensionado(BT$1,$E70,$B70, $D70, Hombres!$A$1:$DW$117, Mujeres!$A$1:$DW$117)</f>
        <v>0</v>
      </c>
      <c r="BU70" s="46" cm="1">
        <f t="array" ref="BU70">AnualidadPensionado(BU$1,$E70,$B70, $D70, Hombres!$A$1:$DW$117, Mujeres!$A$1:$DW$117)</f>
        <v>0</v>
      </c>
      <c r="BV70" s="46" cm="1">
        <f t="array" ref="BV70">AnualidadPensionado(BV$1,$E70,$B70, $D70, Hombres!$A$1:$DW$117, Mujeres!$A$1:$DW$117)</f>
        <v>0</v>
      </c>
      <c r="BW70" s="46" cm="1">
        <f t="array" ref="BW70">AnualidadPensionado(BW$1,$E70,$B70, $D70, Hombres!$A$1:$DW$117, Mujeres!$A$1:$DW$117)</f>
        <v>0</v>
      </c>
      <c r="BX70" s="46" cm="1">
        <f t="array" ref="BX70">AnualidadPensionado(BX$1,$E70,$B70, $D70, Hombres!$A$1:$DW$117, Mujeres!$A$1:$DW$117)</f>
        <v>0</v>
      </c>
      <c r="BY70" s="46" cm="1">
        <f t="array" ref="BY70">AnualidadPensionado(BY$1,$E70,$B70, $D70, Hombres!$A$1:$DW$117, Mujeres!$A$1:$DW$117)</f>
        <v>0</v>
      </c>
      <c r="BZ70" s="46" cm="1">
        <f t="array" ref="BZ70">AnualidadPensionado(BZ$1,$E70,$B70, $D70, Hombres!$A$1:$DW$117, Mujeres!$A$1:$DW$117)</f>
        <v>0</v>
      </c>
      <c r="CA70" s="46" cm="1">
        <f t="array" ref="CA70">AnualidadPensionado(CA$1,$E70,$B70, $D70, Hombres!$A$1:$DW$117, Mujeres!$A$1:$DW$117)</f>
        <v>0</v>
      </c>
      <c r="CB70" s="46" cm="1">
        <f t="array" ref="CB70">AnualidadPensionado(CB$1,$E70,$B70, $D70, Hombres!$A$1:$DW$117, Mujeres!$A$1:$DW$117)</f>
        <v>0</v>
      </c>
      <c r="CC70" s="46" cm="1">
        <f t="array" ref="CC70">AnualidadPensionado(CC$1,$E70,$B70, $D70, Hombres!$A$1:$DW$117, Mujeres!$A$1:$DW$117)</f>
        <v>0</v>
      </c>
      <c r="CD70" s="46" cm="1">
        <f t="array" ref="CD70">AnualidadPensionado(CD$1,$E70,$B70, $D70, Hombres!$A$1:$DW$117, Mujeres!$A$1:$DW$117)</f>
        <v>0</v>
      </c>
      <c r="CE70" s="46" cm="1">
        <f t="array" ref="CE70">AnualidadPensionado(CE$1,$E70,$B70, $D70, Hombres!$A$1:$DW$117, Mujeres!$A$1:$DW$117)</f>
        <v>0</v>
      </c>
      <c r="CF70" s="46" cm="1">
        <f t="array" ref="CF70">AnualidadPensionado(CF$1,$E70,$B70, $D70, Hombres!$A$1:$DW$117, Mujeres!$A$1:$DW$117)</f>
        <v>0</v>
      </c>
      <c r="CG70" s="46" cm="1">
        <f t="array" ref="CG70">AnualidadPensionado(CG$1,$E70,$B70, $D70, Hombres!$A$1:$DW$117, Mujeres!$A$1:$DW$117)</f>
        <v>0</v>
      </c>
      <c r="CH70" s="46" cm="1">
        <f t="array" ref="CH70">AnualidadPensionado(CH$1,$E70,$B70, $D70, Hombres!$A$1:$DW$117, Mujeres!$A$1:$DW$117)</f>
        <v>0</v>
      </c>
      <c r="CI70" s="46" cm="1">
        <f t="array" ref="CI70">AnualidadPensionado(CI$1,$E70,$B70, $D70, Hombres!$A$1:$DW$117, Mujeres!$A$1:$DW$117)</f>
        <v>0</v>
      </c>
      <c r="CJ70" s="46" cm="1">
        <f t="array" ref="CJ70">AnualidadPensionado(CJ$1,$E70,$B70, $D70, Hombres!$A$1:$DW$117, Mujeres!$A$1:$DW$117)</f>
        <v>0</v>
      </c>
      <c r="CK70" s="46" cm="1">
        <f t="array" ref="CK70">AnualidadPensionado(CK$1,$E70,$B70, $D70, Hombres!$A$1:$DW$117, Mujeres!$A$1:$DW$117)</f>
        <v>0</v>
      </c>
      <c r="CL70" s="46" cm="1">
        <f t="array" ref="CL70">AnualidadPensionado(CL$1,$E70,$B70, $D70, Hombres!$A$1:$DW$117, Mujeres!$A$1:$DW$117)</f>
        <v>0</v>
      </c>
      <c r="CM70" s="46" cm="1">
        <f t="array" ref="CM70">AnualidadPensionado(CM$1,$E70,$B70, $D70, Hombres!$A$1:$DW$117, Mujeres!$A$1:$DW$117)</f>
        <v>0</v>
      </c>
      <c r="CN70" s="46" cm="1">
        <f t="array" ref="CN70">AnualidadPensionado(CN$1,$E70,$B70, $D70, Hombres!$A$1:$DW$117, Mujeres!$A$1:$DW$117)</f>
        <v>0</v>
      </c>
      <c r="CO70" s="46" cm="1">
        <f t="array" ref="CO70">AnualidadPensionado(CO$1,$E70,$B70, $D70, Hombres!$A$1:$DW$117, Mujeres!$A$1:$DW$117)</f>
        <v>0</v>
      </c>
      <c r="CP70" s="46" cm="1">
        <f t="array" ref="CP70">AnualidadPensionado(CP$1,$E70,$B70, $D70, Hombres!$A$1:$DW$117, Mujeres!$A$1:$DW$117)</f>
        <v>0</v>
      </c>
      <c r="CQ70" s="46" cm="1">
        <f t="array" ref="CQ70">AnualidadPensionado(CQ$1,$E70,$B70, $D70, Hombres!$A$1:$DW$117, Mujeres!$A$1:$DW$117)</f>
        <v>0</v>
      </c>
      <c r="CR70" s="46" cm="1">
        <f t="array" ref="CR70">AnualidadPensionado(CR$1,$E70,$B70, $D70, Hombres!$A$1:$DW$117, Mujeres!$A$1:$DW$117)</f>
        <v>0</v>
      </c>
      <c r="CS70" s="46" cm="1">
        <f t="array" ref="CS70">AnualidadPensionado(CS$1,$E70,$B70, $D70, Hombres!$A$1:$DW$117, Mujeres!$A$1:$DW$117)</f>
        <v>0</v>
      </c>
      <c r="CT70" s="46" cm="1">
        <f t="array" ref="CT70">AnualidadPensionado(CT$1,$E70,$B70, $D70, Hombres!$A$1:$DW$117, Mujeres!$A$1:$DW$117)</f>
        <v>0</v>
      </c>
      <c r="CU70" s="46" cm="1">
        <f t="array" ref="CU70">AnualidadPensionado(CU$1,$E70,$B70, $D70, Hombres!$A$1:$DW$117, Mujeres!$A$1:$DW$117)</f>
        <v>0</v>
      </c>
      <c r="CV70" s="46" cm="1">
        <f t="array" ref="CV70">AnualidadPensionado(CV$1,$E70,$B70, $D70, Hombres!$A$1:$DW$117, Mujeres!$A$1:$DW$117)</f>
        <v>0</v>
      </c>
      <c r="CW70" s="46" cm="1">
        <f t="array" ref="CW70">AnualidadPensionado(CW$1,$E70,$B70, $D70, Hombres!$A$1:$DW$117, Mujeres!$A$1:$DW$117)</f>
        <v>0</v>
      </c>
      <c r="CX70" s="46" cm="1">
        <f t="array" ref="CX70">AnualidadPensionado(CX$1,$E70,$B70, $D70, Hombres!$A$1:$DW$117, Mujeres!$A$1:$DW$117)</f>
        <v>0</v>
      </c>
      <c r="CY70" s="46" cm="1">
        <f t="array" ref="CY70">AnualidadPensionado(CY$1,$E70,$B70, $D70, Hombres!$A$1:$DW$117, Mujeres!$A$1:$DW$117)</f>
        <v>0</v>
      </c>
      <c r="DB70" s="21"/>
      <c r="DC70" s="46" cm="1">
        <f t="array" ref="DC70">beneficio_muerte_individual_pensionado(DC$1,$E70,$B70, Hombres!$A$1:$DW$117, Mujeres!$A$1:$DW$117)</f>
        <v>0</v>
      </c>
      <c r="DD70" s="46" cm="1">
        <f t="array" ref="DD70">beneficio_muerte_individual_pensionado(DD$1,$E70,$B70, Hombres!$A$1:$DW$117, Mujeres!$A$1:$DW$117)</f>
        <v>326651.09999999998</v>
      </c>
      <c r="DE70" s="46" cm="1">
        <f t="array" ref="DE70">beneficio_muerte_individual_pensionado(DE$1,$E70,$B70, Hombres!$A$1:$DW$117, Mujeres!$A$1:$DW$117)</f>
        <v>316638.92909291998</v>
      </c>
      <c r="DF70" s="46" cm="1">
        <f t="array" ref="DF70">beneficio_muerte_individual_pensionado(DF$1,$E70,$B70, Hombres!$A$1:$DW$117, Mujeres!$A$1:$DW$117)</f>
        <v>303803.71802062879</v>
      </c>
      <c r="DG70" s="46" cm="1">
        <f t="array" ref="DG70">beneficio_muerte_individual_pensionado(DG$1,$E70,$B70, Hombres!$A$1:$DW$117, Mujeres!$A$1:$DW$117)</f>
        <v>287972.04049552279</v>
      </c>
      <c r="DH70" s="46" cm="1">
        <f t="array" ref="DH70">beneficio_muerte_individual_pensionado(DH$1,$E70,$B70, Hombres!$A$1:$DW$117, Mujeres!$A$1:$DW$117)</f>
        <v>269241.24358049984</v>
      </c>
      <c r="DI70" s="46" cm="1">
        <f t="array" ref="DI70">beneficio_muerte_individual_pensionado(DI$1,$E70,$B70, Hombres!$A$1:$DW$117, Mujeres!$A$1:$DW$117)</f>
        <v>248076.23408408518</v>
      </c>
      <c r="DJ70" s="46" cm="1">
        <f t="array" ref="DJ70">beneficio_muerte_individual_pensionado(DJ$1,$E70,$B70, Hombres!$A$1:$DW$117, Mujeres!$A$1:$DW$117)</f>
        <v>225032.50568091706</v>
      </c>
      <c r="DK70" s="46" cm="1">
        <f t="array" ref="DK70">beneficio_muerte_individual_pensionado(DK$1,$E70,$B70, Hombres!$A$1:$DW$117, Mujeres!$A$1:$DW$117)</f>
        <v>200613.13051470436</v>
      </c>
      <c r="DL70" s="46" cm="1">
        <f t="array" ref="DL70">beneficio_muerte_individual_pensionado(DL$1,$E70,$B70, Hombres!$A$1:$DW$117, Mujeres!$A$1:$DW$117)</f>
        <v>175316.81825475016</v>
      </c>
      <c r="DM70" s="46" cm="1">
        <f t="array" ref="DM70">beneficio_muerte_individual_pensionado(DM$1,$E70,$B70, Hombres!$A$1:$DW$117, Mujeres!$A$1:$DW$117)</f>
        <v>149831.09004850319</v>
      </c>
      <c r="DN70" s="46" cm="1">
        <f t="array" ref="DN70">beneficio_muerte_individual_pensionado(DN$1,$E70,$B70, Hombres!$A$1:$DW$117, Mujeres!$A$1:$DW$117)</f>
        <v>124985.6609185672</v>
      </c>
      <c r="DO70" s="46" cm="1">
        <f t="array" ref="DO70">beneficio_muerte_individual_pensionado(DO$1,$E70,$B70, Hombres!$A$1:$DW$117, Mujeres!$A$1:$DW$117)</f>
        <v>101539.23584600478</v>
      </c>
      <c r="DP70" s="46" cm="1">
        <f t="array" ref="DP70">beneficio_muerte_individual_pensionado(DP$1,$E70,$B70, Hombres!$A$1:$DW$117, Mujeres!$A$1:$DW$117)</f>
        <v>80093.97942404513</v>
      </c>
      <c r="DQ70" s="46" cm="1">
        <f t="array" ref="DQ70">beneficio_muerte_individual_pensionado(DQ$1,$E70,$B70, Hombres!$A$1:$DW$117, Mujeres!$A$1:$DW$117)</f>
        <v>61106.71172608497</v>
      </c>
      <c r="DR70" s="46" cm="1">
        <f t="array" ref="DR70">beneficio_muerte_individual_pensionado(DR$1,$E70,$B70, Hombres!$A$1:$DW$117, Mujeres!$A$1:$DW$117)</f>
        <v>44917.212787405944</v>
      </c>
      <c r="DS70" s="46" cm="1">
        <f t="array" ref="DS70">beneficio_muerte_individual_pensionado(DS$1,$E70,$B70, Hombres!$A$1:$DW$117, Mujeres!$A$1:$DW$117)</f>
        <v>31689.227808601692</v>
      </c>
      <c r="DT70" s="46" cm="1">
        <f t="array" ref="DT70">beneficio_muerte_individual_pensionado(DT$1,$E70,$B70, Hombres!$A$1:$DW$117, Mujeres!$A$1:$DW$117)</f>
        <v>21361.950147504998</v>
      </c>
      <c r="DU70" s="46" cm="1">
        <f t="array" ref="DU70">beneficio_muerte_individual_pensionado(DU$1,$E70,$B70, Hombres!$A$1:$DW$117, Mujeres!$A$1:$DW$117)</f>
        <v>13682.695525050009</v>
      </c>
      <c r="DV70" s="46" cm="1">
        <f t="array" ref="DV70">beneficio_muerte_individual_pensionado(DV$1,$E70,$B70, Hombres!$A$1:$DW$117, Mujeres!$A$1:$DW$117)</f>
        <v>8271.545041246638</v>
      </c>
      <c r="DW70" s="46" cm="1">
        <f t="array" ref="DW70">beneficio_muerte_individual_pensionado(DW$1,$E70,$B70, Hombres!$A$1:$DW$117, Mujeres!$A$1:$DW$117)</f>
        <v>4684.6979892433492</v>
      </c>
      <c r="DX70" s="46" cm="1">
        <f t="array" ref="DX70">beneficio_muerte_individual_pensionado(DX$1,$E70,$B70, Hombres!$A$1:$DW$117, Mujeres!$A$1:$DW$117)</f>
        <v>2465.4396285376756</v>
      </c>
      <c r="DY70" s="46" cm="1">
        <f t="array" ref="DY70">beneficio_muerte_individual_pensionado(DY$1,$E70,$B70, Hombres!$A$1:$DW$117, Mujeres!$A$1:$DW$117)</f>
        <v>1193.7569233810523</v>
      </c>
      <c r="DZ70" s="46" cm="1">
        <f t="array" ref="DZ70">beneficio_muerte_individual_pensionado(DZ$1,$E70,$B70, Hombres!$A$1:$DW$117, Mujeres!$A$1:$DW$117)</f>
        <v>525.25569876908048</v>
      </c>
      <c r="EA70" s="46" cm="1">
        <f t="array" ref="EA70">beneficio_muerte_individual_pensionado(EA$1,$E70,$B70, Hombres!$A$1:$DW$117, Mujeres!$A$1:$DW$117)</f>
        <v>206.81404338324938</v>
      </c>
      <c r="EB70" s="46" cm="1">
        <f t="array" ref="EB70">beneficio_muerte_individual_pensionado(EB$1,$E70,$B70, Hombres!$A$1:$DW$117, Mujeres!$A$1:$DW$117)</f>
        <v>71.495039309306975</v>
      </c>
      <c r="EC70" s="46" cm="1">
        <f t="array" ref="EC70">beneficio_muerte_individual_pensionado(EC$1,$E70,$B70, Hombres!$A$1:$DW$117, Mujeres!$A$1:$DW$117)</f>
        <v>21.170837771272634</v>
      </c>
      <c r="ED70" s="46" cm="1">
        <f t="array" ref="ED70">beneficio_muerte_individual_pensionado(ED$1,$E70,$B70, Hombres!$A$1:$DW$117, Mujeres!$A$1:$DW$117)</f>
        <v>6.340842562244406</v>
      </c>
      <c r="EE70" s="46" cm="1">
        <f t="array" ref="EE70">beneficio_muerte_individual_pensionado(EE$1,$E70,$B70, Hombres!$A$1:$DW$117, Mujeres!$A$1:$DW$117)</f>
        <v>0</v>
      </c>
      <c r="EF70" s="46" cm="1">
        <f t="array" ref="EF70">beneficio_muerte_individual_pensionado(EF$1,$E70,$B70, Hombres!$A$1:$DW$117, Mujeres!$A$1:$DW$117)</f>
        <v>0</v>
      </c>
      <c r="EG70" s="46" cm="1">
        <f t="array" ref="EG70">beneficio_muerte_individual_pensionado(EG$1,$E70,$B70, Hombres!$A$1:$DW$117, Mujeres!$A$1:$DW$117)</f>
        <v>0</v>
      </c>
      <c r="EH70" s="46" cm="1">
        <f t="array" ref="EH70">beneficio_muerte_individual_pensionado(EH$1,$E70,$B70, Hombres!$A$1:$DW$117, Mujeres!$A$1:$DW$117)</f>
        <v>0</v>
      </c>
      <c r="EI70" s="46" cm="1">
        <f t="array" ref="EI70">beneficio_muerte_individual_pensionado(EI$1,$E70,$B70, Hombres!$A$1:$DW$117, Mujeres!$A$1:$DW$117)</f>
        <v>0</v>
      </c>
      <c r="EJ70" s="46" cm="1">
        <f t="array" ref="EJ70">beneficio_muerte_individual_pensionado(EJ$1,$E70,$B70, Hombres!$A$1:$DW$117, Mujeres!$A$1:$DW$117)</f>
        <v>0</v>
      </c>
      <c r="EK70" s="46" cm="1">
        <f t="array" ref="EK70">beneficio_muerte_individual_pensionado(EK$1,$E70,$B70, Hombres!$A$1:$DW$117, Mujeres!$A$1:$DW$117)</f>
        <v>0</v>
      </c>
      <c r="EL70" s="46" cm="1">
        <f t="array" ref="EL70">beneficio_muerte_individual_pensionado(EL$1,$E70,$B70, Hombres!$A$1:$DW$117, Mujeres!$A$1:$DW$117)</f>
        <v>0</v>
      </c>
      <c r="EM70" s="46" cm="1">
        <f t="array" ref="EM70">beneficio_muerte_individual_pensionado(EM$1,$E70,$B70, Hombres!$A$1:$DW$117, Mujeres!$A$1:$DW$117)</f>
        <v>0</v>
      </c>
      <c r="EN70" s="46" cm="1">
        <f t="array" ref="EN70">beneficio_muerte_individual_pensionado(EN$1,$E70,$B70, Hombres!$A$1:$DW$117, Mujeres!$A$1:$DW$117)</f>
        <v>0</v>
      </c>
      <c r="EO70" s="46" cm="1">
        <f t="array" ref="EO70">beneficio_muerte_individual_pensionado(EO$1,$E70,$B70, Hombres!$A$1:$DW$117, Mujeres!$A$1:$DW$117)</f>
        <v>0</v>
      </c>
      <c r="EP70" s="46" cm="1">
        <f t="array" ref="EP70">beneficio_muerte_individual_pensionado(EP$1,$E70,$B70, Hombres!$A$1:$DW$117, Mujeres!$A$1:$DW$117)</f>
        <v>0</v>
      </c>
      <c r="EQ70" s="46" cm="1">
        <f t="array" ref="EQ70">beneficio_muerte_individual_pensionado(EQ$1,$E70,$B70, Hombres!$A$1:$DW$117, Mujeres!$A$1:$DW$117)</f>
        <v>0</v>
      </c>
      <c r="ER70" s="46" cm="1">
        <f t="array" ref="ER70">beneficio_muerte_individual_pensionado(ER$1,$E70,$B70, Hombres!$A$1:$DW$117, Mujeres!$A$1:$DW$117)</f>
        <v>0</v>
      </c>
      <c r="ES70" s="46" cm="1">
        <f t="array" ref="ES70">beneficio_muerte_individual_pensionado(ES$1,$E70,$B70, Hombres!$A$1:$DW$117, Mujeres!$A$1:$DW$117)</f>
        <v>0</v>
      </c>
      <c r="ET70" s="46" cm="1">
        <f t="array" ref="ET70">beneficio_muerte_individual_pensionado(ET$1,$E70,$B70, Hombres!$A$1:$DW$117, Mujeres!$A$1:$DW$117)</f>
        <v>0</v>
      </c>
      <c r="EU70" s="46" cm="1">
        <f t="array" ref="EU70">beneficio_muerte_individual_pensionado(EU$1,$E70,$B70, Hombres!$A$1:$DW$117, Mujeres!$A$1:$DW$117)</f>
        <v>0</v>
      </c>
      <c r="EV70" s="46" cm="1">
        <f t="array" ref="EV70">beneficio_muerte_individual_pensionado(EV$1,$E70,$B70, Hombres!$A$1:$DW$117, Mujeres!$A$1:$DW$117)</f>
        <v>0</v>
      </c>
      <c r="EW70" s="46" cm="1">
        <f t="array" ref="EW70">beneficio_muerte_individual_pensionado(EW$1,$E70,$B70, Hombres!$A$1:$DW$117, Mujeres!$A$1:$DW$117)</f>
        <v>0</v>
      </c>
      <c r="EX70" s="46" cm="1">
        <f t="array" ref="EX70">beneficio_muerte_individual_pensionado(EX$1,$E70,$B70, Hombres!$A$1:$DW$117, Mujeres!$A$1:$DW$117)</f>
        <v>0</v>
      </c>
      <c r="EY70" s="46" cm="1">
        <f t="array" ref="EY70">beneficio_muerte_individual_pensionado(EY$1,$E70,$B70, Hombres!$A$1:$DW$117, Mujeres!$A$1:$DW$117)</f>
        <v>0</v>
      </c>
      <c r="EZ70" s="46" cm="1">
        <f t="array" ref="EZ70">beneficio_muerte_individual_pensionado(EZ$1,$E70,$B70, Hombres!$A$1:$DW$117, Mujeres!$A$1:$DW$117)</f>
        <v>0</v>
      </c>
      <c r="FA70" s="46" cm="1">
        <f t="array" ref="FA70">beneficio_muerte_individual_pensionado(FA$1,$E70,$B70, Hombres!$A$1:$DW$117, Mujeres!$A$1:$DW$117)</f>
        <v>0</v>
      </c>
      <c r="FB70" s="46" cm="1">
        <f t="array" ref="FB70">beneficio_muerte_individual_pensionado(FB$1,$E70,$B70, Hombres!$A$1:$DW$117, Mujeres!$A$1:$DW$117)</f>
        <v>0</v>
      </c>
      <c r="FC70" s="46" cm="1">
        <f t="array" ref="FC70">beneficio_muerte_individual_pensionado(FC$1,$E70,$B70, Hombres!$A$1:$DW$117, Mujeres!$A$1:$DW$117)</f>
        <v>0</v>
      </c>
      <c r="FD70" s="46" cm="1">
        <f t="array" ref="FD70">beneficio_muerte_individual_pensionado(FD$1,$E70,$B70, Hombres!$A$1:$DW$117, Mujeres!$A$1:$DW$117)</f>
        <v>0</v>
      </c>
      <c r="FE70" s="46" cm="1">
        <f t="array" ref="FE70">beneficio_muerte_individual_pensionado(FE$1,$E70,$B70, Hombres!$A$1:$DW$117, Mujeres!$A$1:$DW$117)</f>
        <v>0</v>
      </c>
      <c r="FF70" s="46" cm="1">
        <f t="array" ref="FF70">beneficio_muerte_individual_pensionado(FF$1,$E70,$B70, Hombres!$A$1:$DW$117, Mujeres!$A$1:$DW$117)</f>
        <v>0</v>
      </c>
      <c r="FG70" s="46" cm="1">
        <f t="array" ref="FG70">beneficio_muerte_individual_pensionado(FG$1,$E70,$B70, Hombres!$A$1:$DW$117, Mujeres!$A$1:$DW$117)</f>
        <v>0</v>
      </c>
      <c r="FH70" s="46" cm="1">
        <f t="array" ref="FH70">beneficio_muerte_individual_pensionado(FH$1,$E70,$B70, Hombres!$A$1:$DW$117, Mujeres!$A$1:$DW$117)</f>
        <v>0</v>
      </c>
      <c r="FI70" s="46" cm="1">
        <f t="array" ref="FI70">beneficio_muerte_individual_pensionado(FI$1,$E70,$B70, Hombres!$A$1:$DW$117, Mujeres!$A$1:$DW$117)</f>
        <v>0</v>
      </c>
      <c r="FJ70" s="46" cm="1">
        <f t="array" ref="FJ70">beneficio_muerte_individual_pensionado(FJ$1,$E70,$B70, Hombres!$A$1:$DW$117, Mujeres!$A$1:$DW$117)</f>
        <v>0</v>
      </c>
      <c r="FK70" s="46" cm="1">
        <f t="array" ref="FK70">beneficio_muerte_individual_pensionado(FK$1,$E70,$B70, Hombres!$A$1:$DW$117, Mujeres!$A$1:$DW$117)</f>
        <v>0</v>
      </c>
      <c r="FL70" s="46" cm="1">
        <f t="array" ref="FL70">beneficio_muerte_individual_pensionado(FL$1,$E70,$B70, Hombres!$A$1:$DW$117, Mujeres!$A$1:$DW$117)</f>
        <v>0</v>
      </c>
      <c r="FM70" s="46" cm="1">
        <f t="array" ref="FM70">beneficio_muerte_individual_pensionado(FM$1,$E70,$B70, Hombres!$A$1:$DW$117, Mujeres!$A$1:$DW$117)</f>
        <v>0</v>
      </c>
      <c r="FN70" s="46" cm="1">
        <f t="array" ref="FN70">beneficio_muerte_individual_pensionado(FN$1,$E70,$B70, Hombres!$A$1:$DW$117, Mujeres!$A$1:$DW$117)</f>
        <v>0</v>
      </c>
      <c r="FO70" s="46" cm="1">
        <f t="array" ref="FO70">beneficio_muerte_individual_pensionado(FO$1,$E70,$B70, Hombres!$A$1:$DW$117, Mujeres!$A$1:$DW$117)</f>
        <v>0</v>
      </c>
      <c r="FP70" s="46" cm="1">
        <f t="array" ref="FP70">beneficio_muerte_individual_pensionado(FP$1,$E70,$B70, Hombres!$A$1:$DW$117, Mujeres!$A$1:$DW$117)</f>
        <v>0</v>
      </c>
      <c r="FQ70" s="46" cm="1">
        <f t="array" ref="FQ70">beneficio_muerte_individual_pensionado(FQ$1,$E70,$B70, Hombres!$A$1:$DW$117, Mujeres!$A$1:$DW$117)</f>
        <v>0</v>
      </c>
      <c r="FR70" s="46" cm="1">
        <f t="array" ref="FR70">beneficio_muerte_individual_pensionado(FR$1,$E70,$B70, Hombres!$A$1:$DW$117, Mujeres!$A$1:$DW$117)</f>
        <v>0</v>
      </c>
      <c r="FS70" s="46" cm="1">
        <f t="array" ref="FS70">beneficio_muerte_individual_pensionado(FS$1,$E70,$B70, Hombres!$A$1:$DW$117, Mujeres!$A$1:$DW$117)</f>
        <v>0</v>
      </c>
      <c r="FT70" s="46" cm="1">
        <f t="array" ref="FT70">beneficio_muerte_individual_pensionado(FT$1,$E70,$B70, Hombres!$A$1:$DW$117, Mujeres!$A$1:$DW$117)</f>
        <v>0</v>
      </c>
      <c r="FU70" s="46" cm="1">
        <f t="array" ref="FU70">beneficio_muerte_individual_pensionado(FU$1,$E70,$B70, Hombres!$A$1:$DW$117, Mujeres!$A$1:$DW$117)</f>
        <v>0</v>
      </c>
      <c r="FV70" s="46" cm="1">
        <f t="array" ref="FV70">beneficio_muerte_individual_pensionado(FV$1,$E70,$B70, Hombres!$A$1:$DW$117, Mujeres!$A$1:$DW$117)</f>
        <v>0</v>
      </c>
      <c r="FW70" s="46" cm="1">
        <f t="array" ref="FW70">beneficio_muerte_individual_pensionado(FW$1,$E70,$B70, Hombres!$A$1:$DW$117, Mujeres!$A$1:$DW$117)</f>
        <v>0</v>
      </c>
      <c r="FX70" s="46" cm="1">
        <f t="array" ref="FX70">beneficio_muerte_individual_pensionado(FX$1,$E70,$B70, Hombres!$A$1:$DW$117, Mujeres!$A$1:$DW$117)</f>
        <v>0</v>
      </c>
      <c r="FY70" s="46" cm="1">
        <f t="array" ref="FY70">beneficio_muerte_individual_pensionado(FY$1,$E70,$B70, Hombres!$A$1:$DW$117, Mujeres!$A$1:$DW$117)</f>
        <v>0</v>
      </c>
      <c r="FZ70" s="46" cm="1">
        <f t="array" ref="FZ70">beneficio_muerte_individual_pensionado(FZ$1,$E70,$B70, Hombres!$A$1:$DW$117, Mujeres!$A$1:$DW$117)</f>
        <v>0</v>
      </c>
      <c r="GA70" s="46" cm="1">
        <f t="array" ref="GA70">beneficio_muerte_individual_pensionado(GA$1,$E70,$B70, Hombres!$A$1:$DW$117, Mujeres!$A$1:$DW$117)</f>
        <v>0</v>
      </c>
      <c r="GB70" s="46" cm="1">
        <f t="array" ref="GB70">beneficio_muerte_individual_pensionado(GB$1,$E70,$B70, Hombres!$A$1:$DW$117, Mujeres!$A$1:$DW$117)</f>
        <v>0</v>
      </c>
      <c r="GC70" s="46" cm="1">
        <f t="array" ref="GC70">beneficio_muerte_individual_pensionado(GC$1,$E70,$B70, Hombres!$A$1:$DW$117, Mujeres!$A$1:$DW$117)</f>
        <v>0</v>
      </c>
      <c r="GD70" s="46" cm="1">
        <f t="array" ref="GD70">beneficio_muerte_individual_pensionado(GD$1,$E70,$B70, Hombres!$A$1:$DW$117, Mujeres!$A$1:$DW$117)</f>
        <v>0</v>
      </c>
      <c r="GE70" s="46" cm="1">
        <f t="array" ref="GE70">beneficio_muerte_individual_pensionado(GE$1,$E70,$B70, Hombres!$A$1:$DW$117, Mujeres!$A$1:$DW$117)</f>
        <v>0</v>
      </c>
      <c r="GF70" s="46" cm="1">
        <f t="array" ref="GF70">beneficio_muerte_individual_pensionado(GF$1,$E70,$B70, Hombres!$A$1:$DW$117, Mujeres!$A$1:$DW$117)</f>
        <v>0</v>
      </c>
      <c r="GG70" s="46" cm="1">
        <f t="array" ref="GG70">beneficio_muerte_individual_pensionado(GG$1,$E70,$B70, Hombres!$A$1:$DW$117, Mujeres!$A$1:$DW$117)</f>
        <v>0</v>
      </c>
      <c r="GH70" s="46" cm="1">
        <f t="array" ref="GH70">beneficio_muerte_individual_pensionado(GH$1,$E70,$B70, Hombres!$A$1:$DW$117, Mujeres!$A$1:$DW$117)</f>
        <v>0</v>
      </c>
      <c r="GI70" s="46" cm="1">
        <f t="array" ref="GI70">beneficio_muerte_individual_pensionado(GI$1,$E70,$B70, Hombres!$A$1:$DW$117, Mujeres!$A$1:$DW$117)</f>
        <v>0</v>
      </c>
      <c r="GJ70" s="46" cm="1">
        <f t="array" ref="GJ70">beneficio_muerte_individual_pensionado(GJ$1,$E70,$B70, Hombres!$A$1:$DW$117, Mujeres!$A$1:$DW$117)</f>
        <v>0</v>
      </c>
      <c r="GK70" s="46" cm="1">
        <f t="array" ref="GK70">beneficio_muerte_individual_pensionado(GK$1,$E70,$B70, Hombres!$A$1:$DW$117, Mujeres!$A$1:$DW$117)</f>
        <v>0</v>
      </c>
      <c r="GL70" s="46" cm="1">
        <f t="array" ref="GL70">beneficio_muerte_individual_pensionado(GL$1,$E70,$B70, Hombres!$A$1:$DW$117, Mujeres!$A$1:$DW$117)</f>
        <v>0</v>
      </c>
      <c r="GM70" s="46" cm="1">
        <f t="array" ref="GM70">beneficio_muerte_individual_pensionado(GM$1,$E70,$B70, Hombres!$A$1:$DW$117, Mujeres!$A$1:$DW$117)</f>
        <v>0</v>
      </c>
      <c r="GN70" s="46" cm="1">
        <f t="array" ref="GN70">beneficio_muerte_individual_pensionado(GN$1,$E70,$B70, Hombres!$A$1:$DW$117, Mujeres!$A$1:$DW$117)</f>
        <v>0</v>
      </c>
      <c r="GO70" s="46" cm="1">
        <f t="array" ref="GO70">beneficio_muerte_individual_pensionado(GO$1,$E70,$B70, Hombres!$A$1:$DW$117, Mujeres!$A$1:$DW$117)</f>
        <v>0</v>
      </c>
      <c r="GP70" s="46" cm="1">
        <f t="array" ref="GP70">beneficio_muerte_individual_pensionado(GP$1,$E70,$B70, Hombres!$A$1:$DW$117, Mujeres!$A$1:$DW$117)</f>
        <v>0</v>
      </c>
      <c r="GQ70" s="46" cm="1">
        <f t="array" ref="GQ70">beneficio_muerte_individual_pensionado(GQ$1,$E70,$B70, Hombres!$A$1:$DW$117, Mujeres!$A$1:$DW$117)</f>
        <v>0</v>
      </c>
      <c r="GR70" s="46" cm="1">
        <f t="array" ref="GR70">beneficio_muerte_individual_pensionado(GR$1,$E70,$B70, Hombres!$A$1:$DW$117, Mujeres!$A$1:$DW$117)</f>
        <v>0</v>
      </c>
      <c r="GS70" s="46" cm="1">
        <f t="array" ref="GS70">beneficio_muerte_individual_pensionado(GS$1,$E70,$B70, Hombres!$A$1:$DW$117, Mujeres!$A$1:$DW$117)</f>
        <v>0</v>
      </c>
      <c r="GT70" s="46" cm="1">
        <f t="array" ref="GT70">beneficio_muerte_individual_pensionado(GT$1,$E70,$B70, Hombres!$A$1:$DW$117, Mujeres!$A$1:$DW$117)</f>
        <v>0</v>
      </c>
    </row>
    <row r="71" spans="1:202" x14ac:dyDescent="0.2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6" cm="1">
        <f t="array" ref="H71">AnualidadPensionado(H$1,$E71,$B71, $D71, Hombres!$A$1:$DW$117, Mujeres!$A$1:$DW$117)</f>
        <v>0</v>
      </c>
      <c r="I71" s="46" cm="1">
        <f t="array" ref="I71">AnualidadPensionado(I$1,$E71,$B71, $D71, Hombres!$A$1:$DW$117, Mujeres!$A$1:$DW$117)</f>
        <v>456209.5173280359</v>
      </c>
      <c r="J71" s="46" cm="1">
        <f t="array" ref="J71">AnualidadPensionado(J$1,$E71,$B71, $D71, Hombres!$A$1:$DW$117, Mujeres!$A$1:$DW$117)</f>
        <v>465386.82369248959</v>
      </c>
      <c r="K71" s="46" cm="1">
        <f t="array" ref="K71">AnualidadPensionado(K$1,$E71,$B71, $D71, Hombres!$A$1:$DW$117, Mujeres!$A$1:$DW$117)</f>
        <v>474325.19241749798</v>
      </c>
      <c r="L71" s="46" cm="1">
        <f t="array" ref="L71">AnualidadPensionado(L$1,$E71,$B71, $D71, Hombres!$A$1:$DW$117, Mujeres!$A$1:$DW$117)</f>
        <v>482896.01622513798</v>
      </c>
      <c r="M71" s="46" cm="1">
        <f t="array" ref="M71">AnualidadPensionado(M$1,$E71,$B71, $D71, Hombres!$A$1:$DW$117, Mujeres!$A$1:$DW$117)</f>
        <v>490971.53169669653</v>
      </c>
      <c r="N71" s="46" cm="1">
        <f t="array" ref="N71">AnualidadPensionado(N$1,$E71,$B71, $D71, Hombres!$A$1:$DW$117, Mujeres!$A$1:$DW$117)</f>
        <v>498481.44648370356</v>
      </c>
      <c r="O71" s="46" cm="1">
        <f t="array" ref="O71">AnualidadPensionado(O$1,$E71,$B71, $D71, Hombres!$A$1:$DW$117, Mujeres!$A$1:$DW$117)</f>
        <v>505412.83797579969</v>
      </c>
      <c r="P71" s="46" cm="1">
        <f t="array" ref="P71">AnualidadPensionado(P$1,$E71,$B71, $D71, Hombres!$A$1:$DW$117, Mujeres!$A$1:$DW$117)</f>
        <v>511738.71899030695</v>
      </c>
      <c r="Q71" s="46" cm="1">
        <f t="array" ref="Q71">AnualidadPensionado(Q$1,$E71,$B71, $D71, Hombres!$A$1:$DW$117, Mujeres!$A$1:$DW$117)</f>
        <v>517353.29821437428</v>
      </c>
      <c r="R71" s="46" cm="1">
        <f t="array" ref="R71">AnualidadPensionado(R$1,$E71,$B71, $D71, Hombres!$A$1:$DW$117, Mujeres!$A$1:$DW$117)</f>
        <v>522071.31765539252</v>
      </c>
      <c r="S71" s="46" cm="1">
        <f t="array" ref="S71">AnualidadPensionado(S$1,$E71,$B71, $D71, Hombres!$A$1:$DW$117, Mujeres!$A$1:$DW$117)</f>
        <v>525650.04866864893</v>
      </c>
      <c r="T71" s="46" cm="1">
        <f t="array" ref="T71">AnualidadPensionado(T$1,$E71,$B71, $D71, Hombres!$A$1:$DW$117, Mujeres!$A$1:$DW$117)</f>
        <v>527828.24101987237</v>
      </c>
      <c r="U71" s="46" cm="1">
        <f t="array" ref="U71">AnualidadPensionado(U$1,$E71,$B71, $D71, Hombres!$A$1:$DW$117, Mujeres!$A$1:$DW$117)</f>
        <v>527782.85254159884</v>
      </c>
      <c r="V71" s="46" cm="1">
        <f t="array" ref="V71">AnualidadPensionado(V$1,$E71,$B71, $D71, Hombres!$A$1:$DW$117, Mujeres!$A$1:$DW$117)</f>
        <v>525986.80591105134</v>
      </c>
      <c r="W71" s="46" cm="1">
        <f t="array" ref="W71">AnualidadPensionado(W$1,$E71,$B71, $D71, Hombres!$A$1:$DW$117, Mujeres!$A$1:$DW$117)</f>
        <v>522273.16706363374</v>
      </c>
      <c r="X71" s="46" cm="1">
        <f t="array" ref="X71">AnualidadPensionado(X$1,$E71,$B71, $D71, Hombres!$A$1:$DW$117, Mujeres!$A$1:$DW$117)</f>
        <v>516466.09737185267</v>
      </c>
      <c r="Y71" s="46" cm="1">
        <f t="array" ref="Y71">AnualidadPensionado(Y$1,$E71,$B71, $D71, Hombres!$A$1:$DW$117, Mujeres!$A$1:$DW$117)</f>
        <v>508379.61983381992</v>
      </c>
      <c r="Z71" s="46" cm="1">
        <f t="array" ref="Z71">AnualidadPensionado(Z$1,$E71,$B71, $D71, Hombres!$A$1:$DW$117, Mujeres!$A$1:$DW$117)</f>
        <v>497827.46723237768</v>
      </c>
      <c r="AA71" s="46" cm="1">
        <f t="array" ref="AA71">AnualidadPensionado(AA$1,$E71,$B71, $D71, Hombres!$A$1:$DW$117, Mujeres!$A$1:$DW$117)</f>
        <v>484661.02046840696</v>
      </c>
      <c r="AB71" s="46" cm="1">
        <f t="array" ref="AB71">AnualidadPensionado(AB$1,$E71,$B71, $D71, Hombres!$A$1:$DW$117, Mujeres!$A$1:$DW$117)</f>
        <v>468786.83954991994</v>
      </c>
      <c r="AC71" s="46" cm="1">
        <f t="array" ref="AC71">AnualidadPensionado(AC$1,$E71,$B71, $D71, Hombres!$A$1:$DW$117, Mujeres!$A$1:$DW$117)</f>
        <v>450149.92950213287</v>
      </c>
      <c r="AD71" s="46" cm="1">
        <f t="array" ref="AD71">AnualidadPensionado(AD$1,$E71,$B71, $D71, Hombres!$A$1:$DW$117, Mujeres!$A$1:$DW$117)</f>
        <v>428735.87061358331</v>
      </c>
      <c r="AE71" s="46" cm="1">
        <f t="array" ref="AE71">AnualidadPensionado(AE$1,$E71,$B71, $D71, Hombres!$A$1:$DW$117, Mujeres!$A$1:$DW$117)</f>
        <v>404590.80232159916</v>
      </c>
      <c r="AF71" s="46" cm="1">
        <f t="array" ref="AF71">AnualidadPensionado(AF$1,$E71,$B71, $D71, Hombres!$A$1:$DW$117, Mujeres!$A$1:$DW$117)</f>
        <v>377869.92483654781</v>
      </c>
      <c r="AG71" s="46" cm="1">
        <f t="array" ref="AG71">AnualidadPensionado(AG$1,$E71,$B71, $D71, Hombres!$A$1:$DW$117, Mujeres!$A$1:$DW$117)</f>
        <v>348842.78928017867</v>
      </c>
      <c r="AH71" s="46" cm="1">
        <f t="array" ref="AH71">AnualidadPensionado(AH$1,$E71,$B71, $D71, Hombres!$A$1:$DW$117, Mujeres!$A$1:$DW$117)</f>
        <v>317866.98891744745</v>
      </c>
      <c r="AI71" s="46" cm="1">
        <f t="array" ref="AI71">AnualidadPensionado(AI$1,$E71,$B71, $D71, Hombres!$A$1:$DW$117, Mujeres!$A$1:$DW$117)</f>
        <v>285389.30345425318</v>
      </c>
      <c r="AJ71" s="46" cm="1">
        <f t="array" ref="AJ71">AnualidadPensionado(AJ$1,$E71,$B71, $D71, Hombres!$A$1:$DW$117, Mujeres!$A$1:$DW$117)</f>
        <v>251969.10899465205</v>
      </c>
      <c r="AK71" s="46" cm="1">
        <f t="array" ref="AK71">AnualidadPensionado(AK$1,$E71,$B71, $D71, Hombres!$A$1:$DW$117, Mujeres!$A$1:$DW$117)</f>
        <v>218291.95700703238</v>
      </c>
      <c r="AL71" s="46" cm="1">
        <f t="array" ref="AL71">AnualidadPensionado(AL$1,$E71,$B71, $D71, Hombres!$A$1:$DW$117, Mujeres!$A$1:$DW$117)</f>
        <v>185125.6386354545</v>
      </c>
      <c r="AM71" s="46" cm="1">
        <f t="array" ref="AM71">AnualidadPensionado(AM$1,$E71,$B71, $D71, Hombres!$A$1:$DW$117, Mujeres!$A$1:$DW$117)</f>
        <v>153253.90236935299</v>
      </c>
      <c r="AN71" s="46" cm="1">
        <f t="array" ref="AN71">AnualidadPensionado(AN$1,$E71,$B71, $D71, Hombres!$A$1:$DW$117, Mujeres!$A$1:$DW$117)</f>
        <v>123432.07455220674</v>
      </c>
      <c r="AO71" s="46" cm="1">
        <f t="array" ref="AO71">AnualidadPensionado(AO$1,$E71,$B71, $D71, Hombres!$A$1:$DW$117, Mujeres!$A$1:$DW$117)</f>
        <v>96349.63089497092</v>
      </c>
      <c r="AP71" s="46" cm="1">
        <f t="array" ref="AP71">AnualidadPensionado(AP$1,$E71,$B71, $D71, Hombres!$A$1:$DW$117, Mujeres!$A$1:$DW$117)</f>
        <v>72578.96391132861</v>
      </c>
      <c r="AQ71" s="46" cm="1">
        <f t="array" ref="AQ71">AnualidadPensionado(AQ$1,$E71,$B71, $D71, Hombres!$A$1:$DW$117, Mujeres!$A$1:$DW$117)</f>
        <v>52502.852720963878</v>
      </c>
      <c r="AR71" s="46" cm="1">
        <f t="array" ref="AR71">AnualidadPensionado(AR$1,$E71,$B71, $D71, Hombres!$A$1:$DW$117, Mujeres!$A$1:$DW$117)</f>
        <v>36262.204879525962</v>
      </c>
      <c r="AS71" s="46" cm="1">
        <f t="array" ref="AS71">AnualidadPensionado(AS$1,$E71,$B71, $D71, Hombres!$A$1:$DW$117, Mujeres!$A$1:$DW$117)</f>
        <v>23748.381565568819</v>
      </c>
      <c r="AT71" s="46" cm="1">
        <f t="array" ref="AT71">AnualidadPensionado(AT$1,$E71,$B71, $D71, Hombres!$A$1:$DW$117, Mujeres!$A$1:$DW$117)</f>
        <v>14628.336427319848</v>
      </c>
      <c r="AU71" s="46" cm="1">
        <f t="array" ref="AU71">AnualidadPensionado(AU$1,$E71,$B71, $D71, Hombres!$A$1:$DW$117, Mujeres!$A$1:$DW$117)</f>
        <v>8394.5247642372287</v>
      </c>
      <c r="AV71" s="46" cm="1">
        <f t="array" ref="AV71">AnualidadPensionado(AV$1,$E71,$B71, $D71, Hombres!$A$1:$DW$117, Mujeres!$A$1:$DW$117)</f>
        <v>4436.7346353948633</v>
      </c>
      <c r="AW71" s="46" cm="1">
        <f t="array" ref="AW71">AnualidadPensionado(AW$1,$E71,$B71, $D71, Hombres!$A$1:$DW$117, Mujeres!$A$1:$DW$117)</f>
        <v>2129.3167694141061</v>
      </c>
      <c r="AX71" s="46" cm="1">
        <f t="array" ref="AX71">AnualidadPensionado(AX$1,$E71,$B71, $D71, Hombres!$A$1:$DW$117, Mujeres!$A$1:$DW$117)</f>
        <v>911.49368676732104</v>
      </c>
      <c r="AY71" s="46" cm="1">
        <f t="array" ref="AY71">AnualidadPensionado(AY$1,$E71,$B71, $D71, Hombres!$A$1:$DW$117, Mujeres!$A$1:$DW$117)</f>
        <v>340.06579886593562</v>
      </c>
      <c r="AZ71" s="46" cm="1">
        <f t="array" ref="AZ71">AnualidadPensionado(AZ$1,$E71,$B71, $D71, Hombres!$A$1:$DW$117, Mujeres!$A$1:$DW$117)</f>
        <v>107.19174598420489</v>
      </c>
      <c r="BA71" s="46" cm="1">
        <f t="array" ref="BA71">AnualidadPensionado(BA$1,$E71,$B71, $D71, Hombres!$A$1:$DW$117, Mujeres!$A$1:$DW$117)</f>
        <v>27.299556778913185</v>
      </c>
      <c r="BB71" s="46" cm="1">
        <f t="array" ref="BB71">AnualidadPensionado(BB$1,$E71,$B71, $D71, Hombres!$A$1:$DW$117, Mujeres!$A$1:$DW$117)</f>
        <v>5.2363870074050949</v>
      </c>
      <c r="BC71" s="46" cm="1">
        <f t="array" ref="BC71">AnualidadPensionado(BC$1,$E71,$B71, $D71, Hombres!$A$1:$DW$117, Mujeres!$A$1:$DW$117)</f>
        <v>0.66529152031080063</v>
      </c>
      <c r="BD71" s="46" cm="1">
        <f t="array" ref="BD71">AnualidadPensionado(BD$1,$E71,$B71, $D71, Hombres!$A$1:$DW$117, Mujeres!$A$1:$DW$117)</f>
        <v>0</v>
      </c>
      <c r="BE71" s="46" cm="1">
        <f t="array" ref="BE71">AnualidadPensionado(BE$1,$E71,$B71, $D71, Hombres!$A$1:$DW$117, Mujeres!$A$1:$DW$117)</f>
        <v>0</v>
      </c>
      <c r="BF71" s="46" cm="1">
        <f t="array" ref="BF71">AnualidadPensionado(BF$1,$E71,$B71, $D71, Hombres!$A$1:$DW$117, Mujeres!$A$1:$DW$117)</f>
        <v>0</v>
      </c>
      <c r="BG71" s="46" cm="1">
        <f t="array" ref="BG71">AnualidadPensionado(BG$1,$E71,$B71, $D71, Hombres!$A$1:$DW$117, Mujeres!$A$1:$DW$117)</f>
        <v>0</v>
      </c>
      <c r="BH71" s="46" cm="1">
        <f t="array" ref="BH71">AnualidadPensionado(BH$1,$E71,$B71, $D71, Hombres!$A$1:$DW$117, Mujeres!$A$1:$DW$117)</f>
        <v>0</v>
      </c>
      <c r="BI71" s="46" cm="1">
        <f t="array" ref="BI71">AnualidadPensionado(BI$1,$E71,$B71, $D71, Hombres!$A$1:$DW$117, Mujeres!$A$1:$DW$117)</f>
        <v>0</v>
      </c>
      <c r="BJ71" s="46" cm="1">
        <f t="array" ref="BJ71">AnualidadPensionado(BJ$1,$E71,$B71, $D71, Hombres!$A$1:$DW$117, Mujeres!$A$1:$DW$117)</f>
        <v>0</v>
      </c>
      <c r="BK71" s="46" cm="1">
        <f t="array" ref="BK71">AnualidadPensionado(BK$1,$E71,$B71, $D71, Hombres!$A$1:$DW$117, Mujeres!$A$1:$DW$117)</f>
        <v>0</v>
      </c>
      <c r="BL71" s="46" cm="1">
        <f t="array" ref="BL71">AnualidadPensionado(BL$1,$E71,$B71, $D71, Hombres!$A$1:$DW$117, Mujeres!$A$1:$DW$117)</f>
        <v>0</v>
      </c>
      <c r="BM71" s="46" cm="1">
        <f t="array" ref="BM71">AnualidadPensionado(BM$1,$E71,$B71, $D71, Hombres!$A$1:$DW$117, Mujeres!$A$1:$DW$117)</f>
        <v>0</v>
      </c>
      <c r="BN71" s="46" cm="1">
        <f t="array" ref="BN71">AnualidadPensionado(BN$1,$E71,$B71, $D71, Hombres!$A$1:$DW$117, Mujeres!$A$1:$DW$117)</f>
        <v>0</v>
      </c>
      <c r="BO71" s="46" cm="1">
        <f t="array" ref="BO71">AnualidadPensionado(BO$1,$E71,$B71, $D71, Hombres!$A$1:$DW$117, Mujeres!$A$1:$DW$117)</f>
        <v>0</v>
      </c>
      <c r="BP71" s="46" cm="1">
        <f t="array" ref="BP71">AnualidadPensionado(BP$1,$E71,$B71, $D71, Hombres!$A$1:$DW$117, Mujeres!$A$1:$DW$117)</f>
        <v>0</v>
      </c>
      <c r="BQ71" s="46" cm="1">
        <f t="array" ref="BQ71">AnualidadPensionado(BQ$1,$E71,$B71, $D71, Hombres!$A$1:$DW$117, Mujeres!$A$1:$DW$117)</f>
        <v>0</v>
      </c>
      <c r="BR71" s="46" cm="1">
        <f t="array" ref="BR71">AnualidadPensionado(BR$1,$E71,$B71, $D71, Hombres!$A$1:$DW$117, Mujeres!$A$1:$DW$117)</f>
        <v>0</v>
      </c>
      <c r="BS71" s="46" cm="1">
        <f t="array" ref="BS71">AnualidadPensionado(BS$1,$E71,$B71, $D71, Hombres!$A$1:$DW$117, Mujeres!$A$1:$DW$117)</f>
        <v>0</v>
      </c>
      <c r="BT71" s="46" cm="1">
        <f t="array" ref="BT71">AnualidadPensionado(BT$1,$E71,$B71, $D71, Hombres!$A$1:$DW$117, Mujeres!$A$1:$DW$117)</f>
        <v>0</v>
      </c>
      <c r="BU71" s="46" cm="1">
        <f t="array" ref="BU71">AnualidadPensionado(BU$1,$E71,$B71, $D71, Hombres!$A$1:$DW$117, Mujeres!$A$1:$DW$117)</f>
        <v>0</v>
      </c>
      <c r="BV71" s="46" cm="1">
        <f t="array" ref="BV71">AnualidadPensionado(BV$1,$E71,$B71, $D71, Hombres!$A$1:$DW$117, Mujeres!$A$1:$DW$117)</f>
        <v>0</v>
      </c>
      <c r="BW71" s="46" cm="1">
        <f t="array" ref="BW71">AnualidadPensionado(BW$1,$E71,$B71, $D71, Hombres!$A$1:$DW$117, Mujeres!$A$1:$DW$117)</f>
        <v>0</v>
      </c>
      <c r="BX71" s="46" cm="1">
        <f t="array" ref="BX71">AnualidadPensionado(BX$1,$E71,$B71, $D71, Hombres!$A$1:$DW$117, Mujeres!$A$1:$DW$117)</f>
        <v>0</v>
      </c>
      <c r="BY71" s="46" cm="1">
        <f t="array" ref="BY71">AnualidadPensionado(BY$1,$E71,$B71, $D71, Hombres!$A$1:$DW$117, Mujeres!$A$1:$DW$117)</f>
        <v>0</v>
      </c>
      <c r="BZ71" s="46" cm="1">
        <f t="array" ref="BZ71">AnualidadPensionado(BZ$1,$E71,$B71, $D71, Hombres!$A$1:$DW$117, Mujeres!$A$1:$DW$117)</f>
        <v>0</v>
      </c>
      <c r="CA71" s="46" cm="1">
        <f t="array" ref="CA71">AnualidadPensionado(CA$1,$E71,$B71, $D71, Hombres!$A$1:$DW$117, Mujeres!$A$1:$DW$117)</f>
        <v>0</v>
      </c>
      <c r="CB71" s="46" cm="1">
        <f t="array" ref="CB71">AnualidadPensionado(CB$1,$E71,$B71, $D71, Hombres!$A$1:$DW$117, Mujeres!$A$1:$DW$117)</f>
        <v>0</v>
      </c>
      <c r="CC71" s="46" cm="1">
        <f t="array" ref="CC71">AnualidadPensionado(CC$1,$E71,$B71, $D71, Hombres!$A$1:$DW$117, Mujeres!$A$1:$DW$117)</f>
        <v>0</v>
      </c>
      <c r="CD71" s="46" cm="1">
        <f t="array" ref="CD71">AnualidadPensionado(CD$1,$E71,$B71, $D71, Hombres!$A$1:$DW$117, Mujeres!$A$1:$DW$117)</f>
        <v>0</v>
      </c>
      <c r="CE71" s="46" cm="1">
        <f t="array" ref="CE71">AnualidadPensionado(CE$1,$E71,$B71, $D71, Hombres!$A$1:$DW$117, Mujeres!$A$1:$DW$117)</f>
        <v>0</v>
      </c>
      <c r="CF71" s="46" cm="1">
        <f t="array" ref="CF71">AnualidadPensionado(CF$1,$E71,$B71, $D71, Hombres!$A$1:$DW$117, Mujeres!$A$1:$DW$117)</f>
        <v>0</v>
      </c>
      <c r="CG71" s="46" cm="1">
        <f t="array" ref="CG71">AnualidadPensionado(CG$1,$E71,$B71, $D71, Hombres!$A$1:$DW$117, Mujeres!$A$1:$DW$117)</f>
        <v>0</v>
      </c>
      <c r="CH71" s="46" cm="1">
        <f t="array" ref="CH71">AnualidadPensionado(CH$1,$E71,$B71, $D71, Hombres!$A$1:$DW$117, Mujeres!$A$1:$DW$117)</f>
        <v>0</v>
      </c>
      <c r="CI71" s="46" cm="1">
        <f t="array" ref="CI71">AnualidadPensionado(CI$1,$E71,$B71, $D71, Hombres!$A$1:$DW$117, Mujeres!$A$1:$DW$117)</f>
        <v>0</v>
      </c>
      <c r="CJ71" s="46" cm="1">
        <f t="array" ref="CJ71">AnualidadPensionado(CJ$1,$E71,$B71, $D71, Hombres!$A$1:$DW$117, Mujeres!$A$1:$DW$117)</f>
        <v>0</v>
      </c>
      <c r="CK71" s="46" cm="1">
        <f t="array" ref="CK71">AnualidadPensionado(CK$1,$E71,$B71, $D71, Hombres!$A$1:$DW$117, Mujeres!$A$1:$DW$117)</f>
        <v>0</v>
      </c>
      <c r="CL71" s="46" cm="1">
        <f t="array" ref="CL71">AnualidadPensionado(CL$1,$E71,$B71, $D71, Hombres!$A$1:$DW$117, Mujeres!$A$1:$DW$117)</f>
        <v>0</v>
      </c>
      <c r="CM71" s="46" cm="1">
        <f t="array" ref="CM71">AnualidadPensionado(CM$1,$E71,$B71, $D71, Hombres!$A$1:$DW$117, Mujeres!$A$1:$DW$117)</f>
        <v>0</v>
      </c>
      <c r="CN71" s="46" cm="1">
        <f t="array" ref="CN71">AnualidadPensionado(CN$1,$E71,$B71, $D71, Hombres!$A$1:$DW$117, Mujeres!$A$1:$DW$117)</f>
        <v>0</v>
      </c>
      <c r="CO71" s="46" cm="1">
        <f t="array" ref="CO71">AnualidadPensionado(CO$1,$E71,$B71, $D71, Hombres!$A$1:$DW$117, Mujeres!$A$1:$DW$117)</f>
        <v>0</v>
      </c>
      <c r="CP71" s="46" cm="1">
        <f t="array" ref="CP71">AnualidadPensionado(CP$1,$E71,$B71, $D71, Hombres!$A$1:$DW$117, Mujeres!$A$1:$DW$117)</f>
        <v>0</v>
      </c>
      <c r="CQ71" s="46" cm="1">
        <f t="array" ref="CQ71">AnualidadPensionado(CQ$1,$E71,$B71, $D71, Hombres!$A$1:$DW$117, Mujeres!$A$1:$DW$117)</f>
        <v>0</v>
      </c>
      <c r="CR71" s="46" cm="1">
        <f t="array" ref="CR71">AnualidadPensionado(CR$1,$E71,$B71, $D71, Hombres!$A$1:$DW$117, Mujeres!$A$1:$DW$117)</f>
        <v>0</v>
      </c>
      <c r="CS71" s="46" cm="1">
        <f t="array" ref="CS71">AnualidadPensionado(CS$1,$E71,$B71, $D71, Hombres!$A$1:$DW$117, Mujeres!$A$1:$DW$117)</f>
        <v>0</v>
      </c>
      <c r="CT71" s="46" cm="1">
        <f t="array" ref="CT71">AnualidadPensionado(CT$1,$E71,$B71, $D71, Hombres!$A$1:$DW$117, Mujeres!$A$1:$DW$117)</f>
        <v>0</v>
      </c>
      <c r="CU71" s="46" cm="1">
        <f t="array" ref="CU71">AnualidadPensionado(CU$1,$E71,$B71, $D71, Hombres!$A$1:$DW$117, Mujeres!$A$1:$DW$117)</f>
        <v>0</v>
      </c>
      <c r="CV71" s="46" cm="1">
        <f t="array" ref="CV71">AnualidadPensionado(CV$1,$E71,$B71, $D71, Hombres!$A$1:$DW$117, Mujeres!$A$1:$DW$117)</f>
        <v>0</v>
      </c>
      <c r="CW71" s="46" cm="1">
        <f t="array" ref="CW71">AnualidadPensionado(CW$1,$E71,$B71, $D71, Hombres!$A$1:$DW$117, Mujeres!$A$1:$DW$117)</f>
        <v>0</v>
      </c>
      <c r="CX71" s="46" cm="1">
        <f t="array" ref="CX71">AnualidadPensionado(CX$1,$E71,$B71, $D71, Hombres!$A$1:$DW$117, Mujeres!$A$1:$DW$117)</f>
        <v>0</v>
      </c>
      <c r="CY71" s="46" cm="1">
        <f t="array" ref="CY71">AnualidadPensionado(CY$1,$E71,$B71, $D71, Hombres!$A$1:$DW$117, Mujeres!$A$1:$DW$117)</f>
        <v>0</v>
      </c>
      <c r="DB71" s="21"/>
      <c r="DC71" s="46" cm="1">
        <f t="array" ref="DC71">beneficio_muerte_individual_pensionado(DC$1,$E71,$B71, Hombres!$A$1:$DW$117, Mujeres!$A$1:$DW$117)</f>
        <v>0</v>
      </c>
      <c r="DD71" s="46" cm="1">
        <f t="array" ref="DD71">beneficio_muerte_individual_pensionado(DD$1,$E71,$B71, Hombres!$A$1:$DW$117, Mujeres!$A$1:$DW$117)</f>
        <v>26633.699999999997</v>
      </c>
      <c r="DE71" s="46" cm="1">
        <f t="array" ref="DE71">beneficio_muerte_individual_pensionado(DE$1,$E71,$B71, Hombres!$A$1:$DW$117, Mujeres!$A$1:$DW$117)</f>
        <v>28531.531004910001</v>
      </c>
      <c r="DF71" s="46" cm="1">
        <f t="array" ref="DF71">beneficio_muerte_individual_pensionado(DF$1,$E71,$B71, Hombres!$A$1:$DW$117, Mujeres!$A$1:$DW$117)</f>
        <v>30859.80699473025</v>
      </c>
      <c r="DG71" s="46" cm="1">
        <f t="array" ref="DG71">beneficio_muerte_individual_pensionado(DG$1,$E71,$B71, Hombres!$A$1:$DW$117, Mujeres!$A$1:$DW$117)</f>
        <v>33752.571984850169</v>
      </c>
      <c r="DH71" s="46" cm="1">
        <f t="array" ref="DH71">beneficio_muerte_individual_pensionado(DH$1,$E71,$B71, Hombres!$A$1:$DW$117, Mujeres!$A$1:$DW$117)</f>
        <v>37126.642651777925</v>
      </c>
      <c r="DI71" s="46" cm="1">
        <f t="array" ref="DI71">beneficio_muerte_individual_pensionado(DI$1,$E71,$B71, Hombres!$A$1:$DW$117, Mujeres!$A$1:$DW$117)</f>
        <v>40587.181960640431</v>
      </c>
      <c r="DJ71" s="46" cm="1">
        <f t="array" ref="DJ71">beneficio_muerte_individual_pensionado(DJ$1,$E71,$B71, Hombres!$A$1:$DW$117, Mujeres!$A$1:$DW$117)</f>
        <v>43792.559344701789</v>
      </c>
      <c r="DK71" s="46" cm="1">
        <f t="array" ref="DK71">beneficio_muerte_individual_pensionado(DK$1,$E71,$B71, Hombres!$A$1:$DW$117, Mujeres!$A$1:$DW$117)</f>
        <v>46827.824844838135</v>
      </c>
      <c r="DL71" s="46" cm="1">
        <f t="array" ref="DL71">beneficio_muerte_individual_pensionado(DL$1,$E71,$B71, Hombres!$A$1:$DW$117, Mujeres!$A$1:$DW$117)</f>
        <v>50099.964637375393</v>
      </c>
      <c r="DM71" s="46" cm="1">
        <f t="array" ref="DM71">beneficio_muerte_individual_pensionado(DM$1,$E71,$B71, Hombres!$A$1:$DW$117, Mujeres!$A$1:$DW$117)</f>
        <v>53960.569262897217</v>
      </c>
      <c r="DN71" s="46" cm="1">
        <f t="array" ref="DN71">beneficio_muerte_individual_pensionado(DN$1,$E71,$B71, Hombres!$A$1:$DW$117, Mujeres!$A$1:$DW$117)</f>
        <v>58600.495062776696</v>
      </c>
      <c r="DO71" s="46" cm="1">
        <f t="array" ref="DO71">beneficio_muerte_individual_pensionado(DO$1,$E71,$B71, Hombres!$A$1:$DW$117, Mujeres!$A$1:$DW$117)</f>
        <v>63993.504125659587</v>
      </c>
      <c r="DP71" s="46" cm="1">
        <f t="array" ref="DP71">beneficio_muerte_individual_pensionado(DP$1,$E71,$B71, Hombres!$A$1:$DW$117, Mujeres!$A$1:$DW$117)</f>
        <v>72592.929291632216</v>
      </c>
      <c r="DQ71" s="46" cm="1">
        <f t="array" ref="DQ71">beneficio_muerte_individual_pensionado(DQ$1,$E71,$B71, Hombres!$A$1:$DW$117, Mujeres!$A$1:$DW$117)</f>
        <v>78242.179775832905</v>
      </c>
      <c r="DR71" s="46" cm="1">
        <f t="array" ref="DR71">beneficio_muerte_individual_pensionado(DR$1,$E71,$B71, Hombres!$A$1:$DW$117, Mujeres!$A$1:$DW$117)</f>
        <v>83993.760393969598</v>
      </c>
      <c r="DS71" s="46" cm="1">
        <f t="array" ref="DS71">beneficio_muerte_individual_pensionado(DS$1,$E71,$B71, Hombres!$A$1:$DW$117, Mujeres!$A$1:$DW$117)</f>
        <v>89838.859249977628</v>
      </c>
      <c r="DT71" s="46" cm="1">
        <f t="array" ref="DT71">beneficio_muerte_individual_pensionado(DT$1,$E71,$B71, Hombres!$A$1:$DW$117, Mujeres!$A$1:$DW$117)</f>
        <v>95772.485792798834</v>
      </c>
      <c r="DU71" s="46" cm="1">
        <f t="array" ref="DU71">beneficio_muerte_individual_pensionado(DU$1,$E71,$B71, Hombres!$A$1:$DW$117, Mujeres!$A$1:$DW$117)</f>
        <v>101749.09730130083</v>
      </c>
      <c r="DV71" s="46" cm="1">
        <f t="array" ref="DV71">beneficio_muerte_individual_pensionado(DV$1,$E71,$B71, Hombres!$A$1:$DW$117, Mujeres!$A$1:$DW$117)</f>
        <v>107582.0928943437</v>
      </c>
      <c r="DW71" s="46" cm="1">
        <f t="array" ref="DW71">beneficio_muerte_individual_pensionado(DW$1,$E71,$B71, Hombres!$A$1:$DW$117, Mujeres!$A$1:$DW$117)</f>
        <v>113044.7793655647</v>
      </c>
      <c r="DX71" s="46" cm="1">
        <f t="array" ref="DX71">beneficio_muerte_individual_pensionado(DX$1,$E71,$B71, Hombres!$A$1:$DW$117, Mujeres!$A$1:$DW$117)</f>
        <v>118003.30609421391</v>
      </c>
      <c r="DY71" s="46" cm="1">
        <f t="array" ref="DY71">beneficio_muerte_individual_pensionado(DY$1,$E71,$B71, Hombres!$A$1:$DW$117, Mujeres!$A$1:$DW$117)</f>
        <v>122337.22929901259</v>
      </c>
      <c r="DZ71" s="46" cm="1">
        <f t="array" ref="DZ71">beneficio_muerte_individual_pensionado(DZ$1,$E71,$B71, Hombres!$A$1:$DW$117, Mujeres!$A$1:$DW$117)</f>
        <v>125878.25243762745</v>
      </c>
      <c r="EA71" s="46" cm="1">
        <f t="array" ref="EA71">beneficio_muerte_individual_pensionado(EA$1,$E71,$B71, Hombres!$A$1:$DW$117, Mujeres!$A$1:$DW$117)</f>
        <v>128326.12272255008</v>
      </c>
      <c r="EB71" s="46" cm="1">
        <f t="array" ref="EB71">beneficio_muerte_individual_pensionado(EB$1,$E71,$B71, Hombres!$A$1:$DW$117, Mujeres!$A$1:$DW$117)</f>
        <v>129412.61975742724</v>
      </c>
      <c r="EC71" s="46" cm="1">
        <f t="array" ref="EC71">beneficio_muerte_individual_pensionado(EC$1,$E71,$B71, Hombres!$A$1:$DW$117, Mujeres!$A$1:$DW$117)</f>
        <v>128998.47122684076</v>
      </c>
      <c r="ED71" s="46" cm="1">
        <f t="array" ref="ED71">beneficio_muerte_individual_pensionado(ED$1,$E71,$B71, Hombres!$A$1:$DW$117, Mujeres!$A$1:$DW$117)</f>
        <v>126971.75166278734</v>
      </c>
      <c r="EE71" s="46" cm="1">
        <f t="array" ref="EE71">beneficio_muerte_individual_pensionado(EE$1,$E71,$B71, Hombres!$A$1:$DW$117, Mujeres!$A$1:$DW$117)</f>
        <v>123180.17676207951</v>
      </c>
      <c r="EF71" s="46" cm="1">
        <f t="array" ref="EF71">beneficio_muerte_individual_pensionado(EF$1,$E71,$B71, Hombres!$A$1:$DW$117, Mujeres!$A$1:$DW$117)</f>
        <v>117468.30042502657</v>
      </c>
      <c r="EG71" s="46" cm="1">
        <f t="array" ref="EG71">beneficio_muerte_individual_pensionado(EG$1,$E71,$B71, Hombres!$A$1:$DW$117, Mujeres!$A$1:$DW$117)</f>
        <v>109839.85907147898</v>
      </c>
      <c r="EH71" s="46" cm="1">
        <f t="array" ref="EH71">beneficio_muerte_individual_pensionado(EH$1,$E71,$B71, Hombres!$A$1:$DW$117, Mujeres!$A$1:$DW$117)</f>
        <v>100492.8137990019</v>
      </c>
      <c r="EI71" s="46" cm="1">
        <f t="array" ref="EI71">beneficio_muerte_individual_pensionado(EI$1,$E71,$B71, Hombres!$A$1:$DW$117, Mujeres!$A$1:$DW$117)</f>
        <v>89729.235928459675</v>
      </c>
      <c r="EJ71" s="46" cm="1">
        <f t="array" ref="EJ71">beneficio_muerte_individual_pensionado(EJ$1,$E71,$B71, Hombres!$A$1:$DW$117, Mujeres!$A$1:$DW$117)</f>
        <v>77917.994713799577</v>
      </c>
      <c r="EK71" s="46" cm="1">
        <f t="array" ref="EK71">beneficio_muerte_individual_pensionado(EK$1,$E71,$B71, Hombres!$A$1:$DW$117, Mujeres!$A$1:$DW$117)</f>
        <v>65514.077931237232</v>
      </c>
      <c r="EL71" s="46" cm="1">
        <f t="array" ref="EL71">beneficio_muerte_individual_pensionado(EL$1,$E71,$B71, Hombres!$A$1:$DW$117, Mujeres!$A$1:$DW$117)</f>
        <v>53090.445712645669</v>
      </c>
      <c r="EM71" s="46" cm="1">
        <f t="array" ref="EM71">beneficio_muerte_individual_pensionado(EM$1,$E71,$B71, Hombres!$A$1:$DW$117, Mujeres!$A$1:$DW$117)</f>
        <v>41265.291250814516</v>
      </c>
      <c r="EN71" s="46" cm="1">
        <f t="array" ref="EN71">beneficio_muerte_individual_pensionado(EN$1,$E71,$B71, Hombres!$A$1:$DW$117, Mujeres!$A$1:$DW$117)</f>
        <v>30586.996933358525</v>
      </c>
      <c r="EO71" s="46" cm="1">
        <f t="array" ref="EO71">beneficio_muerte_individual_pensionado(EO$1,$E71,$B71, Hombres!$A$1:$DW$117, Mujeres!$A$1:$DW$117)</f>
        <v>21466.960829018233</v>
      </c>
      <c r="EP71" s="46" cm="1">
        <f t="array" ref="EP71">beneficio_muerte_individual_pensionado(EP$1,$E71,$B71, Hombres!$A$1:$DW$117, Mujeres!$A$1:$DW$117)</f>
        <v>14143.882684133381</v>
      </c>
      <c r="EQ71" s="46" cm="1">
        <f t="array" ref="EQ71">beneficio_muerte_individual_pensionado(EQ$1,$E71,$B71, Hombres!$A$1:$DW$117, Mujeres!$A$1:$DW$117)</f>
        <v>8663.1495188360932</v>
      </c>
      <c r="ER71" s="46" cm="1">
        <f t="array" ref="ER71">beneficio_muerte_individual_pensionado(ER$1,$E71,$B71, Hombres!$A$1:$DW$117, Mujeres!$A$1:$DW$117)</f>
        <v>4876.1542968124659</v>
      </c>
      <c r="ES71" s="46" cm="1">
        <f t="array" ref="ES71">beneficio_muerte_individual_pensionado(ES$1,$E71,$B71, Hombres!$A$1:$DW$117, Mujeres!$A$1:$DW$117)</f>
        <v>2486.2518610985862</v>
      </c>
      <c r="ET71" s="46" cm="1">
        <f t="array" ref="ET71">beneficio_muerte_individual_pensionado(ET$1,$E71,$B71, Hombres!$A$1:$DW$117, Mujeres!$A$1:$DW$117)</f>
        <v>1127.671556286153</v>
      </c>
      <c r="EU71" s="46" cm="1">
        <f t="array" ref="EU71">beneficio_muerte_individual_pensionado(EU$1,$E71,$B71, Hombres!$A$1:$DW$117, Mujeres!$A$1:$DW$117)</f>
        <v>444.45269137158135</v>
      </c>
      <c r="EV71" s="46" cm="1">
        <f t="array" ref="EV71">beneficio_muerte_individual_pensionado(EV$1,$E71,$B71, Hombres!$A$1:$DW$117, Mujeres!$A$1:$DW$117)</f>
        <v>147.53284334572282</v>
      </c>
      <c r="EW71" s="46" cm="1">
        <f t="array" ref="EW71">beneficio_muerte_individual_pensionado(EW$1,$E71,$B71, Hombres!$A$1:$DW$117, Mujeres!$A$1:$DW$117)</f>
        <v>39.437185483088889</v>
      </c>
      <c r="EX71" s="46" cm="1">
        <f t="array" ref="EX71">beneficio_muerte_individual_pensionado(EX$1,$E71,$B71, Hombres!$A$1:$DW$117, Mujeres!$A$1:$DW$117)</f>
        <v>7.911637690537189</v>
      </c>
      <c r="EY71" s="46" cm="1">
        <f t="array" ref="EY71">beneficio_muerte_individual_pensionado(EY$1,$E71,$B71, Hombres!$A$1:$DW$117, Mujeres!$A$1:$DW$117)</f>
        <v>1.1132269850897232</v>
      </c>
      <c r="EZ71" s="46" cm="1">
        <f t="array" ref="EZ71">beneficio_muerte_individual_pensionado(EZ$1,$E71,$B71, Hombres!$A$1:$DW$117, Mujeres!$A$1:$DW$117)</f>
        <v>0</v>
      </c>
      <c r="FA71" s="46" cm="1">
        <f t="array" ref="FA71">beneficio_muerte_individual_pensionado(FA$1,$E71,$B71, Hombres!$A$1:$DW$117, Mujeres!$A$1:$DW$117)</f>
        <v>0</v>
      </c>
      <c r="FB71" s="46" cm="1">
        <f t="array" ref="FB71">beneficio_muerte_individual_pensionado(FB$1,$E71,$B71, Hombres!$A$1:$DW$117, Mujeres!$A$1:$DW$117)</f>
        <v>0</v>
      </c>
      <c r="FC71" s="46" cm="1">
        <f t="array" ref="FC71">beneficio_muerte_individual_pensionado(FC$1,$E71,$B71, Hombres!$A$1:$DW$117, Mujeres!$A$1:$DW$117)</f>
        <v>0</v>
      </c>
      <c r="FD71" s="46" cm="1">
        <f t="array" ref="FD71">beneficio_muerte_individual_pensionado(FD$1,$E71,$B71, Hombres!$A$1:$DW$117, Mujeres!$A$1:$DW$117)</f>
        <v>0</v>
      </c>
      <c r="FE71" s="46" cm="1">
        <f t="array" ref="FE71">beneficio_muerte_individual_pensionado(FE$1,$E71,$B71, Hombres!$A$1:$DW$117, Mujeres!$A$1:$DW$117)</f>
        <v>0</v>
      </c>
      <c r="FF71" s="46" cm="1">
        <f t="array" ref="FF71">beneficio_muerte_individual_pensionado(FF$1,$E71,$B71, Hombres!$A$1:$DW$117, Mujeres!$A$1:$DW$117)</f>
        <v>0</v>
      </c>
      <c r="FG71" s="46" cm="1">
        <f t="array" ref="FG71">beneficio_muerte_individual_pensionado(FG$1,$E71,$B71, Hombres!$A$1:$DW$117, Mujeres!$A$1:$DW$117)</f>
        <v>0</v>
      </c>
      <c r="FH71" s="46" cm="1">
        <f t="array" ref="FH71">beneficio_muerte_individual_pensionado(FH$1,$E71,$B71, Hombres!$A$1:$DW$117, Mujeres!$A$1:$DW$117)</f>
        <v>0</v>
      </c>
      <c r="FI71" s="46" cm="1">
        <f t="array" ref="FI71">beneficio_muerte_individual_pensionado(FI$1,$E71,$B71, Hombres!$A$1:$DW$117, Mujeres!$A$1:$DW$117)</f>
        <v>0</v>
      </c>
      <c r="FJ71" s="46" cm="1">
        <f t="array" ref="FJ71">beneficio_muerte_individual_pensionado(FJ$1,$E71,$B71, Hombres!$A$1:$DW$117, Mujeres!$A$1:$DW$117)</f>
        <v>0</v>
      </c>
      <c r="FK71" s="46" cm="1">
        <f t="array" ref="FK71">beneficio_muerte_individual_pensionado(FK$1,$E71,$B71, Hombres!$A$1:$DW$117, Mujeres!$A$1:$DW$117)</f>
        <v>0</v>
      </c>
      <c r="FL71" s="46" cm="1">
        <f t="array" ref="FL71">beneficio_muerte_individual_pensionado(FL$1,$E71,$B71, Hombres!$A$1:$DW$117, Mujeres!$A$1:$DW$117)</f>
        <v>0</v>
      </c>
      <c r="FM71" s="46" cm="1">
        <f t="array" ref="FM71">beneficio_muerte_individual_pensionado(FM$1,$E71,$B71, Hombres!$A$1:$DW$117, Mujeres!$A$1:$DW$117)</f>
        <v>0</v>
      </c>
      <c r="FN71" s="46" cm="1">
        <f t="array" ref="FN71">beneficio_muerte_individual_pensionado(FN$1,$E71,$B71, Hombres!$A$1:$DW$117, Mujeres!$A$1:$DW$117)</f>
        <v>0</v>
      </c>
      <c r="FO71" s="46" cm="1">
        <f t="array" ref="FO71">beneficio_muerte_individual_pensionado(FO$1,$E71,$B71, Hombres!$A$1:$DW$117, Mujeres!$A$1:$DW$117)</f>
        <v>0</v>
      </c>
      <c r="FP71" s="46" cm="1">
        <f t="array" ref="FP71">beneficio_muerte_individual_pensionado(FP$1,$E71,$B71, Hombres!$A$1:$DW$117, Mujeres!$A$1:$DW$117)</f>
        <v>0</v>
      </c>
      <c r="FQ71" s="46" cm="1">
        <f t="array" ref="FQ71">beneficio_muerte_individual_pensionado(FQ$1,$E71,$B71, Hombres!$A$1:$DW$117, Mujeres!$A$1:$DW$117)</f>
        <v>0</v>
      </c>
      <c r="FR71" s="46" cm="1">
        <f t="array" ref="FR71">beneficio_muerte_individual_pensionado(FR$1,$E71,$B71, Hombres!$A$1:$DW$117, Mujeres!$A$1:$DW$117)</f>
        <v>0</v>
      </c>
      <c r="FS71" s="46" cm="1">
        <f t="array" ref="FS71">beneficio_muerte_individual_pensionado(FS$1,$E71,$B71, Hombres!$A$1:$DW$117, Mujeres!$A$1:$DW$117)</f>
        <v>0</v>
      </c>
      <c r="FT71" s="46" cm="1">
        <f t="array" ref="FT71">beneficio_muerte_individual_pensionado(FT$1,$E71,$B71, Hombres!$A$1:$DW$117, Mujeres!$A$1:$DW$117)</f>
        <v>0</v>
      </c>
      <c r="FU71" s="46" cm="1">
        <f t="array" ref="FU71">beneficio_muerte_individual_pensionado(FU$1,$E71,$B71, Hombres!$A$1:$DW$117, Mujeres!$A$1:$DW$117)</f>
        <v>0</v>
      </c>
      <c r="FV71" s="46" cm="1">
        <f t="array" ref="FV71">beneficio_muerte_individual_pensionado(FV$1,$E71,$B71, Hombres!$A$1:$DW$117, Mujeres!$A$1:$DW$117)</f>
        <v>0</v>
      </c>
      <c r="FW71" s="46" cm="1">
        <f t="array" ref="FW71">beneficio_muerte_individual_pensionado(FW$1,$E71,$B71, Hombres!$A$1:$DW$117, Mujeres!$A$1:$DW$117)</f>
        <v>0</v>
      </c>
      <c r="FX71" s="46" cm="1">
        <f t="array" ref="FX71">beneficio_muerte_individual_pensionado(FX$1,$E71,$B71, Hombres!$A$1:$DW$117, Mujeres!$A$1:$DW$117)</f>
        <v>0</v>
      </c>
      <c r="FY71" s="46" cm="1">
        <f t="array" ref="FY71">beneficio_muerte_individual_pensionado(FY$1,$E71,$B71, Hombres!$A$1:$DW$117, Mujeres!$A$1:$DW$117)</f>
        <v>0</v>
      </c>
      <c r="FZ71" s="46" cm="1">
        <f t="array" ref="FZ71">beneficio_muerte_individual_pensionado(FZ$1,$E71,$B71, Hombres!$A$1:$DW$117, Mujeres!$A$1:$DW$117)</f>
        <v>0</v>
      </c>
      <c r="GA71" s="46" cm="1">
        <f t="array" ref="GA71">beneficio_muerte_individual_pensionado(GA$1,$E71,$B71, Hombres!$A$1:$DW$117, Mujeres!$A$1:$DW$117)</f>
        <v>0</v>
      </c>
      <c r="GB71" s="46" cm="1">
        <f t="array" ref="GB71">beneficio_muerte_individual_pensionado(GB$1,$E71,$B71, Hombres!$A$1:$DW$117, Mujeres!$A$1:$DW$117)</f>
        <v>0</v>
      </c>
      <c r="GC71" s="46" cm="1">
        <f t="array" ref="GC71">beneficio_muerte_individual_pensionado(GC$1,$E71,$B71, Hombres!$A$1:$DW$117, Mujeres!$A$1:$DW$117)</f>
        <v>0</v>
      </c>
      <c r="GD71" s="46" cm="1">
        <f t="array" ref="GD71">beneficio_muerte_individual_pensionado(GD$1,$E71,$B71, Hombres!$A$1:$DW$117, Mujeres!$A$1:$DW$117)</f>
        <v>0</v>
      </c>
      <c r="GE71" s="46" cm="1">
        <f t="array" ref="GE71">beneficio_muerte_individual_pensionado(GE$1,$E71,$B71, Hombres!$A$1:$DW$117, Mujeres!$A$1:$DW$117)</f>
        <v>0</v>
      </c>
      <c r="GF71" s="46" cm="1">
        <f t="array" ref="GF71">beneficio_muerte_individual_pensionado(GF$1,$E71,$B71, Hombres!$A$1:$DW$117, Mujeres!$A$1:$DW$117)</f>
        <v>0</v>
      </c>
      <c r="GG71" s="46" cm="1">
        <f t="array" ref="GG71">beneficio_muerte_individual_pensionado(GG$1,$E71,$B71, Hombres!$A$1:$DW$117, Mujeres!$A$1:$DW$117)</f>
        <v>0</v>
      </c>
      <c r="GH71" s="46" cm="1">
        <f t="array" ref="GH71">beneficio_muerte_individual_pensionado(GH$1,$E71,$B71, Hombres!$A$1:$DW$117, Mujeres!$A$1:$DW$117)</f>
        <v>0</v>
      </c>
      <c r="GI71" s="46" cm="1">
        <f t="array" ref="GI71">beneficio_muerte_individual_pensionado(GI$1,$E71,$B71, Hombres!$A$1:$DW$117, Mujeres!$A$1:$DW$117)</f>
        <v>0</v>
      </c>
      <c r="GJ71" s="46" cm="1">
        <f t="array" ref="GJ71">beneficio_muerte_individual_pensionado(GJ$1,$E71,$B71, Hombres!$A$1:$DW$117, Mujeres!$A$1:$DW$117)</f>
        <v>0</v>
      </c>
      <c r="GK71" s="46" cm="1">
        <f t="array" ref="GK71">beneficio_muerte_individual_pensionado(GK$1,$E71,$B71, Hombres!$A$1:$DW$117, Mujeres!$A$1:$DW$117)</f>
        <v>0</v>
      </c>
      <c r="GL71" s="46" cm="1">
        <f t="array" ref="GL71">beneficio_muerte_individual_pensionado(GL$1,$E71,$B71, Hombres!$A$1:$DW$117, Mujeres!$A$1:$DW$117)</f>
        <v>0</v>
      </c>
      <c r="GM71" s="46" cm="1">
        <f t="array" ref="GM71">beneficio_muerte_individual_pensionado(GM$1,$E71,$B71, Hombres!$A$1:$DW$117, Mujeres!$A$1:$DW$117)</f>
        <v>0</v>
      </c>
      <c r="GN71" s="46" cm="1">
        <f t="array" ref="GN71">beneficio_muerte_individual_pensionado(GN$1,$E71,$B71, Hombres!$A$1:$DW$117, Mujeres!$A$1:$DW$117)</f>
        <v>0</v>
      </c>
      <c r="GO71" s="46" cm="1">
        <f t="array" ref="GO71">beneficio_muerte_individual_pensionado(GO$1,$E71,$B71, Hombres!$A$1:$DW$117, Mujeres!$A$1:$DW$117)</f>
        <v>0</v>
      </c>
      <c r="GP71" s="46" cm="1">
        <f t="array" ref="GP71">beneficio_muerte_individual_pensionado(GP$1,$E71,$B71, Hombres!$A$1:$DW$117, Mujeres!$A$1:$DW$117)</f>
        <v>0</v>
      </c>
      <c r="GQ71" s="46" cm="1">
        <f t="array" ref="GQ71">beneficio_muerte_individual_pensionado(GQ$1,$E71,$B71, Hombres!$A$1:$DW$117, Mujeres!$A$1:$DW$117)</f>
        <v>0</v>
      </c>
      <c r="GR71" s="46" cm="1">
        <f t="array" ref="GR71">beneficio_muerte_individual_pensionado(GR$1,$E71,$B71, Hombres!$A$1:$DW$117, Mujeres!$A$1:$DW$117)</f>
        <v>0</v>
      </c>
      <c r="GS71" s="46" cm="1">
        <f t="array" ref="GS71">beneficio_muerte_individual_pensionado(GS$1,$E71,$B71, Hombres!$A$1:$DW$117, Mujeres!$A$1:$DW$117)</f>
        <v>0</v>
      </c>
      <c r="GT71" s="46" cm="1">
        <f t="array" ref="GT71">beneficio_muerte_individual_pensionado(GT$1,$E71,$B71, Hombres!$A$1:$DW$117, Mujeres!$A$1:$DW$117)</f>
        <v>0</v>
      </c>
    </row>
    <row r="72" spans="1:202" x14ac:dyDescent="0.2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6" cm="1">
        <f t="array" ref="H72">AnualidadPensionado(H$1,$E72,$B72, $D72, Hombres!$A$1:$DW$117, Mujeres!$A$1:$DW$117)</f>
        <v>0</v>
      </c>
      <c r="I72" s="46" cm="1">
        <f t="array" ref="I72">AnualidadPensionado(I$1,$E72,$B72, $D72, Hombres!$A$1:$DW$117, Mujeres!$A$1:$DW$117)</f>
        <v>4193240.181506657</v>
      </c>
      <c r="J72" s="46" cm="1">
        <f t="array" ref="J72">AnualidadPensionado(J$1,$E72,$B72, $D72, Hombres!$A$1:$DW$117, Mujeres!$A$1:$DW$117)</f>
        <v>4277593.1998978825</v>
      </c>
      <c r="K72" s="46" cm="1">
        <f t="array" ref="K72">AnualidadPensionado(K$1,$E72,$B72, $D72, Hombres!$A$1:$DW$117, Mujeres!$A$1:$DW$117)</f>
        <v>4359750.0280025387</v>
      </c>
      <c r="L72" s="46" cm="1">
        <f t="array" ref="L72">AnualidadPensionado(L$1,$E72,$B72, $D72, Hombres!$A$1:$DW$117, Mujeres!$A$1:$DW$117)</f>
        <v>4438528.5747310314</v>
      </c>
      <c r="M72" s="46" cm="1">
        <f t="array" ref="M72">AnualidadPensionado(M$1,$E72,$B72, $D72, Hombres!$A$1:$DW$117, Mujeres!$A$1:$DW$117)</f>
        <v>4512754.5053079454</v>
      </c>
      <c r="N72" s="46" cm="1">
        <f t="array" ref="N72">AnualidadPensionado(N$1,$E72,$B72, $D72, Hombres!$A$1:$DW$117, Mujeres!$A$1:$DW$117)</f>
        <v>4581781.7290910156</v>
      </c>
      <c r="O72" s="46" cm="1">
        <f t="array" ref="O72">AnualidadPensionado(O$1,$E72,$B72, $D72, Hombres!$A$1:$DW$117, Mujeres!$A$1:$DW$117)</f>
        <v>4645491.4681789707</v>
      </c>
      <c r="P72" s="46" cm="1">
        <f t="array" ref="P72">AnualidadPensionado(P$1,$E72,$B72, $D72, Hombres!$A$1:$DW$117, Mujeres!$A$1:$DW$117)</f>
        <v>4703635.6704499386</v>
      </c>
      <c r="Q72" s="46" cm="1">
        <f t="array" ref="Q72">AnualidadPensionado(Q$1,$E72,$B72, $D72, Hombres!$A$1:$DW$117, Mujeres!$A$1:$DW$117)</f>
        <v>4755241.9572773194</v>
      </c>
      <c r="R72" s="46" cm="1">
        <f t="array" ref="R72">AnualidadPensionado(R$1,$E72,$B72, $D72, Hombres!$A$1:$DW$117, Mujeres!$A$1:$DW$117)</f>
        <v>4798607.53371921</v>
      </c>
      <c r="S72" s="46" cm="1">
        <f t="array" ref="S72">AnualidadPensionado(S$1,$E72,$B72, $D72, Hombres!$A$1:$DW$117, Mujeres!$A$1:$DW$117)</f>
        <v>4831501.3645438766</v>
      </c>
      <c r="T72" s="46" cm="1">
        <f t="array" ref="T72">AnualidadPensionado(T$1,$E72,$B72, $D72, Hombres!$A$1:$DW$117, Mujeres!$A$1:$DW$117)</f>
        <v>4851522.1737187831</v>
      </c>
      <c r="U72" s="46" cm="1">
        <f t="array" ref="U72">AnualidadPensionado(U$1,$E72,$B72, $D72, Hombres!$A$1:$DW$117, Mujeres!$A$1:$DW$117)</f>
        <v>4851104.9864755431</v>
      </c>
      <c r="V72" s="46" cm="1">
        <f t="array" ref="V72">AnualidadPensionado(V$1,$E72,$B72, $D72, Hombres!$A$1:$DW$117, Mujeres!$A$1:$DW$117)</f>
        <v>4834596.6616532523</v>
      </c>
      <c r="W72" s="46" cm="1">
        <f t="array" ref="W72">AnualidadPensionado(W$1,$E72,$B72, $D72, Hombres!$A$1:$DW$117, Mujeres!$A$1:$DW$117)</f>
        <v>4800462.828308871</v>
      </c>
      <c r="X72" s="46" cm="1">
        <f t="array" ref="X72">AnualidadPensionado(X$1,$E72,$B72, $D72, Hombres!$A$1:$DW$117, Mujeres!$A$1:$DW$117)</f>
        <v>4747087.2693968099</v>
      </c>
      <c r="Y72" s="46" cm="1">
        <f t="array" ref="Y72">AnualidadPensionado(Y$1,$E72,$B72, $D72, Hombres!$A$1:$DW$117, Mujeres!$A$1:$DW$117)</f>
        <v>4672760.5812165011</v>
      </c>
      <c r="Z72" s="46" cm="1">
        <f t="array" ref="Z72">AnualidadPensionado(Z$1,$E72,$B72, $D72, Hombres!$A$1:$DW$117, Mujeres!$A$1:$DW$117)</f>
        <v>4575770.6925598355</v>
      </c>
      <c r="AA72" s="46" cm="1">
        <f t="array" ref="AA72">AnualidadPensionado(AA$1,$E72,$B72, $D72, Hombres!$A$1:$DW$117, Mujeres!$A$1:$DW$117)</f>
        <v>4454751.574103673</v>
      </c>
      <c r="AB72" s="46" cm="1">
        <f t="array" ref="AB72">AnualidadPensionado(AB$1,$E72,$B72, $D72, Hombres!$A$1:$DW$117, Mujeres!$A$1:$DW$117)</f>
        <v>4308844.3741273005</v>
      </c>
      <c r="AC72" s="46" cm="1">
        <f t="array" ref="AC72">AnualidadPensionado(AC$1,$E72,$B72, $D72, Hombres!$A$1:$DW$117, Mujeres!$A$1:$DW$117)</f>
        <v>4137543.6074768896</v>
      </c>
      <c r="AD72" s="46" cm="1">
        <f t="array" ref="AD72">AnualidadPensionado(AD$1,$E72,$B72, $D72, Hombres!$A$1:$DW$117, Mujeres!$A$1:$DW$117)</f>
        <v>3940716.7356778751</v>
      </c>
      <c r="AE72" s="46" cm="1">
        <f t="array" ref="AE72">AnualidadPensionado(AE$1,$E72,$B72, $D72, Hombres!$A$1:$DW$117, Mujeres!$A$1:$DW$117)</f>
        <v>3718787.8483978459</v>
      </c>
      <c r="AF72" s="46" cm="1">
        <f t="array" ref="AF72">AnualidadPensionado(AF$1,$E72,$B72, $D72, Hombres!$A$1:$DW$117, Mujeres!$A$1:$DW$117)</f>
        <v>3473183.4651055378</v>
      </c>
      <c r="AG72" s="46" cm="1">
        <f t="array" ref="AG72">AnualidadPensionado(AG$1,$E72,$B72, $D72, Hombres!$A$1:$DW$117, Mujeres!$A$1:$DW$117)</f>
        <v>3206381.1592661203</v>
      </c>
      <c r="AH72" s="46" cm="1">
        <f t="array" ref="AH72">AnualidadPensionado(AH$1,$E72,$B72, $D72, Hombres!$A$1:$DW$117, Mujeres!$A$1:$DW$117)</f>
        <v>2921667.7418519519</v>
      </c>
      <c r="AI72" s="46" cm="1">
        <f t="array" ref="AI72">AnualidadPensionado(AI$1,$E72,$B72, $D72, Hombres!$A$1:$DW$117, Mujeres!$A$1:$DW$117)</f>
        <v>2623149.7791311615</v>
      </c>
      <c r="AJ72" s="46" cm="1">
        <f t="array" ref="AJ72">AnualidadPensionado(AJ$1,$E72,$B72, $D72, Hombres!$A$1:$DW$117, Mujeres!$A$1:$DW$117)</f>
        <v>2315968.7647969089</v>
      </c>
      <c r="AK72" s="46" cm="1">
        <f t="array" ref="AK72">AnualidadPensionado(AK$1,$E72,$B72, $D72, Hombres!$A$1:$DW$117, Mujeres!$A$1:$DW$117)</f>
        <v>2006425.9307493407</v>
      </c>
      <c r="AL72" s="46" cm="1">
        <f t="array" ref="AL72">AnualidadPensionado(AL$1,$E72,$B72, $D72, Hombres!$A$1:$DW$117, Mujeres!$A$1:$DW$117)</f>
        <v>1701578.4131375107</v>
      </c>
      <c r="AM72" s="46" cm="1">
        <f t="array" ref="AM72">AnualidadPensionado(AM$1,$E72,$B72, $D72, Hombres!$A$1:$DW$117, Mujeres!$A$1:$DW$117)</f>
        <v>1408630.0197147969</v>
      </c>
      <c r="AN72" s="46" cm="1">
        <f t="array" ref="AN72">AnualidadPensionado(AN$1,$E72,$B72, $D72, Hombres!$A$1:$DW$117, Mujeres!$A$1:$DW$117)</f>
        <v>1134523.3166779252</v>
      </c>
      <c r="AO72" s="46" cm="1">
        <f t="array" ref="AO72">AnualidadPensionado(AO$1,$E72,$B72, $D72, Hombres!$A$1:$DW$117, Mujeres!$A$1:$DW$117)</f>
        <v>885595.60552004026</v>
      </c>
      <c r="AP72" s="46" cm="1">
        <f t="array" ref="AP72">AnualidadPensionado(AP$1,$E72,$B72, $D72, Hombres!$A$1:$DW$117, Mujeres!$A$1:$DW$117)</f>
        <v>667108.01998957281</v>
      </c>
      <c r="AQ72" s="46" cm="1">
        <f t="array" ref="AQ72">AnualidadPensionado(AQ$1,$E72,$B72, $D72, Hombres!$A$1:$DW$117, Mujeres!$A$1:$DW$117)</f>
        <v>482578.86631279689</v>
      </c>
      <c r="AR72" s="46" cm="1">
        <f t="array" ref="AR72">AnualidadPensionado(AR$1,$E72,$B72, $D72, Hombres!$A$1:$DW$117, Mujeres!$A$1:$DW$117)</f>
        <v>333303.29332327272</v>
      </c>
      <c r="AS72" s="46" cm="1">
        <f t="array" ref="AS72">AnualidadPensionado(AS$1,$E72,$B72, $D72, Hombres!$A$1:$DW$117, Mujeres!$A$1:$DW$117)</f>
        <v>218282.74957905046</v>
      </c>
      <c r="AT72" s="46" cm="1">
        <f t="array" ref="AT72">AnualidadPensionado(AT$1,$E72,$B72, $D72, Hombres!$A$1:$DW$117, Mujeres!$A$1:$DW$117)</f>
        <v>134456.04654391442</v>
      </c>
      <c r="AU72" s="46" cm="1">
        <f t="array" ref="AU72">AnualidadPensionado(AU$1,$E72,$B72, $D72, Hombres!$A$1:$DW$117, Mujeres!$A$1:$DW$117)</f>
        <v>77158.09777975679</v>
      </c>
      <c r="AV72" s="46" cm="1">
        <f t="array" ref="AV72">AnualidadPensionado(AV$1,$E72,$B72, $D72, Hombres!$A$1:$DW$117, Mujeres!$A$1:$DW$117)</f>
        <v>40780.153068228676</v>
      </c>
      <c r="AW72" s="46" cm="1">
        <f t="array" ref="AW72">AnualidadPensionado(AW$1,$E72,$B72, $D72, Hombres!$A$1:$DW$117, Mujeres!$A$1:$DW$117)</f>
        <v>19571.570292872686</v>
      </c>
      <c r="AX72" s="46" cm="1">
        <f t="array" ref="AX72">AnualidadPensionado(AX$1,$E72,$B72, $D72, Hombres!$A$1:$DW$117, Mujeres!$A$1:$DW$117)</f>
        <v>8377.9750473598651</v>
      </c>
      <c r="AY72" s="46" cm="1">
        <f t="array" ref="AY72">AnualidadPensionado(AY$1,$E72,$B72, $D72, Hombres!$A$1:$DW$117, Mujeres!$A$1:$DW$117)</f>
        <v>3125.707636510042</v>
      </c>
      <c r="AZ72" s="46" cm="1">
        <f t="array" ref="AZ72">AnualidadPensionado(AZ$1,$E72,$B72, $D72, Hombres!$A$1:$DW$117, Mujeres!$A$1:$DW$117)</f>
        <v>985.25067828347198</v>
      </c>
      <c r="BA72" s="46" cm="1">
        <f t="array" ref="BA72">AnualidadPensionado(BA$1,$E72,$B72, $D72, Hombres!$A$1:$DW$117, Mujeres!$A$1:$DW$117)</f>
        <v>250.92330184849999</v>
      </c>
      <c r="BB72" s="46" cm="1">
        <f t="array" ref="BB72">AnualidadPensionado(BB$1,$E72,$B72, $D72, Hombres!$A$1:$DW$117, Mujeres!$A$1:$DW$117)</f>
        <v>48.13014102373937</v>
      </c>
      <c r="BC72" s="46" cm="1">
        <f t="array" ref="BC72">AnualidadPensionado(BC$1,$E72,$B72, $D72, Hombres!$A$1:$DW$117, Mujeres!$A$1:$DW$117)</f>
        <v>6.1150130135863812</v>
      </c>
      <c r="BD72" s="46" cm="1">
        <f t="array" ref="BD72">AnualidadPensionado(BD$1,$E72,$B72, $D72, Hombres!$A$1:$DW$117, Mujeres!$A$1:$DW$117)</f>
        <v>0</v>
      </c>
      <c r="BE72" s="46" cm="1">
        <f t="array" ref="BE72">AnualidadPensionado(BE$1,$E72,$B72, $D72, Hombres!$A$1:$DW$117, Mujeres!$A$1:$DW$117)</f>
        <v>0</v>
      </c>
      <c r="BF72" s="46" cm="1">
        <f t="array" ref="BF72">AnualidadPensionado(BF$1,$E72,$B72, $D72, Hombres!$A$1:$DW$117, Mujeres!$A$1:$DW$117)</f>
        <v>0</v>
      </c>
      <c r="BG72" s="46" cm="1">
        <f t="array" ref="BG72">AnualidadPensionado(BG$1,$E72,$B72, $D72, Hombres!$A$1:$DW$117, Mujeres!$A$1:$DW$117)</f>
        <v>0</v>
      </c>
      <c r="BH72" s="46" cm="1">
        <f t="array" ref="BH72">AnualidadPensionado(BH$1,$E72,$B72, $D72, Hombres!$A$1:$DW$117, Mujeres!$A$1:$DW$117)</f>
        <v>0</v>
      </c>
      <c r="BI72" s="46" cm="1">
        <f t="array" ref="BI72">AnualidadPensionado(BI$1,$E72,$B72, $D72, Hombres!$A$1:$DW$117, Mujeres!$A$1:$DW$117)</f>
        <v>0</v>
      </c>
      <c r="BJ72" s="46" cm="1">
        <f t="array" ref="BJ72">AnualidadPensionado(BJ$1,$E72,$B72, $D72, Hombres!$A$1:$DW$117, Mujeres!$A$1:$DW$117)</f>
        <v>0</v>
      </c>
      <c r="BK72" s="46" cm="1">
        <f t="array" ref="BK72">AnualidadPensionado(BK$1,$E72,$B72, $D72, Hombres!$A$1:$DW$117, Mujeres!$A$1:$DW$117)</f>
        <v>0</v>
      </c>
      <c r="BL72" s="46" cm="1">
        <f t="array" ref="BL72">AnualidadPensionado(BL$1,$E72,$B72, $D72, Hombres!$A$1:$DW$117, Mujeres!$A$1:$DW$117)</f>
        <v>0</v>
      </c>
      <c r="BM72" s="46" cm="1">
        <f t="array" ref="BM72">AnualidadPensionado(BM$1,$E72,$B72, $D72, Hombres!$A$1:$DW$117, Mujeres!$A$1:$DW$117)</f>
        <v>0</v>
      </c>
      <c r="BN72" s="46" cm="1">
        <f t="array" ref="BN72">AnualidadPensionado(BN$1,$E72,$B72, $D72, Hombres!$A$1:$DW$117, Mujeres!$A$1:$DW$117)</f>
        <v>0</v>
      </c>
      <c r="BO72" s="46" cm="1">
        <f t="array" ref="BO72">AnualidadPensionado(BO$1,$E72,$B72, $D72, Hombres!$A$1:$DW$117, Mujeres!$A$1:$DW$117)</f>
        <v>0</v>
      </c>
      <c r="BP72" s="46" cm="1">
        <f t="array" ref="BP72">AnualidadPensionado(BP$1,$E72,$B72, $D72, Hombres!$A$1:$DW$117, Mujeres!$A$1:$DW$117)</f>
        <v>0</v>
      </c>
      <c r="BQ72" s="46" cm="1">
        <f t="array" ref="BQ72">AnualidadPensionado(BQ$1,$E72,$B72, $D72, Hombres!$A$1:$DW$117, Mujeres!$A$1:$DW$117)</f>
        <v>0</v>
      </c>
      <c r="BR72" s="46" cm="1">
        <f t="array" ref="BR72">AnualidadPensionado(BR$1,$E72,$B72, $D72, Hombres!$A$1:$DW$117, Mujeres!$A$1:$DW$117)</f>
        <v>0</v>
      </c>
      <c r="BS72" s="46" cm="1">
        <f t="array" ref="BS72">AnualidadPensionado(BS$1,$E72,$B72, $D72, Hombres!$A$1:$DW$117, Mujeres!$A$1:$DW$117)</f>
        <v>0</v>
      </c>
      <c r="BT72" s="46" cm="1">
        <f t="array" ref="BT72">AnualidadPensionado(BT$1,$E72,$B72, $D72, Hombres!$A$1:$DW$117, Mujeres!$A$1:$DW$117)</f>
        <v>0</v>
      </c>
      <c r="BU72" s="46" cm="1">
        <f t="array" ref="BU72">AnualidadPensionado(BU$1,$E72,$B72, $D72, Hombres!$A$1:$DW$117, Mujeres!$A$1:$DW$117)</f>
        <v>0</v>
      </c>
      <c r="BV72" s="46" cm="1">
        <f t="array" ref="BV72">AnualidadPensionado(BV$1,$E72,$B72, $D72, Hombres!$A$1:$DW$117, Mujeres!$A$1:$DW$117)</f>
        <v>0</v>
      </c>
      <c r="BW72" s="46" cm="1">
        <f t="array" ref="BW72">AnualidadPensionado(BW$1,$E72,$B72, $D72, Hombres!$A$1:$DW$117, Mujeres!$A$1:$DW$117)</f>
        <v>0</v>
      </c>
      <c r="BX72" s="46" cm="1">
        <f t="array" ref="BX72">AnualidadPensionado(BX$1,$E72,$B72, $D72, Hombres!$A$1:$DW$117, Mujeres!$A$1:$DW$117)</f>
        <v>0</v>
      </c>
      <c r="BY72" s="46" cm="1">
        <f t="array" ref="BY72">AnualidadPensionado(BY$1,$E72,$B72, $D72, Hombres!$A$1:$DW$117, Mujeres!$A$1:$DW$117)</f>
        <v>0</v>
      </c>
      <c r="BZ72" s="46" cm="1">
        <f t="array" ref="BZ72">AnualidadPensionado(BZ$1,$E72,$B72, $D72, Hombres!$A$1:$DW$117, Mujeres!$A$1:$DW$117)</f>
        <v>0</v>
      </c>
      <c r="CA72" s="46" cm="1">
        <f t="array" ref="CA72">AnualidadPensionado(CA$1,$E72,$B72, $D72, Hombres!$A$1:$DW$117, Mujeres!$A$1:$DW$117)</f>
        <v>0</v>
      </c>
      <c r="CB72" s="46" cm="1">
        <f t="array" ref="CB72">AnualidadPensionado(CB$1,$E72,$B72, $D72, Hombres!$A$1:$DW$117, Mujeres!$A$1:$DW$117)</f>
        <v>0</v>
      </c>
      <c r="CC72" s="46" cm="1">
        <f t="array" ref="CC72">AnualidadPensionado(CC$1,$E72,$B72, $D72, Hombres!$A$1:$DW$117, Mujeres!$A$1:$DW$117)</f>
        <v>0</v>
      </c>
      <c r="CD72" s="46" cm="1">
        <f t="array" ref="CD72">AnualidadPensionado(CD$1,$E72,$B72, $D72, Hombres!$A$1:$DW$117, Mujeres!$A$1:$DW$117)</f>
        <v>0</v>
      </c>
      <c r="CE72" s="46" cm="1">
        <f t="array" ref="CE72">AnualidadPensionado(CE$1,$E72,$B72, $D72, Hombres!$A$1:$DW$117, Mujeres!$A$1:$DW$117)</f>
        <v>0</v>
      </c>
      <c r="CF72" s="46" cm="1">
        <f t="array" ref="CF72">AnualidadPensionado(CF$1,$E72,$B72, $D72, Hombres!$A$1:$DW$117, Mujeres!$A$1:$DW$117)</f>
        <v>0</v>
      </c>
      <c r="CG72" s="46" cm="1">
        <f t="array" ref="CG72">AnualidadPensionado(CG$1,$E72,$B72, $D72, Hombres!$A$1:$DW$117, Mujeres!$A$1:$DW$117)</f>
        <v>0</v>
      </c>
      <c r="CH72" s="46" cm="1">
        <f t="array" ref="CH72">AnualidadPensionado(CH$1,$E72,$B72, $D72, Hombres!$A$1:$DW$117, Mujeres!$A$1:$DW$117)</f>
        <v>0</v>
      </c>
      <c r="CI72" s="46" cm="1">
        <f t="array" ref="CI72">AnualidadPensionado(CI$1,$E72,$B72, $D72, Hombres!$A$1:$DW$117, Mujeres!$A$1:$DW$117)</f>
        <v>0</v>
      </c>
      <c r="CJ72" s="46" cm="1">
        <f t="array" ref="CJ72">AnualidadPensionado(CJ$1,$E72,$B72, $D72, Hombres!$A$1:$DW$117, Mujeres!$A$1:$DW$117)</f>
        <v>0</v>
      </c>
      <c r="CK72" s="46" cm="1">
        <f t="array" ref="CK72">AnualidadPensionado(CK$1,$E72,$B72, $D72, Hombres!$A$1:$DW$117, Mujeres!$A$1:$DW$117)</f>
        <v>0</v>
      </c>
      <c r="CL72" s="46" cm="1">
        <f t="array" ref="CL72">AnualidadPensionado(CL$1,$E72,$B72, $D72, Hombres!$A$1:$DW$117, Mujeres!$A$1:$DW$117)</f>
        <v>0</v>
      </c>
      <c r="CM72" s="46" cm="1">
        <f t="array" ref="CM72">AnualidadPensionado(CM$1,$E72,$B72, $D72, Hombres!$A$1:$DW$117, Mujeres!$A$1:$DW$117)</f>
        <v>0</v>
      </c>
      <c r="CN72" s="46" cm="1">
        <f t="array" ref="CN72">AnualidadPensionado(CN$1,$E72,$B72, $D72, Hombres!$A$1:$DW$117, Mujeres!$A$1:$DW$117)</f>
        <v>0</v>
      </c>
      <c r="CO72" s="46" cm="1">
        <f t="array" ref="CO72">AnualidadPensionado(CO$1,$E72,$B72, $D72, Hombres!$A$1:$DW$117, Mujeres!$A$1:$DW$117)</f>
        <v>0</v>
      </c>
      <c r="CP72" s="46" cm="1">
        <f t="array" ref="CP72">AnualidadPensionado(CP$1,$E72,$B72, $D72, Hombres!$A$1:$DW$117, Mujeres!$A$1:$DW$117)</f>
        <v>0</v>
      </c>
      <c r="CQ72" s="46" cm="1">
        <f t="array" ref="CQ72">AnualidadPensionado(CQ$1,$E72,$B72, $D72, Hombres!$A$1:$DW$117, Mujeres!$A$1:$DW$117)</f>
        <v>0</v>
      </c>
      <c r="CR72" s="46" cm="1">
        <f t="array" ref="CR72">AnualidadPensionado(CR$1,$E72,$B72, $D72, Hombres!$A$1:$DW$117, Mujeres!$A$1:$DW$117)</f>
        <v>0</v>
      </c>
      <c r="CS72" s="46" cm="1">
        <f t="array" ref="CS72">AnualidadPensionado(CS$1,$E72,$B72, $D72, Hombres!$A$1:$DW$117, Mujeres!$A$1:$DW$117)</f>
        <v>0</v>
      </c>
      <c r="CT72" s="46" cm="1">
        <f t="array" ref="CT72">AnualidadPensionado(CT$1,$E72,$B72, $D72, Hombres!$A$1:$DW$117, Mujeres!$A$1:$DW$117)</f>
        <v>0</v>
      </c>
      <c r="CU72" s="46" cm="1">
        <f t="array" ref="CU72">AnualidadPensionado(CU$1,$E72,$B72, $D72, Hombres!$A$1:$DW$117, Mujeres!$A$1:$DW$117)</f>
        <v>0</v>
      </c>
      <c r="CV72" s="46" cm="1">
        <f t="array" ref="CV72">AnualidadPensionado(CV$1,$E72,$B72, $D72, Hombres!$A$1:$DW$117, Mujeres!$A$1:$DW$117)</f>
        <v>0</v>
      </c>
      <c r="CW72" s="46" cm="1">
        <f t="array" ref="CW72">AnualidadPensionado(CW$1,$E72,$B72, $D72, Hombres!$A$1:$DW$117, Mujeres!$A$1:$DW$117)</f>
        <v>0</v>
      </c>
      <c r="CX72" s="46" cm="1">
        <f t="array" ref="CX72">AnualidadPensionado(CX$1,$E72,$B72, $D72, Hombres!$A$1:$DW$117, Mujeres!$A$1:$DW$117)</f>
        <v>0</v>
      </c>
      <c r="CY72" s="46" cm="1">
        <f t="array" ref="CY72">AnualidadPensionado(CY$1,$E72,$B72, $D72, Hombres!$A$1:$DW$117, Mujeres!$A$1:$DW$117)</f>
        <v>0</v>
      </c>
      <c r="DB72" s="21"/>
      <c r="DC72" s="46" cm="1">
        <f t="array" ref="DC72">beneficio_muerte_individual_pensionado(DC$1,$E72,$B72, Hombres!$A$1:$DW$117, Mujeres!$A$1:$DW$117)</f>
        <v>0</v>
      </c>
      <c r="DD72" s="46" cm="1">
        <f t="array" ref="DD72">beneficio_muerte_individual_pensionado(DD$1,$E72,$B72, Hombres!$A$1:$DW$117, Mujeres!$A$1:$DW$117)</f>
        <v>26633.699999999997</v>
      </c>
      <c r="DE72" s="46" cm="1">
        <f t="array" ref="DE72">beneficio_muerte_individual_pensionado(DE$1,$E72,$B72, Hombres!$A$1:$DW$117, Mujeres!$A$1:$DW$117)</f>
        <v>28531.531004910001</v>
      </c>
      <c r="DF72" s="46" cm="1">
        <f t="array" ref="DF72">beneficio_muerte_individual_pensionado(DF$1,$E72,$B72, Hombres!$A$1:$DW$117, Mujeres!$A$1:$DW$117)</f>
        <v>30859.80699473025</v>
      </c>
      <c r="DG72" s="46" cm="1">
        <f t="array" ref="DG72">beneficio_muerte_individual_pensionado(DG$1,$E72,$B72, Hombres!$A$1:$DW$117, Mujeres!$A$1:$DW$117)</f>
        <v>33752.571984850169</v>
      </c>
      <c r="DH72" s="46" cm="1">
        <f t="array" ref="DH72">beneficio_muerte_individual_pensionado(DH$1,$E72,$B72, Hombres!$A$1:$DW$117, Mujeres!$A$1:$DW$117)</f>
        <v>37126.642651777925</v>
      </c>
      <c r="DI72" s="46" cm="1">
        <f t="array" ref="DI72">beneficio_muerte_individual_pensionado(DI$1,$E72,$B72, Hombres!$A$1:$DW$117, Mujeres!$A$1:$DW$117)</f>
        <v>40587.181960640431</v>
      </c>
      <c r="DJ72" s="46" cm="1">
        <f t="array" ref="DJ72">beneficio_muerte_individual_pensionado(DJ$1,$E72,$B72, Hombres!$A$1:$DW$117, Mujeres!$A$1:$DW$117)</f>
        <v>43792.559344701789</v>
      </c>
      <c r="DK72" s="46" cm="1">
        <f t="array" ref="DK72">beneficio_muerte_individual_pensionado(DK$1,$E72,$B72, Hombres!$A$1:$DW$117, Mujeres!$A$1:$DW$117)</f>
        <v>46827.824844838135</v>
      </c>
      <c r="DL72" s="46" cm="1">
        <f t="array" ref="DL72">beneficio_muerte_individual_pensionado(DL$1,$E72,$B72, Hombres!$A$1:$DW$117, Mujeres!$A$1:$DW$117)</f>
        <v>50099.964637375393</v>
      </c>
      <c r="DM72" s="46" cm="1">
        <f t="array" ref="DM72">beneficio_muerte_individual_pensionado(DM$1,$E72,$B72, Hombres!$A$1:$DW$117, Mujeres!$A$1:$DW$117)</f>
        <v>53960.569262897217</v>
      </c>
      <c r="DN72" s="46" cm="1">
        <f t="array" ref="DN72">beneficio_muerte_individual_pensionado(DN$1,$E72,$B72, Hombres!$A$1:$DW$117, Mujeres!$A$1:$DW$117)</f>
        <v>58600.495062776696</v>
      </c>
      <c r="DO72" s="46" cm="1">
        <f t="array" ref="DO72">beneficio_muerte_individual_pensionado(DO$1,$E72,$B72, Hombres!$A$1:$DW$117, Mujeres!$A$1:$DW$117)</f>
        <v>63993.504125659587</v>
      </c>
      <c r="DP72" s="46" cm="1">
        <f t="array" ref="DP72">beneficio_muerte_individual_pensionado(DP$1,$E72,$B72, Hombres!$A$1:$DW$117, Mujeres!$A$1:$DW$117)</f>
        <v>72592.929291632216</v>
      </c>
      <c r="DQ72" s="46" cm="1">
        <f t="array" ref="DQ72">beneficio_muerte_individual_pensionado(DQ$1,$E72,$B72, Hombres!$A$1:$DW$117, Mujeres!$A$1:$DW$117)</f>
        <v>78242.179775832905</v>
      </c>
      <c r="DR72" s="46" cm="1">
        <f t="array" ref="DR72">beneficio_muerte_individual_pensionado(DR$1,$E72,$B72, Hombres!$A$1:$DW$117, Mujeres!$A$1:$DW$117)</f>
        <v>83993.760393969598</v>
      </c>
      <c r="DS72" s="46" cm="1">
        <f t="array" ref="DS72">beneficio_muerte_individual_pensionado(DS$1,$E72,$B72, Hombres!$A$1:$DW$117, Mujeres!$A$1:$DW$117)</f>
        <v>89838.859249977628</v>
      </c>
      <c r="DT72" s="46" cm="1">
        <f t="array" ref="DT72">beneficio_muerte_individual_pensionado(DT$1,$E72,$B72, Hombres!$A$1:$DW$117, Mujeres!$A$1:$DW$117)</f>
        <v>95772.485792798834</v>
      </c>
      <c r="DU72" s="46" cm="1">
        <f t="array" ref="DU72">beneficio_muerte_individual_pensionado(DU$1,$E72,$B72, Hombres!$A$1:$DW$117, Mujeres!$A$1:$DW$117)</f>
        <v>101749.09730130083</v>
      </c>
      <c r="DV72" s="46" cm="1">
        <f t="array" ref="DV72">beneficio_muerte_individual_pensionado(DV$1,$E72,$B72, Hombres!$A$1:$DW$117, Mujeres!$A$1:$DW$117)</f>
        <v>107582.0928943437</v>
      </c>
      <c r="DW72" s="46" cm="1">
        <f t="array" ref="DW72">beneficio_muerte_individual_pensionado(DW$1,$E72,$B72, Hombres!$A$1:$DW$117, Mujeres!$A$1:$DW$117)</f>
        <v>113044.7793655647</v>
      </c>
      <c r="DX72" s="46" cm="1">
        <f t="array" ref="DX72">beneficio_muerte_individual_pensionado(DX$1,$E72,$B72, Hombres!$A$1:$DW$117, Mujeres!$A$1:$DW$117)</f>
        <v>118003.30609421391</v>
      </c>
      <c r="DY72" s="46" cm="1">
        <f t="array" ref="DY72">beneficio_muerte_individual_pensionado(DY$1,$E72,$B72, Hombres!$A$1:$DW$117, Mujeres!$A$1:$DW$117)</f>
        <v>122337.22929901259</v>
      </c>
      <c r="DZ72" s="46" cm="1">
        <f t="array" ref="DZ72">beneficio_muerte_individual_pensionado(DZ$1,$E72,$B72, Hombres!$A$1:$DW$117, Mujeres!$A$1:$DW$117)</f>
        <v>125878.25243762745</v>
      </c>
      <c r="EA72" s="46" cm="1">
        <f t="array" ref="EA72">beneficio_muerte_individual_pensionado(EA$1,$E72,$B72, Hombres!$A$1:$DW$117, Mujeres!$A$1:$DW$117)</f>
        <v>128326.12272255008</v>
      </c>
      <c r="EB72" s="46" cm="1">
        <f t="array" ref="EB72">beneficio_muerte_individual_pensionado(EB$1,$E72,$B72, Hombres!$A$1:$DW$117, Mujeres!$A$1:$DW$117)</f>
        <v>129412.61975742724</v>
      </c>
      <c r="EC72" s="46" cm="1">
        <f t="array" ref="EC72">beneficio_muerte_individual_pensionado(EC$1,$E72,$B72, Hombres!$A$1:$DW$117, Mujeres!$A$1:$DW$117)</f>
        <v>128998.47122684076</v>
      </c>
      <c r="ED72" s="46" cm="1">
        <f t="array" ref="ED72">beneficio_muerte_individual_pensionado(ED$1,$E72,$B72, Hombres!$A$1:$DW$117, Mujeres!$A$1:$DW$117)</f>
        <v>126971.75166278734</v>
      </c>
      <c r="EE72" s="46" cm="1">
        <f t="array" ref="EE72">beneficio_muerte_individual_pensionado(EE$1,$E72,$B72, Hombres!$A$1:$DW$117, Mujeres!$A$1:$DW$117)</f>
        <v>123180.17676207951</v>
      </c>
      <c r="EF72" s="46" cm="1">
        <f t="array" ref="EF72">beneficio_muerte_individual_pensionado(EF$1,$E72,$B72, Hombres!$A$1:$DW$117, Mujeres!$A$1:$DW$117)</f>
        <v>117468.30042502657</v>
      </c>
      <c r="EG72" s="46" cm="1">
        <f t="array" ref="EG72">beneficio_muerte_individual_pensionado(EG$1,$E72,$B72, Hombres!$A$1:$DW$117, Mujeres!$A$1:$DW$117)</f>
        <v>109839.85907147898</v>
      </c>
      <c r="EH72" s="46" cm="1">
        <f t="array" ref="EH72">beneficio_muerte_individual_pensionado(EH$1,$E72,$B72, Hombres!$A$1:$DW$117, Mujeres!$A$1:$DW$117)</f>
        <v>100492.8137990019</v>
      </c>
      <c r="EI72" s="46" cm="1">
        <f t="array" ref="EI72">beneficio_muerte_individual_pensionado(EI$1,$E72,$B72, Hombres!$A$1:$DW$117, Mujeres!$A$1:$DW$117)</f>
        <v>89729.235928459675</v>
      </c>
      <c r="EJ72" s="46" cm="1">
        <f t="array" ref="EJ72">beneficio_muerte_individual_pensionado(EJ$1,$E72,$B72, Hombres!$A$1:$DW$117, Mujeres!$A$1:$DW$117)</f>
        <v>77917.994713799577</v>
      </c>
      <c r="EK72" s="46" cm="1">
        <f t="array" ref="EK72">beneficio_muerte_individual_pensionado(EK$1,$E72,$B72, Hombres!$A$1:$DW$117, Mujeres!$A$1:$DW$117)</f>
        <v>65514.077931237232</v>
      </c>
      <c r="EL72" s="46" cm="1">
        <f t="array" ref="EL72">beneficio_muerte_individual_pensionado(EL$1,$E72,$B72, Hombres!$A$1:$DW$117, Mujeres!$A$1:$DW$117)</f>
        <v>53090.445712645669</v>
      </c>
      <c r="EM72" s="46" cm="1">
        <f t="array" ref="EM72">beneficio_muerte_individual_pensionado(EM$1,$E72,$B72, Hombres!$A$1:$DW$117, Mujeres!$A$1:$DW$117)</f>
        <v>41265.291250814516</v>
      </c>
      <c r="EN72" s="46" cm="1">
        <f t="array" ref="EN72">beneficio_muerte_individual_pensionado(EN$1,$E72,$B72, Hombres!$A$1:$DW$117, Mujeres!$A$1:$DW$117)</f>
        <v>30586.996933358525</v>
      </c>
      <c r="EO72" s="46" cm="1">
        <f t="array" ref="EO72">beneficio_muerte_individual_pensionado(EO$1,$E72,$B72, Hombres!$A$1:$DW$117, Mujeres!$A$1:$DW$117)</f>
        <v>21466.960829018233</v>
      </c>
      <c r="EP72" s="46" cm="1">
        <f t="array" ref="EP72">beneficio_muerte_individual_pensionado(EP$1,$E72,$B72, Hombres!$A$1:$DW$117, Mujeres!$A$1:$DW$117)</f>
        <v>14143.882684133381</v>
      </c>
      <c r="EQ72" s="46" cm="1">
        <f t="array" ref="EQ72">beneficio_muerte_individual_pensionado(EQ$1,$E72,$B72, Hombres!$A$1:$DW$117, Mujeres!$A$1:$DW$117)</f>
        <v>8663.1495188360932</v>
      </c>
      <c r="ER72" s="46" cm="1">
        <f t="array" ref="ER72">beneficio_muerte_individual_pensionado(ER$1,$E72,$B72, Hombres!$A$1:$DW$117, Mujeres!$A$1:$DW$117)</f>
        <v>4876.1542968124659</v>
      </c>
      <c r="ES72" s="46" cm="1">
        <f t="array" ref="ES72">beneficio_muerte_individual_pensionado(ES$1,$E72,$B72, Hombres!$A$1:$DW$117, Mujeres!$A$1:$DW$117)</f>
        <v>2486.2518610985862</v>
      </c>
      <c r="ET72" s="46" cm="1">
        <f t="array" ref="ET72">beneficio_muerte_individual_pensionado(ET$1,$E72,$B72, Hombres!$A$1:$DW$117, Mujeres!$A$1:$DW$117)</f>
        <v>1127.671556286153</v>
      </c>
      <c r="EU72" s="46" cm="1">
        <f t="array" ref="EU72">beneficio_muerte_individual_pensionado(EU$1,$E72,$B72, Hombres!$A$1:$DW$117, Mujeres!$A$1:$DW$117)</f>
        <v>444.45269137158135</v>
      </c>
      <c r="EV72" s="46" cm="1">
        <f t="array" ref="EV72">beneficio_muerte_individual_pensionado(EV$1,$E72,$B72, Hombres!$A$1:$DW$117, Mujeres!$A$1:$DW$117)</f>
        <v>147.53284334572282</v>
      </c>
      <c r="EW72" s="46" cm="1">
        <f t="array" ref="EW72">beneficio_muerte_individual_pensionado(EW$1,$E72,$B72, Hombres!$A$1:$DW$117, Mujeres!$A$1:$DW$117)</f>
        <v>39.437185483088889</v>
      </c>
      <c r="EX72" s="46" cm="1">
        <f t="array" ref="EX72">beneficio_muerte_individual_pensionado(EX$1,$E72,$B72, Hombres!$A$1:$DW$117, Mujeres!$A$1:$DW$117)</f>
        <v>7.911637690537189</v>
      </c>
      <c r="EY72" s="46" cm="1">
        <f t="array" ref="EY72">beneficio_muerte_individual_pensionado(EY$1,$E72,$B72, Hombres!$A$1:$DW$117, Mujeres!$A$1:$DW$117)</f>
        <v>1.1132269850897232</v>
      </c>
      <c r="EZ72" s="46" cm="1">
        <f t="array" ref="EZ72">beneficio_muerte_individual_pensionado(EZ$1,$E72,$B72, Hombres!$A$1:$DW$117, Mujeres!$A$1:$DW$117)</f>
        <v>0</v>
      </c>
      <c r="FA72" s="46" cm="1">
        <f t="array" ref="FA72">beneficio_muerte_individual_pensionado(FA$1,$E72,$B72, Hombres!$A$1:$DW$117, Mujeres!$A$1:$DW$117)</f>
        <v>0</v>
      </c>
      <c r="FB72" s="46" cm="1">
        <f t="array" ref="FB72">beneficio_muerte_individual_pensionado(FB$1,$E72,$B72, Hombres!$A$1:$DW$117, Mujeres!$A$1:$DW$117)</f>
        <v>0</v>
      </c>
      <c r="FC72" s="46" cm="1">
        <f t="array" ref="FC72">beneficio_muerte_individual_pensionado(FC$1,$E72,$B72, Hombres!$A$1:$DW$117, Mujeres!$A$1:$DW$117)</f>
        <v>0</v>
      </c>
      <c r="FD72" s="46" cm="1">
        <f t="array" ref="FD72">beneficio_muerte_individual_pensionado(FD$1,$E72,$B72, Hombres!$A$1:$DW$117, Mujeres!$A$1:$DW$117)</f>
        <v>0</v>
      </c>
      <c r="FE72" s="46" cm="1">
        <f t="array" ref="FE72">beneficio_muerte_individual_pensionado(FE$1,$E72,$B72, Hombres!$A$1:$DW$117, Mujeres!$A$1:$DW$117)</f>
        <v>0</v>
      </c>
      <c r="FF72" s="46" cm="1">
        <f t="array" ref="FF72">beneficio_muerte_individual_pensionado(FF$1,$E72,$B72, Hombres!$A$1:$DW$117, Mujeres!$A$1:$DW$117)</f>
        <v>0</v>
      </c>
      <c r="FG72" s="46" cm="1">
        <f t="array" ref="FG72">beneficio_muerte_individual_pensionado(FG$1,$E72,$B72, Hombres!$A$1:$DW$117, Mujeres!$A$1:$DW$117)</f>
        <v>0</v>
      </c>
      <c r="FH72" s="46" cm="1">
        <f t="array" ref="FH72">beneficio_muerte_individual_pensionado(FH$1,$E72,$B72, Hombres!$A$1:$DW$117, Mujeres!$A$1:$DW$117)</f>
        <v>0</v>
      </c>
      <c r="FI72" s="46" cm="1">
        <f t="array" ref="FI72">beneficio_muerte_individual_pensionado(FI$1,$E72,$B72, Hombres!$A$1:$DW$117, Mujeres!$A$1:$DW$117)</f>
        <v>0</v>
      </c>
      <c r="FJ72" s="46" cm="1">
        <f t="array" ref="FJ72">beneficio_muerte_individual_pensionado(FJ$1,$E72,$B72, Hombres!$A$1:$DW$117, Mujeres!$A$1:$DW$117)</f>
        <v>0</v>
      </c>
      <c r="FK72" s="46" cm="1">
        <f t="array" ref="FK72">beneficio_muerte_individual_pensionado(FK$1,$E72,$B72, Hombres!$A$1:$DW$117, Mujeres!$A$1:$DW$117)</f>
        <v>0</v>
      </c>
      <c r="FL72" s="46" cm="1">
        <f t="array" ref="FL72">beneficio_muerte_individual_pensionado(FL$1,$E72,$B72, Hombres!$A$1:$DW$117, Mujeres!$A$1:$DW$117)</f>
        <v>0</v>
      </c>
      <c r="FM72" s="46" cm="1">
        <f t="array" ref="FM72">beneficio_muerte_individual_pensionado(FM$1,$E72,$B72, Hombres!$A$1:$DW$117, Mujeres!$A$1:$DW$117)</f>
        <v>0</v>
      </c>
      <c r="FN72" s="46" cm="1">
        <f t="array" ref="FN72">beneficio_muerte_individual_pensionado(FN$1,$E72,$B72, Hombres!$A$1:$DW$117, Mujeres!$A$1:$DW$117)</f>
        <v>0</v>
      </c>
      <c r="FO72" s="46" cm="1">
        <f t="array" ref="FO72">beneficio_muerte_individual_pensionado(FO$1,$E72,$B72, Hombres!$A$1:$DW$117, Mujeres!$A$1:$DW$117)</f>
        <v>0</v>
      </c>
      <c r="FP72" s="46" cm="1">
        <f t="array" ref="FP72">beneficio_muerte_individual_pensionado(FP$1,$E72,$B72, Hombres!$A$1:$DW$117, Mujeres!$A$1:$DW$117)</f>
        <v>0</v>
      </c>
      <c r="FQ72" s="46" cm="1">
        <f t="array" ref="FQ72">beneficio_muerte_individual_pensionado(FQ$1,$E72,$B72, Hombres!$A$1:$DW$117, Mujeres!$A$1:$DW$117)</f>
        <v>0</v>
      </c>
      <c r="FR72" s="46" cm="1">
        <f t="array" ref="FR72">beneficio_muerte_individual_pensionado(FR$1,$E72,$B72, Hombres!$A$1:$DW$117, Mujeres!$A$1:$DW$117)</f>
        <v>0</v>
      </c>
      <c r="FS72" s="46" cm="1">
        <f t="array" ref="FS72">beneficio_muerte_individual_pensionado(FS$1,$E72,$B72, Hombres!$A$1:$DW$117, Mujeres!$A$1:$DW$117)</f>
        <v>0</v>
      </c>
      <c r="FT72" s="46" cm="1">
        <f t="array" ref="FT72">beneficio_muerte_individual_pensionado(FT$1,$E72,$B72, Hombres!$A$1:$DW$117, Mujeres!$A$1:$DW$117)</f>
        <v>0</v>
      </c>
      <c r="FU72" s="46" cm="1">
        <f t="array" ref="FU72">beneficio_muerte_individual_pensionado(FU$1,$E72,$B72, Hombres!$A$1:$DW$117, Mujeres!$A$1:$DW$117)</f>
        <v>0</v>
      </c>
      <c r="FV72" s="46" cm="1">
        <f t="array" ref="FV72">beneficio_muerte_individual_pensionado(FV$1,$E72,$B72, Hombres!$A$1:$DW$117, Mujeres!$A$1:$DW$117)</f>
        <v>0</v>
      </c>
      <c r="FW72" s="46" cm="1">
        <f t="array" ref="FW72">beneficio_muerte_individual_pensionado(FW$1,$E72,$B72, Hombres!$A$1:$DW$117, Mujeres!$A$1:$DW$117)</f>
        <v>0</v>
      </c>
      <c r="FX72" s="46" cm="1">
        <f t="array" ref="FX72">beneficio_muerte_individual_pensionado(FX$1,$E72,$B72, Hombres!$A$1:$DW$117, Mujeres!$A$1:$DW$117)</f>
        <v>0</v>
      </c>
      <c r="FY72" s="46" cm="1">
        <f t="array" ref="FY72">beneficio_muerte_individual_pensionado(FY$1,$E72,$B72, Hombres!$A$1:$DW$117, Mujeres!$A$1:$DW$117)</f>
        <v>0</v>
      </c>
      <c r="FZ72" s="46" cm="1">
        <f t="array" ref="FZ72">beneficio_muerte_individual_pensionado(FZ$1,$E72,$B72, Hombres!$A$1:$DW$117, Mujeres!$A$1:$DW$117)</f>
        <v>0</v>
      </c>
      <c r="GA72" s="46" cm="1">
        <f t="array" ref="GA72">beneficio_muerte_individual_pensionado(GA$1,$E72,$B72, Hombres!$A$1:$DW$117, Mujeres!$A$1:$DW$117)</f>
        <v>0</v>
      </c>
      <c r="GB72" s="46" cm="1">
        <f t="array" ref="GB72">beneficio_muerte_individual_pensionado(GB$1,$E72,$B72, Hombres!$A$1:$DW$117, Mujeres!$A$1:$DW$117)</f>
        <v>0</v>
      </c>
      <c r="GC72" s="46" cm="1">
        <f t="array" ref="GC72">beneficio_muerte_individual_pensionado(GC$1,$E72,$B72, Hombres!$A$1:$DW$117, Mujeres!$A$1:$DW$117)</f>
        <v>0</v>
      </c>
      <c r="GD72" s="46" cm="1">
        <f t="array" ref="GD72">beneficio_muerte_individual_pensionado(GD$1,$E72,$B72, Hombres!$A$1:$DW$117, Mujeres!$A$1:$DW$117)</f>
        <v>0</v>
      </c>
      <c r="GE72" s="46" cm="1">
        <f t="array" ref="GE72">beneficio_muerte_individual_pensionado(GE$1,$E72,$B72, Hombres!$A$1:$DW$117, Mujeres!$A$1:$DW$117)</f>
        <v>0</v>
      </c>
      <c r="GF72" s="46" cm="1">
        <f t="array" ref="GF72">beneficio_muerte_individual_pensionado(GF$1,$E72,$B72, Hombres!$A$1:$DW$117, Mujeres!$A$1:$DW$117)</f>
        <v>0</v>
      </c>
      <c r="GG72" s="46" cm="1">
        <f t="array" ref="GG72">beneficio_muerte_individual_pensionado(GG$1,$E72,$B72, Hombres!$A$1:$DW$117, Mujeres!$A$1:$DW$117)</f>
        <v>0</v>
      </c>
      <c r="GH72" s="46" cm="1">
        <f t="array" ref="GH72">beneficio_muerte_individual_pensionado(GH$1,$E72,$B72, Hombres!$A$1:$DW$117, Mujeres!$A$1:$DW$117)</f>
        <v>0</v>
      </c>
      <c r="GI72" s="46" cm="1">
        <f t="array" ref="GI72">beneficio_muerte_individual_pensionado(GI$1,$E72,$B72, Hombres!$A$1:$DW$117, Mujeres!$A$1:$DW$117)</f>
        <v>0</v>
      </c>
      <c r="GJ72" s="46" cm="1">
        <f t="array" ref="GJ72">beneficio_muerte_individual_pensionado(GJ$1,$E72,$B72, Hombres!$A$1:$DW$117, Mujeres!$A$1:$DW$117)</f>
        <v>0</v>
      </c>
      <c r="GK72" s="46" cm="1">
        <f t="array" ref="GK72">beneficio_muerte_individual_pensionado(GK$1,$E72,$B72, Hombres!$A$1:$DW$117, Mujeres!$A$1:$DW$117)</f>
        <v>0</v>
      </c>
      <c r="GL72" s="46" cm="1">
        <f t="array" ref="GL72">beneficio_muerte_individual_pensionado(GL$1,$E72,$B72, Hombres!$A$1:$DW$117, Mujeres!$A$1:$DW$117)</f>
        <v>0</v>
      </c>
      <c r="GM72" s="46" cm="1">
        <f t="array" ref="GM72">beneficio_muerte_individual_pensionado(GM$1,$E72,$B72, Hombres!$A$1:$DW$117, Mujeres!$A$1:$DW$117)</f>
        <v>0</v>
      </c>
      <c r="GN72" s="46" cm="1">
        <f t="array" ref="GN72">beneficio_muerte_individual_pensionado(GN$1,$E72,$B72, Hombres!$A$1:$DW$117, Mujeres!$A$1:$DW$117)</f>
        <v>0</v>
      </c>
      <c r="GO72" s="46" cm="1">
        <f t="array" ref="GO72">beneficio_muerte_individual_pensionado(GO$1,$E72,$B72, Hombres!$A$1:$DW$117, Mujeres!$A$1:$DW$117)</f>
        <v>0</v>
      </c>
      <c r="GP72" s="46" cm="1">
        <f t="array" ref="GP72">beneficio_muerte_individual_pensionado(GP$1,$E72,$B72, Hombres!$A$1:$DW$117, Mujeres!$A$1:$DW$117)</f>
        <v>0</v>
      </c>
      <c r="GQ72" s="46" cm="1">
        <f t="array" ref="GQ72">beneficio_muerte_individual_pensionado(GQ$1,$E72,$B72, Hombres!$A$1:$DW$117, Mujeres!$A$1:$DW$117)</f>
        <v>0</v>
      </c>
      <c r="GR72" s="46" cm="1">
        <f t="array" ref="GR72">beneficio_muerte_individual_pensionado(GR$1,$E72,$B72, Hombres!$A$1:$DW$117, Mujeres!$A$1:$DW$117)</f>
        <v>0</v>
      </c>
      <c r="GS72" s="46" cm="1">
        <f t="array" ref="GS72">beneficio_muerte_individual_pensionado(GS$1,$E72,$B72, Hombres!$A$1:$DW$117, Mujeres!$A$1:$DW$117)</f>
        <v>0</v>
      </c>
      <c r="GT72" s="46" cm="1">
        <f t="array" ref="GT72">beneficio_muerte_individual_pensionado(GT$1,$E72,$B72, Hombres!$A$1:$DW$117, Mujeres!$A$1:$DW$117)</f>
        <v>0</v>
      </c>
    </row>
    <row r="73" spans="1:202" x14ac:dyDescent="0.2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6" cm="1">
        <f t="array" ref="H73">AnualidadPensionado(H$1,$E73,$B73, $D73, Hombres!$A$1:$DW$117, Mujeres!$A$1:$DW$117)</f>
        <v>0</v>
      </c>
      <c r="I73" s="46" cm="1">
        <f t="array" ref="I73">AnualidadPensionado(I$1,$E73,$B73, $D73, Hombres!$A$1:$DW$117, Mujeres!$A$1:$DW$117)</f>
        <v>1183655.2365702088</v>
      </c>
      <c r="J73" s="46" cm="1">
        <f t="array" ref="J73">AnualidadPensionado(J$1,$E73,$B73, $D73, Hombres!$A$1:$DW$117, Mujeres!$A$1:$DW$117)</f>
        <v>1202677.5172278052</v>
      </c>
      <c r="K73" s="46" cm="1">
        <f t="array" ref="K73">AnualidadPensionado(K$1,$E73,$B73, $D73, Hombres!$A$1:$DW$117, Mujeres!$A$1:$DW$117)</f>
        <v>1220194.189340621</v>
      </c>
      <c r="L73" s="46" cm="1">
        <f t="array" ref="L73">AnualidadPensionado(L$1,$E73,$B73, $D73, Hombres!$A$1:$DW$117, Mujeres!$A$1:$DW$117)</f>
        <v>1236191.8881345387</v>
      </c>
      <c r="M73" s="46" cm="1">
        <f t="array" ref="M73">AnualidadPensionado(M$1,$E73,$B73, $D73, Hombres!$A$1:$DW$117, Mujeres!$A$1:$DW$117)</f>
        <v>1250654.6842249716</v>
      </c>
      <c r="N73" s="46" cm="1">
        <f t="array" ref="N73">AnualidadPensionado(N$1,$E73,$B73, $D73, Hombres!$A$1:$DW$117, Mujeres!$A$1:$DW$117)</f>
        <v>1263331.2388117216</v>
      </c>
      <c r="O73" s="46" cm="1">
        <f t="array" ref="O73">AnualidadPensionado(O$1,$E73,$B73, $D73, Hombres!$A$1:$DW$117, Mujeres!$A$1:$DW$117)</f>
        <v>1273718.8548530585</v>
      </c>
      <c r="P73" s="46" cm="1">
        <f t="array" ref="P73">AnualidadPensionado(P$1,$E73,$B73, $D73, Hombres!$A$1:$DW$117, Mujeres!$A$1:$DW$117)</f>
        <v>1281181.9200751709</v>
      </c>
      <c r="Q73" s="46" cm="1">
        <f t="array" ref="Q73">AnualidadPensionado(Q$1,$E73,$B73, $D73, Hombres!$A$1:$DW$117, Mujeres!$A$1:$DW$117)</f>
        <v>1285114.1338737211</v>
      </c>
      <c r="R73" s="46" cm="1">
        <f t="array" ref="R73">AnualidadPensionado(R$1,$E73,$B73, $D73, Hombres!$A$1:$DW$117, Mujeres!$A$1:$DW$117)</f>
        <v>1283598.6848782909</v>
      </c>
      <c r="S73" s="46" cm="1">
        <f t="array" ref="S73">AnualidadPensionado(S$1,$E73,$B73, $D73, Hombres!$A$1:$DW$117, Mujeres!$A$1:$DW$117)</f>
        <v>1277792.407093961</v>
      </c>
      <c r="T73" s="46" cm="1">
        <f t="array" ref="T73">AnualidadPensionado(T$1,$E73,$B73, $D73, Hombres!$A$1:$DW$117, Mujeres!$A$1:$DW$117)</f>
        <v>1267228.406592231</v>
      </c>
      <c r="U73" s="46" cm="1">
        <f t="array" ref="U73">AnualidadPensionado(U$1,$E73,$B73, $D73, Hombres!$A$1:$DW$117, Mujeres!$A$1:$DW$117)</f>
        <v>1251435.4788001734</v>
      </c>
      <c r="V73" s="46" cm="1">
        <f t="array" ref="V73">AnualidadPensionado(V$1,$E73,$B73, $D73, Hombres!$A$1:$DW$117, Mujeres!$A$1:$DW$117)</f>
        <v>1230022.5980676638</v>
      </c>
      <c r="W73" s="46" cm="1">
        <f t="array" ref="W73">AnualidadPensionado(W$1,$E73,$B73, $D73, Hombres!$A$1:$DW$117, Mujeres!$A$1:$DW$117)</f>
        <v>1202659.859757378</v>
      </c>
      <c r="X73" s="46" cm="1">
        <f t="array" ref="X73">AnualidadPensionado(X$1,$E73,$B73, $D73, Hombres!$A$1:$DW$117, Mujeres!$A$1:$DW$117)</f>
        <v>1169027.1039547063</v>
      </c>
      <c r="Y73" s="46" cm="1">
        <f t="array" ref="Y73">AnualidadPensionado(Y$1,$E73,$B73, $D73, Hombres!$A$1:$DW$117, Mujeres!$A$1:$DW$117)</f>
        <v>1128841.5564366798</v>
      </c>
      <c r="Z73" s="46" cm="1">
        <f t="array" ref="Z73">AnualidadPensionado(Z$1,$E73,$B73, $D73, Hombres!$A$1:$DW$117, Mujeres!$A$1:$DW$117)</f>
        <v>1081940.421486493</v>
      </c>
      <c r="AA73" s="46" cm="1">
        <f t="array" ref="AA73">AnualidadPensionado(AA$1,$E73,$B73, $D73, Hombres!$A$1:$DW$117, Mujeres!$A$1:$DW$117)</f>
        <v>1028387.0073117188</v>
      </c>
      <c r="AB73" s="46" cm="1">
        <f t="array" ref="AB73">AnualidadPensionado(AB$1,$E73,$B73, $D73, Hombres!$A$1:$DW$117, Mujeres!$A$1:$DW$117)</f>
        <v>968449.68676455622</v>
      </c>
      <c r="AC73" s="46" cm="1">
        <f t="array" ref="AC73">AnualidadPensionado(AC$1,$E73,$B73, $D73, Hombres!$A$1:$DW$117, Mujeres!$A$1:$DW$117)</f>
        <v>902550.55066292791</v>
      </c>
      <c r="AD73" s="46" cm="1">
        <f t="array" ref="AD73">AnualidadPensionado(AD$1,$E73,$B73, $D73, Hombres!$A$1:$DW$117, Mujeres!$A$1:$DW$117)</f>
        <v>831288.79194854957</v>
      </c>
      <c r="AE73" s="46" cm="1">
        <f t="array" ref="AE73">AnualidadPensionado(AE$1,$E73,$B73, $D73, Hombres!$A$1:$DW$117, Mujeres!$A$1:$DW$117)</f>
        <v>755522.26350402646</v>
      </c>
      <c r="AF73" s="46" cm="1">
        <f t="array" ref="AF73">AnualidadPensionado(AF$1,$E73,$B73, $D73, Hombres!$A$1:$DW$117, Mujeres!$A$1:$DW$117)</f>
        <v>676446.39615602524</v>
      </c>
      <c r="AG73" s="46" cm="1">
        <f t="array" ref="AG73">AnualidadPensionado(AG$1,$E73,$B73, $D73, Hombres!$A$1:$DW$117, Mujeres!$A$1:$DW$117)</f>
        <v>595541.19046092429</v>
      </c>
      <c r="AH73" s="46" cm="1">
        <f t="array" ref="AH73">AnualidadPensionado(AH$1,$E73,$B73, $D73, Hombres!$A$1:$DW$117, Mujeres!$A$1:$DW$117)</f>
        <v>514454.93247320317</v>
      </c>
      <c r="AI73" s="46" cm="1">
        <f t="array" ref="AI73">AnualidadPensionado(AI$1,$E73,$B73, $D73, Hombres!$A$1:$DW$117, Mujeres!$A$1:$DW$117)</f>
        <v>434945.15817944001</v>
      </c>
      <c r="AJ73" s="46" cm="1">
        <f t="array" ref="AJ73">AnualidadPensionado(AJ$1,$E73,$B73, $D73, Hombres!$A$1:$DW$117, Mujeres!$A$1:$DW$117)</f>
        <v>358844.86462294275</v>
      </c>
      <c r="AK73" s="46" cm="1">
        <f t="array" ref="AK73">AnualidadPensionado(AK$1,$E73,$B73, $D73, Hombres!$A$1:$DW$117, Mujeres!$A$1:$DW$117)</f>
        <v>287981.49987092637</v>
      </c>
      <c r="AL73" s="46" cm="1">
        <f t="array" ref="AL73">AnualidadPensionado(AL$1,$E73,$B73, $D73, Hombres!$A$1:$DW$117, Mujeres!$A$1:$DW$117)</f>
        <v>223991.14118345841</v>
      </c>
      <c r="AM73" s="46" cm="1">
        <f t="array" ref="AM73">AnualidadPensionado(AM$1,$E73,$B73, $D73, Hombres!$A$1:$DW$117, Mujeres!$A$1:$DW$117)</f>
        <v>168132.64993053497</v>
      </c>
      <c r="AN73" s="46" cm="1">
        <f t="array" ref="AN73">AnualidadPensionado(AN$1,$E73,$B73, $D73, Hombres!$A$1:$DW$117, Mujeres!$A$1:$DW$117)</f>
        <v>121181.2296433687</v>
      </c>
      <c r="AO73" s="46" cm="1">
        <f t="array" ref="AO73">AnualidadPensionado(AO$1,$E73,$B73, $D73, Hombres!$A$1:$DW$117, Mujeres!$A$1:$DW$117)</f>
        <v>83373.52662882772</v>
      </c>
      <c r="AP73" s="46" cm="1">
        <f t="array" ref="AP73">AnualidadPensionado(AP$1,$E73,$B73, $D73, Hombres!$A$1:$DW$117, Mujeres!$A$1:$DW$117)</f>
        <v>54388.349584363408</v>
      </c>
      <c r="AQ73" s="46" cm="1">
        <f t="array" ref="AQ73">AnualidadPensionado(AQ$1,$E73,$B73, $D73, Hombres!$A$1:$DW$117, Mujeres!$A$1:$DW$117)</f>
        <v>33377.472312835605</v>
      </c>
      <c r="AR73" s="46" cm="1">
        <f t="array" ref="AR73">AnualidadPensionado(AR$1,$E73,$B73, $D73, Hombres!$A$1:$DW$117, Mujeres!$A$1:$DW$117)</f>
        <v>19088.02228291535</v>
      </c>
      <c r="AS73" s="46" cm="1">
        <f t="array" ref="AS73">AnualidadPensionado(AS$1,$E73,$B73, $D73, Hombres!$A$1:$DW$117, Mujeres!$A$1:$DW$117)</f>
        <v>10055.939549135044</v>
      </c>
      <c r="AT73" s="46" cm="1">
        <f t="array" ref="AT73">AnualidadPensionado(AT$1,$E73,$B73, $D73, Hombres!$A$1:$DW$117, Mujeres!$A$1:$DW$117)</f>
        <v>4811.8084343404862</v>
      </c>
      <c r="AU73" s="46" cm="1">
        <f t="array" ref="AU73">AnualidadPensionado(AU$1,$E73,$B73, $D73, Hombres!$A$1:$DW$117, Mujeres!$A$1:$DW$117)</f>
        <v>2054.8830372873349</v>
      </c>
      <c r="AV73" s="46" cm="1">
        <f t="array" ref="AV73">AnualidadPensionado(AV$1,$E73,$B73, $D73, Hombres!$A$1:$DW$117, Mujeres!$A$1:$DW$117)</f>
        <v>765.59254258567182</v>
      </c>
      <c r="AW73" s="46" cm="1">
        <f t="array" ref="AW73">AnualidadPensionado(AW$1,$E73,$B73, $D73, Hombres!$A$1:$DW$117, Mujeres!$A$1:$DW$117)</f>
        <v>241.32366637394117</v>
      </c>
      <c r="AX73" s="46" cm="1">
        <f t="array" ref="AX73">AnualidadPensionado(AX$1,$E73,$B73, $D73, Hombres!$A$1:$DW$117, Mujeres!$A$1:$DW$117)</f>
        <v>61.591643311211044</v>
      </c>
      <c r="AY73" s="46" cm="1">
        <f t="array" ref="AY73">AnualidadPensionado(AY$1,$E73,$B73, $D73, Hombres!$A$1:$DW$117, Mujeres!$A$1:$DW$117)</f>
        <v>11.885858688909147</v>
      </c>
      <c r="AZ73" s="46" cm="1">
        <f t="array" ref="AZ73">AnualidadPensionado(AZ$1,$E73,$B73, $D73, Hombres!$A$1:$DW$117, Mujeres!$A$1:$DW$117)</f>
        <v>1.5316387315520572</v>
      </c>
      <c r="BA73" s="46" cm="1">
        <f t="array" ref="BA73">AnualidadPensionado(BA$1,$E73,$B73, $D73, Hombres!$A$1:$DW$117, Mujeres!$A$1:$DW$117)</f>
        <v>0</v>
      </c>
      <c r="BB73" s="46" cm="1">
        <f t="array" ref="BB73">AnualidadPensionado(BB$1,$E73,$B73, $D73, Hombres!$A$1:$DW$117, Mujeres!$A$1:$DW$117)</f>
        <v>0</v>
      </c>
      <c r="BC73" s="46" cm="1">
        <f t="array" ref="BC73">AnualidadPensionado(BC$1,$E73,$B73, $D73, Hombres!$A$1:$DW$117, Mujeres!$A$1:$DW$117)</f>
        <v>0</v>
      </c>
      <c r="BD73" s="46" cm="1">
        <f t="array" ref="BD73">AnualidadPensionado(BD$1,$E73,$B73, $D73, Hombres!$A$1:$DW$117, Mujeres!$A$1:$DW$117)</f>
        <v>0</v>
      </c>
      <c r="BE73" s="46" cm="1">
        <f t="array" ref="BE73">AnualidadPensionado(BE$1,$E73,$B73, $D73, Hombres!$A$1:$DW$117, Mujeres!$A$1:$DW$117)</f>
        <v>0</v>
      </c>
      <c r="BF73" s="46" cm="1">
        <f t="array" ref="BF73">AnualidadPensionado(BF$1,$E73,$B73, $D73, Hombres!$A$1:$DW$117, Mujeres!$A$1:$DW$117)</f>
        <v>0</v>
      </c>
      <c r="BG73" s="46" cm="1">
        <f t="array" ref="BG73">AnualidadPensionado(BG$1,$E73,$B73, $D73, Hombres!$A$1:$DW$117, Mujeres!$A$1:$DW$117)</f>
        <v>0</v>
      </c>
      <c r="BH73" s="46" cm="1">
        <f t="array" ref="BH73">AnualidadPensionado(BH$1,$E73,$B73, $D73, Hombres!$A$1:$DW$117, Mujeres!$A$1:$DW$117)</f>
        <v>0</v>
      </c>
      <c r="BI73" s="46" cm="1">
        <f t="array" ref="BI73">AnualidadPensionado(BI$1,$E73,$B73, $D73, Hombres!$A$1:$DW$117, Mujeres!$A$1:$DW$117)</f>
        <v>0</v>
      </c>
      <c r="BJ73" s="46" cm="1">
        <f t="array" ref="BJ73">AnualidadPensionado(BJ$1,$E73,$B73, $D73, Hombres!$A$1:$DW$117, Mujeres!$A$1:$DW$117)</f>
        <v>0</v>
      </c>
      <c r="BK73" s="46" cm="1">
        <f t="array" ref="BK73">AnualidadPensionado(BK$1,$E73,$B73, $D73, Hombres!$A$1:$DW$117, Mujeres!$A$1:$DW$117)</f>
        <v>0</v>
      </c>
      <c r="BL73" s="46" cm="1">
        <f t="array" ref="BL73">AnualidadPensionado(BL$1,$E73,$B73, $D73, Hombres!$A$1:$DW$117, Mujeres!$A$1:$DW$117)</f>
        <v>0</v>
      </c>
      <c r="BM73" s="46" cm="1">
        <f t="array" ref="BM73">AnualidadPensionado(BM$1,$E73,$B73, $D73, Hombres!$A$1:$DW$117, Mujeres!$A$1:$DW$117)</f>
        <v>0</v>
      </c>
      <c r="BN73" s="46" cm="1">
        <f t="array" ref="BN73">AnualidadPensionado(BN$1,$E73,$B73, $D73, Hombres!$A$1:$DW$117, Mujeres!$A$1:$DW$117)</f>
        <v>0</v>
      </c>
      <c r="BO73" s="46" cm="1">
        <f t="array" ref="BO73">AnualidadPensionado(BO$1,$E73,$B73, $D73, Hombres!$A$1:$DW$117, Mujeres!$A$1:$DW$117)</f>
        <v>0</v>
      </c>
      <c r="BP73" s="46" cm="1">
        <f t="array" ref="BP73">AnualidadPensionado(BP$1,$E73,$B73, $D73, Hombres!$A$1:$DW$117, Mujeres!$A$1:$DW$117)</f>
        <v>0</v>
      </c>
      <c r="BQ73" s="46" cm="1">
        <f t="array" ref="BQ73">AnualidadPensionado(BQ$1,$E73,$B73, $D73, Hombres!$A$1:$DW$117, Mujeres!$A$1:$DW$117)</f>
        <v>0</v>
      </c>
      <c r="BR73" s="46" cm="1">
        <f t="array" ref="BR73">AnualidadPensionado(BR$1,$E73,$B73, $D73, Hombres!$A$1:$DW$117, Mujeres!$A$1:$DW$117)</f>
        <v>0</v>
      </c>
      <c r="BS73" s="46" cm="1">
        <f t="array" ref="BS73">AnualidadPensionado(BS$1,$E73,$B73, $D73, Hombres!$A$1:$DW$117, Mujeres!$A$1:$DW$117)</f>
        <v>0</v>
      </c>
      <c r="BT73" s="46" cm="1">
        <f t="array" ref="BT73">AnualidadPensionado(BT$1,$E73,$B73, $D73, Hombres!$A$1:$DW$117, Mujeres!$A$1:$DW$117)</f>
        <v>0</v>
      </c>
      <c r="BU73" s="46" cm="1">
        <f t="array" ref="BU73">AnualidadPensionado(BU$1,$E73,$B73, $D73, Hombres!$A$1:$DW$117, Mujeres!$A$1:$DW$117)</f>
        <v>0</v>
      </c>
      <c r="BV73" s="46" cm="1">
        <f t="array" ref="BV73">AnualidadPensionado(BV$1,$E73,$B73, $D73, Hombres!$A$1:$DW$117, Mujeres!$A$1:$DW$117)</f>
        <v>0</v>
      </c>
      <c r="BW73" s="46" cm="1">
        <f t="array" ref="BW73">AnualidadPensionado(BW$1,$E73,$B73, $D73, Hombres!$A$1:$DW$117, Mujeres!$A$1:$DW$117)</f>
        <v>0</v>
      </c>
      <c r="BX73" s="46" cm="1">
        <f t="array" ref="BX73">AnualidadPensionado(BX$1,$E73,$B73, $D73, Hombres!$A$1:$DW$117, Mujeres!$A$1:$DW$117)</f>
        <v>0</v>
      </c>
      <c r="BY73" s="46" cm="1">
        <f t="array" ref="BY73">AnualidadPensionado(BY$1,$E73,$B73, $D73, Hombres!$A$1:$DW$117, Mujeres!$A$1:$DW$117)</f>
        <v>0</v>
      </c>
      <c r="BZ73" s="46" cm="1">
        <f t="array" ref="BZ73">AnualidadPensionado(BZ$1,$E73,$B73, $D73, Hombres!$A$1:$DW$117, Mujeres!$A$1:$DW$117)</f>
        <v>0</v>
      </c>
      <c r="CA73" s="46" cm="1">
        <f t="array" ref="CA73">AnualidadPensionado(CA$1,$E73,$B73, $D73, Hombres!$A$1:$DW$117, Mujeres!$A$1:$DW$117)</f>
        <v>0</v>
      </c>
      <c r="CB73" s="46" cm="1">
        <f t="array" ref="CB73">AnualidadPensionado(CB$1,$E73,$B73, $D73, Hombres!$A$1:$DW$117, Mujeres!$A$1:$DW$117)</f>
        <v>0</v>
      </c>
      <c r="CC73" s="46" cm="1">
        <f t="array" ref="CC73">AnualidadPensionado(CC$1,$E73,$B73, $D73, Hombres!$A$1:$DW$117, Mujeres!$A$1:$DW$117)</f>
        <v>0</v>
      </c>
      <c r="CD73" s="46" cm="1">
        <f t="array" ref="CD73">AnualidadPensionado(CD$1,$E73,$B73, $D73, Hombres!$A$1:$DW$117, Mujeres!$A$1:$DW$117)</f>
        <v>0</v>
      </c>
      <c r="CE73" s="46" cm="1">
        <f t="array" ref="CE73">AnualidadPensionado(CE$1,$E73,$B73, $D73, Hombres!$A$1:$DW$117, Mujeres!$A$1:$DW$117)</f>
        <v>0</v>
      </c>
      <c r="CF73" s="46" cm="1">
        <f t="array" ref="CF73">AnualidadPensionado(CF$1,$E73,$B73, $D73, Hombres!$A$1:$DW$117, Mujeres!$A$1:$DW$117)</f>
        <v>0</v>
      </c>
      <c r="CG73" s="46" cm="1">
        <f t="array" ref="CG73">AnualidadPensionado(CG$1,$E73,$B73, $D73, Hombres!$A$1:$DW$117, Mujeres!$A$1:$DW$117)</f>
        <v>0</v>
      </c>
      <c r="CH73" s="46" cm="1">
        <f t="array" ref="CH73">AnualidadPensionado(CH$1,$E73,$B73, $D73, Hombres!$A$1:$DW$117, Mujeres!$A$1:$DW$117)</f>
        <v>0</v>
      </c>
      <c r="CI73" s="46" cm="1">
        <f t="array" ref="CI73">AnualidadPensionado(CI$1,$E73,$B73, $D73, Hombres!$A$1:$DW$117, Mujeres!$A$1:$DW$117)</f>
        <v>0</v>
      </c>
      <c r="CJ73" s="46" cm="1">
        <f t="array" ref="CJ73">AnualidadPensionado(CJ$1,$E73,$B73, $D73, Hombres!$A$1:$DW$117, Mujeres!$A$1:$DW$117)</f>
        <v>0</v>
      </c>
      <c r="CK73" s="46" cm="1">
        <f t="array" ref="CK73">AnualidadPensionado(CK$1,$E73,$B73, $D73, Hombres!$A$1:$DW$117, Mujeres!$A$1:$DW$117)</f>
        <v>0</v>
      </c>
      <c r="CL73" s="46" cm="1">
        <f t="array" ref="CL73">AnualidadPensionado(CL$1,$E73,$B73, $D73, Hombres!$A$1:$DW$117, Mujeres!$A$1:$DW$117)</f>
        <v>0</v>
      </c>
      <c r="CM73" s="46" cm="1">
        <f t="array" ref="CM73">AnualidadPensionado(CM$1,$E73,$B73, $D73, Hombres!$A$1:$DW$117, Mujeres!$A$1:$DW$117)</f>
        <v>0</v>
      </c>
      <c r="CN73" s="46" cm="1">
        <f t="array" ref="CN73">AnualidadPensionado(CN$1,$E73,$B73, $D73, Hombres!$A$1:$DW$117, Mujeres!$A$1:$DW$117)</f>
        <v>0</v>
      </c>
      <c r="CO73" s="46" cm="1">
        <f t="array" ref="CO73">AnualidadPensionado(CO$1,$E73,$B73, $D73, Hombres!$A$1:$DW$117, Mujeres!$A$1:$DW$117)</f>
        <v>0</v>
      </c>
      <c r="CP73" s="46" cm="1">
        <f t="array" ref="CP73">AnualidadPensionado(CP$1,$E73,$B73, $D73, Hombres!$A$1:$DW$117, Mujeres!$A$1:$DW$117)</f>
        <v>0</v>
      </c>
      <c r="CQ73" s="46" cm="1">
        <f t="array" ref="CQ73">AnualidadPensionado(CQ$1,$E73,$B73, $D73, Hombres!$A$1:$DW$117, Mujeres!$A$1:$DW$117)</f>
        <v>0</v>
      </c>
      <c r="CR73" s="46" cm="1">
        <f t="array" ref="CR73">AnualidadPensionado(CR$1,$E73,$B73, $D73, Hombres!$A$1:$DW$117, Mujeres!$A$1:$DW$117)</f>
        <v>0</v>
      </c>
      <c r="CS73" s="46" cm="1">
        <f t="array" ref="CS73">AnualidadPensionado(CS$1,$E73,$B73, $D73, Hombres!$A$1:$DW$117, Mujeres!$A$1:$DW$117)</f>
        <v>0</v>
      </c>
      <c r="CT73" s="46" cm="1">
        <f t="array" ref="CT73">AnualidadPensionado(CT$1,$E73,$B73, $D73, Hombres!$A$1:$DW$117, Mujeres!$A$1:$DW$117)</f>
        <v>0</v>
      </c>
      <c r="CU73" s="46" cm="1">
        <f t="array" ref="CU73">AnualidadPensionado(CU$1,$E73,$B73, $D73, Hombres!$A$1:$DW$117, Mujeres!$A$1:$DW$117)</f>
        <v>0</v>
      </c>
      <c r="CV73" s="46" cm="1">
        <f t="array" ref="CV73">AnualidadPensionado(CV$1,$E73,$B73, $D73, Hombres!$A$1:$DW$117, Mujeres!$A$1:$DW$117)</f>
        <v>0</v>
      </c>
      <c r="CW73" s="46" cm="1">
        <f t="array" ref="CW73">AnualidadPensionado(CW$1,$E73,$B73, $D73, Hombres!$A$1:$DW$117, Mujeres!$A$1:$DW$117)</f>
        <v>0</v>
      </c>
      <c r="CX73" s="46" cm="1">
        <f t="array" ref="CX73">AnualidadPensionado(CX$1,$E73,$B73, $D73, Hombres!$A$1:$DW$117, Mujeres!$A$1:$DW$117)</f>
        <v>0</v>
      </c>
      <c r="CY73" s="46" cm="1">
        <f t="array" ref="CY73">AnualidadPensionado(CY$1,$E73,$B73, $D73, Hombres!$A$1:$DW$117, Mujeres!$A$1:$DW$117)</f>
        <v>0</v>
      </c>
      <c r="DB73" s="21"/>
      <c r="DC73" s="46" cm="1">
        <f t="array" ref="DC73">beneficio_muerte_individual_pensionado(DC$1,$E73,$B73, Hombres!$A$1:$DW$117, Mujeres!$A$1:$DW$117)</f>
        <v>0</v>
      </c>
      <c r="DD73" s="46" cm="1">
        <f t="array" ref="DD73">beneficio_muerte_individual_pensionado(DD$1,$E73,$B73, Hombres!$A$1:$DW$117, Mujeres!$A$1:$DW$117)</f>
        <v>36498</v>
      </c>
      <c r="DE73" s="46" cm="1">
        <f t="array" ref="DE73">beneficio_muerte_individual_pensionado(DE$1,$E73,$B73, Hombres!$A$1:$DW$117, Mujeres!$A$1:$DW$117)</f>
        <v>40076.919297</v>
      </c>
      <c r="DF73" s="46" cm="1">
        <f t="array" ref="DF73">beneficio_muerte_individual_pensionado(DF$1,$E73,$B73, Hombres!$A$1:$DW$117, Mujeres!$A$1:$DW$117)</f>
        <v>43809.571231890943</v>
      </c>
      <c r="DG73" s="46" cm="1">
        <f t="array" ref="DG73">beneficio_muerte_individual_pensionado(DG$1,$E73,$B73, Hombres!$A$1:$DW$117, Mujeres!$A$1:$DW$117)</f>
        <v>47217.919393450618</v>
      </c>
      <c r="DH73" s="46" cm="1">
        <f t="array" ref="DH73">beneficio_muerte_individual_pensionado(DH$1,$E73,$B73, Hombres!$A$1:$DW$117, Mujeres!$A$1:$DW$117)</f>
        <v>50324.624181704792</v>
      </c>
      <c r="DI73" s="46" cm="1">
        <f t="array" ref="DI73">beneficio_muerte_individual_pensionado(DI$1,$E73,$B73, Hombres!$A$1:$DW$117, Mujeres!$A$1:$DW$117)</f>
        <v>53653.668183786416</v>
      </c>
      <c r="DJ73" s="46" cm="1">
        <f t="array" ref="DJ73">beneficio_muerte_individual_pensionado(DJ$1,$E73,$B73, Hombres!$A$1:$DW$117, Mujeres!$A$1:$DW$117)</f>
        <v>57687.787737317674</v>
      </c>
      <c r="DK73" s="46" cm="1">
        <f t="array" ref="DK73">beneficio_muerte_individual_pensionado(DK$1,$E73,$B73, Hombres!$A$1:$DW$117, Mujeres!$A$1:$DW$117)</f>
        <v>62595.536838186541</v>
      </c>
      <c r="DL73" s="46" cm="1">
        <f t="array" ref="DL73">beneficio_muerte_individual_pensionado(DL$1,$E73,$B73, Hombres!$A$1:$DW$117, Mujeres!$A$1:$DW$117)</f>
        <v>68193.366408020462</v>
      </c>
      <c r="DM73" s="46" cm="1">
        <f t="array" ref="DM73">beneficio_muerte_individual_pensionado(DM$1,$E73,$B73, Hombres!$A$1:$DW$117, Mujeres!$A$1:$DW$117)</f>
        <v>76886.856642543426</v>
      </c>
      <c r="DN73" s="46" cm="1">
        <f t="array" ref="DN73">beneficio_muerte_individual_pensionado(DN$1,$E73,$B73, Hombres!$A$1:$DW$117, Mujeres!$A$1:$DW$117)</f>
        <v>82556.456325810897</v>
      </c>
      <c r="DO73" s="46" cm="1">
        <f t="array" ref="DO73">beneficio_muerte_individual_pensionado(DO$1,$E73,$B73, Hombres!$A$1:$DW$117, Mujeres!$A$1:$DW$117)</f>
        <v>88442.214161217256</v>
      </c>
      <c r="DP73" s="46" cm="1">
        <f t="array" ref="DP73">beneficio_muerte_individual_pensionado(DP$1,$E73,$B73, Hombres!$A$1:$DW$117, Mujeres!$A$1:$DW$117)</f>
        <v>94491.886752135411</v>
      </c>
      <c r="DQ73" s="46" cm="1">
        <f t="array" ref="DQ73">beneficio_muerte_individual_pensionado(DQ$1,$E73,$B73, Hombres!$A$1:$DW$117, Mujeres!$A$1:$DW$117)</f>
        <v>100513.3355730296</v>
      </c>
      <c r="DR73" s="46" cm="1">
        <f t="array" ref="DR73">beneficio_muerte_individual_pensionado(DR$1,$E73,$B73, Hombres!$A$1:$DW$117, Mujeres!$A$1:$DW$117)</f>
        <v>106370.85840836163</v>
      </c>
      <c r="DS73" s="46" cm="1">
        <f t="array" ref="DS73">beneficio_muerte_individual_pensionado(DS$1,$E73,$B73, Hombres!$A$1:$DW$117, Mujeres!$A$1:$DW$117)</f>
        <v>112029.55457315627</v>
      </c>
      <c r="DT73" s="46" cm="1">
        <f t="array" ref="DT73">beneficio_muerte_individual_pensionado(DT$1,$E73,$B73, Hombres!$A$1:$DW$117, Mujeres!$A$1:$DW$117)</f>
        <v>117416.09099856316</v>
      </c>
      <c r="DU73" s="46" cm="1">
        <f t="array" ref="DU73">beneficio_muerte_individual_pensionado(DU$1,$E73,$B73, Hombres!$A$1:$DW$117, Mujeres!$A$1:$DW$117)</f>
        <v>122342.62870473761</v>
      </c>
      <c r="DV73" s="46" cm="1">
        <f t="array" ref="DV73">beneficio_muerte_individual_pensionado(DV$1,$E73,$B73, Hombres!$A$1:$DW$117, Mujeres!$A$1:$DW$117)</f>
        <v>126493.18215850742</v>
      </c>
      <c r="DW73" s="46" cm="1">
        <f t="array" ref="DW73">beneficio_muerte_individual_pensionado(DW$1,$E73,$B73, Hombres!$A$1:$DW$117, Mujeres!$A$1:$DW$117)</f>
        <v>129630.03338103868</v>
      </c>
      <c r="DX73" s="46" cm="1">
        <f t="array" ref="DX73">beneficio_muerte_individual_pensionado(DX$1,$E73,$B73, Hombres!$A$1:$DW$117, Mujeres!$A$1:$DW$117)</f>
        <v>131626.24439727861</v>
      </c>
      <c r="DY73" s="46" cm="1">
        <f t="array" ref="DY73">beneficio_muerte_individual_pensionado(DY$1,$E73,$B73, Hombres!$A$1:$DW$117, Mujeres!$A$1:$DW$117)</f>
        <v>132349.06239307803</v>
      </c>
      <c r="DZ73" s="46" cm="1">
        <f t="array" ref="DZ73">beneficio_muerte_individual_pensionado(DZ$1,$E73,$B73, Hombres!$A$1:$DW$117, Mujeres!$A$1:$DW$117)</f>
        <v>131586.98009871406</v>
      </c>
      <c r="EA73" s="46" cm="1">
        <f t="array" ref="EA73">beneficio_muerte_individual_pensionado(EA$1,$E73,$B73, Hombres!$A$1:$DW$117, Mujeres!$A$1:$DW$117)</f>
        <v>129069.05175681545</v>
      </c>
      <c r="EB73" s="46" cm="1">
        <f t="array" ref="EB73">beneficio_muerte_individual_pensionado(EB$1,$E73,$B73, Hombres!$A$1:$DW$117, Mujeres!$A$1:$DW$117)</f>
        <v>124641.05088463234</v>
      </c>
      <c r="EC73" s="46" cm="1">
        <f t="array" ref="EC73">beneficio_muerte_individual_pensionado(EC$1,$E73,$B73, Hombres!$A$1:$DW$117, Mujeres!$A$1:$DW$117)</f>
        <v>118324.89468204269</v>
      </c>
      <c r="ED73" s="46" cm="1">
        <f t="array" ref="ED73">beneficio_muerte_individual_pensionado(ED$1,$E73,$B73, Hombres!$A$1:$DW$117, Mujeres!$A$1:$DW$117)</f>
        <v>110224.2215918358</v>
      </c>
      <c r="EE73" s="46" cm="1">
        <f t="array" ref="EE73">beneficio_muerte_individual_pensionado(EE$1,$E73,$B73, Hombres!$A$1:$DW$117, Mujeres!$A$1:$DW$117)</f>
        <v>100482.32988496886</v>
      </c>
      <c r="EF73" s="46" cm="1">
        <f t="array" ref="EF73">beneficio_muerte_individual_pensionado(EF$1,$E73,$B73, Hombres!$A$1:$DW$117, Mujeres!$A$1:$DW$117)</f>
        <v>89326.567534133515</v>
      </c>
      <c r="EG73" s="46" cm="1">
        <f t="array" ref="EG73">beneficio_muerte_individual_pensionado(EG$1,$E73,$B73, Hombres!$A$1:$DW$117, Mujeres!$A$1:$DW$117)</f>
        <v>77164.110576978987</v>
      </c>
      <c r="EH73" s="46" cm="1">
        <f t="array" ref="EH73">beneficio_muerte_individual_pensionado(EH$1,$E73,$B73, Hombres!$A$1:$DW$117, Mujeres!$A$1:$DW$117)</f>
        <v>64548.551888851653</v>
      </c>
      <c r="EI73" s="46" cm="1">
        <f t="array" ref="EI73">beneficio_muerte_individual_pensionado(EI$1,$E73,$B73, Hombres!$A$1:$DW$117, Mujeres!$A$1:$DW$117)</f>
        <v>52070.405144042401</v>
      </c>
      <c r="EJ73" s="46" cm="1">
        <f t="array" ref="EJ73">beneficio_muerte_individual_pensionado(EJ$1,$E73,$B73, Hombres!$A$1:$DW$117, Mujeres!$A$1:$DW$117)</f>
        <v>40294.100216594918</v>
      </c>
      <c r="EK73" s="46" cm="1">
        <f t="array" ref="EK73">beneficio_muerte_individual_pensionado(EK$1,$E73,$B73, Hombres!$A$1:$DW$117, Mujeres!$A$1:$DW$117)</f>
        <v>29721.748664846316</v>
      </c>
      <c r="EL73" s="46" cm="1">
        <f t="array" ref="EL73">beneficio_muerte_individual_pensionado(EL$1,$E73,$B73, Hombres!$A$1:$DW$117, Mujeres!$A$1:$DW$117)</f>
        <v>20751.011436541034</v>
      </c>
      <c r="EM73" s="46" cm="1">
        <f t="array" ref="EM73">beneficio_muerte_individual_pensionado(EM$1,$E73,$B73, Hombres!$A$1:$DW$117, Mujeres!$A$1:$DW$117)</f>
        <v>13605.252656981464</v>
      </c>
      <c r="EN73" s="46" cm="1">
        <f t="array" ref="EN73">beneficio_muerte_individual_pensionado(EN$1,$E73,$B73, Hombres!$A$1:$DW$117, Mujeres!$A$1:$DW$117)</f>
        <v>8297.0703800673873</v>
      </c>
      <c r="EO73" s="46" cm="1">
        <f t="array" ref="EO73">beneficio_muerte_individual_pensionado(EO$1,$E73,$B73, Hombres!$A$1:$DW$117, Mujeres!$A$1:$DW$117)</f>
        <v>4651.2278901782702</v>
      </c>
      <c r="EP73" s="46" cm="1">
        <f t="array" ref="EP73">beneficio_muerte_individual_pensionado(EP$1,$E73,$B73, Hombres!$A$1:$DW$117, Mujeres!$A$1:$DW$117)</f>
        <v>2362.4088119643243</v>
      </c>
      <c r="EQ73" s="46" cm="1">
        <f t="array" ref="EQ73">beneficio_muerte_individual_pensionado(EQ$1,$E73,$B73, Hombres!$A$1:$DW$117, Mujeres!$A$1:$DW$117)</f>
        <v>1067.9805152709403</v>
      </c>
      <c r="ER73" s="46" cm="1">
        <f t="array" ref="ER73">beneficio_muerte_individual_pensionado(ER$1,$E73,$B73, Hombres!$A$1:$DW$117, Mujeres!$A$1:$DW$117)</f>
        <v>420.01634394918631</v>
      </c>
      <c r="ES73" s="46" cm="1">
        <f t="array" ref="ES73">beneficio_muerte_individual_pensionado(ES$1,$E73,$B73, Hombres!$A$1:$DW$117, Mujeres!$A$1:$DW$117)</f>
        <v>139.3252212933883</v>
      </c>
      <c r="ET73" s="46" cm="1">
        <f t="array" ref="ET73">beneficio_muerte_individual_pensionado(ET$1,$E73,$B73, Hombres!$A$1:$DW$117, Mujeres!$A$1:$DW$117)</f>
        <v>37.297094778585816</v>
      </c>
      <c r="EU73" s="46" cm="1">
        <f t="array" ref="EU73">beneficio_muerte_individual_pensionado(EU$1,$E73,$B73, Hombres!$A$1:$DW$117, Mujeres!$A$1:$DW$117)</f>
        <v>7.5231734512560138</v>
      </c>
      <c r="EV73" s="46" cm="1">
        <f t="array" ref="EV73">beneficio_muerte_individual_pensionado(EV$1,$E73,$B73, Hombres!$A$1:$DW$117, Mujeres!$A$1:$DW$117)</f>
        <v>1.0758102521493407</v>
      </c>
      <c r="EW73" s="46" cm="1">
        <f t="array" ref="EW73">beneficio_muerte_individual_pensionado(EW$1,$E73,$B73, Hombres!$A$1:$DW$117, Mujeres!$A$1:$DW$117)</f>
        <v>0</v>
      </c>
      <c r="EX73" s="46" cm="1">
        <f t="array" ref="EX73">beneficio_muerte_individual_pensionado(EX$1,$E73,$B73, Hombres!$A$1:$DW$117, Mujeres!$A$1:$DW$117)</f>
        <v>0</v>
      </c>
      <c r="EY73" s="46" cm="1">
        <f t="array" ref="EY73">beneficio_muerte_individual_pensionado(EY$1,$E73,$B73, Hombres!$A$1:$DW$117, Mujeres!$A$1:$DW$117)</f>
        <v>0</v>
      </c>
      <c r="EZ73" s="46" cm="1">
        <f t="array" ref="EZ73">beneficio_muerte_individual_pensionado(EZ$1,$E73,$B73, Hombres!$A$1:$DW$117, Mujeres!$A$1:$DW$117)</f>
        <v>0</v>
      </c>
      <c r="FA73" s="46" cm="1">
        <f t="array" ref="FA73">beneficio_muerte_individual_pensionado(FA$1,$E73,$B73, Hombres!$A$1:$DW$117, Mujeres!$A$1:$DW$117)</f>
        <v>0</v>
      </c>
      <c r="FB73" s="46" cm="1">
        <f t="array" ref="FB73">beneficio_muerte_individual_pensionado(FB$1,$E73,$B73, Hombres!$A$1:$DW$117, Mujeres!$A$1:$DW$117)</f>
        <v>0</v>
      </c>
      <c r="FC73" s="46" cm="1">
        <f t="array" ref="FC73">beneficio_muerte_individual_pensionado(FC$1,$E73,$B73, Hombres!$A$1:$DW$117, Mujeres!$A$1:$DW$117)</f>
        <v>0</v>
      </c>
      <c r="FD73" s="46" cm="1">
        <f t="array" ref="FD73">beneficio_muerte_individual_pensionado(FD$1,$E73,$B73, Hombres!$A$1:$DW$117, Mujeres!$A$1:$DW$117)</f>
        <v>0</v>
      </c>
      <c r="FE73" s="46" cm="1">
        <f t="array" ref="FE73">beneficio_muerte_individual_pensionado(FE$1,$E73,$B73, Hombres!$A$1:$DW$117, Mujeres!$A$1:$DW$117)</f>
        <v>0</v>
      </c>
      <c r="FF73" s="46" cm="1">
        <f t="array" ref="FF73">beneficio_muerte_individual_pensionado(FF$1,$E73,$B73, Hombres!$A$1:$DW$117, Mujeres!$A$1:$DW$117)</f>
        <v>0</v>
      </c>
      <c r="FG73" s="46" cm="1">
        <f t="array" ref="FG73">beneficio_muerte_individual_pensionado(FG$1,$E73,$B73, Hombres!$A$1:$DW$117, Mujeres!$A$1:$DW$117)</f>
        <v>0</v>
      </c>
      <c r="FH73" s="46" cm="1">
        <f t="array" ref="FH73">beneficio_muerte_individual_pensionado(FH$1,$E73,$B73, Hombres!$A$1:$DW$117, Mujeres!$A$1:$DW$117)</f>
        <v>0</v>
      </c>
      <c r="FI73" s="46" cm="1">
        <f t="array" ref="FI73">beneficio_muerte_individual_pensionado(FI$1,$E73,$B73, Hombres!$A$1:$DW$117, Mujeres!$A$1:$DW$117)</f>
        <v>0</v>
      </c>
      <c r="FJ73" s="46" cm="1">
        <f t="array" ref="FJ73">beneficio_muerte_individual_pensionado(FJ$1,$E73,$B73, Hombres!$A$1:$DW$117, Mujeres!$A$1:$DW$117)</f>
        <v>0</v>
      </c>
      <c r="FK73" s="46" cm="1">
        <f t="array" ref="FK73">beneficio_muerte_individual_pensionado(FK$1,$E73,$B73, Hombres!$A$1:$DW$117, Mujeres!$A$1:$DW$117)</f>
        <v>0</v>
      </c>
      <c r="FL73" s="46" cm="1">
        <f t="array" ref="FL73">beneficio_muerte_individual_pensionado(FL$1,$E73,$B73, Hombres!$A$1:$DW$117, Mujeres!$A$1:$DW$117)</f>
        <v>0</v>
      </c>
      <c r="FM73" s="46" cm="1">
        <f t="array" ref="FM73">beneficio_muerte_individual_pensionado(FM$1,$E73,$B73, Hombres!$A$1:$DW$117, Mujeres!$A$1:$DW$117)</f>
        <v>0</v>
      </c>
      <c r="FN73" s="46" cm="1">
        <f t="array" ref="FN73">beneficio_muerte_individual_pensionado(FN$1,$E73,$B73, Hombres!$A$1:$DW$117, Mujeres!$A$1:$DW$117)</f>
        <v>0</v>
      </c>
      <c r="FO73" s="46" cm="1">
        <f t="array" ref="FO73">beneficio_muerte_individual_pensionado(FO$1,$E73,$B73, Hombres!$A$1:$DW$117, Mujeres!$A$1:$DW$117)</f>
        <v>0</v>
      </c>
      <c r="FP73" s="46" cm="1">
        <f t="array" ref="FP73">beneficio_muerte_individual_pensionado(FP$1,$E73,$B73, Hombres!$A$1:$DW$117, Mujeres!$A$1:$DW$117)</f>
        <v>0</v>
      </c>
      <c r="FQ73" s="46" cm="1">
        <f t="array" ref="FQ73">beneficio_muerte_individual_pensionado(FQ$1,$E73,$B73, Hombres!$A$1:$DW$117, Mujeres!$A$1:$DW$117)</f>
        <v>0</v>
      </c>
      <c r="FR73" s="46" cm="1">
        <f t="array" ref="FR73">beneficio_muerte_individual_pensionado(FR$1,$E73,$B73, Hombres!$A$1:$DW$117, Mujeres!$A$1:$DW$117)</f>
        <v>0</v>
      </c>
      <c r="FS73" s="46" cm="1">
        <f t="array" ref="FS73">beneficio_muerte_individual_pensionado(FS$1,$E73,$B73, Hombres!$A$1:$DW$117, Mujeres!$A$1:$DW$117)</f>
        <v>0</v>
      </c>
      <c r="FT73" s="46" cm="1">
        <f t="array" ref="FT73">beneficio_muerte_individual_pensionado(FT$1,$E73,$B73, Hombres!$A$1:$DW$117, Mujeres!$A$1:$DW$117)</f>
        <v>0</v>
      </c>
      <c r="FU73" s="46" cm="1">
        <f t="array" ref="FU73">beneficio_muerte_individual_pensionado(FU$1,$E73,$B73, Hombres!$A$1:$DW$117, Mujeres!$A$1:$DW$117)</f>
        <v>0</v>
      </c>
      <c r="FV73" s="46" cm="1">
        <f t="array" ref="FV73">beneficio_muerte_individual_pensionado(FV$1,$E73,$B73, Hombres!$A$1:$DW$117, Mujeres!$A$1:$DW$117)</f>
        <v>0</v>
      </c>
      <c r="FW73" s="46" cm="1">
        <f t="array" ref="FW73">beneficio_muerte_individual_pensionado(FW$1,$E73,$B73, Hombres!$A$1:$DW$117, Mujeres!$A$1:$DW$117)</f>
        <v>0</v>
      </c>
      <c r="FX73" s="46" cm="1">
        <f t="array" ref="FX73">beneficio_muerte_individual_pensionado(FX$1,$E73,$B73, Hombres!$A$1:$DW$117, Mujeres!$A$1:$DW$117)</f>
        <v>0</v>
      </c>
      <c r="FY73" s="46" cm="1">
        <f t="array" ref="FY73">beneficio_muerte_individual_pensionado(FY$1,$E73,$B73, Hombres!$A$1:$DW$117, Mujeres!$A$1:$DW$117)</f>
        <v>0</v>
      </c>
      <c r="FZ73" s="46" cm="1">
        <f t="array" ref="FZ73">beneficio_muerte_individual_pensionado(FZ$1,$E73,$B73, Hombres!$A$1:$DW$117, Mujeres!$A$1:$DW$117)</f>
        <v>0</v>
      </c>
      <c r="GA73" s="46" cm="1">
        <f t="array" ref="GA73">beneficio_muerte_individual_pensionado(GA$1,$E73,$B73, Hombres!$A$1:$DW$117, Mujeres!$A$1:$DW$117)</f>
        <v>0</v>
      </c>
      <c r="GB73" s="46" cm="1">
        <f t="array" ref="GB73">beneficio_muerte_individual_pensionado(GB$1,$E73,$B73, Hombres!$A$1:$DW$117, Mujeres!$A$1:$DW$117)</f>
        <v>0</v>
      </c>
      <c r="GC73" s="46" cm="1">
        <f t="array" ref="GC73">beneficio_muerte_individual_pensionado(GC$1,$E73,$B73, Hombres!$A$1:$DW$117, Mujeres!$A$1:$DW$117)</f>
        <v>0</v>
      </c>
      <c r="GD73" s="46" cm="1">
        <f t="array" ref="GD73">beneficio_muerte_individual_pensionado(GD$1,$E73,$B73, Hombres!$A$1:$DW$117, Mujeres!$A$1:$DW$117)</f>
        <v>0</v>
      </c>
      <c r="GE73" s="46" cm="1">
        <f t="array" ref="GE73">beneficio_muerte_individual_pensionado(GE$1,$E73,$B73, Hombres!$A$1:$DW$117, Mujeres!$A$1:$DW$117)</f>
        <v>0</v>
      </c>
      <c r="GF73" s="46" cm="1">
        <f t="array" ref="GF73">beneficio_muerte_individual_pensionado(GF$1,$E73,$B73, Hombres!$A$1:$DW$117, Mujeres!$A$1:$DW$117)</f>
        <v>0</v>
      </c>
      <c r="GG73" s="46" cm="1">
        <f t="array" ref="GG73">beneficio_muerte_individual_pensionado(GG$1,$E73,$B73, Hombres!$A$1:$DW$117, Mujeres!$A$1:$DW$117)</f>
        <v>0</v>
      </c>
      <c r="GH73" s="46" cm="1">
        <f t="array" ref="GH73">beneficio_muerte_individual_pensionado(GH$1,$E73,$B73, Hombres!$A$1:$DW$117, Mujeres!$A$1:$DW$117)</f>
        <v>0</v>
      </c>
      <c r="GI73" s="46" cm="1">
        <f t="array" ref="GI73">beneficio_muerte_individual_pensionado(GI$1,$E73,$B73, Hombres!$A$1:$DW$117, Mujeres!$A$1:$DW$117)</f>
        <v>0</v>
      </c>
      <c r="GJ73" s="46" cm="1">
        <f t="array" ref="GJ73">beneficio_muerte_individual_pensionado(GJ$1,$E73,$B73, Hombres!$A$1:$DW$117, Mujeres!$A$1:$DW$117)</f>
        <v>0</v>
      </c>
      <c r="GK73" s="46" cm="1">
        <f t="array" ref="GK73">beneficio_muerte_individual_pensionado(GK$1,$E73,$B73, Hombres!$A$1:$DW$117, Mujeres!$A$1:$DW$117)</f>
        <v>0</v>
      </c>
      <c r="GL73" s="46" cm="1">
        <f t="array" ref="GL73">beneficio_muerte_individual_pensionado(GL$1,$E73,$B73, Hombres!$A$1:$DW$117, Mujeres!$A$1:$DW$117)</f>
        <v>0</v>
      </c>
      <c r="GM73" s="46" cm="1">
        <f t="array" ref="GM73">beneficio_muerte_individual_pensionado(GM$1,$E73,$B73, Hombres!$A$1:$DW$117, Mujeres!$A$1:$DW$117)</f>
        <v>0</v>
      </c>
      <c r="GN73" s="46" cm="1">
        <f t="array" ref="GN73">beneficio_muerte_individual_pensionado(GN$1,$E73,$B73, Hombres!$A$1:$DW$117, Mujeres!$A$1:$DW$117)</f>
        <v>0</v>
      </c>
      <c r="GO73" s="46" cm="1">
        <f t="array" ref="GO73">beneficio_muerte_individual_pensionado(GO$1,$E73,$B73, Hombres!$A$1:$DW$117, Mujeres!$A$1:$DW$117)</f>
        <v>0</v>
      </c>
      <c r="GP73" s="46" cm="1">
        <f t="array" ref="GP73">beneficio_muerte_individual_pensionado(GP$1,$E73,$B73, Hombres!$A$1:$DW$117, Mujeres!$A$1:$DW$117)</f>
        <v>0</v>
      </c>
      <c r="GQ73" s="46" cm="1">
        <f t="array" ref="GQ73">beneficio_muerte_individual_pensionado(GQ$1,$E73,$B73, Hombres!$A$1:$DW$117, Mujeres!$A$1:$DW$117)</f>
        <v>0</v>
      </c>
      <c r="GR73" s="46" cm="1">
        <f t="array" ref="GR73">beneficio_muerte_individual_pensionado(GR$1,$E73,$B73, Hombres!$A$1:$DW$117, Mujeres!$A$1:$DW$117)</f>
        <v>0</v>
      </c>
      <c r="GS73" s="46" cm="1">
        <f t="array" ref="GS73">beneficio_muerte_individual_pensionado(GS$1,$E73,$B73, Hombres!$A$1:$DW$117, Mujeres!$A$1:$DW$117)</f>
        <v>0</v>
      </c>
      <c r="GT73" s="46" cm="1">
        <f t="array" ref="GT73">beneficio_muerte_individual_pensionado(GT$1,$E73,$B73, Hombres!$A$1:$DW$117, Mujeres!$A$1:$DW$117)</f>
        <v>0</v>
      </c>
    </row>
    <row r="74" spans="1:202" x14ac:dyDescent="0.2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6" cm="1">
        <f t="array" ref="H74">AnualidadPensionado(H$1,$E74,$B74, $D74, Hombres!$A$1:$DW$117, Mujeres!$A$1:$DW$117)</f>
        <v>0</v>
      </c>
      <c r="I74" s="46" cm="1">
        <f t="array" ref="I74">AnualidadPensionado(I$1,$E74,$B74, $D74, Hombres!$A$1:$DW$117, Mujeres!$A$1:$DW$117)</f>
        <v>1519179.920945619</v>
      </c>
      <c r="J74" s="46" cm="1">
        <f t="array" ref="J74">AnualidadPensionado(J$1,$E74,$B74, $D74, Hombres!$A$1:$DW$117, Mujeres!$A$1:$DW$117)</f>
        <v>1539915.4537937527</v>
      </c>
      <c r="K74" s="46" cm="1">
        <f t="array" ref="K74">AnualidadPensionado(K$1,$E74,$B74, $D74, Hombres!$A$1:$DW$117, Mujeres!$A$1:$DW$117)</f>
        <v>1559019.5709975762</v>
      </c>
      <c r="L74" s="46" cm="1">
        <f t="array" ref="L74">AnualidadPensionado(L$1,$E74,$B74, $D74, Hombres!$A$1:$DW$117, Mujeres!$A$1:$DW$117)</f>
        <v>1575923.7458184585</v>
      </c>
      <c r="M74" s="46" cm="1">
        <f t="array" ref="M74">AnualidadPensionado(M$1,$E74,$B74, $D74, Hombres!$A$1:$DW$117, Mujeres!$A$1:$DW$117)</f>
        <v>1590033.7711970252</v>
      </c>
      <c r="N74" s="46" cm="1">
        <f t="array" ref="N74">AnualidadPensionado(N$1,$E74,$B74, $D74, Hombres!$A$1:$DW$117, Mujeres!$A$1:$DW$117)</f>
        <v>1600761.2838418358</v>
      </c>
      <c r="O74" s="46" cm="1">
        <f t="array" ref="O74">AnualidadPensionado(O$1,$E74,$B74, $D74, Hombres!$A$1:$DW$117, Mujeres!$A$1:$DW$117)</f>
        <v>1607605.4091443981</v>
      </c>
      <c r="P74" s="46" cm="1">
        <f t="array" ref="P74">AnualidadPensionado(P$1,$E74,$B74, $D74, Hombres!$A$1:$DW$117, Mujeres!$A$1:$DW$117)</f>
        <v>1610320.667541286</v>
      </c>
      <c r="Q74" s="46" cm="1">
        <f t="array" ref="Q74">AnualidadPensionado(Q$1,$E74,$B74, $D74, Hombres!$A$1:$DW$117, Mujeres!$A$1:$DW$117)</f>
        <v>1608884.9797088569</v>
      </c>
      <c r="R74" s="46" cm="1">
        <f t="array" ref="R74">AnualidadPensionado(R$1,$E74,$B74, $D74, Hombres!$A$1:$DW$117, Mujeres!$A$1:$DW$117)</f>
        <v>1603321.6131197517</v>
      </c>
      <c r="S74" s="46" cm="1">
        <f t="array" ref="S74">AnualidadPensionado(S$1,$E74,$B74, $D74, Hombres!$A$1:$DW$117, Mujeres!$A$1:$DW$117)</f>
        <v>1593540.9280028152</v>
      </c>
      <c r="T74" s="46" cm="1">
        <f t="array" ref="T74">AnualidadPensionado(T$1,$E74,$B74, $D74, Hombres!$A$1:$DW$117, Mujeres!$A$1:$DW$117)</f>
        <v>1579227.254170429</v>
      </c>
      <c r="U74" s="46" cm="1">
        <f t="array" ref="U74">AnualidadPensionado(U$1,$E74,$B74, $D74, Hombres!$A$1:$DW$117, Mujeres!$A$1:$DW$117)</f>
        <v>1557363.1149881636</v>
      </c>
      <c r="V74" s="46" cm="1">
        <f t="array" ref="V74">AnualidadPensionado(V$1,$E74,$B74, $D74, Hombres!$A$1:$DW$117, Mujeres!$A$1:$DW$117)</f>
        <v>1529663.4933167417</v>
      </c>
      <c r="W74" s="46" cm="1">
        <f t="array" ref="W74">AnualidadPensionado(W$1,$E74,$B74, $D74, Hombres!$A$1:$DW$117, Mujeres!$A$1:$DW$117)</f>
        <v>1495948.8777870999</v>
      </c>
      <c r="X74" s="46" cm="1">
        <f t="array" ref="X74">AnualidadPensionado(X$1,$E74,$B74, $D74, Hombres!$A$1:$DW$117, Mujeres!$A$1:$DW$117)</f>
        <v>1456024.5214168723</v>
      </c>
      <c r="Y74" s="46" cm="1">
        <f t="array" ref="Y74">AnualidadPensionado(Y$1,$E74,$B74, $D74, Hombres!$A$1:$DW$117, Mujeres!$A$1:$DW$117)</f>
        <v>1409665.2029834192</v>
      </c>
      <c r="Z74" s="46" cm="1">
        <f t="array" ref="Z74">AnualidadPensionado(Z$1,$E74,$B74, $D74, Hombres!$A$1:$DW$117, Mujeres!$A$1:$DW$117)</f>
        <v>1356738.6984557218</v>
      </c>
      <c r="AA74" s="46" cm="1">
        <f t="array" ref="AA74">AnualidadPensionado(AA$1,$E74,$B74, $D74, Hombres!$A$1:$DW$117, Mujeres!$A$1:$DW$117)</f>
        <v>1297297.3127983117</v>
      </c>
      <c r="AB74" s="46" cm="1">
        <f t="array" ref="AB74">AnualidadPensionado(AB$1,$E74,$B74, $D74, Hombres!$A$1:$DW$117, Mujeres!$A$1:$DW$117)</f>
        <v>1231582.6175266202</v>
      </c>
      <c r="AC74" s="46" cm="1">
        <f t="array" ref="AC74">AnualidadPensionado(AC$1,$E74,$B74, $D74, Hombres!$A$1:$DW$117, Mujeres!$A$1:$DW$117)</f>
        <v>1159946.3300375142</v>
      </c>
      <c r="AD74" s="46" cm="1">
        <f t="array" ref="AD74">AnualidadPensionado(AD$1,$E74,$B74, $D74, Hombres!$A$1:$DW$117, Mujeres!$A$1:$DW$117)</f>
        <v>1082855.2042737782</v>
      </c>
      <c r="AE74" s="46" cm="1">
        <f t="array" ref="AE74">AnualidadPensionado(AE$1,$E74,$B74, $D74, Hombres!$A$1:$DW$117, Mujeres!$A$1:$DW$117)</f>
        <v>1000985.6311894917</v>
      </c>
      <c r="AF74" s="46" cm="1">
        <f t="array" ref="AF74">AnualidadPensionado(AF$1,$E74,$B74, $D74, Hombres!$A$1:$DW$117, Mujeres!$A$1:$DW$117)</f>
        <v>915304.77662120794</v>
      </c>
      <c r="AG74" s="46" cm="1">
        <f t="array" ref="AG74">AnualidadPensionado(AG$1,$E74,$B74, $D74, Hombres!$A$1:$DW$117, Mujeres!$A$1:$DW$117)</f>
        <v>827014.75978219742</v>
      </c>
      <c r="AH74" s="46" cm="1">
        <f t="array" ref="AH74">AnualidadPensionado(AH$1,$E74,$B74, $D74, Hombres!$A$1:$DW$117, Mujeres!$A$1:$DW$117)</f>
        <v>737434.70349454088</v>
      </c>
      <c r="AI74" s="46" cm="1">
        <f t="array" ref="AI74">AnualidadPensionado(AI$1,$E74,$B74, $D74, Hombres!$A$1:$DW$117, Mujeres!$A$1:$DW$117)</f>
        <v>647963.74863016012</v>
      </c>
      <c r="AJ74" s="46" cm="1">
        <f t="array" ref="AJ74">AnualidadPensionado(AJ$1,$E74,$B74, $D74, Hombres!$A$1:$DW$117, Mujeres!$A$1:$DW$117)</f>
        <v>560105.26962950139</v>
      </c>
      <c r="AK74" s="46" cm="1">
        <f t="array" ref="AK74">AnualidadPensionado(AK$1,$E74,$B74, $D74, Hombres!$A$1:$DW$117, Mujeres!$A$1:$DW$117)</f>
        <v>475464.61902501428</v>
      </c>
      <c r="AL74" s="46" cm="1">
        <f t="array" ref="AL74">AnualidadPensionado(AL$1,$E74,$B74, $D74, Hombres!$A$1:$DW$117, Mujeres!$A$1:$DW$117)</f>
        <v>395615.1679312216</v>
      </c>
      <c r="AM74" s="46" cm="1">
        <f t="array" ref="AM74">AnualidadPensionado(AM$1,$E74,$B74, $D74, Hombres!$A$1:$DW$117, Mujeres!$A$1:$DW$117)</f>
        <v>321941.97144356096</v>
      </c>
      <c r="AN74" s="46" cm="1">
        <f t="array" ref="AN74">AnualidadPensionado(AN$1,$E74,$B74, $D74, Hombres!$A$1:$DW$117, Mujeres!$A$1:$DW$117)</f>
        <v>255568.8406364581</v>
      </c>
      <c r="AO74" s="46" cm="1">
        <f t="array" ref="AO74">AnualidadPensionado(AO$1,$E74,$B74, $D74, Hombres!$A$1:$DW$117, Mujeres!$A$1:$DW$117)</f>
        <v>197328.18960337742</v>
      </c>
      <c r="AP74" s="46" cm="1">
        <f t="array" ref="AP74">AnualidadPensionado(AP$1,$E74,$B74, $D74, Hombres!$A$1:$DW$117, Mujeres!$A$1:$DW$117)</f>
        <v>147721.78991404086</v>
      </c>
      <c r="AQ74" s="46" cm="1">
        <f t="array" ref="AQ74">AnualidadPensionado(AQ$1,$E74,$B74, $D74, Hombres!$A$1:$DW$117, Mujeres!$A$1:$DW$117)</f>
        <v>106846.57576917778</v>
      </c>
      <c r="AR74" s="46" cm="1">
        <f t="array" ref="AR74">AnualidadPensionado(AR$1,$E74,$B74, $D74, Hombres!$A$1:$DW$117, Mujeres!$A$1:$DW$117)</f>
        <v>74366.542273966741</v>
      </c>
      <c r="AS74" s="46" cm="1">
        <f t="array" ref="AS74">AnualidadPensionado(AS$1,$E74,$B74, $D74, Hombres!$A$1:$DW$117, Mujeres!$A$1:$DW$117)</f>
        <v>49570.648569853009</v>
      </c>
      <c r="AT74" s="46" cm="1">
        <f t="array" ref="AT74">AnualidadPensionado(AT$1,$E74,$B74, $D74, Hombres!$A$1:$DW$117, Mujeres!$A$1:$DW$117)</f>
        <v>31471.584432336491</v>
      </c>
      <c r="AU74" s="46" cm="1">
        <f t="array" ref="AU74">AnualidadPensionado(AU$1,$E74,$B74, $D74, Hombres!$A$1:$DW$117, Mujeres!$A$1:$DW$117)</f>
        <v>18914.291101741903</v>
      </c>
      <c r="AV74" s="46" cm="1">
        <f t="array" ref="AV74">AnualidadPensionado(AV$1,$E74,$B74, $D74, Hombres!$A$1:$DW$117, Mujeres!$A$1:$DW$117)</f>
        <v>10685.288887032282</v>
      </c>
      <c r="AW74" s="46" cm="1">
        <f t="array" ref="AW74">AnualidadPensionado(AW$1,$E74,$B74, $D74, Hombres!$A$1:$DW$117, Mujeres!$A$1:$DW$117)</f>
        <v>5626.8430167671149</v>
      </c>
      <c r="AX74" s="46" cm="1">
        <f t="array" ref="AX74">AnualidadPensionado(AX$1,$E74,$B74, $D74, Hombres!$A$1:$DW$117, Mujeres!$A$1:$DW$117)</f>
        <v>2734.0918728712068</v>
      </c>
      <c r="AY74" s="46" cm="1">
        <f t="array" ref="AY74">AnualidadPensionado(AY$1,$E74,$B74, $D74, Hombres!$A$1:$DW$117, Mujeres!$A$1:$DW$117)</f>
        <v>1210.8656463040406</v>
      </c>
      <c r="AZ74" s="46" cm="1">
        <f t="array" ref="AZ74">AnualidadPensionado(AZ$1,$E74,$B74, $D74, Hombres!$A$1:$DW$117, Mujeres!$A$1:$DW$117)</f>
        <v>481.54679405804666</v>
      </c>
      <c r="BA74" s="46" cm="1">
        <f t="array" ref="BA74">AnualidadPensionado(BA$1,$E74,$B74, $D74, Hombres!$A$1:$DW$117, Mujeres!$A$1:$DW$117)</f>
        <v>168.76952227112434</v>
      </c>
      <c r="BB74" s="46" cm="1">
        <f t="array" ref="BB74">AnualidadPensionado(BB$1,$E74,$B74, $D74, Hombres!$A$1:$DW$117, Mujeres!$A$1:$DW$117)</f>
        <v>50.849879522868449</v>
      </c>
      <c r="BC74" s="46" cm="1">
        <f t="array" ref="BC74">AnualidadPensionado(BC$1,$E74,$B74, $D74, Hombres!$A$1:$DW$117, Mujeres!$A$1:$DW$117)</f>
        <v>12.726027424745617</v>
      </c>
      <c r="BD74" s="46" cm="1">
        <f t="array" ref="BD74">AnualidadPensionado(BD$1,$E74,$B74, $D74, Hombres!$A$1:$DW$117, Mujeres!$A$1:$DW$117)</f>
        <v>0</v>
      </c>
      <c r="BE74" s="46" cm="1">
        <f t="array" ref="BE74">AnualidadPensionado(BE$1,$E74,$B74, $D74, Hombres!$A$1:$DW$117, Mujeres!$A$1:$DW$117)</f>
        <v>0</v>
      </c>
      <c r="BF74" s="46" cm="1">
        <f t="array" ref="BF74">AnualidadPensionado(BF$1,$E74,$B74, $D74, Hombres!$A$1:$DW$117, Mujeres!$A$1:$DW$117)</f>
        <v>0</v>
      </c>
      <c r="BG74" s="46" cm="1">
        <f t="array" ref="BG74">AnualidadPensionado(BG$1,$E74,$B74, $D74, Hombres!$A$1:$DW$117, Mujeres!$A$1:$DW$117)</f>
        <v>0</v>
      </c>
      <c r="BH74" s="46" cm="1">
        <f t="array" ref="BH74">AnualidadPensionado(BH$1,$E74,$B74, $D74, Hombres!$A$1:$DW$117, Mujeres!$A$1:$DW$117)</f>
        <v>0</v>
      </c>
      <c r="BI74" s="46" cm="1">
        <f t="array" ref="BI74">AnualidadPensionado(BI$1,$E74,$B74, $D74, Hombres!$A$1:$DW$117, Mujeres!$A$1:$DW$117)</f>
        <v>0</v>
      </c>
      <c r="BJ74" s="46" cm="1">
        <f t="array" ref="BJ74">AnualidadPensionado(BJ$1,$E74,$B74, $D74, Hombres!$A$1:$DW$117, Mujeres!$A$1:$DW$117)</f>
        <v>0</v>
      </c>
      <c r="BK74" s="46" cm="1">
        <f t="array" ref="BK74">AnualidadPensionado(BK$1,$E74,$B74, $D74, Hombres!$A$1:$DW$117, Mujeres!$A$1:$DW$117)</f>
        <v>0</v>
      </c>
      <c r="BL74" s="46" cm="1">
        <f t="array" ref="BL74">AnualidadPensionado(BL$1,$E74,$B74, $D74, Hombres!$A$1:$DW$117, Mujeres!$A$1:$DW$117)</f>
        <v>0</v>
      </c>
      <c r="BM74" s="46" cm="1">
        <f t="array" ref="BM74">AnualidadPensionado(BM$1,$E74,$B74, $D74, Hombres!$A$1:$DW$117, Mujeres!$A$1:$DW$117)</f>
        <v>0</v>
      </c>
      <c r="BN74" s="46" cm="1">
        <f t="array" ref="BN74">AnualidadPensionado(BN$1,$E74,$B74, $D74, Hombres!$A$1:$DW$117, Mujeres!$A$1:$DW$117)</f>
        <v>0</v>
      </c>
      <c r="BO74" s="46" cm="1">
        <f t="array" ref="BO74">AnualidadPensionado(BO$1,$E74,$B74, $D74, Hombres!$A$1:$DW$117, Mujeres!$A$1:$DW$117)</f>
        <v>0</v>
      </c>
      <c r="BP74" s="46" cm="1">
        <f t="array" ref="BP74">AnualidadPensionado(BP$1,$E74,$B74, $D74, Hombres!$A$1:$DW$117, Mujeres!$A$1:$DW$117)</f>
        <v>0</v>
      </c>
      <c r="BQ74" s="46" cm="1">
        <f t="array" ref="BQ74">AnualidadPensionado(BQ$1,$E74,$B74, $D74, Hombres!$A$1:$DW$117, Mujeres!$A$1:$DW$117)</f>
        <v>0</v>
      </c>
      <c r="BR74" s="46" cm="1">
        <f t="array" ref="BR74">AnualidadPensionado(BR$1,$E74,$B74, $D74, Hombres!$A$1:$DW$117, Mujeres!$A$1:$DW$117)</f>
        <v>0</v>
      </c>
      <c r="BS74" s="46" cm="1">
        <f t="array" ref="BS74">AnualidadPensionado(BS$1,$E74,$B74, $D74, Hombres!$A$1:$DW$117, Mujeres!$A$1:$DW$117)</f>
        <v>0</v>
      </c>
      <c r="BT74" s="46" cm="1">
        <f t="array" ref="BT74">AnualidadPensionado(BT$1,$E74,$B74, $D74, Hombres!$A$1:$DW$117, Mujeres!$A$1:$DW$117)</f>
        <v>0</v>
      </c>
      <c r="BU74" s="46" cm="1">
        <f t="array" ref="BU74">AnualidadPensionado(BU$1,$E74,$B74, $D74, Hombres!$A$1:$DW$117, Mujeres!$A$1:$DW$117)</f>
        <v>0</v>
      </c>
      <c r="BV74" s="46" cm="1">
        <f t="array" ref="BV74">AnualidadPensionado(BV$1,$E74,$B74, $D74, Hombres!$A$1:$DW$117, Mujeres!$A$1:$DW$117)</f>
        <v>0</v>
      </c>
      <c r="BW74" s="46" cm="1">
        <f t="array" ref="BW74">AnualidadPensionado(BW$1,$E74,$B74, $D74, Hombres!$A$1:$DW$117, Mujeres!$A$1:$DW$117)</f>
        <v>0</v>
      </c>
      <c r="BX74" s="46" cm="1">
        <f t="array" ref="BX74">AnualidadPensionado(BX$1,$E74,$B74, $D74, Hombres!$A$1:$DW$117, Mujeres!$A$1:$DW$117)</f>
        <v>0</v>
      </c>
      <c r="BY74" s="46" cm="1">
        <f t="array" ref="BY74">AnualidadPensionado(BY$1,$E74,$B74, $D74, Hombres!$A$1:$DW$117, Mujeres!$A$1:$DW$117)</f>
        <v>0</v>
      </c>
      <c r="BZ74" s="46" cm="1">
        <f t="array" ref="BZ74">AnualidadPensionado(BZ$1,$E74,$B74, $D74, Hombres!$A$1:$DW$117, Mujeres!$A$1:$DW$117)</f>
        <v>0</v>
      </c>
      <c r="CA74" s="46" cm="1">
        <f t="array" ref="CA74">AnualidadPensionado(CA$1,$E74,$B74, $D74, Hombres!$A$1:$DW$117, Mujeres!$A$1:$DW$117)</f>
        <v>0</v>
      </c>
      <c r="CB74" s="46" cm="1">
        <f t="array" ref="CB74">AnualidadPensionado(CB$1,$E74,$B74, $D74, Hombres!$A$1:$DW$117, Mujeres!$A$1:$DW$117)</f>
        <v>0</v>
      </c>
      <c r="CC74" s="46" cm="1">
        <f t="array" ref="CC74">AnualidadPensionado(CC$1,$E74,$B74, $D74, Hombres!$A$1:$DW$117, Mujeres!$A$1:$DW$117)</f>
        <v>0</v>
      </c>
      <c r="CD74" s="46" cm="1">
        <f t="array" ref="CD74">AnualidadPensionado(CD$1,$E74,$B74, $D74, Hombres!$A$1:$DW$117, Mujeres!$A$1:$DW$117)</f>
        <v>0</v>
      </c>
      <c r="CE74" s="46" cm="1">
        <f t="array" ref="CE74">AnualidadPensionado(CE$1,$E74,$B74, $D74, Hombres!$A$1:$DW$117, Mujeres!$A$1:$DW$117)</f>
        <v>0</v>
      </c>
      <c r="CF74" s="46" cm="1">
        <f t="array" ref="CF74">AnualidadPensionado(CF$1,$E74,$B74, $D74, Hombres!$A$1:$DW$117, Mujeres!$A$1:$DW$117)</f>
        <v>0</v>
      </c>
      <c r="CG74" s="46" cm="1">
        <f t="array" ref="CG74">AnualidadPensionado(CG$1,$E74,$B74, $D74, Hombres!$A$1:$DW$117, Mujeres!$A$1:$DW$117)</f>
        <v>0</v>
      </c>
      <c r="CH74" s="46" cm="1">
        <f t="array" ref="CH74">AnualidadPensionado(CH$1,$E74,$B74, $D74, Hombres!$A$1:$DW$117, Mujeres!$A$1:$DW$117)</f>
        <v>0</v>
      </c>
      <c r="CI74" s="46" cm="1">
        <f t="array" ref="CI74">AnualidadPensionado(CI$1,$E74,$B74, $D74, Hombres!$A$1:$DW$117, Mujeres!$A$1:$DW$117)</f>
        <v>0</v>
      </c>
      <c r="CJ74" s="46" cm="1">
        <f t="array" ref="CJ74">AnualidadPensionado(CJ$1,$E74,$B74, $D74, Hombres!$A$1:$DW$117, Mujeres!$A$1:$DW$117)</f>
        <v>0</v>
      </c>
      <c r="CK74" s="46" cm="1">
        <f t="array" ref="CK74">AnualidadPensionado(CK$1,$E74,$B74, $D74, Hombres!$A$1:$DW$117, Mujeres!$A$1:$DW$117)</f>
        <v>0</v>
      </c>
      <c r="CL74" s="46" cm="1">
        <f t="array" ref="CL74">AnualidadPensionado(CL$1,$E74,$B74, $D74, Hombres!$A$1:$DW$117, Mujeres!$A$1:$DW$117)</f>
        <v>0</v>
      </c>
      <c r="CM74" s="46" cm="1">
        <f t="array" ref="CM74">AnualidadPensionado(CM$1,$E74,$B74, $D74, Hombres!$A$1:$DW$117, Mujeres!$A$1:$DW$117)</f>
        <v>0</v>
      </c>
      <c r="CN74" s="46" cm="1">
        <f t="array" ref="CN74">AnualidadPensionado(CN$1,$E74,$B74, $D74, Hombres!$A$1:$DW$117, Mujeres!$A$1:$DW$117)</f>
        <v>0</v>
      </c>
      <c r="CO74" s="46" cm="1">
        <f t="array" ref="CO74">AnualidadPensionado(CO$1,$E74,$B74, $D74, Hombres!$A$1:$DW$117, Mujeres!$A$1:$DW$117)</f>
        <v>0</v>
      </c>
      <c r="CP74" s="46" cm="1">
        <f t="array" ref="CP74">AnualidadPensionado(CP$1,$E74,$B74, $D74, Hombres!$A$1:$DW$117, Mujeres!$A$1:$DW$117)</f>
        <v>0</v>
      </c>
      <c r="CQ74" s="46" cm="1">
        <f t="array" ref="CQ74">AnualidadPensionado(CQ$1,$E74,$B74, $D74, Hombres!$A$1:$DW$117, Mujeres!$A$1:$DW$117)</f>
        <v>0</v>
      </c>
      <c r="CR74" s="46" cm="1">
        <f t="array" ref="CR74">AnualidadPensionado(CR$1,$E74,$B74, $D74, Hombres!$A$1:$DW$117, Mujeres!$A$1:$DW$117)</f>
        <v>0</v>
      </c>
      <c r="CS74" s="46" cm="1">
        <f t="array" ref="CS74">AnualidadPensionado(CS$1,$E74,$B74, $D74, Hombres!$A$1:$DW$117, Mujeres!$A$1:$DW$117)</f>
        <v>0</v>
      </c>
      <c r="CT74" s="46" cm="1">
        <f t="array" ref="CT74">AnualidadPensionado(CT$1,$E74,$B74, $D74, Hombres!$A$1:$DW$117, Mujeres!$A$1:$DW$117)</f>
        <v>0</v>
      </c>
      <c r="CU74" s="46" cm="1">
        <f t="array" ref="CU74">AnualidadPensionado(CU$1,$E74,$B74, $D74, Hombres!$A$1:$DW$117, Mujeres!$A$1:$DW$117)</f>
        <v>0</v>
      </c>
      <c r="CV74" s="46" cm="1">
        <f t="array" ref="CV74">AnualidadPensionado(CV$1,$E74,$B74, $D74, Hombres!$A$1:$DW$117, Mujeres!$A$1:$DW$117)</f>
        <v>0</v>
      </c>
      <c r="CW74" s="46" cm="1">
        <f t="array" ref="CW74">AnualidadPensionado(CW$1,$E74,$B74, $D74, Hombres!$A$1:$DW$117, Mujeres!$A$1:$DW$117)</f>
        <v>0</v>
      </c>
      <c r="CX74" s="46" cm="1">
        <f t="array" ref="CX74">AnualidadPensionado(CX$1,$E74,$B74, $D74, Hombres!$A$1:$DW$117, Mujeres!$A$1:$DW$117)</f>
        <v>0</v>
      </c>
      <c r="CY74" s="46" cm="1">
        <f t="array" ref="CY74">AnualidadPensionado(CY$1,$E74,$B74, $D74, Hombres!$A$1:$DW$117, Mujeres!$A$1:$DW$117)</f>
        <v>0</v>
      </c>
      <c r="DB74" s="21"/>
      <c r="DC74" s="46" cm="1">
        <f t="array" ref="DC74">beneficio_muerte_individual_pensionado(DC$1,$E74,$B74, Hombres!$A$1:$DW$117, Mujeres!$A$1:$DW$117)</f>
        <v>0</v>
      </c>
      <c r="DD74" s="46" cm="1">
        <f t="array" ref="DD74">beneficio_muerte_individual_pensionado(DD$1,$E74,$B74, Hombres!$A$1:$DW$117, Mujeres!$A$1:$DW$117)</f>
        <v>44722.5</v>
      </c>
      <c r="DE74" s="46" cm="1">
        <f t="array" ref="DE74">beneficio_muerte_individual_pensionado(DE$1,$E74,$B74, Hombres!$A$1:$DW$117, Mujeres!$A$1:$DW$117)</f>
        <v>46913.848201499997</v>
      </c>
      <c r="DF74" s="46" cm="1">
        <f t="array" ref="DF74">beneficio_muerte_individual_pensionado(DF$1,$E74,$B74, Hombres!$A$1:$DW$117, Mujeres!$A$1:$DW$117)</f>
        <v>49679.504554561259</v>
      </c>
      <c r="DG74" s="46" cm="1">
        <f t="array" ref="DG74">beneficio_muerte_individual_pensionado(DG$1,$E74,$B74, Hombres!$A$1:$DW$117, Mujeres!$A$1:$DW$117)</f>
        <v>53169.238191419463</v>
      </c>
      <c r="DH74" s="46" cm="1">
        <f t="array" ref="DH74">beneficio_muerte_individual_pensionado(DH$1,$E74,$B74, Hombres!$A$1:$DW$117, Mujeres!$A$1:$DW$117)</f>
        <v>57326.488894124646</v>
      </c>
      <c r="DI74" s="46" cm="1">
        <f t="array" ref="DI74">beneficio_muerte_individual_pensionado(DI$1,$E74,$B74, Hombres!$A$1:$DW$117, Mujeres!$A$1:$DW$117)</f>
        <v>62043.10177349591</v>
      </c>
      <c r="DJ74" s="46" cm="1">
        <f t="array" ref="DJ74">beneficio_muerte_individual_pensionado(DJ$1,$E74,$B74, Hombres!$A$1:$DW$117, Mujeres!$A$1:$DW$117)</f>
        <v>67087.016555726514</v>
      </c>
      <c r="DK74" s="46" cm="1">
        <f t="array" ref="DK74">beneficio_muerte_individual_pensionado(DK$1,$E74,$B74, Hombres!$A$1:$DW$117, Mujeres!$A$1:$DW$117)</f>
        <v>71988.484107397351</v>
      </c>
      <c r="DL74" s="46" cm="1">
        <f t="array" ref="DL74">beneficio_muerte_individual_pensionado(DL$1,$E74,$B74, Hombres!$A$1:$DW$117, Mujeres!$A$1:$DW$117)</f>
        <v>76391.208559147912</v>
      </c>
      <c r="DM74" s="46" cm="1">
        <f t="array" ref="DM74">beneficio_muerte_individual_pensionado(DM$1,$E74,$B74, Hombres!$A$1:$DW$117, Mujeres!$A$1:$DW$117)</f>
        <v>80256.041532873263</v>
      </c>
      <c r="DN74" s="46" cm="1">
        <f t="array" ref="DN74">beneficio_muerte_individual_pensionado(DN$1,$E74,$B74, Hombres!$A$1:$DW$117, Mujeres!$A$1:$DW$117)</f>
        <v>83781.44248834168</v>
      </c>
      <c r="DO74" s="46" cm="1">
        <f t="array" ref="DO74">beneficio_muerte_individual_pensionado(DO$1,$E74,$B74, Hombres!$A$1:$DW$117, Mujeres!$A$1:$DW$117)</f>
        <v>87299.215999114473</v>
      </c>
      <c r="DP74" s="46" cm="1">
        <f t="array" ref="DP74">beneficio_muerte_individual_pensionado(DP$1,$E74,$B74, Hombres!$A$1:$DW$117, Mujeres!$A$1:$DW$117)</f>
        <v>94472.502519987451</v>
      </c>
      <c r="DQ74" s="46" cm="1">
        <f t="array" ref="DQ74">beneficio_muerte_individual_pensionado(DQ$1,$E74,$B74, Hombres!$A$1:$DW$117, Mujeres!$A$1:$DW$117)</f>
        <v>98582.041198598061</v>
      </c>
      <c r="DR74" s="46" cm="1">
        <f t="array" ref="DR74">beneficio_muerte_individual_pensionado(DR$1,$E74,$B74, Hombres!$A$1:$DW$117, Mujeres!$A$1:$DW$117)</f>
        <v>102377.76388055991</v>
      </c>
      <c r="DS74" s="46" cm="1">
        <f t="array" ref="DS74">beneficio_muerte_individual_pensionado(DS$1,$E74,$B74, Hombres!$A$1:$DW$117, Mujeres!$A$1:$DW$117)</f>
        <v>105886.59752205071</v>
      </c>
      <c r="DT74" s="46" cm="1">
        <f t="array" ref="DT74">beneficio_muerte_individual_pensionado(DT$1,$E74,$B74, Hombres!$A$1:$DW$117, Mujeres!$A$1:$DW$117)</f>
        <v>109151.37412692081</v>
      </c>
      <c r="DU74" s="46" cm="1">
        <f t="array" ref="DU74">beneficio_muerte_individual_pensionado(DU$1,$E74,$B74, Hombres!$A$1:$DW$117, Mujeres!$A$1:$DW$117)</f>
        <v>112064.55463236346</v>
      </c>
      <c r="DV74" s="46" cm="1">
        <f t="array" ref="DV74">beneficio_muerte_individual_pensionado(DV$1,$E74,$B74, Hombres!$A$1:$DW$117, Mujeres!$A$1:$DW$117)</f>
        <v>114430.54830811977</v>
      </c>
      <c r="DW74" s="46" cm="1">
        <f t="array" ref="DW74">beneficio_muerte_individual_pensionado(DW$1,$E74,$B74, Hombres!$A$1:$DW$117, Mujeres!$A$1:$DW$117)</f>
        <v>116078.82808198343</v>
      </c>
      <c r="DX74" s="46" cm="1">
        <f t="array" ref="DX74">beneficio_muerte_individual_pensionado(DX$1,$E74,$B74, Hombres!$A$1:$DW$117, Mujeres!$A$1:$DW$117)</f>
        <v>116952.48705779074</v>
      </c>
      <c r="DY74" s="46" cm="1">
        <f t="array" ref="DY74">beneficio_muerte_individual_pensionado(DY$1,$E74,$B74, Hombres!$A$1:$DW$117, Mujeres!$A$1:$DW$117)</f>
        <v>117002.92816967031</v>
      </c>
      <c r="DZ74" s="46" cm="1">
        <f t="array" ref="DZ74">beneficio_muerte_individual_pensionado(DZ$1,$E74,$B74, Hombres!$A$1:$DW$117, Mujeres!$A$1:$DW$117)</f>
        <v>116098.37493667494</v>
      </c>
      <c r="EA74" s="46" cm="1">
        <f t="array" ref="EA74">beneficio_muerte_individual_pensionado(EA$1,$E74,$B74, Hombres!$A$1:$DW$117, Mujeres!$A$1:$DW$117)</f>
        <v>114052.64737668785</v>
      </c>
      <c r="EB74" s="46" cm="1">
        <f t="array" ref="EB74">beneficio_muerte_individual_pensionado(EB$1,$E74,$B74, Hombres!$A$1:$DW$117, Mujeres!$A$1:$DW$117)</f>
        <v>110767.79517766573</v>
      </c>
      <c r="EC74" s="46" cm="1">
        <f t="array" ref="EC74">beneficio_muerte_individual_pensionado(EC$1,$E74,$B74, Hombres!$A$1:$DW$117, Mujeres!$A$1:$DW$117)</f>
        <v>106279.22841921033</v>
      </c>
      <c r="ED74" s="46" cm="1">
        <f t="array" ref="ED74">beneficio_muerte_individual_pensionado(ED$1,$E74,$B74, Hombres!$A$1:$DW$117, Mujeres!$A$1:$DW$117)</f>
        <v>100661.18586460981</v>
      </c>
      <c r="EE74" s="46" cm="1">
        <f t="array" ref="EE74">beneficio_muerte_individual_pensionado(EE$1,$E74,$B74, Hombres!$A$1:$DW$117, Mujeres!$A$1:$DW$117)</f>
        <v>93966.521972771297</v>
      </c>
      <c r="EF74" s="46" cm="1">
        <f t="array" ref="EF74">beneficio_muerte_individual_pensionado(EF$1,$E74,$B74, Hombres!$A$1:$DW$117, Mujeres!$A$1:$DW$117)</f>
        <v>86252.622823635655</v>
      </c>
      <c r="EG74" s="46" cm="1">
        <f t="array" ref="EG74">beneficio_muerte_individual_pensionado(EG$1,$E74,$B74, Hombres!$A$1:$DW$117, Mujeres!$A$1:$DW$117)</f>
        <v>77689.254636190162</v>
      </c>
      <c r="EH74" s="46" cm="1">
        <f t="array" ref="EH74">beneficio_muerte_individual_pensionado(EH$1,$E74,$B74, Hombres!$A$1:$DW$117, Mujeres!$A$1:$DW$117)</f>
        <v>68556.706432240346</v>
      </c>
      <c r="EI74" s="46" cm="1">
        <f t="array" ref="EI74">beneficio_muerte_individual_pensionado(EI$1,$E74,$B74, Hombres!$A$1:$DW$117, Mujeres!$A$1:$DW$117)</f>
        <v>59159.980172986587</v>
      </c>
      <c r="EJ74" s="46" cm="1">
        <f t="array" ref="EJ74">beneficio_muerte_individual_pensionado(EJ$1,$E74,$B74, Hombres!$A$1:$DW$117, Mujeres!$A$1:$DW$117)</f>
        <v>49789.083080878132</v>
      </c>
      <c r="EK74" s="46" cm="1">
        <f t="array" ref="EK74">beneficio_muerte_individual_pensionado(EK$1,$E74,$B74, Hombres!$A$1:$DW$117, Mujeres!$A$1:$DW$117)</f>
        <v>40724.798888636295</v>
      </c>
      <c r="EL74" s="46" cm="1">
        <f t="array" ref="EL74">beneficio_muerte_individual_pensionado(EL$1,$E74,$B74, Hombres!$A$1:$DW$117, Mujeres!$A$1:$DW$117)</f>
        <v>32261.715361282382</v>
      </c>
      <c r="EM74" s="46" cm="1">
        <f t="array" ref="EM74">beneficio_muerte_individual_pensionado(EM$1,$E74,$B74, Hombres!$A$1:$DW$117, Mujeres!$A$1:$DW$117)</f>
        <v>24670.453593589868</v>
      </c>
      <c r="EN74" s="46" cm="1">
        <f t="array" ref="EN74">beneficio_muerte_individual_pensionado(EN$1,$E74,$B74, Hombres!$A$1:$DW$117, Mujeres!$A$1:$DW$117)</f>
        <v>18140.324009215412</v>
      </c>
      <c r="EO74" s="46" cm="1">
        <f t="array" ref="EO74">beneficio_muerte_individual_pensionado(EO$1,$E74,$B74, Hombres!$A$1:$DW$117, Mujeres!$A$1:$DW$117)</f>
        <v>12763.258422668323</v>
      </c>
      <c r="EP74" s="46" cm="1">
        <f t="array" ref="EP74">beneficio_muerte_individual_pensionado(EP$1,$E74,$B74, Hombres!$A$1:$DW$117, Mujeres!$A$1:$DW$117)</f>
        <v>8541.9030001249776</v>
      </c>
      <c r="EQ74" s="46" cm="1">
        <f t="array" ref="EQ74">beneficio_muerte_individual_pensionado(EQ$1,$E74,$B74, Hombres!$A$1:$DW$117, Mujeres!$A$1:$DW$117)</f>
        <v>5403.1097594226103</v>
      </c>
      <c r="ER74" s="46" cm="1">
        <f t="array" ref="ER74">beneficio_muerte_individual_pensionado(ER$1,$E74,$B74, Hombres!$A$1:$DW$117, Mujeres!$A$1:$DW$117)</f>
        <v>3207.7608158727671</v>
      </c>
      <c r="ES74" s="46" cm="1">
        <f t="array" ref="ES74">beneficio_muerte_individual_pensionado(ES$1,$E74,$B74, Hombres!$A$1:$DW$117, Mujeres!$A$1:$DW$117)</f>
        <v>1772.5770088688673</v>
      </c>
      <c r="ET74" s="46" cm="1">
        <f t="array" ref="ET74">beneficio_muerte_individual_pensionado(ET$1,$E74,$B74, Hombres!$A$1:$DW$117, Mujeres!$A$1:$DW$117)</f>
        <v>902.3354532716661</v>
      </c>
      <c r="EU74" s="46" cm="1">
        <f t="array" ref="EU74">beneficio_muerte_individual_pensionado(EU$1,$E74,$B74, Hombres!$A$1:$DW$117, Mujeres!$A$1:$DW$117)</f>
        <v>417.8455129656499</v>
      </c>
      <c r="EV74" s="46" cm="1">
        <f t="array" ref="EV74">beneficio_muerte_individual_pensionado(EV$1,$E74,$B74, Hombres!$A$1:$DW$117, Mujeres!$A$1:$DW$117)</f>
        <v>173.378757870219</v>
      </c>
      <c r="EW74" s="46" cm="1">
        <f t="array" ref="EW74">beneficio_muerte_individual_pensionado(EW$1,$E74,$B74, Hombres!$A$1:$DW$117, Mujeres!$A$1:$DW$117)</f>
        <v>63.264206860095548</v>
      </c>
      <c r="EX74" s="46" cm="1">
        <f t="array" ref="EX74">beneficio_muerte_individual_pensionado(EX$1,$E74,$B74, Hombres!$A$1:$DW$117, Mujeres!$A$1:$DW$117)</f>
        <v>19.802169544711248</v>
      </c>
      <c r="EY74" s="46" cm="1">
        <f t="array" ref="EY74">beneficio_muerte_individual_pensionado(EY$1,$E74,$B74, Hombres!$A$1:$DW$117, Mujeres!$A$1:$DW$117)</f>
        <v>6.3557905068317853</v>
      </c>
      <c r="EZ74" s="46" cm="1">
        <f t="array" ref="EZ74">beneficio_muerte_individual_pensionado(EZ$1,$E74,$B74, Hombres!$A$1:$DW$117, Mujeres!$A$1:$DW$117)</f>
        <v>0</v>
      </c>
      <c r="FA74" s="46" cm="1">
        <f t="array" ref="FA74">beneficio_muerte_individual_pensionado(FA$1,$E74,$B74, Hombres!$A$1:$DW$117, Mujeres!$A$1:$DW$117)</f>
        <v>0</v>
      </c>
      <c r="FB74" s="46" cm="1">
        <f t="array" ref="FB74">beneficio_muerte_individual_pensionado(FB$1,$E74,$B74, Hombres!$A$1:$DW$117, Mujeres!$A$1:$DW$117)</f>
        <v>0</v>
      </c>
      <c r="FC74" s="46" cm="1">
        <f t="array" ref="FC74">beneficio_muerte_individual_pensionado(FC$1,$E74,$B74, Hombres!$A$1:$DW$117, Mujeres!$A$1:$DW$117)</f>
        <v>0</v>
      </c>
      <c r="FD74" s="46" cm="1">
        <f t="array" ref="FD74">beneficio_muerte_individual_pensionado(FD$1,$E74,$B74, Hombres!$A$1:$DW$117, Mujeres!$A$1:$DW$117)</f>
        <v>0</v>
      </c>
      <c r="FE74" s="46" cm="1">
        <f t="array" ref="FE74">beneficio_muerte_individual_pensionado(FE$1,$E74,$B74, Hombres!$A$1:$DW$117, Mujeres!$A$1:$DW$117)</f>
        <v>0</v>
      </c>
      <c r="FF74" s="46" cm="1">
        <f t="array" ref="FF74">beneficio_muerte_individual_pensionado(FF$1,$E74,$B74, Hombres!$A$1:$DW$117, Mujeres!$A$1:$DW$117)</f>
        <v>0</v>
      </c>
      <c r="FG74" s="46" cm="1">
        <f t="array" ref="FG74">beneficio_muerte_individual_pensionado(FG$1,$E74,$B74, Hombres!$A$1:$DW$117, Mujeres!$A$1:$DW$117)</f>
        <v>0</v>
      </c>
      <c r="FH74" s="46" cm="1">
        <f t="array" ref="FH74">beneficio_muerte_individual_pensionado(FH$1,$E74,$B74, Hombres!$A$1:$DW$117, Mujeres!$A$1:$DW$117)</f>
        <v>0</v>
      </c>
      <c r="FI74" s="46" cm="1">
        <f t="array" ref="FI74">beneficio_muerte_individual_pensionado(FI$1,$E74,$B74, Hombres!$A$1:$DW$117, Mujeres!$A$1:$DW$117)</f>
        <v>0</v>
      </c>
      <c r="FJ74" s="46" cm="1">
        <f t="array" ref="FJ74">beneficio_muerte_individual_pensionado(FJ$1,$E74,$B74, Hombres!$A$1:$DW$117, Mujeres!$A$1:$DW$117)</f>
        <v>0</v>
      </c>
      <c r="FK74" s="46" cm="1">
        <f t="array" ref="FK74">beneficio_muerte_individual_pensionado(FK$1,$E74,$B74, Hombres!$A$1:$DW$117, Mujeres!$A$1:$DW$117)</f>
        <v>0</v>
      </c>
      <c r="FL74" s="46" cm="1">
        <f t="array" ref="FL74">beneficio_muerte_individual_pensionado(FL$1,$E74,$B74, Hombres!$A$1:$DW$117, Mujeres!$A$1:$DW$117)</f>
        <v>0</v>
      </c>
      <c r="FM74" s="46" cm="1">
        <f t="array" ref="FM74">beneficio_muerte_individual_pensionado(FM$1,$E74,$B74, Hombres!$A$1:$DW$117, Mujeres!$A$1:$DW$117)</f>
        <v>0</v>
      </c>
      <c r="FN74" s="46" cm="1">
        <f t="array" ref="FN74">beneficio_muerte_individual_pensionado(FN$1,$E74,$B74, Hombres!$A$1:$DW$117, Mujeres!$A$1:$DW$117)</f>
        <v>0</v>
      </c>
      <c r="FO74" s="46" cm="1">
        <f t="array" ref="FO74">beneficio_muerte_individual_pensionado(FO$1,$E74,$B74, Hombres!$A$1:$DW$117, Mujeres!$A$1:$DW$117)</f>
        <v>0</v>
      </c>
      <c r="FP74" s="46" cm="1">
        <f t="array" ref="FP74">beneficio_muerte_individual_pensionado(FP$1,$E74,$B74, Hombres!$A$1:$DW$117, Mujeres!$A$1:$DW$117)</f>
        <v>0</v>
      </c>
      <c r="FQ74" s="46" cm="1">
        <f t="array" ref="FQ74">beneficio_muerte_individual_pensionado(FQ$1,$E74,$B74, Hombres!$A$1:$DW$117, Mujeres!$A$1:$DW$117)</f>
        <v>0</v>
      </c>
      <c r="FR74" s="46" cm="1">
        <f t="array" ref="FR74">beneficio_muerte_individual_pensionado(FR$1,$E74,$B74, Hombres!$A$1:$DW$117, Mujeres!$A$1:$DW$117)</f>
        <v>0</v>
      </c>
      <c r="FS74" s="46" cm="1">
        <f t="array" ref="FS74">beneficio_muerte_individual_pensionado(FS$1,$E74,$B74, Hombres!$A$1:$DW$117, Mujeres!$A$1:$DW$117)</f>
        <v>0</v>
      </c>
      <c r="FT74" s="46" cm="1">
        <f t="array" ref="FT74">beneficio_muerte_individual_pensionado(FT$1,$E74,$B74, Hombres!$A$1:$DW$117, Mujeres!$A$1:$DW$117)</f>
        <v>0</v>
      </c>
      <c r="FU74" s="46" cm="1">
        <f t="array" ref="FU74">beneficio_muerte_individual_pensionado(FU$1,$E74,$B74, Hombres!$A$1:$DW$117, Mujeres!$A$1:$DW$117)</f>
        <v>0</v>
      </c>
      <c r="FV74" s="46" cm="1">
        <f t="array" ref="FV74">beneficio_muerte_individual_pensionado(FV$1,$E74,$B74, Hombres!$A$1:$DW$117, Mujeres!$A$1:$DW$117)</f>
        <v>0</v>
      </c>
      <c r="FW74" s="46" cm="1">
        <f t="array" ref="FW74">beneficio_muerte_individual_pensionado(FW$1,$E74,$B74, Hombres!$A$1:$DW$117, Mujeres!$A$1:$DW$117)</f>
        <v>0</v>
      </c>
      <c r="FX74" s="46" cm="1">
        <f t="array" ref="FX74">beneficio_muerte_individual_pensionado(FX$1,$E74,$B74, Hombres!$A$1:$DW$117, Mujeres!$A$1:$DW$117)</f>
        <v>0</v>
      </c>
      <c r="FY74" s="46" cm="1">
        <f t="array" ref="FY74">beneficio_muerte_individual_pensionado(FY$1,$E74,$B74, Hombres!$A$1:$DW$117, Mujeres!$A$1:$DW$117)</f>
        <v>0</v>
      </c>
      <c r="FZ74" s="46" cm="1">
        <f t="array" ref="FZ74">beneficio_muerte_individual_pensionado(FZ$1,$E74,$B74, Hombres!$A$1:$DW$117, Mujeres!$A$1:$DW$117)</f>
        <v>0</v>
      </c>
      <c r="GA74" s="46" cm="1">
        <f t="array" ref="GA74">beneficio_muerte_individual_pensionado(GA$1,$E74,$B74, Hombres!$A$1:$DW$117, Mujeres!$A$1:$DW$117)</f>
        <v>0</v>
      </c>
      <c r="GB74" s="46" cm="1">
        <f t="array" ref="GB74">beneficio_muerte_individual_pensionado(GB$1,$E74,$B74, Hombres!$A$1:$DW$117, Mujeres!$A$1:$DW$117)</f>
        <v>0</v>
      </c>
      <c r="GC74" s="46" cm="1">
        <f t="array" ref="GC74">beneficio_muerte_individual_pensionado(GC$1,$E74,$B74, Hombres!$A$1:$DW$117, Mujeres!$A$1:$DW$117)</f>
        <v>0</v>
      </c>
      <c r="GD74" s="46" cm="1">
        <f t="array" ref="GD74">beneficio_muerte_individual_pensionado(GD$1,$E74,$B74, Hombres!$A$1:$DW$117, Mujeres!$A$1:$DW$117)</f>
        <v>0</v>
      </c>
      <c r="GE74" s="46" cm="1">
        <f t="array" ref="GE74">beneficio_muerte_individual_pensionado(GE$1,$E74,$B74, Hombres!$A$1:$DW$117, Mujeres!$A$1:$DW$117)</f>
        <v>0</v>
      </c>
      <c r="GF74" s="46" cm="1">
        <f t="array" ref="GF74">beneficio_muerte_individual_pensionado(GF$1,$E74,$B74, Hombres!$A$1:$DW$117, Mujeres!$A$1:$DW$117)</f>
        <v>0</v>
      </c>
      <c r="GG74" s="46" cm="1">
        <f t="array" ref="GG74">beneficio_muerte_individual_pensionado(GG$1,$E74,$B74, Hombres!$A$1:$DW$117, Mujeres!$A$1:$DW$117)</f>
        <v>0</v>
      </c>
      <c r="GH74" s="46" cm="1">
        <f t="array" ref="GH74">beneficio_muerte_individual_pensionado(GH$1,$E74,$B74, Hombres!$A$1:$DW$117, Mujeres!$A$1:$DW$117)</f>
        <v>0</v>
      </c>
      <c r="GI74" s="46" cm="1">
        <f t="array" ref="GI74">beneficio_muerte_individual_pensionado(GI$1,$E74,$B74, Hombres!$A$1:$DW$117, Mujeres!$A$1:$DW$117)</f>
        <v>0</v>
      </c>
      <c r="GJ74" s="46" cm="1">
        <f t="array" ref="GJ74">beneficio_muerte_individual_pensionado(GJ$1,$E74,$B74, Hombres!$A$1:$DW$117, Mujeres!$A$1:$DW$117)</f>
        <v>0</v>
      </c>
      <c r="GK74" s="46" cm="1">
        <f t="array" ref="GK74">beneficio_muerte_individual_pensionado(GK$1,$E74,$B74, Hombres!$A$1:$DW$117, Mujeres!$A$1:$DW$117)</f>
        <v>0</v>
      </c>
      <c r="GL74" s="46" cm="1">
        <f t="array" ref="GL74">beneficio_muerte_individual_pensionado(GL$1,$E74,$B74, Hombres!$A$1:$DW$117, Mujeres!$A$1:$DW$117)</f>
        <v>0</v>
      </c>
      <c r="GM74" s="46" cm="1">
        <f t="array" ref="GM74">beneficio_muerte_individual_pensionado(GM$1,$E74,$B74, Hombres!$A$1:$DW$117, Mujeres!$A$1:$DW$117)</f>
        <v>0</v>
      </c>
      <c r="GN74" s="46" cm="1">
        <f t="array" ref="GN74">beneficio_muerte_individual_pensionado(GN$1,$E74,$B74, Hombres!$A$1:$DW$117, Mujeres!$A$1:$DW$117)</f>
        <v>0</v>
      </c>
      <c r="GO74" s="46" cm="1">
        <f t="array" ref="GO74">beneficio_muerte_individual_pensionado(GO$1,$E74,$B74, Hombres!$A$1:$DW$117, Mujeres!$A$1:$DW$117)</f>
        <v>0</v>
      </c>
      <c r="GP74" s="46" cm="1">
        <f t="array" ref="GP74">beneficio_muerte_individual_pensionado(GP$1,$E74,$B74, Hombres!$A$1:$DW$117, Mujeres!$A$1:$DW$117)</f>
        <v>0</v>
      </c>
      <c r="GQ74" s="46" cm="1">
        <f t="array" ref="GQ74">beneficio_muerte_individual_pensionado(GQ$1,$E74,$B74, Hombres!$A$1:$DW$117, Mujeres!$A$1:$DW$117)</f>
        <v>0</v>
      </c>
      <c r="GR74" s="46" cm="1">
        <f t="array" ref="GR74">beneficio_muerte_individual_pensionado(GR$1,$E74,$B74, Hombres!$A$1:$DW$117, Mujeres!$A$1:$DW$117)</f>
        <v>0</v>
      </c>
      <c r="GS74" s="46" cm="1">
        <f t="array" ref="GS74">beneficio_muerte_individual_pensionado(GS$1,$E74,$B74, Hombres!$A$1:$DW$117, Mujeres!$A$1:$DW$117)</f>
        <v>0</v>
      </c>
      <c r="GT74" s="46" cm="1">
        <f t="array" ref="GT74">beneficio_muerte_individual_pensionado(GT$1,$E74,$B74, Hombres!$A$1:$DW$117, Mujeres!$A$1:$DW$117)</f>
        <v>0</v>
      </c>
    </row>
    <row r="75" spans="1:202" x14ac:dyDescent="0.2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6" cm="1">
        <f t="array" ref="H75">AnualidadPensionado(H$1,$E75,$B75, $D75, Hombres!$A$1:$DW$117, Mujeres!$A$1:$DW$117)</f>
        <v>0</v>
      </c>
      <c r="I75" s="46" cm="1">
        <f t="array" ref="I75">AnualidadPensionado(I$1,$E75,$B75, $D75, Hombres!$A$1:$DW$117, Mujeres!$A$1:$DW$117)</f>
        <v>1974271.5510980098</v>
      </c>
      <c r="J75" s="46" cm="1">
        <f t="array" ref="J75">AnualidadPensionado(J$1,$E75,$B75, $D75, Hombres!$A$1:$DW$117, Mujeres!$A$1:$DW$117)</f>
        <v>1995721.3402483624</v>
      </c>
      <c r="K75" s="46" cm="1">
        <f t="array" ref="K75">AnualidadPensionado(K$1,$E75,$B75, $D75, Hombres!$A$1:$DW$117, Mujeres!$A$1:$DW$117)</f>
        <v>2014095.0804849672</v>
      </c>
      <c r="L75" s="46" cm="1">
        <f t="array" ref="L75">AnualidadPensionado(L$1,$E75,$B75, $D75, Hombres!$A$1:$DW$117, Mujeres!$A$1:$DW$117)</f>
        <v>2028634.5750668182</v>
      </c>
      <c r="M75" s="46" cm="1">
        <f t="array" ref="M75">AnualidadPensionado(M$1,$E75,$B75, $D75, Hombres!$A$1:$DW$117, Mujeres!$A$1:$DW$117)</f>
        <v>2038439.1343447857</v>
      </c>
      <c r="N75" s="46" cm="1">
        <f t="array" ref="N75">AnualidadPensionado(N$1,$E75,$B75, $D75, Hombres!$A$1:$DW$117, Mujeres!$A$1:$DW$117)</f>
        <v>2042565.701605814</v>
      </c>
      <c r="O75" s="46" cm="1">
        <f t="array" ref="O75">AnualidadPensionado(O$1,$E75,$B75, $D75, Hombres!$A$1:$DW$117, Mujeres!$A$1:$DW$117)</f>
        <v>2037894.7786999075</v>
      </c>
      <c r="P75" s="46" cm="1">
        <f t="array" ref="P75">AnualidadPensionado(P$1,$E75,$B75, $D75, Hombres!$A$1:$DW$117, Mujeres!$A$1:$DW$117)</f>
        <v>2026172.1354275488</v>
      </c>
      <c r="Q75" s="46" cm="1">
        <f t="array" ref="Q75">AnualidadPensionado(Q$1,$E75,$B75, $D75, Hombres!$A$1:$DW$117, Mujeres!$A$1:$DW$117)</f>
        <v>2006732.156549206</v>
      </c>
      <c r="R75" s="46" cm="1">
        <f t="array" ref="R75">AnualidadPensionado(R$1,$E75,$B75, $D75, Hombres!$A$1:$DW$117, Mujeres!$A$1:$DW$117)</f>
        <v>1978992.2751890421</v>
      </c>
      <c r="S75" s="46" cm="1">
        <f t="array" ref="S75">AnualidadPensionado(S$1,$E75,$B75, $D75, Hombres!$A$1:$DW$117, Mujeres!$A$1:$DW$117)</f>
        <v>1942374.1479654715</v>
      </c>
      <c r="T75" s="46" cm="1">
        <f t="array" ref="T75">AnualidadPensionado(T$1,$E75,$B75, $D75, Hombres!$A$1:$DW$117, Mujeres!$A$1:$DW$117)</f>
        <v>1896257.0986148776</v>
      </c>
      <c r="U75" s="46" cm="1">
        <f t="array" ref="U75">AnualidadPensionado(U$1,$E75,$B75, $D75, Hombres!$A$1:$DW$117, Mujeres!$A$1:$DW$117)</f>
        <v>1840080.5787775239</v>
      </c>
      <c r="V75" s="46" cm="1">
        <f t="array" ref="V75">AnualidadPensionado(V$1,$E75,$B75, $D75, Hombres!$A$1:$DW$117, Mujeres!$A$1:$DW$117)</f>
        <v>1773543.0939214351</v>
      </c>
      <c r="W75" s="46" cm="1">
        <f t="array" ref="W75">AnualidadPensionado(W$1,$E75,$B75, $D75, Hombres!$A$1:$DW$117, Mujeres!$A$1:$DW$117)</f>
        <v>1696630.3932715305</v>
      </c>
      <c r="X75" s="46" cm="1">
        <f t="array" ref="X75">AnualidadPensionado(X$1,$E75,$B75, $D75, Hombres!$A$1:$DW$117, Mujeres!$A$1:$DW$117)</f>
        <v>1609521.8480133396</v>
      </c>
      <c r="Y75" s="46" cm="1">
        <f t="array" ref="Y75">AnualidadPensionado(Y$1,$E75,$B75, $D75, Hombres!$A$1:$DW$117, Mujeres!$A$1:$DW$117)</f>
        <v>1512556.3781081354</v>
      </c>
      <c r="Z75" s="46" cm="1">
        <f t="array" ref="Z75">AnualidadPensionado(Z$1,$E75,$B75, $D75, Hombres!$A$1:$DW$117, Mujeres!$A$1:$DW$117)</f>
        <v>1406374.5361756242</v>
      </c>
      <c r="AA75" s="46" cm="1">
        <f t="array" ref="AA75">AnualidadPensionado(AA$1,$E75,$B75, $D75, Hombres!$A$1:$DW$117, Mujeres!$A$1:$DW$117)</f>
        <v>1292104.734633222</v>
      </c>
      <c r="AB75" s="46" cm="1">
        <f t="array" ref="AB75">AnualidadPensionado(AB$1,$E75,$B75, $D75, Hombres!$A$1:$DW$117, Mujeres!$A$1:$DW$117)</f>
        <v>1171341.6685066635</v>
      </c>
      <c r="AC75" s="46" cm="1">
        <f t="array" ref="AC75">AnualidadPensionado(AC$1,$E75,$B75, $D75, Hombres!$A$1:$DW$117, Mujeres!$A$1:$DW$117)</f>
        <v>1046010.0508895952</v>
      </c>
      <c r="AD75" s="46" cm="1">
        <f t="array" ref="AD75">AnualidadPensionado(AD$1,$E75,$B75, $D75, Hombres!$A$1:$DW$117, Mujeres!$A$1:$DW$117)</f>
        <v>918328.7503469527</v>
      </c>
      <c r="AE75" s="46" cm="1">
        <f t="array" ref="AE75">AnualidadPensionado(AE$1,$E75,$B75, $D75, Hombres!$A$1:$DW$117, Mujeres!$A$1:$DW$117)</f>
        <v>790846.55433778511</v>
      </c>
      <c r="AF75" s="46" cm="1">
        <f t="array" ref="AF75">AnualidadPensionado(AF$1,$E75,$B75, $D75, Hombres!$A$1:$DW$117, Mujeres!$A$1:$DW$117)</f>
        <v>666421.67738562846</v>
      </c>
      <c r="AG75" s="46" cm="1">
        <f t="array" ref="AG75">AnualidadPensionado(AG$1,$E75,$B75, $D75, Hombres!$A$1:$DW$117, Mujeres!$A$1:$DW$117)</f>
        <v>547995.99558486452</v>
      </c>
      <c r="AH75" s="46" cm="1">
        <f t="array" ref="AH75">AnualidadPensionado(AH$1,$E75,$B75, $D75, Hombres!$A$1:$DW$117, Mujeres!$A$1:$DW$117)</f>
        <v>438310.53422624269</v>
      </c>
      <c r="AI75" s="46" cm="1">
        <f t="array" ref="AI75">AnualidadPensionado(AI$1,$E75,$B75, $D75, Hombres!$A$1:$DW$117, Mujeres!$A$1:$DW$117)</f>
        <v>339716.76541765127</v>
      </c>
      <c r="AJ75" s="46" cm="1">
        <f t="array" ref="AJ75">AnualidadPensionado(AJ$1,$E75,$B75, $D75, Hombres!$A$1:$DW$117, Mujeres!$A$1:$DW$117)</f>
        <v>254030.74354117157</v>
      </c>
      <c r="AK75" s="46" cm="1">
        <f t="array" ref="AK75">AnualidadPensionado(AK$1,$E75,$B75, $D75, Hombres!$A$1:$DW$117, Mujeres!$A$1:$DW$117)</f>
        <v>182371.47274730832</v>
      </c>
      <c r="AL75" s="46" cm="1">
        <f t="array" ref="AL75">AnualidadPensionado(AL$1,$E75,$B75, $D75, Hombres!$A$1:$DW$117, Mujeres!$A$1:$DW$117)</f>
        <v>124992.05518302294</v>
      </c>
      <c r="AM75" s="46" cm="1">
        <f t="array" ref="AM75">AnualidadPensionado(AM$1,$E75,$B75, $D75, Hombres!$A$1:$DW$117, Mujeres!$A$1:$DW$117)</f>
        <v>81238.287910170038</v>
      </c>
      <c r="AN75" s="46" cm="1">
        <f t="array" ref="AN75">AnualidadPensionado(AN$1,$E75,$B75, $D75, Hombres!$A$1:$DW$117, Mujeres!$A$1:$DW$117)</f>
        <v>49673.186562567003</v>
      </c>
      <c r="AO75" s="46" cm="1">
        <f t="array" ref="AO75">AnualidadPensionado(AO$1,$E75,$B75, $D75, Hombres!$A$1:$DW$117, Mujeres!$A$1:$DW$117)</f>
        <v>28303.506265531181</v>
      </c>
      <c r="AP75" s="46" cm="1">
        <f t="array" ref="AP75">AnualidadPensionado(AP$1,$E75,$B75, $D75, Hombres!$A$1:$DW$117, Mujeres!$A$1:$DW$117)</f>
        <v>14859.581652242188</v>
      </c>
      <c r="AQ75" s="46" cm="1">
        <f t="array" ref="AQ75">AnualidadPensionado(AQ$1,$E75,$B75, $D75, Hombres!$A$1:$DW$117, Mujeres!$A$1:$DW$117)</f>
        <v>7089.6995065483197</v>
      </c>
      <c r="AR75" s="46" cm="1">
        <f t="array" ref="AR75">AnualidadPensionado(AR$1,$E75,$B75, $D75, Hombres!$A$1:$DW$117, Mujeres!$A$1:$DW$117)</f>
        <v>3020.9646251995</v>
      </c>
      <c r="AS75" s="46" cm="1">
        <f t="array" ref="AS75">AnualidadPensionado(AS$1,$E75,$B75, $D75, Hombres!$A$1:$DW$117, Mujeres!$A$1:$DW$117)</f>
        <v>1124.0137006412519</v>
      </c>
      <c r="AT75" s="46" cm="1">
        <f t="array" ref="AT75">AnualidadPensionado(AT$1,$E75,$B75, $D75, Hombres!$A$1:$DW$117, Mujeres!$A$1:$DW$117)</f>
        <v>354.30553803426159</v>
      </c>
      <c r="AU75" s="46" cm="1">
        <f t="array" ref="AU75">AnualidadPensionado(AU$1,$E75,$B75, $D75, Hombres!$A$1:$DW$117, Mujeres!$A$1:$DW$117)</f>
        <v>90.633577416276509</v>
      </c>
      <c r="AV75" s="46" cm="1">
        <f t="array" ref="AV75">AnualidadPensionado(AV$1,$E75,$B75, $D75, Hombres!$A$1:$DW$117, Mujeres!$A$1:$DW$117)</f>
        <v>17.594581732346331</v>
      </c>
      <c r="AW75" s="46" cm="1">
        <f t="array" ref="AW75">AnualidadPensionado(AW$1,$E75,$B75, $D75, Hombres!$A$1:$DW$117, Mujeres!$A$1:$DW$117)</f>
        <v>2.2970093826444709</v>
      </c>
      <c r="AX75" s="46" cm="1">
        <f t="array" ref="AX75">AnualidadPensionado(AX$1,$E75,$B75, $D75, Hombres!$A$1:$DW$117, Mujeres!$A$1:$DW$117)</f>
        <v>0</v>
      </c>
      <c r="AY75" s="46" cm="1">
        <f t="array" ref="AY75">AnualidadPensionado(AY$1,$E75,$B75, $D75, Hombres!$A$1:$DW$117, Mujeres!$A$1:$DW$117)</f>
        <v>0</v>
      </c>
      <c r="AZ75" s="46" cm="1">
        <f t="array" ref="AZ75">AnualidadPensionado(AZ$1,$E75,$B75, $D75, Hombres!$A$1:$DW$117, Mujeres!$A$1:$DW$117)</f>
        <v>0</v>
      </c>
      <c r="BA75" s="46" cm="1">
        <f t="array" ref="BA75">AnualidadPensionado(BA$1,$E75,$B75, $D75, Hombres!$A$1:$DW$117, Mujeres!$A$1:$DW$117)</f>
        <v>0</v>
      </c>
      <c r="BB75" s="46" cm="1">
        <f t="array" ref="BB75">AnualidadPensionado(BB$1,$E75,$B75, $D75, Hombres!$A$1:$DW$117, Mujeres!$A$1:$DW$117)</f>
        <v>0</v>
      </c>
      <c r="BC75" s="46" cm="1">
        <f t="array" ref="BC75">AnualidadPensionado(BC$1,$E75,$B75, $D75, Hombres!$A$1:$DW$117, Mujeres!$A$1:$DW$117)</f>
        <v>0</v>
      </c>
      <c r="BD75" s="46" cm="1">
        <f t="array" ref="BD75">AnualidadPensionado(BD$1,$E75,$B75, $D75, Hombres!$A$1:$DW$117, Mujeres!$A$1:$DW$117)</f>
        <v>0</v>
      </c>
      <c r="BE75" s="46" cm="1">
        <f t="array" ref="BE75">AnualidadPensionado(BE$1,$E75,$B75, $D75, Hombres!$A$1:$DW$117, Mujeres!$A$1:$DW$117)</f>
        <v>0</v>
      </c>
      <c r="BF75" s="46" cm="1">
        <f t="array" ref="BF75">AnualidadPensionado(BF$1,$E75,$B75, $D75, Hombres!$A$1:$DW$117, Mujeres!$A$1:$DW$117)</f>
        <v>0</v>
      </c>
      <c r="BG75" s="46" cm="1">
        <f t="array" ref="BG75">AnualidadPensionado(BG$1,$E75,$B75, $D75, Hombres!$A$1:$DW$117, Mujeres!$A$1:$DW$117)</f>
        <v>0</v>
      </c>
      <c r="BH75" s="46" cm="1">
        <f t="array" ref="BH75">AnualidadPensionado(BH$1,$E75,$B75, $D75, Hombres!$A$1:$DW$117, Mujeres!$A$1:$DW$117)</f>
        <v>0</v>
      </c>
      <c r="BI75" s="46" cm="1">
        <f t="array" ref="BI75">AnualidadPensionado(BI$1,$E75,$B75, $D75, Hombres!$A$1:$DW$117, Mujeres!$A$1:$DW$117)</f>
        <v>0</v>
      </c>
      <c r="BJ75" s="46" cm="1">
        <f t="array" ref="BJ75">AnualidadPensionado(BJ$1,$E75,$B75, $D75, Hombres!$A$1:$DW$117, Mujeres!$A$1:$DW$117)</f>
        <v>0</v>
      </c>
      <c r="BK75" s="46" cm="1">
        <f t="array" ref="BK75">AnualidadPensionado(BK$1,$E75,$B75, $D75, Hombres!$A$1:$DW$117, Mujeres!$A$1:$DW$117)</f>
        <v>0</v>
      </c>
      <c r="BL75" s="46" cm="1">
        <f t="array" ref="BL75">AnualidadPensionado(BL$1,$E75,$B75, $D75, Hombres!$A$1:$DW$117, Mujeres!$A$1:$DW$117)</f>
        <v>0</v>
      </c>
      <c r="BM75" s="46" cm="1">
        <f t="array" ref="BM75">AnualidadPensionado(BM$1,$E75,$B75, $D75, Hombres!$A$1:$DW$117, Mujeres!$A$1:$DW$117)</f>
        <v>0</v>
      </c>
      <c r="BN75" s="46" cm="1">
        <f t="array" ref="BN75">AnualidadPensionado(BN$1,$E75,$B75, $D75, Hombres!$A$1:$DW$117, Mujeres!$A$1:$DW$117)</f>
        <v>0</v>
      </c>
      <c r="BO75" s="46" cm="1">
        <f t="array" ref="BO75">AnualidadPensionado(BO$1,$E75,$B75, $D75, Hombres!$A$1:$DW$117, Mujeres!$A$1:$DW$117)</f>
        <v>0</v>
      </c>
      <c r="BP75" s="46" cm="1">
        <f t="array" ref="BP75">AnualidadPensionado(BP$1,$E75,$B75, $D75, Hombres!$A$1:$DW$117, Mujeres!$A$1:$DW$117)</f>
        <v>0</v>
      </c>
      <c r="BQ75" s="46" cm="1">
        <f t="array" ref="BQ75">AnualidadPensionado(BQ$1,$E75,$B75, $D75, Hombres!$A$1:$DW$117, Mujeres!$A$1:$DW$117)</f>
        <v>0</v>
      </c>
      <c r="BR75" s="46" cm="1">
        <f t="array" ref="BR75">AnualidadPensionado(BR$1,$E75,$B75, $D75, Hombres!$A$1:$DW$117, Mujeres!$A$1:$DW$117)</f>
        <v>0</v>
      </c>
      <c r="BS75" s="46" cm="1">
        <f t="array" ref="BS75">AnualidadPensionado(BS$1,$E75,$B75, $D75, Hombres!$A$1:$DW$117, Mujeres!$A$1:$DW$117)</f>
        <v>0</v>
      </c>
      <c r="BT75" s="46" cm="1">
        <f t="array" ref="BT75">AnualidadPensionado(BT$1,$E75,$B75, $D75, Hombres!$A$1:$DW$117, Mujeres!$A$1:$DW$117)</f>
        <v>0</v>
      </c>
      <c r="BU75" s="46" cm="1">
        <f t="array" ref="BU75">AnualidadPensionado(BU$1,$E75,$B75, $D75, Hombres!$A$1:$DW$117, Mujeres!$A$1:$DW$117)</f>
        <v>0</v>
      </c>
      <c r="BV75" s="46" cm="1">
        <f t="array" ref="BV75">AnualidadPensionado(BV$1,$E75,$B75, $D75, Hombres!$A$1:$DW$117, Mujeres!$A$1:$DW$117)</f>
        <v>0</v>
      </c>
      <c r="BW75" s="46" cm="1">
        <f t="array" ref="BW75">AnualidadPensionado(BW$1,$E75,$B75, $D75, Hombres!$A$1:$DW$117, Mujeres!$A$1:$DW$117)</f>
        <v>0</v>
      </c>
      <c r="BX75" s="46" cm="1">
        <f t="array" ref="BX75">AnualidadPensionado(BX$1,$E75,$B75, $D75, Hombres!$A$1:$DW$117, Mujeres!$A$1:$DW$117)</f>
        <v>0</v>
      </c>
      <c r="BY75" s="46" cm="1">
        <f t="array" ref="BY75">AnualidadPensionado(BY$1,$E75,$B75, $D75, Hombres!$A$1:$DW$117, Mujeres!$A$1:$DW$117)</f>
        <v>0</v>
      </c>
      <c r="BZ75" s="46" cm="1">
        <f t="array" ref="BZ75">AnualidadPensionado(BZ$1,$E75,$B75, $D75, Hombres!$A$1:$DW$117, Mujeres!$A$1:$DW$117)</f>
        <v>0</v>
      </c>
      <c r="CA75" s="46" cm="1">
        <f t="array" ref="CA75">AnualidadPensionado(CA$1,$E75,$B75, $D75, Hombres!$A$1:$DW$117, Mujeres!$A$1:$DW$117)</f>
        <v>0</v>
      </c>
      <c r="CB75" s="46" cm="1">
        <f t="array" ref="CB75">AnualidadPensionado(CB$1,$E75,$B75, $D75, Hombres!$A$1:$DW$117, Mujeres!$A$1:$DW$117)</f>
        <v>0</v>
      </c>
      <c r="CC75" s="46" cm="1">
        <f t="array" ref="CC75">AnualidadPensionado(CC$1,$E75,$B75, $D75, Hombres!$A$1:$DW$117, Mujeres!$A$1:$DW$117)</f>
        <v>0</v>
      </c>
      <c r="CD75" s="46" cm="1">
        <f t="array" ref="CD75">AnualidadPensionado(CD$1,$E75,$B75, $D75, Hombres!$A$1:$DW$117, Mujeres!$A$1:$DW$117)</f>
        <v>0</v>
      </c>
      <c r="CE75" s="46" cm="1">
        <f t="array" ref="CE75">AnualidadPensionado(CE$1,$E75,$B75, $D75, Hombres!$A$1:$DW$117, Mujeres!$A$1:$DW$117)</f>
        <v>0</v>
      </c>
      <c r="CF75" s="46" cm="1">
        <f t="array" ref="CF75">AnualidadPensionado(CF$1,$E75,$B75, $D75, Hombres!$A$1:$DW$117, Mujeres!$A$1:$DW$117)</f>
        <v>0</v>
      </c>
      <c r="CG75" s="46" cm="1">
        <f t="array" ref="CG75">AnualidadPensionado(CG$1,$E75,$B75, $D75, Hombres!$A$1:$DW$117, Mujeres!$A$1:$DW$117)</f>
        <v>0</v>
      </c>
      <c r="CH75" s="46" cm="1">
        <f t="array" ref="CH75">AnualidadPensionado(CH$1,$E75,$B75, $D75, Hombres!$A$1:$DW$117, Mujeres!$A$1:$DW$117)</f>
        <v>0</v>
      </c>
      <c r="CI75" s="46" cm="1">
        <f t="array" ref="CI75">AnualidadPensionado(CI$1,$E75,$B75, $D75, Hombres!$A$1:$DW$117, Mujeres!$A$1:$DW$117)</f>
        <v>0</v>
      </c>
      <c r="CJ75" s="46" cm="1">
        <f t="array" ref="CJ75">AnualidadPensionado(CJ$1,$E75,$B75, $D75, Hombres!$A$1:$DW$117, Mujeres!$A$1:$DW$117)</f>
        <v>0</v>
      </c>
      <c r="CK75" s="46" cm="1">
        <f t="array" ref="CK75">AnualidadPensionado(CK$1,$E75,$B75, $D75, Hombres!$A$1:$DW$117, Mujeres!$A$1:$DW$117)</f>
        <v>0</v>
      </c>
      <c r="CL75" s="46" cm="1">
        <f t="array" ref="CL75">AnualidadPensionado(CL$1,$E75,$B75, $D75, Hombres!$A$1:$DW$117, Mujeres!$A$1:$DW$117)</f>
        <v>0</v>
      </c>
      <c r="CM75" s="46" cm="1">
        <f t="array" ref="CM75">AnualidadPensionado(CM$1,$E75,$B75, $D75, Hombres!$A$1:$DW$117, Mujeres!$A$1:$DW$117)</f>
        <v>0</v>
      </c>
      <c r="CN75" s="46" cm="1">
        <f t="array" ref="CN75">AnualidadPensionado(CN$1,$E75,$B75, $D75, Hombres!$A$1:$DW$117, Mujeres!$A$1:$DW$117)</f>
        <v>0</v>
      </c>
      <c r="CO75" s="46" cm="1">
        <f t="array" ref="CO75">AnualidadPensionado(CO$1,$E75,$B75, $D75, Hombres!$A$1:$DW$117, Mujeres!$A$1:$DW$117)</f>
        <v>0</v>
      </c>
      <c r="CP75" s="46" cm="1">
        <f t="array" ref="CP75">AnualidadPensionado(CP$1,$E75,$B75, $D75, Hombres!$A$1:$DW$117, Mujeres!$A$1:$DW$117)</f>
        <v>0</v>
      </c>
      <c r="CQ75" s="46" cm="1">
        <f t="array" ref="CQ75">AnualidadPensionado(CQ$1,$E75,$B75, $D75, Hombres!$A$1:$DW$117, Mujeres!$A$1:$DW$117)</f>
        <v>0</v>
      </c>
      <c r="CR75" s="46" cm="1">
        <f t="array" ref="CR75">AnualidadPensionado(CR$1,$E75,$B75, $D75, Hombres!$A$1:$DW$117, Mujeres!$A$1:$DW$117)</f>
        <v>0</v>
      </c>
      <c r="CS75" s="46" cm="1">
        <f t="array" ref="CS75">AnualidadPensionado(CS$1,$E75,$B75, $D75, Hombres!$A$1:$DW$117, Mujeres!$A$1:$DW$117)</f>
        <v>0</v>
      </c>
      <c r="CT75" s="46" cm="1">
        <f t="array" ref="CT75">AnualidadPensionado(CT$1,$E75,$B75, $D75, Hombres!$A$1:$DW$117, Mujeres!$A$1:$DW$117)</f>
        <v>0</v>
      </c>
      <c r="CU75" s="46" cm="1">
        <f t="array" ref="CU75">AnualidadPensionado(CU$1,$E75,$B75, $D75, Hombres!$A$1:$DW$117, Mujeres!$A$1:$DW$117)</f>
        <v>0</v>
      </c>
      <c r="CV75" s="46" cm="1">
        <f t="array" ref="CV75">AnualidadPensionado(CV$1,$E75,$B75, $D75, Hombres!$A$1:$DW$117, Mujeres!$A$1:$DW$117)</f>
        <v>0</v>
      </c>
      <c r="CW75" s="46" cm="1">
        <f t="array" ref="CW75">AnualidadPensionado(CW$1,$E75,$B75, $D75, Hombres!$A$1:$DW$117, Mujeres!$A$1:$DW$117)</f>
        <v>0</v>
      </c>
      <c r="CX75" s="46" cm="1">
        <f t="array" ref="CX75">AnualidadPensionado(CX$1,$E75,$B75, $D75, Hombres!$A$1:$DW$117, Mujeres!$A$1:$DW$117)</f>
        <v>0</v>
      </c>
      <c r="CY75" s="46" cm="1">
        <f t="array" ref="CY75">AnualidadPensionado(CY$1,$E75,$B75, $D75, Hombres!$A$1:$DW$117, Mujeres!$A$1:$DW$117)</f>
        <v>0</v>
      </c>
      <c r="DB75" s="21"/>
      <c r="DC75" s="46" cm="1">
        <f t="array" ref="DC75">beneficio_muerte_individual_pensionado(DC$1,$E75,$B75, Hombres!$A$1:$DW$117, Mujeres!$A$1:$DW$117)</f>
        <v>0</v>
      </c>
      <c r="DD75" s="46" cm="1">
        <f t="array" ref="DD75">beneficio_muerte_individual_pensionado(DD$1,$E75,$B75, Hombres!$A$1:$DW$117, Mujeres!$A$1:$DW$117)</f>
        <v>51445.8</v>
      </c>
      <c r="DE75" s="46" cm="1">
        <f t="array" ref="DE75">beneficio_muerte_individual_pensionado(DE$1,$E75,$B75, Hombres!$A$1:$DW$117, Mujeres!$A$1:$DW$117)</f>
        <v>54778.239927600007</v>
      </c>
      <c r="DF75" s="46" cm="1">
        <f t="array" ref="DF75">beneficio_muerte_individual_pensionado(DF$1,$E75,$B75, Hombres!$A$1:$DW$117, Mujeres!$A$1:$DW$117)</f>
        <v>58418.970326749593</v>
      </c>
      <c r="DG75" s="46" cm="1">
        <f t="array" ref="DG75">beneficio_muerte_individual_pensionado(DG$1,$E75,$B75, Hombres!$A$1:$DW$117, Mujeres!$A$1:$DW$117)</f>
        <v>62711.291756398401</v>
      </c>
      <c r="DH75" s="46" cm="1">
        <f t="array" ref="DH75">beneficio_muerte_individual_pensionado(DH$1,$E75,$B75, Hombres!$A$1:$DW$117, Mujeres!$A$1:$DW$117)</f>
        <v>67746.547720099596</v>
      </c>
      <c r="DI75" s="46" cm="1">
        <f t="array" ref="DI75">beneficio_muerte_individual_pensionado(DI$1,$E75,$B75, Hombres!$A$1:$DW$117, Mujeres!$A$1:$DW$117)</f>
        <v>73467.224840630399</v>
      </c>
      <c r="DJ75" s="46" cm="1">
        <f t="array" ref="DJ75">beneficio_muerte_individual_pensionado(DJ$1,$E75,$B75, Hombres!$A$1:$DW$117, Mujeres!$A$1:$DW$117)</f>
        <v>82485.917707252636</v>
      </c>
      <c r="DK75" s="46" cm="1">
        <f t="array" ref="DK75">beneficio_muerte_individual_pensionado(DK$1,$E75,$B75, Hombres!$A$1:$DW$117, Mujeres!$A$1:$DW$117)</f>
        <v>88476.464874012978</v>
      </c>
      <c r="DL75" s="46" cm="1">
        <f t="array" ref="DL75">beneficio_muerte_individual_pensionado(DL$1,$E75,$B75, Hombres!$A$1:$DW$117, Mujeres!$A$1:$DW$117)</f>
        <v>94583.401790499949</v>
      </c>
      <c r="DM75" s="46" cm="1">
        <f t="array" ref="DM75">beneficio_muerte_individual_pensionado(DM$1,$E75,$B75, Hombres!$A$1:$DW$117, Mujeres!$A$1:$DW$117)</f>
        <v>100661.35764354182</v>
      </c>
      <c r="DN75" s="46" cm="1">
        <f t="array" ref="DN75">beneficio_muerte_individual_pensionado(DN$1,$E75,$B75, Hombres!$A$1:$DW$117, Mujeres!$A$1:$DW$117)</f>
        <v>106671.02070827667</v>
      </c>
      <c r="DO75" s="46" cm="1">
        <f t="array" ref="DO75">beneficio_muerte_individual_pensionado(DO$1,$E75,$B75, Hombres!$A$1:$DW$117, Mujeres!$A$1:$DW$117)</f>
        <v>112627.50724278437</v>
      </c>
      <c r="DP75" s="46" cm="1">
        <f t="array" ref="DP75">beneficio_muerte_individual_pensionado(DP$1,$E75,$B75, Hombres!$A$1:$DW$117, Mujeres!$A$1:$DW$117)</f>
        <v>118435.19285406978</v>
      </c>
      <c r="DQ75" s="46" cm="1">
        <f t="array" ref="DQ75">beneficio_muerte_individual_pensionado(DQ$1,$E75,$B75, Hombres!$A$1:$DW$117, Mujeres!$A$1:$DW$117)</f>
        <v>123808.7261736113</v>
      </c>
      <c r="DR75" s="46" cm="1">
        <f t="array" ref="DR75">beneficio_muerte_individual_pensionado(DR$1,$E75,$B75, Hombres!$A$1:$DW$117, Mujeres!$A$1:$DW$117)</f>
        <v>128475.93208776017</v>
      </c>
      <c r="DS75" s="46" cm="1">
        <f t="array" ref="DS75">beneficio_muerte_individual_pensionado(DS$1,$E75,$B75, Hombres!$A$1:$DW$117, Mujeres!$A$1:$DW$117)</f>
        <v>132295.90784983244</v>
      </c>
      <c r="DT75" s="46" cm="1">
        <f t="array" ref="DT75">beneficio_muerte_individual_pensionado(DT$1,$E75,$B75, Hombres!$A$1:$DW$117, Mujeres!$A$1:$DW$117)</f>
        <v>135184.26322526921</v>
      </c>
      <c r="DU75" s="46" cm="1">
        <f t="array" ref="DU75">beneficio_muerte_individual_pensionado(DU$1,$E75,$B75, Hombres!$A$1:$DW$117, Mujeres!$A$1:$DW$117)</f>
        <v>136946.14187988214</v>
      </c>
      <c r="DV75" s="46" cm="1">
        <f t="array" ref="DV75">beneficio_muerte_individual_pensionado(DV$1,$E75,$B75, Hombres!$A$1:$DW$117, Mujeres!$A$1:$DW$117)</f>
        <v>137258.22845131194</v>
      </c>
      <c r="DW75" s="46" cm="1">
        <f t="array" ref="DW75">beneficio_muerte_individual_pensionado(DW$1,$E75,$B75, Hombres!$A$1:$DW$117, Mujeres!$A$1:$DW$117)</f>
        <v>135871.07167977482</v>
      </c>
      <c r="DX75" s="46" cm="1">
        <f t="array" ref="DX75">beneficio_muerte_individual_pensionado(DX$1,$E75,$B75, Hombres!$A$1:$DW$117, Mujeres!$A$1:$DW$117)</f>
        <v>132695.63620907452</v>
      </c>
      <c r="DY75" s="46" cm="1">
        <f t="array" ref="DY75">beneficio_muerte_individual_pensionado(DY$1,$E75,$B75, Hombres!$A$1:$DW$117, Mujeres!$A$1:$DW$117)</f>
        <v>127698.51927119316</v>
      </c>
      <c r="DZ75" s="46" cm="1">
        <f t="array" ref="DZ75">beneficio_muerte_individual_pensionado(DZ$1,$E75,$B75, Hombres!$A$1:$DW$117, Mujeres!$A$1:$DW$117)</f>
        <v>120838.3531973199</v>
      </c>
      <c r="EA75" s="46" cm="1">
        <f t="array" ref="EA75">beneficio_muerte_individual_pensionado(EA$1,$E75,$B75, Hombres!$A$1:$DW$117, Mujeres!$A$1:$DW$117)</f>
        <v>112111.07514479295</v>
      </c>
      <c r="EB75" s="46" cm="1">
        <f t="array" ref="EB75">beneficio_muerte_individual_pensionado(EB$1,$E75,$B75, Hombres!$A$1:$DW$117, Mujeres!$A$1:$DW$117)</f>
        <v>101695.66647019658</v>
      </c>
      <c r="EC75" s="46" cm="1">
        <f t="array" ref="EC75">beneficio_muerte_individual_pensionado(EC$1,$E75,$B75, Hombres!$A$1:$DW$117, Mujeres!$A$1:$DW$117)</f>
        <v>89965.078753169684</v>
      </c>
      <c r="ED75" s="46" cm="1">
        <f t="array" ref="ED75">beneficio_muerte_individual_pensionado(ED$1,$E75,$B75, Hombres!$A$1:$DW$117, Mujeres!$A$1:$DW$117)</f>
        <v>77384.689095119684</v>
      </c>
      <c r="EE75" s="46" cm="1">
        <f t="array" ref="EE75">beneficio_muerte_individual_pensionado(EE$1,$E75,$B75, Hombres!$A$1:$DW$117, Mujeres!$A$1:$DW$117)</f>
        <v>64463.513824294081</v>
      </c>
      <c r="EF75" s="46" cm="1">
        <f t="array" ref="EF75">beneficio_muerte_individual_pensionado(EF$1,$E75,$B75, Hombres!$A$1:$DW$117, Mujeres!$A$1:$DW$117)</f>
        <v>51751.701768271443</v>
      </c>
      <c r="EG75" s="46" cm="1">
        <f t="array" ref="EG75">beneficio_muerte_individual_pensionado(EG$1,$E75,$B75, Hombres!$A$1:$DW$117, Mujeres!$A$1:$DW$117)</f>
        <v>39831.97815752108</v>
      </c>
      <c r="EH75" s="46" cm="1">
        <f t="array" ref="EH75">beneficio_muerte_individual_pensionado(EH$1,$E75,$B75, Hombres!$A$1:$DW$117, Mujeres!$A$1:$DW$117)</f>
        <v>29228.825218107817</v>
      </c>
      <c r="EI75" s="46" cm="1">
        <f t="array" ref="EI75">beneficio_muerte_individual_pensionado(EI$1,$E75,$B75, Hombres!$A$1:$DW$117, Mujeres!$A$1:$DW$117)</f>
        <v>20312.151074131329</v>
      </c>
      <c r="EJ75" s="46" cm="1">
        <f t="array" ref="EJ75">beneficio_muerte_individual_pensionado(EJ$1,$E75,$B75, Hombres!$A$1:$DW$117, Mujeres!$A$1:$DW$117)</f>
        <v>13258.210365408968</v>
      </c>
      <c r="EK75" s="46" cm="1">
        <f t="array" ref="EK75">beneficio_muerte_individual_pensionado(EK$1,$E75,$B75, Hombres!$A$1:$DW$117, Mujeres!$A$1:$DW$117)</f>
        <v>8048.1879850372743</v>
      </c>
      <c r="EL75" s="46" cm="1">
        <f t="array" ref="EL75">beneficio_muerte_individual_pensionado(EL$1,$E75,$B75, Hombres!$A$1:$DW$117, Mujeres!$A$1:$DW$117)</f>
        <v>4491.3774385772494</v>
      </c>
      <c r="EM75" s="46" cm="1">
        <f t="array" ref="EM75">beneficio_muerte_individual_pensionado(EM$1,$E75,$B75, Hombres!$A$1:$DW$117, Mujeres!$A$1:$DW$117)</f>
        <v>2272.4157555923111</v>
      </c>
      <c r="EN75" s="46" cm="1">
        <f t="array" ref="EN75">beneficio_muerte_individual_pensionado(EN$1,$E75,$B75, Hombres!$A$1:$DW$117, Mujeres!$A$1:$DW$117)</f>
        <v>1024.2046108407728</v>
      </c>
      <c r="EO75" s="46" cm="1">
        <f t="array" ref="EO75">beneficio_muerte_individual_pensionado(EO$1,$E75,$B75, Hombres!$A$1:$DW$117, Mujeres!$A$1:$DW$117)</f>
        <v>401.95014251037651</v>
      </c>
      <c r="EP75" s="46" cm="1">
        <f t="array" ref="EP75">beneficio_muerte_individual_pensionado(EP$1,$E75,$B75, Hombres!$A$1:$DW$117, Mujeres!$A$1:$DW$117)</f>
        <v>133.23406565994682</v>
      </c>
      <c r="EQ75" s="46" cm="1">
        <f t="array" ref="EQ75">beneficio_muerte_individual_pensionado(EQ$1,$E75,$B75, Hombres!$A$1:$DW$117, Mujeres!$A$1:$DW$117)</f>
        <v>35.725554846086482</v>
      </c>
      <c r="ER75" s="46" cm="1">
        <f t="array" ref="ER75">beneficio_muerte_individual_pensionado(ER$1,$E75,$B75, Hombres!$A$1:$DW$117, Mujeres!$A$1:$DW$117)</f>
        <v>7.245497394936268</v>
      </c>
      <c r="ES75" s="46" cm="1">
        <f t="array" ref="ES75">beneficio_muerte_individual_pensionado(ES$1,$E75,$B75, Hombres!$A$1:$DW$117, Mujeres!$A$1:$DW$117)</f>
        <v>1.0516615813851491</v>
      </c>
      <c r="ET75" s="46" cm="1">
        <f t="array" ref="ET75">beneficio_muerte_individual_pensionado(ET$1,$E75,$B75, Hombres!$A$1:$DW$117, Mujeres!$A$1:$DW$117)</f>
        <v>0</v>
      </c>
      <c r="EU75" s="46" cm="1">
        <f t="array" ref="EU75">beneficio_muerte_individual_pensionado(EU$1,$E75,$B75, Hombres!$A$1:$DW$117, Mujeres!$A$1:$DW$117)</f>
        <v>0</v>
      </c>
      <c r="EV75" s="46" cm="1">
        <f t="array" ref="EV75">beneficio_muerte_individual_pensionado(EV$1,$E75,$B75, Hombres!$A$1:$DW$117, Mujeres!$A$1:$DW$117)</f>
        <v>0</v>
      </c>
      <c r="EW75" s="46" cm="1">
        <f t="array" ref="EW75">beneficio_muerte_individual_pensionado(EW$1,$E75,$B75, Hombres!$A$1:$DW$117, Mujeres!$A$1:$DW$117)</f>
        <v>0</v>
      </c>
      <c r="EX75" s="46" cm="1">
        <f t="array" ref="EX75">beneficio_muerte_individual_pensionado(EX$1,$E75,$B75, Hombres!$A$1:$DW$117, Mujeres!$A$1:$DW$117)</f>
        <v>0</v>
      </c>
      <c r="EY75" s="46" cm="1">
        <f t="array" ref="EY75">beneficio_muerte_individual_pensionado(EY$1,$E75,$B75, Hombres!$A$1:$DW$117, Mujeres!$A$1:$DW$117)</f>
        <v>0</v>
      </c>
      <c r="EZ75" s="46" cm="1">
        <f t="array" ref="EZ75">beneficio_muerte_individual_pensionado(EZ$1,$E75,$B75, Hombres!$A$1:$DW$117, Mujeres!$A$1:$DW$117)</f>
        <v>0</v>
      </c>
      <c r="FA75" s="46" cm="1">
        <f t="array" ref="FA75">beneficio_muerte_individual_pensionado(FA$1,$E75,$B75, Hombres!$A$1:$DW$117, Mujeres!$A$1:$DW$117)</f>
        <v>0</v>
      </c>
      <c r="FB75" s="46" cm="1">
        <f t="array" ref="FB75">beneficio_muerte_individual_pensionado(FB$1,$E75,$B75, Hombres!$A$1:$DW$117, Mujeres!$A$1:$DW$117)</f>
        <v>0</v>
      </c>
      <c r="FC75" s="46" cm="1">
        <f t="array" ref="FC75">beneficio_muerte_individual_pensionado(FC$1,$E75,$B75, Hombres!$A$1:$DW$117, Mujeres!$A$1:$DW$117)</f>
        <v>0</v>
      </c>
      <c r="FD75" s="46" cm="1">
        <f t="array" ref="FD75">beneficio_muerte_individual_pensionado(FD$1,$E75,$B75, Hombres!$A$1:$DW$117, Mujeres!$A$1:$DW$117)</f>
        <v>0</v>
      </c>
      <c r="FE75" s="46" cm="1">
        <f t="array" ref="FE75">beneficio_muerte_individual_pensionado(FE$1,$E75,$B75, Hombres!$A$1:$DW$117, Mujeres!$A$1:$DW$117)</f>
        <v>0</v>
      </c>
      <c r="FF75" s="46" cm="1">
        <f t="array" ref="FF75">beneficio_muerte_individual_pensionado(FF$1,$E75,$B75, Hombres!$A$1:$DW$117, Mujeres!$A$1:$DW$117)</f>
        <v>0</v>
      </c>
      <c r="FG75" s="46" cm="1">
        <f t="array" ref="FG75">beneficio_muerte_individual_pensionado(FG$1,$E75,$B75, Hombres!$A$1:$DW$117, Mujeres!$A$1:$DW$117)</f>
        <v>0</v>
      </c>
      <c r="FH75" s="46" cm="1">
        <f t="array" ref="FH75">beneficio_muerte_individual_pensionado(FH$1,$E75,$B75, Hombres!$A$1:$DW$117, Mujeres!$A$1:$DW$117)</f>
        <v>0</v>
      </c>
      <c r="FI75" s="46" cm="1">
        <f t="array" ref="FI75">beneficio_muerte_individual_pensionado(FI$1,$E75,$B75, Hombres!$A$1:$DW$117, Mujeres!$A$1:$DW$117)</f>
        <v>0</v>
      </c>
      <c r="FJ75" s="46" cm="1">
        <f t="array" ref="FJ75">beneficio_muerte_individual_pensionado(FJ$1,$E75,$B75, Hombres!$A$1:$DW$117, Mujeres!$A$1:$DW$117)</f>
        <v>0</v>
      </c>
      <c r="FK75" s="46" cm="1">
        <f t="array" ref="FK75">beneficio_muerte_individual_pensionado(FK$1,$E75,$B75, Hombres!$A$1:$DW$117, Mujeres!$A$1:$DW$117)</f>
        <v>0</v>
      </c>
      <c r="FL75" s="46" cm="1">
        <f t="array" ref="FL75">beneficio_muerte_individual_pensionado(FL$1,$E75,$B75, Hombres!$A$1:$DW$117, Mujeres!$A$1:$DW$117)</f>
        <v>0</v>
      </c>
      <c r="FM75" s="46" cm="1">
        <f t="array" ref="FM75">beneficio_muerte_individual_pensionado(FM$1,$E75,$B75, Hombres!$A$1:$DW$117, Mujeres!$A$1:$DW$117)</f>
        <v>0</v>
      </c>
      <c r="FN75" s="46" cm="1">
        <f t="array" ref="FN75">beneficio_muerte_individual_pensionado(FN$1,$E75,$B75, Hombres!$A$1:$DW$117, Mujeres!$A$1:$DW$117)</f>
        <v>0</v>
      </c>
      <c r="FO75" s="46" cm="1">
        <f t="array" ref="FO75">beneficio_muerte_individual_pensionado(FO$1,$E75,$B75, Hombres!$A$1:$DW$117, Mujeres!$A$1:$DW$117)</f>
        <v>0</v>
      </c>
      <c r="FP75" s="46" cm="1">
        <f t="array" ref="FP75">beneficio_muerte_individual_pensionado(FP$1,$E75,$B75, Hombres!$A$1:$DW$117, Mujeres!$A$1:$DW$117)</f>
        <v>0</v>
      </c>
      <c r="FQ75" s="46" cm="1">
        <f t="array" ref="FQ75">beneficio_muerte_individual_pensionado(FQ$1,$E75,$B75, Hombres!$A$1:$DW$117, Mujeres!$A$1:$DW$117)</f>
        <v>0</v>
      </c>
      <c r="FR75" s="46" cm="1">
        <f t="array" ref="FR75">beneficio_muerte_individual_pensionado(FR$1,$E75,$B75, Hombres!$A$1:$DW$117, Mujeres!$A$1:$DW$117)</f>
        <v>0</v>
      </c>
      <c r="FS75" s="46" cm="1">
        <f t="array" ref="FS75">beneficio_muerte_individual_pensionado(FS$1,$E75,$B75, Hombres!$A$1:$DW$117, Mujeres!$A$1:$DW$117)</f>
        <v>0</v>
      </c>
      <c r="FT75" s="46" cm="1">
        <f t="array" ref="FT75">beneficio_muerte_individual_pensionado(FT$1,$E75,$B75, Hombres!$A$1:$DW$117, Mujeres!$A$1:$DW$117)</f>
        <v>0</v>
      </c>
      <c r="FU75" s="46" cm="1">
        <f t="array" ref="FU75">beneficio_muerte_individual_pensionado(FU$1,$E75,$B75, Hombres!$A$1:$DW$117, Mujeres!$A$1:$DW$117)</f>
        <v>0</v>
      </c>
      <c r="FV75" s="46" cm="1">
        <f t="array" ref="FV75">beneficio_muerte_individual_pensionado(FV$1,$E75,$B75, Hombres!$A$1:$DW$117, Mujeres!$A$1:$DW$117)</f>
        <v>0</v>
      </c>
      <c r="FW75" s="46" cm="1">
        <f t="array" ref="FW75">beneficio_muerte_individual_pensionado(FW$1,$E75,$B75, Hombres!$A$1:$DW$117, Mujeres!$A$1:$DW$117)</f>
        <v>0</v>
      </c>
      <c r="FX75" s="46" cm="1">
        <f t="array" ref="FX75">beneficio_muerte_individual_pensionado(FX$1,$E75,$B75, Hombres!$A$1:$DW$117, Mujeres!$A$1:$DW$117)</f>
        <v>0</v>
      </c>
      <c r="FY75" s="46" cm="1">
        <f t="array" ref="FY75">beneficio_muerte_individual_pensionado(FY$1,$E75,$B75, Hombres!$A$1:$DW$117, Mujeres!$A$1:$DW$117)</f>
        <v>0</v>
      </c>
      <c r="FZ75" s="46" cm="1">
        <f t="array" ref="FZ75">beneficio_muerte_individual_pensionado(FZ$1,$E75,$B75, Hombres!$A$1:$DW$117, Mujeres!$A$1:$DW$117)</f>
        <v>0</v>
      </c>
      <c r="GA75" s="46" cm="1">
        <f t="array" ref="GA75">beneficio_muerte_individual_pensionado(GA$1,$E75,$B75, Hombres!$A$1:$DW$117, Mujeres!$A$1:$DW$117)</f>
        <v>0</v>
      </c>
      <c r="GB75" s="46" cm="1">
        <f t="array" ref="GB75">beneficio_muerte_individual_pensionado(GB$1,$E75,$B75, Hombres!$A$1:$DW$117, Mujeres!$A$1:$DW$117)</f>
        <v>0</v>
      </c>
      <c r="GC75" s="46" cm="1">
        <f t="array" ref="GC75">beneficio_muerte_individual_pensionado(GC$1,$E75,$B75, Hombres!$A$1:$DW$117, Mujeres!$A$1:$DW$117)</f>
        <v>0</v>
      </c>
      <c r="GD75" s="46" cm="1">
        <f t="array" ref="GD75">beneficio_muerte_individual_pensionado(GD$1,$E75,$B75, Hombres!$A$1:$DW$117, Mujeres!$A$1:$DW$117)</f>
        <v>0</v>
      </c>
      <c r="GE75" s="46" cm="1">
        <f t="array" ref="GE75">beneficio_muerte_individual_pensionado(GE$1,$E75,$B75, Hombres!$A$1:$DW$117, Mujeres!$A$1:$DW$117)</f>
        <v>0</v>
      </c>
      <c r="GF75" s="46" cm="1">
        <f t="array" ref="GF75">beneficio_muerte_individual_pensionado(GF$1,$E75,$B75, Hombres!$A$1:$DW$117, Mujeres!$A$1:$DW$117)</f>
        <v>0</v>
      </c>
      <c r="GG75" s="46" cm="1">
        <f t="array" ref="GG75">beneficio_muerte_individual_pensionado(GG$1,$E75,$B75, Hombres!$A$1:$DW$117, Mujeres!$A$1:$DW$117)</f>
        <v>0</v>
      </c>
      <c r="GH75" s="46" cm="1">
        <f t="array" ref="GH75">beneficio_muerte_individual_pensionado(GH$1,$E75,$B75, Hombres!$A$1:$DW$117, Mujeres!$A$1:$DW$117)</f>
        <v>0</v>
      </c>
      <c r="GI75" s="46" cm="1">
        <f t="array" ref="GI75">beneficio_muerte_individual_pensionado(GI$1,$E75,$B75, Hombres!$A$1:$DW$117, Mujeres!$A$1:$DW$117)</f>
        <v>0</v>
      </c>
      <c r="GJ75" s="46" cm="1">
        <f t="array" ref="GJ75">beneficio_muerte_individual_pensionado(GJ$1,$E75,$B75, Hombres!$A$1:$DW$117, Mujeres!$A$1:$DW$117)</f>
        <v>0</v>
      </c>
      <c r="GK75" s="46" cm="1">
        <f t="array" ref="GK75">beneficio_muerte_individual_pensionado(GK$1,$E75,$B75, Hombres!$A$1:$DW$117, Mujeres!$A$1:$DW$117)</f>
        <v>0</v>
      </c>
      <c r="GL75" s="46" cm="1">
        <f t="array" ref="GL75">beneficio_muerte_individual_pensionado(GL$1,$E75,$B75, Hombres!$A$1:$DW$117, Mujeres!$A$1:$DW$117)</f>
        <v>0</v>
      </c>
      <c r="GM75" s="46" cm="1">
        <f t="array" ref="GM75">beneficio_muerte_individual_pensionado(GM$1,$E75,$B75, Hombres!$A$1:$DW$117, Mujeres!$A$1:$DW$117)</f>
        <v>0</v>
      </c>
      <c r="GN75" s="46" cm="1">
        <f t="array" ref="GN75">beneficio_muerte_individual_pensionado(GN$1,$E75,$B75, Hombres!$A$1:$DW$117, Mujeres!$A$1:$DW$117)</f>
        <v>0</v>
      </c>
      <c r="GO75" s="46" cm="1">
        <f t="array" ref="GO75">beneficio_muerte_individual_pensionado(GO$1,$E75,$B75, Hombres!$A$1:$DW$117, Mujeres!$A$1:$DW$117)</f>
        <v>0</v>
      </c>
      <c r="GP75" s="46" cm="1">
        <f t="array" ref="GP75">beneficio_muerte_individual_pensionado(GP$1,$E75,$B75, Hombres!$A$1:$DW$117, Mujeres!$A$1:$DW$117)</f>
        <v>0</v>
      </c>
      <c r="GQ75" s="46" cm="1">
        <f t="array" ref="GQ75">beneficio_muerte_individual_pensionado(GQ$1,$E75,$B75, Hombres!$A$1:$DW$117, Mujeres!$A$1:$DW$117)</f>
        <v>0</v>
      </c>
      <c r="GR75" s="46" cm="1">
        <f t="array" ref="GR75">beneficio_muerte_individual_pensionado(GR$1,$E75,$B75, Hombres!$A$1:$DW$117, Mujeres!$A$1:$DW$117)</f>
        <v>0</v>
      </c>
      <c r="GS75" s="46" cm="1">
        <f t="array" ref="GS75">beneficio_muerte_individual_pensionado(GS$1,$E75,$B75, Hombres!$A$1:$DW$117, Mujeres!$A$1:$DW$117)</f>
        <v>0</v>
      </c>
      <c r="GT75" s="46" cm="1">
        <f t="array" ref="GT75">beneficio_muerte_individual_pensionado(GT$1,$E75,$B75, Hombres!$A$1:$DW$117, Mujeres!$A$1:$DW$117)</f>
        <v>0</v>
      </c>
    </row>
    <row r="76" spans="1:202" x14ac:dyDescent="0.2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6" cm="1">
        <f t="array" ref="H76">AnualidadPensionado(H$1,$E76,$B76, $D76, Hombres!$A$1:$DW$117, Mujeres!$A$1:$DW$117)</f>
        <v>0</v>
      </c>
      <c r="I76" s="46" cm="1">
        <f t="array" ref="I76">AnualidadPensionado(I$1,$E76,$B76, $D76, Hombres!$A$1:$DW$117, Mujeres!$A$1:$DW$117)</f>
        <v>1420869.19951366</v>
      </c>
      <c r="J76" s="46" cm="1">
        <f t="array" ref="J76">AnualidadPensionado(J$1,$E76,$B76, $D76, Hombres!$A$1:$DW$117, Mujeres!$A$1:$DW$117)</f>
        <v>1432546.740908091</v>
      </c>
      <c r="K76" s="46" cm="1">
        <f t="array" ref="K76">AnualidadPensionado(K$1,$E76,$B76, $D76, Hombres!$A$1:$DW$117, Mujeres!$A$1:$DW$117)</f>
        <v>1441042.52811729</v>
      </c>
      <c r="L76" s="46" cm="1">
        <f t="array" ref="L76">AnualidadPensionado(L$1,$E76,$B76, $D76, Hombres!$A$1:$DW$117, Mujeres!$A$1:$DW$117)</f>
        <v>1445940.0581354345</v>
      </c>
      <c r="M76" s="46" cm="1">
        <f t="array" ref="M76">AnualidadPensionado(M$1,$E76,$B76, $D76, Hombres!$A$1:$DW$117, Mujeres!$A$1:$DW$117)</f>
        <v>1447089.8320752224</v>
      </c>
      <c r="N76" s="46" cm="1">
        <f t="array" ref="N76">AnualidadPensionado(N$1,$E76,$B76, $D76, Hombres!$A$1:$DW$117, Mujeres!$A$1:$DW$117)</f>
        <v>1444481.4729121646</v>
      </c>
      <c r="O76" s="46" cm="1">
        <f t="array" ref="O76">AnualidadPensionado(O$1,$E76,$B76, $D76, Hombres!$A$1:$DW$117, Mujeres!$A$1:$DW$117)</f>
        <v>1438070.643129715</v>
      </c>
      <c r="P76" s="46" cm="1">
        <f t="array" ref="P76">AnualidadPensionado(P$1,$E76,$B76, $D76, Hombres!$A$1:$DW$117, Mujeres!$A$1:$DW$117)</f>
        <v>1427722.3184193077</v>
      </c>
      <c r="Q76" s="46" cm="1">
        <f t="array" ref="Q76">AnualidadPensionado(Q$1,$E76,$B76, $D76, Hombres!$A$1:$DW$117, Mujeres!$A$1:$DW$117)</f>
        <v>1413193.1179508592</v>
      </c>
      <c r="R76" s="46" cm="1">
        <f t="array" ref="R76">AnualidadPensionado(R$1,$E76,$B76, $D76, Hombres!$A$1:$DW$117, Mujeres!$A$1:$DW$117)</f>
        <v>1391919.269117472</v>
      </c>
      <c r="S76" s="46" cm="1">
        <f t="array" ref="S76">AnualidadPensionado(S$1,$E76,$B76, $D76, Hombres!$A$1:$DW$117, Mujeres!$A$1:$DW$117)</f>
        <v>1365426.8042481537</v>
      </c>
      <c r="T76" s="46" cm="1">
        <f t="array" ref="T76">AnualidadPensionado(T$1,$E76,$B76, $D76, Hombres!$A$1:$DW$117, Mujeres!$A$1:$DW$117)</f>
        <v>1333485.7464124672</v>
      </c>
      <c r="U76" s="46" cm="1">
        <f t="array" ref="U76">AnualidadPensionado(U$1,$E76,$B76, $D76, Hombres!$A$1:$DW$117, Mujeres!$A$1:$DW$117)</f>
        <v>1295880.2868975506</v>
      </c>
      <c r="V76" s="46" cm="1">
        <f t="array" ref="V76">AnualidadPensionado(V$1,$E76,$B76, $D76, Hombres!$A$1:$DW$117, Mujeres!$A$1:$DW$117)</f>
        <v>1252496.7081658926</v>
      </c>
      <c r="W76" s="46" cm="1">
        <f t="array" ref="W76">AnualidadPensionado(W$1,$E76,$B76, $D76, Hombres!$A$1:$DW$117, Mujeres!$A$1:$DW$117)</f>
        <v>1203367.8316497786</v>
      </c>
      <c r="X76" s="46" cm="1">
        <f t="array" ref="X76">AnualidadPensionado(X$1,$E76,$B76, $D76, Hombres!$A$1:$DW$117, Mujeres!$A$1:$DW$117)</f>
        <v>1148587.1669467271</v>
      </c>
      <c r="Y76" s="46" cm="1">
        <f t="array" ref="Y76">AnualidadPensionado(Y$1,$E76,$B76, $D76, Hombres!$A$1:$DW$117, Mujeres!$A$1:$DW$117)</f>
        <v>1088306.7924251186</v>
      </c>
      <c r="Z76" s="46" cm="1">
        <f t="array" ref="Z76">AnualidadPensionado(Z$1,$E76,$B76, $D76, Hombres!$A$1:$DW$117, Mujeres!$A$1:$DW$117)</f>
        <v>1022812.2632891622</v>
      </c>
      <c r="AA76" s="46" cm="1">
        <f t="array" ref="AA76">AnualidadPensionado(AA$1,$E76,$B76, $D76, Hombres!$A$1:$DW$117, Mujeres!$A$1:$DW$117)</f>
        <v>952629.70158442063</v>
      </c>
      <c r="AB76" s="46" cm="1">
        <f t="array" ref="AB76">AnualidadPensionado(AB$1,$E76,$B76, $D76, Hombres!$A$1:$DW$117, Mujeres!$A$1:$DW$117)</f>
        <v>878519.81488661922</v>
      </c>
      <c r="AC76" s="46" cm="1">
        <f t="array" ref="AC76">AnualidadPensionado(AC$1,$E76,$B76, $D76, Hombres!$A$1:$DW$117, Mujeres!$A$1:$DW$117)</f>
        <v>801373.40733762004</v>
      </c>
      <c r="AD76" s="46" cm="1">
        <f t="array" ref="AD76">AnualidadPensionado(AD$1,$E76,$B76, $D76, Hombres!$A$1:$DW$117, Mujeres!$A$1:$DW$117)</f>
        <v>722184.21395486977</v>
      </c>
      <c r="AE76" s="46" cm="1">
        <f t="array" ref="AE76">AnualidadPensionado(AE$1,$E76,$B76, $D76, Hombres!$A$1:$DW$117, Mujeres!$A$1:$DW$117)</f>
        <v>642094.14567435451</v>
      </c>
      <c r="AF76" s="46" cm="1">
        <f t="array" ref="AF76">AnualidadPensionado(AF$1,$E76,$B76, $D76, Hombres!$A$1:$DW$117, Mujeres!$A$1:$DW$117)</f>
        <v>562430.07015846693</v>
      </c>
      <c r="AG76" s="46" cm="1">
        <f t="array" ref="AG76">AnualidadPensionado(AG$1,$E76,$B76, $D76, Hombres!$A$1:$DW$117, Mujeres!$A$1:$DW$117)</f>
        <v>484614.80077115021</v>
      </c>
      <c r="AH76" s="46" cm="1">
        <f t="array" ref="AH76">AnualidadPensionado(AH$1,$E76,$B76, $D76, Hombres!$A$1:$DW$117, Mujeres!$A$1:$DW$117)</f>
        <v>410031.57929521787</v>
      </c>
      <c r="AI76" s="46" cm="1">
        <f t="array" ref="AI76">AnualidadPensionado(AI$1,$E76,$B76, $D76, Hombres!$A$1:$DW$117, Mujeres!$A$1:$DW$117)</f>
        <v>339961.97320263763</v>
      </c>
      <c r="AJ76" s="46" cm="1">
        <f t="array" ref="AJ76">AnualidadPensionado(AJ$1,$E76,$B76, $D76, Hombres!$A$1:$DW$117, Mujeres!$A$1:$DW$117)</f>
        <v>275564.42451690586</v>
      </c>
      <c r="AK76" s="46" cm="1">
        <f t="array" ref="AK76">AnualidadPensionado(AK$1,$E76,$B76, $D76, Hombres!$A$1:$DW$117, Mujeres!$A$1:$DW$117)</f>
        <v>217829.8662490586</v>
      </c>
      <c r="AL76" s="46" cm="1">
        <f t="array" ref="AL76">AnualidadPensionado(AL$1,$E76,$B76, $D76, Hombres!$A$1:$DW$117, Mujeres!$A$1:$DW$117)</f>
        <v>167469.4034965896</v>
      </c>
      <c r="AM76" s="46" cm="1">
        <f t="array" ref="AM76">AnualidadPensionado(AM$1,$E76,$B76, $D76, Hombres!$A$1:$DW$117, Mujeres!$A$1:$DW$117)</f>
        <v>124826.99802669205</v>
      </c>
      <c r="AN76" s="46" cm="1">
        <f t="array" ref="AN76">AnualidadPensionado(AN$1,$E76,$B76, $D76, Hombres!$A$1:$DW$117, Mujeres!$A$1:$DW$117)</f>
        <v>89872.915201453186</v>
      </c>
      <c r="AO76" s="46" cm="1">
        <f t="array" ref="AO76">AnualidadPensionado(AO$1,$E76,$B76, $D76, Hombres!$A$1:$DW$117, Mujeres!$A$1:$DW$117)</f>
        <v>62238.799144126904</v>
      </c>
      <c r="AP76" s="46" cm="1">
        <f t="array" ref="AP76">AnualidadPensionado(AP$1,$E76,$B76, $D76, Hombres!$A$1:$DW$117, Mujeres!$A$1:$DW$117)</f>
        <v>41265.450790492228</v>
      </c>
      <c r="AQ76" s="46" cm="1">
        <f t="array" ref="AQ76">AnualidadPensionado(AQ$1,$E76,$B76, $D76, Hombres!$A$1:$DW$117, Mujeres!$A$1:$DW$117)</f>
        <v>26058.03150082691</v>
      </c>
      <c r="AR76" s="46" cm="1">
        <f t="array" ref="AR76">AnualidadPensionado(AR$1,$E76,$B76, $D76, Hombres!$A$1:$DW$117, Mujeres!$A$1:$DW$117)</f>
        <v>15576.349211905772</v>
      </c>
      <c r="AS76" s="46" cm="1">
        <f t="array" ref="AS76">AnualidadPensionado(AS$1,$E76,$B76, $D76, Hombres!$A$1:$DW$117, Mujeres!$A$1:$DW$117)</f>
        <v>8749.6363498615847</v>
      </c>
      <c r="AT76" s="46" cm="1">
        <f t="array" ref="AT76">AnualidadPensionado(AT$1,$E76,$B76, $D76, Hombres!$A$1:$DW$117, Mujeres!$A$1:$DW$117)</f>
        <v>4579.1465514372949</v>
      </c>
      <c r="AU76" s="46" cm="1">
        <f t="array" ref="AU76">AnualidadPensionado(AU$1,$E76,$B76, $D76, Hombres!$A$1:$DW$117, Mujeres!$A$1:$DW$117)</f>
        <v>2210.581486587992</v>
      </c>
      <c r="AV76" s="46" cm="1">
        <f t="array" ref="AV76">AnualidadPensionado(AV$1,$E76,$B76, $D76, Hombres!$A$1:$DW$117, Mujeres!$A$1:$DW$117)</f>
        <v>972.66799903340382</v>
      </c>
      <c r="AW76" s="46" cm="1">
        <f t="array" ref="AW76">AnualidadPensionado(AW$1,$E76,$B76, $D76, Hombres!$A$1:$DW$117, Mujeres!$A$1:$DW$117)</f>
        <v>384.31401718708906</v>
      </c>
      <c r="AX76" s="46" cm="1">
        <f t="array" ref="AX76">AnualidadPensionado(AX$1,$E76,$B76, $D76, Hombres!$A$1:$DW$117, Mujeres!$A$1:$DW$117)</f>
        <v>133.77711065144149</v>
      </c>
      <c r="AY76" s="46" cm="1">
        <f t="array" ref="AY76">AnualidadPensionado(AY$1,$E76,$B76, $D76, Hombres!$A$1:$DW$117, Mujeres!$A$1:$DW$117)</f>
        <v>40.01094947674428</v>
      </c>
      <c r="AZ76" s="46" cm="1">
        <f t="array" ref="AZ76">AnualidadPensionado(AZ$1,$E76,$B76, $D76, Hombres!$A$1:$DW$117, Mujeres!$A$1:$DW$117)</f>
        <v>9.9364718348269285</v>
      </c>
      <c r="BA76" s="46" cm="1">
        <f t="array" ref="BA76">AnualidadPensionado(BA$1,$E76,$B76, $D76, Hombres!$A$1:$DW$117, Mujeres!$A$1:$DW$117)</f>
        <v>0</v>
      </c>
      <c r="BB76" s="46" cm="1">
        <f t="array" ref="BB76">AnualidadPensionado(BB$1,$E76,$B76, $D76, Hombres!$A$1:$DW$117, Mujeres!$A$1:$DW$117)</f>
        <v>0</v>
      </c>
      <c r="BC76" s="46" cm="1">
        <f t="array" ref="BC76">AnualidadPensionado(BC$1,$E76,$B76, $D76, Hombres!$A$1:$DW$117, Mujeres!$A$1:$DW$117)</f>
        <v>0</v>
      </c>
      <c r="BD76" s="46" cm="1">
        <f t="array" ref="BD76">AnualidadPensionado(BD$1,$E76,$B76, $D76, Hombres!$A$1:$DW$117, Mujeres!$A$1:$DW$117)</f>
        <v>0</v>
      </c>
      <c r="BE76" s="46" cm="1">
        <f t="array" ref="BE76">AnualidadPensionado(BE$1,$E76,$B76, $D76, Hombres!$A$1:$DW$117, Mujeres!$A$1:$DW$117)</f>
        <v>0</v>
      </c>
      <c r="BF76" s="46" cm="1">
        <f t="array" ref="BF76">AnualidadPensionado(BF$1,$E76,$B76, $D76, Hombres!$A$1:$DW$117, Mujeres!$A$1:$DW$117)</f>
        <v>0</v>
      </c>
      <c r="BG76" s="46" cm="1">
        <f t="array" ref="BG76">AnualidadPensionado(BG$1,$E76,$B76, $D76, Hombres!$A$1:$DW$117, Mujeres!$A$1:$DW$117)</f>
        <v>0</v>
      </c>
      <c r="BH76" s="46" cm="1">
        <f t="array" ref="BH76">AnualidadPensionado(BH$1,$E76,$B76, $D76, Hombres!$A$1:$DW$117, Mujeres!$A$1:$DW$117)</f>
        <v>0</v>
      </c>
      <c r="BI76" s="46" cm="1">
        <f t="array" ref="BI76">AnualidadPensionado(BI$1,$E76,$B76, $D76, Hombres!$A$1:$DW$117, Mujeres!$A$1:$DW$117)</f>
        <v>0</v>
      </c>
      <c r="BJ76" s="46" cm="1">
        <f t="array" ref="BJ76">AnualidadPensionado(BJ$1,$E76,$B76, $D76, Hombres!$A$1:$DW$117, Mujeres!$A$1:$DW$117)</f>
        <v>0</v>
      </c>
      <c r="BK76" s="46" cm="1">
        <f t="array" ref="BK76">AnualidadPensionado(BK$1,$E76,$B76, $D76, Hombres!$A$1:$DW$117, Mujeres!$A$1:$DW$117)</f>
        <v>0</v>
      </c>
      <c r="BL76" s="46" cm="1">
        <f t="array" ref="BL76">AnualidadPensionado(BL$1,$E76,$B76, $D76, Hombres!$A$1:$DW$117, Mujeres!$A$1:$DW$117)</f>
        <v>0</v>
      </c>
      <c r="BM76" s="46" cm="1">
        <f t="array" ref="BM76">AnualidadPensionado(BM$1,$E76,$B76, $D76, Hombres!$A$1:$DW$117, Mujeres!$A$1:$DW$117)</f>
        <v>0</v>
      </c>
      <c r="BN76" s="46" cm="1">
        <f t="array" ref="BN76">AnualidadPensionado(BN$1,$E76,$B76, $D76, Hombres!$A$1:$DW$117, Mujeres!$A$1:$DW$117)</f>
        <v>0</v>
      </c>
      <c r="BO76" s="46" cm="1">
        <f t="array" ref="BO76">AnualidadPensionado(BO$1,$E76,$B76, $D76, Hombres!$A$1:$DW$117, Mujeres!$A$1:$DW$117)</f>
        <v>0</v>
      </c>
      <c r="BP76" s="46" cm="1">
        <f t="array" ref="BP76">AnualidadPensionado(BP$1,$E76,$B76, $D76, Hombres!$A$1:$DW$117, Mujeres!$A$1:$DW$117)</f>
        <v>0</v>
      </c>
      <c r="BQ76" s="46" cm="1">
        <f t="array" ref="BQ76">AnualidadPensionado(BQ$1,$E76,$B76, $D76, Hombres!$A$1:$DW$117, Mujeres!$A$1:$DW$117)</f>
        <v>0</v>
      </c>
      <c r="BR76" s="46" cm="1">
        <f t="array" ref="BR76">AnualidadPensionado(BR$1,$E76,$B76, $D76, Hombres!$A$1:$DW$117, Mujeres!$A$1:$DW$117)</f>
        <v>0</v>
      </c>
      <c r="BS76" s="46" cm="1">
        <f t="array" ref="BS76">AnualidadPensionado(BS$1,$E76,$B76, $D76, Hombres!$A$1:$DW$117, Mujeres!$A$1:$DW$117)</f>
        <v>0</v>
      </c>
      <c r="BT76" s="46" cm="1">
        <f t="array" ref="BT76">AnualidadPensionado(BT$1,$E76,$B76, $D76, Hombres!$A$1:$DW$117, Mujeres!$A$1:$DW$117)</f>
        <v>0</v>
      </c>
      <c r="BU76" s="46" cm="1">
        <f t="array" ref="BU76">AnualidadPensionado(BU$1,$E76,$B76, $D76, Hombres!$A$1:$DW$117, Mujeres!$A$1:$DW$117)</f>
        <v>0</v>
      </c>
      <c r="BV76" s="46" cm="1">
        <f t="array" ref="BV76">AnualidadPensionado(BV$1,$E76,$B76, $D76, Hombres!$A$1:$DW$117, Mujeres!$A$1:$DW$117)</f>
        <v>0</v>
      </c>
      <c r="BW76" s="46" cm="1">
        <f t="array" ref="BW76">AnualidadPensionado(BW$1,$E76,$B76, $D76, Hombres!$A$1:$DW$117, Mujeres!$A$1:$DW$117)</f>
        <v>0</v>
      </c>
      <c r="BX76" s="46" cm="1">
        <f t="array" ref="BX76">AnualidadPensionado(BX$1,$E76,$B76, $D76, Hombres!$A$1:$DW$117, Mujeres!$A$1:$DW$117)</f>
        <v>0</v>
      </c>
      <c r="BY76" s="46" cm="1">
        <f t="array" ref="BY76">AnualidadPensionado(BY$1,$E76,$B76, $D76, Hombres!$A$1:$DW$117, Mujeres!$A$1:$DW$117)</f>
        <v>0</v>
      </c>
      <c r="BZ76" s="46" cm="1">
        <f t="array" ref="BZ76">AnualidadPensionado(BZ$1,$E76,$B76, $D76, Hombres!$A$1:$DW$117, Mujeres!$A$1:$DW$117)</f>
        <v>0</v>
      </c>
      <c r="CA76" s="46" cm="1">
        <f t="array" ref="CA76">AnualidadPensionado(CA$1,$E76,$B76, $D76, Hombres!$A$1:$DW$117, Mujeres!$A$1:$DW$117)</f>
        <v>0</v>
      </c>
      <c r="CB76" s="46" cm="1">
        <f t="array" ref="CB76">AnualidadPensionado(CB$1,$E76,$B76, $D76, Hombres!$A$1:$DW$117, Mujeres!$A$1:$DW$117)</f>
        <v>0</v>
      </c>
      <c r="CC76" s="46" cm="1">
        <f t="array" ref="CC76">AnualidadPensionado(CC$1,$E76,$B76, $D76, Hombres!$A$1:$DW$117, Mujeres!$A$1:$DW$117)</f>
        <v>0</v>
      </c>
      <c r="CD76" s="46" cm="1">
        <f t="array" ref="CD76">AnualidadPensionado(CD$1,$E76,$B76, $D76, Hombres!$A$1:$DW$117, Mujeres!$A$1:$DW$117)</f>
        <v>0</v>
      </c>
      <c r="CE76" s="46" cm="1">
        <f t="array" ref="CE76">AnualidadPensionado(CE$1,$E76,$B76, $D76, Hombres!$A$1:$DW$117, Mujeres!$A$1:$DW$117)</f>
        <v>0</v>
      </c>
      <c r="CF76" s="46" cm="1">
        <f t="array" ref="CF76">AnualidadPensionado(CF$1,$E76,$B76, $D76, Hombres!$A$1:$DW$117, Mujeres!$A$1:$DW$117)</f>
        <v>0</v>
      </c>
      <c r="CG76" s="46" cm="1">
        <f t="array" ref="CG76">AnualidadPensionado(CG$1,$E76,$B76, $D76, Hombres!$A$1:$DW$117, Mujeres!$A$1:$DW$117)</f>
        <v>0</v>
      </c>
      <c r="CH76" s="46" cm="1">
        <f t="array" ref="CH76">AnualidadPensionado(CH$1,$E76,$B76, $D76, Hombres!$A$1:$DW$117, Mujeres!$A$1:$DW$117)</f>
        <v>0</v>
      </c>
      <c r="CI76" s="46" cm="1">
        <f t="array" ref="CI76">AnualidadPensionado(CI$1,$E76,$B76, $D76, Hombres!$A$1:$DW$117, Mujeres!$A$1:$DW$117)</f>
        <v>0</v>
      </c>
      <c r="CJ76" s="46" cm="1">
        <f t="array" ref="CJ76">AnualidadPensionado(CJ$1,$E76,$B76, $D76, Hombres!$A$1:$DW$117, Mujeres!$A$1:$DW$117)</f>
        <v>0</v>
      </c>
      <c r="CK76" s="46" cm="1">
        <f t="array" ref="CK76">AnualidadPensionado(CK$1,$E76,$B76, $D76, Hombres!$A$1:$DW$117, Mujeres!$A$1:$DW$117)</f>
        <v>0</v>
      </c>
      <c r="CL76" s="46" cm="1">
        <f t="array" ref="CL76">AnualidadPensionado(CL$1,$E76,$B76, $D76, Hombres!$A$1:$DW$117, Mujeres!$A$1:$DW$117)</f>
        <v>0</v>
      </c>
      <c r="CM76" s="46" cm="1">
        <f t="array" ref="CM76">AnualidadPensionado(CM$1,$E76,$B76, $D76, Hombres!$A$1:$DW$117, Mujeres!$A$1:$DW$117)</f>
        <v>0</v>
      </c>
      <c r="CN76" s="46" cm="1">
        <f t="array" ref="CN76">AnualidadPensionado(CN$1,$E76,$B76, $D76, Hombres!$A$1:$DW$117, Mujeres!$A$1:$DW$117)</f>
        <v>0</v>
      </c>
      <c r="CO76" s="46" cm="1">
        <f t="array" ref="CO76">AnualidadPensionado(CO$1,$E76,$B76, $D76, Hombres!$A$1:$DW$117, Mujeres!$A$1:$DW$117)</f>
        <v>0</v>
      </c>
      <c r="CP76" s="46" cm="1">
        <f t="array" ref="CP76">AnualidadPensionado(CP$1,$E76,$B76, $D76, Hombres!$A$1:$DW$117, Mujeres!$A$1:$DW$117)</f>
        <v>0</v>
      </c>
      <c r="CQ76" s="46" cm="1">
        <f t="array" ref="CQ76">AnualidadPensionado(CQ$1,$E76,$B76, $D76, Hombres!$A$1:$DW$117, Mujeres!$A$1:$DW$117)</f>
        <v>0</v>
      </c>
      <c r="CR76" s="46" cm="1">
        <f t="array" ref="CR76">AnualidadPensionado(CR$1,$E76,$B76, $D76, Hombres!$A$1:$DW$117, Mujeres!$A$1:$DW$117)</f>
        <v>0</v>
      </c>
      <c r="CS76" s="46" cm="1">
        <f t="array" ref="CS76">AnualidadPensionado(CS$1,$E76,$B76, $D76, Hombres!$A$1:$DW$117, Mujeres!$A$1:$DW$117)</f>
        <v>0</v>
      </c>
      <c r="CT76" s="46" cm="1">
        <f t="array" ref="CT76">AnualidadPensionado(CT$1,$E76,$B76, $D76, Hombres!$A$1:$DW$117, Mujeres!$A$1:$DW$117)</f>
        <v>0</v>
      </c>
      <c r="CU76" s="46" cm="1">
        <f t="array" ref="CU76">AnualidadPensionado(CU$1,$E76,$B76, $D76, Hombres!$A$1:$DW$117, Mujeres!$A$1:$DW$117)</f>
        <v>0</v>
      </c>
      <c r="CV76" s="46" cm="1">
        <f t="array" ref="CV76">AnualidadPensionado(CV$1,$E76,$B76, $D76, Hombres!$A$1:$DW$117, Mujeres!$A$1:$DW$117)</f>
        <v>0</v>
      </c>
      <c r="CW76" s="46" cm="1">
        <f t="array" ref="CW76">AnualidadPensionado(CW$1,$E76,$B76, $D76, Hombres!$A$1:$DW$117, Mujeres!$A$1:$DW$117)</f>
        <v>0</v>
      </c>
      <c r="CX76" s="46" cm="1">
        <f t="array" ref="CX76">AnualidadPensionado(CX$1,$E76,$B76, $D76, Hombres!$A$1:$DW$117, Mujeres!$A$1:$DW$117)</f>
        <v>0</v>
      </c>
      <c r="CY76" s="46" cm="1">
        <f t="array" ref="CY76">AnualidadPensionado(CY$1,$E76,$B76, $D76, Hombres!$A$1:$DW$117, Mujeres!$A$1:$DW$117)</f>
        <v>0</v>
      </c>
      <c r="DB76" s="21"/>
      <c r="DC76" s="46" cm="1">
        <f t="array" ref="DC76">beneficio_muerte_individual_pensionado(DC$1,$E76,$B76, Hombres!$A$1:$DW$117, Mujeres!$A$1:$DW$117)</f>
        <v>0</v>
      </c>
      <c r="DD76" s="46" cm="1">
        <f t="array" ref="DD76">beneficio_muerte_individual_pensionado(DD$1,$E76,$B76, Hombres!$A$1:$DW$117, Mujeres!$A$1:$DW$117)</f>
        <v>57780</v>
      </c>
      <c r="DE76" s="46" cm="1">
        <f t="array" ref="DE76">beneficio_muerte_individual_pensionado(DE$1,$E76,$B76, Hombres!$A$1:$DW$117, Mujeres!$A$1:$DW$117)</f>
        <v>62219.126339999995</v>
      </c>
      <c r="DF76" s="46" cm="1">
        <f t="array" ref="DF76">beneficio_muerte_individual_pensionado(DF$1,$E76,$B76, Hombres!$A$1:$DW$117, Mujeres!$A$1:$DW$117)</f>
        <v>67301.012416036348</v>
      </c>
      <c r="DG76" s="46" cm="1">
        <f t="array" ref="DG76">beneficio_muerte_individual_pensionado(DG$1,$E76,$B76, Hombres!$A$1:$DW$117, Mujeres!$A$1:$DW$117)</f>
        <v>72642.474236403359</v>
      </c>
      <c r="DH76" s="46" cm="1">
        <f t="array" ref="DH76">beneficio_muerte_individual_pensionado(DH$1,$E76,$B76, Hombres!$A$1:$DW$117, Mujeres!$A$1:$DW$117)</f>
        <v>77692.135162689767</v>
      </c>
      <c r="DI76" s="46" cm="1">
        <f t="array" ref="DI76">beneficio_muerte_individual_pensionado(DI$1,$E76,$B76, Hombres!$A$1:$DW$117, Mujeres!$A$1:$DW$117)</f>
        <v>82203.721989012585</v>
      </c>
      <c r="DJ76" s="46" cm="1">
        <f t="array" ref="DJ76">beneficio_muerte_individual_pensionado(DJ$1,$E76,$B76, Hombres!$A$1:$DW$117, Mujeres!$A$1:$DW$117)</f>
        <v>86267.958766883603</v>
      </c>
      <c r="DK76" s="46" cm="1">
        <f t="array" ref="DK76">beneficio_muerte_individual_pensionado(DK$1,$E76,$B76, Hombres!$A$1:$DW$117, Mujeres!$A$1:$DW$117)</f>
        <v>90060.980975307699</v>
      </c>
      <c r="DL76" s="46" cm="1">
        <f t="array" ref="DL76">beneficio_muerte_individual_pensionado(DL$1,$E76,$B76, Hombres!$A$1:$DW$117, Mujeres!$A$1:$DW$117)</f>
        <v>93764.615159750712</v>
      </c>
      <c r="DM76" s="46" cm="1">
        <f t="array" ref="DM76">beneficio_muerte_individual_pensionado(DM$1,$E76,$B76, Hombres!$A$1:$DW$117, Mujeres!$A$1:$DW$117)</f>
        <v>101045.83832644671</v>
      </c>
      <c r="DN76" s="46" cm="1">
        <f t="array" ref="DN76">beneficio_muerte_individual_pensionado(DN$1,$E76,$B76, Hombres!$A$1:$DW$117, Mujeres!$A$1:$DW$117)</f>
        <v>105160.277911937</v>
      </c>
      <c r="DO76" s="46" cm="1">
        <f t="array" ref="DO76">beneficio_muerte_individual_pensionado(DO$1,$E76,$B76, Hombres!$A$1:$DW$117, Mujeres!$A$1:$DW$117)</f>
        <v>109059.14948735226</v>
      </c>
      <c r="DP76" s="46" cm="1">
        <f t="array" ref="DP76">beneficio_muerte_individual_pensionado(DP$1,$E76,$B76, Hombres!$A$1:$DW$117, Mujeres!$A$1:$DW$117)</f>
        <v>112717.72344683475</v>
      </c>
      <c r="DQ76" s="46" cm="1">
        <f t="array" ref="DQ76">beneficio_muerte_individual_pensionado(DQ$1,$E76,$B76, Hombres!$A$1:$DW$117, Mujeres!$A$1:$DW$117)</f>
        <v>115991.39200571566</v>
      </c>
      <c r="DR76" s="46" cm="1">
        <f t="array" ref="DR76">beneficio_muerte_individual_pensionado(DR$1,$E76,$B76, Hombres!$A$1:$DW$117, Mujeres!$A$1:$DW$117)</f>
        <v>118696.50129726937</v>
      </c>
      <c r="DS76" s="46" cm="1">
        <f t="array" ref="DS76">beneficio_muerte_individual_pensionado(DS$1,$E76,$B76, Hombres!$A$1:$DW$117, Mujeres!$A$1:$DW$117)</f>
        <v>120792.26175150002</v>
      </c>
      <c r="DT76" s="46" cm="1">
        <f t="array" ref="DT76">beneficio_muerte_individual_pensionado(DT$1,$E76,$B76, Hombres!$A$1:$DW$117, Mujeres!$A$1:$DW$117)</f>
        <v>122250.20952364078</v>
      </c>
      <c r="DU76" s="46" cm="1">
        <f t="array" ref="DU76">beneficio_muerte_individual_pensionado(DU$1,$E76,$B76, Hombres!$A$1:$DW$117, Mujeres!$A$1:$DW$117)</f>
        <v>122956.30276297813</v>
      </c>
      <c r="DV76" s="46" cm="1">
        <f t="array" ref="DV76">beneficio_muerte_individual_pensionado(DV$1,$E76,$B76, Hombres!$A$1:$DW$117, Mujeres!$A$1:$DW$117)</f>
        <v>122687.35385922898</v>
      </c>
      <c r="DW76" s="46" cm="1">
        <f t="array" ref="DW76">beneficio_muerte_individual_pensionado(DW$1,$E76,$B76, Hombres!$A$1:$DW$117, Mujeres!$A$1:$DW$117)</f>
        <v>121265.35948261159</v>
      </c>
      <c r="DX76" s="46" cm="1">
        <f t="array" ref="DX76">beneficio_muerte_individual_pensionado(DX$1,$E76,$B76, Hombres!$A$1:$DW$117, Mujeres!$A$1:$DW$117)</f>
        <v>118665.72566972824</v>
      </c>
      <c r="DY76" s="46" cm="1">
        <f t="array" ref="DY76">beneficio_muerte_individual_pensionado(DY$1,$E76,$B76, Hombres!$A$1:$DW$117, Mujeres!$A$1:$DW$117)</f>
        <v>114907.11374275888</v>
      </c>
      <c r="DZ76" s="46" cm="1">
        <f t="array" ref="DZ76">beneficio_muerte_individual_pensionado(DZ$1,$E76,$B76, Hombres!$A$1:$DW$117, Mujeres!$A$1:$DW$117)</f>
        <v>109966.49846749355</v>
      </c>
      <c r="EA76" s="46" cm="1">
        <f t="array" ref="EA76">beneficio_muerte_individual_pensionado(EA$1,$E76,$B76, Hombres!$A$1:$DW$117, Mujeres!$A$1:$DW$117)</f>
        <v>103795.67909118543</v>
      </c>
      <c r="EB76" s="46" cm="1">
        <f t="array" ref="EB76">beneficio_muerte_individual_pensionado(EB$1,$E76,$B76, Hombres!$A$1:$DW$117, Mujeres!$A$1:$DW$117)</f>
        <v>96454.69683951381</v>
      </c>
      <c r="EC76" s="46" cm="1">
        <f t="array" ref="EC76">beneficio_muerte_individual_pensionado(EC$1,$E76,$B76, Hombres!$A$1:$DW$117, Mujeres!$A$1:$DW$117)</f>
        <v>88140.136669089872</v>
      </c>
      <c r="ED76" s="46" cm="1">
        <f t="array" ref="ED76">beneficio_muerte_individual_pensionado(ED$1,$E76,$B76, Hombres!$A$1:$DW$117, Mujeres!$A$1:$DW$117)</f>
        <v>79090.657336704695</v>
      </c>
      <c r="EE76" s="46" cm="1">
        <f t="array" ref="EE76">beneficio_muerte_individual_pensionado(EE$1,$E76,$B76, Hombres!$A$1:$DW$117, Mujeres!$A$1:$DW$117)</f>
        <v>69539.872671925797</v>
      </c>
      <c r="EF76" s="46" cm="1">
        <f t="array" ref="EF76">beneficio_muerte_individual_pensionado(EF$1,$E76,$B76, Hombres!$A$1:$DW$117, Mujeres!$A$1:$DW$117)</f>
        <v>59735.499294792717</v>
      </c>
      <c r="EG76" s="46" cm="1">
        <f t="array" ref="EG76">beneficio_muerte_individual_pensionado(EG$1,$E76,$B76, Hombres!$A$1:$DW$117, Mujeres!$A$1:$DW$117)</f>
        <v>49994.055374276497</v>
      </c>
      <c r="EH76" s="46" cm="1">
        <f t="array" ref="EH76">beneficio_muerte_individual_pensionado(EH$1,$E76,$B76, Hombres!$A$1:$DW$117, Mujeres!$A$1:$DW$117)</f>
        <v>40664.688804569851</v>
      </c>
      <c r="EI76" s="46" cm="1">
        <f t="array" ref="EI76">beneficio_muerte_individual_pensionado(EI$1,$E76,$B76, Hombres!$A$1:$DW$117, Mujeres!$A$1:$DW$117)</f>
        <v>32052.773657723745</v>
      </c>
      <c r="EJ76" s="46" cm="1">
        <f t="array" ref="EJ76">beneficio_muerte_individual_pensionado(EJ$1,$E76,$B76, Hombres!$A$1:$DW$117, Mujeres!$A$1:$DW$117)</f>
        <v>24389.708455658361</v>
      </c>
      <c r="EK76" s="46" cm="1">
        <f t="array" ref="EK76">beneficio_muerte_individual_pensionado(EK$1,$E76,$B76, Hombres!$A$1:$DW$117, Mujeres!$A$1:$DW$117)</f>
        <v>17831.934867243981</v>
      </c>
      <c r="EL76" s="46" cm="1">
        <f t="array" ref="EL76">beneficio_muerte_individual_pensionado(EL$1,$E76,$B76, Hombres!$A$1:$DW$117, Mujeres!$A$1:$DW$117)</f>
        <v>12465.20400822906</v>
      </c>
      <c r="EM76" s="46" cm="1">
        <f t="array" ref="EM76">beneficio_muerte_individual_pensionado(EM$1,$E76,$B76, Hombres!$A$1:$DW$117, Mujeres!$A$1:$DW$117)</f>
        <v>8288.7412416132847</v>
      </c>
      <c r="EN76" s="46" cm="1">
        <f t="array" ref="EN76">beneficio_muerte_individual_pensionado(EN$1,$E76,$B76, Hombres!$A$1:$DW$117, Mujeres!$A$1:$DW$117)</f>
        <v>5211.3100388040693</v>
      </c>
      <c r="EO76" s="46" cm="1">
        <f t="array" ref="EO76">beneficio_muerte_individual_pensionado(EO$1,$E76,$B76, Hombres!$A$1:$DW$117, Mujeres!$A$1:$DW$117)</f>
        <v>3074.9594442864013</v>
      </c>
      <c r="EP76" s="46" cm="1">
        <f t="array" ref="EP76">beneficio_muerte_individual_pensionado(EP$1,$E76,$B76, Hombres!$A$1:$DW$117, Mujeres!$A$1:$DW$117)</f>
        <v>1687.6293881781955</v>
      </c>
      <c r="EQ76" s="46" cm="1">
        <f t="array" ref="EQ76">beneficio_muerte_individual_pensionado(EQ$1,$E76,$B76, Hombres!$A$1:$DW$117, Mujeres!$A$1:$DW$117)</f>
        <v>852.75402077669833</v>
      </c>
      <c r="ER76" s="46" cm="1">
        <f t="array" ref="ER76">beneficio_muerte_individual_pensionado(ER$1,$E76,$B76, Hombres!$A$1:$DW$117, Mujeres!$A$1:$DW$117)</f>
        <v>392.00620750850254</v>
      </c>
      <c r="ES76" s="46" cm="1">
        <f t="array" ref="ES76">beneficio_muerte_individual_pensionado(ES$1,$E76,$B76, Hombres!$A$1:$DW$117, Mujeres!$A$1:$DW$117)</f>
        <v>161.51246757116678</v>
      </c>
      <c r="ET76" s="46" cm="1">
        <f t="array" ref="ET76">beneficio_muerte_individual_pensionado(ET$1,$E76,$B76, Hombres!$A$1:$DW$117, Mujeres!$A$1:$DW$117)</f>
        <v>58.506659793696144</v>
      </c>
      <c r="EU76" s="46" cm="1">
        <f t="array" ref="EU76">beneficio_muerte_individual_pensionado(EU$1,$E76,$B76, Hombres!$A$1:$DW$117, Mujeres!$A$1:$DW$117)</f>
        <v>18.168329895817241</v>
      </c>
      <c r="EV76" s="46" cm="1">
        <f t="array" ref="EV76">beneficio_muerte_individual_pensionado(EV$1,$E76,$B76, Hombres!$A$1:$DW$117, Mujeres!$A$1:$DW$117)</f>
        <v>5.7723490776265098</v>
      </c>
      <c r="EW76" s="46" cm="1">
        <f t="array" ref="EW76">beneficio_muerte_individual_pensionado(EW$1,$E76,$B76, Hombres!$A$1:$DW$117, Mujeres!$A$1:$DW$117)</f>
        <v>0</v>
      </c>
      <c r="EX76" s="46" cm="1">
        <f t="array" ref="EX76">beneficio_muerte_individual_pensionado(EX$1,$E76,$B76, Hombres!$A$1:$DW$117, Mujeres!$A$1:$DW$117)</f>
        <v>0</v>
      </c>
      <c r="EY76" s="46" cm="1">
        <f t="array" ref="EY76">beneficio_muerte_individual_pensionado(EY$1,$E76,$B76, Hombres!$A$1:$DW$117, Mujeres!$A$1:$DW$117)</f>
        <v>0</v>
      </c>
      <c r="EZ76" s="46" cm="1">
        <f t="array" ref="EZ76">beneficio_muerte_individual_pensionado(EZ$1,$E76,$B76, Hombres!$A$1:$DW$117, Mujeres!$A$1:$DW$117)</f>
        <v>0</v>
      </c>
      <c r="FA76" s="46" cm="1">
        <f t="array" ref="FA76">beneficio_muerte_individual_pensionado(FA$1,$E76,$B76, Hombres!$A$1:$DW$117, Mujeres!$A$1:$DW$117)</f>
        <v>0</v>
      </c>
      <c r="FB76" s="46" cm="1">
        <f t="array" ref="FB76">beneficio_muerte_individual_pensionado(FB$1,$E76,$B76, Hombres!$A$1:$DW$117, Mujeres!$A$1:$DW$117)</f>
        <v>0</v>
      </c>
      <c r="FC76" s="46" cm="1">
        <f t="array" ref="FC76">beneficio_muerte_individual_pensionado(FC$1,$E76,$B76, Hombres!$A$1:$DW$117, Mujeres!$A$1:$DW$117)</f>
        <v>0</v>
      </c>
      <c r="FD76" s="46" cm="1">
        <f t="array" ref="FD76">beneficio_muerte_individual_pensionado(FD$1,$E76,$B76, Hombres!$A$1:$DW$117, Mujeres!$A$1:$DW$117)</f>
        <v>0</v>
      </c>
      <c r="FE76" s="46" cm="1">
        <f t="array" ref="FE76">beneficio_muerte_individual_pensionado(FE$1,$E76,$B76, Hombres!$A$1:$DW$117, Mujeres!$A$1:$DW$117)</f>
        <v>0</v>
      </c>
      <c r="FF76" s="46" cm="1">
        <f t="array" ref="FF76">beneficio_muerte_individual_pensionado(FF$1,$E76,$B76, Hombres!$A$1:$DW$117, Mujeres!$A$1:$DW$117)</f>
        <v>0</v>
      </c>
      <c r="FG76" s="46" cm="1">
        <f t="array" ref="FG76">beneficio_muerte_individual_pensionado(FG$1,$E76,$B76, Hombres!$A$1:$DW$117, Mujeres!$A$1:$DW$117)</f>
        <v>0</v>
      </c>
      <c r="FH76" s="46" cm="1">
        <f t="array" ref="FH76">beneficio_muerte_individual_pensionado(FH$1,$E76,$B76, Hombres!$A$1:$DW$117, Mujeres!$A$1:$DW$117)</f>
        <v>0</v>
      </c>
      <c r="FI76" s="46" cm="1">
        <f t="array" ref="FI76">beneficio_muerte_individual_pensionado(FI$1,$E76,$B76, Hombres!$A$1:$DW$117, Mujeres!$A$1:$DW$117)</f>
        <v>0</v>
      </c>
      <c r="FJ76" s="46" cm="1">
        <f t="array" ref="FJ76">beneficio_muerte_individual_pensionado(FJ$1,$E76,$B76, Hombres!$A$1:$DW$117, Mujeres!$A$1:$DW$117)</f>
        <v>0</v>
      </c>
      <c r="FK76" s="46" cm="1">
        <f t="array" ref="FK76">beneficio_muerte_individual_pensionado(FK$1,$E76,$B76, Hombres!$A$1:$DW$117, Mujeres!$A$1:$DW$117)</f>
        <v>0</v>
      </c>
      <c r="FL76" s="46" cm="1">
        <f t="array" ref="FL76">beneficio_muerte_individual_pensionado(FL$1,$E76,$B76, Hombres!$A$1:$DW$117, Mujeres!$A$1:$DW$117)</f>
        <v>0</v>
      </c>
      <c r="FM76" s="46" cm="1">
        <f t="array" ref="FM76">beneficio_muerte_individual_pensionado(FM$1,$E76,$B76, Hombres!$A$1:$DW$117, Mujeres!$A$1:$DW$117)</f>
        <v>0</v>
      </c>
      <c r="FN76" s="46" cm="1">
        <f t="array" ref="FN76">beneficio_muerte_individual_pensionado(FN$1,$E76,$B76, Hombres!$A$1:$DW$117, Mujeres!$A$1:$DW$117)</f>
        <v>0</v>
      </c>
      <c r="FO76" s="46" cm="1">
        <f t="array" ref="FO76">beneficio_muerte_individual_pensionado(FO$1,$E76,$B76, Hombres!$A$1:$DW$117, Mujeres!$A$1:$DW$117)</f>
        <v>0</v>
      </c>
      <c r="FP76" s="46" cm="1">
        <f t="array" ref="FP76">beneficio_muerte_individual_pensionado(FP$1,$E76,$B76, Hombres!$A$1:$DW$117, Mujeres!$A$1:$DW$117)</f>
        <v>0</v>
      </c>
      <c r="FQ76" s="46" cm="1">
        <f t="array" ref="FQ76">beneficio_muerte_individual_pensionado(FQ$1,$E76,$B76, Hombres!$A$1:$DW$117, Mujeres!$A$1:$DW$117)</f>
        <v>0</v>
      </c>
      <c r="FR76" s="46" cm="1">
        <f t="array" ref="FR76">beneficio_muerte_individual_pensionado(FR$1,$E76,$B76, Hombres!$A$1:$DW$117, Mujeres!$A$1:$DW$117)</f>
        <v>0</v>
      </c>
      <c r="FS76" s="46" cm="1">
        <f t="array" ref="FS76">beneficio_muerte_individual_pensionado(FS$1,$E76,$B76, Hombres!$A$1:$DW$117, Mujeres!$A$1:$DW$117)</f>
        <v>0</v>
      </c>
      <c r="FT76" s="46" cm="1">
        <f t="array" ref="FT76">beneficio_muerte_individual_pensionado(FT$1,$E76,$B76, Hombres!$A$1:$DW$117, Mujeres!$A$1:$DW$117)</f>
        <v>0</v>
      </c>
      <c r="FU76" s="46" cm="1">
        <f t="array" ref="FU76">beneficio_muerte_individual_pensionado(FU$1,$E76,$B76, Hombres!$A$1:$DW$117, Mujeres!$A$1:$DW$117)</f>
        <v>0</v>
      </c>
      <c r="FV76" s="46" cm="1">
        <f t="array" ref="FV76">beneficio_muerte_individual_pensionado(FV$1,$E76,$B76, Hombres!$A$1:$DW$117, Mujeres!$A$1:$DW$117)</f>
        <v>0</v>
      </c>
      <c r="FW76" s="46" cm="1">
        <f t="array" ref="FW76">beneficio_muerte_individual_pensionado(FW$1,$E76,$B76, Hombres!$A$1:$DW$117, Mujeres!$A$1:$DW$117)</f>
        <v>0</v>
      </c>
      <c r="FX76" s="46" cm="1">
        <f t="array" ref="FX76">beneficio_muerte_individual_pensionado(FX$1,$E76,$B76, Hombres!$A$1:$DW$117, Mujeres!$A$1:$DW$117)</f>
        <v>0</v>
      </c>
      <c r="FY76" s="46" cm="1">
        <f t="array" ref="FY76">beneficio_muerte_individual_pensionado(FY$1,$E76,$B76, Hombres!$A$1:$DW$117, Mujeres!$A$1:$DW$117)</f>
        <v>0</v>
      </c>
      <c r="FZ76" s="46" cm="1">
        <f t="array" ref="FZ76">beneficio_muerte_individual_pensionado(FZ$1,$E76,$B76, Hombres!$A$1:$DW$117, Mujeres!$A$1:$DW$117)</f>
        <v>0</v>
      </c>
      <c r="GA76" s="46" cm="1">
        <f t="array" ref="GA76">beneficio_muerte_individual_pensionado(GA$1,$E76,$B76, Hombres!$A$1:$DW$117, Mujeres!$A$1:$DW$117)</f>
        <v>0</v>
      </c>
      <c r="GB76" s="46" cm="1">
        <f t="array" ref="GB76">beneficio_muerte_individual_pensionado(GB$1,$E76,$B76, Hombres!$A$1:$DW$117, Mujeres!$A$1:$DW$117)</f>
        <v>0</v>
      </c>
      <c r="GC76" s="46" cm="1">
        <f t="array" ref="GC76">beneficio_muerte_individual_pensionado(GC$1,$E76,$B76, Hombres!$A$1:$DW$117, Mujeres!$A$1:$DW$117)</f>
        <v>0</v>
      </c>
      <c r="GD76" s="46" cm="1">
        <f t="array" ref="GD76">beneficio_muerte_individual_pensionado(GD$1,$E76,$B76, Hombres!$A$1:$DW$117, Mujeres!$A$1:$DW$117)</f>
        <v>0</v>
      </c>
      <c r="GE76" s="46" cm="1">
        <f t="array" ref="GE76">beneficio_muerte_individual_pensionado(GE$1,$E76,$B76, Hombres!$A$1:$DW$117, Mujeres!$A$1:$DW$117)</f>
        <v>0</v>
      </c>
      <c r="GF76" s="46" cm="1">
        <f t="array" ref="GF76">beneficio_muerte_individual_pensionado(GF$1,$E76,$B76, Hombres!$A$1:$DW$117, Mujeres!$A$1:$DW$117)</f>
        <v>0</v>
      </c>
      <c r="GG76" s="46" cm="1">
        <f t="array" ref="GG76">beneficio_muerte_individual_pensionado(GG$1,$E76,$B76, Hombres!$A$1:$DW$117, Mujeres!$A$1:$DW$117)</f>
        <v>0</v>
      </c>
      <c r="GH76" s="46" cm="1">
        <f t="array" ref="GH76">beneficio_muerte_individual_pensionado(GH$1,$E76,$B76, Hombres!$A$1:$DW$117, Mujeres!$A$1:$DW$117)</f>
        <v>0</v>
      </c>
      <c r="GI76" s="46" cm="1">
        <f t="array" ref="GI76">beneficio_muerte_individual_pensionado(GI$1,$E76,$B76, Hombres!$A$1:$DW$117, Mujeres!$A$1:$DW$117)</f>
        <v>0</v>
      </c>
      <c r="GJ76" s="46" cm="1">
        <f t="array" ref="GJ76">beneficio_muerte_individual_pensionado(GJ$1,$E76,$B76, Hombres!$A$1:$DW$117, Mujeres!$A$1:$DW$117)</f>
        <v>0</v>
      </c>
      <c r="GK76" s="46" cm="1">
        <f t="array" ref="GK76">beneficio_muerte_individual_pensionado(GK$1,$E76,$B76, Hombres!$A$1:$DW$117, Mujeres!$A$1:$DW$117)</f>
        <v>0</v>
      </c>
      <c r="GL76" s="46" cm="1">
        <f t="array" ref="GL76">beneficio_muerte_individual_pensionado(GL$1,$E76,$B76, Hombres!$A$1:$DW$117, Mujeres!$A$1:$DW$117)</f>
        <v>0</v>
      </c>
      <c r="GM76" s="46" cm="1">
        <f t="array" ref="GM76">beneficio_muerte_individual_pensionado(GM$1,$E76,$B76, Hombres!$A$1:$DW$117, Mujeres!$A$1:$DW$117)</f>
        <v>0</v>
      </c>
      <c r="GN76" s="46" cm="1">
        <f t="array" ref="GN76">beneficio_muerte_individual_pensionado(GN$1,$E76,$B76, Hombres!$A$1:$DW$117, Mujeres!$A$1:$DW$117)</f>
        <v>0</v>
      </c>
      <c r="GO76" s="46" cm="1">
        <f t="array" ref="GO76">beneficio_muerte_individual_pensionado(GO$1,$E76,$B76, Hombres!$A$1:$DW$117, Mujeres!$A$1:$DW$117)</f>
        <v>0</v>
      </c>
      <c r="GP76" s="46" cm="1">
        <f t="array" ref="GP76">beneficio_muerte_individual_pensionado(GP$1,$E76,$B76, Hombres!$A$1:$DW$117, Mujeres!$A$1:$DW$117)</f>
        <v>0</v>
      </c>
      <c r="GQ76" s="46" cm="1">
        <f t="array" ref="GQ76">beneficio_muerte_individual_pensionado(GQ$1,$E76,$B76, Hombres!$A$1:$DW$117, Mujeres!$A$1:$DW$117)</f>
        <v>0</v>
      </c>
      <c r="GR76" s="46" cm="1">
        <f t="array" ref="GR76">beneficio_muerte_individual_pensionado(GR$1,$E76,$B76, Hombres!$A$1:$DW$117, Mujeres!$A$1:$DW$117)</f>
        <v>0</v>
      </c>
      <c r="GS76" s="46" cm="1">
        <f t="array" ref="GS76">beneficio_muerte_individual_pensionado(GS$1,$E76,$B76, Hombres!$A$1:$DW$117, Mujeres!$A$1:$DW$117)</f>
        <v>0</v>
      </c>
      <c r="GT76" s="46" cm="1">
        <f t="array" ref="GT76">beneficio_muerte_individual_pensionado(GT$1,$E76,$B76, Hombres!$A$1:$DW$117, Mujeres!$A$1:$DW$117)</f>
        <v>0</v>
      </c>
    </row>
    <row r="77" spans="1:202" x14ac:dyDescent="0.2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6" cm="1">
        <f t="array" ref="H77">AnualidadPensionado(H$1,$E77,$B77, $D77, Hombres!$A$1:$DW$117, Mujeres!$A$1:$DW$117)</f>
        <v>0</v>
      </c>
      <c r="I77" s="46" cm="1">
        <f t="array" ref="I77">AnualidadPensionado(I$1,$E77,$B77, $D77, Hombres!$A$1:$DW$117, Mujeres!$A$1:$DW$117)</f>
        <v>1782100.0728499824</v>
      </c>
      <c r="J77" s="46" cm="1">
        <f t="array" ref="J77">AnualidadPensionado(J$1,$E77,$B77, $D77, Hombres!$A$1:$DW$117, Mujeres!$A$1:$DW$117)</f>
        <v>1783004.296170146</v>
      </c>
      <c r="K77" s="46" cm="1">
        <f t="array" ref="K77">AnualidadPensionado(K$1,$E77,$B77, $D77, Hombres!$A$1:$DW$117, Mujeres!$A$1:$DW$117)</f>
        <v>1776045.109157902</v>
      </c>
      <c r="L77" s="46" cm="1">
        <f t="array" ref="L77">AnualidadPensionado(L$1,$E77,$B77, $D77, Hombres!$A$1:$DW$117, Mujeres!$A$1:$DW$117)</f>
        <v>1762801.7250977524</v>
      </c>
      <c r="M77" s="46" cm="1">
        <f t="array" ref="M77">AnualidadPensionado(M$1,$E77,$B77, $D77, Hombres!$A$1:$DW$117, Mujeres!$A$1:$DW$117)</f>
        <v>1742774.3725211581</v>
      </c>
      <c r="N77" s="46" cm="1">
        <f t="array" ref="N77">AnualidadPensionado(N$1,$E77,$B77, $D77, Hombres!$A$1:$DW$117, Mujeres!$A$1:$DW$117)</f>
        <v>1715447.1579843611</v>
      </c>
      <c r="O77" s="46" cm="1">
        <f t="array" ref="O77">AnualidadPensionado(O$1,$E77,$B77, $D77, Hombres!$A$1:$DW$117, Mujeres!$A$1:$DW$117)</f>
        <v>1680281.4210180414</v>
      </c>
      <c r="P77" s="46" cm="1">
        <f t="array" ref="P77">AnualidadPensionado(P$1,$E77,$B77, $D77, Hombres!$A$1:$DW$117, Mujeres!$A$1:$DW$117)</f>
        <v>1636769.8245420195</v>
      </c>
      <c r="Q77" s="46" cm="1">
        <f t="array" ref="Q77">AnualidadPensionado(Q$1,$E77,$B77, $D77, Hombres!$A$1:$DW$117, Mujeres!$A$1:$DW$117)</f>
        <v>1584573.1988284385</v>
      </c>
      <c r="R77" s="46" cm="1">
        <f t="array" ref="R77">AnualidadPensionado(R$1,$E77,$B77, $D77, Hombres!$A$1:$DW$117, Mujeres!$A$1:$DW$117)</f>
        <v>1523562.6495005372</v>
      </c>
      <c r="S77" s="46" cm="1">
        <f t="array" ref="S77">AnualidadPensionado(S$1,$E77,$B77, $D77, Hombres!$A$1:$DW$117, Mujeres!$A$1:$DW$117)</f>
        <v>1453748.6941709996</v>
      </c>
      <c r="T77" s="46" cm="1">
        <f t="array" ref="T77">AnualidadPensionado(T$1,$E77,$B77, $D77, Hombres!$A$1:$DW$117, Mujeres!$A$1:$DW$117)</f>
        <v>1375286.091584991</v>
      </c>
      <c r="U77" s="46" cm="1">
        <f t="array" ref="U77">AnualidadPensionado(U$1,$E77,$B77, $D77, Hombres!$A$1:$DW$117, Mujeres!$A$1:$DW$117)</f>
        <v>1288552.0720108869</v>
      </c>
      <c r="V77" s="46" cm="1">
        <f t="array" ref="V77">AnualidadPensionado(V$1,$E77,$B77, $D77, Hombres!$A$1:$DW$117, Mujeres!$A$1:$DW$117)</f>
        <v>1194301.563382718</v>
      </c>
      <c r="W77" s="46" cm="1">
        <f t="array" ref="W77">AnualidadPensionado(W$1,$E77,$B77, $D77, Hombres!$A$1:$DW$117, Mujeres!$A$1:$DW$117)</f>
        <v>1093666.5630845658</v>
      </c>
      <c r="X77" s="46" cm="1">
        <f t="array" ref="X77">AnualidadPensionado(X$1,$E77,$B77, $D77, Hombres!$A$1:$DW$117, Mujeres!$A$1:$DW$117)</f>
        <v>988045.65788401267</v>
      </c>
      <c r="Y77" s="46" cm="1">
        <f t="array" ref="Y77">AnualidadPensionado(Y$1,$E77,$B77, $D77, Hombres!$A$1:$DW$117, Mujeres!$A$1:$DW$117)</f>
        <v>879087.82425408158</v>
      </c>
      <c r="Z77" s="46" cm="1">
        <f t="array" ref="Z77">AnualidadPensionado(Z$1,$E77,$B77, $D77, Hombres!$A$1:$DW$117, Mujeres!$A$1:$DW$117)</f>
        <v>768747.88175352546</v>
      </c>
      <c r="AA77" s="46" cm="1">
        <f t="array" ref="AA77">AnualidadPensionado(AA$1,$E77,$B77, $D77, Hombres!$A$1:$DW$117, Mujeres!$A$1:$DW$117)</f>
        <v>659310.67990228091</v>
      </c>
      <c r="AB77" s="46" cm="1">
        <f t="array" ref="AB77">AnualidadPensionado(AB$1,$E77,$B77, $D77, Hombres!$A$1:$DW$117, Mujeres!$A$1:$DW$117)</f>
        <v>553235.40499687148</v>
      </c>
      <c r="AC77" s="46" cm="1">
        <f t="array" ref="AC77">AnualidadPensionado(AC$1,$E77,$B77, $D77, Hombres!$A$1:$DW$117, Mujeres!$A$1:$DW$117)</f>
        <v>452927.06276811258</v>
      </c>
      <c r="AD77" s="46" cm="1">
        <f t="array" ref="AD77">AnualidadPensionado(AD$1,$E77,$B77, $D77, Hombres!$A$1:$DW$117, Mujeres!$A$1:$DW$117)</f>
        <v>360589.03354558873</v>
      </c>
      <c r="AE77" s="46" cm="1">
        <f t="array" ref="AE77">AnualidadPensionado(AE$1,$E77,$B77, $D77, Hombres!$A$1:$DW$117, Mujeres!$A$1:$DW$117)</f>
        <v>278110.78885465272</v>
      </c>
      <c r="AF77" s="46" cm="1">
        <f t="array" ref="AF77">AnualidadPensionado(AF$1,$E77,$B77, $D77, Hombres!$A$1:$DW$117, Mujeres!$A$1:$DW$117)</f>
        <v>206923.36511050464</v>
      </c>
      <c r="AG77" s="46" cm="1">
        <f t="array" ref="AG77">AnualidadPensionado(AG$1,$E77,$B77, $D77, Hombres!$A$1:$DW$117, Mujeres!$A$1:$DW$117)</f>
        <v>147809.2502715443</v>
      </c>
      <c r="AH77" s="46" cm="1">
        <f t="array" ref="AH77">AnualidadPensionado(AH$1,$E77,$B77, $D77, Hombres!$A$1:$DW$117, Mujeres!$A$1:$DW$117)</f>
        <v>100793.78670076918</v>
      </c>
      <c r="AI77" s="46" cm="1">
        <f t="array" ref="AI77">AnualidadPensionado(AI$1,$E77,$B77, $D77, Hombres!$A$1:$DW$117, Mujeres!$A$1:$DW$117)</f>
        <v>65175.381367701375</v>
      </c>
      <c r="AJ77" s="46" cm="1">
        <f t="array" ref="AJ77">AnualidadPensionado(AJ$1,$E77,$B77, $D77, Hombres!$A$1:$DW$117, Mujeres!$A$1:$DW$117)</f>
        <v>39647.485191058702</v>
      </c>
      <c r="AK77" s="46" cm="1">
        <f t="array" ref="AK77">AnualidadPensionado(AK$1,$E77,$B77, $D77, Hombres!$A$1:$DW$117, Mujeres!$A$1:$DW$117)</f>
        <v>22480.79640573667</v>
      </c>
      <c r="AL77" s="46" cm="1">
        <f t="array" ref="AL77">AnualidadPensionado(AL$1,$E77,$B77, $D77, Hombres!$A$1:$DW$117, Mujeres!$A$1:$DW$117)</f>
        <v>11750.547227271343</v>
      </c>
      <c r="AM77" s="46" cm="1">
        <f t="array" ref="AM77">AnualidadPensionado(AM$1,$E77,$B77, $D77, Hombres!$A$1:$DW$117, Mujeres!$A$1:$DW$117)</f>
        <v>5584.8631043623036</v>
      </c>
      <c r="AN77" s="46" cm="1">
        <f t="array" ref="AN77">AnualidadPensionado(AN$1,$E77,$B77, $D77, Hombres!$A$1:$DW$117, Mujeres!$A$1:$DW$117)</f>
        <v>2372.467768558809</v>
      </c>
      <c r="AO77" s="46" cm="1">
        <f t="array" ref="AO77">AnualidadPensionado(AO$1,$E77,$B77, $D77, Hombres!$A$1:$DW$117, Mujeres!$A$1:$DW$117)</f>
        <v>881.08144290395228</v>
      </c>
      <c r="AP77" s="46" cm="1">
        <f t="array" ref="AP77">AnualidadPensionado(AP$1,$E77,$B77, $D77, Hombres!$A$1:$DW$117, Mujeres!$A$1:$DW$117)</f>
        <v>277.733008691034</v>
      </c>
      <c r="AQ77" s="46" cm="1">
        <f t="array" ref="AQ77">AnualidadPensionado(AQ$1,$E77,$B77, $D77, Hombres!$A$1:$DW$117, Mujeres!$A$1:$DW$117)</f>
        <v>71.250466747415174</v>
      </c>
      <c r="AR77" s="46" cm="1">
        <f t="array" ref="AR77">AnualidadPensionado(AR$1,$E77,$B77, $D77, Hombres!$A$1:$DW$117, Mujeres!$A$1:$DW$117)</f>
        <v>13.938894752133887</v>
      </c>
      <c r="AS77" s="46" cm="1">
        <f t="array" ref="AS77">AnualidadPensionado(AS$1,$E77,$B77, $D77, Hombres!$A$1:$DW$117, Mujeres!$A$1:$DW$117)</f>
        <v>1.8523495226540825</v>
      </c>
      <c r="AT77" s="46" cm="1">
        <f t="array" ref="AT77">AnualidadPensionado(AT$1,$E77,$B77, $D77, Hombres!$A$1:$DW$117, Mujeres!$A$1:$DW$117)</f>
        <v>0</v>
      </c>
      <c r="AU77" s="46" cm="1">
        <f t="array" ref="AU77">AnualidadPensionado(AU$1,$E77,$B77, $D77, Hombres!$A$1:$DW$117, Mujeres!$A$1:$DW$117)</f>
        <v>0</v>
      </c>
      <c r="AV77" s="46" cm="1">
        <f t="array" ref="AV77">AnualidadPensionado(AV$1,$E77,$B77, $D77, Hombres!$A$1:$DW$117, Mujeres!$A$1:$DW$117)</f>
        <v>0</v>
      </c>
      <c r="AW77" s="46" cm="1">
        <f t="array" ref="AW77">AnualidadPensionado(AW$1,$E77,$B77, $D77, Hombres!$A$1:$DW$117, Mujeres!$A$1:$DW$117)</f>
        <v>0</v>
      </c>
      <c r="AX77" s="46" cm="1">
        <f t="array" ref="AX77">AnualidadPensionado(AX$1,$E77,$B77, $D77, Hombres!$A$1:$DW$117, Mujeres!$A$1:$DW$117)</f>
        <v>0</v>
      </c>
      <c r="AY77" s="46" cm="1">
        <f t="array" ref="AY77">AnualidadPensionado(AY$1,$E77,$B77, $D77, Hombres!$A$1:$DW$117, Mujeres!$A$1:$DW$117)</f>
        <v>0</v>
      </c>
      <c r="AZ77" s="46" cm="1">
        <f t="array" ref="AZ77">AnualidadPensionado(AZ$1,$E77,$B77, $D77, Hombres!$A$1:$DW$117, Mujeres!$A$1:$DW$117)</f>
        <v>0</v>
      </c>
      <c r="BA77" s="46" cm="1">
        <f t="array" ref="BA77">AnualidadPensionado(BA$1,$E77,$B77, $D77, Hombres!$A$1:$DW$117, Mujeres!$A$1:$DW$117)</f>
        <v>0</v>
      </c>
      <c r="BB77" s="46" cm="1">
        <f t="array" ref="BB77">AnualidadPensionado(BB$1,$E77,$B77, $D77, Hombres!$A$1:$DW$117, Mujeres!$A$1:$DW$117)</f>
        <v>0</v>
      </c>
      <c r="BC77" s="46" cm="1">
        <f t="array" ref="BC77">AnualidadPensionado(BC$1,$E77,$B77, $D77, Hombres!$A$1:$DW$117, Mujeres!$A$1:$DW$117)</f>
        <v>0</v>
      </c>
      <c r="BD77" s="46" cm="1">
        <f t="array" ref="BD77">AnualidadPensionado(BD$1,$E77,$B77, $D77, Hombres!$A$1:$DW$117, Mujeres!$A$1:$DW$117)</f>
        <v>0</v>
      </c>
      <c r="BE77" s="46" cm="1">
        <f t="array" ref="BE77">AnualidadPensionado(BE$1,$E77,$B77, $D77, Hombres!$A$1:$DW$117, Mujeres!$A$1:$DW$117)</f>
        <v>0</v>
      </c>
      <c r="BF77" s="46" cm="1">
        <f t="array" ref="BF77">AnualidadPensionado(BF$1,$E77,$B77, $D77, Hombres!$A$1:$DW$117, Mujeres!$A$1:$DW$117)</f>
        <v>0</v>
      </c>
      <c r="BG77" s="46" cm="1">
        <f t="array" ref="BG77">AnualidadPensionado(BG$1,$E77,$B77, $D77, Hombres!$A$1:$DW$117, Mujeres!$A$1:$DW$117)</f>
        <v>0</v>
      </c>
      <c r="BH77" s="46" cm="1">
        <f t="array" ref="BH77">AnualidadPensionado(BH$1,$E77,$B77, $D77, Hombres!$A$1:$DW$117, Mujeres!$A$1:$DW$117)</f>
        <v>0</v>
      </c>
      <c r="BI77" s="46" cm="1">
        <f t="array" ref="BI77">AnualidadPensionado(BI$1,$E77,$B77, $D77, Hombres!$A$1:$DW$117, Mujeres!$A$1:$DW$117)</f>
        <v>0</v>
      </c>
      <c r="BJ77" s="46" cm="1">
        <f t="array" ref="BJ77">AnualidadPensionado(BJ$1,$E77,$B77, $D77, Hombres!$A$1:$DW$117, Mujeres!$A$1:$DW$117)</f>
        <v>0</v>
      </c>
      <c r="BK77" s="46" cm="1">
        <f t="array" ref="BK77">AnualidadPensionado(BK$1,$E77,$B77, $D77, Hombres!$A$1:$DW$117, Mujeres!$A$1:$DW$117)</f>
        <v>0</v>
      </c>
      <c r="BL77" s="46" cm="1">
        <f t="array" ref="BL77">AnualidadPensionado(BL$1,$E77,$B77, $D77, Hombres!$A$1:$DW$117, Mujeres!$A$1:$DW$117)</f>
        <v>0</v>
      </c>
      <c r="BM77" s="46" cm="1">
        <f t="array" ref="BM77">AnualidadPensionado(BM$1,$E77,$B77, $D77, Hombres!$A$1:$DW$117, Mujeres!$A$1:$DW$117)</f>
        <v>0</v>
      </c>
      <c r="BN77" s="46" cm="1">
        <f t="array" ref="BN77">AnualidadPensionado(BN$1,$E77,$B77, $D77, Hombres!$A$1:$DW$117, Mujeres!$A$1:$DW$117)</f>
        <v>0</v>
      </c>
      <c r="BO77" s="46" cm="1">
        <f t="array" ref="BO77">AnualidadPensionado(BO$1,$E77,$B77, $D77, Hombres!$A$1:$DW$117, Mujeres!$A$1:$DW$117)</f>
        <v>0</v>
      </c>
      <c r="BP77" s="46" cm="1">
        <f t="array" ref="BP77">AnualidadPensionado(BP$1,$E77,$B77, $D77, Hombres!$A$1:$DW$117, Mujeres!$A$1:$DW$117)</f>
        <v>0</v>
      </c>
      <c r="BQ77" s="46" cm="1">
        <f t="array" ref="BQ77">AnualidadPensionado(BQ$1,$E77,$B77, $D77, Hombres!$A$1:$DW$117, Mujeres!$A$1:$DW$117)</f>
        <v>0</v>
      </c>
      <c r="BR77" s="46" cm="1">
        <f t="array" ref="BR77">AnualidadPensionado(BR$1,$E77,$B77, $D77, Hombres!$A$1:$DW$117, Mujeres!$A$1:$DW$117)</f>
        <v>0</v>
      </c>
      <c r="BS77" s="46" cm="1">
        <f t="array" ref="BS77">AnualidadPensionado(BS$1,$E77,$B77, $D77, Hombres!$A$1:$DW$117, Mujeres!$A$1:$DW$117)</f>
        <v>0</v>
      </c>
      <c r="BT77" s="46" cm="1">
        <f t="array" ref="BT77">AnualidadPensionado(BT$1,$E77,$B77, $D77, Hombres!$A$1:$DW$117, Mujeres!$A$1:$DW$117)</f>
        <v>0</v>
      </c>
      <c r="BU77" s="46" cm="1">
        <f t="array" ref="BU77">AnualidadPensionado(BU$1,$E77,$B77, $D77, Hombres!$A$1:$DW$117, Mujeres!$A$1:$DW$117)</f>
        <v>0</v>
      </c>
      <c r="BV77" s="46" cm="1">
        <f t="array" ref="BV77">AnualidadPensionado(BV$1,$E77,$B77, $D77, Hombres!$A$1:$DW$117, Mujeres!$A$1:$DW$117)</f>
        <v>0</v>
      </c>
      <c r="BW77" s="46" cm="1">
        <f t="array" ref="BW77">AnualidadPensionado(BW$1,$E77,$B77, $D77, Hombres!$A$1:$DW$117, Mujeres!$A$1:$DW$117)</f>
        <v>0</v>
      </c>
      <c r="BX77" s="46" cm="1">
        <f t="array" ref="BX77">AnualidadPensionado(BX$1,$E77,$B77, $D77, Hombres!$A$1:$DW$117, Mujeres!$A$1:$DW$117)</f>
        <v>0</v>
      </c>
      <c r="BY77" s="46" cm="1">
        <f t="array" ref="BY77">AnualidadPensionado(BY$1,$E77,$B77, $D77, Hombres!$A$1:$DW$117, Mujeres!$A$1:$DW$117)</f>
        <v>0</v>
      </c>
      <c r="BZ77" s="46" cm="1">
        <f t="array" ref="BZ77">AnualidadPensionado(BZ$1,$E77,$B77, $D77, Hombres!$A$1:$DW$117, Mujeres!$A$1:$DW$117)</f>
        <v>0</v>
      </c>
      <c r="CA77" s="46" cm="1">
        <f t="array" ref="CA77">AnualidadPensionado(CA$1,$E77,$B77, $D77, Hombres!$A$1:$DW$117, Mujeres!$A$1:$DW$117)</f>
        <v>0</v>
      </c>
      <c r="CB77" s="46" cm="1">
        <f t="array" ref="CB77">AnualidadPensionado(CB$1,$E77,$B77, $D77, Hombres!$A$1:$DW$117, Mujeres!$A$1:$DW$117)</f>
        <v>0</v>
      </c>
      <c r="CC77" s="46" cm="1">
        <f t="array" ref="CC77">AnualidadPensionado(CC$1,$E77,$B77, $D77, Hombres!$A$1:$DW$117, Mujeres!$A$1:$DW$117)</f>
        <v>0</v>
      </c>
      <c r="CD77" s="46" cm="1">
        <f t="array" ref="CD77">AnualidadPensionado(CD$1,$E77,$B77, $D77, Hombres!$A$1:$DW$117, Mujeres!$A$1:$DW$117)</f>
        <v>0</v>
      </c>
      <c r="CE77" s="46" cm="1">
        <f t="array" ref="CE77">AnualidadPensionado(CE$1,$E77,$B77, $D77, Hombres!$A$1:$DW$117, Mujeres!$A$1:$DW$117)</f>
        <v>0</v>
      </c>
      <c r="CF77" s="46" cm="1">
        <f t="array" ref="CF77">AnualidadPensionado(CF$1,$E77,$B77, $D77, Hombres!$A$1:$DW$117, Mujeres!$A$1:$DW$117)</f>
        <v>0</v>
      </c>
      <c r="CG77" s="46" cm="1">
        <f t="array" ref="CG77">AnualidadPensionado(CG$1,$E77,$B77, $D77, Hombres!$A$1:$DW$117, Mujeres!$A$1:$DW$117)</f>
        <v>0</v>
      </c>
      <c r="CH77" s="46" cm="1">
        <f t="array" ref="CH77">AnualidadPensionado(CH$1,$E77,$B77, $D77, Hombres!$A$1:$DW$117, Mujeres!$A$1:$DW$117)</f>
        <v>0</v>
      </c>
      <c r="CI77" s="46" cm="1">
        <f t="array" ref="CI77">AnualidadPensionado(CI$1,$E77,$B77, $D77, Hombres!$A$1:$DW$117, Mujeres!$A$1:$DW$117)</f>
        <v>0</v>
      </c>
      <c r="CJ77" s="46" cm="1">
        <f t="array" ref="CJ77">AnualidadPensionado(CJ$1,$E77,$B77, $D77, Hombres!$A$1:$DW$117, Mujeres!$A$1:$DW$117)</f>
        <v>0</v>
      </c>
      <c r="CK77" s="46" cm="1">
        <f t="array" ref="CK77">AnualidadPensionado(CK$1,$E77,$B77, $D77, Hombres!$A$1:$DW$117, Mujeres!$A$1:$DW$117)</f>
        <v>0</v>
      </c>
      <c r="CL77" s="46" cm="1">
        <f t="array" ref="CL77">AnualidadPensionado(CL$1,$E77,$B77, $D77, Hombres!$A$1:$DW$117, Mujeres!$A$1:$DW$117)</f>
        <v>0</v>
      </c>
      <c r="CM77" s="46" cm="1">
        <f t="array" ref="CM77">AnualidadPensionado(CM$1,$E77,$B77, $D77, Hombres!$A$1:$DW$117, Mujeres!$A$1:$DW$117)</f>
        <v>0</v>
      </c>
      <c r="CN77" s="46" cm="1">
        <f t="array" ref="CN77">AnualidadPensionado(CN$1,$E77,$B77, $D77, Hombres!$A$1:$DW$117, Mujeres!$A$1:$DW$117)</f>
        <v>0</v>
      </c>
      <c r="CO77" s="46" cm="1">
        <f t="array" ref="CO77">AnualidadPensionado(CO$1,$E77,$B77, $D77, Hombres!$A$1:$DW$117, Mujeres!$A$1:$DW$117)</f>
        <v>0</v>
      </c>
      <c r="CP77" s="46" cm="1">
        <f t="array" ref="CP77">AnualidadPensionado(CP$1,$E77,$B77, $D77, Hombres!$A$1:$DW$117, Mujeres!$A$1:$DW$117)</f>
        <v>0</v>
      </c>
      <c r="CQ77" s="46" cm="1">
        <f t="array" ref="CQ77">AnualidadPensionado(CQ$1,$E77,$B77, $D77, Hombres!$A$1:$DW$117, Mujeres!$A$1:$DW$117)</f>
        <v>0</v>
      </c>
      <c r="CR77" s="46" cm="1">
        <f t="array" ref="CR77">AnualidadPensionado(CR$1,$E77,$B77, $D77, Hombres!$A$1:$DW$117, Mujeres!$A$1:$DW$117)</f>
        <v>0</v>
      </c>
      <c r="CS77" s="46" cm="1">
        <f t="array" ref="CS77">AnualidadPensionado(CS$1,$E77,$B77, $D77, Hombres!$A$1:$DW$117, Mujeres!$A$1:$DW$117)</f>
        <v>0</v>
      </c>
      <c r="CT77" s="46" cm="1">
        <f t="array" ref="CT77">AnualidadPensionado(CT$1,$E77,$B77, $D77, Hombres!$A$1:$DW$117, Mujeres!$A$1:$DW$117)</f>
        <v>0</v>
      </c>
      <c r="CU77" s="46" cm="1">
        <f t="array" ref="CU77">AnualidadPensionado(CU$1,$E77,$B77, $D77, Hombres!$A$1:$DW$117, Mujeres!$A$1:$DW$117)</f>
        <v>0</v>
      </c>
      <c r="CV77" s="46" cm="1">
        <f t="array" ref="CV77">AnualidadPensionado(CV$1,$E77,$B77, $D77, Hombres!$A$1:$DW$117, Mujeres!$A$1:$DW$117)</f>
        <v>0</v>
      </c>
      <c r="CW77" s="46" cm="1">
        <f t="array" ref="CW77">AnualidadPensionado(CW$1,$E77,$B77, $D77, Hombres!$A$1:$DW$117, Mujeres!$A$1:$DW$117)</f>
        <v>0</v>
      </c>
      <c r="CX77" s="46" cm="1">
        <f t="array" ref="CX77">AnualidadPensionado(CX$1,$E77,$B77, $D77, Hombres!$A$1:$DW$117, Mujeres!$A$1:$DW$117)</f>
        <v>0</v>
      </c>
      <c r="CY77" s="46" cm="1">
        <f t="array" ref="CY77">AnualidadPensionado(CY$1,$E77,$B77, $D77, Hombres!$A$1:$DW$117, Mujeres!$A$1:$DW$117)</f>
        <v>0</v>
      </c>
      <c r="DB77" s="21"/>
      <c r="DC77" s="46" cm="1">
        <f t="array" ref="DC77">beneficio_muerte_individual_pensionado(DC$1,$E77,$B77, Hombres!$A$1:$DW$117, Mujeres!$A$1:$DW$117)</f>
        <v>0</v>
      </c>
      <c r="DD77" s="46" cm="1">
        <f t="array" ref="DD77">beneficio_muerte_individual_pensionado(DD$1,$E77,$B77, Hombres!$A$1:$DW$117, Mujeres!$A$1:$DW$117)</f>
        <v>77417.7</v>
      </c>
      <c r="DE77" s="46" cm="1">
        <f t="array" ref="DE77">beneficio_muerte_individual_pensionado(DE$1,$E77,$B77, Hombres!$A$1:$DW$117, Mujeres!$A$1:$DW$117)</f>
        <v>83684.052545279992</v>
      </c>
      <c r="DF77" s="46" cm="1">
        <f t="array" ref="DF77">beneficio_muerte_individual_pensionado(DF$1,$E77,$B77, Hombres!$A$1:$DW$117, Mujeres!$A$1:$DW$117)</f>
        <v>93444.039153920588</v>
      </c>
      <c r="DG77" s="46" cm="1">
        <f t="array" ref="DG77">beneficio_muerte_individual_pensionado(DG$1,$E77,$B77, Hombres!$A$1:$DW$117, Mujeres!$A$1:$DW$117)</f>
        <v>99840.364102804378</v>
      </c>
      <c r="DH77" s="46" cm="1">
        <f t="array" ref="DH77">beneficio_muerte_individual_pensionado(DH$1,$E77,$B77, Hombres!$A$1:$DW$117, Mujeres!$A$1:$DW$117)</f>
        <v>106238.32777315237</v>
      </c>
      <c r="DI77" s="46" cm="1">
        <f t="array" ref="DI77">beneficio_muerte_individual_pensionado(DI$1,$E77,$B77, Hombres!$A$1:$DW$117, Mujeres!$A$1:$DW$117)</f>
        <v>112620.7962783385</v>
      </c>
      <c r="DJ77" s="46" cm="1">
        <f t="array" ref="DJ77">beneficio_muerte_individual_pensionado(DJ$1,$E77,$B77, Hombres!$A$1:$DW$117, Mujeres!$A$1:$DW$117)</f>
        <v>118980.38647217491</v>
      </c>
      <c r="DK77" s="46" cm="1">
        <f t="array" ref="DK77">beneficio_muerte_individual_pensionado(DK$1,$E77,$B77, Hombres!$A$1:$DW$117, Mujeres!$A$1:$DW$117)</f>
        <v>125236.91287523831</v>
      </c>
      <c r="DL77" s="46" cm="1">
        <f t="array" ref="DL77">beneficio_muerte_individual_pensionado(DL$1,$E77,$B77, Hombres!$A$1:$DW$117, Mujeres!$A$1:$DW$117)</f>
        <v>131142.99901852332</v>
      </c>
      <c r="DM77" s="46" cm="1">
        <f t="array" ref="DM77">beneficio_muerte_individual_pensionado(DM$1,$E77,$B77, Hombres!$A$1:$DW$117, Mujeres!$A$1:$DW$117)</f>
        <v>136433.31964601329</v>
      </c>
      <c r="DN77" s="46" cm="1">
        <f t="array" ref="DN77">beneficio_muerte_individual_pensionado(DN$1,$E77,$B77, Hombres!$A$1:$DW$117, Mujeres!$A$1:$DW$117)</f>
        <v>140968.71255697394</v>
      </c>
      <c r="DO77" s="46" cm="1">
        <f t="array" ref="DO77">beneficio_muerte_individual_pensionado(DO$1,$E77,$B77, Hombres!$A$1:$DW$117, Mujeres!$A$1:$DW$117)</f>
        <v>144627.92274661351</v>
      </c>
      <c r="DP77" s="46" cm="1">
        <f t="array" ref="DP77">beneficio_muerte_individual_pensionado(DP$1,$E77,$B77, Hombres!$A$1:$DW$117, Mujeres!$A$1:$DW$117)</f>
        <v>147222.04108274548</v>
      </c>
      <c r="DQ77" s="46" cm="1">
        <f t="array" ref="DQ77">beneficio_muerte_individual_pensionado(DQ$1,$E77,$B77, Hombres!$A$1:$DW$117, Mujeres!$A$1:$DW$117)</f>
        <v>148422.18715715464</v>
      </c>
      <c r="DR77" s="46" cm="1">
        <f t="array" ref="DR77">beneficio_muerte_individual_pensionado(DR$1,$E77,$B77, Hombres!$A$1:$DW$117, Mujeres!$A$1:$DW$117)</f>
        <v>147955.72118000459</v>
      </c>
      <c r="DS77" s="46" cm="1">
        <f t="array" ref="DS77">beneficio_muerte_individual_pensionado(DS$1,$E77,$B77, Hombres!$A$1:$DW$117, Mujeres!$A$1:$DW$117)</f>
        <v>145716.70432141761</v>
      </c>
      <c r="DT77" s="46" cm="1">
        <f t="array" ref="DT77">beneficio_muerte_individual_pensionado(DT$1,$E77,$B77, Hombres!$A$1:$DW$117, Mujeres!$A$1:$DW$117)</f>
        <v>141644.52768380396</v>
      </c>
      <c r="DU77" s="46" cm="1">
        <f t="array" ref="DU77">beneficio_muerte_individual_pensionado(DU$1,$E77,$B77, Hombres!$A$1:$DW$117, Mujeres!$A$1:$DW$117)</f>
        <v>135647.03717291463</v>
      </c>
      <c r="DV77" s="46" cm="1">
        <f t="array" ref="DV77">beneficio_muerte_individual_pensionado(DV$1,$E77,$B77, Hombres!$A$1:$DW$117, Mujeres!$A$1:$DW$117)</f>
        <v>127637.79996430213</v>
      </c>
      <c r="DW77" s="46" cm="1">
        <f t="array" ref="DW77">beneficio_muerte_individual_pensionado(DW$1,$E77,$B77, Hombres!$A$1:$DW$117, Mujeres!$A$1:$DW$117)</f>
        <v>117705.42231626208</v>
      </c>
      <c r="DX77" s="46" cm="1">
        <f t="array" ref="DX77">beneficio_muerte_individual_pensionado(DX$1,$E77,$B77, Hombres!$A$1:$DW$117, Mujeres!$A$1:$DW$117)</f>
        <v>106151.16287182173</v>
      </c>
      <c r="DY77" s="46" cm="1">
        <f t="array" ref="DY77">beneficio_muerte_individual_pensionado(DY$1,$E77,$B77, Hombres!$A$1:$DW$117, Mujeres!$A$1:$DW$117)</f>
        <v>93380.213854968737</v>
      </c>
      <c r="DZ77" s="46" cm="1">
        <f t="array" ref="DZ77">beneficio_muerte_individual_pensionado(DZ$1,$E77,$B77, Hombres!$A$1:$DW$117, Mujeres!$A$1:$DW$117)</f>
        <v>79850.630547031615</v>
      </c>
      <c r="EA77" s="46" cm="1">
        <f t="array" ref="EA77">beneficio_muerte_individual_pensionado(EA$1,$E77,$B77, Hombres!$A$1:$DW$117, Mujeres!$A$1:$DW$117)</f>
        <v>66086.622585585588</v>
      </c>
      <c r="EB77" s="46" cm="1">
        <f t="array" ref="EB77">beneficio_muerte_individual_pensionado(EB$1,$E77,$B77, Hombres!$A$1:$DW$117, Mujeres!$A$1:$DW$117)</f>
        <v>52698.653347582898</v>
      </c>
      <c r="EC77" s="46" cm="1">
        <f t="array" ref="EC77">beneficio_muerte_individual_pensionado(EC$1,$E77,$B77, Hombres!$A$1:$DW$117, Mujeres!$A$1:$DW$117)</f>
        <v>40298.347512619039</v>
      </c>
      <c r="ED77" s="46" cm="1">
        <f t="array" ref="ED77">beneficio_muerte_individual_pensionado(ED$1,$E77,$B77, Hombres!$A$1:$DW$117, Mujeres!$A$1:$DW$117)</f>
        <v>29385.215242810431</v>
      </c>
      <c r="EE77" s="46" cm="1">
        <f t="array" ref="EE77">beneficio_muerte_individual_pensionado(EE$1,$E77,$B77, Hombres!$A$1:$DW$117, Mujeres!$A$1:$DW$117)</f>
        <v>20290.662319740321</v>
      </c>
      <c r="EF77" s="46" cm="1">
        <f t="array" ref="EF77">beneficio_muerte_individual_pensionado(EF$1,$E77,$B77, Hombres!$A$1:$DW$117, Mujeres!$A$1:$DW$117)</f>
        <v>13157.491576872133</v>
      </c>
      <c r="EG77" s="46" cm="1">
        <f t="array" ref="EG77">beneficio_muerte_individual_pensionado(EG$1,$E77,$B77, Hombres!$A$1:$DW$117, Mujeres!$A$1:$DW$117)</f>
        <v>7936.6638313841886</v>
      </c>
      <c r="EH77" s="46" cm="1">
        <f t="array" ref="EH77">beneficio_muerte_individual_pensionado(EH$1,$E77,$B77, Hombres!$A$1:$DW$117, Mujeres!$A$1:$DW$117)</f>
        <v>4403.9830473326028</v>
      </c>
      <c r="EI77" s="46" cm="1">
        <f t="array" ref="EI77">beneficio_muerte_individual_pensionado(EI$1,$E77,$B77, Hombres!$A$1:$DW$117, Mujeres!$A$1:$DW$117)</f>
        <v>2217.1232931163186</v>
      </c>
      <c r="EJ77" s="46" cm="1">
        <f t="array" ref="EJ77">beneficio_muerte_individual_pensionado(EJ$1,$E77,$B77, Hombres!$A$1:$DW$117, Mujeres!$A$1:$DW$117)</f>
        <v>995.13104143701651</v>
      </c>
      <c r="EK77" s="46" cm="1">
        <f t="array" ref="EK77">beneficio_muerte_individual_pensionado(EK$1,$E77,$B77, Hombres!$A$1:$DW$117, Mujeres!$A$1:$DW$117)</f>
        <v>389.39979291577777</v>
      </c>
      <c r="EL77" s="46" cm="1">
        <f t="array" ref="EL77">beneficio_muerte_individual_pensionado(EL$1,$E77,$B77, Hombres!$A$1:$DW$117, Mujeres!$A$1:$DW$117)</f>
        <v>128.95336513628177</v>
      </c>
      <c r="EM77" s="46" cm="1">
        <f t="array" ref="EM77">beneficio_muerte_individual_pensionado(EM$1,$E77,$B77, Hombres!$A$1:$DW$117, Mujeres!$A$1:$DW$117)</f>
        <v>34.64790492818949</v>
      </c>
      <c r="EN77" s="46" cm="1">
        <f t="array" ref="EN77">beneficio_muerte_individual_pensionado(EN$1,$E77,$B77, Hombres!$A$1:$DW$117, Mujeres!$A$1:$DW$117)</f>
        <v>7.0756813873331472</v>
      </c>
      <c r="EO77" s="46" cm="1">
        <f t="array" ref="EO77">beneficio_muerte_individual_pensionado(EO$1,$E77,$B77, Hombres!$A$1:$DW$117, Mujeres!$A$1:$DW$117)</f>
        <v>1.0481356919509408</v>
      </c>
      <c r="EP77" s="46" cm="1">
        <f t="array" ref="EP77">beneficio_muerte_individual_pensionado(EP$1,$E77,$B77, Hombres!$A$1:$DW$117, Mujeres!$A$1:$DW$117)</f>
        <v>0</v>
      </c>
      <c r="EQ77" s="46" cm="1">
        <f t="array" ref="EQ77">beneficio_muerte_individual_pensionado(EQ$1,$E77,$B77, Hombres!$A$1:$DW$117, Mujeres!$A$1:$DW$117)</f>
        <v>0</v>
      </c>
      <c r="ER77" s="46" cm="1">
        <f t="array" ref="ER77">beneficio_muerte_individual_pensionado(ER$1,$E77,$B77, Hombres!$A$1:$DW$117, Mujeres!$A$1:$DW$117)</f>
        <v>0</v>
      </c>
      <c r="ES77" s="46" cm="1">
        <f t="array" ref="ES77">beneficio_muerte_individual_pensionado(ES$1,$E77,$B77, Hombres!$A$1:$DW$117, Mujeres!$A$1:$DW$117)</f>
        <v>0</v>
      </c>
      <c r="ET77" s="46" cm="1">
        <f t="array" ref="ET77">beneficio_muerte_individual_pensionado(ET$1,$E77,$B77, Hombres!$A$1:$DW$117, Mujeres!$A$1:$DW$117)</f>
        <v>0</v>
      </c>
      <c r="EU77" s="46" cm="1">
        <f t="array" ref="EU77">beneficio_muerte_individual_pensionado(EU$1,$E77,$B77, Hombres!$A$1:$DW$117, Mujeres!$A$1:$DW$117)</f>
        <v>0</v>
      </c>
      <c r="EV77" s="46" cm="1">
        <f t="array" ref="EV77">beneficio_muerte_individual_pensionado(EV$1,$E77,$B77, Hombres!$A$1:$DW$117, Mujeres!$A$1:$DW$117)</f>
        <v>0</v>
      </c>
      <c r="EW77" s="46" cm="1">
        <f t="array" ref="EW77">beneficio_muerte_individual_pensionado(EW$1,$E77,$B77, Hombres!$A$1:$DW$117, Mujeres!$A$1:$DW$117)</f>
        <v>0</v>
      </c>
      <c r="EX77" s="46" cm="1">
        <f t="array" ref="EX77">beneficio_muerte_individual_pensionado(EX$1,$E77,$B77, Hombres!$A$1:$DW$117, Mujeres!$A$1:$DW$117)</f>
        <v>0</v>
      </c>
      <c r="EY77" s="46" cm="1">
        <f t="array" ref="EY77">beneficio_muerte_individual_pensionado(EY$1,$E77,$B77, Hombres!$A$1:$DW$117, Mujeres!$A$1:$DW$117)</f>
        <v>0</v>
      </c>
      <c r="EZ77" s="46" cm="1">
        <f t="array" ref="EZ77">beneficio_muerte_individual_pensionado(EZ$1,$E77,$B77, Hombres!$A$1:$DW$117, Mujeres!$A$1:$DW$117)</f>
        <v>0</v>
      </c>
      <c r="FA77" s="46" cm="1">
        <f t="array" ref="FA77">beneficio_muerte_individual_pensionado(FA$1,$E77,$B77, Hombres!$A$1:$DW$117, Mujeres!$A$1:$DW$117)</f>
        <v>0</v>
      </c>
      <c r="FB77" s="46" cm="1">
        <f t="array" ref="FB77">beneficio_muerte_individual_pensionado(FB$1,$E77,$B77, Hombres!$A$1:$DW$117, Mujeres!$A$1:$DW$117)</f>
        <v>0</v>
      </c>
      <c r="FC77" s="46" cm="1">
        <f t="array" ref="FC77">beneficio_muerte_individual_pensionado(FC$1,$E77,$B77, Hombres!$A$1:$DW$117, Mujeres!$A$1:$DW$117)</f>
        <v>0</v>
      </c>
      <c r="FD77" s="46" cm="1">
        <f t="array" ref="FD77">beneficio_muerte_individual_pensionado(FD$1,$E77,$B77, Hombres!$A$1:$DW$117, Mujeres!$A$1:$DW$117)</f>
        <v>0</v>
      </c>
      <c r="FE77" s="46" cm="1">
        <f t="array" ref="FE77">beneficio_muerte_individual_pensionado(FE$1,$E77,$B77, Hombres!$A$1:$DW$117, Mujeres!$A$1:$DW$117)</f>
        <v>0</v>
      </c>
      <c r="FF77" s="46" cm="1">
        <f t="array" ref="FF77">beneficio_muerte_individual_pensionado(FF$1,$E77,$B77, Hombres!$A$1:$DW$117, Mujeres!$A$1:$DW$117)</f>
        <v>0</v>
      </c>
      <c r="FG77" s="46" cm="1">
        <f t="array" ref="FG77">beneficio_muerte_individual_pensionado(FG$1,$E77,$B77, Hombres!$A$1:$DW$117, Mujeres!$A$1:$DW$117)</f>
        <v>0</v>
      </c>
      <c r="FH77" s="46" cm="1">
        <f t="array" ref="FH77">beneficio_muerte_individual_pensionado(FH$1,$E77,$B77, Hombres!$A$1:$DW$117, Mujeres!$A$1:$DW$117)</f>
        <v>0</v>
      </c>
      <c r="FI77" s="46" cm="1">
        <f t="array" ref="FI77">beneficio_muerte_individual_pensionado(FI$1,$E77,$B77, Hombres!$A$1:$DW$117, Mujeres!$A$1:$DW$117)</f>
        <v>0</v>
      </c>
      <c r="FJ77" s="46" cm="1">
        <f t="array" ref="FJ77">beneficio_muerte_individual_pensionado(FJ$1,$E77,$B77, Hombres!$A$1:$DW$117, Mujeres!$A$1:$DW$117)</f>
        <v>0</v>
      </c>
      <c r="FK77" s="46" cm="1">
        <f t="array" ref="FK77">beneficio_muerte_individual_pensionado(FK$1,$E77,$B77, Hombres!$A$1:$DW$117, Mujeres!$A$1:$DW$117)</f>
        <v>0</v>
      </c>
      <c r="FL77" s="46" cm="1">
        <f t="array" ref="FL77">beneficio_muerte_individual_pensionado(FL$1,$E77,$B77, Hombres!$A$1:$DW$117, Mujeres!$A$1:$DW$117)</f>
        <v>0</v>
      </c>
      <c r="FM77" s="46" cm="1">
        <f t="array" ref="FM77">beneficio_muerte_individual_pensionado(FM$1,$E77,$B77, Hombres!$A$1:$DW$117, Mujeres!$A$1:$DW$117)</f>
        <v>0</v>
      </c>
      <c r="FN77" s="46" cm="1">
        <f t="array" ref="FN77">beneficio_muerte_individual_pensionado(FN$1,$E77,$B77, Hombres!$A$1:$DW$117, Mujeres!$A$1:$DW$117)</f>
        <v>0</v>
      </c>
      <c r="FO77" s="46" cm="1">
        <f t="array" ref="FO77">beneficio_muerte_individual_pensionado(FO$1,$E77,$B77, Hombres!$A$1:$DW$117, Mujeres!$A$1:$DW$117)</f>
        <v>0</v>
      </c>
      <c r="FP77" s="46" cm="1">
        <f t="array" ref="FP77">beneficio_muerte_individual_pensionado(FP$1,$E77,$B77, Hombres!$A$1:$DW$117, Mujeres!$A$1:$DW$117)</f>
        <v>0</v>
      </c>
      <c r="FQ77" s="46" cm="1">
        <f t="array" ref="FQ77">beneficio_muerte_individual_pensionado(FQ$1,$E77,$B77, Hombres!$A$1:$DW$117, Mujeres!$A$1:$DW$117)</f>
        <v>0</v>
      </c>
      <c r="FR77" s="46" cm="1">
        <f t="array" ref="FR77">beneficio_muerte_individual_pensionado(FR$1,$E77,$B77, Hombres!$A$1:$DW$117, Mujeres!$A$1:$DW$117)</f>
        <v>0</v>
      </c>
      <c r="FS77" s="46" cm="1">
        <f t="array" ref="FS77">beneficio_muerte_individual_pensionado(FS$1,$E77,$B77, Hombres!$A$1:$DW$117, Mujeres!$A$1:$DW$117)</f>
        <v>0</v>
      </c>
      <c r="FT77" s="46" cm="1">
        <f t="array" ref="FT77">beneficio_muerte_individual_pensionado(FT$1,$E77,$B77, Hombres!$A$1:$DW$117, Mujeres!$A$1:$DW$117)</f>
        <v>0</v>
      </c>
      <c r="FU77" s="46" cm="1">
        <f t="array" ref="FU77">beneficio_muerte_individual_pensionado(FU$1,$E77,$B77, Hombres!$A$1:$DW$117, Mujeres!$A$1:$DW$117)</f>
        <v>0</v>
      </c>
      <c r="FV77" s="46" cm="1">
        <f t="array" ref="FV77">beneficio_muerte_individual_pensionado(FV$1,$E77,$B77, Hombres!$A$1:$DW$117, Mujeres!$A$1:$DW$117)</f>
        <v>0</v>
      </c>
      <c r="FW77" s="46" cm="1">
        <f t="array" ref="FW77">beneficio_muerte_individual_pensionado(FW$1,$E77,$B77, Hombres!$A$1:$DW$117, Mujeres!$A$1:$DW$117)</f>
        <v>0</v>
      </c>
      <c r="FX77" s="46" cm="1">
        <f t="array" ref="FX77">beneficio_muerte_individual_pensionado(FX$1,$E77,$B77, Hombres!$A$1:$DW$117, Mujeres!$A$1:$DW$117)</f>
        <v>0</v>
      </c>
      <c r="FY77" s="46" cm="1">
        <f t="array" ref="FY77">beneficio_muerte_individual_pensionado(FY$1,$E77,$B77, Hombres!$A$1:$DW$117, Mujeres!$A$1:$DW$117)</f>
        <v>0</v>
      </c>
      <c r="FZ77" s="46" cm="1">
        <f t="array" ref="FZ77">beneficio_muerte_individual_pensionado(FZ$1,$E77,$B77, Hombres!$A$1:$DW$117, Mujeres!$A$1:$DW$117)</f>
        <v>0</v>
      </c>
      <c r="GA77" s="46" cm="1">
        <f t="array" ref="GA77">beneficio_muerte_individual_pensionado(GA$1,$E77,$B77, Hombres!$A$1:$DW$117, Mujeres!$A$1:$DW$117)</f>
        <v>0</v>
      </c>
      <c r="GB77" s="46" cm="1">
        <f t="array" ref="GB77">beneficio_muerte_individual_pensionado(GB$1,$E77,$B77, Hombres!$A$1:$DW$117, Mujeres!$A$1:$DW$117)</f>
        <v>0</v>
      </c>
      <c r="GC77" s="46" cm="1">
        <f t="array" ref="GC77">beneficio_muerte_individual_pensionado(GC$1,$E77,$B77, Hombres!$A$1:$DW$117, Mujeres!$A$1:$DW$117)</f>
        <v>0</v>
      </c>
      <c r="GD77" s="46" cm="1">
        <f t="array" ref="GD77">beneficio_muerte_individual_pensionado(GD$1,$E77,$B77, Hombres!$A$1:$DW$117, Mujeres!$A$1:$DW$117)</f>
        <v>0</v>
      </c>
      <c r="GE77" s="46" cm="1">
        <f t="array" ref="GE77">beneficio_muerte_individual_pensionado(GE$1,$E77,$B77, Hombres!$A$1:$DW$117, Mujeres!$A$1:$DW$117)</f>
        <v>0</v>
      </c>
      <c r="GF77" s="46" cm="1">
        <f t="array" ref="GF77">beneficio_muerte_individual_pensionado(GF$1,$E77,$B77, Hombres!$A$1:$DW$117, Mujeres!$A$1:$DW$117)</f>
        <v>0</v>
      </c>
      <c r="GG77" s="46" cm="1">
        <f t="array" ref="GG77">beneficio_muerte_individual_pensionado(GG$1,$E77,$B77, Hombres!$A$1:$DW$117, Mujeres!$A$1:$DW$117)</f>
        <v>0</v>
      </c>
      <c r="GH77" s="46" cm="1">
        <f t="array" ref="GH77">beneficio_muerte_individual_pensionado(GH$1,$E77,$B77, Hombres!$A$1:$DW$117, Mujeres!$A$1:$DW$117)</f>
        <v>0</v>
      </c>
      <c r="GI77" s="46" cm="1">
        <f t="array" ref="GI77">beneficio_muerte_individual_pensionado(GI$1,$E77,$B77, Hombres!$A$1:$DW$117, Mujeres!$A$1:$DW$117)</f>
        <v>0</v>
      </c>
      <c r="GJ77" s="46" cm="1">
        <f t="array" ref="GJ77">beneficio_muerte_individual_pensionado(GJ$1,$E77,$B77, Hombres!$A$1:$DW$117, Mujeres!$A$1:$DW$117)</f>
        <v>0</v>
      </c>
      <c r="GK77" s="46" cm="1">
        <f t="array" ref="GK77">beneficio_muerte_individual_pensionado(GK$1,$E77,$B77, Hombres!$A$1:$DW$117, Mujeres!$A$1:$DW$117)</f>
        <v>0</v>
      </c>
      <c r="GL77" s="46" cm="1">
        <f t="array" ref="GL77">beneficio_muerte_individual_pensionado(GL$1,$E77,$B77, Hombres!$A$1:$DW$117, Mujeres!$A$1:$DW$117)</f>
        <v>0</v>
      </c>
      <c r="GM77" s="46" cm="1">
        <f t="array" ref="GM77">beneficio_muerte_individual_pensionado(GM$1,$E77,$B77, Hombres!$A$1:$DW$117, Mujeres!$A$1:$DW$117)</f>
        <v>0</v>
      </c>
      <c r="GN77" s="46" cm="1">
        <f t="array" ref="GN77">beneficio_muerte_individual_pensionado(GN$1,$E77,$B77, Hombres!$A$1:$DW$117, Mujeres!$A$1:$DW$117)</f>
        <v>0</v>
      </c>
      <c r="GO77" s="46" cm="1">
        <f t="array" ref="GO77">beneficio_muerte_individual_pensionado(GO$1,$E77,$B77, Hombres!$A$1:$DW$117, Mujeres!$A$1:$DW$117)</f>
        <v>0</v>
      </c>
      <c r="GP77" s="46" cm="1">
        <f t="array" ref="GP77">beneficio_muerte_individual_pensionado(GP$1,$E77,$B77, Hombres!$A$1:$DW$117, Mujeres!$A$1:$DW$117)</f>
        <v>0</v>
      </c>
      <c r="GQ77" s="46" cm="1">
        <f t="array" ref="GQ77">beneficio_muerte_individual_pensionado(GQ$1,$E77,$B77, Hombres!$A$1:$DW$117, Mujeres!$A$1:$DW$117)</f>
        <v>0</v>
      </c>
      <c r="GR77" s="46" cm="1">
        <f t="array" ref="GR77">beneficio_muerte_individual_pensionado(GR$1,$E77,$B77, Hombres!$A$1:$DW$117, Mujeres!$A$1:$DW$117)</f>
        <v>0</v>
      </c>
      <c r="GS77" s="46" cm="1">
        <f t="array" ref="GS77">beneficio_muerte_individual_pensionado(GS$1,$E77,$B77, Hombres!$A$1:$DW$117, Mujeres!$A$1:$DW$117)</f>
        <v>0</v>
      </c>
      <c r="GT77" s="46" cm="1">
        <f t="array" ref="GT77">beneficio_muerte_individual_pensionado(GT$1,$E77,$B77, Hombres!$A$1:$DW$117, Mujeres!$A$1:$DW$117)</f>
        <v>0</v>
      </c>
    </row>
    <row r="78" spans="1:202" x14ac:dyDescent="0.2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6" cm="1">
        <f t="array" ref="H78">AnualidadPensionado(H$1,$E78,$B78, $D78, Hombres!$A$1:$DW$117, Mujeres!$A$1:$DW$117)</f>
        <v>0</v>
      </c>
      <c r="I78" s="46" cm="1">
        <f t="array" ref="I78">AnualidadPensionado(I$1,$E78,$B78, $D78, Hombres!$A$1:$DW$117, Mujeres!$A$1:$DW$117)</f>
        <v>2276651.1949221399</v>
      </c>
      <c r="J78" s="46" cm="1">
        <f t="array" ref="J78">AnualidadPensionado(J$1,$E78,$B78, $D78, Hombres!$A$1:$DW$117, Mujeres!$A$1:$DW$117)</f>
        <v>2257798.7609001594</v>
      </c>
      <c r="K78" s="46" cm="1">
        <f t="array" ref="K78">AnualidadPensionado(K$1,$E78,$B78, $D78, Hombres!$A$1:$DW$117, Mujeres!$A$1:$DW$117)</f>
        <v>2230061.9311601757</v>
      </c>
      <c r="L78" s="46" cm="1">
        <f t="array" ref="L78">AnualidadPensionado(L$1,$E78,$B78, $D78, Hombres!$A$1:$DW$117, Mujeres!$A$1:$DW$117)</f>
        <v>2192790.2794572935</v>
      </c>
      <c r="M78" s="46" cm="1">
        <f t="array" ref="M78">AnualidadPensionado(M$1,$E78,$B78, $D78, Hombres!$A$1:$DW$117, Mujeres!$A$1:$DW$117)</f>
        <v>2145481.3159774439</v>
      </c>
      <c r="N78" s="46" cm="1">
        <f t="array" ref="N78">AnualidadPensionado(N$1,$E78,$B78, $D78, Hombres!$A$1:$DW$117, Mujeres!$A$1:$DW$117)</f>
        <v>2087643.495025764</v>
      </c>
      <c r="O78" s="46" cm="1">
        <f t="array" ref="O78">AnualidadPensionado(O$1,$E78,$B78, $D78, Hombres!$A$1:$DW$117, Mujeres!$A$1:$DW$117)</f>
        <v>2018792.0042280066</v>
      </c>
      <c r="P78" s="46" cm="1">
        <f t="array" ref="P78">AnualidadPensionado(P$1,$E78,$B78, $D78, Hombres!$A$1:$DW$117, Mujeres!$A$1:$DW$117)</f>
        <v>1938611.658346419</v>
      </c>
      <c r="Q78" s="46" cm="1">
        <f t="array" ref="Q78">AnualidadPensionado(Q$1,$E78,$B78, $D78, Hombres!$A$1:$DW$117, Mujeres!$A$1:$DW$117)</f>
        <v>1847161.8155631572</v>
      </c>
      <c r="R78" s="46" cm="1">
        <f t="array" ref="R78">AnualidadPensionado(R$1,$E78,$B78, $D78, Hombres!$A$1:$DW$117, Mujeres!$A$1:$DW$117)</f>
        <v>1744883.8858266152</v>
      </c>
      <c r="S78" s="46" cm="1">
        <f t="array" ref="S78">AnualidadPensionado(S$1,$E78,$B78, $D78, Hombres!$A$1:$DW$117, Mujeres!$A$1:$DW$117)</f>
        <v>1632443.0656973887</v>
      </c>
      <c r="T78" s="46" cm="1">
        <f t="array" ref="T78">AnualidadPensionado(T$1,$E78,$B78, $D78, Hombres!$A$1:$DW$117, Mujeres!$A$1:$DW$117)</f>
        <v>1510745.8716995465</v>
      </c>
      <c r="U78" s="46" cm="1">
        <f t="array" ref="U78">AnualidadPensionado(U$1,$E78,$B78, $D78, Hombres!$A$1:$DW$117, Mujeres!$A$1:$DW$117)</f>
        <v>1381097.8653960521</v>
      </c>
      <c r="V78" s="46" cm="1">
        <f t="array" ref="V78">AnualidadPensionado(V$1,$E78,$B78, $D78, Hombres!$A$1:$DW$117, Mujeres!$A$1:$DW$117)</f>
        <v>1245355.8703265246</v>
      </c>
      <c r="W78" s="46" cm="1">
        <f t="array" ref="W78">AnualidadPensionado(W$1,$E78,$B78, $D78, Hombres!$A$1:$DW$117, Mujeres!$A$1:$DW$117)</f>
        <v>1105849.8167892215</v>
      </c>
      <c r="X78" s="46" cm="1">
        <f t="array" ref="X78">AnualidadPensionado(X$1,$E78,$B78, $D78, Hombres!$A$1:$DW$117, Mujeres!$A$1:$DW$117)</f>
        <v>965185.78755047172</v>
      </c>
      <c r="Y78" s="46" cm="1">
        <f t="array" ref="Y78">AnualidadPensionado(Y$1,$E78,$B78, $D78, Hombres!$A$1:$DW$117, Mujeres!$A$1:$DW$117)</f>
        <v>826162.09069199942</v>
      </c>
      <c r="Z78" s="46" cm="1">
        <f t="array" ref="Z78">AnualidadPensionado(Z$1,$E78,$B78, $D78, Hombres!$A$1:$DW$117, Mujeres!$A$1:$DW$117)</f>
        <v>691744.73450858705</v>
      </c>
      <c r="AA78" s="46" cm="1">
        <f t="array" ref="AA78">AnualidadPensionado(AA$1,$E78,$B78, $D78, Hombres!$A$1:$DW$117, Mujeres!$A$1:$DW$117)</f>
        <v>564979.11682673148</v>
      </c>
      <c r="AB78" s="46" cm="1">
        <f t="array" ref="AB78">AnualidadPensionado(AB$1,$E78,$B78, $D78, Hombres!$A$1:$DW$117, Mujeres!$A$1:$DW$117)</f>
        <v>448709.05586116138</v>
      </c>
      <c r="AC78" s="46" cm="1">
        <f t="array" ref="AC78">AnualidadPensionado(AC$1,$E78,$B78, $D78, Hombres!$A$1:$DW$117, Mujeres!$A$1:$DW$117)</f>
        <v>345265.63726343017</v>
      </c>
      <c r="AD78" s="46" cm="1">
        <f t="array" ref="AD78">AnualidadPensionado(AD$1,$E78,$B78, $D78, Hombres!$A$1:$DW$117, Mujeres!$A$1:$DW$117)</f>
        <v>256285.30848100025</v>
      </c>
      <c r="AE78" s="46" cm="1">
        <f t="array" ref="AE78">AnualidadPensionado(AE$1,$E78,$B78, $D78, Hombres!$A$1:$DW$117, Mujeres!$A$1:$DW$117)</f>
        <v>182604.60933804</v>
      </c>
      <c r="AF78" s="46" cm="1">
        <f t="array" ref="AF78">AnualidadPensionado(AF$1,$E78,$B78, $D78, Hombres!$A$1:$DW$117, Mujeres!$A$1:$DW$117)</f>
        <v>124184.94437126223</v>
      </c>
      <c r="AG78" s="46" cm="1">
        <f t="array" ref="AG78">AnualidadPensionado(AG$1,$E78,$B78, $D78, Hombres!$A$1:$DW$117, Mujeres!$A$1:$DW$117)</f>
        <v>80088.430512113249</v>
      </c>
      <c r="AH78" s="46" cm="1">
        <f t="array" ref="AH78">AnualidadPensionado(AH$1,$E78,$B78, $D78, Hombres!$A$1:$DW$117, Mujeres!$A$1:$DW$117)</f>
        <v>48601.23862653305</v>
      </c>
      <c r="AI78" s="46" cm="1">
        <f t="array" ref="AI78">AnualidadPensionado(AI$1,$E78,$B78, $D78, Hombres!$A$1:$DW$117, Mujeres!$A$1:$DW$117)</f>
        <v>27494.962112467983</v>
      </c>
      <c r="AJ78" s="46" cm="1">
        <f t="array" ref="AJ78">AnualidadPensionado(AJ$1,$E78,$B78, $D78, Hombres!$A$1:$DW$117, Mujeres!$A$1:$DW$117)</f>
        <v>14339.218035076752</v>
      </c>
      <c r="AK78" s="46" cm="1">
        <f t="array" ref="AK78">AnualidadPensionado(AK$1,$E78,$B78, $D78, Hombres!$A$1:$DW$117, Mujeres!$A$1:$DW$117)</f>
        <v>6801.1201079357706</v>
      </c>
      <c r="AL78" s="46" cm="1">
        <f t="array" ref="AL78">AnualidadPensionado(AL$1,$E78,$B78, $D78, Hombres!$A$1:$DW$117, Mujeres!$A$1:$DW$117)</f>
        <v>2884.5247529267335</v>
      </c>
      <c r="AM78" s="46" cm="1">
        <f t="array" ref="AM78">AnualidadPensionado(AM$1,$E78,$B78, $D78, Hombres!$A$1:$DW$117, Mujeres!$A$1:$DW$117)</f>
        <v>1070.2927531618097</v>
      </c>
      <c r="AN78" s="46" cm="1">
        <f t="array" ref="AN78">AnualidadPensionado(AN$1,$E78,$B78, $D78, Hombres!$A$1:$DW$117, Mujeres!$A$1:$DW$117)</f>
        <v>337.37786360143366</v>
      </c>
      <c r="AO78" s="46" cm="1">
        <f t="array" ref="AO78">AnualidadPensionado(AO$1,$E78,$B78, $D78, Hombres!$A$1:$DW$117, Mujeres!$A$1:$DW$117)</f>
        <v>86.677142332688149</v>
      </c>
      <c r="AP78" s="46" cm="1">
        <f t="array" ref="AP78">AnualidadPensionado(AP$1,$E78,$B78, $D78, Hombres!$A$1:$DW$117, Mujeres!$A$1:$DW$117)</f>
        <v>17.026398364301755</v>
      </c>
      <c r="AQ78" s="46" cm="1">
        <f t="array" ref="AQ78">AnualidadPensionado(AQ$1,$E78,$B78, $D78, Hombres!$A$1:$DW$117, Mujeres!$A$1:$DW$117)</f>
        <v>2.2831773294540891</v>
      </c>
      <c r="AR78" s="46" cm="1">
        <f t="array" ref="AR78">AnualidadPensionado(AR$1,$E78,$B78, $D78, Hombres!$A$1:$DW$117, Mujeres!$A$1:$DW$117)</f>
        <v>0</v>
      </c>
      <c r="AS78" s="46" cm="1">
        <f t="array" ref="AS78">AnualidadPensionado(AS$1,$E78,$B78, $D78, Hombres!$A$1:$DW$117, Mujeres!$A$1:$DW$117)</f>
        <v>0</v>
      </c>
      <c r="AT78" s="46" cm="1">
        <f t="array" ref="AT78">AnualidadPensionado(AT$1,$E78,$B78, $D78, Hombres!$A$1:$DW$117, Mujeres!$A$1:$DW$117)</f>
        <v>0</v>
      </c>
      <c r="AU78" s="46" cm="1">
        <f t="array" ref="AU78">AnualidadPensionado(AU$1,$E78,$B78, $D78, Hombres!$A$1:$DW$117, Mujeres!$A$1:$DW$117)</f>
        <v>0</v>
      </c>
      <c r="AV78" s="46" cm="1">
        <f t="array" ref="AV78">AnualidadPensionado(AV$1,$E78,$B78, $D78, Hombres!$A$1:$DW$117, Mujeres!$A$1:$DW$117)</f>
        <v>0</v>
      </c>
      <c r="AW78" s="46" cm="1">
        <f t="array" ref="AW78">AnualidadPensionado(AW$1,$E78,$B78, $D78, Hombres!$A$1:$DW$117, Mujeres!$A$1:$DW$117)</f>
        <v>0</v>
      </c>
      <c r="AX78" s="46" cm="1">
        <f t="array" ref="AX78">AnualidadPensionado(AX$1,$E78,$B78, $D78, Hombres!$A$1:$DW$117, Mujeres!$A$1:$DW$117)</f>
        <v>0</v>
      </c>
      <c r="AY78" s="46" cm="1">
        <f t="array" ref="AY78">AnualidadPensionado(AY$1,$E78,$B78, $D78, Hombres!$A$1:$DW$117, Mujeres!$A$1:$DW$117)</f>
        <v>0</v>
      </c>
      <c r="AZ78" s="46" cm="1">
        <f t="array" ref="AZ78">AnualidadPensionado(AZ$1,$E78,$B78, $D78, Hombres!$A$1:$DW$117, Mujeres!$A$1:$DW$117)</f>
        <v>0</v>
      </c>
      <c r="BA78" s="46" cm="1">
        <f t="array" ref="BA78">AnualidadPensionado(BA$1,$E78,$B78, $D78, Hombres!$A$1:$DW$117, Mujeres!$A$1:$DW$117)</f>
        <v>0</v>
      </c>
      <c r="BB78" s="46" cm="1">
        <f t="array" ref="BB78">AnualidadPensionado(BB$1,$E78,$B78, $D78, Hombres!$A$1:$DW$117, Mujeres!$A$1:$DW$117)</f>
        <v>0</v>
      </c>
      <c r="BC78" s="46" cm="1">
        <f t="array" ref="BC78">AnualidadPensionado(BC$1,$E78,$B78, $D78, Hombres!$A$1:$DW$117, Mujeres!$A$1:$DW$117)</f>
        <v>0</v>
      </c>
      <c r="BD78" s="46" cm="1">
        <f t="array" ref="BD78">AnualidadPensionado(BD$1,$E78,$B78, $D78, Hombres!$A$1:$DW$117, Mujeres!$A$1:$DW$117)</f>
        <v>0</v>
      </c>
      <c r="BE78" s="46" cm="1">
        <f t="array" ref="BE78">AnualidadPensionado(BE$1,$E78,$B78, $D78, Hombres!$A$1:$DW$117, Mujeres!$A$1:$DW$117)</f>
        <v>0</v>
      </c>
      <c r="BF78" s="46" cm="1">
        <f t="array" ref="BF78">AnualidadPensionado(BF$1,$E78,$B78, $D78, Hombres!$A$1:$DW$117, Mujeres!$A$1:$DW$117)</f>
        <v>0</v>
      </c>
      <c r="BG78" s="46" cm="1">
        <f t="array" ref="BG78">AnualidadPensionado(BG$1,$E78,$B78, $D78, Hombres!$A$1:$DW$117, Mujeres!$A$1:$DW$117)</f>
        <v>0</v>
      </c>
      <c r="BH78" s="46" cm="1">
        <f t="array" ref="BH78">AnualidadPensionado(BH$1,$E78,$B78, $D78, Hombres!$A$1:$DW$117, Mujeres!$A$1:$DW$117)</f>
        <v>0</v>
      </c>
      <c r="BI78" s="46" cm="1">
        <f t="array" ref="BI78">AnualidadPensionado(BI$1,$E78,$B78, $D78, Hombres!$A$1:$DW$117, Mujeres!$A$1:$DW$117)</f>
        <v>0</v>
      </c>
      <c r="BJ78" s="46" cm="1">
        <f t="array" ref="BJ78">AnualidadPensionado(BJ$1,$E78,$B78, $D78, Hombres!$A$1:$DW$117, Mujeres!$A$1:$DW$117)</f>
        <v>0</v>
      </c>
      <c r="BK78" s="46" cm="1">
        <f t="array" ref="BK78">AnualidadPensionado(BK$1,$E78,$B78, $D78, Hombres!$A$1:$DW$117, Mujeres!$A$1:$DW$117)</f>
        <v>0</v>
      </c>
      <c r="BL78" s="46" cm="1">
        <f t="array" ref="BL78">AnualidadPensionado(BL$1,$E78,$B78, $D78, Hombres!$A$1:$DW$117, Mujeres!$A$1:$DW$117)</f>
        <v>0</v>
      </c>
      <c r="BM78" s="46" cm="1">
        <f t="array" ref="BM78">AnualidadPensionado(BM$1,$E78,$B78, $D78, Hombres!$A$1:$DW$117, Mujeres!$A$1:$DW$117)</f>
        <v>0</v>
      </c>
      <c r="BN78" s="46" cm="1">
        <f t="array" ref="BN78">AnualidadPensionado(BN$1,$E78,$B78, $D78, Hombres!$A$1:$DW$117, Mujeres!$A$1:$DW$117)</f>
        <v>0</v>
      </c>
      <c r="BO78" s="46" cm="1">
        <f t="array" ref="BO78">AnualidadPensionado(BO$1,$E78,$B78, $D78, Hombres!$A$1:$DW$117, Mujeres!$A$1:$DW$117)</f>
        <v>0</v>
      </c>
      <c r="BP78" s="46" cm="1">
        <f t="array" ref="BP78">AnualidadPensionado(BP$1,$E78,$B78, $D78, Hombres!$A$1:$DW$117, Mujeres!$A$1:$DW$117)</f>
        <v>0</v>
      </c>
      <c r="BQ78" s="46" cm="1">
        <f t="array" ref="BQ78">AnualidadPensionado(BQ$1,$E78,$B78, $D78, Hombres!$A$1:$DW$117, Mujeres!$A$1:$DW$117)</f>
        <v>0</v>
      </c>
      <c r="BR78" s="46" cm="1">
        <f t="array" ref="BR78">AnualidadPensionado(BR$1,$E78,$B78, $D78, Hombres!$A$1:$DW$117, Mujeres!$A$1:$DW$117)</f>
        <v>0</v>
      </c>
      <c r="BS78" s="46" cm="1">
        <f t="array" ref="BS78">AnualidadPensionado(BS$1,$E78,$B78, $D78, Hombres!$A$1:$DW$117, Mujeres!$A$1:$DW$117)</f>
        <v>0</v>
      </c>
      <c r="BT78" s="46" cm="1">
        <f t="array" ref="BT78">AnualidadPensionado(BT$1,$E78,$B78, $D78, Hombres!$A$1:$DW$117, Mujeres!$A$1:$DW$117)</f>
        <v>0</v>
      </c>
      <c r="BU78" s="46" cm="1">
        <f t="array" ref="BU78">AnualidadPensionado(BU$1,$E78,$B78, $D78, Hombres!$A$1:$DW$117, Mujeres!$A$1:$DW$117)</f>
        <v>0</v>
      </c>
      <c r="BV78" s="46" cm="1">
        <f t="array" ref="BV78">AnualidadPensionado(BV$1,$E78,$B78, $D78, Hombres!$A$1:$DW$117, Mujeres!$A$1:$DW$117)</f>
        <v>0</v>
      </c>
      <c r="BW78" s="46" cm="1">
        <f t="array" ref="BW78">AnualidadPensionado(BW$1,$E78,$B78, $D78, Hombres!$A$1:$DW$117, Mujeres!$A$1:$DW$117)</f>
        <v>0</v>
      </c>
      <c r="BX78" s="46" cm="1">
        <f t="array" ref="BX78">AnualidadPensionado(BX$1,$E78,$B78, $D78, Hombres!$A$1:$DW$117, Mujeres!$A$1:$DW$117)</f>
        <v>0</v>
      </c>
      <c r="BY78" s="46" cm="1">
        <f t="array" ref="BY78">AnualidadPensionado(BY$1,$E78,$B78, $D78, Hombres!$A$1:$DW$117, Mujeres!$A$1:$DW$117)</f>
        <v>0</v>
      </c>
      <c r="BZ78" s="46" cm="1">
        <f t="array" ref="BZ78">AnualidadPensionado(BZ$1,$E78,$B78, $D78, Hombres!$A$1:$DW$117, Mujeres!$A$1:$DW$117)</f>
        <v>0</v>
      </c>
      <c r="CA78" s="46" cm="1">
        <f t="array" ref="CA78">AnualidadPensionado(CA$1,$E78,$B78, $D78, Hombres!$A$1:$DW$117, Mujeres!$A$1:$DW$117)</f>
        <v>0</v>
      </c>
      <c r="CB78" s="46" cm="1">
        <f t="array" ref="CB78">AnualidadPensionado(CB$1,$E78,$B78, $D78, Hombres!$A$1:$DW$117, Mujeres!$A$1:$DW$117)</f>
        <v>0</v>
      </c>
      <c r="CC78" s="46" cm="1">
        <f t="array" ref="CC78">AnualidadPensionado(CC$1,$E78,$B78, $D78, Hombres!$A$1:$DW$117, Mujeres!$A$1:$DW$117)</f>
        <v>0</v>
      </c>
      <c r="CD78" s="46" cm="1">
        <f t="array" ref="CD78">AnualidadPensionado(CD$1,$E78,$B78, $D78, Hombres!$A$1:$DW$117, Mujeres!$A$1:$DW$117)</f>
        <v>0</v>
      </c>
      <c r="CE78" s="46" cm="1">
        <f t="array" ref="CE78">AnualidadPensionado(CE$1,$E78,$B78, $D78, Hombres!$A$1:$DW$117, Mujeres!$A$1:$DW$117)</f>
        <v>0</v>
      </c>
      <c r="CF78" s="46" cm="1">
        <f t="array" ref="CF78">AnualidadPensionado(CF$1,$E78,$B78, $D78, Hombres!$A$1:$DW$117, Mujeres!$A$1:$DW$117)</f>
        <v>0</v>
      </c>
      <c r="CG78" s="46" cm="1">
        <f t="array" ref="CG78">AnualidadPensionado(CG$1,$E78,$B78, $D78, Hombres!$A$1:$DW$117, Mujeres!$A$1:$DW$117)</f>
        <v>0</v>
      </c>
      <c r="CH78" s="46" cm="1">
        <f t="array" ref="CH78">AnualidadPensionado(CH$1,$E78,$B78, $D78, Hombres!$A$1:$DW$117, Mujeres!$A$1:$DW$117)</f>
        <v>0</v>
      </c>
      <c r="CI78" s="46" cm="1">
        <f t="array" ref="CI78">AnualidadPensionado(CI$1,$E78,$B78, $D78, Hombres!$A$1:$DW$117, Mujeres!$A$1:$DW$117)</f>
        <v>0</v>
      </c>
      <c r="CJ78" s="46" cm="1">
        <f t="array" ref="CJ78">AnualidadPensionado(CJ$1,$E78,$B78, $D78, Hombres!$A$1:$DW$117, Mujeres!$A$1:$DW$117)</f>
        <v>0</v>
      </c>
      <c r="CK78" s="46" cm="1">
        <f t="array" ref="CK78">AnualidadPensionado(CK$1,$E78,$B78, $D78, Hombres!$A$1:$DW$117, Mujeres!$A$1:$DW$117)</f>
        <v>0</v>
      </c>
      <c r="CL78" s="46" cm="1">
        <f t="array" ref="CL78">AnualidadPensionado(CL$1,$E78,$B78, $D78, Hombres!$A$1:$DW$117, Mujeres!$A$1:$DW$117)</f>
        <v>0</v>
      </c>
      <c r="CM78" s="46" cm="1">
        <f t="array" ref="CM78">AnualidadPensionado(CM$1,$E78,$B78, $D78, Hombres!$A$1:$DW$117, Mujeres!$A$1:$DW$117)</f>
        <v>0</v>
      </c>
      <c r="CN78" s="46" cm="1">
        <f t="array" ref="CN78">AnualidadPensionado(CN$1,$E78,$B78, $D78, Hombres!$A$1:$DW$117, Mujeres!$A$1:$DW$117)</f>
        <v>0</v>
      </c>
      <c r="CO78" s="46" cm="1">
        <f t="array" ref="CO78">AnualidadPensionado(CO$1,$E78,$B78, $D78, Hombres!$A$1:$DW$117, Mujeres!$A$1:$DW$117)</f>
        <v>0</v>
      </c>
      <c r="CP78" s="46" cm="1">
        <f t="array" ref="CP78">AnualidadPensionado(CP$1,$E78,$B78, $D78, Hombres!$A$1:$DW$117, Mujeres!$A$1:$DW$117)</f>
        <v>0</v>
      </c>
      <c r="CQ78" s="46" cm="1">
        <f t="array" ref="CQ78">AnualidadPensionado(CQ$1,$E78,$B78, $D78, Hombres!$A$1:$DW$117, Mujeres!$A$1:$DW$117)</f>
        <v>0</v>
      </c>
      <c r="CR78" s="46" cm="1">
        <f t="array" ref="CR78">AnualidadPensionado(CR$1,$E78,$B78, $D78, Hombres!$A$1:$DW$117, Mujeres!$A$1:$DW$117)</f>
        <v>0</v>
      </c>
      <c r="CS78" s="46" cm="1">
        <f t="array" ref="CS78">AnualidadPensionado(CS$1,$E78,$B78, $D78, Hombres!$A$1:$DW$117, Mujeres!$A$1:$DW$117)</f>
        <v>0</v>
      </c>
      <c r="CT78" s="46" cm="1">
        <f t="array" ref="CT78">AnualidadPensionado(CT$1,$E78,$B78, $D78, Hombres!$A$1:$DW$117, Mujeres!$A$1:$DW$117)</f>
        <v>0</v>
      </c>
      <c r="CU78" s="46" cm="1">
        <f t="array" ref="CU78">AnualidadPensionado(CU$1,$E78,$B78, $D78, Hombres!$A$1:$DW$117, Mujeres!$A$1:$DW$117)</f>
        <v>0</v>
      </c>
      <c r="CV78" s="46" cm="1">
        <f t="array" ref="CV78">AnualidadPensionado(CV$1,$E78,$B78, $D78, Hombres!$A$1:$DW$117, Mujeres!$A$1:$DW$117)</f>
        <v>0</v>
      </c>
      <c r="CW78" s="46" cm="1">
        <f t="array" ref="CW78">AnualidadPensionado(CW$1,$E78,$B78, $D78, Hombres!$A$1:$DW$117, Mujeres!$A$1:$DW$117)</f>
        <v>0</v>
      </c>
      <c r="CX78" s="46" cm="1">
        <f t="array" ref="CX78">AnualidadPensionado(CX$1,$E78,$B78, $D78, Hombres!$A$1:$DW$117, Mujeres!$A$1:$DW$117)</f>
        <v>0</v>
      </c>
      <c r="CY78" s="46" cm="1">
        <f t="array" ref="CY78">AnualidadPensionado(CY$1,$E78,$B78, $D78, Hombres!$A$1:$DW$117, Mujeres!$A$1:$DW$117)</f>
        <v>0</v>
      </c>
      <c r="DB78" s="21"/>
      <c r="DC78" s="46" cm="1">
        <f t="array" ref="DC78">beneficio_muerte_individual_pensionado(DC$1,$E78,$B78, Hombres!$A$1:$DW$117, Mujeres!$A$1:$DW$117)</f>
        <v>0</v>
      </c>
      <c r="DD78" s="46" cm="1">
        <f t="array" ref="DD78">beneficio_muerte_individual_pensionado(DD$1,$E78,$B78, Hombres!$A$1:$DW$117, Mujeres!$A$1:$DW$117)</f>
        <v>101072.09999999999</v>
      </c>
      <c r="DE78" s="46" cm="1">
        <f t="array" ref="DE78">beneficio_muerte_individual_pensionado(DE$1,$E78,$B78, Hombres!$A$1:$DW$117, Mujeres!$A$1:$DW$117)</f>
        <v>107740.97454582001</v>
      </c>
      <c r="DF78" s="46" cm="1">
        <f t="array" ref="DF78">beneficio_muerte_individual_pensionado(DF$1,$E78,$B78, Hombres!$A$1:$DW$117, Mujeres!$A$1:$DW$117)</f>
        <v>114587.43420674809</v>
      </c>
      <c r="DG78" s="46" cm="1">
        <f t="array" ref="DG78">beneficio_muerte_individual_pensionado(DG$1,$E78,$B78, Hombres!$A$1:$DW$117, Mujeres!$A$1:$DW$117)</f>
        <v>121391.01374669741</v>
      </c>
      <c r="DH78" s="46" cm="1">
        <f t="array" ref="DH78">beneficio_muerte_individual_pensionado(DH$1,$E78,$B78, Hombres!$A$1:$DW$117, Mujeres!$A$1:$DW$117)</f>
        <v>127945.93201050328</v>
      </c>
      <c r="DI78" s="46" cm="1">
        <f t="array" ref="DI78">beneficio_muerte_individual_pensionado(DI$1,$E78,$B78, Hombres!$A$1:$DW$117, Mujeres!$A$1:$DW$117)</f>
        <v>134225.1915030643</v>
      </c>
      <c r="DJ78" s="46" cm="1">
        <f t="array" ref="DJ78">beneficio_muerte_individual_pensionado(DJ$1,$E78,$B78, Hombres!$A$1:$DW$117, Mujeres!$A$1:$DW$117)</f>
        <v>140210.29135063471</v>
      </c>
      <c r="DK78" s="46" cm="1">
        <f t="array" ref="DK78">beneficio_muerte_individual_pensionado(DK$1,$E78,$B78, Hombres!$A$1:$DW$117, Mujeres!$A$1:$DW$117)</f>
        <v>145717.11369244137</v>
      </c>
      <c r="DL78" s="46" cm="1">
        <f t="array" ref="DL78">beneficio_muerte_individual_pensionado(DL$1,$E78,$B78, Hombres!$A$1:$DW$117, Mujeres!$A$1:$DW$117)</f>
        <v>150382.91363563089</v>
      </c>
      <c r="DM78" s="46" cm="1">
        <f t="array" ref="DM78">beneficio_muerte_individual_pensionado(DM$1,$E78,$B78, Hombres!$A$1:$DW$117, Mujeres!$A$1:$DW$117)</f>
        <v>153892.59224909934</v>
      </c>
      <c r="DN78" s="46" cm="1">
        <f t="array" ref="DN78">beneficio_muerte_individual_pensionado(DN$1,$E78,$B78, Hombres!$A$1:$DW$117, Mujeres!$A$1:$DW$117)</f>
        <v>156132.20895033557</v>
      </c>
      <c r="DO78" s="46" cm="1">
        <f t="array" ref="DO78">beneficio_muerte_individual_pensionado(DO$1,$E78,$B78, Hombres!$A$1:$DW$117, Mujeres!$A$1:$DW$117)</f>
        <v>156996.4635710025</v>
      </c>
      <c r="DP78" s="46" cm="1">
        <f t="array" ref="DP78">beneficio_muerte_individual_pensionado(DP$1,$E78,$B78, Hombres!$A$1:$DW$117, Mujeres!$A$1:$DW$117)</f>
        <v>156263.93669180037</v>
      </c>
      <c r="DQ78" s="46" cm="1">
        <f t="array" ref="DQ78">beneficio_muerte_individual_pensionado(DQ$1,$E78,$B78, Hombres!$A$1:$DW$117, Mujeres!$A$1:$DW$117)</f>
        <v>153624.07030789653</v>
      </c>
      <c r="DR78" s="46" cm="1">
        <f t="array" ref="DR78">beneficio_muerte_individual_pensionado(DR$1,$E78,$B78, Hombres!$A$1:$DW$117, Mujeres!$A$1:$DW$117)</f>
        <v>148890.1324166003</v>
      </c>
      <c r="DS78" s="46" cm="1">
        <f t="array" ref="DS78">beneficio_muerte_individual_pensionado(DS$1,$E78,$B78, Hombres!$A$1:$DW$117, Mujeres!$A$1:$DW$117)</f>
        <v>142079.38526771823</v>
      </c>
      <c r="DT78" s="46" cm="1">
        <f t="array" ref="DT78">beneficio_muerte_individual_pensionado(DT$1,$E78,$B78, Hombres!$A$1:$DW$117, Mujeres!$A$1:$DW$117)</f>
        <v>133291.05702335498</v>
      </c>
      <c r="DU78" s="46" cm="1">
        <f t="array" ref="DU78">beneficio_muerte_individual_pensionado(DU$1,$E78,$B78, Hombres!$A$1:$DW$117, Mujeres!$A$1:$DW$117)</f>
        <v>122647.08001110579</v>
      </c>
      <c r="DV78" s="46" cm="1">
        <f t="array" ref="DV78">beneficio_muerte_individual_pensionado(DV$1,$E78,$B78, Hombres!$A$1:$DW$117, Mujeres!$A$1:$DW$117)</f>
        <v>110335.62740639072</v>
      </c>
      <c r="DW78" s="46" cm="1">
        <f t="array" ref="DW78">beneficio_muerte_individual_pensionado(DW$1,$E78,$B78, Hombres!$A$1:$DW$117, Mujeres!$A$1:$DW$117)</f>
        <v>96738.919593710278</v>
      </c>
      <c r="DX78" s="46" cm="1">
        <f t="array" ref="DX78">beneficio_muerte_individual_pensionado(DX$1,$E78,$B78, Hombres!$A$1:$DW$117, Mujeres!$A$1:$DW$117)</f>
        <v>82419.193022655716</v>
      </c>
      <c r="DY78" s="46" cm="1">
        <f t="array" ref="DY78">beneficio_muerte_individual_pensionado(DY$1,$E78,$B78, Hombres!$A$1:$DW$117, Mujeres!$A$1:$DW$117)</f>
        <v>67994.833086035767</v>
      </c>
      <c r="DZ78" s="46" cm="1">
        <f t="array" ref="DZ78">beneficio_muerte_individual_pensionado(DZ$1,$E78,$B78, Hombres!$A$1:$DW$117, Mujeres!$A$1:$DW$117)</f>
        <v>54073.232286847182</v>
      </c>
      <c r="EA78" s="46" cm="1">
        <f t="array" ref="EA78">beneficio_muerte_individual_pensionado(EA$1,$E78,$B78, Hombres!$A$1:$DW$117, Mujeres!$A$1:$DW$117)</f>
        <v>41225.950358132199</v>
      </c>
      <c r="EB78" s="46" cm="1">
        <f t="array" ref="EB78">beneficio_muerte_individual_pensionado(EB$1,$E78,$B78, Hombres!$A$1:$DW$117, Mujeres!$A$1:$DW$117)</f>
        <v>29955.448299760279</v>
      </c>
      <c r="EC78" s="46" cm="1">
        <f t="array" ref="EC78">beneficio_muerte_individual_pensionado(EC$1,$E78,$B78, Hombres!$A$1:$DW$117, Mujeres!$A$1:$DW$117)</f>
        <v>20610.089551783727</v>
      </c>
      <c r="ED78" s="46" cm="1">
        <f t="array" ref="ED78">beneficio_muerte_individual_pensionado(ED$1,$E78,$B78, Hombres!$A$1:$DW$117, Mujeres!$A$1:$DW$117)</f>
        <v>13322.790615763517</v>
      </c>
      <c r="EE78" s="46" cm="1">
        <f t="array" ref="EE78">beneficio_muerte_individual_pensionado(EE$1,$E78,$B78, Hombres!$A$1:$DW$117, Mujeres!$A$1:$DW$117)</f>
        <v>8014.2233256836107</v>
      </c>
      <c r="EF78" s="46" cm="1">
        <f t="array" ref="EF78">beneficio_muerte_individual_pensionado(EF$1,$E78,$B78, Hombres!$A$1:$DW$117, Mujeres!$A$1:$DW$117)</f>
        <v>4434.6863561629216</v>
      </c>
      <c r="EG78" s="46" cm="1">
        <f t="array" ref="EG78">beneficio_muerte_individual_pensionado(EG$1,$E78,$B78, Hombres!$A$1:$DW$117, Mujeres!$A$1:$DW$117)</f>
        <v>2226.5113341970755</v>
      </c>
      <c r="EH78" s="46" cm="1">
        <f t="array" ref="EH78">beneficio_muerte_individual_pensionado(EH$1,$E78,$B78, Hombres!$A$1:$DW$117, Mujeres!$A$1:$DW$117)</f>
        <v>997.13331891398832</v>
      </c>
      <c r="EI78" s="46" cm="1">
        <f t="array" ref="EI78">beneficio_muerte_individual_pensionado(EI$1,$E78,$B78, Hombres!$A$1:$DW$117, Mujeres!$A$1:$DW$117)</f>
        <v>389.63846553556544</v>
      </c>
      <c r="EJ78" s="46" cm="1">
        <f t="array" ref="EJ78">beneficio_muerte_individual_pensionado(EJ$1,$E78,$B78, Hombres!$A$1:$DW$117, Mujeres!$A$1:$DW$117)</f>
        <v>128.97158640740813</v>
      </c>
      <c r="EK78" s="46" cm="1">
        <f t="array" ref="EK78">beneficio_muerte_individual_pensionado(EK$1,$E78,$B78, Hombres!$A$1:$DW$117, Mujeres!$A$1:$DW$117)</f>
        <v>34.686199180266726</v>
      </c>
      <c r="EL78" s="46" cm="1">
        <f t="array" ref="EL78">beneficio_muerte_individual_pensionado(EL$1,$E78,$B78, Hombres!$A$1:$DW$117, Mujeres!$A$1:$DW$117)</f>
        <v>7.1098328095975827</v>
      </c>
      <c r="EM78" s="46" cm="1">
        <f t="array" ref="EM78">beneficio_muerte_individual_pensionado(EM$1,$E78,$B78, Hombres!$A$1:$DW$117, Mujeres!$A$1:$DW$117)</f>
        <v>1.0641795770213514</v>
      </c>
      <c r="EN78" s="46" cm="1">
        <f t="array" ref="EN78">beneficio_muerte_individual_pensionado(EN$1,$E78,$B78, Hombres!$A$1:$DW$117, Mujeres!$A$1:$DW$117)</f>
        <v>0</v>
      </c>
      <c r="EO78" s="46" cm="1">
        <f t="array" ref="EO78">beneficio_muerte_individual_pensionado(EO$1,$E78,$B78, Hombres!$A$1:$DW$117, Mujeres!$A$1:$DW$117)</f>
        <v>0</v>
      </c>
      <c r="EP78" s="46" cm="1">
        <f t="array" ref="EP78">beneficio_muerte_individual_pensionado(EP$1,$E78,$B78, Hombres!$A$1:$DW$117, Mujeres!$A$1:$DW$117)</f>
        <v>0</v>
      </c>
      <c r="EQ78" s="46" cm="1">
        <f t="array" ref="EQ78">beneficio_muerte_individual_pensionado(EQ$1,$E78,$B78, Hombres!$A$1:$DW$117, Mujeres!$A$1:$DW$117)</f>
        <v>0</v>
      </c>
      <c r="ER78" s="46" cm="1">
        <f t="array" ref="ER78">beneficio_muerte_individual_pensionado(ER$1,$E78,$B78, Hombres!$A$1:$DW$117, Mujeres!$A$1:$DW$117)</f>
        <v>0</v>
      </c>
      <c r="ES78" s="46" cm="1">
        <f t="array" ref="ES78">beneficio_muerte_individual_pensionado(ES$1,$E78,$B78, Hombres!$A$1:$DW$117, Mujeres!$A$1:$DW$117)</f>
        <v>0</v>
      </c>
      <c r="ET78" s="46" cm="1">
        <f t="array" ref="ET78">beneficio_muerte_individual_pensionado(ET$1,$E78,$B78, Hombres!$A$1:$DW$117, Mujeres!$A$1:$DW$117)</f>
        <v>0</v>
      </c>
      <c r="EU78" s="46" cm="1">
        <f t="array" ref="EU78">beneficio_muerte_individual_pensionado(EU$1,$E78,$B78, Hombres!$A$1:$DW$117, Mujeres!$A$1:$DW$117)</f>
        <v>0</v>
      </c>
      <c r="EV78" s="46" cm="1">
        <f t="array" ref="EV78">beneficio_muerte_individual_pensionado(EV$1,$E78,$B78, Hombres!$A$1:$DW$117, Mujeres!$A$1:$DW$117)</f>
        <v>0</v>
      </c>
      <c r="EW78" s="46" cm="1">
        <f t="array" ref="EW78">beneficio_muerte_individual_pensionado(EW$1,$E78,$B78, Hombres!$A$1:$DW$117, Mujeres!$A$1:$DW$117)</f>
        <v>0</v>
      </c>
      <c r="EX78" s="46" cm="1">
        <f t="array" ref="EX78">beneficio_muerte_individual_pensionado(EX$1,$E78,$B78, Hombres!$A$1:$DW$117, Mujeres!$A$1:$DW$117)</f>
        <v>0</v>
      </c>
      <c r="EY78" s="46" cm="1">
        <f t="array" ref="EY78">beneficio_muerte_individual_pensionado(EY$1,$E78,$B78, Hombres!$A$1:$DW$117, Mujeres!$A$1:$DW$117)</f>
        <v>0</v>
      </c>
      <c r="EZ78" s="46" cm="1">
        <f t="array" ref="EZ78">beneficio_muerte_individual_pensionado(EZ$1,$E78,$B78, Hombres!$A$1:$DW$117, Mujeres!$A$1:$DW$117)</f>
        <v>0</v>
      </c>
      <c r="FA78" s="46" cm="1">
        <f t="array" ref="FA78">beneficio_muerte_individual_pensionado(FA$1,$E78,$B78, Hombres!$A$1:$DW$117, Mujeres!$A$1:$DW$117)</f>
        <v>0</v>
      </c>
      <c r="FB78" s="46" cm="1">
        <f t="array" ref="FB78">beneficio_muerte_individual_pensionado(FB$1,$E78,$B78, Hombres!$A$1:$DW$117, Mujeres!$A$1:$DW$117)</f>
        <v>0</v>
      </c>
      <c r="FC78" s="46" cm="1">
        <f t="array" ref="FC78">beneficio_muerte_individual_pensionado(FC$1,$E78,$B78, Hombres!$A$1:$DW$117, Mujeres!$A$1:$DW$117)</f>
        <v>0</v>
      </c>
      <c r="FD78" s="46" cm="1">
        <f t="array" ref="FD78">beneficio_muerte_individual_pensionado(FD$1,$E78,$B78, Hombres!$A$1:$DW$117, Mujeres!$A$1:$DW$117)</f>
        <v>0</v>
      </c>
      <c r="FE78" s="46" cm="1">
        <f t="array" ref="FE78">beneficio_muerte_individual_pensionado(FE$1,$E78,$B78, Hombres!$A$1:$DW$117, Mujeres!$A$1:$DW$117)</f>
        <v>0</v>
      </c>
      <c r="FF78" s="46" cm="1">
        <f t="array" ref="FF78">beneficio_muerte_individual_pensionado(FF$1,$E78,$B78, Hombres!$A$1:$DW$117, Mujeres!$A$1:$DW$117)</f>
        <v>0</v>
      </c>
      <c r="FG78" s="46" cm="1">
        <f t="array" ref="FG78">beneficio_muerte_individual_pensionado(FG$1,$E78,$B78, Hombres!$A$1:$DW$117, Mujeres!$A$1:$DW$117)</f>
        <v>0</v>
      </c>
      <c r="FH78" s="46" cm="1">
        <f t="array" ref="FH78">beneficio_muerte_individual_pensionado(FH$1,$E78,$B78, Hombres!$A$1:$DW$117, Mujeres!$A$1:$DW$117)</f>
        <v>0</v>
      </c>
      <c r="FI78" s="46" cm="1">
        <f t="array" ref="FI78">beneficio_muerte_individual_pensionado(FI$1,$E78,$B78, Hombres!$A$1:$DW$117, Mujeres!$A$1:$DW$117)</f>
        <v>0</v>
      </c>
      <c r="FJ78" s="46" cm="1">
        <f t="array" ref="FJ78">beneficio_muerte_individual_pensionado(FJ$1,$E78,$B78, Hombres!$A$1:$DW$117, Mujeres!$A$1:$DW$117)</f>
        <v>0</v>
      </c>
      <c r="FK78" s="46" cm="1">
        <f t="array" ref="FK78">beneficio_muerte_individual_pensionado(FK$1,$E78,$B78, Hombres!$A$1:$DW$117, Mujeres!$A$1:$DW$117)</f>
        <v>0</v>
      </c>
      <c r="FL78" s="46" cm="1">
        <f t="array" ref="FL78">beneficio_muerte_individual_pensionado(FL$1,$E78,$B78, Hombres!$A$1:$DW$117, Mujeres!$A$1:$DW$117)</f>
        <v>0</v>
      </c>
      <c r="FM78" s="46" cm="1">
        <f t="array" ref="FM78">beneficio_muerte_individual_pensionado(FM$1,$E78,$B78, Hombres!$A$1:$DW$117, Mujeres!$A$1:$DW$117)</f>
        <v>0</v>
      </c>
      <c r="FN78" s="46" cm="1">
        <f t="array" ref="FN78">beneficio_muerte_individual_pensionado(FN$1,$E78,$B78, Hombres!$A$1:$DW$117, Mujeres!$A$1:$DW$117)</f>
        <v>0</v>
      </c>
      <c r="FO78" s="46" cm="1">
        <f t="array" ref="FO78">beneficio_muerte_individual_pensionado(FO$1,$E78,$B78, Hombres!$A$1:$DW$117, Mujeres!$A$1:$DW$117)</f>
        <v>0</v>
      </c>
      <c r="FP78" s="46" cm="1">
        <f t="array" ref="FP78">beneficio_muerte_individual_pensionado(FP$1,$E78,$B78, Hombres!$A$1:$DW$117, Mujeres!$A$1:$DW$117)</f>
        <v>0</v>
      </c>
      <c r="FQ78" s="46" cm="1">
        <f t="array" ref="FQ78">beneficio_muerte_individual_pensionado(FQ$1,$E78,$B78, Hombres!$A$1:$DW$117, Mujeres!$A$1:$DW$117)</f>
        <v>0</v>
      </c>
      <c r="FR78" s="46" cm="1">
        <f t="array" ref="FR78">beneficio_muerte_individual_pensionado(FR$1,$E78,$B78, Hombres!$A$1:$DW$117, Mujeres!$A$1:$DW$117)</f>
        <v>0</v>
      </c>
      <c r="FS78" s="46" cm="1">
        <f t="array" ref="FS78">beneficio_muerte_individual_pensionado(FS$1,$E78,$B78, Hombres!$A$1:$DW$117, Mujeres!$A$1:$DW$117)</f>
        <v>0</v>
      </c>
      <c r="FT78" s="46" cm="1">
        <f t="array" ref="FT78">beneficio_muerte_individual_pensionado(FT$1,$E78,$B78, Hombres!$A$1:$DW$117, Mujeres!$A$1:$DW$117)</f>
        <v>0</v>
      </c>
      <c r="FU78" s="46" cm="1">
        <f t="array" ref="FU78">beneficio_muerte_individual_pensionado(FU$1,$E78,$B78, Hombres!$A$1:$DW$117, Mujeres!$A$1:$DW$117)</f>
        <v>0</v>
      </c>
      <c r="FV78" s="46" cm="1">
        <f t="array" ref="FV78">beneficio_muerte_individual_pensionado(FV$1,$E78,$B78, Hombres!$A$1:$DW$117, Mujeres!$A$1:$DW$117)</f>
        <v>0</v>
      </c>
      <c r="FW78" s="46" cm="1">
        <f t="array" ref="FW78">beneficio_muerte_individual_pensionado(FW$1,$E78,$B78, Hombres!$A$1:$DW$117, Mujeres!$A$1:$DW$117)</f>
        <v>0</v>
      </c>
      <c r="FX78" s="46" cm="1">
        <f t="array" ref="FX78">beneficio_muerte_individual_pensionado(FX$1,$E78,$B78, Hombres!$A$1:$DW$117, Mujeres!$A$1:$DW$117)</f>
        <v>0</v>
      </c>
      <c r="FY78" s="46" cm="1">
        <f t="array" ref="FY78">beneficio_muerte_individual_pensionado(FY$1,$E78,$B78, Hombres!$A$1:$DW$117, Mujeres!$A$1:$DW$117)</f>
        <v>0</v>
      </c>
      <c r="FZ78" s="46" cm="1">
        <f t="array" ref="FZ78">beneficio_muerte_individual_pensionado(FZ$1,$E78,$B78, Hombres!$A$1:$DW$117, Mujeres!$A$1:$DW$117)</f>
        <v>0</v>
      </c>
      <c r="GA78" s="46" cm="1">
        <f t="array" ref="GA78">beneficio_muerte_individual_pensionado(GA$1,$E78,$B78, Hombres!$A$1:$DW$117, Mujeres!$A$1:$DW$117)</f>
        <v>0</v>
      </c>
      <c r="GB78" s="46" cm="1">
        <f t="array" ref="GB78">beneficio_muerte_individual_pensionado(GB$1,$E78,$B78, Hombres!$A$1:$DW$117, Mujeres!$A$1:$DW$117)</f>
        <v>0</v>
      </c>
      <c r="GC78" s="46" cm="1">
        <f t="array" ref="GC78">beneficio_muerte_individual_pensionado(GC$1,$E78,$B78, Hombres!$A$1:$DW$117, Mujeres!$A$1:$DW$117)</f>
        <v>0</v>
      </c>
      <c r="GD78" s="46" cm="1">
        <f t="array" ref="GD78">beneficio_muerte_individual_pensionado(GD$1,$E78,$B78, Hombres!$A$1:$DW$117, Mujeres!$A$1:$DW$117)</f>
        <v>0</v>
      </c>
      <c r="GE78" s="46" cm="1">
        <f t="array" ref="GE78">beneficio_muerte_individual_pensionado(GE$1,$E78,$B78, Hombres!$A$1:$DW$117, Mujeres!$A$1:$DW$117)</f>
        <v>0</v>
      </c>
      <c r="GF78" s="46" cm="1">
        <f t="array" ref="GF78">beneficio_muerte_individual_pensionado(GF$1,$E78,$B78, Hombres!$A$1:$DW$117, Mujeres!$A$1:$DW$117)</f>
        <v>0</v>
      </c>
      <c r="GG78" s="46" cm="1">
        <f t="array" ref="GG78">beneficio_muerte_individual_pensionado(GG$1,$E78,$B78, Hombres!$A$1:$DW$117, Mujeres!$A$1:$DW$117)</f>
        <v>0</v>
      </c>
      <c r="GH78" s="46" cm="1">
        <f t="array" ref="GH78">beneficio_muerte_individual_pensionado(GH$1,$E78,$B78, Hombres!$A$1:$DW$117, Mujeres!$A$1:$DW$117)</f>
        <v>0</v>
      </c>
      <c r="GI78" s="46" cm="1">
        <f t="array" ref="GI78">beneficio_muerte_individual_pensionado(GI$1,$E78,$B78, Hombres!$A$1:$DW$117, Mujeres!$A$1:$DW$117)</f>
        <v>0</v>
      </c>
      <c r="GJ78" s="46" cm="1">
        <f t="array" ref="GJ78">beneficio_muerte_individual_pensionado(GJ$1,$E78,$B78, Hombres!$A$1:$DW$117, Mujeres!$A$1:$DW$117)</f>
        <v>0</v>
      </c>
      <c r="GK78" s="46" cm="1">
        <f t="array" ref="GK78">beneficio_muerte_individual_pensionado(GK$1,$E78,$B78, Hombres!$A$1:$DW$117, Mujeres!$A$1:$DW$117)</f>
        <v>0</v>
      </c>
      <c r="GL78" s="46" cm="1">
        <f t="array" ref="GL78">beneficio_muerte_individual_pensionado(GL$1,$E78,$B78, Hombres!$A$1:$DW$117, Mujeres!$A$1:$DW$117)</f>
        <v>0</v>
      </c>
      <c r="GM78" s="46" cm="1">
        <f t="array" ref="GM78">beneficio_muerte_individual_pensionado(GM$1,$E78,$B78, Hombres!$A$1:$DW$117, Mujeres!$A$1:$DW$117)</f>
        <v>0</v>
      </c>
      <c r="GN78" s="46" cm="1">
        <f t="array" ref="GN78">beneficio_muerte_individual_pensionado(GN$1,$E78,$B78, Hombres!$A$1:$DW$117, Mujeres!$A$1:$DW$117)</f>
        <v>0</v>
      </c>
      <c r="GO78" s="46" cm="1">
        <f t="array" ref="GO78">beneficio_muerte_individual_pensionado(GO$1,$E78,$B78, Hombres!$A$1:$DW$117, Mujeres!$A$1:$DW$117)</f>
        <v>0</v>
      </c>
      <c r="GP78" s="46" cm="1">
        <f t="array" ref="GP78">beneficio_muerte_individual_pensionado(GP$1,$E78,$B78, Hombres!$A$1:$DW$117, Mujeres!$A$1:$DW$117)</f>
        <v>0</v>
      </c>
      <c r="GQ78" s="46" cm="1">
        <f t="array" ref="GQ78">beneficio_muerte_individual_pensionado(GQ$1,$E78,$B78, Hombres!$A$1:$DW$117, Mujeres!$A$1:$DW$117)</f>
        <v>0</v>
      </c>
      <c r="GR78" s="46" cm="1">
        <f t="array" ref="GR78">beneficio_muerte_individual_pensionado(GR$1,$E78,$B78, Hombres!$A$1:$DW$117, Mujeres!$A$1:$DW$117)</f>
        <v>0</v>
      </c>
      <c r="GS78" s="46" cm="1">
        <f t="array" ref="GS78">beneficio_muerte_individual_pensionado(GS$1,$E78,$B78, Hombres!$A$1:$DW$117, Mujeres!$A$1:$DW$117)</f>
        <v>0</v>
      </c>
      <c r="GT78" s="46" cm="1">
        <f t="array" ref="GT78">beneficio_muerte_individual_pensionado(GT$1,$E78,$B78, Hombres!$A$1:$DW$117, Mujeres!$A$1:$DW$117)</f>
        <v>0</v>
      </c>
    </row>
    <row r="79" spans="1:202" x14ac:dyDescent="0.2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6" cm="1">
        <f t="array" ref="H79">AnualidadPensionado(H$1,$E79,$B79, $D79, Hombres!$A$1:$DW$117, Mujeres!$A$1:$DW$117)</f>
        <v>0</v>
      </c>
      <c r="I79" s="46" cm="1">
        <f t="array" ref="I79">AnualidadPensionado(I$1,$E79,$B79, $D79, Hombres!$A$1:$DW$117, Mujeres!$A$1:$DW$117)</f>
        <v>4248164.2397251194</v>
      </c>
      <c r="J79" s="46" cm="1">
        <f t="array" ref="J79">AnualidadPensionado(J$1,$E79,$B79, $D79, Hombres!$A$1:$DW$117, Mujeres!$A$1:$DW$117)</f>
        <v>4292352.2634933628</v>
      </c>
      <c r="K79" s="46" cm="1">
        <f t="array" ref="K79">AnualidadPensionado(K$1,$E79,$B79, $D79, Hombres!$A$1:$DW$117, Mujeres!$A$1:$DW$117)</f>
        <v>4328645.763021525</v>
      </c>
      <c r="L79" s="46" cm="1">
        <f t="array" ref="L79">AnualidadPensionado(L$1,$E79,$B79, $D79, Hombres!$A$1:$DW$117, Mujeres!$A$1:$DW$117)</f>
        <v>4355432.5224791262</v>
      </c>
      <c r="M79" s="46" cm="1">
        <f t="array" ref="M79">AnualidadPensionado(M$1,$E79,$B79, $D79, Hombres!$A$1:$DW$117, Mujeres!$A$1:$DW$117)</f>
        <v>4371527.3482739069</v>
      </c>
      <c r="N79" s="46" cm="1">
        <f t="array" ref="N79">AnualidadPensionado(N$1,$E79,$B79, $D79, Hombres!$A$1:$DW$117, Mujeres!$A$1:$DW$117)</f>
        <v>4376406.9563882342</v>
      </c>
      <c r="O79" s="46" cm="1">
        <f t="array" ref="O79">AnualidadPensionado(O$1,$E79,$B79, $D79, Hombres!$A$1:$DW$117, Mujeres!$A$1:$DW$117)</f>
        <v>4369921.7908691317</v>
      </c>
      <c r="P79" s="46" cm="1">
        <f t="array" ref="P79">AnualidadPensionado(P$1,$E79,$B79, $D79, Hombres!$A$1:$DW$117, Mujeres!$A$1:$DW$117)</f>
        <v>4351908.7722307667</v>
      </c>
      <c r="Q79" s="46" cm="1">
        <f t="array" ref="Q79">AnualidadPensionado(Q$1,$E79,$B79, $D79, Hombres!$A$1:$DW$117, Mujeres!$A$1:$DW$117)</f>
        <v>4322096.8480492663</v>
      </c>
      <c r="R79" s="46" cm="1">
        <f t="array" ref="R79">AnualidadPensionado(R$1,$E79,$B79, $D79, Hombres!$A$1:$DW$117, Mujeres!$A$1:$DW$117)</f>
        <v>4279857.2764895763</v>
      </c>
      <c r="S79" s="46" cm="1">
        <f t="array" ref="S79">AnualidadPensionado(S$1,$E79,$B79, $D79, Hombres!$A$1:$DW$117, Mujeres!$A$1:$DW$117)</f>
        <v>4217282.6259719152</v>
      </c>
      <c r="T79" s="46" cm="1">
        <f t="array" ref="T79">AnualidadPensionado(T$1,$E79,$B79, $D79, Hombres!$A$1:$DW$117, Mujeres!$A$1:$DW$117)</f>
        <v>4138856.6592079233</v>
      </c>
      <c r="U79" s="46" cm="1">
        <f t="array" ref="U79">AnualidadPensionado(U$1,$E79,$B79, $D79, Hombres!$A$1:$DW$117, Mujeres!$A$1:$DW$117)</f>
        <v>4043832.6698634522</v>
      </c>
      <c r="V79" s="46" cm="1">
        <f t="array" ref="V79">AnualidadPensionado(V$1,$E79,$B79, $D79, Hombres!$A$1:$DW$117, Mujeres!$A$1:$DW$117)</f>
        <v>3931718.1976388595</v>
      </c>
      <c r="W79" s="46" cm="1">
        <f t="array" ref="W79">AnualidadPensionado(W$1,$E79,$B79, $D79, Hombres!$A$1:$DW$117, Mujeres!$A$1:$DW$117)</f>
        <v>3802265.6997260698</v>
      </c>
      <c r="X79" s="46" cm="1">
        <f t="array" ref="X79">AnualidadPensionado(X$1,$E79,$B79, $D79, Hombres!$A$1:$DW$117, Mujeres!$A$1:$DW$117)</f>
        <v>3655411.4646065785</v>
      </c>
      <c r="Y79" s="46" cm="1">
        <f t="array" ref="Y79">AnualidadPensionado(Y$1,$E79,$B79, $D79, Hombres!$A$1:$DW$117, Mujeres!$A$1:$DW$117)</f>
        <v>3491204.5987555147</v>
      </c>
      <c r="Z79" s="46" cm="1">
        <f t="array" ref="Z79">AnualidadPensionado(Z$1,$E79,$B79, $D79, Hombres!$A$1:$DW$117, Mujeres!$A$1:$DW$117)</f>
        <v>3310031.4442765284</v>
      </c>
      <c r="AA79" s="46" cm="1">
        <f t="array" ref="AA79">AnualidadPensionado(AA$1,$E79,$B79, $D79, Hombres!$A$1:$DW$117, Mujeres!$A$1:$DW$117)</f>
        <v>3112931.1666247579</v>
      </c>
      <c r="AB79" s="46" cm="1">
        <f t="array" ref="AB79">AnualidadPensionado(AB$1,$E79,$B79, $D79, Hombres!$A$1:$DW$117, Mujeres!$A$1:$DW$117)</f>
        <v>2901592.1373647549</v>
      </c>
      <c r="AC79" s="46" cm="1">
        <f t="array" ref="AC79">AnualidadPensionado(AC$1,$E79,$B79, $D79, Hombres!$A$1:$DW$117, Mujeres!$A$1:$DW$117)</f>
        <v>2678132.7680089194</v>
      </c>
      <c r="AD79" s="46" cm="1">
        <f t="array" ref="AD79">AnualidadPensionado(AD$1,$E79,$B79, $D79, Hombres!$A$1:$DW$117, Mujeres!$A$1:$DW$117)</f>
        <v>2445028.2793507171</v>
      </c>
      <c r="AE79" s="46" cm="1">
        <f t="array" ref="AE79">AnualidadPensionado(AE$1,$E79,$B79, $D79, Hombres!$A$1:$DW$117, Mujeres!$A$1:$DW$117)</f>
        <v>2205259.9846155536</v>
      </c>
      <c r="AF79" s="46" cm="1">
        <f t="array" ref="AF79">AnualidadPensionado(AF$1,$E79,$B79, $D79, Hombres!$A$1:$DW$117, Mujeres!$A$1:$DW$117)</f>
        <v>1962483.8413236814</v>
      </c>
      <c r="AG79" s="46" cm="1">
        <f t="array" ref="AG79">AnualidadPensionado(AG$1,$E79,$B79, $D79, Hombres!$A$1:$DW$117, Mujeres!$A$1:$DW$117)</f>
        <v>1720809.8594160646</v>
      </c>
      <c r="AH79" s="46" cm="1">
        <f t="array" ref="AH79">AnualidadPensionado(AH$1,$E79,$B79, $D79, Hombres!$A$1:$DW$117, Mujeres!$A$1:$DW$117)</f>
        <v>1484417.8588207553</v>
      </c>
      <c r="AI79" s="46" cm="1">
        <f t="array" ref="AI79">AnualidadPensionado(AI$1,$E79,$B79, $D79, Hombres!$A$1:$DW$117, Mujeres!$A$1:$DW$117)</f>
        <v>1257392.2918427533</v>
      </c>
      <c r="AJ79" s="46" cm="1">
        <f t="array" ref="AJ79">AnualidadPensionado(AJ$1,$E79,$B79, $D79, Hombres!$A$1:$DW$117, Mujeres!$A$1:$DW$117)</f>
        <v>1043690.9777860179</v>
      </c>
      <c r="AK79" s="46" cm="1">
        <f t="array" ref="AK79">AnualidadPensionado(AK$1,$E79,$B79, $D79, Hombres!$A$1:$DW$117, Mujeres!$A$1:$DW$117)</f>
        <v>847032.97510167083</v>
      </c>
      <c r="AL79" s="46" cm="1">
        <f t="array" ref="AL79">AnualidadPensionado(AL$1,$E79,$B79, $D79, Hombres!$A$1:$DW$117, Mujeres!$A$1:$DW$117)</f>
        <v>670520.99653584964</v>
      </c>
      <c r="AM79" s="46" cm="1">
        <f t="array" ref="AM79">AnualidadPensionado(AM$1,$E79,$B79, $D79, Hombres!$A$1:$DW$117, Mujeres!$A$1:$DW$117)</f>
        <v>516292.86896475113</v>
      </c>
      <c r="AN79" s="46" cm="1">
        <f t="array" ref="AN79">AnualidadPensionado(AN$1,$E79,$B79, $D79, Hombres!$A$1:$DW$117, Mujeres!$A$1:$DW$117)</f>
        <v>385414.55090570939</v>
      </c>
      <c r="AO79" s="46" cm="1">
        <f t="array" ref="AO79">AnualidadPensionado(AO$1,$E79,$B79, $D79, Hombres!$A$1:$DW$117, Mujeres!$A$1:$DW$117)</f>
        <v>277899.73058481503</v>
      </c>
      <c r="AP79" s="46" cm="1">
        <f t="array" ref="AP79">AnualidadPensionado(AP$1,$E79,$B79, $D79, Hombres!$A$1:$DW$117, Mujeres!$A$1:$DW$117)</f>
        <v>192755.10065539766</v>
      </c>
      <c r="AQ79" s="46" cm="1">
        <f t="array" ref="AQ79">AnualidadPensionado(AQ$1,$E79,$B79, $D79, Hombres!$A$1:$DW$117, Mujeres!$A$1:$DW$117)</f>
        <v>128029.92940101512</v>
      </c>
      <c r="AR79" s="46" cm="1">
        <f t="array" ref="AR79">AnualidadPensionado(AR$1,$E79,$B79, $D79, Hombres!$A$1:$DW$117, Mujeres!$A$1:$DW$117)</f>
        <v>81002.92161855266</v>
      </c>
      <c r="AS79" s="46" cm="1">
        <f t="array" ref="AS79">AnualidadPensionado(AS$1,$E79,$B79, $D79, Hombres!$A$1:$DW$117, Mujeres!$A$1:$DW$117)</f>
        <v>48511.389027879115</v>
      </c>
      <c r="AT79" s="46" cm="1">
        <f t="array" ref="AT79">AnualidadPensionado(AT$1,$E79,$B79, $D79, Hombres!$A$1:$DW$117, Mujeres!$A$1:$DW$117)</f>
        <v>27299.683077704245</v>
      </c>
      <c r="AU79" s="46" cm="1">
        <f t="array" ref="AU79">AnualidadPensionado(AU$1,$E79,$B79, $D79, Hombres!$A$1:$DW$117, Mujeres!$A$1:$DW$117)</f>
        <v>14315.045190596229</v>
      </c>
      <c r="AV79" s="46" cm="1">
        <f t="array" ref="AV79">AnualidadPensionado(AV$1,$E79,$B79, $D79, Hombres!$A$1:$DW$117, Mujeres!$A$1:$DW$117)</f>
        <v>6925.6949763057346</v>
      </c>
      <c r="AW79" s="46" cm="1">
        <f t="array" ref="AW79">AnualidadPensionado(AW$1,$E79,$B79, $D79, Hombres!$A$1:$DW$117, Mujeres!$A$1:$DW$117)</f>
        <v>3054.3981236976542</v>
      </c>
      <c r="AX79" s="46" cm="1">
        <f t="array" ref="AX79">AnualidadPensionado(AX$1,$E79,$B79, $D79, Hombres!$A$1:$DW$117, Mujeres!$A$1:$DW$117)</f>
        <v>1209.5519777955312</v>
      </c>
      <c r="AY79" s="46" cm="1">
        <f t="array" ref="AY79">AnualidadPensionado(AY$1,$E79,$B79, $D79, Hombres!$A$1:$DW$117, Mujeres!$A$1:$DW$117)</f>
        <v>421.94757245079217</v>
      </c>
      <c r="AZ79" s="46" cm="1">
        <f t="array" ref="AZ79">AnualidadPensionado(AZ$1,$E79,$B79, $D79, Hombres!$A$1:$DW$117, Mujeres!$A$1:$DW$117)</f>
        <v>126.48955547585932</v>
      </c>
      <c r="BA79" s="46" cm="1">
        <f t="array" ref="BA79">AnualidadPensionado(BA$1,$E79,$B79, $D79, Hombres!$A$1:$DW$117, Mujeres!$A$1:$DW$117)</f>
        <v>31.494339444290851</v>
      </c>
      <c r="BB79" s="46" cm="1">
        <f t="array" ref="BB79">AnualidadPensionado(BB$1,$E79,$B79, $D79, Hombres!$A$1:$DW$117, Mujeres!$A$1:$DW$117)</f>
        <v>0</v>
      </c>
      <c r="BC79" s="46" cm="1">
        <f t="array" ref="BC79">AnualidadPensionado(BC$1,$E79,$B79, $D79, Hombres!$A$1:$DW$117, Mujeres!$A$1:$DW$117)</f>
        <v>0</v>
      </c>
      <c r="BD79" s="46" cm="1">
        <f t="array" ref="BD79">AnualidadPensionado(BD$1,$E79,$B79, $D79, Hombres!$A$1:$DW$117, Mujeres!$A$1:$DW$117)</f>
        <v>0</v>
      </c>
      <c r="BE79" s="46" cm="1">
        <f t="array" ref="BE79">AnualidadPensionado(BE$1,$E79,$B79, $D79, Hombres!$A$1:$DW$117, Mujeres!$A$1:$DW$117)</f>
        <v>0</v>
      </c>
      <c r="BF79" s="46" cm="1">
        <f t="array" ref="BF79">AnualidadPensionado(BF$1,$E79,$B79, $D79, Hombres!$A$1:$DW$117, Mujeres!$A$1:$DW$117)</f>
        <v>0</v>
      </c>
      <c r="BG79" s="46" cm="1">
        <f t="array" ref="BG79">AnualidadPensionado(BG$1,$E79,$B79, $D79, Hombres!$A$1:$DW$117, Mujeres!$A$1:$DW$117)</f>
        <v>0</v>
      </c>
      <c r="BH79" s="46" cm="1">
        <f t="array" ref="BH79">AnualidadPensionado(BH$1,$E79,$B79, $D79, Hombres!$A$1:$DW$117, Mujeres!$A$1:$DW$117)</f>
        <v>0</v>
      </c>
      <c r="BI79" s="46" cm="1">
        <f t="array" ref="BI79">AnualidadPensionado(BI$1,$E79,$B79, $D79, Hombres!$A$1:$DW$117, Mujeres!$A$1:$DW$117)</f>
        <v>0</v>
      </c>
      <c r="BJ79" s="46" cm="1">
        <f t="array" ref="BJ79">AnualidadPensionado(BJ$1,$E79,$B79, $D79, Hombres!$A$1:$DW$117, Mujeres!$A$1:$DW$117)</f>
        <v>0</v>
      </c>
      <c r="BK79" s="46" cm="1">
        <f t="array" ref="BK79">AnualidadPensionado(BK$1,$E79,$B79, $D79, Hombres!$A$1:$DW$117, Mujeres!$A$1:$DW$117)</f>
        <v>0</v>
      </c>
      <c r="BL79" s="46" cm="1">
        <f t="array" ref="BL79">AnualidadPensionado(BL$1,$E79,$B79, $D79, Hombres!$A$1:$DW$117, Mujeres!$A$1:$DW$117)</f>
        <v>0</v>
      </c>
      <c r="BM79" s="46" cm="1">
        <f t="array" ref="BM79">AnualidadPensionado(BM$1,$E79,$B79, $D79, Hombres!$A$1:$DW$117, Mujeres!$A$1:$DW$117)</f>
        <v>0</v>
      </c>
      <c r="BN79" s="46" cm="1">
        <f t="array" ref="BN79">AnualidadPensionado(BN$1,$E79,$B79, $D79, Hombres!$A$1:$DW$117, Mujeres!$A$1:$DW$117)</f>
        <v>0</v>
      </c>
      <c r="BO79" s="46" cm="1">
        <f t="array" ref="BO79">AnualidadPensionado(BO$1,$E79,$B79, $D79, Hombres!$A$1:$DW$117, Mujeres!$A$1:$DW$117)</f>
        <v>0</v>
      </c>
      <c r="BP79" s="46" cm="1">
        <f t="array" ref="BP79">AnualidadPensionado(BP$1,$E79,$B79, $D79, Hombres!$A$1:$DW$117, Mujeres!$A$1:$DW$117)</f>
        <v>0</v>
      </c>
      <c r="BQ79" s="46" cm="1">
        <f t="array" ref="BQ79">AnualidadPensionado(BQ$1,$E79,$B79, $D79, Hombres!$A$1:$DW$117, Mujeres!$A$1:$DW$117)</f>
        <v>0</v>
      </c>
      <c r="BR79" s="46" cm="1">
        <f t="array" ref="BR79">AnualidadPensionado(BR$1,$E79,$B79, $D79, Hombres!$A$1:$DW$117, Mujeres!$A$1:$DW$117)</f>
        <v>0</v>
      </c>
      <c r="BS79" s="46" cm="1">
        <f t="array" ref="BS79">AnualidadPensionado(BS$1,$E79,$B79, $D79, Hombres!$A$1:$DW$117, Mujeres!$A$1:$DW$117)</f>
        <v>0</v>
      </c>
      <c r="BT79" s="46" cm="1">
        <f t="array" ref="BT79">AnualidadPensionado(BT$1,$E79,$B79, $D79, Hombres!$A$1:$DW$117, Mujeres!$A$1:$DW$117)</f>
        <v>0</v>
      </c>
      <c r="BU79" s="46" cm="1">
        <f t="array" ref="BU79">AnualidadPensionado(BU$1,$E79,$B79, $D79, Hombres!$A$1:$DW$117, Mujeres!$A$1:$DW$117)</f>
        <v>0</v>
      </c>
      <c r="BV79" s="46" cm="1">
        <f t="array" ref="BV79">AnualidadPensionado(BV$1,$E79,$B79, $D79, Hombres!$A$1:$DW$117, Mujeres!$A$1:$DW$117)</f>
        <v>0</v>
      </c>
      <c r="BW79" s="46" cm="1">
        <f t="array" ref="BW79">AnualidadPensionado(BW$1,$E79,$B79, $D79, Hombres!$A$1:$DW$117, Mujeres!$A$1:$DW$117)</f>
        <v>0</v>
      </c>
      <c r="BX79" s="46" cm="1">
        <f t="array" ref="BX79">AnualidadPensionado(BX$1,$E79,$B79, $D79, Hombres!$A$1:$DW$117, Mujeres!$A$1:$DW$117)</f>
        <v>0</v>
      </c>
      <c r="BY79" s="46" cm="1">
        <f t="array" ref="BY79">AnualidadPensionado(BY$1,$E79,$B79, $D79, Hombres!$A$1:$DW$117, Mujeres!$A$1:$DW$117)</f>
        <v>0</v>
      </c>
      <c r="BZ79" s="46" cm="1">
        <f t="array" ref="BZ79">AnualidadPensionado(BZ$1,$E79,$B79, $D79, Hombres!$A$1:$DW$117, Mujeres!$A$1:$DW$117)</f>
        <v>0</v>
      </c>
      <c r="CA79" s="46" cm="1">
        <f t="array" ref="CA79">AnualidadPensionado(CA$1,$E79,$B79, $D79, Hombres!$A$1:$DW$117, Mujeres!$A$1:$DW$117)</f>
        <v>0</v>
      </c>
      <c r="CB79" s="46" cm="1">
        <f t="array" ref="CB79">AnualidadPensionado(CB$1,$E79,$B79, $D79, Hombres!$A$1:$DW$117, Mujeres!$A$1:$DW$117)</f>
        <v>0</v>
      </c>
      <c r="CC79" s="46" cm="1">
        <f t="array" ref="CC79">AnualidadPensionado(CC$1,$E79,$B79, $D79, Hombres!$A$1:$DW$117, Mujeres!$A$1:$DW$117)</f>
        <v>0</v>
      </c>
      <c r="CD79" s="46" cm="1">
        <f t="array" ref="CD79">AnualidadPensionado(CD$1,$E79,$B79, $D79, Hombres!$A$1:$DW$117, Mujeres!$A$1:$DW$117)</f>
        <v>0</v>
      </c>
      <c r="CE79" s="46" cm="1">
        <f t="array" ref="CE79">AnualidadPensionado(CE$1,$E79,$B79, $D79, Hombres!$A$1:$DW$117, Mujeres!$A$1:$DW$117)</f>
        <v>0</v>
      </c>
      <c r="CF79" s="46" cm="1">
        <f t="array" ref="CF79">AnualidadPensionado(CF$1,$E79,$B79, $D79, Hombres!$A$1:$DW$117, Mujeres!$A$1:$DW$117)</f>
        <v>0</v>
      </c>
      <c r="CG79" s="46" cm="1">
        <f t="array" ref="CG79">AnualidadPensionado(CG$1,$E79,$B79, $D79, Hombres!$A$1:$DW$117, Mujeres!$A$1:$DW$117)</f>
        <v>0</v>
      </c>
      <c r="CH79" s="46" cm="1">
        <f t="array" ref="CH79">AnualidadPensionado(CH$1,$E79,$B79, $D79, Hombres!$A$1:$DW$117, Mujeres!$A$1:$DW$117)</f>
        <v>0</v>
      </c>
      <c r="CI79" s="46" cm="1">
        <f t="array" ref="CI79">AnualidadPensionado(CI$1,$E79,$B79, $D79, Hombres!$A$1:$DW$117, Mujeres!$A$1:$DW$117)</f>
        <v>0</v>
      </c>
      <c r="CJ79" s="46" cm="1">
        <f t="array" ref="CJ79">AnualidadPensionado(CJ$1,$E79,$B79, $D79, Hombres!$A$1:$DW$117, Mujeres!$A$1:$DW$117)</f>
        <v>0</v>
      </c>
      <c r="CK79" s="46" cm="1">
        <f t="array" ref="CK79">AnualidadPensionado(CK$1,$E79,$B79, $D79, Hombres!$A$1:$DW$117, Mujeres!$A$1:$DW$117)</f>
        <v>0</v>
      </c>
      <c r="CL79" s="46" cm="1">
        <f t="array" ref="CL79">AnualidadPensionado(CL$1,$E79,$B79, $D79, Hombres!$A$1:$DW$117, Mujeres!$A$1:$DW$117)</f>
        <v>0</v>
      </c>
      <c r="CM79" s="46" cm="1">
        <f t="array" ref="CM79">AnualidadPensionado(CM$1,$E79,$B79, $D79, Hombres!$A$1:$DW$117, Mujeres!$A$1:$DW$117)</f>
        <v>0</v>
      </c>
      <c r="CN79" s="46" cm="1">
        <f t="array" ref="CN79">AnualidadPensionado(CN$1,$E79,$B79, $D79, Hombres!$A$1:$DW$117, Mujeres!$A$1:$DW$117)</f>
        <v>0</v>
      </c>
      <c r="CO79" s="46" cm="1">
        <f t="array" ref="CO79">AnualidadPensionado(CO$1,$E79,$B79, $D79, Hombres!$A$1:$DW$117, Mujeres!$A$1:$DW$117)</f>
        <v>0</v>
      </c>
      <c r="CP79" s="46" cm="1">
        <f t="array" ref="CP79">AnualidadPensionado(CP$1,$E79,$B79, $D79, Hombres!$A$1:$DW$117, Mujeres!$A$1:$DW$117)</f>
        <v>0</v>
      </c>
      <c r="CQ79" s="46" cm="1">
        <f t="array" ref="CQ79">AnualidadPensionado(CQ$1,$E79,$B79, $D79, Hombres!$A$1:$DW$117, Mujeres!$A$1:$DW$117)</f>
        <v>0</v>
      </c>
      <c r="CR79" s="46" cm="1">
        <f t="array" ref="CR79">AnualidadPensionado(CR$1,$E79,$B79, $D79, Hombres!$A$1:$DW$117, Mujeres!$A$1:$DW$117)</f>
        <v>0</v>
      </c>
      <c r="CS79" s="46" cm="1">
        <f t="array" ref="CS79">AnualidadPensionado(CS$1,$E79,$B79, $D79, Hombres!$A$1:$DW$117, Mujeres!$A$1:$DW$117)</f>
        <v>0</v>
      </c>
      <c r="CT79" s="46" cm="1">
        <f t="array" ref="CT79">AnualidadPensionado(CT$1,$E79,$B79, $D79, Hombres!$A$1:$DW$117, Mujeres!$A$1:$DW$117)</f>
        <v>0</v>
      </c>
      <c r="CU79" s="46" cm="1">
        <f t="array" ref="CU79">AnualidadPensionado(CU$1,$E79,$B79, $D79, Hombres!$A$1:$DW$117, Mujeres!$A$1:$DW$117)</f>
        <v>0</v>
      </c>
      <c r="CV79" s="46" cm="1">
        <f t="array" ref="CV79">AnualidadPensionado(CV$1,$E79,$B79, $D79, Hombres!$A$1:$DW$117, Mujeres!$A$1:$DW$117)</f>
        <v>0</v>
      </c>
      <c r="CW79" s="46" cm="1">
        <f t="array" ref="CW79">AnualidadPensionado(CW$1,$E79,$B79, $D79, Hombres!$A$1:$DW$117, Mujeres!$A$1:$DW$117)</f>
        <v>0</v>
      </c>
      <c r="CX79" s="46" cm="1">
        <f t="array" ref="CX79">AnualidadPensionado(CX$1,$E79,$B79, $D79, Hombres!$A$1:$DW$117, Mujeres!$A$1:$DW$117)</f>
        <v>0</v>
      </c>
      <c r="CY79" s="46" cm="1">
        <f t="array" ref="CY79">AnualidadPensionado(CY$1,$E79,$B79, $D79, Hombres!$A$1:$DW$117, Mujeres!$A$1:$DW$117)</f>
        <v>0</v>
      </c>
      <c r="DB79" s="21"/>
      <c r="DC79" s="46" cm="1">
        <f t="array" ref="DC79">beneficio_muerte_individual_pensionado(DC$1,$E79,$B79, Hombres!$A$1:$DW$117, Mujeres!$A$1:$DW$117)</f>
        <v>0</v>
      </c>
      <c r="DD79" s="46" cm="1">
        <f t="array" ref="DD79">beneficio_muerte_individual_pensionado(DD$1,$E79,$B79, Hombres!$A$1:$DW$117, Mujeres!$A$1:$DW$117)</f>
        <v>52473</v>
      </c>
      <c r="DE79" s="46" cm="1">
        <f t="array" ref="DE79">beneficio_muerte_individual_pensionado(DE$1,$E79,$B79, Hombres!$A$1:$DW$117, Mujeres!$A$1:$DW$117)</f>
        <v>56084.069992499994</v>
      </c>
      <c r="DF79" s="46" cm="1">
        <f t="array" ref="DF79">beneficio_muerte_individual_pensionado(DF$1,$E79,$B79, Hombres!$A$1:$DW$117, Mujeres!$A$1:$DW$117)</f>
        <v>60480.600911259877</v>
      </c>
      <c r="DG79" s="46" cm="1">
        <f t="array" ref="DG79">beneficio_muerte_individual_pensionado(DG$1,$E79,$B79, Hombres!$A$1:$DW$117, Mujeres!$A$1:$DW$117)</f>
        <v>65446.753316512688</v>
      </c>
      <c r="DH79" s="46" cm="1">
        <f t="array" ref="DH79">beneficio_muerte_individual_pensionado(DH$1,$E79,$B79, Hombres!$A$1:$DW$117, Mujeres!$A$1:$DW$117)</f>
        <v>70627.119532050565</v>
      </c>
      <c r="DI79" s="46" cm="1">
        <f t="array" ref="DI79">beneficio_muerte_individual_pensionado(DI$1,$E79,$B79, Hombres!$A$1:$DW$117, Mujeres!$A$1:$DW$117)</f>
        <v>75571.409534325474</v>
      </c>
      <c r="DJ79" s="46" cm="1">
        <f t="array" ref="DJ79">beneficio_muerte_individual_pensionado(DJ$1,$E79,$B79, Hombres!$A$1:$DW$117, Mujeres!$A$1:$DW$117)</f>
        <v>80059.163601088905</v>
      </c>
      <c r="DK79" s="46" cm="1">
        <f t="array" ref="DK79">beneficio_muerte_individual_pensionado(DK$1,$E79,$B79, Hombres!$A$1:$DW$117, Mujeres!$A$1:$DW$117)</f>
        <v>84121.043003319646</v>
      </c>
      <c r="DL79" s="46" cm="1">
        <f t="array" ref="DL79">beneficio_muerte_individual_pensionado(DL$1,$E79,$B79, Hombres!$A$1:$DW$117, Mujeres!$A$1:$DW$117)</f>
        <v>87837.430728577659</v>
      </c>
      <c r="DM79" s="46" cm="1">
        <f t="array" ref="DM79">beneficio_muerte_individual_pensionado(DM$1,$E79,$B79, Hombres!$A$1:$DW$117, Mujeres!$A$1:$DW$117)</f>
        <v>91412.083043518112</v>
      </c>
      <c r="DN79" s="46" cm="1">
        <f t="array" ref="DN79">beneficio_muerte_individual_pensionado(DN$1,$E79,$B79, Hombres!$A$1:$DW$117, Mujeres!$A$1:$DW$117)</f>
        <v>98593.942452971198</v>
      </c>
      <c r="DO79" s="46" cm="1">
        <f t="array" ref="DO79">beneficio_muerte_individual_pensionado(DO$1,$E79,$B79, Hombres!$A$1:$DW$117, Mujeres!$A$1:$DW$117)</f>
        <v>102726.66141568676</v>
      </c>
      <c r="DP79" s="46" cm="1">
        <f t="array" ref="DP79">beneficio_muerte_individual_pensionado(DP$1,$E79,$B79, Hombres!$A$1:$DW$117, Mujeres!$A$1:$DW$117)</f>
        <v>106666.95988578566</v>
      </c>
      <c r="DQ79" s="46" cm="1">
        <f t="array" ref="DQ79">beneficio_muerte_individual_pensionado(DQ$1,$E79,$B79, Hombres!$A$1:$DW$117, Mujeres!$A$1:$DW$117)</f>
        <v>110287.99034428695</v>
      </c>
      <c r="DR79" s="46" cm="1">
        <f t="array" ref="DR79">beneficio_muerte_individual_pensionado(DR$1,$E79,$B79, Hombres!$A$1:$DW$117, Mujeres!$A$1:$DW$117)</f>
        <v>113485.96143427993</v>
      </c>
      <c r="DS79" s="46" cm="1">
        <f t="array" ref="DS79">beneficio_muerte_individual_pensionado(DS$1,$E79,$B79, Hombres!$A$1:$DW$117, Mujeres!$A$1:$DW$117)</f>
        <v>116200.81243157592</v>
      </c>
      <c r="DT79" s="46" cm="1">
        <f t="array" ref="DT79">beneficio_muerte_individual_pensionado(DT$1,$E79,$B79, Hombres!$A$1:$DW$117, Mujeres!$A$1:$DW$117)</f>
        <v>118414.28762659924</v>
      </c>
      <c r="DU79" s="46" cm="1">
        <f t="array" ref="DU79">beneficio_muerte_individual_pensionado(DU$1,$E79,$B79, Hombres!$A$1:$DW$117, Mujeres!$A$1:$DW$117)</f>
        <v>120019.53614960576</v>
      </c>
      <c r="DV79" s="46" cm="1">
        <f t="array" ref="DV79">beneficio_muerte_individual_pensionado(DV$1,$E79,$B79, Hombres!$A$1:$DW$117, Mujeres!$A$1:$DW$117)</f>
        <v>120799.86163526685</v>
      </c>
      <c r="DW79" s="46" cm="1">
        <f t="array" ref="DW79">beneficio_muerte_individual_pensionado(DW$1,$E79,$B79, Hombres!$A$1:$DW$117, Mujeres!$A$1:$DW$117)</f>
        <v>120575.78803813693</v>
      </c>
      <c r="DX79" s="46" cm="1">
        <f t="array" ref="DX79">beneficio_muerte_individual_pensionado(DX$1,$E79,$B79, Hombres!$A$1:$DW$117, Mujeres!$A$1:$DW$117)</f>
        <v>119284.38095425892</v>
      </c>
      <c r="DY79" s="46" cm="1">
        <f t="array" ref="DY79">beneficio_muerte_individual_pensionado(DY$1,$E79,$B79, Hombres!$A$1:$DW$117, Mujeres!$A$1:$DW$117)</f>
        <v>116907.11172027253</v>
      </c>
      <c r="DZ79" s="46" cm="1">
        <f t="array" ref="DZ79">beneficio_muerte_individual_pensionado(DZ$1,$E79,$B79, Hombres!$A$1:$DW$117, Mujeres!$A$1:$DW$117)</f>
        <v>113382.79785592498</v>
      </c>
      <c r="EA79" s="46" cm="1">
        <f t="array" ref="EA79">beneficio_muerte_individual_pensionado(EA$1,$E79,$B79, Hombres!$A$1:$DW$117, Mujeres!$A$1:$DW$117)</f>
        <v>108609.0343108185</v>
      </c>
      <c r="EB79" s="46" cm="1">
        <f t="array" ref="EB79">beneficio_muerte_individual_pensionado(EB$1,$E79,$B79, Hombres!$A$1:$DW$117, Mujeres!$A$1:$DW$117)</f>
        <v>102583.53507417973</v>
      </c>
      <c r="EC79" s="46" cm="1">
        <f t="array" ref="EC79">beneficio_muerte_individual_pensionado(EC$1,$E79,$B79, Hombres!$A$1:$DW$117, Mujeres!$A$1:$DW$117)</f>
        <v>95442.74842687363</v>
      </c>
      <c r="ED79" s="46" cm="1">
        <f t="array" ref="ED79">beneficio_muerte_individual_pensionado(ED$1,$E79,$B79, Hombres!$A$1:$DW$117, Mujeres!$A$1:$DW$117)</f>
        <v>87367.803368564651</v>
      </c>
      <c r="EE79" s="46" cm="1">
        <f t="array" ref="EE79">beneficio_muerte_individual_pensionado(EE$1,$E79,$B79, Hombres!$A$1:$DW$117, Mujeres!$A$1:$DW$117)</f>
        <v>78533.792994025294</v>
      </c>
      <c r="EF79" s="46" cm="1">
        <f t="array" ref="EF79">beneficio_muerte_individual_pensionado(EF$1,$E79,$B79, Hombres!$A$1:$DW$117, Mujeres!$A$1:$DW$117)</f>
        <v>69133.649760925502</v>
      </c>
      <c r="EG79" s="46" cm="1">
        <f t="array" ref="EG79">beneficio_muerte_individual_pensionado(EG$1,$E79,$B79, Hombres!$A$1:$DW$117, Mujeres!$A$1:$DW$117)</f>
        <v>59451.483698010183</v>
      </c>
      <c r="EH79" s="46" cm="1">
        <f t="array" ref="EH79">beneficio_muerte_individual_pensionado(EH$1,$E79,$B79, Hombres!$A$1:$DW$117, Mujeres!$A$1:$DW$117)</f>
        <v>49836.341570041688</v>
      </c>
      <c r="EI79" s="46" cm="1">
        <f t="array" ref="EI79">beneficio_muerte_individual_pensionado(EI$1,$E79,$B79, Hombres!$A$1:$DW$117, Mujeres!$A$1:$DW$117)</f>
        <v>40620.569485192762</v>
      </c>
      <c r="EJ79" s="46" cm="1">
        <f t="array" ref="EJ79">beneficio_muerte_individual_pensionado(EJ$1,$E79,$B79, Hombres!$A$1:$DW$117, Mujeres!$A$1:$DW$117)</f>
        <v>32084.414916268652</v>
      </c>
      <c r="EK79" s="46" cm="1">
        <f t="array" ref="EK79">beneficio_muerte_individual_pensionado(EK$1,$E79,$B79, Hombres!$A$1:$DW$117, Mujeres!$A$1:$DW$117)</f>
        <v>24454.24823773163</v>
      </c>
      <c r="EL79" s="46" cm="1">
        <f t="array" ref="EL79">beneficio_muerte_individual_pensionado(EL$1,$E79,$B79, Hombres!$A$1:$DW$117, Mujeres!$A$1:$DW$117)</f>
        <v>17907.219896956867</v>
      </c>
      <c r="EM79" s="46" cm="1">
        <f t="array" ref="EM79">beneficio_muerte_individual_pensionado(EM$1,$E79,$B79, Hombres!$A$1:$DW$117, Mujeres!$A$1:$DW$117)</f>
        <v>12542.886308373658</v>
      </c>
      <c r="EN79" s="46" cm="1">
        <f t="array" ref="EN79">beneficio_muerte_individual_pensionado(EN$1,$E79,$B79, Hombres!$A$1:$DW$117, Mujeres!$A$1:$DW$117)</f>
        <v>8360.0868472346647</v>
      </c>
      <c r="EO79" s="46" cm="1">
        <f t="array" ref="EO79">beneficio_muerte_individual_pensionado(EO$1,$E79,$B79, Hombres!$A$1:$DW$117, Mujeres!$A$1:$DW$117)</f>
        <v>5268.3441381930397</v>
      </c>
      <c r="EP79" s="46" cm="1">
        <f t="array" ref="EP79">beneficio_muerte_individual_pensionado(EP$1,$E79,$B79, Hombres!$A$1:$DW$117, Mujeres!$A$1:$DW$117)</f>
        <v>3114.8361985973415</v>
      </c>
      <c r="EQ79" s="46" cm="1">
        <f t="array" ref="EQ79">beneficio_muerte_individual_pensionado(EQ$1,$E79,$B79, Hombres!$A$1:$DW$117, Mujeres!$A$1:$DW$117)</f>
        <v>1712.9509263340951</v>
      </c>
      <c r="ER79" s="46" cm="1">
        <f t="array" ref="ER79">beneficio_muerte_individual_pensionado(ER$1,$E79,$B79, Hombres!$A$1:$DW$117, Mujeres!$A$1:$DW$117)</f>
        <v>867.61773036860939</v>
      </c>
      <c r="ES79" s="46" cm="1">
        <f t="array" ref="ES79">beneficio_muerte_individual_pensionado(ES$1,$E79,$B79, Hombres!$A$1:$DW$117, Mujeres!$A$1:$DW$117)</f>
        <v>399.89213979210592</v>
      </c>
      <c r="ET79" s="46" cm="1">
        <f t="array" ref="ET79">beneficio_muerte_individual_pensionado(ET$1,$E79,$B79, Hombres!$A$1:$DW$117, Mujeres!$A$1:$DW$117)</f>
        <v>165.18202873211899</v>
      </c>
      <c r="EU79" s="46" cm="1">
        <f t="array" ref="EU79">beneficio_muerte_individual_pensionado(EU$1,$E79,$B79, Hombres!$A$1:$DW$117, Mujeres!$A$1:$DW$117)</f>
        <v>59.975062343732901</v>
      </c>
      <c r="EV79" s="46" cm="1">
        <f t="array" ref="EV79">beneficio_muerte_individual_pensionado(EV$1,$E79,$B79, Hombres!$A$1:$DW$117, Mujeres!$A$1:$DW$117)</f>
        <v>18.669434523758422</v>
      </c>
      <c r="EW79" s="46" cm="1">
        <f t="array" ref="EW79">beneficio_muerte_individual_pensionado(EW$1,$E79,$B79, Hombres!$A$1:$DW$117, Mujeres!$A$1:$DW$117)</f>
        <v>5.9518381138049712</v>
      </c>
      <c r="EX79" s="46" cm="1">
        <f t="array" ref="EX79">beneficio_muerte_individual_pensionado(EX$1,$E79,$B79, Hombres!$A$1:$DW$117, Mujeres!$A$1:$DW$117)</f>
        <v>0</v>
      </c>
      <c r="EY79" s="46" cm="1">
        <f t="array" ref="EY79">beneficio_muerte_individual_pensionado(EY$1,$E79,$B79, Hombres!$A$1:$DW$117, Mujeres!$A$1:$DW$117)</f>
        <v>0</v>
      </c>
      <c r="EZ79" s="46" cm="1">
        <f t="array" ref="EZ79">beneficio_muerte_individual_pensionado(EZ$1,$E79,$B79, Hombres!$A$1:$DW$117, Mujeres!$A$1:$DW$117)</f>
        <v>0</v>
      </c>
      <c r="FA79" s="46" cm="1">
        <f t="array" ref="FA79">beneficio_muerte_individual_pensionado(FA$1,$E79,$B79, Hombres!$A$1:$DW$117, Mujeres!$A$1:$DW$117)</f>
        <v>0</v>
      </c>
      <c r="FB79" s="46" cm="1">
        <f t="array" ref="FB79">beneficio_muerte_individual_pensionado(FB$1,$E79,$B79, Hombres!$A$1:$DW$117, Mujeres!$A$1:$DW$117)</f>
        <v>0</v>
      </c>
      <c r="FC79" s="46" cm="1">
        <f t="array" ref="FC79">beneficio_muerte_individual_pensionado(FC$1,$E79,$B79, Hombres!$A$1:$DW$117, Mujeres!$A$1:$DW$117)</f>
        <v>0</v>
      </c>
      <c r="FD79" s="46" cm="1">
        <f t="array" ref="FD79">beneficio_muerte_individual_pensionado(FD$1,$E79,$B79, Hombres!$A$1:$DW$117, Mujeres!$A$1:$DW$117)</f>
        <v>0</v>
      </c>
      <c r="FE79" s="46" cm="1">
        <f t="array" ref="FE79">beneficio_muerte_individual_pensionado(FE$1,$E79,$B79, Hombres!$A$1:$DW$117, Mujeres!$A$1:$DW$117)</f>
        <v>0</v>
      </c>
      <c r="FF79" s="46" cm="1">
        <f t="array" ref="FF79">beneficio_muerte_individual_pensionado(FF$1,$E79,$B79, Hombres!$A$1:$DW$117, Mujeres!$A$1:$DW$117)</f>
        <v>0</v>
      </c>
      <c r="FG79" s="46" cm="1">
        <f t="array" ref="FG79">beneficio_muerte_individual_pensionado(FG$1,$E79,$B79, Hombres!$A$1:$DW$117, Mujeres!$A$1:$DW$117)</f>
        <v>0</v>
      </c>
      <c r="FH79" s="46" cm="1">
        <f t="array" ref="FH79">beneficio_muerte_individual_pensionado(FH$1,$E79,$B79, Hombres!$A$1:$DW$117, Mujeres!$A$1:$DW$117)</f>
        <v>0</v>
      </c>
      <c r="FI79" s="46" cm="1">
        <f t="array" ref="FI79">beneficio_muerte_individual_pensionado(FI$1,$E79,$B79, Hombres!$A$1:$DW$117, Mujeres!$A$1:$DW$117)</f>
        <v>0</v>
      </c>
      <c r="FJ79" s="46" cm="1">
        <f t="array" ref="FJ79">beneficio_muerte_individual_pensionado(FJ$1,$E79,$B79, Hombres!$A$1:$DW$117, Mujeres!$A$1:$DW$117)</f>
        <v>0</v>
      </c>
      <c r="FK79" s="46" cm="1">
        <f t="array" ref="FK79">beneficio_muerte_individual_pensionado(FK$1,$E79,$B79, Hombres!$A$1:$DW$117, Mujeres!$A$1:$DW$117)</f>
        <v>0</v>
      </c>
      <c r="FL79" s="46" cm="1">
        <f t="array" ref="FL79">beneficio_muerte_individual_pensionado(FL$1,$E79,$B79, Hombres!$A$1:$DW$117, Mujeres!$A$1:$DW$117)</f>
        <v>0</v>
      </c>
      <c r="FM79" s="46" cm="1">
        <f t="array" ref="FM79">beneficio_muerte_individual_pensionado(FM$1,$E79,$B79, Hombres!$A$1:$DW$117, Mujeres!$A$1:$DW$117)</f>
        <v>0</v>
      </c>
      <c r="FN79" s="46" cm="1">
        <f t="array" ref="FN79">beneficio_muerte_individual_pensionado(FN$1,$E79,$B79, Hombres!$A$1:$DW$117, Mujeres!$A$1:$DW$117)</f>
        <v>0</v>
      </c>
      <c r="FO79" s="46" cm="1">
        <f t="array" ref="FO79">beneficio_muerte_individual_pensionado(FO$1,$E79,$B79, Hombres!$A$1:$DW$117, Mujeres!$A$1:$DW$117)</f>
        <v>0</v>
      </c>
      <c r="FP79" s="46" cm="1">
        <f t="array" ref="FP79">beneficio_muerte_individual_pensionado(FP$1,$E79,$B79, Hombres!$A$1:$DW$117, Mujeres!$A$1:$DW$117)</f>
        <v>0</v>
      </c>
      <c r="FQ79" s="46" cm="1">
        <f t="array" ref="FQ79">beneficio_muerte_individual_pensionado(FQ$1,$E79,$B79, Hombres!$A$1:$DW$117, Mujeres!$A$1:$DW$117)</f>
        <v>0</v>
      </c>
      <c r="FR79" s="46" cm="1">
        <f t="array" ref="FR79">beneficio_muerte_individual_pensionado(FR$1,$E79,$B79, Hombres!$A$1:$DW$117, Mujeres!$A$1:$DW$117)</f>
        <v>0</v>
      </c>
      <c r="FS79" s="46" cm="1">
        <f t="array" ref="FS79">beneficio_muerte_individual_pensionado(FS$1,$E79,$B79, Hombres!$A$1:$DW$117, Mujeres!$A$1:$DW$117)</f>
        <v>0</v>
      </c>
      <c r="FT79" s="46" cm="1">
        <f t="array" ref="FT79">beneficio_muerte_individual_pensionado(FT$1,$E79,$B79, Hombres!$A$1:$DW$117, Mujeres!$A$1:$DW$117)</f>
        <v>0</v>
      </c>
      <c r="FU79" s="46" cm="1">
        <f t="array" ref="FU79">beneficio_muerte_individual_pensionado(FU$1,$E79,$B79, Hombres!$A$1:$DW$117, Mujeres!$A$1:$DW$117)</f>
        <v>0</v>
      </c>
      <c r="FV79" s="46" cm="1">
        <f t="array" ref="FV79">beneficio_muerte_individual_pensionado(FV$1,$E79,$B79, Hombres!$A$1:$DW$117, Mujeres!$A$1:$DW$117)</f>
        <v>0</v>
      </c>
      <c r="FW79" s="46" cm="1">
        <f t="array" ref="FW79">beneficio_muerte_individual_pensionado(FW$1,$E79,$B79, Hombres!$A$1:$DW$117, Mujeres!$A$1:$DW$117)</f>
        <v>0</v>
      </c>
      <c r="FX79" s="46" cm="1">
        <f t="array" ref="FX79">beneficio_muerte_individual_pensionado(FX$1,$E79,$B79, Hombres!$A$1:$DW$117, Mujeres!$A$1:$DW$117)</f>
        <v>0</v>
      </c>
      <c r="FY79" s="46" cm="1">
        <f t="array" ref="FY79">beneficio_muerte_individual_pensionado(FY$1,$E79,$B79, Hombres!$A$1:$DW$117, Mujeres!$A$1:$DW$117)</f>
        <v>0</v>
      </c>
      <c r="FZ79" s="46" cm="1">
        <f t="array" ref="FZ79">beneficio_muerte_individual_pensionado(FZ$1,$E79,$B79, Hombres!$A$1:$DW$117, Mujeres!$A$1:$DW$117)</f>
        <v>0</v>
      </c>
      <c r="GA79" s="46" cm="1">
        <f t="array" ref="GA79">beneficio_muerte_individual_pensionado(GA$1,$E79,$B79, Hombres!$A$1:$DW$117, Mujeres!$A$1:$DW$117)</f>
        <v>0</v>
      </c>
      <c r="GB79" s="46" cm="1">
        <f t="array" ref="GB79">beneficio_muerte_individual_pensionado(GB$1,$E79,$B79, Hombres!$A$1:$DW$117, Mujeres!$A$1:$DW$117)</f>
        <v>0</v>
      </c>
      <c r="GC79" s="46" cm="1">
        <f t="array" ref="GC79">beneficio_muerte_individual_pensionado(GC$1,$E79,$B79, Hombres!$A$1:$DW$117, Mujeres!$A$1:$DW$117)</f>
        <v>0</v>
      </c>
      <c r="GD79" s="46" cm="1">
        <f t="array" ref="GD79">beneficio_muerte_individual_pensionado(GD$1,$E79,$B79, Hombres!$A$1:$DW$117, Mujeres!$A$1:$DW$117)</f>
        <v>0</v>
      </c>
      <c r="GE79" s="46" cm="1">
        <f t="array" ref="GE79">beneficio_muerte_individual_pensionado(GE$1,$E79,$B79, Hombres!$A$1:$DW$117, Mujeres!$A$1:$DW$117)</f>
        <v>0</v>
      </c>
      <c r="GF79" s="46" cm="1">
        <f t="array" ref="GF79">beneficio_muerte_individual_pensionado(GF$1,$E79,$B79, Hombres!$A$1:$DW$117, Mujeres!$A$1:$DW$117)</f>
        <v>0</v>
      </c>
      <c r="GG79" s="46" cm="1">
        <f t="array" ref="GG79">beneficio_muerte_individual_pensionado(GG$1,$E79,$B79, Hombres!$A$1:$DW$117, Mujeres!$A$1:$DW$117)</f>
        <v>0</v>
      </c>
      <c r="GH79" s="46" cm="1">
        <f t="array" ref="GH79">beneficio_muerte_individual_pensionado(GH$1,$E79,$B79, Hombres!$A$1:$DW$117, Mujeres!$A$1:$DW$117)</f>
        <v>0</v>
      </c>
      <c r="GI79" s="46" cm="1">
        <f t="array" ref="GI79">beneficio_muerte_individual_pensionado(GI$1,$E79,$B79, Hombres!$A$1:$DW$117, Mujeres!$A$1:$DW$117)</f>
        <v>0</v>
      </c>
      <c r="GJ79" s="46" cm="1">
        <f t="array" ref="GJ79">beneficio_muerte_individual_pensionado(GJ$1,$E79,$B79, Hombres!$A$1:$DW$117, Mujeres!$A$1:$DW$117)</f>
        <v>0</v>
      </c>
      <c r="GK79" s="46" cm="1">
        <f t="array" ref="GK79">beneficio_muerte_individual_pensionado(GK$1,$E79,$B79, Hombres!$A$1:$DW$117, Mujeres!$A$1:$DW$117)</f>
        <v>0</v>
      </c>
      <c r="GL79" s="46" cm="1">
        <f t="array" ref="GL79">beneficio_muerte_individual_pensionado(GL$1,$E79,$B79, Hombres!$A$1:$DW$117, Mujeres!$A$1:$DW$117)</f>
        <v>0</v>
      </c>
      <c r="GM79" s="46" cm="1">
        <f t="array" ref="GM79">beneficio_muerte_individual_pensionado(GM$1,$E79,$B79, Hombres!$A$1:$DW$117, Mujeres!$A$1:$DW$117)</f>
        <v>0</v>
      </c>
      <c r="GN79" s="46" cm="1">
        <f t="array" ref="GN79">beneficio_muerte_individual_pensionado(GN$1,$E79,$B79, Hombres!$A$1:$DW$117, Mujeres!$A$1:$DW$117)</f>
        <v>0</v>
      </c>
      <c r="GO79" s="46" cm="1">
        <f t="array" ref="GO79">beneficio_muerte_individual_pensionado(GO$1,$E79,$B79, Hombres!$A$1:$DW$117, Mujeres!$A$1:$DW$117)</f>
        <v>0</v>
      </c>
      <c r="GP79" s="46" cm="1">
        <f t="array" ref="GP79">beneficio_muerte_individual_pensionado(GP$1,$E79,$B79, Hombres!$A$1:$DW$117, Mujeres!$A$1:$DW$117)</f>
        <v>0</v>
      </c>
      <c r="GQ79" s="46" cm="1">
        <f t="array" ref="GQ79">beneficio_muerte_individual_pensionado(GQ$1,$E79,$B79, Hombres!$A$1:$DW$117, Mujeres!$A$1:$DW$117)</f>
        <v>0</v>
      </c>
      <c r="GR79" s="46" cm="1">
        <f t="array" ref="GR79">beneficio_muerte_individual_pensionado(GR$1,$E79,$B79, Hombres!$A$1:$DW$117, Mujeres!$A$1:$DW$117)</f>
        <v>0</v>
      </c>
      <c r="GS79" s="46" cm="1">
        <f t="array" ref="GS79">beneficio_muerte_individual_pensionado(GS$1,$E79,$B79, Hombres!$A$1:$DW$117, Mujeres!$A$1:$DW$117)</f>
        <v>0</v>
      </c>
      <c r="GT79" s="46" cm="1">
        <f t="array" ref="GT79">beneficio_muerte_individual_pensionado(GT$1,$E79,$B79, Hombres!$A$1:$DW$117, Mujeres!$A$1:$DW$117)</f>
        <v>0</v>
      </c>
    </row>
    <row r="80" spans="1:202" x14ac:dyDescent="0.2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6" cm="1">
        <f t="array" ref="H80">AnualidadPensionado(H$1,$E80,$B80, $D80, Hombres!$A$1:$DW$117, Mujeres!$A$1:$DW$117)</f>
        <v>0</v>
      </c>
      <c r="I80" s="46" cm="1">
        <f t="array" ref="I80">AnualidadPensionado(I$1,$E80,$B80, $D80, Hombres!$A$1:$DW$117, Mujeres!$A$1:$DW$117)</f>
        <v>4318076.0074608</v>
      </c>
      <c r="J80" s="46" cm="1">
        <f t="array" ref="J80">AnualidadPensionado(J$1,$E80,$B80, $D80, Hombres!$A$1:$DW$117, Mujeres!$A$1:$DW$117)</f>
        <v>4423138.1518673785</v>
      </c>
      <c r="K80" s="46" cm="1">
        <f t="array" ref="K80">AnualidadPensionado(K$1,$E80,$B80, $D80, Hombres!$A$1:$DW$117, Mujeres!$A$1:$DW$117)</f>
        <v>4528511.8813082082</v>
      </c>
      <c r="L80" s="46" cm="1">
        <f t="array" ref="L80">AnualidadPensionado(L$1,$E80,$B80, $D80, Hombres!$A$1:$DW$117, Mujeres!$A$1:$DW$117)</f>
        <v>4634125.8127615191</v>
      </c>
      <c r="M80" s="46" cm="1">
        <f t="array" ref="M80">AnualidadPensionado(M$1,$E80,$B80, $D80, Hombres!$A$1:$DW$117, Mujeres!$A$1:$DW$117)</f>
        <v>4739983.8345530508</v>
      </c>
      <c r="N80" s="46" cm="1">
        <f t="array" ref="N80">AnualidadPensionado(N$1,$E80,$B80, $D80, Hombres!$A$1:$DW$117, Mujeres!$A$1:$DW$117)</f>
        <v>4845926.7913805852</v>
      </c>
      <c r="O80" s="46" cm="1">
        <f t="array" ref="O80">AnualidadPensionado(O$1,$E80,$B80, $D80, Hombres!$A$1:$DW$117, Mujeres!$A$1:$DW$117)</f>
        <v>4951482.9688012004</v>
      </c>
      <c r="P80" s="46" cm="1">
        <f t="array" ref="P80">AnualidadPensionado(P$1,$E80,$B80, $D80, Hombres!$A$1:$DW$117, Mujeres!$A$1:$DW$117)</f>
        <v>5055951.4905661279</v>
      </c>
      <c r="Q80" s="46" cm="1">
        <f t="array" ref="Q80">AnualidadPensionado(Q$1,$E80,$B80, $D80, Hombres!$A$1:$DW$117, Mujeres!$A$1:$DW$117)</f>
        <v>5158422.6183167174</v>
      </c>
      <c r="R80" s="46" cm="1">
        <f t="array" ref="R80">AnualidadPensionado(R$1,$E80,$B80, $D80, Hombres!$A$1:$DW$117, Mujeres!$A$1:$DW$117)</f>
        <v>5257605.8590713544</v>
      </c>
      <c r="S80" s="46" cm="1">
        <f t="array" ref="S80">AnualidadPensionado(S$1,$E80,$B80, $D80, Hombres!$A$1:$DW$117, Mujeres!$A$1:$DW$117)</f>
        <v>5352092.1393843824</v>
      </c>
      <c r="T80" s="46" cm="1">
        <f t="array" ref="T80">AnualidadPensionado(T$1,$E80,$B80, $D80, Hombres!$A$1:$DW$117, Mujeres!$A$1:$DW$117)</f>
        <v>5441047.1701650638</v>
      </c>
      <c r="U80" s="46" cm="1">
        <f t="array" ref="U80">AnualidadPensionado(U$1,$E80,$B80, $D80, Hombres!$A$1:$DW$117, Mujeres!$A$1:$DW$117)</f>
        <v>5524319.5405546762</v>
      </c>
      <c r="V80" s="46" cm="1">
        <f t="array" ref="V80">AnualidadPensionado(V$1,$E80,$B80, $D80, Hombres!$A$1:$DW$117, Mujeres!$A$1:$DW$117)</f>
        <v>5601754.3584515564</v>
      </c>
      <c r="W80" s="46" cm="1">
        <f t="array" ref="W80">AnualidadPensionado(W$1,$E80,$B80, $D80, Hombres!$A$1:$DW$117, Mujeres!$A$1:$DW$117)</f>
        <v>5672311.0986243105</v>
      </c>
      <c r="X80" s="46" cm="1">
        <f t="array" ref="X80">AnualidadPensionado(X$1,$E80,$B80, $D80, Hombres!$A$1:$DW$117, Mujeres!$A$1:$DW$117)</f>
        <v>5733893.2587777246</v>
      </c>
      <c r="Y80" s="46" cm="1">
        <f t="array" ref="Y80">AnualidadPensionado(Y$1,$E80,$B80, $D80, Hombres!$A$1:$DW$117, Mujeres!$A$1:$DW$117)</f>
        <v>5783699.6503320578</v>
      </c>
      <c r="Z80" s="46" cm="1">
        <f t="array" ref="Z80">AnualidadPensionado(Z$1,$E80,$B80, $D80, Hombres!$A$1:$DW$117, Mujeres!$A$1:$DW$117)</f>
        <v>5818813.3179782741</v>
      </c>
      <c r="AA80" s="46" cm="1">
        <f t="array" ref="AA80">AnualidadPensionado(AA$1,$E80,$B80, $D80, Hombres!$A$1:$DW$117, Mujeres!$A$1:$DW$117)</f>
        <v>5830239.7740601078</v>
      </c>
      <c r="AB80" s="46" cm="1">
        <f t="array" ref="AB80">AnualidadPensionado(AB$1,$E80,$B80, $D80, Hombres!$A$1:$DW$117, Mujeres!$A$1:$DW$117)</f>
        <v>5823307.5140244346</v>
      </c>
      <c r="AC80" s="46" cm="1">
        <f t="array" ref="AC80">AnualidadPensionado(AC$1,$E80,$B80, $D80, Hombres!$A$1:$DW$117, Mujeres!$A$1:$DW$117)</f>
        <v>5795968.0810316745</v>
      </c>
      <c r="AD80" s="46" cm="1">
        <f t="array" ref="AD80">AnualidadPensionado(AD$1,$E80,$B80, $D80, Hombres!$A$1:$DW$117, Mujeres!$A$1:$DW$117)</f>
        <v>5745967.1106079556</v>
      </c>
      <c r="AE80" s="46" cm="1">
        <f t="array" ref="AE80">AnualidadPensionado(AE$1,$E80,$B80, $D80, Hombres!$A$1:$DW$117, Mujeres!$A$1:$DW$117)</f>
        <v>5671075.84736472</v>
      </c>
      <c r="AF80" s="46" cm="1">
        <f t="array" ref="AF80">AnualidadPensionado(AF$1,$E80,$B80, $D80, Hombres!$A$1:$DW$117, Mujeres!$A$1:$DW$117)</f>
        <v>5569301.0529116141</v>
      </c>
      <c r="AG80" s="46" cm="1">
        <f t="array" ref="AG80">AnualidadPensionado(AG$1,$E80,$B80, $D80, Hombres!$A$1:$DW$117, Mujeres!$A$1:$DW$117)</f>
        <v>5438924.6843213364</v>
      </c>
      <c r="AH80" s="46" cm="1">
        <f t="array" ref="AH80">AnualidadPensionado(AH$1,$E80,$B80, $D80, Hombres!$A$1:$DW$117, Mujeres!$A$1:$DW$117)</f>
        <v>5278437.1370976362</v>
      </c>
      <c r="AI80" s="46" cm="1">
        <f t="array" ref="AI80">AnualidadPensionado(AI$1,$E80,$B80, $D80, Hombres!$A$1:$DW$117, Mujeres!$A$1:$DW$117)</f>
        <v>5086621.8141427962</v>
      </c>
      <c r="AJ80" s="46" cm="1">
        <f t="array" ref="AJ80">AnualidadPensionado(AJ$1,$E80,$B80, $D80, Hombres!$A$1:$DW$117, Mujeres!$A$1:$DW$117)</f>
        <v>4862902.979971312</v>
      </c>
      <c r="AK80" s="46" cm="1">
        <f t="array" ref="AK80">AnualidadPensionado(AK$1,$E80,$B80, $D80, Hombres!$A$1:$DW$117, Mujeres!$A$1:$DW$117)</f>
        <v>4607660.6157859126</v>
      </c>
      <c r="AL80" s="46" cm="1">
        <f t="array" ref="AL80">AnualidadPensionado(AL$1,$E80,$B80, $D80, Hombres!$A$1:$DW$117, Mujeres!$A$1:$DW$117)</f>
        <v>4322305.0007414846</v>
      </c>
      <c r="AM80" s="46" cm="1">
        <f t="array" ref="AM80">AnualidadPensionado(AM$1,$E80,$B80, $D80, Hombres!$A$1:$DW$117, Mujeres!$A$1:$DW$117)</f>
        <v>4009115.3577087517</v>
      </c>
      <c r="AN80" s="46" cm="1">
        <f t="array" ref="AN80">AnualidadPensionado(AN$1,$E80,$B80, $D80, Hombres!$A$1:$DW$117, Mujeres!$A$1:$DW$117)</f>
        <v>3671316.9556271094</v>
      </c>
      <c r="AO80" s="46" cm="1">
        <f t="array" ref="AO80">AnualidadPensionado(AO$1,$E80,$B80, $D80, Hombres!$A$1:$DW$117, Mujeres!$A$1:$DW$117)</f>
        <v>3313448.6645944482</v>
      </c>
      <c r="AP80" s="46" cm="1">
        <f t="array" ref="AP80">AnualidadPensionado(AP$1,$E80,$B80, $D80, Hombres!$A$1:$DW$117, Mujeres!$A$1:$DW$117)</f>
        <v>2941712.6667335746</v>
      </c>
      <c r="AQ80" s="46" cm="1">
        <f t="array" ref="AQ80">AnualidadPensionado(AQ$1,$E80,$B80, $D80, Hombres!$A$1:$DW$117, Mujeres!$A$1:$DW$117)</f>
        <v>2563708.6342778406</v>
      </c>
      <c r="AR80" s="46" cm="1">
        <f t="array" ref="AR80">AnualidadPensionado(AR$1,$E80,$B80, $D80, Hombres!$A$1:$DW$117, Mujeres!$A$1:$DW$117)</f>
        <v>2187840.1939366674</v>
      </c>
      <c r="AS80" s="46" cm="1">
        <f t="array" ref="AS80">AnualidadPensionado(AS$1,$E80,$B80, $D80, Hombres!$A$1:$DW$117, Mujeres!$A$1:$DW$117)</f>
        <v>1822952.5301922585</v>
      </c>
      <c r="AT80" s="46" cm="1">
        <f t="array" ref="AT80">AnualidadPensionado(AT$1,$E80,$B80, $D80, Hombres!$A$1:$DW$117, Mujeres!$A$1:$DW$117)</f>
        <v>1478052.6039807706</v>
      </c>
      <c r="AU80" s="46" cm="1">
        <f t="array" ref="AU80">AnualidadPensionado(AU$1,$E80,$B80, $D80, Hombres!$A$1:$DW$117, Mujeres!$A$1:$DW$117)</f>
        <v>1161799.8961279416</v>
      </c>
      <c r="AV80" s="46" cm="1">
        <f t="array" ref="AV80">AnualidadPensionado(AV$1,$E80,$B80, $D80, Hombres!$A$1:$DW$117, Mujeres!$A$1:$DW$117)</f>
        <v>881557.45183494024</v>
      </c>
      <c r="AW80" s="46" cm="1">
        <f t="array" ref="AW80">AnualidadPensionado(AW$1,$E80,$B80, $D80, Hombres!$A$1:$DW$117, Mujeres!$A$1:$DW$117)</f>
        <v>642492.13205251086</v>
      </c>
      <c r="AX80" s="46" cm="1">
        <f t="array" ref="AX80">AnualidadPensionado(AX$1,$E80,$B80, $D80, Hombres!$A$1:$DW$117, Mujeres!$A$1:$DW$117)</f>
        <v>447088.78847346228</v>
      </c>
      <c r="AY80" s="46" cm="1">
        <f t="array" ref="AY80">AnualidadPensionado(AY$1,$E80,$B80, $D80, Hombres!$A$1:$DW$117, Mujeres!$A$1:$DW$117)</f>
        <v>294978.21152301005</v>
      </c>
      <c r="AZ80" s="46" cm="1">
        <f t="array" ref="AZ80">AnualidadPensionado(AZ$1,$E80,$B80, $D80, Hombres!$A$1:$DW$117, Mujeres!$A$1:$DW$117)</f>
        <v>183031.49358370464</v>
      </c>
      <c r="BA80" s="46" cm="1">
        <f t="array" ref="BA80">AnualidadPensionado(BA$1,$E80,$B80, $D80, Hombres!$A$1:$DW$117, Mujeres!$A$1:$DW$117)</f>
        <v>105783.57866437209</v>
      </c>
      <c r="BB80" s="46" cm="1">
        <f t="array" ref="BB80">AnualidadPensionado(BB$1,$E80,$B80, $D80, Hombres!$A$1:$DW$117, Mujeres!$A$1:$DW$117)</f>
        <v>56281.30337467535</v>
      </c>
      <c r="BC80" s="46" cm="1">
        <f t="array" ref="BC80">AnualidadPensionado(BC$1,$E80,$B80, $D80, Hombres!$A$1:$DW$117, Mujeres!$A$1:$DW$117)</f>
        <v>27166.905332067603</v>
      </c>
      <c r="BD80" s="46" cm="1">
        <f t="array" ref="BD80">AnualidadPensionado(BD$1,$E80,$B80, $D80, Hombres!$A$1:$DW$117, Mujeres!$A$1:$DW$117)</f>
        <v>11681.56983337012</v>
      </c>
      <c r="BE80" s="46" cm="1">
        <f t="array" ref="BE80">AnualidadPensionado(BE$1,$E80,$B80, $D80, Hombres!$A$1:$DW$117, Mujeres!$A$1:$DW$117)</f>
        <v>4370.0417836030501</v>
      </c>
      <c r="BF80" s="46" cm="1">
        <f t="array" ref="BF80">AnualidadPensionado(BF$1,$E80,$B80, $D80, Hombres!$A$1:$DW$117, Mujeres!$A$1:$DW$117)</f>
        <v>1377.4510450743446</v>
      </c>
      <c r="BG80" s="46" cm="1">
        <f t="array" ref="BG80">AnualidadPensionado(BG$1,$E80,$B80, $D80, Hombres!$A$1:$DW$117, Mujeres!$A$1:$DW$117)</f>
        <v>349.26087249859108</v>
      </c>
      <c r="BH80" s="46" cm="1">
        <f t="array" ref="BH80">AnualidadPensionado(BH$1,$E80,$B80, $D80, Hombres!$A$1:$DW$117, Mujeres!$A$1:$DW$117)</f>
        <v>66.196273394186932</v>
      </c>
      <c r="BI80" s="46" cm="1">
        <f t="array" ref="BI80">AnualidadPensionado(BI$1,$E80,$B80, $D80, Hombres!$A$1:$DW$117, Mujeres!$A$1:$DW$117)</f>
        <v>8.1826298499475421</v>
      </c>
      <c r="BJ80" s="46" cm="1">
        <f t="array" ref="BJ80">AnualidadPensionado(BJ$1,$E80,$B80, $D80, Hombres!$A$1:$DW$117, Mujeres!$A$1:$DW$117)</f>
        <v>0</v>
      </c>
      <c r="BK80" s="46" cm="1">
        <f t="array" ref="BK80">AnualidadPensionado(BK$1,$E80,$B80, $D80, Hombres!$A$1:$DW$117, Mujeres!$A$1:$DW$117)</f>
        <v>0</v>
      </c>
      <c r="BL80" s="46" cm="1">
        <f t="array" ref="BL80">AnualidadPensionado(BL$1,$E80,$B80, $D80, Hombres!$A$1:$DW$117, Mujeres!$A$1:$DW$117)</f>
        <v>0</v>
      </c>
      <c r="BM80" s="46" cm="1">
        <f t="array" ref="BM80">AnualidadPensionado(BM$1,$E80,$B80, $D80, Hombres!$A$1:$DW$117, Mujeres!$A$1:$DW$117)</f>
        <v>0</v>
      </c>
      <c r="BN80" s="46" cm="1">
        <f t="array" ref="BN80">AnualidadPensionado(BN$1,$E80,$B80, $D80, Hombres!$A$1:$DW$117, Mujeres!$A$1:$DW$117)</f>
        <v>0</v>
      </c>
      <c r="BO80" s="46" cm="1">
        <f t="array" ref="BO80">AnualidadPensionado(BO$1,$E80,$B80, $D80, Hombres!$A$1:$DW$117, Mujeres!$A$1:$DW$117)</f>
        <v>0</v>
      </c>
      <c r="BP80" s="46" cm="1">
        <f t="array" ref="BP80">AnualidadPensionado(BP$1,$E80,$B80, $D80, Hombres!$A$1:$DW$117, Mujeres!$A$1:$DW$117)</f>
        <v>0</v>
      </c>
      <c r="BQ80" s="46" cm="1">
        <f t="array" ref="BQ80">AnualidadPensionado(BQ$1,$E80,$B80, $D80, Hombres!$A$1:$DW$117, Mujeres!$A$1:$DW$117)</f>
        <v>0</v>
      </c>
      <c r="BR80" s="46" cm="1">
        <f t="array" ref="BR80">AnualidadPensionado(BR$1,$E80,$B80, $D80, Hombres!$A$1:$DW$117, Mujeres!$A$1:$DW$117)</f>
        <v>0</v>
      </c>
      <c r="BS80" s="46" cm="1">
        <f t="array" ref="BS80">AnualidadPensionado(BS$1,$E80,$B80, $D80, Hombres!$A$1:$DW$117, Mujeres!$A$1:$DW$117)</f>
        <v>0</v>
      </c>
      <c r="BT80" s="46" cm="1">
        <f t="array" ref="BT80">AnualidadPensionado(BT$1,$E80,$B80, $D80, Hombres!$A$1:$DW$117, Mujeres!$A$1:$DW$117)</f>
        <v>0</v>
      </c>
      <c r="BU80" s="46" cm="1">
        <f t="array" ref="BU80">AnualidadPensionado(BU$1,$E80,$B80, $D80, Hombres!$A$1:$DW$117, Mujeres!$A$1:$DW$117)</f>
        <v>0</v>
      </c>
      <c r="BV80" s="46" cm="1">
        <f t="array" ref="BV80">AnualidadPensionado(BV$1,$E80,$B80, $D80, Hombres!$A$1:$DW$117, Mujeres!$A$1:$DW$117)</f>
        <v>0</v>
      </c>
      <c r="BW80" s="46" cm="1">
        <f t="array" ref="BW80">AnualidadPensionado(BW$1,$E80,$B80, $D80, Hombres!$A$1:$DW$117, Mujeres!$A$1:$DW$117)</f>
        <v>0</v>
      </c>
      <c r="BX80" s="46" cm="1">
        <f t="array" ref="BX80">AnualidadPensionado(BX$1,$E80,$B80, $D80, Hombres!$A$1:$DW$117, Mujeres!$A$1:$DW$117)</f>
        <v>0</v>
      </c>
      <c r="BY80" s="46" cm="1">
        <f t="array" ref="BY80">AnualidadPensionado(BY$1,$E80,$B80, $D80, Hombres!$A$1:$DW$117, Mujeres!$A$1:$DW$117)</f>
        <v>0</v>
      </c>
      <c r="BZ80" s="46" cm="1">
        <f t="array" ref="BZ80">AnualidadPensionado(BZ$1,$E80,$B80, $D80, Hombres!$A$1:$DW$117, Mujeres!$A$1:$DW$117)</f>
        <v>0</v>
      </c>
      <c r="CA80" s="46" cm="1">
        <f t="array" ref="CA80">AnualidadPensionado(CA$1,$E80,$B80, $D80, Hombres!$A$1:$DW$117, Mujeres!$A$1:$DW$117)</f>
        <v>0</v>
      </c>
      <c r="CB80" s="46" cm="1">
        <f t="array" ref="CB80">AnualidadPensionado(CB$1,$E80,$B80, $D80, Hombres!$A$1:$DW$117, Mujeres!$A$1:$DW$117)</f>
        <v>0</v>
      </c>
      <c r="CC80" s="46" cm="1">
        <f t="array" ref="CC80">AnualidadPensionado(CC$1,$E80,$B80, $D80, Hombres!$A$1:$DW$117, Mujeres!$A$1:$DW$117)</f>
        <v>0</v>
      </c>
      <c r="CD80" s="46" cm="1">
        <f t="array" ref="CD80">AnualidadPensionado(CD$1,$E80,$B80, $D80, Hombres!$A$1:$DW$117, Mujeres!$A$1:$DW$117)</f>
        <v>0</v>
      </c>
      <c r="CE80" s="46" cm="1">
        <f t="array" ref="CE80">AnualidadPensionado(CE$1,$E80,$B80, $D80, Hombres!$A$1:$DW$117, Mujeres!$A$1:$DW$117)</f>
        <v>0</v>
      </c>
      <c r="CF80" s="46" cm="1">
        <f t="array" ref="CF80">AnualidadPensionado(CF$1,$E80,$B80, $D80, Hombres!$A$1:$DW$117, Mujeres!$A$1:$DW$117)</f>
        <v>0</v>
      </c>
      <c r="CG80" s="46" cm="1">
        <f t="array" ref="CG80">AnualidadPensionado(CG$1,$E80,$B80, $D80, Hombres!$A$1:$DW$117, Mujeres!$A$1:$DW$117)</f>
        <v>0</v>
      </c>
      <c r="CH80" s="46" cm="1">
        <f t="array" ref="CH80">AnualidadPensionado(CH$1,$E80,$B80, $D80, Hombres!$A$1:$DW$117, Mujeres!$A$1:$DW$117)</f>
        <v>0</v>
      </c>
      <c r="CI80" s="46" cm="1">
        <f t="array" ref="CI80">AnualidadPensionado(CI$1,$E80,$B80, $D80, Hombres!$A$1:$DW$117, Mujeres!$A$1:$DW$117)</f>
        <v>0</v>
      </c>
      <c r="CJ80" s="46" cm="1">
        <f t="array" ref="CJ80">AnualidadPensionado(CJ$1,$E80,$B80, $D80, Hombres!$A$1:$DW$117, Mujeres!$A$1:$DW$117)</f>
        <v>0</v>
      </c>
      <c r="CK80" s="46" cm="1">
        <f t="array" ref="CK80">AnualidadPensionado(CK$1,$E80,$B80, $D80, Hombres!$A$1:$DW$117, Mujeres!$A$1:$DW$117)</f>
        <v>0</v>
      </c>
      <c r="CL80" s="46" cm="1">
        <f t="array" ref="CL80">AnualidadPensionado(CL$1,$E80,$B80, $D80, Hombres!$A$1:$DW$117, Mujeres!$A$1:$DW$117)</f>
        <v>0</v>
      </c>
      <c r="CM80" s="46" cm="1">
        <f t="array" ref="CM80">AnualidadPensionado(CM$1,$E80,$B80, $D80, Hombres!$A$1:$DW$117, Mujeres!$A$1:$DW$117)</f>
        <v>0</v>
      </c>
      <c r="CN80" s="46" cm="1">
        <f t="array" ref="CN80">AnualidadPensionado(CN$1,$E80,$B80, $D80, Hombres!$A$1:$DW$117, Mujeres!$A$1:$DW$117)</f>
        <v>0</v>
      </c>
      <c r="CO80" s="46" cm="1">
        <f t="array" ref="CO80">AnualidadPensionado(CO$1,$E80,$B80, $D80, Hombres!$A$1:$DW$117, Mujeres!$A$1:$DW$117)</f>
        <v>0</v>
      </c>
      <c r="CP80" s="46" cm="1">
        <f t="array" ref="CP80">AnualidadPensionado(CP$1,$E80,$B80, $D80, Hombres!$A$1:$DW$117, Mujeres!$A$1:$DW$117)</f>
        <v>0</v>
      </c>
      <c r="CQ80" s="46" cm="1">
        <f t="array" ref="CQ80">AnualidadPensionado(CQ$1,$E80,$B80, $D80, Hombres!$A$1:$DW$117, Mujeres!$A$1:$DW$117)</f>
        <v>0</v>
      </c>
      <c r="CR80" s="46" cm="1">
        <f t="array" ref="CR80">AnualidadPensionado(CR$1,$E80,$B80, $D80, Hombres!$A$1:$DW$117, Mujeres!$A$1:$DW$117)</f>
        <v>0</v>
      </c>
      <c r="CS80" s="46" cm="1">
        <f t="array" ref="CS80">AnualidadPensionado(CS$1,$E80,$B80, $D80, Hombres!$A$1:$DW$117, Mujeres!$A$1:$DW$117)</f>
        <v>0</v>
      </c>
      <c r="CT80" s="46" cm="1">
        <f t="array" ref="CT80">AnualidadPensionado(CT$1,$E80,$B80, $D80, Hombres!$A$1:$DW$117, Mujeres!$A$1:$DW$117)</f>
        <v>0</v>
      </c>
      <c r="CU80" s="46" cm="1">
        <f t="array" ref="CU80">AnualidadPensionado(CU$1,$E80,$B80, $D80, Hombres!$A$1:$DW$117, Mujeres!$A$1:$DW$117)</f>
        <v>0</v>
      </c>
      <c r="CV80" s="46" cm="1">
        <f t="array" ref="CV80">AnualidadPensionado(CV$1,$E80,$B80, $D80, Hombres!$A$1:$DW$117, Mujeres!$A$1:$DW$117)</f>
        <v>0</v>
      </c>
      <c r="CW80" s="46" cm="1">
        <f t="array" ref="CW80">AnualidadPensionado(CW$1,$E80,$B80, $D80, Hombres!$A$1:$DW$117, Mujeres!$A$1:$DW$117)</f>
        <v>0</v>
      </c>
      <c r="CX80" s="46" cm="1">
        <f t="array" ref="CX80">AnualidadPensionado(CX$1,$E80,$B80, $D80, Hombres!$A$1:$DW$117, Mujeres!$A$1:$DW$117)</f>
        <v>0</v>
      </c>
      <c r="CY80" s="46" cm="1">
        <f t="array" ref="CY80">AnualidadPensionado(CY$1,$E80,$B80, $D80, Hombres!$A$1:$DW$117, Mujeres!$A$1:$DW$117)</f>
        <v>0</v>
      </c>
      <c r="DB80" s="21"/>
      <c r="DC80" s="46" cm="1">
        <f t="array" ref="DC80">beneficio_muerte_individual_pensionado(DC$1,$E80,$B80, Hombres!$A$1:$DW$117, Mujeres!$A$1:$DW$117)</f>
        <v>0</v>
      </c>
      <c r="DD80" s="46" cm="1">
        <f t="array" ref="DD80">beneficio_muerte_individual_pensionado(DD$1,$E80,$B80, Hombres!$A$1:$DW$117, Mujeres!$A$1:$DW$117)</f>
        <v>15132</v>
      </c>
      <c r="DE80" s="46" cm="1">
        <f t="array" ref="DE80">beneficio_muerte_individual_pensionado(DE$1,$E80,$B80, Hombres!$A$1:$DW$117, Mujeres!$A$1:$DW$117)</f>
        <v>16429.011958799998</v>
      </c>
      <c r="DF80" s="46" cm="1">
        <f t="array" ref="DF80">beneficio_muerte_individual_pensionado(DF$1,$E80,$B80, Hombres!$A$1:$DW$117, Mujeres!$A$1:$DW$117)</f>
        <v>17801.134923485468</v>
      </c>
      <c r="DG80" s="46" cm="1">
        <f t="array" ref="DG80">beneficio_muerte_individual_pensionado(DG$1,$E80,$B80, Hombres!$A$1:$DW$117, Mujeres!$A$1:$DW$117)</f>
        <v>19130.460520688699</v>
      </c>
      <c r="DH80" s="46" cm="1">
        <f t="array" ref="DH80">beneficio_muerte_individual_pensionado(DH$1,$E80,$B80, Hombres!$A$1:$DW$117, Mujeres!$A$1:$DW$117)</f>
        <v>20369.285966721174</v>
      </c>
      <c r="DI80" s="46" cm="1">
        <f t="array" ref="DI80">beneficio_muerte_individual_pensionado(DI$1,$E80,$B80, Hombres!$A$1:$DW$117, Mujeres!$A$1:$DW$117)</f>
        <v>21618.984921268631</v>
      </c>
      <c r="DJ80" s="46" cm="1">
        <f t="array" ref="DJ80">beneficio_muerte_individual_pensionado(DJ$1,$E80,$B80, Hombres!$A$1:$DW$117, Mujeres!$A$1:$DW$117)</f>
        <v>23053.161456819027</v>
      </c>
      <c r="DK80" s="46" cm="1">
        <f t="array" ref="DK80">beneficio_muerte_individual_pensionado(DK$1,$E80,$B80, Hombres!$A$1:$DW$117, Mujeres!$A$1:$DW$117)</f>
        <v>24772.858768287733</v>
      </c>
      <c r="DL80" s="46" cm="1">
        <f t="array" ref="DL80">beneficio_muerte_individual_pensionado(DL$1,$E80,$B80, Hombres!$A$1:$DW$117, Mujeres!$A$1:$DW$117)</f>
        <v>26851.442285231791</v>
      </c>
      <c r="DM80" s="46" cm="1">
        <f t="array" ref="DM80">beneficio_muerte_individual_pensionado(DM$1,$E80,$B80, Hombres!$A$1:$DW$117, Mujeres!$A$1:$DW$117)</f>
        <v>29439.865945227335</v>
      </c>
      <c r="DN80" s="46" cm="1">
        <f t="array" ref="DN80">beneficio_muerte_individual_pensionado(DN$1,$E80,$B80, Hombres!$A$1:$DW$117, Mujeres!$A$1:$DW$117)</f>
        <v>32528.757762151996</v>
      </c>
      <c r="DO80" s="46" cm="1">
        <f t="array" ref="DO80">beneficio_muerte_individual_pensionado(DO$1,$E80,$B80, Hombres!$A$1:$DW$117, Mujeres!$A$1:$DW$117)</f>
        <v>35758.994869121569</v>
      </c>
      <c r="DP80" s="46" cm="1">
        <f t="array" ref="DP80">beneficio_muerte_individual_pensionado(DP$1,$E80,$B80, Hombres!$A$1:$DW$117, Mujeres!$A$1:$DW$117)</f>
        <v>38766.424574577184</v>
      </c>
      <c r="DQ80" s="46" cm="1">
        <f t="array" ref="DQ80">beneficio_muerte_individual_pensionado(DQ$1,$E80,$B80, Hombres!$A$1:$DW$117, Mujeres!$A$1:$DW$117)</f>
        <v>41560.991297257322</v>
      </c>
      <c r="DR80" s="46" cm="1">
        <f t="array" ref="DR80">beneficio_muerte_individual_pensionado(DR$1,$E80,$B80, Hombres!$A$1:$DW$117, Mujeres!$A$1:$DW$117)</f>
        <v>44555.365670381703</v>
      </c>
      <c r="DS80" s="46" cm="1">
        <f t="array" ref="DS80">beneficio_muerte_individual_pensionado(DS$1,$E80,$B80, Hombres!$A$1:$DW$117, Mujeres!$A$1:$DW$117)</f>
        <v>48178.691735008695</v>
      </c>
      <c r="DT80" s="46" cm="1">
        <f t="array" ref="DT80">beneficio_muerte_individual_pensionado(DT$1,$E80,$B80, Hombres!$A$1:$DW$117, Mujeres!$A$1:$DW$117)</f>
        <v>52643.82537081276</v>
      </c>
      <c r="DU80" s="46" cm="1">
        <f t="array" ref="DU80">beneficio_muerte_individual_pensionado(DU$1,$E80,$B80, Hombres!$A$1:$DW$117, Mujeres!$A$1:$DW$117)</f>
        <v>57880.158752669457</v>
      </c>
      <c r="DV80" s="46" cm="1">
        <f t="array" ref="DV80">beneficio_muerte_individual_pensionado(DV$1,$E80,$B80, Hombres!$A$1:$DW$117, Mujeres!$A$1:$DW$117)</f>
        <v>66239.917976713972</v>
      </c>
      <c r="DW80" s="46" cm="1">
        <f t="array" ref="DW80">beneficio_muerte_individual_pensionado(DW$1,$E80,$B80, Hombres!$A$1:$DW$117, Mujeres!$A$1:$DW$117)</f>
        <v>71682.921156810946</v>
      </c>
      <c r="DX80" s="46" cm="1">
        <f t="array" ref="DX80">beneficio_muerte_individual_pensionado(DX$1,$E80,$B80, Hombres!$A$1:$DW$117, Mujeres!$A$1:$DW$117)</f>
        <v>77325.87256558222</v>
      </c>
      <c r="DY80" s="46" cm="1">
        <f t="array" ref="DY80">beneficio_muerte_individual_pensionado(DY$1,$E80,$B80, Hombres!$A$1:$DW$117, Mujeres!$A$1:$DW$117)</f>
        <v>83189.488085858073</v>
      </c>
      <c r="DZ80" s="46" cm="1">
        <f t="array" ref="DZ80">beneficio_muerte_individual_pensionado(DZ$1,$E80,$B80, Hombres!$A$1:$DW$117, Mujeres!$A$1:$DW$117)</f>
        <v>89204.716747093014</v>
      </c>
      <c r="EA80" s="46" cm="1">
        <f t="array" ref="EA80">beneficio_muerte_individual_pensionado(EA$1,$E80,$B80, Hombres!$A$1:$DW$117, Mujeres!$A$1:$DW$117)</f>
        <v>95235.568607259687</v>
      </c>
      <c r="EB80" s="46" cm="1">
        <f t="array" ref="EB80">beneficio_muerte_individual_pensionado(EB$1,$E80,$B80, Hombres!$A$1:$DW$117, Mujeres!$A$1:$DW$117)</f>
        <v>101149.40031597254</v>
      </c>
      <c r="EC80" s="46" cm="1">
        <f t="array" ref="EC80">beneficio_muerte_individual_pensionado(EC$1,$E80,$B80, Hombres!$A$1:$DW$117, Mujeres!$A$1:$DW$117)</f>
        <v>106853.05331274438</v>
      </c>
      <c r="ED80" s="46" cm="1">
        <f t="array" ref="ED80">beneficio_muerte_individual_pensionado(ED$1,$E80,$B80, Hombres!$A$1:$DW$117, Mujeres!$A$1:$DW$117)</f>
        <v>112239.05536584252</v>
      </c>
      <c r="EE80" s="46" cm="1">
        <f t="array" ref="EE80">beneficio_muerte_individual_pensionado(EE$1,$E80,$B80, Hombres!$A$1:$DW$117, Mujeres!$A$1:$DW$117)</f>
        <v>117107.35772839589</v>
      </c>
      <c r="EF80" s="46" cm="1">
        <f t="array" ref="EF80">beneficio_muerte_individual_pensionado(EF$1,$E80,$B80, Hombres!$A$1:$DW$117, Mujeres!$A$1:$DW$117)</f>
        <v>121192.88044352594</v>
      </c>
      <c r="EG80" s="46" cm="1">
        <f t="array" ref="EG80">beneficio_muerte_individual_pensionado(EG$1,$E80,$B80, Hombres!$A$1:$DW$117, Mujeres!$A$1:$DW$117)</f>
        <v>124249.98585511316</v>
      </c>
      <c r="EH80" s="46" cm="1">
        <f t="array" ref="EH80">beneficio_muerte_individual_pensionado(EH$1,$E80,$B80, Hombres!$A$1:$DW$117, Mujeres!$A$1:$DW$117)</f>
        <v>126119.83050689136</v>
      </c>
      <c r="EI80" s="46" cm="1">
        <f t="array" ref="EI80">beneficio_muerte_individual_pensionado(EI$1,$E80,$B80, Hombres!$A$1:$DW$117, Mujeres!$A$1:$DW$117)</f>
        <v>126652.71311647996</v>
      </c>
      <c r="EJ80" s="46" cm="1">
        <f t="array" ref="EJ80">beneficio_muerte_individual_pensionado(EJ$1,$E80,$B80, Hombres!$A$1:$DW$117, Mujeres!$A$1:$DW$117)</f>
        <v>125630.98009577215</v>
      </c>
      <c r="EK80" s="46" cm="1">
        <f t="array" ref="EK80">beneficio_muerte_individual_pensionado(EK$1,$E80,$B80, Hombres!$A$1:$DW$117, Mujeres!$A$1:$DW$117)</f>
        <v>122787.99561040697</v>
      </c>
      <c r="EL80" s="46" cm="1">
        <f t="array" ref="EL80">beneficio_muerte_individual_pensionado(EL$1,$E80,$B80, Hombres!$A$1:$DW$117, Mujeres!$A$1:$DW$117)</f>
        <v>117975.84422135893</v>
      </c>
      <c r="EM80" s="46" cm="1">
        <f t="array" ref="EM80">beneficio_muerte_individual_pensionado(EM$1,$E80,$B80, Hombres!$A$1:$DW$117, Mujeres!$A$1:$DW$117)</f>
        <v>111229.22969405843</v>
      </c>
      <c r="EN80" s="46" cm="1">
        <f t="array" ref="EN80">beneficio_muerte_individual_pensionado(EN$1,$E80,$B80, Hombres!$A$1:$DW$117, Mujeres!$A$1:$DW$117)</f>
        <v>102681.2115665372</v>
      </c>
      <c r="EO80" s="46" cm="1">
        <f t="array" ref="EO80">beneficio_muerte_individual_pensionado(EO$1,$E80,$B80, Hombres!$A$1:$DW$117, Mujeres!$A$1:$DW$117)</f>
        <v>92527.433626901984</v>
      </c>
      <c r="EP80" s="46" cm="1">
        <f t="array" ref="EP80">beneficio_muerte_individual_pensionado(EP$1,$E80,$B80, Hombres!$A$1:$DW$117, Mujeres!$A$1:$DW$117)</f>
        <v>81066.075571727124</v>
      </c>
      <c r="EQ80" s="46" cm="1">
        <f t="array" ref="EQ80">beneficio_muerte_individual_pensionado(EQ$1,$E80,$B80, Hombres!$A$1:$DW$117, Mujeres!$A$1:$DW$117)</f>
        <v>68774.363872526883</v>
      </c>
      <c r="ER80" s="46" cm="1">
        <f t="array" ref="ER80">beneficio_muerte_individual_pensionado(ER$1,$E80,$B80, Hombres!$A$1:$DW$117, Mujeres!$A$1:$DW$117)</f>
        <v>56263.932613218436</v>
      </c>
      <c r="ES80" s="46" cm="1">
        <f t="array" ref="ES80">beneficio_muerte_individual_pensionado(ES$1,$E80,$B80, Hombres!$A$1:$DW$117, Mujeres!$A$1:$DW$117)</f>
        <v>44166.846589044202</v>
      </c>
      <c r="ET80" s="46" cm="1">
        <f t="array" ref="ET80">beneficio_muerte_individual_pensionado(ET$1,$E80,$B80, Hombres!$A$1:$DW$117, Mujeres!$A$1:$DW$117)</f>
        <v>33062.096579249126</v>
      </c>
      <c r="EU80" s="46" cm="1">
        <f t="array" ref="EU80">beneficio_muerte_individual_pensionado(EU$1,$E80,$B80, Hombres!$A$1:$DW$117, Mujeres!$A$1:$DW$117)</f>
        <v>23425.397534793698</v>
      </c>
      <c r="EV80" s="46" cm="1">
        <f t="array" ref="EV80">beneficio_muerte_individual_pensionado(EV$1,$E80,$B80, Hombres!$A$1:$DW$117, Mujeres!$A$1:$DW$117)</f>
        <v>15577.813201673231</v>
      </c>
      <c r="EW80" s="46" cm="1">
        <f t="array" ref="EW80">beneficio_muerte_individual_pensionado(EW$1,$E80,$B80, Hombres!$A$1:$DW$117, Mujeres!$A$1:$DW$117)</f>
        <v>9628.7682220894785</v>
      </c>
      <c r="EX80" s="46" cm="1">
        <f t="array" ref="EX80">beneficio_muerte_individual_pensionado(EX$1,$E80,$B80, Hombres!$A$1:$DW$117, Mujeres!$A$1:$DW$117)</f>
        <v>5466.5488168741558</v>
      </c>
      <c r="EY80" s="46" cm="1">
        <f t="array" ref="EY80">beneficio_muerte_individual_pensionado(EY$1,$E80,$B80, Hombres!$A$1:$DW$117, Mujeres!$A$1:$DW$117)</f>
        <v>2808.5490975227221</v>
      </c>
      <c r="EZ80" s="46" cm="1">
        <f t="array" ref="EZ80">beneficio_muerte_individual_pensionado(EZ$1,$E80,$B80, Hombres!$A$1:$DW$117, Mujeres!$A$1:$DW$117)</f>
        <v>1281.7071305254353</v>
      </c>
      <c r="FA80" s="46" cm="1">
        <f t="array" ref="FA80">beneficio_muerte_individual_pensionado(FA$1,$E80,$B80, Hombres!$A$1:$DW$117, Mujeres!$A$1:$DW$117)</f>
        <v>507.31656257379882</v>
      </c>
      <c r="FB80" s="46" cm="1">
        <f t="array" ref="FB80">beneficio_muerte_individual_pensionado(FB$1,$E80,$B80, Hombres!$A$1:$DW$117, Mujeres!$A$1:$DW$117)</f>
        <v>168.63975627518764</v>
      </c>
      <c r="FC80" s="46" cm="1">
        <f t="array" ref="FC80">beneficio_muerte_individual_pensionado(FC$1,$E80,$B80, Hombres!$A$1:$DW$117, Mujeres!$A$1:$DW$117)</f>
        <v>44.937330086253652</v>
      </c>
      <c r="FD80" s="46" cm="1">
        <f t="array" ref="FD80">beneficio_muerte_individual_pensionado(FD$1,$E80,$B80, Hombres!$A$1:$DW$117, Mujeres!$A$1:$DW$117)</f>
        <v>8.9175801999220248</v>
      </c>
      <c r="FE80" s="46" cm="1">
        <f t="array" ref="FE80">beneficio_muerte_individual_pensionado(FE$1,$E80,$B80, Hombres!$A$1:$DW$117, Mujeres!$A$1:$DW$117)</f>
        <v>1.2161637901110576</v>
      </c>
      <c r="FF80" s="46" cm="1">
        <f t="array" ref="FF80">beneficio_muerte_individual_pensionado(FF$1,$E80,$B80, Hombres!$A$1:$DW$117, Mujeres!$A$1:$DW$117)</f>
        <v>0</v>
      </c>
      <c r="FG80" s="46" cm="1">
        <f t="array" ref="FG80">beneficio_muerte_individual_pensionado(FG$1,$E80,$B80, Hombres!$A$1:$DW$117, Mujeres!$A$1:$DW$117)</f>
        <v>0</v>
      </c>
      <c r="FH80" s="46" cm="1">
        <f t="array" ref="FH80">beneficio_muerte_individual_pensionado(FH$1,$E80,$B80, Hombres!$A$1:$DW$117, Mujeres!$A$1:$DW$117)</f>
        <v>0</v>
      </c>
      <c r="FI80" s="46" cm="1">
        <f t="array" ref="FI80">beneficio_muerte_individual_pensionado(FI$1,$E80,$B80, Hombres!$A$1:$DW$117, Mujeres!$A$1:$DW$117)</f>
        <v>0</v>
      </c>
      <c r="FJ80" s="46" cm="1">
        <f t="array" ref="FJ80">beneficio_muerte_individual_pensionado(FJ$1,$E80,$B80, Hombres!$A$1:$DW$117, Mujeres!$A$1:$DW$117)</f>
        <v>0</v>
      </c>
      <c r="FK80" s="46" cm="1">
        <f t="array" ref="FK80">beneficio_muerte_individual_pensionado(FK$1,$E80,$B80, Hombres!$A$1:$DW$117, Mujeres!$A$1:$DW$117)</f>
        <v>0</v>
      </c>
      <c r="FL80" s="46" cm="1">
        <f t="array" ref="FL80">beneficio_muerte_individual_pensionado(FL$1,$E80,$B80, Hombres!$A$1:$DW$117, Mujeres!$A$1:$DW$117)</f>
        <v>0</v>
      </c>
      <c r="FM80" s="46" cm="1">
        <f t="array" ref="FM80">beneficio_muerte_individual_pensionado(FM$1,$E80,$B80, Hombres!$A$1:$DW$117, Mujeres!$A$1:$DW$117)</f>
        <v>0</v>
      </c>
      <c r="FN80" s="46" cm="1">
        <f t="array" ref="FN80">beneficio_muerte_individual_pensionado(FN$1,$E80,$B80, Hombres!$A$1:$DW$117, Mujeres!$A$1:$DW$117)</f>
        <v>0</v>
      </c>
      <c r="FO80" s="46" cm="1">
        <f t="array" ref="FO80">beneficio_muerte_individual_pensionado(FO$1,$E80,$B80, Hombres!$A$1:$DW$117, Mujeres!$A$1:$DW$117)</f>
        <v>0</v>
      </c>
      <c r="FP80" s="46" cm="1">
        <f t="array" ref="FP80">beneficio_muerte_individual_pensionado(FP$1,$E80,$B80, Hombres!$A$1:$DW$117, Mujeres!$A$1:$DW$117)</f>
        <v>0</v>
      </c>
      <c r="FQ80" s="46" cm="1">
        <f t="array" ref="FQ80">beneficio_muerte_individual_pensionado(FQ$1,$E80,$B80, Hombres!$A$1:$DW$117, Mujeres!$A$1:$DW$117)</f>
        <v>0</v>
      </c>
      <c r="FR80" s="46" cm="1">
        <f t="array" ref="FR80">beneficio_muerte_individual_pensionado(FR$1,$E80,$B80, Hombres!$A$1:$DW$117, Mujeres!$A$1:$DW$117)</f>
        <v>0</v>
      </c>
      <c r="FS80" s="46" cm="1">
        <f t="array" ref="FS80">beneficio_muerte_individual_pensionado(FS$1,$E80,$B80, Hombres!$A$1:$DW$117, Mujeres!$A$1:$DW$117)</f>
        <v>0</v>
      </c>
      <c r="FT80" s="46" cm="1">
        <f t="array" ref="FT80">beneficio_muerte_individual_pensionado(FT$1,$E80,$B80, Hombres!$A$1:$DW$117, Mujeres!$A$1:$DW$117)</f>
        <v>0</v>
      </c>
      <c r="FU80" s="46" cm="1">
        <f t="array" ref="FU80">beneficio_muerte_individual_pensionado(FU$1,$E80,$B80, Hombres!$A$1:$DW$117, Mujeres!$A$1:$DW$117)</f>
        <v>0</v>
      </c>
      <c r="FV80" s="46" cm="1">
        <f t="array" ref="FV80">beneficio_muerte_individual_pensionado(FV$1,$E80,$B80, Hombres!$A$1:$DW$117, Mujeres!$A$1:$DW$117)</f>
        <v>0</v>
      </c>
      <c r="FW80" s="46" cm="1">
        <f t="array" ref="FW80">beneficio_muerte_individual_pensionado(FW$1,$E80,$B80, Hombres!$A$1:$DW$117, Mujeres!$A$1:$DW$117)</f>
        <v>0</v>
      </c>
      <c r="FX80" s="46" cm="1">
        <f t="array" ref="FX80">beneficio_muerte_individual_pensionado(FX$1,$E80,$B80, Hombres!$A$1:$DW$117, Mujeres!$A$1:$DW$117)</f>
        <v>0</v>
      </c>
      <c r="FY80" s="46" cm="1">
        <f t="array" ref="FY80">beneficio_muerte_individual_pensionado(FY$1,$E80,$B80, Hombres!$A$1:$DW$117, Mujeres!$A$1:$DW$117)</f>
        <v>0</v>
      </c>
      <c r="FZ80" s="46" cm="1">
        <f t="array" ref="FZ80">beneficio_muerte_individual_pensionado(FZ$1,$E80,$B80, Hombres!$A$1:$DW$117, Mujeres!$A$1:$DW$117)</f>
        <v>0</v>
      </c>
      <c r="GA80" s="46" cm="1">
        <f t="array" ref="GA80">beneficio_muerte_individual_pensionado(GA$1,$E80,$B80, Hombres!$A$1:$DW$117, Mujeres!$A$1:$DW$117)</f>
        <v>0</v>
      </c>
      <c r="GB80" s="46" cm="1">
        <f t="array" ref="GB80">beneficio_muerte_individual_pensionado(GB$1,$E80,$B80, Hombres!$A$1:$DW$117, Mujeres!$A$1:$DW$117)</f>
        <v>0</v>
      </c>
      <c r="GC80" s="46" cm="1">
        <f t="array" ref="GC80">beneficio_muerte_individual_pensionado(GC$1,$E80,$B80, Hombres!$A$1:$DW$117, Mujeres!$A$1:$DW$117)</f>
        <v>0</v>
      </c>
      <c r="GD80" s="46" cm="1">
        <f t="array" ref="GD80">beneficio_muerte_individual_pensionado(GD$1,$E80,$B80, Hombres!$A$1:$DW$117, Mujeres!$A$1:$DW$117)</f>
        <v>0</v>
      </c>
      <c r="GE80" s="46" cm="1">
        <f t="array" ref="GE80">beneficio_muerte_individual_pensionado(GE$1,$E80,$B80, Hombres!$A$1:$DW$117, Mujeres!$A$1:$DW$117)</f>
        <v>0</v>
      </c>
      <c r="GF80" s="46" cm="1">
        <f t="array" ref="GF80">beneficio_muerte_individual_pensionado(GF$1,$E80,$B80, Hombres!$A$1:$DW$117, Mujeres!$A$1:$DW$117)</f>
        <v>0</v>
      </c>
      <c r="GG80" s="46" cm="1">
        <f t="array" ref="GG80">beneficio_muerte_individual_pensionado(GG$1,$E80,$B80, Hombres!$A$1:$DW$117, Mujeres!$A$1:$DW$117)</f>
        <v>0</v>
      </c>
      <c r="GH80" s="46" cm="1">
        <f t="array" ref="GH80">beneficio_muerte_individual_pensionado(GH$1,$E80,$B80, Hombres!$A$1:$DW$117, Mujeres!$A$1:$DW$117)</f>
        <v>0</v>
      </c>
      <c r="GI80" s="46" cm="1">
        <f t="array" ref="GI80">beneficio_muerte_individual_pensionado(GI$1,$E80,$B80, Hombres!$A$1:$DW$117, Mujeres!$A$1:$DW$117)</f>
        <v>0</v>
      </c>
      <c r="GJ80" s="46" cm="1">
        <f t="array" ref="GJ80">beneficio_muerte_individual_pensionado(GJ$1,$E80,$B80, Hombres!$A$1:$DW$117, Mujeres!$A$1:$DW$117)</f>
        <v>0</v>
      </c>
      <c r="GK80" s="46" cm="1">
        <f t="array" ref="GK80">beneficio_muerte_individual_pensionado(GK$1,$E80,$B80, Hombres!$A$1:$DW$117, Mujeres!$A$1:$DW$117)</f>
        <v>0</v>
      </c>
      <c r="GL80" s="46" cm="1">
        <f t="array" ref="GL80">beneficio_muerte_individual_pensionado(GL$1,$E80,$B80, Hombres!$A$1:$DW$117, Mujeres!$A$1:$DW$117)</f>
        <v>0</v>
      </c>
      <c r="GM80" s="46" cm="1">
        <f t="array" ref="GM80">beneficio_muerte_individual_pensionado(GM$1,$E80,$B80, Hombres!$A$1:$DW$117, Mujeres!$A$1:$DW$117)</f>
        <v>0</v>
      </c>
      <c r="GN80" s="46" cm="1">
        <f t="array" ref="GN80">beneficio_muerte_individual_pensionado(GN$1,$E80,$B80, Hombres!$A$1:$DW$117, Mujeres!$A$1:$DW$117)</f>
        <v>0</v>
      </c>
      <c r="GO80" s="46" cm="1">
        <f t="array" ref="GO80">beneficio_muerte_individual_pensionado(GO$1,$E80,$B80, Hombres!$A$1:$DW$117, Mujeres!$A$1:$DW$117)</f>
        <v>0</v>
      </c>
      <c r="GP80" s="46" cm="1">
        <f t="array" ref="GP80">beneficio_muerte_individual_pensionado(GP$1,$E80,$B80, Hombres!$A$1:$DW$117, Mujeres!$A$1:$DW$117)</f>
        <v>0</v>
      </c>
      <c r="GQ80" s="46" cm="1">
        <f t="array" ref="GQ80">beneficio_muerte_individual_pensionado(GQ$1,$E80,$B80, Hombres!$A$1:$DW$117, Mujeres!$A$1:$DW$117)</f>
        <v>0</v>
      </c>
      <c r="GR80" s="46" cm="1">
        <f t="array" ref="GR80">beneficio_muerte_individual_pensionado(GR$1,$E80,$B80, Hombres!$A$1:$DW$117, Mujeres!$A$1:$DW$117)</f>
        <v>0</v>
      </c>
      <c r="GS80" s="46" cm="1">
        <f t="array" ref="GS80">beneficio_muerte_individual_pensionado(GS$1,$E80,$B80, Hombres!$A$1:$DW$117, Mujeres!$A$1:$DW$117)</f>
        <v>0</v>
      </c>
      <c r="GT80" s="46" cm="1">
        <f t="array" ref="GT80">beneficio_muerte_individual_pensionado(GT$1,$E80,$B80, Hombres!$A$1:$DW$117, Mujeres!$A$1:$DW$117)</f>
        <v>0</v>
      </c>
    </row>
    <row r="81" spans="1:202" x14ac:dyDescent="0.2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6" cm="1">
        <f t="array" ref="H81">AnualidadPensionado(H$1,$E81,$B81, $D81, Hombres!$A$1:$DW$117, Mujeres!$A$1:$DW$117)</f>
        <v>0</v>
      </c>
      <c r="I81" s="46" cm="1">
        <f t="array" ref="I81">AnualidadPensionado(I$1,$E81,$B81, $D81, Hombres!$A$1:$DW$117, Mujeres!$A$1:$DW$117)</f>
        <v>1928061.6882901401</v>
      </c>
      <c r="J81" s="46" cm="1">
        <f t="array" ref="J81">AnualidadPensionado(J$1,$E81,$B81, $D81, Hombres!$A$1:$DW$117, Mujeres!$A$1:$DW$117)</f>
        <v>1968585.6657178819</v>
      </c>
      <c r="K81" s="46" cm="1">
        <f t="array" ref="K81">AnualidadPensionado(K$1,$E81,$B81, $D81, Hombres!$A$1:$DW$117, Mujeres!$A$1:$DW$117)</f>
        <v>2008504.1084234226</v>
      </c>
      <c r="L81" s="46" cm="1">
        <f t="array" ref="L81">AnualidadPensionado(L$1,$E81,$B81, $D81, Hombres!$A$1:$DW$117, Mujeres!$A$1:$DW$117)</f>
        <v>2047437.9784067017</v>
      </c>
      <c r="M81" s="46" cm="1">
        <f t="array" ref="M81">AnualidadPensionado(M$1,$E81,$B81, $D81, Hombres!$A$1:$DW$117, Mujeres!$A$1:$DW$117)</f>
        <v>2084862.0673526947</v>
      </c>
      <c r="N81" s="46" cm="1">
        <f t="array" ref="N81">AnualidadPensionado(N$1,$E81,$B81, $D81, Hombres!$A$1:$DW$117, Mujeres!$A$1:$DW$117)</f>
        <v>2120206.2836503186</v>
      </c>
      <c r="O81" s="46" cm="1">
        <f t="array" ref="O81">AnualidadPensionado(O$1,$E81,$B81, $D81, Hombres!$A$1:$DW$117, Mujeres!$A$1:$DW$117)</f>
        <v>2153128.8150197463</v>
      </c>
      <c r="P81" s="46" cm="1">
        <f t="array" ref="P81">AnualidadPensionado(P$1,$E81,$B81, $D81, Hombres!$A$1:$DW$117, Mujeres!$A$1:$DW$117)</f>
        <v>2183562.2099493854</v>
      </c>
      <c r="Q81" s="46" cm="1">
        <f t="array" ref="Q81">AnualidadPensionado(Q$1,$E81,$B81, $D81, Hombres!$A$1:$DW$117, Mujeres!$A$1:$DW$117)</f>
        <v>2211439.2268124409</v>
      </c>
      <c r="R81" s="46" cm="1">
        <f t="array" ref="R81">AnualidadPensionado(R$1,$E81,$B81, $D81, Hombres!$A$1:$DW$117, Mujeres!$A$1:$DW$117)</f>
        <v>2236344.758351977</v>
      </c>
      <c r="S81" s="46" cm="1">
        <f t="array" ref="S81">AnualidadPensionado(S$1,$E81,$B81, $D81, Hombres!$A$1:$DW$117, Mujeres!$A$1:$DW$117)</f>
        <v>2257447.2496525343</v>
      </c>
      <c r="T81" s="46" cm="1">
        <f t="array" ref="T81">AnualidadPensionado(T$1,$E81,$B81, $D81, Hombres!$A$1:$DW$117, Mujeres!$A$1:$DW$117)</f>
        <v>2273638.1421633065</v>
      </c>
      <c r="U81" s="46" cm="1">
        <f t="array" ref="U81">AnualidadPensionado(U$1,$E81,$B81, $D81, Hombres!$A$1:$DW$117, Mujeres!$A$1:$DW$117)</f>
        <v>2283771.5813873443</v>
      </c>
      <c r="V81" s="46" cm="1">
        <f t="array" ref="V81">AnualidadPensionado(V$1,$E81,$B81, $D81, Hombres!$A$1:$DW$117, Mujeres!$A$1:$DW$117)</f>
        <v>2284350.5106319115</v>
      </c>
      <c r="W81" s="46" cm="1">
        <f t="array" ref="W81">AnualidadPensionado(W$1,$E81,$B81, $D81, Hombres!$A$1:$DW$117, Mujeres!$A$1:$DW$117)</f>
        <v>2277477.5418479131</v>
      </c>
      <c r="X81" s="46" cm="1">
        <f t="array" ref="X81">AnualidadPensionado(X$1,$E81,$B81, $D81, Hombres!$A$1:$DW$117, Mujeres!$A$1:$DW$117)</f>
        <v>2262376.943367057</v>
      </c>
      <c r="Y81" s="46" cm="1">
        <f t="array" ref="Y81">AnualidadPensionado(Y$1,$E81,$B81, $D81, Hombres!$A$1:$DW$117, Mujeres!$A$1:$DW$117)</f>
        <v>2238197.6201065513</v>
      </c>
      <c r="Z81" s="46" cm="1">
        <f t="array" ref="Z81">AnualidadPensionado(Z$1,$E81,$B81, $D81, Hombres!$A$1:$DW$117, Mujeres!$A$1:$DW$117)</f>
        <v>2204103.4646307398</v>
      </c>
      <c r="AA81" s="46" cm="1">
        <f t="array" ref="AA81">AnualidadPensionado(AA$1,$E81,$B81, $D81, Hombres!$A$1:$DW$117, Mujeres!$A$1:$DW$117)</f>
        <v>2159370.7241584347</v>
      </c>
      <c r="AB81" s="46" cm="1">
        <f t="array" ref="AB81">AnualidadPensionado(AB$1,$E81,$B81, $D81, Hombres!$A$1:$DW$117, Mujeres!$A$1:$DW$117)</f>
        <v>2103411.0939472043</v>
      </c>
      <c r="AC81" s="46" cm="1">
        <f t="array" ref="AC81">AnualidadPensionado(AC$1,$E81,$B81, $D81, Hombres!$A$1:$DW$117, Mujeres!$A$1:$DW$117)</f>
        <v>2035735.3101803963</v>
      </c>
      <c r="AD81" s="46" cm="1">
        <f t="array" ref="AD81">AnualidadPensionado(AD$1,$E81,$B81, $D81, Hombres!$A$1:$DW$117, Mujeres!$A$1:$DW$117)</f>
        <v>1955980.7542134551</v>
      </c>
      <c r="AE81" s="46" cm="1">
        <f t="array" ref="AE81">AnualidadPensionado(AE$1,$E81,$B81, $D81, Hombres!$A$1:$DW$117, Mujeres!$A$1:$DW$117)</f>
        <v>1864048.0098736468</v>
      </c>
      <c r="AF81" s="46" cm="1">
        <f t="array" ref="AF81">AnualidadPensionado(AF$1,$E81,$B81, $D81, Hombres!$A$1:$DW$117, Mujeres!$A$1:$DW$117)</f>
        <v>1760231.0638668446</v>
      </c>
      <c r="AG81" s="46" cm="1">
        <f t="array" ref="AG81">AnualidadPensionado(AG$1,$E81,$B81, $D81, Hombres!$A$1:$DW$117, Mujeres!$A$1:$DW$117)</f>
        <v>1645239.3349313519</v>
      </c>
      <c r="AH81" s="46" cm="1">
        <f t="array" ref="AH81">AnualidadPensionado(AH$1,$E81,$B81, $D81, Hombres!$A$1:$DW$117, Mujeres!$A$1:$DW$117)</f>
        <v>1520124.2469900546</v>
      </c>
      <c r="AI81" s="46" cm="1">
        <f t="array" ref="AI81">AnualidadPensionado(AI$1,$E81,$B81, $D81, Hombres!$A$1:$DW$117, Mujeres!$A$1:$DW$117)</f>
        <v>1386301.3417270496</v>
      </c>
      <c r="AJ81" s="46" cm="1">
        <f t="array" ref="AJ81">AnualidadPensionado(AJ$1,$E81,$B81, $D81, Hombres!$A$1:$DW$117, Mujeres!$A$1:$DW$117)</f>
        <v>1245685.4293097157</v>
      </c>
      <c r="AK81" s="46" cm="1">
        <f t="array" ref="AK81">AnualidadPensionado(AK$1,$E81,$B81, $D81, Hombres!$A$1:$DW$117, Mujeres!$A$1:$DW$117)</f>
        <v>1100804.5603897183</v>
      </c>
      <c r="AL81" s="46" cm="1">
        <f t="array" ref="AL81">AnualidadPensionado(AL$1,$E81,$B81, $D81, Hombres!$A$1:$DW$117, Mujeres!$A$1:$DW$117)</f>
        <v>954667.88944182626</v>
      </c>
      <c r="AM81" s="46" cm="1">
        <f t="array" ref="AM81">AnualidadPensionado(AM$1,$E81,$B81, $D81, Hombres!$A$1:$DW$117, Mujeres!$A$1:$DW$117)</f>
        <v>810525.38390125684</v>
      </c>
      <c r="AN81" s="46" cm="1">
        <f t="array" ref="AN81">AnualidadPensionado(AN$1,$E81,$B81, $D81, Hombres!$A$1:$DW$117, Mujeres!$A$1:$DW$117)</f>
        <v>671722.452340274</v>
      </c>
      <c r="AO81" s="46" cm="1">
        <f t="array" ref="AO81">AnualidadPensionado(AO$1,$E81,$B81, $D81, Hombres!$A$1:$DW$117, Mujeres!$A$1:$DW$117)</f>
        <v>541586.2660913961</v>
      </c>
      <c r="AP81" s="46" cm="1">
        <f t="array" ref="AP81">AnualidadPensionado(AP$1,$E81,$B81, $D81, Hombres!$A$1:$DW$117, Mujeres!$A$1:$DW$117)</f>
        <v>423232.72883995401</v>
      </c>
      <c r="AQ81" s="46" cm="1">
        <f t="array" ref="AQ81">AnualidadPensionado(AQ$1,$E81,$B81, $D81, Hombres!$A$1:$DW$117, Mujeres!$A$1:$DW$117)</f>
        <v>319218.94674559933</v>
      </c>
      <c r="AR81" s="46" cm="1">
        <f t="array" ref="AR81">AnualidadPensionado(AR$1,$E81,$B81, $D81, Hombres!$A$1:$DW$117, Mujeres!$A$1:$DW$117)</f>
        <v>231224.85419588073</v>
      </c>
      <c r="AS81" s="46" cm="1">
        <f t="array" ref="AS81">AnualidadPensionado(AS$1,$E81,$B81, $D81, Hombres!$A$1:$DW$117, Mujeres!$A$1:$DW$117)</f>
        <v>159901.53140720789</v>
      </c>
      <c r="AT81" s="46" cm="1">
        <f t="array" ref="AT81">AnualidadPensionado(AT$1,$E81,$B81, $D81, Hombres!$A$1:$DW$117, Mujeres!$A$1:$DW$117)</f>
        <v>104843.11216521382</v>
      </c>
      <c r="AU81" s="46" cm="1">
        <f t="array" ref="AU81">AnualidadPensionado(AU$1,$E81,$B81, $D81, Hombres!$A$1:$DW$117, Mujeres!$A$1:$DW$117)</f>
        <v>64656.794346844719</v>
      </c>
      <c r="AV81" s="46" cm="1">
        <f t="array" ref="AV81">AnualidadPensionado(AV$1,$E81,$B81, $D81, Hombres!$A$1:$DW$117, Mujeres!$A$1:$DW$117)</f>
        <v>37149.491279966314</v>
      </c>
      <c r="AW81" s="46" cm="1">
        <f t="array" ref="AW81">AnualidadPensionado(AW$1,$E81,$B81, $D81, Hombres!$A$1:$DW$117, Mujeres!$A$1:$DW$117)</f>
        <v>19657.616421349336</v>
      </c>
      <c r="AX81" s="46" cm="1">
        <f t="array" ref="AX81">AnualidadPensionado(AX$1,$E81,$B81, $D81, Hombres!$A$1:$DW$117, Mujeres!$A$1:$DW$117)</f>
        <v>9443.4305088575584</v>
      </c>
      <c r="AY81" s="46" cm="1">
        <f t="array" ref="AY81">AnualidadPensionado(AY$1,$E81,$B81, $D81, Hombres!$A$1:$DW$117, Mujeres!$A$1:$DW$117)</f>
        <v>4045.3046607924657</v>
      </c>
      <c r="AZ81" s="46" cm="1">
        <f t="array" ref="AZ81">AnualidadPensionado(AZ$1,$E81,$B81, $D81, Hombres!$A$1:$DW$117, Mujeres!$A$1:$DW$117)</f>
        <v>1509.9052114078115</v>
      </c>
      <c r="BA81" s="46" cm="1">
        <f t="array" ref="BA81">AnualidadPensionado(BA$1,$E81,$B81, $D81, Hombres!$A$1:$DW$117, Mujeres!$A$1:$DW$117)</f>
        <v>475.93407051568005</v>
      </c>
      <c r="BB81" s="46" cm="1">
        <f t="array" ref="BB81">AnualidadPensionado(BB$1,$E81,$B81, $D81, Hombres!$A$1:$DW$117, Mujeres!$A$1:$DW$117)</f>
        <v>121.11650564154129</v>
      </c>
      <c r="BC81" s="46" cm="1">
        <f t="array" ref="BC81">AnualidadPensionado(BC$1,$E81,$B81, $D81, Hombres!$A$1:$DW$117, Mujeres!$A$1:$DW$117)</f>
        <v>23.185324075688349</v>
      </c>
      <c r="BD81" s="46" cm="1">
        <f t="array" ref="BD81">AnualidadPensionado(BD$1,$E81,$B81, $D81, Hombres!$A$1:$DW$117, Mujeres!$A$1:$DW$117)</f>
        <v>2.9331838810145929</v>
      </c>
      <c r="BE81" s="46" cm="1">
        <f t="array" ref="BE81">AnualidadPensionado(BE$1,$E81,$B81, $D81, Hombres!$A$1:$DW$117, Mujeres!$A$1:$DW$117)</f>
        <v>0</v>
      </c>
      <c r="BF81" s="46" cm="1">
        <f t="array" ref="BF81">AnualidadPensionado(BF$1,$E81,$B81, $D81, Hombres!$A$1:$DW$117, Mujeres!$A$1:$DW$117)</f>
        <v>0</v>
      </c>
      <c r="BG81" s="46" cm="1">
        <f t="array" ref="BG81">AnualidadPensionado(BG$1,$E81,$B81, $D81, Hombres!$A$1:$DW$117, Mujeres!$A$1:$DW$117)</f>
        <v>0</v>
      </c>
      <c r="BH81" s="46" cm="1">
        <f t="array" ref="BH81">AnualidadPensionado(BH$1,$E81,$B81, $D81, Hombres!$A$1:$DW$117, Mujeres!$A$1:$DW$117)</f>
        <v>0</v>
      </c>
      <c r="BI81" s="46" cm="1">
        <f t="array" ref="BI81">AnualidadPensionado(BI$1,$E81,$B81, $D81, Hombres!$A$1:$DW$117, Mujeres!$A$1:$DW$117)</f>
        <v>0</v>
      </c>
      <c r="BJ81" s="46" cm="1">
        <f t="array" ref="BJ81">AnualidadPensionado(BJ$1,$E81,$B81, $D81, Hombres!$A$1:$DW$117, Mujeres!$A$1:$DW$117)</f>
        <v>0</v>
      </c>
      <c r="BK81" s="46" cm="1">
        <f t="array" ref="BK81">AnualidadPensionado(BK$1,$E81,$B81, $D81, Hombres!$A$1:$DW$117, Mujeres!$A$1:$DW$117)</f>
        <v>0</v>
      </c>
      <c r="BL81" s="46" cm="1">
        <f t="array" ref="BL81">AnualidadPensionado(BL$1,$E81,$B81, $D81, Hombres!$A$1:$DW$117, Mujeres!$A$1:$DW$117)</f>
        <v>0</v>
      </c>
      <c r="BM81" s="46" cm="1">
        <f t="array" ref="BM81">AnualidadPensionado(BM$1,$E81,$B81, $D81, Hombres!$A$1:$DW$117, Mujeres!$A$1:$DW$117)</f>
        <v>0</v>
      </c>
      <c r="BN81" s="46" cm="1">
        <f t="array" ref="BN81">AnualidadPensionado(BN$1,$E81,$B81, $D81, Hombres!$A$1:$DW$117, Mujeres!$A$1:$DW$117)</f>
        <v>0</v>
      </c>
      <c r="BO81" s="46" cm="1">
        <f t="array" ref="BO81">AnualidadPensionado(BO$1,$E81,$B81, $D81, Hombres!$A$1:$DW$117, Mujeres!$A$1:$DW$117)</f>
        <v>0</v>
      </c>
      <c r="BP81" s="46" cm="1">
        <f t="array" ref="BP81">AnualidadPensionado(BP$1,$E81,$B81, $D81, Hombres!$A$1:$DW$117, Mujeres!$A$1:$DW$117)</f>
        <v>0</v>
      </c>
      <c r="BQ81" s="46" cm="1">
        <f t="array" ref="BQ81">AnualidadPensionado(BQ$1,$E81,$B81, $D81, Hombres!$A$1:$DW$117, Mujeres!$A$1:$DW$117)</f>
        <v>0</v>
      </c>
      <c r="BR81" s="46" cm="1">
        <f t="array" ref="BR81">AnualidadPensionado(BR$1,$E81,$B81, $D81, Hombres!$A$1:$DW$117, Mujeres!$A$1:$DW$117)</f>
        <v>0</v>
      </c>
      <c r="BS81" s="46" cm="1">
        <f t="array" ref="BS81">AnualidadPensionado(BS$1,$E81,$B81, $D81, Hombres!$A$1:$DW$117, Mujeres!$A$1:$DW$117)</f>
        <v>0</v>
      </c>
      <c r="BT81" s="46" cm="1">
        <f t="array" ref="BT81">AnualidadPensionado(BT$1,$E81,$B81, $D81, Hombres!$A$1:$DW$117, Mujeres!$A$1:$DW$117)</f>
        <v>0</v>
      </c>
      <c r="BU81" s="46" cm="1">
        <f t="array" ref="BU81">AnualidadPensionado(BU$1,$E81,$B81, $D81, Hombres!$A$1:$DW$117, Mujeres!$A$1:$DW$117)</f>
        <v>0</v>
      </c>
      <c r="BV81" s="46" cm="1">
        <f t="array" ref="BV81">AnualidadPensionado(BV$1,$E81,$B81, $D81, Hombres!$A$1:$DW$117, Mujeres!$A$1:$DW$117)</f>
        <v>0</v>
      </c>
      <c r="BW81" s="46" cm="1">
        <f t="array" ref="BW81">AnualidadPensionado(BW$1,$E81,$B81, $D81, Hombres!$A$1:$DW$117, Mujeres!$A$1:$DW$117)</f>
        <v>0</v>
      </c>
      <c r="BX81" s="46" cm="1">
        <f t="array" ref="BX81">AnualidadPensionado(BX$1,$E81,$B81, $D81, Hombres!$A$1:$DW$117, Mujeres!$A$1:$DW$117)</f>
        <v>0</v>
      </c>
      <c r="BY81" s="46" cm="1">
        <f t="array" ref="BY81">AnualidadPensionado(BY$1,$E81,$B81, $D81, Hombres!$A$1:$DW$117, Mujeres!$A$1:$DW$117)</f>
        <v>0</v>
      </c>
      <c r="BZ81" s="46" cm="1">
        <f t="array" ref="BZ81">AnualidadPensionado(BZ$1,$E81,$B81, $D81, Hombres!$A$1:$DW$117, Mujeres!$A$1:$DW$117)</f>
        <v>0</v>
      </c>
      <c r="CA81" s="46" cm="1">
        <f t="array" ref="CA81">AnualidadPensionado(CA$1,$E81,$B81, $D81, Hombres!$A$1:$DW$117, Mujeres!$A$1:$DW$117)</f>
        <v>0</v>
      </c>
      <c r="CB81" s="46" cm="1">
        <f t="array" ref="CB81">AnualidadPensionado(CB$1,$E81,$B81, $D81, Hombres!$A$1:$DW$117, Mujeres!$A$1:$DW$117)</f>
        <v>0</v>
      </c>
      <c r="CC81" s="46" cm="1">
        <f t="array" ref="CC81">AnualidadPensionado(CC$1,$E81,$B81, $D81, Hombres!$A$1:$DW$117, Mujeres!$A$1:$DW$117)</f>
        <v>0</v>
      </c>
      <c r="CD81" s="46" cm="1">
        <f t="array" ref="CD81">AnualidadPensionado(CD$1,$E81,$B81, $D81, Hombres!$A$1:$DW$117, Mujeres!$A$1:$DW$117)</f>
        <v>0</v>
      </c>
      <c r="CE81" s="46" cm="1">
        <f t="array" ref="CE81">AnualidadPensionado(CE$1,$E81,$B81, $D81, Hombres!$A$1:$DW$117, Mujeres!$A$1:$DW$117)</f>
        <v>0</v>
      </c>
      <c r="CF81" s="46" cm="1">
        <f t="array" ref="CF81">AnualidadPensionado(CF$1,$E81,$B81, $D81, Hombres!$A$1:$DW$117, Mujeres!$A$1:$DW$117)</f>
        <v>0</v>
      </c>
      <c r="CG81" s="46" cm="1">
        <f t="array" ref="CG81">AnualidadPensionado(CG$1,$E81,$B81, $D81, Hombres!$A$1:$DW$117, Mujeres!$A$1:$DW$117)</f>
        <v>0</v>
      </c>
      <c r="CH81" s="46" cm="1">
        <f t="array" ref="CH81">AnualidadPensionado(CH$1,$E81,$B81, $D81, Hombres!$A$1:$DW$117, Mujeres!$A$1:$DW$117)</f>
        <v>0</v>
      </c>
      <c r="CI81" s="46" cm="1">
        <f t="array" ref="CI81">AnualidadPensionado(CI$1,$E81,$B81, $D81, Hombres!$A$1:$DW$117, Mujeres!$A$1:$DW$117)</f>
        <v>0</v>
      </c>
      <c r="CJ81" s="46" cm="1">
        <f t="array" ref="CJ81">AnualidadPensionado(CJ$1,$E81,$B81, $D81, Hombres!$A$1:$DW$117, Mujeres!$A$1:$DW$117)</f>
        <v>0</v>
      </c>
      <c r="CK81" s="46" cm="1">
        <f t="array" ref="CK81">AnualidadPensionado(CK$1,$E81,$B81, $D81, Hombres!$A$1:$DW$117, Mujeres!$A$1:$DW$117)</f>
        <v>0</v>
      </c>
      <c r="CL81" s="46" cm="1">
        <f t="array" ref="CL81">AnualidadPensionado(CL$1,$E81,$B81, $D81, Hombres!$A$1:$DW$117, Mujeres!$A$1:$DW$117)</f>
        <v>0</v>
      </c>
      <c r="CM81" s="46" cm="1">
        <f t="array" ref="CM81">AnualidadPensionado(CM$1,$E81,$B81, $D81, Hombres!$A$1:$DW$117, Mujeres!$A$1:$DW$117)</f>
        <v>0</v>
      </c>
      <c r="CN81" s="46" cm="1">
        <f t="array" ref="CN81">AnualidadPensionado(CN$1,$E81,$B81, $D81, Hombres!$A$1:$DW$117, Mujeres!$A$1:$DW$117)</f>
        <v>0</v>
      </c>
      <c r="CO81" s="46" cm="1">
        <f t="array" ref="CO81">AnualidadPensionado(CO$1,$E81,$B81, $D81, Hombres!$A$1:$DW$117, Mujeres!$A$1:$DW$117)</f>
        <v>0</v>
      </c>
      <c r="CP81" s="46" cm="1">
        <f t="array" ref="CP81">AnualidadPensionado(CP$1,$E81,$B81, $D81, Hombres!$A$1:$DW$117, Mujeres!$A$1:$DW$117)</f>
        <v>0</v>
      </c>
      <c r="CQ81" s="46" cm="1">
        <f t="array" ref="CQ81">AnualidadPensionado(CQ$1,$E81,$B81, $D81, Hombres!$A$1:$DW$117, Mujeres!$A$1:$DW$117)</f>
        <v>0</v>
      </c>
      <c r="CR81" s="46" cm="1">
        <f t="array" ref="CR81">AnualidadPensionado(CR$1,$E81,$B81, $D81, Hombres!$A$1:$DW$117, Mujeres!$A$1:$DW$117)</f>
        <v>0</v>
      </c>
      <c r="CS81" s="46" cm="1">
        <f t="array" ref="CS81">AnualidadPensionado(CS$1,$E81,$B81, $D81, Hombres!$A$1:$DW$117, Mujeres!$A$1:$DW$117)</f>
        <v>0</v>
      </c>
      <c r="CT81" s="46" cm="1">
        <f t="array" ref="CT81">AnualidadPensionado(CT$1,$E81,$B81, $D81, Hombres!$A$1:$DW$117, Mujeres!$A$1:$DW$117)</f>
        <v>0</v>
      </c>
      <c r="CU81" s="46" cm="1">
        <f t="array" ref="CU81">AnualidadPensionado(CU$1,$E81,$B81, $D81, Hombres!$A$1:$DW$117, Mujeres!$A$1:$DW$117)</f>
        <v>0</v>
      </c>
      <c r="CV81" s="46" cm="1">
        <f t="array" ref="CV81">AnualidadPensionado(CV$1,$E81,$B81, $D81, Hombres!$A$1:$DW$117, Mujeres!$A$1:$DW$117)</f>
        <v>0</v>
      </c>
      <c r="CW81" s="46" cm="1">
        <f t="array" ref="CW81">AnualidadPensionado(CW$1,$E81,$B81, $D81, Hombres!$A$1:$DW$117, Mujeres!$A$1:$DW$117)</f>
        <v>0</v>
      </c>
      <c r="CX81" s="46" cm="1">
        <f t="array" ref="CX81">AnualidadPensionado(CX$1,$E81,$B81, $D81, Hombres!$A$1:$DW$117, Mujeres!$A$1:$DW$117)</f>
        <v>0</v>
      </c>
      <c r="CY81" s="46" cm="1">
        <f t="array" ref="CY81">AnualidadPensionado(CY$1,$E81,$B81, $D81, Hombres!$A$1:$DW$117, Mujeres!$A$1:$DW$117)</f>
        <v>0</v>
      </c>
      <c r="DB81" s="21"/>
      <c r="DC81" s="46" cm="1">
        <f t="array" ref="DC81">beneficio_muerte_individual_pensionado(DC$1,$E81,$B81, Hombres!$A$1:$DW$117, Mujeres!$A$1:$DW$117)</f>
        <v>0</v>
      </c>
      <c r="DD81" s="46" cm="1">
        <f t="array" ref="DD81">beneficio_muerte_individual_pensionado(DD$1,$E81,$B81, Hombres!$A$1:$DW$117, Mujeres!$A$1:$DW$117)</f>
        <v>24360</v>
      </c>
      <c r="DE81" s="46" cm="1">
        <f t="array" ref="DE81">beneficio_muerte_individual_pensionado(DE$1,$E81,$B81, Hombres!$A$1:$DW$117, Mujeres!$A$1:$DW$117)</f>
        <v>25948.771055999998</v>
      </c>
      <c r="DF81" s="46" cm="1">
        <f t="array" ref="DF81">beneficio_muerte_individual_pensionado(DF$1,$E81,$B81, Hombres!$A$1:$DW$117, Mujeres!$A$1:$DW$117)</f>
        <v>27842.430479125313</v>
      </c>
      <c r="DG81" s="46" cm="1">
        <f t="array" ref="DG81">beneficio_muerte_individual_pensionado(DG$1,$E81,$B81, Hombres!$A$1:$DW$117, Mujeres!$A$1:$DW$117)</f>
        <v>30113.450271618534</v>
      </c>
      <c r="DH81" s="46" cm="1">
        <f t="array" ref="DH81">beneficio_muerte_individual_pensionado(DH$1,$E81,$B81, Hombres!$A$1:$DW$117, Mujeres!$A$1:$DW$117)</f>
        <v>32908.237435974072</v>
      </c>
      <c r="DI81" s="46" cm="1">
        <f t="array" ref="DI81">beneficio_muerte_individual_pensionado(DI$1,$E81,$B81, Hombres!$A$1:$DW$117, Mujeres!$A$1:$DW$117)</f>
        <v>36213.33477738464</v>
      </c>
      <c r="DJ81" s="46" cm="1">
        <f t="array" ref="DJ81">beneficio_muerte_individual_pensionado(DJ$1,$E81,$B81, Hombres!$A$1:$DW$117, Mujeres!$A$1:$DW$117)</f>
        <v>39659.134859405553</v>
      </c>
      <c r="DK81" s="46" cm="1">
        <f t="array" ref="DK81">beneficio_muerte_individual_pensionado(DK$1,$E81,$B81, Hombres!$A$1:$DW$117, Mujeres!$A$1:$DW$117)</f>
        <v>42866.96351903538</v>
      </c>
      <c r="DL81" s="46" cm="1">
        <f t="array" ref="DL81">beneficio_muerte_individual_pensionado(DL$1,$E81,$B81, Hombres!$A$1:$DW$117, Mujeres!$A$1:$DW$117)</f>
        <v>45845.228960253247</v>
      </c>
      <c r="DM81" s="46" cm="1">
        <f t="array" ref="DM81">beneficio_muerte_individual_pensionado(DM$1,$E81,$B81, Hombres!$A$1:$DW$117, Mujeres!$A$1:$DW$117)</f>
        <v>49013.928049925627</v>
      </c>
      <c r="DN81" s="46" cm="1">
        <f t="array" ref="DN81">beneficio_muerte_individual_pensionado(DN$1,$E81,$B81, Hombres!$A$1:$DW$117, Mujeres!$A$1:$DW$117)</f>
        <v>52811.722890752797</v>
      </c>
      <c r="DO81" s="46" cm="1">
        <f t="array" ref="DO81">beneficio_muerte_individual_pensionado(DO$1,$E81,$B81, Hombres!$A$1:$DW$117, Mujeres!$A$1:$DW$117)</f>
        <v>57455.474245756959</v>
      </c>
      <c r="DP81" s="46" cm="1">
        <f t="array" ref="DP81">beneficio_muerte_individual_pensionado(DP$1,$E81,$B81, Hombres!$A$1:$DW$117, Mujeres!$A$1:$DW$117)</f>
        <v>62864.759356487135</v>
      </c>
      <c r="DQ81" s="46" cm="1">
        <f t="array" ref="DQ81">beneficio_muerte_individual_pensionado(DQ$1,$E81,$B81, Hombres!$A$1:$DW$117, Mujeres!$A$1:$DW$117)</f>
        <v>71394.395980814748</v>
      </c>
      <c r="DR81" s="46" cm="1">
        <f t="array" ref="DR81">beneficio_muerte_individual_pensionado(DR$1,$E81,$B81, Hombres!$A$1:$DW$117, Mujeres!$A$1:$DW$117)</f>
        <v>76936.022592310866</v>
      </c>
      <c r="DS81" s="46" cm="1">
        <f t="array" ref="DS81">beneficio_muerte_individual_pensionado(DS$1,$E81,$B81, Hombres!$A$1:$DW$117, Mujeres!$A$1:$DW$117)</f>
        <v>82641.257316383853</v>
      </c>
      <c r="DT81" s="46" cm="1">
        <f t="array" ref="DT81">beneficio_muerte_individual_pensionado(DT$1,$E81,$B81, Hombres!$A$1:$DW$117, Mujeres!$A$1:$DW$117)</f>
        <v>88530.035896466987</v>
      </c>
      <c r="DU81" s="46" cm="1">
        <f t="array" ref="DU81">beneficio_muerte_individual_pensionado(DU$1,$E81,$B81, Hombres!$A$1:$DW$117, Mujeres!$A$1:$DW$117)</f>
        <v>94532.063977235768</v>
      </c>
      <c r="DV81" s="46" cm="1">
        <f t="array" ref="DV81">beneficio_muerte_individual_pensionado(DV$1,$E81,$B81, Hombres!$A$1:$DW$117, Mujeres!$A$1:$DW$117)</f>
        <v>100495.82337323789</v>
      </c>
      <c r="DW81" s="46" cm="1">
        <f t="array" ref="DW81">beneficio_muerte_individual_pensionado(DW$1,$E81,$B81, Hombres!$A$1:$DW$117, Mujeres!$A$1:$DW$117)</f>
        <v>106268.87177331092</v>
      </c>
      <c r="DX81" s="46" cm="1">
        <f t="array" ref="DX81">beneficio_muerte_individual_pensionado(DX$1,$E81,$B81, Hombres!$A$1:$DW$117, Mujeres!$A$1:$DW$117)</f>
        <v>111750.64731837589</v>
      </c>
      <c r="DY81" s="46" cm="1">
        <f t="array" ref="DY81">beneficio_muerte_individual_pensionado(DY$1,$E81,$B81, Hombres!$A$1:$DW$117, Mujeres!$A$1:$DW$117)</f>
        <v>116832.18137850895</v>
      </c>
      <c r="DZ81" s="46" cm="1">
        <f t="array" ref="DZ81">beneficio_muerte_individual_pensionado(DZ$1,$E81,$B81, Hombres!$A$1:$DW$117, Mujeres!$A$1:$DW$117)</f>
        <v>121311.11001439211</v>
      </c>
      <c r="EA81" s="46" cm="1">
        <f t="array" ref="EA81">beneficio_muerte_individual_pensionado(EA$1,$E81,$B81, Hombres!$A$1:$DW$117, Mujeres!$A$1:$DW$117)</f>
        <v>124914.42340585947</v>
      </c>
      <c r="EB81" s="46" cm="1">
        <f t="array" ref="EB81">beneficio_muerte_individual_pensionado(EB$1,$E81,$B81, Hombres!$A$1:$DW$117, Mujeres!$A$1:$DW$117)</f>
        <v>127395.63874936073</v>
      </c>
      <c r="EC81" s="46" cm="1">
        <f t="array" ref="EC81">beneficio_muerte_individual_pensionado(EC$1,$E81,$B81, Hombres!$A$1:$DW$117, Mujeres!$A$1:$DW$117)</f>
        <v>128604.22955729083</v>
      </c>
      <c r="ED81" s="46" cm="1">
        <f t="array" ref="ED81">beneficio_muerte_individual_pensionado(ED$1,$E81,$B81, Hombres!$A$1:$DW$117, Mujeres!$A$1:$DW$117)</f>
        <v>128403.99246034607</v>
      </c>
      <c r="EE81" s="46" cm="1">
        <f t="array" ref="EE81">beneficio_muerte_individual_pensionado(EE$1,$E81,$B81, Hombres!$A$1:$DW$117, Mujeres!$A$1:$DW$117)</f>
        <v>126594.42302008197</v>
      </c>
      <c r="EF81" s="46" cm="1">
        <f t="array" ref="EF81">beneficio_muerte_individual_pensionado(EF$1,$E81,$B81, Hombres!$A$1:$DW$117, Mujeres!$A$1:$DW$117)</f>
        <v>122938.55953120952</v>
      </c>
      <c r="EG81" s="46" cm="1">
        <f t="array" ref="EG81">beneficio_muerte_individual_pensionado(EG$1,$E81,$B81, Hombres!$A$1:$DW$117, Mujeres!$A$1:$DW$117)</f>
        <v>117333.75200541748</v>
      </c>
      <c r="EH81" s="46" cm="1">
        <f t="array" ref="EH81">beneficio_muerte_individual_pensionado(EH$1,$E81,$B81, Hombres!$A$1:$DW$117, Mujeres!$A$1:$DW$117)</f>
        <v>109860.75556938455</v>
      </c>
      <c r="EI81" s="46" cm="1">
        <f t="array" ref="EI81">beneficio_muerte_individual_pensionado(EI$1,$E81,$B81, Hombres!$A$1:$DW$117, Mujeres!$A$1:$DW$117)</f>
        <v>100695.3070088184</v>
      </c>
      <c r="EJ81" s="46" cm="1">
        <f t="array" ref="EJ81">beneficio_muerte_individual_pensionado(EJ$1,$E81,$B81, Hombres!$A$1:$DW$117, Mujeres!$A$1:$DW$117)</f>
        <v>90072.490759263455</v>
      </c>
      <c r="EK81" s="46" cm="1">
        <f t="array" ref="EK81">beneficio_muerte_individual_pensionado(EK$1,$E81,$B81, Hombres!$A$1:$DW$117, Mujeres!$A$1:$DW$117)</f>
        <v>78321.273106215798</v>
      </c>
      <c r="EL81" s="46" cm="1">
        <f t="array" ref="EL81">beneficio_muerte_individual_pensionado(EL$1,$E81,$B81, Hombres!$A$1:$DW$117, Mujeres!$A$1:$DW$117)</f>
        <v>65933.288149063694</v>
      </c>
      <c r="EM81" s="46" cm="1">
        <f t="array" ref="EM81">beneficio_muerte_individual_pensionado(EM$1,$E81,$B81, Hombres!$A$1:$DW$117, Mujeres!$A$1:$DW$117)</f>
        <v>53515.038882563953</v>
      </c>
      <c r="EN81" s="46" cm="1">
        <f t="array" ref="EN81">beneficio_muerte_individual_pensionado(EN$1,$E81,$B81, Hombres!$A$1:$DW$117, Mujeres!$A$1:$DW$117)</f>
        <v>41673.46354938751</v>
      </c>
      <c r="EO81" s="46" cm="1">
        <f t="array" ref="EO81">beneficio_muerte_individual_pensionado(EO$1,$E81,$B81, Hombres!$A$1:$DW$117, Mujeres!$A$1:$DW$117)</f>
        <v>30944.67738863585</v>
      </c>
      <c r="EP81" s="46" cm="1">
        <f t="array" ref="EP81">beneficio_muerte_individual_pensionado(EP$1,$E81,$B81, Hombres!$A$1:$DW$117, Mujeres!$A$1:$DW$117)</f>
        <v>21749.524258649151</v>
      </c>
      <c r="EQ81" s="46" cm="1">
        <f t="array" ref="EQ81">beneficio_muerte_individual_pensionado(EQ$1,$E81,$B81, Hombres!$A$1:$DW$117, Mujeres!$A$1:$DW$117)</f>
        <v>14349.899438018538</v>
      </c>
      <c r="ER81" s="46" cm="1">
        <f t="array" ref="ER81">beneficio_muerte_individual_pensionado(ER$1,$E81,$B81, Hombres!$A$1:$DW$117, Mujeres!$A$1:$DW$117)</f>
        <v>8803.023981091168</v>
      </c>
      <c r="ES81" s="46" cm="1">
        <f t="array" ref="ES81">beneficio_muerte_individual_pensionado(ES$1,$E81,$B81, Hombres!$A$1:$DW$117, Mujeres!$A$1:$DW$117)</f>
        <v>4962.6584338154089</v>
      </c>
      <c r="ET81" s="46" cm="1">
        <f t="array" ref="ET81">beneficio_muerte_individual_pensionado(ET$1,$E81,$B81, Hombres!$A$1:$DW$117, Mujeres!$A$1:$DW$117)</f>
        <v>2533.6906634283146</v>
      </c>
      <c r="EU81" s="46" cm="1">
        <f t="array" ref="EU81">beneficio_muerte_individual_pensionado(EU$1,$E81,$B81, Hombres!$A$1:$DW$117, Mujeres!$A$1:$DW$117)</f>
        <v>1150.2994020386855</v>
      </c>
      <c r="EV81" s="46" cm="1">
        <f t="array" ref="EV81">beneficio_muerte_individual_pensionado(EV$1,$E81,$B81, Hombres!$A$1:$DW$117, Mujeres!$A$1:$DW$117)</f>
        <v>453.68142267434678</v>
      </c>
      <c r="EW81" s="46" cm="1">
        <f t="array" ref="EW81">beneficio_muerte_individual_pensionado(EW$1,$E81,$B81, Hombres!$A$1:$DW$117, Mujeres!$A$1:$DW$117)</f>
        <v>150.63406773925877</v>
      </c>
      <c r="EX81" s="46" cm="1">
        <f t="array" ref="EX81">beneficio_muerte_individual_pensionado(EX$1,$E81,$B81, Hombres!$A$1:$DW$117, Mujeres!$A$1:$DW$117)</f>
        <v>40.242950750230712</v>
      </c>
      <c r="EY81" s="46" cm="1">
        <f t="array" ref="EY81">beneficio_muerte_individual_pensionado(EY$1,$E81,$B81, Hombres!$A$1:$DW$117, Mujeres!$A$1:$DW$117)</f>
        <v>8.0583522171234652</v>
      </c>
      <c r="EZ81" s="46" cm="1">
        <f t="array" ref="EZ81">beneficio_muerte_individual_pensionado(EZ$1,$E81,$B81, Hombres!$A$1:$DW$117, Mujeres!$A$1:$DW$117)</f>
        <v>1.1283639217919716</v>
      </c>
      <c r="FA81" s="46" cm="1">
        <f t="array" ref="FA81">beneficio_muerte_individual_pensionado(FA$1,$E81,$B81, Hombres!$A$1:$DW$117, Mujeres!$A$1:$DW$117)</f>
        <v>0</v>
      </c>
      <c r="FB81" s="46" cm="1">
        <f t="array" ref="FB81">beneficio_muerte_individual_pensionado(FB$1,$E81,$B81, Hombres!$A$1:$DW$117, Mujeres!$A$1:$DW$117)</f>
        <v>0</v>
      </c>
      <c r="FC81" s="46" cm="1">
        <f t="array" ref="FC81">beneficio_muerte_individual_pensionado(FC$1,$E81,$B81, Hombres!$A$1:$DW$117, Mujeres!$A$1:$DW$117)</f>
        <v>0</v>
      </c>
      <c r="FD81" s="46" cm="1">
        <f t="array" ref="FD81">beneficio_muerte_individual_pensionado(FD$1,$E81,$B81, Hombres!$A$1:$DW$117, Mujeres!$A$1:$DW$117)</f>
        <v>0</v>
      </c>
      <c r="FE81" s="46" cm="1">
        <f t="array" ref="FE81">beneficio_muerte_individual_pensionado(FE$1,$E81,$B81, Hombres!$A$1:$DW$117, Mujeres!$A$1:$DW$117)</f>
        <v>0</v>
      </c>
      <c r="FF81" s="46" cm="1">
        <f t="array" ref="FF81">beneficio_muerte_individual_pensionado(FF$1,$E81,$B81, Hombres!$A$1:$DW$117, Mujeres!$A$1:$DW$117)</f>
        <v>0</v>
      </c>
      <c r="FG81" s="46" cm="1">
        <f t="array" ref="FG81">beneficio_muerte_individual_pensionado(FG$1,$E81,$B81, Hombres!$A$1:$DW$117, Mujeres!$A$1:$DW$117)</f>
        <v>0</v>
      </c>
      <c r="FH81" s="46" cm="1">
        <f t="array" ref="FH81">beneficio_muerte_individual_pensionado(FH$1,$E81,$B81, Hombres!$A$1:$DW$117, Mujeres!$A$1:$DW$117)</f>
        <v>0</v>
      </c>
      <c r="FI81" s="46" cm="1">
        <f t="array" ref="FI81">beneficio_muerte_individual_pensionado(FI$1,$E81,$B81, Hombres!$A$1:$DW$117, Mujeres!$A$1:$DW$117)</f>
        <v>0</v>
      </c>
      <c r="FJ81" s="46" cm="1">
        <f t="array" ref="FJ81">beneficio_muerte_individual_pensionado(FJ$1,$E81,$B81, Hombres!$A$1:$DW$117, Mujeres!$A$1:$DW$117)</f>
        <v>0</v>
      </c>
      <c r="FK81" s="46" cm="1">
        <f t="array" ref="FK81">beneficio_muerte_individual_pensionado(FK$1,$E81,$B81, Hombres!$A$1:$DW$117, Mujeres!$A$1:$DW$117)</f>
        <v>0</v>
      </c>
      <c r="FL81" s="46" cm="1">
        <f t="array" ref="FL81">beneficio_muerte_individual_pensionado(FL$1,$E81,$B81, Hombres!$A$1:$DW$117, Mujeres!$A$1:$DW$117)</f>
        <v>0</v>
      </c>
      <c r="FM81" s="46" cm="1">
        <f t="array" ref="FM81">beneficio_muerte_individual_pensionado(FM$1,$E81,$B81, Hombres!$A$1:$DW$117, Mujeres!$A$1:$DW$117)</f>
        <v>0</v>
      </c>
      <c r="FN81" s="46" cm="1">
        <f t="array" ref="FN81">beneficio_muerte_individual_pensionado(FN$1,$E81,$B81, Hombres!$A$1:$DW$117, Mujeres!$A$1:$DW$117)</f>
        <v>0</v>
      </c>
      <c r="FO81" s="46" cm="1">
        <f t="array" ref="FO81">beneficio_muerte_individual_pensionado(FO$1,$E81,$B81, Hombres!$A$1:$DW$117, Mujeres!$A$1:$DW$117)</f>
        <v>0</v>
      </c>
      <c r="FP81" s="46" cm="1">
        <f t="array" ref="FP81">beneficio_muerte_individual_pensionado(FP$1,$E81,$B81, Hombres!$A$1:$DW$117, Mujeres!$A$1:$DW$117)</f>
        <v>0</v>
      </c>
      <c r="FQ81" s="46" cm="1">
        <f t="array" ref="FQ81">beneficio_muerte_individual_pensionado(FQ$1,$E81,$B81, Hombres!$A$1:$DW$117, Mujeres!$A$1:$DW$117)</f>
        <v>0</v>
      </c>
      <c r="FR81" s="46" cm="1">
        <f t="array" ref="FR81">beneficio_muerte_individual_pensionado(FR$1,$E81,$B81, Hombres!$A$1:$DW$117, Mujeres!$A$1:$DW$117)</f>
        <v>0</v>
      </c>
      <c r="FS81" s="46" cm="1">
        <f t="array" ref="FS81">beneficio_muerte_individual_pensionado(FS$1,$E81,$B81, Hombres!$A$1:$DW$117, Mujeres!$A$1:$DW$117)</f>
        <v>0</v>
      </c>
      <c r="FT81" s="46" cm="1">
        <f t="array" ref="FT81">beneficio_muerte_individual_pensionado(FT$1,$E81,$B81, Hombres!$A$1:$DW$117, Mujeres!$A$1:$DW$117)</f>
        <v>0</v>
      </c>
      <c r="FU81" s="46" cm="1">
        <f t="array" ref="FU81">beneficio_muerte_individual_pensionado(FU$1,$E81,$B81, Hombres!$A$1:$DW$117, Mujeres!$A$1:$DW$117)</f>
        <v>0</v>
      </c>
      <c r="FV81" s="46" cm="1">
        <f t="array" ref="FV81">beneficio_muerte_individual_pensionado(FV$1,$E81,$B81, Hombres!$A$1:$DW$117, Mujeres!$A$1:$DW$117)</f>
        <v>0</v>
      </c>
      <c r="FW81" s="46" cm="1">
        <f t="array" ref="FW81">beneficio_muerte_individual_pensionado(FW$1,$E81,$B81, Hombres!$A$1:$DW$117, Mujeres!$A$1:$DW$117)</f>
        <v>0</v>
      </c>
      <c r="FX81" s="46" cm="1">
        <f t="array" ref="FX81">beneficio_muerte_individual_pensionado(FX$1,$E81,$B81, Hombres!$A$1:$DW$117, Mujeres!$A$1:$DW$117)</f>
        <v>0</v>
      </c>
      <c r="FY81" s="46" cm="1">
        <f t="array" ref="FY81">beneficio_muerte_individual_pensionado(FY$1,$E81,$B81, Hombres!$A$1:$DW$117, Mujeres!$A$1:$DW$117)</f>
        <v>0</v>
      </c>
      <c r="FZ81" s="46" cm="1">
        <f t="array" ref="FZ81">beneficio_muerte_individual_pensionado(FZ$1,$E81,$B81, Hombres!$A$1:$DW$117, Mujeres!$A$1:$DW$117)</f>
        <v>0</v>
      </c>
      <c r="GA81" s="46" cm="1">
        <f t="array" ref="GA81">beneficio_muerte_individual_pensionado(GA$1,$E81,$B81, Hombres!$A$1:$DW$117, Mujeres!$A$1:$DW$117)</f>
        <v>0</v>
      </c>
      <c r="GB81" s="46" cm="1">
        <f t="array" ref="GB81">beneficio_muerte_individual_pensionado(GB$1,$E81,$B81, Hombres!$A$1:$DW$117, Mujeres!$A$1:$DW$117)</f>
        <v>0</v>
      </c>
      <c r="GC81" s="46" cm="1">
        <f t="array" ref="GC81">beneficio_muerte_individual_pensionado(GC$1,$E81,$B81, Hombres!$A$1:$DW$117, Mujeres!$A$1:$DW$117)</f>
        <v>0</v>
      </c>
      <c r="GD81" s="46" cm="1">
        <f t="array" ref="GD81">beneficio_muerte_individual_pensionado(GD$1,$E81,$B81, Hombres!$A$1:$DW$117, Mujeres!$A$1:$DW$117)</f>
        <v>0</v>
      </c>
      <c r="GE81" s="46" cm="1">
        <f t="array" ref="GE81">beneficio_muerte_individual_pensionado(GE$1,$E81,$B81, Hombres!$A$1:$DW$117, Mujeres!$A$1:$DW$117)</f>
        <v>0</v>
      </c>
      <c r="GF81" s="46" cm="1">
        <f t="array" ref="GF81">beneficio_muerte_individual_pensionado(GF$1,$E81,$B81, Hombres!$A$1:$DW$117, Mujeres!$A$1:$DW$117)</f>
        <v>0</v>
      </c>
      <c r="GG81" s="46" cm="1">
        <f t="array" ref="GG81">beneficio_muerte_individual_pensionado(GG$1,$E81,$B81, Hombres!$A$1:$DW$117, Mujeres!$A$1:$DW$117)</f>
        <v>0</v>
      </c>
      <c r="GH81" s="46" cm="1">
        <f t="array" ref="GH81">beneficio_muerte_individual_pensionado(GH$1,$E81,$B81, Hombres!$A$1:$DW$117, Mujeres!$A$1:$DW$117)</f>
        <v>0</v>
      </c>
      <c r="GI81" s="46" cm="1">
        <f t="array" ref="GI81">beneficio_muerte_individual_pensionado(GI$1,$E81,$B81, Hombres!$A$1:$DW$117, Mujeres!$A$1:$DW$117)</f>
        <v>0</v>
      </c>
      <c r="GJ81" s="46" cm="1">
        <f t="array" ref="GJ81">beneficio_muerte_individual_pensionado(GJ$1,$E81,$B81, Hombres!$A$1:$DW$117, Mujeres!$A$1:$DW$117)</f>
        <v>0</v>
      </c>
      <c r="GK81" s="46" cm="1">
        <f t="array" ref="GK81">beneficio_muerte_individual_pensionado(GK$1,$E81,$B81, Hombres!$A$1:$DW$117, Mujeres!$A$1:$DW$117)</f>
        <v>0</v>
      </c>
      <c r="GL81" s="46" cm="1">
        <f t="array" ref="GL81">beneficio_muerte_individual_pensionado(GL$1,$E81,$B81, Hombres!$A$1:$DW$117, Mujeres!$A$1:$DW$117)</f>
        <v>0</v>
      </c>
      <c r="GM81" s="46" cm="1">
        <f t="array" ref="GM81">beneficio_muerte_individual_pensionado(GM$1,$E81,$B81, Hombres!$A$1:$DW$117, Mujeres!$A$1:$DW$117)</f>
        <v>0</v>
      </c>
      <c r="GN81" s="46" cm="1">
        <f t="array" ref="GN81">beneficio_muerte_individual_pensionado(GN$1,$E81,$B81, Hombres!$A$1:$DW$117, Mujeres!$A$1:$DW$117)</f>
        <v>0</v>
      </c>
      <c r="GO81" s="46" cm="1">
        <f t="array" ref="GO81">beneficio_muerte_individual_pensionado(GO$1,$E81,$B81, Hombres!$A$1:$DW$117, Mujeres!$A$1:$DW$117)</f>
        <v>0</v>
      </c>
      <c r="GP81" s="46" cm="1">
        <f t="array" ref="GP81">beneficio_muerte_individual_pensionado(GP$1,$E81,$B81, Hombres!$A$1:$DW$117, Mujeres!$A$1:$DW$117)</f>
        <v>0</v>
      </c>
      <c r="GQ81" s="46" cm="1">
        <f t="array" ref="GQ81">beneficio_muerte_individual_pensionado(GQ$1,$E81,$B81, Hombres!$A$1:$DW$117, Mujeres!$A$1:$DW$117)</f>
        <v>0</v>
      </c>
      <c r="GR81" s="46" cm="1">
        <f t="array" ref="GR81">beneficio_muerte_individual_pensionado(GR$1,$E81,$B81, Hombres!$A$1:$DW$117, Mujeres!$A$1:$DW$117)</f>
        <v>0</v>
      </c>
      <c r="GS81" s="46" cm="1">
        <f t="array" ref="GS81">beneficio_muerte_individual_pensionado(GS$1,$E81,$B81, Hombres!$A$1:$DW$117, Mujeres!$A$1:$DW$117)</f>
        <v>0</v>
      </c>
      <c r="GT81" s="46" cm="1">
        <f t="array" ref="GT81">beneficio_muerte_individual_pensionado(GT$1,$E81,$B81, Hombres!$A$1:$DW$117, Mujeres!$A$1:$DW$117)</f>
        <v>0</v>
      </c>
    </row>
    <row r="82" spans="1:202" x14ac:dyDescent="0.2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6" cm="1">
        <f t="array" ref="H82">AnualidadPensionado(H$1,$E82,$B82, $D82, Hombres!$A$1:$DW$117, Mujeres!$A$1:$DW$117)</f>
        <v>0</v>
      </c>
      <c r="I82" s="46" cm="1">
        <f t="array" ref="I82">AnualidadPensionado(I$1,$E82,$B82, $D82, Hombres!$A$1:$DW$117, Mujeres!$A$1:$DW$117)</f>
        <v>4315633.0401490806</v>
      </c>
      <c r="J82" s="46" cm="1">
        <f t="array" ref="J82">AnualidadPensionado(J$1,$E82,$B82, $D82, Hombres!$A$1:$DW$117, Mujeres!$A$1:$DW$117)</f>
        <v>4417993.5766153429</v>
      </c>
      <c r="K82" s="46" cm="1">
        <f t="array" ref="K82">AnualidadPensionado(K$1,$E82,$B82, $D82, Hombres!$A$1:$DW$117, Mujeres!$A$1:$DW$117)</f>
        <v>4520521.2510868767</v>
      </c>
      <c r="L82" s="46" cm="1">
        <f t="array" ref="L82">AnualidadPensionado(L$1,$E82,$B82, $D82, Hombres!$A$1:$DW$117, Mujeres!$A$1:$DW$117)</f>
        <v>4623177.0268123234</v>
      </c>
      <c r="M82" s="46" cm="1">
        <f t="array" ref="M82">AnualidadPensionado(M$1,$E82,$B82, $D82, Hombres!$A$1:$DW$117, Mujeres!$A$1:$DW$117)</f>
        <v>4725829.7258932721</v>
      </c>
      <c r="N82" s="46" cm="1">
        <f t="array" ref="N82">AnualidadPensionado(N$1,$E82,$B82, $D82, Hombres!$A$1:$DW$117, Mujeres!$A$1:$DW$117)</f>
        <v>4828069.9329653541</v>
      </c>
      <c r="O82" s="46" cm="1">
        <f t="array" ref="O82">AnualidadPensionado(O$1,$E82,$B82, $D82, Hombres!$A$1:$DW$117, Mujeres!$A$1:$DW$117)</f>
        <v>4929224.9987623813</v>
      </c>
      <c r="P82" s="46" cm="1">
        <f t="array" ref="P82">AnualidadPensionado(P$1,$E82,$B82, $D82, Hombres!$A$1:$DW$117, Mujeres!$A$1:$DW$117)</f>
        <v>5028330.0939066485</v>
      </c>
      <c r="Q82" s="46" cm="1">
        <f t="array" ref="Q82">AnualidadPensionado(Q$1,$E82,$B82, $D82, Hombres!$A$1:$DW$117, Mujeres!$A$1:$DW$117)</f>
        <v>5124056.430264717</v>
      </c>
      <c r="R82" s="46" cm="1">
        <f t="array" ref="R82">AnualidadPensionado(R$1,$E82,$B82, $D82, Hombres!$A$1:$DW$117, Mujeres!$A$1:$DW$117)</f>
        <v>5215068.6190687455</v>
      </c>
      <c r="S82" s="46" cm="1">
        <f t="array" ref="S82">AnualidadPensionado(S$1,$E82,$B82, $D82, Hombres!$A$1:$DW$117, Mujeres!$A$1:$DW$117)</f>
        <v>5300638.6279307269</v>
      </c>
      <c r="T82" s="46" cm="1">
        <f t="array" ref="T82">AnualidadPensionado(T$1,$E82,$B82, $D82, Hombres!$A$1:$DW$117, Mujeres!$A$1:$DW$117)</f>
        <v>5380643.4354154179</v>
      </c>
      <c r="U82" s="46" cm="1">
        <f t="array" ref="U82">AnualidadPensionado(U$1,$E82,$B82, $D82, Hombres!$A$1:$DW$117, Mujeres!$A$1:$DW$117)</f>
        <v>5454818.4784362139</v>
      </c>
      <c r="V82" s="46" cm="1">
        <f t="array" ref="V82">AnualidadPensionado(V$1,$E82,$B82, $D82, Hombres!$A$1:$DW$117, Mujeres!$A$1:$DW$117)</f>
        <v>5522054.1400707606</v>
      </c>
      <c r="W82" s="46" cm="1">
        <f t="array" ref="W82">AnualidadPensionado(W$1,$E82,$B82, $D82, Hombres!$A$1:$DW$117, Mujeres!$A$1:$DW$117)</f>
        <v>5580379.4674558304</v>
      </c>
      <c r="X82" s="46" cm="1">
        <f t="array" ref="X82">AnualidadPensionado(X$1,$E82,$B82, $D82, Hombres!$A$1:$DW$117, Mujeres!$A$1:$DW$117)</f>
        <v>5627201.62463638</v>
      </c>
      <c r="Y82" s="46" cm="1">
        <f t="array" ref="Y82">AnualidadPensionado(Y$1,$E82,$B82, $D82, Hombres!$A$1:$DW$117, Mujeres!$A$1:$DW$117)</f>
        <v>5659723.1585825132</v>
      </c>
      <c r="Z82" s="46" cm="1">
        <f t="array" ref="Z82">AnualidadPensionado(Z$1,$E82,$B82, $D82, Hombres!$A$1:$DW$117, Mujeres!$A$1:$DW$117)</f>
        <v>5669044.0491176434</v>
      </c>
      <c r="AA82" s="46" cm="1">
        <f t="array" ref="AA82">AnualidadPensionado(AA$1,$E82,$B82, $D82, Hombres!$A$1:$DW$117, Mujeres!$A$1:$DW$117)</f>
        <v>5660216.5538670002</v>
      </c>
      <c r="AB82" s="46" cm="1">
        <f t="array" ref="AB82">AnualidadPensionado(AB$1,$E82,$B82, $D82, Hombres!$A$1:$DW$117, Mujeres!$A$1:$DW$117)</f>
        <v>5631365.015037802</v>
      </c>
      <c r="AC82" s="46" cm="1">
        <f t="array" ref="AC82">AnualidadPensionado(AC$1,$E82,$B82, $D82, Hombres!$A$1:$DW$117, Mujeres!$A$1:$DW$117)</f>
        <v>5580502.7908961363</v>
      </c>
      <c r="AD82" s="46" cm="1">
        <f t="array" ref="AD82">AnualidadPensionado(AD$1,$E82,$B82, $D82, Hombres!$A$1:$DW$117, Mujeres!$A$1:$DW$117)</f>
        <v>5505520.1307651447</v>
      </c>
      <c r="AE82" s="46" cm="1">
        <f t="array" ref="AE82">AnualidadPensionado(AE$1,$E82,$B82, $D82, Hombres!$A$1:$DW$117, Mujeres!$A$1:$DW$117)</f>
        <v>5404272.382323863</v>
      </c>
      <c r="AF82" s="46" cm="1">
        <f t="array" ref="AF82">AnualidadPensionado(AF$1,$E82,$B82, $D82, Hombres!$A$1:$DW$117, Mujeres!$A$1:$DW$117)</f>
        <v>5274969.4262394942</v>
      </c>
      <c r="AG82" s="46" cm="1">
        <f t="array" ref="AG82">AnualidadPensionado(AG$1,$E82,$B82, $D82, Hombres!$A$1:$DW$117, Mujeres!$A$1:$DW$117)</f>
        <v>5116356.4655113481</v>
      </c>
      <c r="AH82" s="46" cm="1">
        <f t="array" ref="AH82">AnualidadPensionado(AH$1,$E82,$B82, $D82, Hombres!$A$1:$DW$117, Mujeres!$A$1:$DW$117)</f>
        <v>4927553.1959730517</v>
      </c>
      <c r="AI82" s="46" cm="1">
        <f t="array" ref="AI82">AnualidadPensionado(AI$1,$E82,$B82, $D82, Hombres!$A$1:$DW$117, Mujeres!$A$1:$DW$117)</f>
        <v>4708086.737227397</v>
      </c>
      <c r="AJ82" s="46" cm="1">
        <f t="array" ref="AJ82">AnualidadPensionado(AJ$1,$E82,$B82, $D82, Hombres!$A$1:$DW$117, Mujeres!$A$1:$DW$117)</f>
        <v>4458095.1469046054</v>
      </c>
      <c r="AK82" s="46" cm="1">
        <f t="array" ref="AK82">AnualidadPensionado(AK$1,$E82,$B82, $D82, Hombres!$A$1:$DW$117, Mujeres!$A$1:$DW$117)</f>
        <v>4178859.1118849693</v>
      </c>
      <c r="AL82" s="46" cm="1">
        <f t="array" ref="AL82">AnualidadPensionado(AL$1,$E82,$B82, $D82, Hombres!$A$1:$DW$117, Mujeres!$A$1:$DW$117)</f>
        <v>3872886.8880842752</v>
      </c>
      <c r="AM82" s="46" cm="1">
        <f t="array" ref="AM82">AnualidadPensionado(AM$1,$E82,$B82, $D82, Hombres!$A$1:$DW$117, Mujeres!$A$1:$DW$117)</f>
        <v>3543655.9417497055</v>
      </c>
      <c r="AN82" s="46" cm="1">
        <f t="array" ref="AN82">AnualidadPensionado(AN$1,$E82,$B82, $D82, Hombres!$A$1:$DW$117, Mujeres!$A$1:$DW$117)</f>
        <v>3195652.2093011513</v>
      </c>
      <c r="AO82" s="46" cm="1">
        <f t="array" ref="AO82">AnualidadPensionado(AO$1,$E82,$B82, $D82, Hombres!$A$1:$DW$117, Mujeres!$A$1:$DW$117)</f>
        <v>2834649.9951730398</v>
      </c>
      <c r="AP82" s="46" cm="1">
        <f t="array" ref="AP82">AnualidadPensionado(AP$1,$E82,$B82, $D82, Hombres!$A$1:$DW$117, Mujeres!$A$1:$DW$117)</f>
        <v>2467919.8081145734</v>
      </c>
      <c r="AQ82" s="46" cm="1">
        <f t="array" ref="AQ82">AnualidadPensionado(AQ$1,$E82,$B82, $D82, Hombres!$A$1:$DW$117, Mujeres!$A$1:$DW$117)</f>
        <v>2103815.2024622345</v>
      </c>
      <c r="AR82" s="46" cm="1">
        <f t="array" ref="AR82">AnualidadPensionado(AR$1,$E82,$B82, $D82, Hombres!$A$1:$DW$117, Mujeres!$A$1:$DW$117)</f>
        <v>1751067.253591531</v>
      </c>
      <c r="AS82" s="46" cm="1">
        <f t="array" ref="AS82">AnualidadPensionado(AS$1,$E82,$B82, $D82, Hombres!$A$1:$DW$117, Mujeres!$A$1:$DW$117)</f>
        <v>1418296.3588929754</v>
      </c>
      <c r="AT82" s="46" cm="1">
        <f t="array" ref="AT82">AnualidadPensionado(AT$1,$E82,$B82, $D82, Hombres!$A$1:$DW$117, Mujeres!$A$1:$DW$117)</f>
        <v>1113594.7374203405</v>
      </c>
      <c r="AU82" s="46" cm="1">
        <f t="array" ref="AU82">AnualidadPensionado(AU$1,$E82,$B82, $D82, Hombres!$A$1:$DW$117, Mujeres!$A$1:$DW$117)</f>
        <v>843927.56454464176</v>
      </c>
      <c r="AV82" s="46" cm="1">
        <f t="array" ref="AV82">AnualidadPensionado(AV$1,$E82,$B82, $D82, Hombres!$A$1:$DW$117, Mujeres!$A$1:$DW$117)</f>
        <v>614264.59917459439</v>
      </c>
      <c r="AW82" s="46" cm="1">
        <f t="array" ref="AW82">AnualidadPensionado(AW$1,$E82,$B82, $D82, Hombres!$A$1:$DW$117, Mujeres!$A$1:$DW$117)</f>
        <v>426914.16117438528</v>
      </c>
      <c r="AX82" s="46" cm="1">
        <f t="array" ref="AX82">AnualidadPensionado(AX$1,$E82,$B82, $D82, Hombres!$A$1:$DW$117, Mujeres!$A$1:$DW$117)</f>
        <v>281343.06091010052</v>
      </c>
      <c r="AY82" s="46" cm="1">
        <f t="array" ref="AY82">AnualidadPensionado(AY$1,$E82,$B82, $D82, Hombres!$A$1:$DW$117, Mujeres!$A$1:$DW$117)</f>
        <v>174368.67083583266</v>
      </c>
      <c r="AZ82" s="46" cm="1">
        <f t="array" ref="AZ82">AnualidadPensionado(AZ$1,$E82,$B82, $D82, Hombres!$A$1:$DW$117, Mujeres!$A$1:$DW$117)</f>
        <v>100654.62178010774</v>
      </c>
      <c r="BA82" s="46" cm="1">
        <f t="array" ref="BA82">AnualidadPensionado(BA$1,$E82,$B82, $D82, Hombres!$A$1:$DW$117, Mujeres!$A$1:$DW$117)</f>
        <v>53490.651731261634</v>
      </c>
      <c r="BB82" s="46" cm="1">
        <f t="array" ref="BB82">AnualidadPensionado(BB$1,$E82,$B82, $D82, Hombres!$A$1:$DW$117, Mujeres!$A$1:$DW$117)</f>
        <v>25795.167995526714</v>
      </c>
      <c r="BC82" s="46" cm="1">
        <f t="array" ref="BC82">AnualidadPensionado(BC$1,$E82,$B82, $D82, Hombres!$A$1:$DW$117, Mujeres!$A$1:$DW$117)</f>
        <v>11083.961410715212</v>
      </c>
      <c r="BD82" s="46" cm="1">
        <f t="array" ref="BD82">AnualidadPensionado(BD$1,$E82,$B82, $D82, Hombres!$A$1:$DW$117, Mujeres!$A$1:$DW$117)</f>
        <v>4144.685798631469</v>
      </c>
      <c r="BE82" s="46" cm="1">
        <f t="array" ref="BE82">AnualidadPensionado(BE$1,$E82,$B82, $D82, Hombres!$A$1:$DW$117, Mujeres!$A$1:$DW$117)</f>
        <v>1306.421965229785</v>
      </c>
      <c r="BF82" s="46" cm="1">
        <f t="array" ref="BF82">AnualidadPensionado(BF$1,$E82,$B82, $D82, Hombres!$A$1:$DW$117, Mujeres!$A$1:$DW$117)</f>
        <v>331.50871372826589</v>
      </c>
      <c r="BG82" s="46" cm="1">
        <f t="array" ref="BG82">AnualidadPensionado(BG$1,$E82,$B82, $D82, Hombres!$A$1:$DW$117, Mujeres!$A$1:$DW$117)</f>
        <v>62.957966844284485</v>
      </c>
      <c r="BH82" s="46" cm="1">
        <f t="array" ref="BH82">AnualidadPensionado(BH$1,$E82,$B82, $D82, Hombres!$A$1:$DW$117, Mujeres!$A$1:$DW$117)</f>
        <v>7.8162976895831022</v>
      </c>
      <c r="BI82" s="46" cm="1">
        <f t="array" ref="BI82">AnualidadPensionado(BI$1,$E82,$B82, $D82, Hombres!$A$1:$DW$117, Mujeres!$A$1:$DW$117)</f>
        <v>0</v>
      </c>
      <c r="BJ82" s="46" cm="1">
        <f t="array" ref="BJ82">AnualidadPensionado(BJ$1,$E82,$B82, $D82, Hombres!$A$1:$DW$117, Mujeres!$A$1:$DW$117)</f>
        <v>0</v>
      </c>
      <c r="BK82" s="46" cm="1">
        <f t="array" ref="BK82">AnualidadPensionado(BK$1,$E82,$B82, $D82, Hombres!$A$1:$DW$117, Mujeres!$A$1:$DW$117)</f>
        <v>0</v>
      </c>
      <c r="BL82" s="46" cm="1">
        <f t="array" ref="BL82">AnualidadPensionado(BL$1,$E82,$B82, $D82, Hombres!$A$1:$DW$117, Mujeres!$A$1:$DW$117)</f>
        <v>0</v>
      </c>
      <c r="BM82" s="46" cm="1">
        <f t="array" ref="BM82">AnualidadPensionado(BM$1,$E82,$B82, $D82, Hombres!$A$1:$DW$117, Mujeres!$A$1:$DW$117)</f>
        <v>0</v>
      </c>
      <c r="BN82" s="46" cm="1">
        <f t="array" ref="BN82">AnualidadPensionado(BN$1,$E82,$B82, $D82, Hombres!$A$1:$DW$117, Mujeres!$A$1:$DW$117)</f>
        <v>0</v>
      </c>
      <c r="BO82" s="46" cm="1">
        <f t="array" ref="BO82">AnualidadPensionado(BO$1,$E82,$B82, $D82, Hombres!$A$1:$DW$117, Mujeres!$A$1:$DW$117)</f>
        <v>0</v>
      </c>
      <c r="BP82" s="46" cm="1">
        <f t="array" ref="BP82">AnualidadPensionado(BP$1,$E82,$B82, $D82, Hombres!$A$1:$DW$117, Mujeres!$A$1:$DW$117)</f>
        <v>0</v>
      </c>
      <c r="BQ82" s="46" cm="1">
        <f t="array" ref="BQ82">AnualidadPensionado(BQ$1,$E82,$B82, $D82, Hombres!$A$1:$DW$117, Mujeres!$A$1:$DW$117)</f>
        <v>0</v>
      </c>
      <c r="BR82" s="46" cm="1">
        <f t="array" ref="BR82">AnualidadPensionado(BR$1,$E82,$B82, $D82, Hombres!$A$1:$DW$117, Mujeres!$A$1:$DW$117)</f>
        <v>0</v>
      </c>
      <c r="BS82" s="46" cm="1">
        <f t="array" ref="BS82">AnualidadPensionado(BS$1,$E82,$B82, $D82, Hombres!$A$1:$DW$117, Mujeres!$A$1:$DW$117)</f>
        <v>0</v>
      </c>
      <c r="BT82" s="46" cm="1">
        <f t="array" ref="BT82">AnualidadPensionado(BT$1,$E82,$B82, $D82, Hombres!$A$1:$DW$117, Mujeres!$A$1:$DW$117)</f>
        <v>0</v>
      </c>
      <c r="BU82" s="46" cm="1">
        <f t="array" ref="BU82">AnualidadPensionado(BU$1,$E82,$B82, $D82, Hombres!$A$1:$DW$117, Mujeres!$A$1:$DW$117)</f>
        <v>0</v>
      </c>
      <c r="BV82" s="46" cm="1">
        <f t="array" ref="BV82">AnualidadPensionado(BV$1,$E82,$B82, $D82, Hombres!$A$1:$DW$117, Mujeres!$A$1:$DW$117)</f>
        <v>0</v>
      </c>
      <c r="BW82" s="46" cm="1">
        <f t="array" ref="BW82">AnualidadPensionado(BW$1,$E82,$B82, $D82, Hombres!$A$1:$DW$117, Mujeres!$A$1:$DW$117)</f>
        <v>0</v>
      </c>
      <c r="BX82" s="46" cm="1">
        <f t="array" ref="BX82">AnualidadPensionado(BX$1,$E82,$B82, $D82, Hombres!$A$1:$DW$117, Mujeres!$A$1:$DW$117)</f>
        <v>0</v>
      </c>
      <c r="BY82" s="46" cm="1">
        <f t="array" ref="BY82">AnualidadPensionado(BY$1,$E82,$B82, $D82, Hombres!$A$1:$DW$117, Mujeres!$A$1:$DW$117)</f>
        <v>0</v>
      </c>
      <c r="BZ82" s="46" cm="1">
        <f t="array" ref="BZ82">AnualidadPensionado(BZ$1,$E82,$B82, $D82, Hombres!$A$1:$DW$117, Mujeres!$A$1:$DW$117)</f>
        <v>0</v>
      </c>
      <c r="CA82" s="46" cm="1">
        <f t="array" ref="CA82">AnualidadPensionado(CA$1,$E82,$B82, $D82, Hombres!$A$1:$DW$117, Mujeres!$A$1:$DW$117)</f>
        <v>0</v>
      </c>
      <c r="CB82" s="46" cm="1">
        <f t="array" ref="CB82">AnualidadPensionado(CB$1,$E82,$B82, $D82, Hombres!$A$1:$DW$117, Mujeres!$A$1:$DW$117)</f>
        <v>0</v>
      </c>
      <c r="CC82" s="46" cm="1">
        <f t="array" ref="CC82">AnualidadPensionado(CC$1,$E82,$B82, $D82, Hombres!$A$1:$DW$117, Mujeres!$A$1:$DW$117)</f>
        <v>0</v>
      </c>
      <c r="CD82" s="46" cm="1">
        <f t="array" ref="CD82">AnualidadPensionado(CD$1,$E82,$B82, $D82, Hombres!$A$1:$DW$117, Mujeres!$A$1:$DW$117)</f>
        <v>0</v>
      </c>
      <c r="CE82" s="46" cm="1">
        <f t="array" ref="CE82">AnualidadPensionado(CE$1,$E82,$B82, $D82, Hombres!$A$1:$DW$117, Mujeres!$A$1:$DW$117)</f>
        <v>0</v>
      </c>
      <c r="CF82" s="46" cm="1">
        <f t="array" ref="CF82">AnualidadPensionado(CF$1,$E82,$B82, $D82, Hombres!$A$1:$DW$117, Mujeres!$A$1:$DW$117)</f>
        <v>0</v>
      </c>
      <c r="CG82" s="46" cm="1">
        <f t="array" ref="CG82">AnualidadPensionado(CG$1,$E82,$B82, $D82, Hombres!$A$1:$DW$117, Mujeres!$A$1:$DW$117)</f>
        <v>0</v>
      </c>
      <c r="CH82" s="46" cm="1">
        <f t="array" ref="CH82">AnualidadPensionado(CH$1,$E82,$B82, $D82, Hombres!$A$1:$DW$117, Mujeres!$A$1:$DW$117)</f>
        <v>0</v>
      </c>
      <c r="CI82" s="46" cm="1">
        <f t="array" ref="CI82">AnualidadPensionado(CI$1,$E82,$B82, $D82, Hombres!$A$1:$DW$117, Mujeres!$A$1:$DW$117)</f>
        <v>0</v>
      </c>
      <c r="CJ82" s="46" cm="1">
        <f t="array" ref="CJ82">AnualidadPensionado(CJ$1,$E82,$B82, $D82, Hombres!$A$1:$DW$117, Mujeres!$A$1:$DW$117)</f>
        <v>0</v>
      </c>
      <c r="CK82" s="46" cm="1">
        <f t="array" ref="CK82">AnualidadPensionado(CK$1,$E82,$B82, $D82, Hombres!$A$1:$DW$117, Mujeres!$A$1:$DW$117)</f>
        <v>0</v>
      </c>
      <c r="CL82" s="46" cm="1">
        <f t="array" ref="CL82">AnualidadPensionado(CL$1,$E82,$B82, $D82, Hombres!$A$1:$DW$117, Mujeres!$A$1:$DW$117)</f>
        <v>0</v>
      </c>
      <c r="CM82" s="46" cm="1">
        <f t="array" ref="CM82">AnualidadPensionado(CM$1,$E82,$B82, $D82, Hombres!$A$1:$DW$117, Mujeres!$A$1:$DW$117)</f>
        <v>0</v>
      </c>
      <c r="CN82" s="46" cm="1">
        <f t="array" ref="CN82">AnualidadPensionado(CN$1,$E82,$B82, $D82, Hombres!$A$1:$DW$117, Mujeres!$A$1:$DW$117)</f>
        <v>0</v>
      </c>
      <c r="CO82" s="46" cm="1">
        <f t="array" ref="CO82">AnualidadPensionado(CO$1,$E82,$B82, $D82, Hombres!$A$1:$DW$117, Mujeres!$A$1:$DW$117)</f>
        <v>0</v>
      </c>
      <c r="CP82" s="46" cm="1">
        <f t="array" ref="CP82">AnualidadPensionado(CP$1,$E82,$B82, $D82, Hombres!$A$1:$DW$117, Mujeres!$A$1:$DW$117)</f>
        <v>0</v>
      </c>
      <c r="CQ82" s="46" cm="1">
        <f t="array" ref="CQ82">AnualidadPensionado(CQ$1,$E82,$B82, $D82, Hombres!$A$1:$DW$117, Mujeres!$A$1:$DW$117)</f>
        <v>0</v>
      </c>
      <c r="CR82" s="46" cm="1">
        <f t="array" ref="CR82">AnualidadPensionado(CR$1,$E82,$B82, $D82, Hombres!$A$1:$DW$117, Mujeres!$A$1:$DW$117)</f>
        <v>0</v>
      </c>
      <c r="CS82" s="46" cm="1">
        <f t="array" ref="CS82">AnualidadPensionado(CS$1,$E82,$B82, $D82, Hombres!$A$1:$DW$117, Mujeres!$A$1:$DW$117)</f>
        <v>0</v>
      </c>
      <c r="CT82" s="46" cm="1">
        <f t="array" ref="CT82">AnualidadPensionado(CT$1,$E82,$B82, $D82, Hombres!$A$1:$DW$117, Mujeres!$A$1:$DW$117)</f>
        <v>0</v>
      </c>
      <c r="CU82" s="46" cm="1">
        <f t="array" ref="CU82">AnualidadPensionado(CU$1,$E82,$B82, $D82, Hombres!$A$1:$DW$117, Mujeres!$A$1:$DW$117)</f>
        <v>0</v>
      </c>
      <c r="CV82" s="46" cm="1">
        <f t="array" ref="CV82">AnualidadPensionado(CV$1,$E82,$B82, $D82, Hombres!$A$1:$DW$117, Mujeres!$A$1:$DW$117)</f>
        <v>0</v>
      </c>
      <c r="CW82" s="46" cm="1">
        <f t="array" ref="CW82">AnualidadPensionado(CW$1,$E82,$B82, $D82, Hombres!$A$1:$DW$117, Mujeres!$A$1:$DW$117)</f>
        <v>0</v>
      </c>
      <c r="CX82" s="46" cm="1">
        <f t="array" ref="CX82">AnualidadPensionado(CX$1,$E82,$B82, $D82, Hombres!$A$1:$DW$117, Mujeres!$A$1:$DW$117)</f>
        <v>0</v>
      </c>
      <c r="CY82" s="46" cm="1">
        <f t="array" ref="CY82">AnualidadPensionado(CY$1,$E82,$B82, $D82, Hombres!$A$1:$DW$117, Mujeres!$A$1:$DW$117)</f>
        <v>0</v>
      </c>
      <c r="DB82" s="21"/>
      <c r="DC82" s="46" cm="1">
        <f t="array" ref="DC82">beneficio_muerte_individual_pensionado(DC$1,$E82,$B82, Hombres!$A$1:$DW$117, Mujeres!$A$1:$DW$117)</f>
        <v>0</v>
      </c>
      <c r="DD82" s="46" cm="1">
        <f t="array" ref="DD82">beneficio_muerte_individual_pensionado(DD$1,$E82,$B82, Hombres!$A$1:$DW$117, Mujeres!$A$1:$DW$117)</f>
        <v>16820.7</v>
      </c>
      <c r="DE82" s="46" cm="1">
        <f t="array" ref="DE82">beneficio_muerte_individual_pensionado(DE$1,$E82,$B82, Hombres!$A$1:$DW$117, Mujeres!$A$1:$DW$117)</f>
        <v>18192.91896105</v>
      </c>
      <c r="DF82" s="46" cm="1">
        <f t="array" ref="DF82">beneficio_muerte_individual_pensionado(DF$1,$E82,$B82, Hombres!$A$1:$DW$117, Mujeres!$A$1:$DW$117)</f>
        <v>19554.974678866187</v>
      </c>
      <c r="DG82" s="46" cm="1">
        <f t="array" ref="DG82">beneficio_muerte_individual_pensionado(DG$1,$E82,$B82, Hombres!$A$1:$DW$117, Mujeres!$A$1:$DW$117)</f>
        <v>20850.119839341762</v>
      </c>
      <c r="DH82" s="46" cm="1">
        <f t="array" ref="DH82">beneficio_muerte_individual_pensionado(DH$1,$E82,$B82, Hombres!$A$1:$DW$117, Mujeres!$A$1:$DW$117)</f>
        <v>22136.155757675497</v>
      </c>
      <c r="DI82" s="46" cm="1">
        <f t="array" ref="DI82">beneficio_muerte_individual_pensionado(DI$1,$E82,$B82, Hombres!$A$1:$DW$117, Mujeres!$A$1:$DW$117)</f>
        <v>23573.659352057628</v>
      </c>
      <c r="DJ82" s="46" cm="1">
        <f t="array" ref="DJ82">beneficio_muerte_individual_pensionado(DJ$1,$E82,$B82, Hombres!$A$1:$DW$117, Mujeres!$A$1:$DW$117)</f>
        <v>25290.88587634571</v>
      </c>
      <c r="DK82" s="46" cm="1">
        <f t="array" ref="DK82">beneficio_muerte_individual_pensionado(DK$1,$E82,$B82, Hombres!$A$1:$DW$117, Mujeres!$A$1:$DW$117)</f>
        <v>27412.06582076308</v>
      </c>
      <c r="DL82" s="46" cm="1">
        <f t="array" ref="DL82">beneficio_muerte_individual_pensionado(DL$1,$E82,$B82, Hombres!$A$1:$DW$117, Mujeres!$A$1:$DW$117)</f>
        <v>30079.759405870951</v>
      </c>
      <c r="DM82" s="46" cm="1">
        <f t="array" ref="DM82">beneficio_muerte_individual_pensionado(DM$1,$E82,$B82, Hombres!$A$1:$DW$117, Mujeres!$A$1:$DW$117)</f>
        <v>33222.567432227937</v>
      </c>
      <c r="DN82" s="46" cm="1">
        <f t="array" ref="DN82">beneficio_muerte_individual_pensionado(DN$1,$E82,$B82, Hombres!$A$1:$DW$117, Mujeres!$A$1:$DW$117)</f>
        <v>36458.505994569779</v>
      </c>
      <c r="DO82" s="46" cm="1">
        <f t="array" ref="DO82">beneficio_muerte_individual_pensionado(DO$1,$E82,$B82, Hombres!$A$1:$DW$117, Mujeres!$A$1:$DW$117)</f>
        <v>39457.662607619925</v>
      </c>
      <c r="DP82" s="46" cm="1">
        <f t="array" ref="DP82">beneficio_muerte_individual_pensionado(DP$1,$E82,$B82, Hombres!$A$1:$DW$117, Mujeres!$A$1:$DW$117)</f>
        <v>42298.504672120042</v>
      </c>
      <c r="DQ82" s="46" cm="1">
        <f t="array" ref="DQ82">beneficio_muerte_individual_pensionado(DQ$1,$E82,$B82, Hombres!$A$1:$DW$117, Mujeres!$A$1:$DW$117)</f>
        <v>45380.368820297859</v>
      </c>
      <c r="DR82" s="46" cm="1">
        <f t="array" ref="DR82">beneficio_muerte_individual_pensionado(DR$1,$E82,$B82, Hombres!$A$1:$DW$117, Mujeres!$A$1:$DW$117)</f>
        <v>49052.405449082355</v>
      </c>
      <c r="DS82" s="46" cm="1">
        <f t="array" ref="DS82">beneficio_muerte_individual_pensionado(DS$1,$E82,$B82, Hombres!$A$1:$DW$117, Mujeres!$A$1:$DW$117)</f>
        <v>53503.844298942218</v>
      </c>
      <c r="DT82" s="46" cm="1">
        <f t="array" ref="DT82">beneficio_muerte_individual_pensionado(DT$1,$E82,$B82, Hombres!$A$1:$DW$117, Mujeres!$A$1:$DW$117)</f>
        <v>58710.750240775167</v>
      </c>
      <c r="DU82" s="46" cm="1">
        <f t="array" ref="DU82">beneficio_muerte_individual_pensionado(DU$1,$E82,$B82, Hombres!$A$1:$DW$117, Mujeres!$A$1:$DW$117)</f>
        <v>67111.671660107459</v>
      </c>
      <c r="DV82" s="46" cm="1">
        <f t="array" ref="DV82">beneficio_muerte_individual_pensionado(DV$1,$E82,$B82, Hombres!$A$1:$DW$117, Mujeres!$A$1:$DW$117)</f>
        <v>72639.403775654966</v>
      </c>
      <c r="DW82" s="46" cm="1">
        <f t="array" ref="DW82">beneficio_muerte_individual_pensionado(DW$1,$E82,$B82, Hombres!$A$1:$DW$117, Mujeres!$A$1:$DW$117)</f>
        <v>78312.97354277721</v>
      </c>
      <c r="DX82" s="46" cm="1">
        <f t="array" ref="DX82">beneficio_muerte_individual_pensionado(DX$1,$E82,$B82, Hombres!$A$1:$DW$117, Mujeres!$A$1:$DW$117)</f>
        <v>84124.852152246182</v>
      </c>
      <c r="DY82" s="46" cm="1">
        <f t="array" ref="DY82">beneficio_muerte_individual_pensionado(DY$1,$E82,$B82, Hombres!$A$1:$DW$117, Mujeres!$A$1:$DW$117)</f>
        <v>90070.319219579513</v>
      </c>
      <c r="DZ82" s="46" cm="1">
        <f t="array" ref="DZ82">beneficio_muerte_individual_pensionado(DZ$1,$E82,$B82, Hombres!$A$1:$DW$117, Mujeres!$A$1:$DW$117)</f>
        <v>96110.733428110849</v>
      </c>
      <c r="EA82" s="46" cm="1">
        <f t="array" ref="EA82">beneficio_muerte_individual_pensionado(EA$1,$E82,$B82, Hombres!$A$1:$DW$117, Mujeres!$A$1:$DW$117)</f>
        <v>102073.87823834246</v>
      </c>
      <c r="EB82" s="46" cm="1">
        <f t="array" ref="EB82">beneficio_muerte_individual_pensionado(EB$1,$E82,$B82, Hombres!$A$1:$DW$117, Mujeres!$A$1:$DW$117)</f>
        <v>107748.60925480025</v>
      </c>
      <c r="EC82" s="46" cm="1">
        <f t="array" ref="EC82">beneficio_muerte_individual_pensionado(EC$1,$E82,$B82, Hombres!$A$1:$DW$117, Mujeres!$A$1:$DW$117)</f>
        <v>113006.51191201572</v>
      </c>
      <c r="ED82" s="46" cm="1">
        <f t="array" ref="ED82">beneficio_muerte_individual_pensionado(ED$1,$E82,$B82, Hombres!$A$1:$DW$117, Mujeres!$A$1:$DW$117)</f>
        <v>117727.98781847159</v>
      </c>
      <c r="EE82" s="46" cm="1">
        <f t="array" ref="EE82">beneficio_muerte_individual_pensionado(EE$1,$E82,$B82, Hombres!$A$1:$DW$117, Mujeres!$A$1:$DW$117)</f>
        <v>121749.33113146077</v>
      </c>
      <c r="EF82" s="46" cm="1">
        <f t="array" ref="EF82">beneficio_muerte_individual_pensionado(EF$1,$E82,$B82, Hombres!$A$1:$DW$117, Mujeres!$A$1:$DW$117)</f>
        <v>124772.93981966605</v>
      </c>
      <c r="EG82" s="46" cm="1">
        <f t="array" ref="EG82">beneficio_muerte_individual_pensionado(EG$1,$E82,$B82, Hombres!$A$1:$DW$117, Mujeres!$A$1:$DW$117)</f>
        <v>126524.03931940709</v>
      </c>
      <c r="EH82" s="46" cm="1">
        <f t="array" ref="EH82">beneficio_muerte_individual_pensionado(EH$1,$E82,$B82, Hombres!$A$1:$DW$117, Mujeres!$A$1:$DW$117)</f>
        <v>126848.5286218359</v>
      </c>
      <c r="EI82" s="46" cm="1">
        <f t="array" ref="EI82">beneficio_muerte_individual_pensionado(EI$1,$E82,$B82, Hombres!$A$1:$DW$117, Mujeres!$A$1:$DW$117)</f>
        <v>125613.53521508626</v>
      </c>
      <c r="EJ82" s="46" cm="1">
        <f t="array" ref="EJ82">beneficio_muerte_individual_pensionado(EJ$1,$E82,$B82, Hombres!$A$1:$DW$117, Mujeres!$A$1:$DW$117)</f>
        <v>122641.65167174969</v>
      </c>
      <c r="EK82" s="46" cm="1">
        <f t="array" ref="EK82">beneficio_muerte_individual_pensionado(EK$1,$E82,$B82, Hombres!$A$1:$DW$117, Mujeres!$A$1:$DW$117)</f>
        <v>117739.86112912101</v>
      </c>
      <c r="EL82" s="46" cm="1">
        <f t="array" ref="EL82">beneficio_muerte_individual_pensionado(EL$1,$E82,$B82, Hombres!$A$1:$DW$117, Mujeres!$A$1:$DW$117)</f>
        <v>110862.40403995846</v>
      </c>
      <c r="EM82" s="46" cm="1">
        <f t="array" ref="EM82">beneficio_muerte_individual_pensionado(EM$1,$E82,$B82, Hombres!$A$1:$DW$117, Mujeres!$A$1:$DW$117)</f>
        <v>102160.17861470884</v>
      </c>
      <c r="EN82" s="46" cm="1">
        <f t="array" ref="EN82">beneficio_muerte_individual_pensionado(EN$1,$E82,$B82, Hombres!$A$1:$DW$117, Mujeres!$A$1:$DW$117)</f>
        <v>91896.09345475657</v>
      </c>
      <c r="EO82" s="46" cm="1">
        <f t="array" ref="EO82">beneficio_muerte_individual_pensionado(EO$1,$E82,$B82, Hombres!$A$1:$DW$117, Mujeres!$A$1:$DW$117)</f>
        <v>80408.216334795085</v>
      </c>
      <c r="EP82" s="46" cm="1">
        <f t="array" ref="EP82">beneficio_muerte_individual_pensionado(EP$1,$E82,$B82, Hombres!$A$1:$DW$117, Mujeres!$A$1:$DW$117)</f>
        <v>68135.028827511313</v>
      </c>
      <c r="EQ82" s="46" cm="1">
        <f t="array" ref="EQ82">beneficio_muerte_individual_pensionado(EQ$1,$E82,$B82, Hombres!$A$1:$DW$117, Mujeres!$A$1:$DW$117)</f>
        <v>55653.252461658063</v>
      </c>
      <c r="ER82" s="46" cm="1">
        <f t="array" ref="ER82">beneficio_muerte_individual_pensionado(ER$1,$E82,$B82, Hombres!$A$1:$DW$117, Mujeres!$A$1:$DW$117)</f>
        <v>43605.934155024537</v>
      </c>
      <c r="ES82" s="46" cm="1">
        <f t="array" ref="ES82">beneficio_muerte_individual_pensionado(ES$1,$E82,$B82, Hombres!$A$1:$DW$117, Mujeres!$A$1:$DW$117)</f>
        <v>32584.03989678236</v>
      </c>
      <c r="ET82" s="46" cm="1">
        <f t="array" ref="ET82">beneficio_muerte_individual_pensionado(ET$1,$E82,$B82, Hombres!$A$1:$DW$117, Mujeres!$A$1:$DW$117)</f>
        <v>23053.266391799454</v>
      </c>
      <c r="EU82" s="46" cm="1">
        <f t="array" ref="EU82">beneficio_muerte_individual_pensionado(EU$1,$E82,$B82, Hombres!$A$1:$DW$117, Mujeres!$A$1:$DW$117)</f>
        <v>15309.443870826806</v>
      </c>
      <c r="EV82" s="46" cm="1">
        <f t="array" ref="EV82">beneficio_muerte_individual_pensionado(EV$1,$E82,$B82, Hombres!$A$1:$DW$117, Mujeres!$A$1:$DW$117)</f>
        <v>9448.4125685366853</v>
      </c>
      <c r="EW82" s="46" cm="1">
        <f t="array" ref="EW82">beneficio_muerte_individual_pensionado(EW$1,$E82,$B82, Hombres!$A$1:$DW$117, Mujeres!$A$1:$DW$117)</f>
        <v>5355.8742201070663</v>
      </c>
      <c r="EX82" s="46" cm="1">
        <f t="array" ref="EX82">beneficio_muerte_individual_pensionado(EX$1,$E82,$B82, Hombres!$A$1:$DW$117, Mujeres!$A$1:$DW$117)</f>
        <v>2748.1184576697187</v>
      </c>
      <c r="EY82" s="46" cm="1">
        <f t="array" ref="EY82">beneficio_muerte_individual_pensionado(EY$1,$E82,$B82, Hombres!$A$1:$DW$117, Mujeres!$A$1:$DW$117)</f>
        <v>1252.9302101168219</v>
      </c>
      <c r="EZ82" s="46" cm="1">
        <f t="array" ref="EZ82">beneficio_muerte_individual_pensionado(EZ$1,$E82,$B82, Hombres!$A$1:$DW$117, Mujeres!$A$1:$DW$117)</f>
        <v>495.58907750216792</v>
      </c>
      <c r="FA82" s="46" cm="1">
        <f t="array" ref="FA82">beneficio_muerte_individual_pensionado(FA$1,$E82,$B82, Hombres!$A$1:$DW$117, Mujeres!$A$1:$DW$117)</f>
        <v>164.70020920470893</v>
      </c>
      <c r="FB82" s="46" cm="1">
        <f t="array" ref="FB82">beneficio_muerte_individual_pensionado(FB$1,$E82,$B82, Hombres!$A$1:$DW$117, Mujeres!$A$1:$DW$117)</f>
        <v>43.912947342452888</v>
      </c>
      <c r="FC82" s="46" cm="1">
        <f t="array" ref="FC82">beneficio_muerte_individual_pensionado(FC$1,$E82,$B82, Hombres!$A$1:$DW$117, Mujeres!$A$1:$DW$117)</f>
        <v>8.7305753980946648</v>
      </c>
      <c r="FD82" s="46" cm="1">
        <f t="array" ref="FD82">beneficio_muerte_individual_pensionado(FD$1,$E82,$B82, Hombres!$A$1:$DW$117, Mujeres!$A$1:$DW$117)</f>
        <v>1.1965682609419817</v>
      </c>
      <c r="FE82" s="46" cm="1">
        <f t="array" ref="FE82">beneficio_muerte_individual_pensionado(FE$1,$E82,$B82, Hombres!$A$1:$DW$117, Mujeres!$A$1:$DW$117)</f>
        <v>0</v>
      </c>
      <c r="FF82" s="46" cm="1">
        <f t="array" ref="FF82">beneficio_muerte_individual_pensionado(FF$1,$E82,$B82, Hombres!$A$1:$DW$117, Mujeres!$A$1:$DW$117)</f>
        <v>0</v>
      </c>
      <c r="FG82" s="46" cm="1">
        <f t="array" ref="FG82">beneficio_muerte_individual_pensionado(FG$1,$E82,$B82, Hombres!$A$1:$DW$117, Mujeres!$A$1:$DW$117)</f>
        <v>0</v>
      </c>
      <c r="FH82" s="46" cm="1">
        <f t="array" ref="FH82">beneficio_muerte_individual_pensionado(FH$1,$E82,$B82, Hombres!$A$1:$DW$117, Mujeres!$A$1:$DW$117)</f>
        <v>0</v>
      </c>
      <c r="FI82" s="46" cm="1">
        <f t="array" ref="FI82">beneficio_muerte_individual_pensionado(FI$1,$E82,$B82, Hombres!$A$1:$DW$117, Mujeres!$A$1:$DW$117)</f>
        <v>0</v>
      </c>
      <c r="FJ82" s="46" cm="1">
        <f t="array" ref="FJ82">beneficio_muerte_individual_pensionado(FJ$1,$E82,$B82, Hombres!$A$1:$DW$117, Mujeres!$A$1:$DW$117)</f>
        <v>0</v>
      </c>
      <c r="FK82" s="46" cm="1">
        <f t="array" ref="FK82">beneficio_muerte_individual_pensionado(FK$1,$E82,$B82, Hombres!$A$1:$DW$117, Mujeres!$A$1:$DW$117)</f>
        <v>0</v>
      </c>
      <c r="FL82" s="46" cm="1">
        <f t="array" ref="FL82">beneficio_muerte_individual_pensionado(FL$1,$E82,$B82, Hombres!$A$1:$DW$117, Mujeres!$A$1:$DW$117)</f>
        <v>0</v>
      </c>
      <c r="FM82" s="46" cm="1">
        <f t="array" ref="FM82">beneficio_muerte_individual_pensionado(FM$1,$E82,$B82, Hombres!$A$1:$DW$117, Mujeres!$A$1:$DW$117)</f>
        <v>0</v>
      </c>
      <c r="FN82" s="46" cm="1">
        <f t="array" ref="FN82">beneficio_muerte_individual_pensionado(FN$1,$E82,$B82, Hombres!$A$1:$DW$117, Mujeres!$A$1:$DW$117)</f>
        <v>0</v>
      </c>
      <c r="FO82" s="46" cm="1">
        <f t="array" ref="FO82">beneficio_muerte_individual_pensionado(FO$1,$E82,$B82, Hombres!$A$1:$DW$117, Mujeres!$A$1:$DW$117)</f>
        <v>0</v>
      </c>
      <c r="FP82" s="46" cm="1">
        <f t="array" ref="FP82">beneficio_muerte_individual_pensionado(FP$1,$E82,$B82, Hombres!$A$1:$DW$117, Mujeres!$A$1:$DW$117)</f>
        <v>0</v>
      </c>
      <c r="FQ82" s="46" cm="1">
        <f t="array" ref="FQ82">beneficio_muerte_individual_pensionado(FQ$1,$E82,$B82, Hombres!$A$1:$DW$117, Mujeres!$A$1:$DW$117)</f>
        <v>0</v>
      </c>
      <c r="FR82" s="46" cm="1">
        <f t="array" ref="FR82">beneficio_muerte_individual_pensionado(FR$1,$E82,$B82, Hombres!$A$1:$DW$117, Mujeres!$A$1:$DW$117)</f>
        <v>0</v>
      </c>
      <c r="FS82" s="46" cm="1">
        <f t="array" ref="FS82">beneficio_muerte_individual_pensionado(FS$1,$E82,$B82, Hombres!$A$1:$DW$117, Mujeres!$A$1:$DW$117)</f>
        <v>0</v>
      </c>
      <c r="FT82" s="46" cm="1">
        <f t="array" ref="FT82">beneficio_muerte_individual_pensionado(FT$1,$E82,$B82, Hombres!$A$1:$DW$117, Mujeres!$A$1:$DW$117)</f>
        <v>0</v>
      </c>
      <c r="FU82" s="46" cm="1">
        <f t="array" ref="FU82">beneficio_muerte_individual_pensionado(FU$1,$E82,$B82, Hombres!$A$1:$DW$117, Mujeres!$A$1:$DW$117)</f>
        <v>0</v>
      </c>
      <c r="FV82" s="46" cm="1">
        <f t="array" ref="FV82">beneficio_muerte_individual_pensionado(FV$1,$E82,$B82, Hombres!$A$1:$DW$117, Mujeres!$A$1:$DW$117)</f>
        <v>0</v>
      </c>
      <c r="FW82" s="46" cm="1">
        <f t="array" ref="FW82">beneficio_muerte_individual_pensionado(FW$1,$E82,$B82, Hombres!$A$1:$DW$117, Mujeres!$A$1:$DW$117)</f>
        <v>0</v>
      </c>
      <c r="FX82" s="46" cm="1">
        <f t="array" ref="FX82">beneficio_muerte_individual_pensionado(FX$1,$E82,$B82, Hombres!$A$1:$DW$117, Mujeres!$A$1:$DW$117)</f>
        <v>0</v>
      </c>
      <c r="FY82" s="46" cm="1">
        <f t="array" ref="FY82">beneficio_muerte_individual_pensionado(FY$1,$E82,$B82, Hombres!$A$1:$DW$117, Mujeres!$A$1:$DW$117)</f>
        <v>0</v>
      </c>
      <c r="FZ82" s="46" cm="1">
        <f t="array" ref="FZ82">beneficio_muerte_individual_pensionado(FZ$1,$E82,$B82, Hombres!$A$1:$DW$117, Mujeres!$A$1:$DW$117)</f>
        <v>0</v>
      </c>
      <c r="GA82" s="46" cm="1">
        <f t="array" ref="GA82">beneficio_muerte_individual_pensionado(GA$1,$E82,$B82, Hombres!$A$1:$DW$117, Mujeres!$A$1:$DW$117)</f>
        <v>0</v>
      </c>
      <c r="GB82" s="46" cm="1">
        <f t="array" ref="GB82">beneficio_muerte_individual_pensionado(GB$1,$E82,$B82, Hombres!$A$1:$DW$117, Mujeres!$A$1:$DW$117)</f>
        <v>0</v>
      </c>
      <c r="GC82" s="46" cm="1">
        <f t="array" ref="GC82">beneficio_muerte_individual_pensionado(GC$1,$E82,$B82, Hombres!$A$1:$DW$117, Mujeres!$A$1:$DW$117)</f>
        <v>0</v>
      </c>
      <c r="GD82" s="46" cm="1">
        <f t="array" ref="GD82">beneficio_muerte_individual_pensionado(GD$1,$E82,$B82, Hombres!$A$1:$DW$117, Mujeres!$A$1:$DW$117)</f>
        <v>0</v>
      </c>
      <c r="GE82" s="46" cm="1">
        <f t="array" ref="GE82">beneficio_muerte_individual_pensionado(GE$1,$E82,$B82, Hombres!$A$1:$DW$117, Mujeres!$A$1:$DW$117)</f>
        <v>0</v>
      </c>
      <c r="GF82" s="46" cm="1">
        <f t="array" ref="GF82">beneficio_muerte_individual_pensionado(GF$1,$E82,$B82, Hombres!$A$1:$DW$117, Mujeres!$A$1:$DW$117)</f>
        <v>0</v>
      </c>
      <c r="GG82" s="46" cm="1">
        <f t="array" ref="GG82">beneficio_muerte_individual_pensionado(GG$1,$E82,$B82, Hombres!$A$1:$DW$117, Mujeres!$A$1:$DW$117)</f>
        <v>0</v>
      </c>
      <c r="GH82" s="46" cm="1">
        <f t="array" ref="GH82">beneficio_muerte_individual_pensionado(GH$1,$E82,$B82, Hombres!$A$1:$DW$117, Mujeres!$A$1:$DW$117)</f>
        <v>0</v>
      </c>
      <c r="GI82" s="46" cm="1">
        <f t="array" ref="GI82">beneficio_muerte_individual_pensionado(GI$1,$E82,$B82, Hombres!$A$1:$DW$117, Mujeres!$A$1:$DW$117)</f>
        <v>0</v>
      </c>
      <c r="GJ82" s="46" cm="1">
        <f t="array" ref="GJ82">beneficio_muerte_individual_pensionado(GJ$1,$E82,$B82, Hombres!$A$1:$DW$117, Mujeres!$A$1:$DW$117)</f>
        <v>0</v>
      </c>
      <c r="GK82" s="46" cm="1">
        <f t="array" ref="GK82">beneficio_muerte_individual_pensionado(GK$1,$E82,$B82, Hombres!$A$1:$DW$117, Mujeres!$A$1:$DW$117)</f>
        <v>0</v>
      </c>
      <c r="GL82" s="46" cm="1">
        <f t="array" ref="GL82">beneficio_muerte_individual_pensionado(GL$1,$E82,$B82, Hombres!$A$1:$DW$117, Mujeres!$A$1:$DW$117)</f>
        <v>0</v>
      </c>
      <c r="GM82" s="46" cm="1">
        <f t="array" ref="GM82">beneficio_muerte_individual_pensionado(GM$1,$E82,$B82, Hombres!$A$1:$DW$117, Mujeres!$A$1:$DW$117)</f>
        <v>0</v>
      </c>
      <c r="GN82" s="46" cm="1">
        <f t="array" ref="GN82">beneficio_muerte_individual_pensionado(GN$1,$E82,$B82, Hombres!$A$1:$DW$117, Mujeres!$A$1:$DW$117)</f>
        <v>0</v>
      </c>
      <c r="GO82" s="46" cm="1">
        <f t="array" ref="GO82">beneficio_muerte_individual_pensionado(GO$1,$E82,$B82, Hombres!$A$1:$DW$117, Mujeres!$A$1:$DW$117)</f>
        <v>0</v>
      </c>
      <c r="GP82" s="46" cm="1">
        <f t="array" ref="GP82">beneficio_muerte_individual_pensionado(GP$1,$E82,$B82, Hombres!$A$1:$DW$117, Mujeres!$A$1:$DW$117)</f>
        <v>0</v>
      </c>
      <c r="GQ82" s="46" cm="1">
        <f t="array" ref="GQ82">beneficio_muerte_individual_pensionado(GQ$1,$E82,$B82, Hombres!$A$1:$DW$117, Mujeres!$A$1:$DW$117)</f>
        <v>0</v>
      </c>
      <c r="GR82" s="46" cm="1">
        <f t="array" ref="GR82">beneficio_muerte_individual_pensionado(GR$1,$E82,$B82, Hombres!$A$1:$DW$117, Mujeres!$A$1:$DW$117)</f>
        <v>0</v>
      </c>
      <c r="GS82" s="46" cm="1">
        <f t="array" ref="GS82">beneficio_muerte_individual_pensionado(GS$1,$E82,$B82, Hombres!$A$1:$DW$117, Mujeres!$A$1:$DW$117)</f>
        <v>0</v>
      </c>
      <c r="GT82" s="46" cm="1">
        <f t="array" ref="GT82">beneficio_muerte_individual_pensionado(GT$1,$E82,$B82, Hombres!$A$1:$DW$117, Mujeres!$A$1:$DW$117)</f>
        <v>0</v>
      </c>
    </row>
    <row r="83" spans="1:202" x14ac:dyDescent="0.2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6" cm="1">
        <f t="array" ref="H83">AnualidadPensionado(H$1,$E83,$B83, $D83, Hombres!$A$1:$DW$117, Mujeres!$A$1:$DW$117)</f>
        <v>0</v>
      </c>
      <c r="I83" s="46" cm="1">
        <f t="array" ref="I83">AnualidadPensionado(I$1,$E83,$B83, $D83, Hombres!$A$1:$DW$117, Mujeres!$A$1:$DW$117)</f>
        <v>4303145.6536754398</v>
      </c>
      <c r="J83" s="46" cm="1">
        <f t="array" ref="J83">AnualidadPensionado(J$1,$E83,$B83, $D83, Hombres!$A$1:$DW$117, Mujeres!$A$1:$DW$117)</f>
        <v>4391833.0638894159</v>
      </c>
      <c r="K83" s="46" cm="1">
        <f t="array" ref="K83">AnualidadPensionado(K$1,$E83,$B83, $D83, Hombres!$A$1:$DW$117, Mujeres!$A$1:$DW$117)</f>
        <v>4479376.7679426782</v>
      </c>
      <c r="L83" s="46" cm="1">
        <f t="array" ref="L83">AnualidadPensionado(L$1,$E83,$B83, $D83, Hombres!$A$1:$DW$117, Mujeres!$A$1:$DW$117)</f>
        <v>4565385.5858615665</v>
      </c>
      <c r="M83" s="46" cm="1">
        <f t="array" ref="M83">AnualidadPensionado(M$1,$E83,$B83, $D83, Hombres!$A$1:$DW$117, Mujeres!$A$1:$DW$117)</f>
        <v>4649362.5164166261</v>
      </c>
      <c r="N83" s="46" cm="1">
        <f t="array" ref="N83">AnualidadPensionado(N$1,$E83,$B83, $D83, Hombres!$A$1:$DW$117, Mujeres!$A$1:$DW$117)</f>
        <v>4730894.5557923112</v>
      </c>
      <c r="O83" s="46" cm="1">
        <f t="array" ref="O83">AnualidadPensionado(O$1,$E83,$B83, $D83, Hombres!$A$1:$DW$117, Mujeres!$A$1:$DW$117)</f>
        <v>4809880.1331038754</v>
      </c>
      <c r="P83" s="46" cm="1">
        <f t="array" ref="P83">AnualidadPensionado(P$1,$E83,$B83, $D83, Hombres!$A$1:$DW$117, Mujeres!$A$1:$DW$117)</f>
        <v>4886218.1158670168</v>
      </c>
      <c r="Q83" s="46" cm="1">
        <f t="array" ref="Q83">AnualidadPensionado(Q$1,$E83,$B83, $D83, Hombres!$A$1:$DW$117, Mujeres!$A$1:$DW$117)</f>
        <v>4959314.1358659025</v>
      </c>
      <c r="R83" s="46" cm="1">
        <f t="array" ref="R83">AnualidadPensionado(R$1,$E83,$B83, $D83, Hombres!$A$1:$DW$117, Mujeres!$A$1:$DW$117)</f>
        <v>5027953.7016986636</v>
      </c>
      <c r="S83" s="46" cm="1">
        <f t="array" ref="S83">AnualidadPensionado(S$1,$E83,$B83, $D83, Hombres!$A$1:$DW$117, Mujeres!$A$1:$DW$117)</f>
        <v>5090338.0221686289</v>
      </c>
      <c r="T83" s="46" cm="1">
        <f t="array" ref="T83">AnualidadPensionado(T$1,$E83,$B83, $D83, Hombres!$A$1:$DW$117, Mujeres!$A$1:$DW$117)</f>
        <v>5144376.0936284233</v>
      </c>
      <c r="U83" s="46" cm="1">
        <f t="array" ref="U83">AnualidadPensionado(U$1,$E83,$B83, $D83, Hombres!$A$1:$DW$117, Mujeres!$A$1:$DW$117)</f>
        <v>5188005.1923165359</v>
      </c>
      <c r="V83" s="46" cm="1">
        <f t="array" ref="V83">AnualidadPensionado(V$1,$E83,$B83, $D83, Hombres!$A$1:$DW$117, Mujeres!$A$1:$DW$117)</f>
        <v>5219647.1265127659</v>
      </c>
      <c r="W83" s="46" cm="1">
        <f t="array" ref="W83">AnualidadPensionado(W$1,$E83,$B83, $D83, Hombres!$A$1:$DW$117, Mujeres!$A$1:$DW$117)</f>
        <v>5238704.8828759091</v>
      </c>
      <c r="X83" s="46" cm="1">
        <f t="array" ref="X83">AnualidadPensionado(X$1,$E83,$B83, $D83, Hombres!$A$1:$DW$117, Mujeres!$A$1:$DW$117)</f>
        <v>5245128.7347257333</v>
      </c>
      <c r="Y83" s="46" cm="1">
        <f t="array" ref="Y83">AnualidadPensionado(Y$1,$E83,$B83, $D83, Hombres!$A$1:$DW$117, Mujeres!$A$1:$DW$117)</f>
        <v>5238784.132595893</v>
      </c>
      <c r="Z83" s="46" cm="1">
        <f t="array" ref="Z83">AnualidadPensionado(Z$1,$E83,$B83, $D83, Hombres!$A$1:$DW$117, Mujeres!$A$1:$DW$117)</f>
        <v>5219197.9951350391</v>
      </c>
      <c r="AA83" s="46" cm="1">
        <f t="array" ref="AA83">AnualidadPensionado(AA$1,$E83,$B83, $D83, Hombres!$A$1:$DW$117, Mujeres!$A$1:$DW$117)</f>
        <v>5185440.8957790472</v>
      </c>
      <c r="AB83" s="46" cm="1">
        <f t="array" ref="AB83">AnualidadPensionado(AB$1,$E83,$B83, $D83, Hombres!$A$1:$DW$117, Mujeres!$A$1:$DW$117)</f>
        <v>5127573.3251079302</v>
      </c>
      <c r="AC83" s="46" cm="1">
        <f t="array" ref="AC83">AnualidadPensionado(AC$1,$E83,$B83, $D83, Hombres!$A$1:$DW$117, Mujeres!$A$1:$DW$117)</f>
        <v>5051337.4365976909</v>
      </c>
      <c r="AD83" s="46" cm="1">
        <f t="array" ref="AD83">AnualidadPensionado(AD$1,$E83,$B83, $D83, Hombres!$A$1:$DW$117, Mujeres!$A$1:$DW$117)</f>
        <v>4955694.0497120433</v>
      </c>
      <c r="AE83" s="46" cm="1">
        <f t="array" ref="AE83">AnualidadPensionado(AE$1,$E83,$B83, $D83, Hombres!$A$1:$DW$117, Mujeres!$A$1:$DW$117)</f>
        <v>4839570.8391448557</v>
      </c>
      <c r="AF83" s="46" cm="1">
        <f t="array" ref="AF83">AnualidadPensionado(AF$1,$E83,$B83, $D83, Hombres!$A$1:$DW$117, Mujeres!$A$1:$DW$117)</f>
        <v>4702161.5673302207</v>
      </c>
      <c r="AG83" s="46" cm="1">
        <f t="array" ref="AG83">AnualidadPensionado(AG$1,$E83,$B83, $D83, Hombres!$A$1:$DW$117, Mujeres!$A$1:$DW$117)</f>
        <v>4543146.4019113332</v>
      </c>
      <c r="AH83" s="46" cm="1">
        <f t="array" ref="AH83">AnualidadPensionado(AH$1,$E83,$B83, $D83, Hombres!$A$1:$DW$117, Mujeres!$A$1:$DW$117)</f>
        <v>4362387.6226937231</v>
      </c>
      <c r="AI83" s="46" cm="1">
        <f t="array" ref="AI83">AnualidadPensionado(AI$1,$E83,$B83, $D83, Hombres!$A$1:$DW$117, Mujeres!$A$1:$DW$117)</f>
        <v>4159939.3949372191</v>
      </c>
      <c r="AJ83" s="46" cm="1">
        <f t="array" ref="AJ83">AnualidadPensionado(AJ$1,$E83,$B83, $D83, Hombres!$A$1:$DW$117, Mujeres!$A$1:$DW$117)</f>
        <v>3936339.9942580699</v>
      </c>
      <c r="AK83" s="46" cm="1">
        <f t="array" ref="AK83">AnualidadPensionado(AK$1,$E83,$B83, $D83, Hombres!$A$1:$DW$117, Mujeres!$A$1:$DW$117)</f>
        <v>3693011.3940536734</v>
      </c>
      <c r="AL83" s="46" cm="1">
        <f t="array" ref="AL83">AnualidadPensionado(AL$1,$E83,$B83, $D83, Hombres!$A$1:$DW$117, Mujeres!$A$1:$DW$117)</f>
        <v>3432244.8607942909</v>
      </c>
      <c r="AM83" s="46" cm="1">
        <f t="array" ref="AM83">AnualidadPensionado(AM$1,$E83,$B83, $D83, Hombres!$A$1:$DW$117, Mujeres!$A$1:$DW$117)</f>
        <v>3156848.3427379606</v>
      </c>
      <c r="AN83" s="46" cm="1">
        <f t="array" ref="AN83">AnualidadPensionado(AN$1,$E83,$B83, $D83, Hombres!$A$1:$DW$117, Mujeres!$A$1:$DW$117)</f>
        <v>2870077.9253138099</v>
      </c>
      <c r="AO83" s="46" cm="1">
        <f t="array" ref="AO83">AnualidadPensionado(AO$1,$E83,$B83, $D83, Hombres!$A$1:$DW$117, Mujeres!$A$1:$DW$117)</f>
        <v>2575837.2235721443</v>
      </c>
      <c r="AP83" s="46" cm="1">
        <f t="array" ref="AP83">AnualidadPensionado(AP$1,$E83,$B83, $D83, Hombres!$A$1:$DW$117, Mujeres!$A$1:$DW$117)</f>
        <v>2278867.4972943175</v>
      </c>
      <c r="AQ83" s="46" cm="1">
        <f t="array" ref="AQ83">AnualidadPensionado(AQ$1,$E83,$B83, $D83, Hombres!$A$1:$DW$117, Mujeres!$A$1:$DW$117)</f>
        <v>1984469.754971866</v>
      </c>
      <c r="AR83" s="46" cm="1">
        <f t="array" ref="AR83">AnualidadPensionado(AR$1,$E83,$B83, $D83, Hombres!$A$1:$DW$117, Mujeres!$A$1:$DW$117)</f>
        <v>1698010.2063245929</v>
      </c>
      <c r="AS83" s="46" cm="1">
        <f t="array" ref="AS83">AnualidadPensionado(AS$1,$E83,$B83, $D83, Hombres!$A$1:$DW$117, Mujeres!$A$1:$DW$117)</f>
        <v>1424683.5444207911</v>
      </c>
      <c r="AT83" s="46" cm="1">
        <f t="array" ref="AT83">AnualidadPensionado(AT$1,$E83,$B83, $D83, Hombres!$A$1:$DW$117, Mujeres!$A$1:$DW$117)</f>
        <v>1169429.9932371718</v>
      </c>
      <c r="AU83" s="46" cm="1">
        <f t="array" ref="AU83">AnualidadPensionado(AU$1,$E83,$B83, $D83, Hombres!$A$1:$DW$117, Mujeres!$A$1:$DW$117)</f>
        <v>936766.05828811007</v>
      </c>
      <c r="AV83" s="46" cm="1">
        <f t="array" ref="AV83">AnualidadPensionado(AV$1,$E83,$B83, $D83, Hombres!$A$1:$DW$117, Mujeres!$A$1:$DW$117)</f>
        <v>730321.24429301114</v>
      </c>
      <c r="AW83" s="46" cm="1">
        <f t="array" ref="AW83">AnualidadPensionado(AW$1,$E83,$B83, $D83, Hombres!$A$1:$DW$117, Mujeres!$A$1:$DW$117)</f>
        <v>552407.81888925715</v>
      </c>
      <c r="AX83" s="46" cm="1">
        <f t="array" ref="AX83">AnualidadPensionado(AX$1,$E83,$B83, $D83, Hombres!$A$1:$DW$117, Mujeres!$A$1:$DW$117)</f>
        <v>403896.35144024598</v>
      </c>
      <c r="AY83" s="46" cm="1">
        <f t="array" ref="AY83">AnualidadPensionado(AY$1,$E83,$B83, $D83, Hombres!$A$1:$DW$117, Mujeres!$A$1:$DW$117)</f>
        <v>284263.47069893748</v>
      </c>
      <c r="AZ83" s="46" cm="1">
        <f t="array" ref="AZ83">AnualidadPensionado(AZ$1,$E83,$B83, $D83, Hombres!$A$1:$DW$117, Mujeres!$A$1:$DW$117)</f>
        <v>191692.3284011161</v>
      </c>
      <c r="BA83" s="46" cm="1">
        <f t="array" ref="BA83">AnualidadPensionado(BA$1,$E83,$B83, $D83, Hombres!$A$1:$DW$117, Mujeres!$A$1:$DW$117)</f>
        <v>123214.24699901904</v>
      </c>
      <c r="BB83" s="46" cm="1">
        <f t="array" ref="BB83">AnualidadPensionado(BB$1,$E83,$B83, $D83, Hombres!$A$1:$DW$117, Mujeres!$A$1:$DW$117)</f>
        <v>75028.994230424956</v>
      </c>
      <c r="BC83" s="46" cm="1">
        <f t="array" ref="BC83">AnualidadPensionado(BC$1,$E83,$B83, $D83, Hombres!$A$1:$DW$117, Mujeres!$A$1:$DW$117)</f>
        <v>42967.403488233198</v>
      </c>
      <c r="BD83" s="46" cm="1">
        <f t="array" ref="BD83">AnualidadPensionado(BD$1,$E83,$B83, $D83, Hombres!$A$1:$DW$117, Mujeres!$A$1:$DW$117)</f>
        <v>22943.084232669004</v>
      </c>
      <c r="BE83" s="46" cm="1">
        <f t="array" ref="BE83">AnualidadPensionado(BE$1,$E83,$B83, $D83, Hombres!$A$1:$DW$117, Mujeres!$A$1:$DW$117)</f>
        <v>11308.54721887409</v>
      </c>
      <c r="BF83" s="46" cm="1">
        <f t="array" ref="BF83">AnualidadPensionado(BF$1,$E83,$B83, $D83, Hombres!$A$1:$DW$117, Mujeres!$A$1:$DW$117)</f>
        <v>5083.9063697373631</v>
      </c>
      <c r="BG83" s="46" cm="1">
        <f t="array" ref="BG83">AnualidadPensionado(BG$1,$E83,$B83, $D83, Hombres!$A$1:$DW$117, Mujeres!$A$1:$DW$117)</f>
        <v>2053.7227023455434</v>
      </c>
      <c r="BH83" s="46" cm="1">
        <f t="array" ref="BH83">AnualidadPensionado(BH$1,$E83,$B83, $D83, Hombres!$A$1:$DW$117, Mujeres!$A$1:$DW$117)</f>
        <v>731.38490133670769</v>
      </c>
      <c r="BI83" s="46" cm="1">
        <f t="array" ref="BI83">AnualidadPensionado(BI$1,$E83,$B83, $D83, Hombres!$A$1:$DW$117, Mujeres!$A$1:$DW$117)</f>
        <v>223.94444194741232</v>
      </c>
      <c r="BJ83" s="46" cm="1">
        <f t="array" ref="BJ83">AnualidadPensionado(BJ$1,$E83,$B83, $D83, Hombres!$A$1:$DW$117, Mujeres!$A$1:$DW$117)</f>
        <v>56.976012103593227</v>
      </c>
      <c r="BK83" s="46" cm="1">
        <f t="array" ref="BK83">AnualidadPensionado(BK$1,$E83,$B83, $D83, Hombres!$A$1:$DW$117, Mujeres!$A$1:$DW$117)</f>
        <v>0</v>
      </c>
      <c r="BL83" s="46" cm="1">
        <f t="array" ref="BL83">AnualidadPensionado(BL$1,$E83,$B83, $D83, Hombres!$A$1:$DW$117, Mujeres!$A$1:$DW$117)</f>
        <v>0</v>
      </c>
      <c r="BM83" s="46" cm="1">
        <f t="array" ref="BM83">AnualidadPensionado(BM$1,$E83,$B83, $D83, Hombres!$A$1:$DW$117, Mujeres!$A$1:$DW$117)</f>
        <v>0</v>
      </c>
      <c r="BN83" s="46" cm="1">
        <f t="array" ref="BN83">AnualidadPensionado(BN$1,$E83,$B83, $D83, Hombres!$A$1:$DW$117, Mujeres!$A$1:$DW$117)</f>
        <v>0</v>
      </c>
      <c r="BO83" s="46" cm="1">
        <f t="array" ref="BO83">AnualidadPensionado(BO$1,$E83,$B83, $D83, Hombres!$A$1:$DW$117, Mujeres!$A$1:$DW$117)</f>
        <v>0</v>
      </c>
      <c r="BP83" s="46" cm="1">
        <f t="array" ref="BP83">AnualidadPensionado(BP$1,$E83,$B83, $D83, Hombres!$A$1:$DW$117, Mujeres!$A$1:$DW$117)</f>
        <v>0</v>
      </c>
      <c r="BQ83" s="46" cm="1">
        <f t="array" ref="BQ83">AnualidadPensionado(BQ$1,$E83,$B83, $D83, Hombres!$A$1:$DW$117, Mujeres!$A$1:$DW$117)</f>
        <v>0</v>
      </c>
      <c r="BR83" s="46" cm="1">
        <f t="array" ref="BR83">AnualidadPensionado(BR$1,$E83,$B83, $D83, Hombres!$A$1:$DW$117, Mujeres!$A$1:$DW$117)</f>
        <v>0</v>
      </c>
      <c r="BS83" s="46" cm="1">
        <f t="array" ref="BS83">AnualidadPensionado(BS$1,$E83,$B83, $D83, Hombres!$A$1:$DW$117, Mujeres!$A$1:$DW$117)</f>
        <v>0</v>
      </c>
      <c r="BT83" s="46" cm="1">
        <f t="array" ref="BT83">AnualidadPensionado(BT$1,$E83,$B83, $D83, Hombres!$A$1:$DW$117, Mujeres!$A$1:$DW$117)</f>
        <v>0</v>
      </c>
      <c r="BU83" s="46" cm="1">
        <f t="array" ref="BU83">AnualidadPensionado(BU$1,$E83,$B83, $D83, Hombres!$A$1:$DW$117, Mujeres!$A$1:$DW$117)</f>
        <v>0</v>
      </c>
      <c r="BV83" s="46" cm="1">
        <f t="array" ref="BV83">AnualidadPensionado(BV$1,$E83,$B83, $D83, Hombres!$A$1:$DW$117, Mujeres!$A$1:$DW$117)</f>
        <v>0</v>
      </c>
      <c r="BW83" s="46" cm="1">
        <f t="array" ref="BW83">AnualidadPensionado(BW$1,$E83,$B83, $D83, Hombres!$A$1:$DW$117, Mujeres!$A$1:$DW$117)</f>
        <v>0</v>
      </c>
      <c r="BX83" s="46" cm="1">
        <f t="array" ref="BX83">AnualidadPensionado(BX$1,$E83,$B83, $D83, Hombres!$A$1:$DW$117, Mujeres!$A$1:$DW$117)</f>
        <v>0</v>
      </c>
      <c r="BY83" s="46" cm="1">
        <f t="array" ref="BY83">AnualidadPensionado(BY$1,$E83,$B83, $D83, Hombres!$A$1:$DW$117, Mujeres!$A$1:$DW$117)</f>
        <v>0</v>
      </c>
      <c r="BZ83" s="46" cm="1">
        <f t="array" ref="BZ83">AnualidadPensionado(BZ$1,$E83,$B83, $D83, Hombres!$A$1:$DW$117, Mujeres!$A$1:$DW$117)</f>
        <v>0</v>
      </c>
      <c r="CA83" s="46" cm="1">
        <f t="array" ref="CA83">AnualidadPensionado(CA$1,$E83,$B83, $D83, Hombres!$A$1:$DW$117, Mujeres!$A$1:$DW$117)</f>
        <v>0</v>
      </c>
      <c r="CB83" s="46" cm="1">
        <f t="array" ref="CB83">AnualidadPensionado(CB$1,$E83,$B83, $D83, Hombres!$A$1:$DW$117, Mujeres!$A$1:$DW$117)</f>
        <v>0</v>
      </c>
      <c r="CC83" s="46" cm="1">
        <f t="array" ref="CC83">AnualidadPensionado(CC$1,$E83,$B83, $D83, Hombres!$A$1:$DW$117, Mujeres!$A$1:$DW$117)</f>
        <v>0</v>
      </c>
      <c r="CD83" s="46" cm="1">
        <f t="array" ref="CD83">AnualidadPensionado(CD$1,$E83,$B83, $D83, Hombres!$A$1:$DW$117, Mujeres!$A$1:$DW$117)</f>
        <v>0</v>
      </c>
      <c r="CE83" s="46" cm="1">
        <f t="array" ref="CE83">AnualidadPensionado(CE$1,$E83,$B83, $D83, Hombres!$A$1:$DW$117, Mujeres!$A$1:$DW$117)</f>
        <v>0</v>
      </c>
      <c r="CF83" s="46" cm="1">
        <f t="array" ref="CF83">AnualidadPensionado(CF$1,$E83,$B83, $D83, Hombres!$A$1:$DW$117, Mujeres!$A$1:$DW$117)</f>
        <v>0</v>
      </c>
      <c r="CG83" s="46" cm="1">
        <f t="array" ref="CG83">AnualidadPensionado(CG$1,$E83,$B83, $D83, Hombres!$A$1:$DW$117, Mujeres!$A$1:$DW$117)</f>
        <v>0</v>
      </c>
      <c r="CH83" s="46" cm="1">
        <f t="array" ref="CH83">AnualidadPensionado(CH$1,$E83,$B83, $D83, Hombres!$A$1:$DW$117, Mujeres!$A$1:$DW$117)</f>
        <v>0</v>
      </c>
      <c r="CI83" s="46" cm="1">
        <f t="array" ref="CI83">AnualidadPensionado(CI$1,$E83,$B83, $D83, Hombres!$A$1:$DW$117, Mujeres!$A$1:$DW$117)</f>
        <v>0</v>
      </c>
      <c r="CJ83" s="46" cm="1">
        <f t="array" ref="CJ83">AnualidadPensionado(CJ$1,$E83,$B83, $D83, Hombres!$A$1:$DW$117, Mujeres!$A$1:$DW$117)</f>
        <v>0</v>
      </c>
      <c r="CK83" s="46" cm="1">
        <f t="array" ref="CK83">AnualidadPensionado(CK$1,$E83,$B83, $D83, Hombres!$A$1:$DW$117, Mujeres!$A$1:$DW$117)</f>
        <v>0</v>
      </c>
      <c r="CL83" s="46" cm="1">
        <f t="array" ref="CL83">AnualidadPensionado(CL$1,$E83,$B83, $D83, Hombres!$A$1:$DW$117, Mujeres!$A$1:$DW$117)</f>
        <v>0</v>
      </c>
      <c r="CM83" s="46" cm="1">
        <f t="array" ref="CM83">AnualidadPensionado(CM$1,$E83,$B83, $D83, Hombres!$A$1:$DW$117, Mujeres!$A$1:$DW$117)</f>
        <v>0</v>
      </c>
      <c r="CN83" s="46" cm="1">
        <f t="array" ref="CN83">AnualidadPensionado(CN$1,$E83,$B83, $D83, Hombres!$A$1:$DW$117, Mujeres!$A$1:$DW$117)</f>
        <v>0</v>
      </c>
      <c r="CO83" s="46" cm="1">
        <f t="array" ref="CO83">AnualidadPensionado(CO$1,$E83,$B83, $D83, Hombres!$A$1:$DW$117, Mujeres!$A$1:$DW$117)</f>
        <v>0</v>
      </c>
      <c r="CP83" s="46" cm="1">
        <f t="array" ref="CP83">AnualidadPensionado(CP$1,$E83,$B83, $D83, Hombres!$A$1:$DW$117, Mujeres!$A$1:$DW$117)</f>
        <v>0</v>
      </c>
      <c r="CQ83" s="46" cm="1">
        <f t="array" ref="CQ83">AnualidadPensionado(CQ$1,$E83,$B83, $D83, Hombres!$A$1:$DW$117, Mujeres!$A$1:$DW$117)</f>
        <v>0</v>
      </c>
      <c r="CR83" s="46" cm="1">
        <f t="array" ref="CR83">AnualidadPensionado(CR$1,$E83,$B83, $D83, Hombres!$A$1:$DW$117, Mujeres!$A$1:$DW$117)</f>
        <v>0</v>
      </c>
      <c r="CS83" s="46" cm="1">
        <f t="array" ref="CS83">AnualidadPensionado(CS$1,$E83,$B83, $D83, Hombres!$A$1:$DW$117, Mujeres!$A$1:$DW$117)</f>
        <v>0</v>
      </c>
      <c r="CT83" s="46" cm="1">
        <f t="array" ref="CT83">AnualidadPensionado(CT$1,$E83,$B83, $D83, Hombres!$A$1:$DW$117, Mujeres!$A$1:$DW$117)</f>
        <v>0</v>
      </c>
      <c r="CU83" s="46" cm="1">
        <f t="array" ref="CU83">AnualidadPensionado(CU$1,$E83,$B83, $D83, Hombres!$A$1:$DW$117, Mujeres!$A$1:$DW$117)</f>
        <v>0</v>
      </c>
      <c r="CV83" s="46" cm="1">
        <f t="array" ref="CV83">AnualidadPensionado(CV$1,$E83,$B83, $D83, Hombres!$A$1:$DW$117, Mujeres!$A$1:$DW$117)</f>
        <v>0</v>
      </c>
      <c r="CW83" s="46" cm="1">
        <f t="array" ref="CW83">AnualidadPensionado(CW$1,$E83,$B83, $D83, Hombres!$A$1:$DW$117, Mujeres!$A$1:$DW$117)</f>
        <v>0</v>
      </c>
      <c r="CX83" s="46" cm="1">
        <f t="array" ref="CX83">AnualidadPensionado(CX$1,$E83,$B83, $D83, Hombres!$A$1:$DW$117, Mujeres!$A$1:$DW$117)</f>
        <v>0</v>
      </c>
      <c r="CY83" s="46" cm="1">
        <f t="array" ref="CY83">AnualidadPensionado(CY$1,$E83,$B83, $D83, Hombres!$A$1:$DW$117, Mujeres!$A$1:$DW$117)</f>
        <v>0</v>
      </c>
      <c r="DB83" s="21"/>
      <c r="DC83" s="46" cm="1">
        <f t="array" ref="DC83">beneficio_muerte_individual_pensionado(DC$1,$E83,$B83, Hombres!$A$1:$DW$117, Mujeres!$A$1:$DW$117)</f>
        <v>0</v>
      </c>
      <c r="DD83" s="46" cm="1">
        <f t="array" ref="DD83">beneficio_muerte_individual_pensionado(DD$1,$E83,$B83, Hombres!$A$1:$DW$117, Mujeres!$A$1:$DW$117)</f>
        <v>25452.600000000002</v>
      </c>
      <c r="DE83" s="46" cm="1">
        <f t="array" ref="DE83">beneficio_muerte_individual_pensionado(DE$1,$E83,$B83, Hombres!$A$1:$DW$117, Mujeres!$A$1:$DW$117)</f>
        <v>27117.75882684</v>
      </c>
      <c r="DF83" s="46" cm="1">
        <f t="array" ref="DF83">beneficio_muerte_individual_pensionado(DF$1,$E83,$B83, Hombres!$A$1:$DW$117, Mujeres!$A$1:$DW$117)</f>
        <v>28806.703598005875</v>
      </c>
      <c r="DG83" s="46" cm="1">
        <f t="array" ref="DG83">beneficio_muerte_individual_pensionado(DG$1,$E83,$B83, Hombres!$A$1:$DW$117, Mujeres!$A$1:$DW$117)</f>
        <v>30600.010326712942</v>
      </c>
      <c r="DH83" s="46" cm="1">
        <f t="array" ref="DH83">beneficio_muerte_individual_pensionado(DH$1,$E83,$B83, Hombres!$A$1:$DW$117, Mujeres!$A$1:$DW$117)</f>
        <v>32541.375937357261</v>
      </c>
      <c r="DI83" s="46" cm="1">
        <f t="array" ref="DI83">beneficio_muerte_individual_pensionado(DI$1,$E83,$B83, Hombres!$A$1:$DW$117, Mujeres!$A$1:$DW$117)</f>
        <v>34553.611156105166</v>
      </c>
      <c r="DJ83" s="46" cm="1">
        <f t="array" ref="DJ83">beneficio_muerte_individual_pensionado(DJ$1,$E83,$B83, Hombres!$A$1:$DW$117, Mujeres!$A$1:$DW$117)</f>
        <v>36437.362017393825</v>
      </c>
      <c r="DK83" s="46" cm="1">
        <f t="array" ref="DK83">beneficio_muerte_individual_pensionado(DK$1,$E83,$B83, Hombres!$A$1:$DW$117, Mujeres!$A$1:$DW$117)</f>
        <v>38195.971056544506</v>
      </c>
      <c r="DL83" s="46" cm="1">
        <f t="array" ref="DL83">beneficio_muerte_individual_pensionado(DL$1,$E83,$B83, Hombres!$A$1:$DW$117, Mujeres!$A$1:$DW$117)</f>
        <v>40102.217740979475</v>
      </c>
      <c r="DM83" s="46" cm="1">
        <f t="array" ref="DM83">beneficio_muerte_individual_pensionado(DM$1,$E83,$B83, Hombres!$A$1:$DW$117, Mujeres!$A$1:$DW$117)</f>
        <v>42456.911157878341</v>
      </c>
      <c r="DN83" s="46" cm="1">
        <f t="array" ref="DN83">beneficio_muerte_individual_pensionado(DN$1,$E83,$B83, Hombres!$A$1:$DW$117, Mujeres!$A$1:$DW$117)</f>
        <v>45496.868340899498</v>
      </c>
      <c r="DO83" s="46" cm="1">
        <f t="array" ref="DO83">beneficio_muerte_individual_pensionado(DO$1,$E83,$B83, Hombres!$A$1:$DW$117, Mujeres!$A$1:$DW$117)</f>
        <v>49274.203341769004</v>
      </c>
      <c r="DP83" s="46" cm="1">
        <f t="array" ref="DP83">beneficio_muerte_individual_pensionado(DP$1,$E83,$B83, Hombres!$A$1:$DW$117, Mujeres!$A$1:$DW$117)</f>
        <v>53671.575069909792</v>
      </c>
      <c r="DQ83" s="46" cm="1">
        <f t="array" ref="DQ83">beneficio_muerte_individual_pensionado(DQ$1,$E83,$B83, Hombres!$A$1:$DW$117, Mujeres!$A$1:$DW$117)</f>
        <v>58366.867094757683</v>
      </c>
      <c r="DR83" s="46" cm="1">
        <f t="array" ref="DR83">beneficio_muerte_individual_pensionado(DR$1,$E83,$B83, Hombres!$A$1:$DW$117, Mujeres!$A$1:$DW$117)</f>
        <v>62851.605864035439</v>
      </c>
      <c r="DS83" s="46" cm="1">
        <f t="array" ref="DS83">beneficio_muerte_individual_pensionado(DS$1,$E83,$B83, Hombres!$A$1:$DW$117, Mujeres!$A$1:$DW$117)</f>
        <v>66880.143055933033</v>
      </c>
      <c r="DT83" s="46" cm="1">
        <f t="array" ref="DT83">beneficio_muerte_individual_pensionado(DT$1,$E83,$B83, Hombres!$A$1:$DW$117, Mujeres!$A$1:$DW$117)</f>
        <v>70515.381043600049</v>
      </c>
      <c r="DU83" s="46" cm="1">
        <f t="array" ref="DU83">beneficio_muerte_individual_pensionado(DU$1,$E83,$B83, Hombres!$A$1:$DW$117, Mujeres!$A$1:$DW$117)</f>
        <v>73919.771898665582</v>
      </c>
      <c r="DV83" s="46" cm="1">
        <f t="array" ref="DV83">beneficio_muerte_individual_pensionado(DV$1,$E83,$B83, Hombres!$A$1:$DW$117, Mujeres!$A$1:$DW$117)</f>
        <v>77282.112538186571</v>
      </c>
      <c r="DW83" s="46" cm="1">
        <f t="array" ref="DW83">beneficio_muerte_individual_pensionado(DW$1,$E83,$B83, Hombres!$A$1:$DW$117, Mujeres!$A$1:$DW$117)</f>
        <v>84136.543300939607</v>
      </c>
      <c r="DX83" s="46" cm="1">
        <f t="array" ref="DX83">beneficio_muerte_individual_pensionado(DX$1,$E83,$B83, Hombres!$A$1:$DW$117, Mujeres!$A$1:$DW$117)</f>
        <v>88051.609453361307</v>
      </c>
      <c r="DY83" s="46" cm="1">
        <f t="array" ref="DY83">beneficio_muerte_individual_pensionado(DY$1,$E83,$B83, Hombres!$A$1:$DW$117, Mujeres!$A$1:$DW$117)</f>
        <v>91848.617465230564</v>
      </c>
      <c r="DZ83" s="46" cm="1">
        <f t="array" ref="DZ83">beneficio_muerte_individual_pensionado(DZ$1,$E83,$B83, Hombres!$A$1:$DW$117, Mujeres!$A$1:$DW$117)</f>
        <v>95526.550762889863</v>
      </c>
      <c r="EA83" s="46" cm="1">
        <f t="array" ref="EA83">beneficio_muerte_individual_pensionado(EA$1,$E83,$B83, Hombres!$A$1:$DW$117, Mujeres!$A$1:$DW$117)</f>
        <v>98979.510043909933</v>
      </c>
      <c r="EB83" s="46" cm="1">
        <f t="array" ref="EB83">beneficio_muerte_individual_pensionado(EB$1,$E83,$B83, Hombres!$A$1:$DW$117, Mujeres!$A$1:$DW$117)</f>
        <v>102041.89699319095</v>
      </c>
      <c r="EC83" s="46" cm="1">
        <f t="array" ref="EC83">beneficio_muerte_individual_pensionado(EC$1,$E83,$B83, Hombres!$A$1:$DW$117, Mujeres!$A$1:$DW$117)</f>
        <v>104673.40004973333</v>
      </c>
      <c r="ED83" s="46" cm="1">
        <f t="array" ref="ED83">beneficio_muerte_individual_pensionado(ED$1,$E83,$B83, Hombres!$A$1:$DW$117, Mujeres!$A$1:$DW$117)</f>
        <v>106838.60068736646</v>
      </c>
      <c r="EE83" s="46" cm="1">
        <f t="array" ref="EE83">beneficio_muerte_individual_pensionado(EE$1,$E83,$B83, Hombres!$A$1:$DW$117, Mujeres!$A$1:$DW$117)</f>
        <v>108418.87917825479</v>
      </c>
      <c r="EF83" s="46" cm="1">
        <f t="array" ref="EF83">beneficio_muerte_individual_pensionado(EF$1,$E83,$B83, Hombres!$A$1:$DW$117, Mujeres!$A$1:$DW$117)</f>
        <v>109195.13646012124</v>
      </c>
      <c r="EG83" s="46" cm="1">
        <f t="array" ref="EG83">beneficio_muerte_individual_pensionado(EG$1,$E83,$B83, Hombres!$A$1:$DW$117, Mujeres!$A$1:$DW$117)</f>
        <v>108988.48926357355</v>
      </c>
      <c r="EH83" s="46" cm="1">
        <f t="array" ref="EH83">beneficio_muerte_individual_pensionado(EH$1,$E83,$B83, Hombres!$A$1:$DW$117, Mujeres!$A$1:$DW$117)</f>
        <v>107752.59999539913</v>
      </c>
      <c r="EI83" s="46" cm="1">
        <f t="array" ref="EI83">beneficio_muerte_individual_pensionado(EI$1,$E83,$B83, Hombres!$A$1:$DW$117, Mujeres!$A$1:$DW$117)</f>
        <v>105474.61556965092</v>
      </c>
      <c r="EJ83" s="46" cm="1">
        <f t="array" ref="EJ83">beneficio_muerte_individual_pensionado(EJ$1,$E83,$B83, Hombres!$A$1:$DW$117, Mujeres!$A$1:$DW$117)</f>
        <v>102098.44548660233</v>
      </c>
      <c r="EK83" s="46" cm="1">
        <f t="array" ref="EK83">beneficio_muerte_individual_pensionado(EK$1,$E83,$B83, Hombres!$A$1:$DW$117, Mujeres!$A$1:$DW$117)</f>
        <v>97535.397167459698</v>
      </c>
      <c r="EL83" s="46" cm="1">
        <f t="array" ref="EL83">beneficio_muerte_individual_pensionado(EL$1,$E83,$B83, Hombres!$A$1:$DW$117, Mujeres!$A$1:$DW$117)</f>
        <v>91789.522544340522</v>
      </c>
      <c r="EM83" s="46" cm="1">
        <f t="array" ref="EM83">beneficio_muerte_individual_pensionado(EM$1,$E83,$B83, Hombres!$A$1:$DW$117, Mujeres!$A$1:$DW$117)</f>
        <v>84996.315546023048</v>
      </c>
      <c r="EN83" s="46" cm="1">
        <f t="array" ref="EN83">beneficio_muerte_individual_pensionado(EN$1,$E83,$B83, Hombres!$A$1:$DW$117, Mujeres!$A$1:$DW$117)</f>
        <v>77338.807085178414</v>
      </c>
      <c r="EO83" s="46" cm="1">
        <f t="array" ref="EO83">beneficio_muerte_individual_pensionado(EO$1,$E83,$B83, Hombres!$A$1:$DW$117, Mujeres!$A$1:$DW$117)</f>
        <v>69002.549452622727</v>
      </c>
      <c r="EP83" s="46" cm="1">
        <f t="array" ref="EP83">beneficio_muerte_individual_pensionado(EP$1,$E83,$B83, Hombres!$A$1:$DW$117, Mujeres!$A$1:$DW$117)</f>
        <v>60192.814983470198</v>
      </c>
      <c r="EQ83" s="46" cm="1">
        <f t="array" ref="EQ83">beneficio_muerte_individual_pensionado(EQ$1,$E83,$B83, Hombres!$A$1:$DW$117, Mujeres!$A$1:$DW$117)</f>
        <v>51193.454898229757</v>
      </c>
      <c r="ER83" s="46" cm="1">
        <f t="array" ref="ER83">beneficio_muerte_individual_pensionado(ER$1,$E83,$B83, Hombres!$A$1:$DW$117, Mujeres!$A$1:$DW$117)</f>
        <v>42343.959975708734</v>
      </c>
      <c r="ES83" s="46" cm="1">
        <f t="array" ref="ES83">beneficio_muerte_individual_pensionado(ES$1,$E83,$B83, Hombres!$A$1:$DW$117, Mujeres!$A$1:$DW$117)</f>
        <v>33963.530910568908</v>
      </c>
      <c r="ET83" s="46" cm="1">
        <f t="array" ref="ET83">beneficio_muerte_individual_pensionado(ET$1,$E83,$B83, Hombres!$A$1:$DW$117, Mujeres!$A$1:$DW$117)</f>
        <v>26316.084959371674</v>
      </c>
      <c r="EU83" s="46" cm="1">
        <f t="array" ref="EU83">beneficio_muerte_individual_pensionado(EU$1,$E83,$B83, Hombres!$A$1:$DW$117, Mujeres!$A$1:$DW$117)</f>
        <v>19605.64995860443</v>
      </c>
      <c r="EV83" s="46" cm="1">
        <f t="array" ref="EV83">beneficio_muerte_individual_pensionado(EV$1,$E83,$B83, Hombres!$A$1:$DW$117, Mujeres!$A$1:$DW$117)</f>
        <v>13975.575477220142</v>
      </c>
      <c r="EW83" s="46" cm="1">
        <f t="array" ref="EW83">beneficio_muerte_individual_pensionado(EW$1,$E83,$B83, Hombres!$A$1:$DW$117, Mujeres!$A$1:$DW$117)</f>
        <v>9483.6117905407482</v>
      </c>
      <c r="EX83" s="46" cm="1">
        <f t="array" ref="EX83">beneficio_muerte_individual_pensionado(EX$1,$E83,$B83, Hombres!$A$1:$DW$117, Mujeres!$A$1:$DW$117)</f>
        <v>6089.3981892684596</v>
      </c>
      <c r="EY83" s="46" cm="1">
        <f t="array" ref="EY83">beneficio_muerte_individual_pensionado(EY$1,$E83,$B83, Hombres!$A$1:$DW$117, Mujeres!$A$1:$DW$117)</f>
        <v>3672.2887914638177</v>
      </c>
      <c r="EZ83" s="46" cm="1">
        <f t="array" ref="EZ83">beneficio_muerte_individual_pensionado(EZ$1,$E83,$B83, Hombres!$A$1:$DW$117, Mujeres!$A$1:$DW$117)</f>
        <v>2061.3821099962151</v>
      </c>
      <c r="FA83" s="46" cm="1">
        <f t="array" ref="FA83">beneficio_muerte_individual_pensionado(FA$1,$E83,$B83, Hombres!$A$1:$DW$117, Mujeres!$A$1:$DW$117)</f>
        <v>1066.0378188416312</v>
      </c>
      <c r="FB83" s="46" cm="1">
        <f t="array" ref="FB83">beneficio_muerte_individual_pensionado(FB$1,$E83,$B83, Hombres!$A$1:$DW$117, Mujeres!$A$1:$DW$117)</f>
        <v>501.84480582186461</v>
      </c>
      <c r="FC83" s="46" cm="1">
        <f t="array" ref="FC83">beneficio_muerte_individual_pensionado(FC$1,$E83,$B83, Hombres!$A$1:$DW$117, Mujeres!$A$1:$DW$117)</f>
        <v>211.86373533470069</v>
      </c>
      <c r="FD83" s="46" cm="1">
        <f t="array" ref="FD83">beneficio_muerte_individual_pensionado(FD$1,$E83,$B83, Hombres!$A$1:$DW$117, Mujeres!$A$1:$DW$117)</f>
        <v>78.680722354793872</v>
      </c>
      <c r="FE83" s="46" cm="1">
        <f t="array" ref="FE83">beneficio_muerte_individual_pensionado(FE$1,$E83,$B83, Hombres!$A$1:$DW$117, Mujeres!$A$1:$DW$117)</f>
        <v>25.062746398553521</v>
      </c>
      <c r="FF83" s="46" cm="1">
        <f t="array" ref="FF83">beneficio_muerte_individual_pensionado(FF$1,$E83,$B83, Hombres!$A$1:$DW$117, Mujeres!$A$1:$DW$117)</f>
        <v>8.2215553830817196</v>
      </c>
      <c r="FG83" s="46" cm="1">
        <f t="array" ref="FG83">beneficio_muerte_individual_pensionado(FG$1,$E83,$B83, Hombres!$A$1:$DW$117, Mujeres!$A$1:$DW$117)</f>
        <v>0</v>
      </c>
      <c r="FH83" s="46" cm="1">
        <f t="array" ref="FH83">beneficio_muerte_individual_pensionado(FH$1,$E83,$B83, Hombres!$A$1:$DW$117, Mujeres!$A$1:$DW$117)</f>
        <v>0</v>
      </c>
      <c r="FI83" s="46" cm="1">
        <f t="array" ref="FI83">beneficio_muerte_individual_pensionado(FI$1,$E83,$B83, Hombres!$A$1:$DW$117, Mujeres!$A$1:$DW$117)</f>
        <v>0</v>
      </c>
      <c r="FJ83" s="46" cm="1">
        <f t="array" ref="FJ83">beneficio_muerte_individual_pensionado(FJ$1,$E83,$B83, Hombres!$A$1:$DW$117, Mujeres!$A$1:$DW$117)</f>
        <v>0</v>
      </c>
      <c r="FK83" s="46" cm="1">
        <f t="array" ref="FK83">beneficio_muerte_individual_pensionado(FK$1,$E83,$B83, Hombres!$A$1:$DW$117, Mujeres!$A$1:$DW$117)</f>
        <v>0</v>
      </c>
      <c r="FL83" s="46" cm="1">
        <f t="array" ref="FL83">beneficio_muerte_individual_pensionado(FL$1,$E83,$B83, Hombres!$A$1:$DW$117, Mujeres!$A$1:$DW$117)</f>
        <v>0</v>
      </c>
      <c r="FM83" s="46" cm="1">
        <f t="array" ref="FM83">beneficio_muerte_individual_pensionado(FM$1,$E83,$B83, Hombres!$A$1:$DW$117, Mujeres!$A$1:$DW$117)</f>
        <v>0</v>
      </c>
      <c r="FN83" s="46" cm="1">
        <f t="array" ref="FN83">beneficio_muerte_individual_pensionado(FN$1,$E83,$B83, Hombres!$A$1:$DW$117, Mujeres!$A$1:$DW$117)</f>
        <v>0</v>
      </c>
      <c r="FO83" s="46" cm="1">
        <f t="array" ref="FO83">beneficio_muerte_individual_pensionado(FO$1,$E83,$B83, Hombres!$A$1:$DW$117, Mujeres!$A$1:$DW$117)</f>
        <v>0</v>
      </c>
      <c r="FP83" s="46" cm="1">
        <f t="array" ref="FP83">beneficio_muerte_individual_pensionado(FP$1,$E83,$B83, Hombres!$A$1:$DW$117, Mujeres!$A$1:$DW$117)</f>
        <v>0</v>
      </c>
      <c r="FQ83" s="46" cm="1">
        <f t="array" ref="FQ83">beneficio_muerte_individual_pensionado(FQ$1,$E83,$B83, Hombres!$A$1:$DW$117, Mujeres!$A$1:$DW$117)</f>
        <v>0</v>
      </c>
      <c r="FR83" s="46" cm="1">
        <f t="array" ref="FR83">beneficio_muerte_individual_pensionado(FR$1,$E83,$B83, Hombres!$A$1:$DW$117, Mujeres!$A$1:$DW$117)</f>
        <v>0</v>
      </c>
      <c r="FS83" s="46" cm="1">
        <f t="array" ref="FS83">beneficio_muerte_individual_pensionado(FS$1,$E83,$B83, Hombres!$A$1:$DW$117, Mujeres!$A$1:$DW$117)</f>
        <v>0</v>
      </c>
      <c r="FT83" s="46" cm="1">
        <f t="array" ref="FT83">beneficio_muerte_individual_pensionado(FT$1,$E83,$B83, Hombres!$A$1:$DW$117, Mujeres!$A$1:$DW$117)</f>
        <v>0</v>
      </c>
      <c r="FU83" s="46" cm="1">
        <f t="array" ref="FU83">beneficio_muerte_individual_pensionado(FU$1,$E83,$B83, Hombres!$A$1:$DW$117, Mujeres!$A$1:$DW$117)</f>
        <v>0</v>
      </c>
      <c r="FV83" s="46" cm="1">
        <f t="array" ref="FV83">beneficio_muerte_individual_pensionado(FV$1,$E83,$B83, Hombres!$A$1:$DW$117, Mujeres!$A$1:$DW$117)</f>
        <v>0</v>
      </c>
      <c r="FW83" s="46" cm="1">
        <f t="array" ref="FW83">beneficio_muerte_individual_pensionado(FW$1,$E83,$B83, Hombres!$A$1:$DW$117, Mujeres!$A$1:$DW$117)</f>
        <v>0</v>
      </c>
      <c r="FX83" s="46" cm="1">
        <f t="array" ref="FX83">beneficio_muerte_individual_pensionado(FX$1,$E83,$B83, Hombres!$A$1:$DW$117, Mujeres!$A$1:$DW$117)</f>
        <v>0</v>
      </c>
      <c r="FY83" s="46" cm="1">
        <f t="array" ref="FY83">beneficio_muerte_individual_pensionado(FY$1,$E83,$B83, Hombres!$A$1:$DW$117, Mujeres!$A$1:$DW$117)</f>
        <v>0</v>
      </c>
      <c r="FZ83" s="46" cm="1">
        <f t="array" ref="FZ83">beneficio_muerte_individual_pensionado(FZ$1,$E83,$B83, Hombres!$A$1:$DW$117, Mujeres!$A$1:$DW$117)</f>
        <v>0</v>
      </c>
      <c r="GA83" s="46" cm="1">
        <f t="array" ref="GA83">beneficio_muerte_individual_pensionado(GA$1,$E83,$B83, Hombres!$A$1:$DW$117, Mujeres!$A$1:$DW$117)</f>
        <v>0</v>
      </c>
      <c r="GB83" s="46" cm="1">
        <f t="array" ref="GB83">beneficio_muerte_individual_pensionado(GB$1,$E83,$B83, Hombres!$A$1:$DW$117, Mujeres!$A$1:$DW$117)</f>
        <v>0</v>
      </c>
      <c r="GC83" s="46" cm="1">
        <f t="array" ref="GC83">beneficio_muerte_individual_pensionado(GC$1,$E83,$B83, Hombres!$A$1:$DW$117, Mujeres!$A$1:$DW$117)</f>
        <v>0</v>
      </c>
      <c r="GD83" s="46" cm="1">
        <f t="array" ref="GD83">beneficio_muerte_individual_pensionado(GD$1,$E83,$B83, Hombres!$A$1:$DW$117, Mujeres!$A$1:$DW$117)</f>
        <v>0</v>
      </c>
      <c r="GE83" s="46" cm="1">
        <f t="array" ref="GE83">beneficio_muerte_individual_pensionado(GE$1,$E83,$B83, Hombres!$A$1:$DW$117, Mujeres!$A$1:$DW$117)</f>
        <v>0</v>
      </c>
      <c r="GF83" s="46" cm="1">
        <f t="array" ref="GF83">beneficio_muerte_individual_pensionado(GF$1,$E83,$B83, Hombres!$A$1:$DW$117, Mujeres!$A$1:$DW$117)</f>
        <v>0</v>
      </c>
      <c r="GG83" s="46" cm="1">
        <f t="array" ref="GG83">beneficio_muerte_individual_pensionado(GG$1,$E83,$B83, Hombres!$A$1:$DW$117, Mujeres!$A$1:$DW$117)</f>
        <v>0</v>
      </c>
      <c r="GH83" s="46" cm="1">
        <f t="array" ref="GH83">beneficio_muerte_individual_pensionado(GH$1,$E83,$B83, Hombres!$A$1:$DW$117, Mujeres!$A$1:$DW$117)</f>
        <v>0</v>
      </c>
      <c r="GI83" s="46" cm="1">
        <f t="array" ref="GI83">beneficio_muerte_individual_pensionado(GI$1,$E83,$B83, Hombres!$A$1:$DW$117, Mujeres!$A$1:$DW$117)</f>
        <v>0</v>
      </c>
      <c r="GJ83" s="46" cm="1">
        <f t="array" ref="GJ83">beneficio_muerte_individual_pensionado(GJ$1,$E83,$B83, Hombres!$A$1:$DW$117, Mujeres!$A$1:$DW$117)</f>
        <v>0</v>
      </c>
      <c r="GK83" s="46" cm="1">
        <f t="array" ref="GK83">beneficio_muerte_individual_pensionado(GK$1,$E83,$B83, Hombres!$A$1:$DW$117, Mujeres!$A$1:$DW$117)</f>
        <v>0</v>
      </c>
      <c r="GL83" s="46" cm="1">
        <f t="array" ref="GL83">beneficio_muerte_individual_pensionado(GL$1,$E83,$B83, Hombres!$A$1:$DW$117, Mujeres!$A$1:$DW$117)</f>
        <v>0</v>
      </c>
      <c r="GM83" s="46" cm="1">
        <f t="array" ref="GM83">beneficio_muerte_individual_pensionado(GM$1,$E83,$B83, Hombres!$A$1:$DW$117, Mujeres!$A$1:$DW$117)</f>
        <v>0</v>
      </c>
      <c r="GN83" s="46" cm="1">
        <f t="array" ref="GN83">beneficio_muerte_individual_pensionado(GN$1,$E83,$B83, Hombres!$A$1:$DW$117, Mujeres!$A$1:$DW$117)</f>
        <v>0</v>
      </c>
      <c r="GO83" s="46" cm="1">
        <f t="array" ref="GO83">beneficio_muerte_individual_pensionado(GO$1,$E83,$B83, Hombres!$A$1:$DW$117, Mujeres!$A$1:$DW$117)</f>
        <v>0</v>
      </c>
      <c r="GP83" s="46" cm="1">
        <f t="array" ref="GP83">beneficio_muerte_individual_pensionado(GP$1,$E83,$B83, Hombres!$A$1:$DW$117, Mujeres!$A$1:$DW$117)</f>
        <v>0</v>
      </c>
      <c r="GQ83" s="46" cm="1">
        <f t="array" ref="GQ83">beneficio_muerte_individual_pensionado(GQ$1,$E83,$B83, Hombres!$A$1:$DW$117, Mujeres!$A$1:$DW$117)</f>
        <v>0</v>
      </c>
      <c r="GR83" s="46" cm="1">
        <f t="array" ref="GR83">beneficio_muerte_individual_pensionado(GR$1,$E83,$B83, Hombres!$A$1:$DW$117, Mujeres!$A$1:$DW$117)</f>
        <v>0</v>
      </c>
      <c r="GS83" s="46" cm="1">
        <f t="array" ref="GS83">beneficio_muerte_individual_pensionado(GS$1,$E83,$B83, Hombres!$A$1:$DW$117, Mujeres!$A$1:$DW$117)</f>
        <v>0</v>
      </c>
      <c r="GT83" s="46" cm="1">
        <f t="array" ref="GT83">beneficio_muerte_individual_pensionado(GT$1,$E83,$B83, Hombres!$A$1:$DW$117, Mujeres!$A$1:$DW$117)</f>
        <v>0</v>
      </c>
    </row>
    <row r="84" spans="1:202" x14ac:dyDescent="0.2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6" cm="1">
        <f t="array" ref="H84">AnualidadPensionado(H$1,$E84,$B84, $D84, Hombres!$A$1:$DW$117, Mujeres!$A$1:$DW$117)</f>
        <v>0</v>
      </c>
      <c r="I84" s="46" cm="1">
        <f t="array" ref="I84">AnualidadPensionado(I$1,$E84,$B84, $D84, Hombres!$A$1:$DW$117, Mujeres!$A$1:$DW$117)</f>
        <v>4301437.0087462803</v>
      </c>
      <c r="J84" s="46" cm="1">
        <f t="array" ref="J84">AnualidadPensionado(J$1,$E84,$B84, $D84, Hombres!$A$1:$DW$117, Mujeres!$A$1:$DW$117)</f>
        <v>4387966.5609306972</v>
      </c>
      <c r="K84" s="46" cm="1">
        <f t="array" ref="K84">AnualidadPensionado(K$1,$E84,$B84, $D84, Hombres!$A$1:$DW$117, Mujeres!$A$1:$DW$117)</f>
        <v>4472243.2552371984</v>
      </c>
      <c r="L84" s="46" cm="1">
        <f t="array" ref="L84">AnualidadPensionado(L$1,$E84,$B84, $D84, Hombres!$A$1:$DW$117, Mujeres!$A$1:$DW$117)</f>
        <v>4553054.4994601402</v>
      </c>
      <c r="M84" s="46" cm="1">
        <f t="array" ref="M84">AnualidadPensionado(M$1,$E84,$B84, $D84, Hombres!$A$1:$DW$117, Mujeres!$A$1:$DW$117)</f>
        <v>4629195.6578417346</v>
      </c>
      <c r="N84" s="46" cm="1">
        <f t="array" ref="N84">AnualidadPensionado(N$1,$E84,$B84, $D84, Hombres!$A$1:$DW$117, Mujeres!$A$1:$DW$117)</f>
        <v>4700003.9688707562</v>
      </c>
      <c r="O84" s="46" cm="1">
        <f t="array" ref="O84">AnualidadPensionado(O$1,$E84,$B84, $D84, Hombres!$A$1:$DW$117, Mujeres!$A$1:$DW$117)</f>
        <v>4765357.5898579592</v>
      </c>
      <c r="P84" s="46" cm="1">
        <f t="array" ref="P84">AnualidadPensionado(P$1,$E84,$B84, $D84, Hombres!$A$1:$DW$117, Mujeres!$A$1:$DW$117)</f>
        <v>4825002.0682723839</v>
      </c>
      <c r="Q84" s="46" cm="1">
        <f t="array" ref="Q84">AnualidadPensionado(Q$1,$E84,$B84, $D84, Hombres!$A$1:$DW$117, Mujeres!$A$1:$DW$117)</f>
        <v>4877939.935514587</v>
      </c>
      <c r="R84" s="46" cm="1">
        <f t="array" ref="R84">AnualidadPensionado(R$1,$E84,$B84, $D84, Hombres!$A$1:$DW$117, Mujeres!$A$1:$DW$117)</f>
        <v>4922424.4599726498</v>
      </c>
      <c r="S84" s="46" cm="1">
        <f t="array" ref="S84">AnualidadPensionado(S$1,$E84,$B84, $D84, Hombres!$A$1:$DW$117, Mujeres!$A$1:$DW$117)</f>
        <v>4956167.0397305833</v>
      </c>
      <c r="T84" s="46" cm="1">
        <f t="array" ref="T84">AnualidadPensionado(T$1,$E84,$B84, $D84, Hombres!$A$1:$DW$117, Mujeres!$A$1:$DW$117)</f>
        <v>4976704.4394029872</v>
      </c>
      <c r="U84" s="46" cm="1">
        <f t="array" ref="U84">AnualidadPensionado(U$1,$E84,$B84, $D84, Hombres!$A$1:$DW$117, Mujeres!$A$1:$DW$117)</f>
        <v>4976276.4876115397</v>
      </c>
      <c r="V84" s="46" cm="1">
        <f t="array" ref="V84">AnualidadPensionado(V$1,$E84,$B84, $D84, Hombres!$A$1:$DW$117, Mujeres!$A$1:$DW$117)</f>
        <v>4959342.2037953688</v>
      </c>
      <c r="W84" s="46" cm="1">
        <f t="array" ref="W84">AnualidadPensionado(W$1,$E84,$B84, $D84, Hombres!$A$1:$DW$117, Mujeres!$A$1:$DW$117)</f>
        <v>4924327.6261316724</v>
      </c>
      <c r="X84" s="46" cm="1">
        <f t="array" ref="X84">AnualidadPensionado(X$1,$E84,$B84, $D84, Hombres!$A$1:$DW$117, Mujeres!$A$1:$DW$117)</f>
        <v>4869574.8348464454</v>
      </c>
      <c r="Y84" s="46" cm="1">
        <f t="array" ref="Y84">AnualidadPensionado(Y$1,$E84,$B84, $D84, Hombres!$A$1:$DW$117, Mujeres!$A$1:$DW$117)</f>
        <v>4793330.3190454338</v>
      </c>
      <c r="Z84" s="46" cm="1">
        <f t="array" ref="Z84">AnualidadPensionado(Z$1,$E84,$B84, $D84, Hombres!$A$1:$DW$117, Mujeres!$A$1:$DW$117)</f>
        <v>4693837.8314979961</v>
      </c>
      <c r="AA84" s="46" cm="1">
        <f t="array" ref="AA84">AnualidadPensionado(AA$1,$E84,$B84, $D84, Hombres!$A$1:$DW$117, Mujeres!$A$1:$DW$117)</f>
        <v>4569696.0956658861</v>
      </c>
      <c r="AB84" s="46" cm="1">
        <f t="array" ref="AB84">AnualidadPensionado(AB$1,$E84,$B84, $D84, Hombres!$A$1:$DW$117, Mujeres!$A$1:$DW$117)</f>
        <v>4420024.0991537739</v>
      </c>
      <c r="AC84" s="46" cm="1">
        <f t="array" ref="AC84">AnualidadPensionado(AC$1,$E84,$B84, $D84, Hombres!$A$1:$DW$117, Mujeres!$A$1:$DW$117)</f>
        <v>4244303.3139370456</v>
      </c>
      <c r="AD84" s="46" cm="1">
        <f t="array" ref="AD84">AnualidadPensionado(AD$1,$E84,$B84, $D84, Hombres!$A$1:$DW$117, Mujeres!$A$1:$DW$117)</f>
        <v>4042397.78169352</v>
      </c>
      <c r="AE84" s="46" cm="1">
        <f t="array" ref="AE84">AnualidadPensionado(AE$1,$E84,$B84, $D84, Hombres!$A$1:$DW$117, Mujeres!$A$1:$DW$117)</f>
        <v>3814742.5347400289</v>
      </c>
      <c r="AF84" s="46" cm="1">
        <f t="array" ref="AF84">AnualidadPensionado(AF$1,$E84,$B84, $D84, Hombres!$A$1:$DW$117, Mujeres!$A$1:$DW$117)</f>
        <v>3562800.9005681816</v>
      </c>
      <c r="AG84" s="46" cm="1">
        <f t="array" ref="AG84">AnualidadPensionado(AG$1,$E84,$B84, $D84, Hombres!$A$1:$DW$117, Mujeres!$A$1:$DW$117)</f>
        <v>3289114.3806741172</v>
      </c>
      <c r="AH84" s="46" cm="1">
        <f t="array" ref="AH84">AnualidadPensionado(AH$1,$E84,$B84, $D84, Hombres!$A$1:$DW$117, Mujeres!$A$1:$DW$117)</f>
        <v>2997054.5945561905</v>
      </c>
      <c r="AI84" s="46" cm="1">
        <f t="array" ref="AI84">AnualidadPensionado(AI$1,$E84,$B84, $D84, Hombres!$A$1:$DW$117, Mujeres!$A$1:$DW$117)</f>
        <v>2690834.0688906698</v>
      </c>
      <c r="AJ84" s="46" cm="1">
        <f t="array" ref="AJ84">AnualidadPensionado(AJ$1,$E84,$B84, $D84, Hombres!$A$1:$DW$117, Mujeres!$A$1:$DW$117)</f>
        <v>2375726.961678219</v>
      </c>
      <c r="AK84" s="46" cm="1">
        <f t="array" ref="AK84">AnualidadPensionado(AK$1,$E84,$B84, $D84, Hombres!$A$1:$DW$117, Mujeres!$A$1:$DW$117)</f>
        <v>2058197.0934782987</v>
      </c>
      <c r="AL84" s="46" cm="1">
        <f t="array" ref="AL84">AnualidadPensionado(AL$1,$E84,$B84, $D84, Hombres!$A$1:$DW$117, Mujeres!$A$1:$DW$117)</f>
        <v>1745483.6934534027</v>
      </c>
      <c r="AM84" s="46" cm="1">
        <f t="array" ref="AM84">AnualidadPensionado(AM$1,$E84,$B84, $D84, Hombres!$A$1:$DW$117, Mujeres!$A$1:$DW$117)</f>
        <v>1444976.4468905632</v>
      </c>
      <c r="AN84" s="46" cm="1">
        <f t="array" ref="AN84">AnualidadPensionado(AN$1,$E84,$B84, $D84, Hombres!$A$1:$DW$117, Mujeres!$A$1:$DW$117)</f>
        <v>1163797.0567883283</v>
      </c>
      <c r="AO84" s="46" cm="1">
        <f t="array" ref="AO84">AnualidadPensionado(AO$1,$E84,$B84, $D84, Hombres!$A$1:$DW$117, Mujeres!$A$1:$DW$117)</f>
        <v>908446.34399126063</v>
      </c>
      <c r="AP84" s="46" cm="1">
        <f t="array" ref="AP84">AnualidadPensionado(AP$1,$E84,$B84, $D84, Hombres!$A$1:$DW$117, Mujeres!$A$1:$DW$117)</f>
        <v>684321.19358914578</v>
      </c>
      <c r="AQ84" s="46" cm="1">
        <f t="array" ref="AQ84">AnualidadPensionado(AQ$1,$E84,$B84, $D84, Hombres!$A$1:$DW$117, Mujeres!$A$1:$DW$117)</f>
        <v>495030.69353180873</v>
      </c>
      <c r="AR84" s="46" cm="1">
        <f t="array" ref="AR84">AnualidadPensionado(AR$1,$E84,$B84, $D84, Hombres!$A$1:$DW$117, Mujeres!$A$1:$DW$117)</f>
        <v>341903.41096145153</v>
      </c>
      <c r="AS84" s="46" cm="1">
        <f t="array" ref="AS84">AnualidadPensionado(AS$1,$E84,$B84, $D84, Hombres!$A$1:$DW$117, Mujeres!$A$1:$DW$117)</f>
        <v>223915.02913454885</v>
      </c>
      <c r="AT84" s="46" cm="1">
        <f t="array" ref="AT84">AnualidadPensionado(AT$1,$E84,$B84, $D84, Hombres!$A$1:$DW$117, Mujeres!$A$1:$DW$117)</f>
        <v>137925.37265201431</v>
      </c>
      <c r="AU84" s="46" cm="1">
        <f t="array" ref="AU84">AnualidadPensionado(AU$1,$E84,$B84, $D84, Hombres!$A$1:$DW$117, Mujeres!$A$1:$DW$117)</f>
        <v>79148.983351356626</v>
      </c>
      <c r="AV84" s="46" cm="1">
        <f t="array" ref="AV84">AnualidadPensionado(AV$1,$E84,$B84, $D84, Hombres!$A$1:$DW$117, Mujeres!$A$1:$DW$117)</f>
        <v>41832.390236943196</v>
      </c>
      <c r="AW84" s="46" cm="1">
        <f t="array" ref="AW84">AnualidadPensionado(AW$1,$E84,$B84, $D84, Hombres!$A$1:$DW$117, Mujeres!$A$1:$DW$117)</f>
        <v>20076.569224039376</v>
      </c>
      <c r="AX84" s="46" cm="1">
        <f t="array" ref="AX84">AnualidadPensionado(AX$1,$E84,$B84, $D84, Hombres!$A$1:$DW$117, Mujeres!$A$1:$DW$117)</f>
        <v>8594.1492419158694</v>
      </c>
      <c r="AY84" s="46" cm="1">
        <f t="array" ref="AY84">AnualidadPensionado(AY$1,$E84,$B84, $D84, Hombres!$A$1:$DW$117, Mujeres!$A$1:$DW$117)</f>
        <v>3206.359264966854</v>
      </c>
      <c r="AZ84" s="46" cm="1">
        <f t="array" ref="AZ84">AnualidadPensionado(AZ$1,$E84,$B84, $D84, Hombres!$A$1:$DW$117, Mujeres!$A$1:$DW$117)</f>
        <v>1010.6727845334547</v>
      </c>
      <c r="BA84" s="46" cm="1">
        <f t="array" ref="BA84">AnualidadPensionado(BA$1,$E84,$B84, $D84, Hombres!$A$1:$DW$117, Mujeres!$A$1:$DW$117)</f>
        <v>257.39779507219674</v>
      </c>
      <c r="BB84" s="46" cm="1">
        <f t="array" ref="BB84">AnualidadPensionado(BB$1,$E84,$B84, $D84, Hombres!$A$1:$DW$117, Mujeres!$A$1:$DW$117)</f>
        <v>49.372027566831008</v>
      </c>
      <c r="BC84" s="46" cm="1">
        <f t="array" ref="BC84">AnualidadPensionado(BC$1,$E84,$B84, $D84, Hombres!$A$1:$DW$117, Mujeres!$A$1:$DW$117)</f>
        <v>6.2727967268868978</v>
      </c>
      <c r="BD84" s="46" cm="1">
        <f t="array" ref="BD84">AnualidadPensionado(BD$1,$E84,$B84, $D84, Hombres!$A$1:$DW$117, Mujeres!$A$1:$DW$117)</f>
        <v>0</v>
      </c>
      <c r="BE84" s="46" cm="1">
        <f t="array" ref="BE84">AnualidadPensionado(BE$1,$E84,$B84, $D84, Hombres!$A$1:$DW$117, Mujeres!$A$1:$DW$117)</f>
        <v>0</v>
      </c>
      <c r="BF84" s="46" cm="1">
        <f t="array" ref="BF84">AnualidadPensionado(BF$1,$E84,$B84, $D84, Hombres!$A$1:$DW$117, Mujeres!$A$1:$DW$117)</f>
        <v>0</v>
      </c>
      <c r="BG84" s="46" cm="1">
        <f t="array" ref="BG84">AnualidadPensionado(BG$1,$E84,$B84, $D84, Hombres!$A$1:$DW$117, Mujeres!$A$1:$DW$117)</f>
        <v>0</v>
      </c>
      <c r="BH84" s="46" cm="1">
        <f t="array" ref="BH84">AnualidadPensionado(BH$1,$E84,$B84, $D84, Hombres!$A$1:$DW$117, Mujeres!$A$1:$DW$117)</f>
        <v>0</v>
      </c>
      <c r="BI84" s="46" cm="1">
        <f t="array" ref="BI84">AnualidadPensionado(BI$1,$E84,$B84, $D84, Hombres!$A$1:$DW$117, Mujeres!$A$1:$DW$117)</f>
        <v>0</v>
      </c>
      <c r="BJ84" s="46" cm="1">
        <f t="array" ref="BJ84">AnualidadPensionado(BJ$1,$E84,$B84, $D84, Hombres!$A$1:$DW$117, Mujeres!$A$1:$DW$117)</f>
        <v>0</v>
      </c>
      <c r="BK84" s="46" cm="1">
        <f t="array" ref="BK84">AnualidadPensionado(BK$1,$E84,$B84, $D84, Hombres!$A$1:$DW$117, Mujeres!$A$1:$DW$117)</f>
        <v>0</v>
      </c>
      <c r="BL84" s="46" cm="1">
        <f t="array" ref="BL84">AnualidadPensionado(BL$1,$E84,$B84, $D84, Hombres!$A$1:$DW$117, Mujeres!$A$1:$DW$117)</f>
        <v>0</v>
      </c>
      <c r="BM84" s="46" cm="1">
        <f t="array" ref="BM84">AnualidadPensionado(BM$1,$E84,$B84, $D84, Hombres!$A$1:$DW$117, Mujeres!$A$1:$DW$117)</f>
        <v>0</v>
      </c>
      <c r="BN84" s="46" cm="1">
        <f t="array" ref="BN84">AnualidadPensionado(BN$1,$E84,$B84, $D84, Hombres!$A$1:$DW$117, Mujeres!$A$1:$DW$117)</f>
        <v>0</v>
      </c>
      <c r="BO84" s="46" cm="1">
        <f t="array" ref="BO84">AnualidadPensionado(BO$1,$E84,$B84, $D84, Hombres!$A$1:$DW$117, Mujeres!$A$1:$DW$117)</f>
        <v>0</v>
      </c>
      <c r="BP84" s="46" cm="1">
        <f t="array" ref="BP84">AnualidadPensionado(BP$1,$E84,$B84, $D84, Hombres!$A$1:$DW$117, Mujeres!$A$1:$DW$117)</f>
        <v>0</v>
      </c>
      <c r="BQ84" s="46" cm="1">
        <f t="array" ref="BQ84">AnualidadPensionado(BQ$1,$E84,$B84, $D84, Hombres!$A$1:$DW$117, Mujeres!$A$1:$DW$117)</f>
        <v>0</v>
      </c>
      <c r="BR84" s="46" cm="1">
        <f t="array" ref="BR84">AnualidadPensionado(BR$1,$E84,$B84, $D84, Hombres!$A$1:$DW$117, Mujeres!$A$1:$DW$117)</f>
        <v>0</v>
      </c>
      <c r="BS84" s="46" cm="1">
        <f t="array" ref="BS84">AnualidadPensionado(BS$1,$E84,$B84, $D84, Hombres!$A$1:$DW$117, Mujeres!$A$1:$DW$117)</f>
        <v>0</v>
      </c>
      <c r="BT84" s="46" cm="1">
        <f t="array" ref="BT84">AnualidadPensionado(BT$1,$E84,$B84, $D84, Hombres!$A$1:$DW$117, Mujeres!$A$1:$DW$117)</f>
        <v>0</v>
      </c>
      <c r="BU84" s="46" cm="1">
        <f t="array" ref="BU84">AnualidadPensionado(BU$1,$E84,$B84, $D84, Hombres!$A$1:$DW$117, Mujeres!$A$1:$DW$117)</f>
        <v>0</v>
      </c>
      <c r="BV84" s="46" cm="1">
        <f t="array" ref="BV84">AnualidadPensionado(BV$1,$E84,$B84, $D84, Hombres!$A$1:$DW$117, Mujeres!$A$1:$DW$117)</f>
        <v>0</v>
      </c>
      <c r="BW84" s="46" cm="1">
        <f t="array" ref="BW84">AnualidadPensionado(BW$1,$E84,$B84, $D84, Hombres!$A$1:$DW$117, Mujeres!$A$1:$DW$117)</f>
        <v>0</v>
      </c>
      <c r="BX84" s="46" cm="1">
        <f t="array" ref="BX84">AnualidadPensionado(BX$1,$E84,$B84, $D84, Hombres!$A$1:$DW$117, Mujeres!$A$1:$DW$117)</f>
        <v>0</v>
      </c>
      <c r="BY84" s="46" cm="1">
        <f t="array" ref="BY84">AnualidadPensionado(BY$1,$E84,$B84, $D84, Hombres!$A$1:$DW$117, Mujeres!$A$1:$DW$117)</f>
        <v>0</v>
      </c>
      <c r="BZ84" s="46" cm="1">
        <f t="array" ref="BZ84">AnualidadPensionado(BZ$1,$E84,$B84, $D84, Hombres!$A$1:$DW$117, Mujeres!$A$1:$DW$117)</f>
        <v>0</v>
      </c>
      <c r="CA84" s="46" cm="1">
        <f t="array" ref="CA84">AnualidadPensionado(CA$1,$E84,$B84, $D84, Hombres!$A$1:$DW$117, Mujeres!$A$1:$DW$117)</f>
        <v>0</v>
      </c>
      <c r="CB84" s="46" cm="1">
        <f t="array" ref="CB84">AnualidadPensionado(CB$1,$E84,$B84, $D84, Hombres!$A$1:$DW$117, Mujeres!$A$1:$DW$117)</f>
        <v>0</v>
      </c>
      <c r="CC84" s="46" cm="1">
        <f t="array" ref="CC84">AnualidadPensionado(CC$1,$E84,$B84, $D84, Hombres!$A$1:$DW$117, Mujeres!$A$1:$DW$117)</f>
        <v>0</v>
      </c>
      <c r="CD84" s="46" cm="1">
        <f t="array" ref="CD84">AnualidadPensionado(CD$1,$E84,$B84, $D84, Hombres!$A$1:$DW$117, Mujeres!$A$1:$DW$117)</f>
        <v>0</v>
      </c>
      <c r="CE84" s="46" cm="1">
        <f t="array" ref="CE84">AnualidadPensionado(CE$1,$E84,$B84, $D84, Hombres!$A$1:$DW$117, Mujeres!$A$1:$DW$117)</f>
        <v>0</v>
      </c>
      <c r="CF84" s="46" cm="1">
        <f t="array" ref="CF84">AnualidadPensionado(CF$1,$E84,$B84, $D84, Hombres!$A$1:$DW$117, Mujeres!$A$1:$DW$117)</f>
        <v>0</v>
      </c>
      <c r="CG84" s="46" cm="1">
        <f t="array" ref="CG84">AnualidadPensionado(CG$1,$E84,$B84, $D84, Hombres!$A$1:$DW$117, Mujeres!$A$1:$DW$117)</f>
        <v>0</v>
      </c>
      <c r="CH84" s="46" cm="1">
        <f t="array" ref="CH84">AnualidadPensionado(CH$1,$E84,$B84, $D84, Hombres!$A$1:$DW$117, Mujeres!$A$1:$DW$117)</f>
        <v>0</v>
      </c>
      <c r="CI84" s="46" cm="1">
        <f t="array" ref="CI84">AnualidadPensionado(CI$1,$E84,$B84, $D84, Hombres!$A$1:$DW$117, Mujeres!$A$1:$DW$117)</f>
        <v>0</v>
      </c>
      <c r="CJ84" s="46" cm="1">
        <f t="array" ref="CJ84">AnualidadPensionado(CJ$1,$E84,$B84, $D84, Hombres!$A$1:$DW$117, Mujeres!$A$1:$DW$117)</f>
        <v>0</v>
      </c>
      <c r="CK84" s="46" cm="1">
        <f t="array" ref="CK84">AnualidadPensionado(CK$1,$E84,$B84, $D84, Hombres!$A$1:$DW$117, Mujeres!$A$1:$DW$117)</f>
        <v>0</v>
      </c>
      <c r="CL84" s="46" cm="1">
        <f t="array" ref="CL84">AnualidadPensionado(CL$1,$E84,$B84, $D84, Hombres!$A$1:$DW$117, Mujeres!$A$1:$DW$117)</f>
        <v>0</v>
      </c>
      <c r="CM84" s="46" cm="1">
        <f t="array" ref="CM84">AnualidadPensionado(CM$1,$E84,$B84, $D84, Hombres!$A$1:$DW$117, Mujeres!$A$1:$DW$117)</f>
        <v>0</v>
      </c>
      <c r="CN84" s="46" cm="1">
        <f t="array" ref="CN84">AnualidadPensionado(CN$1,$E84,$B84, $D84, Hombres!$A$1:$DW$117, Mujeres!$A$1:$DW$117)</f>
        <v>0</v>
      </c>
      <c r="CO84" s="46" cm="1">
        <f t="array" ref="CO84">AnualidadPensionado(CO$1,$E84,$B84, $D84, Hombres!$A$1:$DW$117, Mujeres!$A$1:$DW$117)</f>
        <v>0</v>
      </c>
      <c r="CP84" s="46" cm="1">
        <f t="array" ref="CP84">AnualidadPensionado(CP$1,$E84,$B84, $D84, Hombres!$A$1:$DW$117, Mujeres!$A$1:$DW$117)</f>
        <v>0</v>
      </c>
      <c r="CQ84" s="46" cm="1">
        <f t="array" ref="CQ84">AnualidadPensionado(CQ$1,$E84,$B84, $D84, Hombres!$A$1:$DW$117, Mujeres!$A$1:$DW$117)</f>
        <v>0</v>
      </c>
      <c r="CR84" s="46" cm="1">
        <f t="array" ref="CR84">AnualidadPensionado(CR$1,$E84,$B84, $D84, Hombres!$A$1:$DW$117, Mujeres!$A$1:$DW$117)</f>
        <v>0</v>
      </c>
      <c r="CS84" s="46" cm="1">
        <f t="array" ref="CS84">AnualidadPensionado(CS$1,$E84,$B84, $D84, Hombres!$A$1:$DW$117, Mujeres!$A$1:$DW$117)</f>
        <v>0</v>
      </c>
      <c r="CT84" s="46" cm="1">
        <f t="array" ref="CT84">AnualidadPensionado(CT$1,$E84,$B84, $D84, Hombres!$A$1:$DW$117, Mujeres!$A$1:$DW$117)</f>
        <v>0</v>
      </c>
      <c r="CU84" s="46" cm="1">
        <f t="array" ref="CU84">AnualidadPensionado(CU$1,$E84,$B84, $D84, Hombres!$A$1:$DW$117, Mujeres!$A$1:$DW$117)</f>
        <v>0</v>
      </c>
      <c r="CV84" s="46" cm="1">
        <f t="array" ref="CV84">AnualidadPensionado(CV$1,$E84,$B84, $D84, Hombres!$A$1:$DW$117, Mujeres!$A$1:$DW$117)</f>
        <v>0</v>
      </c>
      <c r="CW84" s="46" cm="1">
        <f t="array" ref="CW84">AnualidadPensionado(CW$1,$E84,$B84, $D84, Hombres!$A$1:$DW$117, Mujeres!$A$1:$DW$117)</f>
        <v>0</v>
      </c>
      <c r="CX84" s="46" cm="1">
        <f t="array" ref="CX84">AnualidadPensionado(CX$1,$E84,$B84, $D84, Hombres!$A$1:$DW$117, Mujeres!$A$1:$DW$117)</f>
        <v>0</v>
      </c>
      <c r="CY84" s="46" cm="1">
        <f t="array" ref="CY84">AnualidadPensionado(CY$1,$E84,$B84, $D84, Hombres!$A$1:$DW$117, Mujeres!$A$1:$DW$117)</f>
        <v>0</v>
      </c>
      <c r="DB84" s="21"/>
      <c r="DC84" s="46" cm="1">
        <f t="array" ref="DC84">beneficio_muerte_individual_pensionado(DC$1,$E84,$B84, Hombres!$A$1:$DW$117, Mujeres!$A$1:$DW$117)</f>
        <v>0</v>
      </c>
      <c r="DD84" s="46" cm="1">
        <f t="array" ref="DD84">beneficio_muerte_individual_pensionado(DD$1,$E84,$B84, Hombres!$A$1:$DW$117, Mujeres!$A$1:$DW$117)</f>
        <v>26633.699999999997</v>
      </c>
      <c r="DE84" s="46" cm="1">
        <f t="array" ref="DE84">beneficio_muerte_individual_pensionado(DE$1,$E84,$B84, Hombres!$A$1:$DW$117, Mujeres!$A$1:$DW$117)</f>
        <v>28531.531004910001</v>
      </c>
      <c r="DF84" s="46" cm="1">
        <f t="array" ref="DF84">beneficio_muerte_individual_pensionado(DF$1,$E84,$B84, Hombres!$A$1:$DW$117, Mujeres!$A$1:$DW$117)</f>
        <v>30859.80699473025</v>
      </c>
      <c r="DG84" s="46" cm="1">
        <f t="array" ref="DG84">beneficio_muerte_individual_pensionado(DG$1,$E84,$B84, Hombres!$A$1:$DW$117, Mujeres!$A$1:$DW$117)</f>
        <v>33752.571984850169</v>
      </c>
      <c r="DH84" s="46" cm="1">
        <f t="array" ref="DH84">beneficio_muerte_individual_pensionado(DH$1,$E84,$B84, Hombres!$A$1:$DW$117, Mujeres!$A$1:$DW$117)</f>
        <v>37126.642651777925</v>
      </c>
      <c r="DI84" s="46" cm="1">
        <f t="array" ref="DI84">beneficio_muerte_individual_pensionado(DI$1,$E84,$B84, Hombres!$A$1:$DW$117, Mujeres!$A$1:$DW$117)</f>
        <v>40587.181960640431</v>
      </c>
      <c r="DJ84" s="46" cm="1">
        <f t="array" ref="DJ84">beneficio_muerte_individual_pensionado(DJ$1,$E84,$B84, Hombres!$A$1:$DW$117, Mujeres!$A$1:$DW$117)</f>
        <v>43792.559344701789</v>
      </c>
      <c r="DK84" s="46" cm="1">
        <f t="array" ref="DK84">beneficio_muerte_individual_pensionado(DK$1,$E84,$B84, Hombres!$A$1:$DW$117, Mujeres!$A$1:$DW$117)</f>
        <v>46827.824844838135</v>
      </c>
      <c r="DL84" s="46" cm="1">
        <f t="array" ref="DL84">beneficio_muerte_individual_pensionado(DL$1,$E84,$B84, Hombres!$A$1:$DW$117, Mujeres!$A$1:$DW$117)</f>
        <v>50099.964637375393</v>
      </c>
      <c r="DM84" s="46" cm="1">
        <f t="array" ref="DM84">beneficio_muerte_individual_pensionado(DM$1,$E84,$B84, Hombres!$A$1:$DW$117, Mujeres!$A$1:$DW$117)</f>
        <v>53960.569262897217</v>
      </c>
      <c r="DN84" s="46" cm="1">
        <f t="array" ref="DN84">beneficio_muerte_individual_pensionado(DN$1,$E84,$B84, Hombres!$A$1:$DW$117, Mujeres!$A$1:$DW$117)</f>
        <v>58600.495062776696</v>
      </c>
      <c r="DO84" s="46" cm="1">
        <f t="array" ref="DO84">beneficio_muerte_individual_pensionado(DO$1,$E84,$B84, Hombres!$A$1:$DW$117, Mujeres!$A$1:$DW$117)</f>
        <v>63993.504125659587</v>
      </c>
      <c r="DP84" s="46" cm="1">
        <f t="array" ref="DP84">beneficio_muerte_individual_pensionado(DP$1,$E84,$B84, Hombres!$A$1:$DW$117, Mujeres!$A$1:$DW$117)</f>
        <v>72592.929291632216</v>
      </c>
      <c r="DQ84" s="46" cm="1">
        <f t="array" ref="DQ84">beneficio_muerte_individual_pensionado(DQ$1,$E84,$B84, Hombres!$A$1:$DW$117, Mujeres!$A$1:$DW$117)</f>
        <v>78242.179775832905</v>
      </c>
      <c r="DR84" s="46" cm="1">
        <f t="array" ref="DR84">beneficio_muerte_individual_pensionado(DR$1,$E84,$B84, Hombres!$A$1:$DW$117, Mujeres!$A$1:$DW$117)</f>
        <v>83993.760393969598</v>
      </c>
      <c r="DS84" s="46" cm="1">
        <f t="array" ref="DS84">beneficio_muerte_individual_pensionado(DS$1,$E84,$B84, Hombres!$A$1:$DW$117, Mujeres!$A$1:$DW$117)</f>
        <v>89838.859249977628</v>
      </c>
      <c r="DT84" s="46" cm="1">
        <f t="array" ref="DT84">beneficio_muerte_individual_pensionado(DT$1,$E84,$B84, Hombres!$A$1:$DW$117, Mujeres!$A$1:$DW$117)</f>
        <v>95772.485792798834</v>
      </c>
      <c r="DU84" s="46" cm="1">
        <f t="array" ref="DU84">beneficio_muerte_individual_pensionado(DU$1,$E84,$B84, Hombres!$A$1:$DW$117, Mujeres!$A$1:$DW$117)</f>
        <v>101749.09730130083</v>
      </c>
      <c r="DV84" s="46" cm="1">
        <f t="array" ref="DV84">beneficio_muerte_individual_pensionado(DV$1,$E84,$B84, Hombres!$A$1:$DW$117, Mujeres!$A$1:$DW$117)</f>
        <v>107582.0928943437</v>
      </c>
      <c r="DW84" s="46" cm="1">
        <f t="array" ref="DW84">beneficio_muerte_individual_pensionado(DW$1,$E84,$B84, Hombres!$A$1:$DW$117, Mujeres!$A$1:$DW$117)</f>
        <v>113044.7793655647</v>
      </c>
      <c r="DX84" s="46" cm="1">
        <f t="array" ref="DX84">beneficio_muerte_individual_pensionado(DX$1,$E84,$B84, Hombres!$A$1:$DW$117, Mujeres!$A$1:$DW$117)</f>
        <v>118003.30609421391</v>
      </c>
      <c r="DY84" s="46" cm="1">
        <f t="array" ref="DY84">beneficio_muerte_individual_pensionado(DY$1,$E84,$B84, Hombres!$A$1:$DW$117, Mujeres!$A$1:$DW$117)</f>
        <v>122337.22929901259</v>
      </c>
      <c r="DZ84" s="46" cm="1">
        <f t="array" ref="DZ84">beneficio_muerte_individual_pensionado(DZ$1,$E84,$B84, Hombres!$A$1:$DW$117, Mujeres!$A$1:$DW$117)</f>
        <v>125878.25243762745</v>
      </c>
      <c r="EA84" s="46" cm="1">
        <f t="array" ref="EA84">beneficio_muerte_individual_pensionado(EA$1,$E84,$B84, Hombres!$A$1:$DW$117, Mujeres!$A$1:$DW$117)</f>
        <v>128326.12272255008</v>
      </c>
      <c r="EB84" s="46" cm="1">
        <f t="array" ref="EB84">beneficio_muerte_individual_pensionado(EB$1,$E84,$B84, Hombres!$A$1:$DW$117, Mujeres!$A$1:$DW$117)</f>
        <v>129412.61975742724</v>
      </c>
      <c r="EC84" s="46" cm="1">
        <f t="array" ref="EC84">beneficio_muerte_individual_pensionado(EC$1,$E84,$B84, Hombres!$A$1:$DW$117, Mujeres!$A$1:$DW$117)</f>
        <v>128998.47122684076</v>
      </c>
      <c r="ED84" s="46" cm="1">
        <f t="array" ref="ED84">beneficio_muerte_individual_pensionado(ED$1,$E84,$B84, Hombres!$A$1:$DW$117, Mujeres!$A$1:$DW$117)</f>
        <v>126971.75166278734</v>
      </c>
      <c r="EE84" s="46" cm="1">
        <f t="array" ref="EE84">beneficio_muerte_individual_pensionado(EE$1,$E84,$B84, Hombres!$A$1:$DW$117, Mujeres!$A$1:$DW$117)</f>
        <v>123180.17676207951</v>
      </c>
      <c r="EF84" s="46" cm="1">
        <f t="array" ref="EF84">beneficio_muerte_individual_pensionado(EF$1,$E84,$B84, Hombres!$A$1:$DW$117, Mujeres!$A$1:$DW$117)</f>
        <v>117468.30042502657</v>
      </c>
      <c r="EG84" s="46" cm="1">
        <f t="array" ref="EG84">beneficio_muerte_individual_pensionado(EG$1,$E84,$B84, Hombres!$A$1:$DW$117, Mujeres!$A$1:$DW$117)</f>
        <v>109839.85907147898</v>
      </c>
      <c r="EH84" s="46" cm="1">
        <f t="array" ref="EH84">beneficio_muerte_individual_pensionado(EH$1,$E84,$B84, Hombres!$A$1:$DW$117, Mujeres!$A$1:$DW$117)</f>
        <v>100492.8137990019</v>
      </c>
      <c r="EI84" s="46" cm="1">
        <f t="array" ref="EI84">beneficio_muerte_individual_pensionado(EI$1,$E84,$B84, Hombres!$A$1:$DW$117, Mujeres!$A$1:$DW$117)</f>
        <v>89729.235928459675</v>
      </c>
      <c r="EJ84" s="46" cm="1">
        <f t="array" ref="EJ84">beneficio_muerte_individual_pensionado(EJ$1,$E84,$B84, Hombres!$A$1:$DW$117, Mujeres!$A$1:$DW$117)</f>
        <v>77917.994713799577</v>
      </c>
      <c r="EK84" s="46" cm="1">
        <f t="array" ref="EK84">beneficio_muerte_individual_pensionado(EK$1,$E84,$B84, Hombres!$A$1:$DW$117, Mujeres!$A$1:$DW$117)</f>
        <v>65514.077931237232</v>
      </c>
      <c r="EL84" s="46" cm="1">
        <f t="array" ref="EL84">beneficio_muerte_individual_pensionado(EL$1,$E84,$B84, Hombres!$A$1:$DW$117, Mujeres!$A$1:$DW$117)</f>
        <v>53090.445712645669</v>
      </c>
      <c r="EM84" s="46" cm="1">
        <f t="array" ref="EM84">beneficio_muerte_individual_pensionado(EM$1,$E84,$B84, Hombres!$A$1:$DW$117, Mujeres!$A$1:$DW$117)</f>
        <v>41265.291250814516</v>
      </c>
      <c r="EN84" s="46" cm="1">
        <f t="array" ref="EN84">beneficio_muerte_individual_pensionado(EN$1,$E84,$B84, Hombres!$A$1:$DW$117, Mujeres!$A$1:$DW$117)</f>
        <v>30586.996933358525</v>
      </c>
      <c r="EO84" s="46" cm="1">
        <f t="array" ref="EO84">beneficio_muerte_individual_pensionado(EO$1,$E84,$B84, Hombres!$A$1:$DW$117, Mujeres!$A$1:$DW$117)</f>
        <v>21466.960829018233</v>
      </c>
      <c r="EP84" s="46" cm="1">
        <f t="array" ref="EP84">beneficio_muerte_individual_pensionado(EP$1,$E84,$B84, Hombres!$A$1:$DW$117, Mujeres!$A$1:$DW$117)</f>
        <v>14143.882684133381</v>
      </c>
      <c r="EQ84" s="46" cm="1">
        <f t="array" ref="EQ84">beneficio_muerte_individual_pensionado(EQ$1,$E84,$B84, Hombres!$A$1:$DW$117, Mujeres!$A$1:$DW$117)</f>
        <v>8663.1495188360932</v>
      </c>
      <c r="ER84" s="46" cm="1">
        <f t="array" ref="ER84">beneficio_muerte_individual_pensionado(ER$1,$E84,$B84, Hombres!$A$1:$DW$117, Mujeres!$A$1:$DW$117)</f>
        <v>4876.1542968124659</v>
      </c>
      <c r="ES84" s="46" cm="1">
        <f t="array" ref="ES84">beneficio_muerte_individual_pensionado(ES$1,$E84,$B84, Hombres!$A$1:$DW$117, Mujeres!$A$1:$DW$117)</f>
        <v>2486.2518610985862</v>
      </c>
      <c r="ET84" s="46" cm="1">
        <f t="array" ref="ET84">beneficio_muerte_individual_pensionado(ET$1,$E84,$B84, Hombres!$A$1:$DW$117, Mujeres!$A$1:$DW$117)</f>
        <v>1127.671556286153</v>
      </c>
      <c r="EU84" s="46" cm="1">
        <f t="array" ref="EU84">beneficio_muerte_individual_pensionado(EU$1,$E84,$B84, Hombres!$A$1:$DW$117, Mujeres!$A$1:$DW$117)</f>
        <v>444.45269137158135</v>
      </c>
      <c r="EV84" s="46" cm="1">
        <f t="array" ref="EV84">beneficio_muerte_individual_pensionado(EV$1,$E84,$B84, Hombres!$A$1:$DW$117, Mujeres!$A$1:$DW$117)</f>
        <v>147.53284334572282</v>
      </c>
      <c r="EW84" s="46" cm="1">
        <f t="array" ref="EW84">beneficio_muerte_individual_pensionado(EW$1,$E84,$B84, Hombres!$A$1:$DW$117, Mujeres!$A$1:$DW$117)</f>
        <v>39.437185483088889</v>
      </c>
      <c r="EX84" s="46" cm="1">
        <f t="array" ref="EX84">beneficio_muerte_individual_pensionado(EX$1,$E84,$B84, Hombres!$A$1:$DW$117, Mujeres!$A$1:$DW$117)</f>
        <v>7.911637690537189</v>
      </c>
      <c r="EY84" s="46" cm="1">
        <f t="array" ref="EY84">beneficio_muerte_individual_pensionado(EY$1,$E84,$B84, Hombres!$A$1:$DW$117, Mujeres!$A$1:$DW$117)</f>
        <v>1.1132269850897232</v>
      </c>
      <c r="EZ84" s="46" cm="1">
        <f t="array" ref="EZ84">beneficio_muerte_individual_pensionado(EZ$1,$E84,$B84, Hombres!$A$1:$DW$117, Mujeres!$A$1:$DW$117)</f>
        <v>0</v>
      </c>
      <c r="FA84" s="46" cm="1">
        <f t="array" ref="FA84">beneficio_muerte_individual_pensionado(FA$1,$E84,$B84, Hombres!$A$1:$DW$117, Mujeres!$A$1:$DW$117)</f>
        <v>0</v>
      </c>
      <c r="FB84" s="46" cm="1">
        <f t="array" ref="FB84">beneficio_muerte_individual_pensionado(FB$1,$E84,$B84, Hombres!$A$1:$DW$117, Mujeres!$A$1:$DW$117)</f>
        <v>0</v>
      </c>
      <c r="FC84" s="46" cm="1">
        <f t="array" ref="FC84">beneficio_muerte_individual_pensionado(FC$1,$E84,$B84, Hombres!$A$1:$DW$117, Mujeres!$A$1:$DW$117)</f>
        <v>0</v>
      </c>
      <c r="FD84" s="46" cm="1">
        <f t="array" ref="FD84">beneficio_muerte_individual_pensionado(FD$1,$E84,$B84, Hombres!$A$1:$DW$117, Mujeres!$A$1:$DW$117)</f>
        <v>0</v>
      </c>
      <c r="FE84" s="46" cm="1">
        <f t="array" ref="FE84">beneficio_muerte_individual_pensionado(FE$1,$E84,$B84, Hombres!$A$1:$DW$117, Mujeres!$A$1:$DW$117)</f>
        <v>0</v>
      </c>
      <c r="FF84" s="46" cm="1">
        <f t="array" ref="FF84">beneficio_muerte_individual_pensionado(FF$1,$E84,$B84, Hombres!$A$1:$DW$117, Mujeres!$A$1:$DW$117)</f>
        <v>0</v>
      </c>
      <c r="FG84" s="46" cm="1">
        <f t="array" ref="FG84">beneficio_muerte_individual_pensionado(FG$1,$E84,$B84, Hombres!$A$1:$DW$117, Mujeres!$A$1:$DW$117)</f>
        <v>0</v>
      </c>
      <c r="FH84" s="46" cm="1">
        <f t="array" ref="FH84">beneficio_muerte_individual_pensionado(FH$1,$E84,$B84, Hombres!$A$1:$DW$117, Mujeres!$A$1:$DW$117)</f>
        <v>0</v>
      </c>
      <c r="FI84" s="46" cm="1">
        <f t="array" ref="FI84">beneficio_muerte_individual_pensionado(FI$1,$E84,$B84, Hombres!$A$1:$DW$117, Mujeres!$A$1:$DW$117)</f>
        <v>0</v>
      </c>
      <c r="FJ84" s="46" cm="1">
        <f t="array" ref="FJ84">beneficio_muerte_individual_pensionado(FJ$1,$E84,$B84, Hombres!$A$1:$DW$117, Mujeres!$A$1:$DW$117)</f>
        <v>0</v>
      </c>
      <c r="FK84" s="46" cm="1">
        <f t="array" ref="FK84">beneficio_muerte_individual_pensionado(FK$1,$E84,$B84, Hombres!$A$1:$DW$117, Mujeres!$A$1:$DW$117)</f>
        <v>0</v>
      </c>
      <c r="FL84" s="46" cm="1">
        <f t="array" ref="FL84">beneficio_muerte_individual_pensionado(FL$1,$E84,$B84, Hombres!$A$1:$DW$117, Mujeres!$A$1:$DW$117)</f>
        <v>0</v>
      </c>
      <c r="FM84" s="46" cm="1">
        <f t="array" ref="FM84">beneficio_muerte_individual_pensionado(FM$1,$E84,$B84, Hombres!$A$1:$DW$117, Mujeres!$A$1:$DW$117)</f>
        <v>0</v>
      </c>
      <c r="FN84" s="46" cm="1">
        <f t="array" ref="FN84">beneficio_muerte_individual_pensionado(FN$1,$E84,$B84, Hombres!$A$1:$DW$117, Mujeres!$A$1:$DW$117)</f>
        <v>0</v>
      </c>
      <c r="FO84" s="46" cm="1">
        <f t="array" ref="FO84">beneficio_muerte_individual_pensionado(FO$1,$E84,$B84, Hombres!$A$1:$DW$117, Mujeres!$A$1:$DW$117)</f>
        <v>0</v>
      </c>
      <c r="FP84" s="46" cm="1">
        <f t="array" ref="FP84">beneficio_muerte_individual_pensionado(FP$1,$E84,$B84, Hombres!$A$1:$DW$117, Mujeres!$A$1:$DW$117)</f>
        <v>0</v>
      </c>
      <c r="FQ84" s="46" cm="1">
        <f t="array" ref="FQ84">beneficio_muerte_individual_pensionado(FQ$1,$E84,$B84, Hombres!$A$1:$DW$117, Mujeres!$A$1:$DW$117)</f>
        <v>0</v>
      </c>
      <c r="FR84" s="46" cm="1">
        <f t="array" ref="FR84">beneficio_muerte_individual_pensionado(FR$1,$E84,$B84, Hombres!$A$1:$DW$117, Mujeres!$A$1:$DW$117)</f>
        <v>0</v>
      </c>
      <c r="FS84" s="46" cm="1">
        <f t="array" ref="FS84">beneficio_muerte_individual_pensionado(FS$1,$E84,$B84, Hombres!$A$1:$DW$117, Mujeres!$A$1:$DW$117)</f>
        <v>0</v>
      </c>
      <c r="FT84" s="46" cm="1">
        <f t="array" ref="FT84">beneficio_muerte_individual_pensionado(FT$1,$E84,$B84, Hombres!$A$1:$DW$117, Mujeres!$A$1:$DW$117)</f>
        <v>0</v>
      </c>
      <c r="FU84" s="46" cm="1">
        <f t="array" ref="FU84">beneficio_muerte_individual_pensionado(FU$1,$E84,$B84, Hombres!$A$1:$DW$117, Mujeres!$A$1:$DW$117)</f>
        <v>0</v>
      </c>
      <c r="FV84" s="46" cm="1">
        <f t="array" ref="FV84">beneficio_muerte_individual_pensionado(FV$1,$E84,$B84, Hombres!$A$1:$DW$117, Mujeres!$A$1:$DW$117)</f>
        <v>0</v>
      </c>
      <c r="FW84" s="46" cm="1">
        <f t="array" ref="FW84">beneficio_muerte_individual_pensionado(FW$1,$E84,$B84, Hombres!$A$1:$DW$117, Mujeres!$A$1:$DW$117)</f>
        <v>0</v>
      </c>
      <c r="FX84" s="46" cm="1">
        <f t="array" ref="FX84">beneficio_muerte_individual_pensionado(FX$1,$E84,$B84, Hombres!$A$1:$DW$117, Mujeres!$A$1:$DW$117)</f>
        <v>0</v>
      </c>
      <c r="FY84" s="46" cm="1">
        <f t="array" ref="FY84">beneficio_muerte_individual_pensionado(FY$1,$E84,$B84, Hombres!$A$1:$DW$117, Mujeres!$A$1:$DW$117)</f>
        <v>0</v>
      </c>
      <c r="FZ84" s="46" cm="1">
        <f t="array" ref="FZ84">beneficio_muerte_individual_pensionado(FZ$1,$E84,$B84, Hombres!$A$1:$DW$117, Mujeres!$A$1:$DW$117)</f>
        <v>0</v>
      </c>
      <c r="GA84" s="46" cm="1">
        <f t="array" ref="GA84">beneficio_muerte_individual_pensionado(GA$1,$E84,$B84, Hombres!$A$1:$DW$117, Mujeres!$A$1:$DW$117)</f>
        <v>0</v>
      </c>
      <c r="GB84" s="46" cm="1">
        <f t="array" ref="GB84">beneficio_muerte_individual_pensionado(GB$1,$E84,$B84, Hombres!$A$1:$DW$117, Mujeres!$A$1:$DW$117)</f>
        <v>0</v>
      </c>
      <c r="GC84" s="46" cm="1">
        <f t="array" ref="GC84">beneficio_muerte_individual_pensionado(GC$1,$E84,$B84, Hombres!$A$1:$DW$117, Mujeres!$A$1:$DW$117)</f>
        <v>0</v>
      </c>
      <c r="GD84" s="46" cm="1">
        <f t="array" ref="GD84">beneficio_muerte_individual_pensionado(GD$1,$E84,$B84, Hombres!$A$1:$DW$117, Mujeres!$A$1:$DW$117)</f>
        <v>0</v>
      </c>
      <c r="GE84" s="46" cm="1">
        <f t="array" ref="GE84">beneficio_muerte_individual_pensionado(GE$1,$E84,$B84, Hombres!$A$1:$DW$117, Mujeres!$A$1:$DW$117)</f>
        <v>0</v>
      </c>
      <c r="GF84" s="46" cm="1">
        <f t="array" ref="GF84">beneficio_muerte_individual_pensionado(GF$1,$E84,$B84, Hombres!$A$1:$DW$117, Mujeres!$A$1:$DW$117)</f>
        <v>0</v>
      </c>
      <c r="GG84" s="46" cm="1">
        <f t="array" ref="GG84">beneficio_muerte_individual_pensionado(GG$1,$E84,$B84, Hombres!$A$1:$DW$117, Mujeres!$A$1:$DW$117)</f>
        <v>0</v>
      </c>
      <c r="GH84" s="46" cm="1">
        <f t="array" ref="GH84">beneficio_muerte_individual_pensionado(GH$1,$E84,$B84, Hombres!$A$1:$DW$117, Mujeres!$A$1:$DW$117)</f>
        <v>0</v>
      </c>
      <c r="GI84" s="46" cm="1">
        <f t="array" ref="GI84">beneficio_muerte_individual_pensionado(GI$1,$E84,$B84, Hombres!$A$1:$DW$117, Mujeres!$A$1:$DW$117)</f>
        <v>0</v>
      </c>
      <c r="GJ84" s="46" cm="1">
        <f t="array" ref="GJ84">beneficio_muerte_individual_pensionado(GJ$1,$E84,$B84, Hombres!$A$1:$DW$117, Mujeres!$A$1:$DW$117)</f>
        <v>0</v>
      </c>
      <c r="GK84" s="46" cm="1">
        <f t="array" ref="GK84">beneficio_muerte_individual_pensionado(GK$1,$E84,$B84, Hombres!$A$1:$DW$117, Mujeres!$A$1:$DW$117)</f>
        <v>0</v>
      </c>
      <c r="GL84" s="46" cm="1">
        <f t="array" ref="GL84">beneficio_muerte_individual_pensionado(GL$1,$E84,$B84, Hombres!$A$1:$DW$117, Mujeres!$A$1:$DW$117)</f>
        <v>0</v>
      </c>
      <c r="GM84" s="46" cm="1">
        <f t="array" ref="GM84">beneficio_muerte_individual_pensionado(GM$1,$E84,$B84, Hombres!$A$1:$DW$117, Mujeres!$A$1:$DW$117)</f>
        <v>0</v>
      </c>
      <c r="GN84" s="46" cm="1">
        <f t="array" ref="GN84">beneficio_muerte_individual_pensionado(GN$1,$E84,$B84, Hombres!$A$1:$DW$117, Mujeres!$A$1:$DW$117)</f>
        <v>0</v>
      </c>
      <c r="GO84" s="46" cm="1">
        <f t="array" ref="GO84">beneficio_muerte_individual_pensionado(GO$1,$E84,$B84, Hombres!$A$1:$DW$117, Mujeres!$A$1:$DW$117)</f>
        <v>0</v>
      </c>
      <c r="GP84" s="46" cm="1">
        <f t="array" ref="GP84">beneficio_muerte_individual_pensionado(GP$1,$E84,$B84, Hombres!$A$1:$DW$117, Mujeres!$A$1:$DW$117)</f>
        <v>0</v>
      </c>
      <c r="GQ84" s="46" cm="1">
        <f t="array" ref="GQ84">beneficio_muerte_individual_pensionado(GQ$1,$E84,$B84, Hombres!$A$1:$DW$117, Mujeres!$A$1:$DW$117)</f>
        <v>0</v>
      </c>
      <c r="GR84" s="46" cm="1">
        <f t="array" ref="GR84">beneficio_muerte_individual_pensionado(GR$1,$E84,$B84, Hombres!$A$1:$DW$117, Mujeres!$A$1:$DW$117)</f>
        <v>0</v>
      </c>
      <c r="GS84" s="46" cm="1">
        <f t="array" ref="GS84">beneficio_muerte_individual_pensionado(GS$1,$E84,$B84, Hombres!$A$1:$DW$117, Mujeres!$A$1:$DW$117)</f>
        <v>0</v>
      </c>
      <c r="GT84" s="46" cm="1">
        <f t="array" ref="GT84">beneficio_muerte_individual_pensionado(GT$1,$E84,$B84, Hombres!$A$1:$DW$117, Mujeres!$A$1:$DW$117)</f>
        <v>0</v>
      </c>
    </row>
    <row r="85" spans="1:202" x14ac:dyDescent="0.2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6" cm="1">
        <f t="array" ref="H85">AnualidadPensionado(H$1,$E85,$B85, $D85, Hombres!$A$1:$DW$117, Mujeres!$A$1:$DW$117)</f>
        <v>0</v>
      </c>
      <c r="I85" s="46" cm="1">
        <f t="array" ref="I85">AnualidadPensionado(I$1,$E85,$B85, $D85, Hombres!$A$1:$DW$117, Mujeres!$A$1:$DW$117)</f>
        <v>2211768.2342949146</v>
      </c>
      <c r="J85" s="46" cm="1">
        <f t="array" ref="J85">AnualidadPensionado(J$1,$E85,$B85, $D85, Hombres!$A$1:$DW$117, Mujeres!$A$1:$DW$117)</f>
        <v>2220147.6509566349</v>
      </c>
      <c r="K85" s="46" cm="1">
        <f t="array" ref="K85">AnualidadPensionado(K$1,$E85,$B85, $D85, Hombres!$A$1:$DW$117, Mujeres!$A$1:$DW$117)</f>
        <v>2222075.8713929672</v>
      </c>
      <c r="L85" s="46" cm="1">
        <f t="array" ref="L85">AnualidadPensionado(L$1,$E85,$B85, $D85, Hombres!$A$1:$DW$117, Mujeres!$A$1:$DW$117)</f>
        <v>2214262.8370877905</v>
      </c>
      <c r="M85" s="46" cm="1">
        <f t="array" ref="M85">AnualidadPensionado(M$1,$E85,$B85, $D85, Hombres!$A$1:$DW$117, Mujeres!$A$1:$DW$117)</f>
        <v>2198741.1712393905</v>
      </c>
      <c r="N85" s="46" cm="1">
        <f t="array" ref="N85">AnualidadPensionado(N$1,$E85,$B85, $D85, Hombres!$A$1:$DW$117, Mujeres!$A$1:$DW$117)</f>
        <v>2174827.5193428146</v>
      </c>
      <c r="O85" s="46" cm="1">
        <f t="array" ref="O85">AnualidadPensionado(O$1,$E85,$B85, $D85, Hombres!$A$1:$DW$117, Mujeres!$A$1:$DW$117)</f>
        <v>2141778.6424495773</v>
      </c>
      <c r="P85" s="46" cm="1">
        <f t="array" ref="P85">AnualidadPensionado(P$1,$E85,$B85, $D85, Hombres!$A$1:$DW$117, Mujeres!$A$1:$DW$117)</f>
        <v>2098890.1012729798</v>
      </c>
      <c r="Q85" s="46" cm="1">
        <f t="array" ref="Q85">AnualidadPensionado(Q$1,$E85,$B85, $D85, Hombres!$A$1:$DW$117, Mujeres!$A$1:$DW$117)</f>
        <v>2045617.2229142445</v>
      </c>
      <c r="R85" s="46" cm="1">
        <f t="array" ref="R85">AnualidadPensionado(R$1,$E85,$B85, $D85, Hombres!$A$1:$DW$117, Mujeres!$A$1:$DW$117)</f>
        <v>1981592.0651850356</v>
      </c>
      <c r="S85" s="46" cm="1">
        <f t="array" ref="S85">AnualidadPensionado(S$1,$E85,$B85, $D85, Hombres!$A$1:$DW$117, Mujeres!$A$1:$DW$117)</f>
        <v>1906562.0401537577</v>
      </c>
      <c r="T85" s="46" cm="1">
        <f t="array" ref="T85">AnualidadPensionado(T$1,$E85,$B85, $D85, Hombres!$A$1:$DW$117, Mujeres!$A$1:$DW$117)</f>
        <v>1820409.4109564628</v>
      </c>
      <c r="U85" s="46" cm="1">
        <f t="array" ref="U85">AnualidadPensionado(U$1,$E85,$B85, $D85, Hombres!$A$1:$DW$117, Mujeres!$A$1:$DW$117)</f>
        <v>1723287.6252799181</v>
      </c>
      <c r="V85" s="46" cm="1">
        <f t="array" ref="V85">AnualidadPensionado(V$1,$E85,$B85, $D85, Hombres!$A$1:$DW$117, Mujeres!$A$1:$DW$117)</f>
        <v>1615762.1771115614</v>
      </c>
      <c r="W85" s="46" cm="1">
        <f t="array" ref="W85">AnualidadPensionado(W$1,$E85,$B85, $D85, Hombres!$A$1:$DW$117, Mujeres!$A$1:$DW$117)</f>
        <v>1498817.4018420586</v>
      </c>
      <c r="X85" s="46" cm="1">
        <f t="array" ref="X85">AnualidadPensionado(X$1,$E85,$B85, $D85, Hombres!$A$1:$DW$117, Mujeres!$A$1:$DW$117)</f>
        <v>1373754.8772796188</v>
      </c>
      <c r="Y85" s="46" cm="1">
        <f t="array" ref="Y85">AnualidadPensionado(Y$1,$E85,$B85, $D85, Hombres!$A$1:$DW$117, Mujeres!$A$1:$DW$117)</f>
        <v>1242193.1971225773</v>
      </c>
      <c r="Z85" s="46" cm="1">
        <f t="array" ref="Z85">AnualidadPensionado(Z$1,$E85,$B85, $D85, Hombres!$A$1:$DW$117, Mujeres!$A$1:$DW$117)</f>
        <v>1106171.7538833099</v>
      </c>
      <c r="AA85" s="46" cm="1">
        <f t="array" ref="AA85">AnualidadPensionado(AA$1,$E85,$B85, $D85, Hombres!$A$1:$DW$117, Mujeres!$A$1:$DW$117)</f>
        <v>968234.38612740836</v>
      </c>
      <c r="AB85" s="46" cm="1">
        <f t="array" ref="AB85">AnualidadPensionado(AB$1,$E85,$B85, $D85, Hombres!$A$1:$DW$117, Mujeres!$A$1:$DW$117)</f>
        <v>831286.02002417366</v>
      </c>
      <c r="AC85" s="46" cm="1">
        <f t="array" ref="AC85">AnualidadPensionado(AC$1,$E85,$B85, $D85, Hombres!$A$1:$DW$117, Mujeres!$A$1:$DW$117)</f>
        <v>698340.46603545011</v>
      </c>
      <c r="AD85" s="46" cm="1">
        <f t="array" ref="AD85">AnualidadPensionado(AD$1,$E85,$B85, $D85, Hombres!$A$1:$DW$117, Mujeres!$A$1:$DW$117)</f>
        <v>572365.92012802849</v>
      </c>
      <c r="AE85" s="46" cm="1">
        <f t="array" ref="AE85">AnualidadPensionado(AE$1,$E85,$B85, $D85, Hombres!$A$1:$DW$117, Mujeres!$A$1:$DW$117)</f>
        <v>456173.15770814085</v>
      </c>
      <c r="AF85" s="46" cm="1">
        <f t="array" ref="AF85">AnualidadPensionado(AF$1,$E85,$B85, $D85, Hombres!$A$1:$DW$117, Mujeres!$A$1:$DW$117)</f>
        <v>352239.36887492723</v>
      </c>
      <c r="AG85" s="46" cm="1">
        <f t="array" ref="AG85">AnualidadPensionado(AG$1,$E85,$B85, $D85, Hombres!$A$1:$DW$117, Mujeres!$A$1:$DW$117)</f>
        <v>262417.50592393696</v>
      </c>
      <c r="AH85" s="46" cm="1">
        <f t="array" ref="AH85">AnualidadPensionado(AH$1,$E85,$B85, $D85, Hombres!$A$1:$DW$117, Mujeres!$A$1:$DW$117)</f>
        <v>187703.18238857549</v>
      </c>
      <c r="AI85" s="46" cm="1">
        <f t="array" ref="AI85">AnualidadPensionado(AI$1,$E85,$B85, $D85, Hombres!$A$1:$DW$117, Mujeres!$A$1:$DW$117)</f>
        <v>128162.62680006553</v>
      </c>
      <c r="AJ85" s="46" cm="1">
        <f t="array" ref="AJ85">AnualidadPensionado(AJ$1,$E85,$B85, $D85, Hombres!$A$1:$DW$117, Mujeres!$A$1:$DW$117)</f>
        <v>82971.482743108732</v>
      </c>
      <c r="AK85" s="46" cm="1">
        <f t="array" ref="AK85">AnualidadPensionado(AK$1,$E85,$B85, $D85, Hombres!$A$1:$DW$117, Mujeres!$A$1:$DW$117)</f>
        <v>50534.227702353091</v>
      </c>
      <c r="AL85" s="46" cm="1">
        <f t="array" ref="AL85">AnualidadPensionado(AL$1,$E85,$B85, $D85, Hombres!$A$1:$DW$117, Mujeres!$A$1:$DW$117)</f>
        <v>28689.985788263155</v>
      </c>
      <c r="AM85" s="46" cm="1">
        <f t="array" ref="AM85">AnualidadPensionado(AM$1,$E85,$B85, $D85, Hombres!$A$1:$DW$117, Mujeres!$A$1:$DW$117)</f>
        <v>15013.988105801247</v>
      </c>
      <c r="AN85" s="46" cm="1">
        <f t="array" ref="AN85">AnualidadPensionado(AN$1,$E85,$B85, $D85, Hombres!$A$1:$DW$117, Mujeres!$A$1:$DW$117)</f>
        <v>7142.9589067061142</v>
      </c>
      <c r="AO85" s="46" cm="1">
        <f t="array" ref="AO85">AnualidadPensionado(AO$1,$E85,$B85, $D85, Hombres!$A$1:$DW$117, Mujeres!$A$1:$DW$117)</f>
        <v>3036.5274034610634</v>
      </c>
      <c r="AP85" s="46" cm="1">
        <f t="array" ref="AP85">AnualidadPensionado(AP$1,$E85,$B85, $D85, Hombres!$A$1:$DW$117, Mujeres!$A$1:$DW$117)</f>
        <v>1128.1934350648658</v>
      </c>
      <c r="AQ85" s="46" cm="1">
        <f t="array" ref="AQ85">AnualidadPensionado(AQ$1,$E85,$B85, $D85, Hombres!$A$1:$DW$117, Mujeres!$A$1:$DW$117)</f>
        <v>355.62618888808817</v>
      </c>
      <c r="AR85" s="46" cm="1">
        <f t="array" ref="AR85">AnualidadPensionado(AR$1,$E85,$B85, $D85, Hombres!$A$1:$DW$117, Mujeres!$A$1:$DW$117)</f>
        <v>91.162980454217006</v>
      </c>
      <c r="AS85" s="46" cm="1">
        <f t="array" ref="AS85">AnualidadPensionado(AS$1,$E85,$B85, $D85, Hombres!$A$1:$DW$117, Mujeres!$A$1:$DW$117)</f>
        <v>17.799533736397056</v>
      </c>
      <c r="AT85" s="46" cm="1">
        <f t="array" ref="AT85">AnualidadPensionado(AT$1,$E85,$B85, $D85, Hombres!$A$1:$DW$117, Mujeres!$A$1:$DW$117)</f>
        <v>2.355717952930743</v>
      </c>
      <c r="AU85" s="46" cm="1">
        <f t="array" ref="AU85">AnualidadPensionado(AU$1,$E85,$B85, $D85, Hombres!$A$1:$DW$117, Mujeres!$A$1:$DW$117)</f>
        <v>0</v>
      </c>
      <c r="AV85" s="46" cm="1">
        <f t="array" ref="AV85">AnualidadPensionado(AV$1,$E85,$B85, $D85, Hombres!$A$1:$DW$117, Mujeres!$A$1:$DW$117)</f>
        <v>0</v>
      </c>
      <c r="AW85" s="46" cm="1">
        <f t="array" ref="AW85">AnualidadPensionado(AW$1,$E85,$B85, $D85, Hombres!$A$1:$DW$117, Mujeres!$A$1:$DW$117)</f>
        <v>0</v>
      </c>
      <c r="AX85" s="46" cm="1">
        <f t="array" ref="AX85">AnualidadPensionado(AX$1,$E85,$B85, $D85, Hombres!$A$1:$DW$117, Mujeres!$A$1:$DW$117)</f>
        <v>0</v>
      </c>
      <c r="AY85" s="46" cm="1">
        <f t="array" ref="AY85">AnualidadPensionado(AY$1,$E85,$B85, $D85, Hombres!$A$1:$DW$117, Mujeres!$A$1:$DW$117)</f>
        <v>0</v>
      </c>
      <c r="AZ85" s="46" cm="1">
        <f t="array" ref="AZ85">AnualidadPensionado(AZ$1,$E85,$B85, $D85, Hombres!$A$1:$DW$117, Mujeres!$A$1:$DW$117)</f>
        <v>0</v>
      </c>
      <c r="BA85" s="46" cm="1">
        <f t="array" ref="BA85">AnualidadPensionado(BA$1,$E85,$B85, $D85, Hombres!$A$1:$DW$117, Mujeres!$A$1:$DW$117)</f>
        <v>0</v>
      </c>
      <c r="BB85" s="46" cm="1">
        <f t="array" ref="BB85">AnualidadPensionado(BB$1,$E85,$B85, $D85, Hombres!$A$1:$DW$117, Mujeres!$A$1:$DW$117)</f>
        <v>0</v>
      </c>
      <c r="BC85" s="46" cm="1">
        <f t="array" ref="BC85">AnualidadPensionado(BC$1,$E85,$B85, $D85, Hombres!$A$1:$DW$117, Mujeres!$A$1:$DW$117)</f>
        <v>0</v>
      </c>
      <c r="BD85" s="46" cm="1">
        <f t="array" ref="BD85">AnualidadPensionado(BD$1,$E85,$B85, $D85, Hombres!$A$1:$DW$117, Mujeres!$A$1:$DW$117)</f>
        <v>0</v>
      </c>
      <c r="BE85" s="46" cm="1">
        <f t="array" ref="BE85">AnualidadPensionado(BE$1,$E85,$B85, $D85, Hombres!$A$1:$DW$117, Mujeres!$A$1:$DW$117)</f>
        <v>0</v>
      </c>
      <c r="BF85" s="46" cm="1">
        <f t="array" ref="BF85">AnualidadPensionado(BF$1,$E85,$B85, $D85, Hombres!$A$1:$DW$117, Mujeres!$A$1:$DW$117)</f>
        <v>0</v>
      </c>
      <c r="BG85" s="46" cm="1">
        <f t="array" ref="BG85">AnualidadPensionado(BG$1,$E85,$B85, $D85, Hombres!$A$1:$DW$117, Mujeres!$A$1:$DW$117)</f>
        <v>0</v>
      </c>
      <c r="BH85" s="46" cm="1">
        <f t="array" ref="BH85">AnualidadPensionado(BH$1,$E85,$B85, $D85, Hombres!$A$1:$DW$117, Mujeres!$A$1:$DW$117)</f>
        <v>0</v>
      </c>
      <c r="BI85" s="46" cm="1">
        <f t="array" ref="BI85">AnualidadPensionado(BI$1,$E85,$B85, $D85, Hombres!$A$1:$DW$117, Mujeres!$A$1:$DW$117)</f>
        <v>0</v>
      </c>
      <c r="BJ85" s="46" cm="1">
        <f t="array" ref="BJ85">AnualidadPensionado(BJ$1,$E85,$B85, $D85, Hombres!$A$1:$DW$117, Mujeres!$A$1:$DW$117)</f>
        <v>0</v>
      </c>
      <c r="BK85" s="46" cm="1">
        <f t="array" ref="BK85">AnualidadPensionado(BK$1,$E85,$B85, $D85, Hombres!$A$1:$DW$117, Mujeres!$A$1:$DW$117)</f>
        <v>0</v>
      </c>
      <c r="BL85" s="46" cm="1">
        <f t="array" ref="BL85">AnualidadPensionado(BL$1,$E85,$B85, $D85, Hombres!$A$1:$DW$117, Mujeres!$A$1:$DW$117)</f>
        <v>0</v>
      </c>
      <c r="BM85" s="46" cm="1">
        <f t="array" ref="BM85">AnualidadPensionado(BM$1,$E85,$B85, $D85, Hombres!$A$1:$DW$117, Mujeres!$A$1:$DW$117)</f>
        <v>0</v>
      </c>
      <c r="BN85" s="46" cm="1">
        <f t="array" ref="BN85">AnualidadPensionado(BN$1,$E85,$B85, $D85, Hombres!$A$1:$DW$117, Mujeres!$A$1:$DW$117)</f>
        <v>0</v>
      </c>
      <c r="BO85" s="46" cm="1">
        <f t="array" ref="BO85">AnualidadPensionado(BO$1,$E85,$B85, $D85, Hombres!$A$1:$DW$117, Mujeres!$A$1:$DW$117)</f>
        <v>0</v>
      </c>
      <c r="BP85" s="46" cm="1">
        <f t="array" ref="BP85">AnualidadPensionado(BP$1,$E85,$B85, $D85, Hombres!$A$1:$DW$117, Mujeres!$A$1:$DW$117)</f>
        <v>0</v>
      </c>
      <c r="BQ85" s="46" cm="1">
        <f t="array" ref="BQ85">AnualidadPensionado(BQ$1,$E85,$B85, $D85, Hombres!$A$1:$DW$117, Mujeres!$A$1:$DW$117)</f>
        <v>0</v>
      </c>
      <c r="BR85" s="46" cm="1">
        <f t="array" ref="BR85">AnualidadPensionado(BR$1,$E85,$B85, $D85, Hombres!$A$1:$DW$117, Mujeres!$A$1:$DW$117)</f>
        <v>0</v>
      </c>
      <c r="BS85" s="46" cm="1">
        <f t="array" ref="BS85">AnualidadPensionado(BS$1,$E85,$B85, $D85, Hombres!$A$1:$DW$117, Mujeres!$A$1:$DW$117)</f>
        <v>0</v>
      </c>
      <c r="BT85" s="46" cm="1">
        <f t="array" ref="BT85">AnualidadPensionado(BT$1,$E85,$B85, $D85, Hombres!$A$1:$DW$117, Mujeres!$A$1:$DW$117)</f>
        <v>0</v>
      </c>
      <c r="BU85" s="46" cm="1">
        <f t="array" ref="BU85">AnualidadPensionado(BU$1,$E85,$B85, $D85, Hombres!$A$1:$DW$117, Mujeres!$A$1:$DW$117)</f>
        <v>0</v>
      </c>
      <c r="BV85" s="46" cm="1">
        <f t="array" ref="BV85">AnualidadPensionado(BV$1,$E85,$B85, $D85, Hombres!$A$1:$DW$117, Mujeres!$A$1:$DW$117)</f>
        <v>0</v>
      </c>
      <c r="BW85" s="46" cm="1">
        <f t="array" ref="BW85">AnualidadPensionado(BW$1,$E85,$B85, $D85, Hombres!$A$1:$DW$117, Mujeres!$A$1:$DW$117)</f>
        <v>0</v>
      </c>
      <c r="BX85" s="46" cm="1">
        <f t="array" ref="BX85">AnualidadPensionado(BX$1,$E85,$B85, $D85, Hombres!$A$1:$DW$117, Mujeres!$A$1:$DW$117)</f>
        <v>0</v>
      </c>
      <c r="BY85" s="46" cm="1">
        <f t="array" ref="BY85">AnualidadPensionado(BY$1,$E85,$B85, $D85, Hombres!$A$1:$DW$117, Mujeres!$A$1:$DW$117)</f>
        <v>0</v>
      </c>
      <c r="BZ85" s="46" cm="1">
        <f t="array" ref="BZ85">AnualidadPensionado(BZ$1,$E85,$B85, $D85, Hombres!$A$1:$DW$117, Mujeres!$A$1:$DW$117)</f>
        <v>0</v>
      </c>
      <c r="CA85" s="46" cm="1">
        <f t="array" ref="CA85">AnualidadPensionado(CA$1,$E85,$B85, $D85, Hombres!$A$1:$DW$117, Mujeres!$A$1:$DW$117)</f>
        <v>0</v>
      </c>
      <c r="CB85" s="46" cm="1">
        <f t="array" ref="CB85">AnualidadPensionado(CB$1,$E85,$B85, $D85, Hombres!$A$1:$DW$117, Mujeres!$A$1:$DW$117)</f>
        <v>0</v>
      </c>
      <c r="CC85" s="46" cm="1">
        <f t="array" ref="CC85">AnualidadPensionado(CC$1,$E85,$B85, $D85, Hombres!$A$1:$DW$117, Mujeres!$A$1:$DW$117)</f>
        <v>0</v>
      </c>
      <c r="CD85" s="46" cm="1">
        <f t="array" ref="CD85">AnualidadPensionado(CD$1,$E85,$B85, $D85, Hombres!$A$1:$DW$117, Mujeres!$A$1:$DW$117)</f>
        <v>0</v>
      </c>
      <c r="CE85" s="46" cm="1">
        <f t="array" ref="CE85">AnualidadPensionado(CE$1,$E85,$B85, $D85, Hombres!$A$1:$DW$117, Mujeres!$A$1:$DW$117)</f>
        <v>0</v>
      </c>
      <c r="CF85" s="46" cm="1">
        <f t="array" ref="CF85">AnualidadPensionado(CF$1,$E85,$B85, $D85, Hombres!$A$1:$DW$117, Mujeres!$A$1:$DW$117)</f>
        <v>0</v>
      </c>
      <c r="CG85" s="46" cm="1">
        <f t="array" ref="CG85">AnualidadPensionado(CG$1,$E85,$B85, $D85, Hombres!$A$1:$DW$117, Mujeres!$A$1:$DW$117)</f>
        <v>0</v>
      </c>
      <c r="CH85" s="46" cm="1">
        <f t="array" ref="CH85">AnualidadPensionado(CH$1,$E85,$B85, $D85, Hombres!$A$1:$DW$117, Mujeres!$A$1:$DW$117)</f>
        <v>0</v>
      </c>
      <c r="CI85" s="46" cm="1">
        <f t="array" ref="CI85">AnualidadPensionado(CI$1,$E85,$B85, $D85, Hombres!$A$1:$DW$117, Mujeres!$A$1:$DW$117)</f>
        <v>0</v>
      </c>
      <c r="CJ85" s="46" cm="1">
        <f t="array" ref="CJ85">AnualidadPensionado(CJ$1,$E85,$B85, $D85, Hombres!$A$1:$DW$117, Mujeres!$A$1:$DW$117)</f>
        <v>0</v>
      </c>
      <c r="CK85" s="46" cm="1">
        <f t="array" ref="CK85">AnualidadPensionado(CK$1,$E85,$B85, $D85, Hombres!$A$1:$DW$117, Mujeres!$A$1:$DW$117)</f>
        <v>0</v>
      </c>
      <c r="CL85" s="46" cm="1">
        <f t="array" ref="CL85">AnualidadPensionado(CL$1,$E85,$B85, $D85, Hombres!$A$1:$DW$117, Mujeres!$A$1:$DW$117)</f>
        <v>0</v>
      </c>
      <c r="CM85" s="46" cm="1">
        <f t="array" ref="CM85">AnualidadPensionado(CM$1,$E85,$B85, $D85, Hombres!$A$1:$DW$117, Mujeres!$A$1:$DW$117)</f>
        <v>0</v>
      </c>
      <c r="CN85" s="46" cm="1">
        <f t="array" ref="CN85">AnualidadPensionado(CN$1,$E85,$B85, $D85, Hombres!$A$1:$DW$117, Mujeres!$A$1:$DW$117)</f>
        <v>0</v>
      </c>
      <c r="CO85" s="46" cm="1">
        <f t="array" ref="CO85">AnualidadPensionado(CO$1,$E85,$B85, $D85, Hombres!$A$1:$DW$117, Mujeres!$A$1:$DW$117)</f>
        <v>0</v>
      </c>
      <c r="CP85" s="46" cm="1">
        <f t="array" ref="CP85">AnualidadPensionado(CP$1,$E85,$B85, $D85, Hombres!$A$1:$DW$117, Mujeres!$A$1:$DW$117)</f>
        <v>0</v>
      </c>
      <c r="CQ85" s="46" cm="1">
        <f t="array" ref="CQ85">AnualidadPensionado(CQ$1,$E85,$B85, $D85, Hombres!$A$1:$DW$117, Mujeres!$A$1:$DW$117)</f>
        <v>0</v>
      </c>
      <c r="CR85" s="46" cm="1">
        <f t="array" ref="CR85">AnualidadPensionado(CR$1,$E85,$B85, $D85, Hombres!$A$1:$DW$117, Mujeres!$A$1:$DW$117)</f>
        <v>0</v>
      </c>
      <c r="CS85" s="46" cm="1">
        <f t="array" ref="CS85">AnualidadPensionado(CS$1,$E85,$B85, $D85, Hombres!$A$1:$DW$117, Mujeres!$A$1:$DW$117)</f>
        <v>0</v>
      </c>
      <c r="CT85" s="46" cm="1">
        <f t="array" ref="CT85">AnualidadPensionado(CT$1,$E85,$B85, $D85, Hombres!$A$1:$DW$117, Mujeres!$A$1:$DW$117)</f>
        <v>0</v>
      </c>
      <c r="CU85" s="46" cm="1">
        <f t="array" ref="CU85">AnualidadPensionado(CU$1,$E85,$B85, $D85, Hombres!$A$1:$DW$117, Mujeres!$A$1:$DW$117)</f>
        <v>0</v>
      </c>
      <c r="CV85" s="46" cm="1">
        <f t="array" ref="CV85">AnualidadPensionado(CV$1,$E85,$B85, $D85, Hombres!$A$1:$DW$117, Mujeres!$A$1:$DW$117)</f>
        <v>0</v>
      </c>
      <c r="CW85" s="46" cm="1">
        <f t="array" ref="CW85">AnualidadPensionado(CW$1,$E85,$B85, $D85, Hombres!$A$1:$DW$117, Mujeres!$A$1:$DW$117)</f>
        <v>0</v>
      </c>
      <c r="CX85" s="46" cm="1">
        <f t="array" ref="CX85">AnualidadPensionado(CX$1,$E85,$B85, $D85, Hombres!$A$1:$DW$117, Mujeres!$A$1:$DW$117)</f>
        <v>0</v>
      </c>
      <c r="CY85" s="46" cm="1">
        <f t="array" ref="CY85">AnualidadPensionado(CY$1,$E85,$B85, $D85, Hombres!$A$1:$DW$117, Mujeres!$A$1:$DW$117)</f>
        <v>0</v>
      </c>
      <c r="DB85" s="21"/>
      <c r="DC85" s="46" cm="1">
        <f t="array" ref="DC85">beneficio_muerte_individual_pensionado(DC$1,$E85,$B85, Hombres!$A$1:$DW$117, Mujeres!$A$1:$DW$117)</f>
        <v>0</v>
      </c>
      <c r="DD85" s="46" cm="1">
        <f t="array" ref="DD85">beneficio_muerte_individual_pensionado(DD$1,$E85,$B85, Hombres!$A$1:$DW$117, Mujeres!$A$1:$DW$117)</f>
        <v>69191.7</v>
      </c>
      <c r="DE85" s="46" cm="1">
        <f t="array" ref="DE85">beneficio_muerte_individual_pensionado(DE$1,$E85,$B85, Hombres!$A$1:$DW$117, Mujeres!$A$1:$DW$117)</f>
        <v>74583.209618399997</v>
      </c>
      <c r="DF85" s="46" cm="1">
        <f t="array" ref="DF85">beneficio_muerte_individual_pensionado(DF$1,$E85,$B85, Hombres!$A$1:$DW$117, Mujeres!$A$1:$DW$117)</f>
        <v>80782.614231262793</v>
      </c>
      <c r="DG85" s="46" cm="1">
        <f t="array" ref="DG85">beneficio_muerte_individual_pensionado(DG$1,$E85,$B85, Hombres!$A$1:$DW$117, Mujeres!$A$1:$DW$117)</f>
        <v>90312.620629684345</v>
      </c>
      <c r="DH85" s="46" cm="1">
        <f t="array" ref="DH85">beneficio_muerte_individual_pensionado(DH$1,$E85,$B85, Hombres!$A$1:$DW$117, Mujeres!$A$1:$DW$117)</f>
        <v>96481.817455582554</v>
      </c>
      <c r="DI85" s="46" cm="1">
        <f t="array" ref="DI85">beneficio_muerte_individual_pensionado(DI$1,$E85,$B85, Hombres!$A$1:$DW$117, Mujeres!$A$1:$DW$117)</f>
        <v>102731.79171463134</v>
      </c>
      <c r="DJ85" s="46" cm="1">
        <f t="array" ref="DJ85">beneficio_muerte_individual_pensionado(DJ$1,$E85,$B85, Hombres!$A$1:$DW$117, Mujeres!$A$1:$DW$117)</f>
        <v>109081.25911498335</v>
      </c>
      <c r="DK85" s="46" cm="1">
        <f t="array" ref="DK85">beneficio_muerte_individual_pensionado(DK$1,$E85,$B85, Hombres!$A$1:$DW$117, Mujeres!$A$1:$DW$117)</f>
        <v>115437.40860955542</v>
      </c>
      <c r="DL85" s="46" cm="1">
        <f t="array" ref="DL85">beneficio_muerte_individual_pensionado(DL$1,$E85,$B85, Hombres!$A$1:$DW$117, Mujeres!$A$1:$DW$117)</f>
        <v>121591.72956658885</v>
      </c>
      <c r="DM85" s="46" cm="1">
        <f t="array" ref="DM85">beneficio_muerte_individual_pensionado(DM$1,$E85,$B85, Hombres!$A$1:$DW$117, Mujeres!$A$1:$DW$117)</f>
        <v>127346.90743682151</v>
      </c>
      <c r="DN85" s="46" cm="1">
        <f t="array" ref="DN85">beneficio_muerte_individual_pensionado(DN$1,$E85,$B85, Hombres!$A$1:$DW$117, Mujeres!$A$1:$DW$117)</f>
        <v>132594.68104078682</v>
      </c>
      <c r="DO85" s="46" cm="1">
        <f t="array" ref="DO85">beneficio_muerte_individual_pensionado(DO$1,$E85,$B85, Hombres!$A$1:$DW$117, Mujeres!$A$1:$DW$117)</f>
        <v>137225.39136181289</v>
      </c>
      <c r="DP85" s="46" cm="1">
        <f t="array" ref="DP85">beneficio_muerte_individual_pensionado(DP$1,$E85,$B85, Hombres!$A$1:$DW$117, Mujeres!$A$1:$DW$117)</f>
        <v>141021.13358886348</v>
      </c>
      <c r="DQ85" s="46" cm="1">
        <f t="array" ref="DQ85">beneficio_muerte_individual_pensionado(DQ$1,$E85,$B85, Hombres!$A$1:$DW$117, Mujeres!$A$1:$DW$117)</f>
        <v>143672.1580041399</v>
      </c>
      <c r="DR85" s="46" cm="1">
        <f t="array" ref="DR85">beneficio_muerte_individual_pensionado(DR$1,$E85,$B85, Hombres!$A$1:$DW$117, Mujeres!$A$1:$DW$117)</f>
        <v>144913.37545557102</v>
      </c>
      <c r="DS85" s="46" cm="1">
        <f t="array" ref="DS85">beneficio_muerte_individual_pensionado(DS$1,$E85,$B85, Hombres!$A$1:$DW$117, Mujeres!$A$1:$DW$117)</f>
        <v>144613.0337408816</v>
      </c>
      <c r="DT85" s="46" cm="1">
        <f t="array" ref="DT85">beneficio_muerte_individual_pensionado(DT$1,$E85,$B85, Hombres!$A$1:$DW$117, Mujeres!$A$1:$DW$117)</f>
        <v>142669.58887736453</v>
      </c>
      <c r="DU85" s="46" cm="1">
        <f t="array" ref="DU85">beneficio_muerte_individual_pensionado(DU$1,$E85,$B85, Hombres!$A$1:$DW$117, Mujeres!$A$1:$DW$117)</f>
        <v>138925.36898055073</v>
      </c>
      <c r="DV85" s="46" cm="1">
        <f t="array" ref="DV85">beneficio_muerte_individual_pensionado(DV$1,$E85,$B85, Hombres!$A$1:$DW$117, Mujeres!$A$1:$DW$117)</f>
        <v>133194.07919914991</v>
      </c>
      <c r="DW85" s="46" cm="1">
        <f t="array" ref="DW85">beneficio_muerte_individual_pensionado(DW$1,$E85,$B85, Hombres!$A$1:$DW$117, Mujeres!$A$1:$DW$117)</f>
        <v>125440.15274382144</v>
      </c>
      <c r="DX85" s="46" cm="1">
        <f t="array" ref="DX85">beneficio_muerte_individual_pensionado(DX$1,$E85,$B85, Hombres!$A$1:$DW$117, Mujeres!$A$1:$DW$117)</f>
        <v>115835.53084238051</v>
      </c>
      <c r="DY85" s="46" cm="1">
        <f t="array" ref="DY85">beneficio_muerte_individual_pensionado(DY$1,$E85,$B85, Hombres!$A$1:$DW$117, Mujeres!$A$1:$DW$117)</f>
        <v>104655.26151012929</v>
      </c>
      <c r="DZ85" s="46" cm="1">
        <f t="array" ref="DZ85">beneficio_muerte_individual_pensionado(DZ$1,$E85,$B85, Hombres!$A$1:$DW$117, Mujeres!$A$1:$DW$117)</f>
        <v>92228.812981381736</v>
      </c>
      <c r="EA85" s="46" cm="1">
        <f t="array" ref="EA85">beneficio_muerte_individual_pensionado(EA$1,$E85,$B85, Hombres!$A$1:$DW$117, Mujeres!$A$1:$DW$117)</f>
        <v>78971.256888579024</v>
      </c>
      <c r="EB85" s="46" cm="1">
        <f t="array" ref="EB85">beneficio_muerte_individual_pensionado(EB$1,$E85,$B85, Hombres!$A$1:$DW$117, Mujeres!$A$1:$DW$117)</f>
        <v>65439.612958689606</v>
      </c>
      <c r="EC85" s="46" cm="1">
        <f t="array" ref="EC85">beneficio_muerte_individual_pensionado(EC$1,$E85,$B85, Hombres!$A$1:$DW$117, Mujeres!$A$1:$DW$117)</f>
        <v>52267.060219151404</v>
      </c>
      <c r="ED85" s="46" cm="1">
        <f t="array" ref="ED85">beneficio_muerte_individual_pensionado(ED$1,$E85,$B85, Hombres!$A$1:$DW$117, Mujeres!$A$1:$DW$117)</f>
        <v>40044.112944717257</v>
      </c>
      <c r="EE85" s="46" cm="1">
        <f t="array" ref="EE85">beneficio_muerte_individual_pensionado(EE$1,$E85,$B85, Hombres!$A$1:$DW$117, Mujeres!$A$1:$DW$117)</f>
        <v>29252.161885975536</v>
      </c>
      <c r="EF85" s="46" cm="1">
        <f t="array" ref="EF85">beneficio_muerte_individual_pensionado(EF$1,$E85,$B85, Hombres!$A$1:$DW$117, Mujeres!$A$1:$DW$117)</f>
        <v>20228.297035407173</v>
      </c>
      <c r="EG85" s="46" cm="1">
        <f t="array" ref="EG85">beneficio_muerte_individual_pensionado(EG$1,$E85,$B85, Hombres!$A$1:$DW$117, Mujeres!$A$1:$DW$117)</f>
        <v>13135.485057092563</v>
      </c>
      <c r="EH85" s="46" cm="1">
        <f t="array" ref="EH85">beneficio_muerte_individual_pensionado(EH$1,$E85,$B85, Hombres!$A$1:$DW$117, Mujeres!$A$1:$DW$117)</f>
        <v>7935.9112276915121</v>
      </c>
      <c r="EI85" s="46" cm="1">
        <f t="array" ref="EI85">beneficio_muerte_individual_pensionado(EI$1,$E85,$B85, Hombres!$A$1:$DW$117, Mujeres!$A$1:$DW$117)</f>
        <v>4410.5502880290815</v>
      </c>
      <c r="EJ85" s="46" cm="1">
        <f t="array" ref="EJ85">beneficio_muerte_individual_pensionado(EJ$1,$E85,$B85, Hombres!$A$1:$DW$117, Mujeres!$A$1:$DW$117)</f>
        <v>2223.3751953122242</v>
      </c>
      <c r="EK85" s="46" cm="1">
        <f t="array" ref="EK85">beneficio_muerte_individual_pensionado(EK$1,$E85,$B85, Hombres!$A$1:$DW$117, Mujeres!$A$1:$DW$117)</f>
        <v>998.90811139320567</v>
      </c>
      <c r="EL85" s="46" cm="1">
        <f t="array" ref="EL85">beneficio_muerte_individual_pensionado(EL$1,$E85,$B85, Hombres!$A$1:$DW$117, Mujeres!$A$1:$DW$117)</f>
        <v>391.14672944482663</v>
      </c>
      <c r="EM85" s="46" cm="1">
        <f t="array" ref="EM85">beneficio_muerte_individual_pensionado(EM$1,$E85,$B85, Hombres!$A$1:$DW$117, Mujeres!$A$1:$DW$117)</f>
        <v>129.5645012469825</v>
      </c>
      <c r="EN85" s="46" cm="1">
        <f t="array" ref="EN85">beneficio_muerte_individual_pensionado(EN$1,$E85,$B85, Hombres!$A$1:$DW$117, Mujeres!$A$1:$DW$117)</f>
        <v>34.792278269573949</v>
      </c>
      <c r="EO85" s="46" cm="1">
        <f t="array" ref="EO85">beneficio_muerte_individual_pensionado(EO$1,$E85,$B85, Hombres!$A$1:$DW$117, Mujeres!$A$1:$DW$117)</f>
        <v>7.0923067615852737</v>
      </c>
      <c r="EP85" s="46" cm="1">
        <f t="array" ref="EP85">beneficio_muerte_individual_pensionado(EP$1,$E85,$B85, Hombres!$A$1:$DW$117, Mujeres!$A$1:$DW$117)</f>
        <v>1.0456678947289952</v>
      </c>
      <c r="EQ85" s="46" cm="1">
        <f t="array" ref="EQ85">beneficio_muerte_individual_pensionado(EQ$1,$E85,$B85, Hombres!$A$1:$DW$117, Mujeres!$A$1:$DW$117)</f>
        <v>0</v>
      </c>
      <c r="ER85" s="46" cm="1">
        <f t="array" ref="ER85">beneficio_muerte_individual_pensionado(ER$1,$E85,$B85, Hombres!$A$1:$DW$117, Mujeres!$A$1:$DW$117)</f>
        <v>0</v>
      </c>
      <c r="ES85" s="46" cm="1">
        <f t="array" ref="ES85">beneficio_muerte_individual_pensionado(ES$1,$E85,$B85, Hombres!$A$1:$DW$117, Mujeres!$A$1:$DW$117)</f>
        <v>0</v>
      </c>
      <c r="ET85" s="46" cm="1">
        <f t="array" ref="ET85">beneficio_muerte_individual_pensionado(ET$1,$E85,$B85, Hombres!$A$1:$DW$117, Mujeres!$A$1:$DW$117)</f>
        <v>0</v>
      </c>
      <c r="EU85" s="46" cm="1">
        <f t="array" ref="EU85">beneficio_muerte_individual_pensionado(EU$1,$E85,$B85, Hombres!$A$1:$DW$117, Mujeres!$A$1:$DW$117)</f>
        <v>0</v>
      </c>
      <c r="EV85" s="46" cm="1">
        <f t="array" ref="EV85">beneficio_muerte_individual_pensionado(EV$1,$E85,$B85, Hombres!$A$1:$DW$117, Mujeres!$A$1:$DW$117)</f>
        <v>0</v>
      </c>
      <c r="EW85" s="46" cm="1">
        <f t="array" ref="EW85">beneficio_muerte_individual_pensionado(EW$1,$E85,$B85, Hombres!$A$1:$DW$117, Mujeres!$A$1:$DW$117)</f>
        <v>0</v>
      </c>
      <c r="EX85" s="46" cm="1">
        <f t="array" ref="EX85">beneficio_muerte_individual_pensionado(EX$1,$E85,$B85, Hombres!$A$1:$DW$117, Mujeres!$A$1:$DW$117)</f>
        <v>0</v>
      </c>
      <c r="EY85" s="46" cm="1">
        <f t="array" ref="EY85">beneficio_muerte_individual_pensionado(EY$1,$E85,$B85, Hombres!$A$1:$DW$117, Mujeres!$A$1:$DW$117)</f>
        <v>0</v>
      </c>
      <c r="EZ85" s="46" cm="1">
        <f t="array" ref="EZ85">beneficio_muerte_individual_pensionado(EZ$1,$E85,$B85, Hombres!$A$1:$DW$117, Mujeres!$A$1:$DW$117)</f>
        <v>0</v>
      </c>
      <c r="FA85" s="46" cm="1">
        <f t="array" ref="FA85">beneficio_muerte_individual_pensionado(FA$1,$E85,$B85, Hombres!$A$1:$DW$117, Mujeres!$A$1:$DW$117)</f>
        <v>0</v>
      </c>
      <c r="FB85" s="46" cm="1">
        <f t="array" ref="FB85">beneficio_muerte_individual_pensionado(FB$1,$E85,$B85, Hombres!$A$1:$DW$117, Mujeres!$A$1:$DW$117)</f>
        <v>0</v>
      </c>
      <c r="FC85" s="46" cm="1">
        <f t="array" ref="FC85">beneficio_muerte_individual_pensionado(FC$1,$E85,$B85, Hombres!$A$1:$DW$117, Mujeres!$A$1:$DW$117)</f>
        <v>0</v>
      </c>
      <c r="FD85" s="46" cm="1">
        <f t="array" ref="FD85">beneficio_muerte_individual_pensionado(FD$1,$E85,$B85, Hombres!$A$1:$DW$117, Mujeres!$A$1:$DW$117)</f>
        <v>0</v>
      </c>
      <c r="FE85" s="46" cm="1">
        <f t="array" ref="FE85">beneficio_muerte_individual_pensionado(FE$1,$E85,$B85, Hombres!$A$1:$DW$117, Mujeres!$A$1:$DW$117)</f>
        <v>0</v>
      </c>
      <c r="FF85" s="46" cm="1">
        <f t="array" ref="FF85">beneficio_muerte_individual_pensionado(FF$1,$E85,$B85, Hombres!$A$1:$DW$117, Mujeres!$A$1:$DW$117)</f>
        <v>0</v>
      </c>
      <c r="FG85" s="46" cm="1">
        <f t="array" ref="FG85">beneficio_muerte_individual_pensionado(FG$1,$E85,$B85, Hombres!$A$1:$DW$117, Mujeres!$A$1:$DW$117)</f>
        <v>0</v>
      </c>
      <c r="FH85" s="46" cm="1">
        <f t="array" ref="FH85">beneficio_muerte_individual_pensionado(FH$1,$E85,$B85, Hombres!$A$1:$DW$117, Mujeres!$A$1:$DW$117)</f>
        <v>0</v>
      </c>
      <c r="FI85" s="46" cm="1">
        <f t="array" ref="FI85">beneficio_muerte_individual_pensionado(FI$1,$E85,$B85, Hombres!$A$1:$DW$117, Mujeres!$A$1:$DW$117)</f>
        <v>0</v>
      </c>
      <c r="FJ85" s="46" cm="1">
        <f t="array" ref="FJ85">beneficio_muerte_individual_pensionado(FJ$1,$E85,$B85, Hombres!$A$1:$DW$117, Mujeres!$A$1:$DW$117)</f>
        <v>0</v>
      </c>
      <c r="FK85" s="46" cm="1">
        <f t="array" ref="FK85">beneficio_muerte_individual_pensionado(FK$1,$E85,$B85, Hombres!$A$1:$DW$117, Mujeres!$A$1:$DW$117)</f>
        <v>0</v>
      </c>
      <c r="FL85" s="46" cm="1">
        <f t="array" ref="FL85">beneficio_muerte_individual_pensionado(FL$1,$E85,$B85, Hombres!$A$1:$DW$117, Mujeres!$A$1:$DW$117)</f>
        <v>0</v>
      </c>
      <c r="FM85" s="46" cm="1">
        <f t="array" ref="FM85">beneficio_muerte_individual_pensionado(FM$1,$E85,$B85, Hombres!$A$1:$DW$117, Mujeres!$A$1:$DW$117)</f>
        <v>0</v>
      </c>
      <c r="FN85" s="46" cm="1">
        <f t="array" ref="FN85">beneficio_muerte_individual_pensionado(FN$1,$E85,$B85, Hombres!$A$1:$DW$117, Mujeres!$A$1:$DW$117)</f>
        <v>0</v>
      </c>
      <c r="FO85" s="46" cm="1">
        <f t="array" ref="FO85">beneficio_muerte_individual_pensionado(FO$1,$E85,$B85, Hombres!$A$1:$DW$117, Mujeres!$A$1:$DW$117)</f>
        <v>0</v>
      </c>
      <c r="FP85" s="46" cm="1">
        <f t="array" ref="FP85">beneficio_muerte_individual_pensionado(FP$1,$E85,$B85, Hombres!$A$1:$DW$117, Mujeres!$A$1:$DW$117)</f>
        <v>0</v>
      </c>
      <c r="FQ85" s="46" cm="1">
        <f t="array" ref="FQ85">beneficio_muerte_individual_pensionado(FQ$1,$E85,$B85, Hombres!$A$1:$DW$117, Mujeres!$A$1:$DW$117)</f>
        <v>0</v>
      </c>
      <c r="FR85" s="46" cm="1">
        <f t="array" ref="FR85">beneficio_muerte_individual_pensionado(FR$1,$E85,$B85, Hombres!$A$1:$DW$117, Mujeres!$A$1:$DW$117)</f>
        <v>0</v>
      </c>
      <c r="FS85" s="46" cm="1">
        <f t="array" ref="FS85">beneficio_muerte_individual_pensionado(FS$1,$E85,$B85, Hombres!$A$1:$DW$117, Mujeres!$A$1:$DW$117)</f>
        <v>0</v>
      </c>
      <c r="FT85" s="46" cm="1">
        <f t="array" ref="FT85">beneficio_muerte_individual_pensionado(FT$1,$E85,$B85, Hombres!$A$1:$DW$117, Mujeres!$A$1:$DW$117)</f>
        <v>0</v>
      </c>
      <c r="FU85" s="46" cm="1">
        <f t="array" ref="FU85">beneficio_muerte_individual_pensionado(FU$1,$E85,$B85, Hombres!$A$1:$DW$117, Mujeres!$A$1:$DW$117)</f>
        <v>0</v>
      </c>
      <c r="FV85" s="46" cm="1">
        <f t="array" ref="FV85">beneficio_muerte_individual_pensionado(FV$1,$E85,$B85, Hombres!$A$1:$DW$117, Mujeres!$A$1:$DW$117)</f>
        <v>0</v>
      </c>
      <c r="FW85" s="46" cm="1">
        <f t="array" ref="FW85">beneficio_muerte_individual_pensionado(FW$1,$E85,$B85, Hombres!$A$1:$DW$117, Mujeres!$A$1:$DW$117)</f>
        <v>0</v>
      </c>
      <c r="FX85" s="46" cm="1">
        <f t="array" ref="FX85">beneficio_muerte_individual_pensionado(FX$1,$E85,$B85, Hombres!$A$1:$DW$117, Mujeres!$A$1:$DW$117)</f>
        <v>0</v>
      </c>
      <c r="FY85" s="46" cm="1">
        <f t="array" ref="FY85">beneficio_muerte_individual_pensionado(FY$1,$E85,$B85, Hombres!$A$1:$DW$117, Mujeres!$A$1:$DW$117)</f>
        <v>0</v>
      </c>
      <c r="FZ85" s="46" cm="1">
        <f t="array" ref="FZ85">beneficio_muerte_individual_pensionado(FZ$1,$E85,$B85, Hombres!$A$1:$DW$117, Mujeres!$A$1:$DW$117)</f>
        <v>0</v>
      </c>
      <c r="GA85" s="46" cm="1">
        <f t="array" ref="GA85">beneficio_muerte_individual_pensionado(GA$1,$E85,$B85, Hombres!$A$1:$DW$117, Mujeres!$A$1:$DW$117)</f>
        <v>0</v>
      </c>
      <c r="GB85" s="46" cm="1">
        <f t="array" ref="GB85">beneficio_muerte_individual_pensionado(GB$1,$E85,$B85, Hombres!$A$1:$DW$117, Mujeres!$A$1:$DW$117)</f>
        <v>0</v>
      </c>
      <c r="GC85" s="46" cm="1">
        <f t="array" ref="GC85">beneficio_muerte_individual_pensionado(GC$1,$E85,$B85, Hombres!$A$1:$DW$117, Mujeres!$A$1:$DW$117)</f>
        <v>0</v>
      </c>
      <c r="GD85" s="46" cm="1">
        <f t="array" ref="GD85">beneficio_muerte_individual_pensionado(GD$1,$E85,$B85, Hombres!$A$1:$DW$117, Mujeres!$A$1:$DW$117)</f>
        <v>0</v>
      </c>
      <c r="GE85" s="46" cm="1">
        <f t="array" ref="GE85">beneficio_muerte_individual_pensionado(GE$1,$E85,$B85, Hombres!$A$1:$DW$117, Mujeres!$A$1:$DW$117)</f>
        <v>0</v>
      </c>
      <c r="GF85" s="46" cm="1">
        <f t="array" ref="GF85">beneficio_muerte_individual_pensionado(GF$1,$E85,$B85, Hombres!$A$1:$DW$117, Mujeres!$A$1:$DW$117)</f>
        <v>0</v>
      </c>
      <c r="GG85" s="46" cm="1">
        <f t="array" ref="GG85">beneficio_muerte_individual_pensionado(GG$1,$E85,$B85, Hombres!$A$1:$DW$117, Mujeres!$A$1:$DW$117)</f>
        <v>0</v>
      </c>
      <c r="GH85" s="46" cm="1">
        <f t="array" ref="GH85">beneficio_muerte_individual_pensionado(GH$1,$E85,$B85, Hombres!$A$1:$DW$117, Mujeres!$A$1:$DW$117)</f>
        <v>0</v>
      </c>
      <c r="GI85" s="46" cm="1">
        <f t="array" ref="GI85">beneficio_muerte_individual_pensionado(GI$1,$E85,$B85, Hombres!$A$1:$DW$117, Mujeres!$A$1:$DW$117)</f>
        <v>0</v>
      </c>
      <c r="GJ85" s="46" cm="1">
        <f t="array" ref="GJ85">beneficio_muerte_individual_pensionado(GJ$1,$E85,$B85, Hombres!$A$1:$DW$117, Mujeres!$A$1:$DW$117)</f>
        <v>0</v>
      </c>
      <c r="GK85" s="46" cm="1">
        <f t="array" ref="GK85">beneficio_muerte_individual_pensionado(GK$1,$E85,$B85, Hombres!$A$1:$DW$117, Mujeres!$A$1:$DW$117)</f>
        <v>0</v>
      </c>
      <c r="GL85" s="46" cm="1">
        <f t="array" ref="GL85">beneficio_muerte_individual_pensionado(GL$1,$E85,$B85, Hombres!$A$1:$DW$117, Mujeres!$A$1:$DW$117)</f>
        <v>0</v>
      </c>
      <c r="GM85" s="46" cm="1">
        <f t="array" ref="GM85">beneficio_muerte_individual_pensionado(GM$1,$E85,$B85, Hombres!$A$1:$DW$117, Mujeres!$A$1:$DW$117)</f>
        <v>0</v>
      </c>
      <c r="GN85" s="46" cm="1">
        <f t="array" ref="GN85">beneficio_muerte_individual_pensionado(GN$1,$E85,$B85, Hombres!$A$1:$DW$117, Mujeres!$A$1:$DW$117)</f>
        <v>0</v>
      </c>
      <c r="GO85" s="46" cm="1">
        <f t="array" ref="GO85">beneficio_muerte_individual_pensionado(GO$1,$E85,$B85, Hombres!$A$1:$DW$117, Mujeres!$A$1:$DW$117)</f>
        <v>0</v>
      </c>
      <c r="GP85" s="46" cm="1">
        <f t="array" ref="GP85">beneficio_muerte_individual_pensionado(GP$1,$E85,$B85, Hombres!$A$1:$DW$117, Mujeres!$A$1:$DW$117)</f>
        <v>0</v>
      </c>
      <c r="GQ85" s="46" cm="1">
        <f t="array" ref="GQ85">beneficio_muerte_individual_pensionado(GQ$1,$E85,$B85, Hombres!$A$1:$DW$117, Mujeres!$A$1:$DW$117)</f>
        <v>0</v>
      </c>
      <c r="GR85" s="46" cm="1">
        <f t="array" ref="GR85">beneficio_muerte_individual_pensionado(GR$1,$E85,$B85, Hombres!$A$1:$DW$117, Mujeres!$A$1:$DW$117)</f>
        <v>0</v>
      </c>
      <c r="GS85" s="46" cm="1">
        <f t="array" ref="GS85">beneficio_muerte_individual_pensionado(GS$1,$E85,$B85, Hombres!$A$1:$DW$117, Mujeres!$A$1:$DW$117)</f>
        <v>0</v>
      </c>
      <c r="GT85" s="46" cm="1">
        <f t="array" ref="GT85">beneficio_muerte_individual_pensionado(GT$1,$E85,$B85, Hombres!$A$1:$DW$117, Mujeres!$A$1:$DW$117)</f>
        <v>0</v>
      </c>
    </row>
    <row r="86" spans="1:202" x14ac:dyDescent="0.2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6" cm="1">
        <f t="array" ref="H86">AnualidadPensionado(H$1,$E86,$B86, $D86, Hombres!$A$1:$DW$117, Mujeres!$A$1:$DW$117)</f>
        <v>0</v>
      </c>
      <c r="I86" s="46" cm="1">
        <f t="array" ref="I86">AnualidadPensionado(I$1,$E86,$B86, $D86, Hombres!$A$1:$DW$117, Mujeres!$A$1:$DW$117)</f>
        <v>2405577.0654722983</v>
      </c>
      <c r="J86" s="46" cm="1">
        <f t="array" ref="J86">AnualidadPensionado(J$1,$E86,$B86, $D86, Hombres!$A$1:$DW$117, Mujeres!$A$1:$DW$117)</f>
        <v>2451181.2232892839</v>
      </c>
      <c r="K86" s="46" cm="1">
        <f t="array" ref="K86">AnualidadPensionado(K$1,$E86,$B86, $D86, Hombres!$A$1:$DW$117, Mujeres!$A$1:$DW$117)</f>
        <v>2495592.2860133392</v>
      </c>
      <c r="L86" s="46" cm="1">
        <f t="array" ref="L86">AnualidadPensionado(L$1,$E86,$B86, $D86, Hombres!$A$1:$DW$117, Mujeres!$A$1:$DW$117)</f>
        <v>2538576.8392145755</v>
      </c>
      <c r="M86" s="46" cm="1">
        <f t="array" ref="M86">AnualidadPensionado(M$1,$E86,$B86, $D86, Hombres!$A$1:$DW$117, Mujeres!$A$1:$DW$117)</f>
        <v>2580124.2158887805</v>
      </c>
      <c r="N86" s="46" cm="1">
        <f t="array" ref="N86">AnualidadPensionado(N$1,$E86,$B86, $D86, Hombres!$A$1:$DW$117, Mujeres!$A$1:$DW$117)</f>
        <v>2620219.1733353706</v>
      </c>
      <c r="O86" s="46" cm="1">
        <f t="array" ref="O86">AnualidadPensionado(O$1,$E86,$B86, $D86, Hombres!$A$1:$DW$117, Mujeres!$A$1:$DW$117)</f>
        <v>2658508.5304432106</v>
      </c>
      <c r="P86" s="46" cm="1">
        <f t="array" ref="P86">AnualidadPensionado(P$1,$E86,$B86, $D86, Hombres!$A$1:$DW$117, Mujeres!$A$1:$DW$117)</f>
        <v>2694254.6846085633</v>
      </c>
      <c r="Q86" s="46" cm="1">
        <f t="array" ref="Q86">AnualidadPensionado(Q$1,$E86,$B86, $D86, Hombres!$A$1:$DW$117, Mujeres!$A$1:$DW$117)</f>
        <v>2726477.313238339</v>
      </c>
      <c r="R86" s="46" cm="1">
        <f t="array" ref="R86">AnualidadPensionado(R$1,$E86,$B86, $D86, Hombres!$A$1:$DW$117, Mujeres!$A$1:$DW$117)</f>
        <v>2754137.1420275015</v>
      </c>
      <c r="S86" s="46" cm="1">
        <f t="array" ref="S86">AnualidadPensionado(S$1,$E86,$B86, $D86, Hombres!$A$1:$DW$117, Mujeres!$A$1:$DW$117)</f>
        <v>2776201.7933129575</v>
      </c>
      <c r="T86" s="46" cm="1">
        <f t="array" ref="T86">AnualidadPensionado(T$1,$E86,$B86, $D86, Hombres!$A$1:$DW$117, Mujeres!$A$1:$DW$117)</f>
        <v>2791784.8971514059</v>
      </c>
      <c r="U86" s="46" cm="1">
        <f t="array" ref="U86">AnualidadPensionado(U$1,$E86,$B86, $D86, Hombres!$A$1:$DW$117, Mujeres!$A$1:$DW$117)</f>
        <v>2800454.3970914087</v>
      </c>
      <c r="V86" s="46" cm="1">
        <f t="array" ref="V86">AnualidadPensionado(V$1,$E86,$B86, $D86, Hombres!$A$1:$DW$117, Mujeres!$A$1:$DW$117)</f>
        <v>2802172.7139026485</v>
      </c>
      <c r="W86" s="46" cm="1">
        <f t="array" ref="W86">AnualidadPensionado(W$1,$E86,$B86, $D86, Hombres!$A$1:$DW$117, Mujeres!$A$1:$DW$117)</f>
        <v>2796982.7201497024</v>
      </c>
      <c r="X86" s="46" cm="1">
        <f t="array" ref="X86">AnualidadPensionado(X$1,$E86,$B86, $D86, Hombres!$A$1:$DW$117, Mujeres!$A$1:$DW$117)</f>
        <v>2784729.1724165198</v>
      </c>
      <c r="Y86" s="46" cm="1">
        <f t="array" ref="Y86">AnualidadPensionado(Y$1,$E86,$B86, $D86, Hombres!$A$1:$DW$117, Mujeres!$A$1:$DW$117)</f>
        <v>2764854.3876597742</v>
      </c>
      <c r="Z86" s="46" cm="1">
        <f t="array" ref="Z86">AnualidadPensionado(Z$1,$E86,$B86, $D86, Hombres!$A$1:$DW$117, Mujeres!$A$1:$DW$117)</f>
        <v>2731942.4015448061</v>
      </c>
      <c r="AA86" s="46" cm="1">
        <f t="array" ref="AA86">AnualidadPensionado(AA$1,$E86,$B86, $D86, Hombres!$A$1:$DW$117, Mujeres!$A$1:$DW$117)</f>
        <v>2689026.2336687241</v>
      </c>
      <c r="AB86" s="46" cm="1">
        <f t="array" ref="AB86">AnualidadPensionado(AB$1,$E86,$B86, $D86, Hombres!$A$1:$DW$117, Mujeres!$A$1:$DW$117)</f>
        <v>2635727.8836673615</v>
      </c>
      <c r="AC86" s="46" cm="1">
        <f t="array" ref="AC86">AnualidadPensionado(AC$1,$E86,$B86, $D86, Hombres!$A$1:$DW$117, Mujeres!$A$1:$DW$117)</f>
        <v>2571626.8840146395</v>
      </c>
      <c r="AD86" s="46" cm="1">
        <f t="array" ref="AD86">AnualidadPensionado(AD$1,$E86,$B86, $D86, Hombres!$A$1:$DW$117, Mujeres!$A$1:$DW$117)</f>
        <v>2496231.1092517492</v>
      </c>
      <c r="AE86" s="46" cm="1">
        <f t="array" ref="AE86">AnualidadPensionado(AE$1,$E86,$B86, $D86, Hombres!$A$1:$DW$117, Mujeres!$A$1:$DW$117)</f>
        <v>2409206.7689252999</v>
      </c>
      <c r="AF86" s="46" cm="1">
        <f t="array" ref="AF86">AnualidadPensionado(AF$1,$E86,$B86, $D86, Hombres!$A$1:$DW$117, Mujeres!$A$1:$DW$117)</f>
        <v>2310525.9174552439</v>
      </c>
      <c r="AG86" s="46" cm="1">
        <f t="array" ref="AG86">AnualidadPensionado(AG$1,$E86,$B86, $D86, Hombres!$A$1:$DW$117, Mujeres!$A$1:$DW$117)</f>
        <v>2200473.5023966804</v>
      </c>
      <c r="AH86" s="46" cm="1">
        <f t="array" ref="AH86">AnualidadPensionado(AH$1,$E86,$B86, $D86, Hombres!$A$1:$DW$117, Mujeres!$A$1:$DW$117)</f>
        <v>2079519.9235577704</v>
      </c>
      <c r="AI86" s="46" cm="1">
        <f t="array" ref="AI86">AnualidadPensionado(AI$1,$E86,$B86, $D86, Hombres!$A$1:$DW$117, Mujeres!$A$1:$DW$117)</f>
        <v>1948339.1632117569</v>
      </c>
      <c r="AJ86" s="46" cm="1">
        <f t="array" ref="AJ86">AnualidadPensionado(AJ$1,$E86,$B86, $D86, Hombres!$A$1:$DW$117, Mujeres!$A$1:$DW$117)</f>
        <v>1807988.1570809665</v>
      </c>
      <c r="AK86" s="46" cm="1">
        <f t="array" ref="AK86">AnualidadPensionado(AK$1,$E86,$B86, $D86, Hombres!$A$1:$DW$117, Mujeres!$A$1:$DW$117)</f>
        <v>1660049.6400310704</v>
      </c>
      <c r="AL86" s="46" cm="1">
        <f t="array" ref="AL86">AnualidadPensionado(AL$1,$E86,$B86, $D86, Hombres!$A$1:$DW$117, Mujeres!$A$1:$DW$117)</f>
        <v>1506530.5086485571</v>
      </c>
      <c r="AM86" s="46" cm="1">
        <f t="array" ref="AM86">AnualidadPensionado(AM$1,$E86,$B86, $D86, Hombres!$A$1:$DW$117, Mujeres!$A$1:$DW$117)</f>
        <v>1349664.9538206991</v>
      </c>
      <c r="AN86" s="46" cm="1">
        <f t="array" ref="AN86">AnualidadPensionado(AN$1,$E86,$B86, $D86, Hombres!$A$1:$DW$117, Mujeres!$A$1:$DW$117)</f>
        <v>1191860.7048731218</v>
      </c>
      <c r="AO86" s="46" cm="1">
        <f t="array" ref="AO86">AnualidadPensionado(AO$1,$E86,$B86, $D86, Hombres!$A$1:$DW$117, Mujeres!$A$1:$DW$117)</f>
        <v>1035747.551463305</v>
      </c>
      <c r="AP86" s="46" cm="1">
        <f t="array" ref="AP86">AnualidadPensionado(AP$1,$E86,$B86, $D86, Hombres!$A$1:$DW$117, Mujeres!$A$1:$DW$117)</f>
        <v>884193.19961210701</v>
      </c>
      <c r="AQ86" s="46" cm="1">
        <f t="array" ref="AQ86">AnualidadPensionado(AQ$1,$E86,$B86, $D86, Hombres!$A$1:$DW$117, Mujeres!$A$1:$DW$117)</f>
        <v>740086.77565666579</v>
      </c>
      <c r="AR86" s="46" cm="1">
        <f t="array" ref="AR86">AnualidadPensionado(AR$1,$E86,$B86, $D86, Hombres!$A$1:$DW$117, Mujeres!$A$1:$DW$117)</f>
        <v>606049.55684542516</v>
      </c>
      <c r="AS86" s="46" cm="1">
        <f t="array" ref="AS86">AnualidadPensionado(AS$1,$E86,$B86, $D86, Hombres!$A$1:$DW$117, Mujeres!$A$1:$DW$117)</f>
        <v>484289.43005306774</v>
      </c>
      <c r="AT86" s="46" cm="1">
        <f t="array" ref="AT86">AnualidadPensionado(AT$1,$E86,$B86, $D86, Hombres!$A$1:$DW$117, Mujeres!$A$1:$DW$117)</f>
        <v>376534.69819084287</v>
      </c>
      <c r="AU86" s="46" cm="1">
        <f t="array" ref="AU86">AnualidadPensionado(AU$1,$E86,$B86, $D86, Hombres!$A$1:$DW$117, Mujeres!$A$1:$DW$117)</f>
        <v>283946.43613452098</v>
      </c>
      <c r="AV86" s="46" cm="1">
        <f t="array" ref="AV86">AnualidadPensionado(AV$1,$E86,$B86, $D86, Hombres!$A$1:$DW$117, Mujeres!$A$1:$DW$117)</f>
        <v>206960.74763567289</v>
      </c>
      <c r="AW86" s="46" cm="1">
        <f t="array" ref="AW86">AnualidadPensionado(AW$1,$E86,$B86, $D86, Hombres!$A$1:$DW$117, Mujeres!$A$1:$DW$117)</f>
        <v>145211.79327072721</v>
      </c>
      <c r="AX86" s="46" cm="1">
        <f t="array" ref="AX86">AnualidadPensionado(AX$1,$E86,$B86, $D86, Hombres!$A$1:$DW$117, Mujeres!$A$1:$DW$117)</f>
        <v>97613.661928128291</v>
      </c>
      <c r="AY86" s="46" cm="1">
        <f t="array" ref="AY86">AnualidadPensionado(AY$1,$E86,$B86, $D86, Hombres!$A$1:$DW$117, Mujeres!$A$1:$DW$117)</f>
        <v>62522.569942051348</v>
      </c>
      <c r="AZ86" s="46" cm="1">
        <f t="array" ref="AZ86">AnualidadPensionado(AZ$1,$E86,$B86, $D86, Hombres!$A$1:$DW$117, Mujeres!$A$1:$DW$117)</f>
        <v>37924.269358183745</v>
      </c>
      <c r="BA86" s="46" cm="1">
        <f t="array" ref="BA86">AnualidadPensionado(BA$1,$E86,$B86, $D86, Hombres!$A$1:$DW$117, Mujeres!$A$1:$DW$117)</f>
        <v>21632.209967100276</v>
      </c>
      <c r="BB86" s="46" cm="1">
        <f t="array" ref="BB86">AnualidadPensionado(BB$1,$E86,$B86, $D86, Hombres!$A$1:$DW$117, Mujeres!$A$1:$DW$117)</f>
        <v>11506.527487698409</v>
      </c>
      <c r="BC86" s="46" cm="1">
        <f t="array" ref="BC86">AnualidadPensionado(BC$1,$E86,$B86, $D86, Hombres!$A$1:$DW$117, Mujeres!$A$1:$DW$117)</f>
        <v>5649.7686505699803</v>
      </c>
      <c r="BD86" s="46" cm="1">
        <f t="array" ref="BD86">AnualidadPensionado(BD$1,$E86,$B86, $D86, Hombres!$A$1:$DW$117, Mujeres!$A$1:$DW$117)</f>
        <v>2529.3566504436244</v>
      </c>
      <c r="BE86" s="46" cm="1">
        <f t="array" ref="BE86">AnualidadPensionado(BE$1,$E86,$B86, $D86, Hombres!$A$1:$DW$117, Mujeres!$A$1:$DW$117)</f>
        <v>1017.1471871195856</v>
      </c>
      <c r="BF86" s="46" cm="1">
        <f t="array" ref="BF86">AnualidadPensionado(BF$1,$E86,$B86, $D86, Hombres!$A$1:$DW$117, Mujeres!$A$1:$DW$117)</f>
        <v>360.57034129554751</v>
      </c>
      <c r="BG86" s="46" cm="1">
        <f t="array" ref="BG86">AnualidadPensionado(BG$1,$E86,$B86, $D86, Hombres!$A$1:$DW$117, Mujeres!$A$1:$DW$117)</f>
        <v>109.91404749635778</v>
      </c>
      <c r="BH86" s="46" cm="1">
        <f t="array" ref="BH86">AnualidadPensionado(BH$1,$E86,$B86, $D86, Hombres!$A$1:$DW$117, Mujeres!$A$1:$DW$117)</f>
        <v>27.838790776910152</v>
      </c>
      <c r="BI86" s="46" cm="1">
        <f t="array" ref="BI86">AnualidadPensionado(BI$1,$E86,$B86, $D86, Hombres!$A$1:$DW$117, Mujeres!$A$1:$DW$117)</f>
        <v>0</v>
      </c>
      <c r="BJ86" s="46" cm="1">
        <f t="array" ref="BJ86">AnualidadPensionado(BJ$1,$E86,$B86, $D86, Hombres!$A$1:$DW$117, Mujeres!$A$1:$DW$117)</f>
        <v>0</v>
      </c>
      <c r="BK86" s="46" cm="1">
        <f t="array" ref="BK86">AnualidadPensionado(BK$1,$E86,$B86, $D86, Hombres!$A$1:$DW$117, Mujeres!$A$1:$DW$117)</f>
        <v>0</v>
      </c>
      <c r="BL86" s="46" cm="1">
        <f t="array" ref="BL86">AnualidadPensionado(BL$1,$E86,$B86, $D86, Hombres!$A$1:$DW$117, Mujeres!$A$1:$DW$117)</f>
        <v>0</v>
      </c>
      <c r="BM86" s="46" cm="1">
        <f t="array" ref="BM86">AnualidadPensionado(BM$1,$E86,$B86, $D86, Hombres!$A$1:$DW$117, Mujeres!$A$1:$DW$117)</f>
        <v>0</v>
      </c>
      <c r="BN86" s="46" cm="1">
        <f t="array" ref="BN86">AnualidadPensionado(BN$1,$E86,$B86, $D86, Hombres!$A$1:$DW$117, Mujeres!$A$1:$DW$117)</f>
        <v>0</v>
      </c>
      <c r="BO86" s="46" cm="1">
        <f t="array" ref="BO86">AnualidadPensionado(BO$1,$E86,$B86, $D86, Hombres!$A$1:$DW$117, Mujeres!$A$1:$DW$117)</f>
        <v>0</v>
      </c>
      <c r="BP86" s="46" cm="1">
        <f t="array" ref="BP86">AnualidadPensionado(BP$1,$E86,$B86, $D86, Hombres!$A$1:$DW$117, Mujeres!$A$1:$DW$117)</f>
        <v>0</v>
      </c>
      <c r="BQ86" s="46" cm="1">
        <f t="array" ref="BQ86">AnualidadPensionado(BQ$1,$E86,$B86, $D86, Hombres!$A$1:$DW$117, Mujeres!$A$1:$DW$117)</f>
        <v>0</v>
      </c>
      <c r="BR86" s="46" cm="1">
        <f t="array" ref="BR86">AnualidadPensionado(BR$1,$E86,$B86, $D86, Hombres!$A$1:$DW$117, Mujeres!$A$1:$DW$117)</f>
        <v>0</v>
      </c>
      <c r="BS86" s="46" cm="1">
        <f t="array" ref="BS86">AnualidadPensionado(BS$1,$E86,$B86, $D86, Hombres!$A$1:$DW$117, Mujeres!$A$1:$DW$117)</f>
        <v>0</v>
      </c>
      <c r="BT86" s="46" cm="1">
        <f t="array" ref="BT86">AnualidadPensionado(BT$1,$E86,$B86, $D86, Hombres!$A$1:$DW$117, Mujeres!$A$1:$DW$117)</f>
        <v>0</v>
      </c>
      <c r="BU86" s="46" cm="1">
        <f t="array" ref="BU86">AnualidadPensionado(BU$1,$E86,$B86, $D86, Hombres!$A$1:$DW$117, Mujeres!$A$1:$DW$117)</f>
        <v>0</v>
      </c>
      <c r="BV86" s="46" cm="1">
        <f t="array" ref="BV86">AnualidadPensionado(BV$1,$E86,$B86, $D86, Hombres!$A$1:$DW$117, Mujeres!$A$1:$DW$117)</f>
        <v>0</v>
      </c>
      <c r="BW86" s="46" cm="1">
        <f t="array" ref="BW86">AnualidadPensionado(BW$1,$E86,$B86, $D86, Hombres!$A$1:$DW$117, Mujeres!$A$1:$DW$117)</f>
        <v>0</v>
      </c>
      <c r="BX86" s="46" cm="1">
        <f t="array" ref="BX86">AnualidadPensionado(BX$1,$E86,$B86, $D86, Hombres!$A$1:$DW$117, Mujeres!$A$1:$DW$117)</f>
        <v>0</v>
      </c>
      <c r="BY86" s="46" cm="1">
        <f t="array" ref="BY86">AnualidadPensionado(BY$1,$E86,$B86, $D86, Hombres!$A$1:$DW$117, Mujeres!$A$1:$DW$117)</f>
        <v>0</v>
      </c>
      <c r="BZ86" s="46" cm="1">
        <f t="array" ref="BZ86">AnualidadPensionado(BZ$1,$E86,$B86, $D86, Hombres!$A$1:$DW$117, Mujeres!$A$1:$DW$117)</f>
        <v>0</v>
      </c>
      <c r="CA86" s="46" cm="1">
        <f t="array" ref="CA86">AnualidadPensionado(CA$1,$E86,$B86, $D86, Hombres!$A$1:$DW$117, Mujeres!$A$1:$DW$117)</f>
        <v>0</v>
      </c>
      <c r="CB86" s="46" cm="1">
        <f t="array" ref="CB86">AnualidadPensionado(CB$1,$E86,$B86, $D86, Hombres!$A$1:$DW$117, Mujeres!$A$1:$DW$117)</f>
        <v>0</v>
      </c>
      <c r="CC86" s="46" cm="1">
        <f t="array" ref="CC86">AnualidadPensionado(CC$1,$E86,$B86, $D86, Hombres!$A$1:$DW$117, Mujeres!$A$1:$DW$117)</f>
        <v>0</v>
      </c>
      <c r="CD86" s="46" cm="1">
        <f t="array" ref="CD86">AnualidadPensionado(CD$1,$E86,$B86, $D86, Hombres!$A$1:$DW$117, Mujeres!$A$1:$DW$117)</f>
        <v>0</v>
      </c>
      <c r="CE86" s="46" cm="1">
        <f t="array" ref="CE86">AnualidadPensionado(CE$1,$E86,$B86, $D86, Hombres!$A$1:$DW$117, Mujeres!$A$1:$DW$117)</f>
        <v>0</v>
      </c>
      <c r="CF86" s="46" cm="1">
        <f t="array" ref="CF86">AnualidadPensionado(CF$1,$E86,$B86, $D86, Hombres!$A$1:$DW$117, Mujeres!$A$1:$DW$117)</f>
        <v>0</v>
      </c>
      <c r="CG86" s="46" cm="1">
        <f t="array" ref="CG86">AnualidadPensionado(CG$1,$E86,$B86, $D86, Hombres!$A$1:$DW$117, Mujeres!$A$1:$DW$117)</f>
        <v>0</v>
      </c>
      <c r="CH86" s="46" cm="1">
        <f t="array" ref="CH86">AnualidadPensionado(CH$1,$E86,$B86, $D86, Hombres!$A$1:$DW$117, Mujeres!$A$1:$DW$117)</f>
        <v>0</v>
      </c>
      <c r="CI86" s="46" cm="1">
        <f t="array" ref="CI86">AnualidadPensionado(CI$1,$E86,$B86, $D86, Hombres!$A$1:$DW$117, Mujeres!$A$1:$DW$117)</f>
        <v>0</v>
      </c>
      <c r="CJ86" s="46" cm="1">
        <f t="array" ref="CJ86">AnualidadPensionado(CJ$1,$E86,$B86, $D86, Hombres!$A$1:$DW$117, Mujeres!$A$1:$DW$117)</f>
        <v>0</v>
      </c>
      <c r="CK86" s="46" cm="1">
        <f t="array" ref="CK86">AnualidadPensionado(CK$1,$E86,$B86, $D86, Hombres!$A$1:$DW$117, Mujeres!$A$1:$DW$117)</f>
        <v>0</v>
      </c>
      <c r="CL86" s="46" cm="1">
        <f t="array" ref="CL86">AnualidadPensionado(CL$1,$E86,$B86, $D86, Hombres!$A$1:$DW$117, Mujeres!$A$1:$DW$117)</f>
        <v>0</v>
      </c>
      <c r="CM86" s="46" cm="1">
        <f t="array" ref="CM86">AnualidadPensionado(CM$1,$E86,$B86, $D86, Hombres!$A$1:$DW$117, Mujeres!$A$1:$DW$117)</f>
        <v>0</v>
      </c>
      <c r="CN86" s="46" cm="1">
        <f t="array" ref="CN86">AnualidadPensionado(CN$1,$E86,$B86, $D86, Hombres!$A$1:$DW$117, Mujeres!$A$1:$DW$117)</f>
        <v>0</v>
      </c>
      <c r="CO86" s="46" cm="1">
        <f t="array" ref="CO86">AnualidadPensionado(CO$1,$E86,$B86, $D86, Hombres!$A$1:$DW$117, Mujeres!$A$1:$DW$117)</f>
        <v>0</v>
      </c>
      <c r="CP86" s="46" cm="1">
        <f t="array" ref="CP86">AnualidadPensionado(CP$1,$E86,$B86, $D86, Hombres!$A$1:$DW$117, Mujeres!$A$1:$DW$117)</f>
        <v>0</v>
      </c>
      <c r="CQ86" s="46" cm="1">
        <f t="array" ref="CQ86">AnualidadPensionado(CQ$1,$E86,$B86, $D86, Hombres!$A$1:$DW$117, Mujeres!$A$1:$DW$117)</f>
        <v>0</v>
      </c>
      <c r="CR86" s="46" cm="1">
        <f t="array" ref="CR86">AnualidadPensionado(CR$1,$E86,$B86, $D86, Hombres!$A$1:$DW$117, Mujeres!$A$1:$DW$117)</f>
        <v>0</v>
      </c>
      <c r="CS86" s="46" cm="1">
        <f t="array" ref="CS86">AnualidadPensionado(CS$1,$E86,$B86, $D86, Hombres!$A$1:$DW$117, Mujeres!$A$1:$DW$117)</f>
        <v>0</v>
      </c>
      <c r="CT86" s="46" cm="1">
        <f t="array" ref="CT86">AnualidadPensionado(CT$1,$E86,$B86, $D86, Hombres!$A$1:$DW$117, Mujeres!$A$1:$DW$117)</f>
        <v>0</v>
      </c>
      <c r="CU86" s="46" cm="1">
        <f t="array" ref="CU86">AnualidadPensionado(CU$1,$E86,$B86, $D86, Hombres!$A$1:$DW$117, Mujeres!$A$1:$DW$117)</f>
        <v>0</v>
      </c>
      <c r="CV86" s="46" cm="1">
        <f t="array" ref="CV86">AnualidadPensionado(CV$1,$E86,$B86, $D86, Hombres!$A$1:$DW$117, Mujeres!$A$1:$DW$117)</f>
        <v>0</v>
      </c>
      <c r="CW86" s="46" cm="1">
        <f t="array" ref="CW86">AnualidadPensionado(CW$1,$E86,$B86, $D86, Hombres!$A$1:$DW$117, Mujeres!$A$1:$DW$117)</f>
        <v>0</v>
      </c>
      <c r="CX86" s="46" cm="1">
        <f t="array" ref="CX86">AnualidadPensionado(CX$1,$E86,$B86, $D86, Hombres!$A$1:$DW$117, Mujeres!$A$1:$DW$117)</f>
        <v>0</v>
      </c>
      <c r="CY86" s="46" cm="1">
        <f t="array" ref="CY86">AnualidadPensionado(CY$1,$E86,$B86, $D86, Hombres!$A$1:$DW$117, Mujeres!$A$1:$DW$117)</f>
        <v>0</v>
      </c>
      <c r="DB86" s="21"/>
      <c r="DC86" s="46" cm="1">
        <f t="array" ref="DC86">beneficio_muerte_individual_pensionado(DC$1,$E86,$B86, Hombres!$A$1:$DW$117, Mujeres!$A$1:$DW$117)</f>
        <v>0</v>
      </c>
      <c r="DD86" s="46" cm="1">
        <f t="array" ref="DD86">beneficio_muerte_individual_pensionado(DD$1,$E86,$B86, Hombres!$A$1:$DW$117, Mujeres!$A$1:$DW$117)</f>
        <v>29998.5</v>
      </c>
      <c r="DE86" s="46" cm="1">
        <f t="array" ref="DE86">beneficio_muerte_individual_pensionado(DE$1,$E86,$B86, Hombres!$A$1:$DW$117, Mujeres!$A$1:$DW$117)</f>
        <v>31840.495081049998</v>
      </c>
      <c r="DF86" s="46" cm="1">
        <f t="array" ref="DF86">beneficio_muerte_individual_pensionado(DF$1,$E86,$B86, Hombres!$A$1:$DW$117, Mujeres!$A$1:$DW$117)</f>
        <v>33893.743904443523</v>
      </c>
      <c r="DG86" s="46" cm="1">
        <f t="array" ref="DG86">beneficio_muerte_individual_pensionado(DG$1,$E86,$B86, Hombres!$A$1:$DW$117, Mujeres!$A$1:$DW$117)</f>
        <v>36023.659825445626</v>
      </c>
      <c r="DH86" s="46" cm="1">
        <f t="array" ref="DH86">beneficio_muerte_individual_pensionado(DH$1,$E86,$B86, Hombres!$A$1:$DW$117, Mujeres!$A$1:$DW$117)</f>
        <v>37965.506427139</v>
      </c>
      <c r="DI86" s="46" cm="1">
        <f t="array" ref="DI86">beneficio_muerte_individual_pensionado(DI$1,$E86,$B86, Hombres!$A$1:$DW$117, Mujeres!$A$1:$DW$117)</f>
        <v>39733.99114455314</v>
      </c>
      <c r="DJ86" s="46" cm="1">
        <f t="array" ref="DJ86">beneficio_muerte_individual_pensionado(DJ$1,$E86,$B86, Hombres!$A$1:$DW$117, Mujeres!$A$1:$DW$117)</f>
        <v>41687.380255119147</v>
      </c>
      <c r="DK86" s="46" cm="1">
        <f t="array" ref="DK86">beneficio_muerte_individual_pensionado(DK$1,$E86,$B86, Hombres!$A$1:$DW$117, Mujeres!$A$1:$DW$117)</f>
        <v>44179.350372205736</v>
      </c>
      <c r="DL86" s="46" cm="1">
        <f t="array" ref="DL86">beneficio_muerte_individual_pensionado(DL$1,$E86,$B86, Hombres!$A$1:$DW$117, Mujeres!$A$1:$DW$117)</f>
        <v>47371.883252446016</v>
      </c>
      <c r="DM86" s="46" cm="1">
        <f t="array" ref="DM86">beneficio_muerte_individual_pensionado(DM$1,$E86,$B86, Hombres!$A$1:$DW$117, Mujeres!$A$1:$DW$117)</f>
        <v>51224.346464573719</v>
      </c>
      <c r="DN86" s="46" cm="1">
        <f t="array" ref="DN86">beneficio_muerte_individual_pensionado(DN$1,$E86,$B86, Hombres!$A$1:$DW$117, Mujeres!$A$1:$DW$117)</f>
        <v>55634.880854706833</v>
      </c>
      <c r="DO86" s="46" cm="1">
        <f t="array" ref="DO86">beneficio_muerte_individual_pensionado(DO$1,$E86,$B86, Hombres!$A$1:$DW$117, Mujeres!$A$1:$DW$117)</f>
        <v>60385.895976773514</v>
      </c>
      <c r="DP86" s="46" cm="1">
        <f t="array" ref="DP86">beneficio_muerte_individual_pensionado(DP$1,$E86,$B86, Hombres!$A$1:$DW$117, Mujeres!$A$1:$DW$117)</f>
        <v>65018.713246265062</v>
      </c>
      <c r="DQ86" s="46" cm="1">
        <f t="array" ref="DQ86">beneficio_muerte_individual_pensionado(DQ$1,$E86,$B86, Hombres!$A$1:$DW$117, Mujeres!$A$1:$DW$117)</f>
        <v>69187.650886487885</v>
      </c>
      <c r="DR86" s="46" cm="1">
        <f t="array" ref="DR86">beneficio_muerte_individual_pensionado(DR$1,$E86,$B86, Hombres!$A$1:$DW$117, Mujeres!$A$1:$DW$117)</f>
        <v>72853.371508997952</v>
      </c>
      <c r="DS86" s="46" cm="1">
        <f t="array" ref="DS86">beneficio_muerte_individual_pensionado(DS$1,$E86,$B86, Hombres!$A$1:$DW$117, Mujeres!$A$1:$DW$117)</f>
        <v>76205.647855844742</v>
      </c>
      <c r="DT86" s="46" cm="1">
        <f t="array" ref="DT86">beneficio_muerte_individual_pensionado(DT$1,$E86,$B86, Hombres!$A$1:$DW$117, Mujeres!$A$1:$DW$117)</f>
        <v>79566.875828037213</v>
      </c>
      <c r="DU86" s="46" cm="1">
        <f t="array" ref="DU86">beneficio_muerte_individual_pensionado(DU$1,$E86,$B86, Hombres!$A$1:$DW$117, Mujeres!$A$1:$DW$117)</f>
        <v>86542.446527418011</v>
      </c>
      <c r="DV86" s="46" cm="1">
        <f t="array" ref="DV86">beneficio_muerte_individual_pensionado(DV$1,$E86,$B86, Hombres!$A$1:$DW$117, Mujeres!$A$1:$DW$117)</f>
        <v>90560.936039897933</v>
      </c>
      <c r="DW86" s="46" cm="1">
        <f t="array" ref="DW86">beneficio_muerte_individual_pensionado(DW$1,$E86,$B86, Hombres!$A$1:$DW$117, Mujeres!$A$1:$DW$117)</f>
        <v>94326.752876525687</v>
      </c>
      <c r="DX86" s="46" cm="1">
        <f t="array" ref="DX86">beneficio_muerte_individual_pensionado(DX$1,$E86,$B86, Hombres!$A$1:$DW$117, Mujeres!$A$1:$DW$117)</f>
        <v>97870.887850244369</v>
      </c>
      <c r="DY86" s="46" cm="1">
        <f t="array" ref="DY86">beneficio_muerte_individual_pensionado(DY$1,$E86,$B86, Hombres!$A$1:$DW$117, Mujeres!$A$1:$DW$117)</f>
        <v>101240.07551354915</v>
      </c>
      <c r="DZ86" s="46" cm="1">
        <f t="array" ref="DZ86">beneficio_muerte_individual_pensionado(DZ$1,$E86,$B86, Hombres!$A$1:$DW$117, Mujeres!$A$1:$DW$117)</f>
        <v>104326.71664289784</v>
      </c>
      <c r="EA86" s="46" cm="1">
        <f t="array" ref="EA86">beneficio_muerte_individual_pensionado(EA$1,$E86,$B86, Hombres!$A$1:$DW$117, Mujeres!$A$1:$DW$117)</f>
        <v>106946.91280973199</v>
      </c>
      <c r="EB86" s="46" cm="1">
        <f t="array" ref="EB86">beneficio_muerte_individual_pensionado(EB$1,$E86,$B86, Hombres!$A$1:$DW$117, Mujeres!$A$1:$DW$117)</f>
        <v>108940.5172816742</v>
      </c>
      <c r="EC86" s="46" cm="1">
        <f t="array" ref="EC86">beneficio_muerte_individual_pensionado(EC$1,$E86,$B86, Hombres!$A$1:$DW$117, Mujeres!$A$1:$DW$117)</f>
        <v>110248.72023881848</v>
      </c>
      <c r="ED86" s="46" cm="1">
        <f t="array" ref="ED86">beneficio_muerte_individual_pensionado(ED$1,$E86,$B86, Hombres!$A$1:$DW$117, Mujeres!$A$1:$DW$117)</f>
        <v>110815.22449901317</v>
      </c>
      <c r="EE86" s="46" cm="1">
        <f t="array" ref="EE86">beneficio_muerte_individual_pensionado(EE$1,$E86,$B86, Hombres!$A$1:$DW$117, Mujeres!$A$1:$DW$117)</f>
        <v>110497.20356013032</v>
      </c>
      <c r="EF86" s="46" cm="1">
        <f t="array" ref="EF86">beneficio_muerte_individual_pensionado(EF$1,$E86,$B86, Hombres!$A$1:$DW$117, Mujeres!$A$1:$DW$117)</f>
        <v>109101.15439577839</v>
      </c>
      <c r="EG86" s="46" cm="1">
        <f t="array" ref="EG86">beneficio_muerte_individual_pensionado(EG$1,$E86,$B86, Hombres!$A$1:$DW$117, Mujeres!$A$1:$DW$117)</f>
        <v>106521.99811017474</v>
      </c>
      <c r="EH86" s="46" cm="1">
        <f t="array" ref="EH86">beneficio_muerte_individual_pensionado(EH$1,$E86,$B86, Hombres!$A$1:$DW$117, Mujeres!$A$1:$DW$117)</f>
        <v>102778.94637550651</v>
      </c>
      <c r="EI86" s="46" cm="1">
        <f t="array" ref="EI86">beneficio_muerte_individual_pensionado(EI$1,$E86,$B86, Hombres!$A$1:$DW$117, Mujeres!$A$1:$DW$117)</f>
        <v>97924.967114544415</v>
      </c>
      <c r="EJ86" s="46" cm="1">
        <f t="array" ref="EJ86">beneficio_muerte_individual_pensionado(EJ$1,$E86,$B86, Hombres!$A$1:$DW$117, Mujeres!$A$1:$DW$117)</f>
        <v>91992.190003516342</v>
      </c>
      <c r="EK86" s="46" cm="1">
        <f t="array" ref="EK86">beneficio_muerte_individual_pensionado(EK$1,$E86,$B86, Hombres!$A$1:$DW$117, Mujeres!$A$1:$DW$117)</f>
        <v>85010.669576247499</v>
      </c>
      <c r="EL86" s="46" cm="1">
        <f t="array" ref="EL86">beneficio_muerte_individual_pensionado(EL$1,$E86,$B86, Hombres!$A$1:$DW$117, Mujeres!$A$1:$DW$117)</f>
        <v>77113.922585338369</v>
      </c>
      <c r="EM86" s="46" cm="1">
        <f t="array" ref="EM86">beneficio_muerte_individual_pensionado(EM$1,$E86,$B86, Hombres!$A$1:$DW$117, Mujeres!$A$1:$DW$117)</f>
        <v>68552.968442175086</v>
      </c>
      <c r="EN86" s="46" cm="1">
        <f t="array" ref="EN86">beneficio_muerte_individual_pensionado(EN$1,$E86,$B86, Hombres!$A$1:$DW$117, Mujeres!$A$1:$DW$117)</f>
        <v>59613.439731844061</v>
      </c>
      <c r="EO86" s="46" cm="1">
        <f t="array" ref="EO86">beneficio_muerte_individual_pensionado(EO$1,$E86,$B86, Hombres!$A$1:$DW$117, Mujeres!$A$1:$DW$117)</f>
        <v>50574.038853666891</v>
      </c>
      <c r="EP86" s="46" cm="1">
        <f t="array" ref="EP86">beneficio_muerte_individual_pensionado(EP$1,$E86,$B86, Hombres!$A$1:$DW$117, Mujeres!$A$1:$DW$117)</f>
        <v>41713.130636100002</v>
      </c>
      <c r="EQ86" s="46" cm="1">
        <f t="array" ref="EQ86">beneficio_muerte_individual_pensionado(EQ$1,$E86,$B86, Hombres!$A$1:$DW$117, Mujeres!$A$1:$DW$117)</f>
        <v>33332.852233488578</v>
      </c>
      <c r="ER86" s="46" cm="1">
        <f t="array" ref="ER86">beneficio_muerte_individual_pensionado(ER$1,$E86,$B86, Hombres!$A$1:$DW$117, Mujeres!$A$1:$DW$117)</f>
        <v>25720.983366787088</v>
      </c>
      <c r="ES86" s="46" cm="1">
        <f t="array" ref="ES86">beneficio_muerte_individual_pensionado(ES$1,$E86,$B86, Hombres!$A$1:$DW$117, Mujeres!$A$1:$DW$117)</f>
        <v>19091.243924399183</v>
      </c>
      <c r="ET86" s="46" cm="1">
        <f t="array" ref="ET86">beneficio_muerte_individual_pensionado(ET$1,$E86,$B86, Hombres!$A$1:$DW$117, Mujeres!$A$1:$DW$117)</f>
        <v>13563.768805185868</v>
      </c>
      <c r="EU86" s="46" cm="1">
        <f t="array" ref="EU86">beneficio_muerte_individual_pensionado(EU$1,$E86,$B86, Hombres!$A$1:$DW$117, Mujeres!$A$1:$DW$117)</f>
        <v>9169.7169507821891</v>
      </c>
      <c r="EV86" s="46" cm="1">
        <f t="array" ref="EV86">beneficio_muerte_individual_pensionado(EV$1,$E86,$B86, Hombres!$A$1:$DW$117, Mujeres!$A$1:$DW$117)</f>
        <v>5861.2682589593351</v>
      </c>
      <c r="EW86" s="46" cm="1">
        <f t="array" ref="EW86">beneficio_muerte_individual_pensionado(EW$1,$E86,$B86, Hombres!$A$1:$DW$117, Mujeres!$A$1:$DW$117)</f>
        <v>3517.7535070505955</v>
      </c>
      <c r="EX86" s="46" cm="1">
        <f t="array" ref="EX86">beneficio_muerte_individual_pensionado(EX$1,$E86,$B86, Hombres!$A$1:$DW$117, Mujeres!$A$1:$DW$117)</f>
        <v>1965.8647921740585</v>
      </c>
      <c r="EY86" s="46" cm="1">
        <f t="array" ref="EY86">beneficio_muerte_individual_pensionado(EY$1,$E86,$B86, Hombres!$A$1:$DW$117, Mujeres!$A$1:$DW$117)</f>
        <v>1012.4444363189008</v>
      </c>
      <c r="EZ86" s="46" cm="1">
        <f t="array" ref="EZ86">beneficio_muerte_individual_pensionado(EZ$1,$E86,$B86, Hombres!$A$1:$DW$117, Mujeres!$A$1:$DW$117)</f>
        <v>474.48857948352156</v>
      </c>
      <c r="FA86" s="46" cm="1">
        <f t="array" ref="FA86">beneficio_muerte_individual_pensionado(FA$1,$E86,$B86, Hombres!$A$1:$DW$117, Mujeres!$A$1:$DW$117)</f>
        <v>199.30941234250159</v>
      </c>
      <c r="FB86" s="46" cm="1">
        <f t="array" ref="FB86">beneficio_muerte_individual_pensionado(FB$1,$E86,$B86, Hombres!$A$1:$DW$117, Mujeres!$A$1:$DW$117)</f>
        <v>73.638287412509257</v>
      </c>
      <c r="FC86" s="46" cm="1">
        <f t="array" ref="FC86">beneficio_muerte_individual_pensionado(FC$1,$E86,$B86, Hombres!$A$1:$DW$117, Mujeres!$A$1:$DW$117)</f>
        <v>23.343062861817771</v>
      </c>
      <c r="FD86" s="46" cm="1">
        <f t="array" ref="FD86">beneficio_muerte_individual_pensionado(FD$1,$E86,$B86, Hombres!$A$1:$DW$117, Mujeres!$A$1:$DW$117)</f>
        <v>7.6118338703598685</v>
      </c>
      <c r="FE86" s="46" cm="1">
        <f t="array" ref="FE86">beneficio_muerte_individual_pensionado(FE$1,$E86,$B86, Hombres!$A$1:$DW$117, Mujeres!$A$1:$DW$117)</f>
        <v>0</v>
      </c>
      <c r="FF86" s="46" cm="1">
        <f t="array" ref="FF86">beneficio_muerte_individual_pensionado(FF$1,$E86,$B86, Hombres!$A$1:$DW$117, Mujeres!$A$1:$DW$117)</f>
        <v>0</v>
      </c>
      <c r="FG86" s="46" cm="1">
        <f t="array" ref="FG86">beneficio_muerte_individual_pensionado(FG$1,$E86,$B86, Hombres!$A$1:$DW$117, Mujeres!$A$1:$DW$117)</f>
        <v>0</v>
      </c>
      <c r="FH86" s="46" cm="1">
        <f t="array" ref="FH86">beneficio_muerte_individual_pensionado(FH$1,$E86,$B86, Hombres!$A$1:$DW$117, Mujeres!$A$1:$DW$117)</f>
        <v>0</v>
      </c>
      <c r="FI86" s="46" cm="1">
        <f t="array" ref="FI86">beneficio_muerte_individual_pensionado(FI$1,$E86,$B86, Hombres!$A$1:$DW$117, Mujeres!$A$1:$DW$117)</f>
        <v>0</v>
      </c>
      <c r="FJ86" s="46" cm="1">
        <f t="array" ref="FJ86">beneficio_muerte_individual_pensionado(FJ$1,$E86,$B86, Hombres!$A$1:$DW$117, Mujeres!$A$1:$DW$117)</f>
        <v>0</v>
      </c>
      <c r="FK86" s="46" cm="1">
        <f t="array" ref="FK86">beneficio_muerte_individual_pensionado(FK$1,$E86,$B86, Hombres!$A$1:$DW$117, Mujeres!$A$1:$DW$117)</f>
        <v>0</v>
      </c>
      <c r="FL86" s="46" cm="1">
        <f t="array" ref="FL86">beneficio_muerte_individual_pensionado(FL$1,$E86,$B86, Hombres!$A$1:$DW$117, Mujeres!$A$1:$DW$117)</f>
        <v>0</v>
      </c>
      <c r="FM86" s="46" cm="1">
        <f t="array" ref="FM86">beneficio_muerte_individual_pensionado(FM$1,$E86,$B86, Hombres!$A$1:$DW$117, Mujeres!$A$1:$DW$117)</f>
        <v>0</v>
      </c>
      <c r="FN86" s="46" cm="1">
        <f t="array" ref="FN86">beneficio_muerte_individual_pensionado(FN$1,$E86,$B86, Hombres!$A$1:$DW$117, Mujeres!$A$1:$DW$117)</f>
        <v>0</v>
      </c>
      <c r="FO86" s="46" cm="1">
        <f t="array" ref="FO86">beneficio_muerte_individual_pensionado(FO$1,$E86,$B86, Hombres!$A$1:$DW$117, Mujeres!$A$1:$DW$117)</f>
        <v>0</v>
      </c>
      <c r="FP86" s="46" cm="1">
        <f t="array" ref="FP86">beneficio_muerte_individual_pensionado(FP$1,$E86,$B86, Hombres!$A$1:$DW$117, Mujeres!$A$1:$DW$117)</f>
        <v>0</v>
      </c>
      <c r="FQ86" s="46" cm="1">
        <f t="array" ref="FQ86">beneficio_muerte_individual_pensionado(FQ$1,$E86,$B86, Hombres!$A$1:$DW$117, Mujeres!$A$1:$DW$117)</f>
        <v>0</v>
      </c>
      <c r="FR86" s="46" cm="1">
        <f t="array" ref="FR86">beneficio_muerte_individual_pensionado(FR$1,$E86,$B86, Hombres!$A$1:$DW$117, Mujeres!$A$1:$DW$117)</f>
        <v>0</v>
      </c>
      <c r="FS86" s="46" cm="1">
        <f t="array" ref="FS86">beneficio_muerte_individual_pensionado(FS$1,$E86,$B86, Hombres!$A$1:$DW$117, Mujeres!$A$1:$DW$117)</f>
        <v>0</v>
      </c>
      <c r="FT86" s="46" cm="1">
        <f t="array" ref="FT86">beneficio_muerte_individual_pensionado(FT$1,$E86,$B86, Hombres!$A$1:$DW$117, Mujeres!$A$1:$DW$117)</f>
        <v>0</v>
      </c>
      <c r="FU86" s="46" cm="1">
        <f t="array" ref="FU86">beneficio_muerte_individual_pensionado(FU$1,$E86,$B86, Hombres!$A$1:$DW$117, Mujeres!$A$1:$DW$117)</f>
        <v>0</v>
      </c>
      <c r="FV86" s="46" cm="1">
        <f t="array" ref="FV86">beneficio_muerte_individual_pensionado(FV$1,$E86,$B86, Hombres!$A$1:$DW$117, Mujeres!$A$1:$DW$117)</f>
        <v>0</v>
      </c>
      <c r="FW86" s="46" cm="1">
        <f t="array" ref="FW86">beneficio_muerte_individual_pensionado(FW$1,$E86,$B86, Hombres!$A$1:$DW$117, Mujeres!$A$1:$DW$117)</f>
        <v>0</v>
      </c>
      <c r="FX86" s="46" cm="1">
        <f t="array" ref="FX86">beneficio_muerte_individual_pensionado(FX$1,$E86,$B86, Hombres!$A$1:$DW$117, Mujeres!$A$1:$DW$117)</f>
        <v>0</v>
      </c>
      <c r="FY86" s="46" cm="1">
        <f t="array" ref="FY86">beneficio_muerte_individual_pensionado(FY$1,$E86,$B86, Hombres!$A$1:$DW$117, Mujeres!$A$1:$DW$117)</f>
        <v>0</v>
      </c>
      <c r="FZ86" s="46" cm="1">
        <f t="array" ref="FZ86">beneficio_muerte_individual_pensionado(FZ$1,$E86,$B86, Hombres!$A$1:$DW$117, Mujeres!$A$1:$DW$117)</f>
        <v>0</v>
      </c>
      <c r="GA86" s="46" cm="1">
        <f t="array" ref="GA86">beneficio_muerte_individual_pensionado(GA$1,$E86,$B86, Hombres!$A$1:$DW$117, Mujeres!$A$1:$DW$117)</f>
        <v>0</v>
      </c>
      <c r="GB86" s="46" cm="1">
        <f t="array" ref="GB86">beneficio_muerte_individual_pensionado(GB$1,$E86,$B86, Hombres!$A$1:$DW$117, Mujeres!$A$1:$DW$117)</f>
        <v>0</v>
      </c>
      <c r="GC86" s="46" cm="1">
        <f t="array" ref="GC86">beneficio_muerte_individual_pensionado(GC$1,$E86,$B86, Hombres!$A$1:$DW$117, Mujeres!$A$1:$DW$117)</f>
        <v>0</v>
      </c>
      <c r="GD86" s="46" cm="1">
        <f t="array" ref="GD86">beneficio_muerte_individual_pensionado(GD$1,$E86,$B86, Hombres!$A$1:$DW$117, Mujeres!$A$1:$DW$117)</f>
        <v>0</v>
      </c>
      <c r="GE86" s="46" cm="1">
        <f t="array" ref="GE86">beneficio_muerte_individual_pensionado(GE$1,$E86,$B86, Hombres!$A$1:$DW$117, Mujeres!$A$1:$DW$117)</f>
        <v>0</v>
      </c>
      <c r="GF86" s="46" cm="1">
        <f t="array" ref="GF86">beneficio_muerte_individual_pensionado(GF$1,$E86,$B86, Hombres!$A$1:$DW$117, Mujeres!$A$1:$DW$117)</f>
        <v>0</v>
      </c>
      <c r="GG86" s="46" cm="1">
        <f t="array" ref="GG86">beneficio_muerte_individual_pensionado(GG$1,$E86,$B86, Hombres!$A$1:$DW$117, Mujeres!$A$1:$DW$117)</f>
        <v>0</v>
      </c>
      <c r="GH86" s="46" cm="1">
        <f t="array" ref="GH86">beneficio_muerte_individual_pensionado(GH$1,$E86,$B86, Hombres!$A$1:$DW$117, Mujeres!$A$1:$DW$117)</f>
        <v>0</v>
      </c>
      <c r="GI86" s="46" cm="1">
        <f t="array" ref="GI86">beneficio_muerte_individual_pensionado(GI$1,$E86,$B86, Hombres!$A$1:$DW$117, Mujeres!$A$1:$DW$117)</f>
        <v>0</v>
      </c>
      <c r="GJ86" s="46" cm="1">
        <f t="array" ref="GJ86">beneficio_muerte_individual_pensionado(GJ$1,$E86,$B86, Hombres!$A$1:$DW$117, Mujeres!$A$1:$DW$117)</f>
        <v>0</v>
      </c>
      <c r="GK86" s="46" cm="1">
        <f t="array" ref="GK86">beneficio_muerte_individual_pensionado(GK$1,$E86,$B86, Hombres!$A$1:$DW$117, Mujeres!$A$1:$DW$117)</f>
        <v>0</v>
      </c>
      <c r="GL86" s="46" cm="1">
        <f t="array" ref="GL86">beneficio_muerte_individual_pensionado(GL$1,$E86,$B86, Hombres!$A$1:$DW$117, Mujeres!$A$1:$DW$117)</f>
        <v>0</v>
      </c>
      <c r="GM86" s="46" cm="1">
        <f t="array" ref="GM86">beneficio_muerte_individual_pensionado(GM$1,$E86,$B86, Hombres!$A$1:$DW$117, Mujeres!$A$1:$DW$117)</f>
        <v>0</v>
      </c>
      <c r="GN86" s="46" cm="1">
        <f t="array" ref="GN86">beneficio_muerte_individual_pensionado(GN$1,$E86,$B86, Hombres!$A$1:$DW$117, Mujeres!$A$1:$DW$117)</f>
        <v>0</v>
      </c>
      <c r="GO86" s="46" cm="1">
        <f t="array" ref="GO86">beneficio_muerte_individual_pensionado(GO$1,$E86,$B86, Hombres!$A$1:$DW$117, Mujeres!$A$1:$DW$117)</f>
        <v>0</v>
      </c>
      <c r="GP86" s="46" cm="1">
        <f t="array" ref="GP86">beneficio_muerte_individual_pensionado(GP$1,$E86,$B86, Hombres!$A$1:$DW$117, Mujeres!$A$1:$DW$117)</f>
        <v>0</v>
      </c>
      <c r="GQ86" s="46" cm="1">
        <f t="array" ref="GQ86">beneficio_muerte_individual_pensionado(GQ$1,$E86,$B86, Hombres!$A$1:$DW$117, Mujeres!$A$1:$DW$117)</f>
        <v>0</v>
      </c>
      <c r="GR86" s="46" cm="1">
        <f t="array" ref="GR86">beneficio_muerte_individual_pensionado(GR$1,$E86,$B86, Hombres!$A$1:$DW$117, Mujeres!$A$1:$DW$117)</f>
        <v>0</v>
      </c>
      <c r="GS86" s="46" cm="1">
        <f t="array" ref="GS86">beneficio_muerte_individual_pensionado(GS$1,$E86,$B86, Hombres!$A$1:$DW$117, Mujeres!$A$1:$DW$117)</f>
        <v>0</v>
      </c>
      <c r="GT86" s="46" cm="1">
        <f t="array" ref="GT86">beneficio_muerte_individual_pensionado(GT$1,$E86,$B86, Hombres!$A$1:$DW$117, Mujeres!$A$1:$DW$117)</f>
        <v>0</v>
      </c>
    </row>
    <row r="87" spans="1:202" x14ac:dyDescent="0.2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6" cm="1">
        <f t="array" ref="H87">AnualidadPensionado(H$1,$E87,$B87, $D87, Hombres!$A$1:$DW$117, Mujeres!$A$1:$DW$117)</f>
        <v>0</v>
      </c>
      <c r="I87" s="46" cm="1">
        <f t="array" ref="I87">AnualidadPensionado(I$1,$E87,$B87, $D87, Hombres!$A$1:$DW$117, Mujeres!$A$1:$DW$117)</f>
        <v>4310334.3746829601</v>
      </c>
      <c r="J87" s="46" cm="1">
        <f t="array" ref="J87">AnualidadPensionado(J$1,$E87,$B87, $D87, Hombres!$A$1:$DW$117, Mujeres!$A$1:$DW$117)</f>
        <v>4407139.9933699202</v>
      </c>
      <c r="K87" s="46" cm="1">
        <f t="array" ref="K87">AnualidadPensionado(K$1,$E87,$B87, $D87, Hombres!$A$1:$DW$117, Mujeres!$A$1:$DW$117)</f>
        <v>4503748.8606860433</v>
      </c>
      <c r="L87" s="46" cm="1">
        <f t="array" ref="L87">AnualidadPensionado(L$1,$E87,$B87, $D87, Hombres!$A$1:$DW$117, Mujeres!$A$1:$DW$117)</f>
        <v>4599745.0561431237</v>
      </c>
      <c r="M87" s="46" cm="1">
        <f t="array" ref="M87">AnualidadPensionado(M$1,$E87,$B87, $D87, Hombres!$A$1:$DW$117, Mujeres!$A$1:$DW$117)</f>
        <v>4694567.1445672931</v>
      </c>
      <c r="N87" s="46" cm="1">
        <f t="array" ref="N87">AnualidadPensionado(N$1,$E87,$B87, $D87, Hombres!$A$1:$DW$117, Mujeres!$A$1:$DW$117)</f>
        <v>4787364.9021260142</v>
      </c>
      <c r="O87" s="46" cm="1">
        <f t="array" ref="O87">AnualidadPensionado(O$1,$E87,$B87, $D87, Hombres!$A$1:$DW$117, Mujeres!$A$1:$DW$117)</f>
        <v>4876807.6283689905</v>
      </c>
      <c r="P87" s="46" cm="1">
        <f t="array" ref="P87">AnualidadPensionado(P$1,$E87,$B87, $D87, Hombres!$A$1:$DW$117, Mujeres!$A$1:$DW$117)</f>
        <v>4961464.2100187708</v>
      </c>
      <c r="Q87" s="46" cm="1">
        <f t="array" ref="Q87">AnualidadPensionado(Q$1,$E87,$B87, $D87, Hombres!$A$1:$DW$117, Mujeres!$A$1:$DW$117)</f>
        <v>5040607.6215864467</v>
      </c>
      <c r="R87" s="46" cm="1">
        <f t="array" ref="R87">AnualidadPensionado(R$1,$E87,$B87, $D87, Hombres!$A$1:$DW$117, Mujeres!$A$1:$DW$117)</f>
        <v>5114265.6830399791</v>
      </c>
      <c r="S87" s="46" cm="1">
        <f t="array" ref="S87">AnualidadPensionado(S$1,$E87,$B87, $D87, Hombres!$A$1:$DW$117, Mujeres!$A$1:$DW$117)</f>
        <v>5182313.8212560145</v>
      </c>
      <c r="T87" s="46" cm="1">
        <f t="array" ref="T87">AnualidadPensionado(T$1,$E87,$B87, $D87, Hombres!$A$1:$DW$117, Mujeres!$A$1:$DW$117)</f>
        <v>5243603.3884795867</v>
      </c>
      <c r="U87" s="46" cm="1">
        <f t="array" ref="U87">AnualidadPensionado(U$1,$E87,$B87, $D87, Hombres!$A$1:$DW$117, Mujeres!$A$1:$DW$117)</f>
        <v>5296032.8101805104</v>
      </c>
      <c r="V87" s="46" cm="1">
        <f t="array" ref="V87">AnualidadPensionado(V$1,$E87,$B87, $D87, Hombres!$A$1:$DW$117, Mujeres!$A$1:$DW$117)</f>
        <v>5337110.0216715885</v>
      </c>
      <c r="W87" s="46" cm="1">
        <f t="array" ref="W87">AnualidadPensionado(W$1,$E87,$B87, $D87, Hombres!$A$1:$DW$117, Mujeres!$A$1:$DW$117)</f>
        <v>5364409.3074097782</v>
      </c>
      <c r="X87" s="46" cm="1">
        <f t="array" ref="X87">AnualidadPensionado(X$1,$E87,$B87, $D87, Hombres!$A$1:$DW$117, Mujeres!$A$1:$DW$117)</f>
        <v>5369714.2629688345</v>
      </c>
      <c r="Y87" s="46" cm="1">
        <f t="array" ref="Y87">AnualidadPensionado(Y$1,$E87,$B87, $D87, Hombres!$A$1:$DW$117, Mujeres!$A$1:$DW$117)</f>
        <v>5357693.6850563241</v>
      </c>
      <c r="Z87" s="46" cm="1">
        <f t="array" ref="Z87">AnualidadPensionado(Z$1,$E87,$B87, $D87, Hombres!$A$1:$DW$117, Mujeres!$A$1:$DW$117)</f>
        <v>5326274.6101982919</v>
      </c>
      <c r="AA87" s="46" cm="1">
        <f t="array" ref="AA87">AnualidadPensionado(AA$1,$E87,$B87, $D87, Hombres!$A$1:$DW$117, Mujeres!$A$1:$DW$117)</f>
        <v>5273571.1761931255</v>
      </c>
      <c r="AB87" s="46" cm="1">
        <f t="array" ref="AB87">AnualidadPensionado(AB$1,$E87,$B87, $D87, Hombres!$A$1:$DW$117, Mujeres!$A$1:$DW$117)</f>
        <v>5197938.6256362591</v>
      </c>
      <c r="AC87" s="46" cm="1">
        <f t="array" ref="AC87">AnualidadPensionado(AC$1,$E87,$B87, $D87, Hombres!$A$1:$DW$117, Mujeres!$A$1:$DW$117)</f>
        <v>5097647.2015435258</v>
      </c>
      <c r="AD87" s="46" cm="1">
        <f t="array" ref="AD87">AnualidadPensionado(AD$1,$E87,$B87, $D87, Hombres!$A$1:$DW$117, Mujeres!$A$1:$DW$117)</f>
        <v>4970873.1505942047</v>
      </c>
      <c r="AE87" s="46" cm="1">
        <f t="array" ref="AE87">AnualidadPensionado(AE$1,$E87,$B87, $D87, Hombres!$A$1:$DW$117, Mujeres!$A$1:$DW$117)</f>
        <v>4816109.9759818576</v>
      </c>
      <c r="AF87" s="46" cm="1">
        <f t="array" ref="AF87">AnualidadPensionado(AF$1,$E87,$B87, $D87, Hombres!$A$1:$DW$117, Mujeres!$A$1:$DW$117)</f>
        <v>4632635.0602319455</v>
      </c>
      <c r="AG87" s="46" cm="1">
        <f t="array" ref="AG87">AnualidadPensionado(AG$1,$E87,$B87, $D87, Hombres!$A$1:$DW$117, Mujeres!$A$1:$DW$117)</f>
        <v>4420537.8321315292</v>
      </c>
      <c r="AH87" s="46" cm="1">
        <f t="array" ref="AH87">AnualidadPensionado(AH$1,$E87,$B87, $D87, Hombres!$A$1:$DW$117, Mujeres!$A$1:$DW$117)</f>
        <v>4180352.1925238231</v>
      </c>
      <c r="AI87" s="46" cm="1">
        <f t="array" ref="AI87">AnualidadPensionado(AI$1,$E87,$B87, $D87, Hombres!$A$1:$DW$117, Mujeres!$A$1:$DW$117)</f>
        <v>3913155.9902010965</v>
      </c>
      <c r="AJ87" s="46" cm="1">
        <f t="array" ref="AJ87">AnualidadPensionado(AJ$1,$E87,$B87, $D87, Hombres!$A$1:$DW$117, Mujeres!$A$1:$DW$117)</f>
        <v>3621018.507989876</v>
      </c>
      <c r="AK87" s="46" cm="1">
        <f t="array" ref="AK87">AnualidadPensionado(AK$1,$E87,$B87, $D87, Hombres!$A$1:$DW$117, Mujeres!$A$1:$DW$117)</f>
        <v>3307433.0221319501</v>
      </c>
      <c r="AL87" s="46" cm="1">
        <f t="array" ref="AL87">AnualidadPensionado(AL$1,$E87,$B87, $D87, Hombres!$A$1:$DW$117, Mujeres!$A$1:$DW$117)</f>
        <v>2977220.4504660848</v>
      </c>
      <c r="AM87" s="46" cm="1">
        <f t="array" ref="AM87">AnualidadPensionado(AM$1,$E87,$B87, $D87, Hombres!$A$1:$DW$117, Mujeres!$A$1:$DW$117)</f>
        <v>2636162.3864672524</v>
      </c>
      <c r="AN87" s="46" cm="1">
        <f t="array" ref="AN87">AnualidadPensionado(AN$1,$E87,$B87, $D87, Hombres!$A$1:$DW$117, Mujeres!$A$1:$DW$117)</f>
        <v>2290889.4098406485</v>
      </c>
      <c r="AO87" s="46" cm="1">
        <f t="array" ref="AO87">AnualidadPensionado(AO$1,$E87,$B87, $D87, Hombres!$A$1:$DW$117, Mujeres!$A$1:$DW$117)</f>
        <v>1948910.517641458</v>
      </c>
      <c r="AP87" s="46" cm="1">
        <f t="array" ref="AP87">AnualidadPensionado(AP$1,$E87,$B87, $D87, Hombres!$A$1:$DW$117, Mujeres!$A$1:$DW$117)</f>
        <v>1618471.2621011764</v>
      </c>
      <c r="AQ87" s="46" cm="1">
        <f t="array" ref="AQ87">AnualidadPensionado(AQ$1,$E87,$B87, $D87, Hombres!$A$1:$DW$117, Mujeres!$A$1:$DW$117)</f>
        <v>1307864.7775419224</v>
      </c>
      <c r="AR87" s="46" cm="1">
        <f t="array" ref="AR87">AnualidadPensionado(AR$1,$E87,$B87, $D87, Hombres!$A$1:$DW$117, Mujeres!$A$1:$DW$117)</f>
        <v>1024580.5604793623</v>
      </c>
      <c r="AS87" s="46" cm="1">
        <f t="array" ref="AS87">AnualidadPensionado(AS$1,$E87,$B87, $D87, Hombres!$A$1:$DW$117, Mujeres!$A$1:$DW$117)</f>
        <v>774711.56542628002</v>
      </c>
      <c r="AT87" s="46" cm="1">
        <f t="array" ref="AT87">AnualidadPensionado(AT$1,$E87,$B87, $D87, Hombres!$A$1:$DW$117, Mujeres!$A$1:$DW$117)</f>
        <v>562500.70714455238</v>
      </c>
      <c r="AU87" s="46" cm="1">
        <f t="array" ref="AU87">AnualidadPensionado(AU$1,$E87,$B87, $D87, Hombres!$A$1:$DW$117, Mujeres!$A$1:$DW$117)</f>
        <v>389912.3912386364</v>
      </c>
      <c r="AV87" s="46" cm="1">
        <f t="array" ref="AV87">AnualidadPensionado(AV$1,$E87,$B87, $D87, Hombres!$A$1:$DW$117, Mujeres!$A$1:$DW$117)</f>
        <v>256295.9048529079</v>
      </c>
      <c r="AW87" s="46" cm="1">
        <f t="array" ref="AW87">AnualidadPensionado(AW$1,$E87,$B87, $D87, Hombres!$A$1:$DW$117, Mujeres!$A$1:$DW$117)</f>
        <v>158469.06149152506</v>
      </c>
      <c r="AX87" s="46" cm="1">
        <f t="array" ref="AX87">AnualidadPensionado(AX$1,$E87,$B87, $D87, Hombres!$A$1:$DW$117, Mujeres!$A$1:$DW$117)</f>
        <v>91274.229260822642</v>
      </c>
      <c r="AY87" s="46" cm="1">
        <f t="array" ref="AY87">AnualidadPensionado(AY$1,$E87,$B87, $D87, Hombres!$A$1:$DW$117, Mujeres!$A$1:$DW$117)</f>
        <v>48400.432793859807</v>
      </c>
      <c r="AZ87" s="46" cm="1">
        <f t="array" ref="AZ87">AnualidadPensionado(AZ$1,$E87,$B87, $D87, Hombres!$A$1:$DW$117, Mujeres!$A$1:$DW$117)</f>
        <v>23293.550304374352</v>
      </c>
      <c r="BA87" s="46" cm="1">
        <f t="array" ref="BA87">AnualidadPensionado(BA$1,$E87,$B87, $D87, Hombres!$A$1:$DW$117, Mujeres!$A$1:$DW$117)</f>
        <v>9993.406824802687</v>
      </c>
      <c r="BB87" s="46" cm="1">
        <f t="array" ref="BB87">AnualidadPensionado(BB$1,$E87,$B87, $D87, Hombres!$A$1:$DW$117, Mujeres!$A$1:$DW$117)</f>
        <v>3733.6052745632546</v>
      </c>
      <c r="BC87" s="46" cm="1">
        <f t="array" ref="BC87">AnualidadPensionado(BC$1,$E87,$B87, $D87, Hombres!$A$1:$DW$117, Mujeres!$A$1:$DW$117)</f>
        <v>1176.8542353340099</v>
      </c>
      <c r="BD87" s="46" cm="1">
        <f t="array" ref="BD87">AnualidadPensionado(BD$1,$E87,$B87, $D87, Hombres!$A$1:$DW$117, Mujeres!$A$1:$DW$117)</f>
        <v>299.06529340971747</v>
      </c>
      <c r="BE87" s="46" cm="1">
        <f t="array" ref="BE87">AnualidadPensionado(BE$1,$E87,$B87, $D87, Hombres!$A$1:$DW$117, Mujeres!$A$1:$DW$117)</f>
        <v>57.035653956246826</v>
      </c>
      <c r="BF87" s="46" cm="1">
        <f t="array" ref="BF87">AnualidadPensionado(BF$1,$E87,$B87, $D87, Hombres!$A$1:$DW$117, Mujeres!$A$1:$DW$117)</f>
        <v>7.1495291311207154</v>
      </c>
      <c r="BG87" s="46" cm="1">
        <f t="array" ref="BG87">AnualidadPensionado(BG$1,$E87,$B87, $D87, Hombres!$A$1:$DW$117, Mujeres!$A$1:$DW$117)</f>
        <v>0</v>
      </c>
      <c r="BH87" s="46" cm="1">
        <f t="array" ref="BH87">AnualidadPensionado(BH$1,$E87,$B87, $D87, Hombres!$A$1:$DW$117, Mujeres!$A$1:$DW$117)</f>
        <v>0</v>
      </c>
      <c r="BI87" s="46" cm="1">
        <f t="array" ref="BI87">AnualidadPensionado(BI$1,$E87,$B87, $D87, Hombres!$A$1:$DW$117, Mujeres!$A$1:$DW$117)</f>
        <v>0</v>
      </c>
      <c r="BJ87" s="46" cm="1">
        <f t="array" ref="BJ87">AnualidadPensionado(BJ$1,$E87,$B87, $D87, Hombres!$A$1:$DW$117, Mujeres!$A$1:$DW$117)</f>
        <v>0</v>
      </c>
      <c r="BK87" s="46" cm="1">
        <f t="array" ref="BK87">AnualidadPensionado(BK$1,$E87,$B87, $D87, Hombres!$A$1:$DW$117, Mujeres!$A$1:$DW$117)</f>
        <v>0</v>
      </c>
      <c r="BL87" s="46" cm="1">
        <f t="array" ref="BL87">AnualidadPensionado(BL$1,$E87,$B87, $D87, Hombres!$A$1:$DW$117, Mujeres!$A$1:$DW$117)</f>
        <v>0</v>
      </c>
      <c r="BM87" s="46" cm="1">
        <f t="array" ref="BM87">AnualidadPensionado(BM$1,$E87,$B87, $D87, Hombres!$A$1:$DW$117, Mujeres!$A$1:$DW$117)</f>
        <v>0</v>
      </c>
      <c r="BN87" s="46" cm="1">
        <f t="array" ref="BN87">AnualidadPensionado(BN$1,$E87,$B87, $D87, Hombres!$A$1:$DW$117, Mujeres!$A$1:$DW$117)</f>
        <v>0</v>
      </c>
      <c r="BO87" s="46" cm="1">
        <f t="array" ref="BO87">AnualidadPensionado(BO$1,$E87,$B87, $D87, Hombres!$A$1:$DW$117, Mujeres!$A$1:$DW$117)</f>
        <v>0</v>
      </c>
      <c r="BP87" s="46" cm="1">
        <f t="array" ref="BP87">AnualidadPensionado(BP$1,$E87,$B87, $D87, Hombres!$A$1:$DW$117, Mujeres!$A$1:$DW$117)</f>
        <v>0</v>
      </c>
      <c r="BQ87" s="46" cm="1">
        <f t="array" ref="BQ87">AnualidadPensionado(BQ$1,$E87,$B87, $D87, Hombres!$A$1:$DW$117, Mujeres!$A$1:$DW$117)</f>
        <v>0</v>
      </c>
      <c r="BR87" s="46" cm="1">
        <f t="array" ref="BR87">AnualidadPensionado(BR$1,$E87,$B87, $D87, Hombres!$A$1:$DW$117, Mujeres!$A$1:$DW$117)</f>
        <v>0</v>
      </c>
      <c r="BS87" s="46" cm="1">
        <f t="array" ref="BS87">AnualidadPensionado(BS$1,$E87,$B87, $D87, Hombres!$A$1:$DW$117, Mujeres!$A$1:$DW$117)</f>
        <v>0</v>
      </c>
      <c r="BT87" s="46" cm="1">
        <f t="array" ref="BT87">AnualidadPensionado(BT$1,$E87,$B87, $D87, Hombres!$A$1:$DW$117, Mujeres!$A$1:$DW$117)</f>
        <v>0</v>
      </c>
      <c r="BU87" s="46" cm="1">
        <f t="array" ref="BU87">AnualidadPensionado(BU$1,$E87,$B87, $D87, Hombres!$A$1:$DW$117, Mujeres!$A$1:$DW$117)</f>
        <v>0</v>
      </c>
      <c r="BV87" s="46" cm="1">
        <f t="array" ref="BV87">AnualidadPensionado(BV$1,$E87,$B87, $D87, Hombres!$A$1:$DW$117, Mujeres!$A$1:$DW$117)</f>
        <v>0</v>
      </c>
      <c r="BW87" s="46" cm="1">
        <f t="array" ref="BW87">AnualidadPensionado(BW$1,$E87,$B87, $D87, Hombres!$A$1:$DW$117, Mujeres!$A$1:$DW$117)</f>
        <v>0</v>
      </c>
      <c r="BX87" s="46" cm="1">
        <f t="array" ref="BX87">AnualidadPensionado(BX$1,$E87,$B87, $D87, Hombres!$A$1:$DW$117, Mujeres!$A$1:$DW$117)</f>
        <v>0</v>
      </c>
      <c r="BY87" s="46" cm="1">
        <f t="array" ref="BY87">AnualidadPensionado(BY$1,$E87,$B87, $D87, Hombres!$A$1:$DW$117, Mujeres!$A$1:$DW$117)</f>
        <v>0</v>
      </c>
      <c r="BZ87" s="46" cm="1">
        <f t="array" ref="BZ87">AnualidadPensionado(BZ$1,$E87,$B87, $D87, Hombres!$A$1:$DW$117, Mujeres!$A$1:$DW$117)</f>
        <v>0</v>
      </c>
      <c r="CA87" s="46" cm="1">
        <f t="array" ref="CA87">AnualidadPensionado(CA$1,$E87,$B87, $D87, Hombres!$A$1:$DW$117, Mujeres!$A$1:$DW$117)</f>
        <v>0</v>
      </c>
      <c r="CB87" s="46" cm="1">
        <f t="array" ref="CB87">AnualidadPensionado(CB$1,$E87,$B87, $D87, Hombres!$A$1:$DW$117, Mujeres!$A$1:$DW$117)</f>
        <v>0</v>
      </c>
      <c r="CC87" s="46" cm="1">
        <f t="array" ref="CC87">AnualidadPensionado(CC$1,$E87,$B87, $D87, Hombres!$A$1:$DW$117, Mujeres!$A$1:$DW$117)</f>
        <v>0</v>
      </c>
      <c r="CD87" s="46" cm="1">
        <f t="array" ref="CD87">AnualidadPensionado(CD$1,$E87,$B87, $D87, Hombres!$A$1:$DW$117, Mujeres!$A$1:$DW$117)</f>
        <v>0</v>
      </c>
      <c r="CE87" s="46" cm="1">
        <f t="array" ref="CE87">AnualidadPensionado(CE$1,$E87,$B87, $D87, Hombres!$A$1:$DW$117, Mujeres!$A$1:$DW$117)</f>
        <v>0</v>
      </c>
      <c r="CF87" s="46" cm="1">
        <f t="array" ref="CF87">AnualidadPensionado(CF$1,$E87,$B87, $D87, Hombres!$A$1:$DW$117, Mujeres!$A$1:$DW$117)</f>
        <v>0</v>
      </c>
      <c r="CG87" s="46" cm="1">
        <f t="array" ref="CG87">AnualidadPensionado(CG$1,$E87,$B87, $D87, Hombres!$A$1:$DW$117, Mujeres!$A$1:$DW$117)</f>
        <v>0</v>
      </c>
      <c r="CH87" s="46" cm="1">
        <f t="array" ref="CH87">AnualidadPensionado(CH$1,$E87,$B87, $D87, Hombres!$A$1:$DW$117, Mujeres!$A$1:$DW$117)</f>
        <v>0</v>
      </c>
      <c r="CI87" s="46" cm="1">
        <f t="array" ref="CI87">AnualidadPensionado(CI$1,$E87,$B87, $D87, Hombres!$A$1:$DW$117, Mujeres!$A$1:$DW$117)</f>
        <v>0</v>
      </c>
      <c r="CJ87" s="46" cm="1">
        <f t="array" ref="CJ87">AnualidadPensionado(CJ$1,$E87,$B87, $D87, Hombres!$A$1:$DW$117, Mujeres!$A$1:$DW$117)</f>
        <v>0</v>
      </c>
      <c r="CK87" s="46" cm="1">
        <f t="array" ref="CK87">AnualidadPensionado(CK$1,$E87,$B87, $D87, Hombres!$A$1:$DW$117, Mujeres!$A$1:$DW$117)</f>
        <v>0</v>
      </c>
      <c r="CL87" s="46" cm="1">
        <f t="array" ref="CL87">AnualidadPensionado(CL$1,$E87,$B87, $D87, Hombres!$A$1:$DW$117, Mujeres!$A$1:$DW$117)</f>
        <v>0</v>
      </c>
      <c r="CM87" s="46" cm="1">
        <f t="array" ref="CM87">AnualidadPensionado(CM$1,$E87,$B87, $D87, Hombres!$A$1:$DW$117, Mujeres!$A$1:$DW$117)</f>
        <v>0</v>
      </c>
      <c r="CN87" s="46" cm="1">
        <f t="array" ref="CN87">AnualidadPensionado(CN$1,$E87,$B87, $D87, Hombres!$A$1:$DW$117, Mujeres!$A$1:$DW$117)</f>
        <v>0</v>
      </c>
      <c r="CO87" s="46" cm="1">
        <f t="array" ref="CO87">AnualidadPensionado(CO$1,$E87,$B87, $D87, Hombres!$A$1:$DW$117, Mujeres!$A$1:$DW$117)</f>
        <v>0</v>
      </c>
      <c r="CP87" s="46" cm="1">
        <f t="array" ref="CP87">AnualidadPensionado(CP$1,$E87,$B87, $D87, Hombres!$A$1:$DW$117, Mujeres!$A$1:$DW$117)</f>
        <v>0</v>
      </c>
      <c r="CQ87" s="46" cm="1">
        <f t="array" ref="CQ87">AnualidadPensionado(CQ$1,$E87,$B87, $D87, Hombres!$A$1:$DW$117, Mujeres!$A$1:$DW$117)</f>
        <v>0</v>
      </c>
      <c r="CR87" s="46" cm="1">
        <f t="array" ref="CR87">AnualidadPensionado(CR$1,$E87,$B87, $D87, Hombres!$A$1:$DW$117, Mujeres!$A$1:$DW$117)</f>
        <v>0</v>
      </c>
      <c r="CS87" s="46" cm="1">
        <f t="array" ref="CS87">AnualidadPensionado(CS$1,$E87,$B87, $D87, Hombres!$A$1:$DW$117, Mujeres!$A$1:$DW$117)</f>
        <v>0</v>
      </c>
      <c r="CT87" s="46" cm="1">
        <f t="array" ref="CT87">AnualidadPensionado(CT$1,$E87,$B87, $D87, Hombres!$A$1:$DW$117, Mujeres!$A$1:$DW$117)</f>
        <v>0</v>
      </c>
      <c r="CU87" s="46" cm="1">
        <f t="array" ref="CU87">AnualidadPensionado(CU$1,$E87,$B87, $D87, Hombres!$A$1:$DW$117, Mujeres!$A$1:$DW$117)</f>
        <v>0</v>
      </c>
      <c r="CV87" s="46" cm="1">
        <f t="array" ref="CV87">AnualidadPensionado(CV$1,$E87,$B87, $D87, Hombres!$A$1:$DW$117, Mujeres!$A$1:$DW$117)</f>
        <v>0</v>
      </c>
      <c r="CW87" s="46" cm="1">
        <f t="array" ref="CW87">AnualidadPensionado(CW$1,$E87,$B87, $D87, Hombres!$A$1:$DW$117, Mujeres!$A$1:$DW$117)</f>
        <v>0</v>
      </c>
      <c r="CX87" s="46" cm="1">
        <f t="array" ref="CX87">AnualidadPensionado(CX$1,$E87,$B87, $D87, Hombres!$A$1:$DW$117, Mujeres!$A$1:$DW$117)</f>
        <v>0</v>
      </c>
      <c r="CY87" s="46" cm="1">
        <f t="array" ref="CY87">AnualidadPensionado(CY$1,$E87,$B87, $D87, Hombres!$A$1:$DW$117, Mujeres!$A$1:$DW$117)</f>
        <v>0</v>
      </c>
      <c r="DB87" s="21"/>
      <c r="DC87" s="46" cm="1">
        <f t="array" ref="DC87">beneficio_muerte_individual_pensionado(DC$1,$E87,$B87, Hombres!$A$1:$DW$117, Mujeres!$A$1:$DW$117)</f>
        <v>0</v>
      </c>
      <c r="DD87" s="46" cm="1">
        <f t="array" ref="DD87">beneficio_muerte_individual_pensionado(DD$1,$E87,$B87, Hombres!$A$1:$DW$117, Mujeres!$A$1:$DW$117)</f>
        <v>20483.400000000001</v>
      </c>
      <c r="DE87" s="46" cm="1">
        <f t="array" ref="DE87">beneficio_muerte_individual_pensionado(DE$1,$E87,$B87, Hombres!$A$1:$DW$117, Mujeres!$A$1:$DW$117)</f>
        <v>21814.232835239996</v>
      </c>
      <c r="DF87" s="46" cm="1">
        <f t="array" ref="DF87">beneficio_muerte_individual_pensionado(DF$1,$E87,$B87, Hombres!$A$1:$DW$117, Mujeres!$A$1:$DW$117)</f>
        <v>23199.330057330229</v>
      </c>
      <c r="DG87" s="46" cm="1">
        <f t="array" ref="DG87">beneficio_muerte_individual_pensionado(DG$1,$E87,$B87, Hombres!$A$1:$DW$117, Mujeres!$A$1:$DW$117)</f>
        <v>24744.609959800982</v>
      </c>
      <c r="DH87" s="46" cm="1">
        <f t="array" ref="DH87">beneficio_muerte_individual_pensionado(DH$1,$E87,$B87, Hombres!$A$1:$DW$117, Mujeres!$A$1:$DW$117)</f>
        <v>26513.718788169197</v>
      </c>
      <c r="DI87" s="46" cm="1">
        <f t="array" ref="DI87">beneficio_muerte_individual_pensionado(DI$1,$E87,$B87, Hombres!$A$1:$DW$117, Mujeres!$A$1:$DW$117)</f>
        <v>28644.747853080396</v>
      </c>
      <c r="DJ87" s="46" cm="1">
        <f t="array" ref="DJ87">beneficio_muerte_individual_pensionado(DJ$1,$E87,$B87, Hombres!$A$1:$DW$117, Mujeres!$A$1:$DW$117)</f>
        <v>31364.346146071741</v>
      </c>
      <c r="DK87" s="46" cm="1">
        <f t="array" ref="DK87">beneficio_muerte_individual_pensionado(DK$1,$E87,$B87, Hombres!$A$1:$DW$117, Mujeres!$A$1:$DW$117)</f>
        <v>34649.006047921182</v>
      </c>
      <c r="DL87" s="46" cm="1">
        <f t="array" ref="DL87">beneficio_muerte_individual_pensionado(DL$1,$E87,$B87, Hombres!$A$1:$DW$117, Mujeres!$A$1:$DW$117)</f>
        <v>38034.090468094299</v>
      </c>
      <c r="DM87" s="46" cm="1">
        <f t="array" ref="DM87">beneficio_muerte_individual_pensionado(DM$1,$E87,$B87, Hombres!$A$1:$DW$117, Mujeres!$A$1:$DW$117)</f>
        <v>41090.229008824092</v>
      </c>
      <c r="DN87" s="46" cm="1">
        <f t="array" ref="DN87">beneficio_muerte_individual_pensionado(DN$1,$E87,$B87, Hombres!$A$1:$DW$117, Mujeres!$A$1:$DW$117)</f>
        <v>43915.506669903029</v>
      </c>
      <c r="DO87" s="46" cm="1">
        <f t="array" ref="DO87">beneficio_muerte_individual_pensionado(DO$1,$E87,$B87, Hombres!$A$1:$DW$117, Mujeres!$A$1:$DW$117)</f>
        <v>47030.907424529229</v>
      </c>
      <c r="DP87" s="46" cm="1">
        <f t="array" ref="DP87">beneficio_muerte_individual_pensionado(DP$1,$E87,$B87, Hombres!$A$1:$DW$117, Mujeres!$A$1:$DW$117)</f>
        <v>50848.174216833751</v>
      </c>
      <c r="DQ87" s="46" cm="1">
        <f t="array" ref="DQ87">beneficio_muerte_individual_pensionado(DQ$1,$E87,$B87, Hombres!$A$1:$DW$117, Mujeres!$A$1:$DW$117)</f>
        <v>55451.094893750618</v>
      </c>
      <c r="DR87" s="46" cm="1">
        <f t="array" ref="DR87">beneficio_muerte_individual_pensionado(DR$1,$E87,$B87, Hombres!$A$1:$DW$117, Mujeres!$A$1:$DW$117)</f>
        <v>60695.655635352836</v>
      </c>
      <c r="DS87" s="46" cm="1">
        <f t="array" ref="DS87">beneficio_muerte_individual_pensionado(DS$1,$E87,$B87, Hombres!$A$1:$DW$117, Mujeres!$A$1:$DW$117)</f>
        <v>69049.784229656958</v>
      </c>
      <c r="DT87" s="46" cm="1">
        <f t="array" ref="DT87">beneficio_muerte_individual_pensionado(DT$1,$E87,$B87, Hombres!$A$1:$DW$117, Mujeres!$A$1:$DW$117)</f>
        <v>74570.39449999202</v>
      </c>
      <c r="DU87" s="46" cm="1">
        <f t="array" ref="DU87">beneficio_muerte_individual_pensionado(DU$1,$E87,$B87, Hombres!$A$1:$DW$117, Mujeres!$A$1:$DW$117)</f>
        <v>80360.412485231602</v>
      </c>
      <c r="DV87" s="46" cm="1">
        <f t="array" ref="DV87">beneficio_muerte_individual_pensionado(DV$1,$E87,$B87, Hombres!$A$1:$DW$117, Mujeres!$A$1:$DW$117)</f>
        <v>86279.320716634204</v>
      </c>
      <c r="DW87" s="46" cm="1">
        <f t="array" ref="DW87">beneficio_muerte_individual_pensionado(DW$1,$E87,$B87, Hombres!$A$1:$DW$117, Mujeres!$A$1:$DW$117)</f>
        <v>92181.930066948727</v>
      </c>
      <c r="DX87" s="46" cm="1">
        <f t="array" ref="DX87">beneficio_muerte_individual_pensionado(DX$1,$E87,$B87, Hombres!$A$1:$DW$117, Mujeres!$A$1:$DW$117)</f>
        <v>98066.262305878583</v>
      </c>
      <c r="DY87" s="46" cm="1">
        <f t="array" ref="DY87">beneficio_muerte_individual_pensionado(DY$1,$E87,$B87, Hombres!$A$1:$DW$117, Mujeres!$A$1:$DW$117)</f>
        <v>103932.40530279232</v>
      </c>
      <c r="DZ87" s="46" cm="1">
        <f t="array" ref="DZ87">beneficio_muerte_individual_pensionado(DZ$1,$E87,$B87, Hombres!$A$1:$DW$117, Mujeres!$A$1:$DW$117)</f>
        <v>109630.50421052302</v>
      </c>
      <c r="EA87" s="46" cm="1">
        <f t="array" ref="EA87">beneficio_muerte_individual_pensionado(EA$1,$E87,$B87, Hombres!$A$1:$DW$117, Mujeres!$A$1:$DW$117)</f>
        <v>114867.50639551834</v>
      </c>
      <c r="EB87" s="46" cm="1">
        <f t="array" ref="EB87">beneficio_muerte_individual_pensionado(EB$1,$E87,$B87, Hombres!$A$1:$DW$117, Mujeres!$A$1:$DW$117)</f>
        <v>119383.1248536348</v>
      </c>
      <c r="EC87" s="46" cm="1">
        <f t="array" ref="EC87">beneficio_muerte_individual_pensionado(EC$1,$E87,$B87, Hombres!$A$1:$DW$117, Mujeres!$A$1:$DW$117)</f>
        <v>123078.50172912692</v>
      </c>
      <c r="ED87" s="46" cm="1">
        <f t="array" ref="ED87">beneficio_muerte_individual_pensionado(ED$1,$E87,$B87, Hombres!$A$1:$DW$117, Mujeres!$A$1:$DW$117)</f>
        <v>125841.76104106501</v>
      </c>
      <c r="EE87" s="46" cm="1">
        <f t="array" ref="EE87">beneficio_muerte_individual_pensionado(EE$1,$E87,$B87, Hombres!$A$1:$DW$117, Mujeres!$A$1:$DW$117)</f>
        <v>127443.53063655773</v>
      </c>
      <c r="EF87" s="46" cm="1">
        <f t="array" ref="EF87">beneficio_muerte_individual_pensionado(EF$1,$E87,$B87, Hombres!$A$1:$DW$117, Mujeres!$A$1:$DW$117)</f>
        <v>127563.75213244927</v>
      </c>
      <c r="EG87" s="46" cm="1">
        <f t="array" ref="EG87">beneficio_muerte_individual_pensionado(EG$1,$E87,$B87, Hombres!$A$1:$DW$117, Mujeres!$A$1:$DW$117)</f>
        <v>125965.999590718</v>
      </c>
      <c r="EH87" s="46" cm="1">
        <f t="array" ref="EH87">beneficio_muerte_individual_pensionado(EH$1,$E87,$B87, Hombres!$A$1:$DW$117, Mujeres!$A$1:$DW$117)</f>
        <v>122564.5335117824</v>
      </c>
      <c r="EI87" s="46" cm="1">
        <f t="array" ref="EI87">beneficio_muerte_individual_pensionado(EI$1,$E87,$B87, Hombres!$A$1:$DW$117, Mujeres!$A$1:$DW$117)</f>
        <v>117331.09403265221</v>
      </c>
      <c r="EJ87" s="46" cm="1">
        <f t="array" ref="EJ87">beneficio_muerte_individual_pensionado(EJ$1,$E87,$B87, Hombres!$A$1:$DW$117, Mujeres!$A$1:$DW$117)</f>
        <v>110248.89732060452</v>
      </c>
      <c r="EK87" s="46" cm="1">
        <f t="array" ref="EK87">beneficio_muerte_individual_pensionado(EK$1,$E87,$B87, Hombres!$A$1:$DW$117, Mujeres!$A$1:$DW$117)</f>
        <v>101356.52523025496</v>
      </c>
      <c r="EL87" s="46" cm="1">
        <f t="array" ref="EL87">beneficio_muerte_individual_pensionado(EL$1,$E87,$B87, Hombres!$A$1:$DW$117, Mujeres!$A$1:$DW$117)</f>
        <v>90877.824705528095</v>
      </c>
      <c r="EM87" s="46" cm="1">
        <f t="array" ref="EM87">beneficio_muerte_individual_pensionado(EM$1,$E87,$B87, Hombres!$A$1:$DW$117, Mujeres!$A$1:$DW$117)</f>
        <v>79229.852952343324</v>
      </c>
      <c r="EN87" s="46" cm="1">
        <f t="array" ref="EN87">beneficio_muerte_individual_pensionado(EN$1,$E87,$B87, Hombres!$A$1:$DW$117, Mujeres!$A$1:$DW$117)</f>
        <v>66925.611578240234</v>
      </c>
      <c r="EO87" s="46" cm="1">
        <f t="array" ref="EO87">beneficio_muerte_individual_pensionado(EO$1,$E87,$B87, Hombres!$A$1:$DW$117, Mujeres!$A$1:$DW$117)</f>
        <v>54520.55846861381</v>
      </c>
      <c r="EP87" s="46" cm="1">
        <f t="array" ref="EP87">beneficio_muerte_individual_pensionado(EP$1,$E87,$B87, Hombres!$A$1:$DW$117, Mujeres!$A$1:$DW$117)</f>
        <v>42593.712109580956</v>
      </c>
      <c r="EQ87" s="46" cm="1">
        <f t="array" ref="EQ87">beneficio_muerte_individual_pensionado(EQ$1,$E87,$B87, Hombres!$A$1:$DW$117, Mujeres!$A$1:$DW$117)</f>
        <v>31716.85505852928</v>
      </c>
      <c r="ER87" s="46" cm="1">
        <f t="array" ref="ER87">beneficio_muerte_individual_pensionado(ER$1,$E87,$B87, Hombres!$A$1:$DW$117, Mujeres!$A$1:$DW$117)</f>
        <v>22359.548416768084</v>
      </c>
      <c r="ES87" s="46" cm="1">
        <f t="array" ref="ES87">beneficio_muerte_individual_pensionado(ES$1,$E87,$B87, Hombres!$A$1:$DW$117, Mujeres!$A$1:$DW$117)</f>
        <v>14802.42324173108</v>
      </c>
      <c r="ET87" s="46" cm="1">
        <f t="array" ref="ET87">beneficio_muerte_individual_pensionado(ET$1,$E87,$B87, Hombres!$A$1:$DW$117, Mujeres!$A$1:$DW$117)</f>
        <v>9110.6790532344785</v>
      </c>
      <c r="EU87" s="46" cm="1">
        <f t="array" ref="EU87">beneficio_muerte_individual_pensionado(EU$1,$E87,$B87, Hombres!$A$1:$DW$117, Mujeres!$A$1:$DW$117)</f>
        <v>5150.4383708997466</v>
      </c>
      <c r="EV87" s="46" cm="1">
        <f t="array" ref="EV87">beneficio_muerte_individual_pensionado(EV$1,$E87,$B87, Hombres!$A$1:$DW$117, Mujeres!$A$1:$DW$117)</f>
        <v>2635.6784304682415</v>
      </c>
      <c r="EW87" s="46" cm="1">
        <f t="array" ref="EW87">beneficio_muerte_individual_pensionado(EW$1,$E87,$B87, Hombres!$A$1:$DW$117, Mujeres!$A$1:$DW$117)</f>
        <v>1199.0501328779062</v>
      </c>
      <c r="EX87" s="46" cm="1">
        <f t="array" ref="EX87">beneficio_muerte_individual_pensionado(EX$1,$E87,$B87, Hombres!$A$1:$DW$117, Mujeres!$A$1:$DW$117)</f>
        <v>473.62203570083426</v>
      </c>
      <c r="EY87" s="46" cm="1">
        <f t="array" ref="EY87">beneficio_muerte_individual_pensionado(EY$1,$E87,$B87, Hombres!$A$1:$DW$117, Mujeres!$A$1:$DW$117)</f>
        <v>157.32619745336595</v>
      </c>
      <c r="EZ87" s="46" cm="1">
        <f t="array" ref="EZ87">beneficio_muerte_individual_pensionado(EZ$1,$E87,$B87, Hombres!$A$1:$DW$117, Mujeres!$A$1:$DW$117)</f>
        <v>41.987938120285428</v>
      </c>
      <c r="FA87" s="46" cm="1">
        <f t="array" ref="FA87">beneficio_muerte_individual_pensionado(FA$1,$E87,$B87, Hombres!$A$1:$DW$117, Mujeres!$A$1:$DW$117)</f>
        <v>8.3798631204414296</v>
      </c>
      <c r="FB87" s="46" cm="1">
        <f t="array" ref="FB87">beneficio_muerte_individual_pensionado(FB$1,$E87,$B87, Hombres!$A$1:$DW$117, Mujeres!$A$1:$DW$117)</f>
        <v>1.1611498675502803</v>
      </c>
      <c r="FC87" s="46" cm="1">
        <f t="array" ref="FC87">beneficio_muerte_individual_pensionado(FC$1,$E87,$B87, Hombres!$A$1:$DW$117, Mujeres!$A$1:$DW$117)</f>
        <v>0</v>
      </c>
      <c r="FD87" s="46" cm="1">
        <f t="array" ref="FD87">beneficio_muerte_individual_pensionado(FD$1,$E87,$B87, Hombres!$A$1:$DW$117, Mujeres!$A$1:$DW$117)</f>
        <v>0</v>
      </c>
      <c r="FE87" s="46" cm="1">
        <f t="array" ref="FE87">beneficio_muerte_individual_pensionado(FE$1,$E87,$B87, Hombres!$A$1:$DW$117, Mujeres!$A$1:$DW$117)</f>
        <v>0</v>
      </c>
      <c r="FF87" s="46" cm="1">
        <f t="array" ref="FF87">beneficio_muerte_individual_pensionado(FF$1,$E87,$B87, Hombres!$A$1:$DW$117, Mujeres!$A$1:$DW$117)</f>
        <v>0</v>
      </c>
      <c r="FG87" s="46" cm="1">
        <f t="array" ref="FG87">beneficio_muerte_individual_pensionado(FG$1,$E87,$B87, Hombres!$A$1:$DW$117, Mujeres!$A$1:$DW$117)</f>
        <v>0</v>
      </c>
      <c r="FH87" s="46" cm="1">
        <f t="array" ref="FH87">beneficio_muerte_individual_pensionado(FH$1,$E87,$B87, Hombres!$A$1:$DW$117, Mujeres!$A$1:$DW$117)</f>
        <v>0</v>
      </c>
      <c r="FI87" s="46" cm="1">
        <f t="array" ref="FI87">beneficio_muerte_individual_pensionado(FI$1,$E87,$B87, Hombres!$A$1:$DW$117, Mujeres!$A$1:$DW$117)</f>
        <v>0</v>
      </c>
      <c r="FJ87" s="46" cm="1">
        <f t="array" ref="FJ87">beneficio_muerte_individual_pensionado(FJ$1,$E87,$B87, Hombres!$A$1:$DW$117, Mujeres!$A$1:$DW$117)</f>
        <v>0</v>
      </c>
      <c r="FK87" s="46" cm="1">
        <f t="array" ref="FK87">beneficio_muerte_individual_pensionado(FK$1,$E87,$B87, Hombres!$A$1:$DW$117, Mujeres!$A$1:$DW$117)</f>
        <v>0</v>
      </c>
      <c r="FL87" s="46" cm="1">
        <f t="array" ref="FL87">beneficio_muerte_individual_pensionado(FL$1,$E87,$B87, Hombres!$A$1:$DW$117, Mujeres!$A$1:$DW$117)</f>
        <v>0</v>
      </c>
      <c r="FM87" s="46" cm="1">
        <f t="array" ref="FM87">beneficio_muerte_individual_pensionado(FM$1,$E87,$B87, Hombres!$A$1:$DW$117, Mujeres!$A$1:$DW$117)</f>
        <v>0</v>
      </c>
      <c r="FN87" s="46" cm="1">
        <f t="array" ref="FN87">beneficio_muerte_individual_pensionado(FN$1,$E87,$B87, Hombres!$A$1:$DW$117, Mujeres!$A$1:$DW$117)</f>
        <v>0</v>
      </c>
      <c r="FO87" s="46" cm="1">
        <f t="array" ref="FO87">beneficio_muerte_individual_pensionado(FO$1,$E87,$B87, Hombres!$A$1:$DW$117, Mujeres!$A$1:$DW$117)</f>
        <v>0</v>
      </c>
      <c r="FP87" s="46" cm="1">
        <f t="array" ref="FP87">beneficio_muerte_individual_pensionado(FP$1,$E87,$B87, Hombres!$A$1:$DW$117, Mujeres!$A$1:$DW$117)</f>
        <v>0</v>
      </c>
      <c r="FQ87" s="46" cm="1">
        <f t="array" ref="FQ87">beneficio_muerte_individual_pensionado(FQ$1,$E87,$B87, Hombres!$A$1:$DW$117, Mujeres!$A$1:$DW$117)</f>
        <v>0</v>
      </c>
      <c r="FR87" s="46" cm="1">
        <f t="array" ref="FR87">beneficio_muerte_individual_pensionado(FR$1,$E87,$B87, Hombres!$A$1:$DW$117, Mujeres!$A$1:$DW$117)</f>
        <v>0</v>
      </c>
      <c r="FS87" s="46" cm="1">
        <f t="array" ref="FS87">beneficio_muerte_individual_pensionado(FS$1,$E87,$B87, Hombres!$A$1:$DW$117, Mujeres!$A$1:$DW$117)</f>
        <v>0</v>
      </c>
      <c r="FT87" s="46" cm="1">
        <f t="array" ref="FT87">beneficio_muerte_individual_pensionado(FT$1,$E87,$B87, Hombres!$A$1:$DW$117, Mujeres!$A$1:$DW$117)</f>
        <v>0</v>
      </c>
      <c r="FU87" s="46" cm="1">
        <f t="array" ref="FU87">beneficio_muerte_individual_pensionado(FU$1,$E87,$B87, Hombres!$A$1:$DW$117, Mujeres!$A$1:$DW$117)</f>
        <v>0</v>
      </c>
      <c r="FV87" s="46" cm="1">
        <f t="array" ref="FV87">beneficio_muerte_individual_pensionado(FV$1,$E87,$B87, Hombres!$A$1:$DW$117, Mujeres!$A$1:$DW$117)</f>
        <v>0</v>
      </c>
      <c r="FW87" s="46" cm="1">
        <f t="array" ref="FW87">beneficio_muerte_individual_pensionado(FW$1,$E87,$B87, Hombres!$A$1:$DW$117, Mujeres!$A$1:$DW$117)</f>
        <v>0</v>
      </c>
      <c r="FX87" s="46" cm="1">
        <f t="array" ref="FX87">beneficio_muerte_individual_pensionado(FX$1,$E87,$B87, Hombres!$A$1:$DW$117, Mujeres!$A$1:$DW$117)</f>
        <v>0</v>
      </c>
      <c r="FY87" s="46" cm="1">
        <f t="array" ref="FY87">beneficio_muerte_individual_pensionado(FY$1,$E87,$B87, Hombres!$A$1:$DW$117, Mujeres!$A$1:$DW$117)</f>
        <v>0</v>
      </c>
      <c r="FZ87" s="46" cm="1">
        <f t="array" ref="FZ87">beneficio_muerte_individual_pensionado(FZ$1,$E87,$B87, Hombres!$A$1:$DW$117, Mujeres!$A$1:$DW$117)</f>
        <v>0</v>
      </c>
      <c r="GA87" s="46" cm="1">
        <f t="array" ref="GA87">beneficio_muerte_individual_pensionado(GA$1,$E87,$B87, Hombres!$A$1:$DW$117, Mujeres!$A$1:$DW$117)</f>
        <v>0</v>
      </c>
      <c r="GB87" s="46" cm="1">
        <f t="array" ref="GB87">beneficio_muerte_individual_pensionado(GB$1,$E87,$B87, Hombres!$A$1:$DW$117, Mujeres!$A$1:$DW$117)</f>
        <v>0</v>
      </c>
      <c r="GC87" s="46" cm="1">
        <f t="array" ref="GC87">beneficio_muerte_individual_pensionado(GC$1,$E87,$B87, Hombres!$A$1:$DW$117, Mujeres!$A$1:$DW$117)</f>
        <v>0</v>
      </c>
      <c r="GD87" s="46" cm="1">
        <f t="array" ref="GD87">beneficio_muerte_individual_pensionado(GD$1,$E87,$B87, Hombres!$A$1:$DW$117, Mujeres!$A$1:$DW$117)</f>
        <v>0</v>
      </c>
      <c r="GE87" s="46" cm="1">
        <f t="array" ref="GE87">beneficio_muerte_individual_pensionado(GE$1,$E87,$B87, Hombres!$A$1:$DW$117, Mujeres!$A$1:$DW$117)</f>
        <v>0</v>
      </c>
      <c r="GF87" s="46" cm="1">
        <f t="array" ref="GF87">beneficio_muerte_individual_pensionado(GF$1,$E87,$B87, Hombres!$A$1:$DW$117, Mujeres!$A$1:$DW$117)</f>
        <v>0</v>
      </c>
      <c r="GG87" s="46" cm="1">
        <f t="array" ref="GG87">beneficio_muerte_individual_pensionado(GG$1,$E87,$B87, Hombres!$A$1:$DW$117, Mujeres!$A$1:$DW$117)</f>
        <v>0</v>
      </c>
      <c r="GH87" s="46" cm="1">
        <f t="array" ref="GH87">beneficio_muerte_individual_pensionado(GH$1,$E87,$B87, Hombres!$A$1:$DW$117, Mujeres!$A$1:$DW$117)</f>
        <v>0</v>
      </c>
      <c r="GI87" s="46" cm="1">
        <f t="array" ref="GI87">beneficio_muerte_individual_pensionado(GI$1,$E87,$B87, Hombres!$A$1:$DW$117, Mujeres!$A$1:$DW$117)</f>
        <v>0</v>
      </c>
      <c r="GJ87" s="46" cm="1">
        <f t="array" ref="GJ87">beneficio_muerte_individual_pensionado(GJ$1,$E87,$B87, Hombres!$A$1:$DW$117, Mujeres!$A$1:$DW$117)</f>
        <v>0</v>
      </c>
      <c r="GK87" s="46" cm="1">
        <f t="array" ref="GK87">beneficio_muerte_individual_pensionado(GK$1,$E87,$B87, Hombres!$A$1:$DW$117, Mujeres!$A$1:$DW$117)</f>
        <v>0</v>
      </c>
      <c r="GL87" s="46" cm="1">
        <f t="array" ref="GL87">beneficio_muerte_individual_pensionado(GL$1,$E87,$B87, Hombres!$A$1:$DW$117, Mujeres!$A$1:$DW$117)</f>
        <v>0</v>
      </c>
      <c r="GM87" s="46" cm="1">
        <f t="array" ref="GM87">beneficio_muerte_individual_pensionado(GM$1,$E87,$B87, Hombres!$A$1:$DW$117, Mujeres!$A$1:$DW$117)</f>
        <v>0</v>
      </c>
      <c r="GN87" s="46" cm="1">
        <f t="array" ref="GN87">beneficio_muerte_individual_pensionado(GN$1,$E87,$B87, Hombres!$A$1:$DW$117, Mujeres!$A$1:$DW$117)</f>
        <v>0</v>
      </c>
      <c r="GO87" s="46" cm="1">
        <f t="array" ref="GO87">beneficio_muerte_individual_pensionado(GO$1,$E87,$B87, Hombres!$A$1:$DW$117, Mujeres!$A$1:$DW$117)</f>
        <v>0</v>
      </c>
      <c r="GP87" s="46" cm="1">
        <f t="array" ref="GP87">beneficio_muerte_individual_pensionado(GP$1,$E87,$B87, Hombres!$A$1:$DW$117, Mujeres!$A$1:$DW$117)</f>
        <v>0</v>
      </c>
      <c r="GQ87" s="46" cm="1">
        <f t="array" ref="GQ87">beneficio_muerte_individual_pensionado(GQ$1,$E87,$B87, Hombres!$A$1:$DW$117, Mujeres!$A$1:$DW$117)</f>
        <v>0</v>
      </c>
      <c r="GR87" s="46" cm="1">
        <f t="array" ref="GR87">beneficio_muerte_individual_pensionado(GR$1,$E87,$B87, Hombres!$A$1:$DW$117, Mujeres!$A$1:$DW$117)</f>
        <v>0</v>
      </c>
      <c r="GS87" s="46" cm="1">
        <f t="array" ref="GS87">beneficio_muerte_individual_pensionado(GS$1,$E87,$B87, Hombres!$A$1:$DW$117, Mujeres!$A$1:$DW$117)</f>
        <v>0</v>
      </c>
      <c r="GT87" s="46" cm="1">
        <f t="array" ref="GT87">beneficio_muerte_individual_pensionado(GT$1,$E87,$B87, Hombres!$A$1:$DW$117, Mujeres!$A$1:$DW$117)</f>
        <v>0</v>
      </c>
    </row>
    <row r="88" spans="1:202" x14ac:dyDescent="0.2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6" cm="1">
        <f t="array" ref="H88">AnualidadPensionado(H$1,$E88,$B88, $D88, Hombres!$A$1:$DW$117, Mujeres!$A$1:$DW$117)</f>
        <v>0</v>
      </c>
      <c r="I88" s="46" cm="1">
        <f t="array" ref="I88">AnualidadPensionado(I$1,$E88,$B88, $D88, Hombres!$A$1:$DW$117, Mujeres!$A$1:$DW$117)</f>
        <v>2893150.958792978</v>
      </c>
      <c r="J88" s="46" cm="1">
        <f t="array" ref="J88">AnualidadPensionado(J$1,$E88,$B88, $D88, Hombres!$A$1:$DW$117, Mujeres!$A$1:$DW$117)</f>
        <v>2875235.8650204488</v>
      </c>
      <c r="K88" s="46" cm="1">
        <f t="array" ref="K88">AnualidadPensionado(K$1,$E88,$B88, $D88, Hombres!$A$1:$DW$117, Mujeres!$A$1:$DW$117)</f>
        <v>2849149.5947032077</v>
      </c>
      <c r="L88" s="46" cm="1">
        <f t="array" ref="L88">AnualidadPensionado(L$1,$E88,$B88, $D88, Hombres!$A$1:$DW$117, Mujeres!$A$1:$DW$117)</f>
        <v>2814427.1624466386</v>
      </c>
      <c r="M88" s="46" cm="1">
        <f t="array" ref="M88">AnualidadPensionado(M$1,$E88,$B88, $D88, Hombres!$A$1:$DW$117, Mujeres!$A$1:$DW$117)</f>
        <v>2766152.7765323059</v>
      </c>
      <c r="N88" s="46" cm="1">
        <f t="array" ref="N88">AnualidadPensionado(N$1,$E88,$B88, $D88, Hombres!$A$1:$DW$117, Mujeres!$A$1:$DW$117)</f>
        <v>2707309.2964521754</v>
      </c>
      <c r="O88" s="46" cm="1">
        <f t="array" ref="O88">AnualidadPensionado(O$1,$E88,$B88, $D88, Hombres!$A$1:$DW$117, Mujeres!$A$1:$DW$117)</f>
        <v>2637502.1465578731</v>
      </c>
      <c r="P88" s="46" cm="1">
        <f t="array" ref="P88">AnualidadPensionado(P$1,$E88,$B88, $D88, Hombres!$A$1:$DW$117, Mujeres!$A$1:$DW$117)</f>
        <v>2556385.8682655673</v>
      </c>
      <c r="Q88" s="46" cm="1">
        <f t="array" ref="Q88">AnualidadPensionado(Q$1,$E88,$B88, $D88, Hombres!$A$1:$DW$117, Mujeres!$A$1:$DW$117)</f>
        <v>2463847.187197804</v>
      </c>
      <c r="R88" s="46" cm="1">
        <f t="array" ref="R88">AnualidadPensionado(R$1,$E88,$B88, $D88, Hombres!$A$1:$DW$117, Mujeres!$A$1:$DW$117)</f>
        <v>2360080.3928489536</v>
      </c>
      <c r="S88" s="46" cm="1">
        <f t="array" ref="S88">AnualidadPensionado(S$1,$E88,$B88, $D88, Hombres!$A$1:$DW$117, Mujeres!$A$1:$DW$117)</f>
        <v>2245412.0376712661</v>
      </c>
      <c r="T88" s="46" cm="1">
        <f t="array" ref="T88">AnualidadPensionado(T$1,$E88,$B88, $D88, Hombres!$A$1:$DW$117, Mujeres!$A$1:$DW$117)</f>
        <v>2120291.8992416379</v>
      </c>
      <c r="U88" s="46" cm="1">
        <f t="array" ref="U88">AnualidadPensionado(U$1,$E88,$B88, $D88, Hombres!$A$1:$DW$117, Mujeres!$A$1:$DW$117)</f>
        <v>1985444.5806167675</v>
      </c>
      <c r="V88" s="46" cm="1">
        <f t="array" ref="V88">AnualidadPensionado(V$1,$E88,$B88, $D88, Hombres!$A$1:$DW$117, Mujeres!$A$1:$DW$117)</f>
        <v>1842074.8293017093</v>
      </c>
      <c r="W88" s="46" cm="1">
        <f t="array" ref="W88">AnualidadPensionado(W$1,$E88,$B88, $D88, Hombres!$A$1:$DW$117, Mujeres!$A$1:$DW$117)</f>
        <v>1691832.8907358015</v>
      </c>
      <c r="X88" s="46" cm="1">
        <f t="array" ref="X88">AnualidadPensionado(X$1,$E88,$B88, $D88, Hombres!$A$1:$DW$117, Mujeres!$A$1:$DW$117)</f>
        <v>1536599.7011217596</v>
      </c>
      <c r="Y88" s="46" cm="1">
        <f t="array" ref="Y88">AnualidadPensionado(Y$1,$E88,$B88, $D88, Hombres!$A$1:$DW$117, Mujeres!$A$1:$DW$117)</f>
        <v>1378429.9799127586</v>
      </c>
      <c r="Z88" s="46" cm="1">
        <f t="array" ref="Z88">AnualidadPensionado(Z$1,$E88,$B88, $D88, Hombres!$A$1:$DW$117, Mujeres!$A$1:$DW$117)</f>
        <v>1219633.2472480321</v>
      </c>
      <c r="AA88" s="46" cm="1">
        <f t="array" ref="AA88">AnualidadPensionado(AA$1,$E88,$B88, $D88, Hombres!$A$1:$DW$117, Mujeres!$A$1:$DW$117)</f>
        <v>1062840.6485439148</v>
      </c>
      <c r="AB88" s="46" cm="1">
        <f t="array" ref="AB88">AnualidadPensionado(AB$1,$E88,$B88, $D88, Hombres!$A$1:$DW$117, Mujeres!$A$1:$DW$117)</f>
        <v>910825.60624954337</v>
      </c>
      <c r="AC88" s="46" cm="1">
        <f t="array" ref="AC88">AnualidadPensionado(AC$1,$E88,$B88, $D88, Hombres!$A$1:$DW$117, Mujeres!$A$1:$DW$117)</f>
        <v>766231.0347951334</v>
      </c>
      <c r="AD88" s="46" cm="1">
        <f t="array" ref="AD88">AnualidadPensionado(AD$1,$E88,$B88, $D88, Hombres!$A$1:$DW$117, Mujeres!$A$1:$DW$117)</f>
        <v>631444.1395393702</v>
      </c>
      <c r="AE88" s="46" cm="1">
        <f t="array" ref="AE88">AnualidadPensionado(AE$1,$E88,$B88, $D88, Hombres!$A$1:$DW$117, Mujeres!$A$1:$DW$117)</f>
        <v>508555.58338727552</v>
      </c>
      <c r="AF88" s="46" cm="1">
        <f t="array" ref="AF88">AnualidadPensionado(AF$1,$E88,$B88, $D88, Hombres!$A$1:$DW$117, Mujeres!$A$1:$DW$117)</f>
        <v>399282.85494299611</v>
      </c>
      <c r="AG88" s="46" cm="1">
        <f t="array" ref="AG88">AnualidadPensionado(AG$1,$E88,$B88, $D88, Hombres!$A$1:$DW$117, Mujeres!$A$1:$DW$117)</f>
        <v>304772.70140157122</v>
      </c>
      <c r="AH88" s="46" cm="1">
        <f t="array" ref="AH88">AnualidadPensionado(AH$1,$E88,$B88, $D88, Hombres!$A$1:$DW$117, Mujeres!$A$1:$DW$117)</f>
        <v>225450.24308135847</v>
      </c>
      <c r="AI88" s="46" cm="1">
        <f t="array" ref="AI88">AnualidadPensionado(AI$1,$E88,$B88, $D88, Hombres!$A$1:$DW$117, Mujeres!$A$1:$DW$117)</f>
        <v>161025.07232633038</v>
      </c>
      <c r="AJ88" s="46" cm="1">
        <f t="array" ref="AJ88">AnualidadPensionado(AJ$1,$E88,$B88, $D88, Hombres!$A$1:$DW$117, Mujeres!$A$1:$DW$117)</f>
        <v>110579.08018198678</v>
      </c>
      <c r="AK88" s="46" cm="1">
        <f t="array" ref="AK88">AnualidadPensionado(AK$1,$E88,$B88, $D88, Hombres!$A$1:$DW$117, Mujeres!$A$1:$DW$117)</f>
        <v>72674.182853958118</v>
      </c>
      <c r="AL88" s="46" cm="1">
        <f t="array" ref="AL88">AnualidadPensionado(AL$1,$E88,$B88, $D88, Hombres!$A$1:$DW$117, Mujeres!$A$1:$DW$117)</f>
        <v>45473.431774703728</v>
      </c>
      <c r="AM88" s="46" cm="1">
        <f t="array" ref="AM88">AnualidadPensionado(AM$1,$E88,$B88, $D88, Hombres!$A$1:$DW$117, Mujeres!$A$1:$DW$117)</f>
        <v>26924.445707874063</v>
      </c>
      <c r="AN88" s="46" cm="1">
        <f t="array" ref="AN88">AnualidadPensionado(AN$1,$E88,$B88, $D88, Hombres!$A$1:$DW$117, Mujeres!$A$1:$DW$117)</f>
        <v>14975.409981334455</v>
      </c>
      <c r="AO88" s="46" cm="1">
        <f t="array" ref="AO88">AnualidadPensionado(AO$1,$E88,$B88, $D88, Hombres!$A$1:$DW$117, Mujeres!$A$1:$DW$117)</f>
        <v>7757.5227178337727</v>
      </c>
      <c r="AP88" s="46" cm="1">
        <f t="array" ref="AP88">AnualidadPensionado(AP$1,$E88,$B88, $D88, Hombres!$A$1:$DW$117, Mujeres!$A$1:$DW$117)</f>
        <v>3705.4273566423585</v>
      </c>
      <c r="AQ88" s="46" cm="1">
        <f t="array" ref="AQ88">AnualidadPensionado(AQ$1,$E88,$B88, $D88, Hombres!$A$1:$DW$117, Mujeres!$A$1:$DW$117)</f>
        <v>1612.6402589699214</v>
      </c>
      <c r="AR88" s="46" cm="1">
        <f t="array" ref="AR88">AnualidadPensionado(AR$1,$E88,$B88, $D88, Hombres!$A$1:$DW$117, Mujeres!$A$1:$DW$117)</f>
        <v>630.01687694261625</v>
      </c>
      <c r="AS88" s="46" cm="1">
        <f t="array" ref="AS88">AnualidadPensionado(AS$1,$E88,$B88, $D88, Hombres!$A$1:$DW$117, Mujeres!$A$1:$DW$117)</f>
        <v>216.76715304587685</v>
      </c>
      <c r="AT88" s="46" cm="1">
        <f t="array" ref="AT88">AnualidadPensionado(AT$1,$E88,$B88, $D88, Hombres!$A$1:$DW$117, Mujeres!$A$1:$DW$117)</f>
        <v>64.059269896424567</v>
      </c>
      <c r="AU88" s="46" cm="1">
        <f t="array" ref="AU88">AnualidadPensionado(AU$1,$E88,$B88, $D88, Hombres!$A$1:$DW$117, Mujeres!$A$1:$DW$117)</f>
        <v>15.712891721748569</v>
      </c>
      <c r="AV88" s="46" cm="1">
        <f t="array" ref="AV88">AnualidadPensionado(AV$1,$E88,$B88, $D88, Hombres!$A$1:$DW$117, Mujeres!$A$1:$DW$117)</f>
        <v>0</v>
      </c>
      <c r="AW88" s="46" cm="1">
        <f t="array" ref="AW88">AnualidadPensionado(AW$1,$E88,$B88, $D88, Hombres!$A$1:$DW$117, Mujeres!$A$1:$DW$117)</f>
        <v>0</v>
      </c>
      <c r="AX88" s="46" cm="1">
        <f t="array" ref="AX88">AnualidadPensionado(AX$1,$E88,$B88, $D88, Hombres!$A$1:$DW$117, Mujeres!$A$1:$DW$117)</f>
        <v>0</v>
      </c>
      <c r="AY88" s="46" cm="1">
        <f t="array" ref="AY88">AnualidadPensionado(AY$1,$E88,$B88, $D88, Hombres!$A$1:$DW$117, Mujeres!$A$1:$DW$117)</f>
        <v>0</v>
      </c>
      <c r="AZ88" s="46" cm="1">
        <f t="array" ref="AZ88">AnualidadPensionado(AZ$1,$E88,$B88, $D88, Hombres!$A$1:$DW$117, Mujeres!$A$1:$DW$117)</f>
        <v>0</v>
      </c>
      <c r="BA88" s="46" cm="1">
        <f t="array" ref="BA88">AnualidadPensionado(BA$1,$E88,$B88, $D88, Hombres!$A$1:$DW$117, Mujeres!$A$1:$DW$117)</f>
        <v>0</v>
      </c>
      <c r="BB88" s="46" cm="1">
        <f t="array" ref="BB88">AnualidadPensionado(BB$1,$E88,$B88, $D88, Hombres!$A$1:$DW$117, Mujeres!$A$1:$DW$117)</f>
        <v>0</v>
      </c>
      <c r="BC88" s="46" cm="1">
        <f t="array" ref="BC88">AnualidadPensionado(BC$1,$E88,$B88, $D88, Hombres!$A$1:$DW$117, Mujeres!$A$1:$DW$117)</f>
        <v>0</v>
      </c>
      <c r="BD88" s="46" cm="1">
        <f t="array" ref="BD88">AnualidadPensionado(BD$1,$E88,$B88, $D88, Hombres!$A$1:$DW$117, Mujeres!$A$1:$DW$117)</f>
        <v>0</v>
      </c>
      <c r="BE88" s="46" cm="1">
        <f t="array" ref="BE88">AnualidadPensionado(BE$1,$E88,$B88, $D88, Hombres!$A$1:$DW$117, Mujeres!$A$1:$DW$117)</f>
        <v>0</v>
      </c>
      <c r="BF88" s="46" cm="1">
        <f t="array" ref="BF88">AnualidadPensionado(BF$1,$E88,$B88, $D88, Hombres!$A$1:$DW$117, Mujeres!$A$1:$DW$117)</f>
        <v>0</v>
      </c>
      <c r="BG88" s="46" cm="1">
        <f t="array" ref="BG88">AnualidadPensionado(BG$1,$E88,$B88, $D88, Hombres!$A$1:$DW$117, Mujeres!$A$1:$DW$117)</f>
        <v>0</v>
      </c>
      <c r="BH88" s="46" cm="1">
        <f t="array" ref="BH88">AnualidadPensionado(BH$1,$E88,$B88, $D88, Hombres!$A$1:$DW$117, Mujeres!$A$1:$DW$117)</f>
        <v>0</v>
      </c>
      <c r="BI88" s="46" cm="1">
        <f t="array" ref="BI88">AnualidadPensionado(BI$1,$E88,$B88, $D88, Hombres!$A$1:$DW$117, Mujeres!$A$1:$DW$117)</f>
        <v>0</v>
      </c>
      <c r="BJ88" s="46" cm="1">
        <f t="array" ref="BJ88">AnualidadPensionado(BJ$1,$E88,$B88, $D88, Hombres!$A$1:$DW$117, Mujeres!$A$1:$DW$117)</f>
        <v>0</v>
      </c>
      <c r="BK88" s="46" cm="1">
        <f t="array" ref="BK88">AnualidadPensionado(BK$1,$E88,$B88, $D88, Hombres!$A$1:$DW$117, Mujeres!$A$1:$DW$117)</f>
        <v>0</v>
      </c>
      <c r="BL88" s="46" cm="1">
        <f t="array" ref="BL88">AnualidadPensionado(BL$1,$E88,$B88, $D88, Hombres!$A$1:$DW$117, Mujeres!$A$1:$DW$117)</f>
        <v>0</v>
      </c>
      <c r="BM88" s="46" cm="1">
        <f t="array" ref="BM88">AnualidadPensionado(BM$1,$E88,$B88, $D88, Hombres!$A$1:$DW$117, Mujeres!$A$1:$DW$117)</f>
        <v>0</v>
      </c>
      <c r="BN88" s="46" cm="1">
        <f t="array" ref="BN88">AnualidadPensionado(BN$1,$E88,$B88, $D88, Hombres!$A$1:$DW$117, Mujeres!$A$1:$DW$117)</f>
        <v>0</v>
      </c>
      <c r="BO88" s="46" cm="1">
        <f t="array" ref="BO88">AnualidadPensionado(BO$1,$E88,$B88, $D88, Hombres!$A$1:$DW$117, Mujeres!$A$1:$DW$117)</f>
        <v>0</v>
      </c>
      <c r="BP88" s="46" cm="1">
        <f t="array" ref="BP88">AnualidadPensionado(BP$1,$E88,$B88, $D88, Hombres!$A$1:$DW$117, Mujeres!$A$1:$DW$117)</f>
        <v>0</v>
      </c>
      <c r="BQ88" s="46" cm="1">
        <f t="array" ref="BQ88">AnualidadPensionado(BQ$1,$E88,$B88, $D88, Hombres!$A$1:$DW$117, Mujeres!$A$1:$DW$117)</f>
        <v>0</v>
      </c>
      <c r="BR88" s="46" cm="1">
        <f t="array" ref="BR88">AnualidadPensionado(BR$1,$E88,$B88, $D88, Hombres!$A$1:$DW$117, Mujeres!$A$1:$DW$117)</f>
        <v>0</v>
      </c>
      <c r="BS88" s="46" cm="1">
        <f t="array" ref="BS88">AnualidadPensionado(BS$1,$E88,$B88, $D88, Hombres!$A$1:$DW$117, Mujeres!$A$1:$DW$117)</f>
        <v>0</v>
      </c>
      <c r="BT88" s="46" cm="1">
        <f t="array" ref="BT88">AnualidadPensionado(BT$1,$E88,$B88, $D88, Hombres!$A$1:$DW$117, Mujeres!$A$1:$DW$117)</f>
        <v>0</v>
      </c>
      <c r="BU88" s="46" cm="1">
        <f t="array" ref="BU88">AnualidadPensionado(BU$1,$E88,$B88, $D88, Hombres!$A$1:$DW$117, Mujeres!$A$1:$DW$117)</f>
        <v>0</v>
      </c>
      <c r="BV88" s="46" cm="1">
        <f t="array" ref="BV88">AnualidadPensionado(BV$1,$E88,$B88, $D88, Hombres!$A$1:$DW$117, Mujeres!$A$1:$DW$117)</f>
        <v>0</v>
      </c>
      <c r="BW88" s="46" cm="1">
        <f t="array" ref="BW88">AnualidadPensionado(BW$1,$E88,$B88, $D88, Hombres!$A$1:$DW$117, Mujeres!$A$1:$DW$117)</f>
        <v>0</v>
      </c>
      <c r="BX88" s="46" cm="1">
        <f t="array" ref="BX88">AnualidadPensionado(BX$1,$E88,$B88, $D88, Hombres!$A$1:$DW$117, Mujeres!$A$1:$DW$117)</f>
        <v>0</v>
      </c>
      <c r="BY88" s="46" cm="1">
        <f t="array" ref="BY88">AnualidadPensionado(BY$1,$E88,$B88, $D88, Hombres!$A$1:$DW$117, Mujeres!$A$1:$DW$117)</f>
        <v>0</v>
      </c>
      <c r="BZ88" s="46" cm="1">
        <f t="array" ref="BZ88">AnualidadPensionado(BZ$1,$E88,$B88, $D88, Hombres!$A$1:$DW$117, Mujeres!$A$1:$DW$117)</f>
        <v>0</v>
      </c>
      <c r="CA88" s="46" cm="1">
        <f t="array" ref="CA88">AnualidadPensionado(CA$1,$E88,$B88, $D88, Hombres!$A$1:$DW$117, Mujeres!$A$1:$DW$117)</f>
        <v>0</v>
      </c>
      <c r="CB88" s="46" cm="1">
        <f t="array" ref="CB88">AnualidadPensionado(CB$1,$E88,$B88, $D88, Hombres!$A$1:$DW$117, Mujeres!$A$1:$DW$117)</f>
        <v>0</v>
      </c>
      <c r="CC88" s="46" cm="1">
        <f t="array" ref="CC88">AnualidadPensionado(CC$1,$E88,$B88, $D88, Hombres!$A$1:$DW$117, Mujeres!$A$1:$DW$117)</f>
        <v>0</v>
      </c>
      <c r="CD88" s="46" cm="1">
        <f t="array" ref="CD88">AnualidadPensionado(CD$1,$E88,$B88, $D88, Hombres!$A$1:$DW$117, Mujeres!$A$1:$DW$117)</f>
        <v>0</v>
      </c>
      <c r="CE88" s="46" cm="1">
        <f t="array" ref="CE88">AnualidadPensionado(CE$1,$E88,$B88, $D88, Hombres!$A$1:$DW$117, Mujeres!$A$1:$DW$117)</f>
        <v>0</v>
      </c>
      <c r="CF88" s="46" cm="1">
        <f t="array" ref="CF88">AnualidadPensionado(CF$1,$E88,$B88, $D88, Hombres!$A$1:$DW$117, Mujeres!$A$1:$DW$117)</f>
        <v>0</v>
      </c>
      <c r="CG88" s="46" cm="1">
        <f t="array" ref="CG88">AnualidadPensionado(CG$1,$E88,$B88, $D88, Hombres!$A$1:$DW$117, Mujeres!$A$1:$DW$117)</f>
        <v>0</v>
      </c>
      <c r="CH88" s="46" cm="1">
        <f t="array" ref="CH88">AnualidadPensionado(CH$1,$E88,$B88, $D88, Hombres!$A$1:$DW$117, Mujeres!$A$1:$DW$117)</f>
        <v>0</v>
      </c>
      <c r="CI88" s="46" cm="1">
        <f t="array" ref="CI88">AnualidadPensionado(CI$1,$E88,$B88, $D88, Hombres!$A$1:$DW$117, Mujeres!$A$1:$DW$117)</f>
        <v>0</v>
      </c>
      <c r="CJ88" s="46" cm="1">
        <f t="array" ref="CJ88">AnualidadPensionado(CJ$1,$E88,$B88, $D88, Hombres!$A$1:$DW$117, Mujeres!$A$1:$DW$117)</f>
        <v>0</v>
      </c>
      <c r="CK88" s="46" cm="1">
        <f t="array" ref="CK88">AnualidadPensionado(CK$1,$E88,$B88, $D88, Hombres!$A$1:$DW$117, Mujeres!$A$1:$DW$117)</f>
        <v>0</v>
      </c>
      <c r="CL88" s="46" cm="1">
        <f t="array" ref="CL88">AnualidadPensionado(CL$1,$E88,$B88, $D88, Hombres!$A$1:$DW$117, Mujeres!$A$1:$DW$117)</f>
        <v>0</v>
      </c>
      <c r="CM88" s="46" cm="1">
        <f t="array" ref="CM88">AnualidadPensionado(CM$1,$E88,$B88, $D88, Hombres!$A$1:$DW$117, Mujeres!$A$1:$DW$117)</f>
        <v>0</v>
      </c>
      <c r="CN88" s="46" cm="1">
        <f t="array" ref="CN88">AnualidadPensionado(CN$1,$E88,$B88, $D88, Hombres!$A$1:$DW$117, Mujeres!$A$1:$DW$117)</f>
        <v>0</v>
      </c>
      <c r="CO88" s="46" cm="1">
        <f t="array" ref="CO88">AnualidadPensionado(CO$1,$E88,$B88, $D88, Hombres!$A$1:$DW$117, Mujeres!$A$1:$DW$117)</f>
        <v>0</v>
      </c>
      <c r="CP88" s="46" cm="1">
        <f t="array" ref="CP88">AnualidadPensionado(CP$1,$E88,$B88, $D88, Hombres!$A$1:$DW$117, Mujeres!$A$1:$DW$117)</f>
        <v>0</v>
      </c>
      <c r="CQ88" s="46" cm="1">
        <f t="array" ref="CQ88">AnualidadPensionado(CQ$1,$E88,$B88, $D88, Hombres!$A$1:$DW$117, Mujeres!$A$1:$DW$117)</f>
        <v>0</v>
      </c>
      <c r="CR88" s="46" cm="1">
        <f t="array" ref="CR88">AnualidadPensionado(CR$1,$E88,$B88, $D88, Hombres!$A$1:$DW$117, Mujeres!$A$1:$DW$117)</f>
        <v>0</v>
      </c>
      <c r="CS88" s="46" cm="1">
        <f t="array" ref="CS88">AnualidadPensionado(CS$1,$E88,$B88, $D88, Hombres!$A$1:$DW$117, Mujeres!$A$1:$DW$117)</f>
        <v>0</v>
      </c>
      <c r="CT88" s="46" cm="1">
        <f t="array" ref="CT88">AnualidadPensionado(CT$1,$E88,$B88, $D88, Hombres!$A$1:$DW$117, Mujeres!$A$1:$DW$117)</f>
        <v>0</v>
      </c>
      <c r="CU88" s="46" cm="1">
        <f t="array" ref="CU88">AnualidadPensionado(CU$1,$E88,$B88, $D88, Hombres!$A$1:$DW$117, Mujeres!$A$1:$DW$117)</f>
        <v>0</v>
      </c>
      <c r="CV88" s="46" cm="1">
        <f t="array" ref="CV88">AnualidadPensionado(CV$1,$E88,$B88, $D88, Hombres!$A$1:$DW$117, Mujeres!$A$1:$DW$117)</f>
        <v>0</v>
      </c>
      <c r="CW88" s="46" cm="1">
        <f t="array" ref="CW88">AnualidadPensionado(CW$1,$E88,$B88, $D88, Hombres!$A$1:$DW$117, Mujeres!$A$1:$DW$117)</f>
        <v>0</v>
      </c>
      <c r="CX88" s="46" cm="1">
        <f t="array" ref="CX88">AnualidadPensionado(CX$1,$E88,$B88, $D88, Hombres!$A$1:$DW$117, Mujeres!$A$1:$DW$117)</f>
        <v>0</v>
      </c>
      <c r="CY88" s="46" cm="1">
        <f t="array" ref="CY88">AnualidadPensionado(CY$1,$E88,$B88, $D88, Hombres!$A$1:$DW$117, Mujeres!$A$1:$DW$117)</f>
        <v>0</v>
      </c>
      <c r="DB88" s="21"/>
      <c r="DC88" s="46" cm="1">
        <f t="array" ref="DC88">beneficio_muerte_individual_pensionado(DC$1,$E88,$B88, Hombres!$A$1:$DW$117, Mujeres!$A$1:$DW$117)</f>
        <v>0</v>
      </c>
      <c r="DD88" s="46" cm="1">
        <f t="array" ref="DD88">beneficio_muerte_individual_pensionado(DD$1,$E88,$B88, Hombres!$A$1:$DW$117, Mujeres!$A$1:$DW$117)</f>
        <v>97426.8</v>
      </c>
      <c r="DE88" s="46" cm="1">
        <f t="array" ref="DE88">beneficio_muerte_individual_pensionado(DE$1,$E88,$B88, Hombres!$A$1:$DW$117, Mujeres!$A$1:$DW$117)</f>
        <v>101990.90735891998</v>
      </c>
      <c r="DF88" s="46" cm="1">
        <f t="array" ref="DF88">beneficio_muerte_individual_pensionado(DF$1,$E88,$B88, Hombres!$A$1:$DW$117, Mujeres!$A$1:$DW$117)</f>
        <v>106239.24909665159</v>
      </c>
      <c r="DG88" s="46" cm="1">
        <f t="array" ref="DG88">beneficio_muerte_individual_pensionado(DG$1,$E88,$B88, Hombres!$A$1:$DW$117, Mujeres!$A$1:$DW$117)</f>
        <v>110355.44124610143</v>
      </c>
      <c r="DH88" s="46" cm="1">
        <f t="array" ref="DH88">beneficio_muerte_individual_pensionado(DH$1,$E88,$B88, Hombres!$A$1:$DW$117, Mujeres!$A$1:$DW$117)</f>
        <v>118292.62684437538</v>
      </c>
      <c r="DI88" s="46" cm="1">
        <f t="array" ref="DI88">beneficio_muerte_individual_pensionado(DI$1,$E88,$B88, Hombres!$A$1:$DW$117, Mujeres!$A$1:$DW$117)</f>
        <v>122740.56989161493</v>
      </c>
      <c r="DJ88" s="46" cm="1">
        <f t="array" ref="DJ88">beneficio_muerte_individual_pensionado(DJ$1,$E88,$B88, Hombres!$A$1:$DW$117, Mujeres!$A$1:$DW$117)</f>
        <v>126894.17630981562</v>
      </c>
      <c r="DK88" s="46" cm="1">
        <f t="array" ref="DK88">beneficio_muerte_individual_pensionado(DK$1,$E88,$B88, Hombres!$A$1:$DW$117, Mujeres!$A$1:$DW$117)</f>
        <v>130715.1990465517</v>
      </c>
      <c r="DL88" s="46" cm="1">
        <f t="array" ref="DL88">beneficio_muerte_individual_pensionado(DL$1,$E88,$B88, Hombres!$A$1:$DW$117, Mujeres!$A$1:$DW$117)</f>
        <v>134027.00190186489</v>
      </c>
      <c r="DM88" s="46" cm="1">
        <f t="array" ref="DM88">beneficio_muerte_individual_pensionado(DM$1,$E88,$B88, Hombres!$A$1:$DW$117, Mujeres!$A$1:$DW$117)</f>
        <v>136622.11714712041</v>
      </c>
      <c r="DN88" s="46" cm="1">
        <f t="array" ref="DN88">beneficio_muerte_individual_pensionado(DN$1,$E88,$B88, Hombres!$A$1:$DW$117, Mujeres!$A$1:$DW$117)</f>
        <v>138457.12422068228</v>
      </c>
      <c r="DO88" s="46" cm="1">
        <f t="array" ref="DO88">beneficio_muerte_individual_pensionado(DO$1,$E88,$B88, Hombres!$A$1:$DW$117, Mujeres!$A$1:$DW$117)</f>
        <v>139506.31403380333</v>
      </c>
      <c r="DP88" s="46" cm="1">
        <f t="array" ref="DP88">beneficio_muerte_individual_pensionado(DP$1,$E88,$B88, Hombres!$A$1:$DW$117, Mujeres!$A$1:$DW$117)</f>
        <v>139646.41429733776</v>
      </c>
      <c r="DQ88" s="46" cm="1">
        <f t="array" ref="DQ88">beneficio_muerte_individual_pensionado(DQ$1,$E88,$B88, Hombres!$A$1:$DW$117, Mujeres!$A$1:$DW$117)</f>
        <v>138637.59968798939</v>
      </c>
      <c r="DR88" s="46" cm="1">
        <f t="array" ref="DR88">beneficio_muerte_individual_pensionado(DR$1,$E88,$B88, Hombres!$A$1:$DW$117, Mujeres!$A$1:$DW$117)</f>
        <v>136304.9436373908</v>
      </c>
      <c r="DS88" s="46" cm="1">
        <f t="array" ref="DS88">beneficio_muerte_individual_pensionado(DS$1,$E88,$B88, Hombres!$A$1:$DW$117, Mujeres!$A$1:$DW$117)</f>
        <v>132646.56508289539</v>
      </c>
      <c r="DT88" s="46" cm="1">
        <f t="array" ref="DT88">beneficio_muerte_individual_pensionado(DT$1,$E88,$B88, Hombres!$A$1:$DW$117, Mujeres!$A$1:$DW$117)</f>
        <v>127707.44488326066</v>
      </c>
      <c r="DU88" s="46" cm="1">
        <f t="array" ref="DU88">beneficio_muerte_individual_pensionado(DU$1,$E88,$B88, Hombres!$A$1:$DW$117, Mujeres!$A$1:$DW$117)</f>
        <v>121488.19014307232</v>
      </c>
      <c r="DV88" s="46" cm="1">
        <f t="array" ref="DV88">beneficio_muerte_individual_pensionado(DV$1,$E88,$B88, Hombres!$A$1:$DW$117, Mujeres!$A$1:$DW$117)</f>
        <v>113961.2441560397</v>
      </c>
      <c r="DW88" s="46" cm="1">
        <f t="array" ref="DW88">beneficio_muerte_individual_pensionado(DW$1,$E88,$B88, Hombres!$A$1:$DW$117, Mujeres!$A$1:$DW$117)</f>
        <v>105217.3026795505</v>
      </c>
      <c r="DX88" s="46" cm="1">
        <f t="array" ref="DX88">beneficio_muerte_individual_pensionado(DX$1,$E88,$B88, Hombres!$A$1:$DW$117, Mujeres!$A$1:$DW$117)</f>
        <v>95497.57122707105</v>
      </c>
      <c r="DY88" s="46" cm="1">
        <f t="array" ref="DY88">beneficio_muerte_individual_pensionado(DY$1,$E88,$B88, Hombres!$A$1:$DW$117, Mujeres!$A$1:$DW$117)</f>
        <v>85087.414154153943</v>
      </c>
      <c r="DZ88" s="46" cm="1">
        <f t="array" ref="DZ88">beneficio_muerte_individual_pensionado(DZ$1,$E88,$B88, Hombres!$A$1:$DW$117, Mujeres!$A$1:$DW$117)</f>
        <v>74262.061888292097</v>
      </c>
      <c r="EA88" s="46" cm="1">
        <f t="array" ref="EA88">beneficio_muerte_individual_pensionado(EA$1,$E88,$B88, Hombres!$A$1:$DW$117, Mujeres!$A$1:$DW$117)</f>
        <v>63303.511216219464</v>
      </c>
      <c r="EB88" s="46" cm="1">
        <f t="array" ref="EB88">beneficio_muerte_individual_pensionado(EB$1,$E88,$B88, Hombres!$A$1:$DW$117, Mujeres!$A$1:$DW$117)</f>
        <v>52555.959646237789</v>
      </c>
      <c r="EC88" s="46" cm="1">
        <f t="array" ref="EC88">beneficio_muerte_individual_pensionado(EC$1,$E88,$B88, Hombres!$A$1:$DW$117, Mujeres!$A$1:$DW$117)</f>
        <v>42389.284801704729</v>
      </c>
      <c r="ED88" s="46" cm="1">
        <f t="array" ref="ED88">beneficio_muerte_individual_pensionado(ED$1,$E88,$B88, Hombres!$A$1:$DW$117, Mujeres!$A$1:$DW$117)</f>
        <v>33117.319056334054</v>
      </c>
      <c r="EE88" s="46" cm="1">
        <f t="array" ref="EE88">beneficio_muerte_individual_pensionado(EE$1,$E88,$B88, Hombres!$A$1:$DW$117, Mujeres!$A$1:$DW$117)</f>
        <v>24966.029262172768</v>
      </c>
      <c r="EF88" s="46" cm="1">
        <f t="array" ref="EF88">beneficio_muerte_individual_pensionado(EF$1,$E88,$B88, Hombres!$A$1:$DW$117, Mujeres!$A$1:$DW$117)</f>
        <v>18075.973466088322</v>
      </c>
      <c r="EG88" s="46" cm="1">
        <f t="array" ref="EG88">beneficio_muerte_individual_pensionado(EG$1,$E88,$B88, Hombres!$A$1:$DW$117, Mujeres!$A$1:$DW$117)</f>
        <v>12508.314620992151</v>
      </c>
      <c r="EH88" s="46" cm="1">
        <f t="array" ref="EH88">beneficio_muerte_individual_pensionado(EH$1,$E88,$B88, Hombres!$A$1:$DW$117, Mujeres!$A$1:$DW$117)</f>
        <v>8230.6884161045746</v>
      </c>
      <c r="EI88" s="46" cm="1">
        <f t="array" ref="EI88">beneficio_muerte_individual_pensionado(EI$1,$E88,$B88, Hombres!$A$1:$DW$117, Mujeres!$A$1:$DW$117)</f>
        <v>5119.1613122433982</v>
      </c>
      <c r="EJ88" s="46" cm="1">
        <f t="array" ref="EJ88">beneficio_muerte_individual_pensionado(EJ$1,$E88,$B88, Hombres!$A$1:$DW$117, Mujeres!$A$1:$DW$117)</f>
        <v>2987.1348641603595</v>
      </c>
      <c r="EK88" s="46" cm="1">
        <f t="array" ref="EK88">beneficio_muerte_individual_pensionado(EK$1,$E88,$B88, Hombres!$A$1:$DW$117, Mujeres!$A$1:$DW$117)</f>
        <v>1620.7512269791721</v>
      </c>
      <c r="EL88" s="46" cm="1">
        <f t="array" ref="EL88">beneficio_muerte_individual_pensionado(EL$1,$E88,$B88, Hombres!$A$1:$DW$117, Mujeres!$A$1:$DW$117)</f>
        <v>809.37198461451089</v>
      </c>
      <c r="EM88" s="46" cm="1">
        <f t="array" ref="EM88">beneficio_muerte_individual_pensionado(EM$1,$E88,$B88, Hombres!$A$1:$DW$117, Mujeres!$A$1:$DW$117)</f>
        <v>367.59447706203912</v>
      </c>
      <c r="EN88" s="46" cm="1">
        <f t="array" ref="EN88">beneficio_muerte_individual_pensionado(EN$1,$E88,$B88, Hombres!$A$1:$DW$117, Mujeres!$A$1:$DW$117)</f>
        <v>149.59144091487812</v>
      </c>
      <c r="EO88" s="46" cm="1">
        <f t="array" ref="EO88">beneficio_muerte_individual_pensionado(EO$1,$E88,$B88, Hombres!$A$1:$DW$117, Mujeres!$A$1:$DW$117)</f>
        <v>53.506625633142349</v>
      </c>
      <c r="EP88" s="46" cm="1">
        <f t="array" ref="EP88">beneficio_muerte_individual_pensionado(EP$1,$E88,$B88, Hombres!$A$1:$DW$117, Mujeres!$A$1:$DW$117)</f>
        <v>16.401761931477434</v>
      </c>
      <c r="EQ88" s="46" cm="1">
        <f t="array" ref="EQ88">beneficio_muerte_individual_pensionado(EQ$1,$E88,$B88, Hombres!$A$1:$DW$117, Mujeres!$A$1:$DW$117)</f>
        <v>5.1268860525319573</v>
      </c>
      <c r="ER88" s="46" cm="1">
        <f t="array" ref="ER88">beneficio_muerte_individual_pensionado(ER$1,$E88,$B88, Hombres!$A$1:$DW$117, Mujeres!$A$1:$DW$117)</f>
        <v>0</v>
      </c>
      <c r="ES88" s="46" cm="1">
        <f t="array" ref="ES88">beneficio_muerte_individual_pensionado(ES$1,$E88,$B88, Hombres!$A$1:$DW$117, Mujeres!$A$1:$DW$117)</f>
        <v>0</v>
      </c>
      <c r="ET88" s="46" cm="1">
        <f t="array" ref="ET88">beneficio_muerte_individual_pensionado(ET$1,$E88,$B88, Hombres!$A$1:$DW$117, Mujeres!$A$1:$DW$117)</f>
        <v>0</v>
      </c>
      <c r="EU88" s="46" cm="1">
        <f t="array" ref="EU88">beneficio_muerte_individual_pensionado(EU$1,$E88,$B88, Hombres!$A$1:$DW$117, Mujeres!$A$1:$DW$117)</f>
        <v>0</v>
      </c>
      <c r="EV88" s="46" cm="1">
        <f t="array" ref="EV88">beneficio_muerte_individual_pensionado(EV$1,$E88,$B88, Hombres!$A$1:$DW$117, Mujeres!$A$1:$DW$117)</f>
        <v>0</v>
      </c>
      <c r="EW88" s="46" cm="1">
        <f t="array" ref="EW88">beneficio_muerte_individual_pensionado(EW$1,$E88,$B88, Hombres!$A$1:$DW$117, Mujeres!$A$1:$DW$117)</f>
        <v>0</v>
      </c>
      <c r="EX88" s="46" cm="1">
        <f t="array" ref="EX88">beneficio_muerte_individual_pensionado(EX$1,$E88,$B88, Hombres!$A$1:$DW$117, Mujeres!$A$1:$DW$117)</f>
        <v>0</v>
      </c>
      <c r="EY88" s="46" cm="1">
        <f t="array" ref="EY88">beneficio_muerte_individual_pensionado(EY$1,$E88,$B88, Hombres!$A$1:$DW$117, Mujeres!$A$1:$DW$117)</f>
        <v>0</v>
      </c>
      <c r="EZ88" s="46" cm="1">
        <f t="array" ref="EZ88">beneficio_muerte_individual_pensionado(EZ$1,$E88,$B88, Hombres!$A$1:$DW$117, Mujeres!$A$1:$DW$117)</f>
        <v>0</v>
      </c>
      <c r="FA88" s="46" cm="1">
        <f t="array" ref="FA88">beneficio_muerte_individual_pensionado(FA$1,$E88,$B88, Hombres!$A$1:$DW$117, Mujeres!$A$1:$DW$117)</f>
        <v>0</v>
      </c>
      <c r="FB88" s="46" cm="1">
        <f t="array" ref="FB88">beneficio_muerte_individual_pensionado(FB$1,$E88,$B88, Hombres!$A$1:$DW$117, Mujeres!$A$1:$DW$117)</f>
        <v>0</v>
      </c>
      <c r="FC88" s="46" cm="1">
        <f t="array" ref="FC88">beneficio_muerte_individual_pensionado(FC$1,$E88,$B88, Hombres!$A$1:$DW$117, Mujeres!$A$1:$DW$117)</f>
        <v>0</v>
      </c>
      <c r="FD88" s="46" cm="1">
        <f t="array" ref="FD88">beneficio_muerte_individual_pensionado(FD$1,$E88,$B88, Hombres!$A$1:$DW$117, Mujeres!$A$1:$DW$117)</f>
        <v>0</v>
      </c>
      <c r="FE88" s="46" cm="1">
        <f t="array" ref="FE88">beneficio_muerte_individual_pensionado(FE$1,$E88,$B88, Hombres!$A$1:$DW$117, Mujeres!$A$1:$DW$117)</f>
        <v>0</v>
      </c>
      <c r="FF88" s="46" cm="1">
        <f t="array" ref="FF88">beneficio_muerte_individual_pensionado(FF$1,$E88,$B88, Hombres!$A$1:$DW$117, Mujeres!$A$1:$DW$117)</f>
        <v>0</v>
      </c>
      <c r="FG88" s="46" cm="1">
        <f t="array" ref="FG88">beneficio_muerte_individual_pensionado(FG$1,$E88,$B88, Hombres!$A$1:$DW$117, Mujeres!$A$1:$DW$117)</f>
        <v>0</v>
      </c>
      <c r="FH88" s="46" cm="1">
        <f t="array" ref="FH88">beneficio_muerte_individual_pensionado(FH$1,$E88,$B88, Hombres!$A$1:$DW$117, Mujeres!$A$1:$DW$117)</f>
        <v>0</v>
      </c>
      <c r="FI88" s="46" cm="1">
        <f t="array" ref="FI88">beneficio_muerte_individual_pensionado(FI$1,$E88,$B88, Hombres!$A$1:$DW$117, Mujeres!$A$1:$DW$117)</f>
        <v>0</v>
      </c>
      <c r="FJ88" s="46" cm="1">
        <f t="array" ref="FJ88">beneficio_muerte_individual_pensionado(FJ$1,$E88,$B88, Hombres!$A$1:$DW$117, Mujeres!$A$1:$DW$117)</f>
        <v>0</v>
      </c>
      <c r="FK88" s="46" cm="1">
        <f t="array" ref="FK88">beneficio_muerte_individual_pensionado(FK$1,$E88,$B88, Hombres!$A$1:$DW$117, Mujeres!$A$1:$DW$117)</f>
        <v>0</v>
      </c>
      <c r="FL88" s="46" cm="1">
        <f t="array" ref="FL88">beneficio_muerte_individual_pensionado(FL$1,$E88,$B88, Hombres!$A$1:$DW$117, Mujeres!$A$1:$DW$117)</f>
        <v>0</v>
      </c>
      <c r="FM88" s="46" cm="1">
        <f t="array" ref="FM88">beneficio_muerte_individual_pensionado(FM$1,$E88,$B88, Hombres!$A$1:$DW$117, Mujeres!$A$1:$DW$117)</f>
        <v>0</v>
      </c>
      <c r="FN88" s="46" cm="1">
        <f t="array" ref="FN88">beneficio_muerte_individual_pensionado(FN$1,$E88,$B88, Hombres!$A$1:$DW$117, Mujeres!$A$1:$DW$117)</f>
        <v>0</v>
      </c>
      <c r="FO88" s="46" cm="1">
        <f t="array" ref="FO88">beneficio_muerte_individual_pensionado(FO$1,$E88,$B88, Hombres!$A$1:$DW$117, Mujeres!$A$1:$DW$117)</f>
        <v>0</v>
      </c>
      <c r="FP88" s="46" cm="1">
        <f t="array" ref="FP88">beneficio_muerte_individual_pensionado(FP$1,$E88,$B88, Hombres!$A$1:$DW$117, Mujeres!$A$1:$DW$117)</f>
        <v>0</v>
      </c>
      <c r="FQ88" s="46" cm="1">
        <f t="array" ref="FQ88">beneficio_muerte_individual_pensionado(FQ$1,$E88,$B88, Hombres!$A$1:$DW$117, Mujeres!$A$1:$DW$117)</f>
        <v>0</v>
      </c>
      <c r="FR88" s="46" cm="1">
        <f t="array" ref="FR88">beneficio_muerte_individual_pensionado(FR$1,$E88,$B88, Hombres!$A$1:$DW$117, Mujeres!$A$1:$DW$117)</f>
        <v>0</v>
      </c>
      <c r="FS88" s="46" cm="1">
        <f t="array" ref="FS88">beneficio_muerte_individual_pensionado(FS$1,$E88,$B88, Hombres!$A$1:$DW$117, Mujeres!$A$1:$DW$117)</f>
        <v>0</v>
      </c>
      <c r="FT88" s="46" cm="1">
        <f t="array" ref="FT88">beneficio_muerte_individual_pensionado(FT$1,$E88,$B88, Hombres!$A$1:$DW$117, Mujeres!$A$1:$DW$117)</f>
        <v>0</v>
      </c>
      <c r="FU88" s="46" cm="1">
        <f t="array" ref="FU88">beneficio_muerte_individual_pensionado(FU$1,$E88,$B88, Hombres!$A$1:$DW$117, Mujeres!$A$1:$DW$117)</f>
        <v>0</v>
      </c>
      <c r="FV88" s="46" cm="1">
        <f t="array" ref="FV88">beneficio_muerte_individual_pensionado(FV$1,$E88,$B88, Hombres!$A$1:$DW$117, Mujeres!$A$1:$DW$117)</f>
        <v>0</v>
      </c>
      <c r="FW88" s="46" cm="1">
        <f t="array" ref="FW88">beneficio_muerte_individual_pensionado(FW$1,$E88,$B88, Hombres!$A$1:$DW$117, Mujeres!$A$1:$DW$117)</f>
        <v>0</v>
      </c>
      <c r="FX88" s="46" cm="1">
        <f t="array" ref="FX88">beneficio_muerte_individual_pensionado(FX$1,$E88,$B88, Hombres!$A$1:$DW$117, Mujeres!$A$1:$DW$117)</f>
        <v>0</v>
      </c>
      <c r="FY88" s="46" cm="1">
        <f t="array" ref="FY88">beneficio_muerte_individual_pensionado(FY$1,$E88,$B88, Hombres!$A$1:$DW$117, Mujeres!$A$1:$DW$117)</f>
        <v>0</v>
      </c>
      <c r="FZ88" s="46" cm="1">
        <f t="array" ref="FZ88">beneficio_muerte_individual_pensionado(FZ$1,$E88,$B88, Hombres!$A$1:$DW$117, Mujeres!$A$1:$DW$117)</f>
        <v>0</v>
      </c>
      <c r="GA88" s="46" cm="1">
        <f t="array" ref="GA88">beneficio_muerte_individual_pensionado(GA$1,$E88,$B88, Hombres!$A$1:$DW$117, Mujeres!$A$1:$DW$117)</f>
        <v>0</v>
      </c>
      <c r="GB88" s="46" cm="1">
        <f t="array" ref="GB88">beneficio_muerte_individual_pensionado(GB$1,$E88,$B88, Hombres!$A$1:$DW$117, Mujeres!$A$1:$DW$117)</f>
        <v>0</v>
      </c>
      <c r="GC88" s="46" cm="1">
        <f t="array" ref="GC88">beneficio_muerte_individual_pensionado(GC$1,$E88,$B88, Hombres!$A$1:$DW$117, Mujeres!$A$1:$DW$117)</f>
        <v>0</v>
      </c>
      <c r="GD88" s="46" cm="1">
        <f t="array" ref="GD88">beneficio_muerte_individual_pensionado(GD$1,$E88,$B88, Hombres!$A$1:$DW$117, Mujeres!$A$1:$DW$117)</f>
        <v>0</v>
      </c>
      <c r="GE88" s="46" cm="1">
        <f t="array" ref="GE88">beneficio_muerte_individual_pensionado(GE$1,$E88,$B88, Hombres!$A$1:$DW$117, Mujeres!$A$1:$DW$117)</f>
        <v>0</v>
      </c>
      <c r="GF88" s="46" cm="1">
        <f t="array" ref="GF88">beneficio_muerte_individual_pensionado(GF$1,$E88,$B88, Hombres!$A$1:$DW$117, Mujeres!$A$1:$DW$117)</f>
        <v>0</v>
      </c>
      <c r="GG88" s="46" cm="1">
        <f t="array" ref="GG88">beneficio_muerte_individual_pensionado(GG$1,$E88,$B88, Hombres!$A$1:$DW$117, Mujeres!$A$1:$DW$117)</f>
        <v>0</v>
      </c>
      <c r="GH88" s="46" cm="1">
        <f t="array" ref="GH88">beneficio_muerte_individual_pensionado(GH$1,$E88,$B88, Hombres!$A$1:$DW$117, Mujeres!$A$1:$DW$117)</f>
        <v>0</v>
      </c>
      <c r="GI88" s="46" cm="1">
        <f t="array" ref="GI88">beneficio_muerte_individual_pensionado(GI$1,$E88,$B88, Hombres!$A$1:$DW$117, Mujeres!$A$1:$DW$117)</f>
        <v>0</v>
      </c>
      <c r="GJ88" s="46" cm="1">
        <f t="array" ref="GJ88">beneficio_muerte_individual_pensionado(GJ$1,$E88,$B88, Hombres!$A$1:$DW$117, Mujeres!$A$1:$DW$117)</f>
        <v>0</v>
      </c>
      <c r="GK88" s="46" cm="1">
        <f t="array" ref="GK88">beneficio_muerte_individual_pensionado(GK$1,$E88,$B88, Hombres!$A$1:$DW$117, Mujeres!$A$1:$DW$117)</f>
        <v>0</v>
      </c>
      <c r="GL88" s="46" cm="1">
        <f t="array" ref="GL88">beneficio_muerte_individual_pensionado(GL$1,$E88,$B88, Hombres!$A$1:$DW$117, Mujeres!$A$1:$DW$117)</f>
        <v>0</v>
      </c>
      <c r="GM88" s="46" cm="1">
        <f t="array" ref="GM88">beneficio_muerte_individual_pensionado(GM$1,$E88,$B88, Hombres!$A$1:$DW$117, Mujeres!$A$1:$DW$117)</f>
        <v>0</v>
      </c>
      <c r="GN88" s="46" cm="1">
        <f t="array" ref="GN88">beneficio_muerte_individual_pensionado(GN$1,$E88,$B88, Hombres!$A$1:$DW$117, Mujeres!$A$1:$DW$117)</f>
        <v>0</v>
      </c>
      <c r="GO88" s="46" cm="1">
        <f t="array" ref="GO88">beneficio_muerte_individual_pensionado(GO$1,$E88,$B88, Hombres!$A$1:$DW$117, Mujeres!$A$1:$DW$117)</f>
        <v>0</v>
      </c>
      <c r="GP88" s="46" cm="1">
        <f t="array" ref="GP88">beneficio_muerte_individual_pensionado(GP$1,$E88,$B88, Hombres!$A$1:$DW$117, Mujeres!$A$1:$DW$117)</f>
        <v>0</v>
      </c>
      <c r="GQ88" s="46" cm="1">
        <f t="array" ref="GQ88">beneficio_muerte_individual_pensionado(GQ$1,$E88,$B88, Hombres!$A$1:$DW$117, Mujeres!$A$1:$DW$117)</f>
        <v>0</v>
      </c>
      <c r="GR88" s="46" cm="1">
        <f t="array" ref="GR88">beneficio_muerte_individual_pensionado(GR$1,$E88,$B88, Hombres!$A$1:$DW$117, Mujeres!$A$1:$DW$117)</f>
        <v>0</v>
      </c>
      <c r="GS88" s="46" cm="1">
        <f t="array" ref="GS88">beneficio_muerte_individual_pensionado(GS$1,$E88,$B88, Hombres!$A$1:$DW$117, Mujeres!$A$1:$DW$117)</f>
        <v>0</v>
      </c>
      <c r="GT88" s="46" cm="1">
        <f t="array" ref="GT88">beneficio_muerte_individual_pensionado(GT$1,$E88,$B88, Hombres!$A$1:$DW$117, Mujeres!$A$1:$DW$117)</f>
        <v>0</v>
      </c>
    </row>
    <row r="89" spans="1:202" x14ac:dyDescent="0.2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6" cm="1">
        <f t="array" ref="H89">AnualidadPensionado(H$1,$E89,$B89, $D89, Hombres!$A$1:$DW$117, Mujeres!$A$1:$DW$117)</f>
        <v>0</v>
      </c>
      <c r="I89" s="46" cm="1">
        <f t="array" ref="I89">AnualidadPensionado(I$1,$E89,$B89, $D89, Hombres!$A$1:$DW$117, Mujeres!$A$1:$DW$117)</f>
        <v>959971.13345148601</v>
      </c>
      <c r="J89" s="46" cm="1">
        <f t="array" ref="J89">AnualidadPensionado(J$1,$E89,$B89, $D89, Hombres!$A$1:$DW$117, Mujeres!$A$1:$DW$117)</f>
        <v>975398.6327431025</v>
      </c>
      <c r="K89" s="46" cm="1">
        <f t="array" ref="K89">AnualidadPensionado(K$1,$E89,$B89, $D89, Hombres!$A$1:$DW$117, Mujeres!$A$1:$DW$117)</f>
        <v>989605.0494959763</v>
      </c>
      <c r="L89" s="46" cm="1">
        <f t="array" ref="L89">AnualidadPensionado(L$1,$E89,$B89, $D89, Hombres!$A$1:$DW$117, Mujeres!$A$1:$DW$117)</f>
        <v>1002579.5445764124</v>
      </c>
      <c r="M89" s="46" cm="1">
        <f t="array" ref="M89">AnualidadPensionado(M$1,$E89,$B89, $D89, Hombres!$A$1:$DW$117, Mujeres!$A$1:$DW$117)</f>
        <v>1014309.1988936954</v>
      </c>
      <c r="N89" s="46" cm="1">
        <f t="array" ref="N89">AnualidadPensionado(N$1,$E89,$B89, $D89, Hombres!$A$1:$DW$117, Mujeres!$A$1:$DW$117)</f>
        <v>1024590.1710035842</v>
      </c>
      <c r="O89" s="46" cm="1">
        <f t="array" ref="O89">AnualidadPensionado(O$1,$E89,$B89, $D89, Hombres!$A$1:$DW$117, Mujeres!$A$1:$DW$117)</f>
        <v>1033014.7622502343</v>
      </c>
      <c r="P89" s="46" cm="1">
        <f t="array" ref="P89">AnualidadPensionado(P$1,$E89,$B89, $D89, Hombres!$A$1:$DW$117, Mujeres!$A$1:$DW$117)</f>
        <v>1039067.4767222739</v>
      </c>
      <c r="Q89" s="46" cm="1">
        <f t="array" ref="Q89">AnualidadPensionado(Q$1,$E89,$B89, $D89, Hombres!$A$1:$DW$117, Mujeres!$A$1:$DW$117)</f>
        <v>1042256.5909343697</v>
      </c>
      <c r="R89" s="46" cm="1">
        <f t="array" ref="R89">AnualidadPensionado(R$1,$E89,$B89, $D89, Hombres!$A$1:$DW$117, Mujeres!$A$1:$DW$117)</f>
        <v>1041027.5275678724</v>
      </c>
      <c r="S89" s="46" cm="1">
        <f t="array" ref="S89">AnualidadPensionado(S$1,$E89,$B89, $D89, Hombres!$A$1:$DW$117, Mujeres!$A$1:$DW$117)</f>
        <v>1036318.5051316534</v>
      </c>
      <c r="T89" s="46" cm="1">
        <f t="array" ref="T89">AnualidadPensionado(T$1,$E89,$B89, $D89, Hombres!$A$1:$DW$117, Mujeres!$A$1:$DW$117)</f>
        <v>1027750.862103424</v>
      </c>
      <c r="U89" s="46" cm="1">
        <f t="array" ref="U89">AnualidadPensionado(U$1,$E89,$B89, $D89, Hombres!$A$1:$DW$117, Mujeres!$A$1:$DW$117)</f>
        <v>1014942.4409308964</v>
      </c>
      <c r="V89" s="46" cm="1">
        <f t="array" ref="V89">AnualidadPensionado(V$1,$E89,$B89, $D89, Hombres!$A$1:$DW$117, Mujeres!$A$1:$DW$117)</f>
        <v>997576.11097927007</v>
      </c>
      <c r="W89" s="46" cm="1">
        <f t="array" ref="W89">AnualidadPensionado(W$1,$E89,$B89, $D89, Hombres!$A$1:$DW$117, Mujeres!$A$1:$DW$117)</f>
        <v>975384.31213573623</v>
      </c>
      <c r="X89" s="46" cm="1">
        <f t="array" ref="X89">AnualidadPensionado(X$1,$E89,$B89, $D89, Hombres!$A$1:$DW$117, Mujeres!$A$1:$DW$117)</f>
        <v>948107.38747772365</v>
      </c>
      <c r="Y89" s="46" cm="1">
        <f t="array" ref="Y89">AnualidadPensionado(Y$1,$E89,$B89, $D89, Hombres!$A$1:$DW$117, Mujeres!$A$1:$DW$117)</f>
        <v>915516.00072305498</v>
      </c>
      <c r="Z89" s="46" cm="1">
        <f t="array" ref="Z89">AnualidadPensionado(Z$1,$E89,$B89, $D89, Hombres!$A$1:$DW$117, Mujeres!$A$1:$DW$117)</f>
        <v>877478.12086814549</v>
      </c>
      <c r="AA89" s="46" cm="1">
        <f t="array" ref="AA89">AnualidadPensionado(AA$1,$E89,$B89, $D89, Hombres!$A$1:$DW$117, Mujeres!$A$1:$DW$117)</f>
        <v>834045.09229935287</v>
      </c>
      <c r="AB89" s="46" cm="1">
        <f t="array" ref="AB89">AnualidadPensionado(AB$1,$E89,$B89, $D89, Hombres!$A$1:$DW$117, Mujeres!$A$1:$DW$117)</f>
        <v>785434.57146185916</v>
      </c>
      <c r="AC89" s="46" cm="1">
        <f t="array" ref="AC89">AnualidadPensionado(AC$1,$E89,$B89, $D89, Hombres!$A$1:$DW$117, Mujeres!$A$1:$DW$117)</f>
        <v>731988.88354325423</v>
      </c>
      <c r="AD89" s="46" cm="1">
        <f t="array" ref="AD89">AnualidadPensionado(AD$1,$E89,$B89, $D89, Hombres!$A$1:$DW$117, Mujeres!$A$1:$DW$117)</f>
        <v>674193.98755393515</v>
      </c>
      <c r="AE89" s="46" cm="1">
        <f t="array" ref="AE89">AnualidadPensionado(AE$1,$E89,$B89, $D89, Hombres!$A$1:$DW$117, Mujeres!$A$1:$DW$117)</f>
        <v>612745.62155901245</v>
      </c>
      <c r="AF89" s="46" cm="1">
        <f t="array" ref="AF89">AnualidadPensionado(AF$1,$E89,$B89, $D89, Hombres!$A$1:$DW$117, Mujeres!$A$1:$DW$117)</f>
        <v>548613.3069614945</v>
      </c>
      <c r="AG89" s="46" cm="1">
        <f t="array" ref="AG89">AnualidadPensionado(AG$1,$E89,$B89, $D89, Hombres!$A$1:$DW$117, Mujeres!$A$1:$DW$117)</f>
        <v>482997.35764309281</v>
      </c>
      <c r="AH89" s="46" cm="1">
        <f t="array" ref="AH89">AnualidadPensionado(AH$1,$E89,$B89, $D89, Hombres!$A$1:$DW$117, Mujeres!$A$1:$DW$117)</f>
        <v>417234.57082573813</v>
      </c>
      <c r="AI89" s="46" cm="1">
        <f t="array" ref="AI89">AnualidadPensionado(AI$1,$E89,$B89, $D89, Hombres!$A$1:$DW$117, Mujeres!$A$1:$DW$117)</f>
        <v>352750.34789404797</v>
      </c>
      <c r="AJ89" s="46" cm="1">
        <f t="array" ref="AJ89">AnualidadPensionado(AJ$1,$E89,$B89, $D89, Hombres!$A$1:$DW$117, Mujeres!$A$1:$DW$117)</f>
        <v>291031.2908541747</v>
      </c>
      <c r="AK89" s="46" cm="1">
        <f t="array" ref="AK89">AnualidadPensionado(AK$1,$E89,$B89, $D89, Hombres!$A$1:$DW$117, Mujeres!$A$1:$DW$117)</f>
        <v>233559.50136731748</v>
      </c>
      <c r="AL89" s="46" cm="1">
        <f t="array" ref="AL89">AnualidadPensionado(AL$1,$E89,$B89, $D89, Hombres!$A$1:$DW$117, Mujeres!$A$1:$DW$117)</f>
        <v>181661.87504736491</v>
      </c>
      <c r="AM89" s="46" cm="1">
        <f t="array" ref="AM89">AnualidadPensionado(AM$1,$E89,$B89, $D89, Hombres!$A$1:$DW$117, Mujeres!$A$1:$DW$117)</f>
        <v>136359.376900745</v>
      </c>
      <c r="AN89" s="46" cm="1">
        <f t="array" ref="AN89">AnualidadPensionado(AN$1,$E89,$B89, $D89, Hombres!$A$1:$DW$117, Mujeres!$A$1:$DW$117)</f>
        <v>98280.714501692055</v>
      </c>
      <c r="AO89" s="46" cm="1">
        <f t="array" ref="AO89">AnualidadPensionado(AO$1,$E89,$B89, $D89, Hombres!$A$1:$DW$117, Mujeres!$A$1:$DW$117)</f>
        <v>67617.813350480632</v>
      </c>
      <c r="AP89" s="46" cm="1">
        <f t="array" ref="AP89">AnualidadPensionado(AP$1,$E89,$B89, $D89, Hombres!$A$1:$DW$117, Mujeres!$A$1:$DW$117)</f>
        <v>44110.180045623514</v>
      </c>
      <c r="AQ89" s="46" cm="1">
        <f t="array" ref="AQ89">AnualidadPensionado(AQ$1,$E89,$B89, $D89, Hombres!$A$1:$DW$117, Mujeres!$A$1:$DW$117)</f>
        <v>27069.883981371502</v>
      </c>
      <c r="AR89" s="46" cm="1">
        <f t="array" ref="AR89">AnualidadPensionado(AR$1,$E89,$B89, $D89, Hombres!$A$1:$DW$117, Mujeres!$A$1:$DW$117)</f>
        <v>15480.817234732503</v>
      </c>
      <c r="AS89" s="46" cm="1">
        <f t="array" ref="AS89">AnualidadPensionado(AS$1,$E89,$B89, $D89, Hombres!$A$1:$DW$117, Mujeres!$A$1:$DW$117)</f>
        <v>8155.5941195130263</v>
      </c>
      <c r="AT89" s="46" cm="1">
        <f t="array" ref="AT89">AnualidadPensionado(AT$1,$E89,$B89, $D89, Hombres!$A$1:$DW$117, Mujeres!$A$1:$DW$117)</f>
        <v>3902.4853301455978</v>
      </c>
      <c r="AU89" s="46" cm="1">
        <f t="array" ref="AU89">AnualidadPensionado(AU$1,$E89,$B89, $D89, Hombres!$A$1:$DW$117, Mujeres!$A$1:$DW$117)</f>
        <v>1666.5565592654293</v>
      </c>
      <c r="AV89" s="46" cm="1">
        <f t="array" ref="AV89">AnualidadPensionado(AV$1,$E89,$B89, $D89, Hombres!$A$1:$DW$117, Mujeres!$A$1:$DW$117)</f>
        <v>620.91284536329499</v>
      </c>
      <c r="AW89" s="46" cm="1">
        <f t="array" ref="AW89">AnualidadPensionado(AW$1,$E89,$B89, $D89, Hombres!$A$1:$DW$117, Mujeres!$A$1:$DW$117)</f>
        <v>195.71894448668655</v>
      </c>
      <c r="AX89" s="46" cm="1">
        <f t="array" ref="AX89">AnualidadPensionado(AX$1,$E89,$B89, $D89, Hombres!$A$1:$DW$117, Mujeres!$A$1:$DW$117)</f>
        <v>49.952213967243161</v>
      </c>
      <c r="AY89" s="46" cm="1">
        <f t="array" ref="AY89">AnualidadPensionado(AY$1,$E89,$B89, $D89, Hombres!$A$1:$DW$117, Mujeres!$A$1:$DW$117)</f>
        <v>9.639699876374868</v>
      </c>
      <c r="AZ89" s="46" cm="1">
        <f t="array" ref="AZ89">AnualidadPensionado(AZ$1,$E89,$B89, $D89, Hombres!$A$1:$DW$117, Mujeres!$A$1:$DW$117)</f>
        <v>1.2421936081883851</v>
      </c>
      <c r="BA89" s="46" cm="1">
        <f t="array" ref="BA89">AnualidadPensionado(BA$1,$E89,$B89, $D89, Hombres!$A$1:$DW$117, Mujeres!$A$1:$DW$117)</f>
        <v>0</v>
      </c>
      <c r="BB89" s="46" cm="1">
        <f t="array" ref="BB89">AnualidadPensionado(BB$1,$E89,$B89, $D89, Hombres!$A$1:$DW$117, Mujeres!$A$1:$DW$117)</f>
        <v>0</v>
      </c>
      <c r="BC89" s="46" cm="1">
        <f t="array" ref="BC89">AnualidadPensionado(BC$1,$E89,$B89, $D89, Hombres!$A$1:$DW$117, Mujeres!$A$1:$DW$117)</f>
        <v>0</v>
      </c>
      <c r="BD89" s="46" cm="1">
        <f t="array" ref="BD89">AnualidadPensionado(BD$1,$E89,$B89, $D89, Hombres!$A$1:$DW$117, Mujeres!$A$1:$DW$117)</f>
        <v>0</v>
      </c>
      <c r="BE89" s="46" cm="1">
        <f t="array" ref="BE89">AnualidadPensionado(BE$1,$E89,$B89, $D89, Hombres!$A$1:$DW$117, Mujeres!$A$1:$DW$117)</f>
        <v>0</v>
      </c>
      <c r="BF89" s="46" cm="1">
        <f t="array" ref="BF89">AnualidadPensionado(BF$1,$E89,$B89, $D89, Hombres!$A$1:$DW$117, Mujeres!$A$1:$DW$117)</f>
        <v>0</v>
      </c>
      <c r="BG89" s="46" cm="1">
        <f t="array" ref="BG89">AnualidadPensionado(BG$1,$E89,$B89, $D89, Hombres!$A$1:$DW$117, Mujeres!$A$1:$DW$117)</f>
        <v>0</v>
      </c>
      <c r="BH89" s="46" cm="1">
        <f t="array" ref="BH89">AnualidadPensionado(BH$1,$E89,$B89, $D89, Hombres!$A$1:$DW$117, Mujeres!$A$1:$DW$117)</f>
        <v>0</v>
      </c>
      <c r="BI89" s="46" cm="1">
        <f t="array" ref="BI89">AnualidadPensionado(BI$1,$E89,$B89, $D89, Hombres!$A$1:$DW$117, Mujeres!$A$1:$DW$117)</f>
        <v>0</v>
      </c>
      <c r="BJ89" s="46" cm="1">
        <f t="array" ref="BJ89">AnualidadPensionado(BJ$1,$E89,$B89, $D89, Hombres!$A$1:$DW$117, Mujeres!$A$1:$DW$117)</f>
        <v>0</v>
      </c>
      <c r="BK89" s="46" cm="1">
        <f t="array" ref="BK89">AnualidadPensionado(BK$1,$E89,$B89, $D89, Hombres!$A$1:$DW$117, Mujeres!$A$1:$DW$117)</f>
        <v>0</v>
      </c>
      <c r="BL89" s="46" cm="1">
        <f t="array" ref="BL89">AnualidadPensionado(BL$1,$E89,$B89, $D89, Hombres!$A$1:$DW$117, Mujeres!$A$1:$DW$117)</f>
        <v>0</v>
      </c>
      <c r="BM89" s="46" cm="1">
        <f t="array" ref="BM89">AnualidadPensionado(BM$1,$E89,$B89, $D89, Hombres!$A$1:$DW$117, Mujeres!$A$1:$DW$117)</f>
        <v>0</v>
      </c>
      <c r="BN89" s="46" cm="1">
        <f t="array" ref="BN89">AnualidadPensionado(BN$1,$E89,$B89, $D89, Hombres!$A$1:$DW$117, Mujeres!$A$1:$DW$117)</f>
        <v>0</v>
      </c>
      <c r="BO89" s="46" cm="1">
        <f t="array" ref="BO89">AnualidadPensionado(BO$1,$E89,$B89, $D89, Hombres!$A$1:$DW$117, Mujeres!$A$1:$DW$117)</f>
        <v>0</v>
      </c>
      <c r="BP89" s="46" cm="1">
        <f t="array" ref="BP89">AnualidadPensionado(BP$1,$E89,$B89, $D89, Hombres!$A$1:$DW$117, Mujeres!$A$1:$DW$117)</f>
        <v>0</v>
      </c>
      <c r="BQ89" s="46" cm="1">
        <f t="array" ref="BQ89">AnualidadPensionado(BQ$1,$E89,$B89, $D89, Hombres!$A$1:$DW$117, Mujeres!$A$1:$DW$117)</f>
        <v>0</v>
      </c>
      <c r="BR89" s="46" cm="1">
        <f t="array" ref="BR89">AnualidadPensionado(BR$1,$E89,$B89, $D89, Hombres!$A$1:$DW$117, Mujeres!$A$1:$DW$117)</f>
        <v>0</v>
      </c>
      <c r="BS89" s="46" cm="1">
        <f t="array" ref="BS89">AnualidadPensionado(BS$1,$E89,$B89, $D89, Hombres!$A$1:$DW$117, Mujeres!$A$1:$DW$117)</f>
        <v>0</v>
      </c>
      <c r="BT89" s="46" cm="1">
        <f t="array" ref="BT89">AnualidadPensionado(BT$1,$E89,$B89, $D89, Hombres!$A$1:$DW$117, Mujeres!$A$1:$DW$117)</f>
        <v>0</v>
      </c>
      <c r="BU89" s="46" cm="1">
        <f t="array" ref="BU89">AnualidadPensionado(BU$1,$E89,$B89, $D89, Hombres!$A$1:$DW$117, Mujeres!$A$1:$DW$117)</f>
        <v>0</v>
      </c>
      <c r="BV89" s="46" cm="1">
        <f t="array" ref="BV89">AnualidadPensionado(BV$1,$E89,$B89, $D89, Hombres!$A$1:$DW$117, Mujeres!$A$1:$DW$117)</f>
        <v>0</v>
      </c>
      <c r="BW89" s="46" cm="1">
        <f t="array" ref="BW89">AnualidadPensionado(BW$1,$E89,$B89, $D89, Hombres!$A$1:$DW$117, Mujeres!$A$1:$DW$117)</f>
        <v>0</v>
      </c>
      <c r="BX89" s="46" cm="1">
        <f t="array" ref="BX89">AnualidadPensionado(BX$1,$E89,$B89, $D89, Hombres!$A$1:$DW$117, Mujeres!$A$1:$DW$117)</f>
        <v>0</v>
      </c>
      <c r="BY89" s="46" cm="1">
        <f t="array" ref="BY89">AnualidadPensionado(BY$1,$E89,$B89, $D89, Hombres!$A$1:$DW$117, Mujeres!$A$1:$DW$117)</f>
        <v>0</v>
      </c>
      <c r="BZ89" s="46" cm="1">
        <f t="array" ref="BZ89">AnualidadPensionado(BZ$1,$E89,$B89, $D89, Hombres!$A$1:$DW$117, Mujeres!$A$1:$DW$117)</f>
        <v>0</v>
      </c>
      <c r="CA89" s="46" cm="1">
        <f t="array" ref="CA89">AnualidadPensionado(CA$1,$E89,$B89, $D89, Hombres!$A$1:$DW$117, Mujeres!$A$1:$DW$117)</f>
        <v>0</v>
      </c>
      <c r="CB89" s="46" cm="1">
        <f t="array" ref="CB89">AnualidadPensionado(CB$1,$E89,$B89, $D89, Hombres!$A$1:$DW$117, Mujeres!$A$1:$DW$117)</f>
        <v>0</v>
      </c>
      <c r="CC89" s="46" cm="1">
        <f t="array" ref="CC89">AnualidadPensionado(CC$1,$E89,$B89, $D89, Hombres!$A$1:$DW$117, Mujeres!$A$1:$DW$117)</f>
        <v>0</v>
      </c>
      <c r="CD89" s="46" cm="1">
        <f t="array" ref="CD89">AnualidadPensionado(CD$1,$E89,$B89, $D89, Hombres!$A$1:$DW$117, Mujeres!$A$1:$DW$117)</f>
        <v>0</v>
      </c>
      <c r="CE89" s="46" cm="1">
        <f t="array" ref="CE89">AnualidadPensionado(CE$1,$E89,$B89, $D89, Hombres!$A$1:$DW$117, Mujeres!$A$1:$DW$117)</f>
        <v>0</v>
      </c>
      <c r="CF89" s="46" cm="1">
        <f t="array" ref="CF89">AnualidadPensionado(CF$1,$E89,$B89, $D89, Hombres!$A$1:$DW$117, Mujeres!$A$1:$DW$117)</f>
        <v>0</v>
      </c>
      <c r="CG89" s="46" cm="1">
        <f t="array" ref="CG89">AnualidadPensionado(CG$1,$E89,$B89, $D89, Hombres!$A$1:$DW$117, Mujeres!$A$1:$DW$117)</f>
        <v>0</v>
      </c>
      <c r="CH89" s="46" cm="1">
        <f t="array" ref="CH89">AnualidadPensionado(CH$1,$E89,$B89, $D89, Hombres!$A$1:$DW$117, Mujeres!$A$1:$DW$117)</f>
        <v>0</v>
      </c>
      <c r="CI89" s="46" cm="1">
        <f t="array" ref="CI89">AnualidadPensionado(CI$1,$E89,$B89, $D89, Hombres!$A$1:$DW$117, Mujeres!$A$1:$DW$117)</f>
        <v>0</v>
      </c>
      <c r="CJ89" s="46" cm="1">
        <f t="array" ref="CJ89">AnualidadPensionado(CJ$1,$E89,$B89, $D89, Hombres!$A$1:$DW$117, Mujeres!$A$1:$DW$117)</f>
        <v>0</v>
      </c>
      <c r="CK89" s="46" cm="1">
        <f t="array" ref="CK89">AnualidadPensionado(CK$1,$E89,$B89, $D89, Hombres!$A$1:$DW$117, Mujeres!$A$1:$DW$117)</f>
        <v>0</v>
      </c>
      <c r="CL89" s="46" cm="1">
        <f t="array" ref="CL89">AnualidadPensionado(CL$1,$E89,$B89, $D89, Hombres!$A$1:$DW$117, Mujeres!$A$1:$DW$117)</f>
        <v>0</v>
      </c>
      <c r="CM89" s="46" cm="1">
        <f t="array" ref="CM89">AnualidadPensionado(CM$1,$E89,$B89, $D89, Hombres!$A$1:$DW$117, Mujeres!$A$1:$DW$117)</f>
        <v>0</v>
      </c>
      <c r="CN89" s="46" cm="1">
        <f t="array" ref="CN89">AnualidadPensionado(CN$1,$E89,$B89, $D89, Hombres!$A$1:$DW$117, Mujeres!$A$1:$DW$117)</f>
        <v>0</v>
      </c>
      <c r="CO89" s="46" cm="1">
        <f t="array" ref="CO89">AnualidadPensionado(CO$1,$E89,$B89, $D89, Hombres!$A$1:$DW$117, Mujeres!$A$1:$DW$117)</f>
        <v>0</v>
      </c>
      <c r="CP89" s="46" cm="1">
        <f t="array" ref="CP89">AnualidadPensionado(CP$1,$E89,$B89, $D89, Hombres!$A$1:$DW$117, Mujeres!$A$1:$DW$117)</f>
        <v>0</v>
      </c>
      <c r="CQ89" s="46" cm="1">
        <f t="array" ref="CQ89">AnualidadPensionado(CQ$1,$E89,$B89, $D89, Hombres!$A$1:$DW$117, Mujeres!$A$1:$DW$117)</f>
        <v>0</v>
      </c>
      <c r="CR89" s="46" cm="1">
        <f t="array" ref="CR89">AnualidadPensionado(CR$1,$E89,$B89, $D89, Hombres!$A$1:$DW$117, Mujeres!$A$1:$DW$117)</f>
        <v>0</v>
      </c>
      <c r="CS89" s="46" cm="1">
        <f t="array" ref="CS89">AnualidadPensionado(CS$1,$E89,$B89, $D89, Hombres!$A$1:$DW$117, Mujeres!$A$1:$DW$117)</f>
        <v>0</v>
      </c>
      <c r="CT89" s="46" cm="1">
        <f t="array" ref="CT89">AnualidadPensionado(CT$1,$E89,$B89, $D89, Hombres!$A$1:$DW$117, Mujeres!$A$1:$DW$117)</f>
        <v>0</v>
      </c>
      <c r="CU89" s="46" cm="1">
        <f t="array" ref="CU89">AnualidadPensionado(CU$1,$E89,$B89, $D89, Hombres!$A$1:$DW$117, Mujeres!$A$1:$DW$117)</f>
        <v>0</v>
      </c>
      <c r="CV89" s="46" cm="1">
        <f t="array" ref="CV89">AnualidadPensionado(CV$1,$E89,$B89, $D89, Hombres!$A$1:$DW$117, Mujeres!$A$1:$DW$117)</f>
        <v>0</v>
      </c>
      <c r="CW89" s="46" cm="1">
        <f t="array" ref="CW89">AnualidadPensionado(CW$1,$E89,$B89, $D89, Hombres!$A$1:$DW$117, Mujeres!$A$1:$DW$117)</f>
        <v>0</v>
      </c>
      <c r="CX89" s="46" cm="1">
        <f t="array" ref="CX89">AnualidadPensionado(CX$1,$E89,$B89, $D89, Hombres!$A$1:$DW$117, Mujeres!$A$1:$DW$117)</f>
        <v>0</v>
      </c>
      <c r="CY89" s="46" cm="1">
        <f t="array" ref="CY89">AnualidadPensionado(CY$1,$E89,$B89, $D89, Hombres!$A$1:$DW$117, Mujeres!$A$1:$DW$117)</f>
        <v>0</v>
      </c>
      <c r="DB89" s="21"/>
      <c r="DC89" s="46" cm="1">
        <f t="array" ref="DC89">beneficio_muerte_individual_pensionado(DC$1,$E89,$B89, Hombres!$A$1:$DW$117, Mujeres!$A$1:$DW$117)</f>
        <v>0</v>
      </c>
      <c r="DD89" s="46" cm="1">
        <f t="array" ref="DD89">beneficio_muerte_individual_pensionado(DD$1,$E89,$B89, Hombres!$A$1:$DW$117, Mujeres!$A$1:$DW$117)</f>
        <v>36498</v>
      </c>
      <c r="DE89" s="46" cm="1">
        <f t="array" ref="DE89">beneficio_muerte_individual_pensionado(DE$1,$E89,$B89, Hombres!$A$1:$DW$117, Mujeres!$A$1:$DW$117)</f>
        <v>40076.919297</v>
      </c>
      <c r="DF89" s="46" cm="1">
        <f t="array" ref="DF89">beneficio_muerte_individual_pensionado(DF$1,$E89,$B89, Hombres!$A$1:$DW$117, Mujeres!$A$1:$DW$117)</f>
        <v>43809.571231890943</v>
      </c>
      <c r="DG89" s="46" cm="1">
        <f t="array" ref="DG89">beneficio_muerte_individual_pensionado(DG$1,$E89,$B89, Hombres!$A$1:$DW$117, Mujeres!$A$1:$DW$117)</f>
        <v>47217.919393450618</v>
      </c>
      <c r="DH89" s="46" cm="1">
        <f t="array" ref="DH89">beneficio_muerte_individual_pensionado(DH$1,$E89,$B89, Hombres!$A$1:$DW$117, Mujeres!$A$1:$DW$117)</f>
        <v>50324.624181704792</v>
      </c>
      <c r="DI89" s="46" cm="1">
        <f t="array" ref="DI89">beneficio_muerte_individual_pensionado(DI$1,$E89,$B89, Hombres!$A$1:$DW$117, Mujeres!$A$1:$DW$117)</f>
        <v>53653.668183786416</v>
      </c>
      <c r="DJ89" s="46" cm="1">
        <f t="array" ref="DJ89">beneficio_muerte_individual_pensionado(DJ$1,$E89,$B89, Hombres!$A$1:$DW$117, Mujeres!$A$1:$DW$117)</f>
        <v>57687.787737317674</v>
      </c>
      <c r="DK89" s="46" cm="1">
        <f t="array" ref="DK89">beneficio_muerte_individual_pensionado(DK$1,$E89,$B89, Hombres!$A$1:$DW$117, Mujeres!$A$1:$DW$117)</f>
        <v>62595.536838186541</v>
      </c>
      <c r="DL89" s="46" cm="1">
        <f t="array" ref="DL89">beneficio_muerte_individual_pensionado(DL$1,$E89,$B89, Hombres!$A$1:$DW$117, Mujeres!$A$1:$DW$117)</f>
        <v>68193.366408020462</v>
      </c>
      <c r="DM89" s="46" cm="1">
        <f t="array" ref="DM89">beneficio_muerte_individual_pensionado(DM$1,$E89,$B89, Hombres!$A$1:$DW$117, Mujeres!$A$1:$DW$117)</f>
        <v>76886.856642543426</v>
      </c>
      <c r="DN89" s="46" cm="1">
        <f t="array" ref="DN89">beneficio_muerte_individual_pensionado(DN$1,$E89,$B89, Hombres!$A$1:$DW$117, Mujeres!$A$1:$DW$117)</f>
        <v>82556.456325810897</v>
      </c>
      <c r="DO89" s="46" cm="1">
        <f t="array" ref="DO89">beneficio_muerte_individual_pensionado(DO$1,$E89,$B89, Hombres!$A$1:$DW$117, Mujeres!$A$1:$DW$117)</f>
        <v>88442.214161217256</v>
      </c>
      <c r="DP89" s="46" cm="1">
        <f t="array" ref="DP89">beneficio_muerte_individual_pensionado(DP$1,$E89,$B89, Hombres!$A$1:$DW$117, Mujeres!$A$1:$DW$117)</f>
        <v>94491.886752135411</v>
      </c>
      <c r="DQ89" s="46" cm="1">
        <f t="array" ref="DQ89">beneficio_muerte_individual_pensionado(DQ$1,$E89,$B89, Hombres!$A$1:$DW$117, Mujeres!$A$1:$DW$117)</f>
        <v>100513.3355730296</v>
      </c>
      <c r="DR89" s="46" cm="1">
        <f t="array" ref="DR89">beneficio_muerte_individual_pensionado(DR$1,$E89,$B89, Hombres!$A$1:$DW$117, Mujeres!$A$1:$DW$117)</f>
        <v>106370.85840836163</v>
      </c>
      <c r="DS89" s="46" cm="1">
        <f t="array" ref="DS89">beneficio_muerte_individual_pensionado(DS$1,$E89,$B89, Hombres!$A$1:$DW$117, Mujeres!$A$1:$DW$117)</f>
        <v>112029.55457315627</v>
      </c>
      <c r="DT89" s="46" cm="1">
        <f t="array" ref="DT89">beneficio_muerte_individual_pensionado(DT$1,$E89,$B89, Hombres!$A$1:$DW$117, Mujeres!$A$1:$DW$117)</f>
        <v>117416.09099856316</v>
      </c>
      <c r="DU89" s="46" cm="1">
        <f t="array" ref="DU89">beneficio_muerte_individual_pensionado(DU$1,$E89,$B89, Hombres!$A$1:$DW$117, Mujeres!$A$1:$DW$117)</f>
        <v>122342.62870473761</v>
      </c>
      <c r="DV89" s="46" cm="1">
        <f t="array" ref="DV89">beneficio_muerte_individual_pensionado(DV$1,$E89,$B89, Hombres!$A$1:$DW$117, Mujeres!$A$1:$DW$117)</f>
        <v>126493.18215850742</v>
      </c>
      <c r="DW89" s="46" cm="1">
        <f t="array" ref="DW89">beneficio_muerte_individual_pensionado(DW$1,$E89,$B89, Hombres!$A$1:$DW$117, Mujeres!$A$1:$DW$117)</f>
        <v>129630.03338103868</v>
      </c>
      <c r="DX89" s="46" cm="1">
        <f t="array" ref="DX89">beneficio_muerte_individual_pensionado(DX$1,$E89,$B89, Hombres!$A$1:$DW$117, Mujeres!$A$1:$DW$117)</f>
        <v>131626.24439727861</v>
      </c>
      <c r="DY89" s="46" cm="1">
        <f t="array" ref="DY89">beneficio_muerte_individual_pensionado(DY$1,$E89,$B89, Hombres!$A$1:$DW$117, Mujeres!$A$1:$DW$117)</f>
        <v>132349.06239307803</v>
      </c>
      <c r="DZ89" s="46" cm="1">
        <f t="array" ref="DZ89">beneficio_muerte_individual_pensionado(DZ$1,$E89,$B89, Hombres!$A$1:$DW$117, Mujeres!$A$1:$DW$117)</f>
        <v>131586.98009871406</v>
      </c>
      <c r="EA89" s="46" cm="1">
        <f t="array" ref="EA89">beneficio_muerte_individual_pensionado(EA$1,$E89,$B89, Hombres!$A$1:$DW$117, Mujeres!$A$1:$DW$117)</f>
        <v>129069.05175681545</v>
      </c>
      <c r="EB89" s="46" cm="1">
        <f t="array" ref="EB89">beneficio_muerte_individual_pensionado(EB$1,$E89,$B89, Hombres!$A$1:$DW$117, Mujeres!$A$1:$DW$117)</f>
        <v>124641.05088463234</v>
      </c>
      <c r="EC89" s="46" cm="1">
        <f t="array" ref="EC89">beneficio_muerte_individual_pensionado(EC$1,$E89,$B89, Hombres!$A$1:$DW$117, Mujeres!$A$1:$DW$117)</f>
        <v>118324.89468204269</v>
      </c>
      <c r="ED89" s="46" cm="1">
        <f t="array" ref="ED89">beneficio_muerte_individual_pensionado(ED$1,$E89,$B89, Hombres!$A$1:$DW$117, Mujeres!$A$1:$DW$117)</f>
        <v>110224.2215918358</v>
      </c>
      <c r="EE89" s="46" cm="1">
        <f t="array" ref="EE89">beneficio_muerte_individual_pensionado(EE$1,$E89,$B89, Hombres!$A$1:$DW$117, Mujeres!$A$1:$DW$117)</f>
        <v>100482.32988496886</v>
      </c>
      <c r="EF89" s="46" cm="1">
        <f t="array" ref="EF89">beneficio_muerte_individual_pensionado(EF$1,$E89,$B89, Hombres!$A$1:$DW$117, Mujeres!$A$1:$DW$117)</f>
        <v>89326.567534133515</v>
      </c>
      <c r="EG89" s="46" cm="1">
        <f t="array" ref="EG89">beneficio_muerte_individual_pensionado(EG$1,$E89,$B89, Hombres!$A$1:$DW$117, Mujeres!$A$1:$DW$117)</f>
        <v>77164.110576978987</v>
      </c>
      <c r="EH89" s="46" cm="1">
        <f t="array" ref="EH89">beneficio_muerte_individual_pensionado(EH$1,$E89,$B89, Hombres!$A$1:$DW$117, Mujeres!$A$1:$DW$117)</f>
        <v>64548.551888851653</v>
      </c>
      <c r="EI89" s="46" cm="1">
        <f t="array" ref="EI89">beneficio_muerte_individual_pensionado(EI$1,$E89,$B89, Hombres!$A$1:$DW$117, Mujeres!$A$1:$DW$117)</f>
        <v>52070.405144042401</v>
      </c>
      <c r="EJ89" s="46" cm="1">
        <f t="array" ref="EJ89">beneficio_muerte_individual_pensionado(EJ$1,$E89,$B89, Hombres!$A$1:$DW$117, Mujeres!$A$1:$DW$117)</f>
        <v>40294.100216594918</v>
      </c>
      <c r="EK89" s="46" cm="1">
        <f t="array" ref="EK89">beneficio_muerte_individual_pensionado(EK$1,$E89,$B89, Hombres!$A$1:$DW$117, Mujeres!$A$1:$DW$117)</f>
        <v>29721.748664846316</v>
      </c>
      <c r="EL89" s="46" cm="1">
        <f t="array" ref="EL89">beneficio_muerte_individual_pensionado(EL$1,$E89,$B89, Hombres!$A$1:$DW$117, Mujeres!$A$1:$DW$117)</f>
        <v>20751.011436541034</v>
      </c>
      <c r="EM89" s="46" cm="1">
        <f t="array" ref="EM89">beneficio_muerte_individual_pensionado(EM$1,$E89,$B89, Hombres!$A$1:$DW$117, Mujeres!$A$1:$DW$117)</f>
        <v>13605.252656981464</v>
      </c>
      <c r="EN89" s="46" cm="1">
        <f t="array" ref="EN89">beneficio_muerte_individual_pensionado(EN$1,$E89,$B89, Hombres!$A$1:$DW$117, Mujeres!$A$1:$DW$117)</f>
        <v>8297.0703800673873</v>
      </c>
      <c r="EO89" s="46" cm="1">
        <f t="array" ref="EO89">beneficio_muerte_individual_pensionado(EO$1,$E89,$B89, Hombres!$A$1:$DW$117, Mujeres!$A$1:$DW$117)</f>
        <v>4651.2278901782702</v>
      </c>
      <c r="EP89" s="46" cm="1">
        <f t="array" ref="EP89">beneficio_muerte_individual_pensionado(EP$1,$E89,$B89, Hombres!$A$1:$DW$117, Mujeres!$A$1:$DW$117)</f>
        <v>2362.4088119643243</v>
      </c>
      <c r="EQ89" s="46" cm="1">
        <f t="array" ref="EQ89">beneficio_muerte_individual_pensionado(EQ$1,$E89,$B89, Hombres!$A$1:$DW$117, Mujeres!$A$1:$DW$117)</f>
        <v>1067.9805152709403</v>
      </c>
      <c r="ER89" s="46" cm="1">
        <f t="array" ref="ER89">beneficio_muerte_individual_pensionado(ER$1,$E89,$B89, Hombres!$A$1:$DW$117, Mujeres!$A$1:$DW$117)</f>
        <v>420.01634394918631</v>
      </c>
      <c r="ES89" s="46" cm="1">
        <f t="array" ref="ES89">beneficio_muerte_individual_pensionado(ES$1,$E89,$B89, Hombres!$A$1:$DW$117, Mujeres!$A$1:$DW$117)</f>
        <v>139.3252212933883</v>
      </c>
      <c r="ET89" s="46" cm="1">
        <f t="array" ref="ET89">beneficio_muerte_individual_pensionado(ET$1,$E89,$B89, Hombres!$A$1:$DW$117, Mujeres!$A$1:$DW$117)</f>
        <v>37.297094778585816</v>
      </c>
      <c r="EU89" s="46" cm="1">
        <f t="array" ref="EU89">beneficio_muerte_individual_pensionado(EU$1,$E89,$B89, Hombres!$A$1:$DW$117, Mujeres!$A$1:$DW$117)</f>
        <v>7.5231734512560138</v>
      </c>
      <c r="EV89" s="46" cm="1">
        <f t="array" ref="EV89">beneficio_muerte_individual_pensionado(EV$1,$E89,$B89, Hombres!$A$1:$DW$117, Mujeres!$A$1:$DW$117)</f>
        <v>1.0758102521493407</v>
      </c>
      <c r="EW89" s="46" cm="1">
        <f t="array" ref="EW89">beneficio_muerte_individual_pensionado(EW$1,$E89,$B89, Hombres!$A$1:$DW$117, Mujeres!$A$1:$DW$117)</f>
        <v>0</v>
      </c>
      <c r="EX89" s="46" cm="1">
        <f t="array" ref="EX89">beneficio_muerte_individual_pensionado(EX$1,$E89,$B89, Hombres!$A$1:$DW$117, Mujeres!$A$1:$DW$117)</f>
        <v>0</v>
      </c>
      <c r="EY89" s="46" cm="1">
        <f t="array" ref="EY89">beneficio_muerte_individual_pensionado(EY$1,$E89,$B89, Hombres!$A$1:$DW$117, Mujeres!$A$1:$DW$117)</f>
        <v>0</v>
      </c>
      <c r="EZ89" s="46" cm="1">
        <f t="array" ref="EZ89">beneficio_muerte_individual_pensionado(EZ$1,$E89,$B89, Hombres!$A$1:$DW$117, Mujeres!$A$1:$DW$117)</f>
        <v>0</v>
      </c>
      <c r="FA89" s="46" cm="1">
        <f t="array" ref="FA89">beneficio_muerte_individual_pensionado(FA$1,$E89,$B89, Hombres!$A$1:$DW$117, Mujeres!$A$1:$DW$117)</f>
        <v>0</v>
      </c>
      <c r="FB89" s="46" cm="1">
        <f t="array" ref="FB89">beneficio_muerte_individual_pensionado(FB$1,$E89,$B89, Hombres!$A$1:$DW$117, Mujeres!$A$1:$DW$117)</f>
        <v>0</v>
      </c>
      <c r="FC89" s="46" cm="1">
        <f t="array" ref="FC89">beneficio_muerte_individual_pensionado(FC$1,$E89,$B89, Hombres!$A$1:$DW$117, Mujeres!$A$1:$DW$117)</f>
        <v>0</v>
      </c>
      <c r="FD89" s="46" cm="1">
        <f t="array" ref="FD89">beneficio_muerte_individual_pensionado(FD$1,$E89,$B89, Hombres!$A$1:$DW$117, Mujeres!$A$1:$DW$117)</f>
        <v>0</v>
      </c>
      <c r="FE89" s="46" cm="1">
        <f t="array" ref="FE89">beneficio_muerte_individual_pensionado(FE$1,$E89,$B89, Hombres!$A$1:$DW$117, Mujeres!$A$1:$DW$117)</f>
        <v>0</v>
      </c>
      <c r="FF89" s="46" cm="1">
        <f t="array" ref="FF89">beneficio_muerte_individual_pensionado(FF$1,$E89,$B89, Hombres!$A$1:$DW$117, Mujeres!$A$1:$DW$117)</f>
        <v>0</v>
      </c>
      <c r="FG89" s="46" cm="1">
        <f t="array" ref="FG89">beneficio_muerte_individual_pensionado(FG$1,$E89,$B89, Hombres!$A$1:$DW$117, Mujeres!$A$1:$DW$117)</f>
        <v>0</v>
      </c>
      <c r="FH89" s="46" cm="1">
        <f t="array" ref="FH89">beneficio_muerte_individual_pensionado(FH$1,$E89,$B89, Hombres!$A$1:$DW$117, Mujeres!$A$1:$DW$117)</f>
        <v>0</v>
      </c>
      <c r="FI89" s="46" cm="1">
        <f t="array" ref="FI89">beneficio_muerte_individual_pensionado(FI$1,$E89,$B89, Hombres!$A$1:$DW$117, Mujeres!$A$1:$DW$117)</f>
        <v>0</v>
      </c>
      <c r="FJ89" s="46" cm="1">
        <f t="array" ref="FJ89">beneficio_muerte_individual_pensionado(FJ$1,$E89,$B89, Hombres!$A$1:$DW$117, Mujeres!$A$1:$DW$117)</f>
        <v>0</v>
      </c>
      <c r="FK89" s="46" cm="1">
        <f t="array" ref="FK89">beneficio_muerte_individual_pensionado(FK$1,$E89,$B89, Hombres!$A$1:$DW$117, Mujeres!$A$1:$DW$117)</f>
        <v>0</v>
      </c>
      <c r="FL89" s="46" cm="1">
        <f t="array" ref="FL89">beneficio_muerte_individual_pensionado(FL$1,$E89,$B89, Hombres!$A$1:$DW$117, Mujeres!$A$1:$DW$117)</f>
        <v>0</v>
      </c>
      <c r="FM89" s="46" cm="1">
        <f t="array" ref="FM89">beneficio_muerte_individual_pensionado(FM$1,$E89,$B89, Hombres!$A$1:$DW$117, Mujeres!$A$1:$DW$117)</f>
        <v>0</v>
      </c>
      <c r="FN89" s="46" cm="1">
        <f t="array" ref="FN89">beneficio_muerte_individual_pensionado(FN$1,$E89,$B89, Hombres!$A$1:$DW$117, Mujeres!$A$1:$DW$117)</f>
        <v>0</v>
      </c>
      <c r="FO89" s="46" cm="1">
        <f t="array" ref="FO89">beneficio_muerte_individual_pensionado(FO$1,$E89,$B89, Hombres!$A$1:$DW$117, Mujeres!$A$1:$DW$117)</f>
        <v>0</v>
      </c>
      <c r="FP89" s="46" cm="1">
        <f t="array" ref="FP89">beneficio_muerte_individual_pensionado(FP$1,$E89,$B89, Hombres!$A$1:$DW$117, Mujeres!$A$1:$DW$117)</f>
        <v>0</v>
      </c>
      <c r="FQ89" s="46" cm="1">
        <f t="array" ref="FQ89">beneficio_muerte_individual_pensionado(FQ$1,$E89,$B89, Hombres!$A$1:$DW$117, Mujeres!$A$1:$DW$117)</f>
        <v>0</v>
      </c>
      <c r="FR89" s="46" cm="1">
        <f t="array" ref="FR89">beneficio_muerte_individual_pensionado(FR$1,$E89,$B89, Hombres!$A$1:$DW$117, Mujeres!$A$1:$DW$117)</f>
        <v>0</v>
      </c>
      <c r="FS89" s="46" cm="1">
        <f t="array" ref="FS89">beneficio_muerte_individual_pensionado(FS$1,$E89,$B89, Hombres!$A$1:$DW$117, Mujeres!$A$1:$DW$117)</f>
        <v>0</v>
      </c>
      <c r="FT89" s="46" cm="1">
        <f t="array" ref="FT89">beneficio_muerte_individual_pensionado(FT$1,$E89,$B89, Hombres!$A$1:$DW$117, Mujeres!$A$1:$DW$117)</f>
        <v>0</v>
      </c>
      <c r="FU89" s="46" cm="1">
        <f t="array" ref="FU89">beneficio_muerte_individual_pensionado(FU$1,$E89,$B89, Hombres!$A$1:$DW$117, Mujeres!$A$1:$DW$117)</f>
        <v>0</v>
      </c>
      <c r="FV89" s="46" cm="1">
        <f t="array" ref="FV89">beneficio_muerte_individual_pensionado(FV$1,$E89,$B89, Hombres!$A$1:$DW$117, Mujeres!$A$1:$DW$117)</f>
        <v>0</v>
      </c>
      <c r="FW89" s="46" cm="1">
        <f t="array" ref="FW89">beneficio_muerte_individual_pensionado(FW$1,$E89,$B89, Hombres!$A$1:$DW$117, Mujeres!$A$1:$DW$117)</f>
        <v>0</v>
      </c>
      <c r="FX89" s="46" cm="1">
        <f t="array" ref="FX89">beneficio_muerte_individual_pensionado(FX$1,$E89,$B89, Hombres!$A$1:$DW$117, Mujeres!$A$1:$DW$117)</f>
        <v>0</v>
      </c>
      <c r="FY89" s="46" cm="1">
        <f t="array" ref="FY89">beneficio_muerte_individual_pensionado(FY$1,$E89,$B89, Hombres!$A$1:$DW$117, Mujeres!$A$1:$DW$117)</f>
        <v>0</v>
      </c>
      <c r="FZ89" s="46" cm="1">
        <f t="array" ref="FZ89">beneficio_muerte_individual_pensionado(FZ$1,$E89,$B89, Hombres!$A$1:$DW$117, Mujeres!$A$1:$DW$117)</f>
        <v>0</v>
      </c>
      <c r="GA89" s="46" cm="1">
        <f t="array" ref="GA89">beneficio_muerte_individual_pensionado(GA$1,$E89,$B89, Hombres!$A$1:$DW$117, Mujeres!$A$1:$DW$117)</f>
        <v>0</v>
      </c>
      <c r="GB89" s="46" cm="1">
        <f t="array" ref="GB89">beneficio_muerte_individual_pensionado(GB$1,$E89,$B89, Hombres!$A$1:$DW$117, Mujeres!$A$1:$DW$117)</f>
        <v>0</v>
      </c>
      <c r="GC89" s="46" cm="1">
        <f t="array" ref="GC89">beneficio_muerte_individual_pensionado(GC$1,$E89,$B89, Hombres!$A$1:$DW$117, Mujeres!$A$1:$DW$117)</f>
        <v>0</v>
      </c>
      <c r="GD89" s="46" cm="1">
        <f t="array" ref="GD89">beneficio_muerte_individual_pensionado(GD$1,$E89,$B89, Hombres!$A$1:$DW$117, Mujeres!$A$1:$DW$117)</f>
        <v>0</v>
      </c>
      <c r="GE89" s="46" cm="1">
        <f t="array" ref="GE89">beneficio_muerte_individual_pensionado(GE$1,$E89,$B89, Hombres!$A$1:$DW$117, Mujeres!$A$1:$DW$117)</f>
        <v>0</v>
      </c>
      <c r="GF89" s="46" cm="1">
        <f t="array" ref="GF89">beneficio_muerte_individual_pensionado(GF$1,$E89,$B89, Hombres!$A$1:$DW$117, Mujeres!$A$1:$DW$117)</f>
        <v>0</v>
      </c>
      <c r="GG89" s="46" cm="1">
        <f t="array" ref="GG89">beneficio_muerte_individual_pensionado(GG$1,$E89,$B89, Hombres!$A$1:$DW$117, Mujeres!$A$1:$DW$117)</f>
        <v>0</v>
      </c>
      <c r="GH89" s="46" cm="1">
        <f t="array" ref="GH89">beneficio_muerte_individual_pensionado(GH$1,$E89,$B89, Hombres!$A$1:$DW$117, Mujeres!$A$1:$DW$117)</f>
        <v>0</v>
      </c>
      <c r="GI89" s="46" cm="1">
        <f t="array" ref="GI89">beneficio_muerte_individual_pensionado(GI$1,$E89,$B89, Hombres!$A$1:$DW$117, Mujeres!$A$1:$DW$117)</f>
        <v>0</v>
      </c>
      <c r="GJ89" s="46" cm="1">
        <f t="array" ref="GJ89">beneficio_muerte_individual_pensionado(GJ$1,$E89,$B89, Hombres!$A$1:$DW$117, Mujeres!$A$1:$DW$117)</f>
        <v>0</v>
      </c>
      <c r="GK89" s="46" cm="1">
        <f t="array" ref="GK89">beneficio_muerte_individual_pensionado(GK$1,$E89,$B89, Hombres!$A$1:$DW$117, Mujeres!$A$1:$DW$117)</f>
        <v>0</v>
      </c>
      <c r="GL89" s="46" cm="1">
        <f t="array" ref="GL89">beneficio_muerte_individual_pensionado(GL$1,$E89,$B89, Hombres!$A$1:$DW$117, Mujeres!$A$1:$DW$117)</f>
        <v>0</v>
      </c>
      <c r="GM89" s="46" cm="1">
        <f t="array" ref="GM89">beneficio_muerte_individual_pensionado(GM$1,$E89,$B89, Hombres!$A$1:$DW$117, Mujeres!$A$1:$DW$117)</f>
        <v>0</v>
      </c>
      <c r="GN89" s="46" cm="1">
        <f t="array" ref="GN89">beneficio_muerte_individual_pensionado(GN$1,$E89,$B89, Hombres!$A$1:$DW$117, Mujeres!$A$1:$DW$117)</f>
        <v>0</v>
      </c>
      <c r="GO89" s="46" cm="1">
        <f t="array" ref="GO89">beneficio_muerte_individual_pensionado(GO$1,$E89,$B89, Hombres!$A$1:$DW$117, Mujeres!$A$1:$DW$117)</f>
        <v>0</v>
      </c>
      <c r="GP89" s="46" cm="1">
        <f t="array" ref="GP89">beneficio_muerte_individual_pensionado(GP$1,$E89,$B89, Hombres!$A$1:$DW$117, Mujeres!$A$1:$DW$117)</f>
        <v>0</v>
      </c>
      <c r="GQ89" s="46" cm="1">
        <f t="array" ref="GQ89">beneficio_muerte_individual_pensionado(GQ$1,$E89,$B89, Hombres!$A$1:$DW$117, Mujeres!$A$1:$DW$117)</f>
        <v>0</v>
      </c>
      <c r="GR89" s="46" cm="1">
        <f t="array" ref="GR89">beneficio_muerte_individual_pensionado(GR$1,$E89,$B89, Hombres!$A$1:$DW$117, Mujeres!$A$1:$DW$117)</f>
        <v>0</v>
      </c>
      <c r="GS89" s="46" cm="1">
        <f t="array" ref="GS89">beneficio_muerte_individual_pensionado(GS$1,$E89,$B89, Hombres!$A$1:$DW$117, Mujeres!$A$1:$DW$117)</f>
        <v>0</v>
      </c>
      <c r="GT89" s="46" cm="1">
        <f t="array" ref="GT89">beneficio_muerte_individual_pensionado(GT$1,$E89,$B89, Hombres!$A$1:$DW$117, Mujeres!$A$1:$DW$117)</f>
        <v>0</v>
      </c>
    </row>
    <row r="90" spans="1:202" x14ac:dyDescent="0.2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6" cm="1">
        <f t="array" ref="H90">AnualidadPensionado(H$1,$E90,$B90, $D90, Hombres!$A$1:$DW$117, Mujeres!$A$1:$DW$117)</f>
        <v>0</v>
      </c>
      <c r="I90" s="46" cm="1">
        <f t="array" ref="I90">AnualidadPensionado(I$1,$E90,$B90, $D90, Hombres!$A$1:$DW$117, Mujeres!$A$1:$DW$117)</f>
        <v>1973311.6202824828</v>
      </c>
      <c r="J90" s="46" cm="1">
        <f t="array" ref="J90">AnualidadPensionado(J$1,$E90,$B90, $D90, Hombres!$A$1:$DW$117, Mujeres!$A$1:$DW$117)</f>
        <v>2005024.3068031603</v>
      </c>
      <c r="K90" s="46" cm="1">
        <f t="array" ref="K90">AnualidadPensionado(K$1,$E90,$B90, $D90, Hombres!$A$1:$DW$117, Mujeres!$A$1:$DW$117)</f>
        <v>2034226.9424701612</v>
      </c>
      <c r="L90" s="46" cm="1">
        <f t="array" ref="L90">AnualidadPensionado(L$1,$E90,$B90, $D90, Hombres!$A$1:$DW$117, Mujeres!$A$1:$DW$117)</f>
        <v>2060897.2464171874</v>
      </c>
      <c r="M90" s="46" cm="1">
        <f t="array" ref="M90">AnualidadPensionado(M$1,$E90,$B90, $D90, Hombres!$A$1:$DW$117, Mujeres!$A$1:$DW$117)</f>
        <v>2085008.6622292141</v>
      </c>
      <c r="N90" s="46" cm="1">
        <f t="array" ref="N90">AnualidadPensionado(N$1,$E90,$B90, $D90, Hombres!$A$1:$DW$117, Mujeres!$A$1:$DW$117)</f>
        <v>2106142.1745040067</v>
      </c>
      <c r="O90" s="46" cm="1">
        <f t="array" ref="O90">AnualidadPensionado(O$1,$E90,$B90, $D90, Hombres!$A$1:$DW$117, Mujeres!$A$1:$DW$117)</f>
        <v>2123459.7200257909</v>
      </c>
      <c r="P90" s="46" cm="1">
        <f t="array" ref="P90">AnualidadPensionado(P$1,$E90,$B90, $D90, Hombres!$A$1:$DW$117, Mujeres!$A$1:$DW$117)</f>
        <v>2135901.648106466</v>
      </c>
      <c r="Q90" s="46" cm="1">
        <f t="array" ref="Q90">AnualidadPensionado(Q$1,$E90,$B90, $D90, Hombres!$A$1:$DW$117, Mujeres!$A$1:$DW$117)</f>
        <v>2142457.1745320479</v>
      </c>
      <c r="R90" s="46" cm="1">
        <f t="array" ref="R90">AnualidadPensionado(R$1,$E90,$B90, $D90, Hombres!$A$1:$DW$117, Mujeres!$A$1:$DW$117)</f>
        <v>2139930.7183307526</v>
      </c>
      <c r="S90" s="46" cm="1">
        <f t="array" ref="S90">AnualidadPensionado(S$1,$E90,$B90, $D90, Hombres!$A$1:$DW$117, Mujeres!$A$1:$DW$117)</f>
        <v>2130250.8765420187</v>
      </c>
      <c r="T90" s="46" cm="1">
        <f t="array" ref="T90">AnualidadPensionado(T$1,$E90,$B90, $D90, Hombres!$A$1:$DW$117, Mujeres!$A$1:$DW$117)</f>
        <v>2112639.2745293095</v>
      </c>
      <c r="U90" s="46" cm="1">
        <f t="array" ref="U90">AnualidadPensionado(U$1,$E90,$B90, $D90, Hombres!$A$1:$DW$117, Mujeres!$A$1:$DW$117)</f>
        <v>2086310.3512351818</v>
      </c>
      <c r="V90" s="46" cm="1">
        <f t="array" ref="V90">AnualidadPensionado(V$1,$E90,$B90, $D90, Hombres!$A$1:$DW$117, Mujeres!$A$1:$DW$117)</f>
        <v>2050612.2145922678</v>
      </c>
      <c r="W90" s="46" cm="1">
        <f t="array" ref="W90">AnualidadPensionado(W$1,$E90,$B90, $D90, Hombres!$A$1:$DW$117, Mujeres!$A$1:$DW$117)</f>
        <v>2004994.8694378682</v>
      </c>
      <c r="X90" s="46" cm="1">
        <f t="array" ref="X90">AnualidadPensionado(X$1,$E90,$B90, $D90, Hombres!$A$1:$DW$117, Mujeres!$A$1:$DW$117)</f>
        <v>1948924.5663656287</v>
      </c>
      <c r="Y90" s="46" cm="1">
        <f t="array" ref="Y90">AnualidadPensionado(Y$1,$E90,$B90, $D90, Hombres!$A$1:$DW$117, Mujeres!$A$1:$DW$117)</f>
        <v>1881929.8829183495</v>
      </c>
      <c r="Z90" s="46" cm="1">
        <f t="array" ref="Z90">AnualidadPensionado(Z$1,$E90,$B90, $D90, Hombres!$A$1:$DW$117, Mujeres!$A$1:$DW$117)</f>
        <v>1803739.4168584705</v>
      </c>
      <c r="AA90" s="46" cm="1">
        <f t="array" ref="AA90">AnualidadPensionado(AA$1,$E90,$B90, $D90, Hombres!$A$1:$DW$117, Mujeres!$A$1:$DW$117)</f>
        <v>1714458.7114369352</v>
      </c>
      <c r="AB90" s="46" cm="1">
        <f t="array" ref="AB90">AnualidadPensionado(AB$1,$E90,$B90, $D90, Hombres!$A$1:$DW$117, Mujeres!$A$1:$DW$117)</f>
        <v>1614535.1800993569</v>
      </c>
      <c r="AC90" s="46" cm="1">
        <f t="array" ref="AC90">AnualidadPensionado(AC$1,$E90,$B90, $D90, Hombres!$A$1:$DW$117, Mujeres!$A$1:$DW$117)</f>
        <v>1504672.5047034994</v>
      </c>
      <c r="AD90" s="46" cm="1">
        <f t="array" ref="AD90">AnualidadPensionado(AD$1,$E90,$B90, $D90, Hombres!$A$1:$DW$117, Mujeres!$A$1:$DW$117)</f>
        <v>1385869.6200389427</v>
      </c>
      <c r="AE90" s="46" cm="1">
        <f t="array" ref="AE90">AnualidadPensionado(AE$1,$E90,$B90, $D90, Hombres!$A$1:$DW$117, Mujeres!$A$1:$DW$117)</f>
        <v>1259556.6816184041</v>
      </c>
      <c r="AF90" s="46" cm="1">
        <f t="array" ref="AF90">AnualidadPensionado(AF$1,$E90,$B90, $D90, Hombres!$A$1:$DW$117, Mujeres!$A$1:$DW$117)</f>
        <v>1127726.6325461112</v>
      </c>
      <c r="AG90" s="46" cm="1">
        <f t="array" ref="AG90">AnualidadPensionado(AG$1,$E90,$B90, $D90, Hombres!$A$1:$DW$117, Mujeres!$A$1:$DW$117)</f>
        <v>992846.83173342142</v>
      </c>
      <c r="AH90" s="46" cm="1">
        <f t="array" ref="AH90">AnualidadPensionado(AH$1,$E90,$B90, $D90, Hombres!$A$1:$DW$117, Mujeres!$A$1:$DW$117)</f>
        <v>857665.19252905459</v>
      </c>
      <c r="AI90" s="46" cm="1">
        <f t="array" ref="AI90">AnualidadPensionado(AI$1,$E90,$B90, $D90, Hombres!$A$1:$DW$117, Mujeres!$A$1:$DW$117)</f>
        <v>725111.76253321313</v>
      </c>
      <c r="AJ90" s="46" cm="1">
        <f t="array" ref="AJ90">AnualidadPensionado(AJ$1,$E90,$B90, $D90, Hombres!$A$1:$DW$117, Mujeres!$A$1:$DW$117)</f>
        <v>598242.39302230766</v>
      </c>
      <c r="AK90" s="46" cm="1">
        <f t="array" ref="AK90">AnualidadPensionado(AK$1,$E90,$B90, $D90, Hombres!$A$1:$DW$117, Mujeres!$A$1:$DW$117)</f>
        <v>480103.68438729906</v>
      </c>
      <c r="AL90" s="46" cm="1">
        <f t="array" ref="AL90">AnualidadPensionado(AL$1,$E90,$B90, $D90, Hombres!$A$1:$DW$117, Mujeres!$A$1:$DW$117)</f>
        <v>373423.19628341804</v>
      </c>
      <c r="AM90" s="46" cm="1">
        <f t="array" ref="AM90">AnualidadPensionado(AM$1,$E90,$B90, $D90, Hombres!$A$1:$DW$117, Mujeres!$A$1:$DW$117)</f>
        <v>280299.61901590583</v>
      </c>
      <c r="AN90" s="46" cm="1">
        <f t="array" ref="AN90">AnualidadPensionado(AN$1,$E90,$B90, $D90, Hombres!$A$1:$DW$117, Mujeres!$A$1:$DW$117)</f>
        <v>202025.32057247023</v>
      </c>
      <c r="AO90" s="46" cm="1">
        <f t="array" ref="AO90">AnualidadPensionado(AO$1,$E90,$B90, $D90, Hombres!$A$1:$DW$117, Mujeres!$A$1:$DW$117)</f>
        <v>138994.82200350834</v>
      </c>
      <c r="AP90" s="46" cm="1">
        <f t="array" ref="AP90">AnualidadPensionado(AP$1,$E90,$B90, $D90, Hombres!$A$1:$DW$117, Mujeres!$A$1:$DW$117)</f>
        <v>90672.654440999671</v>
      </c>
      <c r="AQ90" s="46" cm="1">
        <f t="array" ref="AQ90">AnualidadPensionado(AQ$1,$E90,$B90, $D90, Hombres!$A$1:$DW$117, Mujeres!$A$1:$DW$117)</f>
        <v>55644.711344686039</v>
      </c>
      <c r="AR90" s="46" cm="1">
        <f t="array" ref="AR90">AnualidadPensionado(AR$1,$E90,$B90, $D90, Hombres!$A$1:$DW$117, Mujeres!$A$1:$DW$117)</f>
        <v>31822.286604528203</v>
      </c>
      <c r="AS90" s="46" cm="1">
        <f t="array" ref="AS90">AnualidadPensionado(AS$1,$E90,$B90, $D90, Hombres!$A$1:$DW$117, Mujeres!$A$1:$DW$117)</f>
        <v>16764.596439978115</v>
      </c>
      <c r="AT90" s="46" cm="1">
        <f t="array" ref="AT90">AnualidadPensionado(AT$1,$E90,$B90, $D90, Hombres!$A$1:$DW$117, Mujeres!$A$1:$DW$117)</f>
        <v>8021.9283493146868</v>
      </c>
      <c r="AU90" s="46" cm="1">
        <f t="array" ref="AU90">AnualidadPensionado(AU$1,$E90,$B90, $D90, Hombres!$A$1:$DW$117, Mujeres!$A$1:$DW$117)</f>
        <v>3425.7649106931826</v>
      </c>
      <c r="AV90" s="46" cm="1">
        <f t="array" ref="AV90">AnualidadPensionado(AV$1,$E90,$B90, $D90, Hombres!$A$1:$DW$117, Mujeres!$A$1:$DW$117)</f>
        <v>1276.345183977317</v>
      </c>
      <c r="AW90" s="46" cm="1">
        <f t="array" ref="AW90">AnualidadPensionado(AW$1,$E90,$B90, $D90, Hombres!$A$1:$DW$117, Mujeres!$A$1:$DW$117)</f>
        <v>402.31883439703324</v>
      </c>
      <c r="AX90" s="46" cm="1">
        <f t="array" ref="AX90">AnualidadPensionado(AX$1,$E90,$B90, $D90, Hombres!$A$1:$DW$117, Mujeres!$A$1:$DW$117)</f>
        <v>102.68150868869783</v>
      </c>
      <c r="AY90" s="46" cm="1">
        <f t="array" ref="AY90">AnualidadPensionado(AY$1,$E90,$B90, $D90, Hombres!$A$1:$DW$117, Mujeres!$A$1:$DW$117)</f>
        <v>19.815316439457767</v>
      </c>
      <c r="AZ90" s="46" cm="1">
        <f t="array" ref="AZ90">AnualidadPensionado(AZ$1,$E90,$B90, $D90, Hombres!$A$1:$DW$117, Mujeres!$A$1:$DW$117)</f>
        <v>2.5534466571568468</v>
      </c>
      <c r="BA90" s="46" cm="1">
        <f t="array" ref="BA90">AnualidadPensionado(BA$1,$E90,$B90, $D90, Hombres!$A$1:$DW$117, Mujeres!$A$1:$DW$117)</f>
        <v>0</v>
      </c>
      <c r="BB90" s="46" cm="1">
        <f t="array" ref="BB90">AnualidadPensionado(BB$1,$E90,$B90, $D90, Hombres!$A$1:$DW$117, Mujeres!$A$1:$DW$117)</f>
        <v>0</v>
      </c>
      <c r="BC90" s="46" cm="1">
        <f t="array" ref="BC90">AnualidadPensionado(BC$1,$E90,$B90, $D90, Hombres!$A$1:$DW$117, Mujeres!$A$1:$DW$117)</f>
        <v>0</v>
      </c>
      <c r="BD90" s="46" cm="1">
        <f t="array" ref="BD90">AnualidadPensionado(BD$1,$E90,$B90, $D90, Hombres!$A$1:$DW$117, Mujeres!$A$1:$DW$117)</f>
        <v>0</v>
      </c>
      <c r="BE90" s="46" cm="1">
        <f t="array" ref="BE90">AnualidadPensionado(BE$1,$E90,$B90, $D90, Hombres!$A$1:$DW$117, Mujeres!$A$1:$DW$117)</f>
        <v>0</v>
      </c>
      <c r="BF90" s="46" cm="1">
        <f t="array" ref="BF90">AnualidadPensionado(BF$1,$E90,$B90, $D90, Hombres!$A$1:$DW$117, Mujeres!$A$1:$DW$117)</f>
        <v>0</v>
      </c>
      <c r="BG90" s="46" cm="1">
        <f t="array" ref="BG90">AnualidadPensionado(BG$1,$E90,$B90, $D90, Hombres!$A$1:$DW$117, Mujeres!$A$1:$DW$117)</f>
        <v>0</v>
      </c>
      <c r="BH90" s="46" cm="1">
        <f t="array" ref="BH90">AnualidadPensionado(BH$1,$E90,$B90, $D90, Hombres!$A$1:$DW$117, Mujeres!$A$1:$DW$117)</f>
        <v>0</v>
      </c>
      <c r="BI90" s="46" cm="1">
        <f t="array" ref="BI90">AnualidadPensionado(BI$1,$E90,$B90, $D90, Hombres!$A$1:$DW$117, Mujeres!$A$1:$DW$117)</f>
        <v>0</v>
      </c>
      <c r="BJ90" s="46" cm="1">
        <f t="array" ref="BJ90">AnualidadPensionado(BJ$1,$E90,$B90, $D90, Hombres!$A$1:$DW$117, Mujeres!$A$1:$DW$117)</f>
        <v>0</v>
      </c>
      <c r="BK90" s="46" cm="1">
        <f t="array" ref="BK90">AnualidadPensionado(BK$1,$E90,$B90, $D90, Hombres!$A$1:$DW$117, Mujeres!$A$1:$DW$117)</f>
        <v>0</v>
      </c>
      <c r="BL90" s="46" cm="1">
        <f t="array" ref="BL90">AnualidadPensionado(BL$1,$E90,$B90, $D90, Hombres!$A$1:$DW$117, Mujeres!$A$1:$DW$117)</f>
        <v>0</v>
      </c>
      <c r="BM90" s="46" cm="1">
        <f t="array" ref="BM90">AnualidadPensionado(BM$1,$E90,$B90, $D90, Hombres!$A$1:$DW$117, Mujeres!$A$1:$DW$117)</f>
        <v>0</v>
      </c>
      <c r="BN90" s="46" cm="1">
        <f t="array" ref="BN90">AnualidadPensionado(BN$1,$E90,$B90, $D90, Hombres!$A$1:$DW$117, Mujeres!$A$1:$DW$117)</f>
        <v>0</v>
      </c>
      <c r="BO90" s="46" cm="1">
        <f t="array" ref="BO90">AnualidadPensionado(BO$1,$E90,$B90, $D90, Hombres!$A$1:$DW$117, Mujeres!$A$1:$DW$117)</f>
        <v>0</v>
      </c>
      <c r="BP90" s="46" cm="1">
        <f t="array" ref="BP90">AnualidadPensionado(BP$1,$E90,$B90, $D90, Hombres!$A$1:$DW$117, Mujeres!$A$1:$DW$117)</f>
        <v>0</v>
      </c>
      <c r="BQ90" s="46" cm="1">
        <f t="array" ref="BQ90">AnualidadPensionado(BQ$1,$E90,$B90, $D90, Hombres!$A$1:$DW$117, Mujeres!$A$1:$DW$117)</f>
        <v>0</v>
      </c>
      <c r="BR90" s="46" cm="1">
        <f t="array" ref="BR90">AnualidadPensionado(BR$1,$E90,$B90, $D90, Hombres!$A$1:$DW$117, Mujeres!$A$1:$DW$117)</f>
        <v>0</v>
      </c>
      <c r="BS90" s="46" cm="1">
        <f t="array" ref="BS90">AnualidadPensionado(BS$1,$E90,$B90, $D90, Hombres!$A$1:$DW$117, Mujeres!$A$1:$DW$117)</f>
        <v>0</v>
      </c>
      <c r="BT90" s="46" cm="1">
        <f t="array" ref="BT90">AnualidadPensionado(BT$1,$E90,$B90, $D90, Hombres!$A$1:$DW$117, Mujeres!$A$1:$DW$117)</f>
        <v>0</v>
      </c>
      <c r="BU90" s="46" cm="1">
        <f t="array" ref="BU90">AnualidadPensionado(BU$1,$E90,$B90, $D90, Hombres!$A$1:$DW$117, Mujeres!$A$1:$DW$117)</f>
        <v>0</v>
      </c>
      <c r="BV90" s="46" cm="1">
        <f t="array" ref="BV90">AnualidadPensionado(BV$1,$E90,$B90, $D90, Hombres!$A$1:$DW$117, Mujeres!$A$1:$DW$117)</f>
        <v>0</v>
      </c>
      <c r="BW90" s="46" cm="1">
        <f t="array" ref="BW90">AnualidadPensionado(BW$1,$E90,$B90, $D90, Hombres!$A$1:$DW$117, Mujeres!$A$1:$DW$117)</f>
        <v>0</v>
      </c>
      <c r="BX90" s="46" cm="1">
        <f t="array" ref="BX90">AnualidadPensionado(BX$1,$E90,$B90, $D90, Hombres!$A$1:$DW$117, Mujeres!$A$1:$DW$117)</f>
        <v>0</v>
      </c>
      <c r="BY90" s="46" cm="1">
        <f t="array" ref="BY90">AnualidadPensionado(BY$1,$E90,$B90, $D90, Hombres!$A$1:$DW$117, Mujeres!$A$1:$DW$117)</f>
        <v>0</v>
      </c>
      <c r="BZ90" s="46" cm="1">
        <f t="array" ref="BZ90">AnualidadPensionado(BZ$1,$E90,$B90, $D90, Hombres!$A$1:$DW$117, Mujeres!$A$1:$DW$117)</f>
        <v>0</v>
      </c>
      <c r="CA90" s="46" cm="1">
        <f t="array" ref="CA90">AnualidadPensionado(CA$1,$E90,$B90, $D90, Hombres!$A$1:$DW$117, Mujeres!$A$1:$DW$117)</f>
        <v>0</v>
      </c>
      <c r="CB90" s="46" cm="1">
        <f t="array" ref="CB90">AnualidadPensionado(CB$1,$E90,$B90, $D90, Hombres!$A$1:$DW$117, Mujeres!$A$1:$DW$117)</f>
        <v>0</v>
      </c>
      <c r="CC90" s="46" cm="1">
        <f t="array" ref="CC90">AnualidadPensionado(CC$1,$E90,$B90, $D90, Hombres!$A$1:$DW$117, Mujeres!$A$1:$DW$117)</f>
        <v>0</v>
      </c>
      <c r="CD90" s="46" cm="1">
        <f t="array" ref="CD90">AnualidadPensionado(CD$1,$E90,$B90, $D90, Hombres!$A$1:$DW$117, Mujeres!$A$1:$DW$117)</f>
        <v>0</v>
      </c>
      <c r="CE90" s="46" cm="1">
        <f t="array" ref="CE90">AnualidadPensionado(CE$1,$E90,$B90, $D90, Hombres!$A$1:$DW$117, Mujeres!$A$1:$DW$117)</f>
        <v>0</v>
      </c>
      <c r="CF90" s="46" cm="1">
        <f t="array" ref="CF90">AnualidadPensionado(CF$1,$E90,$B90, $D90, Hombres!$A$1:$DW$117, Mujeres!$A$1:$DW$117)</f>
        <v>0</v>
      </c>
      <c r="CG90" s="46" cm="1">
        <f t="array" ref="CG90">AnualidadPensionado(CG$1,$E90,$B90, $D90, Hombres!$A$1:$DW$117, Mujeres!$A$1:$DW$117)</f>
        <v>0</v>
      </c>
      <c r="CH90" s="46" cm="1">
        <f t="array" ref="CH90">AnualidadPensionado(CH$1,$E90,$B90, $D90, Hombres!$A$1:$DW$117, Mujeres!$A$1:$DW$117)</f>
        <v>0</v>
      </c>
      <c r="CI90" s="46" cm="1">
        <f t="array" ref="CI90">AnualidadPensionado(CI$1,$E90,$B90, $D90, Hombres!$A$1:$DW$117, Mujeres!$A$1:$DW$117)</f>
        <v>0</v>
      </c>
      <c r="CJ90" s="46" cm="1">
        <f t="array" ref="CJ90">AnualidadPensionado(CJ$1,$E90,$B90, $D90, Hombres!$A$1:$DW$117, Mujeres!$A$1:$DW$117)</f>
        <v>0</v>
      </c>
      <c r="CK90" s="46" cm="1">
        <f t="array" ref="CK90">AnualidadPensionado(CK$1,$E90,$B90, $D90, Hombres!$A$1:$DW$117, Mujeres!$A$1:$DW$117)</f>
        <v>0</v>
      </c>
      <c r="CL90" s="46" cm="1">
        <f t="array" ref="CL90">AnualidadPensionado(CL$1,$E90,$B90, $D90, Hombres!$A$1:$DW$117, Mujeres!$A$1:$DW$117)</f>
        <v>0</v>
      </c>
      <c r="CM90" s="46" cm="1">
        <f t="array" ref="CM90">AnualidadPensionado(CM$1,$E90,$B90, $D90, Hombres!$A$1:$DW$117, Mujeres!$A$1:$DW$117)</f>
        <v>0</v>
      </c>
      <c r="CN90" s="46" cm="1">
        <f t="array" ref="CN90">AnualidadPensionado(CN$1,$E90,$B90, $D90, Hombres!$A$1:$DW$117, Mujeres!$A$1:$DW$117)</f>
        <v>0</v>
      </c>
      <c r="CO90" s="46" cm="1">
        <f t="array" ref="CO90">AnualidadPensionado(CO$1,$E90,$B90, $D90, Hombres!$A$1:$DW$117, Mujeres!$A$1:$DW$117)</f>
        <v>0</v>
      </c>
      <c r="CP90" s="46" cm="1">
        <f t="array" ref="CP90">AnualidadPensionado(CP$1,$E90,$B90, $D90, Hombres!$A$1:$DW$117, Mujeres!$A$1:$DW$117)</f>
        <v>0</v>
      </c>
      <c r="CQ90" s="46" cm="1">
        <f t="array" ref="CQ90">AnualidadPensionado(CQ$1,$E90,$B90, $D90, Hombres!$A$1:$DW$117, Mujeres!$A$1:$DW$117)</f>
        <v>0</v>
      </c>
      <c r="CR90" s="46" cm="1">
        <f t="array" ref="CR90">AnualidadPensionado(CR$1,$E90,$B90, $D90, Hombres!$A$1:$DW$117, Mujeres!$A$1:$DW$117)</f>
        <v>0</v>
      </c>
      <c r="CS90" s="46" cm="1">
        <f t="array" ref="CS90">AnualidadPensionado(CS$1,$E90,$B90, $D90, Hombres!$A$1:$DW$117, Mujeres!$A$1:$DW$117)</f>
        <v>0</v>
      </c>
      <c r="CT90" s="46" cm="1">
        <f t="array" ref="CT90">AnualidadPensionado(CT$1,$E90,$B90, $D90, Hombres!$A$1:$DW$117, Mujeres!$A$1:$DW$117)</f>
        <v>0</v>
      </c>
      <c r="CU90" s="46" cm="1">
        <f t="array" ref="CU90">AnualidadPensionado(CU$1,$E90,$B90, $D90, Hombres!$A$1:$DW$117, Mujeres!$A$1:$DW$117)</f>
        <v>0</v>
      </c>
      <c r="CV90" s="46" cm="1">
        <f t="array" ref="CV90">AnualidadPensionado(CV$1,$E90,$B90, $D90, Hombres!$A$1:$DW$117, Mujeres!$A$1:$DW$117)</f>
        <v>0</v>
      </c>
      <c r="CW90" s="46" cm="1">
        <f t="array" ref="CW90">AnualidadPensionado(CW$1,$E90,$B90, $D90, Hombres!$A$1:$DW$117, Mujeres!$A$1:$DW$117)</f>
        <v>0</v>
      </c>
      <c r="CX90" s="46" cm="1">
        <f t="array" ref="CX90">AnualidadPensionado(CX$1,$E90,$B90, $D90, Hombres!$A$1:$DW$117, Mujeres!$A$1:$DW$117)</f>
        <v>0</v>
      </c>
      <c r="CY90" s="46" cm="1">
        <f t="array" ref="CY90">AnualidadPensionado(CY$1,$E90,$B90, $D90, Hombres!$A$1:$DW$117, Mujeres!$A$1:$DW$117)</f>
        <v>0</v>
      </c>
      <c r="DB90" s="21"/>
      <c r="DC90" s="46" cm="1">
        <f t="array" ref="DC90">beneficio_muerte_individual_pensionado(DC$1,$E90,$B90, Hombres!$A$1:$DW$117, Mujeres!$A$1:$DW$117)</f>
        <v>0</v>
      </c>
      <c r="DD90" s="46" cm="1">
        <f t="array" ref="DD90">beneficio_muerte_individual_pensionado(DD$1,$E90,$B90, Hombres!$A$1:$DW$117, Mujeres!$A$1:$DW$117)</f>
        <v>36498</v>
      </c>
      <c r="DE90" s="46" cm="1">
        <f t="array" ref="DE90">beneficio_muerte_individual_pensionado(DE$1,$E90,$B90, Hombres!$A$1:$DW$117, Mujeres!$A$1:$DW$117)</f>
        <v>40076.919297</v>
      </c>
      <c r="DF90" s="46" cm="1">
        <f t="array" ref="DF90">beneficio_muerte_individual_pensionado(DF$1,$E90,$B90, Hombres!$A$1:$DW$117, Mujeres!$A$1:$DW$117)</f>
        <v>43809.571231890943</v>
      </c>
      <c r="DG90" s="46" cm="1">
        <f t="array" ref="DG90">beneficio_muerte_individual_pensionado(DG$1,$E90,$B90, Hombres!$A$1:$DW$117, Mujeres!$A$1:$DW$117)</f>
        <v>47217.919393450618</v>
      </c>
      <c r="DH90" s="46" cm="1">
        <f t="array" ref="DH90">beneficio_muerte_individual_pensionado(DH$1,$E90,$B90, Hombres!$A$1:$DW$117, Mujeres!$A$1:$DW$117)</f>
        <v>50324.624181704792</v>
      </c>
      <c r="DI90" s="46" cm="1">
        <f t="array" ref="DI90">beneficio_muerte_individual_pensionado(DI$1,$E90,$B90, Hombres!$A$1:$DW$117, Mujeres!$A$1:$DW$117)</f>
        <v>53653.668183786416</v>
      </c>
      <c r="DJ90" s="46" cm="1">
        <f t="array" ref="DJ90">beneficio_muerte_individual_pensionado(DJ$1,$E90,$B90, Hombres!$A$1:$DW$117, Mujeres!$A$1:$DW$117)</f>
        <v>57687.787737317674</v>
      </c>
      <c r="DK90" s="46" cm="1">
        <f t="array" ref="DK90">beneficio_muerte_individual_pensionado(DK$1,$E90,$B90, Hombres!$A$1:$DW$117, Mujeres!$A$1:$DW$117)</f>
        <v>62595.536838186541</v>
      </c>
      <c r="DL90" s="46" cm="1">
        <f t="array" ref="DL90">beneficio_muerte_individual_pensionado(DL$1,$E90,$B90, Hombres!$A$1:$DW$117, Mujeres!$A$1:$DW$117)</f>
        <v>68193.366408020462</v>
      </c>
      <c r="DM90" s="46" cm="1">
        <f t="array" ref="DM90">beneficio_muerte_individual_pensionado(DM$1,$E90,$B90, Hombres!$A$1:$DW$117, Mujeres!$A$1:$DW$117)</f>
        <v>76886.856642543426</v>
      </c>
      <c r="DN90" s="46" cm="1">
        <f t="array" ref="DN90">beneficio_muerte_individual_pensionado(DN$1,$E90,$B90, Hombres!$A$1:$DW$117, Mujeres!$A$1:$DW$117)</f>
        <v>82556.456325810897</v>
      </c>
      <c r="DO90" s="46" cm="1">
        <f t="array" ref="DO90">beneficio_muerte_individual_pensionado(DO$1,$E90,$B90, Hombres!$A$1:$DW$117, Mujeres!$A$1:$DW$117)</f>
        <v>88442.214161217256</v>
      </c>
      <c r="DP90" s="46" cm="1">
        <f t="array" ref="DP90">beneficio_muerte_individual_pensionado(DP$1,$E90,$B90, Hombres!$A$1:$DW$117, Mujeres!$A$1:$DW$117)</f>
        <v>94491.886752135411</v>
      </c>
      <c r="DQ90" s="46" cm="1">
        <f t="array" ref="DQ90">beneficio_muerte_individual_pensionado(DQ$1,$E90,$B90, Hombres!$A$1:$DW$117, Mujeres!$A$1:$DW$117)</f>
        <v>100513.3355730296</v>
      </c>
      <c r="DR90" s="46" cm="1">
        <f t="array" ref="DR90">beneficio_muerte_individual_pensionado(DR$1,$E90,$B90, Hombres!$A$1:$DW$117, Mujeres!$A$1:$DW$117)</f>
        <v>106370.85840836163</v>
      </c>
      <c r="DS90" s="46" cm="1">
        <f t="array" ref="DS90">beneficio_muerte_individual_pensionado(DS$1,$E90,$B90, Hombres!$A$1:$DW$117, Mujeres!$A$1:$DW$117)</f>
        <v>112029.55457315627</v>
      </c>
      <c r="DT90" s="46" cm="1">
        <f t="array" ref="DT90">beneficio_muerte_individual_pensionado(DT$1,$E90,$B90, Hombres!$A$1:$DW$117, Mujeres!$A$1:$DW$117)</f>
        <v>117416.09099856316</v>
      </c>
      <c r="DU90" s="46" cm="1">
        <f t="array" ref="DU90">beneficio_muerte_individual_pensionado(DU$1,$E90,$B90, Hombres!$A$1:$DW$117, Mujeres!$A$1:$DW$117)</f>
        <v>122342.62870473761</v>
      </c>
      <c r="DV90" s="46" cm="1">
        <f t="array" ref="DV90">beneficio_muerte_individual_pensionado(DV$1,$E90,$B90, Hombres!$A$1:$DW$117, Mujeres!$A$1:$DW$117)</f>
        <v>126493.18215850742</v>
      </c>
      <c r="DW90" s="46" cm="1">
        <f t="array" ref="DW90">beneficio_muerte_individual_pensionado(DW$1,$E90,$B90, Hombres!$A$1:$DW$117, Mujeres!$A$1:$DW$117)</f>
        <v>129630.03338103868</v>
      </c>
      <c r="DX90" s="46" cm="1">
        <f t="array" ref="DX90">beneficio_muerte_individual_pensionado(DX$1,$E90,$B90, Hombres!$A$1:$DW$117, Mujeres!$A$1:$DW$117)</f>
        <v>131626.24439727861</v>
      </c>
      <c r="DY90" s="46" cm="1">
        <f t="array" ref="DY90">beneficio_muerte_individual_pensionado(DY$1,$E90,$B90, Hombres!$A$1:$DW$117, Mujeres!$A$1:$DW$117)</f>
        <v>132349.06239307803</v>
      </c>
      <c r="DZ90" s="46" cm="1">
        <f t="array" ref="DZ90">beneficio_muerte_individual_pensionado(DZ$1,$E90,$B90, Hombres!$A$1:$DW$117, Mujeres!$A$1:$DW$117)</f>
        <v>131586.98009871406</v>
      </c>
      <c r="EA90" s="46" cm="1">
        <f t="array" ref="EA90">beneficio_muerte_individual_pensionado(EA$1,$E90,$B90, Hombres!$A$1:$DW$117, Mujeres!$A$1:$DW$117)</f>
        <v>129069.05175681545</v>
      </c>
      <c r="EB90" s="46" cm="1">
        <f t="array" ref="EB90">beneficio_muerte_individual_pensionado(EB$1,$E90,$B90, Hombres!$A$1:$DW$117, Mujeres!$A$1:$DW$117)</f>
        <v>124641.05088463234</v>
      </c>
      <c r="EC90" s="46" cm="1">
        <f t="array" ref="EC90">beneficio_muerte_individual_pensionado(EC$1,$E90,$B90, Hombres!$A$1:$DW$117, Mujeres!$A$1:$DW$117)</f>
        <v>118324.89468204269</v>
      </c>
      <c r="ED90" s="46" cm="1">
        <f t="array" ref="ED90">beneficio_muerte_individual_pensionado(ED$1,$E90,$B90, Hombres!$A$1:$DW$117, Mujeres!$A$1:$DW$117)</f>
        <v>110224.2215918358</v>
      </c>
      <c r="EE90" s="46" cm="1">
        <f t="array" ref="EE90">beneficio_muerte_individual_pensionado(EE$1,$E90,$B90, Hombres!$A$1:$DW$117, Mujeres!$A$1:$DW$117)</f>
        <v>100482.32988496886</v>
      </c>
      <c r="EF90" s="46" cm="1">
        <f t="array" ref="EF90">beneficio_muerte_individual_pensionado(EF$1,$E90,$B90, Hombres!$A$1:$DW$117, Mujeres!$A$1:$DW$117)</f>
        <v>89326.567534133515</v>
      </c>
      <c r="EG90" s="46" cm="1">
        <f t="array" ref="EG90">beneficio_muerte_individual_pensionado(EG$1,$E90,$B90, Hombres!$A$1:$DW$117, Mujeres!$A$1:$DW$117)</f>
        <v>77164.110576978987</v>
      </c>
      <c r="EH90" s="46" cm="1">
        <f t="array" ref="EH90">beneficio_muerte_individual_pensionado(EH$1,$E90,$B90, Hombres!$A$1:$DW$117, Mujeres!$A$1:$DW$117)</f>
        <v>64548.551888851653</v>
      </c>
      <c r="EI90" s="46" cm="1">
        <f t="array" ref="EI90">beneficio_muerte_individual_pensionado(EI$1,$E90,$B90, Hombres!$A$1:$DW$117, Mujeres!$A$1:$DW$117)</f>
        <v>52070.405144042401</v>
      </c>
      <c r="EJ90" s="46" cm="1">
        <f t="array" ref="EJ90">beneficio_muerte_individual_pensionado(EJ$1,$E90,$B90, Hombres!$A$1:$DW$117, Mujeres!$A$1:$DW$117)</f>
        <v>40294.100216594918</v>
      </c>
      <c r="EK90" s="46" cm="1">
        <f t="array" ref="EK90">beneficio_muerte_individual_pensionado(EK$1,$E90,$B90, Hombres!$A$1:$DW$117, Mujeres!$A$1:$DW$117)</f>
        <v>29721.748664846316</v>
      </c>
      <c r="EL90" s="46" cm="1">
        <f t="array" ref="EL90">beneficio_muerte_individual_pensionado(EL$1,$E90,$B90, Hombres!$A$1:$DW$117, Mujeres!$A$1:$DW$117)</f>
        <v>20751.011436541034</v>
      </c>
      <c r="EM90" s="46" cm="1">
        <f t="array" ref="EM90">beneficio_muerte_individual_pensionado(EM$1,$E90,$B90, Hombres!$A$1:$DW$117, Mujeres!$A$1:$DW$117)</f>
        <v>13605.252656981464</v>
      </c>
      <c r="EN90" s="46" cm="1">
        <f t="array" ref="EN90">beneficio_muerte_individual_pensionado(EN$1,$E90,$B90, Hombres!$A$1:$DW$117, Mujeres!$A$1:$DW$117)</f>
        <v>8297.0703800673873</v>
      </c>
      <c r="EO90" s="46" cm="1">
        <f t="array" ref="EO90">beneficio_muerte_individual_pensionado(EO$1,$E90,$B90, Hombres!$A$1:$DW$117, Mujeres!$A$1:$DW$117)</f>
        <v>4651.2278901782702</v>
      </c>
      <c r="EP90" s="46" cm="1">
        <f t="array" ref="EP90">beneficio_muerte_individual_pensionado(EP$1,$E90,$B90, Hombres!$A$1:$DW$117, Mujeres!$A$1:$DW$117)</f>
        <v>2362.4088119643243</v>
      </c>
      <c r="EQ90" s="46" cm="1">
        <f t="array" ref="EQ90">beneficio_muerte_individual_pensionado(EQ$1,$E90,$B90, Hombres!$A$1:$DW$117, Mujeres!$A$1:$DW$117)</f>
        <v>1067.9805152709403</v>
      </c>
      <c r="ER90" s="46" cm="1">
        <f t="array" ref="ER90">beneficio_muerte_individual_pensionado(ER$1,$E90,$B90, Hombres!$A$1:$DW$117, Mujeres!$A$1:$DW$117)</f>
        <v>420.01634394918631</v>
      </c>
      <c r="ES90" s="46" cm="1">
        <f t="array" ref="ES90">beneficio_muerte_individual_pensionado(ES$1,$E90,$B90, Hombres!$A$1:$DW$117, Mujeres!$A$1:$DW$117)</f>
        <v>139.3252212933883</v>
      </c>
      <c r="ET90" s="46" cm="1">
        <f t="array" ref="ET90">beneficio_muerte_individual_pensionado(ET$1,$E90,$B90, Hombres!$A$1:$DW$117, Mujeres!$A$1:$DW$117)</f>
        <v>37.297094778585816</v>
      </c>
      <c r="EU90" s="46" cm="1">
        <f t="array" ref="EU90">beneficio_muerte_individual_pensionado(EU$1,$E90,$B90, Hombres!$A$1:$DW$117, Mujeres!$A$1:$DW$117)</f>
        <v>7.5231734512560138</v>
      </c>
      <c r="EV90" s="46" cm="1">
        <f t="array" ref="EV90">beneficio_muerte_individual_pensionado(EV$1,$E90,$B90, Hombres!$A$1:$DW$117, Mujeres!$A$1:$DW$117)</f>
        <v>1.0758102521493407</v>
      </c>
      <c r="EW90" s="46" cm="1">
        <f t="array" ref="EW90">beneficio_muerte_individual_pensionado(EW$1,$E90,$B90, Hombres!$A$1:$DW$117, Mujeres!$A$1:$DW$117)</f>
        <v>0</v>
      </c>
      <c r="EX90" s="46" cm="1">
        <f t="array" ref="EX90">beneficio_muerte_individual_pensionado(EX$1,$E90,$B90, Hombres!$A$1:$DW$117, Mujeres!$A$1:$DW$117)</f>
        <v>0</v>
      </c>
      <c r="EY90" s="46" cm="1">
        <f t="array" ref="EY90">beneficio_muerte_individual_pensionado(EY$1,$E90,$B90, Hombres!$A$1:$DW$117, Mujeres!$A$1:$DW$117)</f>
        <v>0</v>
      </c>
      <c r="EZ90" s="46" cm="1">
        <f t="array" ref="EZ90">beneficio_muerte_individual_pensionado(EZ$1,$E90,$B90, Hombres!$A$1:$DW$117, Mujeres!$A$1:$DW$117)</f>
        <v>0</v>
      </c>
      <c r="FA90" s="46" cm="1">
        <f t="array" ref="FA90">beneficio_muerte_individual_pensionado(FA$1,$E90,$B90, Hombres!$A$1:$DW$117, Mujeres!$A$1:$DW$117)</f>
        <v>0</v>
      </c>
      <c r="FB90" s="46" cm="1">
        <f t="array" ref="FB90">beneficio_muerte_individual_pensionado(FB$1,$E90,$B90, Hombres!$A$1:$DW$117, Mujeres!$A$1:$DW$117)</f>
        <v>0</v>
      </c>
      <c r="FC90" s="46" cm="1">
        <f t="array" ref="FC90">beneficio_muerte_individual_pensionado(FC$1,$E90,$B90, Hombres!$A$1:$DW$117, Mujeres!$A$1:$DW$117)</f>
        <v>0</v>
      </c>
      <c r="FD90" s="46" cm="1">
        <f t="array" ref="FD90">beneficio_muerte_individual_pensionado(FD$1,$E90,$B90, Hombres!$A$1:$DW$117, Mujeres!$A$1:$DW$117)</f>
        <v>0</v>
      </c>
      <c r="FE90" s="46" cm="1">
        <f t="array" ref="FE90">beneficio_muerte_individual_pensionado(FE$1,$E90,$B90, Hombres!$A$1:$DW$117, Mujeres!$A$1:$DW$117)</f>
        <v>0</v>
      </c>
      <c r="FF90" s="46" cm="1">
        <f t="array" ref="FF90">beneficio_muerte_individual_pensionado(FF$1,$E90,$B90, Hombres!$A$1:$DW$117, Mujeres!$A$1:$DW$117)</f>
        <v>0</v>
      </c>
      <c r="FG90" s="46" cm="1">
        <f t="array" ref="FG90">beneficio_muerte_individual_pensionado(FG$1,$E90,$B90, Hombres!$A$1:$DW$117, Mujeres!$A$1:$DW$117)</f>
        <v>0</v>
      </c>
      <c r="FH90" s="46" cm="1">
        <f t="array" ref="FH90">beneficio_muerte_individual_pensionado(FH$1,$E90,$B90, Hombres!$A$1:$DW$117, Mujeres!$A$1:$DW$117)</f>
        <v>0</v>
      </c>
      <c r="FI90" s="46" cm="1">
        <f t="array" ref="FI90">beneficio_muerte_individual_pensionado(FI$1,$E90,$B90, Hombres!$A$1:$DW$117, Mujeres!$A$1:$DW$117)</f>
        <v>0</v>
      </c>
      <c r="FJ90" s="46" cm="1">
        <f t="array" ref="FJ90">beneficio_muerte_individual_pensionado(FJ$1,$E90,$B90, Hombres!$A$1:$DW$117, Mujeres!$A$1:$DW$117)</f>
        <v>0</v>
      </c>
      <c r="FK90" s="46" cm="1">
        <f t="array" ref="FK90">beneficio_muerte_individual_pensionado(FK$1,$E90,$B90, Hombres!$A$1:$DW$117, Mujeres!$A$1:$DW$117)</f>
        <v>0</v>
      </c>
      <c r="FL90" s="46" cm="1">
        <f t="array" ref="FL90">beneficio_muerte_individual_pensionado(FL$1,$E90,$B90, Hombres!$A$1:$DW$117, Mujeres!$A$1:$DW$117)</f>
        <v>0</v>
      </c>
      <c r="FM90" s="46" cm="1">
        <f t="array" ref="FM90">beneficio_muerte_individual_pensionado(FM$1,$E90,$B90, Hombres!$A$1:$DW$117, Mujeres!$A$1:$DW$117)</f>
        <v>0</v>
      </c>
      <c r="FN90" s="46" cm="1">
        <f t="array" ref="FN90">beneficio_muerte_individual_pensionado(FN$1,$E90,$B90, Hombres!$A$1:$DW$117, Mujeres!$A$1:$DW$117)</f>
        <v>0</v>
      </c>
      <c r="FO90" s="46" cm="1">
        <f t="array" ref="FO90">beneficio_muerte_individual_pensionado(FO$1,$E90,$B90, Hombres!$A$1:$DW$117, Mujeres!$A$1:$DW$117)</f>
        <v>0</v>
      </c>
      <c r="FP90" s="46" cm="1">
        <f t="array" ref="FP90">beneficio_muerte_individual_pensionado(FP$1,$E90,$B90, Hombres!$A$1:$DW$117, Mujeres!$A$1:$DW$117)</f>
        <v>0</v>
      </c>
      <c r="FQ90" s="46" cm="1">
        <f t="array" ref="FQ90">beneficio_muerte_individual_pensionado(FQ$1,$E90,$B90, Hombres!$A$1:$DW$117, Mujeres!$A$1:$DW$117)</f>
        <v>0</v>
      </c>
      <c r="FR90" s="46" cm="1">
        <f t="array" ref="FR90">beneficio_muerte_individual_pensionado(FR$1,$E90,$B90, Hombres!$A$1:$DW$117, Mujeres!$A$1:$DW$117)</f>
        <v>0</v>
      </c>
      <c r="FS90" s="46" cm="1">
        <f t="array" ref="FS90">beneficio_muerte_individual_pensionado(FS$1,$E90,$B90, Hombres!$A$1:$DW$117, Mujeres!$A$1:$DW$117)</f>
        <v>0</v>
      </c>
      <c r="FT90" s="46" cm="1">
        <f t="array" ref="FT90">beneficio_muerte_individual_pensionado(FT$1,$E90,$B90, Hombres!$A$1:$DW$117, Mujeres!$A$1:$DW$117)</f>
        <v>0</v>
      </c>
      <c r="FU90" s="46" cm="1">
        <f t="array" ref="FU90">beneficio_muerte_individual_pensionado(FU$1,$E90,$B90, Hombres!$A$1:$DW$117, Mujeres!$A$1:$DW$117)</f>
        <v>0</v>
      </c>
      <c r="FV90" s="46" cm="1">
        <f t="array" ref="FV90">beneficio_muerte_individual_pensionado(FV$1,$E90,$B90, Hombres!$A$1:$DW$117, Mujeres!$A$1:$DW$117)</f>
        <v>0</v>
      </c>
      <c r="FW90" s="46" cm="1">
        <f t="array" ref="FW90">beneficio_muerte_individual_pensionado(FW$1,$E90,$B90, Hombres!$A$1:$DW$117, Mujeres!$A$1:$DW$117)</f>
        <v>0</v>
      </c>
      <c r="FX90" s="46" cm="1">
        <f t="array" ref="FX90">beneficio_muerte_individual_pensionado(FX$1,$E90,$B90, Hombres!$A$1:$DW$117, Mujeres!$A$1:$DW$117)</f>
        <v>0</v>
      </c>
      <c r="FY90" s="46" cm="1">
        <f t="array" ref="FY90">beneficio_muerte_individual_pensionado(FY$1,$E90,$B90, Hombres!$A$1:$DW$117, Mujeres!$A$1:$DW$117)</f>
        <v>0</v>
      </c>
      <c r="FZ90" s="46" cm="1">
        <f t="array" ref="FZ90">beneficio_muerte_individual_pensionado(FZ$1,$E90,$B90, Hombres!$A$1:$DW$117, Mujeres!$A$1:$DW$117)</f>
        <v>0</v>
      </c>
      <c r="GA90" s="46" cm="1">
        <f t="array" ref="GA90">beneficio_muerte_individual_pensionado(GA$1,$E90,$B90, Hombres!$A$1:$DW$117, Mujeres!$A$1:$DW$117)</f>
        <v>0</v>
      </c>
      <c r="GB90" s="46" cm="1">
        <f t="array" ref="GB90">beneficio_muerte_individual_pensionado(GB$1,$E90,$B90, Hombres!$A$1:$DW$117, Mujeres!$A$1:$DW$117)</f>
        <v>0</v>
      </c>
      <c r="GC90" s="46" cm="1">
        <f t="array" ref="GC90">beneficio_muerte_individual_pensionado(GC$1,$E90,$B90, Hombres!$A$1:$DW$117, Mujeres!$A$1:$DW$117)</f>
        <v>0</v>
      </c>
      <c r="GD90" s="46" cm="1">
        <f t="array" ref="GD90">beneficio_muerte_individual_pensionado(GD$1,$E90,$B90, Hombres!$A$1:$DW$117, Mujeres!$A$1:$DW$117)</f>
        <v>0</v>
      </c>
      <c r="GE90" s="46" cm="1">
        <f t="array" ref="GE90">beneficio_muerte_individual_pensionado(GE$1,$E90,$B90, Hombres!$A$1:$DW$117, Mujeres!$A$1:$DW$117)</f>
        <v>0</v>
      </c>
      <c r="GF90" s="46" cm="1">
        <f t="array" ref="GF90">beneficio_muerte_individual_pensionado(GF$1,$E90,$B90, Hombres!$A$1:$DW$117, Mujeres!$A$1:$DW$117)</f>
        <v>0</v>
      </c>
      <c r="GG90" s="46" cm="1">
        <f t="array" ref="GG90">beneficio_muerte_individual_pensionado(GG$1,$E90,$B90, Hombres!$A$1:$DW$117, Mujeres!$A$1:$DW$117)</f>
        <v>0</v>
      </c>
      <c r="GH90" s="46" cm="1">
        <f t="array" ref="GH90">beneficio_muerte_individual_pensionado(GH$1,$E90,$B90, Hombres!$A$1:$DW$117, Mujeres!$A$1:$DW$117)</f>
        <v>0</v>
      </c>
      <c r="GI90" s="46" cm="1">
        <f t="array" ref="GI90">beneficio_muerte_individual_pensionado(GI$1,$E90,$B90, Hombres!$A$1:$DW$117, Mujeres!$A$1:$DW$117)</f>
        <v>0</v>
      </c>
      <c r="GJ90" s="46" cm="1">
        <f t="array" ref="GJ90">beneficio_muerte_individual_pensionado(GJ$1,$E90,$B90, Hombres!$A$1:$DW$117, Mujeres!$A$1:$DW$117)</f>
        <v>0</v>
      </c>
      <c r="GK90" s="46" cm="1">
        <f t="array" ref="GK90">beneficio_muerte_individual_pensionado(GK$1,$E90,$B90, Hombres!$A$1:$DW$117, Mujeres!$A$1:$DW$117)</f>
        <v>0</v>
      </c>
      <c r="GL90" s="46" cm="1">
        <f t="array" ref="GL90">beneficio_muerte_individual_pensionado(GL$1,$E90,$B90, Hombres!$A$1:$DW$117, Mujeres!$A$1:$DW$117)</f>
        <v>0</v>
      </c>
      <c r="GM90" s="46" cm="1">
        <f t="array" ref="GM90">beneficio_muerte_individual_pensionado(GM$1,$E90,$B90, Hombres!$A$1:$DW$117, Mujeres!$A$1:$DW$117)</f>
        <v>0</v>
      </c>
      <c r="GN90" s="46" cm="1">
        <f t="array" ref="GN90">beneficio_muerte_individual_pensionado(GN$1,$E90,$B90, Hombres!$A$1:$DW$117, Mujeres!$A$1:$DW$117)</f>
        <v>0</v>
      </c>
      <c r="GO90" s="46" cm="1">
        <f t="array" ref="GO90">beneficio_muerte_individual_pensionado(GO$1,$E90,$B90, Hombres!$A$1:$DW$117, Mujeres!$A$1:$DW$117)</f>
        <v>0</v>
      </c>
      <c r="GP90" s="46" cm="1">
        <f t="array" ref="GP90">beneficio_muerte_individual_pensionado(GP$1,$E90,$B90, Hombres!$A$1:$DW$117, Mujeres!$A$1:$DW$117)</f>
        <v>0</v>
      </c>
      <c r="GQ90" s="46" cm="1">
        <f t="array" ref="GQ90">beneficio_muerte_individual_pensionado(GQ$1,$E90,$B90, Hombres!$A$1:$DW$117, Mujeres!$A$1:$DW$117)</f>
        <v>0</v>
      </c>
      <c r="GR90" s="46" cm="1">
        <f t="array" ref="GR90">beneficio_muerte_individual_pensionado(GR$1,$E90,$B90, Hombres!$A$1:$DW$117, Mujeres!$A$1:$DW$117)</f>
        <v>0</v>
      </c>
      <c r="GS90" s="46" cm="1">
        <f t="array" ref="GS90">beneficio_muerte_individual_pensionado(GS$1,$E90,$B90, Hombres!$A$1:$DW$117, Mujeres!$A$1:$DW$117)</f>
        <v>0</v>
      </c>
      <c r="GT90" s="46" cm="1">
        <f t="array" ref="GT90">beneficio_muerte_individual_pensionado(GT$1,$E90,$B90, Hombres!$A$1:$DW$117, Mujeres!$A$1:$DW$117)</f>
        <v>0</v>
      </c>
    </row>
    <row r="91" spans="1:202" x14ac:dyDescent="0.2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6" cm="1">
        <f t="array" ref="H91">AnualidadPensionado(H$1,$E91,$B91, $D91, Hombres!$A$1:$DW$117, Mujeres!$A$1:$DW$117)</f>
        <v>0</v>
      </c>
      <c r="I91" s="46" cm="1">
        <f t="array" ref="I91">AnualidadPensionado(I$1,$E91,$B91, $D91, Hombres!$A$1:$DW$117, Mujeres!$A$1:$DW$117)</f>
        <v>4133999.3536155606</v>
      </c>
      <c r="J91" s="46" cm="1">
        <f t="array" ref="J91">AnualidadPensionado(J$1,$E91,$B91, $D91, Hombres!$A$1:$DW$117, Mujeres!$A$1:$DW$117)</f>
        <v>4038303.4075683998</v>
      </c>
      <c r="K91" s="46" cm="1">
        <f t="array" ref="K91">AnualidadPensionado(K$1,$E91,$B91, $D91, Hombres!$A$1:$DW$117, Mujeres!$A$1:$DW$117)</f>
        <v>3925930.8632095116</v>
      </c>
      <c r="L91" s="46" cm="1">
        <f t="array" ref="L91">AnualidadPensionado(L$1,$E91,$B91, $D91, Hombres!$A$1:$DW$117, Mujeres!$A$1:$DW$117)</f>
        <v>3796686.3022260233</v>
      </c>
      <c r="M91" s="46" cm="1">
        <f t="array" ref="M91">AnualidadPensionado(M$1,$E91,$B91, $D91, Hombres!$A$1:$DW$117, Mujeres!$A$1:$DW$117)</f>
        <v>3650702.973551603</v>
      </c>
      <c r="N91" s="46" cm="1">
        <f t="array" ref="N91">AnualidadPensionado(N$1,$E91,$B91, $D91, Hombres!$A$1:$DW$117, Mujeres!$A$1:$DW$117)</f>
        <v>3488308.7239734842</v>
      </c>
      <c r="O91" s="46" cm="1">
        <f t="array" ref="O91">AnualidadPensionado(O$1,$E91,$B91, $D91, Hombres!$A$1:$DW$117, Mujeres!$A$1:$DW$117)</f>
        <v>3309966.5544571728</v>
      </c>
      <c r="P91" s="46" cm="1">
        <f t="array" ref="P91">AnualidadPensionado(P$1,$E91,$B91, $D91, Hombres!$A$1:$DW$117, Mujeres!$A$1:$DW$117)</f>
        <v>3116497.2583768438</v>
      </c>
      <c r="Q91" s="46" cm="1">
        <f t="array" ref="Q91">AnualidadPensionado(Q$1,$E91,$B91, $D91, Hombres!$A$1:$DW$117, Mujeres!$A$1:$DW$117)</f>
        <v>2909386.6808087113</v>
      </c>
      <c r="R91" s="46" cm="1">
        <f t="array" ref="R91">AnualidadPensionado(R$1,$E91,$B91, $D91, Hombres!$A$1:$DW$117, Mujeres!$A$1:$DW$117)</f>
        <v>2690741.7127370075</v>
      </c>
      <c r="S91" s="46" cm="1">
        <f t="array" ref="S91">AnualidadPensionado(S$1,$E91,$B91, $D91, Hombres!$A$1:$DW$117, Mujeres!$A$1:$DW$117)</f>
        <v>2463029.9567234726</v>
      </c>
      <c r="T91" s="46" cm="1">
        <f t="array" ref="T91">AnualidadPensionado(T$1,$E91,$B91, $D91, Hombres!$A$1:$DW$117, Mujeres!$A$1:$DW$117)</f>
        <v>2228998.2812166628</v>
      </c>
      <c r="U91" s="46" cm="1">
        <f t="array" ref="U91">AnualidadPensionado(U$1,$E91,$B91, $D91, Hombres!$A$1:$DW$117, Mujeres!$A$1:$DW$117)</f>
        <v>1991807.5738807113</v>
      </c>
      <c r="V91" s="46" cm="1">
        <f t="array" ref="V91">AnualidadPensionado(V$1,$E91,$B91, $D91, Hombres!$A$1:$DW$117, Mujeres!$A$1:$DW$117)</f>
        <v>1755168.5645690281</v>
      </c>
      <c r="W91" s="46" cm="1">
        <f t="array" ref="W91">AnualidadPensionado(W$1,$E91,$B91, $D91, Hombres!$A$1:$DW$117, Mujeres!$A$1:$DW$117)</f>
        <v>1523093.3897248716</v>
      </c>
      <c r="X91" s="46" cm="1">
        <f t="array" ref="X91">AnualidadPensionado(X$1,$E91,$B91, $D91, Hombres!$A$1:$DW$117, Mujeres!$A$1:$DW$117)</f>
        <v>1299503.2572668595</v>
      </c>
      <c r="Y91" s="46" cm="1">
        <f t="array" ref="Y91">AnualidadPensionado(Y$1,$E91,$B91, $D91, Hombres!$A$1:$DW$117, Mujeres!$A$1:$DW$117)</f>
        <v>1088061.1992322619</v>
      </c>
      <c r="Z91" s="46" cm="1">
        <f t="array" ref="Z91">AnualidadPensionado(Z$1,$E91,$B91, $D91, Hombres!$A$1:$DW$117, Mujeres!$A$1:$DW$117)</f>
        <v>892136.99602194957</v>
      </c>
      <c r="AA91" s="46" cm="1">
        <f t="array" ref="AA91">AnualidadPensionado(AA$1,$E91,$B91, $D91, Hombres!$A$1:$DW$117, Mujeres!$A$1:$DW$117)</f>
        <v>714716.59377540834</v>
      </c>
      <c r="AB91" s="46" cm="1">
        <f t="array" ref="AB91">AnualidadPensionado(AB$1,$E91,$B91, $D91, Hombres!$A$1:$DW$117, Mujeres!$A$1:$DW$117)</f>
        <v>558089.91505142453</v>
      </c>
      <c r="AC91" s="46" cm="1">
        <f t="array" ref="AC91">AnualidadPensionado(AC$1,$E91,$B91, $D91, Hombres!$A$1:$DW$117, Mujeres!$A$1:$DW$117)</f>
        <v>423565.87038890139</v>
      </c>
      <c r="AD91" s="46" cm="1">
        <f t="array" ref="AD91">AnualidadPensionado(AD$1,$E91,$B91, $D91, Hombres!$A$1:$DW$117, Mujeres!$A$1:$DW$117)</f>
        <v>311423.68621723849</v>
      </c>
      <c r="AE91" s="46" cm="1">
        <f t="array" ref="AE91">AnualidadPensionado(AE$1,$E91,$B91, $D91, Hombres!$A$1:$DW$117, Mujeres!$A$1:$DW$117)</f>
        <v>220988.57687750162</v>
      </c>
      <c r="AF91" s="46" cm="1">
        <f t="array" ref="AF91">AnualidadPensionado(AF$1,$E91,$B91, $D91, Hombres!$A$1:$DW$117, Mujeres!$A$1:$DW$117)</f>
        <v>150731.32123892946</v>
      </c>
      <c r="AG91" s="46" cm="1">
        <f t="array" ref="AG91">AnualidadPensionado(AG$1,$E91,$B91, $D91, Hombres!$A$1:$DW$117, Mujeres!$A$1:$DW$117)</f>
        <v>98374.319139030311</v>
      </c>
      <c r="AH91" s="46" cm="1">
        <f t="array" ref="AH91">AnualidadPensionado(AH$1,$E91,$B91, $D91, Hombres!$A$1:$DW$117, Mujeres!$A$1:$DW$117)</f>
        <v>61108.060401469163</v>
      </c>
      <c r="AI91" s="46" cm="1">
        <f t="array" ref="AI91">AnualidadPensionado(AI$1,$E91,$B91, $D91, Hombres!$A$1:$DW$117, Mujeres!$A$1:$DW$117)</f>
        <v>35902.455195823852</v>
      </c>
      <c r="AJ91" s="46" cm="1">
        <f t="array" ref="AJ91">AnualidadPensionado(AJ$1,$E91,$B91, $D91, Hombres!$A$1:$DW$117, Mujeres!$A$1:$DW$117)</f>
        <v>19805.392519711932</v>
      </c>
      <c r="AK91" s="46" cm="1">
        <f t="array" ref="AK91">AnualidadPensionado(AK$1,$E91,$B91, $D91, Hombres!$A$1:$DW$117, Mujeres!$A$1:$DW$117)</f>
        <v>10172.87217549157</v>
      </c>
      <c r="AL91" s="46" cm="1">
        <f t="array" ref="AL91">AnualidadPensionado(AL$1,$E91,$B91, $D91, Hombres!$A$1:$DW$117, Mujeres!$A$1:$DW$117)</f>
        <v>4817.6289068646256</v>
      </c>
      <c r="AM91" s="46" cm="1">
        <f t="array" ref="AM91">AnualidadPensionado(AM$1,$E91,$B91, $D91, Hombres!$A$1:$DW$117, Mujeres!$A$1:$DW$117)</f>
        <v>2078.3461923654954</v>
      </c>
      <c r="AN91" s="46" cm="1">
        <f t="array" ref="AN91">AnualidadPensionado(AN$1,$E91,$B91, $D91, Hombres!$A$1:$DW$117, Mujeres!$A$1:$DW$117)</f>
        <v>804.53713868239481</v>
      </c>
      <c r="AO91" s="46" cm="1">
        <f t="array" ref="AO91">AnualidadPensionado(AO$1,$E91,$B91, $D91, Hombres!$A$1:$DW$117, Mujeres!$A$1:$DW$117)</f>
        <v>274.16513695853257</v>
      </c>
      <c r="AP91" s="46" cm="1">
        <f t="array" ref="AP91">AnualidadPensionado(AP$1,$E91,$B91, $D91, Hombres!$A$1:$DW$117, Mujeres!$A$1:$DW$117)</f>
        <v>80.229029841863237</v>
      </c>
      <c r="AQ91" s="46" cm="1">
        <f t="array" ref="AQ91">AnualidadPensionado(AQ$1,$E91,$B91, $D91, Hombres!$A$1:$DW$117, Mujeres!$A$1:$DW$117)</f>
        <v>19.485165268669302</v>
      </c>
      <c r="AR91" s="46" cm="1">
        <f t="array" ref="AR91">AnualidadPensionado(AR$1,$E91,$B91, $D91, Hombres!$A$1:$DW$117, Mujeres!$A$1:$DW$117)</f>
        <v>0</v>
      </c>
      <c r="AS91" s="46" cm="1">
        <f t="array" ref="AS91">AnualidadPensionado(AS$1,$E91,$B91, $D91, Hombres!$A$1:$DW$117, Mujeres!$A$1:$DW$117)</f>
        <v>0</v>
      </c>
      <c r="AT91" s="46" cm="1">
        <f t="array" ref="AT91">AnualidadPensionado(AT$1,$E91,$B91, $D91, Hombres!$A$1:$DW$117, Mujeres!$A$1:$DW$117)</f>
        <v>0</v>
      </c>
      <c r="AU91" s="46" cm="1">
        <f t="array" ref="AU91">AnualidadPensionado(AU$1,$E91,$B91, $D91, Hombres!$A$1:$DW$117, Mujeres!$A$1:$DW$117)</f>
        <v>0</v>
      </c>
      <c r="AV91" s="46" cm="1">
        <f t="array" ref="AV91">AnualidadPensionado(AV$1,$E91,$B91, $D91, Hombres!$A$1:$DW$117, Mujeres!$A$1:$DW$117)</f>
        <v>0</v>
      </c>
      <c r="AW91" s="46" cm="1">
        <f t="array" ref="AW91">AnualidadPensionado(AW$1,$E91,$B91, $D91, Hombres!$A$1:$DW$117, Mujeres!$A$1:$DW$117)</f>
        <v>0</v>
      </c>
      <c r="AX91" s="46" cm="1">
        <f t="array" ref="AX91">AnualidadPensionado(AX$1,$E91,$B91, $D91, Hombres!$A$1:$DW$117, Mujeres!$A$1:$DW$117)</f>
        <v>0</v>
      </c>
      <c r="AY91" s="46" cm="1">
        <f t="array" ref="AY91">AnualidadPensionado(AY$1,$E91,$B91, $D91, Hombres!$A$1:$DW$117, Mujeres!$A$1:$DW$117)</f>
        <v>0</v>
      </c>
      <c r="AZ91" s="46" cm="1">
        <f t="array" ref="AZ91">AnualidadPensionado(AZ$1,$E91,$B91, $D91, Hombres!$A$1:$DW$117, Mujeres!$A$1:$DW$117)</f>
        <v>0</v>
      </c>
      <c r="BA91" s="46" cm="1">
        <f t="array" ref="BA91">AnualidadPensionado(BA$1,$E91,$B91, $D91, Hombres!$A$1:$DW$117, Mujeres!$A$1:$DW$117)</f>
        <v>0</v>
      </c>
      <c r="BB91" s="46" cm="1">
        <f t="array" ref="BB91">AnualidadPensionado(BB$1,$E91,$B91, $D91, Hombres!$A$1:$DW$117, Mujeres!$A$1:$DW$117)</f>
        <v>0</v>
      </c>
      <c r="BC91" s="46" cm="1">
        <f t="array" ref="BC91">AnualidadPensionado(BC$1,$E91,$B91, $D91, Hombres!$A$1:$DW$117, Mujeres!$A$1:$DW$117)</f>
        <v>0</v>
      </c>
      <c r="BD91" s="46" cm="1">
        <f t="array" ref="BD91">AnualidadPensionado(BD$1,$E91,$B91, $D91, Hombres!$A$1:$DW$117, Mujeres!$A$1:$DW$117)</f>
        <v>0</v>
      </c>
      <c r="BE91" s="46" cm="1">
        <f t="array" ref="BE91">AnualidadPensionado(BE$1,$E91,$B91, $D91, Hombres!$A$1:$DW$117, Mujeres!$A$1:$DW$117)</f>
        <v>0</v>
      </c>
      <c r="BF91" s="46" cm="1">
        <f t="array" ref="BF91">AnualidadPensionado(BF$1,$E91,$B91, $D91, Hombres!$A$1:$DW$117, Mujeres!$A$1:$DW$117)</f>
        <v>0</v>
      </c>
      <c r="BG91" s="46" cm="1">
        <f t="array" ref="BG91">AnualidadPensionado(BG$1,$E91,$B91, $D91, Hombres!$A$1:$DW$117, Mujeres!$A$1:$DW$117)</f>
        <v>0</v>
      </c>
      <c r="BH91" s="46" cm="1">
        <f t="array" ref="BH91">AnualidadPensionado(BH$1,$E91,$B91, $D91, Hombres!$A$1:$DW$117, Mujeres!$A$1:$DW$117)</f>
        <v>0</v>
      </c>
      <c r="BI91" s="46" cm="1">
        <f t="array" ref="BI91">AnualidadPensionado(BI$1,$E91,$B91, $D91, Hombres!$A$1:$DW$117, Mujeres!$A$1:$DW$117)</f>
        <v>0</v>
      </c>
      <c r="BJ91" s="46" cm="1">
        <f t="array" ref="BJ91">AnualidadPensionado(BJ$1,$E91,$B91, $D91, Hombres!$A$1:$DW$117, Mujeres!$A$1:$DW$117)</f>
        <v>0</v>
      </c>
      <c r="BK91" s="46" cm="1">
        <f t="array" ref="BK91">AnualidadPensionado(BK$1,$E91,$B91, $D91, Hombres!$A$1:$DW$117, Mujeres!$A$1:$DW$117)</f>
        <v>0</v>
      </c>
      <c r="BL91" s="46" cm="1">
        <f t="array" ref="BL91">AnualidadPensionado(BL$1,$E91,$B91, $D91, Hombres!$A$1:$DW$117, Mujeres!$A$1:$DW$117)</f>
        <v>0</v>
      </c>
      <c r="BM91" s="46" cm="1">
        <f t="array" ref="BM91">AnualidadPensionado(BM$1,$E91,$B91, $D91, Hombres!$A$1:$DW$117, Mujeres!$A$1:$DW$117)</f>
        <v>0</v>
      </c>
      <c r="BN91" s="46" cm="1">
        <f t="array" ref="BN91">AnualidadPensionado(BN$1,$E91,$B91, $D91, Hombres!$A$1:$DW$117, Mujeres!$A$1:$DW$117)</f>
        <v>0</v>
      </c>
      <c r="BO91" s="46" cm="1">
        <f t="array" ref="BO91">AnualidadPensionado(BO$1,$E91,$B91, $D91, Hombres!$A$1:$DW$117, Mujeres!$A$1:$DW$117)</f>
        <v>0</v>
      </c>
      <c r="BP91" s="46" cm="1">
        <f t="array" ref="BP91">AnualidadPensionado(BP$1,$E91,$B91, $D91, Hombres!$A$1:$DW$117, Mujeres!$A$1:$DW$117)</f>
        <v>0</v>
      </c>
      <c r="BQ91" s="46" cm="1">
        <f t="array" ref="BQ91">AnualidadPensionado(BQ$1,$E91,$B91, $D91, Hombres!$A$1:$DW$117, Mujeres!$A$1:$DW$117)</f>
        <v>0</v>
      </c>
      <c r="BR91" s="46" cm="1">
        <f t="array" ref="BR91">AnualidadPensionado(BR$1,$E91,$B91, $D91, Hombres!$A$1:$DW$117, Mujeres!$A$1:$DW$117)</f>
        <v>0</v>
      </c>
      <c r="BS91" s="46" cm="1">
        <f t="array" ref="BS91">AnualidadPensionado(BS$1,$E91,$B91, $D91, Hombres!$A$1:$DW$117, Mujeres!$A$1:$DW$117)</f>
        <v>0</v>
      </c>
      <c r="BT91" s="46" cm="1">
        <f t="array" ref="BT91">AnualidadPensionado(BT$1,$E91,$B91, $D91, Hombres!$A$1:$DW$117, Mujeres!$A$1:$DW$117)</f>
        <v>0</v>
      </c>
      <c r="BU91" s="46" cm="1">
        <f t="array" ref="BU91">AnualidadPensionado(BU$1,$E91,$B91, $D91, Hombres!$A$1:$DW$117, Mujeres!$A$1:$DW$117)</f>
        <v>0</v>
      </c>
      <c r="BV91" s="46" cm="1">
        <f t="array" ref="BV91">AnualidadPensionado(BV$1,$E91,$B91, $D91, Hombres!$A$1:$DW$117, Mujeres!$A$1:$DW$117)</f>
        <v>0</v>
      </c>
      <c r="BW91" s="46" cm="1">
        <f t="array" ref="BW91">AnualidadPensionado(BW$1,$E91,$B91, $D91, Hombres!$A$1:$DW$117, Mujeres!$A$1:$DW$117)</f>
        <v>0</v>
      </c>
      <c r="BX91" s="46" cm="1">
        <f t="array" ref="BX91">AnualidadPensionado(BX$1,$E91,$B91, $D91, Hombres!$A$1:$DW$117, Mujeres!$A$1:$DW$117)</f>
        <v>0</v>
      </c>
      <c r="BY91" s="46" cm="1">
        <f t="array" ref="BY91">AnualidadPensionado(BY$1,$E91,$B91, $D91, Hombres!$A$1:$DW$117, Mujeres!$A$1:$DW$117)</f>
        <v>0</v>
      </c>
      <c r="BZ91" s="46" cm="1">
        <f t="array" ref="BZ91">AnualidadPensionado(BZ$1,$E91,$B91, $D91, Hombres!$A$1:$DW$117, Mujeres!$A$1:$DW$117)</f>
        <v>0</v>
      </c>
      <c r="CA91" s="46" cm="1">
        <f t="array" ref="CA91">AnualidadPensionado(CA$1,$E91,$B91, $D91, Hombres!$A$1:$DW$117, Mujeres!$A$1:$DW$117)</f>
        <v>0</v>
      </c>
      <c r="CB91" s="46" cm="1">
        <f t="array" ref="CB91">AnualidadPensionado(CB$1,$E91,$B91, $D91, Hombres!$A$1:$DW$117, Mujeres!$A$1:$DW$117)</f>
        <v>0</v>
      </c>
      <c r="CC91" s="46" cm="1">
        <f t="array" ref="CC91">AnualidadPensionado(CC$1,$E91,$B91, $D91, Hombres!$A$1:$DW$117, Mujeres!$A$1:$DW$117)</f>
        <v>0</v>
      </c>
      <c r="CD91" s="46" cm="1">
        <f t="array" ref="CD91">AnualidadPensionado(CD$1,$E91,$B91, $D91, Hombres!$A$1:$DW$117, Mujeres!$A$1:$DW$117)</f>
        <v>0</v>
      </c>
      <c r="CE91" s="46" cm="1">
        <f t="array" ref="CE91">AnualidadPensionado(CE$1,$E91,$B91, $D91, Hombres!$A$1:$DW$117, Mujeres!$A$1:$DW$117)</f>
        <v>0</v>
      </c>
      <c r="CF91" s="46" cm="1">
        <f t="array" ref="CF91">AnualidadPensionado(CF$1,$E91,$B91, $D91, Hombres!$A$1:$DW$117, Mujeres!$A$1:$DW$117)</f>
        <v>0</v>
      </c>
      <c r="CG91" s="46" cm="1">
        <f t="array" ref="CG91">AnualidadPensionado(CG$1,$E91,$B91, $D91, Hombres!$A$1:$DW$117, Mujeres!$A$1:$DW$117)</f>
        <v>0</v>
      </c>
      <c r="CH91" s="46" cm="1">
        <f t="array" ref="CH91">AnualidadPensionado(CH$1,$E91,$B91, $D91, Hombres!$A$1:$DW$117, Mujeres!$A$1:$DW$117)</f>
        <v>0</v>
      </c>
      <c r="CI91" s="46" cm="1">
        <f t="array" ref="CI91">AnualidadPensionado(CI$1,$E91,$B91, $D91, Hombres!$A$1:$DW$117, Mujeres!$A$1:$DW$117)</f>
        <v>0</v>
      </c>
      <c r="CJ91" s="46" cm="1">
        <f t="array" ref="CJ91">AnualidadPensionado(CJ$1,$E91,$B91, $D91, Hombres!$A$1:$DW$117, Mujeres!$A$1:$DW$117)</f>
        <v>0</v>
      </c>
      <c r="CK91" s="46" cm="1">
        <f t="array" ref="CK91">AnualidadPensionado(CK$1,$E91,$B91, $D91, Hombres!$A$1:$DW$117, Mujeres!$A$1:$DW$117)</f>
        <v>0</v>
      </c>
      <c r="CL91" s="46" cm="1">
        <f t="array" ref="CL91">AnualidadPensionado(CL$1,$E91,$B91, $D91, Hombres!$A$1:$DW$117, Mujeres!$A$1:$DW$117)</f>
        <v>0</v>
      </c>
      <c r="CM91" s="46" cm="1">
        <f t="array" ref="CM91">AnualidadPensionado(CM$1,$E91,$B91, $D91, Hombres!$A$1:$DW$117, Mujeres!$A$1:$DW$117)</f>
        <v>0</v>
      </c>
      <c r="CN91" s="46" cm="1">
        <f t="array" ref="CN91">AnualidadPensionado(CN$1,$E91,$B91, $D91, Hombres!$A$1:$DW$117, Mujeres!$A$1:$DW$117)</f>
        <v>0</v>
      </c>
      <c r="CO91" s="46" cm="1">
        <f t="array" ref="CO91">AnualidadPensionado(CO$1,$E91,$B91, $D91, Hombres!$A$1:$DW$117, Mujeres!$A$1:$DW$117)</f>
        <v>0</v>
      </c>
      <c r="CP91" s="46" cm="1">
        <f t="array" ref="CP91">AnualidadPensionado(CP$1,$E91,$B91, $D91, Hombres!$A$1:$DW$117, Mujeres!$A$1:$DW$117)</f>
        <v>0</v>
      </c>
      <c r="CQ91" s="46" cm="1">
        <f t="array" ref="CQ91">AnualidadPensionado(CQ$1,$E91,$B91, $D91, Hombres!$A$1:$DW$117, Mujeres!$A$1:$DW$117)</f>
        <v>0</v>
      </c>
      <c r="CR91" s="46" cm="1">
        <f t="array" ref="CR91">AnualidadPensionado(CR$1,$E91,$B91, $D91, Hombres!$A$1:$DW$117, Mujeres!$A$1:$DW$117)</f>
        <v>0</v>
      </c>
      <c r="CS91" s="46" cm="1">
        <f t="array" ref="CS91">AnualidadPensionado(CS$1,$E91,$B91, $D91, Hombres!$A$1:$DW$117, Mujeres!$A$1:$DW$117)</f>
        <v>0</v>
      </c>
      <c r="CT91" s="46" cm="1">
        <f t="array" ref="CT91">AnualidadPensionado(CT$1,$E91,$B91, $D91, Hombres!$A$1:$DW$117, Mujeres!$A$1:$DW$117)</f>
        <v>0</v>
      </c>
      <c r="CU91" s="46" cm="1">
        <f t="array" ref="CU91">AnualidadPensionado(CU$1,$E91,$B91, $D91, Hombres!$A$1:$DW$117, Mujeres!$A$1:$DW$117)</f>
        <v>0</v>
      </c>
      <c r="CV91" s="46" cm="1">
        <f t="array" ref="CV91">AnualidadPensionado(CV$1,$E91,$B91, $D91, Hombres!$A$1:$DW$117, Mujeres!$A$1:$DW$117)</f>
        <v>0</v>
      </c>
      <c r="CW91" s="46" cm="1">
        <f t="array" ref="CW91">AnualidadPensionado(CW$1,$E91,$B91, $D91, Hombres!$A$1:$DW$117, Mujeres!$A$1:$DW$117)</f>
        <v>0</v>
      </c>
      <c r="CX91" s="46" cm="1">
        <f t="array" ref="CX91">AnualidadPensionado(CX$1,$E91,$B91, $D91, Hombres!$A$1:$DW$117, Mujeres!$A$1:$DW$117)</f>
        <v>0</v>
      </c>
      <c r="CY91" s="46" cm="1">
        <f t="array" ref="CY91">AnualidadPensionado(CY$1,$E91,$B91, $D91, Hombres!$A$1:$DW$117, Mujeres!$A$1:$DW$117)</f>
        <v>0</v>
      </c>
      <c r="DB91" s="21"/>
      <c r="DC91" s="46" cm="1">
        <f t="array" ref="DC91">beneficio_muerte_individual_pensionado(DC$1,$E91,$B91, Hombres!$A$1:$DW$117, Mujeres!$A$1:$DW$117)</f>
        <v>0</v>
      </c>
      <c r="DD91" s="46" cm="1">
        <f t="array" ref="DD91">beneficio_muerte_individual_pensionado(DD$1,$E91,$B91, Hombres!$A$1:$DW$117, Mujeres!$A$1:$DW$117)</f>
        <v>142374.9</v>
      </c>
      <c r="DE91" s="46" cm="1">
        <f t="array" ref="DE91">beneficio_muerte_individual_pensionado(DE$1,$E91,$B91, Hombres!$A$1:$DW$117, Mujeres!$A$1:$DW$117)</f>
        <v>147454.88397255001</v>
      </c>
      <c r="DF91" s="46" cm="1">
        <f t="array" ref="DF91">beneficio_muerte_individual_pensionado(DF$1,$E91,$B91, Hombres!$A$1:$DW$117, Mujeres!$A$1:$DW$117)</f>
        <v>152155.46033629953</v>
      </c>
      <c r="DG91" s="46" cm="1">
        <f t="array" ref="DG91">beneficio_muerte_individual_pensionado(DG$1,$E91,$B91, Hombres!$A$1:$DW$117, Mujeres!$A$1:$DW$117)</f>
        <v>156264.26119713657</v>
      </c>
      <c r="DH91" s="46" cm="1">
        <f t="array" ref="DH91">beneficio_muerte_individual_pensionado(DH$1,$E91,$B91, Hombres!$A$1:$DW$117, Mujeres!$A$1:$DW$117)</f>
        <v>159611.93173734142</v>
      </c>
      <c r="DI91" s="46" cm="1">
        <f t="array" ref="DI91">beneficio_muerte_individual_pensionado(DI$1,$E91,$B91, Hombres!$A$1:$DW$117, Mujeres!$A$1:$DW$117)</f>
        <v>162137.11117176089</v>
      </c>
      <c r="DJ91" s="46" cm="1">
        <f t="array" ref="DJ91">beneficio_muerte_individual_pensionado(DJ$1,$E91,$B91, Hombres!$A$1:$DW$117, Mujeres!$A$1:$DW$117)</f>
        <v>163826.73833089205</v>
      </c>
      <c r="DK91" s="46" cm="1">
        <f t="array" ref="DK91">beneficio_muerte_individual_pensionado(DK$1,$E91,$B91, Hombres!$A$1:$DW$117, Mujeres!$A$1:$DW$117)</f>
        <v>164550.16217838964</v>
      </c>
      <c r="DL91" s="46" cm="1">
        <f t="array" ref="DL91">beneficio_muerte_individual_pensionado(DL$1,$E91,$B91, Hombres!$A$1:$DW$117, Mujeres!$A$1:$DW$117)</f>
        <v>164034.0340096693</v>
      </c>
      <c r="DM91" s="46" cm="1">
        <f t="array" ref="DM91">beneficio_muerte_individual_pensionado(DM$1,$E91,$B91, Hombres!$A$1:$DW$117, Mujeres!$A$1:$DW$117)</f>
        <v>162075.36953769511</v>
      </c>
      <c r="DN91" s="46" cm="1">
        <f t="array" ref="DN91">beneficio_muerte_individual_pensionado(DN$1,$E91,$B91, Hombres!$A$1:$DW$117, Mujeres!$A$1:$DW$117)</f>
        <v>158644.4403563026</v>
      </c>
      <c r="DO91" s="46" cm="1">
        <f t="array" ref="DO91">beneficio_muerte_individual_pensionado(DO$1,$E91,$B91, Hombres!$A$1:$DW$117, Mujeres!$A$1:$DW$117)</f>
        <v>153768.3323890577</v>
      </c>
      <c r="DP91" s="46" cm="1">
        <f t="array" ref="DP91">beneficio_muerte_individual_pensionado(DP$1,$E91,$B91, Hombres!$A$1:$DW$117, Mujeres!$A$1:$DW$117)</f>
        <v>147417.27493197331</v>
      </c>
      <c r="DQ91" s="46" cm="1">
        <f t="array" ref="DQ91">beneficio_muerte_individual_pensionado(DQ$1,$E91,$B91, Hombres!$A$1:$DW$117, Mujeres!$A$1:$DW$117)</f>
        <v>139514.45774566376</v>
      </c>
      <c r="DR91" s="46" cm="1">
        <f t="array" ref="DR91">beneficio_muerte_individual_pensionado(DR$1,$E91,$B91, Hombres!$A$1:$DW$117, Mujeres!$A$1:$DW$117)</f>
        <v>130120.96734387334</v>
      </c>
      <c r="DS91" s="46" cm="1">
        <f t="array" ref="DS91">beneficio_muerte_individual_pensionado(DS$1,$E91,$B91, Hombres!$A$1:$DW$117, Mujeres!$A$1:$DW$117)</f>
        <v>119477.27469763072</v>
      </c>
      <c r="DT91" s="46" cm="1">
        <f t="array" ref="DT91">beneficio_muerte_individual_pensionado(DT$1,$E91,$B91, Hombres!$A$1:$DW$117, Mujeres!$A$1:$DW$117)</f>
        <v>107874.96633472998</v>
      </c>
      <c r="DU91" s="46" cm="1">
        <f t="array" ref="DU91">beneficio_muerte_individual_pensionado(DU$1,$E91,$B91, Hombres!$A$1:$DW$117, Mujeres!$A$1:$DW$117)</f>
        <v>95590.279172115916</v>
      </c>
      <c r="DV91" s="46" cm="1">
        <f t="array" ref="DV91">beneficio_muerte_individual_pensionado(DV$1,$E91,$B91, Hombres!$A$1:$DW$117, Mujeres!$A$1:$DW$117)</f>
        <v>82906.312589035326</v>
      </c>
      <c r="DW91" s="46" cm="1">
        <f t="array" ref="DW91">beneficio_muerte_individual_pensionado(DW$1,$E91,$B91, Hombres!$A$1:$DW$117, Mujeres!$A$1:$DW$117)</f>
        <v>70196.246362348087</v>
      </c>
      <c r="DX91" s="46" cm="1">
        <f t="array" ref="DX91">beneficio_muerte_individual_pensionado(DX$1,$E91,$B91, Hombres!$A$1:$DW$117, Mujeres!$A$1:$DW$117)</f>
        <v>57894.033329919839</v>
      </c>
      <c r="DY91" s="46" cm="1">
        <f t="array" ref="DY91">beneficio_muerte_individual_pensionado(DY$1,$E91,$B91, Hombres!$A$1:$DW$117, Mujeres!$A$1:$DW$117)</f>
        <v>46391.536249649558</v>
      </c>
      <c r="DZ91" s="46" cm="1">
        <f t="array" ref="DZ91">beneficio_muerte_individual_pensionado(DZ$1,$E91,$B91, Hombres!$A$1:$DW$117, Mujeres!$A$1:$DW$117)</f>
        <v>35995.64123895482</v>
      </c>
      <c r="EA91" s="46" cm="1">
        <f t="array" ref="EA91">beneficio_muerte_individual_pensionado(EA$1,$E91,$B91, Hombres!$A$1:$DW$117, Mujeres!$A$1:$DW$117)</f>
        <v>26929.67445148082</v>
      </c>
      <c r="EB91" s="46" cm="1">
        <f t="array" ref="EB91">beneficio_muerte_individual_pensionado(EB$1,$E91,$B91, Hombres!$A$1:$DW$117, Mujeres!$A$1:$DW$117)</f>
        <v>19341.625144058216</v>
      </c>
      <c r="EC91" s="46" cm="1">
        <f t="array" ref="EC91">beneficio_muerte_individual_pensionado(EC$1,$E91,$B91, Hombres!$A$1:$DW$117, Mujeres!$A$1:$DW$117)</f>
        <v>13277.587560853401</v>
      </c>
      <c r="ED91" s="46" cm="1">
        <f t="array" ref="ED91">beneficio_muerte_individual_pensionado(ED$1,$E91,$B91, Hombres!$A$1:$DW$117, Mujeres!$A$1:$DW$117)</f>
        <v>8666.7281404909954</v>
      </c>
      <c r="EE91" s="46" cm="1">
        <f t="array" ref="EE91">beneficio_muerte_individual_pensionado(EE$1,$E91,$B91, Hombres!$A$1:$DW$117, Mujeres!$A$1:$DW$117)</f>
        <v>5344.4705283591202</v>
      </c>
      <c r="EF91" s="46" cm="1">
        <f t="array" ref="EF91">beneficio_muerte_individual_pensionado(EF$1,$E91,$B91, Hombres!$A$1:$DW$117, Mujeres!$A$1:$DW$117)</f>
        <v>3089.7782558843633</v>
      </c>
      <c r="EG91" s="46" cm="1">
        <f t="array" ref="EG91">beneficio_muerte_individual_pensionado(EG$1,$E91,$B91, Hombres!$A$1:$DW$117, Mujeres!$A$1:$DW$117)</f>
        <v>1660.3693645782857</v>
      </c>
      <c r="EH91" s="46" cm="1">
        <f t="array" ref="EH91">beneficio_muerte_individual_pensionado(EH$1,$E91,$B91, Hombres!$A$1:$DW$117, Mujeres!$A$1:$DW$117)</f>
        <v>821.26816403372823</v>
      </c>
      <c r="EI91" s="46" cm="1">
        <f t="array" ref="EI91">beneficio_muerte_individual_pensionado(EI$1,$E91,$B91, Hombres!$A$1:$DW$117, Mujeres!$A$1:$DW$117)</f>
        <v>369.43595951051026</v>
      </c>
      <c r="EJ91" s="46" cm="1">
        <f t="array" ref="EJ91">beneficio_muerte_individual_pensionado(EJ$1,$E91,$B91, Hombres!$A$1:$DW$117, Mujeres!$A$1:$DW$117)</f>
        <v>148.85093392470114</v>
      </c>
      <c r="EK91" s="46" cm="1">
        <f t="array" ref="EK91">beneficio_muerte_individual_pensionado(EK$1,$E91,$B91, Hombres!$A$1:$DW$117, Mujeres!$A$1:$DW$117)</f>
        <v>52.687057064425005</v>
      </c>
      <c r="EL91" s="46" cm="1">
        <f t="array" ref="EL91">beneficio_muerte_individual_pensionado(EL$1,$E91,$B91, Hombres!$A$1:$DW$117, Mujeres!$A$1:$DW$117)</f>
        <v>15.978927281118327</v>
      </c>
      <c r="EM91" s="46" cm="1">
        <f t="array" ref="EM91">beneficio_muerte_individual_pensionado(EM$1,$E91,$B91, Hombres!$A$1:$DW$117, Mujeres!$A$1:$DW$117)</f>
        <v>4.9302994902441162</v>
      </c>
      <c r="EN91" s="46" cm="1">
        <f t="array" ref="EN91">beneficio_muerte_individual_pensionado(EN$1,$E91,$B91, Hombres!$A$1:$DW$117, Mujeres!$A$1:$DW$117)</f>
        <v>0</v>
      </c>
      <c r="EO91" s="46" cm="1">
        <f t="array" ref="EO91">beneficio_muerte_individual_pensionado(EO$1,$E91,$B91, Hombres!$A$1:$DW$117, Mujeres!$A$1:$DW$117)</f>
        <v>0</v>
      </c>
      <c r="EP91" s="46" cm="1">
        <f t="array" ref="EP91">beneficio_muerte_individual_pensionado(EP$1,$E91,$B91, Hombres!$A$1:$DW$117, Mujeres!$A$1:$DW$117)</f>
        <v>0</v>
      </c>
      <c r="EQ91" s="46" cm="1">
        <f t="array" ref="EQ91">beneficio_muerte_individual_pensionado(EQ$1,$E91,$B91, Hombres!$A$1:$DW$117, Mujeres!$A$1:$DW$117)</f>
        <v>0</v>
      </c>
      <c r="ER91" s="46" cm="1">
        <f t="array" ref="ER91">beneficio_muerte_individual_pensionado(ER$1,$E91,$B91, Hombres!$A$1:$DW$117, Mujeres!$A$1:$DW$117)</f>
        <v>0</v>
      </c>
      <c r="ES91" s="46" cm="1">
        <f t="array" ref="ES91">beneficio_muerte_individual_pensionado(ES$1,$E91,$B91, Hombres!$A$1:$DW$117, Mujeres!$A$1:$DW$117)</f>
        <v>0</v>
      </c>
      <c r="ET91" s="46" cm="1">
        <f t="array" ref="ET91">beneficio_muerte_individual_pensionado(ET$1,$E91,$B91, Hombres!$A$1:$DW$117, Mujeres!$A$1:$DW$117)</f>
        <v>0</v>
      </c>
      <c r="EU91" s="46" cm="1">
        <f t="array" ref="EU91">beneficio_muerte_individual_pensionado(EU$1,$E91,$B91, Hombres!$A$1:$DW$117, Mujeres!$A$1:$DW$117)</f>
        <v>0</v>
      </c>
      <c r="EV91" s="46" cm="1">
        <f t="array" ref="EV91">beneficio_muerte_individual_pensionado(EV$1,$E91,$B91, Hombres!$A$1:$DW$117, Mujeres!$A$1:$DW$117)</f>
        <v>0</v>
      </c>
      <c r="EW91" s="46" cm="1">
        <f t="array" ref="EW91">beneficio_muerte_individual_pensionado(EW$1,$E91,$B91, Hombres!$A$1:$DW$117, Mujeres!$A$1:$DW$117)</f>
        <v>0</v>
      </c>
      <c r="EX91" s="46" cm="1">
        <f t="array" ref="EX91">beneficio_muerte_individual_pensionado(EX$1,$E91,$B91, Hombres!$A$1:$DW$117, Mujeres!$A$1:$DW$117)</f>
        <v>0</v>
      </c>
      <c r="EY91" s="46" cm="1">
        <f t="array" ref="EY91">beneficio_muerte_individual_pensionado(EY$1,$E91,$B91, Hombres!$A$1:$DW$117, Mujeres!$A$1:$DW$117)</f>
        <v>0</v>
      </c>
      <c r="EZ91" s="46" cm="1">
        <f t="array" ref="EZ91">beneficio_muerte_individual_pensionado(EZ$1,$E91,$B91, Hombres!$A$1:$DW$117, Mujeres!$A$1:$DW$117)</f>
        <v>0</v>
      </c>
      <c r="FA91" s="46" cm="1">
        <f t="array" ref="FA91">beneficio_muerte_individual_pensionado(FA$1,$E91,$B91, Hombres!$A$1:$DW$117, Mujeres!$A$1:$DW$117)</f>
        <v>0</v>
      </c>
      <c r="FB91" s="46" cm="1">
        <f t="array" ref="FB91">beneficio_muerte_individual_pensionado(FB$1,$E91,$B91, Hombres!$A$1:$DW$117, Mujeres!$A$1:$DW$117)</f>
        <v>0</v>
      </c>
      <c r="FC91" s="46" cm="1">
        <f t="array" ref="FC91">beneficio_muerte_individual_pensionado(FC$1,$E91,$B91, Hombres!$A$1:$DW$117, Mujeres!$A$1:$DW$117)</f>
        <v>0</v>
      </c>
      <c r="FD91" s="46" cm="1">
        <f t="array" ref="FD91">beneficio_muerte_individual_pensionado(FD$1,$E91,$B91, Hombres!$A$1:$DW$117, Mujeres!$A$1:$DW$117)</f>
        <v>0</v>
      </c>
      <c r="FE91" s="46" cm="1">
        <f t="array" ref="FE91">beneficio_muerte_individual_pensionado(FE$1,$E91,$B91, Hombres!$A$1:$DW$117, Mujeres!$A$1:$DW$117)</f>
        <v>0</v>
      </c>
      <c r="FF91" s="46" cm="1">
        <f t="array" ref="FF91">beneficio_muerte_individual_pensionado(FF$1,$E91,$B91, Hombres!$A$1:$DW$117, Mujeres!$A$1:$DW$117)</f>
        <v>0</v>
      </c>
      <c r="FG91" s="46" cm="1">
        <f t="array" ref="FG91">beneficio_muerte_individual_pensionado(FG$1,$E91,$B91, Hombres!$A$1:$DW$117, Mujeres!$A$1:$DW$117)</f>
        <v>0</v>
      </c>
      <c r="FH91" s="46" cm="1">
        <f t="array" ref="FH91">beneficio_muerte_individual_pensionado(FH$1,$E91,$B91, Hombres!$A$1:$DW$117, Mujeres!$A$1:$DW$117)</f>
        <v>0</v>
      </c>
      <c r="FI91" s="46" cm="1">
        <f t="array" ref="FI91">beneficio_muerte_individual_pensionado(FI$1,$E91,$B91, Hombres!$A$1:$DW$117, Mujeres!$A$1:$DW$117)</f>
        <v>0</v>
      </c>
      <c r="FJ91" s="46" cm="1">
        <f t="array" ref="FJ91">beneficio_muerte_individual_pensionado(FJ$1,$E91,$B91, Hombres!$A$1:$DW$117, Mujeres!$A$1:$DW$117)</f>
        <v>0</v>
      </c>
      <c r="FK91" s="46" cm="1">
        <f t="array" ref="FK91">beneficio_muerte_individual_pensionado(FK$1,$E91,$B91, Hombres!$A$1:$DW$117, Mujeres!$A$1:$DW$117)</f>
        <v>0</v>
      </c>
      <c r="FL91" s="46" cm="1">
        <f t="array" ref="FL91">beneficio_muerte_individual_pensionado(FL$1,$E91,$B91, Hombres!$A$1:$DW$117, Mujeres!$A$1:$DW$117)</f>
        <v>0</v>
      </c>
      <c r="FM91" s="46" cm="1">
        <f t="array" ref="FM91">beneficio_muerte_individual_pensionado(FM$1,$E91,$B91, Hombres!$A$1:$DW$117, Mujeres!$A$1:$DW$117)</f>
        <v>0</v>
      </c>
      <c r="FN91" s="46" cm="1">
        <f t="array" ref="FN91">beneficio_muerte_individual_pensionado(FN$1,$E91,$B91, Hombres!$A$1:$DW$117, Mujeres!$A$1:$DW$117)</f>
        <v>0</v>
      </c>
      <c r="FO91" s="46" cm="1">
        <f t="array" ref="FO91">beneficio_muerte_individual_pensionado(FO$1,$E91,$B91, Hombres!$A$1:$DW$117, Mujeres!$A$1:$DW$117)</f>
        <v>0</v>
      </c>
      <c r="FP91" s="46" cm="1">
        <f t="array" ref="FP91">beneficio_muerte_individual_pensionado(FP$1,$E91,$B91, Hombres!$A$1:$DW$117, Mujeres!$A$1:$DW$117)</f>
        <v>0</v>
      </c>
      <c r="FQ91" s="46" cm="1">
        <f t="array" ref="FQ91">beneficio_muerte_individual_pensionado(FQ$1,$E91,$B91, Hombres!$A$1:$DW$117, Mujeres!$A$1:$DW$117)</f>
        <v>0</v>
      </c>
      <c r="FR91" s="46" cm="1">
        <f t="array" ref="FR91">beneficio_muerte_individual_pensionado(FR$1,$E91,$B91, Hombres!$A$1:$DW$117, Mujeres!$A$1:$DW$117)</f>
        <v>0</v>
      </c>
      <c r="FS91" s="46" cm="1">
        <f t="array" ref="FS91">beneficio_muerte_individual_pensionado(FS$1,$E91,$B91, Hombres!$A$1:$DW$117, Mujeres!$A$1:$DW$117)</f>
        <v>0</v>
      </c>
      <c r="FT91" s="46" cm="1">
        <f t="array" ref="FT91">beneficio_muerte_individual_pensionado(FT$1,$E91,$B91, Hombres!$A$1:$DW$117, Mujeres!$A$1:$DW$117)</f>
        <v>0</v>
      </c>
      <c r="FU91" s="46" cm="1">
        <f t="array" ref="FU91">beneficio_muerte_individual_pensionado(FU$1,$E91,$B91, Hombres!$A$1:$DW$117, Mujeres!$A$1:$DW$117)</f>
        <v>0</v>
      </c>
      <c r="FV91" s="46" cm="1">
        <f t="array" ref="FV91">beneficio_muerte_individual_pensionado(FV$1,$E91,$B91, Hombres!$A$1:$DW$117, Mujeres!$A$1:$DW$117)</f>
        <v>0</v>
      </c>
      <c r="FW91" s="46" cm="1">
        <f t="array" ref="FW91">beneficio_muerte_individual_pensionado(FW$1,$E91,$B91, Hombres!$A$1:$DW$117, Mujeres!$A$1:$DW$117)</f>
        <v>0</v>
      </c>
      <c r="FX91" s="46" cm="1">
        <f t="array" ref="FX91">beneficio_muerte_individual_pensionado(FX$1,$E91,$B91, Hombres!$A$1:$DW$117, Mujeres!$A$1:$DW$117)</f>
        <v>0</v>
      </c>
      <c r="FY91" s="46" cm="1">
        <f t="array" ref="FY91">beneficio_muerte_individual_pensionado(FY$1,$E91,$B91, Hombres!$A$1:$DW$117, Mujeres!$A$1:$DW$117)</f>
        <v>0</v>
      </c>
      <c r="FZ91" s="46" cm="1">
        <f t="array" ref="FZ91">beneficio_muerte_individual_pensionado(FZ$1,$E91,$B91, Hombres!$A$1:$DW$117, Mujeres!$A$1:$DW$117)</f>
        <v>0</v>
      </c>
      <c r="GA91" s="46" cm="1">
        <f t="array" ref="GA91">beneficio_muerte_individual_pensionado(GA$1,$E91,$B91, Hombres!$A$1:$DW$117, Mujeres!$A$1:$DW$117)</f>
        <v>0</v>
      </c>
      <c r="GB91" s="46" cm="1">
        <f t="array" ref="GB91">beneficio_muerte_individual_pensionado(GB$1,$E91,$B91, Hombres!$A$1:$DW$117, Mujeres!$A$1:$DW$117)</f>
        <v>0</v>
      </c>
      <c r="GC91" s="46" cm="1">
        <f t="array" ref="GC91">beneficio_muerte_individual_pensionado(GC$1,$E91,$B91, Hombres!$A$1:$DW$117, Mujeres!$A$1:$DW$117)</f>
        <v>0</v>
      </c>
      <c r="GD91" s="46" cm="1">
        <f t="array" ref="GD91">beneficio_muerte_individual_pensionado(GD$1,$E91,$B91, Hombres!$A$1:$DW$117, Mujeres!$A$1:$DW$117)</f>
        <v>0</v>
      </c>
      <c r="GE91" s="46" cm="1">
        <f t="array" ref="GE91">beneficio_muerte_individual_pensionado(GE$1,$E91,$B91, Hombres!$A$1:$DW$117, Mujeres!$A$1:$DW$117)</f>
        <v>0</v>
      </c>
      <c r="GF91" s="46" cm="1">
        <f t="array" ref="GF91">beneficio_muerte_individual_pensionado(GF$1,$E91,$B91, Hombres!$A$1:$DW$117, Mujeres!$A$1:$DW$117)</f>
        <v>0</v>
      </c>
      <c r="GG91" s="46" cm="1">
        <f t="array" ref="GG91">beneficio_muerte_individual_pensionado(GG$1,$E91,$B91, Hombres!$A$1:$DW$117, Mujeres!$A$1:$DW$117)</f>
        <v>0</v>
      </c>
      <c r="GH91" s="46" cm="1">
        <f t="array" ref="GH91">beneficio_muerte_individual_pensionado(GH$1,$E91,$B91, Hombres!$A$1:$DW$117, Mujeres!$A$1:$DW$117)</f>
        <v>0</v>
      </c>
      <c r="GI91" s="46" cm="1">
        <f t="array" ref="GI91">beneficio_muerte_individual_pensionado(GI$1,$E91,$B91, Hombres!$A$1:$DW$117, Mujeres!$A$1:$DW$117)</f>
        <v>0</v>
      </c>
      <c r="GJ91" s="46" cm="1">
        <f t="array" ref="GJ91">beneficio_muerte_individual_pensionado(GJ$1,$E91,$B91, Hombres!$A$1:$DW$117, Mujeres!$A$1:$DW$117)</f>
        <v>0</v>
      </c>
      <c r="GK91" s="46" cm="1">
        <f t="array" ref="GK91">beneficio_muerte_individual_pensionado(GK$1,$E91,$B91, Hombres!$A$1:$DW$117, Mujeres!$A$1:$DW$117)</f>
        <v>0</v>
      </c>
      <c r="GL91" s="46" cm="1">
        <f t="array" ref="GL91">beneficio_muerte_individual_pensionado(GL$1,$E91,$B91, Hombres!$A$1:$DW$117, Mujeres!$A$1:$DW$117)</f>
        <v>0</v>
      </c>
      <c r="GM91" s="46" cm="1">
        <f t="array" ref="GM91">beneficio_muerte_individual_pensionado(GM$1,$E91,$B91, Hombres!$A$1:$DW$117, Mujeres!$A$1:$DW$117)</f>
        <v>0</v>
      </c>
      <c r="GN91" s="46" cm="1">
        <f t="array" ref="GN91">beneficio_muerte_individual_pensionado(GN$1,$E91,$B91, Hombres!$A$1:$DW$117, Mujeres!$A$1:$DW$117)</f>
        <v>0</v>
      </c>
      <c r="GO91" s="46" cm="1">
        <f t="array" ref="GO91">beneficio_muerte_individual_pensionado(GO$1,$E91,$B91, Hombres!$A$1:$DW$117, Mujeres!$A$1:$DW$117)</f>
        <v>0</v>
      </c>
      <c r="GP91" s="46" cm="1">
        <f t="array" ref="GP91">beneficio_muerte_individual_pensionado(GP$1,$E91,$B91, Hombres!$A$1:$DW$117, Mujeres!$A$1:$DW$117)</f>
        <v>0</v>
      </c>
      <c r="GQ91" s="46" cm="1">
        <f t="array" ref="GQ91">beneficio_muerte_individual_pensionado(GQ$1,$E91,$B91, Hombres!$A$1:$DW$117, Mujeres!$A$1:$DW$117)</f>
        <v>0</v>
      </c>
      <c r="GR91" s="46" cm="1">
        <f t="array" ref="GR91">beneficio_muerte_individual_pensionado(GR$1,$E91,$B91, Hombres!$A$1:$DW$117, Mujeres!$A$1:$DW$117)</f>
        <v>0</v>
      </c>
      <c r="GS91" s="46" cm="1">
        <f t="array" ref="GS91">beneficio_muerte_individual_pensionado(GS$1,$E91,$B91, Hombres!$A$1:$DW$117, Mujeres!$A$1:$DW$117)</f>
        <v>0</v>
      </c>
      <c r="GT91" s="46" cm="1">
        <f t="array" ref="GT91">beneficio_muerte_individual_pensionado(GT$1,$E91,$B91, Hombres!$A$1:$DW$117, Mujeres!$A$1:$DW$117)</f>
        <v>0</v>
      </c>
    </row>
    <row r="92" spans="1:202" x14ac:dyDescent="0.2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6" cm="1">
        <f t="array" ref="H92">AnualidadPensionado(H$1,$E92,$B92, $D92, Hombres!$A$1:$DW$117, Mujeres!$A$1:$DW$117)</f>
        <v>0</v>
      </c>
      <c r="I92" s="46" cm="1">
        <f t="array" ref="I92">AnualidadPensionado(I$1,$E92,$B92, $D92, Hombres!$A$1:$DW$117, Mujeres!$A$1:$DW$117)</f>
        <v>1516539.4825066687</v>
      </c>
      <c r="J92" s="46" cm="1">
        <f t="array" ref="J92">AnualidadPensionado(J$1,$E92,$B92, $D92, Hombres!$A$1:$DW$117, Mujeres!$A$1:$DW$117)</f>
        <v>1510041.5915671436</v>
      </c>
      <c r="K92" s="46" cm="1">
        <f t="array" ref="K92">AnualidadPensionado(K$1,$E92,$B92, $D92, Hombres!$A$1:$DW$117, Mujeres!$A$1:$DW$117)</f>
        <v>1498155.0605925513</v>
      </c>
      <c r="L92" s="46" cm="1">
        <f t="array" ref="L92">AnualidadPensionado(L$1,$E92,$B92, $D92, Hombres!$A$1:$DW$117, Mujeres!$A$1:$DW$117)</f>
        <v>1480416.5331326807</v>
      </c>
      <c r="M92" s="46" cm="1">
        <f t="array" ref="M92">AnualidadPensionado(M$1,$E92,$B92, $D92, Hombres!$A$1:$DW$117, Mujeres!$A$1:$DW$117)</f>
        <v>1456433.7379226023</v>
      </c>
      <c r="N92" s="46" cm="1">
        <f t="array" ref="N92">AnualidadPensionado(N$1,$E92,$B92, $D92, Hombres!$A$1:$DW$117, Mujeres!$A$1:$DW$117)</f>
        <v>1425822.1718509446</v>
      </c>
      <c r="O92" s="46" cm="1">
        <f t="array" ref="O92">AnualidadPensionado(O$1,$E92,$B92, $D92, Hombres!$A$1:$DW$117, Mujeres!$A$1:$DW$117)</f>
        <v>1388175.73991358</v>
      </c>
      <c r="P92" s="46" cm="1">
        <f t="array" ref="P92">AnualidadPensionado(P$1,$E92,$B92, $D92, Hombres!$A$1:$DW$117, Mujeres!$A$1:$DW$117)</f>
        <v>1343145.2623568194</v>
      </c>
      <c r="Q92" s="46" cm="1">
        <f t="array" ref="Q92">AnualidadPensionado(Q$1,$E92,$B92, $D92, Hombres!$A$1:$DW$117, Mujeres!$A$1:$DW$117)</f>
        <v>1290584.1213255867</v>
      </c>
      <c r="R92" s="46" cm="1">
        <f t="array" ref="R92">AnualidadPensionado(R$1,$E92,$B92, $D92, Hombres!$A$1:$DW$117, Mujeres!$A$1:$DW$117)</f>
        <v>1230568.1640760461</v>
      </c>
      <c r="S92" s="46" cm="1">
        <f t="array" ref="S92">AnualidadPensionado(S$1,$E92,$B92, $D92, Hombres!$A$1:$DW$117, Mujeres!$A$1:$DW$117)</f>
        <v>1163320.2325583433</v>
      </c>
      <c r="T92" s="46" cm="1">
        <f t="array" ref="T92">AnualidadPensionado(T$1,$E92,$B92, $D92, Hombres!$A$1:$DW$117, Mujeres!$A$1:$DW$117)</f>
        <v>1089188.0648805655</v>
      </c>
      <c r="U92" s="46" cm="1">
        <f t="array" ref="U92">AnualidadPensionado(U$1,$E92,$B92, $D92, Hombres!$A$1:$DW$117, Mujeres!$A$1:$DW$117)</f>
        <v>1008747.8720631782</v>
      </c>
      <c r="V92" s="46" cm="1">
        <f t="array" ref="V92">AnualidadPensionado(V$1,$E92,$B92, $D92, Hombres!$A$1:$DW$117, Mujeres!$A$1:$DW$117)</f>
        <v>922933.01169944589</v>
      </c>
      <c r="W92" s="46" cm="1">
        <f t="array" ref="W92">AnualidadPensionado(W$1,$E92,$B92, $D92, Hombres!$A$1:$DW$117, Mujeres!$A$1:$DW$117)</f>
        <v>833004.4679507378</v>
      </c>
      <c r="X92" s="46" cm="1">
        <f t="array" ref="X92">AnualidadPensionado(X$1,$E92,$B92, $D92, Hombres!$A$1:$DW$117, Mujeres!$A$1:$DW$117)</f>
        <v>740441.19056801242</v>
      </c>
      <c r="Y92" s="46" cm="1">
        <f t="array" ref="Y92">AnualidadPensionado(Y$1,$E92,$B92, $D92, Hombres!$A$1:$DW$117, Mujeres!$A$1:$DW$117)</f>
        <v>646906.74533498345</v>
      </c>
      <c r="Z92" s="46" cm="1">
        <f t="array" ref="Z92">AnualidadPensionado(Z$1,$E92,$B92, $D92, Hombres!$A$1:$DW$117, Mujeres!$A$1:$DW$117)</f>
        <v>554266.72751342587</v>
      </c>
      <c r="AA92" s="46" cm="1">
        <f t="array" ref="AA92">AnualidadPensionado(AA$1,$E92,$B92, $D92, Hombres!$A$1:$DW$117, Mujeres!$A$1:$DW$117)</f>
        <v>464569.4109941583</v>
      </c>
      <c r="AB92" s="46" cm="1">
        <f t="array" ref="AB92">AnualidadPensionado(AB$1,$E92,$B92, $D92, Hombres!$A$1:$DW$117, Mujeres!$A$1:$DW$117)</f>
        <v>379881.61568627559</v>
      </c>
      <c r="AC92" s="46" cm="1">
        <f t="array" ref="AC92">AnualidadPensionado(AC$1,$E92,$B92, $D92, Hombres!$A$1:$DW$117, Mujeres!$A$1:$DW$117)</f>
        <v>302080.98630624707</v>
      </c>
      <c r="AD92" s="46" cm="1">
        <f t="array" ref="AD92">AnualidadPensionado(AD$1,$E92,$B92, $D92, Hombres!$A$1:$DW$117, Mujeres!$A$1:$DW$117)</f>
        <v>232723.14049656506</v>
      </c>
      <c r="AE92" s="46" cm="1">
        <f t="array" ref="AE92">AnualidadPensionado(AE$1,$E92,$B92, $D92, Hombres!$A$1:$DW$117, Mujeres!$A$1:$DW$117)</f>
        <v>172947.1580967372</v>
      </c>
      <c r="AF92" s="46" cm="1">
        <f t="array" ref="AF92">AnualidadPensionado(AF$1,$E92,$B92, $D92, Hombres!$A$1:$DW$117, Mujeres!$A$1:$DW$117)</f>
        <v>123375.87832509915</v>
      </c>
      <c r="AG92" s="46" cm="1">
        <f t="array" ref="AG92">AnualidadPensionado(AG$1,$E92,$B92, $D92, Hombres!$A$1:$DW$117, Mujeres!$A$1:$DW$117)</f>
        <v>84017.353090734221</v>
      </c>
      <c r="AH92" s="46" cm="1">
        <f t="array" ref="AH92">AnualidadPensionado(AH$1,$E92,$B92, $D92, Hombres!$A$1:$DW$117, Mujeres!$A$1:$DW$117)</f>
        <v>54257.784309461837</v>
      </c>
      <c r="AI92" s="46" cm="1">
        <f t="array" ref="AI92">AnualidadPensionado(AI$1,$E92,$B92, $D92, Hombres!$A$1:$DW$117, Mujeres!$A$1:$DW$117)</f>
        <v>32967.498479427668</v>
      </c>
      <c r="AJ92" s="46" cm="1">
        <f t="array" ref="AJ92">AnualidadPensionado(AJ$1,$E92,$B92, $D92, Hombres!$A$1:$DW$117, Mujeres!$A$1:$DW$117)</f>
        <v>18671.486779670489</v>
      </c>
      <c r="AK92" s="46" cm="1">
        <f t="array" ref="AK92">AnualidadPensionado(AK$1,$E92,$B92, $D92, Hombres!$A$1:$DW$117, Mujeres!$A$1:$DW$117)</f>
        <v>9748.0370036151235</v>
      </c>
      <c r="AL92" s="46" cm="1">
        <f t="array" ref="AL92">AnualidadPensionado(AL$1,$E92,$B92, $D92, Hombres!$A$1:$DW$117, Mujeres!$A$1:$DW$117)</f>
        <v>4628.2517629673403</v>
      </c>
      <c r="AM92" s="46" cm="1">
        <f t="array" ref="AM92">AnualidadPensionado(AM$1,$E92,$B92, $D92, Hombres!$A$1:$DW$117, Mujeres!$A$1:$DW$117)</f>
        <v>1964.5740661568805</v>
      </c>
      <c r="AN92" s="46" cm="1">
        <f t="array" ref="AN92">AnualidadPensionado(AN$1,$E92,$B92, $D92, Hombres!$A$1:$DW$117, Mujeres!$A$1:$DW$117)</f>
        <v>729.28601401621438</v>
      </c>
      <c r="AO92" s="46" cm="1">
        <f t="array" ref="AO92">AnualidadPensionado(AO$1,$E92,$B92, $D92, Hombres!$A$1:$DW$117, Mujeres!$A$1:$DW$117)</f>
        <v>229.88498526867849</v>
      </c>
      <c r="AP92" s="46" cm="1">
        <f t="array" ref="AP92">AnualidadPensionado(AP$1,$E92,$B92, $D92, Hombres!$A$1:$DW$117, Mujeres!$A$1:$DW$117)</f>
        <v>59.019881233071125</v>
      </c>
      <c r="AQ92" s="46" cm="1">
        <f t="array" ref="AQ92">AnualidadPensionado(AQ$1,$E92,$B92, $D92, Hombres!$A$1:$DW$117, Mujeres!$A$1:$DW$117)</f>
        <v>11.570154350178868</v>
      </c>
      <c r="AR92" s="46" cm="1">
        <f t="array" ref="AR92">AnualidadPensionado(AR$1,$E92,$B92, $D92, Hombres!$A$1:$DW$117, Mujeres!$A$1:$DW$117)</f>
        <v>1.5443349485148066</v>
      </c>
      <c r="AS92" s="46" cm="1">
        <f t="array" ref="AS92">AnualidadPensionado(AS$1,$E92,$B92, $D92, Hombres!$A$1:$DW$117, Mujeres!$A$1:$DW$117)</f>
        <v>0</v>
      </c>
      <c r="AT92" s="46" cm="1">
        <f t="array" ref="AT92">AnualidadPensionado(AT$1,$E92,$B92, $D92, Hombres!$A$1:$DW$117, Mujeres!$A$1:$DW$117)</f>
        <v>0</v>
      </c>
      <c r="AU92" s="46" cm="1">
        <f t="array" ref="AU92">AnualidadPensionado(AU$1,$E92,$B92, $D92, Hombres!$A$1:$DW$117, Mujeres!$A$1:$DW$117)</f>
        <v>0</v>
      </c>
      <c r="AV92" s="46" cm="1">
        <f t="array" ref="AV92">AnualidadPensionado(AV$1,$E92,$B92, $D92, Hombres!$A$1:$DW$117, Mujeres!$A$1:$DW$117)</f>
        <v>0</v>
      </c>
      <c r="AW92" s="46" cm="1">
        <f t="array" ref="AW92">AnualidadPensionado(AW$1,$E92,$B92, $D92, Hombres!$A$1:$DW$117, Mujeres!$A$1:$DW$117)</f>
        <v>0</v>
      </c>
      <c r="AX92" s="46" cm="1">
        <f t="array" ref="AX92">AnualidadPensionado(AX$1,$E92,$B92, $D92, Hombres!$A$1:$DW$117, Mujeres!$A$1:$DW$117)</f>
        <v>0</v>
      </c>
      <c r="AY92" s="46" cm="1">
        <f t="array" ref="AY92">AnualidadPensionado(AY$1,$E92,$B92, $D92, Hombres!$A$1:$DW$117, Mujeres!$A$1:$DW$117)</f>
        <v>0</v>
      </c>
      <c r="AZ92" s="46" cm="1">
        <f t="array" ref="AZ92">AnualidadPensionado(AZ$1,$E92,$B92, $D92, Hombres!$A$1:$DW$117, Mujeres!$A$1:$DW$117)</f>
        <v>0</v>
      </c>
      <c r="BA92" s="46" cm="1">
        <f t="array" ref="BA92">AnualidadPensionado(BA$1,$E92,$B92, $D92, Hombres!$A$1:$DW$117, Mujeres!$A$1:$DW$117)</f>
        <v>0</v>
      </c>
      <c r="BB92" s="46" cm="1">
        <f t="array" ref="BB92">AnualidadPensionado(BB$1,$E92,$B92, $D92, Hombres!$A$1:$DW$117, Mujeres!$A$1:$DW$117)</f>
        <v>0</v>
      </c>
      <c r="BC92" s="46" cm="1">
        <f t="array" ref="BC92">AnualidadPensionado(BC$1,$E92,$B92, $D92, Hombres!$A$1:$DW$117, Mujeres!$A$1:$DW$117)</f>
        <v>0</v>
      </c>
      <c r="BD92" s="46" cm="1">
        <f t="array" ref="BD92">AnualidadPensionado(BD$1,$E92,$B92, $D92, Hombres!$A$1:$DW$117, Mujeres!$A$1:$DW$117)</f>
        <v>0</v>
      </c>
      <c r="BE92" s="46" cm="1">
        <f t="array" ref="BE92">AnualidadPensionado(BE$1,$E92,$B92, $D92, Hombres!$A$1:$DW$117, Mujeres!$A$1:$DW$117)</f>
        <v>0</v>
      </c>
      <c r="BF92" s="46" cm="1">
        <f t="array" ref="BF92">AnualidadPensionado(BF$1,$E92,$B92, $D92, Hombres!$A$1:$DW$117, Mujeres!$A$1:$DW$117)</f>
        <v>0</v>
      </c>
      <c r="BG92" s="46" cm="1">
        <f t="array" ref="BG92">AnualidadPensionado(BG$1,$E92,$B92, $D92, Hombres!$A$1:$DW$117, Mujeres!$A$1:$DW$117)</f>
        <v>0</v>
      </c>
      <c r="BH92" s="46" cm="1">
        <f t="array" ref="BH92">AnualidadPensionado(BH$1,$E92,$B92, $D92, Hombres!$A$1:$DW$117, Mujeres!$A$1:$DW$117)</f>
        <v>0</v>
      </c>
      <c r="BI92" s="46" cm="1">
        <f t="array" ref="BI92">AnualidadPensionado(BI$1,$E92,$B92, $D92, Hombres!$A$1:$DW$117, Mujeres!$A$1:$DW$117)</f>
        <v>0</v>
      </c>
      <c r="BJ92" s="46" cm="1">
        <f t="array" ref="BJ92">AnualidadPensionado(BJ$1,$E92,$B92, $D92, Hombres!$A$1:$DW$117, Mujeres!$A$1:$DW$117)</f>
        <v>0</v>
      </c>
      <c r="BK92" s="46" cm="1">
        <f t="array" ref="BK92">AnualidadPensionado(BK$1,$E92,$B92, $D92, Hombres!$A$1:$DW$117, Mujeres!$A$1:$DW$117)</f>
        <v>0</v>
      </c>
      <c r="BL92" s="46" cm="1">
        <f t="array" ref="BL92">AnualidadPensionado(BL$1,$E92,$B92, $D92, Hombres!$A$1:$DW$117, Mujeres!$A$1:$DW$117)</f>
        <v>0</v>
      </c>
      <c r="BM92" s="46" cm="1">
        <f t="array" ref="BM92">AnualidadPensionado(BM$1,$E92,$B92, $D92, Hombres!$A$1:$DW$117, Mujeres!$A$1:$DW$117)</f>
        <v>0</v>
      </c>
      <c r="BN92" s="46" cm="1">
        <f t="array" ref="BN92">AnualidadPensionado(BN$1,$E92,$B92, $D92, Hombres!$A$1:$DW$117, Mujeres!$A$1:$DW$117)</f>
        <v>0</v>
      </c>
      <c r="BO92" s="46" cm="1">
        <f t="array" ref="BO92">AnualidadPensionado(BO$1,$E92,$B92, $D92, Hombres!$A$1:$DW$117, Mujeres!$A$1:$DW$117)</f>
        <v>0</v>
      </c>
      <c r="BP92" s="46" cm="1">
        <f t="array" ref="BP92">AnualidadPensionado(BP$1,$E92,$B92, $D92, Hombres!$A$1:$DW$117, Mujeres!$A$1:$DW$117)</f>
        <v>0</v>
      </c>
      <c r="BQ92" s="46" cm="1">
        <f t="array" ref="BQ92">AnualidadPensionado(BQ$1,$E92,$B92, $D92, Hombres!$A$1:$DW$117, Mujeres!$A$1:$DW$117)</f>
        <v>0</v>
      </c>
      <c r="BR92" s="46" cm="1">
        <f t="array" ref="BR92">AnualidadPensionado(BR$1,$E92,$B92, $D92, Hombres!$A$1:$DW$117, Mujeres!$A$1:$DW$117)</f>
        <v>0</v>
      </c>
      <c r="BS92" s="46" cm="1">
        <f t="array" ref="BS92">AnualidadPensionado(BS$1,$E92,$B92, $D92, Hombres!$A$1:$DW$117, Mujeres!$A$1:$DW$117)</f>
        <v>0</v>
      </c>
      <c r="BT92" s="46" cm="1">
        <f t="array" ref="BT92">AnualidadPensionado(BT$1,$E92,$B92, $D92, Hombres!$A$1:$DW$117, Mujeres!$A$1:$DW$117)</f>
        <v>0</v>
      </c>
      <c r="BU92" s="46" cm="1">
        <f t="array" ref="BU92">AnualidadPensionado(BU$1,$E92,$B92, $D92, Hombres!$A$1:$DW$117, Mujeres!$A$1:$DW$117)</f>
        <v>0</v>
      </c>
      <c r="BV92" s="46" cm="1">
        <f t="array" ref="BV92">AnualidadPensionado(BV$1,$E92,$B92, $D92, Hombres!$A$1:$DW$117, Mujeres!$A$1:$DW$117)</f>
        <v>0</v>
      </c>
      <c r="BW92" s="46" cm="1">
        <f t="array" ref="BW92">AnualidadPensionado(BW$1,$E92,$B92, $D92, Hombres!$A$1:$DW$117, Mujeres!$A$1:$DW$117)</f>
        <v>0</v>
      </c>
      <c r="BX92" s="46" cm="1">
        <f t="array" ref="BX92">AnualidadPensionado(BX$1,$E92,$B92, $D92, Hombres!$A$1:$DW$117, Mujeres!$A$1:$DW$117)</f>
        <v>0</v>
      </c>
      <c r="BY92" s="46" cm="1">
        <f t="array" ref="BY92">AnualidadPensionado(BY$1,$E92,$B92, $D92, Hombres!$A$1:$DW$117, Mujeres!$A$1:$DW$117)</f>
        <v>0</v>
      </c>
      <c r="BZ92" s="46" cm="1">
        <f t="array" ref="BZ92">AnualidadPensionado(BZ$1,$E92,$B92, $D92, Hombres!$A$1:$DW$117, Mujeres!$A$1:$DW$117)</f>
        <v>0</v>
      </c>
      <c r="CA92" s="46" cm="1">
        <f t="array" ref="CA92">AnualidadPensionado(CA$1,$E92,$B92, $D92, Hombres!$A$1:$DW$117, Mujeres!$A$1:$DW$117)</f>
        <v>0</v>
      </c>
      <c r="CB92" s="46" cm="1">
        <f t="array" ref="CB92">AnualidadPensionado(CB$1,$E92,$B92, $D92, Hombres!$A$1:$DW$117, Mujeres!$A$1:$DW$117)</f>
        <v>0</v>
      </c>
      <c r="CC92" s="46" cm="1">
        <f t="array" ref="CC92">AnualidadPensionado(CC$1,$E92,$B92, $D92, Hombres!$A$1:$DW$117, Mujeres!$A$1:$DW$117)</f>
        <v>0</v>
      </c>
      <c r="CD92" s="46" cm="1">
        <f t="array" ref="CD92">AnualidadPensionado(CD$1,$E92,$B92, $D92, Hombres!$A$1:$DW$117, Mujeres!$A$1:$DW$117)</f>
        <v>0</v>
      </c>
      <c r="CE92" s="46" cm="1">
        <f t="array" ref="CE92">AnualidadPensionado(CE$1,$E92,$B92, $D92, Hombres!$A$1:$DW$117, Mujeres!$A$1:$DW$117)</f>
        <v>0</v>
      </c>
      <c r="CF92" s="46" cm="1">
        <f t="array" ref="CF92">AnualidadPensionado(CF$1,$E92,$B92, $D92, Hombres!$A$1:$DW$117, Mujeres!$A$1:$DW$117)</f>
        <v>0</v>
      </c>
      <c r="CG92" s="46" cm="1">
        <f t="array" ref="CG92">AnualidadPensionado(CG$1,$E92,$B92, $D92, Hombres!$A$1:$DW$117, Mujeres!$A$1:$DW$117)</f>
        <v>0</v>
      </c>
      <c r="CH92" s="46" cm="1">
        <f t="array" ref="CH92">AnualidadPensionado(CH$1,$E92,$B92, $D92, Hombres!$A$1:$DW$117, Mujeres!$A$1:$DW$117)</f>
        <v>0</v>
      </c>
      <c r="CI92" s="46" cm="1">
        <f t="array" ref="CI92">AnualidadPensionado(CI$1,$E92,$B92, $D92, Hombres!$A$1:$DW$117, Mujeres!$A$1:$DW$117)</f>
        <v>0</v>
      </c>
      <c r="CJ92" s="46" cm="1">
        <f t="array" ref="CJ92">AnualidadPensionado(CJ$1,$E92,$B92, $D92, Hombres!$A$1:$DW$117, Mujeres!$A$1:$DW$117)</f>
        <v>0</v>
      </c>
      <c r="CK92" s="46" cm="1">
        <f t="array" ref="CK92">AnualidadPensionado(CK$1,$E92,$B92, $D92, Hombres!$A$1:$DW$117, Mujeres!$A$1:$DW$117)</f>
        <v>0</v>
      </c>
      <c r="CL92" s="46" cm="1">
        <f t="array" ref="CL92">AnualidadPensionado(CL$1,$E92,$B92, $D92, Hombres!$A$1:$DW$117, Mujeres!$A$1:$DW$117)</f>
        <v>0</v>
      </c>
      <c r="CM92" s="46" cm="1">
        <f t="array" ref="CM92">AnualidadPensionado(CM$1,$E92,$B92, $D92, Hombres!$A$1:$DW$117, Mujeres!$A$1:$DW$117)</f>
        <v>0</v>
      </c>
      <c r="CN92" s="46" cm="1">
        <f t="array" ref="CN92">AnualidadPensionado(CN$1,$E92,$B92, $D92, Hombres!$A$1:$DW$117, Mujeres!$A$1:$DW$117)</f>
        <v>0</v>
      </c>
      <c r="CO92" s="46" cm="1">
        <f t="array" ref="CO92">AnualidadPensionado(CO$1,$E92,$B92, $D92, Hombres!$A$1:$DW$117, Mujeres!$A$1:$DW$117)</f>
        <v>0</v>
      </c>
      <c r="CP92" s="46" cm="1">
        <f t="array" ref="CP92">AnualidadPensionado(CP$1,$E92,$B92, $D92, Hombres!$A$1:$DW$117, Mujeres!$A$1:$DW$117)</f>
        <v>0</v>
      </c>
      <c r="CQ92" s="46" cm="1">
        <f t="array" ref="CQ92">AnualidadPensionado(CQ$1,$E92,$B92, $D92, Hombres!$A$1:$DW$117, Mujeres!$A$1:$DW$117)</f>
        <v>0</v>
      </c>
      <c r="CR92" s="46" cm="1">
        <f t="array" ref="CR92">AnualidadPensionado(CR$1,$E92,$B92, $D92, Hombres!$A$1:$DW$117, Mujeres!$A$1:$DW$117)</f>
        <v>0</v>
      </c>
      <c r="CS92" s="46" cm="1">
        <f t="array" ref="CS92">AnualidadPensionado(CS$1,$E92,$B92, $D92, Hombres!$A$1:$DW$117, Mujeres!$A$1:$DW$117)</f>
        <v>0</v>
      </c>
      <c r="CT92" s="46" cm="1">
        <f t="array" ref="CT92">AnualidadPensionado(CT$1,$E92,$B92, $D92, Hombres!$A$1:$DW$117, Mujeres!$A$1:$DW$117)</f>
        <v>0</v>
      </c>
      <c r="CU92" s="46" cm="1">
        <f t="array" ref="CU92">AnualidadPensionado(CU$1,$E92,$B92, $D92, Hombres!$A$1:$DW$117, Mujeres!$A$1:$DW$117)</f>
        <v>0</v>
      </c>
      <c r="CV92" s="46" cm="1">
        <f t="array" ref="CV92">AnualidadPensionado(CV$1,$E92,$B92, $D92, Hombres!$A$1:$DW$117, Mujeres!$A$1:$DW$117)</f>
        <v>0</v>
      </c>
      <c r="CW92" s="46" cm="1">
        <f t="array" ref="CW92">AnualidadPensionado(CW$1,$E92,$B92, $D92, Hombres!$A$1:$DW$117, Mujeres!$A$1:$DW$117)</f>
        <v>0</v>
      </c>
      <c r="CX92" s="46" cm="1">
        <f t="array" ref="CX92">AnualidadPensionado(CX$1,$E92,$B92, $D92, Hombres!$A$1:$DW$117, Mujeres!$A$1:$DW$117)</f>
        <v>0</v>
      </c>
      <c r="CY92" s="46" cm="1">
        <f t="array" ref="CY92">AnualidadPensionado(CY$1,$E92,$B92, $D92, Hombres!$A$1:$DW$117, Mujeres!$A$1:$DW$117)</f>
        <v>0</v>
      </c>
      <c r="DB92" s="21"/>
      <c r="DC92" s="46" cm="1">
        <f t="array" ref="DC92">beneficio_muerte_individual_pensionado(DC$1,$E92,$B92, Hombres!$A$1:$DW$117, Mujeres!$A$1:$DW$117)</f>
        <v>0</v>
      </c>
      <c r="DD92" s="46" cm="1">
        <f t="array" ref="DD92">beneficio_muerte_individual_pensionado(DD$1,$E92,$B92, Hombres!$A$1:$DW$117, Mujeres!$A$1:$DW$117)</f>
        <v>87050.700000000012</v>
      </c>
      <c r="DE92" s="46" cm="1">
        <f t="array" ref="DE92">beneficio_muerte_individual_pensionado(DE$1,$E92,$B92, Hombres!$A$1:$DW$117, Mujeres!$A$1:$DW$117)</f>
        <v>96960.721694729989</v>
      </c>
      <c r="DF92" s="46" cm="1">
        <f t="array" ref="DF92">beneficio_muerte_individual_pensionado(DF$1,$E92,$B92, Hombres!$A$1:$DW$117, Mujeres!$A$1:$DW$117)</f>
        <v>103539.95764027514</v>
      </c>
      <c r="DG92" s="46" cm="1">
        <f t="array" ref="DG92">beneficio_muerte_individual_pensionado(DG$1,$E92,$B92, Hombres!$A$1:$DW$117, Mujeres!$A$1:$DW$117)</f>
        <v>110184.00288920515</v>
      </c>
      <c r="DH92" s="46" cm="1">
        <f t="array" ref="DH92">beneficio_muerte_individual_pensionado(DH$1,$E92,$B92, Hombres!$A$1:$DW$117, Mujeres!$A$1:$DW$117)</f>
        <v>116723.01807156239</v>
      </c>
      <c r="DI92" s="46" cm="1">
        <f t="array" ref="DI92">beneficio_muerte_individual_pensionado(DI$1,$E92,$B92, Hombres!$A$1:$DW$117, Mujeres!$A$1:$DW$117)</f>
        <v>123114.34362486973</v>
      </c>
      <c r="DJ92" s="46" cm="1">
        <f t="array" ref="DJ92">beneficio_muerte_individual_pensionado(DJ$1,$E92,$B92, Hombres!$A$1:$DW$117, Mujeres!$A$1:$DW$117)</f>
        <v>129367.69775653364</v>
      </c>
      <c r="DK92" s="46" cm="1">
        <f t="array" ref="DK92">beneficio_muerte_individual_pensionado(DK$1,$E92,$B92, Hombres!$A$1:$DW$117, Mujeres!$A$1:$DW$117)</f>
        <v>135368.07042552959</v>
      </c>
      <c r="DL92" s="46" cm="1">
        <f t="array" ref="DL92">beneficio_muerte_individual_pensionado(DL$1,$E92,$B92, Hombres!$A$1:$DW$117, Mujeres!$A$1:$DW$117)</f>
        <v>140795.58428362486</v>
      </c>
      <c r="DM92" s="46" cm="1">
        <f t="array" ref="DM92">beneficio_muerte_individual_pensionado(DM$1,$E92,$B92, Hombres!$A$1:$DW$117, Mujeres!$A$1:$DW$117)</f>
        <v>145347.8561721342</v>
      </c>
      <c r="DN92" s="46" cm="1">
        <f t="array" ref="DN92">beneficio_muerte_individual_pensionado(DN$1,$E92,$B92, Hombres!$A$1:$DW$117, Mujeres!$A$1:$DW$117)</f>
        <v>148877.36625405922</v>
      </c>
      <c r="DO92" s="46" cm="1">
        <f t="array" ref="DO92">beneficio_muerte_individual_pensionado(DO$1,$E92,$B92, Hombres!$A$1:$DW$117, Mujeres!$A$1:$DW$117)</f>
        <v>151294.38610051814</v>
      </c>
      <c r="DP92" s="46" cm="1">
        <f t="array" ref="DP92">beneficio_muerte_individual_pensionado(DP$1,$E92,$B92, Hombres!$A$1:$DW$117, Mujeres!$A$1:$DW$117)</f>
        <v>152389.8047691753</v>
      </c>
      <c r="DQ92" s="46" cm="1">
        <f t="array" ref="DQ92">beneficio_muerte_individual_pensionado(DQ$1,$E92,$B92, Hombres!$A$1:$DW$117, Mujeres!$A$1:$DW$117)</f>
        <v>151824.74761046135</v>
      </c>
      <c r="DR92" s="46" cm="1">
        <f t="array" ref="DR92">beneficio_muerte_individual_pensionado(DR$1,$E92,$B92, Hombres!$A$1:$DW$117, Mujeres!$A$1:$DW$117)</f>
        <v>149357.29377820599</v>
      </c>
      <c r="DS92" s="46" cm="1">
        <f t="array" ref="DS92">beneficio_muerte_individual_pensionado(DS$1,$E92,$B92, Hombres!$A$1:$DW$117, Mujeres!$A$1:$DW$117)</f>
        <v>144929.25864555358</v>
      </c>
      <c r="DT92" s="46" cm="1">
        <f t="array" ref="DT92">beneficio_muerte_individual_pensionado(DT$1,$E92,$B92, Hombres!$A$1:$DW$117, Mujeres!$A$1:$DW$117)</f>
        <v>138546.61119174099</v>
      </c>
      <c r="DU92" s="46" cm="1">
        <f t="array" ref="DU92">beneficio_muerte_individual_pensionado(DU$1,$E92,$B92, Hombres!$A$1:$DW$117, Mujeres!$A$1:$DW$117)</f>
        <v>130210.9389943647</v>
      </c>
      <c r="DV92" s="46" cm="1">
        <f t="array" ref="DV92">beneficio_muerte_individual_pensionado(DV$1,$E92,$B92, Hombres!$A$1:$DW$117, Mujeres!$A$1:$DW$117)</f>
        <v>119962.59487996249</v>
      </c>
      <c r="DW92" s="46" cm="1">
        <f t="array" ref="DW92">beneficio_muerte_individual_pensionado(DW$1,$E92,$B92, Hombres!$A$1:$DW$117, Mujeres!$A$1:$DW$117)</f>
        <v>108033.4915387685</v>
      </c>
      <c r="DX92" s="46" cm="1">
        <f t="array" ref="DX92">beneficio_muerte_individual_pensionado(DX$1,$E92,$B92, Hombres!$A$1:$DW$117, Mujeres!$A$1:$DW$117)</f>
        <v>94860.484189884606</v>
      </c>
      <c r="DY92" s="46" cm="1">
        <f t="array" ref="DY92">beneficio_muerte_individual_pensionado(DY$1,$E92,$B92, Hombres!$A$1:$DW$117, Mujeres!$A$1:$DW$117)</f>
        <v>80970.318692897781</v>
      </c>
      <c r="DZ92" s="46" cm="1">
        <f t="array" ref="DZ92">beneficio_muerte_individual_pensionado(DZ$1,$E92,$B92, Hombres!$A$1:$DW$117, Mujeres!$A$1:$DW$117)</f>
        <v>66920.853951294557</v>
      </c>
      <c r="EA92" s="46" cm="1">
        <f t="array" ref="EA92">beneficio_muerte_individual_pensionado(EA$1,$E92,$B92, Hombres!$A$1:$DW$117, Mujeres!$A$1:$DW$117)</f>
        <v>53294.703791570217</v>
      </c>
      <c r="EB92" s="46" cm="1">
        <f t="array" ref="EB92">beneficio_muerte_individual_pensionado(EB$1,$E92,$B92, Hombres!$A$1:$DW$117, Mujeres!$A$1:$DW$117)</f>
        <v>40687.20299309132</v>
      </c>
      <c r="EC92" s="46" cm="1">
        <f t="array" ref="EC92">beneficio_muerte_individual_pensionado(EC$1,$E92,$B92, Hombres!$A$1:$DW$117, Mujeres!$A$1:$DW$117)</f>
        <v>29613.061949406896</v>
      </c>
      <c r="ED92" s="46" cm="1">
        <f t="array" ref="ED92">beneficio_muerte_individual_pensionado(ED$1,$E92,$B92, Hombres!$A$1:$DW$117, Mujeres!$A$1:$DW$117)</f>
        <v>20412.135561460957</v>
      </c>
      <c r="EE92" s="46" cm="1">
        <f t="array" ref="EE92">beneficio_muerte_individual_pensionado(EE$1,$E92,$B92, Hombres!$A$1:$DW$117, Mujeres!$A$1:$DW$117)</f>
        <v>13217.235305493701</v>
      </c>
      <c r="EF92" s="46" cm="1">
        <f t="array" ref="EF92">beneficio_muerte_individual_pensionado(EF$1,$E92,$B92, Hombres!$A$1:$DW$117, Mujeres!$A$1:$DW$117)</f>
        <v>7961.774686650997</v>
      </c>
      <c r="EG92" s="46" cm="1">
        <f t="array" ref="EG92">beneficio_muerte_individual_pensionado(EG$1,$E92,$B92, Hombres!$A$1:$DW$117, Mujeres!$A$1:$DW$117)</f>
        <v>4411.3918781589136</v>
      </c>
      <c r="EH92" s="46" cm="1">
        <f t="array" ref="EH92">beneficio_muerte_individual_pensionado(EH$1,$E92,$B92, Hombres!$A$1:$DW$117, Mujeres!$A$1:$DW$117)</f>
        <v>2217.746983777768</v>
      </c>
      <c r="EI92" s="46" cm="1">
        <f t="array" ref="EI92">beneficio_muerte_individual_pensionado(EI$1,$E92,$B92, Hombres!$A$1:$DW$117, Mujeres!$A$1:$DW$117)</f>
        <v>994.34046855479164</v>
      </c>
      <c r="EJ92" s="46" cm="1">
        <f t="array" ref="EJ92">beneficio_muerte_individual_pensionado(EJ$1,$E92,$B92, Hombres!$A$1:$DW$117, Mujeres!$A$1:$DW$117)</f>
        <v>388.82909162576232</v>
      </c>
      <c r="EK92" s="46" cm="1">
        <f t="array" ref="EK92">beneficio_muerte_individual_pensionado(EK$1,$E92,$B92, Hombres!$A$1:$DW$117, Mujeres!$A$1:$DW$117)</f>
        <v>128.732697771132</v>
      </c>
      <c r="EL92" s="46" cm="1">
        <f t="array" ref="EL92">beneficio_muerte_individual_pensionado(EL$1,$E92,$B92, Hombres!$A$1:$DW$117, Mujeres!$A$1:$DW$117)</f>
        <v>34.606527751210713</v>
      </c>
      <c r="EM92" s="46" cm="1">
        <f t="array" ref="EM92">beneficio_muerte_individual_pensionado(EM$1,$E92,$B92, Hombres!$A$1:$DW$117, Mujeres!$A$1:$DW$117)</f>
        <v>7.0807218898731543</v>
      </c>
      <c r="EN92" s="46" cm="1">
        <f t="array" ref="EN92">beneficio_muerte_individual_pensionado(EN$1,$E92,$B92, Hombres!$A$1:$DW$117, Mujeres!$A$1:$DW$117)</f>
        <v>1.0541874442859422</v>
      </c>
      <c r="EO92" s="46" cm="1">
        <f t="array" ref="EO92">beneficio_muerte_individual_pensionado(EO$1,$E92,$B92, Hombres!$A$1:$DW$117, Mujeres!$A$1:$DW$117)</f>
        <v>0</v>
      </c>
      <c r="EP92" s="46" cm="1">
        <f t="array" ref="EP92">beneficio_muerte_individual_pensionado(EP$1,$E92,$B92, Hombres!$A$1:$DW$117, Mujeres!$A$1:$DW$117)</f>
        <v>0</v>
      </c>
      <c r="EQ92" s="46" cm="1">
        <f t="array" ref="EQ92">beneficio_muerte_individual_pensionado(EQ$1,$E92,$B92, Hombres!$A$1:$DW$117, Mujeres!$A$1:$DW$117)</f>
        <v>0</v>
      </c>
      <c r="ER92" s="46" cm="1">
        <f t="array" ref="ER92">beneficio_muerte_individual_pensionado(ER$1,$E92,$B92, Hombres!$A$1:$DW$117, Mujeres!$A$1:$DW$117)</f>
        <v>0</v>
      </c>
      <c r="ES92" s="46" cm="1">
        <f t="array" ref="ES92">beneficio_muerte_individual_pensionado(ES$1,$E92,$B92, Hombres!$A$1:$DW$117, Mujeres!$A$1:$DW$117)</f>
        <v>0</v>
      </c>
      <c r="ET92" s="46" cm="1">
        <f t="array" ref="ET92">beneficio_muerte_individual_pensionado(ET$1,$E92,$B92, Hombres!$A$1:$DW$117, Mujeres!$A$1:$DW$117)</f>
        <v>0</v>
      </c>
      <c r="EU92" s="46" cm="1">
        <f t="array" ref="EU92">beneficio_muerte_individual_pensionado(EU$1,$E92,$B92, Hombres!$A$1:$DW$117, Mujeres!$A$1:$DW$117)</f>
        <v>0</v>
      </c>
      <c r="EV92" s="46" cm="1">
        <f t="array" ref="EV92">beneficio_muerte_individual_pensionado(EV$1,$E92,$B92, Hombres!$A$1:$DW$117, Mujeres!$A$1:$DW$117)</f>
        <v>0</v>
      </c>
      <c r="EW92" s="46" cm="1">
        <f t="array" ref="EW92">beneficio_muerte_individual_pensionado(EW$1,$E92,$B92, Hombres!$A$1:$DW$117, Mujeres!$A$1:$DW$117)</f>
        <v>0</v>
      </c>
      <c r="EX92" s="46" cm="1">
        <f t="array" ref="EX92">beneficio_muerte_individual_pensionado(EX$1,$E92,$B92, Hombres!$A$1:$DW$117, Mujeres!$A$1:$DW$117)</f>
        <v>0</v>
      </c>
      <c r="EY92" s="46" cm="1">
        <f t="array" ref="EY92">beneficio_muerte_individual_pensionado(EY$1,$E92,$B92, Hombres!$A$1:$DW$117, Mujeres!$A$1:$DW$117)</f>
        <v>0</v>
      </c>
      <c r="EZ92" s="46" cm="1">
        <f t="array" ref="EZ92">beneficio_muerte_individual_pensionado(EZ$1,$E92,$B92, Hombres!$A$1:$DW$117, Mujeres!$A$1:$DW$117)</f>
        <v>0</v>
      </c>
      <c r="FA92" s="46" cm="1">
        <f t="array" ref="FA92">beneficio_muerte_individual_pensionado(FA$1,$E92,$B92, Hombres!$A$1:$DW$117, Mujeres!$A$1:$DW$117)</f>
        <v>0</v>
      </c>
      <c r="FB92" s="46" cm="1">
        <f t="array" ref="FB92">beneficio_muerte_individual_pensionado(FB$1,$E92,$B92, Hombres!$A$1:$DW$117, Mujeres!$A$1:$DW$117)</f>
        <v>0</v>
      </c>
      <c r="FC92" s="46" cm="1">
        <f t="array" ref="FC92">beneficio_muerte_individual_pensionado(FC$1,$E92,$B92, Hombres!$A$1:$DW$117, Mujeres!$A$1:$DW$117)</f>
        <v>0</v>
      </c>
      <c r="FD92" s="46" cm="1">
        <f t="array" ref="FD92">beneficio_muerte_individual_pensionado(FD$1,$E92,$B92, Hombres!$A$1:$DW$117, Mujeres!$A$1:$DW$117)</f>
        <v>0</v>
      </c>
      <c r="FE92" s="46" cm="1">
        <f t="array" ref="FE92">beneficio_muerte_individual_pensionado(FE$1,$E92,$B92, Hombres!$A$1:$DW$117, Mujeres!$A$1:$DW$117)</f>
        <v>0</v>
      </c>
      <c r="FF92" s="46" cm="1">
        <f t="array" ref="FF92">beneficio_muerte_individual_pensionado(FF$1,$E92,$B92, Hombres!$A$1:$DW$117, Mujeres!$A$1:$DW$117)</f>
        <v>0</v>
      </c>
      <c r="FG92" s="46" cm="1">
        <f t="array" ref="FG92">beneficio_muerte_individual_pensionado(FG$1,$E92,$B92, Hombres!$A$1:$DW$117, Mujeres!$A$1:$DW$117)</f>
        <v>0</v>
      </c>
      <c r="FH92" s="46" cm="1">
        <f t="array" ref="FH92">beneficio_muerte_individual_pensionado(FH$1,$E92,$B92, Hombres!$A$1:$DW$117, Mujeres!$A$1:$DW$117)</f>
        <v>0</v>
      </c>
      <c r="FI92" s="46" cm="1">
        <f t="array" ref="FI92">beneficio_muerte_individual_pensionado(FI$1,$E92,$B92, Hombres!$A$1:$DW$117, Mujeres!$A$1:$DW$117)</f>
        <v>0</v>
      </c>
      <c r="FJ92" s="46" cm="1">
        <f t="array" ref="FJ92">beneficio_muerte_individual_pensionado(FJ$1,$E92,$B92, Hombres!$A$1:$DW$117, Mujeres!$A$1:$DW$117)</f>
        <v>0</v>
      </c>
      <c r="FK92" s="46" cm="1">
        <f t="array" ref="FK92">beneficio_muerte_individual_pensionado(FK$1,$E92,$B92, Hombres!$A$1:$DW$117, Mujeres!$A$1:$DW$117)</f>
        <v>0</v>
      </c>
      <c r="FL92" s="46" cm="1">
        <f t="array" ref="FL92">beneficio_muerte_individual_pensionado(FL$1,$E92,$B92, Hombres!$A$1:$DW$117, Mujeres!$A$1:$DW$117)</f>
        <v>0</v>
      </c>
      <c r="FM92" s="46" cm="1">
        <f t="array" ref="FM92">beneficio_muerte_individual_pensionado(FM$1,$E92,$B92, Hombres!$A$1:$DW$117, Mujeres!$A$1:$DW$117)</f>
        <v>0</v>
      </c>
      <c r="FN92" s="46" cm="1">
        <f t="array" ref="FN92">beneficio_muerte_individual_pensionado(FN$1,$E92,$B92, Hombres!$A$1:$DW$117, Mujeres!$A$1:$DW$117)</f>
        <v>0</v>
      </c>
      <c r="FO92" s="46" cm="1">
        <f t="array" ref="FO92">beneficio_muerte_individual_pensionado(FO$1,$E92,$B92, Hombres!$A$1:$DW$117, Mujeres!$A$1:$DW$117)</f>
        <v>0</v>
      </c>
      <c r="FP92" s="46" cm="1">
        <f t="array" ref="FP92">beneficio_muerte_individual_pensionado(FP$1,$E92,$B92, Hombres!$A$1:$DW$117, Mujeres!$A$1:$DW$117)</f>
        <v>0</v>
      </c>
      <c r="FQ92" s="46" cm="1">
        <f t="array" ref="FQ92">beneficio_muerte_individual_pensionado(FQ$1,$E92,$B92, Hombres!$A$1:$DW$117, Mujeres!$A$1:$DW$117)</f>
        <v>0</v>
      </c>
      <c r="FR92" s="46" cm="1">
        <f t="array" ref="FR92">beneficio_muerte_individual_pensionado(FR$1,$E92,$B92, Hombres!$A$1:$DW$117, Mujeres!$A$1:$DW$117)</f>
        <v>0</v>
      </c>
      <c r="FS92" s="46" cm="1">
        <f t="array" ref="FS92">beneficio_muerte_individual_pensionado(FS$1,$E92,$B92, Hombres!$A$1:$DW$117, Mujeres!$A$1:$DW$117)</f>
        <v>0</v>
      </c>
      <c r="FT92" s="46" cm="1">
        <f t="array" ref="FT92">beneficio_muerte_individual_pensionado(FT$1,$E92,$B92, Hombres!$A$1:$DW$117, Mujeres!$A$1:$DW$117)</f>
        <v>0</v>
      </c>
      <c r="FU92" s="46" cm="1">
        <f t="array" ref="FU92">beneficio_muerte_individual_pensionado(FU$1,$E92,$B92, Hombres!$A$1:$DW$117, Mujeres!$A$1:$DW$117)</f>
        <v>0</v>
      </c>
      <c r="FV92" s="46" cm="1">
        <f t="array" ref="FV92">beneficio_muerte_individual_pensionado(FV$1,$E92,$B92, Hombres!$A$1:$DW$117, Mujeres!$A$1:$DW$117)</f>
        <v>0</v>
      </c>
      <c r="FW92" s="46" cm="1">
        <f t="array" ref="FW92">beneficio_muerte_individual_pensionado(FW$1,$E92,$B92, Hombres!$A$1:$DW$117, Mujeres!$A$1:$DW$117)</f>
        <v>0</v>
      </c>
      <c r="FX92" s="46" cm="1">
        <f t="array" ref="FX92">beneficio_muerte_individual_pensionado(FX$1,$E92,$B92, Hombres!$A$1:$DW$117, Mujeres!$A$1:$DW$117)</f>
        <v>0</v>
      </c>
      <c r="FY92" s="46" cm="1">
        <f t="array" ref="FY92">beneficio_muerte_individual_pensionado(FY$1,$E92,$B92, Hombres!$A$1:$DW$117, Mujeres!$A$1:$DW$117)</f>
        <v>0</v>
      </c>
      <c r="FZ92" s="46" cm="1">
        <f t="array" ref="FZ92">beneficio_muerte_individual_pensionado(FZ$1,$E92,$B92, Hombres!$A$1:$DW$117, Mujeres!$A$1:$DW$117)</f>
        <v>0</v>
      </c>
      <c r="GA92" s="46" cm="1">
        <f t="array" ref="GA92">beneficio_muerte_individual_pensionado(GA$1,$E92,$B92, Hombres!$A$1:$DW$117, Mujeres!$A$1:$DW$117)</f>
        <v>0</v>
      </c>
      <c r="GB92" s="46" cm="1">
        <f t="array" ref="GB92">beneficio_muerte_individual_pensionado(GB$1,$E92,$B92, Hombres!$A$1:$DW$117, Mujeres!$A$1:$DW$117)</f>
        <v>0</v>
      </c>
      <c r="GC92" s="46" cm="1">
        <f t="array" ref="GC92">beneficio_muerte_individual_pensionado(GC$1,$E92,$B92, Hombres!$A$1:$DW$117, Mujeres!$A$1:$DW$117)</f>
        <v>0</v>
      </c>
      <c r="GD92" s="46" cm="1">
        <f t="array" ref="GD92">beneficio_muerte_individual_pensionado(GD$1,$E92,$B92, Hombres!$A$1:$DW$117, Mujeres!$A$1:$DW$117)</f>
        <v>0</v>
      </c>
      <c r="GE92" s="46" cm="1">
        <f t="array" ref="GE92">beneficio_muerte_individual_pensionado(GE$1,$E92,$B92, Hombres!$A$1:$DW$117, Mujeres!$A$1:$DW$117)</f>
        <v>0</v>
      </c>
      <c r="GF92" s="46" cm="1">
        <f t="array" ref="GF92">beneficio_muerte_individual_pensionado(GF$1,$E92,$B92, Hombres!$A$1:$DW$117, Mujeres!$A$1:$DW$117)</f>
        <v>0</v>
      </c>
      <c r="GG92" s="46" cm="1">
        <f t="array" ref="GG92">beneficio_muerte_individual_pensionado(GG$1,$E92,$B92, Hombres!$A$1:$DW$117, Mujeres!$A$1:$DW$117)</f>
        <v>0</v>
      </c>
      <c r="GH92" s="46" cm="1">
        <f t="array" ref="GH92">beneficio_muerte_individual_pensionado(GH$1,$E92,$B92, Hombres!$A$1:$DW$117, Mujeres!$A$1:$DW$117)</f>
        <v>0</v>
      </c>
      <c r="GI92" s="46" cm="1">
        <f t="array" ref="GI92">beneficio_muerte_individual_pensionado(GI$1,$E92,$B92, Hombres!$A$1:$DW$117, Mujeres!$A$1:$DW$117)</f>
        <v>0</v>
      </c>
      <c r="GJ92" s="46" cm="1">
        <f t="array" ref="GJ92">beneficio_muerte_individual_pensionado(GJ$1,$E92,$B92, Hombres!$A$1:$DW$117, Mujeres!$A$1:$DW$117)</f>
        <v>0</v>
      </c>
      <c r="GK92" s="46" cm="1">
        <f t="array" ref="GK92">beneficio_muerte_individual_pensionado(GK$1,$E92,$B92, Hombres!$A$1:$DW$117, Mujeres!$A$1:$DW$117)</f>
        <v>0</v>
      </c>
      <c r="GL92" s="46" cm="1">
        <f t="array" ref="GL92">beneficio_muerte_individual_pensionado(GL$1,$E92,$B92, Hombres!$A$1:$DW$117, Mujeres!$A$1:$DW$117)</f>
        <v>0</v>
      </c>
      <c r="GM92" s="46" cm="1">
        <f t="array" ref="GM92">beneficio_muerte_individual_pensionado(GM$1,$E92,$B92, Hombres!$A$1:$DW$117, Mujeres!$A$1:$DW$117)</f>
        <v>0</v>
      </c>
      <c r="GN92" s="46" cm="1">
        <f t="array" ref="GN92">beneficio_muerte_individual_pensionado(GN$1,$E92,$B92, Hombres!$A$1:$DW$117, Mujeres!$A$1:$DW$117)</f>
        <v>0</v>
      </c>
      <c r="GO92" s="46" cm="1">
        <f t="array" ref="GO92">beneficio_muerte_individual_pensionado(GO$1,$E92,$B92, Hombres!$A$1:$DW$117, Mujeres!$A$1:$DW$117)</f>
        <v>0</v>
      </c>
      <c r="GP92" s="46" cm="1">
        <f t="array" ref="GP92">beneficio_muerte_individual_pensionado(GP$1,$E92,$B92, Hombres!$A$1:$DW$117, Mujeres!$A$1:$DW$117)</f>
        <v>0</v>
      </c>
      <c r="GQ92" s="46" cm="1">
        <f t="array" ref="GQ92">beneficio_muerte_individual_pensionado(GQ$1,$E92,$B92, Hombres!$A$1:$DW$117, Mujeres!$A$1:$DW$117)</f>
        <v>0</v>
      </c>
      <c r="GR92" s="46" cm="1">
        <f t="array" ref="GR92">beneficio_muerte_individual_pensionado(GR$1,$E92,$B92, Hombres!$A$1:$DW$117, Mujeres!$A$1:$DW$117)</f>
        <v>0</v>
      </c>
      <c r="GS92" s="46" cm="1">
        <f t="array" ref="GS92">beneficio_muerte_individual_pensionado(GS$1,$E92,$B92, Hombres!$A$1:$DW$117, Mujeres!$A$1:$DW$117)</f>
        <v>0</v>
      </c>
      <c r="GT92" s="46" cm="1">
        <f t="array" ref="GT92">beneficio_muerte_individual_pensionado(GT$1,$E92,$B92, Hombres!$A$1:$DW$117, Mujeres!$A$1:$DW$117)</f>
        <v>0</v>
      </c>
    </row>
    <row r="93" spans="1:202" x14ac:dyDescent="0.2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6" cm="1">
        <f t="array" ref="H93">AnualidadPensionado(H$1,$E93,$B93, $D93, Hombres!$A$1:$DW$117, Mujeres!$A$1:$DW$117)</f>
        <v>0</v>
      </c>
      <c r="I93" s="46" cm="1">
        <f t="array" ref="I93">AnualidadPensionado(I$1,$E93,$B93, $D93, Hombres!$A$1:$DW$117, Mujeres!$A$1:$DW$117)</f>
        <v>4298050.8812231971</v>
      </c>
      <c r="J93" s="46" cm="1">
        <f t="array" ref="J93">AnualidadPensionado(J$1,$E93,$B93, $D93, Hombres!$A$1:$DW$117, Mujeres!$A$1:$DW$117)</f>
        <v>4384512.3166137105</v>
      </c>
      <c r="K93" s="46" cm="1">
        <f t="array" ref="K93">AnualidadPensionado(K$1,$E93,$B93, $D93, Hombres!$A$1:$DW$117, Mujeres!$A$1:$DW$117)</f>
        <v>4468722.6675950475</v>
      </c>
      <c r="L93" s="46" cm="1">
        <f t="array" ref="L93">AnualidadPensionado(L$1,$E93,$B93, $D93, Hombres!$A$1:$DW$117, Mujeres!$A$1:$DW$117)</f>
        <v>4549470.2965243831</v>
      </c>
      <c r="M93" s="46" cm="1">
        <f t="array" ref="M93">AnualidadPensionado(M$1,$E93,$B93, $D93, Hombres!$A$1:$DW$117, Mujeres!$A$1:$DW$117)</f>
        <v>4625551.5159433689</v>
      </c>
      <c r="N93" s="46" cm="1">
        <f t="array" ref="N93">AnualidadPensionado(N$1,$E93,$B93, $D93, Hombres!$A$1:$DW$117, Mujeres!$A$1:$DW$117)</f>
        <v>4696304.0860722326</v>
      </c>
      <c r="O93" s="46" cm="1">
        <f t="array" ref="O93">AnualidadPensionado(O$1,$E93,$B93, $D93, Hombres!$A$1:$DW$117, Mujeres!$A$1:$DW$117)</f>
        <v>4761606.2601373242</v>
      </c>
      <c r="P93" s="46" cm="1">
        <f t="array" ref="P93">AnualidadPensionado(P$1,$E93,$B93, $D93, Hombres!$A$1:$DW$117, Mujeres!$A$1:$DW$117)</f>
        <v>4821203.7859148616</v>
      </c>
      <c r="Q93" s="46" cm="1">
        <f t="array" ref="Q93">AnualidadPensionado(Q$1,$E93,$B93, $D93, Hombres!$A$1:$DW$117, Mujeres!$A$1:$DW$117)</f>
        <v>4874099.9800211079</v>
      </c>
      <c r="R93" s="46" cm="1">
        <f t="array" ref="R93">AnualidadPensionado(R$1,$E93,$B93, $D93, Hombres!$A$1:$DW$117, Mujeres!$A$1:$DW$117)</f>
        <v>4918549.4858860094</v>
      </c>
      <c r="S93" s="46" cm="1">
        <f t="array" ref="S93">AnualidadPensionado(S$1,$E93,$B93, $D93, Hombres!$A$1:$DW$117, Mujeres!$A$1:$DW$117)</f>
        <v>4952265.5032003252</v>
      </c>
      <c r="T93" s="46" cm="1">
        <f t="array" ref="T93">AnualidadPensionado(T$1,$E93,$B93, $D93, Hombres!$A$1:$DW$117, Mujeres!$A$1:$DW$117)</f>
        <v>4972786.7356583439</v>
      </c>
      <c r="U93" s="46" cm="1">
        <f t="array" ref="U93">AnualidadPensionado(U$1,$E93,$B93, $D93, Hombres!$A$1:$DW$117, Mujeres!$A$1:$DW$117)</f>
        <v>4972359.1207541581</v>
      </c>
      <c r="V93" s="46" cm="1">
        <f t="array" ref="V93">AnualidadPensionado(V$1,$E93,$B93, $D93, Hombres!$A$1:$DW$117, Mujeres!$A$1:$DW$117)</f>
        <v>4955438.1677491562</v>
      </c>
      <c r="W93" s="46" cm="1">
        <f t="array" ref="W93">AnualidadPensionado(W$1,$E93,$B93, $D93, Hombres!$A$1:$DW$117, Mujeres!$A$1:$DW$117)</f>
        <v>4920451.1538565652</v>
      </c>
      <c r="X93" s="46" cm="1">
        <f t="array" ref="X93">AnualidadPensionado(X$1,$E93,$B93, $D93, Hombres!$A$1:$DW$117, Mujeres!$A$1:$DW$117)</f>
        <v>4865741.4644308239</v>
      </c>
      <c r="Y93" s="46" cm="1">
        <f t="array" ref="Y93">AnualidadPensionado(Y$1,$E93,$B93, $D93, Hombres!$A$1:$DW$117, Mujeres!$A$1:$DW$117)</f>
        <v>4789556.9689562554</v>
      </c>
      <c r="Z93" s="46" cm="1">
        <f t="array" ref="Z93">AnualidadPensionado(Z$1,$E93,$B93, $D93, Hombres!$A$1:$DW$117, Mujeres!$A$1:$DW$117)</f>
        <v>4690142.8027348621</v>
      </c>
      <c r="AA93" s="46" cm="1">
        <f t="array" ref="AA93">AnualidadPensionado(AA$1,$E93,$B93, $D93, Hombres!$A$1:$DW$117, Mujeres!$A$1:$DW$117)</f>
        <v>4566098.7923251195</v>
      </c>
      <c r="AB93" s="46" cm="1">
        <f t="array" ref="AB93">AnualidadPensionado(AB$1,$E93,$B93, $D93, Hombres!$A$1:$DW$117, Mujeres!$A$1:$DW$117)</f>
        <v>4416544.6188720912</v>
      </c>
      <c r="AC93" s="46" cm="1">
        <f t="array" ref="AC93">AnualidadPensionado(AC$1,$E93,$B93, $D93, Hombres!$A$1:$DW$117, Mujeres!$A$1:$DW$117)</f>
        <v>4240962.1625408009</v>
      </c>
      <c r="AD93" s="46" cm="1">
        <f t="array" ref="AD93">AnualidadPensionado(AD$1,$E93,$B93, $D93, Hombres!$A$1:$DW$117, Mujeres!$A$1:$DW$117)</f>
        <v>4039215.5720366053</v>
      </c>
      <c r="AE93" s="46" cm="1">
        <f t="array" ref="AE93">AnualidadPensionado(AE$1,$E93,$B93, $D93, Hombres!$A$1:$DW$117, Mujeres!$A$1:$DW$117)</f>
        <v>3811739.5372152268</v>
      </c>
      <c r="AF93" s="46" cm="1">
        <f t="array" ref="AF93">AnualidadPensionado(AF$1,$E93,$B93, $D93, Hombres!$A$1:$DW$117, Mujeres!$A$1:$DW$117)</f>
        <v>3559996.2336245193</v>
      </c>
      <c r="AG93" s="46" cm="1">
        <f t="array" ref="AG93">AnualidadPensionado(AG$1,$E93,$B93, $D93, Hombres!$A$1:$DW$117, Mujeres!$A$1:$DW$117)</f>
        <v>3286525.1620691894</v>
      </c>
      <c r="AH93" s="46" cm="1">
        <f t="array" ref="AH93">AnualidadPensionado(AH$1,$E93,$B93, $D93, Hombres!$A$1:$DW$117, Mujeres!$A$1:$DW$117)</f>
        <v>2994695.2878802647</v>
      </c>
      <c r="AI93" s="46" cm="1">
        <f t="array" ref="AI93">AnualidadPensionado(AI$1,$E93,$B93, $D93, Hombres!$A$1:$DW$117, Mujeres!$A$1:$DW$117)</f>
        <v>2688715.8215974527</v>
      </c>
      <c r="AJ93" s="46" cm="1">
        <f t="array" ref="AJ93">AnualidadPensionado(AJ$1,$E93,$B93, $D93, Hombres!$A$1:$DW$117, Mujeres!$A$1:$DW$117)</f>
        <v>2373856.769359719</v>
      </c>
      <c r="AK93" s="46" cm="1">
        <f t="array" ref="AK93">AnualidadPensionado(AK$1,$E93,$B93, $D93, Hombres!$A$1:$DW$117, Mujeres!$A$1:$DW$117)</f>
        <v>2056576.8633524159</v>
      </c>
      <c r="AL93" s="46" cm="1">
        <f t="array" ref="AL93">AnualidadPensionado(AL$1,$E93,$B93, $D93, Hombres!$A$1:$DW$117, Mujeres!$A$1:$DW$117)</f>
        <v>1744109.6339557329</v>
      </c>
      <c r="AM93" s="46" cm="1">
        <f t="array" ref="AM93">AnualidadPensionado(AM$1,$E93,$B93, $D93, Hombres!$A$1:$DW$117, Mujeres!$A$1:$DW$117)</f>
        <v>1443838.9492340651</v>
      </c>
      <c r="AN93" s="46" cm="1">
        <f t="array" ref="AN93">AnualidadPensionado(AN$1,$E93,$B93, $D93, Hombres!$A$1:$DW$117, Mujeres!$A$1:$DW$117)</f>
        <v>1162880.9059212434</v>
      </c>
      <c r="AO93" s="46" cm="1">
        <f t="array" ref="AO93">AnualidadPensionado(AO$1,$E93,$B93, $D93, Hombres!$A$1:$DW$117, Mujeres!$A$1:$DW$117)</f>
        <v>907731.20736078615</v>
      </c>
      <c r="AP93" s="46" cm="1">
        <f t="array" ref="AP93">AnualidadPensionado(AP$1,$E93,$B93, $D93, Hombres!$A$1:$DW$117, Mujeres!$A$1:$DW$117)</f>
        <v>683782.49016897951</v>
      </c>
      <c r="AQ93" s="46" cm="1">
        <f t="array" ref="AQ93">AnualidadPensionado(AQ$1,$E93,$B93, $D93, Hombres!$A$1:$DW$117, Mujeres!$A$1:$DW$117)</f>
        <v>494641.001191149</v>
      </c>
      <c r="AR93" s="46" cm="1">
        <f t="array" ref="AR93">AnualidadPensionado(AR$1,$E93,$B93, $D93, Hombres!$A$1:$DW$117, Mujeres!$A$1:$DW$117)</f>
        <v>341634.26171022718</v>
      </c>
      <c r="AS93" s="46" cm="1">
        <f t="array" ref="AS93">AnualidadPensionado(AS$1,$E93,$B93, $D93, Hombres!$A$1:$DW$117, Mujeres!$A$1:$DW$117)</f>
        <v>223738.76133347614</v>
      </c>
      <c r="AT93" s="46" cm="1">
        <f t="array" ref="AT93">AnualidadPensionado(AT$1,$E93,$B93, $D93, Hombres!$A$1:$DW$117, Mujeres!$A$1:$DW$117)</f>
        <v>137816.79663439069</v>
      </c>
      <c r="AU93" s="46" cm="1">
        <f t="array" ref="AU93">AnualidadPensionado(AU$1,$E93,$B93, $D93, Hombres!$A$1:$DW$117, Mujeres!$A$1:$DW$117)</f>
        <v>79086.676603540691</v>
      </c>
      <c r="AV93" s="46" cm="1">
        <f t="array" ref="AV93">AnualidadPensionado(AV$1,$E93,$B93, $D93, Hombres!$A$1:$DW$117, Mujeres!$A$1:$DW$117)</f>
        <v>41799.459426228168</v>
      </c>
      <c r="AW93" s="46" cm="1">
        <f t="array" ref="AW93">AnualidadPensionado(AW$1,$E93,$B93, $D93, Hombres!$A$1:$DW$117, Mujeres!$A$1:$DW$117)</f>
        <v>20060.764779273508</v>
      </c>
      <c r="AX93" s="46" cm="1">
        <f t="array" ref="AX93">AnualidadPensionado(AX$1,$E93,$B93, $D93, Hombres!$A$1:$DW$117, Mujeres!$A$1:$DW$117)</f>
        <v>8587.3838550866858</v>
      </c>
      <c r="AY93" s="46" cm="1">
        <f t="array" ref="AY93">AnualidadPensionado(AY$1,$E93,$B93, $D93, Hombres!$A$1:$DW$117, Mujeres!$A$1:$DW$117)</f>
        <v>3203.8351918875733</v>
      </c>
      <c r="AZ93" s="46" cm="1">
        <f t="array" ref="AZ93">AnualidadPensionado(AZ$1,$E93,$B93, $D93, Hombres!$A$1:$DW$117, Mujeres!$A$1:$DW$117)</f>
        <v>1009.8771743860594</v>
      </c>
      <c r="BA93" s="46" cm="1">
        <f t="array" ref="BA93">AnualidadPensionado(BA$1,$E93,$B93, $D93, Hombres!$A$1:$DW$117, Mujeres!$A$1:$DW$117)</f>
        <v>257.19516935513923</v>
      </c>
      <c r="BB93" s="46" cm="1">
        <f t="array" ref="BB93">AnualidadPensionado(BB$1,$E93,$B93, $D93, Hombres!$A$1:$DW$117, Mujeres!$A$1:$DW$117)</f>
        <v>49.333161489965399</v>
      </c>
      <c r="BC93" s="46" cm="1">
        <f t="array" ref="BC93">AnualidadPensionado(BC$1,$E93,$B93, $D93, Hombres!$A$1:$DW$117, Mujeres!$A$1:$DW$117)</f>
        <v>6.2678587283528202</v>
      </c>
      <c r="BD93" s="46" cm="1">
        <f t="array" ref="BD93">AnualidadPensionado(BD$1,$E93,$B93, $D93, Hombres!$A$1:$DW$117, Mujeres!$A$1:$DW$117)</f>
        <v>0</v>
      </c>
      <c r="BE93" s="46" cm="1">
        <f t="array" ref="BE93">AnualidadPensionado(BE$1,$E93,$B93, $D93, Hombres!$A$1:$DW$117, Mujeres!$A$1:$DW$117)</f>
        <v>0</v>
      </c>
      <c r="BF93" s="46" cm="1">
        <f t="array" ref="BF93">AnualidadPensionado(BF$1,$E93,$B93, $D93, Hombres!$A$1:$DW$117, Mujeres!$A$1:$DW$117)</f>
        <v>0</v>
      </c>
      <c r="BG93" s="46" cm="1">
        <f t="array" ref="BG93">AnualidadPensionado(BG$1,$E93,$B93, $D93, Hombres!$A$1:$DW$117, Mujeres!$A$1:$DW$117)</f>
        <v>0</v>
      </c>
      <c r="BH93" s="46" cm="1">
        <f t="array" ref="BH93">AnualidadPensionado(BH$1,$E93,$B93, $D93, Hombres!$A$1:$DW$117, Mujeres!$A$1:$DW$117)</f>
        <v>0</v>
      </c>
      <c r="BI93" s="46" cm="1">
        <f t="array" ref="BI93">AnualidadPensionado(BI$1,$E93,$B93, $D93, Hombres!$A$1:$DW$117, Mujeres!$A$1:$DW$117)</f>
        <v>0</v>
      </c>
      <c r="BJ93" s="46" cm="1">
        <f t="array" ref="BJ93">AnualidadPensionado(BJ$1,$E93,$B93, $D93, Hombres!$A$1:$DW$117, Mujeres!$A$1:$DW$117)</f>
        <v>0</v>
      </c>
      <c r="BK93" s="46" cm="1">
        <f t="array" ref="BK93">AnualidadPensionado(BK$1,$E93,$B93, $D93, Hombres!$A$1:$DW$117, Mujeres!$A$1:$DW$117)</f>
        <v>0</v>
      </c>
      <c r="BL93" s="46" cm="1">
        <f t="array" ref="BL93">AnualidadPensionado(BL$1,$E93,$B93, $D93, Hombres!$A$1:$DW$117, Mujeres!$A$1:$DW$117)</f>
        <v>0</v>
      </c>
      <c r="BM93" s="46" cm="1">
        <f t="array" ref="BM93">AnualidadPensionado(BM$1,$E93,$B93, $D93, Hombres!$A$1:$DW$117, Mujeres!$A$1:$DW$117)</f>
        <v>0</v>
      </c>
      <c r="BN93" s="46" cm="1">
        <f t="array" ref="BN93">AnualidadPensionado(BN$1,$E93,$B93, $D93, Hombres!$A$1:$DW$117, Mujeres!$A$1:$DW$117)</f>
        <v>0</v>
      </c>
      <c r="BO93" s="46" cm="1">
        <f t="array" ref="BO93">AnualidadPensionado(BO$1,$E93,$B93, $D93, Hombres!$A$1:$DW$117, Mujeres!$A$1:$DW$117)</f>
        <v>0</v>
      </c>
      <c r="BP93" s="46" cm="1">
        <f t="array" ref="BP93">AnualidadPensionado(BP$1,$E93,$B93, $D93, Hombres!$A$1:$DW$117, Mujeres!$A$1:$DW$117)</f>
        <v>0</v>
      </c>
      <c r="BQ93" s="46" cm="1">
        <f t="array" ref="BQ93">AnualidadPensionado(BQ$1,$E93,$B93, $D93, Hombres!$A$1:$DW$117, Mujeres!$A$1:$DW$117)</f>
        <v>0</v>
      </c>
      <c r="BR93" s="46" cm="1">
        <f t="array" ref="BR93">AnualidadPensionado(BR$1,$E93,$B93, $D93, Hombres!$A$1:$DW$117, Mujeres!$A$1:$DW$117)</f>
        <v>0</v>
      </c>
      <c r="BS93" s="46" cm="1">
        <f t="array" ref="BS93">AnualidadPensionado(BS$1,$E93,$B93, $D93, Hombres!$A$1:$DW$117, Mujeres!$A$1:$DW$117)</f>
        <v>0</v>
      </c>
      <c r="BT93" s="46" cm="1">
        <f t="array" ref="BT93">AnualidadPensionado(BT$1,$E93,$B93, $D93, Hombres!$A$1:$DW$117, Mujeres!$A$1:$DW$117)</f>
        <v>0</v>
      </c>
      <c r="BU93" s="46" cm="1">
        <f t="array" ref="BU93">AnualidadPensionado(BU$1,$E93,$B93, $D93, Hombres!$A$1:$DW$117, Mujeres!$A$1:$DW$117)</f>
        <v>0</v>
      </c>
      <c r="BV93" s="46" cm="1">
        <f t="array" ref="BV93">AnualidadPensionado(BV$1,$E93,$B93, $D93, Hombres!$A$1:$DW$117, Mujeres!$A$1:$DW$117)</f>
        <v>0</v>
      </c>
      <c r="BW93" s="46" cm="1">
        <f t="array" ref="BW93">AnualidadPensionado(BW$1,$E93,$B93, $D93, Hombres!$A$1:$DW$117, Mujeres!$A$1:$DW$117)</f>
        <v>0</v>
      </c>
      <c r="BX93" s="46" cm="1">
        <f t="array" ref="BX93">AnualidadPensionado(BX$1,$E93,$B93, $D93, Hombres!$A$1:$DW$117, Mujeres!$A$1:$DW$117)</f>
        <v>0</v>
      </c>
      <c r="BY93" s="46" cm="1">
        <f t="array" ref="BY93">AnualidadPensionado(BY$1,$E93,$B93, $D93, Hombres!$A$1:$DW$117, Mujeres!$A$1:$DW$117)</f>
        <v>0</v>
      </c>
      <c r="BZ93" s="46" cm="1">
        <f t="array" ref="BZ93">AnualidadPensionado(BZ$1,$E93,$B93, $D93, Hombres!$A$1:$DW$117, Mujeres!$A$1:$DW$117)</f>
        <v>0</v>
      </c>
      <c r="CA93" s="46" cm="1">
        <f t="array" ref="CA93">AnualidadPensionado(CA$1,$E93,$B93, $D93, Hombres!$A$1:$DW$117, Mujeres!$A$1:$DW$117)</f>
        <v>0</v>
      </c>
      <c r="CB93" s="46" cm="1">
        <f t="array" ref="CB93">AnualidadPensionado(CB$1,$E93,$B93, $D93, Hombres!$A$1:$DW$117, Mujeres!$A$1:$DW$117)</f>
        <v>0</v>
      </c>
      <c r="CC93" s="46" cm="1">
        <f t="array" ref="CC93">AnualidadPensionado(CC$1,$E93,$B93, $D93, Hombres!$A$1:$DW$117, Mujeres!$A$1:$DW$117)</f>
        <v>0</v>
      </c>
      <c r="CD93" s="46" cm="1">
        <f t="array" ref="CD93">AnualidadPensionado(CD$1,$E93,$B93, $D93, Hombres!$A$1:$DW$117, Mujeres!$A$1:$DW$117)</f>
        <v>0</v>
      </c>
      <c r="CE93" s="46" cm="1">
        <f t="array" ref="CE93">AnualidadPensionado(CE$1,$E93,$B93, $D93, Hombres!$A$1:$DW$117, Mujeres!$A$1:$DW$117)</f>
        <v>0</v>
      </c>
      <c r="CF93" s="46" cm="1">
        <f t="array" ref="CF93">AnualidadPensionado(CF$1,$E93,$B93, $D93, Hombres!$A$1:$DW$117, Mujeres!$A$1:$DW$117)</f>
        <v>0</v>
      </c>
      <c r="CG93" s="46" cm="1">
        <f t="array" ref="CG93">AnualidadPensionado(CG$1,$E93,$B93, $D93, Hombres!$A$1:$DW$117, Mujeres!$A$1:$DW$117)</f>
        <v>0</v>
      </c>
      <c r="CH93" s="46" cm="1">
        <f t="array" ref="CH93">AnualidadPensionado(CH$1,$E93,$B93, $D93, Hombres!$A$1:$DW$117, Mujeres!$A$1:$DW$117)</f>
        <v>0</v>
      </c>
      <c r="CI93" s="46" cm="1">
        <f t="array" ref="CI93">AnualidadPensionado(CI$1,$E93,$B93, $D93, Hombres!$A$1:$DW$117, Mujeres!$A$1:$DW$117)</f>
        <v>0</v>
      </c>
      <c r="CJ93" s="46" cm="1">
        <f t="array" ref="CJ93">AnualidadPensionado(CJ$1,$E93,$B93, $D93, Hombres!$A$1:$DW$117, Mujeres!$A$1:$DW$117)</f>
        <v>0</v>
      </c>
      <c r="CK93" s="46" cm="1">
        <f t="array" ref="CK93">AnualidadPensionado(CK$1,$E93,$B93, $D93, Hombres!$A$1:$DW$117, Mujeres!$A$1:$DW$117)</f>
        <v>0</v>
      </c>
      <c r="CL93" s="46" cm="1">
        <f t="array" ref="CL93">AnualidadPensionado(CL$1,$E93,$B93, $D93, Hombres!$A$1:$DW$117, Mujeres!$A$1:$DW$117)</f>
        <v>0</v>
      </c>
      <c r="CM93" s="46" cm="1">
        <f t="array" ref="CM93">AnualidadPensionado(CM$1,$E93,$B93, $D93, Hombres!$A$1:$DW$117, Mujeres!$A$1:$DW$117)</f>
        <v>0</v>
      </c>
      <c r="CN93" s="46" cm="1">
        <f t="array" ref="CN93">AnualidadPensionado(CN$1,$E93,$B93, $D93, Hombres!$A$1:$DW$117, Mujeres!$A$1:$DW$117)</f>
        <v>0</v>
      </c>
      <c r="CO93" s="46" cm="1">
        <f t="array" ref="CO93">AnualidadPensionado(CO$1,$E93,$B93, $D93, Hombres!$A$1:$DW$117, Mujeres!$A$1:$DW$117)</f>
        <v>0</v>
      </c>
      <c r="CP93" s="46" cm="1">
        <f t="array" ref="CP93">AnualidadPensionado(CP$1,$E93,$B93, $D93, Hombres!$A$1:$DW$117, Mujeres!$A$1:$DW$117)</f>
        <v>0</v>
      </c>
      <c r="CQ93" s="46" cm="1">
        <f t="array" ref="CQ93">AnualidadPensionado(CQ$1,$E93,$B93, $D93, Hombres!$A$1:$DW$117, Mujeres!$A$1:$DW$117)</f>
        <v>0</v>
      </c>
      <c r="CR93" s="46" cm="1">
        <f t="array" ref="CR93">AnualidadPensionado(CR$1,$E93,$B93, $D93, Hombres!$A$1:$DW$117, Mujeres!$A$1:$DW$117)</f>
        <v>0</v>
      </c>
      <c r="CS93" s="46" cm="1">
        <f t="array" ref="CS93">AnualidadPensionado(CS$1,$E93,$B93, $D93, Hombres!$A$1:$DW$117, Mujeres!$A$1:$DW$117)</f>
        <v>0</v>
      </c>
      <c r="CT93" s="46" cm="1">
        <f t="array" ref="CT93">AnualidadPensionado(CT$1,$E93,$B93, $D93, Hombres!$A$1:$DW$117, Mujeres!$A$1:$DW$117)</f>
        <v>0</v>
      </c>
      <c r="CU93" s="46" cm="1">
        <f t="array" ref="CU93">AnualidadPensionado(CU$1,$E93,$B93, $D93, Hombres!$A$1:$DW$117, Mujeres!$A$1:$DW$117)</f>
        <v>0</v>
      </c>
      <c r="CV93" s="46" cm="1">
        <f t="array" ref="CV93">AnualidadPensionado(CV$1,$E93,$B93, $D93, Hombres!$A$1:$DW$117, Mujeres!$A$1:$DW$117)</f>
        <v>0</v>
      </c>
      <c r="CW93" s="46" cm="1">
        <f t="array" ref="CW93">AnualidadPensionado(CW$1,$E93,$B93, $D93, Hombres!$A$1:$DW$117, Mujeres!$A$1:$DW$117)</f>
        <v>0</v>
      </c>
      <c r="CX93" s="46" cm="1">
        <f t="array" ref="CX93">AnualidadPensionado(CX$1,$E93,$B93, $D93, Hombres!$A$1:$DW$117, Mujeres!$A$1:$DW$117)</f>
        <v>0</v>
      </c>
      <c r="CY93" s="46" cm="1">
        <f t="array" ref="CY93">AnualidadPensionado(CY$1,$E93,$B93, $D93, Hombres!$A$1:$DW$117, Mujeres!$A$1:$DW$117)</f>
        <v>0</v>
      </c>
      <c r="DB93" s="21"/>
      <c r="DC93" s="46" cm="1">
        <f t="array" ref="DC93">beneficio_muerte_individual_pensionado(DC$1,$E93,$B93, Hombres!$A$1:$DW$117, Mujeres!$A$1:$DW$117)</f>
        <v>0</v>
      </c>
      <c r="DD93" s="46" cm="1">
        <f t="array" ref="DD93">beneficio_muerte_individual_pensionado(DD$1,$E93,$B93, Hombres!$A$1:$DW$117, Mujeres!$A$1:$DW$117)</f>
        <v>26633.699999999997</v>
      </c>
      <c r="DE93" s="46" cm="1">
        <f t="array" ref="DE93">beneficio_muerte_individual_pensionado(DE$1,$E93,$B93, Hombres!$A$1:$DW$117, Mujeres!$A$1:$DW$117)</f>
        <v>28531.531004910001</v>
      </c>
      <c r="DF93" s="46" cm="1">
        <f t="array" ref="DF93">beneficio_muerte_individual_pensionado(DF$1,$E93,$B93, Hombres!$A$1:$DW$117, Mujeres!$A$1:$DW$117)</f>
        <v>30859.80699473025</v>
      </c>
      <c r="DG93" s="46" cm="1">
        <f t="array" ref="DG93">beneficio_muerte_individual_pensionado(DG$1,$E93,$B93, Hombres!$A$1:$DW$117, Mujeres!$A$1:$DW$117)</f>
        <v>33752.571984850169</v>
      </c>
      <c r="DH93" s="46" cm="1">
        <f t="array" ref="DH93">beneficio_muerte_individual_pensionado(DH$1,$E93,$B93, Hombres!$A$1:$DW$117, Mujeres!$A$1:$DW$117)</f>
        <v>37126.642651777925</v>
      </c>
      <c r="DI93" s="46" cm="1">
        <f t="array" ref="DI93">beneficio_muerte_individual_pensionado(DI$1,$E93,$B93, Hombres!$A$1:$DW$117, Mujeres!$A$1:$DW$117)</f>
        <v>40587.181960640431</v>
      </c>
      <c r="DJ93" s="46" cm="1">
        <f t="array" ref="DJ93">beneficio_muerte_individual_pensionado(DJ$1,$E93,$B93, Hombres!$A$1:$DW$117, Mujeres!$A$1:$DW$117)</f>
        <v>43792.559344701789</v>
      </c>
      <c r="DK93" s="46" cm="1">
        <f t="array" ref="DK93">beneficio_muerte_individual_pensionado(DK$1,$E93,$B93, Hombres!$A$1:$DW$117, Mujeres!$A$1:$DW$117)</f>
        <v>46827.824844838135</v>
      </c>
      <c r="DL93" s="46" cm="1">
        <f t="array" ref="DL93">beneficio_muerte_individual_pensionado(DL$1,$E93,$B93, Hombres!$A$1:$DW$117, Mujeres!$A$1:$DW$117)</f>
        <v>50099.964637375393</v>
      </c>
      <c r="DM93" s="46" cm="1">
        <f t="array" ref="DM93">beneficio_muerte_individual_pensionado(DM$1,$E93,$B93, Hombres!$A$1:$DW$117, Mujeres!$A$1:$DW$117)</f>
        <v>53960.569262897217</v>
      </c>
      <c r="DN93" s="46" cm="1">
        <f t="array" ref="DN93">beneficio_muerte_individual_pensionado(DN$1,$E93,$B93, Hombres!$A$1:$DW$117, Mujeres!$A$1:$DW$117)</f>
        <v>58600.495062776696</v>
      </c>
      <c r="DO93" s="46" cm="1">
        <f t="array" ref="DO93">beneficio_muerte_individual_pensionado(DO$1,$E93,$B93, Hombres!$A$1:$DW$117, Mujeres!$A$1:$DW$117)</f>
        <v>63993.504125659587</v>
      </c>
      <c r="DP93" s="46" cm="1">
        <f t="array" ref="DP93">beneficio_muerte_individual_pensionado(DP$1,$E93,$B93, Hombres!$A$1:$DW$117, Mujeres!$A$1:$DW$117)</f>
        <v>72592.929291632216</v>
      </c>
      <c r="DQ93" s="46" cm="1">
        <f t="array" ref="DQ93">beneficio_muerte_individual_pensionado(DQ$1,$E93,$B93, Hombres!$A$1:$DW$117, Mujeres!$A$1:$DW$117)</f>
        <v>78242.179775832905</v>
      </c>
      <c r="DR93" s="46" cm="1">
        <f t="array" ref="DR93">beneficio_muerte_individual_pensionado(DR$1,$E93,$B93, Hombres!$A$1:$DW$117, Mujeres!$A$1:$DW$117)</f>
        <v>83993.760393969598</v>
      </c>
      <c r="DS93" s="46" cm="1">
        <f t="array" ref="DS93">beneficio_muerte_individual_pensionado(DS$1,$E93,$B93, Hombres!$A$1:$DW$117, Mujeres!$A$1:$DW$117)</f>
        <v>89838.859249977628</v>
      </c>
      <c r="DT93" s="46" cm="1">
        <f t="array" ref="DT93">beneficio_muerte_individual_pensionado(DT$1,$E93,$B93, Hombres!$A$1:$DW$117, Mujeres!$A$1:$DW$117)</f>
        <v>95772.485792798834</v>
      </c>
      <c r="DU93" s="46" cm="1">
        <f t="array" ref="DU93">beneficio_muerte_individual_pensionado(DU$1,$E93,$B93, Hombres!$A$1:$DW$117, Mujeres!$A$1:$DW$117)</f>
        <v>101749.09730130083</v>
      </c>
      <c r="DV93" s="46" cm="1">
        <f t="array" ref="DV93">beneficio_muerte_individual_pensionado(DV$1,$E93,$B93, Hombres!$A$1:$DW$117, Mujeres!$A$1:$DW$117)</f>
        <v>107582.0928943437</v>
      </c>
      <c r="DW93" s="46" cm="1">
        <f t="array" ref="DW93">beneficio_muerte_individual_pensionado(DW$1,$E93,$B93, Hombres!$A$1:$DW$117, Mujeres!$A$1:$DW$117)</f>
        <v>113044.7793655647</v>
      </c>
      <c r="DX93" s="46" cm="1">
        <f t="array" ref="DX93">beneficio_muerte_individual_pensionado(DX$1,$E93,$B93, Hombres!$A$1:$DW$117, Mujeres!$A$1:$DW$117)</f>
        <v>118003.30609421391</v>
      </c>
      <c r="DY93" s="46" cm="1">
        <f t="array" ref="DY93">beneficio_muerte_individual_pensionado(DY$1,$E93,$B93, Hombres!$A$1:$DW$117, Mujeres!$A$1:$DW$117)</f>
        <v>122337.22929901259</v>
      </c>
      <c r="DZ93" s="46" cm="1">
        <f t="array" ref="DZ93">beneficio_muerte_individual_pensionado(DZ$1,$E93,$B93, Hombres!$A$1:$DW$117, Mujeres!$A$1:$DW$117)</f>
        <v>125878.25243762745</v>
      </c>
      <c r="EA93" s="46" cm="1">
        <f t="array" ref="EA93">beneficio_muerte_individual_pensionado(EA$1,$E93,$B93, Hombres!$A$1:$DW$117, Mujeres!$A$1:$DW$117)</f>
        <v>128326.12272255008</v>
      </c>
      <c r="EB93" s="46" cm="1">
        <f t="array" ref="EB93">beneficio_muerte_individual_pensionado(EB$1,$E93,$B93, Hombres!$A$1:$DW$117, Mujeres!$A$1:$DW$117)</f>
        <v>129412.61975742724</v>
      </c>
      <c r="EC93" s="46" cm="1">
        <f t="array" ref="EC93">beneficio_muerte_individual_pensionado(EC$1,$E93,$B93, Hombres!$A$1:$DW$117, Mujeres!$A$1:$DW$117)</f>
        <v>128998.47122684076</v>
      </c>
      <c r="ED93" s="46" cm="1">
        <f t="array" ref="ED93">beneficio_muerte_individual_pensionado(ED$1,$E93,$B93, Hombres!$A$1:$DW$117, Mujeres!$A$1:$DW$117)</f>
        <v>126971.75166278734</v>
      </c>
      <c r="EE93" s="46" cm="1">
        <f t="array" ref="EE93">beneficio_muerte_individual_pensionado(EE$1,$E93,$B93, Hombres!$A$1:$DW$117, Mujeres!$A$1:$DW$117)</f>
        <v>123180.17676207951</v>
      </c>
      <c r="EF93" s="46" cm="1">
        <f t="array" ref="EF93">beneficio_muerte_individual_pensionado(EF$1,$E93,$B93, Hombres!$A$1:$DW$117, Mujeres!$A$1:$DW$117)</f>
        <v>117468.30042502657</v>
      </c>
      <c r="EG93" s="46" cm="1">
        <f t="array" ref="EG93">beneficio_muerte_individual_pensionado(EG$1,$E93,$B93, Hombres!$A$1:$DW$117, Mujeres!$A$1:$DW$117)</f>
        <v>109839.85907147898</v>
      </c>
      <c r="EH93" s="46" cm="1">
        <f t="array" ref="EH93">beneficio_muerte_individual_pensionado(EH$1,$E93,$B93, Hombres!$A$1:$DW$117, Mujeres!$A$1:$DW$117)</f>
        <v>100492.8137990019</v>
      </c>
      <c r="EI93" s="46" cm="1">
        <f t="array" ref="EI93">beneficio_muerte_individual_pensionado(EI$1,$E93,$B93, Hombres!$A$1:$DW$117, Mujeres!$A$1:$DW$117)</f>
        <v>89729.235928459675</v>
      </c>
      <c r="EJ93" s="46" cm="1">
        <f t="array" ref="EJ93">beneficio_muerte_individual_pensionado(EJ$1,$E93,$B93, Hombres!$A$1:$DW$117, Mujeres!$A$1:$DW$117)</f>
        <v>77917.994713799577</v>
      </c>
      <c r="EK93" s="46" cm="1">
        <f t="array" ref="EK93">beneficio_muerte_individual_pensionado(EK$1,$E93,$B93, Hombres!$A$1:$DW$117, Mujeres!$A$1:$DW$117)</f>
        <v>65514.077931237232</v>
      </c>
      <c r="EL93" s="46" cm="1">
        <f t="array" ref="EL93">beneficio_muerte_individual_pensionado(EL$1,$E93,$B93, Hombres!$A$1:$DW$117, Mujeres!$A$1:$DW$117)</f>
        <v>53090.445712645669</v>
      </c>
      <c r="EM93" s="46" cm="1">
        <f t="array" ref="EM93">beneficio_muerte_individual_pensionado(EM$1,$E93,$B93, Hombres!$A$1:$DW$117, Mujeres!$A$1:$DW$117)</f>
        <v>41265.291250814516</v>
      </c>
      <c r="EN93" s="46" cm="1">
        <f t="array" ref="EN93">beneficio_muerte_individual_pensionado(EN$1,$E93,$B93, Hombres!$A$1:$DW$117, Mujeres!$A$1:$DW$117)</f>
        <v>30586.996933358525</v>
      </c>
      <c r="EO93" s="46" cm="1">
        <f t="array" ref="EO93">beneficio_muerte_individual_pensionado(EO$1,$E93,$B93, Hombres!$A$1:$DW$117, Mujeres!$A$1:$DW$117)</f>
        <v>21466.960829018233</v>
      </c>
      <c r="EP93" s="46" cm="1">
        <f t="array" ref="EP93">beneficio_muerte_individual_pensionado(EP$1,$E93,$B93, Hombres!$A$1:$DW$117, Mujeres!$A$1:$DW$117)</f>
        <v>14143.882684133381</v>
      </c>
      <c r="EQ93" s="46" cm="1">
        <f t="array" ref="EQ93">beneficio_muerte_individual_pensionado(EQ$1,$E93,$B93, Hombres!$A$1:$DW$117, Mujeres!$A$1:$DW$117)</f>
        <v>8663.1495188360932</v>
      </c>
      <c r="ER93" s="46" cm="1">
        <f t="array" ref="ER93">beneficio_muerte_individual_pensionado(ER$1,$E93,$B93, Hombres!$A$1:$DW$117, Mujeres!$A$1:$DW$117)</f>
        <v>4876.1542968124659</v>
      </c>
      <c r="ES93" s="46" cm="1">
        <f t="array" ref="ES93">beneficio_muerte_individual_pensionado(ES$1,$E93,$B93, Hombres!$A$1:$DW$117, Mujeres!$A$1:$DW$117)</f>
        <v>2486.2518610985862</v>
      </c>
      <c r="ET93" s="46" cm="1">
        <f t="array" ref="ET93">beneficio_muerte_individual_pensionado(ET$1,$E93,$B93, Hombres!$A$1:$DW$117, Mujeres!$A$1:$DW$117)</f>
        <v>1127.671556286153</v>
      </c>
      <c r="EU93" s="46" cm="1">
        <f t="array" ref="EU93">beneficio_muerte_individual_pensionado(EU$1,$E93,$B93, Hombres!$A$1:$DW$117, Mujeres!$A$1:$DW$117)</f>
        <v>444.45269137158135</v>
      </c>
      <c r="EV93" s="46" cm="1">
        <f t="array" ref="EV93">beneficio_muerte_individual_pensionado(EV$1,$E93,$B93, Hombres!$A$1:$DW$117, Mujeres!$A$1:$DW$117)</f>
        <v>147.53284334572282</v>
      </c>
      <c r="EW93" s="46" cm="1">
        <f t="array" ref="EW93">beneficio_muerte_individual_pensionado(EW$1,$E93,$B93, Hombres!$A$1:$DW$117, Mujeres!$A$1:$DW$117)</f>
        <v>39.437185483088889</v>
      </c>
      <c r="EX93" s="46" cm="1">
        <f t="array" ref="EX93">beneficio_muerte_individual_pensionado(EX$1,$E93,$B93, Hombres!$A$1:$DW$117, Mujeres!$A$1:$DW$117)</f>
        <v>7.911637690537189</v>
      </c>
      <c r="EY93" s="46" cm="1">
        <f t="array" ref="EY93">beneficio_muerte_individual_pensionado(EY$1,$E93,$B93, Hombres!$A$1:$DW$117, Mujeres!$A$1:$DW$117)</f>
        <v>1.1132269850897232</v>
      </c>
      <c r="EZ93" s="46" cm="1">
        <f t="array" ref="EZ93">beneficio_muerte_individual_pensionado(EZ$1,$E93,$B93, Hombres!$A$1:$DW$117, Mujeres!$A$1:$DW$117)</f>
        <v>0</v>
      </c>
      <c r="FA93" s="46" cm="1">
        <f t="array" ref="FA93">beneficio_muerte_individual_pensionado(FA$1,$E93,$B93, Hombres!$A$1:$DW$117, Mujeres!$A$1:$DW$117)</f>
        <v>0</v>
      </c>
      <c r="FB93" s="46" cm="1">
        <f t="array" ref="FB93">beneficio_muerte_individual_pensionado(FB$1,$E93,$B93, Hombres!$A$1:$DW$117, Mujeres!$A$1:$DW$117)</f>
        <v>0</v>
      </c>
      <c r="FC93" s="46" cm="1">
        <f t="array" ref="FC93">beneficio_muerte_individual_pensionado(FC$1,$E93,$B93, Hombres!$A$1:$DW$117, Mujeres!$A$1:$DW$117)</f>
        <v>0</v>
      </c>
      <c r="FD93" s="46" cm="1">
        <f t="array" ref="FD93">beneficio_muerte_individual_pensionado(FD$1,$E93,$B93, Hombres!$A$1:$DW$117, Mujeres!$A$1:$DW$117)</f>
        <v>0</v>
      </c>
      <c r="FE93" s="46" cm="1">
        <f t="array" ref="FE93">beneficio_muerte_individual_pensionado(FE$1,$E93,$B93, Hombres!$A$1:$DW$117, Mujeres!$A$1:$DW$117)</f>
        <v>0</v>
      </c>
      <c r="FF93" s="46" cm="1">
        <f t="array" ref="FF93">beneficio_muerte_individual_pensionado(FF$1,$E93,$B93, Hombres!$A$1:$DW$117, Mujeres!$A$1:$DW$117)</f>
        <v>0</v>
      </c>
      <c r="FG93" s="46" cm="1">
        <f t="array" ref="FG93">beneficio_muerte_individual_pensionado(FG$1,$E93,$B93, Hombres!$A$1:$DW$117, Mujeres!$A$1:$DW$117)</f>
        <v>0</v>
      </c>
      <c r="FH93" s="46" cm="1">
        <f t="array" ref="FH93">beneficio_muerte_individual_pensionado(FH$1,$E93,$B93, Hombres!$A$1:$DW$117, Mujeres!$A$1:$DW$117)</f>
        <v>0</v>
      </c>
      <c r="FI93" s="46" cm="1">
        <f t="array" ref="FI93">beneficio_muerte_individual_pensionado(FI$1,$E93,$B93, Hombres!$A$1:$DW$117, Mujeres!$A$1:$DW$117)</f>
        <v>0</v>
      </c>
      <c r="FJ93" s="46" cm="1">
        <f t="array" ref="FJ93">beneficio_muerte_individual_pensionado(FJ$1,$E93,$B93, Hombres!$A$1:$DW$117, Mujeres!$A$1:$DW$117)</f>
        <v>0</v>
      </c>
      <c r="FK93" s="46" cm="1">
        <f t="array" ref="FK93">beneficio_muerte_individual_pensionado(FK$1,$E93,$B93, Hombres!$A$1:$DW$117, Mujeres!$A$1:$DW$117)</f>
        <v>0</v>
      </c>
      <c r="FL93" s="46" cm="1">
        <f t="array" ref="FL93">beneficio_muerte_individual_pensionado(FL$1,$E93,$B93, Hombres!$A$1:$DW$117, Mujeres!$A$1:$DW$117)</f>
        <v>0</v>
      </c>
      <c r="FM93" s="46" cm="1">
        <f t="array" ref="FM93">beneficio_muerte_individual_pensionado(FM$1,$E93,$B93, Hombres!$A$1:$DW$117, Mujeres!$A$1:$DW$117)</f>
        <v>0</v>
      </c>
      <c r="FN93" s="46" cm="1">
        <f t="array" ref="FN93">beneficio_muerte_individual_pensionado(FN$1,$E93,$B93, Hombres!$A$1:$DW$117, Mujeres!$A$1:$DW$117)</f>
        <v>0</v>
      </c>
      <c r="FO93" s="46" cm="1">
        <f t="array" ref="FO93">beneficio_muerte_individual_pensionado(FO$1,$E93,$B93, Hombres!$A$1:$DW$117, Mujeres!$A$1:$DW$117)</f>
        <v>0</v>
      </c>
      <c r="FP93" s="46" cm="1">
        <f t="array" ref="FP93">beneficio_muerte_individual_pensionado(FP$1,$E93,$B93, Hombres!$A$1:$DW$117, Mujeres!$A$1:$DW$117)</f>
        <v>0</v>
      </c>
      <c r="FQ93" s="46" cm="1">
        <f t="array" ref="FQ93">beneficio_muerte_individual_pensionado(FQ$1,$E93,$B93, Hombres!$A$1:$DW$117, Mujeres!$A$1:$DW$117)</f>
        <v>0</v>
      </c>
      <c r="FR93" s="46" cm="1">
        <f t="array" ref="FR93">beneficio_muerte_individual_pensionado(FR$1,$E93,$B93, Hombres!$A$1:$DW$117, Mujeres!$A$1:$DW$117)</f>
        <v>0</v>
      </c>
      <c r="FS93" s="46" cm="1">
        <f t="array" ref="FS93">beneficio_muerte_individual_pensionado(FS$1,$E93,$B93, Hombres!$A$1:$DW$117, Mujeres!$A$1:$DW$117)</f>
        <v>0</v>
      </c>
      <c r="FT93" s="46" cm="1">
        <f t="array" ref="FT93">beneficio_muerte_individual_pensionado(FT$1,$E93,$B93, Hombres!$A$1:$DW$117, Mujeres!$A$1:$DW$117)</f>
        <v>0</v>
      </c>
      <c r="FU93" s="46" cm="1">
        <f t="array" ref="FU93">beneficio_muerte_individual_pensionado(FU$1,$E93,$B93, Hombres!$A$1:$DW$117, Mujeres!$A$1:$DW$117)</f>
        <v>0</v>
      </c>
      <c r="FV93" s="46" cm="1">
        <f t="array" ref="FV93">beneficio_muerte_individual_pensionado(FV$1,$E93,$B93, Hombres!$A$1:$DW$117, Mujeres!$A$1:$DW$117)</f>
        <v>0</v>
      </c>
      <c r="FW93" s="46" cm="1">
        <f t="array" ref="FW93">beneficio_muerte_individual_pensionado(FW$1,$E93,$B93, Hombres!$A$1:$DW$117, Mujeres!$A$1:$DW$117)</f>
        <v>0</v>
      </c>
      <c r="FX93" s="46" cm="1">
        <f t="array" ref="FX93">beneficio_muerte_individual_pensionado(FX$1,$E93,$B93, Hombres!$A$1:$DW$117, Mujeres!$A$1:$DW$117)</f>
        <v>0</v>
      </c>
      <c r="FY93" s="46" cm="1">
        <f t="array" ref="FY93">beneficio_muerte_individual_pensionado(FY$1,$E93,$B93, Hombres!$A$1:$DW$117, Mujeres!$A$1:$DW$117)</f>
        <v>0</v>
      </c>
      <c r="FZ93" s="46" cm="1">
        <f t="array" ref="FZ93">beneficio_muerte_individual_pensionado(FZ$1,$E93,$B93, Hombres!$A$1:$DW$117, Mujeres!$A$1:$DW$117)</f>
        <v>0</v>
      </c>
      <c r="GA93" s="46" cm="1">
        <f t="array" ref="GA93">beneficio_muerte_individual_pensionado(GA$1,$E93,$B93, Hombres!$A$1:$DW$117, Mujeres!$A$1:$DW$117)</f>
        <v>0</v>
      </c>
      <c r="GB93" s="46" cm="1">
        <f t="array" ref="GB93">beneficio_muerte_individual_pensionado(GB$1,$E93,$B93, Hombres!$A$1:$DW$117, Mujeres!$A$1:$DW$117)</f>
        <v>0</v>
      </c>
      <c r="GC93" s="46" cm="1">
        <f t="array" ref="GC93">beneficio_muerte_individual_pensionado(GC$1,$E93,$B93, Hombres!$A$1:$DW$117, Mujeres!$A$1:$DW$117)</f>
        <v>0</v>
      </c>
      <c r="GD93" s="46" cm="1">
        <f t="array" ref="GD93">beneficio_muerte_individual_pensionado(GD$1,$E93,$B93, Hombres!$A$1:$DW$117, Mujeres!$A$1:$DW$117)</f>
        <v>0</v>
      </c>
      <c r="GE93" s="46" cm="1">
        <f t="array" ref="GE93">beneficio_muerte_individual_pensionado(GE$1,$E93,$B93, Hombres!$A$1:$DW$117, Mujeres!$A$1:$DW$117)</f>
        <v>0</v>
      </c>
      <c r="GF93" s="46" cm="1">
        <f t="array" ref="GF93">beneficio_muerte_individual_pensionado(GF$1,$E93,$B93, Hombres!$A$1:$DW$117, Mujeres!$A$1:$DW$117)</f>
        <v>0</v>
      </c>
      <c r="GG93" s="46" cm="1">
        <f t="array" ref="GG93">beneficio_muerte_individual_pensionado(GG$1,$E93,$B93, Hombres!$A$1:$DW$117, Mujeres!$A$1:$DW$117)</f>
        <v>0</v>
      </c>
      <c r="GH93" s="46" cm="1">
        <f t="array" ref="GH93">beneficio_muerte_individual_pensionado(GH$1,$E93,$B93, Hombres!$A$1:$DW$117, Mujeres!$A$1:$DW$117)</f>
        <v>0</v>
      </c>
      <c r="GI93" s="46" cm="1">
        <f t="array" ref="GI93">beneficio_muerte_individual_pensionado(GI$1,$E93,$B93, Hombres!$A$1:$DW$117, Mujeres!$A$1:$DW$117)</f>
        <v>0</v>
      </c>
      <c r="GJ93" s="46" cm="1">
        <f t="array" ref="GJ93">beneficio_muerte_individual_pensionado(GJ$1,$E93,$B93, Hombres!$A$1:$DW$117, Mujeres!$A$1:$DW$117)</f>
        <v>0</v>
      </c>
      <c r="GK93" s="46" cm="1">
        <f t="array" ref="GK93">beneficio_muerte_individual_pensionado(GK$1,$E93,$B93, Hombres!$A$1:$DW$117, Mujeres!$A$1:$DW$117)</f>
        <v>0</v>
      </c>
      <c r="GL93" s="46" cm="1">
        <f t="array" ref="GL93">beneficio_muerte_individual_pensionado(GL$1,$E93,$B93, Hombres!$A$1:$DW$117, Mujeres!$A$1:$DW$117)</f>
        <v>0</v>
      </c>
      <c r="GM93" s="46" cm="1">
        <f t="array" ref="GM93">beneficio_muerte_individual_pensionado(GM$1,$E93,$B93, Hombres!$A$1:$DW$117, Mujeres!$A$1:$DW$117)</f>
        <v>0</v>
      </c>
      <c r="GN93" s="46" cm="1">
        <f t="array" ref="GN93">beneficio_muerte_individual_pensionado(GN$1,$E93,$B93, Hombres!$A$1:$DW$117, Mujeres!$A$1:$DW$117)</f>
        <v>0</v>
      </c>
      <c r="GO93" s="46" cm="1">
        <f t="array" ref="GO93">beneficio_muerte_individual_pensionado(GO$1,$E93,$B93, Hombres!$A$1:$DW$117, Mujeres!$A$1:$DW$117)</f>
        <v>0</v>
      </c>
      <c r="GP93" s="46" cm="1">
        <f t="array" ref="GP93">beneficio_muerte_individual_pensionado(GP$1,$E93,$B93, Hombres!$A$1:$DW$117, Mujeres!$A$1:$DW$117)</f>
        <v>0</v>
      </c>
      <c r="GQ93" s="46" cm="1">
        <f t="array" ref="GQ93">beneficio_muerte_individual_pensionado(GQ$1,$E93,$B93, Hombres!$A$1:$DW$117, Mujeres!$A$1:$DW$117)</f>
        <v>0</v>
      </c>
      <c r="GR93" s="46" cm="1">
        <f t="array" ref="GR93">beneficio_muerte_individual_pensionado(GR$1,$E93,$B93, Hombres!$A$1:$DW$117, Mujeres!$A$1:$DW$117)</f>
        <v>0</v>
      </c>
      <c r="GS93" s="46" cm="1">
        <f t="array" ref="GS93">beneficio_muerte_individual_pensionado(GS$1,$E93,$B93, Hombres!$A$1:$DW$117, Mujeres!$A$1:$DW$117)</f>
        <v>0</v>
      </c>
      <c r="GT93" s="46" cm="1">
        <f t="array" ref="GT93">beneficio_muerte_individual_pensionado(GT$1,$E93,$B93, Hombres!$A$1:$DW$117, Mujeres!$A$1:$DW$117)</f>
        <v>0</v>
      </c>
    </row>
    <row r="94" spans="1:202" x14ac:dyDescent="0.2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6" cm="1">
        <f t="array" ref="H94">AnualidadPensionado(H$1,$E94,$B94, $D94, Hombres!$A$1:$DW$117, Mujeres!$A$1:$DW$117)</f>
        <v>0</v>
      </c>
      <c r="I94" s="46" cm="1">
        <f t="array" ref="I94">AnualidadPensionado(I$1,$E94,$B94, $D94, Hombres!$A$1:$DW$117, Mujeres!$A$1:$DW$117)</f>
        <v>4250749.9798742784</v>
      </c>
      <c r="J94" s="46" cm="1">
        <f t="array" ref="J94">AnualidadPensionado(J$1,$E94,$B94, $D94, Hombres!$A$1:$DW$117, Mujeres!$A$1:$DW$117)</f>
        <v>4335008.5797665948</v>
      </c>
      <c r="K94" s="46" cm="1">
        <f t="array" ref="K94">AnualidadPensionado(K$1,$E94,$B94, $D94, Hombres!$A$1:$DW$117, Mujeres!$A$1:$DW$117)</f>
        <v>4417714.4787915386</v>
      </c>
      <c r="L94" s="46" cm="1">
        <f t="array" ref="L94">AnualidadPensionado(L$1,$E94,$B94, $D94, Hombres!$A$1:$DW$117, Mujeres!$A$1:$DW$117)</f>
        <v>4498343.078122288</v>
      </c>
      <c r="M94" s="46" cm="1">
        <f t="array" ref="M94">AnualidadPensionado(M$1,$E94,$B94, $D94, Hombres!$A$1:$DW$117, Mujeres!$A$1:$DW$117)</f>
        <v>4576521.1634682994</v>
      </c>
      <c r="N94" s="46" cm="1">
        <f t="array" ref="N94">AnualidadPensionado(N$1,$E94,$B94, $D94, Hombres!$A$1:$DW$117, Mujeres!$A$1:$DW$117)</f>
        <v>4652203.4417641833</v>
      </c>
      <c r="O94" s="46" cm="1">
        <f t="array" ref="O94">AnualidadPensionado(O$1,$E94,$B94, $D94, Hombres!$A$1:$DW$117, Mujeres!$A$1:$DW$117)</f>
        <v>4725303.3888351312</v>
      </c>
      <c r="P94" s="46" cm="1">
        <f t="array" ref="P94">AnualidadPensionado(P$1,$E94,$B94, $D94, Hombres!$A$1:$DW$117, Mujeres!$A$1:$DW$117)</f>
        <v>4795169.6503342604</v>
      </c>
      <c r="Q94" s="46" cm="1">
        <f t="array" ref="Q94">AnualidadPensionado(Q$1,$E94,$B94, $D94, Hombres!$A$1:$DW$117, Mujeres!$A$1:$DW$117)</f>
        <v>4860557.4659974342</v>
      </c>
      <c r="R94" s="46" cm="1">
        <f t="array" ref="R94">AnualidadPensionado(R$1,$E94,$B94, $D94, Hombres!$A$1:$DW$117, Mujeres!$A$1:$DW$117)</f>
        <v>4919770.4247771958</v>
      </c>
      <c r="S94" s="46" cm="1">
        <f t="array" ref="S94">AnualidadPensionado(S$1,$E94,$B94, $D94, Hombres!$A$1:$DW$117, Mujeres!$A$1:$DW$117)</f>
        <v>4970880.9357661214</v>
      </c>
      <c r="T94" s="46" cm="1">
        <f t="array" ref="T94">AnualidadPensionado(T$1,$E94,$B94, $D94, Hombres!$A$1:$DW$117, Mujeres!$A$1:$DW$117)</f>
        <v>5011921.9603855154</v>
      </c>
      <c r="U94" s="46" cm="1">
        <f t="array" ref="U94">AnualidadPensionado(U$1,$E94,$B94, $D94, Hombres!$A$1:$DW$117, Mujeres!$A$1:$DW$117)</f>
        <v>5041262.3629960921</v>
      </c>
      <c r="V94" s="46" cm="1">
        <f t="array" ref="V94">AnualidadPensionado(V$1,$E94,$B94, $D94, Hombres!$A$1:$DW$117, Mujeres!$A$1:$DW$117)</f>
        <v>5058240.8708385266</v>
      </c>
      <c r="W94" s="46" cm="1">
        <f t="array" ref="W94">AnualidadPensionado(W$1,$E94,$B94, $D94, Hombres!$A$1:$DW$117, Mujeres!$A$1:$DW$117)</f>
        <v>5062883.5620471025</v>
      </c>
      <c r="X94" s="46" cm="1">
        <f t="array" ref="X94">AnualidadPensionado(X$1,$E94,$B94, $D94, Hombres!$A$1:$DW$117, Mujeres!$A$1:$DW$117)</f>
        <v>5055190.282644812</v>
      </c>
      <c r="Y94" s="46" cm="1">
        <f t="array" ref="Y94">AnualidadPensionado(Y$1,$E94,$B94, $D94, Hombres!$A$1:$DW$117, Mujeres!$A$1:$DW$117)</f>
        <v>5034738.9037335385</v>
      </c>
      <c r="Z94" s="46" cm="1">
        <f t="array" ref="Z94">AnualidadPensionado(Z$1,$E94,$B94, $D94, Hombres!$A$1:$DW$117, Mujeres!$A$1:$DW$117)</f>
        <v>5000480.6673096642</v>
      </c>
      <c r="AA94" s="46" cm="1">
        <f t="array" ref="AA94">AnualidadPensionado(AA$1,$E94,$B94, $D94, Hombres!$A$1:$DW$117, Mujeres!$A$1:$DW$117)</f>
        <v>4942747.2927339971</v>
      </c>
      <c r="AB94" s="46" cm="1">
        <f t="array" ref="AB94">AnualidadPensionado(AB$1,$E94,$B94, $D94, Hombres!$A$1:$DW$117, Mujeres!$A$1:$DW$117)</f>
        <v>4867165.425732322</v>
      </c>
      <c r="AC94" s="46" cm="1">
        <f t="array" ref="AC94">AnualidadPensionado(AC$1,$E94,$B94, $D94, Hombres!$A$1:$DW$117, Mujeres!$A$1:$DW$117)</f>
        <v>4772925.723657378</v>
      </c>
      <c r="AD94" s="46" cm="1">
        <f t="array" ref="AD94">AnualidadPensionado(AD$1,$E94,$B94, $D94, Hombres!$A$1:$DW$117, Mujeres!$A$1:$DW$117)</f>
        <v>4659054.3451965004</v>
      </c>
      <c r="AE94" s="46" cm="1">
        <f t="array" ref="AE94">AnualidadPensionado(AE$1,$E94,$B94, $D94, Hombres!$A$1:$DW$117, Mujeres!$A$1:$DW$117)</f>
        <v>4524593.7060012706</v>
      </c>
      <c r="AF94" s="46" cm="1">
        <f t="array" ref="AF94">AnualidadPensionado(AF$1,$E94,$B94, $D94, Hombres!$A$1:$DW$117, Mujeres!$A$1:$DW$117)</f>
        <v>4369126.9740650207</v>
      </c>
      <c r="AG94" s="46" cm="1">
        <f t="array" ref="AG94">AnualidadPensionado(AG$1,$E94,$B94, $D94, Hombres!$A$1:$DW$117, Mujeres!$A$1:$DW$117)</f>
        <v>4192710.1641263822</v>
      </c>
      <c r="AH94" s="46" cm="1">
        <f t="array" ref="AH94">AnualidadPensionado(AH$1,$E94,$B94, $D94, Hombres!$A$1:$DW$117, Mujeres!$A$1:$DW$117)</f>
        <v>3995656.5933932713</v>
      </c>
      <c r="AI94" s="46" cm="1">
        <f t="array" ref="AI94">AnualidadPensionado(AI$1,$E94,$B94, $D94, Hombres!$A$1:$DW$117, Mujeres!$A$1:$DW$117)</f>
        <v>3778547.4100246467</v>
      </c>
      <c r="AJ94" s="46" cm="1">
        <f t="array" ref="AJ94">AnualidadPensionado(AJ$1,$E94,$B94, $D94, Hombres!$A$1:$DW$117, Mujeres!$A$1:$DW$117)</f>
        <v>3542542.4145320985</v>
      </c>
      <c r="AK94" s="46" cm="1">
        <f t="array" ref="AK94">AnualidadPensionado(AK$1,$E94,$B94, $D94, Hombres!$A$1:$DW$117, Mujeres!$A$1:$DW$117)</f>
        <v>3289770.5495879799</v>
      </c>
      <c r="AL94" s="46" cm="1">
        <f t="array" ref="AL94">AnualidadPensionado(AL$1,$E94,$B94, $D94, Hombres!$A$1:$DW$117, Mujeres!$A$1:$DW$117)</f>
        <v>3023173.7290180032</v>
      </c>
      <c r="AM94" s="46" cm="1">
        <f t="array" ref="AM94">AnualidadPensionado(AM$1,$E94,$B94, $D94, Hombres!$A$1:$DW$117, Mujeres!$A$1:$DW$117)</f>
        <v>2746152.7804328031</v>
      </c>
      <c r="AN94" s="46" cm="1">
        <f t="array" ref="AN94">AnualidadPensionado(AN$1,$E94,$B94, $D94, Hombres!$A$1:$DW$117, Mujeres!$A$1:$DW$117)</f>
        <v>2462507.3748862236</v>
      </c>
      <c r="AO94" s="46" cm="1">
        <f t="array" ref="AO94">AnualidadPensionado(AO$1,$E94,$B94, $D94, Hombres!$A$1:$DW$117, Mujeres!$A$1:$DW$117)</f>
        <v>2176579.2238314576</v>
      </c>
      <c r="AP94" s="46" cm="1">
        <f t="array" ref="AP94">AnualidadPensionado(AP$1,$E94,$B94, $D94, Hombres!$A$1:$DW$117, Mujeres!$A$1:$DW$117)</f>
        <v>1893362.9833565401</v>
      </c>
      <c r="AQ94" s="46" cm="1">
        <f t="array" ref="AQ94">AnualidadPensionado(AQ$1,$E94,$B94, $D94, Hombres!$A$1:$DW$117, Mujeres!$A$1:$DW$117)</f>
        <v>1618169.7302895063</v>
      </c>
      <c r="AR94" s="46" cm="1">
        <f t="array" ref="AR94">AnualidadPensionado(AR$1,$E94,$B94, $D94, Hombres!$A$1:$DW$117, Mujeres!$A$1:$DW$117)</f>
        <v>1356119.5149948786</v>
      </c>
      <c r="AS94" s="46" cm="1">
        <f t="array" ref="AS94">AnualidadPensionado(AS$1,$E94,$B94, $D94, Hombres!$A$1:$DW$117, Mujeres!$A$1:$DW$117)</f>
        <v>1111884.3214584903</v>
      </c>
      <c r="AT94" s="46" cm="1">
        <f t="array" ref="AT94">AnualidadPensionado(AT$1,$E94,$B94, $D94, Hombres!$A$1:$DW$117, Mujeres!$A$1:$DW$117)</f>
        <v>889572.12991834991</v>
      </c>
      <c r="AU94" s="46" cm="1">
        <f t="array" ref="AU94">AnualidadPensionado(AU$1,$E94,$B94, $D94, Hombres!$A$1:$DW$117, Mujeres!$A$1:$DW$117)</f>
        <v>692546.24927117466</v>
      </c>
      <c r="AV94" s="46" cm="1">
        <f t="array" ref="AV94">AnualidadPensionado(AV$1,$E94,$B94, $D94, Hombres!$A$1:$DW$117, Mujeres!$A$1:$DW$117)</f>
        <v>523035.69151837257</v>
      </c>
      <c r="AW94" s="46" cm="1">
        <f t="array" ref="AW94">AnualidadPensionado(AW$1,$E94,$B94, $D94, Hombres!$A$1:$DW$117, Mujeres!$A$1:$DW$117)</f>
        <v>381841.98691799742</v>
      </c>
      <c r="AX94" s="46" cm="1">
        <f t="array" ref="AX94">AnualidadPensionado(AX$1,$E94,$B94, $D94, Hombres!$A$1:$DW$117, Mujeres!$A$1:$DW$117)</f>
        <v>268343.60425612656</v>
      </c>
      <c r="AY94" s="46" cm="1">
        <f t="array" ref="AY94">AnualidadPensionado(AY$1,$E94,$B94, $D94, Hombres!$A$1:$DW$117, Mujeres!$A$1:$DW$117)</f>
        <v>180666.37335680454</v>
      </c>
      <c r="AZ94" s="46" cm="1">
        <f t="array" ref="AZ94">AnualidadPensionado(AZ$1,$E94,$B94, $D94, Hombres!$A$1:$DW$117, Mujeres!$A$1:$DW$117)</f>
        <v>115914.08969742202</v>
      </c>
      <c r="BA94" s="46" cm="1">
        <f t="array" ref="BA94">AnualidadPensionado(BA$1,$E94,$B94, $D94, Hombres!$A$1:$DW$117, Mujeres!$A$1:$DW$117)</f>
        <v>70445.338160174288</v>
      </c>
      <c r="BB94" s="46" cm="1">
        <f t="array" ref="BB94">AnualidadPensionado(BB$1,$E94,$B94, $D94, Hombres!$A$1:$DW$117, Mujeres!$A$1:$DW$117)</f>
        <v>40264.940403423643</v>
      </c>
      <c r="BC94" s="46" cm="1">
        <f t="array" ref="BC94">AnualidadPensionado(BC$1,$E94,$B94, $D94, Hombres!$A$1:$DW$117, Mujeres!$A$1:$DW$117)</f>
        <v>21460.59826859002</v>
      </c>
      <c r="BD94" s="46" cm="1">
        <f t="array" ref="BD94">AnualidadPensionado(BD$1,$E94,$B94, $D94, Hombres!$A$1:$DW$117, Mujeres!$A$1:$DW$117)</f>
        <v>10557.444960146635</v>
      </c>
      <c r="BE94" s="46" cm="1">
        <f t="array" ref="BE94">AnualidadPensionado(BE$1,$E94,$B94, $D94, Hombres!$A$1:$DW$117, Mujeres!$A$1:$DW$117)</f>
        <v>4735.9667156717442</v>
      </c>
      <c r="BF94" s="46" cm="1">
        <f t="array" ref="BF94">AnualidadPensionado(BF$1,$E94,$B94, $D94, Hombres!$A$1:$DW$117, Mujeres!$A$1:$DW$117)</f>
        <v>1908.7870939907721</v>
      </c>
      <c r="BG94" s="46" cm="1">
        <f t="array" ref="BG94">AnualidadPensionado(BG$1,$E94,$B94, $D94, Hombres!$A$1:$DW$117, Mujeres!$A$1:$DW$117)</f>
        <v>678.25584043324125</v>
      </c>
      <c r="BH94" s="46" cm="1">
        <f t="array" ref="BH94">AnualidadPensionado(BH$1,$E94,$B94, $D94, Hombres!$A$1:$DW$117, Mujeres!$A$1:$DW$117)</f>
        <v>207.23227981391727</v>
      </c>
      <c r="BI94" s="46" cm="1">
        <f t="array" ref="BI94">AnualidadPensionado(BI$1,$E94,$B94, $D94, Hombres!$A$1:$DW$117, Mujeres!$A$1:$DW$117)</f>
        <v>52.603713423951298</v>
      </c>
      <c r="BJ94" s="46" cm="1">
        <f t="array" ref="BJ94">AnualidadPensionado(BJ$1,$E94,$B94, $D94, Hombres!$A$1:$DW$117, Mujeres!$A$1:$DW$117)</f>
        <v>0</v>
      </c>
      <c r="BK94" s="46" cm="1">
        <f t="array" ref="BK94">AnualidadPensionado(BK$1,$E94,$B94, $D94, Hombres!$A$1:$DW$117, Mujeres!$A$1:$DW$117)</f>
        <v>0</v>
      </c>
      <c r="BL94" s="46" cm="1">
        <f t="array" ref="BL94">AnualidadPensionado(BL$1,$E94,$B94, $D94, Hombres!$A$1:$DW$117, Mujeres!$A$1:$DW$117)</f>
        <v>0</v>
      </c>
      <c r="BM94" s="46" cm="1">
        <f t="array" ref="BM94">AnualidadPensionado(BM$1,$E94,$B94, $D94, Hombres!$A$1:$DW$117, Mujeres!$A$1:$DW$117)</f>
        <v>0</v>
      </c>
      <c r="BN94" s="46" cm="1">
        <f t="array" ref="BN94">AnualidadPensionado(BN$1,$E94,$B94, $D94, Hombres!$A$1:$DW$117, Mujeres!$A$1:$DW$117)</f>
        <v>0</v>
      </c>
      <c r="BO94" s="46" cm="1">
        <f t="array" ref="BO94">AnualidadPensionado(BO$1,$E94,$B94, $D94, Hombres!$A$1:$DW$117, Mujeres!$A$1:$DW$117)</f>
        <v>0</v>
      </c>
      <c r="BP94" s="46" cm="1">
        <f t="array" ref="BP94">AnualidadPensionado(BP$1,$E94,$B94, $D94, Hombres!$A$1:$DW$117, Mujeres!$A$1:$DW$117)</f>
        <v>0</v>
      </c>
      <c r="BQ94" s="46" cm="1">
        <f t="array" ref="BQ94">AnualidadPensionado(BQ$1,$E94,$B94, $D94, Hombres!$A$1:$DW$117, Mujeres!$A$1:$DW$117)</f>
        <v>0</v>
      </c>
      <c r="BR94" s="46" cm="1">
        <f t="array" ref="BR94">AnualidadPensionado(BR$1,$E94,$B94, $D94, Hombres!$A$1:$DW$117, Mujeres!$A$1:$DW$117)</f>
        <v>0</v>
      </c>
      <c r="BS94" s="46" cm="1">
        <f t="array" ref="BS94">AnualidadPensionado(BS$1,$E94,$B94, $D94, Hombres!$A$1:$DW$117, Mujeres!$A$1:$DW$117)</f>
        <v>0</v>
      </c>
      <c r="BT94" s="46" cm="1">
        <f t="array" ref="BT94">AnualidadPensionado(BT$1,$E94,$B94, $D94, Hombres!$A$1:$DW$117, Mujeres!$A$1:$DW$117)</f>
        <v>0</v>
      </c>
      <c r="BU94" s="46" cm="1">
        <f t="array" ref="BU94">AnualidadPensionado(BU$1,$E94,$B94, $D94, Hombres!$A$1:$DW$117, Mujeres!$A$1:$DW$117)</f>
        <v>0</v>
      </c>
      <c r="BV94" s="46" cm="1">
        <f t="array" ref="BV94">AnualidadPensionado(BV$1,$E94,$B94, $D94, Hombres!$A$1:$DW$117, Mujeres!$A$1:$DW$117)</f>
        <v>0</v>
      </c>
      <c r="BW94" s="46" cm="1">
        <f t="array" ref="BW94">AnualidadPensionado(BW$1,$E94,$B94, $D94, Hombres!$A$1:$DW$117, Mujeres!$A$1:$DW$117)</f>
        <v>0</v>
      </c>
      <c r="BX94" s="46" cm="1">
        <f t="array" ref="BX94">AnualidadPensionado(BX$1,$E94,$B94, $D94, Hombres!$A$1:$DW$117, Mujeres!$A$1:$DW$117)</f>
        <v>0</v>
      </c>
      <c r="BY94" s="46" cm="1">
        <f t="array" ref="BY94">AnualidadPensionado(BY$1,$E94,$B94, $D94, Hombres!$A$1:$DW$117, Mujeres!$A$1:$DW$117)</f>
        <v>0</v>
      </c>
      <c r="BZ94" s="46" cm="1">
        <f t="array" ref="BZ94">AnualidadPensionado(BZ$1,$E94,$B94, $D94, Hombres!$A$1:$DW$117, Mujeres!$A$1:$DW$117)</f>
        <v>0</v>
      </c>
      <c r="CA94" s="46" cm="1">
        <f t="array" ref="CA94">AnualidadPensionado(CA$1,$E94,$B94, $D94, Hombres!$A$1:$DW$117, Mujeres!$A$1:$DW$117)</f>
        <v>0</v>
      </c>
      <c r="CB94" s="46" cm="1">
        <f t="array" ref="CB94">AnualidadPensionado(CB$1,$E94,$B94, $D94, Hombres!$A$1:$DW$117, Mujeres!$A$1:$DW$117)</f>
        <v>0</v>
      </c>
      <c r="CC94" s="46" cm="1">
        <f t="array" ref="CC94">AnualidadPensionado(CC$1,$E94,$B94, $D94, Hombres!$A$1:$DW$117, Mujeres!$A$1:$DW$117)</f>
        <v>0</v>
      </c>
      <c r="CD94" s="46" cm="1">
        <f t="array" ref="CD94">AnualidadPensionado(CD$1,$E94,$B94, $D94, Hombres!$A$1:$DW$117, Mujeres!$A$1:$DW$117)</f>
        <v>0</v>
      </c>
      <c r="CE94" s="46" cm="1">
        <f t="array" ref="CE94">AnualidadPensionado(CE$1,$E94,$B94, $D94, Hombres!$A$1:$DW$117, Mujeres!$A$1:$DW$117)</f>
        <v>0</v>
      </c>
      <c r="CF94" s="46" cm="1">
        <f t="array" ref="CF94">AnualidadPensionado(CF$1,$E94,$B94, $D94, Hombres!$A$1:$DW$117, Mujeres!$A$1:$DW$117)</f>
        <v>0</v>
      </c>
      <c r="CG94" s="46" cm="1">
        <f t="array" ref="CG94">AnualidadPensionado(CG$1,$E94,$B94, $D94, Hombres!$A$1:$DW$117, Mujeres!$A$1:$DW$117)</f>
        <v>0</v>
      </c>
      <c r="CH94" s="46" cm="1">
        <f t="array" ref="CH94">AnualidadPensionado(CH$1,$E94,$B94, $D94, Hombres!$A$1:$DW$117, Mujeres!$A$1:$DW$117)</f>
        <v>0</v>
      </c>
      <c r="CI94" s="46" cm="1">
        <f t="array" ref="CI94">AnualidadPensionado(CI$1,$E94,$B94, $D94, Hombres!$A$1:$DW$117, Mujeres!$A$1:$DW$117)</f>
        <v>0</v>
      </c>
      <c r="CJ94" s="46" cm="1">
        <f t="array" ref="CJ94">AnualidadPensionado(CJ$1,$E94,$B94, $D94, Hombres!$A$1:$DW$117, Mujeres!$A$1:$DW$117)</f>
        <v>0</v>
      </c>
      <c r="CK94" s="46" cm="1">
        <f t="array" ref="CK94">AnualidadPensionado(CK$1,$E94,$B94, $D94, Hombres!$A$1:$DW$117, Mujeres!$A$1:$DW$117)</f>
        <v>0</v>
      </c>
      <c r="CL94" s="46" cm="1">
        <f t="array" ref="CL94">AnualidadPensionado(CL$1,$E94,$B94, $D94, Hombres!$A$1:$DW$117, Mujeres!$A$1:$DW$117)</f>
        <v>0</v>
      </c>
      <c r="CM94" s="46" cm="1">
        <f t="array" ref="CM94">AnualidadPensionado(CM$1,$E94,$B94, $D94, Hombres!$A$1:$DW$117, Mujeres!$A$1:$DW$117)</f>
        <v>0</v>
      </c>
      <c r="CN94" s="46" cm="1">
        <f t="array" ref="CN94">AnualidadPensionado(CN$1,$E94,$B94, $D94, Hombres!$A$1:$DW$117, Mujeres!$A$1:$DW$117)</f>
        <v>0</v>
      </c>
      <c r="CO94" s="46" cm="1">
        <f t="array" ref="CO94">AnualidadPensionado(CO$1,$E94,$B94, $D94, Hombres!$A$1:$DW$117, Mujeres!$A$1:$DW$117)</f>
        <v>0</v>
      </c>
      <c r="CP94" s="46" cm="1">
        <f t="array" ref="CP94">AnualidadPensionado(CP$1,$E94,$B94, $D94, Hombres!$A$1:$DW$117, Mujeres!$A$1:$DW$117)</f>
        <v>0</v>
      </c>
      <c r="CQ94" s="46" cm="1">
        <f t="array" ref="CQ94">AnualidadPensionado(CQ$1,$E94,$B94, $D94, Hombres!$A$1:$DW$117, Mujeres!$A$1:$DW$117)</f>
        <v>0</v>
      </c>
      <c r="CR94" s="46" cm="1">
        <f t="array" ref="CR94">AnualidadPensionado(CR$1,$E94,$B94, $D94, Hombres!$A$1:$DW$117, Mujeres!$A$1:$DW$117)</f>
        <v>0</v>
      </c>
      <c r="CS94" s="46" cm="1">
        <f t="array" ref="CS94">AnualidadPensionado(CS$1,$E94,$B94, $D94, Hombres!$A$1:$DW$117, Mujeres!$A$1:$DW$117)</f>
        <v>0</v>
      </c>
      <c r="CT94" s="46" cm="1">
        <f t="array" ref="CT94">AnualidadPensionado(CT$1,$E94,$B94, $D94, Hombres!$A$1:$DW$117, Mujeres!$A$1:$DW$117)</f>
        <v>0</v>
      </c>
      <c r="CU94" s="46" cm="1">
        <f t="array" ref="CU94">AnualidadPensionado(CU$1,$E94,$B94, $D94, Hombres!$A$1:$DW$117, Mujeres!$A$1:$DW$117)</f>
        <v>0</v>
      </c>
      <c r="CV94" s="46" cm="1">
        <f t="array" ref="CV94">AnualidadPensionado(CV$1,$E94,$B94, $D94, Hombres!$A$1:$DW$117, Mujeres!$A$1:$DW$117)</f>
        <v>0</v>
      </c>
      <c r="CW94" s="46" cm="1">
        <f t="array" ref="CW94">AnualidadPensionado(CW$1,$E94,$B94, $D94, Hombres!$A$1:$DW$117, Mujeres!$A$1:$DW$117)</f>
        <v>0</v>
      </c>
      <c r="CX94" s="46" cm="1">
        <f t="array" ref="CX94">AnualidadPensionado(CX$1,$E94,$B94, $D94, Hombres!$A$1:$DW$117, Mujeres!$A$1:$DW$117)</f>
        <v>0</v>
      </c>
      <c r="CY94" s="46" cm="1">
        <f t="array" ref="CY94">AnualidadPensionado(CY$1,$E94,$B94, $D94, Hombres!$A$1:$DW$117, Mujeres!$A$1:$DW$117)</f>
        <v>0</v>
      </c>
      <c r="DB94" s="21"/>
      <c r="DC94" s="46" cm="1">
        <f t="array" ref="DC94">beneficio_muerte_individual_pensionado(DC$1,$E94,$B94, Hombres!$A$1:$DW$117, Mujeres!$A$1:$DW$117)</f>
        <v>0</v>
      </c>
      <c r="DD94" s="46" cm="1">
        <f t="array" ref="DD94">beneficio_muerte_individual_pensionado(DD$1,$E94,$B94, Hombres!$A$1:$DW$117, Mujeres!$A$1:$DW$117)</f>
        <v>27674.400000000001</v>
      </c>
      <c r="DE94" s="46" cm="1">
        <f t="array" ref="DE94">beneficio_muerte_individual_pensionado(DE$1,$E94,$B94, Hombres!$A$1:$DW$117, Mujeres!$A$1:$DW$117)</f>
        <v>29371.035416399998</v>
      </c>
      <c r="DF94" s="46" cm="1">
        <f t="array" ref="DF94">beneficio_muerte_individual_pensionado(DF$1,$E94,$B94, Hombres!$A$1:$DW$117, Mujeres!$A$1:$DW$117)</f>
        <v>31205.030134649285</v>
      </c>
      <c r="DG94" s="46" cm="1">
        <f t="array" ref="DG94">beneficio_muerte_individual_pensionado(DG$1,$E94,$B94, Hombres!$A$1:$DW$117, Mujeres!$A$1:$DW$117)</f>
        <v>33213.162239645397</v>
      </c>
      <c r="DH94" s="46" cm="1">
        <f t="array" ref="DH94">beneficio_muerte_individual_pensionado(DH$1,$E94,$B94, Hombres!$A$1:$DW$117, Mujeres!$A$1:$DW$117)</f>
        <v>35270.994022317835</v>
      </c>
      <c r="DI94" s="46" cm="1">
        <f t="array" ref="DI94">beneficio_muerte_individual_pensionado(DI$1,$E94,$B94, Hombres!$A$1:$DW$117, Mujeres!$A$1:$DW$117)</f>
        <v>37163.753105206473</v>
      </c>
      <c r="DJ94" s="46" cm="1">
        <f t="array" ref="DJ94">beneficio_muerte_individual_pensionado(DJ$1,$E94,$B94, Hombres!$A$1:$DW$117, Mujeres!$A$1:$DW$117)</f>
        <v>38923.155031346869</v>
      </c>
      <c r="DK94" s="46" cm="1">
        <f t="array" ref="DK94">beneficio_muerte_individual_pensionado(DK$1,$E94,$B94, Hombres!$A$1:$DW$117, Mujeres!$A$1:$DW$117)</f>
        <v>40874.823334655965</v>
      </c>
      <c r="DL94" s="46" cm="1">
        <f t="array" ref="DL94">beneficio_muerte_individual_pensionado(DL$1,$E94,$B94, Hombres!$A$1:$DW$117, Mujeres!$A$1:$DW$117)</f>
        <v>43313.331296102901</v>
      </c>
      <c r="DM94" s="46" cm="1">
        <f t="array" ref="DM94">beneficio_muerte_individual_pensionado(DM$1,$E94,$B94, Hombres!$A$1:$DW$117, Mujeres!$A$1:$DW$117)</f>
        <v>46412.244569350325</v>
      </c>
      <c r="DN94" s="46" cm="1">
        <f t="array" ref="DN94">beneficio_muerte_individual_pensionado(DN$1,$E94,$B94, Hombres!$A$1:$DW$117, Mujeres!$A$1:$DW$117)</f>
        <v>50200.44646899018</v>
      </c>
      <c r="DO94" s="46" cm="1">
        <f t="array" ref="DO94">beneficio_muerte_individual_pensionado(DO$1,$E94,$B94, Hombres!$A$1:$DW$117, Mujeres!$A$1:$DW$117)</f>
        <v>54599.46620173972</v>
      </c>
      <c r="DP94" s="46" cm="1">
        <f t="array" ref="DP94">beneficio_muerte_individual_pensionado(DP$1,$E94,$B94, Hombres!$A$1:$DW$117, Mujeres!$A$1:$DW$117)</f>
        <v>59351.462650940965</v>
      </c>
      <c r="DQ94" s="46" cm="1">
        <f t="array" ref="DQ94">beneficio_muerte_individual_pensionado(DQ$1,$E94,$B94, Hombres!$A$1:$DW$117, Mujeres!$A$1:$DW$117)</f>
        <v>63928.053610267089</v>
      </c>
      <c r="DR94" s="46" cm="1">
        <f t="array" ref="DR94">beneficio_muerte_individual_pensionado(DR$1,$E94,$B94, Hombres!$A$1:$DW$117, Mujeres!$A$1:$DW$117)</f>
        <v>68004.200004429833</v>
      </c>
      <c r="DS94" s="46" cm="1">
        <f t="array" ref="DS94">beneficio_muerte_individual_pensionado(DS$1,$E94,$B94, Hombres!$A$1:$DW$117, Mujeres!$A$1:$DW$117)</f>
        <v>71622.640664229955</v>
      </c>
      <c r="DT94" s="46" cm="1">
        <f t="array" ref="DT94">beneficio_muerte_individual_pensionado(DT$1,$E94,$B94, Hombres!$A$1:$DW$117, Mujeres!$A$1:$DW$117)</f>
        <v>74995.288518508474</v>
      </c>
      <c r="DU94" s="46" cm="1">
        <f t="array" ref="DU94">beneficio_muerte_individual_pensionado(DU$1,$E94,$B94, Hombres!$A$1:$DW$117, Mujeres!$A$1:$DW$117)</f>
        <v>78392.473103516997</v>
      </c>
      <c r="DV94" s="46" cm="1">
        <f t="array" ref="DV94">beneficio_muerte_individual_pensionado(DV$1,$E94,$B94, Hombres!$A$1:$DW$117, Mujeres!$A$1:$DW$117)</f>
        <v>85329.106480403163</v>
      </c>
      <c r="DW94" s="46" cm="1">
        <f t="array" ref="DW94">beneficio_muerte_individual_pensionado(DW$1,$E94,$B94, Hombres!$A$1:$DW$117, Mujeres!$A$1:$DW$117)</f>
        <v>89270.581766832955</v>
      </c>
      <c r="DX94" s="46" cm="1">
        <f t="array" ref="DX94">beneficio_muerte_individual_pensionado(DX$1,$E94,$B94, Hombres!$A$1:$DW$117, Mujeres!$A$1:$DW$117)</f>
        <v>93016.106186168254</v>
      </c>
      <c r="DY94" s="46" cm="1">
        <f t="array" ref="DY94">beneficio_muerte_individual_pensionado(DY$1,$E94,$B94, Hombres!$A$1:$DW$117, Mujeres!$A$1:$DW$117)</f>
        <v>96623.367459789137</v>
      </c>
      <c r="DZ94" s="46" cm="1">
        <f t="array" ref="DZ94">beneficio_muerte_individual_pensionado(DZ$1,$E94,$B94, Hombres!$A$1:$DW$117, Mujeres!$A$1:$DW$117)</f>
        <v>100076.11440955289</v>
      </c>
      <c r="EA94" s="46" cm="1">
        <f t="array" ref="EA94">beneficio_muerte_individual_pensionado(EA$1,$E94,$B94, Hombres!$A$1:$DW$117, Mujeres!$A$1:$DW$117)</f>
        <v>103174.6011113705</v>
      </c>
      <c r="EB94" s="46" cm="1">
        <f t="array" ref="EB94">beneficio_muerte_individual_pensionado(EB$1,$E94,$B94, Hombres!$A$1:$DW$117, Mujeres!$A$1:$DW$117)</f>
        <v>105771.65471456228</v>
      </c>
      <c r="EC94" s="46" cm="1">
        <f t="array" ref="EC94">beneficio_muerte_individual_pensionado(EC$1,$E94,$B94, Hombres!$A$1:$DW$117, Mujeres!$A$1:$DW$117)</f>
        <v>107815.36265959992</v>
      </c>
      <c r="ED94" s="46" cm="1">
        <f t="array" ref="ED94">beneficio_muerte_individual_pensionado(ED$1,$E94,$B94, Hombres!$A$1:$DW$117, Mujeres!$A$1:$DW$117)</f>
        <v>109261.12357873743</v>
      </c>
      <c r="EE94" s="46" cm="1">
        <f t="array" ref="EE94">beneficio_muerte_individual_pensionado(EE$1,$E94,$B94, Hombres!$A$1:$DW$117, Mujeres!$A$1:$DW$117)</f>
        <v>109976.70277369091</v>
      </c>
      <c r="EF94" s="46" cm="1">
        <f t="array" ref="EF94">beneficio_muerte_individual_pensionado(EF$1,$E94,$B94, Hombres!$A$1:$DW$117, Mujeres!$A$1:$DW$117)</f>
        <v>109733.99914230239</v>
      </c>
      <c r="EG94" s="46" cm="1">
        <f t="array" ref="EG94">beneficio_muerte_individual_pensionado(EG$1,$E94,$B94, Hombres!$A$1:$DW$117, Mujeres!$A$1:$DW$117)</f>
        <v>108389.94916663512</v>
      </c>
      <c r="EH94" s="46" cm="1">
        <f t="array" ref="EH94">beneficio_muerte_individual_pensionado(EH$1,$E94,$B94, Hombres!$A$1:$DW$117, Mujeres!$A$1:$DW$117)</f>
        <v>105931.90835525264</v>
      </c>
      <c r="EI94" s="46" cm="1">
        <f t="array" ref="EI94">beneficio_muerte_individual_pensionado(EI$1,$E94,$B94, Hombres!$A$1:$DW$117, Mujeres!$A$1:$DW$117)</f>
        <v>102374.90775198792</v>
      </c>
      <c r="EJ94" s="46" cm="1">
        <f t="array" ref="EJ94">beneficio_muerte_individual_pensionado(EJ$1,$E94,$B94, Hombres!$A$1:$DW$117, Mujeres!$A$1:$DW$117)</f>
        <v>97702.316190968326</v>
      </c>
      <c r="EK94" s="46" cm="1">
        <f t="array" ref="EK94">beneficio_muerte_individual_pensionado(EK$1,$E94,$B94, Hombres!$A$1:$DW$117, Mujeres!$A$1:$DW$117)</f>
        <v>91880.247603097145</v>
      </c>
      <c r="EL94" s="46" cm="1">
        <f t="array" ref="EL94">beneficio_muerte_individual_pensionado(EL$1,$E94,$B94, Hombres!$A$1:$DW$117, Mujeres!$A$1:$DW$117)</f>
        <v>84975.866544322751</v>
      </c>
      <c r="EM94" s="46" cm="1">
        <f t="array" ref="EM94">beneficio_muerte_individual_pensionado(EM$1,$E94,$B94, Hombres!$A$1:$DW$117, Mujeres!$A$1:$DW$117)</f>
        <v>77183.211581760625</v>
      </c>
      <c r="EN94" s="46" cm="1">
        <f t="array" ref="EN94">beneficio_muerte_individual_pensionado(EN$1,$E94,$B94, Hombres!$A$1:$DW$117, Mujeres!$A$1:$DW$117)</f>
        <v>68740.360542963346</v>
      </c>
      <c r="EO94" s="46" cm="1">
        <f t="array" ref="EO94">beneficio_muerte_individual_pensionado(EO$1,$E94,$B94, Hombres!$A$1:$DW$117, Mujeres!$A$1:$DW$117)</f>
        <v>59886.799735386019</v>
      </c>
      <c r="EP94" s="46" cm="1">
        <f t="array" ref="EP94">beneficio_muerte_individual_pensionado(EP$1,$E94,$B94, Hombres!$A$1:$DW$117, Mujeres!$A$1:$DW$117)</f>
        <v>50875.371084368409</v>
      </c>
      <c r="EQ94" s="46" cm="1">
        <f t="array" ref="EQ94">beneficio_muerte_individual_pensionado(EQ$1,$E94,$B94, Hombres!$A$1:$DW$117, Mujeres!$A$1:$DW$117)</f>
        <v>42013.421511126464</v>
      </c>
      <c r="ER94" s="46" cm="1">
        <f t="array" ref="ER94">beneficio_muerte_individual_pensionado(ER$1,$E94,$B94, Hombres!$A$1:$DW$117, Mujeres!$A$1:$DW$117)</f>
        <v>33629.672074840688</v>
      </c>
      <c r="ES94" s="46" cm="1">
        <f t="array" ref="ES94">beneficio_muerte_individual_pensionado(ES$1,$E94,$B94, Hombres!$A$1:$DW$117, Mujeres!$A$1:$DW$117)</f>
        <v>26004.800569238629</v>
      </c>
      <c r="ET94" s="46" cm="1">
        <f t="array" ref="ET94">beneficio_muerte_individual_pensionado(ET$1,$E94,$B94, Hombres!$A$1:$DW$117, Mujeres!$A$1:$DW$117)</f>
        <v>19342.129074222907</v>
      </c>
      <c r="EU94" s="46" cm="1">
        <f t="array" ref="EU94">beneficio_muerte_individual_pensionado(EU$1,$E94,$B94, Hombres!$A$1:$DW$117, Mujeres!$A$1:$DW$117)</f>
        <v>13765.618014401847</v>
      </c>
      <c r="EV94" s="46" cm="1">
        <f t="array" ref="EV94">beneficio_muerte_individual_pensionado(EV$1,$E94,$B94, Hombres!$A$1:$DW$117, Mujeres!$A$1:$DW$117)</f>
        <v>9322.0555229692927</v>
      </c>
      <c r="EW94" s="46" cm="1">
        <f t="array" ref="EW94">beneficio_muerte_individual_pensionado(EW$1,$E94,$B94, Hombres!$A$1:$DW$117, Mujeres!$A$1:$DW$117)</f>
        <v>5971.3742906402176</v>
      </c>
      <c r="EX94" s="46" cm="1">
        <f t="array" ref="EX94">beneficio_muerte_individual_pensionado(EX$1,$E94,$B94, Hombres!$A$1:$DW$117, Mujeres!$A$1:$DW$117)</f>
        <v>3592.6530565811836</v>
      </c>
      <c r="EY94" s="46" cm="1">
        <f t="array" ref="EY94">beneficio_muerte_individual_pensionado(EY$1,$E94,$B94, Hombres!$A$1:$DW$117, Mujeres!$A$1:$DW$117)</f>
        <v>2012.5623512965735</v>
      </c>
      <c r="EZ94" s="46" cm="1">
        <f t="array" ref="EZ94">beneficio_muerte_individual_pensionado(EZ$1,$E94,$B94, Hombres!$A$1:$DW$117, Mujeres!$A$1:$DW$117)</f>
        <v>1038.6881628145823</v>
      </c>
      <c r="FA94" s="46" cm="1">
        <f t="array" ref="FA94">beneficio_muerte_individual_pensionado(FA$1,$E94,$B94, Hombres!$A$1:$DW$117, Mujeres!$A$1:$DW$117)</f>
        <v>487.81464723070746</v>
      </c>
      <c r="FB94" s="46" cm="1">
        <f t="array" ref="FB94">beneficio_muerte_individual_pensionado(FB$1,$E94,$B94, Hombres!$A$1:$DW$117, Mujeres!$A$1:$DW$117)</f>
        <v>205.40748956732614</v>
      </c>
      <c r="FC94" s="46" cm="1">
        <f t="array" ref="FC94">beneficio_muerte_individual_pensionado(FC$1,$E94,$B94, Hombres!$A$1:$DW$117, Mujeres!$A$1:$DW$117)</f>
        <v>76.092541617016877</v>
      </c>
      <c r="FD94" s="46" cm="1">
        <f t="array" ref="FD94">beneficio_muerte_individual_pensionado(FD$1,$E94,$B94, Hombres!$A$1:$DW$117, Mujeres!$A$1:$DW$117)</f>
        <v>24.182664176309313</v>
      </c>
      <c r="FE94" s="46" cm="1">
        <f t="array" ref="FE94">beneficio_muerte_individual_pensionado(FE$1,$E94,$B94, Hombres!$A$1:$DW$117, Mujeres!$A$1:$DW$117)</f>
        <v>7.9088172255667502</v>
      </c>
      <c r="FF94" s="46" cm="1">
        <f t="array" ref="FF94">beneficio_muerte_individual_pensionado(FF$1,$E94,$B94, Hombres!$A$1:$DW$117, Mujeres!$A$1:$DW$117)</f>
        <v>0</v>
      </c>
      <c r="FG94" s="46" cm="1">
        <f t="array" ref="FG94">beneficio_muerte_individual_pensionado(FG$1,$E94,$B94, Hombres!$A$1:$DW$117, Mujeres!$A$1:$DW$117)</f>
        <v>0</v>
      </c>
      <c r="FH94" s="46" cm="1">
        <f t="array" ref="FH94">beneficio_muerte_individual_pensionado(FH$1,$E94,$B94, Hombres!$A$1:$DW$117, Mujeres!$A$1:$DW$117)</f>
        <v>0</v>
      </c>
      <c r="FI94" s="46" cm="1">
        <f t="array" ref="FI94">beneficio_muerte_individual_pensionado(FI$1,$E94,$B94, Hombres!$A$1:$DW$117, Mujeres!$A$1:$DW$117)</f>
        <v>0</v>
      </c>
      <c r="FJ94" s="46" cm="1">
        <f t="array" ref="FJ94">beneficio_muerte_individual_pensionado(FJ$1,$E94,$B94, Hombres!$A$1:$DW$117, Mujeres!$A$1:$DW$117)</f>
        <v>0</v>
      </c>
      <c r="FK94" s="46" cm="1">
        <f t="array" ref="FK94">beneficio_muerte_individual_pensionado(FK$1,$E94,$B94, Hombres!$A$1:$DW$117, Mujeres!$A$1:$DW$117)</f>
        <v>0</v>
      </c>
      <c r="FL94" s="46" cm="1">
        <f t="array" ref="FL94">beneficio_muerte_individual_pensionado(FL$1,$E94,$B94, Hombres!$A$1:$DW$117, Mujeres!$A$1:$DW$117)</f>
        <v>0</v>
      </c>
      <c r="FM94" s="46" cm="1">
        <f t="array" ref="FM94">beneficio_muerte_individual_pensionado(FM$1,$E94,$B94, Hombres!$A$1:$DW$117, Mujeres!$A$1:$DW$117)</f>
        <v>0</v>
      </c>
      <c r="FN94" s="46" cm="1">
        <f t="array" ref="FN94">beneficio_muerte_individual_pensionado(FN$1,$E94,$B94, Hombres!$A$1:$DW$117, Mujeres!$A$1:$DW$117)</f>
        <v>0</v>
      </c>
      <c r="FO94" s="46" cm="1">
        <f t="array" ref="FO94">beneficio_muerte_individual_pensionado(FO$1,$E94,$B94, Hombres!$A$1:$DW$117, Mujeres!$A$1:$DW$117)</f>
        <v>0</v>
      </c>
      <c r="FP94" s="46" cm="1">
        <f t="array" ref="FP94">beneficio_muerte_individual_pensionado(FP$1,$E94,$B94, Hombres!$A$1:$DW$117, Mujeres!$A$1:$DW$117)</f>
        <v>0</v>
      </c>
      <c r="FQ94" s="46" cm="1">
        <f t="array" ref="FQ94">beneficio_muerte_individual_pensionado(FQ$1,$E94,$B94, Hombres!$A$1:$DW$117, Mujeres!$A$1:$DW$117)</f>
        <v>0</v>
      </c>
      <c r="FR94" s="46" cm="1">
        <f t="array" ref="FR94">beneficio_muerte_individual_pensionado(FR$1,$E94,$B94, Hombres!$A$1:$DW$117, Mujeres!$A$1:$DW$117)</f>
        <v>0</v>
      </c>
      <c r="FS94" s="46" cm="1">
        <f t="array" ref="FS94">beneficio_muerte_individual_pensionado(FS$1,$E94,$B94, Hombres!$A$1:$DW$117, Mujeres!$A$1:$DW$117)</f>
        <v>0</v>
      </c>
      <c r="FT94" s="46" cm="1">
        <f t="array" ref="FT94">beneficio_muerte_individual_pensionado(FT$1,$E94,$B94, Hombres!$A$1:$DW$117, Mujeres!$A$1:$DW$117)</f>
        <v>0</v>
      </c>
      <c r="FU94" s="46" cm="1">
        <f t="array" ref="FU94">beneficio_muerte_individual_pensionado(FU$1,$E94,$B94, Hombres!$A$1:$DW$117, Mujeres!$A$1:$DW$117)</f>
        <v>0</v>
      </c>
      <c r="FV94" s="46" cm="1">
        <f t="array" ref="FV94">beneficio_muerte_individual_pensionado(FV$1,$E94,$B94, Hombres!$A$1:$DW$117, Mujeres!$A$1:$DW$117)</f>
        <v>0</v>
      </c>
      <c r="FW94" s="46" cm="1">
        <f t="array" ref="FW94">beneficio_muerte_individual_pensionado(FW$1,$E94,$B94, Hombres!$A$1:$DW$117, Mujeres!$A$1:$DW$117)</f>
        <v>0</v>
      </c>
      <c r="FX94" s="46" cm="1">
        <f t="array" ref="FX94">beneficio_muerte_individual_pensionado(FX$1,$E94,$B94, Hombres!$A$1:$DW$117, Mujeres!$A$1:$DW$117)</f>
        <v>0</v>
      </c>
      <c r="FY94" s="46" cm="1">
        <f t="array" ref="FY94">beneficio_muerte_individual_pensionado(FY$1,$E94,$B94, Hombres!$A$1:$DW$117, Mujeres!$A$1:$DW$117)</f>
        <v>0</v>
      </c>
      <c r="FZ94" s="46" cm="1">
        <f t="array" ref="FZ94">beneficio_muerte_individual_pensionado(FZ$1,$E94,$B94, Hombres!$A$1:$DW$117, Mujeres!$A$1:$DW$117)</f>
        <v>0</v>
      </c>
      <c r="GA94" s="46" cm="1">
        <f t="array" ref="GA94">beneficio_muerte_individual_pensionado(GA$1,$E94,$B94, Hombres!$A$1:$DW$117, Mujeres!$A$1:$DW$117)</f>
        <v>0</v>
      </c>
      <c r="GB94" s="46" cm="1">
        <f t="array" ref="GB94">beneficio_muerte_individual_pensionado(GB$1,$E94,$B94, Hombres!$A$1:$DW$117, Mujeres!$A$1:$DW$117)</f>
        <v>0</v>
      </c>
      <c r="GC94" s="46" cm="1">
        <f t="array" ref="GC94">beneficio_muerte_individual_pensionado(GC$1,$E94,$B94, Hombres!$A$1:$DW$117, Mujeres!$A$1:$DW$117)</f>
        <v>0</v>
      </c>
      <c r="GD94" s="46" cm="1">
        <f t="array" ref="GD94">beneficio_muerte_individual_pensionado(GD$1,$E94,$B94, Hombres!$A$1:$DW$117, Mujeres!$A$1:$DW$117)</f>
        <v>0</v>
      </c>
      <c r="GE94" s="46" cm="1">
        <f t="array" ref="GE94">beneficio_muerte_individual_pensionado(GE$1,$E94,$B94, Hombres!$A$1:$DW$117, Mujeres!$A$1:$DW$117)</f>
        <v>0</v>
      </c>
      <c r="GF94" s="46" cm="1">
        <f t="array" ref="GF94">beneficio_muerte_individual_pensionado(GF$1,$E94,$B94, Hombres!$A$1:$DW$117, Mujeres!$A$1:$DW$117)</f>
        <v>0</v>
      </c>
      <c r="GG94" s="46" cm="1">
        <f t="array" ref="GG94">beneficio_muerte_individual_pensionado(GG$1,$E94,$B94, Hombres!$A$1:$DW$117, Mujeres!$A$1:$DW$117)</f>
        <v>0</v>
      </c>
      <c r="GH94" s="46" cm="1">
        <f t="array" ref="GH94">beneficio_muerte_individual_pensionado(GH$1,$E94,$B94, Hombres!$A$1:$DW$117, Mujeres!$A$1:$DW$117)</f>
        <v>0</v>
      </c>
      <c r="GI94" s="46" cm="1">
        <f t="array" ref="GI94">beneficio_muerte_individual_pensionado(GI$1,$E94,$B94, Hombres!$A$1:$DW$117, Mujeres!$A$1:$DW$117)</f>
        <v>0</v>
      </c>
      <c r="GJ94" s="46" cm="1">
        <f t="array" ref="GJ94">beneficio_muerte_individual_pensionado(GJ$1,$E94,$B94, Hombres!$A$1:$DW$117, Mujeres!$A$1:$DW$117)</f>
        <v>0</v>
      </c>
      <c r="GK94" s="46" cm="1">
        <f t="array" ref="GK94">beneficio_muerte_individual_pensionado(GK$1,$E94,$B94, Hombres!$A$1:$DW$117, Mujeres!$A$1:$DW$117)</f>
        <v>0</v>
      </c>
      <c r="GL94" s="46" cm="1">
        <f t="array" ref="GL94">beneficio_muerte_individual_pensionado(GL$1,$E94,$B94, Hombres!$A$1:$DW$117, Mujeres!$A$1:$DW$117)</f>
        <v>0</v>
      </c>
      <c r="GM94" s="46" cm="1">
        <f t="array" ref="GM94">beneficio_muerte_individual_pensionado(GM$1,$E94,$B94, Hombres!$A$1:$DW$117, Mujeres!$A$1:$DW$117)</f>
        <v>0</v>
      </c>
      <c r="GN94" s="46" cm="1">
        <f t="array" ref="GN94">beneficio_muerte_individual_pensionado(GN$1,$E94,$B94, Hombres!$A$1:$DW$117, Mujeres!$A$1:$DW$117)</f>
        <v>0</v>
      </c>
      <c r="GO94" s="46" cm="1">
        <f t="array" ref="GO94">beneficio_muerte_individual_pensionado(GO$1,$E94,$B94, Hombres!$A$1:$DW$117, Mujeres!$A$1:$DW$117)</f>
        <v>0</v>
      </c>
      <c r="GP94" s="46" cm="1">
        <f t="array" ref="GP94">beneficio_muerte_individual_pensionado(GP$1,$E94,$B94, Hombres!$A$1:$DW$117, Mujeres!$A$1:$DW$117)</f>
        <v>0</v>
      </c>
      <c r="GQ94" s="46" cm="1">
        <f t="array" ref="GQ94">beneficio_muerte_individual_pensionado(GQ$1,$E94,$B94, Hombres!$A$1:$DW$117, Mujeres!$A$1:$DW$117)</f>
        <v>0</v>
      </c>
      <c r="GR94" s="46" cm="1">
        <f t="array" ref="GR94">beneficio_muerte_individual_pensionado(GR$1,$E94,$B94, Hombres!$A$1:$DW$117, Mujeres!$A$1:$DW$117)</f>
        <v>0</v>
      </c>
      <c r="GS94" s="46" cm="1">
        <f t="array" ref="GS94">beneficio_muerte_individual_pensionado(GS$1,$E94,$B94, Hombres!$A$1:$DW$117, Mujeres!$A$1:$DW$117)</f>
        <v>0</v>
      </c>
      <c r="GT94" s="46" cm="1">
        <f t="array" ref="GT94">beneficio_muerte_individual_pensionado(GT$1,$E94,$B94, Hombres!$A$1:$DW$117, Mujeres!$A$1:$DW$117)</f>
        <v>0</v>
      </c>
    </row>
    <row r="95" spans="1:202" x14ac:dyDescent="0.2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6" cm="1">
        <f t="array" ref="H95">AnualidadPensionado(H$1,$E95,$B95, $D95, Hombres!$A$1:$DW$117, Mujeres!$A$1:$DW$117)</f>
        <v>0</v>
      </c>
      <c r="I95" s="46" cm="1">
        <f t="array" ref="I95">AnualidadPensionado(I$1,$E95,$B95, $D95, Hombres!$A$1:$DW$117, Mujeres!$A$1:$DW$117)</f>
        <v>4313014.3041819604</v>
      </c>
      <c r="J95" s="46" cm="1">
        <f t="array" ref="J95">AnualidadPensionado(J$1,$E95,$B95, $D95, Hombres!$A$1:$DW$117, Mujeres!$A$1:$DW$117)</f>
        <v>4412613.5229253862</v>
      </c>
      <c r="K95" s="46" cm="1">
        <f t="array" ref="K95">AnualidadPensionado(K$1,$E95,$B95, $D95, Hombres!$A$1:$DW$117, Mujeres!$A$1:$DW$117)</f>
        <v>4512265.2597319754</v>
      </c>
      <c r="L95" s="46" cm="1">
        <f t="array" ref="L95">AnualidadPensionado(L$1,$E95,$B95, $D95, Hombres!$A$1:$DW$117, Mujeres!$A$1:$DW$117)</f>
        <v>4611795.3177836081</v>
      </c>
      <c r="M95" s="46" cm="1">
        <f t="array" ref="M95">AnualidadPensionado(M$1,$E95,$B95, $D95, Hombres!$A$1:$DW$117, Mujeres!$A$1:$DW$117)</f>
        <v>4710829.8175018728</v>
      </c>
      <c r="N95" s="46" cm="1">
        <f t="array" ref="N95">AnualidadPensionado(N$1,$E95,$B95, $D95, Hombres!$A$1:$DW$117, Mujeres!$A$1:$DW$117)</f>
        <v>4808766.2593765138</v>
      </c>
      <c r="O95" s="46" cm="1">
        <f t="array" ref="O95">AnualidadPensionado(O$1,$E95,$B95, $D95, Hombres!$A$1:$DW$117, Mujeres!$A$1:$DW$117)</f>
        <v>4904674.3085265821</v>
      </c>
      <c r="P95" s="46" cm="1">
        <f t="array" ref="P95">AnualidadPensionado(P$1,$E95,$B95, $D95, Hombres!$A$1:$DW$117, Mujeres!$A$1:$DW$117)</f>
        <v>4997175.6272860868</v>
      </c>
      <c r="Q95" s="46" cm="1">
        <f t="array" ref="Q95">AnualidadPensionado(Q$1,$E95,$B95, $D95, Hombres!$A$1:$DW$117, Mujeres!$A$1:$DW$117)</f>
        <v>5084893.4497161405</v>
      </c>
      <c r="R95" s="46" cm="1">
        <f t="array" ref="R95">AnualidadPensionado(R$1,$E95,$B95, $D95, Hombres!$A$1:$DW$117, Mujeres!$A$1:$DW$117)</f>
        <v>5167162.7086580088</v>
      </c>
      <c r="S95" s="46" cm="1">
        <f t="array" ref="S95">AnualidadPensionado(S$1,$E95,$B95, $D95, Hombres!$A$1:$DW$117, Mujeres!$A$1:$DW$117)</f>
        <v>5243958.0780964876</v>
      </c>
      <c r="T95" s="46" cm="1">
        <f t="array" ref="T95">AnualidadPensionado(T$1,$E95,$B95, $D95, Hombres!$A$1:$DW$117, Mujeres!$A$1:$DW$117)</f>
        <v>5315047.5965117952</v>
      </c>
      <c r="U95" s="46" cm="1">
        <f t="array" ref="U95">AnualidadPensionado(U$1,$E95,$B95, $D95, Hombres!$A$1:$DW$117, Mujeres!$A$1:$DW$117)</f>
        <v>5379226.3178853923</v>
      </c>
      <c r="V95" s="46" cm="1">
        <f t="array" ref="V95">AnualidadPensionado(V$1,$E95,$B95, $D95, Hombres!$A$1:$DW$117, Mujeres!$A$1:$DW$117)</f>
        <v>5434473.4089595983</v>
      </c>
      <c r="W95" s="46" cm="1">
        <f t="array" ref="W95">AnualidadPensionado(W$1,$E95,$B95, $D95, Hombres!$A$1:$DW$117, Mujeres!$A$1:$DW$117)</f>
        <v>5478339.4729391383</v>
      </c>
      <c r="X95" s="46" cm="1">
        <f t="array" ref="X95">AnualidadPensionado(X$1,$E95,$B95, $D95, Hombres!$A$1:$DW$117, Mujeres!$A$1:$DW$117)</f>
        <v>5508248.0618945295</v>
      </c>
      <c r="Y95" s="46" cm="1">
        <f t="array" ref="Y95">AnualidadPensionado(Y$1,$E95,$B95, $D95, Hombres!$A$1:$DW$117, Mujeres!$A$1:$DW$117)</f>
        <v>5515589.6421918571</v>
      </c>
      <c r="Z95" s="46" cm="1">
        <f t="array" ref="Z95">AnualidadPensionado(Z$1,$E95,$B95, $D95, Hombres!$A$1:$DW$117, Mujeres!$A$1:$DW$117)</f>
        <v>5505112.7134794379</v>
      </c>
      <c r="AA95" s="46" cm="1">
        <f t="array" ref="AA95">AnualidadPensionado(AA$1,$E95,$B95, $D95, Hombres!$A$1:$DW$117, Mujeres!$A$1:$DW$117)</f>
        <v>5474863.622014639</v>
      </c>
      <c r="AB95" s="46" cm="1">
        <f t="array" ref="AB95">AnualidadPensionado(AB$1,$E95,$B95, $D95, Hombres!$A$1:$DW$117, Mujeres!$A$1:$DW$117)</f>
        <v>5423036.8986101076</v>
      </c>
      <c r="AC95" s="46" cm="1">
        <f t="array" ref="AC95">AnualidadPensionado(AC$1,$E95,$B95, $D95, Hombres!$A$1:$DW$117, Mujeres!$A$1:$DW$117)</f>
        <v>5347800.0111616198</v>
      </c>
      <c r="AD95" s="46" cm="1">
        <f t="array" ref="AD95">AnualidadPensionado(AD$1,$E95,$B95, $D95, Hombres!$A$1:$DW$117, Mujeres!$A$1:$DW$117)</f>
        <v>5247132.7028835136</v>
      </c>
      <c r="AE95" s="46" cm="1">
        <f t="array" ref="AE95">AnualidadPensionado(AE$1,$E95,$B95, $D95, Hombres!$A$1:$DW$117, Mujeres!$A$1:$DW$117)</f>
        <v>5119086.6349427486</v>
      </c>
      <c r="AF95" s="46" cm="1">
        <f t="array" ref="AF95">AnualidadPensionado(AF$1,$E95,$B95, $D95, Hombres!$A$1:$DW$117, Mujeres!$A$1:$DW$117)</f>
        <v>4962326.8567219442</v>
      </c>
      <c r="AG95" s="46" cm="1">
        <f t="array" ref="AG95">AnualidadPensionado(AG$1,$E95,$B95, $D95, Hombres!$A$1:$DW$117, Mujeres!$A$1:$DW$117)</f>
        <v>4776222.1222796822</v>
      </c>
      <c r="AH95" s="46" cm="1">
        <f t="array" ref="AH95">AnualidadPensionado(AH$1,$E95,$B95, $D95, Hombres!$A$1:$DW$117, Mujeres!$A$1:$DW$117)</f>
        <v>4560622.2568482263</v>
      </c>
      <c r="AI95" s="46" cm="1">
        <f t="array" ref="AI95">AnualidadPensionado(AI$1,$E95,$B95, $D95, Hombres!$A$1:$DW$117, Mujeres!$A$1:$DW$117)</f>
        <v>4315751.7714613415</v>
      </c>
      <c r="AJ95" s="46" cm="1">
        <f t="array" ref="AJ95">AnualidadPensionado(AJ$1,$E95,$B95, $D95, Hombres!$A$1:$DW$117, Mujeres!$A$1:$DW$117)</f>
        <v>4042627.9144070423</v>
      </c>
      <c r="AK95" s="46" cm="1">
        <f t="array" ref="AK95">AnualidadPensionado(AK$1,$E95,$B95, $D95, Hombres!$A$1:$DW$117, Mujeres!$A$1:$DW$117)</f>
        <v>3743608.2501687277</v>
      </c>
      <c r="AL95" s="46" cm="1">
        <f t="array" ref="AL95">AnualidadPensionado(AL$1,$E95,$B95, $D95, Hombres!$A$1:$DW$117, Mujeres!$A$1:$DW$117)</f>
        <v>3422361.4881834961</v>
      </c>
      <c r="AM95" s="46" cm="1">
        <f t="array" ref="AM95">AnualidadPensionado(AM$1,$E95,$B95, $D95, Hombres!$A$1:$DW$117, Mujeres!$A$1:$DW$117)</f>
        <v>3083563.9810269289</v>
      </c>
      <c r="AN95" s="46" cm="1">
        <f t="array" ref="AN95">AnualidadPensionado(AN$1,$E95,$B95, $D95, Hombres!$A$1:$DW$117, Mujeres!$A$1:$DW$117)</f>
        <v>2732874.344437703</v>
      </c>
      <c r="AO95" s="46" cm="1">
        <f t="array" ref="AO95">AnualidadPensionado(AO$1,$E95,$B95, $D95, Hombres!$A$1:$DW$117, Mujeres!$A$1:$DW$117)</f>
        <v>2377101.6212781412</v>
      </c>
      <c r="AP95" s="46" cm="1">
        <f t="array" ref="AP95">AnualidadPensionado(AP$1,$E95,$B95, $D95, Hombres!$A$1:$DW$117, Mujeres!$A$1:$DW$117)</f>
        <v>2024241.0291585398</v>
      </c>
      <c r="AQ95" s="46" cm="1">
        <f t="array" ref="AQ95">AnualidadPensionado(AQ$1,$E95,$B95, $D95, Hombres!$A$1:$DW$117, Mujeres!$A$1:$DW$117)</f>
        <v>1682913.8226034276</v>
      </c>
      <c r="AR95" s="46" cm="1">
        <f t="array" ref="AR95">AnualidadPensionado(AR$1,$E95,$B95, $D95, Hombres!$A$1:$DW$117, Mujeres!$A$1:$DW$117)</f>
        <v>1361567.084450661</v>
      </c>
      <c r="AS95" s="46" cm="1">
        <f t="array" ref="AS95">AnualidadPensionado(AS$1,$E95,$B95, $D95, Hombres!$A$1:$DW$117, Mujeres!$A$1:$DW$117)</f>
        <v>1067898.0855688702</v>
      </c>
      <c r="AT95" s="46" cm="1">
        <f t="array" ref="AT95">AnualidadPensionado(AT$1,$E95,$B95, $D95, Hombres!$A$1:$DW$117, Mujeres!$A$1:$DW$117)</f>
        <v>808368.98059828347</v>
      </c>
      <c r="AU95" s="46" cm="1">
        <f t="array" ref="AU95">AnualidadPensionado(AU$1,$E95,$B95, $D95, Hombres!$A$1:$DW$117, Mujeres!$A$1:$DW$117)</f>
        <v>587630.25954747573</v>
      </c>
      <c r="AV95" s="46" cm="1">
        <f t="array" ref="AV95">AnualidadPensionado(AV$1,$E95,$B95, $D95, Hombres!$A$1:$DW$117, Mujeres!$A$1:$DW$117)</f>
        <v>407861.69775120716</v>
      </c>
      <c r="AW95" s="46" cm="1">
        <f t="array" ref="AW95">AnualidadPensionado(AW$1,$E95,$B95, $D95, Hombres!$A$1:$DW$117, Mujeres!$A$1:$DW$117)</f>
        <v>268451.44972571847</v>
      </c>
      <c r="AX95" s="46" cm="1">
        <f t="array" ref="AX95">AnualidadPensionado(AX$1,$E95,$B95, $D95, Hombres!$A$1:$DW$117, Mujeres!$A$1:$DW$117)</f>
        <v>166189.67630746189</v>
      </c>
      <c r="AY95" s="46" cm="1">
        <f t="array" ref="AY95">AnualidadPensionado(AY$1,$E95,$B95, $D95, Hombres!$A$1:$DW$117, Mujeres!$A$1:$DW$117)</f>
        <v>95826.092795370496</v>
      </c>
      <c r="AZ95" s="46" cm="1">
        <f t="array" ref="AZ95">AnualidadPensionado(AZ$1,$E95,$B95, $D95, Hombres!$A$1:$DW$117, Mujeres!$A$1:$DW$117)</f>
        <v>50867.095183941397</v>
      </c>
      <c r="BA95" s="46" cm="1">
        <f t="array" ref="BA95">AnualidadPensionado(BA$1,$E95,$B95, $D95, Hombres!$A$1:$DW$117, Mujeres!$A$1:$DW$117)</f>
        <v>24505.047765986666</v>
      </c>
      <c r="BB95" s="46" cm="1">
        <f t="array" ref="BB95">AnualidadPensionado(BB$1,$E95,$B95, $D95, Hombres!$A$1:$DW$117, Mujeres!$A$1:$DW$117)</f>
        <v>10521.63448612092</v>
      </c>
      <c r="BC95" s="46" cm="1">
        <f t="array" ref="BC95">AnualidadPensionado(BC$1,$E95,$B95, $D95, Hombres!$A$1:$DW$117, Mujeres!$A$1:$DW$117)</f>
        <v>3932.750486655289</v>
      </c>
      <c r="BD95" s="46" cm="1">
        <f t="array" ref="BD95">AnualidadPensionado(BD$1,$E95,$B95, $D95, Hombres!$A$1:$DW$117, Mujeres!$A$1:$DW$117)</f>
        <v>1239.6227311959444</v>
      </c>
      <c r="BE95" s="46" cm="1">
        <f t="array" ref="BE95">AnualidadPensionado(BE$1,$E95,$B95, $D95, Hombres!$A$1:$DW$117, Mujeres!$A$1:$DW$117)</f>
        <v>314.79696013966168</v>
      </c>
      <c r="BF95" s="46" cm="1">
        <f t="array" ref="BF95">AnualidadPensionado(BF$1,$E95,$B95, $D95, Hombres!$A$1:$DW$117, Mujeres!$A$1:$DW$117)</f>
        <v>59.9115417109264</v>
      </c>
      <c r="BG95" s="46" cm="1">
        <f t="array" ref="BG95">AnualidadPensionado(BG$1,$E95,$B95, $D95, Hombres!$A$1:$DW$117, Mujeres!$A$1:$DW$117)</f>
        <v>7.4729771866729662</v>
      </c>
      <c r="BH95" s="46" cm="1">
        <f t="array" ref="BH95">AnualidadPensionado(BH$1,$E95,$B95, $D95, Hombres!$A$1:$DW$117, Mujeres!$A$1:$DW$117)</f>
        <v>0</v>
      </c>
      <c r="BI95" s="46" cm="1">
        <f t="array" ref="BI95">AnualidadPensionado(BI$1,$E95,$B95, $D95, Hombres!$A$1:$DW$117, Mujeres!$A$1:$DW$117)</f>
        <v>0</v>
      </c>
      <c r="BJ95" s="46" cm="1">
        <f t="array" ref="BJ95">AnualidadPensionado(BJ$1,$E95,$B95, $D95, Hombres!$A$1:$DW$117, Mujeres!$A$1:$DW$117)</f>
        <v>0</v>
      </c>
      <c r="BK95" s="46" cm="1">
        <f t="array" ref="BK95">AnualidadPensionado(BK$1,$E95,$B95, $D95, Hombres!$A$1:$DW$117, Mujeres!$A$1:$DW$117)</f>
        <v>0</v>
      </c>
      <c r="BL95" s="46" cm="1">
        <f t="array" ref="BL95">AnualidadPensionado(BL$1,$E95,$B95, $D95, Hombres!$A$1:$DW$117, Mujeres!$A$1:$DW$117)</f>
        <v>0</v>
      </c>
      <c r="BM95" s="46" cm="1">
        <f t="array" ref="BM95">AnualidadPensionado(BM$1,$E95,$B95, $D95, Hombres!$A$1:$DW$117, Mujeres!$A$1:$DW$117)</f>
        <v>0</v>
      </c>
      <c r="BN95" s="46" cm="1">
        <f t="array" ref="BN95">AnualidadPensionado(BN$1,$E95,$B95, $D95, Hombres!$A$1:$DW$117, Mujeres!$A$1:$DW$117)</f>
        <v>0</v>
      </c>
      <c r="BO95" s="46" cm="1">
        <f t="array" ref="BO95">AnualidadPensionado(BO$1,$E95,$B95, $D95, Hombres!$A$1:$DW$117, Mujeres!$A$1:$DW$117)</f>
        <v>0</v>
      </c>
      <c r="BP95" s="46" cm="1">
        <f t="array" ref="BP95">AnualidadPensionado(BP$1,$E95,$B95, $D95, Hombres!$A$1:$DW$117, Mujeres!$A$1:$DW$117)</f>
        <v>0</v>
      </c>
      <c r="BQ95" s="46" cm="1">
        <f t="array" ref="BQ95">AnualidadPensionado(BQ$1,$E95,$B95, $D95, Hombres!$A$1:$DW$117, Mujeres!$A$1:$DW$117)</f>
        <v>0</v>
      </c>
      <c r="BR95" s="46" cm="1">
        <f t="array" ref="BR95">AnualidadPensionado(BR$1,$E95,$B95, $D95, Hombres!$A$1:$DW$117, Mujeres!$A$1:$DW$117)</f>
        <v>0</v>
      </c>
      <c r="BS95" s="46" cm="1">
        <f t="array" ref="BS95">AnualidadPensionado(BS$1,$E95,$B95, $D95, Hombres!$A$1:$DW$117, Mujeres!$A$1:$DW$117)</f>
        <v>0</v>
      </c>
      <c r="BT95" s="46" cm="1">
        <f t="array" ref="BT95">AnualidadPensionado(BT$1,$E95,$B95, $D95, Hombres!$A$1:$DW$117, Mujeres!$A$1:$DW$117)</f>
        <v>0</v>
      </c>
      <c r="BU95" s="46" cm="1">
        <f t="array" ref="BU95">AnualidadPensionado(BU$1,$E95,$B95, $D95, Hombres!$A$1:$DW$117, Mujeres!$A$1:$DW$117)</f>
        <v>0</v>
      </c>
      <c r="BV95" s="46" cm="1">
        <f t="array" ref="BV95">AnualidadPensionado(BV$1,$E95,$B95, $D95, Hombres!$A$1:$DW$117, Mujeres!$A$1:$DW$117)</f>
        <v>0</v>
      </c>
      <c r="BW95" s="46" cm="1">
        <f t="array" ref="BW95">AnualidadPensionado(BW$1,$E95,$B95, $D95, Hombres!$A$1:$DW$117, Mujeres!$A$1:$DW$117)</f>
        <v>0</v>
      </c>
      <c r="BX95" s="46" cm="1">
        <f t="array" ref="BX95">AnualidadPensionado(BX$1,$E95,$B95, $D95, Hombres!$A$1:$DW$117, Mujeres!$A$1:$DW$117)</f>
        <v>0</v>
      </c>
      <c r="BY95" s="46" cm="1">
        <f t="array" ref="BY95">AnualidadPensionado(BY$1,$E95,$B95, $D95, Hombres!$A$1:$DW$117, Mujeres!$A$1:$DW$117)</f>
        <v>0</v>
      </c>
      <c r="BZ95" s="46" cm="1">
        <f t="array" ref="BZ95">AnualidadPensionado(BZ$1,$E95,$B95, $D95, Hombres!$A$1:$DW$117, Mujeres!$A$1:$DW$117)</f>
        <v>0</v>
      </c>
      <c r="CA95" s="46" cm="1">
        <f t="array" ref="CA95">AnualidadPensionado(CA$1,$E95,$B95, $D95, Hombres!$A$1:$DW$117, Mujeres!$A$1:$DW$117)</f>
        <v>0</v>
      </c>
      <c r="CB95" s="46" cm="1">
        <f t="array" ref="CB95">AnualidadPensionado(CB$1,$E95,$B95, $D95, Hombres!$A$1:$DW$117, Mujeres!$A$1:$DW$117)</f>
        <v>0</v>
      </c>
      <c r="CC95" s="46" cm="1">
        <f t="array" ref="CC95">AnualidadPensionado(CC$1,$E95,$B95, $D95, Hombres!$A$1:$DW$117, Mujeres!$A$1:$DW$117)</f>
        <v>0</v>
      </c>
      <c r="CD95" s="46" cm="1">
        <f t="array" ref="CD95">AnualidadPensionado(CD$1,$E95,$B95, $D95, Hombres!$A$1:$DW$117, Mujeres!$A$1:$DW$117)</f>
        <v>0</v>
      </c>
      <c r="CE95" s="46" cm="1">
        <f t="array" ref="CE95">AnualidadPensionado(CE$1,$E95,$B95, $D95, Hombres!$A$1:$DW$117, Mujeres!$A$1:$DW$117)</f>
        <v>0</v>
      </c>
      <c r="CF95" s="46" cm="1">
        <f t="array" ref="CF95">AnualidadPensionado(CF$1,$E95,$B95, $D95, Hombres!$A$1:$DW$117, Mujeres!$A$1:$DW$117)</f>
        <v>0</v>
      </c>
      <c r="CG95" s="46" cm="1">
        <f t="array" ref="CG95">AnualidadPensionado(CG$1,$E95,$B95, $D95, Hombres!$A$1:$DW$117, Mujeres!$A$1:$DW$117)</f>
        <v>0</v>
      </c>
      <c r="CH95" s="46" cm="1">
        <f t="array" ref="CH95">AnualidadPensionado(CH$1,$E95,$B95, $D95, Hombres!$A$1:$DW$117, Mujeres!$A$1:$DW$117)</f>
        <v>0</v>
      </c>
      <c r="CI95" s="46" cm="1">
        <f t="array" ref="CI95">AnualidadPensionado(CI$1,$E95,$B95, $D95, Hombres!$A$1:$DW$117, Mujeres!$A$1:$DW$117)</f>
        <v>0</v>
      </c>
      <c r="CJ95" s="46" cm="1">
        <f t="array" ref="CJ95">AnualidadPensionado(CJ$1,$E95,$B95, $D95, Hombres!$A$1:$DW$117, Mujeres!$A$1:$DW$117)</f>
        <v>0</v>
      </c>
      <c r="CK95" s="46" cm="1">
        <f t="array" ref="CK95">AnualidadPensionado(CK$1,$E95,$B95, $D95, Hombres!$A$1:$DW$117, Mujeres!$A$1:$DW$117)</f>
        <v>0</v>
      </c>
      <c r="CL95" s="46" cm="1">
        <f t="array" ref="CL95">AnualidadPensionado(CL$1,$E95,$B95, $D95, Hombres!$A$1:$DW$117, Mujeres!$A$1:$DW$117)</f>
        <v>0</v>
      </c>
      <c r="CM95" s="46" cm="1">
        <f t="array" ref="CM95">AnualidadPensionado(CM$1,$E95,$B95, $D95, Hombres!$A$1:$DW$117, Mujeres!$A$1:$DW$117)</f>
        <v>0</v>
      </c>
      <c r="CN95" s="46" cm="1">
        <f t="array" ref="CN95">AnualidadPensionado(CN$1,$E95,$B95, $D95, Hombres!$A$1:$DW$117, Mujeres!$A$1:$DW$117)</f>
        <v>0</v>
      </c>
      <c r="CO95" s="46" cm="1">
        <f t="array" ref="CO95">AnualidadPensionado(CO$1,$E95,$B95, $D95, Hombres!$A$1:$DW$117, Mujeres!$A$1:$DW$117)</f>
        <v>0</v>
      </c>
      <c r="CP95" s="46" cm="1">
        <f t="array" ref="CP95">AnualidadPensionado(CP$1,$E95,$B95, $D95, Hombres!$A$1:$DW$117, Mujeres!$A$1:$DW$117)</f>
        <v>0</v>
      </c>
      <c r="CQ95" s="46" cm="1">
        <f t="array" ref="CQ95">AnualidadPensionado(CQ$1,$E95,$B95, $D95, Hombres!$A$1:$DW$117, Mujeres!$A$1:$DW$117)</f>
        <v>0</v>
      </c>
      <c r="CR95" s="46" cm="1">
        <f t="array" ref="CR95">AnualidadPensionado(CR$1,$E95,$B95, $D95, Hombres!$A$1:$DW$117, Mujeres!$A$1:$DW$117)</f>
        <v>0</v>
      </c>
      <c r="CS95" s="46" cm="1">
        <f t="array" ref="CS95">AnualidadPensionado(CS$1,$E95,$B95, $D95, Hombres!$A$1:$DW$117, Mujeres!$A$1:$DW$117)</f>
        <v>0</v>
      </c>
      <c r="CT95" s="46" cm="1">
        <f t="array" ref="CT95">AnualidadPensionado(CT$1,$E95,$B95, $D95, Hombres!$A$1:$DW$117, Mujeres!$A$1:$DW$117)</f>
        <v>0</v>
      </c>
      <c r="CU95" s="46" cm="1">
        <f t="array" ref="CU95">AnualidadPensionado(CU$1,$E95,$B95, $D95, Hombres!$A$1:$DW$117, Mujeres!$A$1:$DW$117)</f>
        <v>0</v>
      </c>
      <c r="CV95" s="46" cm="1">
        <f t="array" ref="CV95">AnualidadPensionado(CV$1,$E95,$B95, $D95, Hombres!$A$1:$DW$117, Mujeres!$A$1:$DW$117)</f>
        <v>0</v>
      </c>
      <c r="CW95" s="46" cm="1">
        <f t="array" ref="CW95">AnualidadPensionado(CW$1,$E95,$B95, $D95, Hombres!$A$1:$DW$117, Mujeres!$A$1:$DW$117)</f>
        <v>0</v>
      </c>
      <c r="CX95" s="46" cm="1">
        <f t="array" ref="CX95">AnualidadPensionado(CX$1,$E95,$B95, $D95, Hombres!$A$1:$DW$117, Mujeres!$A$1:$DW$117)</f>
        <v>0</v>
      </c>
      <c r="CY95" s="46" cm="1">
        <f t="array" ref="CY95">AnualidadPensionado(CY$1,$E95,$B95, $D95, Hombres!$A$1:$DW$117, Mujeres!$A$1:$DW$117)</f>
        <v>0</v>
      </c>
      <c r="DB95" s="21"/>
      <c r="DC95" s="46" cm="1">
        <f t="array" ref="DC95">beneficio_muerte_individual_pensionado(DC$1,$E95,$B95, Hombres!$A$1:$DW$117, Mujeres!$A$1:$DW$117)</f>
        <v>0</v>
      </c>
      <c r="DD95" s="46" cm="1">
        <f t="array" ref="DD95">beneficio_muerte_individual_pensionado(DD$1,$E95,$B95, Hombres!$A$1:$DW$117, Mujeres!$A$1:$DW$117)</f>
        <v>18630.900000000001</v>
      </c>
      <c r="DE95" s="46" cm="1">
        <f t="array" ref="DE95">beneficio_muerte_individual_pensionado(DE$1,$E95,$B95, Hombres!$A$1:$DW$117, Mujeres!$A$1:$DW$117)</f>
        <v>19993.359321510001</v>
      </c>
      <c r="DF95" s="46" cm="1">
        <f t="array" ref="DF95">beneficio_muerte_individual_pensionado(DF$1,$E95,$B95, Hombres!$A$1:$DW$117, Mujeres!$A$1:$DW$117)</f>
        <v>21323.682158329535</v>
      </c>
      <c r="DG95" s="46" cm="1">
        <f t="array" ref="DG95">beneficio_muerte_individual_pensionado(DG$1,$E95,$B95, Hombres!$A$1:$DW$117, Mujeres!$A$1:$DW$117)</f>
        <v>22670.741423248957</v>
      </c>
      <c r="DH95" s="46" cm="1">
        <f t="array" ref="DH95">beneficio_muerte_individual_pensionado(DH$1,$E95,$B95, Hombres!$A$1:$DW$117, Mujeres!$A$1:$DW$117)</f>
        <v>24148.623852269684</v>
      </c>
      <c r="DI95" s="46" cm="1">
        <f t="array" ref="DI95">beneficio_muerte_individual_pensionado(DI$1,$E95,$B95, Hombres!$A$1:$DW$117, Mujeres!$A$1:$DW$117)</f>
        <v>25871.576066262907</v>
      </c>
      <c r="DJ95" s="46" cm="1">
        <f t="array" ref="DJ95">beneficio_muerte_individual_pensionado(DJ$1,$E95,$B95, Hombres!$A$1:$DW$117, Mujeres!$A$1:$DW$117)</f>
        <v>27993.186378677354</v>
      </c>
      <c r="DK95" s="46" cm="1">
        <f t="array" ref="DK95">beneficio_muerte_individual_pensionado(DK$1,$E95,$B95, Hombres!$A$1:$DW$117, Mujeres!$A$1:$DW$117)</f>
        <v>30709.751729150325</v>
      </c>
      <c r="DL95" s="46" cm="1">
        <f t="array" ref="DL95">beneficio_muerte_individual_pensionado(DL$1,$E95,$B95, Hombres!$A$1:$DW$117, Mujeres!$A$1:$DW$117)</f>
        <v>33939.825435888539</v>
      </c>
      <c r="DM95" s="46" cm="1">
        <f t="array" ref="DM95">beneficio_muerte_individual_pensionado(DM$1,$E95,$B95, Hombres!$A$1:$DW$117, Mujeres!$A$1:$DW$117)</f>
        <v>37232.003284575992</v>
      </c>
      <c r="DN95" s="46" cm="1">
        <f t="array" ref="DN95">beneficio_muerte_individual_pensionado(DN$1,$E95,$B95, Hombres!$A$1:$DW$117, Mujeres!$A$1:$DW$117)</f>
        <v>40232.563142460189</v>
      </c>
      <c r="DO95" s="46" cm="1">
        <f t="array" ref="DO95">beneficio_muerte_individual_pensionado(DO$1,$E95,$B95, Hombres!$A$1:$DW$117, Mujeres!$A$1:$DW$117)</f>
        <v>43060.577811254865</v>
      </c>
      <c r="DP95" s="46" cm="1">
        <f t="array" ref="DP95">beneficio_muerte_individual_pensionado(DP$1,$E95,$B95, Hombres!$A$1:$DW$117, Mujeres!$A$1:$DW$117)</f>
        <v>46190.924423125049</v>
      </c>
      <c r="DQ95" s="46" cm="1">
        <f t="array" ref="DQ95">beneficio_muerte_individual_pensionado(DQ$1,$E95,$B95, Hombres!$A$1:$DW$117, Mujeres!$A$1:$DW$117)</f>
        <v>49956.022968434037</v>
      </c>
      <c r="DR95" s="46" cm="1">
        <f t="array" ref="DR95">beneficio_muerte_individual_pensionado(DR$1,$E95,$B95, Hombres!$A$1:$DW$117, Mujeres!$A$1:$DW$117)</f>
        <v>54459.525894951461</v>
      </c>
      <c r="DS95" s="46" cm="1">
        <f t="array" ref="DS95">beneficio_muerte_individual_pensionado(DS$1,$E95,$B95, Hombres!$A$1:$DW$117, Mujeres!$A$1:$DW$117)</f>
        <v>59649.956857206336</v>
      </c>
      <c r="DT95" s="46" cm="1">
        <f t="array" ref="DT95">beneficio_muerte_individual_pensionado(DT$1,$E95,$B95, Hombres!$A$1:$DW$117, Mujeres!$A$1:$DW$117)</f>
        <v>68020.137227515734</v>
      </c>
      <c r="DU95" s="46" cm="1">
        <f t="array" ref="DU95">beneficio_muerte_individual_pensionado(DU$1,$E95,$B95, Hombres!$A$1:$DW$117, Mujeres!$A$1:$DW$117)</f>
        <v>73583.088770175367</v>
      </c>
      <c r="DV95" s="46" cm="1">
        <f t="array" ref="DV95">beneficio_muerte_individual_pensionado(DV$1,$E95,$B95, Hombres!$A$1:$DW$117, Mujeres!$A$1:$DW$117)</f>
        <v>79340.486345363985</v>
      </c>
      <c r="DW95" s="46" cm="1">
        <f t="array" ref="DW95">beneficio_muerte_individual_pensionado(DW$1,$E95,$B95, Hombres!$A$1:$DW$117, Mujeres!$A$1:$DW$117)</f>
        <v>85177.980746161746</v>
      </c>
      <c r="DX95" s="46" cm="1">
        <f t="array" ref="DX95">beneficio_muerte_individual_pensionado(DX$1,$E95,$B95, Hombres!$A$1:$DW$117, Mujeres!$A$1:$DW$117)</f>
        <v>91061.730065691954</v>
      </c>
      <c r="DY95" s="46" cm="1">
        <f t="array" ref="DY95">beneficio_muerte_individual_pensionado(DY$1,$E95,$B95, Hombres!$A$1:$DW$117, Mujeres!$A$1:$DW$117)</f>
        <v>97020.202585745341</v>
      </c>
      <c r="DZ95" s="46" cm="1">
        <f t="array" ref="DZ95">beneficio_muerte_individual_pensionado(DZ$1,$E95,$B95, Hombres!$A$1:$DW$117, Mujeres!$A$1:$DW$117)</f>
        <v>102981.98056877359</v>
      </c>
      <c r="EA95" s="46" cm="1">
        <f t="array" ref="EA95">beneficio_muerte_individual_pensionado(EA$1,$E95,$B95, Hombres!$A$1:$DW$117, Mujeres!$A$1:$DW$117)</f>
        <v>108694.04911080221</v>
      </c>
      <c r="EB95" s="46" cm="1">
        <f t="array" ref="EB95">beneficio_muerte_individual_pensionado(EB$1,$E95,$B95, Hombres!$A$1:$DW$117, Mujeres!$A$1:$DW$117)</f>
        <v>113907.74494745514</v>
      </c>
      <c r="EC95" s="46" cm="1">
        <f t="array" ref="EC95">beneficio_muerte_individual_pensionado(EC$1,$E95,$B95, Hombres!$A$1:$DW$117, Mujeres!$A$1:$DW$117)</f>
        <v>118484.45824360262</v>
      </c>
      <c r="ED95" s="46" cm="1">
        <f t="array" ref="ED95">beneficio_muerte_individual_pensionado(ED$1,$E95,$B95, Hombres!$A$1:$DW$117, Mujeres!$A$1:$DW$117)</f>
        <v>122342.3514272381</v>
      </c>
      <c r="EE95" s="46" cm="1">
        <f t="array" ref="EE95">beneficio_muerte_individual_pensionado(EE$1,$E95,$B95, Hombres!$A$1:$DW$117, Mujeres!$A$1:$DW$117)</f>
        <v>125285.17344535602</v>
      </c>
      <c r="EF95" s="46" cm="1">
        <f t="array" ref="EF95">beneficio_muerte_individual_pensionado(EF$1,$E95,$B95, Hombres!$A$1:$DW$117, Mujeres!$A$1:$DW$117)</f>
        <v>126984.40767280631</v>
      </c>
      <c r="EG95" s="46" cm="1">
        <f t="array" ref="EG95">beneficio_muerte_individual_pensionado(EG$1,$E95,$B95, Hombres!$A$1:$DW$117, Mujeres!$A$1:$DW$117)</f>
        <v>127174.3538232236</v>
      </c>
      <c r="EH95" s="46" cm="1">
        <f t="array" ref="EH95">beneficio_muerte_individual_pensionado(EH$1,$E95,$B95, Hombres!$A$1:$DW$117, Mujeres!$A$1:$DW$117)</f>
        <v>125723.85278691324</v>
      </c>
      <c r="EI95" s="46" cm="1">
        <f t="array" ref="EI95">beneficio_muerte_individual_pensionado(EI$1,$E95,$B95, Hombres!$A$1:$DW$117, Mujeres!$A$1:$DW$117)</f>
        <v>122539.82578000829</v>
      </c>
      <c r="EJ95" s="46" cm="1">
        <f t="array" ref="EJ95">beneficio_muerte_individual_pensionado(EJ$1,$E95,$B95, Hombres!$A$1:$DW$117, Mujeres!$A$1:$DW$117)</f>
        <v>117511.04662799783</v>
      </c>
      <c r="EK95" s="46" cm="1">
        <f t="array" ref="EK95">beneficio_muerte_individual_pensionado(EK$1,$E95,$B95, Hombres!$A$1:$DW$117, Mujeres!$A$1:$DW$117)</f>
        <v>110547.80124506033</v>
      </c>
      <c r="EL95" s="46" cm="1">
        <f t="array" ref="EL95">beneficio_muerte_individual_pensionado(EL$1,$E95,$B95, Hombres!$A$1:$DW$117, Mujeres!$A$1:$DW$117)</f>
        <v>101731.17654270939</v>
      </c>
      <c r="EM95" s="46" cm="1">
        <f t="array" ref="EM95">beneficio_muerte_individual_pensionado(EM$1,$E95,$B95, Hombres!$A$1:$DW$117, Mujeres!$A$1:$DW$117)</f>
        <v>91344.259583440187</v>
      </c>
      <c r="EN95" s="46" cm="1">
        <f t="array" ref="EN95">beneficio_muerte_individual_pensionado(EN$1,$E95,$B95, Hombres!$A$1:$DW$117, Mujeres!$A$1:$DW$117)</f>
        <v>79783.239797305418</v>
      </c>
      <c r="EO95" s="46" cm="1">
        <f t="array" ref="EO95">beneficio_muerte_individual_pensionado(EO$1,$E95,$B95, Hombres!$A$1:$DW$117, Mujeres!$A$1:$DW$117)</f>
        <v>67514.100051562316</v>
      </c>
      <c r="EP95" s="46" cm="1">
        <f t="array" ref="EP95">beneficio_muerte_individual_pensionado(EP$1,$E95,$B95, Hombres!$A$1:$DW$117, Mujeres!$A$1:$DW$117)</f>
        <v>55076.748692490517</v>
      </c>
      <c r="EQ95" s="46" cm="1">
        <f t="array" ref="EQ95">beneficio_muerte_individual_pensionado(EQ$1,$E95,$B95, Hombres!$A$1:$DW$117, Mujeres!$A$1:$DW$117)</f>
        <v>43084.857924425327</v>
      </c>
      <c r="ER95" s="46" cm="1">
        <f t="array" ref="ER95">beneficio_muerte_individual_pensionado(ER$1,$E95,$B95, Hombres!$A$1:$DW$117, Mujeres!$A$1:$DW$117)</f>
        <v>32134.911040502051</v>
      </c>
      <c r="ES95" s="46" cm="1">
        <f t="array" ref="ES95">beneficio_muerte_individual_pensionado(ES$1,$E95,$B95, Hombres!$A$1:$DW$117, Mujeres!$A$1:$DW$117)</f>
        <v>22695.745431168449</v>
      </c>
      <c r="ET95" s="46" cm="1">
        <f t="array" ref="ET95">beneficio_muerte_individual_pensionado(ET$1,$E95,$B95, Hombres!$A$1:$DW$117, Mujeres!$A$1:$DW$117)</f>
        <v>15050.484502931458</v>
      </c>
      <c r="EU95" s="46" cm="1">
        <f t="array" ref="EU95">beneficio_muerte_individual_pensionado(EU$1,$E95,$B95, Hombres!$A$1:$DW$117, Mujeres!$A$1:$DW$117)</f>
        <v>9276.1740871625097</v>
      </c>
      <c r="EV95" s="46" cm="1">
        <f t="array" ref="EV95">beneficio_muerte_individual_pensionado(EV$1,$E95,$B95, Hombres!$A$1:$DW$117, Mujeres!$A$1:$DW$117)</f>
        <v>5250.6765857231003</v>
      </c>
      <c r="EW95" s="46" cm="1">
        <f t="array" ref="EW95">beneficio_muerte_individual_pensionado(EW$1,$E95,$B95, Hombres!$A$1:$DW$117, Mujeres!$A$1:$DW$117)</f>
        <v>2690.4516848752301</v>
      </c>
      <c r="EX95" s="46" cm="1">
        <f t="array" ref="EX95">beneficio_muerte_individual_pensionado(EX$1,$E95,$B95, Hombres!$A$1:$DW$117, Mujeres!$A$1:$DW$117)</f>
        <v>1225.3405980782777</v>
      </c>
      <c r="EY95" s="46" cm="1">
        <f t="array" ref="EY95">beneficio_muerte_individual_pensionado(EY$1,$E95,$B95, Hombres!$A$1:$DW$117, Mujeres!$A$1:$DW$117)</f>
        <v>484.35430943636004</v>
      </c>
      <c r="EZ95" s="46" cm="1">
        <f t="array" ref="EZ95">beneficio_muerte_individual_pensionado(EZ$1,$E95,$B95, Hombres!$A$1:$DW$117, Mujeres!$A$1:$DW$117)</f>
        <v>160.92727537892401</v>
      </c>
      <c r="FA95" s="46" cm="1">
        <f t="array" ref="FA95">beneficio_muerte_individual_pensionado(FA$1,$E95,$B95, Hombres!$A$1:$DW$117, Mujeres!$A$1:$DW$117)</f>
        <v>42.92953531305551</v>
      </c>
      <c r="FB95" s="46" cm="1">
        <f t="array" ref="FB95">beneficio_muerte_individual_pensionado(FB$1,$E95,$B95, Hombres!$A$1:$DW$117, Mujeres!$A$1:$DW$117)</f>
        <v>8.5518593552988396</v>
      </c>
      <c r="FC95" s="46" cm="1">
        <f t="array" ref="FC95">beneficio_muerte_individual_pensionado(FC$1,$E95,$B95, Hombres!$A$1:$DW$117, Mujeres!$A$1:$DW$117)</f>
        <v>1.1783309057023783</v>
      </c>
      <c r="FD95" s="46" cm="1">
        <f t="array" ref="FD95">beneficio_muerte_individual_pensionado(FD$1,$E95,$B95, Hombres!$A$1:$DW$117, Mujeres!$A$1:$DW$117)</f>
        <v>0</v>
      </c>
      <c r="FE95" s="46" cm="1">
        <f t="array" ref="FE95">beneficio_muerte_individual_pensionado(FE$1,$E95,$B95, Hombres!$A$1:$DW$117, Mujeres!$A$1:$DW$117)</f>
        <v>0</v>
      </c>
      <c r="FF95" s="46" cm="1">
        <f t="array" ref="FF95">beneficio_muerte_individual_pensionado(FF$1,$E95,$B95, Hombres!$A$1:$DW$117, Mujeres!$A$1:$DW$117)</f>
        <v>0</v>
      </c>
      <c r="FG95" s="46" cm="1">
        <f t="array" ref="FG95">beneficio_muerte_individual_pensionado(FG$1,$E95,$B95, Hombres!$A$1:$DW$117, Mujeres!$A$1:$DW$117)</f>
        <v>0</v>
      </c>
      <c r="FH95" s="46" cm="1">
        <f t="array" ref="FH95">beneficio_muerte_individual_pensionado(FH$1,$E95,$B95, Hombres!$A$1:$DW$117, Mujeres!$A$1:$DW$117)</f>
        <v>0</v>
      </c>
      <c r="FI95" s="46" cm="1">
        <f t="array" ref="FI95">beneficio_muerte_individual_pensionado(FI$1,$E95,$B95, Hombres!$A$1:$DW$117, Mujeres!$A$1:$DW$117)</f>
        <v>0</v>
      </c>
      <c r="FJ95" s="46" cm="1">
        <f t="array" ref="FJ95">beneficio_muerte_individual_pensionado(FJ$1,$E95,$B95, Hombres!$A$1:$DW$117, Mujeres!$A$1:$DW$117)</f>
        <v>0</v>
      </c>
      <c r="FK95" s="46" cm="1">
        <f t="array" ref="FK95">beneficio_muerte_individual_pensionado(FK$1,$E95,$B95, Hombres!$A$1:$DW$117, Mujeres!$A$1:$DW$117)</f>
        <v>0</v>
      </c>
      <c r="FL95" s="46" cm="1">
        <f t="array" ref="FL95">beneficio_muerte_individual_pensionado(FL$1,$E95,$B95, Hombres!$A$1:$DW$117, Mujeres!$A$1:$DW$117)</f>
        <v>0</v>
      </c>
      <c r="FM95" s="46" cm="1">
        <f t="array" ref="FM95">beneficio_muerte_individual_pensionado(FM$1,$E95,$B95, Hombres!$A$1:$DW$117, Mujeres!$A$1:$DW$117)</f>
        <v>0</v>
      </c>
      <c r="FN95" s="46" cm="1">
        <f t="array" ref="FN95">beneficio_muerte_individual_pensionado(FN$1,$E95,$B95, Hombres!$A$1:$DW$117, Mujeres!$A$1:$DW$117)</f>
        <v>0</v>
      </c>
      <c r="FO95" s="46" cm="1">
        <f t="array" ref="FO95">beneficio_muerte_individual_pensionado(FO$1,$E95,$B95, Hombres!$A$1:$DW$117, Mujeres!$A$1:$DW$117)</f>
        <v>0</v>
      </c>
      <c r="FP95" s="46" cm="1">
        <f t="array" ref="FP95">beneficio_muerte_individual_pensionado(FP$1,$E95,$B95, Hombres!$A$1:$DW$117, Mujeres!$A$1:$DW$117)</f>
        <v>0</v>
      </c>
      <c r="FQ95" s="46" cm="1">
        <f t="array" ref="FQ95">beneficio_muerte_individual_pensionado(FQ$1,$E95,$B95, Hombres!$A$1:$DW$117, Mujeres!$A$1:$DW$117)</f>
        <v>0</v>
      </c>
      <c r="FR95" s="46" cm="1">
        <f t="array" ref="FR95">beneficio_muerte_individual_pensionado(FR$1,$E95,$B95, Hombres!$A$1:$DW$117, Mujeres!$A$1:$DW$117)</f>
        <v>0</v>
      </c>
      <c r="FS95" s="46" cm="1">
        <f t="array" ref="FS95">beneficio_muerte_individual_pensionado(FS$1,$E95,$B95, Hombres!$A$1:$DW$117, Mujeres!$A$1:$DW$117)</f>
        <v>0</v>
      </c>
      <c r="FT95" s="46" cm="1">
        <f t="array" ref="FT95">beneficio_muerte_individual_pensionado(FT$1,$E95,$B95, Hombres!$A$1:$DW$117, Mujeres!$A$1:$DW$117)</f>
        <v>0</v>
      </c>
      <c r="FU95" s="46" cm="1">
        <f t="array" ref="FU95">beneficio_muerte_individual_pensionado(FU$1,$E95,$B95, Hombres!$A$1:$DW$117, Mujeres!$A$1:$DW$117)</f>
        <v>0</v>
      </c>
      <c r="FV95" s="46" cm="1">
        <f t="array" ref="FV95">beneficio_muerte_individual_pensionado(FV$1,$E95,$B95, Hombres!$A$1:$DW$117, Mujeres!$A$1:$DW$117)</f>
        <v>0</v>
      </c>
      <c r="FW95" s="46" cm="1">
        <f t="array" ref="FW95">beneficio_muerte_individual_pensionado(FW$1,$E95,$B95, Hombres!$A$1:$DW$117, Mujeres!$A$1:$DW$117)</f>
        <v>0</v>
      </c>
      <c r="FX95" s="46" cm="1">
        <f t="array" ref="FX95">beneficio_muerte_individual_pensionado(FX$1,$E95,$B95, Hombres!$A$1:$DW$117, Mujeres!$A$1:$DW$117)</f>
        <v>0</v>
      </c>
      <c r="FY95" s="46" cm="1">
        <f t="array" ref="FY95">beneficio_muerte_individual_pensionado(FY$1,$E95,$B95, Hombres!$A$1:$DW$117, Mujeres!$A$1:$DW$117)</f>
        <v>0</v>
      </c>
      <c r="FZ95" s="46" cm="1">
        <f t="array" ref="FZ95">beneficio_muerte_individual_pensionado(FZ$1,$E95,$B95, Hombres!$A$1:$DW$117, Mujeres!$A$1:$DW$117)</f>
        <v>0</v>
      </c>
      <c r="GA95" s="46" cm="1">
        <f t="array" ref="GA95">beneficio_muerte_individual_pensionado(GA$1,$E95,$B95, Hombres!$A$1:$DW$117, Mujeres!$A$1:$DW$117)</f>
        <v>0</v>
      </c>
      <c r="GB95" s="46" cm="1">
        <f t="array" ref="GB95">beneficio_muerte_individual_pensionado(GB$1,$E95,$B95, Hombres!$A$1:$DW$117, Mujeres!$A$1:$DW$117)</f>
        <v>0</v>
      </c>
      <c r="GC95" s="46" cm="1">
        <f t="array" ref="GC95">beneficio_muerte_individual_pensionado(GC$1,$E95,$B95, Hombres!$A$1:$DW$117, Mujeres!$A$1:$DW$117)</f>
        <v>0</v>
      </c>
      <c r="GD95" s="46" cm="1">
        <f t="array" ref="GD95">beneficio_muerte_individual_pensionado(GD$1,$E95,$B95, Hombres!$A$1:$DW$117, Mujeres!$A$1:$DW$117)</f>
        <v>0</v>
      </c>
      <c r="GE95" s="46" cm="1">
        <f t="array" ref="GE95">beneficio_muerte_individual_pensionado(GE$1,$E95,$B95, Hombres!$A$1:$DW$117, Mujeres!$A$1:$DW$117)</f>
        <v>0</v>
      </c>
      <c r="GF95" s="46" cm="1">
        <f t="array" ref="GF95">beneficio_muerte_individual_pensionado(GF$1,$E95,$B95, Hombres!$A$1:$DW$117, Mujeres!$A$1:$DW$117)</f>
        <v>0</v>
      </c>
      <c r="GG95" s="46" cm="1">
        <f t="array" ref="GG95">beneficio_muerte_individual_pensionado(GG$1,$E95,$B95, Hombres!$A$1:$DW$117, Mujeres!$A$1:$DW$117)</f>
        <v>0</v>
      </c>
      <c r="GH95" s="46" cm="1">
        <f t="array" ref="GH95">beneficio_muerte_individual_pensionado(GH$1,$E95,$B95, Hombres!$A$1:$DW$117, Mujeres!$A$1:$DW$117)</f>
        <v>0</v>
      </c>
      <c r="GI95" s="46" cm="1">
        <f t="array" ref="GI95">beneficio_muerte_individual_pensionado(GI$1,$E95,$B95, Hombres!$A$1:$DW$117, Mujeres!$A$1:$DW$117)</f>
        <v>0</v>
      </c>
      <c r="GJ95" s="46" cm="1">
        <f t="array" ref="GJ95">beneficio_muerte_individual_pensionado(GJ$1,$E95,$B95, Hombres!$A$1:$DW$117, Mujeres!$A$1:$DW$117)</f>
        <v>0</v>
      </c>
      <c r="GK95" s="46" cm="1">
        <f t="array" ref="GK95">beneficio_muerte_individual_pensionado(GK$1,$E95,$B95, Hombres!$A$1:$DW$117, Mujeres!$A$1:$DW$117)</f>
        <v>0</v>
      </c>
      <c r="GL95" s="46" cm="1">
        <f t="array" ref="GL95">beneficio_muerte_individual_pensionado(GL$1,$E95,$B95, Hombres!$A$1:$DW$117, Mujeres!$A$1:$DW$117)</f>
        <v>0</v>
      </c>
      <c r="GM95" s="46" cm="1">
        <f t="array" ref="GM95">beneficio_muerte_individual_pensionado(GM$1,$E95,$B95, Hombres!$A$1:$DW$117, Mujeres!$A$1:$DW$117)</f>
        <v>0</v>
      </c>
      <c r="GN95" s="46" cm="1">
        <f t="array" ref="GN95">beneficio_muerte_individual_pensionado(GN$1,$E95,$B95, Hombres!$A$1:$DW$117, Mujeres!$A$1:$DW$117)</f>
        <v>0</v>
      </c>
      <c r="GO95" s="46" cm="1">
        <f t="array" ref="GO95">beneficio_muerte_individual_pensionado(GO$1,$E95,$B95, Hombres!$A$1:$DW$117, Mujeres!$A$1:$DW$117)</f>
        <v>0</v>
      </c>
      <c r="GP95" s="46" cm="1">
        <f t="array" ref="GP95">beneficio_muerte_individual_pensionado(GP$1,$E95,$B95, Hombres!$A$1:$DW$117, Mujeres!$A$1:$DW$117)</f>
        <v>0</v>
      </c>
      <c r="GQ95" s="46" cm="1">
        <f t="array" ref="GQ95">beneficio_muerte_individual_pensionado(GQ$1,$E95,$B95, Hombres!$A$1:$DW$117, Mujeres!$A$1:$DW$117)</f>
        <v>0</v>
      </c>
      <c r="GR95" s="46" cm="1">
        <f t="array" ref="GR95">beneficio_muerte_individual_pensionado(GR$1,$E95,$B95, Hombres!$A$1:$DW$117, Mujeres!$A$1:$DW$117)</f>
        <v>0</v>
      </c>
      <c r="GS95" s="46" cm="1">
        <f t="array" ref="GS95">beneficio_muerte_individual_pensionado(GS$1,$E95,$B95, Hombres!$A$1:$DW$117, Mujeres!$A$1:$DW$117)</f>
        <v>0</v>
      </c>
      <c r="GT95" s="46" cm="1">
        <f t="array" ref="GT95">beneficio_muerte_individual_pensionado(GT$1,$E95,$B95, Hombres!$A$1:$DW$117, Mujeres!$A$1:$DW$117)</f>
        <v>0</v>
      </c>
    </row>
    <row r="96" spans="1:202" x14ac:dyDescent="0.2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6" cm="1">
        <f t="array" ref="H96">AnualidadPensionado(H$1,$E96,$B96, $D96, Hombres!$A$1:$DW$117, Mujeres!$A$1:$DW$117)</f>
        <v>0</v>
      </c>
      <c r="I96" s="46" cm="1">
        <f t="array" ref="I96">AnualidadPensionado(I$1,$E96,$B96, $D96, Hombres!$A$1:$DW$117, Mujeres!$A$1:$DW$117)</f>
        <v>3732479.2230210584</v>
      </c>
      <c r="J96" s="46" cm="1">
        <f t="array" ref="J96">AnualidadPensionado(J$1,$E96,$B96, $D96, Hombres!$A$1:$DW$117, Mujeres!$A$1:$DW$117)</f>
        <v>3582542.8937694915</v>
      </c>
      <c r="K96" s="46" cm="1">
        <f t="array" ref="K96">AnualidadPensionado(K$1,$E96,$B96, $D96, Hombres!$A$1:$DW$117, Mujeres!$A$1:$DW$117)</f>
        <v>3416346.6940431613</v>
      </c>
      <c r="L96" s="46" cm="1">
        <f t="array" ref="L96">AnualidadPensionado(L$1,$E96,$B96, $D96, Hombres!$A$1:$DW$117, Mujeres!$A$1:$DW$117)</f>
        <v>3234679.3872917388</v>
      </c>
      <c r="M96" s="46" cm="1">
        <f t="array" ref="M96">AnualidadPensionado(M$1,$E96,$B96, $D96, Hombres!$A$1:$DW$117, Mujeres!$A$1:$DW$117)</f>
        <v>3038865.9324589577</v>
      </c>
      <c r="N96" s="46" cm="1">
        <f t="array" ref="N96">AnualidadPensionado(N$1,$E96,$B96, $D96, Hombres!$A$1:$DW$117, Mujeres!$A$1:$DW$117)</f>
        <v>2830509.1408213051</v>
      </c>
      <c r="O96" s="46" cm="1">
        <f t="array" ref="O96">AnualidadPensionado(O$1,$E96,$B96, $D96, Hombres!$A$1:$DW$117, Mujeres!$A$1:$DW$117)</f>
        <v>2611468.9710094095</v>
      </c>
      <c r="P96" s="46" cm="1">
        <f t="array" ref="P96">AnualidadPensionado(P$1,$E96,$B96, $D96, Hombres!$A$1:$DW$117, Mujeres!$A$1:$DW$117)</f>
        <v>2384081.0895395977</v>
      </c>
      <c r="Q96" s="46" cm="1">
        <f t="array" ref="Q96">AnualidadPensionado(Q$1,$E96,$B96, $D96, Hombres!$A$1:$DW$117, Mujeres!$A$1:$DW$117)</f>
        <v>2151354.245822011</v>
      </c>
      <c r="R96" s="46" cm="1">
        <f t="array" ref="R96">AnualidadPensionado(R$1,$E96,$B96, $D96, Hombres!$A$1:$DW$117, Mujeres!$A$1:$DW$117)</f>
        <v>1916788.7298333507</v>
      </c>
      <c r="S96" s="46" cm="1">
        <f t="array" ref="S96">AnualidadPensionado(S$1,$E96,$B96, $D96, Hombres!$A$1:$DW$117, Mujeres!$A$1:$DW$117)</f>
        <v>1684017.9068204679</v>
      </c>
      <c r="T96" s="46" cm="1">
        <f t="array" ref="T96">AnualidadPensionado(T$1,$E96,$B96, $D96, Hombres!$A$1:$DW$117, Mujeres!$A$1:$DW$117)</f>
        <v>1456680.8226844154</v>
      </c>
      <c r="U96" s="46" cm="1">
        <f t="array" ref="U96">AnualidadPensionado(U$1,$E96,$B96, $D96, Hombres!$A$1:$DW$117, Mujeres!$A$1:$DW$117)</f>
        <v>1238453.9915637092</v>
      </c>
      <c r="V96" s="46" cm="1">
        <f t="array" ref="V96">AnualidadPensionado(V$1,$E96,$B96, $D96, Hombres!$A$1:$DW$117, Mujeres!$A$1:$DW$117)</f>
        <v>1033024.0362600686</v>
      </c>
      <c r="W96" s="46" cm="1">
        <f t="array" ref="W96">AnualidadPensionado(W$1,$E96,$B96, $D96, Hombres!$A$1:$DW$117, Mujeres!$A$1:$DW$117)</f>
        <v>843758.16970012325</v>
      </c>
      <c r="X96" s="46" cm="1">
        <f t="array" ref="X96">AnualidadPensionado(X$1,$E96,$B96, $D96, Hombres!$A$1:$DW$117, Mujeres!$A$1:$DW$117)</f>
        <v>673336.32996330794</v>
      </c>
      <c r="Y96" s="46" cm="1">
        <f t="array" ref="Y96">AnualidadPensionado(Y$1,$E96,$B96, $D96, Hombres!$A$1:$DW$117, Mujeres!$A$1:$DW$117)</f>
        <v>523614.65676553344</v>
      </c>
      <c r="Z96" s="46" cm="1">
        <f t="array" ref="Z96">AnualidadPensionado(Z$1,$E96,$B96, $D96, Hombres!$A$1:$DW$117, Mujeres!$A$1:$DW$117)</f>
        <v>395609.07769713236</v>
      </c>
      <c r="AA96" s="46" cm="1">
        <f t="array" ref="AA96">AnualidadPensionado(AA$1,$E96,$B96, $D96, Hombres!$A$1:$DW$117, Mujeres!$A$1:$DW$117)</f>
        <v>289472.1946940691</v>
      </c>
      <c r="AB96" s="46" cm="1">
        <f t="array" ref="AB96">AnualidadPensionado(AB$1,$E96,$B96, $D96, Hombres!$A$1:$DW$117, Mujeres!$A$1:$DW$117)</f>
        <v>204414.92741982348</v>
      </c>
      <c r="AC96" s="46" cm="1">
        <f t="array" ref="AC96">AnualidadPensionado(AC$1,$E96,$B96, $D96, Hombres!$A$1:$DW$117, Mujeres!$A$1:$DW$117)</f>
        <v>138744.86706772185</v>
      </c>
      <c r="AD96" s="46" cm="1">
        <f t="array" ref="AD96">AnualidadPensionado(AD$1,$E96,$B96, $D96, Hombres!$A$1:$DW$117, Mujeres!$A$1:$DW$117)</f>
        <v>90082.805057576406</v>
      </c>
      <c r="AE96" s="46" cm="1">
        <f t="array" ref="AE96">AnualidadPensionado(AE$1,$E96,$B96, $D96, Hombres!$A$1:$DW$117, Mujeres!$A$1:$DW$117)</f>
        <v>55641.723474787184</v>
      </c>
      <c r="AF96" s="46" cm="1">
        <f t="array" ref="AF96">AnualidadPensionado(AF$1,$E96,$B96, $D96, Hombres!$A$1:$DW$117, Mujeres!$A$1:$DW$117)</f>
        <v>32495.741296629272</v>
      </c>
      <c r="AG96" s="46" cm="1">
        <f t="array" ref="AG96">AnualidadPensionado(AG$1,$E96,$B96, $D96, Hombres!$A$1:$DW$117, Mujeres!$A$1:$DW$117)</f>
        <v>17818.603257209561</v>
      </c>
      <c r="AH96" s="46" cm="1">
        <f t="array" ref="AH96">AnualidadPensionado(AH$1,$E96,$B96, $D96, Hombres!$A$1:$DW$117, Mujeres!$A$1:$DW$117)</f>
        <v>9097.1757248608392</v>
      </c>
      <c r="AI96" s="46" cm="1">
        <f t="array" ref="AI96">AnualidadPensionado(AI$1,$E96,$B96, $D96, Hombres!$A$1:$DW$117, Mujeres!$A$1:$DW$117)</f>
        <v>4280.7494970272464</v>
      </c>
      <c r="AJ96" s="46" cm="1">
        <f t="array" ref="AJ96">AnualidadPensionado(AJ$1,$E96,$B96, $D96, Hombres!$A$1:$DW$117, Mujeres!$A$1:$DW$117)</f>
        <v>1833.9576079252911</v>
      </c>
      <c r="AK96" s="46" cm="1">
        <f t="array" ref="AK96">AnualidadPensionado(AK$1,$E96,$B96, $D96, Hombres!$A$1:$DW$117, Mujeres!$A$1:$DW$117)</f>
        <v>704.78462692777862</v>
      </c>
      <c r="AL96" s="46" cm="1">
        <f t="array" ref="AL96">AnualidadPensionado(AL$1,$E96,$B96, $D96, Hombres!$A$1:$DW$117, Mujeres!$A$1:$DW$117)</f>
        <v>238.44417274284493</v>
      </c>
      <c r="AM96" s="46" cm="1">
        <f t="array" ref="AM96">AnualidadPensionado(AM$1,$E96,$B96, $D96, Hombres!$A$1:$DW$117, Mujeres!$A$1:$DW$117)</f>
        <v>69.279763158207047</v>
      </c>
      <c r="AN96" s="46" cm="1">
        <f t="array" ref="AN96">AnualidadPensionado(AN$1,$E96,$B96, $D96, Hombres!$A$1:$DW$117, Mujeres!$A$1:$DW$117)</f>
        <v>16.701533412137032</v>
      </c>
      <c r="AO96" s="46" cm="1">
        <f t="array" ref="AO96">AnualidadPensionado(AO$1,$E96,$B96, $D96, Hombres!$A$1:$DW$117, Mujeres!$A$1:$DW$117)</f>
        <v>0</v>
      </c>
      <c r="AP96" s="46" cm="1">
        <f t="array" ref="AP96">AnualidadPensionado(AP$1,$E96,$B96, $D96, Hombres!$A$1:$DW$117, Mujeres!$A$1:$DW$117)</f>
        <v>0</v>
      </c>
      <c r="AQ96" s="46" cm="1">
        <f t="array" ref="AQ96">AnualidadPensionado(AQ$1,$E96,$B96, $D96, Hombres!$A$1:$DW$117, Mujeres!$A$1:$DW$117)</f>
        <v>0</v>
      </c>
      <c r="AR96" s="46" cm="1">
        <f t="array" ref="AR96">AnualidadPensionado(AR$1,$E96,$B96, $D96, Hombres!$A$1:$DW$117, Mujeres!$A$1:$DW$117)</f>
        <v>0</v>
      </c>
      <c r="AS96" s="46" cm="1">
        <f t="array" ref="AS96">AnualidadPensionado(AS$1,$E96,$B96, $D96, Hombres!$A$1:$DW$117, Mujeres!$A$1:$DW$117)</f>
        <v>0</v>
      </c>
      <c r="AT96" s="46" cm="1">
        <f t="array" ref="AT96">AnualidadPensionado(AT$1,$E96,$B96, $D96, Hombres!$A$1:$DW$117, Mujeres!$A$1:$DW$117)</f>
        <v>0</v>
      </c>
      <c r="AU96" s="46" cm="1">
        <f t="array" ref="AU96">AnualidadPensionado(AU$1,$E96,$B96, $D96, Hombres!$A$1:$DW$117, Mujeres!$A$1:$DW$117)</f>
        <v>0</v>
      </c>
      <c r="AV96" s="46" cm="1">
        <f t="array" ref="AV96">AnualidadPensionado(AV$1,$E96,$B96, $D96, Hombres!$A$1:$DW$117, Mujeres!$A$1:$DW$117)</f>
        <v>0</v>
      </c>
      <c r="AW96" s="46" cm="1">
        <f t="array" ref="AW96">AnualidadPensionado(AW$1,$E96,$B96, $D96, Hombres!$A$1:$DW$117, Mujeres!$A$1:$DW$117)</f>
        <v>0</v>
      </c>
      <c r="AX96" s="46" cm="1">
        <f t="array" ref="AX96">AnualidadPensionado(AX$1,$E96,$B96, $D96, Hombres!$A$1:$DW$117, Mujeres!$A$1:$DW$117)</f>
        <v>0</v>
      </c>
      <c r="AY96" s="46" cm="1">
        <f t="array" ref="AY96">AnualidadPensionado(AY$1,$E96,$B96, $D96, Hombres!$A$1:$DW$117, Mujeres!$A$1:$DW$117)</f>
        <v>0</v>
      </c>
      <c r="AZ96" s="46" cm="1">
        <f t="array" ref="AZ96">AnualidadPensionado(AZ$1,$E96,$B96, $D96, Hombres!$A$1:$DW$117, Mujeres!$A$1:$DW$117)</f>
        <v>0</v>
      </c>
      <c r="BA96" s="46" cm="1">
        <f t="array" ref="BA96">AnualidadPensionado(BA$1,$E96,$B96, $D96, Hombres!$A$1:$DW$117, Mujeres!$A$1:$DW$117)</f>
        <v>0</v>
      </c>
      <c r="BB96" s="46" cm="1">
        <f t="array" ref="BB96">AnualidadPensionado(BB$1,$E96,$B96, $D96, Hombres!$A$1:$DW$117, Mujeres!$A$1:$DW$117)</f>
        <v>0</v>
      </c>
      <c r="BC96" s="46" cm="1">
        <f t="array" ref="BC96">AnualidadPensionado(BC$1,$E96,$B96, $D96, Hombres!$A$1:$DW$117, Mujeres!$A$1:$DW$117)</f>
        <v>0</v>
      </c>
      <c r="BD96" s="46" cm="1">
        <f t="array" ref="BD96">AnualidadPensionado(BD$1,$E96,$B96, $D96, Hombres!$A$1:$DW$117, Mujeres!$A$1:$DW$117)</f>
        <v>0</v>
      </c>
      <c r="BE96" s="46" cm="1">
        <f t="array" ref="BE96">AnualidadPensionado(BE$1,$E96,$B96, $D96, Hombres!$A$1:$DW$117, Mujeres!$A$1:$DW$117)</f>
        <v>0</v>
      </c>
      <c r="BF96" s="46" cm="1">
        <f t="array" ref="BF96">AnualidadPensionado(BF$1,$E96,$B96, $D96, Hombres!$A$1:$DW$117, Mujeres!$A$1:$DW$117)</f>
        <v>0</v>
      </c>
      <c r="BG96" s="46" cm="1">
        <f t="array" ref="BG96">AnualidadPensionado(BG$1,$E96,$B96, $D96, Hombres!$A$1:$DW$117, Mujeres!$A$1:$DW$117)</f>
        <v>0</v>
      </c>
      <c r="BH96" s="46" cm="1">
        <f t="array" ref="BH96">AnualidadPensionado(BH$1,$E96,$B96, $D96, Hombres!$A$1:$DW$117, Mujeres!$A$1:$DW$117)</f>
        <v>0</v>
      </c>
      <c r="BI96" s="46" cm="1">
        <f t="array" ref="BI96">AnualidadPensionado(BI$1,$E96,$B96, $D96, Hombres!$A$1:$DW$117, Mujeres!$A$1:$DW$117)</f>
        <v>0</v>
      </c>
      <c r="BJ96" s="46" cm="1">
        <f t="array" ref="BJ96">AnualidadPensionado(BJ$1,$E96,$B96, $D96, Hombres!$A$1:$DW$117, Mujeres!$A$1:$DW$117)</f>
        <v>0</v>
      </c>
      <c r="BK96" s="46" cm="1">
        <f t="array" ref="BK96">AnualidadPensionado(BK$1,$E96,$B96, $D96, Hombres!$A$1:$DW$117, Mujeres!$A$1:$DW$117)</f>
        <v>0</v>
      </c>
      <c r="BL96" s="46" cm="1">
        <f t="array" ref="BL96">AnualidadPensionado(BL$1,$E96,$B96, $D96, Hombres!$A$1:$DW$117, Mujeres!$A$1:$DW$117)</f>
        <v>0</v>
      </c>
      <c r="BM96" s="46" cm="1">
        <f t="array" ref="BM96">AnualidadPensionado(BM$1,$E96,$B96, $D96, Hombres!$A$1:$DW$117, Mujeres!$A$1:$DW$117)</f>
        <v>0</v>
      </c>
      <c r="BN96" s="46" cm="1">
        <f t="array" ref="BN96">AnualidadPensionado(BN$1,$E96,$B96, $D96, Hombres!$A$1:$DW$117, Mujeres!$A$1:$DW$117)</f>
        <v>0</v>
      </c>
      <c r="BO96" s="46" cm="1">
        <f t="array" ref="BO96">AnualidadPensionado(BO$1,$E96,$B96, $D96, Hombres!$A$1:$DW$117, Mujeres!$A$1:$DW$117)</f>
        <v>0</v>
      </c>
      <c r="BP96" s="46" cm="1">
        <f t="array" ref="BP96">AnualidadPensionado(BP$1,$E96,$B96, $D96, Hombres!$A$1:$DW$117, Mujeres!$A$1:$DW$117)</f>
        <v>0</v>
      </c>
      <c r="BQ96" s="46" cm="1">
        <f t="array" ref="BQ96">AnualidadPensionado(BQ$1,$E96,$B96, $D96, Hombres!$A$1:$DW$117, Mujeres!$A$1:$DW$117)</f>
        <v>0</v>
      </c>
      <c r="BR96" s="46" cm="1">
        <f t="array" ref="BR96">AnualidadPensionado(BR$1,$E96,$B96, $D96, Hombres!$A$1:$DW$117, Mujeres!$A$1:$DW$117)</f>
        <v>0</v>
      </c>
      <c r="BS96" s="46" cm="1">
        <f t="array" ref="BS96">AnualidadPensionado(BS$1,$E96,$B96, $D96, Hombres!$A$1:$DW$117, Mujeres!$A$1:$DW$117)</f>
        <v>0</v>
      </c>
      <c r="BT96" s="46" cm="1">
        <f t="array" ref="BT96">AnualidadPensionado(BT$1,$E96,$B96, $D96, Hombres!$A$1:$DW$117, Mujeres!$A$1:$DW$117)</f>
        <v>0</v>
      </c>
      <c r="BU96" s="46" cm="1">
        <f t="array" ref="BU96">AnualidadPensionado(BU$1,$E96,$B96, $D96, Hombres!$A$1:$DW$117, Mujeres!$A$1:$DW$117)</f>
        <v>0</v>
      </c>
      <c r="BV96" s="46" cm="1">
        <f t="array" ref="BV96">AnualidadPensionado(BV$1,$E96,$B96, $D96, Hombres!$A$1:$DW$117, Mujeres!$A$1:$DW$117)</f>
        <v>0</v>
      </c>
      <c r="BW96" s="46" cm="1">
        <f t="array" ref="BW96">AnualidadPensionado(BW$1,$E96,$B96, $D96, Hombres!$A$1:$DW$117, Mujeres!$A$1:$DW$117)</f>
        <v>0</v>
      </c>
      <c r="BX96" s="46" cm="1">
        <f t="array" ref="BX96">AnualidadPensionado(BX$1,$E96,$B96, $D96, Hombres!$A$1:$DW$117, Mujeres!$A$1:$DW$117)</f>
        <v>0</v>
      </c>
      <c r="BY96" s="46" cm="1">
        <f t="array" ref="BY96">AnualidadPensionado(BY$1,$E96,$B96, $D96, Hombres!$A$1:$DW$117, Mujeres!$A$1:$DW$117)</f>
        <v>0</v>
      </c>
      <c r="BZ96" s="46" cm="1">
        <f t="array" ref="BZ96">AnualidadPensionado(BZ$1,$E96,$B96, $D96, Hombres!$A$1:$DW$117, Mujeres!$A$1:$DW$117)</f>
        <v>0</v>
      </c>
      <c r="CA96" s="46" cm="1">
        <f t="array" ref="CA96">AnualidadPensionado(CA$1,$E96,$B96, $D96, Hombres!$A$1:$DW$117, Mujeres!$A$1:$DW$117)</f>
        <v>0</v>
      </c>
      <c r="CB96" s="46" cm="1">
        <f t="array" ref="CB96">AnualidadPensionado(CB$1,$E96,$B96, $D96, Hombres!$A$1:$DW$117, Mujeres!$A$1:$DW$117)</f>
        <v>0</v>
      </c>
      <c r="CC96" s="46" cm="1">
        <f t="array" ref="CC96">AnualidadPensionado(CC$1,$E96,$B96, $D96, Hombres!$A$1:$DW$117, Mujeres!$A$1:$DW$117)</f>
        <v>0</v>
      </c>
      <c r="CD96" s="46" cm="1">
        <f t="array" ref="CD96">AnualidadPensionado(CD$1,$E96,$B96, $D96, Hombres!$A$1:$DW$117, Mujeres!$A$1:$DW$117)</f>
        <v>0</v>
      </c>
      <c r="CE96" s="46" cm="1">
        <f t="array" ref="CE96">AnualidadPensionado(CE$1,$E96,$B96, $D96, Hombres!$A$1:$DW$117, Mujeres!$A$1:$DW$117)</f>
        <v>0</v>
      </c>
      <c r="CF96" s="46" cm="1">
        <f t="array" ref="CF96">AnualidadPensionado(CF$1,$E96,$B96, $D96, Hombres!$A$1:$DW$117, Mujeres!$A$1:$DW$117)</f>
        <v>0</v>
      </c>
      <c r="CG96" s="46" cm="1">
        <f t="array" ref="CG96">AnualidadPensionado(CG$1,$E96,$B96, $D96, Hombres!$A$1:$DW$117, Mujeres!$A$1:$DW$117)</f>
        <v>0</v>
      </c>
      <c r="CH96" s="46" cm="1">
        <f t="array" ref="CH96">AnualidadPensionado(CH$1,$E96,$B96, $D96, Hombres!$A$1:$DW$117, Mujeres!$A$1:$DW$117)</f>
        <v>0</v>
      </c>
      <c r="CI96" s="46" cm="1">
        <f t="array" ref="CI96">AnualidadPensionado(CI$1,$E96,$B96, $D96, Hombres!$A$1:$DW$117, Mujeres!$A$1:$DW$117)</f>
        <v>0</v>
      </c>
      <c r="CJ96" s="46" cm="1">
        <f t="array" ref="CJ96">AnualidadPensionado(CJ$1,$E96,$B96, $D96, Hombres!$A$1:$DW$117, Mujeres!$A$1:$DW$117)</f>
        <v>0</v>
      </c>
      <c r="CK96" s="46" cm="1">
        <f t="array" ref="CK96">AnualidadPensionado(CK$1,$E96,$B96, $D96, Hombres!$A$1:$DW$117, Mujeres!$A$1:$DW$117)</f>
        <v>0</v>
      </c>
      <c r="CL96" s="46" cm="1">
        <f t="array" ref="CL96">AnualidadPensionado(CL$1,$E96,$B96, $D96, Hombres!$A$1:$DW$117, Mujeres!$A$1:$DW$117)</f>
        <v>0</v>
      </c>
      <c r="CM96" s="46" cm="1">
        <f t="array" ref="CM96">AnualidadPensionado(CM$1,$E96,$B96, $D96, Hombres!$A$1:$DW$117, Mujeres!$A$1:$DW$117)</f>
        <v>0</v>
      </c>
      <c r="CN96" s="46" cm="1">
        <f t="array" ref="CN96">AnualidadPensionado(CN$1,$E96,$B96, $D96, Hombres!$A$1:$DW$117, Mujeres!$A$1:$DW$117)</f>
        <v>0</v>
      </c>
      <c r="CO96" s="46" cm="1">
        <f t="array" ref="CO96">AnualidadPensionado(CO$1,$E96,$B96, $D96, Hombres!$A$1:$DW$117, Mujeres!$A$1:$DW$117)</f>
        <v>0</v>
      </c>
      <c r="CP96" s="46" cm="1">
        <f t="array" ref="CP96">AnualidadPensionado(CP$1,$E96,$B96, $D96, Hombres!$A$1:$DW$117, Mujeres!$A$1:$DW$117)</f>
        <v>0</v>
      </c>
      <c r="CQ96" s="46" cm="1">
        <f t="array" ref="CQ96">AnualidadPensionado(CQ$1,$E96,$B96, $D96, Hombres!$A$1:$DW$117, Mujeres!$A$1:$DW$117)</f>
        <v>0</v>
      </c>
      <c r="CR96" s="46" cm="1">
        <f t="array" ref="CR96">AnualidadPensionado(CR$1,$E96,$B96, $D96, Hombres!$A$1:$DW$117, Mujeres!$A$1:$DW$117)</f>
        <v>0</v>
      </c>
      <c r="CS96" s="46" cm="1">
        <f t="array" ref="CS96">AnualidadPensionado(CS$1,$E96,$B96, $D96, Hombres!$A$1:$DW$117, Mujeres!$A$1:$DW$117)</f>
        <v>0</v>
      </c>
      <c r="CT96" s="46" cm="1">
        <f t="array" ref="CT96">AnualidadPensionado(CT$1,$E96,$B96, $D96, Hombres!$A$1:$DW$117, Mujeres!$A$1:$DW$117)</f>
        <v>0</v>
      </c>
      <c r="CU96" s="46" cm="1">
        <f t="array" ref="CU96">AnualidadPensionado(CU$1,$E96,$B96, $D96, Hombres!$A$1:$DW$117, Mujeres!$A$1:$DW$117)</f>
        <v>0</v>
      </c>
      <c r="CV96" s="46" cm="1">
        <f t="array" ref="CV96">AnualidadPensionado(CV$1,$E96,$B96, $D96, Hombres!$A$1:$DW$117, Mujeres!$A$1:$DW$117)</f>
        <v>0</v>
      </c>
      <c r="CW96" s="46" cm="1">
        <f t="array" ref="CW96">AnualidadPensionado(CW$1,$E96,$B96, $D96, Hombres!$A$1:$DW$117, Mujeres!$A$1:$DW$117)</f>
        <v>0</v>
      </c>
      <c r="CX96" s="46" cm="1">
        <f t="array" ref="CX96">AnualidadPensionado(CX$1,$E96,$B96, $D96, Hombres!$A$1:$DW$117, Mujeres!$A$1:$DW$117)</f>
        <v>0</v>
      </c>
      <c r="CY96" s="46" cm="1">
        <f t="array" ref="CY96">AnualidadPensionado(CY$1,$E96,$B96, $D96, Hombres!$A$1:$DW$117, Mujeres!$A$1:$DW$117)</f>
        <v>0</v>
      </c>
      <c r="DB96" s="21"/>
      <c r="DC96" s="46" cm="1">
        <f t="array" ref="DC96">beneficio_muerte_individual_pensionado(DC$1,$E96,$B96, Hombres!$A$1:$DW$117, Mujeres!$A$1:$DW$117)</f>
        <v>0</v>
      </c>
      <c r="DD96" s="46" cm="1">
        <f t="array" ref="DD96">beneficio_muerte_individual_pensionado(DD$1,$E96,$B96, Hombres!$A$1:$DW$117, Mujeres!$A$1:$DW$117)</f>
        <v>187924.5</v>
      </c>
      <c r="DE96" s="46" cm="1">
        <f t="array" ref="DE96">beneficio_muerte_individual_pensionado(DE$1,$E96,$B96, Hombres!$A$1:$DW$117, Mujeres!$A$1:$DW$117)</f>
        <v>191577.98638094999</v>
      </c>
      <c r="DF96" s="46" cm="1">
        <f t="array" ref="DF96">beneficio_muerte_individual_pensionado(DF$1,$E96,$B96, Hombres!$A$1:$DW$117, Mujeres!$A$1:$DW$117)</f>
        <v>194350.77039606503</v>
      </c>
      <c r="DG96" s="46" cm="1">
        <f t="array" ref="DG96">beneficio_muerte_individual_pensionado(DG$1,$E96,$B96, Hombres!$A$1:$DW$117, Mujeres!$A$1:$DW$117)</f>
        <v>195919.35579950869</v>
      </c>
      <c r="DH96" s="46" cm="1">
        <f t="array" ref="DH96">beneficio_muerte_individual_pensionado(DH$1,$E96,$B96, Hombres!$A$1:$DW$117, Mujeres!$A$1:$DW$117)</f>
        <v>196034.08805891991</v>
      </c>
      <c r="DI96" s="46" cm="1">
        <f t="array" ref="DI96">beneficio_muerte_individual_pensionado(DI$1,$E96,$B96, Hombres!$A$1:$DW$117, Mujeres!$A$1:$DW$117)</f>
        <v>194658.46623475236</v>
      </c>
      <c r="DJ96" s="46" cm="1">
        <f t="array" ref="DJ96">beneficio_muerte_individual_pensionado(DJ$1,$E96,$B96, Hombres!$A$1:$DW$117, Mujeres!$A$1:$DW$117)</f>
        <v>191785.67077199713</v>
      </c>
      <c r="DK96" s="46" cm="1">
        <f t="array" ref="DK96">beneficio_muerte_individual_pensionado(DK$1,$E96,$B96, Hombres!$A$1:$DW$117, Mujeres!$A$1:$DW$117)</f>
        <v>187287.94826615916</v>
      </c>
      <c r="DL96" s="46" cm="1">
        <f t="array" ref="DL96">beneficio_muerte_individual_pensionado(DL$1,$E96,$B96, Hombres!$A$1:$DW$117, Mujeres!$A$1:$DW$117)</f>
        <v>180951.14442595514</v>
      </c>
      <c r="DM96" s="46" cm="1">
        <f t="array" ref="DM96">beneficio_muerte_individual_pensionado(DM$1,$E96,$B96, Hombres!$A$1:$DW$117, Mujeres!$A$1:$DW$117)</f>
        <v>172710.95617462145</v>
      </c>
      <c r="DN96" s="46" cm="1">
        <f t="array" ref="DN96">beneficio_muerte_individual_pensionado(DN$1,$E96,$B96, Hombres!$A$1:$DW$117, Mujeres!$A$1:$DW$117)</f>
        <v>162729.46393916302</v>
      </c>
      <c r="DO96" s="46" cm="1">
        <f t="array" ref="DO96">beneficio_muerte_individual_pensionado(DO$1,$E96,$B96, Hombres!$A$1:$DW$117, Mujeres!$A$1:$DW$117)</f>
        <v>151231.55563833463</v>
      </c>
      <c r="DP96" s="46" cm="1">
        <f t="array" ref="DP96">beneficio_muerte_individual_pensionado(DP$1,$E96,$B96, Hombres!$A$1:$DW$117, Mujeres!$A$1:$DW$117)</f>
        <v>138408.75883924935</v>
      </c>
      <c r="DQ96" s="46" cm="1">
        <f t="array" ref="DQ96">beneficio_muerte_individual_pensionado(DQ$1,$E96,$B96, Hombres!$A$1:$DW$117, Mujeres!$A$1:$DW$117)</f>
        <v>124453.48108041925</v>
      </c>
      <c r="DR96" s="46" cm="1">
        <f t="array" ref="DR96">beneficio_muerte_individual_pensionado(DR$1,$E96,$B96, Hombres!$A$1:$DW$117, Mujeres!$A$1:$DW$117)</f>
        <v>109707.75765117904</v>
      </c>
      <c r="DS96" s="46" cm="1">
        <f t="array" ref="DS96">beneficio_muerte_individual_pensionado(DS$1,$E96,$B96, Hombres!$A$1:$DW$117, Mujeres!$A$1:$DW$117)</f>
        <v>94653.957408978429</v>
      </c>
      <c r="DT96" s="46" cm="1">
        <f t="array" ref="DT96">beneficio_muerte_individual_pensionado(DT$1,$E96,$B96, Hombres!$A$1:$DW$117, Mujeres!$A$1:$DW$117)</f>
        <v>79777.971267637855</v>
      </c>
      <c r="DU96" s="46" cm="1">
        <f t="array" ref="DU96">beneficio_muerte_individual_pensionado(DU$1,$E96,$B96, Hombres!$A$1:$DW$117, Mujeres!$A$1:$DW$117)</f>
        <v>65508.2340177726</v>
      </c>
      <c r="DV96" s="46" cm="1">
        <f t="array" ref="DV96">beneficio_muerte_individual_pensionado(DV$1,$E96,$B96, Hombres!$A$1:$DW$117, Mujeres!$A$1:$DW$117)</f>
        <v>52222.843355004778</v>
      </c>
      <c r="DW96" s="46" cm="1">
        <f t="array" ref="DW96">beneficio_muerte_individual_pensionado(DW$1,$E96,$B96, Hombres!$A$1:$DW$117, Mujeres!$A$1:$DW$117)</f>
        <v>40276.70156654864</v>
      </c>
      <c r="DX96" s="46" cm="1">
        <f t="array" ref="DX96">beneficio_muerte_individual_pensionado(DX$1,$E96,$B96, Hombres!$A$1:$DW$117, Mujeres!$A$1:$DW$117)</f>
        <v>29951.92218503973</v>
      </c>
      <c r="DY96" s="46" cm="1">
        <f t="array" ref="DY96">beneficio_muerte_individual_pensionado(DY$1,$E96,$B96, Hombres!$A$1:$DW$117, Mujeres!$A$1:$DW$117)</f>
        <v>21393.532331896618</v>
      </c>
      <c r="DZ96" s="46" cm="1">
        <f t="array" ref="DZ96">beneficio_muerte_individual_pensionado(DZ$1,$E96,$B96, Hombres!$A$1:$DW$117, Mujeres!$A$1:$DW$117)</f>
        <v>14604.753367257006</v>
      </c>
      <c r="EA96" s="46" cm="1">
        <f t="array" ref="EA96">beneficio_muerte_individual_pensionado(EA$1,$E96,$B96, Hombres!$A$1:$DW$117, Mujeres!$A$1:$DW$117)</f>
        <v>9473.0925941213172</v>
      </c>
      <c r="EB96" s="46" cm="1">
        <f t="array" ref="EB96">beneficio_muerte_individual_pensionado(EB$1,$E96,$B96, Hombres!$A$1:$DW$117, Mujeres!$A$1:$DW$117)</f>
        <v>5801.0460000197008</v>
      </c>
      <c r="EC96" s="46" cm="1">
        <f t="array" ref="EC96">beneficio_muerte_individual_pensionado(EC$1,$E96,$B96, Hombres!$A$1:$DW$117, Mujeres!$A$1:$DW$117)</f>
        <v>3330.5935130124026</v>
      </c>
      <c r="ED96" s="46" cm="1">
        <f t="array" ref="ED96">beneficio_muerte_individual_pensionado(ED$1,$E96,$B96, Hombres!$A$1:$DW$117, Mujeres!$A$1:$DW$117)</f>
        <v>1777.9654970305364</v>
      </c>
      <c r="EE96" s="46" cm="1">
        <f t="array" ref="EE96">beneficio_muerte_individual_pensionado(EE$1,$E96,$B96, Hombres!$A$1:$DW$117, Mujeres!$A$1:$DW$117)</f>
        <v>873.44969699857256</v>
      </c>
      <c r="EF96" s="46" cm="1">
        <f t="array" ref="EF96">beneficio_muerte_individual_pensionado(EF$1,$E96,$B96, Hombres!$A$1:$DW$117, Mujeres!$A$1:$DW$117)</f>
        <v>389.95033897417403</v>
      </c>
      <c r="EG96" s="46" cm="1">
        <f t="array" ref="EG96">beneficio_muerte_individual_pensionado(EG$1,$E96,$B96, Hombres!$A$1:$DW$117, Mujeres!$A$1:$DW$117)</f>
        <v>155.8512970964326</v>
      </c>
      <c r="EH96" s="46" cm="1">
        <f t="array" ref="EH96">beneficio_muerte_individual_pensionado(EH$1,$E96,$B96, Hombres!$A$1:$DW$117, Mujeres!$A$1:$DW$117)</f>
        <v>54.727906348861971</v>
      </c>
      <c r="EI96" s="46" cm="1">
        <f t="array" ref="EI96">beneficio_muerte_individual_pensionado(EI$1,$E96,$B96, Hombres!$A$1:$DW$117, Mujeres!$A$1:$DW$117)</f>
        <v>16.470940716057886</v>
      </c>
      <c r="EJ96" s="46" cm="1">
        <f t="array" ref="EJ96">beneficio_muerte_individual_pensionado(EJ$1,$E96,$B96, Hombres!$A$1:$DW$117, Mujeres!$A$1:$DW$117)</f>
        <v>5.0330582719382768</v>
      </c>
      <c r="EK96" s="46" cm="1">
        <f t="array" ref="EK96">beneficio_muerte_individual_pensionado(EK$1,$E96,$B96, Hombres!$A$1:$DW$117, Mujeres!$A$1:$DW$117)</f>
        <v>0</v>
      </c>
      <c r="EL96" s="46" cm="1">
        <f t="array" ref="EL96">beneficio_muerte_individual_pensionado(EL$1,$E96,$B96, Hombres!$A$1:$DW$117, Mujeres!$A$1:$DW$117)</f>
        <v>0</v>
      </c>
      <c r="EM96" s="46" cm="1">
        <f t="array" ref="EM96">beneficio_muerte_individual_pensionado(EM$1,$E96,$B96, Hombres!$A$1:$DW$117, Mujeres!$A$1:$DW$117)</f>
        <v>0</v>
      </c>
      <c r="EN96" s="46" cm="1">
        <f t="array" ref="EN96">beneficio_muerte_individual_pensionado(EN$1,$E96,$B96, Hombres!$A$1:$DW$117, Mujeres!$A$1:$DW$117)</f>
        <v>0</v>
      </c>
      <c r="EO96" s="46" cm="1">
        <f t="array" ref="EO96">beneficio_muerte_individual_pensionado(EO$1,$E96,$B96, Hombres!$A$1:$DW$117, Mujeres!$A$1:$DW$117)</f>
        <v>0</v>
      </c>
      <c r="EP96" s="46" cm="1">
        <f t="array" ref="EP96">beneficio_muerte_individual_pensionado(EP$1,$E96,$B96, Hombres!$A$1:$DW$117, Mujeres!$A$1:$DW$117)</f>
        <v>0</v>
      </c>
      <c r="EQ96" s="46" cm="1">
        <f t="array" ref="EQ96">beneficio_muerte_individual_pensionado(EQ$1,$E96,$B96, Hombres!$A$1:$DW$117, Mujeres!$A$1:$DW$117)</f>
        <v>0</v>
      </c>
      <c r="ER96" s="46" cm="1">
        <f t="array" ref="ER96">beneficio_muerte_individual_pensionado(ER$1,$E96,$B96, Hombres!$A$1:$DW$117, Mujeres!$A$1:$DW$117)</f>
        <v>0</v>
      </c>
      <c r="ES96" s="46" cm="1">
        <f t="array" ref="ES96">beneficio_muerte_individual_pensionado(ES$1,$E96,$B96, Hombres!$A$1:$DW$117, Mujeres!$A$1:$DW$117)</f>
        <v>0</v>
      </c>
      <c r="ET96" s="46" cm="1">
        <f t="array" ref="ET96">beneficio_muerte_individual_pensionado(ET$1,$E96,$B96, Hombres!$A$1:$DW$117, Mujeres!$A$1:$DW$117)</f>
        <v>0</v>
      </c>
      <c r="EU96" s="46" cm="1">
        <f t="array" ref="EU96">beneficio_muerte_individual_pensionado(EU$1,$E96,$B96, Hombres!$A$1:$DW$117, Mujeres!$A$1:$DW$117)</f>
        <v>0</v>
      </c>
      <c r="EV96" s="46" cm="1">
        <f t="array" ref="EV96">beneficio_muerte_individual_pensionado(EV$1,$E96,$B96, Hombres!$A$1:$DW$117, Mujeres!$A$1:$DW$117)</f>
        <v>0</v>
      </c>
      <c r="EW96" s="46" cm="1">
        <f t="array" ref="EW96">beneficio_muerte_individual_pensionado(EW$1,$E96,$B96, Hombres!$A$1:$DW$117, Mujeres!$A$1:$DW$117)</f>
        <v>0</v>
      </c>
      <c r="EX96" s="46" cm="1">
        <f t="array" ref="EX96">beneficio_muerte_individual_pensionado(EX$1,$E96,$B96, Hombres!$A$1:$DW$117, Mujeres!$A$1:$DW$117)</f>
        <v>0</v>
      </c>
      <c r="EY96" s="46" cm="1">
        <f t="array" ref="EY96">beneficio_muerte_individual_pensionado(EY$1,$E96,$B96, Hombres!$A$1:$DW$117, Mujeres!$A$1:$DW$117)</f>
        <v>0</v>
      </c>
      <c r="EZ96" s="46" cm="1">
        <f t="array" ref="EZ96">beneficio_muerte_individual_pensionado(EZ$1,$E96,$B96, Hombres!$A$1:$DW$117, Mujeres!$A$1:$DW$117)</f>
        <v>0</v>
      </c>
      <c r="FA96" s="46" cm="1">
        <f t="array" ref="FA96">beneficio_muerte_individual_pensionado(FA$1,$E96,$B96, Hombres!$A$1:$DW$117, Mujeres!$A$1:$DW$117)</f>
        <v>0</v>
      </c>
      <c r="FB96" s="46" cm="1">
        <f t="array" ref="FB96">beneficio_muerte_individual_pensionado(FB$1,$E96,$B96, Hombres!$A$1:$DW$117, Mujeres!$A$1:$DW$117)</f>
        <v>0</v>
      </c>
      <c r="FC96" s="46" cm="1">
        <f t="array" ref="FC96">beneficio_muerte_individual_pensionado(FC$1,$E96,$B96, Hombres!$A$1:$DW$117, Mujeres!$A$1:$DW$117)</f>
        <v>0</v>
      </c>
      <c r="FD96" s="46" cm="1">
        <f t="array" ref="FD96">beneficio_muerte_individual_pensionado(FD$1,$E96,$B96, Hombres!$A$1:$DW$117, Mujeres!$A$1:$DW$117)</f>
        <v>0</v>
      </c>
      <c r="FE96" s="46" cm="1">
        <f t="array" ref="FE96">beneficio_muerte_individual_pensionado(FE$1,$E96,$B96, Hombres!$A$1:$DW$117, Mujeres!$A$1:$DW$117)</f>
        <v>0</v>
      </c>
      <c r="FF96" s="46" cm="1">
        <f t="array" ref="FF96">beneficio_muerte_individual_pensionado(FF$1,$E96,$B96, Hombres!$A$1:$DW$117, Mujeres!$A$1:$DW$117)</f>
        <v>0</v>
      </c>
      <c r="FG96" s="46" cm="1">
        <f t="array" ref="FG96">beneficio_muerte_individual_pensionado(FG$1,$E96,$B96, Hombres!$A$1:$DW$117, Mujeres!$A$1:$DW$117)</f>
        <v>0</v>
      </c>
      <c r="FH96" s="46" cm="1">
        <f t="array" ref="FH96">beneficio_muerte_individual_pensionado(FH$1,$E96,$B96, Hombres!$A$1:$DW$117, Mujeres!$A$1:$DW$117)</f>
        <v>0</v>
      </c>
      <c r="FI96" s="46" cm="1">
        <f t="array" ref="FI96">beneficio_muerte_individual_pensionado(FI$1,$E96,$B96, Hombres!$A$1:$DW$117, Mujeres!$A$1:$DW$117)</f>
        <v>0</v>
      </c>
      <c r="FJ96" s="46" cm="1">
        <f t="array" ref="FJ96">beneficio_muerte_individual_pensionado(FJ$1,$E96,$B96, Hombres!$A$1:$DW$117, Mujeres!$A$1:$DW$117)</f>
        <v>0</v>
      </c>
      <c r="FK96" s="46" cm="1">
        <f t="array" ref="FK96">beneficio_muerte_individual_pensionado(FK$1,$E96,$B96, Hombres!$A$1:$DW$117, Mujeres!$A$1:$DW$117)</f>
        <v>0</v>
      </c>
      <c r="FL96" s="46" cm="1">
        <f t="array" ref="FL96">beneficio_muerte_individual_pensionado(FL$1,$E96,$B96, Hombres!$A$1:$DW$117, Mujeres!$A$1:$DW$117)</f>
        <v>0</v>
      </c>
      <c r="FM96" s="46" cm="1">
        <f t="array" ref="FM96">beneficio_muerte_individual_pensionado(FM$1,$E96,$B96, Hombres!$A$1:$DW$117, Mujeres!$A$1:$DW$117)</f>
        <v>0</v>
      </c>
      <c r="FN96" s="46" cm="1">
        <f t="array" ref="FN96">beneficio_muerte_individual_pensionado(FN$1,$E96,$B96, Hombres!$A$1:$DW$117, Mujeres!$A$1:$DW$117)</f>
        <v>0</v>
      </c>
      <c r="FO96" s="46" cm="1">
        <f t="array" ref="FO96">beneficio_muerte_individual_pensionado(FO$1,$E96,$B96, Hombres!$A$1:$DW$117, Mujeres!$A$1:$DW$117)</f>
        <v>0</v>
      </c>
      <c r="FP96" s="46" cm="1">
        <f t="array" ref="FP96">beneficio_muerte_individual_pensionado(FP$1,$E96,$B96, Hombres!$A$1:$DW$117, Mujeres!$A$1:$DW$117)</f>
        <v>0</v>
      </c>
      <c r="FQ96" s="46" cm="1">
        <f t="array" ref="FQ96">beneficio_muerte_individual_pensionado(FQ$1,$E96,$B96, Hombres!$A$1:$DW$117, Mujeres!$A$1:$DW$117)</f>
        <v>0</v>
      </c>
      <c r="FR96" s="46" cm="1">
        <f t="array" ref="FR96">beneficio_muerte_individual_pensionado(FR$1,$E96,$B96, Hombres!$A$1:$DW$117, Mujeres!$A$1:$DW$117)</f>
        <v>0</v>
      </c>
      <c r="FS96" s="46" cm="1">
        <f t="array" ref="FS96">beneficio_muerte_individual_pensionado(FS$1,$E96,$B96, Hombres!$A$1:$DW$117, Mujeres!$A$1:$DW$117)</f>
        <v>0</v>
      </c>
      <c r="FT96" s="46" cm="1">
        <f t="array" ref="FT96">beneficio_muerte_individual_pensionado(FT$1,$E96,$B96, Hombres!$A$1:$DW$117, Mujeres!$A$1:$DW$117)</f>
        <v>0</v>
      </c>
      <c r="FU96" s="46" cm="1">
        <f t="array" ref="FU96">beneficio_muerte_individual_pensionado(FU$1,$E96,$B96, Hombres!$A$1:$DW$117, Mujeres!$A$1:$DW$117)</f>
        <v>0</v>
      </c>
      <c r="FV96" s="46" cm="1">
        <f t="array" ref="FV96">beneficio_muerte_individual_pensionado(FV$1,$E96,$B96, Hombres!$A$1:$DW$117, Mujeres!$A$1:$DW$117)</f>
        <v>0</v>
      </c>
      <c r="FW96" s="46" cm="1">
        <f t="array" ref="FW96">beneficio_muerte_individual_pensionado(FW$1,$E96,$B96, Hombres!$A$1:$DW$117, Mujeres!$A$1:$DW$117)</f>
        <v>0</v>
      </c>
      <c r="FX96" s="46" cm="1">
        <f t="array" ref="FX96">beneficio_muerte_individual_pensionado(FX$1,$E96,$B96, Hombres!$A$1:$DW$117, Mujeres!$A$1:$DW$117)</f>
        <v>0</v>
      </c>
      <c r="FY96" s="46" cm="1">
        <f t="array" ref="FY96">beneficio_muerte_individual_pensionado(FY$1,$E96,$B96, Hombres!$A$1:$DW$117, Mujeres!$A$1:$DW$117)</f>
        <v>0</v>
      </c>
      <c r="FZ96" s="46" cm="1">
        <f t="array" ref="FZ96">beneficio_muerte_individual_pensionado(FZ$1,$E96,$B96, Hombres!$A$1:$DW$117, Mujeres!$A$1:$DW$117)</f>
        <v>0</v>
      </c>
      <c r="GA96" s="46" cm="1">
        <f t="array" ref="GA96">beneficio_muerte_individual_pensionado(GA$1,$E96,$B96, Hombres!$A$1:$DW$117, Mujeres!$A$1:$DW$117)</f>
        <v>0</v>
      </c>
      <c r="GB96" s="46" cm="1">
        <f t="array" ref="GB96">beneficio_muerte_individual_pensionado(GB$1,$E96,$B96, Hombres!$A$1:$DW$117, Mujeres!$A$1:$DW$117)</f>
        <v>0</v>
      </c>
      <c r="GC96" s="46" cm="1">
        <f t="array" ref="GC96">beneficio_muerte_individual_pensionado(GC$1,$E96,$B96, Hombres!$A$1:$DW$117, Mujeres!$A$1:$DW$117)</f>
        <v>0</v>
      </c>
      <c r="GD96" s="46" cm="1">
        <f t="array" ref="GD96">beneficio_muerte_individual_pensionado(GD$1,$E96,$B96, Hombres!$A$1:$DW$117, Mujeres!$A$1:$DW$117)</f>
        <v>0</v>
      </c>
      <c r="GE96" s="46" cm="1">
        <f t="array" ref="GE96">beneficio_muerte_individual_pensionado(GE$1,$E96,$B96, Hombres!$A$1:$DW$117, Mujeres!$A$1:$DW$117)</f>
        <v>0</v>
      </c>
      <c r="GF96" s="46" cm="1">
        <f t="array" ref="GF96">beneficio_muerte_individual_pensionado(GF$1,$E96,$B96, Hombres!$A$1:$DW$117, Mujeres!$A$1:$DW$117)</f>
        <v>0</v>
      </c>
      <c r="GG96" s="46" cm="1">
        <f t="array" ref="GG96">beneficio_muerte_individual_pensionado(GG$1,$E96,$B96, Hombres!$A$1:$DW$117, Mujeres!$A$1:$DW$117)</f>
        <v>0</v>
      </c>
      <c r="GH96" s="46" cm="1">
        <f t="array" ref="GH96">beneficio_muerte_individual_pensionado(GH$1,$E96,$B96, Hombres!$A$1:$DW$117, Mujeres!$A$1:$DW$117)</f>
        <v>0</v>
      </c>
      <c r="GI96" s="46" cm="1">
        <f t="array" ref="GI96">beneficio_muerte_individual_pensionado(GI$1,$E96,$B96, Hombres!$A$1:$DW$117, Mujeres!$A$1:$DW$117)</f>
        <v>0</v>
      </c>
      <c r="GJ96" s="46" cm="1">
        <f t="array" ref="GJ96">beneficio_muerte_individual_pensionado(GJ$1,$E96,$B96, Hombres!$A$1:$DW$117, Mujeres!$A$1:$DW$117)</f>
        <v>0</v>
      </c>
      <c r="GK96" s="46" cm="1">
        <f t="array" ref="GK96">beneficio_muerte_individual_pensionado(GK$1,$E96,$B96, Hombres!$A$1:$DW$117, Mujeres!$A$1:$DW$117)</f>
        <v>0</v>
      </c>
      <c r="GL96" s="46" cm="1">
        <f t="array" ref="GL96">beneficio_muerte_individual_pensionado(GL$1,$E96,$B96, Hombres!$A$1:$DW$117, Mujeres!$A$1:$DW$117)</f>
        <v>0</v>
      </c>
      <c r="GM96" s="46" cm="1">
        <f t="array" ref="GM96">beneficio_muerte_individual_pensionado(GM$1,$E96,$B96, Hombres!$A$1:$DW$117, Mujeres!$A$1:$DW$117)</f>
        <v>0</v>
      </c>
      <c r="GN96" s="46" cm="1">
        <f t="array" ref="GN96">beneficio_muerte_individual_pensionado(GN$1,$E96,$B96, Hombres!$A$1:$DW$117, Mujeres!$A$1:$DW$117)</f>
        <v>0</v>
      </c>
      <c r="GO96" s="46" cm="1">
        <f t="array" ref="GO96">beneficio_muerte_individual_pensionado(GO$1,$E96,$B96, Hombres!$A$1:$DW$117, Mujeres!$A$1:$DW$117)</f>
        <v>0</v>
      </c>
      <c r="GP96" s="46" cm="1">
        <f t="array" ref="GP96">beneficio_muerte_individual_pensionado(GP$1,$E96,$B96, Hombres!$A$1:$DW$117, Mujeres!$A$1:$DW$117)</f>
        <v>0</v>
      </c>
      <c r="GQ96" s="46" cm="1">
        <f t="array" ref="GQ96">beneficio_muerte_individual_pensionado(GQ$1,$E96,$B96, Hombres!$A$1:$DW$117, Mujeres!$A$1:$DW$117)</f>
        <v>0</v>
      </c>
      <c r="GR96" s="46" cm="1">
        <f t="array" ref="GR96">beneficio_muerte_individual_pensionado(GR$1,$E96,$B96, Hombres!$A$1:$DW$117, Mujeres!$A$1:$DW$117)</f>
        <v>0</v>
      </c>
      <c r="GS96" s="46" cm="1">
        <f t="array" ref="GS96">beneficio_muerte_individual_pensionado(GS$1,$E96,$B96, Hombres!$A$1:$DW$117, Mujeres!$A$1:$DW$117)</f>
        <v>0</v>
      </c>
      <c r="GT96" s="46" cm="1">
        <f t="array" ref="GT96">beneficio_muerte_individual_pensionado(GT$1,$E96,$B96, Hombres!$A$1:$DW$117, Mujeres!$A$1:$DW$117)</f>
        <v>0</v>
      </c>
    </row>
    <row r="97" spans="1:202" x14ac:dyDescent="0.2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6" cm="1">
        <f t="array" ref="H97">AnualidadPensionado(H$1,$E97,$B97, $D97, Hombres!$A$1:$DW$117, Mujeres!$A$1:$DW$117)</f>
        <v>0</v>
      </c>
      <c r="I97" s="46" cm="1">
        <f t="array" ref="I97">AnualidadPensionado(I$1,$E97,$B97, $D97, Hombres!$A$1:$DW$117, Mujeres!$A$1:$DW$117)</f>
        <v>3904533.636071723</v>
      </c>
      <c r="J97" s="46" cm="1">
        <f t="array" ref="J97">AnualidadPensionado(J$1,$E97,$B97, $D97, Hombres!$A$1:$DW$117, Mujeres!$A$1:$DW$117)</f>
        <v>3691949.4397932529</v>
      </c>
      <c r="K97" s="46" cm="1">
        <f t="array" ref="K97">AnualidadPensionado(K$1,$E97,$B97, $D97, Hombres!$A$1:$DW$117, Mujeres!$A$1:$DW$117)</f>
        <v>3463229.1588490205</v>
      </c>
      <c r="L97" s="46" cm="1">
        <f t="array" ref="L97">AnualidadPensionado(L$1,$E97,$B97, $D97, Hombres!$A$1:$DW$117, Mujeres!$A$1:$DW$117)</f>
        <v>3220336.1047407477</v>
      </c>
      <c r="M97" s="46" cm="1">
        <f t="array" ref="M97">AnualidadPensionado(M$1,$E97,$B97, $D97, Hombres!$A$1:$DW$117, Mujeres!$A$1:$DW$117)</f>
        <v>2965914.7679031715</v>
      </c>
      <c r="N97" s="46" cm="1">
        <f t="array" ref="N97">AnualidadPensionado(N$1,$E97,$B97, $D97, Hombres!$A$1:$DW$117, Mujeres!$A$1:$DW$117)</f>
        <v>2702969.2392183905</v>
      </c>
      <c r="O97" s="46" cm="1">
        <f t="array" ref="O97">AnualidadPensionado(O$1,$E97,$B97, $D97, Hombres!$A$1:$DW$117, Mujeres!$A$1:$DW$117)</f>
        <v>2434768.6895850431</v>
      </c>
      <c r="P97" s="46" cm="1">
        <f t="array" ref="P97">AnualidadPensionado(P$1,$E97,$B97, $D97, Hombres!$A$1:$DW$117, Mujeres!$A$1:$DW$117)</f>
        <v>2164991.6269797552</v>
      </c>
      <c r="Q97" s="46" cm="1">
        <f t="array" ref="Q97">AnualidadPensionado(Q$1,$E97,$B97, $D97, Hombres!$A$1:$DW$117, Mujeres!$A$1:$DW$117)</f>
        <v>1897868.0948545441</v>
      </c>
      <c r="R97" s="46" cm="1">
        <f t="array" ref="R97">AnualidadPensionado(R$1,$E97,$B97, $D97, Hombres!$A$1:$DW$117, Mujeres!$A$1:$DW$117)</f>
        <v>1637890.7044549859</v>
      </c>
      <c r="S97" s="46" cm="1">
        <f t="array" ref="S97">AnualidadPensionado(S$1,$E97,$B97, $D97, Hombres!$A$1:$DW$117, Mujeres!$A$1:$DW$117)</f>
        <v>1389360.8836971039</v>
      </c>
      <c r="T97" s="46" cm="1">
        <f t="array" ref="T97">AnualidadPensionado(T$1,$E97,$B97, $D97, Hombres!$A$1:$DW$117, Mujeres!$A$1:$DW$117)</f>
        <v>1156199.7031580829</v>
      </c>
      <c r="U97" s="46" cm="1">
        <f t="array" ref="U97">AnualidadPensionado(U$1,$E97,$B97, $D97, Hombres!$A$1:$DW$117, Mujeres!$A$1:$DW$117)</f>
        <v>941914.3674695529</v>
      </c>
      <c r="V97" s="46" cm="1">
        <f t="array" ref="V97">AnualidadPensionado(V$1,$E97,$B97, $D97, Hombres!$A$1:$DW$117, Mujeres!$A$1:$DW$117)</f>
        <v>749500.40189547022</v>
      </c>
      <c r="W97" s="46" cm="1">
        <f t="array" ref="W97">AnualidadPensionado(W$1,$E97,$B97, $D97, Hombres!$A$1:$DW$117, Mujeres!$A$1:$DW$117)</f>
        <v>581109.16400658805</v>
      </c>
      <c r="X97" s="46" cm="1">
        <f t="array" ref="X97">AnualidadPensionado(X$1,$E97,$B97, $D97, Hombres!$A$1:$DW$117, Mujeres!$A$1:$DW$117)</f>
        <v>437769.15149153967</v>
      </c>
      <c r="Y97" s="46" cm="1">
        <f t="array" ref="Y97">AnualidadPensionado(Y$1,$E97,$B97, $D97, Hombres!$A$1:$DW$117, Mujeres!$A$1:$DW$117)</f>
        <v>319372.24309259711</v>
      </c>
      <c r="Z97" s="46" cm="1">
        <f t="array" ref="Z97">AnualidadPensionado(Z$1,$E97,$B97, $D97, Hombres!$A$1:$DW$117, Mujeres!$A$1:$DW$117)</f>
        <v>224791.99064923904</v>
      </c>
      <c r="AA97" s="46" cm="1">
        <f t="array" ref="AA97">AnualidadPensionado(AA$1,$E97,$B97, $D97, Hombres!$A$1:$DW$117, Mujeres!$A$1:$DW$117)</f>
        <v>152026.07269562356</v>
      </c>
      <c r="AB97" s="46" cm="1">
        <f t="array" ref="AB97">AnualidadPensionado(AB$1,$E97,$B97, $D97, Hombres!$A$1:$DW$117, Mujeres!$A$1:$DW$117)</f>
        <v>98341.399054938331</v>
      </c>
      <c r="AC97" s="46" cm="1">
        <f t="array" ref="AC97">AnualidadPensionado(AC$1,$E97,$B97, $D97, Hombres!$A$1:$DW$117, Mujeres!$A$1:$DW$117)</f>
        <v>60524.277675246987</v>
      </c>
      <c r="AD97" s="46" cm="1">
        <f t="array" ref="AD97">AnualidadPensionado(AD$1,$E97,$B97, $D97, Hombres!$A$1:$DW$117, Mujeres!$A$1:$DW$117)</f>
        <v>35218.169738731041</v>
      </c>
      <c r="AE97" s="46" cm="1">
        <f t="array" ref="AE97">AnualidadPensionado(AE$1,$E97,$B97, $D97, Hombres!$A$1:$DW$117, Mujeres!$A$1:$DW$117)</f>
        <v>19233.89126018362</v>
      </c>
      <c r="AF97" s="46" cm="1">
        <f t="array" ref="AF97">AnualidadPensionado(AF$1,$E97,$B97, $D97, Hombres!$A$1:$DW$117, Mujeres!$A$1:$DW$117)</f>
        <v>9776.6454562824401</v>
      </c>
      <c r="AG97" s="46" cm="1">
        <f t="array" ref="AG97">AnualidadPensionado(AG$1,$E97,$B97, $D97, Hombres!$A$1:$DW$117, Mujeres!$A$1:$DW$117)</f>
        <v>4579.9559113281775</v>
      </c>
      <c r="AH97" s="46" cm="1">
        <f t="array" ref="AH97">AnualidadPensionado(AH$1,$E97,$B97, $D97, Hombres!$A$1:$DW$117, Mujeres!$A$1:$DW$117)</f>
        <v>1953.6565510019882</v>
      </c>
      <c r="AI97" s="46" cm="1">
        <f t="array" ref="AI97">AnualidadPensionado(AI$1,$E97,$B97, $D97, Hombres!$A$1:$DW$117, Mujeres!$A$1:$DW$117)</f>
        <v>747.4872865459912</v>
      </c>
      <c r="AJ97" s="46" cm="1">
        <f t="array" ref="AJ97">AnualidadPensionado(AJ$1,$E97,$B97, $D97, Hombres!$A$1:$DW$117, Mujeres!$A$1:$DW$117)</f>
        <v>251.67165222698722</v>
      </c>
      <c r="AK97" s="46" cm="1">
        <f t="array" ref="AK97">AnualidadPensionado(AK$1,$E97,$B97, $D97, Hombres!$A$1:$DW$117, Mujeres!$A$1:$DW$117)</f>
        <v>72.739478058132136</v>
      </c>
      <c r="AL97" s="46" cm="1">
        <f t="array" ref="AL97">AnualidadPensionado(AL$1,$E97,$B97, $D97, Hombres!$A$1:$DW$117, Mujeres!$A$1:$DW$117)</f>
        <v>17.442587144977551</v>
      </c>
      <c r="AM97" s="46" cm="1">
        <f t="array" ref="AM97">AnualidadPensionado(AM$1,$E97,$B97, $D97, Hombres!$A$1:$DW$117, Mujeres!$A$1:$DW$117)</f>
        <v>0</v>
      </c>
      <c r="AN97" s="46" cm="1">
        <f t="array" ref="AN97">AnualidadPensionado(AN$1,$E97,$B97, $D97, Hombres!$A$1:$DW$117, Mujeres!$A$1:$DW$117)</f>
        <v>0</v>
      </c>
      <c r="AO97" s="46" cm="1">
        <f t="array" ref="AO97">AnualidadPensionado(AO$1,$E97,$B97, $D97, Hombres!$A$1:$DW$117, Mujeres!$A$1:$DW$117)</f>
        <v>0</v>
      </c>
      <c r="AP97" s="46" cm="1">
        <f t="array" ref="AP97">AnualidadPensionado(AP$1,$E97,$B97, $D97, Hombres!$A$1:$DW$117, Mujeres!$A$1:$DW$117)</f>
        <v>0</v>
      </c>
      <c r="AQ97" s="46" cm="1">
        <f t="array" ref="AQ97">AnualidadPensionado(AQ$1,$E97,$B97, $D97, Hombres!$A$1:$DW$117, Mujeres!$A$1:$DW$117)</f>
        <v>0</v>
      </c>
      <c r="AR97" s="46" cm="1">
        <f t="array" ref="AR97">AnualidadPensionado(AR$1,$E97,$B97, $D97, Hombres!$A$1:$DW$117, Mujeres!$A$1:$DW$117)</f>
        <v>0</v>
      </c>
      <c r="AS97" s="46" cm="1">
        <f t="array" ref="AS97">AnualidadPensionado(AS$1,$E97,$B97, $D97, Hombres!$A$1:$DW$117, Mujeres!$A$1:$DW$117)</f>
        <v>0</v>
      </c>
      <c r="AT97" s="46" cm="1">
        <f t="array" ref="AT97">AnualidadPensionado(AT$1,$E97,$B97, $D97, Hombres!$A$1:$DW$117, Mujeres!$A$1:$DW$117)</f>
        <v>0</v>
      </c>
      <c r="AU97" s="46" cm="1">
        <f t="array" ref="AU97">AnualidadPensionado(AU$1,$E97,$B97, $D97, Hombres!$A$1:$DW$117, Mujeres!$A$1:$DW$117)</f>
        <v>0</v>
      </c>
      <c r="AV97" s="46" cm="1">
        <f t="array" ref="AV97">AnualidadPensionado(AV$1,$E97,$B97, $D97, Hombres!$A$1:$DW$117, Mujeres!$A$1:$DW$117)</f>
        <v>0</v>
      </c>
      <c r="AW97" s="46" cm="1">
        <f t="array" ref="AW97">AnualidadPensionado(AW$1,$E97,$B97, $D97, Hombres!$A$1:$DW$117, Mujeres!$A$1:$DW$117)</f>
        <v>0</v>
      </c>
      <c r="AX97" s="46" cm="1">
        <f t="array" ref="AX97">AnualidadPensionado(AX$1,$E97,$B97, $D97, Hombres!$A$1:$DW$117, Mujeres!$A$1:$DW$117)</f>
        <v>0</v>
      </c>
      <c r="AY97" s="46" cm="1">
        <f t="array" ref="AY97">AnualidadPensionado(AY$1,$E97,$B97, $D97, Hombres!$A$1:$DW$117, Mujeres!$A$1:$DW$117)</f>
        <v>0</v>
      </c>
      <c r="AZ97" s="46" cm="1">
        <f t="array" ref="AZ97">AnualidadPensionado(AZ$1,$E97,$B97, $D97, Hombres!$A$1:$DW$117, Mujeres!$A$1:$DW$117)</f>
        <v>0</v>
      </c>
      <c r="BA97" s="46" cm="1">
        <f t="array" ref="BA97">AnualidadPensionado(BA$1,$E97,$B97, $D97, Hombres!$A$1:$DW$117, Mujeres!$A$1:$DW$117)</f>
        <v>0</v>
      </c>
      <c r="BB97" s="46" cm="1">
        <f t="array" ref="BB97">AnualidadPensionado(BB$1,$E97,$B97, $D97, Hombres!$A$1:$DW$117, Mujeres!$A$1:$DW$117)</f>
        <v>0</v>
      </c>
      <c r="BC97" s="46" cm="1">
        <f t="array" ref="BC97">AnualidadPensionado(BC$1,$E97,$B97, $D97, Hombres!$A$1:$DW$117, Mujeres!$A$1:$DW$117)</f>
        <v>0</v>
      </c>
      <c r="BD97" s="46" cm="1">
        <f t="array" ref="BD97">AnualidadPensionado(BD$1,$E97,$B97, $D97, Hombres!$A$1:$DW$117, Mujeres!$A$1:$DW$117)</f>
        <v>0</v>
      </c>
      <c r="BE97" s="46" cm="1">
        <f t="array" ref="BE97">AnualidadPensionado(BE$1,$E97,$B97, $D97, Hombres!$A$1:$DW$117, Mujeres!$A$1:$DW$117)</f>
        <v>0</v>
      </c>
      <c r="BF97" s="46" cm="1">
        <f t="array" ref="BF97">AnualidadPensionado(BF$1,$E97,$B97, $D97, Hombres!$A$1:$DW$117, Mujeres!$A$1:$DW$117)</f>
        <v>0</v>
      </c>
      <c r="BG97" s="46" cm="1">
        <f t="array" ref="BG97">AnualidadPensionado(BG$1,$E97,$B97, $D97, Hombres!$A$1:$DW$117, Mujeres!$A$1:$DW$117)</f>
        <v>0</v>
      </c>
      <c r="BH97" s="46" cm="1">
        <f t="array" ref="BH97">AnualidadPensionado(BH$1,$E97,$B97, $D97, Hombres!$A$1:$DW$117, Mujeres!$A$1:$DW$117)</f>
        <v>0</v>
      </c>
      <c r="BI97" s="46" cm="1">
        <f t="array" ref="BI97">AnualidadPensionado(BI$1,$E97,$B97, $D97, Hombres!$A$1:$DW$117, Mujeres!$A$1:$DW$117)</f>
        <v>0</v>
      </c>
      <c r="BJ97" s="46" cm="1">
        <f t="array" ref="BJ97">AnualidadPensionado(BJ$1,$E97,$B97, $D97, Hombres!$A$1:$DW$117, Mujeres!$A$1:$DW$117)</f>
        <v>0</v>
      </c>
      <c r="BK97" s="46" cm="1">
        <f t="array" ref="BK97">AnualidadPensionado(BK$1,$E97,$B97, $D97, Hombres!$A$1:$DW$117, Mujeres!$A$1:$DW$117)</f>
        <v>0</v>
      </c>
      <c r="BL97" s="46" cm="1">
        <f t="array" ref="BL97">AnualidadPensionado(BL$1,$E97,$B97, $D97, Hombres!$A$1:$DW$117, Mujeres!$A$1:$DW$117)</f>
        <v>0</v>
      </c>
      <c r="BM97" s="46" cm="1">
        <f t="array" ref="BM97">AnualidadPensionado(BM$1,$E97,$B97, $D97, Hombres!$A$1:$DW$117, Mujeres!$A$1:$DW$117)</f>
        <v>0</v>
      </c>
      <c r="BN97" s="46" cm="1">
        <f t="array" ref="BN97">AnualidadPensionado(BN$1,$E97,$B97, $D97, Hombres!$A$1:$DW$117, Mujeres!$A$1:$DW$117)</f>
        <v>0</v>
      </c>
      <c r="BO97" s="46" cm="1">
        <f t="array" ref="BO97">AnualidadPensionado(BO$1,$E97,$B97, $D97, Hombres!$A$1:$DW$117, Mujeres!$A$1:$DW$117)</f>
        <v>0</v>
      </c>
      <c r="BP97" s="46" cm="1">
        <f t="array" ref="BP97">AnualidadPensionado(BP$1,$E97,$B97, $D97, Hombres!$A$1:$DW$117, Mujeres!$A$1:$DW$117)</f>
        <v>0</v>
      </c>
      <c r="BQ97" s="46" cm="1">
        <f t="array" ref="BQ97">AnualidadPensionado(BQ$1,$E97,$B97, $D97, Hombres!$A$1:$DW$117, Mujeres!$A$1:$DW$117)</f>
        <v>0</v>
      </c>
      <c r="BR97" s="46" cm="1">
        <f t="array" ref="BR97">AnualidadPensionado(BR$1,$E97,$B97, $D97, Hombres!$A$1:$DW$117, Mujeres!$A$1:$DW$117)</f>
        <v>0</v>
      </c>
      <c r="BS97" s="46" cm="1">
        <f t="array" ref="BS97">AnualidadPensionado(BS$1,$E97,$B97, $D97, Hombres!$A$1:$DW$117, Mujeres!$A$1:$DW$117)</f>
        <v>0</v>
      </c>
      <c r="BT97" s="46" cm="1">
        <f t="array" ref="BT97">AnualidadPensionado(BT$1,$E97,$B97, $D97, Hombres!$A$1:$DW$117, Mujeres!$A$1:$DW$117)</f>
        <v>0</v>
      </c>
      <c r="BU97" s="46" cm="1">
        <f t="array" ref="BU97">AnualidadPensionado(BU$1,$E97,$B97, $D97, Hombres!$A$1:$DW$117, Mujeres!$A$1:$DW$117)</f>
        <v>0</v>
      </c>
      <c r="BV97" s="46" cm="1">
        <f t="array" ref="BV97">AnualidadPensionado(BV$1,$E97,$B97, $D97, Hombres!$A$1:$DW$117, Mujeres!$A$1:$DW$117)</f>
        <v>0</v>
      </c>
      <c r="BW97" s="46" cm="1">
        <f t="array" ref="BW97">AnualidadPensionado(BW$1,$E97,$B97, $D97, Hombres!$A$1:$DW$117, Mujeres!$A$1:$DW$117)</f>
        <v>0</v>
      </c>
      <c r="BX97" s="46" cm="1">
        <f t="array" ref="BX97">AnualidadPensionado(BX$1,$E97,$B97, $D97, Hombres!$A$1:$DW$117, Mujeres!$A$1:$DW$117)</f>
        <v>0</v>
      </c>
      <c r="BY97" s="46" cm="1">
        <f t="array" ref="BY97">AnualidadPensionado(BY$1,$E97,$B97, $D97, Hombres!$A$1:$DW$117, Mujeres!$A$1:$DW$117)</f>
        <v>0</v>
      </c>
      <c r="BZ97" s="46" cm="1">
        <f t="array" ref="BZ97">AnualidadPensionado(BZ$1,$E97,$B97, $D97, Hombres!$A$1:$DW$117, Mujeres!$A$1:$DW$117)</f>
        <v>0</v>
      </c>
      <c r="CA97" s="46" cm="1">
        <f t="array" ref="CA97">AnualidadPensionado(CA$1,$E97,$B97, $D97, Hombres!$A$1:$DW$117, Mujeres!$A$1:$DW$117)</f>
        <v>0</v>
      </c>
      <c r="CB97" s="46" cm="1">
        <f t="array" ref="CB97">AnualidadPensionado(CB$1,$E97,$B97, $D97, Hombres!$A$1:$DW$117, Mujeres!$A$1:$DW$117)</f>
        <v>0</v>
      </c>
      <c r="CC97" s="46" cm="1">
        <f t="array" ref="CC97">AnualidadPensionado(CC$1,$E97,$B97, $D97, Hombres!$A$1:$DW$117, Mujeres!$A$1:$DW$117)</f>
        <v>0</v>
      </c>
      <c r="CD97" s="46" cm="1">
        <f t="array" ref="CD97">AnualidadPensionado(CD$1,$E97,$B97, $D97, Hombres!$A$1:$DW$117, Mujeres!$A$1:$DW$117)</f>
        <v>0</v>
      </c>
      <c r="CE97" s="46" cm="1">
        <f t="array" ref="CE97">AnualidadPensionado(CE$1,$E97,$B97, $D97, Hombres!$A$1:$DW$117, Mujeres!$A$1:$DW$117)</f>
        <v>0</v>
      </c>
      <c r="CF97" s="46" cm="1">
        <f t="array" ref="CF97">AnualidadPensionado(CF$1,$E97,$B97, $D97, Hombres!$A$1:$DW$117, Mujeres!$A$1:$DW$117)</f>
        <v>0</v>
      </c>
      <c r="CG97" s="46" cm="1">
        <f t="array" ref="CG97">AnualidadPensionado(CG$1,$E97,$B97, $D97, Hombres!$A$1:$DW$117, Mujeres!$A$1:$DW$117)</f>
        <v>0</v>
      </c>
      <c r="CH97" s="46" cm="1">
        <f t="array" ref="CH97">AnualidadPensionado(CH$1,$E97,$B97, $D97, Hombres!$A$1:$DW$117, Mujeres!$A$1:$DW$117)</f>
        <v>0</v>
      </c>
      <c r="CI97" s="46" cm="1">
        <f t="array" ref="CI97">AnualidadPensionado(CI$1,$E97,$B97, $D97, Hombres!$A$1:$DW$117, Mujeres!$A$1:$DW$117)</f>
        <v>0</v>
      </c>
      <c r="CJ97" s="46" cm="1">
        <f t="array" ref="CJ97">AnualidadPensionado(CJ$1,$E97,$B97, $D97, Hombres!$A$1:$DW$117, Mujeres!$A$1:$DW$117)</f>
        <v>0</v>
      </c>
      <c r="CK97" s="46" cm="1">
        <f t="array" ref="CK97">AnualidadPensionado(CK$1,$E97,$B97, $D97, Hombres!$A$1:$DW$117, Mujeres!$A$1:$DW$117)</f>
        <v>0</v>
      </c>
      <c r="CL97" s="46" cm="1">
        <f t="array" ref="CL97">AnualidadPensionado(CL$1,$E97,$B97, $D97, Hombres!$A$1:$DW$117, Mujeres!$A$1:$DW$117)</f>
        <v>0</v>
      </c>
      <c r="CM97" s="46" cm="1">
        <f t="array" ref="CM97">AnualidadPensionado(CM$1,$E97,$B97, $D97, Hombres!$A$1:$DW$117, Mujeres!$A$1:$DW$117)</f>
        <v>0</v>
      </c>
      <c r="CN97" s="46" cm="1">
        <f t="array" ref="CN97">AnualidadPensionado(CN$1,$E97,$B97, $D97, Hombres!$A$1:$DW$117, Mujeres!$A$1:$DW$117)</f>
        <v>0</v>
      </c>
      <c r="CO97" s="46" cm="1">
        <f t="array" ref="CO97">AnualidadPensionado(CO$1,$E97,$B97, $D97, Hombres!$A$1:$DW$117, Mujeres!$A$1:$DW$117)</f>
        <v>0</v>
      </c>
      <c r="CP97" s="46" cm="1">
        <f t="array" ref="CP97">AnualidadPensionado(CP$1,$E97,$B97, $D97, Hombres!$A$1:$DW$117, Mujeres!$A$1:$DW$117)</f>
        <v>0</v>
      </c>
      <c r="CQ97" s="46" cm="1">
        <f t="array" ref="CQ97">AnualidadPensionado(CQ$1,$E97,$B97, $D97, Hombres!$A$1:$DW$117, Mujeres!$A$1:$DW$117)</f>
        <v>0</v>
      </c>
      <c r="CR97" s="46" cm="1">
        <f t="array" ref="CR97">AnualidadPensionado(CR$1,$E97,$B97, $D97, Hombres!$A$1:$DW$117, Mujeres!$A$1:$DW$117)</f>
        <v>0</v>
      </c>
      <c r="CS97" s="46" cm="1">
        <f t="array" ref="CS97">AnualidadPensionado(CS$1,$E97,$B97, $D97, Hombres!$A$1:$DW$117, Mujeres!$A$1:$DW$117)</f>
        <v>0</v>
      </c>
      <c r="CT97" s="46" cm="1">
        <f t="array" ref="CT97">AnualidadPensionado(CT$1,$E97,$B97, $D97, Hombres!$A$1:$DW$117, Mujeres!$A$1:$DW$117)</f>
        <v>0</v>
      </c>
      <c r="CU97" s="46" cm="1">
        <f t="array" ref="CU97">AnualidadPensionado(CU$1,$E97,$B97, $D97, Hombres!$A$1:$DW$117, Mujeres!$A$1:$DW$117)</f>
        <v>0</v>
      </c>
      <c r="CV97" s="46" cm="1">
        <f t="array" ref="CV97">AnualidadPensionado(CV$1,$E97,$B97, $D97, Hombres!$A$1:$DW$117, Mujeres!$A$1:$DW$117)</f>
        <v>0</v>
      </c>
      <c r="CW97" s="46" cm="1">
        <f t="array" ref="CW97">AnualidadPensionado(CW$1,$E97,$B97, $D97, Hombres!$A$1:$DW$117, Mujeres!$A$1:$DW$117)</f>
        <v>0</v>
      </c>
      <c r="CX97" s="46" cm="1">
        <f t="array" ref="CX97">AnualidadPensionado(CX$1,$E97,$B97, $D97, Hombres!$A$1:$DW$117, Mujeres!$A$1:$DW$117)</f>
        <v>0</v>
      </c>
      <c r="CY97" s="46" cm="1">
        <f t="array" ref="CY97">AnualidadPensionado(CY$1,$E97,$B97, $D97, Hombres!$A$1:$DW$117, Mujeres!$A$1:$DW$117)</f>
        <v>0</v>
      </c>
      <c r="DB97" s="21"/>
      <c r="DC97" s="46" cm="1">
        <f t="array" ref="DC97">beneficio_muerte_individual_pensionado(DC$1,$E97,$B97, Hombres!$A$1:$DW$117, Mujeres!$A$1:$DW$117)</f>
        <v>0</v>
      </c>
      <c r="DD97" s="46" cm="1">
        <f t="array" ref="DD97">beneficio_muerte_individual_pensionado(DD$1,$E97,$B97, Hombres!$A$1:$DW$117, Mujeres!$A$1:$DW$117)</f>
        <v>226089.60000000001</v>
      </c>
      <c r="DE97" s="46" cm="1">
        <f t="array" ref="DE97">beneficio_muerte_individual_pensionado(DE$1,$E97,$B97, Hombres!$A$1:$DW$117, Mujeres!$A$1:$DW$117)</f>
        <v>227421.54066336001</v>
      </c>
      <c r="DF97" s="46" cm="1">
        <f t="array" ref="DF97">beneficio_muerte_individual_pensionado(DF$1,$E97,$B97, Hombres!$A$1:$DW$117, Mujeres!$A$1:$DW$117)</f>
        <v>227332.44529067393</v>
      </c>
      <c r="DG97" s="46" cm="1">
        <f t="array" ref="DG97">beneficio_muerte_individual_pensionado(DG$1,$E97,$B97, Hombres!$A$1:$DW$117, Mujeres!$A$1:$DW$117)</f>
        <v>225464.44400764492</v>
      </c>
      <c r="DH97" s="46" cm="1">
        <f t="array" ref="DH97">beneficio_muerte_individual_pensionado(DH$1,$E97,$B97, Hombres!$A$1:$DW$117, Mujeres!$A$1:$DW$117)</f>
        <v>221574.79308156454</v>
      </c>
      <c r="DI97" s="46" cm="1">
        <f t="array" ref="DI97">beneficio_muerte_individual_pensionado(DI$1,$E97,$B97, Hombres!$A$1:$DW$117, Mujeres!$A$1:$DW$117)</f>
        <v>215667.52436198297</v>
      </c>
      <c r="DJ97" s="46" cm="1">
        <f t="array" ref="DJ97">beneficio_muerte_individual_pensionado(DJ$1,$E97,$B97, Hombres!$A$1:$DW$117, Mujeres!$A$1:$DW$117)</f>
        <v>207819.1672843319</v>
      </c>
      <c r="DK97" s="46" cm="1">
        <f t="array" ref="DK97">beneficio_muerte_individual_pensionado(DK$1,$E97,$B97, Hombres!$A$1:$DW$117, Mujeres!$A$1:$DW$117)</f>
        <v>198029.09110937416</v>
      </c>
      <c r="DL97" s="46" cm="1">
        <f t="array" ref="DL97">beneficio_muerte_individual_pensionado(DL$1,$E97,$B97, Hombres!$A$1:$DW$117, Mujeres!$A$1:$DW$117)</f>
        <v>186234.18203842794</v>
      </c>
      <c r="DM97" s="46" cm="1">
        <f t="array" ref="DM97">beneficio_muerte_individual_pensionado(DM$1,$E97,$B97, Hombres!$A$1:$DW$117, Mujeres!$A$1:$DW$117)</f>
        <v>172555.5317459708</v>
      </c>
      <c r="DN97" s="46" cm="1">
        <f t="array" ref="DN97">beneficio_muerte_individual_pensionado(DN$1,$E97,$B97, Hombres!$A$1:$DW$117, Mujeres!$A$1:$DW$117)</f>
        <v>157355.17686411089</v>
      </c>
      <c r="DO97" s="46" cm="1">
        <f t="array" ref="DO97">beneficio_muerte_individual_pensionado(DO$1,$E97,$B97, Hombres!$A$1:$DW$117, Mujeres!$A$1:$DW$117)</f>
        <v>141057.73303974469</v>
      </c>
      <c r="DP97" s="46" cm="1">
        <f t="array" ref="DP97">beneficio_muerte_individual_pensionado(DP$1,$E97,$B97, Hombres!$A$1:$DW$117, Mujeres!$A$1:$DW$117)</f>
        <v>124058.3205584908</v>
      </c>
      <c r="DQ97" s="46" cm="1">
        <f t="array" ref="DQ97">beneficio_muerte_individual_pensionado(DQ$1,$E97,$B97, Hombres!$A$1:$DW$117, Mujeres!$A$1:$DW$117)</f>
        <v>106754.30138481037</v>
      </c>
      <c r="DR97" s="46" cm="1">
        <f t="array" ref="DR97">beneficio_muerte_individual_pensionado(DR$1,$E97,$B97, Hombres!$A$1:$DW$117, Mujeres!$A$1:$DW$117)</f>
        <v>89650.766802561586</v>
      </c>
      <c r="DS97" s="46" cm="1">
        <f t="array" ref="DS97">beneficio_muerte_individual_pensionado(DS$1,$E97,$B97, Hombres!$A$1:$DW$117, Mujeres!$A$1:$DW$117)</f>
        <v>73312.627025657057</v>
      </c>
      <c r="DT97" s="46" cm="1">
        <f t="array" ref="DT97">beneficio_muerte_individual_pensionado(DT$1,$E97,$B97, Hombres!$A$1:$DW$117, Mujeres!$A$1:$DW$117)</f>
        <v>58230.756049054282</v>
      </c>
      <c r="DU97" s="46" cm="1">
        <f t="array" ref="DU97">beneficio_muerte_individual_pensionado(DU$1,$E97,$B97, Hombres!$A$1:$DW$117, Mujeres!$A$1:$DW$117)</f>
        <v>44771.055286704221</v>
      </c>
      <c r="DV97" s="46" cm="1">
        <f t="array" ref="DV97">beneficio_muerte_individual_pensionado(DV$1,$E97,$B97, Hombres!$A$1:$DW$117, Mujeres!$A$1:$DW$117)</f>
        <v>33179.757572687151</v>
      </c>
      <c r="DW97" s="46" cm="1">
        <f t="array" ref="DW97">beneficio_muerte_individual_pensionado(DW$1,$E97,$B97, Hombres!$A$1:$DW$117, Mujeres!$A$1:$DW$117)</f>
        <v>23598.154453058585</v>
      </c>
      <c r="DX97" s="46" cm="1">
        <f t="array" ref="DX97">beneficio_muerte_individual_pensionado(DX$1,$E97,$B97, Hombres!$A$1:$DW$117, Mujeres!$A$1:$DW$117)</f>
        <v>16035.828038883823</v>
      </c>
      <c r="DY97" s="46" cm="1">
        <f t="array" ref="DY97">beneficio_muerte_individual_pensionado(DY$1,$E97,$B97, Hombres!$A$1:$DW$117, Mujeres!$A$1:$DW$117)</f>
        <v>10357.635687824681</v>
      </c>
      <c r="DZ97" s="46" cm="1">
        <f t="array" ref="DZ97">beneficio_muerte_individual_pensionado(DZ$1,$E97,$B97, Hombres!$A$1:$DW$117, Mujeres!$A$1:$DW$117)</f>
        <v>6318.2222257824669</v>
      </c>
      <c r="EA97" s="46" cm="1">
        <f t="array" ref="EA97">beneficio_muerte_individual_pensionado(EA$1,$E97,$B97, Hombres!$A$1:$DW$117, Mujeres!$A$1:$DW$117)</f>
        <v>3612.0400084829016</v>
      </c>
      <c r="EB97" s="46" cm="1">
        <f t="array" ref="EB97">beneficio_muerte_individual_pensionado(EB$1,$E97,$B97, Hombres!$A$1:$DW$117, Mujeres!$A$1:$DW$117)</f>
        <v>1918.6746363401255</v>
      </c>
      <c r="EC97" s="46" cm="1">
        <f t="array" ref="EC97">beneficio_muerte_individual_pensionado(EC$1,$E97,$B97, Hombres!$A$1:$DW$117, Mujeres!$A$1:$DW$117)</f>
        <v>937.74170870708656</v>
      </c>
      <c r="ED97" s="46" cm="1">
        <f t="array" ref="ED97">beneficio_muerte_individual_pensionado(ED$1,$E97,$B97, Hombres!$A$1:$DW$117, Mujeres!$A$1:$DW$117)</f>
        <v>416.64871882525875</v>
      </c>
      <c r="EE97" s="46" cm="1">
        <f t="array" ref="EE97">beneficio_muerte_individual_pensionado(EE$1,$E97,$B97, Hombres!$A$1:$DW$117, Mujeres!$A$1:$DW$117)</f>
        <v>165.74839662987145</v>
      </c>
      <c r="EF97" s="46" cm="1">
        <f t="array" ref="EF97">beneficio_muerte_individual_pensionado(EF$1,$E97,$B97, Hombres!$A$1:$DW$117, Mujeres!$A$1:$DW$117)</f>
        <v>57.905343317509974</v>
      </c>
      <c r="EG97" s="46" cm="1">
        <f t="array" ref="EG97">beneficio_muerte_individual_pensionado(EG$1,$E97,$B97, Hombres!$A$1:$DW$117, Mujeres!$A$1:$DW$117)</f>
        <v>17.32820257181957</v>
      </c>
      <c r="EH97" s="46" cm="1">
        <f t="array" ref="EH97">beneficio_muerte_individual_pensionado(EH$1,$E97,$B97, Hombres!$A$1:$DW$117, Mujeres!$A$1:$DW$117)</f>
        <v>5.2584124237285543</v>
      </c>
      <c r="EI97" s="46" cm="1">
        <f t="array" ref="EI97">beneficio_muerte_individual_pensionado(EI$1,$E97,$B97, Hombres!$A$1:$DW$117, Mujeres!$A$1:$DW$117)</f>
        <v>0</v>
      </c>
      <c r="EJ97" s="46" cm="1">
        <f t="array" ref="EJ97">beneficio_muerte_individual_pensionado(EJ$1,$E97,$B97, Hombres!$A$1:$DW$117, Mujeres!$A$1:$DW$117)</f>
        <v>0</v>
      </c>
      <c r="EK97" s="46" cm="1">
        <f t="array" ref="EK97">beneficio_muerte_individual_pensionado(EK$1,$E97,$B97, Hombres!$A$1:$DW$117, Mujeres!$A$1:$DW$117)</f>
        <v>0</v>
      </c>
      <c r="EL97" s="46" cm="1">
        <f t="array" ref="EL97">beneficio_muerte_individual_pensionado(EL$1,$E97,$B97, Hombres!$A$1:$DW$117, Mujeres!$A$1:$DW$117)</f>
        <v>0</v>
      </c>
      <c r="EM97" s="46" cm="1">
        <f t="array" ref="EM97">beneficio_muerte_individual_pensionado(EM$1,$E97,$B97, Hombres!$A$1:$DW$117, Mujeres!$A$1:$DW$117)</f>
        <v>0</v>
      </c>
      <c r="EN97" s="46" cm="1">
        <f t="array" ref="EN97">beneficio_muerte_individual_pensionado(EN$1,$E97,$B97, Hombres!$A$1:$DW$117, Mujeres!$A$1:$DW$117)</f>
        <v>0</v>
      </c>
      <c r="EO97" s="46" cm="1">
        <f t="array" ref="EO97">beneficio_muerte_individual_pensionado(EO$1,$E97,$B97, Hombres!$A$1:$DW$117, Mujeres!$A$1:$DW$117)</f>
        <v>0</v>
      </c>
      <c r="EP97" s="46" cm="1">
        <f t="array" ref="EP97">beneficio_muerte_individual_pensionado(EP$1,$E97,$B97, Hombres!$A$1:$DW$117, Mujeres!$A$1:$DW$117)</f>
        <v>0</v>
      </c>
      <c r="EQ97" s="46" cm="1">
        <f t="array" ref="EQ97">beneficio_muerte_individual_pensionado(EQ$1,$E97,$B97, Hombres!$A$1:$DW$117, Mujeres!$A$1:$DW$117)</f>
        <v>0</v>
      </c>
      <c r="ER97" s="46" cm="1">
        <f t="array" ref="ER97">beneficio_muerte_individual_pensionado(ER$1,$E97,$B97, Hombres!$A$1:$DW$117, Mujeres!$A$1:$DW$117)</f>
        <v>0</v>
      </c>
      <c r="ES97" s="46" cm="1">
        <f t="array" ref="ES97">beneficio_muerte_individual_pensionado(ES$1,$E97,$B97, Hombres!$A$1:$DW$117, Mujeres!$A$1:$DW$117)</f>
        <v>0</v>
      </c>
      <c r="ET97" s="46" cm="1">
        <f t="array" ref="ET97">beneficio_muerte_individual_pensionado(ET$1,$E97,$B97, Hombres!$A$1:$DW$117, Mujeres!$A$1:$DW$117)</f>
        <v>0</v>
      </c>
      <c r="EU97" s="46" cm="1">
        <f t="array" ref="EU97">beneficio_muerte_individual_pensionado(EU$1,$E97,$B97, Hombres!$A$1:$DW$117, Mujeres!$A$1:$DW$117)</f>
        <v>0</v>
      </c>
      <c r="EV97" s="46" cm="1">
        <f t="array" ref="EV97">beneficio_muerte_individual_pensionado(EV$1,$E97,$B97, Hombres!$A$1:$DW$117, Mujeres!$A$1:$DW$117)</f>
        <v>0</v>
      </c>
      <c r="EW97" s="46" cm="1">
        <f t="array" ref="EW97">beneficio_muerte_individual_pensionado(EW$1,$E97,$B97, Hombres!$A$1:$DW$117, Mujeres!$A$1:$DW$117)</f>
        <v>0</v>
      </c>
      <c r="EX97" s="46" cm="1">
        <f t="array" ref="EX97">beneficio_muerte_individual_pensionado(EX$1,$E97,$B97, Hombres!$A$1:$DW$117, Mujeres!$A$1:$DW$117)</f>
        <v>0</v>
      </c>
      <c r="EY97" s="46" cm="1">
        <f t="array" ref="EY97">beneficio_muerte_individual_pensionado(EY$1,$E97,$B97, Hombres!$A$1:$DW$117, Mujeres!$A$1:$DW$117)</f>
        <v>0</v>
      </c>
      <c r="EZ97" s="46" cm="1">
        <f t="array" ref="EZ97">beneficio_muerte_individual_pensionado(EZ$1,$E97,$B97, Hombres!$A$1:$DW$117, Mujeres!$A$1:$DW$117)</f>
        <v>0</v>
      </c>
      <c r="FA97" s="46" cm="1">
        <f t="array" ref="FA97">beneficio_muerte_individual_pensionado(FA$1,$E97,$B97, Hombres!$A$1:$DW$117, Mujeres!$A$1:$DW$117)</f>
        <v>0</v>
      </c>
      <c r="FB97" s="46" cm="1">
        <f t="array" ref="FB97">beneficio_muerte_individual_pensionado(FB$1,$E97,$B97, Hombres!$A$1:$DW$117, Mujeres!$A$1:$DW$117)</f>
        <v>0</v>
      </c>
      <c r="FC97" s="46" cm="1">
        <f t="array" ref="FC97">beneficio_muerte_individual_pensionado(FC$1,$E97,$B97, Hombres!$A$1:$DW$117, Mujeres!$A$1:$DW$117)</f>
        <v>0</v>
      </c>
      <c r="FD97" s="46" cm="1">
        <f t="array" ref="FD97">beneficio_muerte_individual_pensionado(FD$1,$E97,$B97, Hombres!$A$1:$DW$117, Mujeres!$A$1:$DW$117)</f>
        <v>0</v>
      </c>
      <c r="FE97" s="46" cm="1">
        <f t="array" ref="FE97">beneficio_muerte_individual_pensionado(FE$1,$E97,$B97, Hombres!$A$1:$DW$117, Mujeres!$A$1:$DW$117)</f>
        <v>0</v>
      </c>
      <c r="FF97" s="46" cm="1">
        <f t="array" ref="FF97">beneficio_muerte_individual_pensionado(FF$1,$E97,$B97, Hombres!$A$1:$DW$117, Mujeres!$A$1:$DW$117)</f>
        <v>0</v>
      </c>
      <c r="FG97" s="46" cm="1">
        <f t="array" ref="FG97">beneficio_muerte_individual_pensionado(FG$1,$E97,$B97, Hombres!$A$1:$DW$117, Mujeres!$A$1:$DW$117)</f>
        <v>0</v>
      </c>
      <c r="FH97" s="46" cm="1">
        <f t="array" ref="FH97">beneficio_muerte_individual_pensionado(FH$1,$E97,$B97, Hombres!$A$1:$DW$117, Mujeres!$A$1:$DW$117)</f>
        <v>0</v>
      </c>
      <c r="FI97" s="46" cm="1">
        <f t="array" ref="FI97">beneficio_muerte_individual_pensionado(FI$1,$E97,$B97, Hombres!$A$1:$DW$117, Mujeres!$A$1:$DW$117)</f>
        <v>0</v>
      </c>
      <c r="FJ97" s="46" cm="1">
        <f t="array" ref="FJ97">beneficio_muerte_individual_pensionado(FJ$1,$E97,$B97, Hombres!$A$1:$DW$117, Mujeres!$A$1:$DW$117)</f>
        <v>0</v>
      </c>
      <c r="FK97" s="46" cm="1">
        <f t="array" ref="FK97">beneficio_muerte_individual_pensionado(FK$1,$E97,$B97, Hombres!$A$1:$DW$117, Mujeres!$A$1:$DW$117)</f>
        <v>0</v>
      </c>
      <c r="FL97" s="46" cm="1">
        <f t="array" ref="FL97">beneficio_muerte_individual_pensionado(FL$1,$E97,$B97, Hombres!$A$1:$DW$117, Mujeres!$A$1:$DW$117)</f>
        <v>0</v>
      </c>
      <c r="FM97" s="46" cm="1">
        <f t="array" ref="FM97">beneficio_muerte_individual_pensionado(FM$1,$E97,$B97, Hombres!$A$1:$DW$117, Mujeres!$A$1:$DW$117)</f>
        <v>0</v>
      </c>
      <c r="FN97" s="46" cm="1">
        <f t="array" ref="FN97">beneficio_muerte_individual_pensionado(FN$1,$E97,$B97, Hombres!$A$1:$DW$117, Mujeres!$A$1:$DW$117)</f>
        <v>0</v>
      </c>
      <c r="FO97" s="46" cm="1">
        <f t="array" ref="FO97">beneficio_muerte_individual_pensionado(FO$1,$E97,$B97, Hombres!$A$1:$DW$117, Mujeres!$A$1:$DW$117)</f>
        <v>0</v>
      </c>
      <c r="FP97" s="46" cm="1">
        <f t="array" ref="FP97">beneficio_muerte_individual_pensionado(FP$1,$E97,$B97, Hombres!$A$1:$DW$117, Mujeres!$A$1:$DW$117)</f>
        <v>0</v>
      </c>
      <c r="FQ97" s="46" cm="1">
        <f t="array" ref="FQ97">beneficio_muerte_individual_pensionado(FQ$1,$E97,$B97, Hombres!$A$1:$DW$117, Mujeres!$A$1:$DW$117)</f>
        <v>0</v>
      </c>
      <c r="FR97" s="46" cm="1">
        <f t="array" ref="FR97">beneficio_muerte_individual_pensionado(FR$1,$E97,$B97, Hombres!$A$1:$DW$117, Mujeres!$A$1:$DW$117)</f>
        <v>0</v>
      </c>
      <c r="FS97" s="46" cm="1">
        <f t="array" ref="FS97">beneficio_muerte_individual_pensionado(FS$1,$E97,$B97, Hombres!$A$1:$DW$117, Mujeres!$A$1:$DW$117)</f>
        <v>0</v>
      </c>
      <c r="FT97" s="46" cm="1">
        <f t="array" ref="FT97">beneficio_muerte_individual_pensionado(FT$1,$E97,$B97, Hombres!$A$1:$DW$117, Mujeres!$A$1:$DW$117)</f>
        <v>0</v>
      </c>
      <c r="FU97" s="46" cm="1">
        <f t="array" ref="FU97">beneficio_muerte_individual_pensionado(FU$1,$E97,$B97, Hombres!$A$1:$DW$117, Mujeres!$A$1:$DW$117)</f>
        <v>0</v>
      </c>
      <c r="FV97" s="46" cm="1">
        <f t="array" ref="FV97">beneficio_muerte_individual_pensionado(FV$1,$E97,$B97, Hombres!$A$1:$DW$117, Mujeres!$A$1:$DW$117)</f>
        <v>0</v>
      </c>
      <c r="FW97" s="46" cm="1">
        <f t="array" ref="FW97">beneficio_muerte_individual_pensionado(FW$1,$E97,$B97, Hombres!$A$1:$DW$117, Mujeres!$A$1:$DW$117)</f>
        <v>0</v>
      </c>
      <c r="FX97" s="46" cm="1">
        <f t="array" ref="FX97">beneficio_muerte_individual_pensionado(FX$1,$E97,$B97, Hombres!$A$1:$DW$117, Mujeres!$A$1:$DW$117)</f>
        <v>0</v>
      </c>
      <c r="FY97" s="46" cm="1">
        <f t="array" ref="FY97">beneficio_muerte_individual_pensionado(FY$1,$E97,$B97, Hombres!$A$1:$DW$117, Mujeres!$A$1:$DW$117)</f>
        <v>0</v>
      </c>
      <c r="FZ97" s="46" cm="1">
        <f t="array" ref="FZ97">beneficio_muerte_individual_pensionado(FZ$1,$E97,$B97, Hombres!$A$1:$DW$117, Mujeres!$A$1:$DW$117)</f>
        <v>0</v>
      </c>
      <c r="GA97" s="46" cm="1">
        <f t="array" ref="GA97">beneficio_muerte_individual_pensionado(GA$1,$E97,$B97, Hombres!$A$1:$DW$117, Mujeres!$A$1:$DW$117)</f>
        <v>0</v>
      </c>
      <c r="GB97" s="46" cm="1">
        <f t="array" ref="GB97">beneficio_muerte_individual_pensionado(GB$1,$E97,$B97, Hombres!$A$1:$DW$117, Mujeres!$A$1:$DW$117)</f>
        <v>0</v>
      </c>
      <c r="GC97" s="46" cm="1">
        <f t="array" ref="GC97">beneficio_muerte_individual_pensionado(GC$1,$E97,$B97, Hombres!$A$1:$DW$117, Mujeres!$A$1:$DW$117)</f>
        <v>0</v>
      </c>
      <c r="GD97" s="46" cm="1">
        <f t="array" ref="GD97">beneficio_muerte_individual_pensionado(GD$1,$E97,$B97, Hombres!$A$1:$DW$117, Mujeres!$A$1:$DW$117)</f>
        <v>0</v>
      </c>
      <c r="GE97" s="46" cm="1">
        <f t="array" ref="GE97">beneficio_muerte_individual_pensionado(GE$1,$E97,$B97, Hombres!$A$1:$DW$117, Mujeres!$A$1:$DW$117)</f>
        <v>0</v>
      </c>
      <c r="GF97" s="46" cm="1">
        <f t="array" ref="GF97">beneficio_muerte_individual_pensionado(GF$1,$E97,$B97, Hombres!$A$1:$DW$117, Mujeres!$A$1:$DW$117)</f>
        <v>0</v>
      </c>
      <c r="GG97" s="46" cm="1">
        <f t="array" ref="GG97">beneficio_muerte_individual_pensionado(GG$1,$E97,$B97, Hombres!$A$1:$DW$117, Mujeres!$A$1:$DW$117)</f>
        <v>0</v>
      </c>
      <c r="GH97" s="46" cm="1">
        <f t="array" ref="GH97">beneficio_muerte_individual_pensionado(GH$1,$E97,$B97, Hombres!$A$1:$DW$117, Mujeres!$A$1:$DW$117)</f>
        <v>0</v>
      </c>
      <c r="GI97" s="46" cm="1">
        <f t="array" ref="GI97">beneficio_muerte_individual_pensionado(GI$1,$E97,$B97, Hombres!$A$1:$DW$117, Mujeres!$A$1:$DW$117)</f>
        <v>0</v>
      </c>
      <c r="GJ97" s="46" cm="1">
        <f t="array" ref="GJ97">beneficio_muerte_individual_pensionado(GJ$1,$E97,$B97, Hombres!$A$1:$DW$117, Mujeres!$A$1:$DW$117)</f>
        <v>0</v>
      </c>
      <c r="GK97" s="46" cm="1">
        <f t="array" ref="GK97">beneficio_muerte_individual_pensionado(GK$1,$E97,$B97, Hombres!$A$1:$DW$117, Mujeres!$A$1:$DW$117)</f>
        <v>0</v>
      </c>
      <c r="GL97" s="46" cm="1">
        <f t="array" ref="GL97">beneficio_muerte_individual_pensionado(GL$1,$E97,$B97, Hombres!$A$1:$DW$117, Mujeres!$A$1:$DW$117)</f>
        <v>0</v>
      </c>
      <c r="GM97" s="46" cm="1">
        <f t="array" ref="GM97">beneficio_muerte_individual_pensionado(GM$1,$E97,$B97, Hombres!$A$1:$DW$117, Mujeres!$A$1:$DW$117)</f>
        <v>0</v>
      </c>
      <c r="GN97" s="46" cm="1">
        <f t="array" ref="GN97">beneficio_muerte_individual_pensionado(GN$1,$E97,$B97, Hombres!$A$1:$DW$117, Mujeres!$A$1:$DW$117)</f>
        <v>0</v>
      </c>
      <c r="GO97" s="46" cm="1">
        <f t="array" ref="GO97">beneficio_muerte_individual_pensionado(GO$1,$E97,$B97, Hombres!$A$1:$DW$117, Mujeres!$A$1:$DW$117)</f>
        <v>0</v>
      </c>
      <c r="GP97" s="46" cm="1">
        <f t="array" ref="GP97">beneficio_muerte_individual_pensionado(GP$1,$E97,$B97, Hombres!$A$1:$DW$117, Mujeres!$A$1:$DW$117)</f>
        <v>0</v>
      </c>
      <c r="GQ97" s="46" cm="1">
        <f t="array" ref="GQ97">beneficio_muerte_individual_pensionado(GQ$1,$E97,$B97, Hombres!$A$1:$DW$117, Mujeres!$A$1:$DW$117)</f>
        <v>0</v>
      </c>
      <c r="GR97" s="46" cm="1">
        <f t="array" ref="GR97">beneficio_muerte_individual_pensionado(GR$1,$E97,$B97, Hombres!$A$1:$DW$117, Mujeres!$A$1:$DW$117)</f>
        <v>0</v>
      </c>
      <c r="GS97" s="46" cm="1">
        <f t="array" ref="GS97">beneficio_muerte_individual_pensionado(GS$1,$E97,$B97, Hombres!$A$1:$DW$117, Mujeres!$A$1:$DW$117)</f>
        <v>0</v>
      </c>
      <c r="GT97" s="46" cm="1">
        <f t="array" ref="GT97">beneficio_muerte_individual_pensionado(GT$1,$E97,$B97, Hombres!$A$1:$DW$117, Mujeres!$A$1:$DW$117)</f>
        <v>0</v>
      </c>
    </row>
    <row r="98" spans="1:202" x14ac:dyDescent="0.2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6" cm="1">
        <f t="array" ref="H98">AnualidadPensionado(H$1,$E98,$B98, $D98, Hombres!$A$1:$DW$117, Mujeres!$A$1:$DW$117)</f>
        <v>0</v>
      </c>
      <c r="I98" s="46" cm="1">
        <f t="array" ref="I98">AnualidadPensionado(I$1,$E98,$B98, $D98, Hombres!$A$1:$DW$117, Mujeres!$A$1:$DW$117)</f>
        <v>2308124.1878148187</v>
      </c>
      <c r="J98" s="46" cm="1">
        <f t="array" ref="J98">AnualidadPensionado(J$1,$E98,$B98, $D98, Hombres!$A$1:$DW$117, Mujeres!$A$1:$DW$117)</f>
        <v>2215405.2073464966</v>
      </c>
      <c r="K98" s="46" cm="1">
        <f t="array" ref="K98">AnualidadPensionado(K$1,$E98,$B98, $D98, Hombres!$A$1:$DW$117, Mujeres!$A$1:$DW$117)</f>
        <v>2112631.3014275352</v>
      </c>
      <c r="L98" s="46" cm="1">
        <f t="array" ref="L98">AnualidadPensionado(L$1,$E98,$B98, $D98, Hombres!$A$1:$DW$117, Mujeres!$A$1:$DW$117)</f>
        <v>2000290.232718586</v>
      </c>
      <c r="M98" s="46" cm="1">
        <f t="array" ref="M98">AnualidadPensionado(M$1,$E98,$B98, $D98, Hombres!$A$1:$DW$117, Mujeres!$A$1:$DW$117)</f>
        <v>1879201.3412891224</v>
      </c>
      <c r="N98" s="46" cm="1">
        <f t="array" ref="N98">AnualidadPensionado(N$1,$E98,$B98, $D98, Hombres!$A$1:$DW$117, Mujeres!$A$1:$DW$117)</f>
        <v>1750355.7880417802</v>
      </c>
      <c r="O98" s="46" cm="1">
        <f t="array" ref="O98">AnualidadPensionado(O$1,$E98,$B98, $D98, Hombres!$A$1:$DW$117, Mujeres!$A$1:$DW$117)</f>
        <v>1614903.7509808226</v>
      </c>
      <c r="P98" s="46" cm="1">
        <f t="array" ref="P98">AnualidadPensionado(P$1,$E98,$B98, $D98, Hombres!$A$1:$DW$117, Mujeres!$A$1:$DW$117)</f>
        <v>1474289.5806461687</v>
      </c>
      <c r="Q98" s="46" cm="1">
        <f t="array" ref="Q98">AnualidadPensionado(Q$1,$E98,$B98, $D98, Hombres!$A$1:$DW$117, Mujeres!$A$1:$DW$117)</f>
        <v>1330373.8546522316</v>
      </c>
      <c r="R98" s="46" cm="1">
        <f t="array" ref="R98">AnualidadPensionado(R$1,$E98,$B98, $D98, Hombres!$A$1:$DW$117, Mujeres!$A$1:$DW$117)</f>
        <v>1185321.1139051637</v>
      </c>
      <c r="S98" s="46" cm="1">
        <f t="array" ref="S98">AnualidadPensionado(S$1,$E98,$B98, $D98, Hombres!$A$1:$DW$117, Mujeres!$A$1:$DW$117)</f>
        <v>1041378.1915976855</v>
      </c>
      <c r="T98" s="46" cm="1">
        <f t="array" ref="T98">AnualidadPensionado(T$1,$E98,$B98, $D98, Hombres!$A$1:$DW$117, Mujeres!$A$1:$DW$117)</f>
        <v>900795.43377673056</v>
      </c>
      <c r="U98" s="46" cm="1">
        <f t="array" ref="U98">AnualidadPensionado(U$1,$E98,$B98, $D98, Hombres!$A$1:$DW$117, Mujeres!$A$1:$DW$117)</f>
        <v>765846.35643606901</v>
      </c>
      <c r="V98" s="46" cm="1">
        <f t="array" ref="V98">AnualidadPensionado(V$1,$E98,$B98, $D98, Hombres!$A$1:$DW$117, Mujeres!$A$1:$DW$117)</f>
        <v>638810.72665585333</v>
      </c>
      <c r="W98" s="46" cm="1">
        <f t="array" ref="W98">AnualidadPensionado(W$1,$E98,$B98, $D98, Hombres!$A$1:$DW$117, Mujeres!$A$1:$DW$117)</f>
        <v>521770.79195498239</v>
      </c>
      <c r="X98" s="46" cm="1">
        <f t="array" ref="X98">AnualidadPensionado(X$1,$E98,$B98, $D98, Hombres!$A$1:$DW$117, Mujeres!$A$1:$DW$117)</f>
        <v>416383.79662964371</v>
      </c>
      <c r="Y98" s="46" cm="1">
        <f t="array" ref="Y98">AnualidadPensionado(Y$1,$E98,$B98, $D98, Hombres!$A$1:$DW$117, Mujeres!$A$1:$DW$117)</f>
        <v>323797.55710915138</v>
      </c>
      <c r="Z98" s="46" cm="1">
        <f t="array" ref="Z98">AnualidadPensionado(Z$1,$E98,$B98, $D98, Hombres!$A$1:$DW$117, Mujeres!$A$1:$DW$117)</f>
        <v>244640.31186563193</v>
      </c>
      <c r="AA98" s="46" cm="1">
        <f t="array" ref="AA98">AnualidadPensionado(AA$1,$E98,$B98, $D98, Hombres!$A$1:$DW$117, Mujeres!$A$1:$DW$117)</f>
        <v>179006.4282614901</v>
      </c>
      <c r="AB98" s="46" cm="1">
        <f t="array" ref="AB98">AnualidadPensionado(AB$1,$E98,$B98, $D98, Hombres!$A$1:$DW$117, Mujeres!$A$1:$DW$117)</f>
        <v>126407.94767672395</v>
      </c>
      <c r="AC98" s="46" cm="1">
        <f t="array" ref="AC98">AnualidadPensionado(AC$1,$E98,$B98, $D98, Hombres!$A$1:$DW$117, Mujeres!$A$1:$DW$117)</f>
        <v>85798.303079356148</v>
      </c>
      <c r="AD98" s="46" cm="1">
        <f t="array" ref="AD98">AnualidadPensionado(AD$1,$E98,$B98, $D98, Hombres!$A$1:$DW$117, Mujeres!$A$1:$DW$117)</f>
        <v>55706.217995048195</v>
      </c>
      <c r="AE98" s="46" cm="1">
        <f t="array" ref="AE98">AnualidadPensionado(AE$1,$E98,$B98, $D98, Hombres!$A$1:$DW$117, Mujeres!$A$1:$DW$117)</f>
        <v>34408.23113274041</v>
      </c>
      <c r="AF98" s="46" cm="1">
        <f t="array" ref="AF98">AnualidadPensionado(AF$1,$E98,$B98, $D98, Hombres!$A$1:$DW$117, Mujeres!$A$1:$DW$117)</f>
        <v>20095.009779321615</v>
      </c>
      <c r="AG98" s="46" cm="1">
        <f t="array" ref="AG98">AnualidadPensionado(AG$1,$E98,$B98, $D98, Hombres!$A$1:$DW$117, Mujeres!$A$1:$DW$117)</f>
        <v>11018.82869631965</v>
      </c>
      <c r="AH98" s="46" cm="1">
        <f t="array" ref="AH98">AnualidadPensionado(AH$1,$E98,$B98, $D98, Hombres!$A$1:$DW$117, Mujeres!$A$1:$DW$117)</f>
        <v>5625.5936273793541</v>
      </c>
      <c r="AI98" s="46" cm="1">
        <f t="array" ref="AI98">AnualidadPensionado(AI$1,$E98,$B98, $D98, Hombres!$A$1:$DW$117, Mujeres!$A$1:$DW$117)</f>
        <v>2647.1685080318966</v>
      </c>
      <c r="AJ98" s="46" cm="1">
        <f t="array" ref="AJ98">AnualidadPensionado(AJ$1,$E98,$B98, $D98, Hombres!$A$1:$DW$117, Mujeres!$A$1:$DW$117)</f>
        <v>1134.0992571830554</v>
      </c>
      <c r="AK98" s="46" cm="1">
        <f t="array" ref="AK98">AnualidadPensionado(AK$1,$E98,$B98, $D98, Hombres!$A$1:$DW$117, Mujeres!$A$1:$DW$117)</f>
        <v>435.83107832958757</v>
      </c>
      <c r="AL98" s="46" cm="1">
        <f t="array" ref="AL98">AnualidadPensionado(AL$1,$E98,$B98, $D98, Hombres!$A$1:$DW$117, Mujeres!$A$1:$DW$117)</f>
        <v>147.45125951586584</v>
      </c>
      <c r="AM98" s="46" cm="1">
        <f t="array" ref="AM98">AnualidadPensionado(AM$1,$E98,$B98, $D98, Hombres!$A$1:$DW$117, Mujeres!$A$1:$DW$117)</f>
        <v>42.841845196424678</v>
      </c>
      <c r="AN98" s="46" cm="1">
        <f t="array" ref="AN98">AnualidadPensionado(AN$1,$E98,$B98, $D98, Hombres!$A$1:$DW$117, Mujeres!$A$1:$DW$117)</f>
        <v>10.328044963891111</v>
      </c>
      <c r="AO98" s="46" cm="1">
        <f t="array" ref="AO98">AnualidadPensionado(AO$1,$E98,$B98, $D98, Hombres!$A$1:$DW$117, Mujeres!$A$1:$DW$117)</f>
        <v>0</v>
      </c>
      <c r="AP98" s="46" cm="1">
        <f t="array" ref="AP98">AnualidadPensionado(AP$1,$E98,$B98, $D98, Hombres!$A$1:$DW$117, Mujeres!$A$1:$DW$117)</f>
        <v>0</v>
      </c>
      <c r="AQ98" s="46" cm="1">
        <f t="array" ref="AQ98">AnualidadPensionado(AQ$1,$E98,$B98, $D98, Hombres!$A$1:$DW$117, Mujeres!$A$1:$DW$117)</f>
        <v>0</v>
      </c>
      <c r="AR98" s="46" cm="1">
        <f t="array" ref="AR98">AnualidadPensionado(AR$1,$E98,$B98, $D98, Hombres!$A$1:$DW$117, Mujeres!$A$1:$DW$117)</f>
        <v>0</v>
      </c>
      <c r="AS98" s="46" cm="1">
        <f t="array" ref="AS98">AnualidadPensionado(AS$1,$E98,$B98, $D98, Hombres!$A$1:$DW$117, Mujeres!$A$1:$DW$117)</f>
        <v>0</v>
      </c>
      <c r="AT98" s="46" cm="1">
        <f t="array" ref="AT98">AnualidadPensionado(AT$1,$E98,$B98, $D98, Hombres!$A$1:$DW$117, Mujeres!$A$1:$DW$117)</f>
        <v>0</v>
      </c>
      <c r="AU98" s="46" cm="1">
        <f t="array" ref="AU98">AnualidadPensionado(AU$1,$E98,$B98, $D98, Hombres!$A$1:$DW$117, Mujeres!$A$1:$DW$117)</f>
        <v>0</v>
      </c>
      <c r="AV98" s="46" cm="1">
        <f t="array" ref="AV98">AnualidadPensionado(AV$1,$E98,$B98, $D98, Hombres!$A$1:$DW$117, Mujeres!$A$1:$DW$117)</f>
        <v>0</v>
      </c>
      <c r="AW98" s="46" cm="1">
        <f t="array" ref="AW98">AnualidadPensionado(AW$1,$E98,$B98, $D98, Hombres!$A$1:$DW$117, Mujeres!$A$1:$DW$117)</f>
        <v>0</v>
      </c>
      <c r="AX98" s="46" cm="1">
        <f t="array" ref="AX98">AnualidadPensionado(AX$1,$E98,$B98, $D98, Hombres!$A$1:$DW$117, Mujeres!$A$1:$DW$117)</f>
        <v>0</v>
      </c>
      <c r="AY98" s="46" cm="1">
        <f t="array" ref="AY98">AnualidadPensionado(AY$1,$E98,$B98, $D98, Hombres!$A$1:$DW$117, Mujeres!$A$1:$DW$117)</f>
        <v>0</v>
      </c>
      <c r="AZ98" s="46" cm="1">
        <f t="array" ref="AZ98">AnualidadPensionado(AZ$1,$E98,$B98, $D98, Hombres!$A$1:$DW$117, Mujeres!$A$1:$DW$117)</f>
        <v>0</v>
      </c>
      <c r="BA98" s="46" cm="1">
        <f t="array" ref="BA98">AnualidadPensionado(BA$1,$E98,$B98, $D98, Hombres!$A$1:$DW$117, Mujeres!$A$1:$DW$117)</f>
        <v>0</v>
      </c>
      <c r="BB98" s="46" cm="1">
        <f t="array" ref="BB98">AnualidadPensionado(BB$1,$E98,$B98, $D98, Hombres!$A$1:$DW$117, Mujeres!$A$1:$DW$117)</f>
        <v>0</v>
      </c>
      <c r="BC98" s="46" cm="1">
        <f t="array" ref="BC98">AnualidadPensionado(BC$1,$E98,$B98, $D98, Hombres!$A$1:$DW$117, Mujeres!$A$1:$DW$117)</f>
        <v>0</v>
      </c>
      <c r="BD98" s="46" cm="1">
        <f t="array" ref="BD98">AnualidadPensionado(BD$1,$E98,$B98, $D98, Hombres!$A$1:$DW$117, Mujeres!$A$1:$DW$117)</f>
        <v>0</v>
      </c>
      <c r="BE98" s="46" cm="1">
        <f t="array" ref="BE98">AnualidadPensionado(BE$1,$E98,$B98, $D98, Hombres!$A$1:$DW$117, Mujeres!$A$1:$DW$117)</f>
        <v>0</v>
      </c>
      <c r="BF98" s="46" cm="1">
        <f t="array" ref="BF98">AnualidadPensionado(BF$1,$E98,$B98, $D98, Hombres!$A$1:$DW$117, Mujeres!$A$1:$DW$117)</f>
        <v>0</v>
      </c>
      <c r="BG98" s="46" cm="1">
        <f t="array" ref="BG98">AnualidadPensionado(BG$1,$E98,$B98, $D98, Hombres!$A$1:$DW$117, Mujeres!$A$1:$DW$117)</f>
        <v>0</v>
      </c>
      <c r="BH98" s="46" cm="1">
        <f t="array" ref="BH98">AnualidadPensionado(BH$1,$E98,$B98, $D98, Hombres!$A$1:$DW$117, Mujeres!$A$1:$DW$117)</f>
        <v>0</v>
      </c>
      <c r="BI98" s="46" cm="1">
        <f t="array" ref="BI98">AnualidadPensionado(BI$1,$E98,$B98, $D98, Hombres!$A$1:$DW$117, Mujeres!$A$1:$DW$117)</f>
        <v>0</v>
      </c>
      <c r="BJ98" s="46" cm="1">
        <f t="array" ref="BJ98">AnualidadPensionado(BJ$1,$E98,$B98, $D98, Hombres!$A$1:$DW$117, Mujeres!$A$1:$DW$117)</f>
        <v>0</v>
      </c>
      <c r="BK98" s="46" cm="1">
        <f t="array" ref="BK98">AnualidadPensionado(BK$1,$E98,$B98, $D98, Hombres!$A$1:$DW$117, Mujeres!$A$1:$DW$117)</f>
        <v>0</v>
      </c>
      <c r="BL98" s="46" cm="1">
        <f t="array" ref="BL98">AnualidadPensionado(BL$1,$E98,$B98, $D98, Hombres!$A$1:$DW$117, Mujeres!$A$1:$DW$117)</f>
        <v>0</v>
      </c>
      <c r="BM98" s="46" cm="1">
        <f t="array" ref="BM98">AnualidadPensionado(BM$1,$E98,$B98, $D98, Hombres!$A$1:$DW$117, Mujeres!$A$1:$DW$117)</f>
        <v>0</v>
      </c>
      <c r="BN98" s="46" cm="1">
        <f t="array" ref="BN98">AnualidadPensionado(BN$1,$E98,$B98, $D98, Hombres!$A$1:$DW$117, Mujeres!$A$1:$DW$117)</f>
        <v>0</v>
      </c>
      <c r="BO98" s="46" cm="1">
        <f t="array" ref="BO98">AnualidadPensionado(BO$1,$E98,$B98, $D98, Hombres!$A$1:$DW$117, Mujeres!$A$1:$DW$117)</f>
        <v>0</v>
      </c>
      <c r="BP98" s="46" cm="1">
        <f t="array" ref="BP98">AnualidadPensionado(BP$1,$E98,$B98, $D98, Hombres!$A$1:$DW$117, Mujeres!$A$1:$DW$117)</f>
        <v>0</v>
      </c>
      <c r="BQ98" s="46" cm="1">
        <f t="array" ref="BQ98">AnualidadPensionado(BQ$1,$E98,$B98, $D98, Hombres!$A$1:$DW$117, Mujeres!$A$1:$DW$117)</f>
        <v>0</v>
      </c>
      <c r="BR98" s="46" cm="1">
        <f t="array" ref="BR98">AnualidadPensionado(BR$1,$E98,$B98, $D98, Hombres!$A$1:$DW$117, Mujeres!$A$1:$DW$117)</f>
        <v>0</v>
      </c>
      <c r="BS98" s="46" cm="1">
        <f t="array" ref="BS98">AnualidadPensionado(BS$1,$E98,$B98, $D98, Hombres!$A$1:$DW$117, Mujeres!$A$1:$DW$117)</f>
        <v>0</v>
      </c>
      <c r="BT98" s="46" cm="1">
        <f t="array" ref="BT98">AnualidadPensionado(BT$1,$E98,$B98, $D98, Hombres!$A$1:$DW$117, Mujeres!$A$1:$DW$117)</f>
        <v>0</v>
      </c>
      <c r="BU98" s="46" cm="1">
        <f t="array" ref="BU98">AnualidadPensionado(BU$1,$E98,$B98, $D98, Hombres!$A$1:$DW$117, Mujeres!$A$1:$DW$117)</f>
        <v>0</v>
      </c>
      <c r="BV98" s="46" cm="1">
        <f t="array" ref="BV98">AnualidadPensionado(BV$1,$E98,$B98, $D98, Hombres!$A$1:$DW$117, Mujeres!$A$1:$DW$117)</f>
        <v>0</v>
      </c>
      <c r="BW98" s="46" cm="1">
        <f t="array" ref="BW98">AnualidadPensionado(BW$1,$E98,$B98, $D98, Hombres!$A$1:$DW$117, Mujeres!$A$1:$DW$117)</f>
        <v>0</v>
      </c>
      <c r="BX98" s="46" cm="1">
        <f t="array" ref="BX98">AnualidadPensionado(BX$1,$E98,$B98, $D98, Hombres!$A$1:$DW$117, Mujeres!$A$1:$DW$117)</f>
        <v>0</v>
      </c>
      <c r="BY98" s="46" cm="1">
        <f t="array" ref="BY98">AnualidadPensionado(BY$1,$E98,$B98, $D98, Hombres!$A$1:$DW$117, Mujeres!$A$1:$DW$117)</f>
        <v>0</v>
      </c>
      <c r="BZ98" s="46" cm="1">
        <f t="array" ref="BZ98">AnualidadPensionado(BZ$1,$E98,$B98, $D98, Hombres!$A$1:$DW$117, Mujeres!$A$1:$DW$117)</f>
        <v>0</v>
      </c>
      <c r="CA98" s="46" cm="1">
        <f t="array" ref="CA98">AnualidadPensionado(CA$1,$E98,$B98, $D98, Hombres!$A$1:$DW$117, Mujeres!$A$1:$DW$117)</f>
        <v>0</v>
      </c>
      <c r="CB98" s="46" cm="1">
        <f t="array" ref="CB98">AnualidadPensionado(CB$1,$E98,$B98, $D98, Hombres!$A$1:$DW$117, Mujeres!$A$1:$DW$117)</f>
        <v>0</v>
      </c>
      <c r="CC98" s="46" cm="1">
        <f t="array" ref="CC98">AnualidadPensionado(CC$1,$E98,$B98, $D98, Hombres!$A$1:$DW$117, Mujeres!$A$1:$DW$117)</f>
        <v>0</v>
      </c>
      <c r="CD98" s="46" cm="1">
        <f t="array" ref="CD98">AnualidadPensionado(CD$1,$E98,$B98, $D98, Hombres!$A$1:$DW$117, Mujeres!$A$1:$DW$117)</f>
        <v>0</v>
      </c>
      <c r="CE98" s="46" cm="1">
        <f t="array" ref="CE98">AnualidadPensionado(CE$1,$E98,$B98, $D98, Hombres!$A$1:$DW$117, Mujeres!$A$1:$DW$117)</f>
        <v>0</v>
      </c>
      <c r="CF98" s="46" cm="1">
        <f t="array" ref="CF98">AnualidadPensionado(CF$1,$E98,$B98, $D98, Hombres!$A$1:$DW$117, Mujeres!$A$1:$DW$117)</f>
        <v>0</v>
      </c>
      <c r="CG98" s="46" cm="1">
        <f t="array" ref="CG98">AnualidadPensionado(CG$1,$E98,$B98, $D98, Hombres!$A$1:$DW$117, Mujeres!$A$1:$DW$117)</f>
        <v>0</v>
      </c>
      <c r="CH98" s="46" cm="1">
        <f t="array" ref="CH98">AnualidadPensionado(CH$1,$E98,$B98, $D98, Hombres!$A$1:$DW$117, Mujeres!$A$1:$DW$117)</f>
        <v>0</v>
      </c>
      <c r="CI98" s="46" cm="1">
        <f t="array" ref="CI98">AnualidadPensionado(CI$1,$E98,$B98, $D98, Hombres!$A$1:$DW$117, Mujeres!$A$1:$DW$117)</f>
        <v>0</v>
      </c>
      <c r="CJ98" s="46" cm="1">
        <f t="array" ref="CJ98">AnualidadPensionado(CJ$1,$E98,$B98, $D98, Hombres!$A$1:$DW$117, Mujeres!$A$1:$DW$117)</f>
        <v>0</v>
      </c>
      <c r="CK98" s="46" cm="1">
        <f t="array" ref="CK98">AnualidadPensionado(CK$1,$E98,$B98, $D98, Hombres!$A$1:$DW$117, Mujeres!$A$1:$DW$117)</f>
        <v>0</v>
      </c>
      <c r="CL98" s="46" cm="1">
        <f t="array" ref="CL98">AnualidadPensionado(CL$1,$E98,$B98, $D98, Hombres!$A$1:$DW$117, Mujeres!$A$1:$DW$117)</f>
        <v>0</v>
      </c>
      <c r="CM98" s="46" cm="1">
        <f t="array" ref="CM98">AnualidadPensionado(CM$1,$E98,$B98, $D98, Hombres!$A$1:$DW$117, Mujeres!$A$1:$DW$117)</f>
        <v>0</v>
      </c>
      <c r="CN98" s="46" cm="1">
        <f t="array" ref="CN98">AnualidadPensionado(CN$1,$E98,$B98, $D98, Hombres!$A$1:$DW$117, Mujeres!$A$1:$DW$117)</f>
        <v>0</v>
      </c>
      <c r="CO98" s="46" cm="1">
        <f t="array" ref="CO98">AnualidadPensionado(CO$1,$E98,$B98, $D98, Hombres!$A$1:$DW$117, Mujeres!$A$1:$DW$117)</f>
        <v>0</v>
      </c>
      <c r="CP98" s="46" cm="1">
        <f t="array" ref="CP98">AnualidadPensionado(CP$1,$E98,$B98, $D98, Hombres!$A$1:$DW$117, Mujeres!$A$1:$DW$117)</f>
        <v>0</v>
      </c>
      <c r="CQ98" s="46" cm="1">
        <f t="array" ref="CQ98">AnualidadPensionado(CQ$1,$E98,$B98, $D98, Hombres!$A$1:$DW$117, Mujeres!$A$1:$DW$117)</f>
        <v>0</v>
      </c>
      <c r="CR98" s="46" cm="1">
        <f t="array" ref="CR98">AnualidadPensionado(CR$1,$E98,$B98, $D98, Hombres!$A$1:$DW$117, Mujeres!$A$1:$DW$117)</f>
        <v>0</v>
      </c>
      <c r="CS98" s="46" cm="1">
        <f t="array" ref="CS98">AnualidadPensionado(CS$1,$E98,$B98, $D98, Hombres!$A$1:$DW$117, Mujeres!$A$1:$DW$117)</f>
        <v>0</v>
      </c>
      <c r="CT98" s="46" cm="1">
        <f t="array" ref="CT98">AnualidadPensionado(CT$1,$E98,$B98, $D98, Hombres!$A$1:$DW$117, Mujeres!$A$1:$DW$117)</f>
        <v>0</v>
      </c>
      <c r="CU98" s="46" cm="1">
        <f t="array" ref="CU98">AnualidadPensionado(CU$1,$E98,$B98, $D98, Hombres!$A$1:$DW$117, Mujeres!$A$1:$DW$117)</f>
        <v>0</v>
      </c>
      <c r="CV98" s="46" cm="1">
        <f t="array" ref="CV98">AnualidadPensionado(CV$1,$E98,$B98, $D98, Hombres!$A$1:$DW$117, Mujeres!$A$1:$DW$117)</f>
        <v>0</v>
      </c>
      <c r="CW98" s="46" cm="1">
        <f t="array" ref="CW98">AnualidadPensionado(CW$1,$E98,$B98, $D98, Hombres!$A$1:$DW$117, Mujeres!$A$1:$DW$117)</f>
        <v>0</v>
      </c>
      <c r="CX98" s="46" cm="1">
        <f t="array" ref="CX98">AnualidadPensionado(CX$1,$E98,$B98, $D98, Hombres!$A$1:$DW$117, Mujeres!$A$1:$DW$117)</f>
        <v>0</v>
      </c>
      <c r="CY98" s="46" cm="1">
        <f t="array" ref="CY98">AnualidadPensionado(CY$1,$E98,$B98, $D98, Hombres!$A$1:$DW$117, Mujeres!$A$1:$DW$117)</f>
        <v>0</v>
      </c>
      <c r="DB98" s="21"/>
      <c r="DC98" s="46" cm="1">
        <f t="array" ref="DC98">beneficio_muerte_individual_pensionado(DC$1,$E98,$B98, Hombres!$A$1:$DW$117, Mujeres!$A$1:$DW$117)</f>
        <v>0</v>
      </c>
      <c r="DD98" s="46" cm="1">
        <f t="array" ref="DD98">beneficio_muerte_individual_pensionado(DD$1,$E98,$B98, Hombres!$A$1:$DW$117, Mujeres!$A$1:$DW$117)</f>
        <v>187924.5</v>
      </c>
      <c r="DE98" s="46" cm="1">
        <f t="array" ref="DE98">beneficio_muerte_individual_pensionado(DE$1,$E98,$B98, Hombres!$A$1:$DW$117, Mujeres!$A$1:$DW$117)</f>
        <v>191577.98638094999</v>
      </c>
      <c r="DF98" s="46" cm="1">
        <f t="array" ref="DF98">beneficio_muerte_individual_pensionado(DF$1,$E98,$B98, Hombres!$A$1:$DW$117, Mujeres!$A$1:$DW$117)</f>
        <v>194350.77039606503</v>
      </c>
      <c r="DG98" s="46" cm="1">
        <f t="array" ref="DG98">beneficio_muerte_individual_pensionado(DG$1,$E98,$B98, Hombres!$A$1:$DW$117, Mujeres!$A$1:$DW$117)</f>
        <v>195919.35579950869</v>
      </c>
      <c r="DH98" s="46" cm="1">
        <f t="array" ref="DH98">beneficio_muerte_individual_pensionado(DH$1,$E98,$B98, Hombres!$A$1:$DW$117, Mujeres!$A$1:$DW$117)</f>
        <v>196034.08805891991</v>
      </c>
      <c r="DI98" s="46" cm="1">
        <f t="array" ref="DI98">beneficio_muerte_individual_pensionado(DI$1,$E98,$B98, Hombres!$A$1:$DW$117, Mujeres!$A$1:$DW$117)</f>
        <v>194658.46623475236</v>
      </c>
      <c r="DJ98" s="46" cm="1">
        <f t="array" ref="DJ98">beneficio_muerte_individual_pensionado(DJ$1,$E98,$B98, Hombres!$A$1:$DW$117, Mujeres!$A$1:$DW$117)</f>
        <v>191785.67077199713</v>
      </c>
      <c r="DK98" s="46" cm="1">
        <f t="array" ref="DK98">beneficio_muerte_individual_pensionado(DK$1,$E98,$B98, Hombres!$A$1:$DW$117, Mujeres!$A$1:$DW$117)</f>
        <v>187287.94826615916</v>
      </c>
      <c r="DL98" s="46" cm="1">
        <f t="array" ref="DL98">beneficio_muerte_individual_pensionado(DL$1,$E98,$B98, Hombres!$A$1:$DW$117, Mujeres!$A$1:$DW$117)</f>
        <v>180951.14442595514</v>
      </c>
      <c r="DM98" s="46" cm="1">
        <f t="array" ref="DM98">beneficio_muerte_individual_pensionado(DM$1,$E98,$B98, Hombres!$A$1:$DW$117, Mujeres!$A$1:$DW$117)</f>
        <v>172710.95617462145</v>
      </c>
      <c r="DN98" s="46" cm="1">
        <f t="array" ref="DN98">beneficio_muerte_individual_pensionado(DN$1,$E98,$B98, Hombres!$A$1:$DW$117, Mujeres!$A$1:$DW$117)</f>
        <v>162729.46393916302</v>
      </c>
      <c r="DO98" s="46" cm="1">
        <f t="array" ref="DO98">beneficio_muerte_individual_pensionado(DO$1,$E98,$B98, Hombres!$A$1:$DW$117, Mujeres!$A$1:$DW$117)</f>
        <v>151231.55563833463</v>
      </c>
      <c r="DP98" s="46" cm="1">
        <f t="array" ref="DP98">beneficio_muerte_individual_pensionado(DP$1,$E98,$B98, Hombres!$A$1:$DW$117, Mujeres!$A$1:$DW$117)</f>
        <v>138408.75883924935</v>
      </c>
      <c r="DQ98" s="46" cm="1">
        <f t="array" ref="DQ98">beneficio_muerte_individual_pensionado(DQ$1,$E98,$B98, Hombres!$A$1:$DW$117, Mujeres!$A$1:$DW$117)</f>
        <v>124453.48108041925</v>
      </c>
      <c r="DR98" s="46" cm="1">
        <f t="array" ref="DR98">beneficio_muerte_individual_pensionado(DR$1,$E98,$B98, Hombres!$A$1:$DW$117, Mujeres!$A$1:$DW$117)</f>
        <v>109707.75765117904</v>
      </c>
      <c r="DS98" s="46" cm="1">
        <f t="array" ref="DS98">beneficio_muerte_individual_pensionado(DS$1,$E98,$B98, Hombres!$A$1:$DW$117, Mujeres!$A$1:$DW$117)</f>
        <v>94653.957408978429</v>
      </c>
      <c r="DT98" s="46" cm="1">
        <f t="array" ref="DT98">beneficio_muerte_individual_pensionado(DT$1,$E98,$B98, Hombres!$A$1:$DW$117, Mujeres!$A$1:$DW$117)</f>
        <v>79777.971267637855</v>
      </c>
      <c r="DU98" s="46" cm="1">
        <f t="array" ref="DU98">beneficio_muerte_individual_pensionado(DU$1,$E98,$B98, Hombres!$A$1:$DW$117, Mujeres!$A$1:$DW$117)</f>
        <v>65508.2340177726</v>
      </c>
      <c r="DV98" s="46" cm="1">
        <f t="array" ref="DV98">beneficio_muerte_individual_pensionado(DV$1,$E98,$B98, Hombres!$A$1:$DW$117, Mujeres!$A$1:$DW$117)</f>
        <v>52222.843355004778</v>
      </c>
      <c r="DW98" s="46" cm="1">
        <f t="array" ref="DW98">beneficio_muerte_individual_pensionado(DW$1,$E98,$B98, Hombres!$A$1:$DW$117, Mujeres!$A$1:$DW$117)</f>
        <v>40276.70156654864</v>
      </c>
      <c r="DX98" s="46" cm="1">
        <f t="array" ref="DX98">beneficio_muerte_individual_pensionado(DX$1,$E98,$B98, Hombres!$A$1:$DW$117, Mujeres!$A$1:$DW$117)</f>
        <v>29951.92218503973</v>
      </c>
      <c r="DY98" s="46" cm="1">
        <f t="array" ref="DY98">beneficio_muerte_individual_pensionado(DY$1,$E98,$B98, Hombres!$A$1:$DW$117, Mujeres!$A$1:$DW$117)</f>
        <v>21393.532331896618</v>
      </c>
      <c r="DZ98" s="46" cm="1">
        <f t="array" ref="DZ98">beneficio_muerte_individual_pensionado(DZ$1,$E98,$B98, Hombres!$A$1:$DW$117, Mujeres!$A$1:$DW$117)</f>
        <v>14604.753367257006</v>
      </c>
      <c r="EA98" s="46" cm="1">
        <f t="array" ref="EA98">beneficio_muerte_individual_pensionado(EA$1,$E98,$B98, Hombres!$A$1:$DW$117, Mujeres!$A$1:$DW$117)</f>
        <v>9473.0925941213172</v>
      </c>
      <c r="EB98" s="46" cm="1">
        <f t="array" ref="EB98">beneficio_muerte_individual_pensionado(EB$1,$E98,$B98, Hombres!$A$1:$DW$117, Mujeres!$A$1:$DW$117)</f>
        <v>5801.0460000197008</v>
      </c>
      <c r="EC98" s="46" cm="1">
        <f t="array" ref="EC98">beneficio_muerte_individual_pensionado(EC$1,$E98,$B98, Hombres!$A$1:$DW$117, Mujeres!$A$1:$DW$117)</f>
        <v>3330.5935130124026</v>
      </c>
      <c r="ED98" s="46" cm="1">
        <f t="array" ref="ED98">beneficio_muerte_individual_pensionado(ED$1,$E98,$B98, Hombres!$A$1:$DW$117, Mujeres!$A$1:$DW$117)</f>
        <v>1777.9654970305364</v>
      </c>
      <c r="EE98" s="46" cm="1">
        <f t="array" ref="EE98">beneficio_muerte_individual_pensionado(EE$1,$E98,$B98, Hombres!$A$1:$DW$117, Mujeres!$A$1:$DW$117)</f>
        <v>873.44969699857256</v>
      </c>
      <c r="EF98" s="46" cm="1">
        <f t="array" ref="EF98">beneficio_muerte_individual_pensionado(EF$1,$E98,$B98, Hombres!$A$1:$DW$117, Mujeres!$A$1:$DW$117)</f>
        <v>389.95033897417403</v>
      </c>
      <c r="EG98" s="46" cm="1">
        <f t="array" ref="EG98">beneficio_muerte_individual_pensionado(EG$1,$E98,$B98, Hombres!$A$1:$DW$117, Mujeres!$A$1:$DW$117)</f>
        <v>155.8512970964326</v>
      </c>
      <c r="EH98" s="46" cm="1">
        <f t="array" ref="EH98">beneficio_muerte_individual_pensionado(EH$1,$E98,$B98, Hombres!$A$1:$DW$117, Mujeres!$A$1:$DW$117)</f>
        <v>54.727906348861971</v>
      </c>
      <c r="EI98" s="46" cm="1">
        <f t="array" ref="EI98">beneficio_muerte_individual_pensionado(EI$1,$E98,$B98, Hombres!$A$1:$DW$117, Mujeres!$A$1:$DW$117)</f>
        <v>16.470940716057886</v>
      </c>
      <c r="EJ98" s="46" cm="1">
        <f t="array" ref="EJ98">beneficio_muerte_individual_pensionado(EJ$1,$E98,$B98, Hombres!$A$1:$DW$117, Mujeres!$A$1:$DW$117)</f>
        <v>5.0330582719382768</v>
      </c>
      <c r="EK98" s="46" cm="1">
        <f t="array" ref="EK98">beneficio_muerte_individual_pensionado(EK$1,$E98,$B98, Hombres!$A$1:$DW$117, Mujeres!$A$1:$DW$117)</f>
        <v>0</v>
      </c>
      <c r="EL98" s="46" cm="1">
        <f t="array" ref="EL98">beneficio_muerte_individual_pensionado(EL$1,$E98,$B98, Hombres!$A$1:$DW$117, Mujeres!$A$1:$DW$117)</f>
        <v>0</v>
      </c>
      <c r="EM98" s="46" cm="1">
        <f t="array" ref="EM98">beneficio_muerte_individual_pensionado(EM$1,$E98,$B98, Hombres!$A$1:$DW$117, Mujeres!$A$1:$DW$117)</f>
        <v>0</v>
      </c>
      <c r="EN98" s="46" cm="1">
        <f t="array" ref="EN98">beneficio_muerte_individual_pensionado(EN$1,$E98,$B98, Hombres!$A$1:$DW$117, Mujeres!$A$1:$DW$117)</f>
        <v>0</v>
      </c>
      <c r="EO98" s="46" cm="1">
        <f t="array" ref="EO98">beneficio_muerte_individual_pensionado(EO$1,$E98,$B98, Hombres!$A$1:$DW$117, Mujeres!$A$1:$DW$117)</f>
        <v>0</v>
      </c>
      <c r="EP98" s="46" cm="1">
        <f t="array" ref="EP98">beneficio_muerte_individual_pensionado(EP$1,$E98,$B98, Hombres!$A$1:$DW$117, Mujeres!$A$1:$DW$117)</f>
        <v>0</v>
      </c>
      <c r="EQ98" s="46" cm="1">
        <f t="array" ref="EQ98">beneficio_muerte_individual_pensionado(EQ$1,$E98,$B98, Hombres!$A$1:$DW$117, Mujeres!$A$1:$DW$117)</f>
        <v>0</v>
      </c>
      <c r="ER98" s="46" cm="1">
        <f t="array" ref="ER98">beneficio_muerte_individual_pensionado(ER$1,$E98,$B98, Hombres!$A$1:$DW$117, Mujeres!$A$1:$DW$117)</f>
        <v>0</v>
      </c>
      <c r="ES98" s="46" cm="1">
        <f t="array" ref="ES98">beneficio_muerte_individual_pensionado(ES$1,$E98,$B98, Hombres!$A$1:$DW$117, Mujeres!$A$1:$DW$117)</f>
        <v>0</v>
      </c>
      <c r="ET98" s="46" cm="1">
        <f t="array" ref="ET98">beneficio_muerte_individual_pensionado(ET$1,$E98,$B98, Hombres!$A$1:$DW$117, Mujeres!$A$1:$DW$117)</f>
        <v>0</v>
      </c>
      <c r="EU98" s="46" cm="1">
        <f t="array" ref="EU98">beneficio_muerte_individual_pensionado(EU$1,$E98,$B98, Hombres!$A$1:$DW$117, Mujeres!$A$1:$DW$117)</f>
        <v>0</v>
      </c>
      <c r="EV98" s="46" cm="1">
        <f t="array" ref="EV98">beneficio_muerte_individual_pensionado(EV$1,$E98,$B98, Hombres!$A$1:$DW$117, Mujeres!$A$1:$DW$117)</f>
        <v>0</v>
      </c>
      <c r="EW98" s="46" cm="1">
        <f t="array" ref="EW98">beneficio_muerte_individual_pensionado(EW$1,$E98,$B98, Hombres!$A$1:$DW$117, Mujeres!$A$1:$DW$117)</f>
        <v>0</v>
      </c>
      <c r="EX98" s="46" cm="1">
        <f t="array" ref="EX98">beneficio_muerte_individual_pensionado(EX$1,$E98,$B98, Hombres!$A$1:$DW$117, Mujeres!$A$1:$DW$117)</f>
        <v>0</v>
      </c>
      <c r="EY98" s="46" cm="1">
        <f t="array" ref="EY98">beneficio_muerte_individual_pensionado(EY$1,$E98,$B98, Hombres!$A$1:$DW$117, Mujeres!$A$1:$DW$117)</f>
        <v>0</v>
      </c>
      <c r="EZ98" s="46" cm="1">
        <f t="array" ref="EZ98">beneficio_muerte_individual_pensionado(EZ$1,$E98,$B98, Hombres!$A$1:$DW$117, Mujeres!$A$1:$DW$117)</f>
        <v>0</v>
      </c>
      <c r="FA98" s="46" cm="1">
        <f t="array" ref="FA98">beneficio_muerte_individual_pensionado(FA$1,$E98,$B98, Hombres!$A$1:$DW$117, Mujeres!$A$1:$DW$117)</f>
        <v>0</v>
      </c>
      <c r="FB98" s="46" cm="1">
        <f t="array" ref="FB98">beneficio_muerte_individual_pensionado(FB$1,$E98,$B98, Hombres!$A$1:$DW$117, Mujeres!$A$1:$DW$117)</f>
        <v>0</v>
      </c>
      <c r="FC98" s="46" cm="1">
        <f t="array" ref="FC98">beneficio_muerte_individual_pensionado(FC$1,$E98,$B98, Hombres!$A$1:$DW$117, Mujeres!$A$1:$DW$117)</f>
        <v>0</v>
      </c>
      <c r="FD98" s="46" cm="1">
        <f t="array" ref="FD98">beneficio_muerte_individual_pensionado(FD$1,$E98,$B98, Hombres!$A$1:$DW$117, Mujeres!$A$1:$DW$117)</f>
        <v>0</v>
      </c>
      <c r="FE98" s="46" cm="1">
        <f t="array" ref="FE98">beneficio_muerte_individual_pensionado(FE$1,$E98,$B98, Hombres!$A$1:$DW$117, Mujeres!$A$1:$DW$117)</f>
        <v>0</v>
      </c>
      <c r="FF98" s="46" cm="1">
        <f t="array" ref="FF98">beneficio_muerte_individual_pensionado(FF$1,$E98,$B98, Hombres!$A$1:$DW$117, Mujeres!$A$1:$DW$117)</f>
        <v>0</v>
      </c>
      <c r="FG98" s="46" cm="1">
        <f t="array" ref="FG98">beneficio_muerte_individual_pensionado(FG$1,$E98,$B98, Hombres!$A$1:$DW$117, Mujeres!$A$1:$DW$117)</f>
        <v>0</v>
      </c>
      <c r="FH98" s="46" cm="1">
        <f t="array" ref="FH98">beneficio_muerte_individual_pensionado(FH$1,$E98,$B98, Hombres!$A$1:$DW$117, Mujeres!$A$1:$DW$117)</f>
        <v>0</v>
      </c>
      <c r="FI98" s="46" cm="1">
        <f t="array" ref="FI98">beneficio_muerte_individual_pensionado(FI$1,$E98,$B98, Hombres!$A$1:$DW$117, Mujeres!$A$1:$DW$117)</f>
        <v>0</v>
      </c>
      <c r="FJ98" s="46" cm="1">
        <f t="array" ref="FJ98">beneficio_muerte_individual_pensionado(FJ$1,$E98,$B98, Hombres!$A$1:$DW$117, Mujeres!$A$1:$DW$117)</f>
        <v>0</v>
      </c>
      <c r="FK98" s="46" cm="1">
        <f t="array" ref="FK98">beneficio_muerte_individual_pensionado(FK$1,$E98,$B98, Hombres!$A$1:$DW$117, Mujeres!$A$1:$DW$117)</f>
        <v>0</v>
      </c>
      <c r="FL98" s="46" cm="1">
        <f t="array" ref="FL98">beneficio_muerte_individual_pensionado(FL$1,$E98,$B98, Hombres!$A$1:$DW$117, Mujeres!$A$1:$DW$117)</f>
        <v>0</v>
      </c>
      <c r="FM98" s="46" cm="1">
        <f t="array" ref="FM98">beneficio_muerte_individual_pensionado(FM$1,$E98,$B98, Hombres!$A$1:$DW$117, Mujeres!$A$1:$DW$117)</f>
        <v>0</v>
      </c>
      <c r="FN98" s="46" cm="1">
        <f t="array" ref="FN98">beneficio_muerte_individual_pensionado(FN$1,$E98,$B98, Hombres!$A$1:$DW$117, Mujeres!$A$1:$DW$117)</f>
        <v>0</v>
      </c>
      <c r="FO98" s="46" cm="1">
        <f t="array" ref="FO98">beneficio_muerte_individual_pensionado(FO$1,$E98,$B98, Hombres!$A$1:$DW$117, Mujeres!$A$1:$DW$117)</f>
        <v>0</v>
      </c>
      <c r="FP98" s="46" cm="1">
        <f t="array" ref="FP98">beneficio_muerte_individual_pensionado(FP$1,$E98,$B98, Hombres!$A$1:$DW$117, Mujeres!$A$1:$DW$117)</f>
        <v>0</v>
      </c>
      <c r="FQ98" s="46" cm="1">
        <f t="array" ref="FQ98">beneficio_muerte_individual_pensionado(FQ$1,$E98,$B98, Hombres!$A$1:$DW$117, Mujeres!$A$1:$DW$117)</f>
        <v>0</v>
      </c>
      <c r="FR98" s="46" cm="1">
        <f t="array" ref="FR98">beneficio_muerte_individual_pensionado(FR$1,$E98,$B98, Hombres!$A$1:$DW$117, Mujeres!$A$1:$DW$117)</f>
        <v>0</v>
      </c>
      <c r="FS98" s="46" cm="1">
        <f t="array" ref="FS98">beneficio_muerte_individual_pensionado(FS$1,$E98,$B98, Hombres!$A$1:$DW$117, Mujeres!$A$1:$DW$117)</f>
        <v>0</v>
      </c>
      <c r="FT98" s="46" cm="1">
        <f t="array" ref="FT98">beneficio_muerte_individual_pensionado(FT$1,$E98,$B98, Hombres!$A$1:$DW$117, Mujeres!$A$1:$DW$117)</f>
        <v>0</v>
      </c>
      <c r="FU98" s="46" cm="1">
        <f t="array" ref="FU98">beneficio_muerte_individual_pensionado(FU$1,$E98,$B98, Hombres!$A$1:$DW$117, Mujeres!$A$1:$DW$117)</f>
        <v>0</v>
      </c>
      <c r="FV98" s="46" cm="1">
        <f t="array" ref="FV98">beneficio_muerte_individual_pensionado(FV$1,$E98,$B98, Hombres!$A$1:$DW$117, Mujeres!$A$1:$DW$117)</f>
        <v>0</v>
      </c>
      <c r="FW98" s="46" cm="1">
        <f t="array" ref="FW98">beneficio_muerte_individual_pensionado(FW$1,$E98,$B98, Hombres!$A$1:$DW$117, Mujeres!$A$1:$DW$117)</f>
        <v>0</v>
      </c>
      <c r="FX98" s="46" cm="1">
        <f t="array" ref="FX98">beneficio_muerte_individual_pensionado(FX$1,$E98,$B98, Hombres!$A$1:$DW$117, Mujeres!$A$1:$DW$117)</f>
        <v>0</v>
      </c>
      <c r="FY98" s="46" cm="1">
        <f t="array" ref="FY98">beneficio_muerte_individual_pensionado(FY$1,$E98,$B98, Hombres!$A$1:$DW$117, Mujeres!$A$1:$DW$117)</f>
        <v>0</v>
      </c>
      <c r="FZ98" s="46" cm="1">
        <f t="array" ref="FZ98">beneficio_muerte_individual_pensionado(FZ$1,$E98,$B98, Hombres!$A$1:$DW$117, Mujeres!$A$1:$DW$117)</f>
        <v>0</v>
      </c>
      <c r="GA98" s="46" cm="1">
        <f t="array" ref="GA98">beneficio_muerte_individual_pensionado(GA$1,$E98,$B98, Hombres!$A$1:$DW$117, Mujeres!$A$1:$DW$117)</f>
        <v>0</v>
      </c>
      <c r="GB98" s="46" cm="1">
        <f t="array" ref="GB98">beneficio_muerte_individual_pensionado(GB$1,$E98,$B98, Hombres!$A$1:$DW$117, Mujeres!$A$1:$DW$117)</f>
        <v>0</v>
      </c>
      <c r="GC98" s="46" cm="1">
        <f t="array" ref="GC98">beneficio_muerte_individual_pensionado(GC$1,$E98,$B98, Hombres!$A$1:$DW$117, Mujeres!$A$1:$DW$117)</f>
        <v>0</v>
      </c>
      <c r="GD98" s="46" cm="1">
        <f t="array" ref="GD98">beneficio_muerte_individual_pensionado(GD$1,$E98,$B98, Hombres!$A$1:$DW$117, Mujeres!$A$1:$DW$117)</f>
        <v>0</v>
      </c>
      <c r="GE98" s="46" cm="1">
        <f t="array" ref="GE98">beneficio_muerte_individual_pensionado(GE$1,$E98,$B98, Hombres!$A$1:$DW$117, Mujeres!$A$1:$DW$117)</f>
        <v>0</v>
      </c>
      <c r="GF98" s="46" cm="1">
        <f t="array" ref="GF98">beneficio_muerte_individual_pensionado(GF$1,$E98,$B98, Hombres!$A$1:$DW$117, Mujeres!$A$1:$DW$117)</f>
        <v>0</v>
      </c>
      <c r="GG98" s="46" cm="1">
        <f t="array" ref="GG98">beneficio_muerte_individual_pensionado(GG$1,$E98,$B98, Hombres!$A$1:$DW$117, Mujeres!$A$1:$DW$117)</f>
        <v>0</v>
      </c>
      <c r="GH98" s="46" cm="1">
        <f t="array" ref="GH98">beneficio_muerte_individual_pensionado(GH$1,$E98,$B98, Hombres!$A$1:$DW$117, Mujeres!$A$1:$DW$117)</f>
        <v>0</v>
      </c>
      <c r="GI98" s="46" cm="1">
        <f t="array" ref="GI98">beneficio_muerte_individual_pensionado(GI$1,$E98,$B98, Hombres!$A$1:$DW$117, Mujeres!$A$1:$DW$117)</f>
        <v>0</v>
      </c>
      <c r="GJ98" s="46" cm="1">
        <f t="array" ref="GJ98">beneficio_muerte_individual_pensionado(GJ$1,$E98,$B98, Hombres!$A$1:$DW$117, Mujeres!$A$1:$DW$117)</f>
        <v>0</v>
      </c>
      <c r="GK98" s="46" cm="1">
        <f t="array" ref="GK98">beneficio_muerte_individual_pensionado(GK$1,$E98,$B98, Hombres!$A$1:$DW$117, Mujeres!$A$1:$DW$117)</f>
        <v>0</v>
      </c>
      <c r="GL98" s="46" cm="1">
        <f t="array" ref="GL98">beneficio_muerte_individual_pensionado(GL$1,$E98,$B98, Hombres!$A$1:$DW$117, Mujeres!$A$1:$DW$117)</f>
        <v>0</v>
      </c>
      <c r="GM98" s="46" cm="1">
        <f t="array" ref="GM98">beneficio_muerte_individual_pensionado(GM$1,$E98,$B98, Hombres!$A$1:$DW$117, Mujeres!$A$1:$DW$117)</f>
        <v>0</v>
      </c>
      <c r="GN98" s="46" cm="1">
        <f t="array" ref="GN98">beneficio_muerte_individual_pensionado(GN$1,$E98,$B98, Hombres!$A$1:$DW$117, Mujeres!$A$1:$DW$117)</f>
        <v>0</v>
      </c>
      <c r="GO98" s="46" cm="1">
        <f t="array" ref="GO98">beneficio_muerte_individual_pensionado(GO$1,$E98,$B98, Hombres!$A$1:$DW$117, Mujeres!$A$1:$DW$117)</f>
        <v>0</v>
      </c>
      <c r="GP98" s="46" cm="1">
        <f t="array" ref="GP98">beneficio_muerte_individual_pensionado(GP$1,$E98,$B98, Hombres!$A$1:$DW$117, Mujeres!$A$1:$DW$117)</f>
        <v>0</v>
      </c>
      <c r="GQ98" s="46" cm="1">
        <f t="array" ref="GQ98">beneficio_muerte_individual_pensionado(GQ$1,$E98,$B98, Hombres!$A$1:$DW$117, Mujeres!$A$1:$DW$117)</f>
        <v>0</v>
      </c>
      <c r="GR98" s="46" cm="1">
        <f t="array" ref="GR98">beneficio_muerte_individual_pensionado(GR$1,$E98,$B98, Hombres!$A$1:$DW$117, Mujeres!$A$1:$DW$117)</f>
        <v>0</v>
      </c>
      <c r="GS98" s="46" cm="1">
        <f t="array" ref="GS98">beneficio_muerte_individual_pensionado(GS$1,$E98,$B98, Hombres!$A$1:$DW$117, Mujeres!$A$1:$DW$117)</f>
        <v>0</v>
      </c>
      <c r="GT98" s="46" cm="1">
        <f t="array" ref="GT98">beneficio_muerte_individual_pensionado(GT$1,$E98,$B98, Hombres!$A$1:$DW$117, Mujeres!$A$1:$DW$117)</f>
        <v>0</v>
      </c>
    </row>
    <row r="99" spans="1:202" x14ac:dyDescent="0.2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6" cm="1">
        <f t="array" ref="H99">AnualidadPensionado(H$1,$E99,$B99, $D99, Hombres!$A$1:$DW$117, Mujeres!$A$1:$DW$117)</f>
        <v>0</v>
      </c>
      <c r="I99" s="46" cm="1">
        <f t="array" ref="I99">AnualidadPensionado(I$1,$E99,$B99, $D99, Hombres!$A$1:$DW$117, Mujeres!$A$1:$DW$117)</f>
        <v>1292059.2715518852</v>
      </c>
      <c r="J99" s="46" cm="1">
        <f t="array" ref="J99">AnualidadPensionado(J$1,$E99,$B99, $D99, Hombres!$A$1:$DW$117, Mujeres!$A$1:$DW$117)</f>
        <v>1245569.8509937041</v>
      </c>
      <c r="K99" s="46" cm="1">
        <f t="array" ref="K99">AnualidadPensionado(K$1,$E99,$B99, $D99, Hombres!$A$1:$DW$117, Mujeres!$A$1:$DW$117)</f>
        <v>1192162.4862848546</v>
      </c>
      <c r="L99" s="46" cm="1">
        <f t="array" ref="L99">AnualidadPensionado(L$1,$E99,$B99, $D99, Hombres!$A$1:$DW$117, Mujeres!$A$1:$DW$117)</f>
        <v>1131962.6273518947</v>
      </c>
      <c r="M99" s="46" cm="1">
        <f t="array" ref="M99">AnualidadPensionado(M$1,$E99,$B99, $D99, Hombres!$A$1:$DW$117, Mujeres!$A$1:$DW$117)</f>
        <v>1065336.9914663516</v>
      </c>
      <c r="N99" s="46" cm="1">
        <f t="array" ref="N99">AnualidadPensionado(N$1,$E99,$B99, $D99, Hombres!$A$1:$DW$117, Mujeres!$A$1:$DW$117)</f>
        <v>992793.81718237279</v>
      </c>
      <c r="O99" s="46" cm="1">
        <f t="array" ref="O99">AnualidadPensionado(O$1,$E99,$B99, $D99, Hombres!$A$1:$DW$117, Mujeres!$A$1:$DW$117)</f>
        <v>914989.17133401858</v>
      </c>
      <c r="P99" s="46" cm="1">
        <f t="array" ref="P99">AnualidadPensionado(P$1,$E99,$B99, $D99, Hombres!$A$1:$DW$117, Mujeres!$A$1:$DW$117)</f>
        <v>832819.16629029601</v>
      </c>
      <c r="Q99" s="46" cm="1">
        <f t="array" ref="Q99">AnualidadPensionado(Q$1,$E99,$B99, $D99, Hombres!$A$1:$DW$117, Mujeres!$A$1:$DW$117)</f>
        <v>747508.96605245885</v>
      </c>
      <c r="R99" s="46" cm="1">
        <f t="array" ref="R99">AnualidadPensionado(R$1,$E99,$B99, $D99, Hombres!$A$1:$DW$117, Mujeres!$A$1:$DW$117)</f>
        <v>660556.5306774393</v>
      </c>
      <c r="S99" s="46" cm="1">
        <f t="array" ref="S99">AnualidadPensionado(S$1,$E99,$B99, $D99, Hombres!$A$1:$DW$117, Mujeres!$A$1:$DW$117)</f>
        <v>573601.23558793578</v>
      </c>
      <c r="T99" s="46" cm="1">
        <f t="array" ref="T99">AnualidadPensionado(T$1,$E99,$B99, $D99, Hombres!$A$1:$DW$117, Mujeres!$A$1:$DW$117)</f>
        <v>488365.13077140623</v>
      </c>
      <c r="U99" s="46" cm="1">
        <f t="array" ref="U99">AnualidadPensionado(U$1,$E99,$B99, $D99, Hombres!$A$1:$DW$117, Mujeres!$A$1:$DW$117)</f>
        <v>406633.97753196146</v>
      </c>
      <c r="V99" s="46" cm="1">
        <f t="array" ref="V99">AnualidadPensionado(V$1,$E99,$B99, $D99, Hombres!$A$1:$DW$117, Mujeres!$A$1:$DW$117)</f>
        <v>330198.30156385666</v>
      </c>
      <c r="W99" s="46" cm="1">
        <f t="array" ref="W99">AnualidadPensionado(W$1,$E99,$B99, $D99, Hombres!$A$1:$DW$117, Mujeres!$A$1:$DW$117)</f>
        <v>260680.58923669028</v>
      </c>
      <c r="X99" s="46" cm="1">
        <f t="array" ref="X99">AnualidadPensionado(X$1,$E99,$B99, $D99, Hombres!$A$1:$DW$117, Mujeres!$A$1:$DW$117)</f>
        <v>199355.0166073101</v>
      </c>
      <c r="Y99" s="46" cm="1">
        <f t="array" ref="Y99">AnualidadPensionado(Y$1,$E99,$B99, $D99, Hombres!$A$1:$DW$117, Mujeres!$A$1:$DW$117)</f>
        <v>147051.56920252577</v>
      </c>
      <c r="Z99" s="46" cm="1">
        <f t="array" ref="Z99">AnualidadPensionado(Z$1,$E99,$B99, $D99, Hombres!$A$1:$DW$117, Mujeres!$A$1:$DW$117)</f>
        <v>104108.71824131541</v>
      </c>
      <c r="AA99" s="46" cm="1">
        <f t="array" ref="AA99">AnualidadPensionado(AA$1,$E99,$B99, $D99, Hombres!$A$1:$DW$117, Mujeres!$A$1:$DW$117)</f>
        <v>70347.974753376504</v>
      </c>
      <c r="AB99" s="46" cm="1">
        <f t="array" ref="AB99">AnualidadPensionado(AB$1,$E99,$B99, $D99, Hombres!$A$1:$DW$117, Mujeres!$A$1:$DW$117)</f>
        <v>45078.589328524664</v>
      </c>
      <c r="AC99" s="46" cm="1">
        <f t="array" ref="AC99">AnualidadPensionado(AC$1,$E99,$B99, $D99, Hombres!$A$1:$DW$117, Mujeres!$A$1:$DW$117)</f>
        <v>27184.530147307582</v>
      </c>
      <c r="AD99" s="46" cm="1">
        <f t="array" ref="AD99">AnualidadPensionado(AD$1,$E99,$B99, $D99, Hombres!$A$1:$DW$117, Mujeres!$A$1:$DW$117)</f>
        <v>15286.820861376194</v>
      </c>
      <c r="AE99" s="46" cm="1">
        <f t="array" ref="AE99">AnualidadPensionado(AE$1,$E99,$B99, $D99, Hombres!$A$1:$DW$117, Mujeres!$A$1:$DW$117)</f>
        <v>7928.1791539725618</v>
      </c>
      <c r="AF99" s="46" cm="1">
        <f t="array" ref="AF99">AnualidadPensionado(AF$1,$E99,$B99, $D99, Hombres!$A$1:$DW$117, Mujeres!$A$1:$DW$117)</f>
        <v>3742.0807402271648</v>
      </c>
      <c r="AG99" s="46" cm="1">
        <f t="array" ref="AG99">AnualidadPensionado(AG$1,$E99,$B99, $D99, Hombres!$A$1:$DW$117, Mujeres!$A$1:$DW$117)</f>
        <v>1581.0357624234521</v>
      </c>
      <c r="AH99" s="46" cm="1">
        <f t="array" ref="AH99">AnualidadPensionado(AH$1,$E99,$B99, $D99, Hombres!$A$1:$DW$117, Mujeres!$A$1:$DW$117)</f>
        <v>585.2921506742972</v>
      </c>
      <c r="AI99" s="46" cm="1">
        <f t="array" ref="AI99">AnualidadPensionado(AI$1,$E99,$B99, $D99, Hombres!$A$1:$DW$117, Mujeres!$A$1:$DW$117)</f>
        <v>184.49866434942746</v>
      </c>
      <c r="AJ99" s="46" cm="1">
        <f t="array" ref="AJ99">AnualidadPensionado(AJ$1,$E99,$B99, $D99, Hombres!$A$1:$DW$117, Mujeres!$A$1:$DW$117)</f>
        <v>47.572162350923492</v>
      </c>
      <c r="AK99" s="46" cm="1">
        <f t="array" ref="AK99">AnualidadPensionado(AK$1,$E99,$B99, $D99, Hombres!$A$1:$DW$117, Mujeres!$A$1:$DW$117)</f>
        <v>9.4356191455241358</v>
      </c>
      <c r="AL99" s="46" cm="1">
        <f t="array" ref="AL99">AnualidadPensionado(AL$1,$E99,$B99, $D99, Hombres!$A$1:$DW$117, Mujeres!$A$1:$DW$117)</f>
        <v>1.2927895591874685</v>
      </c>
      <c r="AM99" s="46" cm="1">
        <f t="array" ref="AM99">AnualidadPensionado(AM$1,$E99,$B99, $D99, Hombres!$A$1:$DW$117, Mujeres!$A$1:$DW$117)</f>
        <v>0</v>
      </c>
      <c r="AN99" s="46" cm="1">
        <f t="array" ref="AN99">AnualidadPensionado(AN$1,$E99,$B99, $D99, Hombres!$A$1:$DW$117, Mujeres!$A$1:$DW$117)</f>
        <v>0</v>
      </c>
      <c r="AO99" s="46" cm="1">
        <f t="array" ref="AO99">AnualidadPensionado(AO$1,$E99,$B99, $D99, Hombres!$A$1:$DW$117, Mujeres!$A$1:$DW$117)</f>
        <v>0</v>
      </c>
      <c r="AP99" s="46" cm="1">
        <f t="array" ref="AP99">AnualidadPensionado(AP$1,$E99,$B99, $D99, Hombres!$A$1:$DW$117, Mujeres!$A$1:$DW$117)</f>
        <v>0</v>
      </c>
      <c r="AQ99" s="46" cm="1">
        <f t="array" ref="AQ99">AnualidadPensionado(AQ$1,$E99,$B99, $D99, Hombres!$A$1:$DW$117, Mujeres!$A$1:$DW$117)</f>
        <v>0</v>
      </c>
      <c r="AR99" s="46" cm="1">
        <f t="array" ref="AR99">AnualidadPensionado(AR$1,$E99,$B99, $D99, Hombres!$A$1:$DW$117, Mujeres!$A$1:$DW$117)</f>
        <v>0</v>
      </c>
      <c r="AS99" s="46" cm="1">
        <f t="array" ref="AS99">AnualidadPensionado(AS$1,$E99,$B99, $D99, Hombres!$A$1:$DW$117, Mujeres!$A$1:$DW$117)</f>
        <v>0</v>
      </c>
      <c r="AT99" s="46" cm="1">
        <f t="array" ref="AT99">AnualidadPensionado(AT$1,$E99,$B99, $D99, Hombres!$A$1:$DW$117, Mujeres!$A$1:$DW$117)</f>
        <v>0</v>
      </c>
      <c r="AU99" s="46" cm="1">
        <f t="array" ref="AU99">AnualidadPensionado(AU$1,$E99,$B99, $D99, Hombres!$A$1:$DW$117, Mujeres!$A$1:$DW$117)</f>
        <v>0</v>
      </c>
      <c r="AV99" s="46" cm="1">
        <f t="array" ref="AV99">AnualidadPensionado(AV$1,$E99,$B99, $D99, Hombres!$A$1:$DW$117, Mujeres!$A$1:$DW$117)</f>
        <v>0</v>
      </c>
      <c r="AW99" s="46" cm="1">
        <f t="array" ref="AW99">AnualidadPensionado(AW$1,$E99,$B99, $D99, Hombres!$A$1:$DW$117, Mujeres!$A$1:$DW$117)</f>
        <v>0</v>
      </c>
      <c r="AX99" s="46" cm="1">
        <f t="array" ref="AX99">AnualidadPensionado(AX$1,$E99,$B99, $D99, Hombres!$A$1:$DW$117, Mujeres!$A$1:$DW$117)</f>
        <v>0</v>
      </c>
      <c r="AY99" s="46" cm="1">
        <f t="array" ref="AY99">AnualidadPensionado(AY$1,$E99,$B99, $D99, Hombres!$A$1:$DW$117, Mujeres!$A$1:$DW$117)</f>
        <v>0</v>
      </c>
      <c r="AZ99" s="46" cm="1">
        <f t="array" ref="AZ99">AnualidadPensionado(AZ$1,$E99,$B99, $D99, Hombres!$A$1:$DW$117, Mujeres!$A$1:$DW$117)</f>
        <v>0</v>
      </c>
      <c r="BA99" s="46" cm="1">
        <f t="array" ref="BA99">AnualidadPensionado(BA$1,$E99,$B99, $D99, Hombres!$A$1:$DW$117, Mujeres!$A$1:$DW$117)</f>
        <v>0</v>
      </c>
      <c r="BB99" s="46" cm="1">
        <f t="array" ref="BB99">AnualidadPensionado(BB$1,$E99,$B99, $D99, Hombres!$A$1:$DW$117, Mujeres!$A$1:$DW$117)</f>
        <v>0</v>
      </c>
      <c r="BC99" s="46" cm="1">
        <f t="array" ref="BC99">AnualidadPensionado(BC$1,$E99,$B99, $D99, Hombres!$A$1:$DW$117, Mujeres!$A$1:$DW$117)</f>
        <v>0</v>
      </c>
      <c r="BD99" s="46" cm="1">
        <f t="array" ref="BD99">AnualidadPensionado(BD$1,$E99,$B99, $D99, Hombres!$A$1:$DW$117, Mujeres!$A$1:$DW$117)</f>
        <v>0</v>
      </c>
      <c r="BE99" s="46" cm="1">
        <f t="array" ref="BE99">AnualidadPensionado(BE$1,$E99,$B99, $D99, Hombres!$A$1:$DW$117, Mujeres!$A$1:$DW$117)</f>
        <v>0</v>
      </c>
      <c r="BF99" s="46" cm="1">
        <f t="array" ref="BF99">AnualidadPensionado(BF$1,$E99,$B99, $D99, Hombres!$A$1:$DW$117, Mujeres!$A$1:$DW$117)</f>
        <v>0</v>
      </c>
      <c r="BG99" s="46" cm="1">
        <f t="array" ref="BG99">AnualidadPensionado(BG$1,$E99,$B99, $D99, Hombres!$A$1:$DW$117, Mujeres!$A$1:$DW$117)</f>
        <v>0</v>
      </c>
      <c r="BH99" s="46" cm="1">
        <f t="array" ref="BH99">AnualidadPensionado(BH$1,$E99,$B99, $D99, Hombres!$A$1:$DW$117, Mujeres!$A$1:$DW$117)</f>
        <v>0</v>
      </c>
      <c r="BI99" s="46" cm="1">
        <f t="array" ref="BI99">AnualidadPensionado(BI$1,$E99,$B99, $D99, Hombres!$A$1:$DW$117, Mujeres!$A$1:$DW$117)</f>
        <v>0</v>
      </c>
      <c r="BJ99" s="46" cm="1">
        <f t="array" ref="BJ99">AnualidadPensionado(BJ$1,$E99,$B99, $D99, Hombres!$A$1:$DW$117, Mujeres!$A$1:$DW$117)</f>
        <v>0</v>
      </c>
      <c r="BK99" s="46" cm="1">
        <f t="array" ref="BK99">AnualidadPensionado(BK$1,$E99,$B99, $D99, Hombres!$A$1:$DW$117, Mujeres!$A$1:$DW$117)</f>
        <v>0</v>
      </c>
      <c r="BL99" s="46" cm="1">
        <f t="array" ref="BL99">AnualidadPensionado(BL$1,$E99,$B99, $D99, Hombres!$A$1:$DW$117, Mujeres!$A$1:$DW$117)</f>
        <v>0</v>
      </c>
      <c r="BM99" s="46" cm="1">
        <f t="array" ref="BM99">AnualidadPensionado(BM$1,$E99,$B99, $D99, Hombres!$A$1:$DW$117, Mujeres!$A$1:$DW$117)</f>
        <v>0</v>
      </c>
      <c r="BN99" s="46" cm="1">
        <f t="array" ref="BN99">AnualidadPensionado(BN$1,$E99,$B99, $D99, Hombres!$A$1:$DW$117, Mujeres!$A$1:$DW$117)</f>
        <v>0</v>
      </c>
      <c r="BO99" s="46" cm="1">
        <f t="array" ref="BO99">AnualidadPensionado(BO$1,$E99,$B99, $D99, Hombres!$A$1:$DW$117, Mujeres!$A$1:$DW$117)</f>
        <v>0</v>
      </c>
      <c r="BP99" s="46" cm="1">
        <f t="array" ref="BP99">AnualidadPensionado(BP$1,$E99,$B99, $D99, Hombres!$A$1:$DW$117, Mujeres!$A$1:$DW$117)</f>
        <v>0</v>
      </c>
      <c r="BQ99" s="46" cm="1">
        <f t="array" ref="BQ99">AnualidadPensionado(BQ$1,$E99,$B99, $D99, Hombres!$A$1:$DW$117, Mujeres!$A$1:$DW$117)</f>
        <v>0</v>
      </c>
      <c r="BR99" s="46" cm="1">
        <f t="array" ref="BR99">AnualidadPensionado(BR$1,$E99,$B99, $D99, Hombres!$A$1:$DW$117, Mujeres!$A$1:$DW$117)</f>
        <v>0</v>
      </c>
      <c r="BS99" s="46" cm="1">
        <f t="array" ref="BS99">AnualidadPensionado(BS$1,$E99,$B99, $D99, Hombres!$A$1:$DW$117, Mujeres!$A$1:$DW$117)</f>
        <v>0</v>
      </c>
      <c r="BT99" s="46" cm="1">
        <f t="array" ref="BT99">AnualidadPensionado(BT$1,$E99,$B99, $D99, Hombres!$A$1:$DW$117, Mujeres!$A$1:$DW$117)</f>
        <v>0</v>
      </c>
      <c r="BU99" s="46" cm="1">
        <f t="array" ref="BU99">AnualidadPensionado(BU$1,$E99,$B99, $D99, Hombres!$A$1:$DW$117, Mujeres!$A$1:$DW$117)</f>
        <v>0</v>
      </c>
      <c r="BV99" s="46" cm="1">
        <f t="array" ref="BV99">AnualidadPensionado(BV$1,$E99,$B99, $D99, Hombres!$A$1:$DW$117, Mujeres!$A$1:$DW$117)</f>
        <v>0</v>
      </c>
      <c r="BW99" s="46" cm="1">
        <f t="array" ref="BW99">AnualidadPensionado(BW$1,$E99,$B99, $D99, Hombres!$A$1:$DW$117, Mujeres!$A$1:$DW$117)</f>
        <v>0</v>
      </c>
      <c r="BX99" s="46" cm="1">
        <f t="array" ref="BX99">AnualidadPensionado(BX$1,$E99,$B99, $D99, Hombres!$A$1:$DW$117, Mujeres!$A$1:$DW$117)</f>
        <v>0</v>
      </c>
      <c r="BY99" s="46" cm="1">
        <f t="array" ref="BY99">AnualidadPensionado(BY$1,$E99,$B99, $D99, Hombres!$A$1:$DW$117, Mujeres!$A$1:$DW$117)</f>
        <v>0</v>
      </c>
      <c r="BZ99" s="46" cm="1">
        <f t="array" ref="BZ99">AnualidadPensionado(BZ$1,$E99,$B99, $D99, Hombres!$A$1:$DW$117, Mujeres!$A$1:$DW$117)</f>
        <v>0</v>
      </c>
      <c r="CA99" s="46" cm="1">
        <f t="array" ref="CA99">AnualidadPensionado(CA$1,$E99,$B99, $D99, Hombres!$A$1:$DW$117, Mujeres!$A$1:$DW$117)</f>
        <v>0</v>
      </c>
      <c r="CB99" s="46" cm="1">
        <f t="array" ref="CB99">AnualidadPensionado(CB$1,$E99,$B99, $D99, Hombres!$A$1:$DW$117, Mujeres!$A$1:$DW$117)</f>
        <v>0</v>
      </c>
      <c r="CC99" s="46" cm="1">
        <f t="array" ref="CC99">AnualidadPensionado(CC$1,$E99,$B99, $D99, Hombres!$A$1:$DW$117, Mujeres!$A$1:$DW$117)</f>
        <v>0</v>
      </c>
      <c r="CD99" s="46" cm="1">
        <f t="array" ref="CD99">AnualidadPensionado(CD$1,$E99,$B99, $D99, Hombres!$A$1:$DW$117, Mujeres!$A$1:$DW$117)</f>
        <v>0</v>
      </c>
      <c r="CE99" s="46" cm="1">
        <f t="array" ref="CE99">AnualidadPensionado(CE$1,$E99,$B99, $D99, Hombres!$A$1:$DW$117, Mujeres!$A$1:$DW$117)</f>
        <v>0</v>
      </c>
      <c r="CF99" s="46" cm="1">
        <f t="array" ref="CF99">AnualidadPensionado(CF$1,$E99,$B99, $D99, Hombres!$A$1:$DW$117, Mujeres!$A$1:$DW$117)</f>
        <v>0</v>
      </c>
      <c r="CG99" s="46" cm="1">
        <f t="array" ref="CG99">AnualidadPensionado(CG$1,$E99,$B99, $D99, Hombres!$A$1:$DW$117, Mujeres!$A$1:$DW$117)</f>
        <v>0</v>
      </c>
      <c r="CH99" s="46" cm="1">
        <f t="array" ref="CH99">AnualidadPensionado(CH$1,$E99,$B99, $D99, Hombres!$A$1:$DW$117, Mujeres!$A$1:$DW$117)</f>
        <v>0</v>
      </c>
      <c r="CI99" s="46" cm="1">
        <f t="array" ref="CI99">AnualidadPensionado(CI$1,$E99,$B99, $D99, Hombres!$A$1:$DW$117, Mujeres!$A$1:$DW$117)</f>
        <v>0</v>
      </c>
      <c r="CJ99" s="46" cm="1">
        <f t="array" ref="CJ99">AnualidadPensionado(CJ$1,$E99,$B99, $D99, Hombres!$A$1:$DW$117, Mujeres!$A$1:$DW$117)</f>
        <v>0</v>
      </c>
      <c r="CK99" s="46" cm="1">
        <f t="array" ref="CK99">AnualidadPensionado(CK$1,$E99,$B99, $D99, Hombres!$A$1:$DW$117, Mujeres!$A$1:$DW$117)</f>
        <v>0</v>
      </c>
      <c r="CL99" s="46" cm="1">
        <f t="array" ref="CL99">AnualidadPensionado(CL$1,$E99,$B99, $D99, Hombres!$A$1:$DW$117, Mujeres!$A$1:$DW$117)</f>
        <v>0</v>
      </c>
      <c r="CM99" s="46" cm="1">
        <f t="array" ref="CM99">AnualidadPensionado(CM$1,$E99,$B99, $D99, Hombres!$A$1:$DW$117, Mujeres!$A$1:$DW$117)</f>
        <v>0</v>
      </c>
      <c r="CN99" s="46" cm="1">
        <f t="array" ref="CN99">AnualidadPensionado(CN$1,$E99,$B99, $D99, Hombres!$A$1:$DW$117, Mujeres!$A$1:$DW$117)</f>
        <v>0</v>
      </c>
      <c r="CO99" s="46" cm="1">
        <f t="array" ref="CO99">AnualidadPensionado(CO$1,$E99,$B99, $D99, Hombres!$A$1:$DW$117, Mujeres!$A$1:$DW$117)</f>
        <v>0</v>
      </c>
      <c r="CP99" s="46" cm="1">
        <f t="array" ref="CP99">AnualidadPensionado(CP$1,$E99,$B99, $D99, Hombres!$A$1:$DW$117, Mujeres!$A$1:$DW$117)</f>
        <v>0</v>
      </c>
      <c r="CQ99" s="46" cm="1">
        <f t="array" ref="CQ99">AnualidadPensionado(CQ$1,$E99,$B99, $D99, Hombres!$A$1:$DW$117, Mujeres!$A$1:$DW$117)</f>
        <v>0</v>
      </c>
      <c r="CR99" s="46" cm="1">
        <f t="array" ref="CR99">AnualidadPensionado(CR$1,$E99,$B99, $D99, Hombres!$A$1:$DW$117, Mujeres!$A$1:$DW$117)</f>
        <v>0</v>
      </c>
      <c r="CS99" s="46" cm="1">
        <f t="array" ref="CS99">AnualidadPensionado(CS$1,$E99,$B99, $D99, Hombres!$A$1:$DW$117, Mujeres!$A$1:$DW$117)</f>
        <v>0</v>
      </c>
      <c r="CT99" s="46" cm="1">
        <f t="array" ref="CT99">AnualidadPensionado(CT$1,$E99,$B99, $D99, Hombres!$A$1:$DW$117, Mujeres!$A$1:$DW$117)</f>
        <v>0</v>
      </c>
      <c r="CU99" s="46" cm="1">
        <f t="array" ref="CU99">AnualidadPensionado(CU$1,$E99,$B99, $D99, Hombres!$A$1:$DW$117, Mujeres!$A$1:$DW$117)</f>
        <v>0</v>
      </c>
      <c r="CV99" s="46" cm="1">
        <f t="array" ref="CV99">AnualidadPensionado(CV$1,$E99,$B99, $D99, Hombres!$A$1:$DW$117, Mujeres!$A$1:$DW$117)</f>
        <v>0</v>
      </c>
      <c r="CW99" s="46" cm="1">
        <f t="array" ref="CW99">AnualidadPensionado(CW$1,$E99,$B99, $D99, Hombres!$A$1:$DW$117, Mujeres!$A$1:$DW$117)</f>
        <v>0</v>
      </c>
      <c r="CX99" s="46" cm="1">
        <f t="array" ref="CX99">AnualidadPensionado(CX$1,$E99,$B99, $D99, Hombres!$A$1:$DW$117, Mujeres!$A$1:$DW$117)</f>
        <v>0</v>
      </c>
      <c r="CY99" s="46" cm="1">
        <f t="array" ref="CY99">AnualidadPensionado(CY$1,$E99,$B99, $D99, Hombres!$A$1:$DW$117, Mujeres!$A$1:$DW$117)</f>
        <v>0</v>
      </c>
      <c r="DB99" s="21"/>
      <c r="DC99" s="46" cm="1">
        <f t="array" ref="DC99">beneficio_muerte_individual_pensionado(DC$1,$E99,$B99, Hombres!$A$1:$DW$117, Mujeres!$A$1:$DW$117)</f>
        <v>0</v>
      </c>
      <c r="DD99" s="46" cm="1">
        <f t="array" ref="DD99">beneficio_muerte_individual_pensionado(DD$1,$E99,$B99, Hombres!$A$1:$DW$117, Mujeres!$A$1:$DW$117)</f>
        <v>174181.8</v>
      </c>
      <c r="DE99" s="46" cm="1">
        <f t="array" ref="DE99">beneficio_muerte_individual_pensionado(DE$1,$E99,$B99, Hombres!$A$1:$DW$117, Mujeres!$A$1:$DW$117)</f>
        <v>181019.37065561998</v>
      </c>
      <c r="DF99" s="46" cm="1">
        <f t="array" ref="DF99">beneficio_muerte_individual_pensionado(DF$1,$E99,$B99, Hombres!$A$1:$DW$117, Mujeres!$A$1:$DW$117)</f>
        <v>187133.27013002746</v>
      </c>
      <c r="DG99" s="46" cm="1">
        <f t="array" ref="DG99">beneficio_muerte_individual_pensionado(DG$1,$E99,$B99, Hombres!$A$1:$DW$117, Mujeres!$A$1:$DW$117)</f>
        <v>192070.98725060822</v>
      </c>
      <c r="DH99" s="46" cm="1">
        <f t="array" ref="DH99">beneficio_muerte_individual_pensionado(DH$1,$E99,$B99, Hombres!$A$1:$DW$117, Mujeres!$A$1:$DW$117)</f>
        <v>195453.74996114097</v>
      </c>
      <c r="DI99" s="46" cm="1">
        <f t="array" ref="DI99">beneficio_muerte_individual_pensionado(DI$1,$E99,$B99, Hombres!$A$1:$DW$117, Mujeres!$A$1:$DW$117)</f>
        <v>197154.00146506191</v>
      </c>
      <c r="DJ99" s="46" cm="1">
        <f t="array" ref="DJ99">beneficio_muerte_individual_pensionado(DJ$1,$E99,$B99, Hombres!$A$1:$DW$117, Mujeres!$A$1:$DW$117)</f>
        <v>197062.56234921631</v>
      </c>
      <c r="DK99" s="46" cm="1">
        <f t="array" ref="DK99">beneficio_muerte_individual_pensionado(DK$1,$E99,$B99, Hombres!$A$1:$DW$117, Mujeres!$A$1:$DW$117)</f>
        <v>194934.96249874917</v>
      </c>
      <c r="DL99" s="46" cm="1">
        <f t="array" ref="DL99">beneficio_muerte_individual_pensionado(DL$1,$E99,$B99, Hombres!$A$1:$DW$117, Mujeres!$A$1:$DW$117)</f>
        <v>190422.78976010383</v>
      </c>
      <c r="DM99" s="46" cm="1">
        <f t="array" ref="DM99">beneficio_muerte_individual_pensionado(DM$1,$E99,$B99, Hombres!$A$1:$DW$117, Mujeres!$A$1:$DW$117)</f>
        <v>183339.29745549726</v>
      </c>
      <c r="DN99" s="46" cm="1">
        <f t="array" ref="DN99">beneficio_muerte_individual_pensionado(DN$1,$E99,$B99, Hombres!$A$1:$DW$117, Mujeres!$A$1:$DW$117)</f>
        <v>173758.82666663351</v>
      </c>
      <c r="DO99" s="46" cm="1">
        <f t="array" ref="DO99">beneficio_muerte_individual_pensionado(DO$1,$E99,$B99, Hombres!$A$1:$DW$117, Mujeres!$A$1:$DW$117)</f>
        <v>161859.96357238022</v>
      </c>
      <c r="DP99" s="46" cm="1">
        <f t="array" ref="DP99">beneficio_muerte_individual_pensionado(DP$1,$E99,$B99, Hombres!$A$1:$DW$117, Mujeres!$A$1:$DW$117)</f>
        <v>147846.65444453162</v>
      </c>
      <c r="DQ99" s="46" cm="1">
        <f t="array" ref="DQ99">beneficio_muerte_individual_pensionado(DQ$1,$E99,$B99, Hombres!$A$1:$DW$117, Mujeres!$A$1:$DW$117)</f>
        <v>132002.33573862194</v>
      </c>
      <c r="DR99" s="46" cm="1">
        <f t="array" ref="DR99">beneficio_muerte_individual_pensionado(DR$1,$E99,$B99, Hombres!$A$1:$DW$117, Mujeres!$A$1:$DW$117)</f>
        <v>114839.30065842555</v>
      </c>
      <c r="DS99" s="46" cm="1">
        <f t="array" ref="DS99">beneficio_muerte_individual_pensionado(DS$1,$E99,$B99, Hombres!$A$1:$DW$117, Mujeres!$A$1:$DW$117)</f>
        <v>97066.732727107941</v>
      </c>
      <c r="DT99" s="46" cm="1">
        <f t="array" ref="DT99">beneficio_muerte_individual_pensionado(DT$1,$E99,$B99, Hombres!$A$1:$DW$117, Mujeres!$A$1:$DW$117)</f>
        <v>79435.798383892936</v>
      </c>
      <c r="DU99" s="46" cm="1">
        <f t="array" ref="DU99">beneficio_muerte_individual_pensionado(DU$1,$E99,$B99, Hombres!$A$1:$DW$117, Mujeres!$A$1:$DW$117)</f>
        <v>62659.839974339673</v>
      </c>
      <c r="DV99" s="46" cm="1">
        <f t="array" ref="DV99">beneficio_muerte_individual_pensionado(DV$1,$E99,$B99, Hombres!$A$1:$DW$117, Mujeres!$A$1:$DW$117)</f>
        <v>47383.791545392778</v>
      </c>
      <c r="DW99" s="46" cm="1">
        <f t="array" ref="DW99">beneficio_muerte_individual_pensionado(DW$1,$E99,$B99, Hombres!$A$1:$DW$117, Mujeres!$A$1:$DW$117)</f>
        <v>34149.564877879478</v>
      </c>
      <c r="DX99" s="46" cm="1">
        <f t="array" ref="DX99">beneficio_muerte_individual_pensionado(DX$1,$E99,$B99, Hombres!$A$1:$DW$117, Mujeres!$A$1:$DW$117)</f>
        <v>23305.969567034652</v>
      </c>
      <c r="DY99" s="46" cm="1">
        <f t="array" ref="DY99">beneficio_muerte_individual_pensionado(DY$1,$E99,$B99, Hombres!$A$1:$DW$117, Mujeres!$A$1:$DW$117)</f>
        <v>14946.396024127029</v>
      </c>
      <c r="DZ99" s="46" cm="1">
        <f t="array" ref="DZ99">beneficio_muerte_individual_pensionado(DZ$1,$E99,$B99, Hombres!$A$1:$DW$117, Mujeres!$A$1:$DW$117)</f>
        <v>8922.7070615974008</v>
      </c>
      <c r="EA99" s="46" cm="1">
        <f t="array" ref="EA99">beneficio_muerte_individual_pensionado(EA$1,$E99,$B99, Hombres!$A$1:$DW$117, Mujeres!$A$1:$DW$117)</f>
        <v>4902.4730279411897</v>
      </c>
      <c r="EB99" s="46" cm="1">
        <f t="array" ref="EB99">beneficio_muerte_individual_pensionado(EB$1,$E99,$B99, Hombres!$A$1:$DW$117, Mujeres!$A$1:$DW$117)</f>
        <v>2445.8316116617734</v>
      </c>
      <c r="EC99" s="46" cm="1">
        <f t="array" ref="EC99">beneficio_muerte_individual_pensionado(EC$1,$E99,$B99, Hombres!$A$1:$DW$117, Mujeres!$A$1:$DW$117)</f>
        <v>1089.6529594019773</v>
      </c>
      <c r="ED99" s="46" cm="1">
        <f t="array" ref="ED99">beneficio_muerte_individual_pensionado(ED$1,$E99,$B99, Hombres!$A$1:$DW$117, Mujeres!$A$1:$DW$117)</f>
        <v>424.26386958922069</v>
      </c>
      <c r="EE99" s="46" cm="1">
        <f t="array" ref="EE99">beneficio_muerte_individual_pensionado(EE$1,$E99,$B99, Hombres!$A$1:$DW$117, Mujeres!$A$1:$DW$117)</f>
        <v>140.26654857793807</v>
      </c>
      <c r="EF99" s="46" cm="1">
        <f t="array" ref="EF99">beneficio_muerte_individual_pensionado(EF$1,$E99,$B99, Hombres!$A$1:$DW$117, Mujeres!$A$1:$DW$117)</f>
        <v>37.819560541321806</v>
      </c>
      <c r="EG99" s="46" cm="1">
        <f t="array" ref="EG99">beneficio_muerte_individual_pensionado(EG$1,$E99,$B99, Hombres!$A$1:$DW$117, Mujeres!$A$1:$DW$117)</f>
        <v>7.8198508620293969</v>
      </c>
      <c r="EH99" s="46" cm="1">
        <f t="array" ref="EH99">beneficio_muerte_individual_pensionado(EH$1,$E99,$B99, Hombres!$A$1:$DW$117, Mujeres!$A$1:$DW$117)</f>
        <v>1.1998034341293293</v>
      </c>
      <c r="EI99" s="46" cm="1">
        <f t="array" ref="EI99">beneficio_muerte_individual_pensionado(EI$1,$E99,$B99, Hombres!$A$1:$DW$117, Mujeres!$A$1:$DW$117)</f>
        <v>0</v>
      </c>
      <c r="EJ99" s="46" cm="1">
        <f t="array" ref="EJ99">beneficio_muerte_individual_pensionado(EJ$1,$E99,$B99, Hombres!$A$1:$DW$117, Mujeres!$A$1:$DW$117)</f>
        <v>0</v>
      </c>
      <c r="EK99" s="46" cm="1">
        <f t="array" ref="EK99">beneficio_muerte_individual_pensionado(EK$1,$E99,$B99, Hombres!$A$1:$DW$117, Mujeres!$A$1:$DW$117)</f>
        <v>0</v>
      </c>
      <c r="EL99" s="46" cm="1">
        <f t="array" ref="EL99">beneficio_muerte_individual_pensionado(EL$1,$E99,$B99, Hombres!$A$1:$DW$117, Mujeres!$A$1:$DW$117)</f>
        <v>0</v>
      </c>
      <c r="EM99" s="46" cm="1">
        <f t="array" ref="EM99">beneficio_muerte_individual_pensionado(EM$1,$E99,$B99, Hombres!$A$1:$DW$117, Mujeres!$A$1:$DW$117)</f>
        <v>0</v>
      </c>
      <c r="EN99" s="46" cm="1">
        <f t="array" ref="EN99">beneficio_muerte_individual_pensionado(EN$1,$E99,$B99, Hombres!$A$1:$DW$117, Mujeres!$A$1:$DW$117)</f>
        <v>0</v>
      </c>
      <c r="EO99" s="46" cm="1">
        <f t="array" ref="EO99">beneficio_muerte_individual_pensionado(EO$1,$E99,$B99, Hombres!$A$1:$DW$117, Mujeres!$A$1:$DW$117)</f>
        <v>0</v>
      </c>
      <c r="EP99" s="46" cm="1">
        <f t="array" ref="EP99">beneficio_muerte_individual_pensionado(EP$1,$E99,$B99, Hombres!$A$1:$DW$117, Mujeres!$A$1:$DW$117)</f>
        <v>0</v>
      </c>
      <c r="EQ99" s="46" cm="1">
        <f t="array" ref="EQ99">beneficio_muerte_individual_pensionado(EQ$1,$E99,$B99, Hombres!$A$1:$DW$117, Mujeres!$A$1:$DW$117)</f>
        <v>0</v>
      </c>
      <c r="ER99" s="46" cm="1">
        <f t="array" ref="ER99">beneficio_muerte_individual_pensionado(ER$1,$E99,$B99, Hombres!$A$1:$DW$117, Mujeres!$A$1:$DW$117)</f>
        <v>0</v>
      </c>
      <c r="ES99" s="46" cm="1">
        <f t="array" ref="ES99">beneficio_muerte_individual_pensionado(ES$1,$E99,$B99, Hombres!$A$1:$DW$117, Mujeres!$A$1:$DW$117)</f>
        <v>0</v>
      </c>
      <c r="ET99" s="46" cm="1">
        <f t="array" ref="ET99">beneficio_muerte_individual_pensionado(ET$1,$E99,$B99, Hombres!$A$1:$DW$117, Mujeres!$A$1:$DW$117)</f>
        <v>0</v>
      </c>
      <c r="EU99" s="46" cm="1">
        <f t="array" ref="EU99">beneficio_muerte_individual_pensionado(EU$1,$E99,$B99, Hombres!$A$1:$DW$117, Mujeres!$A$1:$DW$117)</f>
        <v>0</v>
      </c>
      <c r="EV99" s="46" cm="1">
        <f t="array" ref="EV99">beneficio_muerte_individual_pensionado(EV$1,$E99,$B99, Hombres!$A$1:$DW$117, Mujeres!$A$1:$DW$117)</f>
        <v>0</v>
      </c>
      <c r="EW99" s="46" cm="1">
        <f t="array" ref="EW99">beneficio_muerte_individual_pensionado(EW$1,$E99,$B99, Hombres!$A$1:$DW$117, Mujeres!$A$1:$DW$117)</f>
        <v>0</v>
      </c>
      <c r="EX99" s="46" cm="1">
        <f t="array" ref="EX99">beneficio_muerte_individual_pensionado(EX$1,$E99,$B99, Hombres!$A$1:$DW$117, Mujeres!$A$1:$DW$117)</f>
        <v>0</v>
      </c>
      <c r="EY99" s="46" cm="1">
        <f t="array" ref="EY99">beneficio_muerte_individual_pensionado(EY$1,$E99,$B99, Hombres!$A$1:$DW$117, Mujeres!$A$1:$DW$117)</f>
        <v>0</v>
      </c>
      <c r="EZ99" s="46" cm="1">
        <f t="array" ref="EZ99">beneficio_muerte_individual_pensionado(EZ$1,$E99,$B99, Hombres!$A$1:$DW$117, Mujeres!$A$1:$DW$117)</f>
        <v>0</v>
      </c>
      <c r="FA99" s="46" cm="1">
        <f t="array" ref="FA99">beneficio_muerte_individual_pensionado(FA$1,$E99,$B99, Hombres!$A$1:$DW$117, Mujeres!$A$1:$DW$117)</f>
        <v>0</v>
      </c>
      <c r="FB99" s="46" cm="1">
        <f t="array" ref="FB99">beneficio_muerte_individual_pensionado(FB$1,$E99,$B99, Hombres!$A$1:$DW$117, Mujeres!$A$1:$DW$117)</f>
        <v>0</v>
      </c>
      <c r="FC99" s="46" cm="1">
        <f t="array" ref="FC99">beneficio_muerte_individual_pensionado(FC$1,$E99,$B99, Hombres!$A$1:$DW$117, Mujeres!$A$1:$DW$117)</f>
        <v>0</v>
      </c>
      <c r="FD99" s="46" cm="1">
        <f t="array" ref="FD99">beneficio_muerte_individual_pensionado(FD$1,$E99,$B99, Hombres!$A$1:$DW$117, Mujeres!$A$1:$DW$117)</f>
        <v>0</v>
      </c>
      <c r="FE99" s="46" cm="1">
        <f t="array" ref="FE99">beneficio_muerte_individual_pensionado(FE$1,$E99,$B99, Hombres!$A$1:$DW$117, Mujeres!$A$1:$DW$117)</f>
        <v>0</v>
      </c>
      <c r="FF99" s="46" cm="1">
        <f t="array" ref="FF99">beneficio_muerte_individual_pensionado(FF$1,$E99,$B99, Hombres!$A$1:$DW$117, Mujeres!$A$1:$DW$117)</f>
        <v>0</v>
      </c>
      <c r="FG99" s="46" cm="1">
        <f t="array" ref="FG99">beneficio_muerte_individual_pensionado(FG$1,$E99,$B99, Hombres!$A$1:$DW$117, Mujeres!$A$1:$DW$117)</f>
        <v>0</v>
      </c>
      <c r="FH99" s="46" cm="1">
        <f t="array" ref="FH99">beneficio_muerte_individual_pensionado(FH$1,$E99,$B99, Hombres!$A$1:$DW$117, Mujeres!$A$1:$DW$117)</f>
        <v>0</v>
      </c>
      <c r="FI99" s="46" cm="1">
        <f t="array" ref="FI99">beneficio_muerte_individual_pensionado(FI$1,$E99,$B99, Hombres!$A$1:$DW$117, Mujeres!$A$1:$DW$117)</f>
        <v>0</v>
      </c>
      <c r="FJ99" s="46" cm="1">
        <f t="array" ref="FJ99">beneficio_muerte_individual_pensionado(FJ$1,$E99,$B99, Hombres!$A$1:$DW$117, Mujeres!$A$1:$DW$117)</f>
        <v>0</v>
      </c>
      <c r="FK99" s="46" cm="1">
        <f t="array" ref="FK99">beneficio_muerte_individual_pensionado(FK$1,$E99,$B99, Hombres!$A$1:$DW$117, Mujeres!$A$1:$DW$117)</f>
        <v>0</v>
      </c>
      <c r="FL99" s="46" cm="1">
        <f t="array" ref="FL99">beneficio_muerte_individual_pensionado(FL$1,$E99,$B99, Hombres!$A$1:$DW$117, Mujeres!$A$1:$DW$117)</f>
        <v>0</v>
      </c>
      <c r="FM99" s="46" cm="1">
        <f t="array" ref="FM99">beneficio_muerte_individual_pensionado(FM$1,$E99,$B99, Hombres!$A$1:$DW$117, Mujeres!$A$1:$DW$117)</f>
        <v>0</v>
      </c>
      <c r="FN99" s="46" cm="1">
        <f t="array" ref="FN99">beneficio_muerte_individual_pensionado(FN$1,$E99,$B99, Hombres!$A$1:$DW$117, Mujeres!$A$1:$DW$117)</f>
        <v>0</v>
      </c>
      <c r="FO99" s="46" cm="1">
        <f t="array" ref="FO99">beneficio_muerte_individual_pensionado(FO$1,$E99,$B99, Hombres!$A$1:$DW$117, Mujeres!$A$1:$DW$117)</f>
        <v>0</v>
      </c>
      <c r="FP99" s="46" cm="1">
        <f t="array" ref="FP99">beneficio_muerte_individual_pensionado(FP$1,$E99,$B99, Hombres!$A$1:$DW$117, Mujeres!$A$1:$DW$117)</f>
        <v>0</v>
      </c>
      <c r="FQ99" s="46" cm="1">
        <f t="array" ref="FQ99">beneficio_muerte_individual_pensionado(FQ$1,$E99,$B99, Hombres!$A$1:$DW$117, Mujeres!$A$1:$DW$117)</f>
        <v>0</v>
      </c>
      <c r="FR99" s="46" cm="1">
        <f t="array" ref="FR99">beneficio_muerte_individual_pensionado(FR$1,$E99,$B99, Hombres!$A$1:$DW$117, Mujeres!$A$1:$DW$117)</f>
        <v>0</v>
      </c>
      <c r="FS99" s="46" cm="1">
        <f t="array" ref="FS99">beneficio_muerte_individual_pensionado(FS$1,$E99,$B99, Hombres!$A$1:$DW$117, Mujeres!$A$1:$DW$117)</f>
        <v>0</v>
      </c>
      <c r="FT99" s="46" cm="1">
        <f t="array" ref="FT99">beneficio_muerte_individual_pensionado(FT$1,$E99,$B99, Hombres!$A$1:$DW$117, Mujeres!$A$1:$DW$117)</f>
        <v>0</v>
      </c>
      <c r="FU99" s="46" cm="1">
        <f t="array" ref="FU99">beneficio_muerte_individual_pensionado(FU$1,$E99,$B99, Hombres!$A$1:$DW$117, Mujeres!$A$1:$DW$117)</f>
        <v>0</v>
      </c>
      <c r="FV99" s="46" cm="1">
        <f t="array" ref="FV99">beneficio_muerte_individual_pensionado(FV$1,$E99,$B99, Hombres!$A$1:$DW$117, Mujeres!$A$1:$DW$117)</f>
        <v>0</v>
      </c>
      <c r="FW99" s="46" cm="1">
        <f t="array" ref="FW99">beneficio_muerte_individual_pensionado(FW$1,$E99,$B99, Hombres!$A$1:$DW$117, Mujeres!$A$1:$DW$117)</f>
        <v>0</v>
      </c>
      <c r="FX99" s="46" cm="1">
        <f t="array" ref="FX99">beneficio_muerte_individual_pensionado(FX$1,$E99,$B99, Hombres!$A$1:$DW$117, Mujeres!$A$1:$DW$117)</f>
        <v>0</v>
      </c>
      <c r="FY99" s="46" cm="1">
        <f t="array" ref="FY99">beneficio_muerte_individual_pensionado(FY$1,$E99,$B99, Hombres!$A$1:$DW$117, Mujeres!$A$1:$DW$117)</f>
        <v>0</v>
      </c>
      <c r="FZ99" s="46" cm="1">
        <f t="array" ref="FZ99">beneficio_muerte_individual_pensionado(FZ$1,$E99,$B99, Hombres!$A$1:$DW$117, Mujeres!$A$1:$DW$117)</f>
        <v>0</v>
      </c>
      <c r="GA99" s="46" cm="1">
        <f t="array" ref="GA99">beneficio_muerte_individual_pensionado(GA$1,$E99,$B99, Hombres!$A$1:$DW$117, Mujeres!$A$1:$DW$117)</f>
        <v>0</v>
      </c>
      <c r="GB99" s="46" cm="1">
        <f t="array" ref="GB99">beneficio_muerte_individual_pensionado(GB$1,$E99,$B99, Hombres!$A$1:$DW$117, Mujeres!$A$1:$DW$117)</f>
        <v>0</v>
      </c>
      <c r="GC99" s="46" cm="1">
        <f t="array" ref="GC99">beneficio_muerte_individual_pensionado(GC$1,$E99,$B99, Hombres!$A$1:$DW$117, Mujeres!$A$1:$DW$117)</f>
        <v>0</v>
      </c>
      <c r="GD99" s="46" cm="1">
        <f t="array" ref="GD99">beneficio_muerte_individual_pensionado(GD$1,$E99,$B99, Hombres!$A$1:$DW$117, Mujeres!$A$1:$DW$117)</f>
        <v>0</v>
      </c>
      <c r="GE99" s="46" cm="1">
        <f t="array" ref="GE99">beneficio_muerte_individual_pensionado(GE$1,$E99,$B99, Hombres!$A$1:$DW$117, Mujeres!$A$1:$DW$117)</f>
        <v>0</v>
      </c>
      <c r="GF99" s="46" cm="1">
        <f t="array" ref="GF99">beneficio_muerte_individual_pensionado(GF$1,$E99,$B99, Hombres!$A$1:$DW$117, Mujeres!$A$1:$DW$117)</f>
        <v>0</v>
      </c>
      <c r="GG99" s="46" cm="1">
        <f t="array" ref="GG99">beneficio_muerte_individual_pensionado(GG$1,$E99,$B99, Hombres!$A$1:$DW$117, Mujeres!$A$1:$DW$117)</f>
        <v>0</v>
      </c>
      <c r="GH99" s="46" cm="1">
        <f t="array" ref="GH99">beneficio_muerte_individual_pensionado(GH$1,$E99,$B99, Hombres!$A$1:$DW$117, Mujeres!$A$1:$DW$117)</f>
        <v>0</v>
      </c>
      <c r="GI99" s="46" cm="1">
        <f t="array" ref="GI99">beneficio_muerte_individual_pensionado(GI$1,$E99,$B99, Hombres!$A$1:$DW$117, Mujeres!$A$1:$DW$117)</f>
        <v>0</v>
      </c>
      <c r="GJ99" s="46" cm="1">
        <f t="array" ref="GJ99">beneficio_muerte_individual_pensionado(GJ$1,$E99,$B99, Hombres!$A$1:$DW$117, Mujeres!$A$1:$DW$117)</f>
        <v>0</v>
      </c>
      <c r="GK99" s="46" cm="1">
        <f t="array" ref="GK99">beneficio_muerte_individual_pensionado(GK$1,$E99,$B99, Hombres!$A$1:$DW$117, Mujeres!$A$1:$DW$117)</f>
        <v>0</v>
      </c>
      <c r="GL99" s="46" cm="1">
        <f t="array" ref="GL99">beneficio_muerte_individual_pensionado(GL$1,$E99,$B99, Hombres!$A$1:$DW$117, Mujeres!$A$1:$DW$117)</f>
        <v>0</v>
      </c>
      <c r="GM99" s="46" cm="1">
        <f t="array" ref="GM99">beneficio_muerte_individual_pensionado(GM$1,$E99,$B99, Hombres!$A$1:$DW$117, Mujeres!$A$1:$DW$117)</f>
        <v>0</v>
      </c>
      <c r="GN99" s="46" cm="1">
        <f t="array" ref="GN99">beneficio_muerte_individual_pensionado(GN$1,$E99,$B99, Hombres!$A$1:$DW$117, Mujeres!$A$1:$DW$117)</f>
        <v>0</v>
      </c>
      <c r="GO99" s="46" cm="1">
        <f t="array" ref="GO99">beneficio_muerte_individual_pensionado(GO$1,$E99,$B99, Hombres!$A$1:$DW$117, Mujeres!$A$1:$DW$117)</f>
        <v>0</v>
      </c>
      <c r="GP99" s="46" cm="1">
        <f t="array" ref="GP99">beneficio_muerte_individual_pensionado(GP$1,$E99,$B99, Hombres!$A$1:$DW$117, Mujeres!$A$1:$DW$117)</f>
        <v>0</v>
      </c>
      <c r="GQ99" s="46" cm="1">
        <f t="array" ref="GQ99">beneficio_muerte_individual_pensionado(GQ$1,$E99,$B99, Hombres!$A$1:$DW$117, Mujeres!$A$1:$DW$117)</f>
        <v>0</v>
      </c>
      <c r="GR99" s="46" cm="1">
        <f t="array" ref="GR99">beneficio_muerte_individual_pensionado(GR$1,$E99,$B99, Hombres!$A$1:$DW$117, Mujeres!$A$1:$DW$117)</f>
        <v>0</v>
      </c>
      <c r="GS99" s="46" cm="1">
        <f t="array" ref="GS99">beneficio_muerte_individual_pensionado(GS$1,$E99,$B99, Hombres!$A$1:$DW$117, Mujeres!$A$1:$DW$117)</f>
        <v>0</v>
      </c>
      <c r="GT99" s="46" cm="1">
        <f t="array" ref="GT99">beneficio_muerte_individual_pensionado(GT$1,$E99,$B99, Hombres!$A$1:$DW$117, Mujeres!$A$1:$DW$117)</f>
        <v>0</v>
      </c>
    </row>
    <row r="100" spans="1:202" x14ac:dyDescent="0.2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6" cm="1">
        <f t="array" ref="H100">AnualidadPensionado(H$1,$E100,$B100, $D100, Hombres!$A$1:$DW$117, Mujeres!$A$1:$DW$117)</f>
        <v>0</v>
      </c>
      <c r="I100" s="46" cm="1">
        <f t="array" ref="I100">AnualidadPensionado(I$1,$E100,$B100, $D100, Hombres!$A$1:$DW$117, Mujeres!$A$1:$DW$117)</f>
        <v>676772.69825855037</v>
      </c>
      <c r="J100" s="46" cm="1">
        <f t="array" ref="J100">AnualidadPensionado(J$1,$E100,$B100, $D100, Hombres!$A$1:$DW$117, Mujeres!$A$1:$DW$117)</f>
        <v>639925.48588128644</v>
      </c>
      <c r="K100" s="46" cm="1">
        <f t="array" ref="K100">AnualidadPensionado(K$1,$E100,$B100, $D100, Hombres!$A$1:$DW$117, Mujeres!$A$1:$DW$117)</f>
        <v>600281.40643193771</v>
      </c>
      <c r="L100" s="46" cm="1">
        <f t="array" ref="L100">AnualidadPensionado(L$1,$E100,$B100, $D100, Hombres!$A$1:$DW$117, Mujeres!$A$1:$DW$117)</f>
        <v>558180.76063432626</v>
      </c>
      <c r="M100" s="46" cm="1">
        <f t="array" ref="M100">AnualidadPensionado(M$1,$E100,$B100, $D100, Hombres!$A$1:$DW$117, Mujeres!$A$1:$DW$117)</f>
        <v>514081.9179363423</v>
      </c>
      <c r="N100" s="46" cm="1">
        <f t="array" ref="N100">AnualidadPensionado(N$1,$E100,$B100, $D100, Hombres!$A$1:$DW$117, Mujeres!$A$1:$DW$117)</f>
        <v>468505.57732065307</v>
      </c>
      <c r="O100" s="46" cm="1">
        <f t="array" ref="O100">AnualidadPensionado(O$1,$E100,$B100, $D100, Hombres!$A$1:$DW$117, Mujeres!$A$1:$DW$117)</f>
        <v>422018.38408125733</v>
      </c>
      <c r="P100" s="46" cm="1">
        <f t="array" ref="P100">AnualidadPensionado(P$1,$E100,$B100, $D100, Hombres!$A$1:$DW$117, Mujeres!$A$1:$DW$117)</f>
        <v>375257.93389562785</v>
      </c>
      <c r="Q100" s="46" cm="1">
        <f t="array" ref="Q100">AnualidadPensionado(Q$1,$E100,$B100, $D100, Hombres!$A$1:$DW$117, Mujeres!$A$1:$DW$117)</f>
        <v>328957.42006867693</v>
      </c>
      <c r="R100" s="46" cm="1">
        <f t="array" ref="R100">AnualidadPensionado(R$1,$E100,$B100, $D100, Hombres!$A$1:$DW$117, Mujeres!$A$1:$DW$117)</f>
        <v>283895.54677311447</v>
      </c>
      <c r="S100" s="46" cm="1">
        <f t="array" ref="S100">AnualidadPensionado(S$1,$E100,$B100, $D100, Hombres!$A$1:$DW$117, Mujeres!$A$1:$DW$117)</f>
        <v>240817.88038086219</v>
      </c>
      <c r="T100" s="46" cm="1">
        <f t="array" ref="T100">AnualidadPensionado(T$1,$E100,$B100, $D100, Hombres!$A$1:$DW$117, Mujeres!$A$1:$DW$117)</f>
        <v>200404.05993768654</v>
      </c>
      <c r="U100" s="46" cm="1">
        <f t="array" ref="U100">AnualidadPensionado(U$1,$E100,$B100, $D100, Hombres!$A$1:$DW$117, Mujeres!$A$1:$DW$117)</f>
        <v>163261.98911740028</v>
      </c>
      <c r="V100" s="46" cm="1">
        <f t="array" ref="V100">AnualidadPensionado(V$1,$E100,$B100, $D100, Hombres!$A$1:$DW$117, Mujeres!$A$1:$DW$117)</f>
        <v>129910.8822243343</v>
      </c>
      <c r="W100" s="46" cm="1">
        <f t="array" ref="W100">AnualidadPensionado(W$1,$E100,$B100, $D100, Hombres!$A$1:$DW$117, Mujeres!$A$1:$DW$117)</f>
        <v>100723.63400182649</v>
      </c>
      <c r="X100" s="46" cm="1">
        <f t="array" ref="X100">AnualidadPensionado(X$1,$E100,$B100, $D100, Hombres!$A$1:$DW$117, Mujeres!$A$1:$DW$117)</f>
        <v>75878.513923459817</v>
      </c>
      <c r="Y100" s="46" cm="1">
        <f t="array" ref="Y100">AnualidadPensionado(Y$1,$E100,$B100, $D100, Hombres!$A$1:$DW$117, Mujeres!$A$1:$DW$117)</f>
        <v>55356.781334868814</v>
      </c>
      <c r="Z100" s="46" cm="1">
        <f t="array" ref="Z100">AnualidadPensionado(Z$1,$E100,$B100, $D100, Hombres!$A$1:$DW$117, Mujeres!$A$1:$DW$117)</f>
        <v>38963.189010110444</v>
      </c>
      <c r="AA100" s="46" cm="1">
        <f t="array" ref="AA100">AnualidadPensionado(AA$1,$E100,$B100, $D100, Hombres!$A$1:$DW$117, Mujeres!$A$1:$DW$117)</f>
        <v>26350.674629449586</v>
      </c>
      <c r="AB100" s="46" cm="1">
        <f t="array" ref="AB100">AnualidadPensionado(AB$1,$E100,$B100, $D100, Hombres!$A$1:$DW$117, Mujeres!$A$1:$DW$117)</f>
        <v>17045.511754354087</v>
      </c>
      <c r="AC100" s="46" cm="1">
        <f t="array" ref="AC100">AnualidadPensionado(AC$1,$E100,$B100, $D100, Hombres!$A$1:$DW$117, Mujeres!$A$1:$DW$117)</f>
        <v>10490.67123766333</v>
      </c>
      <c r="AD100" s="46" cm="1">
        <f t="array" ref="AD100">AnualidadPensionado(AD$1,$E100,$B100, $D100, Hombres!$A$1:$DW$117, Mujeres!$A$1:$DW$117)</f>
        <v>6104.3643065624256</v>
      </c>
      <c r="AE100" s="46" cm="1">
        <f t="array" ref="AE100">AnualidadPensionado(AE$1,$E100,$B100, $D100, Hombres!$A$1:$DW$117, Mujeres!$A$1:$DW$117)</f>
        <v>3333.8097963633236</v>
      </c>
      <c r="AF100" s="46" cm="1">
        <f t="array" ref="AF100">AnualidadPensionado(AF$1,$E100,$B100, $D100, Hombres!$A$1:$DW$117, Mujeres!$A$1:$DW$117)</f>
        <v>1694.5856642746878</v>
      </c>
      <c r="AG100" s="46" cm="1">
        <f t="array" ref="AG100">AnualidadPensionado(AG$1,$E100,$B100, $D100, Hombres!$A$1:$DW$117, Mujeres!$A$1:$DW$117)</f>
        <v>793.84362101006423</v>
      </c>
      <c r="AH100" s="46" cm="1">
        <f t="array" ref="AH100">AnualidadPensionado(AH$1,$E100,$B100, $D100, Hombres!$A$1:$DW$117, Mujeres!$A$1:$DW$117)</f>
        <v>338.62723150269244</v>
      </c>
      <c r="AI100" s="46" cm="1">
        <f t="array" ref="AI100">AnualidadPensionado(AI$1,$E100,$B100, $D100, Hombres!$A$1:$DW$117, Mujeres!$A$1:$DW$117)</f>
        <v>129.56194900107144</v>
      </c>
      <c r="AJ100" s="46" cm="1">
        <f t="array" ref="AJ100">AnualidadPensionado(AJ$1,$E100,$B100, $D100, Hombres!$A$1:$DW$117, Mujeres!$A$1:$DW$117)</f>
        <v>43.622239946741985</v>
      </c>
      <c r="AK100" s="46" cm="1">
        <f t="array" ref="AK100">AnualidadPensionado(AK$1,$E100,$B100, $D100, Hombres!$A$1:$DW$117, Mujeres!$A$1:$DW$117)</f>
        <v>12.607931554368207</v>
      </c>
      <c r="AL100" s="46" cm="1">
        <f t="array" ref="AL100">AnualidadPensionado(AL$1,$E100,$B100, $D100, Hombres!$A$1:$DW$117, Mujeres!$A$1:$DW$117)</f>
        <v>3.0233231076971365</v>
      </c>
      <c r="AM100" s="46" cm="1">
        <f t="array" ref="AM100">AnualidadPensionado(AM$1,$E100,$B100, $D100, Hombres!$A$1:$DW$117, Mujeres!$A$1:$DW$117)</f>
        <v>0</v>
      </c>
      <c r="AN100" s="46" cm="1">
        <f t="array" ref="AN100">AnualidadPensionado(AN$1,$E100,$B100, $D100, Hombres!$A$1:$DW$117, Mujeres!$A$1:$DW$117)</f>
        <v>0</v>
      </c>
      <c r="AO100" s="46" cm="1">
        <f t="array" ref="AO100">AnualidadPensionado(AO$1,$E100,$B100, $D100, Hombres!$A$1:$DW$117, Mujeres!$A$1:$DW$117)</f>
        <v>0</v>
      </c>
      <c r="AP100" s="46" cm="1">
        <f t="array" ref="AP100">AnualidadPensionado(AP$1,$E100,$B100, $D100, Hombres!$A$1:$DW$117, Mujeres!$A$1:$DW$117)</f>
        <v>0</v>
      </c>
      <c r="AQ100" s="46" cm="1">
        <f t="array" ref="AQ100">AnualidadPensionado(AQ$1,$E100,$B100, $D100, Hombres!$A$1:$DW$117, Mujeres!$A$1:$DW$117)</f>
        <v>0</v>
      </c>
      <c r="AR100" s="46" cm="1">
        <f t="array" ref="AR100">AnualidadPensionado(AR$1,$E100,$B100, $D100, Hombres!$A$1:$DW$117, Mujeres!$A$1:$DW$117)</f>
        <v>0</v>
      </c>
      <c r="AS100" s="46" cm="1">
        <f t="array" ref="AS100">AnualidadPensionado(AS$1,$E100,$B100, $D100, Hombres!$A$1:$DW$117, Mujeres!$A$1:$DW$117)</f>
        <v>0</v>
      </c>
      <c r="AT100" s="46" cm="1">
        <f t="array" ref="AT100">AnualidadPensionado(AT$1,$E100,$B100, $D100, Hombres!$A$1:$DW$117, Mujeres!$A$1:$DW$117)</f>
        <v>0</v>
      </c>
      <c r="AU100" s="46" cm="1">
        <f t="array" ref="AU100">AnualidadPensionado(AU$1,$E100,$B100, $D100, Hombres!$A$1:$DW$117, Mujeres!$A$1:$DW$117)</f>
        <v>0</v>
      </c>
      <c r="AV100" s="46" cm="1">
        <f t="array" ref="AV100">AnualidadPensionado(AV$1,$E100,$B100, $D100, Hombres!$A$1:$DW$117, Mujeres!$A$1:$DW$117)</f>
        <v>0</v>
      </c>
      <c r="AW100" s="46" cm="1">
        <f t="array" ref="AW100">AnualidadPensionado(AW$1,$E100,$B100, $D100, Hombres!$A$1:$DW$117, Mujeres!$A$1:$DW$117)</f>
        <v>0</v>
      </c>
      <c r="AX100" s="46" cm="1">
        <f t="array" ref="AX100">AnualidadPensionado(AX$1,$E100,$B100, $D100, Hombres!$A$1:$DW$117, Mujeres!$A$1:$DW$117)</f>
        <v>0</v>
      </c>
      <c r="AY100" s="46" cm="1">
        <f t="array" ref="AY100">AnualidadPensionado(AY$1,$E100,$B100, $D100, Hombres!$A$1:$DW$117, Mujeres!$A$1:$DW$117)</f>
        <v>0</v>
      </c>
      <c r="AZ100" s="46" cm="1">
        <f t="array" ref="AZ100">AnualidadPensionado(AZ$1,$E100,$B100, $D100, Hombres!$A$1:$DW$117, Mujeres!$A$1:$DW$117)</f>
        <v>0</v>
      </c>
      <c r="BA100" s="46" cm="1">
        <f t="array" ref="BA100">AnualidadPensionado(BA$1,$E100,$B100, $D100, Hombres!$A$1:$DW$117, Mujeres!$A$1:$DW$117)</f>
        <v>0</v>
      </c>
      <c r="BB100" s="46" cm="1">
        <f t="array" ref="BB100">AnualidadPensionado(BB$1,$E100,$B100, $D100, Hombres!$A$1:$DW$117, Mujeres!$A$1:$DW$117)</f>
        <v>0</v>
      </c>
      <c r="BC100" s="46" cm="1">
        <f t="array" ref="BC100">AnualidadPensionado(BC$1,$E100,$B100, $D100, Hombres!$A$1:$DW$117, Mujeres!$A$1:$DW$117)</f>
        <v>0</v>
      </c>
      <c r="BD100" s="46" cm="1">
        <f t="array" ref="BD100">AnualidadPensionado(BD$1,$E100,$B100, $D100, Hombres!$A$1:$DW$117, Mujeres!$A$1:$DW$117)</f>
        <v>0</v>
      </c>
      <c r="BE100" s="46" cm="1">
        <f t="array" ref="BE100">AnualidadPensionado(BE$1,$E100,$B100, $D100, Hombres!$A$1:$DW$117, Mujeres!$A$1:$DW$117)</f>
        <v>0</v>
      </c>
      <c r="BF100" s="46" cm="1">
        <f t="array" ref="BF100">AnualidadPensionado(BF$1,$E100,$B100, $D100, Hombres!$A$1:$DW$117, Mujeres!$A$1:$DW$117)</f>
        <v>0</v>
      </c>
      <c r="BG100" s="46" cm="1">
        <f t="array" ref="BG100">AnualidadPensionado(BG$1,$E100,$B100, $D100, Hombres!$A$1:$DW$117, Mujeres!$A$1:$DW$117)</f>
        <v>0</v>
      </c>
      <c r="BH100" s="46" cm="1">
        <f t="array" ref="BH100">AnualidadPensionado(BH$1,$E100,$B100, $D100, Hombres!$A$1:$DW$117, Mujeres!$A$1:$DW$117)</f>
        <v>0</v>
      </c>
      <c r="BI100" s="46" cm="1">
        <f t="array" ref="BI100">AnualidadPensionado(BI$1,$E100,$B100, $D100, Hombres!$A$1:$DW$117, Mujeres!$A$1:$DW$117)</f>
        <v>0</v>
      </c>
      <c r="BJ100" s="46" cm="1">
        <f t="array" ref="BJ100">AnualidadPensionado(BJ$1,$E100,$B100, $D100, Hombres!$A$1:$DW$117, Mujeres!$A$1:$DW$117)</f>
        <v>0</v>
      </c>
      <c r="BK100" s="46" cm="1">
        <f t="array" ref="BK100">AnualidadPensionado(BK$1,$E100,$B100, $D100, Hombres!$A$1:$DW$117, Mujeres!$A$1:$DW$117)</f>
        <v>0</v>
      </c>
      <c r="BL100" s="46" cm="1">
        <f t="array" ref="BL100">AnualidadPensionado(BL$1,$E100,$B100, $D100, Hombres!$A$1:$DW$117, Mujeres!$A$1:$DW$117)</f>
        <v>0</v>
      </c>
      <c r="BM100" s="46" cm="1">
        <f t="array" ref="BM100">AnualidadPensionado(BM$1,$E100,$B100, $D100, Hombres!$A$1:$DW$117, Mujeres!$A$1:$DW$117)</f>
        <v>0</v>
      </c>
      <c r="BN100" s="46" cm="1">
        <f t="array" ref="BN100">AnualidadPensionado(BN$1,$E100,$B100, $D100, Hombres!$A$1:$DW$117, Mujeres!$A$1:$DW$117)</f>
        <v>0</v>
      </c>
      <c r="BO100" s="46" cm="1">
        <f t="array" ref="BO100">AnualidadPensionado(BO$1,$E100,$B100, $D100, Hombres!$A$1:$DW$117, Mujeres!$A$1:$DW$117)</f>
        <v>0</v>
      </c>
      <c r="BP100" s="46" cm="1">
        <f t="array" ref="BP100">AnualidadPensionado(BP$1,$E100,$B100, $D100, Hombres!$A$1:$DW$117, Mujeres!$A$1:$DW$117)</f>
        <v>0</v>
      </c>
      <c r="BQ100" s="46" cm="1">
        <f t="array" ref="BQ100">AnualidadPensionado(BQ$1,$E100,$B100, $D100, Hombres!$A$1:$DW$117, Mujeres!$A$1:$DW$117)</f>
        <v>0</v>
      </c>
      <c r="BR100" s="46" cm="1">
        <f t="array" ref="BR100">AnualidadPensionado(BR$1,$E100,$B100, $D100, Hombres!$A$1:$DW$117, Mujeres!$A$1:$DW$117)</f>
        <v>0</v>
      </c>
      <c r="BS100" s="46" cm="1">
        <f t="array" ref="BS100">AnualidadPensionado(BS$1,$E100,$B100, $D100, Hombres!$A$1:$DW$117, Mujeres!$A$1:$DW$117)</f>
        <v>0</v>
      </c>
      <c r="BT100" s="46" cm="1">
        <f t="array" ref="BT100">AnualidadPensionado(BT$1,$E100,$B100, $D100, Hombres!$A$1:$DW$117, Mujeres!$A$1:$DW$117)</f>
        <v>0</v>
      </c>
      <c r="BU100" s="46" cm="1">
        <f t="array" ref="BU100">AnualidadPensionado(BU$1,$E100,$B100, $D100, Hombres!$A$1:$DW$117, Mujeres!$A$1:$DW$117)</f>
        <v>0</v>
      </c>
      <c r="BV100" s="46" cm="1">
        <f t="array" ref="BV100">AnualidadPensionado(BV$1,$E100,$B100, $D100, Hombres!$A$1:$DW$117, Mujeres!$A$1:$DW$117)</f>
        <v>0</v>
      </c>
      <c r="BW100" s="46" cm="1">
        <f t="array" ref="BW100">AnualidadPensionado(BW$1,$E100,$B100, $D100, Hombres!$A$1:$DW$117, Mujeres!$A$1:$DW$117)</f>
        <v>0</v>
      </c>
      <c r="BX100" s="46" cm="1">
        <f t="array" ref="BX100">AnualidadPensionado(BX$1,$E100,$B100, $D100, Hombres!$A$1:$DW$117, Mujeres!$A$1:$DW$117)</f>
        <v>0</v>
      </c>
      <c r="BY100" s="46" cm="1">
        <f t="array" ref="BY100">AnualidadPensionado(BY$1,$E100,$B100, $D100, Hombres!$A$1:$DW$117, Mujeres!$A$1:$DW$117)</f>
        <v>0</v>
      </c>
      <c r="BZ100" s="46" cm="1">
        <f t="array" ref="BZ100">AnualidadPensionado(BZ$1,$E100,$B100, $D100, Hombres!$A$1:$DW$117, Mujeres!$A$1:$DW$117)</f>
        <v>0</v>
      </c>
      <c r="CA100" s="46" cm="1">
        <f t="array" ref="CA100">AnualidadPensionado(CA$1,$E100,$B100, $D100, Hombres!$A$1:$DW$117, Mujeres!$A$1:$DW$117)</f>
        <v>0</v>
      </c>
      <c r="CB100" s="46" cm="1">
        <f t="array" ref="CB100">AnualidadPensionado(CB$1,$E100,$B100, $D100, Hombres!$A$1:$DW$117, Mujeres!$A$1:$DW$117)</f>
        <v>0</v>
      </c>
      <c r="CC100" s="46" cm="1">
        <f t="array" ref="CC100">AnualidadPensionado(CC$1,$E100,$B100, $D100, Hombres!$A$1:$DW$117, Mujeres!$A$1:$DW$117)</f>
        <v>0</v>
      </c>
      <c r="CD100" s="46" cm="1">
        <f t="array" ref="CD100">AnualidadPensionado(CD$1,$E100,$B100, $D100, Hombres!$A$1:$DW$117, Mujeres!$A$1:$DW$117)</f>
        <v>0</v>
      </c>
      <c r="CE100" s="46" cm="1">
        <f t="array" ref="CE100">AnualidadPensionado(CE$1,$E100,$B100, $D100, Hombres!$A$1:$DW$117, Mujeres!$A$1:$DW$117)</f>
        <v>0</v>
      </c>
      <c r="CF100" s="46" cm="1">
        <f t="array" ref="CF100">AnualidadPensionado(CF$1,$E100,$B100, $D100, Hombres!$A$1:$DW$117, Mujeres!$A$1:$DW$117)</f>
        <v>0</v>
      </c>
      <c r="CG100" s="46" cm="1">
        <f t="array" ref="CG100">AnualidadPensionado(CG$1,$E100,$B100, $D100, Hombres!$A$1:$DW$117, Mujeres!$A$1:$DW$117)</f>
        <v>0</v>
      </c>
      <c r="CH100" s="46" cm="1">
        <f t="array" ref="CH100">AnualidadPensionado(CH$1,$E100,$B100, $D100, Hombres!$A$1:$DW$117, Mujeres!$A$1:$DW$117)</f>
        <v>0</v>
      </c>
      <c r="CI100" s="46" cm="1">
        <f t="array" ref="CI100">AnualidadPensionado(CI$1,$E100,$B100, $D100, Hombres!$A$1:$DW$117, Mujeres!$A$1:$DW$117)</f>
        <v>0</v>
      </c>
      <c r="CJ100" s="46" cm="1">
        <f t="array" ref="CJ100">AnualidadPensionado(CJ$1,$E100,$B100, $D100, Hombres!$A$1:$DW$117, Mujeres!$A$1:$DW$117)</f>
        <v>0</v>
      </c>
      <c r="CK100" s="46" cm="1">
        <f t="array" ref="CK100">AnualidadPensionado(CK$1,$E100,$B100, $D100, Hombres!$A$1:$DW$117, Mujeres!$A$1:$DW$117)</f>
        <v>0</v>
      </c>
      <c r="CL100" s="46" cm="1">
        <f t="array" ref="CL100">AnualidadPensionado(CL$1,$E100,$B100, $D100, Hombres!$A$1:$DW$117, Mujeres!$A$1:$DW$117)</f>
        <v>0</v>
      </c>
      <c r="CM100" s="46" cm="1">
        <f t="array" ref="CM100">AnualidadPensionado(CM$1,$E100,$B100, $D100, Hombres!$A$1:$DW$117, Mujeres!$A$1:$DW$117)</f>
        <v>0</v>
      </c>
      <c r="CN100" s="46" cm="1">
        <f t="array" ref="CN100">AnualidadPensionado(CN$1,$E100,$B100, $D100, Hombres!$A$1:$DW$117, Mujeres!$A$1:$DW$117)</f>
        <v>0</v>
      </c>
      <c r="CO100" s="46" cm="1">
        <f t="array" ref="CO100">AnualidadPensionado(CO$1,$E100,$B100, $D100, Hombres!$A$1:$DW$117, Mujeres!$A$1:$DW$117)</f>
        <v>0</v>
      </c>
      <c r="CP100" s="46" cm="1">
        <f t="array" ref="CP100">AnualidadPensionado(CP$1,$E100,$B100, $D100, Hombres!$A$1:$DW$117, Mujeres!$A$1:$DW$117)</f>
        <v>0</v>
      </c>
      <c r="CQ100" s="46" cm="1">
        <f t="array" ref="CQ100">AnualidadPensionado(CQ$1,$E100,$B100, $D100, Hombres!$A$1:$DW$117, Mujeres!$A$1:$DW$117)</f>
        <v>0</v>
      </c>
      <c r="CR100" s="46" cm="1">
        <f t="array" ref="CR100">AnualidadPensionado(CR$1,$E100,$B100, $D100, Hombres!$A$1:$DW$117, Mujeres!$A$1:$DW$117)</f>
        <v>0</v>
      </c>
      <c r="CS100" s="46" cm="1">
        <f t="array" ref="CS100">AnualidadPensionado(CS$1,$E100,$B100, $D100, Hombres!$A$1:$DW$117, Mujeres!$A$1:$DW$117)</f>
        <v>0</v>
      </c>
      <c r="CT100" s="46" cm="1">
        <f t="array" ref="CT100">AnualidadPensionado(CT$1,$E100,$B100, $D100, Hombres!$A$1:$DW$117, Mujeres!$A$1:$DW$117)</f>
        <v>0</v>
      </c>
      <c r="CU100" s="46" cm="1">
        <f t="array" ref="CU100">AnualidadPensionado(CU$1,$E100,$B100, $D100, Hombres!$A$1:$DW$117, Mujeres!$A$1:$DW$117)</f>
        <v>0</v>
      </c>
      <c r="CV100" s="46" cm="1">
        <f t="array" ref="CV100">AnualidadPensionado(CV$1,$E100,$B100, $D100, Hombres!$A$1:$DW$117, Mujeres!$A$1:$DW$117)</f>
        <v>0</v>
      </c>
      <c r="CW100" s="46" cm="1">
        <f t="array" ref="CW100">AnualidadPensionado(CW$1,$E100,$B100, $D100, Hombres!$A$1:$DW$117, Mujeres!$A$1:$DW$117)</f>
        <v>0</v>
      </c>
      <c r="CX100" s="46" cm="1">
        <f t="array" ref="CX100">AnualidadPensionado(CX$1,$E100,$B100, $D100, Hombres!$A$1:$DW$117, Mujeres!$A$1:$DW$117)</f>
        <v>0</v>
      </c>
      <c r="CY100" s="46" cm="1">
        <f t="array" ref="CY100">AnualidadPensionado(CY$1,$E100,$B100, $D100, Hombres!$A$1:$DW$117, Mujeres!$A$1:$DW$117)</f>
        <v>0</v>
      </c>
      <c r="DB100" s="21"/>
      <c r="DC100" s="46" cm="1">
        <f t="array" ref="DC100">beneficio_muerte_individual_pensionado(DC$1,$E100,$B100, Hombres!$A$1:$DW$117, Mujeres!$A$1:$DW$117)</f>
        <v>0</v>
      </c>
      <c r="DD100" s="46" cm="1">
        <f t="array" ref="DD100">beneficio_muerte_individual_pensionado(DD$1,$E100,$B100, Hombres!$A$1:$DW$117, Mujeres!$A$1:$DW$117)</f>
        <v>226089.60000000001</v>
      </c>
      <c r="DE100" s="46" cm="1">
        <f t="array" ref="DE100">beneficio_muerte_individual_pensionado(DE$1,$E100,$B100, Hombres!$A$1:$DW$117, Mujeres!$A$1:$DW$117)</f>
        <v>227421.54066336001</v>
      </c>
      <c r="DF100" s="46" cm="1">
        <f t="array" ref="DF100">beneficio_muerte_individual_pensionado(DF$1,$E100,$B100, Hombres!$A$1:$DW$117, Mujeres!$A$1:$DW$117)</f>
        <v>227332.44529067393</v>
      </c>
      <c r="DG100" s="46" cm="1">
        <f t="array" ref="DG100">beneficio_muerte_individual_pensionado(DG$1,$E100,$B100, Hombres!$A$1:$DW$117, Mujeres!$A$1:$DW$117)</f>
        <v>225464.44400764492</v>
      </c>
      <c r="DH100" s="46" cm="1">
        <f t="array" ref="DH100">beneficio_muerte_individual_pensionado(DH$1,$E100,$B100, Hombres!$A$1:$DW$117, Mujeres!$A$1:$DW$117)</f>
        <v>221574.79308156454</v>
      </c>
      <c r="DI100" s="46" cm="1">
        <f t="array" ref="DI100">beneficio_muerte_individual_pensionado(DI$1,$E100,$B100, Hombres!$A$1:$DW$117, Mujeres!$A$1:$DW$117)</f>
        <v>215667.52436198297</v>
      </c>
      <c r="DJ100" s="46" cm="1">
        <f t="array" ref="DJ100">beneficio_muerte_individual_pensionado(DJ$1,$E100,$B100, Hombres!$A$1:$DW$117, Mujeres!$A$1:$DW$117)</f>
        <v>207819.1672843319</v>
      </c>
      <c r="DK100" s="46" cm="1">
        <f t="array" ref="DK100">beneficio_muerte_individual_pensionado(DK$1,$E100,$B100, Hombres!$A$1:$DW$117, Mujeres!$A$1:$DW$117)</f>
        <v>198029.09110937416</v>
      </c>
      <c r="DL100" s="46" cm="1">
        <f t="array" ref="DL100">beneficio_muerte_individual_pensionado(DL$1,$E100,$B100, Hombres!$A$1:$DW$117, Mujeres!$A$1:$DW$117)</f>
        <v>186234.18203842794</v>
      </c>
      <c r="DM100" s="46" cm="1">
        <f t="array" ref="DM100">beneficio_muerte_individual_pensionado(DM$1,$E100,$B100, Hombres!$A$1:$DW$117, Mujeres!$A$1:$DW$117)</f>
        <v>172555.5317459708</v>
      </c>
      <c r="DN100" s="46" cm="1">
        <f t="array" ref="DN100">beneficio_muerte_individual_pensionado(DN$1,$E100,$B100, Hombres!$A$1:$DW$117, Mujeres!$A$1:$DW$117)</f>
        <v>157355.17686411089</v>
      </c>
      <c r="DO100" s="46" cm="1">
        <f t="array" ref="DO100">beneficio_muerte_individual_pensionado(DO$1,$E100,$B100, Hombres!$A$1:$DW$117, Mujeres!$A$1:$DW$117)</f>
        <v>141057.73303974469</v>
      </c>
      <c r="DP100" s="46" cm="1">
        <f t="array" ref="DP100">beneficio_muerte_individual_pensionado(DP$1,$E100,$B100, Hombres!$A$1:$DW$117, Mujeres!$A$1:$DW$117)</f>
        <v>124058.3205584908</v>
      </c>
      <c r="DQ100" s="46" cm="1">
        <f t="array" ref="DQ100">beneficio_muerte_individual_pensionado(DQ$1,$E100,$B100, Hombres!$A$1:$DW$117, Mujeres!$A$1:$DW$117)</f>
        <v>106754.30138481037</v>
      </c>
      <c r="DR100" s="46" cm="1">
        <f t="array" ref="DR100">beneficio_muerte_individual_pensionado(DR$1,$E100,$B100, Hombres!$A$1:$DW$117, Mujeres!$A$1:$DW$117)</f>
        <v>89650.766802561586</v>
      </c>
      <c r="DS100" s="46" cm="1">
        <f t="array" ref="DS100">beneficio_muerte_individual_pensionado(DS$1,$E100,$B100, Hombres!$A$1:$DW$117, Mujeres!$A$1:$DW$117)</f>
        <v>73312.627025657057</v>
      </c>
      <c r="DT100" s="46" cm="1">
        <f t="array" ref="DT100">beneficio_muerte_individual_pensionado(DT$1,$E100,$B100, Hombres!$A$1:$DW$117, Mujeres!$A$1:$DW$117)</f>
        <v>58230.756049054282</v>
      </c>
      <c r="DU100" s="46" cm="1">
        <f t="array" ref="DU100">beneficio_muerte_individual_pensionado(DU$1,$E100,$B100, Hombres!$A$1:$DW$117, Mujeres!$A$1:$DW$117)</f>
        <v>44771.055286704221</v>
      </c>
      <c r="DV100" s="46" cm="1">
        <f t="array" ref="DV100">beneficio_muerte_individual_pensionado(DV$1,$E100,$B100, Hombres!$A$1:$DW$117, Mujeres!$A$1:$DW$117)</f>
        <v>33179.757572687151</v>
      </c>
      <c r="DW100" s="46" cm="1">
        <f t="array" ref="DW100">beneficio_muerte_individual_pensionado(DW$1,$E100,$B100, Hombres!$A$1:$DW$117, Mujeres!$A$1:$DW$117)</f>
        <v>23598.154453058585</v>
      </c>
      <c r="DX100" s="46" cm="1">
        <f t="array" ref="DX100">beneficio_muerte_individual_pensionado(DX$1,$E100,$B100, Hombres!$A$1:$DW$117, Mujeres!$A$1:$DW$117)</f>
        <v>16035.828038883823</v>
      </c>
      <c r="DY100" s="46" cm="1">
        <f t="array" ref="DY100">beneficio_muerte_individual_pensionado(DY$1,$E100,$B100, Hombres!$A$1:$DW$117, Mujeres!$A$1:$DW$117)</f>
        <v>10357.635687824681</v>
      </c>
      <c r="DZ100" s="46" cm="1">
        <f t="array" ref="DZ100">beneficio_muerte_individual_pensionado(DZ$1,$E100,$B100, Hombres!$A$1:$DW$117, Mujeres!$A$1:$DW$117)</f>
        <v>6318.2222257824669</v>
      </c>
      <c r="EA100" s="46" cm="1">
        <f t="array" ref="EA100">beneficio_muerte_individual_pensionado(EA$1,$E100,$B100, Hombres!$A$1:$DW$117, Mujeres!$A$1:$DW$117)</f>
        <v>3612.0400084829016</v>
      </c>
      <c r="EB100" s="46" cm="1">
        <f t="array" ref="EB100">beneficio_muerte_individual_pensionado(EB$1,$E100,$B100, Hombres!$A$1:$DW$117, Mujeres!$A$1:$DW$117)</f>
        <v>1918.6746363401255</v>
      </c>
      <c r="EC100" s="46" cm="1">
        <f t="array" ref="EC100">beneficio_muerte_individual_pensionado(EC$1,$E100,$B100, Hombres!$A$1:$DW$117, Mujeres!$A$1:$DW$117)</f>
        <v>937.74170870708656</v>
      </c>
      <c r="ED100" s="46" cm="1">
        <f t="array" ref="ED100">beneficio_muerte_individual_pensionado(ED$1,$E100,$B100, Hombres!$A$1:$DW$117, Mujeres!$A$1:$DW$117)</f>
        <v>416.64871882525875</v>
      </c>
      <c r="EE100" s="46" cm="1">
        <f t="array" ref="EE100">beneficio_muerte_individual_pensionado(EE$1,$E100,$B100, Hombres!$A$1:$DW$117, Mujeres!$A$1:$DW$117)</f>
        <v>165.74839662987145</v>
      </c>
      <c r="EF100" s="46" cm="1">
        <f t="array" ref="EF100">beneficio_muerte_individual_pensionado(EF$1,$E100,$B100, Hombres!$A$1:$DW$117, Mujeres!$A$1:$DW$117)</f>
        <v>57.905343317509974</v>
      </c>
      <c r="EG100" s="46" cm="1">
        <f t="array" ref="EG100">beneficio_muerte_individual_pensionado(EG$1,$E100,$B100, Hombres!$A$1:$DW$117, Mujeres!$A$1:$DW$117)</f>
        <v>17.32820257181957</v>
      </c>
      <c r="EH100" s="46" cm="1">
        <f t="array" ref="EH100">beneficio_muerte_individual_pensionado(EH$1,$E100,$B100, Hombres!$A$1:$DW$117, Mujeres!$A$1:$DW$117)</f>
        <v>5.2584124237285543</v>
      </c>
      <c r="EI100" s="46" cm="1">
        <f t="array" ref="EI100">beneficio_muerte_individual_pensionado(EI$1,$E100,$B100, Hombres!$A$1:$DW$117, Mujeres!$A$1:$DW$117)</f>
        <v>0</v>
      </c>
      <c r="EJ100" s="46" cm="1">
        <f t="array" ref="EJ100">beneficio_muerte_individual_pensionado(EJ$1,$E100,$B100, Hombres!$A$1:$DW$117, Mujeres!$A$1:$DW$117)</f>
        <v>0</v>
      </c>
      <c r="EK100" s="46" cm="1">
        <f t="array" ref="EK100">beneficio_muerte_individual_pensionado(EK$1,$E100,$B100, Hombres!$A$1:$DW$117, Mujeres!$A$1:$DW$117)</f>
        <v>0</v>
      </c>
      <c r="EL100" s="46" cm="1">
        <f t="array" ref="EL100">beneficio_muerte_individual_pensionado(EL$1,$E100,$B100, Hombres!$A$1:$DW$117, Mujeres!$A$1:$DW$117)</f>
        <v>0</v>
      </c>
      <c r="EM100" s="46" cm="1">
        <f t="array" ref="EM100">beneficio_muerte_individual_pensionado(EM$1,$E100,$B100, Hombres!$A$1:$DW$117, Mujeres!$A$1:$DW$117)</f>
        <v>0</v>
      </c>
      <c r="EN100" s="46" cm="1">
        <f t="array" ref="EN100">beneficio_muerte_individual_pensionado(EN$1,$E100,$B100, Hombres!$A$1:$DW$117, Mujeres!$A$1:$DW$117)</f>
        <v>0</v>
      </c>
      <c r="EO100" s="46" cm="1">
        <f t="array" ref="EO100">beneficio_muerte_individual_pensionado(EO$1,$E100,$B100, Hombres!$A$1:$DW$117, Mujeres!$A$1:$DW$117)</f>
        <v>0</v>
      </c>
      <c r="EP100" s="46" cm="1">
        <f t="array" ref="EP100">beneficio_muerte_individual_pensionado(EP$1,$E100,$B100, Hombres!$A$1:$DW$117, Mujeres!$A$1:$DW$117)</f>
        <v>0</v>
      </c>
      <c r="EQ100" s="46" cm="1">
        <f t="array" ref="EQ100">beneficio_muerte_individual_pensionado(EQ$1,$E100,$B100, Hombres!$A$1:$DW$117, Mujeres!$A$1:$DW$117)</f>
        <v>0</v>
      </c>
      <c r="ER100" s="46" cm="1">
        <f t="array" ref="ER100">beneficio_muerte_individual_pensionado(ER$1,$E100,$B100, Hombres!$A$1:$DW$117, Mujeres!$A$1:$DW$117)</f>
        <v>0</v>
      </c>
      <c r="ES100" s="46" cm="1">
        <f t="array" ref="ES100">beneficio_muerte_individual_pensionado(ES$1,$E100,$B100, Hombres!$A$1:$DW$117, Mujeres!$A$1:$DW$117)</f>
        <v>0</v>
      </c>
      <c r="ET100" s="46" cm="1">
        <f t="array" ref="ET100">beneficio_muerte_individual_pensionado(ET$1,$E100,$B100, Hombres!$A$1:$DW$117, Mujeres!$A$1:$DW$117)</f>
        <v>0</v>
      </c>
      <c r="EU100" s="46" cm="1">
        <f t="array" ref="EU100">beneficio_muerte_individual_pensionado(EU$1,$E100,$B100, Hombres!$A$1:$DW$117, Mujeres!$A$1:$DW$117)</f>
        <v>0</v>
      </c>
      <c r="EV100" s="46" cm="1">
        <f t="array" ref="EV100">beneficio_muerte_individual_pensionado(EV$1,$E100,$B100, Hombres!$A$1:$DW$117, Mujeres!$A$1:$DW$117)</f>
        <v>0</v>
      </c>
      <c r="EW100" s="46" cm="1">
        <f t="array" ref="EW100">beneficio_muerte_individual_pensionado(EW$1,$E100,$B100, Hombres!$A$1:$DW$117, Mujeres!$A$1:$DW$117)</f>
        <v>0</v>
      </c>
      <c r="EX100" s="46" cm="1">
        <f t="array" ref="EX100">beneficio_muerte_individual_pensionado(EX$1,$E100,$B100, Hombres!$A$1:$DW$117, Mujeres!$A$1:$DW$117)</f>
        <v>0</v>
      </c>
      <c r="EY100" s="46" cm="1">
        <f t="array" ref="EY100">beneficio_muerte_individual_pensionado(EY$1,$E100,$B100, Hombres!$A$1:$DW$117, Mujeres!$A$1:$DW$117)</f>
        <v>0</v>
      </c>
      <c r="EZ100" s="46" cm="1">
        <f t="array" ref="EZ100">beneficio_muerte_individual_pensionado(EZ$1,$E100,$B100, Hombres!$A$1:$DW$117, Mujeres!$A$1:$DW$117)</f>
        <v>0</v>
      </c>
      <c r="FA100" s="46" cm="1">
        <f t="array" ref="FA100">beneficio_muerte_individual_pensionado(FA$1,$E100,$B100, Hombres!$A$1:$DW$117, Mujeres!$A$1:$DW$117)</f>
        <v>0</v>
      </c>
      <c r="FB100" s="46" cm="1">
        <f t="array" ref="FB100">beneficio_muerte_individual_pensionado(FB$1,$E100,$B100, Hombres!$A$1:$DW$117, Mujeres!$A$1:$DW$117)</f>
        <v>0</v>
      </c>
      <c r="FC100" s="46" cm="1">
        <f t="array" ref="FC100">beneficio_muerte_individual_pensionado(FC$1,$E100,$B100, Hombres!$A$1:$DW$117, Mujeres!$A$1:$DW$117)</f>
        <v>0</v>
      </c>
      <c r="FD100" s="46" cm="1">
        <f t="array" ref="FD100">beneficio_muerte_individual_pensionado(FD$1,$E100,$B100, Hombres!$A$1:$DW$117, Mujeres!$A$1:$DW$117)</f>
        <v>0</v>
      </c>
      <c r="FE100" s="46" cm="1">
        <f t="array" ref="FE100">beneficio_muerte_individual_pensionado(FE$1,$E100,$B100, Hombres!$A$1:$DW$117, Mujeres!$A$1:$DW$117)</f>
        <v>0</v>
      </c>
      <c r="FF100" s="46" cm="1">
        <f t="array" ref="FF100">beneficio_muerte_individual_pensionado(FF$1,$E100,$B100, Hombres!$A$1:$DW$117, Mujeres!$A$1:$DW$117)</f>
        <v>0</v>
      </c>
      <c r="FG100" s="46" cm="1">
        <f t="array" ref="FG100">beneficio_muerte_individual_pensionado(FG$1,$E100,$B100, Hombres!$A$1:$DW$117, Mujeres!$A$1:$DW$117)</f>
        <v>0</v>
      </c>
      <c r="FH100" s="46" cm="1">
        <f t="array" ref="FH100">beneficio_muerte_individual_pensionado(FH$1,$E100,$B100, Hombres!$A$1:$DW$117, Mujeres!$A$1:$DW$117)</f>
        <v>0</v>
      </c>
      <c r="FI100" s="46" cm="1">
        <f t="array" ref="FI100">beneficio_muerte_individual_pensionado(FI$1,$E100,$B100, Hombres!$A$1:$DW$117, Mujeres!$A$1:$DW$117)</f>
        <v>0</v>
      </c>
      <c r="FJ100" s="46" cm="1">
        <f t="array" ref="FJ100">beneficio_muerte_individual_pensionado(FJ$1,$E100,$B100, Hombres!$A$1:$DW$117, Mujeres!$A$1:$DW$117)</f>
        <v>0</v>
      </c>
      <c r="FK100" s="46" cm="1">
        <f t="array" ref="FK100">beneficio_muerte_individual_pensionado(FK$1,$E100,$B100, Hombres!$A$1:$DW$117, Mujeres!$A$1:$DW$117)</f>
        <v>0</v>
      </c>
      <c r="FL100" s="46" cm="1">
        <f t="array" ref="FL100">beneficio_muerte_individual_pensionado(FL$1,$E100,$B100, Hombres!$A$1:$DW$117, Mujeres!$A$1:$DW$117)</f>
        <v>0</v>
      </c>
      <c r="FM100" s="46" cm="1">
        <f t="array" ref="FM100">beneficio_muerte_individual_pensionado(FM$1,$E100,$B100, Hombres!$A$1:$DW$117, Mujeres!$A$1:$DW$117)</f>
        <v>0</v>
      </c>
      <c r="FN100" s="46" cm="1">
        <f t="array" ref="FN100">beneficio_muerte_individual_pensionado(FN$1,$E100,$B100, Hombres!$A$1:$DW$117, Mujeres!$A$1:$DW$117)</f>
        <v>0</v>
      </c>
      <c r="FO100" s="46" cm="1">
        <f t="array" ref="FO100">beneficio_muerte_individual_pensionado(FO$1,$E100,$B100, Hombres!$A$1:$DW$117, Mujeres!$A$1:$DW$117)</f>
        <v>0</v>
      </c>
      <c r="FP100" s="46" cm="1">
        <f t="array" ref="FP100">beneficio_muerte_individual_pensionado(FP$1,$E100,$B100, Hombres!$A$1:$DW$117, Mujeres!$A$1:$DW$117)</f>
        <v>0</v>
      </c>
      <c r="FQ100" s="46" cm="1">
        <f t="array" ref="FQ100">beneficio_muerte_individual_pensionado(FQ$1,$E100,$B100, Hombres!$A$1:$DW$117, Mujeres!$A$1:$DW$117)</f>
        <v>0</v>
      </c>
      <c r="FR100" s="46" cm="1">
        <f t="array" ref="FR100">beneficio_muerte_individual_pensionado(FR$1,$E100,$B100, Hombres!$A$1:$DW$117, Mujeres!$A$1:$DW$117)</f>
        <v>0</v>
      </c>
      <c r="FS100" s="46" cm="1">
        <f t="array" ref="FS100">beneficio_muerte_individual_pensionado(FS$1,$E100,$B100, Hombres!$A$1:$DW$117, Mujeres!$A$1:$DW$117)</f>
        <v>0</v>
      </c>
      <c r="FT100" s="46" cm="1">
        <f t="array" ref="FT100">beneficio_muerte_individual_pensionado(FT$1,$E100,$B100, Hombres!$A$1:$DW$117, Mujeres!$A$1:$DW$117)</f>
        <v>0</v>
      </c>
      <c r="FU100" s="46" cm="1">
        <f t="array" ref="FU100">beneficio_muerte_individual_pensionado(FU$1,$E100,$B100, Hombres!$A$1:$DW$117, Mujeres!$A$1:$DW$117)</f>
        <v>0</v>
      </c>
      <c r="FV100" s="46" cm="1">
        <f t="array" ref="FV100">beneficio_muerte_individual_pensionado(FV$1,$E100,$B100, Hombres!$A$1:$DW$117, Mujeres!$A$1:$DW$117)</f>
        <v>0</v>
      </c>
      <c r="FW100" s="46" cm="1">
        <f t="array" ref="FW100">beneficio_muerte_individual_pensionado(FW$1,$E100,$B100, Hombres!$A$1:$DW$117, Mujeres!$A$1:$DW$117)</f>
        <v>0</v>
      </c>
      <c r="FX100" s="46" cm="1">
        <f t="array" ref="FX100">beneficio_muerte_individual_pensionado(FX$1,$E100,$B100, Hombres!$A$1:$DW$117, Mujeres!$A$1:$DW$117)</f>
        <v>0</v>
      </c>
      <c r="FY100" s="46" cm="1">
        <f t="array" ref="FY100">beneficio_muerte_individual_pensionado(FY$1,$E100,$B100, Hombres!$A$1:$DW$117, Mujeres!$A$1:$DW$117)</f>
        <v>0</v>
      </c>
      <c r="FZ100" s="46" cm="1">
        <f t="array" ref="FZ100">beneficio_muerte_individual_pensionado(FZ$1,$E100,$B100, Hombres!$A$1:$DW$117, Mujeres!$A$1:$DW$117)</f>
        <v>0</v>
      </c>
      <c r="GA100" s="46" cm="1">
        <f t="array" ref="GA100">beneficio_muerte_individual_pensionado(GA$1,$E100,$B100, Hombres!$A$1:$DW$117, Mujeres!$A$1:$DW$117)</f>
        <v>0</v>
      </c>
      <c r="GB100" s="46" cm="1">
        <f t="array" ref="GB100">beneficio_muerte_individual_pensionado(GB$1,$E100,$B100, Hombres!$A$1:$DW$117, Mujeres!$A$1:$DW$117)</f>
        <v>0</v>
      </c>
      <c r="GC100" s="46" cm="1">
        <f t="array" ref="GC100">beneficio_muerte_individual_pensionado(GC$1,$E100,$B100, Hombres!$A$1:$DW$117, Mujeres!$A$1:$DW$117)</f>
        <v>0</v>
      </c>
      <c r="GD100" s="46" cm="1">
        <f t="array" ref="GD100">beneficio_muerte_individual_pensionado(GD$1,$E100,$B100, Hombres!$A$1:$DW$117, Mujeres!$A$1:$DW$117)</f>
        <v>0</v>
      </c>
      <c r="GE100" s="46" cm="1">
        <f t="array" ref="GE100">beneficio_muerte_individual_pensionado(GE$1,$E100,$B100, Hombres!$A$1:$DW$117, Mujeres!$A$1:$DW$117)</f>
        <v>0</v>
      </c>
      <c r="GF100" s="46" cm="1">
        <f t="array" ref="GF100">beneficio_muerte_individual_pensionado(GF$1,$E100,$B100, Hombres!$A$1:$DW$117, Mujeres!$A$1:$DW$117)</f>
        <v>0</v>
      </c>
      <c r="GG100" s="46" cm="1">
        <f t="array" ref="GG100">beneficio_muerte_individual_pensionado(GG$1,$E100,$B100, Hombres!$A$1:$DW$117, Mujeres!$A$1:$DW$117)</f>
        <v>0</v>
      </c>
      <c r="GH100" s="46" cm="1">
        <f t="array" ref="GH100">beneficio_muerte_individual_pensionado(GH$1,$E100,$B100, Hombres!$A$1:$DW$117, Mujeres!$A$1:$DW$117)</f>
        <v>0</v>
      </c>
      <c r="GI100" s="46" cm="1">
        <f t="array" ref="GI100">beneficio_muerte_individual_pensionado(GI$1,$E100,$B100, Hombres!$A$1:$DW$117, Mujeres!$A$1:$DW$117)</f>
        <v>0</v>
      </c>
      <c r="GJ100" s="46" cm="1">
        <f t="array" ref="GJ100">beneficio_muerte_individual_pensionado(GJ$1,$E100,$B100, Hombres!$A$1:$DW$117, Mujeres!$A$1:$DW$117)</f>
        <v>0</v>
      </c>
      <c r="GK100" s="46" cm="1">
        <f t="array" ref="GK100">beneficio_muerte_individual_pensionado(GK$1,$E100,$B100, Hombres!$A$1:$DW$117, Mujeres!$A$1:$DW$117)</f>
        <v>0</v>
      </c>
      <c r="GL100" s="46" cm="1">
        <f t="array" ref="GL100">beneficio_muerte_individual_pensionado(GL$1,$E100,$B100, Hombres!$A$1:$DW$117, Mujeres!$A$1:$DW$117)</f>
        <v>0</v>
      </c>
      <c r="GM100" s="46" cm="1">
        <f t="array" ref="GM100">beneficio_muerte_individual_pensionado(GM$1,$E100,$B100, Hombres!$A$1:$DW$117, Mujeres!$A$1:$DW$117)</f>
        <v>0</v>
      </c>
      <c r="GN100" s="46" cm="1">
        <f t="array" ref="GN100">beneficio_muerte_individual_pensionado(GN$1,$E100,$B100, Hombres!$A$1:$DW$117, Mujeres!$A$1:$DW$117)</f>
        <v>0</v>
      </c>
      <c r="GO100" s="46" cm="1">
        <f t="array" ref="GO100">beneficio_muerte_individual_pensionado(GO$1,$E100,$B100, Hombres!$A$1:$DW$117, Mujeres!$A$1:$DW$117)</f>
        <v>0</v>
      </c>
      <c r="GP100" s="46" cm="1">
        <f t="array" ref="GP100">beneficio_muerte_individual_pensionado(GP$1,$E100,$B100, Hombres!$A$1:$DW$117, Mujeres!$A$1:$DW$117)</f>
        <v>0</v>
      </c>
      <c r="GQ100" s="46" cm="1">
        <f t="array" ref="GQ100">beneficio_muerte_individual_pensionado(GQ$1,$E100,$B100, Hombres!$A$1:$DW$117, Mujeres!$A$1:$DW$117)</f>
        <v>0</v>
      </c>
      <c r="GR100" s="46" cm="1">
        <f t="array" ref="GR100">beneficio_muerte_individual_pensionado(GR$1,$E100,$B100, Hombres!$A$1:$DW$117, Mujeres!$A$1:$DW$117)</f>
        <v>0</v>
      </c>
      <c r="GS100" s="46" cm="1">
        <f t="array" ref="GS100">beneficio_muerte_individual_pensionado(GS$1,$E100,$B100, Hombres!$A$1:$DW$117, Mujeres!$A$1:$DW$117)</f>
        <v>0</v>
      </c>
      <c r="GT100" s="46" cm="1">
        <f t="array" ref="GT100">beneficio_muerte_individual_pensionado(GT$1,$E100,$B100, Hombres!$A$1:$DW$117, Mujeres!$A$1:$DW$117)</f>
        <v>0</v>
      </c>
    </row>
    <row r="101" spans="1:202" x14ac:dyDescent="0.2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6" cm="1">
        <f t="array" ref="H101">AnualidadPensionado(H$1,$E101,$B101, $D101, Hombres!$A$1:$DW$117, Mujeres!$A$1:$DW$117)</f>
        <v>0</v>
      </c>
      <c r="I101" s="46" cm="1">
        <f t="array" ref="I101">AnualidadPensionado(I$1,$E101,$B101, $D101, Hombres!$A$1:$DW$117, Mujeres!$A$1:$DW$117)</f>
        <v>4267326.7793760626</v>
      </c>
      <c r="J101" s="46" cm="1">
        <f t="array" ref="J101">AnualidadPensionado(J$1,$E101,$B101, $D101, Hombres!$A$1:$DW$117, Mujeres!$A$1:$DW$117)</f>
        <v>4335906.1132454257</v>
      </c>
      <c r="K101" s="46" cm="1">
        <f t="array" ref="K101">AnualidadPensionado(K$1,$E101,$B101, $D101, Hombres!$A$1:$DW$117, Mujeres!$A$1:$DW$117)</f>
        <v>4399057.4107542885</v>
      </c>
      <c r="L101" s="46" cm="1">
        <f t="array" ref="L101">AnualidadPensionado(L$1,$E101,$B101, $D101, Hombres!$A$1:$DW$117, Mujeres!$A$1:$DW$117)</f>
        <v>4456732.4890731163</v>
      </c>
      <c r="M101" s="46" cm="1">
        <f t="array" ref="M101">AnualidadPensionado(M$1,$E101,$B101, $D101, Hombres!$A$1:$DW$117, Mujeres!$A$1:$DW$117)</f>
        <v>4508873.9194107139</v>
      </c>
      <c r="N101" s="46" cm="1">
        <f t="array" ref="N101">AnualidadPensionado(N$1,$E101,$B101, $D101, Hombres!$A$1:$DW$117, Mujeres!$A$1:$DW$117)</f>
        <v>4554575.5723810578</v>
      </c>
      <c r="O101" s="46" cm="1">
        <f t="array" ref="O101">AnualidadPensionado(O$1,$E101,$B101, $D101, Hombres!$A$1:$DW$117, Mujeres!$A$1:$DW$117)</f>
        <v>4592025.119121979</v>
      </c>
      <c r="P101" s="46" cm="1">
        <f t="array" ref="P101">AnualidadPensionado(P$1,$E101,$B101, $D101, Hombres!$A$1:$DW$117, Mujeres!$A$1:$DW$117)</f>
        <v>4618931.0433257474</v>
      </c>
      <c r="Q101" s="46" cm="1">
        <f t="array" ref="Q101">AnualidadPensionado(Q$1,$E101,$B101, $D101, Hombres!$A$1:$DW$117, Mujeres!$A$1:$DW$117)</f>
        <v>4633107.5034353714</v>
      </c>
      <c r="R101" s="46" cm="1">
        <f t="array" ref="R101">AnualidadPensionado(R$1,$E101,$B101, $D101, Hombres!$A$1:$DW$117, Mujeres!$A$1:$DW$117)</f>
        <v>4627643.9901747731</v>
      </c>
      <c r="S101" s="46" cm="1">
        <f t="array" ref="S101">AnualidadPensionado(S$1,$E101,$B101, $D101, Hombres!$A$1:$DW$117, Mujeres!$A$1:$DW$117)</f>
        <v>4606711.1341267889</v>
      </c>
      <c r="T101" s="46" cm="1">
        <f t="array" ref="T101">AnualidadPensionado(T$1,$E101,$B101, $D101, Hombres!$A$1:$DW$117, Mujeres!$A$1:$DW$117)</f>
        <v>4568625.6842038874</v>
      </c>
      <c r="U101" s="46" cm="1">
        <f t="array" ref="U101">AnualidadPensionado(U$1,$E101,$B101, $D101, Hombres!$A$1:$DW$117, Mujeres!$A$1:$DW$117)</f>
        <v>4511688.8485361962</v>
      </c>
      <c r="V101" s="46" cm="1">
        <f t="array" ref="V101">AnualidadPensionado(V$1,$E101,$B101, $D101, Hombres!$A$1:$DW$117, Mujeres!$A$1:$DW$117)</f>
        <v>4434490.8971815463</v>
      </c>
      <c r="W101" s="46" cm="1">
        <f t="array" ref="W101">AnualidadPensionado(W$1,$E101,$B101, $D101, Hombres!$A$1:$DW$117, Mujeres!$A$1:$DW$117)</f>
        <v>4335842.4543402968</v>
      </c>
      <c r="X101" s="46" cm="1">
        <f t="array" ref="X101">AnualidadPensionado(X$1,$E101,$B101, $D101, Hombres!$A$1:$DW$117, Mujeres!$A$1:$DW$117)</f>
        <v>4214589.2759935092</v>
      </c>
      <c r="Y101" s="46" cm="1">
        <f t="array" ref="Y101">AnualidadPensionado(Y$1,$E101,$B101, $D101, Hombres!$A$1:$DW$117, Mujeres!$A$1:$DW$117)</f>
        <v>4069711.9014258408</v>
      </c>
      <c r="Z101" s="46" cm="1">
        <f t="array" ref="Z101">AnualidadPensionado(Z$1,$E101,$B101, $D101, Hombres!$A$1:$DW$117, Mujeres!$A$1:$DW$117)</f>
        <v>3900623.417742027</v>
      </c>
      <c r="AA101" s="46" cm="1">
        <f t="array" ref="AA101">AnualidadPensionado(AA$1,$E101,$B101, $D101, Hombres!$A$1:$DW$117, Mujeres!$A$1:$DW$117)</f>
        <v>3707552.0643830663</v>
      </c>
      <c r="AB101" s="46" cm="1">
        <f t="array" ref="AB101">AnualidadPensionado(AB$1,$E101,$B101, $D101, Hombres!$A$1:$DW$117, Mujeres!$A$1:$DW$117)</f>
        <v>3491465.3820851981</v>
      </c>
      <c r="AC101" s="46" cm="1">
        <f t="array" ref="AC101">AnualidadPensionado(AC$1,$E101,$B101, $D101, Hombres!$A$1:$DW$117, Mujeres!$A$1:$DW$117)</f>
        <v>3253885.0972726401</v>
      </c>
      <c r="AD101" s="46" cm="1">
        <f t="array" ref="AD101">AnualidadPensionado(AD$1,$E101,$B101, $D101, Hombres!$A$1:$DW$117, Mujeres!$A$1:$DW$117)</f>
        <v>2996971.4268795094</v>
      </c>
      <c r="AE101" s="46" cm="1">
        <f t="array" ref="AE101">AnualidadPensionado(AE$1,$E101,$B101, $D101, Hombres!$A$1:$DW$117, Mujeres!$A$1:$DW$117)</f>
        <v>2723817.1114822882</v>
      </c>
      <c r="AF101" s="46" cm="1">
        <f t="array" ref="AF101">AnualidadPensionado(AF$1,$E101,$B101, $D101, Hombres!$A$1:$DW$117, Mujeres!$A$1:$DW$117)</f>
        <v>2438731.931346307</v>
      </c>
      <c r="AG101" s="46" cm="1">
        <f t="array" ref="AG101">AnualidadPensionado(AG$1,$E101,$B101, $D101, Hombres!$A$1:$DW$117, Mujeres!$A$1:$DW$117)</f>
        <v>2147051.600632749</v>
      </c>
      <c r="AH101" s="46" cm="1">
        <f t="array" ref="AH101">AnualidadPensionado(AH$1,$E101,$B101, $D101, Hombres!$A$1:$DW$117, Mujeres!$A$1:$DW$117)</f>
        <v>1854718.5382175145</v>
      </c>
      <c r="AI101" s="46" cm="1">
        <f t="array" ref="AI101">AnualidadPensionado(AI$1,$E101,$B101, $D101, Hombres!$A$1:$DW$117, Mujeres!$A$1:$DW$117)</f>
        <v>1568069.0320242499</v>
      </c>
      <c r="AJ101" s="46" cm="1">
        <f t="array" ref="AJ101">AnualidadPensionado(AJ$1,$E101,$B101, $D101, Hombres!$A$1:$DW$117, Mujeres!$A$1:$DW$117)</f>
        <v>1293711.4230020405</v>
      </c>
      <c r="AK101" s="46" cm="1">
        <f t="array" ref="AK101">AnualidadPensionado(AK$1,$E101,$B101, $D101, Hombres!$A$1:$DW$117, Mujeres!$A$1:$DW$117)</f>
        <v>1038234.0468707883</v>
      </c>
      <c r="AL101" s="46" cm="1">
        <f t="array" ref="AL101">AnualidadPensionado(AL$1,$E101,$B101, $D101, Hombres!$A$1:$DW$117, Mujeres!$A$1:$DW$117)</f>
        <v>807535.30722751166</v>
      </c>
      <c r="AM101" s="46" cm="1">
        <f t="array" ref="AM101">AnualidadPensionado(AM$1,$E101,$B101, $D101, Hombres!$A$1:$DW$117, Mujeres!$A$1:$DW$117)</f>
        <v>606153.66482474515</v>
      </c>
      <c r="AN101" s="46" cm="1">
        <f t="array" ref="AN101">AnualidadPensionado(AN$1,$E101,$B101, $D101, Hombres!$A$1:$DW$117, Mujeres!$A$1:$DW$117)</f>
        <v>436883.89189515024</v>
      </c>
      <c r="AO101" s="46" cm="1">
        <f t="array" ref="AO101">AnualidadPensionado(AO$1,$E101,$B101, $D101, Hombres!$A$1:$DW$117, Mujeres!$A$1:$DW$117)</f>
        <v>300579.1482874215</v>
      </c>
      <c r="AP101" s="46" cm="1">
        <f t="array" ref="AP101">AnualidadPensionado(AP$1,$E101,$B101, $D101, Hombres!$A$1:$DW$117, Mujeres!$A$1:$DW$117)</f>
        <v>196081.4716115644</v>
      </c>
      <c r="AQ101" s="46" cm="1">
        <f t="array" ref="AQ101">AnualidadPensionado(AQ$1,$E101,$B101, $D101, Hombres!$A$1:$DW$117, Mujeres!$A$1:$DW$117)</f>
        <v>120332.82752261794</v>
      </c>
      <c r="AR101" s="46" cm="1">
        <f t="array" ref="AR101">AnualidadPensionado(AR$1,$E101,$B101, $D101, Hombres!$A$1:$DW$117, Mujeres!$A$1:$DW$117)</f>
        <v>68816.346294582676</v>
      </c>
      <c r="AS101" s="46" cm="1">
        <f t="array" ref="AS101">AnualidadPensionado(AS$1,$E101,$B101, $D101, Hombres!$A$1:$DW$117, Mujeres!$A$1:$DW$117)</f>
        <v>36253.783030735991</v>
      </c>
      <c r="AT101" s="46" cm="1">
        <f t="array" ref="AT101">AnualidadPensionado(AT$1,$E101,$B101, $D101, Hombres!$A$1:$DW$117, Mujeres!$A$1:$DW$117)</f>
        <v>17347.584292016782</v>
      </c>
      <c r="AU101" s="46" cm="1">
        <f t="array" ref="AU101">AnualidadPensionado(AU$1,$E101,$B101, $D101, Hombres!$A$1:$DW$117, Mujeres!$A$1:$DW$117)</f>
        <v>7408.2867566325649</v>
      </c>
      <c r="AV101" s="46" cm="1">
        <f t="array" ref="AV101">AnualidadPensionado(AV$1,$E101,$B101, $D101, Hombres!$A$1:$DW$117, Mujeres!$A$1:$DW$117)</f>
        <v>2760.1225915521572</v>
      </c>
      <c r="AW101" s="46" cm="1">
        <f t="array" ref="AW101">AnualidadPensionado(AW$1,$E101,$B101, $D101, Hombres!$A$1:$DW$117, Mujeres!$A$1:$DW$117)</f>
        <v>870.0227162418762</v>
      </c>
      <c r="AX101" s="46" cm="1">
        <f t="array" ref="AX101">AnualidadPensionado(AX$1,$E101,$B101, $D101, Hombres!$A$1:$DW$117, Mujeres!$A$1:$DW$117)</f>
        <v>222.05086478500064</v>
      </c>
      <c r="AY101" s="46" cm="1">
        <f t="array" ref="AY101">AnualidadPensionado(AY$1,$E101,$B101, $D101, Hombres!$A$1:$DW$117, Mujeres!$A$1:$DW$117)</f>
        <v>42.851027488402565</v>
      </c>
      <c r="AZ101" s="46" cm="1">
        <f t="array" ref="AZ101">AnualidadPensionado(AZ$1,$E101,$B101, $D101, Hombres!$A$1:$DW$117, Mujeres!$A$1:$DW$117)</f>
        <v>5.5218806739879547</v>
      </c>
      <c r="BA101" s="46" cm="1">
        <f t="array" ref="BA101">AnualidadPensionado(BA$1,$E101,$B101, $D101, Hombres!$A$1:$DW$117, Mujeres!$A$1:$DW$117)</f>
        <v>0</v>
      </c>
      <c r="BB101" s="46" cm="1">
        <f t="array" ref="BB101">AnualidadPensionado(BB$1,$E101,$B101, $D101, Hombres!$A$1:$DW$117, Mujeres!$A$1:$DW$117)</f>
        <v>0</v>
      </c>
      <c r="BC101" s="46" cm="1">
        <f t="array" ref="BC101">AnualidadPensionado(BC$1,$E101,$B101, $D101, Hombres!$A$1:$DW$117, Mujeres!$A$1:$DW$117)</f>
        <v>0</v>
      </c>
      <c r="BD101" s="46" cm="1">
        <f t="array" ref="BD101">AnualidadPensionado(BD$1,$E101,$B101, $D101, Hombres!$A$1:$DW$117, Mujeres!$A$1:$DW$117)</f>
        <v>0</v>
      </c>
      <c r="BE101" s="46" cm="1">
        <f t="array" ref="BE101">AnualidadPensionado(BE$1,$E101,$B101, $D101, Hombres!$A$1:$DW$117, Mujeres!$A$1:$DW$117)</f>
        <v>0</v>
      </c>
      <c r="BF101" s="46" cm="1">
        <f t="array" ref="BF101">AnualidadPensionado(BF$1,$E101,$B101, $D101, Hombres!$A$1:$DW$117, Mujeres!$A$1:$DW$117)</f>
        <v>0</v>
      </c>
      <c r="BG101" s="46" cm="1">
        <f t="array" ref="BG101">AnualidadPensionado(BG$1,$E101,$B101, $D101, Hombres!$A$1:$DW$117, Mujeres!$A$1:$DW$117)</f>
        <v>0</v>
      </c>
      <c r="BH101" s="46" cm="1">
        <f t="array" ref="BH101">AnualidadPensionado(BH$1,$E101,$B101, $D101, Hombres!$A$1:$DW$117, Mujeres!$A$1:$DW$117)</f>
        <v>0</v>
      </c>
      <c r="BI101" s="46" cm="1">
        <f t="array" ref="BI101">AnualidadPensionado(BI$1,$E101,$B101, $D101, Hombres!$A$1:$DW$117, Mujeres!$A$1:$DW$117)</f>
        <v>0</v>
      </c>
      <c r="BJ101" s="46" cm="1">
        <f t="array" ref="BJ101">AnualidadPensionado(BJ$1,$E101,$B101, $D101, Hombres!$A$1:$DW$117, Mujeres!$A$1:$DW$117)</f>
        <v>0</v>
      </c>
      <c r="BK101" s="46" cm="1">
        <f t="array" ref="BK101">AnualidadPensionado(BK$1,$E101,$B101, $D101, Hombres!$A$1:$DW$117, Mujeres!$A$1:$DW$117)</f>
        <v>0</v>
      </c>
      <c r="BL101" s="46" cm="1">
        <f t="array" ref="BL101">AnualidadPensionado(BL$1,$E101,$B101, $D101, Hombres!$A$1:$DW$117, Mujeres!$A$1:$DW$117)</f>
        <v>0</v>
      </c>
      <c r="BM101" s="46" cm="1">
        <f t="array" ref="BM101">AnualidadPensionado(BM$1,$E101,$B101, $D101, Hombres!$A$1:$DW$117, Mujeres!$A$1:$DW$117)</f>
        <v>0</v>
      </c>
      <c r="BN101" s="46" cm="1">
        <f t="array" ref="BN101">AnualidadPensionado(BN$1,$E101,$B101, $D101, Hombres!$A$1:$DW$117, Mujeres!$A$1:$DW$117)</f>
        <v>0</v>
      </c>
      <c r="BO101" s="46" cm="1">
        <f t="array" ref="BO101">AnualidadPensionado(BO$1,$E101,$B101, $D101, Hombres!$A$1:$DW$117, Mujeres!$A$1:$DW$117)</f>
        <v>0</v>
      </c>
      <c r="BP101" s="46" cm="1">
        <f t="array" ref="BP101">AnualidadPensionado(BP$1,$E101,$B101, $D101, Hombres!$A$1:$DW$117, Mujeres!$A$1:$DW$117)</f>
        <v>0</v>
      </c>
      <c r="BQ101" s="46" cm="1">
        <f t="array" ref="BQ101">AnualidadPensionado(BQ$1,$E101,$B101, $D101, Hombres!$A$1:$DW$117, Mujeres!$A$1:$DW$117)</f>
        <v>0</v>
      </c>
      <c r="BR101" s="46" cm="1">
        <f t="array" ref="BR101">AnualidadPensionado(BR$1,$E101,$B101, $D101, Hombres!$A$1:$DW$117, Mujeres!$A$1:$DW$117)</f>
        <v>0</v>
      </c>
      <c r="BS101" s="46" cm="1">
        <f t="array" ref="BS101">AnualidadPensionado(BS$1,$E101,$B101, $D101, Hombres!$A$1:$DW$117, Mujeres!$A$1:$DW$117)</f>
        <v>0</v>
      </c>
      <c r="BT101" s="46" cm="1">
        <f t="array" ref="BT101">AnualidadPensionado(BT$1,$E101,$B101, $D101, Hombres!$A$1:$DW$117, Mujeres!$A$1:$DW$117)</f>
        <v>0</v>
      </c>
      <c r="BU101" s="46" cm="1">
        <f t="array" ref="BU101">AnualidadPensionado(BU$1,$E101,$B101, $D101, Hombres!$A$1:$DW$117, Mujeres!$A$1:$DW$117)</f>
        <v>0</v>
      </c>
      <c r="BV101" s="46" cm="1">
        <f t="array" ref="BV101">AnualidadPensionado(BV$1,$E101,$B101, $D101, Hombres!$A$1:$DW$117, Mujeres!$A$1:$DW$117)</f>
        <v>0</v>
      </c>
      <c r="BW101" s="46" cm="1">
        <f t="array" ref="BW101">AnualidadPensionado(BW$1,$E101,$B101, $D101, Hombres!$A$1:$DW$117, Mujeres!$A$1:$DW$117)</f>
        <v>0</v>
      </c>
      <c r="BX101" s="46" cm="1">
        <f t="array" ref="BX101">AnualidadPensionado(BX$1,$E101,$B101, $D101, Hombres!$A$1:$DW$117, Mujeres!$A$1:$DW$117)</f>
        <v>0</v>
      </c>
      <c r="BY101" s="46" cm="1">
        <f t="array" ref="BY101">AnualidadPensionado(BY$1,$E101,$B101, $D101, Hombres!$A$1:$DW$117, Mujeres!$A$1:$DW$117)</f>
        <v>0</v>
      </c>
      <c r="BZ101" s="46" cm="1">
        <f t="array" ref="BZ101">AnualidadPensionado(BZ$1,$E101,$B101, $D101, Hombres!$A$1:$DW$117, Mujeres!$A$1:$DW$117)</f>
        <v>0</v>
      </c>
      <c r="CA101" s="46" cm="1">
        <f t="array" ref="CA101">AnualidadPensionado(CA$1,$E101,$B101, $D101, Hombres!$A$1:$DW$117, Mujeres!$A$1:$DW$117)</f>
        <v>0</v>
      </c>
      <c r="CB101" s="46" cm="1">
        <f t="array" ref="CB101">AnualidadPensionado(CB$1,$E101,$B101, $D101, Hombres!$A$1:$DW$117, Mujeres!$A$1:$DW$117)</f>
        <v>0</v>
      </c>
      <c r="CC101" s="46" cm="1">
        <f t="array" ref="CC101">AnualidadPensionado(CC$1,$E101,$B101, $D101, Hombres!$A$1:$DW$117, Mujeres!$A$1:$DW$117)</f>
        <v>0</v>
      </c>
      <c r="CD101" s="46" cm="1">
        <f t="array" ref="CD101">AnualidadPensionado(CD$1,$E101,$B101, $D101, Hombres!$A$1:$DW$117, Mujeres!$A$1:$DW$117)</f>
        <v>0</v>
      </c>
      <c r="CE101" s="46" cm="1">
        <f t="array" ref="CE101">AnualidadPensionado(CE$1,$E101,$B101, $D101, Hombres!$A$1:$DW$117, Mujeres!$A$1:$DW$117)</f>
        <v>0</v>
      </c>
      <c r="CF101" s="46" cm="1">
        <f t="array" ref="CF101">AnualidadPensionado(CF$1,$E101,$B101, $D101, Hombres!$A$1:$DW$117, Mujeres!$A$1:$DW$117)</f>
        <v>0</v>
      </c>
      <c r="CG101" s="46" cm="1">
        <f t="array" ref="CG101">AnualidadPensionado(CG$1,$E101,$B101, $D101, Hombres!$A$1:$DW$117, Mujeres!$A$1:$DW$117)</f>
        <v>0</v>
      </c>
      <c r="CH101" s="46" cm="1">
        <f t="array" ref="CH101">AnualidadPensionado(CH$1,$E101,$B101, $D101, Hombres!$A$1:$DW$117, Mujeres!$A$1:$DW$117)</f>
        <v>0</v>
      </c>
      <c r="CI101" s="46" cm="1">
        <f t="array" ref="CI101">AnualidadPensionado(CI$1,$E101,$B101, $D101, Hombres!$A$1:$DW$117, Mujeres!$A$1:$DW$117)</f>
        <v>0</v>
      </c>
      <c r="CJ101" s="46" cm="1">
        <f t="array" ref="CJ101">AnualidadPensionado(CJ$1,$E101,$B101, $D101, Hombres!$A$1:$DW$117, Mujeres!$A$1:$DW$117)</f>
        <v>0</v>
      </c>
      <c r="CK101" s="46" cm="1">
        <f t="array" ref="CK101">AnualidadPensionado(CK$1,$E101,$B101, $D101, Hombres!$A$1:$DW$117, Mujeres!$A$1:$DW$117)</f>
        <v>0</v>
      </c>
      <c r="CL101" s="46" cm="1">
        <f t="array" ref="CL101">AnualidadPensionado(CL$1,$E101,$B101, $D101, Hombres!$A$1:$DW$117, Mujeres!$A$1:$DW$117)</f>
        <v>0</v>
      </c>
      <c r="CM101" s="46" cm="1">
        <f t="array" ref="CM101">AnualidadPensionado(CM$1,$E101,$B101, $D101, Hombres!$A$1:$DW$117, Mujeres!$A$1:$DW$117)</f>
        <v>0</v>
      </c>
      <c r="CN101" s="46" cm="1">
        <f t="array" ref="CN101">AnualidadPensionado(CN$1,$E101,$B101, $D101, Hombres!$A$1:$DW$117, Mujeres!$A$1:$DW$117)</f>
        <v>0</v>
      </c>
      <c r="CO101" s="46" cm="1">
        <f t="array" ref="CO101">AnualidadPensionado(CO$1,$E101,$B101, $D101, Hombres!$A$1:$DW$117, Mujeres!$A$1:$DW$117)</f>
        <v>0</v>
      </c>
      <c r="CP101" s="46" cm="1">
        <f t="array" ref="CP101">AnualidadPensionado(CP$1,$E101,$B101, $D101, Hombres!$A$1:$DW$117, Mujeres!$A$1:$DW$117)</f>
        <v>0</v>
      </c>
      <c r="CQ101" s="46" cm="1">
        <f t="array" ref="CQ101">AnualidadPensionado(CQ$1,$E101,$B101, $D101, Hombres!$A$1:$DW$117, Mujeres!$A$1:$DW$117)</f>
        <v>0</v>
      </c>
      <c r="CR101" s="46" cm="1">
        <f t="array" ref="CR101">AnualidadPensionado(CR$1,$E101,$B101, $D101, Hombres!$A$1:$DW$117, Mujeres!$A$1:$DW$117)</f>
        <v>0</v>
      </c>
      <c r="CS101" s="46" cm="1">
        <f t="array" ref="CS101">AnualidadPensionado(CS$1,$E101,$B101, $D101, Hombres!$A$1:$DW$117, Mujeres!$A$1:$DW$117)</f>
        <v>0</v>
      </c>
      <c r="CT101" s="46" cm="1">
        <f t="array" ref="CT101">AnualidadPensionado(CT$1,$E101,$B101, $D101, Hombres!$A$1:$DW$117, Mujeres!$A$1:$DW$117)</f>
        <v>0</v>
      </c>
      <c r="CU101" s="46" cm="1">
        <f t="array" ref="CU101">AnualidadPensionado(CU$1,$E101,$B101, $D101, Hombres!$A$1:$DW$117, Mujeres!$A$1:$DW$117)</f>
        <v>0</v>
      </c>
      <c r="CV101" s="46" cm="1">
        <f t="array" ref="CV101">AnualidadPensionado(CV$1,$E101,$B101, $D101, Hombres!$A$1:$DW$117, Mujeres!$A$1:$DW$117)</f>
        <v>0</v>
      </c>
      <c r="CW101" s="46" cm="1">
        <f t="array" ref="CW101">AnualidadPensionado(CW$1,$E101,$B101, $D101, Hombres!$A$1:$DW$117, Mujeres!$A$1:$DW$117)</f>
        <v>0</v>
      </c>
      <c r="CX101" s="46" cm="1">
        <f t="array" ref="CX101">AnualidadPensionado(CX$1,$E101,$B101, $D101, Hombres!$A$1:$DW$117, Mujeres!$A$1:$DW$117)</f>
        <v>0</v>
      </c>
      <c r="CY101" s="46" cm="1">
        <f t="array" ref="CY101">AnualidadPensionado(CY$1,$E101,$B101, $D101, Hombres!$A$1:$DW$117, Mujeres!$A$1:$DW$117)</f>
        <v>0</v>
      </c>
      <c r="DB101" s="21"/>
      <c r="DC101" s="46" cm="1">
        <f t="array" ref="DC101">beneficio_muerte_individual_pensionado(DC$1,$E101,$B101, Hombres!$A$1:$DW$117, Mujeres!$A$1:$DW$117)</f>
        <v>0</v>
      </c>
      <c r="DD101" s="46" cm="1">
        <f t="array" ref="DD101">beneficio_muerte_individual_pensionado(DD$1,$E101,$B101, Hombres!$A$1:$DW$117, Mujeres!$A$1:$DW$117)</f>
        <v>36498</v>
      </c>
      <c r="DE101" s="46" cm="1">
        <f t="array" ref="DE101">beneficio_muerte_individual_pensionado(DE$1,$E101,$B101, Hombres!$A$1:$DW$117, Mujeres!$A$1:$DW$117)</f>
        <v>40076.919297</v>
      </c>
      <c r="DF101" s="46" cm="1">
        <f t="array" ref="DF101">beneficio_muerte_individual_pensionado(DF$1,$E101,$B101, Hombres!$A$1:$DW$117, Mujeres!$A$1:$DW$117)</f>
        <v>43809.571231890943</v>
      </c>
      <c r="DG101" s="46" cm="1">
        <f t="array" ref="DG101">beneficio_muerte_individual_pensionado(DG$1,$E101,$B101, Hombres!$A$1:$DW$117, Mujeres!$A$1:$DW$117)</f>
        <v>47217.919393450618</v>
      </c>
      <c r="DH101" s="46" cm="1">
        <f t="array" ref="DH101">beneficio_muerte_individual_pensionado(DH$1,$E101,$B101, Hombres!$A$1:$DW$117, Mujeres!$A$1:$DW$117)</f>
        <v>50324.624181704792</v>
      </c>
      <c r="DI101" s="46" cm="1">
        <f t="array" ref="DI101">beneficio_muerte_individual_pensionado(DI$1,$E101,$B101, Hombres!$A$1:$DW$117, Mujeres!$A$1:$DW$117)</f>
        <v>53653.668183786416</v>
      </c>
      <c r="DJ101" s="46" cm="1">
        <f t="array" ref="DJ101">beneficio_muerte_individual_pensionado(DJ$1,$E101,$B101, Hombres!$A$1:$DW$117, Mujeres!$A$1:$DW$117)</f>
        <v>57687.787737317674</v>
      </c>
      <c r="DK101" s="46" cm="1">
        <f t="array" ref="DK101">beneficio_muerte_individual_pensionado(DK$1,$E101,$B101, Hombres!$A$1:$DW$117, Mujeres!$A$1:$DW$117)</f>
        <v>62595.536838186541</v>
      </c>
      <c r="DL101" s="46" cm="1">
        <f t="array" ref="DL101">beneficio_muerte_individual_pensionado(DL$1,$E101,$B101, Hombres!$A$1:$DW$117, Mujeres!$A$1:$DW$117)</f>
        <v>68193.366408020462</v>
      </c>
      <c r="DM101" s="46" cm="1">
        <f t="array" ref="DM101">beneficio_muerte_individual_pensionado(DM$1,$E101,$B101, Hombres!$A$1:$DW$117, Mujeres!$A$1:$DW$117)</f>
        <v>76886.856642543426</v>
      </c>
      <c r="DN101" s="46" cm="1">
        <f t="array" ref="DN101">beneficio_muerte_individual_pensionado(DN$1,$E101,$B101, Hombres!$A$1:$DW$117, Mujeres!$A$1:$DW$117)</f>
        <v>82556.456325810897</v>
      </c>
      <c r="DO101" s="46" cm="1">
        <f t="array" ref="DO101">beneficio_muerte_individual_pensionado(DO$1,$E101,$B101, Hombres!$A$1:$DW$117, Mujeres!$A$1:$DW$117)</f>
        <v>88442.214161217256</v>
      </c>
      <c r="DP101" s="46" cm="1">
        <f t="array" ref="DP101">beneficio_muerte_individual_pensionado(DP$1,$E101,$B101, Hombres!$A$1:$DW$117, Mujeres!$A$1:$DW$117)</f>
        <v>94491.886752135411</v>
      </c>
      <c r="DQ101" s="46" cm="1">
        <f t="array" ref="DQ101">beneficio_muerte_individual_pensionado(DQ$1,$E101,$B101, Hombres!$A$1:$DW$117, Mujeres!$A$1:$DW$117)</f>
        <v>100513.3355730296</v>
      </c>
      <c r="DR101" s="46" cm="1">
        <f t="array" ref="DR101">beneficio_muerte_individual_pensionado(DR$1,$E101,$B101, Hombres!$A$1:$DW$117, Mujeres!$A$1:$DW$117)</f>
        <v>106370.85840836163</v>
      </c>
      <c r="DS101" s="46" cm="1">
        <f t="array" ref="DS101">beneficio_muerte_individual_pensionado(DS$1,$E101,$B101, Hombres!$A$1:$DW$117, Mujeres!$A$1:$DW$117)</f>
        <v>112029.55457315627</v>
      </c>
      <c r="DT101" s="46" cm="1">
        <f t="array" ref="DT101">beneficio_muerte_individual_pensionado(DT$1,$E101,$B101, Hombres!$A$1:$DW$117, Mujeres!$A$1:$DW$117)</f>
        <v>117416.09099856316</v>
      </c>
      <c r="DU101" s="46" cm="1">
        <f t="array" ref="DU101">beneficio_muerte_individual_pensionado(DU$1,$E101,$B101, Hombres!$A$1:$DW$117, Mujeres!$A$1:$DW$117)</f>
        <v>122342.62870473761</v>
      </c>
      <c r="DV101" s="46" cm="1">
        <f t="array" ref="DV101">beneficio_muerte_individual_pensionado(DV$1,$E101,$B101, Hombres!$A$1:$DW$117, Mujeres!$A$1:$DW$117)</f>
        <v>126493.18215850742</v>
      </c>
      <c r="DW101" s="46" cm="1">
        <f t="array" ref="DW101">beneficio_muerte_individual_pensionado(DW$1,$E101,$B101, Hombres!$A$1:$DW$117, Mujeres!$A$1:$DW$117)</f>
        <v>129630.03338103868</v>
      </c>
      <c r="DX101" s="46" cm="1">
        <f t="array" ref="DX101">beneficio_muerte_individual_pensionado(DX$1,$E101,$B101, Hombres!$A$1:$DW$117, Mujeres!$A$1:$DW$117)</f>
        <v>131626.24439727861</v>
      </c>
      <c r="DY101" s="46" cm="1">
        <f t="array" ref="DY101">beneficio_muerte_individual_pensionado(DY$1,$E101,$B101, Hombres!$A$1:$DW$117, Mujeres!$A$1:$DW$117)</f>
        <v>132349.06239307803</v>
      </c>
      <c r="DZ101" s="46" cm="1">
        <f t="array" ref="DZ101">beneficio_muerte_individual_pensionado(DZ$1,$E101,$B101, Hombres!$A$1:$DW$117, Mujeres!$A$1:$DW$117)</f>
        <v>131586.98009871406</v>
      </c>
      <c r="EA101" s="46" cm="1">
        <f t="array" ref="EA101">beneficio_muerte_individual_pensionado(EA$1,$E101,$B101, Hombres!$A$1:$DW$117, Mujeres!$A$1:$DW$117)</f>
        <v>129069.05175681545</v>
      </c>
      <c r="EB101" s="46" cm="1">
        <f t="array" ref="EB101">beneficio_muerte_individual_pensionado(EB$1,$E101,$B101, Hombres!$A$1:$DW$117, Mujeres!$A$1:$DW$117)</f>
        <v>124641.05088463234</v>
      </c>
      <c r="EC101" s="46" cm="1">
        <f t="array" ref="EC101">beneficio_muerte_individual_pensionado(EC$1,$E101,$B101, Hombres!$A$1:$DW$117, Mujeres!$A$1:$DW$117)</f>
        <v>118324.89468204269</v>
      </c>
      <c r="ED101" s="46" cm="1">
        <f t="array" ref="ED101">beneficio_muerte_individual_pensionado(ED$1,$E101,$B101, Hombres!$A$1:$DW$117, Mujeres!$A$1:$DW$117)</f>
        <v>110224.2215918358</v>
      </c>
      <c r="EE101" s="46" cm="1">
        <f t="array" ref="EE101">beneficio_muerte_individual_pensionado(EE$1,$E101,$B101, Hombres!$A$1:$DW$117, Mujeres!$A$1:$DW$117)</f>
        <v>100482.32988496886</v>
      </c>
      <c r="EF101" s="46" cm="1">
        <f t="array" ref="EF101">beneficio_muerte_individual_pensionado(EF$1,$E101,$B101, Hombres!$A$1:$DW$117, Mujeres!$A$1:$DW$117)</f>
        <v>89326.567534133515</v>
      </c>
      <c r="EG101" s="46" cm="1">
        <f t="array" ref="EG101">beneficio_muerte_individual_pensionado(EG$1,$E101,$B101, Hombres!$A$1:$DW$117, Mujeres!$A$1:$DW$117)</f>
        <v>77164.110576978987</v>
      </c>
      <c r="EH101" s="46" cm="1">
        <f t="array" ref="EH101">beneficio_muerte_individual_pensionado(EH$1,$E101,$B101, Hombres!$A$1:$DW$117, Mujeres!$A$1:$DW$117)</f>
        <v>64548.551888851653</v>
      </c>
      <c r="EI101" s="46" cm="1">
        <f t="array" ref="EI101">beneficio_muerte_individual_pensionado(EI$1,$E101,$B101, Hombres!$A$1:$DW$117, Mujeres!$A$1:$DW$117)</f>
        <v>52070.405144042401</v>
      </c>
      <c r="EJ101" s="46" cm="1">
        <f t="array" ref="EJ101">beneficio_muerte_individual_pensionado(EJ$1,$E101,$B101, Hombres!$A$1:$DW$117, Mujeres!$A$1:$DW$117)</f>
        <v>40294.100216594918</v>
      </c>
      <c r="EK101" s="46" cm="1">
        <f t="array" ref="EK101">beneficio_muerte_individual_pensionado(EK$1,$E101,$B101, Hombres!$A$1:$DW$117, Mujeres!$A$1:$DW$117)</f>
        <v>29721.748664846316</v>
      </c>
      <c r="EL101" s="46" cm="1">
        <f t="array" ref="EL101">beneficio_muerte_individual_pensionado(EL$1,$E101,$B101, Hombres!$A$1:$DW$117, Mujeres!$A$1:$DW$117)</f>
        <v>20751.011436541034</v>
      </c>
      <c r="EM101" s="46" cm="1">
        <f t="array" ref="EM101">beneficio_muerte_individual_pensionado(EM$1,$E101,$B101, Hombres!$A$1:$DW$117, Mujeres!$A$1:$DW$117)</f>
        <v>13605.252656981464</v>
      </c>
      <c r="EN101" s="46" cm="1">
        <f t="array" ref="EN101">beneficio_muerte_individual_pensionado(EN$1,$E101,$B101, Hombres!$A$1:$DW$117, Mujeres!$A$1:$DW$117)</f>
        <v>8297.0703800673873</v>
      </c>
      <c r="EO101" s="46" cm="1">
        <f t="array" ref="EO101">beneficio_muerte_individual_pensionado(EO$1,$E101,$B101, Hombres!$A$1:$DW$117, Mujeres!$A$1:$DW$117)</f>
        <v>4651.2278901782702</v>
      </c>
      <c r="EP101" s="46" cm="1">
        <f t="array" ref="EP101">beneficio_muerte_individual_pensionado(EP$1,$E101,$B101, Hombres!$A$1:$DW$117, Mujeres!$A$1:$DW$117)</f>
        <v>2362.4088119643243</v>
      </c>
      <c r="EQ101" s="46" cm="1">
        <f t="array" ref="EQ101">beneficio_muerte_individual_pensionado(EQ$1,$E101,$B101, Hombres!$A$1:$DW$117, Mujeres!$A$1:$DW$117)</f>
        <v>1067.9805152709403</v>
      </c>
      <c r="ER101" s="46" cm="1">
        <f t="array" ref="ER101">beneficio_muerte_individual_pensionado(ER$1,$E101,$B101, Hombres!$A$1:$DW$117, Mujeres!$A$1:$DW$117)</f>
        <v>420.01634394918631</v>
      </c>
      <c r="ES101" s="46" cm="1">
        <f t="array" ref="ES101">beneficio_muerte_individual_pensionado(ES$1,$E101,$B101, Hombres!$A$1:$DW$117, Mujeres!$A$1:$DW$117)</f>
        <v>139.3252212933883</v>
      </c>
      <c r="ET101" s="46" cm="1">
        <f t="array" ref="ET101">beneficio_muerte_individual_pensionado(ET$1,$E101,$B101, Hombres!$A$1:$DW$117, Mujeres!$A$1:$DW$117)</f>
        <v>37.297094778585816</v>
      </c>
      <c r="EU101" s="46" cm="1">
        <f t="array" ref="EU101">beneficio_muerte_individual_pensionado(EU$1,$E101,$B101, Hombres!$A$1:$DW$117, Mujeres!$A$1:$DW$117)</f>
        <v>7.5231734512560138</v>
      </c>
      <c r="EV101" s="46" cm="1">
        <f t="array" ref="EV101">beneficio_muerte_individual_pensionado(EV$1,$E101,$B101, Hombres!$A$1:$DW$117, Mujeres!$A$1:$DW$117)</f>
        <v>1.0758102521493407</v>
      </c>
      <c r="EW101" s="46" cm="1">
        <f t="array" ref="EW101">beneficio_muerte_individual_pensionado(EW$1,$E101,$B101, Hombres!$A$1:$DW$117, Mujeres!$A$1:$DW$117)</f>
        <v>0</v>
      </c>
      <c r="EX101" s="46" cm="1">
        <f t="array" ref="EX101">beneficio_muerte_individual_pensionado(EX$1,$E101,$B101, Hombres!$A$1:$DW$117, Mujeres!$A$1:$DW$117)</f>
        <v>0</v>
      </c>
      <c r="EY101" s="46" cm="1">
        <f t="array" ref="EY101">beneficio_muerte_individual_pensionado(EY$1,$E101,$B101, Hombres!$A$1:$DW$117, Mujeres!$A$1:$DW$117)</f>
        <v>0</v>
      </c>
      <c r="EZ101" s="46" cm="1">
        <f t="array" ref="EZ101">beneficio_muerte_individual_pensionado(EZ$1,$E101,$B101, Hombres!$A$1:$DW$117, Mujeres!$A$1:$DW$117)</f>
        <v>0</v>
      </c>
      <c r="FA101" s="46" cm="1">
        <f t="array" ref="FA101">beneficio_muerte_individual_pensionado(FA$1,$E101,$B101, Hombres!$A$1:$DW$117, Mujeres!$A$1:$DW$117)</f>
        <v>0</v>
      </c>
      <c r="FB101" s="46" cm="1">
        <f t="array" ref="FB101">beneficio_muerte_individual_pensionado(FB$1,$E101,$B101, Hombres!$A$1:$DW$117, Mujeres!$A$1:$DW$117)</f>
        <v>0</v>
      </c>
      <c r="FC101" s="46" cm="1">
        <f t="array" ref="FC101">beneficio_muerte_individual_pensionado(FC$1,$E101,$B101, Hombres!$A$1:$DW$117, Mujeres!$A$1:$DW$117)</f>
        <v>0</v>
      </c>
      <c r="FD101" s="46" cm="1">
        <f t="array" ref="FD101">beneficio_muerte_individual_pensionado(FD$1,$E101,$B101, Hombres!$A$1:$DW$117, Mujeres!$A$1:$DW$117)</f>
        <v>0</v>
      </c>
      <c r="FE101" s="46" cm="1">
        <f t="array" ref="FE101">beneficio_muerte_individual_pensionado(FE$1,$E101,$B101, Hombres!$A$1:$DW$117, Mujeres!$A$1:$DW$117)</f>
        <v>0</v>
      </c>
      <c r="FF101" s="46" cm="1">
        <f t="array" ref="FF101">beneficio_muerte_individual_pensionado(FF$1,$E101,$B101, Hombres!$A$1:$DW$117, Mujeres!$A$1:$DW$117)</f>
        <v>0</v>
      </c>
      <c r="FG101" s="46" cm="1">
        <f t="array" ref="FG101">beneficio_muerte_individual_pensionado(FG$1,$E101,$B101, Hombres!$A$1:$DW$117, Mujeres!$A$1:$DW$117)</f>
        <v>0</v>
      </c>
      <c r="FH101" s="46" cm="1">
        <f t="array" ref="FH101">beneficio_muerte_individual_pensionado(FH$1,$E101,$B101, Hombres!$A$1:$DW$117, Mujeres!$A$1:$DW$117)</f>
        <v>0</v>
      </c>
      <c r="FI101" s="46" cm="1">
        <f t="array" ref="FI101">beneficio_muerte_individual_pensionado(FI$1,$E101,$B101, Hombres!$A$1:$DW$117, Mujeres!$A$1:$DW$117)</f>
        <v>0</v>
      </c>
      <c r="FJ101" s="46" cm="1">
        <f t="array" ref="FJ101">beneficio_muerte_individual_pensionado(FJ$1,$E101,$B101, Hombres!$A$1:$DW$117, Mujeres!$A$1:$DW$117)</f>
        <v>0</v>
      </c>
      <c r="FK101" s="46" cm="1">
        <f t="array" ref="FK101">beneficio_muerte_individual_pensionado(FK$1,$E101,$B101, Hombres!$A$1:$DW$117, Mujeres!$A$1:$DW$117)</f>
        <v>0</v>
      </c>
      <c r="FL101" s="46" cm="1">
        <f t="array" ref="FL101">beneficio_muerte_individual_pensionado(FL$1,$E101,$B101, Hombres!$A$1:$DW$117, Mujeres!$A$1:$DW$117)</f>
        <v>0</v>
      </c>
      <c r="FM101" s="46" cm="1">
        <f t="array" ref="FM101">beneficio_muerte_individual_pensionado(FM$1,$E101,$B101, Hombres!$A$1:$DW$117, Mujeres!$A$1:$DW$117)</f>
        <v>0</v>
      </c>
      <c r="FN101" s="46" cm="1">
        <f t="array" ref="FN101">beneficio_muerte_individual_pensionado(FN$1,$E101,$B101, Hombres!$A$1:$DW$117, Mujeres!$A$1:$DW$117)</f>
        <v>0</v>
      </c>
      <c r="FO101" s="46" cm="1">
        <f t="array" ref="FO101">beneficio_muerte_individual_pensionado(FO$1,$E101,$B101, Hombres!$A$1:$DW$117, Mujeres!$A$1:$DW$117)</f>
        <v>0</v>
      </c>
      <c r="FP101" s="46" cm="1">
        <f t="array" ref="FP101">beneficio_muerte_individual_pensionado(FP$1,$E101,$B101, Hombres!$A$1:$DW$117, Mujeres!$A$1:$DW$117)</f>
        <v>0</v>
      </c>
      <c r="FQ101" s="46" cm="1">
        <f t="array" ref="FQ101">beneficio_muerte_individual_pensionado(FQ$1,$E101,$B101, Hombres!$A$1:$DW$117, Mujeres!$A$1:$DW$117)</f>
        <v>0</v>
      </c>
      <c r="FR101" s="46" cm="1">
        <f t="array" ref="FR101">beneficio_muerte_individual_pensionado(FR$1,$E101,$B101, Hombres!$A$1:$DW$117, Mujeres!$A$1:$DW$117)</f>
        <v>0</v>
      </c>
      <c r="FS101" s="46" cm="1">
        <f t="array" ref="FS101">beneficio_muerte_individual_pensionado(FS$1,$E101,$B101, Hombres!$A$1:$DW$117, Mujeres!$A$1:$DW$117)</f>
        <v>0</v>
      </c>
      <c r="FT101" s="46" cm="1">
        <f t="array" ref="FT101">beneficio_muerte_individual_pensionado(FT$1,$E101,$B101, Hombres!$A$1:$DW$117, Mujeres!$A$1:$DW$117)</f>
        <v>0</v>
      </c>
      <c r="FU101" s="46" cm="1">
        <f t="array" ref="FU101">beneficio_muerte_individual_pensionado(FU$1,$E101,$B101, Hombres!$A$1:$DW$117, Mujeres!$A$1:$DW$117)</f>
        <v>0</v>
      </c>
      <c r="FV101" s="46" cm="1">
        <f t="array" ref="FV101">beneficio_muerte_individual_pensionado(FV$1,$E101,$B101, Hombres!$A$1:$DW$117, Mujeres!$A$1:$DW$117)</f>
        <v>0</v>
      </c>
      <c r="FW101" s="46" cm="1">
        <f t="array" ref="FW101">beneficio_muerte_individual_pensionado(FW$1,$E101,$B101, Hombres!$A$1:$DW$117, Mujeres!$A$1:$DW$117)</f>
        <v>0</v>
      </c>
      <c r="FX101" s="46" cm="1">
        <f t="array" ref="FX101">beneficio_muerte_individual_pensionado(FX$1,$E101,$B101, Hombres!$A$1:$DW$117, Mujeres!$A$1:$DW$117)</f>
        <v>0</v>
      </c>
      <c r="FY101" s="46" cm="1">
        <f t="array" ref="FY101">beneficio_muerte_individual_pensionado(FY$1,$E101,$B101, Hombres!$A$1:$DW$117, Mujeres!$A$1:$DW$117)</f>
        <v>0</v>
      </c>
      <c r="FZ101" s="46" cm="1">
        <f t="array" ref="FZ101">beneficio_muerte_individual_pensionado(FZ$1,$E101,$B101, Hombres!$A$1:$DW$117, Mujeres!$A$1:$DW$117)</f>
        <v>0</v>
      </c>
      <c r="GA101" s="46" cm="1">
        <f t="array" ref="GA101">beneficio_muerte_individual_pensionado(GA$1,$E101,$B101, Hombres!$A$1:$DW$117, Mujeres!$A$1:$DW$117)</f>
        <v>0</v>
      </c>
      <c r="GB101" s="46" cm="1">
        <f t="array" ref="GB101">beneficio_muerte_individual_pensionado(GB$1,$E101,$B101, Hombres!$A$1:$DW$117, Mujeres!$A$1:$DW$117)</f>
        <v>0</v>
      </c>
      <c r="GC101" s="46" cm="1">
        <f t="array" ref="GC101">beneficio_muerte_individual_pensionado(GC$1,$E101,$B101, Hombres!$A$1:$DW$117, Mujeres!$A$1:$DW$117)</f>
        <v>0</v>
      </c>
      <c r="GD101" s="46" cm="1">
        <f t="array" ref="GD101">beneficio_muerte_individual_pensionado(GD$1,$E101,$B101, Hombres!$A$1:$DW$117, Mujeres!$A$1:$DW$117)</f>
        <v>0</v>
      </c>
      <c r="GE101" s="46" cm="1">
        <f t="array" ref="GE101">beneficio_muerte_individual_pensionado(GE$1,$E101,$B101, Hombres!$A$1:$DW$117, Mujeres!$A$1:$DW$117)</f>
        <v>0</v>
      </c>
      <c r="GF101" s="46" cm="1">
        <f t="array" ref="GF101">beneficio_muerte_individual_pensionado(GF$1,$E101,$B101, Hombres!$A$1:$DW$117, Mujeres!$A$1:$DW$117)</f>
        <v>0</v>
      </c>
      <c r="GG101" s="46" cm="1">
        <f t="array" ref="GG101">beneficio_muerte_individual_pensionado(GG$1,$E101,$B101, Hombres!$A$1:$DW$117, Mujeres!$A$1:$DW$117)</f>
        <v>0</v>
      </c>
      <c r="GH101" s="46" cm="1">
        <f t="array" ref="GH101">beneficio_muerte_individual_pensionado(GH$1,$E101,$B101, Hombres!$A$1:$DW$117, Mujeres!$A$1:$DW$117)</f>
        <v>0</v>
      </c>
      <c r="GI101" s="46" cm="1">
        <f t="array" ref="GI101">beneficio_muerte_individual_pensionado(GI$1,$E101,$B101, Hombres!$A$1:$DW$117, Mujeres!$A$1:$DW$117)</f>
        <v>0</v>
      </c>
      <c r="GJ101" s="46" cm="1">
        <f t="array" ref="GJ101">beneficio_muerte_individual_pensionado(GJ$1,$E101,$B101, Hombres!$A$1:$DW$117, Mujeres!$A$1:$DW$117)</f>
        <v>0</v>
      </c>
      <c r="GK101" s="46" cm="1">
        <f t="array" ref="GK101">beneficio_muerte_individual_pensionado(GK$1,$E101,$B101, Hombres!$A$1:$DW$117, Mujeres!$A$1:$DW$117)</f>
        <v>0</v>
      </c>
      <c r="GL101" s="46" cm="1">
        <f t="array" ref="GL101">beneficio_muerte_individual_pensionado(GL$1,$E101,$B101, Hombres!$A$1:$DW$117, Mujeres!$A$1:$DW$117)</f>
        <v>0</v>
      </c>
      <c r="GM101" s="46" cm="1">
        <f t="array" ref="GM101">beneficio_muerte_individual_pensionado(GM$1,$E101,$B101, Hombres!$A$1:$DW$117, Mujeres!$A$1:$DW$117)</f>
        <v>0</v>
      </c>
      <c r="GN101" s="46" cm="1">
        <f t="array" ref="GN101">beneficio_muerte_individual_pensionado(GN$1,$E101,$B101, Hombres!$A$1:$DW$117, Mujeres!$A$1:$DW$117)</f>
        <v>0</v>
      </c>
      <c r="GO101" s="46" cm="1">
        <f t="array" ref="GO101">beneficio_muerte_individual_pensionado(GO$1,$E101,$B101, Hombres!$A$1:$DW$117, Mujeres!$A$1:$DW$117)</f>
        <v>0</v>
      </c>
      <c r="GP101" s="46" cm="1">
        <f t="array" ref="GP101">beneficio_muerte_individual_pensionado(GP$1,$E101,$B101, Hombres!$A$1:$DW$117, Mujeres!$A$1:$DW$117)</f>
        <v>0</v>
      </c>
      <c r="GQ101" s="46" cm="1">
        <f t="array" ref="GQ101">beneficio_muerte_individual_pensionado(GQ$1,$E101,$B101, Hombres!$A$1:$DW$117, Mujeres!$A$1:$DW$117)</f>
        <v>0</v>
      </c>
      <c r="GR101" s="46" cm="1">
        <f t="array" ref="GR101">beneficio_muerte_individual_pensionado(GR$1,$E101,$B101, Hombres!$A$1:$DW$117, Mujeres!$A$1:$DW$117)</f>
        <v>0</v>
      </c>
      <c r="GS101" s="46" cm="1">
        <f t="array" ref="GS101">beneficio_muerte_individual_pensionado(GS$1,$E101,$B101, Hombres!$A$1:$DW$117, Mujeres!$A$1:$DW$117)</f>
        <v>0</v>
      </c>
      <c r="GT101" s="46" cm="1">
        <f t="array" ref="GT101">beneficio_muerte_individual_pensionado(GT$1,$E101,$B101, Hombres!$A$1:$DW$117, Mujeres!$A$1:$DW$117)</f>
        <v>0</v>
      </c>
    </row>
    <row r="102" spans="1:202" x14ac:dyDescent="0.2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6" cm="1">
        <f t="array" ref="H102">AnualidadPensionado(H$1,$E102,$B102, $D102, Hombres!$A$1:$DW$117, Mujeres!$A$1:$DW$117)</f>
        <v>0</v>
      </c>
      <c r="I102" s="46" cm="1">
        <f t="array" ref="I102">AnualidadPensionado(I$1,$E102,$B102, $D102, Hombres!$A$1:$DW$117, Mujeres!$A$1:$DW$117)</f>
        <v>1981660.483889658</v>
      </c>
      <c r="J102" s="46" cm="1">
        <f t="array" ref="J102">AnualidadPensionado(J$1,$E102,$B102, $D102, Hombres!$A$1:$DW$117, Mujeres!$A$1:$DW$117)</f>
        <v>1895491.7746092032</v>
      </c>
      <c r="K102" s="46" cm="1">
        <f t="array" ref="K102">AnualidadPensionado(K$1,$E102,$B102, $D102, Hombres!$A$1:$DW$117, Mujeres!$A$1:$DW$117)</f>
        <v>1798538.947387099</v>
      </c>
      <c r="L102" s="46" cm="1">
        <f t="array" ref="L102">AnualidadPensionado(L$1,$E102,$B102, $D102, Hombres!$A$1:$DW$117, Mujeres!$A$1:$DW$117)</f>
        <v>1691335.6359633289</v>
      </c>
      <c r="M102" s="46" cm="1">
        <f t="array" ref="M102">AnualidadPensionado(M$1,$E102,$B102, $D102, Hombres!$A$1:$DW$117, Mujeres!$A$1:$DW$117)</f>
        <v>1574808.5641468943</v>
      </c>
      <c r="N102" s="46" cm="1">
        <f t="array" ref="N102">AnualidadPensionado(N$1,$E102,$B102, $D102, Hombres!$A$1:$DW$117, Mujeres!$A$1:$DW$117)</f>
        <v>1450147.1764783182</v>
      </c>
      <c r="O102" s="46" cm="1">
        <f t="array" ref="O102">AnualidadPensionado(O$1,$E102,$B102, $D102, Hombres!$A$1:$DW$117, Mujeres!$A$1:$DW$117)</f>
        <v>1318812.5034280368</v>
      </c>
      <c r="P102" s="46" cm="1">
        <f t="array" ref="P102">AnualidadPensionado(P$1,$E102,$B102, $D102, Hombres!$A$1:$DW$117, Mujeres!$A$1:$DW$117)</f>
        <v>1182652.0836919851</v>
      </c>
      <c r="Q102" s="46" cm="1">
        <f t="array" ref="Q102">AnualidadPensionado(Q$1,$E102,$B102, $D102, Hombres!$A$1:$DW$117, Mujeres!$A$1:$DW$117)</f>
        <v>1044004.1126519886</v>
      </c>
      <c r="R102" s="46" cm="1">
        <f t="array" ref="R102">AnualidadPensionado(R$1,$E102,$B102, $D102, Hombres!$A$1:$DW$117, Mujeres!$A$1:$DW$117)</f>
        <v>905566.77758892102</v>
      </c>
      <c r="S102" s="46" cm="1">
        <f t="array" ref="S102">AnualidadPensionado(S$1,$E102,$B102, $D102, Hombres!$A$1:$DW$117, Mujeres!$A$1:$DW$117)</f>
        <v>770158.28290282725</v>
      </c>
      <c r="T102" s="46" cm="1">
        <f t="array" ref="T102">AnualidadPensionado(T$1,$E102,$B102, $D102, Hombres!$A$1:$DW$117, Mujeres!$A$1:$DW$117)</f>
        <v>640589.24857951526</v>
      </c>
      <c r="U102" s="46" cm="1">
        <f t="array" ref="U102">AnualidadPensionado(U$1,$E102,$B102, $D102, Hombres!$A$1:$DW$117, Mujeres!$A$1:$DW$117)</f>
        <v>519590.36647441005</v>
      </c>
      <c r="V102" s="46" cm="1">
        <f t="array" ref="V102">AnualidadPensionado(V$1,$E102,$B102, $D102, Hombres!$A$1:$DW$117, Mujeres!$A$1:$DW$117)</f>
        <v>409678.17608855281</v>
      </c>
      <c r="W102" s="46" cm="1">
        <f t="array" ref="W102">AnualidadPensionado(W$1,$E102,$B102, $D102, Hombres!$A$1:$DW$117, Mujeres!$A$1:$DW$117)</f>
        <v>312881.26142317645</v>
      </c>
      <c r="X102" s="46" cm="1">
        <f t="array" ref="X102">AnualidadPensionado(X$1,$E102,$B102, $D102, Hombres!$A$1:$DW$117, Mujeres!$A$1:$DW$117)</f>
        <v>230495.17205146028</v>
      </c>
      <c r="Y102" s="46" cm="1">
        <f t="array" ref="Y102">AnualidadPensionado(Y$1,$E102,$B102, $D102, Hombres!$A$1:$DW$117, Mujeres!$A$1:$DW$117)</f>
        <v>162987.42037135045</v>
      </c>
      <c r="Z102" s="46" cm="1">
        <f t="array" ref="Z102">AnualidadPensionado(Z$1,$E102,$B102, $D102, Hombres!$A$1:$DW$117, Mujeres!$A$1:$DW$117)</f>
        <v>109996.78222018661</v>
      </c>
      <c r="AA102" s="46" cm="1">
        <f t="array" ref="AA102">AnualidadPensionado(AA$1,$E102,$B102, $D102, Hombres!$A$1:$DW$117, Mujeres!$A$1:$DW$117)</f>
        <v>70391.026883169747</v>
      </c>
      <c r="AB102" s="46" cm="1">
        <f t="array" ref="AB102">AnualidadPensionado(AB$1,$E102,$B102, $D102, Hombres!$A$1:$DW$117, Mujeres!$A$1:$DW$117)</f>
        <v>42392.362421147038</v>
      </c>
      <c r="AC102" s="46" cm="1">
        <f t="array" ref="AC102">AnualidadPensionado(AC$1,$E102,$B102, $D102, Hombres!$A$1:$DW$117, Mujeres!$A$1:$DW$117)</f>
        <v>23810.047518685697</v>
      </c>
      <c r="AD102" s="46" cm="1">
        <f t="array" ref="AD102">AnualidadPensionado(AD$1,$E102,$B102, $D102, Hombres!$A$1:$DW$117, Mujeres!$A$1:$DW$117)</f>
        <v>12335.818639567813</v>
      </c>
      <c r="AE102" s="46" cm="1">
        <f t="array" ref="AE102">AnualidadPensionado(AE$1,$E102,$B102, $D102, Hombres!$A$1:$DW$117, Mujeres!$A$1:$DW$117)</f>
        <v>5817.0666595946986</v>
      </c>
      <c r="AF102" s="46" cm="1">
        <f t="array" ref="AF102">AnualidadPensionado(AF$1,$E102,$B102, $D102, Hombres!$A$1:$DW$117, Mujeres!$A$1:$DW$117)</f>
        <v>2455.7689442789879</v>
      </c>
      <c r="AG102" s="46" cm="1">
        <f t="array" ref="AG102">AnualidadPensionado(AG$1,$E102,$B102, $D102, Hombres!$A$1:$DW$117, Mujeres!$A$1:$DW$117)</f>
        <v>908.67346033445074</v>
      </c>
      <c r="AH102" s="46" cm="1">
        <f t="array" ref="AH102">AnualidadPensionado(AH$1,$E102,$B102, $D102, Hombres!$A$1:$DW$117, Mujeres!$A$1:$DW$117)</f>
        <v>286.43735027626673</v>
      </c>
      <c r="AI102" s="46" cm="1">
        <f t="array" ref="AI102">AnualidadPensionado(AI$1,$E102,$B102, $D102, Hombres!$A$1:$DW$117, Mujeres!$A$1:$DW$117)</f>
        <v>73.905722992472533</v>
      </c>
      <c r="AJ102" s="46" cm="1">
        <f t="array" ref="AJ102">AnualidadPensionado(AJ$1,$E102,$B102, $D102, Hombres!$A$1:$DW$117, Mujeres!$A$1:$DW$117)</f>
        <v>14.685598392941159</v>
      </c>
      <c r="AK102" s="46" cm="1">
        <f t="array" ref="AK102">AnualidadPensionado(AK$1,$E102,$B102, $D102, Hombres!$A$1:$DW$117, Mujeres!$A$1:$DW$117)</f>
        <v>2.021028261952178</v>
      </c>
      <c r="AL102" s="46" cm="1">
        <f t="array" ref="AL102">AnualidadPensionado(AL$1,$E102,$B102, $D102, Hombres!$A$1:$DW$117, Mujeres!$A$1:$DW$117)</f>
        <v>0</v>
      </c>
      <c r="AM102" s="46" cm="1">
        <f t="array" ref="AM102">AnualidadPensionado(AM$1,$E102,$B102, $D102, Hombres!$A$1:$DW$117, Mujeres!$A$1:$DW$117)</f>
        <v>0</v>
      </c>
      <c r="AN102" s="46" cm="1">
        <f t="array" ref="AN102">AnualidadPensionado(AN$1,$E102,$B102, $D102, Hombres!$A$1:$DW$117, Mujeres!$A$1:$DW$117)</f>
        <v>0</v>
      </c>
      <c r="AO102" s="46" cm="1">
        <f t="array" ref="AO102">AnualidadPensionado(AO$1,$E102,$B102, $D102, Hombres!$A$1:$DW$117, Mujeres!$A$1:$DW$117)</f>
        <v>0</v>
      </c>
      <c r="AP102" s="46" cm="1">
        <f t="array" ref="AP102">AnualidadPensionado(AP$1,$E102,$B102, $D102, Hombres!$A$1:$DW$117, Mujeres!$A$1:$DW$117)</f>
        <v>0</v>
      </c>
      <c r="AQ102" s="46" cm="1">
        <f t="array" ref="AQ102">AnualidadPensionado(AQ$1,$E102,$B102, $D102, Hombres!$A$1:$DW$117, Mujeres!$A$1:$DW$117)</f>
        <v>0</v>
      </c>
      <c r="AR102" s="46" cm="1">
        <f t="array" ref="AR102">AnualidadPensionado(AR$1,$E102,$B102, $D102, Hombres!$A$1:$DW$117, Mujeres!$A$1:$DW$117)</f>
        <v>0</v>
      </c>
      <c r="AS102" s="46" cm="1">
        <f t="array" ref="AS102">AnualidadPensionado(AS$1,$E102,$B102, $D102, Hombres!$A$1:$DW$117, Mujeres!$A$1:$DW$117)</f>
        <v>0</v>
      </c>
      <c r="AT102" s="46" cm="1">
        <f t="array" ref="AT102">AnualidadPensionado(AT$1,$E102,$B102, $D102, Hombres!$A$1:$DW$117, Mujeres!$A$1:$DW$117)</f>
        <v>0</v>
      </c>
      <c r="AU102" s="46" cm="1">
        <f t="array" ref="AU102">AnualidadPensionado(AU$1,$E102,$B102, $D102, Hombres!$A$1:$DW$117, Mujeres!$A$1:$DW$117)</f>
        <v>0</v>
      </c>
      <c r="AV102" s="46" cm="1">
        <f t="array" ref="AV102">AnualidadPensionado(AV$1,$E102,$B102, $D102, Hombres!$A$1:$DW$117, Mujeres!$A$1:$DW$117)</f>
        <v>0</v>
      </c>
      <c r="AW102" s="46" cm="1">
        <f t="array" ref="AW102">AnualidadPensionado(AW$1,$E102,$B102, $D102, Hombres!$A$1:$DW$117, Mujeres!$A$1:$DW$117)</f>
        <v>0</v>
      </c>
      <c r="AX102" s="46" cm="1">
        <f t="array" ref="AX102">AnualidadPensionado(AX$1,$E102,$B102, $D102, Hombres!$A$1:$DW$117, Mujeres!$A$1:$DW$117)</f>
        <v>0</v>
      </c>
      <c r="AY102" s="46" cm="1">
        <f t="array" ref="AY102">AnualidadPensionado(AY$1,$E102,$B102, $D102, Hombres!$A$1:$DW$117, Mujeres!$A$1:$DW$117)</f>
        <v>0</v>
      </c>
      <c r="AZ102" s="46" cm="1">
        <f t="array" ref="AZ102">AnualidadPensionado(AZ$1,$E102,$B102, $D102, Hombres!$A$1:$DW$117, Mujeres!$A$1:$DW$117)</f>
        <v>0</v>
      </c>
      <c r="BA102" s="46" cm="1">
        <f t="array" ref="BA102">AnualidadPensionado(BA$1,$E102,$B102, $D102, Hombres!$A$1:$DW$117, Mujeres!$A$1:$DW$117)</f>
        <v>0</v>
      </c>
      <c r="BB102" s="46" cm="1">
        <f t="array" ref="BB102">AnualidadPensionado(BB$1,$E102,$B102, $D102, Hombres!$A$1:$DW$117, Mujeres!$A$1:$DW$117)</f>
        <v>0</v>
      </c>
      <c r="BC102" s="46" cm="1">
        <f t="array" ref="BC102">AnualidadPensionado(BC$1,$E102,$B102, $D102, Hombres!$A$1:$DW$117, Mujeres!$A$1:$DW$117)</f>
        <v>0</v>
      </c>
      <c r="BD102" s="46" cm="1">
        <f t="array" ref="BD102">AnualidadPensionado(BD$1,$E102,$B102, $D102, Hombres!$A$1:$DW$117, Mujeres!$A$1:$DW$117)</f>
        <v>0</v>
      </c>
      <c r="BE102" s="46" cm="1">
        <f t="array" ref="BE102">AnualidadPensionado(BE$1,$E102,$B102, $D102, Hombres!$A$1:$DW$117, Mujeres!$A$1:$DW$117)</f>
        <v>0</v>
      </c>
      <c r="BF102" s="46" cm="1">
        <f t="array" ref="BF102">AnualidadPensionado(BF$1,$E102,$B102, $D102, Hombres!$A$1:$DW$117, Mujeres!$A$1:$DW$117)</f>
        <v>0</v>
      </c>
      <c r="BG102" s="46" cm="1">
        <f t="array" ref="BG102">AnualidadPensionado(BG$1,$E102,$B102, $D102, Hombres!$A$1:$DW$117, Mujeres!$A$1:$DW$117)</f>
        <v>0</v>
      </c>
      <c r="BH102" s="46" cm="1">
        <f t="array" ref="BH102">AnualidadPensionado(BH$1,$E102,$B102, $D102, Hombres!$A$1:$DW$117, Mujeres!$A$1:$DW$117)</f>
        <v>0</v>
      </c>
      <c r="BI102" s="46" cm="1">
        <f t="array" ref="BI102">AnualidadPensionado(BI$1,$E102,$B102, $D102, Hombres!$A$1:$DW$117, Mujeres!$A$1:$DW$117)</f>
        <v>0</v>
      </c>
      <c r="BJ102" s="46" cm="1">
        <f t="array" ref="BJ102">AnualidadPensionado(BJ$1,$E102,$B102, $D102, Hombres!$A$1:$DW$117, Mujeres!$A$1:$DW$117)</f>
        <v>0</v>
      </c>
      <c r="BK102" s="46" cm="1">
        <f t="array" ref="BK102">AnualidadPensionado(BK$1,$E102,$B102, $D102, Hombres!$A$1:$DW$117, Mujeres!$A$1:$DW$117)</f>
        <v>0</v>
      </c>
      <c r="BL102" s="46" cm="1">
        <f t="array" ref="BL102">AnualidadPensionado(BL$1,$E102,$B102, $D102, Hombres!$A$1:$DW$117, Mujeres!$A$1:$DW$117)</f>
        <v>0</v>
      </c>
      <c r="BM102" s="46" cm="1">
        <f t="array" ref="BM102">AnualidadPensionado(BM$1,$E102,$B102, $D102, Hombres!$A$1:$DW$117, Mujeres!$A$1:$DW$117)</f>
        <v>0</v>
      </c>
      <c r="BN102" s="46" cm="1">
        <f t="array" ref="BN102">AnualidadPensionado(BN$1,$E102,$B102, $D102, Hombres!$A$1:$DW$117, Mujeres!$A$1:$DW$117)</f>
        <v>0</v>
      </c>
      <c r="BO102" s="46" cm="1">
        <f t="array" ref="BO102">AnualidadPensionado(BO$1,$E102,$B102, $D102, Hombres!$A$1:$DW$117, Mujeres!$A$1:$DW$117)</f>
        <v>0</v>
      </c>
      <c r="BP102" s="46" cm="1">
        <f t="array" ref="BP102">AnualidadPensionado(BP$1,$E102,$B102, $D102, Hombres!$A$1:$DW$117, Mujeres!$A$1:$DW$117)</f>
        <v>0</v>
      </c>
      <c r="BQ102" s="46" cm="1">
        <f t="array" ref="BQ102">AnualidadPensionado(BQ$1,$E102,$B102, $D102, Hombres!$A$1:$DW$117, Mujeres!$A$1:$DW$117)</f>
        <v>0</v>
      </c>
      <c r="BR102" s="46" cm="1">
        <f t="array" ref="BR102">AnualidadPensionado(BR$1,$E102,$B102, $D102, Hombres!$A$1:$DW$117, Mujeres!$A$1:$DW$117)</f>
        <v>0</v>
      </c>
      <c r="BS102" s="46" cm="1">
        <f t="array" ref="BS102">AnualidadPensionado(BS$1,$E102,$B102, $D102, Hombres!$A$1:$DW$117, Mujeres!$A$1:$DW$117)</f>
        <v>0</v>
      </c>
      <c r="BT102" s="46" cm="1">
        <f t="array" ref="BT102">AnualidadPensionado(BT$1,$E102,$B102, $D102, Hombres!$A$1:$DW$117, Mujeres!$A$1:$DW$117)</f>
        <v>0</v>
      </c>
      <c r="BU102" s="46" cm="1">
        <f t="array" ref="BU102">AnualidadPensionado(BU$1,$E102,$B102, $D102, Hombres!$A$1:$DW$117, Mujeres!$A$1:$DW$117)</f>
        <v>0</v>
      </c>
      <c r="BV102" s="46" cm="1">
        <f t="array" ref="BV102">AnualidadPensionado(BV$1,$E102,$B102, $D102, Hombres!$A$1:$DW$117, Mujeres!$A$1:$DW$117)</f>
        <v>0</v>
      </c>
      <c r="BW102" s="46" cm="1">
        <f t="array" ref="BW102">AnualidadPensionado(BW$1,$E102,$B102, $D102, Hombres!$A$1:$DW$117, Mujeres!$A$1:$DW$117)</f>
        <v>0</v>
      </c>
      <c r="BX102" s="46" cm="1">
        <f t="array" ref="BX102">AnualidadPensionado(BX$1,$E102,$B102, $D102, Hombres!$A$1:$DW$117, Mujeres!$A$1:$DW$117)</f>
        <v>0</v>
      </c>
      <c r="BY102" s="46" cm="1">
        <f t="array" ref="BY102">AnualidadPensionado(BY$1,$E102,$B102, $D102, Hombres!$A$1:$DW$117, Mujeres!$A$1:$DW$117)</f>
        <v>0</v>
      </c>
      <c r="BZ102" s="46" cm="1">
        <f t="array" ref="BZ102">AnualidadPensionado(BZ$1,$E102,$B102, $D102, Hombres!$A$1:$DW$117, Mujeres!$A$1:$DW$117)</f>
        <v>0</v>
      </c>
      <c r="CA102" s="46" cm="1">
        <f t="array" ref="CA102">AnualidadPensionado(CA$1,$E102,$B102, $D102, Hombres!$A$1:$DW$117, Mujeres!$A$1:$DW$117)</f>
        <v>0</v>
      </c>
      <c r="CB102" s="46" cm="1">
        <f t="array" ref="CB102">AnualidadPensionado(CB$1,$E102,$B102, $D102, Hombres!$A$1:$DW$117, Mujeres!$A$1:$DW$117)</f>
        <v>0</v>
      </c>
      <c r="CC102" s="46" cm="1">
        <f t="array" ref="CC102">AnualidadPensionado(CC$1,$E102,$B102, $D102, Hombres!$A$1:$DW$117, Mujeres!$A$1:$DW$117)</f>
        <v>0</v>
      </c>
      <c r="CD102" s="46" cm="1">
        <f t="array" ref="CD102">AnualidadPensionado(CD$1,$E102,$B102, $D102, Hombres!$A$1:$DW$117, Mujeres!$A$1:$DW$117)</f>
        <v>0</v>
      </c>
      <c r="CE102" s="46" cm="1">
        <f t="array" ref="CE102">AnualidadPensionado(CE$1,$E102,$B102, $D102, Hombres!$A$1:$DW$117, Mujeres!$A$1:$DW$117)</f>
        <v>0</v>
      </c>
      <c r="CF102" s="46" cm="1">
        <f t="array" ref="CF102">AnualidadPensionado(CF$1,$E102,$B102, $D102, Hombres!$A$1:$DW$117, Mujeres!$A$1:$DW$117)</f>
        <v>0</v>
      </c>
      <c r="CG102" s="46" cm="1">
        <f t="array" ref="CG102">AnualidadPensionado(CG$1,$E102,$B102, $D102, Hombres!$A$1:$DW$117, Mujeres!$A$1:$DW$117)</f>
        <v>0</v>
      </c>
      <c r="CH102" s="46" cm="1">
        <f t="array" ref="CH102">AnualidadPensionado(CH$1,$E102,$B102, $D102, Hombres!$A$1:$DW$117, Mujeres!$A$1:$DW$117)</f>
        <v>0</v>
      </c>
      <c r="CI102" s="46" cm="1">
        <f t="array" ref="CI102">AnualidadPensionado(CI$1,$E102,$B102, $D102, Hombres!$A$1:$DW$117, Mujeres!$A$1:$DW$117)</f>
        <v>0</v>
      </c>
      <c r="CJ102" s="46" cm="1">
        <f t="array" ref="CJ102">AnualidadPensionado(CJ$1,$E102,$B102, $D102, Hombres!$A$1:$DW$117, Mujeres!$A$1:$DW$117)</f>
        <v>0</v>
      </c>
      <c r="CK102" s="46" cm="1">
        <f t="array" ref="CK102">AnualidadPensionado(CK$1,$E102,$B102, $D102, Hombres!$A$1:$DW$117, Mujeres!$A$1:$DW$117)</f>
        <v>0</v>
      </c>
      <c r="CL102" s="46" cm="1">
        <f t="array" ref="CL102">AnualidadPensionado(CL$1,$E102,$B102, $D102, Hombres!$A$1:$DW$117, Mujeres!$A$1:$DW$117)</f>
        <v>0</v>
      </c>
      <c r="CM102" s="46" cm="1">
        <f t="array" ref="CM102">AnualidadPensionado(CM$1,$E102,$B102, $D102, Hombres!$A$1:$DW$117, Mujeres!$A$1:$DW$117)</f>
        <v>0</v>
      </c>
      <c r="CN102" s="46" cm="1">
        <f t="array" ref="CN102">AnualidadPensionado(CN$1,$E102,$B102, $D102, Hombres!$A$1:$DW$117, Mujeres!$A$1:$DW$117)</f>
        <v>0</v>
      </c>
      <c r="CO102" s="46" cm="1">
        <f t="array" ref="CO102">AnualidadPensionado(CO$1,$E102,$B102, $D102, Hombres!$A$1:$DW$117, Mujeres!$A$1:$DW$117)</f>
        <v>0</v>
      </c>
      <c r="CP102" s="46" cm="1">
        <f t="array" ref="CP102">AnualidadPensionado(CP$1,$E102,$B102, $D102, Hombres!$A$1:$DW$117, Mujeres!$A$1:$DW$117)</f>
        <v>0</v>
      </c>
      <c r="CQ102" s="46" cm="1">
        <f t="array" ref="CQ102">AnualidadPensionado(CQ$1,$E102,$B102, $D102, Hombres!$A$1:$DW$117, Mujeres!$A$1:$DW$117)</f>
        <v>0</v>
      </c>
      <c r="CR102" s="46" cm="1">
        <f t="array" ref="CR102">AnualidadPensionado(CR$1,$E102,$B102, $D102, Hombres!$A$1:$DW$117, Mujeres!$A$1:$DW$117)</f>
        <v>0</v>
      </c>
      <c r="CS102" s="46" cm="1">
        <f t="array" ref="CS102">AnualidadPensionado(CS$1,$E102,$B102, $D102, Hombres!$A$1:$DW$117, Mujeres!$A$1:$DW$117)</f>
        <v>0</v>
      </c>
      <c r="CT102" s="46" cm="1">
        <f t="array" ref="CT102">AnualidadPensionado(CT$1,$E102,$B102, $D102, Hombres!$A$1:$DW$117, Mujeres!$A$1:$DW$117)</f>
        <v>0</v>
      </c>
      <c r="CU102" s="46" cm="1">
        <f t="array" ref="CU102">AnualidadPensionado(CU$1,$E102,$B102, $D102, Hombres!$A$1:$DW$117, Mujeres!$A$1:$DW$117)</f>
        <v>0</v>
      </c>
      <c r="CV102" s="46" cm="1">
        <f t="array" ref="CV102">AnualidadPensionado(CV$1,$E102,$B102, $D102, Hombres!$A$1:$DW$117, Mujeres!$A$1:$DW$117)</f>
        <v>0</v>
      </c>
      <c r="CW102" s="46" cm="1">
        <f t="array" ref="CW102">AnualidadPensionado(CW$1,$E102,$B102, $D102, Hombres!$A$1:$DW$117, Mujeres!$A$1:$DW$117)</f>
        <v>0</v>
      </c>
      <c r="CX102" s="46" cm="1">
        <f t="array" ref="CX102">AnualidadPensionado(CX$1,$E102,$B102, $D102, Hombres!$A$1:$DW$117, Mujeres!$A$1:$DW$117)</f>
        <v>0</v>
      </c>
      <c r="CY102" s="46" cm="1">
        <f t="array" ref="CY102">AnualidadPensionado(CY$1,$E102,$B102, $D102, Hombres!$A$1:$DW$117, Mujeres!$A$1:$DW$117)</f>
        <v>0</v>
      </c>
      <c r="DB102" s="21"/>
      <c r="DC102" s="46" cm="1">
        <f t="array" ref="DC102">beneficio_muerte_individual_pensionado(DC$1,$E102,$B102, Hombres!$A$1:$DW$117, Mujeres!$A$1:$DW$117)</f>
        <v>0</v>
      </c>
      <c r="DD102" s="46" cm="1">
        <f t="array" ref="DD102">beneficio_muerte_individual_pensionado(DD$1,$E102,$B102, Hombres!$A$1:$DW$117, Mujeres!$A$1:$DW$117)</f>
        <v>193984.8</v>
      </c>
      <c r="DE102" s="46" cm="1">
        <f t="array" ref="DE102">beneficio_muerte_individual_pensionado(DE$1,$E102,$B102, Hombres!$A$1:$DW$117, Mujeres!$A$1:$DW$117)</f>
        <v>200188.98121055998</v>
      </c>
      <c r="DF102" s="46" cm="1">
        <f t="array" ref="DF102">beneficio_muerte_individual_pensionado(DF$1,$E102,$B102, Hombres!$A$1:$DW$117, Mujeres!$A$1:$DW$117)</f>
        <v>205301.58214305728</v>
      </c>
      <c r="DG102" s="46" cm="1">
        <f t="array" ref="DG102">beneficio_muerte_individual_pensionado(DG$1,$E102,$B102, Hombres!$A$1:$DW$117, Mujeres!$A$1:$DW$117)</f>
        <v>208835.80123722504</v>
      </c>
      <c r="DH102" s="46" cm="1">
        <f t="array" ref="DH102">beneficio_muerte_individual_pensionado(DH$1,$E102,$B102, Hombres!$A$1:$DW$117, Mujeres!$A$1:$DW$117)</f>
        <v>210437.19522064569</v>
      </c>
      <c r="DI102" s="46" cm="1">
        <f t="array" ref="DI102">beneficio_muerte_individual_pensionado(DI$1,$E102,$B102, Hombres!$A$1:$DW$117, Mujeres!$A$1:$DW$117)</f>
        <v>209973.64320267056</v>
      </c>
      <c r="DJ102" s="46" cm="1">
        <f t="array" ref="DJ102">beneficio_muerte_individual_pensionado(DJ$1,$E102,$B102, Hombres!$A$1:$DW$117, Mujeres!$A$1:$DW$117)</f>
        <v>207336.59168157828</v>
      </c>
      <c r="DK102" s="46" cm="1">
        <f t="array" ref="DK102">beneficio_muerte_individual_pensionado(DK$1,$E102,$B102, Hombres!$A$1:$DW$117, Mujeres!$A$1:$DW$117)</f>
        <v>202317.40316749964</v>
      </c>
      <c r="DL102" s="46" cm="1">
        <f t="array" ref="DL102">beneficio_muerte_individual_pensionado(DL$1,$E102,$B102, Hombres!$A$1:$DW$117, Mujeres!$A$1:$DW$117)</f>
        <v>194639.24925904267</v>
      </c>
      <c r="DM102" s="46" cm="1">
        <f t="array" ref="DM102">beneficio_muerte_individual_pensionado(DM$1,$E102,$B102, Hombres!$A$1:$DW$117, Mujeres!$A$1:$DW$117)</f>
        <v>184227.56509322012</v>
      </c>
      <c r="DN102" s="46" cm="1">
        <f t="array" ref="DN102">beneficio_muerte_individual_pensionado(DN$1,$E102,$B102, Hombres!$A$1:$DW$117, Mujeres!$A$1:$DW$117)</f>
        <v>171294.57783083848</v>
      </c>
      <c r="DO102" s="46" cm="1">
        <f t="array" ref="DO102">beneficio_muerte_individual_pensionado(DO$1,$E102,$B102, Hombres!$A$1:$DW$117, Mujeres!$A$1:$DW$117)</f>
        <v>156176.52829951167</v>
      </c>
      <c r="DP102" s="46" cm="1">
        <f t="array" ref="DP102">beneficio_muerte_individual_pensionado(DP$1,$E102,$B102, Hombres!$A$1:$DW$117, Mujeres!$A$1:$DW$117)</f>
        <v>139255.82814144599</v>
      </c>
      <c r="DQ102" s="46" cm="1">
        <f t="array" ref="DQ102">beneficio_muerte_individual_pensionado(DQ$1,$E102,$B102, Hombres!$A$1:$DW$117, Mujeres!$A$1:$DW$117)</f>
        <v>121009.71368503341</v>
      </c>
      <c r="DR102" s="46" cm="1">
        <f t="array" ref="DR102">beneficio_muerte_individual_pensionado(DR$1,$E102,$B102, Hombres!$A$1:$DW$117, Mujeres!$A$1:$DW$117)</f>
        <v>102120.67045419556</v>
      </c>
      <c r="DS102" s="46" cm="1">
        <f t="array" ref="DS102">beneficio_muerte_individual_pensionado(DS$1,$E102,$B102, Hombres!$A$1:$DW$117, Mujeres!$A$1:$DW$117)</f>
        <v>83409.417991340932</v>
      </c>
      <c r="DT102" s="46" cm="1">
        <f t="array" ref="DT102">beneficio_muerte_individual_pensionado(DT$1,$E102,$B102, Hombres!$A$1:$DW$117, Mujeres!$A$1:$DW$117)</f>
        <v>65670.45917696254</v>
      </c>
      <c r="DU102" s="46" cm="1">
        <f t="array" ref="DU102">beneficio_muerte_individual_pensionado(DU$1,$E102,$B102, Hombres!$A$1:$DW$117, Mujeres!$A$1:$DW$117)</f>
        <v>49585.926126517144</v>
      </c>
      <c r="DV102" s="46" cm="1">
        <f t="array" ref="DV102">beneficio_muerte_individual_pensionado(DV$1,$E102,$B102, Hombres!$A$1:$DW$117, Mujeres!$A$1:$DW$117)</f>
        <v>35686.610445305545</v>
      </c>
      <c r="DW102" s="46" cm="1">
        <f t="array" ref="DW102">beneficio_muerte_individual_pensionado(DW$1,$E102,$B102, Hombres!$A$1:$DW$117, Mujeres!$A$1:$DW$117)</f>
        <v>24314.758324529979</v>
      </c>
      <c r="DX102" s="46" cm="1">
        <f t="array" ref="DX102">beneficio_muerte_individual_pensionado(DX$1,$E102,$B102, Hombres!$A$1:$DW$117, Mujeres!$A$1:$DW$117)</f>
        <v>15565.610889589892</v>
      </c>
      <c r="DY102" s="46" cm="1">
        <f t="array" ref="DY102">beneficio_muerte_individual_pensionado(DY$1,$E102,$B102, Hombres!$A$1:$DW$117, Mujeres!$A$1:$DW$117)</f>
        <v>9277.4878158064294</v>
      </c>
      <c r="DZ102" s="46" cm="1">
        <f t="array" ref="DZ102">beneficio_muerte_individual_pensionado(DZ$1,$E102,$B102, Hombres!$A$1:$DW$117, Mujeres!$A$1:$DW$117)</f>
        <v>5090.8121955299084</v>
      </c>
      <c r="EA102" s="46" cm="1">
        <f t="array" ref="EA102">beneficio_muerte_individual_pensionado(EA$1,$E102,$B102, Hombres!$A$1:$DW$117, Mujeres!$A$1:$DW$117)</f>
        <v>2536.8423930113322</v>
      </c>
      <c r="EB102" s="46" cm="1">
        <f t="array" ref="EB102">beneficio_muerte_individual_pensionado(EB$1,$E102,$B102, Hombres!$A$1:$DW$117, Mujeres!$A$1:$DW$117)</f>
        <v>1128.9855375028803</v>
      </c>
      <c r="EC102" s="46" cm="1">
        <f t="array" ref="EC102">beneficio_muerte_individual_pensionado(EC$1,$E102,$B102, Hombres!$A$1:$DW$117, Mujeres!$A$1:$DW$117)</f>
        <v>439.24501664872565</v>
      </c>
      <c r="ED102" s="46" cm="1">
        <f t="array" ref="ED102">beneficio_muerte_individual_pensionado(ED$1,$E102,$B102, Hombres!$A$1:$DW$117, Mujeres!$A$1:$DW$117)</f>
        <v>145.18785139035765</v>
      </c>
      <c r="EE102" s="46" cm="1">
        <f t="array" ref="EE102">beneficio_muerte_individual_pensionado(EE$1,$E102,$B102, Hombres!$A$1:$DW$117, Mujeres!$A$1:$DW$117)</f>
        <v>39.164068196237473</v>
      </c>
      <c r="EF102" s="46" cm="1">
        <f t="array" ref="EF102">beneficio_muerte_individual_pensionado(EF$1,$E102,$B102, Hombres!$A$1:$DW$117, Mujeres!$A$1:$DW$117)</f>
        <v>8.1107325252435416</v>
      </c>
      <c r="EG102" s="46" cm="1">
        <f t="array" ref="EG102">beneficio_muerte_individual_pensionado(EG$1,$E102,$B102, Hombres!$A$1:$DW$117, Mujeres!$A$1:$DW$117)</f>
        <v>1.250808618353618</v>
      </c>
      <c r="EH102" s="46" cm="1">
        <f t="array" ref="EH102">beneficio_muerte_individual_pensionado(EH$1,$E102,$B102, Hombres!$A$1:$DW$117, Mujeres!$A$1:$DW$117)</f>
        <v>0</v>
      </c>
      <c r="EI102" s="46" cm="1">
        <f t="array" ref="EI102">beneficio_muerte_individual_pensionado(EI$1,$E102,$B102, Hombres!$A$1:$DW$117, Mujeres!$A$1:$DW$117)</f>
        <v>0</v>
      </c>
      <c r="EJ102" s="46" cm="1">
        <f t="array" ref="EJ102">beneficio_muerte_individual_pensionado(EJ$1,$E102,$B102, Hombres!$A$1:$DW$117, Mujeres!$A$1:$DW$117)</f>
        <v>0</v>
      </c>
      <c r="EK102" s="46" cm="1">
        <f t="array" ref="EK102">beneficio_muerte_individual_pensionado(EK$1,$E102,$B102, Hombres!$A$1:$DW$117, Mujeres!$A$1:$DW$117)</f>
        <v>0</v>
      </c>
      <c r="EL102" s="46" cm="1">
        <f t="array" ref="EL102">beneficio_muerte_individual_pensionado(EL$1,$E102,$B102, Hombres!$A$1:$DW$117, Mujeres!$A$1:$DW$117)</f>
        <v>0</v>
      </c>
      <c r="EM102" s="46" cm="1">
        <f t="array" ref="EM102">beneficio_muerte_individual_pensionado(EM$1,$E102,$B102, Hombres!$A$1:$DW$117, Mujeres!$A$1:$DW$117)</f>
        <v>0</v>
      </c>
      <c r="EN102" s="46" cm="1">
        <f t="array" ref="EN102">beneficio_muerte_individual_pensionado(EN$1,$E102,$B102, Hombres!$A$1:$DW$117, Mujeres!$A$1:$DW$117)</f>
        <v>0</v>
      </c>
      <c r="EO102" s="46" cm="1">
        <f t="array" ref="EO102">beneficio_muerte_individual_pensionado(EO$1,$E102,$B102, Hombres!$A$1:$DW$117, Mujeres!$A$1:$DW$117)</f>
        <v>0</v>
      </c>
      <c r="EP102" s="46" cm="1">
        <f t="array" ref="EP102">beneficio_muerte_individual_pensionado(EP$1,$E102,$B102, Hombres!$A$1:$DW$117, Mujeres!$A$1:$DW$117)</f>
        <v>0</v>
      </c>
      <c r="EQ102" s="46" cm="1">
        <f t="array" ref="EQ102">beneficio_muerte_individual_pensionado(EQ$1,$E102,$B102, Hombres!$A$1:$DW$117, Mujeres!$A$1:$DW$117)</f>
        <v>0</v>
      </c>
      <c r="ER102" s="46" cm="1">
        <f t="array" ref="ER102">beneficio_muerte_individual_pensionado(ER$1,$E102,$B102, Hombres!$A$1:$DW$117, Mujeres!$A$1:$DW$117)</f>
        <v>0</v>
      </c>
      <c r="ES102" s="46" cm="1">
        <f t="array" ref="ES102">beneficio_muerte_individual_pensionado(ES$1,$E102,$B102, Hombres!$A$1:$DW$117, Mujeres!$A$1:$DW$117)</f>
        <v>0</v>
      </c>
      <c r="ET102" s="46" cm="1">
        <f t="array" ref="ET102">beneficio_muerte_individual_pensionado(ET$1,$E102,$B102, Hombres!$A$1:$DW$117, Mujeres!$A$1:$DW$117)</f>
        <v>0</v>
      </c>
      <c r="EU102" s="46" cm="1">
        <f t="array" ref="EU102">beneficio_muerte_individual_pensionado(EU$1,$E102,$B102, Hombres!$A$1:$DW$117, Mujeres!$A$1:$DW$117)</f>
        <v>0</v>
      </c>
      <c r="EV102" s="46" cm="1">
        <f t="array" ref="EV102">beneficio_muerte_individual_pensionado(EV$1,$E102,$B102, Hombres!$A$1:$DW$117, Mujeres!$A$1:$DW$117)</f>
        <v>0</v>
      </c>
      <c r="EW102" s="46" cm="1">
        <f t="array" ref="EW102">beneficio_muerte_individual_pensionado(EW$1,$E102,$B102, Hombres!$A$1:$DW$117, Mujeres!$A$1:$DW$117)</f>
        <v>0</v>
      </c>
      <c r="EX102" s="46" cm="1">
        <f t="array" ref="EX102">beneficio_muerte_individual_pensionado(EX$1,$E102,$B102, Hombres!$A$1:$DW$117, Mujeres!$A$1:$DW$117)</f>
        <v>0</v>
      </c>
      <c r="EY102" s="46" cm="1">
        <f t="array" ref="EY102">beneficio_muerte_individual_pensionado(EY$1,$E102,$B102, Hombres!$A$1:$DW$117, Mujeres!$A$1:$DW$117)</f>
        <v>0</v>
      </c>
      <c r="EZ102" s="46" cm="1">
        <f t="array" ref="EZ102">beneficio_muerte_individual_pensionado(EZ$1,$E102,$B102, Hombres!$A$1:$DW$117, Mujeres!$A$1:$DW$117)</f>
        <v>0</v>
      </c>
      <c r="FA102" s="46" cm="1">
        <f t="array" ref="FA102">beneficio_muerte_individual_pensionado(FA$1,$E102,$B102, Hombres!$A$1:$DW$117, Mujeres!$A$1:$DW$117)</f>
        <v>0</v>
      </c>
      <c r="FB102" s="46" cm="1">
        <f t="array" ref="FB102">beneficio_muerte_individual_pensionado(FB$1,$E102,$B102, Hombres!$A$1:$DW$117, Mujeres!$A$1:$DW$117)</f>
        <v>0</v>
      </c>
      <c r="FC102" s="46" cm="1">
        <f t="array" ref="FC102">beneficio_muerte_individual_pensionado(FC$1,$E102,$B102, Hombres!$A$1:$DW$117, Mujeres!$A$1:$DW$117)</f>
        <v>0</v>
      </c>
      <c r="FD102" s="46" cm="1">
        <f t="array" ref="FD102">beneficio_muerte_individual_pensionado(FD$1,$E102,$B102, Hombres!$A$1:$DW$117, Mujeres!$A$1:$DW$117)</f>
        <v>0</v>
      </c>
      <c r="FE102" s="46" cm="1">
        <f t="array" ref="FE102">beneficio_muerte_individual_pensionado(FE$1,$E102,$B102, Hombres!$A$1:$DW$117, Mujeres!$A$1:$DW$117)</f>
        <v>0</v>
      </c>
      <c r="FF102" s="46" cm="1">
        <f t="array" ref="FF102">beneficio_muerte_individual_pensionado(FF$1,$E102,$B102, Hombres!$A$1:$DW$117, Mujeres!$A$1:$DW$117)</f>
        <v>0</v>
      </c>
      <c r="FG102" s="46" cm="1">
        <f t="array" ref="FG102">beneficio_muerte_individual_pensionado(FG$1,$E102,$B102, Hombres!$A$1:$DW$117, Mujeres!$A$1:$DW$117)</f>
        <v>0</v>
      </c>
      <c r="FH102" s="46" cm="1">
        <f t="array" ref="FH102">beneficio_muerte_individual_pensionado(FH$1,$E102,$B102, Hombres!$A$1:$DW$117, Mujeres!$A$1:$DW$117)</f>
        <v>0</v>
      </c>
      <c r="FI102" s="46" cm="1">
        <f t="array" ref="FI102">beneficio_muerte_individual_pensionado(FI$1,$E102,$B102, Hombres!$A$1:$DW$117, Mujeres!$A$1:$DW$117)</f>
        <v>0</v>
      </c>
      <c r="FJ102" s="46" cm="1">
        <f t="array" ref="FJ102">beneficio_muerte_individual_pensionado(FJ$1,$E102,$B102, Hombres!$A$1:$DW$117, Mujeres!$A$1:$DW$117)</f>
        <v>0</v>
      </c>
      <c r="FK102" s="46" cm="1">
        <f t="array" ref="FK102">beneficio_muerte_individual_pensionado(FK$1,$E102,$B102, Hombres!$A$1:$DW$117, Mujeres!$A$1:$DW$117)</f>
        <v>0</v>
      </c>
      <c r="FL102" s="46" cm="1">
        <f t="array" ref="FL102">beneficio_muerte_individual_pensionado(FL$1,$E102,$B102, Hombres!$A$1:$DW$117, Mujeres!$A$1:$DW$117)</f>
        <v>0</v>
      </c>
      <c r="FM102" s="46" cm="1">
        <f t="array" ref="FM102">beneficio_muerte_individual_pensionado(FM$1,$E102,$B102, Hombres!$A$1:$DW$117, Mujeres!$A$1:$DW$117)</f>
        <v>0</v>
      </c>
      <c r="FN102" s="46" cm="1">
        <f t="array" ref="FN102">beneficio_muerte_individual_pensionado(FN$1,$E102,$B102, Hombres!$A$1:$DW$117, Mujeres!$A$1:$DW$117)</f>
        <v>0</v>
      </c>
      <c r="FO102" s="46" cm="1">
        <f t="array" ref="FO102">beneficio_muerte_individual_pensionado(FO$1,$E102,$B102, Hombres!$A$1:$DW$117, Mujeres!$A$1:$DW$117)</f>
        <v>0</v>
      </c>
      <c r="FP102" s="46" cm="1">
        <f t="array" ref="FP102">beneficio_muerte_individual_pensionado(FP$1,$E102,$B102, Hombres!$A$1:$DW$117, Mujeres!$A$1:$DW$117)</f>
        <v>0</v>
      </c>
      <c r="FQ102" s="46" cm="1">
        <f t="array" ref="FQ102">beneficio_muerte_individual_pensionado(FQ$1,$E102,$B102, Hombres!$A$1:$DW$117, Mujeres!$A$1:$DW$117)</f>
        <v>0</v>
      </c>
      <c r="FR102" s="46" cm="1">
        <f t="array" ref="FR102">beneficio_muerte_individual_pensionado(FR$1,$E102,$B102, Hombres!$A$1:$DW$117, Mujeres!$A$1:$DW$117)</f>
        <v>0</v>
      </c>
      <c r="FS102" s="46" cm="1">
        <f t="array" ref="FS102">beneficio_muerte_individual_pensionado(FS$1,$E102,$B102, Hombres!$A$1:$DW$117, Mujeres!$A$1:$DW$117)</f>
        <v>0</v>
      </c>
      <c r="FT102" s="46" cm="1">
        <f t="array" ref="FT102">beneficio_muerte_individual_pensionado(FT$1,$E102,$B102, Hombres!$A$1:$DW$117, Mujeres!$A$1:$DW$117)</f>
        <v>0</v>
      </c>
      <c r="FU102" s="46" cm="1">
        <f t="array" ref="FU102">beneficio_muerte_individual_pensionado(FU$1,$E102,$B102, Hombres!$A$1:$DW$117, Mujeres!$A$1:$DW$117)</f>
        <v>0</v>
      </c>
      <c r="FV102" s="46" cm="1">
        <f t="array" ref="FV102">beneficio_muerte_individual_pensionado(FV$1,$E102,$B102, Hombres!$A$1:$DW$117, Mujeres!$A$1:$DW$117)</f>
        <v>0</v>
      </c>
      <c r="FW102" s="46" cm="1">
        <f t="array" ref="FW102">beneficio_muerte_individual_pensionado(FW$1,$E102,$B102, Hombres!$A$1:$DW$117, Mujeres!$A$1:$DW$117)</f>
        <v>0</v>
      </c>
      <c r="FX102" s="46" cm="1">
        <f t="array" ref="FX102">beneficio_muerte_individual_pensionado(FX$1,$E102,$B102, Hombres!$A$1:$DW$117, Mujeres!$A$1:$DW$117)</f>
        <v>0</v>
      </c>
      <c r="FY102" s="46" cm="1">
        <f t="array" ref="FY102">beneficio_muerte_individual_pensionado(FY$1,$E102,$B102, Hombres!$A$1:$DW$117, Mujeres!$A$1:$DW$117)</f>
        <v>0</v>
      </c>
      <c r="FZ102" s="46" cm="1">
        <f t="array" ref="FZ102">beneficio_muerte_individual_pensionado(FZ$1,$E102,$B102, Hombres!$A$1:$DW$117, Mujeres!$A$1:$DW$117)</f>
        <v>0</v>
      </c>
      <c r="GA102" s="46" cm="1">
        <f t="array" ref="GA102">beneficio_muerte_individual_pensionado(GA$1,$E102,$B102, Hombres!$A$1:$DW$117, Mujeres!$A$1:$DW$117)</f>
        <v>0</v>
      </c>
      <c r="GB102" s="46" cm="1">
        <f t="array" ref="GB102">beneficio_muerte_individual_pensionado(GB$1,$E102,$B102, Hombres!$A$1:$DW$117, Mujeres!$A$1:$DW$117)</f>
        <v>0</v>
      </c>
      <c r="GC102" s="46" cm="1">
        <f t="array" ref="GC102">beneficio_muerte_individual_pensionado(GC$1,$E102,$B102, Hombres!$A$1:$DW$117, Mujeres!$A$1:$DW$117)</f>
        <v>0</v>
      </c>
      <c r="GD102" s="46" cm="1">
        <f t="array" ref="GD102">beneficio_muerte_individual_pensionado(GD$1,$E102,$B102, Hombres!$A$1:$DW$117, Mujeres!$A$1:$DW$117)</f>
        <v>0</v>
      </c>
      <c r="GE102" s="46" cm="1">
        <f t="array" ref="GE102">beneficio_muerte_individual_pensionado(GE$1,$E102,$B102, Hombres!$A$1:$DW$117, Mujeres!$A$1:$DW$117)</f>
        <v>0</v>
      </c>
      <c r="GF102" s="46" cm="1">
        <f t="array" ref="GF102">beneficio_muerte_individual_pensionado(GF$1,$E102,$B102, Hombres!$A$1:$DW$117, Mujeres!$A$1:$DW$117)</f>
        <v>0</v>
      </c>
      <c r="GG102" s="46" cm="1">
        <f t="array" ref="GG102">beneficio_muerte_individual_pensionado(GG$1,$E102,$B102, Hombres!$A$1:$DW$117, Mujeres!$A$1:$DW$117)</f>
        <v>0</v>
      </c>
      <c r="GH102" s="46" cm="1">
        <f t="array" ref="GH102">beneficio_muerte_individual_pensionado(GH$1,$E102,$B102, Hombres!$A$1:$DW$117, Mujeres!$A$1:$DW$117)</f>
        <v>0</v>
      </c>
      <c r="GI102" s="46" cm="1">
        <f t="array" ref="GI102">beneficio_muerte_individual_pensionado(GI$1,$E102,$B102, Hombres!$A$1:$DW$117, Mujeres!$A$1:$DW$117)</f>
        <v>0</v>
      </c>
      <c r="GJ102" s="46" cm="1">
        <f t="array" ref="GJ102">beneficio_muerte_individual_pensionado(GJ$1,$E102,$B102, Hombres!$A$1:$DW$117, Mujeres!$A$1:$DW$117)</f>
        <v>0</v>
      </c>
      <c r="GK102" s="46" cm="1">
        <f t="array" ref="GK102">beneficio_muerte_individual_pensionado(GK$1,$E102,$B102, Hombres!$A$1:$DW$117, Mujeres!$A$1:$DW$117)</f>
        <v>0</v>
      </c>
      <c r="GL102" s="46" cm="1">
        <f t="array" ref="GL102">beneficio_muerte_individual_pensionado(GL$1,$E102,$B102, Hombres!$A$1:$DW$117, Mujeres!$A$1:$DW$117)</f>
        <v>0</v>
      </c>
      <c r="GM102" s="46" cm="1">
        <f t="array" ref="GM102">beneficio_muerte_individual_pensionado(GM$1,$E102,$B102, Hombres!$A$1:$DW$117, Mujeres!$A$1:$DW$117)</f>
        <v>0</v>
      </c>
      <c r="GN102" s="46" cm="1">
        <f t="array" ref="GN102">beneficio_muerte_individual_pensionado(GN$1,$E102,$B102, Hombres!$A$1:$DW$117, Mujeres!$A$1:$DW$117)</f>
        <v>0</v>
      </c>
      <c r="GO102" s="46" cm="1">
        <f t="array" ref="GO102">beneficio_muerte_individual_pensionado(GO$1,$E102,$B102, Hombres!$A$1:$DW$117, Mujeres!$A$1:$DW$117)</f>
        <v>0</v>
      </c>
      <c r="GP102" s="46" cm="1">
        <f t="array" ref="GP102">beneficio_muerte_individual_pensionado(GP$1,$E102,$B102, Hombres!$A$1:$DW$117, Mujeres!$A$1:$DW$117)</f>
        <v>0</v>
      </c>
      <c r="GQ102" s="46" cm="1">
        <f t="array" ref="GQ102">beneficio_muerte_individual_pensionado(GQ$1,$E102,$B102, Hombres!$A$1:$DW$117, Mujeres!$A$1:$DW$117)</f>
        <v>0</v>
      </c>
      <c r="GR102" s="46" cm="1">
        <f t="array" ref="GR102">beneficio_muerte_individual_pensionado(GR$1,$E102,$B102, Hombres!$A$1:$DW$117, Mujeres!$A$1:$DW$117)</f>
        <v>0</v>
      </c>
      <c r="GS102" s="46" cm="1">
        <f t="array" ref="GS102">beneficio_muerte_individual_pensionado(GS$1,$E102,$B102, Hombres!$A$1:$DW$117, Mujeres!$A$1:$DW$117)</f>
        <v>0</v>
      </c>
      <c r="GT102" s="46" cm="1">
        <f t="array" ref="GT102">beneficio_muerte_individual_pensionado(GT$1,$E102,$B102, Hombres!$A$1:$DW$117, Mujeres!$A$1:$DW$117)</f>
        <v>0</v>
      </c>
    </row>
    <row r="103" spans="1:202" x14ac:dyDescent="0.2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6" cm="1">
        <f t="array" ref="H103">AnualidadPensionado(H$1,$E103,$B103, $D103, Hombres!$A$1:$DW$117, Mujeres!$A$1:$DW$117)</f>
        <v>0</v>
      </c>
      <c r="I103" s="46" cm="1">
        <f t="array" ref="I103">AnualidadPensionado(I$1,$E103,$B103, $D103, Hombres!$A$1:$DW$117, Mujeres!$A$1:$DW$117)</f>
        <v>2735367.0535603408</v>
      </c>
      <c r="J103" s="46" cm="1">
        <f t="array" ref="J103">AnualidadPensionado(J$1,$E103,$B103, $D103, Hombres!$A$1:$DW$117, Mujeres!$A$1:$DW$117)</f>
        <v>2768750.796999645</v>
      </c>
      <c r="K103" s="46" cm="1">
        <f t="array" ref="K103">AnualidadPensionado(K$1,$E103,$B103, $D103, Hombres!$A$1:$DW$117, Mujeres!$A$1:$DW$117)</f>
        <v>2798157.3088207161</v>
      </c>
      <c r="L103" s="46" cm="1">
        <f t="array" ref="L103">AnualidadPensionado(L$1,$E103,$B103, $D103, Hombres!$A$1:$DW$117, Mujeres!$A$1:$DW$117)</f>
        <v>2822488.0533160153</v>
      </c>
      <c r="M103" s="46" cm="1">
        <f t="array" ref="M103">AnualidadPensionado(M$1,$E103,$B103, $D103, Hombres!$A$1:$DW$117, Mujeres!$A$1:$DW$117)</f>
        <v>2840737.8066481799</v>
      </c>
      <c r="N103" s="46" cm="1">
        <f t="array" ref="N103">AnualidadPensionado(N$1,$E103,$B103, $D103, Hombres!$A$1:$DW$117, Mujeres!$A$1:$DW$117)</f>
        <v>2852088.8154130336</v>
      </c>
      <c r="O103" s="46" cm="1">
        <f t="array" ref="O103">AnualidadPensionado(O$1,$E103,$B103, $D103, Hombres!$A$1:$DW$117, Mujeres!$A$1:$DW$117)</f>
        <v>2856125.4822407747</v>
      </c>
      <c r="P103" s="46" cm="1">
        <f t="array" ref="P103">AnualidadPensionado(P$1,$E103,$B103, $D103, Hombres!$A$1:$DW$117, Mujeres!$A$1:$DW$117)</f>
        <v>2852731.2627176796</v>
      </c>
      <c r="Q103" s="46" cm="1">
        <f t="array" ref="Q103">AnualidadPensionado(Q$1,$E103,$B103, $D103, Hombres!$A$1:$DW$117, Mujeres!$A$1:$DW$117)</f>
        <v>2841884.2256445852</v>
      </c>
      <c r="R103" s="46" cm="1">
        <f t="array" ref="R103">AnualidadPensionado(R$1,$E103,$B103, $D103, Hombres!$A$1:$DW$117, Mujeres!$A$1:$DW$117)</f>
        <v>2823474.8918108828</v>
      </c>
      <c r="S103" s="46" cm="1">
        <f t="array" ref="S103">AnualidadPensionado(S$1,$E103,$B103, $D103, Hombres!$A$1:$DW$117, Mujeres!$A$1:$DW$117)</f>
        <v>2797036.0931550073</v>
      </c>
      <c r="T103" s="46" cm="1">
        <f t="array" ref="T103">AnualidadPensionado(T$1,$E103,$B103, $D103, Hombres!$A$1:$DW$117, Mujeres!$A$1:$DW$117)</f>
        <v>2757272.1470121848</v>
      </c>
      <c r="U103" s="46" cm="1">
        <f t="array" ref="U103">AnualidadPensionado(U$1,$E103,$B103, $D103, Hombres!$A$1:$DW$117, Mujeres!$A$1:$DW$117)</f>
        <v>2707104.0407617469</v>
      </c>
      <c r="V103" s="46" cm="1">
        <f t="array" ref="V103">AnualidadPensionado(V$1,$E103,$B103, $D103, Hombres!$A$1:$DW$117, Mujeres!$A$1:$DW$117)</f>
        <v>2646146.7253610454</v>
      </c>
      <c r="W103" s="46" cm="1">
        <f t="array" ref="W103">AnualidadPensionado(W$1,$E103,$B103, $D103, Hombres!$A$1:$DW$117, Mujeres!$A$1:$DW$117)</f>
        <v>2574143.9536439064</v>
      </c>
      <c r="X103" s="46" cm="1">
        <f t="array" ref="X103">AnualidadPensionado(X$1,$E103,$B103, $D103, Hombres!$A$1:$DW$117, Mujeres!$A$1:$DW$117)</f>
        <v>2490834.8169257985</v>
      </c>
      <c r="Y103" s="46" cm="1">
        <f t="array" ref="Y103">AnualidadPensionado(Y$1,$E103,$B103, $D103, Hombres!$A$1:$DW$117, Mujeres!$A$1:$DW$117)</f>
        <v>2396032.027241806</v>
      </c>
      <c r="Z103" s="46" cm="1">
        <f t="array" ref="Z103">AnualidadPensionado(Z$1,$E103,$B103, $D103, Hombres!$A$1:$DW$117, Mujeres!$A$1:$DW$117)</f>
        <v>2289719.3050866467</v>
      </c>
      <c r="AA103" s="46" cm="1">
        <f t="array" ref="AA103">AnualidadPensionado(AA$1,$E103,$B103, $D103, Hombres!$A$1:$DW$117, Mujeres!$A$1:$DW$117)</f>
        <v>2172260.5697818887</v>
      </c>
      <c r="AB103" s="46" cm="1">
        <f t="array" ref="AB103">AnualidadPensionado(AB$1,$E103,$B103, $D103, Hombres!$A$1:$DW$117, Mujeres!$A$1:$DW$117)</f>
        <v>2044397.6089402556</v>
      </c>
      <c r="AC103" s="46" cm="1">
        <f t="array" ref="AC103">AnualidadPensionado(AC$1,$E103,$B103, $D103, Hombres!$A$1:$DW$117, Mujeres!$A$1:$DW$117)</f>
        <v>1907112.0735080715</v>
      </c>
      <c r="AD103" s="46" cm="1">
        <f t="array" ref="AD103">AnualidadPensionado(AD$1,$E103,$B103, $D103, Hombres!$A$1:$DW$117, Mujeres!$A$1:$DW$117)</f>
        <v>1761636.7120617789</v>
      </c>
      <c r="AE103" s="46" cm="1">
        <f t="array" ref="AE103">AnualidadPensionado(AE$1,$E103,$B103, $D103, Hombres!$A$1:$DW$117, Mujeres!$A$1:$DW$117)</f>
        <v>1609561.777524357</v>
      </c>
      <c r="AF103" s="46" cm="1">
        <f t="array" ref="AF103">AnualidadPensionado(AF$1,$E103,$B103, $D103, Hombres!$A$1:$DW$117, Mujeres!$A$1:$DW$117)</f>
        <v>1452961.2526032594</v>
      </c>
      <c r="AG103" s="46" cm="1">
        <f t="array" ref="AG103">AnualidadPensionado(AG$1,$E103,$B103, $D103, Hombres!$A$1:$DW$117, Mujeres!$A$1:$DW$117)</f>
        <v>1294281.4682627518</v>
      </c>
      <c r="AH103" s="46" cm="1">
        <f t="array" ref="AH103">AnualidadPensionado(AH$1,$E103,$B103, $D103, Hombres!$A$1:$DW$117, Mujeres!$A$1:$DW$117)</f>
        <v>1136109.5950189305</v>
      </c>
      <c r="AI103" s="46" cm="1">
        <f t="array" ref="AI103">AnualidadPensionado(AI$1,$E103,$B103, $D103, Hombres!$A$1:$DW$117, Mujeres!$A$1:$DW$117)</f>
        <v>981087.48963130999</v>
      </c>
      <c r="AJ103" s="46" cm="1">
        <f t="array" ref="AJ103">AnualidadPensionado(AJ$1,$E103,$B103, $D103, Hombres!$A$1:$DW$117, Mujeres!$A$1:$DW$117)</f>
        <v>831920.08195120853</v>
      </c>
      <c r="AK103" s="46" cm="1">
        <f t="array" ref="AK103">AnualidadPensionado(AK$1,$E103,$B103, $D103, Hombres!$A$1:$DW$117, Mujeres!$A$1:$DW$117)</f>
        <v>691333.02879466722</v>
      </c>
      <c r="AL103" s="46" cm="1">
        <f t="array" ref="AL103">AnualidadPensionado(AL$1,$E103,$B103, $D103, Hombres!$A$1:$DW$117, Mujeres!$A$1:$DW$117)</f>
        <v>561821.83852355799</v>
      </c>
      <c r="AM103" s="46" cm="1">
        <f t="array" ref="AM103">AnualidadPensionado(AM$1,$E103,$B103, $D103, Hombres!$A$1:$DW$117, Mujeres!$A$1:$DW$117)</f>
        <v>445389.3003459766</v>
      </c>
      <c r="AN103" s="46" cm="1">
        <f t="array" ref="AN103">AnualidadPensionado(AN$1,$E103,$B103, $D103, Hombres!$A$1:$DW$117, Mujeres!$A$1:$DW$117)</f>
        <v>343437.08530554344</v>
      </c>
      <c r="AO103" s="46" cm="1">
        <f t="array" ref="AO103">AnualidadPensionado(AO$1,$E103,$B103, $D103, Hombres!$A$1:$DW$117, Mujeres!$A$1:$DW$117)</f>
        <v>256735.33224300246</v>
      </c>
      <c r="AP103" s="46" cm="1">
        <f t="array" ref="AP103">AnualidadPensionado(AP$1,$E103,$B103, $D103, Hombres!$A$1:$DW$117, Mujeres!$A$1:$DW$117)</f>
        <v>185394.38486097474</v>
      </c>
      <c r="AQ103" s="46" cm="1">
        <f t="array" ref="AQ103">AnualidadPensionado(AQ$1,$E103,$B103, $D103, Hombres!$A$1:$DW$117, Mujeres!$A$1:$DW$117)</f>
        <v>128812.13187737443</v>
      </c>
      <c r="AR103" s="46" cm="1">
        <f t="array" ref="AR103">AnualidadPensionado(AR$1,$E103,$B103, $D103, Hombres!$A$1:$DW$117, Mujeres!$A$1:$DW$117)</f>
        <v>85715.185765623653</v>
      </c>
      <c r="AS103" s="46" cm="1">
        <f t="array" ref="AS103">AnualidadPensionado(AS$1,$E103,$B103, $D103, Hombres!$A$1:$DW$117, Mujeres!$A$1:$DW$117)</f>
        <v>54328.720935262099</v>
      </c>
      <c r="AT103" s="46" cm="1">
        <f t="array" ref="AT103">AnualidadPensionado(AT$1,$E103,$B103, $D103, Hombres!$A$1:$DW$117, Mujeres!$A$1:$DW$117)</f>
        <v>32593.317035910743</v>
      </c>
      <c r="AU103" s="46" cm="1">
        <f t="array" ref="AU103">AnualidadPensionado(AU$1,$E103,$B103, $D103, Hombres!$A$1:$DW$117, Mujeres!$A$1:$DW$117)</f>
        <v>18375.922777674496</v>
      </c>
      <c r="AV103" s="46" cm="1">
        <f t="array" ref="AV103">AnualidadPensionado(AV$1,$E103,$B103, $D103, Hombres!$A$1:$DW$117, Mujeres!$A$1:$DW$117)</f>
        <v>9655.9895450283402</v>
      </c>
      <c r="AW103" s="46" cm="1">
        <f t="array" ref="AW103">AnualidadPensionado(AW$1,$E103,$B103, $D103, Hombres!$A$1:$DW$117, Mujeres!$A$1:$DW$117)</f>
        <v>4682.043138702531</v>
      </c>
      <c r="AX103" s="46" cm="1">
        <f t="array" ref="AX103">AnualidadPensionado(AX$1,$E103,$B103, $D103, Hombres!$A$1:$DW$117, Mujeres!$A$1:$DW$117)</f>
        <v>2069.3863239374318</v>
      </c>
      <c r="AY103" s="46" cm="1">
        <f t="array" ref="AY103">AnualidadPensionado(AY$1,$E103,$B103, $D103, Hombres!$A$1:$DW$117, Mujeres!$A$1:$DW$117)</f>
        <v>821.19874267214766</v>
      </c>
      <c r="AZ103" s="46" cm="1">
        <f t="array" ref="AZ103">AnualidadPensionado(AZ$1,$E103,$B103, $D103, Hombres!$A$1:$DW$117, Mujeres!$A$1:$DW$117)</f>
        <v>287.11106266718832</v>
      </c>
      <c r="BA103" s="46" cm="1">
        <f t="array" ref="BA103">AnualidadPensionado(BA$1,$E103,$B103, $D103, Hombres!$A$1:$DW$117, Mujeres!$A$1:$DW$117)</f>
        <v>86.284866929252615</v>
      </c>
      <c r="BB103" s="46" cm="1">
        <f t="array" ref="BB103">AnualidadPensionado(BB$1,$E103,$B103, $D103, Hombres!$A$1:$DW$117, Mujeres!$A$1:$DW$117)</f>
        <v>21.540746784684696</v>
      </c>
      <c r="BC103" s="46" cm="1">
        <f t="array" ref="BC103">AnualidadPensionado(BC$1,$E103,$B103, $D103, Hombres!$A$1:$DW$117, Mujeres!$A$1:$DW$117)</f>
        <v>0</v>
      </c>
      <c r="BD103" s="46" cm="1">
        <f t="array" ref="BD103">AnualidadPensionado(BD$1,$E103,$B103, $D103, Hombres!$A$1:$DW$117, Mujeres!$A$1:$DW$117)</f>
        <v>0</v>
      </c>
      <c r="BE103" s="46" cm="1">
        <f t="array" ref="BE103">AnualidadPensionado(BE$1,$E103,$B103, $D103, Hombres!$A$1:$DW$117, Mujeres!$A$1:$DW$117)</f>
        <v>0</v>
      </c>
      <c r="BF103" s="46" cm="1">
        <f t="array" ref="BF103">AnualidadPensionado(BF$1,$E103,$B103, $D103, Hombres!$A$1:$DW$117, Mujeres!$A$1:$DW$117)</f>
        <v>0</v>
      </c>
      <c r="BG103" s="46" cm="1">
        <f t="array" ref="BG103">AnualidadPensionado(BG$1,$E103,$B103, $D103, Hombres!$A$1:$DW$117, Mujeres!$A$1:$DW$117)</f>
        <v>0</v>
      </c>
      <c r="BH103" s="46" cm="1">
        <f t="array" ref="BH103">AnualidadPensionado(BH$1,$E103,$B103, $D103, Hombres!$A$1:$DW$117, Mujeres!$A$1:$DW$117)</f>
        <v>0</v>
      </c>
      <c r="BI103" s="46" cm="1">
        <f t="array" ref="BI103">AnualidadPensionado(BI$1,$E103,$B103, $D103, Hombres!$A$1:$DW$117, Mujeres!$A$1:$DW$117)</f>
        <v>0</v>
      </c>
      <c r="BJ103" s="46" cm="1">
        <f t="array" ref="BJ103">AnualidadPensionado(BJ$1,$E103,$B103, $D103, Hombres!$A$1:$DW$117, Mujeres!$A$1:$DW$117)</f>
        <v>0</v>
      </c>
      <c r="BK103" s="46" cm="1">
        <f t="array" ref="BK103">AnualidadPensionado(BK$1,$E103,$B103, $D103, Hombres!$A$1:$DW$117, Mujeres!$A$1:$DW$117)</f>
        <v>0</v>
      </c>
      <c r="BL103" s="46" cm="1">
        <f t="array" ref="BL103">AnualidadPensionado(BL$1,$E103,$B103, $D103, Hombres!$A$1:$DW$117, Mujeres!$A$1:$DW$117)</f>
        <v>0</v>
      </c>
      <c r="BM103" s="46" cm="1">
        <f t="array" ref="BM103">AnualidadPensionado(BM$1,$E103,$B103, $D103, Hombres!$A$1:$DW$117, Mujeres!$A$1:$DW$117)</f>
        <v>0</v>
      </c>
      <c r="BN103" s="46" cm="1">
        <f t="array" ref="BN103">AnualidadPensionado(BN$1,$E103,$B103, $D103, Hombres!$A$1:$DW$117, Mujeres!$A$1:$DW$117)</f>
        <v>0</v>
      </c>
      <c r="BO103" s="46" cm="1">
        <f t="array" ref="BO103">AnualidadPensionado(BO$1,$E103,$B103, $D103, Hombres!$A$1:$DW$117, Mujeres!$A$1:$DW$117)</f>
        <v>0</v>
      </c>
      <c r="BP103" s="46" cm="1">
        <f t="array" ref="BP103">AnualidadPensionado(BP$1,$E103,$B103, $D103, Hombres!$A$1:$DW$117, Mujeres!$A$1:$DW$117)</f>
        <v>0</v>
      </c>
      <c r="BQ103" s="46" cm="1">
        <f t="array" ref="BQ103">AnualidadPensionado(BQ$1,$E103,$B103, $D103, Hombres!$A$1:$DW$117, Mujeres!$A$1:$DW$117)</f>
        <v>0</v>
      </c>
      <c r="BR103" s="46" cm="1">
        <f t="array" ref="BR103">AnualidadPensionado(BR$1,$E103,$B103, $D103, Hombres!$A$1:$DW$117, Mujeres!$A$1:$DW$117)</f>
        <v>0</v>
      </c>
      <c r="BS103" s="46" cm="1">
        <f t="array" ref="BS103">AnualidadPensionado(BS$1,$E103,$B103, $D103, Hombres!$A$1:$DW$117, Mujeres!$A$1:$DW$117)</f>
        <v>0</v>
      </c>
      <c r="BT103" s="46" cm="1">
        <f t="array" ref="BT103">AnualidadPensionado(BT$1,$E103,$B103, $D103, Hombres!$A$1:$DW$117, Mujeres!$A$1:$DW$117)</f>
        <v>0</v>
      </c>
      <c r="BU103" s="46" cm="1">
        <f t="array" ref="BU103">AnualidadPensionado(BU$1,$E103,$B103, $D103, Hombres!$A$1:$DW$117, Mujeres!$A$1:$DW$117)</f>
        <v>0</v>
      </c>
      <c r="BV103" s="46" cm="1">
        <f t="array" ref="BV103">AnualidadPensionado(BV$1,$E103,$B103, $D103, Hombres!$A$1:$DW$117, Mujeres!$A$1:$DW$117)</f>
        <v>0</v>
      </c>
      <c r="BW103" s="46" cm="1">
        <f t="array" ref="BW103">AnualidadPensionado(BW$1,$E103,$B103, $D103, Hombres!$A$1:$DW$117, Mujeres!$A$1:$DW$117)</f>
        <v>0</v>
      </c>
      <c r="BX103" s="46" cm="1">
        <f t="array" ref="BX103">AnualidadPensionado(BX$1,$E103,$B103, $D103, Hombres!$A$1:$DW$117, Mujeres!$A$1:$DW$117)</f>
        <v>0</v>
      </c>
      <c r="BY103" s="46" cm="1">
        <f t="array" ref="BY103">AnualidadPensionado(BY$1,$E103,$B103, $D103, Hombres!$A$1:$DW$117, Mujeres!$A$1:$DW$117)</f>
        <v>0</v>
      </c>
      <c r="BZ103" s="46" cm="1">
        <f t="array" ref="BZ103">AnualidadPensionado(BZ$1,$E103,$B103, $D103, Hombres!$A$1:$DW$117, Mujeres!$A$1:$DW$117)</f>
        <v>0</v>
      </c>
      <c r="CA103" s="46" cm="1">
        <f t="array" ref="CA103">AnualidadPensionado(CA$1,$E103,$B103, $D103, Hombres!$A$1:$DW$117, Mujeres!$A$1:$DW$117)</f>
        <v>0</v>
      </c>
      <c r="CB103" s="46" cm="1">
        <f t="array" ref="CB103">AnualidadPensionado(CB$1,$E103,$B103, $D103, Hombres!$A$1:$DW$117, Mujeres!$A$1:$DW$117)</f>
        <v>0</v>
      </c>
      <c r="CC103" s="46" cm="1">
        <f t="array" ref="CC103">AnualidadPensionado(CC$1,$E103,$B103, $D103, Hombres!$A$1:$DW$117, Mujeres!$A$1:$DW$117)</f>
        <v>0</v>
      </c>
      <c r="CD103" s="46" cm="1">
        <f t="array" ref="CD103">AnualidadPensionado(CD$1,$E103,$B103, $D103, Hombres!$A$1:$DW$117, Mujeres!$A$1:$DW$117)</f>
        <v>0</v>
      </c>
      <c r="CE103" s="46" cm="1">
        <f t="array" ref="CE103">AnualidadPensionado(CE$1,$E103,$B103, $D103, Hombres!$A$1:$DW$117, Mujeres!$A$1:$DW$117)</f>
        <v>0</v>
      </c>
      <c r="CF103" s="46" cm="1">
        <f t="array" ref="CF103">AnualidadPensionado(CF$1,$E103,$B103, $D103, Hombres!$A$1:$DW$117, Mujeres!$A$1:$DW$117)</f>
        <v>0</v>
      </c>
      <c r="CG103" s="46" cm="1">
        <f t="array" ref="CG103">AnualidadPensionado(CG$1,$E103,$B103, $D103, Hombres!$A$1:$DW$117, Mujeres!$A$1:$DW$117)</f>
        <v>0</v>
      </c>
      <c r="CH103" s="46" cm="1">
        <f t="array" ref="CH103">AnualidadPensionado(CH$1,$E103,$B103, $D103, Hombres!$A$1:$DW$117, Mujeres!$A$1:$DW$117)</f>
        <v>0</v>
      </c>
      <c r="CI103" s="46" cm="1">
        <f t="array" ref="CI103">AnualidadPensionado(CI$1,$E103,$B103, $D103, Hombres!$A$1:$DW$117, Mujeres!$A$1:$DW$117)</f>
        <v>0</v>
      </c>
      <c r="CJ103" s="46" cm="1">
        <f t="array" ref="CJ103">AnualidadPensionado(CJ$1,$E103,$B103, $D103, Hombres!$A$1:$DW$117, Mujeres!$A$1:$DW$117)</f>
        <v>0</v>
      </c>
      <c r="CK103" s="46" cm="1">
        <f t="array" ref="CK103">AnualidadPensionado(CK$1,$E103,$B103, $D103, Hombres!$A$1:$DW$117, Mujeres!$A$1:$DW$117)</f>
        <v>0</v>
      </c>
      <c r="CL103" s="46" cm="1">
        <f t="array" ref="CL103">AnualidadPensionado(CL$1,$E103,$B103, $D103, Hombres!$A$1:$DW$117, Mujeres!$A$1:$DW$117)</f>
        <v>0</v>
      </c>
      <c r="CM103" s="46" cm="1">
        <f t="array" ref="CM103">AnualidadPensionado(CM$1,$E103,$B103, $D103, Hombres!$A$1:$DW$117, Mujeres!$A$1:$DW$117)</f>
        <v>0</v>
      </c>
      <c r="CN103" s="46" cm="1">
        <f t="array" ref="CN103">AnualidadPensionado(CN$1,$E103,$B103, $D103, Hombres!$A$1:$DW$117, Mujeres!$A$1:$DW$117)</f>
        <v>0</v>
      </c>
      <c r="CO103" s="46" cm="1">
        <f t="array" ref="CO103">AnualidadPensionado(CO$1,$E103,$B103, $D103, Hombres!$A$1:$DW$117, Mujeres!$A$1:$DW$117)</f>
        <v>0</v>
      </c>
      <c r="CP103" s="46" cm="1">
        <f t="array" ref="CP103">AnualidadPensionado(CP$1,$E103,$B103, $D103, Hombres!$A$1:$DW$117, Mujeres!$A$1:$DW$117)</f>
        <v>0</v>
      </c>
      <c r="CQ103" s="46" cm="1">
        <f t="array" ref="CQ103">AnualidadPensionado(CQ$1,$E103,$B103, $D103, Hombres!$A$1:$DW$117, Mujeres!$A$1:$DW$117)</f>
        <v>0</v>
      </c>
      <c r="CR103" s="46" cm="1">
        <f t="array" ref="CR103">AnualidadPensionado(CR$1,$E103,$B103, $D103, Hombres!$A$1:$DW$117, Mujeres!$A$1:$DW$117)</f>
        <v>0</v>
      </c>
      <c r="CS103" s="46" cm="1">
        <f t="array" ref="CS103">AnualidadPensionado(CS$1,$E103,$B103, $D103, Hombres!$A$1:$DW$117, Mujeres!$A$1:$DW$117)</f>
        <v>0</v>
      </c>
      <c r="CT103" s="46" cm="1">
        <f t="array" ref="CT103">AnualidadPensionado(CT$1,$E103,$B103, $D103, Hombres!$A$1:$DW$117, Mujeres!$A$1:$DW$117)</f>
        <v>0</v>
      </c>
      <c r="CU103" s="46" cm="1">
        <f t="array" ref="CU103">AnualidadPensionado(CU$1,$E103,$B103, $D103, Hombres!$A$1:$DW$117, Mujeres!$A$1:$DW$117)</f>
        <v>0</v>
      </c>
      <c r="CV103" s="46" cm="1">
        <f t="array" ref="CV103">AnualidadPensionado(CV$1,$E103,$B103, $D103, Hombres!$A$1:$DW$117, Mujeres!$A$1:$DW$117)</f>
        <v>0</v>
      </c>
      <c r="CW103" s="46" cm="1">
        <f t="array" ref="CW103">AnualidadPensionado(CW$1,$E103,$B103, $D103, Hombres!$A$1:$DW$117, Mujeres!$A$1:$DW$117)</f>
        <v>0</v>
      </c>
      <c r="CX103" s="46" cm="1">
        <f t="array" ref="CX103">AnualidadPensionado(CX$1,$E103,$B103, $D103, Hombres!$A$1:$DW$117, Mujeres!$A$1:$DW$117)</f>
        <v>0</v>
      </c>
      <c r="CY103" s="46" cm="1">
        <f t="array" ref="CY103">AnualidadPensionado(CY$1,$E103,$B103, $D103, Hombres!$A$1:$DW$117, Mujeres!$A$1:$DW$117)</f>
        <v>0</v>
      </c>
      <c r="DB103" s="21"/>
      <c r="DC103" s="46" cm="1">
        <f t="array" ref="DC103">beneficio_muerte_individual_pensionado(DC$1,$E103,$B103, Hombres!$A$1:$DW$117, Mujeres!$A$1:$DW$117)</f>
        <v>0</v>
      </c>
      <c r="DD103" s="46" cm="1">
        <f t="array" ref="DD103">beneficio_muerte_individual_pensionado(DD$1,$E103,$B103, Hombres!$A$1:$DW$117, Mujeres!$A$1:$DW$117)</f>
        <v>48210.899999999994</v>
      </c>
      <c r="DE103" s="46" cm="1">
        <f t="array" ref="DE103">beneficio_muerte_individual_pensionado(DE$1,$E103,$B103, Hombres!$A$1:$DW$117, Mujeres!$A$1:$DW$117)</f>
        <v>50998.650638519997</v>
      </c>
      <c r="DF103" s="46" cm="1">
        <f t="array" ref="DF103">beneficio_muerte_individual_pensionado(DF$1,$E103,$B103, Hombres!$A$1:$DW$117, Mujeres!$A$1:$DW$117)</f>
        <v>54577.502067601439</v>
      </c>
      <c r="DG103" s="46" cm="1">
        <f t="array" ref="DG103">beneficio_muerte_individual_pensionado(DG$1,$E103,$B103, Hombres!$A$1:$DW$117, Mujeres!$A$1:$DW$117)</f>
        <v>58871.637844416051</v>
      </c>
      <c r="DH103" s="46" cm="1">
        <f t="array" ref="DH103">beneficio_muerte_individual_pensionado(DH$1,$E103,$B103, Hombres!$A$1:$DW$117, Mujeres!$A$1:$DW$117)</f>
        <v>63687.125377217941</v>
      </c>
      <c r="DI103" s="46" cm="1">
        <f t="array" ref="DI103">beneficio_muerte_individual_pensionado(DI$1,$E103,$B103, Hombres!$A$1:$DW$117, Mujeres!$A$1:$DW$117)</f>
        <v>68763.552454435165</v>
      </c>
      <c r="DJ103" s="46" cm="1">
        <f t="array" ref="DJ103">beneficio_muerte_individual_pensionado(DJ$1,$E103,$B103, Hombres!$A$1:$DW$117, Mujeres!$A$1:$DW$117)</f>
        <v>73678.790297720625</v>
      </c>
      <c r="DK103" s="46" cm="1">
        <f t="array" ref="DK103">beneficio_muerte_individual_pensionado(DK$1,$E103,$B103, Hombres!$A$1:$DW$117, Mujeres!$A$1:$DW$117)</f>
        <v>78159.094555172313</v>
      </c>
      <c r="DL103" s="46" cm="1">
        <f t="array" ref="DL103">beneficio_muerte_individual_pensionado(DL$1,$E103,$B103, Hombres!$A$1:$DW$117, Mujeres!$A$1:$DW$117)</f>
        <v>82144.684432781709</v>
      </c>
      <c r="DM103" s="46" cm="1">
        <f t="array" ref="DM103">beneficio_muerte_individual_pensionado(DM$1,$E103,$B103, Hombres!$A$1:$DW$117, Mujeres!$A$1:$DW$117)</f>
        <v>85737.427390717508</v>
      </c>
      <c r="DN103" s="46" cm="1">
        <f t="array" ref="DN103">beneficio_muerte_individual_pensionado(DN$1,$E103,$B103, Hombres!$A$1:$DW$117, Mujeres!$A$1:$DW$117)</f>
        <v>89244.150223810138</v>
      </c>
      <c r="DO103" s="46" cm="1">
        <f t="array" ref="DO103">beneficio_muerte_individual_pensionado(DO$1,$E103,$B103, Hombres!$A$1:$DW$117, Mujeres!$A$1:$DW$117)</f>
        <v>96414.47969184829</v>
      </c>
      <c r="DP103" s="46" cm="1">
        <f t="array" ref="DP103">beneficio_muerte_individual_pensionado(DP$1,$E103,$B103, Hombres!$A$1:$DW$117, Mujeres!$A$1:$DW$117)</f>
        <v>100578.03117836082</v>
      </c>
      <c r="DQ103" s="46" cm="1">
        <f t="array" ref="DQ103">beneficio_muerte_individual_pensionado(DQ$1,$E103,$B103, Hombres!$A$1:$DW$117, Mujeres!$A$1:$DW$117)</f>
        <v>104470.8405651338</v>
      </c>
      <c r="DR103" s="46" cm="1">
        <f t="array" ref="DR103">beneficio_muerte_individual_pensionado(DR$1,$E103,$B103, Hombres!$A$1:$DW$117, Mujeres!$A$1:$DW$117)</f>
        <v>108003.45472134346</v>
      </c>
      <c r="DS103" s="46" cm="1">
        <f t="array" ref="DS103">beneficio_muerte_individual_pensionado(DS$1,$E103,$B103, Hombres!$A$1:$DW$117, Mujeres!$A$1:$DW$117)</f>
        <v>111192.85874169954</v>
      </c>
      <c r="DT103" s="46" cm="1">
        <f t="array" ref="DT103">beneficio_muerte_individual_pensionado(DT$1,$E103,$B103, Hombres!$A$1:$DW$117, Mujeres!$A$1:$DW$117)</f>
        <v>114002.69850006051</v>
      </c>
      <c r="DU103" s="46" cm="1">
        <f t="array" ref="DU103">beneficio_muerte_individual_pensionado(DU$1,$E103,$B103, Hombres!$A$1:$DW$117, Mujeres!$A$1:$DW$117)</f>
        <v>116340.03686855298</v>
      </c>
      <c r="DV103" s="46" cm="1">
        <f t="array" ref="DV103">beneficio_muerte_individual_pensionado(DV$1,$E103,$B103, Hombres!$A$1:$DW$117, Mujeres!$A$1:$DW$117)</f>
        <v>117994.95595532029</v>
      </c>
      <c r="DW103" s="46" cm="1">
        <f t="array" ref="DW103">beneficio_muerte_individual_pensionado(DW$1,$E103,$B103, Hombres!$A$1:$DW$117, Mujeres!$A$1:$DW$117)</f>
        <v>118792.49516723823</v>
      </c>
      <c r="DX103" s="46" cm="1">
        <f t="array" ref="DX103">beneficio_muerte_individual_pensionado(DX$1,$E103,$B103, Hombres!$A$1:$DW$117, Mujeres!$A$1:$DW$117)</f>
        <v>118670.46678342165</v>
      </c>
      <c r="DY103" s="46" cm="1">
        <f t="array" ref="DY103">beneficio_muerte_individual_pensionado(DY$1,$E103,$B103, Hombres!$A$1:$DW$117, Mujeres!$A$1:$DW$117)</f>
        <v>117575.7024482908</v>
      </c>
      <c r="DZ103" s="46" cm="1">
        <f t="array" ref="DZ103">beneficio_muerte_individual_pensionado(DZ$1,$E103,$B103, Hombres!$A$1:$DW$117, Mujeres!$A$1:$DW$117)</f>
        <v>115410.06085601934</v>
      </c>
      <c r="EA103" s="46" cm="1">
        <f t="array" ref="EA103">beneficio_muerte_individual_pensionado(EA$1,$E103,$B103, Hombres!$A$1:$DW$117, Mujeres!$A$1:$DW$117)</f>
        <v>112028.55905897892</v>
      </c>
      <c r="EB103" s="46" cm="1">
        <f t="array" ref="EB103">beneficio_muerte_individual_pensionado(EB$1,$E103,$B103, Hombres!$A$1:$DW$117, Mujeres!$A$1:$DW$117)</f>
        <v>107375.41012327957</v>
      </c>
      <c r="EC103" s="46" cm="1">
        <f t="array" ref="EC103">beneficio_muerte_individual_pensionado(EC$1,$E103,$B103, Hombres!$A$1:$DW$117, Mujeres!$A$1:$DW$117)</f>
        <v>101532.72004292975</v>
      </c>
      <c r="ED103" s="46" cm="1">
        <f t="array" ref="ED103">beneficio_muerte_individual_pensionado(ED$1,$E103,$B103, Hombres!$A$1:$DW$117, Mujeres!$A$1:$DW$117)</f>
        <v>94624.976717901605</v>
      </c>
      <c r="EE103" s="46" cm="1">
        <f t="array" ref="EE103">beneficio_muerte_individual_pensionado(EE$1,$E103,$B103, Hombres!$A$1:$DW$117, Mujeres!$A$1:$DW$117)</f>
        <v>86765.321273028225</v>
      </c>
      <c r="EF103" s="46" cm="1">
        <f t="array" ref="EF103">beneficio_muerte_individual_pensionado(EF$1,$E103,$B103, Hombres!$A$1:$DW$117, Mujeres!$A$1:$DW$117)</f>
        <v>78080.500039478531</v>
      </c>
      <c r="EG103" s="46" cm="1">
        <f t="array" ref="EG103">beneficio_muerte_individual_pensionado(EG$1,$E103,$B103, Hombres!$A$1:$DW$117, Mujeres!$A$1:$DW$117)</f>
        <v>68803.113459230954</v>
      </c>
      <c r="EH103" s="46" cm="1">
        <f t="array" ref="EH103">beneficio_muerte_individual_pensionado(EH$1,$E103,$B103, Hombres!$A$1:$DW$117, Mujeres!$A$1:$DW$117)</f>
        <v>59257.236612479013</v>
      </c>
      <c r="EI103" s="46" cm="1">
        <f t="array" ref="EI103">beneficio_muerte_individual_pensionado(EI$1,$E103,$B103, Hombres!$A$1:$DW$117, Mujeres!$A$1:$DW$117)</f>
        <v>49773.408829467546</v>
      </c>
      <c r="EJ103" s="46" cm="1">
        <f t="array" ref="EJ103">beneficio_muerte_individual_pensionado(EJ$1,$E103,$B103, Hombres!$A$1:$DW$117, Mujeres!$A$1:$DW$117)</f>
        <v>40651.075562139049</v>
      </c>
      <c r="EK103" s="46" cm="1">
        <f t="array" ref="EK103">beneficio_muerte_individual_pensionado(EK$1,$E103,$B103, Hombres!$A$1:$DW$117, Mujeres!$A$1:$DW$117)</f>
        <v>32159.164206371293</v>
      </c>
      <c r="EL103" s="46" cm="1">
        <f t="array" ref="EL103">beneficio_muerte_individual_pensionado(EL$1,$E103,$B103, Hombres!$A$1:$DW$117, Mujeres!$A$1:$DW$117)</f>
        <v>24547.307764010471</v>
      </c>
      <c r="EM103" s="46" cm="1">
        <f t="array" ref="EM103">beneficio_muerte_individual_pensionado(EM$1,$E103,$B103, Hombres!$A$1:$DW$117, Mujeres!$A$1:$DW$117)</f>
        <v>18009.723786218063</v>
      </c>
      <c r="EN103" s="46" cm="1">
        <f t="array" ref="EN103">beneficio_muerte_individual_pensionado(EN$1,$E103,$B103, Hombres!$A$1:$DW$117, Mujeres!$A$1:$DW$117)</f>
        <v>12643.598888619958</v>
      </c>
      <c r="EO103" s="46" cm="1">
        <f t="array" ref="EO103">beneficio_muerte_individual_pensionado(EO$1,$E103,$B103, Hombres!$A$1:$DW$117, Mujeres!$A$1:$DW$117)</f>
        <v>8446.2342035175225</v>
      </c>
      <c r="EP103" s="46" cm="1">
        <f t="array" ref="EP103">beneficio_muerte_individual_pensionado(EP$1,$E103,$B103, Hombres!$A$1:$DW$117, Mujeres!$A$1:$DW$117)</f>
        <v>5332.8751550715087</v>
      </c>
      <c r="EQ103" s="46" cm="1">
        <f t="array" ref="EQ103">beneficio_muerte_individual_pensionado(EQ$1,$E103,$B103, Hombres!$A$1:$DW$117, Mujeres!$A$1:$DW$117)</f>
        <v>3159.0348040849267</v>
      </c>
      <c r="ER103" s="46" cm="1">
        <f t="array" ref="ER103">beneficio_muerte_individual_pensionado(ER$1,$E103,$B103, Hombres!$A$1:$DW$117, Mujeres!$A$1:$DW$117)</f>
        <v>1741.2685494132111</v>
      </c>
      <c r="ES103" s="46" cm="1">
        <f t="array" ref="ES103">beneficio_muerte_individual_pensionado(ES$1,$E103,$B103, Hombres!$A$1:$DW$117, Mujeres!$A$1:$DW$117)</f>
        <v>884.2363068796202</v>
      </c>
      <c r="ET103" s="46" cm="1">
        <f t="array" ref="ET103">beneficio_muerte_individual_pensionado(ET$1,$E103,$B103, Hombres!$A$1:$DW$117, Mujeres!$A$1:$DW$117)</f>
        <v>408.57030434395637</v>
      </c>
      <c r="EU103" s="46" cm="1">
        <f t="array" ref="EU103">beneficio_muerte_individual_pensionado(EU$1,$E103,$B103, Hombres!$A$1:$DW$117, Mujeres!$A$1:$DW$117)</f>
        <v>169.14770105237713</v>
      </c>
      <c r="EV103" s="46" cm="1">
        <f t="array" ref="EV103">beneficio_muerte_individual_pensionado(EV$1,$E103,$B103, Hombres!$A$1:$DW$117, Mujeres!$A$1:$DW$117)</f>
        <v>61.558846824562465</v>
      </c>
      <c r="EW103" s="46" cm="1">
        <f t="array" ref="EW103">beneficio_muerte_individual_pensionado(EW$1,$E103,$B103, Hombres!$A$1:$DW$117, Mujeres!$A$1:$DW$117)</f>
        <v>19.21411619456541</v>
      </c>
      <c r="EX103" s="46" cm="1">
        <f t="array" ref="EX103">beneficio_muerte_individual_pensionado(EX$1,$E103,$B103, Hombres!$A$1:$DW$117, Mujeres!$A$1:$DW$117)</f>
        <v>6.1468888028520574</v>
      </c>
      <c r="EY103" s="46" cm="1">
        <f t="array" ref="EY103">beneficio_muerte_individual_pensionado(EY$1,$E103,$B103, Hombres!$A$1:$DW$117, Mujeres!$A$1:$DW$117)</f>
        <v>0</v>
      </c>
      <c r="EZ103" s="46" cm="1">
        <f t="array" ref="EZ103">beneficio_muerte_individual_pensionado(EZ$1,$E103,$B103, Hombres!$A$1:$DW$117, Mujeres!$A$1:$DW$117)</f>
        <v>0</v>
      </c>
      <c r="FA103" s="46" cm="1">
        <f t="array" ref="FA103">beneficio_muerte_individual_pensionado(FA$1,$E103,$B103, Hombres!$A$1:$DW$117, Mujeres!$A$1:$DW$117)</f>
        <v>0</v>
      </c>
      <c r="FB103" s="46" cm="1">
        <f t="array" ref="FB103">beneficio_muerte_individual_pensionado(FB$1,$E103,$B103, Hombres!$A$1:$DW$117, Mujeres!$A$1:$DW$117)</f>
        <v>0</v>
      </c>
      <c r="FC103" s="46" cm="1">
        <f t="array" ref="FC103">beneficio_muerte_individual_pensionado(FC$1,$E103,$B103, Hombres!$A$1:$DW$117, Mujeres!$A$1:$DW$117)</f>
        <v>0</v>
      </c>
      <c r="FD103" s="46" cm="1">
        <f t="array" ref="FD103">beneficio_muerte_individual_pensionado(FD$1,$E103,$B103, Hombres!$A$1:$DW$117, Mujeres!$A$1:$DW$117)</f>
        <v>0</v>
      </c>
      <c r="FE103" s="46" cm="1">
        <f t="array" ref="FE103">beneficio_muerte_individual_pensionado(FE$1,$E103,$B103, Hombres!$A$1:$DW$117, Mujeres!$A$1:$DW$117)</f>
        <v>0</v>
      </c>
      <c r="FF103" s="46" cm="1">
        <f t="array" ref="FF103">beneficio_muerte_individual_pensionado(FF$1,$E103,$B103, Hombres!$A$1:$DW$117, Mujeres!$A$1:$DW$117)</f>
        <v>0</v>
      </c>
      <c r="FG103" s="46" cm="1">
        <f t="array" ref="FG103">beneficio_muerte_individual_pensionado(FG$1,$E103,$B103, Hombres!$A$1:$DW$117, Mujeres!$A$1:$DW$117)</f>
        <v>0</v>
      </c>
      <c r="FH103" s="46" cm="1">
        <f t="array" ref="FH103">beneficio_muerte_individual_pensionado(FH$1,$E103,$B103, Hombres!$A$1:$DW$117, Mujeres!$A$1:$DW$117)</f>
        <v>0</v>
      </c>
      <c r="FI103" s="46" cm="1">
        <f t="array" ref="FI103">beneficio_muerte_individual_pensionado(FI$1,$E103,$B103, Hombres!$A$1:$DW$117, Mujeres!$A$1:$DW$117)</f>
        <v>0</v>
      </c>
      <c r="FJ103" s="46" cm="1">
        <f t="array" ref="FJ103">beneficio_muerte_individual_pensionado(FJ$1,$E103,$B103, Hombres!$A$1:$DW$117, Mujeres!$A$1:$DW$117)</f>
        <v>0</v>
      </c>
      <c r="FK103" s="46" cm="1">
        <f t="array" ref="FK103">beneficio_muerte_individual_pensionado(FK$1,$E103,$B103, Hombres!$A$1:$DW$117, Mujeres!$A$1:$DW$117)</f>
        <v>0</v>
      </c>
      <c r="FL103" s="46" cm="1">
        <f t="array" ref="FL103">beneficio_muerte_individual_pensionado(FL$1,$E103,$B103, Hombres!$A$1:$DW$117, Mujeres!$A$1:$DW$117)</f>
        <v>0</v>
      </c>
      <c r="FM103" s="46" cm="1">
        <f t="array" ref="FM103">beneficio_muerte_individual_pensionado(FM$1,$E103,$B103, Hombres!$A$1:$DW$117, Mujeres!$A$1:$DW$117)</f>
        <v>0</v>
      </c>
      <c r="FN103" s="46" cm="1">
        <f t="array" ref="FN103">beneficio_muerte_individual_pensionado(FN$1,$E103,$B103, Hombres!$A$1:$DW$117, Mujeres!$A$1:$DW$117)</f>
        <v>0</v>
      </c>
      <c r="FO103" s="46" cm="1">
        <f t="array" ref="FO103">beneficio_muerte_individual_pensionado(FO$1,$E103,$B103, Hombres!$A$1:$DW$117, Mujeres!$A$1:$DW$117)</f>
        <v>0</v>
      </c>
      <c r="FP103" s="46" cm="1">
        <f t="array" ref="FP103">beneficio_muerte_individual_pensionado(FP$1,$E103,$B103, Hombres!$A$1:$DW$117, Mujeres!$A$1:$DW$117)</f>
        <v>0</v>
      </c>
      <c r="FQ103" s="46" cm="1">
        <f t="array" ref="FQ103">beneficio_muerte_individual_pensionado(FQ$1,$E103,$B103, Hombres!$A$1:$DW$117, Mujeres!$A$1:$DW$117)</f>
        <v>0</v>
      </c>
      <c r="FR103" s="46" cm="1">
        <f t="array" ref="FR103">beneficio_muerte_individual_pensionado(FR$1,$E103,$B103, Hombres!$A$1:$DW$117, Mujeres!$A$1:$DW$117)</f>
        <v>0</v>
      </c>
      <c r="FS103" s="46" cm="1">
        <f t="array" ref="FS103">beneficio_muerte_individual_pensionado(FS$1,$E103,$B103, Hombres!$A$1:$DW$117, Mujeres!$A$1:$DW$117)</f>
        <v>0</v>
      </c>
      <c r="FT103" s="46" cm="1">
        <f t="array" ref="FT103">beneficio_muerte_individual_pensionado(FT$1,$E103,$B103, Hombres!$A$1:$DW$117, Mujeres!$A$1:$DW$117)</f>
        <v>0</v>
      </c>
      <c r="FU103" s="46" cm="1">
        <f t="array" ref="FU103">beneficio_muerte_individual_pensionado(FU$1,$E103,$B103, Hombres!$A$1:$DW$117, Mujeres!$A$1:$DW$117)</f>
        <v>0</v>
      </c>
      <c r="FV103" s="46" cm="1">
        <f t="array" ref="FV103">beneficio_muerte_individual_pensionado(FV$1,$E103,$B103, Hombres!$A$1:$DW$117, Mujeres!$A$1:$DW$117)</f>
        <v>0</v>
      </c>
      <c r="FW103" s="46" cm="1">
        <f t="array" ref="FW103">beneficio_muerte_individual_pensionado(FW$1,$E103,$B103, Hombres!$A$1:$DW$117, Mujeres!$A$1:$DW$117)</f>
        <v>0</v>
      </c>
      <c r="FX103" s="46" cm="1">
        <f t="array" ref="FX103">beneficio_muerte_individual_pensionado(FX$1,$E103,$B103, Hombres!$A$1:$DW$117, Mujeres!$A$1:$DW$117)</f>
        <v>0</v>
      </c>
      <c r="FY103" s="46" cm="1">
        <f t="array" ref="FY103">beneficio_muerte_individual_pensionado(FY$1,$E103,$B103, Hombres!$A$1:$DW$117, Mujeres!$A$1:$DW$117)</f>
        <v>0</v>
      </c>
      <c r="FZ103" s="46" cm="1">
        <f t="array" ref="FZ103">beneficio_muerte_individual_pensionado(FZ$1,$E103,$B103, Hombres!$A$1:$DW$117, Mujeres!$A$1:$DW$117)</f>
        <v>0</v>
      </c>
      <c r="GA103" s="46" cm="1">
        <f t="array" ref="GA103">beneficio_muerte_individual_pensionado(GA$1,$E103,$B103, Hombres!$A$1:$DW$117, Mujeres!$A$1:$DW$117)</f>
        <v>0</v>
      </c>
      <c r="GB103" s="46" cm="1">
        <f t="array" ref="GB103">beneficio_muerte_individual_pensionado(GB$1,$E103,$B103, Hombres!$A$1:$DW$117, Mujeres!$A$1:$DW$117)</f>
        <v>0</v>
      </c>
      <c r="GC103" s="46" cm="1">
        <f t="array" ref="GC103">beneficio_muerte_individual_pensionado(GC$1,$E103,$B103, Hombres!$A$1:$DW$117, Mujeres!$A$1:$DW$117)</f>
        <v>0</v>
      </c>
      <c r="GD103" s="46" cm="1">
        <f t="array" ref="GD103">beneficio_muerte_individual_pensionado(GD$1,$E103,$B103, Hombres!$A$1:$DW$117, Mujeres!$A$1:$DW$117)</f>
        <v>0</v>
      </c>
      <c r="GE103" s="46" cm="1">
        <f t="array" ref="GE103">beneficio_muerte_individual_pensionado(GE$1,$E103,$B103, Hombres!$A$1:$DW$117, Mujeres!$A$1:$DW$117)</f>
        <v>0</v>
      </c>
      <c r="GF103" s="46" cm="1">
        <f t="array" ref="GF103">beneficio_muerte_individual_pensionado(GF$1,$E103,$B103, Hombres!$A$1:$DW$117, Mujeres!$A$1:$DW$117)</f>
        <v>0</v>
      </c>
      <c r="GG103" s="46" cm="1">
        <f t="array" ref="GG103">beneficio_muerte_individual_pensionado(GG$1,$E103,$B103, Hombres!$A$1:$DW$117, Mujeres!$A$1:$DW$117)</f>
        <v>0</v>
      </c>
      <c r="GH103" s="46" cm="1">
        <f t="array" ref="GH103">beneficio_muerte_individual_pensionado(GH$1,$E103,$B103, Hombres!$A$1:$DW$117, Mujeres!$A$1:$DW$117)</f>
        <v>0</v>
      </c>
      <c r="GI103" s="46" cm="1">
        <f t="array" ref="GI103">beneficio_muerte_individual_pensionado(GI$1,$E103,$B103, Hombres!$A$1:$DW$117, Mujeres!$A$1:$DW$117)</f>
        <v>0</v>
      </c>
      <c r="GJ103" s="46" cm="1">
        <f t="array" ref="GJ103">beneficio_muerte_individual_pensionado(GJ$1,$E103,$B103, Hombres!$A$1:$DW$117, Mujeres!$A$1:$DW$117)</f>
        <v>0</v>
      </c>
      <c r="GK103" s="46" cm="1">
        <f t="array" ref="GK103">beneficio_muerte_individual_pensionado(GK$1,$E103,$B103, Hombres!$A$1:$DW$117, Mujeres!$A$1:$DW$117)</f>
        <v>0</v>
      </c>
      <c r="GL103" s="46" cm="1">
        <f t="array" ref="GL103">beneficio_muerte_individual_pensionado(GL$1,$E103,$B103, Hombres!$A$1:$DW$117, Mujeres!$A$1:$DW$117)</f>
        <v>0</v>
      </c>
      <c r="GM103" s="46" cm="1">
        <f t="array" ref="GM103">beneficio_muerte_individual_pensionado(GM$1,$E103,$B103, Hombres!$A$1:$DW$117, Mujeres!$A$1:$DW$117)</f>
        <v>0</v>
      </c>
      <c r="GN103" s="46" cm="1">
        <f t="array" ref="GN103">beneficio_muerte_individual_pensionado(GN$1,$E103,$B103, Hombres!$A$1:$DW$117, Mujeres!$A$1:$DW$117)</f>
        <v>0</v>
      </c>
      <c r="GO103" s="46" cm="1">
        <f t="array" ref="GO103">beneficio_muerte_individual_pensionado(GO$1,$E103,$B103, Hombres!$A$1:$DW$117, Mujeres!$A$1:$DW$117)</f>
        <v>0</v>
      </c>
      <c r="GP103" s="46" cm="1">
        <f t="array" ref="GP103">beneficio_muerte_individual_pensionado(GP$1,$E103,$B103, Hombres!$A$1:$DW$117, Mujeres!$A$1:$DW$117)</f>
        <v>0</v>
      </c>
      <c r="GQ103" s="46" cm="1">
        <f t="array" ref="GQ103">beneficio_muerte_individual_pensionado(GQ$1,$E103,$B103, Hombres!$A$1:$DW$117, Mujeres!$A$1:$DW$117)</f>
        <v>0</v>
      </c>
      <c r="GR103" s="46" cm="1">
        <f t="array" ref="GR103">beneficio_muerte_individual_pensionado(GR$1,$E103,$B103, Hombres!$A$1:$DW$117, Mujeres!$A$1:$DW$117)</f>
        <v>0</v>
      </c>
      <c r="GS103" s="46" cm="1">
        <f t="array" ref="GS103">beneficio_muerte_individual_pensionado(GS$1,$E103,$B103, Hombres!$A$1:$DW$117, Mujeres!$A$1:$DW$117)</f>
        <v>0</v>
      </c>
      <c r="GT103" s="46" cm="1">
        <f t="array" ref="GT103">beneficio_muerte_individual_pensionado(GT$1,$E103,$B103, Hombres!$A$1:$DW$117, Mujeres!$A$1:$DW$117)</f>
        <v>0</v>
      </c>
    </row>
    <row r="104" spans="1:202" x14ac:dyDescent="0.2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6" cm="1">
        <f t="array" ref="H104">AnualidadPensionado(H$1,$E104,$B104, $D104, Hombres!$A$1:$DW$117, Mujeres!$A$1:$DW$117)</f>
        <v>0</v>
      </c>
      <c r="I104" s="46" cm="1">
        <f t="array" ref="I104">AnualidadPensionado(I$1,$E104,$B104, $D104, Hombres!$A$1:$DW$117, Mujeres!$A$1:$DW$117)</f>
        <v>4292883.3681801604</v>
      </c>
      <c r="J104" s="46" cm="1">
        <f t="array" ref="J104">AnualidadPensionado(J$1,$E104,$B104, $D104, Hombres!$A$1:$DW$117, Mujeres!$A$1:$DW$117)</f>
        <v>4370099.4913737997</v>
      </c>
      <c r="K104" s="46" cm="1">
        <f t="array" ref="K104">AnualidadPensionado(K$1,$E104,$B104, $D104, Hombres!$A$1:$DW$117, Mujeres!$A$1:$DW$117)</f>
        <v>4444741.192735618</v>
      </c>
      <c r="L104" s="46" cm="1">
        <f t="array" ref="L104">AnualidadPensionado(L$1,$E104,$B104, $D104, Hombres!$A$1:$DW$117, Mujeres!$A$1:$DW$117)</f>
        <v>4516735.737150521</v>
      </c>
      <c r="M104" s="46" cm="1">
        <f t="array" ref="M104">AnualidadPensionado(M$1,$E104,$B104, $D104, Hombres!$A$1:$DW$117, Mujeres!$A$1:$DW$117)</f>
        <v>4586084.8485124111</v>
      </c>
      <c r="N104" s="46" cm="1">
        <f t="array" ref="N104">AnualidadPensionado(N$1,$E104,$B104, $D104, Hombres!$A$1:$DW$117, Mujeres!$A$1:$DW$117)</f>
        <v>4652235.6232694639</v>
      </c>
      <c r="O104" s="46" cm="1">
        <f t="array" ref="O104">AnualidadPensionado(O$1,$E104,$B104, $D104, Hombres!$A$1:$DW$117, Mujeres!$A$1:$DW$117)</f>
        <v>4713912.8975701537</v>
      </c>
      <c r="P104" s="46" cm="1">
        <f t="array" ref="P104">AnualidadPensionado(P$1,$E104,$B104, $D104, Hombres!$A$1:$DW$117, Mujeres!$A$1:$DW$117)</f>
        <v>4769314.2242431622</v>
      </c>
      <c r="Q104" s="46" cm="1">
        <f t="array" ref="Q104">AnualidadPensionado(Q$1,$E104,$B104, $D104, Hombres!$A$1:$DW$117, Mujeres!$A$1:$DW$117)</f>
        <v>4816548.429685737</v>
      </c>
      <c r="R104" s="46" cm="1">
        <f t="array" ref="R104">AnualidadPensionado(R$1,$E104,$B104, $D104, Hombres!$A$1:$DW$117, Mujeres!$A$1:$DW$117)</f>
        <v>4853869.4455600595</v>
      </c>
      <c r="S104" s="46" cm="1">
        <f t="array" ref="S104">AnualidadPensionado(S$1,$E104,$B104, $D104, Hombres!$A$1:$DW$117, Mujeres!$A$1:$DW$117)</f>
        <v>4879839.3410942424</v>
      </c>
      <c r="T104" s="46" cm="1">
        <f t="array" ref="T104">AnualidadPensionado(T$1,$E104,$B104, $D104, Hombres!$A$1:$DW$117, Mujeres!$A$1:$DW$117)</f>
        <v>4893732.4242523937</v>
      </c>
      <c r="U104" s="46" cm="1">
        <f t="array" ref="U104">AnualidadPensionado(U$1,$E104,$B104, $D104, Hombres!$A$1:$DW$117, Mujeres!$A$1:$DW$117)</f>
        <v>4895355.0440060357</v>
      </c>
      <c r="V104" s="46" cm="1">
        <f t="array" ref="V104">AnualidadPensionado(V$1,$E104,$B104, $D104, Hombres!$A$1:$DW$117, Mujeres!$A$1:$DW$117)</f>
        <v>4884682.2545787105</v>
      </c>
      <c r="W104" s="46" cm="1">
        <f t="array" ref="W104">AnualidadPensionado(W$1,$E104,$B104, $D104, Hombres!$A$1:$DW$117, Mujeres!$A$1:$DW$117)</f>
        <v>4861525.1141407173</v>
      </c>
      <c r="X104" s="46" cm="1">
        <f t="array" ref="X104">AnualidadPensionado(X$1,$E104,$B104, $D104, Hombres!$A$1:$DW$117, Mujeres!$A$1:$DW$117)</f>
        <v>4825060.5060702879</v>
      </c>
      <c r="Y104" s="46" cm="1">
        <f t="array" ref="Y104">AnualidadPensionado(Y$1,$E104,$B104, $D104, Hombres!$A$1:$DW$117, Mujeres!$A$1:$DW$117)</f>
        <v>4765916.8251108387</v>
      </c>
      <c r="Z104" s="46" cm="1">
        <f t="array" ref="Z104">AnualidadPensionado(Z$1,$E104,$B104, $D104, Hombres!$A$1:$DW$117, Mujeres!$A$1:$DW$117)</f>
        <v>4689202.6548042903</v>
      </c>
      <c r="AA104" s="46" cm="1">
        <f t="array" ref="AA104">AnualidadPensionado(AA$1,$E104,$B104, $D104, Hombres!$A$1:$DW$117, Mujeres!$A$1:$DW$117)</f>
        <v>4594142.0131774591</v>
      </c>
      <c r="AB104" s="46" cm="1">
        <f t="array" ref="AB104">AnualidadPensionado(AB$1,$E104,$B104, $D104, Hombres!$A$1:$DW$117, Mujeres!$A$1:$DW$117)</f>
        <v>4480139.0728359045</v>
      </c>
      <c r="AC104" s="46" cm="1">
        <f t="array" ref="AC104">AnualidadPensionado(AC$1,$E104,$B104, $D104, Hombres!$A$1:$DW$117, Mujeres!$A$1:$DW$117)</f>
        <v>4346559.6449726066</v>
      </c>
      <c r="AD104" s="46" cm="1">
        <f t="array" ref="AD104">AnualidadPensionado(AD$1,$E104,$B104, $D104, Hombres!$A$1:$DW$117, Mujeres!$A$1:$DW$117)</f>
        <v>4192889.5193032781</v>
      </c>
      <c r="AE104" s="46" cm="1">
        <f t="array" ref="AE104">AnualidadPensionado(AE$1,$E104,$B104, $D104, Hombres!$A$1:$DW$117, Mujeres!$A$1:$DW$117)</f>
        <v>4018894.4323852253</v>
      </c>
      <c r="AF104" s="46" cm="1">
        <f t="array" ref="AF104">AnualidadPensionado(AF$1,$E104,$B104, $D104, Hombres!$A$1:$DW$117, Mujeres!$A$1:$DW$117)</f>
        <v>3824971.9049131987</v>
      </c>
      <c r="AG104" s="46" cm="1">
        <f t="array" ref="AG104">AnualidadPensionado(AG$1,$E104,$B104, $D104, Hombres!$A$1:$DW$117, Mujeres!$A$1:$DW$117)</f>
        <v>3612148.6206623986</v>
      </c>
      <c r="AH104" s="46" cm="1">
        <f t="array" ref="AH104">AnualidadPensionado(AH$1,$E104,$B104, $D104, Hombres!$A$1:$DW$117, Mujeres!$A$1:$DW$117)</f>
        <v>3381863.4216259159</v>
      </c>
      <c r="AI104" s="46" cm="1">
        <f t="array" ref="AI104">AnualidadPensionado(AI$1,$E104,$B104, $D104, Hombres!$A$1:$DW$117, Mujeres!$A$1:$DW$117)</f>
        <v>3136010.7910646959</v>
      </c>
      <c r="AJ104" s="46" cm="1">
        <f t="array" ref="AJ104">AnualidadPensionado(AJ$1,$E104,$B104, $D104, Hombres!$A$1:$DW$117, Mujeres!$A$1:$DW$117)</f>
        <v>2877138.0896554738</v>
      </c>
      <c r="AK104" s="46" cm="1">
        <f t="array" ref="AK104">AnualidadPensionado(AK$1,$E104,$B104, $D104, Hombres!$A$1:$DW$117, Mujeres!$A$1:$DW$117)</f>
        <v>2608671.287231457</v>
      </c>
      <c r="AL104" s="46" cm="1">
        <f t="array" ref="AL104">AnualidadPensionado(AL$1,$E104,$B104, $D104, Hombres!$A$1:$DW$117, Mujeres!$A$1:$DW$117)</f>
        <v>2334718.5129019162</v>
      </c>
      <c r="AM104" s="46" cm="1">
        <f t="array" ref="AM104">AnualidadPensionado(AM$1,$E104,$B104, $D104, Hombres!$A$1:$DW$117, Mujeres!$A$1:$DW$117)</f>
        <v>2059688.5413378335</v>
      </c>
      <c r="AN104" s="46" cm="1">
        <f t="array" ref="AN104">AnualidadPensionado(AN$1,$E104,$B104, $D104, Hombres!$A$1:$DW$117, Mujeres!$A$1:$DW$117)</f>
        <v>1788157.6897525124</v>
      </c>
      <c r="AO104" s="46" cm="1">
        <f t="array" ref="AO104">AnualidadPensionado(AO$1,$E104,$B104, $D104, Hombres!$A$1:$DW$117, Mujeres!$A$1:$DW$117)</f>
        <v>1524894.16041314</v>
      </c>
      <c r="AP104" s="46" cm="1">
        <f t="array" ref="AP104">AnualidadPensionado(AP$1,$E104,$B104, $D104, Hombres!$A$1:$DW$117, Mujeres!$A$1:$DW$117)</f>
        <v>1274812.1692351918</v>
      </c>
      <c r="AQ104" s="46" cm="1">
        <f t="array" ref="AQ104">AnualidadPensionado(AQ$1,$E104,$B104, $D104, Hombres!$A$1:$DW$117, Mujeres!$A$1:$DW$117)</f>
        <v>1042555.7272633829</v>
      </c>
      <c r="AR104" s="46" cm="1">
        <f t="array" ref="AR104">AnualidadPensionado(AR$1,$E104,$B104, $D104, Hombres!$A$1:$DW$117, Mujeres!$A$1:$DW$117)</f>
        <v>832006.8461735379</v>
      </c>
      <c r="AS104" s="46" cm="1">
        <f t="array" ref="AS104">AnualidadPensionado(AS$1,$E104,$B104, $D104, Hombres!$A$1:$DW$117, Mujeres!$A$1:$DW$117)</f>
        <v>646056.83377869765</v>
      </c>
      <c r="AT104" s="46" cm="1">
        <f t="array" ref="AT104">AnualidadPensionado(AT$1,$E104,$B104, $D104, Hombres!$A$1:$DW$117, Mujeres!$A$1:$DW$117)</f>
        <v>486520.94762152189</v>
      </c>
      <c r="AU104" s="46" cm="1">
        <f t="array" ref="AU104">AnualidadPensionado(AU$1,$E104,$B104, $D104, Hombres!$A$1:$DW$117, Mujeres!$A$1:$DW$117)</f>
        <v>354050.53699566529</v>
      </c>
      <c r="AV104" s="46" cm="1">
        <f t="array" ref="AV104">AnualidadPensionado(AV$1,$E104,$B104, $D104, Hombres!$A$1:$DW$117, Mujeres!$A$1:$DW$117)</f>
        <v>247993.44282135909</v>
      </c>
      <c r="AW104" s="46" cm="1">
        <f t="array" ref="AW104">AnualidadPensionado(AW$1,$E104,$B104, $D104, Hombres!$A$1:$DW$117, Mujeres!$A$1:$DW$117)</f>
        <v>166425.15597117541</v>
      </c>
      <c r="AX104" s="46" cm="1">
        <f t="array" ref="AX104">AnualidadPensionado(AX$1,$E104,$B104, $D104, Hombres!$A$1:$DW$117, Mujeres!$A$1:$DW$117)</f>
        <v>106422.58139440695</v>
      </c>
      <c r="AY104" s="46" cm="1">
        <f t="array" ref="AY104">AnualidadPensionado(AY$1,$E104,$B104, $D104, Hombres!$A$1:$DW$117, Mujeres!$A$1:$DW$117)</f>
        <v>64438.645289989225</v>
      </c>
      <c r="AZ104" s="46" cm="1">
        <f t="array" ref="AZ104">AnualidadPensionado(AZ$1,$E104,$B104, $D104, Hombres!$A$1:$DW$117, Mujeres!$A$1:$DW$117)</f>
        <v>36682.282709891348</v>
      </c>
      <c r="BA104" s="46" cm="1">
        <f t="array" ref="BA104">AnualidadPensionado(BA$1,$E104,$B104, $D104, Hombres!$A$1:$DW$117, Mujeres!$A$1:$DW$117)</f>
        <v>19470.184674192325</v>
      </c>
      <c r="BB104" s="46" cm="1">
        <f t="array" ref="BB104">AnualidadPensionado(BB$1,$E104,$B104, $D104, Hombres!$A$1:$DW$117, Mujeres!$A$1:$DW$117)</f>
        <v>9540.0263979008323</v>
      </c>
      <c r="BC104" s="46" cm="1">
        <f t="array" ref="BC104">AnualidadPensionado(BC$1,$E104,$B104, $D104, Hombres!$A$1:$DW$117, Mujeres!$A$1:$DW$117)</f>
        <v>4262.5200753024828</v>
      </c>
      <c r="BD104" s="46" cm="1">
        <f t="array" ref="BD104">AnualidadPensionado(BD$1,$E104,$B104, $D104, Hombres!$A$1:$DW$117, Mujeres!$A$1:$DW$117)</f>
        <v>1710.5596215174687</v>
      </c>
      <c r="BE104" s="46" cm="1">
        <f t="array" ref="BE104">AnualidadPensionado(BE$1,$E104,$B104, $D104, Hombres!$A$1:$DW$117, Mujeres!$A$1:$DW$117)</f>
        <v>604.97268395541062</v>
      </c>
      <c r="BF104" s="46" cm="1">
        <f t="array" ref="BF104">AnualidadPensionado(BF$1,$E104,$B104, $D104, Hombres!$A$1:$DW$117, Mujeres!$A$1:$DW$117)</f>
        <v>183.96489117054509</v>
      </c>
      <c r="BG104" s="46" cm="1">
        <f t="array" ref="BG104">AnualidadPensionado(BG$1,$E104,$B104, $D104, Hombres!$A$1:$DW$117, Mujeres!$A$1:$DW$117)</f>
        <v>46.483398231281456</v>
      </c>
      <c r="BH104" s="46" cm="1">
        <f t="array" ref="BH104">AnualidadPensionado(BH$1,$E104,$B104, $D104, Hombres!$A$1:$DW$117, Mujeres!$A$1:$DW$117)</f>
        <v>0</v>
      </c>
      <c r="BI104" s="46" cm="1">
        <f t="array" ref="BI104">AnualidadPensionado(BI$1,$E104,$B104, $D104, Hombres!$A$1:$DW$117, Mujeres!$A$1:$DW$117)</f>
        <v>0</v>
      </c>
      <c r="BJ104" s="46" cm="1">
        <f t="array" ref="BJ104">AnualidadPensionado(BJ$1,$E104,$B104, $D104, Hombres!$A$1:$DW$117, Mujeres!$A$1:$DW$117)</f>
        <v>0</v>
      </c>
      <c r="BK104" s="46" cm="1">
        <f t="array" ref="BK104">AnualidadPensionado(BK$1,$E104,$B104, $D104, Hombres!$A$1:$DW$117, Mujeres!$A$1:$DW$117)</f>
        <v>0</v>
      </c>
      <c r="BL104" s="46" cm="1">
        <f t="array" ref="BL104">AnualidadPensionado(BL$1,$E104,$B104, $D104, Hombres!$A$1:$DW$117, Mujeres!$A$1:$DW$117)</f>
        <v>0</v>
      </c>
      <c r="BM104" s="46" cm="1">
        <f t="array" ref="BM104">AnualidadPensionado(BM$1,$E104,$B104, $D104, Hombres!$A$1:$DW$117, Mujeres!$A$1:$DW$117)</f>
        <v>0</v>
      </c>
      <c r="BN104" s="46" cm="1">
        <f t="array" ref="BN104">AnualidadPensionado(BN$1,$E104,$B104, $D104, Hombres!$A$1:$DW$117, Mujeres!$A$1:$DW$117)</f>
        <v>0</v>
      </c>
      <c r="BO104" s="46" cm="1">
        <f t="array" ref="BO104">AnualidadPensionado(BO$1,$E104,$B104, $D104, Hombres!$A$1:$DW$117, Mujeres!$A$1:$DW$117)</f>
        <v>0</v>
      </c>
      <c r="BP104" s="46" cm="1">
        <f t="array" ref="BP104">AnualidadPensionado(BP$1,$E104,$B104, $D104, Hombres!$A$1:$DW$117, Mujeres!$A$1:$DW$117)</f>
        <v>0</v>
      </c>
      <c r="BQ104" s="46" cm="1">
        <f t="array" ref="BQ104">AnualidadPensionado(BQ$1,$E104,$B104, $D104, Hombres!$A$1:$DW$117, Mujeres!$A$1:$DW$117)</f>
        <v>0</v>
      </c>
      <c r="BR104" s="46" cm="1">
        <f t="array" ref="BR104">AnualidadPensionado(BR$1,$E104,$B104, $D104, Hombres!$A$1:$DW$117, Mujeres!$A$1:$DW$117)</f>
        <v>0</v>
      </c>
      <c r="BS104" s="46" cm="1">
        <f t="array" ref="BS104">AnualidadPensionado(BS$1,$E104,$B104, $D104, Hombres!$A$1:$DW$117, Mujeres!$A$1:$DW$117)</f>
        <v>0</v>
      </c>
      <c r="BT104" s="46" cm="1">
        <f t="array" ref="BT104">AnualidadPensionado(BT$1,$E104,$B104, $D104, Hombres!$A$1:$DW$117, Mujeres!$A$1:$DW$117)</f>
        <v>0</v>
      </c>
      <c r="BU104" s="46" cm="1">
        <f t="array" ref="BU104">AnualidadPensionado(BU$1,$E104,$B104, $D104, Hombres!$A$1:$DW$117, Mujeres!$A$1:$DW$117)</f>
        <v>0</v>
      </c>
      <c r="BV104" s="46" cm="1">
        <f t="array" ref="BV104">AnualidadPensionado(BV$1,$E104,$B104, $D104, Hombres!$A$1:$DW$117, Mujeres!$A$1:$DW$117)</f>
        <v>0</v>
      </c>
      <c r="BW104" s="46" cm="1">
        <f t="array" ref="BW104">AnualidadPensionado(BW$1,$E104,$B104, $D104, Hombres!$A$1:$DW$117, Mujeres!$A$1:$DW$117)</f>
        <v>0</v>
      </c>
      <c r="BX104" s="46" cm="1">
        <f t="array" ref="BX104">AnualidadPensionado(BX$1,$E104,$B104, $D104, Hombres!$A$1:$DW$117, Mujeres!$A$1:$DW$117)</f>
        <v>0</v>
      </c>
      <c r="BY104" s="46" cm="1">
        <f t="array" ref="BY104">AnualidadPensionado(BY$1,$E104,$B104, $D104, Hombres!$A$1:$DW$117, Mujeres!$A$1:$DW$117)</f>
        <v>0</v>
      </c>
      <c r="BZ104" s="46" cm="1">
        <f t="array" ref="BZ104">AnualidadPensionado(BZ$1,$E104,$B104, $D104, Hombres!$A$1:$DW$117, Mujeres!$A$1:$DW$117)</f>
        <v>0</v>
      </c>
      <c r="CA104" s="46" cm="1">
        <f t="array" ref="CA104">AnualidadPensionado(CA$1,$E104,$B104, $D104, Hombres!$A$1:$DW$117, Mujeres!$A$1:$DW$117)</f>
        <v>0</v>
      </c>
      <c r="CB104" s="46" cm="1">
        <f t="array" ref="CB104">AnualidadPensionado(CB$1,$E104,$B104, $D104, Hombres!$A$1:$DW$117, Mujeres!$A$1:$DW$117)</f>
        <v>0</v>
      </c>
      <c r="CC104" s="46" cm="1">
        <f t="array" ref="CC104">AnualidadPensionado(CC$1,$E104,$B104, $D104, Hombres!$A$1:$DW$117, Mujeres!$A$1:$DW$117)</f>
        <v>0</v>
      </c>
      <c r="CD104" s="46" cm="1">
        <f t="array" ref="CD104">AnualidadPensionado(CD$1,$E104,$B104, $D104, Hombres!$A$1:$DW$117, Mujeres!$A$1:$DW$117)</f>
        <v>0</v>
      </c>
      <c r="CE104" s="46" cm="1">
        <f t="array" ref="CE104">AnualidadPensionado(CE$1,$E104,$B104, $D104, Hombres!$A$1:$DW$117, Mujeres!$A$1:$DW$117)</f>
        <v>0</v>
      </c>
      <c r="CF104" s="46" cm="1">
        <f t="array" ref="CF104">AnualidadPensionado(CF$1,$E104,$B104, $D104, Hombres!$A$1:$DW$117, Mujeres!$A$1:$DW$117)</f>
        <v>0</v>
      </c>
      <c r="CG104" s="46" cm="1">
        <f t="array" ref="CG104">AnualidadPensionado(CG$1,$E104,$B104, $D104, Hombres!$A$1:$DW$117, Mujeres!$A$1:$DW$117)</f>
        <v>0</v>
      </c>
      <c r="CH104" s="46" cm="1">
        <f t="array" ref="CH104">AnualidadPensionado(CH$1,$E104,$B104, $D104, Hombres!$A$1:$DW$117, Mujeres!$A$1:$DW$117)</f>
        <v>0</v>
      </c>
      <c r="CI104" s="46" cm="1">
        <f t="array" ref="CI104">AnualidadPensionado(CI$1,$E104,$B104, $D104, Hombres!$A$1:$DW$117, Mujeres!$A$1:$DW$117)</f>
        <v>0</v>
      </c>
      <c r="CJ104" s="46" cm="1">
        <f t="array" ref="CJ104">AnualidadPensionado(CJ$1,$E104,$B104, $D104, Hombres!$A$1:$DW$117, Mujeres!$A$1:$DW$117)</f>
        <v>0</v>
      </c>
      <c r="CK104" s="46" cm="1">
        <f t="array" ref="CK104">AnualidadPensionado(CK$1,$E104,$B104, $D104, Hombres!$A$1:$DW$117, Mujeres!$A$1:$DW$117)</f>
        <v>0</v>
      </c>
      <c r="CL104" s="46" cm="1">
        <f t="array" ref="CL104">AnualidadPensionado(CL$1,$E104,$B104, $D104, Hombres!$A$1:$DW$117, Mujeres!$A$1:$DW$117)</f>
        <v>0</v>
      </c>
      <c r="CM104" s="46" cm="1">
        <f t="array" ref="CM104">AnualidadPensionado(CM$1,$E104,$B104, $D104, Hombres!$A$1:$DW$117, Mujeres!$A$1:$DW$117)</f>
        <v>0</v>
      </c>
      <c r="CN104" s="46" cm="1">
        <f t="array" ref="CN104">AnualidadPensionado(CN$1,$E104,$B104, $D104, Hombres!$A$1:$DW$117, Mujeres!$A$1:$DW$117)</f>
        <v>0</v>
      </c>
      <c r="CO104" s="46" cm="1">
        <f t="array" ref="CO104">AnualidadPensionado(CO$1,$E104,$B104, $D104, Hombres!$A$1:$DW$117, Mujeres!$A$1:$DW$117)</f>
        <v>0</v>
      </c>
      <c r="CP104" s="46" cm="1">
        <f t="array" ref="CP104">AnualidadPensionado(CP$1,$E104,$B104, $D104, Hombres!$A$1:$DW$117, Mujeres!$A$1:$DW$117)</f>
        <v>0</v>
      </c>
      <c r="CQ104" s="46" cm="1">
        <f t="array" ref="CQ104">AnualidadPensionado(CQ$1,$E104,$B104, $D104, Hombres!$A$1:$DW$117, Mujeres!$A$1:$DW$117)</f>
        <v>0</v>
      </c>
      <c r="CR104" s="46" cm="1">
        <f t="array" ref="CR104">AnualidadPensionado(CR$1,$E104,$B104, $D104, Hombres!$A$1:$DW$117, Mujeres!$A$1:$DW$117)</f>
        <v>0</v>
      </c>
      <c r="CS104" s="46" cm="1">
        <f t="array" ref="CS104">AnualidadPensionado(CS$1,$E104,$B104, $D104, Hombres!$A$1:$DW$117, Mujeres!$A$1:$DW$117)</f>
        <v>0</v>
      </c>
      <c r="CT104" s="46" cm="1">
        <f t="array" ref="CT104">AnualidadPensionado(CT$1,$E104,$B104, $D104, Hombres!$A$1:$DW$117, Mujeres!$A$1:$DW$117)</f>
        <v>0</v>
      </c>
      <c r="CU104" s="46" cm="1">
        <f t="array" ref="CU104">AnualidadPensionado(CU$1,$E104,$B104, $D104, Hombres!$A$1:$DW$117, Mujeres!$A$1:$DW$117)</f>
        <v>0</v>
      </c>
      <c r="CV104" s="46" cm="1">
        <f t="array" ref="CV104">AnualidadPensionado(CV$1,$E104,$B104, $D104, Hombres!$A$1:$DW$117, Mujeres!$A$1:$DW$117)</f>
        <v>0</v>
      </c>
      <c r="CW104" s="46" cm="1">
        <f t="array" ref="CW104">AnualidadPensionado(CW$1,$E104,$B104, $D104, Hombres!$A$1:$DW$117, Mujeres!$A$1:$DW$117)</f>
        <v>0</v>
      </c>
      <c r="CX104" s="46" cm="1">
        <f t="array" ref="CX104">AnualidadPensionado(CX$1,$E104,$B104, $D104, Hombres!$A$1:$DW$117, Mujeres!$A$1:$DW$117)</f>
        <v>0</v>
      </c>
      <c r="CY104" s="46" cm="1">
        <f t="array" ref="CY104">AnualidadPensionado(CY$1,$E104,$B104, $D104, Hombres!$A$1:$DW$117, Mujeres!$A$1:$DW$117)</f>
        <v>0</v>
      </c>
      <c r="DB104" s="21"/>
      <c r="DC104" s="46" cm="1">
        <f t="array" ref="DC104">beneficio_muerte_individual_pensionado(DC$1,$E104,$B104, Hombres!$A$1:$DW$117, Mujeres!$A$1:$DW$117)</f>
        <v>0</v>
      </c>
      <c r="DD104" s="46" cm="1">
        <f t="array" ref="DD104">beneficio_muerte_individual_pensionado(DD$1,$E104,$B104, Hombres!$A$1:$DW$117, Mujeres!$A$1:$DW$117)</f>
        <v>32546.400000000001</v>
      </c>
      <c r="DE104" s="46" cm="1">
        <f t="array" ref="DE104">beneficio_muerte_individual_pensionado(DE$1,$E104,$B104, Hombres!$A$1:$DW$117, Mujeres!$A$1:$DW$117)</f>
        <v>34609.708082159996</v>
      </c>
      <c r="DF104" s="46" cm="1">
        <f t="array" ref="DF104">beneficio_muerte_individual_pensionado(DF$1,$E104,$B104, Hombres!$A$1:$DW$117, Mujeres!$A$1:$DW$117)</f>
        <v>36788.420642660618</v>
      </c>
      <c r="DG104" s="46" cm="1">
        <f t="array" ref="DG104">beneficio_muerte_individual_pensionado(DG$1,$E104,$B104, Hombres!$A$1:$DW$117, Mujeres!$A$1:$DW$117)</f>
        <v>38808.012131728785</v>
      </c>
      <c r="DH104" s="46" cm="1">
        <f t="array" ref="DH104">beneficio_muerte_individual_pensionado(DH$1,$E104,$B104, Hombres!$A$1:$DW$117, Mujeres!$A$1:$DW$117)</f>
        <v>40628.915970036214</v>
      </c>
      <c r="DI104" s="46" cm="1">
        <f t="array" ref="DI104">beneficio_muerte_individual_pensionado(DI$1,$E104,$B104, Hombres!$A$1:$DW$117, Mujeres!$A$1:$DW$117)</f>
        <v>42593.187271722687</v>
      </c>
      <c r="DJ104" s="46" cm="1">
        <f t="array" ref="DJ104">beneficio_muerte_individual_pensionado(DJ$1,$E104,$B104, Hombres!$A$1:$DW$117, Mujeres!$A$1:$DW$117)</f>
        <v>45091.227355110816</v>
      </c>
      <c r="DK104" s="46" cm="1">
        <f t="array" ref="DK104">beneficio_muerte_individual_pensionado(DK$1,$E104,$B104, Hombres!$A$1:$DW$117, Mujeres!$A$1:$DW$117)</f>
        <v>48345.251234505515</v>
      </c>
      <c r="DL104" s="46" cm="1">
        <f t="array" ref="DL104">beneficio_muerte_individual_pensionado(DL$1,$E104,$B104, Hombres!$A$1:$DW$117, Mujeres!$A$1:$DW$117)</f>
        <v>52300.701526348174</v>
      </c>
      <c r="DM104" s="46" cm="1">
        <f t="array" ref="DM104">beneficio_muerte_individual_pensionado(DM$1,$E104,$B104, Hombres!$A$1:$DW$117, Mujeres!$A$1:$DW$117)</f>
        <v>56779.960776769367</v>
      </c>
      <c r="DN104" s="46" cm="1">
        <f t="array" ref="DN104">beneficio_muerte_individual_pensionado(DN$1,$E104,$B104, Hombres!$A$1:$DW$117, Mujeres!$A$1:$DW$117)</f>
        <v>61540.563149129863</v>
      </c>
      <c r="DO104" s="46" cm="1">
        <f t="array" ref="DO104">beneficio_muerte_individual_pensionado(DO$1,$E104,$B104, Hombres!$A$1:$DW$117, Mujeres!$A$1:$DW$117)</f>
        <v>66168.018235093958</v>
      </c>
      <c r="DP104" s="46" cm="1">
        <f t="array" ref="DP104">beneficio_muerte_individual_pensionado(DP$1,$E104,$B104, Hombres!$A$1:$DW$117, Mujeres!$A$1:$DW$117)</f>
        <v>70391.93778681691</v>
      </c>
      <c r="DQ104" s="46" cm="1">
        <f t="array" ref="DQ104">beneficio_muerte_individual_pensionado(DQ$1,$E104,$B104, Hombres!$A$1:$DW$117, Mujeres!$A$1:$DW$117)</f>
        <v>74152.139300294453</v>
      </c>
      <c r="DR104" s="46" cm="1">
        <f t="array" ref="DR104">beneficio_muerte_individual_pensionado(DR$1,$E104,$B104, Hombres!$A$1:$DW$117, Mujeres!$A$1:$DW$117)</f>
        <v>77551.3607409018</v>
      </c>
      <c r="DS104" s="46" cm="1">
        <f t="array" ref="DS104">beneficio_muerte_individual_pensionado(DS$1,$E104,$B104, Hombres!$A$1:$DW$117, Mujeres!$A$1:$DW$117)</f>
        <v>80888.695042245323</v>
      </c>
      <c r="DT104" s="46" cm="1">
        <f t="array" ref="DT104">beneficio_muerte_individual_pensionado(DT$1,$E104,$B104, Hombres!$A$1:$DW$117, Mujeres!$A$1:$DW$117)</f>
        <v>87830.809386353707</v>
      </c>
      <c r="DU104" s="46" cm="1">
        <f t="array" ref="DU104">beneficio_muerte_individual_pensionado(DU$1,$E104,$B104, Hombres!$A$1:$DW$117, Mujeres!$A$1:$DW$117)</f>
        <v>91878.866280550632</v>
      </c>
      <c r="DV104" s="46" cm="1">
        <f t="array" ref="DV104">beneficio_muerte_individual_pensionado(DV$1,$E104,$B104, Hombres!$A$1:$DW$117, Mujeres!$A$1:$DW$117)</f>
        <v>95717.653110874147</v>
      </c>
      <c r="DW104" s="46" cm="1">
        <f t="array" ref="DW104">beneficio_muerte_individual_pensionado(DW$1,$E104,$B104, Hombres!$A$1:$DW$117, Mujeres!$A$1:$DW$117)</f>
        <v>99272.787352707441</v>
      </c>
      <c r="DX104" s="46" cm="1">
        <f t="array" ref="DX104">beneficio_muerte_individual_pensionado(DX$1,$E104,$B104, Hombres!$A$1:$DW$117, Mujeres!$A$1:$DW$117)</f>
        <v>102564.85501203816</v>
      </c>
      <c r="DY104" s="46" cm="1">
        <f t="array" ref="DY104">beneficio_muerte_individual_pensionado(DY$1,$E104,$B104, Hombres!$A$1:$DW$117, Mujeres!$A$1:$DW$117)</f>
        <v>105553.77829935495</v>
      </c>
      <c r="DZ104" s="46" cm="1">
        <f t="array" ref="DZ104">beneficio_muerte_individual_pensionado(DZ$1,$E104,$B104, Hombres!$A$1:$DW$117, Mujeres!$A$1:$DW$117)</f>
        <v>108148.65609171412</v>
      </c>
      <c r="EA104" s="46" cm="1">
        <f t="array" ref="EA104">beneficio_muerte_individual_pensionado(EA$1,$E104,$B104, Hombres!$A$1:$DW$117, Mujeres!$A$1:$DW$117)</f>
        <v>110150.03426226368</v>
      </c>
      <c r="EB104" s="46" cm="1">
        <f t="array" ref="EB104">beneficio_muerte_individual_pensionado(EB$1,$E104,$B104, Hombres!$A$1:$DW$117, Mujeres!$A$1:$DW$117)</f>
        <v>111390.66894627138</v>
      </c>
      <c r="EC104" s="46" cm="1">
        <f t="array" ref="EC104">beneficio_muerte_individual_pensionado(EC$1,$E104,$B104, Hombres!$A$1:$DW$117, Mujeres!$A$1:$DW$117)</f>
        <v>111803.36392796546</v>
      </c>
      <c r="ED104" s="46" cm="1">
        <f t="array" ref="ED104">beneficio_muerte_individual_pensionado(ED$1,$E104,$B104, Hombres!$A$1:$DW$117, Mujeres!$A$1:$DW$117)</f>
        <v>111322.37392498695</v>
      </c>
      <c r="EE104" s="46" cm="1">
        <f t="array" ref="EE104">beneficio_muerte_individual_pensionado(EE$1,$E104,$B104, Hombres!$A$1:$DW$117, Mujeres!$A$1:$DW$117)</f>
        <v>109836.5009044933</v>
      </c>
      <c r="EF104" s="46" cm="1">
        <f t="array" ref="EF104">beneficio_muerte_individual_pensionado(EF$1,$E104,$B104, Hombres!$A$1:$DW$117, Mujeres!$A$1:$DW$117)</f>
        <v>107189.64733349287</v>
      </c>
      <c r="EG104" s="46" cm="1">
        <f t="array" ref="EG104">beneficio_muerte_individual_pensionado(EG$1,$E104,$B104, Hombres!$A$1:$DW$117, Mujeres!$A$1:$DW$117)</f>
        <v>103314.3398915501</v>
      </c>
      <c r="EH104" s="46" cm="1">
        <f t="array" ref="EH104">beneficio_muerte_individual_pensionado(EH$1,$E104,$B104, Hombres!$A$1:$DW$117, Mujeres!$A$1:$DW$117)</f>
        <v>98271.420087687686</v>
      </c>
      <c r="EI104" s="46" cm="1">
        <f t="array" ref="EI104">beneficio_muerte_individual_pensionado(EI$1,$E104,$B104, Hombres!$A$1:$DW$117, Mujeres!$A$1:$DW$117)</f>
        <v>92160.372058068955</v>
      </c>
      <c r="EJ104" s="46" cm="1">
        <f t="array" ref="EJ104">beneficio_muerte_individual_pensionado(EJ$1,$E104,$B104, Hombres!$A$1:$DW$117, Mujeres!$A$1:$DW$117)</f>
        <v>85070.153389868807</v>
      </c>
      <c r="EK104" s="46" cm="1">
        <f t="array" ref="EK104">beneficio_muerte_individual_pensionado(EK$1,$E104,$B104, Hombres!$A$1:$DW$117, Mujeres!$A$1:$DW$117)</f>
        <v>77098.673774790266</v>
      </c>
      <c r="EL104" s="46" cm="1">
        <f t="array" ref="EL104">beneficio_muerte_individual_pensionado(EL$1,$E104,$B104, Hombres!$A$1:$DW$117, Mujeres!$A$1:$DW$117)</f>
        <v>68444.376668852259</v>
      </c>
      <c r="EM104" s="46" cm="1">
        <f t="array" ref="EM104">beneficio_muerte_individual_pensionado(EM$1,$E104,$B104, Hombres!$A$1:$DW$117, Mujeres!$A$1:$DW$117)</f>
        <v>59406.528180754831</v>
      </c>
      <c r="EN104" s="46" cm="1">
        <f t="array" ref="EN104">beneficio_muerte_individual_pensionado(EN$1,$E104,$B104, Hombres!$A$1:$DW$117, Mujeres!$A$1:$DW$117)</f>
        <v>50302.825295725655</v>
      </c>
      <c r="EO104" s="46" cm="1">
        <f t="array" ref="EO104">beneficio_muerte_individual_pensionado(EO$1,$E104,$B104, Hombres!$A$1:$DW$117, Mujeres!$A$1:$DW$117)</f>
        <v>41429.584319869035</v>
      </c>
      <c r="EP104" s="46" cm="1">
        <f t="array" ref="EP104">beneficio_muerte_individual_pensionado(EP$1,$E104,$B104, Hombres!$A$1:$DW$117, Mujeres!$A$1:$DW$117)</f>
        <v>33062.272753108089</v>
      </c>
      <c r="EQ104" s="46" cm="1">
        <f t="array" ref="EQ104">beneficio_muerte_individual_pensionado(EQ$1,$E104,$B104, Hombres!$A$1:$DW$117, Mujeres!$A$1:$DW$117)</f>
        <v>25466.797307688896</v>
      </c>
      <c r="ER104" s="46" cm="1">
        <f t="array" ref="ER104">beneficio_muerte_individual_pensionado(ER$1,$E104,$B104, Hombres!$A$1:$DW$117, Mujeres!$A$1:$DW$117)</f>
        <v>18861.461508213826</v>
      </c>
      <c r="ES104" s="46" cm="1">
        <f t="array" ref="ES104">beneficio_muerte_individual_pensionado(ES$1,$E104,$B104, Hombres!$A$1:$DW$117, Mujeres!$A$1:$DW$117)</f>
        <v>13371.828031913779</v>
      </c>
      <c r="ET104" s="46" cm="1">
        <f t="array" ref="ET104">beneficio_muerte_individual_pensionado(ET$1,$E104,$B104, Hombres!$A$1:$DW$117, Mujeres!$A$1:$DW$117)</f>
        <v>9023.7090255923522</v>
      </c>
      <c r="EU104" s="46" cm="1">
        <f t="array" ref="EU104">beneficio_muerte_individual_pensionado(EU$1,$E104,$B104, Hombres!$A$1:$DW$117, Mujeres!$A$1:$DW$117)</f>
        <v>5757.545646466061</v>
      </c>
      <c r="EV104" s="46" cm="1">
        <f t="array" ref="EV104">beneficio_muerte_individual_pensionado(EV$1,$E104,$B104, Hombres!$A$1:$DW$117, Mujeres!$A$1:$DW$117)</f>
        <v>3447.8326313267194</v>
      </c>
      <c r="EW104" s="46" cm="1">
        <f t="array" ref="EW104">beneficio_muerte_individual_pensionado(EW$1,$E104,$B104, Hombres!$A$1:$DW$117, Mujeres!$A$1:$DW$117)</f>
        <v>1921.9346011152579</v>
      </c>
      <c r="EX104" s="46" cm="1">
        <f t="array" ref="EX104">beneficio_muerte_individual_pensionado(EX$1,$E104,$B104, Hombres!$A$1:$DW$117, Mujeres!$A$1:$DW$117)</f>
        <v>987.38555810181504</v>
      </c>
      <c r="EY104" s="46" cm="1">
        <f t="array" ref="EY104">beneficio_muerte_individual_pensionado(EY$1,$E104,$B104, Hombres!$A$1:$DW$117, Mujeres!$A$1:$DW$117)</f>
        <v>461.73576189903406</v>
      </c>
      <c r="EZ104" s="46" cm="1">
        <f t="array" ref="EZ104">beneficio_muerte_individual_pensionado(EZ$1,$E104,$B104, Hombres!$A$1:$DW$117, Mujeres!$A$1:$DW$117)</f>
        <v>193.52865640972644</v>
      </c>
      <c r="FA104" s="46" cm="1">
        <f t="array" ref="FA104">beneficio_muerte_individual_pensionado(FA$1,$E104,$B104, Hombres!$A$1:$DW$117, Mujeres!$A$1:$DW$117)</f>
        <v>71.323167167127906</v>
      </c>
      <c r="FB104" s="46" cm="1">
        <f t="array" ref="FB104">beneficio_muerte_individual_pensionado(FB$1,$E104,$B104, Hombres!$A$1:$DW$117, Mujeres!$A$1:$DW$117)</f>
        <v>22.548153619129266</v>
      </c>
      <c r="FC104" s="46" cm="1">
        <f t="array" ref="FC104">beneficio_muerte_individual_pensionado(FC$1,$E104,$B104, Hombres!$A$1:$DW$117, Mujeres!$A$1:$DW$117)</f>
        <v>7.3294516187832164</v>
      </c>
      <c r="FD104" s="46" cm="1">
        <f t="array" ref="FD104">beneficio_muerte_individual_pensionado(FD$1,$E104,$B104, Hombres!$A$1:$DW$117, Mujeres!$A$1:$DW$117)</f>
        <v>0</v>
      </c>
      <c r="FE104" s="46" cm="1">
        <f t="array" ref="FE104">beneficio_muerte_individual_pensionado(FE$1,$E104,$B104, Hombres!$A$1:$DW$117, Mujeres!$A$1:$DW$117)</f>
        <v>0</v>
      </c>
      <c r="FF104" s="46" cm="1">
        <f t="array" ref="FF104">beneficio_muerte_individual_pensionado(FF$1,$E104,$B104, Hombres!$A$1:$DW$117, Mujeres!$A$1:$DW$117)</f>
        <v>0</v>
      </c>
      <c r="FG104" s="46" cm="1">
        <f t="array" ref="FG104">beneficio_muerte_individual_pensionado(FG$1,$E104,$B104, Hombres!$A$1:$DW$117, Mujeres!$A$1:$DW$117)</f>
        <v>0</v>
      </c>
      <c r="FH104" s="46" cm="1">
        <f t="array" ref="FH104">beneficio_muerte_individual_pensionado(FH$1,$E104,$B104, Hombres!$A$1:$DW$117, Mujeres!$A$1:$DW$117)</f>
        <v>0</v>
      </c>
      <c r="FI104" s="46" cm="1">
        <f t="array" ref="FI104">beneficio_muerte_individual_pensionado(FI$1,$E104,$B104, Hombres!$A$1:$DW$117, Mujeres!$A$1:$DW$117)</f>
        <v>0</v>
      </c>
      <c r="FJ104" s="46" cm="1">
        <f t="array" ref="FJ104">beneficio_muerte_individual_pensionado(FJ$1,$E104,$B104, Hombres!$A$1:$DW$117, Mujeres!$A$1:$DW$117)</f>
        <v>0</v>
      </c>
      <c r="FK104" s="46" cm="1">
        <f t="array" ref="FK104">beneficio_muerte_individual_pensionado(FK$1,$E104,$B104, Hombres!$A$1:$DW$117, Mujeres!$A$1:$DW$117)</f>
        <v>0</v>
      </c>
      <c r="FL104" s="46" cm="1">
        <f t="array" ref="FL104">beneficio_muerte_individual_pensionado(FL$1,$E104,$B104, Hombres!$A$1:$DW$117, Mujeres!$A$1:$DW$117)</f>
        <v>0</v>
      </c>
      <c r="FM104" s="46" cm="1">
        <f t="array" ref="FM104">beneficio_muerte_individual_pensionado(FM$1,$E104,$B104, Hombres!$A$1:$DW$117, Mujeres!$A$1:$DW$117)</f>
        <v>0</v>
      </c>
      <c r="FN104" s="46" cm="1">
        <f t="array" ref="FN104">beneficio_muerte_individual_pensionado(FN$1,$E104,$B104, Hombres!$A$1:$DW$117, Mujeres!$A$1:$DW$117)</f>
        <v>0</v>
      </c>
      <c r="FO104" s="46" cm="1">
        <f t="array" ref="FO104">beneficio_muerte_individual_pensionado(FO$1,$E104,$B104, Hombres!$A$1:$DW$117, Mujeres!$A$1:$DW$117)</f>
        <v>0</v>
      </c>
      <c r="FP104" s="46" cm="1">
        <f t="array" ref="FP104">beneficio_muerte_individual_pensionado(FP$1,$E104,$B104, Hombres!$A$1:$DW$117, Mujeres!$A$1:$DW$117)</f>
        <v>0</v>
      </c>
      <c r="FQ104" s="46" cm="1">
        <f t="array" ref="FQ104">beneficio_muerte_individual_pensionado(FQ$1,$E104,$B104, Hombres!$A$1:$DW$117, Mujeres!$A$1:$DW$117)</f>
        <v>0</v>
      </c>
      <c r="FR104" s="46" cm="1">
        <f t="array" ref="FR104">beneficio_muerte_individual_pensionado(FR$1,$E104,$B104, Hombres!$A$1:$DW$117, Mujeres!$A$1:$DW$117)</f>
        <v>0</v>
      </c>
      <c r="FS104" s="46" cm="1">
        <f t="array" ref="FS104">beneficio_muerte_individual_pensionado(FS$1,$E104,$B104, Hombres!$A$1:$DW$117, Mujeres!$A$1:$DW$117)</f>
        <v>0</v>
      </c>
      <c r="FT104" s="46" cm="1">
        <f t="array" ref="FT104">beneficio_muerte_individual_pensionado(FT$1,$E104,$B104, Hombres!$A$1:$DW$117, Mujeres!$A$1:$DW$117)</f>
        <v>0</v>
      </c>
      <c r="FU104" s="46" cm="1">
        <f t="array" ref="FU104">beneficio_muerte_individual_pensionado(FU$1,$E104,$B104, Hombres!$A$1:$DW$117, Mujeres!$A$1:$DW$117)</f>
        <v>0</v>
      </c>
      <c r="FV104" s="46" cm="1">
        <f t="array" ref="FV104">beneficio_muerte_individual_pensionado(FV$1,$E104,$B104, Hombres!$A$1:$DW$117, Mujeres!$A$1:$DW$117)</f>
        <v>0</v>
      </c>
      <c r="FW104" s="46" cm="1">
        <f t="array" ref="FW104">beneficio_muerte_individual_pensionado(FW$1,$E104,$B104, Hombres!$A$1:$DW$117, Mujeres!$A$1:$DW$117)</f>
        <v>0</v>
      </c>
      <c r="FX104" s="46" cm="1">
        <f t="array" ref="FX104">beneficio_muerte_individual_pensionado(FX$1,$E104,$B104, Hombres!$A$1:$DW$117, Mujeres!$A$1:$DW$117)</f>
        <v>0</v>
      </c>
      <c r="FY104" s="46" cm="1">
        <f t="array" ref="FY104">beneficio_muerte_individual_pensionado(FY$1,$E104,$B104, Hombres!$A$1:$DW$117, Mujeres!$A$1:$DW$117)</f>
        <v>0</v>
      </c>
      <c r="FZ104" s="46" cm="1">
        <f t="array" ref="FZ104">beneficio_muerte_individual_pensionado(FZ$1,$E104,$B104, Hombres!$A$1:$DW$117, Mujeres!$A$1:$DW$117)</f>
        <v>0</v>
      </c>
      <c r="GA104" s="46" cm="1">
        <f t="array" ref="GA104">beneficio_muerte_individual_pensionado(GA$1,$E104,$B104, Hombres!$A$1:$DW$117, Mujeres!$A$1:$DW$117)</f>
        <v>0</v>
      </c>
      <c r="GB104" s="46" cm="1">
        <f t="array" ref="GB104">beneficio_muerte_individual_pensionado(GB$1,$E104,$B104, Hombres!$A$1:$DW$117, Mujeres!$A$1:$DW$117)</f>
        <v>0</v>
      </c>
      <c r="GC104" s="46" cm="1">
        <f t="array" ref="GC104">beneficio_muerte_individual_pensionado(GC$1,$E104,$B104, Hombres!$A$1:$DW$117, Mujeres!$A$1:$DW$117)</f>
        <v>0</v>
      </c>
      <c r="GD104" s="46" cm="1">
        <f t="array" ref="GD104">beneficio_muerte_individual_pensionado(GD$1,$E104,$B104, Hombres!$A$1:$DW$117, Mujeres!$A$1:$DW$117)</f>
        <v>0</v>
      </c>
      <c r="GE104" s="46" cm="1">
        <f t="array" ref="GE104">beneficio_muerte_individual_pensionado(GE$1,$E104,$B104, Hombres!$A$1:$DW$117, Mujeres!$A$1:$DW$117)</f>
        <v>0</v>
      </c>
      <c r="GF104" s="46" cm="1">
        <f t="array" ref="GF104">beneficio_muerte_individual_pensionado(GF$1,$E104,$B104, Hombres!$A$1:$DW$117, Mujeres!$A$1:$DW$117)</f>
        <v>0</v>
      </c>
      <c r="GG104" s="46" cm="1">
        <f t="array" ref="GG104">beneficio_muerte_individual_pensionado(GG$1,$E104,$B104, Hombres!$A$1:$DW$117, Mujeres!$A$1:$DW$117)</f>
        <v>0</v>
      </c>
      <c r="GH104" s="46" cm="1">
        <f t="array" ref="GH104">beneficio_muerte_individual_pensionado(GH$1,$E104,$B104, Hombres!$A$1:$DW$117, Mujeres!$A$1:$DW$117)</f>
        <v>0</v>
      </c>
      <c r="GI104" s="46" cm="1">
        <f t="array" ref="GI104">beneficio_muerte_individual_pensionado(GI$1,$E104,$B104, Hombres!$A$1:$DW$117, Mujeres!$A$1:$DW$117)</f>
        <v>0</v>
      </c>
      <c r="GJ104" s="46" cm="1">
        <f t="array" ref="GJ104">beneficio_muerte_individual_pensionado(GJ$1,$E104,$B104, Hombres!$A$1:$DW$117, Mujeres!$A$1:$DW$117)</f>
        <v>0</v>
      </c>
      <c r="GK104" s="46" cm="1">
        <f t="array" ref="GK104">beneficio_muerte_individual_pensionado(GK$1,$E104,$B104, Hombres!$A$1:$DW$117, Mujeres!$A$1:$DW$117)</f>
        <v>0</v>
      </c>
      <c r="GL104" s="46" cm="1">
        <f t="array" ref="GL104">beneficio_muerte_individual_pensionado(GL$1,$E104,$B104, Hombres!$A$1:$DW$117, Mujeres!$A$1:$DW$117)</f>
        <v>0</v>
      </c>
      <c r="GM104" s="46" cm="1">
        <f t="array" ref="GM104">beneficio_muerte_individual_pensionado(GM$1,$E104,$B104, Hombres!$A$1:$DW$117, Mujeres!$A$1:$DW$117)</f>
        <v>0</v>
      </c>
      <c r="GN104" s="46" cm="1">
        <f t="array" ref="GN104">beneficio_muerte_individual_pensionado(GN$1,$E104,$B104, Hombres!$A$1:$DW$117, Mujeres!$A$1:$DW$117)</f>
        <v>0</v>
      </c>
      <c r="GO104" s="46" cm="1">
        <f t="array" ref="GO104">beneficio_muerte_individual_pensionado(GO$1,$E104,$B104, Hombres!$A$1:$DW$117, Mujeres!$A$1:$DW$117)</f>
        <v>0</v>
      </c>
      <c r="GP104" s="46" cm="1">
        <f t="array" ref="GP104">beneficio_muerte_individual_pensionado(GP$1,$E104,$B104, Hombres!$A$1:$DW$117, Mujeres!$A$1:$DW$117)</f>
        <v>0</v>
      </c>
      <c r="GQ104" s="46" cm="1">
        <f t="array" ref="GQ104">beneficio_muerte_individual_pensionado(GQ$1,$E104,$B104, Hombres!$A$1:$DW$117, Mujeres!$A$1:$DW$117)</f>
        <v>0</v>
      </c>
      <c r="GR104" s="46" cm="1">
        <f t="array" ref="GR104">beneficio_muerte_individual_pensionado(GR$1,$E104,$B104, Hombres!$A$1:$DW$117, Mujeres!$A$1:$DW$117)</f>
        <v>0</v>
      </c>
      <c r="GS104" s="46" cm="1">
        <f t="array" ref="GS104">beneficio_muerte_individual_pensionado(GS$1,$E104,$B104, Hombres!$A$1:$DW$117, Mujeres!$A$1:$DW$117)</f>
        <v>0</v>
      </c>
      <c r="GT104" s="46" cm="1">
        <f t="array" ref="GT104">beneficio_muerte_individual_pensionado(GT$1,$E104,$B104, Hombres!$A$1:$DW$117, Mujeres!$A$1:$DW$117)</f>
        <v>0</v>
      </c>
    </row>
    <row r="105" spans="1:202" x14ac:dyDescent="0.2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6" cm="1">
        <f t="array" ref="H105">AnualidadPensionado(H$1,$E105,$B105, $D105, Hombres!$A$1:$DW$117, Mujeres!$A$1:$DW$117)</f>
        <v>0</v>
      </c>
      <c r="I105" s="46" cm="1">
        <f t="array" ref="I105">AnualidadPensionado(I$1,$E105,$B105, $D105, Hombres!$A$1:$DW$117, Mujeres!$A$1:$DW$117)</f>
        <v>1848038.6672046585</v>
      </c>
      <c r="J105" s="46" cm="1">
        <f t="array" ref="J105">AnualidadPensionado(J$1,$E105,$B105, $D105, Hombres!$A$1:$DW$117, Mujeres!$A$1:$DW$117)</f>
        <v>1867261.3648083543</v>
      </c>
      <c r="K105" s="46" cm="1">
        <f t="array" ref="K105">AnualidadPensionado(K$1,$E105,$B105, $D105, Hombres!$A$1:$DW$117, Mujeres!$A$1:$DW$117)</f>
        <v>1883049.7822779573</v>
      </c>
      <c r="L105" s="46" cm="1">
        <f t="array" ref="L105">AnualidadPensionado(L$1,$E105,$B105, $D105, Hombres!$A$1:$DW$117, Mujeres!$A$1:$DW$117)</f>
        <v>1894702.5726253381</v>
      </c>
      <c r="M105" s="46" cm="1">
        <f t="array" ref="M105">AnualidadPensionado(M$1,$E105,$B105, $D105, Hombres!$A$1:$DW$117, Mujeres!$A$1:$DW$117)</f>
        <v>1901704.152303576</v>
      </c>
      <c r="N105" s="46" cm="1">
        <f t="array" ref="N105">AnualidadPensionado(N$1,$E105,$B105, $D105, Hombres!$A$1:$DW$117, Mujeres!$A$1:$DW$117)</f>
        <v>1903826.8820209813</v>
      </c>
      <c r="O105" s="46" cm="1">
        <f t="array" ref="O105">AnualidadPensionado(O$1,$E105,$B105, $D105, Hombres!$A$1:$DW$117, Mujeres!$A$1:$DW$117)</f>
        <v>1901005.7018673397</v>
      </c>
      <c r="P105" s="46" cm="1">
        <f t="array" ref="P105">AnualidadPensionado(P$1,$E105,$B105, $D105, Hombres!$A$1:$DW$117, Mujeres!$A$1:$DW$117)</f>
        <v>1893169.6689179803</v>
      </c>
      <c r="Q105" s="46" cm="1">
        <f t="array" ref="Q105">AnualidadPensionado(Q$1,$E105,$B105, $D105, Hombres!$A$1:$DW$117, Mujeres!$A$1:$DW$117)</f>
        <v>1880200.8698032945</v>
      </c>
      <c r="R105" s="46" cm="1">
        <f t="array" ref="R105">AnualidadPensionado(R$1,$E105,$B105, $D105, Hombres!$A$1:$DW$117, Mujeres!$A$1:$DW$117)</f>
        <v>1861825.7889157636</v>
      </c>
      <c r="S105" s="46" cm="1">
        <f t="array" ref="S105">AnualidadPensionado(S$1,$E105,$B105, $D105, Hombres!$A$1:$DW$117, Mujeres!$A$1:$DW$117)</f>
        <v>1834604.531163512</v>
      </c>
      <c r="T105" s="46" cm="1">
        <f t="array" ref="T105">AnualidadPensionado(T$1,$E105,$B105, $D105, Hombres!$A$1:$DW$117, Mujeres!$A$1:$DW$117)</f>
        <v>1800487.625386314</v>
      </c>
      <c r="U105" s="46" cm="1">
        <f t="array" ref="U105">AnualidadPensionado(U$1,$E105,$B105, $D105, Hombres!$A$1:$DW$117, Mujeres!$A$1:$DW$117)</f>
        <v>1759150.2389975078</v>
      </c>
      <c r="V105" s="46" cm="1">
        <f t="array" ref="V105">AnualidadPensionado(V$1,$E105,$B105, $D105, Hombres!$A$1:$DW$117, Mujeres!$A$1:$DW$117)</f>
        <v>1710378.1416555985</v>
      </c>
      <c r="W105" s="46" cm="1">
        <f t="array" ref="W105">AnualidadPensionado(W$1,$E105,$B105, $D105, Hombres!$A$1:$DW$117, Mujeres!$A$1:$DW$117)</f>
        <v>1654063.6471565475</v>
      </c>
      <c r="X105" s="46" cm="1">
        <f t="array" ref="X105">AnualidadPensionado(X$1,$E105,$B105, $D105, Hombres!$A$1:$DW$117, Mujeres!$A$1:$DW$117)</f>
        <v>1590179.0396816859</v>
      </c>
      <c r="Y105" s="46" cm="1">
        <f t="array" ref="Y105">AnualidadPensionado(Y$1,$E105,$B105, $D105, Hombres!$A$1:$DW$117, Mujeres!$A$1:$DW$117)</f>
        <v>1518745.681555944</v>
      </c>
      <c r="Z105" s="46" cm="1">
        <f t="array" ref="Z105">AnualidadPensionado(Z$1,$E105,$B105, $D105, Hombres!$A$1:$DW$117, Mujeres!$A$1:$DW$117)</f>
        <v>1439931.6395267511</v>
      </c>
      <c r="AA105" s="46" cm="1">
        <f t="array" ref="AA105">AnualidadPensionado(AA$1,$E105,$B105, $D105, Hombres!$A$1:$DW$117, Mujeres!$A$1:$DW$117)</f>
        <v>1354188.9719031439</v>
      </c>
      <c r="AB105" s="46" cm="1">
        <f t="array" ref="AB105">AnualidadPensionado(AB$1,$E105,$B105, $D105, Hombres!$A$1:$DW$117, Mujeres!$A$1:$DW$117)</f>
        <v>1262252.1549811938</v>
      </c>
      <c r="AC105" s="46" cm="1">
        <f t="array" ref="AC105">AnualidadPensionado(AC$1,$E105,$B105, $D105, Hombres!$A$1:$DW$117, Mujeres!$A$1:$DW$117)</f>
        <v>1165042.7412638299</v>
      </c>
      <c r="AD105" s="46" cm="1">
        <f t="array" ref="AD105">AnualidadPensionado(AD$1,$E105,$B105, $D105, Hombres!$A$1:$DW$117, Mujeres!$A$1:$DW$117)</f>
        <v>1063637.5026172178</v>
      </c>
      <c r="AE105" s="46" cm="1">
        <f t="array" ref="AE105">AnualidadPensionado(AE$1,$E105,$B105, $D105, Hombres!$A$1:$DW$117, Mujeres!$A$1:$DW$117)</f>
        <v>959333.37150646409</v>
      </c>
      <c r="AF105" s="46" cm="1">
        <f t="array" ref="AF105">AnualidadPensionado(AF$1,$E105,$B105, $D105, Hombres!$A$1:$DW$117, Mujeres!$A$1:$DW$117)</f>
        <v>853720.76451666688</v>
      </c>
      <c r="AG105" s="46" cm="1">
        <f t="array" ref="AG105">AnualidadPensionado(AG$1,$E105,$B105, $D105, Hombres!$A$1:$DW$117, Mujeres!$A$1:$DW$117)</f>
        <v>748587.62035849912</v>
      </c>
      <c r="AH105" s="46" cm="1">
        <f t="array" ref="AH105">AnualidadPensionado(AH$1,$E105,$B105, $D105, Hombres!$A$1:$DW$117, Mujeres!$A$1:$DW$117)</f>
        <v>645752.24652034789</v>
      </c>
      <c r="AI105" s="46" cm="1">
        <f t="array" ref="AI105">AnualidadPensionado(AI$1,$E105,$B105, $D105, Hombres!$A$1:$DW$117, Mujeres!$A$1:$DW$117)</f>
        <v>546991.46361649374</v>
      </c>
      <c r="AJ105" s="46" cm="1">
        <f t="array" ref="AJ105">AnualidadPensionado(AJ$1,$E105,$B105, $D105, Hombres!$A$1:$DW$117, Mujeres!$A$1:$DW$117)</f>
        <v>454027.00430574751</v>
      </c>
      <c r="AK105" s="46" cm="1">
        <f t="array" ref="AK105">AnualidadPensionado(AK$1,$E105,$B105, $D105, Hombres!$A$1:$DW$117, Mujeres!$A$1:$DW$117)</f>
        <v>368476.73537371884</v>
      </c>
      <c r="AL105" s="46" cm="1">
        <f t="array" ref="AL105">AnualidadPensionado(AL$1,$E105,$B105, $D105, Hombres!$A$1:$DW$117, Mujeres!$A$1:$DW$117)</f>
        <v>291690.40056959545</v>
      </c>
      <c r="AM105" s="46" cm="1">
        <f t="array" ref="AM105">AnualidadPensionado(AM$1,$E105,$B105, $D105, Hombres!$A$1:$DW$117, Mujeres!$A$1:$DW$117)</f>
        <v>224597.99847819103</v>
      </c>
      <c r="AN105" s="46" cm="1">
        <f t="array" ref="AN105">AnualidadPensionado(AN$1,$E105,$B105, $D105, Hombres!$A$1:$DW$117, Mujeres!$A$1:$DW$117)</f>
        <v>167663.24294070996</v>
      </c>
      <c r="AO105" s="46" cm="1">
        <f t="array" ref="AO105">AnualidadPensionado(AO$1,$E105,$B105, $D105, Hombres!$A$1:$DW$117, Mujeres!$A$1:$DW$117)</f>
        <v>120892.088616547</v>
      </c>
      <c r="AP105" s="46" cm="1">
        <f t="array" ref="AP105">AnualidadPensionado(AP$1,$E105,$B105, $D105, Hombres!$A$1:$DW$117, Mujeres!$A$1:$DW$117)</f>
        <v>83852.426415403912</v>
      </c>
      <c r="AQ105" s="46" cm="1">
        <f t="array" ref="AQ105">AnualidadPensionado(AQ$1,$E105,$B105, $D105, Hombres!$A$1:$DW$117, Mujeres!$A$1:$DW$117)</f>
        <v>55695.64798838101</v>
      </c>
      <c r="AR105" s="46" cm="1">
        <f t="array" ref="AR105">AnualidadPensionado(AR$1,$E105,$B105, $D105, Hombres!$A$1:$DW$117, Mujeres!$A$1:$DW$117)</f>
        <v>35237.934048736235</v>
      </c>
      <c r="AS105" s="46" cm="1">
        <f t="array" ref="AS105">AnualidadPensionado(AS$1,$E105,$B105, $D105, Hombres!$A$1:$DW$117, Mujeres!$A$1:$DW$117)</f>
        <v>21103.450258582594</v>
      </c>
      <c r="AT105" s="46" cm="1">
        <f t="array" ref="AT105">AnualidadPensionado(AT$1,$E105,$B105, $D105, Hombres!$A$1:$DW$117, Mujeres!$A$1:$DW$117)</f>
        <v>11875.922653427018</v>
      </c>
      <c r="AU105" s="46" cm="1">
        <f t="array" ref="AU105">AnualidadPensionado(AU$1,$E105,$B105, $D105, Hombres!$A$1:$DW$117, Mujeres!$A$1:$DW$117)</f>
        <v>6227.3385731234548</v>
      </c>
      <c r="AV105" s="46" cm="1">
        <f t="array" ref="AV105">AnualidadPensionado(AV$1,$E105,$B105, $D105, Hombres!$A$1:$DW$117, Mujeres!$A$1:$DW$117)</f>
        <v>3012.819512436321</v>
      </c>
      <c r="AW105" s="46" cm="1">
        <f t="array" ref="AW105">AnualidadPensionado(AW$1,$E105,$B105, $D105, Hombres!$A$1:$DW$117, Mujeres!$A$1:$DW$117)</f>
        <v>1328.7258964347061</v>
      </c>
      <c r="AX105" s="46" cm="1">
        <f t="array" ref="AX105">AnualidadPensionado(AX$1,$E105,$B105, $D105, Hombres!$A$1:$DW$117, Mujeres!$A$1:$DW$117)</f>
        <v>526.17994475294779</v>
      </c>
      <c r="AY105" s="46" cm="1">
        <f t="array" ref="AY105">AnualidadPensionado(AY$1,$E105,$B105, $D105, Hombres!$A$1:$DW$117, Mujeres!$A$1:$DW$117)</f>
        <v>183.55585740551757</v>
      </c>
      <c r="AZ105" s="46" cm="1">
        <f t="array" ref="AZ105">AnualidadPensionado(AZ$1,$E105,$B105, $D105, Hombres!$A$1:$DW$117, Mujeres!$A$1:$DW$117)</f>
        <v>55.025553704120014</v>
      </c>
      <c r="BA105" s="46" cm="1">
        <f t="array" ref="BA105">AnualidadPensionado(BA$1,$E105,$B105, $D105, Hombres!$A$1:$DW$117, Mujeres!$A$1:$DW$117)</f>
        <v>13.700684297197609</v>
      </c>
      <c r="BB105" s="46" cm="1">
        <f t="array" ref="BB105">AnualidadPensionado(BB$1,$E105,$B105, $D105, Hombres!$A$1:$DW$117, Mujeres!$A$1:$DW$117)</f>
        <v>0</v>
      </c>
      <c r="BC105" s="46" cm="1">
        <f t="array" ref="BC105">AnualidadPensionado(BC$1,$E105,$B105, $D105, Hombres!$A$1:$DW$117, Mujeres!$A$1:$DW$117)</f>
        <v>0</v>
      </c>
      <c r="BD105" s="46" cm="1">
        <f t="array" ref="BD105">AnualidadPensionado(BD$1,$E105,$B105, $D105, Hombres!$A$1:$DW$117, Mujeres!$A$1:$DW$117)</f>
        <v>0</v>
      </c>
      <c r="BE105" s="46" cm="1">
        <f t="array" ref="BE105">AnualidadPensionado(BE$1,$E105,$B105, $D105, Hombres!$A$1:$DW$117, Mujeres!$A$1:$DW$117)</f>
        <v>0</v>
      </c>
      <c r="BF105" s="46" cm="1">
        <f t="array" ref="BF105">AnualidadPensionado(BF$1,$E105,$B105, $D105, Hombres!$A$1:$DW$117, Mujeres!$A$1:$DW$117)</f>
        <v>0</v>
      </c>
      <c r="BG105" s="46" cm="1">
        <f t="array" ref="BG105">AnualidadPensionado(BG$1,$E105,$B105, $D105, Hombres!$A$1:$DW$117, Mujeres!$A$1:$DW$117)</f>
        <v>0</v>
      </c>
      <c r="BH105" s="46" cm="1">
        <f t="array" ref="BH105">AnualidadPensionado(BH$1,$E105,$B105, $D105, Hombres!$A$1:$DW$117, Mujeres!$A$1:$DW$117)</f>
        <v>0</v>
      </c>
      <c r="BI105" s="46" cm="1">
        <f t="array" ref="BI105">AnualidadPensionado(BI$1,$E105,$B105, $D105, Hombres!$A$1:$DW$117, Mujeres!$A$1:$DW$117)</f>
        <v>0</v>
      </c>
      <c r="BJ105" s="46" cm="1">
        <f t="array" ref="BJ105">AnualidadPensionado(BJ$1,$E105,$B105, $D105, Hombres!$A$1:$DW$117, Mujeres!$A$1:$DW$117)</f>
        <v>0</v>
      </c>
      <c r="BK105" s="46" cm="1">
        <f t="array" ref="BK105">AnualidadPensionado(BK$1,$E105,$B105, $D105, Hombres!$A$1:$DW$117, Mujeres!$A$1:$DW$117)</f>
        <v>0</v>
      </c>
      <c r="BL105" s="46" cm="1">
        <f t="array" ref="BL105">AnualidadPensionado(BL$1,$E105,$B105, $D105, Hombres!$A$1:$DW$117, Mujeres!$A$1:$DW$117)</f>
        <v>0</v>
      </c>
      <c r="BM105" s="46" cm="1">
        <f t="array" ref="BM105">AnualidadPensionado(BM$1,$E105,$B105, $D105, Hombres!$A$1:$DW$117, Mujeres!$A$1:$DW$117)</f>
        <v>0</v>
      </c>
      <c r="BN105" s="46" cm="1">
        <f t="array" ref="BN105">AnualidadPensionado(BN$1,$E105,$B105, $D105, Hombres!$A$1:$DW$117, Mujeres!$A$1:$DW$117)</f>
        <v>0</v>
      </c>
      <c r="BO105" s="46" cm="1">
        <f t="array" ref="BO105">AnualidadPensionado(BO$1,$E105,$B105, $D105, Hombres!$A$1:$DW$117, Mujeres!$A$1:$DW$117)</f>
        <v>0</v>
      </c>
      <c r="BP105" s="46" cm="1">
        <f t="array" ref="BP105">AnualidadPensionado(BP$1,$E105,$B105, $D105, Hombres!$A$1:$DW$117, Mujeres!$A$1:$DW$117)</f>
        <v>0</v>
      </c>
      <c r="BQ105" s="46" cm="1">
        <f t="array" ref="BQ105">AnualidadPensionado(BQ$1,$E105,$B105, $D105, Hombres!$A$1:$DW$117, Mujeres!$A$1:$DW$117)</f>
        <v>0</v>
      </c>
      <c r="BR105" s="46" cm="1">
        <f t="array" ref="BR105">AnualidadPensionado(BR$1,$E105,$B105, $D105, Hombres!$A$1:$DW$117, Mujeres!$A$1:$DW$117)</f>
        <v>0</v>
      </c>
      <c r="BS105" s="46" cm="1">
        <f t="array" ref="BS105">AnualidadPensionado(BS$1,$E105,$B105, $D105, Hombres!$A$1:$DW$117, Mujeres!$A$1:$DW$117)</f>
        <v>0</v>
      </c>
      <c r="BT105" s="46" cm="1">
        <f t="array" ref="BT105">AnualidadPensionado(BT$1,$E105,$B105, $D105, Hombres!$A$1:$DW$117, Mujeres!$A$1:$DW$117)</f>
        <v>0</v>
      </c>
      <c r="BU105" s="46" cm="1">
        <f t="array" ref="BU105">AnualidadPensionado(BU$1,$E105,$B105, $D105, Hombres!$A$1:$DW$117, Mujeres!$A$1:$DW$117)</f>
        <v>0</v>
      </c>
      <c r="BV105" s="46" cm="1">
        <f t="array" ref="BV105">AnualidadPensionado(BV$1,$E105,$B105, $D105, Hombres!$A$1:$DW$117, Mujeres!$A$1:$DW$117)</f>
        <v>0</v>
      </c>
      <c r="BW105" s="46" cm="1">
        <f t="array" ref="BW105">AnualidadPensionado(BW$1,$E105,$B105, $D105, Hombres!$A$1:$DW$117, Mujeres!$A$1:$DW$117)</f>
        <v>0</v>
      </c>
      <c r="BX105" s="46" cm="1">
        <f t="array" ref="BX105">AnualidadPensionado(BX$1,$E105,$B105, $D105, Hombres!$A$1:$DW$117, Mujeres!$A$1:$DW$117)</f>
        <v>0</v>
      </c>
      <c r="BY105" s="46" cm="1">
        <f t="array" ref="BY105">AnualidadPensionado(BY$1,$E105,$B105, $D105, Hombres!$A$1:$DW$117, Mujeres!$A$1:$DW$117)</f>
        <v>0</v>
      </c>
      <c r="BZ105" s="46" cm="1">
        <f t="array" ref="BZ105">AnualidadPensionado(BZ$1,$E105,$B105, $D105, Hombres!$A$1:$DW$117, Mujeres!$A$1:$DW$117)</f>
        <v>0</v>
      </c>
      <c r="CA105" s="46" cm="1">
        <f t="array" ref="CA105">AnualidadPensionado(CA$1,$E105,$B105, $D105, Hombres!$A$1:$DW$117, Mujeres!$A$1:$DW$117)</f>
        <v>0</v>
      </c>
      <c r="CB105" s="46" cm="1">
        <f t="array" ref="CB105">AnualidadPensionado(CB$1,$E105,$B105, $D105, Hombres!$A$1:$DW$117, Mujeres!$A$1:$DW$117)</f>
        <v>0</v>
      </c>
      <c r="CC105" s="46" cm="1">
        <f t="array" ref="CC105">AnualidadPensionado(CC$1,$E105,$B105, $D105, Hombres!$A$1:$DW$117, Mujeres!$A$1:$DW$117)</f>
        <v>0</v>
      </c>
      <c r="CD105" s="46" cm="1">
        <f t="array" ref="CD105">AnualidadPensionado(CD$1,$E105,$B105, $D105, Hombres!$A$1:$DW$117, Mujeres!$A$1:$DW$117)</f>
        <v>0</v>
      </c>
      <c r="CE105" s="46" cm="1">
        <f t="array" ref="CE105">AnualidadPensionado(CE$1,$E105,$B105, $D105, Hombres!$A$1:$DW$117, Mujeres!$A$1:$DW$117)</f>
        <v>0</v>
      </c>
      <c r="CF105" s="46" cm="1">
        <f t="array" ref="CF105">AnualidadPensionado(CF$1,$E105,$B105, $D105, Hombres!$A$1:$DW$117, Mujeres!$A$1:$DW$117)</f>
        <v>0</v>
      </c>
      <c r="CG105" s="46" cm="1">
        <f t="array" ref="CG105">AnualidadPensionado(CG$1,$E105,$B105, $D105, Hombres!$A$1:$DW$117, Mujeres!$A$1:$DW$117)</f>
        <v>0</v>
      </c>
      <c r="CH105" s="46" cm="1">
        <f t="array" ref="CH105">AnualidadPensionado(CH$1,$E105,$B105, $D105, Hombres!$A$1:$DW$117, Mujeres!$A$1:$DW$117)</f>
        <v>0</v>
      </c>
      <c r="CI105" s="46" cm="1">
        <f t="array" ref="CI105">AnualidadPensionado(CI$1,$E105,$B105, $D105, Hombres!$A$1:$DW$117, Mujeres!$A$1:$DW$117)</f>
        <v>0</v>
      </c>
      <c r="CJ105" s="46" cm="1">
        <f t="array" ref="CJ105">AnualidadPensionado(CJ$1,$E105,$B105, $D105, Hombres!$A$1:$DW$117, Mujeres!$A$1:$DW$117)</f>
        <v>0</v>
      </c>
      <c r="CK105" s="46" cm="1">
        <f t="array" ref="CK105">AnualidadPensionado(CK$1,$E105,$B105, $D105, Hombres!$A$1:$DW$117, Mujeres!$A$1:$DW$117)</f>
        <v>0</v>
      </c>
      <c r="CL105" s="46" cm="1">
        <f t="array" ref="CL105">AnualidadPensionado(CL$1,$E105,$B105, $D105, Hombres!$A$1:$DW$117, Mujeres!$A$1:$DW$117)</f>
        <v>0</v>
      </c>
      <c r="CM105" s="46" cm="1">
        <f t="array" ref="CM105">AnualidadPensionado(CM$1,$E105,$B105, $D105, Hombres!$A$1:$DW$117, Mujeres!$A$1:$DW$117)</f>
        <v>0</v>
      </c>
      <c r="CN105" s="46" cm="1">
        <f t="array" ref="CN105">AnualidadPensionado(CN$1,$E105,$B105, $D105, Hombres!$A$1:$DW$117, Mujeres!$A$1:$DW$117)</f>
        <v>0</v>
      </c>
      <c r="CO105" s="46" cm="1">
        <f t="array" ref="CO105">AnualidadPensionado(CO$1,$E105,$B105, $D105, Hombres!$A$1:$DW$117, Mujeres!$A$1:$DW$117)</f>
        <v>0</v>
      </c>
      <c r="CP105" s="46" cm="1">
        <f t="array" ref="CP105">AnualidadPensionado(CP$1,$E105,$B105, $D105, Hombres!$A$1:$DW$117, Mujeres!$A$1:$DW$117)</f>
        <v>0</v>
      </c>
      <c r="CQ105" s="46" cm="1">
        <f t="array" ref="CQ105">AnualidadPensionado(CQ$1,$E105,$B105, $D105, Hombres!$A$1:$DW$117, Mujeres!$A$1:$DW$117)</f>
        <v>0</v>
      </c>
      <c r="CR105" s="46" cm="1">
        <f t="array" ref="CR105">AnualidadPensionado(CR$1,$E105,$B105, $D105, Hombres!$A$1:$DW$117, Mujeres!$A$1:$DW$117)</f>
        <v>0</v>
      </c>
      <c r="CS105" s="46" cm="1">
        <f t="array" ref="CS105">AnualidadPensionado(CS$1,$E105,$B105, $D105, Hombres!$A$1:$DW$117, Mujeres!$A$1:$DW$117)</f>
        <v>0</v>
      </c>
      <c r="CT105" s="46" cm="1">
        <f t="array" ref="CT105">AnualidadPensionado(CT$1,$E105,$B105, $D105, Hombres!$A$1:$DW$117, Mujeres!$A$1:$DW$117)</f>
        <v>0</v>
      </c>
      <c r="CU105" s="46" cm="1">
        <f t="array" ref="CU105">AnualidadPensionado(CU$1,$E105,$B105, $D105, Hombres!$A$1:$DW$117, Mujeres!$A$1:$DW$117)</f>
        <v>0</v>
      </c>
      <c r="CV105" s="46" cm="1">
        <f t="array" ref="CV105">AnualidadPensionado(CV$1,$E105,$B105, $D105, Hombres!$A$1:$DW$117, Mujeres!$A$1:$DW$117)</f>
        <v>0</v>
      </c>
      <c r="CW105" s="46" cm="1">
        <f t="array" ref="CW105">AnualidadPensionado(CW$1,$E105,$B105, $D105, Hombres!$A$1:$DW$117, Mujeres!$A$1:$DW$117)</f>
        <v>0</v>
      </c>
      <c r="CX105" s="46" cm="1">
        <f t="array" ref="CX105">AnualidadPensionado(CX$1,$E105,$B105, $D105, Hombres!$A$1:$DW$117, Mujeres!$A$1:$DW$117)</f>
        <v>0</v>
      </c>
      <c r="CY105" s="46" cm="1">
        <f t="array" ref="CY105">AnualidadPensionado(CY$1,$E105,$B105, $D105, Hombres!$A$1:$DW$117, Mujeres!$A$1:$DW$117)</f>
        <v>0</v>
      </c>
      <c r="DB105" s="21"/>
      <c r="DC105" s="46" cm="1">
        <f t="array" ref="DC105">beneficio_muerte_individual_pensionado(DC$1,$E105,$B105, Hombres!$A$1:$DW$117, Mujeres!$A$1:$DW$117)</f>
        <v>0</v>
      </c>
      <c r="DD105" s="46" cm="1">
        <f t="array" ref="DD105">beneficio_muerte_individual_pensionado(DD$1,$E105,$B105, Hombres!$A$1:$DW$117, Mujeres!$A$1:$DW$117)</f>
        <v>52473</v>
      </c>
      <c r="DE105" s="46" cm="1">
        <f t="array" ref="DE105">beneficio_muerte_individual_pensionado(DE$1,$E105,$B105, Hombres!$A$1:$DW$117, Mujeres!$A$1:$DW$117)</f>
        <v>56084.069992499994</v>
      </c>
      <c r="DF105" s="46" cm="1">
        <f t="array" ref="DF105">beneficio_muerte_individual_pensionado(DF$1,$E105,$B105, Hombres!$A$1:$DW$117, Mujeres!$A$1:$DW$117)</f>
        <v>60480.600911259877</v>
      </c>
      <c r="DG105" s="46" cm="1">
        <f t="array" ref="DG105">beneficio_muerte_individual_pensionado(DG$1,$E105,$B105, Hombres!$A$1:$DW$117, Mujeres!$A$1:$DW$117)</f>
        <v>65446.753316512688</v>
      </c>
      <c r="DH105" s="46" cm="1">
        <f t="array" ref="DH105">beneficio_muerte_individual_pensionado(DH$1,$E105,$B105, Hombres!$A$1:$DW$117, Mujeres!$A$1:$DW$117)</f>
        <v>70627.119532050565</v>
      </c>
      <c r="DI105" s="46" cm="1">
        <f t="array" ref="DI105">beneficio_muerte_individual_pensionado(DI$1,$E105,$B105, Hombres!$A$1:$DW$117, Mujeres!$A$1:$DW$117)</f>
        <v>75571.409534325474</v>
      </c>
      <c r="DJ105" s="46" cm="1">
        <f t="array" ref="DJ105">beneficio_muerte_individual_pensionado(DJ$1,$E105,$B105, Hombres!$A$1:$DW$117, Mujeres!$A$1:$DW$117)</f>
        <v>80059.163601088905</v>
      </c>
      <c r="DK105" s="46" cm="1">
        <f t="array" ref="DK105">beneficio_muerte_individual_pensionado(DK$1,$E105,$B105, Hombres!$A$1:$DW$117, Mujeres!$A$1:$DW$117)</f>
        <v>84121.043003319646</v>
      </c>
      <c r="DL105" s="46" cm="1">
        <f t="array" ref="DL105">beneficio_muerte_individual_pensionado(DL$1,$E105,$B105, Hombres!$A$1:$DW$117, Mujeres!$A$1:$DW$117)</f>
        <v>87837.430728577659</v>
      </c>
      <c r="DM105" s="46" cm="1">
        <f t="array" ref="DM105">beneficio_muerte_individual_pensionado(DM$1,$E105,$B105, Hombres!$A$1:$DW$117, Mujeres!$A$1:$DW$117)</f>
        <v>91412.083043518112</v>
      </c>
      <c r="DN105" s="46" cm="1">
        <f t="array" ref="DN105">beneficio_muerte_individual_pensionado(DN$1,$E105,$B105, Hombres!$A$1:$DW$117, Mujeres!$A$1:$DW$117)</f>
        <v>98593.942452971198</v>
      </c>
      <c r="DO105" s="46" cm="1">
        <f t="array" ref="DO105">beneficio_muerte_individual_pensionado(DO$1,$E105,$B105, Hombres!$A$1:$DW$117, Mujeres!$A$1:$DW$117)</f>
        <v>102726.66141568676</v>
      </c>
      <c r="DP105" s="46" cm="1">
        <f t="array" ref="DP105">beneficio_muerte_individual_pensionado(DP$1,$E105,$B105, Hombres!$A$1:$DW$117, Mujeres!$A$1:$DW$117)</f>
        <v>106666.95988578566</v>
      </c>
      <c r="DQ105" s="46" cm="1">
        <f t="array" ref="DQ105">beneficio_muerte_individual_pensionado(DQ$1,$E105,$B105, Hombres!$A$1:$DW$117, Mujeres!$A$1:$DW$117)</f>
        <v>110287.99034428695</v>
      </c>
      <c r="DR105" s="46" cm="1">
        <f t="array" ref="DR105">beneficio_muerte_individual_pensionado(DR$1,$E105,$B105, Hombres!$A$1:$DW$117, Mujeres!$A$1:$DW$117)</f>
        <v>113485.96143427993</v>
      </c>
      <c r="DS105" s="46" cm="1">
        <f t="array" ref="DS105">beneficio_muerte_individual_pensionado(DS$1,$E105,$B105, Hombres!$A$1:$DW$117, Mujeres!$A$1:$DW$117)</f>
        <v>116200.81243157592</v>
      </c>
      <c r="DT105" s="46" cm="1">
        <f t="array" ref="DT105">beneficio_muerte_individual_pensionado(DT$1,$E105,$B105, Hombres!$A$1:$DW$117, Mujeres!$A$1:$DW$117)</f>
        <v>118414.28762659924</v>
      </c>
      <c r="DU105" s="46" cm="1">
        <f t="array" ref="DU105">beneficio_muerte_individual_pensionado(DU$1,$E105,$B105, Hombres!$A$1:$DW$117, Mujeres!$A$1:$DW$117)</f>
        <v>120019.53614960576</v>
      </c>
      <c r="DV105" s="46" cm="1">
        <f t="array" ref="DV105">beneficio_muerte_individual_pensionado(DV$1,$E105,$B105, Hombres!$A$1:$DW$117, Mujeres!$A$1:$DW$117)</f>
        <v>120799.86163526685</v>
      </c>
      <c r="DW105" s="46" cm="1">
        <f t="array" ref="DW105">beneficio_muerte_individual_pensionado(DW$1,$E105,$B105, Hombres!$A$1:$DW$117, Mujeres!$A$1:$DW$117)</f>
        <v>120575.78803813693</v>
      </c>
      <c r="DX105" s="46" cm="1">
        <f t="array" ref="DX105">beneficio_muerte_individual_pensionado(DX$1,$E105,$B105, Hombres!$A$1:$DW$117, Mujeres!$A$1:$DW$117)</f>
        <v>119284.38095425892</v>
      </c>
      <c r="DY105" s="46" cm="1">
        <f t="array" ref="DY105">beneficio_muerte_individual_pensionado(DY$1,$E105,$B105, Hombres!$A$1:$DW$117, Mujeres!$A$1:$DW$117)</f>
        <v>116907.11172027253</v>
      </c>
      <c r="DZ105" s="46" cm="1">
        <f t="array" ref="DZ105">beneficio_muerte_individual_pensionado(DZ$1,$E105,$B105, Hombres!$A$1:$DW$117, Mujeres!$A$1:$DW$117)</f>
        <v>113382.79785592498</v>
      </c>
      <c r="EA105" s="46" cm="1">
        <f t="array" ref="EA105">beneficio_muerte_individual_pensionado(EA$1,$E105,$B105, Hombres!$A$1:$DW$117, Mujeres!$A$1:$DW$117)</f>
        <v>108609.0343108185</v>
      </c>
      <c r="EB105" s="46" cm="1">
        <f t="array" ref="EB105">beneficio_muerte_individual_pensionado(EB$1,$E105,$B105, Hombres!$A$1:$DW$117, Mujeres!$A$1:$DW$117)</f>
        <v>102583.53507417973</v>
      </c>
      <c r="EC105" s="46" cm="1">
        <f t="array" ref="EC105">beneficio_muerte_individual_pensionado(EC$1,$E105,$B105, Hombres!$A$1:$DW$117, Mujeres!$A$1:$DW$117)</f>
        <v>95442.74842687363</v>
      </c>
      <c r="ED105" s="46" cm="1">
        <f t="array" ref="ED105">beneficio_muerte_individual_pensionado(ED$1,$E105,$B105, Hombres!$A$1:$DW$117, Mujeres!$A$1:$DW$117)</f>
        <v>87367.803368564651</v>
      </c>
      <c r="EE105" s="46" cm="1">
        <f t="array" ref="EE105">beneficio_muerte_individual_pensionado(EE$1,$E105,$B105, Hombres!$A$1:$DW$117, Mujeres!$A$1:$DW$117)</f>
        <v>78533.792994025294</v>
      </c>
      <c r="EF105" s="46" cm="1">
        <f t="array" ref="EF105">beneficio_muerte_individual_pensionado(EF$1,$E105,$B105, Hombres!$A$1:$DW$117, Mujeres!$A$1:$DW$117)</f>
        <v>69133.649760925502</v>
      </c>
      <c r="EG105" s="46" cm="1">
        <f t="array" ref="EG105">beneficio_muerte_individual_pensionado(EG$1,$E105,$B105, Hombres!$A$1:$DW$117, Mujeres!$A$1:$DW$117)</f>
        <v>59451.483698010183</v>
      </c>
      <c r="EH105" s="46" cm="1">
        <f t="array" ref="EH105">beneficio_muerte_individual_pensionado(EH$1,$E105,$B105, Hombres!$A$1:$DW$117, Mujeres!$A$1:$DW$117)</f>
        <v>49836.341570041688</v>
      </c>
      <c r="EI105" s="46" cm="1">
        <f t="array" ref="EI105">beneficio_muerte_individual_pensionado(EI$1,$E105,$B105, Hombres!$A$1:$DW$117, Mujeres!$A$1:$DW$117)</f>
        <v>40620.569485192762</v>
      </c>
      <c r="EJ105" s="46" cm="1">
        <f t="array" ref="EJ105">beneficio_muerte_individual_pensionado(EJ$1,$E105,$B105, Hombres!$A$1:$DW$117, Mujeres!$A$1:$DW$117)</f>
        <v>32084.414916268652</v>
      </c>
      <c r="EK105" s="46" cm="1">
        <f t="array" ref="EK105">beneficio_muerte_individual_pensionado(EK$1,$E105,$B105, Hombres!$A$1:$DW$117, Mujeres!$A$1:$DW$117)</f>
        <v>24454.24823773163</v>
      </c>
      <c r="EL105" s="46" cm="1">
        <f t="array" ref="EL105">beneficio_muerte_individual_pensionado(EL$1,$E105,$B105, Hombres!$A$1:$DW$117, Mujeres!$A$1:$DW$117)</f>
        <v>17907.219896956867</v>
      </c>
      <c r="EM105" s="46" cm="1">
        <f t="array" ref="EM105">beneficio_muerte_individual_pensionado(EM$1,$E105,$B105, Hombres!$A$1:$DW$117, Mujeres!$A$1:$DW$117)</f>
        <v>12542.886308373658</v>
      </c>
      <c r="EN105" s="46" cm="1">
        <f t="array" ref="EN105">beneficio_muerte_individual_pensionado(EN$1,$E105,$B105, Hombres!$A$1:$DW$117, Mujeres!$A$1:$DW$117)</f>
        <v>8360.0868472346647</v>
      </c>
      <c r="EO105" s="46" cm="1">
        <f t="array" ref="EO105">beneficio_muerte_individual_pensionado(EO$1,$E105,$B105, Hombres!$A$1:$DW$117, Mujeres!$A$1:$DW$117)</f>
        <v>5268.3441381930397</v>
      </c>
      <c r="EP105" s="46" cm="1">
        <f t="array" ref="EP105">beneficio_muerte_individual_pensionado(EP$1,$E105,$B105, Hombres!$A$1:$DW$117, Mujeres!$A$1:$DW$117)</f>
        <v>3114.8361985973415</v>
      </c>
      <c r="EQ105" s="46" cm="1">
        <f t="array" ref="EQ105">beneficio_muerte_individual_pensionado(EQ$1,$E105,$B105, Hombres!$A$1:$DW$117, Mujeres!$A$1:$DW$117)</f>
        <v>1712.9509263340951</v>
      </c>
      <c r="ER105" s="46" cm="1">
        <f t="array" ref="ER105">beneficio_muerte_individual_pensionado(ER$1,$E105,$B105, Hombres!$A$1:$DW$117, Mujeres!$A$1:$DW$117)</f>
        <v>867.61773036860939</v>
      </c>
      <c r="ES105" s="46" cm="1">
        <f t="array" ref="ES105">beneficio_muerte_individual_pensionado(ES$1,$E105,$B105, Hombres!$A$1:$DW$117, Mujeres!$A$1:$DW$117)</f>
        <v>399.89213979210592</v>
      </c>
      <c r="ET105" s="46" cm="1">
        <f t="array" ref="ET105">beneficio_muerte_individual_pensionado(ET$1,$E105,$B105, Hombres!$A$1:$DW$117, Mujeres!$A$1:$DW$117)</f>
        <v>165.18202873211899</v>
      </c>
      <c r="EU105" s="46" cm="1">
        <f t="array" ref="EU105">beneficio_muerte_individual_pensionado(EU$1,$E105,$B105, Hombres!$A$1:$DW$117, Mujeres!$A$1:$DW$117)</f>
        <v>59.975062343732901</v>
      </c>
      <c r="EV105" s="46" cm="1">
        <f t="array" ref="EV105">beneficio_muerte_individual_pensionado(EV$1,$E105,$B105, Hombres!$A$1:$DW$117, Mujeres!$A$1:$DW$117)</f>
        <v>18.669434523758422</v>
      </c>
      <c r="EW105" s="46" cm="1">
        <f t="array" ref="EW105">beneficio_muerte_individual_pensionado(EW$1,$E105,$B105, Hombres!$A$1:$DW$117, Mujeres!$A$1:$DW$117)</f>
        <v>5.9518381138049712</v>
      </c>
      <c r="EX105" s="46" cm="1">
        <f t="array" ref="EX105">beneficio_muerte_individual_pensionado(EX$1,$E105,$B105, Hombres!$A$1:$DW$117, Mujeres!$A$1:$DW$117)</f>
        <v>0</v>
      </c>
      <c r="EY105" s="46" cm="1">
        <f t="array" ref="EY105">beneficio_muerte_individual_pensionado(EY$1,$E105,$B105, Hombres!$A$1:$DW$117, Mujeres!$A$1:$DW$117)</f>
        <v>0</v>
      </c>
      <c r="EZ105" s="46" cm="1">
        <f t="array" ref="EZ105">beneficio_muerte_individual_pensionado(EZ$1,$E105,$B105, Hombres!$A$1:$DW$117, Mujeres!$A$1:$DW$117)</f>
        <v>0</v>
      </c>
      <c r="FA105" s="46" cm="1">
        <f t="array" ref="FA105">beneficio_muerte_individual_pensionado(FA$1,$E105,$B105, Hombres!$A$1:$DW$117, Mujeres!$A$1:$DW$117)</f>
        <v>0</v>
      </c>
      <c r="FB105" s="46" cm="1">
        <f t="array" ref="FB105">beneficio_muerte_individual_pensionado(FB$1,$E105,$B105, Hombres!$A$1:$DW$117, Mujeres!$A$1:$DW$117)</f>
        <v>0</v>
      </c>
      <c r="FC105" s="46" cm="1">
        <f t="array" ref="FC105">beneficio_muerte_individual_pensionado(FC$1,$E105,$B105, Hombres!$A$1:$DW$117, Mujeres!$A$1:$DW$117)</f>
        <v>0</v>
      </c>
      <c r="FD105" s="46" cm="1">
        <f t="array" ref="FD105">beneficio_muerte_individual_pensionado(FD$1,$E105,$B105, Hombres!$A$1:$DW$117, Mujeres!$A$1:$DW$117)</f>
        <v>0</v>
      </c>
      <c r="FE105" s="46" cm="1">
        <f t="array" ref="FE105">beneficio_muerte_individual_pensionado(FE$1,$E105,$B105, Hombres!$A$1:$DW$117, Mujeres!$A$1:$DW$117)</f>
        <v>0</v>
      </c>
      <c r="FF105" s="46" cm="1">
        <f t="array" ref="FF105">beneficio_muerte_individual_pensionado(FF$1,$E105,$B105, Hombres!$A$1:$DW$117, Mujeres!$A$1:$DW$117)</f>
        <v>0</v>
      </c>
      <c r="FG105" s="46" cm="1">
        <f t="array" ref="FG105">beneficio_muerte_individual_pensionado(FG$1,$E105,$B105, Hombres!$A$1:$DW$117, Mujeres!$A$1:$DW$117)</f>
        <v>0</v>
      </c>
      <c r="FH105" s="46" cm="1">
        <f t="array" ref="FH105">beneficio_muerte_individual_pensionado(FH$1,$E105,$B105, Hombres!$A$1:$DW$117, Mujeres!$A$1:$DW$117)</f>
        <v>0</v>
      </c>
      <c r="FI105" s="46" cm="1">
        <f t="array" ref="FI105">beneficio_muerte_individual_pensionado(FI$1,$E105,$B105, Hombres!$A$1:$DW$117, Mujeres!$A$1:$DW$117)</f>
        <v>0</v>
      </c>
      <c r="FJ105" s="46" cm="1">
        <f t="array" ref="FJ105">beneficio_muerte_individual_pensionado(FJ$1,$E105,$B105, Hombres!$A$1:$DW$117, Mujeres!$A$1:$DW$117)</f>
        <v>0</v>
      </c>
      <c r="FK105" s="46" cm="1">
        <f t="array" ref="FK105">beneficio_muerte_individual_pensionado(FK$1,$E105,$B105, Hombres!$A$1:$DW$117, Mujeres!$A$1:$DW$117)</f>
        <v>0</v>
      </c>
      <c r="FL105" s="46" cm="1">
        <f t="array" ref="FL105">beneficio_muerte_individual_pensionado(FL$1,$E105,$B105, Hombres!$A$1:$DW$117, Mujeres!$A$1:$DW$117)</f>
        <v>0</v>
      </c>
      <c r="FM105" s="46" cm="1">
        <f t="array" ref="FM105">beneficio_muerte_individual_pensionado(FM$1,$E105,$B105, Hombres!$A$1:$DW$117, Mujeres!$A$1:$DW$117)</f>
        <v>0</v>
      </c>
      <c r="FN105" s="46" cm="1">
        <f t="array" ref="FN105">beneficio_muerte_individual_pensionado(FN$1,$E105,$B105, Hombres!$A$1:$DW$117, Mujeres!$A$1:$DW$117)</f>
        <v>0</v>
      </c>
      <c r="FO105" s="46" cm="1">
        <f t="array" ref="FO105">beneficio_muerte_individual_pensionado(FO$1,$E105,$B105, Hombres!$A$1:$DW$117, Mujeres!$A$1:$DW$117)</f>
        <v>0</v>
      </c>
      <c r="FP105" s="46" cm="1">
        <f t="array" ref="FP105">beneficio_muerte_individual_pensionado(FP$1,$E105,$B105, Hombres!$A$1:$DW$117, Mujeres!$A$1:$DW$117)</f>
        <v>0</v>
      </c>
      <c r="FQ105" s="46" cm="1">
        <f t="array" ref="FQ105">beneficio_muerte_individual_pensionado(FQ$1,$E105,$B105, Hombres!$A$1:$DW$117, Mujeres!$A$1:$DW$117)</f>
        <v>0</v>
      </c>
      <c r="FR105" s="46" cm="1">
        <f t="array" ref="FR105">beneficio_muerte_individual_pensionado(FR$1,$E105,$B105, Hombres!$A$1:$DW$117, Mujeres!$A$1:$DW$117)</f>
        <v>0</v>
      </c>
      <c r="FS105" s="46" cm="1">
        <f t="array" ref="FS105">beneficio_muerte_individual_pensionado(FS$1,$E105,$B105, Hombres!$A$1:$DW$117, Mujeres!$A$1:$DW$117)</f>
        <v>0</v>
      </c>
      <c r="FT105" s="46" cm="1">
        <f t="array" ref="FT105">beneficio_muerte_individual_pensionado(FT$1,$E105,$B105, Hombres!$A$1:$DW$117, Mujeres!$A$1:$DW$117)</f>
        <v>0</v>
      </c>
      <c r="FU105" s="46" cm="1">
        <f t="array" ref="FU105">beneficio_muerte_individual_pensionado(FU$1,$E105,$B105, Hombres!$A$1:$DW$117, Mujeres!$A$1:$DW$117)</f>
        <v>0</v>
      </c>
      <c r="FV105" s="46" cm="1">
        <f t="array" ref="FV105">beneficio_muerte_individual_pensionado(FV$1,$E105,$B105, Hombres!$A$1:$DW$117, Mujeres!$A$1:$DW$117)</f>
        <v>0</v>
      </c>
      <c r="FW105" s="46" cm="1">
        <f t="array" ref="FW105">beneficio_muerte_individual_pensionado(FW$1,$E105,$B105, Hombres!$A$1:$DW$117, Mujeres!$A$1:$DW$117)</f>
        <v>0</v>
      </c>
      <c r="FX105" s="46" cm="1">
        <f t="array" ref="FX105">beneficio_muerte_individual_pensionado(FX$1,$E105,$B105, Hombres!$A$1:$DW$117, Mujeres!$A$1:$DW$117)</f>
        <v>0</v>
      </c>
      <c r="FY105" s="46" cm="1">
        <f t="array" ref="FY105">beneficio_muerte_individual_pensionado(FY$1,$E105,$B105, Hombres!$A$1:$DW$117, Mujeres!$A$1:$DW$117)</f>
        <v>0</v>
      </c>
      <c r="FZ105" s="46" cm="1">
        <f t="array" ref="FZ105">beneficio_muerte_individual_pensionado(FZ$1,$E105,$B105, Hombres!$A$1:$DW$117, Mujeres!$A$1:$DW$117)</f>
        <v>0</v>
      </c>
      <c r="GA105" s="46" cm="1">
        <f t="array" ref="GA105">beneficio_muerte_individual_pensionado(GA$1,$E105,$B105, Hombres!$A$1:$DW$117, Mujeres!$A$1:$DW$117)</f>
        <v>0</v>
      </c>
      <c r="GB105" s="46" cm="1">
        <f t="array" ref="GB105">beneficio_muerte_individual_pensionado(GB$1,$E105,$B105, Hombres!$A$1:$DW$117, Mujeres!$A$1:$DW$117)</f>
        <v>0</v>
      </c>
      <c r="GC105" s="46" cm="1">
        <f t="array" ref="GC105">beneficio_muerte_individual_pensionado(GC$1,$E105,$B105, Hombres!$A$1:$DW$117, Mujeres!$A$1:$DW$117)</f>
        <v>0</v>
      </c>
      <c r="GD105" s="46" cm="1">
        <f t="array" ref="GD105">beneficio_muerte_individual_pensionado(GD$1,$E105,$B105, Hombres!$A$1:$DW$117, Mujeres!$A$1:$DW$117)</f>
        <v>0</v>
      </c>
      <c r="GE105" s="46" cm="1">
        <f t="array" ref="GE105">beneficio_muerte_individual_pensionado(GE$1,$E105,$B105, Hombres!$A$1:$DW$117, Mujeres!$A$1:$DW$117)</f>
        <v>0</v>
      </c>
      <c r="GF105" s="46" cm="1">
        <f t="array" ref="GF105">beneficio_muerte_individual_pensionado(GF$1,$E105,$B105, Hombres!$A$1:$DW$117, Mujeres!$A$1:$DW$117)</f>
        <v>0</v>
      </c>
      <c r="GG105" s="46" cm="1">
        <f t="array" ref="GG105">beneficio_muerte_individual_pensionado(GG$1,$E105,$B105, Hombres!$A$1:$DW$117, Mujeres!$A$1:$DW$117)</f>
        <v>0</v>
      </c>
      <c r="GH105" s="46" cm="1">
        <f t="array" ref="GH105">beneficio_muerte_individual_pensionado(GH$1,$E105,$B105, Hombres!$A$1:$DW$117, Mujeres!$A$1:$DW$117)</f>
        <v>0</v>
      </c>
      <c r="GI105" s="46" cm="1">
        <f t="array" ref="GI105">beneficio_muerte_individual_pensionado(GI$1,$E105,$B105, Hombres!$A$1:$DW$117, Mujeres!$A$1:$DW$117)</f>
        <v>0</v>
      </c>
      <c r="GJ105" s="46" cm="1">
        <f t="array" ref="GJ105">beneficio_muerte_individual_pensionado(GJ$1,$E105,$B105, Hombres!$A$1:$DW$117, Mujeres!$A$1:$DW$117)</f>
        <v>0</v>
      </c>
      <c r="GK105" s="46" cm="1">
        <f t="array" ref="GK105">beneficio_muerte_individual_pensionado(GK$1,$E105,$B105, Hombres!$A$1:$DW$117, Mujeres!$A$1:$DW$117)</f>
        <v>0</v>
      </c>
      <c r="GL105" s="46" cm="1">
        <f t="array" ref="GL105">beneficio_muerte_individual_pensionado(GL$1,$E105,$B105, Hombres!$A$1:$DW$117, Mujeres!$A$1:$DW$117)</f>
        <v>0</v>
      </c>
      <c r="GM105" s="46" cm="1">
        <f t="array" ref="GM105">beneficio_muerte_individual_pensionado(GM$1,$E105,$B105, Hombres!$A$1:$DW$117, Mujeres!$A$1:$DW$117)</f>
        <v>0</v>
      </c>
      <c r="GN105" s="46" cm="1">
        <f t="array" ref="GN105">beneficio_muerte_individual_pensionado(GN$1,$E105,$B105, Hombres!$A$1:$DW$117, Mujeres!$A$1:$DW$117)</f>
        <v>0</v>
      </c>
      <c r="GO105" s="46" cm="1">
        <f t="array" ref="GO105">beneficio_muerte_individual_pensionado(GO$1,$E105,$B105, Hombres!$A$1:$DW$117, Mujeres!$A$1:$DW$117)</f>
        <v>0</v>
      </c>
      <c r="GP105" s="46" cm="1">
        <f t="array" ref="GP105">beneficio_muerte_individual_pensionado(GP$1,$E105,$B105, Hombres!$A$1:$DW$117, Mujeres!$A$1:$DW$117)</f>
        <v>0</v>
      </c>
      <c r="GQ105" s="46" cm="1">
        <f t="array" ref="GQ105">beneficio_muerte_individual_pensionado(GQ$1,$E105,$B105, Hombres!$A$1:$DW$117, Mujeres!$A$1:$DW$117)</f>
        <v>0</v>
      </c>
      <c r="GR105" s="46" cm="1">
        <f t="array" ref="GR105">beneficio_muerte_individual_pensionado(GR$1,$E105,$B105, Hombres!$A$1:$DW$117, Mujeres!$A$1:$DW$117)</f>
        <v>0</v>
      </c>
      <c r="GS105" s="46" cm="1">
        <f t="array" ref="GS105">beneficio_muerte_individual_pensionado(GS$1,$E105,$B105, Hombres!$A$1:$DW$117, Mujeres!$A$1:$DW$117)</f>
        <v>0</v>
      </c>
      <c r="GT105" s="46" cm="1">
        <f t="array" ref="GT105">beneficio_muerte_individual_pensionado(GT$1,$E105,$B105, Hombres!$A$1:$DW$117, Mujeres!$A$1:$DW$117)</f>
        <v>0</v>
      </c>
    </row>
    <row r="106" spans="1:202" x14ac:dyDescent="0.2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6" cm="1">
        <f t="array" ref="H106">AnualidadPensionado(H$1,$E106,$B106, $D106, Hombres!$A$1:$DW$117, Mujeres!$A$1:$DW$117)</f>
        <v>0</v>
      </c>
      <c r="I106" s="46" cm="1">
        <f t="array" ref="I106">AnualidadPensionado(I$1,$E106,$B106, $D106, Hombres!$A$1:$DW$117, Mujeres!$A$1:$DW$117)</f>
        <v>4280300.0684402408</v>
      </c>
      <c r="J106" s="46" cm="1">
        <f t="array" ref="J106">AnualidadPensionado(J$1,$E106,$B106, $D106, Hombres!$A$1:$DW$117, Mujeres!$A$1:$DW$117)</f>
        <v>4341658.777723941</v>
      </c>
      <c r="K106" s="46" cm="1">
        <f t="array" ref="K106">AnualidadPensionado(K$1,$E106,$B106, $D106, Hombres!$A$1:$DW$117, Mujeres!$A$1:$DW$117)</f>
        <v>4397488.3806879725</v>
      </c>
      <c r="L106" s="46" cm="1">
        <f t="array" ref="L106">AnualidadPensionado(L$1,$E106,$B106, $D106, Hombres!$A$1:$DW$117, Mujeres!$A$1:$DW$117)</f>
        <v>4447650.7857008073</v>
      </c>
      <c r="M106" s="46" cm="1">
        <f t="array" ref="M106">AnualidadPensionado(M$1,$E106,$B106, $D106, Hombres!$A$1:$DW$117, Mujeres!$A$1:$DW$117)</f>
        <v>4491314.4987196801</v>
      </c>
      <c r="N106" s="46" cm="1">
        <f t="array" ref="N106">AnualidadPensionado(N$1,$E106,$B106, $D106, Hombres!$A$1:$DW$117, Mujeres!$A$1:$DW$117)</f>
        <v>4526811.6612474006</v>
      </c>
      <c r="O106" s="46" cm="1">
        <f t="array" ref="O106">AnualidadPensionado(O$1,$E106,$B106, $D106, Hombres!$A$1:$DW$117, Mujeres!$A$1:$DW$117)</f>
        <v>4551918.5130576529</v>
      </c>
      <c r="P106" s="46" cm="1">
        <f t="array" ref="P106">AnualidadPensionado(P$1,$E106,$B106, $D106, Hombres!$A$1:$DW$117, Mujeres!$A$1:$DW$117)</f>
        <v>4564344.4449087232</v>
      </c>
      <c r="Q106" s="46" cm="1">
        <f t="array" ref="Q106">AnualidadPensionado(Q$1,$E106,$B106, $D106, Hombres!$A$1:$DW$117, Mujeres!$A$1:$DW$117)</f>
        <v>4557189.1685970398</v>
      </c>
      <c r="R106" s="46" cm="1">
        <f t="array" ref="R106">AnualidadPensionado(R$1,$E106,$B106, $D106, Hombres!$A$1:$DW$117, Mujeres!$A$1:$DW$117)</f>
        <v>4534648.6319479728</v>
      </c>
      <c r="S106" s="46" cm="1">
        <f t="array" ref="S106">AnualidadPensionado(S$1,$E106,$B106, $D106, Hombres!$A$1:$DW$117, Mujeres!$A$1:$DW$117)</f>
        <v>4495238.8305284129</v>
      </c>
      <c r="T106" s="46" cm="1">
        <f t="array" ref="T106">AnualidadPensionado(T$1,$E106,$B106, $D106, Hombres!$A$1:$DW$117, Mujeres!$A$1:$DW$117)</f>
        <v>4437339.5430387259</v>
      </c>
      <c r="U106" s="46" cm="1">
        <f t="array" ref="U106">AnualidadPensionado(U$1,$E106,$B106, $D106, Hombres!$A$1:$DW$117, Mujeres!$A$1:$DW$117)</f>
        <v>4359392.2426616503</v>
      </c>
      <c r="V106" s="46" cm="1">
        <f t="array" ref="V106">AnualidadPensionado(V$1,$E106,$B106, $D106, Hombres!$A$1:$DW$117, Mujeres!$A$1:$DW$117)</f>
        <v>4260115.4543681378</v>
      </c>
      <c r="W106" s="46" cm="1">
        <f t="array" ref="W106">AnualidadPensionado(W$1,$E106,$B106, $D106, Hombres!$A$1:$DW$117, Mujeres!$A$1:$DW$117)</f>
        <v>4138541.199716317</v>
      </c>
      <c r="X106" s="46" cm="1">
        <f t="array" ref="X106">AnualidadPensionado(X$1,$E106,$B106, $D106, Hombres!$A$1:$DW$117, Mujeres!$A$1:$DW$117)</f>
        <v>3993916.0327874562</v>
      </c>
      <c r="Y106" s="46" cm="1">
        <f t="array" ref="Y106">AnualidadPensionado(Y$1,$E106,$B106, $D106, Hombres!$A$1:$DW$117, Mujeres!$A$1:$DW$117)</f>
        <v>3825748.7195260762</v>
      </c>
      <c r="Z106" s="46" cm="1">
        <f t="array" ref="Z106">AnualidadPensionado(Z$1,$E106,$B106, $D106, Hombres!$A$1:$DW$117, Mujeres!$A$1:$DW$117)</f>
        <v>3634081.0347330412</v>
      </c>
      <c r="AA106" s="46" cm="1">
        <f t="array" ref="AA106">AnualidadPensionado(AA$1,$E106,$B106, $D106, Hombres!$A$1:$DW$117, Mujeres!$A$1:$DW$117)</f>
        <v>3419766.3278841069</v>
      </c>
      <c r="AB106" s="46" cm="1">
        <f t="array" ref="AB106">AnualidadPensionado(AB$1,$E106,$B106, $D106, Hombres!$A$1:$DW$117, Mujeres!$A$1:$DW$117)</f>
        <v>3184519.6207160233</v>
      </c>
      <c r="AC106" s="46" cm="1">
        <f t="array" ref="AC106">AnualidadPensionado(AC$1,$E106,$B106, $D106, Hombres!$A$1:$DW$117, Mujeres!$A$1:$DW$117)</f>
        <v>2930738.185692125</v>
      </c>
      <c r="AD106" s="46" cm="1">
        <f t="array" ref="AD106">AnualidadPensionado(AD$1,$E106,$B106, $D106, Hombres!$A$1:$DW$117, Mujeres!$A$1:$DW$117)</f>
        <v>2661519.0050787795</v>
      </c>
      <c r="AE106" s="46" cm="1">
        <f t="array" ref="AE106">AnualidadPensionado(AE$1,$E106,$B106, $D106, Hombres!$A$1:$DW$117, Mujeres!$A$1:$DW$117)</f>
        <v>2380900.6282787975</v>
      </c>
      <c r="AF106" s="46" cm="1">
        <f t="array" ref="AF106">AnualidadPensionado(AF$1,$E106,$B106, $D106, Hombres!$A$1:$DW$117, Mujeres!$A$1:$DW$117)</f>
        <v>2094056.3109167074</v>
      </c>
      <c r="AG106" s="46" cm="1">
        <f t="array" ref="AG106">AnualidadPensionado(AG$1,$E106,$B106, $D106, Hombres!$A$1:$DW$117, Mujeres!$A$1:$DW$117)</f>
        <v>1807004.9962539948</v>
      </c>
      <c r="AH106" s="46" cm="1">
        <f t="array" ref="AH106">AnualidadPensionado(AH$1,$E106,$B106, $D106, Hombres!$A$1:$DW$117, Mujeres!$A$1:$DW$117)</f>
        <v>1526114.7124912087</v>
      </c>
      <c r="AI106" s="46" cm="1">
        <f t="array" ref="AI106">AnualidadPensionado(AI$1,$E106,$B106, $D106, Hombres!$A$1:$DW$117, Mujeres!$A$1:$DW$117)</f>
        <v>1257800.8360011901</v>
      </c>
      <c r="AJ106" s="46" cm="1">
        <f t="array" ref="AJ106">AnualidadPensionado(AJ$1,$E106,$B106, $D106, Hombres!$A$1:$DW$117, Mujeres!$A$1:$DW$117)</f>
        <v>1008295.478910088</v>
      </c>
      <c r="AK106" s="46" cm="1">
        <f t="array" ref="AK106">AnualidadPensionado(AK$1,$E106,$B106, $D106, Hombres!$A$1:$DW$117, Mujeres!$A$1:$DW$117)</f>
        <v>783265.98952243489</v>
      </c>
      <c r="AL106" s="46" cm="1">
        <f t="array" ref="AL106">AnualidadPensionado(AL$1,$E106,$B106, $D106, Hombres!$A$1:$DW$117, Mujeres!$A$1:$DW$117)</f>
        <v>587161.12258532562</v>
      </c>
      <c r="AM106" s="46" cm="1">
        <f t="array" ref="AM106">AnualidadPensionado(AM$1,$E106,$B106, $D106, Hombres!$A$1:$DW$117, Mujeres!$A$1:$DW$117)</f>
        <v>422658.86538950825</v>
      </c>
      <c r="AN106" s="46" cm="1">
        <f t="array" ref="AN106">AnualidadPensionado(AN$1,$E106,$B106, $D106, Hombres!$A$1:$DW$117, Mujeres!$A$1:$DW$117)</f>
        <v>290447.66084581643</v>
      </c>
      <c r="AO106" s="46" cm="1">
        <f t="array" ref="AO106">AnualidadPensionado(AO$1,$E106,$B106, $D106, Hombres!$A$1:$DW$117, Mujeres!$A$1:$DW$117)</f>
        <v>189242.81416292783</v>
      </c>
      <c r="AP106" s="46" cm="1">
        <f t="array" ref="AP106">AnualidadPensionado(AP$1,$E106,$B106, $D106, Hombres!$A$1:$DW$117, Mujeres!$A$1:$DW$117)</f>
        <v>115985.82073197972</v>
      </c>
      <c r="AQ106" s="46" cm="1">
        <f t="array" ref="AQ106">AnualidadPensionado(AQ$1,$E106,$B106, $D106, Hombres!$A$1:$DW$117, Mujeres!$A$1:$DW$117)</f>
        <v>66246.142176298876</v>
      </c>
      <c r="AR106" s="46" cm="1">
        <f t="array" ref="AR106">AnualidadPensionado(AR$1,$E106,$B106, $D106, Hombres!$A$1:$DW$117, Mujeres!$A$1:$DW$117)</f>
        <v>34861.047703866127</v>
      </c>
      <c r="AS106" s="46" cm="1">
        <f t="array" ref="AS106">AnualidadPensionado(AS$1,$E106,$B106, $D106, Hombres!$A$1:$DW$117, Mujeres!$A$1:$DW$117)</f>
        <v>16666.095364679935</v>
      </c>
      <c r="AT106" s="46" cm="1">
        <f t="array" ref="AT106">AnualidadPensionado(AT$1,$E106,$B106, $D106, Hombres!$A$1:$DW$117, Mujeres!$A$1:$DW$117)</f>
        <v>7112.0452541081331</v>
      </c>
      <c r="AU106" s="46" cm="1">
        <f t="array" ref="AU106">AnualidadPensionado(AU$1,$E106,$B106, $D106, Hombres!$A$1:$DW$117, Mujeres!$A$1:$DW$117)</f>
        <v>2648.4817144142885</v>
      </c>
      <c r="AV106" s="46" cm="1">
        <f t="array" ref="AV106">AnualidadPensionado(AV$1,$E106,$B106, $D106, Hombres!$A$1:$DW$117, Mujeres!$A$1:$DW$117)</f>
        <v>834.83466953193613</v>
      </c>
      <c r="AW106" s="46" cm="1">
        <f t="array" ref="AW106">AnualidadPensionado(AW$1,$E106,$B106, $D106, Hombres!$A$1:$DW$117, Mujeres!$A$1:$DW$117)</f>
        <v>213.22677925713612</v>
      </c>
      <c r="AX106" s="46" cm="1">
        <f t="array" ref="AX106">AnualidadPensionado(AX$1,$E106,$B106, $D106, Hombres!$A$1:$DW$117, Mujeres!$A$1:$DW$117)</f>
        <v>41.224115143100619</v>
      </c>
      <c r="AY106" s="46" cm="1">
        <f t="array" ref="AY106">AnualidadPensionado(AY$1,$E106,$B106, $D106, Hombres!$A$1:$DW$117, Mujeres!$A$1:$DW$117)</f>
        <v>5.3351831393432105</v>
      </c>
      <c r="AZ106" s="46" cm="1">
        <f t="array" ref="AZ106">AnualidadPensionado(AZ$1,$E106,$B106, $D106, Hombres!$A$1:$DW$117, Mujeres!$A$1:$DW$117)</f>
        <v>0</v>
      </c>
      <c r="BA106" s="46" cm="1">
        <f t="array" ref="BA106">AnualidadPensionado(BA$1,$E106,$B106, $D106, Hombres!$A$1:$DW$117, Mujeres!$A$1:$DW$117)</f>
        <v>0</v>
      </c>
      <c r="BB106" s="46" cm="1">
        <f t="array" ref="BB106">AnualidadPensionado(BB$1,$E106,$B106, $D106, Hombres!$A$1:$DW$117, Mujeres!$A$1:$DW$117)</f>
        <v>0</v>
      </c>
      <c r="BC106" s="46" cm="1">
        <f t="array" ref="BC106">AnualidadPensionado(BC$1,$E106,$B106, $D106, Hombres!$A$1:$DW$117, Mujeres!$A$1:$DW$117)</f>
        <v>0</v>
      </c>
      <c r="BD106" s="46" cm="1">
        <f t="array" ref="BD106">AnualidadPensionado(BD$1,$E106,$B106, $D106, Hombres!$A$1:$DW$117, Mujeres!$A$1:$DW$117)</f>
        <v>0</v>
      </c>
      <c r="BE106" s="46" cm="1">
        <f t="array" ref="BE106">AnualidadPensionado(BE$1,$E106,$B106, $D106, Hombres!$A$1:$DW$117, Mujeres!$A$1:$DW$117)</f>
        <v>0</v>
      </c>
      <c r="BF106" s="46" cm="1">
        <f t="array" ref="BF106">AnualidadPensionado(BF$1,$E106,$B106, $D106, Hombres!$A$1:$DW$117, Mujeres!$A$1:$DW$117)</f>
        <v>0</v>
      </c>
      <c r="BG106" s="46" cm="1">
        <f t="array" ref="BG106">AnualidadPensionado(BG$1,$E106,$B106, $D106, Hombres!$A$1:$DW$117, Mujeres!$A$1:$DW$117)</f>
        <v>0</v>
      </c>
      <c r="BH106" s="46" cm="1">
        <f t="array" ref="BH106">AnualidadPensionado(BH$1,$E106,$B106, $D106, Hombres!$A$1:$DW$117, Mujeres!$A$1:$DW$117)</f>
        <v>0</v>
      </c>
      <c r="BI106" s="46" cm="1">
        <f t="array" ref="BI106">AnualidadPensionado(BI$1,$E106,$B106, $D106, Hombres!$A$1:$DW$117, Mujeres!$A$1:$DW$117)</f>
        <v>0</v>
      </c>
      <c r="BJ106" s="46" cm="1">
        <f t="array" ref="BJ106">AnualidadPensionado(BJ$1,$E106,$B106, $D106, Hombres!$A$1:$DW$117, Mujeres!$A$1:$DW$117)</f>
        <v>0</v>
      </c>
      <c r="BK106" s="46" cm="1">
        <f t="array" ref="BK106">AnualidadPensionado(BK$1,$E106,$B106, $D106, Hombres!$A$1:$DW$117, Mujeres!$A$1:$DW$117)</f>
        <v>0</v>
      </c>
      <c r="BL106" s="46" cm="1">
        <f t="array" ref="BL106">AnualidadPensionado(BL$1,$E106,$B106, $D106, Hombres!$A$1:$DW$117, Mujeres!$A$1:$DW$117)</f>
        <v>0</v>
      </c>
      <c r="BM106" s="46" cm="1">
        <f t="array" ref="BM106">AnualidadPensionado(BM$1,$E106,$B106, $D106, Hombres!$A$1:$DW$117, Mujeres!$A$1:$DW$117)</f>
        <v>0</v>
      </c>
      <c r="BN106" s="46" cm="1">
        <f t="array" ref="BN106">AnualidadPensionado(BN$1,$E106,$B106, $D106, Hombres!$A$1:$DW$117, Mujeres!$A$1:$DW$117)</f>
        <v>0</v>
      </c>
      <c r="BO106" s="46" cm="1">
        <f t="array" ref="BO106">AnualidadPensionado(BO$1,$E106,$B106, $D106, Hombres!$A$1:$DW$117, Mujeres!$A$1:$DW$117)</f>
        <v>0</v>
      </c>
      <c r="BP106" s="46" cm="1">
        <f t="array" ref="BP106">AnualidadPensionado(BP$1,$E106,$B106, $D106, Hombres!$A$1:$DW$117, Mujeres!$A$1:$DW$117)</f>
        <v>0</v>
      </c>
      <c r="BQ106" s="46" cm="1">
        <f t="array" ref="BQ106">AnualidadPensionado(BQ$1,$E106,$B106, $D106, Hombres!$A$1:$DW$117, Mujeres!$A$1:$DW$117)</f>
        <v>0</v>
      </c>
      <c r="BR106" s="46" cm="1">
        <f t="array" ref="BR106">AnualidadPensionado(BR$1,$E106,$B106, $D106, Hombres!$A$1:$DW$117, Mujeres!$A$1:$DW$117)</f>
        <v>0</v>
      </c>
      <c r="BS106" s="46" cm="1">
        <f t="array" ref="BS106">AnualidadPensionado(BS$1,$E106,$B106, $D106, Hombres!$A$1:$DW$117, Mujeres!$A$1:$DW$117)</f>
        <v>0</v>
      </c>
      <c r="BT106" s="46" cm="1">
        <f t="array" ref="BT106">AnualidadPensionado(BT$1,$E106,$B106, $D106, Hombres!$A$1:$DW$117, Mujeres!$A$1:$DW$117)</f>
        <v>0</v>
      </c>
      <c r="BU106" s="46" cm="1">
        <f t="array" ref="BU106">AnualidadPensionado(BU$1,$E106,$B106, $D106, Hombres!$A$1:$DW$117, Mujeres!$A$1:$DW$117)</f>
        <v>0</v>
      </c>
      <c r="BV106" s="46" cm="1">
        <f t="array" ref="BV106">AnualidadPensionado(BV$1,$E106,$B106, $D106, Hombres!$A$1:$DW$117, Mujeres!$A$1:$DW$117)</f>
        <v>0</v>
      </c>
      <c r="BW106" s="46" cm="1">
        <f t="array" ref="BW106">AnualidadPensionado(BW$1,$E106,$B106, $D106, Hombres!$A$1:$DW$117, Mujeres!$A$1:$DW$117)</f>
        <v>0</v>
      </c>
      <c r="BX106" s="46" cm="1">
        <f t="array" ref="BX106">AnualidadPensionado(BX$1,$E106,$B106, $D106, Hombres!$A$1:$DW$117, Mujeres!$A$1:$DW$117)</f>
        <v>0</v>
      </c>
      <c r="BY106" s="46" cm="1">
        <f t="array" ref="BY106">AnualidadPensionado(BY$1,$E106,$B106, $D106, Hombres!$A$1:$DW$117, Mujeres!$A$1:$DW$117)</f>
        <v>0</v>
      </c>
      <c r="BZ106" s="46" cm="1">
        <f t="array" ref="BZ106">AnualidadPensionado(BZ$1,$E106,$B106, $D106, Hombres!$A$1:$DW$117, Mujeres!$A$1:$DW$117)</f>
        <v>0</v>
      </c>
      <c r="CA106" s="46" cm="1">
        <f t="array" ref="CA106">AnualidadPensionado(CA$1,$E106,$B106, $D106, Hombres!$A$1:$DW$117, Mujeres!$A$1:$DW$117)</f>
        <v>0</v>
      </c>
      <c r="CB106" s="46" cm="1">
        <f t="array" ref="CB106">AnualidadPensionado(CB$1,$E106,$B106, $D106, Hombres!$A$1:$DW$117, Mujeres!$A$1:$DW$117)</f>
        <v>0</v>
      </c>
      <c r="CC106" s="46" cm="1">
        <f t="array" ref="CC106">AnualidadPensionado(CC$1,$E106,$B106, $D106, Hombres!$A$1:$DW$117, Mujeres!$A$1:$DW$117)</f>
        <v>0</v>
      </c>
      <c r="CD106" s="46" cm="1">
        <f t="array" ref="CD106">AnualidadPensionado(CD$1,$E106,$B106, $D106, Hombres!$A$1:$DW$117, Mujeres!$A$1:$DW$117)</f>
        <v>0</v>
      </c>
      <c r="CE106" s="46" cm="1">
        <f t="array" ref="CE106">AnualidadPensionado(CE$1,$E106,$B106, $D106, Hombres!$A$1:$DW$117, Mujeres!$A$1:$DW$117)</f>
        <v>0</v>
      </c>
      <c r="CF106" s="46" cm="1">
        <f t="array" ref="CF106">AnualidadPensionado(CF$1,$E106,$B106, $D106, Hombres!$A$1:$DW$117, Mujeres!$A$1:$DW$117)</f>
        <v>0</v>
      </c>
      <c r="CG106" s="46" cm="1">
        <f t="array" ref="CG106">AnualidadPensionado(CG$1,$E106,$B106, $D106, Hombres!$A$1:$DW$117, Mujeres!$A$1:$DW$117)</f>
        <v>0</v>
      </c>
      <c r="CH106" s="46" cm="1">
        <f t="array" ref="CH106">AnualidadPensionado(CH$1,$E106,$B106, $D106, Hombres!$A$1:$DW$117, Mujeres!$A$1:$DW$117)</f>
        <v>0</v>
      </c>
      <c r="CI106" s="46" cm="1">
        <f t="array" ref="CI106">AnualidadPensionado(CI$1,$E106,$B106, $D106, Hombres!$A$1:$DW$117, Mujeres!$A$1:$DW$117)</f>
        <v>0</v>
      </c>
      <c r="CJ106" s="46" cm="1">
        <f t="array" ref="CJ106">AnualidadPensionado(CJ$1,$E106,$B106, $D106, Hombres!$A$1:$DW$117, Mujeres!$A$1:$DW$117)</f>
        <v>0</v>
      </c>
      <c r="CK106" s="46" cm="1">
        <f t="array" ref="CK106">AnualidadPensionado(CK$1,$E106,$B106, $D106, Hombres!$A$1:$DW$117, Mujeres!$A$1:$DW$117)</f>
        <v>0</v>
      </c>
      <c r="CL106" s="46" cm="1">
        <f t="array" ref="CL106">AnualidadPensionado(CL$1,$E106,$B106, $D106, Hombres!$A$1:$DW$117, Mujeres!$A$1:$DW$117)</f>
        <v>0</v>
      </c>
      <c r="CM106" s="46" cm="1">
        <f t="array" ref="CM106">AnualidadPensionado(CM$1,$E106,$B106, $D106, Hombres!$A$1:$DW$117, Mujeres!$A$1:$DW$117)</f>
        <v>0</v>
      </c>
      <c r="CN106" s="46" cm="1">
        <f t="array" ref="CN106">AnualidadPensionado(CN$1,$E106,$B106, $D106, Hombres!$A$1:$DW$117, Mujeres!$A$1:$DW$117)</f>
        <v>0</v>
      </c>
      <c r="CO106" s="46" cm="1">
        <f t="array" ref="CO106">AnualidadPensionado(CO$1,$E106,$B106, $D106, Hombres!$A$1:$DW$117, Mujeres!$A$1:$DW$117)</f>
        <v>0</v>
      </c>
      <c r="CP106" s="46" cm="1">
        <f t="array" ref="CP106">AnualidadPensionado(CP$1,$E106,$B106, $D106, Hombres!$A$1:$DW$117, Mujeres!$A$1:$DW$117)</f>
        <v>0</v>
      </c>
      <c r="CQ106" s="46" cm="1">
        <f t="array" ref="CQ106">AnualidadPensionado(CQ$1,$E106,$B106, $D106, Hombres!$A$1:$DW$117, Mujeres!$A$1:$DW$117)</f>
        <v>0</v>
      </c>
      <c r="CR106" s="46" cm="1">
        <f t="array" ref="CR106">AnualidadPensionado(CR$1,$E106,$B106, $D106, Hombres!$A$1:$DW$117, Mujeres!$A$1:$DW$117)</f>
        <v>0</v>
      </c>
      <c r="CS106" s="46" cm="1">
        <f t="array" ref="CS106">AnualidadPensionado(CS$1,$E106,$B106, $D106, Hombres!$A$1:$DW$117, Mujeres!$A$1:$DW$117)</f>
        <v>0</v>
      </c>
      <c r="CT106" s="46" cm="1">
        <f t="array" ref="CT106">AnualidadPensionado(CT$1,$E106,$B106, $D106, Hombres!$A$1:$DW$117, Mujeres!$A$1:$DW$117)</f>
        <v>0</v>
      </c>
      <c r="CU106" s="46" cm="1">
        <f t="array" ref="CU106">AnualidadPensionado(CU$1,$E106,$B106, $D106, Hombres!$A$1:$DW$117, Mujeres!$A$1:$DW$117)</f>
        <v>0</v>
      </c>
      <c r="CV106" s="46" cm="1">
        <f t="array" ref="CV106">AnualidadPensionado(CV$1,$E106,$B106, $D106, Hombres!$A$1:$DW$117, Mujeres!$A$1:$DW$117)</f>
        <v>0</v>
      </c>
      <c r="CW106" s="46" cm="1">
        <f t="array" ref="CW106">AnualidadPensionado(CW$1,$E106,$B106, $D106, Hombres!$A$1:$DW$117, Mujeres!$A$1:$DW$117)</f>
        <v>0</v>
      </c>
      <c r="CX106" s="46" cm="1">
        <f t="array" ref="CX106">AnualidadPensionado(CX$1,$E106,$B106, $D106, Hombres!$A$1:$DW$117, Mujeres!$A$1:$DW$117)</f>
        <v>0</v>
      </c>
      <c r="CY106" s="46" cm="1">
        <f t="array" ref="CY106">AnualidadPensionado(CY$1,$E106,$B106, $D106, Hombres!$A$1:$DW$117, Mujeres!$A$1:$DW$117)</f>
        <v>0</v>
      </c>
      <c r="DB106" s="21"/>
      <c r="DC106" s="46" cm="1">
        <f t="array" ref="DC106">beneficio_muerte_individual_pensionado(DC$1,$E106,$B106, Hombres!$A$1:$DW$117, Mujeres!$A$1:$DW$117)</f>
        <v>0</v>
      </c>
      <c r="DD106" s="46" cm="1">
        <f t="array" ref="DD106">beneficio_muerte_individual_pensionado(DD$1,$E106,$B106, Hombres!$A$1:$DW$117, Mujeres!$A$1:$DW$117)</f>
        <v>41244.6</v>
      </c>
      <c r="DE106" s="46" cm="1">
        <f t="array" ref="DE106">beneficio_muerte_individual_pensionado(DE$1,$E106,$B106, Hombres!$A$1:$DW$117, Mujeres!$A$1:$DW$117)</f>
        <v>44998.527376439997</v>
      </c>
      <c r="DF106" s="46" cm="1">
        <f t="array" ref="DF106">beneficio_muerte_individual_pensionado(DF$1,$E106,$B106, Hombres!$A$1:$DW$117, Mujeres!$A$1:$DW$117)</f>
        <v>48489.867747139499</v>
      </c>
      <c r="DG106" s="46" cm="1">
        <f t="array" ref="DG106">beneficio_muerte_individual_pensionado(DG$1,$E106,$B106, Hombres!$A$1:$DW$117, Mujeres!$A$1:$DW$117)</f>
        <v>51722.080811826214</v>
      </c>
      <c r="DH106" s="46" cm="1">
        <f t="array" ref="DH106">beneficio_muerte_individual_pensionado(DH$1,$E106,$B106, Hombres!$A$1:$DW$117, Mujeres!$A$1:$DW$117)</f>
        <v>55131.131432553309</v>
      </c>
      <c r="DI106" s="46" cm="1">
        <f t="array" ref="DI106">beneficio_muerte_individual_pensionado(DI$1,$E106,$B106, Hombres!$A$1:$DW$117, Mujeres!$A$1:$DW$117)</f>
        <v>59175.975251955919</v>
      </c>
      <c r="DJ106" s="46" cm="1">
        <f t="array" ref="DJ106">beneficio_muerte_individual_pensionado(DJ$1,$E106,$B106, Hombres!$A$1:$DW$117, Mujeres!$A$1:$DW$117)</f>
        <v>64083.954641329292</v>
      </c>
      <c r="DK106" s="46" cm="1">
        <f t="array" ref="DK106">beneficio_muerte_individual_pensionado(DK$1,$E106,$B106, Hombres!$A$1:$DW$117, Mujeres!$A$1:$DW$117)</f>
        <v>69768.070154485031</v>
      </c>
      <c r="DL106" s="46" cm="1">
        <f t="array" ref="DL106">beneficio_muerte_individual_pensionado(DL$1,$E106,$B106, Hombres!$A$1:$DW$117, Mujeres!$A$1:$DW$117)</f>
        <v>78624.456848281261</v>
      </c>
      <c r="DM106" s="46" cm="1">
        <f t="array" ref="DM106">beneficio_muerte_individual_pensionado(DM$1,$E106,$B106, Hombres!$A$1:$DW$117, Mujeres!$A$1:$DW$117)</f>
        <v>84371.584627251388</v>
      </c>
      <c r="DN106" s="46" cm="1">
        <f t="array" ref="DN106">beneficio_muerte_individual_pensionado(DN$1,$E106,$B106, Hombres!$A$1:$DW$117, Mujeres!$A$1:$DW$117)</f>
        <v>90243.12837167352</v>
      </c>
      <c r="DO106" s="46" cm="1">
        <f t="array" ref="DO106">beneficio_muerte_individual_pensionado(DO$1,$E106,$B106, Hombres!$A$1:$DW$117, Mujeres!$A$1:$DW$117)</f>
        <v>96257.438480491299</v>
      </c>
      <c r="DP106" s="46" cm="1">
        <f t="array" ref="DP106">beneficio_muerte_individual_pensionado(DP$1,$E106,$B106, Hombres!$A$1:$DW$117, Mujeres!$A$1:$DW$117)</f>
        <v>102331.53524031598</v>
      </c>
      <c r="DQ106" s="46" cm="1">
        <f t="array" ref="DQ106">beneficio_muerte_individual_pensionado(DQ$1,$E106,$B106, Hombres!$A$1:$DW$117, Mujeres!$A$1:$DW$117)</f>
        <v>108290.23970499696</v>
      </c>
      <c r="DR106" s="46" cm="1">
        <f t="array" ref="DR106">beneficio_muerte_individual_pensionado(DR$1,$E106,$B106, Hombres!$A$1:$DW$117, Mujeres!$A$1:$DW$117)</f>
        <v>113964.96161990502</v>
      </c>
      <c r="DS106" s="46" cm="1">
        <f t="array" ref="DS106">beneficio_muerte_individual_pensionado(DS$1,$E106,$B106, Hombres!$A$1:$DW$117, Mujeres!$A$1:$DW$117)</f>
        <v>119254.75192746503</v>
      </c>
      <c r="DT106" s="46" cm="1">
        <f t="array" ref="DT106">beneficio_muerte_individual_pensionado(DT$1,$E106,$B106, Hombres!$A$1:$DW$117, Mujeres!$A$1:$DW$117)</f>
        <v>124053.43937533819</v>
      </c>
      <c r="DU106" s="46" cm="1">
        <f t="array" ref="DU106">beneficio_muerte_individual_pensionado(DU$1,$E106,$B106, Hombres!$A$1:$DW$117, Mujeres!$A$1:$DW$117)</f>
        <v>128158.58054001471</v>
      </c>
      <c r="DV106" s="46" cm="1">
        <f t="array" ref="DV106">beneficio_muerte_individual_pensionado(DV$1,$E106,$B106, Hombres!$A$1:$DW$117, Mujeres!$A$1:$DW$117)</f>
        <v>131286.59733471595</v>
      </c>
      <c r="DW106" s="46" cm="1">
        <f t="array" ref="DW106">beneficio_muerte_individual_pensionado(DW$1,$E106,$B106, Hombres!$A$1:$DW$117, Mujeres!$A$1:$DW$117)</f>
        <v>133179.7689125883</v>
      </c>
      <c r="DX106" s="46" cm="1">
        <f t="array" ref="DX106">beneficio_muerte_individual_pensionado(DX$1,$E106,$B106, Hombres!$A$1:$DW$117, Mujeres!$A$1:$DW$117)</f>
        <v>133693.44197539543</v>
      </c>
      <c r="DY106" s="46" cm="1">
        <f t="array" ref="DY106">beneficio_muerte_individual_pensionado(DY$1,$E106,$B106, Hombres!$A$1:$DW$117, Mujeres!$A$1:$DW$117)</f>
        <v>132706.81790985403</v>
      </c>
      <c r="DZ106" s="46" cm="1">
        <f t="array" ref="DZ106">beneficio_muerte_individual_pensionado(DZ$1,$E106,$B106, Hombres!$A$1:$DW$117, Mujeres!$A$1:$DW$117)</f>
        <v>130040.23262548953</v>
      </c>
      <c r="EA106" s="46" cm="1">
        <f t="array" ref="EA106">beneficio_muerte_individual_pensionado(EA$1,$E106,$B106, Hombres!$A$1:$DW$117, Mujeres!$A$1:$DW$117)</f>
        <v>125484.69017554555</v>
      </c>
      <c r="EB106" s="46" cm="1">
        <f t="array" ref="EB106">beneficio_muerte_individual_pensionado(EB$1,$E106,$B106, Hombres!$A$1:$DW$117, Mujeres!$A$1:$DW$117)</f>
        <v>118973.95212601655</v>
      </c>
      <c r="EC106" s="46" cm="1">
        <f t="array" ref="EC106">beneficio_muerte_individual_pensionado(EC$1,$E106,$B106, Hombres!$A$1:$DW$117, Mujeres!$A$1:$DW$117)</f>
        <v>110631.60670268109</v>
      </c>
      <c r="ED106" s="46" cm="1">
        <f t="array" ref="ED106">beneficio_muerte_individual_pensionado(ED$1,$E106,$B106, Hombres!$A$1:$DW$117, Mujeres!$A$1:$DW$117)</f>
        <v>100677.22421042199</v>
      </c>
      <c r="EE106" s="46" cm="1">
        <f t="array" ref="EE106">beneficio_muerte_individual_pensionado(EE$1,$E106,$B106, Hombres!$A$1:$DW$117, Mujeres!$A$1:$DW$117)</f>
        <v>89386.877041295127</v>
      </c>
      <c r="EF106" s="46" cm="1">
        <f t="array" ref="EF106">beneficio_muerte_individual_pensionado(EF$1,$E106,$B106, Hombres!$A$1:$DW$117, Mujeres!$A$1:$DW$117)</f>
        <v>77127.019045795852</v>
      </c>
      <c r="EG106" s="46" cm="1">
        <f t="array" ref="EG106">beneficio_muerte_individual_pensionado(EG$1,$E106,$B106, Hombres!$A$1:$DW$117, Mujeres!$A$1:$DW$117)</f>
        <v>64415.932247734941</v>
      </c>
      <c r="EH106" s="46" cm="1">
        <f t="array" ref="EH106">beneficio_muerte_individual_pensionado(EH$1,$E106,$B106, Hombres!$A$1:$DW$117, Mujeres!$A$1:$DW$117)</f>
        <v>51864.334622135677</v>
      </c>
      <c r="EI106" s="46" cm="1">
        <f t="array" ref="EI106">beneficio_muerte_individual_pensionado(EI$1,$E106,$B106, Hombres!$A$1:$DW$117, Mujeres!$A$1:$DW$117)</f>
        <v>40061.03847526887</v>
      </c>
      <c r="EJ106" s="46" cm="1">
        <f t="array" ref="EJ106">beneficio_muerte_individual_pensionado(EJ$1,$E106,$B106, Hombres!$A$1:$DW$117, Mujeres!$A$1:$DW$117)</f>
        <v>29506.219377069254</v>
      </c>
      <c r="EK106" s="46" cm="1">
        <f t="array" ref="EK106">beneficio_muerte_individual_pensionado(EK$1,$E106,$B106, Hombres!$A$1:$DW$117, Mujeres!$A$1:$DW$117)</f>
        <v>20571.789525244945</v>
      </c>
      <c r="EL106" s="46" cm="1">
        <f t="array" ref="EL106">beneficio_muerte_individual_pensionado(EL$1,$E106,$B106, Hombres!$A$1:$DW$117, Mujeres!$A$1:$DW$117)</f>
        <v>13465.980564957834</v>
      </c>
      <c r="EM106" s="46" cm="1">
        <f t="array" ref="EM106">beneficio_muerte_individual_pensionado(EM$1,$E106,$B106, Hombres!$A$1:$DW$117, Mujeres!$A$1:$DW$117)</f>
        <v>8198.2365997129455</v>
      </c>
      <c r="EN106" s="46" cm="1">
        <f t="array" ref="EN106">beneficio_muerte_individual_pensionado(EN$1,$E106,$B106, Hombres!$A$1:$DW$117, Mujeres!$A$1:$DW$117)</f>
        <v>4588.9942874162234</v>
      </c>
      <c r="EO106" s="46" cm="1">
        <f t="array" ref="EO106">beneficio_muerte_individual_pensionado(EO$1,$E106,$B106, Hombres!$A$1:$DW$117, Mujeres!$A$1:$DW$117)</f>
        <v>2328.0796707741561</v>
      </c>
      <c r="EP106" s="46" cm="1">
        <f t="array" ref="EP106">beneficio_muerte_individual_pensionado(EP$1,$E106,$B106, Hombres!$A$1:$DW$117, Mujeres!$A$1:$DW$117)</f>
        <v>1051.430823832784</v>
      </c>
      <c r="EQ106" s="46" cm="1">
        <f t="array" ref="EQ106">beneficio_muerte_individual_pensionado(EQ$1,$E106,$B106, Hombres!$A$1:$DW$117, Mujeres!$A$1:$DW$117)</f>
        <v>413.19683163958138</v>
      </c>
      <c r="ER106" s="46" cm="1">
        <f t="array" ref="ER106">beneficio_muerte_individual_pensionado(ER$1,$E106,$B106, Hombres!$A$1:$DW$117, Mujeres!$A$1:$DW$117)</f>
        <v>137.03045798082016</v>
      </c>
      <c r="ES106" s="46" cm="1">
        <f t="array" ref="ES106">beneficio_muerte_individual_pensionado(ES$1,$E106,$B106, Hombres!$A$1:$DW$117, Mujeres!$A$1:$DW$117)</f>
        <v>36.703052782334865</v>
      </c>
      <c r="ET106" s="46" cm="1">
        <f t="array" ref="ET106">beneficio_muerte_individual_pensionado(ET$1,$E106,$B106, Hombres!$A$1:$DW$117, Mujeres!$A$1:$DW$117)</f>
        <v>7.415587091203089</v>
      </c>
      <c r="EU106" s="46" cm="1">
        <f t="array" ref="EU106">beneficio_muerte_individual_pensionado(EU$1,$E106,$B106, Hombres!$A$1:$DW$117, Mujeres!$A$1:$DW$117)</f>
        <v>1.06566509679599</v>
      </c>
      <c r="EV106" s="46" cm="1">
        <f t="array" ref="EV106">beneficio_muerte_individual_pensionado(EV$1,$E106,$B106, Hombres!$A$1:$DW$117, Mujeres!$A$1:$DW$117)</f>
        <v>0</v>
      </c>
      <c r="EW106" s="46" cm="1">
        <f t="array" ref="EW106">beneficio_muerte_individual_pensionado(EW$1,$E106,$B106, Hombres!$A$1:$DW$117, Mujeres!$A$1:$DW$117)</f>
        <v>0</v>
      </c>
      <c r="EX106" s="46" cm="1">
        <f t="array" ref="EX106">beneficio_muerte_individual_pensionado(EX$1,$E106,$B106, Hombres!$A$1:$DW$117, Mujeres!$A$1:$DW$117)</f>
        <v>0</v>
      </c>
      <c r="EY106" s="46" cm="1">
        <f t="array" ref="EY106">beneficio_muerte_individual_pensionado(EY$1,$E106,$B106, Hombres!$A$1:$DW$117, Mujeres!$A$1:$DW$117)</f>
        <v>0</v>
      </c>
      <c r="EZ106" s="46" cm="1">
        <f t="array" ref="EZ106">beneficio_muerte_individual_pensionado(EZ$1,$E106,$B106, Hombres!$A$1:$DW$117, Mujeres!$A$1:$DW$117)</f>
        <v>0</v>
      </c>
      <c r="FA106" s="46" cm="1">
        <f t="array" ref="FA106">beneficio_muerte_individual_pensionado(FA$1,$E106,$B106, Hombres!$A$1:$DW$117, Mujeres!$A$1:$DW$117)</f>
        <v>0</v>
      </c>
      <c r="FB106" s="46" cm="1">
        <f t="array" ref="FB106">beneficio_muerte_individual_pensionado(FB$1,$E106,$B106, Hombres!$A$1:$DW$117, Mujeres!$A$1:$DW$117)</f>
        <v>0</v>
      </c>
      <c r="FC106" s="46" cm="1">
        <f t="array" ref="FC106">beneficio_muerte_individual_pensionado(FC$1,$E106,$B106, Hombres!$A$1:$DW$117, Mujeres!$A$1:$DW$117)</f>
        <v>0</v>
      </c>
      <c r="FD106" s="46" cm="1">
        <f t="array" ref="FD106">beneficio_muerte_individual_pensionado(FD$1,$E106,$B106, Hombres!$A$1:$DW$117, Mujeres!$A$1:$DW$117)</f>
        <v>0</v>
      </c>
      <c r="FE106" s="46" cm="1">
        <f t="array" ref="FE106">beneficio_muerte_individual_pensionado(FE$1,$E106,$B106, Hombres!$A$1:$DW$117, Mujeres!$A$1:$DW$117)</f>
        <v>0</v>
      </c>
      <c r="FF106" s="46" cm="1">
        <f t="array" ref="FF106">beneficio_muerte_individual_pensionado(FF$1,$E106,$B106, Hombres!$A$1:$DW$117, Mujeres!$A$1:$DW$117)</f>
        <v>0</v>
      </c>
      <c r="FG106" s="46" cm="1">
        <f t="array" ref="FG106">beneficio_muerte_individual_pensionado(FG$1,$E106,$B106, Hombres!$A$1:$DW$117, Mujeres!$A$1:$DW$117)</f>
        <v>0</v>
      </c>
      <c r="FH106" s="46" cm="1">
        <f t="array" ref="FH106">beneficio_muerte_individual_pensionado(FH$1,$E106,$B106, Hombres!$A$1:$DW$117, Mujeres!$A$1:$DW$117)</f>
        <v>0</v>
      </c>
      <c r="FI106" s="46" cm="1">
        <f t="array" ref="FI106">beneficio_muerte_individual_pensionado(FI$1,$E106,$B106, Hombres!$A$1:$DW$117, Mujeres!$A$1:$DW$117)</f>
        <v>0</v>
      </c>
      <c r="FJ106" s="46" cm="1">
        <f t="array" ref="FJ106">beneficio_muerte_individual_pensionado(FJ$1,$E106,$B106, Hombres!$A$1:$DW$117, Mujeres!$A$1:$DW$117)</f>
        <v>0</v>
      </c>
      <c r="FK106" s="46" cm="1">
        <f t="array" ref="FK106">beneficio_muerte_individual_pensionado(FK$1,$E106,$B106, Hombres!$A$1:$DW$117, Mujeres!$A$1:$DW$117)</f>
        <v>0</v>
      </c>
      <c r="FL106" s="46" cm="1">
        <f t="array" ref="FL106">beneficio_muerte_individual_pensionado(FL$1,$E106,$B106, Hombres!$A$1:$DW$117, Mujeres!$A$1:$DW$117)</f>
        <v>0</v>
      </c>
      <c r="FM106" s="46" cm="1">
        <f t="array" ref="FM106">beneficio_muerte_individual_pensionado(FM$1,$E106,$B106, Hombres!$A$1:$DW$117, Mujeres!$A$1:$DW$117)</f>
        <v>0</v>
      </c>
      <c r="FN106" s="46" cm="1">
        <f t="array" ref="FN106">beneficio_muerte_individual_pensionado(FN$1,$E106,$B106, Hombres!$A$1:$DW$117, Mujeres!$A$1:$DW$117)</f>
        <v>0</v>
      </c>
      <c r="FO106" s="46" cm="1">
        <f t="array" ref="FO106">beneficio_muerte_individual_pensionado(FO$1,$E106,$B106, Hombres!$A$1:$DW$117, Mujeres!$A$1:$DW$117)</f>
        <v>0</v>
      </c>
      <c r="FP106" s="46" cm="1">
        <f t="array" ref="FP106">beneficio_muerte_individual_pensionado(FP$1,$E106,$B106, Hombres!$A$1:$DW$117, Mujeres!$A$1:$DW$117)</f>
        <v>0</v>
      </c>
      <c r="FQ106" s="46" cm="1">
        <f t="array" ref="FQ106">beneficio_muerte_individual_pensionado(FQ$1,$E106,$B106, Hombres!$A$1:$DW$117, Mujeres!$A$1:$DW$117)</f>
        <v>0</v>
      </c>
      <c r="FR106" s="46" cm="1">
        <f t="array" ref="FR106">beneficio_muerte_individual_pensionado(FR$1,$E106,$B106, Hombres!$A$1:$DW$117, Mujeres!$A$1:$DW$117)</f>
        <v>0</v>
      </c>
      <c r="FS106" s="46" cm="1">
        <f t="array" ref="FS106">beneficio_muerte_individual_pensionado(FS$1,$E106,$B106, Hombres!$A$1:$DW$117, Mujeres!$A$1:$DW$117)</f>
        <v>0</v>
      </c>
      <c r="FT106" s="46" cm="1">
        <f t="array" ref="FT106">beneficio_muerte_individual_pensionado(FT$1,$E106,$B106, Hombres!$A$1:$DW$117, Mujeres!$A$1:$DW$117)</f>
        <v>0</v>
      </c>
      <c r="FU106" s="46" cm="1">
        <f t="array" ref="FU106">beneficio_muerte_individual_pensionado(FU$1,$E106,$B106, Hombres!$A$1:$DW$117, Mujeres!$A$1:$DW$117)</f>
        <v>0</v>
      </c>
      <c r="FV106" s="46" cm="1">
        <f t="array" ref="FV106">beneficio_muerte_individual_pensionado(FV$1,$E106,$B106, Hombres!$A$1:$DW$117, Mujeres!$A$1:$DW$117)</f>
        <v>0</v>
      </c>
      <c r="FW106" s="46" cm="1">
        <f t="array" ref="FW106">beneficio_muerte_individual_pensionado(FW$1,$E106,$B106, Hombres!$A$1:$DW$117, Mujeres!$A$1:$DW$117)</f>
        <v>0</v>
      </c>
      <c r="FX106" s="46" cm="1">
        <f t="array" ref="FX106">beneficio_muerte_individual_pensionado(FX$1,$E106,$B106, Hombres!$A$1:$DW$117, Mujeres!$A$1:$DW$117)</f>
        <v>0</v>
      </c>
      <c r="FY106" s="46" cm="1">
        <f t="array" ref="FY106">beneficio_muerte_individual_pensionado(FY$1,$E106,$B106, Hombres!$A$1:$DW$117, Mujeres!$A$1:$DW$117)</f>
        <v>0</v>
      </c>
      <c r="FZ106" s="46" cm="1">
        <f t="array" ref="FZ106">beneficio_muerte_individual_pensionado(FZ$1,$E106,$B106, Hombres!$A$1:$DW$117, Mujeres!$A$1:$DW$117)</f>
        <v>0</v>
      </c>
      <c r="GA106" s="46" cm="1">
        <f t="array" ref="GA106">beneficio_muerte_individual_pensionado(GA$1,$E106,$B106, Hombres!$A$1:$DW$117, Mujeres!$A$1:$DW$117)</f>
        <v>0</v>
      </c>
      <c r="GB106" s="46" cm="1">
        <f t="array" ref="GB106">beneficio_muerte_individual_pensionado(GB$1,$E106,$B106, Hombres!$A$1:$DW$117, Mujeres!$A$1:$DW$117)</f>
        <v>0</v>
      </c>
      <c r="GC106" s="46" cm="1">
        <f t="array" ref="GC106">beneficio_muerte_individual_pensionado(GC$1,$E106,$B106, Hombres!$A$1:$DW$117, Mujeres!$A$1:$DW$117)</f>
        <v>0</v>
      </c>
      <c r="GD106" s="46" cm="1">
        <f t="array" ref="GD106">beneficio_muerte_individual_pensionado(GD$1,$E106,$B106, Hombres!$A$1:$DW$117, Mujeres!$A$1:$DW$117)</f>
        <v>0</v>
      </c>
      <c r="GE106" s="46" cm="1">
        <f t="array" ref="GE106">beneficio_muerte_individual_pensionado(GE$1,$E106,$B106, Hombres!$A$1:$DW$117, Mujeres!$A$1:$DW$117)</f>
        <v>0</v>
      </c>
      <c r="GF106" s="46" cm="1">
        <f t="array" ref="GF106">beneficio_muerte_individual_pensionado(GF$1,$E106,$B106, Hombres!$A$1:$DW$117, Mujeres!$A$1:$DW$117)</f>
        <v>0</v>
      </c>
      <c r="GG106" s="46" cm="1">
        <f t="array" ref="GG106">beneficio_muerte_individual_pensionado(GG$1,$E106,$B106, Hombres!$A$1:$DW$117, Mujeres!$A$1:$DW$117)</f>
        <v>0</v>
      </c>
      <c r="GH106" s="46" cm="1">
        <f t="array" ref="GH106">beneficio_muerte_individual_pensionado(GH$1,$E106,$B106, Hombres!$A$1:$DW$117, Mujeres!$A$1:$DW$117)</f>
        <v>0</v>
      </c>
      <c r="GI106" s="46" cm="1">
        <f t="array" ref="GI106">beneficio_muerte_individual_pensionado(GI$1,$E106,$B106, Hombres!$A$1:$DW$117, Mujeres!$A$1:$DW$117)</f>
        <v>0</v>
      </c>
      <c r="GJ106" s="46" cm="1">
        <f t="array" ref="GJ106">beneficio_muerte_individual_pensionado(GJ$1,$E106,$B106, Hombres!$A$1:$DW$117, Mujeres!$A$1:$DW$117)</f>
        <v>0</v>
      </c>
      <c r="GK106" s="46" cm="1">
        <f t="array" ref="GK106">beneficio_muerte_individual_pensionado(GK$1,$E106,$B106, Hombres!$A$1:$DW$117, Mujeres!$A$1:$DW$117)</f>
        <v>0</v>
      </c>
      <c r="GL106" s="46" cm="1">
        <f t="array" ref="GL106">beneficio_muerte_individual_pensionado(GL$1,$E106,$B106, Hombres!$A$1:$DW$117, Mujeres!$A$1:$DW$117)</f>
        <v>0</v>
      </c>
      <c r="GM106" s="46" cm="1">
        <f t="array" ref="GM106">beneficio_muerte_individual_pensionado(GM$1,$E106,$B106, Hombres!$A$1:$DW$117, Mujeres!$A$1:$DW$117)</f>
        <v>0</v>
      </c>
      <c r="GN106" s="46" cm="1">
        <f t="array" ref="GN106">beneficio_muerte_individual_pensionado(GN$1,$E106,$B106, Hombres!$A$1:$DW$117, Mujeres!$A$1:$DW$117)</f>
        <v>0</v>
      </c>
      <c r="GO106" s="46" cm="1">
        <f t="array" ref="GO106">beneficio_muerte_individual_pensionado(GO$1,$E106,$B106, Hombres!$A$1:$DW$117, Mujeres!$A$1:$DW$117)</f>
        <v>0</v>
      </c>
      <c r="GP106" s="46" cm="1">
        <f t="array" ref="GP106">beneficio_muerte_individual_pensionado(GP$1,$E106,$B106, Hombres!$A$1:$DW$117, Mujeres!$A$1:$DW$117)</f>
        <v>0</v>
      </c>
      <c r="GQ106" s="46" cm="1">
        <f t="array" ref="GQ106">beneficio_muerte_individual_pensionado(GQ$1,$E106,$B106, Hombres!$A$1:$DW$117, Mujeres!$A$1:$DW$117)</f>
        <v>0</v>
      </c>
      <c r="GR106" s="46" cm="1">
        <f t="array" ref="GR106">beneficio_muerte_individual_pensionado(GR$1,$E106,$B106, Hombres!$A$1:$DW$117, Mujeres!$A$1:$DW$117)</f>
        <v>0</v>
      </c>
      <c r="GS106" s="46" cm="1">
        <f t="array" ref="GS106">beneficio_muerte_individual_pensionado(GS$1,$E106,$B106, Hombres!$A$1:$DW$117, Mujeres!$A$1:$DW$117)</f>
        <v>0</v>
      </c>
      <c r="GT106" s="46" cm="1">
        <f t="array" ref="GT106">beneficio_muerte_individual_pensionado(GT$1,$E106,$B106, Hombres!$A$1:$DW$117, Mujeres!$A$1:$DW$117)</f>
        <v>0</v>
      </c>
    </row>
    <row r="107" spans="1:202" x14ac:dyDescent="0.2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6" cm="1">
        <f t="array" ref="H107">AnualidadPensionado(H$1,$E107,$B107, $D107, Hombres!$A$1:$DW$117, Mujeres!$A$1:$DW$117)</f>
        <v>0</v>
      </c>
      <c r="I107" s="46" cm="1">
        <f t="array" ref="I107">AnualidadPensionado(I$1,$E107,$B107, $D107, Hombres!$A$1:$DW$117, Mujeres!$A$1:$DW$117)</f>
        <v>1920512.5436734816</v>
      </c>
      <c r="J107" s="46" cm="1">
        <f t="array" ref="J107">AnualidadPensionado(J$1,$E107,$B107, $D107, Hombres!$A$1:$DW$117, Mujeres!$A$1:$DW$117)</f>
        <v>1876081.4437243193</v>
      </c>
      <c r="K107" s="46" cm="1">
        <f t="array" ref="K107">AnualidadPensionado(K$1,$E107,$B107, $D107, Hombres!$A$1:$DW$117, Mujeres!$A$1:$DW$117)</f>
        <v>1822268.227517725</v>
      </c>
      <c r="L107" s="46" cm="1">
        <f t="array" ref="L107">AnualidadPensionado(L$1,$E107,$B107, $D107, Hombres!$A$1:$DW$117, Mujeres!$A$1:$DW$117)</f>
        <v>1758795.5236527596</v>
      </c>
      <c r="M107" s="46" cm="1">
        <f t="array" ref="M107">AnualidadPensionado(M$1,$E107,$B107, $D107, Hombres!$A$1:$DW$117, Mujeres!$A$1:$DW$117)</f>
        <v>1685633.7296211706</v>
      </c>
      <c r="N107" s="46" cm="1">
        <f t="array" ref="N107">AnualidadPensionado(N$1,$E107,$B107, $D107, Hombres!$A$1:$DW$117, Mujeres!$A$1:$DW$117)</f>
        <v>1602910.9846386148</v>
      </c>
      <c r="O107" s="46" cm="1">
        <f t="array" ref="O107">AnualidadPensionado(O$1,$E107,$B107, $D107, Hombres!$A$1:$DW$117, Mujeres!$A$1:$DW$117)</f>
        <v>1510918.7018120345</v>
      </c>
      <c r="P107" s="46" cm="1">
        <f t="array" ref="P107">AnualidadPensionado(P$1,$E107,$B107, $D107, Hombres!$A$1:$DW$117, Mujeres!$A$1:$DW$117)</f>
        <v>1410206.2460634976</v>
      </c>
      <c r="Q107" s="46" cm="1">
        <f t="array" ref="Q107">AnualidadPensionado(Q$1,$E107,$B107, $D107, Hombres!$A$1:$DW$117, Mujeres!$A$1:$DW$117)</f>
        <v>1301749.9221746405</v>
      </c>
      <c r="R107" s="46" cm="1">
        <f t="array" ref="R107">AnualidadPensionado(R$1,$E107,$B107, $D107, Hombres!$A$1:$DW$117, Mujeres!$A$1:$DW$117)</f>
        <v>1186941.7219967199</v>
      </c>
      <c r="S107" s="46" cm="1">
        <f t="array" ref="S107">AnualidadPensionado(S$1,$E107,$B107, $D107, Hombres!$A$1:$DW$117, Mujeres!$A$1:$DW$117)</f>
        <v>1067452.2715436504</v>
      </c>
      <c r="T107" s="46" cm="1">
        <f t="array" ref="T107">AnualidadPensionado(T$1,$E107,$B107, $D107, Hombres!$A$1:$DW$117, Mujeres!$A$1:$DW$117)</f>
        <v>945202.11761077552</v>
      </c>
      <c r="U107" s="46" cm="1">
        <f t="array" ref="U107">AnualidadPensionado(U$1,$E107,$B107, $D107, Hombres!$A$1:$DW$117, Mujeres!$A$1:$DW$117)</f>
        <v>822415.31798943412</v>
      </c>
      <c r="V107" s="46" cm="1">
        <f t="array" ref="V107">AnualidadPensionado(V$1,$E107,$B107, $D107, Hombres!$A$1:$DW$117, Mujeres!$A$1:$DW$117)</f>
        <v>701632.64107403753</v>
      </c>
      <c r="W107" s="46" cm="1">
        <f t="array" ref="W107">AnualidadPensionado(W$1,$E107,$B107, $D107, Hombres!$A$1:$DW$117, Mujeres!$A$1:$DW$117)</f>
        <v>585524.52600179194</v>
      </c>
      <c r="X107" s="46" cm="1">
        <f t="array" ref="X107">AnualidadPensionado(X$1,$E107,$B107, $D107, Hombres!$A$1:$DW$117, Mujeres!$A$1:$DW$117)</f>
        <v>476636.88897955406</v>
      </c>
      <c r="Y107" s="46" cm="1">
        <f t="array" ref="Y107">AnualidadPensionado(Y$1,$E107,$B107, $D107, Hombres!$A$1:$DW$117, Mujeres!$A$1:$DW$117)</f>
        <v>377234.13899745559</v>
      </c>
      <c r="Z107" s="46" cm="1">
        <f t="array" ref="Z107">AnualidadPensionado(Z$1,$E107,$B107, $D107, Hombres!$A$1:$DW$117, Mujeres!$A$1:$DW$117)</f>
        <v>289185.30344058375</v>
      </c>
      <c r="AA107" s="46" cm="1">
        <f t="array" ref="AA107">AnualidadPensionado(AA$1,$E107,$B107, $D107, Hombres!$A$1:$DW$117, Mujeres!$A$1:$DW$117)</f>
        <v>213824.66252824847</v>
      </c>
      <c r="AB107" s="46" cm="1">
        <f t="array" ref="AB107">AnualidadPensionado(AB$1,$E107,$B107, $D107, Hombres!$A$1:$DW$117, Mujeres!$A$1:$DW$117)</f>
        <v>151770.58412286194</v>
      </c>
      <c r="AC107" s="46" cm="1">
        <f t="array" ref="AC107">AnualidadPensionado(AC$1,$E107,$B107, $D107, Hombres!$A$1:$DW$117, Mujeres!$A$1:$DW$117)</f>
        <v>102832.76362291106</v>
      </c>
      <c r="AD107" s="46" cm="1">
        <f t="array" ref="AD107">AnualidadPensionado(AD$1,$E107,$B107, $D107, Hombres!$A$1:$DW$117, Mujeres!$A$1:$DW$117)</f>
        <v>66069.573175198864</v>
      </c>
      <c r="AE107" s="46" cm="1">
        <f t="array" ref="AE107">AnualidadPensionado(AE$1,$E107,$B107, $D107, Hombres!$A$1:$DW$117, Mujeres!$A$1:$DW$117)</f>
        <v>39939.880145219911</v>
      </c>
      <c r="AF107" s="46" cm="1">
        <f t="array" ref="AF107">AnualidadPensionado(AF$1,$E107,$B107, $D107, Hombres!$A$1:$DW$117, Mujeres!$A$1:$DW$117)</f>
        <v>22510.632073698616</v>
      </c>
      <c r="AG107" s="46" cm="1">
        <f t="array" ref="AG107">AnualidadPensionado(AG$1,$E107,$B107, $D107, Hombres!$A$1:$DW$117, Mujeres!$A$1:$DW$117)</f>
        <v>11700.648755970447</v>
      </c>
      <c r="AH107" s="46" cm="1">
        <f t="array" ref="AH107">AnualidadPensionado(AH$1,$E107,$B107, $D107, Hombres!$A$1:$DW$117, Mujeres!$A$1:$DW$117)</f>
        <v>5534.0043241548719</v>
      </c>
      <c r="AI107" s="46" cm="1">
        <f t="array" ref="AI107">AnualidadPensionado(AI$1,$E107,$B107, $D107, Hombres!$A$1:$DW$117, Mujeres!$A$1:$DW$117)</f>
        <v>2341.8208467296768</v>
      </c>
      <c r="AJ107" s="46" cm="1">
        <f t="array" ref="AJ107">AnualidadPensionado(AJ$1,$E107,$B107, $D107, Hombres!$A$1:$DW$117, Mujeres!$A$1:$DW$117)</f>
        <v>867.69687442007739</v>
      </c>
      <c r="AK107" s="46" cm="1">
        <f t="array" ref="AK107">AnualidadPensionado(AK$1,$E107,$B107, $D107, Hombres!$A$1:$DW$117, Mujeres!$A$1:$DW$117)</f>
        <v>273.51814807372932</v>
      </c>
      <c r="AL107" s="46" cm="1">
        <f t="array" ref="AL107">AnualidadPensionado(AL$1,$E107,$B107, $D107, Hombres!$A$1:$DW$117, Mujeres!$A$1:$DW$117)</f>
        <v>70.423711002456898</v>
      </c>
      <c r="AM107" s="46" cm="1">
        <f t="array" ref="AM107">AnualidadPensionado(AM$1,$E107,$B107, $D107, Hombres!$A$1:$DW$117, Mujeres!$A$1:$DW$117)</f>
        <v>13.911354235190979</v>
      </c>
      <c r="AN107" s="46" cm="1">
        <f t="array" ref="AN107">AnualidadPensionado(AN$1,$E107,$B107, $D107, Hombres!$A$1:$DW$117, Mujeres!$A$1:$DW$117)</f>
        <v>1.8891925657636701</v>
      </c>
      <c r="AO107" s="46" cm="1">
        <f t="array" ref="AO107">AnualidadPensionado(AO$1,$E107,$B107, $D107, Hombres!$A$1:$DW$117, Mujeres!$A$1:$DW$117)</f>
        <v>0</v>
      </c>
      <c r="AP107" s="46" cm="1">
        <f t="array" ref="AP107">AnualidadPensionado(AP$1,$E107,$B107, $D107, Hombres!$A$1:$DW$117, Mujeres!$A$1:$DW$117)</f>
        <v>0</v>
      </c>
      <c r="AQ107" s="46" cm="1">
        <f t="array" ref="AQ107">AnualidadPensionado(AQ$1,$E107,$B107, $D107, Hombres!$A$1:$DW$117, Mujeres!$A$1:$DW$117)</f>
        <v>0</v>
      </c>
      <c r="AR107" s="46" cm="1">
        <f t="array" ref="AR107">AnualidadPensionado(AR$1,$E107,$B107, $D107, Hombres!$A$1:$DW$117, Mujeres!$A$1:$DW$117)</f>
        <v>0</v>
      </c>
      <c r="AS107" s="46" cm="1">
        <f t="array" ref="AS107">AnualidadPensionado(AS$1,$E107,$B107, $D107, Hombres!$A$1:$DW$117, Mujeres!$A$1:$DW$117)</f>
        <v>0</v>
      </c>
      <c r="AT107" s="46" cm="1">
        <f t="array" ref="AT107">AnualidadPensionado(AT$1,$E107,$B107, $D107, Hombres!$A$1:$DW$117, Mujeres!$A$1:$DW$117)</f>
        <v>0</v>
      </c>
      <c r="AU107" s="46" cm="1">
        <f t="array" ref="AU107">AnualidadPensionado(AU$1,$E107,$B107, $D107, Hombres!$A$1:$DW$117, Mujeres!$A$1:$DW$117)</f>
        <v>0</v>
      </c>
      <c r="AV107" s="46" cm="1">
        <f t="array" ref="AV107">AnualidadPensionado(AV$1,$E107,$B107, $D107, Hombres!$A$1:$DW$117, Mujeres!$A$1:$DW$117)</f>
        <v>0</v>
      </c>
      <c r="AW107" s="46" cm="1">
        <f t="array" ref="AW107">AnualidadPensionado(AW$1,$E107,$B107, $D107, Hombres!$A$1:$DW$117, Mujeres!$A$1:$DW$117)</f>
        <v>0</v>
      </c>
      <c r="AX107" s="46" cm="1">
        <f t="array" ref="AX107">AnualidadPensionado(AX$1,$E107,$B107, $D107, Hombres!$A$1:$DW$117, Mujeres!$A$1:$DW$117)</f>
        <v>0</v>
      </c>
      <c r="AY107" s="46" cm="1">
        <f t="array" ref="AY107">AnualidadPensionado(AY$1,$E107,$B107, $D107, Hombres!$A$1:$DW$117, Mujeres!$A$1:$DW$117)</f>
        <v>0</v>
      </c>
      <c r="AZ107" s="46" cm="1">
        <f t="array" ref="AZ107">AnualidadPensionado(AZ$1,$E107,$B107, $D107, Hombres!$A$1:$DW$117, Mujeres!$A$1:$DW$117)</f>
        <v>0</v>
      </c>
      <c r="BA107" s="46" cm="1">
        <f t="array" ref="BA107">AnualidadPensionado(BA$1,$E107,$B107, $D107, Hombres!$A$1:$DW$117, Mujeres!$A$1:$DW$117)</f>
        <v>0</v>
      </c>
      <c r="BB107" s="46" cm="1">
        <f t="array" ref="BB107">AnualidadPensionado(BB$1,$E107,$B107, $D107, Hombres!$A$1:$DW$117, Mujeres!$A$1:$DW$117)</f>
        <v>0</v>
      </c>
      <c r="BC107" s="46" cm="1">
        <f t="array" ref="BC107">AnualidadPensionado(BC$1,$E107,$B107, $D107, Hombres!$A$1:$DW$117, Mujeres!$A$1:$DW$117)</f>
        <v>0</v>
      </c>
      <c r="BD107" s="46" cm="1">
        <f t="array" ref="BD107">AnualidadPensionado(BD$1,$E107,$B107, $D107, Hombres!$A$1:$DW$117, Mujeres!$A$1:$DW$117)</f>
        <v>0</v>
      </c>
      <c r="BE107" s="46" cm="1">
        <f t="array" ref="BE107">AnualidadPensionado(BE$1,$E107,$B107, $D107, Hombres!$A$1:$DW$117, Mujeres!$A$1:$DW$117)</f>
        <v>0</v>
      </c>
      <c r="BF107" s="46" cm="1">
        <f t="array" ref="BF107">AnualidadPensionado(BF$1,$E107,$B107, $D107, Hombres!$A$1:$DW$117, Mujeres!$A$1:$DW$117)</f>
        <v>0</v>
      </c>
      <c r="BG107" s="46" cm="1">
        <f t="array" ref="BG107">AnualidadPensionado(BG$1,$E107,$B107, $D107, Hombres!$A$1:$DW$117, Mujeres!$A$1:$DW$117)</f>
        <v>0</v>
      </c>
      <c r="BH107" s="46" cm="1">
        <f t="array" ref="BH107">AnualidadPensionado(BH$1,$E107,$B107, $D107, Hombres!$A$1:$DW$117, Mujeres!$A$1:$DW$117)</f>
        <v>0</v>
      </c>
      <c r="BI107" s="46" cm="1">
        <f t="array" ref="BI107">AnualidadPensionado(BI$1,$E107,$B107, $D107, Hombres!$A$1:$DW$117, Mujeres!$A$1:$DW$117)</f>
        <v>0</v>
      </c>
      <c r="BJ107" s="46" cm="1">
        <f t="array" ref="BJ107">AnualidadPensionado(BJ$1,$E107,$B107, $D107, Hombres!$A$1:$DW$117, Mujeres!$A$1:$DW$117)</f>
        <v>0</v>
      </c>
      <c r="BK107" s="46" cm="1">
        <f t="array" ref="BK107">AnualidadPensionado(BK$1,$E107,$B107, $D107, Hombres!$A$1:$DW$117, Mujeres!$A$1:$DW$117)</f>
        <v>0</v>
      </c>
      <c r="BL107" s="46" cm="1">
        <f t="array" ref="BL107">AnualidadPensionado(BL$1,$E107,$B107, $D107, Hombres!$A$1:$DW$117, Mujeres!$A$1:$DW$117)</f>
        <v>0</v>
      </c>
      <c r="BM107" s="46" cm="1">
        <f t="array" ref="BM107">AnualidadPensionado(BM$1,$E107,$B107, $D107, Hombres!$A$1:$DW$117, Mujeres!$A$1:$DW$117)</f>
        <v>0</v>
      </c>
      <c r="BN107" s="46" cm="1">
        <f t="array" ref="BN107">AnualidadPensionado(BN$1,$E107,$B107, $D107, Hombres!$A$1:$DW$117, Mujeres!$A$1:$DW$117)</f>
        <v>0</v>
      </c>
      <c r="BO107" s="46" cm="1">
        <f t="array" ref="BO107">AnualidadPensionado(BO$1,$E107,$B107, $D107, Hombres!$A$1:$DW$117, Mujeres!$A$1:$DW$117)</f>
        <v>0</v>
      </c>
      <c r="BP107" s="46" cm="1">
        <f t="array" ref="BP107">AnualidadPensionado(BP$1,$E107,$B107, $D107, Hombres!$A$1:$DW$117, Mujeres!$A$1:$DW$117)</f>
        <v>0</v>
      </c>
      <c r="BQ107" s="46" cm="1">
        <f t="array" ref="BQ107">AnualidadPensionado(BQ$1,$E107,$B107, $D107, Hombres!$A$1:$DW$117, Mujeres!$A$1:$DW$117)</f>
        <v>0</v>
      </c>
      <c r="BR107" s="46" cm="1">
        <f t="array" ref="BR107">AnualidadPensionado(BR$1,$E107,$B107, $D107, Hombres!$A$1:$DW$117, Mujeres!$A$1:$DW$117)</f>
        <v>0</v>
      </c>
      <c r="BS107" s="46" cm="1">
        <f t="array" ref="BS107">AnualidadPensionado(BS$1,$E107,$B107, $D107, Hombres!$A$1:$DW$117, Mujeres!$A$1:$DW$117)</f>
        <v>0</v>
      </c>
      <c r="BT107" s="46" cm="1">
        <f t="array" ref="BT107">AnualidadPensionado(BT$1,$E107,$B107, $D107, Hombres!$A$1:$DW$117, Mujeres!$A$1:$DW$117)</f>
        <v>0</v>
      </c>
      <c r="BU107" s="46" cm="1">
        <f t="array" ref="BU107">AnualidadPensionado(BU$1,$E107,$B107, $D107, Hombres!$A$1:$DW$117, Mujeres!$A$1:$DW$117)</f>
        <v>0</v>
      </c>
      <c r="BV107" s="46" cm="1">
        <f t="array" ref="BV107">AnualidadPensionado(BV$1,$E107,$B107, $D107, Hombres!$A$1:$DW$117, Mujeres!$A$1:$DW$117)</f>
        <v>0</v>
      </c>
      <c r="BW107" s="46" cm="1">
        <f t="array" ref="BW107">AnualidadPensionado(BW$1,$E107,$B107, $D107, Hombres!$A$1:$DW$117, Mujeres!$A$1:$DW$117)</f>
        <v>0</v>
      </c>
      <c r="BX107" s="46" cm="1">
        <f t="array" ref="BX107">AnualidadPensionado(BX$1,$E107,$B107, $D107, Hombres!$A$1:$DW$117, Mujeres!$A$1:$DW$117)</f>
        <v>0</v>
      </c>
      <c r="BY107" s="46" cm="1">
        <f t="array" ref="BY107">AnualidadPensionado(BY$1,$E107,$B107, $D107, Hombres!$A$1:$DW$117, Mujeres!$A$1:$DW$117)</f>
        <v>0</v>
      </c>
      <c r="BZ107" s="46" cm="1">
        <f t="array" ref="BZ107">AnualidadPensionado(BZ$1,$E107,$B107, $D107, Hombres!$A$1:$DW$117, Mujeres!$A$1:$DW$117)</f>
        <v>0</v>
      </c>
      <c r="CA107" s="46" cm="1">
        <f t="array" ref="CA107">AnualidadPensionado(CA$1,$E107,$B107, $D107, Hombres!$A$1:$DW$117, Mujeres!$A$1:$DW$117)</f>
        <v>0</v>
      </c>
      <c r="CB107" s="46" cm="1">
        <f t="array" ref="CB107">AnualidadPensionado(CB$1,$E107,$B107, $D107, Hombres!$A$1:$DW$117, Mujeres!$A$1:$DW$117)</f>
        <v>0</v>
      </c>
      <c r="CC107" s="46" cm="1">
        <f t="array" ref="CC107">AnualidadPensionado(CC$1,$E107,$B107, $D107, Hombres!$A$1:$DW$117, Mujeres!$A$1:$DW$117)</f>
        <v>0</v>
      </c>
      <c r="CD107" s="46" cm="1">
        <f t="array" ref="CD107">AnualidadPensionado(CD$1,$E107,$B107, $D107, Hombres!$A$1:$DW$117, Mujeres!$A$1:$DW$117)</f>
        <v>0</v>
      </c>
      <c r="CE107" s="46" cm="1">
        <f t="array" ref="CE107">AnualidadPensionado(CE$1,$E107,$B107, $D107, Hombres!$A$1:$DW$117, Mujeres!$A$1:$DW$117)</f>
        <v>0</v>
      </c>
      <c r="CF107" s="46" cm="1">
        <f t="array" ref="CF107">AnualidadPensionado(CF$1,$E107,$B107, $D107, Hombres!$A$1:$DW$117, Mujeres!$A$1:$DW$117)</f>
        <v>0</v>
      </c>
      <c r="CG107" s="46" cm="1">
        <f t="array" ref="CG107">AnualidadPensionado(CG$1,$E107,$B107, $D107, Hombres!$A$1:$DW$117, Mujeres!$A$1:$DW$117)</f>
        <v>0</v>
      </c>
      <c r="CH107" s="46" cm="1">
        <f t="array" ref="CH107">AnualidadPensionado(CH$1,$E107,$B107, $D107, Hombres!$A$1:$DW$117, Mujeres!$A$1:$DW$117)</f>
        <v>0</v>
      </c>
      <c r="CI107" s="46" cm="1">
        <f t="array" ref="CI107">AnualidadPensionado(CI$1,$E107,$B107, $D107, Hombres!$A$1:$DW$117, Mujeres!$A$1:$DW$117)</f>
        <v>0</v>
      </c>
      <c r="CJ107" s="46" cm="1">
        <f t="array" ref="CJ107">AnualidadPensionado(CJ$1,$E107,$B107, $D107, Hombres!$A$1:$DW$117, Mujeres!$A$1:$DW$117)</f>
        <v>0</v>
      </c>
      <c r="CK107" s="46" cm="1">
        <f t="array" ref="CK107">AnualidadPensionado(CK$1,$E107,$B107, $D107, Hombres!$A$1:$DW$117, Mujeres!$A$1:$DW$117)</f>
        <v>0</v>
      </c>
      <c r="CL107" s="46" cm="1">
        <f t="array" ref="CL107">AnualidadPensionado(CL$1,$E107,$B107, $D107, Hombres!$A$1:$DW$117, Mujeres!$A$1:$DW$117)</f>
        <v>0</v>
      </c>
      <c r="CM107" s="46" cm="1">
        <f t="array" ref="CM107">AnualidadPensionado(CM$1,$E107,$B107, $D107, Hombres!$A$1:$DW$117, Mujeres!$A$1:$DW$117)</f>
        <v>0</v>
      </c>
      <c r="CN107" s="46" cm="1">
        <f t="array" ref="CN107">AnualidadPensionado(CN$1,$E107,$B107, $D107, Hombres!$A$1:$DW$117, Mujeres!$A$1:$DW$117)</f>
        <v>0</v>
      </c>
      <c r="CO107" s="46" cm="1">
        <f t="array" ref="CO107">AnualidadPensionado(CO$1,$E107,$B107, $D107, Hombres!$A$1:$DW$117, Mujeres!$A$1:$DW$117)</f>
        <v>0</v>
      </c>
      <c r="CP107" s="46" cm="1">
        <f t="array" ref="CP107">AnualidadPensionado(CP$1,$E107,$B107, $D107, Hombres!$A$1:$DW$117, Mujeres!$A$1:$DW$117)</f>
        <v>0</v>
      </c>
      <c r="CQ107" s="46" cm="1">
        <f t="array" ref="CQ107">AnualidadPensionado(CQ$1,$E107,$B107, $D107, Hombres!$A$1:$DW$117, Mujeres!$A$1:$DW$117)</f>
        <v>0</v>
      </c>
      <c r="CR107" s="46" cm="1">
        <f t="array" ref="CR107">AnualidadPensionado(CR$1,$E107,$B107, $D107, Hombres!$A$1:$DW$117, Mujeres!$A$1:$DW$117)</f>
        <v>0</v>
      </c>
      <c r="CS107" s="46" cm="1">
        <f t="array" ref="CS107">AnualidadPensionado(CS$1,$E107,$B107, $D107, Hombres!$A$1:$DW$117, Mujeres!$A$1:$DW$117)</f>
        <v>0</v>
      </c>
      <c r="CT107" s="46" cm="1">
        <f t="array" ref="CT107">AnualidadPensionado(CT$1,$E107,$B107, $D107, Hombres!$A$1:$DW$117, Mujeres!$A$1:$DW$117)</f>
        <v>0</v>
      </c>
      <c r="CU107" s="46" cm="1">
        <f t="array" ref="CU107">AnualidadPensionado(CU$1,$E107,$B107, $D107, Hombres!$A$1:$DW$117, Mujeres!$A$1:$DW$117)</f>
        <v>0</v>
      </c>
      <c r="CV107" s="46" cm="1">
        <f t="array" ref="CV107">AnualidadPensionado(CV$1,$E107,$B107, $D107, Hombres!$A$1:$DW$117, Mujeres!$A$1:$DW$117)</f>
        <v>0</v>
      </c>
      <c r="CW107" s="46" cm="1">
        <f t="array" ref="CW107">AnualidadPensionado(CW$1,$E107,$B107, $D107, Hombres!$A$1:$DW$117, Mujeres!$A$1:$DW$117)</f>
        <v>0</v>
      </c>
      <c r="CX107" s="46" cm="1">
        <f t="array" ref="CX107">AnualidadPensionado(CX$1,$E107,$B107, $D107, Hombres!$A$1:$DW$117, Mujeres!$A$1:$DW$117)</f>
        <v>0</v>
      </c>
      <c r="CY107" s="46" cm="1">
        <f t="array" ref="CY107">AnualidadPensionado(CY$1,$E107,$B107, $D107, Hombres!$A$1:$DW$117, Mujeres!$A$1:$DW$117)</f>
        <v>0</v>
      </c>
      <c r="DB107" s="21"/>
      <c r="DC107" s="46" cm="1">
        <f t="array" ref="DC107">beneficio_muerte_individual_pensionado(DC$1,$E107,$B107, Hombres!$A$1:$DW$117, Mujeres!$A$1:$DW$117)</f>
        <v>0</v>
      </c>
      <c r="DD107" s="46" cm="1">
        <f t="array" ref="DD107">beneficio_muerte_individual_pensionado(DD$1,$E107,$B107, Hombres!$A$1:$DW$117, Mujeres!$A$1:$DW$117)</f>
        <v>140300.1</v>
      </c>
      <c r="DE107" s="46" cm="1">
        <f t="array" ref="DE107">beneficio_muerte_individual_pensionado(DE$1,$E107,$B107, Hombres!$A$1:$DW$117, Mujeres!$A$1:$DW$117)</f>
        <v>147524.48262125999</v>
      </c>
      <c r="DF107" s="46" cm="1">
        <f t="array" ref="DF107">beneficio_muerte_individual_pensionado(DF$1,$E107,$B107, Hombres!$A$1:$DW$117, Mujeres!$A$1:$DW$117)</f>
        <v>154525.10953498675</v>
      </c>
      <c r="DG107" s="46" cm="1">
        <f t="array" ref="DG107">beneficio_muerte_individual_pensionado(DG$1,$E107,$B107, Hombres!$A$1:$DW$117, Mujeres!$A$1:$DW$117)</f>
        <v>160987.20638673249</v>
      </c>
      <c r="DH107" s="46" cm="1">
        <f t="array" ref="DH107">beneficio_muerte_individual_pensionado(DH$1,$E107,$B107, Hombres!$A$1:$DW$117, Mujeres!$A$1:$DW$117)</f>
        <v>166597.56450741086</v>
      </c>
      <c r="DI107" s="46" cm="1">
        <f t="array" ref="DI107">beneficio_muerte_individual_pensionado(DI$1,$E107,$B107, Hombres!$A$1:$DW$117, Mujeres!$A$1:$DW$117)</f>
        <v>171206.59140269549</v>
      </c>
      <c r="DJ107" s="46" cm="1">
        <f t="array" ref="DJ107">beneficio_muerte_individual_pensionado(DJ$1,$E107,$B107, Hombres!$A$1:$DW$117, Mujeres!$A$1:$DW$117)</f>
        <v>174684.71077850618</v>
      </c>
      <c r="DK107" s="46" cm="1">
        <f t="array" ref="DK107">beneficio_muerte_individual_pensionado(DK$1,$E107,$B107, Hombres!$A$1:$DW$117, Mujeres!$A$1:$DW$117)</f>
        <v>176813.17119974917</v>
      </c>
      <c r="DL107" s="46" cm="1">
        <f t="array" ref="DL107">beneficio_muerte_individual_pensionado(DL$1,$E107,$B107, Hombres!$A$1:$DW$117, Mujeres!$A$1:$DW$117)</f>
        <v>177214.34644036452</v>
      </c>
      <c r="DM107" s="46" cm="1">
        <f t="array" ref="DM107">beneficio_muerte_individual_pensionado(DM$1,$E107,$B107, Hombres!$A$1:$DW$117, Mujeres!$A$1:$DW$117)</f>
        <v>175588.46718660809</v>
      </c>
      <c r="DN107" s="46" cm="1">
        <f t="array" ref="DN107">beneficio_muerte_individual_pensionado(DN$1,$E107,$B107, Hombres!$A$1:$DW$117, Mujeres!$A$1:$DW$117)</f>
        <v>171844.81327642713</v>
      </c>
      <c r="DO107" s="46" cm="1">
        <f t="array" ref="DO107">beneficio_muerte_individual_pensionado(DO$1,$E107,$B107, Hombres!$A$1:$DW$117, Mujeres!$A$1:$DW$117)</f>
        <v>165953.26376509151</v>
      </c>
      <c r="DP107" s="46" cm="1">
        <f t="array" ref="DP107">beneficio_muerte_individual_pensionado(DP$1,$E107,$B107, Hombres!$A$1:$DW$117, Mujeres!$A$1:$DW$117)</f>
        <v>157849.88164638798</v>
      </c>
      <c r="DQ107" s="46" cm="1">
        <f t="array" ref="DQ107">beneficio_muerte_individual_pensionado(DQ$1,$E107,$B107, Hombres!$A$1:$DW$117, Mujeres!$A$1:$DW$117)</f>
        <v>147485.20393176907</v>
      </c>
      <c r="DR107" s="46" cm="1">
        <f t="array" ref="DR107">beneficio_muerte_individual_pensionado(DR$1,$E107,$B107, Hombres!$A$1:$DW$117, Mujeres!$A$1:$DW$117)</f>
        <v>135020.72704026586</v>
      </c>
      <c r="DS107" s="46" cm="1">
        <f t="array" ref="DS107">beneficio_muerte_individual_pensionado(DS$1,$E107,$B107, Hombres!$A$1:$DW$117, Mujeres!$A$1:$DW$117)</f>
        <v>120857.98772512708</v>
      </c>
      <c r="DT107" s="46" cm="1">
        <f t="array" ref="DT107">beneficio_muerte_individual_pensionado(DT$1,$E107,$B107, Hombres!$A$1:$DW$117, Mujeres!$A$1:$DW$117)</f>
        <v>105505.54208613235</v>
      </c>
      <c r="DU107" s="46" cm="1">
        <f t="array" ref="DU107">beneficio_muerte_individual_pensionado(DU$1,$E107,$B107, Hombres!$A$1:$DW$117, Mujeres!$A$1:$DW$117)</f>
        <v>89517.446751788317</v>
      </c>
      <c r="DV107" s="46" cm="1">
        <f t="array" ref="DV107">beneficio_muerte_individual_pensionado(DV$1,$E107,$B107, Hombres!$A$1:$DW$117, Mujeres!$A$1:$DW$117)</f>
        <v>73502.087504676994</v>
      </c>
      <c r="DW107" s="46" cm="1">
        <f t="array" ref="DW107">beneficio_muerte_individual_pensionado(DW$1,$E107,$B107, Hombres!$A$1:$DW$117, Mujeres!$A$1:$DW$117)</f>
        <v>58141.85384368099</v>
      </c>
      <c r="DX107" s="46" cm="1">
        <f t="array" ref="DX107">beneficio_muerte_individual_pensionado(DX$1,$E107,$B107, Hombres!$A$1:$DW$117, Mujeres!$A$1:$DW$117)</f>
        <v>44100.044917948122</v>
      </c>
      <c r="DY107" s="46" cm="1">
        <f t="array" ref="DY107">beneficio_muerte_individual_pensionado(DY$1,$E107,$B107, Hombres!$A$1:$DW$117, Mujeres!$A$1:$DW$117)</f>
        <v>31895.543828683443</v>
      </c>
      <c r="DZ107" s="46" cm="1">
        <f t="array" ref="DZ107">beneficio_muerte_individual_pensionado(DZ$1,$E107,$B107, Hombres!$A$1:$DW$117, Mujeres!$A$1:$DW$117)</f>
        <v>21846.039647529451</v>
      </c>
      <c r="EA107" s="46" cm="1">
        <f t="array" ref="EA107">beneficio_muerte_individual_pensionado(EA$1,$E107,$B107, Hombres!$A$1:$DW$117, Mujeres!$A$1:$DW$117)</f>
        <v>14054.015281855447</v>
      </c>
      <c r="EB107" s="46" cm="1">
        <f t="array" ref="EB107">beneficio_muerte_individual_pensionado(EB$1,$E107,$B107, Hombres!$A$1:$DW$117, Mujeres!$A$1:$DW$117)</f>
        <v>8413.0282844048434</v>
      </c>
      <c r="EC107" s="46" cm="1">
        <f t="array" ref="EC107">beneficio_muerte_individual_pensionado(EC$1,$E107,$B107, Hombres!$A$1:$DW$117, Mujeres!$A$1:$DW$117)</f>
        <v>4635.1592024647807</v>
      </c>
      <c r="ED107" s="46" cm="1">
        <f t="array" ref="ED107">beneficio_muerte_individual_pensionado(ED$1,$E107,$B107, Hombres!$A$1:$DW$117, Mujeres!$A$1:$DW$117)</f>
        <v>2318.6889565382944</v>
      </c>
      <c r="EE107" s="46" cm="1">
        <f t="array" ref="EE107">beneficio_muerte_individual_pensionado(EE$1,$E107,$B107, Hombres!$A$1:$DW$117, Mujeres!$A$1:$DW$117)</f>
        <v>1035.2661628243827</v>
      </c>
      <c r="EF107" s="46" cm="1">
        <f t="array" ref="EF107">beneficio_muerte_individual_pensionado(EF$1,$E107,$B107, Hombres!$A$1:$DW$117, Mujeres!$A$1:$DW$117)</f>
        <v>403.64495374472813</v>
      </c>
      <c r="EG107" s="46" cm="1">
        <f t="array" ref="EG107">beneficio_muerte_individual_pensionado(EG$1,$E107,$B107, Hombres!$A$1:$DW$117, Mujeres!$A$1:$DW$117)</f>
        <v>133.51290784438123</v>
      </c>
      <c r="EH107" s="46" cm="1">
        <f t="array" ref="EH107">beneficio_muerte_individual_pensionado(EH$1,$E107,$B107, Hombres!$A$1:$DW$117, Mujeres!$A$1:$DW$117)</f>
        <v>35.964160830771434</v>
      </c>
      <c r="EI107" s="46" cm="1">
        <f t="array" ref="EI107">beneficio_muerte_individual_pensionado(EI$1,$E107,$B107, Hombres!$A$1:$DW$117, Mujeres!$A$1:$DW$117)</f>
        <v>7.4088764209733506</v>
      </c>
      <c r="EJ107" s="46" cm="1">
        <f t="array" ref="EJ107">beneficio_muerte_individual_pensionado(EJ$1,$E107,$B107, Hombres!$A$1:$DW$117, Mujeres!$A$1:$DW$117)</f>
        <v>1.1251892496632963</v>
      </c>
      <c r="EK107" s="46" cm="1">
        <f t="array" ref="EK107">beneficio_muerte_individual_pensionado(EK$1,$E107,$B107, Hombres!$A$1:$DW$117, Mujeres!$A$1:$DW$117)</f>
        <v>0</v>
      </c>
      <c r="EL107" s="46" cm="1">
        <f t="array" ref="EL107">beneficio_muerte_individual_pensionado(EL$1,$E107,$B107, Hombres!$A$1:$DW$117, Mujeres!$A$1:$DW$117)</f>
        <v>0</v>
      </c>
      <c r="EM107" s="46" cm="1">
        <f t="array" ref="EM107">beneficio_muerte_individual_pensionado(EM$1,$E107,$B107, Hombres!$A$1:$DW$117, Mujeres!$A$1:$DW$117)</f>
        <v>0</v>
      </c>
      <c r="EN107" s="46" cm="1">
        <f t="array" ref="EN107">beneficio_muerte_individual_pensionado(EN$1,$E107,$B107, Hombres!$A$1:$DW$117, Mujeres!$A$1:$DW$117)</f>
        <v>0</v>
      </c>
      <c r="EO107" s="46" cm="1">
        <f t="array" ref="EO107">beneficio_muerte_individual_pensionado(EO$1,$E107,$B107, Hombres!$A$1:$DW$117, Mujeres!$A$1:$DW$117)</f>
        <v>0</v>
      </c>
      <c r="EP107" s="46" cm="1">
        <f t="array" ref="EP107">beneficio_muerte_individual_pensionado(EP$1,$E107,$B107, Hombres!$A$1:$DW$117, Mujeres!$A$1:$DW$117)</f>
        <v>0</v>
      </c>
      <c r="EQ107" s="46" cm="1">
        <f t="array" ref="EQ107">beneficio_muerte_individual_pensionado(EQ$1,$E107,$B107, Hombres!$A$1:$DW$117, Mujeres!$A$1:$DW$117)</f>
        <v>0</v>
      </c>
      <c r="ER107" s="46" cm="1">
        <f t="array" ref="ER107">beneficio_muerte_individual_pensionado(ER$1,$E107,$B107, Hombres!$A$1:$DW$117, Mujeres!$A$1:$DW$117)</f>
        <v>0</v>
      </c>
      <c r="ES107" s="46" cm="1">
        <f t="array" ref="ES107">beneficio_muerte_individual_pensionado(ES$1,$E107,$B107, Hombres!$A$1:$DW$117, Mujeres!$A$1:$DW$117)</f>
        <v>0</v>
      </c>
      <c r="ET107" s="46" cm="1">
        <f t="array" ref="ET107">beneficio_muerte_individual_pensionado(ET$1,$E107,$B107, Hombres!$A$1:$DW$117, Mujeres!$A$1:$DW$117)</f>
        <v>0</v>
      </c>
      <c r="EU107" s="46" cm="1">
        <f t="array" ref="EU107">beneficio_muerte_individual_pensionado(EU$1,$E107,$B107, Hombres!$A$1:$DW$117, Mujeres!$A$1:$DW$117)</f>
        <v>0</v>
      </c>
      <c r="EV107" s="46" cm="1">
        <f t="array" ref="EV107">beneficio_muerte_individual_pensionado(EV$1,$E107,$B107, Hombres!$A$1:$DW$117, Mujeres!$A$1:$DW$117)</f>
        <v>0</v>
      </c>
      <c r="EW107" s="46" cm="1">
        <f t="array" ref="EW107">beneficio_muerte_individual_pensionado(EW$1,$E107,$B107, Hombres!$A$1:$DW$117, Mujeres!$A$1:$DW$117)</f>
        <v>0</v>
      </c>
      <c r="EX107" s="46" cm="1">
        <f t="array" ref="EX107">beneficio_muerte_individual_pensionado(EX$1,$E107,$B107, Hombres!$A$1:$DW$117, Mujeres!$A$1:$DW$117)</f>
        <v>0</v>
      </c>
      <c r="EY107" s="46" cm="1">
        <f t="array" ref="EY107">beneficio_muerte_individual_pensionado(EY$1,$E107,$B107, Hombres!$A$1:$DW$117, Mujeres!$A$1:$DW$117)</f>
        <v>0</v>
      </c>
      <c r="EZ107" s="46" cm="1">
        <f t="array" ref="EZ107">beneficio_muerte_individual_pensionado(EZ$1,$E107,$B107, Hombres!$A$1:$DW$117, Mujeres!$A$1:$DW$117)</f>
        <v>0</v>
      </c>
      <c r="FA107" s="46" cm="1">
        <f t="array" ref="FA107">beneficio_muerte_individual_pensionado(FA$1,$E107,$B107, Hombres!$A$1:$DW$117, Mujeres!$A$1:$DW$117)</f>
        <v>0</v>
      </c>
      <c r="FB107" s="46" cm="1">
        <f t="array" ref="FB107">beneficio_muerte_individual_pensionado(FB$1,$E107,$B107, Hombres!$A$1:$DW$117, Mujeres!$A$1:$DW$117)</f>
        <v>0</v>
      </c>
      <c r="FC107" s="46" cm="1">
        <f t="array" ref="FC107">beneficio_muerte_individual_pensionado(FC$1,$E107,$B107, Hombres!$A$1:$DW$117, Mujeres!$A$1:$DW$117)</f>
        <v>0</v>
      </c>
      <c r="FD107" s="46" cm="1">
        <f t="array" ref="FD107">beneficio_muerte_individual_pensionado(FD$1,$E107,$B107, Hombres!$A$1:$DW$117, Mujeres!$A$1:$DW$117)</f>
        <v>0</v>
      </c>
      <c r="FE107" s="46" cm="1">
        <f t="array" ref="FE107">beneficio_muerte_individual_pensionado(FE$1,$E107,$B107, Hombres!$A$1:$DW$117, Mujeres!$A$1:$DW$117)</f>
        <v>0</v>
      </c>
      <c r="FF107" s="46" cm="1">
        <f t="array" ref="FF107">beneficio_muerte_individual_pensionado(FF$1,$E107,$B107, Hombres!$A$1:$DW$117, Mujeres!$A$1:$DW$117)</f>
        <v>0</v>
      </c>
      <c r="FG107" s="46" cm="1">
        <f t="array" ref="FG107">beneficio_muerte_individual_pensionado(FG$1,$E107,$B107, Hombres!$A$1:$DW$117, Mujeres!$A$1:$DW$117)</f>
        <v>0</v>
      </c>
      <c r="FH107" s="46" cm="1">
        <f t="array" ref="FH107">beneficio_muerte_individual_pensionado(FH$1,$E107,$B107, Hombres!$A$1:$DW$117, Mujeres!$A$1:$DW$117)</f>
        <v>0</v>
      </c>
      <c r="FI107" s="46" cm="1">
        <f t="array" ref="FI107">beneficio_muerte_individual_pensionado(FI$1,$E107,$B107, Hombres!$A$1:$DW$117, Mujeres!$A$1:$DW$117)</f>
        <v>0</v>
      </c>
      <c r="FJ107" s="46" cm="1">
        <f t="array" ref="FJ107">beneficio_muerte_individual_pensionado(FJ$1,$E107,$B107, Hombres!$A$1:$DW$117, Mujeres!$A$1:$DW$117)</f>
        <v>0</v>
      </c>
      <c r="FK107" s="46" cm="1">
        <f t="array" ref="FK107">beneficio_muerte_individual_pensionado(FK$1,$E107,$B107, Hombres!$A$1:$DW$117, Mujeres!$A$1:$DW$117)</f>
        <v>0</v>
      </c>
      <c r="FL107" s="46" cm="1">
        <f t="array" ref="FL107">beneficio_muerte_individual_pensionado(FL$1,$E107,$B107, Hombres!$A$1:$DW$117, Mujeres!$A$1:$DW$117)</f>
        <v>0</v>
      </c>
      <c r="FM107" s="46" cm="1">
        <f t="array" ref="FM107">beneficio_muerte_individual_pensionado(FM$1,$E107,$B107, Hombres!$A$1:$DW$117, Mujeres!$A$1:$DW$117)</f>
        <v>0</v>
      </c>
      <c r="FN107" s="46" cm="1">
        <f t="array" ref="FN107">beneficio_muerte_individual_pensionado(FN$1,$E107,$B107, Hombres!$A$1:$DW$117, Mujeres!$A$1:$DW$117)</f>
        <v>0</v>
      </c>
      <c r="FO107" s="46" cm="1">
        <f t="array" ref="FO107">beneficio_muerte_individual_pensionado(FO$1,$E107,$B107, Hombres!$A$1:$DW$117, Mujeres!$A$1:$DW$117)</f>
        <v>0</v>
      </c>
      <c r="FP107" s="46" cm="1">
        <f t="array" ref="FP107">beneficio_muerte_individual_pensionado(FP$1,$E107,$B107, Hombres!$A$1:$DW$117, Mujeres!$A$1:$DW$117)</f>
        <v>0</v>
      </c>
      <c r="FQ107" s="46" cm="1">
        <f t="array" ref="FQ107">beneficio_muerte_individual_pensionado(FQ$1,$E107,$B107, Hombres!$A$1:$DW$117, Mujeres!$A$1:$DW$117)</f>
        <v>0</v>
      </c>
      <c r="FR107" s="46" cm="1">
        <f t="array" ref="FR107">beneficio_muerte_individual_pensionado(FR$1,$E107,$B107, Hombres!$A$1:$DW$117, Mujeres!$A$1:$DW$117)</f>
        <v>0</v>
      </c>
      <c r="FS107" s="46" cm="1">
        <f t="array" ref="FS107">beneficio_muerte_individual_pensionado(FS$1,$E107,$B107, Hombres!$A$1:$DW$117, Mujeres!$A$1:$DW$117)</f>
        <v>0</v>
      </c>
      <c r="FT107" s="46" cm="1">
        <f t="array" ref="FT107">beneficio_muerte_individual_pensionado(FT$1,$E107,$B107, Hombres!$A$1:$DW$117, Mujeres!$A$1:$DW$117)</f>
        <v>0</v>
      </c>
      <c r="FU107" s="46" cm="1">
        <f t="array" ref="FU107">beneficio_muerte_individual_pensionado(FU$1,$E107,$B107, Hombres!$A$1:$DW$117, Mujeres!$A$1:$DW$117)</f>
        <v>0</v>
      </c>
      <c r="FV107" s="46" cm="1">
        <f t="array" ref="FV107">beneficio_muerte_individual_pensionado(FV$1,$E107,$B107, Hombres!$A$1:$DW$117, Mujeres!$A$1:$DW$117)</f>
        <v>0</v>
      </c>
      <c r="FW107" s="46" cm="1">
        <f t="array" ref="FW107">beneficio_muerte_individual_pensionado(FW$1,$E107,$B107, Hombres!$A$1:$DW$117, Mujeres!$A$1:$DW$117)</f>
        <v>0</v>
      </c>
      <c r="FX107" s="46" cm="1">
        <f t="array" ref="FX107">beneficio_muerte_individual_pensionado(FX$1,$E107,$B107, Hombres!$A$1:$DW$117, Mujeres!$A$1:$DW$117)</f>
        <v>0</v>
      </c>
      <c r="FY107" s="46" cm="1">
        <f t="array" ref="FY107">beneficio_muerte_individual_pensionado(FY$1,$E107,$B107, Hombres!$A$1:$DW$117, Mujeres!$A$1:$DW$117)</f>
        <v>0</v>
      </c>
      <c r="FZ107" s="46" cm="1">
        <f t="array" ref="FZ107">beneficio_muerte_individual_pensionado(FZ$1,$E107,$B107, Hombres!$A$1:$DW$117, Mujeres!$A$1:$DW$117)</f>
        <v>0</v>
      </c>
      <c r="GA107" s="46" cm="1">
        <f t="array" ref="GA107">beneficio_muerte_individual_pensionado(GA$1,$E107,$B107, Hombres!$A$1:$DW$117, Mujeres!$A$1:$DW$117)</f>
        <v>0</v>
      </c>
      <c r="GB107" s="46" cm="1">
        <f t="array" ref="GB107">beneficio_muerte_individual_pensionado(GB$1,$E107,$B107, Hombres!$A$1:$DW$117, Mujeres!$A$1:$DW$117)</f>
        <v>0</v>
      </c>
      <c r="GC107" s="46" cm="1">
        <f t="array" ref="GC107">beneficio_muerte_individual_pensionado(GC$1,$E107,$B107, Hombres!$A$1:$DW$117, Mujeres!$A$1:$DW$117)</f>
        <v>0</v>
      </c>
      <c r="GD107" s="46" cm="1">
        <f t="array" ref="GD107">beneficio_muerte_individual_pensionado(GD$1,$E107,$B107, Hombres!$A$1:$DW$117, Mujeres!$A$1:$DW$117)</f>
        <v>0</v>
      </c>
      <c r="GE107" s="46" cm="1">
        <f t="array" ref="GE107">beneficio_muerte_individual_pensionado(GE$1,$E107,$B107, Hombres!$A$1:$DW$117, Mujeres!$A$1:$DW$117)</f>
        <v>0</v>
      </c>
      <c r="GF107" s="46" cm="1">
        <f t="array" ref="GF107">beneficio_muerte_individual_pensionado(GF$1,$E107,$B107, Hombres!$A$1:$DW$117, Mujeres!$A$1:$DW$117)</f>
        <v>0</v>
      </c>
      <c r="GG107" s="46" cm="1">
        <f t="array" ref="GG107">beneficio_muerte_individual_pensionado(GG$1,$E107,$B107, Hombres!$A$1:$DW$117, Mujeres!$A$1:$DW$117)</f>
        <v>0</v>
      </c>
      <c r="GH107" s="46" cm="1">
        <f t="array" ref="GH107">beneficio_muerte_individual_pensionado(GH$1,$E107,$B107, Hombres!$A$1:$DW$117, Mujeres!$A$1:$DW$117)</f>
        <v>0</v>
      </c>
      <c r="GI107" s="46" cm="1">
        <f t="array" ref="GI107">beneficio_muerte_individual_pensionado(GI$1,$E107,$B107, Hombres!$A$1:$DW$117, Mujeres!$A$1:$DW$117)</f>
        <v>0</v>
      </c>
      <c r="GJ107" s="46" cm="1">
        <f t="array" ref="GJ107">beneficio_muerte_individual_pensionado(GJ$1,$E107,$B107, Hombres!$A$1:$DW$117, Mujeres!$A$1:$DW$117)</f>
        <v>0</v>
      </c>
      <c r="GK107" s="46" cm="1">
        <f t="array" ref="GK107">beneficio_muerte_individual_pensionado(GK$1,$E107,$B107, Hombres!$A$1:$DW$117, Mujeres!$A$1:$DW$117)</f>
        <v>0</v>
      </c>
      <c r="GL107" s="46" cm="1">
        <f t="array" ref="GL107">beneficio_muerte_individual_pensionado(GL$1,$E107,$B107, Hombres!$A$1:$DW$117, Mujeres!$A$1:$DW$117)</f>
        <v>0</v>
      </c>
      <c r="GM107" s="46" cm="1">
        <f t="array" ref="GM107">beneficio_muerte_individual_pensionado(GM$1,$E107,$B107, Hombres!$A$1:$DW$117, Mujeres!$A$1:$DW$117)</f>
        <v>0</v>
      </c>
      <c r="GN107" s="46" cm="1">
        <f t="array" ref="GN107">beneficio_muerte_individual_pensionado(GN$1,$E107,$B107, Hombres!$A$1:$DW$117, Mujeres!$A$1:$DW$117)</f>
        <v>0</v>
      </c>
      <c r="GO107" s="46" cm="1">
        <f t="array" ref="GO107">beneficio_muerte_individual_pensionado(GO$1,$E107,$B107, Hombres!$A$1:$DW$117, Mujeres!$A$1:$DW$117)</f>
        <v>0</v>
      </c>
      <c r="GP107" s="46" cm="1">
        <f t="array" ref="GP107">beneficio_muerte_individual_pensionado(GP$1,$E107,$B107, Hombres!$A$1:$DW$117, Mujeres!$A$1:$DW$117)</f>
        <v>0</v>
      </c>
      <c r="GQ107" s="46" cm="1">
        <f t="array" ref="GQ107">beneficio_muerte_individual_pensionado(GQ$1,$E107,$B107, Hombres!$A$1:$DW$117, Mujeres!$A$1:$DW$117)</f>
        <v>0</v>
      </c>
      <c r="GR107" s="46" cm="1">
        <f t="array" ref="GR107">beneficio_muerte_individual_pensionado(GR$1,$E107,$B107, Hombres!$A$1:$DW$117, Mujeres!$A$1:$DW$117)</f>
        <v>0</v>
      </c>
      <c r="GS107" s="46" cm="1">
        <f t="array" ref="GS107">beneficio_muerte_individual_pensionado(GS$1,$E107,$B107, Hombres!$A$1:$DW$117, Mujeres!$A$1:$DW$117)</f>
        <v>0</v>
      </c>
      <c r="GT107" s="46" cm="1">
        <f t="array" ref="GT107">beneficio_muerte_individual_pensionado(GT$1,$E107,$B107, Hombres!$A$1:$DW$117, Mujeres!$A$1:$DW$117)</f>
        <v>0</v>
      </c>
    </row>
    <row r="108" spans="1:202" x14ac:dyDescent="0.2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6" cm="1">
        <f t="array" ref="H108">AnualidadPensionado(H$1,$E108,$B108, $D108, Hombres!$A$1:$DW$117, Mujeres!$A$1:$DW$117)</f>
        <v>0</v>
      </c>
      <c r="I108" s="46" cm="1">
        <f t="array" ref="I108">AnualidadPensionado(I$1,$E108,$B108, $D108, Hombres!$A$1:$DW$117, Mujeres!$A$1:$DW$117)</f>
        <v>897868.54095548636</v>
      </c>
      <c r="J108" s="46" cm="1">
        <f t="array" ref="J108">AnualidadPensionado(J$1,$E108,$B108, $D108, Hombres!$A$1:$DW$117, Mujeres!$A$1:$DW$117)</f>
        <v>871633.51175180636</v>
      </c>
      <c r="K108" s="46" cm="1">
        <f t="array" ref="K108">AnualidadPensionado(K$1,$E108,$B108, $D108, Hombres!$A$1:$DW$117, Mujeres!$A$1:$DW$117)</f>
        <v>840768.12012963463</v>
      </c>
      <c r="L108" s="46" cm="1">
        <f t="array" ref="L108">AnualidadPensionado(L$1,$E108,$B108, $D108, Hombres!$A$1:$DW$117, Mujeres!$A$1:$DW$117)</f>
        <v>805235.3020647727</v>
      </c>
      <c r="M108" s="46" cm="1">
        <f t="array" ref="M108">AnualidadPensionado(M$1,$E108,$B108, $D108, Hombres!$A$1:$DW$117, Mujeres!$A$1:$DW$117)</f>
        <v>765141.74014807644</v>
      </c>
      <c r="N108" s="46" cm="1">
        <f t="array" ref="N108">AnualidadPensionado(N$1,$E108,$B108, $D108, Hombres!$A$1:$DW$117, Mujeres!$A$1:$DW$117)</f>
        <v>720687.30498103541</v>
      </c>
      <c r="O108" s="46" cm="1">
        <f t="array" ref="O108">AnualidadPensionado(O$1,$E108,$B108, $D108, Hombres!$A$1:$DW$117, Mujeres!$A$1:$DW$117)</f>
        <v>672153.07029802783</v>
      </c>
      <c r="P108" s="46" cm="1">
        <f t="array" ref="P108">AnualidadPensionado(P$1,$E108,$B108, $D108, Hombres!$A$1:$DW$117, Mujeres!$A$1:$DW$117)</f>
        <v>619964.44352177752</v>
      </c>
      <c r="Q108" s="46" cm="1">
        <f t="array" ref="Q108">AnualidadPensionado(Q$1,$E108,$B108, $D108, Hombres!$A$1:$DW$117, Mujeres!$A$1:$DW$117)</f>
        <v>564768.31103507022</v>
      </c>
      <c r="R108" s="46" cm="1">
        <f t="array" ref="R108">AnualidadPensionado(R$1,$E108,$B108, $D108, Hombres!$A$1:$DW$117, Mujeres!$A$1:$DW$117)</f>
        <v>507410.18270246201</v>
      </c>
      <c r="S108" s="46" cm="1">
        <f t="array" ref="S108">AnualidadPensionado(S$1,$E108,$B108, $D108, Hombres!$A$1:$DW$117, Mujeres!$A$1:$DW$117)</f>
        <v>448857.7906780456</v>
      </c>
      <c r="T108" s="46" cm="1">
        <f t="array" ref="T108">AnualidadPensionado(T$1,$E108,$B108, $D108, Hombres!$A$1:$DW$117, Mujeres!$A$1:$DW$117)</f>
        <v>390175.39563663444</v>
      </c>
      <c r="U108" s="46" cm="1">
        <f t="array" ref="U108">AnualidadPensionado(U$1,$E108,$B108, $D108, Hombres!$A$1:$DW$117, Mujeres!$A$1:$DW$117)</f>
        <v>332530.96579263743</v>
      </c>
      <c r="V108" s="46" cm="1">
        <f t="array" ref="V108">AnualidadPensionado(V$1,$E108,$B108, $D108, Hombres!$A$1:$DW$117, Mujeres!$A$1:$DW$117)</f>
        <v>277178.60243831773</v>
      </c>
      <c r="W108" s="46" cm="1">
        <f t="array" ref="W108">AnualidadPensionado(W$1,$E108,$B108, $D108, Hombres!$A$1:$DW$117, Mujeres!$A$1:$DW$117)</f>
        <v>225352.11683347813</v>
      </c>
      <c r="X108" s="46" cm="1">
        <f t="array" ref="X108">AnualidadPensionado(X$1,$E108,$B108, $D108, Hombres!$A$1:$DW$117, Mujeres!$A$1:$DW$117)</f>
        <v>178138.56711738577</v>
      </c>
      <c r="Y108" s="46" cm="1">
        <f t="array" ref="Y108">AnualidadPensionado(Y$1,$E108,$B108, $D108, Hombres!$A$1:$DW$117, Mujeres!$A$1:$DW$117)</f>
        <v>136402.30480144059</v>
      </c>
      <c r="Z108" s="46" cm="1">
        <f t="array" ref="Z108">AnualidadPensionado(Z$1,$E108,$B108, $D108, Hombres!$A$1:$DW$117, Mujeres!$A$1:$DW$117)</f>
        <v>100734.80330540937</v>
      </c>
      <c r="AA108" s="46" cm="1">
        <f t="array" ref="AA108">AnualidadPensionado(AA$1,$E108,$B108, $D108, Hombres!$A$1:$DW$117, Mujeres!$A$1:$DW$117)</f>
        <v>71405.369002663545</v>
      </c>
      <c r="AB108" s="46" cm="1">
        <f t="array" ref="AB108">AnualidadPensionado(AB$1,$E108,$B108, $D108, Hombres!$A$1:$DW$117, Mujeres!$A$1:$DW$117)</f>
        <v>48314.681650820472</v>
      </c>
      <c r="AC108" s="46" cm="1">
        <f t="array" ref="AC108">AnualidadPensionado(AC$1,$E108,$B108, $D108, Hombres!$A$1:$DW$117, Mujeres!$A$1:$DW$117)</f>
        <v>31002.117479431712</v>
      </c>
      <c r="AD108" s="46" cm="1">
        <f t="array" ref="AD108">AnualidadPensionado(AD$1,$E108,$B108, $D108, Hombres!$A$1:$DW$117, Mujeres!$A$1:$DW$117)</f>
        <v>18719.286341274335</v>
      </c>
      <c r="AE108" s="46" cm="1">
        <f t="array" ref="AE108">AnualidadPensionado(AE$1,$E108,$B108, $D108, Hombres!$A$1:$DW$117, Mujeres!$A$1:$DW$117)</f>
        <v>10538.288359195014</v>
      </c>
      <c r="AF108" s="46" cm="1">
        <f t="array" ref="AF108">AnualidadPensionado(AF$1,$E108,$B108, $D108, Hombres!$A$1:$DW$117, Mujeres!$A$1:$DW$117)</f>
        <v>5471.2755793652022</v>
      </c>
      <c r="AG108" s="46" cm="1">
        <f t="array" ref="AG108">AnualidadPensionado(AG$1,$E108,$B108, $D108, Hombres!$A$1:$DW$117, Mujeres!$A$1:$DW$117)</f>
        <v>2585.0460450032406</v>
      </c>
      <c r="AH108" s="46" cm="1">
        <f t="array" ref="AH108">AnualidadPensionado(AH$1,$E108,$B108, $D108, Hombres!$A$1:$DW$117, Mujeres!$A$1:$DW$117)</f>
        <v>1093.0750564018654</v>
      </c>
      <c r="AI108" s="46" cm="1">
        <f t="array" ref="AI108">AnualidadPensionado(AI$1,$E108,$B108, $D108, Hombres!$A$1:$DW$117, Mujeres!$A$1:$DW$117)</f>
        <v>404.83621421594961</v>
      </c>
      <c r="AJ108" s="46" cm="1">
        <f t="array" ref="AJ108">AnualidadPensionado(AJ$1,$E108,$B108, $D108, Hombres!$A$1:$DW$117, Mujeres!$A$1:$DW$117)</f>
        <v>127.61412479625047</v>
      </c>
      <c r="AK108" s="46" cm="1">
        <f t="array" ref="AK108">AnualidadPensionado(AK$1,$E108,$B108, $D108, Hombres!$A$1:$DW$117, Mujeres!$A$1:$DW$117)</f>
        <v>32.882062270446546</v>
      </c>
      <c r="AL108" s="46" cm="1">
        <f t="array" ref="AL108">AnualidadPensionado(AL$1,$E108,$B108, $D108, Hombres!$A$1:$DW$117, Mujeres!$A$1:$DW$117)</f>
        <v>6.5088529689484496</v>
      </c>
      <c r="AM108" s="46" cm="1">
        <f t="array" ref="AM108">AnualidadPensionado(AM$1,$E108,$B108, $D108, Hombres!$A$1:$DW$117, Mujeres!$A$1:$DW$117)</f>
        <v>0.88773524462578934</v>
      </c>
      <c r="AN108" s="46" cm="1">
        <f t="array" ref="AN108">AnualidadPensionado(AN$1,$E108,$B108, $D108, Hombres!$A$1:$DW$117, Mujeres!$A$1:$DW$117)</f>
        <v>0</v>
      </c>
      <c r="AO108" s="46" cm="1">
        <f t="array" ref="AO108">AnualidadPensionado(AO$1,$E108,$B108, $D108, Hombres!$A$1:$DW$117, Mujeres!$A$1:$DW$117)</f>
        <v>0</v>
      </c>
      <c r="AP108" s="46" cm="1">
        <f t="array" ref="AP108">AnualidadPensionado(AP$1,$E108,$B108, $D108, Hombres!$A$1:$DW$117, Mujeres!$A$1:$DW$117)</f>
        <v>0</v>
      </c>
      <c r="AQ108" s="46" cm="1">
        <f t="array" ref="AQ108">AnualidadPensionado(AQ$1,$E108,$B108, $D108, Hombres!$A$1:$DW$117, Mujeres!$A$1:$DW$117)</f>
        <v>0</v>
      </c>
      <c r="AR108" s="46" cm="1">
        <f t="array" ref="AR108">AnualidadPensionado(AR$1,$E108,$B108, $D108, Hombres!$A$1:$DW$117, Mujeres!$A$1:$DW$117)</f>
        <v>0</v>
      </c>
      <c r="AS108" s="46" cm="1">
        <f t="array" ref="AS108">AnualidadPensionado(AS$1,$E108,$B108, $D108, Hombres!$A$1:$DW$117, Mujeres!$A$1:$DW$117)</f>
        <v>0</v>
      </c>
      <c r="AT108" s="46" cm="1">
        <f t="array" ref="AT108">AnualidadPensionado(AT$1,$E108,$B108, $D108, Hombres!$A$1:$DW$117, Mujeres!$A$1:$DW$117)</f>
        <v>0</v>
      </c>
      <c r="AU108" s="46" cm="1">
        <f t="array" ref="AU108">AnualidadPensionado(AU$1,$E108,$B108, $D108, Hombres!$A$1:$DW$117, Mujeres!$A$1:$DW$117)</f>
        <v>0</v>
      </c>
      <c r="AV108" s="46" cm="1">
        <f t="array" ref="AV108">AnualidadPensionado(AV$1,$E108,$B108, $D108, Hombres!$A$1:$DW$117, Mujeres!$A$1:$DW$117)</f>
        <v>0</v>
      </c>
      <c r="AW108" s="46" cm="1">
        <f t="array" ref="AW108">AnualidadPensionado(AW$1,$E108,$B108, $D108, Hombres!$A$1:$DW$117, Mujeres!$A$1:$DW$117)</f>
        <v>0</v>
      </c>
      <c r="AX108" s="46" cm="1">
        <f t="array" ref="AX108">AnualidadPensionado(AX$1,$E108,$B108, $D108, Hombres!$A$1:$DW$117, Mujeres!$A$1:$DW$117)</f>
        <v>0</v>
      </c>
      <c r="AY108" s="46" cm="1">
        <f t="array" ref="AY108">AnualidadPensionado(AY$1,$E108,$B108, $D108, Hombres!$A$1:$DW$117, Mujeres!$A$1:$DW$117)</f>
        <v>0</v>
      </c>
      <c r="AZ108" s="46" cm="1">
        <f t="array" ref="AZ108">AnualidadPensionado(AZ$1,$E108,$B108, $D108, Hombres!$A$1:$DW$117, Mujeres!$A$1:$DW$117)</f>
        <v>0</v>
      </c>
      <c r="BA108" s="46" cm="1">
        <f t="array" ref="BA108">AnualidadPensionado(BA$1,$E108,$B108, $D108, Hombres!$A$1:$DW$117, Mujeres!$A$1:$DW$117)</f>
        <v>0</v>
      </c>
      <c r="BB108" s="46" cm="1">
        <f t="array" ref="BB108">AnualidadPensionado(BB$1,$E108,$B108, $D108, Hombres!$A$1:$DW$117, Mujeres!$A$1:$DW$117)</f>
        <v>0</v>
      </c>
      <c r="BC108" s="46" cm="1">
        <f t="array" ref="BC108">AnualidadPensionado(BC$1,$E108,$B108, $D108, Hombres!$A$1:$DW$117, Mujeres!$A$1:$DW$117)</f>
        <v>0</v>
      </c>
      <c r="BD108" s="46" cm="1">
        <f t="array" ref="BD108">AnualidadPensionado(BD$1,$E108,$B108, $D108, Hombres!$A$1:$DW$117, Mujeres!$A$1:$DW$117)</f>
        <v>0</v>
      </c>
      <c r="BE108" s="46" cm="1">
        <f t="array" ref="BE108">AnualidadPensionado(BE$1,$E108,$B108, $D108, Hombres!$A$1:$DW$117, Mujeres!$A$1:$DW$117)</f>
        <v>0</v>
      </c>
      <c r="BF108" s="46" cm="1">
        <f t="array" ref="BF108">AnualidadPensionado(BF$1,$E108,$B108, $D108, Hombres!$A$1:$DW$117, Mujeres!$A$1:$DW$117)</f>
        <v>0</v>
      </c>
      <c r="BG108" s="46" cm="1">
        <f t="array" ref="BG108">AnualidadPensionado(BG$1,$E108,$B108, $D108, Hombres!$A$1:$DW$117, Mujeres!$A$1:$DW$117)</f>
        <v>0</v>
      </c>
      <c r="BH108" s="46" cm="1">
        <f t="array" ref="BH108">AnualidadPensionado(BH$1,$E108,$B108, $D108, Hombres!$A$1:$DW$117, Mujeres!$A$1:$DW$117)</f>
        <v>0</v>
      </c>
      <c r="BI108" s="46" cm="1">
        <f t="array" ref="BI108">AnualidadPensionado(BI$1,$E108,$B108, $D108, Hombres!$A$1:$DW$117, Mujeres!$A$1:$DW$117)</f>
        <v>0</v>
      </c>
      <c r="BJ108" s="46" cm="1">
        <f t="array" ref="BJ108">AnualidadPensionado(BJ$1,$E108,$B108, $D108, Hombres!$A$1:$DW$117, Mujeres!$A$1:$DW$117)</f>
        <v>0</v>
      </c>
      <c r="BK108" s="46" cm="1">
        <f t="array" ref="BK108">AnualidadPensionado(BK$1,$E108,$B108, $D108, Hombres!$A$1:$DW$117, Mujeres!$A$1:$DW$117)</f>
        <v>0</v>
      </c>
      <c r="BL108" s="46" cm="1">
        <f t="array" ref="BL108">AnualidadPensionado(BL$1,$E108,$B108, $D108, Hombres!$A$1:$DW$117, Mujeres!$A$1:$DW$117)</f>
        <v>0</v>
      </c>
      <c r="BM108" s="46" cm="1">
        <f t="array" ref="BM108">AnualidadPensionado(BM$1,$E108,$B108, $D108, Hombres!$A$1:$DW$117, Mujeres!$A$1:$DW$117)</f>
        <v>0</v>
      </c>
      <c r="BN108" s="46" cm="1">
        <f t="array" ref="BN108">AnualidadPensionado(BN$1,$E108,$B108, $D108, Hombres!$A$1:$DW$117, Mujeres!$A$1:$DW$117)</f>
        <v>0</v>
      </c>
      <c r="BO108" s="46" cm="1">
        <f t="array" ref="BO108">AnualidadPensionado(BO$1,$E108,$B108, $D108, Hombres!$A$1:$DW$117, Mujeres!$A$1:$DW$117)</f>
        <v>0</v>
      </c>
      <c r="BP108" s="46" cm="1">
        <f t="array" ref="BP108">AnualidadPensionado(BP$1,$E108,$B108, $D108, Hombres!$A$1:$DW$117, Mujeres!$A$1:$DW$117)</f>
        <v>0</v>
      </c>
      <c r="BQ108" s="46" cm="1">
        <f t="array" ref="BQ108">AnualidadPensionado(BQ$1,$E108,$B108, $D108, Hombres!$A$1:$DW$117, Mujeres!$A$1:$DW$117)</f>
        <v>0</v>
      </c>
      <c r="BR108" s="46" cm="1">
        <f t="array" ref="BR108">AnualidadPensionado(BR$1,$E108,$B108, $D108, Hombres!$A$1:$DW$117, Mujeres!$A$1:$DW$117)</f>
        <v>0</v>
      </c>
      <c r="BS108" s="46" cm="1">
        <f t="array" ref="BS108">AnualidadPensionado(BS$1,$E108,$B108, $D108, Hombres!$A$1:$DW$117, Mujeres!$A$1:$DW$117)</f>
        <v>0</v>
      </c>
      <c r="BT108" s="46" cm="1">
        <f t="array" ref="BT108">AnualidadPensionado(BT$1,$E108,$B108, $D108, Hombres!$A$1:$DW$117, Mujeres!$A$1:$DW$117)</f>
        <v>0</v>
      </c>
      <c r="BU108" s="46" cm="1">
        <f t="array" ref="BU108">AnualidadPensionado(BU$1,$E108,$B108, $D108, Hombres!$A$1:$DW$117, Mujeres!$A$1:$DW$117)</f>
        <v>0</v>
      </c>
      <c r="BV108" s="46" cm="1">
        <f t="array" ref="BV108">AnualidadPensionado(BV$1,$E108,$B108, $D108, Hombres!$A$1:$DW$117, Mujeres!$A$1:$DW$117)</f>
        <v>0</v>
      </c>
      <c r="BW108" s="46" cm="1">
        <f t="array" ref="BW108">AnualidadPensionado(BW$1,$E108,$B108, $D108, Hombres!$A$1:$DW$117, Mujeres!$A$1:$DW$117)</f>
        <v>0</v>
      </c>
      <c r="BX108" s="46" cm="1">
        <f t="array" ref="BX108">AnualidadPensionado(BX$1,$E108,$B108, $D108, Hombres!$A$1:$DW$117, Mujeres!$A$1:$DW$117)</f>
        <v>0</v>
      </c>
      <c r="BY108" s="46" cm="1">
        <f t="array" ref="BY108">AnualidadPensionado(BY$1,$E108,$B108, $D108, Hombres!$A$1:$DW$117, Mujeres!$A$1:$DW$117)</f>
        <v>0</v>
      </c>
      <c r="BZ108" s="46" cm="1">
        <f t="array" ref="BZ108">AnualidadPensionado(BZ$1,$E108,$B108, $D108, Hombres!$A$1:$DW$117, Mujeres!$A$1:$DW$117)</f>
        <v>0</v>
      </c>
      <c r="CA108" s="46" cm="1">
        <f t="array" ref="CA108">AnualidadPensionado(CA$1,$E108,$B108, $D108, Hombres!$A$1:$DW$117, Mujeres!$A$1:$DW$117)</f>
        <v>0</v>
      </c>
      <c r="CB108" s="46" cm="1">
        <f t="array" ref="CB108">AnualidadPensionado(CB$1,$E108,$B108, $D108, Hombres!$A$1:$DW$117, Mujeres!$A$1:$DW$117)</f>
        <v>0</v>
      </c>
      <c r="CC108" s="46" cm="1">
        <f t="array" ref="CC108">AnualidadPensionado(CC$1,$E108,$B108, $D108, Hombres!$A$1:$DW$117, Mujeres!$A$1:$DW$117)</f>
        <v>0</v>
      </c>
      <c r="CD108" s="46" cm="1">
        <f t="array" ref="CD108">AnualidadPensionado(CD$1,$E108,$B108, $D108, Hombres!$A$1:$DW$117, Mujeres!$A$1:$DW$117)</f>
        <v>0</v>
      </c>
      <c r="CE108" s="46" cm="1">
        <f t="array" ref="CE108">AnualidadPensionado(CE$1,$E108,$B108, $D108, Hombres!$A$1:$DW$117, Mujeres!$A$1:$DW$117)</f>
        <v>0</v>
      </c>
      <c r="CF108" s="46" cm="1">
        <f t="array" ref="CF108">AnualidadPensionado(CF$1,$E108,$B108, $D108, Hombres!$A$1:$DW$117, Mujeres!$A$1:$DW$117)</f>
        <v>0</v>
      </c>
      <c r="CG108" s="46" cm="1">
        <f t="array" ref="CG108">AnualidadPensionado(CG$1,$E108,$B108, $D108, Hombres!$A$1:$DW$117, Mujeres!$A$1:$DW$117)</f>
        <v>0</v>
      </c>
      <c r="CH108" s="46" cm="1">
        <f t="array" ref="CH108">AnualidadPensionado(CH$1,$E108,$B108, $D108, Hombres!$A$1:$DW$117, Mujeres!$A$1:$DW$117)</f>
        <v>0</v>
      </c>
      <c r="CI108" s="46" cm="1">
        <f t="array" ref="CI108">AnualidadPensionado(CI$1,$E108,$B108, $D108, Hombres!$A$1:$DW$117, Mujeres!$A$1:$DW$117)</f>
        <v>0</v>
      </c>
      <c r="CJ108" s="46" cm="1">
        <f t="array" ref="CJ108">AnualidadPensionado(CJ$1,$E108,$B108, $D108, Hombres!$A$1:$DW$117, Mujeres!$A$1:$DW$117)</f>
        <v>0</v>
      </c>
      <c r="CK108" s="46" cm="1">
        <f t="array" ref="CK108">AnualidadPensionado(CK$1,$E108,$B108, $D108, Hombres!$A$1:$DW$117, Mujeres!$A$1:$DW$117)</f>
        <v>0</v>
      </c>
      <c r="CL108" s="46" cm="1">
        <f t="array" ref="CL108">AnualidadPensionado(CL$1,$E108,$B108, $D108, Hombres!$A$1:$DW$117, Mujeres!$A$1:$DW$117)</f>
        <v>0</v>
      </c>
      <c r="CM108" s="46" cm="1">
        <f t="array" ref="CM108">AnualidadPensionado(CM$1,$E108,$B108, $D108, Hombres!$A$1:$DW$117, Mujeres!$A$1:$DW$117)</f>
        <v>0</v>
      </c>
      <c r="CN108" s="46" cm="1">
        <f t="array" ref="CN108">AnualidadPensionado(CN$1,$E108,$B108, $D108, Hombres!$A$1:$DW$117, Mujeres!$A$1:$DW$117)</f>
        <v>0</v>
      </c>
      <c r="CO108" s="46" cm="1">
        <f t="array" ref="CO108">AnualidadPensionado(CO$1,$E108,$B108, $D108, Hombres!$A$1:$DW$117, Mujeres!$A$1:$DW$117)</f>
        <v>0</v>
      </c>
      <c r="CP108" s="46" cm="1">
        <f t="array" ref="CP108">AnualidadPensionado(CP$1,$E108,$B108, $D108, Hombres!$A$1:$DW$117, Mujeres!$A$1:$DW$117)</f>
        <v>0</v>
      </c>
      <c r="CQ108" s="46" cm="1">
        <f t="array" ref="CQ108">AnualidadPensionado(CQ$1,$E108,$B108, $D108, Hombres!$A$1:$DW$117, Mujeres!$A$1:$DW$117)</f>
        <v>0</v>
      </c>
      <c r="CR108" s="46" cm="1">
        <f t="array" ref="CR108">AnualidadPensionado(CR$1,$E108,$B108, $D108, Hombres!$A$1:$DW$117, Mujeres!$A$1:$DW$117)</f>
        <v>0</v>
      </c>
      <c r="CS108" s="46" cm="1">
        <f t="array" ref="CS108">AnualidadPensionado(CS$1,$E108,$B108, $D108, Hombres!$A$1:$DW$117, Mujeres!$A$1:$DW$117)</f>
        <v>0</v>
      </c>
      <c r="CT108" s="46" cm="1">
        <f t="array" ref="CT108">AnualidadPensionado(CT$1,$E108,$B108, $D108, Hombres!$A$1:$DW$117, Mujeres!$A$1:$DW$117)</f>
        <v>0</v>
      </c>
      <c r="CU108" s="46" cm="1">
        <f t="array" ref="CU108">AnualidadPensionado(CU$1,$E108,$B108, $D108, Hombres!$A$1:$DW$117, Mujeres!$A$1:$DW$117)</f>
        <v>0</v>
      </c>
      <c r="CV108" s="46" cm="1">
        <f t="array" ref="CV108">AnualidadPensionado(CV$1,$E108,$B108, $D108, Hombres!$A$1:$DW$117, Mujeres!$A$1:$DW$117)</f>
        <v>0</v>
      </c>
      <c r="CW108" s="46" cm="1">
        <f t="array" ref="CW108">AnualidadPensionado(CW$1,$E108,$B108, $D108, Hombres!$A$1:$DW$117, Mujeres!$A$1:$DW$117)</f>
        <v>0</v>
      </c>
      <c r="CX108" s="46" cm="1">
        <f t="array" ref="CX108">AnualidadPensionado(CX$1,$E108,$B108, $D108, Hombres!$A$1:$DW$117, Mujeres!$A$1:$DW$117)</f>
        <v>0</v>
      </c>
      <c r="CY108" s="46" cm="1">
        <f t="array" ref="CY108">AnualidadPensionado(CY$1,$E108,$B108, $D108, Hombres!$A$1:$DW$117, Mujeres!$A$1:$DW$117)</f>
        <v>0</v>
      </c>
      <c r="DB108" s="21"/>
      <c r="DC108" s="46" cm="1">
        <f t="array" ref="DC108">beneficio_muerte_individual_pensionado(DC$1,$E108,$B108, Hombres!$A$1:$DW$117, Mujeres!$A$1:$DW$117)</f>
        <v>0</v>
      </c>
      <c r="DD108" s="46" cm="1">
        <f t="array" ref="DD108">beneficio_muerte_individual_pensionado(DD$1,$E108,$B108, Hombres!$A$1:$DW$117, Mujeres!$A$1:$DW$117)</f>
        <v>156354.29999999999</v>
      </c>
      <c r="DE108" s="46" cm="1">
        <f t="array" ref="DE108">beneficio_muerte_individual_pensionado(DE$1,$E108,$B108, Hombres!$A$1:$DW$117, Mujeres!$A$1:$DW$117)</f>
        <v>163493.70333408003</v>
      </c>
      <c r="DF108" s="46" cm="1">
        <f t="array" ref="DF108">beneficio_muerte_individual_pensionado(DF$1,$E108,$B108, Hombres!$A$1:$DW$117, Mujeres!$A$1:$DW$117)</f>
        <v>170205.19666986659</v>
      </c>
      <c r="DG108" s="46" cm="1">
        <f t="array" ref="DG108">beneficio_muerte_individual_pensionado(DG$1,$E108,$B108, Hombres!$A$1:$DW$117, Mujeres!$A$1:$DW$117)</f>
        <v>176091.84361540314</v>
      </c>
      <c r="DH108" s="46" cm="1">
        <f t="array" ref="DH108">beneficio_muerte_individual_pensionado(DH$1,$E108,$B108, Hombres!$A$1:$DW$117, Mujeres!$A$1:$DW$117)</f>
        <v>180796.97529143549</v>
      </c>
      <c r="DI108" s="46" cm="1">
        <f t="array" ref="DI108">beneficio_muerte_individual_pensionado(DI$1,$E108,$B108, Hombres!$A$1:$DW$117, Mujeres!$A$1:$DW$117)</f>
        <v>184158.80013129249</v>
      </c>
      <c r="DJ108" s="46" cm="1">
        <f t="array" ref="DJ108">beneficio_muerte_individual_pensionado(DJ$1,$E108,$B108, Hombres!$A$1:$DW$117, Mujeres!$A$1:$DW$117)</f>
        <v>186078.88958307041</v>
      </c>
      <c r="DK108" s="46" cm="1">
        <f t="array" ref="DK108">beneficio_muerte_individual_pensionado(DK$1,$E108,$B108, Hombres!$A$1:$DW$117, Mujeres!$A$1:$DW$117)</f>
        <v>186320.23098520705</v>
      </c>
      <c r="DL108" s="46" cm="1">
        <f t="array" ref="DL108">beneficio_muerte_individual_pensionado(DL$1,$E108,$B108, Hombres!$A$1:$DW$117, Mujeres!$A$1:$DW$117)</f>
        <v>184498.25227888106</v>
      </c>
      <c r="DM108" s="46" cm="1">
        <f t="array" ref="DM108">beneficio_muerte_individual_pensionado(DM$1,$E108,$B108, Hombres!$A$1:$DW$117, Mujeres!$A$1:$DW$117)</f>
        <v>180353.01414745656</v>
      </c>
      <c r="DN108" s="46" cm="1">
        <f t="array" ref="DN108">beneficio_muerte_individual_pensionado(DN$1,$E108,$B108, Hombres!$A$1:$DW$117, Mujeres!$A$1:$DW$117)</f>
        <v>173859.29742610172</v>
      </c>
      <c r="DO108" s="46" cm="1">
        <f t="array" ref="DO108">beneficio_muerte_individual_pensionado(DO$1,$E108,$B108, Hombres!$A$1:$DW$117, Mujeres!$A$1:$DW$117)</f>
        <v>165073.86877686196</v>
      </c>
      <c r="DP108" s="46" cm="1">
        <f t="array" ref="DP108">beneficio_muerte_individual_pensionado(DP$1,$E108,$B108, Hombres!$A$1:$DW$117, Mujeres!$A$1:$DW$117)</f>
        <v>154049.59760164545</v>
      </c>
      <c r="DQ108" s="46" cm="1">
        <f t="array" ref="DQ108">beneficio_muerte_individual_pensionado(DQ$1,$E108,$B108, Hombres!$A$1:$DW$117, Mujeres!$A$1:$DW$117)</f>
        <v>140889.98232854047</v>
      </c>
      <c r="DR108" s="46" cm="1">
        <f t="array" ref="DR108">beneficio_muerte_individual_pensionado(DR$1,$E108,$B108, Hombres!$A$1:$DW$117, Mujeres!$A$1:$DW$117)</f>
        <v>125926.84468224848</v>
      </c>
      <c r="DS108" s="46" cm="1">
        <f t="array" ref="DS108">beneficio_muerte_individual_pensionado(DS$1,$E108,$B108, Hombres!$A$1:$DW$117, Mujeres!$A$1:$DW$117)</f>
        <v>109721.0297897163</v>
      </c>
      <c r="DT108" s="46" cm="1">
        <f t="array" ref="DT108">beneficio_muerte_individual_pensionado(DT$1,$E108,$B108, Hombres!$A$1:$DW$117, Mujeres!$A$1:$DW$117)</f>
        <v>92919.62681213356</v>
      </c>
      <c r="DU108" s="46" cm="1">
        <f t="array" ref="DU108">beneficio_muerte_individual_pensionado(DU$1,$E108,$B108, Hombres!$A$1:$DW$117, Mujeres!$A$1:$DW$117)</f>
        <v>76185.372572023189</v>
      </c>
      <c r="DV108" s="46" cm="1">
        <f t="array" ref="DV108">beneficio_muerte_individual_pensionado(DV$1,$E108,$B108, Hombres!$A$1:$DW$117, Mujeres!$A$1:$DW$117)</f>
        <v>60184.799365961153</v>
      </c>
      <c r="DW108" s="46" cm="1">
        <f t="array" ref="DW108">beneficio_muerte_individual_pensionado(DW$1,$E108,$B108, Hombres!$A$1:$DW$117, Mujeres!$A$1:$DW$117)</f>
        <v>45574.481804962626</v>
      </c>
      <c r="DX108" s="46" cm="1">
        <f t="array" ref="DX108">beneficio_muerte_individual_pensionado(DX$1,$E108,$B108, Hombres!$A$1:$DW$117, Mujeres!$A$1:$DW$117)</f>
        <v>32900.11942156891</v>
      </c>
      <c r="DY108" s="46" cm="1">
        <f t="array" ref="DY108">beneficio_muerte_individual_pensionado(DY$1,$E108,$B108, Hombres!$A$1:$DW$117, Mujeres!$A$1:$DW$117)</f>
        <v>22494.636713437856</v>
      </c>
      <c r="DZ108" s="46" cm="1">
        <f t="array" ref="DZ108">beneficio_muerte_individual_pensionado(DZ$1,$E108,$B108, Hombres!$A$1:$DW$117, Mujeres!$A$1:$DW$117)</f>
        <v>14450.511873001951</v>
      </c>
      <c r="EA108" s="46" cm="1">
        <f t="array" ref="EA108">beneficio_muerte_individual_pensionado(EA$1,$E108,$B108, Hombres!$A$1:$DW$117, Mujeres!$A$1:$DW$117)</f>
        <v>8638.6119413711494</v>
      </c>
      <c r="EB108" s="46" cm="1">
        <f t="array" ref="EB108">beneficio_muerte_individual_pensionado(EB$1,$E108,$B108, Hombres!$A$1:$DW$117, Mujeres!$A$1:$DW$117)</f>
        <v>4752.4936475392096</v>
      </c>
      <c r="EC108" s="46" cm="1">
        <f t="array" ref="EC108">beneficio_muerte_individual_pensionado(EC$1,$E108,$B108, Hombres!$A$1:$DW$117, Mujeres!$A$1:$DW$117)</f>
        <v>2374.1033574826442</v>
      </c>
      <c r="ED108" s="46" cm="1">
        <f t="array" ref="ED108">beneficio_muerte_individual_pensionado(ED$1,$E108,$B108, Hombres!$A$1:$DW$117, Mujeres!$A$1:$DW$117)</f>
        <v>1058.8852073958687</v>
      </c>
      <c r="EE108" s="46" cm="1">
        <f t="array" ref="EE108">beneficio_muerte_individual_pensionado(EE$1,$E108,$B108, Hombres!$A$1:$DW$117, Mujeres!$A$1:$DW$117)</f>
        <v>412.57881916124614</v>
      </c>
      <c r="EF108" s="46" cm="1">
        <f t="array" ref="EF108">beneficio_muerte_individual_pensionado(EF$1,$E108,$B108, Hombres!$A$1:$DW$117, Mujeres!$A$1:$DW$117)</f>
        <v>136.43420846839552</v>
      </c>
      <c r="EG108" s="46" cm="1">
        <f t="array" ref="EG108">beneficio_muerte_individual_pensionado(EG$1,$E108,$B108, Hombres!$A$1:$DW$117, Mujeres!$A$1:$DW$117)</f>
        <v>36.770038687404416</v>
      </c>
      <c r="EH108" s="46" cm="1">
        <f t="array" ref="EH108">beneficio_muerte_individual_pensionado(EH$1,$E108,$B108, Hombres!$A$1:$DW$117, Mujeres!$A$1:$DW$117)</f>
        <v>7.5892526081003684</v>
      </c>
      <c r="EI108" s="46" cm="1">
        <f t="array" ref="EI108">beneficio_muerte_individual_pensionado(EI$1,$E108,$B108, Hombres!$A$1:$DW$117, Mujeres!$A$1:$DW$117)</f>
        <v>1.1583223899751696</v>
      </c>
      <c r="EJ108" s="46" cm="1">
        <f t="array" ref="EJ108">beneficio_muerte_individual_pensionado(EJ$1,$E108,$B108, Hombres!$A$1:$DW$117, Mujeres!$A$1:$DW$117)</f>
        <v>0</v>
      </c>
      <c r="EK108" s="46" cm="1">
        <f t="array" ref="EK108">beneficio_muerte_individual_pensionado(EK$1,$E108,$B108, Hombres!$A$1:$DW$117, Mujeres!$A$1:$DW$117)</f>
        <v>0</v>
      </c>
      <c r="EL108" s="46" cm="1">
        <f t="array" ref="EL108">beneficio_muerte_individual_pensionado(EL$1,$E108,$B108, Hombres!$A$1:$DW$117, Mujeres!$A$1:$DW$117)</f>
        <v>0</v>
      </c>
      <c r="EM108" s="46" cm="1">
        <f t="array" ref="EM108">beneficio_muerte_individual_pensionado(EM$1,$E108,$B108, Hombres!$A$1:$DW$117, Mujeres!$A$1:$DW$117)</f>
        <v>0</v>
      </c>
      <c r="EN108" s="46" cm="1">
        <f t="array" ref="EN108">beneficio_muerte_individual_pensionado(EN$1,$E108,$B108, Hombres!$A$1:$DW$117, Mujeres!$A$1:$DW$117)</f>
        <v>0</v>
      </c>
      <c r="EO108" s="46" cm="1">
        <f t="array" ref="EO108">beneficio_muerte_individual_pensionado(EO$1,$E108,$B108, Hombres!$A$1:$DW$117, Mujeres!$A$1:$DW$117)</f>
        <v>0</v>
      </c>
      <c r="EP108" s="46" cm="1">
        <f t="array" ref="EP108">beneficio_muerte_individual_pensionado(EP$1,$E108,$B108, Hombres!$A$1:$DW$117, Mujeres!$A$1:$DW$117)</f>
        <v>0</v>
      </c>
      <c r="EQ108" s="46" cm="1">
        <f t="array" ref="EQ108">beneficio_muerte_individual_pensionado(EQ$1,$E108,$B108, Hombres!$A$1:$DW$117, Mujeres!$A$1:$DW$117)</f>
        <v>0</v>
      </c>
      <c r="ER108" s="46" cm="1">
        <f t="array" ref="ER108">beneficio_muerte_individual_pensionado(ER$1,$E108,$B108, Hombres!$A$1:$DW$117, Mujeres!$A$1:$DW$117)</f>
        <v>0</v>
      </c>
      <c r="ES108" s="46" cm="1">
        <f t="array" ref="ES108">beneficio_muerte_individual_pensionado(ES$1,$E108,$B108, Hombres!$A$1:$DW$117, Mujeres!$A$1:$DW$117)</f>
        <v>0</v>
      </c>
      <c r="ET108" s="46" cm="1">
        <f t="array" ref="ET108">beneficio_muerte_individual_pensionado(ET$1,$E108,$B108, Hombres!$A$1:$DW$117, Mujeres!$A$1:$DW$117)</f>
        <v>0</v>
      </c>
      <c r="EU108" s="46" cm="1">
        <f t="array" ref="EU108">beneficio_muerte_individual_pensionado(EU$1,$E108,$B108, Hombres!$A$1:$DW$117, Mujeres!$A$1:$DW$117)</f>
        <v>0</v>
      </c>
      <c r="EV108" s="46" cm="1">
        <f t="array" ref="EV108">beneficio_muerte_individual_pensionado(EV$1,$E108,$B108, Hombres!$A$1:$DW$117, Mujeres!$A$1:$DW$117)</f>
        <v>0</v>
      </c>
      <c r="EW108" s="46" cm="1">
        <f t="array" ref="EW108">beneficio_muerte_individual_pensionado(EW$1,$E108,$B108, Hombres!$A$1:$DW$117, Mujeres!$A$1:$DW$117)</f>
        <v>0</v>
      </c>
      <c r="EX108" s="46" cm="1">
        <f t="array" ref="EX108">beneficio_muerte_individual_pensionado(EX$1,$E108,$B108, Hombres!$A$1:$DW$117, Mujeres!$A$1:$DW$117)</f>
        <v>0</v>
      </c>
      <c r="EY108" s="46" cm="1">
        <f t="array" ref="EY108">beneficio_muerte_individual_pensionado(EY$1,$E108,$B108, Hombres!$A$1:$DW$117, Mujeres!$A$1:$DW$117)</f>
        <v>0</v>
      </c>
      <c r="EZ108" s="46" cm="1">
        <f t="array" ref="EZ108">beneficio_muerte_individual_pensionado(EZ$1,$E108,$B108, Hombres!$A$1:$DW$117, Mujeres!$A$1:$DW$117)</f>
        <v>0</v>
      </c>
      <c r="FA108" s="46" cm="1">
        <f t="array" ref="FA108">beneficio_muerte_individual_pensionado(FA$1,$E108,$B108, Hombres!$A$1:$DW$117, Mujeres!$A$1:$DW$117)</f>
        <v>0</v>
      </c>
      <c r="FB108" s="46" cm="1">
        <f t="array" ref="FB108">beneficio_muerte_individual_pensionado(FB$1,$E108,$B108, Hombres!$A$1:$DW$117, Mujeres!$A$1:$DW$117)</f>
        <v>0</v>
      </c>
      <c r="FC108" s="46" cm="1">
        <f t="array" ref="FC108">beneficio_muerte_individual_pensionado(FC$1,$E108,$B108, Hombres!$A$1:$DW$117, Mujeres!$A$1:$DW$117)</f>
        <v>0</v>
      </c>
      <c r="FD108" s="46" cm="1">
        <f t="array" ref="FD108">beneficio_muerte_individual_pensionado(FD$1,$E108,$B108, Hombres!$A$1:$DW$117, Mujeres!$A$1:$DW$117)</f>
        <v>0</v>
      </c>
      <c r="FE108" s="46" cm="1">
        <f t="array" ref="FE108">beneficio_muerte_individual_pensionado(FE$1,$E108,$B108, Hombres!$A$1:$DW$117, Mujeres!$A$1:$DW$117)</f>
        <v>0</v>
      </c>
      <c r="FF108" s="46" cm="1">
        <f t="array" ref="FF108">beneficio_muerte_individual_pensionado(FF$1,$E108,$B108, Hombres!$A$1:$DW$117, Mujeres!$A$1:$DW$117)</f>
        <v>0</v>
      </c>
      <c r="FG108" s="46" cm="1">
        <f t="array" ref="FG108">beneficio_muerte_individual_pensionado(FG$1,$E108,$B108, Hombres!$A$1:$DW$117, Mujeres!$A$1:$DW$117)</f>
        <v>0</v>
      </c>
      <c r="FH108" s="46" cm="1">
        <f t="array" ref="FH108">beneficio_muerte_individual_pensionado(FH$1,$E108,$B108, Hombres!$A$1:$DW$117, Mujeres!$A$1:$DW$117)</f>
        <v>0</v>
      </c>
      <c r="FI108" s="46" cm="1">
        <f t="array" ref="FI108">beneficio_muerte_individual_pensionado(FI$1,$E108,$B108, Hombres!$A$1:$DW$117, Mujeres!$A$1:$DW$117)</f>
        <v>0</v>
      </c>
      <c r="FJ108" s="46" cm="1">
        <f t="array" ref="FJ108">beneficio_muerte_individual_pensionado(FJ$1,$E108,$B108, Hombres!$A$1:$DW$117, Mujeres!$A$1:$DW$117)</f>
        <v>0</v>
      </c>
      <c r="FK108" s="46" cm="1">
        <f t="array" ref="FK108">beneficio_muerte_individual_pensionado(FK$1,$E108,$B108, Hombres!$A$1:$DW$117, Mujeres!$A$1:$DW$117)</f>
        <v>0</v>
      </c>
      <c r="FL108" s="46" cm="1">
        <f t="array" ref="FL108">beneficio_muerte_individual_pensionado(FL$1,$E108,$B108, Hombres!$A$1:$DW$117, Mujeres!$A$1:$DW$117)</f>
        <v>0</v>
      </c>
      <c r="FM108" s="46" cm="1">
        <f t="array" ref="FM108">beneficio_muerte_individual_pensionado(FM$1,$E108,$B108, Hombres!$A$1:$DW$117, Mujeres!$A$1:$DW$117)</f>
        <v>0</v>
      </c>
      <c r="FN108" s="46" cm="1">
        <f t="array" ref="FN108">beneficio_muerte_individual_pensionado(FN$1,$E108,$B108, Hombres!$A$1:$DW$117, Mujeres!$A$1:$DW$117)</f>
        <v>0</v>
      </c>
      <c r="FO108" s="46" cm="1">
        <f t="array" ref="FO108">beneficio_muerte_individual_pensionado(FO$1,$E108,$B108, Hombres!$A$1:$DW$117, Mujeres!$A$1:$DW$117)</f>
        <v>0</v>
      </c>
      <c r="FP108" s="46" cm="1">
        <f t="array" ref="FP108">beneficio_muerte_individual_pensionado(FP$1,$E108,$B108, Hombres!$A$1:$DW$117, Mujeres!$A$1:$DW$117)</f>
        <v>0</v>
      </c>
      <c r="FQ108" s="46" cm="1">
        <f t="array" ref="FQ108">beneficio_muerte_individual_pensionado(FQ$1,$E108,$B108, Hombres!$A$1:$DW$117, Mujeres!$A$1:$DW$117)</f>
        <v>0</v>
      </c>
      <c r="FR108" s="46" cm="1">
        <f t="array" ref="FR108">beneficio_muerte_individual_pensionado(FR$1,$E108,$B108, Hombres!$A$1:$DW$117, Mujeres!$A$1:$DW$117)</f>
        <v>0</v>
      </c>
      <c r="FS108" s="46" cm="1">
        <f t="array" ref="FS108">beneficio_muerte_individual_pensionado(FS$1,$E108,$B108, Hombres!$A$1:$DW$117, Mujeres!$A$1:$DW$117)</f>
        <v>0</v>
      </c>
      <c r="FT108" s="46" cm="1">
        <f t="array" ref="FT108">beneficio_muerte_individual_pensionado(FT$1,$E108,$B108, Hombres!$A$1:$DW$117, Mujeres!$A$1:$DW$117)</f>
        <v>0</v>
      </c>
      <c r="FU108" s="46" cm="1">
        <f t="array" ref="FU108">beneficio_muerte_individual_pensionado(FU$1,$E108,$B108, Hombres!$A$1:$DW$117, Mujeres!$A$1:$DW$117)</f>
        <v>0</v>
      </c>
      <c r="FV108" s="46" cm="1">
        <f t="array" ref="FV108">beneficio_muerte_individual_pensionado(FV$1,$E108,$B108, Hombres!$A$1:$DW$117, Mujeres!$A$1:$DW$117)</f>
        <v>0</v>
      </c>
      <c r="FW108" s="46" cm="1">
        <f t="array" ref="FW108">beneficio_muerte_individual_pensionado(FW$1,$E108,$B108, Hombres!$A$1:$DW$117, Mujeres!$A$1:$DW$117)</f>
        <v>0</v>
      </c>
      <c r="FX108" s="46" cm="1">
        <f t="array" ref="FX108">beneficio_muerte_individual_pensionado(FX$1,$E108,$B108, Hombres!$A$1:$DW$117, Mujeres!$A$1:$DW$117)</f>
        <v>0</v>
      </c>
      <c r="FY108" s="46" cm="1">
        <f t="array" ref="FY108">beneficio_muerte_individual_pensionado(FY$1,$E108,$B108, Hombres!$A$1:$DW$117, Mujeres!$A$1:$DW$117)</f>
        <v>0</v>
      </c>
      <c r="FZ108" s="46" cm="1">
        <f t="array" ref="FZ108">beneficio_muerte_individual_pensionado(FZ$1,$E108,$B108, Hombres!$A$1:$DW$117, Mujeres!$A$1:$DW$117)</f>
        <v>0</v>
      </c>
      <c r="GA108" s="46" cm="1">
        <f t="array" ref="GA108">beneficio_muerte_individual_pensionado(GA$1,$E108,$B108, Hombres!$A$1:$DW$117, Mujeres!$A$1:$DW$117)</f>
        <v>0</v>
      </c>
      <c r="GB108" s="46" cm="1">
        <f t="array" ref="GB108">beneficio_muerte_individual_pensionado(GB$1,$E108,$B108, Hombres!$A$1:$DW$117, Mujeres!$A$1:$DW$117)</f>
        <v>0</v>
      </c>
      <c r="GC108" s="46" cm="1">
        <f t="array" ref="GC108">beneficio_muerte_individual_pensionado(GC$1,$E108,$B108, Hombres!$A$1:$DW$117, Mujeres!$A$1:$DW$117)</f>
        <v>0</v>
      </c>
      <c r="GD108" s="46" cm="1">
        <f t="array" ref="GD108">beneficio_muerte_individual_pensionado(GD$1,$E108,$B108, Hombres!$A$1:$DW$117, Mujeres!$A$1:$DW$117)</f>
        <v>0</v>
      </c>
      <c r="GE108" s="46" cm="1">
        <f t="array" ref="GE108">beneficio_muerte_individual_pensionado(GE$1,$E108,$B108, Hombres!$A$1:$DW$117, Mujeres!$A$1:$DW$117)</f>
        <v>0</v>
      </c>
      <c r="GF108" s="46" cm="1">
        <f t="array" ref="GF108">beneficio_muerte_individual_pensionado(GF$1,$E108,$B108, Hombres!$A$1:$DW$117, Mujeres!$A$1:$DW$117)</f>
        <v>0</v>
      </c>
      <c r="GG108" s="46" cm="1">
        <f t="array" ref="GG108">beneficio_muerte_individual_pensionado(GG$1,$E108,$B108, Hombres!$A$1:$DW$117, Mujeres!$A$1:$DW$117)</f>
        <v>0</v>
      </c>
      <c r="GH108" s="46" cm="1">
        <f t="array" ref="GH108">beneficio_muerte_individual_pensionado(GH$1,$E108,$B108, Hombres!$A$1:$DW$117, Mujeres!$A$1:$DW$117)</f>
        <v>0</v>
      </c>
      <c r="GI108" s="46" cm="1">
        <f t="array" ref="GI108">beneficio_muerte_individual_pensionado(GI$1,$E108,$B108, Hombres!$A$1:$DW$117, Mujeres!$A$1:$DW$117)</f>
        <v>0</v>
      </c>
      <c r="GJ108" s="46" cm="1">
        <f t="array" ref="GJ108">beneficio_muerte_individual_pensionado(GJ$1,$E108,$B108, Hombres!$A$1:$DW$117, Mujeres!$A$1:$DW$117)</f>
        <v>0</v>
      </c>
      <c r="GK108" s="46" cm="1">
        <f t="array" ref="GK108">beneficio_muerte_individual_pensionado(GK$1,$E108,$B108, Hombres!$A$1:$DW$117, Mujeres!$A$1:$DW$117)</f>
        <v>0</v>
      </c>
      <c r="GL108" s="46" cm="1">
        <f t="array" ref="GL108">beneficio_muerte_individual_pensionado(GL$1,$E108,$B108, Hombres!$A$1:$DW$117, Mujeres!$A$1:$DW$117)</f>
        <v>0</v>
      </c>
      <c r="GM108" s="46" cm="1">
        <f t="array" ref="GM108">beneficio_muerte_individual_pensionado(GM$1,$E108,$B108, Hombres!$A$1:$DW$117, Mujeres!$A$1:$DW$117)</f>
        <v>0</v>
      </c>
      <c r="GN108" s="46" cm="1">
        <f t="array" ref="GN108">beneficio_muerte_individual_pensionado(GN$1,$E108,$B108, Hombres!$A$1:$DW$117, Mujeres!$A$1:$DW$117)</f>
        <v>0</v>
      </c>
      <c r="GO108" s="46" cm="1">
        <f t="array" ref="GO108">beneficio_muerte_individual_pensionado(GO$1,$E108,$B108, Hombres!$A$1:$DW$117, Mujeres!$A$1:$DW$117)</f>
        <v>0</v>
      </c>
      <c r="GP108" s="46" cm="1">
        <f t="array" ref="GP108">beneficio_muerte_individual_pensionado(GP$1,$E108,$B108, Hombres!$A$1:$DW$117, Mujeres!$A$1:$DW$117)</f>
        <v>0</v>
      </c>
      <c r="GQ108" s="46" cm="1">
        <f t="array" ref="GQ108">beneficio_muerte_individual_pensionado(GQ$1,$E108,$B108, Hombres!$A$1:$DW$117, Mujeres!$A$1:$DW$117)</f>
        <v>0</v>
      </c>
      <c r="GR108" s="46" cm="1">
        <f t="array" ref="GR108">beneficio_muerte_individual_pensionado(GR$1,$E108,$B108, Hombres!$A$1:$DW$117, Mujeres!$A$1:$DW$117)</f>
        <v>0</v>
      </c>
      <c r="GS108" s="46" cm="1">
        <f t="array" ref="GS108">beneficio_muerte_individual_pensionado(GS$1,$E108,$B108, Hombres!$A$1:$DW$117, Mujeres!$A$1:$DW$117)</f>
        <v>0</v>
      </c>
      <c r="GT108" s="46" cm="1">
        <f t="array" ref="GT108">beneficio_muerte_individual_pensionado(GT$1,$E108,$B108, Hombres!$A$1:$DW$117, Mujeres!$A$1:$DW$117)</f>
        <v>0</v>
      </c>
    </row>
    <row r="109" spans="1:202" x14ac:dyDescent="0.2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6" cm="1">
        <f t="array" ref="H109">AnualidadPensionado(H$1,$E109,$B109, $D109, Hombres!$A$1:$DW$117, Mujeres!$A$1:$DW$117)</f>
        <v>0</v>
      </c>
      <c r="I109" s="46" cm="1">
        <f t="array" ref="I109">AnualidadPensionado(I$1,$E109,$B109, $D109, Hombres!$A$1:$DW$117, Mujeres!$A$1:$DW$117)</f>
        <v>864455.01169343933</v>
      </c>
      <c r="J109" s="46" cm="1">
        <f t="array" ref="J109">AnualidadPensionado(J$1,$E109,$B109, $D109, Hombres!$A$1:$DW$117, Mujeres!$A$1:$DW$117)</f>
        <v>876847.0970386765</v>
      </c>
      <c r="K109" s="46" cm="1">
        <f t="array" ref="K109">AnualidadPensionado(K$1,$E109,$B109, $D109, Hombres!$A$1:$DW$117, Mujeres!$A$1:$DW$117)</f>
        <v>888122.51682500448</v>
      </c>
      <c r="L109" s="46" cm="1">
        <f t="array" ref="L109">AnualidadPensionado(L$1,$E109,$B109, $D109, Hombres!$A$1:$DW$117, Mujeres!$A$1:$DW$117)</f>
        <v>898253.38188553334</v>
      </c>
      <c r="M109" s="46" cm="1">
        <f t="array" ref="M109">AnualidadPensionado(M$1,$E109,$B109, $D109, Hombres!$A$1:$DW$117, Mujeres!$A$1:$DW$117)</f>
        <v>907071.76259360928</v>
      </c>
      <c r="N109" s="46" cm="1">
        <f t="array" ref="N109">AnualidadPensionado(N$1,$E109,$B109, $D109, Hombres!$A$1:$DW$117, Mujeres!$A$1:$DW$117)</f>
        <v>914240.81606120092</v>
      </c>
      <c r="O109" s="46" cm="1">
        <f t="array" ref="O109">AnualidadPensionado(O$1,$E109,$B109, $D109, Hombres!$A$1:$DW$117, Mujeres!$A$1:$DW$117)</f>
        <v>919311.42875848466</v>
      </c>
      <c r="P109" s="46" cm="1">
        <f t="array" ref="P109">AnualidadPensionado(P$1,$E109,$B109, $D109, Hombres!$A$1:$DW$117, Mujeres!$A$1:$DW$117)</f>
        <v>921820.9862408723</v>
      </c>
      <c r="Q109" s="46" cm="1">
        <f t="array" ref="Q109">AnualidadPensionado(Q$1,$E109,$B109, $D109, Hombres!$A$1:$DW$117, Mujeres!$A$1:$DW$117)</f>
        <v>920375.89725907589</v>
      </c>
      <c r="R109" s="46" cm="1">
        <f t="array" ref="R109">AnualidadPensionado(R$1,$E109,$B109, $D109, Hombres!$A$1:$DW$117, Mujeres!$A$1:$DW$117)</f>
        <v>915823.58093522373</v>
      </c>
      <c r="S109" s="46" cm="1">
        <f t="array" ref="S109">AnualidadPensionado(S$1,$E109,$B109, $D109, Hombres!$A$1:$DW$117, Mujeres!$A$1:$DW$117)</f>
        <v>907864.32578903099</v>
      </c>
      <c r="T109" s="46" cm="1">
        <f t="array" ref="T109">AnualidadPensionado(T$1,$E109,$B109, $D109, Hombres!$A$1:$DW$117, Mujeres!$A$1:$DW$117)</f>
        <v>896170.90980331996</v>
      </c>
      <c r="U109" s="46" cm="1">
        <f t="array" ref="U109">AnualidadPensionado(U$1,$E109,$B109, $D109, Hombres!$A$1:$DW$117, Mujeres!$A$1:$DW$117)</f>
        <v>880428.57085943106</v>
      </c>
      <c r="V109" s="46" cm="1">
        <f t="array" ref="V109">AnualidadPensionado(V$1,$E109,$B109, $D109, Hombres!$A$1:$DW$117, Mujeres!$A$1:$DW$117)</f>
        <v>860378.5005809638</v>
      </c>
      <c r="W109" s="46" cm="1">
        <f t="array" ref="W109">AnualidadPensionado(W$1,$E109,$B109, $D109, Hombres!$A$1:$DW$117, Mujeres!$A$1:$DW$117)</f>
        <v>835825.20477314014</v>
      </c>
      <c r="X109" s="46" cm="1">
        <f t="array" ref="X109">AnualidadPensionado(X$1,$E109,$B109, $D109, Hombres!$A$1:$DW$117, Mujeres!$A$1:$DW$117)</f>
        <v>806616.51651072758</v>
      </c>
      <c r="Y109" s="46" cm="1">
        <f t="array" ref="Y109">AnualidadPensionado(Y$1,$E109,$B109, $D109, Hombres!$A$1:$DW$117, Mujeres!$A$1:$DW$117)</f>
        <v>772653.2255200576</v>
      </c>
      <c r="Z109" s="46" cm="1">
        <f t="array" ref="Z109">AnualidadPensionado(Z$1,$E109,$B109, $D109, Hombres!$A$1:$DW$117, Mujeres!$A$1:$DW$117)</f>
        <v>733943.76869466389</v>
      </c>
      <c r="AA109" s="46" cm="1">
        <f t="array" ref="AA109">AnualidadPensionado(AA$1,$E109,$B109, $D109, Hombres!$A$1:$DW$117, Mujeres!$A$1:$DW$117)</f>
        <v>690660.48961309157</v>
      </c>
      <c r="AB109" s="46" cm="1">
        <f t="array" ref="AB109">AnualidadPensionado(AB$1,$E109,$B109, $D109, Hombres!$A$1:$DW$117, Mujeres!$A$1:$DW$117)</f>
        <v>643149.75631304667</v>
      </c>
      <c r="AC109" s="46" cm="1">
        <f t="array" ref="AC109">AnualidadPensionado(AC$1,$E109,$B109, $D109, Hombres!$A$1:$DW$117, Mujeres!$A$1:$DW$117)</f>
        <v>591895.72508315067</v>
      </c>
      <c r="AD109" s="46" cm="1">
        <f t="array" ref="AD109">AnualidadPensionado(AD$1,$E109,$B109, $D109, Hombres!$A$1:$DW$117, Mujeres!$A$1:$DW$117)</f>
        <v>537523.866520904</v>
      </c>
      <c r="AE109" s="46" cm="1">
        <f t="array" ref="AE109">AnualidadPensionado(AE$1,$E109,$B109, $D109, Hombres!$A$1:$DW$117, Mujeres!$A$1:$DW$117)</f>
        <v>480849.81135672465</v>
      </c>
      <c r="AF109" s="46" cm="1">
        <f t="array" ref="AF109">AnualidadPensionado(AF$1,$E109,$B109, $D109, Hombres!$A$1:$DW$117, Mujeres!$A$1:$DW$117)</f>
        <v>422918.35707674437</v>
      </c>
      <c r="AG109" s="46" cm="1">
        <f t="array" ref="AG109">AnualidadPensionado(AG$1,$E109,$B109, $D109, Hombres!$A$1:$DW$117, Mujeres!$A$1:$DW$117)</f>
        <v>364945.09735063434</v>
      </c>
      <c r="AH109" s="46" cm="1">
        <f t="array" ref="AH109">AnualidadPensionado(AH$1,$E109,$B109, $D109, Hombres!$A$1:$DW$117, Mujeres!$A$1:$DW$117)</f>
        <v>308216.12749987893</v>
      </c>
      <c r="AI109" s="46" cm="1">
        <f t="array" ref="AI109">AnualidadPensionado(AI$1,$E109,$B109, $D109, Hombres!$A$1:$DW$117, Mujeres!$A$1:$DW$117)</f>
        <v>254027.10534489417</v>
      </c>
      <c r="AJ109" s="46" cm="1">
        <f t="array" ref="AJ109">AnualidadPensionado(AJ$1,$E109,$B109, $D109, Hombres!$A$1:$DW$117, Mujeres!$A$1:$DW$117)</f>
        <v>203636.67641864336</v>
      </c>
      <c r="AK109" s="46" cm="1">
        <f t="array" ref="AK109">AnualidadPensionado(AK$1,$E109,$B109, $D109, Hombres!$A$1:$DW$117, Mujeres!$A$1:$DW$117)</f>
        <v>158189.42581248219</v>
      </c>
      <c r="AL109" s="46" cm="1">
        <f t="array" ref="AL109">AnualidadPensionado(AL$1,$E109,$B109, $D109, Hombres!$A$1:$DW$117, Mujeres!$A$1:$DW$117)</f>
        <v>118583.82986578622</v>
      </c>
      <c r="AM109" s="46" cm="1">
        <f t="array" ref="AM109">AnualidadPensionado(AM$1,$E109,$B109, $D109, Hombres!$A$1:$DW$117, Mujeres!$A$1:$DW$117)</f>
        <v>85360.738401633935</v>
      </c>
      <c r="AN109" s="46" cm="1">
        <f t="array" ref="AN109">AnualidadPensionado(AN$1,$E109,$B109, $D109, Hombres!$A$1:$DW$117, Mujeres!$A$1:$DW$117)</f>
        <v>58659.190252588196</v>
      </c>
      <c r="AO109" s="46" cm="1">
        <f t="array" ref="AO109">AnualidadPensionado(AO$1,$E109,$B109, $D109, Hombres!$A$1:$DW$117, Mujeres!$A$1:$DW$117)</f>
        <v>38219.72677483959</v>
      </c>
      <c r="AP109" s="46" cm="1">
        <f t="array" ref="AP109">AnualidadPensionado(AP$1,$E109,$B109, $D109, Hombres!$A$1:$DW$117, Mujeres!$A$1:$DW$117)</f>
        <v>23424.648369027436</v>
      </c>
      <c r="AQ109" s="46" cm="1">
        <f t="array" ref="AQ109">AnualidadPensionado(AQ$1,$E109,$B109, $D109, Hombres!$A$1:$DW$117, Mujeres!$A$1:$DW$117)</f>
        <v>13379.157697821398</v>
      </c>
      <c r="AR109" s="46" cm="1">
        <f t="array" ref="AR109">AnualidadPensionado(AR$1,$E109,$B109, $D109, Hombres!$A$1:$DW$117, Mujeres!$A$1:$DW$117)</f>
        <v>7040.5828840576496</v>
      </c>
      <c r="AS109" s="46" cm="1">
        <f t="array" ref="AS109">AnualidadPensionado(AS$1,$E109,$B109, $D109, Hombres!$A$1:$DW$117, Mujeres!$A$1:$DW$117)</f>
        <v>3365.9064628635665</v>
      </c>
      <c r="AT109" s="46" cm="1">
        <f t="array" ref="AT109">AnualidadPensionado(AT$1,$E109,$B109, $D109, Hombres!$A$1:$DW$117, Mujeres!$A$1:$DW$117)</f>
        <v>1436.3579807489266</v>
      </c>
      <c r="AU109" s="46" cm="1">
        <f t="array" ref="AU109">AnualidadPensionado(AU$1,$E109,$B109, $D109, Hombres!$A$1:$DW$117, Mujeres!$A$1:$DW$117)</f>
        <v>534.8908382112952</v>
      </c>
      <c r="AV109" s="46" cm="1">
        <f t="array" ref="AV109">AnualidadPensionado(AV$1,$E109,$B109, $D109, Hombres!$A$1:$DW$117, Mujeres!$A$1:$DW$117)</f>
        <v>168.6043040144381</v>
      </c>
      <c r="AW109" s="46" cm="1">
        <f t="array" ref="AW109">AnualidadPensionado(AW$1,$E109,$B109, $D109, Hombres!$A$1:$DW$117, Mujeres!$A$1:$DW$117)</f>
        <v>43.063559799266798</v>
      </c>
      <c r="AX109" s="46" cm="1">
        <f t="array" ref="AX109">AnualidadPensionado(AX$1,$E109,$B109, $D109, Hombres!$A$1:$DW$117, Mujeres!$A$1:$DW$117)</f>
        <v>8.3256763236851263</v>
      </c>
      <c r="AY109" s="46" cm="1">
        <f t="array" ref="AY109">AnualidadPensionado(AY$1,$E109,$B109, $D109, Hombres!$A$1:$DW$117, Mujeres!$A$1:$DW$117)</f>
        <v>1.0775005792498604</v>
      </c>
      <c r="AZ109" s="46" cm="1">
        <f t="array" ref="AZ109">AnualidadPensionado(AZ$1,$E109,$B109, $D109, Hombres!$A$1:$DW$117, Mujeres!$A$1:$DW$117)</f>
        <v>0</v>
      </c>
      <c r="BA109" s="46" cm="1">
        <f t="array" ref="BA109">AnualidadPensionado(BA$1,$E109,$B109, $D109, Hombres!$A$1:$DW$117, Mujeres!$A$1:$DW$117)</f>
        <v>0</v>
      </c>
      <c r="BB109" s="46" cm="1">
        <f t="array" ref="BB109">AnualidadPensionado(BB$1,$E109,$B109, $D109, Hombres!$A$1:$DW$117, Mujeres!$A$1:$DW$117)</f>
        <v>0</v>
      </c>
      <c r="BC109" s="46" cm="1">
        <f t="array" ref="BC109">AnualidadPensionado(BC$1,$E109,$B109, $D109, Hombres!$A$1:$DW$117, Mujeres!$A$1:$DW$117)</f>
        <v>0</v>
      </c>
      <c r="BD109" s="46" cm="1">
        <f t="array" ref="BD109">AnualidadPensionado(BD$1,$E109,$B109, $D109, Hombres!$A$1:$DW$117, Mujeres!$A$1:$DW$117)</f>
        <v>0</v>
      </c>
      <c r="BE109" s="46" cm="1">
        <f t="array" ref="BE109">AnualidadPensionado(BE$1,$E109,$B109, $D109, Hombres!$A$1:$DW$117, Mujeres!$A$1:$DW$117)</f>
        <v>0</v>
      </c>
      <c r="BF109" s="46" cm="1">
        <f t="array" ref="BF109">AnualidadPensionado(BF$1,$E109,$B109, $D109, Hombres!$A$1:$DW$117, Mujeres!$A$1:$DW$117)</f>
        <v>0</v>
      </c>
      <c r="BG109" s="46" cm="1">
        <f t="array" ref="BG109">AnualidadPensionado(BG$1,$E109,$B109, $D109, Hombres!$A$1:$DW$117, Mujeres!$A$1:$DW$117)</f>
        <v>0</v>
      </c>
      <c r="BH109" s="46" cm="1">
        <f t="array" ref="BH109">AnualidadPensionado(BH$1,$E109,$B109, $D109, Hombres!$A$1:$DW$117, Mujeres!$A$1:$DW$117)</f>
        <v>0</v>
      </c>
      <c r="BI109" s="46" cm="1">
        <f t="array" ref="BI109">AnualidadPensionado(BI$1,$E109,$B109, $D109, Hombres!$A$1:$DW$117, Mujeres!$A$1:$DW$117)</f>
        <v>0</v>
      </c>
      <c r="BJ109" s="46" cm="1">
        <f t="array" ref="BJ109">AnualidadPensionado(BJ$1,$E109,$B109, $D109, Hombres!$A$1:$DW$117, Mujeres!$A$1:$DW$117)</f>
        <v>0</v>
      </c>
      <c r="BK109" s="46" cm="1">
        <f t="array" ref="BK109">AnualidadPensionado(BK$1,$E109,$B109, $D109, Hombres!$A$1:$DW$117, Mujeres!$A$1:$DW$117)</f>
        <v>0</v>
      </c>
      <c r="BL109" s="46" cm="1">
        <f t="array" ref="BL109">AnualidadPensionado(BL$1,$E109,$B109, $D109, Hombres!$A$1:$DW$117, Mujeres!$A$1:$DW$117)</f>
        <v>0</v>
      </c>
      <c r="BM109" s="46" cm="1">
        <f t="array" ref="BM109">AnualidadPensionado(BM$1,$E109,$B109, $D109, Hombres!$A$1:$DW$117, Mujeres!$A$1:$DW$117)</f>
        <v>0</v>
      </c>
      <c r="BN109" s="46" cm="1">
        <f t="array" ref="BN109">AnualidadPensionado(BN$1,$E109,$B109, $D109, Hombres!$A$1:$DW$117, Mujeres!$A$1:$DW$117)</f>
        <v>0</v>
      </c>
      <c r="BO109" s="46" cm="1">
        <f t="array" ref="BO109">AnualidadPensionado(BO$1,$E109,$B109, $D109, Hombres!$A$1:$DW$117, Mujeres!$A$1:$DW$117)</f>
        <v>0</v>
      </c>
      <c r="BP109" s="46" cm="1">
        <f t="array" ref="BP109">AnualidadPensionado(BP$1,$E109,$B109, $D109, Hombres!$A$1:$DW$117, Mujeres!$A$1:$DW$117)</f>
        <v>0</v>
      </c>
      <c r="BQ109" s="46" cm="1">
        <f t="array" ref="BQ109">AnualidadPensionado(BQ$1,$E109,$B109, $D109, Hombres!$A$1:$DW$117, Mujeres!$A$1:$DW$117)</f>
        <v>0</v>
      </c>
      <c r="BR109" s="46" cm="1">
        <f t="array" ref="BR109">AnualidadPensionado(BR$1,$E109,$B109, $D109, Hombres!$A$1:$DW$117, Mujeres!$A$1:$DW$117)</f>
        <v>0</v>
      </c>
      <c r="BS109" s="46" cm="1">
        <f t="array" ref="BS109">AnualidadPensionado(BS$1,$E109,$B109, $D109, Hombres!$A$1:$DW$117, Mujeres!$A$1:$DW$117)</f>
        <v>0</v>
      </c>
      <c r="BT109" s="46" cm="1">
        <f t="array" ref="BT109">AnualidadPensionado(BT$1,$E109,$B109, $D109, Hombres!$A$1:$DW$117, Mujeres!$A$1:$DW$117)</f>
        <v>0</v>
      </c>
      <c r="BU109" s="46" cm="1">
        <f t="array" ref="BU109">AnualidadPensionado(BU$1,$E109,$B109, $D109, Hombres!$A$1:$DW$117, Mujeres!$A$1:$DW$117)</f>
        <v>0</v>
      </c>
      <c r="BV109" s="46" cm="1">
        <f t="array" ref="BV109">AnualidadPensionado(BV$1,$E109,$B109, $D109, Hombres!$A$1:$DW$117, Mujeres!$A$1:$DW$117)</f>
        <v>0</v>
      </c>
      <c r="BW109" s="46" cm="1">
        <f t="array" ref="BW109">AnualidadPensionado(BW$1,$E109,$B109, $D109, Hombres!$A$1:$DW$117, Mujeres!$A$1:$DW$117)</f>
        <v>0</v>
      </c>
      <c r="BX109" s="46" cm="1">
        <f t="array" ref="BX109">AnualidadPensionado(BX$1,$E109,$B109, $D109, Hombres!$A$1:$DW$117, Mujeres!$A$1:$DW$117)</f>
        <v>0</v>
      </c>
      <c r="BY109" s="46" cm="1">
        <f t="array" ref="BY109">AnualidadPensionado(BY$1,$E109,$B109, $D109, Hombres!$A$1:$DW$117, Mujeres!$A$1:$DW$117)</f>
        <v>0</v>
      </c>
      <c r="BZ109" s="46" cm="1">
        <f t="array" ref="BZ109">AnualidadPensionado(BZ$1,$E109,$B109, $D109, Hombres!$A$1:$DW$117, Mujeres!$A$1:$DW$117)</f>
        <v>0</v>
      </c>
      <c r="CA109" s="46" cm="1">
        <f t="array" ref="CA109">AnualidadPensionado(CA$1,$E109,$B109, $D109, Hombres!$A$1:$DW$117, Mujeres!$A$1:$DW$117)</f>
        <v>0</v>
      </c>
      <c r="CB109" s="46" cm="1">
        <f t="array" ref="CB109">AnualidadPensionado(CB$1,$E109,$B109, $D109, Hombres!$A$1:$DW$117, Mujeres!$A$1:$DW$117)</f>
        <v>0</v>
      </c>
      <c r="CC109" s="46" cm="1">
        <f t="array" ref="CC109">AnualidadPensionado(CC$1,$E109,$B109, $D109, Hombres!$A$1:$DW$117, Mujeres!$A$1:$DW$117)</f>
        <v>0</v>
      </c>
      <c r="CD109" s="46" cm="1">
        <f t="array" ref="CD109">AnualidadPensionado(CD$1,$E109,$B109, $D109, Hombres!$A$1:$DW$117, Mujeres!$A$1:$DW$117)</f>
        <v>0</v>
      </c>
      <c r="CE109" s="46" cm="1">
        <f t="array" ref="CE109">AnualidadPensionado(CE$1,$E109,$B109, $D109, Hombres!$A$1:$DW$117, Mujeres!$A$1:$DW$117)</f>
        <v>0</v>
      </c>
      <c r="CF109" s="46" cm="1">
        <f t="array" ref="CF109">AnualidadPensionado(CF$1,$E109,$B109, $D109, Hombres!$A$1:$DW$117, Mujeres!$A$1:$DW$117)</f>
        <v>0</v>
      </c>
      <c r="CG109" s="46" cm="1">
        <f t="array" ref="CG109">AnualidadPensionado(CG$1,$E109,$B109, $D109, Hombres!$A$1:$DW$117, Mujeres!$A$1:$DW$117)</f>
        <v>0</v>
      </c>
      <c r="CH109" s="46" cm="1">
        <f t="array" ref="CH109">AnualidadPensionado(CH$1,$E109,$B109, $D109, Hombres!$A$1:$DW$117, Mujeres!$A$1:$DW$117)</f>
        <v>0</v>
      </c>
      <c r="CI109" s="46" cm="1">
        <f t="array" ref="CI109">AnualidadPensionado(CI$1,$E109,$B109, $D109, Hombres!$A$1:$DW$117, Mujeres!$A$1:$DW$117)</f>
        <v>0</v>
      </c>
      <c r="CJ109" s="46" cm="1">
        <f t="array" ref="CJ109">AnualidadPensionado(CJ$1,$E109,$B109, $D109, Hombres!$A$1:$DW$117, Mujeres!$A$1:$DW$117)</f>
        <v>0</v>
      </c>
      <c r="CK109" s="46" cm="1">
        <f t="array" ref="CK109">AnualidadPensionado(CK$1,$E109,$B109, $D109, Hombres!$A$1:$DW$117, Mujeres!$A$1:$DW$117)</f>
        <v>0</v>
      </c>
      <c r="CL109" s="46" cm="1">
        <f t="array" ref="CL109">AnualidadPensionado(CL$1,$E109,$B109, $D109, Hombres!$A$1:$DW$117, Mujeres!$A$1:$DW$117)</f>
        <v>0</v>
      </c>
      <c r="CM109" s="46" cm="1">
        <f t="array" ref="CM109">AnualidadPensionado(CM$1,$E109,$B109, $D109, Hombres!$A$1:$DW$117, Mujeres!$A$1:$DW$117)</f>
        <v>0</v>
      </c>
      <c r="CN109" s="46" cm="1">
        <f t="array" ref="CN109">AnualidadPensionado(CN$1,$E109,$B109, $D109, Hombres!$A$1:$DW$117, Mujeres!$A$1:$DW$117)</f>
        <v>0</v>
      </c>
      <c r="CO109" s="46" cm="1">
        <f t="array" ref="CO109">AnualidadPensionado(CO$1,$E109,$B109, $D109, Hombres!$A$1:$DW$117, Mujeres!$A$1:$DW$117)</f>
        <v>0</v>
      </c>
      <c r="CP109" s="46" cm="1">
        <f t="array" ref="CP109">AnualidadPensionado(CP$1,$E109,$B109, $D109, Hombres!$A$1:$DW$117, Mujeres!$A$1:$DW$117)</f>
        <v>0</v>
      </c>
      <c r="CQ109" s="46" cm="1">
        <f t="array" ref="CQ109">AnualidadPensionado(CQ$1,$E109,$B109, $D109, Hombres!$A$1:$DW$117, Mujeres!$A$1:$DW$117)</f>
        <v>0</v>
      </c>
      <c r="CR109" s="46" cm="1">
        <f t="array" ref="CR109">AnualidadPensionado(CR$1,$E109,$B109, $D109, Hombres!$A$1:$DW$117, Mujeres!$A$1:$DW$117)</f>
        <v>0</v>
      </c>
      <c r="CS109" s="46" cm="1">
        <f t="array" ref="CS109">AnualidadPensionado(CS$1,$E109,$B109, $D109, Hombres!$A$1:$DW$117, Mujeres!$A$1:$DW$117)</f>
        <v>0</v>
      </c>
      <c r="CT109" s="46" cm="1">
        <f t="array" ref="CT109">AnualidadPensionado(CT$1,$E109,$B109, $D109, Hombres!$A$1:$DW$117, Mujeres!$A$1:$DW$117)</f>
        <v>0</v>
      </c>
      <c r="CU109" s="46" cm="1">
        <f t="array" ref="CU109">AnualidadPensionado(CU$1,$E109,$B109, $D109, Hombres!$A$1:$DW$117, Mujeres!$A$1:$DW$117)</f>
        <v>0</v>
      </c>
      <c r="CV109" s="46" cm="1">
        <f t="array" ref="CV109">AnualidadPensionado(CV$1,$E109,$B109, $D109, Hombres!$A$1:$DW$117, Mujeres!$A$1:$DW$117)</f>
        <v>0</v>
      </c>
      <c r="CW109" s="46" cm="1">
        <f t="array" ref="CW109">AnualidadPensionado(CW$1,$E109,$B109, $D109, Hombres!$A$1:$DW$117, Mujeres!$A$1:$DW$117)</f>
        <v>0</v>
      </c>
      <c r="CX109" s="46" cm="1">
        <f t="array" ref="CX109">AnualidadPensionado(CX$1,$E109,$B109, $D109, Hombres!$A$1:$DW$117, Mujeres!$A$1:$DW$117)</f>
        <v>0</v>
      </c>
      <c r="CY109" s="46" cm="1">
        <f t="array" ref="CY109">AnualidadPensionado(CY$1,$E109,$B109, $D109, Hombres!$A$1:$DW$117, Mujeres!$A$1:$DW$117)</f>
        <v>0</v>
      </c>
      <c r="DB109" s="21"/>
      <c r="DC109" s="46" cm="1">
        <f t="array" ref="DC109">beneficio_muerte_individual_pensionado(DC$1,$E109,$B109, Hombres!$A$1:$DW$117, Mujeres!$A$1:$DW$117)</f>
        <v>0</v>
      </c>
      <c r="DD109" s="46" cm="1">
        <f t="array" ref="DD109">beneficio_muerte_individual_pensionado(DD$1,$E109,$B109, Hombres!$A$1:$DW$117, Mujeres!$A$1:$DW$117)</f>
        <v>41244.6</v>
      </c>
      <c r="DE109" s="46" cm="1">
        <f t="array" ref="DE109">beneficio_muerte_individual_pensionado(DE$1,$E109,$B109, Hombres!$A$1:$DW$117, Mujeres!$A$1:$DW$117)</f>
        <v>44998.527376439997</v>
      </c>
      <c r="DF109" s="46" cm="1">
        <f t="array" ref="DF109">beneficio_muerte_individual_pensionado(DF$1,$E109,$B109, Hombres!$A$1:$DW$117, Mujeres!$A$1:$DW$117)</f>
        <v>48489.867747139499</v>
      </c>
      <c r="DG109" s="46" cm="1">
        <f t="array" ref="DG109">beneficio_muerte_individual_pensionado(DG$1,$E109,$B109, Hombres!$A$1:$DW$117, Mujeres!$A$1:$DW$117)</f>
        <v>51722.080811826214</v>
      </c>
      <c r="DH109" s="46" cm="1">
        <f t="array" ref="DH109">beneficio_muerte_individual_pensionado(DH$1,$E109,$B109, Hombres!$A$1:$DW$117, Mujeres!$A$1:$DW$117)</f>
        <v>55131.131432553309</v>
      </c>
      <c r="DI109" s="46" cm="1">
        <f t="array" ref="DI109">beneficio_muerte_individual_pensionado(DI$1,$E109,$B109, Hombres!$A$1:$DW$117, Mujeres!$A$1:$DW$117)</f>
        <v>59175.975251955919</v>
      </c>
      <c r="DJ109" s="46" cm="1">
        <f t="array" ref="DJ109">beneficio_muerte_individual_pensionado(DJ$1,$E109,$B109, Hombres!$A$1:$DW$117, Mujeres!$A$1:$DW$117)</f>
        <v>64083.954641329292</v>
      </c>
      <c r="DK109" s="46" cm="1">
        <f t="array" ref="DK109">beneficio_muerte_individual_pensionado(DK$1,$E109,$B109, Hombres!$A$1:$DW$117, Mujeres!$A$1:$DW$117)</f>
        <v>69768.070154485031</v>
      </c>
      <c r="DL109" s="46" cm="1">
        <f t="array" ref="DL109">beneficio_muerte_individual_pensionado(DL$1,$E109,$B109, Hombres!$A$1:$DW$117, Mujeres!$A$1:$DW$117)</f>
        <v>78624.456848281261</v>
      </c>
      <c r="DM109" s="46" cm="1">
        <f t="array" ref="DM109">beneficio_muerte_individual_pensionado(DM$1,$E109,$B109, Hombres!$A$1:$DW$117, Mujeres!$A$1:$DW$117)</f>
        <v>84371.584627251388</v>
      </c>
      <c r="DN109" s="46" cm="1">
        <f t="array" ref="DN109">beneficio_muerte_individual_pensionado(DN$1,$E109,$B109, Hombres!$A$1:$DW$117, Mujeres!$A$1:$DW$117)</f>
        <v>90243.12837167352</v>
      </c>
      <c r="DO109" s="46" cm="1">
        <f t="array" ref="DO109">beneficio_muerte_individual_pensionado(DO$1,$E109,$B109, Hombres!$A$1:$DW$117, Mujeres!$A$1:$DW$117)</f>
        <v>96257.438480491299</v>
      </c>
      <c r="DP109" s="46" cm="1">
        <f t="array" ref="DP109">beneficio_muerte_individual_pensionado(DP$1,$E109,$B109, Hombres!$A$1:$DW$117, Mujeres!$A$1:$DW$117)</f>
        <v>102331.53524031598</v>
      </c>
      <c r="DQ109" s="46" cm="1">
        <f t="array" ref="DQ109">beneficio_muerte_individual_pensionado(DQ$1,$E109,$B109, Hombres!$A$1:$DW$117, Mujeres!$A$1:$DW$117)</f>
        <v>108290.23970499696</v>
      </c>
      <c r="DR109" s="46" cm="1">
        <f t="array" ref="DR109">beneficio_muerte_individual_pensionado(DR$1,$E109,$B109, Hombres!$A$1:$DW$117, Mujeres!$A$1:$DW$117)</f>
        <v>113964.96161990502</v>
      </c>
      <c r="DS109" s="46" cm="1">
        <f t="array" ref="DS109">beneficio_muerte_individual_pensionado(DS$1,$E109,$B109, Hombres!$A$1:$DW$117, Mujeres!$A$1:$DW$117)</f>
        <v>119254.75192746503</v>
      </c>
      <c r="DT109" s="46" cm="1">
        <f t="array" ref="DT109">beneficio_muerte_individual_pensionado(DT$1,$E109,$B109, Hombres!$A$1:$DW$117, Mujeres!$A$1:$DW$117)</f>
        <v>124053.43937533819</v>
      </c>
      <c r="DU109" s="46" cm="1">
        <f t="array" ref="DU109">beneficio_muerte_individual_pensionado(DU$1,$E109,$B109, Hombres!$A$1:$DW$117, Mujeres!$A$1:$DW$117)</f>
        <v>128158.58054001471</v>
      </c>
      <c r="DV109" s="46" cm="1">
        <f t="array" ref="DV109">beneficio_muerte_individual_pensionado(DV$1,$E109,$B109, Hombres!$A$1:$DW$117, Mujeres!$A$1:$DW$117)</f>
        <v>131286.59733471595</v>
      </c>
      <c r="DW109" s="46" cm="1">
        <f t="array" ref="DW109">beneficio_muerte_individual_pensionado(DW$1,$E109,$B109, Hombres!$A$1:$DW$117, Mujeres!$A$1:$DW$117)</f>
        <v>133179.7689125883</v>
      </c>
      <c r="DX109" s="46" cm="1">
        <f t="array" ref="DX109">beneficio_muerte_individual_pensionado(DX$1,$E109,$B109, Hombres!$A$1:$DW$117, Mujeres!$A$1:$DW$117)</f>
        <v>133693.44197539543</v>
      </c>
      <c r="DY109" s="46" cm="1">
        <f t="array" ref="DY109">beneficio_muerte_individual_pensionado(DY$1,$E109,$B109, Hombres!$A$1:$DW$117, Mujeres!$A$1:$DW$117)</f>
        <v>132706.81790985403</v>
      </c>
      <c r="DZ109" s="46" cm="1">
        <f t="array" ref="DZ109">beneficio_muerte_individual_pensionado(DZ$1,$E109,$B109, Hombres!$A$1:$DW$117, Mujeres!$A$1:$DW$117)</f>
        <v>130040.23262548953</v>
      </c>
      <c r="EA109" s="46" cm="1">
        <f t="array" ref="EA109">beneficio_muerte_individual_pensionado(EA$1,$E109,$B109, Hombres!$A$1:$DW$117, Mujeres!$A$1:$DW$117)</f>
        <v>125484.69017554555</v>
      </c>
      <c r="EB109" s="46" cm="1">
        <f t="array" ref="EB109">beneficio_muerte_individual_pensionado(EB$1,$E109,$B109, Hombres!$A$1:$DW$117, Mujeres!$A$1:$DW$117)</f>
        <v>118973.95212601655</v>
      </c>
      <c r="EC109" s="46" cm="1">
        <f t="array" ref="EC109">beneficio_muerte_individual_pensionado(EC$1,$E109,$B109, Hombres!$A$1:$DW$117, Mujeres!$A$1:$DW$117)</f>
        <v>110631.60670268109</v>
      </c>
      <c r="ED109" s="46" cm="1">
        <f t="array" ref="ED109">beneficio_muerte_individual_pensionado(ED$1,$E109,$B109, Hombres!$A$1:$DW$117, Mujeres!$A$1:$DW$117)</f>
        <v>100677.22421042199</v>
      </c>
      <c r="EE109" s="46" cm="1">
        <f t="array" ref="EE109">beneficio_muerte_individual_pensionado(EE$1,$E109,$B109, Hombres!$A$1:$DW$117, Mujeres!$A$1:$DW$117)</f>
        <v>89386.877041295127</v>
      </c>
      <c r="EF109" s="46" cm="1">
        <f t="array" ref="EF109">beneficio_muerte_individual_pensionado(EF$1,$E109,$B109, Hombres!$A$1:$DW$117, Mujeres!$A$1:$DW$117)</f>
        <v>77127.019045795852</v>
      </c>
      <c r="EG109" s="46" cm="1">
        <f t="array" ref="EG109">beneficio_muerte_individual_pensionado(EG$1,$E109,$B109, Hombres!$A$1:$DW$117, Mujeres!$A$1:$DW$117)</f>
        <v>64415.932247734941</v>
      </c>
      <c r="EH109" s="46" cm="1">
        <f t="array" ref="EH109">beneficio_muerte_individual_pensionado(EH$1,$E109,$B109, Hombres!$A$1:$DW$117, Mujeres!$A$1:$DW$117)</f>
        <v>51864.334622135677</v>
      </c>
      <c r="EI109" s="46" cm="1">
        <f t="array" ref="EI109">beneficio_muerte_individual_pensionado(EI$1,$E109,$B109, Hombres!$A$1:$DW$117, Mujeres!$A$1:$DW$117)</f>
        <v>40061.03847526887</v>
      </c>
      <c r="EJ109" s="46" cm="1">
        <f t="array" ref="EJ109">beneficio_muerte_individual_pensionado(EJ$1,$E109,$B109, Hombres!$A$1:$DW$117, Mujeres!$A$1:$DW$117)</f>
        <v>29506.219377069254</v>
      </c>
      <c r="EK109" s="46" cm="1">
        <f t="array" ref="EK109">beneficio_muerte_individual_pensionado(EK$1,$E109,$B109, Hombres!$A$1:$DW$117, Mujeres!$A$1:$DW$117)</f>
        <v>20571.789525244945</v>
      </c>
      <c r="EL109" s="46" cm="1">
        <f t="array" ref="EL109">beneficio_muerte_individual_pensionado(EL$1,$E109,$B109, Hombres!$A$1:$DW$117, Mujeres!$A$1:$DW$117)</f>
        <v>13465.980564957834</v>
      </c>
      <c r="EM109" s="46" cm="1">
        <f t="array" ref="EM109">beneficio_muerte_individual_pensionado(EM$1,$E109,$B109, Hombres!$A$1:$DW$117, Mujeres!$A$1:$DW$117)</f>
        <v>8198.2365997129455</v>
      </c>
      <c r="EN109" s="46" cm="1">
        <f t="array" ref="EN109">beneficio_muerte_individual_pensionado(EN$1,$E109,$B109, Hombres!$A$1:$DW$117, Mujeres!$A$1:$DW$117)</f>
        <v>4588.9942874162234</v>
      </c>
      <c r="EO109" s="46" cm="1">
        <f t="array" ref="EO109">beneficio_muerte_individual_pensionado(EO$1,$E109,$B109, Hombres!$A$1:$DW$117, Mujeres!$A$1:$DW$117)</f>
        <v>2328.0796707741561</v>
      </c>
      <c r="EP109" s="46" cm="1">
        <f t="array" ref="EP109">beneficio_muerte_individual_pensionado(EP$1,$E109,$B109, Hombres!$A$1:$DW$117, Mujeres!$A$1:$DW$117)</f>
        <v>1051.430823832784</v>
      </c>
      <c r="EQ109" s="46" cm="1">
        <f t="array" ref="EQ109">beneficio_muerte_individual_pensionado(EQ$1,$E109,$B109, Hombres!$A$1:$DW$117, Mujeres!$A$1:$DW$117)</f>
        <v>413.19683163958138</v>
      </c>
      <c r="ER109" s="46" cm="1">
        <f t="array" ref="ER109">beneficio_muerte_individual_pensionado(ER$1,$E109,$B109, Hombres!$A$1:$DW$117, Mujeres!$A$1:$DW$117)</f>
        <v>137.03045798082016</v>
      </c>
      <c r="ES109" s="46" cm="1">
        <f t="array" ref="ES109">beneficio_muerte_individual_pensionado(ES$1,$E109,$B109, Hombres!$A$1:$DW$117, Mujeres!$A$1:$DW$117)</f>
        <v>36.703052782334865</v>
      </c>
      <c r="ET109" s="46" cm="1">
        <f t="array" ref="ET109">beneficio_muerte_individual_pensionado(ET$1,$E109,$B109, Hombres!$A$1:$DW$117, Mujeres!$A$1:$DW$117)</f>
        <v>7.415587091203089</v>
      </c>
      <c r="EU109" s="46" cm="1">
        <f t="array" ref="EU109">beneficio_muerte_individual_pensionado(EU$1,$E109,$B109, Hombres!$A$1:$DW$117, Mujeres!$A$1:$DW$117)</f>
        <v>1.06566509679599</v>
      </c>
      <c r="EV109" s="46" cm="1">
        <f t="array" ref="EV109">beneficio_muerte_individual_pensionado(EV$1,$E109,$B109, Hombres!$A$1:$DW$117, Mujeres!$A$1:$DW$117)</f>
        <v>0</v>
      </c>
      <c r="EW109" s="46" cm="1">
        <f t="array" ref="EW109">beneficio_muerte_individual_pensionado(EW$1,$E109,$B109, Hombres!$A$1:$DW$117, Mujeres!$A$1:$DW$117)</f>
        <v>0</v>
      </c>
      <c r="EX109" s="46" cm="1">
        <f t="array" ref="EX109">beneficio_muerte_individual_pensionado(EX$1,$E109,$B109, Hombres!$A$1:$DW$117, Mujeres!$A$1:$DW$117)</f>
        <v>0</v>
      </c>
      <c r="EY109" s="46" cm="1">
        <f t="array" ref="EY109">beneficio_muerte_individual_pensionado(EY$1,$E109,$B109, Hombres!$A$1:$DW$117, Mujeres!$A$1:$DW$117)</f>
        <v>0</v>
      </c>
      <c r="EZ109" s="46" cm="1">
        <f t="array" ref="EZ109">beneficio_muerte_individual_pensionado(EZ$1,$E109,$B109, Hombres!$A$1:$DW$117, Mujeres!$A$1:$DW$117)</f>
        <v>0</v>
      </c>
      <c r="FA109" s="46" cm="1">
        <f t="array" ref="FA109">beneficio_muerte_individual_pensionado(FA$1,$E109,$B109, Hombres!$A$1:$DW$117, Mujeres!$A$1:$DW$117)</f>
        <v>0</v>
      </c>
      <c r="FB109" s="46" cm="1">
        <f t="array" ref="FB109">beneficio_muerte_individual_pensionado(FB$1,$E109,$B109, Hombres!$A$1:$DW$117, Mujeres!$A$1:$DW$117)</f>
        <v>0</v>
      </c>
      <c r="FC109" s="46" cm="1">
        <f t="array" ref="FC109">beneficio_muerte_individual_pensionado(FC$1,$E109,$B109, Hombres!$A$1:$DW$117, Mujeres!$A$1:$DW$117)</f>
        <v>0</v>
      </c>
      <c r="FD109" s="46" cm="1">
        <f t="array" ref="FD109">beneficio_muerte_individual_pensionado(FD$1,$E109,$B109, Hombres!$A$1:$DW$117, Mujeres!$A$1:$DW$117)</f>
        <v>0</v>
      </c>
      <c r="FE109" s="46" cm="1">
        <f t="array" ref="FE109">beneficio_muerte_individual_pensionado(FE$1,$E109,$B109, Hombres!$A$1:$DW$117, Mujeres!$A$1:$DW$117)</f>
        <v>0</v>
      </c>
      <c r="FF109" s="46" cm="1">
        <f t="array" ref="FF109">beneficio_muerte_individual_pensionado(FF$1,$E109,$B109, Hombres!$A$1:$DW$117, Mujeres!$A$1:$DW$117)</f>
        <v>0</v>
      </c>
      <c r="FG109" s="46" cm="1">
        <f t="array" ref="FG109">beneficio_muerte_individual_pensionado(FG$1,$E109,$B109, Hombres!$A$1:$DW$117, Mujeres!$A$1:$DW$117)</f>
        <v>0</v>
      </c>
      <c r="FH109" s="46" cm="1">
        <f t="array" ref="FH109">beneficio_muerte_individual_pensionado(FH$1,$E109,$B109, Hombres!$A$1:$DW$117, Mujeres!$A$1:$DW$117)</f>
        <v>0</v>
      </c>
      <c r="FI109" s="46" cm="1">
        <f t="array" ref="FI109">beneficio_muerte_individual_pensionado(FI$1,$E109,$B109, Hombres!$A$1:$DW$117, Mujeres!$A$1:$DW$117)</f>
        <v>0</v>
      </c>
      <c r="FJ109" s="46" cm="1">
        <f t="array" ref="FJ109">beneficio_muerte_individual_pensionado(FJ$1,$E109,$B109, Hombres!$A$1:$DW$117, Mujeres!$A$1:$DW$117)</f>
        <v>0</v>
      </c>
      <c r="FK109" s="46" cm="1">
        <f t="array" ref="FK109">beneficio_muerte_individual_pensionado(FK$1,$E109,$B109, Hombres!$A$1:$DW$117, Mujeres!$A$1:$DW$117)</f>
        <v>0</v>
      </c>
      <c r="FL109" s="46" cm="1">
        <f t="array" ref="FL109">beneficio_muerte_individual_pensionado(FL$1,$E109,$B109, Hombres!$A$1:$DW$117, Mujeres!$A$1:$DW$117)</f>
        <v>0</v>
      </c>
      <c r="FM109" s="46" cm="1">
        <f t="array" ref="FM109">beneficio_muerte_individual_pensionado(FM$1,$E109,$B109, Hombres!$A$1:$DW$117, Mujeres!$A$1:$DW$117)</f>
        <v>0</v>
      </c>
      <c r="FN109" s="46" cm="1">
        <f t="array" ref="FN109">beneficio_muerte_individual_pensionado(FN$1,$E109,$B109, Hombres!$A$1:$DW$117, Mujeres!$A$1:$DW$117)</f>
        <v>0</v>
      </c>
      <c r="FO109" s="46" cm="1">
        <f t="array" ref="FO109">beneficio_muerte_individual_pensionado(FO$1,$E109,$B109, Hombres!$A$1:$DW$117, Mujeres!$A$1:$DW$117)</f>
        <v>0</v>
      </c>
      <c r="FP109" s="46" cm="1">
        <f t="array" ref="FP109">beneficio_muerte_individual_pensionado(FP$1,$E109,$B109, Hombres!$A$1:$DW$117, Mujeres!$A$1:$DW$117)</f>
        <v>0</v>
      </c>
      <c r="FQ109" s="46" cm="1">
        <f t="array" ref="FQ109">beneficio_muerte_individual_pensionado(FQ$1,$E109,$B109, Hombres!$A$1:$DW$117, Mujeres!$A$1:$DW$117)</f>
        <v>0</v>
      </c>
      <c r="FR109" s="46" cm="1">
        <f t="array" ref="FR109">beneficio_muerte_individual_pensionado(FR$1,$E109,$B109, Hombres!$A$1:$DW$117, Mujeres!$A$1:$DW$117)</f>
        <v>0</v>
      </c>
      <c r="FS109" s="46" cm="1">
        <f t="array" ref="FS109">beneficio_muerte_individual_pensionado(FS$1,$E109,$B109, Hombres!$A$1:$DW$117, Mujeres!$A$1:$DW$117)</f>
        <v>0</v>
      </c>
      <c r="FT109" s="46" cm="1">
        <f t="array" ref="FT109">beneficio_muerte_individual_pensionado(FT$1,$E109,$B109, Hombres!$A$1:$DW$117, Mujeres!$A$1:$DW$117)</f>
        <v>0</v>
      </c>
      <c r="FU109" s="46" cm="1">
        <f t="array" ref="FU109">beneficio_muerte_individual_pensionado(FU$1,$E109,$B109, Hombres!$A$1:$DW$117, Mujeres!$A$1:$DW$117)</f>
        <v>0</v>
      </c>
      <c r="FV109" s="46" cm="1">
        <f t="array" ref="FV109">beneficio_muerte_individual_pensionado(FV$1,$E109,$B109, Hombres!$A$1:$DW$117, Mujeres!$A$1:$DW$117)</f>
        <v>0</v>
      </c>
      <c r="FW109" s="46" cm="1">
        <f t="array" ref="FW109">beneficio_muerte_individual_pensionado(FW$1,$E109,$B109, Hombres!$A$1:$DW$117, Mujeres!$A$1:$DW$117)</f>
        <v>0</v>
      </c>
      <c r="FX109" s="46" cm="1">
        <f t="array" ref="FX109">beneficio_muerte_individual_pensionado(FX$1,$E109,$B109, Hombres!$A$1:$DW$117, Mujeres!$A$1:$DW$117)</f>
        <v>0</v>
      </c>
      <c r="FY109" s="46" cm="1">
        <f t="array" ref="FY109">beneficio_muerte_individual_pensionado(FY$1,$E109,$B109, Hombres!$A$1:$DW$117, Mujeres!$A$1:$DW$117)</f>
        <v>0</v>
      </c>
      <c r="FZ109" s="46" cm="1">
        <f t="array" ref="FZ109">beneficio_muerte_individual_pensionado(FZ$1,$E109,$B109, Hombres!$A$1:$DW$117, Mujeres!$A$1:$DW$117)</f>
        <v>0</v>
      </c>
      <c r="GA109" s="46" cm="1">
        <f t="array" ref="GA109">beneficio_muerte_individual_pensionado(GA$1,$E109,$B109, Hombres!$A$1:$DW$117, Mujeres!$A$1:$DW$117)</f>
        <v>0</v>
      </c>
      <c r="GB109" s="46" cm="1">
        <f t="array" ref="GB109">beneficio_muerte_individual_pensionado(GB$1,$E109,$B109, Hombres!$A$1:$DW$117, Mujeres!$A$1:$DW$117)</f>
        <v>0</v>
      </c>
      <c r="GC109" s="46" cm="1">
        <f t="array" ref="GC109">beneficio_muerte_individual_pensionado(GC$1,$E109,$B109, Hombres!$A$1:$DW$117, Mujeres!$A$1:$DW$117)</f>
        <v>0</v>
      </c>
      <c r="GD109" s="46" cm="1">
        <f t="array" ref="GD109">beneficio_muerte_individual_pensionado(GD$1,$E109,$B109, Hombres!$A$1:$DW$117, Mujeres!$A$1:$DW$117)</f>
        <v>0</v>
      </c>
      <c r="GE109" s="46" cm="1">
        <f t="array" ref="GE109">beneficio_muerte_individual_pensionado(GE$1,$E109,$B109, Hombres!$A$1:$DW$117, Mujeres!$A$1:$DW$117)</f>
        <v>0</v>
      </c>
      <c r="GF109" s="46" cm="1">
        <f t="array" ref="GF109">beneficio_muerte_individual_pensionado(GF$1,$E109,$B109, Hombres!$A$1:$DW$117, Mujeres!$A$1:$DW$117)</f>
        <v>0</v>
      </c>
      <c r="GG109" s="46" cm="1">
        <f t="array" ref="GG109">beneficio_muerte_individual_pensionado(GG$1,$E109,$B109, Hombres!$A$1:$DW$117, Mujeres!$A$1:$DW$117)</f>
        <v>0</v>
      </c>
      <c r="GH109" s="46" cm="1">
        <f t="array" ref="GH109">beneficio_muerte_individual_pensionado(GH$1,$E109,$B109, Hombres!$A$1:$DW$117, Mujeres!$A$1:$DW$117)</f>
        <v>0</v>
      </c>
      <c r="GI109" s="46" cm="1">
        <f t="array" ref="GI109">beneficio_muerte_individual_pensionado(GI$1,$E109,$B109, Hombres!$A$1:$DW$117, Mujeres!$A$1:$DW$117)</f>
        <v>0</v>
      </c>
      <c r="GJ109" s="46" cm="1">
        <f t="array" ref="GJ109">beneficio_muerte_individual_pensionado(GJ$1,$E109,$B109, Hombres!$A$1:$DW$117, Mujeres!$A$1:$DW$117)</f>
        <v>0</v>
      </c>
      <c r="GK109" s="46" cm="1">
        <f t="array" ref="GK109">beneficio_muerte_individual_pensionado(GK$1,$E109,$B109, Hombres!$A$1:$DW$117, Mujeres!$A$1:$DW$117)</f>
        <v>0</v>
      </c>
      <c r="GL109" s="46" cm="1">
        <f t="array" ref="GL109">beneficio_muerte_individual_pensionado(GL$1,$E109,$B109, Hombres!$A$1:$DW$117, Mujeres!$A$1:$DW$117)</f>
        <v>0</v>
      </c>
      <c r="GM109" s="46" cm="1">
        <f t="array" ref="GM109">beneficio_muerte_individual_pensionado(GM$1,$E109,$B109, Hombres!$A$1:$DW$117, Mujeres!$A$1:$DW$117)</f>
        <v>0</v>
      </c>
      <c r="GN109" s="46" cm="1">
        <f t="array" ref="GN109">beneficio_muerte_individual_pensionado(GN$1,$E109,$B109, Hombres!$A$1:$DW$117, Mujeres!$A$1:$DW$117)</f>
        <v>0</v>
      </c>
      <c r="GO109" s="46" cm="1">
        <f t="array" ref="GO109">beneficio_muerte_individual_pensionado(GO$1,$E109,$B109, Hombres!$A$1:$DW$117, Mujeres!$A$1:$DW$117)</f>
        <v>0</v>
      </c>
      <c r="GP109" s="46" cm="1">
        <f t="array" ref="GP109">beneficio_muerte_individual_pensionado(GP$1,$E109,$B109, Hombres!$A$1:$DW$117, Mujeres!$A$1:$DW$117)</f>
        <v>0</v>
      </c>
      <c r="GQ109" s="46" cm="1">
        <f t="array" ref="GQ109">beneficio_muerte_individual_pensionado(GQ$1,$E109,$B109, Hombres!$A$1:$DW$117, Mujeres!$A$1:$DW$117)</f>
        <v>0</v>
      </c>
      <c r="GR109" s="46" cm="1">
        <f t="array" ref="GR109">beneficio_muerte_individual_pensionado(GR$1,$E109,$B109, Hombres!$A$1:$DW$117, Mujeres!$A$1:$DW$117)</f>
        <v>0</v>
      </c>
      <c r="GS109" s="46" cm="1">
        <f t="array" ref="GS109">beneficio_muerte_individual_pensionado(GS$1,$E109,$B109, Hombres!$A$1:$DW$117, Mujeres!$A$1:$DW$117)</f>
        <v>0</v>
      </c>
      <c r="GT109" s="46" cm="1">
        <f t="array" ref="GT109">beneficio_muerte_individual_pensionado(GT$1,$E109,$B109, Hombres!$A$1:$DW$117, Mujeres!$A$1:$DW$117)</f>
        <v>0</v>
      </c>
    </row>
    <row r="110" spans="1:202" x14ac:dyDescent="0.2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6" cm="1">
        <f t="array" ref="H110">AnualidadPensionado(H$1,$E110,$B110, $D110, Hombres!$A$1:$DW$117, Mujeres!$A$1:$DW$117)</f>
        <v>0</v>
      </c>
      <c r="I110" s="46" cm="1">
        <f t="array" ref="I110">AnualidadPensionado(I$1,$E110,$B110, $D110, Hombres!$A$1:$DW$117, Mujeres!$A$1:$DW$117)</f>
        <v>2087140.0511728651</v>
      </c>
      <c r="J110" s="46" cm="1">
        <f t="array" ref="J110">AnualidadPensionado(J$1,$E110,$B110, $D110, Hombres!$A$1:$DW$117, Mujeres!$A$1:$DW$117)</f>
        <v>2120682.0510715535</v>
      </c>
      <c r="K110" s="46" cm="1">
        <f t="array" ref="K110">AnualidadPensionado(K$1,$E110,$B110, $D110, Hombres!$A$1:$DW$117, Mujeres!$A$1:$DW$117)</f>
        <v>2151569.2104405747</v>
      </c>
      <c r="L110" s="46" cm="1">
        <f t="array" ref="L110">AnualidadPensionado(L$1,$E110,$B110, $D110, Hombres!$A$1:$DW$117, Mujeres!$A$1:$DW$117)</f>
        <v>2179777.9631650043</v>
      </c>
      <c r="M110" s="46" cm="1">
        <f t="array" ref="M110">AnualidadPensionado(M$1,$E110,$B110, $D110, Hombres!$A$1:$DW$117, Mujeres!$A$1:$DW$117)</f>
        <v>2205280.2209506044</v>
      </c>
      <c r="N110" s="46" cm="1">
        <f t="array" ref="N110">AnualidadPensionado(N$1,$E110,$B110, $D110, Hombres!$A$1:$DW$117, Mujeres!$A$1:$DW$117)</f>
        <v>2227632.7979269456</v>
      </c>
      <c r="O110" s="46" cm="1">
        <f t="array" ref="O110">AnualidadPensionado(O$1,$E110,$B110, $D110, Hombres!$A$1:$DW$117, Mujeres!$A$1:$DW$117)</f>
        <v>2245949.2880722531</v>
      </c>
      <c r="P110" s="46" cm="1">
        <f t="array" ref="P110">AnualidadPensionado(P$1,$E110,$B110, $D110, Hombres!$A$1:$DW$117, Mujeres!$A$1:$DW$117)</f>
        <v>2259108.915849275</v>
      </c>
      <c r="Q110" s="46" cm="1">
        <f t="array" ref="Q110">AnualidadPensionado(Q$1,$E110,$B110, $D110, Hombres!$A$1:$DW$117, Mujeres!$A$1:$DW$117)</f>
        <v>2266042.5910066711</v>
      </c>
      <c r="R110" s="46" cm="1">
        <f t="array" ref="R110">AnualidadPensionado(R$1,$E110,$B110, $D110, Hombres!$A$1:$DW$117, Mujeres!$A$1:$DW$117)</f>
        <v>2263370.3988039503</v>
      </c>
      <c r="S110" s="46" cm="1">
        <f t="array" ref="S110">AnualidadPensionado(S$1,$E110,$B110, $D110, Hombres!$A$1:$DW$117, Mujeres!$A$1:$DW$117)</f>
        <v>2253132.1853972957</v>
      </c>
      <c r="T110" s="46" cm="1">
        <f t="array" ref="T110">AnualidadPensionado(T$1,$E110,$B110, $D110, Hombres!$A$1:$DW$117, Mujeres!$A$1:$DW$117)</f>
        <v>2234504.6764178574</v>
      </c>
      <c r="U110" s="46" cm="1">
        <f t="array" ref="U110">AnualidadPensionado(U$1,$E110,$B110, $D110, Hombres!$A$1:$DW$117, Mujeres!$A$1:$DW$117)</f>
        <v>2206656.9965346539</v>
      </c>
      <c r="V110" s="46" cm="1">
        <f t="array" ref="V110">AnualidadPensionado(V$1,$E110,$B110, $D110, Hombres!$A$1:$DW$117, Mujeres!$A$1:$DW$117)</f>
        <v>2168899.6499636131</v>
      </c>
      <c r="W110" s="46" cm="1">
        <f t="array" ref="W110">AnualidadPensionado(W$1,$E110,$B110, $D110, Hombres!$A$1:$DW$117, Mujeres!$A$1:$DW$117)</f>
        <v>2120650.915642425</v>
      </c>
      <c r="X110" s="46" cm="1">
        <f t="array" ref="X110">AnualidadPensionado(X$1,$E110,$B110, $D110, Hombres!$A$1:$DW$117, Mujeres!$A$1:$DW$117)</f>
        <v>2061346.2553847006</v>
      </c>
      <c r="Y110" s="46" cm="1">
        <f t="array" ref="Y110">AnualidadPensionado(Y$1,$E110,$B110, $D110, Hombres!$A$1:$DW$117, Mujeres!$A$1:$DW$117)</f>
        <v>1990487.0532185226</v>
      </c>
      <c r="Z110" s="46" cm="1">
        <f t="array" ref="Z110">AnualidadPensionado(Z$1,$E110,$B110, $D110, Hombres!$A$1:$DW$117, Mujeres!$A$1:$DW$117)</f>
        <v>1907786.2513501972</v>
      </c>
      <c r="AA110" s="46" cm="1">
        <f t="array" ref="AA110">AnualidadPensionado(AA$1,$E110,$B110, $D110, Hombres!$A$1:$DW$117, Mujeres!$A$1:$DW$117)</f>
        <v>1813355.4811834572</v>
      </c>
      <c r="AB110" s="46" cm="1">
        <f t="array" ref="AB110">AnualidadPensionado(AB$1,$E110,$B110, $D110, Hombres!$A$1:$DW$117, Mujeres!$A$1:$DW$117)</f>
        <v>1707667.9647437418</v>
      </c>
      <c r="AC110" s="46" cm="1">
        <f t="array" ref="AC110">AnualidadPensionado(AC$1,$E110,$B110, $D110, Hombres!$A$1:$DW$117, Mujeres!$A$1:$DW$117)</f>
        <v>1591467.9750457772</v>
      </c>
      <c r="AD110" s="46" cm="1">
        <f t="array" ref="AD110">AnualidadPensionado(AD$1,$E110,$B110, $D110, Hombres!$A$1:$DW$117, Mujeres!$A$1:$DW$117)</f>
        <v>1465812.0693947624</v>
      </c>
      <c r="AE110" s="46" cm="1">
        <f t="array" ref="AE110">AnualidadPensionado(AE$1,$E110,$B110, $D110, Hombres!$A$1:$DW$117, Mujeres!$A$1:$DW$117)</f>
        <v>1332212.9003384844</v>
      </c>
      <c r="AF110" s="46" cm="1">
        <f t="array" ref="AF110">AnualidadPensionado(AF$1,$E110,$B110, $D110, Hombres!$A$1:$DW$117, Mujeres!$A$1:$DW$117)</f>
        <v>1192778.371833818</v>
      </c>
      <c r="AG110" s="46" cm="1">
        <f t="array" ref="AG110">AnualidadPensionado(AG$1,$E110,$B110, $D110, Hombres!$A$1:$DW$117, Mujeres!$A$1:$DW$117)</f>
        <v>1050118.1698277688</v>
      </c>
      <c r="AH110" s="46" cm="1">
        <f t="array" ref="AH110">AnualidadPensionado(AH$1,$E110,$B110, $D110, Hombres!$A$1:$DW$117, Mujeres!$A$1:$DW$117)</f>
        <v>907138.71819597611</v>
      </c>
      <c r="AI110" s="46" cm="1">
        <f t="array" ref="AI110">AnualidadPensionado(AI$1,$E110,$B110, $D110, Hombres!$A$1:$DW$117, Mujeres!$A$1:$DW$117)</f>
        <v>766939.08129065274</v>
      </c>
      <c r="AJ110" s="46" cm="1">
        <f t="array" ref="AJ110">AnualidadPensionado(AJ$1,$E110,$B110, $D110, Hombres!$A$1:$DW$117, Mujeres!$A$1:$DW$117)</f>
        <v>632751.38399459433</v>
      </c>
      <c r="AK110" s="46" cm="1">
        <f t="array" ref="AK110">AnualidadPensionado(AK$1,$E110,$B110, $D110, Hombres!$A$1:$DW$117, Mujeres!$A$1:$DW$117)</f>
        <v>507797.96667742939</v>
      </c>
      <c r="AL110" s="46" cm="1">
        <f t="array" ref="AL110">AnualidadPensionado(AL$1,$E110,$B110, $D110, Hombres!$A$1:$DW$117, Mujeres!$A$1:$DW$117)</f>
        <v>394963.72543964314</v>
      </c>
      <c r="AM110" s="46" cm="1">
        <f t="array" ref="AM110">AnualidadPensionado(AM$1,$E110,$B110, $D110, Hombres!$A$1:$DW$117, Mujeres!$A$1:$DW$117)</f>
        <v>296468.41135656263</v>
      </c>
      <c r="AN110" s="46" cm="1">
        <f t="array" ref="AN110">AnualidadPensionado(AN$1,$E110,$B110, $D110, Hombres!$A$1:$DW$117, Mujeres!$A$1:$DW$117)</f>
        <v>213678.94132072222</v>
      </c>
      <c r="AO110" s="46" cm="1">
        <f t="array" ref="AO110">AnualidadPensionado(AO$1,$E110,$B110, $D110, Hombres!$A$1:$DW$117, Mujeres!$A$1:$DW$117)</f>
        <v>147012.59391947286</v>
      </c>
      <c r="AP110" s="46" cm="1">
        <f t="array" ref="AP110">AnualidadPensionado(AP$1,$E110,$B110, $D110, Hombres!$A$1:$DW$117, Mujeres!$A$1:$DW$117)</f>
        <v>95903.012319400717</v>
      </c>
      <c r="AQ110" s="46" cm="1">
        <f t="array" ref="AQ110">AnualidadPensionado(AQ$1,$E110,$B110, $D110, Hombres!$A$1:$DW$117, Mujeres!$A$1:$DW$117)</f>
        <v>58854.518713482234</v>
      </c>
      <c r="AR110" s="46" cm="1">
        <f t="array" ref="AR110">AnualidadPensionado(AR$1,$E110,$B110, $D110, Hombres!$A$1:$DW$117, Mujeres!$A$1:$DW$117)</f>
        <v>33657.922149520804</v>
      </c>
      <c r="AS110" s="46" cm="1">
        <f t="array" ref="AS110">AnualidadPensionado(AS$1,$E110,$B110, $D110, Hombres!$A$1:$DW$117, Mujeres!$A$1:$DW$117)</f>
        <v>17731.644770134921</v>
      </c>
      <c r="AT110" s="46" cm="1">
        <f t="array" ref="AT110">AnualidadPensionado(AT$1,$E110,$B110, $D110, Hombres!$A$1:$DW$117, Mujeres!$A$1:$DW$117)</f>
        <v>8484.6649527645004</v>
      </c>
      <c r="AU110" s="46" cm="1">
        <f t="array" ref="AU110">AnualidadPensionado(AU$1,$E110,$B110, $D110, Hombres!$A$1:$DW$117, Mujeres!$A$1:$DW$117)</f>
        <v>3623.3766007959925</v>
      </c>
      <c r="AV110" s="46" cm="1">
        <f t="array" ref="AV110">AnualidadPensionado(AV$1,$E110,$B110, $D110, Hombres!$A$1:$DW$117, Mujeres!$A$1:$DW$117)</f>
        <v>1349.9698300156535</v>
      </c>
      <c r="AW110" s="46" cm="1">
        <f t="array" ref="AW110">AnualidadPensionado(AW$1,$E110,$B110, $D110, Hombres!$A$1:$DW$117, Mujeres!$A$1:$DW$117)</f>
        <v>425.52617842032856</v>
      </c>
      <c r="AX110" s="46" cm="1">
        <f t="array" ref="AX110">AnualidadPensionado(AX$1,$E110,$B110, $D110, Hombres!$A$1:$DW$117, Mujeres!$A$1:$DW$117)</f>
        <v>108.60458484927831</v>
      </c>
      <c r="AY110" s="46" cm="1">
        <f t="array" ref="AY110">AnualidadPensionado(AY$1,$E110,$B110, $D110, Hombres!$A$1:$DW$117, Mujeres!$A$1:$DW$117)</f>
        <v>20.958342383620092</v>
      </c>
      <c r="AZ110" s="46" cm="1">
        <f t="array" ref="AZ110">AnualidadPensionado(AZ$1,$E110,$B110, $D110, Hombres!$A$1:$DW$117, Mujeres!$A$1:$DW$117)</f>
        <v>2.7007395749904974</v>
      </c>
      <c r="BA110" s="46" cm="1">
        <f t="array" ref="BA110">AnualidadPensionado(BA$1,$E110,$B110, $D110, Hombres!$A$1:$DW$117, Mujeres!$A$1:$DW$117)</f>
        <v>0</v>
      </c>
      <c r="BB110" s="46" cm="1">
        <f t="array" ref="BB110">AnualidadPensionado(BB$1,$E110,$B110, $D110, Hombres!$A$1:$DW$117, Mujeres!$A$1:$DW$117)</f>
        <v>0</v>
      </c>
      <c r="BC110" s="46" cm="1">
        <f t="array" ref="BC110">AnualidadPensionado(BC$1,$E110,$B110, $D110, Hombres!$A$1:$DW$117, Mujeres!$A$1:$DW$117)</f>
        <v>0</v>
      </c>
      <c r="BD110" s="46" cm="1">
        <f t="array" ref="BD110">AnualidadPensionado(BD$1,$E110,$B110, $D110, Hombres!$A$1:$DW$117, Mujeres!$A$1:$DW$117)</f>
        <v>0</v>
      </c>
      <c r="BE110" s="46" cm="1">
        <f t="array" ref="BE110">AnualidadPensionado(BE$1,$E110,$B110, $D110, Hombres!$A$1:$DW$117, Mujeres!$A$1:$DW$117)</f>
        <v>0</v>
      </c>
      <c r="BF110" s="46" cm="1">
        <f t="array" ref="BF110">AnualidadPensionado(BF$1,$E110,$B110, $D110, Hombres!$A$1:$DW$117, Mujeres!$A$1:$DW$117)</f>
        <v>0</v>
      </c>
      <c r="BG110" s="46" cm="1">
        <f t="array" ref="BG110">AnualidadPensionado(BG$1,$E110,$B110, $D110, Hombres!$A$1:$DW$117, Mujeres!$A$1:$DW$117)</f>
        <v>0</v>
      </c>
      <c r="BH110" s="46" cm="1">
        <f t="array" ref="BH110">AnualidadPensionado(BH$1,$E110,$B110, $D110, Hombres!$A$1:$DW$117, Mujeres!$A$1:$DW$117)</f>
        <v>0</v>
      </c>
      <c r="BI110" s="46" cm="1">
        <f t="array" ref="BI110">AnualidadPensionado(BI$1,$E110,$B110, $D110, Hombres!$A$1:$DW$117, Mujeres!$A$1:$DW$117)</f>
        <v>0</v>
      </c>
      <c r="BJ110" s="46" cm="1">
        <f t="array" ref="BJ110">AnualidadPensionado(BJ$1,$E110,$B110, $D110, Hombres!$A$1:$DW$117, Mujeres!$A$1:$DW$117)</f>
        <v>0</v>
      </c>
      <c r="BK110" s="46" cm="1">
        <f t="array" ref="BK110">AnualidadPensionado(BK$1,$E110,$B110, $D110, Hombres!$A$1:$DW$117, Mujeres!$A$1:$DW$117)</f>
        <v>0</v>
      </c>
      <c r="BL110" s="46" cm="1">
        <f t="array" ref="BL110">AnualidadPensionado(BL$1,$E110,$B110, $D110, Hombres!$A$1:$DW$117, Mujeres!$A$1:$DW$117)</f>
        <v>0</v>
      </c>
      <c r="BM110" s="46" cm="1">
        <f t="array" ref="BM110">AnualidadPensionado(BM$1,$E110,$B110, $D110, Hombres!$A$1:$DW$117, Mujeres!$A$1:$DW$117)</f>
        <v>0</v>
      </c>
      <c r="BN110" s="46" cm="1">
        <f t="array" ref="BN110">AnualidadPensionado(BN$1,$E110,$B110, $D110, Hombres!$A$1:$DW$117, Mujeres!$A$1:$DW$117)</f>
        <v>0</v>
      </c>
      <c r="BO110" s="46" cm="1">
        <f t="array" ref="BO110">AnualidadPensionado(BO$1,$E110,$B110, $D110, Hombres!$A$1:$DW$117, Mujeres!$A$1:$DW$117)</f>
        <v>0</v>
      </c>
      <c r="BP110" s="46" cm="1">
        <f t="array" ref="BP110">AnualidadPensionado(BP$1,$E110,$B110, $D110, Hombres!$A$1:$DW$117, Mujeres!$A$1:$DW$117)</f>
        <v>0</v>
      </c>
      <c r="BQ110" s="46" cm="1">
        <f t="array" ref="BQ110">AnualidadPensionado(BQ$1,$E110,$B110, $D110, Hombres!$A$1:$DW$117, Mujeres!$A$1:$DW$117)</f>
        <v>0</v>
      </c>
      <c r="BR110" s="46" cm="1">
        <f t="array" ref="BR110">AnualidadPensionado(BR$1,$E110,$B110, $D110, Hombres!$A$1:$DW$117, Mujeres!$A$1:$DW$117)</f>
        <v>0</v>
      </c>
      <c r="BS110" s="46" cm="1">
        <f t="array" ref="BS110">AnualidadPensionado(BS$1,$E110,$B110, $D110, Hombres!$A$1:$DW$117, Mujeres!$A$1:$DW$117)</f>
        <v>0</v>
      </c>
      <c r="BT110" s="46" cm="1">
        <f t="array" ref="BT110">AnualidadPensionado(BT$1,$E110,$B110, $D110, Hombres!$A$1:$DW$117, Mujeres!$A$1:$DW$117)</f>
        <v>0</v>
      </c>
      <c r="BU110" s="46" cm="1">
        <f t="array" ref="BU110">AnualidadPensionado(BU$1,$E110,$B110, $D110, Hombres!$A$1:$DW$117, Mujeres!$A$1:$DW$117)</f>
        <v>0</v>
      </c>
      <c r="BV110" s="46" cm="1">
        <f t="array" ref="BV110">AnualidadPensionado(BV$1,$E110,$B110, $D110, Hombres!$A$1:$DW$117, Mujeres!$A$1:$DW$117)</f>
        <v>0</v>
      </c>
      <c r="BW110" s="46" cm="1">
        <f t="array" ref="BW110">AnualidadPensionado(BW$1,$E110,$B110, $D110, Hombres!$A$1:$DW$117, Mujeres!$A$1:$DW$117)</f>
        <v>0</v>
      </c>
      <c r="BX110" s="46" cm="1">
        <f t="array" ref="BX110">AnualidadPensionado(BX$1,$E110,$B110, $D110, Hombres!$A$1:$DW$117, Mujeres!$A$1:$DW$117)</f>
        <v>0</v>
      </c>
      <c r="BY110" s="46" cm="1">
        <f t="array" ref="BY110">AnualidadPensionado(BY$1,$E110,$B110, $D110, Hombres!$A$1:$DW$117, Mujeres!$A$1:$DW$117)</f>
        <v>0</v>
      </c>
      <c r="BZ110" s="46" cm="1">
        <f t="array" ref="BZ110">AnualidadPensionado(BZ$1,$E110,$B110, $D110, Hombres!$A$1:$DW$117, Mujeres!$A$1:$DW$117)</f>
        <v>0</v>
      </c>
      <c r="CA110" s="46" cm="1">
        <f t="array" ref="CA110">AnualidadPensionado(CA$1,$E110,$B110, $D110, Hombres!$A$1:$DW$117, Mujeres!$A$1:$DW$117)</f>
        <v>0</v>
      </c>
      <c r="CB110" s="46" cm="1">
        <f t="array" ref="CB110">AnualidadPensionado(CB$1,$E110,$B110, $D110, Hombres!$A$1:$DW$117, Mujeres!$A$1:$DW$117)</f>
        <v>0</v>
      </c>
      <c r="CC110" s="46" cm="1">
        <f t="array" ref="CC110">AnualidadPensionado(CC$1,$E110,$B110, $D110, Hombres!$A$1:$DW$117, Mujeres!$A$1:$DW$117)</f>
        <v>0</v>
      </c>
      <c r="CD110" s="46" cm="1">
        <f t="array" ref="CD110">AnualidadPensionado(CD$1,$E110,$B110, $D110, Hombres!$A$1:$DW$117, Mujeres!$A$1:$DW$117)</f>
        <v>0</v>
      </c>
      <c r="CE110" s="46" cm="1">
        <f t="array" ref="CE110">AnualidadPensionado(CE$1,$E110,$B110, $D110, Hombres!$A$1:$DW$117, Mujeres!$A$1:$DW$117)</f>
        <v>0</v>
      </c>
      <c r="CF110" s="46" cm="1">
        <f t="array" ref="CF110">AnualidadPensionado(CF$1,$E110,$B110, $D110, Hombres!$A$1:$DW$117, Mujeres!$A$1:$DW$117)</f>
        <v>0</v>
      </c>
      <c r="CG110" s="46" cm="1">
        <f t="array" ref="CG110">AnualidadPensionado(CG$1,$E110,$B110, $D110, Hombres!$A$1:$DW$117, Mujeres!$A$1:$DW$117)</f>
        <v>0</v>
      </c>
      <c r="CH110" s="46" cm="1">
        <f t="array" ref="CH110">AnualidadPensionado(CH$1,$E110,$B110, $D110, Hombres!$A$1:$DW$117, Mujeres!$A$1:$DW$117)</f>
        <v>0</v>
      </c>
      <c r="CI110" s="46" cm="1">
        <f t="array" ref="CI110">AnualidadPensionado(CI$1,$E110,$B110, $D110, Hombres!$A$1:$DW$117, Mujeres!$A$1:$DW$117)</f>
        <v>0</v>
      </c>
      <c r="CJ110" s="46" cm="1">
        <f t="array" ref="CJ110">AnualidadPensionado(CJ$1,$E110,$B110, $D110, Hombres!$A$1:$DW$117, Mujeres!$A$1:$DW$117)</f>
        <v>0</v>
      </c>
      <c r="CK110" s="46" cm="1">
        <f t="array" ref="CK110">AnualidadPensionado(CK$1,$E110,$B110, $D110, Hombres!$A$1:$DW$117, Mujeres!$A$1:$DW$117)</f>
        <v>0</v>
      </c>
      <c r="CL110" s="46" cm="1">
        <f t="array" ref="CL110">AnualidadPensionado(CL$1,$E110,$B110, $D110, Hombres!$A$1:$DW$117, Mujeres!$A$1:$DW$117)</f>
        <v>0</v>
      </c>
      <c r="CM110" s="46" cm="1">
        <f t="array" ref="CM110">AnualidadPensionado(CM$1,$E110,$B110, $D110, Hombres!$A$1:$DW$117, Mujeres!$A$1:$DW$117)</f>
        <v>0</v>
      </c>
      <c r="CN110" s="46" cm="1">
        <f t="array" ref="CN110">AnualidadPensionado(CN$1,$E110,$B110, $D110, Hombres!$A$1:$DW$117, Mujeres!$A$1:$DW$117)</f>
        <v>0</v>
      </c>
      <c r="CO110" s="46" cm="1">
        <f t="array" ref="CO110">AnualidadPensionado(CO$1,$E110,$B110, $D110, Hombres!$A$1:$DW$117, Mujeres!$A$1:$DW$117)</f>
        <v>0</v>
      </c>
      <c r="CP110" s="46" cm="1">
        <f t="array" ref="CP110">AnualidadPensionado(CP$1,$E110,$B110, $D110, Hombres!$A$1:$DW$117, Mujeres!$A$1:$DW$117)</f>
        <v>0</v>
      </c>
      <c r="CQ110" s="46" cm="1">
        <f t="array" ref="CQ110">AnualidadPensionado(CQ$1,$E110,$B110, $D110, Hombres!$A$1:$DW$117, Mujeres!$A$1:$DW$117)</f>
        <v>0</v>
      </c>
      <c r="CR110" s="46" cm="1">
        <f t="array" ref="CR110">AnualidadPensionado(CR$1,$E110,$B110, $D110, Hombres!$A$1:$DW$117, Mujeres!$A$1:$DW$117)</f>
        <v>0</v>
      </c>
      <c r="CS110" s="46" cm="1">
        <f t="array" ref="CS110">AnualidadPensionado(CS$1,$E110,$B110, $D110, Hombres!$A$1:$DW$117, Mujeres!$A$1:$DW$117)</f>
        <v>0</v>
      </c>
      <c r="CT110" s="46" cm="1">
        <f t="array" ref="CT110">AnualidadPensionado(CT$1,$E110,$B110, $D110, Hombres!$A$1:$DW$117, Mujeres!$A$1:$DW$117)</f>
        <v>0</v>
      </c>
      <c r="CU110" s="46" cm="1">
        <f t="array" ref="CU110">AnualidadPensionado(CU$1,$E110,$B110, $D110, Hombres!$A$1:$DW$117, Mujeres!$A$1:$DW$117)</f>
        <v>0</v>
      </c>
      <c r="CV110" s="46" cm="1">
        <f t="array" ref="CV110">AnualidadPensionado(CV$1,$E110,$B110, $D110, Hombres!$A$1:$DW$117, Mujeres!$A$1:$DW$117)</f>
        <v>0</v>
      </c>
      <c r="CW110" s="46" cm="1">
        <f t="array" ref="CW110">AnualidadPensionado(CW$1,$E110,$B110, $D110, Hombres!$A$1:$DW$117, Mujeres!$A$1:$DW$117)</f>
        <v>0</v>
      </c>
      <c r="CX110" s="46" cm="1">
        <f t="array" ref="CX110">AnualidadPensionado(CX$1,$E110,$B110, $D110, Hombres!$A$1:$DW$117, Mujeres!$A$1:$DW$117)</f>
        <v>0</v>
      </c>
      <c r="CY110" s="46" cm="1">
        <f t="array" ref="CY110">AnualidadPensionado(CY$1,$E110,$B110, $D110, Hombres!$A$1:$DW$117, Mujeres!$A$1:$DW$117)</f>
        <v>0</v>
      </c>
      <c r="DB110" s="21"/>
      <c r="DC110" s="46" cm="1">
        <f t="array" ref="DC110">beneficio_muerte_individual_pensionado(DC$1,$E110,$B110, Hombres!$A$1:$DW$117, Mujeres!$A$1:$DW$117)</f>
        <v>0</v>
      </c>
      <c r="DD110" s="46" cm="1">
        <f t="array" ref="DD110">beneficio_muerte_individual_pensionado(DD$1,$E110,$B110, Hombres!$A$1:$DW$117, Mujeres!$A$1:$DW$117)</f>
        <v>36498</v>
      </c>
      <c r="DE110" s="46" cm="1">
        <f t="array" ref="DE110">beneficio_muerte_individual_pensionado(DE$1,$E110,$B110, Hombres!$A$1:$DW$117, Mujeres!$A$1:$DW$117)</f>
        <v>40076.919297</v>
      </c>
      <c r="DF110" s="46" cm="1">
        <f t="array" ref="DF110">beneficio_muerte_individual_pensionado(DF$1,$E110,$B110, Hombres!$A$1:$DW$117, Mujeres!$A$1:$DW$117)</f>
        <v>43809.571231890943</v>
      </c>
      <c r="DG110" s="46" cm="1">
        <f t="array" ref="DG110">beneficio_muerte_individual_pensionado(DG$1,$E110,$B110, Hombres!$A$1:$DW$117, Mujeres!$A$1:$DW$117)</f>
        <v>47217.919393450618</v>
      </c>
      <c r="DH110" s="46" cm="1">
        <f t="array" ref="DH110">beneficio_muerte_individual_pensionado(DH$1,$E110,$B110, Hombres!$A$1:$DW$117, Mujeres!$A$1:$DW$117)</f>
        <v>50324.624181704792</v>
      </c>
      <c r="DI110" s="46" cm="1">
        <f t="array" ref="DI110">beneficio_muerte_individual_pensionado(DI$1,$E110,$B110, Hombres!$A$1:$DW$117, Mujeres!$A$1:$DW$117)</f>
        <v>53653.668183786416</v>
      </c>
      <c r="DJ110" s="46" cm="1">
        <f t="array" ref="DJ110">beneficio_muerte_individual_pensionado(DJ$1,$E110,$B110, Hombres!$A$1:$DW$117, Mujeres!$A$1:$DW$117)</f>
        <v>57687.787737317674</v>
      </c>
      <c r="DK110" s="46" cm="1">
        <f t="array" ref="DK110">beneficio_muerte_individual_pensionado(DK$1,$E110,$B110, Hombres!$A$1:$DW$117, Mujeres!$A$1:$DW$117)</f>
        <v>62595.536838186541</v>
      </c>
      <c r="DL110" s="46" cm="1">
        <f t="array" ref="DL110">beneficio_muerte_individual_pensionado(DL$1,$E110,$B110, Hombres!$A$1:$DW$117, Mujeres!$A$1:$DW$117)</f>
        <v>68193.366408020462</v>
      </c>
      <c r="DM110" s="46" cm="1">
        <f t="array" ref="DM110">beneficio_muerte_individual_pensionado(DM$1,$E110,$B110, Hombres!$A$1:$DW$117, Mujeres!$A$1:$DW$117)</f>
        <v>76886.856642543426</v>
      </c>
      <c r="DN110" s="46" cm="1">
        <f t="array" ref="DN110">beneficio_muerte_individual_pensionado(DN$1,$E110,$B110, Hombres!$A$1:$DW$117, Mujeres!$A$1:$DW$117)</f>
        <v>82556.456325810897</v>
      </c>
      <c r="DO110" s="46" cm="1">
        <f t="array" ref="DO110">beneficio_muerte_individual_pensionado(DO$1,$E110,$B110, Hombres!$A$1:$DW$117, Mujeres!$A$1:$DW$117)</f>
        <v>88442.214161217256</v>
      </c>
      <c r="DP110" s="46" cm="1">
        <f t="array" ref="DP110">beneficio_muerte_individual_pensionado(DP$1,$E110,$B110, Hombres!$A$1:$DW$117, Mujeres!$A$1:$DW$117)</f>
        <v>94491.886752135411</v>
      </c>
      <c r="DQ110" s="46" cm="1">
        <f t="array" ref="DQ110">beneficio_muerte_individual_pensionado(DQ$1,$E110,$B110, Hombres!$A$1:$DW$117, Mujeres!$A$1:$DW$117)</f>
        <v>100513.3355730296</v>
      </c>
      <c r="DR110" s="46" cm="1">
        <f t="array" ref="DR110">beneficio_muerte_individual_pensionado(DR$1,$E110,$B110, Hombres!$A$1:$DW$117, Mujeres!$A$1:$DW$117)</f>
        <v>106370.85840836163</v>
      </c>
      <c r="DS110" s="46" cm="1">
        <f t="array" ref="DS110">beneficio_muerte_individual_pensionado(DS$1,$E110,$B110, Hombres!$A$1:$DW$117, Mujeres!$A$1:$DW$117)</f>
        <v>112029.55457315627</v>
      </c>
      <c r="DT110" s="46" cm="1">
        <f t="array" ref="DT110">beneficio_muerte_individual_pensionado(DT$1,$E110,$B110, Hombres!$A$1:$DW$117, Mujeres!$A$1:$DW$117)</f>
        <v>117416.09099856316</v>
      </c>
      <c r="DU110" s="46" cm="1">
        <f t="array" ref="DU110">beneficio_muerte_individual_pensionado(DU$1,$E110,$B110, Hombres!$A$1:$DW$117, Mujeres!$A$1:$DW$117)</f>
        <v>122342.62870473761</v>
      </c>
      <c r="DV110" s="46" cm="1">
        <f t="array" ref="DV110">beneficio_muerte_individual_pensionado(DV$1,$E110,$B110, Hombres!$A$1:$DW$117, Mujeres!$A$1:$DW$117)</f>
        <v>126493.18215850742</v>
      </c>
      <c r="DW110" s="46" cm="1">
        <f t="array" ref="DW110">beneficio_muerte_individual_pensionado(DW$1,$E110,$B110, Hombres!$A$1:$DW$117, Mujeres!$A$1:$DW$117)</f>
        <v>129630.03338103868</v>
      </c>
      <c r="DX110" s="46" cm="1">
        <f t="array" ref="DX110">beneficio_muerte_individual_pensionado(DX$1,$E110,$B110, Hombres!$A$1:$DW$117, Mujeres!$A$1:$DW$117)</f>
        <v>131626.24439727861</v>
      </c>
      <c r="DY110" s="46" cm="1">
        <f t="array" ref="DY110">beneficio_muerte_individual_pensionado(DY$1,$E110,$B110, Hombres!$A$1:$DW$117, Mujeres!$A$1:$DW$117)</f>
        <v>132349.06239307803</v>
      </c>
      <c r="DZ110" s="46" cm="1">
        <f t="array" ref="DZ110">beneficio_muerte_individual_pensionado(DZ$1,$E110,$B110, Hombres!$A$1:$DW$117, Mujeres!$A$1:$DW$117)</f>
        <v>131586.98009871406</v>
      </c>
      <c r="EA110" s="46" cm="1">
        <f t="array" ref="EA110">beneficio_muerte_individual_pensionado(EA$1,$E110,$B110, Hombres!$A$1:$DW$117, Mujeres!$A$1:$DW$117)</f>
        <v>129069.05175681545</v>
      </c>
      <c r="EB110" s="46" cm="1">
        <f t="array" ref="EB110">beneficio_muerte_individual_pensionado(EB$1,$E110,$B110, Hombres!$A$1:$DW$117, Mujeres!$A$1:$DW$117)</f>
        <v>124641.05088463234</v>
      </c>
      <c r="EC110" s="46" cm="1">
        <f t="array" ref="EC110">beneficio_muerte_individual_pensionado(EC$1,$E110,$B110, Hombres!$A$1:$DW$117, Mujeres!$A$1:$DW$117)</f>
        <v>118324.89468204269</v>
      </c>
      <c r="ED110" s="46" cm="1">
        <f t="array" ref="ED110">beneficio_muerte_individual_pensionado(ED$1,$E110,$B110, Hombres!$A$1:$DW$117, Mujeres!$A$1:$DW$117)</f>
        <v>110224.2215918358</v>
      </c>
      <c r="EE110" s="46" cm="1">
        <f t="array" ref="EE110">beneficio_muerte_individual_pensionado(EE$1,$E110,$B110, Hombres!$A$1:$DW$117, Mujeres!$A$1:$DW$117)</f>
        <v>100482.32988496886</v>
      </c>
      <c r="EF110" s="46" cm="1">
        <f t="array" ref="EF110">beneficio_muerte_individual_pensionado(EF$1,$E110,$B110, Hombres!$A$1:$DW$117, Mujeres!$A$1:$DW$117)</f>
        <v>89326.567534133515</v>
      </c>
      <c r="EG110" s="46" cm="1">
        <f t="array" ref="EG110">beneficio_muerte_individual_pensionado(EG$1,$E110,$B110, Hombres!$A$1:$DW$117, Mujeres!$A$1:$DW$117)</f>
        <v>77164.110576978987</v>
      </c>
      <c r="EH110" s="46" cm="1">
        <f t="array" ref="EH110">beneficio_muerte_individual_pensionado(EH$1,$E110,$B110, Hombres!$A$1:$DW$117, Mujeres!$A$1:$DW$117)</f>
        <v>64548.551888851653</v>
      </c>
      <c r="EI110" s="46" cm="1">
        <f t="array" ref="EI110">beneficio_muerte_individual_pensionado(EI$1,$E110,$B110, Hombres!$A$1:$DW$117, Mujeres!$A$1:$DW$117)</f>
        <v>52070.405144042401</v>
      </c>
      <c r="EJ110" s="46" cm="1">
        <f t="array" ref="EJ110">beneficio_muerte_individual_pensionado(EJ$1,$E110,$B110, Hombres!$A$1:$DW$117, Mujeres!$A$1:$DW$117)</f>
        <v>40294.100216594918</v>
      </c>
      <c r="EK110" s="46" cm="1">
        <f t="array" ref="EK110">beneficio_muerte_individual_pensionado(EK$1,$E110,$B110, Hombres!$A$1:$DW$117, Mujeres!$A$1:$DW$117)</f>
        <v>29721.748664846316</v>
      </c>
      <c r="EL110" s="46" cm="1">
        <f t="array" ref="EL110">beneficio_muerte_individual_pensionado(EL$1,$E110,$B110, Hombres!$A$1:$DW$117, Mujeres!$A$1:$DW$117)</f>
        <v>20751.011436541034</v>
      </c>
      <c r="EM110" s="46" cm="1">
        <f t="array" ref="EM110">beneficio_muerte_individual_pensionado(EM$1,$E110,$B110, Hombres!$A$1:$DW$117, Mujeres!$A$1:$DW$117)</f>
        <v>13605.252656981464</v>
      </c>
      <c r="EN110" s="46" cm="1">
        <f t="array" ref="EN110">beneficio_muerte_individual_pensionado(EN$1,$E110,$B110, Hombres!$A$1:$DW$117, Mujeres!$A$1:$DW$117)</f>
        <v>8297.0703800673873</v>
      </c>
      <c r="EO110" s="46" cm="1">
        <f t="array" ref="EO110">beneficio_muerte_individual_pensionado(EO$1,$E110,$B110, Hombres!$A$1:$DW$117, Mujeres!$A$1:$DW$117)</f>
        <v>4651.2278901782702</v>
      </c>
      <c r="EP110" s="46" cm="1">
        <f t="array" ref="EP110">beneficio_muerte_individual_pensionado(EP$1,$E110,$B110, Hombres!$A$1:$DW$117, Mujeres!$A$1:$DW$117)</f>
        <v>2362.4088119643243</v>
      </c>
      <c r="EQ110" s="46" cm="1">
        <f t="array" ref="EQ110">beneficio_muerte_individual_pensionado(EQ$1,$E110,$B110, Hombres!$A$1:$DW$117, Mujeres!$A$1:$DW$117)</f>
        <v>1067.9805152709403</v>
      </c>
      <c r="ER110" s="46" cm="1">
        <f t="array" ref="ER110">beneficio_muerte_individual_pensionado(ER$1,$E110,$B110, Hombres!$A$1:$DW$117, Mujeres!$A$1:$DW$117)</f>
        <v>420.01634394918631</v>
      </c>
      <c r="ES110" s="46" cm="1">
        <f t="array" ref="ES110">beneficio_muerte_individual_pensionado(ES$1,$E110,$B110, Hombres!$A$1:$DW$117, Mujeres!$A$1:$DW$117)</f>
        <v>139.3252212933883</v>
      </c>
      <c r="ET110" s="46" cm="1">
        <f t="array" ref="ET110">beneficio_muerte_individual_pensionado(ET$1,$E110,$B110, Hombres!$A$1:$DW$117, Mujeres!$A$1:$DW$117)</f>
        <v>37.297094778585816</v>
      </c>
      <c r="EU110" s="46" cm="1">
        <f t="array" ref="EU110">beneficio_muerte_individual_pensionado(EU$1,$E110,$B110, Hombres!$A$1:$DW$117, Mujeres!$A$1:$DW$117)</f>
        <v>7.5231734512560138</v>
      </c>
      <c r="EV110" s="46" cm="1">
        <f t="array" ref="EV110">beneficio_muerte_individual_pensionado(EV$1,$E110,$B110, Hombres!$A$1:$DW$117, Mujeres!$A$1:$DW$117)</f>
        <v>1.0758102521493407</v>
      </c>
      <c r="EW110" s="46" cm="1">
        <f t="array" ref="EW110">beneficio_muerte_individual_pensionado(EW$1,$E110,$B110, Hombres!$A$1:$DW$117, Mujeres!$A$1:$DW$117)</f>
        <v>0</v>
      </c>
      <c r="EX110" s="46" cm="1">
        <f t="array" ref="EX110">beneficio_muerte_individual_pensionado(EX$1,$E110,$B110, Hombres!$A$1:$DW$117, Mujeres!$A$1:$DW$117)</f>
        <v>0</v>
      </c>
      <c r="EY110" s="46" cm="1">
        <f t="array" ref="EY110">beneficio_muerte_individual_pensionado(EY$1,$E110,$B110, Hombres!$A$1:$DW$117, Mujeres!$A$1:$DW$117)</f>
        <v>0</v>
      </c>
      <c r="EZ110" s="46" cm="1">
        <f t="array" ref="EZ110">beneficio_muerte_individual_pensionado(EZ$1,$E110,$B110, Hombres!$A$1:$DW$117, Mujeres!$A$1:$DW$117)</f>
        <v>0</v>
      </c>
      <c r="FA110" s="46" cm="1">
        <f t="array" ref="FA110">beneficio_muerte_individual_pensionado(FA$1,$E110,$B110, Hombres!$A$1:$DW$117, Mujeres!$A$1:$DW$117)</f>
        <v>0</v>
      </c>
      <c r="FB110" s="46" cm="1">
        <f t="array" ref="FB110">beneficio_muerte_individual_pensionado(FB$1,$E110,$B110, Hombres!$A$1:$DW$117, Mujeres!$A$1:$DW$117)</f>
        <v>0</v>
      </c>
      <c r="FC110" s="46" cm="1">
        <f t="array" ref="FC110">beneficio_muerte_individual_pensionado(FC$1,$E110,$B110, Hombres!$A$1:$DW$117, Mujeres!$A$1:$DW$117)</f>
        <v>0</v>
      </c>
      <c r="FD110" s="46" cm="1">
        <f t="array" ref="FD110">beneficio_muerte_individual_pensionado(FD$1,$E110,$B110, Hombres!$A$1:$DW$117, Mujeres!$A$1:$DW$117)</f>
        <v>0</v>
      </c>
      <c r="FE110" s="46" cm="1">
        <f t="array" ref="FE110">beneficio_muerte_individual_pensionado(FE$1,$E110,$B110, Hombres!$A$1:$DW$117, Mujeres!$A$1:$DW$117)</f>
        <v>0</v>
      </c>
      <c r="FF110" s="46" cm="1">
        <f t="array" ref="FF110">beneficio_muerte_individual_pensionado(FF$1,$E110,$B110, Hombres!$A$1:$DW$117, Mujeres!$A$1:$DW$117)</f>
        <v>0</v>
      </c>
      <c r="FG110" s="46" cm="1">
        <f t="array" ref="FG110">beneficio_muerte_individual_pensionado(FG$1,$E110,$B110, Hombres!$A$1:$DW$117, Mujeres!$A$1:$DW$117)</f>
        <v>0</v>
      </c>
      <c r="FH110" s="46" cm="1">
        <f t="array" ref="FH110">beneficio_muerte_individual_pensionado(FH$1,$E110,$B110, Hombres!$A$1:$DW$117, Mujeres!$A$1:$DW$117)</f>
        <v>0</v>
      </c>
      <c r="FI110" s="46" cm="1">
        <f t="array" ref="FI110">beneficio_muerte_individual_pensionado(FI$1,$E110,$B110, Hombres!$A$1:$DW$117, Mujeres!$A$1:$DW$117)</f>
        <v>0</v>
      </c>
      <c r="FJ110" s="46" cm="1">
        <f t="array" ref="FJ110">beneficio_muerte_individual_pensionado(FJ$1,$E110,$B110, Hombres!$A$1:$DW$117, Mujeres!$A$1:$DW$117)</f>
        <v>0</v>
      </c>
      <c r="FK110" s="46" cm="1">
        <f t="array" ref="FK110">beneficio_muerte_individual_pensionado(FK$1,$E110,$B110, Hombres!$A$1:$DW$117, Mujeres!$A$1:$DW$117)</f>
        <v>0</v>
      </c>
      <c r="FL110" s="46" cm="1">
        <f t="array" ref="FL110">beneficio_muerte_individual_pensionado(FL$1,$E110,$B110, Hombres!$A$1:$DW$117, Mujeres!$A$1:$DW$117)</f>
        <v>0</v>
      </c>
      <c r="FM110" s="46" cm="1">
        <f t="array" ref="FM110">beneficio_muerte_individual_pensionado(FM$1,$E110,$B110, Hombres!$A$1:$DW$117, Mujeres!$A$1:$DW$117)</f>
        <v>0</v>
      </c>
      <c r="FN110" s="46" cm="1">
        <f t="array" ref="FN110">beneficio_muerte_individual_pensionado(FN$1,$E110,$B110, Hombres!$A$1:$DW$117, Mujeres!$A$1:$DW$117)</f>
        <v>0</v>
      </c>
      <c r="FO110" s="46" cm="1">
        <f t="array" ref="FO110">beneficio_muerte_individual_pensionado(FO$1,$E110,$B110, Hombres!$A$1:$DW$117, Mujeres!$A$1:$DW$117)</f>
        <v>0</v>
      </c>
      <c r="FP110" s="46" cm="1">
        <f t="array" ref="FP110">beneficio_muerte_individual_pensionado(FP$1,$E110,$B110, Hombres!$A$1:$DW$117, Mujeres!$A$1:$DW$117)</f>
        <v>0</v>
      </c>
      <c r="FQ110" s="46" cm="1">
        <f t="array" ref="FQ110">beneficio_muerte_individual_pensionado(FQ$1,$E110,$B110, Hombres!$A$1:$DW$117, Mujeres!$A$1:$DW$117)</f>
        <v>0</v>
      </c>
      <c r="FR110" s="46" cm="1">
        <f t="array" ref="FR110">beneficio_muerte_individual_pensionado(FR$1,$E110,$B110, Hombres!$A$1:$DW$117, Mujeres!$A$1:$DW$117)</f>
        <v>0</v>
      </c>
      <c r="FS110" s="46" cm="1">
        <f t="array" ref="FS110">beneficio_muerte_individual_pensionado(FS$1,$E110,$B110, Hombres!$A$1:$DW$117, Mujeres!$A$1:$DW$117)</f>
        <v>0</v>
      </c>
      <c r="FT110" s="46" cm="1">
        <f t="array" ref="FT110">beneficio_muerte_individual_pensionado(FT$1,$E110,$B110, Hombres!$A$1:$DW$117, Mujeres!$A$1:$DW$117)</f>
        <v>0</v>
      </c>
      <c r="FU110" s="46" cm="1">
        <f t="array" ref="FU110">beneficio_muerte_individual_pensionado(FU$1,$E110,$B110, Hombres!$A$1:$DW$117, Mujeres!$A$1:$DW$117)</f>
        <v>0</v>
      </c>
      <c r="FV110" s="46" cm="1">
        <f t="array" ref="FV110">beneficio_muerte_individual_pensionado(FV$1,$E110,$B110, Hombres!$A$1:$DW$117, Mujeres!$A$1:$DW$117)</f>
        <v>0</v>
      </c>
      <c r="FW110" s="46" cm="1">
        <f t="array" ref="FW110">beneficio_muerte_individual_pensionado(FW$1,$E110,$B110, Hombres!$A$1:$DW$117, Mujeres!$A$1:$DW$117)</f>
        <v>0</v>
      </c>
      <c r="FX110" s="46" cm="1">
        <f t="array" ref="FX110">beneficio_muerte_individual_pensionado(FX$1,$E110,$B110, Hombres!$A$1:$DW$117, Mujeres!$A$1:$DW$117)</f>
        <v>0</v>
      </c>
      <c r="FY110" s="46" cm="1">
        <f t="array" ref="FY110">beneficio_muerte_individual_pensionado(FY$1,$E110,$B110, Hombres!$A$1:$DW$117, Mujeres!$A$1:$DW$117)</f>
        <v>0</v>
      </c>
      <c r="FZ110" s="46" cm="1">
        <f t="array" ref="FZ110">beneficio_muerte_individual_pensionado(FZ$1,$E110,$B110, Hombres!$A$1:$DW$117, Mujeres!$A$1:$DW$117)</f>
        <v>0</v>
      </c>
      <c r="GA110" s="46" cm="1">
        <f t="array" ref="GA110">beneficio_muerte_individual_pensionado(GA$1,$E110,$B110, Hombres!$A$1:$DW$117, Mujeres!$A$1:$DW$117)</f>
        <v>0</v>
      </c>
      <c r="GB110" s="46" cm="1">
        <f t="array" ref="GB110">beneficio_muerte_individual_pensionado(GB$1,$E110,$B110, Hombres!$A$1:$DW$117, Mujeres!$A$1:$DW$117)</f>
        <v>0</v>
      </c>
      <c r="GC110" s="46" cm="1">
        <f t="array" ref="GC110">beneficio_muerte_individual_pensionado(GC$1,$E110,$B110, Hombres!$A$1:$DW$117, Mujeres!$A$1:$DW$117)</f>
        <v>0</v>
      </c>
      <c r="GD110" s="46" cm="1">
        <f t="array" ref="GD110">beneficio_muerte_individual_pensionado(GD$1,$E110,$B110, Hombres!$A$1:$DW$117, Mujeres!$A$1:$DW$117)</f>
        <v>0</v>
      </c>
      <c r="GE110" s="46" cm="1">
        <f t="array" ref="GE110">beneficio_muerte_individual_pensionado(GE$1,$E110,$B110, Hombres!$A$1:$DW$117, Mujeres!$A$1:$DW$117)</f>
        <v>0</v>
      </c>
      <c r="GF110" s="46" cm="1">
        <f t="array" ref="GF110">beneficio_muerte_individual_pensionado(GF$1,$E110,$B110, Hombres!$A$1:$DW$117, Mujeres!$A$1:$DW$117)</f>
        <v>0</v>
      </c>
      <c r="GG110" s="46" cm="1">
        <f t="array" ref="GG110">beneficio_muerte_individual_pensionado(GG$1,$E110,$B110, Hombres!$A$1:$DW$117, Mujeres!$A$1:$DW$117)</f>
        <v>0</v>
      </c>
      <c r="GH110" s="46" cm="1">
        <f t="array" ref="GH110">beneficio_muerte_individual_pensionado(GH$1,$E110,$B110, Hombres!$A$1:$DW$117, Mujeres!$A$1:$DW$117)</f>
        <v>0</v>
      </c>
      <c r="GI110" s="46" cm="1">
        <f t="array" ref="GI110">beneficio_muerte_individual_pensionado(GI$1,$E110,$B110, Hombres!$A$1:$DW$117, Mujeres!$A$1:$DW$117)</f>
        <v>0</v>
      </c>
      <c r="GJ110" s="46" cm="1">
        <f t="array" ref="GJ110">beneficio_muerte_individual_pensionado(GJ$1,$E110,$B110, Hombres!$A$1:$DW$117, Mujeres!$A$1:$DW$117)</f>
        <v>0</v>
      </c>
      <c r="GK110" s="46" cm="1">
        <f t="array" ref="GK110">beneficio_muerte_individual_pensionado(GK$1,$E110,$B110, Hombres!$A$1:$DW$117, Mujeres!$A$1:$DW$117)</f>
        <v>0</v>
      </c>
      <c r="GL110" s="46" cm="1">
        <f t="array" ref="GL110">beneficio_muerte_individual_pensionado(GL$1,$E110,$B110, Hombres!$A$1:$DW$117, Mujeres!$A$1:$DW$117)</f>
        <v>0</v>
      </c>
      <c r="GM110" s="46" cm="1">
        <f t="array" ref="GM110">beneficio_muerte_individual_pensionado(GM$1,$E110,$B110, Hombres!$A$1:$DW$117, Mujeres!$A$1:$DW$117)</f>
        <v>0</v>
      </c>
      <c r="GN110" s="46" cm="1">
        <f t="array" ref="GN110">beneficio_muerte_individual_pensionado(GN$1,$E110,$B110, Hombres!$A$1:$DW$117, Mujeres!$A$1:$DW$117)</f>
        <v>0</v>
      </c>
      <c r="GO110" s="46" cm="1">
        <f t="array" ref="GO110">beneficio_muerte_individual_pensionado(GO$1,$E110,$B110, Hombres!$A$1:$DW$117, Mujeres!$A$1:$DW$117)</f>
        <v>0</v>
      </c>
      <c r="GP110" s="46" cm="1">
        <f t="array" ref="GP110">beneficio_muerte_individual_pensionado(GP$1,$E110,$B110, Hombres!$A$1:$DW$117, Mujeres!$A$1:$DW$117)</f>
        <v>0</v>
      </c>
      <c r="GQ110" s="46" cm="1">
        <f t="array" ref="GQ110">beneficio_muerte_individual_pensionado(GQ$1,$E110,$B110, Hombres!$A$1:$DW$117, Mujeres!$A$1:$DW$117)</f>
        <v>0</v>
      </c>
      <c r="GR110" s="46" cm="1">
        <f t="array" ref="GR110">beneficio_muerte_individual_pensionado(GR$1,$E110,$B110, Hombres!$A$1:$DW$117, Mujeres!$A$1:$DW$117)</f>
        <v>0</v>
      </c>
      <c r="GS110" s="46" cm="1">
        <f t="array" ref="GS110">beneficio_muerte_individual_pensionado(GS$1,$E110,$B110, Hombres!$A$1:$DW$117, Mujeres!$A$1:$DW$117)</f>
        <v>0</v>
      </c>
      <c r="GT110" s="46" cm="1">
        <f t="array" ref="GT110">beneficio_muerte_individual_pensionado(GT$1,$E110,$B110, Hombres!$A$1:$DW$117, Mujeres!$A$1:$DW$117)</f>
        <v>0</v>
      </c>
    </row>
    <row r="111" spans="1:202" x14ac:dyDescent="0.2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6" cm="1">
        <f t="array" ref="H111">AnualidadPensionado(H$1,$E111,$B111, $D111, Hombres!$A$1:$DW$117, Mujeres!$A$1:$DW$117)</f>
        <v>0</v>
      </c>
      <c r="I111" s="46" cm="1">
        <f t="array" ref="I111">AnualidadPensionado(I$1,$E111,$B111, $D111, Hombres!$A$1:$DW$117, Mujeres!$A$1:$DW$117)</f>
        <v>4272901.2930396004</v>
      </c>
      <c r="J111" s="46" cm="1">
        <f t="array" ref="J111">AnualidadPensionado(J$1,$E111,$B111, $D111, Hombres!$A$1:$DW$117, Mujeres!$A$1:$DW$117)</f>
        <v>4326782.1168714892</v>
      </c>
      <c r="K111" s="46" cm="1">
        <f t="array" ref="K111">AnualidadPensionado(K$1,$E111,$B111, $D111, Hombres!$A$1:$DW$117, Mujeres!$A$1:$DW$117)</f>
        <v>4374958.3132288801</v>
      </c>
      <c r="L111" s="46" cm="1">
        <f t="array" ref="L111">AnualidadPensionado(L$1,$E111,$B111, $D111, Hombres!$A$1:$DW$117, Mujeres!$A$1:$DW$117)</f>
        <v>4416525.4309067819</v>
      </c>
      <c r="M111" s="46" cm="1">
        <f t="array" ref="M111">AnualidadPensionado(M$1,$E111,$B111, $D111, Hombres!$A$1:$DW$117, Mujeres!$A$1:$DW$117)</f>
        <v>4449913.033790282</v>
      </c>
      <c r="N111" s="46" cm="1">
        <f t="array" ref="N111">AnualidadPensionado(N$1,$E111,$B111, $D111, Hombres!$A$1:$DW$117, Mujeres!$A$1:$DW$117)</f>
        <v>4473065.7355089197</v>
      </c>
      <c r="O111" s="46" cm="1">
        <f t="array" ref="O111">AnualidadPensionado(O$1,$E111,$B111, $D111, Hombres!$A$1:$DW$117, Mujeres!$A$1:$DW$117)</f>
        <v>4483771.2221411597</v>
      </c>
      <c r="P111" s="46" cm="1">
        <f t="array" ref="P111">AnualidadPensionado(P$1,$E111,$B111, $D111, Hombres!$A$1:$DW$117, Mujeres!$A$1:$DW$117)</f>
        <v>4475122.1619667867</v>
      </c>
      <c r="Q111" s="46" cm="1">
        <f t="array" ref="Q111">AnualidadPensionado(Q$1,$E111,$B111, $D111, Hombres!$A$1:$DW$117, Mujeres!$A$1:$DW$117)</f>
        <v>4451117.9781251354</v>
      </c>
      <c r="R111" s="46" cm="1">
        <f t="array" ref="R111">AnualidadPensionado(R$1,$E111,$B111, $D111, Hombres!$A$1:$DW$117, Mujeres!$A$1:$DW$117)</f>
        <v>4410410.4611520292</v>
      </c>
      <c r="S111" s="46" cm="1">
        <f t="array" ref="S111">AnualidadPensionado(S$1,$E111,$B111, $D111, Hombres!$A$1:$DW$117, Mujeres!$A$1:$DW$117)</f>
        <v>4351596.7996745799</v>
      </c>
      <c r="T111" s="46" cm="1">
        <f t="array" ref="T111">AnualidadPensionado(T$1,$E111,$B111, $D111, Hombres!$A$1:$DW$117, Mujeres!$A$1:$DW$117)</f>
        <v>4273204.1497298377</v>
      </c>
      <c r="U111" s="46" cm="1">
        <f t="array" ref="U111">AnualidadPensionado(U$1,$E111,$B111, $D111, Hombres!$A$1:$DW$117, Mujeres!$A$1:$DW$117)</f>
        <v>4173802.1054816172</v>
      </c>
      <c r="V111" s="46" cm="1">
        <f t="array" ref="V111">AnualidadPensionado(V$1,$E111,$B111, $D111, Hombres!$A$1:$DW$117, Mujeres!$A$1:$DW$117)</f>
        <v>4052335.6115778373</v>
      </c>
      <c r="W111" s="46" cm="1">
        <f t="array" ref="W111">AnualidadPensionado(W$1,$E111,$B111, $D111, Hombres!$A$1:$DW$117, Mujeres!$A$1:$DW$117)</f>
        <v>3908244.9312092941</v>
      </c>
      <c r="X111" s="46" cm="1">
        <f t="array" ref="X111">AnualidadPensionado(X$1,$E111,$B111, $D111, Hombres!$A$1:$DW$117, Mujeres!$A$1:$DW$117)</f>
        <v>3741305.4058131888</v>
      </c>
      <c r="Y111" s="46" cm="1">
        <f t="array" ref="Y111">AnualidadPensionado(Y$1,$E111,$B111, $D111, Hombres!$A$1:$DW$117, Mujeres!$A$1:$DW$117)</f>
        <v>3551644.7844799063</v>
      </c>
      <c r="Z111" s="46" cm="1">
        <f t="array" ref="Z111">AnualidadPensionado(Z$1,$E111,$B111, $D111, Hombres!$A$1:$DW$117, Mujeres!$A$1:$DW$117)</f>
        <v>3339919.1668364368</v>
      </c>
      <c r="AA111" s="46" cm="1">
        <f t="array" ref="AA111">AnualidadPensionado(AA$1,$E111,$B111, $D111, Hombres!$A$1:$DW$117, Mujeres!$A$1:$DW$117)</f>
        <v>3107719.9338128562</v>
      </c>
      <c r="AB111" s="46" cm="1">
        <f t="array" ref="AB111">AnualidadPensionado(AB$1,$E111,$B111, $D111, Hombres!$A$1:$DW$117, Mujeres!$A$1:$DW$117)</f>
        <v>2857615.5499525326</v>
      </c>
      <c r="AC111" s="46" cm="1">
        <f t="array" ref="AC111">AnualidadPensionado(AC$1,$E111,$B111, $D111, Hombres!$A$1:$DW$117, Mujeres!$A$1:$DW$117)</f>
        <v>2592899.4704827834</v>
      </c>
      <c r="AD111" s="46" cm="1">
        <f t="array" ref="AD111">AnualidadPensionado(AD$1,$E111,$B111, $D111, Hombres!$A$1:$DW$117, Mujeres!$A$1:$DW$117)</f>
        <v>2317568.0245017712</v>
      </c>
      <c r="AE111" s="46" cm="1">
        <f t="array" ref="AE111">AnualidadPensionado(AE$1,$E111,$B111, $D111, Hombres!$A$1:$DW$117, Mujeres!$A$1:$DW$117)</f>
        <v>2036489.0452731266</v>
      </c>
      <c r="AF111" s="46" cm="1">
        <f t="array" ref="AF111">AnualidadPensionado(AF$1,$E111,$B111, $D111, Hombres!$A$1:$DW$117, Mujeres!$A$1:$DW$117)</f>
        <v>1755482.9150515117</v>
      </c>
      <c r="AG111" s="46" cm="1">
        <f t="array" ref="AG111">AnualidadPensionado(AG$1,$E111,$B111, $D111, Hombres!$A$1:$DW$117, Mujeres!$A$1:$DW$117)</f>
        <v>1480930.2217374034</v>
      </c>
      <c r="AH111" s="46" cm="1">
        <f t="array" ref="AH111">AnualidadPensionado(AH$1,$E111,$B111, $D111, Hombres!$A$1:$DW$117, Mujeres!$A$1:$DW$117)</f>
        <v>1219205.7864776566</v>
      </c>
      <c r="AI111" s="46" cm="1">
        <f t="array" ref="AI111">AnualidadPensionado(AI$1,$E111,$B111, $D111, Hombres!$A$1:$DW$117, Mujeres!$A$1:$DW$117)</f>
        <v>976304.67098126165</v>
      </c>
      <c r="AJ111" s="46" cm="1">
        <f t="array" ref="AJ111">AnualidadPensionado(AJ$1,$E111,$B111, $D111, Hombres!$A$1:$DW$117, Mujeres!$A$1:$DW$117)</f>
        <v>757540.96894258983</v>
      </c>
      <c r="AK111" s="46" cm="1">
        <f t="array" ref="AK111">AnualidadPensionado(AK$1,$E111,$B111, $D111, Hombres!$A$1:$DW$117, Mujeres!$A$1:$DW$117)</f>
        <v>567142.20658426639</v>
      </c>
      <c r="AL111" s="46" cm="1">
        <f t="array" ref="AL111">AnualidadPensionado(AL$1,$E111,$B111, $D111, Hombres!$A$1:$DW$117, Mujeres!$A$1:$DW$117)</f>
        <v>407697.34785058652</v>
      </c>
      <c r="AM111" s="46" cm="1">
        <f t="array" ref="AM111">AnualidadPensionado(AM$1,$E111,$B111, $D111, Hombres!$A$1:$DW$117, Mujeres!$A$1:$DW$117)</f>
        <v>279806.51973874326</v>
      </c>
      <c r="AN111" s="46" cm="1">
        <f t="array" ref="AN111">AnualidadPensionado(AN$1,$E111,$B111, $D111, Hombres!$A$1:$DW$117, Mujeres!$A$1:$DW$117)</f>
        <v>182093.39684638157</v>
      </c>
      <c r="AO111" s="46" cm="1">
        <f t="array" ref="AO111">AnualidadPensionado(AO$1,$E111,$B111, $D111, Hombres!$A$1:$DW$117, Mujeres!$A$1:$DW$117)</f>
        <v>111471.04458455613</v>
      </c>
      <c r="AP111" s="46" cm="1">
        <f t="array" ref="AP111">AnualidadPensionado(AP$1,$E111,$B111, $D111, Hombres!$A$1:$DW$117, Mujeres!$A$1:$DW$117)</f>
        <v>63588.35295583729</v>
      </c>
      <c r="AQ111" s="46" cm="1">
        <f t="array" ref="AQ111">AnualidadPensionado(AQ$1,$E111,$B111, $D111, Hombres!$A$1:$DW$117, Mujeres!$A$1:$DW$117)</f>
        <v>33422.983935984885</v>
      </c>
      <c r="AR111" s="46" cm="1">
        <f t="array" ref="AR111">AnualidadPensionado(AR$1,$E111,$B111, $D111, Hombres!$A$1:$DW$117, Mujeres!$A$1:$DW$117)</f>
        <v>15963.050520523209</v>
      </c>
      <c r="AS111" s="46" cm="1">
        <f t="array" ref="AS111">AnualidadPensionado(AS$1,$E111,$B111, $D111, Hombres!$A$1:$DW$117, Mujeres!$A$1:$DW$117)</f>
        <v>6807.1777482079751</v>
      </c>
      <c r="AT111" s="46" cm="1">
        <f t="array" ref="AT111">AnualidadPensionado(AT$1,$E111,$B111, $D111, Hombres!$A$1:$DW$117, Mujeres!$A$1:$DW$117)</f>
        <v>2533.836828328006</v>
      </c>
      <c r="AU111" s="46" cm="1">
        <f t="array" ref="AU111">AnualidadPensionado(AU$1,$E111,$B111, $D111, Hombres!$A$1:$DW$117, Mujeres!$A$1:$DW$117)</f>
        <v>798.70003371063592</v>
      </c>
      <c r="AV111" s="46" cm="1">
        <f t="array" ref="AV111">AnualidadPensionado(AV$1,$E111,$B111, $D111, Hombres!$A$1:$DW$117, Mujeres!$A$1:$DW$117)</f>
        <v>204.156909673326</v>
      </c>
      <c r="AW111" s="46" cm="1">
        <f t="array" ref="AW111">AnualidadPensionado(AW$1,$E111,$B111, $D111, Hombres!$A$1:$DW$117, Mujeres!$A$1:$DW$117)</f>
        <v>39.549219786295808</v>
      </c>
      <c r="AX111" s="46" cm="1">
        <f t="array" ref="AX111">AnualidadPensionado(AX$1,$E111,$B111, $D111, Hombres!$A$1:$DW$117, Mujeres!$A$1:$DW$117)</f>
        <v>5.1399527713907265</v>
      </c>
      <c r="AY111" s="46" cm="1">
        <f t="array" ref="AY111">AnualidadPensionado(AY$1,$E111,$B111, $D111, Hombres!$A$1:$DW$117, Mujeres!$A$1:$DW$117)</f>
        <v>0</v>
      </c>
      <c r="AZ111" s="46" cm="1">
        <f t="array" ref="AZ111">AnualidadPensionado(AZ$1,$E111,$B111, $D111, Hombres!$A$1:$DW$117, Mujeres!$A$1:$DW$117)</f>
        <v>0</v>
      </c>
      <c r="BA111" s="46" cm="1">
        <f t="array" ref="BA111">AnualidadPensionado(BA$1,$E111,$B111, $D111, Hombres!$A$1:$DW$117, Mujeres!$A$1:$DW$117)</f>
        <v>0</v>
      </c>
      <c r="BB111" s="46" cm="1">
        <f t="array" ref="BB111">AnualidadPensionado(BB$1,$E111,$B111, $D111, Hombres!$A$1:$DW$117, Mujeres!$A$1:$DW$117)</f>
        <v>0</v>
      </c>
      <c r="BC111" s="46" cm="1">
        <f t="array" ref="BC111">AnualidadPensionado(BC$1,$E111,$B111, $D111, Hombres!$A$1:$DW$117, Mujeres!$A$1:$DW$117)</f>
        <v>0</v>
      </c>
      <c r="BD111" s="46" cm="1">
        <f t="array" ref="BD111">AnualidadPensionado(BD$1,$E111,$B111, $D111, Hombres!$A$1:$DW$117, Mujeres!$A$1:$DW$117)</f>
        <v>0</v>
      </c>
      <c r="BE111" s="46" cm="1">
        <f t="array" ref="BE111">AnualidadPensionado(BE$1,$E111,$B111, $D111, Hombres!$A$1:$DW$117, Mujeres!$A$1:$DW$117)</f>
        <v>0</v>
      </c>
      <c r="BF111" s="46" cm="1">
        <f t="array" ref="BF111">AnualidadPensionado(BF$1,$E111,$B111, $D111, Hombres!$A$1:$DW$117, Mujeres!$A$1:$DW$117)</f>
        <v>0</v>
      </c>
      <c r="BG111" s="46" cm="1">
        <f t="array" ref="BG111">AnualidadPensionado(BG$1,$E111,$B111, $D111, Hombres!$A$1:$DW$117, Mujeres!$A$1:$DW$117)</f>
        <v>0</v>
      </c>
      <c r="BH111" s="46" cm="1">
        <f t="array" ref="BH111">AnualidadPensionado(BH$1,$E111,$B111, $D111, Hombres!$A$1:$DW$117, Mujeres!$A$1:$DW$117)</f>
        <v>0</v>
      </c>
      <c r="BI111" s="46" cm="1">
        <f t="array" ref="BI111">AnualidadPensionado(BI$1,$E111,$B111, $D111, Hombres!$A$1:$DW$117, Mujeres!$A$1:$DW$117)</f>
        <v>0</v>
      </c>
      <c r="BJ111" s="46" cm="1">
        <f t="array" ref="BJ111">AnualidadPensionado(BJ$1,$E111,$B111, $D111, Hombres!$A$1:$DW$117, Mujeres!$A$1:$DW$117)</f>
        <v>0</v>
      </c>
      <c r="BK111" s="46" cm="1">
        <f t="array" ref="BK111">AnualidadPensionado(BK$1,$E111,$B111, $D111, Hombres!$A$1:$DW$117, Mujeres!$A$1:$DW$117)</f>
        <v>0</v>
      </c>
      <c r="BL111" s="46" cm="1">
        <f t="array" ref="BL111">AnualidadPensionado(BL$1,$E111,$B111, $D111, Hombres!$A$1:$DW$117, Mujeres!$A$1:$DW$117)</f>
        <v>0</v>
      </c>
      <c r="BM111" s="46" cm="1">
        <f t="array" ref="BM111">AnualidadPensionado(BM$1,$E111,$B111, $D111, Hombres!$A$1:$DW$117, Mujeres!$A$1:$DW$117)</f>
        <v>0</v>
      </c>
      <c r="BN111" s="46" cm="1">
        <f t="array" ref="BN111">AnualidadPensionado(BN$1,$E111,$B111, $D111, Hombres!$A$1:$DW$117, Mujeres!$A$1:$DW$117)</f>
        <v>0</v>
      </c>
      <c r="BO111" s="46" cm="1">
        <f t="array" ref="BO111">AnualidadPensionado(BO$1,$E111,$B111, $D111, Hombres!$A$1:$DW$117, Mujeres!$A$1:$DW$117)</f>
        <v>0</v>
      </c>
      <c r="BP111" s="46" cm="1">
        <f t="array" ref="BP111">AnualidadPensionado(BP$1,$E111,$B111, $D111, Hombres!$A$1:$DW$117, Mujeres!$A$1:$DW$117)</f>
        <v>0</v>
      </c>
      <c r="BQ111" s="46" cm="1">
        <f t="array" ref="BQ111">AnualidadPensionado(BQ$1,$E111,$B111, $D111, Hombres!$A$1:$DW$117, Mujeres!$A$1:$DW$117)</f>
        <v>0</v>
      </c>
      <c r="BR111" s="46" cm="1">
        <f t="array" ref="BR111">AnualidadPensionado(BR$1,$E111,$B111, $D111, Hombres!$A$1:$DW$117, Mujeres!$A$1:$DW$117)</f>
        <v>0</v>
      </c>
      <c r="BS111" s="46" cm="1">
        <f t="array" ref="BS111">AnualidadPensionado(BS$1,$E111,$B111, $D111, Hombres!$A$1:$DW$117, Mujeres!$A$1:$DW$117)</f>
        <v>0</v>
      </c>
      <c r="BT111" s="46" cm="1">
        <f t="array" ref="BT111">AnualidadPensionado(BT$1,$E111,$B111, $D111, Hombres!$A$1:$DW$117, Mujeres!$A$1:$DW$117)</f>
        <v>0</v>
      </c>
      <c r="BU111" s="46" cm="1">
        <f t="array" ref="BU111">AnualidadPensionado(BU$1,$E111,$B111, $D111, Hombres!$A$1:$DW$117, Mujeres!$A$1:$DW$117)</f>
        <v>0</v>
      </c>
      <c r="BV111" s="46" cm="1">
        <f t="array" ref="BV111">AnualidadPensionado(BV$1,$E111,$B111, $D111, Hombres!$A$1:$DW$117, Mujeres!$A$1:$DW$117)</f>
        <v>0</v>
      </c>
      <c r="BW111" s="46" cm="1">
        <f t="array" ref="BW111">AnualidadPensionado(BW$1,$E111,$B111, $D111, Hombres!$A$1:$DW$117, Mujeres!$A$1:$DW$117)</f>
        <v>0</v>
      </c>
      <c r="BX111" s="46" cm="1">
        <f t="array" ref="BX111">AnualidadPensionado(BX$1,$E111,$B111, $D111, Hombres!$A$1:$DW$117, Mujeres!$A$1:$DW$117)</f>
        <v>0</v>
      </c>
      <c r="BY111" s="46" cm="1">
        <f t="array" ref="BY111">AnualidadPensionado(BY$1,$E111,$B111, $D111, Hombres!$A$1:$DW$117, Mujeres!$A$1:$DW$117)</f>
        <v>0</v>
      </c>
      <c r="BZ111" s="46" cm="1">
        <f t="array" ref="BZ111">AnualidadPensionado(BZ$1,$E111,$B111, $D111, Hombres!$A$1:$DW$117, Mujeres!$A$1:$DW$117)</f>
        <v>0</v>
      </c>
      <c r="CA111" s="46" cm="1">
        <f t="array" ref="CA111">AnualidadPensionado(CA$1,$E111,$B111, $D111, Hombres!$A$1:$DW$117, Mujeres!$A$1:$DW$117)</f>
        <v>0</v>
      </c>
      <c r="CB111" s="46" cm="1">
        <f t="array" ref="CB111">AnualidadPensionado(CB$1,$E111,$B111, $D111, Hombres!$A$1:$DW$117, Mujeres!$A$1:$DW$117)</f>
        <v>0</v>
      </c>
      <c r="CC111" s="46" cm="1">
        <f t="array" ref="CC111">AnualidadPensionado(CC$1,$E111,$B111, $D111, Hombres!$A$1:$DW$117, Mujeres!$A$1:$DW$117)</f>
        <v>0</v>
      </c>
      <c r="CD111" s="46" cm="1">
        <f t="array" ref="CD111">AnualidadPensionado(CD$1,$E111,$B111, $D111, Hombres!$A$1:$DW$117, Mujeres!$A$1:$DW$117)</f>
        <v>0</v>
      </c>
      <c r="CE111" s="46" cm="1">
        <f t="array" ref="CE111">AnualidadPensionado(CE$1,$E111,$B111, $D111, Hombres!$A$1:$DW$117, Mujeres!$A$1:$DW$117)</f>
        <v>0</v>
      </c>
      <c r="CF111" s="46" cm="1">
        <f t="array" ref="CF111">AnualidadPensionado(CF$1,$E111,$B111, $D111, Hombres!$A$1:$DW$117, Mujeres!$A$1:$DW$117)</f>
        <v>0</v>
      </c>
      <c r="CG111" s="46" cm="1">
        <f t="array" ref="CG111">AnualidadPensionado(CG$1,$E111,$B111, $D111, Hombres!$A$1:$DW$117, Mujeres!$A$1:$DW$117)</f>
        <v>0</v>
      </c>
      <c r="CH111" s="46" cm="1">
        <f t="array" ref="CH111">AnualidadPensionado(CH$1,$E111,$B111, $D111, Hombres!$A$1:$DW$117, Mujeres!$A$1:$DW$117)</f>
        <v>0</v>
      </c>
      <c r="CI111" s="46" cm="1">
        <f t="array" ref="CI111">AnualidadPensionado(CI$1,$E111,$B111, $D111, Hombres!$A$1:$DW$117, Mujeres!$A$1:$DW$117)</f>
        <v>0</v>
      </c>
      <c r="CJ111" s="46" cm="1">
        <f t="array" ref="CJ111">AnualidadPensionado(CJ$1,$E111,$B111, $D111, Hombres!$A$1:$DW$117, Mujeres!$A$1:$DW$117)</f>
        <v>0</v>
      </c>
      <c r="CK111" s="46" cm="1">
        <f t="array" ref="CK111">AnualidadPensionado(CK$1,$E111,$B111, $D111, Hombres!$A$1:$DW$117, Mujeres!$A$1:$DW$117)</f>
        <v>0</v>
      </c>
      <c r="CL111" s="46" cm="1">
        <f t="array" ref="CL111">AnualidadPensionado(CL$1,$E111,$B111, $D111, Hombres!$A$1:$DW$117, Mujeres!$A$1:$DW$117)</f>
        <v>0</v>
      </c>
      <c r="CM111" s="46" cm="1">
        <f t="array" ref="CM111">AnualidadPensionado(CM$1,$E111,$B111, $D111, Hombres!$A$1:$DW$117, Mujeres!$A$1:$DW$117)</f>
        <v>0</v>
      </c>
      <c r="CN111" s="46" cm="1">
        <f t="array" ref="CN111">AnualidadPensionado(CN$1,$E111,$B111, $D111, Hombres!$A$1:$DW$117, Mujeres!$A$1:$DW$117)</f>
        <v>0</v>
      </c>
      <c r="CO111" s="46" cm="1">
        <f t="array" ref="CO111">AnualidadPensionado(CO$1,$E111,$B111, $D111, Hombres!$A$1:$DW$117, Mujeres!$A$1:$DW$117)</f>
        <v>0</v>
      </c>
      <c r="CP111" s="46" cm="1">
        <f t="array" ref="CP111">AnualidadPensionado(CP$1,$E111,$B111, $D111, Hombres!$A$1:$DW$117, Mujeres!$A$1:$DW$117)</f>
        <v>0</v>
      </c>
      <c r="CQ111" s="46" cm="1">
        <f t="array" ref="CQ111">AnualidadPensionado(CQ$1,$E111,$B111, $D111, Hombres!$A$1:$DW$117, Mujeres!$A$1:$DW$117)</f>
        <v>0</v>
      </c>
      <c r="CR111" s="46" cm="1">
        <f t="array" ref="CR111">AnualidadPensionado(CR$1,$E111,$B111, $D111, Hombres!$A$1:$DW$117, Mujeres!$A$1:$DW$117)</f>
        <v>0</v>
      </c>
      <c r="CS111" s="46" cm="1">
        <f t="array" ref="CS111">AnualidadPensionado(CS$1,$E111,$B111, $D111, Hombres!$A$1:$DW$117, Mujeres!$A$1:$DW$117)</f>
        <v>0</v>
      </c>
      <c r="CT111" s="46" cm="1">
        <f t="array" ref="CT111">AnualidadPensionado(CT$1,$E111,$B111, $D111, Hombres!$A$1:$DW$117, Mujeres!$A$1:$DW$117)</f>
        <v>0</v>
      </c>
      <c r="CU111" s="46" cm="1">
        <f t="array" ref="CU111">AnualidadPensionado(CU$1,$E111,$B111, $D111, Hombres!$A$1:$DW$117, Mujeres!$A$1:$DW$117)</f>
        <v>0</v>
      </c>
      <c r="CV111" s="46" cm="1">
        <f t="array" ref="CV111">AnualidadPensionado(CV$1,$E111,$B111, $D111, Hombres!$A$1:$DW$117, Mujeres!$A$1:$DW$117)</f>
        <v>0</v>
      </c>
      <c r="CW111" s="46" cm="1">
        <f t="array" ref="CW111">AnualidadPensionado(CW$1,$E111,$B111, $D111, Hombres!$A$1:$DW$117, Mujeres!$A$1:$DW$117)</f>
        <v>0</v>
      </c>
      <c r="CX111" s="46" cm="1">
        <f t="array" ref="CX111">AnualidadPensionado(CX$1,$E111,$B111, $D111, Hombres!$A$1:$DW$117, Mujeres!$A$1:$DW$117)</f>
        <v>0</v>
      </c>
      <c r="CY111" s="46" cm="1">
        <f t="array" ref="CY111">AnualidadPensionado(CY$1,$E111,$B111, $D111, Hombres!$A$1:$DW$117, Mujeres!$A$1:$DW$117)</f>
        <v>0</v>
      </c>
      <c r="DB111" s="21"/>
      <c r="DC111" s="46" cm="1">
        <f t="array" ref="DC111">beneficio_muerte_individual_pensionado(DC$1,$E111,$B111, Hombres!$A$1:$DW$117, Mujeres!$A$1:$DW$117)</f>
        <v>0</v>
      </c>
      <c r="DD111" s="46" cm="1">
        <f t="array" ref="DD111">beneficio_muerte_individual_pensionado(DD$1,$E111,$B111, Hombres!$A$1:$DW$117, Mujeres!$A$1:$DW$117)</f>
        <v>46359</v>
      </c>
      <c r="DE111" s="46" cm="1">
        <f t="array" ref="DE111">beneficio_muerte_individual_pensionado(DE$1,$E111,$B111, Hombres!$A$1:$DW$117, Mujeres!$A$1:$DW$117)</f>
        <v>49868.093187599996</v>
      </c>
      <c r="DF111" s="46" cm="1">
        <f t="array" ref="DF111">beneficio_muerte_individual_pensionado(DF$1,$E111,$B111, Hombres!$A$1:$DW$117, Mujeres!$A$1:$DW$117)</f>
        <v>53185.794938466592</v>
      </c>
      <c r="DG111" s="46" cm="1">
        <f t="array" ref="DG111">beneficio_muerte_individual_pensionado(DG$1,$E111,$B111, Hombres!$A$1:$DW$117, Mujeres!$A$1:$DW$117)</f>
        <v>56731.814583092651</v>
      </c>
      <c r="DH111" s="46" cm="1">
        <f t="array" ref="DH111">beneficio_muerte_individual_pensionado(DH$1,$E111,$B111, Hombres!$A$1:$DW$117, Mujeres!$A$1:$DW$117)</f>
        <v>60868.88720548636</v>
      </c>
      <c r="DI111" s="46" cm="1">
        <f t="array" ref="DI111">beneficio_muerte_individual_pensionado(DI$1,$E111,$B111, Hombres!$A$1:$DW$117, Mujeres!$A$1:$DW$117)</f>
        <v>65796.1012255229</v>
      </c>
      <c r="DJ111" s="46" cm="1">
        <f t="array" ref="DJ111">beneficio_muerte_individual_pensionado(DJ$1,$E111,$B111, Hombres!$A$1:$DW$117, Mujeres!$A$1:$DW$117)</f>
        <v>71487.634972246524</v>
      </c>
      <c r="DK111" s="46" cm="1">
        <f t="array" ref="DK111">beneficio_muerte_individual_pensionado(DK$1,$E111,$B111, Hombres!$A$1:$DW$117, Mujeres!$A$1:$DW$117)</f>
        <v>80464.187187841249</v>
      </c>
      <c r="DL111" s="46" cm="1">
        <f t="array" ref="DL111">beneficio_muerte_individual_pensionado(DL$1,$E111,$B111, Hombres!$A$1:$DW$117, Mujeres!$A$1:$DW$117)</f>
        <v>86357.946678500346</v>
      </c>
      <c r="DM111" s="46" cm="1">
        <f t="array" ref="DM111">beneficio_muerte_individual_pensionado(DM$1,$E111,$B111, Hombres!$A$1:$DW$117, Mujeres!$A$1:$DW$117)</f>
        <v>92310.33358766936</v>
      </c>
      <c r="DN111" s="46" cm="1">
        <f t="array" ref="DN111">beneficio_muerte_individual_pensionado(DN$1,$E111,$B111, Hombres!$A$1:$DW$117, Mujeres!$A$1:$DW$117)</f>
        <v>98306.518295279762</v>
      </c>
      <c r="DO111" s="46" cm="1">
        <f t="array" ref="DO111">beneficio_muerte_individual_pensionado(DO$1,$E111,$B111, Hombres!$A$1:$DW$117, Mujeres!$A$1:$DW$117)</f>
        <v>104339.34773899235</v>
      </c>
      <c r="DP111" s="46" cm="1">
        <f t="array" ref="DP111">beneficio_muerte_individual_pensionado(DP$1,$E111,$B111, Hombres!$A$1:$DW$117, Mujeres!$A$1:$DW$117)</f>
        <v>110346.08121178407</v>
      </c>
      <c r="DQ111" s="46" cm="1">
        <f t="array" ref="DQ111">beneficio_muerte_individual_pensionado(DQ$1,$E111,$B111, Hombres!$A$1:$DW$117, Mujeres!$A$1:$DW$117)</f>
        <v>116114.33701696122</v>
      </c>
      <c r="DR111" s="46" cm="1">
        <f t="array" ref="DR111">beneficio_muerte_individual_pensionado(DR$1,$E111,$B111, Hombres!$A$1:$DW$117, Mujeres!$A$1:$DW$117)</f>
        <v>121406.26371831159</v>
      </c>
      <c r="DS111" s="46" cm="1">
        <f t="array" ref="DS111">beneficio_muerte_individual_pensionado(DS$1,$E111,$B111, Hombres!$A$1:$DW$117, Mujeres!$A$1:$DW$117)</f>
        <v>126089.95530222147</v>
      </c>
      <c r="DT111" s="46" cm="1">
        <f t="array" ref="DT111">beneficio_muerte_individual_pensionado(DT$1,$E111,$B111, Hombres!$A$1:$DW$117, Mujeres!$A$1:$DW$117)</f>
        <v>130047.51375496355</v>
      </c>
      <c r="DU111" s="46" cm="1">
        <f t="array" ref="DU111">beneficio_muerte_individual_pensionado(DU$1,$E111,$B111, Hombres!$A$1:$DW$117, Mujeres!$A$1:$DW$117)</f>
        <v>133108.10521399524</v>
      </c>
      <c r="DV111" s="46" cm="1">
        <f t="array" ref="DV111">beneficio_muerte_individual_pensionado(DV$1,$E111,$B111, Hombres!$A$1:$DW$117, Mujeres!$A$1:$DW$117)</f>
        <v>134965.15177828597</v>
      </c>
      <c r="DW111" s="46" cm="1">
        <f t="array" ref="DW111">beneficio_muerte_individual_pensionado(DW$1,$E111,$B111, Hombres!$A$1:$DW$117, Mujeres!$A$1:$DW$117)</f>
        <v>135346.4590776815</v>
      </c>
      <c r="DX111" s="46" cm="1">
        <f t="array" ref="DX111">beneficio_muerte_individual_pensionado(DX$1,$E111,$B111, Hombres!$A$1:$DW$117, Mujeres!$A$1:$DW$117)</f>
        <v>134124.97645569537</v>
      </c>
      <c r="DY111" s="46" cm="1">
        <f t="array" ref="DY111">beneficio_muerte_individual_pensionado(DY$1,$E111,$B111, Hombres!$A$1:$DW$117, Mujeres!$A$1:$DW$117)</f>
        <v>131211.98743362201</v>
      </c>
      <c r="DZ111" s="46" cm="1">
        <f t="array" ref="DZ111">beneficio_muerte_individual_pensionado(DZ$1,$E111,$B111, Hombres!$A$1:$DW$117, Mujeres!$A$1:$DW$117)</f>
        <v>126483.90714648581</v>
      </c>
      <c r="EA111" s="46" cm="1">
        <f t="array" ref="EA111">beneficio_muerte_individual_pensionado(EA$1,$E111,$B111, Hombres!$A$1:$DW$117, Mujeres!$A$1:$DW$117)</f>
        <v>119820.95344024738</v>
      </c>
      <c r="EB111" s="46" cm="1">
        <f t="array" ref="EB111">beneficio_muerte_individual_pensionado(EB$1,$E111,$B111, Hombres!$A$1:$DW$117, Mujeres!$A$1:$DW$117)</f>
        <v>111269.86293664403</v>
      </c>
      <c r="EC111" s="46" cm="1">
        <f t="array" ref="EC111">beneficio_muerte_individual_pensionado(EC$1,$E111,$B111, Hombres!$A$1:$DW$117, Mujeres!$A$1:$DW$117)</f>
        <v>101074.54983729945</v>
      </c>
      <c r="ED111" s="46" cm="1">
        <f t="array" ref="ED111">beneficio_muerte_individual_pensionado(ED$1,$E111,$B111, Hombres!$A$1:$DW$117, Mujeres!$A$1:$DW$117)</f>
        <v>89580.509272680792</v>
      </c>
      <c r="EE111" s="46" cm="1">
        <f t="array" ref="EE111">beneficio_muerte_individual_pensionado(EE$1,$E111,$B111, Hombres!$A$1:$DW$117, Mujeres!$A$1:$DW$117)</f>
        <v>77192.30119153393</v>
      </c>
      <c r="EF111" s="46" cm="1">
        <f t="array" ref="EF111">beneficio_muerte_individual_pensionado(EF$1,$E111,$B111, Hombres!$A$1:$DW$117, Mujeres!$A$1:$DW$117)</f>
        <v>64391.261660490258</v>
      </c>
      <c r="EG111" s="46" cm="1">
        <f t="array" ref="EG111">beneficio_muerte_individual_pensionado(EG$1,$E111,$B111, Hombres!$A$1:$DW$117, Mujeres!$A$1:$DW$117)</f>
        <v>51760.617910332912</v>
      </c>
      <c r="EH111" s="46" cm="1">
        <f t="array" ref="EH111">beneficio_muerte_individual_pensionado(EH$1,$E111,$B111, Hombres!$A$1:$DW$117, Mujeres!$A$1:$DW$117)</f>
        <v>39904.663640558174</v>
      </c>
      <c r="EI111" s="46" cm="1">
        <f t="array" ref="EI111">beneficio_muerte_individual_pensionado(EI$1,$E111,$B111, Hombres!$A$1:$DW$117, Mujeres!$A$1:$DW$117)</f>
        <v>29337.710648838354</v>
      </c>
      <c r="EJ111" s="46" cm="1">
        <f t="array" ref="EJ111">beneficio_muerte_individual_pensionado(EJ$1,$E111,$B111, Hombres!$A$1:$DW$117, Mujeres!$A$1:$DW$117)</f>
        <v>20424.130740689601</v>
      </c>
      <c r="EK111" s="46" cm="1">
        <f t="array" ref="EK111">beneficio_muerte_individual_pensionado(EK$1,$E111,$B111, Hombres!$A$1:$DW$117, Mujeres!$A$1:$DW$117)</f>
        <v>13350.694384428059</v>
      </c>
      <c r="EL111" s="46" cm="1">
        <f t="array" ref="EL111">beneficio_muerte_individual_pensionado(EL$1,$E111,$B111, Hombres!$A$1:$DW$117, Mujeres!$A$1:$DW$117)</f>
        <v>8115.3836801565876</v>
      </c>
      <c r="EM111" s="46" cm="1">
        <f t="array" ref="EM111">beneficio_muerte_individual_pensionado(EM$1,$E111,$B111, Hombres!$A$1:$DW$117, Mujeres!$A$1:$DW$117)</f>
        <v>4535.5022097705405</v>
      </c>
      <c r="EN111" s="46" cm="1">
        <f t="array" ref="EN111">beneficio_muerte_individual_pensionado(EN$1,$E111,$B111, Hombres!$A$1:$DW$117, Mujeres!$A$1:$DW$117)</f>
        <v>2297.9250120860593</v>
      </c>
      <c r="EO111" s="46" cm="1">
        <f t="array" ref="EO111">beneficio_muerte_individual_pensionado(EO$1,$E111,$B111, Hombres!$A$1:$DW$117, Mujeres!$A$1:$DW$117)</f>
        <v>1036.8085837121041</v>
      </c>
      <c r="EP111" s="46" cm="1">
        <f t="array" ref="EP111">beneficio_muerte_individual_pensionado(EP$1,$E111,$B111, Hombres!$A$1:$DW$117, Mujeres!$A$1:$DW$117)</f>
        <v>407.16944906160882</v>
      </c>
      <c r="EQ111" s="46" cm="1">
        <f t="array" ref="EQ111">beneficio_muerte_individual_pensionado(EQ$1,$E111,$B111, Hombres!$A$1:$DW$117, Mujeres!$A$1:$DW$117)</f>
        <v>134.99748709913348</v>
      </c>
      <c r="ER111" s="46" cm="1">
        <f t="array" ref="ER111">beneficio_muerte_individual_pensionado(ER$1,$E111,$B111, Hombres!$A$1:$DW$117, Mujeres!$A$1:$DW$117)</f>
        <v>36.179436416235035</v>
      </c>
      <c r="ES111" s="46" cm="1">
        <f t="array" ref="ES111">beneficio_muerte_individual_pensionado(ES$1,$E111,$B111, Hombres!$A$1:$DW$117, Mujeres!$A$1:$DW$117)</f>
        <v>7.3232979607937043</v>
      </c>
      <c r="ET111" s="46" cm="1">
        <f t="array" ref="ET111">beneficio_muerte_individual_pensionado(ET$1,$E111,$B111, Hombres!$A$1:$DW$117, Mujeres!$A$1:$DW$117)</f>
        <v>1.0574692879942971</v>
      </c>
      <c r="EU111" s="46" cm="1">
        <f t="array" ref="EU111">beneficio_muerte_individual_pensionado(EU$1,$E111,$B111, Hombres!$A$1:$DW$117, Mujeres!$A$1:$DW$117)</f>
        <v>0</v>
      </c>
      <c r="EV111" s="46" cm="1">
        <f t="array" ref="EV111">beneficio_muerte_individual_pensionado(EV$1,$E111,$B111, Hombres!$A$1:$DW$117, Mujeres!$A$1:$DW$117)</f>
        <v>0</v>
      </c>
      <c r="EW111" s="46" cm="1">
        <f t="array" ref="EW111">beneficio_muerte_individual_pensionado(EW$1,$E111,$B111, Hombres!$A$1:$DW$117, Mujeres!$A$1:$DW$117)</f>
        <v>0</v>
      </c>
      <c r="EX111" s="46" cm="1">
        <f t="array" ref="EX111">beneficio_muerte_individual_pensionado(EX$1,$E111,$B111, Hombres!$A$1:$DW$117, Mujeres!$A$1:$DW$117)</f>
        <v>0</v>
      </c>
      <c r="EY111" s="46" cm="1">
        <f t="array" ref="EY111">beneficio_muerte_individual_pensionado(EY$1,$E111,$B111, Hombres!$A$1:$DW$117, Mujeres!$A$1:$DW$117)</f>
        <v>0</v>
      </c>
      <c r="EZ111" s="46" cm="1">
        <f t="array" ref="EZ111">beneficio_muerte_individual_pensionado(EZ$1,$E111,$B111, Hombres!$A$1:$DW$117, Mujeres!$A$1:$DW$117)</f>
        <v>0</v>
      </c>
      <c r="FA111" s="46" cm="1">
        <f t="array" ref="FA111">beneficio_muerte_individual_pensionado(FA$1,$E111,$B111, Hombres!$A$1:$DW$117, Mujeres!$A$1:$DW$117)</f>
        <v>0</v>
      </c>
      <c r="FB111" s="46" cm="1">
        <f t="array" ref="FB111">beneficio_muerte_individual_pensionado(FB$1,$E111,$B111, Hombres!$A$1:$DW$117, Mujeres!$A$1:$DW$117)</f>
        <v>0</v>
      </c>
      <c r="FC111" s="46" cm="1">
        <f t="array" ref="FC111">beneficio_muerte_individual_pensionado(FC$1,$E111,$B111, Hombres!$A$1:$DW$117, Mujeres!$A$1:$DW$117)</f>
        <v>0</v>
      </c>
      <c r="FD111" s="46" cm="1">
        <f t="array" ref="FD111">beneficio_muerte_individual_pensionado(FD$1,$E111,$B111, Hombres!$A$1:$DW$117, Mujeres!$A$1:$DW$117)</f>
        <v>0</v>
      </c>
      <c r="FE111" s="46" cm="1">
        <f t="array" ref="FE111">beneficio_muerte_individual_pensionado(FE$1,$E111,$B111, Hombres!$A$1:$DW$117, Mujeres!$A$1:$DW$117)</f>
        <v>0</v>
      </c>
      <c r="FF111" s="46" cm="1">
        <f t="array" ref="FF111">beneficio_muerte_individual_pensionado(FF$1,$E111,$B111, Hombres!$A$1:$DW$117, Mujeres!$A$1:$DW$117)</f>
        <v>0</v>
      </c>
      <c r="FG111" s="46" cm="1">
        <f t="array" ref="FG111">beneficio_muerte_individual_pensionado(FG$1,$E111,$B111, Hombres!$A$1:$DW$117, Mujeres!$A$1:$DW$117)</f>
        <v>0</v>
      </c>
      <c r="FH111" s="46" cm="1">
        <f t="array" ref="FH111">beneficio_muerte_individual_pensionado(FH$1,$E111,$B111, Hombres!$A$1:$DW$117, Mujeres!$A$1:$DW$117)</f>
        <v>0</v>
      </c>
      <c r="FI111" s="46" cm="1">
        <f t="array" ref="FI111">beneficio_muerte_individual_pensionado(FI$1,$E111,$B111, Hombres!$A$1:$DW$117, Mujeres!$A$1:$DW$117)</f>
        <v>0</v>
      </c>
      <c r="FJ111" s="46" cm="1">
        <f t="array" ref="FJ111">beneficio_muerte_individual_pensionado(FJ$1,$E111,$B111, Hombres!$A$1:$DW$117, Mujeres!$A$1:$DW$117)</f>
        <v>0</v>
      </c>
      <c r="FK111" s="46" cm="1">
        <f t="array" ref="FK111">beneficio_muerte_individual_pensionado(FK$1,$E111,$B111, Hombres!$A$1:$DW$117, Mujeres!$A$1:$DW$117)</f>
        <v>0</v>
      </c>
      <c r="FL111" s="46" cm="1">
        <f t="array" ref="FL111">beneficio_muerte_individual_pensionado(FL$1,$E111,$B111, Hombres!$A$1:$DW$117, Mujeres!$A$1:$DW$117)</f>
        <v>0</v>
      </c>
      <c r="FM111" s="46" cm="1">
        <f t="array" ref="FM111">beneficio_muerte_individual_pensionado(FM$1,$E111,$B111, Hombres!$A$1:$DW$117, Mujeres!$A$1:$DW$117)</f>
        <v>0</v>
      </c>
      <c r="FN111" s="46" cm="1">
        <f t="array" ref="FN111">beneficio_muerte_individual_pensionado(FN$1,$E111,$B111, Hombres!$A$1:$DW$117, Mujeres!$A$1:$DW$117)</f>
        <v>0</v>
      </c>
      <c r="FO111" s="46" cm="1">
        <f t="array" ref="FO111">beneficio_muerte_individual_pensionado(FO$1,$E111,$B111, Hombres!$A$1:$DW$117, Mujeres!$A$1:$DW$117)</f>
        <v>0</v>
      </c>
      <c r="FP111" s="46" cm="1">
        <f t="array" ref="FP111">beneficio_muerte_individual_pensionado(FP$1,$E111,$B111, Hombres!$A$1:$DW$117, Mujeres!$A$1:$DW$117)</f>
        <v>0</v>
      </c>
      <c r="FQ111" s="46" cm="1">
        <f t="array" ref="FQ111">beneficio_muerte_individual_pensionado(FQ$1,$E111,$B111, Hombres!$A$1:$DW$117, Mujeres!$A$1:$DW$117)</f>
        <v>0</v>
      </c>
      <c r="FR111" s="46" cm="1">
        <f t="array" ref="FR111">beneficio_muerte_individual_pensionado(FR$1,$E111,$B111, Hombres!$A$1:$DW$117, Mujeres!$A$1:$DW$117)</f>
        <v>0</v>
      </c>
      <c r="FS111" s="46" cm="1">
        <f t="array" ref="FS111">beneficio_muerte_individual_pensionado(FS$1,$E111,$B111, Hombres!$A$1:$DW$117, Mujeres!$A$1:$DW$117)</f>
        <v>0</v>
      </c>
      <c r="FT111" s="46" cm="1">
        <f t="array" ref="FT111">beneficio_muerte_individual_pensionado(FT$1,$E111,$B111, Hombres!$A$1:$DW$117, Mujeres!$A$1:$DW$117)</f>
        <v>0</v>
      </c>
      <c r="FU111" s="46" cm="1">
        <f t="array" ref="FU111">beneficio_muerte_individual_pensionado(FU$1,$E111,$B111, Hombres!$A$1:$DW$117, Mujeres!$A$1:$DW$117)</f>
        <v>0</v>
      </c>
      <c r="FV111" s="46" cm="1">
        <f t="array" ref="FV111">beneficio_muerte_individual_pensionado(FV$1,$E111,$B111, Hombres!$A$1:$DW$117, Mujeres!$A$1:$DW$117)</f>
        <v>0</v>
      </c>
      <c r="FW111" s="46" cm="1">
        <f t="array" ref="FW111">beneficio_muerte_individual_pensionado(FW$1,$E111,$B111, Hombres!$A$1:$DW$117, Mujeres!$A$1:$DW$117)</f>
        <v>0</v>
      </c>
      <c r="FX111" s="46" cm="1">
        <f t="array" ref="FX111">beneficio_muerte_individual_pensionado(FX$1,$E111,$B111, Hombres!$A$1:$DW$117, Mujeres!$A$1:$DW$117)</f>
        <v>0</v>
      </c>
      <c r="FY111" s="46" cm="1">
        <f t="array" ref="FY111">beneficio_muerte_individual_pensionado(FY$1,$E111,$B111, Hombres!$A$1:$DW$117, Mujeres!$A$1:$DW$117)</f>
        <v>0</v>
      </c>
      <c r="FZ111" s="46" cm="1">
        <f t="array" ref="FZ111">beneficio_muerte_individual_pensionado(FZ$1,$E111,$B111, Hombres!$A$1:$DW$117, Mujeres!$A$1:$DW$117)</f>
        <v>0</v>
      </c>
      <c r="GA111" s="46" cm="1">
        <f t="array" ref="GA111">beneficio_muerte_individual_pensionado(GA$1,$E111,$B111, Hombres!$A$1:$DW$117, Mujeres!$A$1:$DW$117)</f>
        <v>0</v>
      </c>
      <c r="GB111" s="46" cm="1">
        <f t="array" ref="GB111">beneficio_muerte_individual_pensionado(GB$1,$E111,$B111, Hombres!$A$1:$DW$117, Mujeres!$A$1:$DW$117)</f>
        <v>0</v>
      </c>
      <c r="GC111" s="46" cm="1">
        <f t="array" ref="GC111">beneficio_muerte_individual_pensionado(GC$1,$E111,$B111, Hombres!$A$1:$DW$117, Mujeres!$A$1:$DW$117)</f>
        <v>0</v>
      </c>
      <c r="GD111" s="46" cm="1">
        <f t="array" ref="GD111">beneficio_muerte_individual_pensionado(GD$1,$E111,$B111, Hombres!$A$1:$DW$117, Mujeres!$A$1:$DW$117)</f>
        <v>0</v>
      </c>
      <c r="GE111" s="46" cm="1">
        <f t="array" ref="GE111">beneficio_muerte_individual_pensionado(GE$1,$E111,$B111, Hombres!$A$1:$DW$117, Mujeres!$A$1:$DW$117)</f>
        <v>0</v>
      </c>
      <c r="GF111" s="46" cm="1">
        <f t="array" ref="GF111">beneficio_muerte_individual_pensionado(GF$1,$E111,$B111, Hombres!$A$1:$DW$117, Mujeres!$A$1:$DW$117)</f>
        <v>0</v>
      </c>
      <c r="GG111" s="46" cm="1">
        <f t="array" ref="GG111">beneficio_muerte_individual_pensionado(GG$1,$E111,$B111, Hombres!$A$1:$DW$117, Mujeres!$A$1:$DW$117)</f>
        <v>0</v>
      </c>
      <c r="GH111" s="46" cm="1">
        <f t="array" ref="GH111">beneficio_muerte_individual_pensionado(GH$1,$E111,$B111, Hombres!$A$1:$DW$117, Mujeres!$A$1:$DW$117)</f>
        <v>0</v>
      </c>
      <c r="GI111" s="46" cm="1">
        <f t="array" ref="GI111">beneficio_muerte_individual_pensionado(GI$1,$E111,$B111, Hombres!$A$1:$DW$117, Mujeres!$A$1:$DW$117)</f>
        <v>0</v>
      </c>
      <c r="GJ111" s="46" cm="1">
        <f t="array" ref="GJ111">beneficio_muerte_individual_pensionado(GJ$1,$E111,$B111, Hombres!$A$1:$DW$117, Mujeres!$A$1:$DW$117)</f>
        <v>0</v>
      </c>
      <c r="GK111" s="46" cm="1">
        <f t="array" ref="GK111">beneficio_muerte_individual_pensionado(GK$1,$E111,$B111, Hombres!$A$1:$DW$117, Mujeres!$A$1:$DW$117)</f>
        <v>0</v>
      </c>
      <c r="GL111" s="46" cm="1">
        <f t="array" ref="GL111">beneficio_muerte_individual_pensionado(GL$1,$E111,$B111, Hombres!$A$1:$DW$117, Mujeres!$A$1:$DW$117)</f>
        <v>0</v>
      </c>
      <c r="GM111" s="46" cm="1">
        <f t="array" ref="GM111">beneficio_muerte_individual_pensionado(GM$1,$E111,$B111, Hombres!$A$1:$DW$117, Mujeres!$A$1:$DW$117)</f>
        <v>0</v>
      </c>
      <c r="GN111" s="46" cm="1">
        <f t="array" ref="GN111">beneficio_muerte_individual_pensionado(GN$1,$E111,$B111, Hombres!$A$1:$DW$117, Mujeres!$A$1:$DW$117)</f>
        <v>0</v>
      </c>
      <c r="GO111" s="46" cm="1">
        <f t="array" ref="GO111">beneficio_muerte_individual_pensionado(GO$1,$E111,$B111, Hombres!$A$1:$DW$117, Mujeres!$A$1:$DW$117)</f>
        <v>0</v>
      </c>
      <c r="GP111" s="46" cm="1">
        <f t="array" ref="GP111">beneficio_muerte_individual_pensionado(GP$1,$E111,$B111, Hombres!$A$1:$DW$117, Mujeres!$A$1:$DW$117)</f>
        <v>0</v>
      </c>
      <c r="GQ111" s="46" cm="1">
        <f t="array" ref="GQ111">beneficio_muerte_individual_pensionado(GQ$1,$E111,$B111, Hombres!$A$1:$DW$117, Mujeres!$A$1:$DW$117)</f>
        <v>0</v>
      </c>
      <c r="GR111" s="46" cm="1">
        <f t="array" ref="GR111">beneficio_muerte_individual_pensionado(GR$1,$E111,$B111, Hombres!$A$1:$DW$117, Mujeres!$A$1:$DW$117)</f>
        <v>0</v>
      </c>
      <c r="GS111" s="46" cm="1">
        <f t="array" ref="GS111">beneficio_muerte_individual_pensionado(GS$1,$E111,$B111, Hombres!$A$1:$DW$117, Mujeres!$A$1:$DW$117)</f>
        <v>0</v>
      </c>
      <c r="GT111" s="46" cm="1">
        <f t="array" ref="GT111">beneficio_muerte_individual_pensionado(GT$1,$E111,$B111, Hombres!$A$1:$DW$117, Mujeres!$A$1:$DW$117)</f>
        <v>0</v>
      </c>
    </row>
    <row r="112" spans="1:202" x14ac:dyDescent="0.2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6" cm="1">
        <f t="array" ref="H112">AnualidadPensionado(H$1,$E112,$B112, $D112, Hombres!$A$1:$DW$117, Mujeres!$A$1:$DW$117)</f>
        <v>0</v>
      </c>
      <c r="I112" s="46" cm="1">
        <f t="array" ref="I112">AnualidadPensionado(I$1,$E112,$B112, $D112, Hombres!$A$1:$DW$117, Mujeres!$A$1:$DW$117)</f>
        <v>3529686.7530724225</v>
      </c>
      <c r="J112" s="46" cm="1">
        <f t="array" ref="J112">AnualidadPensionado(J$1,$E112,$B112, $D112, Hombres!$A$1:$DW$117, Mujeres!$A$1:$DW$117)</f>
        <v>3572764.7585753067</v>
      </c>
      <c r="K112" s="46" cm="1">
        <f t="array" ref="K112">AnualidadPensionado(K$1,$E112,$B112, $D112, Hombres!$A$1:$DW$117, Mujeres!$A$1:$DW$117)</f>
        <v>3610710.5893163043</v>
      </c>
      <c r="L112" s="46" cm="1">
        <f t="array" ref="L112">AnualidadPensionado(L$1,$E112,$B112, $D112, Hombres!$A$1:$DW$117, Mujeres!$A$1:$DW$117)</f>
        <v>3642106.7072251122</v>
      </c>
      <c r="M112" s="46" cm="1">
        <f t="array" ref="M112">AnualidadPensionado(M$1,$E112,$B112, $D112, Hombres!$A$1:$DW$117, Mujeres!$A$1:$DW$117)</f>
        <v>3665655.9828148494</v>
      </c>
      <c r="N112" s="46" cm="1">
        <f t="array" ref="N112">AnualidadPensionado(N$1,$E112,$B112, $D112, Hombres!$A$1:$DW$117, Mujeres!$A$1:$DW$117)</f>
        <v>3680303.1963283573</v>
      </c>
      <c r="O112" s="46" cm="1">
        <f t="array" ref="O112">AnualidadPensionado(O$1,$E112,$B112, $D112, Hombres!$A$1:$DW$117, Mujeres!$A$1:$DW$117)</f>
        <v>3685512.0656133397</v>
      </c>
      <c r="P112" s="46" cm="1">
        <f t="array" ref="P112">AnualidadPensionado(P$1,$E112,$B112, $D112, Hombres!$A$1:$DW$117, Mujeres!$A$1:$DW$117)</f>
        <v>3681132.2030745647</v>
      </c>
      <c r="Q112" s="46" cm="1">
        <f t="array" ref="Q112">AnualidadPensionado(Q$1,$E112,$B112, $D112, Hombres!$A$1:$DW$117, Mujeres!$A$1:$DW$117)</f>
        <v>3667135.3089403193</v>
      </c>
      <c r="R112" s="46" cm="1">
        <f t="array" ref="R112">AnualidadPensionado(R$1,$E112,$B112, $D112, Hombres!$A$1:$DW$117, Mujeres!$A$1:$DW$117)</f>
        <v>3643380.1124736764</v>
      </c>
      <c r="S112" s="46" cm="1">
        <f t="array" ref="S112">AnualidadPensionado(S$1,$E112,$B112, $D112, Hombres!$A$1:$DW$117, Mujeres!$A$1:$DW$117)</f>
        <v>3609263.785284122</v>
      </c>
      <c r="T112" s="46" cm="1">
        <f t="array" ref="T112">AnualidadPensionado(T$1,$E112,$B112, $D112, Hombres!$A$1:$DW$117, Mujeres!$A$1:$DW$117)</f>
        <v>3557952.8382697096</v>
      </c>
      <c r="U112" s="46" cm="1">
        <f t="array" ref="U112">AnualidadPensionado(U$1,$E112,$B112, $D112, Hombres!$A$1:$DW$117, Mujeres!$A$1:$DW$117)</f>
        <v>3493216.4805555167</v>
      </c>
      <c r="V112" s="46" cm="1">
        <f t="array" ref="V112">AnualidadPensionado(V$1,$E112,$B112, $D112, Hombres!$A$1:$DW$117, Mujeres!$A$1:$DW$117)</f>
        <v>3414557.8492055982</v>
      </c>
      <c r="W112" s="46" cm="1">
        <f t="array" ref="W112">AnualidadPensionado(W$1,$E112,$B112, $D112, Hombres!$A$1:$DW$117, Mujeres!$A$1:$DW$117)</f>
        <v>3321646.2857707432</v>
      </c>
      <c r="X112" s="46" cm="1">
        <f t="array" ref="X112">AnualidadPensionado(X$1,$E112,$B112, $D112, Hombres!$A$1:$DW$117, Mujeres!$A$1:$DW$117)</f>
        <v>3214145.1166310981</v>
      </c>
      <c r="Y112" s="46" cm="1">
        <f t="array" ref="Y112">AnualidadPensionado(Y$1,$E112,$B112, $D112, Hombres!$A$1:$DW$117, Mujeres!$A$1:$DW$117)</f>
        <v>3091812.6675119377</v>
      </c>
      <c r="Z112" s="46" cm="1">
        <f t="array" ref="Z112">AnualidadPensionado(Z$1,$E112,$B112, $D112, Hombres!$A$1:$DW$117, Mujeres!$A$1:$DW$117)</f>
        <v>2954627.9315235037</v>
      </c>
      <c r="AA112" s="46" cm="1">
        <f t="array" ref="AA112">AnualidadPensionado(AA$1,$E112,$B112, $D112, Hombres!$A$1:$DW$117, Mujeres!$A$1:$DW$117)</f>
        <v>2803060.5060482961</v>
      </c>
      <c r="AB112" s="46" cm="1">
        <f t="array" ref="AB112">AnualidadPensionado(AB$1,$E112,$B112, $D112, Hombres!$A$1:$DW$117, Mujeres!$A$1:$DW$117)</f>
        <v>2638067.5854441309</v>
      </c>
      <c r="AC112" s="46" cm="1">
        <f t="array" ref="AC112">AnualidadPensionado(AC$1,$E112,$B112, $D112, Hombres!$A$1:$DW$117, Mujeres!$A$1:$DW$117)</f>
        <v>2460915.8810055205</v>
      </c>
      <c r="AD112" s="46" cm="1">
        <f t="array" ref="AD112">AnualidadPensionado(AD$1,$E112,$B112, $D112, Hombres!$A$1:$DW$117, Mujeres!$A$1:$DW$117)</f>
        <v>2273196.1175730205</v>
      </c>
      <c r="AE112" s="46" cm="1">
        <f t="array" ref="AE112">AnualidadPensionado(AE$1,$E112,$B112, $D112, Hombres!$A$1:$DW$117, Mujeres!$A$1:$DW$117)</f>
        <v>2076960.339558356</v>
      </c>
      <c r="AF112" s="46" cm="1">
        <f t="array" ref="AF112">AnualidadPensionado(AF$1,$E112,$B112, $D112, Hombres!$A$1:$DW$117, Mujeres!$A$1:$DW$117)</f>
        <v>1874884.7908239625</v>
      </c>
      <c r="AG112" s="46" cm="1">
        <f t="array" ref="AG112">AnualidadPensionado(AG$1,$E112,$B112, $D112, Hombres!$A$1:$DW$117, Mujeres!$A$1:$DW$117)</f>
        <v>1670126.1892176194</v>
      </c>
      <c r="AH112" s="46" cm="1">
        <f t="array" ref="AH112">AnualidadPensionado(AH$1,$E112,$B112, $D112, Hombres!$A$1:$DW$117, Mujeres!$A$1:$DW$117)</f>
        <v>1466022.9903541654</v>
      </c>
      <c r="AI112" s="46" cm="1">
        <f t="array" ref="AI112">AnualidadPensionado(AI$1,$E112,$B112, $D112, Hombres!$A$1:$DW$117, Mujeres!$A$1:$DW$117)</f>
        <v>1265984.2163593285</v>
      </c>
      <c r="AJ112" s="46" cm="1">
        <f t="array" ref="AJ112">AnualidadPensionado(AJ$1,$E112,$B112, $D112, Hombres!$A$1:$DW$117, Mujeres!$A$1:$DW$117)</f>
        <v>1073500.27816416</v>
      </c>
      <c r="AK112" s="46" cm="1">
        <f t="array" ref="AK112">AnualidadPensionado(AK$1,$E112,$B112, $D112, Hombres!$A$1:$DW$117, Mujeres!$A$1:$DW$117)</f>
        <v>892088.33254090499</v>
      </c>
      <c r="AL112" s="46" cm="1">
        <f t="array" ref="AL112">AnualidadPensionado(AL$1,$E112,$B112, $D112, Hombres!$A$1:$DW$117, Mujeres!$A$1:$DW$117)</f>
        <v>724968.55529580987</v>
      </c>
      <c r="AM112" s="46" cm="1">
        <f t="array" ref="AM112">AnualidadPensionado(AM$1,$E112,$B112, $D112, Hombres!$A$1:$DW$117, Mujeres!$A$1:$DW$117)</f>
        <v>574725.3230037886</v>
      </c>
      <c r="AN112" s="46" cm="1">
        <f t="array" ref="AN112">AnualidadPensionado(AN$1,$E112,$B112, $D112, Hombres!$A$1:$DW$117, Mujeres!$A$1:$DW$117)</f>
        <v>443167.33614925778</v>
      </c>
      <c r="AO112" s="46" cm="1">
        <f t="array" ref="AO112">AnualidadPensionado(AO$1,$E112,$B112, $D112, Hombres!$A$1:$DW$117, Mujeres!$A$1:$DW$117)</f>
        <v>331288.37319447624</v>
      </c>
      <c r="AP112" s="46" cm="1">
        <f t="array" ref="AP112">AnualidadPensionado(AP$1,$E112,$B112, $D112, Hombres!$A$1:$DW$117, Mujeres!$A$1:$DW$117)</f>
        <v>239230.82040710034</v>
      </c>
      <c r="AQ112" s="46" cm="1">
        <f t="array" ref="AQ112">AnualidadPensionado(AQ$1,$E112,$B112, $D112, Hombres!$A$1:$DW$117, Mujeres!$A$1:$DW$117)</f>
        <v>166217.72018888459</v>
      </c>
      <c r="AR112" s="46" cm="1">
        <f t="array" ref="AR112">AnualidadPensionado(AR$1,$E112,$B112, $D112, Hombres!$A$1:$DW$117, Mujeres!$A$1:$DW$117)</f>
        <v>110605.90765698848</v>
      </c>
      <c r="AS112" s="46" cm="1">
        <f t="array" ref="AS112">AnualidadPensionado(AS$1,$E112,$B112, $D112, Hombres!$A$1:$DW$117, Mujeres!$A$1:$DW$117)</f>
        <v>70105.167914106714</v>
      </c>
      <c r="AT112" s="46" cm="1">
        <f t="array" ref="AT112">AnualidadPensionado(AT$1,$E112,$B112, $D112, Hombres!$A$1:$DW$117, Mujeres!$A$1:$DW$117)</f>
        <v>42058.048198907301</v>
      </c>
      <c r="AU112" s="46" cm="1">
        <f t="array" ref="AU112">AnualidadPensionado(AU$1,$E112,$B112, $D112, Hombres!$A$1:$DW$117, Mujeres!$A$1:$DW$117)</f>
        <v>23712.083217283896</v>
      </c>
      <c r="AV112" s="46" cm="1">
        <f t="array" ref="AV112">AnualidadPensionado(AV$1,$E112,$B112, $D112, Hombres!$A$1:$DW$117, Mujeres!$A$1:$DW$117)</f>
        <v>12459.979855548296</v>
      </c>
      <c r="AW112" s="46" cm="1">
        <f t="array" ref="AW112">AnualidadPensionado(AW$1,$E112,$B112, $D112, Hombres!$A$1:$DW$117, Mujeres!$A$1:$DW$117)</f>
        <v>6041.6555878603567</v>
      </c>
      <c r="AX112" s="46" cm="1">
        <f t="array" ref="AX112">AnualidadPensionado(AX$1,$E112,$B112, $D112, Hombres!$A$1:$DW$117, Mujeres!$A$1:$DW$117)</f>
        <v>2670.3127410575366</v>
      </c>
      <c r="AY112" s="46" cm="1">
        <f t="array" ref="AY112">AnualidadPensionado(AY$1,$E112,$B112, $D112, Hombres!$A$1:$DW$117, Mujeres!$A$1:$DW$117)</f>
        <v>1059.6655830437228</v>
      </c>
      <c r="AZ112" s="46" cm="1">
        <f t="array" ref="AZ112">AnualidadPensionado(AZ$1,$E112,$B112, $D112, Hombres!$A$1:$DW$117, Mujeres!$A$1:$DW$117)</f>
        <v>370.48487267471779</v>
      </c>
      <c r="BA112" s="46" cm="1">
        <f t="array" ref="BA112">AnualidadPensionado(BA$1,$E112,$B112, $D112, Hombres!$A$1:$DW$117, Mujeres!$A$1:$DW$117)</f>
        <v>111.34101779663821</v>
      </c>
      <c r="BB112" s="46" cm="1">
        <f t="array" ref="BB112">AnualidadPensionado(BB$1,$E112,$B112, $D112, Hombres!$A$1:$DW$117, Mujeres!$A$1:$DW$117)</f>
        <v>27.795936372862997</v>
      </c>
      <c r="BC112" s="46" cm="1">
        <f t="array" ref="BC112">AnualidadPensionado(BC$1,$E112,$B112, $D112, Hombres!$A$1:$DW$117, Mujeres!$A$1:$DW$117)</f>
        <v>0</v>
      </c>
      <c r="BD112" s="46" cm="1">
        <f t="array" ref="BD112">AnualidadPensionado(BD$1,$E112,$B112, $D112, Hombres!$A$1:$DW$117, Mujeres!$A$1:$DW$117)</f>
        <v>0</v>
      </c>
      <c r="BE112" s="46" cm="1">
        <f t="array" ref="BE112">AnualidadPensionado(BE$1,$E112,$B112, $D112, Hombres!$A$1:$DW$117, Mujeres!$A$1:$DW$117)</f>
        <v>0</v>
      </c>
      <c r="BF112" s="46" cm="1">
        <f t="array" ref="BF112">AnualidadPensionado(BF$1,$E112,$B112, $D112, Hombres!$A$1:$DW$117, Mujeres!$A$1:$DW$117)</f>
        <v>0</v>
      </c>
      <c r="BG112" s="46" cm="1">
        <f t="array" ref="BG112">AnualidadPensionado(BG$1,$E112,$B112, $D112, Hombres!$A$1:$DW$117, Mujeres!$A$1:$DW$117)</f>
        <v>0</v>
      </c>
      <c r="BH112" s="46" cm="1">
        <f t="array" ref="BH112">AnualidadPensionado(BH$1,$E112,$B112, $D112, Hombres!$A$1:$DW$117, Mujeres!$A$1:$DW$117)</f>
        <v>0</v>
      </c>
      <c r="BI112" s="46" cm="1">
        <f t="array" ref="BI112">AnualidadPensionado(BI$1,$E112,$B112, $D112, Hombres!$A$1:$DW$117, Mujeres!$A$1:$DW$117)</f>
        <v>0</v>
      </c>
      <c r="BJ112" s="46" cm="1">
        <f t="array" ref="BJ112">AnualidadPensionado(BJ$1,$E112,$B112, $D112, Hombres!$A$1:$DW$117, Mujeres!$A$1:$DW$117)</f>
        <v>0</v>
      </c>
      <c r="BK112" s="46" cm="1">
        <f t="array" ref="BK112">AnualidadPensionado(BK$1,$E112,$B112, $D112, Hombres!$A$1:$DW$117, Mujeres!$A$1:$DW$117)</f>
        <v>0</v>
      </c>
      <c r="BL112" s="46" cm="1">
        <f t="array" ref="BL112">AnualidadPensionado(BL$1,$E112,$B112, $D112, Hombres!$A$1:$DW$117, Mujeres!$A$1:$DW$117)</f>
        <v>0</v>
      </c>
      <c r="BM112" s="46" cm="1">
        <f t="array" ref="BM112">AnualidadPensionado(BM$1,$E112,$B112, $D112, Hombres!$A$1:$DW$117, Mujeres!$A$1:$DW$117)</f>
        <v>0</v>
      </c>
      <c r="BN112" s="46" cm="1">
        <f t="array" ref="BN112">AnualidadPensionado(BN$1,$E112,$B112, $D112, Hombres!$A$1:$DW$117, Mujeres!$A$1:$DW$117)</f>
        <v>0</v>
      </c>
      <c r="BO112" s="46" cm="1">
        <f t="array" ref="BO112">AnualidadPensionado(BO$1,$E112,$B112, $D112, Hombres!$A$1:$DW$117, Mujeres!$A$1:$DW$117)</f>
        <v>0</v>
      </c>
      <c r="BP112" s="46" cm="1">
        <f t="array" ref="BP112">AnualidadPensionado(BP$1,$E112,$B112, $D112, Hombres!$A$1:$DW$117, Mujeres!$A$1:$DW$117)</f>
        <v>0</v>
      </c>
      <c r="BQ112" s="46" cm="1">
        <f t="array" ref="BQ112">AnualidadPensionado(BQ$1,$E112,$B112, $D112, Hombres!$A$1:$DW$117, Mujeres!$A$1:$DW$117)</f>
        <v>0</v>
      </c>
      <c r="BR112" s="46" cm="1">
        <f t="array" ref="BR112">AnualidadPensionado(BR$1,$E112,$B112, $D112, Hombres!$A$1:$DW$117, Mujeres!$A$1:$DW$117)</f>
        <v>0</v>
      </c>
      <c r="BS112" s="46" cm="1">
        <f t="array" ref="BS112">AnualidadPensionado(BS$1,$E112,$B112, $D112, Hombres!$A$1:$DW$117, Mujeres!$A$1:$DW$117)</f>
        <v>0</v>
      </c>
      <c r="BT112" s="46" cm="1">
        <f t="array" ref="BT112">AnualidadPensionado(BT$1,$E112,$B112, $D112, Hombres!$A$1:$DW$117, Mujeres!$A$1:$DW$117)</f>
        <v>0</v>
      </c>
      <c r="BU112" s="46" cm="1">
        <f t="array" ref="BU112">AnualidadPensionado(BU$1,$E112,$B112, $D112, Hombres!$A$1:$DW$117, Mujeres!$A$1:$DW$117)</f>
        <v>0</v>
      </c>
      <c r="BV112" s="46" cm="1">
        <f t="array" ref="BV112">AnualidadPensionado(BV$1,$E112,$B112, $D112, Hombres!$A$1:$DW$117, Mujeres!$A$1:$DW$117)</f>
        <v>0</v>
      </c>
      <c r="BW112" s="46" cm="1">
        <f t="array" ref="BW112">AnualidadPensionado(BW$1,$E112,$B112, $D112, Hombres!$A$1:$DW$117, Mujeres!$A$1:$DW$117)</f>
        <v>0</v>
      </c>
      <c r="BX112" s="46" cm="1">
        <f t="array" ref="BX112">AnualidadPensionado(BX$1,$E112,$B112, $D112, Hombres!$A$1:$DW$117, Mujeres!$A$1:$DW$117)</f>
        <v>0</v>
      </c>
      <c r="BY112" s="46" cm="1">
        <f t="array" ref="BY112">AnualidadPensionado(BY$1,$E112,$B112, $D112, Hombres!$A$1:$DW$117, Mujeres!$A$1:$DW$117)</f>
        <v>0</v>
      </c>
      <c r="BZ112" s="46" cm="1">
        <f t="array" ref="BZ112">AnualidadPensionado(BZ$1,$E112,$B112, $D112, Hombres!$A$1:$DW$117, Mujeres!$A$1:$DW$117)</f>
        <v>0</v>
      </c>
      <c r="CA112" s="46" cm="1">
        <f t="array" ref="CA112">AnualidadPensionado(CA$1,$E112,$B112, $D112, Hombres!$A$1:$DW$117, Mujeres!$A$1:$DW$117)</f>
        <v>0</v>
      </c>
      <c r="CB112" s="46" cm="1">
        <f t="array" ref="CB112">AnualidadPensionado(CB$1,$E112,$B112, $D112, Hombres!$A$1:$DW$117, Mujeres!$A$1:$DW$117)</f>
        <v>0</v>
      </c>
      <c r="CC112" s="46" cm="1">
        <f t="array" ref="CC112">AnualidadPensionado(CC$1,$E112,$B112, $D112, Hombres!$A$1:$DW$117, Mujeres!$A$1:$DW$117)</f>
        <v>0</v>
      </c>
      <c r="CD112" s="46" cm="1">
        <f t="array" ref="CD112">AnualidadPensionado(CD$1,$E112,$B112, $D112, Hombres!$A$1:$DW$117, Mujeres!$A$1:$DW$117)</f>
        <v>0</v>
      </c>
      <c r="CE112" s="46" cm="1">
        <f t="array" ref="CE112">AnualidadPensionado(CE$1,$E112,$B112, $D112, Hombres!$A$1:$DW$117, Mujeres!$A$1:$DW$117)</f>
        <v>0</v>
      </c>
      <c r="CF112" s="46" cm="1">
        <f t="array" ref="CF112">AnualidadPensionado(CF$1,$E112,$B112, $D112, Hombres!$A$1:$DW$117, Mujeres!$A$1:$DW$117)</f>
        <v>0</v>
      </c>
      <c r="CG112" s="46" cm="1">
        <f t="array" ref="CG112">AnualidadPensionado(CG$1,$E112,$B112, $D112, Hombres!$A$1:$DW$117, Mujeres!$A$1:$DW$117)</f>
        <v>0</v>
      </c>
      <c r="CH112" s="46" cm="1">
        <f t="array" ref="CH112">AnualidadPensionado(CH$1,$E112,$B112, $D112, Hombres!$A$1:$DW$117, Mujeres!$A$1:$DW$117)</f>
        <v>0</v>
      </c>
      <c r="CI112" s="46" cm="1">
        <f t="array" ref="CI112">AnualidadPensionado(CI$1,$E112,$B112, $D112, Hombres!$A$1:$DW$117, Mujeres!$A$1:$DW$117)</f>
        <v>0</v>
      </c>
      <c r="CJ112" s="46" cm="1">
        <f t="array" ref="CJ112">AnualidadPensionado(CJ$1,$E112,$B112, $D112, Hombres!$A$1:$DW$117, Mujeres!$A$1:$DW$117)</f>
        <v>0</v>
      </c>
      <c r="CK112" s="46" cm="1">
        <f t="array" ref="CK112">AnualidadPensionado(CK$1,$E112,$B112, $D112, Hombres!$A$1:$DW$117, Mujeres!$A$1:$DW$117)</f>
        <v>0</v>
      </c>
      <c r="CL112" s="46" cm="1">
        <f t="array" ref="CL112">AnualidadPensionado(CL$1,$E112,$B112, $D112, Hombres!$A$1:$DW$117, Mujeres!$A$1:$DW$117)</f>
        <v>0</v>
      </c>
      <c r="CM112" s="46" cm="1">
        <f t="array" ref="CM112">AnualidadPensionado(CM$1,$E112,$B112, $D112, Hombres!$A$1:$DW$117, Mujeres!$A$1:$DW$117)</f>
        <v>0</v>
      </c>
      <c r="CN112" s="46" cm="1">
        <f t="array" ref="CN112">AnualidadPensionado(CN$1,$E112,$B112, $D112, Hombres!$A$1:$DW$117, Mujeres!$A$1:$DW$117)</f>
        <v>0</v>
      </c>
      <c r="CO112" s="46" cm="1">
        <f t="array" ref="CO112">AnualidadPensionado(CO$1,$E112,$B112, $D112, Hombres!$A$1:$DW$117, Mujeres!$A$1:$DW$117)</f>
        <v>0</v>
      </c>
      <c r="CP112" s="46" cm="1">
        <f t="array" ref="CP112">AnualidadPensionado(CP$1,$E112,$B112, $D112, Hombres!$A$1:$DW$117, Mujeres!$A$1:$DW$117)</f>
        <v>0</v>
      </c>
      <c r="CQ112" s="46" cm="1">
        <f t="array" ref="CQ112">AnualidadPensionado(CQ$1,$E112,$B112, $D112, Hombres!$A$1:$DW$117, Mujeres!$A$1:$DW$117)</f>
        <v>0</v>
      </c>
      <c r="CR112" s="46" cm="1">
        <f t="array" ref="CR112">AnualidadPensionado(CR$1,$E112,$B112, $D112, Hombres!$A$1:$DW$117, Mujeres!$A$1:$DW$117)</f>
        <v>0</v>
      </c>
      <c r="CS112" s="46" cm="1">
        <f t="array" ref="CS112">AnualidadPensionado(CS$1,$E112,$B112, $D112, Hombres!$A$1:$DW$117, Mujeres!$A$1:$DW$117)</f>
        <v>0</v>
      </c>
      <c r="CT112" s="46" cm="1">
        <f t="array" ref="CT112">AnualidadPensionado(CT$1,$E112,$B112, $D112, Hombres!$A$1:$DW$117, Mujeres!$A$1:$DW$117)</f>
        <v>0</v>
      </c>
      <c r="CU112" s="46" cm="1">
        <f t="array" ref="CU112">AnualidadPensionado(CU$1,$E112,$B112, $D112, Hombres!$A$1:$DW$117, Mujeres!$A$1:$DW$117)</f>
        <v>0</v>
      </c>
      <c r="CV112" s="46" cm="1">
        <f t="array" ref="CV112">AnualidadPensionado(CV$1,$E112,$B112, $D112, Hombres!$A$1:$DW$117, Mujeres!$A$1:$DW$117)</f>
        <v>0</v>
      </c>
      <c r="CW112" s="46" cm="1">
        <f t="array" ref="CW112">AnualidadPensionado(CW$1,$E112,$B112, $D112, Hombres!$A$1:$DW$117, Mujeres!$A$1:$DW$117)</f>
        <v>0</v>
      </c>
      <c r="CX112" s="46" cm="1">
        <f t="array" ref="CX112">AnualidadPensionado(CX$1,$E112,$B112, $D112, Hombres!$A$1:$DW$117, Mujeres!$A$1:$DW$117)</f>
        <v>0</v>
      </c>
      <c r="CY112" s="46" cm="1">
        <f t="array" ref="CY112">AnualidadPensionado(CY$1,$E112,$B112, $D112, Hombres!$A$1:$DW$117, Mujeres!$A$1:$DW$117)</f>
        <v>0</v>
      </c>
      <c r="DB112" s="21"/>
      <c r="DC112" s="46" cm="1">
        <f t="array" ref="DC112">beneficio_muerte_individual_pensionado(DC$1,$E112,$B112, Hombres!$A$1:$DW$117, Mujeres!$A$1:$DW$117)</f>
        <v>0</v>
      </c>
      <c r="DD112" s="46" cm="1">
        <f t="array" ref="DD112">beneficio_muerte_individual_pensionado(DD$1,$E112,$B112, Hombres!$A$1:$DW$117, Mujeres!$A$1:$DW$117)</f>
        <v>48210.899999999994</v>
      </c>
      <c r="DE112" s="46" cm="1">
        <f t="array" ref="DE112">beneficio_muerte_individual_pensionado(DE$1,$E112,$B112, Hombres!$A$1:$DW$117, Mujeres!$A$1:$DW$117)</f>
        <v>50998.650638519997</v>
      </c>
      <c r="DF112" s="46" cm="1">
        <f t="array" ref="DF112">beneficio_muerte_individual_pensionado(DF$1,$E112,$B112, Hombres!$A$1:$DW$117, Mujeres!$A$1:$DW$117)</f>
        <v>54577.502067601439</v>
      </c>
      <c r="DG112" s="46" cm="1">
        <f t="array" ref="DG112">beneficio_muerte_individual_pensionado(DG$1,$E112,$B112, Hombres!$A$1:$DW$117, Mujeres!$A$1:$DW$117)</f>
        <v>58871.637844416051</v>
      </c>
      <c r="DH112" s="46" cm="1">
        <f t="array" ref="DH112">beneficio_muerte_individual_pensionado(DH$1,$E112,$B112, Hombres!$A$1:$DW$117, Mujeres!$A$1:$DW$117)</f>
        <v>63687.125377217941</v>
      </c>
      <c r="DI112" s="46" cm="1">
        <f t="array" ref="DI112">beneficio_muerte_individual_pensionado(DI$1,$E112,$B112, Hombres!$A$1:$DW$117, Mujeres!$A$1:$DW$117)</f>
        <v>68763.552454435165</v>
      </c>
      <c r="DJ112" s="46" cm="1">
        <f t="array" ref="DJ112">beneficio_muerte_individual_pensionado(DJ$1,$E112,$B112, Hombres!$A$1:$DW$117, Mujeres!$A$1:$DW$117)</f>
        <v>73678.790297720625</v>
      </c>
      <c r="DK112" s="46" cm="1">
        <f t="array" ref="DK112">beneficio_muerte_individual_pensionado(DK$1,$E112,$B112, Hombres!$A$1:$DW$117, Mujeres!$A$1:$DW$117)</f>
        <v>78159.094555172313</v>
      </c>
      <c r="DL112" s="46" cm="1">
        <f t="array" ref="DL112">beneficio_muerte_individual_pensionado(DL$1,$E112,$B112, Hombres!$A$1:$DW$117, Mujeres!$A$1:$DW$117)</f>
        <v>82144.684432781709</v>
      </c>
      <c r="DM112" s="46" cm="1">
        <f t="array" ref="DM112">beneficio_muerte_individual_pensionado(DM$1,$E112,$B112, Hombres!$A$1:$DW$117, Mujeres!$A$1:$DW$117)</f>
        <v>85737.427390717508</v>
      </c>
      <c r="DN112" s="46" cm="1">
        <f t="array" ref="DN112">beneficio_muerte_individual_pensionado(DN$1,$E112,$B112, Hombres!$A$1:$DW$117, Mujeres!$A$1:$DW$117)</f>
        <v>89244.150223810138</v>
      </c>
      <c r="DO112" s="46" cm="1">
        <f t="array" ref="DO112">beneficio_muerte_individual_pensionado(DO$1,$E112,$B112, Hombres!$A$1:$DW$117, Mujeres!$A$1:$DW$117)</f>
        <v>96414.47969184829</v>
      </c>
      <c r="DP112" s="46" cm="1">
        <f t="array" ref="DP112">beneficio_muerte_individual_pensionado(DP$1,$E112,$B112, Hombres!$A$1:$DW$117, Mujeres!$A$1:$DW$117)</f>
        <v>100578.03117836082</v>
      </c>
      <c r="DQ112" s="46" cm="1">
        <f t="array" ref="DQ112">beneficio_muerte_individual_pensionado(DQ$1,$E112,$B112, Hombres!$A$1:$DW$117, Mujeres!$A$1:$DW$117)</f>
        <v>104470.8405651338</v>
      </c>
      <c r="DR112" s="46" cm="1">
        <f t="array" ref="DR112">beneficio_muerte_individual_pensionado(DR$1,$E112,$B112, Hombres!$A$1:$DW$117, Mujeres!$A$1:$DW$117)</f>
        <v>108003.45472134346</v>
      </c>
      <c r="DS112" s="46" cm="1">
        <f t="array" ref="DS112">beneficio_muerte_individual_pensionado(DS$1,$E112,$B112, Hombres!$A$1:$DW$117, Mujeres!$A$1:$DW$117)</f>
        <v>111192.85874169954</v>
      </c>
      <c r="DT112" s="46" cm="1">
        <f t="array" ref="DT112">beneficio_muerte_individual_pensionado(DT$1,$E112,$B112, Hombres!$A$1:$DW$117, Mujeres!$A$1:$DW$117)</f>
        <v>114002.69850006051</v>
      </c>
      <c r="DU112" s="46" cm="1">
        <f t="array" ref="DU112">beneficio_muerte_individual_pensionado(DU$1,$E112,$B112, Hombres!$A$1:$DW$117, Mujeres!$A$1:$DW$117)</f>
        <v>116340.03686855298</v>
      </c>
      <c r="DV112" s="46" cm="1">
        <f t="array" ref="DV112">beneficio_muerte_individual_pensionado(DV$1,$E112,$B112, Hombres!$A$1:$DW$117, Mujeres!$A$1:$DW$117)</f>
        <v>117994.95595532029</v>
      </c>
      <c r="DW112" s="46" cm="1">
        <f t="array" ref="DW112">beneficio_muerte_individual_pensionado(DW$1,$E112,$B112, Hombres!$A$1:$DW$117, Mujeres!$A$1:$DW$117)</f>
        <v>118792.49516723823</v>
      </c>
      <c r="DX112" s="46" cm="1">
        <f t="array" ref="DX112">beneficio_muerte_individual_pensionado(DX$1,$E112,$B112, Hombres!$A$1:$DW$117, Mujeres!$A$1:$DW$117)</f>
        <v>118670.46678342165</v>
      </c>
      <c r="DY112" s="46" cm="1">
        <f t="array" ref="DY112">beneficio_muerte_individual_pensionado(DY$1,$E112,$B112, Hombres!$A$1:$DW$117, Mujeres!$A$1:$DW$117)</f>
        <v>117575.7024482908</v>
      </c>
      <c r="DZ112" s="46" cm="1">
        <f t="array" ref="DZ112">beneficio_muerte_individual_pensionado(DZ$1,$E112,$B112, Hombres!$A$1:$DW$117, Mujeres!$A$1:$DW$117)</f>
        <v>115410.06085601934</v>
      </c>
      <c r="EA112" s="46" cm="1">
        <f t="array" ref="EA112">beneficio_muerte_individual_pensionado(EA$1,$E112,$B112, Hombres!$A$1:$DW$117, Mujeres!$A$1:$DW$117)</f>
        <v>112028.55905897892</v>
      </c>
      <c r="EB112" s="46" cm="1">
        <f t="array" ref="EB112">beneficio_muerte_individual_pensionado(EB$1,$E112,$B112, Hombres!$A$1:$DW$117, Mujeres!$A$1:$DW$117)</f>
        <v>107375.41012327957</v>
      </c>
      <c r="EC112" s="46" cm="1">
        <f t="array" ref="EC112">beneficio_muerte_individual_pensionado(EC$1,$E112,$B112, Hombres!$A$1:$DW$117, Mujeres!$A$1:$DW$117)</f>
        <v>101532.72004292975</v>
      </c>
      <c r="ED112" s="46" cm="1">
        <f t="array" ref="ED112">beneficio_muerte_individual_pensionado(ED$1,$E112,$B112, Hombres!$A$1:$DW$117, Mujeres!$A$1:$DW$117)</f>
        <v>94624.976717901605</v>
      </c>
      <c r="EE112" s="46" cm="1">
        <f t="array" ref="EE112">beneficio_muerte_individual_pensionado(EE$1,$E112,$B112, Hombres!$A$1:$DW$117, Mujeres!$A$1:$DW$117)</f>
        <v>86765.321273028225</v>
      </c>
      <c r="EF112" s="46" cm="1">
        <f t="array" ref="EF112">beneficio_muerte_individual_pensionado(EF$1,$E112,$B112, Hombres!$A$1:$DW$117, Mujeres!$A$1:$DW$117)</f>
        <v>78080.500039478531</v>
      </c>
      <c r="EG112" s="46" cm="1">
        <f t="array" ref="EG112">beneficio_muerte_individual_pensionado(EG$1,$E112,$B112, Hombres!$A$1:$DW$117, Mujeres!$A$1:$DW$117)</f>
        <v>68803.113459230954</v>
      </c>
      <c r="EH112" s="46" cm="1">
        <f t="array" ref="EH112">beneficio_muerte_individual_pensionado(EH$1,$E112,$B112, Hombres!$A$1:$DW$117, Mujeres!$A$1:$DW$117)</f>
        <v>59257.236612479013</v>
      </c>
      <c r="EI112" s="46" cm="1">
        <f t="array" ref="EI112">beneficio_muerte_individual_pensionado(EI$1,$E112,$B112, Hombres!$A$1:$DW$117, Mujeres!$A$1:$DW$117)</f>
        <v>49773.408829467546</v>
      </c>
      <c r="EJ112" s="46" cm="1">
        <f t="array" ref="EJ112">beneficio_muerte_individual_pensionado(EJ$1,$E112,$B112, Hombres!$A$1:$DW$117, Mujeres!$A$1:$DW$117)</f>
        <v>40651.075562139049</v>
      </c>
      <c r="EK112" s="46" cm="1">
        <f t="array" ref="EK112">beneficio_muerte_individual_pensionado(EK$1,$E112,$B112, Hombres!$A$1:$DW$117, Mujeres!$A$1:$DW$117)</f>
        <v>32159.164206371293</v>
      </c>
      <c r="EL112" s="46" cm="1">
        <f t="array" ref="EL112">beneficio_muerte_individual_pensionado(EL$1,$E112,$B112, Hombres!$A$1:$DW$117, Mujeres!$A$1:$DW$117)</f>
        <v>24547.307764010471</v>
      </c>
      <c r="EM112" s="46" cm="1">
        <f t="array" ref="EM112">beneficio_muerte_individual_pensionado(EM$1,$E112,$B112, Hombres!$A$1:$DW$117, Mujeres!$A$1:$DW$117)</f>
        <v>18009.723786218063</v>
      </c>
      <c r="EN112" s="46" cm="1">
        <f t="array" ref="EN112">beneficio_muerte_individual_pensionado(EN$1,$E112,$B112, Hombres!$A$1:$DW$117, Mujeres!$A$1:$DW$117)</f>
        <v>12643.598888619958</v>
      </c>
      <c r="EO112" s="46" cm="1">
        <f t="array" ref="EO112">beneficio_muerte_individual_pensionado(EO$1,$E112,$B112, Hombres!$A$1:$DW$117, Mujeres!$A$1:$DW$117)</f>
        <v>8446.2342035175225</v>
      </c>
      <c r="EP112" s="46" cm="1">
        <f t="array" ref="EP112">beneficio_muerte_individual_pensionado(EP$1,$E112,$B112, Hombres!$A$1:$DW$117, Mujeres!$A$1:$DW$117)</f>
        <v>5332.8751550715087</v>
      </c>
      <c r="EQ112" s="46" cm="1">
        <f t="array" ref="EQ112">beneficio_muerte_individual_pensionado(EQ$1,$E112,$B112, Hombres!$A$1:$DW$117, Mujeres!$A$1:$DW$117)</f>
        <v>3159.0348040849267</v>
      </c>
      <c r="ER112" s="46" cm="1">
        <f t="array" ref="ER112">beneficio_muerte_individual_pensionado(ER$1,$E112,$B112, Hombres!$A$1:$DW$117, Mujeres!$A$1:$DW$117)</f>
        <v>1741.2685494132111</v>
      </c>
      <c r="ES112" s="46" cm="1">
        <f t="array" ref="ES112">beneficio_muerte_individual_pensionado(ES$1,$E112,$B112, Hombres!$A$1:$DW$117, Mujeres!$A$1:$DW$117)</f>
        <v>884.2363068796202</v>
      </c>
      <c r="ET112" s="46" cm="1">
        <f t="array" ref="ET112">beneficio_muerte_individual_pensionado(ET$1,$E112,$B112, Hombres!$A$1:$DW$117, Mujeres!$A$1:$DW$117)</f>
        <v>408.57030434395637</v>
      </c>
      <c r="EU112" s="46" cm="1">
        <f t="array" ref="EU112">beneficio_muerte_individual_pensionado(EU$1,$E112,$B112, Hombres!$A$1:$DW$117, Mujeres!$A$1:$DW$117)</f>
        <v>169.14770105237713</v>
      </c>
      <c r="EV112" s="46" cm="1">
        <f t="array" ref="EV112">beneficio_muerte_individual_pensionado(EV$1,$E112,$B112, Hombres!$A$1:$DW$117, Mujeres!$A$1:$DW$117)</f>
        <v>61.558846824562465</v>
      </c>
      <c r="EW112" s="46" cm="1">
        <f t="array" ref="EW112">beneficio_muerte_individual_pensionado(EW$1,$E112,$B112, Hombres!$A$1:$DW$117, Mujeres!$A$1:$DW$117)</f>
        <v>19.21411619456541</v>
      </c>
      <c r="EX112" s="46" cm="1">
        <f t="array" ref="EX112">beneficio_muerte_individual_pensionado(EX$1,$E112,$B112, Hombres!$A$1:$DW$117, Mujeres!$A$1:$DW$117)</f>
        <v>6.1468888028520574</v>
      </c>
      <c r="EY112" s="46" cm="1">
        <f t="array" ref="EY112">beneficio_muerte_individual_pensionado(EY$1,$E112,$B112, Hombres!$A$1:$DW$117, Mujeres!$A$1:$DW$117)</f>
        <v>0</v>
      </c>
      <c r="EZ112" s="46" cm="1">
        <f t="array" ref="EZ112">beneficio_muerte_individual_pensionado(EZ$1,$E112,$B112, Hombres!$A$1:$DW$117, Mujeres!$A$1:$DW$117)</f>
        <v>0</v>
      </c>
      <c r="FA112" s="46" cm="1">
        <f t="array" ref="FA112">beneficio_muerte_individual_pensionado(FA$1,$E112,$B112, Hombres!$A$1:$DW$117, Mujeres!$A$1:$DW$117)</f>
        <v>0</v>
      </c>
      <c r="FB112" s="46" cm="1">
        <f t="array" ref="FB112">beneficio_muerte_individual_pensionado(FB$1,$E112,$B112, Hombres!$A$1:$DW$117, Mujeres!$A$1:$DW$117)</f>
        <v>0</v>
      </c>
      <c r="FC112" s="46" cm="1">
        <f t="array" ref="FC112">beneficio_muerte_individual_pensionado(FC$1,$E112,$B112, Hombres!$A$1:$DW$117, Mujeres!$A$1:$DW$117)</f>
        <v>0</v>
      </c>
      <c r="FD112" s="46" cm="1">
        <f t="array" ref="FD112">beneficio_muerte_individual_pensionado(FD$1,$E112,$B112, Hombres!$A$1:$DW$117, Mujeres!$A$1:$DW$117)</f>
        <v>0</v>
      </c>
      <c r="FE112" s="46" cm="1">
        <f t="array" ref="FE112">beneficio_muerte_individual_pensionado(FE$1,$E112,$B112, Hombres!$A$1:$DW$117, Mujeres!$A$1:$DW$117)</f>
        <v>0</v>
      </c>
      <c r="FF112" s="46" cm="1">
        <f t="array" ref="FF112">beneficio_muerte_individual_pensionado(FF$1,$E112,$B112, Hombres!$A$1:$DW$117, Mujeres!$A$1:$DW$117)</f>
        <v>0</v>
      </c>
      <c r="FG112" s="46" cm="1">
        <f t="array" ref="FG112">beneficio_muerte_individual_pensionado(FG$1,$E112,$B112, Hombres!$A$1:$DW$117, Mujeres!$A$1:$DW$117)</f>
        <v>0</v>
      </c>
      <c r="FH112" s="46" cm="1">
        <f t="array" ref="FH112">beneficio_muerte_individual_pensionado(FH$1,$E112,$B112, Hombres!$A$1:$DW$117, Mujeres!$A$1:$DW$117)</f>
        <v>0</v>
      </c>
      <c r="FI112" s="46" cm="1">
        <f t="array" ref="FI112">beneficio_muerte_individual_pensionado(FI$1,$E112,$B112, Hombres!$A$1:$DW$117, Mujeres!$A$1:$DW$117)</f>
        <v>0</v>
      </c>
      <c r="FJ112" s="46" cm="1">
        <f t="array" ref="FJ112">beneficio_muerte_individual_pensionado(FJ$1,$E112,$B112, Hombres!$A$1:$DW$117, Mujeres!$A$1:$DW$117)</f>
        <v>0</v>
      </c>
      <c r="FK112" s="46" cm="1">
        <f t="array" ref="FK112">beneficio_muerte_individual_pensionado(FK$1,$E112,$B112, Hombres!$A$1:$DW$117, Mujeres!$A$1:$DW$117)</f>
        <v>0</v>
      </c>
      <c r="FL112" s="46" cm="1">
        <f t="array" ref="FL112">beneficio_muerte_individual_pensionado(FL$1,$E112,$B112, Hombres!$A$1:$DW$117, Mujeres!$A$1:$DW$117)</f>
        <v>0</v>
      </c>
      <c r="FM112" s="46" cm="1">
        <f t="array" ref="FM112">beneficio_muerte_individual_pensionado(FM$1,$E112,$B112, Hombres!$A$1:$DW$117, Mujeres!$A$1:$DW$117)</f>
        <v>0</v>
      </c>
      <c r="FN112" s="46" cm="1">
        <f t="array" ref="FN112">beneficio_muerte_individual_pensionado(FN$1,$E112,$B112, Hombres!$A$1:$DW$117, Mujeres!$A$1:$DW$117)</f>
        <v>0</v>
      </c>
      <c r="FO112" s="46" cm="1">
        <f t="array" ref="FO112">beneficio_muerte_individual_pensionado(FO$1,$E112,$B112, Hombres!$A$1:$DW$117, Mujeres!$A$1:$DW$117)</f>
        <v>0</v>
      </c>
      <c r="FP112" s="46" cm="1">
        <f t="array" ref="FP112">beneficio_muerte_individual_pensionado(FP$1,$E112,$B112, Hombres!$A$1:$DW$117, Mujeres!$A$1:$DW$117)</f>
        <v>0</v>
      </c>
      <c r="FQ112" s="46" cm="1">
        <f t="array" ref="FQ112">beneficio_muerte_individual_pensionado(FQ$1,$E112,$B112, Hombres!$A$1:$DW$117, Mujeres!$A$1:$DW$117)</f>
        <v>0</v>
      </c>
      <c r="FR112" s="46" cm="1">
        <f t="array" ref="FR112">beneficio_muerte_individual_pensionado(FR$1,$E112,$B112, Hombres!$A$1:$DW$117, Mujeres!$A$1:$DW$117)</f>
        <v>0</v>
      </c>
      <c r="FS112" s="46" cm="1">
        <f t="array" ref="FS112">beneficio_muerte_individual_pensionado(FS$1,$E112,$B112, Hombres!$A$1:$DW$117, Mujeres!$A$1:$DW$117)</f>
        <v>0</v>
      </c>
      <c r="FT112" s="46" cm="1">
        <f t="array" ref="FT112">beneficio_muerte_individual_pensionado(FT$1,$E112,$B112, Hombres!$A$1:$DW$117, Mujeres!$A$1:$DW$117)</f>
        <v>0</v>
      </c>
      <c r="FU112" s="46" cm="1">
        <f t="array" ref="FU112">beneficio_muerte_individual_pensionado(FU$1,$E112,$B112, Hombres!$A$1:$DW$117, Mujeres!$A$1:$DW$117)</f>
        <v>0</v>
      </c>
      <c r="FV112" s="46" cm="1">
        <f t="array" ref="FV112">beneficio_muerte_individual_pensionado(FV$1,$E112,$B112, Hombres!$A$1:$DW$117, Mujeres!$A$1:$DW$117)</f>
        <v>0</v>
      </c>
      <c r="FW112" s="46" cm="1">
        <f t="array" ref="FW112">beneficio_muerte_individual_pensionado(FW$1,$E112,$B112, Hombres!$A$1:$DW$117, Mujeres!$A$1:$DW$117)</f>
        <v>0</v>
      </c>
      <c r="FX112" s="46" cm="1">
        <f t="array" ref="FX112">beneficio_muerte_individual_pensionado(FX$1,$E112,$B112, Hombres!$A$1:$DW$117, Mujeres!$A$1:$DW$117)</f>
        <v>0</v>
      </c>
      <c r="FY112" s="46" cm="1">
        <f t="array" ref="FY112">beneficio_muerte_individual_pensionado(FY$1,$E112,$B112, Hombres!$A$1:$DW$117, Mujeres!$A$1:$DW$117)</f>
        <v>0</v>
      </c>
      <c r="FZ112" s="46" cm="1">
        <f t="array" ref="FZ112">beneficio_muerte_individual_pensionado(FZ$1,$E112,$B112, Hombres!$A$1:$DW$117, Mujeres!$A$1:$DW$117)</f>
        <v>0</v>
      </c>
      <c r="GA112" s="46" cm="1">
        <f t="array" ref="GA112">beneficio_muerte_individual_pensionado(GA$1,$E112,$B112, Hombres!$A$1:$DW$117, Mujeres!$A$1:$DW$117)</f>
        <v>0</v>
      </c>
      <c r="GB112" s="46" cm="1">
        <f t="array" ref="GB112">beneficio_muerte_individual_pensionado(GB$1,$E112,$B112, Hombres!$A$1:$DW$117, Mujeres!$A$1:$DW$117)</f>
        <v>0</v>
      </c>
      <c r="GC112" s="46" cm="1">
        <f t="array" ref="GC112">beneficio_muerte_individual_pensionado(GC$1,$E112,$B112, Hombres!$A$1:$DW$117, Mujeres!$A$1:$DW$117)</f>
        <v>0</v>
      </c>
      <c r="GD112" s="46" cm="1">
        <f t="array" ref="GD112">beneficio_muerte_individual_pensionado(GD$1,$E112,$B112, Hombres!$A$1:$DW$117, Mujeres!$A$1:$DW$117)</f>
        <v>0</v>
      </c>
      <c r="GE112" s="46" cm="1">
        <f t="array" ref="GE112">beneficio_muerte_individual_pensionado(GE$1,$E112,$B112, Hombres!$A$1:$DW$117, Mujeres!$A$1:$DW$117)</f>
        <v>0</v>
      </c>
      <c r="GF112" s="46" cm="1">
        <f t="array" ref="GF112">beneficio_muerte_individual_pensionado(GF$1,$E112,$B112, Hombres!$A$1:$DW$117, Mujeres!$A$1:$DW$117)</f>
        <v>0</v>
      </c>
      <c r="GG112" s="46" cm="1">
        <f t="array" ref="GG112">beneficio_muerte_individual_pensionado(GG$1,$E112,$B112, Hombres!$A$1:$DW$117, Mujeres!$A$1:$DW$117)</f>
        <v>0</v>
      </c>
      <c r="GH112" s="46" cm="1">
        <f t="array" ref="GH112">beneficio_muerte_individual_pensionado(GH$1,$E112,$B112, Hombres!$A$1:$DW$117, Mujeres!$A$1:$DW$117)</f>
        <v>0</v>
      </c>
      <c r="GI112" s="46" cm="1">
        <f t="array" ref="GI112">beneficio_muerte_individual_pensionado(GI$1,$E112,$B112, Hombres!$A$1:$DW$117, Mujeres!$A$1:$DW$117)</f>
        <v>0</v>
      </c>
      <c r="GJ112" s="46" cm="1">
        <f t="array" ref="GJ112">beneficio_muerte_individual_pensionado(GJ$1,$E112,$B112, Hombres!$A$1:$DW$117, Mujeres!$A$1:$DW$117)</f>
        <v>0</v>
      </c>
      <c r="GK112" s="46" cm="1">
        <f t="array" ref="GK112">beneficio_muerte_individual_pensionado(GK$1,$E112,$B112, Hombres!$A$1:$DW$117, Mujeres!$A$1:$DW$117)</f>
        <v>0</v>
      </c>
      <c r="GL112" s="46" cm="1">
        <f t="array" ref="GL112">beneficio_muerte_individual_pensionado(GL$1,$E112,$B112, Hombres!$A$1:$DW$117, Mujeres!$A$1:$DW$117)</f>
        <v>0</v>
      </c>
      <c r="GM112" s="46" cm="1">
        <f t="array" ref="GM112">beneficio_muerte_individual_pensionado(GM$1,$E112,$B112, Hombres!$A$1:$DW$117, Mujeres!$A$1:$DW$117)</f>
        <v>0</v>
      </c>
      <c r="GN112" s="46" cm="1">
        <f t="array" ref="GN112">beneficio_muerte_individual_pensionado(GN$1,$E112,$B112, Hombres!$A$1:$DW$117, Mujeres!$A$1:$DW$117)</f>
        <v>0</v>
      </c>
      <c r="GO112" s="46" cm="1">
        <f t="array" ref="GO112">beneficio_muerte_individual_pensionado(GO$1,$E112,$B112, Hombres!$A$1:$DW$117, Mujeres!$A$1:$DW$117)</f>
        <v>0</v>
      </c>
      <c r="GP112" s="46" cm="1">
        <f t="array" ref="GP112">beneficio_muerte_individual_pensionado(GP$1,$E112,$B112, Hombres!$A$1:$DW$117, Mujeres!$A$1:$DW$117)</f>
        <v>0</v>
      </c>
      <c r="GQ112" s="46" cm="1">
        <f t="array" ref="GQ112">beneficio_muerte_individual_pensionado(GQ$1,$E112,$B112, Hombres!$A$1:$DW$117, Mujeres!$A$1:$DW$117)</f>
        <v>0</v>
      </c>
      <c r="GR112" s="46" cm="1">
        <f t="array" ref="GR112">beneficio_muerte_individual_pensionado(GR$1,$E112,$B112, Hombres!$A$1:$DW$117, Mujeres!$A$1:$DW$117)</f>
        <v>0</v>
      </c>
      <c r="GS112" s="46" cm="1">
        <f t="array" ref="GS112">beneficio_muerte_individual_pensionado(GS$1,$E112,$B112, Hombres!$A$1:$DW$117, Mujeres!$A$1:$DW$117)</f>
        <v>0</v>
      </c>
      <c r="GT112" s="46" cm="1">
        <f t="array" ref="GT112">beneficio_muerte_individual_pensionado(GT$1,$E112,$B112, Hombres!$A$1:$DW$117, Mujeres!$A$1:$DW$117)</f>
        <v>0</v>
      </c>
    </row>
    <row r="113" spans="1:202" x14ac:dyDescent="0.2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6" cm="1">
        <f t="array" ref="H113">AnualidadPensionado(H$1,$E113,$B113, $D113, Hombres!$A$1:$DW$117, Mujeres!$A$1:$DW$117)</f>
        <v>0</v>
      </c>
      <c r="I113" s="46" cm="1">
        <f t="array" ref="I113">AnualidadPensionado(I$1,$E113,$B113, $D113, Hombres!$A$1:$DW$117, Mujeres!$A$1:$DW$117)</f>
        <v>2157033.0186050651</v>
      </c>
      <c r="J113" s="46" cm="1">
        <f t="array" ref="J113">AnualidadPensionado(J$1,$E113,$B113, $D113, Hombres!$A$1:$DW$117, Mujeres!$A$1:$DW$117)</f>
        <v>2197925.358164181</v>
      </c>
      <c r="K113" s="46" cm="1">
        <f t="array" ref="K113">AnualidadPensionado(K$1,$E113,$B113, $D113, Hombres!$A$1:$DW$117, Mujeres!$A$1:$DW$117)</f>
        <v>2237747.8731283066</v>
      </c>
      <c r="L113" s="46" cm="1">
        <f t="array" ref="L113">AnualidadPensionado(L$1,$E113,$B113, $D113, Hombres!$A$1:$DW$117, Mujeres!$A$1:$DW$117)</f>
        <v>2276291.2654294171</v>
      </c>
      <c r="M113" s="46" cm="1">
        <f t="array" ref="M113">AnualidadPensionado(M$1,$E113,$B113, $D113, Hombres!$A$1:$DW$117, Mujeres!$A$1:$DW$117)</f>
        <v>2313545.9701773971</v>
      </c>
      <c r="N113" s="46" cm="1">
        <f t="array" ref="N113">AnualidadPensionado(N$1,$E113,$B113, $D113, Hombres!$A$1:$DW$117, Mujeres!$A$1:$DW$117)</f>
        <v>2349498.319546374</v>
      </c>
      <c r="O113" s="46" cm="1">
        <f t="array" ref="O113">AnualidadPensionado(O$1,$E113,$B113, $D113, Hombres!$A$1:$DW$117, Mujeres!$A$1:$DW$117)</f>
        <v>2383831.6230718452</v>
      </c>
      <c r="P113" s="46" cm="1">
        <f t="array" ref="P113">AnualidadPensionado(P$1,$E113,$B113, $D113, Hombres!$A$1:$DW$117, Mujeres!$A$1:$DW$117)</f>
        <v>2415884.4871972664</v>
      </c>
      <c r="Q113" s="46" cm="1">
        <f t="array" ref="Q113">AnualidadPensionado(Q$1,$E113,$B113, $D113, Hombres!$A$1:$DW$117, Mujeres!$A$1:$DW$117)</f>
        <v>2444777.8761883308</v>
      </c>
      <c r="R113" s="46" cm="1">
        <f t="array" ref="R113">AnualidadPensionado(R$1,$E113,$B113, $D113, Hombres!$A$1:$DW$117, Mujeres!$A$1:$DW$117)</f>
        <v>2469579.8934853622</v>
      </c>
      <c r="S113" s="46" cm="1">
        <f t="array" ref="S113">AnualidadPensionado(S$1,$E113,$B113, $D113, Hombres!$A$1:$DW$117, Mujeres!$A$1:$DW$117)</f>
        <v>2489364.8266100846</v>
      </c>
      <c r="T113" s="46" cm="1">
        <f t="array" ref="T113">AnualidadPensionado(T$1,$E113,$B113, $D113, Hombres!$A$1:$DW$117, Mujeres!$A$1:$DW$117)</f>
        <v>2503337.8852970595</v>
      </c>
      <c r="U113" s="46" cm="1">
        <f t="array" ref="U113">AnualidadPensionado(U$1,$E113,$B113, $D113, Hombres!$A$1:$DW$117, Mujeres!$A$1:$DW$117)</f>
        <v>2511111.6531358836</v>
      </c>
      <c r="V113" s="46" cm="1">
        <f t="array" ref="V113">AnualidadPensionado(V$1,$E113,$B113, $D113, Hombres!$A$1:$DW$117, Mujeres!$A$1:$DW$117)</f>
        <v>2512652.4335795729</v>
      </c>
      <c r="W113" s="46" cm="1">
        <f t="array" ref="W113">AnualidadPensionado(W$1,$E113,$B113, $D113, Hombres!$A$1:$DW$117, Mujeres!$A$1:$DW$117)</f>
        <v>2507998.6696024621</v>
      </c>
      <c r="X113" s="46" cm="1">
        <f t="array" ref="X113">AnualidadPensionado(X$1,$E113,$B113, $D113, Hombres!$A$1:$DW$117, Mujeres!$A$1:$DW$117)</f>
        <v>2497011.1575269182</v>
      </c>
      <c r="Y113" s="46" cm="1">
        <f t="array" ref="Y113">AnualidadPensionado(Y$1,$E113,$B113, $D113, Hombres!$A$1:$DW$117, Mujeres!$A$1:$DW$117)</f>
        <v>2479189.8340809564</v>
      </c>
      <c r="Z113" s="46" cm="1">
        <f t="array" ref="Z113">AnualidadPensionado(Z$1,$E113,$B113, $D113, Hombres!$A$1:$DW$117, Mujeres!$A$1:$DW$117)</f>
        <v>2449678.3119697669</v>
      </c>
      <c r="AA113" s="46" cm="1">
        <f t="array" ref="AA113">AnualidadPensionado(AA$1,$E113,$B113, $D113, Hombres!$A$1:$DW$117, Mujeres!$A$1:$DW$117)</f>
        <v>2411196.2394270059</v>
      </c>
      <c r="AB113" s="46" cm="1">
        <f t="array" ref="AB113">AnualidadPensionado(AB$1,$E113,$B113, $D113, Hombres!$A$1:$DW$117, Mujeres!$A$1:$DW$117)</f>
        <v>2363404.67105855</v>
      </c>
      <c r="AC113" s="46" cm="1">
        <f t="array" ref="AC113">AnualidadPensionado(AC$1,$E113,$B113, $D113, Hombres!$A$1:$DW$117, Mujeres!$A$1:$DW$117)</f>
        <v>2305926.5820124336</v>
      </c>
      <c r="AD113" s="46" cm="1">
        <f t="array" ref="AD113">AnualidadPensionado(AD$1,$E113,$B113, $D113, Hombres!$A$1:$DW$117, Mujeres!$A$1:$DW$117)</f>
        <v>2238320.6931963395</v>
      </c>
      <c r="AE113" s="46" cm="1">
        <f t="array" ref="AE113">AnualidadPensionado(AE$1,$E113,$B113, $D113, Hombres!$A$1:$DW$117, Mujeres!$A$1:$DW$117)</f>
        <v>2160287.7013621661</v>
      </c>
      <c r="AF113" s="46" cm="1">
        <f t="array" ref="AF113">AnualidadPensionado(AF$1,$E113,$B113, $D113, Hombres!$A$1:$DW$117, Mujeres!$A$1:$DW$117)</f>
        <v>2071802.5482651556</v>
      </c>
      <c r="AG113" s="46" cm="1">
        <f t="array" ref="AG113">AnualidadPensionado(AG$1,$E113,$B113, $D113, Hombres!$A$1:$DW$117, Mujeres!$A$1:$DW$117)</f>
        <v>1973120.7406998079</v>
      </c>
      <c r="AH113" s="46" cm="1">
        <f t="array" ref="AH113">AnualidadPensionado(AH$1,$E113,$B113, $D113, Hombres!$A$1:$DW$117, Mujeres!$A$1:$DW$117)</f>
        <v>1864664.0768004307</v>
      </c>
      <c r="AI113" s="46" cm="1">
        <f t="array" ref="AI113">AnualidadPensionado(AI$1,$E113,$B113, $D113, Hombres!$A$1:$DW$117, Mujeres!$A$1:$DW$117)</f>
        <v>1747036.903040976</v>
      </c>
      <c r="AJ113" s="46" cm="1">
        <f t="array" ref="AJ113">AnualidadPensionado(AJ$1,$E113,$B113, $D113, Hombres!$A$1:$DW$117, Mujeres!$A$1:$DW$117)</f>
        <v>1621186.9526220653</v>
      </c>
      <c r="AK113" s="46" cm="1">
        <f t="array" ref="AK113">AnualidadPensionado(AK$1,$E113,$B113, $D113, Hombres!$A$1:$DW$117, Mujeres!$A$1:$DW$117)</f>
        <v>1488533.4323585432</v>
      </c>
      <c r="AL113" s="46" cm="1">
        <f t="array" ref="AL113">AnualidadPensionado(AL$1,$E113,$B113, $D113, Hombres!$A$1:$DW$117, Mujeres!$A$1:$DW$117)</f>
        <v>1350875.8864280265</v>
      </c>
      <c r="AM113" s="46" cm="1">
        <f t="array" ref="AM113">AnualidadPensionado(AM$1,$E113,$B113, $D113, Hombres!$A$1:$DW$117, Mujeres!$A$1:$DW$117)</f>
        <v>1210217.6692783462</v>
      </c>
      <c r="AN113" s="46" cm="1">
        <f t="array" ref="AN113">AnualidadPensionado(AN$1,$E113,$B113, $D113, Hombres!$A$1:$DW$117, Mujeres!$A$1:$DW$117)</f>
        <v>1068717.7438168987</v>
      </c>
      <c r="AO113" s="46" cm="1">
        <f t="array" ref="AO113">AnualidadPensionado(AO$1,$E113,$B113, $D113, Hombres!$A$1:$DW$117, Mujeres!$A$1:$DW$117)</f>
        <v>928734.19002565136</v>
      </c>
      <c r="AP113" s="46" cm="1">
        <f t="array" ref="AP113">AnualidadPensionado(AP$1,$E113,$B113, $D113, Hombres!$A$1:$DW$117, Mujeres!$A$1:$DW$117)</f>
        <v>792838.42274864635</v>
      </c>
      <c r="AQ113" s="46" cm="1">
        <f t="array" ref="AQ113">AnualidadPensionado(AQ$1,$E113,$B113, $D113, Hombres!$A$1:$DW$117, Mujeres!$A$1:$DW$117)</f>
        <v>663621.0640006914</v>
      </c>
      <c r="AR113" s="46" cm="1">
        <f t="array" ref="AR113">AnualidadPensionado(AR$1,$E113,$B113, $D113, Hombres!$A$1:$DW$117, Mujeres!$A$1:$DW$117)</f>
        <v>543432.56085619831</v>
      </c>
      <c r="AS113" s="46" cm="1">
        <f t="array" ref="AS113">AnualidadPensionado(AS$1,$E113,$B113, $D113, Hombres!$A$1:$DW$117, Mujeres!$A$1:$DW$117)</f>
        <v>434252.681479069</v>
      </c>
      <c r="AT113" s="46" cm="1">
        <f t="array" ref="AT113">AnualidadPensionado(AT$1,$E113,$B113, $D113, Hombres!$A$1:$DW$117, Mujeres!$A$1:$DW$117)</f>
        <v>337631.16064987861</v>
      </c>
      <c r="AU113" s="46" cm="1">
        <f t="array" ref="AU113">AnualidadPensionado(AU$1,$E113,$B113, $D113, Hombres!$A$1:$DW$117, Mujeres!$A$1:$DW$117)</f>
        <v>254609.11107295775</v>
      </c>
      <c r="AV113" s="46" cm="1">
        <f t="array" ref="AV113">AnualidadPensionado(AV$1,$E113,$B113, $D113, Hombres!$A$1:$DW$117, Mujeres!$A$1:$DW$117)</f>
        <v>185577.57829208797</v>
      </c>
      <c r="AW113" s="46" cm="1">
        <f t="array" ref="AW113">AnualidadPensionado(AW$1,$E113,$B113, $D113, Hombres!$A$1:$DW$117, Mujeres!$A$1:$DW$117)</f>
        <v>130208.52138624547</v>
      </c>
      <c r="AX113" s="46" cm="1">
        <f t="array" ref="AX113">AnualidadPensionado(AX$1,$E113,$B113, $D113, Hombres!$A$1:$DW$117, Mujeres!$A$1:$DW$117)</f>
        <v>87528.225500680652</v>
      </c>
      <c r="AY113" s="46" cm="1">
        <f t="array" ref="AY113">AnualidadPensionado(AY$1,$E113,$B113, $D113, Hombres!$A$1:$DW$117, Mujeres!$A$1:$DW$117)</f>
        <v>56062.742577973077</v>
      </c>
      <c r="AZ113" s="46" cm="1">
        <f t="array" ref="AZ113">AnualidadPensionado(AZ$1,$E113,$B113, $D113, Hombres!$A$1:$DW$117, Mujeres!$A$1:$DW$117)</f>
        <v>34005.936615468068</v>
      </c>
      <c r="BA113" s="46" cm="1">
        <f t="array" ref="BA113">AnualidadPensionado(BA$1,$E113,$B113, $D113, Hombres!$A$1:$DW$117, Mujeres!$A$1:$DW$117)</f>
        <v>19397.171611823476</v>
      </c>
      <c r="BB113" s="46" cm="1">
        <f t="array" ref="BB113">AnualidadPensionado(BB$1,$E113,$B113, $D113, Hombres!$A$1:$DW$117, Mujeres!$A$1:$DW$117)</f>
        <v>10317.673907312232</v>
      </c>
      <c r="BC113" s="46" cm="1">
        <f t="array" ref="BC113">AnualidadPensionado(BC$1,$E113,$B113, $D113, Hombres!$A$1:$DW$117, Mujeres!$A$1:$DW$117)</f>
        <v>5066.03496586236</v>
      </c>
      <c r="BD113" s="46" cm="1">
        <f t="array" ref="BD113">AnualidadPensionado(BD$1,$E113,$B113, $D113, Hombres!$A$1:$DW$117, Mujeres!$A$1:$DW$117)</f>
        <v>2268.0237058894741</v>
      </c>
      <c r="BE113" s="46" cm="1">
        <f t="array" ref="BE113">AnualidadPensionado(BE$1,$E113,$B113, $D113, Hombres!$A$1:$DW$117, Mujeres!$A$1:$DW$117)</f>
        <v>912.05561396863789</v>
      </c>
      <c r="BF113" s="46" cm="1">
        <f t="array" ref="BF113">AnualidadPensionado(BF$1,$E113,$B113, $D113, Hombres!$A$1:$DW$117, Mujeres!$A$1:$DW$117)</f>
        <v>323.31623994407005</v>
      </c>
      <c r="BG113" s="46" cm="1">
        <f t="array" ref="BG113">AnualidadPensionado(BG$1,$E113,$B113, $D113, Hombres!$A$1:$DW$117, Mujeres!$A$1:$DW$117)</f>
        <v>98.557736129572092</v>
      </c>
      <c r="BH113" s="46" cm="1">
        <f t="array" ref="BH113">AnualidadPensionado(BH$1,$E113,$B113, $D113, Hombres!$A$1:$DW$117, Mujeres!$A$1:$DW$117)</f>
        <v>24.962488945264209</v>
      </c>
      <c r="BI113" s="46" cm="1">
        <f t="array" ref="BI113">AnualidadPensionado(BI$1,$E113,$B113, $D113, Hombres!$A$1:$DW$117, Mujeres!$A$1:$DW$117)</f>
        <v>0</v>
      </c>
      <c r="BJ113" s="46" cm="1">
        <f t="array" ref="BJ113">AnualidadPensionado(BJ$1,$E113,$B113, $D113, Hombres!$A$1:$DW$117, Mujeres!$A$1:$DW$117)</f>
        <v>0</v>
      </c>
      <c r="BK113" s="46" cm="1">
        <f t="array" ref="BK113">AnualidadPensionado(BK$1,$E113,$B113, $D113, Hombres!$A$1:$DW$117, Mujeres!$A$1:$DW$117)</f>
        <v>0</v>
      </c>
      <c r="BL113" s="46" cm="1">
        <f t="array" ref="BL113">AnualidadPensionado(BL$1,$E113,$B113, $D113, Hombres!$A$1:$DW$117, Mujeres!$A$1:$DW$117)</f>
        <v>0</v>
      </c>
      <c r="BM113" s="46" cm="1">
        <f t="array" ref="BM113">AnualidadPensionado(BM$1,$E113,$B113, $D113, Hombres!$A$1:$DW$117, Mujeres!$A$1:$DW$117)</f>
        <v>0</v>
      </c>
      <c r="BN113" s="46" cm="1">
        <f t="array" ref="BN113">AnualidadPensionado(BN$1,$E113,$B113, $D113, Hombres!$A$1:$DW$117, Mujeres!$A$1:$DW$117)</f>
        <v>0</v>
      </c>
      <c r="BO113" s="46" cm="1">
        <f t="array" ref="BO113">AnualidadPensionado(BO$1,$E113,$B113, $D113, Hombres!$A$1:$DW$117, Mujeres!$A$1:$DW$117)</f>
        <v>0</v>
      </c>
      <c r="BP113" s="46" cm="1">
        <f t="array" ref="BP113">AnualidadPensionado(BP$1,$E113,$B113, $D113, Hombres!$A$1:$DW$117, Mujeres!$A$1:$DW$117)</f>
        <v>0</v>
      </c>
      <c r="BQ113" s="46" cm="1">
        <f t="array" ref="BQ113">AnualidadPensionado(BQ$1,$E113,$B113, $D113, Hombres!$A$1:$DW$117, Mujeres!$A$1:$DW$117)</f>
        <v>0</v>
      </c>
      <c r="BR113" s="46" cm="1">
        <f t="array" ref="BR113">AnualidadPensionado(BR$1,$E113,$B113, $D113, Hombres!$A$1:$DW$117, Mujeres!$A$1:$DW$117)</f>
        <v>0</v>
      </c>
      <c r="BS113" s="46" cm="1">
        <f t="array" ref="BS113">AnualidadPensionado(BS$1,$E113,$B113, $D113, Hombres!$A$1:$DW$117, Mujeres!$A$1:$DW$117)</f>
        <v>0</v>
      </c>
      <c r="BT113" s="46" cm="1">
        <f t="array" ref="BT113">AnualidadPensionado(BT$1,$E113,$B113, $D113, Hombres!$A$1:$DW$117, Mujeres!$A$1:$DW$117)</f>
        <v>0</v>
      </c>
      <c r="BU113" s="46" cm="1">
        <f t="array" ref="BU113">AnualidadPensionado(BU$1,$E113,$B113, $D113, Hombres!$A$1:$DW$117, Mujeres!$A$1:$DW$117)</f>
        <v>0</v>
      </c>
      <c r="BV113" s="46" cm="1">
        <f t="array" ref="BV113">AnualidadPensionado(BV$1,$E113,$B113, $D113, Hombres!$A$1:$DW$117, Mujeres!$A$1:$DW$117)</f>
        <v>0</v>
      </c>
      <c r="BW113" s="46" cm="1">
        <f t="array" ref="BW113">AnualidadPensionado(BW$1,$E113,$B113, $D113, Hombres!$A$1:$DW$117, Mujeres!$A$1:$DW$117)</f>
        <v>0</v>
      </c>
      <c r="BX113" s="46" cm="1">
        <f t="array" ref="BX113">AnualidadPensionado(BX$1,$E113,$B113, $D113, Hombres!$A$1:$DW$117, Mujeres!$A$1:$DW$117)</f>
        <v>0</v>
      </c>
      <c r="BY113" s="46" cm="1">
        <f t="array" ref="BY113">AnualidadPensionado(BY$1,$E113,$B113, $D113, Hombres!$A$1:$DW$117, Mujeres!$A$1:$DW$117)</f>
        <v>0</v>
      </c>
      <c r="BZ113" s="46" cm="1">
        <f t="array" ref="BZ113">AnualidadPensionado(BZ$1,$E113,$B113, $D113, Hombres!$A$1:$DW$117, Mujeres!$A$1:$DW$117)</f>
        <v>0</v>
      </c>
      <c r="CA113" s="46" cm="1">
        <f t="array" ref="CA113">AnualidadPensionado(CA$1,$E113,$B113, $D113, Hombres!$A$1:$DW$117, Mujeres!$A$1:$DW$117)</f>
        <v>0</v>
      </c>
      <c r="CB113" s="46" cm="1">
        <f t="array" ref="CB113">AnualidadPensionado(CB$1,$E113,$B113, $D113, Hombres!$A$1:$DW$117, Mujeres!$A$1:$DW$117)</f>
        <v>0</v>
      </c>
      <c r="CC113" s="46" cm="1">
        <f t="array" ref="CC113">AnualidadPensionado(CC$1,$E113,$B113, $D113, Hombres!$A$1:$DW$117, Mujeres!$A$1:$DW$117)</f>
        <v>0</v>
      </c>
      <c r="CD113" s="46" cm="1">
        <f t="array" ref="CD113">AnualidadPensionado(CD$1,$E113,$B113, $D113, Hombres!$A$1:$DW$117, Mujeres!$A$1:$DW$117)</f>
        <v>0</v>
      </c>
      <c r="CE113" s="46" cm="1">
        <f t="array" ref="CE113">AnualidadPensionado(CE$1,$E113,$B113, $D113, Hombres!$A$1:$DW$117, Mujeres!$A$1:$DW$117)</f>
        <v>0</v>
      </c>
      <c r="CF113" s="46" cm="1">
        <f t="array" ref="CF113">AnualidadPensionado(CF$1,$E113,$B113, $D113, Hombres!$A$1:$DW$117, Mujeres!$A$1:$DW$117)</f>
        <v>0</v>
      </c>
      <c r="CG113" s="46" cm="1">
        <f t="array" ref="CG113">AnualidadPensionado(CG$1,$E113,$B113, $D113, Hombres!$A$1:$DW$117, Mujeres!$A$1:$DW$117)</f>
        <v>0</v>
      </c>
      <c r="CH113" s="46" cm="1">
        <f t="array" ref="CH113">AnualidadPensionado(CH$1,$E113,$B113, $D113, Hombres!$A$1:$DW$117, Mujeres!$A$1:$DW$117)</f>
        <v>0</v>
      </c>
      <c r="CI113" s="46" cm="1">
        <f t="array" ref="CI113">AnualidadPensionado(CI$1,$E113,$B113, $D113, Hombres!$A$1:$DW$117, Mujeres!$A$1:$DW$117)</f>
        <v>0</v>
      </c>
      <c r="CJ113" s="46" cm="1">
        <f t="array" ref="CJ113">AnualidadPensionado(CJ$1,$E113,$B113, $D113, Hombres!$A$1:$DW$117, Mujeres!$A$1:$DW$117)</f>
        <v>0</v>
      </c>
      <c r="CK113" s="46" cm="1">
        <f t="array" ref="CK113">AnualidadPensionado(CK$1,$E113,$B113, $D113, Hombres!$A$1:$DW$117, Mujeres!$A$1:$DW$117)</f>
        <v>0</v>
      </c>
      <c r="CL113" s="46" cm="1">
        <f t="array" ref="CL113">AnualidadPensionado(CL$1,$E113,$B113, $D113, Hombres!$A$1:$DW$117, Mujeres!$A$1:$DW$117)</f>
        <v>0</v>
      </c>
      <c r="CM113" s="46" cm="1">
        <f t="array" ref="CM113">AnualidadPensionado(CM$1,$E113,$B113, $D113, Hombres!$A$1:$DW$117, Mujeres!$A$1:$DW$117)</f>
        <v>0</v>
      </c>
      <c r="CN113" s="46" cm="1">
        <f t="array" ref="CN113">AnualidadPensionado(CN$1,$E113,$B113, $D113, Hombres!$A$1:$DW$117, Mujeres!$A$1:$DW$117)</f>
        <v>0</v>
      </c>
      <c r="CO113" s="46" cm="1">
        <f t="array" ref="CO113">AnualidadPensionado(CO$1,$E113,$B113, $D113, Hombres!$A$1:$DW$117, Mujeres!$A$1:$DW$117)</f>
        <v>0</v>
      </c>
      <c r="CP113" s="46" cm="1">
        <f t="array" ref="CP113">AnualidadPensionado(CP$1,$E113,$B113, $D113, Hombres!$A$1:$DW$117, Mujeres!$A$1:$DW$117)</f>
        <v>0</v>
      </c>
      <c r="CQ113" s="46" cm="1">
        <f t="array" ref="CQ113">AnualidadPensionado(CQ$1,$E113,$B113, $D113, Hombres!$A$1:$DW$117, Mujeres!$A$1:$DW$117)</f>
        <v>0</v>
      </c>
      <c r="CR113" s="46" cm="1">
        <f t="array" ref="CR113">AnualidadPensionado(CR$1,$E113,$B113, $D113, Hombres!$A$1:$DW$117, Mujeres!$A$1:$DW$117)</f>
        <v>0</v>
      </c>
      <c r="CS113" s="46" cm="1">
        <f t="array" ref="CS113">AnualidadPensionado(CS$1,$E113,$B113, $D113, Hombres!$A$1:$DW$117, Mujeres!$A$1:$DW$117)</f>
        <v>0</v>
      </c>
      <c r="CT113" s="46" cm="1">
        <f t="array" ref="CT113">AnualidadPensionado(CT$1,$E113,$B113, $D113, Hombres!$A$1:$DW$117, Mujeres!$A$1:$DW$117)</f>
        <v>0</v>
      </c>
      <c r="CU113" s="46" cm="1">
        <f t="array" ref="CU113">AnualidadPensionado(CU$1,$E113,$B113, $D113, Hombres!$A$1:$DW$117, Mujeres!$A$1:$DW$117)</f>
        <v>0</v>
      </c>
      <c r="CV113" s="46" cm="1">
        <f t="array" ref="CV113">AnualidadPensionado(CV$1,$E113,$B113, $D113, Hombres!$A$1:$DW$117, Mujeres!$A$1:$DW$117)</f>
        <v>0</v>
      </c>
      <c r="CW113" s="46" cm="1">
        <f t="array" ref="CW113">AnualidadPensionado(CW$1,$E113,$B113, $D113, Hombres!$A$1:$DW$117, Mujeres!$A$1:$DW$117)</f>
        <v>0</v>
      </c>
      <c r="CX113" s="46" cm="1">
        <f t="array" ref="CX113">AnualidadPensionado(CX$1,$E113,$B113, $D113, Hombres!$A$1:$DW$117, Mujeres!$A$1:$DW$117)</f>
        <v>0</v>
      </c>
      <c r="CY113" s="46" cm="1">
        <f t="array" ref="CY113">AnualidadPensionado(CY$1,$E113,$B113, $D113, Hombres!$A$1:$DW$117, Mujeres!$A$1:$DW$117)</f>
        <v>0</v>
      </c>
      <c r="DB113" s="21"/>
      <c r="DC113" s="46" cm="1">
        <f t="array" ref="DC113">beneficio_muerte_individual_pensionado(DC$1,$E113,$B113, Hombres!$A$1:$DW$117, Mujeres!$A$1:$DW$117)</f>
        <v>0</v>
      </c>
      <c r="DD113" s="46" cm="1">
        <f t="array" ref="DD113">beneficio_muerte_individual_pensionado(DD$1,$E113,$B113, Hombres!$A$1:$DW$117, Mujeres!$A$1:$DW$117)</f>
        <v>29998.5</v>
      </c>
      <c r="DE113" s="46" cm="1">
        <f t="array" ref="DE113">beneficio_muerte_individual_pensionado(DE$1,$E113,$B113, Hombres!$A$1:$DW$117, Mujeres!$A$1:$DW$117)</f>
        <v>31840.495081049998</v>
      </c>
      <c r="DF113" s="46" cm="1">
        <f t="array" ref="DF113">beneficio_muerte_individual_pensionado(DF$1,$E113,$B113, Hombres!$A$1:$DW$117, Mujeres!$A$1:$DW$117)</f>
        <v>33893.743904443523</v>
      </c>
      <c r="DG113" s="46" cm="1">
        <f t="array" ref="DG113">beneficio_muerte_individual_pensionado(DG$1,$E113,$B113, Hombres!$A$1:$DW$117, Mujeres!$A$1:$DW$117)</f>
        <v>36023.659825445626</v>
      </c>
      <c r="DH113" s="46" cm="1">
        <f t="array" ref="DH113">beneficio_muerte_individual_pensionado(DH$1,$E113,$B113, Hombres!$A$1:$DW$117, Mujeres!$A$1:$DW$117)</f>
        <v>37965.506427139</v>
      </c>
      <c r="DI113" s="46" cm="1">
        <f t="array" ref="DI113">beneficio_muerte_individual_pensionado(DI$1,$E113,$B113, Hombres!$A$1:$DW$117, Mujeres!$A$1:$DW$117)</f>
        <v>39733.99114455314</v>
      </c>
      <c r="DJ113" s="46" cm="1">
        <f t="array" ref="DJ113">beneficio_muerte_individual_pensionado(DJ$1,$E113,$B113, Hombres!$A$1:$DW$117, Mujeres!$A$1:$DW$117)</f>
        <v>41687.380255119147</v>
      </c>
      <c r="DK113" s="46" cm="1">
        <f t="array" ref="DK113">beneficio_muerte_individual_pensionado(DK$1,$E113,$B113, Hombres!$A$1:$DW$117, Mujeres!$A$1:$DW$117)</f>
        <v>44179.350372205736</v>
      </c>
      <c r="DL113" s="46" cm="1">
        <f t="array" ref="DL113">beneficio_muerte_individual_pensionado(DL$1,$E113,$B113, Hombres!$A$1:$DW$117, Mujeres!$A$1:$DW$117)</f>
        <v>47371.883252446016</v>
      </c>
      <c r="DM113" s="46" cm="1">
        <f t="array" ref="DM113">beneficio_muerte_individual_pensionado(DM$1,$E113,$B113, Hombres!$A$1:$DW$117, Mujeres!$A$1:$DW$117)</f>
        <v>51224.346464573719</v>
      </c>
      <c r="DN113" s="46" cm="1">
        <f t="array" ref="DN113">beneficio_muerte_individual_pensionado(DN$1,$E113,$B113, Hombres!$A$1:$DW$117, Mujeres!$A$1:$DW$117)</f>
        <v>55634.880854706833</v>
      </c>
      <c r="DO113" s="46" cm="1">
        <f t="array" ref="DO113">beneficio_muerte_individual_pensionado(DO$1,$E113,$B113, Hombres!$A$1:$DW$117, Mujeres!$A$1:$DW$117)</f>
        <v>60385.895976773514</v>
      </c>
      <c r="DP113" s="46" cm="1">
        <f t="array" ref="DP113">beneficio_muerte_individual_pensionado(DP$1,$E113,$B113, Hombres!$A$1:$DW$117, Mujeres!$A$1:$DW$117)</f>
        <v>65018.713246265062</v>
      </c>
      <c r="DQ113" s="46" cm="1">
        <f t="array" ref="DQ113">beneficio_muerte_individual_pensionado(DQ$1,$E113,$B113, Hombres!$A$1:$DW$117, Mujeres!$A$1:$DW$117)</f>
        <v>69187.650886487885</v>
      </c>
      <c r="DR113" s="46" cm="1">
        <f t="array" ref="DR113">beneficio_muerte_individual_pensionado(DR$1,$E113,$B113, Hombres!$A$1:$DW$117, Mujeres!$A$1:$DW$117)</f>
        <v>72853.371508997952</v>
      </c>
      <c r="DS113" s="46" cm="1">
        <f t="array" ref="DS113">beneficio_muerte_individual_pensionado(DS$1,$E113,$B113, Hombres!$A$1:$DW$117, Mujeres!$A$1:$DW$117)</f>
        <v>76205.647855844742</v>
      </c>
      <c r="DT113" s="46" cm="1">
        <f t="array" ref="DT113">beneficio_muerte_individual_pensionado(DT$1,$E113,$B113, Hombres!$A$1:$DW$117, Mujeres!$A$1:$DW$117)</f>
        <v>79566.875828037213</v>
      </c>
      <c r="DU113" s="46" cm="1">
        <f t="array" ref="DU113">beneficio_muerte_individual_pensionado(DU$1,$E113,$B113, Hombres!$A$1:$DW$117, Mujeres!$A$1:$DW$117)</f>
        <v>86542.446527418011</v>
      </c>
      <c r="DV113" s="46" cm="1">
        <f t="array" ref="DV113">beneficio_muerte_individual_pensionado(DV$1,$E113,$B113, Hombres!$A$1:$DW$117, Mujeres!$A$1:$DW$117)</f>
        <v>90560.936039897933</v>
      </c>
      <c r="DW113" s="46" cm="1">
        <f t="array" ref="DW113">beneficio_muerte_individual_pensionado(DW$1,$E113,$B113, Hombres!$A$1:$DW$117, Mujeres!$A$1:$DW$117)</f>
        <v>94326.752876525687</v>
      </c>
      <c r="DX113" s="46" cm="1">
        <f t="array" ref="DX113">beneficio_muerte_individual_pensionado(DX$1,$E113,$B113, Hombres!$A$1:$DW$117, Mujeres!$A$1:$DW$117)</f>
        <v>97870.887850244369</v>
      </c>
      <c r="DY113" s="46" cm="1">
        <f t="array" ref="DY113">beneficio_muerte_individual_pensionado(DY$1,$E113,$B113, Hombres!$A$1:$DW$117, Mujeres!$A$1:$DW$117)</f>
        <v>101240.07551354915</v>
      </c>
      <c r="DZ113" s="46" cm="1">
        <f t="array" ref="DZ113">beneficio_muerte_individual_pensionado(DZ$1,$E113,$B113, Hombres!$A$1:$DW$117, Mujeres!$A$1:$DW$117)</f>
        <v>104326.71664289784</v>
      </c>
      <c r="EA113" s="46" cm="1">
        <f t="array" ref="EA113">beneficio_muerte_individual_pensionado(EA$1,$E113,$B113, Hombres!$A$1:$DW$117, Mujeres!$A$1:$DW$117)</f>
        <v>106946.91280973199</v>
      </c>
      <c r="EB113" s="46" cm="1">
        <f t="array" ref="EB113">beneficio_muerte_individual_pensionado(EB$1,$E113,$B113, Hombres!$A$1:$DW$117, Mujeres!$A$1:$DW$117)</f>
        <v>108940.5172816742</v>
      </c>
      <c r="EC113" s="46" cm="1">
        <f t="array" ref="EC113">beneficio_muerte_individual_pensionado(EC$1,$E113,$B113, Hombres!$A$1:$DW$117, Mujeres!$A$1:$DW$117)</f>
        <v>110248.72023881848</v>
      </c>
      <c r="ED113" s="46" cm="1">
        <f t="array" ref="ED113">beneficio_muerte_individual_pensionado(ED$1,$E113,$B113, Hombres!$A$1:$DW$117, Mujeres!$A$1:$DW$117)</f>
        <v>110815.22449901317</v>
      </c>
      <c r="EE113" s="46" cm="1">
        <f t="array" ref="EE113">beneficio_muerte_individual_pensionado(EE$1,$E113,$B113, Hombres!$A$1:$DW$117, Mujeres!$A$1:$DW$117)</f>
        <v>110497.20356013032</v>
      </c>
      <c r="EF113" s="46" cm="1">
        <f t="array" ref="EF113">beneficio_muerte_individual_pensionado(EF$1,$E113,$B113, Hombres!$A$1:$DW$117, Mujeres!$A$1:$DW$117)</f>
        <v>109101.15439577839</v>
      </c>
      <c r="EG113" s="46" cm="1">
        <f t="array" ref="EG113">beneficio_muerte_individual_pensionado(EG$1,$E113,$B113, Hombres!$A$1:$DW$117, Mujeres!$A$1:$DW$117)</f>
        <v>106521.99811017474</v>
      </c>
      <c r="EH113" s="46" cm="1">
        <f t="array" ref="EH113">beneficio_muerte_individual_pensionado(EH$1,$E113,$B113, Hombres!$A$1:$DW$117, Mujeres!$A$1:$DW$117)</f>
        <v>102778.94637550651</v>
      </c>
      <c r="EI113" s="46" cm="1">
        <f t="array" ref="EI113">beneficio_muerte_individual_pensionado(EI$1,$E113,$B113, Hombres!$A$1:$DW$117, Mujeres!$A$1:$DW$117)</f>
        <v>97924.967114544415</v>
      </c>
      <c r="EJ113" s="46" cm="1">
        <f t="array" ref="EJ113">beneficio_muerte_individual_pensionado(EJ$1,$E113,$B113, Hombres!$A$1:$DW$117, Mujeres!$A$1:$DW$117)</f>
        <v>91992.190003516342</v>
      </c>
      <c r="EK113" s="46" cm="1">
        <f t="array" ref="EK113">beneficio_muerte_individual_pensionado(EK$1,$E113,$B113, Hombres!$A$1:$DW$117, Mujeres!$A$1:$DW$117)</f>
        <v>85010.669576247499</v>
      </c>
      <c r="EL113" s="46" cm="1">
        <f t="array" ref="EL113">beneficio_muerte_individual_pensionado(EL$1,$E113,$B113, Hombres!$A$1:$DW$117, Mujeres!$A$1:$DW$117)</f>
        <v>77113.922585338369</v>
      </c>
      <c r="EM113" s="46" cm="1">
        <f t="array" ref="EM113">beneficio_muerte_individual_pensionado(EM$1,$E113,$B113, Hombres!$A$1:$DW$117, Mujeres!$A$1:$DW$117)</f>
        <v>68552.968442175086</v>
      </c>
      <c r="EN113" s="46" cm="1">
        <f t="array" ref="EN113">beneficio_muerte_individual_pensionado(EN$1,$E113,$B113, Hombres!$A$1:$DW$117, Mujeres!$A$1:$DW$117)</f>
        <v>59613.439731844061</v>
      </c>
      <c r="EO113" s="46" cm="1">
        <f t="array" ref="EO113">beneficio_muerte_individual_pensionado(EO$1,$E113,$B113, Hombres!$A$1:$DW$117, Mujeres!$A$1:$DW$117)</f>
        <v>50574.038853666891</v>
      </c>
      <c r="EP113" s="46" cm="1">
        <f t="array" ref="EP113">beneficio_muerte_individual_pensionado(EP$1,$E113,$B113, Hombres!$A$1:$DW$117, Mujeres!$A$1:$DW$117)</f>
        <v>41713.130636100002</v>
      </c>
      <c r="EQ113" s="46" cm="1">
        <f t="array" ref="EQ113">beneficio_muerte_individual_pensionado(EQ$1,$E113,$B113, Hombres!$A$1:$DW$117, Mujeres!$A$1:$DW$117)</f>
        <v>33332.852233488578</v>
      </c>
      <c r="ER113" s="46" cm="1">
        <f t="array" ref="ER113">beneficio_muerte_individual_pensionado(ER$1,$E113,$B113, Hombres!$A$1:$DW$117, Mujeres!$A$1:$DW$117)</f>
        <v>25720.983366787088</v>
      </c>
      <c r="ES113" s="46" cm="1">
        <f t="array" ref="ES113">beneficio_muerte_individual_pensionado(ES$1,$E113,$B113, Hombres!$A$1:$DW$117, Mujeres!$A$1:$DW$117)</f>
        <v>19091.243924399183</v>
      </c>
      <c r="ET113" s="46" cm="1">
        <f t="array" ref="ET113">beneficio_muerte_individual_pensionado(ET$1,$E113,$B113, Hombres!$A$1:$DW$117, Mujeres!$A$1:$DW$117)</f>
        <v>13563.768805185868</v>
      </c>
      <c r="EU113" s="46" cm="1">
        <f t="array" ref="EU113">beneficio_muerte_individual_pensionado(EU$1,$E113,$B113, Hombres!$A$1:$DW$117, Mujeres!$A$1:$DW$117)</f>
        <v>9169.7169507821891</v>
      </c>
      <c r="EV113" s="46" cm="1">
        <f t="array" ref="EV113">beneficio_muerte_individual_pensionado(EV$1,$E113,$B113, Hombres!$A$1:$DW$117, Mujeres!$A$1:$DW$117)</f>
        <v>5861.2682589593351</v>
      </c>
      <c r="EW113" s="46" cm="1">
        <f t="array" ref="EW113">beneficio_muerte_individual_pensionado(EW$1,$E113,$B113, Hombres!$A$1:$DW$117, Mujeres!$A$1:$DW$117)</f>
        <v>3517.7535070505955</v>
      </c>
      <c r="EX113" s="46" cm="1">
        <f t="array" ref="EX113">beneficio_muerte_individual_pensionado(EX$1,$E113,$B113, Hombres!$A$1:$DW$117, Mujeres!$A$1:$DW$117)</f>
        <v>1965.8647921740585</v>
      </c>
      <c r="EY113" s="46" cm="1">
        <f t="array" ref="EY113">beneficio_muerte_individual_pensionado(EY$1,$E113,$B113, Hombres!$A$1:$DW$117, Mujeres!$A$1:$DW$117)</f>
        <v>1012.4444363189008</v>
      </c>
      <c r="EZ113" s="46" cm="1">
        <f t="array" ref="EZ113">beneficio_muerte_individual_pensionado(EZ$1,$E113,$B113, Hombres!$A$1:$DW$117, Mujeres!$A$1:$DW$117)</f>
        <v>474.48857948352156</v>
      </c>
      <c r="FA113" s="46" cm="1">
        <f t="array" ref="FA113">beneficio_muerte_individual_pensionado(FA$1,$E113,$B113, Hombres!$A$1:$DW$117, Mujeres!$A$1:$DW$117)</f>
        <v>199.30941234250159</v>
      </c>
      <c r="FB113" s="46" cm="1">
        <f t="array" ref="FB113">beneficio_muerte_individual_pensionado(FB$1,$E113,$B113, Hombres!$A$1:$DW$117, Mujeres!$A$1:$DW$117)</f>
        <v>73.638287412509257</v>
      </c>
      <c r="FC113" s="46" cm="1">
        <f t="array" ref="FC113">beneficio_muerte_individual_pensionado(FC$1,$E113,$B113, Hombres!$A$1:$DW$117, Mujeres!$A$1:$DW$117)</f>
        <v>23.343062861817771</v>
      </c>
      <c r="FD113" s="46" cm="1">
        <f t="array" ref="FD113">beneficio_muerte_individual_pensionado(FD$1,$E113,$B113, Hombres!$A$1:$DW$117, Mujeres!$A$1:$DW$117)</f>
        <v>7.6118338703598685</v>
      </c>
      <c r="FE113" s="46" cm="1">
        <f t="array" ref="FE113">beneficio_muerte_individual_pensionado(FE$1,$E113,$B113, Hombres!$A$1:$DW$117, Mujeres!$A$1:$DW$117)</f>
        <v>0</v>
      </c>
      <c r="FF113" s="46" cm="1">
        <f t="array" ref="FF113">beneficio_muerte_individual_pensionado(FF$1,$E113,$B113, Hombres!$A$1:$DW$117, Mujeres!$A$1:$DW$117)</f>
        <v>0</v>
      </c>
      <c r="FG113" s="46" cm="1">
        <f t="array" ref="FG113">beneficio_muerte_individual_pensionado(FG$1,$E113,$B113, Hombres!$A$1:$DW$117, Mujeres!$A$1:$DW$117)</f>
        <v>0</v>
      </c>
      <c r="FH113" s="46" cm="1">
        <f t="array" ref="FH113">beneficio_muerte_individual_pensionado(FH$1,$E113,$B113, Hombres!$A$1:$DW$117, Mujeres!$A$1:$DW$117)</f>
        <v>0</v>
      </c>
      <c r="FI113" s="46" cm="1">
        <f t="array" ref="FI113">beneficio_muerte_individual_pensionado(FI$1,$E113,$B113, Hombres!$A$1:$DW$117, Mujeres!$A$1:$DW$117)</f>
        <v>0</v>
      </c>
      <c r="FJ113" s="46" cm="1">
        <f t="array" ref="FJ113">beneficio_muerte_individual_pensionado(FJ$1,$E113,$B113, Hombres!$A$1:$DW$117, Mujeres!$A$1:$DW$117)</f>
        <v>0</v>
      </c>
      <c r="FK113" s="46" cm="1">
        <f t="array" ref="FK113">beneficio_muerte_individual_pensionado(FK$1,$E113,$B113, Hombres!$A$1:$DW$117, Mujeres!$A$1:$DW$117)</f>
        <v>0</v>
      </c>
      <c r="FL113" s="46" cm="1">
        <f t="array" ref="FL113">beneficio_muerte_individual_pensionado(FL$1,$E113,$B113, Hombres!$A$1:$DW$117, Mujeres!$A$1:$DW$117)</f>
        <v>0</v>
      </c>
      <c r="FM113" s="46" cm="1">
        <f t="array" ref="FM113">beneficio_muerte_individual_pensionado(FM$1,$E113,$B113, Hombres!$A$1:$DW$117, Mujeres!$A$1:$DW$117)</f>
        <v>0</v>
      </c>
      <c r="FN113" s="46" cm="1">
        <f t="array" ref="FN113">beneficio_muerte_individual_pensionado(FN$1,$E113,$B113, Hombres!$A$1:$DW$117, Mujeres!$A$1:$DW$117)</f>
        <v>0</v>
      </c>
      <c r="FO113" s="46" cm="1">
        <f t="array" ref="FO113">beneficio_muerte_individual_pensionado(FO$1,$E113,$B113, Hombres!$A$1:$DW$117, Mujeres!$A$1:$DW$117)</f>
        <v>0</v>
      </c>
      <c r="FP113" s="46" cm="1">
        <f t="array" ref="FP113">beneficio_muerte_individual_pensionado(FP$1,$E113,$B113, Hombres!$A$1:$DW$117, Mujeres!$A$1:$DW$117)</f>
        <v>0</v>
      </c>
      <c r="FQ113" s="46" cm="1">
        <f t="array" ref="FQ113">beneficio_muerte_individual_pensionado(FQ$1,$E113,$B113, Hombres!$A$1:$DW$117, Mujeres!$A$1:$DW$117)</f>
        <v>0</v>
      </c>
      <c r="FR113" s="46" cm="1">
        <f t="array" ref="FR113">beneficio_muerte_individual_pensionado(FR$1,$E113,$B113, Hombres!$A$1:$DW$117, Mujeres!$A$1:$DW$117)</f>
        <v>0</v>
      </c>
      <c r="FS113" s="46" cm="1">
        <f t="array" ref="FS113">beneficio_muerte_individual_pensionado(FS$1,$E113,$B113, Hombres!$A$1:$DW$117, Mujeres!$A$1:$DW$117)</f>
        <v>0</v>
      </c>
      <c r="FT113" s="46" cm="1">
        <f t="array" ref="FT113">beneficio_muerte_individual_pensionado(FT$1,$E113,$B113, Hombres!$A$1:$DW$117, Mujeres!$A$1:$DW$117)</f>
        <v>0</v>
      </c>
      <c r="FU113" s="46" cm="1">
        <f t="array" ref="FU113">beneficio_muerte_individual_pensionado(FU$1,$E113,$B113, Hombres!$A$1:$DW$117, Mujeres!$A$1:$DW$117)</f>
        <v>0</v>
      </c>
      <c r="FV113" s="46" cm="1">
        <f t="array" ref="FV113">beneficio_muerte_individual_pensionado(FV$1,$E113,$B113, Hombres!$A$1:$DW$117, Mujeres!$A$1:$DW$117)</f>
        <v>0</v>
      </c>
      <c r="FW113" s="46" cm="1">
        <f t="array" ref="FW113">beneficio_muerte_individual_pensionado(FW$1,$E113,$B113, Hombres!$A$1:$DW$117, Mujeres!$A$1:$DW$117)</f>
        <v>0</v>
      </c>
      <c r="FX113" s="46" cm="1">
        <f t="array" ref="FX113">beneficio_muerte_individual_pensionado(FX$1,$E113,$B113, Hombres!$A$1:$DW$117, Mujeres!$A$1:$DW$117)</f>
        <v>0</v>
      </c>
      <c r="FY113" s="46" cm="1">
        <f t="array" ref="FY113">beneficio_muerte_individual_pensionado(FY$1,$E113,$B113, Hombres!$A$1:$DW$117, Mujeres!$A$1:$DW$117)</f>
        <v>0</v>
      </c>
      <c r="FZ113" s="46" cm="1">
        <f t="array" ref="FZ113">beneficio_muerte_individual_pensionado(FZ$1,$E113,$B113, Hombres!$A$1:$DW$117, Mujeres!$A$1:$DW$117)</f>
        <v>0</v>
      </c>
      <c r="GA113" s="46" cm="1">
        <f t="array" ref="GA113">beneficio_muerte_individual_pensionado(GA$1,$E113,$B113, Hombres!$A$1:$DW$117, Mujeres!$A$1:$DW$117)</f>
        <v>0</v>
      </c>
      <c r="GB113" s="46" cm="1">
        <f t="array" ref="GB113">beneficio_muerte_individual_pensionado(GB$1,$E113,$B113, Hombres!$A$1:$DW$117, Mujeres!$A$1:$DW$117)</f>
        <v>0</v>
      </c>
      <c r="GC113" s="46" cm="1">
        <f t="array" ref="GC113">beneficio_muerte_individual_pensionado(GC$1,$E113,$B113, Hombres!$A$1:$DW$117, Mujeres!$A$1:$DW$117)</f>
        <v>0</v>
      </c>
      <c r="GD113" s="46" cm="1">
        <f t="array" ref="GD113">beneficio_muerte_individual_pensionado(GD$1,$E113,$B113, Hombres!$A$1:$DW$117, Mujeres!$A$1:$DW$117)</f>
        <v>0</v>
      </c>
      <c r="GE113" s="46" cm="1">
        <f t="array" ref="GE113">beneficio_muerte_individual_pensionado(GE$1,$E113,$B113, Hombres!$A$1:$DW$117, Mujeres!$A$1:$DW$117)</f>
        <v>0</v>
      </c>
      <c r="GF113" s="46" cm="1">
        <f t="array" ref="GF113">beneficio_muerte_individual_pensionado(GF$1,$E113,$B113, Hombres!$A$1:$DW$117, Mujeres!$A$1:$DW$117)</f>
        <v>0</v>
      </c>
      <c r="GG113" s="46" cm="1">
        <f t="array" ref="GG113">beneficio_muerte_individual_pensionado(GG$1,$E113,$B113, Hombres!$A$1:$DW$117, Mujeres!$A$1:$DW$117)</f>
        <v>0</v>
      </c>
      <c r="GH113" s="46" cm="1">
        <f t="array" ref="GH113">beneficio_muerte_individual_pensionado(GH$1,$E113,$B113, Hombres!$A$1:$DW$117, Mujeres!$A$1:$DW$117)</f>
        <v>0</v>
      </c>
      <c r="GI113" s="46" cm="1">
        <f t="array" ref="GI113">beneficio_muerte_individual_pensionado(GI$1,$E113,$B113, Hombres!$A$1:$DW$117, Mujeres!$A$1:$DW$117)</f>
        <v>0</v>
      </c>
      <c r="GJ113" s="46" cm="1">
        <f t="array" ref="GJ113">beneficio_muerte_individual_pensionado(GJ$1,$E113,$B113, Hombres!$A$1:$DW$117, Mujeres!$A$1:$DW$117)</f>
        <v>0</v>
      </c>
      <c r="GK113" s="46" cm="1">
        <f t="array" ref="GK113">beneficio_muerte_individual_pensionado(GK$1,$E113,$B113, Hombres!$A$1:$DW$117, Mujeres!$A$1:$DW$117)</f>
        <v>0</v>
      </c>
      <c r="GL113" s="46" cm="1">
        <f t="array" ref="GL113">beneficio_muerte_individual_pensionado(GL$1,$E113,$B113, Hombres!$A$1:$DW$117, Mujeres!$A$1:$DW$117)</f>
        <v>0</v>
      </c>
      <c r="GM113" s="46" cm="1">
        <f t="array" ref="GM113">beneficio_muerte_individual_pensionado(GM$1,$E113,$B113, Hombres!$A$1:$DW$117, Mujeres!$A$1:$DW$117)</f>
        <v>0</v>
      </c>
      <c r="GN113" s="46" cm="1">
        <f t="array" ref="GN113">beneficio_muerte_individual_pensionado(GN$1,$E113,$B113, Hombres!$A$1:$DW$117, Mujeres!$A$1:$DW$117)</f>
        <v>0</v>
      </c>
      <c r="GO113" s="46" cm="1">
        <f t="array" ref="GO113">beneficio_muerte_individual_pensionado(GO$1,$E113,$B113, Hombres!$A$1:$DW$117, Mujeres!$A$1:$DW$117)</f>
        <v>0</v>
      </c>
      <c r="GP113" s="46" cm="1">
        <f t="array" ref="GP113">beneficio_muerte_individual_pensionado(GP$1,$E113,$B113, Hombres!$A$1:$DW$117, Mujeres!$A$1:$DW$117)</f>
        <v>0</v>
      </c>
      <c r="GQ113" s="46" cm="1">
        <f t="array" ref="GQ113">beneficio_muerte_individual_pensionado(GQ$1,$E113,$B113, Hombres!$A$1:$DW$117, Mujeres!$A$1:$DW$117)</f>
        <v>0</v>
      </c>
      <c r="GR113" s="46" cm="1">
        <f t="array" ref="GR113">beneficio_muerte_individual_pensionado(GR$1,$E113,$B113, Hombres!$A$1:$DW$117, Mujeres!$A$1:$DW$117)</f>
        <v>0</v>
      </c>
      <c r="GS113" s="46" cm="1">
        <f t="array" ref="GS113">beneficio_muerte_individual_pensionado(GS$1,$E113,$B113, Hombres!$A$1:$DW$117, Mujeres!$A$1:$DW$117)</f>
        <v>0</v>
      </c>
      <c r="GT113" s="46" cm="1">
        <f t="array" ref="GT113">beneficio_muerte_individual_pensionado(GT$1,$E113,$B113, Hombres!$A$1:$DW$117, Mujeres!$A$1:$DW$117)</f>
        <v>0</v>
      </c>
    </row>
    <row r="114" spans="1:202" x14ac:dyDescent="0.2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6" cm="1">
        <f t="array" ref="H114">AnualidadPensionado(H$1,$E114,$B114, $D114, Hombres!$A$1:$DW$117, Mujeres!$A$1:$DW$117)</f>
        <v>0</v>
      </c>
      <c r="I114" s="46" cm="1">
        <f t="array" ref="I114">AnualidadPensionado(I$1,$E114,$B114, $D114, Hombres!$A$1:$DW$117, Mujeres!$A$1:$DW$117)</f>
        <v>828568.74963660003</v>
      </c>
      <c r="J114" s="46" cm="1">
        <f t="array" ref="J114">AnualidadPensionado(J$1,$E114,$B114, $D114, Hombres!$A$1:$DW$117, Mujeres!$A$1:$DW$117)</f>
        <v>845236.59406028339</v>
      </c>
      <c r="K114" s="46" cm="1">
        <f t="array" ref="K114">AnualidadPensionado(K$1,$E114,$B114, $D114, Hombres!$A$1:$DW$117, Mujeres!$A$1:$DW$117)</f>
        <v>861470.47940675193</v>
      </c>
      <c r="L114" s="46" cm="1">
        <f t="array" ref="L114">AnualidadPensionado(L$1,$E114,$B114, $D114, Hombres!$A$1:$DW$117, Mujeres!$A$1:$DW$117)</f>
        <v>877036.82884909725</v>
      </c>
      <c r="M114" s="46" cm="1">
        <f t="array" ref="M114">AnualidadPensionado(M$1,$E114,$B114, $D114, Hombres!$A$1:$DW$117, Mujeres!$A$1:$DW$117)</f>
        <v>891703.59817940264</v>
      </c>
      <c r="N114" s="46" cm="1">
        <f t="array" ref="N114">AnualidadPensionado(N$1,$E114,$B114, $D114, Hombres!$A$1:$DW$117, Mujeres!$A$1:$DW$117)</f>
        <v>905343.12227655912</v>
      </c>
      <c r="O114" s="46" cm="1">
        <f t="array" ref="O114">AnualidadPensionado(O$1,$E114,$B114, $D114, Hombres!$A$1:$DW$117, Mujeres!$A$1:$DW$117)</f>
        <v>917931.93106661842</v>
      </c>
      <c r="P114" s="46" cm="1">
        <f t="array" ref="P114">AnualidadPensionado(P$1,$E114,$B114, $D114, Hombres!$A$1:$DW$117, Mujeres!$A$1:$DW$117)</f>
        <v>929421.01036780991</v>
      </c>
      <c r="Q114" s="46" cm="1">
        <f t="array" ref="Q114">AnualidadPensionado(Q$1,$E114,$B114, $D114, Hombres!$A$1:$DW$117, Mujeres!$A$1:$DW$117)</f>
        <v>939618.22176021524</v>
      </c>
      <c r="R114" s="46" cm="1">
        <f t="array" ref="R114">AnualidadPensionado(R$1,$E114,$B114, $D114, Hombres!$A$1:$DW$117, Mujeres!$A$1:$DW$117)</f>
        <v>948187.09926172229</v>
      </c>
      <c r="S114" s="46" cm="1">
        <f t="array" ref="S114">AnualidadPensionado(S$1,$E114,$B114, $D114, Hombres!$A$1:$DW$117, Mujeres!$A$1:$DW$117)</f>
        <v>954686.79856283846</v>
      </c>
      <c r="T114" s="46" cm="1">
        <f t="array" ref="T114">AnualidadPensionado(T$1,$E114,$B114, $D114, Hombres!$A$1:$DW$117, Mujeres!$A$1:$DW$117)</f>
        <v>958642.83640153077</v>
      </c>
      <c r="U114" s="46" cm="1">
        <f t="array" ref="U114">AnualidadPensionado(U$1,$E114,$B114, $D114, Hombres!$A$1:$DW$117, Mujeres!$A$1:$DW$117)</f>
        <v>958560.40174538596</v>
      </c>
      <c r="V114" s="46" cm="1">
        <f t="array" ref="V114">AnualidadPensionado(V$1,$E114,$B114, $D114, Hombres!$A$1:$DW$117, Mujeres!$A$1:$DW$117)</f>
        <v>955298.41782256518</v>
      </c>
      <c r="W114" s="46" cm="1">
        <f t="array" ref="W114">AnualidadPensionado(W$1,$E114,$B114, $D114, Hombres!$A$1:$DW$117, Mujeres!$A$1:$DW$117)</f>
        <v>948553.69861015514</v>
      </c>
      <c r="X114" s="46" cm="1">
        <f t="array" ref="X114">AnualidadPensionado(X$1,$E114,$B114, $D114, Hombres!$A$1:$DW$117, Mujeres!$A$1:$DW$117)</f>
        <v>938006.88559811551</v>
      </c>
      <c r="Y114" s="46" cm="1">
        <f t="array" ref="Y114">AnualidadPensionado(Y$1,$E114,$B114, $D114, Hombres!$A$1:$DW$117, Mujeres!$A$1:$DW$117)</f>
        <v>923320.20693806803</v>
      </c>
      <c r="Z114" s="46" cm="1">
        <f t="array" ref="Z114">AnualidadPensionado(Z$1,$E114,$B114, $D114, Hombres!$A$1:$DW$117, Mujeres!$A$1:$DW$117)</f>
        <v>904155.36369200994</v>
      </c>
      <c r="AA114" s="46" cm="1">
        <f t="array" ref="AA114">AnualidadPensionado(AA$1,$E114,$B114, $D114, Hombres!$A$1:$DW$117, Mujeres!$A$1:$DW$117)</f>
        <v>880242.43351844733</v>
      </c>
      <c r="AB114" s="46" cm="1">
        <f t="array" ref="AB114">AnualidadPensionado(AB$1,$E114,$B114, $D114, Hombres!$A$1:$DW$117, Mujeres!$A$1:$DW$117)</f>
        <v>851411.71049414342</v>
      </c>
      <c r="AC114" s="46" cm="1">
        <f t="array" ref="AC114">AnualidadPensionado(AC$1,$E114,$B114, $D114, Hombres!$A$1:$DW$117, Mujeres!$A$1:$DW$117)</f>
        <v>817563.31262242328</v>
      </c>
      <c r="AD114" s="46" cm="1">
        <f t="array" ref="AD114">AnualidadPensionado(AD$1,$E114,$B114, $D114, Hombres!$A$1:$DW$117, Mujeres!$A$1:$DW$117)</f>
        <v>778671.05079095438</v>
      </c>
      <c r="AE114" s="46" cm="1">
        <f t="array" ref="AE114">AnualidadPensionado(AE$1,$E114,$B114, $D114, Hombres!$A$1:$DW$117, Mujeres!$A$1:$DW$117)</f>
        <v>734818.7235494022</v>
      </c>
      <c r="AF114" s="46" cm="1">
        <f t="array" ref="AF114">AnualidadPensionado(AF$1,$E114,$B114, $D114, Hombres!$A$1:$DW$117, Mujeres!$A$1:$DW$117)</f>
        <v>686288.20586828596</v>
      </c>
      <c r="AG114" s="46" cm="1">
        <f t="array" ref="AG114">AnualidadPensionado(AG$1,$E114,$B114, $D114, Hombres!$A$1:$DW$117, Mujeres!$A$1:$DW$117)</f>
        <v>633569.05710011348</v>
      </c>
      <c r="AH114" s="46" cm="1">
        <f t="array" ref="AH114">AnualidadPensionado(AH$1,$E114,$B114, $D114, Hombres!$A$1:$DW$117, Mujeres!$A$1:$DW$117)</f>
        <v>577310.73893555312</v>
      </c>
      <c r="AI114" s="46" cm="1">
        <f t="array" ref="AI114">AnualidadPensionado(AI$1,$E114,$B114, $D114, Hombres!$A$1:$DW$117, Mujeres!$A$1:$DW$117)</f>
        <v>518324.69367955276</v>
      </c>
      <c r="AJ114" s="46" cm="1">
        <f t="array" ref="AJ114">AnualidadPensionado(AJ$1,$E114,$B114, $D114, Hombres!$A$1:$DW$117, Mujeres!$A$1:$DW$117)</f>
        <v>457626.86146819027</v>
      </c>
      <c r="AK114" s="46" cm="1">
        <f t="array" ref="AK114">AnualidadPensionado(AK$1,$E114,$B114, $D114, Hombres!$A$1:$DW$117, Mujeres!$A$1:$DW$117)</f>
        <v>396462.34241752874</v>
      </c>
      <c r="AL114" s="46" cm="1">
        <f t="array" ref="AL114">AnualidadPensionado(AL$1,$E114,$B114, $D114, Hombres!$A$1:$DW$117, Mujeres!$A$1:$DW$117)</f>
        <v>336225.6005272278</v>
      </c>
      <c r="AM114" s="46" cm="1">
        <f t="array" ref="AM114">AnualidadPensionado(AM$1,$E114,$B114, $D114, Hombres!$A$1:$DW$117, Mujeres!$A$1:$DW$117)</f>
        <v>278340.08156344277</v>
      </c>
      <c r="AN114" s="46" cm="1">
        <f t="array" ref="AN114">AnualidadPensionado(AN$1,$E114,$B114, $D114, Hombres!$A$1:$DW$117, Mujeres!$A$1:$DW$117)</f>
        <v>224177.6109270321</v>
      </c>
      <c r="AO114" s="46" cm="1">
        <f t="array" ref="AO114">AnualidadPensionado(AO$1,$E114,$B114, $D114, Hombres!$A$1:$DW$117, Mujeres!$A$1:$DW$117)</f>
        <v>174990.41595221881</v>
      </c>
      <c r="AP114" s="46" cm="1">
        <f t="array" ref="AP114">AnualidadPensionado(AP$1,$E114,$B114, $D114, Hombres!$A$1:$DW$117, Mujeres!$A$1:$DW$117)</f>
        <v>131818.07720746959</v>
      </c>
      <c r="AQ114" s="46" cm="1">
        <f t="array" ref="AQ114">AnualidadPensionado(AQ$1,$E114,$B114, $D114, Hombres!$A$1:$DW$117, Mujeres!$A$1:$DW$117)</f>
        <v>95355.798989356626</v>
      </c>
      <c r="AR114" s="46" cm="1">
        <f t="array" ref="AR114">AnualidadPensionado(AR$1,$E114,$B114, $D114, Hombres!$A$1:$DW$117, Mujeres!$A$1:$DW$117)</f>
        <v>65859.497916810797</v>
      </c>
      <c r="AS114" s="46" cm="1">
        <f t="array" ref="AS114">AnualidadPensionado(AS$1,$E114,$B114, $D114, Hombres!$A$1:$DW$117, Mujeres!$A$1:$DW$117)</f>
        <v>43131.863918409748</v>
      </c>
      <c r="AT114" s="46" cm="1">
        <f t="array" ref="AT114">AnualidadPensionado(AT$1,$E114,$B114, $D114, Hombres!$A$1:$DW$117, Mujeres!$A$1:$DW$117)</f>
        <v>26568.017462320218</v>
      </c>
      <c r="AU114" s="46" cm="1">
        <f t="array" ref="AU114">AnualidadPensionado(AU$1,$E114,$B114, $D114, Hombres!$A$1:$DW$117, Mujeres!$A$1:$DW$117)</f>
        <v>15246.154723896805</v>
      </c>
      <c r="AV114" s="46" cm="1">
        <f t="array" ref="AV114">AnualidadPensionado(AV$1,$E114,$B114, $D114, Hombres!$A$1:$DW$117, Mujeres!$A$1:$DW$117)</f>
        <v>8058.0074060033312</v>
      </c>
      <c r="AW114" s="46" cm="1">
        <f t="array" ref="AW114">AnualidadPensionado(AW$1,$E114,$B114, $D114, Hombres!$A$1:$DW$117, Mujeres!$A$1:$DW$117)</f>
        <v>3867.2698972763587</v>
      </c>
      <c r="AX114" s="46" cm="1">
        <f t="array" ref="AX114">AnualidadPensionado(AX$1,$E114,$B114, $D114, Hombres!$A$1:$DW$117, Mujeres!$A$1:$DW$117)</f>
        <v>1655.4568803600926</v>
      </c>
      <c r="AY114" s="46" cm="1">
        <f t="array" ref="AY114">AnualidadPensionado(AY$1,$E114,$B114, $D114, Hombres!$A$1:$DW$117, Mujeres!$A$1:$DW$117)</f>
        <v>617.62826740397782</v>
      </c>
      <c r="AZ114" s="46" cm="1">
        <f t="array" ref="AZ114">AnualidadPensionado(AZ$1,$E114,$B114, $D114, Hombres!$A$1:$DW$117, Mujeres!$A$1:$DW$117)</f>
        <v>194.68188971961766</v>
      </c>
      <c r="BA114" s="46" cm="1">
        <f t="array" ref="BA114">AnualidadPensionado(BA$1,$E114,$B114, $D114, Hombres!$A$1:$DW$117, Mujeres!$A$1:$DW$117)</f>
        <v>49.58151631385838</v>
      </c>
      <c r="BB114" s="46" cm="1">
        <f t="array" ref="BB114">AnualidadPensionado(BB$1,$E114,$B114, $D114, Hombres!$A$1:$DW$117, Mujeres!$A$1:$DW$117)</f>
        <v>9.5103378393994458</v>
      </c>
      <c r="BC114" s="46" cm="1">
        <f t="array" ref="BC114">AnualidadPensionado(BC$1,$E114,$B114, $D114, Hombres!$A$1:$DW$117, Mujeres!$A$1:$DW$117)</f>
        <v>1.2083039528773918</v>
      </c>
      <c r="BD114" s="46" cm="1">
        <f t="array" ref="BD114">AnualidadPensionado(BD$1,$E114,$B114, $D114, Hombres!$A$1:$DW$117, Mujeres!$A$1:$DW$117)</f>
        <v>0</v>
      </c>
      <c r="BE114" s="46" cm="1">
        <f t="array" ref="BE114">AnualidadPensionado(BE$1,$E114,$B114, $D114, Hombres!$A$1:$DW$117, Mujeres!$A$1:$DW$117)</f>
        <v>0</v>
      </c>
      <c r="BF114" s="46" cm="1">
        <f t="array" ref="BF114">AnualidadPensionado(BF$1,$E114,$B114, $D114, Hombres!$A$1:$DW$117, Mujeres!$A$1:$DW$117)</f>
        <v>0</v>
      </c>
      <c r="BG114" s="46" cm="1">
        <f t="array" ref="BG114">AnualidadPensionado(BG$1,$E114,$B114, $D114, Hombres!$A$1:$DW$117, Mujeres!$A$1:$DW$117)</f>
        <v>0</v>
      </c>
      <c r="BH114" s="46" cm="1">
        <f t="array" ref="BH114">AnualidadPensionado(BH$1,$E114,$B114, $D114, Hombres!$A$1:$DW$117, Mujeres!$A$1:$DW$117)</f>
        <v>0</v>
      </c>
      <c r="BI114" s="46" cm="1">
        <f t="array" ref="BI114">AnualidadPensionado(BI$1,$E114,$B114, $D114, Hombres!$A$1:$DW$117, Mujeres!$A$1:$DW$117)</f>
        <v>0</v>
      </c>
      <c r="BJ114" s="46" cm="1">
        <f t="array" ref="BJ114">AnualidadPensionado(BJ$1,$E114,$B114, $D114, Hombres!$A$1:$DW$117, Mujeres!$A$1:$DW$117)</f>
        <v>0</v>
      </c>
      <c r="BK114" s="46" cm="1">
        <f t="array" ref="BK114">AnualidadPensionado(BK$1,$E114,$B114, $D114, Hombres!$A$1:$DW$117, Mujeres!$A$1:$DW$117)</f>
        <v>0</v>
      </c>
      <c r="BL114" s="46" cm="1">
        <f t="array" ref="BL114">AnualidadPensionado(BL$1,$E114,$B114, $D114, Hombres!$A$1:$DW$117, Mujeres!$A$1:$DW$117)</f>
        <v>0</v>
      </c>
      <c r="BM114" s="46" cm="1">
        <f t="array" ref="BM114">AnualidadPensionado(BM$1,$E114,$B114, $D114, Hombres!$A$1:$DW$117, Mujeres!$A$1:$DW$117)</f>
        <v>0</v>
      </c>
      <c r="BN114" s="46" cm="1">
        <f t="array" ref="BN114">AnualidadPensionado(BN$1,$E114,$B114, $D114, Hombres!$A$1:$DW$117, Mujeres!$A$1:$DW$117)</f>
        <v>0</v>
      </c>
      <c r="BO114" s="46" cm="1">
        <f t="array" ref="BO114">AnualidadPensionado(BO$1,$E114,$B114, $D114, Hombres!$A$1:$DW$117, Mujeres!$A$1:$DW$117)</f>
        <v>0</v>
      </c>
      <c r="BP114" s="46" cm="1">
        <f t="array" ref="BP114">AnualidadPensionado(BP$1,$E114,$B114, $D114, Hombres!$A$1:$DW$117, Mujeres!$A$1:$DW$117)</f>
        <v>0</v>
      </c>
      <c r="BQ114" s="46" cm="1">
        <f t="array" ref="BQ114">AnualidadPensionado(BQ$1,$E114,$B114, $D114, Hombres!$A$1:$DW$117, Mujeres!$A$1:$DW$117)</f>
        <v>0</v>
      </c>
      <c r="BR114" s="46" cm="1">
        <f t="array" ref="BR114">AnualidadPensionado(BR$1,$E114,$B114, $D114, Hombres!$A$1:$DW$117, Mujeres!$A$1:$DW$117)</f>
        <v>0</v>
      </c>
      <c r="BS114" s="46" cm="1">
        <f t="array" ref="BS114">AnualidadPensionado(BS$1,$E114,$B114, $D114, Hombres!$A$1:$DW$117, Mujeres!$A$1:$DW$117)</f>
        <v>0</v>
      </c>
      <c r="BT114" s="46" cm="1">
        <f t="array" ref="BT114">AnualidadPensionado(BT$1,$E114,$B114, $D114, Hombres!$A$1:$DW$117, Mujeres!$A$1:$DW$117)</f>
        <v>0</v>
      </c>
      <c r="BU114" s="46" cm="1">
        <f t="array" ref="BU114">AnualidadPensionado(BU$1,$E114,$B114, $D114, Hombres!$A$1:$DW$117, Mujeres!$A$1:$DW$117)</f>
        <v>0</v>
      </c>
      <c r="BV114" s="46" cm="1">
        <f t="array" ref="BV114">AnualidadPensionado(BV$1,$E114,$B114, $D114, Hombres!$A$1:$DW$117, Mujeres!$A$1:$DW$117)</f>
        <v>0</v>
      </c>
      <c r="BW114" s="46" cm="1">
        <f t="array" ref="BW114">AnualidadPensionado(BW$1,$E114,$B114, $D114, Hombres!$A$1:$DW$117, Mujeres!$A$1:$DW$117)</f>
        <v>0</v>
      </c>
      <c r="BX114" s="46" cm="1">
        <f t="array" ref="BX114">AnualidadPensionado(BX$1,$E114,$B114, $D114, Hombres!$A$1:$DW$117, Mujeres!$A$1:$DW$117)</f>
        <v>0</v>
      </c>
      <c r="BY114" s="46" cm="1">
        <f t="array" ref="BY114">AnualidadPensionado(BY$1,$E114,$B114, $D114, Hombres!$A$1:$DW$117, Mujeres!$A$1:$DW$117)</f>
        <v>0</v>
      </c>
      <c r="BZ114" s="46" cm="1">
        <f t="array" ref="BZ114">AnualidadPensionado(BZ$1,$E114,$B114, $D114, Hombres!$A$1:$DW$117, Mujeres!$A$1:$DW$117)</f>
        <v>0</v>
      </c>
      <c r="CA114" s="46" cm="1">
        <f t="array" ref="CA114">AnualidadPensionado(CA$1,$E114,$B114, $D114, Hombres!$A$1:$DW$117, Mujeres!$A$1:$DW$117)</f>
        <v>0</v>
      </c>
      <c r="CB114" s="46" cm="1">
        <f t="array" ref="CB114">AnualidadPensionado(CB$1,$E114,$B114, $D114, Hombres!$A$1:$DW$117, Mujeres!$A$1:$DW$117)</f>
        <v>0</v>
      </c>
      <c r="CC114" s="46" cm="1">
        <f t="array" ref="CC114">AnualidadPensionado(CC$1,$E114,$B114, $D114, Hombres!$A$1:$DW$117, Mujeres!$A$1:$DW$117)</f>
        <v>0</v>
      </c>
      <c r="CD114" s="46" cm="1">
        <f t="array" ref="CD114">AnualidadPensionado(CD$1,$E114,$B114, $D114, Hombres!$A$1:$DW$117, Mujeres!$A$1:$DW$117)</f>
        <v>0</v>
      </c>
      <c r="CE114" s="46" cm="1">
        <f t="array" ref="CE114">AnualidadPensionado(CE$1,$E114,$B114, $D114, Hombres!$A$1:$DW$117, Mujeres!$A$1:$DW$117)</f>
        <v>0</v>
      </c>
      <c r="CF114" s="46" cm="1">
        <f t="array" ref="CF114">AnualidadPensionado(CF$1,$E114,$B114, $D114, Hombres!$A$1:$DW$117, Mujeres!$A$1:$DW$117)</f>
        <v>0</v>
      </c>
      <c r="CG114" s="46" cm="1">
        <f t="array" ref="CG114">AnualidadPensionado(CG$1,$E114,$B114, $D114, Hombres!$A$1:$DW$117, Mujeres!$A$1:$DW$117)</f>
        <v>0</v>
      </c>
      <c r="CH114" s="46" cm="1">
        <f t="array" ref="CH114">AnualidadPensionado(CH$1,$E114,$B114, $D114, Hombres!$A$1:$DW$117, Mujeres!$A$1:$DW$117)</f>
        <v>0</v>
      </c>
      <c r="CI114" s="46" cm="1">
        <f t="array" ref="CI114">AnualidadPensionado(CI$1,$E114,$B114, $D114, Hombres!$A$1:$DW$117, Mujeres!$A$1:$DW$117)</f>
        <v>0</v>
      </c>
      <c r="CJ114" s="46" cm="1">
        <f t="array" ref="CJ114">AnualidadPensionado(CJ$1,$E114,$B114, $D114, Hombres!$A$1:$DW$117, Mujeres!$A$1:$DW$117)</f>
        <v>0</v>
      </c>
      <c r="CK114" s="46" cm="1">
        <f t="array" ref="CK114">AnualidadPensionado(CK$1,$E114,$B114, $D114, Hombres!$A$1:$DW$117, Mujeres!$A$1:$DW$117)</f>
        <v>0</v>
      </c>
      <c r="CL114" s="46" cm="1">
        <f t="array" ref="CL114">AnualidadPensionado(CL$1,$E114,$B114, $D114, Hombres!$A$1:$DW$117, Mujeres!$A$1:$DW$117)</f>
        <v>0</v>
      </c>
      <c r="CM114" s="46" cm="1">
        <f t="array" ref="CM114">AnualidadPensionado(CM$1,$E114,$B114, $D114, Hombres!$A$1:$DW$117, Mujeres!$A$1:$DW$117)</f>
        <v>0</v>
      </c>
      <c r="CN114" s="46" cm="1">
        <f t="array" ref="CN114">AnualidadPensionado(CN$1,$E114,$B114, $D114, Hombres!$A$1:$DW$117, Mujeres!$A$1:$DW$117)</f>
        <v>0</v>
      </c>
      <c r="CO114" s="46" cm="1">
        <f t="array" ref="CO114">AnualidadPensionado(CO$1,$E114,$B114, $D114, Hombres!$A$1:$DW$117, Mujeres!$A$1:$DW$117)</f>
        <v>0</v>
      </c>
      <c r="CP114" s="46" cm="1">
        <f t="array" ref="CP114">AnualidadPensionado(CP$1,$E114,$B114, $D114, Hombres!$A$1:$DW$117, Mujeres!$A$1:$DW$117)</f>
        <v>0</v>
      </c>
      <c r="CQ114" s="46" cm="1">
        <f t="array" ref="CQ114">AnualidadPensionado(CQ$1,$E114,$B114, $D114, Hombres!$A$1:$DW$117, Mujeres!$A$1:$DW$117)</f>
        <v>0</v>
      </c>
      <c r="CR114" s="46" cm="1">
        <f t="array" ref="CR114">AnualidadPensionado(CR$1,$E114,$B114, $D114, Hombres!$A$1:$DW$117, Mujeres!$A$1:$DW$117)</f>
        <v>0</v>
      </c>
      <c r="CS114" s="46" cm="1">
        <f t="array" ref="CS114">AnualidadPensionado(CS$1,$E114,$B114, $D114, Hombres!$A$1:$DW$117, Mujeres!$A$1:$DW$117)</f>
        <v>0</v>
      </c>
      <c r="CT114" s="46" cm="1">
        <f t="array" ref="CT114">AnualidadPensionado(CT$1,$E114,$B114, $D114, Hombres!$A$1:$DW$117, Mujeres!$A$1:$DW$117)</f>
        <v>0</v>
      </c>
      <c r="CU114" s="46" cm="1">
        <f t="array" ref="CU114">AnualidadPensionado(CU$1,$E114,$B114, $D114, Hombres!$A$1:$DW$117, Mujeres!$A$1:$DW$117)</f>
        <v>0</v>
      </c>
      <c r="CV114" s="46" cm="1">
        <f t="array" ref="CV114">AnualidadPensionado(CV$1,$E114,$B114, $D114, Hombres!$A$1:$DW$117, Mujeres!$A$1:$DW$117)</f>
        <v>0</v>
      </c>
      <c r="CW114" s="46" cm="1">
        <f t="array" ref="CW114">AnualidadPensionado(CW$1,$E114,$B114, $D114, Hombres!$A$1:$DW$117, Mujeres!$A$1:$DW$117)</f>
        <v>0</v>
      </c>
      <c r="CX114" s="46" cm="1">
        <f t="array" ref="CX114">AnualidadPensionado(CX$1,$E114,$B114, $D114, Hombres!$A$1:$DW$117, Mujeres!$A$1:$DW$117)</f>
        <v>0</v>
      </c>
      <c r="CY114" s="46" cm="1">
        <f t="array" ref="CY114">AnualidadPensionado(CY$1,$E114,$B114, $D114, Hombres!$A$1:$DW$117, Mujeres!$A$1:$DW$117)</f>
        <v>0</v>
      </c>
      <c r="DB114" s="21"/>
      <c r="DC114" s="46" cm="1">
        <f t="array" ref="DC114">beneficio_muerte_individual_pensionado(DC$1,$E114,$B114, Hombres!$A$1:$DW$117, Mujeres!$A$1:$DW$117)</f>
        <v>0</v>
      </c>
      <c r="DD114" s="46" cm="1">
        <f t="array" ref="DD114">beneficio_muerte_individual_pensionado(DD$1,$E114,$B114, Hombres!$A$1:$DW$117, Mujeres!$A$1:$DW$117)</f>
        <v>26633.699999999997</v>
      </c>
      <c r="DE114" s="46" cm="1">
        <f t="array" ref="DE114">beneficio_muerte_individual_pensionado(DE$1,$E114,$B114, Hombres!$A$1:$DW$117, Mujeres!$A$1:$DW$117)</f>
        <v>28531.531004910001</v>
      </c>
      <c r="DF114" s="46" cm="1">
        <f t="array" ref="DF114">beneficio_muerte_individual_pensionado(DF$1,$E114,$B114, Hombres!$A$1:$DW$117, Mujeres!$A$1:$DW$117)</f>
        <v>30859.80699473025</v>
      </c>
      <c r="DG114" s="46" cm="1">
        <f t="array" ref="DG114">beneficio_muerte_individual_pensionado(DG$1,$E114,$B114, Hombres!$A$1:$DW$117, Mujeres!$A$1:$DW$117)</f>
        <v>33752.571984850169</v>
      </c>
      <c r="DH114" s="46" cm="1">
        <f t="array" ref="DH114">beneficio_muerte_individual_pensionado(DH$1,$E114,$B114, Hombres!$A$1:$DW$117, Mujeres!$A$1:$DW$117)</f>
        <v>37126.642651777925</v>
      </c>
      <c r="DI114" s="46" cm="1">
        <f t="array" ref="DI114">beneficio_muerte_individual_pensionado(DI$1,$E114,$B114, Hombres!$A$1:$DW$117, Mujeres!$A$1:$DW$117)</f>
        <v>40587.181960640431</v>
      </c>
      <c r="DJ114" s="46" cm="1">
        <f t="array" ref="DJ114">beneficio_muerte_individual_pensionado(DJ$1,$E114,$B114, Hombres!$A$1:$DW$117, Mujeres!$A$1:$DW$117)</f>
        <v>43792.559344701789</v>
      </c>
      <c r="DK114" s="46" cm="1">
        <f t="array" ref="DK114">beneficio_muerte_individual_pensionado(DK$1,$E114,$B114, Hombres!$A$1:$DW$117, Mujeres!$A$1:$DW$117)</f>
        <v>46827.824844838135</v>
      </c>
      <c r="DL114" s="46" cm="1">
        <f t="array" ref="DL114">beneficio_muerte_individual_pensionado(DL$1,$E114,$B114, Hombres!$A$1:$DW$117, Mujeres!$A$1:$DW$117)</f>
        <v>50099.964637375393</v>
      </c>
      <c r="DM114" s="46" cm="1">
        <f t="array" ref="DM114">beneficio_muerte_individual_pensionado(DM$1,$E114,$B114, Hombres!$A$1:$DW$117, Mujeres!$A$1:$DW$117)</f>
        <v>53960.569262897217</v>
      </c>
      <c r="DN114" s="46" cm="1">
        <f t="array" ref="DN114">beneficio_muerte_individual_pensionado(DN$1,$E114,$B114, Hombres!$A$1:$DW$117, Mujeres!$A$1:$DW$117)</f>
        <v>58600.495062776696</v>
      </c>
      <c r="DO114" s="46" cm="1">
        <f t="array" ref="DO114">beneficio_muerte_individual_pensionado(DO$1,$E114,$B114, Hombres!$A$1:$DW$117, Mujeres!$A$1:$DW$117)</f>
        <v>63993.504125659587</v>
      </c>
      <c r="DP114" s="46" cm="1">
        <f t="array" ref="DP114">beneficio_muerte_individual_pensionado(DP$1,$E114,$B114, Hombres!$A$1:$DW$117, Mujeres!$A$1:$DW$117)</f>
        <v>72592.929291632216</v>
      </c>
      <c r="DQ114" s="46" cm="1">
        <f t="array" ref="DQ114">beneficio_muerte_individual_pensionado(DQ$1,$E114,$B114, Hombres!$A$1:$DW$117, Mujeres!$A$1:$DW$117)</f>
        <v>78242.179775832905</v>
      </c>
      <c r="DR114" s="46" cm="1">
        <f t="array" ref="DR114">beneficio_muerte_individual_pensionado(DR$1,$E114,$B114, Hombres!$A$1:$DW$117, Mujeres!$A$1:$DW$117)</f>
        <v>83993.760393969598</v>
      </c>
      <c r="DS114" s="46" cm="1">
        <f t="array" ref="DS114">beneficio_muerte_individual_pensionado(DS$1,$E114,$B114, Hombres!$A$1:$DW$117, Mujeres!$A$1:$DW$117)</f>
        <v>89838.859249977628</v>
      </c>
      <c r="DT114" s="46" cm="1">
        <f t="array" ref="DT114">beneficio_muerte_individual_pensionado(DT$1,$E114,$B114, Hombres!$A$1:$DW$117, Mujeres!$A$1:$DW$117)</f>
        <v>95772.485792798834</v>
      </c>
      <c r="DU114" s="46" cm="1">
        <f t="array" ref="DU114">beneficio_muerte_individual_pensionado(DU$1,$E114,$B114, Hombres!$A$1:$DW$117, Mujeres!$A$1:$DW$117)</f>
        <v>101749.09730130083</v>
      </c>
      <c r="DV114" s="46" cm="1">
        <f t="array" ref="DV114">beneficio_muerte_individual_pensionado(DV$1,$E114,$B114, Hombres!$A$1:$DW$117, Mujeres!$A$1:$DW$117)</f>
        <v>107582.0928943437</v>
      </c>
      <c r="DW114" s="46" cm="1">
        <f t="array" ref="DW114">beneficio_muerte_individual_pensionado(DW$1,$E114,$B114, Hombres!$A$1:$DW$117, Mujeres!$A$1:$DW$117)</f>
        <v>113044.7793655647</v>
      </c>
      <c r="DX114" s="46" cm="1">
        <f t="array" ref="DX114">beneficio_muerte_individual_pensionado(DX$1,$E114,$B114, Hombres!$A$1:$DW$117, Mujeres!$A$1:$DW$117)</f>
        <v>118003.30609421391</v>
      </c>
      <c r="DY114" s="46" cm="1">
        <f t="array" ref="DY114">beneficio_muerte_individual_pensionado(DY$1,$E114,$B114, Hombres!$A$1:$DW$117, Mujeres!$A$1:$DW$117)</f>
        <v>122337.22929901259</v>
      </c>
      <c r="DZ114" s="46" cm="1">
        <f t="array" ref="DZ114">beneficio_muerte_individual_pensionado(DZ$1,$E114,$B114, Hombres!$A$1:$DW$117, Mujeres!$A$1:$DW$117)</f>
        <v>125878.25243762745</v>
      </c>
      <c r="EA114" s="46" cm="1">
        <f t="array" ref="EA114">beneficio_muerte_individual_pensionado(EA$1,$E114,$B114, Hombres!$A$1:$DW$117, Mujeres!$A$1:$DW$117)</f>
        <v>128326.12272255008</v>
      </c>
      <c r="EB114" s="46" cm="1">
        <f t="array" ref="EB114">beneficio_muerte_individual_pensionado(EB$1,$E114,$B114, Hombres!$A$1:$DW$117, Mujeres!$A$1:$DW$117)</f>
        <v>129412.61975742724</v>
      </c>
      <c r="EC114" s="46" cm="1">
        <f t="array" ref="EC114">beneficio_muerte_individual_pensionado(EC$1,$E114,$B114, Hombres!$A$1:$DW$117, Mujeres!$A$1:$DW$117)</f>
        <v>128998.47122684076</v>
      </c>
      <c r="ED114" s="46" cm="1">
        <f t="array" ref="ED114">beneficio_muerte_individual_pensionado(ED$1,$E114,$B114, Hombres!$A$1:$DW$117, Mujeres!$A$1:$DW$117)</f>
        <v>126971.75166278734</v>
      </c>
      <c r="EE114" s="46" cm="1">
        <f t="array" ref="EE114">beneficio_muerte_individual_pensionado(EE$1,$E114,$B114, Hombres!$A$1:$DW$117, Mujeres!$A$1:$DW$117)</f>
        <v>123180.17676207951</v>
      </c>
      <c r="EF114" s="46" cm="1">
        <f t="array" ref="EF114">beneficio_muerte_individual_pensionado(EF$1,$E114,$B114, Hombres!$A$1:$DW$117, Mujeres!$A$1:$DW$117)</f>
        <v>117468.30042502657</v>
      </c>
      <c r="EG114" s="46" cm="1">
        <f t="array" ref="EG114">beneficio_muerte_individual_pensionado(EG$1,$E114,$B114, Hombres!$A$1:$DW$117, Mujeres!$A$1:$DW$117)</f>
        <v>109839.85907147898</v>
      </c>
      <c r="EH114" s="46" cm="1">
        <f t="array" ref="EH114">beneficio_muerte_individual_pensionado(EH$1,$E114,$B114, Hombres!$A$1:$DW$117, Mujeres!$A$1:$DW$117)</f>
        <v>100492.8137990019</v>
      </c>
      <c r="EI114" s="46" cm="1">
        <f t="array" ref="EI114">beneficio_muerte_individual_pensionado(EI$1,$E114,$B114, Hombres!$A$1:$DW$117, Mujeres!$A$1:$DW$117)</f>
        <v>89729.235928459675</v>
      </c>
      <c r="EJ114" s="46" cm="1">
        <f t="array" ref="EJ114">beneficio_muerte_individual_pensionado(EJ$1,$E114,$B114, Hombres!$A$1:$DW$117, Mujeres!$A$1:$DW$117)</f>
        <v>77917.994713799577</v>
      </c>
      <c r="EK114" s="46" cm="1">
        <f t="array" ref="EK114">beneficio_muerte_individual_pensionado(EK$1,$E114,$B114, Hombres!$A$1:$DW$117, Mujeres!$A$1:$DW$117)</f>
        <v>65514.077931237232</v>
      </c>
      <c r="EL114" s="46" cm="1">
        <f t="array" ref="EL114">beneficio_muerte_individual_pensionado(EL$1,$E114,$B114, Hombres!$A$1:$DW$117, Mujeres!$A$1:$DW$117)</f>
        <v>53090.445712645669</v>
      </c>
      <c r="EM114" s="46" cm="1">
        <f t="array" ref="EM114">beneficio_muerte_individual_pensionado(EM$1,$E114,$B114, Hombres!$A$1:$DW$117, Mujeres!$A$1:$DW$117)</f>
        <v>41265.291250814516</v>
      </c>
      <c r="EN114" s="46" cm="1">
        <f t="array" ref="EN114">beneficio_muerte_individual_pensionado(EN$1,$E114,$B114, Hombres!$A$1:$DW$117, Mujeres!$A$1:$DW$117)</f>
        <v>30586.996933358525</v>
      </c>
      <c r="EO114" s="46" cm="1">
        <f t="array" ref="EO114">beneficio_muerte_individual_pensionado(EO$1,$E114,$B114, Hombres!$A$1:$DW$117, Mujeres!$A$1:$DW$117)</f>
        <v>21466.960829018233</v>
      </c>
      <c r="EP114" s="46" cm="1">
        <f t="array" ref="EP114">beneficio_muerte_individual_pensionado(EP$1,$E114,$B114, Hombres!$A$1:$DW$117, Mujeres!$A$1:$DW$117)</f>
        <v>14143.882684133381</v>
      </c>
      <c r="EQ114" s="46" cm="1">
        <f t="array" ref="EQ114">beneficio_muerte_individual_pensionado(EQ$1,$E114,$B114, Hombres!$A$1:$DW$117, Mujeres!$A$1:$DW$117)</f>
        <v>8663.1495188360932</v>
      </c>
      <c r="ER114" s="46" cm="1">
        <f t="array" ref="ER114">beneficio_muerte_individual_pensionado(ER$1,$E114,$B114, Hombres!$A$1:$DW$117, Mujeres!$A$1:$DW$117)</f>
        <v>4876.1542968124659</v>
      </c>
      <c r="ES114" s="46" cm="1">
        <f t="array" ref="ES114">beneficio_muerte_individual_pensionado(ES$1,$E114,$B114, Hombres!$A$1:$DW$117, Mujeres!$A$1:$DW$117)</f>
        <v>2486.2518610985862</v>
      </c>
      <c r="ET114" s="46" cm="1">
        <f t="array" ref="ET114">beneficio_muerte_individual_pensionado(ET$1,$E114,$B114, Hombres!$A$1:$DW$117, Mujeres!$A$1:$DW$117)</f>
        <v>1127.671556286153</v>
      </c>
      <c r="EU114" s="46" cm="1">
        <f t="array" ref="EU114">beneficio_muerte_individual_pensionado(EU$1,$E114,$B114, Hombres!$A$1:$DW$117, Mujeres!$A$1:$DW$117)</f>
        <v>444.45269137158135</v>
      </c>
      <c r="EV114" s="46" cm="1">
        <f t="array" ref="EV114">beneficio_muerte_individual_pensionado(EV$1,$E114,$B114, Hombres!$A$1:$DW$117, Mujeres!$A$1:$DW$117)</f>
        <v>147.53284334572282</v>
      </c>
      <c r="EW114" s="46" cm="1">
        <f t="array" ref="EW114">beneficio_muerte_individual_pensionado(EW$1,$E114,$B114, Hombres!$A$1:$DW$117, Mujeres!$A$1:$DW$117)</f>
        <v>39.437185483088889</v>
      </c>
      <c r="EX114" s="46" cm="1">
        <f t="array" ref="EX114">beneficio_muerte_individual_pensionado(EX$1,$E114,$B114, Hombres!$A$1:$DW$117, Mujeres!$A$1:$DW$117)</f>
        <v>7.911637690537189</v>
      </c>
      <c r="EY114" s="46" cm="1">
        <f t="array" ref="EY114">beneficio_muerte_individual_pensionado(EY$1,$E114,$B114, Hombres!$A$1:$DW$117, Mujeres!$A$1:$DW$117)</f>
        <v>1.1132269850897232</v>
      </c>
      <c r="EZ114" s="46" cm="1">
        <f t="array" ref="EZ114">beneficio_muerte_individual_pensionado(EZ$1,$E114,$B114, Hombres!$A$1:$DW$117, Mujeres!$A$1:$DW$117)</f>
        <v>0</v>
      </c>
      <c r="FA114" s="46" cm="1">
        <f t="array" ref="FA114">beneficio_muerte_individual_pensionado(FA$1,$E114,$B114, Hombres!$A$1:$DW$117, Mujeres!$A$1:$DW$117)</f>
        <v>0</v>
      </c>
      <c r="FB114" s="46" cm="1">
        <f t="array" ref="FB114">beneficio_muerte_individual_pensionado(FB$1,$E114,$B114, Hombres!$A$1:$DW$117, Mujeres!$A$1:$DW$117)</f>
        <v>0</v>
      </c>
      <c r="FC114" s="46" cm="1">
        <f t="array" ref="FC114">beneficio_muerte_individual_pensionado(FC$1,$E114,$B114, Hombres!$A$1:$DW$117, Mujeres!$A$1:$DW$117)</f>
        <v>0</v>
      </c>
      <c r="FD114" s="46" cm="1">
        <f t="array" ref="FD114">beneficio_muerte_individual_pensionado(FD$1,$E114,$B114, Hombres!$A$1:$DW$117, Mujeres!$A$1:$DW$117)</f>
        <v>0</v>
      </c>
      <c r="FE114" s="46" cm="1">
        <f t="array" ref="FE114">beneficio_muerte_individual_pensionado(FE$1,$E114,$B114, Hombres!$A$1:$DW$117, Mujeres!$A$1:$DW$117)</f>
        <v>0</v>
      </c>
      <c r="FF114" s="46" cm="1">
        <f t="array" ref="FF114">beneficio_muerte_individual_pensionado(FF$1,$E114,$B114, Hombres!$A$1:$DW$117, Mujeres!$A$1:$DW$117)</f>
        <v>0</v>
      </c>
      <c r="FG114" s="46" cm="1">
        <f t="array" ref="FG114">beneficio_muerte_individual_pensionado(FG$1,$E114,$B114, Hombres!$A$1:$DW$117, Mujeres!$A$1:$DW$117)</f>
        <v>0</v>
      </c>
      <c r="FH114" s="46" cm="1">
        <f t="array" ref="FH114">beneficio_muerte_individual_pensionado(FH$1,$E114,$B114, Hombres!$A$1:$DW$117, Mujeres!$A$1:$DW$117)</f>
        <v>0</v>
      </c>
      <c r="FI114" s="46" cm="1">
        <f t="array" ref="FI114">beneficio_muerte_individual_pensionado(FI$1,$E114,$B114, Hombres!$A$1:$DW$117, Mujeres!$A$1:$DW$117)</f>
        <v>0</v>
      </c>
      <c r="FJ114" s="46" cm="1">
        <f t="array" ref="FJ114">beneficio_muerte_individual_pensionado(FJ$1,$E114,$B114, Hombres!$A$1:$DW$117, Mujeres!$A$1:$DW$117)</f>
        <v>0</v>
      </c>
      <c r="FK114" s="46" cm="1">
        <f t="array" ref="FK114">beneficio_muerte_individual_pensionado(FK$1,$E114,$B114, Hombres!$A$1:$DW$117, Mujeres!$A$1:$DW$117)</f>
        <v>0</v>
      </c>
      <c r="FL114" s="46" cm="1">
        <f t="array" ref="FL114">beneficio_muerte_individual_pensionado(FL$1,$E114,$B114, Hombres!$A$1:$DW$117, Mujeres!$A$1:$DW$117)</f>
        <v>0</v>
      </c>
      <c r="FM114" s="46" cm="1">
        <f t="array" ref="FM114">beneficio_muerte_individual_pensionado(FM$1,$E114,$B114, Hombres!$A$1:$DW$117, Mujeres!$A$1:$DW$117)</f>
        <v>0</v>
      </c>
      <c r="FN114" s="46" cm="1">
        <f t="array" ref="FN114">beneficio_muerte_individual_pensionado(FN$1,$E114,$B114, Hombres!$A$1:$DW$117, Mujeres!$A$1:$DW$117)</f>
        <v>0</v>
      </c>
      <c r="FO114" s="46" cm="1">
        <f t="array" ref="FO114">beneficio_muerte_individual_pensionado(FO$1,$E114,$B114, Hombres!$A$1:$DW$117, Mujeres!$A$1:$DW$117)</f>
        <v>0</v>
      </c>
      <c r="FP114" s="46" cm="1">
        <f t="array" ref="FP114">beneficio_muerte_individual_pensionado(FP$1,$E114,$B114, Hombres!$A$1:$DW$117, Mujeres!$A$1:$DW$117)</f>
        <v>0</v>
      </c>
      <c r="FQ114" s="46" cm="1">
        <f t="array" ref="FQ114">beneficio_muerte_individual_pensionado(FQ$1,$E114,$B114, Hombres!$A$1:$DW$117, Mujeres!$A$1:$DW$117)</f>
        <v>0</v>
      </c>
      <c r="FR114" s="46" cm="1">
        <f t="array" ref="FR114">beneficio_muerte_individual_pensionado(FR$1,$E114,$B114, Hombres!$A$1:$DW$117, Mujeres!$A$1:$DW$117)</f>
        <v>0</v>
      </c>
      <c r="FS114" s="46" cm="1">
        <f t="array" ref="FS114">beneficio_muerte_individual_pensionado(FS$1,$E114,$B114, Hombres!$A$1:$DW$117, Mujeres!$A$1:$DW$117)</f>
        <v>0</v>
      </c>
      <c r="FT114" s="46" cm="1">
        <f t="array" ref="FT114">beneficio_muerte_individual_pensionado(FT$1,$E114,$B114, Hombres!$A$1:$DW$117, Mujeres!$A$1:$DW$117)</f>
        <v>0</v>
      </c>
      <c r="FU114" s="46" cm="1">
        <f t="array" ref="FU114">beneficio_muerte_individual_pensionado(FU$1,$E114,$B114, Hombres!$A$1:$DW$117, Mujeres!$A$1:$DW$117)</f>
        <v>0</v>
      </c>
      <c r="FV114" s="46" cm="1">
        <f t="array" ref="FV114">beneficio_muerte_individual_pensionado(FV$1,$E114,$B114, Hombres!$A$1:$DW$117, Mujeres!$A$1:$DW$117)</f>
        <v>0</v>
      </c>
      <c r="FW114" s="46" cm="1">
        <f t="array" ref="FW114">beneficio_muerte_individual_pensionado(FW$1,$E114,$B114, Hombres!$A$1:$DW$117, Mujeres!$A$1:$DW$117)</f>
        <v>0</v>
      </c>
      <c r="FX114" s="46" cm="1">
        <f t="array" ref="FX114">beneficio_muerte_individual_pensionado(FX$1,$E114,$B114, Hombres!$A$1:$DW$117, Mujeres!$A$1:$DW$117)</f>
        <v>0</v>
      </c>
      <c r="FY114" s="46" cm="1">
        <f t="array" ref="FY114">beneficio_muerte_individual_pensionado(FY$1,$E114,$B114, Hombres!$A$1:$DW$117, Mujeres!$A$1:$DW$117)</f>
        <v>0</v>
      </c>
      <c r="FZ114" s="46" cm="1">
        <f t="array" ref="FZ114">beneficio_muerte_individual_pensionado(FZ$1,$E114,$B114, Hombres!$A$1:$DW$117, Mujeres!$A$1:$DW$117)</f>
        <v>0</v>
      </c>
      <c r="GA114" s="46" cm="1">
        <f t="array" ref="GA114">beneficio_muerte_individual_pensionado(GA$1,$E114,$B114, Hombres!$A$1:$DW$117, Mujeres!$A$1:$DW$117)</f>
        <v>0</v>
      </c>
      <c r="GB114" s="46" cm="1">
        <f t="array" ref="GB114">beneficio_muerte_individual_pensionado(GB$1,$E114,$B114, Hombres!$A$1:$DW$117, Mujeres!$A$1:$DW$117)</f>
        <v>0</v>
      </c>
      <c r="GC114" s="46" cm="1">
        <f t="array" ref="GC114">beneficio_muerte_individual_pensionado(GC$1,$E114,$B114, Hombres!$A$1:$DW$117, Mujeres!$A$1:$DW$117)</f>
        <v>0</v>
      </c>
      <c r="GD114" s="46" cm="1">
        <f t="array" ref="GD114">beneficio_muerte_individual_pensionado(GD$1,$E114,$B114, Hombres!$A$1:$DW$117, Mujeres!$A$1:$DW$117)</f>
        <v>0</v>
      </c>
      <c r="GE114" s="46" cm="1">
        <f t="array" ref="GE114">beneficio_muerte_individual_pensionado(GE$1,$E114,$B114, Hombres!$A$1:$DW$117, Mujeres!$A$1:$DW$117)</f>
        <v>0</v>
      </c>
      <c r="GF114" s="46" cm="1">
        <f t="array" ref="GF114">beneficio_muerte_individual_pensionado(GF$1,$E114,$B114, Hombres!$A$1:$DW$117, Mujeres!$A$1:$DW$117)</f>
        <v>0</v>
      </c>
      <c r="GG114" s="46" cm="1">
        <f t="array" ref="GG114">beneficio_muerte_individual_pensionado(GG$1,$E114,$B114, Hombres!$A$1:$DW$117, Mujeres!$A$1:$DW$117)</f>
        <v>0</v>
      </c>
      <c r="GH114" s="46" cm="1">
        <f t="array" ref="GH114">beneficio_muerte_individual_pensionado(GH$1,$E114,$B114, Hombres!$A$1:$DW$117, Mujeres!$A$1:$DW$117)</f>
        <v>0</v>
      </c>
      <c r="GI114" s="46" cm="1">
        <f t="array" ref="GI114">beneficio_muerte_individual_pensionado(GI$1,$E114,$B114, Hombres!$A$1:$DW$117, Mujeres!$A$1:$DW$117)</f>
        <v>0</v>
      </c>
      <c r="GJ114" s="46" cm="1">
        <f t="array" ref="GJ114">beneficio_muerte_individual_pensionado(GJ$1,$E114,$B114, Hombres!$A$1:$DW$117, Mujeres!$A$1:$DW$117)</f>
        <v>0</v>
      </c>
      <c r="GK114" s="46" cm="1">
        <f t="array" ref="GK114">beneficio_muerte_individual_pensionado(GK$1,$E114,$B114, Hombres!$A$1:$DW$117, Mujeres!$A$1:$DW$117)</f>
        <v>0</v>
      </c>
      <c r="GL114" s="46" cm="1">
        <f t="array" ref="GL114">beneficio_muerte_individual_pensionado(GL$1,$E114,$B114, Hombres!$A$1:$DW$117, Mujeres!$A$1:$DW$117)</f>
        <v>0</v>
      </c>
      <c r="GM114" s="46" cm="1">
        <f t="array" ref="GM114">beneficio_muerte_individual_pensionado(GM$1,$E114,$B114, Hombres!$A$1:$DW$117, Mujeres!$A$1:$DW$117)</f>
        <v>0</v>
      </c>
      <c r="GN114" s="46" cm="1">
        <f t="array" ref="GN114">beneficio_muerte_individual_pensionado(GN$1,$E114,$B114, Hombres!$A$1:$DW$117, Mujeres!$A$1:$DW$117)</f>
        <v>0</v>
      </c>
      <c r="GO114" s="46" cm="1">
        <f t="array" ref="GO114">beneficio_muerte_individual_pensionado(GO$1,$E114,$B114, Hombres!$A$1:$DW$117, Mujeres!$A$1:$DW$117)</f>
        <v>0</v>
      </c>
      <c r="GP114" s="46" cm="1">
        <f t="array" ref="GP114">beneficio_muerte_individual_pensionado(GP$1,$E114,$B114, Hombres!$A$1:$DW$117, Mujeres!$A$1:$DW$117)</f>
        <v>0</v>
      </c>
      <c r="GQ114" s="46" cm="1">
        <f t="array" ref="GQ114">beneficio_muerte_individual_pensionado(GQ$1,$E114,$B114, Hombres!$A$1:$DW$117, Mujeres!$A$1:$DW$117)</f>
        <v>0</v>
      </c>
      <c r="GR114" s="46" cm="1">
        <f t="array" ref="GR114">beneficio_muerte_individual_pensionado(GR$1,$E114,$B114, Hombres!$A$1:$DW$117, Mujeres!$A$1:$DW$117)</f>
        <v>0</v>
      </c>
      <c r="GS114" s="46" cm="1">
        <f t="array" ref="GS114">beneficio_muerte_individual_pensionado(GS$1,$E114,$B114, Hombres!$A$1:$DW$117, Mujeres!$A$1:$DW$117)</f>
        <v>0</v>
      </c>
      <c r="GT114" s="46" cm="1">
        <f t="array" ref="GT114">beneficio_muerte_individual_pensionado(GT$1,$E114,$B114, Hombres!$A$1:$DW$117, Mujeres!$A$1:$DW$117)</f>
        <v>0</v>
      </c>
    </row>
    <row r="115" spans="1:202" x14ac:dyDescent="0.2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6" cm="1">
        <f t="array" ref="H115">AnualidadPensionado(H$1,$E115,$B115, $D115, Hombres!$A$1:$DW$117, Mujeres!$A$1:$DW$117)</f>
        <v>0</v>
      </c>
      <c r="I115" s="46" cm="1">
        <f t="array" ref="I115">AnualidadPensionado(I$1,$E115,$B115, $D115, Hombres!$A$1:$DW$117, Mujeres!$A$1:$DW$117)</f>
        <v>1463011.9487961251</v>
      </c>
      <c r="J115" s="46" cm="1">
        <f t="array" ref="J115">AnualidadPensionado(J$1,$E115,$B115, $D115, Hombres!$A$1:$DW$117, Mujeres!$A$1:$DW$117)</f>
        <v>1482980.8358931791</v>
      </c>
      <c r="K115" s="46" cm="1">
        <f t="array" ref="K115">AnualidadPensionado(K$1,$E115,$B115, $D115, Hombres!$A$1:$DW$117, Mujeres!$A$1:$DW$117)</f>
        <v>1501378.6249601897</v>
      </c>
      <c r="L115" s="46" cm="1">
        <f t="array" ref="L115">AnualidadPensionado(L$1,$E115,$B115, $D115, Hombres!$A$1:$DW$117, Mujeres!$A$1:$DW$117)</f>
        <v>1517657.8091479952</v>
      </c>
      <c r="M115" s="46" cm="1">
        <f t="array" ref="M115">AnualidadPensionado(M$1,$E115,$B115, $D115, Hombres!$A$1:$DW$117, Mujeres!$A$1:$DW$117)</f>
        <v>1531246.1507539125</v>
      </c>
      <c r="N115" s="46" cm="1">
        <f t="array" ref="N115">AnualidadPensionado(N$1,$E115,$B115, $D115, Hombres!$A$1:$DW$117, Mujeres!$A$1:$DW$117)</f>
        <v>1541577.0397841269</v>
      </c>
      <c r="O115" s="46" cm="1">
        <f t="array" ref="O115">AnualidadPensionado(O$1,$E115,$B115, $D115, Hombres!$A$1:$DW$117, Mujeres!$A$1:$DW$117)</f>
        <v>1548168.1202471138</v>
      </c>
      <c r="P115" s="46" cm="1">
        <f t="array" ref="P115">AnualidadPensionado(P$1,$E115,$B115, $D115, Hombres!$A$1:$DW$117, Mujeres!$A$1:$DW$117)</f>
        <v>1550782.9885875559</v>
      </c>
      <c r="Q115" s="46" cm="1">
        <f t="array" ref="Q115">AnualidadPensionado(Q$1,$E115,$B115, $D115, Hombres!$A$1:$DW$117, Mujeres!$A$1:$DW$117)</f>
        <v>1549400.381810949</v>
      </c>
      <c r="R115" s="46" cm="1">
        <f t="array" ref="R115">AnualidadPensionado(R$1,$E115,$B115, $D115, Hombres!$A$1:$DW$117, Mujeres!$A$1:$DW$117)</f>
        <v>1544042.7071318838</v>
      </c>
      <c r="S115" s="46" cm="1">
        <f t="array" ref="S115">AnualidadPensionado(S$1,$E115,$B115, $D115, Hombres!$A$1:$DW$117, Mujeres!$A$1:$DW$117)</f>
        <v>1534623.6389911047</v>
      </c>
      <c r="T115" s="46" cm="1">
        <f t="array" ref="T115">AnualidadPensionado(T$1,$E115,$B115, $D115, Hombres!$A$1:$DW$117, Mujeres!$A$1:$DW$117)</f>
        <v>1520839.1783362294</v>
      </c>
      <c r="U115" s="46" cm="1">
        <f t="array" ref="U115">AnualidadPensionado(U$1,$E115,$B115, $D115, Hombres!$A$1:$DW$117, Mujeres!$A$1:$DW$117)</f>
        <v>1499783.4123714678</v>
      </c>
      <c r="V115" s="46" cm="1">
        <f t="array" ref="V115">AnualidadPensionado(V$1,$E115,$B115, $D115, Hombres!$A$1:$DW$117, Mujeres!$A$1:$DW$117)</f>
        <v>1473107.9166492773</v>
      </c>
      <c r="W115" s="46" cm="1">
        <f t="array" ref="W115">AnualidadPensionado(W$1,$E115,$B115, $D115, Hombres!$A$1:$DW$117, Mujeres!$A$1:$DW$117)</f>
        <v>1440639.8167956204</v>
      </c>
      <c r="X115" s="46" cm="1">
        <f t="array" ref="X115">AnualidadPensionado(X$1,$E115,$B115, $D115, Hombres!$A$1:$DW$117, Mujeres!$A$1:$DW$117)</f>
        <v>1402191.5661227969</v>
      </c>
      <c r="Y115" s="46" cm="1">
        <f t="array" ref="Y115">AnualidadPensionado(Y$1,$E115,$B115, $D115, Hombres!$A$1:$DW$117, Mujeres!$A$1:$DW$117)</f>
        <v>1357546.2704135373</v>
      </c>
      <c r="Z115" s="46" cm="1">
        <f t="array" ref="Z115">AnualidadPensionado(Z$1,$E115,$B115, $D115, Hombres!$A$1:$DW$117, Mujeres!$A$1:$DW$117)</f>
        <v>1306576.5942978635</v>
      </c>
      <c r="AA115" s="46" cm="1">
        <f t="array" ref="AA115">AnualidadPensionado(AA$1,$E115,$B115, $D115, Hombres!$A$1:$DW$117, Mujeres!$A$1:$DW$117)</f>
        <v>1249332.9088918194</v>
      </c>
      <c r="AB115" s="46" cm="1">
        <f t="array" ref="AB115">AnualidadPensionado(AB$1,$E115,$B115, $D115, Hombres!$A$1:$DW$117, Mujeres!$A$1:$DW$117)</f>
        <v>1186047.8541932704</v>
      </c>
      <c r="AC115" s="46" cm="1">
        <f t="array" ref="AC115">AnualidadPensionado(AC$1,$E115,$B115, $D115, Hombres!$A$1:$DW$117, Mujeres!$A$1:$DW$117)</f>
        <v>1117060.1437062067</v>
      </c>
      <c r="AD115" s="46" cm="1">
        <f t="array" ref="AD115">AnualidadPensionado(AD$1,$E115,$B115, $D115, Hombres!$A$1:$DW$117, Mujeres!$A$1:$DW$117)</f>
        <v>1042819.2742848372</v>
      </c>
      <c r="AE115" s="46" cm="1">
        <f t="array" ref="AE115">AnualidadPensionado(AE$1,$E115,$B115, $D115, Hombres!$A$1:$DW$117, Mujeres!$A$1:$DW$117)</f>
        <v>963976.62897749676</v>
      </c>
      <c r="AF115" s="46" cm="1">
        <f t="array" ref="AF115">AnualidadPensionado(AF$1,$E115,$B115, $D115, Hombres!$A$1:$DW$117, Mujeres!$A$1:$DW$117)</f>
        <v>881463.61502294394</v>
      </c>
      <c r="AG115" s="46" cm="1">
        <f t="array" ref="AG115">AnualidadPensionado(AG$1,$E115,$B115, $D115, Hombres!$A$1:$DW$117, Mujeres!$A$1:$DW$117)</f>
        <v>796437.90620862413</v>
      </c>
      <c r="AH115" s="46" cm="1">
        <f t="array" ref="AH115">AnualidadPensionado(AH$1,$E115,$B115, $D115, Hombres!$A$1:$DW$117, Mujeres!$A$1:$DW$117)</f>
        <v>710169.85400774051</v>
      </c>
      <c r="AI115" s="46" cm="1">
        <f t="array" ref="AI115">AnualidadPensionado(AI$1,$E115,$B115, $D115, Hombres!$A$1:$DW$117, Mujeres!$A$1:$DW$117)</f>
        <v>624006.86947111599</v>
      </c>
      <c r="AJ115" s="46" cm="1">
        <f t="array" ref="AJ115">AnualidadPensionado(AJ$1,$E115,$B115, $D115, Hombres!$A$1:$DW$117, Mujeres!$A$1:$DW$117)</f>
        <v>539396.74343613768</v>
      </c>
      <c r="AK115" s="46" cm="1">
        <f t="array" ref="AK115">AnualidadPensionado(AK$1,$E115,$B115, $D115, Hombres!$A$1:$DW$117, Mujeres!$A$1:$DW$117)</f>
        <v>457885.47444097878</v>
      </c>
      <c r="AL115" s="46" cm="1">
        <f t="array" ref="AL115">AnualidadPensionado(AL$1,$E115,$B115, $D115, Hombres!$A$1:$DW$117, Mujeres!$A$1:$DW$117)</f>
        <v>380988.26204080763</v>
      </c>
      <c r="AM115" s="46" cm="1">
        <f t="array" ref="AM115">AnualidadPensionado(AM$1,$E115,$B115, $D115, Hombres!$A$1:$DW$117, Mujeres!$A$1:$DW$117)</f>
        <v>310038.95229719201</v>
      </c>
      <c r="AN115" s="46" cm="1">
        <f t="array" ref="AN115">AnualidadPensionado(AN$1,$E115,$B115, $D115, Hombres!$A$1:$DW$117, Mujeres!$A$1:$DW$117)</f>
        <v>246119.80611116509</v>
      </c>
      <c r="AO115" s="46" cm="1">
        <f t="array" ref="AO115">AnualidadPensionado(AO$1,$E115,$B115, $D115, Hombres!$A$1:$DW$117, Mujeres!$A$1:$DW$117)</f>
        <v>190032.46109542457</v>
      </c>
      <c r="AP115" s="46" cm="1">
        <f t="array" ref="AP115">AnualidadPensionado(AP$1,$E115,$B115, $D115, Hombres!$A$1:$DW$117, Mujeres!$A$1:$DW$117)</f>
        <v>142260.1370397713</v>
      </c>
      <c r="AQ115" s="46" cm="1">
        <f t="array" ref="AQ115">AnualidadPensionado(AQ$1,$E115,$B115, $D115, Hombres!$A$1:$DW$117, Mujeres!$A$1:$DW$117)</f>
        <v>102896.18423929474</v>
      </c>
      <c r="AR115" s="46" cm="1">
        <f t="array" ref="AR115">AnualidadPensionado(AR$1,$E115,$B115, $D115, Hombres!$A$1:$DW$117, Mujeres!$A$1:$DW$117)</f>
        <v>71617.020760610831</v>
      </c>
      <c r="AS115" s="46" cm="1">
        <f t="array" ref="AS115">AnualidadPensionado(AS$1,$E115,$B115, $D115, Hombres!$A$1:$DW$117, Mujeres!$A$1:$DW$117)</f>
        <v>47737.894746612139</v>
      </c>
      <c r="AT115" s="46" cm="1">
        <f t="array" ref="AT115">AnualidadPensionado(AT$1,$E115,$B115, $D115, Hombres!$A$1:$DW$117, Mujeres!$A$1:$DW$117)</f>
        <v>30307.999360203885</v>
      </c>
      <c r="AU115" s="46" cm="1">
        <f t="array" ref="AU115">AnualidadPensionado(AU$1,$E115,$B115, $D115, Hombres!$A$1:$DW$117, Mujeres!$A$1:$DW$117)</f>
        <v>18214.9813220492</v>
      </c>
      <c r="AV115" s="46" cm="1">
        <f t="array" ref="AV115">AnualidadPensionado(AV$1,$E115,$B115, $D115, Hombres!$A$1:$DW$117, Mujeres!$A$1:$DW$117)</f>
        <v>10290.22639289232</v>
      </c>
      <c r="AW115" s="46" cm="1">
        <f t="array" ref="AW115">AnualidadPensionado(AW$1,$E115,$B115, $D115, Hombres!$A$1:$DW$117, Mujeres!$A$1:$DW$117)</f>
        <v>5418.8042206391192</v>
      </c>
      <c r="AX115" s="46" cm="1">
        <f t="array" ref="AX115">AnualidadPensionado(AX$1,$E115,$B115, $D115, Hombres!$A$1:$DW$117, Mujeres!$A$1:$DW$117)</f>
        <v>2633.0054945875877</v>
      </c>
      <c r="AY115" s="46" cm="1">
        <f t="array" ref="AY115">AnualidadPensionado(AY$1,$E115,$B115, $D115, Hombres!$A$1:$DW$117, Mujeres!$A$1:$DW$117)</f>
        <v>1166.0968424509394</v>
      </c>
      <c r="AZ115" s="46" cm="1">
        <f t="array" ref="AZ115">AnualidadPensionado(AZ$1,$E115,$B115, $D115, Hombres!$A$1:$DW$117, Mujeres!$A$1:$DW$117)</f>
        <v>463.74277588718081</v>
      </c>
      <c r="BA115" s="46" cm="1">
        <f t="array" ref="BA115">AnualidadPensionado(BA$1,$E115,$B115, $D115, Hombres!$A$1:$DW$117, Mujeres!$A$1:$DW$117)</f>
        <v>162.5296808304164</v>
      </c>
      <c r="BB115" s="46" cm="1">
        <f t="array" ref="BB115">AnualidadPensionado(BB$1,$E115,$B115, $D115, Hombres!$A$1:$DW$117, Mujeres!$A$1:$DW$117)</f>
        <v>48.969829255308447</v>
      </c>
      <c r="BC115" s="46" cm="1">
        <f t="array" ref="BC115">AnualidadPensionado(BC$1,$E115,$B115, $D115, Hombres!$A$1:$DW$117, Mujeres!$A$1:$DW$117)</f>
        <v>12.25551360073333</v>
      </c>
      <c r="BD115" s="46" cm="1">
        <f t="array" ref="BD115">AnualidadPensionado(BD$1,$E115,$B115, $D115, Hombres!$A$1:$DW$117, Mujeres!$A$1:$DW$117)</f>
        <v>0</v>
      </c>
      <c r="BE115" s="46" cm="1">
        <f t="array" ref="BE115">AnualidadPensionado(BE$1,$E115,$B115, $D115, Hombres!$A$1:$DW$117, Mujeres!$A$1:$DW$117)</f>
        <v>0</v>
      </c>
      <c r="BF115" s="46" cm="1">
        <f t="array" ref="BF115">AnualidadPensionado(BF$1,$E115,$B115, $D115, Hombres!$A$1:$DW$117, Mujeres!$A$1:$DW$117)</f>
        <v>0</v>
      </c>
      <c r="BG115" s="46" cm="1">
        <f t="array" ref="BG115">AnualidadPensionado(BG$1,$E115,$B115, $D115, Hombres!$A$1:$DW$117, Mujeres!$A$1:$DW$117)</f>
        <v>0</v>
      </c>
      <c r="BH115" s="46" cm="1">
        <f t="array" ref="BH115">AnualidadPensionado(BH$1,$E115,$B115, $D115, Hombres!$A$1:$DW$117, Mujeres!$A$1:$DW$117)</f>
        <v>0</v>
      </c>
      <c r="BI115" s="46" cm="1">
        <f t="array" ref="BI115">AnualidadPensionado(BI$1,$E115,$B115, $D115, Hombres!$A$1:$DW$117, Mujeres!$A$1:$DW$117)</f>
        <v>0</v>
      </c>
      <c r="BJ115" s="46" cm="1">
        <f t="array" ref="BJ115">AnualidadPensionado(BJ$1,$E115,$B115, $D115, Hombres!$A$1:$DW$117, Mujeres!$A$1:$DW$117)</f>
        <v>0</v>
      </c>
      <c r="BK115" s="46" cm="1">
        <f t="array" ref="BK115">AnualidadPensionado(BK$1,$E115,$B115, $D115, Hombres!$A$1:$DW$117, Mujeres!$A$1:$DW$117)</f>
        <v>0</v>
      </c>
      <c r="BL115" s="46" cm="1">
        <f t="array" ref="BL115">AnualidadPensionado(BL$1,$E115,$B115, $D115, Hombres!$A$1:$DW$117, Mujeres!$A$1:$DW$117)</f>
        <v>0</v>
      </c>
      <c r="BM115" s="46" cm="1">
        <f t="array" ref="BM115">AnualidadPensionado(BM$1,$E115,$B115, $D115, Hombres!$A$1:$DW$117, Mujeres!$A$1:$DW$117)</f>
        <v>0</v>
      </c>
      <c r="BN115" s="46" cm="1">
        <f t="array" ref="BN115">AnualidadPensionado(BN$1,$E115,$B115, $D115, Hombres!$A$1:$DW$117, Mujeres!$A$1:$DW$117)</f>
        <v>0</v>
      </c>
      <c r="BO115" s="46" cm="1">
        <f t="array" ref="BO115">AnualidadPensionado(BO$1,$E115,$B115, $D115, Hombres!$A$1:$DW$117, Mujeres!$A$1:$DW$117)</f>
        <v>0</v>
      </c>
      <c r="BP115" s="46" cm="1">
        <f t="array" ref="BP115">AnualidadPensionado(BP$1,$E115,$B115, $D115, Hombres!$A$1:$DW$117, Mujeres!$A$1:$DW$117)</f>
        <v>0</v>
      </c>
      <c r="BQ115" s="46" cm="1">
        <f t="array" ref="BQ115">AnualidadPensionado(BQ$1,$E115,$B115, $D115, Hombres!$A$1:$DW$117, Mujeres!$A$1:$DW$117)</f>
        <v>0</v>
      </c>
      <c r="BR115" s="46" cm="1">
        <f t="array" ref="BR115">AnualidadPensionado(BR$1,$E115,$B115, $D115, Hombres!$A$1:$DW$117, Mujeres!$A$1:$DW$117)</f>
        <v>0</v>
      </c>
      <c r="BS115" s="46" cm="1">
        <f t="array" ref="BS115">AnualidadPensionado(BS$1,$E115,$B115, $D115, Hombres!$A$1:$DW$117, Mujeres!$A$1:$DW$117)</f>
        <v>0</v>
      </c>
      <c r="BT115" s="46" cm="1">
        <f t="array" ref="BT115">AnualidadPensionado(BT$1,$E115,$B115, $D115, Hombres!$A$1:$DW$117, Mujeres!$A$1:$DW$117)</f>
        <v>0</v>
      </c>
      <c r="BU115" s="46" cm="1">
        <f t="array" ref="BU115">AnualidadPensionado(BU$1,$E115,$B115, $D115, Hombres!$A$1:$DW$117, Mujeres!$A$1:$DW$117)</f>
        <v>0</v>
      </c>
      <c r="BV115" s="46" cm="1">
        <f t="array" ref="BV115">AnualidadPensionado(BV$1,$E115,$B115, $D115, Hombres!$A$1:$DW$117, Mujeres!$A$1:$DW$117)</f>
        <v>0</v>
      </c>
      <c r="BW115" s="46" cm="1">
        <f t="array" ref="BW115">AnualidadPensionado(BW$1,$E115,$B115, $D115, Hombres!$A$1:$DW$117, Mujeres!$A$1:$DW$117)</f>
        <v>0</v>
      </c>
      <c r="BX115" s="46" cm="1">
        <f t="array" ref="BX115">AnualidadPensionado(BX$1,$E115,$B115, $D115, Hombres!$A$1:$DW$117, Mujeres!$A$1:$DW$117)</f>
        <v>0</v>
      </c>
      <c r="BY115" s="46" cm="1">
        <f t="array" ref="BY115">AnualidadPensionado(BY$1,$E115,$B115, $D115, Hombres!$A$1:$DW$117, Mujeres!$A$1:$DW$117)</f>
        <v>0</v>
      </c>
      <c r="BZ115" s="46" cm="1">
        <f t="array" ref="BZ115">AnualidadPensionado(BZ$1,$E115,$B115, $D115, Hombres!$A$1:$DW$117, Mujeres!$A$1:$DW$117)</f>
        <v>0</v>
      </c>
      <c r="CA115" s="46" cm="1">
        <f t="array" ref="CA115">AnualidadPensionado(CA$1,$E115,$B115, $D115, Hombres!$A$1:$DW$117, Mujeres!$A$1:$DW$117)</f>
        <v>0</v>
      </c>
      <c r="CB115" s="46" cm="1">
        <f t="array" ref="CB115">AnualidadPensionado(CB$1,$E115,$B115, $D115, Hombres!$A$1:$DW$117, Mujeres!$A$1:$DW$117)</f>
        <v>0</v>
      </c>
      <c r="CC115" s="46" cm="1">
        <f t="array" ref="CC115">AnualidadPensionado(CC$1,$E115,$B115, $D115, Hombres!$A$1:$DW$117, Mujeres!$A$1:$DW$117)</f>
        <v>0</v>
      </c>
      <c r="CD115" s="46" cm="1">
        <f t="array" ref="CD115">AnualidadPensionado(CD$1,$E115,$B115, $D115, Hombres!$A$1:$DW$117, Mujeres!$A$1:$DW$117)</f>
        <v>0</v>
      </c>
      <c r="CE115" s="46" cm="1">
        <f t="array" ref="CE115">AnualidadPensionado(CE$1,$E115,$B115, $D115, Hombres!$A$1:$DW$117, Mujeres!$A$1:$DW$117)</f>
        <v>0</v>
      </c>
      <c r="CF115" s="46" cm="1">
        <f t="array" ref="CF115">AnualidadPensionado(CF$1,$E115,$B115, $D115, Hombres!$A$1:$DW$117, Mujeres!$A$1:$DW$117)</f>
        <v>0</v>
      </c>
      <c r="CG115" s="46" cm="1">
        <f t="array" ref="CG115">AnualidadPensionado(CG$1,$E115,$B115, $D115, Hombres!$A$1:$DW$117, Mujeres!$A$1:$DW$117)</f>
        <v>0</v>
      </c>
      <c r="CH115" s="46" cm="1">
        <f t="array" ref="CH115">AnualidadPensionado(CH$1,$E115,$B115, $D115, Hombres!$A$1:$DW$117, Mujeres!$A$1:$DW$117)</f>
        <v>0</v>
      </c>
      <c r="CI115" s="46" cm="1">
        <f t="array" ref="CI115">AnualidadPensionado(CI$1,$E115,$B115, $D115, Hombres!$A$1:$DW$117, Mujeres!$A$1:$DW$117)</f>
        <v>0</v>
      </c>
      <c r="CJ115" s="46" cm="1">
        <f t="array" ref="CJ115">AnualidadPensionado(CJ$1,$E115,$B115, $D115, Hombres!$A$1:$DW$117, Mujeres!$A$1:$DW$117)</f>
        <v>0</v>
      </c>
      <c r="CK115" s="46" cm="1">
        <f t="array" ref="CK115">AnualidadPensionado(CK$1,$E115,$B115, $D115, Hombres!$A$1:$DW$117, Mujeres!$A$1:$DW$117)</f>
        <v>0</v>
      </c>
      <c r="CL115" s="46" cm="1">
        <f t="array" ref="CL115">AnualidadPensionado(CL$1,$E115,$B115, $D115, Hombres!$A$1:$DW$117, Mujeres!$A$1:$DW$117)</f>
        <v>0</v>
      </c>
      <c r="CM115" s="46" cm="1">
        <f t="array" ref="CM115">AnualidadPensionado(CM$1,$E115,$B115, $D115, Hombres!$A$1:$DW$117, Mujeres!$A$1:$DW$117)</f>
        <v>0</v>
      </c>
      <c r="CN115" s="46" cm="1">
        <f t="array" ref="CN115">AnualidadPensionado(CN$1,$E115,$B115, $D115, Hombres!$A$1:$DW$117, Mujeres!$A$1:$DW$117)</f>
        <v>0</v>
      </c>
      <c r="CO115" s="46" cm="1">
        <f t="array" ref="CO115">AnualidadPensionado(CO$1,$E115,$B115, $D115, Hombres!$A$1:$DW$117, Mujeres!$A$1:$DW$117)</f>
        <v>0</v>
      </c>
      <c r="CP115" s="46" cm="1">
        <f t="array" ref="CP115">AnualidadPensionado(CP$1,$E115,$B115, $D115, Hombres!$A$1:$DW$117, Mujeres!$A$1:$DW$117)</f>
        <v>0</v>
      </c>
      <c r="CQ115" s="46" cm="1">
        <f t="array" ref="CQ115">AnualidadPensionado(CQ$1,$E115,$B115, $D115, Hombres!$A$1:$DW$117, Mujeres!$A$1:$DW$117)</f>
        <v>0</v>
      </c>
      <c r="CR115" s="46" cm="1">
        <f t="array" ref="CR115">AnualidadPensionado(CR$1,$E115,$B115, $D115, Hombres!$A$1:$DW$117, Mujeres!$A$1:$DW$117)</f>
        <v>0</v>
      </c>
      <c r="CS115" s="46" cm="1">
        <f t="array" ref="CS115">AnualidadPensionado(CS$1,$E115,$B115, $D115, Hombres!$A$1:$DW$117, Mujeres!$A$1:$DW$117)</f>
        <v>0</v>
      </c>
      <c r="CT115" s="46" cm="1">
        <f t="array" ref="CT115">AnualidadPensionado(CT$1,$E115,$B115, $D115, Hombres!$A$1:$DW$117, Mujeres!$A$1:$DW$117)</f>
        <v>0</v>
      </c>
      <c r="CU115" s="46" cm="1">
        <f t="array" ref="CU115">AnualidadPensionado(CU$1,$E115,$B115, $D115, Hombres!$A$1:$DW$117, Mujeres!$A$1:$DW$117)</f>
        <v>0</v>
      </c>
      <c r="CV115" s="46" cm="1">
        <f t="array" ref="CV115">AnualidadPensionado(CV$1,$E115,$B115, $D115, Hombres!$A$1:$DW$117, Mujeres!$A$1:$DW$117)</f>
        <v>0</v>
      </c>
      <c r="CW115" s="46" cm="1">
        <f t="array" ref="CW115">AnualidadPensionado(CW$1,$E115,$B115, $D115, Hombres!$A$1:$DW$117, Mujeres!$A$1:$DW$117)</f>
        <v>0</v>
      </c>
      <c r="CX115" s="46" cm="1">
        <f t="array" ref="CX115">AnualidadPensionado(CX$1,$E115,$B115, $D115, Hombres!$A$1:$DW$117, Mujeres!$A$1:$DW$117)</f>
        <v>0</v>
      </c>
      <c r="CY115" s="46" cm="1">
        <f t="array" ref="CY115">AnualidadPensionado(CY$1,$E115,$B115, $D115, Hombres!$A$1:$DW$117, Mujeres!$A$1:$DW$117)</f>
        <v>0</v>
      </c>
      <c r="DB115" s="21"/>
      <c r="DC115" s="46" cm="1">
        <f t="array" ref="DC115">beneficio_muerte_individual_pensionado(DC$1,$E115,$B115, Hombres!$A$1:$DW$117, Mujeres!$A$1:$DW$117)</f>
        <v>0</v>
      </c>
      <c r="DD115" s="46" cm="1">
        <f t="array" ref="DD115">beneficio_muerte_individual_pensionado(DD$1,$E115,$B115, Hombres!$A$1:$DW$117, Mujeres!$A$1:$DW$117)</f>
        <v>44722.5</v>
      </c>
      <c r="DE115" s="46" cm="1">
        <f t="array" ref="DE115">beneficio_muerte_individual_pensionado(DE$1,$E115,$B115, Hombres!$A$1:$DW$117, Mujeres!$A$1:$DW$117)</f>
        <v>46913.848201499997</v>
      </c>
      <c r="DF115" s="46" cm="1">
        <f t="array" ref="DF115">beneficio_muerte_individual_pensionado(DF$1,$E115,$B115, Hombres!$A$1:$DW$117, Mujeres!$A$1:$DW$117)</f>
        <v>49679.504554561259</v>
      </c>
      <c r="DG115" s="46" cm="1">
        <f t="array" ref="DG115">beneficio_muerte_individual_pensionado(DG$1,$E115,$B115, Hombres!$A$1:$DW$117, Mujeres!$A$1:$DW$117)</f>
        <v>53169.238191419463</v>
      </c>
      <c r="DH115" s="46" cm="1">
        <f t="array" ref="DH115">beneficio_muerte_individual_pensionado(DH$1,$E115,$B115, Hombres!$A$1:$DW$117, Mujeres!$A$1:$DW$117)</f>
        <v>57326.488894124646</v>
      </c>
      <c r="DI115" s="46" cm="1">
        <f t="array" ref="DI115">beneficio_muerte_individual_pensionado(DI$1,$E115,$B115, Hombres!$A$1:$DW$117, Mujeres!$A$1:$DW$117)</f>
        <v>62043.10177349591</v>
      </c>
      <c r="DJ115" s="46" cm="1">
        <f t="array" ref="DJ115">beneficio_muerte_individual_pensionado(DJ$1,$E115,$B115, Hombres!$A$1:$DW$117, Mujeres!$A$1:$DW$117)</f>
        <v>67087.016555726514</v>
      </c>
      <c r="DK115" s="46" cm="1">
        <f t="array" ref="DK115">beneficio_muerte_individual_pensionado(DK$1,$E115,$B115, Hombres!$A$1:$DW$117, Mujeres!$A$1:$DW$117)</f>
        <v>71988.484107397351</v>
      </c>
      <c r="DL115" s="46" cm="1">
        <f t="array" ref="DL115">beneficio_muerte_individual_pensionado(DL$1,$E115,$B115, Hombres!$A$1:$DW$117, Mujeres!$A$1:$DW$117)</f>
        <v>76391.208559147912</v>
      </c>
      <c r="DM115" s="46" cm="1">
        <f t="array" ref="DM115">beneficio_muerte_individual_pensionado(DM$1,$E115,$B115, Hombres!$A$1:$DW$117, Mujeres!$A$1:$DW$117)</f>
        <v>80256.041532873263</v>
      </c>
      <c r="DN115" s="46" cm="1">
        <f t="array" ref="DN115">beneficio_muerte_individual_pensionado(DN$1,$E115,$B115, Hombres!$A$1:$DW$117, Mujeres!$A$1:$DW$117)</f>
        <v>83781.44248834168</v>
      </c>
      <c r="DO115" s="46" cm="1">
        <f t="array" ref="DO115">beneficio_muerte_individual_pensionado(DO$1,$E115,$B115, Hombres!$A$1:$DW$117, Mujeres!$A$1:$DW$117)</f>
        <v>87299.215999114473</v>
      </c>
      <c r="DP115" s="46" cm="1">
        <f t="array" ref="DP115">beneficio_muerte_individual_pensionado(DP$1,$E115,$B115, Hombres!$A$1:$DW$117, Mujeres!$A$1:$DW$117)</f>
        <v>94472.502519987451</v>
      </c>
      <c r="DQ115" s="46" cm="1">
        <f t="array" ref="DQ115">beneficio_muerte_individual_pensionado(DQ$1,$E115,$B115, Hombres!$A$1:$DW$117, Mujeres!$A$1:$DW$117)</f>
        <v>98582.041198598061</v>
      </c>
      <c r="DR115" s="46" cm="1">
        <f t="array" ref="DR115">beneficio_muerte_individual_pensionado(DR$1,$E115,$B115, Hombres!$A$1:$DW$117, Mujeres!$A$1:$DW$117)</f>
        <v>102377.76388055991</v>
      </c>
      <c r="DS115" s="46" cm="1">
        <f t="array" ref="DS115">beneficio_muerte_individual_pensionado(DS$1,$E115,$B115, Hombres!$A$1:$DW$117, Mujeres!$A$1:$DW$117)</f>
        <v>105886.59752205071</v>
      </c>
      <c r="DT115" s="46" cm="1">
        <f t="array" ref="DT115">beneficio_muerte_individual_pensionado(DT$1,$E115,$B115, Hombres!$A$1:$DW$117, Mujeres!$A$1:$DW$117)</f>
        <v>109151.37412692081</v>
      </c>
      <c r="DU115" s="46" cm="1">
        <f t="array" ref="DU115">beneficio_muerte_individual_pensionado(DU$1,$E115,$B115, Hombres!$A$1:$DW$117, Mujeres!$A$1:$DW$117)</f>
        <v>112064.55463236346</v>
      </c>
      <c r="DV115" s="46" cm="1">
        <f t="array" ref="DV115">beneficio_muerte_individual_pensionado(DV$1,$E115,$B115, Hombres!$A$1:$DW$117, Mujeres!$A$1:$DW$117)</f>
        <v>114430.54830811977</v>
      </c>
      <c r="DW115" s="46" cm="1">
        <f t="array" ref="DW115">beneficio_muerte_individual_pensionado(DW$1,$E115,$B115, Hombres!$A$1:$DW$117, Mujeres!$A$1:$DW$117)</f>
        <v>116078.82808198343</v>
      </c>
      <c r="DX115" s="46" cm="1">
        <f t="array" ref="DX115">beneficio_muerte_individual_pensionado(DX$1,$E115,$B115, Hombres!$A$1:$DW$117, Mujeres!$A$1:$DW$117)</f>
        <v>116952.48705779074</v>
      </c>
      <c r="DY115" s="46" cm="1">
        <f t="array" ref="DY115">beneficio_muerte_individual_pensionado(DY$1,$E115,$B115, Hombres!$A$1:$DW$117, Mujeres!$A$1:$DW$117)</f>
        <v>117002.92816967031</v>
      </c>
      <c r="DZ115" s="46" cm="1">
        <f t="array" ref="DZ115">beneficio_muerte_individual_pensionado(DZ$1,$E115,$B115, Hombres!$A$1:$DW$117, Mujeres!$A$1:$DW$117)</f>
        <v>116098.37493667494</v>
      </c>
      <c r="EA115" s="46" cm="1">
        <f t="array" ref="EA115">beneficio_muerte_individual_pensionado(EA$1,$E115,$B115, Hombres!$A$1:$DW$117, Mujeres!$A$1:$DW$117)</f>
        <v>114052.64737668785</v>
      </c>
      <c r="EB115" s="46" cm="1">
        <f t="array" ref="EB115">beneficio_muerte_individual_pensionado(EB$1,$E115,$B115, Hombres!$A$1:$DW$117, Mujeres!$A$1:$DW$117)</f>
        <v>110767.79517766573</v>
      </c>
      <c r="EC115" s="46" cm="1">
        <f t="array" ref="EC115">beneficio_muerte_individual_pensionado(EC$1,$E115,$B115, Hombres!$A$1:$DW$117, Mujeres!$A$1:$DW$117)</f>
        <v>106279.22841921033</v>
      </c>
      <c r="ED115" s="46" cm="1">
        <f t="array" ref="ED115">beneficio_muerte_individual_pensionado(ED$1,$E115,$B115, Hombres!$A$1:$DW$117, Mujeres!$A$1:$DW$117)</f>
        <v>100661.18586460981</v>
      </c>
      <c r="EE115" s="46" cm="1">
        <f t="array" ref="EE115">beneficio_muerte_individual_pensionado(EE$1,$E115,$B115, Hombres!$A$1:$DW$117, Mujeres!$A$1:$DW$117)</f>
        <v>93966.521972771297</v>
      </c>
      <c r="EF115" s="46" cm="1">
        <f t="array" ref="EF115">beneficio_muerte_individual_pensionado(EF$1,$E115,$B115, Hombres!$A$1:$DW$117, Mujeres!$A$1:$DW$117)</f>
        <v>86252.622823635655</v>
      </c>
      <c r="EG115" s="46" cm="1">
        <f t="array" ref="EG115">beneficio_muerte_individual_pensionado(EG$1,$E115,$B115, Hombres!$A$1:$DW$117, Mujeres!$A$1:$DW$117)</f>
        <v>77689.254636190162</v>
      </c>
      <c r="EH115" s="46" cm="1">
        <f t="array" ref="EH115">beneficio_muerte_individual_pensionado(EH$1,$E115,$B115, Hombres!$A$1:$DW$117, Mujeres!$A$1:$DW$117)</f>
        <v>68556.706432240346</v>
      </c>
      <c r="EI115" s="46" cm="1">
        <f t="array" ref="EI115">beneficio_muerte_individual_pensionado(EI$1,$E115,$B115, Hombres!$A$1:$DW$117, Mujeres!$A$1:$DW$117)</f>
        <v>59159.980172986587</v>
      </c>
      <c r="EJ115" s="46" cm="1">
        <f t="array" ref="EJ115">beneficio_muerte_individual_pensionado(EJ$1,$E115,$B115, Hombres!$A$1:$DW$117, Mujeres!$A$1:$DW$117)</f>
        <v>49789.083080878132</v>
      </c>
      <c r="EK115" s="46" cm="1">
        <f t="array" ref="EK115">beneficio_muerte_individual_pensionado(EK$1,$E115,$B115, Hombres!$A$1:$DW$117, Mujeres!$A$1:$DW$117)</f>
        <v>40724.798888636295</v>
      </c>
      <c r="EL115" s="46" cm="1">
        <f t="array" ref="EL115">beneficio_muerte_individual_pensionado(EL$1,$E115,$B115, Hombres!$A$1:$DW$117, Mujeres!$A$1:$DW$117)</f>
        <v>32261.715361282382</v>
      </c>
      <c r="EM115" s="46" cm="1">
        <f t="array" ref="EM115">beneficio_muerte_individual_pensionado(EM$1,$E115,$B115, Hombres!$A$1:$DW$117, Mujeres!$A$1:$DW$117)</f>
        <v>24670.453593589868</v>
      </c>
      <c r="EN115" s="46" cm="1">
        <f t="array" ref="EN115">beneficio_muerte_individual_pensionado(EN$1,$E115,$B115, Hombres!$A$1:$DW$117, Mujeres!$A$1:$DW$117)</f>
        <v>18140.324009215412</v>
      </c>
      <c r="EO115" s="46" cm="1">
        <f t="array" ref="EO115">beneficio_muerte_individual_pensionado(EO$1,$E115,$B115, Hombres!$A$1:$DW$117, Mujeres!$A$1:$DW$117)</f>
        <v>12763.258422668323</v>
      </c>
      <c r="EP115" s="46" cm="1">
        <f t="array" ref="EP115">beneficio_muerte_individual_pensionado(EP$1,$E115,$B115, Hombres!$A$1:$DW$117, Mujeres!$A$1:$DW$117)</f>
        <v>8541.9030001249776</v>
      </c>
      <c r="EQ115" s="46" cm="1">
        <f t="array" ref="EQ115">beneficio_muerte_individual_pensionado(EQ$1,$E115,$B115, Hombres!$A$1:$DW$117, Mujeres!$A$1:$DW$117)</f>
        <v>5403.1097594226103</v>
      </c>
      <c r="ER115" s="46" cm="1">
        <f t="array" ref="ER115">beneficio_muerte_individual_pensionado(ER$1,$E115,$B115, Hombres!$A$1:$DW$117, Mujeres!$A$1:$DW$117)</f>
        <v>3207.7608158727671</v>
      </c>
      <c r="ES115" s="46" cm="1">
        <f t="array" ref="ES115">beneficio_muerte_individual_pensionado(ES$1,$E115,$B115, Hombres!$A$1:$DW$117, Mujeres!$A$1:$DW$117)</f>
        <v>1772.5770088688673</v>
      </c>
      <c r="ET115" s="46" cm="1">
        <f t="array" ref="ET115">beneficio_muerte_individual_pensionado(ET$1,$E115,$B115, Hombres!$A$1:$DW$117, Mujeres!$A$1:$DW$117)</f>
        <v>902.3354532716661</v>
      </c>
      <c r="EU115" s="46" cm="1">
        <f t="array" ref="EU115">beneficio_muerte_individual_pensionado(EU$1,$E115,$B115, Hombres!$A$1:$DW$117, Mujeres!$A$1:$DW$117)</f>
        <v>417.8455129656499</v>
      </c>
      <c r="EV115" s="46" cm="1">
        <f t="array" ref="EV115">beneficio_muerte_individual_pensionado(EV$1,$E115,$B115, Hombres!$A$1:$DW$117, Mujeres!$A$1:$DW$117)</f>
        <v>173.378757870219</v>
      </c>
      <c r="EW115" s="46" cm="1">
        <f t="array" ref="EW115">beneficio_muerte_individual_pensionado(EW$1,$E115,$B115, Hombres!$A$1:$DW$117, Mujeres!$A$1:$DW$117)</f>
        <v>63.264206860095548</v>
      </c>
      <c r="EX115" s="46" cm="1">
        <f t="array" ref="EX115">beneficio_muerte_individual_pensionado(EX$1,$E115,$B115, Hombres!$A$1:$DW$117, Mujeres!$A$1:$DW$117)</f>
        <v>19.802169544711248</v>
      </c>
      <c r="EY115" s="46" cm="1">
        <f t="array" ref="EY115">beneficio_muerte_individual_pensionado(EY$1,$E115,$B115, Hombres!$A$1:$DW$117, Mujeres!$A$1:$DW$117)</f>
        <v>6.3557905068317853</v>
      </c>
      <c r="EZ115" s="46" cm="1">
        <f t="array" ref="EZ115">beneficio_muerte_individual_pensionado(EZ$1,$E115,$B115, Hombres!$A$1:$DW$117, Mujeres!$A$1:$DW$117)</f>
        <v>0</v>
      </c>
      <c r="FA115" s="46" cm="1">
        <f t="array" ref="FA115">beneficio_muerte_individual_pensionado(FA$1,$E115,$B115, Hombres!$A$1:$DW$117, Mujeres!$A$1:$DW$117)</f>
        <v>0</v>
      </c>
      <c r="FB115" s="46" cm="1">
        <f t="array" ref="FB115">beneficio_muerte_individual_pensionado(FB$1,$E115,$B115, Hombres!$A$1:$DW$117, Mujeres!$A$1:$DW$117)</f>
        <v>0</v>
      </c>
      <c r="FC115" s="46" cm="1">
        <f t="array" ref="FC115">beneficio_muerte_individual_pensionado(FC$1,$E115,$B115, Hombres!$A$1:$DW$117, Mujeres!$A$1:$DW$117)</f>
        <v>0</v>
      </c>
      <c r="FD115" s="46" cm="1">
        <f t="array" ref="FD115">beneficio_muerte_individual_pensionado(FD$1,$E115,$B115, Hombres!$A$1:$DW$117, Mujeres!$A$1:$DW$117)</f>
        <v>0</v>
      </c>
      <c r="FE115" s="46" cm="1">
        <f t="array" ref="FE115">beneficio_muerte_individual_pensionado(FE$1,$E115,$B115, Hombres!$A$1:$DW$117, Mujeres!$A$1:$DW$117)</f>
        <v>0</v>
      </c>
      <c r="FF115" s="46" cm="1">
        <f t="array" ref="FF115">beneficio_muerte_individual_pensionado(FF$1,$E115,$B115, Hombres!$A$1:$DW$117, Mujeres!$A$1:$DW$117)</f>
        <v>0</v>
      </c>
      <c r="FG115" s="46" cm="1">
        <f t="array" ref="FG115">beneficio_muerte_individual_pensionado(FG$1,$E115,$B115, Hombres!$A$1:$DW$117, Mujeres!$A$1:$DW$117)</f>
        <v>0</v>
      </c>
      <c r="FH115" s="46" cm="1">
        <f t="array" ref="FH115">beneficio_muerte_individual_pensionado(FH$1,$E115,$B115, Hombres!$A$1:$DW$117, Mujeres!$A$1:$DW$117)</f>
        <v>0</v>
      </c>
      <c r="FI115" s="46" cm="1">
        <f t="array" ref="FI115">beneficio_muerte_individual_pensionado(FI$1,$E115,$B115, Hombres!$A$1:$DW$117, Mujeres!$A$1:$DW$117)</f>
        <v>0</v>
      </c>
      <c r="FJ115" s="46" cm="1">
        <f t="array" ref="FJ115">beneficio_muerte_individual_pensionado(FJ$1,$E115,$B115, Hombres!$A$1:$DW$117, Mujeres!$A$1:$DW$117)</f>
        <v>0</v>
      </c>
      <c r="FK115" s="46" cm="1">
        <f t="array" ref="FK115">beneficio_muerte_individual_pensionado(FK$1,$E115,$B115, Hombres!$A$1:$DW$117, Mujeres!$A$1:$DW$117)</f>
        <v>0</v>
      </c>
      <c r="FL115" s="46" cm="1">
        <f t="array" ref="FL115">beneficio_muerte_individual_pensionado(FL$1,$E115,$B115, Hombres!$A$1:$DW$117, Mujeres!$A$1:$DW$117)</f>
        <v>0</v>
      </c>
      <c r="FM115" s="46" cm="1">
        <f t="array" ref="FM115">beneficio_muerte_individual_pensionado(FM$1,$E115,$B115, Hombres!$A$1:$DW$117, Mujeres!$A$1:$DW$117)</f>
        <v>0</v>
      </c>
      <c r="FN115" s="46" cm="1">
        <f t="array" ref="FN115">beneficio_muerte_individual_pensionado(FN$1,$E115,$B115, Hombres!$A$1:$DW$117, Mujeres!$A$1:$DW$117)</f>
        <v>0</v>
      </c>
      <c r="FO115" s="46" cm="1">
        <f t="array" ref="FO115">beneficio_muerte_individual_pensionado(FO$1,$E115,$B115, Hombres!$A$1:$DW$117, Mujeres!$A$1:$DW$117)</f>
        <v>0</v>
      </c>
      <c r="FP115" s="46" cm="1">
        <f t="array" ref="FP115">beneficio_muerte_individual_pensionado(FP$1,$E115,$B115, Hombres!$A$1:$DW$117, Mujeres!$A$1:$DW$117)</f>
        <v>0</v>
      </c>
      <c r="FQ115" s="46" cm="1">
        <f t="array" ref="FQ115">beneficio_muerte_individual_pensionado(FQ$1,$E115,$B115, Hombres!$A$1:$DW$117, Mujeres!$A$1:$DW$117)</f>
        <v>0</v>
      </c>
      <c r="FR115" s="46" cm="1">
        <f t="array" ref="FR115">beneficio_muerte_individual_pensionado(FR$1,$E115,$B115, Hombres!$A$1:$DW$117, Mujeres!$A$1:$DW$117)</f>
        <v>0</v>
      </c>
      <c r="FS115" s="46" cm="1">
        <f t="array" ref="FS115">beneficio_muerte_individual_pensionado(FS$1,$E115,$B115, Hombres!$A$1:$DW$117, Mujeres!$A$1:$DW$117)</f>
        <v>0</v>
      </c>
      <c r="FT115" s="46" cm="1">
        <f t="array" ref="FT115">beneficio_muerte_individual_pensionado(FT$1,$E115,$B115, Hombres!$A$1:$DW$117, Mujeres!$A$1:$DW$117)</f>
        <v>0</v>
      </c>
      <c r="FU115" s="46" cm="1">
        <f t="array" ref="FU115">beneficio_muerte_individual_pensionado(FU$1,$E115,$B115, Hombres!$A$1:$DW$117, Mujeres!$A$1:$DW$117)</f>
        <v>0</v>
      </c>
      <c r="FV115" s="46" cm="1">
        <f t="array" ref="FV115">beneficio_muerte_individual_pensionado(FV$1,$E115,$B115, Hombres!$A$1:$DW$117, Mujeres!$A$1:$DW$117)</f>
        <v>0</v>
      </c>
      <c r="FW115" s="46" cm="1">
        <f t="array" ref="FW115">beneficio_muerte_individual_pensionado(FW$1,$E115,$B115, Hombres!$A$1:$DW$117, Mujeres!$A$1:$DW$117)</f>
        <v>0</v>
      </c>
      <c r="FX115" s="46" cm="1">
        <f t="array" ref="FX115">beneficio_muerte_individual_pensionado(FX$1,$E115,$B115, Hombres!$A$1:$DW$117, Mujeres!$A$1:$DW$117)</f>
        <v>0</v>
      </c>
      <c r="FY115" s="46" cm="1">
        <f t="array" ref="FY115">beneficio_muerte_individual_pensionado(FY$1,$E115,$B115, Hombres!$A$1:$DW$117, Mujeres!$A$1:$DW$117)</f>
        <v>0</v>
      </c>
      <c r="FZ115" s="46" cm="1">
        <f t="array" ref="FZ115">beneficio_muerte_individual_pensionado(FZ$1,$E115,$B115, Hombres!$A$1:$DW$117, Mujeres!$A$1:$DW$117)</f>
        <v>0</v>
      </c>
      <c r="GA115" s="46" cm="1">
        <f t="array" ref="GA115">beneficio_muerte_individual_pensionado(GA$1,$E115,$B115, Hombres!$A$1:$DW$117, Mujeres!$A$1:$DW$117)</f>
        <v>0</v>
      </c>
      <c r="GB115" s="46" cm="1">
        <f t="array" ref="GB115">beneficio_muerte_individual_pensionado(GB$1,$E115,$B115, Hombres!$A$1:$DW$117, Mujeres!$A$1:$DW$117)</f>
        <v>0</v>
      </c>
      <c r="GC115" s="46" cm="1">
        <f t="array" ref="GC115">beneficio_muerte_individual_pensionado(GC$1,$E115,$B115, Hombres!$A$1:$DW$117, Mujeres!$A$1:$DW$117)</f>
        <v>0</v>
      </c>
      <c r="GD115" s="46" cm="1">
        <f t="array" ref="GD115">beneficio_muerte_individual_pensionado(GD$1,$E115,$B115, Hombres!$A$1:$DW$117, Mujeres!$A$1:$DW$117)</f>
        <v>0</v>
      </c>
      <c r="GE115" s="46" cm="1">
        <f t="array" ref="GE115">beneficio_muerte_individual_pensionado(GE$1,$E115,$B115, Hombres!$A$1:$DW$117, Mujeres!$A$1:$DW$117)</f>
        <v>0</v>
      </c>
      <c r="GF115" s="46" cm="1">
        <f t="array" ref="GF115">beneficio_muerte_individual_pensionado(GF$1,$E115,$B115, Hombres!$A$1:$DW$117, Mujeres!$A$1:$DW$117)</f>
        <v>0</v>
      </c>
      <c r="GG115" s="46" cm="1">
        <f t="array" ref="GG115">beneficio_muerte_individual_pensionado(GG$1,$E115,$B115, Hombres!$A$1:$DW$117, Mujeres!$A$1:$DW$117)</f>
        <v>0</v>
      </c>
      <c r="GH115" s="46" cm="1">
        <f t="array" ref="GH115">beneficio_muerte_individual_pensionado(GH$1,$E115,$B115, Hombres!$A$1:$DW$117, Mujeres!$A$1:$DW$117)</f>
        <v>0</v>
      </c>
      <c r="GI115" s="46" cm="1">
        <f t="array" ref="GI115">beneficio_muerte_individual_pensionado(GI$1,$E115,$B115, Hombres!$A$1:$DW$117, Mujeres!$A$1:$DW$117)</f>
        <v>0</v>
      </c>
      <c r="GJ115" s="46" cm="1">
        <f t="array" ref="GJ115">beneficio_muerte_individual_pensionado(GJ$1,$E115,$B115, Hombres!$A$1:$DW$117, Mujeres!$A$1:$DW$117)</f>
        <v>0</v>
      </c>
      <c r="GK115" s="46" cm="1">
        <f t="array" ref="GK115">beneficio_muerte_individual_pensionado(GK$1,$E115,$B115, Hombres!$A$1:$DW$117, Mujeres!$A$1:$DW$117)</f>
        <v>0</v>
      </c>
      <c r="GL115" s="46" cm="1">
        <f t="array" ref="GL115">beneficio_muerte_individual_pensionado(GL$1,$E115,$B115, Hombres!$A$1:$DW$117, Mujeres!$A$1:$DW$117)</f>
        <v>0</v>
      </c>
      <c r="GM115" s="46" cm="1">
        <f t="array" ref="GM115">beneficio_muerte_individual_pensionado(GM$1,$E115,$B115, Hombres!$A$1:$DW$117, Mujeres!$A$1:$DW$117)</f>
        <v>0</v>
      </c>
      <c r="GN115" s="46" cm="1">
        <f t="array" ref="GN115">beneficio_muerte_individual_pensionado(GN$1,$E115,$B115, Hombres!$A$1:$DW$117, Mujeres!$A$1:$DW$117)</f>
        <v>0</v>
      </c>
      <c r="GO115" s="46" cm="1">
        <f t="array" ref="GO115">beneficio_muerte_individual_pensionado(GO$1,$E115,$B115, Hombres!$A$1:$DW$117, Mujeres!$A$1:$DW$117)</f>
        <v>0</v>
      </c>
      <c r="GP115" s="46" cm="1">
        <f t="array" ref="GP115">beneficio_muerte_individual_pensionado(GP$1,$E115,$B115, Hombres!$A$1:$DW$117, Mujeres!$A$1:$DW$117)</f>
        <v>0</v>
      </c>
      <c r="GQ115" s="46" cm="1">
        <f t="array" ref="GQ115">beneficio_muerte_individual_pensionado(GQ$1,$E115,$B115, Hombres!$A$1:$DW$117, Mujeres!$A$1:$DW$117)</f>
        <v>0</v>
      </c>
      <c r="GR115" s="46" cm="1">
        <f t="array" ref="GR115">beneficio_muerte_individual_pensionado(GR$1,$E115,$B115, Hombres!$A$1:$DW$117, Mujeres!$A$1:$DW$117)</f>
        <v>0</v>
      </c>
      <c r="GS115" s="46" cm="1">
        <f t="array" ref="GS115">beneficio_muerte_individual_pensionado(GS$1,$E115,$B115, Hombres!$A$1:$DW$117, Mujeres!$A$1:$DW$117)</f>
        <v>0</v>
      </c>
      <c r="GT115" s="46" cm="1">
        <f t="array" ref="GT115">beneficio_muerte_individual_pensionado(GT$1,$E115,$B115, Hombres!$A$1:$DW$117, Mujeres!$A$1:$DW$117)</f>
        <v>0</v>
      </c>
    </row>
    <row r="116" spans="1:202" x14ac:dyDescent="0.2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6" cm="1">
        <f t="array" ref="H116">AnualidadPensionado(H$1,$E116,$B116, $D116, Hombres!$A$1:$DW$117, Mujeres!$A$1:$DW$117)</f>
        <v>0</v>
      </c>
      <c r="I116" s="46" cm="1">
        <f t="array" ref="I116">AnualidadPensionado(I$1,$E116,$B116, $D116, Hombres!$A$1:$DW$117, Mujeres!$A$1:$DW$117)</f>
        <v>2060597.6350006028</v>
      </c>
      <c r="J116" s="46" cm="1">
        <f t="array" ref="J116">AnualidadPensionado(J$1,$E116,$B116, $D116, Hombres!$A$1:$DW$117, Mujeres!$A$1:$DW$117)</f>
        <v>2085746.1658674057</v>
      </c>
      <c r="K116" s="46" cm="1">
        <f t="array" ref="K116">AnualidadPensionado(K$1,$E116,$B116, $D116, Hombres!$A$1:$DW$117, Mujeres!$A$1:$DW$117)</f>
        <v>2107898.5818048739</v>
      </c>
      <c r="L116" s="46" cm="1">
        <f t="array" ref="L116">AnualidadPensionado(L$1,$E116,$B116, $D116, Hombres!$A$1:$DW$117, Mujeres!$A$1:$DW$117)</f>
        <v>2126227.3375378791</v>
      </c>
      <c r="M116" s="46" cm="1">
        <f t="array" ref="M116">AnualidadPensionado(M$1,$E116,$B116, $D116, Hombres!$A$1:$DW$117, Mujeres!$A$1:$DW$117)</f>
        <v>2139975.1811797977</v>
      </c>
      <c r="N116" s="46" cm="1">
        <f t="array" ref="N116">AnualidadPensionado(N$1,$E116,$B116, $D116, Hombres!$A$1:$DW$117, Mujeres!$A$1:$DW$117)</f>
        <v>2148526.0854488555</v>
      </c>
      <c r="O116" s="46" cm="1">
        <f t="array" ref="O116">AnualidadPensionado(O$1,$E116,$B116, $D116, Hombres!$A$1:$DW$117, Mujeres!$A$1:$DW$117)</f>
        <v>2151566.9739130563</v>
      </c>
      <c r="P116" s="46" cm="1">
        <f t="array" ref="P116">AnualidadPensionado(P$1,$E116,$B116, $D116, Hombres!$A$1:$DW$117, Mujeres!$A$1:$DW$117)</f>
        <v>2149010.0517212581</v>
      </c>
      <c r="Q116" s="46" cm="1">
        <f t="array" ref="Q116">AnualidadPensionado(Q$1,$E116,$B116, $D116, Hombres!$A$1:$DW$117, Mujeres!$A$1:$DW$117)</f>
        <v>2140838.7977352566</v>
      </c>
      <c r="R116" s="46" cm="1">
        <f t="array" ref="R116">AnualidadPensionado(R$1,$E116,$B116, $D116, Hombres!$A$1:$DW$117, Mujeres!$A$1:$DW$117)</f>
        <v>2126970.7394392816</v>
      </c>
      <c r="S116" s="46" cm="1">
        <f t="array" ref="S116">AnualidadPensionado(S$1,$E116,$B116, $D116, Hombres!$A$1:$DW$117, Mujeres!$A$1:$DW$117)</f>
        <v>2107053.9513388905</v>
      </c>
      <c r="T116" s="46" cm="1">
        <f t="array" ref="T116">AnualidadPensionado(T$1,$E116,$B116, $D116, Hombres!$A$1:$DW$117, Mujeres!$A$1:$DW$117)</f>
        <v>2077099.1073359468</v>
      </c>
      <c r="U116" s="46" cm="1">
        <f t="array" ref="U116">AnualidadPensionado(U$1,$E116,$B116, $D116, Hombres!$A$1:$DW$117, Mujeres!$A$1:$DW$117)</f>
        <v>2039306.6359535204</v>
      </c>
      <c r="V116" s="46" cm="1">
        <f t="array" ref="V116">AnualidadPensionado(V$1,$E116,$B116, $D116, Hombres!$A$1:$DW$117, Mujeres!$A$1:$DW$117)</f>
        <v>1993386.4733240919</v>
      </c>
      <c r="W116" s="46" cm="1">
        <f t="array" ref="W116">AnualidadPensionado(W$1,$E116,$B116, $D116, Hombres!$A$1:$DW$117, Mujeres!$A$1:$DW$117)</f>
        <v>1939145.584182465</v>
      </c>
      <c r="X116" s="46" cm="1">
        <f t="array" ref="X116">AnualidadPensionado(X$1,$E116,$B116, $D116, Hombres!$A$1:$DW$117, Mujeres!$A$1:$DW$117)</f>
        <v>1876387.4216638976</v>
      </c>
      <c r="Y116" s="46" cm="1">
        <f t="array" ref="Y116">AnualidadPensionado(Y$1,$E116,$B116, $D116, Hombres!$A$1:$DW$117, Mujeres!$A$1:$DW$117)</f>
        <v>1804970.8986199328</v>
      </c>
      <c r="Z116" s="46" cm="1">
        <f t="array" ref="Z116">AnualidadPensionado(Z$1,$E116,$B116, $D116, Hombres!$A$1:$DW$117, Mujeres!$A$1:$DW$117)</f>
        <v>1724883.7514276535</v>
      </c>
      <c r="AA116" s="46" cm="1">
        <f t="array" ref="AA116">AnualidadPensionado(AA$1,$E116,$B116, $D116, Hombres!$A$1:$DW$117, Mujeres!$A$1:$DW$117)</f>
        <v>1636400.1265831871</v>
      </c>
      <c r="AB116" s="46" cm="1">
        <f t="array" ref="AB116">AnualidadPensionado(AB$1,$E116,$B116, $D116, Hombres!$A$1:$DW$117, Mujeres!$A$1:$DW$117)</f>
        <v>1540078.8250702852</v>
      </c>
      <c r="AC116" s="46" cm="1">
        <f t="array" ref="AC116">AnualidadPensionado(AC$1,$E116,$B116, $D116, Hombres!$A$1:$DW$117, Mujeres!$A$1:$DW$117)</f>
        <v>1436659.34092349</v>
      </c>
      <c r="AD116" s="46" cm="1">
        <f t="array" ref="AD116">AnualidadPensionado(AD$1,$E116,$B116, $D116, Hombres!$A$1:$DW$117, Mujeres!$A$1:$DW$117)</f>
        <v>1327070.3242111208</v>
      </c>
      <c r="AE116" s="46" cm="1">
        <f t="array" ref="AE116">AnualidadPensionado(AE$1,$E116,$B116, $D116, Hombres!$A$1:$DW$117, Mujeres!$A$1:$DW$117)</f>
        <v>1212509.7389899131</v>
      </c>
      <c r="AF116" s="46" cm="1">
        <f t="array" ref="AF116">AnualidadPensionado(AF$1,$E116,$B116, $D116, Hombres!$A$1:$DW$117, Mujeres!$A$1:$DW$117)</f>
        <v>1094539.9510332095</v>
      </c>
      <c r="AG116" s="46" cm="1">
        <f t="array" ref="AG116">AnualidadPensionado(AG$1,$E116,$B116, $D116, Hombres!$A$1:$DW$117, Mujeres!$A$1:$DW$117)</f>
        <v>975003.82226801629</v>
      </c>
      <c r="AH116" s="46" cm="1">
        <f t="array" ref="AH116">AnualidadPensionado(AH$1,$E116,$B116, $D116, Hombres!$A$1:$DW$117, Mujeres!$A$1:$DW$117)</f>
        <v>855850.31140533113</v>
      </c>
      <c r="AI116" s="46" cm="1">
        <f t="array" ref="AI116">AnualidadPensionado(AI$1,$E116,$B116, $D116, Hombres!$A$1:$DW$117, Mujeres!$A$1:$DW$117)</f>
        <v>739069.57321563724</v>
      </c>
      <c r="AJ116" s="46" cm="1">
        <f t="array" ref="AJ116">AnualidadPensionado(AJ$1,$E116,$B116, $D116, Hombres!$A$1:$DW$117, Mujeres!$A$1:$DW$117)</f>
        <v>626699.27648170828</v>
      </c>
      <c r="AK116" s="46" cm="1">
        <f t="array" ref="AK116">AnualidadPensionado(AK$1,$E116,$B116, $D116, Hombres!$A$1:$DW$117, Mujeres!$A$1:$DW$117)</f>
        <v>520792.70395462844</v>
      </c>
      <c r="AL116" s="46" cm="1">
        <f t="array" ref="AL116">AnualidadPensionado(AL$1,$E116,$B116, $D116, Hombres!$A$1:$DW$117, Mujeres!$A$1:$DW$117)</f>
        <v>423229.76371543703</v>
      </c>
      <c r="AM116" s="46" cm="1">
        <f t="array" ref="AM116">AnualidadPensionado(AM$1,$E116,$B116, $D116, Hombres!$A$1:$DW$117, Mujeres!$A$1:$DW$117)</f>
        <v>335519.19028670387</v>
      </c>
      <c r="AN116" s="46" cm="1">
        <f t="array" ref="AN116">AnualidadPensionado(AN$1,$E116,$B116, $D116, Hombres!$A$1:$DW$117, Mujeres!$A$1:$DW$117)</f>
        <v>258716.88584937179</v>
      </c>
      <c r="AO116" s="46" cm="1">
        <f t="array" ref="AO116">AnualidadPensionado(AO$1,$E116,$B116, $D116, Hombres!$A$1:$DW$117, Mujeres!$A$1:$DW$117)</f>
        <v>193403.00884023748</v>
      </c>
      <c r="AP116" s="46" cm="1">
        <f t="array" ref="AP116">AnualidadPensionado(AP$1,$E116,$B116, $D116, Hombres!$A$1:$DW$117, Mujeres!$A$1:$DW$117)</f>
        <v>139660.68301132624</v>
      </c>
      <c r="AQ116" s="46" cm="1">
        <f t="array" ref="AQ116">AnualidadPensionado(AQ$1,$E116,$B116, $D116, Hombres!$A$1:$DW$117, Mujeres!$A$1:$DW$117)</f>
        <v>97036.327888946777</v>
      </c>
      <c r="AR116" s="46" cm="1">
        <f t="array" ref="AR116">AnualidadPensionado(AR$1,$E116,$B116, $D116, Hombres!$A$1:$DW$117, Mujeres!$A$1:$DW$117)</f>
        <v>64570.679405671654</v>
      </c>
      <c r="AS116" s="46" cm="1">
        <f t="array" ref="AS116">AnualidadPensionado(AS$1,$E116,$B116, $D116, Hombres!$A$1:$DW$117, Mujeres!$A$1:$DW$117)</f>
        <v>40926.731835164763</v>
      </c>
      <c r="AT116" s="46" cm="1">
        <f t="array" ref="AT116">AnualidadPensionado(AT$1,$E116,$B116, $D116, Hombres!$A$1:$DW$117, Mujeres!$A$1:$DW$117)</f>
        <v>24553.089470608767</v>
      </c>
      <c r="AU116" s="46" cm="1">
        <f t="array" ref="AU116">AnualidadPensionado(AU$1,$E116,$B116, $D116, Hombres!$A$1:$DW$117, Mujeres!$A$1:$DW$117)</f>
        <v>13842.889190079397</v>
      </c>
      <c r="AV116" s="46" cm="1">
        <f t="array" ref="AV116">AnualidadPensionado(AV$1,$E116,$B116, $D116, Hombres!$A$1:$DW$117, Mujeres!$A$1:$DW$117)</f>
        <v>7274.0180131138022</v>
      </c>
      <c r="AW116" s="46" cm="1">
        <f t="array" ref="AW116">AnualidadPensionado(AW$1,$E116,$B116, $D116, Hombres!$A$1:$DW$117, Mujeres!$A$1:$DW$117)</f>
        <v>3527.0612059261643</v>
      </c>
      <c r="AX116" s="46" cm="1">
        <f t="array" ref="AX116">AnualidadPensionado(AX$1,$E116,$B116, $D116, Hombres!$A$1:$DW$117, Mujeres!$A$1:$DW$117)</f>
        <v>1558.9032409591382</v>
      </c>
      <c r="AY116" s="46" cm="1">
        <f t="array" ref="AY116">AnualidadPensionado(AY$1,$E116,$B116, $D116, Hombres!$A$1:$DW$117, Mujeres!$A$1:$DW$117)</f>
        <v>618.62271274094212</v>
      </c>
      <c r="AZ116" s="46" cm="1">
        <f t="array" ref="AZ116">AnualidadPensionado(AZ$1,$E116,$B116, $D116, Hombres!$A$1:$DW$117, Mujeres!$A$1:$DW$117)</f>
        <v>216.28555332070255</v>
      </c>
      <c r="BA116" s="46" cm="1">
        <f t="array" ref="BA116">AnualidadPensionado(BA$1,$E116,$B116, $D116, Hombres!$A$1:$DW$117, Mujeres!$A$1:$DW$117)</f>
        <v>64.999829730104452</v>
      </c>
      <c r="BB116" s="46" cm="1">
        <f t="array" ref="BB116">AnualidadPensionado(BB$1,$E116,$B116, $D116, Hombres!$A$1:$DW$117, Mujeres!$A$1:$DW$117)</f>
        <v>16.227003912653863</v>
      </c>
      <c r="BC116" s="46" cm="1">
        <f t="array" ref="BC116">AnualidadPensionado(BC$1,$E116,$B116, $D116, Hombres!$A$1:$DW$117, Mujeres!$A$1:$DW$117)</f>
        <v>0</v>
      </c>
      <c r="BD116" s="46" cm="1">
        <f t="array" ref="BD116">AnualidadPensionado(BD$1,$E116,$B116, $D116, Hombres!$A$1:$DW$117, Mujeres!$A$1:$DW$117)</f>
        <v>0</v>
      </c>
      <c r="BE116" s="46" cm="1">
        <f t="array" ref="BE116">AnualidadPensionado(BE$1,$E116,$B116, $D116, Hombres!$A$1:$DW$117, Mujeres!$A$1:$DW$117)</f>
        <v>0</v>
      </c>
      <c r="BF116" s="46" cm="1">
        <f t="array" ref="BF116">AnualidadPensionado(BF$1,$E116,$B116, $D116, Hombres!$A$1:$DW$117, Mujeres!$A$1:$DW$117)</f>
        <v>0</v>
      </c>
      <c r="BG116" s="46" cm="1">
        <f t="array" ref="BG116">AnualidadPensionado(BG$1,$E116,$B116, $D116, Hombres!$A$1:$DW$117, Mujeres!$A$1:$DW$117)</f>
        <v>0</v>
      </c>
      <c r="BH116" s="46" cm="1">
        <f t="array" ref="BH116">AnualidadPensionado(BH$1,$E116,$B116, $D116, Hombres!$A$1:$DW$117, Mujeres!$A$1:$DW$117)</f>
        <v>0</v>
      </c>
      <c r="BI116" s="46" cm="1">
        <f t="array" ref="BI116">AnualidadPensionado(BI$1,$E116,$B116, $D116, Hombres!$A$1:$DW$117, Mujeres!$A$1:$DW$117)</f>
        <v>0</v>
      </c>
      <c r="BJ116" s="46" cm="1">
        <f t="array" ref="BJ116">AnualidadPensionado(BJ$1,$E116,$B116, $D116, Hombres!$A$1:$DW$117, Mujeres!$A$1:$DW$117)</f>
        <v>0</v>
      </c>
      <c r="BK116" s="46" cm="1">
        <f t="array" ref="BK116">AnualidadPensionado(BK$1,$E116,$B116, $D116, Hombres!$A$1:$DW$117, Mujeres!$A$1:$DW$117)</f>
        <v>0</v>
      </c>
      <c r="BL116" s="46" cm="1">
        <f t="array" ref="BL116">AnualidadPensionado(BL$1,$E116,$B116, $D116, Hombres!$A$1:$DW$117, Mujeres!$A$1:$DW$117)</f>
        <v>0</v>
      </c>
      <c r="BM116" s="46" cm="1">
        <f t="array" ref="BM116">AnualidadPensionado(BM$1,$E116,$B116, $D116, Hombres!$A$1:$DW$117, Mujeres!$A$1:$DW$117)</f>
        <v>0</v>
      </c>
      <c r="BN116" s="46" cm="1">
        <f t="array" ref="BN116">AnualidadPensionado(BN$1,$E116,$B116, $D116, Hombres!$A$1:$DW$117, Mujeres!$A$1:$DW$117)</f>
        <v>0</v>
      </c>
      <c r="BO116" s="46" cm="1">
        <f t="array" ref="BO116">AnualidadPensionado(BO$1,$E116,$B116, $D116, Hombres!$A$1:$DW$117, Mujeres!$A$1:$DW$117)</f>
        <v>0</v>
      </c>
      <c r="BP116" s="46" cm="1">
        <f t="array" ref="BP116">AnualidadPensionado(BP$1,$E116,$B116, $D116, Hombres!$A$1:$DW$117, Mujeres!$A$1:$DW$117)</f>
        <v>0</v>
      </c>
      <c r="BQ116" s="46" cm="1">
        <f t="array" ref="BQ116">AnualidadPensionado(BQ$1,$E116,$B116, $D116, Hombres!$A$1:$DW$117, Mujeres!$A$1:$DW$117)</f>
        <v>0</v>
      </c>
      <c r="BR116" s="46" cm="1">
        <f t="array" ref="BR116">AnualidadPensionado(BR$1,$E116,$B116, $D116, Hombres!$A$1:$DW$117, Mujeres!$A$1:$DW$117)</f>
        <v>0</v>
      </c>
      <c r="BS116" s="46" cm="1">
        <f t="array" ref="BS116">AnualidadPensionado(BS$1,$E116,$B116, $D116, Hombres!$A$1:$DW$117, Mujeres!$A$1:$DW$117)</f>
        <v>0</v>
      </c>
      <c r="BT116" s="46" cm="1">
        <f t="array" ref="BT116">AnualidadPensionado(BT$1,$E116,$B116, $D116, Hombres!$A$1:$DW$117, Mujeres!$A$1:$DW$117)</f>
        <v>0</v>
      </c>
      <c r="BU116" s="46" cm="1">
        <f t="array" ref="BU116">AnualidadPensionado(BU$1,$E116,$B116, $D116, Hombres!$A$1:$DW$117, Mujeres!$A$1:$DW$117)</f>
        <v>0</v>
      </c>
      <c r="BV116" s="46" cm="1">
        <f t="array" ref="BV116">AnualidadPensionado(BV$1,$E116,$B116, $D116, Hombres!$A$1:$DW$117, Mujeres!$A$1:$DW$117)</f>
        <v>0</v>
      </c>
      <c r="BW116" s="46" cm="1">
        <f t="array" ref="BW116">AnualidadPensionado(BW$1,$E116,$B116, $D116, Hombres!$A$1:$DW$117, Mujeres!$A$1:$DW$117)</f>
        <v>0</v>
      </c>
      <c r="BX116" s="46" cm="1">
        <f t="array" ref="BX116">AnualidadPensionado(BX$1,$E116,$B116, $D116, Hombres!$A$1:$DW$117, Mujeres!$A$1:$DW$117)</f>
        <v>0</v>
      </c>
      <c r="BY116" s="46" cm="1">
        <f t="array" ref="BY116">AnualidadPensionado(BY$1,$E116,$B116, $D116, Hombres!$A$1:$DW$117, Mujeres!$A$1:$DW$117)</f>
        <v>0</v>
      </c>
      <c r="BZ116" s="46" cm="1">
        <f t="array" ref="BZ116">AnualidadPensionado(BZ$1,$E116,$B116, $D116, Hombres!$A$1:$DW$117, Mujeres!$A$1:$DW$117)</f>
        <v>0</v>
      </c>
      <c r="CA116" s="46" cm="1">
        <f t="array" ref="CA116">AnualidadPensionado(CA$1,$E116,$B116, $D116, Hombres!$A$1:$DW$117, Mujeres!$A$1:$DW$117)</f>
        <v>0</v>
      </c>
      <c r="CB116" s="46" cm="1">
        <f t="array" ref="CB116">AnualidadPensionado(CB$1,$E116,$B116, $D116, Hombres!$A$1:$DW$117, Mujeres!$A$1:$DW$117)</f>
        <v>0</v>
      </c>
      <c r="CC116" s="46" cm="1">
        <f t="array" ref="CC116">AnualidadPensionado(CC$1,$E116,$B116, $D116, Hombres!$A$1:$DW$117, Mujeres!$A$1:$DW$117)</f>
        <v>0</v>
      </c>
      <c r="CD116" s="46" cm="1">
        <f t="array" ref="CD116">AnualidadPensionado(CD$1,$E116,$B116, $D116, Hombres!$A$1:$DW$117, Mujeres!$A$1:$DW$117)</f>
        <v>0</v>
      </c>
      <c r="CE116" s="46" cm="1">
        <f t="array" ref="CE116">AnualidadPensionado(CE$1,$E116,$B116, $D116, Hombres!$A$1:$DW$117, Mujeres!$A$1:$DW$117)</f>
        <v>0</v>
      </c>
      <c r="CF116" s="46" cm="1">
        <f t="array" ref="CF116">AnualidadPensionado(CF$1,$E116,$B116, $D116, Hombres!$A$1:$DW$117, Mujeres!$A$1:$DW$117)</f>
        <v>0</v>
      </c>
      <c r="CG116" s="46" cm="1">
        <f t="array" ref="CG116">AnualidadPensionado(CG$1,$E116,$B116, $D116, Hombres!$A$1:$DW$117, Mujeres!$A$1:$DW$117)</f>
        <v>0</v>
      </c>
      <c r="CH116" s="46" cm="1">
        <f t="array" ref="CH116">AnualidadPensionado(CH$1,$E116,$B116, $D116, Hombres!$A$1:$DW$117, Mujeres!$A$1:$DW$117)</f>
        <v>0</v>
      </c>
      <c r="CI116" s="46" cm="1">
        <f t="array" ref="CI116">AnualidadPensionado(CI$1,$E116,$B116, $D116, Hombres!$A$1:$DW$117, Mujeres!$A$1:$DW$117)</f>
        <v>0</v>
      </c>
      <c r="CJ116" s="46" cm="1">
        <f t="array" ref="CJ116">AnualidadPensionado(CJ$1,$E116,$B116, $D116, Hombres!$A$1:$DW$117, Mujeres!$A$1:$DW$117)</f>
        <v>0</v>
      </c>
      <c r="CK116" s="46" cm="1">
        <f t="array" ref="CK116">AnualidadPensionado(CK$1,$E116,$B116, $D116, Hombres!$A$1:$DW$117, Mujeres!$A$1:$DW$117)</f>
        <v>0</v>
      </c>
      <c r="CL116" s="46" cm="1">
        <f t="array" ref="CL116">AnualidadPensionado(CL$1,$E116,$B116, $D116, Hombres!$A$1:$DW$117, Mujeres!$A$1:$DW$117)</f>
        <v>0</v>
      </c>
      <c r="CM116" s="46" cm="1">
        <f t="array" ref="CM116">AnualidadPensionado(CM$1,$E116,$B116, $D116, Hombres!$A$1:$DW$117, Mujeres!$A$1:$DW$117)</f>
        <v>0</v>
      </c>
      <c r="CN116" s="46" cm="1">
        <f t="array" ref="CN116">AnualidadPensionado(CN$1,$E116,$B116, $D116, Hombres!$A$1:$DW$117, Mujeres!$A$1:$DW$117)</f>
        <v>0</v>
      </c>
      <c r="CO116" s="46" cm="1">
        <f t="array" ref="CO116">AnualidadPensionado(CO$1,$E116,$B116, $D116, Hombres!$A$1:$DW$117, Mujeres!$A$1:$DW$117)</f>
        <v>0</v>
      </c>
      <c r="CP116" s="46" cm="1">
        <f t="array" ref="CP116">AnualidadPensionado(CP$1,$E116,$B116, $D116, Hombres!$A$1:$DW$117, Mujeres!$A$1:$DW$117)</f>
        <v>0</v>
      </c>
      <c r="CQ116" s="46" cm="1">
        <f t="array" ref="CQ116">AnualidadPensionado(CQ$1,$E116,$B116, $D116, Hombres!$A$1:$DW$117, Mujeres!$A$1:$DW$117)</f>
        <v>0</v>
      </c>
      <c r="CR116" s="46" cm="1">
        <f t="array" ref="CR116">AnualidadPensionado(CR$1,$E116,$B116, $D116, Hombres!$A$1:$DW$117, Mujeres!$A$1:$DW$117)</f>
        <v>0</v>
      </c>
      <c r="CS116" s="46" cm="1">
        <f t="array" ref="CS116">AnualidadPensionado(CS$1,$E116,$B116, $D116, Hombres!$A$1:$DW$117, Mujeres!$A$1:$DW$117)</f>
        <v>0</v>
      </c>
      <c r="CT116" s="46" cm="1">
        <f t="array" ref="CT116">AnualidadPensionado(CT$1,$E116,$B116, $D116, Hombres!$A$1:$DW$117, Mujeres!$A$1:$DW$117)</f>
        <v>0</v>
      </c>
      <c r="CU116" s="46" cm="1">
        <f t="array" ref="CU116">AnualidadPensionado(CU$1,$E116,$B116, $D116, Hombres!$A$1:$DW$117, Mujeres!$A$1:$DW$117)</f>
        <v>0</v>
      </c>
      <c r="CV116" s="46" cm="1">
        <f t="array" ref="CV116">AnualidadPensionado(CV$1,$E116,$B116, $D116, Hombres!$A$1:$DW$117, Mujeres!$A$1:$DW$117)</f>
        <v>0</v>
      </c>
      <c r="CW116" s="46" cm="1">
        <f t="array" ref="CW116">AnualidadPensionado(CW$1,$E116,$B116, $D116, Hombres!$A$1:$DW$117, Mujeres!$A$1:$DW$117)</f>
        <v>0</v>
      </c>
      <c r="CX116" s="46" cm="1">
        <f t="array" ref="CX116">AnualidadPensionado(CX$1,$E116,$B116, $D116, Hombres!$A$1:$DW$117, Mujeres!$A$1:$DW$117)</f>
        <v>0</v>
      </c>
      <c r="CY116" s="46" cm="1">
        <f t="array" ref="CY116">AnualidadPensionado(CY$1,$E116,$B116, $D116, Hombres!$A$1:$DW$117, Mujeres!$A$1:$DW$117)</f>
        <v>0</v>
      </c>
      <c r="DB116" s="21"/>
      <c r="DC116" s="46" cm="1">
        <f t="array" ref="DC116">beneficio_muerte_individual_pensionado(DC$1,$E116,$B116, Hombres!$A$1:$DW$117, Mujeres!$A$1:$DW$117)</f>
        <v>0</v>
      </c>
      <c r="DD116" s="46" cm="1">
        <f t="array" ref="DD116">beneficio_muerte_individual_pensionado(DD$1,$E116,$B116, Hombres!$A$1:$DW$117, Mujeres!$A$1:$DW$117)</f>
        <v>48210.899999999994</v>
      </c>
      <c r="DE116" s="46" cm="1">
        <f t="array" ref="DE116">beneficio_muerte_individual_pensionado(DE$1,$E116,$B116, Hombres!$A$1:$DW$117, Mujeres!$A$1:$DW$117)</f>
        <v>50998.650638519997</v>
      </c>
      <c r="DF116" s="46" cm="1">
        <f t="array" ref="DF116">beneficio_muerte_individual_pensionado(DF$1,$E116,$B116, Hombres!$A$1:$DW$117, Mujeres!$A$1:$DW$117)</f>
        <v>54577.502067601439</v>
      </c>
      <c r="DG116" s="46" cm="1">
        <f t="array" ref="DG116">beneficio_muerte_individual_pensionado(DG$1,$E116,$B116, Hombres!$A$1:$DW$117, Mujeres!$A$1:$DW$117)</f>
        <v>58871.637844416051</v>
      </c>
      <c r="DH116" s="46" cm="1">
        <f t="array" ref="DH116">beneficio_muerte_individual_pensionado(DH$1,$E116,$B116, Hombres!$A$1:$DW$117, Mujeres!$A$1:$DW$117)</f>
        <v>63687.125377217941</v>
      </c>
      <c r="DI116" s="46" cm="1">
        <f t="array" ref="DI116">beneficio_muerte_individual_pensionado(DI$1,$E116,$B116, Hombres!$A$1:$DW$117, Mujeres!$A$1:$DW$117)</f>
        <v>68763.552454435165</v>
      </c>
      <c r="DJ116" s="46" cm="1">
        <f t="array" ref="DJ116">beneficio_muerte_individual_pensionado(DJ$1,$E116,$B116, Hombres!$A$1:$DW$117, Mujeres!$A$1:$DW$117)</f>
        <v>73678.790297720625</v>
      </c>
      <c r="DK116" s="46" cm="1">
        <f t="array" ref="DK116">beneficio_muerte_individual_pensionado(DK$1,$E116,$B116, Hombres!$A$1:$DW$117, Mujeres!$A$1:$DW$117)</f>
        <v>78159.094555172313</v>
      </c>
      <c r="DL116" s="46" cm="1">
        <f t="array" ref="DL116">beneficio_muerte_individual_pensionado(DL$1,$E116,$B116, Hombres!$A$1:$DW$117, Mujeres!$A$1:$DW$117)</f>
        <v>82144.684432781709</v>
      </c>
      <c r="DM116" s="46" cm="1">
        <f t="array" ref="DM116">beneficio_muerte_individual_pensionado(DM$1,$E116,$B116, Hombres!$A$1:$DW$117, Mujeres!$A$1:$DW$117)</f>
        <v>85737.427390717508</v>
      </c>
      <c r="DN116" s="46" cm="1">
        <f t="array" ref="DN116">beneficio_muerte_individual_pensionado(DN$1,$E116,$B116, Hombres!$A$1:$DW$117, Mujeres!$A$1:$DW$117)</f>
        <v>89244.150223810138</v>
      </c>
      <c r="DO116" s="46" cm="1">
        <f t="array" ref="DO116">beneficio_muerte_individual_pensionado(DO$1,$E116,$B116, Hombres!$A$1:$DW$117, Mujeres!$A$1:$DW$117)</f>
        <v>96414.47969184829</v>
      </c>
      <c r="DP116" s="46" cm="1">
        <f t="array" ref="DP116">beneficio_muerte_individual_pensionado(DP$1,$E116,$B116, Hombres!$A$1:$DW$117, Mujeres!$A$1:$DW$117)</f>
        <v>100578.03117836082</v>
      </c>
      <c r="DQ116" s="46" cm="1">
        <f t="array" ref="DQ116">beneficio_muerte_individual_pensionado(DQ$1,$E116,$B116, Hombres!$A$1:$DW$117, Mujeres!$A$1:$DW$117)</f>
        <v>104470.8405651338</v>
      </c>
      <c r="DR116" s="46" cm="1">
        <f t="array" ref="DR116">beneficio_muerte_individual_pensionado(DR$1,$E116,$B116, Hombres!$A$1:$DW$117, Mujeres!$A$1:$DW$117)</f>
        <v>108003.45472134346</v>
      </c>
      <c r="DS116" s="46" cm="1">
        <f t="array" ref="DS116">beneficio_muerte_individual_pensionado(DS$1,$E116,$B116, Hombres!$A$1:$DW$117, Mujeres!$A$1:$DW$117)</f>
        <v>111192.85874169954</v>
      </c>
      <c r="DT116" s="46" cm="1">
        <f t="array" ref="DT116">beneficio_muerte_individual_pensionado(DT$1,$E116,$B116, Hombres!$A$1:$DW$117, Mujeres!$A$1:$DW$117)</f>
        <v>114002.69850006051</v>
      </c>
      <c r="DU116" s="46" cm="1">
        <f t="array" ref="DU116">beneficio_muerte_individual_pensionado(DU$1,$E116,$B116, Hombres!$A$1:$DW$117, Mujeres!$A$1:$DW$117)</f>
        <v>116340.03686855298</v>
      </c>
      <c r="DV116" s="46" cm="1">
        <f t="array" ref="DV116">beneficio_muerte_individual_pensionado(DV$1,$E116,$B116, Hombres!$A$1:$DW$117, Mujeres!$A$1:$DW$117)</f>
        <v>117994.95595532029</v>
      </c>
      <c r="DW116" s="46" cm="1">
        <f t="array" ref="DW116">beneficio_muerte_individual_pensionado(DW$1,$E116,$B116, Hombres!$A$1:$DW$117, Mujeres!$A$1:$DW$117)</f>
        <v>118792.49516723823</v>
      </c>
      <c r="DX116" s="46" cm="1">
        <f t="array" ref="DX116">beneficio_muerte_individual_pensionado(DX$1,$E116,$B116, Hombres!$A$1:$DW$117, Mujeres!$A$1:$DW$117)</f>
        <v>118670.46678342165</v>
      </c>
      <c r="DY116" s="46" cm="1">
        <f t="array" ref="DY116">beneficio_muerte_individual_pensionado(DY$1,$E116,$B116, Hombres!$A$1:$DW$117, Mujeres!$A$1:$DW$117)</f>
        <v>117575.7024482908</v>
      </c>
      <c r="DZ116" s="46" cm="1">
        <f t="array" ref="DZ116">beneficio_muerte_individual_pensionado(DZ$1,$E116,$B116, Hombres!$A$1:$DW$117, Mujeres!$A$1:$DW$117)</f>
        <v>115410.06085601934</v>
      </c>
      <c r="EA116" s="46" cm="1">
        <f t="array" ref="EA116">beneficio_muerte_individual_pensionado(EA$1,$E116,$B116, Hombres!$A$1:$DW$117, Mujeres!$A$1:$DW$117)</f>
        <v>112028.55905897892</v>
      </c>
      <c r="EB116" s="46" cm="1">
        <f t="array" ref="EB116">beneficio_muerte_individual_pensionado(EB$1,$E116,$B116, Hombres!$A$1:$DW$117, Mujeres!$A$1:$DW$117)</f>
        <v>107375.41012327957</v>
      </c>
      <c r="EC116" s="46" cm="1">
        <f t="array" ref="EC116">beneficio_muerte_individual_pensionado(EC$1,$E116,$B116, Hombres!$A$1:$DW$117, Mujeres!$A$1:$DW$117)</f>
        <v>101532.72004292975</v>
      </c>
      <c r="ED116" s="46" cm="1">
        <f t="array" ref="ED116">beneficio_muerte_individual_pensionado(ED$1,$E116,$B116, Hombres!$A$1:$DW$117, Mujeres!$A$1:$DW$117)</f>
        <v>94624.976717901605</v>
      </c>
      <c r="EE116" s="46" cm="1">
        <f t="array" ref="EE116">beneficio_muerte_individual_pensionado(EE$1,$E116,$B116, Hombres!$A$1:$DW$117, Mujeres!$A$1:$DW$117)</f>
        <v>86765.321273028225</v>
      </c>
      <c r="EF116" s="46" cm="1">
        <f t="array" ref="EF116">beneficio_muerte_individual_pensionado(EF$1,$E116,$B116, Hombres!$A$1:$DW$117, Mujeres!$A$1:$DW$117)</f>
        <v>78080.500039478531</v>
      </c>
      <c r="EG116" s="46" cm="1">
        <f t="array" ref="EG116">beneficio_muerte_individual_pensionado(EG$1,$E116,$B116, Hombres!$A$1:$DW$117, Mujeres!$A$1:$DW$117)</f>
        <v>68803.113459230954</v>
      </c>
      <c r="EH116" s="46" cm="1">
        <f t="array" ref="EH116">beneficio_muerte_individual_pensionado(EH$1,$E116,$B116, Hombres!$A$1:$DW$117, Mujeres!$A$1:$DW$117)</f>
        <v>59257.236612479013</v>
      </c>
      <c r="EI116" s="46" cm="1">
        <f t="array" ref="EI116">beneficio_muerte_individual_pensionado(EI$1,$E116,$B116, Hombres!$A$1:$DW$117, Mujeres!$A$1:$DW$117)</f>
        <v>49773.408829467546</v>
      </c>
      <c r="EJ116" s="46" cm="1">
        <f t="array" ref="EJ116">beneficio_muerte_individual_pensionado(EJ$1,$E116,$B116, Hombres!$A$1:$DW$117, Mujeres!$A$1:$DW$117)</f>
        <v>40651.075562139049</v>
      </c>
      <c r="EK116" s="46" cm="1">
        <f t="array" ref="EK116">beneficio_muerte_individual_pensionado(EK$1,$E116,$B116, Hombres!$A$1:$DW$117, Mujeres!$A$1:$DW$117)</f>
        <v>32159.164206371293</v>
      </c>
      <c r="EL116" s="46" cm="1">
        <f t="array" ref="EL116">beneficio_muerte_individual_pensionado(EL$1,$E116,$B116, Hombres!$A$1:$DW$117, Mujeres!$A$1:$DW$117)</f>
        <v>24547.307764010471</v>
      </c>
      <c r="EM116" s="46" cm="1">
        <f t="array" ref="EM116">beneficio_muerte_individual_pensionado(EM$1,$E116,$B116, Hombres!$A$1:$DW$117, Mujeres!$A$1:$DW$117)</f>
        <v>18009.723786218063</v>
      </c>
      <c r="EN116" s="46" cm="1">
        <f t="array" ref="EN116">beneficio_muerte_individual_pensionado(EN$1,$E116,$B116, Hombres!$A$1:$DW$117, Mujeres!$A$1:$DW$117)</f>
        <v>12643.598888619958</v>
      </c>
      <c r="EO116" s="46" cm="1">
        <f t="array" ref="EO116">beneficio_muerte_individual_pensionado(EO$1,$E116,$B116, Hombres!$A$1:$DW$117, Mujeres!$A$1:$DW$117)</f>
        <v>8446.2342035175225</v>
      </c>
      <c r="EP116" s="46" cm="1">
        <f t="array" ref="EP116">beneficio_muerte_individual_pensionado(EP$1,$E116,$B116, Hombres!$A$1:$DW$117, Mujeres!$A$1:$DW$117)</f>
        <v>5332.8751550715087</v>
      </c>
      <c r="EQ116" s="46" cm="1">
        <f t="array" ref="EQ116">beneficio_muerte_individual_pensionado(EQ$1,$E116,$B116, Hombres!$A$1:$DW$117, Mujeres!$A$1:$DW$117)</f>
        <v>3159.0348040849267</v>
      </c>
      <c r="ER116" s="46" cm="1">
        <f t="array" ref="ER116">beneficio_muerte_individual_pensionado(ER$1,$E116,$B116, Hombres!$A$1:$DW$117, Mujeres!$A$1:$DW$117)</f>
        <v>1741.2685494132111</v>
      </c>
      <c r="ES116" s="46" cm="1">
        <f t="array" ref="ES116">beneficio_muerte_individual_pensionado(ES$1,$E116,$B116, Hombres!$A$1:$DW$117, Mujeres!$A$1:$DW$117)</f>
        <v>884.2363068796202</v>
      </c>
      <c r="ET116" s="46" cm="1">
        <f t="array" ref="ET116">beneficio_muerte_individual_pensionado(ET$1,$E116,$B116, Hombres!$A$1:$DW$117, Mujeres!$A$1:$DW$117)</f>
        <v>408.57030434395637</v>
      </c>
      <c r="EU116" s="46" cm="1">
        <f t="array" ref="EU116">beneficio_muerte_individual_pensionado(EU$1,$E116,$B116, Hombres!$A$1:$DW$117, Mujeres!$A$1:$DW$117)</f>
        <v>169.14770105237713</v>
      </c>
      <c r="EV116" s="46" cm="1">
        <f t="array" ref="EV116">beneficio_muerte_individual_pensionado(EV$1,$E116,$B116, Hombres!$A$1:$DW$117, Mujeres!$A$1:$DW$117)</f>
        <v>61.558846824562465</v>
      </c>
      <c r="EW116" s="46" cm="1">
        <f t="array" ref="EW116">beneficio_muerte_individual_pensionado(EW$1,$E116,$B116, Hombres!$A$1:$DW$117, Mujeres!$A$1:$DW$117)</f>
        <v>19.21411619456541</v>
      </c>
      <c r="EX116" s="46" cm="1">
        <f t="array" ref="EX116">beneficio_muerte_individual_pensionado(EX$1,$E116,$B116, Hombres!$A$1:$DW$117, Mujeres!$A$1:$DW$117)</f>
        <v>6.1468888028520574</v>
      </c>
      <c r="EY116" s="46" cm="1">
        <f t="array" ref="EY116">beneficio_muerte_individual_pensionado(EY$1,$E116,$B116, Hombres!$A$1:$DW$117, Mujeres!$A$1:$DW$117)</f>
        <v>0</v>
      </c>
      <c r="EZ116" s="46" cm="1">
        <f t="array" ref="EZ116">beneficio_muerte_individual_pensionado(EZ$1,$E116,$B116, Hombres!$A$1:$DW$117, Mujeres!$A$1:$DW$117)</f>
        <v>0</v>
      </c>
      <c r="FA116" s="46" cm="1">
        <f t="array" ref="FA116">beneficio_muerte_individual_pensionado(FA$1,$E116,$B116, Hombres!$A$1:$DW$117, Mujeres!$A$1:$DW$117)</f>
        <v>0</v>
      </c>
      <c r="FB116" s="46" cm="1">
        <f t="array" ref="FB116">beneficio_muerte_individual_pensionado(FB$1,$E116,$B116, Hombres!$A$1:$DW$117, Mujeres!$A$1:$DW$117)</f>
        <v>0</v>
      </c>
      <c r="FC116" s="46" cm="1">
        <f t="array" ref="FC116">beneficio_muerte_individual_pensionado(FC$1,$E116,$B116, Hombres!$A$1:$DW$117, Mujeres!$A$1:$DW$117)</f>
        <v>0</v>
      </c>
      <c r="FD116" s="46" cm="1">
        <f t="array" ref="FD116">beneficio_muerte_individual_pensionado(FD$1,$E116,$B116, Hombres!$A$1:$DW$117, Mujeres!$A$1:$DW$117)</f>
        <v>0</v>
      </c>
      <c r="FE116" s="46" cm="1">
        <f t="array" ref="FE116">beneficio_muerte_individual_pensionado(FE$1,$E116,$B116, Hombres!$A$1:$DW$117, Mujeres!$A$1:$DW$117)</f>
        <v>0</v>
      </c>
      <c r="FF116" s="46" cm="1">
        <f t="array" ref="FF116">beneficio_muerte_individual_pensionado(FF$1,$E116,$B116, Hombres!$A$1:$DW$117, Mujeres!$A$1:$DW$117)</f>
        <v>0</v>
      </c>
      <c r="FG116" s="46" cm="1">
        <f t="array" ref="FG116">beneficio_muerte_individual_pensionado(FG$1,$E116,$B116, Hombres!$A$1:$DW$117, Mujeres!$A$1:$DW$117)</f>
        <v>0</v>
      </c>
      <c r="FH116" s="46" cm="1">
        <f t="array" ref="FH116">beneficio_muerte_individual_pensionado(FH$1,$E116,$B116, Hombres!$A$1:$DW$117, Mujeres!$A$1:$DW$117)</f>
        <v>0</v>
      </c>
      <c r="FI116" s="46" cm="1">
        <f t="array" ref="FI116">beneficio_muerte_individual_pensionado(FI$1,$E116,$B116, Hombres!$A$1:$DW$117, Mujeres!$A$1:$DW$117)</f>
        <v>0</v>
      </c>
      <c r="FJ116" s="46" cm="1">
        <f t="array" ref="FJ116">beneficio_muerte_individual_pensionado(FJ$1,$E116,$B116, Hombres!$A$1:$DW$117, Mujeres!$A$1:$DW$117)</f>
        <v>0</v>
      </c>
      <c r="FK116" s="46" cm="1">
        <f t="array" ref="FK116">beneficio_muerte_individual_pensionado(FK$1,$E116,$B116, Hombres!$A$1:$DW$117, Mujeres!$A$1:$DW$117)</f>
        <v>0</v>
      </c>
      <c r="FL116" s="46" cm="1">
        <f t="array" ref="FL116">beneficio_muerte_individual_pensionado(FL$1,$E116,$B116, Hombres!$A$1:$DW$117, Mujeres!$A$1:$DW$117)</f>
        <v>0</v>
      </c>
      <c r="FM116" s="46" cm="1">
        <f t="array" ref="FM116">beneficio_muerte_individual_pensionado(FM$1,$E116,$B116, Hombres!$A$1:$DW$117, Mujeres!$A$1:$DW$117)</f>
        <v>0</v>
      </c>
      <c r="FN116" s="46" cm="1">
        <f t="array" ref="FN116">beneficio_muerte_individual_pensionado(FN$1,$E116,$B116, Hombres!$A$1:$DW$117, Mujeres!$A$1:$DW$117)</f>
        <v>0</v>
      </c>
      <c r="FO116" s="46" cm="1">
        <f t="array" ref="FO116">beneficio_muerte_individual_pensionado(FO$1,$E116,$B116, Hombres!$A$1:$DW$117, Mujeres!$A$1:$DW$117)</f>
        <v>0</v>
      </c>
      <c r="FP116" s="46" cm="1">
        <f t="array" ref="FP116">beneficio_muerte_individual_pensionado(FP$1,$E116,$B116, Hombres!$A$1:$DW$117, Mujeres!$A$1:$DW$117)</f>
        <v>0</v>
      </c>
      <c r="FQ116" s="46" cm="1">
        <f t="array" ref="FQ116">beneficio_muerte_individual_pensionado(FQ$1,$E116,$B116, Hombres!$A$1:$DW$117, Mujeres!$A$1:$DW$117)</f>
        <v>0</v>
      </c>
      <c r="FR116" s="46" cm="1">
        <f t="array" ref="FR116">beneficio_muerte_individual_pensionado(FR$1,$E116,$B116, Hombres!$A$1:$DW$117, Mujeres!$A$1:$DW$117)</f>
        <v>0</v>
      </c>
      <c r="FS116" s="46" cm="1">
        <f t="array" ref="FS116">beneficio_muerte_individual_pensionado(FS$1,$E116,$B116, Hombres!$A$1:$DW$117, Mujeres!$A$1:$DW$117)</f>
        <v>0</v>
      </c>
      <c r="FT116" s="46" cm="1">
        <f t="array" ref="FT116">beneficio_muerte_individual_pensionado(FT$1,$E116,$B116, Hombres!$A$1:$DW$117, Mujeres!$A$1:$DW$117)</f>
        <v>0</v>
      </c>
      <c r="FU116" s="46" cm="1">
        <f t="array" ref="FU116">beneficio_muerte_individual_pensionado(FU$1,$E116,$B116, Hombres!$A$1:$DW$117, Mujeres!$A$1:$DW$117)</f>
        <v>0</v>
      </c>
      <c r="FV116" s="46" cm="1">
        <f t="array" ref="FV116">beneficio_muerte_individual_pensionado(FV$1,$E116,$B116, Hombres!$A$1:$DW$117, Mujeres!$A$1:$DW$117)</f>
        <v>0</v>
      </c>
      <c r="FW116" s="46" cm="1">
        <f t="array" ref="FW116">beneficio_muerte_individual_pensionado(FW$1,$E116,$B116, Hombres!$A$1:$DW$117, Mujeres!$A$1:$DW$117)</f>
        <v>0</v>
      </c>
      <c r="FX116" s="46" cm="1">
        <f t="array" ref="FX116">beneficio_muerte_individual_pensionado(FX$1,$E116,$B116, Hombres!$A$1:$DW$117, Mujeres!$A$1:$DW$117)</f>
        <v>0</v>
      </c>
      <c r="FY116" s="46" cm="1">
        <f t="array" ref="FY116">beneficio_muerte_individual_pensionado(FY$1,$E116,$B116, Hombres!$A$1:$DW$117, Mujeres!$A$1:$DW$117)</f>
        <v>0</v>
      </c>
      <c r="FZ116" s="46" cm="1">
        <f t="array" ref="FZ116">beneficio_muerte_individual_pensionado(FZ$1,$E116,$B116, Hombres!$A$1:$DW$117, Mujeres!$A$1:$DW$117)</f>
        <v>0</v>
      </c>
      <c r="GA116" s="46" cm="1">
        <f t="array" ref="GA116">beneficio_muerte_individual_pensionado(GA$1,$E116,$B116, Hombres!$A$1:$DW$117, Mujeres!$A$1:$DW$117)</f>
        <v>0</v>
      </c>
      <c r="GB116" s="46" cm="1">
        <f t="array" ref="GB116">beneficio_muerte_individual_pensionado(GB$1,$E116,$B116, Hombres!$A$1:$DW$117, Mujeres!$A$1:$DW$117)</f>
        <v>0</v>
      </c>
      <c r="GC116" s="46" cm="1">
        <f t="array" ref="GC116">beneficio_muerte_individual_pensionado(GC$1,$E116,$B116, Hombres!$A$1:$DW$117, Mujeres!$A$1:$DW$117)</f>
        <v>0</v>
      </c>
      <c r="GD116" s="46" cm="1">
        <f t="array" ref="GD116">beneficio_muerte_individual_pensionado(GD$1,$E116,$B116, Hombres!$A$1:$DW$117, Mujeres!$A$1:$DW$117)</f>
        <v>0</v>
      </c>
      <c r="GE116" s="46" cm="1">
        <f t="array" ref="GE116">beneficio_muerte_individual_pensionado(GE$1,$E116,$B116, Hombres!$A$1:$DW$117, Mujeres!$A$1:$DW$117)</f>
        <v>0</v>
      </c>
      <c r="GF116" s="46" cm="1">
        <f t="array" ref="GF116">beneficio_muerte_individual_pensionado(GF$1,$E116,$B116, Hombres!$A$1:$DW$117, Mujeres!$A$1:$DW$117)</f>
        <v>0</v>
      </c>
      <c r="GG116" s="46" cm="1">
        <f t="array" ref="GG116">beneficio_muerte_individual_pensionado(GG$1,$E116,$B116, Hombres!$A$1:$DW$117, Mujeres!$A$1:$DW$117)</f>
        <v>0</v>
      </c>
      <c r="GH116" s="46" cm="1">
        <f t="array" ref="GH116">beneficio_muerte_individual_pensionado(GH$1,$E116,$B116, Hombres!$A$1:$DW$117, Mujeres!$A$1:$DW$117)</f>
        <v>0</v>
      </c>
      <c r="GI116" s="46" cm="1">
        <f t="array" ref="GI116">beneficio_muerte_individual_pensionado(GI$1,$E116,$B116, Hombres!$A$1:$DW$117, Mujeres!$A$1:$DW$117)</f>
        <v>0</v>
      </c>
      <c r="GJ116" s="46" cm="1">
        <f t="array" ref="GJ116">beneficio_muerte_individual_pensionado(GJ$1,$E116,$B116, Hombres!$A$1:$DW$117, Mujeres!$A$1:$DW$117)</f>
        <v>0</v>
      </c>
      <c r="GK116" s="46" cm="1">
        <f t="array" ref="GK116">beneficio_muerte_individual_pensionado(GK$1,$E116,$B116, Hombres!$A$1:$DW$117, Mujeres!$A$1:$DW$117)</f>
        <v>0</v>
      </c>
      <c r="GL116" s="46" cm="1">
        <f t="array" ref="GL116">beneficio_muerte_individual_pensionado(GL$1,$E116,$B116, Hombres!$A$1:$DW$117, Mujeres!$A$1:$DW$117)</f>
        <v>0</v>
      </c>
      <c r="GM116" s="46" cm="1">
        <f t="array" ref="GM116">beneficio_muerte_individual_pensionado(GM$1,$E116,$B116, Hombres!$A$1:$DW$117, Mujeres!$A$1:$DW$117)</f>
        <v>0</v>
      </c>
      <c r="GN116" s="46" cm="1">
        <f t="array" ref="GN116">beneficio_muerte_individual_pensionado(GN$1,$E116,$B116, Hombres!$A$1:$DW$117, Mujeres!$A$1:$DW$117)</f>
        <v>0</v>
      </c>
      <c r="GO116" s="46" cm="1">
        <f t="array" ref="GO116">beneficio_muerte_individual_pensionado(GO$1,$E116,$B116, Hombres!$A$1:$DW$117, Mujeres!$A$1:$DW$117)</f>
        <v>0</v>
      </c>
      <c r="GP116" s="46" cm="1">
        <f t="array" ref="GP116">beneficio_muerte_individual_pensionado(GP$1,$E116,$B116, Hombres!$A$1:$DW$117, Mujeres!$A$1:$DW$117)</f>
        <v>0</v>
      </c>
      <c r="GQ116" s="46" cm="1">
        <f t="array" ref="GQ116">beneficio_muerte_individual_pensionado(GQ$1,$E116,$B116, Hombres!$A$1:$DW$117, Mujeres!$A$1:$DW$117)</f>
        <v>0</v>
      </c>
      <c r="GR116" s="46" cm="1">
        <f t="array" ref="GR116">beneficio_muerte_individual_pensionado(GR$1,$E116,$B116, Hombres!$A$1:$DW$117, Mujeres!$A$1:$DW$117)</f>
        <v>0</v>
      </c>
      <c r="GS116" s="46" cm="1">
        <f t="array" ref="GS116">beneficio_muerte_individual_pensionado(GS$1,$E116,$B116, Hombres!$A$1:$DW$117, Mujeres!$A$1:$DW$117)</f>
        <v>0</v>
      </c>
      <c r="GT116" s="46" cm="1">
        <f t="array" ref="GT116">beneficio_muerte_individual_pensionado(GT$1,$E116,$B116, Hombres!$A$1:$DW$117, Mujeres!$A$1:$DW$117)</f>
        <v>0</v>
      </c>
    </row>
    <row r="117" spans="1:202" x14ac:dyDescent="0.2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6" cm="1">
        <f t="array" ref="H117">AnualidadPensionado(H$1,$E117,$B117, $D117, Hombres!$A$1:$DW$117, Mujeres!$A$1:$DW$117)</f>
        <v>0</v>
      </c>
      <c r="I117" s="46" cm="1">
        <f t="array" ref="I117">AnualidadPensionado(I$1,$E117,$B117, $D117, Hombres!$A$1:$DW$117, Mujeres!$A$1:$DW$117)</f>
        <v>4255483.821585929</v>
      </c>
      <c r="J117" s="46" cm="1">
        <f t="array" ref="J117">AnualidadPensionado(J$1,$E117,$B117, $D117, Hombres!$A$1:$DW$117, Mujeres!$A$1:$DW$117)</f>
        <v>4313567.6096551344</v>
      </c>
      <c r="K117" s="46" cm="1">
        <f t="array" ref="K117">AnualidadPensionado(K$1,$E117,$B117, $D117, Hombres!$A$1:$DW$117, Mujeres!$A$1:$DW$117)</f>
        <v>4367081.5223692702</v>
      </c>
      <c r="L117" s="46" cm="1">
        <f t="array" ref="L117">AnualidadPensionado(L$1,$E117,$B117, $D117, Hombres!$A$1:$DW$117, Mujeres!$A$1:$DW$117)</f>
        <v>4414433.0187099725</v>
      </c>
      <c r="M117" s="46" cm="1">
        <f t="array" ref="M117">AnualidadPensionado(M$1,$E117,$B117, $D117, Hombres!$A$1:$DW$117, Mujeres!$A$1:$DW$117)</f>
        <v>4453957.6226708274</v>
      </c>
      <c r="N117" s="46" cm="1">
        <f t="array" ref="N117">AnualidadPensionado(N$1,$E117,$B117, $D117, Hombres!$A$1:$DW$117, Mujeres!$A$1:$DW$117)</f>
        <v>4484007.2276428528</v>
      </c>
      <c r="O117" s="46" cm="1">
        <f t="array" ref="O117">AnualidadPensionado(O$1,$E117,$B117, $D117, Hombres!$A$1:$DW$117, Mujeres!$A$1:$DW$117)</f>
        <v>4503178.7978409575</v>
      </c>
      <c r="P117" s="46" cm="1">
        <f t="array" ref="P117">AnualidadPensionado(P$1,$E117,$B117, $D117, Hombres!$A$1:$DW$117, Mujeres!$A$1:$DW$117)</f>
        <v>4510784.7028559409</v>
      </c>
      <c r="Q117" s="46" cm="1">
        <f t="array" ref="Q117">AnualidadPensionado(Q$1,$E117,$B117, $D117, Hombres!$A$1:$DW$117, Mujeres!$A$1:$DW$117)</f>
        <v>4506763.0947109712</v>
      </c>
      <c r="R117" s="46" cm="1">
        <f t="array" ref="R117">AnualidadPensionado(R$1,$E117,$B117, $D117, Hombres!$A$1:$DW$117, Mujeres!$A$1:$DW$117)</f>
        <v>4491179.1495922431</v>
      </c>
      <c r="S117" s="46" cm="1">
        <f t="array" ref="S117">AnualidadPensionado(S$1,$E117,$B117, $D117, Hombres!$A$1:$DW$117, Mujeres!$A$1:$DW$117)</f>
        <v>4463781.7711084355</v>
      </c>
      <c r="T117" s="46" cm="1">
        <f t="array" ref="T117">AnualidadPensionado(T$1,$E117,$B117, $D117, Hombres!$A$1:$DW$117, Mujeres!$A$1:$DW$117)</f>
        <v>4423686.7128593354</v>
      </c>
      <c r="U117" s="46" cm="1">
        <f t="array" ref="U117">AnualidadPensionado(U$1,$E117,$B117, $D117, Hombres!$A$1:$DW$117, Mujeres!$A$1:$DW$117)</f>
        <v>4362441.5046517923</v>
      </c>
      <c r="V117" s="46" cm="1">
        <f t="array" ref="V117">AnualidadPensionado(V$1,$E117,$B117, $D117, Hombres!$A$1:$DW$117, Mujeres!$A$1:$DW$117)</f>
        <v>4284850.1079636272</v>
      </c>
      <c r="W117" s="46" cm="1">
        <f t="array" ref="W117">AnualidadPensionado(W$1,$E117,$B117, $D117, Hombres!$A$1:$DW$117, Mujeres!$A$1:$DW$117)</f>
        <v>4190409.6806256492</v>
      </c>
      <c r="X117" s="46" cm="1">
        <f t="array" ref="X117">AnualidadPensionado(X$1,$E117,$B117, $D117, Hombres!$A$1:$DW$117, Mujeres!$A$1:$DW$117)</f>
        <v>4078574.702899653</v>
      </c>
      <c r="Y117" s="46" cm="1">
        <f t="array" ref="Y117">AnualidadPensionado(Y$1,$E117,$B117, $D117, Hombres!$A$1:$DW$117, Mujeres!$A$1:$DW$117)</f>
        <v>3948714.2914676</v>
      </c>
      <c r="Z117" s="46" cm="1">
        <f t="array" ref="Z117">AnualidadPensionado(Z$1,$E117,$B117, $D117, Hombres!$A$1:$DW$117, Mujeres!$A$1:$DW$117)</f>
        <v>3800458.0641140188</v>
      </c>
      <c r="AA117" s="46" cm="1">
        <f t="array" ref="AA117">AnualidadPensionado(AA$1,$E117,$B117, $D117, Hombres!$A$1:$DW$117, Mujeres!$A$1:$DW$117)</f>
        <v>3633952.5360260042</v>
      </c>
      <c r="AB117" s="46" cm="1">
        <f t="array" ref="AB117">AnualidadPensionado(AB$1,$E117,$B117, $D117, Hombres!$A$1:$DW$117, Mujeres!$A$1:$DW$117)</f>
        <v>3449874.3904992617</v>
      </c>
      <c r="AC117" s="46" cm="1">
        <f t="array" ref="AC117">AnualidadPensionado(AC$1,$E117,$B117, $D117, Hombres!$A$1:$DW$117, Mujeres!$A$1:$DW$117)</f>
        <v>3249208.8483568826</v>
      </c>
      <c r="AD117" s="46" cm="1">
        <f t="array" ref="AD117">AnualidadPensionado(AD$1,$E117,$B117, $D117, Hombres!$A$1:$DW$117, Mujeres!$A$1:$DW$117)</f>
        <v>3033263.3675403497</v>
      </c>
      <c r="AE117" s="46" cm="1">
        <f t="array" ref="AE117">AnualidadPensionado(AE$1,$E117,$B117, $D117, Hombres!$A$1:$DW$117, Mujeres!$A$1:$DW$117)</f>
        <v>2803932.635257192</v>
      </c>
      <c r="AF117" s="46" cm="1">
        <f t="array" ref="AF117">AnualidadPensionado(AF$1,$E117,$B117, $D117, Hombres!$A$1:$DW$117, Mujeres!$A$1:$DW$117)</f>
        <v>2563925.8490905911</v>
      </c>
      <c r="AG117" s="46" cm="1">
        <f t="array" ref="AG117">AnualidadPensionado(AG$1,$E117,$B117, $D117, Hombres!$A$1:$DW$117, Mujeres!$A$1:$DW$117)</f>
        <v>2316610.3513764739</v>
      </c>
      <c r="AH117" s="46" cm="1">
        <f t="array" ref="AH117">AnualidadPensionado(AH$1,$E117,$B117, $D117, Hombres!$A$1:$DW$117, Mujeres!$A$1:$DW$117)</f>
        <v>2065681.2316500919</v>
      </c>
      <c r="AI117" s="46" cm="1">
        <f t="array" ref="AI117">AnualidadPensionado(AI$1,$E117,$B117, $D117, Hombres!$A$1:$DW$117, Mujeres!$A$1:$DW$117)</f>
        <v>1815057.7237444429</v>
      </c>
      <c r="AJ117" s="46" cm="1">
        <f t="array" ref="AJ117">AnualidadPensionado(AJ$1,$E117,$B117, $D117, Hombres!$A$1:$DW$117, Mujeres!$A$1:$DW$117)</f>
        <v>1568951.0376162278</v>
      </c>
      <c r="AK117" s="46" cm="1">
        <f t="array" ref="AK117">AnualidadPensionado(AK$1,$E117,$B117, $D117, Hombres!$A$1:$DW$117, Mujeres!$A$1:$DW$117)</f>
        <v>1331858.0413688165</v>
      </c>
      <c r="AL117" s="46" cm="1">
        <f t="array" ref="AL117">AnualidadPensionado(AL$1,$E117,$B117, $D117, Hombres!$A$1:$DW$117, Mujeres!$A$1:$DW$117)</f>
        <v>1108186.0176623401</v>
      </c>
      <c r="AM117" s="46" cm="1">
        <f t="array" ref="AM117">AnualidadPensionado(AM$1,$E117,$B117, $D117, Hombres!$A$1:$DW$117, Mujeres!$A$1:$DW$117)</f>
        <v>901814.74365115352</v>
      </c>
      <c r="AN117" s="46" cm="1">
        <f t="array" ref="AN117">AnualidadPensionado(AN$1,$E117,$B117, $D117, Hombres!$A$1:$DW$117, Mujeres!$A$1:$DW$117)</f>
        <v>715892.20712775004</v>
      </c>
      <c r="AO117" s="46" cm="1">
        <f t="array" ref="AO117">AnualidadPensionado(AO$1,$E117,$B117, $D117, Hombres!$A$1:$DW$117, Mujeres!$A$1:$DW$117)</f>
        <v>552750.14290428639</v>
      </c>
      <c r="AP117" s="46" cm="1">
        <f t="array" ref="AP117">AnualidadPensionado(AP$1,$E117,$B117, $D117, Hombres!$A$1:$DW$117, Mujeres!$A$1:$DW$117)</f>
        <v>413794.09930827993</v>
      </c>
      <c r="AQ117" s="46" cm="1">
        <f t="array" ref="AQ117">AnualidadPensionado(AQ$1,$E117,$B117, $D117, Hombres!$A$1:$DW$117, Mujeres!$A$1:$DW$117)</f>
        <v>299295.60568084102</v>
      </c>
      <c r="AR117" s="46" cm="1">
        <f t="array" ref="AR117">AnualidadPensionado(AR$1,$E117,$B117, $D117, Hombres!$A$1:$DW$117, Mujeres!$A$1:$DW$117)</f>
        <v>208313.45461514947</v>
      </c>
      <c r="AS117" s="46" cm="1">
        <f t="array" ref="AS117">AnualidadPensionado(AS$1,$E117,$B117, $D117, Hombres!$A$1:$DW$117, Mujeres!$A$1:$DW$117)</f>
        <v>138855.89857139922</v>
      </c>
      <c r="AT117" s="46" cm="1">
        <f t="array" ref="AT117">AnualidadPensionado(AT$1,$E117,$B117, $D117, Hombres!$A$1:$DW$117, Mujeres!$A$1:$DW$117)</f>
        <v>88157.312076715898</v>
      </c>
      <c r="AU117" s="46" cm="1">
        <f t="array" ref="AU117">AnualidadPensionado(AU$1,$E117,$B117, $D117, Hombres!$A$1:$DW$117, Mujeres!$A$1:$DW$117)</f>
        <v>52982.177206586835</v>
      </c>
      <c r="AV117" s="46" cm="1">
        <f t="array" ref="AV117">AnualidadPensionado(AV$1,$E117,$B117, $D117, Hombres!$A$1:$DW$117, Mujeres!$A$1:$DW$117)</f>
        <v>29931.328976119014</v>
      </c>
      <c r="AW117" s="46" cm="1">
        <f t="array" ref="AW117">AnualidadPensionado(AW$1,$E117,$B117, $D117, Hombres!$A$1:$DW$117, Mujeres!$A$1:$DW$117)</f>
        <v>15761.75349233921</v>
      </c>
      <c r="AX117" s="46" cm="1">
        <f t="array" ref="AX117">AnualidadPensionado(AX$1,$E117,$B117, $D117, Hombres!$A$1:$DW$117, Mujeres!$A$1:$DW$117)</f>
        <v>7658.6608151658675</v>
      </c>
      <c r="AY117" s="46" cm="1">
        <f t="array" ref="AY117">AnualidadPensionado(AY$1,$E117,$B117, $D117, Hombres!$A$1:$DW$117, Mujeres!$A$1:$DW$117)</f>
        <v>3391.842596730507</v>
      </c>
      <c r="AZ117" s="46" cm="1">
        <f t="array" ref="AZ117">AnualidadPensionado(AZ$1,$E117,$B117, $D117, Hombres!$A$1:$DW$117, Mujeres!$A$1:$DW$117)</f>
        <v>1348.8952580251639</v>
      </c>
      <c r="BA117" s="46" cm="1">
        <f t="array" ref="BA117">AnualidadPensionado(BA$1,$E117,$B117, $D117, Hombres!$A$1:$DW$117, Mujeres!$A$1:$DW$117)</f>
        <v>472.75241181078286</v>
      </c>
      <c r="BB117" s="46" cm="1">
        <f t="array" ref="BB117">AnualidadPensionado(BB$1,$E117,$B117, $D117, Hombres!$A$1:$DW$117, Mujeres!$A$1:$DW$117)</f>
        <v>142.43924413144367</v>
      </c>
      <c r="BC117" s="46" cm="1">
        <f t="array" ref="BC117">AnualidadPensionado(BC$1,$E117,$B117, $D117, Hombres!$A$1:$DW$117, Mujeres!$A$1:$DW$117)</f>
        <v>35.647788041691989</v>
      </c>
      <c r="BD117" s="46" cm="1">
        <f t="array" ref="BD117">AnualidadPensionado(BD$1,$E117,$B117, $D117, Hombres!$A$1:$DW$117, Mujeres!$A$1:$DW$117)</f>
        <v>0</v>
      </c>
      <c r="BE117" s="46" cm="1">
        <f t="array" ref="BE117">AnualidadPensionado(BE$1,$E117,$B117, $D117, Hombres!$A$1:$DW$117, Mujeres!$A$1:$DW$117)</f>
        <v>0</v>
      </c>
      <c r="BF117" s="46" cm="1">
        <f t="array" ref="BF117">AnualidadPensionado(BF$1,$E117,$B117, $D117, Hombres!$A$1:$DW$117, Mujeres!$A$1:$DW$117)</f>
        <v>0</v>
      </c>
      <c r="BG117" s="46" cm="1">
        <f t="array" ref="BG117">AnualidadPensionado(BG$1,$E117,$B117, $D117, Hombres!$A$1:$DW$117, Mujeres!$A$1:$DW$117)</f>
        <v>0</v>
      </c>
      <c r="BH117" s="46" cm="1">
        <f t="array" ref="BH117">AnualidadPensionado(BH$1,$E117,$B117, $D117, Hombres!$A$1:$DW$117, Mujeres!$A$1:$DW$117)</f>
        <v>0</v>
      </c>
      <c r="BI117" s="46" cm="1">
        <f t="array" ref="BI117">AnualidadPensionado(BI$1,$E117,$B117, $D117, Hombres!$A$1:$DW$117, Mujeres!$A$1:$DW$117)</f>
        <v>0</v>
      </c>
      <c r="BJ117" s="46" cm="1">
        <f t="array" ref="BJ117">AnualidadPensionado(BJ$1,$E117,$B117, $D117, Hombres!$A$1:$DW$117, Mujeres!$A$1:$DW$117)</f>
        <v>0</v>
      </c>
      <c r="BK117" s="46" cm="1">
        <f t="array" ref="BK117">AnualidadPensionado(BK$1,$E117,$B117, $D117, Hombres!$A$1:$DW$117, Mujeres!$A$1:$DW$117)</f>
        <v>0</v>
      </c>
      <c r="BL117" s="46" cm="1">
        <f t="array" ref="BL117">AnualidadPensionado(BL$1,$E117,$B117, $D117, Hombres!$A$1:$DW$117, Mujeres!$A$1:$DW$117)</f>
        <v>0</v>
      </c>
      <c r="BM117" s="46" cm="1">
        <f t="array" ref="BM117">AnualidadPensionado(BM$1,$E117,$B117, $D117, Hombres!$A$1:$DW$117, Mujeres!$A$1:$DW$117)</f>
        <v>0</v>
      </c>
      <c r="BN117" s="46" cm="1">
        <f t="array" ref="BN117">AnualidadPensionado(BN$1,$E117,$B117, $D117, Hombres!$A$1:$DW$117, Mujeres!$A$1:$DW$117)</f>
        <v>0</v>
      </c>
      <c r="BO117" s="46" cm="1">
        <f t="array" ref="BO117">AnualidadPensionado(BO$1,$E117,$B117, $D117, Hombres!$A$1:$DW$117, Mujeres!$A$1:$DW$117)</f>
        <v>0</v>
      </c>
      <c r="BP117" s="46" cm="1">
        <f t="array" ref="BP117">AnualidadPensionado(BP$1,$E117,$B117, $D117, Hombres!$A$1:$DW$117, Mujeres!$A$1:$DW$117)</f>
        <v>0</v>
      </c>
      <c r="BQ117" s="46" cm="1">
        <f t="array" ref="BQ117">AnualidadPensionado(BQ$1,$E117,$B117, $D117, Hombres!$A$1:$DW$117, Mujeres!$A$1:$DW$117)</f>
        <v>0</v>
      </c>
      <c r="BR117" s="46" cm="1">
        <f t="array" ref="BR117">AnualidadPensionado(BR$1,$E117,$B117, $D117, Hombres!$A$1:$DW$117, Mujeres!$A$1:$DW$117)</f>
        <v>0</v>
      </c>
      <c r="BS117" s="46" cm="1">
        <f t="array" ref="BS117">AnualidadPensionado(BS$1,$E117,$B117, $D117, Hombres!$A$1:$DW$117, Mujeres!$A$1:$DW$117)</f>
        <v>0</v>
      </c>
      <c r="BT117" s="46" cm="1">
        <f t="array" ref="BT117">AnualidadPensionado(BT$1,$E117,$B117, $D117, Hombres!$A$1:$DW$117, Mujeres!$A$1:$DW$117)</f>
        <v>0</v>
      </c>
      <c r="BU117" s="46" cm="1">
        <f t="array" ref="BU117">AnualidadPensionado(BU$1,$E117,$B117, $D117, Hombres!$A$1:$DW$117, Mujeres!$A$1:$DW$117)</f>
        <v>0</v>
      </c>
      <c r="BV117" s="46" cm="1">
        <f t="array" ref="BV117">AnualidadPensionado(BV$1,$E117,$B117, $D117, Hombres!$A$1:$DW$117, Mujeres!$A$1:$DW$117)</f>
        <v>0</v>
      </c>
      <c r="BW117" s="46" cm="1">
        <f t="array" ref="BW117">AnualidadPensionado(BW$1,$E117,$B117, $D117, Hombres!$A$1:$DW$117, Mujeres!$A$1:$DW$117)</f>
        <v>0</v>
      </c>
      <c r="BX117" s="46" cm="1">
        <f t="array" ref="BX117">AnualidadPensionado(BX$1,$E117,$B117, $D117, Hombres!$A$1:$DW$117, Mujeres!$A$1:$DW$117)</f>
        <v>0</v>
      </c>
      <c r="BY117" s="46" cm="1">
        <f t="array" ref="BY117">AnualidadPensionado(BY$1,$E117,$B117, $D117, Hombres!$A$1:$DW$117, Mujeres!$A$1:$DW$117)</f>
        <v>0</v>
      </c>
      <c r="BZ117" s="46" cm="1">
        <f t="array" ref="BZ117">AnualidadPensionado(BZ$1,$E117,$B117, $D117, Hombres!$A$1:$DW$117, Mujeres!$A$1:$DW$117)</f>
        <v>0</v>
      </c>
      <c r="CA117" s="46" cm="1">
        <f t="array" ref="CA117">AnualidadPensionado(CA$1,$E117,$B117, $D117, Hombres!$A$1:$DW$117, Mujeres!$A$1:$DW$117)</f>
        <v>0</v>
      </c>
      <c r="CB117" s="46" cm="1">
        <f t="array" ref="CB117">AnualidadPensionado(CB$1,$E117,$B117, $D117, Hombres!$A$1:$DW$117, Mujeres!$A$1:$DW$117)</f>
        <v>0</v>
      </c>
      <c r="CC117" s="46" cm="1">
        <f t="array" ref="CC117">AnualidadPensionado(CC$1,$E117,$B117, $D117, Hombres!$A$1:$DW$117, Mujeres!$A$1:$DW$117)</f>
        <v>0</v>
      </c>
      <c r="CD117" s="46" cm="1">
        <f t="array" ref="CD117">AnualidadPensionado(CD$1,$E117,$B117, $D117, Hombres!$A$1:$DW$117, Mujeres!$A$1:$DW$117)</f>
        <v>0</v>
      </c>
      <c r="CE117" s="46" cm="1">
        <f t="array" ref="CE117">AnualidadPensionado(CE$1,$E117,$B117, $D117, Hombres!$A$1:$DW$117, Mujeres!$A$1:$DW$117)</f>
        <v>0</v>
      </c>
      <c r="CF117" s="46" cm="1">
        <f t="array" ref="CF117">AnualidadPensionado(CF$1,$E117,$B117, $D117, Hombres!$A$1:$DW$117, Mujeres!$A$1:$DW$117)</f>
        <v>0</v>
      </c>
      <c r="CG117" s="46" cm="1">
        <f t="array" ref="CG117">AnualidadPensionado(CG$1,$E117,$B117, $D117, Hombres!$A$1:$DW$117, Mujeres!$A$1:$DW$117)</f>
        <v>0</v>
      </c>
      <c r="CH117" s="46" cm="1">
        <f t="array" ref="CH117">AnualidadPensionado(CH$1,$E117,$B117, $D117, Hombres!$A$1:$DW$117, Mujeres!$A$1:$DW$117)</f>
        <v>0</v>
      </c>
      <c r="CI117" s="46" cm="1">
        <f t="array" ref="CI117">AnualidadPensionado(CI$1,$E117,$B117, $D117, Hombres!$A$1:$DW$117, Mujeres!$A$1:$DW$117)</f>
        <v>0</v>
      </c>
      <c r="CJ117" s="46" cm="1">
        <f t="array" ref="CJ117">AnualidadPensionado(CJ$1,$E117,$B117, $D117, Hombres!$A$1:$DW$117, Mujeres!$A$1:$DW$117)</f>
        <v>0</v>
      </c>
      <c r="CK117" s="46" cm="1">
        <f t="array" ref="CK117">AnualidadPensionado(CK$1,$E117,$B117, $D117, Hombres!$A$1:$DW$117, Mujeres!$A$1:$DW$117)</f>
        <v>0</v>
      </c>
      <c r="CL117" s="46" cm="1">
        <f t="array" ref="CL117">AnualidadPensionado(CL$1,$E117,$B117, $D117, Hombres!$A$1:$DW$117, Mujeres!$A$1:$DW$117)</f>
        <v>0</v>
      </c>
      <c r="CM117" s="46" cm="1">
        <f t="array" ref="CM117">AnualidadPensionado(CM$1,$E117,$B117, $D117, Hombres!$A$1:$DW$117, Mujeres!$A$1:$DW$117)</f>
        <v>0</v>
      </c>
      <c r="CN117" s="46" cm="1">
        <f t="array" ref="CN117">AnualidadPensionado(CN$1,$E117,$B117, $D117, Hombres!$A$1:$DW$117, Mujeres!$A$1:$DW$117)</f>
        <v>0</v>
      </c>
      <c r="CO117" s="46" cm="1">
        <f t="array" ref="CO117">AnualidadPensionado(CO$1,$E117,$B117, $D117, Hombres!$A$1:$DW$117, Mujeres!$A$1:$DW$117)</f>
        <v>0</v>
      </c>
      <c r="CP117" s="46" cm="1">
        <f t="array" ref="CP117">AnualidadPensionado(CP$1,$E117,$B117, $D117, Hombres!$A$1:$DW$117, Mujeres!$A$1:$DW$117)</f>
        <v>0</v>
      </c>
      <c r="CQ117" s="46" cm="1">
        <f t="array" ref="CQ117">AnualidadPensionado(CQ$1,$E117,$B117, $D117, Hombres!$A$1:$DW$117, Mujeres!$A$1:$DW$117)</f>
        <v>0</v>
      </c>
      <c r="CR117" s="46" cm="1">
        <f t="array" ref="CR117">AnualidadPensionado(CR$1,$E117,$B117, $D117, Hombres!$A$1:$DW$117, Mujeres!$A$1:$DW$117)</f>
        <v>0</v>
      </c>
      <c r="CS117" s="46" cm="1">
        <f t="array" ref="CS117">AnualidadPensionado(CS$1,$E117,$B117, $D117, Hombres!$A$1:$DW$117, Mujeres!$A$1:$DW$117)</f>
        <v>0</v>
      </c>
      <c r="CT117" s="46" cm="1">
        <f t="array" ref="CT117">AnualidadPensionado(CT$1,$E117,$B117, $D117, Hombres!$A$1:$DW$117, Mujeres!$A$1:$DW$117)</f>
        <v>0</v>
      </c>
      <c r="CU117" s="46" cm="1">
        <f t="array" ref="CU117">AnualidadPensionado(CU$1,$E117,$B117, $D117, Hombres!$A$1:$DW$117, Mujeres!$A$1:$DW$117)</f>
        <v>0</v>
      </c>
      <c r="CV117" s="46" cm="1">
        <f t="array" ref="CV117">AnualidadPensionado(CV$1,$E117,$B117, $D117, Hombres!$A$1:$DW$117, Mujeres!$A$1:$DW$117)</f>
        <v>0</v>
      </c>
      <c r="CW117" s="46" cm="1">
        <f t="array" ref="CW117">AnualidadPensionado(CW$1,$E117,$B117, $D117, Hombres!$A$1:$DW$117, Mujeres!$A$1:$DW$117)</f>
        <v>0</v>
      </c>
      <c r="CX117" s="46" cm="1">
        <f t="array" ref="CX117">AnualidadPensionado(CX$1,$E117,$B117, $D117, Hombres!$A$1:$DW$117, Mujeres!$A$1:$DW$117)</f>
        <v>0</v>
      </c>
      <c r="CY117" s="46" cm="1">
        <f t="array" ref="CY117">AnualidadPensionado(CY$1,$E117,$B117, $D117, Hombres!$A$1:$DW$117, Mujeres!$A$1:$DW$117)</f>
        <v>0</v>
      </c>
      <c r="DB117" s="21"/>
      <c r="DC117" s="46" cm="1">
        <f t="array" ref="DC117">beneficio_muerte_individual_pensionado(DC$1,$E117,$B117, Hombres!$A$1:$DW$117, Mujeres!$A$1:$DW$117)</f>
        <v>0</v>
      </c>
      <c r="DD117" s="46" cm="1">
        <f t="array" ref="DD117">beneficio_muerte_individual_pensionado(DD$1,$E117,$B117, Hombres!$A$1:$DW$117, Mujeres!$A$1:$DW$117)</f>
        <v>44722.5</v>
      </c>
      <c r="DE117" s="46" cm="1">
        <f t="array" ref="DE117">beneficio_muerte_individual_pensionado(DE$1,$E117,$B117, Hombres!$A$1:$DW$117, Mujeres!$A$1:$DW$117)</f>
        <v>46913.848201499997</v>
      </c>
      <c r="DF117" s="46" cm="1">
        <f t="array" ref="DF117">beneficio_muerte_individual_pensionado(DF$1,$E117,$B117, Hombres!$A$1:$DW$117, Mujeres!$A$1:$DW$117)</f>
        <v>49679.504554561259</v>
      </c>
      <c r="DG117" s="46" cm="1">
        <f t="array" ref="DG117">beneficio_muerte_individual_pensionado(DG$1,$E117,$B117, Hombres!$A$1:$DW$117, Mujeres!$A$1:$DW$117)</f>
        <v>53169.238191419463</v>
      </c>
      <c r="DH117" s="46" cm="1">
        <f t="array" ref="DH117">beneficio_muerte_individual_pensionado(DH$1,$E117,$B117, Hombres!$A$1:$DW$117, Mujeres!$A$1:$DW$117)</f>
        <v>57326.488894124646</v>
      </c>
      <c r="DI117" s="46" cm="1">
        <f t="array" ref="DI117">beneficio_muerte_individual_pensionado(DI$1,$E117,$B117, Hombres!$A$1:$DW$117, Mujeres!$A$1:$DW$117)</f>
        <v>62043.10177349591</v>
      </c>
      <c r="DJ117" s="46" cm="1">
        <f t="array" ref="DJ117">beneficio_muerte_individual_pensionado(DJ$1,$E117,$B117, Hombres!$A$1:$DW$117, Mujeres!$A$1:$DW$117)</f>
        <v>67087.016555726514</v>
      </c>
      <c r="DK117" s="46" cm="1">
        <f t="array" ref="DK117">beneficio_muerte_individual_pensionado(DK$1,$E117,$B117, Hombres!$A$1:$DW$117, Mujeres!$A$1:$DW$117)</f>
        <v>71988.484107397351</v>
      </c>
      <c r="DL117" s="46" cm="1">
        <f t="array" ref="DL117">beneficio_muerte_individual_pensionado(DL$1,$E117,$B117, Hombres!$A$1:$DW$117, Mujeres!$A$1:$DW$117)</f>
        <v>76391.208559147912</v>
      </c>
      <c r="DM117" s="46" cm="1">
        <f t="array" ref="DM117">beneficio_muerte_individual_pensionado(DM$1,$E117,$B117, Hombres!$A$1:$DW$117, Mujeres!$A$1:$DW$117)</f>
        <v>80256.041532873263</v>
      </c>
      <c r="DN117" s="46" cm="1">
        <f t="array" ref="DN117">beneficio_muerte_individual_pensionado(DN$1,$E117,$B117, Hombres!$A$1:$DW$117, Mujeres!$A$1:$DW$117)</f>
        <v>83781.44248834168</v>
      </c>
      <c r="DO117" s="46" cm="1">
        <f t="array" ref="DO117">beneficio_muerte_individual_pensionado(DO$1,$E117,$B117, Hombres!$A$1:$DW$117, Mujeres!$A$1:$DW$117)</f>
        <v>87299.215999114473</v>
      </c>
      <c r="DP117" s="46" cm="1">
        <f t="array" ref="DP117">beneficio_muerte_individual_pensionado(DP$1,$E117,$B117, Hombres!$A$1:$DW$117, Mujeres!$A$1:$DW$117)</f>
        <v>94472.502519987451</v>
      </c>
      <c r="DQ117" s="46" cm="1">
        <f t="array" ref="DQ117">beneficio_muerte_individual_pensionado(DQ$1,$E117,$B117, Hombres!$A$1:$DW$117, Mujeres!$A$1:$DW$117)</f>
        <v>98582.041198598061</v>
      </c>
      <c r="DR117" s="46" cm="1">
        <f t="array" ref="DR117">beneficio_muerte_individual_pensionado(DR$1,$E117,$B117, Hombres!$A$1:$DW$117, Mujeres!$A$1:$DW$117)</f>
        <v>102377.76388055991</v>
      </c>
      <c r="DS117" s="46" cm="1">
        <f t="array" ref="DS117">beneficio_muerte_individual_pensionado(DS$1,$E117,$B117, Hombres!$A$1:$DW$117, Mujeres!$A$1:$DW$117)</f>
        <v>105886.59752205071</v>
      </c>
      <c r="DT117" s="46" cm="1">
        <f t="array" ref="DT117">beneficio_muerte_individual_pensionado(DT$1,$E117,$B117, Hombres!$A$1:$DW$117, Mujeres!$A$1:$DW$117)</f>
        <v>109151.37412692081</v>
      </c>
      <c r="DU117" s="46" cm="1">
        <f t="array" ref="DU117">beneficio_muerte_individual_pensionado(DU$1,$E117,$B117, Hombres!$A$1:$DW$117, Mujeres!$A$1:$DW$117)</f>
        <v>112064.55463236346</v>
      </c>
      <c r="DV117" s="46" cm="1">
        <f t="array" ref="DV117">beneficio_muerte_individual_pensionado(DV$1,$E117,$B117, Hombres!$A$1:$DW$117, Mujeres!$A$1:$DW$117)</f>
        <v>114430.54830811977</v>
      </c>
      <c r="DW117" s="46" cm="1">
        <f t="array" ref="DW117">beneficio_muerte_individual_pensionado(DW$1,$E117,$B117, Hombres!$A$1:$DW$117, Mujeres!$A$1:$DW$117)</f>
        <v>116078.82808198343</v>
      </c>
      <c r="DX117" s="46" cm="1">
        <f t="array" ref="DX117">beneficio_muerte_individual_pensionado(DX$1,$E117,$B117, Hombres!$A$1:$DW$117, Mujeres!$A$1:$DW$117)</f>
        <v>116952.48705779074</v>
      </c>
      <c r="DY117" s="46" cm="1">
        <f t="array" ref="DY117">beneficio_muerte_individual_pensionado(DY$1,$E117,$B117, Hombres!$A$1:$DW$117, Mujeres!$A$1:$DW$117)</f>
        <v>117002.92816967031</v>
      </c>
      <c r="DZ117" s="46" cm="1">
        <f t="array" ref="DZ117">beneficio_muerte_individual_pensionado(DZ$1,$E117,$B117, Hombres!$A$1:$DW$117, Mujeres!$A$1:$DW$117)</f>
        <v>116098.37493667494</v>
      </c>
      <c r="EA117" s="46" cm="1">
        <f t="array" ref="EA117">beneficio_muerte_individual_pensionado(EA$1,$E117,$B117, Hombres!$A$1:$DW$117, Mujeres!$A$1:$DW$117)</f>
        <v>114052.64737668785</v>
      </c>
      <c r="EB117" s="46" cm="1">
        <f t="array" ref="EB117">beneficio_muerte_individual_pensionado(EB$1,$E117,$B117, Hombres!$A$1:$DW$117, Mujeres!$A$1:$DW$117)</f>
        <v>110767.79517766573</v>
      </c>
      <c r="EC117" s="46" cm="1">
        <f t="array" ref="EC117">beneficio_muerte_individual_pensionado(EC$1,$E117,$B117, Hombres!$A$1:$DW$117, Mujeres!$A$1:$DW$117)</f>
        <v>106279.22841921033</v>
      </c>
      <c r="ED117" s="46" cm="1">
        <f t="array" ref="ED117">beneficio_muerte_individual_pensionado(ED$1,$E117,$B117, Hombres!$A$1:$DW$117, Mujeres!$A$1:$DW$117)</f>
        <v>100661.18586460981</v>
      </c>
      <c r="EE117" s="46" cm="1">
        <f t="array" ref="EE117">beneficio_muerte_individual_pensionado(EE$1,$E117,$B117, Hombres!$A$1:$DW$117, Mujeres!$A$1:$DW$117)</f>
        <v>93966.521972771297</v>
      </c>
      <c r="EF117" s="46" cm="1">
        <f t="array" ref="EF117">beneficio_muerte_individual_pensionado(EF$1,$E117,$B117, Hombres!$A$1:$DW$117, Mujeres!$A$1:$DW$117)</f>
        <v>86252.622823635655</v>
      </c>
      <c r="EG117" s="46" cm="1">
        <f t="array" ref="EG117">beneficio_muerte_individual_pensionado(EG$1,$E117,$B117, Hombres!$A$1:$DW$117, Mujeres!$A$1:$DW$117)</f>
        <v>77689.254636190162</v>
      </c>
      <c r="EH117" s="46" cm="1">
        <f t="array" ref="EH117">beneficio_muerte_individual_pensionado(EH$1,$E117,$B117, Hombres!$A$1:$DW$117, Mujeres!$A$1:$DW$117)</f>
        <v>68556.706432240346</v>
      </c>
      <c r="EI117" s="46" cm="1">
        <f t="array" ref="EI117">beneficio_muerte_individual_pensionado(EI$1,$E117,$B117, Hombres!$A$1:$DW$117, Mujeres!$A$1:$DW$117)</f>
        <v>59159.980172986587</v>
      </c>
      <c r="EJ117" s="46" cm="1">
        <f t="array" ref="EJ117">beneficio_muerte_individual_pensionado(EJ$1,$E117,$B117, Hombres!$A$1:$DW$117, Mujeres!$A$1:$DW$117)</f>
        <v>49789.083080878132</v>
      </c>
      <c r="EK117" s="46" cm="1">
        <f t="array" ref="EK117">beneficio_muerte_individual_pensionado(EK$1,$E117,$B117, Hombres!$A$1:$DW$117, Mujeres!$A$1:$DW$117)</f>
        <v>40724.798888636295</v>
      </c>
      <c r="EL117" s="46" cm="1">
        <f t="array" ref="EL117">beneficio_muerte_individual_pensionado(EL$1,$E117,$B117, Hombres!$A$1:$DW$117, Mujeres!$A$1:$DW$117)</f>
        <v>32261.715361282382</v>
      </c>
      <c r="EM117" s="46" cm="1">
        <f t="array" ref="EM117">beneficio_muerte_individual_pensionado(EM$1,$E117,$B117, Hombres!$A$1:$DW$117, Mujeres!$A$1:$DW$117)</f>
        <v>24670.453593589868</v>
      </c>
      <c r="EN117" s="46" cm="1">
        <f t="array" ref="EN117">beneficio_muerte_individual_pensionado(EN$1,$E117,$B117, Hombres!$A$1:$DW$117, Mujeres!$A$1:$DW$117)</f>
        <v>18140.324009215412</v>
      </c>
      <c r="EO117" s="46" cm="1">
        <f t="array" ref="EO117">beneficio_muerte_individual_pensionado(EO$1,$E117,$B117, Hombres!$A$1:$DW$117, Mujeres!$A$1:$DW$117)</f>
        <v>12763.258422668323</v>
      </c>
      <c r="EP117" s="46" cm="1">
        <f t="array" ref="EP117">beneficio_muerte_individual_pensionado(EP$1,$E117,$B117, Hombres!$A$1:$DW$117, Mujeres!$A$1:$DW$117)</f>
        <v>8541.9030001249776</v>
      </c>
      <c r="EQ117" s="46" cm="1">
        <f t="array" ref="EQ117">beneficio_muerte_individual_pensionado(EQ$1,$E117,$B117, Hombres!$A$1:$DW$117, Mujeres!$A$1:$DW$117)</f>
        <v>5403.1097594226103</v>
      </c>
      <c r="ER117" s="46" cm="1">
        <f t="array" ref="ER117">beneficio_muerte_individual_pensionado(ER$1,$E117,$B117, Hombres!$A$1:$DW$117, Mujeres!$A$1:$DW$117)</f>
        <v>3207.7608158727671</v>
      </c>
      <c r="ES117" s="46" cm="1">
        <f t="array" ref="ES117">beneficio_muerte_individual_pensionado(ES$1,$E117,$B117, Hombres!$A$1:$DW$117, Mujeres!$A$1:$DW$117)</f>
        <v>1772.5770088688673</v>
      </c>
      <c r="ET117" s="46" cm="1">
        <f t="array" ref="ET117">beneficio_muerte_individual_pensionado(ET$1,$E117,$B117, Hombres!$A$1:$DW$117, Mujeres!$A$1:$DW$117)</f>
        <v>902.3354532716661</v>
      </c>
      <c r="EU117" s="46" cm="1">
        <f t="array" ref="EU117">beneficio_muerte_individual_pensionado(EU$1,$E117,$B117, Hombres!$A$1:$DW$117, Mujeres!$A$1:$DW$117)</f>
        <v>417.8455129656499</v>
      </c>
      <c r="EV117" s="46" cm="1">
        <f t="array" ref="EV117">beneficio_muerte_individual_pensionado(EV$1,$E117,$B117, Hombres!$A$1:$DW$117, Mujeres!$A$1:$DW$117)</f>
        <v>173.378757870219</v>
      </c>
      <c r="EW117" s="46" cm="1">
        <f t="array" ref="EW117">beneficio_muerte_individual_pensionado(EW$1,$E117,$B117, Hombres!$A$1:$DW$117, Mujeres!$A$1:$DW$117)</f>
        <v>63.264206860095548</v>
      </c>
      <c r="EX117" s="46" cm="1">
        <f t="array" ref="EX117">beneficio_muerte_individual_pensionado(EX$1,$E117,$B117, Hombres!$A$1:$DW$117, Mujeres!$A$1:$DW$117)</f>
        <v>19.802169544711248</v>
      </c>
      <c r="EY117" s="46" cm="1">
        <f t="array" ref="EY117">beneficio_muerte_individual_pensionado(EY$1,$E117,$B117, Hombres!$A$1:$DW$117, Mujeres!$A$1:$DW$117)</f>
        <v>6.3557905068317853</v>
      </c>
      <c r="EZ117" s="46" cm="1">
        <f t="array" ref="EZ117">beneficio_muerte_individual_pensionado(EZ$1,$E117,$B117, Hombres!$A$1:$DW$117, Mujeres!$A$1:$DW$117)</f>
        <v>0</v>
      </c>
      <c r="FA117" s="46" cm="1">
        <f t="array" ref="FA117">beneficio_muerte_individual_pensionado(FA$1,$E117,$B117, Hombres!$A$1:$DW$117, Mujeres!$A$1:$DW$117)</f>
        <v>0</v>
      </c>
      <c r="FB117" s="46" cm="1">
        <f t="array" ref="FB117">beneficio_muerte_individual_pensionado(FB$1,$E117,$B117, Hombres!$A$1:$DW$117, Mujeres!$A$1:$DW$117)</f>
        <v>0</v>
      </c>
      <c r="FC117" s="46" cm="1">
        <f t="array" ref="FC117">beneficio_muerte_individual_pensionado(FC$1,$E117,$B117, Hombres!$A$1:$DW$117, Mujeres!$A$1:$DW$117)</f>
        <v>0</v>
      </c>
      <c r="FD117" s="46" cm="1">
        <f t="array" ref="FD117">beneficio_muerte_individual_pensionado(FD$1,$E117,$B117, Hombres!$A$1:$DW$117, Mujeres!$A$1:$DW$117)</f>
        <v>0</v>
      </c>
      <c r="FE117" s="46" cm="1">
        <f t="array" ref="FE117">beneficio_muerte_individual_pensionado(FE$1,$E117,$B117, Hombres!$A$1:$DW$117, Mujeres!$A$1:$DW$117)</f>
        <v>0</v>
      </c>
      <c r="FF117" s="46" cm="1">
        <f t="array" ref="FF117">beneficio_muerte_individual_pensionado(FF$1,$E117,$B117, Hombres!$A$1:$DW$117, Mujeres!$A$1:$DW$117)</f>
        <v>0</v>
      </c>
      <c r="FG117" s="46" cm="1">
        <f t="array" ref="FG117">beneficio_muerte_individual_pensionado(FG$1,$E117,$B117, Hombres!$A$1:$DW$117, Mujeres!$A$1:$DW$117)</f>
        <v>0</v>
      </c>
      <c r="FH117" s="46" cm="1">
        <f t="array" ref="FH117">beneficio_muerte_individual_pensionado(FH$1,$E117,$B117, Hombres!$A$1:$DW$117, Mujeres!$A$1:$DW$117)</f>
        <v>0</v>
      </c>
      <c r="FI117" s="46" cm="1">
        <f t="array" ref="FI117">beneficio_muerte_individual_pensionado(FI$1,$E117,$B117, Hombres!$A$1:$DW$117, Mujeres!$A$1:$DW$117)</f>
        <v>0</v>
      </c>
      <c r="FJ117" s="46" cm="1">
        <f t="array" ref="FJ117">beneficio_muerte_individual_pensionado(FJ$1,$E117,$B117, Hombres!$A$1:$DW$117, Mujeres!$A$1:$DW$117)</f>
        <v>0</v>
      </c>
      <c r="FK117" s="46" cm="1">
        <f t="array" ref="FK117">beneficio_muerte_individual_pensionado(FK$1,$E117,$B117, Hombres!$A$1:$DW$117, Mujeres!$A$1:$DW$117)</f>
        <v>0</v>
      </c>
      <c r="FL117" s="46" cm="1">
        <f t="array" ref="FL117">beneficio_muerte_individual_pensionado(FL$1,$E117,$B117, Hombres!$A$1:$DW$117, Mujeres!$A$1:$DW$117)</f>
        <v>0</v>
      </c>
      <c r="FM117" s="46" cm="1">
        <f t="array" ref="FM117">beneficio_muerte_individual_pensionado(FM$1,$E117,$B117, Hombres!$A$1:$DW$117, Mujeres!$A$1:$DW$117)</f>
        <v>0</v>
      </c>
      <c r="FN117" s="46" cm="1">
        <f t="array" ref="FN117">beneficio_muerte_individual_pensionado(FN$1,$E117,$B117, Hombres!$A$1:$DW$117, Mujeres!$A$1:$DW$117)</f>
        <v>0</v>
      </c>
      <c r="FO117" s="46" cm="1">
        <f t="array" ref="FO117">beneficio_muerte_individual_pensionado(FO$1,$E117,$B117, Hombres!$A$1:$DW$117, Mujeres!$A$1:$DW$117)</f>
        <v>0</v>
      </c>
      <c r="FP117" s="46" cm="1">
        <f t="array" ref="FP117">beneficio_muerte_individual_pensionado(FP$1,$E117,$B117, Hombres!$A$1:$DW$117, Mujeres!$A$1:$DW$117)</f>
        <v>0</v>
      </c>
      <c r="FQ117" s="46" cm="1">
        <f t="array" ref="FQ117">beneficio_muerte_individual_pensionado(FQ$1,$E117,$B117, Hombres!$A$1:$DW$117, Mujeres!$A$1:$DW$117)</f>
        <v>0</v>
      </c>
      <c r="FR117" s="46" cm="1">
        <f t="array" ref="FR117">beneficio_muerte_individual_pensionado(FR$1,$E117,$B117, Hombres!$A$1:$DW$117, Mujeres!$A$1:$DW$117)</f>
        <v>0</v>
      </c>
      <c r="FS117" s="46" cm="1">
        <f t="array" ref="FS117">beneficio_muerte_individual_pensionado(FS$1,$E117,$B117, Hombres!$A$1:$DW$117, Mujeres!$A$1:$DW$117)</f>
        <v>0</v>
      </c>
      <c r="FT117" s="46" cm="1">
        <f t="array" ref="FT117">beneficio_muerte_individual_pensionado(FT$1,$E117,$B117, Hombres!$A$1:$DW$117, Mujeres!$A$1:$DW$117)</f>
        <v>0</v>
      </c>
      <c r="FU117" s="46" cm="1">
        <f t="array" ref="FU117">beneficio_muerte_individual_pensionado(FU$1,$E117,$B117, Hombres!$A$1:$DW$117, Mujeres!$A$1:$DW$117)</f>
        <v>0</v>
      </c>
      <c r="FV117" s="46" cm="1">
        <f t="array" ref="FV117">beneficio_muerte_individual_pensionado(FV$1,$E117,$B117, Hombres!$A$1:$DW$117, Mujeres!$A$1:$DW$117)</f>
        <v>0</v>
      </c>
      <c r="FW117" s="46" cm="1">
        <f t="array" ref="FW117">beneficio_muerte_individual_pensionado(FW$1,$E117,$B117, Hombres!$A$1:$DW$117, Mujeres!$A$1:$DW$117)</f>
        <v>0</v>
      </c>
      <c r="FX117" s="46" cm="1">
        <f t="array" ref="FX117">beneficio_muerte_individual_pensionado(FX$1,$E117,$B117, Hombres!$A$1:$DW$117, Mujeres!$A$1:$DW$117)</f>
        <v>0</v>
      </c>
      <c r="FY117" s="46" cm="1">
        <f t="array" ref="FY117">beneficio_muerte_individual_pensionado(FY$1,$E117,$B117, Hombres!$A$1:$DW$117, Mujeres!$A$1:$DW$117)</f>
        <v>0</v>
      </c>
      <c r="FZ117" s="46" cm="1">
        <f t="array" ref="FZ117">beneficio_muerte_individual_pensionado(FZ$1,$E117,$B117, Hombres!$A$1:$DW$117, Mujeres!$A$1:$DW$117)</f>
        <v>0</v>
      </c>
      <c r="GA117" s="46" cm="1">
        <f t="array" ref="GA117">beneficio_muerte_individual_pensionado(GA$1,$E117,$B117, Hombres!$A$1:$DW$117, Mujeres!$A$1:$DW$117)</f>
        <v>0</v>
      </c>
      <c r="GB117" s="46" cm="1">
        <f t="array" ref="GB117">beneficio_muerte_individual_pensionado(GB$1,$E117,$B117, Hombres!$A$1:$DW$117, Mujeres!$A$1:$DW$117)</f>
        <v>0</v>
      </c>
      <c r="GC117" s="46" cm="1">
        <f t="array" ref="GC117">beneficio_muerte_individual_pensionado(GC$1,$E117,$B117, Hombres!$A$1:$DW$117, Mujeres!$A$1:$DW$117)</f>
        <v>0</v>
      </c>
      <c r="GD117" s="46" cm="1">
        <f t="array" ref="GD117">beneficio_muerte_individual_pensionado(GD$1,$E117,$B117, Hombres!$A$1:$DW$117, Mujeres!$A$1:$DW$117)</f>
        <v>0</v>
      </c>
      <c r="GE117" s="46" cm="1">
        <f t="array" ref="GE117">beneficio_muerte_individual_pensionado(GE$1,$E117,$B117, Hombres!$A$1:$DW$117, Mujeres!$A$1:$DW$117)</f>
        <v>0</v>
      </c>
      <c r="GF117" s="46" cm="1">
        <f t="array" ref="GF117">beneficio_muerte_individual_pensionado(GF$1,$E117,$B117, Hombres!$A$1:$DW$117, Mujeres!$A$1:$DW$117)</f>
        <v>0</v>
      </c>
      <c r="GG117" s="46" cm="1">
        <f t="array" ref="GG117">beneficio_muerte_individual_pensionado(GG$1,$E117,$B117, Hombres!$A$1:$DW$117, Mujeres!$A$1:$DW$117)</f>
        <v>0</v>
      </c>
      <c r="GH117" s="46" cm="1">
        <f t="array" ref="GH117">beneficio_muerte_individual_pensionado(GH$1,$E117,$B117, Hombres!$A$1:$DW$117, Mujeres!$A$1:$DW$117)</f>
        <v>0</v>
      </c>
      <c r="GI117" s="46" cm="1">
        <f t="array" ref="GI117">beneficio_muerte_individual_pensionado(GI$1,$E117,$B117, Hombres!$A$1:$DW$117, Mujeres!$A$1:$DW$117)</f>
        <v>0</v>
      </c>
      <c r="GJ117" s="46" cm="1">
        <f t="array" ref="GJ117">beneficio_muerte_individual_pensionado(GJ$1,$E117,$B117, Hombres!$A$1:$DW$117, Mujeres!$A$1:$DW$117)</f>
        <v>0</v>
      </c>
      <c r="GK117" s="46" cm="1">
        <f t="array" ref="GK117">beneficio_muerte_individual_pensionado(GK$1,$E117,$B117, Hombres!$A$1:$DW$117, Mujeres!$A$1:$DW$117)</f>
        <v>0</v>
      </c>
      <c r="GL117" s="46" cm="1">
        <f t="array" ref="GL117">beneficio_muerte_individual_pensionado(GL$1,$E117,$B117, Hombres!$A$1:$DW$117, Mujeres!$A$1:$DW$117)</f>
        <v>0</v>
      </c>
      <c r="GM117" s="46" cm="1">
        <f t="array" ref="GM117">beneficio_muerte_individual_pensionado(GM$1,$E117,$B117, Hombres!$A$1:$DW$117, Mujeres!$A$1:$DW$117)</f>
        <v>0</v>
      </c>
      <c r="GN117" s="46" cm="1">
        <f t="array" ref="GN117">beneficio_muerte_individual_pensionado(GN$1,$E117,$B117, Hombres!$A$1:$DW$117, Mujeres!$A$1:$DW$117)</f>
        <v>0</v>
      </c>
      <c r="GO117" s="46" cm="1">
        <f t="array" ref="GO117">beneficio_muerte_individual_pensionado(GO$1,$E117,$B117, Hombres!$A$1:$DW$117, Mujeres!$A$1:$DW$117)</f>
        <v>0</v>
      </c>
      <c r="GP117" s="46" cm="1">
        <f t="array" ref="GP117">beneficio_muerte_individual_pensionado(GP$1,$E117,$B117, Hombres!$A$1:$DW$117, Mujeres!$A$1:$DW$117)</f>
        <v>0</v>
      </c>
      <c r="GQ117" s="46" cm="1">
        <f t="array" ref="GQ117">beneficio_muerte_individual_pensionado(GQ$1,$E117,$B117, Hombres!$A$1:$DW$117, Mujeres!$A$1:$DW$117)</f>
        <v>0</v>
      </c>
      <c r="GR117" s="46" cm="1">
        <f t="array" ref="GR117">beneficio_muerte_individual_pensionado(GR$1,$E117,$B117, Hombres!$A$1:$DW$117, Mujeres!$A$1:$DW$117)</f>
        <v>0</v>
      </c>
      <c r="GS117" s="46" cm="1">
        <f t="array" ref="GS117">beneficio_muerte_individual_pensionado(GS$1,$E117,$B117, Hombres!$A$1:$DW$117, Mujeres!$A$1:$DW$117)</f>
        <v>0</v>
      </c>
      <c r="GT117" s="46" cm="1">
        <f t="array" ref="GT117">beneficio_muerte_individual_pensionado(GT$1,$E117,$B117, Hombres!$A$1:$DW$117, Mujeres!$A$1:$DW$117)</f>
        <v>0</v>
      </c>
    </row>
    <row r="118" spans="1:202" x14ac:dyDescent="0.2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6" cm="1">
        <f t="array" ref="H118">AnualidadPensionado(H$1,$E118,$B118, $D118, Hombres!$A$1:$DW$117, Mujeres!$A$1:$DW$117)</f>
        <v>0</v>
      </c>
      <c r="I118" s="46" cm="1">
        <f t="array" ref="I118">AnualidadPensionado(I$1,$E118,$B118, $D118, Hombres!$A$1:$DW$117, Mujeres!$A$1:$DW$117)</f>
        <v>4231270.7532521915</v>
      </c>
      <c r="J118" s="46" cm="1">
        <f t="array" ref="J118">AnualidadPensionado(J$1,$E118,$B118, $D118, Hombres!$A$1:$DW$117, Mujeres!$A$1:$DW$117)</f>
        <v>4255288.0299630156</v>
      </c>
      <c r="K118" s="46" cm="1">
        <f t="array" ref="K118">AnualidadPensionado(K$1,$E118,$B118, $D118, Hombres!$A$1:$DW$117, Mujeres!$A$1:$DW$117)</f>
        <v>4268578.0604324359</v>
      </c>
      <c r="L118" s="46" cm="1">
        <f t="array" ref="L118">AnualidadPensionado(L$1,$E118,$B118, $D118, Hombres!$A$1:$DW$117, Mujeres!$A$1:$DW$117)</f>
        <v>4270619.478009792</v>
      </c>
      <c r="M118" s="46" cm="1">
        <f t="array" ref="M118">AnualidadPensionado(M$1,$E118,$B118, $D118, Hombres!$A$1:$DW$117, Mujeres!$A$1:$DW$117)</f>
        <v>4261452.5676765265</v>
      </c>
      <c r="N118" s="46" cm="1">
        <f t="array" ref="N118">AnualidadPensionado(N$1,$E118,$B118, $D118, Hombres!$A$1:$DW$117, Mujeres!$A$1:$DW$117)</f>
        <v>4241068.29711123</v>
      </c>
      <c r="O118" s="46" cm="1">
        <f t="array" ref="O118">AnualidadPensionado(O$1,$E118,$B118, $D118, Hombres!$A$1:$DW$117, Mujeres!$A$1:$DW$117)</f>
        <v>4209100.2608939093</v>
      </c>
      <c r="P118" s="46" cm="1">
        <f t="array" ref="P118">AnualidadPensionado(P$1,$E118,$B118, $D118, Hombres!$A$1:$DW$117, Mujeres!$A$1:$DW$117)</f>
        <v>4164690.0566685186</v>
      </c>
      <c r="Q118" s="46" cm="1">
        <f t="array" ref="Q118">AnualidadPensionado(Q$1,$E118,$B118, $D118, Hombres!$A$1:$DW$117, Mujeres!$A$1:$DW$117)</f>
        <v>4100217.8226020513</v>
      </c>
      <c r="R118" s="46" cm="1">
        <f t="array" ref="R118">AnualidadPensionado(R$1,$E118,$B118, $D118, Hombres!$A$1:$DW$117, Mujeres!$A$1:$DW$117)</f>
        <v>4020259.9955711518</v>
      </c>
      <c r="S118" s="46" cm="1">
        <f t="array" ref="S118">AnualidadPensionado(S$1,$E118,$B118, $D118, Hombres!$A$1:$DW$117, Mujeres!$A$1:$DW$117)</f>
        <v>3924318.6295551644</v>
      </c>
      <c r="T118" s="46" cm="1">
        <f t="array" ref="T118">AnualidadPensionado(T$1,$E118,$B118, $D118, Hombres!$A$1:$DW$117, Mujeres!$A$1:$DW$117)</f>
        <v>3811814.3362426297</v>
      </c>
      <c r="U118" s="46" cm="1">
        <f t="array" ref="U118">AnualidadPensionado(U$1,$E118,$B118, $D118, Hombres!$A$1:$DW$117, Mujeres!$A$1:$DW$117)</f>
        <v>3682251.6055528969</v>
      </c>
      <c r="V118" s="46" cm="1">
        <f t="array" ref="V118">AnualidadPensionado(V$1,$E118,$B118, $D118, Hombres!$A$1:$DW$117, Mujeres!$A$1:$DW$117)</f>
        <v>3535633.0993318469</v>
      </c>
      <c r="W118" s="46" cm="1">
        <f t="array" ref="W118">AnualidadPensionado(W$1,$E118,$B118, $D118, Hombres!$A$1:$DW$117, Mujeres!$A$1:$DW$117)</f>
        <v>3372405.5059895292</v>
      </c>
      <c r="X118" s="46" cm="1">
        <f t="array" ref="X118">AnualidadPensionado(X$1,$E118,$B118, $D118, Hombres!$A$1:$DW$117, Mujeres!$A$1:$DW$117)</f>
        <v>3193251.6165194483</v>
      </c>
      <c r="Y118" s="46" cm="1">
        <f t="array" ref="Y118">AnualidadPensionado(Y$1,$E118,$B118, $D118, Hombres!$A$1:$DW$117, Mujeres!$A$1:$DW$117)</f>
        <v>2999083.6304830583</v>
      </c>
      <c r="Z118" s="46" cm="1">
        <f t="array" ref="Z118">AnualidadPensionado(Z$1,$E118,$B118, $D118, Hombres!$A$1:$DW$117, Mujeres!$A$1:$DW$117)</f>
        <v>2791277.6145775192</v>
      </c>
      <c r="AA118" s="46" cm="1">
        <f t="array" ref="AA118">AnualidadPensionado(AA$1,$E118,$B118, $D118, Hombres!$A$1:$DW$117, Mujeres!$A$1:$DW$117)</f>
        <v>2571982.6500844113</v>
      </c>
      <c r="AB118" s="46" cm="1">
        <f t="array" ref="AB118">AnualidadPensionado(AB$1,$E118,$B118, $D118, Hombres!$A$1:$DW$117, Mujeres!$A$1:$DW$117)</f>
        <v>2343999.8986478327</v>
      </c>
      <c r="AC118" s="46" cm="1">
        <f t="array" ref="AC118">AnualidadPensionado(AC$1,$E118,$B118, $D118, Hombres!$A$1:$DW$117, Mujeres!$A$1:$DW$117)</f>
        <v>2110459.6293458762</v>
      </c>
      <c r="AD118" s="46" cm="1">
        <f t="array" ref="AD118">AnualidadPensionado(AD$1,$E118,$B118, $D118, Hombres!$A$1:$DW$117, Mujeres!$A$1:$DW$117)</f>
        <v>1874737.4084385908</v>
      </c>
      <c r="AE118" s="46" cm="1">
        <f t="array" ref="AE118">AnualidadPensionado(AE$1,$E118,$B118, $D118, Hombres!$A$1:$DW$117, Mujeres!$A$1:$DW$117)</f>
        <v>1640546.3062230886</v>
      </c>
      <c r="AF118" s="46" cm="1">
        <f t="array" ref="AF118">AnualidadPensionado(AF$1,$E118,$B118, $D118, Hombres!$A$1:$DW$117, Mujeres!$A$1:$DW$117)</f>
        <v>1411984.4646503325</v>
      </c>
      <c r="AG118" s="46" cm="1">
        <f t="array" ref="AG118">AnualidadPensionado(AG$1,$E118,$B118, $D118, Hombres!$A$1:$DW$117, Mujeres!$A$1:$DW$117)</f>
        <v>1193228.8955670241</v>
      </c>
      <c r="AH118" s="46" cm="1">
        <f t="array" ref="AH118">AnualidadPensionado(AH$1,$E118,$B118, $D118, Hombres!$A$1:$DW$117, Mujeres!$A$1:$DW$117)</f>
        <v>988124.91434964468</v>
      </c>
      <c r="AI118" s="46" cm="1">
        <f t="array" ref="AI118">AnualidadPensionado(AI$1,$E118,$B118, $D118, Hombres!$A$1:$DW$117, Mujeres!$A$1:$DW$117)</f>
        <v>799993.95324365189</v>
      </c>
      <c r="AJ118" s="46" cm="1">
        <f t="array" ref="AJ118">AnualidadPensionado(AJ$1,$E118,$B118, $D118, Hombres!$A$1:$DW$117, Mujeres!$A$1:$DW$117)</f>
        <v>631558.34876460047</v>
      </c>
      <c r="AK118" s="46" cm="1">
        <f t="array" ref="AK118">AnualidadPensionado(AK$1,$E118,$B118, $D118, Hombres!$A$1:$DW$117, Mujeres!$A$1:$DW$117)</f>
        <v>484816.96196909982</v>
      </c>
      <c r="AL118" s="46" cm="1">
        <f t="array" ref="AL118">AnualidadPensionado(AL$1,$E118,$B118, $D118, Hombres!$A$1:$DW$117, Mujeres!$A$1:$DW$117)</f>
        <v>360784.31822855864</v>
      </c>
      <c r="AM118" s="46" cm="1">
        <f t="array" ref="AM118">AnualidadPensionado(AM$1,$E118,$B118, $D118, Hombres!$A$1:$DW$117, Mujeres!$A$1:$DW$117)</f>
        <v>259342.14409968015</v>
      </c>
      <c r="AN118" s="46" cm="1">
        <f t="array" ref="AN118">AnualidadPensionado(AN$1,$E118,$B118, $D118, Hombres!$A$1:$DW$117, Mujeres!$A$1:$DW$117)</f>
        <v>179321.40975340616</v>
      </c>
      <c r="AO118" s="46" cm="1">
        <f t="array" ref="AO118">AnualidadPensionado(AO$1,$E118,$B118, $D118, Hombres!$A$1:$DW$117, Mujeres!$A$1:$DW$117)</f>
        <v>118696.37643737282</v>
      </c>
      <c r="AP118" s="46" cm="1">
        <f t="array" ref="AP118">AnualidadPensionado(AP$1,$E118,$B118, $D118, Hombres!$A$1:$DW$117, Mujeres!$A$1:$DW$117)</f>
        <v>74812.535296244765</v>
      </c>
      <c r="AQ118" s="46" cm="1">
        <f t="array" ref="AQ118">AnualidadPensionado(AQ$1,$E118,$B118, $D118, Hombres!$A$1:$DW$117, Mujeres!$A$1:$DW$117)</f>
        <v>44629.868152812225</v>
      </c>
      <c r="AR118" s="46" cm="1">
        <f t="array" ref="AR118">AnualidadPensionado(AR$1,$E118,$B118, $D118, Hombres!$A$1:$DW$117, Mujeres!$A$1:$DW$117)</f>
        <v>25020.435199405805</v>
      </c>
      <c r="AS118" s="46" cm="1">
        <f t="array" ref="AS118">AnualidadPensionado(AS$1,$E118,$B118, $D118, Hombres!$A$1:$DW$117, Mujeres!$A$1:$DW$117)</f>
        <v>13069.735580623501</v>
      </c>
      <c r="AT118" s="46" cm="1">
        <f t="array" ref="AT118">AnualidadPensionado(AT$1,$E118,$B118, $D118, Hombres!$A$1:$DW$117, Mujeres!$A$1:$DW$117)</f>
        <v>6296.7281507060343</v>
      </c>
      <c r="AU118" s="46" cm="1">
        <f t="array" ref="AU118">AnualidadPensionado(AU$1,$E118,$B118, $D118, Hombres!$A$1:$DW$117, Mujeres!$A$1:$DW$117)</f>
        <v>2764.3240248927295</v>
      </c>
      <c r="AV118" s="46" cm="1">
        <f t="array" ref="AV118">AnualidadPensionado(AV$1,$E118,$B118, $D118, Hombres!$A$1:$DW$117, Mujeres!$A$1:$DW$117)</f>
        <v>1089.6095566859187</v>
      </c>
      <c r="AW118" s="46" cm="1">
        <f t="array" ref="AW118">AnualidadPensionado(AW$1,$E118,$B118, $D118, Hombres!$A$1:$DW$117, Mujeres!$A$1:$DW$117)</f>
        <v>378.40460270570333</v>
      </c>
      <c r="AX118" s="46" cm="1">
        <f t="array" ref="AX118">AnualidadPensionado(AX$1,$E118,$B118, $D118, Hombres!$A$1:$DW$117, Mujeres!$A$1:$DW$117)</f>
        <v>112.92351894604769</v>
      </c>
      <c r="AY118" s="46" cm="1">
        <f t="array" ref="AY118">AnualidadPensionado(AY$1,$E118,$B118, $D118, Hombres!$A$1:$DW$117, Mujeres!$A$1:$DW$117)</f>
        <v>27.977280953374201</v>
      </c>
      <c r="AZ118" s="46" cm="1">
        <f t="array" ref="AZ118">AnualidadPensionado(AZ$1,$E118,$B118, $D118, Hombres!$A$1:$DW$117, Mujeres!$A$1:$DW$117)</f>
        <v>0</v>
      </c>
      <c r="BA118" s="46" cm="1">
        <f t="array" ref="BA118">AnualidadPensionado(BA$1,$E118,$B118, $D118, Hombres!$A$1:$DW$117, Mujeres!$A$1:$DW$117)</f>
        <v>0</v>
      </c>
      <c r="BB118" s="46" cm="1">
        <f t="array" ref="BB118">AnualidadPensionado(BB$1,$E118,$B118, $D118, Hombres!$A$1:$DW$117, Mujeres!$A$1:$DW$117)</f>
        <v>0</v>
      </c>
      <c r="BC118" s="46" cm="1">
        <f t="array" ref="BC118">AnualidadPensionado(BC$1,$E118,$B118, $D118, Hombres!$A$1:$DW$117, Mujeres!$A$1:$DW$117)</f>
        <v>0</v>
      </c>
      <c r="BD118" s="46" cm="1">
        <f t="array" ref="BD118">AnualidadPensionado(BD$1,$E118,$B118, $D118, Hombres!$A$1:$DW$117, Mujeres!$A$1:$DW$117)</f>
        <v>0</v>
      </c>
      <c r="BE118" s="46" cm="1">
        <f t="array" ref="BE118">AnualidadPensionado(BE$1,$E118,$B118, $D118, Hombres!$A$1:$DW$117, Mujeres!$A$1:$DW$117)</f>
        <v>0</v>
      </c>
      <c r="BF118" s="46" cm="1">
        <f t="array" ref="BF118">AnualidadPensionado(BF$1,$E118,$B118, $D118, Hombres!$A$1:$DW$117, Mujeres!$A$1:$DW$117)</f>
        <v>0</v>
      </c>
      <c r="BG118" s="46" cm="1">
        <f t="array" ref="BG118">AnualidadPensionado(BG$1,$E118,$B118, $D118, Hombres!$A$1:$DW$117, Mujeres!$A$1:$DW$117)</f>
        <v>0</v>
      </c>
      <c r="BH118" s="46" cm="1">
        <f t="array" ref="BH118">AnualidadPensionado(BH$1,$E118,$B118, $D118, Hombres!$A$1:$DW$117, Mujeres!$A$1:$DW$117)</f>
        <v>0</v>
      </c>
      <c r="BI118" s="46" cm="1">
        <f t="array" ref="BI118">AnualidadPensionado(BI$1,$E118,$B118, $D118, Hombres!$A$1:$DW$117, Mujeres!$A$1:$DW$117)</f>
        <v>0</v>
      </c>
      <c r="BJ118" s="46" cm="1">
        <f t="array" ref="BJ118">AnualidadPensionado(BJ$1,$E118,$B118, $D118, Hombres!$A$1:$DW$117, Mujeres!$A$1:$DW$117)</f>
        <v>0</v>
      </c>
      <c r="BK118" s="46" cm="1">
        <f t="array" ref="BK118">AnualidadPensionado(BK$1,$E118,$B118, $D118, Hombres!$A$1:$DW$117, Mujeres!$A$1:$DW$117)</f>
        <v>0</v>
      </c>
      <c r="BL118" s="46" cm="1">
        <f t="array" ref="BL118">AnualidadPensionado(BL$1,$E118,$B118, $D118, Hombres!$A$1:$DW$117, Mujeres!$A$1:$DW$117)</f>
        <v>0</v>
      </c>
      <c r="BM118" s="46" cm="1">
        <f t="array" ref="BM118">AnualidadPensionado(BM$1,$E118,$B118, $D118, Hombres!$A$1:$DW$117, Mujeres!$A$1:$DW$117)</f>
        <v>0</v>
      </c>
      <c r="BN118" s="46" cm="1">
        <f t="array" ref="BN118">AnualidadPensionado(BN$1,$E118,$B118, $D118, Hombres!$A$1:$DW$117, Mujeres!$A$1:$DW$117)</f>
        <v>0</v>
      </c>
      <c r="BO118" s="46" cm="1">
        <f t="array" ref="BO118">AnualidadPensionado(BO$1,$E118,$B118, $D118, Hombres!$A$1:$DW$117, Mujeres!$A$1:$DW$117)</f>
        <v>0</v>
      </c>
      <c r="BP118" s="46" cm="1">
        <f t="array" ref="BP118">AnualidadPensionado(BP$1,$E118,$B118, $D118, Hombres!$A$1:$DW$117, Mujeres!$A$1:$DW$117)</f>
        <v>0</v>
      </c>
      <c r="BQ118" s="46" cm="1">
        <f t="array" ref="BQ118">AnualidadPensionado(BQ$1,$E118,$B118, $D118, Hombres!$A$1:$DW$117, Mujeres!$A$1:$DW$117)</f>
        <v>0</v>
      </c>
      <c r="BR118" s="46" cm="1">
        <f t="array" ref="BR118">AnualidadPensionado(BR$1,$E118,$B118, $D118, Hombres!$A$1:$DW$117, Mujeres!$A$1:$DW$117)</f>
        <v>0</v>
      </c>
      <c r="BS118" s="46" cm="1">
        <f t="array" ref="BS118">AnualidadPensionado(BS$1,$E118,$B118, $D118, Hombres!$A$1:$DW$117, Mujeres!$A$1:$DW$117)</f>
        <v>0</v>
      </c>
      <c r="BT118" s="46" cm="1">
        <f t="array" ref="BT118">AnualidadPensionado(BT$1,$E118,$B118, $D118, Hombres!$A$1:$DW$117, Mujeres!$A$1:$DW$117)</f>
        <v>0</v>
      </c>
      <c r="BU118" s="46" cm="1">
        <f t="array" ref="BU118">AnualidadPensionado(BU$1,$E118,$B118, $D118, Hombres!$A$1:$DW$117, Mujeres!$A$1:$DW$117)</f>
        <v>0</v>
      </c>
      <c r="BV118" s="46" cm="1">
        <f t="array" ref="BV118">AnualidadPensionado(BV$1,$E118,$B118, $D118, Hombres!$A$1:$DW$117, Mujeres!$A$1:$DW$117)</f>
        <v>0</v>
      </c>
      <c r="BW118" s="46" cm="1">
        <f t="array" ref="BW118">AnualidadPensionado(BW$1,$E118,$B118, $D118, Hombres!$A$1:$DW$117, Mujeres!$A$1:$DW$117)</f>
        <v>0</v>
      </c>
      <c r="BX118" s="46" cm="1">
        <f t="array" ref="BX118">AnualidadPensionado(BX$1,$E118,$B118, $D118, Hombres!$A$1:$DW$117, Mujeres!$A$1:$DW$117)</f>
        <v>0</v>
      </c>
      <c r="BY118" s="46" cm="1">
        <f t="array" ref="BY118">AnualidadPensionado(BY$1,$E118,$B118, $D118, Hombres!$A$1:$DW$117, Mujeres!$A$1:$DW$117)</f>
        <v>0</v>
      </c>
      <c r="BZ118" s="46" cm="1">
        <f t="array" ref="BZ118">AnualidadPensionado(BZ$1,$E118,$B118, $D118, Hombres!$A$1:$DW$117, Mujeres!$A$1:$DW$117)</f>
        <v>0</v>
      </c>
      <c r="CA118" s="46" cm="1">
        <f t="array" ref="CA118">AnualidadPensionado(CA$1,$E118,$B118, $D118, Hombres!$A$1:$DW$117, Mujeres!$A$1:$DW$117)</f>
        <v>0</v>
      </c>
      <c r="CB118" s="46" cm="1">
        <f t="array" ref="CB118">AnualidadPensionado(CB$1,$E118,$B118, $D118, Hombres!$A$1:$DW$117, Mujeres!$A$1:$DW$117)</f>
        <v>0</v>
      </c>
      <c r="CC118" s="46" cm="1">
        <f t="array" ref="CC118">AnualidadPensionado(CC$1,$E118,$B118, $D118, Hombres!$A$1:$DW$117, Mujeres!$A$1:$DW$117)</f>
        <v>0</v>
      </c>
      <c r="CD118" s="46" cm="1">
        <f t="array" ref="CD118">AnualidadPensionado(CD$1,$E118,$B118, $D118, Hombres!$A$1:$DW$117, Mujeres!$A$1:$DW$117)</f>
        <v>0</v>
      </c>
      <c r="CE118" s="46" cm="1">
        <f t="array" ref="CE118">AnualidadPensionado(CE$1,$E118,$B118, $D118, Hombres!$A$1:$DW$117, Mujeres!$A$1:$DW$117)</f>
        <v>0</v>
      </c>
      <c r="CF118" s="46" cm="1">
        <f t="array" ref="CF118">AnualidadPensionado(CF$1,$E118,$B118, $D118, Hombres!$A$1:$DW$117, Mujeres!$A$1:$DW$117)</f>
        <v>0</v>
      </c>
      <c r="CG118" s="46" cm="1">
        <f t="array" ref="CG118">AnualidadPensionado(CG$1,$E118,$B118, $D118, Hombres!$A$1:$DW$117, Mujeres!$A$1:$DW$117)</f>
        <v>0</v>
      </c>
      <c r="CH118" s="46" cm="1">
        <f t="array" ref="CH118">AnualidadPensionado(CH$1,$E118,$B118, $D118, Hombres!$A$1:$DW$117, Mujeres!$A$1:$DW$117)</f>
        <v>0</v>
      </c>
      <c r="CI118" s="46" cm="1">
        <f t="array" ref="CI118">AnualidadPensionado(CI$1,$E118,$B118, $D118, Hombres!$A$1:$DW$117, Mujeres!$A$1:$DW$117)</f>
        <v>0</v>
      </c>
      <c r="CJ118" s="46" cm="1">
        <f t="array" ref="CJ118">AnualidadPensionado(CJ$1,$E118,$B118, $D118, Hombres!$A$1:$DW$117, Mujeres!$A$1:$DW$117)</f>
        <v>0</v>
      </c>
      <c r="CK118" s="46" cm="1">
        <f t="array" ref="CK118">AnualidadPensionado(CK$1,$E118,$B118, $D118, Hombres!$A$1:$DW$117, Mujeres!$A$1:$DW$117)</f>
        <v>0</v>
      </c>
      <c r="CL118" s="46" cm="1">
        <f t="array" ref="CL118">AnualidadPensionado(CL$1,$E118,$B118, $D118, Hombres!$A$1:$DW$117, Mujeres!$A$1:$DW$117)</f>
        <v>0</v>
      </c>
      <c r="CM118" s="46" cm="1">
        <f t="array" ref="CM118">AnualidadPensionado(CM$1,$E118,$B118, $D118, Hombres!$A$1:$DW$117, Mujeres!$A$1:$DW$117)</f>
        <v>0</v>
      </c>
      <c r="CN118" s="46" cm="1">
        <f t="array" ref="CN118">AnualidadPensionado(CN$1,$E118,$B118, $D118, Hombres!$A$1:$DW$117, Mujeres!$A$1:$DW$117)</f>
        <v>0</v>
      </c>
      <c r="CO118" s="46" cm="1">
        <f t="array" ref="CO118">AnualidadPensionado(CO$1,$E118,$B118, $D118, Hombres!$A$1:$DW$117, Mujeres!$A$1:$DW$117)</f>
        <v>0</v>
      </c>
      <c r="CP118" s="46" cm="1">
        <f t="array" ref="CP118">AnualidadPensionado(CP$1,$E118,$B118, $D118, Hombres!$A$1:$DW$117, Mujeres!$A$1:$DW$117)</f>
        <v>0</v>
      </c>
      <c r="CQ118" s="46" cm="1">
        <f t="array" ref="CQ118">AnualidadPensionado(CQ$1,$E118,$B118, $D118, Hombres!$A$1:$DW$117, Mujeres!$A$1:$DW$117)</f>
        <v>0</v>
      </c>
      <c r="CR118" s="46" cm="1">
        <f t="array" ref="CR118">AnualidadPensionado(CR$1,$E118,$B118, $D118, Hombres!$A$1:$DW$117, Mujeres!$A$1:$DW$117)</f>
        <v>0</v>
      </c>
      <c r="CS118" s="46" cm="1">
        <f t="array" ref="CS118">AnualidadPensionado(CS$1,$E118,$B118, $D118, Hombres!$A$1:$DW$117, Mujeres!$A$1:$DW$117)</f>
        <v>0</v>
      </c>
      <c r="CT118" s="46" cm="1">
        <f t="array" ref="CT118">AnualidadPensionado(CT$1,$E118,$B118, $D118, Hombres!$A$1:$DW$117, Mujeres!$A$1:$DW$117)</f>
        <v>0</v>
      </c>
      <c r="CU118" s="46" cm="1">
        <f t="array" ref="CU118">AnualidadPensionado(CU$1,$E118,$B118, $D118, Hombres!$A$1:$DW$117, Mujeres!$A$1:$DW$117)</f>
        <v>0</v>
      </c>
      <c r="CV118" s="46" cm="1">
        <f t="array" ref="CV118">AnualidadPensionado(CV$1,$E118,$B118, $D118, Hombres!$A$1:$DW$117, Mujeres!$A$1:$DW$117)</f>
        <v>0</v>
      </c>
      <c r="CW118" s="46" cm="1">
        <f t="array" ref="CW118">AnualidadPensionado(CW$1,$E118,$B118, $D118, Hombres!$A$1:$DW$117, Mujeres!$A$1:$DW$117)</f>
        <v>0</v>
      </c>
      <c r="CX118" s="46" cm="1">
        <f t="array" ref="CX118">AnualidadPensionado(CX$1,$E118,$B118, $D118, Hombres!$A$1:$DW$117, Mujeres!$A$1:$DW$117)</f>
        <v>0</v>
      </c>
      <c r="CY118" s="46" cm="1">
        <f t="array" ref="CY118">AnualidadPensionado(CY$1,$E118,$B118, $D118, Hombres!$A$1:$DW$117, Mujeres!$A$1:$DW$117)</f>
        <v>0</v>
      </c>
      <c r="DB118" s="21"/>
      <c r="DC118" s="46" cm="1">
        <f t="array" ref="DC118">beneficio_muerte_individual_pensionado(DC$1,$E118,$B118, Hombres!$A$1:$DW$117, Mujeres!$A$1:$DW$117)</f>
        <v>0</v>
      </c>
      <c r="DD118" s="46" cm="1">
        <f t="array" ref="DD118">beneficio_muerte_individual_pensionado(DD$1,$E118,$B118, Hombres!$A$1:$DW$117, Mujeres!$A$1:$DW$117)</f>
        <v>64194.3</v>
      </c>
      <c r="DE118" s="46" cm="1">
        <f t="array" ref="DE118">beneficio_muerte_individual_pensionado(DE$1,$E118,$B118, Hombres!$A$1:$DW$117, Mujeres!$A$1:$DW$117)</f>
        <v>69330.225927780004</v>
      </c>
      <c r="DF118" s="46" cm="1">
        <f t="array" ref="DF118">beneficio_muerte_individual_pensionado(DF$1,$E118,$B118, Hombres!$A$1:$DW$117, Mujeres!$A$1:$DW$117)</f>
        <v>74797.811020440509</v>
      </c>
      <c r="DG118" s="46" cm="1">
        <f t="array" ref="DG118">beneficio_muerte_individual_pensionado(DG$1,$E118,$B118, Hombres!$A$1:$DW$117, Mujeres!$A$1:$DW$117)</f>
        <v>80014.786010623808</v>
      </c>
      <c r="DH118" s="46" cm="1">
        <f t="array" ref="DH118">beneficio_muerte_individual_pensionado(DH$1,$E118,$B118, Hombres!$A$1:$DW$117, Mujeres!$A$1:$DW$117)</f>
        <v>84631.540725029889</v>
      </c>
      <c r="DI118" s="46" cm="1">
        <f t="array" ref="DI118">beneficio_muerte_individual_pensionado(DI$1,$E118,$B118, Hombres!$A$1:$DW$117, Mujeres!$A$1:$DW$117)</f>
        <v>88715.636336796495</v>
      </c>
      <c r="DJ118" s="46" cm="1">
        <f t="array" ref="DJ118">beneficio_muerte_individual_pensionado(DJ$1,$E118,$B118, Hombres!$A$1:$DW$117, Mujeres!$A$1:$DW$117)</f>
        <v>92507.392696326686</v>
      </c>
      <c r="DK118" s="46" cm="1">
        <f t="array" ref="DK118">beneficio_muerte_individual_pensionado(DK$1,$E118,$B118, Hombres!$A$1:$DW$117, Mujeres!$A$1:$DW$117)</f>
        <v>96291.228476901088</v>
      </c>
      <c r="DL118" s="46" cm="1">
        <f t="array" ref="DL118">beneficio_muerte_individual_pensionado(DL$1,$E118,$B118, Hombres!$A$1:$DW$117, Mujeres!$A$1:$DW$117)</f>
        <v>103745.27613176225</v>
      </c>
      <c r="DM118" s="46" cm="1">
        <f t="array" ref="DM118">beneficio_muerte_individual_pensionado(DM$1,$E118,$B118, Hombres!$A$1:$DW$117, Mujeres!$A$1:$DW$117)</f>
        <v>107929.77164190637</v>
      </c>
      <c r="DN118" s="46" cm="1">
        <f t="array" ref="DN118">beneficio_muerte_individual_pensionado(DN$1,$E118,$B118, Hombres!$A$1:$DW$117, Mujeres!$A$1:$DW$117)</f>
        <v>111799.7317180597</v>
      </c>
      <c r="DO118" s="46" cm="1">
        <f t="array" ref="DO118">beneficio_muerte_individual_pensionado(DO$1,$E118,$B118, Hombres!$A$1:$DW$117, Mujeres!$A$1:$DW$117)</f>
        <v>115402.76155625693</v>
      </c>
      <c r="DP118" s="46" cm="1">
        <f t="array" ref="DP118">beneficio_muerte_individual_pensionado(DP$1,$E118,$B118, Hombres!$A$1:$DW$117, Mujeres!$A$1:$DW$117)</f>
        <v>118700.39192276075</v>
      </c>
      <c r="DQ118" s="46" cm="1">
        <f t="array" ref="DQ118">beneficio_muerte_individual_pensionado(DQ$1,$E118,$B118, Hombres!$A$1:$DW$117, Mujeres!$A$1:$DW$117)</f>
        <v>121464.98225521833</v>
      </c>
      <c r="DR118" s="46" cm="1">
        <f t="array" ref="DR118">beneficio_muerte_individual_pensionado(DR$1,$E118,$B118, Hombres!$A$1:$DW$117, Mujeres!$A$1:$DW$117)</f>
        <v>123528.22344842399</v>
      </c>
      <c r="DS118" s="46" cm="1">
        <f t="array" ref="DS118">beneficio_muerte_individual_pensionado(DS$1,$E118,$B118, Hombres!$A$1:$DW$117, Mujeres!$A$1:$DW$117)</f>
        <v>124842.25003888557</v>
      </c>
      <c r="DT118" s="46" cm="1">
        <f t="array" ref="DT118">beneficio_muerte_individual_pensionado(DT$1,$E118,$B118, Hombres!$A$1:$DW$117, Mujeres!$A$1:$DW$117)</f>
        <v>125373.94121190478</v>
      </c>
      <c r="DU118" s="46" cm="1">
        <f t="array" ref="DU118">beneficio_muerte_individual_pensionado(DU$1,$E118,$B118, Hombres!$A$1:$DW$117, Mujeres!$A$1:$DW$117)</f>
        <v>125002.0246596483</v>
      </c>
      <c r="DV118" s="46" cm="1">
        <f t="array" ref="DV118">beneficio_muerte_individual_pensionado(DV$1,$E118,$B118, Hombres!$A$1:$DW$117, Mujeres!$A$1:$DW$117)</f>
        <v>123502.79710668806</v>
      </c>
      <c r="DW118" s="46" cm="1">
        <f t="array" ref="DW118">beneficio_muerte_individual_pensionado(DW$1,$E118,$B118, Hombres!$A$1:$DW$117, Mujeres!$A$1:$DW$117)</f>
        <v>120740.10269717179</v>
      </c>
      <c r="DX118" s="46" cm="1">
        <f t="array" ref="DX118">beneficio_muerte_individual_pensionado(DX$1,$E118,$B118, Hombres!$A$1:$DW$117, Mujeres!$A$1:$DW$117)</f>
        <v>116730.92128911478</v>
      </c>
      <c r="DY118" s="46" cm="1">
        <f t="array" ref="DY118">beneficio_muerte_individual_pensionado(DY$1,$E118,$B118, Hombres!$A$1:$DW$117, Mujeres!$A$1:$DW$117)</f>
        <v>111531.68498540585</v>
      </c>
      <c r="DZ118" s="46" cm="1">
        <f t="array" ref="DZ118">beneficio_muerte_individual_pensionado(DZ$1,$E118,$B118, Hombres!$A$1:$DW$117, Mujeres!$A$1:$DW$117)</f>
        <v>105168.05600866192</v>
      </c>
      <c r="EA118" s="46" cm="1">
        <f t="array" ref="EA118">beneficio_muerte_individual_pensionado(EA$1,$E118,$B118, Hombres!$A$1:$DW$117, Mujeres!$A$1:$DW$117)</f>
        <v>97655.910253668117</v>
      </c>
      <c r="EB118" s="46" cm="1">
        <f t="array" ref="EB118">beneficio_muerte_individual_pensionado(EB$1,$E118,$B118, Hombres!$A$1:$DW$117, Mujeres!$A$1:$DW$117)</f>
        <v>89124.086740014318</v>
      </c>
      <c r="EC118" s="46" cm="1">
        <f t="array" ref="EC118">beneficio_muerte_individual_pensionado(EC$1,$E118,$B118, Hombres!$A$1:$DW$117, Mujeres!$A$1:$DW$117)</f>
        <v>79829.646199533119</v>
      </c>
      <c r="ED118" s="46" cm="1">
        <f t="array" ref="ED118">beneficio_muerte_individual_pensionado(ED$1,$E118,$B118, Hombres!$A$1:$DW$117, Mujeres!$A$1:$DW$117)</f>
        <v>70064.187818010483</v>
      </c>
      <c r="EE118" s="46" cm="1">
        <f t="array" ref="EE118">beneficio_muerte_individual_pensionado(EE$1,$E118,$B118, Hombres!$A$1:$DW$117, Mujeres!$A$1:$DW$117)</f>
        <v>60108.576792433756</v>
      </c>
      <c r="EF118" s="46" cm="1">
        <f t="array" ref="EF118">beneficio_muerte_individual_pensionado(EF$1,$E118,$B118, Hombres!$A$1:$DW$117, Mujeres!$A$1:$DW$117)</f>
        <v>50246.477003101689</v>
      </c>
      <c r="EG118" s="46" cm="1">
        <f t="array" ref="EG118">beneficio_muerte_individual_pensionado(EG$1,$E118,$B118, Hombres!$A$1:$DW$117, Mujeres!$A$1:$DW$117)</f>
        <v>40800.793578285891</v>
      </c>
      <c r="EH118" s="46" cm="1">
        <f t="array" ref="EH118">beneficio_muerte_individual_pensionado(EH$1,$E118,$B118, Hombres!$A$1:$DW$117, Mujeres!$A$1:$DW$117)</f>
        <v>32091.266336498746</v>
      </c>
      <c r="EI118" s="46" cm="1">
        <f t="array" ref="EI118">beneficio_muerte_individual_pensionado(EI$1,$E118,$B118, Hombres!$A$1:$DW$117, Mujeres!$A$1:$DW$117)</f>
        <v>24366.995497810625</v>
      </c>
      <c r="EJ118" s="46" cm="1">
        <f t="array" ref="EJ118">beneficio_muerte_individual_pensionado(EJ$1,$E118,$B118, Hombres!$A$1:$DW$117, Mujeres!$A$1:$DW$117)</f>
        <v>17784.432180388951</v>
      </c>
      <c r="EK118" s="46" cm="1">
        <f t="array" ref="EK118">beneficio_muerte_individual_pensionado(EK$1,$E118,$B118, Hombres!$A$1:$DW$117, Mujeres!$A$1:$DW$117)</f>
        <v>12411.265889452425</v>
      </c>
      <c r="EL118" s="46" cm="1">
        <f t="array" ref="EL118">beneficio_muerte_individual_pensionado(EL$1,$E118,$B118, Hombres!$A$1:$DW$117, Mujeres!$A$1:$DW$117)</f>
        <v>8235.6561021529524</v>
      </c>
      <c r="EM118" s="46" cm="1">
        <f t="array" ref="EM118">beneficio_muerte_individual_pensionado(EM$1,$E118,$B118, Hombres!$A$1:$DW$117, Mujeres!$A$1:$DW$117)</f>
        <v>5165.3887758861165</v>
      </c>
      <c r="EN118" s="46" cm="1">
        <f t="array" ref="EN118">beneficio_muerte_individual_pensionado(EN$1,$E118,$B118, Hombres!$A$1:$DW$117, Mujeres!$A$1:$DW$117)</f>
        <v>3040.6400478414448</v>
      </c>
      <c r="EO118" s="46" cm="1">
        <f t="array" ref="EO118">beneficio_muerte_individual_pensionado(EO$1,$E118,$B118, Hombres!$A$1:$DW$117, Mujeres!$A$1:$DW$117)</f>
        <v>1665.334214120156</v>
      </c>
      <c r="EP118" s="46" cm="1">
        <f t="array" ref="EP118">beneficio_muerte_individual_pensionado(EP$1,$E118,$B118, Hombres!$A$1:$DW$117, Mujeres!$A$1:$DW$117)</f>
        <v>839.72548549044814</v>
      </c>
      <c r="EQ118" s="46" cm="1">
        <f t="array" ref="EQ118">beneficio_muerte_individual_pensionado(EQ$1,$E118,$B118, Hombres!$A$1:$DW$117, Mujeres!$A$1:$DW$117)</f>
        <v>385.06645995245128</v>
      </c>
      <c r="ER118" s="46" cm="1">
        <f t="array" ref="ER118">beneficio_muerte_individual_pensionado(ER$1,$E118,$B118, Hombres!$A$1:$DW$117, Mujeres!$A$1:$DW$117)</f>
        <v>158.22609779578417</v>
      </c>
      <c r="ES118" s="46" cm="1">
        <f t="array" ref="ES118">beneficio_muerte_individual_pensionado(ES$1,$E118,$B118, Hombres!$A$1:$DW$117, Mujeres!$A$1:$DW$117)</f>
        <v>57.167406148959685</v>
      </c>
      <c r="ET118" s="46" cm="1">
        <f t="array" ref="ET118">beneficio_muerte_individual_pensionado(ET$1,$E118,$B118, Hombres!$A$1:$DW$117, Mujeres!$A$1:$DW$117)</f>
        <v>17.710086199349796</v>
      </c>
      <c r="EU118" s="46" cm="1">
        <f t="array" ref="EU118">beneficio_muerte_individual_pensionado(EU$1,$E118,$B118, Hombres!$A$1:$DW$117, Mujeres!$A$1:$DW$117)</f>
        <v>5.6091694464565256</v>
      </c>
      <c r="EV118" s="46" cm="1">
        <f t="array" ref="EV118">beneficio_muerte_individual_pensionado(EV$1,$E118,$B118, Hombres!$A$1:$DW$117, Mujeres!$A$1:$DW$117)</f>
        <v>0</v>
      </c>
      <c r="EW118" s="46" cm="1">
        <f t="array" ref="EW118">beneficio_muerte_individual_pensionado(EW$1,$E118,$B118, Hombres!$A$1:$DW$117, Mujeres!$A$1:$DW$117)</f>
        <v>0</v>
      </c>
      <c r="EX118" s="46" cm="1">
        <f t="array" ref="EX118">beneficio_muerte_individual_pensionado(EX$1,$E118,$B118, Hombres!$A$1:$DW$117, Mujeres!$A$1:$DW$117)</f>
        <v>0</v>
      </c>
      <c r="EY118" s="46" cm="1">
        <f t="array" ref="EY118">beneficio_muerte_individual_pensionado(EY$1,$E118,$B118, Hombres!$A$1:$DW$117, Mujeres!$A$1:$DW$117)</f>
        <v>0</v>
      </c>
      <c r="EZ118" s="46" cm="1">
        <f t="array" ref="EZ118">beneficio_muerte_individual_pensionado(EZ$1,$E118,$B118, Hombres!$A$1:$DW$117, Mujeres!$A$1:$DW$117)</f>
        <v>0</v>
      </c>
      <c r="FA118" s="46" cm="1">
        <f t="array" ref="FA118">beneficio_muerte_individual_pensionado(FA$1,$E118,$B118, Hombres!$A$1:$DW$117, Mujeres!$A$1:$DW$117)</f>
        <v>0</v>
      </c>
      <c r="FB118" s="46" cm="1">
        <f t="array" ref="FB118">beneficio_muerte_individual_pensionado(FB$1,$E118,$B118, Hombres!$A$1:$DW$117, Mujeres!$A$1:$DW$117)</f>
        <v>0</v>
      </c>
      <c r="FC118" s="46" cm="1">
        <f t="array" ref="FC118">beneficio_muerte_individual_pensionado(FC$1,$E118,$B118, Hombres!$A$1:$DW$117, Mujeres!$A$1:$DW$117)</f>
        <v>0</v>
      </c>
      <c r="FD118" s="46" cm="1">
        <f t="array" ref="FD118">beneficio_muerte_individual_pensionado(FD$1,$E118,$B118, Hombres!$A$1:$DW$117, Mujeres!$A$1:$DW$117)</f>
        <v>0</v>
      </c>
      <c r="FE118" s="46" cm="1">
        <f t="array" ref="FE118">beneficio_muerte_individual_pensionado(FE$1,$E118,$B118, Hombres!$A$1:$DW$117, Mujeres!$A$1:$DW$117)</f>
        <v>0</v>
      </c>
      <c r="FF118" s="46" cm="1">
        <f t="array" ref="FF118">beneficio_muerte_individual_pensionado(FF$1,$E118,$B118, Hombres!$A$1:$DW$117, Mujeres!$A$1:$DW$117)</f>
        <v>0</v>
      </c>
      <c r="FG118" s="46" cm="1">
        <f t="array" ref="FG118">beneficio_muerte_individual_pensionado(FG$1,$E118,$B118, Hombres!$A$1:$DW$117, Mujeres!$A$1:$DW$117)</f>
        <v>0</v>
      </c>
      <c r="FH118" s="46" cm="1">
        <f t="array" ref="FH118">beneficio_muerte_individual_pensionado(FH$1,$E118,$B118, Hombres!$A$1:$DW$117, Mujeres!$A$1:$DW$117)</f>
        <v>0</v>
      </c>
      <c r="FI118" s="46" cm="1">
        <f t="array" ref="FI118">beneficio_muerte_individual_pensionado(FI$1,$E118,$B118, Hombres!$A$1:$DW$117, Mujeres!$A$1:$DW$117)</f>
        <v>0</v>
      </c>
      <c r="FJ118" s="46" cm="1">
        <f t="array" ref="FJ118">beneficio_muerte_individual_pensionado(FJ$1,$E118,$B118, Hombres!$A$1:$DW$117, Mujeres!$A$1:$DW$117)</f>
        <v>0</v>
      </c>
      <c r="FK118" s="46" cm="1">
        <f t="array" ref="FK118">beneficio_muerte_individual_pensionado(FK$1,$E118,$B118, Hombres!$A$1:$DW$117, Mujeres!$A$1:$DW$117)</f>
        <v>0</v>
      </c>
      <c r="FL118" s="46" cm="1">
        <f t="array" ref="FL118">beneficio_muerte_individual_pensionado(FL$1,$E118,$B118, Hombres!$A$1:$DW$117, Mujeres!$A$1:$DW$117)</f>
        <v>0</v>
      </c>
      <c r="FM118" s="46" cm="1">
        <f t="array" ref="FM118">beneficio_muerte_individual_pensionado(FM$1,$E118,$B118, Hombres!$A$1:$DW$117, Mujeres!$A$1:$DW$117)</f>
        <v>0</v>
      </c>
      <c r="FN118" s="46" cm="1">
        <f t="array" ref="FN118">beneficio_muerte_individual_pensionado(FN$1,$E118,$B118, Hombres!$A$1:$DW$117, Mujeres!$A$1:$DW$117)</f>
        <v>0</v>
      </c>
      <c r="FO118" s="46" cm="1">
        <f t="array" ref="FO118">beneficio_muerte_individual_pensionado(FO$1,$E118,$B118, Hombres!$A$1:$DW$117, Mujeres!$A$1:$DW$117)</f>
        <v>0</v>
      </c>
      <c r="FP118" s="46" cm="1">
        <f t="array" ref="FP118">beneficio_muerte_individual_pensionado(FP$1,$E118,$B118, Hombres!$A$1:$DW$117, Mujeres!$A$1:$DW$117)</f>
        <v>0</v>
      </c>
      <c r="FQ118" s="46" cm="1">
        <f t="array" ref="FQ118">beneficio_muerte_individual_pensionado(FQ$1,$E118,$B118, Hombres!$A$1:$DW$117, Mujeres!$A$1:$DW$117)</f>
        <v>0</v>
      </c>
      <c r="FR118" s="46" cm="1">
        <f t="array" ref="FR118">beneficio_muerte_individual_pensionado(FR$1,$E118,$B118, Hombres!$A$1:$DW$117, Mujeres!$A$1:$DW$117)</f>
        <v>0</v>
      </c>
      <c r="FS118" s="46" cm="1">
        <f t="array" ref="FS118">beneficio_muerte_individual_pensionado(FS$1,$E118,$B118, Hombres!$A$1:$DW$117, Mujeres!$A$1:$DW$117)</f>
        <v>0</v>
      </c>
      <c r="FT118" s="46" cm="1">
        <f t="array" ref="FT118">beneficio_muerte_individual_pensionado(FT$1,$E118,$B118, Hombres!$A$1:$DW$117, Mujeres!$A$1:$DW$117)</f>
        <v>0</v>
      </c>
      <c r="FU118" s="46" cm="1">
        <f t="array" ref="FU118">beneficio_muerte_individual_pensionado(FU$1,$E118,$B118, Hombres!$A$1:$DW$117, Mujeres!$A$1:$DW$117)</f>
        <v>0</v>
      </c>
      <c r="FV118" s="46" cm="1">
        <f t="array" ref="FV118">beneficio_muerte_individual_pensionado(FV$1,$E118,$B118, Hombres!$A$1:$DW$117, Mujeres!$A$1:$DW$117)</f>
        <v>0</v>
      </c>
      <c r="FW118" s="46" cm="1">
        <f t="array" ref="FW118">beneficio_muerte_individual_pensionado(FW$1,$E118,$B118, Hombres!$A$1:$DW$117, Mujeres!$A$1:$DW$117)</f>
        <v>0</v>
      </c>
      <c r="FX118" s="46" cm="1">
        <f t="array" ref="FX118">beneficio_muerte_individual_pensionado(FX$1,$E118,$B118, Hombres!$A$1:$DW$117, Mujeres!$A$1:$DW$117)</f>
        <v>0</v>
      </c>
      <c r="FY118" s="46" cm="1">
        <f t="array" ref="FY118">beneficio_muerte_individual_pensionado(FY$1,$E118,$B118, Hombres!$A$1:$DW$117, Mujeres!$A$1:$DW$117)</f>
        <v>0</v>
      </c>
      <c r="FZ118" s="46" cm="1">
        <f t="array" ref="FZ118">beneficio_muerte_individual_pensionado(FZ$1,$E118,$B118, Hombres!$A$1:$DW$117, Mujeres!$A$1:$DW$117)</f>
        <v>0</v>
      </c>
      <c r="GA118" s="46" cm="1">
        <f t="array" ref="GA118">beneficio_muerte_individual_pensionado(GA$1,$E118,$B118, Hombres!$A$1:$DW$117, Mujeres!$A$1:$DW$117)</f>
        <v>0</v>
      </c>
      <c r="GB118" s="46" cm="1">
        <f t="array" ref="GB118">beneficio_muerte_individual_pensionado(GB$1,$E118,$B118, Hombres!$A$1:$DW$117, Mujeres!$A$1:$DW$117)</f>
        <v>0</v>
      </c>
      <c r="GC118" s="46" cm="1">
        <f t="array" ref="GC118">beneficio_muerte_individual_pensionado(GC$1,$E118,$B118, Hombres!$A$1:$DW$117, Mujeres!$A$1:$DW$117)</f>
        <v>0</v>
      </c>
      <c r="GD118" s="46" cm="1">
        <f t="array" ref="GD118">beneficio_muerte_individual_pensionado(GD$1,$E118,$B118, Hombres!$A$1:$DW$117, Mujeres!$A$1:$DW$117)</f>
        <v>0</v>
      </c>
      <c r="GE118" s="46" cm="1">
        <f t="array" ref="GE118">beneficio_muerte_individual_pensionado(GE$1,$E118,$B118, Hombres!$A$1:$DW$117, Mujeres!$A$1:$DW$117)</f>
        <v>0</v>
      </c>
      <c r="GF118" s="46" cm="1">
        <f t="array" ref="GF118">beneficio_muerte_individual_pensionado(GF$1,$E118,$B118, Hombres!$A$1:$DW$117, Mujeres!$A$1:$DW$117)</f>
        <v>0</v>
      </c>
      <c r="GG118" s="46" cm="1">
        <f t="array" ref="GG118">beneficio_muerte_individual_pensionado(GG$1,$E118,$B118, Hombres!$A$1:$DW$117, Mujeres!$A$1:$DW$117)</f>
        <v>0</v>
      </c>
      <c r="GH118" s="46" cm="1">
        <f t="array" ref="GH118">beneficio_muerte_individual_pensionado(GH$1,$E118,$B118, Hombres!$A$1:$DW$117, Mujeres!$A$1:$DW$117)</f>
        <v>0</v>
      </c>
      <c r="GI118" s="46" cm="1">
        <f t="array" ref="GI118">beneficio_muerte_individual_pensionado(GI$1,$E118,$B118, Hombres!$A$1:$DW$117, Mujeres!$A$1:$DW$117)</f>
        <v>0</v>
      </c>
      <c r="GJ118" s="46" cm="1">
        <f t="array" ref="GJ118">beneficio_muerte_individual_pensionado(GJ$1,$E118,$B118, Hombres!$A$1:$DW$117, Mujeres!$A$1:$DW$117)</f>
        <v>0</v>
      </c>
      <c r="GK118" s="46" cm="1">
        <f t="array" ref="GK118">beneficio_muerte_individual_pensionado(GK$1,$E118,$B118, Hombres!$A$1:$DW$117, Mujeres!$A$1:$DW$117)</f>
        <v>0</v>
      </c>
      <c r="GL118" s="46" cm="1">
        <f t="array" ref="GL118">beneficio_muerte_individual_pensionado(GL$1,$E118,$B118, Hombres!$A$1:$DW$117, Mujeres!$A$1:$DW$117)</f>
        <v>0</v>
      </c>
      <c r="GM118" s="46" cm="1">
        <f t="array" ref="GM118">beneficio_muerte_individual_pensionado(GM$1,$E118,$B118, Hombres!$A$1:$DW$117, Mujeres!$A$1:$DW$117)</f>
        <v>0</v>
      </c>
      <c r="GN118" s="46" cm="1">
        <f t="array" ref="GN118">beneficio_muerte_individual_pensionado(GN$1,$E118,$B118, Hombres!$A$1:$DW$117, Mujeres!$A$1:$DW$117)</f>
        <v>0</v>
      </c>
      <c r="GO118" s="46" cm="1">
        <f t="array" ref="GO118">beneficio_muerte_individual_pensionado(GO$1,$E118,$B118, Hombres!$A$1:$DW$117, Mujeres!$A$1:$DW$117)</f>
        <v>0</v>
      </c>
      <c r="GP118" s="46" cm="1">
        <f t="array" ref="GP118">beneficio_muerte_individual_pensionado(GP$1,$E118,$B118, Hombres!$A$1:$DW$117, Mujeres!$A$1:$DW$117)</f>
        <v>0</v>
      </c>
      <c r="GQ118" s="46" cm="1">
        <f t="array" ref="GQ118">beneficio_muerte_individual_pensionado(GQ$1,$E118,$B118, Hombres!$A$1:$DW$117, Mujeres!$A$1:$DW$117)</f>
        <v>0</v>
      </c>
      <c r="GR118" s="46" cm="1">
        <f t="array" ref="GR118">beneficio_muerte_individual_pensionado(GR$1,$E118,$B118, Hombres!$A$1:$DW$117, Mujeres!$A$1:$DW$117)</f>
        <v>0</v>
      </c>
      <c r="GS118" s="46" cm="1">
        <f t="array" ref="GS118">beneficio_muerte_individual_pensionado(GS$1,$E118,$B118, Hombres!$A$1:$DW$117, Mujeres!$A$1:$DW$117)</f>
        <v>0</v>
      </c>
      <c r="GT118" s="46" cm="1">
        <f t="array" ref="GT118">beneficio_muerte_individual_pensionado(GT$1,$E118,$B118, Hombres!$A$1:$DW$117, Mujeres!$A$1:$DW$117)</f>
        <v>0</v>
      </c>
    </row>
    <row r="119" spans="1:202" x14ac:dyDescent="0.2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6" cm="1">
        <f t="array" ref="H119">AnualidadPensionado(H$1,$E119,$B119, $D119, Hombres!$A$1:$DW$117, Mujeres!$A$1:$DW$117)</f>
        <v>0</v>
      </c>
      <c r="I119" s="46" cm="1">
        <f t="array" ref="I119">AnualidadPensionado(I$1,$E119,$B119, $D119, Hombres!$A$1:$DW$117, Mujeres!$A$1:$DW$117)</f>
        <v>2616715.8868041416</v>
      </c>
      <c r="J119" s="46" cm="1">
        <f t="array" ref="J119">AnualidadPensionado(J$1,$E119,$B119, $D119, Hombres!$A$1:$DW$117, Mujeres!$A$1:$DW$117)</f>
        <v>2658285.6084426912</v>
      </c>
      <c r="K119" s="46" cm="1">
        <f t="array" ref="K119">AnualidadPensionado(K$1,$E119,$B119, $D119, Hombres!$A$1:$DW$117, Mujeres!$A$1:$DW$117)</f>
        <v>2698156.6255363189</v>
      </c>
      <c r="L119" s="46" cm="1">
        <f t="array" ref="L119">AnualidadPensionado(L$1,$E119,$B119, $D119, Hombres!$A$1:$DW$117, Mujeres!$A$1:$DW$117)</f>
        <v>2735985.5126267839</v>
      </c>
      <c r="M119" s="46" cm="1">
        <f t="array" ref="M119">AnualidadPensionado(M$1,$E119,$B119, $D119, Hombres!$A$1:$DW$117, Mujeres!$A$1:$DW$117)</f>
        <v>2771086.524122695</v>
      </c>
      <c r="N119" s="46" cm="1">
        <f t="array" ref="N119">AnualidadPensionado(N$1,$E119,$B119, $D119, Hombres!$A$1:$DW$117, Mujeres!$A$1:$DW$117)</f>
        <v>2802463.5645462018</v>
      </c>
      <c r="O119" s="46" cm="1">
        <f t="array" ref="O119">AnualidadPensionado(O$1,$E119,$B119, $D119, Hombres!$A$1:$DW$117, Mujeres!$A$1:$DW$117)</f>
        <v>2828968.0794975925</v>
      </c>
      <c r="P119" s="46" cm="1">
        <f t="array" ref="P119">AnualidadPensionado(P$1,$E119,$B119, $D119, Hombres!$A$1:$DW$117, Mujeres!$A$1:$DW$117)</f>
        <v>2849470.1684764232</v>
      </c>
      <c r="Q119" s="46" cm="1">
        <f t="array" ref="Q119">AnualidadPensionado(Q$1,$E119,$B119, $D119, Hombres!$A$1:$DW$117, Mujeres!$A$1:$DW$117)</f>
        <v>2863119.5067134877</v>
      </c>
      <c r="R119" s="46" cm="1">
        <f t="array" ref="R119">AnualidadPensionado(R$1,$E119,$B119, $D119, Hombres!$A$1:$DW$117, Mujeres!$A$1:$DW$117)</f>
        <v>2869600.8877705713</v>
      </c>
      <c r="S119" s="46" cm="1">
        <f t="array" ref="S119">AnualidadPensionado(S$1,$E119,$B119, $D119, Hombres!$A$1:$DW$117, Mujeres!$A$1:$DW$117)</f>
        <v>2868889.493623287</v>
      </c>
      <c r="T119" s="46" cm="1">
        <f t="array" ref="T119">AnualidadPensionado(T$1,$E119,$B119, $D119, Hombres!$A$1:$DW$117, Mujeres!$A$1:$DW$117)</f>
        <v>2860904.6512023807</v>
      </c>
      <c r="U119" s="46" cm="1">
        <f t="array" ref="U119">AnualidadPensionado(U$1,$E119,$B119, $D119, Hombres!$A$1:$DW$117, Mujeres!$A$1:$DW$117)</f>
        <v>2845385.1389327645</v>
      </c>
      <c r="V119" s="46" cm="1">
        <f t="array" ref="V119">AnualidadPensionado(V$1,$E119,$B119, $D119, Hombres!$A$1:$DW$117, Mujeres!$A$1:$DW$117)</f>
        <v>2821838.3875371083</v>
      </c>
      <c r="W119" s="46" cm="1">
        <f t="array" ref="W119">AnualidadPensionado(W$1,$E119,$B119, $D119, Hombres!$A$1:$DW$117, Mujeres!$A$1:$DW$117)</f>
        <v>2784989.901953334</v>
      </c>
      <c r="X119" s="46" cm="1">
        <f t="array" ref="X119">AnualidadPensionado(X$1,$E119,$B119, $D119, Hombres!$A$1:$DW$117, Mujeres!$A$1:$DW$117)</f>
        <v>2737932.1225293218</v>
      </c>
      <c r="Y119" s="46" cm="1">
        <f t="array" ref="Y119">AnualidadPensionado(Y$1,$E119,$B119, $D119, Hombres!$A$1:$DW$117, Mujeres!$A$1:$DW$117)</f>
        <v>2680148.3607800095</v>
      </c>
      <c r="Z119" s="46" cm="1">
        <f t="array" ref="Z119">AnualidadPensionado(Z$1,$E119,$B119, $D119, Hombres!$A$1:$DW$117, Mujeres!$A$1:$DW$117)</f>
        <v>2611122.7076349119</v>
      </c>
      <c r="AA119" s="46" cm="1">
        <f t="array" ref="AA119">AnualidadPensionado(AA$1,$E119,$B119, $D119, Hombres!$A$1:$DW$117, Mujeres!$A$1:$DW$117)</f>
        <v>2530509.2473364603</v>
      </c>
      <c r="AB119" s="46" cm="1">
        <f t="array" ref="AB119">AnualidadPensionado(AB$1,$E119,$B119, $D119, Hombres!$A$1:$DW$117, Mujeres!$A$1:$DW$117)</f>
        <v>2438245.503581543</v>
      </c>
      <c r="AC119" s="46" cm="1">
        <f t="array" ref="AC119">AnualidadPensionado(AC$1,$E119,$B119, $D119, Hombres!$A$1:$DW$117, Mujeres!$A$1:$DW$117)</f>
        <v>2334383.3696823302</v>
      </c>
      <c r="AD119" s="46" cm="1">
        <f t="array" ref="AD119">AnualidadPensionado(AD$1,$E119,$B119, $D119, Hombres!$A$1:$DW$117, Mujeres!$A$1:$DW$117)</f>
        <v>2219087.140921887</v>
      </c>
      <c r="AE119" s="46" cm="1">
        <f t="array" ref="AE119">AnualidadPensionado(AE$1,$E119,$B119, $D119, Hombres!$A$1:$DW$117, Mujeres!$A$1:$DW$117)</f>
        <v>2092786.8709369802</v>
      </c>
      <c r="AF119" s="46" cm="1">
        <f t="array" ref="AF119">AnualidadPensionado(AF$1,$E119,$B119, $D119, Hombres!$A$1:$DW$117, Mujeres!$A$1:$DW$117)</f>
        <v>1956392.9627426553</v>
      </c>
      <c r="AG119" s="46" cm="1">
        <f t="array" ref="AG119">AnualidadPensionado(AG$1,$E119,$B119, $D119, Hombres!$A$1:$DW$117, Mujeres!$A$1:$DW$117)</f>
        <v>1811289.7597947726</v>
      </c>
      <c r="AH119" s="46" cm="1">
        <f t="array" ref="AH119">AnualidadPensionado(AH$1,$E119,$B119, $D119, Hombres!$A$1:$DW$117, Mujeres!$A$1:$DW$117)</f>
        <v>1659137.3373248929</v>
      </c>
      <c r="AI119" s="46" cm="1">
        <f t="array" ref="AI119">AnualidadPensionado(AI$1,$E119,$B119, $D119, Hombres!$A$1:$DW$117, Mujeres!$A$1:$DW$117)</f>
        <v>1501826.4214872273</v>
      </c>
      <c r="AJ119" s="46" cm="1">
        <f t="array" ref="AJ119">AnualidadPensionado(AJ$1,$E119,$B119, $D119, Hombres!$A$1:$DW$117, Mujeres!$A$1:$DW$117)</f>
        <v>1341582.6972190582</v>
      </c>
      <c r="AK119" s="46" cm="1">
        <f t="array" ref="AK119">AnualidadPensionado(AK$1,$E119,$B119, $D119, Hombres!$A$1:$DW$117, Mujeres!$A$1:$DW$117)</f>
        <v>1181047.7659582023</v>
      </c>
      <c r="AL119" s="46" cm="1">
        <f t="array" ref="AL119">AnualidadPensionado(AL$1,$E119,$B119, $D119, Hombres!$A$1:$DW$117, Mujeres!$A$1:$DW$117)</f>
        <v>1023097.5686965799</v>
      </c>
      <c r="AM119" s="46" cm="1">
        <f t="array" ref="AM119">AnualidadPensionado(AM$1,$E119,$B119, $D119, Hombres!$A$1:$DW$117, Mujeres!$A$1:$DW$117)</f>
        <v>870577.21561648732</v>
      </c>
      <c r="AN119" s="46" cm="1">
        <f t="array" ref="AN119">AnualidadPensionado(AN$1,$E119,$B119, $D119, Hombres!$A$1:$DW$117, Mujeres!$A$1:$DW$117)</f>
        <v>726179.27920260839</v>
      </c>
      <c r="AO119" s="46" cm="1">
        <f t="array" ref="AO119">AnualidadPensionado(AO$1,$E119,$B119, $D119, Hombres!$A$1:$DW$117, Mujeres!$A$1:$DW$117)</f>
        <v>592400.05103330675</v>
      </c>
      <c r="AP119" s="46" cm="1">
        <f t="array" ref="AP119">AnualidadPensionado(AP$1,$E119,$B119, $D119, Hombres!$A$1:$DW$117, Mujeres!$A$1:$DW$117)</f>
        <v>471453.1584633317</v>
      </c>
      <c r="AQ119" s="46" cm="1">
        <f t="array" ref="AQ119">AnualidadPensionado(AQ$1,$E119,$B119, $D119, Hombres!$A$1:$DW$117, Mujeres!$A$1:$DW$117)</f>
        <v>365035.85058800265</v>
      </c>
      <c r="AR119" s="46" cm="1">
        <f t="array" ref="AR119">AnualidadPensionado(AR$1,$E119,$B119, $D119, Hombres!$A$1:$DW$117, Mujeres!$A$1:$DW$117)</f>
        <v>274119.43466290698</v>
      </c>
      <c r="AS119" s="46" cm="1">
        <f t="array" ref="AS119">AnualidadPensionado(AS$1,$E119,$B119, $D119, Hombres!$A$1:$DW$117, Mujeres!$A$1:$DW$117)</f>
        <v>198905.99731182639</v>
      </c>
      <c r="AT119" s="46" cm="1">
        <f t="array" ref="AT119">AnualidadPensionado(AT$1,$E119,$B119, $D119, Hombres!$A$1:$DW$117, Mujeres!$A$1:$DW$117)</f>
        <v>138876.64310626278</v>
      </c>
      <c r="AU119" s="46" cm="1">
        <f t="array" ref="AU119">AnualidadPensionado(AU$1,$E119,$B119, $D119, Hombres!$A$1:$DW$117, Mujeres!$A$1:$DW$117)</f>
        <v>92868.355970059201</v>
      </c>
      <c r="AV119" s="46" cm="1">
        <f t="array" ref="AV119">AnualidadPensionado(AV$1,$E119,$B119, $D119, Hombres!$A$1:$DW$117, Mujeres!$A$1:$DW$117)</f>
        <v>59169.788079750011</v>
      </c>
      <c r="AW119" s="46" cm="1">
        <f t="array" ref="AW119">AnualidadPensionado(AW$1,$E119,$B119, $D119, Hombres!$A$1:$DW$117, Mujeres!$A$1:$DW$117)</f>
        <v>35699.695555355764</v>
      </c>
      <c r="AX119" s="46" cm="1">
        <f t="array" ref="AX119">AnualidadPensionado(AX$1,$E119,$B119, $D119, Hombres!$A$1:$DW$117, Mujeres!$A$1:$DW$117)</f>
        <v>20248.499183737222</v>
      </c>
      <c r="AY119" s="46" cm="1">
        <f t="array" ref="AY119">AnualidadPensionado(AY$1,$E119,$B119, $D119, Hombres!$A$1:$DW$117, Mujeres!$A$1:$DW$117)</f>
        <v>10704.299701875982</v>
      </c>
      <c r="AZ119" s="46" cm="1">
        <f t="array" ref="AZ119">AnualidadPensionado(AZ$1,$E119,$B119, $D119, Hombres!$A$1:$DW$117, Mujeres!$A$1:$DW$117)</f>
        <v>5221.8238460032835</v>
      </c>
      <c r="BA119" s="46" cm="1">
        <f t="array" ref="BA119">AnualidadPensionado(BA$1,$E119,$B119, $D119, Hombres!$A$1:$DW$117, Mujeres!$A$1:$DW$117)</f>
        <v>2322.699731668406</v>
      </c>
      <c r="BB119" s="46" cm="1">
        <f t="array" ref="BB119">AnualidadPensionado(BB$1,$E119,$B119, $D119, Hombres!$A$1:$DW$117, Mujeres!$A$1:$DW$117)</f>
        <v>928.1013741109067</v>
      </c>
      <c r="BC119" s="46" cm="1">
        <f t="array" ref="BC119">AnualidadPensionado(BC$1,$E119,$B119, $D119, Hombres!$A$1:$DW$117, Mujeres!$A$1:$DW$117)</f>
        <v>326.84026343602056</v>
      </c>
      <c r="BD119" s="46" cm="1">
        <f t="array" ref="BD119">AnualidadPensionado(BD$1,$E119,$B119, $D119, Hombres!$A$1:$DW$117, Mujeres!$A$1:$DW$117)</f>
        <v>98.930139320610195</v>
      </c>
      <c r="BE119" s="46" cm="1">
        <f t="array" ref="BE119">AnualidadPensionado(BE$1,$E119,$B119, $D119, Hombres!$A$1:$DW$117, Mujeres!$A$1:$DW$117)</f>
        <v>24.872211919535975</v>
      </c>
      <c r="BF119" s="46" cm="1">
        <f t="array" ref="BF119">AnualidadPensionado(BF$1,$E119,$B119, $D119, Hombres!$A$1:$DW$117, Mujeres!$A$1:$DW$117)</f>
        <v>0</v>
      </c>
      <c r="BG119" s="46" cm="1">
        <f t="array" ref="BG119">AnualidadPensionado(BG$1,$E119,$B119, $D119, Hombres!$A$1:$DW$117, Mujeres!$A$1:$DW$117)</f>
        <v>0</v>
      </c>
      <c r="BH119" s="46" cm="1">
        <f t="array" ref="BH119">AnualidadPensionado(BH$1,$E119,$B119, $D119, Hombres!$A$1:$DW$117, Mujeres!$A$1:$DW$117)</f>
        <v>0</v>
      </c>
      <c r="BI119" s="46" cm="1">
        <f t="array" ref="BI119">AnualidadPensionado(BI$1,$E119,$B119, $D119, Hombres!$A$1:$DW$117, Mujeres!$A$1:$DW$117)</f>
        <v>0</v>
      </c>
      <c r="BJ119" s="46" cm="1">
        <f t="array" ref="BJ119">AnualidadPensionado(BJ$1,$E119,$B119, $D119, Hombres!$A$1:$DW$117, Mujeres!$A$1:$DW$117)</f>
        <v>0</v>
      </c>
      <c r="BK119" s="46" cm="1">
        <f t="array" ref="BK119">AnualidadPensionado(BK$1,$E119,$B119, $D119, Hombres!$A$1:$DW$117, Mujeres!$A$1:$DW$117)</f>
        <v>0</v>
      </c>
      <c r="BL119" s="46" cm="1">
        <f t="array" ref="BL119">AnualidadPensionado(BL$1,$E119,$B119, $D119, Hombres!$A$1:$DW$117, Mujeres!$A$1:$DW$117)</f>
        <v>0</v>
      </c>
      <c r="BM119" s="46" cm="1">
        <f t="array" ref="BM119">AnualidadPensionado(BM$1,$E119,$B119, $D119, Hombres!$A$1:$DW$117, Mujeres!$A$1:$DW$117)</f>
        <v>0</v>
      </c>
      <c r="BN119" s="46" cm="1">
        <f t="array" ref="BN119">AnualidadPensionado(BN$1,$E119,$B119, $D119, Hombres!$A$1:$DW$117, Mujeres!$A$1:$DW$117)</f>
        <v>0</v>
      </c>
      <c r="BO119" s="46" cm="1">
        <f t="array" ref="BO119">AnualidadPensionado(BO$1,$E119,$B119, $D119, Hombres!$A$1:$DW$117, Mujeres!$A$1:$DW$117)</f>
        <v>0</v>
      </c>
      <c r="BP119" s="46" cm="1">
        <f t="array" ref="BP119">AnualidadPensionado(BP$1,$E119,$B119, $D119, Hombres!$A$1:$DW$117, Mujeres!$A$1:$DW$117)</f>
        <v>0</v>
      </c>
      <c r="BQ119" s="46" cm="1">
        <f t="array" ref="BQ119">AnualidadPensionado(BQ$1,$E119,$B119, $D119, Hombres!$A$1:$DW$117, Mujeres!$A$1:$DW$117)</f>
        <v>0</v>
      </c>
      <c r="BR119" s="46" cm="1">
        <f t="array" ref="BR119">AnualidadPensionado(BR$1,$E119,$B119, $D119, Hombres!$A$1:$DW$117, Mujeres!$A$1:$DW$117)</f>
        <v>0</v>
      </c>
      <c r="BS119" s="46" cm="1">
        <f t="array" ref="BS119">AnualidadPensionado(BS$1,$E119,$B119, $D119, Hombres!$A$1:$DW$117, Mujeres!$A$1:$DW$117)</f>
        <v>0</v>
      </c>
      <c r="BT119" s="46" cm="1">
        <f t="array" ref="BT119">AnualidadPensionado(BT$1,$E119,$B119, $D119, Hombres!$A$1:$DW$117, Mujeres!$A$1:$DW$117)</f>
        <v>0</v>
      </c>
      <c r="BU119" s="46" cm="1">
        <f t="array" ref="BU119">AnualidadPensionado(BU$1,$E119,$B119, $D119, Hombres!$A$1:$DW$117, Mujeres!$A$1:$DW$117)</f>
        <v>0</v>
      </c>
      <c r="BV119" s="46" cm="1">
        <f t="array" ref="BV119">AnualidadPensionado(BV$1,$E119,$B119, $D119, Hombres!$A$1:$DW$117, Mujeres!$A$1:$DW$117)</f>
        <v>0</v>
      </c>
      <c r="BW119" s="46" cm="1">
        <f t="array" ref="BW119">AnualidadPensionado(BW$1,$E119,$B119, $D119, Hombres!$A$1:$DW$117, Mujeres!$A$1:$DW$117)</f>
        <v>0</v>
      </c>
      <c r="BX119" s="46" cm="1">
        <f t="array" ref="BX119">AnualidadPensionado(BX$1,$E119,$B119, $D119, Hombres!$A$1:$DW$117, Mujeres!$A$1:$DW$117)</f>
        <v>0</v>
      </c>
      <c r="BY119" s="46" cm="1">
        <f t="array" ref="BY119">AnualidadPensionado(BY$1,$E119,$B119, $D119, Hombres!$A$1:$DW$117, Mujeres!$A$1:$DW$117)</f>
        <v>0</v>
      </c>
      <c r="BZ119" s="46" cm="1">
        <f t="array" ref="BZ119">AnualidadPensionado(BZ$1,$E119,$B119, $D119, Hombres!$A$1:$DW$117, Mujeres!$A$1:$DW$117)</f>
        <v>0</v>
      </c>
      <c r="CA119" s="46" cm="1">
        <f t="array" ref="CA119">AnualidadPensionado(CA$1,$E119,$B119, $D119, Hombres!$A$1:$DW$117, Mujeres!$A$1:$DW$117)</f>
        <v>0</v>
      </c>
      <c r="CB119" s="46" cm="1">
        <f t="array" ref="CB119">AnualidadPensionado(CB$1,$E119,$B119, $D119, Hombres!$A$1:$DW$117, Mujeres!$A$1:$DW$117)</f>
        <v>0</v>
      </c>
      <c r="CC119" s="46" cm="1">
        <f t="array" ref="CC119">AnualidadPensionado(CC$1,$E119,$B119, $D119, Hombres!$A$1:$DW$117, Mujeres!$A$1:$DW$117)</f>
        <v>0</v>
      </c>
      <c r="CD119" s="46" cm="1">
        <f t="array" ref="CD119">AnualidadPensionado(CD$1,$E119,$B119, $D119, Hombres!$A$1:$DW$117, Mujeres!$A$1:$DW$117)</f>
        <v>0</v>
      </c>
      <c r="CE119" s="46" cm="1">
        <f t="array" ref="CE119">AnualidadPensionado(CE$1,$E119,$B119, $D119, Hombres!$A$1:$DW$117, Mujeres!$A$1:$DW$117)</f>
        <v>0</v>
      </c>
      <c r="CF119" s="46" cm="1">
        <f t="array" ref="CF119">AnualidadPensionado(CF$1,$E119,$B119, $D119, Hombres!$A$1:$DW$117, Mujeres!$A$1:$DW$117)</f>
        <v>0</v>
      </c>
      <c r="CG119" s="46" cm="1">
        <f t="array" ref="CG119">AnualidadPensionado(CG$1,$E119,$B119, $D119, Hombres!$A$1:$DW$117, Mujeres!$A$1:$DW$117)</f>
        <v>0</v>
      </c>
      <c r="CH119" s="46" cm="1">
        <f t="array" ref="CH119">AnualidadPensionado(CH$1,$E119,$B119, $D119, Hombres!$A$1:$DW$117, Mujeres!$A$1:$DW$117)</f>
        <v>0</v>
      </c>
      <c r="CI119" s="46" cm="1">
        <f t="array" ref="CI119">AnualidadPensionado(CI$1,$E119,$B119, $D119, Hombres!$A$1:$DW$117, Mujeres!$A$1:$DW$117)</f>
        <v>0</v>
      </c>
      <c r="CJ119" s="46" cm="1">
        <f t="array" ref="CJ119">AnualidadPensionado(CJ$1,$E119,$B119, $D119, Hombres!$A$1:$DW$117, Mujeres!$A$1:$DW$117)</f>
        <v>0</v>
      </c>
      <c r="CK119" s="46" cm="1">
        <f t="array" ref="CK119">AnualidadPensionado(CK$1,$E119,$B119, $D119, Hombres!$A$1:$DW$117, Mujeres!$A$1:$DW$117)</f>
        <v>0</v>
      </c>
      <c r="CL119" s="46" cm="1">
        <f t="array" ref="CL119">AnualidadPensionado(CL$1,$E119,$B119, $D119, Hombres!$A$1:$DW$117, Mujeres!$A$1:$DW$117)</f>
        <v>0</v>
      </c>
      <c r="CM119" s="46" cm="1">
        <f t="array" ref="CM119">AnualidadPensionado(CM$1,$E119,$B119, $D119, Hombres!$A$1:$DW$117, Mujeres!$A$1:$DW$117)</f>
        <v>0</v>
      </c>
      <c r="CN119" s="46" cm="1">
        <f t="array" ref="CN119">AnualidadPensionado(CN$1,$E119,$B119, $D119, Hombres!$A$1:$DW$117, Mujeres!$A$1:$DW$117)</f>
        <v>0</v>
      </c>
      <c r="CO119" s="46" cm="1">
        <f t="array" ref="CO119">AnualidadPensionado(CO$1,$E119,$B119, $D119, Hombres!$A$1:$DW$117, Mujeres!$A$1:$DW$117)</f>
        <v>0</v>
      </c>
      <c r="CP119" s="46" cm="1">
        <f t="array" ref="CP119">AnualidadPensionado(CP$1,$E119,$B119, $D119, Hombres!$A$1:$DW$117, Mujeres!$A$1:$DW$117)</f>
        <v>0</v>
      </c>
      <c r="CQ119" s="46" cm="1">
        <f t="array" ref="CQ119">AnualidadPensionado(CQ$1,$E119,$B119, $D119, Hombres!$A$1:$DW$117, Mujeres!$A$1:$DW$117)</f>
        <v>0</v>
      </c>
      <c r="CR119" s="46" cm="1">
        <f t="array" ref="CR119">AnualidadPensionado(CR$1,$E119,$B119, $D119, Hombres!$A$1:$DW$117, Mujeres!$A$1:$DW$117)</f>
        <v>0</v>
      </c>
      <c r="CS119" s="46" cm="1">
        <f t="array" ref="CS119">AnualidadPensionado(CS$1,$E119,$B119, $D119, Hombres!$A$1:$DW$117, Mujeres!$A$1:$DW$117)</f>
        <v>0</v>
      </c>
      <c r="CT119" s="46" cm="1">
        <f t="array" ref="CT119">AnualidadPensionado(CT$1,$E119,$B119, $D119, Hombres!$A$1:$DW$117, Mujeres!$A$1:$DW$117)</f>
        <v>0</v>
      </c>
      <c r="CU119" s="46" cm="1">
        <f t="array" ref="CU119">AnualidadPensionado(CU$1,$E119,$B119, $D119, Hombres!$A$1:$DW$117, Mujeres!$A$1:$DW$117)</f>
        <v>0</v>
      </c>
      <c r="CV119" s="46" cm="1">
        <f t="array" ref="CV119">AnualidadPensionado(CV$1,$E119,$B119, $D119, Hombres!$A$1:$DW$117, Mujeres!$A$1:$DW$117)</f>
        <v>0</v>
      </c>
      <c r="CW119" s="46" cm="1">
        <f t="array" ref="CW119">AnualidadPensionado(CW$1,$E119,$B119, $D119, Hombres!$A$1:$DW$117, Mujeres!$A$1:$DW$117)</f>
        <v>0</v>
      </c>
      <c r="CX119" s="46" cm="1">
        <f t="array" ref="CX119">AnualidadPensionado(CX$1,$E119,$B119, $D119, Hombres!$A$1:$DW$117, Mujeres!$A$1:$DW$117)</f>
        <v>0</v>
      </c>
      <c r="CY119" s="46" cm="1">
        <f t="array" ref="CY119">AnualidadPensionado(CY$1,$E119,$B119, $D119, Hombres!$A$1:$DW$117, Mujeres!$A$1:$DW$117)</f>
        <v>0</v>
      </c>
      <c r="DB119" s="21"/>
      <c r="DC119" s="46" cm="1">
        <f t="array" ref="DC119">beneficio_muerte_individual_pensionado(DC$1,$E119,$B119, Hombres!$A$1:$DW$117, Mujeres!$A$1:$DW$117)</f>
        <v>0</v>
      </c>
      <c r="DD119" s="46" cm="1">
        <f t="array" ref="DD119">beneficio_muerte_individual_pensionado(DD$1,$E119,$B119, Hombres!$A$1:$DW$117, Mujeres!$A$1:$DW$117)</f>
        <v>38498.1</v>
      </c>
      <c r="DE119" s="46" cm="1">
        <f t="array" ref="DE119">beneficio_muerte_individual_pensionado(DE$1,$E119,$B119, Hombres!$A$1:$DW$117, Mujeres!$A$1:$DW$117)</f>
        <v>40580.572085129999</v>
      </c>
      <c r="DF119" s="46" cm="1">
        <f t="array" ref="DF119">beneficio_muerte_individual_pensionado(DF$1,$E119,$B119, Hombres!$A$1:$DW$117, Mujeres!$A$1:$DW$117)</f>
        <v>42541.174496150539</v>
      </c>
      <c r="DG119" s="46" cm="1">
        <f t="array" ref="DG119">beneficio_muerte_individual_pensionado(DG$1,$E119,$B119, Hombres!$A$1:$DW$117, Mujeres!$A$1:$DW$117)</f>
        <v>44656.053214184038</v>
      </c>
      <c r="DH119" s="46" cm="1">
        <f t="array" ref="DH119">beneficio_muerte_individual_pensionado(DH$1,$E119,$B119, Hombres!$A$1:$DW$117, Mujeres!$A$1:$DW$117)</f>
        <v>47239.597612459707</v>
      </c>
      <c r="DI119" s="46" cm="1">
        <f t="array" ref="DI119">beneficio_muerte_individual_pensionado(DI$1,$E119,$B119, Hombres!$A$1:$DW$117, Mujeres!$A$1:$DW$117)</f>
        <v>50527.323485502107</v>
      </c>
      <c r="DJ119" s="46" cm="1">
        <f t="array" ref="DJ119">beneficio_muerte_individual_pensionado(DJ$1,$E119,$B119, Hombres!$A$1:$DW$117, Mujeres!$A$1:$DW$117)</f>
        <v>54566.203575819411</v>
      </c>
      <c r="DK119" s="46" cm="1">
        <f t="array" ref="DK119">beneficio_muerte_individual_pensionado(DK$1,$E119,$B119, Hombres!$A$1:$DW$117, Mujeres!$A$1:$DW$117)</f>
        <v>59232.19478857192</v>
      </c>
      <c r="DL119" s="46" cm="1">
        <f t="array" ref="DL119">beneficio_muerte_individual_pensionado(DL$1,$E119,$B119, Hombres!$A$1:$DW$117, Mujeres!$A$1:$DW$117)</f>
        <v>64178.90945393336</v>
      </c>
      <c r="DM119" s="46" cm="1">
        <f t="array" ref="DM119">beneficio_muerte_individual_pensionado(DM$1,$E119,$B119, Hombres!$A$1:$DW$117, Mujeres!$A$1:$DW$117)</f>
        <v>68882.305165998492</v>
      </c>
      <c r="DN119" s="46" cm="1">
        <f t="array" ref="DN119">beneficio_muerte_individual_pensionado(DN$1,$E119,$B119, Hombres!$A$1:$DW$117, Mujeres!$A$1:$DW$117)</f>
        <v>73097.079314555522</v>
      </c>
      <c r="DO119" s="46" cm="1">
        <f t="array" ref="DO119">beneficio_muerte_individual_pensionado(DO$1,$E119,$B119, Hombres!$A$1:$DW$117, Mujeres!$A$1:$DW$117)</f>
        <v>76897.429894310044</v>
      </c>
      <c r="DP119" s="46" cm="1">
        <f t="array" ref="DP119">beneficio_muerte_individual_pensionado(DP$1,$E119,$B119, Hombres!$A$1:$DW$117, Mujeres!$A$1:$DW$117)</f>
        <v>80448.537526116357</v>
      </c>
      <c r="DQ119" s="46" cm="1">
        <f t="array" ref="DQ119">beneficio_muerte_individual_pensionado(DQ$1,$E119,$B119, Hombres!$A$1:$DW$117, Mujeres!$A$1:$DW$117)</f>
        <v>83932.957133142554</v>
      </c>
      <c r="DR119" s="46" cm="1">
        <f t="array" ref="DR119">beneficio_muerte_individual_pensionado(DR$1,$E119,$B119, Hombres!$A$1:$DW$117, Mujeres!$A$1:$DW$117)</f>
        <v>90912.495132783952</v>
      </c>
      <c r="DS119" s="46" cm="1">
        <f t="array" ref="DS119">beneficio_muerte_individual_pensionado(DS$1,$E119,$B119, Hombres!$A$1:$DW$117, Mujeres!$A$1:$DW$117)</f>
        <v>94877.910635101856</v>
      </c>
      <c r="DT119" s="46" cm="1">
        <f t="array" ref="DT119">beneficio_muerte_individual_pensionado(DT$1,$E119,$B119, Hombres!$A$1:$DW$117, Mujeres!$A$1:$DW$117)</f>
        <v>98683.603832683904</v>
      </c>
      <c r="DU119" s="46" cm="1">
        <f t="array" ref="DU119">beneficio_muerte_individual_pensionado(DU$1,$E119,$B119, Hombres!$A$1:$DW$117, Mujeres!$A$1:$DW$117)</f>
        <v>102320.04514891336</v>
      </c>
      <c r="DV119" s="46" cm="1">
        <f t="array" ref="DV119">beneficio_muerte_individual_pensionado(DV$1,$E119,$B119, Hombres!$A$1:$DW$117, Mujeres!$A$1:$DW$117)</f>
        <v>105666.69448627518</v>
      </c>
      <c r="DW119" s="46" cm="1">
        <f t="array" ref="DW119">beneficio_muerte_individual_pensionado(DW$1,$E119,$B119, Hombres!$A$1:$DW$117, Mujeres!$A$1:$DW$117)</f>
        <v>108547.5425078476</v>
      </c>
      <c r="DX119" s="46" cm="1">
        <f t="array" ref="DX119">beneficio_muerte_individual_pensionado(DX$1,$E119,$B119, Hombres!$A$1:$DW$117, Mujeres!$A$1:$DW$117)</f>
        <v>110919.40296008483</v>
      </c>
      <c r="DY119" s="46" cm="1">
        <f t="array" ref="DY119">beneficio_muerte_individual_pensionado(DY$1,$E119,$B119, Hombres!$A$1:$DW$117, Mujeres!$A$1:$DW$117)</f>
        <v>112749.37200243924</v>
      </c>
      <c r="DZ119" s="46" cm="1">
        <f t="array" ref="DZ119">beneficio_muerte_individual_pensionado(DZ$1,$E119,$B119, Hombres!$A$1:$DW$117, Mujeres!$A$1:$DW$117)</f>
        <v>113922.01970787258</v>
      </c>
      <c r="EA119" s="46" cm="1">
        <f t="array" ref="EA119">beneficio_muerte_individual_pensionado(EA$1,$E119,$B119, Hombres!$A$1:$DW$117, Mujeres!$A$1:$DW$117)</f>
        <v>114219.32372684605</v>
      </c>
      <c r="EB119" s="46" cm="1">
        <f t="array" ref="EB119">beneficio_muerte_individual_pensionado(EB$1,$E119,$B119, Hombres!$A$1:$DW$117, Mujeres!$A$1:$DW$117)</f>
        <v>113463.33871803072</v>
      </c>
      <c r="EC119" s="46" cm="1">
        <f t="array" ref="EC119">beneficio_muerte_individual_pensionado(EC$1,$E119,$B119, Hombres!$A$1:$DW$117, Mujeres!$A$1:$DW$117)</f>
        <v>111615.93373825007</v>
      </c>
      <c r="ED119" s="46" cm="1">
        <f t="array" ref="ED119">beneficio_muerte_individual_pensionado(ED$1,$E119,$B119, Hombres!$A$1:$DW$117, Mujeres!$A$1:$DW$117)</f>
        <v>108676.66932489506</v>
      </c>
      <c r="EE119" s="46" cm="1">
        <f t="array" ref="EE119">beneficio_muerte_individual_pensionado(EE$1,$E119,$B119, Hombres!$A$1:$DW$117, Mujeres!$A$1:$DW$117)</f>
        <v>104601.0850166928</v>
      </c>
      <c r="EF119" s="46" cm="1">
        <f t="array" ref="EF119">beneficio_muerte_individual_pensionado(EF$1,$E119,$B119, Hombres!$A$1:$DW$117, Mujeres!$A$1:$DW$117)</f>
        <v>99320.482391354526</v>
      </c>
      <c r="EG119" s="46" cm="1">
        <f t="array" ref="EG119">beneficio_muerte_individual_pensionado(EG$1,$E119,$B119, Hombres!$A$1:$DW$117, Mujeres!$A$1:$DW$117)</f>
        <v>92873.357272043999</v>
      </c>
      <c r="EH119" s="46" cm="1">
        <f t="array" ref="EH119">beneficio_muerte_individual_pensionado(EH$1,$E119,$B119, Hombres!$A$1:$DW$117, Mujeres!$A$1:$DW$117)</f>
        <v>85427.098006201355</v>
      </c>
      <c r="EI119" s="46" cm="1">
        <f t="array" ref="EI119">beneficio_muerte_individual_pensionado(EI$1,$E119,$B119, Hombres!$A$1:$DW$117, Mujeres!$A$1:$DW$117)</f>
        <v>77190.65249768956</v>
      </c>
      <c r="EJ119" s="46" cm="1">
        <f t="array" ref="EJ119">beneficio_muerte_individual_pensionado(EJ$1,$E119,$B119, Hombres!$A$1:$DW$117, Mujeres!$A$1:$DW$117)</f>
        <v>68371.490684793025</v>
      </c>
      <c r="EK119" s="46" cm="1">
        <f t="array" ref="EK119">beneficio_muerte_individual_pensionado(EK$1,$E119,$B119, Hombres!$A$1:$DW$117, Mujeres!$A$1:$DW$117)</f>
        <v>59191.949944166103</v>
      </c>
      <c r="EL119" s="46" cm="1">
        <f t="array" ref="EL119">beneficio_muerte_individual_pensionado(EL$1,$E119,$B119, Hombres!$A$1:$DW$117, Mujeres!$A$1:$DW$117)</f>
        <v>49945.491969321738</v>
      </c>
      <c r="EM119" s="46" cm="1">
        <f t="array" ref="EM119">beneficio_muerte_individual_pensionado(EM$1,$E119,$B119, Hombres!$A$1:$DW$117, Mujeres!$A$1:$DW$117)</f>
        <v>40972.096910997032</v>
      </c>
      <c r="EN119" s="46" cm="1">
        <f t="array" ref="EN119">beneficio_muerte_individual_pensionado(EN$1,$E119,$B119, Hombres!$A$1:$DW$117, Mujeres!$A$1:$DW$117)</f>
        <v>32581.73009912081</v>
      </c>
      <c r="EO119" s="46" cm="1">
        <f t="array" ref="EO119">beneficio_muerte_individual_pensionado(EO$1,$E119,$B119, Hombres!$A$1:$DW$117, Mujeres!$A$1:$DW$117)</f>
        <v>25020.688673002285</v>
      </c>
      <c r="EP119" s="46" cm="1">
        <f t="array" ref="EP119">beneficio_muerte_individual_pensionado(EP$1,$E119,$B119, Hombres!$A$1:$DW$117, Mujeres!$A$1:$DW$117)</f>
        <v>18468.205870782789</v>
      </c>
      <c r="EQ119" s="46" cm="1">
        <f t="array" ref="EQ119">beneficio_muerte_individual_pensionado(EQ$1,$E119,$B119, Hombres!$A$1:$DW$117, Mujeres!$A$1:$DW$117)</f>
        <v>13038.075488927096</v>
      </c>
      <c r="ER119" s="46" cm="1">
        <f t="array" ref="ER119">beneficio_muerte_individual_pensionado(ER$1,$E119,$B119, Hombres!$A$1:$DW$117, Mujeres!$A$1:$DW$117)</f>
        <v>8758.8085562071865</v>
      </c>
      <c r="ES119" s="46" cm="1">
        <f t="array" ref="ES119">beneficio_muerte_individual_pensionado(ES$1,$E119,$B119, Hombres!$A$1:$DW$117, Mujeres!$A$1:$DW$117)</f>
        <v>5565.4049643025064</v>
      </c>
      <c r="ET119" s="46" cm="1">
        <f t="array" ref="ET119">beneficio_muerte_individual_pensionado(ET$1,$E119,$B119, Hombres!$A$1:$DW$117, Mujeres!$A$1:$DW$117)</f>
        <v>3319.9292879612676</v>
      </c>
      <c r="EU119" s="46" cm="1">
        <f t="array" ref="EU119">beneficio_muerte_individual_pensionado(EU$1,$E119,$B119, Hombres!$A$1:$DW$117, Mujeres!$A$1:$DW$117)</f>
        <v>1842.6914336421053</v>
      </c>
      <c r="EV119" s="46" cm="1">
        <f t="array" ref="EV119">beneficio_muerte_individual_pensionado(EV$1,$E119,$B119, Hombres!$A$1:$DW$117, Mujeres!$A$1:$DW$117)</f>
        <v>941.97521357067194</v>
      </c>
      <c r="EW119" s="46" cm="1">
        <f t="array" ref="EW119">beneficio_muerte_individual_pensionado(EW$1,$E119,$B119, Hombres!$A$1:$DW$117, Mujeres!$A$1:$DW$117)</f>
        <v>438.23218517604153</v>
      </c>
      <c r="EX119" s="46" cm="1">
        <f t="array" ref="EX119">beneficio_muerte_individual_pensionado(EX$1,$E119,$B119, Hombres!$A$1:$DW$117, Mujeres!$A$1:$DW$117)</f>
        <v>182.79556702112544</v>
      </c>
      <c r="EY119" s="46" cm="1">
        <f t="array" ref="EY119">beneficio_muerte_individual_pensionado(EY$1,$E119,$B119, Hombres!$A$1:$DW$117, Mujeres!$A$1:$DW$117)</f>
        <v>67.059927075918282</v>
      </c>
      <c r="EZ119" s="46" cm="1">
        <f t="array" ref="EZ119">beneficio_muerte_individual_pensionado(EZ$1,$E119,$B119, Hombres!$A$1:$DW$117, Mujeres!$A$1:$DW$117)</f>
        <v>21.096239844568846</v>
      </c>
      <c r="FA119" s="46" cm="1">
        <f t="array" ref="FA119">beneficio_muerte_individual_pensionado(FA$1,$E119,$B119, Hombres!$A$1:$DW$117, Mujeres!$A$1:$DW$117)</f>
        <v>6.812132207489209</v>
      </c>
      <c r="FB119" s="46" cm="1">
        <f t="array" ref="FB119">beneficio_muerte_individual_pensionado(FB$1,$E119,$B119, Hombres!$A$1:$DW$117, Mujeres!$A$1:$DW$117)</f>
        <v>0</v>
      </c>
      <c r="FC119" s="46" cm="1">
        <f t="array" ref="FC119">beneficio_muerte_individual_pensionado(FC$1,$E119,$B119, Hombres!$A$1:$DW$117, Mujeres!$A$1:$DW$117)</f>
        <v>0</v>
      </c>
      <c r="FD119" s="46" cm="1">
        <f t="array" ref="FD119">beneficio_muerte_individual_pensionado(FD$1,$E119,$B119, Hombres!$A$1:$DW$117, Mujeres!$A$1:$DW$117)</f>
        <v>0</v>
      </c>
      <c r="FE119" s="46" cm="1">
        <f t="array" ref="FE119">beneficio_muerte_individual_pensionado(FE$1,$E119,$B119, Hombres!$A$1:$DW$117, Mujeres!$A$1:$DW$117)</f>
        <v>0</v>
      </c>
      <c r="FF119" s="46" cm="1">
        <f t="array" ref="FF119">beneficio_muerte_individual_pensionado(FF$1,$E119,$B119, Hombres!$A$1:$DW$117, Mujeres!$A$1:$DW$117)</f>
        <v>0</v>
      </c>
      <c r="FG119" s="46" cm="1">
        <f t="array" ref="FG119">beneficio_muerte_individual_pensionado(FG$1,$E119,$B119, Hombres!$A$1:$DW$117, Mujeres!$A$1:$DW$117)</f>
        <v>0</v>
      </c>
      <c r="FH119" s="46" cm="1">
        <f t="array" ref="FH119">beneficio_muerte_individual_pensionado(FH$1,$E119,$B119, Hombres!$A$1:$DW$117, Mujeres!$A$1:$DW$117)</f>
        <v>0</v>
      </c>
      <c r="FI119" s="46" cm="1">
        <f t="array" ref="FI119">beneficio_muerte_individual_pensionado(FI$1,$E119,$B119, Hombres!$A$1:$DW$117, Mujeres!$A$1:$DW$117)</f>
        <v>0</v>
      </c>
      <c r="FJ119" s="46" cm="1">
        <f t="array" ref="FJ119">beneficio_muerte_individual_pensionado(FJ$1,$E119,$B119, Hombres!$A$1:$DW$117, Mujeres!$A$1:$DW$117)</f>
        <v>0</v>
      </c>
      <c r="FK119" s="46" cm="1">
        <f t="array" ref="FK119">beneficio_muerte_individual_pensionado(FK$1,$E119,$B119, Hombres!$A$1:$DW$117, Mujeres!$A$1:$DW$117)</f>
        <v>0</v>
      </c>
      <c r="FL119" s="46" cm="1">
        <f t="array" ref="FL119">beneficio_muerte_individual_pensionado(FL$1,$E119,$B119, Hombres!$A$1:$DW$117, Mujeres!$A$1:$DW$117)</f>
        <v>0</v>
      </c>
      <c r="FM119" s="46" cm="1">
        <f t="array" ref="FM119">beneficio_muerte_individual_pensionado(FM$1,$E119,$B119, Hombres!$A$1:$DW$117, Mujeres!$A$1:$DW$117)</f>
        <v>0</v>
      </c>
      <c r="FN119" s="46" cm="1">
        <f t="array" ref="FN119">beneficio_muerte_individual_pensionado(FN$1,$E119,$B119, Hombres!$A$1:$DW$117, Mujeres!$A$1:$DW$117)</f>
        <v>0</v>
      </c>
      <c r="FO119" s="46" cm="1">
        <f t="array" ref="FO119">beneficio_muerte_individual_pensionado(FO$1,$E119,$B119, Hombres!$A$1:$DW$117, Mujeres!$A$1:$DW$117)</f>
        <v>0</v>
      </c>
      <c r="FP119" s="46" cm="1">
        <f t="array" ref="FP119">beneficio_muerte_individual_pensionado(FP$1,$E119,$B119, Hombres!$A$1:$DW$117, Mujeres!$A$1:$DW$117)</f>
        <v>0</v>
      </c>
      <c r="FQ119" s="46" cm="1">
        <f t="array" ref="FQ119">beneficio_muerte_individual_pensionado(FQ$1,$E119,$B119, Hombres!$A$1:$DW$117, Mujeres!$A$1:$DW$117)</f>
        <v>0</v>
      </c>
      <c r="FR119" s="46" cm="1">
        <f t="array" ref="FR119">beneficio_muerte_individual_pensionado(FR$1,$E119,$B119, Hombres!$A$1:$DW$117, Mujeres!$A$1:$DW$117)</f>
        <v>0</v>
      </c>
      <c r="FS119" s="46" cm="1">
        <f t="array" ref="FS119">beneficio_muerte_individual_pensionado(FS$1,$E119,$B119, Hombres!$A$1:$DW$117, Mujeres!$A$1:$DW$117)</f>
        <v>0</v>
      </c>
      <c r="FT119" s="46" cm="1">
        <f t="array" ref="FT119">beneficio_muerte_individual_pensionado(FT$1,$E119,$B119, Hombres!$A$1:$DW$117, Mujeres!$A$1:$DW$117)</f>
        <v>0</v>
      </c>
      <c r="FU119" s="46" cm="1">
        <f t="array" ref="FU119">beneficio_muerte_individual_pensionado(FU$1,$E119,$B119, Hombres!$A$1:$DW$117, Mujeres!$A$1:$DW$117)</f>
        <v>0</v>
      </c>
      <c r="FV119" s="46" cm="1">
        <f t="array" ref="FV119">beneficio_muerte_individual_pensionado(FV$1,$E119,$B119, Hombres!$A$1:$DW$117, Mujeres!$A$1:$DW$117)</f>
        <v>0</v>
      </c>
      <c r="FW119" s="46" cm="1">
        <f t="array" ref="FW119">beneficio_muerte_individual_pensionado(FW$1,$E119,$B119, Hombres!$A$1:$DW$117, Mujeres!$A$1:$DW$117)</f>
        <v>0</v>
      </c>
      <c r="FX119" s="46" cm="1">
        <f t="array" ref="FX119">beneficio_muerte_individual_pensionado(FX$1,$E119,$B119, Hombres!$A$1:$DW$117, Mujeres!$A$1:$DW$117)</f>
        <v>0</v>
      </c>
      <c r="FY119" s="46" cm="1">
        <f t="array" ref="FY119">beneficio_muerte_individual_pensionado(FY$1,$E119,$B119, Hombres!$A$1:$DW$117, Mujeres!$A$1:$DW$117)</f>
        <v>0</v>
      </c>
      <c r="FZ119" s="46" cm="1">
        <f t="array" ref="FZ119">beneficio_muerte_individual_pensionado(FZ$1,$E119,$B119, Hombres!$A$1:$DW$117, Mujeres!$A$1:$DW$117)</f>
        <v>0</v>
      </c>
      <c r="GA119" s="46" cm="1">
        <f t="array" ref="GA119">beneficio_muerte_individual_pensionado(GA$1,$E119,$B119, Hombres!$A$1:$DW$117, Mujeres!$A$1:$DW$117)</f>
        <v>0</v>
      </c>
      <c r="GB119" s="46" cm="1">
        <f t="array" ref="GB119">beneficio_muerte_individual_pensionado(GB$1,$E119,$B119, Hombres!$A$1:$DW$117, Mujeres!$A$1:$DW$117)</f>
        <v>0</v>
      </c>
      <c r="GC119" s="46" cm="1">
        <f t="array" ref="GC119">beneficio_muerte_individual_pensionado(GC$1,$E119,$B119, Hombres!$A$1:$DW$117, Mujeres!$A$1:$DW$117)</f>
        <v>0</v>
      </c>
      <c r="GD119" s="46" cm="1">
        <f t="array" ref="GD119">beneficio_muerte_individual_pensionado(GD$1,$E119,$B119, Hombres!$A$1:$DW$117, Mujeres!$A$1:$DW$117)</f>
        <v>0</v>
      </c>
      <c r="GE119" s="46" cm="1">
        <f t="array" ref="GE119">beneficio_muerte_individual_pensionado(GE$1,$E119,$B119, Hombres!$A$1:$DW$117, Mujeres!$A$1:$DW$117)</f>
        <v>0</v>
      </c>
      <c r="GF119" s="46" cm="1">
        <f t="array" ref="GF119">beneficio_muerte_individual_pensionado(GF$1,$E119,$B119, Hombres!$A$1:$DW$117, Mujeres!$A$1:$DW$117)</f>
        <v>0</v>
      </c>
      <c r="GG119" s="46" cm="1">
        <f t="array" ref="GG119">beneficio_muerte_individual_pensionado(GG$1,$E119,$B119, Hombres!$A$1:$DW$117, Mujeres!$A$1:$DW$117)</f>
        <v>0</v>
      </c>
      <c r="GH119" s="46" cm="1">
        <f t="array" ref="GH119">beneficio_muerte_individual_pensionado(GH$1,$E119,$B119, Hombres!$A$1:$DW$117, Mujeres!$A$1:$DW$117)</f>
        <v>0</v>
      </c>
      <c r="GI119" s="46" cm="1">
        <f t="array" ref="GI119">beneficio_muerte_individual_pensionado(GI$1,$E119,$B119, Hombres!$A$1:$DW$117, Mujeres!$A$1:$DW$117)</f>
        <v>0</v>
      </c>
      <c r="GJ119" s="46" cm="1">
        <f t="array" ref="GJ119">beneficio_muerte_individual_pensionado(GJ$1,$E119,$B119, Hombres!$A$1:$DW$117, Mujeres!$A$1:$DW$117)</f>
        <v>0</v>
      </c>
      <c r="GK119" s="46" cm="1">
        <f t="array" ref="GK119">beneficio_muerte_individual_pensionado(GK$1,$E119,$B119, Hombres!$A$1:$DW$117, Mujeres!$A$1:$DW$117)</f>
        <v>0</v>
      </c>
      <c r="GL119" s="46" cm="1">
        <f t="array" ref="GL119">beneficio_muerte_individual_pensionado(GL$1,$E119,$B119, Hombres!$A$1:$DW$117, Mujeres!$A$1:$DW$117)</f>
        <v>0</v>
      </c>
      <c r="GM119" s="46" cm="1">
        <f t="array" ref="GM119">beneficio_muerte_individual_pensionado(GM$1,$E119,$B119, Hombres!$A$1:$DW$117, Mujeres!$A$1:$DW$117)</f>
        <v>0</v>
      </c>
      <c r="GN119" s="46" cm="1">
        <f t="array" ref="GN119">beneficio_muerte_individual_pensionado(GN$1,$E119,$B119, Hombres!$A$1:$DW$117, Mujeres!$A$1:$DW$117)</f>
        <v>0</v>
      </c>
      <c r="GO119" s="46" cm="1">
        <f t="array" ref="GO119">beneficio_muerte_individual_pensionado(GO$1,$E119,$B119, Hombres!$A$1:$DW$117, Mujeres!$A$1:$DW$117)</f>
        <v>0</v>
      </c>
      <c r="GP119" s="46" cm="1">
        <f t="array" ref="GP119">beneficio_muerte_individual_pensionado(GP$1,$E119,$B119, Hombres!$A$1:$DW$117, Mujeres!$A$1:$DW$117)</f>
        <v>0</v>
      </c>
      <c r="GQ119" s="46" cm="1">
        <f t="array" ref="GQ119">beneficio_muerte_individual_pensionado(GQ$1,$E119,$B119, Hombres!$A$1:$DW$117, Mujeres!$A$1:$DW$117)</f>
        <v>0</v>
      </c>
      <c r="GR119" s="46" cm="1">
        <f t="array" ref="GR119">beneficio_muerte_individual_pensionado(GR$1,$E119,$B119, Hombres!$A$1:$DW$117, Mujeres!$A$1:$DW$117)</f>
        <v>0</v>
      </c>
      <c r="GS119" s="46" cm="1">
        <f t="array" ref="GS119">beneficio_muerte_individual_pensionado(GS$1,$E119,$B119, Hombres!$A$1:$DW$117, Mujeres!$A$1:$DW$117)</f>
        <v>0</v>
      </c>
      <c r="GT119" s="46" cm="1">
        <f t="array" ref="GT119">beneficio_muerte_individual_pensionado(GT$1,$E119,$B119, Hombres!$A$1:$DW$117, Mujeres!$A$1:$DW$117)</f>
        <v>0</v>
      </c>
    </row>
    <row r="120" spans="1:202" x14ac:dyDescent="0.2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6" cm="1">
        <f t="array" ref="H120">AnualidadPensionado(H$1,$E120,$B120, $D120, Hombres!$A$1:$DW$117, Mujeres!$A$1:$DW$117)</f>
        <v>0</v>
      </c>
      <c r="I120" s="46" cm="1">
        <f t="array" ref="I120">AnualidadPensionado(I$1,$E120,$B120, $D120, Hombres!$A$1:$DW$117, Mujeres!$A$1:$DW$117)</f>
        <v>2207457.2082955865</v>
      </c>
      <c r="J120" s="46" cm="1">
        <f t="array" ref="J120">AnualidadPensionado(J$1,$E120,$B120, $D120, Hombres!$A$1:$DW$117, Mujeres!$A$1:$DW$117)</f>
        <v>2251863.3644968029</v>
      </c>
      <c r="K120" s="46" cm="1">
        <f t="array" ref="K120">AnualidadPensionado(K$1,$E120,$B120, $D120, Hombres!$A$1:$DW$117, Mujeres!$A$1:$DW$117)</f>
        <v>2295113.3751234687</v>
      </c>
      <c r="L120" s="46" cm="1">
        <f t="array" ref="L120">AnualidadPensionado(L$1,$E120,$B120, $D120, Hombres!$A$1:$DW$117, Mujeres!$A$1:$DW$117)</f>
        <v>2336584.9492063965</v>
      </c>
      <c r="M120" s="46" cm="1">
        <f t="array" ref="M120">AnualidadPensionado(M$1,$E120,$B120, $D120, Hombres!$A$1:$DW$117, Mujeres!$A$1:$DW$117)</f>
        <v>2375659.8789509605</v>
      </c>
      <c r="N120" s="46" cm="1">
        <f t="array" ref="N120">AnualidadPensionado(N$1,$E120,$B120, $D120, Hombres!$A$1:$DW$117, Mujeres!$A$1:$DW$117)</f>
        <v>2411998.0413535307</v>
      </c>
      <c r="O120" s="46" cm="1">
        <f t="array" ref="O120">AnualidadPensionado(O$1,$E120,$B120, $D120, Hombres!$A$1:$DW$117, Mujeres!$A$1:$DW$117)</f>
        <v>2445536.9078865242</v>
      </c>
      <c r="P120" s="46" cm="1">
        <f t="array" ref="P120">AnualidadPensionado(P$1,$E120,$B120, $D120, Hombres!$A$1:$DW$117, Mujeres!$A$1:$DW$117)</f>
        <v>2476145.8958929125</v>
      </c>
      <c r="Q120" s="46" cm="1">
        <f t="array" ref="Q120">AnualidadPensionado(Q$1,$E120,$B120, $D120, Hombres!$A$1:$DW$117, Mujeres!$A$1:$DW$117)</f>
        <v>2503313.1138244979</v>
      </c>
      <c r="R120" s="46" cm="1">
        <f t="array" ref="R120">AnualidadPensionado(R$1,$E120,$B120, $D120, Hombres!$A$1:$DW$117, Mujeres!$A$1:$DW$117)</f>
        <v>2526142.1553687272</v>
      </c>
      <c r="S120" s="46" cm="1">
        <f t="array" ref="S120">AnualidadPensionado(S$1,$E120,$B120, $D120, Hombres!$A$1:$DW$117, Mujeres!$A$1:$DW$117)</f>
        <v>2543458.5314452997</v>
      </c>
      <c r="T120" s="46" cm="1">
        <f t="array" ref="T120">AnualidadPensionado(T$1,$E120,$B120, $D120, Hombres!$A$1:$DW$117, Mujeres!$A$1:$DW$117)</f>
        <v>2553998.1327121118</v>
      </c>
      <c r="U120" s="46" cm="1">
        <f t="array" ref="U120">AnualidadPensionado(U$1,$E120,$B120, $D120, Hombres!$A$1:$DW$117, Mujeres!$A$1:$DW$117)</f>
        <v>2553778.5118586826</v>
      </c>
      <c r="V120" s="46" cm="1">
        <f t="array" ref="V120">AnualidadPensionado(V$1,$E120,$B120, $D120, Hombres!$A$1:$DW$117, Mujeres!$A$1:$DW$117)</f>
        <v>2545087.9959214921</v>
      </c>
      <c r="W120" s="46" cm="1">
        <f t="array" ref="W120">AnualidadPensionado(W$1,$E120,$B120, $D120, Hombres!$A$1:$DW$117, Mujeres!$A$1:$DW$117)</f>
        <v>2527118.8424265115</v>
      </c>
      <c r="X120" s="46" cm="1">
        <f t="array" ref="X120">AnualidadPensionado(X$1,$E120,$B120, $D120, Hombres!$A$1:$DW$117, Mujeres!$A$1:$DW$117)</f>
        <v>2499020.2224650616</v>
      </c>
      <c r="Y120" s="46" cm="1">
        <f t="array" ref="Y120">AnualidadPensionado(Y$1,$E120,$B120, $D120, Hombres!$A$1:$DW$117, Mujeres!$A$1:$DW$117)</f>
        <v>2459892.2506603533</v>
      </c>
      <c r="Z120" s="46" cm="1">
        <f t="array" ref="Z120">AnualidadPensionado(Z$1,$E120,$B120, $D120, Hombres!$A$1:$DW$117, Mujeres!$A$1:$DW$117)</f>
        <v>2408833.6373733808</v>
      </c>
      <c r="AA120" s="46" cm="1">
        <f t="array" ref="AA120">AnualidadPensionado(AA$1,$E120,$B120, $D120, Hombres!$A$1:$DW$117, Mujeres!$A$1:$DW$117)</f>
        <v>2345125.2606016868</v>
      </c>
      <c r="AB120" s="46" cm="1">
        <f t="array" ref="AB120">AnualidadPensionado(AB$1,$E120,$B120, $D120, Hombres!$A$1:$DW$117, Mujeres!$A$1:$DW$117)</f>
        <v>2268314.9930309081</v>
      </c>
      <c r="AC120" s="46" cm="1">
        <f t="array" ref="AC120">AnualidadPensionado(AC$1,$E120,$B120, $D120, Hombres!$A$1:$DW$117, Mujeres!$A$1:$DW$117)</f>
        <v>2178136.7309326129</v>
      </c>
      <c r="AD120" s="46" cm="1">
        <f t="array" ref="AD120">AnualidadPensionado(AD$1,$E120,$B120, $D120, Hombres!$A$1:$DW$117, Mujeres!$A$1:$DW$117)</f>
        <v>2074520.701768528</v>
      </c>
      <c r="AE120" s="46" cm="1">
        <f t="array" ref="AE120">AnualidadPensionado(AE$1,$E120,$B120, $D120, Hombres!$A$1:$DW$117, Mujeres!$A$1:$DW$117)</f>
        <v>1957690.1600514313</v>
      </c>
      <c r="AF120" s="46" cm="1">
        <f t="array" ref="AF120">AnualidadPensionado(AF$1,$E120,$B120, $D120, Hombres!$A$1:$DW$117, Mujeres!$A$1:$DW$117)</f>
        <v>1828396.071752202</v>
      </c>
      <c r="AG120" s="46" cm="1">
        <f t="array" ref="AG120">AnualidadPensionado(AG$1,$E120,$B120, $D120, Hombres!$A$1:$DW$117, Mujeres!$A$1:$DW$117)</f>
        <v>1687942.711648348</v>
      </c>
      <c r="AH120" s="46" cm="1">
        <f t="array" ref="AH120">AnualidadPensionado(AH$1,$E120,$B120, $D120, Hombres!$A$1:$DW$117, Mujeres!$A$1:$DW$117)</f>
        <v>1538060.3633056032</v>
      </c>
      <c r="AI120" s="46" cm="1">
        <f t="array" ref="AI120">AnualidadPensionado(AI$1,$E120,$B120, $D120, Hombres!$A$1:$DW$117, Mujeres!$A$1:$DW$117)</f>
        <v>1380910.8559819008</v>
      </c>
      <c r="AJ120" s="46" cm="1">
        <f t="array" ref="AJ120">AnualidadPensionado(AJ$1,$E120,$B120, $D120, Hombres!$A$1:$DW$117, Mujeres!$A$1:$DW$117)</f>
        <v>1219200.8381932098</v>
      </c>
      <c r="AK120" s="46" cm="1">
        <f t="array" ref="AK120">AnualidadPensionado(AK$1,$E120,$B120, $D120, Hombres!$A$1:$DW$117, Mujeres!$A$1:$DW$117)</f>
        <v>1056247.4821445623</v>
      </c>
      <c r="AL120" s="46" cm="1">
        <f t="array" ref="AL120">AnualidadPensionado(AL$1,$E120,$B120, $D120, Hombres!$A$1:$DW$117, Mujeres!$A$1:$DW$117)</f>
        <v>895765.89247767627</v>
      </c>
      <c r="AM120" s="46" cm="1">
        <f t="array" ref="AM120">AnualidadPensionado(AM$1,$E120,$B120, $D120, Hombres!$A$1:$DW$117, Mujeres!$A$1:$DW$117)</f>
        <v>741548.38650900358</v>
      </c>
      <c r="AN120" s="46" cm="1">
        <f t="array" ref="AN120">AnualidadPensionado(AN$1,$E120,$B120, $D120, Hombres!$A$1:$DW$117, Mujeres!$A$1:$DW$117)</f>
        <v>597249.7555530559</v>
      </c>
      <c r="AO120" s="46" cm="1">
        <f t="array" ref="AO120">AnualidadPensionado(AO$1,$E120,$B120, $D120, Hombres!$A$1:$DW$117, Mujeres!$A$1:$DW$117)</f>
        <v>466206.16001483012</v>
      </c>
      <c r="AP120" s="46" cm="1">
        <f t="array" ref="AP120">AnualidadPensionado(AP$1,$E120,$B120, $D120, Hombres!$A$1:$DW$117, Mujeres!$A$1:$DW$117)</f>
        <v>351187.23080361693</v>
      </c>
      <c r="AQ120" s="46" cm="1">
        <f t="array" ref="AQ120">AnualidadPensionado(AQ$1,$E120,$B120, $D120, Hombres!$A$1:$DW$117, Mujeres!$A$1:$DW$117)</f>
        <v>254045.11807156654</v>
      </c>
      <c r="AR120" s="46" cm="1">
        <f t="array" ref="AR120">AnualidadPensionado(AR$1,$E120,$B120, $D120, Hombres!$A$1:$DW$117, Mujeres!$A$1:$DW$117)</f>
        <v>175461.63003969789</v>
      </c>
      <c r="AS120" s="46" cm="1">
        <f t="array" ref="AS120">AnualidadPensionado(AS$1,$E120,$B120, $D120, Hombres!$A$1:$DW$117, Mujeres!$A$1:$DW$117)</f>
        <v>114911.09694358689</v>
      </c>
      <c r="AT120" s="46" cm="1">
        <f t="array" ref="AT120">AnualidadPensionado(AT$1,$E120,$B120, $D120, Hombres!$A$1:$DW$117, Mujeres!$A$1:$DW$117)</f>
        <v>70782.010162758321</v>
      </c>
      <c r="AU120" s="46" cm="1">
        <f t="array" ref="AU120">AnualidadPensionado(AU$1,$E120,$B120, $D120, Hombres!$A$1:$DW$117, Mujeres!$A$1:$DW$117)</f>
        <v>40618.517363606312</v>
      </c>
      <c r="AV120" s="46" cm="1">
        <f t="array" ref="AV120">AnualidadPensionado(AV$1,$E120,$B120, $D120, Hombres!$A$1:$DW$117, Mujeres!$A$1:$DW$117)</f>
        <v>21467.991087864153</v>
      </c>
      <c r="AW120" s="46" cm="1">
        <f t="array" ref="AW120">AnualidadPensionado(AW$1,$E120,$B120, $D120, Hombres!$A$1:$DW$117, Mujeres!$A$1:$DW$117)</f>
        <v>10303.107394421259</v>
      </c>
      <c r="AX120" s="46" cm="1">
        <f t="array" ref="AX120">AnualidadPensionado(AX$1,$E120,$B120, $D120, Hombres!$A$1:$DW$117, Mujeres!$A$1:$DW$117)</f>
        <v>4410.4369434354894</v>
      </c>
      <c r="AY120" s="46" cm="1">
        <f t="array" ref="AY120">AnualidadPensionado(AY$1,$E120,$B120, $D120, Hombres!$A$1:$DW$117, Mujeres!$A$1:$DW$117)</f>
        <v>1645.4735609157237</v>
      </c>
      <c r="AZ120" s="46" cm="1">
        <f t="array" ref="AZ120">AnualidadPensionado(AZ$1,$E120,$B120, $D120, Hombres!$A$1:$DW$117, Mujeres!$A$1:$DW$117)</f>
        <v>518.66781238691453</v>
      </c>
      <c r="BA120" s="46" cm="1">
        <f t="array" ref="BA120">AnualidadPensionado(BA$1,$E120,$B120, $D120, Hombres!$A$1:$DW$117, Mujeres!$A$1:$DW$117)</f>
        <v>132.0941389996363</v>
      </c>
      <c r="BB120" s="46" cm="1">
        <f t="array" ref="BB120">AnualidadPensionado(BB$1,$E120,$B120, $D120, Hombres!$A$1:$DW$117, Mujeres!$A$1:$DW$117)</f>
        <v>25.33726238904876</v>
      </c>
      <c r="BC120" s="46" cm="1">
        <f t="array" ref="BC120">AnualidadPensionado(BC$1,$E120,$B120, $D120, Hombres!$A$1:$DW$117, Mujeres!$A$1:$DW$117)</f>
        <v>3.2191405622781275</v>
      </c>
      <c r="BD120" s="46" cm="1">
        <f t="array" ref="BD120">AnualidadPensionado(BD$1,$E120,$B120, $D120, Hombres!$A$1:$DW$117, Mujeres!$A$1:$DW$117)</f>
        <v>0</v>
      </c>
      <c r="BE120" s="46" cm="1">
        <f t="array" ref="BE120">AnualidadPensionado(BE$1,$E120,$B120, $D120, Hombres!$A$1:$DW$117, Mujeres!$A$1:$DW$117)</f>
        <v>0</v>
      </c>
      <c r="BF120" s="46" cm="1">
        <f t="array" ref="BF120">AnualidadPensionado(BF$1,$E120,$B120, $D120, Hombres!$A$1:$DW$117, Mujeres!$A$1:$DW$117)</f>
        <v>0</v>
      </c>
      <c r="BG120" s="46" cm="1">
        <f t="array" ref="BG120">AnualidadPensionado(BG$1,$E120,$B120, $D120, Hombres!$A$1:$DW$117, Mujeres!$A$1:$DW$117)</f>
        <v>0</v>
      </c>
      <c r="BH120" s="46" cm="1">
        <f t="array" ref="BH120">AnualidadPensionado(BH$1,$E120,$B120, $D120, Hombres!$A$1:$DW$117, Mujeres!$A$1:$DW$117)</f>
        <v>0</v>
      </c>
      <c r="BI120" s="46" cm="1">
        <f t="array" ref="BI120">AnualidadPensionado(BI$1,$E120,$B120, $D120, Hombres!$A$1:$DW$117, Mujeres!$A$1:$DW$117)</f>
        <v>0</v>
      </c>
      <c r="BJ120" s="46" cm="1">
        <f t="array" ref="BJ120">AnualidadPensionado(BJ$1,$E120,$B120, $D120, Hombres!$A$1:$DW$117, Mujeres!$A$1:$DW$117)</f>
        <v>0</v>
      </c>
      <c r="BK120" s="46" cm="1">
        <f t="array" ref="BK120">AnualidadPensionado(BK$1,$E120,$B120, $D120, Hombres!$A$1:$DW$117, Mujeres!$A$1:$DW$117)</f>
        <v>0</v>
      </c>
      <c r="BL120" s="46" cm="1">
        <f t="array" ref="BL120">AnualidadPensionado(BL$1,$E120,$B120, $D120, Hombres!$A$1:$DW$117, Mujeres!$A$1:$DW$117)</f>
        <v>0</v>
      </c>
      <c r="BM120" s="46" cm="1">
        <f t="array" ref="BM120">AnualidadPensionado(BM$1,$E120,$B120, $D120, Hombres!$A$1:$DW$117, Mujeres!$A$1:$DW$117)</f>
        <v>0</v>
      </c>
      <c r="BN120" s="46" cm="1">
        <f t="array" ref="BN120">AnualidadPensionado(BN$1,$E120,$B120, $D120, Hombres!$A$1:$DW$117, Mujeres!$A$1:$DW$117)</f>
        <v>0</v>
      </c>
      <c r="BO120" s="46" cm="1">
        <f t="array" ref="BO120">AnualidadPensionado(BO$1,$E120,$B120, $D120, Hombres!$A$1:$DW$117, Mujeres!$A$1:$DW$117)</f>
        <v>0</v>
      </c>
      <c r="BP120" s="46" cm="1">
        <f t="array" ref="BP120">AnualidadPensionado(BP$1,$E120,$B120, $D120, Hombres!$A$1:$DW$117, Mujeres!$A$1:$DW$117)</f>
        <v>0</v>
      </c>
      <c r="BQ120" s="46" cm="1">
        <f t="array" ref="BQ120">AnualidadPensionado(BQ$1,$E120,$B120, $D120, Hombres!$A$1:$DW$117, Mujeres!$A$1:$DW$117)</f>
        <v>0</v>
      </c>
      <c r="BR120" s="46" cm="1">
        <f t="array" ref="BR120">AnualidadPensionado(BR$1,$E120,$B120, $D120, Hombres!$A$1:$DW$117, Mujeres!$A$1:$DW$117)</f>
        <v>0</v>
      </c>
      <c r="BS120" s="46" cm="1">
        <f t="array" ref="BS120">AnualidadPensionado(BS$1,$E120,$B120, $D120, Hombres!$A$1:$DW$117, Mujeres!$A$1:$DW$117)</f>
        <v>0</v>
      </c>
      <c r="BT120" s="46" cm="1">
        <f t="array" ref="BT120">AnualidadPensionado(BT$1,$E120,$B120, $D120, Hombres!$A$1:$DW$117, Mujeres!$A$1:$DW$117)</f>
        <v>0</v>
      </c>
      <c r="BU120" s="46" cm="1">
        <f t="array" ref="BU120">AnualidadPensionado(BU$1,$E120,$B120, $D120, Hombres!$A$1:$DW$117, Mujeres!$A$1:$DW$117)</f>
        <v>0</v>
      </c>
      <c r="BV120" s="46" cm="1">
        <f t="array" ref="BV120">AnualidadPensionado(BV$1,$E120,$B120, $D120, Hombres!$A$1:$DW$117, Mujeres!$A$1:$DW$117)</f>
        <v>0</v>
      </c>
      <c r="BW120" s="46" cm="1">
        <f t="array" ref="BW120">AnualidadPensionado(BW$1,$E120,$B120, $D120, Hombres!$A$1:$DW$117, Mujeres!$A$1:$DW$117)</f>
        <v>0</v>
      </c>
      <c r="BX120" s="46" cm="1">
        <f t="array" ref="BX120">AnualidadPensionado(BX$1,$E120,$B120, $D120, Hombres!$A$1:$DW$117, Mujeres!$A$1:$DW$117)</f>
        <v>0</v>
      </c>
      <c r="BY120" s="46" cm="1">
        <f t="array" ref="BY120">AnualidadPensionado(BY$1,$E120,$B120, $D120, Hombres!$A$1:$DW$117, Mujeres!$A$1:$DW$117)</f>
        <v>0</v>
      </c>
      <c r="BZ120" s="46" cm="1">
        <f t="array" ref="BZ120">AnualidadPensionado(BZ$1,$E120,$B120, $D120, Hombres!$A$1:$DW$117, Mujeres!$A$1:$DW$117)</f>
        <v>0</v>
      </c>
      <c r="CA120" s="46" cm="1">
        <f t="array" ref="CA120">AnualidadPensionado(CA$1,$E120,$B120, $D120, Hombres!$A$1:$DW$117, Mujeres!$A$1:$DW$117)</f>
        <v>0</v>
      </c>
      <c r="CB120" s="46" cm="1">
        <f t="array" ref="CB120">AnualidadPensionado(CB$1,$E120,$B120, $D120, Hombres!$A$1:$DW$117, Mujeres!$A$1:$DW$117)</f>
        <v>0</v>
      </c>
      <c r="CC120" s="46" cm="1">
        <f t="array" ref="CC120">AnualidadPensionado(CC$1,$E120,$B120, $D120, Hombres!$A$1:$DW$117, Mujeres!$A$1:$DW$117)</f>
        <v>0</v>
      </c>
      <c r="CD120" s="46" cm="1">
        <f t="array" ref="CD120">AnualidadPensionado(CD$1,$E120,$B120, $D120, Hombres!$A$1:$DW$117, Mujeres!$A$1:$DW$117)</f>
        <v>0</v>
      </c>
      <c r="CE120" s="46" cm="1">
        <f t="array" ref="CE120">AnualidadPensionado(CE$1,$E120,$B120, $D120, Hombres!$A$1:$DW$117, Mujeres!$A$1:$DW$117)</f>
        <v>0</v>
      </c>
      <c r="CF120" s="46" cm="1">
        <f t="array" ref="CF120">AnualidadPensionado(CF$1,$E120,$B120, $D120, Hombres!$A$1:$DW$117, Mujeres!$A$1:$DW$117)</f>
        <v>0</v>
      </c>
      <c r="CG120" s="46" cm="1">
        <f t="array" ref="CG120">AnualidadPensionado(CG$1,$E120,$B120, $D120, Hombres!$A$1:$DW$117, Mujeres!$A$1:$DW$117)</f>
        <v>0</v>
      </c>
      <c r="CH120" s="46" cm="1">
        <f t="array" ref="CH120">AnualidadPensionado(CH$1,$E120,$B120, $D120, Hombres!$A$1:$DW$117, Mujeres!$A$1:$DW$117)</f>
        <v>0</v>
      </c>
      <c r="CI120" s="46" cm="1">
        <f t="array" ref="CI120">AnualidadPensionado(CI$1,$E120,$B120, $D120, Hombres!$A$1:$DW$117, Mujeres!$A$1:$DW$117)</f>
        <v>0</v>
      </c>
      <c r="CJ120" s="46" cm="1">
        <f t="array" ref="CJ120">AnualidadPensionado(CJ$1,$E120,$B120, $D120, Hombres!$A$1:$DW$117, Mujeres!$A$1:$DW$117)</f>
        <v>0</v>
      </c>
      <c r="CK120" s="46" cm="1">
        <f t="array" ref="CK120">AnualidadPensionado(CK$1,$E120,$B120, $D120, Hombres!$A$1:$DW$117, Mujeres!$A$1:$DW$117)</f>
        <v>0</v>
      </c>
      <c r="CL120" s="46" cm="1">
        <f t="array" ref="CL120">AnualidadPensionado(CL$1,$E120,$B120, $D120, Hombres!$A$1:$DW$117, Mujeres!$A$1:$DW$117)</f>
        <v>0</v>
      </c>
      <c r="CM120" s="46" cm="1">
        <f t="array" ref="CM120">AnualidadPensionado(CM$1,$E120,$B120, $D120, Hombres!$A$1:$DW$117, Mujeres!$A$1:$DW$117)</f>
        <v>0</v>
      </c>
      <c r="CN120" s="46" cm="1">
        <f t="array" ref="CN120">AnualidadPensionado(CN$1,$E120,$B120, $D120, Hombres!$A$1:$DW$117, Mujeres!$A$1:$DW$117)</f>
        <v>0</v>
      </c>
      <c r="CO120" s="46" cm="1">
        <f t="array" ref="CO120">AnualidadPensionado(CO$1,$E120,$B120, $D120, Hombres!$A$1:$DW$117, Mujeres!$A$1:$DW$117)</f>
        <v>0</v>
      </c>
      <c r="CP120" s="46" cm="1">
        <f t="array" ref="CP120">AnualidadPensionado(CP$1,$E120,$B120, $D120, Hombres!$A$1:$DW$117, Mujeres!$A$1:$DW$117)</f>
        <v>0</v>
      </c>
      <c r="CQ120" s="46" cm="1">
        <f t="array" ref="CQ120">AnualidadPensionado(CQ$1,$E120,$B120, $D120, Hombres!$A$1:$DW$117, Mujeres!$A$1:$DW$117)</f>
        <v>0</v>
      </c>
      <c r="CR120" s="46" cm="1">
        <f t="array" ref="CR120">AnualidadPensionado(CR$1,$E120,$B120, $D120, Hombres!$A$1:$DW$117, Mujeres!$A$1:$DW$117)</f>
        <v>0</v>
      </c>
      <c r="CS120" s="46" cm="1">
        <f t="array" ref="CS120">AnualidadPensionado(CS$1,$E120,$B120, $D120, Hombres!$A$1:$DW$117, Mujeres!$A$1:$DW$117)</f>
        <v>0</v>
      </c>
      <c r="CT120" s="46" cm="1">
        <f t="array" ref="CT120">AnualidadPensionado(CT$1,$E120,$B120, $D120, Hombres!$A$1:$DW$117, Mujeres!$A$1:$DW$117)</f>
        <v>0</v>
      </c>
      <c r="CU120" s="46" cm="1">
        <f t="array" ref="CU120">AnualidadPensionado(CU$1,$E120,$B120, $D120, Hombres!$A$1:$DW$117, Mujeres!$A$1:$DW$117)</f>
        <v>0</v>
      </c>
      <c r="CV120" s="46" cm="1">
        <f t="array" ref="CV120">AnualidadPensionado(CV$1,$E120,$B120, $D120, Hombres!$A$1:$DW$117, Mujeres!$A$1:$DW$117)</f>
        <v>0</v>
      </c>
      <c r="CW120" s="46" cm="1">
        <f t="array" ref="CW120">AnualidadPensionado(CW$1,$E120,$B120, $D120, Hombres!$A$1:$DW$117, Mujeres!$A$1:$DW$117)</f>
        <v>0</v>
      </c>
      <c r="CX120" s="46" cm="1">
        <f t="array" ref="CX120">AnualidadPensionado(CX$1,$E120,$B120, $D120, Hombres!$A$1:$DW$117, Mujeres!$A$1:$DW$117)</f>
        <v>0</v>
      </c>
      <c r="CY120" s="46" cm="1">
        <f t="array" ref="CY120">AnualidadPensionado(CY$1,$E120,$B120, $D120, Hombres!$A$1:$DW$117, Mujeres!$A$1:$DW$117)</f>
        <v>0</v>
      </c>
      <c r="DB120" s="21"/>
      <c r="DC120" s="46" cm="1">
        <f t="array" ref="DC120">beneficio_muerte_individual_pensionado(DC$1,$E120,$B120, Hombres!$A$1:$DW$117, Mujeres!$A$1:$DW$117)</f>
        <v>0</v>
      </c>
      <c r="DD120" s="46" cm="1">
        <f t="array" ref="DD120">beneficio_muerte_individual_pensionado(DD$1,$E120,$B120, Hombres!$A$1:$DW$117, Mujeres!$A$1:$DW$117)</f>
        <v>26633.699999999997</v>
      </c>
      <c r="DE120" s="46" cm="1">
        <f t="array" ref="DE120">beneficio_muerte_individual_pensionado(DE$1,$E120,$B120, Hombres!$A$1:$DW$117, Mujeres!$A$1:$DW$117)</f>
        <v>28531.531004910001</v>
      </c>
      <c r="DF120" s="46" cm="1">
        <f t="array" ref="DF120">beneficio_muerte_individual_pensionado(DF$1,$E120,$B120, Hombres!$A$1:$DW$117, Mujeres!$A$1:$DW$117)</f>
        <v>30859.80699473025</v>
      </c>
      <c r="DG120" s="46" cm="1">
        <f t="array" ref="DG120">beneficio_muerte_individual_pensionado(DG$1,$E120,$B120, Hombres!$A$1:$DW$117, Mujeres!$A$1:$DW$117)</f>
        <v>33752.571984850169</v>
      </c>
      <c r="DH120" s="46" cm="1">
        <f t="array" ref="DH120">beneficio_muerte_individual_pensionado(DH$1,$E120,$B120, Hombres!$A$1:$DW$117, Mujeres!$A$1:$DW$117)</f>
        <v>37126.642651777925</v>
      </c>
      <c r="DI120" s="46" cm="1">
        <f t="array" ref="DI120">beneficio_muerte_individual_pensionado(DI$1,$E120,$B120, Hombres!$A$1:$DW$117, Mujeres!$A$1:$DW$117)</f>
        <v>40587.181960640431</v>
      </c>
      <c r="DJ120" s="46" cm="1">
        <f t="array" ref="DJ120">beneficio_muerte_individual_pensionado(DJ$1,$E120,$B120, Hombres!$A$1:$DW$117, Mujeres!$A$1:$DW$117)</f>
        <v>43792.559344701789</v>
      </c>
      <c r="DK120" s="46" cm="1">
        <f t="array" ref="DK120">beneficio_muerte_individual_pensionado(DK$1,$E120,$B120, Hombres!$A$1:$DW$117, Mujeres!$A$1:$DW$117)</f>
        <v>46827.824844838135</v>
      </c>
      <c r="DL120" s="46" cm="1">
        <f t="array" ref="DL120">beneficio_muerte_individual_pensionado(DL$1,$E120,$B120, Hombres!$A$1:$DW$117, Mujeres!$A$1:$DW$117)</f>
        <v>50099.964637375393</v>
      </c>
      <c r="DM120" s="46" cm="1">
        <f t="array" ref="DM120">beneficio_muerte_individual_pensionado(DM$1,$E120,$B120, Hombres!$A$1:$DW$117, Mujeres!$A$1:$DW$117)</f>
        <v>53960.569262897217</v>
      </c>
      <c r="DN120" s="46" cm="1">
        <f t="array" ref="DN120">beneficio_muerte_individual_pensionado(DN$1,$E120,$B120, Hombres!$A$1:$DW$117, Mujeres!$A$1:$DW$117)</f>
        <v>58600.495062776696</v>
      </c>
      <c r="DO120" s="46" cm="1">
        <f t="array" ref="DO120">beneficio_muerte_individual_pensionado(DO$1,$E120,$B120, Hombres!$A$1:$DW$117, Mujeres!$A$1:$DW$117)</f>
        <v>63993.504125659587</v>
      </c>
      <c r="DP120" s="46" cm="1">
        <f t="array" ref="DP120">beneficio_muerte_individual_pensionado(DP$1,$E120,$B120, Hombres!$A$1:$DW$117, Mujeres!$A$1:$DW$117)</f>
        <v>72592.929291632216</v>
      </c>
      <c r="DQ120" s="46" cm="1">
        <f t="array" ref="DQ120">beneficio_muerte_individual_pensionado(DQ$1,$E120,$B120, Hombres!$A$1:$DW$117, Mujeres!$A$1:$DW$117)</f>
        <v>78242.179775832905</v>
      </c>
      <c r="DR120" s="46" cm="1">
        <f t="array" ref="DR120">beneficio_muerte_individual_pensionado(DR$1,$E120,$B120, Hombres!$A$1:$DW$117, Mujeres!$A$1:$DW$117)</f>
        <v>83993.760393969598</v>
      </c>
      <c r="DS120" s="46" cm="1">
        <f t="array" ref="DS120">beneficio_muerte_individual_pensionado(DS$1,$E120,$B120, Hombres!$A$1:$DW$117, Mujeres!$A$1:$DW$117)</f>
        <v>89838.859249977628</v>
      </c>
      <c r="DT120" s="46" cm="1">
        <f t="array" ref="DT120">beneficio_muerte_individual_pensionado(DT$1,$E120,$B120, Hombres!$A$1:$DW$117, Mujeres!$A$1:$DW$117)</f>
        <v>95772.485792798834</v>
      </c>
      <c r="DU120" s="46" cm="1">
        <f t="array" ref="DU120">beneficio_muerte_individual_pensionado(DU$1,$E120,$B120, Hombres!$A$1:$DW$117, Mujeres!$A$1:$DW$117)</f>
        <v>101749.09730130083</v>
      </c>
      <c r="DV120" s="46" cm="1">
        <f t="array" ref="DV120">beneficio_muerte_individual_pensionado(DV$1,$E120,$B120, Hombres!$A$1:$DW$117, Mujeres!$A$1:$DW$117)</f>
        <v>107582.0928943437</v>
      </c>
      <c r="DW120" s="46" cm="1">
        <f t="array" ref="DW120">beneficio_muerte_individual_pensionado(DW$1,$E120,$B120, Hombres!$A$1:$DW$117, Mujeres!$A$1:$DW$117)</f>
        <v>113044.7793655647</v>
      </c>
      <c r="DX120" s="46" cm="1">
        <f t="array" ref="DX120">beneficio_muerte_individual_pensionado(DX$1,$E120,$B120, Hombres!$A$1:$DW$117, Mujeres!$A$1:$DW$117)</f>
        <v>118003.30609421391</v>
      </c>
      <c r="DY120" s="46" cm="1">
        <f t="array" ref="DY120">beneficio_muerte_individual_pensionado(DY$1,$E120,$B120, Hombres!$A$1:$DW$117, Mujeres!$A$1:$DW$117)</f>
        <v>122337.22929901259</v>
      </c>
      <c r="DZ120" s="46" cm="1">
        <f t="array" ref="DZ120">beneficio_muerte_individual_pensionado(DZ$1,$E120,$B120, Hombres!$A$1:$DW$117, Mujeres!$A$1:$DW$117)</f>
        <v>125878.25243762745</v>
      </c>
      <c r="EA120" s="46" cm="1">
        <f t="array" ref="EA120">beneficio_muerte_individual_pensionado(EA$1,$E120,$B120, Hombres!$A$1:$DW$117, Mujeres!$A$1:$DW$117)</f>
        <v>128326.12272255008</v>
      </c>
      <c r="EB120" s="46" cm="1">
        <f t="array" ref="EB120">beneficio_muerte_individual_pensionado(EB$1,$E120,$B120, Hombres!$A$1:$DW$117, Mujeres!$A$1:$DW$117)</f>
        <v>129412.61975742724</v>
      </c>
      <c r="EC120" s="46" cm="1">
        <f t="array" ref="EC120">beneficio_muerte_individual_pensionado(EC$1,$E120,$B120, Hombres!$A$1:$DW$117, Mujeres!$A$1:$DW$117)</f>
        <v>128998.47122684076</v>
      </c>
      <c r="ED120" s="46" cm="1">
        <f t="array" ref="ED120">beneficio_muerte_individual_pensionado(ED$1,$E120,$B120, Hombres!$A$1:$DW$117, Mujeres!$A$1:$DW$117)</f>
        <v>126971.75166278734</v>
      </c>
      <c r="EE120" s="46" cm="1">
        <f t="array" ref="EE120">beneficio_muerte_individual_pensionado(EE$1,$E120,$B120, Hombres!$A$1:$DW$117, Mujeres!$A$1:$DW$117)</f>
        <v>123180.17676207951</v>
      </c>
      <c r="EF120" s="46" cm="1">
        <f t="array" ref="EF120">beneficio_muerte_individual_pensionado(EF$1,$E120,$B120, Hombres!$A$1:$DW$117, Mujeres!$A$1:$DW$117)</f>
        <v>117468.30042502657</v>
      </c>
      <c r="EG120" s="46" cm="1">
        <f t="array" ref="EG120">beneficio_muerte_individual_pensionado(EG$1,$E120,$B120, Hombres!$A$1:$DW$117, Mujeres!$A$1:$DW$117)</f>
        <v>109839.85907147898</v>
      </c>
      <c r="EH120" s="46" cm="1">
        <f t="array" ref="EH120">beneficio_muerte_individual_pensionado(EH$1,$E120,$B120, Hombres!$A$1:$DW$117, Mujeres!$A$1:$DW$117)</f>
        <v>100492.8137990019</v>
      </c>
      <c r="EI120" s="46" cm="1">
        <f t="array" ref="EI120">beneficio_muerte_individual_pensionado(EI$1,$E120,$B120, Hombres!$A$1:$DW$117, Mujeres!$A$1:$DW$117)</f>
        <v>89729.235928459675</v>
      </c>
      <c r="EJ120" s="46" cm="1">
        <f t="array" ref="EJ120">beneficio_muerte_individual_pensionado(EJ$1,$E120,$B120, Hombres!$A$1:$DW$117, Mujeres!$A$1:$DW$117)</f>
        <v>77917.994713799577</v>
      </c>
      <c r="EK120" s="46" cm="1">
        <f t="array" ref="EK120">beneficio_muerte_individual_pensionado(EK$1,$E120,$B120, Hombres!$A$1:$DW$117, Mujeres!$A$1:$DW$117)</f>
        <v>65514.077931237232</v>
      </c>
      <c r="EL120" s="46" cm="1">
        <f t="array" ref="EL120">beneficio_muerte_individual_pensionado(EL$1,$E120,$B120, Hombres!$A$1:$DW$117, Mujeres!$A$1:$DW$117)</f>
        <v>53090.445712645669</v>
      </c>
      <c r="EM120" s="46" cm="1">
        <f t="array" ref="EM120">beneficio_muerte_individual_pensionado(EM$1,$E120,$B120, Hombres!$A$1:$DW$117, Mujeres!$A$1:$DW$117)</f>
        <v>41265.291250814516</v>
      </c>
      <c r="EN120" s="46" cm="1">
        <f t="array" ref="EN120">beneficio_muerte_individual_pensionado(EN$1,$E120,$B120, Hombres!$A$1:$DW$117, Mujeres!$A$1:$DW$117)</f>
        <v>30586.996933358525</v>
      </c>
      <c r="EO120" s="46" cm="1">
        <f t="array" ref="EO120">beneficio_muerte_individual_pensionado(EO$1,$E120,$B120, Hombres!$A$1:$DW$117, Mujeres!$A$1:$DW$117)</f>
        <v>21466.960829018233</v>
      </c>
      <c r="EP120" s="46" cm="1">
        <f t="array" ref="EP120">beneficio_muerte_individual_pensionado(EP$1,$E120,$B120, Hombres!$A$1:$DW$117, Mujeres!$A$1:$DW$117)</f>
        <v>14143.882684133381</v>
      </c>
      <c r="EQ120" s="46" cm="1">
        <f t="array" ref="EQ120">beneficio_muerte_individual_pensionado(EQ$1,$E120,$B120, Hombres!$A$1:$DW$117, Mujeres!$A$1:$DW$117)</f>
        <v>8663.1495188360932</v>
      </c>
      <c r="ER120" s="46" cm="1">
        <f t="array" ref="ER120">beneficio_muerte_individual_pensionado(ER$1,$E120,$B120, Hombres!$A$1:$DW$117, Mujeres!$A$1:$DW$117)</f>
        <v>4876.1542968124659</v>
      </c>
      <c r="ES120" s="46" cm="1">
        <f t="array" ref="ES120">beneficio_muerte_individual_pensionado(ES$1,$E120,$B120, Hombres!$A$1:$DW$117, Mujeres!$A$1:$DW$117)</f>
        <v>2486.2518610985862</v>
      </c>
      <c r="ET120" s="46" cm="1">
        <f t="array" ref="ET120">beneficio_muerte_individual_pensionado(ET$1,$E120,$B120, Hombres!$A$1:$DW$117, Mujeres!$A$1:$DW$117)</f>
        <v>1127.671556286153</v>
      </c>
      <c r="EU120" s="46" cm="1">
        <f t="array" ref="EU120">beneficio_muerte_individual_pensionado(EU$1,$E120,$B120, Hombres!$A$1:$DW$117, Mujeres!$A$1:$DW$117)</f>
        <v>444.45269137158135</v>
      </c>
      <c r="EV120" s="46" cm="1">
        <f t="array" ref="EV120">beneficio_muerte_individual_pensionado(EV$1,$E120,$B120, Hombres!$A$1:$DW$117, Mujeres!$A$1:$DW$117)</f>
        <v>147.53284334572282</v>
      </c>
      <c r="EW120" s="46" cm="1">
        <f t="array" ref="EW120">beneficio_muerte_individual_pensionado(EW$1,$E120,$B120, Hombres!$A$1:$DW$117, Mujeres!$A$1:$DW$117)</f>
        <v>39.437185483088889</v>
      </c>
      <c r="EX120" s="46" cm="1">
        <f t="array" ref="EX120">beneficio_muerte_individual_pensionado(EX$1,$E120,$B120, Hombres!$A$1:$DW$117, Mujeres!$A$1:$DW$117)</f>
        <v>7.911637690537189</v>
      </c>
      <c r="EY120" s="46" cm="1">
        <f t="array" ref="EY120">beneficio_muerte_individual_pensionado(EY$1,$E120,$B120, Hombres!$A$1:$DW$117, Mujeres!$A$1:$DW$117)</f>
        <v>1.1132269850897232</v>
      </c>
      <c r="EZ120" s="46" cm="1">
        <f t="array" ref="EZ120">beneficio_muerte_individual_pensionado(EZ$1,$E120,$B120, Hombres!$A$1:$DW$117, Mujeres!$A$1:$DW$117)</f>
        <v>0</v>
      </c>
      <c r="FA120" s="46" cm="1">
        <f t="array" ref="FA120">beneficio_muerte_individual_pensionado(FA$1,$E120,$B120, Hombres!$A$1:$DW$117, Mujeres!$A$1:$DW$117)</f>
        <v>0</v>
      </c>
      <c r="FB120" s="46" cm="1">
        <f t="array" ref="FB120">beneficio_muerte_individual_pensionado(FB$1,$E120,$B120, Hombres!$A$1:$DW$117, Mujeres!$A$1:$DW$117)</f>
        <v>0</v>
      </c>
      <c r="FC120" s="46" cm="1">
        <f t="array" ref="FC120">beneficio_muerte_individual_pensionado(FC$1,$E120,$B120, Hombres!$A$1:$DW$117, Mujeres!$A$1:$DW$117)</f>
        <v>0</v>
      </c>
      <c r="FD120" s="46" cm="1">
        <f t="array" ref="FD120">beneficio_muerte_individual_pensionado(FD$1,$E120,$B120, Hombres!$A$1:$DW$117, Mujeres!$A$1:$DW$117)</f>
        <v>0</v>
      </c>
      <c r="FE120" s="46" cm="1">
        <f t="array" ref="FE120">beneficio_muerte_individual_pensionado(FE$1,$E120,$B120, Hombres!$A$1:$DW$117, Mujeres!$A$1:$DW$117)</f>
        <v>0</v>
      </c>
      <c r="FF120" s="46" cm="1">
        <f t="array" ref="FF120">beneficio_muerte_individual_pensionado(FF$1,$E120,$B120, Hombres!$A$1:$DW$117, Mujeres!$A$1:$DW$117)</f>
        <v>0</v>
      </c>
      <c r="FG120" s="46" cm="1">
        <f t="array" ref="FG120">beneficio_muerte_individual_pensionado(FG$1,$E120,$B120, Hombres!$A$1:$DW$117, Mujeres!$A$1:$DW$117)</f>
        <v>0</v>
      </c>
      <c r="FH120" s="46" cm="1">
        <f t="array" ref="FH120">beneficio_muerte_individual_pensionado(FH$1,$E120,$B120, Hombres!$A$1:$DW$117, Mujeres!$A$1:$DW$117)</f>
        <v>0</v>
      </c>
      <c r="FI120" s="46" cm="1">
        <f t="array" ref="FI120">beneficio_muerte_individual_pensionado(FI$1,$E120,$B120, Hombres!$A$1:$DW$117, Mujeres!$A$1:$DW$117)</f>
        <v>0</v>
      </c>
      <c r="FJ120" s="46" cm="1">
        <f t="array" ref="FJ120">beneficio_muerte_individual_pensionado(FJ$1,$E120,$B120, Hombres!$A$1:$DW$117, Mujeres!$A$1:$DW$117)</f>
        <v>0</v>
      </c>
      <c r="FK120" s="46" cm="1">
        <f t="array" ref="FK120">beneficio_muerte_individual_pensionado(FK$1,$E120,$B120, Hombres!$A$1:$DW$117, Mujeres!$A$1:$DW$117)</f>
        <v>0</v>
      </c>
      <c r="FL120" s="46" cm="1">
        <f t="array" ref="FL120">beneficio_muerte_individual_pensionado(FL$1,$E120,$B120, Hombres!$A$1:$DW$117, Mujeres!$A$1:$DW$117)</f>
        <v>0</v>
      </c>
      <c r="FM120" s="46" cm="1">
        <f t="array" ref="FM120">beneficio_muerte_individual_pensionado(FM$1,$E120,$B120, Hombres!$A$1:$DW$117, Mujeres!$A$1:$DW$117)</f>
        <v>0</v>
      </c>
      <c r="FN120" s="46" cm="1">
        <f t="array" ref="FN120">beneficio_muerte_individual_pensionado(FN$1,$E120,$B120, Hombres!$A$1:$DW$117, Mujeres!$A$1:$DW$117)</f>
        <v>0</v>
      </c>
      <c r="FO120" s="46" cm="1">
        <f t="array" ref="FO120">beneficio_muerte_individual_pensionado(FO$1,$E120,$B120, Hombres!$A$1:$DW$117, Mujeres!$A$1:$DW$117)</f>
        <v>0</v>
      </c>
      <c r="FP120" s="46" cm="1">
        <f t="array" ref="FP120">beneficio_muerte_individual_pensionado(FP$1,$E120,$B120, Hombres!$A$1:$DW$117, Mujeres!$A$1:$DW$117)</f>
        <v>0</v>
      </c>
      <c r="FQ120" s="46" cm="1">
        <f t="array" ref="FQ120">beneficio_muerte_individual_pensionado(FQ$1,$E120,$B120, Hombres!$A$1:$DW$117, Mujeres!$A$1:$DW$117)</f>
        <v>0</v>
      </c>
      <c r="FR120" s="46" cm="1">
        <f t="array" ref="FR120">beneficio_muerte_individual_pensionado(FR$1,$E120,$B120, Hombres!$A$1:$DW$117, Mujeres!$A$1:$DW$117)</f>
        <v>0</v>
      </c>
      <c r="FS120" s="46" cm="1">
        <f t="array" ref="FS120">beneficio_muerte_individual_pensionado(FS$1,$E120,$B120, Hombres!$A$1:$DW$117, Mujeres!$A$1:$DW$117)</f>
        <v>0</v>
      </c>
      <c r="FT120" s="46" cm="1">
        <f t="array" ref="FT120">beneficio_muerte_individual_pensionado(FT$1,$E120,$B120, Hombres!$A$1:$DW$117, Mujeres!$A$1:$DW$117)</f>
        <v>0</v>
      </c>
      <c r="FU120" s="46" cm="1">
        <f t="array" ref="FU120">beneficio_muerte_individual_pensionado(FU$1,$E120,$B120, Hombres!$A$1:$DW$117, Mujeres!$A$1:$DW$117)</f>
        <v>0</v>
      </c>
      <c r="FV120" s="46" cm="1">
        <f t="array" ref="FV120">beneficio_muerte_individual_pensionado(FV$1,$E120,$B120, Hombres!$A$1:$DW$117, Mujeres!$A$1:$DW$117)</f>
        <v>0</v>
      </c>
      <c r="FW120" s="46" cm="1">
        <f t="array" ref="FW120">beneficio_muerte_individual_pensionado(FW$1,$E120,$B120, Hombres!$A$1:$DW$117, Mujeres!$A$1:$DW$117)</f>
        <v>0</v>
      </c>
      <c r="FX120" s="46" cm="1">
        <f t="array" ref="FX120">beneficio_muerte_individual_pensionado(FX$1,$E120,$B120, Hombres!$A$1:$DW$117, Mujeres!$A$1:$DW$117)</f>
        <v>0</v>
      </c>
      <c r="FY120" s="46" cm="1">
        <f t="array" ref="FY120">beneficio_muerte_individual_pensionado(FY$1,$E120,$B120, Hombres!$A$1:$DW$117, Mujeres!$A$1:$DW$117)</f>
        <v>0</v>
      </c>
      <c r="FZ120" s="46" cm="1">
        <f t="array" ref="FZ120">beneficio_muerte_individual_pensionado(FZ$1,$E120,$B120, Hombres!$A$1:$DW$117, Mujeres!$A$1:$DW$117)</f>
        <v>0</v>
      </c>
      <c r="GA120" s="46" cm="1">
        <f t="array" ref="GA120">beneficio_muerte_individual_pensionado(GA$1,$E120,$B120, Hombres!$A$1:$DW$117, Mujeres!$A$1:$DW$117)</f>
        <v>0</v>
      </c>
      <c r="GB120" s="46" cm="1">
        <f t="array" ref="GB120">beneficio_muerte_individual_pensionado(GB$1,$E120,$B120, Hombres!$A$1:$DW$117, Mujeres!$A$1:$DW$117)</f>
        <v>0</v>
      </c>
      <c r="GC120" s="46" cm="1">
        <f t="array" ref="GC120">beneficio_muerte_individual_pensionado(GC$1,$E120,$B120, Hombres!$A$1:$DW$117, Mujeres!$A$1:$DW$117)</f>
        <v>0</v>
      </c>
      <c r="GD120" s="46" cm="1">
        <f t="array" ref="GD120">beneficio_muerte_individual_pensionado(GD$1,$E120,$B120, Hombres!$A$1:$DW$117, Mujeres!$A$1:$DW$117)</f>
        <v>0</v>
      </c>
      <c r="GE120" s="46" cm="1">
        <f t="array" ref="GE120">beneficio_muerte_individual_pensionado(GE$1,$E120,$B120, Hombres!$A$1:$DW$117, Mujeres!$A$1:$DW$117)</f>
        <v>0</v>
      </c>
      <c r="GF120" s="46" cm="1">
        <f t="array" ref="GF120">beneficio_muerte_individual_pensionado(GF$1,$E120,$B120, Hombres!$A$1:$DW$117, Mujeres!$A$1:$DW$117)</f>
        <v>0</v>
      </c>
      <c r="GG120" s="46" cm="1">
        <f t="array" ref="GG120">beneficio_muerte_individual_pensionado(GG$1,$E120,$B120, Hombres!$A$1:$DW$117, Mujeres!$A$1:$DW$117)</f>
        <v>0</v>
      </c>
      <c r="GH120" s="46" cm="1">
        <f t="array" ref="GH120">beneficio_muerte_individual_pensionado(GH$1,$E120,$B120, Hombres!$A$1:$DW$117, Mujeres!$A$1:$DW$117)</f>
        <v>0</v>
      </c>
      <c r="GI120" s="46" cm="1">
        <f t="array" ref="GI120">beneficio_muerte_individual_pensionado(GI$1,$E120,$B120, Hombres!$A$1:$DW$117, Mujeres!$A$1:$DW$117)</f>
        <v>0</v>
      </c>
      <c r="GJ120" s="46" cm="1">
        <f t="array" ref="GJ120">beneficio_muerte_individual_pensionado(GJ$1,$E120,$B120, Hombres!$A$1:$DW$117, Mujeres!$A$1:$DW$117)</f>
        <v>0</v>
      </c>
      <c r="GK120" s="46" cm="1">
        <f t="array" ref="GK120">beneficio_muerte_individual_pensionado(GK$1,$E120,$B120, Hombres!$A$1:$DW$117, Mujeres!$A$1:$DW$117)</f>
        <v>0</v>
      </c>
      <c r="GL120" s="46" cm="1">
        <f t="array" ref="GL120">beneficio_muerte_individual_pensionado(GL$1,$E120,$B120, Hombres!$A$1:$DW$117, Mujeres!$A$1:$DW$117)</f>
        <v>0</v>
      </c>
      <c r="GM120" s="46" cm="1">
        <f t="array" ref="GM120">beneficio_muerte_individual_pensionado(GM$1,$E120,$B120, Hombres!$A$1:$DW$117, Mujeres!$A$1:$DW$117)</f>
        <v>0</v>
      </c>
      <c r="GN120" s="46" cm="1">
        <f t="array" ref="GN120">beneficio_muerte_individual_pensionado(GN$1,$E120,$B120, Hombres!$A$1:$DW$117, Mujeres!$A$1:$DW$117)</f>
        <v>0</v>
      </c>
      <c r="GO120" s="46" cm="1">
        <f t="array" ref="GO120">beneficio_muerte_individual_pensionado(GO$1,$E120,$B120, Hombres!$A$1:$DW$117, Mujeres!$A$1:$DW$117)</f>
        <v>0</v>
      </c>
      <c r="GP120" s="46" cm="1">
        <f t="array" ref="GP120">beneficio_muerte_individual_pensionado(GP$1,$E120,$B120, Hombres!$A$1:$DW$117, Mujeres!$A$1:$DW$117)</f>
        <v>0</v>
      </c>
      <c r="GQ120" s="46" cm="1">
        <f t="array" ref="GQ120">beneficio_muerte_individual_pensionado(GQ$1,$E120,$B120, Hombres!$A$1:$DW$117, Mujeres!$A$1:$DW$117)</f>
        <v>0</v>
      </c>
      <c r="GR120" s="46" cm="1">
        <f t="array" ref="GR120">beneficio_muerte_individual_pensionado(GR$1,$E120,$B120, Hombres!$A$1:$DW$117, Mujeres!$A$1:$DW$117)</f>
        <v>0</v>
      </c>
      <c r="GS120" s="46" cm="1">
        <f t="array" ref="GS120">beneficio_muerte_individual_pensionado(GS$1,$E120,$B120, Hombres!$A$1:$DW$117, Mujeres!$A$1:$DW$117)</f>
        <v>0</v>
      </c>
      <c r="GT120" s="46" cm="1">
        <f t="array" ref="GT120">beneficio_muerte_individual_pensionado(GT$1,$E120,$B120, Hombres!$A$1:$DW$117, Mujeres!$A$1:$DW$117)</f>
        <v>0</v>
      </c>
    </row>
    <row r="121" spans="1:202" x14ac:dyDescent="0.2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6" cm="1">
        <f t="array" ref="H121">AnualidadPensionado(H$1,$E121,$B121, $D121, Hombres!$A$1:$DW$117, Mujeres!$A$1:$DW$117)</f>
        <v>0</v>
      </c>
      <c r="I121" s="46" cm="1">
        <f t="array" ref="I121">AnualidadPensionado(I$1,$E121,$B121, $D121, Hombres!$A$1:$DW$117, Mujeres!$A$1:$DW$117)</f>
        <v>1885383.0413916262</v>
      </c>
      <c r="J121" s="46" cm="1">
        <f t="array" ref="J121">AnualidadPensionado(J$1,$E121,$B121, $D121, Hombres!$A$1:$DW$117, Mujeres!$A$1:$DW$117)</f>
        <v>1922755.2077341583</v>
      </c>
      <c r="K121" s="46" cm="1">
        <f t="array" ref="K121">AnualidadPensionado(K$1,$E121,$B121, $D121, Hombres!$A$1:$DW$117, Mujeres!$A$1:$DW$117)</f>
        <v>1959438.6871631902</v>
      </c>
      <c r="L121" s="46" cm="1">
        <f t="array" ref="L121">AnualidadPensionado(L$1,$E121,$B121, $D121, Hombres!$A$1:$DW$117, Mujeres!$A$1:$DW$117)</f>
        <v>1995200.7984492208</v>
      </c>
      <c r="M121" s="46" cm="1">
        <f t="array" ref="M121">AnualidadPensionado(M$1,$E121,$B121, $D121, Hombres!$A$1:$DW$117, Mujeres!$A$1:$DW$117)</f>
        <v>2029876.0056521147</v>
      </c>
      <c r="N121" s="46" cm="1">
        <f t="array" ref="N121">AnualidadPensionado(N$1,$E121,$B121, $D121, Hombres!$A$1:$DW$117, Mujeres!$A$1:$DW$117)</f>
        <v>2063444.21942816</v>
      </c>
      <c r="O121" s="46" cm="1">
        <f t="array" ref="O121">AnualidadPensionado(O$1,$E121,$B121, $D121, Hombres!$A$1:$DW$117, Mujeres!$A$1:$DW$117)</f>
        <v>2095867.0627350407</v>
      </c>
      <c r="P121" s="46" cm="1">
        <f t="array" ref="P121">AnualidadPensionado(P$1,$E121,$B121, $D121, Hombres!$A$1:$DW$117, Mujeres!$A$1:$DW$117)</f>
        <v>2126855.6330390004</v>
      </c>
      <c r="Q121" s="46" cm="1">
        <f t="array" ref="Q121">AnualidadPensionado(Q$1,$E121,$B121, $D121, Hombres!$A$1:$DW$117, Mujeres!$A$1:$DW$117)</f>
        <v>2155857.827792557</v>
      </c>
      <c r="R121" s="46" cm="1">
        <f t="array" ref="R121">AnualidadPensionado(R$1,$E121,$B121, $D121, Hombres!$A$1:$DW$117, Mujeres!$A$1:$DW$117)</f>
        <v>2182121.2186865294</v>
      </c>
      <c r="S121" s="46" cm="1">
        <f t="array" ref="S121">AnualidadPensionado(S$1,$E121,$B121, $D121, Hombres!$A$1:$DW$117, Mujeres!$A$1:$DW$117)</f>
        <v>2204790.8396032206</v>
      </c>
      <c r="T121" s="46" cm="1">
        <f t="array" ref="T121">AnualidadPensionado(T$1,$E121,$B121, $D121, Hombres!$A$1:$DW$117, Mujeres!$A$1:$DW$117)</f>
        <v>2222994.2277547466</v>
      </c>
      <c r="U121" s="46" cm="1">
        <f t="array" ref="U121">AnualidadPensionado(U$1,$E121,$B121, $D121, Hombres!$A$1:$DW$117, Mujeres!$A$1:$DW$117)</f>
        <v>2236007.9071693188</v>
      </c>
      <c r="V121" s="46" cm="1">
        <f t="array" ref="V121">AnualidadPensionado(V$1,$E121,$B121, $D121, Hombres!$A$1:$DW$117, Mujeres!$A$1:$DW$117)</f>
        <v>2243538.5760879377</v>
      </c>
      <c r="W121" s="46" cm="1">
        <f t="array" ref="W121">AnualidadPensionado(W$1,$E121,$B121, $D121, Hombres!$A$1:$DW$117, Mujeres!$A$1:$DW$117)</f>
        <v>2245597.8012393843</v>
      </c>
      <c r="X121" s="46" cm="1">
        <f t="array" ref="X121">AnualidadPensionado(X$1,$E121,$B121, $D121, Hombres!$A$1:$DW$117, Mujeres!$A$1:$DW$117)</f>
        <v>2242185.5143285003</v>
      </c>
      <c r="Y121" s="46" cm="1">
        <f t="array" ref="Y121">AnualidadPensionado(Y$1,$E121,$B121, $D121, Hombres!$A$1:$DW$117, Mujeres!$A$1:$DW$117)</f>
        <v>2233114.4837680226</v>
      </c>
      <c r="Z121" s="46" cm="1">
        <f t="array" ref="Z121">AnualidadPensionado(Z$1,$E121,$B121, $D121, Hombres!$A$1:$DW$117, Mujeres!$A$1:$DW$117)</f>
        <v>2217919.5421018773</v>
      </c>
      <c r="AA121" s="46" cm="1">
        <f t="array" ref="AA121">AnualidadPensionado(AA$1,$E121,$B121, $D121, Hombres!$A$1:$DW$117, Mujeres!$A$1:$DW$117)</f>
        <v>2192312.4078637697</v>
      </c>
      <c r="AB121" s="46" cm="1">
        <f t="array" ref="AB121">AnualidadPensionado(AB$1,$E121,$B121, $D121, Hombres!$A$1:$DW$117, Mujeres!$A$1:$DW$117)</f>
        <v>2158788.7306406056</v>
      </c>
      <c r="AC121" s="46" cm="1">
        <f t="array" ref="AC121">AnualidadPensionado(AC$1,$E121,$B121, $D121, Hombres!$A$1:$DW$117, Mujeres!$A$1:$DW$117)</f>
        <v>2116989.5335673513</v>
      </c>
      <c r="AD121" s="46" cm="1">
        <f t="array" ref="AD121">AnualidadPensionado(AD$1,$E121,$B121, $D121, Hombres!$A$1:$DW$117, Mujeres!$A$1:$DW$117)</f>
        <v>2066482.8778321256</v>
      </c>
      <c r="AE121" s="46" cm="1">
        <f t="array" ref="AE121">AnualidadPensionado(AE$1,$E121,$B121, $D121, Hombres!$A$1:$DW$117, Mujeres!$A$1:$DW$117)</f>
        <v>2006844.0352576063</v>
      </c>
      <c r="AF121" s="46" cm="1">
        <f t="array" ref="AF121">AnualidadPensionado(AF$1,$E121,$B121, $D121, Hombres!$A$1:$DW$117, Mujeres!$A$1:$DW$117)</f>
        <v>1937888.1236464861</v>
      </c>
      <c r="AG121" s="46" cm="1">
        <f t="array" ref="AG121">AnualidadPensionado(AG$1,$E121,$B121, $D121, Hombres!$A$1:$DW$117, Mujeres!$A$1:$DW$117)</f>
        <v>1859639.9878470341</v>
      </c>
      <c r="AH121" s="46" cm="1">
        <f t="array" ref="AH121">AnualidadPensionado(AH$1,$E121,$B121, $D121, Hombres!$A$1:$DW$117, Mujeres!$A$1:$DW$117)</f>
        <v>1772238.5969713326</v>
      </c>
      <c r="AI121" s="46" cm="1">
        <f t="array" ref="AI121">AnualidadPensionado(AI$1,$E121,$B121, $D121, Hombres!$A$1:$DW$117, Mujeres!$A$1:$DW$117)</f>
        <v>1675941.7142114351</v>
      </c>
      <c r="AJ121" s="46" cm="1">
        <f t="array" ref="AJ121">AnualidadPensionado(AJ$1,$E121,$B121, $D121, Hombres!$A$1:$DW$117, Mujeres!$A$1:$DW$117)</f>
        <v>1571263.7589583439</v>
      </c>
      <c r="AK121" s="46" cm="1">
        <f t="array" ref="AK121">AnualidadPensionado(AK$1,$E121,$B121, $D121, Hombres!$A$1:$DW$117, Mujeres!$A$1:$DW$117)</f>
        <v>1459149.0051471423</v>
      </c>
      <c r="AL121" s="46" cm="1">
        <f t="array" ref="AL121">AnualidadPensionado(AL$1,$E121,$B121, $D121, Hombres!$A$1:$DW$117, Mujeres!$A$1:$DW$117)</f>
        <v>1340902.3129701475</v>
      </c>
      <c r="AM121" s="46" cm="1">
        <f t="array" ref="AM121">AnualidadPensionado(AM$1,$E121,$B121, $D121, Hombres!$A$1:$DW$117, Mujeres!$A$1:$DW$117)</f>
        <v>1218032.0898223242</v>
      </c>
      <c r="AN121" s="46" cm="1">
        <f t="array" ref="AN121">AnualidadPensionado(AN$1,$E121,$B121, $D121, Hombres!$A$1:$DW$117, Mujeres!$A$1:$DW$117)</f>
        <v>1092223.6466256746</v>
      </c>
      <c r="AO121" s="46" cm="1">
        <f t="array" ref="AO121">AnualidadPensionado(AO$1,$E121,$B121, $D121, Hombres!$A$1:$DW$117, Mujeres!$A$1:$DW$117)</f>
        <v>965402.71158892079</v>
      </c>
      <c r="AP121" s="46" cm="1">
        <f t="array" ref="AP121">AnualidadPensionado(AP$1,$E121,$B121, $D121, Hombres!$A$1:$DW$117, Mujeres!$A$1:$DW$117)</f>
        <v>839784.62081287964</v>
      </c>
      <c r="AQ121" s="46" cm="1">
        <f t="array" ref="AQ121">AnualidadPensionado(AQ$1,$E121,$B121, $D121, Hombres!$A$1:$DW$117, Mujeres!$A$1:$DW$117)</f>
        <v>717725.05605500937</v>
      </c>
      <c r="AR121" s="46" cm="1">
        <f t="array" ref="AR121">AnualidadPensionado(AR$1,$E121,$B121, $D121, Hombres!$A$1:$DW$117, Mujeres!$A$1:$DW$117)</f>
        <v>601494.97095267929</v>
      </c>
      <c r="AS121" s="46" cm="1">
        <f t="array" ref="AS121">AnualidadPensionado(AS$1,$E121,$B121, $D121, Hombres!$A$1:$DW$117, Mujeres!$A$1:$DW$117)</f>
        <v>493166.58321294037</v>
      </c>
      <c r="AT121" s="46" cm="1">
        <f t="array" ref="AT121">AnualidadPensionado(AT$1,$E121,$B121, $D121, Hombres!$A$1:$DW$117, Mujeres!$A$1:$DW$117)</f>
        <v>394561.95160466491</v>
      </c>
      <c r="AU121" s="46" cm="1">
        <f t="array" ref="AU121">AnualidadPensionado(AU$1,$E121,$B121, $D121, Hombres!$A$1:$DW$117, Mujeres!$A$1:$DW$117)</f>
        <v>307172.84242482518</v>
      </c>
      <c r="AV121" s="46" cm="1">
        <f t="array" ref="AV121">AnualidadPensionado(AV$1,$E121,$B121, $D121, Hombres!$A$1:$DW$117, Mujeres!$A$1:$DW$117)</f>
        <v>231987.91448572744</v>
      </c>
      <c r="AW121" s="46" cm="1">
        <f t="array" ref="AW121">AnualidadPensionado(AW$1,$E121,$B121, $D121, Hombres!$A$1:$DW$117, Mujeres!$A$1:$DW$117)</f>
        <v>169362.67953538123</v>
      </c>
      <c r="AX121" s="46" cm="1">
        <f t="array" ref="AX121">AnualidadPensionado(AX$1,$E121,$B121, $D121, Hombres!$A$1:$DW$117, Mujeres!$A$1:$DW$117)</f>
        <v>119021.46283027694</v>
      </c>
      <c r="AY121" s="46" cm="1">
        <f t="array" ref="AY121">AnualidadPensionado(AY$1,$E121,$B121, $D121, Hombres!$A$1:$DW$117, Mujeres!$A$1:$DW$117)</f>
        <v>80132.992551757095</v>
      </c>
      <c r="AZ121" s="46" cm="1">
        <f t="array" ref="AZ121">AnualidadPensionado(AZ$1,$E121,$B121, $D121, Hombres!$A$1:$DW$117, Mujeres!$A$1:$DW$117)</f>
        <v>51412.68246981936</v>
      </c>
      <c r="BA121" s="46" cm="1">
        <f t="array" ref="BA121">AnualidadPensionado(BA$1,$E121,$B121, $D121, Hombres!$A$1:$DW$117, Mujeres!$A$1:$DW$117)</f>
        <v>31245.414701200381</v>
      </c>
      <c r="BB121" s="46" cm="1">
        <f t="array" ref="BB121">AnualidadPensionado(BB$1,$E121,$B121, $D121, Hombres!$A$1:$DW$117, Mujeres!$A$1:$DW$117)</f>
        <v>17859.162773319527</v>
      </c>
      <c r="BC121" s="46" cm="1">
        <f t="array" ref="BC121">AnualidadPensionado(BC$1,$E121,$B121, $D121, Hombres!$A$1:$DW$117, Mujeres!$A$1:$DW$117)</f>
        <v>9518.6609951862702</v>
      </c>
      <c r="BD121" s="46" cm="1">
        <f t="array" ref="BD121">AnualidadPensionado(BD$1,$E121,$B121, $D121, Hombres!$A$1:$DW$117, Mujeres!$A$1:$DW$117)</f>
        <v>4682.6625377940172</v>
      </c>
      <c r="BE121" s="46" cm="1">
        <f t="array" ref="BE121">AnualidadPensionado(BE$1,$E121,$B121, $D121, Hombres!$A$1:$DW$117, Mujeres!$A$1:$DW$117)</f>
        <v>2100.596688254715</v>
      </c>
      <c r="BF121" s="46" cm="1">
        <f t="array" ref="BF121">AnualidadPensionado(BF$1,$E121,$B121, $D121, Hombres!$A$1:$DW$117, Mujeres!$A$1:$DW$117)</f>
        <v>846.62585042083435</v>
      </c>
      <c r="BG121" s="46" cm="1">
        <f t="array" ref="BG121">AnualidadPensionado(BG$1,$E121,$B121, $D121, Hombres!$A$1:$DW$117, Mujeres!$A$1:$DW$117)</f>
        <v>300.83445635056597</v>
      </c>
      <c r="BH121" s="46" cm="1">
        <f t="array" ref="BH121">AnualidadPensionado(BH$1,$E121,$B121, $D121, Hombres!$A$1:$DW$117, Mujeres!$A$1:$DW$117)</f>
        <v>91.916068420857741</v>
      </c>
      <c r="BI121" s="46" cm="1">
        <f t="array" ref="BI121">AnualidadPensionado(BI$1,$E121,$B121, $D121, Hombres!$A$1:$DW$117, Mujeres!$A$1:$DW$117)</f>
        <v>23.331917819988117</v>
      </c>
      <c r="BJ121" s="46" cm="1">
        <f t="array" ref="BJ121">AnualidadPensionado(BJ$1,$E121,$B121, $D121, Hombres!$A$1:$DW$117, Mujeres!$A$1:$DW$117)</f>
        <v>0</v>
      </c>
      <c r="BK121" s="46" cm="1">
        <f t="array" ref="BK121">AnualidadPensionado(BK$1,$E121,$B121, $D121, Hombres!$A$1:$DW$117, Mujeres!$A$1:$DW$117)</f>
        <v>0</v>
      </c>
      <c r="BL121" s="46" cm="1">
        <f t="array" ref="BL121">AnualidadPensionado(BL$1,$E121,$B121, $D121, Hombres!$A$1:$DW$117, Mujeres!$A$1:$DW$117)</f>
        <v>0</v>
      </c>
      <c r="BM121" s="46" cm="1">
        <f t="array" ref="BM121">AnualidadPensionado(BM$1,$E121,$B121, $D121, Hombres!$A$1:$DW$117, Mujeres!$A$1:$DW$117)</f>
        <v>0</v>
      </c>
      <c r="BN121" s="46" cm="1">
        <f t="array" ref="BN121">AnualidadPensionado(BN$1,$E121,$B121, $D121, Hombres!$A$1:$DW$117, Mujeres!$A$1:$DW$117)</f>
        <v>0</v>
      </c>
      <c r="BO121" s="46" cm="1">
        <f t="array" ref="BO121">AnualidadPensionado(BO$1,$E121,$B121, $D121, Hombres!$A$1:$DW$117, Mujeres!$A$1:$DW$117)</f>
        <v>0</v>
      </c>
      <c r="BP121" s="46" cm="1">
        <f t="array" ref="BP121">AnualidadPensionado(BP$1,$E121,$B121, $D121, Hombres!$A$1:$DW$117, Mujeres!$A$1:$DW$117)</f>
        <v>0</v>
      </c>
      <c r="BQ121" s="46" cm="1">
        <f t="array" ref="BQ121">AnualidadPensionado(BQ$1,$E121,$B121, $D121, Hombres!$A$1:$DW$117, Mujeres!$A$1:$DW$117)</f>
        <v>0</v>
      </c>
      <c r="BR121" s="46" cm="1">
        <f t="array" ref="BR121">AnualidadPensionado(BR$1,$E121,$B121, $D121, Hombres!$A$1:$DW$117, Mujeres!$A$1:$DW$117)</f>
        <v>0</v>
      </c>
      <c r="BS121" s="46" cm="1">
        <f t="array" ref="BS121">AnualidadPensionado(BS$1,$E121,$B121, $D121, Hombres!$A$1:$DW$117, Mujeres!$A$1:$DW$117)</f>
        <v>0</v>
      </c>
      <c r="BT121" s="46" cm="1">
        <f t="array" ref="BT121">AnualidadPensionado(BT$1,$E121,$B121, $D121, Hombres!$A$1:$DW$117, Mujeres!$A$1:$DW$117)</f>
        <v>0</v>
      </c>
      <c r="BU121" s="46" cm="1">
        <f t="array" ref="BU121">AnualidadPensionado(BU$1,$E121,$B121, $D121, Hombres!$A$1:$DW$117, Mujeres!$A$1:$DW$117)</f>
        <v>0</v>
      </c>
      <c r="BV121" s="46" cm="1">
        <f t="array" ref="BV121">AnualidadPensionado(BV$1,$E121,$B121, $D121, Hombres!$A$1:$DW$117, Mujeres!$A$1:$DW$117)</f>
        <v>0</v>
      </c>
      <c r="BW121" s="46" cm="1">
        <f t="array" ref="BW121">AnualidadPensionado(BW$1,$E121,$B121, $D121, Hombres!$A$1:$DW$117, Mujeres!$A$1:$DW$117)</f>
        <v>0</v>
      </c>
      <c r="BX121" s="46" cm="1">
        <f t="array" ref="BX121">AnualidadPensionado(BX$1,$E121,$B121, $D121, Hombres!$A$1:$DW$117, Mujeres!$A$1:$DW$117)</f>
        <v>0</v>
      </c>
      <c r="BY121" s="46" cm="1">
        <f t="array" ref="BY121">AnualidadPensionado(BY$1,$E121,$B121, $D121, Hombres!$A$1:$DW$117, Mujeres!$A$1:$DW$117)</f>
        <v>0</v>
      </c>
      <c r="BZ121" s="46" cm="1">
        <f t="array" ref="BZ121">AnualidadPensionado(BZ$1,$E121,$B121, $D121, Hombres!$A$1:$DW$117, Mujeres!$A$1:$DW$117)</f>
        <v>0</v>
      </c>
      <c r="CA121" s="46" cm="1">
        <f t="array" ref="CA121">AnualidadPensionado(CA$1,$E121,$B121, $D121, Hombres!$A$1:$DW$117, Mujeres!$A$1:$DW$117)</f>
        <v>0</v>
      </c>
      <c r="CB121" s="46" cm="1">
        <f t="array" ref="CB121">AnualidadPensionado(CB$1,$E121,$B121, $D121, Hombres!$A$1:$DW$117, Mujeres!$A$1:$DW$117)</f>
        <v>0</v>
      </c>
      <c r="CC121" s="46" cm="1">
        <f t="array" ref="CC121">AnualidadPensionado(CC$1,$E121,$B121, $D121, Hombres!$A$1:$DW$117, Mujeres!$A$1:$DW$117)</f>
        <v>0</v>
      </c>
      <c r="CD121" s="46" cm="1">
        <f t="array" ref="CD121">AnualidadPensionado(CD$1,$E121,$B121, $D121, Hombres!$A$1:$DW$117, Mujeres!$A$1:$DW$117)</f>
        <v>0</v>
      </c>
      <c r="CE121" s="46" cm="1">
        <f t="array" ref="CE121">AnualidadPensionado(CE$1,$E121,$B121, $D121, Hombres!$A$1:$DW$117, Mujeres!$A$1:$DW$117)</f>
        <v>0</v>
      </c>
      <c r="CF121" s="46" cm="1">
        <f t="array" ref="CF121">AnualidadPensionado(CF$1,$E121,$B121, $D121, Hombres!$A$1:$DW$117, Mujeres!$A$1:$DW$117)</f>
        <v>0</v>
      </c>
      <c r="CG121" s="46" cm="1">
        <f t="array" ref="CG121">AnualidadPensionado(CG$1,$E121,$B121, $D121, Hombres!$A$1:$DW$117, Mujeres!$A$1:$DW$117)</f>
        <v>0</v>
      </c>
      <c r="CH121" s="46" cm="1">
        <f t="array" ref="CH121">AnualidadPensionado(CH$1,$E121,$B121, $D121, Hombres!$A$1:$DW$117, Mujeres!$A$1:$DW$117)</f>
        <v>0</v>
      </c>
      <c r="CI121" s="46" cm="1">
        <f t="array" ref="CI121">AnualidadPensionado(CI$1,$E121,$B121, $D121, Hombres!$A$1:$DW$117, Mujeres!$A$1:$DW$117)</f>
        <v>0</v>
      </c>
      <c r="CJ121" s="46" cm="1">
        <f t="array" ref="CJ121">AnualidadPensionado(CJ$1,$E121,$B121, $D121, Hombres!$A$1:$DW$117, Mujeres!$A$1:$DW$117)</f>
        <v>0</v>
      </c>
      <c r="CK121" s="46" cm="1">
        <f t="array" ref="CK121">AnualidadPensionado(CK$1,$E121,$B121, $D121, Hombres!$A$1:$DW$117, Mujeres!$A$1:$DW$117)</f>
        <v>0</v>
      </c>
      <c r="CL121" s="46" cm="1">
        <f t="array" ref="CL121">AnualidadPensionado(CL$1,$E121,$B121, $D121, Hombres!$A$1:$DW$117, Mujeres!$A$1:$DW$117)</f>
        <v>0</v>
      </c>
      <c r="CM121" s="46" cm="1">
        <f t="array" ref="CM121">AnualidadPensionado(CM$1,$E121,$B121, $D121, Hombres!$A$1:$DW$117, Mujeres!$A$1:$DW$117)</f>
        <v>0</v>
      </c>
      <c r="CN121" s="46" cm="1">
        <f t="array" ref="CN121">AnualidadPensionado(CN$1,$E121,$B121, $D121, Hombres!$A$1:$DW$117, Mujeres!$A$1:$DW$117)</f>
        <v>0</v>
      </c>
      <c r="CO121" s="46" cm="1">
        <f t="array" ref="CO121">AnualidadPensionado(CO$1,$E121,$B121, $D121, Hombres!$A$1:$DW$117, Mujeres!$A$1:$DW$117)</f>
        <v>0</v>
      </c>
      <c r="CP121" s="46" cm="1">
        <f t="array" ref="CP121">AnualidadPensionado(CP$1,$E121,$B121, $D121, Hombres!$A$1:$DW$117, Mujeres!$A$1:$DW$117)</f>
        <v>0</v>
      </c>
      <c r="CQ121" s="46" cm="1">
        <f t="array" ref="CQ121">AnualidadPensionado(CQ$1,$E121,$B121, $D121, Hombres!$A$1:$DW$117, Mujeres!$A$1:$DW$117)</f>
        <v>0</v>
      </c>
      <c r="CR121" s="46" cm="1">
        <f t="array" ref="CR121">AnualidadPensionado(CR$1,$E121,$B121, $D121, Hombres!$A$1:$DW$117, Mujeres!$A$1:$DW$117)</f>
        <v>0</v>
      </c>
      <c r="CS121" s="46" cm="1">
        <f t="array" ref="CS121">AnualidadPensionado(CS$1,$E121,$B121, $D121, Hombres!$A$1:$DW$117, Mujeres!$A$1:$DW$117)</f>
        <v>0</v>
      </c>
      <c r="CT121" s="46" cm="1">
        <f t="array" ref="CT121">AnualidadPensionado(CT$1,$E121,$B121, $D121, Hombres!$A$1:$DW$117, Mujeres!$A$1:$DW$117)</f>
        <v>0</v>
      </c>
      <c r="CU121" s="46" cm="1">
        <f t="array" ref="CU121">AnualidadPensionado(CU$1,$E121,$B121, $D121, Hombres!$A$1:$DW$117, Mujeres!$A$1:$DW$117)</f>
        <v>0</v>
      </c>
      <c r="CV121" s="46" cm="1">
        <f t="array" ref="CV121">AnualidadPensionado(CV$1,$E121,$B121, $D121, Hombres!$A$1:$DW$117, Mujeres!$A$1:$DW$117)</f>
        <v>0</v>
      </c>
      <c r="CW121" s="46" cm="1">
        <f t="array" ref="CW121">AnualidadPensionado(CW$1,$E121,$B121, $D121, Hombres!$A$1:$DW$117, Mujeres!$A$1:$DW$117)</f>
        <v>0</v>
      </c>
      <c r="CX121" s="46" cm="1">
        <f t="array" ref="CX121">AnualidadPensionado(CX$1,$E121,$B121, $D121, Hombres!$A$1:$DW$117, Mujeres!$A$1:$DW$117)</f>
        <v>0</v>
      </c>
      <c r="CY121" s="46" cm="1">
        <f t="array" ref="CY121">AnualidadPensionado(CY$1,$E121,$B121, $D121, Hombres!$A$1:$DW$117, Mujeres!$A$1:$DW$117)</f>
        <v>0</v>
      </c>
      <c r="DB121" s="21"/>
      <c r="DC121" s="46" cm="1">
        <f t="array" ref="DC121">beneficio_muerte_individual_pensionado(DC$1,$E121,$B121, Hombres!$A$1:$DW$117, Mujeres!$A$1:$DW$117)</f>
        <v>0</v>
      </c>
      <c r="DD121" s="46" cm="1">
        <f t="array" ref="DD121">beneficio_muerte_individual_pensionado(DD$1,$E121,$B121, Hombres!$A$1:$DW$117, Mujeres!$A$1:$DW$117)</f>
        <v>27674.400000000001</v>
      </c>
      <c r="DE121" s="46" cm="1">
        <f t="array" ref="DE121">beneficio_muerte_individual_pensionado(DE$1,$E121,$B121, Hombres!$A$1:$DW$117, Mujeres!$A$1:$DW$117)</f>
        <v>29371.035416399998</v>
      </c>
      <c r="DF121" s="46" cm="1">
        <f t="array" ref="DF121">beneficio_muerte_individual_pensionado(DF$1,$E121,$B121, Hombres!$A$1:$DW$117, Mujeres!$A$1:$DW$117)</f>
        <v>31205.030134649285</v>
      </c>
      <c r="DG121" s="46" cm="1">
        <f t="array" ref="DG121">beneficio_muerte_individual_pensionado(DG$1,$E121,$B121, Hombres!$A$1:$DW$117, Mujeres!$A$1:$DW$117)</f>
        <v>33213.162239645397</v>
      </c>
      <c r="DH121" s="46" cm="1">
        <f t="array" ref="DH121">beneficio_muerte_individual_pensionado(DH$1,$E121,$B121, Hombres!$A$1:$DW$117, Mujeres!$A$1:$DW$117)</f>
        <v>35270.994022317835</v>
      </c>
      <c r="DI121" s="46" cm="1">
        <f t="array" ref="DI121">beneficio_muerte_individual_pensionado(DI$1,$E121,$B121, Hombres!$A$1:$DW$117, Mujeres!$A$1:$DW$117)</f>
        <v>37163.753105206473</v>
      </c>
      <c r="DJ121" s="46" cm="1">
        <f t="array" ref="DJ121">beneficio_muerte_individual_pensionado(DJ$1,$E121,$B121, Hombres!$A$1:$DW$117, Mujeres!$A$1:$DW$117)</f>
        <v>38923.155031346869</v>
      </c>
      <c r="DK121" s="46" cm="1">
        <f t="array" ref="DK121">beneficio_muerte_individual_pensionado(DK$1,$E121,$B121, Hombres!$A$1:$DW$117, Mujeres!$A$1:$DW$117)</f>
        <v>40874.823334655965</v>
      </c>
      <c r="DL121" s="46" cm="1">
        <f t="array" ref="DL121">beneficio_muerte_individual_pensionado(DL$1,$E121,$B121, Hombres!$A$1:$DW$117, Mujeres!$A$1:$DW$117)</f>
        <v>43313.331296102901</v>
      </c>
      <c r="DM121" s="46" cm="1">
        <f t="array" ref="DM121">beneficio_muerte_individual_pensionado(DM$1,$E121,$B121, Hombres!$A$1:$DW$117, Mujeres!$A$1:$DW$117)</f>
        <v>46412.244569350325</v>
      </c>
      <c r="DN121" s="46" cm="1">
        <f t="array" ref="DN121">beneficio_muerte_individual_pensionado(DN$1,$E121,$B121, Hombres!$A$1:$DW$117, Mujeres!$A$1:$DW$117)</f>
        <v>50200.44646899018</v>
      </c>
      <c r="DO121" s="46" cm="1">
        <f t="array" ref="DO121">beneficio_muerte_individual_pensionado(DO$1,$E121,$B121, Hombres!$A$1:$DW$117, Mujeres!$A$1:$DW$117)</f>
        <v>54599.46620173972</v>
      </c>
      <c r="DP121" s="46" cm="1">
        <f t="array" ref="DP121">beneficio_muerte_individual_pensionado(DP$1,$E121,$B121, Hombres!$A$1:$DW$117, Mujeres!$A$1:$DW$117)</f>
        <v>59351.462650940965</v>
      </c>
      <c r="DQ121" s="46" cm="1">
        <f t="array" ref="DQ121">beneficio_muerte_individual_pensionado(DQ$1,$E121,$B121, Hombres!$A$1:$DW$117, Mujeres!$A$1:$DW$117)</f>
        <v>63928.053610267089</v>
      </c>
      <c r="DR121" s="46" cm="1">
        <f t="array" ref="DR121">beneficio_muerte_individual_pensionado(DR$1,$E121,$B121, Hombres!$A$1:$DW$117, Mujeres!$A$1:$DW$117)</f>
        <v>68004.200004429833</v>
      </c>
      <c r="DS121" s="46" cm="1">
        <f t="array" ref="DS121">beneficio_muerte_individual_pensionado(DS$1,$E121,$B121, Hombres!$A$1:$DW$117, Mujeres!$A$1:$DW$117)</f>
        <v>71622.640664229955</v>
      </c>
      <c r="DT121" s="46" cm="1">
        <f t="array" ref="DT121">beneficio_muerte_individual_pensionado(DT$1,$E121,$B121, Hombres!$A$1:$DW$117, Mujeres!$A$1:$DW$117)</f>
        <v>74995.288518508474</v>
      </c>
      <c r="DU121" s="46" cm="1">
        <f t="array" ref="DU121">beneficio_muerte_individual_pensionado(DU$1,$E121,$B121, Hombres!$A$1:$DW$117, Mujeres!$A$1:$DW$117)</f>
        <v>78392.473103516997</v>
      </c>
      <c r="DV121" s="46" cm="1">
        <f t="array" ref="DV121">beneficio_muerte_individual_pensionado(DV$1,$E121,$B121, Hombres!$A$1:$DW$117, Mujeres!$A$1:$DW$117)</f>
        <v>85329.106480403163</v>
      </c>
      <c r="DW121" s="46" cm="1">
        <f t="array" ref="DW121">beneficio_muerte_individual_pensionado(DW$1,$E121,$B121, Hombres!$A$1:$DW$117, Mujeres!$A$1:$DW$117)</f>
        <v>89270.581766832955</v>
      </c>
      <c r="DX121" s="46" cm="1">
        <f t="array" ref="DX121">beneficio_muerte_individual_pensionado(DX$1,$E121,$B121, Hombres!$A$1:$DW$117, Mujeres!$A$1:$DW$117)</f>
        <v>93016.106186168254</v>
      </c>
      <c r="DY121" s="46" cm="1">
        <f t="array" ref="DY121">beneficio_muerte_individual_pensionado(DY$1,$E121,$B121, Hombres!$A$1:$DW$117, Mujeres!$A$1:$DW$117)</f>
        <v>96623.367459789137</v>
      </c>
      <c r="DZ121" s="46" cm="1">
        <f t="array" ref="DZ121">beneficio_muerte_individual_pensionado(DZ$1,$E121,$B121, Hombres!$A$1:$DW$117, Mujeres!$A$1:$DW$117)</f>
        <v>100076.11440955289</v>
      </c>
      <c r="EA121" s="46" cm="1">
        <f t="array" ref="EA121">beneficio_muerte_individual_pensionado(EA$1,$E121,$B121, Hombres!$A$1:$DW$117, Mujeres!$A$1:$DW$117)</f>
        <v>103174.6011113705</v>
      </c>
      <c r="EB121" s="46" cm="1">
        <f t="array" ref="EB121">beneficio_muerte_individual_pensionado(EB$1,$E121,$B121, Hombres!$A$1:$DW$117, Mujeres!$A$1:$DW$117)</f>
        <v>105771.65471456228</v>
      </c>
      <c r="EC121" s="46" cm="1">
        <f t="array" ref="EC121">beneficio_muerte_individual_pensionado(EC$1,$E121,$B121, Hombres!$A$1:$DW$117, Mujeres!$A$1:$DW$117)</f>
        <v>107815.36265959992</v>
      </c>
      <c r="ED121" s="46" cm="1">
        <f t="array" ref="ED121">beneficio_muerte_individual_pensionado(ED$1,$E121,$B121, Hombres!$A$1:$DW$117, Mujeres!$A$1:$DW$117)</f>
        <v>109261.12357873743</v>
      </c>
      <c r="EE121" s="46" cm="1">
        <f t="array" ref="EE121">beneficio_muerte_individual_pensionado(EE$1,$E121,$B121, Hombres!$A$1:$DW$117, Mujeres!$A$1:$DW$117)</f>
        <v>109976.70277369091</v>
      </c>
      <c r="EF121" s="46" cm="1">
        <f t="array" ref="EF121">beneficio_muerte_individual_pensionado(EF$1,$E121,$B121, Hombres!$A$1:$DW$117, Mujeres!$A$1:$DW$117)</f>
        <v>109733.99914230239</v>
      </c>
      <c r="EG121" s="46" cm="1">
        <f t="array" ref="EG121">beneficio_muerte_individual_pensionado(EG$1,$E121,$B121, Hombres!$A$1:$DW$117, Mujeres!$A$1:$DW$117)</f>
        <v>108389.94916663512</v>
      </c>
      <c r="EH121" s="46" cm="1">
        <f t="array" ref="EH121">beneficio_muerte_individual_pensionado(EH$1,$E121,$B121, Hombres!$A$1:$DW$117, Mujeres!$A$1:$DW$117)</f>
        <v>105931.90835525264</v>
      </c>
      <c r="EI121" s="46" cm="1">
        <f t="array" ref="EI121">beneficio_muerte_individual_pensionado(EI$1,$E121,$B121, Hombres!$A$1:$DW$117, Mujeres!$A$1:$DW$117)</f>
        <v>102374.90775198792</v>
      </c>
      <c r="EJ121" s="46" cm="1">
        <f t="array" ref="EJ121">beneficio_muerte_individual_pensionado(EJ$1,$E121,$B121, Hombres!$A$1:$DW$117, Mujeres!$A$1:$DW$117)</f>
        <v>97702.316190968326</v>
      </c>
      <c r="EK121" s="46" cm="1">
        <f t="array" ref="EK121">beneficio_muerte_individual_pensionado(EK$1,$E121,$B121, Hombres!$A$1:$DW$117, Mujeres!$A$1:$DW$117)</f>
        <v>91880.247603097145</v>
      </c>
      <c r="EL121" s="46" cm="1">
        <f t="array" ref="EL121">beneficio_muerte_individual_pensionado(EL$1,$E121,$B121, Hombres!$A$1:$DW$117, Mujeres!$A$1:$DW$117)</f>
        <v>84975.866544322751</v>
      </c>
      <c r="EM121" s="46" cm="1">
        <f t="array" ref="EM121">beneficio_muerte_individual_pensionado(EM$1,$E121,$B121, Hombres!$A$1:$DW$117, Mujeres!$A$1:$DW$117)</f>
        <v>77183.211581760625</v>
      </c>
      <c r="EN121" s="46" cm="1">
        <f t="array" ref="EN121">beneficio_muerte_individual_pensionado(EN$1,$E121,$B121, Hombres!$A$1:$DW$117, Mujeres!$A$1:$DW$117)</f>
        <v>68740.360542963346</v>
      </c>
      <c r="EO121" s="46" cm="1">
        <f t="array" ref="EO121">beneficio_muerte_individual_pensionado(EO$1,$E121,$B121, Hombres!$A$1:$DW$117, Mujeres!$A$1:$DW$117)</f>
        <v>59886.799735386019</v>
      </c>
      <c r="EP121" s="46" cm="1">
        <f t="array" ref="EP121">beneficio_muerte_individual_pensionado(EP$1,$E121,$B121, Hombres!$A$1:$DW$117, Mujeres!$A$1:$DW$117)</f>
        <v>50875.371084368409</v>
      </c>
      <c r="EQ121" s="46" cm="1">
        <f t="array" ref="EQ121">beneficio_muerte_individual_pensionado(EQ$1,$E121,$B121, Hombres!$A$1:$DW$117, Mujeres!$A$1:$DW$117)</f>
        <v>42013.421511126464</v>
      </c>
      <c r="ER121" s="46" cm="1">
        <f t="array" ref="ER121">beneficio_muerte_individual_pensionado(ER$1,$E121,$B121, Hombres!$A$1:$DW$117, Mujeres!$A$1:$DW$117)</f>
        <v>33629.672074840688</v>
      </c>
      <c r="ES121" s="46" cm="1">
        <f t="array" ref="ES121">beneficio_muerte_individual_pensionado(ES$1,$E121,$B121, Hombres!$A$1:$DW$117, Mujeres!$A$1:$DW$117)</f>
        <v>26004.800569238629</v>
      </c>
      <c r="ET121" s="46" cm="1">
        <f t="array" ref="ET121">beneficio_muerte_individual_pensionado(ET$1,$E121,$B121, Hombres!$A$1:$DW$117, Mujeres!$A$1:$DW$117)</f>
        <v>19342.129074222907</v>
      </c>
      <c r="EU121" s="46" cm="1">
        <f t="array" ref="EU121">beneficio_muerte_individual_pensionado(EU$1,$E121,$B121, Hombres!$A$1:$DW$117, Mujeres!$A$1:$DW$117)</f>
        <v>13765.618014401847</v>
      </c>
      <c r="EV121" s="46" cm="1">
        <f t="array" ref="EV121">beneficio_muerte_individual_pensionado(EV$1,$E121,$B121, Hombres!$A$1:$DW$117, Mujeres!$A$1:$DW$117)</f>
        <v>9322.0555229692927</v>
      </c>
      <c r="EW121" s="46" cm="1">
        <f t="array" ref="EW121">beneficio_muerte_individual_pensionado(EW$1,$E121,$B121, Hombres!$A$1:$DW$117, Mujeres!$A$1:$DW$117)</f>
        <v>5971.3742906402176</v>
      </c>
      <c r="EX121" s="46" cm="1">
        <f t="array" ref="EX121">beneficio_muerte_individual_pensionado(EX$1,$E121,$B121, Hombres!$A$1:$DW$117, Mujeres!$A$1:$DW$117)</f>
        <v>3592.6530565811836</v>
      </c>
      <c r="EY121" s="46" cm="1">
        <f t="array" ref="EY121">beneficio_muerte_individual_pensionado(EY$1,$E121,$B121, Hombres!$A$1:$DW$117, Mujeres!$A$1:$DW$117)</f>
        <v>2012.5623512965735</v>
      </c>
      <c r="EZ121" s="46" cm="1">
        <f t="array" ref="EZ121">beneficio_muerte_individual_pensionado(EZ$1,$E121,$B121, Hombres!$A$1:$DW$117, Mujeres!$A$1:$DW$117)</f>
        <v>1038.6881628145823</v>
      </c>
      <c r="FA121" s="46" cm="1">
        <f t="array" ref="FA121">beneficio_muerte_individual_pensionado(FA$1,$E121,$B121, Hombres!$A$1:$DW$117, Mujeres!$A$1:$DW$117)</f>
        <v>487.81464723070746</v>
      </c>
      <c r="FB121" s="46" cm="1">
        <f t="array" ref="FB121">beneficio_muerte_individual_pensionado(FB$1,$E121,$B121, Hombres!$A$1:$DW$117, Mujeres!$A$1:$DW$117)</f>
        <v>205.40748956732614</v>
      </c>
      <c r="FC121" s="46" cm="1">
        <f t="array" ref="FC121">beneficio_muerte_individual_pensionado(FC$1,$E121,$B121, Hombres!$A$1:$DW$117, Mujeres!$A$1:$DW$117)</f>
        <v>76.092541617016877</v>
      </c>
      <c r="FD121" s="46" cm="1">
        <f t="array" ref="FD121">beneficio_muerte_individual_pensionado(FD$1,$E121,$B121, Hombres!$A$1:$DW$117, Mujeres!$A$1:$DW$117)</f>
        <v>24.182664176309313</v>
      </c>
      <c r="FE121" s="46" cm="1">
        <f t="array" ref="FE121">beneficio_muerte_individual_pensionado(FE$1,$E121,$B121, Hombres!$A$1:$DW$117, Mujeres!$A$1:$DW$117)</f>
        <v>7.9088172255667502</v>
      </c>
      <c r="FF121" s="46" cm="1">
        <f t="array" ref="FF121">beneficio_muerte_individual_pensionado(FF$1,$E121,$B121, Hombres!$A$1:$DW$117, Mujeres!$A$1:$DW$117)</f>
        <v>0</v>
      </c>
      <c r="FG121" s="46" cm="1">
        <f t="array" ref="FG121">beneficio_muerte_individual_pensionado(FG$1,$E121,$B121, Hombres!$A$1:$DW$117, Mujeres!$A$1:$DW$117)</f>
        <v>0</v>
      </c>
      <c r="FH121" s="46" cm="1">
        <f t="array" ref="FH121">beneficio_muerte_individual_pensionado(FH$1,$E121,$B121, Hombres!$A$1:$DW$117, Mujeres!$A$1:$DW$117)</f>
        <v>0</v>
      </c>
      <c r="FI121" s="46" cm="1">
        <f t="array" ref="FI121">beneficio_muerte_individual_pensionado(FI$1,$E121,$B121, Hombres!$A$1:$DW$117, Mujeres!$A$1:$DW$117)</f>
        <v>0</v>
      </c>
      <c r="FJ121" s="46" cm="1">
        <f t="array" ref="FJ121">beneficio_muerte_individual_pensionado(FJ$1,$E121,$B121, Hombres!$A$1:$DW$117, Mujeres!$A$1:$DW$117)</f>
        <v>0</v>
      </c>
      <c r="FK121" s="46" cm="1">
        <f t="array" ref="FK121">beneficio_muerte_individual_pensionado(FK$1,$E121,$B121, Hombres!$A$1:$DW$117, Mujeres!$A$1:$DW$117)</f>
        <v>0</v>
      </c>
      <c r="FL121" s="46" cm="1">
        <f t="array" ref="FL121">beneficio_muerte_individual_pensionado(FL$1,$E121,$B121, Hombres!$A$1:$DW$117, Mujeres!$A$1:$DW$117)</f>
        <v>0</v>
      </c>
      <c r="FM121" s="46" cm="1">
        <f t="array" ref="FM121">beneficio_muerte_individual_pensionado(FM$1,$E121,$B121, Hombres!$A$1:$DW$117, Mujeres!$A$1:$DW$117)</f>
        <v>0</v>
      </c>
      <c r="FN121" s="46" cm="1">
        <f t="array" ref="FN121">beneficio_muerte_individual_pensionado(FN$1,$E121,$B121, Hombres!$A$1:$DW$117, Mujeres!$A$1:$DW$117)</f>
        <v>0</v>
      </c>
      <c r="FO121" s="46" cm="1">
        <f t="array" ref="FO121">beneficio_muerte_individual_pensionado(FO$1,$E121,$B121, Hombres!$A$1:$DW$117, Mujeres!$A$1:$DW$117)</f>
        <v>0</v>
      </c>
      <c r="FP121" s="46" cm="1">
        <f t="array" ref="FP121">beneficio_muerte_individual_pensionado(FP$1,$E121,$B121, Hombres!$A$1:$DW$117, Mujeres!$A$1:$DW$117)</f>
        <v>0</v>
      </c>
      <c r="FQ121" s="46" cm="1">
        <f t="array" ref="FQ121">beneficio_muerte_individual_pensionado(FQ$1,$E121,$B121, Hombres!$A$1:$DW$117, Mujeres!$A$1:$DW$117)</f>
        <v>0</v>
      </c>
      <c r="FR121" s="46" cm="1">
        <f t="array" ref="FR121">beneficio_muerte_individual_pensionado(FR$1,$E121,$B121, Hombres!$A$1:$DW$117, Mujeres!$A$1:$DW$117)</f>
        <v>0</v>
      </c>
      <c r="FS121" s="46" cm="1">
        <f t="array" ref="FS121">beneficio_muerte_individual_pensionado(FS$1,$E121,$B121, Hombres!$A$1:$DW$117, Mujeres!$A$1:$DW$117)</f>
        <v>0</v>
      </c>
      <c r="FT121" s="46" cm="1">
        <f t="array" ref="FT121">beneficio_muerte_individual_pensionado(FT$1,$E121,$B121, Hombres!$A$1:$DW$117, Mujeres!$A$1:$DW$117)</f>
        <v>0</v>
      </c>
      <c r="FU121" s="46" cm="1">
        <f t="array" ref="FU121">beneficio_muerte_individual_pensionado(FU$1,$E121,$B121, Hombres!$A$1:$DW$117, Mujeres!$A$1:$DW$117)</f>
        <v>0</v>
      </c>
      <c r="FV121" s="46" cm="1">
        <f t="array" ref="FV121">beneficio_muerte_individual_pensionado(FV$1,$E121,$B121, Hombres!$A$1:$DW$117, Mujeres!$A$1:$DW$117)</f>
        <v>0</v>
      </c>
      <c r="FW121" s="46" cm="1">
        <f t="array" ref="FW121">beneficio_muerte_individual_pensionado(FW$1,$E121,$B121, Hombres!$A$1:$DW$117, Mujeres!$A$1:$DW$117)</f>
        <v>0</v>
      </c>
      <c r="FX121" s="46" cm="1">
        <f t="array" ref="FX121">beneficio_muerte_individual_pensionado(FX$1,$E121,$B121, Hombres!$A$1:$DW$117, Mujeres!$A$1:$DW$117)</f>
        <v>0</v>
      </c>
      <c r="FY121" s="46" cm="1">
        <f t="array" ref="FY121">beneficio_muerte_individual_pensionado(FY$1,$E121,$B121, Hombres!$A$1:$DW$117, Mujeres!$A$1:$DW$117)</f>
        <v>0</v>
      </c>
      <c r="FZ121" s="46" cm="1">
        <f t="array" ref="FZ121">beneficio_muerte_individual_pensionado(FZ$1,$E121,$B121, Hombres!$A$1:$DW$117, Mujeres!$A$1:$DW$117)</f>
        <v>0</v>
      </c>
      <c r="GA121" s="46" cm="1">
        <f t="array" ref="GA121">beneficio_muerte_individual_pensionado(GA$1,$E121,$B121, Hombres!$A$1:$DW$117, Mujeres!$A$1:$DW$117)</f>
        <v>0</v>
      </c>
      <c r="GB121" s="46" cm="1">
        <f t="array" ref="GB121">beneficio_muerte_individual_pensionado(GB$1,$E121,$B121, Hombres!$A$1:$DW$117, Mujeres!$A$1:$DW$117)</f>
        <v>0</v>
      </c>
      <c r="GC121" s="46" cm="1">
        <f t="array" ref="GC121">beneficio_muerte_individual_pensionado(GC$1,$E121,$B121, Hombres!$A$1:$DW$117, Mujeres!$A$1:$DW$117)</f>
        <v>0</v>
      </c>
      <c r="GD121" s="46" cm="1">
        <f t="array" ref="GD121">beneficio_muerte_individual_pensionado(GD$1,$E121,$B121, Hombres!$A$1:$DW$117, Mujeres!$A$1:$DW$117)</f>
        <v>0</v>
      </c>
      <c r="GE121" s="46" cm="1">
        <f t="array" ref="GE121">beneficio_muerte_individual_pensionado(GE$1,$E121,$B121, Hombres!$A$1:$DW$117, Mujeres!$A$1:$DW$117)</f>
        <v>0</v>
      </c>
      <c r="GF121" s="46" cm="1">
        <f t="array" ref="GF121">beneficio_muerte_individual_pensionado(GF$1,$E121,$B121, Hombres!$A$1:$DW$117, Mujeres!$A$1:$DW$117)</f>
        <v>0</v>
      </c>
      <c r="GG121" s="46" cm="1">
        <f t="array" ref="GG121">beneficio_muerte_individual_pensionado(GG$1,$E121,$B121, Hombres!$A$1:$DW$117, Mujeres!$A$1:$DW$117)</f>
        <v>0</v>
      </c>
      <c r="GH121" s="46" cm="1">
        <f t="array" ref="GH121">beneficio_muerte_individual_pensionado(GH$1,$E121,$B121, Hombres!$A$1:$DW$117, Mujeres!$A$1:$DW$117)</f>
        <v>0</v>
      </c>
      <c r="GI121" s="46" cm="1">
        <f t="array" ref="GI121">beneficio_muerte_individual_pensionado(GI$1,$E121,$B121, Hombres!$A$1:$DW$117, Mujeres!$A$1:$DW$117)</f>
        <v>0</v>
      </c>
      <c r="GJ121" s="46" cm="1">
        <f t="array" ref="GJ121">beneficio_muerte_individual_pensionado(GJ$1,$E121,$B121, Hombres!$A$1:$DW$117, Mujeres!$A$1:$DW$117)</f>
        <v>0</v>
      </c>
      <c r="GK121" s="46" cm="1">
        <f t="array" ref="GK121">beneficio_muerte_individual_pensionado(GK$1,$E121,$B121, Hombres!$A$1:$DW$117, Mujeres!$A$1:$DW$117)</f>
        <v>0</v>
      </c>
      <c r="GL121" s="46" cm="1">
        <f t="array" ref="GL121">beneficio_muerte_individual_pensionado(GL$1,$E121,$B121, Hombres!$A$1:$DW$117, Mujeres!$A$1:$DW$117)</f>
        <v>0</v>
      </c>
      <c r="GM121" s="46" cm="1">
        <f t="array" ref="GM121">beneficio_muerte_individual_pensionado(GM$1,$E121,$B121, Hombres!$A$1:$DW$117, Mujeres!$A$1:$DW$117)</f>
        <v>0</v>
      </c>
      <c r="GN121" s="46" cm="1">
        <f t="array" ref="GN121">beneficio_muerte_individual_pensionado(GN$1,$E121,$B121, Hombres!$A$1:$DW$117, Mujeres!$A$1:$DW$117)</f>
        <v>0</v>
      </c>
      <c r="GO121" s="46" cm="1">
        <f t="array" ref="GO121">beneficio_muerte_individual_pensionado(GO$1,$E121,$B121, Hombres!$A$1:$DW$117, Mujeres!$A$1:$DW$117)</f>
        <v>0</v>
      </c>
      <c r="GP121" s="46" cm="1">
        <f t="array" ref="GP121">beneficio_muerte_individual_pensionado(GP$1,$E121,$B121, Hombres!$A$1:$DW$117, Mujeres!$A$1:$DW$117)</f>
        <v>0</v>
      </c>
      <c r="GQ121" s="46" cm="1">
        <f t="array" ref="GQ121">beneficio_muerte_individual_pensionado(GQ$1,$E121,$B121, Hombres!$A$1:$DW$117, Mujeres!$A$1:$DW$117)</f>
        <v>0</v>
      </c>
      <c r="GR121" s="46" cm="1">
        <f t="array" ref="GR121">beneficio_muerte_individual_pensionado(GR$1,$E121,$B121, Hombres!$A$1:$DW$117, Mujeres!$A$1:$DW$117)</f>
        <v>0</v>
      </c>
      <c r="GS121" s="46" cm="1">
        <f t="array" ref="GS121">beneficio_muerte_individual_pensionado(GS$1,$E121,$B121, Hombres!$A$1:$DW$117, Mujeres!$A$1:$DW$117)</f>
        <v>0</v>
      </c>
      <c r="GT121" s="46" cm="1">
        <f t="array" ref="GT121">beneficio_muerte_individual_pensionado(GT$1,$E121,$B121, Hombres!$A$1:$DW$117, Mujeres!$A$1:$DW$117)</f>
        <v>0</v>
      </c>
    </row>
    <row r="122" spans="1:202" x14ac:dyDescent="0.2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6" cm="1">
        <f t="array" ref="H122">AnualidadPensionado(H$1,$E122,$B122, $D122, Hombres!$A$1:$DW$117, Mujeres!$A$1:$DW$117)</f>
        <v>0</v>
      </c>
      <c r="I122" s="46" cm="1">
        <f t="array" ref="I122">AnualidadPensionado(I$1,$E122,$B122, $D122, Hombres!$A$1:$DW$117, Mujeres!$A$1:$DW$117)</f>
        <v>1478158.2141228046</v>
      </c>
      <c r="J122" s="46" cm="1">
        <f t="array" ref="J122">AnualidadPensionado(J$1,$E122,$B122, $D122, Hombres!$A$1:$DW$117, Mujeres!$A$1:$DW$117)</f>
        <v>1493533.5354646901</v>
      </c>
      <c r="K122" s="46" cm="1">
        <f t="array" ref="K122">AnualidadPensionado(K$1,$E122,$B122, $D122, Hombres!$A$1:$DW$117, Mujeres!$A$1:$DW$117)</f>
        <v>1506161.9395045224</v>
      </c>
      <c r="L122" s="46" cm="1">
        <f t="array" ref="L122">AnualidadPensionado(L$1,$E122,$B122, $D122, Hombres!$A$1:$DW$117, Mujeres!$A$1:$DW$117)</f>
        <v>1515482.4521513092</v>
      </c>
      <c r="M122" s="46" cm="1">
        <f t="array" ref="M122">AnualidadPensionado(M$1,$E122,$B122, $D122, Hombres!$A$1:$DW$117, Mujeres!$A$1:$DW$117)</f>
        <v>1521082.6826534541</v>
      </c>
      <c r="N122" s="46" cm="1">
        <f t="array" ref="N122">AnualidadPensionado(N$1,$E122,$B122, $D122, Hombres!$A$1:$DW$117, Mujeres!$A$1:$DW$117)</f>
        <v>1522780.5531708989</v>
      </c>
      <c r="O122" s="46" cm="1">
        <f t="array" ref="O122">AnualidadPensionado(O$1,$E122,$B122, $D122, Hombres!$A$1:$DW$117, Mujeres!$A$1:$DW$117)</f>
        <v>1520524.0253765245</v>
      </c>
      <c r="P122" s="46" cm="1">
        <f t="array" ref="P122">AnualidadPensionado(P$1,$E122,$B122, $D122, Hombres!$A$1:$DW$117, Mujeres!$A$1:$DW$117)</f>
        <v>1514256.3553998177</v>
      </c>
      <c r="Q122" s="46" cm="1">
        <f t="array" ref="Q122">AnualidadPensionado(Q$1,$E122,$B122, $D122, Hombres!$A$1:$DW$117, Mujeres!$A$1:$DW$117)</f>
        <v>1503883.2299458587</v>
      </c>
      <c r="R122" s="46" cm="1">
        <f t="array" ref="R122">AnualidadPensionado(R$1,$E122,$B122, $D122, Hombres!$A$1:$DW$117, Mujeres!$A$1:$DW$117)</f>
        <v>1489185.8768920079</v>
      </c>
      <c r="S122" s="46" cm="1">
        <f t="array" ref="S122">AnualidadPensionado(S$1,$E122,$B122, $D122, Hombres!$A$1:$DW$117, Mujeres!$A$1:$DW$117)</f>
        <v>1467412.887798599</v>
      </c>
      <c r="T122" s="46" cm="1">
        <f t="array" ref="T122">AnualidadPensionado(T$1,$E122,$B122, $D122, Hombres!$A$1:$DW$117, Mujeres!$A$1:$DW$117)</f>
        <v>1440124.3978930821</v>
      </c>
      <c r="U122" s="46" cm="1">
        <f t="array" ref="U122">AnualidadPensionado(U$1,$E122,$B122, $D122, Hombres!$A$1:$DW$117, Mujeres!$A$1:$DW$117)</f>
        <v>1407060.5890424768</v>
      </c>
      <c r="V122" s="46" cm="1">
        <f t="array" ref="V122">AnualidadPensionado(V$1,$E122,$B122, $D122, Hombres!$A$1:$DW$117, Mujeres!$A$1:$DW$117)</f>
        <v>1368050.108588089</v>
      </c>
      <c r="W122" s="46" cm="1">
        <f t="array" ref="W122">AnualidadPensionado(W$1,$E122,$B122, $D122, Hombres!$A$1:$DW$117, Mujeres!$A$1:$DW$117)</f>
        <v>1323006.8234582078</v>
      </c>
      <c r="X122" s="46" cm="1">
        <f t="array" ref="X122">AnualidadPensionado(X$1,$E122,$B122, $D122, Hombres!$A$1:$DW$117, Mujeres!$A$1:$DW$117)</f>
        <v>1271908.5650879892</v>
      </c>
      <c r="Y122" s="46" cm="1">
        <f t="array" ref="Y122">AnualidadPensionado(Y$1,$E122,$B122, $D122, Hombres!$A$1:$DW$117, Mujeres!$A$1:$DW$117)</f>
        <v>1214772.4201848868</v>
      </c>
      <c r="Z122" s="46" cm="1">
        <f t="array" ref="Z122">AnualidadPensionado(Z$1,$E122,$B122, $D122, Hombres!$A$1:$DW$117, Mujeres!$A$1:$DW$117)</f>
        <v>1151732.817344818</v>
      </c>
      <c r="AA122" s="46" cm="1">
        <f t="array" ref="AA122">AnualidadPensionado(AA$1,$E122,$B122, $D122, Hombres!$A$1:$DW$117, Mujeres!$A$1:$DW$117)</f>
        <v>1083151.3365036487</v>
      </c>
      <c r="AB122" s="46" cm="1">
        <f t="array" ref="AB122">AnualidadPensionado(AB$1,$E122,$B122, $D122, Hombres!$A$1:$DW$117, Mujeres!$A$1:$DW$117)</f>
        <v>1009615.4503097509</v>
      </c>
      <c r="AC122" s="46" cm="1">
        <f t="array" ref="AC122">AnualidadPensionado(AC$1,$E122,$B122, $D122, Hombres!$A$1:$DW$117, Mujeres!$A$1:$DW$117)</f>
        <v>931862.26476968266</v>
      </c>
      <c r="AD122" s="46" cm="1">
        <f t="array" ref="AD122">AnualidadPensionado(AD$1,$E122,$B122, $D122, Hombres!$A$1:$DW$117, Mujeres!$A$1:$DW$117)</f>
        <v>850753.03847448796</v>
      </c>
      <c r="AE122" s="46" cm="1">
        <f t="array" ref="AE122">AnualidadPensionado(AE$1,$E122,$B122, $D122, Hombres!$A$1:$DW$117, Mujeres!$A$1:$DW$117)</f>
        <v>767325.12600471696</v>
      </c>
      <c r="AF122" s="46" cm="1">
        <f t="array" ref="AF122">AnualidadPensionado(AF$1,$E122,$B122, $D122, Hombres!$A$1:$DW$117, Mujeres!$A$1:$DW$117)</f>
        <v>682850.62592673581</v>
      </c>
      <c r="AG122" s="46" cm="1">
        <f t="array" ref="AG122">AnualidadPensionado(AG$1,$E122,$B122, $D122, Hombres!$A$1:$DW$117, Mujeres!$A$1:$DW$117)</f>
        <v>598759.62535854115</v>
      </c>
      <c r="AH122" s="46" cm="1">
        <f t="array" ref="AH122">AnualidadPensionado(AH$1,$E122,$B122, $D122, Hombres!$A$1:$DW$117, Mujeres!$A$1:$DW$117)</f>
        <v>516506.50195870543</v>
      </c>
      <c r="AI122" s="46" cm="1">
        <f t="array" ref="AI122">AnualidadPensionado(AI$1,$E122,$B122, $D122, Hombres!$A$1:$DW$117, Mujeres!$A$1:$DW$117)</f>
        <v>437512.45000883669</v>
      </c>
      <c r="AJ122" s="46" cm="1">
        <f t="array" ref="AJ122">AnualidadPensionado(AJ$1,$E122,$B122, $D122, Hombres!$A$1:$DW$117, Mujeres!$A$1:$DW$117)</f>
        <v>363154.60155563289</v>
      </c>
      <c r="AK122" s="46" cm="1">
        <f t="array" ref="AK122">AnualidadPensionado(AK$1,$E122,$B122, $D122, Hombres!$A$1:$DW$117, Mujeres!$A$1:$DW$117)</f>
        <v>294727.01127497514</v>
      </c>
      <c r="AL122" s="46" cm="1">
        <f t="array" ref="AL122">AnualidadPensionado(AL$1,$E122,$B122, $D122, Hombres!$A$1:$DW$117, Mujeres!$A$1:$DW$117)</f>
        <v>233309.27498118737</v>
      </c>
      <c r="AM122" s="46" cm="1">
        <f t="array" ref="AM122">AnualidadPensionado(AM$1,$E122,$B122, $D122, Hombres!$A$1:$DW$117, Mujeres!$A$1:$DW$117)</f>
        <v>179645.25429992707</v>
      </c>
      <c r="AN122" s="46" cm="1">
        <f t="array" ref="AN122">AnualidadPensionado(AN$1,$E122,$B122, $D122, Hombres!$A$1:$DW$117, Mujeres!$A$1:$DW$117)</f>
        <v>134105.85187275836</v>
      </c>
      <c r="AO122" s="46" cm="1">
        <f t="array" ref="AO122">AnualidadPensionado(AO$1,$E122,$B122, $D122, Hombres!$A$1:$DW$117, Mujeres!$A$1:$DW$117)</f>
        <v>96695.830548453174</v>
      </c>
      <c r="AP122" s="46" cm="1">
        <f t="array" ref="AP122">AnualidadPensionado(AP$1,$E122,$B122, $D122, Hombres!$A$1:$DW$117, Mujeres!$A$1:$DW$117)</f>
        <v>67069.566822181077</v>
      </c>
      <c r="AQ122" s="46" cm="1">
        <f t="array" ref="AQ122">AnualidadPensionado(AQ$1,$E122,$B122, $D122, Hombres!$A$1:$DW$117, Mujeres!$A$1:$DW$117)</f>
        <v>44548.299246057082</v>
      </c>
      <c r="AR122" s="46" cm="1">
        <f t="array" ref="AR122">AnualidadPensionado(AR$1,$E122,$B122, $D122, Hombres!$A$1:$DW$117, Mujeres!$A$1:$DW$117)</f>
        <v>28185.147089830229</v>
      </c>
      <c r="AS122" s="46" cm="1">
        <f t="array" ref="AS122">AnualidadPensionado(AS$1,$E122,$B122, $D122, Hombres!$A$1:$DW$117, Mujeres!$A$1:$DW$117)</f>
        <v>16879.645918470018</v>
      </c>
      <c r="AT122" s="46" cm="1">
        <f t="array" ref="AT122">AnualidadPensionado(AT$1,$E122,$B122, $D122, Hombres!$A$1:$DW$117, Mujeres!$A$1:$DW$117)</f>
        <v>9498.9855634369087</v>
      </c>
      <c r="AU122" s="46" cm="1">
        <f t="array" ref="AU122">AnualidadPensionado(AU$1,$E122,$B122, $D122, Hombres!$A$1:$DW$117, Mujeres!$A$1:$DW$117)</f>
        <v>4980.9518747298071</v>
      </c>
      <c r="AV122" s="46" cm="1">
        <f t="array" ref="AV122">AnualidadPensionado(AV$1,$E122,$B122, $D122, Hombres!$A$1:$DW$117, Mujeres!$A$1:$DW$117)</f>
        <v>2409.8110007153987</v>
      </c>
      <c r="AW122" s="46" cm="1">
        <f t="array" ref="AW122">AnualidadPensionado(AW$1,$E122,$B122, $D122, Hombres!$A$1:$DW$117, Mujeres!$A$1:$DW$117)</f>
        <v>1062.784633777979</v>
      </c>
      <c r="AX122" s="46" cm="1">
        <f t="array" ref="AX122">AnualidadPensionado(AX$1,$E122,$B122, $D122, Hombres!$A$1:$DW$117, Mujeres!$A$1:$DW$117)</f>
        <v>420.86630612535731</v>
      </c>
      <c r="AY122" s="46" cm="1">
        <f t="array" ref="AY122">AnualidadPensionado(AY$1,$E122,$B122, $D122, Hombres!$A$1:$DW$117, Mujeres!$A$1:$DW$117)</f>
        <v>146.81759813214586</v>
      </c>
      <c r="AZ122" s="46" cm="1">
        <f t="array" ref="AZ122">AnualidadPensionado(AZ$1,$E122,$B122, $D122, Hombres!$A$1:$DW$117, Mujeres!$A$1:$DW$117)</f>
        <v>44.012322706120635</v>
      </c>
      <c r="BA122" s="46" cm="1">
        <f t="array" ref="BA122">AnualidadPensionado(BA$1,$E122,$B122, $D122, Hombres!$A$1:$DW$117, Mujeres!$A$1:$DW$117)</f>
        <v>10.958525593860431</v>
      </c>
      <c r="BB122" s="46" cm="1">
        <f t="array" ref="BB122">AnualidadPensionado(BB$1,$E122,$B122, $D122, Hombres!$A$1:$DW$117, Mujeres!$A$1:$DW$117)</f>
        <v>0</v>
      </c>
      <c r="BC122" s="46" cm="1">
        <f t="array" ref="BC122">AnualidadPensionado(BC$1,$E122,$B122, $D122, Hombres!$A$1:$DW$117, Mujeres!$A$1:$DW$117)</f>
        <v>0</v>
      </c>
      <c r="BD122" s="46" cm="1">
        <f t="array" ref="BD122">AnualidadPensionado(BD$1,$E122,$B122, $D122, Hombres!$A$1:$DW$117, Mujeres!$A$1:$DW$117)</f>
        <v>0</v>
      </c>
      <c r="BE122" s="46" cm="1">
        <f t="array" ref="BE122">AnualidadPensionado(BE$1,$E122,$B122, $D122, Hombres!$A$1:$DW$117, Mujeres!$A$1:$DW$117)</f>
        <v>0</v>
      </c>
      <c r="BF122" s="46" cm="1">
        <f t="array" ref="BF122">AnualidadPensionado(BF$1,$E122,$B122, $D122, Hombres!$A$1:$DW$117, Mujeres!$A$1:$DW$117)</f>
        <v>0</v>
      </c>
      <c r="BG122" s="46" cm="1">
        <f t="array" ref="BG122">AnualidadPensionado(BG$1,$E122,$B122, $D122, Hombres!$A$1:$DW$117, Mujeres!$A$1:$DW$117)</f>
        <v>0</v>
      </c>
      <c r="BH122" s="46" cm="1">
        <f t="array" ref="BH122">AnualidadPensionado(BH$1,$E122,$B122, $D122, Hombres!$A$1:$DW$117, Mujeres!$A$1:$DW$117)</f>
        <v>0</v>
      </c>
      <c r="BI122" s="46" cm="1">
        <f t="array" ref="BI122">AnualidadPensionado(BI$1,$E122,$B122, $D122, Hombres!$A$1:$DW$117, Mujeres!$A$1:$DW$117)</f>
        <v>0</v>
      </c>
      <c r="BJ122" s="46" cm="1">
        <f t="array" ref="BJ122">AnualidadPensionado(BJ$1,$E122,$B122, $D122, Hombres!$A$1:$DW$117, Mujeres!$A$1:$DW$117)</f>
        <v>0</v>
      </c>
      <c r="BK122" s="46" cm="1">
        <f t="array" ref="BK122">AnualidadPensionado(BK$1,$E122,$B122, $D122, Hombres!$A$1:$DW$117, Mujeres!$A$1:$DW$117)</f>
        <v>0</v>
      </c>
      <c r="BL122" s="46" cm="1">
        <f t="array" ref="BL122">AnualidadPensionado(BL$1,$E122,$B122, $D122, Hombres!$A$1:$DW$117, Mujeres!$A$1:$DW$117)</f>
        <v>0</v>
      </c>
      <c r="BM122" s="46" cm="1">
        <f t="array" ref="BM122">AnualidadPensionado(BM$1,$E122,$B122, $D122, Hombres!$A$1:$DW$117, Mujeres!$A$1:$DW$117)</f>
        <v>0</v>
      </c>
      <c r="BN122" s="46" cm="1">
        <f t="array" ref="BN122">AnualidadPensionado(BN$1,$E122,$B122, $D122, Hombres!$A$1:$DW$117, Mujeres!$A$1:$DW$117)</f>
        <v>0</v>
      </c>
      <c r="BO122" s="46" cm="1">
        <f t="array" ref="BO122">AnualidadPensionado(BO$1,$E122,$B122, $D122, Hombres!$A$1:$DW$117, Mujeres!$A$1:$DW$117)</f>
        <v>0</v>
      </c>
      <c r="BP122" s="46" cm="1">
        <f t="array" ref="BP122">AnualidadPensionado(BP$1,$E122,$B122, $D122, Hombres!$A$1:$DW$117, Mujeres!$A$1:$DW$117)</f>
        <v>0</v>
      </c>
      <c r="BQ122" s="46" cm="1">
        <f t="array" ref="BQ122">AnualidadPensionado(BQ$1,$E122,$B122, $D122, Hombres!$A$1:$DW$117, Mujeres!$A$1:$DW$117)</f>
        <v>0</v>
      </c>
      <c r="BR122" s="46" cm="1">
        <f t="array" ref="BR122">AnualidadPensionado(BR$1,$E122,$B122, $D122, Hombres!$A$1:$DW$117, Mujeres!$A$1:$DW$117)</f>
        <v>0</v>
      </c>
      <c r="BS122" s="46" cm="1">
        <f t="array" ref="BS122">AnualidadPensionado(BS$1,$E122,$B122, $D122, Hombres!$A$1:$DW$117, Mujeres!$A$1:$DW$117)</f>
        <v>0</v>
      </c>
      <c r="BT122" s="46" cm="1">
        <f t="array" ref="BT122">AnualidadPensionado(BT$1,$E122,$B122, $D122, Hombres!$A$1:$DW$117, Mujeres!$A$1:$DW$117)</f>
        <v>0</v>
      </c>
      <c r="BU122" s="46" cm="1">
        <f t="array" ref="BU122">AnualidadPensionado(BU$1,$E122,$B122, $D122, Hombres!$A$1:$DW$117, Mujeres!$A$1:$DW$117)</f>
        <v>0</v>
      </c>
      <c r="BV122" s="46" cm="1">
        <f t="array" ref="BV122">AnualidadPensionado(BV$1,$E122,$B122, $D122, Hombres!$A$1:$DW$117, Mujeres!$A$1:$DW$117)</f>
        <v>0</v>
      </c>
      <c r="BW122" s="46" cm="1">
        <f t="array" ref="BW122">AnualidadPensionado(BW$1,$E122,$B122, $D122, Hombres!$A$1:$DW$117, Mujeres!$A$1:$DW$117)</f>
        <v>0</v>
      </c>
      <c r="BX122" s="46" cm="1">
        <f t="array" ref="BX122">AnualidadPensionado(BX$1,$E122,$B122, $D122, Hombres!$A$1:$DW$117, Mujeres!$A$1:$DW$117)</f>
        <v>0</v>
      </c>
      <c r="BY122" s="46" cm="1">
        <f t="array" ref="BY122">AnualidadPensionado(BY$1,$E122,$B122, $D122, Hombres!$A$1:$DW$117, Mujeres!$A$1:$DW$117)</f>
        <v>0</v>
      </c>
      <c r="BZ122" s="46" cm="1">
        <f t="array" ref="BZ122">AnualidadPensionado(BZ$1,$E122,$B122, $D122, Hombres!$A$1:$DW$117, Mujeres!$A$1:$DW$117)</f>
        <v>0</v>
      </c>
      <c r="CA122" s="46" cm="1">
        <f t="array" ref="CA122">AnualidadPensionado(CA$1,$E122,$B122, $D122, Hombres!$A$1:$DW$117, Mujeres!$A$1:$DW$117)</f>
        <v>0</v>
      </c>
      <c r="CB122" s="46" cm="1">
        <f t="array" ref="CB122">AnualidadPensionado(CB$1,$E122,$B122, $D122, Hombres!$A$1:$DW$117, Mujeres!$A$1:$DW$117)</f>
        <v>0</v>
      </c>
      <c r="CC122" s="46" cm="1">
        <f t="array" ref="CC122">AnualidadPensionado(CC$1,$E122,$B122, $D122, Hombres!$A$1:$DW$117, Mujeres!$A$1:$DW$117)</f>
        <v>0</v>
      </c>
      <c r="CD122" s="46" cm="1">
        <f t="array" ref="CD122">AnualidadPensionado(CD$1,$E122,$B122, $D122, Hombres!$A$1:$DW$117, Mujeres!$A$1:$DW$117)</f>
        <v>0</v>
      </c>
      <c r="CE122" s="46" cm="1">
        <f t="array" ref="CE122">AnualidadPensionado(CE$1,$E122,$B122, $D122, Hombres!$A$1:$DW$117, Mujeres!$A$1:$DW$117)</f>
        <v>0</v>
      </c>
      <c r="CF122" s="46" cm="1">
        <f t="array" ref="CF122">AnualidadPensionado(CF$1,$E122,$B122, $D122, Hombres!$A$1:$DW$117, Mujeres!$A$1:$DW$117)</f>
        <v>0</v>
      </c>
      <c r="CG122" s="46" cm="1">
        <f t="array" ref="CG122">AnualidadPensionado(CG$1,$E122,$B122, $D122, Hombres!$A$1:$DW$117, Mujeres!$A$1:$DW$117)</f>
        <v>0</v>
      </c>
      <c r="CH122" s="46" cm="1">
        <f t="array" ref="CH122">AnualidadPensionado(CH$1,$E122,$B122, $D122, Hombres!$A$1:$DW$117, Mujeres!$A$1:$DW$117)</f>
        <v>0</v>
      </c>
      <c r="CI122" s="46" cm="1">
        <f t="array" ref="CI122">AnualidadPensionado(CI$1,$E122,$B122, $D122, Hombres!$A$1:$DW$117, Mujeres!$A$1:$DW$117)</f>
        <v>0</v>
      </c>
      <c r="CJ122" s="46" cm="1">
        <f t="array" ref="CJ122">AnualidadPensionado(CJ$1,$E122,$B122, $D122, Hombres!$A$1:$DW$117, Mujeres!$A$1:$DW$117)</f>
        <v>0</v>
      </c>
      <c r="CK122" s="46" cm="1">
        <f t="array" ref="CK122">AnualidadPensionado(CK$1,$E122,$B122, $D122, Hombres!$A$1:$DW$117, Mujeres!$A$1:$DW$117)</f>
        <v>0</v>
      </c>
      <c r="CL122" s="46" cm="1">
        <f t="array" ref="CL122">AnualidadPensionado(CL$1,$E122,$B122, $D122, Hombres!$A$1:$DW$117, Mujeres!$A$1:$DW$117)</f>
        <v>0</v>
      </c>
      <c r="CM122" s="46" cm="1">
        <f t="array" ref="CM122">AnualidadPensionado(CM$1,$E122,$B122, $D122, Hombres!$A$1:$DW$117, Mujeres!$A$1:$DW$117)</f>
        <v>0</v>
      </c>
      <c r="CN122" s="46" cm="1">
        <f t="array" ref="CN122">AnualidadPensionado(CN$1,$E122,$B122, $D122, Hombres!$A$1:$DW$117, Mujeres!$A$1:$DW$117)</f>
        <v>0</v>
      </c>
      <c r="CO122" s="46" cm="1">
        <f t="array" ref="CO122">AnualidadPensionado(CO$1,$E122,$B122, $D122, Hombres!$A$1:$DW$117, Mujeres!$A$1:$DW$117)</f>
        <v>0</v>
      </c>
      <c r="CP122" s="46" cm="1">
        <f t="array" ref="CP122">AnualidadPensionado(CP$1,$E122,$B122, $D122, Hombres!$A$1:$DW$117, Mujeres!$A$1:$DW$117)</f>
        <v>0</v>
      </c>
      <c r="CQ122" s="46" cm="1">
        <f t="array" ref="CQ122">AnualidadPensionado(CQ$1,$E122,$B122, $D122, Hombres!$A$1:$DW$117, Mujeres!$A$1:$DW$117)</f>
        <v>0</v>
      </c>
      <c r="CR122" s="46" cm="1">
        <f t="array" ref="CR122">AnualidadPensionado(CR$1,$E122,$B122, $D122, Hombres!$A$1:$DW$117, Mujeres!$A$1:$DW$117)</f>
        <v>0</v>
      </c>
      <c r="CS122" s="46" cm="1">
        <f t="array" ref="CS122">AnualidadPensionado(CS$1,$E122,$B122, $D122, Hombres!$A$1:$DW$117, Mujeres!$A$1:$DW$117)</f>
        <v>0</v>
      </c>
      <c r="CT122" s="46" cm="1">
        <f t="array" ref="CT122">AnualidadPensionado(CT$1,$E122,$B122, $D122, Hombres!$A$1:$DW$117, Mujeres!$A$1:$DW$117)</f>
        <v>0</v>
      </c>
      <c r="CU122" s="46" cm="1">
        <f t="array" ref="CU122">AnualidadPensionado(CU$1,$E122,$B122, $D122, Hombres!$A$1:$DW$117, Mujeres!$A$1:$DW$117)</f>
        <v>0</v>
      </c>
      <c r="CV122" s="46" cm="1">
        <f t="array" ref="CV122">AnualidadPensionado(CV$1,$E122,$B122, $D122, Hombres!$A$1:$DW$117, Mujeres!$A$1:$DW$117)</f>
        <v>0</v>
      </c>
      <c r="CW122" s="46" cm="1">
        <f t="array" ref="CW122">AnualidadPensionado(CW$1,$E122,$B122, $D122, Hombres!$A$1:$DW$117, Mujeres!$A$1:$DW$117)</f>
        <v>0</v>
      </c>
      <c r="CX122" s="46" cm="1">
        <f t="array" ref="CX122">AnualidadPensionado(CX$1,$E122,$B122, $D122, Hombres!$A$1:$DW$117, Mujeres!$A$1:$DW$117)</f>
        <v>0</v>
      </c>
      <c r="CY122" s="46" cm="1">
        <f t="array" ref="CY122">AnualidadPensionado(CY$1,$E122,$B122, $D122, Hombres!$A$1:$DW$117, Mujeres!$A$1:$DW$117)</f>
        <v>0</v>
      </c>
      <c r="DB122" s="21"/>
      <c r="DC122" s="46" cm="1">
        <f t="array" ref="DC122">beneficio_muerte_individual_pensionado(DC$1,$E122,$B122, Hombres!$A$1:$DW$117, Mujeres!$A$1:$DW$117)</f>
        <v>0</v>
      </c>
      <c r="DD122" s="46" cm="1">
        <f t="array" ref="DD122">beneficio_muerte_individual_pensionado(DD$1,$E122,$B122, Hombres!$A$1:$DW$117, Mujeres!$A$1:$DW$117)</f>
        <v>52473</v>
      </c>
      <c r="DE122" s="46" cm="1">
        <f t="array" ref="DE122">beneficio_muerte_individual_pensionado(DE$1,$E122,$B122, Hombres!$A$1:$DW$117, Mujeres!$A$1:$DW$117)</f>
        <v>56084.069992499994</v>
      </c>
      <c r="DF122" s="46" cm="1">
        <f t="array" ref="DF122">beneficio_muerte_individual_pensionado(DF$1,$E122,$B122, Hombres!$A$1:$DW$117, Mujeres!$A$1:$DW$117)</f>
        <v>60480.600911259877</v>
      </c>
      <c r="DG122" s="46" cm="1">
        <f t="array" ref="DG122">beneficio_muerte_individual_pensionado(DG$1,$E122,$B122, Hombres!$A$1:$DW$117, Mujeres!$A$1:$DW$117)</f>
        <v>65446.753316512688</v>
      </c>
      <c r="DH122" s="46" cm="1">
        <f t="array" ref="DH122">beneficio_muerte_individual_pensionado(DH$1,$E122,$B122, Hombres!$A$1:$DW$117, Mujeres!$A$1:$DW$117)</f>
        <v>70627.119532050565</v>
      </c>
      <c r="DI122" s="46" cm="1">
        <f t="array" ref="DI122">beneficio_muerte_individual_pensionado(DI$1,$E122,$B122, Hombres!$A$1:$DW$117, Mujeres!$A$1:$DW$117)</f>
        <v>75571.409534325474</v>
      </c>
      <c r="DJ122" s="46" cm="1">
        <f t="array" ref="DJ122">beneficio_muerte_individual_pensionado(DJ$1,$E122,$B122, Hombres!$A$1:$DW$117, Mujeres!$A$1:$DW$117)</f>
        <v>80059.163601088905</v>
      </c>
      <c r="DK122" s="46" cm="1">
        <f t="array" ref="DK122">beneficio_muerte_individual_pensionado(DK$1,$E122,$B122, Hombres!$A$1:$DW$117, Mujeres!$A$1:$DW$117)</f>
        <v>84121.043003319646</v>
      </c>
      <c r="DL122" s="46" cm="1">
        <f t="array" ref="DL122">beneficio_muerte_individual_pensionado(DL$1,$E122,$B122, Hombres!$A$1:$DW$117, Mujeres!$A$1:$DW$117)</f>
        <v>87837.430728577659</v>
      </c>
      <c r="DM122" s="46" cm="1">
        <f t="array" ref="DM122">beneficio_muerte_individual_pensionado(DM$1,$E122,$B122, Hombres!$A$1:$DW$117, Mujeres!$A$1:$DW$117)</f>
        <v>91412.083043518112</v>
      </c>
      <c r="DN122" s="46" cm="1">
        <f t="array" ref="DN122">beneficio_muerte_individual_pensionado(DN$1,$E122,$B122, Hombres!$A$1:$DW$117, Mujeres!$A$1:$DW$117)</f>
        <v>98593.942452971198</v>
      </c>
      <c r="DO122" s="46" cm="1">
        <f t="array" ref="DO122">beneficio_muerte_individual_pensionado(DO$1,$E122,$B122, Hombres!$A$1:$DW$117, Mujeres!$A$1:$DW$117)</f>
        <v>102726.66141568676</v>
      </c>
      <c r="DP122" s="46" cm="1">
        <f t="array" ref="DP122">beneficio_muerte_individual_pensionado(DP$1,$E122,$B122, Hombres!$A$1:$DW$117, Mujeres!$A$1:$DW$117)</f>
        <v>106666.95988578566</v>
      </c>
      <c r="DQ122" s="46" cm="1">
        <f t="array" ref="DQ122">beneficio_muerte_individual_pensionado(DQ$1,$E122,$B122, Hombres!$A$1:$DW$117, Mujeres!$A$1:$DW$117)</f>
        <v>110287.99034428695</v>
      </c>
      <c r="DR122" s="46" cm="1">
        <f t="array" ref="DR122">beneficio_muerte_individual_pensionado(DR$1,$E122,$B122, Hombres!$A$1:$DW$117, Mujeres!$A$1:$DW$117)</f>
        <v>113485.96143427993</v>
      </c>
      <c r="DS122" s="46" cm="1">
        <f t="array" ref="DS122">beneficio_muerte_individual_pensionado(DS$1,$E122,$B122, Hombres!$A$1:$DW$117, Mujeres!$A$1:$DW$117)</f>
        <v>116200.81243157592</v>
      </c>
      <c r="DT122" s="46" cm="1">
        <f t="array" ref="DT122">beneficio_muerte_individual_pensionado(DT$1,$E122,$B122, Hombres!$A$1:$DW$117, Mujeres!$A$1:$DW$117)</f>
        <v>118414.28762659924</v>
      </c>
      <c r="DU122" s="46" cm="1">
        <f t="array" ref="DU122">beneficio_muerte_individual_pensionado(DU$1,$E122,$B122, Hombres!$A$1:$DW$117, Mujeres!$A$1:$DW$117)</f>
        <v>120019.53614960576</v>
      </c>
      <c r="DV122" s="46" cm="1">
        <f t="array" ref="DV122">beneficio_muerte_individual_pensionado(DV$1,$E122,$B122, Hombres!$A$1:$DW$117, Mujeres!$A$1:$DW$117)</f>
        <v>120799.86163526685</v>
      </c>
      <c r="DW122" s="46" cm="1">
        <f t="array" ref="DW122">beneficio_muerte_individual_pensionado(DW$1,$E122,$B122, Hombres!$A$1:$DW$117, Mujeres!$A$1:$DW$117)</f>
        <v>120575.78803813693</v>
      </c>
      <c r="DX122" s="46" cm="1">
        <f t="array" ref="DX122">beneficio_muerte_individual_pensionado(DX$1,$E122,$B122, Hombres!$A$1:$DW$117, Mujeres!$A$1:$DW$117)</f>
        <v>119284.38095425892</v>
      </c>
      <c r="DY122" s="46" cm="1">
        <f t="array" ref="DY122">beneficio_muerte_individual_pensionado(DY$1,$E122,$B122, Hombres!$A$1:$DW$117, Mujeres!$A$1:$DW$117)</f>
        <v>116907.11172027253</v>
      </c>
      <c r="DZ122" s="46" cm="1">
        <f t="array" ref="DZ122">beneficio_muerte_individual_pensionado(DZ$1,$E122,$B122, Hombres!$A$1:$DW$117, Mujeres!$A$1:$DW$117)</f>
        <v>113382.79785592498</v>
      </c>
      <c r="EA122" s="46" cm="1">
        <f t="array" ref="EA122">beneficio_muerte_individual_pensionado(EA$1,$E122,$B122, Hombres!$A$1:$DW$117, Mujeres!$A$1:$DW$117)</f>
        <v>108609.0343108185</v>
      </c>
      <c r="EB122" s="46" cm="1">
        <f t="array" ref="EB122">beneficio_muerte_individual_pensionado(EB$1,$E122,$B122, Hombres!$A$1:$DW$117, Mujeres!$A$1:$DW$117)</f>
        <v>102583.53507417973</v>
      </c>
      <c r="EC122" s="46" cm="1">
        <f t="array" ref="EC122">beneficio_muerte_individual_pensionado(EC$1,$E122,$B122, Hombres!$A$1:$DW$117, Mujeres!$A$1:$DW$117)</f>
        <v>95442.74842687363</v>
      </c>
      <c r="ED122" s="46" cm="1">
        <f t="array" ref="ED122">beneficio_muerte_individual_pensionado(ED$1,$E122,$B122, Hombres!$A$1:$DW$117, Mujeres!$A$1:$DW$117)</f>
        <v>87367.803368564651</v>
      </c>
      <c r="EE122" s="46" cm="1">
        <f t="array" ref="EE122">beneficio_muerte_individual_pensionado(EE$1,$E122,$B122, Hombres!$A$1:$DW$117, Mujeres!$A$1:$DW$117)</f>
        <v>78533.792994025294</v>
      </c>
      <c r="EF122" s="46" cm="1">
        <f t="array" ref="EF122">beneficio_muerte_individual_pensionado(EF$1,$E122,$B122, Hombres!$A$1:$DW$117, Mujeres!$A$1:$DW$117)</f>
        <v>69133.649760925502</v>
      </c>
      <c r="EG122" s="46" cm="1">
        <f t="array" ref="EG122">beneficio_muerte_individual_pensionado(EG$1,$E122,$B122, Hombres!$A$1:$DW$117, Mujeres!$A$1:$DW$117)</f>
        <v>59451.483698010183</v>
      </c>
      <c r="EH122" s="46" cm="1">
        <f t="array" ref="EH122">beneficio_muerte_individual_pensionado(EH$1,$E122,$B122, Hombres!$A$1:$DW$117, Mujeres!$A$1:$DW$117)</f>
        <v>49836.341570041688</v>
      </c>
      <c r="EI122" s="46" cm="1">
        <f t="array" ref="EI122">beneficio_muerte_individual_pensionado(EI$1,$E122,$B122, Hombres!$A$1:$DW$117, Mujeres!$A$1:$DW$117)</f>
        <v>40620.569485192762</v>
      </c>
      <c r="EJ122" s="46" cm="1">
        <f t="array" ref="EJ122">beneficio_muerte_individual_pensionado(EJ$1,$E122,$B122, Hombres!$A$1:$DW$117, Mujeres!$A$1:$DW$117)</f>
        <v>32084.414916268652</v>
      </c>
      <c r="EK122" s="46" cm="1">
        <f t="array" ref="EK122">beneficio_muerte_individual_pensionado(EK$1,$E122,$B122, Hombres!$A$1:$DW$117, Mujeres!$A$1:$DW$117)</f>
        <v>24454.24823773163</v>
      </c>
      <c r="EL122" s="46" cm="1">
        <f t="array" ref="EL122">beneficio_muerte_individual_pensionado(EL$1,$E122,$B122, Hombres!$A$1:$DW$117, Mujeres!$A$1:$DW$117)</f>
        <v>17907.219896956867</v>
      </c>
      <c r="EM122" s="46" cm="1">
        <f t="array" ref="EM122">beneficio_muerte_individual_pensionado(EM$1,$E122,$B122, Hombres!$A$1:$DW$117, Mujeres!$A$1:$DW$117)</f>
        <v>12542.886308373658</v>
      </c>
      <c r="EN122" s="46" cm="1">
        <f t="array" ref="EN122">beneficio_muerte_individual_pensionado(EN$1,$E122,$B122, Hombres!$A$1:$DW$117, Mujeres!$A$1:$DW$117)</f>
        <v>8360.0868472346647</v>
      </c>
      <c r="EO122" s="46" cm="1">
        <f t="array" ref="EO122">beneficio_muerte_individual_pensionado(EO$1,$E122,$B122, Hombres!$A$1:$DW$117, Mujeres!$A$1:$DW$117)</f>
        <v>5268.3441381930397</v>
      </c>
      <c r="EP122" s="46" cm="1">
        <f t="array" ref="EP122">beneficio_muerte_individual_pensionado(EP$1,$E122,$B122, Hombres!$A$1:$DW$117, Mujeres!$A$1:$DW$117)</f>
        <v>3114.8361985973415</v>
      </c>
      <c r="EQ122" s="46" cm="1">
        <f t="array" ref="EQ122">beneficio_muerte_individual_pensionado(EQ$1,$E122,$B122, Hombres!$A$1:$DW$117, Mujeres!$A$1:$DW$117)</f>
        <v>1712.9509263340951</v>
      </c>
      <c r="ER122" s="46" cm="1">
        <f t="array" ref="ER122">beneficio_muerte_individual_pensionado(ER$1,$E122,$B122, Hombres!$A$1:$DW$117, Mujeres!$A$1:$DW$117)</f>
        <v>867.61773036860939</v>
      </c>
      <c r="ES122" s="46" cm="1">
        <f t="array" ref="ES122">beneficio_muerte_individual_pensionado(ES$1,$E122,$B122, Hombres!$A$1:$DW$117, Mujeres!$A$1:$DW$117)</f>
        <v>399.89213979210592</v>
      </c>
      <c r="ET122" s="46" cm="1">
        <f t="array" ref="ET122">beneficio_muerte_individual_pensionado(ET$1,$E122,$B122, Hombres!$A$1:$DW$117, Mujeres!$A$1:$DW$117)</f>
        <v>165.18202873211899</v>
      </c>
      <c r="EU122" s="46" cm="1">
        <f t="array" ref="EU122">beneficio_muerte_individual_pensionado(EU$1,$E122,$B122, Hombres!$A$1:$DW$117, Mujeres!$A$1:$DW$117)</f>
        <v>59.975062343732901</v>
      </c>
      <c r="EV122" s="46" cm="1">
        <f t="array" ref="EV122">beneficio_muerte_individual_pensionado(EV$1,$E122,$B122, Hombres!$A$1:$DW$117, Mujeres!$A$1:$DW$117)</f>
        <v>18.669434523758422</v>
      </c>
      <c r="EW122" s="46" cm="1">
        <f t="array" ref="EW122">beneficio_muerte_individual_pensionado(EW$1,$E122,$B122, Hombres!$A$1:$DW$117, Mujeres!$A$1:$DW$117)</f>
        <v>5.9518381138049712</v>
      </c>
      <c r="EX122" s="46" cm="1">
        <f t="array" ref="EX122">beneficio_muerte_individual_pensionado(EX$1,$E122,$B122, Hombres!$A$1:$DW$117, Mujeres!$A$1:$DW$117)</f>
        <v>0</v>
      </c>
      <c r="EY122" s="46" cm="1">
        <f t="array" ref="EY122">beneficio_muerte_individual_pensionado(EY$1,$E122,$B122, Hombres!$A$1:$DW$117, Mujeres!$A$1:$DW$117)</f>
        <v>0</v>
      </c>
      <c r="EZ122" s="46" cm="1">
        <f t="array" ref="EZ122">beneficio_muerte_individual_pensionado(EZ$1,$E122,$B122, Hombres!$A$1:$DW$117, Mujeres!$A$1:$DW$117)</f>
        <v>0</v>
      </c>
      <c r="FA122" s="46" cm="1">
        <f t="array" ref="FA122">beneficio_muerte_individual_pensionado(FA$1,$E122,$B122, Hombres!$A$1:$DW$117, Mujeres!$A$1:$DW$117)</f>
        <v>0</v>
      </c>
      <c r="FB122" s="46" cm="1">
        <f t="array" ref="FB122">beneficio_muerte_individual_pensionado(FB$1,$E122,$B122, Hombres!$A$1:$DW$117, Mujeres!$A$1:$DW$117)</f>
        <v>0</v>
      </c>
      <c r="FC122" s="46" cm="1">
        <f t="array" ref="FC122">beneficio_muerte_individual_pensionado(FC$1,$E122,$B122, Hombres!$A$1:$DW$117, Mujeres!$A$1:$DW$117)</f>
        <v>0</v>
      </c>
      <c r="FD122" s="46" cm="1">
        <f t="array" ref="FD122">beneficio_muerte_individual_pensionado(FD$1,$E122,$B122, Hombres!$A$1:$DW$117, Mujeres!$A$1:$DW$117)</f>
        <v>0</v>
      </c>
      <c r="FE122" s="46" cm="1">
        <f t="array" ref="FE122">beneficio_muerte_individual_pensionado(FE$1,$E122,$B122, Hombres!$A$1:$DW$117, Mujeres!$A$1:$DW$117)</f>
        <v>0</v>
      </c>
      <c r="FF122" s="46" cm="1">
        <f t="array" ref="FF122">beneficio_muerte_individual_pensionado(FF$1,$E122,$B122, Hombres!$A$1:$DW$117, Mujeres!$A$1:$DW$117)</f>
        <v>0</v>
      </c>
      <c r="FG122" s="46" cm="1">
        <f t="array" ref="FG122">beneficio_muerte_individual_pensionado(FG$1,$E122,$B122, Hombres!$A$1:$DW$117, Mujeres!$A$1:$DW$117)</f>
        <v>0</v>
      </c>
      <c r="FH122" s="46" cm="1">
        <f t="array" ref="FH122">beneficio_muerte_individual_pensionado(FH$1,$E122,$B122, Hombres!$A$1:$DW$117, Mujeres!$A$1:$DW$117)</f>
        <v>0</v>
      </c>
      <c r="FI122" s="46" cm="1">
        <f t="array" ref="FI122">beneficio_muerte_individual_pensionado(FI$1,$E122,$B122, Hombres!$A$1:$DW$117, Mujeres!$A$1:$DW$117)</f>
        <v>0</v>
      </c>
      <c r="FJ122" s="46" cm="1">
        <f t="array" ref="FJ122">beneficio_muerte_individual_pensionado(FJ$1,$E122,$B122, Hombres!$A$1:$DW$117, Mujeres!$A$1:$DW$117)</f>
        <v>0</v>
      </c>
      <c r="FK122" s="46" cm="1">
        <f t="array" ref="FK122">beneficio_muerte_individual_pensionado(FK$1,$E122,$B122, Hombres!$A$1:$DW$117, Mujeres!$A$1:$DW$117)</f>
        <v>0</v>
      </c>
      <c r="FL122" s="46" cm="1">
        <f t="array" ref="FL122">beneficio_muerte_individual_pensionado(FL$1,$E122,$B122, Hombres!$A$1:$DW$117, Mujeres!$A$1:$DW$117)</f>
        <v>0</v>
      </c>
      <c r="FM122" s="46" cm="1">
        <f t="array" ref="FM122">beneficio_muerte_individual_pensionado(FM$1,$E122,$B122, Hombres!$A$1:$DW$117, Mujeres!$A$1:$DW$117)</f>
        <v>0</v>
      </c>
      <c r="FN122" s="46" cm="1">
        <f t="array" ref="FN122">beneficio_muerte_individual_pensionado(FN$1,$E122,$B122, Hombres!$A$1:$DW$117, Mujeres!$A$1:$DW$117)</f>
        <v>0</v>
      </c>
      <c r="FO122" s="46" cm="1">
        <f t="array" ref="FO122">beneficio_muerte_individual_pensionado(FO$1,$E122,$B122, Hombres!$A$1:$DW$117, Mujeres!$A$1:$DW$117)</f>
        <v>0</v>
      </c>
      <c r="FP122" s="46" cm="1">
        <f t="array" ref="FP122">beneficio_muerte_individual_pensionado(FP$1,$E122,$B122, Hombres!$A$1:$DW$117, Mujeres!$A$1:$DW$117)</f>
        <v>0</v>
      </c>
      <c r="FQ122" s="46" cm="1">
        <f t="array" ref="FQ122">beneficio_muerte_individual_pensionado(FQ$1,$E122,$B122, Hombres!$A$1:$DW$117, Mujeres!$A$1:$DW$117)</f>
        <v>0</v>
      </c>
      <c r="FR122" s="46" cm="1">
        <f t="array" ref="FR122">beneficio_muerte_individual_pensionado(FR$1,$E122,$B122, Hombres!$A$1:$DW$117, Mujeres!$A$1:$DW$117)</f>
        <v>0</v>
      </c>
      <c r="FS122" s="46" cm="1">
        <f t="array" ref="FS122">beneficio_muerte_individual_pensionado(FS$1,$E122,$B122, Hombres!$A$1:$DW$117, Mujeres!$A$1:$DW$117)</f>
        <v>0</v>
      </c>
      <c r="FT122" s="46" cm="1">
        <f t="array" ref="FT122">beneficio_muerte_individual_pensionado(FT$1,$E122,$B122, Hombres!$A$1:$DW$117, Mujeres!$A$1:$DW$117)</f>
        <v>0</v>
      </c>
      <c r="FU122" s="46" cm="1">
        <f t="array" ref="FU122">beneficio_muerte_individual_pensionado(FU$1,$E122,$B122, Hombres!$A$1:$DW$117, Mujeres!$A$1:$DW$117)</f>
        <v>0</v>
      </c>
      <c r="FV122" s="46" cm="1">
        <f t="array" ref="FV122">beneficio_muerte_individual_pensionado(FV$1,$E122,$B122, Hombres!$A$1:$DW$117, Mujeres!$A$1:$DW$117)</f>
        <v>0</v>
      </c>
      <c r="FW122" s="46" cm="1">
        <f t="array" ref="FW122">beneficio_muerte_individual_pensionado(FW$1,$E122,$B122, Hombres!$A$1:$DW$117, Mujeres!$A$1:$DW$117)</f>
        <v>0</v>
      </c>
      <c r="FX122" s="46" cm="1">
        <f t="array" ref="FX122">beneficio_muerte_individual_pensionado(FX$1,$E122,$B122, Hombres!$A$1:$DW$117, Mujeres!$A$1:$DW$117)</f>
        <v>0</v>
      </c>
      <c r="FY122" s="46" cm="1">
        <f t="array" ref="FY122">beneficio_muerte_individual_pensionado(FY$1,$E122,$B122, Hombres!$A$1:$DW$117, Mujeres!$A$1:$DW$117)</f>
        <v>0</v>
      </c>
      <c r="FZ122" s="46" cm="1">
        <f t="array" ref="FZ122">beneficio_muerte_individual_pensionado(FZ$1,$E122,$B122, Hombres!$A$1:$DW$117, Mujeres!$A$1:$DW$117)</f>
        <v>0</v>
      </c>
      <c r="GA122" s="46" cm="1">
        <f t="array" ref="GA122">beneficio_muerte_individual_pensionado(GA$1,$E122,$B122, Hombres!$A$1:$DW$117, Mujeres!$A$1:$DW$117)</f>
        <v>0</v>
      </c>
      <c r="GB122" s="46" cm="1">
        <f t="array" ref="GB122">beneficio_muerte_individual_pensionado(GB$1,$E122,$B122, Hombres!$A$1:$DW$117, Mujeres!$A$1:$DW$117)</f>
        <v>0</v>
      </c>
      <c r="GC122" s="46" cm="1">
        <f t="array" ref="GC122">beneficio_muerte_individual_pensionado(GC$1,$E122,$B122, Hombres!$A$1:$DW$117, Mujeres!$A$1:$DW$117)</f>
        <v>0</v>
      </c>
      <c r="GD122" s="46" cm="1">
        <f t="array" ref="GD122">beneficio_muerte_individual_pensionado(GD$1,$E122,$B122, Hombres!$A$1:$DW$117, Mujeres!$A$1:$DW$117)</f>
        <v>0</v>
      </c>
      <c r="GE122" s="46" cm="1">
        <f t="array" ref="GE122">beneficio_muerte_individual_pensionado(GE$1,$E122,$B122, Hombres!$A$1:$DW$117, Mujeres!$A$1:$DW$117)</f>
        <v>0</v>
      </c>
      <c r="GF122" s="46" cm="1">
        <f t="array" ref="GF122">beneficio_muerte_individual_pensionado(GF$1,$E122,$B122, Hombres!$A$1:$DW$117, Mujeres!$A$1:$DW$117)</f>
        <v>0</v>
      </c>
      <c r="GG122" s="46" cm="1">
        <f t="array" ref="GG122">beneficio_muerte_individual_pensionado(GG$1,$E122,$B122, Hombres!$A$1:$DW$117, Mujeres!$A$1:$DW$117)</f>
        <v>0</v>
      </c>
      <c r="GH122" s="46" cm="1">
        <f t="array" ref="GH122">beneficio_muerte_individual_pensionado(GH$1,$E122,$B122, Hombres!$A$1:$DW$117, Mujeres!$A$1:$DW$117)</f>
        <v>0</v>
      </c>
      <c r="GI122" s="46" cm="1">
        <f t="array" ref="GI122">beneficio_muerte_individual_pensionado(GI$1,$E122,$B122, Hombres!$A$1:$DW$117, Mujeres!$A$1:$DW$117)</f>
        <v>0</v>
      </c>
      <c r="GJ122" s="46" cm="1">
        <f t="array" ref="GJ122">beneficio_muerte_individual_pensionado(GJ$1,$E122,$B122, Hombres!$A$1:$DW$117, Mujeres!$A$1:$DW$117)</f>
        <v>0</v>
      </c>
      <c r="GK122" s="46" cm="1">
        <f t="array" ref="GK122">beneficio_muerte_individual_pensionado(GK$1,$E122,$B122, Hombres!$A$1:$DW$117, Mujeres!$A$1:$DW$117)</f>
        <v>0</v>
      </c>
      <c r="GL122" s="46" cm="1">
        <f t="array" ref="GL122">beneficio_muerte_individual_pensionado(GL$1,$E122,$B122, Hombres!$A$1:$DW$117, Mujeres!$A$1:$DW$117)</f>
        <v>0</v>
      </c>
      <c r="GM122" s="46" cm="1">
        <f t="array" ref="GM122">beneficio_muerte_individual_pensionado(GM$1,$E122,$B122, Hombres!$A$1:$DW$117, Mujeres!$A$1:$DW$117)</f>
        <v>0</v>
      </c>
      <c r="GN122" s="46" cm="1">
        <f t="array" ref="GN122">beneficio_muerte_individual_pensionado(GN$1,$E122,$B122, Hombres!$A$1:$DW$117, Mujeres!$A$1:$DW$117)</f>
        <v>0</v>
      </c>
      <c r="GO122" s="46" cm="1">
        <f t="array" ref="GO122">beneficio_muerte_individual_pensionado(GO$1,$E122,$B122, Hombres!$A$1:$DW$117, Mujeres!$A$1:$DW$117)</f>
        <v>0</v>
      </c>
      <c r="GP122" s="46" cm="1">
        <f t="array" ref="GP122">beneficio_muerte_individual_pensionado(GP$1,$E122,$B122, Hombres!$A$1:$DW$117, Mujeres!$A$1:$DW$117)</f>
        <v>0</v>
      </c>
      <c r="GQ122" s="46" cm="1">
        <f t="array" ref="GQ122">beneficio_muerte_individual_pensionado(GQ$1,$E122,$B122, Hombres!$A$1:$DW$117, Mujeres!$A$1:$DW$117)</f>
        <v>0</v>
      </c>
      <c r="GR122" s="46" cm="1">
        <f t="array" ref="GR122">beneficio_muerte_individual_pensionado(GR$1,$E122,$B122, Hombres!$A$1:$DW$117, Mujeres!$A$1:$DW$117)</f>
        <v>0</v>
      </c>
      <c r="GS122" s="46" cm="1">
        <f t="array" ref="GS122">beneficio_muerte_individual_pensionado(GS$1,$E122,$B122, Hombres!$A$1:$DW$117, Mujeres!$A$1:$DW$117)</f>
        <v>0</v>
      </c>
      <c r="GT122" s="46" cm="1">
        <f t="array" ref="GT122">beneficio_muerte_individual_pensionado(GT$1,$E122,$B122, Hombres!$A$1:$DW$117, Mujeres!$A$1:$DW$117)</f>
        <v>0</v>
      </c>
    </row>
    <row r="123" spans="1:202" x14ac:dyDescent="0.2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6" cm="1">
        <f t="array" ref="H123">AnualidadPensionado(H$1,$E123,$B123, $D123, Hombres!$A$1:$DW$117, Mujeres!$A$1:$DW$117)</f>
        <v>0</v>
      </c>
      <c r="I123" s="46" cm="1">
        <f t="array" ref="I123">AnualidadPensionado(I$1,$E123,$B123, $D123, Hombres!$A$1:$DW$117, Mujeres!$A$1:$DW$117)</f>
        <v>2428296.4107407993</v>
      </c>
      <c r="J123" s="46" cm="1">
        <f t="array" ref="J123">AnualidadPensionado(J$1,$E123,$B123, $D123, Hombres!$A$1:$DW$117, Mujeres!$A$1:$DW$117)</f>
        <v>2428039.8272288549</v>
      </c>
      <c r="K123" s="46" cm="1">
        <f t="array" ref="K123">AnualidadPensionado(K$1,$E123,$B123, $D123, Hombres!$A$1:$DW$117, Mujeres!$A$1:$DW$117)</f>
        <v>2421238.9653700609</v>
      </c>
      <c r="L123" s="46" cm="1">
        <f t="array" ref="L123">AnualidadPensionado(L$1,$E123,$B123, $D123, Hombres!$A$1:$DW$117, Mujeres!$A$1:$DW$117)</f>
        <v>2407875.3146139802</v>
      </c>
      <c r="M123" s="46" cm="1">
        <f t="array" ref="M123">AnualidadPensionado(M$1,$E123,$B123, $D123, Hombres!$A$1:$DW$117, Mujeres!$A$1:$DW$117)</f>
        <v>2387862.5839997334</v>
      </c>
      <c r="N123" s="46" cm="1">
        <f t="array" ref="N123">AnualidadPensionado(N$1,$E123,$B123, $D123, Hombres!$A$1:$DW$117, Mujeres!$A$1:$DW$117)</f>
        <v>2360819.2020961693</v>
      </c>
      <c r="O123" s="46" cm="1">
        <f t="array" ref="O123">AnualidadPensionado(O$1,$E123,$B123, $D123, Hombres!$A$1:$DW$117, Mujeres!$A$1:$DW$117)</f>
        <v>2322413.8533153939</v>
      </c>
      <c r="P123" s="46" cm="1">
        <f t="array" ref="P123">AnualidadPensionado(P$1,$E123,$B123, $D123, Hombres!$A$1:$DW$117, Mujeres!$A$1:$DW$117)</f>
        <v>2275060.8636756307</v>
      </c>
      <c r="Q123" s="46" cm="1">
        <f t="array" ref="Q123">AnualidadPensionado(Q$1,$E123,$B123, $D123, Hombres!$A$1:$DW$117, Mujeres!$A$1:$DW$117)</f>
        <v>2218486.0629305416</v>
      </c>
      <c r="R123" s="46" cm="1">
        <f t="array" ref="R123">AnualidadPensionado(R$1,$E123,$B123, $D123, Hombres!$A$1:$DW$117, Mujeres!$A$1:$DW$117)</f>
        <v>2152549.6466546585</v>
      </c>
      <c r="S123" s="46" cm="1">
        <f t="array" ref="S123">AnualidadPensionado(S$1,$E123,$B123, $D123, Hombres!$A$1:$DW$117, Mujeres!$A$1:$DW$117)</f>
        <v>2077127.701606672</v>
      </c>
      <c r="T123" s="46" cm="1">
        <f t="array" ref="T123">AnualidadPensionado(T$1,$E123,$B123, $D123, Hombres!$A$1:$DW$117, Mujeres!$A$1:$DW$117)</f>
        <v>1992164.0891001367</v>
      </c>
      <c r="U123" s="46" cm="1">
        <f t="array" ref="U123">AnualidadPensionado(U$1,$E123,$B123, $D123, Hombres!$A$1:$DW$117, Mujeres!$A$1:$DW$117)</f>
        <v>1897762.8656818978</v>
      </c>
      <c r="V123" s="46" cm="1">
        <f t="array" ref="V123">AnualidadPensionado(V$1,$E123,$B123, $D123, Hombres!$A$1:$DW$117, Mujeres!$A$1:$DW$117)</f>
        <v>1794362.8099709465</v>
      </c>
      <c r="W123" s="46" cm="1">
        <f t="array" ref="W123">AnualidadPensionado(W$1,$E123,$B123, $D123, Hombres!$A$1:$DW$117, Mujeres!$A$1:$DW$117)</f>
        <v>1682722.6949896417</v>
      </c>
      <c r="X123" s="46" cm="1">
        <f t="array" ref="X123">AnualidadPensionado(X$1,$E123,$B123, $D123, Hombres!$A$1:$DW$117, Mujeres!$A$1:$DW$117)</f>
        <v>1563794.0473272917</v>
      </c>
      <c r="Y123" s="46" cm="1">
        <f t="array" ref="Y123">AnualidadPensionado(Y$1,$E123,$B123, $D123, Hombres!$A$1:$DW$117, Mujeres!$A$1:$DW$117)</f>
        <v>1438724.3749908507</v>
      </c>
      <c r="Z123" s="46" cm="1">
        <f t="array" ref="Z123">AnualidadPensionado(Z$1,$E123,$B123, $D123, Hombres!$A$1:$DW$117, Mujeres!$A$1:$DW$117)</f>
        <v>1308943.3291548232</v>
      </c>
      <c r="AA123" s="46" cm="1">
        <f t="array" ref="AA123">AnualidadPensionado(AA$1,$E123,$B123, $D123, Hombres!$A$1:$DW$117, Mujeres!$A$1:$DW$117)</f>
        <v>1176266.6499942171</v>
      </c>
      <c r="AB123" s="46" cm="1">
        <f t="array" ref="AB123">AnualidadPensionado(AB$1,$E123,$B123, $D123, Hombres!$A$1:$DW$117, Mujeres!$A$1:$DW$117)</f>
        <v>1042798.171609738</v>
      </c>
      <c r="AC123" s="46" cm="1">
        <f t="array" ref="AC123">AnualidadPensionado(AC$1,$E123,$B123, $D123, Hombres!$A$1:$DW$117, Mujeres!$A$1:$DW$117)</f>
        <v>910725.82688599464</v>
      </c>
      <c r="AD123" s="46" cm="1">
        <f t="array" ref="AD123">AnualidadPensionado(AD$1,$E123,$B123, $D123, Hombres!$A$1:$DW$117, Mujeres!$A$1:$DW$117)</f>
        <v>782240.42777996254</v>
      </c>
      <c r="AE123" s="46" cm="1">
        <f t="array" ref="AE123">AnualidadPensionado(AE$1,$E123,$B123, $D123, Hombres!$A$1:$DW$117, Mujeres!$A$1:$DW$117)</f>
        <v>659536.32159481349</v>
      </c>
      <c r="AF123" s="46" cm="1">
        <f t="array" ref="AF123">AnualidadPensionado(AF$1,$E123,$B123, $D123, Hombres!$A$1:$DW$117, Mujeres!$A$1:$DW$117)</f>
        <v>544775.20308176696</v>
      </c>
      <c r="AG123" s="46" cm="1">
        <f t="array" ref="AG123">AnualidadPensionado(AG$1,$E123,$B123, $D123, Hombres!$A$1:$DW$117, Mujeres!$A$1:$DW$117)</f>
        <v>439887.52549717372</v>
      </c>
      <c r="AH123" s="46" cm="1">
        <f t="array" ref="AH123">AnualidadPensionado(AH$1,$E123,$B123, $D123, Hombres!$A$1:$DW$117, Mujeres!$A$1:$DW$117)</f>
        <v>346361.62930158793</v>
      </c>
      <c r="AI123" s="46" cm="1">
        <f t="array" ref="AI123">AnualidadPensionado(AI$1,$E123,$B123, $D123, Hombres!$A$1:$DW$117, Mujeres!$A$1:$DW$117)</f>
        <v>265163.30743157753</v>
      </c>
      <c r="AJ123" s="46" cm="1">
        <f t="array" ref="AJ123">AnualidadPensionado(AJ$1,$E123,$B123, $D123, Hombres!$A$1:$DW$117, Mujeres!$A$1:$DW$117)</f>
        <v>196724.75006031833</v>
      </c>
      <c r="AK123" s="46" cm="1">
        <f t="array" ref="AK123">AnualidadPensionado(AK$1,$E123,$B123, $D123, Hombres!$A$1:$DW$117, Mujeres!$A$1:$DW$117)</f>
        <v>140933.85802949814</v>
      </c>
      <c r="AL123" s="46" cm="1">
        <f t="array" ref="AL123">AnualidadPensionado(AL$1,$E123,$B123, $D123, Hombres!$A$1:$DW$117, Mujeres!$A$1:$DW$117)</f>
        <v>97109.766118853659</v>
      </c>
      <c r="AM123" s="46" cm="1">
        <f t="array" ref="AM123">AnualidadPensionado(AM$1,$E123,$B123, $D123, Hombres!$A$1:$DW$117, Mujeres!$A$1:$DW$117)</f>
        <v>64060.878458100458</v>
      </c>
      <c r="AN123" s="46" cm="1">
        <f t="array" ref="AN123">AnualidadPensionado(AN$1,$E123,$B123, $D123, Hombres!$A$1:$DW$117, Mujeres!$A$1:$DW$117)</f>
        <v>40237.7446033909</v>
      </c>
      <c r="AO123" s="46" cm="1">
        <f t="array" ref="AO123">AnualidadPensionado(AO$1,$E123,$B123, $D123, Hombres!$A$1:$DW$117, Mujeres!$A$1:$DW$117)</f>
        <v>23913.300268910301</v>
      </c>
      <c r="AP123" s="46" cm="1">
        <f t="array" ref="AP123">AnualidadPensionado(AP$1,$E123,$B123, $D123, Hombres!$A$1:$DW$117, Mujeres!$A$1:$DW$117)</f>
        <v>13350.708471806342</v>
      </c>
      <c r="AQ123" s="46" cm="1">
        <f t="array" ref="AQ123">AnualidadPensionado(AQ$1,$E123,$B123, $D123, Hombres!$A$1:$DW$117, Mujeres!$A$1:$DW$117)</f>
        <v>6944.4301418978903</v>
      </c>
      <c r="AR123" s="46" cm="1">
        <f t="array" ref="AR123">AnualidadPensionado(AR$1,$E123,$B123, $D123, Hombres!$A$1:$DW$117, Mujeres!$A$1:$DW$117)</f>
        <v>3331.9937833557465</v>
      </c>
      <c r="AS123" s="46" cm="1">
        <f t="array" ref="AS123">AnualidadPensionado(AS$1,$E123,$B123, $D123, Hombres!$A$1:$DW$117, Mujeres!$A$1:$DW$117)</f>
        <v>1456.7510473968534</v>
      </c>
      <c r="AT123" s="46" cm="1">
        <f t="array" ref="AT123">AnualidadPensionado(AT$1,$E123,$B123, $D123, Hombres!$A$1:$DW$117, Mujeres!$A$1:$DW$117)</f>
        <v>571.62419883399343</v>
      </c>
      <c r="AU123" s="46" cm="1">
        <f t="array" ref="AU123">AnualidadPensionado(AU$1,$E123,$B123, $D123, Hombres!$A$1:$DW$117, Mujeres!$A$1:$DW$117)</f>
        <v>197.54638702899948</v>
      </c>
      <c r="AV123" s="46" cm="1">
        <f t="array" ref="AV123">AnualidadPensionado(AV$1,$E123,$B123, $D123, Hombres!$A$1:$DW$117, Mujeres!$A$1:$DW$117)</f>
        <v>58.660367843481957</v>
      </c>
      <c r="AW123" s="46" cm="1">
        <f t="array" ref="AW123">AnualidadPensionado(AW$1,$E123,$B123, $D123, Hombres!$A$1:$DW$117, Mujeres!$A$1:$DW$117)</f>
        <v>14.463968495739019</v>
      </c>
      <c r="AX123" s="46" cm="1">
        <f t="array" ref="AX123">AnualidadPensionado(AX$1,$E123,$B123, $D123, Hombres!$A$1:$DW$117, Mujeres!$A$1:$DW$117)</f>
        <v>0</v>
      </c>
      <c r="AY123" s="46" cm="1">
        <f t="array" ref="AY123">AnualidadPensionado(AY$1,$E123,$B123, $D123, Hombres!$A$1:$DW$117, Mujeres!$A$1:$DW$117)</f>
        <v>0</v>
      </c>
      <c r="AZ123" s="46" cm="1">
        <f t="array" ref="AZ123">AnualidadPensionado(AZ$1,$E123,$B123, $D123, Hombres!$A$1:$DW$117, Mujeres!$A$1:$DW$117)</f>
        <v>0</v>
      </c>
      <c r="BA123" s="46" cm="1">
        <f t="array" ref="BA123">AnualidadPensionado(BA$1,$E123,$B123, $D123, Hombres!$A$1:$DW$117, Mujeres!$A$1:$DW$117)</f>
        <v>0</v>
      </c>
      <c r="BB123" s="46" cm="1">
        <f t="array" ref="BB123">AnualidadPensionado(BB$1,$E123,$B123, $D123, Hombres!$A$1:$DW$117, Mujeres!$A$1:$DW$117)</f>
        <v>0</v>
      </c>
      <c r="BC123" s="46" cm="1">
        <f t="array" ref="BC123">AnualidadPensionado(BC$1,$E123,$B123, $D123, Hombres!$A$1:$DW$117, Mujeres!$A$1:$DW$117)</f>
        <v>0</v>
      </c>
      <c r="BD123" s="46" cm="1">
        <f t="array" ref="BD123">AnualidadPensionado(BD$1,$E123,$B123, $D123, Hombres!$A$1:$DW$117, Mujeres!$A$1:$DW$117)</f>
        <v>0</v>
      </c>
      <c r="BE123" s="46" cm="1">
        <f t="array" ref="BE123">AnualidadPensionado(BE$1,$E123,$B123, $D123, Hombres!$A$1:$DW$117, Mujeres!$A$1:$DW$117)</f>
        <v>0</v>
      </c>
      <c r="BF123" s="46" cm="1">
        <f t="array" ref="BF123">AnualidadPensionado(BF$1,$E123,$B123, $D123, Hombres!$A$1:$DW$117, Mujeres!$A$1:$DW$117)</f>
        <v>0</v>
      </c>
      <c r="BG123" s="46" cm="1">
        <f t="array" ref="BG123">AnualidadPensionado(BG$1,$E123,$B123, $D123, Hombres!$A$1:$DW$117, Mujeres!$A$1:$DW$117)</f>
        <v>0</v>
      </c>
      <c r="BH123" s="46" cm="1">
        <f t="array" ref="BH123">AnualidadPensionado(BH$1,$E123,$B123, $D123, Hombres!$A$1:$DW$117, Mujeres!$A$1:$DW$117)</f>
        <v>0</v>
      </c>
      <c r="BI123" s="46" cm="1">
        <f t="array" ref="BI123">AnualidadPensionado(BI$1,$E123,$B123, $D123, Hombres!$A$1:$DW$117, Mujeres!$A$1:$DW$117)</f>
        <v>0</v>
      </c>
      <c r="BJ123" s="46" cm="1">
        <f t="array" ref="BJ123">AnualidadPensionado(BJ$1,$E123,$B123, $D123, Hombres!$A$1:$DW$117, Mujeres!$A$1:$DW$117)</f>
        <v>0</v>
      </c>
      <c r="BK123" s="46" cm="1">
        <f t="array" ref="BK123">AnualidadPensionado(BK$1,$E123,$B123, $D123, Hombres!$A$1:$DW$117, Mujeres!$A$1:$DW$117)</f>
        <v>0</v>
      </c>
      <c r="BL123" s="46" cm="1">
        <f t="array" ref="BL123">AnualidadPensionado(BL$1,$E123,$B123, $D123, Hombres!$A$1:$DW$117, Mujeres!$A$1:$DW$117)</f>
        <v>0</v>
      </c>
      <c r="BM123" s="46" cm="1">
        <f t="array" ref="BM123">AnualidadPensionado(BM$1,$E123,$B123, $D123, Hombres!$A$1:$DW$117, Mujeres!$A$1:$DW$117)</f>
        <v>0</v>
      </c>
      <c r="BN123" s="46" cm="1">
        <f t="array" ref="BN123">AnualidadPensionado(BN$1,$E123,$B123, $D123, Hombres!$A$1:$DW$117, Mujeres!$A$1:$DW$117)</f>
        <v>0</v>
      </c>
      <c r="BO123" s="46" cm="1">
        <f t="array" ref="BO123">AnualidadPensionado(BO$1,$E123,$B123, $D123, Hombres!$A$1:$DW$117, Mujeres!$A$1:$DW$117)</f>
        <v>0</v>
      </c>
      <c r="BP123" s="46" cm="1">
        <f t="array" ref="BP123">AnualidadPensionado(BP$1,$E123,$B123, $D123, Hombres!$A$1:$DW$117, Mujeres!$A$1:$DW$117)</f>
        <v>0</v>
      </c>
      <c r="BQ123" s="46" cm="1">
        <f t="array" ref="BQ123">AnualidadPensionado(BQ$1,$E123,$B123, $D123, Hombres!$A$1:$DW$117, Mujeres!$A$1:$DW$117)</f>
        <v>0</v>
      </c>
      <c r="BR123" s="46" cm="1">
        <f t="array" ref="BR123">AnualidadPensionado(BR$1,$E123,$B123, $D123, Hombres!$A$1:$DW$117, Mujeres!$A$1:$DW$117)</f>
        <v>0</v>
      </c>
      <c r="BS123" s="46" cm="1">
        <f t="array" ref="BS123">AnualidadPensionado(BS$1,$E123,$B123, $D123, Hombres!$A$1:$DW$117, Mujeres!$A$1:$DW$117)</f>
        <v>0</v>
      </c>
      <c r="BT123" s="46" cm="1">
        <f t="array" ref="BT123">AnualidadPensionado(BT$1,$E123,$B123, $D123, Hombres!$A$1:$DW$117, Mujeres!$A$1:$DW$117)</f>
        <v>0</v>
      </c>
      <c r="BU123" s="46" cm="1">
        <f t="array" ref="BU123">AnualidadPensionado(BU$1,$E123,$B123, $D123, Hombres!$A$1:$DW$117, Mujeres!$A$1:$DW$117)</f>
        <v>0</v>
      </c>
      <c r="BV123" s="46" cm="1">
        <f t="array" ref="BV123">AnualidadPensionado(BV$1,$E123,$B123, $D123, Hombres!$A$1:$DW$117, Mujeres!$A$1:$DW$117)</f>
        <v>0</v>
      </c>
      <c r="BW123" s="46" cm="1">
        <f t="array" ref="BW123">AnualidadPensionado(BW$1,$E123,$B123, $D123, Hombres!$A$1:$DW$117, Mujeres!$A$1:$DW$117)</f>
        <v>0</v>
      </c>
      <c r="BX123" s="46" cm="1">
        <f t="array" ref="BX123">AnualidadPensionado(BX$1,$E123,$B123, $D123, Hombres!$A$1:$DW$117, Mujeres!$A$1:$DW$117)</f>
        <v>0</v>
      </c>
      <c r="BY123" s="46" cm="1">
        <f t="array" ref="BY123">AnualidadPensionado(BY$1,$E123,$B123, $D123, Hombres!$A$1:$DW$117, Mujeres!$A$1:$DW$117)</f>
        <v>0</v>
      </c>
      <c r="BZ123" s="46" cm="1">
        <f t="array" ref="BZ123">AnualidadPensionado(BZ$1,$E123,$B123, $D123, Hombres!$A$1:$DW$117, Mujeres!$A$1:$DW$117)</f>
        <v>0</v>
      </c>
      <c r="CA123" s="46" cm="1">
        <f t="array" ref="CA123">AnualidadPensionado(CA$1,$E123,$B123, $D123, Hombres!$A$1:$DW$117, Mujeres!$A$1:$DW$117)</f>
        <v>0</v>
      </c>
      <c r="CB123" s="46" cm="1">
        <f t="array" ref="CB123">AnualidadPensionado(CB$1,$E123,$B123, $D123, Hombres!$A$1:$DW$117, Mujeres!$A$1:$DW$117)</f>
        <v>0</v>
      </c>
      <c r="CC123" s="46" cm="1">
        <f t="array" ref="CC123">AnualidadPensionado(CC$1,$E123,$B123, $D123, Hombres!$A$1:$DW$117, Mujeres!$A$1:$DW$117)</f>
        <v>0</v>
      </c>
      <c r="CD123" s="46" cm="1">
        <f t="array" ref="CD123">AnualidadPensionado(CD$1,$E123,$B123, $D123, Hombres!$A$1:$DW$117, Mujeres!$A$1:$DW$117)</f>
        <v>0</v>
      </c>
      <c r="CE123" s="46" cm="1">
        <f t="array" ref="CE123">AnualidadPensionado(CE$1,$E123,$B123, $D123, Hombres!$A$1:$DW$117, Mujeres!$A$1:$DW$117)</f>
        <v>0</v>
      </c>
      <c r="CF123" s="46" cm="1">
        <f t="array" ref="CF123">AnualidadPensionado(CF$1,$E123,$B123, $D123, Hombres!$A$1:$DW$117, Mujeres!$A$1:$DW$117)</f>
        <v>0</v>
      </c>
      <c r="CG123" s="46" cm="1">
        <f t="array" ref="CG123">AnualidadPensionado(CG$1,$E123,$B123, $D123, Hombres!$A$1:$DW$117, Mujeres!$A$1:$DW$117)</f>
        <v>0</v>
      </c>
      <c r="CH123" s="46" cm="1">
        <f t="array" ref="CH123">AnualidadPensionado(CH$1,$E123,$B123, $D123, Hombres!$A$1:$DW$117, Mujeres!$A$1:$DW$117)</f>
        <v>0</v>
      </c>
      <c r="CI123" s="46" cm="1">
        <f t="array" ref="CI123">AnualidadPensionado(CI$1,$E123,$B123, $D123, Hombres!$A$1:$DW$117, Mujeres!$A$1:$DW$117)</f>
        <v>0</v>
      </c>
      <c r="CJ123" s="46" cm="1">
        <f t="array" ref="CJ123">AnualidadPensionado(CJ$1,$E123,$B123, $D123, Hombres!$A$1:$DW$117, Mujeres!$A$1:$DW$117)</f>
        <v>0</v>
      </c>
      <c r="CK123" s="46" cm="1">
        <f t="array" ref="CK123">AnualidadPensionado(CK$1,$E123,$B123, $D123, Hombres!$A$1:$DW$117, Mujeres!$A$1:$DW$117)</f>
        <v>0</v>
      </c>
      <c r="CL123" s="46" cm="1">
        <f t="array" ref="CL123">AnualidadPensionado(CL$1,$E123,$B123, $D123, Hombres!$A$1:$DW$117, Mujeres!$A$1:$DW$117)</f>
        <v>0</v>
      </c>
      <c r="CM123" s="46" cm="1">
        <f t="array" ref="CM123">AnualidadPensionado(CM$1,$E123,$B123, $D123, Hombres!$A$1:$DW$117, Mujeres!$A$1:$DW$117)</f>
        <v>0</v>
      </c>
      <c r="CN123" s="46" cm="1">
        <f t="array" ref="CN123">AnualidadPensionado(CN$1,$E123,$B123, $D123, Hombres!$A$1:$DW$117, Mujeres!$A$1:$DW$117)</f>
        <v>0</v>
      </c>
      <c r="CO123" s="46" cm="1">
        <f t="array" ref="CO123">AnualidadPensionado(CO$1,$E123,$B123, $D123, Hombres!$A$1:$DW$117, Mujeres!$A$1:$DW$117)</f>
        <v>0</v>
      </c>
      <c r="CP123" s="46" cm="1">
        <f t="array" ref="CP123">AnualidadPensionado(CP$1,$E123,$B123, $D123, Hombres!$A$1:$DW$117, Mujeres!$A$1:$DW$117)</f>
        <v>0</v>
      </c>
      <c r="CQ123" s="46" cm="1">
        <f t="array" ref="CQ123">AnualidadPensionado(CQ$1,$E123,$B123, $D123, Hombres!$A$1:$DW$117, Mujeres!$A$1:$DW$117)</f>
        <v>0</v>
      </c>
      <c r="CR123" s="46" cm="1">
        <f t="array" ref="CR123">AnualidadPensionado(CR$1,$E123,$B123, $D123, Hombres!$A$1:$DW$117, Mujeres!$A$1:$DW$117)</f>
        <v>0</v>
      </c>
      <c r="CS123" s="46" cm="1">
        <f t="array" ref="CS123">AnualidadPensionado(CS$1,$E123,$B123, $D123, Hombres!$A$1:$DW$117, Mujeres!$A$1:$DW$117)</f>
        <v>0</v>
      </c>
      <c r="CT123" s="46" cm="1">
        <f t="array" ref="CT123">AnualidadPensionado(CT$1,$E123,$B123, $D123, Hombres!$A$1:$DW$117, Mujeres!$A$1:$DW$117)</f>
        <v>0</v>
      </c>
      <c r="CU123" s="46" cm="1">
        <f t="array" ref="CU123">AnualidadPensionado(CU$1,$E123,$B123, $D123, Hombres!$A$1:$DW$117, Mujeres!$A$1:$DW$117)</f>
        <v>0</v>
      </c>
      <c r="CV123" s="46" cm="1">
        <f t="array" ref="CV123">AnualidadPensionado(CV$1,$E123,$B123, $D123, Hombres!$A$1:$DW$117, Mujeres!$A$1:$DW$117)</f>
        <v>0</v>
      </c>
      <c r="CW123" s="46" cm="1">
        <f t="array" ref="CW123">AnualidadPensionado(CW$1,$E123,$B123, $D123, Hombres!$A$1:$DW$117, Mujeres!$A$1:$DW$117)</f>
        <v>0</v>
      </c>
      <c r="CX123" s="46" cm="1">
        <f t="array" ref="CX123">AnualidadPensionado(CX$1,$E123,$B123, $D123, Hombres!$A$1:$DW$117, Mujeres!$A$1:$DW$117)</f>
        <v>0</v>
      </c>
      <c r="CY123" s="46" cm="1">
        <f t="array" ref="CY123">AnualidadPensionado(CY$1,$E123,$B123, $D123, Hombres!$A$1:$DW$117, Mujeres!$A$1:$DW$117)</f>
        <v>0</v>
      </c>
      <c r="DB123" s="21"/>
      <c r="DC123" s="46" cm="1">
        <f t="array" ref="DC123">beneficio_muerte_individual_pensionado(DC$1,$E123,$B123, Hombres!$A$1:$DW$117, Mujeres!$A$1:$DW$117)</f>
        <v>0</v>
      </c>
      <c r="DD123" s="46" cm="1">
        <f t="array" ref="DD123">beneficio_muerte_individual_pensionado(DD$1,$E123,$B123, Hombres!$A$1:$DW$117, Mujeres!$A$1:$DW$117)</f>
        <v>79936.2</v>
      </c>
      <c r="DE123" s="46" cm="1">
        <f t="array" ref="DE123">beneficio_muerte_individual_pensionado(DE$1,$E123,$B123, Hombres!$A$1:$DW$117, Mujeres!$A$1:$DW$117)</f>
        <v>85349.960797439999</v>
      </c>
      <c r="DF123" s="46" cm="1">
        <f t="array" ref="DF123">beneficio_muerte_individual_pensionado(DF$1,$E123,$B123, Hombres!$A$1:$DW$117, Mujeres!$A$1:$DW$117)</f>
        <v>90273.163037709048</v>
      </c>
      <c r="DG123" s="46" cm="1">
        <f t="array" ref="DG123">beneficio_muerte_individual_pensionado(DG$1,$E123,$B123, Hombres!$A$1:$DW$117, Mujeres!$A$1:$DW$117)</f>
        <v>94641.487829409642</v>
      </c>
      <c r="DH123" s="46" cm="1">
        <f t="array" ref="DH123">beneficio_muerte_individual_pensionado(DH$1,$E123,$B123, Hombres!$A$1:$DW$117, Mujeres!$A$1:$DW$117)</f>
        <v>98560.605709730895</v>
      </c>
      <c r="DI123" s="46" cm="1">
        <f t="array" ref="DI123">beneficio_muerte_individual_pensionado(DI$1,$E123,$B123, Hombres!$A$1:$DW$117, Mujeres!$A$1:$DW$117)</f>
        <v>102360.02904053396</v>
      </c>
      <c r="DJ123" s="46" cm="1">
        <f t="array" ref="DJ123">beneficio_muerte_individual_pensionado(DJ$1,$E123,$B123, Hombres!$A$1:$DW$117, Mujeres!$A$1:$DW$117)</f>
        <v>110004.11440275682</v>
      </c>
      <c r="DK123" s="46" cm="1">
        <f t="array" ref="DK123">beneficio_muerte_individual_pensionado(DK$1,$E123,$B123, Hombres!$A$1:$DW$117, Mujeres!$A$1:$DW$117)</f>
        <v>114422.1814262384</v>
      </c>
      <c r="DL123" s="46" cm="1">
        <f t="array" ref="DL123">beneficio_muerte_individual_pensionado(DL$1,$E123,$B123, Hombres!$A$1:$DW$117, Mujeres!$A$1:$DW$117)</f>
        <v>118495.01465409134</v>
      </c>
      <c r="DM123" s="46" cm="1">
        <f t="array" ref="DM123">beneficio_muerte_individual_pensionado(DM$1,$E123,$B123, Hombres!$A$1:$DW$117, Mujeres!$A$1:$DW$117)</f>
        <v>122107.40227382108</v>
      </c>
      <c r="DN123" s="46" cm="1">
        <f t="array" ref="DN123">beneficio_muerte_individual_pensionado(DN$1,$E123,$B123, Hombres!$A$1:$DW$117, Mujeres!$A$1:$DW$117)</f>
        <v>125268.41273424428</v>
      </c>
      <c r="DO123" s="46" cm="1">
        <f t="array" ref="DO123">beneficio_muerte_individual_pensionado(DO$1,$E123,$B123, Hombres!$A$1:$DW$117, Mujeres!$A$1:$DW$117)</f>
        <v>127943.25864485017</v>
      </c>
      <c r="DP123" s="46" cm="1">
        <f t="array" ref="DP123">beneficio_muerte_individual_pensionado(DP$1,$E123,$B123, Hombres!$A$1:$DW$117, Mujeres!$A$1:$DW$117)</f>
        <v>130026.82613850619</v>
      </c>
      <c r="DQ123" s="46" cm="1">
        <f t="array" ref="DQ123">beneficio_muerte_individual_pensionado(DQ$1,$E123,$B123, Hombres!$A$1:$DW$117, Mujeres!$A$1:$DW$117)</f>
        <v>131289.34512938588</v>
      </c>
      <c r="DR123" s="46" cm="1">
        <f t="array" ref="DR123">beneficio_muerte_individual_pensionado(DR$1,$E123,$B123, Hombres!$A$1:$DW$117, Mujeres!$A$1:$DW$117)</f>
        <v>131550.16168356803</v>
      </c>
      <c r="DS123" s="46" cm="1">
        <f t="array" ref="DS123">beneficio_muerte_individual_pensionado(DS$1,$E123,$B123, Hombres!$A$1:$DW$117, Mujeres!$A$1:$DW$117)</f>
        <v>130759.17038663258</v>
      </c>
      <c r="DT123" s="46" cm="1">
        <f t="array" ref="DT123">beneficio_muerte_individual_pensionado(DT$1,$E123,$B123, Hombres!$A$1:$DW$117, Mujeres!$A$1:$DW$117)</f>
        <v>128878.89812527735</v>
      </c>
      <c r="DU123" s="46" cm="1">
        <f t="array" ref="DU123">beneficio_muerte_individual_pensionado(DU$1,$E123,$B123, Hombres!$A$1:$DW$117, Mujeres!$A$1:$DW$117)</f>
        <v>125823.0623258993</v>
      </c>
      <c r="DV123" s="46" cm="1">
        <f t="array" ref="DV123">beneficio_muerte_individual_pensionado(DV$1,$E123,$B123, Hombres!$A$1:$DW$117, Mujeres!$A$1:$DW$117)</f>
        <v>121453.51723275938</v>
      </c>
      <c r="DW123" s="46" cm="1">
        <f t="array" ref="DW123">beneficio_muerte_individual_pensionado(DW$1,$E123,$B123, Hombres!$A$1:$DW$117, Mujeres!$A$1:$DW$117)</f>
        <v>115729.43309026638</v>
      </c>
      <c r="DX123" s="46" cm="1">
        <f t="array" ref="DX123">beneficio_muerte_individual_pensionado(DX$1,$E123,$B123, Hombres!$A$1:$DW$117, Mujeres!$A$1:$DW$117)</f>
        <v>108763.2082069817</v>
      </c>
      <c r="DY123" s="46" cm="1">
        <f t="array" ref="DY123">beneficio_muerte_individual_pensionado(DY$1,$E123,$B123, Hombres!$A$1:$DW$117, Mujeres!$A$1:$DW$117)</f>
        <v>100715.51409399873</v>
      </c>
      <c r="DZ123" s="46" cm="1">
        <f t="array" ref="DZ123">beneficio_muerte_individual_pensionado(DZ$1,$E123,$B123, Hombres!$A$1:$DW$117, Mujeres!$A$1:$DW$117)</f>
        <v>91734.746443566153</v>
      </c>
      <c r="EA123" s="46" cm="1">
        <f t="array" ref="EA123">beneficio_muerte_individual_pensionado(EA$1,$E123,$B123, Hombres!$A$1:$DW$117, Mujeres!$A$1:$DW$117)</f>
        <v>81980.23612533533</v>
      </c>
      <c r="EB123" s="46" cm="1">
        <f t="array" ref="EB123">beneficio_muerte_individual_pensionado(EB$1,$E123,$B123, Hombres!$A$1:$DW$117, Mujeres!$A$1:$DW$117)</f>
        <v>71715.115051710847</v>
      </c>
      <c r="EC123" s="46" cm="1">
        <f t="array" ref="EC123">beneficio_muerte_individual_pensionado(EC$1,$E123,$B123, Hombres!$A$1:$DW$117, Mujeres!$A$1:$DW$117)</f>
        <v>61293.737536477405</v>
      </c>
      <c r="ED123" s="46" cm="1">
        <f t="array" ref="ED123">beneficio_muerte_individual_pensionado(ED$1,$E123,$B123, Hombres!$A$1:$DW$117, Mujeres!$A$1:$DW$117)</f>
        <v>51070.125728986022</v>
      </c>
      <c r="EE123" s="46" cm="1">
        <f t="array" ref="EE123">beneficio_muerte_individual_pensionado(EE$1,$E123,$B123, Hombres!$A$1:$DW$117, Mujeres!$A$1:$DW$117)</f>
        <v>41356.305662911567</v>
      </c>
      <c r="EF123" s="46" cm="1">
        <f t="array" ref="EF123">beneficio_muerte_individual_pensionado(EF$1,$E123,$B123, Hombres!$A$1:$DW$117, Mujeres!$A$1:$DW$117)</f>
        <v>32425.1256386842</v>
      </c>
      <c r="EG123" s="46" cm="1">
        <f t="array" ref="EG123">beneficio_muerte_individual_pensionado(EG$1,$E123,$B123, Hombres!$A$1:$DW$117, Mujeres!$A$1:$DW$117)</f>
        <v>24520.175110235839</v>
      </c>
      <c r="EH123" s="46" cm="1">
        <f t="array" ref="EH123">beneficio_muerte_individual_pensionado(EH$1,$E123,$B123, Hombres!$A$1:$DW$117, Mujeres!$A$1:$DW$117)</f>
        <v>17816.398562625127</v>
      </c>
      <c r="EI123" s="46" cm="1">
        <f t="array" ref="EI123">beneficio_muerte_individual_pensionado(EI$1,$E123,$B123, Hombres!$A$1:$DW$117, Mujeres!$A$1:$DW$117)</f>
        <v>12383.08635410977</v>
      </c>
      <c r="EJ123" s="46" cm="1">
        <f t="array" ref="EJ123">beneficio_muerte_individual_pensionado(EJ$1,$E123,$B123, Hombres!$A$1:$DW$117, Mujeres!$A$1:$DW$117)</f>
        <v>8186.9177502093162</v>
      </c>
      <c r="EK123" s="46" cm="1">
        <f t="array" ref="EK123">beneficio_muerte_individual_pensionado(EK$1,$E123,$B123, Hombres!$A$1:$DW$117, Mujeres!$A$1:$DW$117)</f>
        <v>5114.1206892132186</v>
      </c>
      <c r="EL123" s="46" cm="1">
        <f t="array" ref="EL123">beneficio_muerte_individual_pensionado(EL$1,$E123,$B123, Hombres!$A$1:$DW$117, Mujeres!$A$1:$DW$117)</f>
        <v>2996.180451355588</v>
      </c>
      <c r="EM123" s="46" cm="1">
        <f t="array" ref="EM123">beneficio_muerte_individual_pensionado(EM$1,$E123,$B123, Hombres!$A$1:$DW$117, Mujeres!$A$1:$DW$117)</f>
        <v>1632.8210444416688</v>
      </c>
      <c r="EN123" s="46" cm="1">
        <f t="array" ref="EN123">beneficio_muerte_individual_pensionado(EN$1,$E123,$B123, Hombres!$A$1:$DW$117, Mujeres!$A$1:$DW$117)</f>
        <v>819.52496996338482</v>
      </c>
      <c r="EO123" s="46" cm="1">
        <f t="array" ref="EO123">beneficio_muerte_individual_pensionado(EO$1,$E123,$B123, Hombres!$A$1:$DW$117, Mujeres!$A$1:$DW$117)</f>
        <v>374.15303512508956</v>
      </c>
      <c r="EP123" s="46" cm="1">
        <f t="array" ref="EP123">beneficio_muerte_individual_pensionado(EP$1,$E123,$B123, Hombres!$A$1:$DW$117, Mujeres!$A$1:$DW$117)</f>
        <v>153.00457255416751</v>
      </c>
      <c r="EQ123" s="46" cm="1">
        <f t="array" ref="EQ123">beneficio_muerte_individual_pensionado(EQ$1,$E123,$B123, Hombres!$A$1:$DW$117, Mujeres!$A$1:$DW$117)</f>
        <v>54.98505484314623</v>
      </c>
      <c r="ER123" s="46" cm="1">
        <f t="array" ref="ER123">beneficio_muerte_individual_pensionado(ER$1,$E123,$B123, Hombres!$A$1:$DW$117, Mujeres!$A$1:$DW$117)</f>
        <v>16.94126606536792</v>
      </c>
      <c r="ES123" s="46" cm="1">
        <f t="array" ref="ES123">beneficio_muerte_individual_pensionado(ES$1,$E123,$B123, Hombres!$A$1:$DW$117, Mujeres!$A$1:$DW$117)</f>
        <v>5.3319874855870442</v>
      </c>
      <c r="ET123" s="46" cm="1">
        <f t="array" ref="ET123">beneficio_muerte_individual_pensionado(ET$1,$E123,$B123, Hombres!$A$1:$DW$117, Mujeres!$A$1:$DW$117)</f>
        <v>0</v>
      </c>
      <c r="EU123" s="46" cm="1">
        <f t="array" ref="EU123">beneficio_muerte_individual_pensionado(EU$1,$E123,$B123, Hombres!$A$1:$DW$117, Mujeres!$A$1:$DW$117)</f>
        <v>0</v>
      </c>
      <c r="EV123" s="46" cm="1">
        <f t="array" ref="EV123">beneficio_muerte_individual_pensionado(EV$1,$E123,$B123, Hombres!$A$1:$DW$117, Mujeres!$A$1:$DW$117)</f>
        <v>0</v>
      </c>
      <c r="EW123" s="46" cm="1">
        <f t="array" ref="EW123">beneficio_muerte_individual_pensionado(EW$1,$E123,$B123, Hombres!$A$1:$DW$117, Mujeres!$A$1:$DW$117)</f>
        <v>0</v>
      </c>
      <c r="EX123" s="46" cm="1">
        <f t="array" ref="EX123">beneficio_muerte_individual_pensionado(EX$1,$E123,$B123, Hombres!$A$1:$DW$117, Mujeres!$A$1:$DW$117)</f>
        <v>0</v>
      </c>
      <c r="EY123" s="46" cm="1">
        <f t="array" ref="EY123">beneficio_muerte_individual_pensionado(EY$1,$E123,$B123, Hombres!$A$1:$DW$117, Mujeres!$A$1:$DW$117)</f>
        <v>0</v>
      </c>
      <c r="EZ123" s="46" cm="1">
        <f t="array" ref="EZ123">beneficio_muerte_individual_pensionado(EZ$1,$E123,$B123, Hombres!$A$1:$DW$117, Mujeres!$A$1:$DW$117)</f>
        <v>0</v>
      </c>
      <c r="FA123" s="46" cm="1">
        <f t="array" ref="FA123">beneficio_muerte_individual_pensionado(FA$1,$E123,$B123, Hombres!$A$1:$DW$117, Mujeres!$A$1:$DW$117)</f>
        <v>0</v>
      </c>
      <c r="FB123" s="46" cm="1">
        <f t="array" ref="FB123">beneficio_muerte_individual_pensionado(FB$1,$E123,$B123, Hombres!$A$1:$DW$117, Mujeres!$A$1:$DW$117)</f>
        <v>0</v>
      </c>
      <c r="FC123" s="46" cm="1">
        <f t="array" ref="FC123">beneficio_muerte_individual_pensionado(FC$1,$E123,$B123, Hombres!$A$1:$DW$117, Mujeres!$A$1:$DW$117)</f>
        <v>0</v>
      </c>
      <c r="FD123" s="46" cm="1">
        <f t="array" ref="FD123">beneficio_muerte_individual_pensionado(FD$1,$E123,$B123, Hombres!$A$1:$DW$117, Mujeres!$A$1:$DW$117)</f>
        <v>0</v>
      </c>
      <c r="FE123" s="46" cm="1">
        <f t="array" ref="FE123">beneficio_muerte_individual_pensionado(FE$1,$E123,$B123, Hombres!$A$1:$DW$117, Mujeres!$A$1:$DW$117)</f>
        <v>0</v>
      </c>
      <c r="FF123" s="46" cm="1">
        <f t="array" ref="FF123">beneficio_muerte_individual_pensionado(FF$1,$E123,$B123, Hombres!$A$1:$DW$117, Mujeres!$A$1:$DW$117)</f>
        <v>0</v>
      </c>
      <c r="FG123" s="46" cm="1">
        <f t="array" ref="FG123">beneficio_muerte_individual_pensionado(FG$1,$E123,$B123, Hombres!$A$1:$DW$117, Mujeres!$A$1:$DW$117)</f>
        <v>0</v>
      </c>
      <c r="FH123" s="46" cm="1">
        <f t="array" ref="FH123">beneficio_muerte_individual_pensionado(FH$1,$E123,$B123, Hombres!$A$1:$DW$117, Mujeres!$A$1:$DW$117)</f>
        <v>0</v>
      </c>
      <c r="FI123" s="46" cm="1">
        <f t="array" ref="FI123">beneficio_muerte_individual_pensionado(FI$1,$E123,$B123, Hombres!$A$1:$DW$117, Mujeres!$A$1:$DW$117)</f>
        <v>0</v>
      </c>
      <c r="FJ123" s="46" cm="1">
        <f t="array" ref="FJ123">beneficio_muerte_individual_pensionado(FJ$1,$E123,$B123, Hombres!$A$1:$DW$117, Mujeres!$A$1:$DW$117)</f>
        <v>0</v>
      </c>
      <c r="FK123" s="46" cm="1">
        <f t="array" ref="FK123">beneficio_muerte_individual_pensionado(FK$1,$E123,$B123, Hombres!$A$1:$DW$117, Mujeres!$A$1:$DW$117)</f>
        <v>0</v>
      </c>
      <c r="FL123" s="46" cm="1">
        <f t="array" ref="FL123">beneficio_muerte_individual_pensionado(FL$1,$E123,$B123, Hombres!$A$1:$DW$117, Mujeres!$A$1:$DW$117)</f>
        <v>0</v>
      </c>
      <c r="FM123" s="46" cm="1">
        <f t="array" ref="FM123">beneficio_muerte_individual_pensionado(FM$1,$E123,$B123, Hombres!$A$1:$DW$117, Mujeres!$A$1:$DW$117)</f>
        <v>0</v>
      </c>
      <c r="FN123" s="46" cm="1">
        <f t="array" ref="FN123">beneficio_muerte_individual_pensionado(FN$1,$E123,$B123, Hombres!$A$1:$DW$117, Mujeres!$A$1:$DW$117)</f>
        <v>0</v>
      </c>
      <c r="FO123" s="46" cm="1">
        <f t="array" ref="FO123">beneficio_muerte_individual_pensionado(FO$1,$E123,$B123, Hombres!$A$1:$DW$117, Mujeres!$A$1:$DW$117)</f>
        <v>0</v>
      </c>
      <c r="FP123" s="46" cm="1">
        <f t="array" ref="FP123">beneficio_muerte_individual_pensionado(FP$1,$E123,$B123, Hombres!$A$1:$DW$117, Mujeres!$A$1:$DW$117)</f>
        <v>0</v>
      </c>
      <c r="FQ123" s="46" cm="1">
        <f t="array" ref="FQ123">beneficio_muerte_individual_pensionado(FQ$1,$E123,$B123, Hombres!$A$1:$DW$117, Mujeres!$A$1:$DW$117)</f>
        <v>0</v>
      </c>
      <c r="FR123" s="46" cm="1">
        <f t="array" ref="FR123">beneficio_muerte_individual_pensionado(FR$1,$E123,$B123, Hombres!$A$1:$DW$117, Mujeres!$A$1:$DW$117)</f>
        <v>0</v>
      </c>
      <c r="FS123" s="46" cm="1">
        <f t="array" ref="FS123">beneficio_muerte_individual_pensionado(FS$1,$E123,$B123, Hombres!$A$1:$DW$117, Mujeres!$A$1:$DW$117)</f>
        <v>0</v>
      </c>
      <c r="FT123" s="46" cm="1">
        <f t="array" ref="FT123">beneficio_muerte_individual_pensionado(FT$1,$E123,$B123, Hombres!$A$1:$DW$117, Mujeres!$A$1:$DW$117)</f>
        <v>0</v>
      </c>
      <c r="FU123" s="46" cm="1">
        <f t="array" ref="FU123">beneficio_muerte_individual_pensionado(FU$1,$E123,$B123, Hombres!$A$1:$DW$117, Mujeres!$A$1:$DW$117)</f>
        <v>0</v>
      </c>
      <c r="FV123" s="46" cm="1">
        <f t="array" ref="FV123">beneficio_muerte_individual_pensionado(FV$1,$E123,$B123, Hombres!$A$1:$DW$117, Mujeres!$A$1:$DW$117)</f>
        <v>0</v>
      </c>
      <c r="FW123" s="46" cm="1">
        <f t="array" ref="FW123">beneficio_muerte_individual_pensionado(FW$1,$E123,$B123, Hombres!$A$1:$DW$117, Mujeres!$A$1:$DW$117)</f>
        <v>0</v>
      </c>
      <c r="FX123" s="46" cm="1">
        <f t="array" ref="FX123">beneficio_muerte_individual_pensionado(FX$1,$E123,$B123, Hombres!$A$1:$DW$117, Mujeres!$A$1:$DW$117)</f>
        <v>0</v>
      </c>
      <c r="FY123" s="46" cm="1">
        <f t="array" ref="FY123">beneficio_muerte_individual_pensionado(FY$1,$E123,$B123, Hombres!$A$1:$DW$117, Mujeres!$A$1:$DW$117)</f>
        <v>0</v>
      </c>
      <c r="FZ123" s="46" cm="1">
        <f t="array" ref="FZ123">beneficio_muerte_individual_pensionado(FZ$1,$E123,$B123, Hombres!$A$1:$DW$117, Mujeres!$A$1:$DW$117)</f>
        <v>0</v>
      </c>
      <c r="GA123" s="46" cm="1">
        <f t="array" ref="GA123">beneficio_muerte_individual_pensionado(GA$1,$E123,$B123, Hombres!$A$1:$DW$117, Mujeres!$A$1:$DW$117)</f>
        <v>0</v>
      </c>
      <c r="GB123" s="46" cm="1">
        <f t="array" ref="GB123">beneficio_muerte_individual_pensionado(GB$1,$E123,$B123, Hombres!$A$1:$DW$117, Mujeres!$A$1:$DW$117)</f>
        <v>0</v>
      </c>
      <c r="GC123" s="46" cm="1">
        <f t="array" ref="GC123">beneficio_muerte_individual_pensionado(GC$1,$E123,$B123, Hombres!$A$1:$DW$117, Mujeres!$A$1:$DW$117)</f>
        <v>0</v>
      </c>
      <c r="GD123" s="46" cm="1">
        <f t="array" ref="GD123">beneficio_muerte_individual_pensionado(GD$1,$E123,$B123, Hombres!$A$1:$DW$117, Mujeres!$A$1:$DW$117)</f>
        <v>0</v>
      </c>
      <c r="GE123" s="46" cm="1">
        <f t="array" ref="GE123">beneficio_muerte_individual_pensionado(GE$1,$E123,$B123, Hombres!$A$1:$DW$117, Mujeres!$A$1:$DW$117)</f>
        <v>0</v>
      </c>
      <c r="GF123" s="46" cm="1">
        <f t="array" ref="GF123">beneficio_muerte_individual_pensionado(GF$1,$E123,$B123, Hombres!$A$1:$DW$117, Mujeres!$A$1:$DW$117)</f>
        <v>0</v>
      </c>
      <c r="GG123" s="46" cm="1">
        <f t="array" ref="GG123">beneficio_muerte_individual_pensionado(GG$1,$E123,$B123, Hombres!$A$1:$DW$117, Mujeres!$A$1:$DW$117)</f>
        <v>0</v>
      </c>
      <c r="GH123" s="46" cm="1">
        <f t="array" ref="GH123">beneficio_muerte_individual_pensionado(GH$1,$E123,$B123, Hombres!$A$1:$DW$117, Mujeres!$A$1:$DW$117)</f>
        <v>0</v>
      </c>
      <c r="GI123" s="46" cm="1">
        <f t="array" ref="GI123">beneficio_muerte_individual_pensionado(GI$1,$E123,$B123, Hombres!$A$1:$DW$117, Mujeres!$A$1:$DW$117)</f>
        <v>0</v>
      </c>
      <c r="GJ123" s="46" cm="1">
        <f t="array" ref="GJ123">beneficio_muerte_individual_pensionado(GJ$1,$E123,$B123, Hombres!$A$1:$DW$117, Mujeres!$A$1:$DW$117)</f>
        <v>0</v>
      </c>
      <c r="GK123" s="46" cm="1">
        <f t="array" ref="GK123">beneficio_muerte_individual_pensionado(GK$1,$E123,$B123, Hombres!$A$1:$DW$117, Mujeres!$A$1:$DW$117)</f>
        <v>0</v>
      </c>
      <c r="GL123" s="46" cm="1">
        <f t="array" ref="GL123">beneficio_muerte_individual_pensionado(GL$1,$E123,$B123, Hombres!$A$1:$DW$117, Mujeres!$A$1:$DW$117)</f>
        <v>0</v>
      </c>
      <c r="GM123" s="46" cm="1">
        <f t="array" ref="GM123">beneficio_muerte_individual_pensionado(GM$1,$E123,$B123, Hombres!$A$1:$DW$117, Mujeres!$A$1:$DW$117)</f>
        <v>0</v>
      </c>
      <c r="GN123" s="46" cm="1">
        <f t="array" ref="GN123">beneficio_muerte_individual_pensionado(GN$1,$E123,$B123, Hombres!$A$1:$DW$117, Mujeres!$A$1:$DW$117)</f>
        <v>0</v>
      </c>
      <c r="GO123" s="46" cm="1">
        <f t="array" ref="GO123">beneficio_muerte_individual_pensionado(GO$1,$E123,$B123, Hombres!$A$1:$DW$117, Mujeres!$A$1:$DW$117)</f>
        <v>0</v>
      </c>
      <c r="GP123" s="46" cm="1">
        <f t="array" ref="GP123">beneficio_muerte_individual_pensionado(GP$1,$E123,$B123, Hombres!$A$1:$DW$117, Mujeres!$A$1:$DW$117)</f>
        <v>0</v>
      </c>
      <c r="GQ123" s="46" cm="1">
        <f t="array" ref="GQ123">beneficio_muerte_individual_pensionado(GQ$1,$E123,$B123, Hombres!$A$1:$DW$117, Mujeres!$A$1:$DW$117)</f>
        <v>0</v>
      </c>
      <c r="GR123" s="46" cm="1">
        <f t="array" ref="GR123">beneficio_muerte_individual_pensionado(GR$1,$E123,$B123, Hombres!$A$1:$DW$117, Mujeres!$A$1:$DW$117)</f>
        <v>0</v>
      </c>
      <c r="GS123" s="46" cm="1">
        <f t="array" ref="GS123">beneficio_muerte_individual_pensionado(GS$1,$E123,$B123, Hombres!$A$1:$DW$117, Mujeres!$A$1:$DW$117)</f>
        <v>0</v>
      </c>
      <c r="GT123" s="46" cm="1">
        <f t="array" ref="GT123">beneficio_muerte_individual_pensionado(GT$1,$E123,$B123, Hombres!$A$1:$DW$117, Mujeres!$A$1:$DW$117)</f>
        <v>0</v>
      </c>
    </row>
    <row r="124" spans="1:202" x14ac:dyDescent="0.2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6" cm="1">
        <f t="array" ref="H124">AnualidadPensionado(H$1,$E124,$B124, $D124, Hombres!$A$1:$DW$117, Mujeres!$A$1:$DW$117)</f>
        <v>0</v>
      </c>
      <c r="I124" s="46" cm="1">
        <f t="array" ref="I124">AnualidadPensionado(I$1,$E124,$B124, $D124, Hombres!$A$1:$DW$117, Mujeres!$A$1:$DW$117)</f>
        <v>3878939.9977628724</v>
      </c>
      <c r="J124" s="46" cm="1">
        <f t="array" ref="J124">AnualidadPensionado(J$1,$E124,$B124, $D124, Hombres!$A$1:$DW$117, Mujeres!$A$1:$DW$117)</f>
        <v>3926280.458902529</v>
      </c>
      <c r="K124" s="46" cm="1">
        <f t="array" ref="K124">AnualidadPensionado(K$1,$E124,$B124, $D124, Hombres!$A$1:$DW$117, Mujeres!$A$1:$DW$117)</f>
        <v>3967980.9300509891</v>
      </c>
      <c r="L124" s="46" cm="1">
        <f t="array" ref="L124">AnualidadPensionado(L$1,$E124,$B124, $D124, Hombres!$A$1:$DW$117, Mujeres!$A$1:$DW$117)</f>
        <v>4002483.6114645572</v>
      </c>
      <c r="M124" s="46" cm="1">
        <f t="array" ref="M124">AnualidadPensionado(M$1,$E124,$B124, $D124, Hombres!$A$1:$DW$117, Mujeres!$A$1:$DW$117)</f>
        <v>4028363.026096426</v>
      </c>
      <c r="N124" s="46" cm="1">
        <f t="array" ref="N124">AnualidadPensionado(N$1,$E124,$B124, $D124, Hombres!$A$1:$DW$117, Mujeres!$A$1:$DW$117)</f>
        <v>4044459.5429626498</v>
      </c>
      <c r="O124" s="46" cm="1">
        <f t="array" ref="O124">AnualidadPensionado(O$1,$E124,$B124, $D124, Hombres!$A$1:$DW$117, Mujeres!$A$1:$DW$117)</f>
        <v>4050183.8161988091</v>
      </c>
      <c r="P124" s="46" cm="1">
        <f t="array" ref="P124">AnualidadPensionado(P$1,$E124,$B124, $D124, Hombres!$A$1:$DW$117, Mujeres!$A$1:$DW$117)</f>
        <v>4045370.5777516384</v>
      </c>
      <c r="Q124" s="46" cm="1">
        <f t="array" ref="Q124">AnualidadPensionado(Q$1,$E124,$B124, $D124, Hombres!$A$1:$DW$117, Mujeres!$A$1:$DW$117)</f>
        <v>4029988.7276612534</v>
      </c>
      <c r="R124" s="46" cm="1">
        <f t="array" ref="R124">AnualidadPensionado(R$1,$E124,$B124, $D124, Hombres!$A$1:$DW$117, Mujeres!$A$1:$DW$117)</f>
        <v>4003883.0168219083</v>
      </c>
      <c r="S124" s="46" cm="1">
        <f t="array" ref="S124">AnualidadPensionado(S$1,$E124,$B124, $D124, Hombres!$A$1:$DW$117, Mujeres!$A$1:$DW$117)</f>
        <v>3966390.9685552632</v>
      </c>
      <c r="T124" s="46" cm="1">
        <f t="array" ref="T124">AnualidadPensionado(T$1,$E124,$B124, $D124, Hombres!$A$1:$DW$117, Mujeres!$A$1:$DW$117)</f>
        <v>3910002.9379392182</v>
      </c>
      <c r="U124" s="46" cm="1">
        <f t="array" ref="U124">AnualidadPensionado(U$1,$E124,$B124, $D124, Hombres!$A$1:$DW$117, Mujeres!$A$1:$DW$117)</f>
        <v>3838861.0874539055</v>
      </c>
      <c r="V124" s="46" cm="1">
        <f t="array" ref="V124">AnualidadPensionado(V$1,$E124,$B124, $D124, Hombres!$A$1:$DW$117, Mujeres!$A$1:$DW$117)</f>
        <v>3752419.3908793023</v>
      </c>
      <c r="W124" s="46" cm="1">
        <f t="array" ref="W124">AnualidadPensionado(W$1,$E124,$B124, $D124, Hombres!$A$1:$DW$117, Mujeres!$A$1:$DW$117)</f>
        <v>3650314.4719800735</v>
      </c>
      <c r="X124" s="46" cm="1">
        <f t="array" ref="X124">AnualidadPensionado(X$1,$E124,$B124, $D124, Hombres!$A$1:$DW$117, Mujeres!$A$1:$DW$117)</f>
        <v>3532176.3441648865</v>
      </c>
      <c r="Y124" s="46" cm="1">
        <f t="array" ref="Y124">AnualidadPensionado(Y$1,$E124,$B124, $D124, Hombres!$A$1:$DW$117, Mujeres!$A$1:$DW$117)</f>
        <v>3397739.4201235236</v>
      </c>
      <c r="Z124" s="46" cm="1">
        <f t="array" ref="Z124">AnualidadPensionado(Z$1,$E124,$B124, $D124, Hombres!$A$1:$DW$117, Mujeres!$A$1:$DW$117)</f>
        <v>3246980.6143895919</v>
      </c>
      <c r="AA124" s="46" cm="1">
        <f t="array" ref="AA124">AnualidadPensionado(AA$1,$E124,$B124, $D124, Hombres!$A$1:$DW$117, Mujeres!$A$1:$DW$117)</f>
        <v>3080415.989774683</v>
      </c>
      <c r="AB124" s="46" cm="1">
        <f t="array" ref="AB124">AnualidadPensionado(AB$1,$E124,$B124, $D124, Hombres!$A$1:$DW$117, Mujeres!$A$1:$DW$117)</f>
        <v>2899097.4525072826</v>
      </c>
      <c r="AC124" s="46" cm="1">
        <f t="array" ref="AC124">AnualidadPensionado(AC$1,$E124,$B124, $D124, Hombres!$A$1:$DW$117, Mujeres!$A$1:$DW$117)</f>
        <v>2704417.0516414973</v>
      </c>
      <c r="AD124" s="46" cm="1">
        <f t="array" ref="AD124">AnualidadPensionado(AD$1,$E124,$B124, $D124, Hombres!$A$1:$DW$117, Mujeres!$A$1:$DW$117)</f>
        <v>2498122.9100678614</v>
      </c>
      <c r="AE124" s="46" cm="1">
        <f t="array" ref="AE124">AnualidadPensionado(AE$1,$E124,$B124, $D124, Hombres!$A$1:$DW$117, Mujeres!$A$1:$DW$117)</f>
        <v>2282470.116609456</v>
      </c>
      <c r="AF124" s="46" cm="1">
        <f t="array" ref="AF124">AnualidadPensionado(AF$1,$E124,$B124, $D124, Hombres!$A$1:$DW$117, Mujeres!$A$1:$DW$117)</f>
        <v>2060399.7224382381</v>
      </c>
      <c r="AG124" s="46" cm="1">
        <f t="array" ref="AG124">AnualidadPensionado(AG$1,$E124,$B124, $D124, Hombres!$A$1:$DW$117, Mujeres!$A$1:$DW$117)</f>
        <v>1835380.7943519184</v>
      </c>
      <c r="AH124" s="46" cm="1">
        <f t="array" ref="AH124">AnualidadPensionado(AH$1,$E124,$B124, $D124, Hombres!$A$1:$DW$117, Mujeres!$A$1:$DW$117)</f>
        <v>1611082.119390561</v>
      </c>
      <c r="AI124" s="46" cm="1">
        <f t="array" ref="AI124">AnualidadPensionado(AI$1,$E124,$B124, $D124, Hombres!$A$1:$DW$117, Mujeres!$A$1:$DW$117)</f>
        <v>1391250.0334762502</v>
      </c>
      <c r="AJ124" s="46" cm="1">
        <f t="array" ref="AJ124">AnualidadPensionado(AJ$1,$E124,$B124, $D124, Hombres!$A$1:$DW$117, Mujeres!$A$1:$DW$117)</f>
        <v>1179720.3145451732</v>
      </c>
      <c r="AK124" s="46" cm="1">
        <f t="array" ref="AK124">AnualidadPensionado(AK$1,$E124,$B124, $D124, Hombres!$A$1:$DW$117, Mujeres!$A$1:$DW$117)</f>
        <v>980358.13280553243</v>
      </c>
      <c r="AL124" s="46" cm="1">
        <f t="array" ref="AL124">AnualidadPensionado(AL$1,$E124,$B124, $D124, Hombres!$A$1:$DW$117, Mujeres!$A$1:$DW$117)</f>
        <v>796702.29201202502</v>
      </c>
      <c r="AM124" s="46" cm="1">
        <f t="array" ref="AM124">AnualidadPensionado(AM$1,$E124,$B124, $D124, Hombres!$A$1:$DW$117, Mujeres!$A$1:$DW$117)</f>
        <v>631592.88602198521</v>
      </c>
      <c r="AN124" s="46" cm="1">
        <f t="array" ref="AN124">AnualidadPensionado(AN$1,$E124,$B124, $D124, Hombres!$A$1:$DW$117, Mujeres!$A$1:$DW$117)</f>
        <v>487017.58148794825</v>
      </c>
      <c r="AO124" s="46" cm="1">
        <f t="array" ref="AO124">AnualidadPensionado(AO$1,$E124,$B124, $D124, Hombres!$A$1:$DW$117, Mujeres!$A$1:$DW$117)</f>
        <v>364068.48864400649</v>
      </c>
      <c r="AP124" s="46" cm="1">
        <f t="array" ref="AP124">AnualidadPensionado(AP$1,$E124,$B124, $D124, Hombres!$A$1:$DW$117, Mujeres!$A$1:$DW$117)</f>
        <v>262902.08250547491</v>
      </c>
      <c r="AQ124" s="46" cm="1">
        <f t="array" ref="AQ124">AnualidadPensionado(AQ$1,$E124,$B124, $D124, Hombres!$A$1:$DW$117, Mujeres!$A$1:$DW$117)</f>
        <v>182664.5275579764</v>
      </c>
      <c r="AR124" s="46" cm="1">
        <f t="array" ref="AR124">AnualidadPensionado(AR$1,$E124,$B124, $D124, Hombres!$A$1:$DW$117, Mujeres!$A$1:$DW$117)</f>
        <v>121550.07206407371</v>
      </c>
      <c r="AS124" s="46" cm="1">
        <f t="array" ref="AS124">AnualidadPensionado(AS$1,$E124,$B124, $D124, Hombres!$A$1:$DW$117, Mujeres!$A$1:$DW$117)</f>
        <v>77041.890370358131</v>
      </c>
      <c r="AT124" s="46" cm="1">
        <f t="array" ref="AT124">AnualidadPensionado(AT$1,$E124,$B124, $D124, Hombres!$A$1:$DW$117, Mujeres!$A$1:$DW$117)</f>
        <v>46219.581736134001</v>
      </c>
      <c r="AU124" s="46" cm="1">
        <f t="array" ref="AU124">AnualidadPensionado(AU$1,$E124,$B124, $D124, Hombres!$A$1:$DW$117, Mujeres!$A$1:$DW$117)</f>
        <v>26058.33164706246</v>
      </c>
      <c r="AV124" s="46" cm="1">
        <f t="array" ref="AV124">AnualidadPensionado(AV$1,$E124,$B124, $D124, Hombres!$A$1:$DW$117, Mujeres!$A$1:$DW$117)</f>
        <v>13692.86217564085</v>
      </c>
      <c r="AW124" s="46" cm="1">
        <f t="array" ref="AW124">AnualidadPensionado(AW$1,$E124,$B124, $D124, Hombres!$A$1:$DW$117, Mujeres!$A$1:$DW$117)</f>
        <v>6639.4615590349104</v>
      </c>
      <c r="AX124" s="46" cm="1">
        <f t="array" ref="AX124">AnualidadPensionado(AX$1,$E124,$B124, $D124, Hombres!$A$1:$DW$117, Mujeres!$A$1:$DW$117)</f>
        <v>2934.5331816790158</v>
      </c>
      <c r="AY124" s="46" cm="1">
        <f t="array" ref="AY124">AnualidadPensionado(AY$1,$E124,$B124, $D124, Hombres!$A$1:$DW$117, Mujeres!$A$1:$DW$117)</f>
        <v>1164.5167126355118</v>
      </c>
      <c r="AZ124" s="46" cm="1">
        <f t="array" ref="AZ124">AnualidadPensionado(AZ$1,$E124,$B124, $D124, Hombres!$A$1:$DW$117, Mujeres!$A$1:$DW$117)</f>
        <v>407.1433789225436</v>
      </c>
      <c r="BA124" s="46" cm="1">
        <f t="array" ref="BA124">AnualidadPensionado(BA$1,$E124,$B124, $D124, Hombres!$A$1:$DW$117, Mujeres!$A$1:$DW$117)</f>
        <v>122.3579194236068</v>
      </c>
      <c r="BB124" s="46" cm="1">
        <f t="array" ref="BB124">AnualidadPensionado(BB$1,$E124,$B124, $D124, Hombres!$A$1:$DW$117, Mujeres!$A$1:$DW$117)</f>
        <v>30.546271359099805</v>
      </c>
      <c r="BC124" s="46" cm="1">
        <f t="array" ref="BC124">AnualidadPensionado(BC$1,$E124,$B124, $D124, Hombres!$A$1:$DW$117, Mujeres!$A$1:$DW$117)</f>
        <v>0</v>
      </c>
      <c r="BD124" s="46" cm="1">
        <f t="array" ref="BD124">AnualidadPensionado(BD$1,$E124,$B124, $D124, Hombres!$A$1:$DW$117, Mujeres!$A$1:$DW$117)</f>
        <v>0</v>
      </c>
      <c r="BE124" s="46" cm="1">
        <f t="array" ref="BE124">AnualidadPensionado(BE$1,$E124,$B124, $D124, Hombres!$A$1:$DW$117, Mujeres!$A$1:$DW$117)</f>
        <v>0</v>
      </c>
      <c r="BF124" s="46" cm="1">
        <f t="array" ref="BF124">AnualidadPensionado(BF$1,$E124,$B124, $D124, Hombres!$A$1:$DW$117, Mujeres!$A$1:$DW$117)</f>
        <v>0</v>
      </c>
      <c r="BG124" s="46" cm="1">
        <f t="array" ref="BG124">AnualidadPensionado(BG$1,$E124,$B124, $D124, Hombres!$A$1:$DW$117, Mujeres!$A$1:$DW$117)</f>
        <v>0</v>
      </c>
      <c r="BH124" s="46" cm="1">
        <f t="array" ref="BH124">AnualidadPensionado(BH$1,$E124,$B124, $D124, Hombres!$A$1:$DW$117, Mujeres!$A$1:$DW$117)</f>
        <v>0</v>
      </c>
      <c r="BI124" s="46" cm="1">
        <f t="array" ref="BI124">AnualidadPensionado(BI$1,$E124,$B124, $D124, Hombres!$A$1:$DW$117, Mujeres!$A$1:$DW$117)</f>
        <v>0</v>
      </c>
      <c r="BJ124" s="46" cm="1">
        <f t="array" ref="BJ124">AnualidadPensionado(BJ$1,$E124,$B124, $D124, Hombres!$A$1:$DW$117, Mujeres!$A$1:$DW$117)</f>
        <v>0</v>
      </c>
      <c r="BK124" s="46" cm="1">
        <f t="array" ref="BK124">AnualidadPensionado(BK$1,$E124,$B124, $D124, Hombres!$A$1:$DW$117, Mujeres!$A$1:$DW$117)</f>
        <v>0</v>
      </c>
      <c r="BL124" s="46" cm="1">
        <f t="array" ref="BL124">AnualidadPensionado(BL$1,$E124,$B124, $D124, Hombres!$A$1:$DW$117, Mujeres!$A$1:$DW$117)</f>
        <v>0</v>
      </c>
      <c r="BM124" s="46" cm="1">
        <f t="array" ref="BM124">AnualidadPensionado(BM$1,$E124,$B124, $D124, Hombres!$A$1:$DW$117, Mujeres!$A$1:$DW$117)</f>
        <v>0</v>
      </c>
      <c r="BN124" s="46" cm="1">
        <f t="array" ref="BN124">AnualidadPensionado(BN$1,$E124,$B124, $D124, Hombres!$A$1:$DW$117, Mujeres!$A$1:$DW$117)</f>
        <v>0</v>
      </c>
      <c r="BO124" s="46" cm="1">
        <f t="array" ref="BO124">AnualidadPensionado(BO$1,$E124,$B124, $D124, Hombres!$A$1:$DW$117, Mujeres!$A$1:$DW$117)</f>
        <v>0</v>
      </c>
      <c r="BP124" s="46" cm="1">
        <f t="array" ref="BP124">AnualidadPensionado(BP$1,$E124,$B124, $D124, Hombres!$A$1:$DW$117, Mujeres!$A$1:$DW$117)</f>
        <v>0</v>
      </c>
      <c r="BQ124" s="46" cm="1">
        <f t="array" ref="BQ124">AnualidadPensionado(BQ$1,$E124,$B124, $D124, Hombres!$A$1:$DW$117, Mujeres!$A$1:$DW$117)</f>
        <v>0</v>
      </c>
      <c r="BR124" s="46" cm="1">
        <f t="array" ref="BR124">AnualidadPensionado(BR$1,$E124,$B124, $D124, Hombres!$A$1:$DW$117, Mujeres!$A$1:$DW$117)</f>
        <v>0</v>
      </c>
      <c r="BS124" s="46" cm="1">
        <f t="array" ref="BS124">AnualidadPensionado(BS$1,$E124,$B124, $D124, Hombres!$A$1:$DW$117, Mujeres!$A$1:$DW$117)</f>
        <v>0</v>
      </c>
      <c r="BT124" s="46" cm="1">
        <f t="array" ref="BT124">AnualidadPensionado(BT$1,$E124,$B124, $D124, Hombres!$A$1:$DW$117, Mujeres!$A$1:$DW$117)</f>
        <v>0</v>
      </c>
      <c r="BU124" s="46" cm="1">
        <f t="array" ref="BU124">AnualidadPensionado(BU$1,$E124,$B124, $D124, Hombres!$A$1:$DW$117, Mujeres!$A$1:$DW$117)</f>
        <v>0</v>
      </c>
      <c r="BV124" s="46" cm="1">
        <f t="array" ref="BV124">AnualidadPensionado(BV$1,$E124,$B124, $D124, Hombres!$A$1:$DW$117, Mujeres!$A$1:$DW$117)</f>
        <v>0</v>
      </c>
      <c r="BW124" s="46" cm="1">
        <f t="array" ref="BW124">AnualidadPensionado(BW$1,$E124,$B124, $D124, Hombres!$A$1:$DW$117, Mujeres!$A$1:$DW$117)</f>
        <v>0</v>
      </c>
      <c r="BX124" s="46" cm="1">
        <f t="array" ref="BX124">AnualidadPensionado(BX$1,$E124,$B124, $D124, Hombres!$A$1:$DW$117, Mujeres!$A$1:$DW$117)</f>
        <v>0</v>
      </c>
      <c r="BY124" s="46" cm="1">
        <f t="array" ref="BY124">AnualidadPensionado(BY$1,$E124,$B124, $D124, Hombres!$A$1:$DW$117, Mujeres!$A$1:$DW$117)</f>
        <v>0</v>
      </c>
      <c r="BZ124" s="46" cm="1">
        <f t="array" ref="BZ124">AnualidadPensionado(BZ$1,$E124,$B124, $D124, Hombres!$A$1:$DW$117, Mujeres!$A$1:$DW$117)</f>
        <v>0</v>
      </c>
      <c r="CA124" s="46" cm="1">
        <f t="array" ref="CA124">AnualidadPensionado(CA$1,$E124,$B124, $D124, Hombres!$A$1:$DW$117, Mujeres!$A$1:$DW$117)</f>
        <v>0</v>
      </c>
      <c r="CB124" s="46" cm="1">
        <f t="array" ref="CB124">AnualidadPensionado(CB$1,$E124,$B124, $D124, Hombres!$A$1:$DW$117, Mujeres!$A$1:$DW$117)</f>
        <v>0</v>
      </c>
      <c r="CC124" s="46" cm="1">
        <f t="array" ref="CC124">AnualidadPensionado(CC$1,$E124,$B124, $D124, Hombres!$A$1:$DW$117, Mujeres!$A$1:$DW$117)</f>
        <v>0</v>
      </c>
      <c r="CD124" s="46" cm="1">
        <f t="array" ref="CD124">AnualidadPensionado(CD$1,$E124,$B124, $D124, Hombres!$A$1:$DW$117, Mujeres!$A$1:$DW$117)</f>
        <v>0</v>
      </c>
      <c r="CE124" s="46" cm="1">
        <f t="array" ref="CE124">AnualidadPensionado(CE$1,$E124,$B124, $D124, Hombres!$A$1:$DW$117, Mujeres!$A$1:$DW$117)</f>
        <v>0</v>
      </c>
      <c r="CF124" s="46" cm="1">
        <f t="array" ref="CF124">AnualidadPensionado(CF$1,$E124,$B124, $D124, Hombres!$A$1:$DW$117, Mujeres!$A$1:$DW$117)</f>
        <v>0</v>
      </c>
      <c r="CG124" s="46" cm="1">
        <f t="array" ref="CG124">AnualidadPensionado(CG$1,$E124,$B124, $D124, Hombres!$A$1:$DW$117, Mujeres!$A$1:$DW$117)</f>
        <v>0</v>
      </c>
      <c r="CH124" s="46" cm="1">
        <f t="array" ref="CH124">AnualidadPensionado(CH$1,$E124,$B124, $D124, Hombres!$A$1:$DW$117, Mujeres!$A$1:$DW$117)</f>
        <v>0</v>
      </c>
      <c r="CI124" s="46" cm="1">
        <f t="array" ref="CI124">AnualidadPensionado(CI$1,$E124,$B124, $D124, Hombres!$A$1:$DW$117, Mujeres!$A$1:$DW$117)</f>
        <v>0</v>
      </c>
      <c r="CJ124" s="46" cm="1">
        <f t="array" ref="CJ124">AnualidadPensionado(CJ$1,$E124,$B124, $D124, Hombres!$A$1:$DW$117, Mujeres!$A$1:$DW$117)</f>
        <v>0</v>
      </c>
      <c r="CK124" s="46" cm="1">
        <f t="array" ref="CK124">AnualidadPensionado(CK$1,$E124,$B124, $D124, Hombres!$A$1:$DW$117, Mujeres!$A$1:$DW$117)</f>
        <v>0</v>
      </c>
      <c r="CL124" s="46" cm="1">
        <f t="array" ref="CL124">AnualidadPensionado(CL$1,$E124,$B124, $D124, Hombres!$A$1:$DW$117, Mujeres!$A$1:$DW$117)</f>
        <v>0</v>
      </c>
      <c r="CM124" s="46" cm="1">
        <f t="array" ref="CM124">AnualidadPensionado(CM$1,$E124,$B124, $D124, Hombres!$A$1:$DW$117, Mujeres!$A$1:$DW$117)</f>
        <v>0</v>
      </c>
      <c r="CN124" s="46" cm="1">
        <f t="array" ref="CN124">AnualidadPensionado(CN$1,$E124,$B124, $D124, Hombres!$A$1:$DW$117, Mujeres!$A$1:$DW$117)</f>
        <v>0</v>
      </c>
      <c r="CO124" s="46" cm="1">
        <f t="array" ref="CO124">AnualidadPensionado(CO$1,$E124,$B124, $D124, Hombres!$A$1:$DW$117, Mujeres!$A$1:$DW$117)</f>
        <v>0</v>
      </c>
      <c r="CP124" s="46" cm="1">
        <f t="array" ref="CP124">AnualidadPensionado(CP$1,$E124,$B124, $D124, Hombres!$A$1:$DW$117, Mujeres!$A$1:$DW$117)</f>
        <v>0</v>
      </c>
      <c r="CQ124" s="46" cm="1">
        <f t="array" ref="CQ124">AnualidadPensionado(CQ$1,$E124,$B124, $D124, Hombres!$A$1:$DW$117, Mujeres!$A$1:$DW$117)</f>
        <v>0</v>
      </c>
      <c r="CR124" s="46" cm="1">
        <f t="array" ref="CR124">AnualidadPensionado(CR$1,$E124,$B124, $D124, Hombres!$A$1:$DW$117, Mujeres!$A$1:$DW$117)</f>
        <v>0</v>
      </c>
      <c r="CS124" s="46" cm="1">
        <f t="array" ref="CS124">AnualidadPensionado(CS$1,$E124,$B124, $D124, Hombres!$A$1:$DW$117, Mujeres!$A$1:$DW$117)</f>
        <v>0</v>
      </c>
      <c r="CT124" s="46" cm="1">
        <f t="array" ref="CT124">AnualidadPensionado(CT$1,$E124,$B124, $D124, Hombres!$A$1:$DW$117, Mujeres!$A$1:$DW$117)</f>
        <v>0</v>
      </c>
      <c r="CU124" s="46" cm="1">
        <f t="array" ref="CU124">AnualidadPensionado(CU$1,$E124,$B124, $D124, Hombres!$A$1:$DW$117, Mujeres!$A$1:$DW$117)</f>
        <v>0</v>
      </c>
      <c r="CV124" s="46" cm="1">
        <f t="array" ref="CV124">AnualidadPensionado(CV$1,$E124,$B124, $D124, Hombres!$A$1:$DW$117, Mujeres!$A$1:$DW$117)</f>
        <v>0</v>
      </c>
      <c r="CW124" s="46" cm="1">
        <f t="array" ref="CW124">AnualidadPensionado(CW$1,$E124,$B124, $D124, Hombres!$A$1:$DW$117, Mujeres!$A$1:$DW$117)</f>
        <v>0</v>
      </c>
      <c r="CX124" s="46" cm="1">
        <f t="array" ref="CX124">AnualidadPensionado(CX$1,$E124,$B124, $D124, Hombres!$A$1:$DW$117, Mujeres!$A$1:$DW$117)</f>
        <v>0</v>
      </c>
      <c r="CY124" s="46" cm="1">
        <f t="array" ref="CY124">AnualidadPensionado(CY$1,$E124,$B124, $D124, Hombres!$A$1:$DW$117, Mujeres!$A$1:$DW$117)</f>
        <v>0</v>
      </c>
      <c r="DB124" s="21"/>
      <c r="DC124" s="46" cm="1">
        <f t="array" ref="DC124">beneficio_muerte_individual_pensionado(DC$1,$E124,$B124, Hombres!$A$1:$DW$117, Mujeres!$A$1:$DW$117)</f>
        <v>0</v>
      </c>
      <c r="DD124" s="46" cm="1">
        <f t="array" ref="DD124">beneficio_muerte_individual_pensionado(DD$1,$E124,$B124, Hombres!$A$1:$DW$117, Mujeres!$A$1:$DW$117)</f>
        <v>48210.899999999994</v>
      </c>
      <c r="DE124" s="46" cm="1">
        <f t="array" ref="DE124">beneficio_muerte_individual_pensionado(DE$1,$E124,$B124, Hombres!$A$1:$DW$117, Mujeres!$A$1:$DW$117)</f>
        <v>50998.650638519997</v>
      </c>
      <c r="DF124" s="46" cm="1">
        <f t="array" ref="DF124">beneficio_muerte_individual_pensionado(DF$1,$E124,$B124, Hombres!$A$1:$DW$117, Mujeres!$A$1:$DW$117)</f>
        <v>54577.502067601439</v>
      </c>
      <c r="DG124" s="46" cm="1">
        <f t="array" ref="DG124">beneficio_muerte_individual_pensionado(DG$1,$E124,$B124, Hombres!$A$1:$DW$117, Mujeres!$A$1:$DW$117)</f>
        <v>58871.637844416051</v>
      </c>
      <c r="DH124" s="46" cm="1">
        <f t="array" ref="DH124">beneficio_muerte_individual_pensionado(DH$1,$E124,$B124, Hombres!$A$1:$DW$117, Mujeres!$A$1:$DW$117)</f>
        <v>63687.125377217941</v>
      </c>
      <c r="DI124" s="46" cm="1">
        <f t="array" ref="DI124">beneficio_muerte_individual_pensionado(DI$1,$E124,$B124, Hombres!$A$1:$DW$117, Mujeres!$A$1:$DW$117)</f>
        <v>68763.552454435165</v>
      </c>
      <c r="DJ124" s="46" cm="1">
        <f t="array" ref="DJ124">beneficio_muerte_individual_pensionado(DJ$1,$E124,$B124, Hombres!$A$1:$DW$117, Mujeres!$A$1:$DW$117)</f>
        <v>73678.790297720625</v>
      </c>
      <c r="DK124" s="46" cm="1">
        <f t="array" ref="DK124">beneficio_muerte_individual_pensionado(DK$1,$E124,$B124, Hombres!$A$1:$DW$117, Mujeres!$A$1:$DW$117)</f>
        <v>78159.094555172313</v>
      </c>
      <c r="DL124" s="46" cm="1">
        <f t="array" ref="DL124">beneficio_muerte_individual_pensionado(DL$1,$E124,$B124, Hombres!$A$1:$DW$117, Mujeres!$A$1:$DW$117)</f>
        <v>82144.684432781709</v>
      </c>
      <c r="DM124" s="46" cm="1">
        <f t="array" ref="DM124">beneficio_muerte_individual_pensionado(DM$1,$E124,$B124, Hombres!$A$1:$DW$117, Mujeres!$A$1:$DW$117)</f>
        <v>85737.427390717508</v>
      </c>
      <c r="DN124" s="46" cm="1">
        <f t="array" ref="DN124">beneficio_muerte_individual_pensionado(DN$1,$E124,$B124, Hombres!$A$1:$DW$117, Mujeres!$A$1:$DW$117)</f>
        <v>89244.150223810138</v>
      </c>
      <c r="DO124" s="46" cm="1">
        <f t="array" ref="DO124">beneficio_muerte_individual_pensionado(DO$1,$E124,$B124, Hombres!$A$1:$DW$117, Mujeres!$A$1:$DW$117)</f>
        <v>96414.47969184829</v>
      </c>
      <c r="DP124" s="46" cm="1">
        <f t="array" ref="DP124">beneficio_muerte_individual_pensionado(DP$1,$E124,$B124, Hombres!$A$1:$DW$117, Mujeres!$A$1:$DW$117)</f>
        <v>100578.03117836082</v>
      </c>
      <c r="DQ124" s="46" cm="1">
        <f t="array" ref="DQ124">beneficio_muerte_individual_pensionado(DQ$1,$E124,$B124, Hombres!$A$1:$DW$117, Mujeres!$A$1:$DW$117)</f>
        <v>104470.8405651338</v>
      </c>
      <c r="DR124" s="46" cm="1">
        <f t="array" ref="DR124">beneficio_muerte_individual_pensionado(DR$1,$E124,$B124, Hombres!$A$1:$DW$117, Mujeres!$A$1:$DW$117)</f>
        <v>108003.45472134346</v>
      </c>
      <c r="DS124" s="46" cm="1">
        <f t="array" ref="DS124">beneficio_muerte_individual_pensionado(DS$1,$E124,$B124, Hombres!$A$1:$DW$117, Mujeres!$A$1:$DW$117)</f>
        <v>111192.85874169954</v>
      </c>
      <c r="DT124" s="46" cm="1">
        <f t="array" ref="DT124">beneficio_muerte_individual_pensionado(DT$1,$E124,$B124, Hombres!$A$1:$DW$117, Mujeres!$A$1:$DW$117)</f>
        <v>114002.69850006051</v>
      </c>
      <c r="DU124" s="46" cm="1">
        <f t="array" ref="DU124">beneficio_muerte_individual_pensionado(DU$1,$E124,$B124, Hombres!$A$1:$DW$117, Mujeres!$A$1:$DW$117)</f>
        <v>116340.03686855298</v>
      </c>
      <c r="DV124" s="46" cm="1">
        <f t="array" ref="DV124">beneficio_muerte_individual_pensionado(DV$1,$E124,$B124, Hombres!$A$1:$DW$117, Mujeres!$A$1:$DW$117)</f>
        <v>117994.95595532029</v>
      </c>
      <c r="DW124" s="46" cm="1">
        <f t="array" ref="DW124">beneficio_muerte_individual_pensionado(DW$1,$E124,$B124, Hombres!$A$1:$DW$117, Mujeres!$A$1:$DW$117)</f>
        <v>118792.49516723823</v>
      </c>
      <c r="DX124" s="46" cm="1">
        <f t="array" ref="DX124">beneficio_muerte_individual_pensionado(DX$1,$E124,$B124, Hombres!$A$1:$DW$117, Mujeres!$A$1:$DW$117)</f>
        <v>118670.46678342165</v>
      </c>
      <c r="DY124" s="46" cm="1">
        <f t="array" ref="DY124">beneficio_muerte_individual_pensionado(DY$1,$E124,$B124, Hombres!$A$1:$DW$117, Mujeres!$A$1:$DW$117)</f>
        <v>117575.7024482908</v>
      </c>
      <c r="DZ124" s="46" cm="1">
        <f t="array" ref="DZ124">beneficio_muerte_individual_pensionado(DZ$1,$E124,$B124, Hombres!$A$1:$DW$117, Mujeres!$A$1:$DW$117)</f>
        <v>115410.06085601934</v>
      </c>
      <c r="EA124" s="46" cm="1">
        <f t="array" ref="EA124">beneficio_muerte_individual_pensionado(EA$1,$E124,$B124, Hombres!$A$1:$DW$117, Mujeres!$A$1:$DW$117)</f>
        <v>112028.55905897892</v>
      </c>
      <c r="EB124" s="46" cm="1">
        <f t="array" ref="EB124">beneficio_muerte_individual_pensionado(EB$1,$E124,$B124, Hombres!$A$1:$DW$117, Mujeres!$A$1:$DW$117)</f>
        <v>107375.41012327957</v>
      </c>
      <c r="EC124" s="46" cm="1">
        <f t="array" ref="EC124">beneficio_muerte_individual_pensionado(EC$1,$E124,$B124, Hombres!$A$1:$DW$117, Mujeres!$A$1:$DW$117)</f>
        <v>101532.72004292975</v>
      </c>
      <c r="ED124" s="46" cm="1">
        <f t="array" ref="ED124">beneficio_muerte_individual_pensionado(ED$1,$E124,$B124, Hombres!$A$1:$DW$117, Mujeres!$A$1:$DW$117)</f>
        <v>94624.976717901605</v>
      </c>
      <c r="EE124" s="46" cm="1">
        <f t="array" ref="EE124">beneficio_muerte_individual_pensionado(EE$1,$E124,$B124, Hombres!$A$1:$DW$117, Mujeres!$A$1:$DW$117)</f>
        <v>86765.321273028225</v>
      </c>
      <c r="EF124" s="46" cm="1">
        <f t="array" ref="EF124">beneficio_muerte_individual_pensionado(EF$1,$E124,$B124, Hombres!$A$1:$DW$117, Mujeres!$A$1:$DW$117)</f>
        <v>78080.500039478531</v>
      </c>
      <c r="EG124" s="46" cm="1">
        <f t="array" ref="EG124">beneficio_muerte_individual_pensionado(EG$1,$E124,$B124, Hombres!$A$1:$DW$117, Mujeres!$A$1:$DW$117)</f>
        <v>68803.113459230954</v>
      </c>
      <c r="EH124" s="46" cm="1">
        <f t="array" ref="EH124">beneficio_muerte_individual_pensionado(EH$1,$E124,$B124, Hombres!$A$1:$DW$117, Mujeres!$A$1:$DW$117)</f>
        <v>59257.236612479013</v>
      </c>
      <c r="EI124" s="46" cm="1">
        <f t="array" ref="EI124">beneficio_muerte_individual_pensionado(EI$1,$E124,$B124, Hombres!$A$1:$DW$117, Mujeres!$A$1:$DW$117)</f>
        <v>49773.408829467546</v>
      </c>
      <c r="EJ124" s="46" cm="1">
        <f t="array" ref="EJ124">beneficio_muerte_individual_pensionado(EJ$1,$E124,$B124, Hombres!$A$1:$DW$117, Mujeres!$A$1:$DW$117)</f>
        <v>40651.075562139049</v>
      </c>
      <c r="EK124" s="46" cm="1">
        <f t="array" ref="EK124">beneficio_muerte_individual_pensionado(EK$1,$E124,$B124, Hombres!$A$1:$DW$117, Mujeres!$A$1:$DW$117)</f>
        <v>32159.164206371293</v>
      </c>
      <c r="EL124" s="46" cm="1">
        <f t="array" ref="EL124">beneficio_muerte_individual_pensionado(EL$1,$E124,$B124, Hombres!$A$1:$DW$117, Mujeres!$A$1:$DW$117)</f>
        <v>24547.307764010471</v>
      </c>
      <c r="EM124" s="46" cm="1">
        <f t="array" ref="EM124">beneficio_muerte_individual_pensionado(EM$1,$E124,$B124, Hombres!$A$1:$DW$117, Mujeres!$A$1:$DW$117)</f>
        <v>18009.723786218063</v>
      </c>
      <c r="EN124" s="46" cm="1">
        <f t="array" ref="EN124">beneficio_muerte_individual_pensionado(EN$1,$E124,$B124, Hombres!$A$1:$DW$117, Mujeres!$A$1:$DW$117)</f>
        <v>12643.598888619958</v>
      </c>
      <c r="EO124" s="46" cm="1">
        <f t="array" ref="EO124">beneficio_muerte_individual_pensionado(EO$1,$E124,$B124, Hombres!$A$1:$DW$117, Mujeres!$A$1:$DW$117)</f>
        <v>8446.2342035175225</v>
      </c>
      <c r="EP124" s="46" cm="1">
        <f t="array" ref="EP124">beneficio_muerte_individual_pensionado(EP$1,$E124,$B124, Hombres!$A$1:$DW$117, Mujeres!$A$1:$DW$117)</f>
        <v>5332.8751550715087</v>
      </c>
      <c r="EQ124" s="46" cm="1">
        <f t="array" ref="EQ124">beneficio_muerte_individual_pensionado(EQ$1,$E124,$B124, Hombres!$A$1:$DW$117, Mujeres!$A$1:$DW$117)</f>
        <v>3159.0348040849267</v>
      </c>
      <c r="ER124" s="46" cm="1">
        <f t="array" ref="ER124">beneficio_muerte_individual_pensionado(ER$1,$E124,$B124, Hombres!$A$1:$DW$117, Mujeres!$A$1:$DW$117)</f>
        <v>1741.2685494132111</v>
      </c>
      <c r="ES124" s="46" cm="1">
        <f t="array" ref="ES124">beneficio_muerte_individual_pensionado(ES$1,$E124,$B124, Hombres!$A$1:$DW$117, Mujeres!$A$1:$DW$117)</f>
        <v>884.2363068796202</v>
      </c>
      <c r="ET124" s="46" cm="1">
        <f t="array" ref="ET124">beneficio_muerte_individual_pensionado(ET$1,$E124,$B124, Hombres!$A$1:$DW$117, Mujeres!$A$1:$DW$117)</f>
        <v>408.57030434395637</v>
      </c>
      <c r="EU124" s="46" cm="1">
        <f t="array" ref="EU124">beneficio_muerte_individual_pensionado(EU$1,$E124,$B124, Hombres!$A$1:$DW$117, Mujeres!$A$1:$DW$117)</f>
        <v>169.14770105237713</v>
      </c>
      <c r="EV124" s="46" cm="1">
        <f t="array" ref="EV124">beneficio_muerte_individual_pensionado(EV$1,$E124,$B124, Hombres!$A$1:$DW$117, Mujeres!$A$1:$DW$117)</f>
        <v>61.558846824562465</v>
      </c>
      <c r="EW124" s="46" cm="1">
        <f t="array" ref="EW124">beneficio_muerte_individual_pensionado(EW$1,$E124,$B124, Hombres!$A$1:$DW$117, Mujeres!$A$1:$DW$117)</f>
        <v>19.21411619456541</v>
      </c>
      <c r="EX124" s="46" cm="1">
        <f t="array" ref="EX124">beneficio_muerte_individual_pensionado(EX$1,$E124,$B124, Hombres!$A$1:$DW$117, Mujeres!$A$1:$DW$117)</f>
        <v>6.1468888028520574</v>
      </c>
      <c r="EY124" s="46" cm="1">
        <f t="array" ref="EY124">beneficio_muerte_individual_pensionado(EY$1,$E124,$B124, Hombres!$A$1:$DW$117, Mujeres!$A$1:$DW$117)</f>
        <v>0</v>
      </c>
      <c r="EZ124" s="46" cm="1">
        <f t="array" ref="EZ124">beneficio_muerte_individual_pensionado(EZ$1,$E124,$B124, Hombres!$A$1:$DW$117, Mujeres!$A$1:$DW$117)</f>
        <v>0</v>
      </c>
      <c r="FA124" s="46" cm="1">
        <f t="array" ref="FA124">beneficio_muerte_individual_pensionado(FA$1,$E124,$B124, Hombres!$A$1:$DW$117, Mujeres!$A$1:$DW$117)</f>
        <v>0</v>
      </c>
      <c r="FB124" s="46" cm="1">
        <f t="array" ref="FB124">beneficio_muerte_individual_pensionado(FB$1,$E124,$B124, Hombres!$A$1:$DW$117, Mujeres!$A$1:$DW$117)</f>
        <v>0</v>
      </c>
      <c r="FC124" s="46" cm="1">
        <f t="array" ref="FC124">beneficio_muerte_individual_pensionado(FC$1,$E124,$B124, Hombres!$A$1:$DW$117, Mujeres!$A$1:$DW$117)</f>
        <v>0</v>
      </c>
      <c r="FD124" s="46" cm="1">
        <f t="array" ref="FD124">beneficio_muerte_individual_pensionado(FD$1,$E124,$B124, Hombres!$A$1:$DW$117, Mujeres!$A$1:$DW$117)</f>
        <v>0</v>
      </c>
      <c r="FE124" s="46" cm="1">
        <f t="array" ref="FE124">beneficio_muerte_individual_pensionado(FE$1,$E124,$B124, Hombres!$A$1:$DW$117, Mujeres!$A$1:$DW$117)</f>
        <v>0</v>
      </c>
      <c r="FF124" s="46" cm="1">
        <f t="array" ref="FF124">beneficio_muerte_individual_pensionado(FF$1,$E124,$B124, Hombres!$A$1:$DW$117, Mujeres!$A$1:$DW$117)</f>
        <v>0</v>
      </c>
      <c r="FG124" s="46" cm="1">
        <f t="array" ref="FG124">beneficio_muerte_individual_pensionado(FG$1,$E124,$B124, Hombres!$A$1:$DW$117, Mujeres!$A$1:$DW$117)</f>
        <v>0</v>
      </c>
      <c r="FH124" s="46" cm="1">
        <f t="array" ref="FH124">beneficio_muerte_individual_pensionado(FH$1,$E124,$B124, Hombres!$A$1:$DW$117, Mujeres!$A$1:$DW$117)</f>
        <v>0</v>
      </c>
      <c r="FI124" s="46" cm="1">
        <f t="array" ref="FI124">beneficio_muerte_individual_pensionado(FI$1,$E124,$B124, Hombres!$A$1:$DW$117, Mujeres!$A$1:$DW$117)</f>
        <v>0</v>
      </c>
      <c r="FJ124" s="46" cm="1">
        <f t="array" ref="FJ124">beneficio_muerte_individual_pensionado(FJ$1,$E124,$B124, Hombres!$A$1:$DW$117, Mujeres!$A$1:$DW$117)</f>
        <v>0</v>
      </c>
      <c r="FK124" s="46" cm="1">
        <f t="array" ref="FK124">beneficio_muerte_individual_pensionado(FK$1,$E124,$B124, Hombres!$A$1:$DW$117, Mujeres!$A$1:$DW$117)</f>
        <v>0</v>
      </c>
      <c r="FL124" s="46" cm="1">
        <f t="array" ref="FL124">beneficio_muerte_individual_pensionado(FL$1,$E124,$B124, Hombres!$A$1:$DW$117, Mujeres!$A$1:$DW$117)</f>
        <v>0</v>
      </c>
      <c r="FM124" s="46" cm="1">
        <f t="array" ref="FM124">beneficio_muerte_individual_pensionado(FM$1,$E124,$B124, Hombres!$A$1:$DW$117, Mujeres!$A$1:$DW$117)</f>
        <v>0</v>
      </c>
      <c r="FN124" s="46" cm="1">
        <f t="array" ref="FN124">beneficio_muerte_individual_pensionado(FN$1,$E124,$B124, Hombres!$A$1:$DW$117, Mujeres!$A$1:$DW$117)</f>
        <v>0</v>
      </c>
      <c r="FO124" s="46" cm="1">
        <f t="array" ref="FO124">beneficio_muerte_individual_pensionado(FO$1,$E124,$B124, Hombres!$A$1:$DW$117, Mujeres!$A$1:$DW$117)</f>
        <v>0</v>
      </c>
      <c r="FP124" s="46" cm="1">
        <f t="array" ref="FP124">beneficio_muerte_individual_pensionado(FP$1,$E124,$B124, Hombres!$A$1:$DW$117, Mujeres!$A$1:$DW$117)</f>
        <v>0</v>
      </c>
      <c r="FQ124" s="46" cm="1">
        <f t="array" ref="FQ124">beneficio_muerte_individual_pensionado(FQ$1,$E124,$B124, Hombres!$A$1:$DW$117, Mujeres!$A$1:$DW$117)</f>
        <v>0</v>
      </c>
      <c r="FR124" s="46" cm="1">
        <f t="array" ref="FR124">beneficio_muerte_individual_pensionado(FR$1,$E124,$B124, Hombres!$A$1:$DW$117, Mujeres!$A$1:$DW$117)</f>
        <v>0</v>
      </c>
      <c r="FS124" s="46" cm="1">
        <f t="array" ref="FS124">beneficio_muerte_individual_pensionado(FS$1,$E124,$B124, Hombres!$A$1:$DW$117, Mujeres!$A$1:$DW$117)</f>
        <v>0</v>
      </c>
      <c r="FT124" s="46" cm="1">
        <f t="array" ref="FT124">beneficio_muerte_individual_pensionado(FT$1,$E124,$B124, Hombres!$A$1:$DW$117, Mujeres!$A$1:$DW$117)</f>
        <v>0</v>
      </c>
      <c r="FU124" s="46" cm="1">
        <f t="array" ref="FU124">beneficio_muerte_individual_pensionado(FU$1,$E124,$B124, Hombres!$A$1:$DW$117, Mujeres!$A$1:$DW$117)</f>
        <v>0</v>
      </c>
      <c r="FV124" s="46" cm="1">
        <f t="array" ref="FV124">beneficio_muerte_individual_pensionado(FV$1,$E124,$B124, Hombres!$A$1:$DW$117, Mujeres!$A$1:$DW$117)</f>
        <v>0</v>
      </c>
      <c r="FW124" s="46" cm="1">
        <f t="array" ref="FW124">beneficio_muerte_individual_pensionado(FW$1,$E124,$B124, Hombres!$A$1:$DW$117, Mujeres!$A$1:$DW$117)</f>
        <v>0</v>
      </c>
      <c r="FX124" s="46" cm="1">
        <f t="array" ref="FX124">beneficio_muerte_individual_pensionado(FX$1,$E124,$B124, Hombres!$A$1:$DW$117, Mujeres!$A$1:$DW$117)</f>
        <v>0</v>
      </c>
      <c r="FY124" s="46" cm="1">
        <f t="array" ref="FY124">beneficio_muerte_individual_pensionado(FY$1,$E124,$B124, Hombres!$A$1:$DW$117, Mujeres!$A$1:$DW$117)</f>
        <v>0</v>
      </c>
      <c r="FZ124" s="46" cm="1">
        <f t="array" ref="FZ124">beneficio_muerte_individual_pensionado(FZ$1,$E124,$B124, Hombres!$A$1:$DW$117, Mujeres!$A$1:$DW$117)</f>
        <v>0</v>
      </c>
      <c r="GA124" s="46" cm="1">
        <f t="array" ref="GA124">beneficio_muerte_individual_pensionado(GA$1,$E124,$B124, Hombres!$A$1:$DW$117, Mujeres!$A$1:$DW$117)</f>
        <v>0</v>
      </c>
      <c r="GB124" s="46" cm="1">
        <f t="array" ref="GB124">beneficio_muerte_individual_pensionado(GB$1,$E124,$B124, Hombres!$A$1:$DW$117, Mujeres!$A$1:$DW$117)</f>
        <v>0</v>
      </c>
      <c r="GC124" s="46" cm="1">
        <f t="array" ref="GC124">beneficio_muerte_individual_pensionado(GC$1,$E124,$B124, Hombres!$A$1:$DW$117, Mujeres!$A$1:$DW$117)</f>
        <v>0</v>
      </c>
      <c r="GD124" s="46" cm="1">
        <f t="array" ref="GD124">beneficio_muerte_individual_pensionado(GD$1,$E124,$B124, Hombres!$A$1:$DW$117, Mujeres!$A$1:$DW$117)</f>
        <v>0</v>
      </c>
      <c r="GE124" s="46" cm="1">
        <f t="array" ref="GE124">beneficio_muerte_individual_pensionado(GE$1,$E124,$B124, Hombres!$A$1:$DW$117, Mujeres!$A$1:$DW$117)</f>
        <v>0</v>
      </c>
      <c r="GF124" s="46" cm="1">
        <f t="array" ref="GF124">beneficio_muerte_individual_pensionado(GF$1,$E124,$B124, Hombres!$A$1:$DW$117, Mujeres!$A$1:$DW$117)</f>
        <v>0</v>
      </c>
      <c r="GG124" s="46" cm="1">
        <f t="array" ref="GG124">beneficio_muerte_individual_pensionado(GG$1,$E124,$B124, Hombres!$A$1:$DW$117, Mujeres!$A$1:$DW$117)</f>
        <v>0</v>
      </c>
      <c r="GH124" s="46" cm="1">
        <f t="array" ref="GH124">beneficio_muerte_individual_pensionado(GH$1,$E124,$B124, Hombres!$A$1:$DW$117, Mujeres!$A$1:$DW$117)</f>
        <v>0</v>
      </c>
      <c r="GI124" s="46" cm="1">
        <f t="array" ref="GI124">beneficio_muerte_individual_pensionado(GI$1,$E124,$B124, Hombres!$A$1:$DW$117, Mujeres!$A$1:$DW$117)</f>
        <v>0</v>
      </c>
      <c r="GJ124" s="46" cm="1">
        <f t="array" ref="GJ124">beneficio_muerte_individual_pensionado(GJ$1,$E124,$B124, Hombres!$A$1:$DW$117, Mujeres!$A$1:$DW$117)</f>
        <v>0</v>
      </c>
      <c r="GK124" s="46" cm="1">
        <f t="array" ref="GK124">beneficio_muerte_individual_pensionado(GK$1,$E124,$B124, Hombres!$A$1:$DW$117, Mujeres!$A$1:$DW$117)</f>
        <v>0</v>
      </c>
      <c r="GL124" s="46" cm="1">
        <f t="array" ref="GL124">beneficio_muerte_individual_pensionado(GL$1,$E124,$B124, Hombres!$A$1:$DW$117, Mujeres!$A$1:$DW$117)</f>
        <v>0</v>
      </c>
      <c r="GM124" s="46" cm="1">
        <f t="array" ref="GM124">beneficio_muerte_individual_pensionado(GM$1,$E124,$B124, Hombres!$A$1:$DW$117, Mujeres!$A$1:$DW$117)</f>
        <v>0</v>
      </c>
      <c r="GN124" s="46" cm="1">
        <f t="array" ref="GN124">beneficio_muerte_individual_pensionado(GN$1,$E124,$B124, Hombres!$A$1:$DW$117, Mujeres!$A$1:$DW$117)</f>
        <v>0</v>
      </c>
      <c r="GO124" s="46" cm="1">
        <f t="array" ref="GO124">beneficio_muerte_individual_pensionado(GO$1,$E124,$B124, Hombres!$A$1:$DW$117, Mujeres!$A$1:$DW$117)</f>
        <v>0</v>
      </c>
      <c r="GP124" s="46" cm="1">
        <f t="array" ref="GP124">beneficio_muerte_individual_pensionado(GP$1,$E124,$B124, Hombres!$A$1:$DW$117, Mujeres!$A$1:$DW$117)</f>
        <v>0</v>
      </c>
      <c r="GQ124" s="46" cm="1">
        <f t="array" ref="GQ124">beneficio_muerte_individual_pensionado(GQ$1,$E124,$B124, Hombres!$A$1:$DW$117, Mujeres!$A$1:$DW$117)</f>
        <v>0</v>
      </c>
      <c r="GR124" s="46" cm="1">
        <f t="array" ref="GR124">beneficio_muerte_individual_pensionado(GR$1,$E124,$B124, Hombres!$A$1:$DW$117, Mujeres!$A$1:$DW$117)</f>
        <v>0</v>
      </c>
      <c r="GS124" s="46" cm="1">
        <f t="array" ref="GS124">beneficio_muerte_individual_pensionado(GS$1,$E124,$B124, Hombres!$A$1:$DW$117, Mujeres!$A$1:$DW$117)</f>
        <v>0</v>
      </c>
      <c r="GT124" s="46" cm="1">
        <f t="array" ref="GT124">beneficio_muerte_individual_pensionado(GT$1,$E124,$B124, Hombres!$A$1:$DW$117, Mujeres!$A$1:$DW$117)</f>
        <v>0</v>
      </c>
    </row>
    <row r="125" spans="1:202" x14ac:dyDescent="0.2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6" cm="1">
        <f t="array" ref="H125">AnualidadPensionado(H$1,$E125,$B125, $D125, Hombres!$A$1:$DW$117, Mujeres!$A$1:$DW$117)</f>
        <v>0</v>
      </c>
      <c r="I125" s="46" cm="1">
        <f t="array" ref="I125">AnualidadPensionado(I$1,$E125,$B125, $D125, Hombres!$A$1:$DW$117, Mujeres!$A$1:$DW$117)</f>
        <v>2570835.2682948001</v>
      </c>
      <c r="J125" s="46" cm="1">
        <f t="array" ref="J125">AnualidadPensionado(J$1,$E125,$B125, $D125, Hombres!$A$1:$DW$117, Mujeres!$A$1:$DW$117)</f>
        <v>2633385.6879114155</v>
      </c>
      <c r="K125" s="46" cm="1">
        <f t="array" ref="K125">AnualidadPensionado(K$1,$E125,$B125, $D125, Hombres!$A$1:$DW$117, Mujeres!$A$1:$DW$117)</f>
        <v>2696121.6146366927</v>
      </c>
      <c r="L125" s="46" cm="1">
        <f t="array" ref="L125">AnualidadPensionado(L$1,$E125,$B125, $D125, Hombres!$A$1:$DW$117, Mujeres!$A$1:$DW$117)</f>
        <v>2759000.549452642</v>
      </c>
      <c r="M125" s="46" cm="1">
        <f t="array" ref="M125">AnualidadPensionado(M$1,$E125,$B125, $D125, Hombres!$A$1:$DW$117, Mujeres!$A$1:$DW$117)</f>
        <v>2822024.8073358703</v>
      </c>
      <c r="N125" s="46" cm="1">
        <f t="array" ref="N125">AnualidadPensionado(N$1,$E125,$B125, $D125, Hombres!$A$1:$DW$117, Mujeres!$A$1:$DW$117)</f>
        <v>2885099.6326444261</v>
      </c>
      <c r="O125" s="46" cm="1">
        <f t="array" ref="O125">AnualidadPensionado(O$1,$E125,$B125, $D125, Hombres!$A$1:$DW$117, Mujeres!$A$1:$DW$117)</f>
        <v>2947944.1826779204</v>
      </c>
      <c r="P125" s="46" cm="1">
        <f t="array" ref="P125">AnualidadPensionado(P$1,$E125,$B125, $D125, Hombres!$A$1:$DW$117, Mujeres!$A$1:$DW$117)</f>
        <v>3010141.1796080018</v>
      </c>
      <c r="Q125" s="46" cm="1">
        <f t="array" ref="Q125">AnualidadPensionado(Q$1,$E125,$B125, $D125, Hombres!$A$1:$DW$117, Mujeres!$A$1:$DW$117)</f>
        <v>3071148.9962254013</v>
      </c>
      <c r="R125" s="46" cm="1">
        <f t="array" ref="R125">AnualidadPensionado(R$1,$E125,$B125, $D125, Hombres!$A$1:$DW$117, Mujeres!$A$1:$DW$117)</f>
        <v>3130199.3169967895</v>
      </c>
      <c r="S125" s="46" cm="1">
        <f t="array" ref="S125">AnualidadPensionado(S$1,$E125,$B125, $D125, Hombres!$A$1:$DW$117, Mujeres!$A$1:$DW$117)</f>
        <v>3186453.2276224992</v>
      </c>
      <c r="T125" s="46" cm="1">
        <f t="array" ref="T125">AnualidadPensionado(T$1,$E125,$B125, $D125, Hombres!$A$1:$DW$117, Mujeres!$A$1:$DW$117)</f>
        <v>3239414.0208156006</v>
      </c>
      <c r="U125" s="46" cm="1">
        <f t="array" ref="U125">AnualidadPensionado(U$1,$E125,$B125, $D125, Hombres!$A$1:$DW$117, Mujeres!$A$1:$DW$117)</f>
        <v>3288991.5517118229</v>
      </c>
      <c r="V125" s="46" cm="1">
        <f t="array" ref="V125">AnualidadPensionado(V$1,$E125,$B125, $D125, Hombres!$A$1:$DW$117, Mujeres!$A$1:$DW$117)</f>
        <v>3335093.6028335085</v>
      </c>
      <c r="W125" s="46" cm="1">
        <f t="array" ref="W125">AnualidadPensionado(W$1,$E125,$B125, $D125, Hombres!$A$1:$DW$117, Mujeres!$A$1:$DW$117)</f>
        <v>3377100.6809253772</v>
      </c>
      <c r="X125" s="46" cm="1">
        <f t="array" ref="X125">AnualidadPensionado(X$1,$E125,$B125, $D125, Hombres!$A$1:$DW$117, Mujeres!$A$1:$DW$117)</f>
        <v>3413764.5999825299</v>
      </c>
      <c r="Y125" s="46" cm="1">
        <f t="array" ref="Y125">AnualidadPensionado(Y$1,$E125,$B125, $D125, Hombres!$A$1:$DW$117, Mujeres!$A$1:$DW$117)</f>
        <v>3443417.6278062975</v>
      </c>
      <c r="Z125" s="46" cm="1">
        <f t="array" ref="Z125">AnualidadPensionado(Z$1,$E125,$B125, $D125, Hombres!$A$1:$DW$117, Mujeres!$A$1:$DW$117)</f>
        <v>3464323.1086334307</v>
      </c>
      <c r="AA125" s="46" cm="1">
        <f t="array" ref="AA125">AnualidadPensionado(AA$1,$E125,$B125, $D125, Hombres!$A$1:$DW$117, Mujeres!$A$1:$DW$117)</f>
        <v>3471126.0311007621</v>
      </c>
      <c r="AB125" s="46" cm="1">
        <f t="array" ref="AB125">AnualidadPensionado(AB$1,$E125,$B125, $D125, Hombres!$A$1:$DW$117, Mujeres!$A$1:$DW$117)</f>
        <v>3466998.7997695147</v>
      </c>
      <c r="AC125" s="46" cm="1">
        <f t="array" ref="AC125">AnualidadPensionado(AC$1,$E125,$B125, $D125, Hombres!$A$1:$DW$117, Mujeres!$A$1:$DW$117)</f>
        <v>3450721.8332613916</v>
      </c>
      <c r="AD125" s="46" cm="1">
        <f t="array" ref="AD125">AnualidadPensionado(AD$1,$E125,$B125, $D125, Hombres!$A$1:$DW$117, Mujeres!$A$1:$DW$117)</f>
        <v>3420952.9598112339</v>
      </c>
      <c r="AE125" s="46" cm="1">
        <f t="array" ref="AE125">AnualidadPensionado(AE$1,$E125,$B125, $D125, Hombres!$A$1:$DW$117, Mujeres!$A$1:$DW$117)</f>
        <v>3376365.2544303653</v>
      </c>
      <c r="AF125" s="46" cm="1">
        <f t="array" ref="AF125">AnualidadPensionado(AF$1,$E125,$B125, $D125, Hombres!$A$1:$DW$117, Mujeres!$A$1:$DW$117)</f>
        <v>3315772.0109229735</v>
      </c>
      <c r="AG125" s="46" cm="1">
        <f t="array" ref="AG125">AnualidadPensionado(AG$1,$E125,$B125, $D125, Hombres!$A$1:$DW$117, Mujeres!$A$1:$DW$117)</f>
        <v>3238150.3650915967</v>
      </c>
      <c r="AH125" s="46" cm="1">
        <f t="array" ref="AH125">AnualidadPensionado(AH$1,$E125,$B125, $D125, Hombres!$A$1:$DW$117, Mujeres!$A$1:$DW$117)</f>
        <v>3142601.5498757586</v>
      </c>
      <c r="AI125" s="46" cm="1">
        <f t="array" ref="AI125">AnualidadPensionado(AI$1,$E125,$B125, $D125, Hombres!$A$1:$DW$117, Mujeres!$A$1:$DW$117)</f>
        <v>3028401.2448325786</v>
      </c>
      <c r="AJ125" s="46" cm="1">
        <f t="array" ref="AJ125">AnualidadPensionado(AJ$1,$E125,$B125, $D125, Hombres!$A$1:$DW$117, Mujeres!$A$1:$DW$117)</f>
        <v>2895206.6766785881</v>
      </c>
      <c r="AK125" s="46" cm="1">
        <f t="array" ref="AK125">AnualidadPensionado(AK$1,$E125,$B125, $D125, Hombres!$A$1:$DW$117, Mujeres!$A$1:$DW$117)</f>
        <v>2743244.0732697994</v>
      </c>
      <c r="AL125" s="46" cm="1">
        <f t="array" ref="AL125">AnualidadPensionado(AL$1,$E125,$B125, $D125, Hombres!$A$1:$DW$117, Mujeres!$A$1:$DW$117)</f>
        <v>2573353.0667440584</v>
      </c>
      <c r="AM125" s="46" cm="1">
        <f t="array" ref="AM125">AnualidadPensionado(AM$1,$E125,$B125, $D125, Hombres!$A$1:$DW$117, Mujeres!$A$1:$DW$117)</f>
        <v>2386890.6287086811</v>
      </c>
      <c r="AN125" s="46" cm="1">
        <f t="array" ref="AN125">AnualidadPensionado(AN$1,$E125,$B125, $D125, Hombres!$A$1:$DW$117, Mujeres!$A$1:$DW$117)</f>
        <v>2185776.9743532124</v>
      </c>
      <c r="AO125" s="46" cm="1">
        <f t="array" ref="AO125">AnualidadPensionado(AO$1,$E125,$B125, $D125, Hombres!$A$1:$DW$117, Mujeres!$A$1:$DW$117)</f>
        <v>1972714.3922213705</v>
      </c>
      <c r="AP125" s="46" cm="1">
        <f t="array" ref="AP125">AnualidadPensionado(AP$1,$E125,$B125, $D125, Hombres!$A$1:$DW$117, Mujeres!$A$1:$DW$117)</f>
        <v>1751395.4501406206</v>
      </c>
      <c r="AQ125" s="46" cm="1">
        <f t="array" ref="AQ125">AnualidadPensionado(AQ$1,$E125,$B125, $D125, Hombres!$A$1:$DW$117, Mujeres!$A$1:$DW$117)</f>
        <v>1526344.7339152009</v>
      </c>
      <c r="AR125" s="46" cm="1">
        <f t="array" ref="AR125">AnualidadPensionado(AR$1,$E125,$B125, $D125, Hombres!$A$1:$DW$117, Mujeres!$A$1:$DW$117)</f>
        <v>1302565.4764406972</v>
      </c>
      <c r="AS125" s="46" cm="1">
        <f t="array" ref="AS125">AnualidadPensionado(AS$1,$E125,$B125, $D125, Hombres!$A$1:$DW$117, Mujeres!$A$1:$DW$117)</f>
        <v>1085323.799059608</v>
      </c>
      <c r="AT125" s="46" cm="1">
        <f t="array" ref="AT125">AnualidadPensionado(AT$1,$E125,$B125, $D125, Hombres!$A$1:$DW$117, Mujeres!$A$1:$DW$117)</f>
        <v>879982.13930078142</v>
      </c>
      <c r="AU125" s="46" cm="1">
        <f t="array" ref="AU125">AnualidadPensionado(AU$1,$E125,$B125, $D125, Hombres!$A$1:$DW$117, Mujeres!$A$1:$DW$117)</f>
        <v>691696.05687957827</v>
      </c>
      <c r="AV125" s="46" cm="1">
        <f t="array" ref="AV125">AnualidadPensionado(AV$1,$E125,$B125, $D125, Hombres!$A$1:$DW$117, Mujeres!$A$1:$DW$117)</f>
        <v>524849.2579309775</v>
      </c>
      <c r="AW125" s="46" cm="1">
        <f t="array" ref="AW125">AnualidadPensionado(AW$1,$E125,$B125, $D125, Hombres!$A$1:$DW$117, Mujeres!$A$1:$DW$117)</f>
        <v>382517.91534670198</v>
      </c>
      <c r="AX125" s="46" cm="1">
        <f t="array" ref="AX125">AnualidadPensionado(AX$1,$E125,$B125, $D125, Hombres!$A$1:$DW$117, Mujeres!$A$1:$DW$117)</f>
        <v>266181.42512564489</v>
      </c>
      <c r="AY125" s="46" cm="1">
        <f t="array" ref="AY125">AnualidadPensionado(AY$1,$E125,$B125, $D125, Hombres!$A$1:$DW$117, Mujeres!$A$1:$DW$117)</f>
        <v>175619.97247190934</v>
      </c>
      <c r="AZ125" s="46" cm="1">
        <f t="array" ref="AZ125">AnualidadPensionado(AZ$1,$E125,$B125, $D125, Hombres!$A$1:$DW$117, Mujeres!$A$1:$DW$117)</f>
        <v>108970.71244245181</v>
      </c>
      <c r="BA125" s="46" cm="1">
        <f t="array" ref="BA125">AnualidadPensionado(BA$1,$E125,$B125, $D125, Hombres!$A$1:$DW$117, Mujeres!$A$1:$DW$117)</f>
        <v>62979.936982796135</v>
      </c>
      <c r="BB125" s="46" cm="1">
        <f t="array" ref="BB125">AnualidadPensionado(BB$1,$E125,$B125, $D125, Hombres!$A$1:$DW$117, Mujeres!$A$1:$DW$117)</f>
        <v>33507.969616842835</v>
      </c>
      <c r="BC125" s="46" cm="1">
        <f t="array" ref="BC125">AnualidadPensionado(BC$1,$E125,$B125, $D125, Hombres!$A$1:$DW$117, Mujeres!$A$1:$DW$117)</f>
        <v>16174.249419749121</v>
      </c>
      <c r="BD125" s="46" cm="1">
        <f t="array" ref="BD125">AnualidadPensionado(BD$1,$E125,$B125, $D125, Hombres!$A$1:$DW$117, Mujeres!$A$1:$DW$117)</f>
        <v>6954.8084991528822</v>
      </c>
      <c r="BE125" s="46" cm="1">
        <f t="array" ref="BE125">AnualidadPensionado(BE$1,$E125,$B125, $D125, Hombres!$A$1:$DW$117, Mujeres!$A$1:$DW$117)</f>
        <v>2601.7739200971268</v>
      </c>
      <c r="BF125" s="46" cm="1">
        <f t="array" ref="BF125">AnualidadPensionado(BF$1,$E125,$B125, $D125, Hombres!$A$1:$DW$117, Mujeres!$A$1:$DW$117)</f>
        <v>820.0874002468106</v>
      </c>
      <c r="BG125" s="46" cm="1">
        <f t="array" ref="BG125">AnualidadPensionado(BG$1,$E125,$B125, $D125, Hombres!$A$1:$DW$117, Mujeres!$A$1:$DW$117)</f>
        <v>207.9380185303379</v>
      </c>
      <c r="BH125" s="46" cm="1">
        <f t="array" ref="BH125">AnualidadPensionado(BH$1,$E125,$B125, $D125, Hombres!$A$1:$DW$117, Mujeres!$A$1:$DW$117)</f>
        <v>39.411004803394583</v>
      </c>
      <c r="BI125" s="46" cm="1">
        <f t="array" ref="BI125">AnualidadPensionado(BI$1,$E125,$B125, $D125, Hombres!$A$1:$DW$117, Mujeres!$A$1:$DW$117)</f>
        <v>4.8716588983844789</v>
      </c>
      <c r="BJ125" s="46" cm="1">
        <f t="array" ref="BJ125">AnualidadPensionado(BJ$1,$E125,$B125, $D125, Hombres!$A$1:$DW$117, Mujeres!$A$1:$DW$117)</f>
        <v>0</v>
      </c>
      <c r="BK125" s="46" cm="1">
        <f t="array" ref="BK125">AnualidadPensionado(BK$1,$E125,$B125, $D125, Hombres!$A$1:$DW$117, Mujeres!$A$1:$DW$117)</f>
        <v>0</v>
      </c>
      <c r="BL125" s="46" cm="1">
        <f t="array" ref="BL125">AnualidadPensionado(BL$1,$E125,$B125, $D125, Hombres!$A$1:$DW$117, Mujeres!$A$1:$DW$117)</f>
        <v>0</v>
      </c>
      <c r="BM125" s="46" cm="1">
        <f t="array" ref="BM125">AnualidadPensionado(BM$1,$E125,$B125, $D125, Hombres!$A$1:$DW$117, Mujeres!$A$1:$DW$117)</f>
        <v>0</v>
      </c>
      <c r="BN125" s="46" cm="1">
        <f t="array" ref="BN125">AnualidadPensionado(BN$1,$E125,$B125, $D125, Hombres!$A$1:$DW$117, Mujeres!$A$1:$DW$117)</f>
        <v>0</v>
      </c>
      <c r="BO125" s="46" cm="1">
        <f t="array" ref="BO125">AnualidadPensionado(BO$1,$E125,$B125, $D125, Hombres!$A$1:$DW$117, Mujeres!$A$1:$DW$117)</f>
        <v>0</v>
      </c>
      <c r="BP125" s="46" cm="1">
        <f t="array" ref="BP125">AnualidadPensionado(BP$1,$E125,$B125, $D125, Hombres!$A$1:$DW$117, Mujeres!$A$1:$DW$117)</f>
        <v>0</v>
      </c>
      <c r="BQ125" s="46" cm="1">
        <f t="array" ref="BQ125">AnualidadPensionado(BQ$1,$E125,$B125, $D125, Hombres!$A$1:$DW$117, Mujeres!$A$1:$DW$117)</f>
        <v>0</v>
      </c>
      <c r="BR125" s="46" cm="1">
        <f t="array" ref="BR125">AnualidadPensionado(BR$1,$E125,$B125, $D125, Hombres!$A$1:$DW$117, Mujeres!$A$1:$DW$117)</f>
        <v>0</v>
      </c>
      <c r="BS125" s="46" cm="1">
        <f t="array" ref="BS125">AnualidadPensionado(BS$1,$E125,$B125, $D125, Hombres!$A$1:$DW$117, Mujeres!$A$1:$DW$117)</f>
        <v>0</v>
      </c>
      <c r="BT125" s="46" cm="1">
        <f t="array" ref="BT125">AnualidadPensionado(BT$1,$E125,$B125, $D125, Hombres!$A$1:$DW$117, Mujeres!$A$1:$DW$117)</f>
        <v>0</v>
      </c>
      <c r="BU125" s="46" cm="1">
        <f t="array" ref="BU125">AnualidadPensionado(BU$1,$E125,$B125, $D125, Hombres!$A$1:$DW$117, Mujeres!$A$1:$DW$117)</f>
        <v>0</v>
      </c>
      <c r="BV125" s="46" cm="1">
        <f t="array" ref="BV125">AnualidadPensionado(BV$1,$E125,$B125, $D125, Hombres!$A$1:$DW$117, Mujeres!$A$1:$DW$117)</f>
        <v>0</v>
      </c>
      <c r="BW125" s="46" cm="1">
        <f t="array" ref="BW125">AnualidadPensionado(BW$1,$E125,$B125, $D125, Hombres!$A$1:$DW$117, Mujeres!$A$1:$DW$117)</f>
        <v>0</v>
      </c>
      <c r="BX125" s="46" cm="1">
        <f t="array" ref="BX125">AnualidadPensionado(BX$1,$E125,$B125, $D125, Hombres!$A$1:$DW$117, Mujeres!$A$1:$DW$117)</f>
        <v>0</v>
      </c>
      <c r="BY125" s="46" cm="1">
        <f t="array" ref="BY125">AnualidadPensionado(BY$1,$E125,$B125, $D125, Hombres!$A$1:$DW$117, Mujeres!$A$1:$DW$117)</f>
        <v>0</v>
      </c>
      <c r="BZ125" s="46" cm="1">
        <f t="array" ref="BZ125">AnualidadPensionado(BZ$1,$E125,$B125, $D125, Hombres!$A$1:$DW$117, Mujeres!$A$1:$DW$117)</f>
        <v>0</v>
      </c>
      <c r="CA125" s="46" cm="1">
        <f t="array" ref="CA125">AnualidadPensionado(CA$1,$E125,$B125, $D125, Hombres!$A$1:$DW$117, Mujeres!$A$1:$DW$117)</f>
        <v>0</v>
      </c>
      <c r="CB125" s="46" cm="1">
        <f t="array" ref="CB125">AnualidadPensionado(CB$1,$E125,$B125, $D125, Hombres!$A$1:$DW$117, Mujeres!$A$1:$DW$117)</f>
        <v>0</v>
      </c>
      <c r="CC125" s="46" cm="1">
        <f t="array" ref="CC125">AnualidadPensionado(CC$1,$E125,$B125, $D125, Hombres!$A$1:$DW$117, Mujeres!$A$1:$DW$117)</f>
        <v>0</v>
      </c>
      <c r="CD125" s="46" cm="1">
        <f t="array" ref="CD125">AnualidadPensionado(CD$1,$E125,$B125, $D125, Hombres!$A$1:$DW$117, Mujeres!$A$1:$DW$117)</f>
        <v>0</v>
      </c>
      <c r="CE125" s="46" cm="1">
        <f t="array" ref="CE125">AnualidadPensionado(CE$1,$E125,$B125, $D125, Hombres!$A$1:$DW$117, Mujeres!$A$1:$DW$117)</f>
        <v>0</v>
      </c>
      <c r="CF125" s="46" cm="1">
        <f t="array" ref="CF125">AnualidadPensionado(CF$1,$E125,$B125, $D125, Hombres!$A$1:$DW$117, Mujeres!$A$1:$DW$117)</f>
        <v>0</v>
      </c>
      <c r="CG125" s="46" cm="1">
        <f t="array" ref="CG125">AnualidadPensionado(CG$1,$E125,$B125, $D125, Hombres!$A$1:$DW$117, Mujeres!$A$1:$DW$117)</f>
        <v>0</v>
      </c>
      <c r="CH125" s="46" cm="1">
        <f t="array" ref="CH125">AnualidadPensionado(CH$1,$E125,$B125, $D125, Hombres!$A$1:$DW$117, Mujeres!$A$1:$DW$117)</f>
        <v>0</v>
      </c>
      <c r="CI125" s="46" cm="1">
        <f t="array" ref="CI125">AnualidadPensionado(CI$1,$E125,$B125, $D125, Hombres!$A$1:$DW$117, Mujeres!$A$1:$DW$117)</f>
        <v>0</v>
      </c>
      <c r="CJ125" s="46" cm="1">
        <f t="array" ref="CJ125">AnualidadPensionado(CJ$1,$E125,$B125, $D125, Hombres!$A$1:$DW$117, Mujeres!$A$1:$DW$117)</f>
        <v>0</v>
      </c>
      <c r="CK125" s="46" cm="1">
        <f t="array" ref="CK125">AnualidadPensionado(CK$1,$E125,$B125, $D125, Hombres!$A$1:$DW$117, Mujeres!$A$1:$DW$117)</f>
        <v>0</v>
      </c>
      <c r="CL125" s="46" cm="1">
        <f t="array" ref="CL125">AnualidadPensionado(CL$1,$E125,$B125, $D125, Hombres!$A$1:$DW$117, Mujeres!$A$1:$DW$117)</f>
        <v>0</v>
      </c>
      <c r="CM125" s="46" cm="1">
        <f t="array" ref="CM125">AnualidadPensionado(CM$1,$E125,$B125, $D125, Hombres!$A$1:$DW$117, Mujeres!$A$1:$DW$117)</f>
        <v>0</v>
      </c>
      <c r="CN125" s="46" cm="1">
        <f t="array" ref="CN125">AnualidadPensionado(CN$1,$E125,$B125, $D125, Hombres!$A$1:$DW$117, Mujeres!$A$1:$DW$117)</f>
        <v>0</v>
      </c>
      <c r="CO125" s="46" cm="1">
        <f t="array" ref="CO125">AnualidadPensionado(CO$1,$E125,$B125, $D125, Hombres!$A$1:$DW$117, Mujeres!$A$1:$DW$117)</f>
        <v>0</v>
      </c>
      <c r="CP125" s="46" cm="1">
        <f t="array" ref="CP125">AnualidadPensionado(CP$1,$E125,$B125, $D125, Hombres!$A$1:$DW$117, Mujeres!$A$1:$DW$117)</f>
        <v>0</v>
      </c>
      <c r="CQ125" s="46" cm="1">
        <f t="array" ref="CQ125">AnualidadPensionado(CQ$1,$E125,$B125, $D125, Hombres!$A$1:$DW$117, Mujeres!$A$1:$DW$117)</f>
        <v>0</v>
      </c>
      <c r="CR125" s="46" cm="1">
        <f t="array" ref="CR125">AnualidadPensionado(CR$1,$E125,$B125, $D125, Hombres!$A$1:$DW$117, Mujeres!$A$1:$DW$117)</f>
        <v>0</v>
      </c>
      <c r="CS125" s="46" cm="1">
        <f t="array" ref="CS125">AnualidadPensionado(CS$1,$E125,$B125, $D125, Hombres!$A$1:$DW$117, Mujeres!$A$1:$DW$117)</f>
        <v>0</v>
      </c>
      <c r="CT125" s="46" cm="1">
        <f t="array" ref="CT125">AnualidadPensionado(CT$1,$E125,$B125, $D125, Hombres!$A$1:$DW$117, Mujeres!$A$1:$DW$117)</f>
        <v>0</v>
      </c>
      <c r="CU125" s="46" cm="1">
        <f t="array" ref="CU125">AnualidadPensionado(CU$1,$E125,$B125, $D125, Hombres!$A$1:$DW$117, Mujeres!$A$1:$DW$117)</f>
        <v>0</v>
      </c>
      <c r="CV125" s="46" cm="1">
        <f t="array" ref="CV125">AnualidadPensionado(CV$1,$E125,$B125, $D125, Hombres!$A$1:$DW$117, Mujeres!$A$1:$DW$117)</f>
        <v>0</v>
      </c>
      <c r="CW125" s="46" cm="1">
        <f t="array" ref="CW125">AnualidadPensionado(CW$1,$E125,$B125, $D125, Hombres!$A$1:$DW$117, Mujeres!$A$1:$DW$117)</f>
        <v>0</v>
      </c>
      <c r="CX125" s="46" cm="1">
        <f t="array" ref="CX125">AnualidadPensionado(CX$1,$E125,$B125, $D125, Hombres!$A$1:$DW$117, Mujeres!$A$1:$DW$117)</f>
        <v>0</v>
      </c>
      <c r="CY125" s="46" cm="1">
        <f t="array" ref="CY125">AnualidadPensionado(CY$1,$E125,$B125, $D125, Hombres!$A$1:$DW$117, Mujeres!$A$1:$DW$117)</f>
        <v>0</v>
      </c>
      <c r="DB125" s="21"/>
      <c r="DC125" s="46" cm="1">
        <f t="array" ref="DC125">beneficio_muerte_individual_pensionado(DC$1,$E125,$B125, Hombres!$A$1:$DW$117, Mujeres!$A$1:$DW$117)</f>
        <v>0</v>
      </c>
      <c r="DD125" s="46" cm="1">
        <f t="array" ref="DD125">beneficio_muerte_individual_pensionado(DD$1,$E125,$B125, Hombres!$A$1:$DW$117, Mujeres!$A$1:$DW$117)</f>
        <v>15132</v>
      </c>
      <c r="DE125" s="46" cm="1">
        <f t="array" ref="DE125">beneficio_muerte_individual_pensionado(DE$1,$E125,$B125, Hombres!$A$1:$DW$117, Mujeres!$A$1:$DW$117)</f>
        <v>16429.011958799998</v>
      </c>
      <c r="DF125" s="46" cm="1">
        <f t="array" ref="DF125">beneficio_muerte_individual_pensionado(DF$1,$E125,$B125, Hombres!$A$1:$DW$117, Mujeres!$A$1:$DW$117)</f>
        <v>17801.134923485468</v>
      </c>
      <c r="DG125" s="46" cm="1">
        <f t="array" ref="DG125">beneficio_muerte_individual_pensionado(DG$1,$E125,$B125, Hombres!$A$1:$DW$117, Mujeres!$A$1:$DW$117)</f>
        <v>19130.460520688699</v>
      </c>
      <c r="DH125" s="46" cm="1">
        <f t="array" ref="DH125">beneficio_muerte_individual_pensionado(DH$1,$E125,$B125, Hombres!$A$1:$DW$117, Mujeres!$A$1:$DW$117)</f>
        <v>20369.285966721174</v>
      </c>
      <c r="DI125" s="46" cm="1">
        <f t="array" ref="DI125">beneficio_muerte_individual_pensionado(DI$1,$E125,$B125, Hombres!$A$1:$DW$117, Mujeres!$A$1:$DW$117)</f>
        <v>21618.984921268631</v>
      </c>
      <c r="DJ125" s="46" cm="1">
        <f t="array" ref="DJ125">beneficio_muerte_individual_pensionado(DJ$1,$E125,$B125, Hombres!$A$1:$DW$117, Mujeres!$A$1:$DW$117)</f>
        <v>23053.161456819027</v>
      </c>
      <c r="DK125" s="46" cm="1">
        <f t="array" ref="DK125">beneficio_muerte_individual_pensionado(DK$1,$E125,$B125, Hombres!$A$1:$DW$117, Mujeres!$A$1:$DW$117)</f>
        <v>24772.858768287733</v>
      </c>
      <c r="DL125" s="46" cm="1">
        <f t="array" ref="DL125">beneficio_muerte_individual_pensionado(DL$1,$E125,$B125, Hombres!$A$1:$DW$117, Mujeres!$A$1:$DW$117)</f>
        <v>26851.442285231791</v>
      </c>
      <c r="DM125" s="46" cm="1">
        <f t="array" ref="DM125">beneficio_muerte_individual_pensionado(DM$1,$E125,$B125, Hombres!$A$1:$DW$117, Mujeres!$A$1:$DW$117)</f>
        <v>29439.865945227335</v>
      </c>
      <c r="DN125" s="46" cm="1">
        <f t="array" ref="DN125">beneficio_muerte_individual_pensionado(DN$1,$E125,$B125, Hombres!$A$1:$DW$117, Mujeres!$A$1:$DW$117)</f>
        <v>32528.757762151996</v>
      </c>
      <c r="DO125" s="46" cm="1">
        <f t="array" ref="DO125">beneficio_muerte_individual_pensionado(DO$1,$E125,$B125, Hombres!$A$1:$DW$117, Mujeres!$A$1:$DW$117)</f>
        <v>35758.994869121569</v>
      </c>
      <c r="DP125" s="46" cm="1">
        <f t="array" ref="DP125">beneficio_muerte_individual_pensionado(DP$1,$E125,$B125, Hombres!$A$1:$DW$117, Mujeres!$A$1:$DW$117)</f>
        <v>38766.424574577184</v>
      </c>
      <c r="DQ125" s="46" cm="1">
        <f t="array" ref="DQ125">beneficio_muerte_individual_pensionado(DQ$1,$E125,$B125, Hombres!$A$1:$DW$117, Mujeres!$A$1:$DW$117)</f>
        <v>41560.991297257322</v>
      </c>
      <c r="DR125" s="46" cm="1">
        <f t="array" ref="DR125">beneficio_muerte_individual_pensionado(DR$1,$E125,$B125, Hombres!$A$1:$DW$117, Mujeres!$A$1:$DW$117)</f>
        <v>44555.365670381703</v>
      </c>
      <c r="DS125" s="46" cm="1">
        <f t="array" ref="DS125">beneficio_muerte_individual_pensionado(DS$1,$E125,$B125, Hombres!$A$1:$DW$117, Mujeres!$A$1:$DW$117)</f>
        <v>48178.691735008695</v>
      </c>
      <c r="DT125" s="46" cm="1">
        <f t="array" ref="DT125">beneficio_muerte_individual_pensionado(DT$1,$E125,$B125, Hombres!$A$1:$DW$117, Mujeres!$A$1:$DW$117)</f>
        <v>52643.82537081276</v>
      </c>
      <c r="DU125" s="46" cm="1">
        <f t="array" ref="DU125">beneficio_muerte_individual_pensionado(DU$1,$E125,$B125, Hombres!$A$1:$DW$117, Mujeres!$A$1:$DW$117)</f>
        <v>57880.158752669457</v>
      </c>
      <c r="DV125" s="46" cm="1">
        <f t="array" ref="DV125">beneficio_muerte_individual_pensionado(DV$1,$E125,$B125, Hombres!$A$1:$DW$117, Mujeres!$A$1:$DW$117)</f>
        <v>66239.917976713972</v>
      </c>
      <c r="DW125" s="46" cm="1">
        <f t="array" ref="DW125">beneficio_muerte_individual_pensionado(DW$1,$E125,$B125, Hombres!$A$1:$DW$117, Mujeres!$A$1:$DW$117)</f>
        <v>71682.921156810946</v>
      </c>
      <c r="DX125" s="46" cm="1">
        <f t="array" ref="DX125">beneficio_muerte_individual_pensionado(DX$1,$E125,$B125, Hombres!$A$1:$DW$117, Mujeres!$A$1:$DW$117)</f>
        <v>77325.87256558222</v>
      </c>
      <c r="DY125" s="46" cm="1">
        <f t="array" ref="DY125">beneficio_muerte_individual_pensionado(DY$1,$E125,$B125, Hombres!$A$1:$DW$117, Mujeres!$A$1:$DW$117)</f>
        <v>83189.488085858073</v>
      </c>
      <c r="DZ125" s="46" cm="1">
        <f t="array" ref="DZ125">beneficio_muerte_individual_pensionado(DZ$1,$E125,$B125, Hombres!$A$1:$DW$117, Mujeres!$A$1:$DW$117)</f>
        <v>89204.716747093014</v>
      </c>
      <c r="EA125" s="46" cm="1">
        <f t="array" ref="EA125">beneficio_muerte_individual_pensionado(EA$1,$E125,$B125, Hombres!$A$1:$DW$117, Mujeres!$A$1:$DW$117)</f>
        <v>95235.568607259687</v>
      </c>
      <c r="EB125" s="46" cm="1">
        <f t="array" ref="EB125">beneficio_muerte_individual_pensionado(EB$1,$E125,$B125, Hombres!$A$1:$DW$117, Mujeres!$A$1:$DW$117)</f>
        <v>101149.40031597254</v>
      </c>
      <c r="EC125" s="46" cm="1">
        <f t="array" ref="EC125">beneficio_muerte_individual_pensionado(EC$1,$E125,$B125, Hombres!$A$1:$DW$117, Mujeres!$A$1:$DW$117)</f>
        <v>106853.05331274438</v>
      </c>
      <c r="ED125" s="46" cm="1">
        <f t="array" ref="ED125">beneficio_muerte_individual_pensionado(ED$1,$E125,$B125, Hombres!$A$1:$DW$117, Mujeres!$A$1:$DW$117)</f>
        <v>112239.05536584252</v>
      </c>
      <c r="EE125" s="46" cm="1">
        <f t="array" ref="EE125">beneficio_muerte_individual_pensionado(EE$1,$E125,$B125, Hombres!$A$1:$DW$117, Mujeres!$A$1:$DW$117)</f>
        <v>117107.35772839589</v>
      </c>
      <c r="EF125" s="46" cm="1">
        <f t="array" ref="EF125">beneficio_muerte_individual_pensionado(EF$1,$E125,$B125, Hombres!$A$1:$DW$117, Mujeres!$A$1:$DW$117)</f>
        <v>121192.88044352594</v>
      </c>
      <c r="EG125" s="46" cm="1">
        <f t="array" ref="EG125">beneficio_muerte_individual_pensionado(EG$1,$E125,$B125, Hombres!$A$1:$DW$117, Mujeres!$A$1:$DW$117)</f>
        <v>124249.98585511316</v>
      </c>
      <c r="EH125" s="46" cm="1">
        <f t="array" ref="EH125">beneficio_muerte_individual_pensionado(EH$1,$E125,$B125, Hombres!$A$1:$DW$117, Mujeres!$A$1:$DW$117)</f>
        <v>126119.83050689136</v>
      </c>
      <c r="EI125" s="46" cm="1">
        <f t="array" ref="EI125">beneficio_muerte_individual_pensionado(EI$1,$E125,$B125, Hombres!$A$1:$DW$117, Mujeres!$A$1:$DW$117)</f>
        <v>126652.71311647996</v>
      </c>
      <c r="EJ125" s="46" cm="1">
        <f t="array" ref="EJ125">beneficio_muerte_individual_pensionado(EJ$1,$E125,$B125, Hombres!$A$1:$DW$117, Mujeres!$A$1:$DW$117)</f>
        <v>125630.98009577215</v>
      </c>
      <c r="EK125" s="46" cm="1">
        <f t="array" ref="EK125">beneficio_muerte_individual_pensionado(EK$1,$E125,$B125, Hombres!$A$1:$DW$117, Mujeres!$A$1:$DW$117)</f>
        <v>122787.99561040697</v>
      </c>
      <c r="EL125" s="46" cm="1">
        <f t="array" ref="EL125">beneficio_muerte_individual_pensionado(EL$1,$E125,$B125, Hombres!$A$1:$DW$117, Mujeres!$A$1:$DW$117)</f>
        <v>117975.84422135893</v>
      </c>
      <c r="EM125" s="46" cm="1">
        <f t="array" ref="EM125">beneficio_muerte_individual_pensionado(EM$1,$E125,$B125, Hombres!$A$1:$DW$117, Mujeres!$A$1:$DW$117)</f>
        <v>111229.22969405843</v>
      </c>
      <c r="EN125" s="46" cm="1">
        <f t="array" ref="EN125">beneficio_muerte_individual_pensionado(EN$1,$E125,$B125, Hombres!$A$1:$DW$117, Mujeres!$A$1:$DW$117)</f>
        <v>102681.2115665372</v>
      </c>
      <c r="EO125" s="46" cm="1">
        <f t="array" ref="EO125">beneficio_muerte_individual_pensionado(EO$1,$E125,$B125, Hombres!$A$1:$DW$117, Mujeres!$A$1:$DW$117)</f>
        <v>92527.433626901984</v>
      </c>
      <c r="EP125" s="46" cm="1">
        <f t="array" ref="EP125">beneficio_muerte_individual_pensionado(EP$1,$E125,$B125, Hombres!$A$1:$DW$117, Mujeres!$A$1:$DW$117)</f>
        <v>81066.075571727124</v>
      </c>
      <c r="EQ125" s="46" cm="1">
        <f t="array" ref="EQ125">beneficio_muerte_individual_pensionado(EQ$1,$E125,$B125, Hombres!$A$1:$DW$117, Mujeres!$A$1:$DW$117)</f>
        <v>68774.363872526883</v>
      </c>
      <c r="ER125" s="46" cm="1">
        <f t="array" ref="ER125">beneficio_muerte_individual_pensionado(ER$1,$E125,$B125, Hombres!$A$1:$DW$117, Mujeres!$A$1:$DW$117)</f>
        <v>56263.932613218436</v>
      </c>
      <c r="ES125" s="46" cm="1">
        <f t="array" ref="ES125">beneficio_muerte_individual_pensionado(ES$1,$E125,$B125, Hombres!$A$1:$DW$117, Mujeres!$A$1:$DW$117)</f>
        <v>44166.846589044202</v>
      </c>
      <c r="ET125" s="46" cm="1">
        <f t="array" ref="ET125">beneficio_muerte_individual_pensionado(ET$1,$E125,$B125, Hombres!$A$1:$DW$117, Mujeres!$A$1:$DW$117)</f>
        <v>33062.096579249126</v>
      </c>
      <c r="EU125" s="46" cm="1">
        <f t="array" ref="EU125">beneficio_muerte_individual_pensionado(EU$1,$E125,$B125, Hombres!$A$1:$DW$117, Mujeres!$A$1:$DW$117)</f>
        <v>23425.397534793698</v>
      </c>
      <c r="EV125" s="46" cm="1">
        <f t="array" ref="EV125">beneficio_muerte_individual_pensionado(EV$1,$E125,$B125, Hombres!$A$1:$DW$117, Mujeres!$A$1:$DW$117)</f>
        <v>15577.813201673231</v>
      </c>
      <c r="EW125" s="46" cm="1">
        <f t="array" ref="EW125">beneficio_muerte_individual_pensionado(EW$1,$E125,$B125, Hombres!$A$1:$DW$117, Mujeres!$A$1:$DW$117)</f>
        <v>9628.7682220894785</v>
      </c>
      <c r="EX125" s="46" cm="1">
        <f t="array" ref="EX125">beneficio_muerte_individual_pensionado(EX$1,$E125,$B125, Hombres!$A$1:$DW$117, Mujeres!$A$1:$DW$117)</f>
        <v>5466.5488168741558</v>
      </c>
      <c r="EY125" s="46" cm="1">
        <f t="array" ref="EY125">beneficio_muerte_individual_pensionado(EY$1,$E125,$B125, Hombres!$A$1:$DW$117, Mujeres!$A$1:$DW$117)</f>
        <v>2808.5490975227221</v>
      </c>
      <c r="EZ125" s="46" cm="1">
        <f t="array" ref="EZ125">beneficio_muerte_individual_pensionado(EZ$1,$E125,$B125, Hombres!$A$1:$DW$117, Mujeres!$A$1:$DW$117)</f>
        <v>1281.7071305254353</v>
      </c>
      <c r="FA125" s="46" cm="1">
        <f t="array" ref="FA125">beneficio_muerte_individual_pensionado(FA$1,$E125,$B125, Hombres!$A$1:$DW$117, Mujeres!$A$1:$DW$117)</f>
        <v>507.31656257379882</v>
      </c>
      <c r="FB125" s="46" cm="1">
        <f t="array" ref="FB125">beneficio_muerte_individual_pensionado(FB$1,$E125,$B125, Hombres!$A$1:$DW$117, Mujeres!$A$1:$DW$117)</f>
        <v>168.63975627518764</v>
      </c>
      <c r="FC125" s="46" cm="1">
        <f t="array" ref="FC125">beneficio_muerte_individual_pensionado(FC$1,$E125,$B125, Hombres!$A$1:$DW$117, Mujeres!$A$1:$DW$117)</f>
        <v>44.937330086253652</v>
      </c>
      <c r="FD125" s="46" cm="1">
        <f t="array" ref="FD125">beneficio_muerte_individual_pensionado(FD$1,$E125,$B125, Hombres!$A$1:$DW$117, Mujeres!$A$1:$DW$117)</f>
        <v>8.9175801999220248</v>
      </c>
      <c r="FE125" s="46" cm="1">
        <f t="array" ref="FE125">beneficio_muerte_individual_pensionado(FE$1,$E125,$B125, Hombres!$A$1:$DW$117, Mujeres!$A$1:$DW$117)</f>
        <v>1.2161637901110576</v>
      </c>
      <c r="FF125" s="46" cm="1">
        <f t="array" ref="FF125">beneficio_muerte_individual_pensionado(FF$1,$E125,$B125, Hombres!$A$1:$DW$117, Mujeres!$A$1:$DW$117)</f>
        <v>0</v>
      </c>
      <c r="FG125" s="46" cm="1">
        <f t="array" ref="FG125">beneficio_muerte_individual_pensionado(FG$1,$E125,$B125, Hombres!$A$1:$DW$117, Mujeres!$A$1:$DW$117)</f>
        <v>0</v>
      </c>
      <c r="FH125" s="46" cm="1">
        <f t="array" ref="FH125">beneficio_muerte_individual_pensionado(FH$1,$E125,$B125, Hombres!$A$1:$DW$117, Mujeres!$A$1:$DW$117)</f>
        <v>0</v>
      </c>
      <c r="FI125" s="46" cm="1">
        <f t="array" ref="FI125">beneficio_muerte_individual_pensionado(FI$1,$E125,$B125, Hombres!$A$1:$DW$117, Mujeres!$A$1:$DW$117)</f>
        <v>0</v>
      </c>
      <c r="FJ125" s="46" cm="1">
        <f t="array" ref="FJ125">beneficio_muerte_individual_pensionado(FJ$1,$E125,$B125, Hombres!$A$1:$DW$117, Mujeres!$A$1:$DW$117)</f>
        <v>0</v>
      </c>
      <c r="FK125" s="46" cm="1">
        <f t="array" ref="FK125">beneficio_muerte_individual_pensionado(FK$1,$E125,$B125, Hombres!$A$1:$DW$117, Mujeres!$A$1:$DW$117)</f>
        <v>0</v>
      </c>
      <c r="FL125" s="46" cm="1">
        <f t="array" ref="FL125">beneficio_muerte_individual_pensionado(FL$1,$E125,$B125, Hombres!$A$1:$DW$117, Mujeres!$A$1:$DW$117)</f>
        <v>0</v>
      </c>
      <c r="FM125" s="46" cm="1">
        <f t="array" ref="FM125">beneficio_muerte_individual_pensionado(FM$1,$E125,$B125, Hombres!$A$1:$DW$117, Mujeres!$A$1:$DW$117)</f>
        <v>0</v>
      </c>
      <c r="FN125" s="46" cm="1">
        <f t="array" ref="FN125">beneficio_muerte_individual_pensionado(FN$1,$E125,$B125, Hombres!$A$1:$DW$117, Mujeres!$A$1:$DW$117)</f>
        <v>0</v>
      </c>
      <c r="FO125" s="46" cm="1">
        <f t="array" ref="FO125">beneficio_muerte_individual_pensionado(FO$1,$E125,$B125, Hombres!$A$1:$DW$117, Mujeres!$A$1:$DW$117)</f>
        <v>0</v>
      </c>
      <c r="FP125" s="46" cm="1">
        <f t="array" ref="FP125">beneficio_muerte_individual_pensionado(FP$1,$E125,$B125, Hombres!$A$1:$DW$117, Mujeres!$A$1:$DW$117)</f>
        <v>0</v>
      </c>
      <c r="FQ125" s="46" cm="1">
        <f t="array" ref="FQ125">beneficio_muerte_individual_pensionado(FQ$1,$E125,$B125, Hombres!$A$1:$DW$117, Mujeres!$A$1:$DW$117)</f>
        <v>0</v>
      </c>
      <c r="FR125" s="46" cm="1">
        <f t="array" ref="FR125">beneficio_muerte_individual_pensionado(FR$1,$E125,$B125, Hombres!$A$1:$DW$117, Mujeres!$A$1:$DW$117)</f>
        <v>0</v>
      </c>
      <c r="FS125" s="46" cm="1">
        <f t="array" ref="FS125">beneficio_muerte_individual_pensionado(FS$1,$E125,$B125, Hombres!$A$1:$DW$117, Mujeres!$A$1:$DW$117)</f>
        <v>0</v>
      </c>
      <c r="FT125" s="46" cm="1">
        <f t="array" ref="FT125">beneficio_muerte_individual_pensionado(FT$1,$E125,$B125, Hombres!$A$1:$DW$117, Mujeres!$A$1:$DW$117)</f>
        <v>0</v>
      </c>
      <c r="FU125" s="46" cm="1">
        <f t="array" ref="FU125">beneficio_muerte_individual_pensionado(FU$1,$E125,$B125, Hombres!$A$1:$DW$117, Mujeres!$A$1:$DW$117)</f>
        <v>0</v>
      </c>
      <c r="FV125" s="46" cm="1">
        <f t="array" ref="FV125">beneficio_muerte_individual_pensionado(FV$1,$E125,$B125, Hombres!$A$1:$DW$117, Mujeres!$A$1:$DW$117)</f>
        <v>0</v>
      </c>
      <c r="FW125" s="46" cm="1">
        <f t="array" ref="FW125">beneficio_muerte_individual_pensionado(FW$1,$E125,$B125, Hombres!$A$1:$DW$117, Mujeres!$A$1:$DW$117)</f>
        <v>0</v>
      </c>
      <c r="FX125" s="46" cm="1">
        <f t="array" ref="FX125">beneficio_muerte_individual_pensionado(FX$1,$E125,$B125, Hombres!$A$1:$DW$117, Mujeres!$A$1:$DW$117)</f>
        <v>0</v>
      </c>
      <c r="FY125" s="46" cm="1">
        <f t="array" ref="FY125">beneficio_muerte_individual_pensionado(FY$1,$E125,$B125, Hombres!$A$1:$DW$117, Mujeres!$A$1:$DW$117)</f>
        <v>0</v>
      </c>
      <c r="FZ125" s="46" cm="1">
        <f t="array" ref="FZ125">beneficio_muerte_individual_pensionado(FZ$1,$E125,$B125, Hombres!$A$1:$DW$117, Mujeres!$A$1:$DW$117)</f>
        <v>0</v>
      </c>
      <c r="GA125" s="46" cm="1">
        <f t="array" ref="GA125">beneficio_muerte_individual_pensionado(GA$1,$E125,$B125, Hombres!$A$1:$DW$117, Mujeres!$A$1:$DW$117)</f>
        <v>0</v>
      </c>
      <c r="GB125" s="46" cm="1">
        <f t="array" ref="GB125">beneficio_muerte_individual_pensionado(GB$1,$E125,$B125, Hombres!$A$1:$DW$117, Mujeres!$A$1:$DW$117)</f>
        <v>0</v>
      </c>
      <c r="GC125" s="46" cm="1">
        <f t="array" ref="GC125">beneficio_muerte_individual_pensionado(GC$1,$E125,$B125, Hombres!$A$1:$DW$117, Mujeres!$A$1:$DW$117)</f>
        <v>0</v>
      </c>
      <c r="GD125" s="46" cm="1">
        <f t="array" ref="GD125">beneficio_muerte_individual_pensionado(GD$1,$E125,$B125, Hombres!$A$1:$DW$117, Mujeres!$A$1:$DW$117)</f>
        <v>0</v>
      </c>
      <c r="GE125" s="46" cm="1">
        <f t="array" ref="GE125">beneficio_muerte_individual_pensionado(GE$1,$E125,$B125, Hombres!$A$1:$DW$117, Mujeres!$A$1:$DW$117)</f>
        <v>0</v>
      </c>
      <c r="GF125" s="46" cm="1">
        <f t="array" ref="GF125">beneficio_muerte_individual_pensionado(GF$1,$E125,$B125, Hombres!$A$1:$DW$117, Mujeres!$A$1:$DW$117)</f>
        <v>0</v>
      </c>
      <c r="GG125" s="46" cm="1">
        <f t="array" ref="GG125">beneficio_muerte_individual_pensionado(GG$1,$E125,$B125, Hombres!$A$1:$DW$117, Mujeres!$A$1:$DW$117)</f>
        <v>0</v>
      </c>
      <c r="GH125" s="46" cm="1">
        <f t="array" ref="GH125">beneficio_muerte_individual_pensionado(GH$1,$E125,$B125, Hombres!$A$1:$DW$117, Mujeres!$A$1:$DW$117)</f>
        <v>0</v>
      </c>
      <c r="GI125" s="46" cm="1">
        <f t="array" ref="GI125">beneficio_muerte_individual_pensionado(GI$1,$E125,$B125, Hombres!$A$1:$DW$117, Mujeres!$A$1:$DW$117)</f>
        <v>0</v>
      </c>
      <c r="GJ125" s="46" cm="1">
        <f t="array" ref="GJ125">beneficio_muerte_individual_pensionado(GJ$1,$E125,$B125, Hombres!$A$1:$DW$117, Mujeres!$A$1:$DW$117)</f>
        <v>0</v>
      </c>
      <c r="GK125" s="46" cm="1">
        <f t="array" ref="GK125">beneficio_muerte_individual_pensionado(GK$1,$E125,$B125, Hombres!$A$1:$DW$117, Mujeres!$A$1:$DW$117)</f>
        <v>0</v>
      </c>
      <c r="GL125" s="46" cm="1">
        <f t="array" ref="GL125">beneficio_muerte_individual_pensionado(GL$1,$E125,$B125, Hombres!$A$1:$DW$117, Mujeres!$A$1:$DW$117)</f>
        <v>0</v>
      </c>
      <c r="GM125" s="46" cm="1">
        <f t="array" ref="GM125">beneficio_muerte_individual_pensionado(GM$1,$E125,$B125, Hombres!$A$1:$DW$117, Mujeres!$A$1:$DW$117)</f>
        <v>0</v>
      </c>
      <c r="GN125" s="46" cm="1">
        <f t="array" ref="GN125">beneficio_muerte_individual_pensionado(GN$1,$E125,$B125, Hombres!$A$1:$DW$117, Mujeres!$A$1:$DW$117)</f>
        <v>0</v>
      </c>
      <c r="GO125" s="46" cm="1">
        <f t="array" ref="GO125">beneficio_muerte_individual_pensionado(GO$1,$E125,$B125, Hombres!$A$1:$DW$117, Mujeres!$A$1:$DW$117)</f>
        <v>0</v>
      </c>
      <c r="GP125" s="46" cm="1">
        <f t="array" ref="GP125">beneficio_muerte_individual_pensionado(GP$1,$E125,$B125, Hombres!$A$1:$DW$117, Mujeres!$A$1:$DW$117)</f>
        <v>0</v>
      </c>
      <c r="GQ125" s="46" cm="1">
        <f t="array" ref="GQ125">beneficio_muerte_individual_pensionado(GQ$1,$E125,$B125, Hombres!$A$1:$DW$117, Mujeres!$A$1:$DW$117)</f>
        <v>0</v>
      </c>
      <c r="GR125" s="46" cm="1">
        <f t="array" ref="GR125">beneficio_muerte_individual_pensionado(GR$1,$E125,$B125, Hombres!$A$1:$DW$117, Mujeres!$A$1:$DW$117)</f>
        <v>0</v>
      </c>
      <c r="GS125" s="46" cm="1">
        <f t="array" ref="GS125">beneficio_muerte_individual_pensionado(GS$1,$E125,$B125, Hombres!$A$1:$DW$117, Mujeres!$A$1:$DW$117)</f>
        <v>0</v>
      </c>
      <c r="GT125" s="46" cm="1">
        <f t="array" ref="GT125">beneficio_muerte_individual_pensionado(GT$1,$E125,$B125, Hombres!$A$1:$DW$117, Mujeres!$A$1:$DW$117)</f>
        <v>0</v>
      </c>
    </row>
    <row r="126" spans="1:202" x14ac:dyDescent="0.2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6" cm="1">
        <f t="array" ref="H126">AnualidadPensionado(H$1,$E126,$B126, $D126, Hombres!$A$1:$DW$117, Mujeres!$A$1:$DW$117)</f>
        <v>0</v>
      </c>
      <c r="I126" s="46" cm="1">
        <f t="array" ref="I126">AnualidadPensionado(I$1,$E126,$B126, $D126, Hombres!$A$1:$DW$117, Mujeres!$A$1:$DW$117)</f>
        <v>1452287.4286694413</v>
      </c>
      <c r="J126" s="46" cm="1">
        <f t="array" ref="J126">AnualidadPensionado(J$1,$E126,$B126, $D126, Hombres!$A$1:$DW$117, Mujeres!$A$1:$DW$117)</f>
        <v>1473824.6348457818</v>
      </c>
      <c r="K126" s="46" cm="1">
        <f t="array" ref="K126">AnualidadPensionado(K$1,$E126,$B126, $D126, Hombres!$A$1:$DW$117, Mujeres!$A$1:$DW$117)</f>
        <v>1494212.8350943094</v>
      </c>
      <c r="L126" s="46" cm="1">
        <f t="array" ref="L126">AnualidadPensionado(L$1,$E126,$B126, $D126, Hombres!$A$1:$DW$117, Mujeres!$A$1:$DW$117)</f>
        <v>1513054.6975698625</v>
      </c>
      <c r="M126" s="46" cm="1">
        <f t="array" ref="M126">AnualidadPensionado(M$1,$E126,$B126, $D126, Hombres!$A$1:$DW$117, Mujeres!$A$1:$DW$117)</f>
        <v>1529821.7312192493</v>
      </c>
      <c r="N126" s="46" cm="1">
        <f t="array" ref="N126">AnualidadPensionado(N$1,$E126,$B126, $D126, Hombres!$A$1:$DW$117, Mujeres!$A$1:$DW$117)</f>
        <v>1543918.4265437422</v>
      </c>
      <c r="O126" s="46" cm="1">
        <f t="array" ref="O126">AnualidadPensionado(O$1,$E126,$B126, $D126, Hombres!$A$1:$DW$117, Mujeres!$A$1:$DW$117)</f>
        <v>1554738.572785628</v>
      </c>
      <c r="P126" s="46" cm="1">
        <f t="array" ref="P126">AnualidadPensionado(P$1,$E126,$B126, $D126, Hombres!$A$1:$DW$117, Mujeres!$A$1:$DW$117)</f>
        <v>1561783.708935394</v>
      </c>
      <c r="Q126" s="46" cm="1">
        <f t="array" ref="Q126">AnualidadPensionado(Q$1,$E126,$B126, $D126, Hombres!$A$1:$DW$117, Mujeres!$A$1:$DW$117)</f>
        <v>1564853.8149351247</v>
      </c>
      <c r="R126" s="46" cm="1">
        <f t="array" ref="R126">AnualidadPensionado(R$1,$E126,$B126, $D126, Hombres!$A$1:$DW$117, Mujeres!$A$1:$DW$117)</f>
        <v>1563958.9657998846</v>
      </c>
      <c r="S126" s="46" cm="1">
        <f t="array" ref="S126">AnualidadPensionado(S$1,$E126,$B126, $D126, Hombres!$A$1:$DW$117, Mujeres!$A$1:$DW$117)</f>
        <v>1559096.8754284419</v>
      </c>
      <c r="T126" s="46" cm="1">
        <f t="array" ref="T126">AnualidadPensionado(T$1,$E126,$B126, $D126, Hombres!$A$1:$DW$117, Mujeres!$A$1:$DW$117)</f>
        <v>1550134.8591781352</v>
      </c>
      <c r="U126" s="46" cm="1">
        <f t="array" ref="U126">AnualidadPensionado(U$1,$E126,$B126, $D126, Hombres!$A$1:$DW$117, Mujeres!$A$1:$DW$117)</f>
        <v>1536754.2485370608</v>
      </c>
      <c r="V126" s="46" cm="1">
        <f t="array" ref="V126">AnualidadPensionado(V$1,$E126,$B126, $D126, Hombres!$A$1:$DW$117, Mujeres!$A$1:$DW$117)</f>
        <v>1516059.2078264479</v>
      </c>
      <c r="W126" s="46" cm="1">
        <f t="array" ref="W126">AnualidadPensionado(W$1,$E126,$B126, $D126, Hombres!$A$1:$DW$117, Mujeres!$A$1:$DW$117)</f>
        <v>1489763.5034960785</v>
      </c>
      <c r="X126" s="46" cm="1">
        <f t="array" ref="X126">AnualidadPensionado(X$1,$E126,$B126, $D126, Hombres!$A$1:$DW$117, Mujeres!$A$1:$DW$117)</f>
        <v>1457649.3465140807</v>
      </c>
      <c r="Y126" s="46" cm="1">
        <f t="array" ref="Y126">AnualidadPensionado(Y$1,$E126,$B126, $D126, Hombres!$A$1:$DW$117, Mujeres!$A$1:$DW$117)</f>
        <v>1419457.5925980129</v>
      </c>
      <c r="Z126" s="46" cm="1">
        <f t="array" ref="Z126">AnualidadPensionado(Z$1,$E126,$B126, $D126, Hombres!$A$1:$DW$117, Mujeres!$A$1:$DW$117)</f>
        <v>1374944.1562261211</v>
      </c>
      <c r="AA126" s="46" cm="1">
        <f t="array" ref="AA126">AnualidadPensionado(AA$1,$E126,$B126, $D126, Hombres!$A$1:$DW$117, Mujeres!$A$1:$DW$117)</f>
        <v>1324038.7118911806</v>
      </c>
      <c r="AB126" s="46" cm="1">
        <f t="array" ref="AB126">AnualidadPensionado(AB$1,$E126,$B126, $D126, Hombres!$A$1:$DW$117, Mujeres!$A$1:$DW$117)</f>
        <v>1266828.0491130615</v>
      </c>
      <c r="AC126" s="46" cm="1">
        <f t="array" ref="AC126">AnualidadPensionado(AC$1,$E126,$B126, $D126, Hombres!$A$1:$DW$117, Mujeres!$A$1:$DW$117)</f>
        <v>1203484.6932085564</v>
      </c>
      <c r="AD126" s="46" cm="1">
        <f t="array" ref="AD126">AnualidadPensionado(AD$1,$E126,$B126, $D126, Hombres!$A$1:$DW$117, Mujeres!$A$1:$DW$117)</f>
        <v>1134266.0472305135</v>
      </c>
      <c r="AE126" s="46" cm="1">
        <f t="array" ref="AE126">AnualidadPensionado(AE$1,$E126,$B126, $D126, Hombres!$A$1:$DW$117, Mujeres!$A$1:$DW$117)</f>
        <v>1059604.2471096755</v>
      </c>
      <c r="AF126" s="46" cm="1">
        <f t="array" ref="AF126">AnualidadPensionado(AF$1,$E126,$B126, $D126, Hombres!$A$1:$DW$117, Mujeres!$A$1:$DW$117)</f>
        <v>980223.3655325314</v>
      </c>
      <c r="AG126" s="46" cm="1">
        <f t="array" ref="AG126">AnualidadPensionado(AG$1,$E126,$B126, $D126, Hombres!$A$1:$DW$117, Mujeres!$A$1:$DW$117)</f>
        <v>897094.37713743071</v>
      </c>
      <c r="AH126" s="46" cm="1">
        <f t="array" ref="AH126">AnualidadPensionado(AH$1,$E126,$B126, $D126, Hombres!$A$1:$DW$117, Mujeres!$A$1:$DW$117)</f>
        <v>811322.49656502833</v>
      </c>
      <c r="AI126" s="46" cm="1">
        <f t="array" ref="AI126">AnualidadPensionado(AI$1,$E126,$B126, $D126, Hombres!$A$1:$DW$117, Mujeres!$A$1:$DW$117)</f>
        <v>724122.49739096011</v>
      </c>
      <c r="AJ126" s="46" cm="1">
        <f t="array" ref="AJ126">AnualidadPensionado(AJ$1,$E126,$B126, $D126, Hombres!$A$1:$DW$117, Mujeres!$A$1:$DW$117)</f>
        <v>636859.92247581785</v>
      </c>
      <c r="AK126" s="46" cm="1">
        <f t="array" ref="AK126">AnualidadPensionado(AK$1,$E126,$B126, $D126, Hombres!$A$1:$DW$117, Mujeres!$A$1:$DW$117)</f>
        <v>551072.40652776754</v>
      </c>
      <c r="AL126" s="46" cm="1">
        <f t="array" ref="AL126">AnualidadPensionado(AL$1,$E126,$B126, $D126, Hombres!$A$1:$DW$117, Mujeres!$A$1:$DW$117)</f>
        <v>468353.24208799179</v>
      </c>
      <c r="AM126" s="46" cm="1">
        <f t="array" ref="AM126">AnualidadPensionado(AM$1,$E126,$B126, $D126, Hombres!$A$1:$DW$117, Mujeres!$A$1:$DW$117)</f>
        <v>390199.8227182682</v>
      </c>
      <c r="AN126" s="46" cm="1">
        <f t="array" ref="AN126">AnualidadPensionado(AN$1,$E126,$B126, $D126, Hombres!$A$1:$DW$117, Mujeres!$A$1:$DW$117)</f>
        <v>317941.54298598849</v>
      </c>
      <c r="AO126" s="46" cm="1">
        <f t="array" ref="AO126">AnualidadPensionado(AO$1,$E126,$B126, $D126, Hombres!$A$1:$DW$117, Mujeres!$A$1:$DW$117)</f>
        <v>252708.32661699224</v>
      </c>
      <c r="AP126" s="46" cm="1">
        <f t="array" ref="AP126">AnualidadPensionado(AP$1,$E126,$B126, $D126, Hombres!$A$1:$DW$117, Mujeres!$A$1:$DW$117)</f>
        <v>195381.9976714128</v>
      </c>
      <c r="AQ126" s="46" cm="1">
        <f t="array" ref="AQ126">AnualidadPensionado(AQ$1,$E126,$B126, $D126, Hombres!$A$1:$DW$117, Mujeres!$A$1:$DW$117)</f>
        <v>146490.063377229</v>
      </c>
      <c r="AR126" s="46" cm="1">
        <f t="array" ref="AR126">AnualidadPensionado(AR$1,$E126,$B126, $D126, Hombres!$A$1:$DW$117, Mujeres!$A$1:$DW$117)</f>
        <v>106131.09155337738</v>
      </c>
      <c r="AS126" s="46" cm="1">
        <f t="array" ref="AS126">AnualidadPensionado(AS$1,$E126,$B126, $D126, Hombres!$A$1:$DW$117, Mujeres!$A$1:$DW$117)</f>
        <v>73989.36041682637</v>
      </c>
      <c r="AT126" s="46" cm="1">
        <f t="array" ref="AT126">AnualidadPensionado(AT$1,$E126,$B126, $D126, Hombres!$A$1:$DW$117, Mujeres!$A$1:$DW$117)</f>
        <v>49397.473559288665</v>
      </c>
      <c r="AU126" s="46" cm="1">
        <f t="array" ref="AU126">AnualidadPensionado(AU$1,$E126,$B126, $D126, Hombres!$A$1:$DW$117, Mujeres!$A$1:$DW$117)</f>
        <v>31414.960092861285</v>
      </c>
      <c r="AV126" s="46" cm="1">
        <f t="array" ref="AV126">AnualidadPensionado(AV$1,$E126,$B126, $D126, Hombres!$A$1:$DW$117, Mujeres!$A$1:$DW$117)</f>
        <v>18916.733380978098</v>
      </c>
      <c r="AW126" s="46" cm="1">
        <f t="array" ref="AW126">AnualidadPensionado(AW$1,$E126,$B126, $D126, Hombres!$A$1:$DW$117, Mujeres!$A$1:$DW$117)</f>
        <v>10708.668258971733</v>
      </c>
      <c r="AX126" s="46" cm="1">
        <f t="array" ref="AX126">AnualidadPensionado(AX$1,$E126,$B126, $D126, Hombres!$A$1:$DW$117, Mujeres!$A$1:$DW$117)</f>
        <v>5650.5230752531179</v>
      </c>
      <c r="AY126" s="46" cm="1">
        <f t="array" ref="AY126">AnualidadPensionado(AY$1,$E126,$B126, $D126, Hombres!$A$1:$DW$117, Mujeres!$A$1:$DW$117)</f>
        <v>2750.9443381501223</v>
      </c>
      <c r="AZ126" s="46" cm="1">
        <f t="array" ref="AZ126">AnualidadPensionado(AZ$1,$E126,$B126, $D126, Hombres!$A$1:$DW$117, Mujeres!$A$1:$DW$117)</f>
        <v>1220.8674357006441</v>
      </c>
      <c r="BA126" s="46" cm="1">
        <f t="array" ref="BA126">AnualidadPensionado(BA$1,$E126,$B126, $D126, Hombres!$A$1:$DW$117, Mujeres!$A$1:$DW$117)</f>
        <v>486.66543571417662</v>
      </c>
      <c r="BB126" s="46" cm="1">
        <f t="array" ref="BB126">AnualidadPensionado(BB$1,$E126,$B126, $D126, Hombres!$A$1:$DW$117, Mujeres!$A$1:$DW$117)</f>
        <v>170.98648980013704</v>
      </c>
      <c r="BC126" s="46" cm="1">
        <f t="array" ref="BC126">AnualidadPensionado(BC$1,$E126,$B126, $D126, Hombres!$A$1:$DW$117, Mujeres!$A$1:$DW$117)</f>
        <v>51.641621264186085</v>
      </c>
      <c r="BD126" s="46" cm="1">
        <f t="array" ref="BD126">AnualidadPensionado(BD$1,$E126,$B126, $D126, Hombres!$A$1:$DW$117, Mujeres!$A$1:$DW$117)</f>
        <v>12.953577866348242</v>
      </c>
      <c r="BE126" s="46" cm="1">
        <f t="array" ref="BE126">AnualidadPensionado(BE$1,$E126,$B126, $D126, Hombres!$A$1:$DW$117, Mujeres!$A$1:$DW$117)</f>
        <v>0</v>
      </c>
      <c r="BF126" s="46" cm="1">
        <f t="array" ref="BF126">AnualidadPensionado(BF$1,$E126,$B126, $D126, Hombres!$A$1:$DW$117, Mujeres!$A$1:$DW$117)</f>
        <v>0</v>
      </c>
      <c r="BG126" s="46" cm="1">
        <f t="array" ref="BG126">AnualidadPensionado(BG$1,$E126,$B126, $D126, Hombres!$A$1:$DW$117, Mujeres!$A$1:$DW$117)</f>
        <v>0</v>
      </c>
      <c r="BH126" s="46" cm="1">
        <f t="array" ref="BH126">AnualidadPensionado(BH$1,$E126,$B126, $D126, Hombres!$A$1:$DW$117, Mujeres!$A$1:$DW$117)</f>
        <v>0</v>
      </c>
      <c r="BI126" s="46" cm="1">
        <f t="array" ref="BI126">AnualidadPensionado(BI$1,$E126,$B126, $D126, Hombres!$A$1:$DW$117, Mujeres!$A$1:$DW$117)</f>
        <v>0</v>
      </c>
      <c r="BJ126" s="46" cm="1">
        <f t="array" ref="BJ126">AnualidadPensionado(BJ$1,$E126,$B126, $D126, Hombres!$A$1:$DW$117, Mujeres!$A$1:$DW$117)</f>
        <v>0</v>
      </c>
      <c r="BK126" s="46" cm="1">
        <f t="array" ref="BK126">AnualidadPensionado(BK$1,$E126,$B126, $D126, Hombres!$A$1:$DW$117, Mujeres!$A$1:$DW$117)</f>
        <v>0</v>
      </c>
      <c r="BL126" s="46" cm="1">
        <f t="array" ref="BL126">AnualidadPensionado(BL$1,$E126,$B126, $D126, Hombres!$A$1:$DW$117, Mujeres!$A$1:$DW$117)</f>
        <v>0</v>
      </c>
      <c r="BM126" s="46" cm="1">
        <f t="array" ref="BM126">AnualidadPensionado(BM$1,$E126,$B126, $D126, Hombres!$A$1:$DW$117, Mujeres!$A$1:$DW$117)</f>
        <v>0</v>
      </c>
      <c r="BN126" s="46" cm="1">
        <f t="array" ref="BN126">AnualidadPensionado(BN$1,$E126,$B126, $D126, Hombres!$A$1:$DW$117, Mujeres!$A$1:$DW$117)</f>
        <v>0</v>
      </c>
      <c r="BO126" s="46" cm="1">
        <f t="array" ref="BO126">AnualidadPensionado(BO$1,$E126,$B126, $D126, Hombres!$A$1:$DW$117, Mujeres!$A$1:$DW$117)</f>
        <v>0</v>
      </c>
      <c r="BP126" s="46" cm="1">
        <f t="array" ref="BP126">AnualidadPensionado(BP$1,$E126,$B126, $D126, Hombres!$A$1:$DW$117, Mujeres!$A$1:$DW$117)</f>
        <v>0</v>
      </c>
      <c r="BQ126" s="46" cm="1">
        <f t="array" ref="BQ126">AnualidadPensionado(BQ$1,$E126,$B126, $D126, Hombres!$A$1:$DW$117, Mujeres!$A$1:$DW$117)</f>
        <v>0</v>
      </c>
      <c r="BR126" s="46" cm="1">
        <f t="array" ref="BR126">AnualidadPensionado(BR$1,$E126,$B126, $D126, Hombres!$A$1:$DW$117, Mujeres!$A$1:$DW$117)</f>
        <v>0</v>
      </c>
      <c r="BS126" s="46" cm="1">
        <f t="array" ref="BS126">AnualidadPensionado(BS$1,$E126,$B126, $D126, Hombres!$A$1:$DW$117, Mujeres!$A$1:$DW$117)</f>
        <v>0</v>
      </c>
      <c r="BT126" s="46" cm="1">
        <f t="array" ref="BT126">AnualidadPensionado(BT$1,$E126,$B126, $D126, Hombres!$A$1:$DW$117, Mujeres!$A$1:$DW$117)</f>
        <v>0</v>
      </c>
      <c r="BU126" s="46" cm="1">
        <f t="array" ref="BU126">AnualidadPensionado(BU$1,$E126,$B126, $D126, Hombres!$A$1:$DW$117, Mujeres!$A$1:$DW$117)</f>
        <v>0</v>
      </c>
      <c r="BV126" s="46" cm="1">
        <f t="array" ref="BV126">AnualidadPensionado(BV$1,$E126,$B126, $D126, Hombres!$A$1:$DW$117, Mujeres!$A$1:$DW$117)</f>
        <v>0</v>
      </c>
      <c r="BW126" s="46" cm="1">
        <f t="array" ref="BW126">AnualidadPensionado(BW$1,$E126,$B126, $D126, Hombres!$A$1:$DW$117, Mujeres!$A$1:$DW$117)</f>
        <v>0</v>
      </c>
      <c r="BX126" s="46" cm="1">
        <f t="array" ref="BX126">AnualidadPensionado(BX$1,$E126,$B126, $D126, Hombres!$A$1:$DW$117, Mujeres!$A$1:$DW$117)</f>
        <v>0</v>
      </c>
      <c r="BY126" s="46" cm="1">
        <f t="array" ref="BY126">AnualidadPensionado(BY$1,$E126,$B126, $D126, Hombres!$A$1:$DW$117, Mujeres!$A$1:$DW$117)</f>
        <v>0</v>
      </c>
      <c r="BZ126" s="46" cm="1">
        <f t="array" ref="BZ126">AnualidadPensionado(BZ$1,$E126,$B126, $D126, Hombres!$A$1:$DW$117, Mujeres!$A$1:$DW$117)</f>
        <v>0</v>
      </c>
      <c r="CA126" s="46" cm="1">
        <f t="array" ref="CA126">AnualidadPensionado(CA$1,$E126,$B126, $D126, Hombres!$A$1:$DW$117, Mujeres!$A$1:$DW$117)</f>
        <v>0</v>
      </c>
      <c r="CB126" s="46" cm="1">
        <f t="array" ref="CB126">AnualidadPensionado(CB$1,$E126,$B126, $D126, Hombres!$A$1:$DW$117, Mujeres!$A$1:$DW$117)</f>
        <v>0</v>
      </c>
      <c r="CC126" s="46" cm="1">
        <f t="array" ref="CC126">AnualidadPensionado(CC$1,$E126,$B126, $D126, Hombres!$A$1:$DW$117, Mujeres!$A$1:$DW$117)</f>
        <v>0</v>
      </c>
      <c r="CD126" s="46" cm="1">
        <f t="array" ref="CD126">AnualidadPensionado(CD$1,$E126,$B126, $D126, Hombres!$A$1:$DW$117, Mujeres!$A$1:$DW$117)</f>
        <v>0</v>
      </c>
      <c r="CE126" s="46" cm="1">
        <f t="array" ref="CE126">AnualidadPensionado(CE$1,$E126,$B126, $D126, Hombres!$A$1:$DW$117, Mujeres!$A$1:$DW$117)</f>
        <v>0</v>
      </c>
      <c r="CF126" s="46" cm="1">
        <f t="array" ref="CF126">AnualidadPensionado(CF$1,$E126,$B126, $D126, Hombres!$A$1:$DW$117, Mujeres!$A$1:$DW$117)</f>
        <v>0</v>
      </c>
      <c r="CG126" s="46" cm="1">
        <f t="array" ref="CG126">AnualidadPensionado(CG$1,$E126,$B126, $D126, Hombres!$A$1:$DW$117, Mujeres!$A$1:$DW$117)</f>
        <v>0</v>
      </c>
      <c r="CH126" s="46" cm="1">
        <f t="array" ref="CH126">AnualidadPensionado(CH$1,$E126,$B126, $D126, Hombres!$A$1:$DW$117, Mujeres!$A$1:$DW$117)</f>
        <v>0</v>
      </c>
      <c r="CI126" s="46" cm="1">
        <f t="array" ref="CI126">AnualidadPensionado(CI$1,$E126,$B126, $D126, Hombres!$A$1:$DW$117, Mujeres!$A$1:$DW$117)</f>
        <v>0</v>
      </c>
      <c r="CJ126" s="46" cm="1">
        <f t="array" ref="CJ126">AnualidadPensionado(CJ$1,$E126,$B126, $D126, Hombres!$A$1:$DW$117, Mujeres!$A$1:$DW$117)</f>
        <v>0</v>
      </c>
      <c r="CK126" s="46" cm="1">
        <f t="array" ref="CK126">AnualidadPensionado(CK$1,$E126,$B126, $D126, Hombres!$A$1:$DW$117, Mujeres!$A$1:$DW$117)</f>
        <v>0</v>
      </c>
      <c r="CL126" s="46" cm="1">
        <f t="array" ref="CL126">AnualidadPensionado(CL$1,$E126,$B126, $D126, Hombres!$A$1:$DW$117, Mujeres!$A$1:$DW$117)</f>
        <v>0</v>
      </c>
      <c r="CM126" s="46" cm="1">
        <f t="array" ref="CM126">AnualidadPensionado(CM$1,$E126,$B126, $D126, Hombres!$A$1:$DW$117, Mujeres!$A$1:$DW$117)</f>
        <v>0</v>
      </c>
      <c r="CN126" s="46" cm="1">
        <f t="array" ref="CN126">AnualidadPensionado(CN$1,$E126,$B126, $D126, Hombres!$A$1:$DW$117, Mujeres!$A$1:$DW$117)</f>
        <v>0</v>
      </c>
      <c r="CO126" s="46" cm="1">
        <f t="array" ref="CO126">AnualidadPensionado(CO$1,$E126,$B126, $D126, Hombres!$A$1:$DW$117, Mujeres!$A$1:$DW$117)</f>
        <v>0</v>
      </c>
      <c r="CP126" s="46" cm="1">
        <f t="array" ref="CP126">AnualidadPensionado(CP$1,$E126,$B126, $D126, Hombres!$A$1:$DW$117, Mujeres!$A$1:$DW$117)</f>
        <v>0</v>
      </c>
      <c r="CQ126" s="46" cm="1">
        <f t="array" ref="CQ126">AnualidadPensionado(CQ$1,$E126,$B126, $D126, Hombres!$A$1:$DW$117, Mujeres!$A$1:$DW$117)</f>
        <v>0</v>
      </c>
      <c r="CR126" s="46" cm="1">
        <f t="array" ref="CR126">AnualidadPensionado(CR$1,$E126,$B126, $D126, Hombres!$A$1:$DW$117, Mujeres!$A$1:$DW$117)</f>
        <v>0</v>
      </c>
      <c r="CS126" s="46" cm="1">
        <f t="array" ref="CS126">AnualidadPensionado(CS$1,$E126,$B126, $D126, Hombres!$A$1:$DW$117, Mujeres!$A$1:$DW$117)</f>
        <v>0</v>
      </c>
      <c r="CT126" s="46" cm="1">
        <f t="array" ref="CT126">AnualidadPensionado(CT$1,$E126,$B126, $D126, Hombres!$A$1:$DW$117, Mujeres!$A$1:$DW$117)</f>
        <v>0</v>
      </c>
      <c r="CU126" s="46" cm="1">
        <f t="array" ref="CU126">AnualidadPensionado(CU$1,$E126,$B126, $D126, Hombres!$A$1:$DW$117, Mujeres!$A$1:$DW$117)</f>
        <v>0</v>
      </c>
      <c r="CV126" s="46" cm="1">
        <f t="array" ref="CV126">AnualidadPensionado(CV$1,$E126,$B126, $D126, Hombres!$A$1:$DW$117, Mujeres!$A$1:$DW$117)</f>
        <v>0</v>
      </c>
      <c r="CW126" s="46" cm="1">
        <f t="array" ref="CW126">AnualidadPensionado(CW$1,$E126,$B126, $D126, Hombres!$A$1:$DW$117, Mujeres!$A$1:$DW$117)</f>
        <v>0</v>
      </c>
      <c r="CX126" s="46" cm="1">
        <f t="array" ref="CX126">AnualidadPensionado(CX$1,$E126,$B126, $D126, Hombres!$A$1:$DW$117, Mujeres!$A$1:$DW$117)</f>
        <v>0</v>
      </c>
      <c r="CY126" s="46" cm="1">
        <f t="array" ref="CY126">AnualidadPensionado(CY$1,$E126,$B126, $D126, Hombres!$A$1:$DW$117, Mujeres!$A$1:$DW$117)</f>
        <v>0</v>
      </c>
      <c r="DB126" s="21"/>
      <c r="DC126" s="46" cm="1">
        <f t="array" ref="DC126">beneficio_muerte_individual_pensionado(DC$1,$E126,$B126, Hombres!$A$1:$DW$117, Mujeres!$A$1:$DW$117)</f>
        <v>0</v>
      </c>
      <c r="DD126" s="46" cm="1">
        <f t="array" ref="DD126">beneficio_muerte_individual_pensionado(DD$1,$E126,$B126, Hombres!$A$1:$DW$117, Mujeres!$A$1:$DW$117)</f>
        <v>41600.400000000001</v>
      </c>
      <c r="DE126" s="46" cm="1">
        <f t="array" ref="DE126">beneficio_muerte_individual_pensionado(DE$1,$E126,$B126, Hombres!$A$1:$DW$117, Mujeres!$A$1:$DW$117)</f>
        <v>43572.196828680004</v>
      </c>
      <c r="DF126" s="46" cm="1">
        <f t="array" ref="DF126">beneficio_muerte_individual_pensionado(DF$1,$E126,$B126, Hombres!$A$1:$DW$117, Mujeres!$A$1:$DW$117)</f>
        <v>45749.964989215776</v>
      </c>
      <c r="DG126" s="46" cm="1">
        <f t="array" ref="DG126">beneficio_muerte_individual_pensionado(DG$1,$E126,$B126, Hombres!$A$1:$DW$117, Mujeres!$A$1:$DW$117)</f>
        <v>48440.355835291368</v>
      </c>
      <c r="DH126" s="46" cm="1">
        <f t="array" ref="DH126">beneficio_muerte_individual_pensionado(DH$1,$E126,$B126, Hombres!$A$1:$DW$117, Mujeres!$A$1:$DW$117)</f>
        <v>51807.76954629684</v>
      </c>
      <c r="DI126" s="46" cm="1">
        <f t="array" ref="DI126">beneficio_muerte_individual_pensionado(DI$1,$E126,$B126, Hombres!$A$1:$DW$117, Mujeres!$A$1:$DW$117)</f>
        <v>55874.975532314405</v>
      </c>
      <c r="DJ126" s="46" cm="1">
        <f t="array" ref="DJ126">beneficio_muerte_individual_pensionado(DJ$1,$E126,$B126, Hombres!$A$1:$DW$117, Mujeres!$A$1:$DW$117)</f>
        <v>60558.838011934517</v>
      </c>
      <c r="DK126" s="46" cm="1">
        <f t="array" ref="DK126">beneficio_muerte_individual_pensionado(DK$1,$E126,$B126, Hombres!$A$1:$DW$117, Mujeres!$A$1:$DW$117)</f>
        <v>65585.253031009852</v>
      </c>
      <c r="DL126" s="46" cm="1">
        <f t="array" ref="DL126">beneficio_muerte_individual_pensionado(DL$1,$E126,$B126, Hombres!$A$1:$DW$117, Mujeres!$A$1:$DW$117)</f>
        <v>70407.025238685164</v>
      </c>
      <c r="DM126" s="46" cm="1">
        <f t="array" ref="DM126">beneficio_muerte_individual_pensionado(DM$1,$E126,$B126, Hombres!$A$1:$DW$117, Mujeres!$A$1:$DW$117)</f>
        <v>74690.370563390825</v>
      </c>
      <c r="DN126" s="46" cm="1">
        <f t="array" ref="DN126">beneficio_muerte_individual_pensionado(DN$1,$E126,$B126, Hombres!$A$1:$DW$117, Mujeres!$A$1:$DW$117)</f>
        <v>78487.638720427931</v>
      </c>
      <c r="DO126" s="46" cm="1">
        <f t="array" ref="DO126">beneficio_muerte_individual_pensionado(DO$1,$E126,$B126, Hombres!$A$1:$DW$117, Mujeres!$A$1:$DW$117)</f>
        <v>82020.457422567444</v>
      </c>
      <c r="DP126" s="46" cm="1">
        <f t="array" ref="DP126">beneficio_muerte_individual_pensionado(DP$1,$E126,$B126, Hombres!$A$1:$DW$117, Mujeres!$A$1:$DW$117)</f>
        <v>85560.462357360608</v>
      </c>
      <c r="DQ126" s="46" cm="1">
        <f t="array" ref="DQ126">beneficio_muerte_individual_pensionado(DQ$1,$E126,$B126, Hombres!$A$1:$DW$117, Mujeres!$A$1:$DW$117)</f>
        <v>92657.726070147532</v>
      </c>
      <c r="DR126" s="46" cm="1">
        <f t="array" ref="DR126">beneficio_muerte_individual_pensionado(DR$1,$E126,$B126, Hombres!$A$1:$DW$117, Mujeres!$A$1:$DW$117)</f>
        <v>96665.459888670986</v>
      </c>
      <c r="DS126" s="46" cm="1">
        <f t="array" ref="DS126">beneficio_muerte_individual_pensionado(DS$1,$E126,$B126, Hombres!$A$1:$DW$117, Mujeres!$A$1:$DW$117)</f>
        <v>100426.2023269177</v>
      </c>
      <c r="DT126" s="46" cm="1">
        <f t="array" ref="DT126">beneficio_muerte_individual_pensionado(DT$1,$E126,$B126, Hombres!$A$1:$DW$117, Mujeres!$A$1:$DW$117)</f>
        <v>103993.24952205407</v>
      </c>
      <c r="DU126" s="46" cm="1">
        <f t="array" ref="DU126">beneficio_muerte_individual_pensionado(DU$1,$E126,$B126, Hombres!$A$1:$DW$117, Mujeres!$A$1:$DW$117)</f>
        <v>107343.42590943702</v>
      </c>
      <c r="DV126" s="46" cm="1">
        <f t="array" ref="DV126">beneficio_muerte_individual_pensionado(DV$1,$E126,$B126, Hombres!$A$1:$DW$117, Mujeres!$A$1:$DW$117)</f>
        <v>110267.4457466805</v>
      </c>
      <c r="DW126" s="46" cm="1">
        <f t="array" ref="DW126">beneficio_muerte_individual_pensionado(DW$1,$E126,$B126, Hombres!$A$1:$DW$117, Mujeres!$A$1:$DW$117)</f>
        <v>112606.47751575414</v>
      </c>
      <c r="DX126" s="46" cm="1">
        <f t="array" ref="DX126">beneficio_muerte_individual_pensionado(DX$1,$E126,$B126, Hombres!$A$1:$DW$117, Mujeres!$A$1:$DW$117)</f>
        <v>114307.78032296232</v>
      </c>
      <c r="DY126" s="46" cm="1">
        <f t="array" ref="DY126">beneficio_muerte_individual_pensionado(DY$1,$E126,$B126, Hombres!$A$1:$DW$117, Mujeres!$A$1:$DW$117)</f>
        <v>115331.12526618481</v>
      </c>
      <c r="DZ126" s="46" cm="1">
        <f t="array" ref="DZ126">beneficio_muerte_individual_pensionado(DZ$1,$E126,$B126, Hombres!$A$1:$DW$117, Mujeres!$A$1:$DW$117)</f>
        <v>115551.08543356214</v>
      </c>
      <c r="EA126" s="46" cm="1">
        <f t="array" ref="EA126">beneficio_muerte_individual_pensionado(EA$1,$E126,$B126, Hombres!$A$1:$DW$117, Mujeres!$A$1:$DW$117)</f>
        <v>114744.48551707454</v>
      </c>
      <c r="EB126" s="46" cm="1">
        <f t="array" ref="EB126">beneficio_muerte_individual_pensionado(EB$1,$E126,$B126, Hombres!$A$1:$DW$117, Mujeres!$A$1:$DW$117)</f>
        <v>112771.96289844587</v>
      </c>
      <c r="EC126" s="46" cm="1">
        <f t="array" ref="EC126">beneficio_muerte_individual_pensionado(EC$1,$E126,$B126, Hombres!$A$1:$DW$117, Mujeres!$A$1:$DW$117)</f>
        <v>109632.32844963062</v>
      </c>
      <c r="ED126" s="46" cm="1">
        <f t="array" ref="ED126">beneficio_muerte_individual_pensionado(ED$1,$E126,$B126, Hombres!$A$1:$DW$117, Mujeres!$A$1:$DW$117)</f>
        <v>105357.57982024159</v>
      </c>
      <c r="EE126" s="46" cm="1">
        <f t="array" ref="EE126">beneficio_muerte_individual_pensionado(EE$1,$E126,$B126, Hombres!$A$1:$DW$117, Mujeres!$A$1:$DW$117)</f>
        <v>99947.261459403118</v>
      </c>
      <c r="EF126" s="46" cm="1">
        <f t="array" ref="EF126">beneficio_muerte_individual_pensionado(EF$1,$E126,$B126, Hombres!$A$1:$DW$117, Mujeres!$A$1:$DW$117)</f>
        <v>93392.020327189282</v>
      </c>
      <c r="EG126" s="46" cm="1">
        <f t="array" ref="EG126">beneficio_muerte_individual_pensionado(EG$1,$E126,$B126, Hombres!$A$1:$DW$117, Mujeres!$A$1:$DW$117)</f>
        <v>85794.827388919075</v>
      </c>
      <c r="EH126" s="46" cm="1">
        <f t="array" ref="EH126">beneficio_muerte_individual_pensionado(EH$1,$E126,$B126, Hombres!$A$1:$DW$117, Mujeres!$A$1:$DW$117)</f>
        <v>77381.537821937818</v>
      </c>
      <c r="EI126" s="46" cm="1">
        <f t="array" ref="EI126">beneficio_muerte_individual_pensionado(EI$1,$E126,$B126, Hombres!$A$1:$DW$117, Mujeres!$A$1:$DW$117)</f>
        <v>68413.975934983551</v>
      </c>
      <c r="EJ126" s="46" cm="1">
        <f t="array" ref="EJ126">beneficio_muerte_individual_pensionado(EJ$1,$E126,$B126, Hombres!$A$1:$DW$117, Mujeres!$A$1:$DW$117)</f>
        <v>59149.209215479656</v>
      </c>
      <c r="EK126" s="46" cm="1">
        <f t="array" ref="EK126">beneficio_muerte_individual_pensionado(EK$1,$E126,$B126, Hombres!$A$1:$DW$117, Mujeres!$A$1:$DW$117)</f>
        <v>49850.698813781746</v>
      </c>
      <c r="EL126" s="46" cm="1">
        <f t="array" ref="EL126">beneficio_muerte_individual_pensionado(EL$1,$E126,$B126, Hombres!$A$1:$DW$117, Mujeres!$A$1:$DW$117)</f>
        <v>40827.206351696557</v>
      </c>
      <c r="EM126" s="46" cm="1">
        <f t="array" ref="EM126">beneficio_muerte_individual_pensionado(EM$1,$E126,$B126, Hombres!$A$1:$DW$117, Mujeres!$A$1:$DW$117)</f>
        <v>32398.886447892488</v>
      </c>
      <c r="EN126" s="46" cm="1">
        <f t="array" ref="EN126">beneficio_muerte_individual_pensionado(EN$1,$E126,$B126, Hombres!$A$1:$DW$117, Mujeres!$A$1:$DW$117)</f>
        <v>24828.729674018334</v>
      </c>
      <c r="EO126" s="46" cm="1">
        <f t="array" ref="EO126">beneficio_muerte_individual_pensionado(EO$1,$E126,$B126, Hombres!$A$1:$DW$117, Mujeres!$A$1:$DW$117)</f>
        <v>18295.705074776241</v>
      </c>
      <c r="EP126" s="46" cm="1">
        <f t="array" ref="EP126">beneficio_muerte_individual_pensionado(EP$1,$E126,$B126, Hombres!$A$1:$DW$117, Mujeres!$A$1:$DW$117)</f>
        <v>12895.303848598858</v>
      </c>
      <c r="EQ126" s="46" cm="1">
        <f t="array" ref="EQ126">beneficio_muerte_individual_pensionado(EQ$1,$E126,$B126, Hombres!$A$1:$DW$117, Mujeres!$A$1:$DW$117)</f>
        <v>8645.1710411634576</v>
      </c>
      <c r="ER126" s="46" cm="1">
        <f t="array" ref="ER126">beneficio_muerte_individual_pensionado(ER$1,$E126,$B126, Hombres!$A$1:$DW$117, Mujeres!$A$1:$DW$117)</f>
        <v>5480.124956901016</v>
      </c>
      <c r="ES126" s="46" cm="1">
        <f t="array" ref="ES126">beneficio_muerte_individual_pensionado(ES$1,$E126,$B126, Hombres!$A$1:$DW$117, Mujeres!$A$1:$DW$117)</f>
        <v>3261.4618672150723</v>
      </c>
      <c r="ET126" s="46" cm="1">
        <f t="array" ref="ET126">beneficio_muerte_individual_pensionado(ET$1,$E126,$B126, Hombres!$A$1:$DW$117, Mujeres!$A$1:$DW$117)</f>
        <v>1806.5545104905602</v>
      </c>
      <c r="EU126" s="46" cm="1">
        <f t="array" ref="EU126">beneficio_muerte_individual_pensionado(EU$1,$E126,$B126, Hombres!$A$1:$DW$117, Mujeres!$A$1:$DW$117)</f>
        <v>921.57706787008453</v>
      </c>
      <c r="EV126" s="46" cm="1">
        <f t="array" ref="EV126">beneficio_muerte_individual_pensionado(EV$1,$E126,$B126, Hombres!$A$1:$DW$117, Mujeres!$A$1:$DW$117)</f>
        <v>427.68484849481035</v>
      </c>
      <c r="EW126" s="46" cm="1">
        <f t="array" ref="EW126">beneficio_muerte_individual_pensionado(EW$1,$E126,$B126, Hombres!$A$1:$DW$117, Mujeres!$A$1:$DW$117)</f>
        <v>177.91394376165209</v>
      </c>
      <c r="EX126" s="46" cm="1">
        <f t="array" ref="EX126">beneficio_muerte_individual_pensionado(EX$1,$E126,$B126, Hombres!$A$1:$DW$117, Mujeres!$A$1:$DW$117)</f>
        <v>65.098680040737349</v>
      </c>
      <c r="EY126" s="46" cm="1">
        <f t="array" ref="EY126">beneficio_muerte_individual_pensionado(EY$1,$E126,$B126, Hombres!$A$1:$DW$117, Mujeres!$A$1:$DW$117)</f>
        <v>20.43070913785327</v>
      </c>
      <c r="EZ126" s="46" cm="1">
        <f t="array" ref="EZ126">beneficio_muerte_individual_pensionado(EZ$1,$E126,$B126, Hombres!$A$1:$DW$117, Mujeres!$A$1:$DW$117)</f>
        <v>6.5772513082309301</v>
      </c>
      <c r="FA126" s="46" cm="1">
        <f t="array" ref="FA126">beneficio_muerte_individual_pensionado(FA$1,$E126,$B126, Hombres!$A$1:$DW$117, Mujeres!$A$1:$DW$117)</f>
        <v>0</v>
      </c>
      <c r="FB126" s="46" cm="1">
        <f t="array" ref="FB126">beneficio_muerte_individual_pensionado(FB$1,$E126,$B126, Hombres!$A$1:$DW$117, Mujeres!$A$1:$DW$117)</f>
        <v>0</v>
      </c>
      <c r="FC126" s="46" cm="1">
        <f t="array" ref="FC126">beneficio_muerte_individual_pensionado(FC$1,$E126,$B126, Hombres!$A$1:$DW$117, Mujeres!$A$1:$DW$117)</f>
        <v>0</v>
      </c>
      <c r="FD126" s="46" cm="1">
        <f t="array" ref="FD126">beneficio_muerte_individual_pensionado(FD$1,$E126,$B126, Hombres!$A$1:$DW$117, Mujeres!$A$1:$DW$117)</f>
        <v>0</v>
      </c>
      <c r="FE126" s="46" cm="1">
        <f t="array" ref="FE126">beneficio_muerte_individual_pensionado(FE$1,$E126,$B126, Hombres!$A$1:$DW$117, Mujeres!$A$1:$DW$117)</f>
        <v>0</v>
      </c>
      <c r="FF126" s="46" cm="1">
        <f t="array" ref="FF126">beneficio_muerte_individual_pensionado(FF$1,$E126,$B126, Hombres!$A$1:$DW$117, Mujeres!$A$1:$DW$117)</f>
        <v>0</v>
      </c>
      <c r="FG126" s="46" cm="1">
        <f t="array" ref="FG126">beneficio_muerte_individual_pensionado(FG$1,$E126,$B126, Hombres!$A$1:$DW$117, Mujeres!$A$1:$DW$117)</f>
        <v>0</v>
      </c>
      <c r="FH126" s="46" cm="1">
        <f t="array" ref="FH126">beneficio_muerte_individual_pensionado(FH$1,$E126,$B126, Hombres!$A$1:$DW$117, Mujeres!$A$1:$DW$117)</f>
        <v>0</v>
      </c>
      <c r="FI126" s="46" cm="1">
        <f t="array" ref="FI126">beneficio_muerte_individual_pensionado(FI$1,$E126,$B126, Hombres!$A$1:$DW$117, Mujeres!$A$1:$DW$117)</f>
        <v>0</v>
      </c>
      <c r="FJ126" s="46" cm="1">
        <f t="array" ref="FJ126">beneficio_muerte_individual_pensionado(FJ$1,$E126,$B126, Hombres!$A$1:$DW$117, Mujeres!$A$1:$DW$117)</f>
        <v>0</v>
      </c>
      <c r="FK126" s="46" cm="1">
        <f t="array" ref="FK126">beneficio_muerte_individual_pensionado(FK$1,$E126,$B126, Hombres!$A$1:$DW$117, Mujeres!$A$1:$DW$117)</f>
        <v>0</v>
      </c>
      <c r="FL126" s="46" cm="1">
        <f t="array" ref="FL126">beneficio_muerte_individual_pensionado(FL$1,$E126,$B126, Hombres!$A$1:$DW$117, Mujeres!$A$1:$DW$117)</f>
        <v>0</v>
      </c>
      <c r="FM126" s="46" cm="1">
        <f t="array" ref="FM126">beneficio_muerte_individual_pensionado(FM$1,$E126,$B126, Hombres!$A$1:$DW$117, Mujeres!$A$1:$DW$117)</f>
        <v>0</v>
      </c>
      <c r="FN126" s="46" cm="1">
        <f t="array" ref="FN126">beneficio_muerte_individual_pensionado(FN$1,$E126,$B126, Hombres!$A$1:$DW$117, Mujeres!$A$1:$DW$117)</f>
        <v>0</v>
      </c>
      <c r="FO126" s="46" cm="1">
        <f t="array" ref="FO126">beneficio_muerte_individual_pensionado(FO$1,$E126,$B126, Hombres!$A$1:$DW$117, Mujeres!$A$1:$DW$117)</f>
        <v>0</v>
      </c>
      <c r="FP126" s="46" cm="1">
        <f t="array" ref="FP126">beneficio_muerte_individual_pensionado(FP$1,$E126,$B126, Hombres!$A$1:$DW$117, Mujeres!$A$1:$DW$117)</f>
        <v>0</v>
      </c>
      <c r="FQ126" s="46" cm="1">
        <f t="array" ref="FQ126">beneficio_muerte_individual_pensionado(FQ$1,$E126,$B126, Hombres!$A$1:$DW$117, Mujeres!$A$1:$DW$117)</f>
        <v>0</v>
      </c>
      <c r="FR126" s="46" cm="1">
        <f t="array" ref="FR126">beneficio_muerte_individual_pensionado(FR$1,$E126,$B126, Hombres!$A$1:$DW$117, Mujeres!$A$1:$DW$117)</f>
        <v>0</v>
      </c>
      <c r="FS126" s="46" cm="1">
        <f t="array" ref="FS126">beneficio_muerte_individual_pensionado(FS$1,$E126,$B126, Hombres!$A$1:$DW$117, Mujeres!$A$1:$DW$117)</f>
        <v>0</v>
      </c>
      <c r="FT126" s="46" cm="1">
        <f t="array" ref="FT126">beneficio_muerte_individual_pensionado(FT$1,$E126,$B126, Hombres!$A$1:$DW$117, Mujeres!$A$1:$DW$117)</f>
        <v>0</v>
      </c>
      <c r="FU126" s="46" cm="1">
        <f t="array" ref="FU126">beneficio_muerte_individual_pensionado(FU$1,$E126,$B126, Hombres!$A$1:$DW$117, Mujeres!$A$1:$DW$117)</f>
        <v>0</v>
      </c>
      <c r="FV126" s="46" cm="1">
        <f t="array" ref="FV126">beneficio_muerte_individual_pensionado(FV$1,$E126,$B126, Hombres!$A$1:$DW$117, Mujeres!$A$1:$DW$117)</f>
        <v>0</v>
      </c>
      <c r="FW126" s="46" cm="1">
        <f t="array" ref="FW126">beneficio_muerte_individual_pensionado(FW$1,$E126,$B126, Hombres!$A$1:$DW$117, Mujeres!$A$1:$DW$117)</f>
        <v>0</v>
      </c>
      <c r="FX126" s="46" cm="1">
        <f t="array" ref="FX126">beneficio_muerte_individual_pensionado(FX$1,$E126,$B126, Hombres!$A$1:$DW$117, Mujeres!$A$1:$DW$117)</f>
        <v>0</v>
      </c>
      <c r="FY126" s="46" cm="1">
        <f t="array" ref="FY126">beneficio_muerte_individual_pensionado(FY$1,$E126,$B126, Hombres!$A$1:$DW$117, Mujeres!$A$1:$DW$117)</f>
        <v>0</v>
      </c>
      <c r="FZ126" s="46" cm="1">
        <f t="array" ref="FZ126">beneficio_muerte_individual_pensionado(FZ$1,$E126,$B126, Hombres!$A$1:$DW$117, Mujeres!$A$1:$DW$117)</f>
        <v>0</v>
      </c>
      <c r="GA126" s="46" cm="1">
        <f t="array" ref="GA126">beneficio_muerte_individual_pensionado(GA$1,$E126,$B126, Hombres!$A$1:$DW$117, Mujeres!$A$1:$DW$117)</f>
        <v>0</v>
      </c>
      <c r="GB126" s="46" cm="1">
        <f t="array" ref="GB126">beneficio_muerte_individual_pensionado(GB$1,$E126,$B126, Hombres!$A$1:$DW$117, Mujeres!$A$1:$DW$117)</f>
        <v>0</v>
      </c>
      <c r="GC126" s="46" cm="1">
        <f t="array" ref="GC126">beneficio_muerte_individual_pensionado(GC$1,$E126,$B126, Hombres!$A$1:$DW$117, Mujeres!$A$1:$DW$117)</f>
        <v>0</v>
      </c>
      <c r="GD126" s="46" cm="1">
        <f t="array" ref="GD126">beneficio_muerte_individual_pensionado(GD$1,$E126,$B126, Hombres!$A$1:$DW$117, Mujeres!$A$1:$DW$117)</f>
        <v>0</v>
      </c>
      <c r="GE126" s="46" cm="1">
        <f t="array" ref="GE126">beneficio_muerte_individual_pensionado(GE$1,$E126,$B126, Hombres!$A$1:$DW$117, Mujeres!$A$1:$DW$117)</f>
        <v>0</v>
      </c>
      <c r="GF126" s="46" cm="1">
        <f t="array" ref="GF126">beneficio_muerte_individual_pensionado(GF$1,$E126,$B126, Hombres!$A$1:$DW$117, Mujeres!$A$1:$DW$117)</f>
        <v>0</v>
      </c>
      <c r="GG126" s="46" cm="1">
        <f t="array" ref="GG126">beneficio_muerte_individual_pensionado(GG$1,$E126,$B126, Hombres!$A$1:$DW$117, Mujeres!$A$1:$DW$117)</f>
        <v>0</v>
      </c>
      <c r="GH126" s="46" cm="1">
        <f t="array" ref="GH126">beneficio_muerte_individual_pensionado(GH$1,$E126,$B126, Hombres!$A$1:$DW$117, Mujeres!$A$1:$DW$117)</f>
        <v>0</v>
      </c>
      <c r="GI126" s="46" cm="1">
        <f t="array" ref="GI126">beneficio_muerte_individual_pensionado(GI$1,$E126,$B126, Hombres!$A$1:$DW$117, Mujeres!$A$1:$DW$117)</f>
        <v>0</v>
      </c>
      <c r="GJ126" s="46" cm="1">
        <f t="array" ref="GJ126">beneficio_muerte_individual_pensionado(GJ$1,$E126,$B126, Hombres!$A$1:$DW$117, Mujeres!$A$1:$DW$117)</f>
        <v>0</v>
      </c>
      <c r="GK126" s="46" cm="1">
        <f t="array" ref="GK126">beneficio_muerte_individual_pensionado(GK$1,$E126,$B126, Hombres!$A$1:$DW$117, Mujeres!$A$1:$DW$117)</f>
        <v>0</v>
      </c>
      <c r="GL126" s="46" cm="1">
        <f t="array" ref="GL126">beneficio_muerte_individual_pensionado(GL$1,$E126,$B126, Hombres!$A$1:$DW$117, Mujeres!$A$1:$DW$117)</f>
        <v>0</v>
      </c>
      <c r="GM126" s="46" cm="1">
        <f t="array" ref="GM126">beneficio_muerte_individual_pensionado(GM$1,$E126,$B126, Hombres!$A$1:$DW$117, Mujeres!$A$1:$DW$117)</f>
        <v>0</v>
      </c>
      <c r="GN126" s="46" cm="1">
        <f t="array" ref="GN126">beneficio_muerte_individual_pensionado(GN$1,$E126,$B126, Hombres!$A$1:$DW$117, Mujeres!$A$1:$DW$117)</f>
        <v>0</v>
      </c>
      <c r="GO126" s="46" cm="1">
        <f t="array" ref="GO126">beneficio_muerte_individual_pensionado(GO$1,$E126,$B126, Hombres!$A$1:$DW$117, Mujeres!$A$1:$DW$117)</f>
        <v>0</v>
      </c>
      <c r="GP126" s="46" cm="1">
        <f t="array" ref="GP126">beneficio_muerte_individual_pensionado(GP$1,$E126,$B126, Hombres!$A$1:$DW$117, Mujeres!$A$1:$DW$117)</f>
        <v>0</v>
      </c>
      <c r="GQ126" s="46" cm="1">
        <f t="array" ref="GQ126">beneficio_muerte_individual_pensionado(GQ$1,$E126,$B126, Hombres!$A$1:$DW$117, Mujeres!$A$1:$DW$117)</f>
        <v>0</v>
      </c>
      <c r="GR126" s="46" cm="1">
        <f t="array" ref="GR126">beneficio_muerte_individual_pensionado(GR$1,$E126,$B126, Hombres!$A$1:$DW$117, Mujeres!$A$1:$DW$117)</f>
        <v>0</v>
      </c>
      <c r="GS126" s="46" cm="1">
        <f t="array" ref="GS126">beneficio_muerte_individual_pensionado(GS$1,$E126,$B126, Hombres!$A$1:$DW$117, Mujeres!$A$1:$DW$117)</f>
        <v>0</v>
      </c>
      <c r="GT126" s="46" cm="1">
        <f t="array" ref="GT126">beneficio_muerte_individual_pensionado(GT$1,$E126,$B126, Hombres!$A$1:$DW$117, Mujeres!$A$1:$DW$117)</f>
        <v>0</v>
      </c>
    </row>
    <row r="127" spans="1:202" x14ac:dyDescent="0.2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6" cm="1">
        <f t="array" ref="H127">AnualidadPensionado(H$1,$E127,$B127, $D127, Hombres!$A$1:$DW$117, Mujeres!$A$1:$DW$117)</f>
        <v>0</v>
      </c>
      <c r="I127" s="46" cm="1">
        <f t="array" ref="I127">AnualidadPensionado(I$1,$E127,$B127, $D127, Hombres!$A$1:$DW$117, Mujeres!$A$1:$DW$117)</f>
        <v>4272760.9934551353</v>
      </c>
      <c r="J127" s="46" cm="1">
        <f t="array" ref="J127">AnualidadPensionado(J$1,$E127,$B127, $D127, Hombres!$A$1:$DW$117, Mujeres!$A$1:$DW$117)</f>
        <v>4345131.9338809866</v>
      </c>
      <c r="K127" s="46" cm="1">
        <f t="array" ref="K127">AnualidadPensionado(K$1,$E127,$B127, $D127, Hombres!$A$1:$DW$117, Mujeres!$A$1:$DW$117)</f>
        <v>4414832.3168960661</v>
      </c>
      <c r="L127" s="46" cm="1">
        <f t="array" ref="L127">AnualidadPensionado(L$1,$E127,$B127, $D127, Hombres!$A$1:$DW$117, Mujeres!$A$1:$DW$117)</f>
        <v>4481804.2238501329</v>
      </c>
      <c r="M127" s="46" cm="1">
        <f t="array" ref="M127">AnualidadPensionado(M$1,$E127,$B127, $D127, Hombres!$A$1:$DW$117, Mujeres!$A$1:$DW$117)</f>
        <v>4545540.5040158164</v>
      </c>
      <c r="N127" s="46" cm="1">
        <f t="array" ref="N127">AnualidadPensionado(N$1,$E127,$B127, $D127, Hombres!$A$1:$DW$117, Mujeres!$A$1:$DW$117)</f>
        <v>4604865.4758822313</v>
      </c>
      <c r="O127" s="46" cm="1">
        <f t="array" ref="O127">AnualidadPensionado(O$1,$E127,$B127, $D127, Hombres!$A$1:$DW$117, Mujeres!$A$1:$DW$117)</f>
        <v>4658040.3902082555</v>
      </c>
      <c r="P127" s="46" cm="1">
        <f t="array" ref="P127">AnualidadPensionado(P$1,$E127,$B127, $D127, Hombres!$A$1:$DW$117, Mujeres!$A$1:$DW$117)</f>
        <v>4703128.567581133</v>
      </c>
      <c r="Q127" s="46" cm="1">
        <f t="array" ref="Q127">AnualidadPensionado(Q$1,$E127,$B127, $D127, Hombres!$A$1:$DW$117, Mujeres!$A$1:$DW$117)</f>
        <v>4738349.0369852921</v>
      </c>
      <c r="R127" s="46" cm="1">
        <f t="array" ref="R127">AnualidadPensionado(R$1,$E127,$B127, $D127, Hombres!$A$1:$DW$117, Mujeres!$A$1:$DW$117)</f>
        <v>4762365.0653016111</v>
      </c>
      <c r="S127" s="46" cm="1">
        <f t="array" ref="S127">AnualidadPensionado(S$1,$E127,$B127, $D127, Hombres!$A$1:$DW$117, Mujeres!$A$1:$DW$117)</f>
        <v>4774583.0938465158</v>
      </c>
      <c r="T127" s="46" cm="1">
        <f t="array" ref="T127">AnualidadPensionado(T$1,$E127,$B127, $D127, Hombres!$A$1:$DW$117, Mujeres!$A$1:$DW$117)</f>
        <v>4774841.8380535366</v>
      </c>
      <c r="U127" s="46" cm="1">
        <f t="array" ref="U127">AnualidadPensionado(U$1,$E127,$B127, $D127, Hombres!$A$1:$DW$117, Mujeres!$A$1:$DW$117)</f>
        <v>4762979.9706412451</v>
      </c>
      <c r="V127" s="46" cm="1">
        <f t="array" ref="V127">AnualidadPensionado(V$1,$E127,$B127, $D127, Hombres!$A$1:$DW$117, Mujeres!$A$1:$DW$117)</f>
        <v>4738708.7392030125</v>
      </c>
      <c r="W127" s="46" cm="1">
        <f t="array" ref="W127">AnualidadPensionado(W$1,$E127,$B127, $D127, Hombres!$A$1:$DW$117, Mujeres!$A$1:$DW$117)</f>
        <v>4701316.9485513698</v>
      </c>
      <c r="X127" s="46" cm="1">
        <f t="array" ref="X127">AnualidadPensionado(X$1,$E127,$B127, $D127, Hombres!$A$1:$DW$117, Mujeres!$A$1:$DW$117)</f>
        <v>4641873.214974869</v>
      </c>
      <c r="Y127" s="46" cm="1">
        <f t="array" ref="Y127">AnualidadPensionado(Y$1,$E127,$B127, $D127, Hombres!$A$1:$DW$117, Mujeres!$A$1:$DW$117)</f>
        <v>4565379.0342818378</v>
      </c>
      <c r="Z127" s="46" cm="1">
        <f t="array" ref="Z127">AnualidadPensionado(Z$1,$E127,$B127, $D127, Hombres!$A$1:$DW$117, Mujeres!$A$1:$DW$117)</f>
        <v>4470916.6031991104</v>
      </c>
      <c r="AA127" s="46" cm="1">
        <f t="array" ref="AA127">AnualidadPensionado(AA$1,$E127,$B127, $D127, Hombres!$A$1:$DW$117, Mujeres!$A$1:$DW$117)</f>
        <v>4357791.4549215771</v>
      </c>
      <c r="AB127" s="46" cm="1">
        <f t="array" ref="AB127">AnualidadPensionado(AB$1,$E127,$B127, $D127, Hombres!$A$1:$DW$117, Mujeres!$A$1:$DW$117)</f>
        <v>4225538.9163648961</v>
      </c>
      <c r="AC127" s="46" cm="1">
        <f t="array" ref="AC127">AnualidadPensionado(AC$1,$E127,$B127, $D127, Hombres!$A$1:$DW$117, Mujeres!$A$1:$DW$117)</f>
        <v>4073889.4333331096</v>
      </c>
      <c r="AD127" s="46" cm="1">
        <f t="array" ref="AD127">AnualidadPensionado(AD$1,$E127,$B127, $D127, Hombres!$A$1:$DW$117, Mujeres!$A$1:$DW$117)</f>
        <v>3902685.0039362786</v>
      </c>
      <c r="AE127" s="46" cm="1">
        <f t="array" ref="AE127">AnualidadPensionado(AE$1,$E127,$B127, $D127, Hombres!$A$1:$DW$117, Mujeres!$A$1:$DW$117)</f>
        <v>3712127.2685308103</v>
      </c>
      <c r="AF127" s="46" cm="1">
        <f t="array" ref="AF127">AnualidadPensionado(AF$1,$E127,$B127, $D127, Hombres!$A$1:$DW$117, Mujeres!$A$1:$DW$117)</f>
        <v>3503122.680187176</v>
      </c>
      <c r="AG127" s="46" cm="1">
        <f t="array" ref="AG127">AnualidadPensionado(AG$1,$E127,$B127, $D127, Hombres!$A$1:$DW$117, Mujeres!$A$1:$DW$117)</f>
        <v>3277279.7765401215</v>
      </c>
      <c r="AH127" s="46" cm="1">
        <f t="array" ref="AH127">AnualidadPensionado(AH$1,$E127,$B127, $D127, Hombres!$A$1:$DW$117, Mujeres!$A$1:$DW$117)</f>
        <v>3036697.2276998176</v>
      </c>
      <c r="AI127" s="46" cm="1">
        <f t="array" ref="AI127">AnualidadPensionado(AI$1,$E127,$B127, $D127, Hombres!$A$1:$DW$117, Mujeres!$A$1:$DW$117)</f>
        <v>2783896.1129800202</v>
      </c>
      <c r="AJ127" s="46" cm="1">
        <f t="array" ref="AJ127">AnualidadPensionado(AJ$1,$E127,$B127, $D127, Hombres!$A$1:$DW$117, Mujeres!$A$1:$DW$117)</f>
        <v>2522000.9859311646</v>
      </c>
      <c r="AK127" s="46" cm="1">
        <f t="array" ref="AK127">AnualidadPensionado(AK$1,$E127,$B127, $D127, Hombres!$A$1:$DW$117, Mujeres!$A$1:$DW$117)</f>
        <v>2254938.0898957034</v>
      </c>
      <c r="AL127" s="46" cm="1">
        <f t="array" ref="AL127">AnualidadPensionado(AL$1,$E127,$B127, $D127, Hombres!$A$1:$DW$117, Mujeres!$A$1:$DW$117)</f>
        <v>1987189.683795695</v>
      </c>
      <c r="AM127" s="46" cm="1">
        <f t="array" ref="AM127">AnualidadPensionado(AM$1,$E127,$B127, $D127, Hombres!$A$1:$DW$117, Mujeres!$A$1:$DW$117)</f>
        <v>1723384.3354209382</v>
      </c>
      <c r="AN127" s="46" cm="1">
        <f t="array" ref="AN127">AnualidadPensionado(AN$1,$E127,$B127, $D127, Hombres!$A$1:$DW$117, Mujeres!$A$1:$DW$117)</f>
        <v>1468128.4321604746</v>
      </c>
      <c r="AO127" s="46" cm="1">
        <f t="array" ref="AO127">AnualidadPensionado(AO$1,$E127,$B127, $D127, Hombres!$A$1:$DW$117, Mujeres!$A$1:$DW$117)</f>
        <v>1225974.9292289924</v>
      </c>
      <c r="AP127" s="46" cm="1">
        <f t="array" ref="AP127">AnualidadPensionado(AP$1,$E127,$B127, $D127, Hombres!$A$1:$DW$117, Mujeres!$A$1:$DW$117)</f>
        <v>1001318.8558454083</v>
      </c>
      <c r="AQ127" s="46" cm="1">
        <f t="array" ref="AQ127">AnualidadPensionado(AQ$1,$E127,$B127, $D127, Hombres!$A$1:$DW$117, Mujeres!$A$1:$DW$117)</f>
        <v>797980.88458973402</v>
      </c>
      <c r="AR127" s="46" cm="1">
        <f t="array" ref="AR127">AnualidadPensionado(AR$1,$E127,$B127, $D127, Hombres!$A$1:$DW$117, Mujeres!$A$1:$DW$117)</f>
        <v>618775.4733335448</v>
      </c>
      <c r="AS127" s="46" cm="1">
        <f t="array" ref="AS127">AnualidadPensionado(AS$1,$E127,$B127, $D127, Hombres!$A$1:$DW$117, Mujeres!$A$1:$DW$117)</f>
        <v>465345.48608076689</v>
      </c>
      <c r="AT127" s="46" cm="1">
        <f t="array" ref="AT127">AnualidadPensionado(AT$1,$E127,$B127, $D127, Hombres!$A$1:$DW$117, Mujeres!$A$1:$DW$117)</f>
        <v>338146.49112666032</v>
      </c>
      <c r="AU127" s="46" cm="1">
        <f t="array" ref="AU127">AnualidadPensionado(AU$1,$E127,$B127, $D127, Hombres!$A$1:$DW$117, Mujeres!$A$1:$DW$117)</f>
        <v>236458.40912314507</v>
      </c>
      <c r="AV127" s="46" cm="1">
        <f t="array" ref="AV127">AnualidadPensionado(AV$1,$E127,$B127, $D127, Hombres!$A$1:$DW$117, Mujeres!$A$1:$DW$117)</f>
        <v>158400.31003411787</v>
      </c>
      <c r="AW127" s="46" cm="1">
        <f t="array" ref="AW127">AnualidadPensionado(AW$1,$E127,$B127, $D127, Hombres!$A$1:$DW$117, Mujeres!$A$1:$DW$117)</f>
        <v>101112.40995032695</v>
      </c>
      <c r="AX127" s="46" cm="1">
        <f t="array" ref="AX127">AnualidadPensionado(AX$1,$E127,$B127, $D127, Hombres!$A$1:$DW$117, Mujeres!$A$1:$DW$117)</f>
        <v>61118.368895858854</v>
      </c>
      <c r="AY127" s="46" cm="1">
        <f t="array" ref="AY127">AnualidadPensionado(AY$1,$E127,$B127, $D127, Hombres!$A$1:$DW$117, Mujeres!$A$1:$DW$117)</f>
        <v>34727.942853186243</v>
      </c>
      <c r="AZ127" s="46" cm="1">
        <f t="array" ref="AZ127">AnualidadPensionado(AZ$1,$E127,$B127, $D127, Hombres!$A$1:$DW$117, Mujeres!$A$1:$DW$117)</f>
        <v>18394.227213960374</v>
      </c>
      <c r="BA127" s="46" cm="1">
        <f t="array" ref="BA127">AnualidadPensionado(BA$1,$E127,$B127, $D127, Hombres!$A$1:$DW$117, Mujeres!$A$1:$DW$117)</f>
        <v>8992.7729646005264</v>
      </c>
      <c r="BB127" s="46" cm="1">
        <f t="array" ref="BB127">AnualidadPensionado(BB$1,$E127,$B127, $D127, Hombres!$A$1:$DW$117, Mujeres!$A$1:$DW$117)</f>
        <v>4009.3020623372345</v>
      </c>
      <c r="BC127" s="46" cm="1">
        <f t="array" ref="BC127">AnualidadPensionado(BC$1,$E127,$B127, $D127, Hombres!$A$1:$DW$117, Mujeres!$A$1:$DW$117)</f>
        <v>1605.634825646433</v>
      </c>
      <c r="BD127" s="46" cm="1">
        <f t="array" ref="BD127">AnualidadPensionado(BD$1,$E127,$B127, $D127, Hombres!$A$1:$DW$117, Mujeres!$A$1:$DW$117)</f>
        <v>566.64530082638009</v>
      </c>
      <c r="BE127" s="46" cm="1">
        <f t="array" ref="BE127">AnualidadPensionado(BE$1,$E127,$B127, $D127, Hombres!$A$1:$DW$117, Mujeres!$A$1:$DW$117)</f>
        <v>171.89695124674452</v>
      </c>
      <c r="BF127" s="46" cm="1">
        <f t="array" ref="BF127">AnualidadPensionado(BF$1,$E127,$B127, $D127, Hombres!$A$1:$DW$117, Mujeres!$A$1:$DW$117)</f>
        <v>43.32426504142574</v>
      </c>
      <c r="BG127" s="46" cm="1">
        <f t="array" ref="BG127">AnualidadPensionado(BG$1,$E127,$B127, $D127, Hombres!$A$1:$DW$117, Mujeres!$A$1:$DW$117)</f>
        <v>0</v>
      </c>
      <c r="BH127" s="46" cm="1">
        <f t="array" ref="BH127">AnualidadPensionado(BH$1,$E127,$B127, $D127, Hombres!$A$1:$DW$117, Mujeres!$A$1:$DW$117)</f>
        <v>0</v>
      </c>
      <c r="BI127" s="46" cm="1">
        <f t="array" ref="BI127">AnualidadPensionado(BI$1,$E127,$B127, $D127, Hombres!$A$1:$DW$117, Mujeres!$A$1:$DW$117)</f>
        <v>0</v>
      </c>
      <c r="BJ127" s="46" cm="1">
        <f t="array" ref="BJ127">AnualidadPensionado(BJ$1,$E127,$B127, $D127, Hombres!$A$1:$DW$117, Mujeres!$A$1:$DW$117)</f>
        <v>0</v>
      </c>
      <c r="BK127" s="46" cm="1">
        <f t="array" ref="BK127">AnualidadPensionado(BK$1,$E127,$B127, $D127, Hombres!$A$1:$DW$117, Mujeres!$A$1:$DW$117)</f>
        <v>0</v>
      </c>
      <c r="BL127" s="46" cm="1">
        <f t="array" ref="BL127">AnualidadPensionado(BL$1,$E127,$B127, $D127, Hombres!$A$1:$DW$117, Mujeres!$A$1:$DW$117)</f>
        <v>0</v>
      </c>
      <c r="BM127" s="46" cm="1">
        <f t="array" ref="BM127">AnualidadPensionado(BM$1,$E127,$B127, $D127, Hombres!$A$1:$DW$117, Mujeres!$A$1:$DW$117)</f>
        <v>0</v>
      </c>
      <c r="BN127" s="46" cm="1">
        <f t="array" ref="BN127">AnualidadPensionado(BN$1,$E127,$B127, $D127, Hombres!$A$1:$DW$117, Mujeres!$A$1:$DW$117)</f>
        <v>0</v>
      </c>
      <c r="BO127" s="46" cm="1">
        <f t="array" ref="BO127">AnualidadPensionado(BO$1,$E127,$B127, $D127, Hombres!$A$1:$DW$117, Mujeres!$A$1:$DW$117)</f>
        <v>0</v>
      </c>
      <c r="BP127" s="46" cm="1">
        <f t="array" ref="BP127">AnualidadPensionado(BP$1,$E127,$B127, $D127, Hombres!$A$1:$DW$117, Mujeres!$A$1:$DW$117)</f>
        <v>0</v>
      </c>
      <c r="BQ127" s="46" cm="1">
        <f t="array" ref="BQ127">AnualidadPensionado(BQ$1,$E127,$B127, $D127, Hombres!$A$1:$DW$117, Mujeres!$A$1:$DW$117)</f>
        <v>0</v>
      </c>
      <c r="BR127" s="46" cm="1">
        <f t="array" ref="BR127">AnualidadPensionado(BR$1,$E127,$B127, $D127, Hombres!$A$1:$DW$117, Mujeres!$A$1:$DW$117)</f>
        <v>0</v>
      </c>
      <c r="BS127" s="46" cm="1">
        <f t="array" ref="BS127">AnualidadPensionado(BS$1,$E127,$B127, $D127, Hombres!$A$1:$DW$117, Mujeres!$A$1:$DW$117)</f>
        <v>0</v>
      </c>
      <c r="BT127" s="46" cm="1">
        <f t="array" ref="BT127">AnualidadPensionado(BT$1,$E127,$B127, $D127, Hombres!$A$1:$DW$117, Mujeres!$A$1:$DW$117)</f>
        <v>0</v>
      </c>
      <c r="BU127" s="46" cm="1">
        <f t="array" ref="BU127">AnualidadPensionado(BU$1,$E127,$B127, $D127, Hombres!$A$1:$DW$117, Mujeres!$A$1:$DW$117)</f>
        <v>0</v>
      </c>
      <c r="BV127" s="46" cm="1">
        <f t="array" ref="BV127">AnualidadPensionado(BV$1,$E127,$B127, $D127, Hombres!$A$1:$DW$117, Mujeres!$A$1:$DW$117)</f>
        <v>0</v>
      </c>
      <c r="BW127" s="46" cm="1">
        <f t="array" ref="BW127">AnualidadPensionado(BW$1,$E127,$B127, $D127, Hombres!$A$1:$DW$117, Mujeres!$A$1:$DW$117)</f>
        <v>0</v>
      </c>
      <c r="BX127" s="46" cm="1">
        <f t="array" ref="BX127">AnualidadPensionado(BX$1,$E127,$B127, $D127, Hombres!$A$1:$DW$117, Mujeres!$A$1:$DW$117)</f>
        <v>0</v>
      </c>
      <c r="BY127" s="46" cm="1">
        <f t="array" ref="BY127">AnualidadPensionado(BY$1,$E127,$B127, $D127, Hombres!$A$1:$DW$117, Mujeres!$A$1:$DW$117)</f>
        <v>0</v>
      </c>
      <c r="BZ127" s="46" cm="1">
        <f t="array" ref="BZ127">AnualidadPensionado(BZ$1,$E127,$B127, $D127, Hombres!$A$1:$DW$117, Mujeres!$A$1:$DW$117)</f>
        <v>0</v>
      </c>
      <c r="CA127" s="46" cm="1">
        <f t="array" ref="CA127">AnualidadPensionado(CA$1,$E127,$B127, $D127, Hombres!$A$1:$DW$117, Mujeres!$A$1:$DW$117)</f>
        <v>0</v>
      </c>
      <c r="CB127" s="46" cm="1">
        <f t="array" ref="CB127">AnualidadPensionado(CB$1,$E127,$B127, $D127, Hombres!$A$1:$DW$117, Mujeres!$A$1:$DW$117)</f>
        <v>0</v>
      </c>
      <c r="CC127" s="46" cm="1">
        <f t="array" ref="CC127">AnualidadPensionado(CC$1,$E127,$B127, $D127, Hombres!$A$1:$DW$117, Mujeres!$A$1:$DW$117)</f>
        <v>0</v>
      </c>
      <c r="CD127" s="46" cm="1">
        <f t="array" ref="CD127">AnualidadPensionado(CD$1,$E127,$B127, $D127, Hombres!$A$1:$DW$117, Mujeres!$A$1:$DW$117)</f>
        <v>0</v>
      </c>
      <c r="CE127" s="46" cm="1">
        <f t="array" ref="CE127">AnualidadPensionado(CE$1,$E127,$B127, $D127, Hombres!$A$1:$DW$117, Mujeres!$A$1:$DW$117)</f>
        <v>0</v>
      </c>
      <c r="CF127" s="46" cm="1">
        <f t="array" ref="CF127">AnualidadPensionado(CF$1,$E127,$B127, $D127, Hombres!$A$1:$DW$117, Mujeres!$A$1:$DW$117)</f>
        <v>0</v>
      </c>
      <c r="CG127" s="46" cm="1">
        <f t="array" ref="CG127">AnualidadPensionado(CG$1,$E127,$B127, $D127, Hombres!$A$1:$DW$117, Mujeres!$A$1:$DW$117)</f>
        <v>0</v>
      </c>
      <c r="CH127" s="46" cm="1">
        <f t="array" ref="CH127">AnualidadPensionado(CH$1,$E127,$B127, $D127, Hombres!$A$1:$DW$117, Mujeres!$A$1:$DW$117)</f>
        <v>0</v>
      </c>
      <c r="CI127" s="46" cm="1">
        <f t="array" ref="CI127">AnualidadPensionado(CI$1,$E127,$B127, $D127, Hombres!$A$1:$DW$117, Mujeres!$A$1:$DW$117)</f>
        <v>0</v>
      </c>
      <c r="CJ127" s="46" cm="1">
        <f t="array" ref="CJ127">AnualidadPensionado(CJ$1,$E127,$B127, $D127, Hombres!$A$1:$DW$117, Mujeres!$A$1:$DW$117)</f>
        <v>0</v>
      </c>
      <c r="CK127" s="46" cm="1">
        <f t="array" ref="CK127">AnualidadPensionado(CK$1,$E127,$B127, $D127, Hombres!$A$1:$DW$117, Mujeres!$A$1:$DW$117)</f>
        <v>0</v>
      </c>
      <c r="CL127" s="46" cm="1">
        <f t="array" ref="CL127">AnualidadPensionado(CL$1,$E127,$B127, $D127, Hombres!$A$1:$DW$117, Mujeres!$A$1:$DW$117)</f>
        <v>0</v>
      </c>
      <c r="CM127" s="46" cm="1">
        <f t="array" ref="CM127">AnualidadPensionado(CM$1,$E127,$B127, $D127, Hombres!$A$1:$DW$117, Mujeres!$A$1:$DW$117)</f>
        <v>0</v>
      </c>
      <c r="CN127" s="46" cm="1">
        <f t="array" ref="CN127">AnualidadPensionado(CN$1,$E127,$B127, $D127, Hombres!$A$1:$DW$117, Mujeres!$A$1:$DW$117)</f>
        <v>0</v>
      </c>
      <c r="CO127" s="46" cm="1">
        <f t="array" ref="CO127">AnualidadPensionado(CO$1,$E127,$B127, $D127, Hombres!$A$1:$DW$117, Mujeres!$A$1:$DW$117)</f>
        <v>0</v>
      </c>
      <c r="CP127" s="46" cm="1">
        <f t="array" ref="CP127">AnualidadPensionado(CP$1,$E127,$B127, $D127, Hombres!$A$1:$DW$117, Mujeres!$A$1:$DW$117)</f>
        <v>0</v>
      </c>
      <c r="CQ127" s="46" cm="1">
        <f t="array" ref="CQ127">AnualidadPensionado(CQ$1,$E127,$B127, $D127, Hombres!$A$1:$DW$117, Mujeres!$A$1:$DW$117)</f>
        <v>0</v>
      </c>
      <c r="CR127" s="46" cm="1">
        <f t="array" ref="CR127">AnualidadPensionado(CR$1,$E127,$B127, $D127, Hombres!$A$1:$DW$117, Mujeres!$A$1:$DW$117)</f>
        <v>0</v>
      </c>
      <c r="CS127" s="46" cm="1">
        <f t="array" ref="CS127">AnualidadPensionado(CS$1,$E127,$B127, $D127, Hombres!$A$1:$DW$117, Mujeres!$A$1:$DW$117)</f>
        <v>0</v>
      </c>
      <c r="CT127" s="46" cm="1">
        <f t="array" ref="CT127">AnualidadPensionado(CT$1,$E127,$B127, $D127, Hombres!$A$1:$DW$117, Mujeres!$A$1:$DW$117)</f>
        <v>0</v>
      </c>
      <c r="CU127" s="46" cm="1">
        <f t="array" ref="CU127">AnualidadPensionado(CU$1,$E127,$B127, $D127, Hombres!$A$1:$DW$117, Mujeres!$A$1:$DW$117)</f>
        <v>0</v>
      </c>
      <c r="CV127" s="46" cm="1">
        <f t="array" ref="CV127">AnualidadPensionado(CV$1,$E127,$B127, $D127, Hombres!$A$1:$DW$117, Mujeres!$A$1:$DW$117)</f>
        <v>0</v>
      </c>
      <c r="CW127" s="46" cm="1">
        <f t="array" ref="CW127">AnualidadPensionado(CW$1,$E127,$B127, $D127, Hombres!$A$1:$DW$117, Mujeres!$A$1:$DW$117)</f>
        <v>0</v>
      </c>
      <c r="CX127" s="46" cm="1">
        <f t="array" ref="CX127">AnualidadPensionado(CX$1,$E127,$B127, $D127, Hombres!$A$1:$DW$117, Mujeres!$A$1:$DW$117)</f>
        <v>0</v>
      </c>
      <c r="CY127" s="46" cm="1">
        <f t="array" ref="CY127">AnualidadPensionado(CY$1,$E127,$B127, $D127, Hombres!$A$1:$DW$117, Mujeres!$A$1:$DW$117)</f>
        <v>0</v>
      </c>
      <c r="DB127" s="21"/>
      <c r="DC127" s="46" cm="1">
        <f t="array" ref="DC127">beneficio_muerte_individual_pensionado(DC$1,$E127,$B127, Hombres!$A$1:$DW$117, Mujeres!$A$1:$DW$117)</f>
        <v>0</v>
      </c>
      <c r="DD127" s="46" cm="1">
        <f t="array" ref="DD127">beneficio_muerte_individual_pensionado(DD$1,$E127,$B127, Hombres!$A$1:$DW$117, Mujeres!$A$1:$DW$117)</f>
        <v>35406.9</v>
      </c>
      <c r="DE127" s="46" cm="1">
        <f t="array" ref="DE127">beneficio_muerte_individual_pensionado(DE$1,$E127,$B127, Hombres!$A$1:$DW$117, Mujeres!$A$1:$DW$117)</f>
        <v>37596.37677558</v>
      </c>
      <c r="DF127" s="46" cm="1">
        <f t="array" ref="DF127">beneficio_muerte_individual_pensionado(DF$1,$E127,$B127, Hombres!$A$1:$DW$117, Mujeres!$A$1:$DW$117)</f>
        <v>39667.830391826625</v>
      </c>
      <c r="DG127" s="46" cm="1">
        <f t="array" ref="DG127">beneficio_muerte_individual_pensionado(DG$1,$E127,$B127, Hombres!$A$1:$DW$117, Mujeres!$A$1:$DW$117)</f>
        <v>41572.627597671526</v>
      </c>
      <c r="DH127" s="46" cm="1">
        <f t="array" ref="DH127">beneficio_muerte_individual_pensionado(DH$1,$E127,$B127, Hombres!$A$1:$DW$117, Mujeres!$A$1:$DW$117)</f>
        <v>43594.993954013335</v>
      </c>
      <c r="DI127" s="46" cm="1">
        <f t="array" ref="DI127">beneficio_muerte_individual_pensionado(DI$1,$E127,$B127, Hombres!$A$1:$DW$117, Mujeres!$A$1:$DW$117)</f>
        <v>46109.84393505448</v>
      </c>
      <c r="DJ127" s="46" cm="1">
        <f t="array" ref="DJ127">beneficio_muerte_individual_pensionado(DJ$1,$E127,$B127, Hombres!$A$1:$DW$117, Mujeres!$A$1:$DW$117)</f>
        <v>49374.661320900974</v>
      </c>
      <c r="DK127" s="46" cm="1">
        <f t="array" ref="DK127">beneficio_muerte_individual_pensionado(DK$1,$E127,$B127, Hombres!$A$1:$DW$117, Mujeres!$A$1:$DW$117)</f>
        <v>53398.672578523285</v>
      </c>
      <c r="DL127" s="46" cm="1">
        <f t="array" ref="DL127">beneficio_muerte_individual_pensionado(DL$1,$E127,$B127, Hombres!$A$1:$DW$117, Mujeres!$A$1:$DW$117)</f>
        <v>57988.984699127788</v>
      </c>
      <c r="DM127" s="46" cm="1">
        <f t="array" ref="DM127">beneficio_muerte_individual_pensionado(DM$1,$E127,$B127, Hombres!$A$1:$DW$117, Mujeres!$A$1:$DW$117)</f>
        <v>62820.010992871939</v>
      </c>
      <c r="DN127" s="46" cm="1">
        <f t="array" ref="DN127">beneficio_muerte_individual_pensionado(DN$1,$E127,$B127, Hombres!$A$1:$DW$117, Mujeres!$A$1:$DW$117)</f>
        <v>67453.327406328332</v>
      </c>
      <c r="DO127" s="46" cm="1">
        <f t="array" ref="DO127">beneficio_muerte_individual_pensionado(DO$1,$E127,$B127, Hombres!$A$1:$DW$117, Mujeres!$A$1:$DW$117)</f>
        <v>71666.882500792562</v>
      </c>
      <c r="DP127" s="46" cm="1">
        <f t="array" ref="DP127">beneficio_muerte_individual_pensionado(DP$1,$E127,$B127, Hombres!$A$1:$DW$117, Mujeres!$A$1:$DW$117)</f>
        <v>75481.676559817206</v>
      </c>
      <c r="DQ127" s="46" cm="1">
        <f t="array" ref="DQ127">beneficio_muerte_individual_pensionado(DQ$1,$E127,$B127, Hombres!$A$1:$DW$117, Mujeres!$A$1:$DW$117)</f>
        <v>78978.08021052547</v>
      </c>
      <c r="DR127" s="46" cm="1">
        <f t="array" ref="DR127">beneficio_muerte_individual_pensionado(DR$1,$E127,$B127, Hombres!$A$1:$DW$117, Mujeres!$A$1:$DW$117)</f>
        <v>82362.238353841458</v>
      </c>
      <c r="DS127" s="46" cm="1">
        <f t="array" ref="DS127">beneficio_muerte_individual_pensionado(DS$1,$E127,$B127, Hombres!$A$1:$DW$117, Mujeres!$A$1:$DW$117)</f>
        <v>89284.526412522813</v>
      </c>
      <c r="DT127" s="46" cm="1">
        <f t="array" ref="DT127">beneficio_muerte_individual_pensionado(DT$1,$E127,$B127, Hombres!$A$1:$DW$117, Mujeres!$A$1:$DW$117)</f>
        <v>93285.138676712435</v>
      </c>
      <c r="DU127" s="46" cm="1">
        <f t="array" ref="DU127">beneficio_muerte_individual_pensionado(DU$1,$E127,$B127, Hombres!$A$1:$DW$117, Mujeres!$A$1:$DW$117)</f>
        <v>97147.515375110816</v>
      </c>
      <c r="DV127" s="46" cm="1">
        <f t="array" ref="DV127">beneficio_muerte_individual_pensionado(DV$1,$E127,$B127, Hombres!$A$1:$DW$117, Mujeres!$A$1:$DW$117)</f>
        <v>100769.10402768468</v>
      </c>
      <c r="DW127" s="46" cm="1">
        <f t="array" ref="DW127">beneficio_muerte_individual_pensionado(DW$1,$E127,$B127, Hombres!$A$1:$DW$117, Mujeres!$A$1:$DW$117)</f>
        <v>104059.64006874638</v>
      </c>
      <c r="DX127" s="46" cm="1">
        <f t="array" ref="DX127">beneficio_muerte_individual_pensionado(DX$1,$E127,$B127, Hombres!$A$1:$DW$117, Mujeres!$A$1:$DW$117)</f>
        <v>106956.12093905495</v>
      </c>
      <c r="DY127" s="46" cm="1">
        <f t="array" ref="DY127">beneficio_muerte_individual_pensionado(DY$1,$E127,$B127, Hombres!$A$1:$DW$117, Mujeres!$A$1:$DW$117)</f>
        <v>109437.49249178321</v>
      </c>
      <c r="DZ127" s="46" cm="1">
        <f t="array" ref="DZ127">beneficio_muerte_individual_pensionado(DZ$1,$E127,$B127, Hombres!$A$1:$DW$117, Mujeres!$A$1:$DW$117)</f>
        <v>111398.13807989907</v>
      </c>
      <c r="EA127" s="46" cm="1">
        <f t="array" ref="EA127">beneficio_muerte_individual_pensionado(EA$1,$E127,$B127, Hombres!$A$1:$DW$117, Mujeres!$A$1:$DW$117)</f>
        <v>112628.94236863015</v>
      </c>
      <c r="EB127" s="46" cm="1">
        <f t="array" ref="EB127">beneficio_muerte_individual_pensionado(EB$1,$E127,$B127, Hombres!$A$1:$DW$117, Mujeres!$A$1:$DW$117)</f>
        <v>112955.62945654927</v>
      </c>
      <c r="EC127" s="46" cm="1">
        <f t="array" ref="EC127">beneficio_muerte_individual_pensionado(EC$1,$E127,$B127, Hombres!$A$1:$DW$117, Mujeres!$A$1:$DW$117)</f>
        <v>112304.88610803268</v>
      </c>
      <c r="ED127" s="46" cm="1">
        <f t="array" ref="ED127">beneficio_muerte_individual_pensionado(ED$1,$E127,$B127, Hombres!$A$1:$DW$117, Mujeres!$A$1:$DW$117)</f>
        <v>110642.85973103969</v>
      </c>
      <c r="EE127" s="46" cm="1">
        <f t="array" ref="EE127">beneficio_muerte_individual_pensionado(EE$1,$E127,$B127, Hombres!$A$1:$DW$117, Mujeres!$A$1:$DW$117)</f>
        <v>107891.90484029606</v>
      </c>
      <c r="EF127" s="46" cm="1">
        <f t="array" ref="EF127">beneficio_muerte_individual_pensionado(EF$1,$E127,$B127, Hombres!$A$1:$DW$117, Mujeres!$A$1:$DW$117)</f>
        <v>103933.93205579158</v>
      </c>
      <c r="EG127" s="46" cm="1">
        <f t="array" ref="EG127">beneficio_muerte_individual_pensionado(EG$1,$E127,$B127, Hombres!$A$1:$DW$117, Mujeres!$A$1:$DW$117)</f>
        <v>98749.650267883175</v>
      </c>
      <c r="EH127" s="46" cm="1">
        <f t="array" ref="EH127">beneficio_muerte_individual_pensionado(EH$1,$E127,$B127, Hombres!$A$1:$DW$117, Mujeres!$A$1:$DW$117)</f>
        <v>92450.235093884301</v>
      </c>
      <c r="EI127" s="46" cm="1">
        <f t="array" ref="EI127">beneficio_muerte_individual_pensionado(EI$1,$E127,$B127, Hombres!$A$1:$DW$117, Mujeres!$A$1:$DW$117)</f>
        <v>85188.443288420152</v>
      </c>
      <c r="EJ127" s="46" cm="1">
        <f t="array" ref="EJ127">beneficio_muerte_individual_pensionado(EJ$1,$E127,$B127, Hombres!$A$1:$DW$117, Mujeres!$A$1:$DW$117)</f>
        <v>77113.589593619763</v>
      </c>
      <c r="EK127" s="46" cm="1">
        <f t="array" ref="EK127">beneficio_muerte_individual_pensionado(EK$1,$E127,$B127, Hombres!$A$1:$DW$117, Mujeres!$A$1:$DW$117)</f>
        <v>68389.958559774779</v>
      </c>
      <c r="EL127" s="46" cm="1">
        <f t="array" ref="EL127">beneficio_muerte_individual_pensionado(EL$1,$E127,$B127, Hombres!$A$1:$DW$117, Mujeres!$A$1:$DW$117)</f>
        <v>59272.044143513303</v>
      </c>
      <c r="EM127" s="46" cm="1">
        <f t="array" ref="EM127">beneficio_muerte_individual_pensionado(EM$1,$E127,$B127, Hombres!$A$1:$DW$117, Mujeres!$A$1:$DW$117)</f>
        <v>50090.967404625138</v>
      </c>
      <c r="EN127" s="46" cm="1">
        <f t="array" ref="EN127">beneficio_muerte_individual_pensionado(EN$1,$E127,$B127, Hombres!$A$1:$DW$117, Mujeres!$A$1:$DW$117)</f>
        <v>41174.450367233148</v>
      </c>
      <c r="EO127" s="46" cm="1">
        <f t="array" ref="EO127">beneficio_muerte_individual_pensionado(EO$1,$E127,$B127, Hombres!$A$1:$DW$117, Mujeres!$A$1:$DW$117)</f>
        <v>32808.687606762171</v>
      </c>
      <c r="EP127" s="46" cm="1">
        <f t="array" ref="EP127">beneficio_muerte_individual_pensionado(EP$1,$E127,$B127, Hombres!$A$1:$DW$117, Mujeres!$A$1:$DW$117)</f>
        <v>25235.382838837158</v>
      </c>
      <c r="EQ127" s="46" cm="1">
        <f t="array" ref="EQ127">beneficio_muerte_individual_pensionado(EQ$1,$E127,$B127, Hombres!$A$1:$DW$117, Mujeres!$A$1:$DW$117)</f>
        <v>18655.153397207996</v>
      </c>
      <c r="ER127" s="46" cm="1">
        <f t="array" ref="ER127">beneficio_muerte_individual_pensionado(ER$1,$E127,$B127, Hombres!$A$1:$DW$117, Mujeres!$A$1:$DW$117)</f>
        <v>13195.889185092705</v>
      </c>
      <c r="ES127" s="46" cm="1">
        <f t="array" ref="ES127">beneficio_muerte_individual_pensionado(ES$1,$E127,$B127, Hombres!$A$1:$DW$117, Mujeres!$A$1:$DW$117)</f>
        <v>8885.3700373547417</v>
      </c>
      <c r="ET127" s="46" cm="1">
        <f t="array" ref="ET127">beneficio_muerte_individual_pensionado(ET$1,$E127,$B127, Hombres!$A$1:$DW$117, Mujeres!$A$1:$DW$117)</f>
        <v>5658.6295975011017</v>
      </c>
      <c r="EU127" s="46" cm="1">
        <f t="array" ref="EU127">beneficio_muerte_individual_pensionado(EU$1,$E127,$B127, Hombres!$A$1:$DW$117, Mujeres!$A$1:$DW$117)</f>
        <v>3382.1626521042012</v>
      </c>
      <c r="EV127" s="46" cm="1">
        <f t="array" ref="EV127">beneficio_muerte_individual_pensionado(EV$1,$E127,$B127, Hombres!$A$1:$DW$117, Mujeres!$A$1:$DW$117)</f>
        <v>1880.9830163132251</v>
      </c>
      <c r="EW127" s="46" cm="1">
        <f t="array" ref="EW127">beneficio_muerte_individual_pensionado(EW$1,$E127,$B127, Hombres!$A$1:$DW$117, Mujeres!$A$1:$DW$117)</f>
        <v>963.85074835246962</v>
      </c>
      <c r="EX127" s="46" cm="1">
        <f t="array" ref="EX127">beneficio_muerte_individual_pensionado(EX$1,$E127,$B127, Hombres!$A$1:$DW$117, Mujeres!$A$1:$DW$117)</f>
        <v>449.597892768561</v>
      </c>
      <c r="EY127" s="46" cm="1">
        <f t="array" ref="EY127">beneficio_muerte_individual_pensionado(EY$1,$E127,$B127, Hombres!$A$1:$DW$117, Mujeres!$A$1:$DW$117)</f>
        <v>188.01817185869714</v>
      </c>
      <c r="EZ127" s="46" cm="1">
        <f t="array" ref="EZ127">beneficio_muerte_individual_pensionado(EZ$1,$E127,$B127, Hombres!$A$1:$DW$117, Mujeres!$A$1:$DW$117)</f>
        <v>69.1354666113901</v>
      </c>
      <c r="FA127" s="46" cm="1">
        <f t="array" ref="FA127">beneficio_muerte_individual_pensionado(FA$1,$E127,$B127, Hombres!$A$1:$DW$117, Mujeres!$A$1:$DW$117)</f>
        <v>21.80017656982228</v>
      </c>
      <c r="FB127" s="46" cm="1">
        <f t="array" ref="FB127">beneficio_muerte_individual_pensionado(FB$1,$E127,$B127, Hombres!$A$1:$DW$117, Mujeres!$A$1:$DW$117)</f>
        <v>7.0625849833607406</v>
      </c>
      <c r="FC127" s="46" cm="1">
        <f t="array" ref="FC127">beneficio_muerte_individual_pensionado(FC$1,$E127,$B127, Hombres!$A$1:$DW$117, Mujeres!$A$1:$DW$117)</f>
        <v>0</v>
      </c>
      <c r="FD127" s="46" cm="1">
        <f t="array" ref="FD127">beneficio_muerte_individual_pensionado(FD$1,$E127,$B127, Hombres!$A$1:$DW$117, Mujeres!$A$1:$DW$117)</f>
        <v>0</v>
      </c>
      <c r="FE127" s="46" cm="1">
        <f t="array" ref="FE127">beneficio_muerte_individual_pensionado(FE$1,$E127,$B127, Hombres!$A$1:$DW$117, Mujeres!$A$1:$DW$117)</f>
        <v>0</v>
      </c>
      <c r="FF127" s="46" cm="1">
        <f t="array" ref="FF127">beneficio_muerte_individual_pensionado(FF$1,$E127,$B127, Hombres!$A$1:$DW$117, Mujeres!$A$1:$DW$117)</f>
        <v>0</v>
      </c>
      <c r="FG127" s="46" cm="1">
        <f t="array" ref="FG127">beneficio_muerte_individual_pensionado(FG$1,$E127,$B127, Hombres!$A$1:$DW$117, Mujeres!$A$1:$DW$117)</f>
        <v>0</v>
      </c>
      <c r="FH127" s="46" cm="1">
        <f t="array" ref="FH127">beneficio_muerte_individual_pensionado(FH$1,$E127,$B127, Hombres!$A$1:$DW$117, Mujeres!$A$1:$DW$117)</f>
        <v>0</v>
      </c>
      <c r="FI127" s="46" cm="1">
        <f t="array" ref="FI127">beneficio_muerte_individual_pensionado(FI$1,$E127,$B127, Hombres!$A$1:$DW$117, Mujeres!$A$1:$DW$117)</f>
        <v>0</v>
      </c>
      <c r="FJ127" s="46" cm="1">
        <f t="array" ref="FJ127">beneficio_muerte_individual_pensionado(FJ$1,$E127,$B127, Hombres!$A$1:$DW$117, Mujeres!$A$1:$DW$117)</f>
        <v>0</v>
      </c>
      <c r="FK127" s="46" cm="1">
        <f t="array" ref="FK127">beneficio_muerte_individual_pensionado(FK$1,$E127,$B127, Hombres!$A$1:$DW$117, Mujeres!$A$1:$DW$117)</f>
        <v>0</v>
      </c>
      <c r="FL127" s="46" cm="1">
        <f t="array" ref="FL127">beneficio_muerte_individual_pensionado(FL$1,$E127,$B127, Hombres!$A$1:$DW$117, Mujeres!$A$1:$DW$117)</f>
        <v>0</v>
      </c>
      <c r="FM127" s="46" cm="1">
        <f t="array" ref="FM127">beneficio_muerte_individual_pensionado(FM$1,$E127,$B127, Hombres!$A$1:$DW$117, Mujeres!$A$1:$DW$117)</f>
        <v>0</v>
      </c>
      <c r="FN127" s="46" cm="1">
        <f t="array" ref="FN127">beneficio_muerte_individual_pensionado(FN$1,$E127,$B127, Hombres!$A$1:$DW$117, Mujeres!$A$1:$DW$117)</f>
        <v>0</v>
      </c>
      <c r="FO127" s="46" cm="1">
        <f t="array" ref="FO127">beneficio_muerte_individual_pensionado(FO$1,$E127,$B127, Hombres!$A$1:$DW$117, Mujeres!$A$1:$DW$117)</f>
        <v>0</v>
      </c>
      <c r="FP127" s="46" cm="1">
        <f t="array" ref="FP127">beneficio_muerte_individual_pensionado(FP$1,$E127,$B127, Hombres!$A$1:$DW$117, Mujeres!$A$1:$DW$117)</f>
        <v>0</v>
      </c>
      <c r="FQ127" s="46" cm="1">
        <f t="array" ref="FQ127">beneficio_muerte_individual_pensionado(FQ$1,$E127,$B127, Hombres!$A$1:$DW$117, Mujeres!$A$1:$DW$117)</f>
        <v>0</v>
      </c>
      <c r="FR127" s="46" cm="1">
        <f t="array" ref="FR127">beneficio_muerte_individual_pensionado(FR$1,$E127,$B127, Hombres!$A$1:$DW$117, Mujeres!$A$1:$DW$117)</f>
        <v>0</v>
      </c>
      <c r="FS127" s="46" cm="1">
        <f t="array" ref="FS127">beneficio_muerte_individual_pensionado(FS$1,$E127,$B127, Hombres!$A$1:$DW$117, Mujeres!$A$1:$DW$117)</f>
        <v>0</v>
      </c>
      <c r="FT127" s="46" cm="1">
        <f t="array" ref="FT127">beneficio_muerte_individual_pensionado(FT$1,$E127,$B127, Hombres!$A$1:$DW$117, Mujeres!$A$1:$DW$117)</f>
        <v>0</v>
      </c>
      <c r="FU127" s="46" cm="1">
        <f t="array" ref="FU127">beneficio_muerte_individual_pensionado(FU$1,$E127,$B127, Hombres!$A$1:$DW$117, Mujeres!$A$1:$DW$117)</f>
        <v>0</v>
      </c>
      <c r="FV127" s="46" cm="1">
        <f t="array" ref="FV127">beneficio_muerte_individual_pensionado(FV$1,$E127,$B127, Hombres!$A$1:$DW$117, Mujeres!$A$1:$DW$117)</f>
        <v>0</v>
      </c>
      <c r="FW127" s="46" cm="1">
        <f t="array" ref="FW127">beneficio_muerte_individual_pensionado(FW$1,$E127,$B127, Hombres!$A$1:$DW$117, Mujeres!$A$1:$DW$117)</f>
        <v>0</v>
      </c>
      <c r="FX127" s="46" cm="1">
        <f t="array" ref="FX127">beneficio_muerte_individual_pensionado(FX$1,$E127,$B127, Hombres!$A$1:$DW$117, Mujeres!$A$1:$DW$117)</f>
        <v>0</v>
      </c>
      <c r="FY127" s="46" cm="1">
        <f t="array" ref="FY127">beneficio_muerte_individual_pensionado(FY$1,$E127,$B127, Hombres!$A$1:$DW$117, Mujeres!$A$1:$DW$117)</f>
        <v>0</v>
      </c>
      <c r="FZ127" s="46" cm="1">
        <f t="array" ref="FZ127">beneficio_muerte_individual_pensionado(FZ$1,$E127,$B127, Hombres!$A$1:$DW$117, Mujeres!$A$1:$DW$117)</f>
        <v>0</v>
      </c>
      <c r="GA127" s="46" cm="1">
        <f t="array" ref="GA127">beneficio_muerte_individual_pensionado(GA$1,$E127,$B127, Hombres!$A$1:$DW$117, Mujeres!$A$1:$DW$117)</f>
        <v>0</v>
      </c>
      <c r="GB127" s="46" cm="1">
        <f t="array" ref="GB127">beneficio_muerte_individual_pensionado(GB$1,$E127,$B127, Hombres!$A$1:$DW$117, Mujeres!$A$1:$DW$117)</f>
        <v>0</v>
      </c>
      <c r="GC127" s="46" cm="1">
        <f t="array" ref="GC127">beneficio_muerte_individual_pensionado(GC$1,$E127,$B127, Hombres!$A$1:$DW$117, Mujeres!$A$1:$DW$117)</f>
        <v>0</v>
      </c>
      <c r="GD127" s="46" cm="1">
        <f t="array" ref="GD127">beneficio_muerte_individual_pensionado(GD$1,$E127,$B127, Hombres!$A$1:$DW$117, Mujeres!$A$1:$DW$117)</f>
        <v>0</v>
      </c>
      <c r="GE127" s="46" cm="1">
        <f t="array" ref="GE127">beneficio_muerte_individual_pensionado(GE$1,$E127,$B127, Hombres!$A$1:$DW$117, Mujeres!$A$1:$DW$117)</f>
        <v>0</v>
      </c>
      <c r="GF127" s="46" cm="1">
        <f t="array" ref="GF127">beneficio_muerte_individual_pensionado(GF$1,$E127,$B127, Hombres!$A$1:$DW$117, Mujeres!$A$1:$DW$117)</f>
        <v>0</v>
      </c>
      <c r="GG127" s="46" cm="1">
        <f t="array" ref="GG127">beneficio_muerte_individual_pensionado(GG$1,$E127,$B127, Hombres!$A$1:$DW$117, Mujeres!$A$1:$DW$117)</f>
        <v>0</v>
      </c>
      <c r="GH127" s="46" cm="1">
        <f t="array" ref="GH127">beneficio_muerte_individual_pensionado(GH$1,$E127,$B127, Hombres!$A$1:$DW$117, Mujeres!$A$1:$DW$117)</f>
        <v>0</v>
      </c>
      <c r="GI127" s="46" cm="1">
        <f t="array" ref="GI127">beneficio_muerte_individual_pensionado(GI$1,$E127,$B127, Hombres!$A$1:$DW$117, Mujeres!$A$1:$DW$117)</f>
        <v>0</v>
      </c>
      <c r="GJ127" s="46" cm="1">
        <f t="array" ref="GJ127">beneficio_muerte_individual_pensionado(GJ$1,$E127,$B127, Hombres!$A$1:$DW$117, Mujeres!$A$1:$DW$117)</f>
        <v>0</v>
      </c>
      <c r="GK127" s="46" cm="1">
        <f t="array" ref="GK127">beneficio_muerte_individual_pensionado(GK$1,$E127,$B127, Hombres!$A$1:$DW$117, Mujeres!$A$1:$DW$117)</f>
        <v>0</v>
      </c>
      <c r="GL127" s="46" cm="1">
        <f t="array" ref="GL127">beneficio_muerte_individual_pensionado(GL$1,$E127,$B127, Hombres!$A$1:$DW$117, Mujeres!$A$1:$DW$117)</f>
        <v>0</v>
      </c>
      <c r="GM127" s="46" cm="1">
        <f t="array" ref="GM127">beneficio_muerte_individual_pensionado(GM$1,$E127,$B127, Hombres!$A$1:$DW$117, Mujeres!$A$1:$DW$117)</f>
        <v>0</v>
      </c>
      <c r="GN127" s="46" cm="1">
        <f t="array" ref="GN127">beneficio_muerte_individual_pensionado(GN$1,$E127,$B127, Hombres!$A$1:$DW$117, Mujeres!$A$1:$DW$117)</f>
        <v>0</v>
      </c>
      <c r="GO127" s="46" cm="1">
        <f t="array" ref="GO127">beneficio_muerte_individual_pensionado(GO$1,$E127,$B127, Hombres!$A$1:$DW$117, Mujeres!$A$1:$DW$117)</f>
        <v>0</v>
      </c>
      <c r="GP127" s="46" cm="1">
        <f t="array" ref="GP127">beneficio_muerte_individual_pensionado(GP$1,$E127,$B127, Hombres!$A$1:$DW$117, Mujeres!$A$1:$DW$117)</f>
        <v>0</v>
      </c>
      <c r="GQ127" s="46" cm="1">
        <f t="array" ref="GQ127">beneficio_muerte_individual_pensionado(GQ$1,$E127,$B127, Hombres!$A$1:$DW$117, Mujeres!$A$1:$DW$117)</f>
        <v>0</v>
      </c>
      <c r="GR127" s="46" cm="1">
        <f t="array" ref="GR127">beneficio_muerte_individual_pensionado(GR$1,$E127,$B127, Hombres!$A$1:$DW$117, Mujeres!$A$1:$DW$117)</f>
        <v>0</v>
      </c>
      <c r="GS127" s="46" cm="1">
        <f t="array" ref="GS127">beneficio_muerte_individual_pensionado(GS$1,$E127,$B127, Hombres!$A$1:$DW$117, Mujeres!$A$1:$DW$117)</f>
        <v>0</v>
      </c>
      <c r="GT127" s="46" cm="1">
        <f t="array" ref="GT127">beneficio_muerte_individual_pensionado(GT$1,$E127,$B127, Hombres!$A$1:$DW$117, Mujeres!$A$1:$DW$117)</f>
        <v>0</v>
      </c>
    </row>
    <row r="128" spans="1:202" x14ac:dyDescent="0.2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6" cm="1">
        <f t="array" ref="H128">AnualidadPensionado(H$1,$E128,$B128, $D128, Hombres!$A$1:$DW$117, Mujeres!$A$1:$DW$117)</f>
        <v>0</v>
      </c>
      <c r="I128" s="46" cm="1">
        <f t="array" ref="I128">AnualidadPensionado(I$1,$E128,$B128, $D128, Hombres!$A$1:$DW$117, Mujeres!$A$1:$DW$117)</f>
        <v>2475895.2893547909</v>
      </c>
      <c r="J128" s="46" cm="1">
        <f t="array" ref="J128">AnualidadPensionado(J$1,$E128,$B128, $D128, Hombres!$A$1:$DW$117, Mujeres!$A$1:$DW$117)</f>
        <v>2524972.6219546227</v>
      </c>
      <c r="K128" s="46" cm="1">
        <f t="array" ref="K128">AnualidadPensionado(K$1,$E128,$B128, $D128, Hombres!$A$1:$DW$117, Mujeres!$A$1:$DW$117)</f>
        <v>2573145.5671448191</v>
      </c>
      <c r="L128" s="46" cm="1">
        <f t="array" ref="L128">AnualidadPensionado(L$1,$E128,$B128, $D128, Hombres!$A$1:$DW$117, Mujeres!$A$1:$DW$117)</f>
        <v>2620108.5666661835</v>
      </c>
      <c r="M128" s="46" cm="1">
        <f t="array" ref="M128">AnualidadPensionado(M$1,$E128,$B128, $D128, Hombres!$A$1:$DW$117, Mujeres!$A$1:$DW$117)</f>
        <v>2665644.2378196046</v>
      </c>
      <c r="N128" s="46" cm="1">
        <f t="array" ref="N128">AnualidadPensionado(N$1,$E128,$B128, $D128, Hombres!$A$1:$DW$117, Mujeres!$A$1:$DW$117)</f>
        <v>2709726.1991693899</v>
      </c>
      <c r="O128" s="46" cm="1">
        <f t="array" ref="O128">AnualidadPensionado(O$1,$E128,$B128, $D128, Hombres!$A$1:$DW$117, Mujeres!$A$1:$DW$117)</f>
        <v>2752304.0537743308</v>
      </c>
      <c r="P128" s="46" cm="1">
        <f t="array" ref="P128">AnualidadPensionado(P$1,$E128,$B128, $D128, Hombres!$A$1:$DW$117, Mujeres!$A$1:$DW$117)</f>
        <v>2792998.4132519588</v>
      </c>
      <c r="Q128" s="46" cm="1">
        <f t="array" ref="Q128">AnualidadPensionado(Q$1,$E128,$B128, $D128, Hombres!$A$1:$DW$117, Mujeres!$A$1:$DW$117)</f>
        <v>2831084.2535267705</v>
      </c>
      <c r="R128" s="46" cm="1">
        <f t="array" ref="R128">AnualidadPensionado(R$1,$E128,$B128, $D128, Hombres!$A$1:$DW$117, Mujeres!$A$1:$DW$117)</f>
        <v>2865573.4816407957</v>
      </c>
      <c r="S128" s="46" cm="1">
        <f t="array" ref="S128">AnualidadPensionado(S$1,$E128,$B128, $D128, Hombres!$A$1:$DW$117, Mujeres!$A$1:$DW$117)</f>
        <v>2895343.3514268659</v>
      </c>
      <c r="T128" s="46" cm="1">
        <f t="array" ref="T128">AnualidadPensionado(T$1,$E128,$B128, $D128, Hombres!$A$1:$DW$117, Mujeres!$A$1:$DW$117)</f>
        <v>2919248.1399951312</v>
      </c>
      <c r="U128" s="46" cm="1">
        <f t="array" ref="U128">AnualidadPensionado(U$1,$E128,$B128, $D128, Hombres!$A$1:$DW$117, Mujeres!$A$1:$DW$117)</f>
        <v>2936337.7747549363</v>
      </c>
      <c r="V128" s="46" cm="1">
        <f t="array" ref="V128">AnualidadPensionado(V$1,$E128,$B128, $D128, Hombres!$A$1:$DW$117, Mujeres!$A$1:$DW$117)</f>
        <v>2946227.0902372361</v>
      </c>
      <c r="W128" s="46" cm="1">
        <f t="array" ref="W128">AnualidadPensionado(W$1,$E128,$B128, $D128, Hombres!$A$1:$DW$117, Mujeres!$A$1:$DW$117)</f>
        <v>2948931.2759333286</v>
      </c>
      <c r="X128" s="46" cm="1">
        <f t="array" ref="X128">AnualidadPensionado(X$1,$E128,$B128, $D128, Hombres!$A$1:$DW$117, Mujeres!$A$1:$DW$117)</f>
        <v>2944450.2421576409</v>
      </c>
      <c r="Y128" s="46" cm="1">
        <f t="array" ref="Y128">AnualidadPensionado(Y$1,$E128,$B128, $D128, Hombres!$A$1:$DW$117, Mujeres!$A$1:$DW$117)</f>
        <v>2932538.1153689628</v>
      </c>
      <c r="Z128" s="46" cm="1">
        <f t="array" ref="Z128">AnualidadPensionado(Z$1,$E128,$B128, $D128, Hombres!$A$1:$DW$117, Mujeres!$A$1:$DW$117)</f>
        <v>2912584.0351278144</v>
      </c>
      <c r="AA128" s="46" cm="1">
        <f t="array" ref="AA128">AnualidadPensionado(AA$1,$E128,$B128, $D128, Hombres!$A$1:$DW$117, Mujeres!$A$1:$DW$117)</f>
        <v>2878956.6068322835</v>
      </c>
      <c r="AB128" s="46" cm="1">
        <f t="array" ref="AB128">AnualidadPensionado(AB$1,$E128,$B128, $D128, Hombres!$A$1:$DW$117, Mujeres!$A$1:$DW$117)</f>
        <v>2834933.1311265626</v>
      </c>
      <c r="AC128" s="46" cm="1">
        <f t="array" ref="AC128">AnualidadPensionado(AC$1,$E128,$B128, $D128, Hombres!$A$1:$DW$117, Mujeres!$A$1:$DW$117)</f>
        <v>2780042.1976342918</v>
      </c>
      <c r="AD128" s="46" cm="1">
        <f t="array" ref="AD128">AnualidadPensionado(AD$1,$E128,$B128, $D128, Hombres!$A$1:$DW$117, Mujeres!$A$1:$DW$117)</f>
        <v>2713716.581952712</v>
      </c>
      <c r="AE128" s="46" cm="1">
        <f t="array" ref="AE128">AnualidadPensionado(AE$1,$E128,$B128, $D128, Hombres!$A$1:$DW$117, Mujeres!$A$1:$DW$117)</f>
        <v>2635398.5287236795</v>
      </c>
      <c r="AF128" s="46" cm="1">
        <f t="array" ref="AF128">AnualidadPensionado(AF$1,$E128,$B128, $D128, Hombres!$A$1:$DW$117, Mujeres!$A$1:$DW$117)</f>
        <v>2544845.2496376843</v>
      </c>
      <c r="AG128" s="46" cm="1">
        <f t="array" ref="AG128">AnualidadPensionado(AG$1,$E128,$B128, $D128, Hombres!$A$1:$DW$117, Mujeres!$A$1:$DW$117)</f>
        <v>2442089.3710849322</v>
      </c>
      <c r="AH128" s="46" cm="1">
        <f t="array" ref="AH128">AnualidadPensionado(AH$1,$E128,$B128, $D128, Hombres!$A$1:$DW$117, Mujeres!$A$1:$DW$117)</f>
        <v>2327313.388061089</v>
      </c>
      <c r="AI128" s="46" cm="1">
        <f t="array" ref="AI128">AnualidadPensionado(AI$1,$E128,$B128, $D128, Hombres!$A$1:$DW$117, Mujeres!$A$1:$DW$117)</f>
        <v>2200855.7965953257</v>
      </c>
      <c r="AJ128" s="46" cm="1">
        <f t="array" ref="AJ128">AnualidadPensionado(AJ$1,$E128,$B128, $D128, Hombres!$A$1:$DW$117, Mujeres!$A$1:$DW$117)</f>
        <v>2063392.1350365998</v>
      </c>
      <c r="AK128" s="46" cm="1">
        <f t="array" ref="AK128">AnualidadPensionado(AK$1,$E128,$B128, $D128, Hombres!$A$1:$DW$117, Mujeres!$A$1:$DW$117)</f>
        <v>1916162.4290647896</v>
      </c>
      <c r="AL128" s="46" cm="1">
        <f t="array" ref="AL128">AnualidadPensionado(AL$1,$E128,$B128, $D128, Hombres!$A$1:$DW$117, Mujeres!$A$1:$DW$117)</f>
        <v>1760880.2281987455</v>
      </c>
      <c r="AM128" s="46" cm="1">
        <f t="array" ref="AM128">AnualidadPensionado(AM$1,$E128,$B128, $D128, Hombres!$A$1:$DW$117, Mujeres!$A$1:$DW$117)</f>
        <v>1599526.3812536052</v>
      </c>
      <c r="AN128" s="46" cm="1">
        <f t="array" ref="AN128">AnualidadPensionado(AN$1,$E128,$B128, $D128, Hombres!$A$1:$DW$117, Mujeres!$A$1:$DW$117)</f>
        <v>1434314.0477207173</v>
      </c>
      <c r="AO128" s="46" cm="1">
        <f t="array" ref="AO128">AnualidadPensionado(AO$1,$E128,$B128, $D128, Hombres!$A$1:$DW$117, Mujeres!$A$1:$DW$117)</f>
        <v>1267772.1043831424</v>
      </c>
      <c r="AP128" s="46" cm="1">
        <f t="array" ref="AP128">AnualidadPensionado(AP$1,$E128,$B128, $D128, Hombres!$A$1:$DW$117, Mujeres!$A$1:$DW$117)</f>
        <v>1102809.7426868279</v>
      </c>
      <c r="AQ128" s="46" cm="1">
        <f t="array" ref="AQ128">AnualidadPensionado(AQ$1,$E128,$B128, $D128, Hombres!$A$1:$DW$117, Mujeres!$A$1:$DW$117)</f>
        <v>942520.45675920858</v>
      </c>
      <c r="AR128" s="46" cm="1">
        <f t="array" ref="AR128">AnualidadPensionado(AR$1,$E128,$B128, $D128, Hombres!$A$1:$DW$117, Mujeres!$A$1:$DW$117)</f>
        <v>789886.47529846721</v>
      </c>
      <c r="AS128" s="46" cm="1">
        <f t="array" ref="AS128">AnualidadPensionado(AS$1,$E128,$B128, $D128, Hombres!$A$1:$DW$117, Mujeres!$A$1:$DW$117)</f>
        <v>647629.04589555401</v>
      </c>
      <c r="AT128" s="46" cm="1">
        <f t="array" ref="AT128">AnualidadPensionado(AT$1,$E128,$B128, $D128, Hombres!$A$1:$DW$117, Mujeres!$A$1:$DW$117)</f>
        <v>518140.90605989774</v>
      </c>
      <c r="AU128" s="46" cm="1">
        <f t="array" ref="AU128">AnualidadPensionado(AU$1,$E128,$B128, $D128, Hombres!$A$1:$DW$117, Mujeres!$A$1:$DW$117)</f>
        <v>403381.05142602249</v>
      </c>
      <c r="AV128" s="46" cm="1">
        <f t="array" ref="AV128">AnualidadPensionado(AV$1,$E128,$B128, $D128, Hombres!$A$1:$DW$117, Mujeres!$A$1:$DW$117)</f>
        <v>304647.79413656908</v>
      </c>
      <c r="AW128" s="46" cm="1">
        <f t="array" ref="AW128">AnualidadPensionado(AW$1,$E128,$B128, $D128, Hombres!$A$1:$DW$117, Mujeres!$A$1:$DW$117)</f>
        <v>222407.99415732874</v>
      </c>
      <c r="AX128" s="46" cm="1">
        <f t="array" ref="AX128">AnualidadPensionado(AX$1,$E128,$B128, $D128, Hombres!$A$1:$DW$117, Mujeres!$A$1:$DW$117)</f>
        <v>156299.63391210328</v>
      </c>
      <c r="AY128" s="46" cm="1">
        <f t="array" ref="AY128">AnualidadPensionado(AY$1,$E128,$B128, $D128, Hombres!$A$1:$DW$117, Mujeres!$A$1:$DW$117)</f>
        <v>105231.08271640951</v>
      </c>
      <c r="AZ128" s="46" cm="1">
        <f t="array" ref="AZ128">AnualidadPensionado(AZ$1,$E128,$B128, $D128, Hombres!$A$1:$DW$117, Mujeres!$A$1:$DW$117)</f>
        <v>67515.414929245977</v>
      </c>
      <c r="BA128" s="46" cm="1">
        <f t="array" ref="BA128">AnualidadPensionado(BA$1,$E128,$B128, $D128, Hombres!$A$1:$DW$117, Mujeres!$A$1:$DW$117)</f>
        <v>41031.6489404393</v>
      </c>
      <c r="BB128" s="46" cm="1">
        <f t="array" ref="BB128">AnualidadPensionado(BB$1,$E128,$B128, $D128, Hombres!$A$1:$DW$117, Mujeres!$A$1:$DW$117)</f>
        <v>23452.749924834796</v>
      </c>
      <c r="BC128" s="46" cm="1">
        <f t="array" ref="BC128">AnualidadPensionado(BC$1,$E128,$B128, $D128, Hombres!$A$1:$DW$117, Mujeres!$A$1:$DW$117)</f>
        <v>12499.957516087345</v>
      </c>
      <c r="BD128" s="46" cm="1">
        <f t="array" ref="BD128">AnualidadPensionado(BD$1,$E128,$B128, $D128, Hombres!$A$1:$DW$117, Mujeres!$A$1:$DW$117)</f>
        <v>6149.2979752299225</v>
      </c>
      <c r="BE128" s="46" cm="1">
        <f t="array" ref="BE128">AnualidadPensionado(BE$1,$E128,$B128, $D128, Hombres!$A$1:$DW$117, Mujeres!$A$1:$DW$117)</f>
        <v>2758.5150237934154</v>
      </c>
      <c r="BF128" s="46" cm="1">
        <f t="array" ref="BF128">AnualidadPensionado(BF$1,$E128,$B128, $D128, Hombres!$A$1:$DW$117, Mujeres!$A$1:$DW$117)</f>
        <v>1111.7936827074338</v>
      </c>
      <c r="BG128" s="46" cm="1">
        <f t="array" ref="BG128">AnualidadPensionado(BG$1,$E128,$B128, $D128, Hombres!$A$1:$DW$117, Mujeres!$A$1:$DW$117)</f>
        <v>395.05744827544618</v>
      </c>
      <c r="BH128" s="46" cm="1">
        <f t="array" ref="BH128">AnualidadPensionado(BH$1,$E128,$B128, $D128, Hombres!$A$1:$DW$117, Mujeres!$A$1:$DW$117)</f>
        <v>120.70468219086058</v>
      </c>
      <c r="BI128" s="46" cm="1">
        <f t="array" ref="BI128">AnualidadPensionado(BI$1,$E128,$B128, $D128, Hombres!$A$1:$DW$117, Mujeres!$A$1:$DW$117)</f>
        <v>30.639601690425099</v>
      </c>
      <c r="BJ128" s="46" cm="1">
        <f t="array" ref="BJ128">AnualidadPensionado(BJ$1,$E128,$B128, $D128, Hombres!$A$1:$DW$117, Mujeres!$A$1:$DW$117)</f>
        <v>0</v>
      </c>
      <c r="BK128" s="46" cm="1">
        <f t="array" ref="BK128">AnualidadPensionado(BK$1,$E128,$B128, $D128, Hombres!$A$1:$DW$117, Mujeres!$A$1:$DW$117)</f>
        <v>0</v>
      </c>
      <c r="BL128" s="46" cm="1">
        <f t="array" ref="BL128">AnualidadPensionado(BL$1,$E128,$B128, $D128, Hombres!$A$1:$DW$117, Mujeres!$A$1:$DW$117)</f>
        <v>0</v>
      </c>
      <c r="BM128" s="46" cm="1">
        <f t="array" ref="BM128">AnualidadPensionado(BM$1,$E128,$B128, $D128, Hombres!$A$1:$DW$117, Mujeres!$A$1:$DW$117)</f>
        <v>0</v>
      </c>
      <c r="BN128" s="46" cm="1">
        <f t="array" ref="BN128">AnualidadPensionado(BN$1,$E128,$B128, $D128, Hombres!$A$1:$DW$117, Mujeres!$A$1:$DW$117)</f>
        <v>0</v>
      </c>
      <c r="BO128" s="46" cm="1">
        <f t="array" ref="BO128">AnualidadPensionado(BO$1,$E128,$B128, $D128, Hombres!$A$1:$DW$117, Mujeres!$A$1:$DW$117)</f>
        <v>0</v>
      </c>
      <c r="BP128" s="46" cm="1">
        <f t="array" ref="BP128">AnualidadPensionado(BP$1,$E128,$B128, $D128, Hombres!$A$1:$DW$117, Mujeres!$A$1:$DW$117)</f>
        <v>0</v>
      </c>
      <c r="BQ128" s="46" cm="1">
        <f t="array" ref="BQ128">AnualidadPensionado(BQ$1,$E128,$B128, $D128, Hombres!$A$1:$DW$117, Mujeres!$A$1:$DW$117)</f>
        <v>0</v>
      </c>
      <c r="BR128" s="46" cm="1">
        <f t="array" ref="BR128">AnualidadPensionado(BR$1,$E128,$B128, $D128, Hombres!$A$1:$DW$117, Mujeres!$A$1:$DW$117)</f>
        <v>0</v>
      </c>
      <c r="BS128" s="46" cm="1">
        <f t="array" ref="BS128">AnualidadPensionado(BS$1,$E128,$B128, $D128, Hombres!$A$1:$DW$117, Mujeres!$A$1:$DW$117)</f>
        <v>0</v>
      </c>
      <c r="BT128" s="46" cm="1">
        <f t="array" ref="BT128">AnualidadPensionado(BT$1,$E128,$B128, $D128, Hombres!$A$1:$DW$117, Mujeres!$A$1:$DW$117)</f>
        <v>0</v>
      </c>
      <c r="BU128" s="46" cm="1">
        <f t="array" ref="BU128">AnualidadPensionado(BU$1,$E128,$B128, $D128, Hombres!$A$1:$DW$117, Mujeres!$A$1:$DW$117)</f>
        <v>0</v>
      </c>
      <c r="BV128" s="46" cm="1">
        <f t="array" ref="BV128">AnualidadPensionado(BV$1,$E128,$B128, $D128, Hombres!$A$1:$DW$117, Mujeres!$A$1:$DW$117)</f>
        <v>0</v>
      </c>
      <c r="BW128" s="46" cm="1">
        <f t="array" ref="BW128">AnualidadPensionado(BW$1,$E128,$B128, $D128, Hombres!$A$1:$DW$117, Mujeres!$A$1:$DW$117)</f>
        <v>0</v>
      </c>
      <c r="BX128" s="46" cm="1">
        <f t="array" ref="BX128">AnualidadPensionado(BX$1,$E128,$B128, $D128, Hombres!$A$1:$DW$117, Mujeres!$A$1:$DW$117)</f>
        <v>0</v>
      </c>
      <c r="BY128" s="46" cm="1">
        <f t="array" ref="BY128">AnualidadPensionado(BY$1,$E128,$B128, $D128, Hombres!$A$1:$DW$117, Mujeres!$A$1:$DW$117)</f>
        <v>0</v>
      </c>
      <c r="BZ128" s="46" cm="1">
        <f t="array" ref="BZ128">AnualidadPensionado(BZ$1,$E128,$B128, $D128, Hombres!$A$1:$DW$117, Mujeres!$A$1:$DW$117)</f>
        <v>0</v>
      </c>
      <c r="CA128" s="46" cm="1">
        <f t="array" ref="CA128">AnualidadPensionado(CA$1,$E128,$B128, $D128, Hombres!$A$1:$DW$117, Mujeres!$A$1:$DW$117)</f>
        <v>0</v>
      </c>
      <c r="CB128" s="46" cm="1">
        <f t="array" ref="CB128">AnualidadPensionado(CB$1,$E128,$B128, $D128, Hombres!$A$1:$DW$117, Mujeres!$A$1:$DW$117)</f>
        <v>0</v>
      </c>
      <c r="CC128" s="46" cm="1">
        <f t="array" ref="CC128">AnualidadPensionado(CC$1,$E128,$B128, $D128, Hombres!$A$1:$DW$117, Mujeres!$A$1:$DW$117)</f>
        <v>0</v>
      </c>
      <c r="CD128" s="46" cm="1">
        <f t="array" ref="CD128">AnualidadPensionado(CD$1,$E128,$B128, $D128, Hombres!$A$1:$DW$117, Mujeres!$A$1:$DW$117)</f>
        <v>0</v>
      </c>
      <c r="CE128" s="46" cm="1">
        <f t="array" ref="CE128">AnualidadPensionado(CE$1,$E128,$B128, $D128, Hombres!$A$1:$DW$117, Mujeres!$A$1:$DW$117)</f>
        <v>0</v>
      </c>
      <c r="CF128" s="46" cm="1">
        <f t="array" ref="CF128">AnualidadPensionado(CF$1,$E128,$B128, $D128, Hombres!$A$1:$DW$117, Mujeres!$A$1:$DW$117)</f>
        <v>0</v>
      </c>
      <c r="CG128" s="46" cm="1">
        <f t="array" ref="CG128">AnualidadPensionado(CG$1,$E128,$B128, $D128, Hombres!$A$1:$DW$117, Mujeres!$A$1:$DW$117)</f>
        <v>0</v>
      </c>
      <c r="CH128" s="46" cm="1">
        <f t="array" ref="CH128">AnualidadPensionado(CH$1,$E128,$B128, $D128, Hombres!$A$1:$DW$117, Mujeres!$A$1:$DW$117)</f>
        <v>0</v>
      </c>
      <c r="CI128" s="46" cm="1">
        <f t="array" ref="CI128">AnualidadPensionado(CI$1,$E128,$B128, $D128, Hombres!$A$1:$DW$117, Mujeres!$A$1:$DW$117)</f>
        <v>0</v>
      </c>
      <c r="CJ128" s="46" cm="1">
        <f t="array" ref="CJ128">AnualidadPensionado(CJ$1,$E128,$B128, $D128, Hombres!$A$1:$DW$117, Mujeres!$A$1:$DW$117)</f>
        <v>0</v>
      </c>
      <c r="CK128" s="46" cm="1">
        <f t="array" ref="CK128">AnualidadPensionado(CK$1,$E128,$B128, $D128, Hombres!$A$1:$DW$117, Mujeres!$A$1:$DW$117)</f>
        <v>0</v>
      </c>
      <c r="CL128" s="46" cm="1">
        <f t="array" ref="CL128">AnualidadPensionado(CL$1,$E128,$B128, $D128, Hombres!$A$1:$DW$117, Mujeres!$A$1:$DW$117)</f>
        <v>0</v>
      </c>
      <c r="CM128" s="46" cm="1">
        <f t="array" ref="CM128">AnualidadPensionado(CM$1,$E128,$B128, $D128, Hombres!$A$1:$DW$117, Mujeres!$A$1:$DW$117)</f>
        <v>0</v>
      </c>
      <c r="CN128" s="46" cm="1">
        <f t="array" ref="CN128">AnualidadPensionado(CN$1,$E128,$B128, $D128, Hombres!$A$1:$DW$117, Mujeres!$A$1:$DW$117)</f>
        <v>0</v>
      </c>
      <c r="CO128" s="46" cm="1">
        <f t="array" ref="CO128">AnualidadPensionado(CO$1,$E128,$B128, $D128, Hombres!$A$1:$DW$117, Mujeres!$A$1:$DW$117)</f>
        <v>0</v>
      </c>
      <c r="CP128" s="46" cm="1">
        <f t="array" ref="CP128">AnualidadPensionado(CP$1,$E128,$B128, $D128, Hombres!$A$1:$DW$117, Mujeres!$A$1:$DW$117)</f>
        <v>0</v>
      </c>
      <c r="CQ128" s="46" cm="1">
        <f t="array" ref="CQ128">AnualidadPensionado(CQ$1,$E128,$B128, $D128, Hombres!$A$1:$DW$117, Mujeres!$A$1:$DW$117)</f>
        <v>0</v>
      </c>
      <c r="CR128" s="46" cm="1">
        <f t="array" ref="CR128">AnualidadPensionado(CR$1,$E128,$B128, $D128, Hombres!$A$1:$DW$117, Mujeres!$A$1:$DW$117)</f>
        <v>0</v>
      </c>
      <c r="CS128" s="46" cm="1">
        <f t="array" ref="CS128">AnualidadPensionado(CS$1,$E128,$B128, $D128, Hombres!$A$1:$DW$117, Mujeres!$A$1:$DW$117)</f>
        <v>0</v>
      </c>
      <c r="CT128" s="46" cm="1">
        <f t="array" ref="CT128">AnualidadPensionado(CT$1,$E128,$B128, $D128, Hombres!$A$1:$DW$117, Mujeres!$A$1:$DW$117)</f>
        <v>0</v>
      </c>
      <c r="CU128" s="46" cm="1">
        <f t="array" ref="CU128">AnualidadPensionado(CU$1,$E128,$B128, $D128, Hombres!$A$1:$DW$117, Mujeres!$A$1:$DW$117)</f>
        <v>0</v>
      </c>
      <c r="CV128" s="46" cm="1">
        <f t="array" ref="CV128">AnualidadPensionado(CV$1,$E128,$B128, $D128, Hombres!$A$1:$DW$117, Mujeres!$A$1:$DW$117)</f>
        <v>0</v>
      </c>
      <c r="CW128" s="46" cm="1">
        <f t="array" ref="CW128">AnualidadPensionado(CW$1,$E128,$B128, $D128, Hombres!$A$1:$DW$117, Mujeres!$A$1:$DW$117)</f>
        <v>0</v>
      </c>
      <c r="CX128" s="46" cm="1">
        <f t="array" ref="CX128">AnualidadPensionado(CX$1,$E128,$B128, $D128, Hombres!$A$1:$DW$117, Mujeres!$A$1:$DW$117)</f>
        <v>0</v>
      </c>
      <c r="CY128" s="46" cm="1">
        <f t="array" ref="CY128">AnualidadPensionado(CY$1,$E128,$B128, $D128, Hombres!$A$1:$DW$117, Mujeres!$A$1:$DW$117)</f>
        <v>0</v>
      </c>
      <c r="DB128" s="21"/>
      <c r="DC128" s="46" cm="1">
        <f t="array" ref="DC128">beneficio_muerte_individual_pensionado(DC$1,$E128,$B128, Hombres!$A$1:$DW$117, Mujeres!$A$1:$DW$117)</f>
        <v>0</v>
      </c>
      <c r="DD128" s="46" cm="1">
        <f t="array" ref="DD128">beneficio_muerte_individual_pensionado(DD$1,$E128,$B128, Hombres!$A$1:$DW$117, Mujeres!$A$1:$DW$117)</f>
        <v>27674.400000000001</v>
      </c>
      <c r="DE128" s="46" cm="1">
        <f t="array" ref="DE128">beneficio_muerte_individual_pensionado(DE$1,$E128,$B128, Hombres!$A$1:$DW$117, Mujeres!$A$1:$DW$117)</f>
        <v>29371.035416399998</v>
      </c>
      <c r="DF128" s="46" cm="1">
        <f t="array" ref="DF128">beneficio_muerte_individual_pensionado(DF$1,$E128,$B128, Hombres!$A$1:$DW$117, Mujeres!$A$1:$DW$117)</f>
        <v>31205.030134649285</v>
      </c>
      <c r="DG128" s="46" cm="1">
        <f t="array" ref="DG128">beneficio_muerte_individual_pensionado(DG$1,$E128,$B128, Hombres!$A$1:$DW$117, Mujeres!$A$1:$DW$117)</f>
        <v>33213.162239645397</v>
      </c>
      <c r="DH128" s="46" cm="1">
        <f t="array" ref="DH128">beneficio_muerte_individual_pensionado(DH$1,$E128,$B128, Hombres!$A$1:$DW$117, Mujeres!$A$1:$DW$117)</f>
        <v>35270.994022317835</v>
      </c>
      <c r="DI128" s="46" cm="1">
        <f t="array" ref="DI128">beneficio_muerte_individual_pensionado(DI$1,$E128,$B128, Hombres!$A$1:$DW$117, Mujeres!$A$1:$DW$117)</f>
        <v>37163.753105206473</v>
      </c>
      <c r="DJ128" s="46" cm="1">
        <f t="array" ref="DJ128">beneficio_muerte_individual_pensionado(DJ$1,$E128,$B128, Hombres!$A$1:$DW$117, Mujeres!$A$1:$DW$117)</f>
        <v>38923.155031346869</v>
      </c>
      <c r="DK128" s="46" cm="1">
        <f t="array" ref="DK128">beneficio_muerte_individual_pensionado(DK$1,$E128,$B128, Hombres!$A$1:$DW$117, Mujeres!$A$1:$DW$117)</f>
        <v>40874.823334655965</v>
      </c>
      <c r="DL128" s="46" cm="1">
        <f t="array" ref="DL128">beneficio_muerte_individual_pensionado(DL$1,$E128,$B128, Hombres!$A$1:$DW$117, Mujeres!$A$1:$DW$117)</f>
        <v>43313.331296102901</v>
      </c>
      <c r="DM128" s="46" cm="1">
        <f t="array" ref="DM128">beneficio_muerte_individual_pensionado(DM$1,$E128,$B128, Hombres!$A$1:$DW$117, Mujeres!$A$1:$DW$117)</f>
        <v>46412.244569350325</v>
      </c>
      <c r="DN128" s="46" cm="1">
        <f t="array" ref="DN128">beneficio_muerte_individual_pensionado(DN$1,$E128,$B128, Hombres!$A$1:$DW$117, Mujeres!$A$1:$DW$117)</f>
        <v>50200.44646899018</v>
      </c>
      <c r="DO128" s="46" cm="1">
        <f t="array" ref="DO128">beneficio_muerte_individual_pensionado(DO$1,$E128,$B128, Hombres!$A$1:$DW$117, Mujeres!$A$1:$DW$117)</f>
        <v>54599.46620173972</v>
      </c>
      <c r="DP128" s="46" cm="1">
        <f t="array" ref="DP128">beneficio_muerte_individual_pensionado(DP$1,$E128,$B128, Hombres!$A$1:$DW$117, Mujeres!$A$1:$DW$117)</f>
        <v>59351.462650940965</v>
      </c>
      <c r="DQ128" s="46" cm="1">
        <f t="array" ref="DQ128">beneficio_muerte_individual_pensionado(DQ$1,$E128,$B128, Hombres!$A$1:$DW$117, Mujeres!$A$1:$DW$117)</f>
        <v>63928.053610267089</v>
      </c>
      <c r="DR128" s="46" cm="1">
        <f t="array" ref="DR128">beneficio_muerte_individual_pensionado(DR$1,$E128,$B128, Hombres!$A$1:$DW$117, Mujeres!$A$1:$DW$117)</f>
        <v>68004.200004429833</v>
      </c>
      <c r="DS128" s="46" cm="1">
        <f t="array" ref="DS128">beneficio_muerte_individual_pensionado(DS$1,$E128,$B128, Hombres!$A$1:$DW$117, Mujeres!$A$1:$DW$117)</f>
        <v>71622.640664229955</v>
      </c>
      <c r="DT128" s="46" cm="1">
        <f t="array" ref="DT128">beneficio_muerte_individual_pensionado(DT$1,$E128,$B128, Hombres!$A$1:$DW$117, Mujeres!$A$1:$DW$117)</f>
        <v>74995.288518508474</v>
      </c>
      <c r="DU128" s="46" cm="1">
        <f t="array" ref="DU128">beneficio_muerte_individual_pensionado(DU$1,$E128,$B128, Hombres!$A$1:$DW$117, Mujeres!$A$1:$DW$117)</f>
        <v>78392.473103516997</v>
      </c>
      <c r="DV128" s="46" cm="1">
        <f t="array" ref="DV128">beneficio_muerte_individual_pensionado(DV$1,$E128,$B128, Hombres!$A$1:$DW$117, Mujeres!$A$1:$DW$117)</f>
        <v>85329.106480403163</v>
      </c>
      <c r="DW128" s="46" cm="1">
        <f t="array" ref="DW128">beneficio_muerte_individual_pensionado(DW$1,$E128,$B128, Hombres!$A$1:$DW$117, Mujeres!$A$1:$DW$117)</f>
        <v>89270.581766832955</v>
      </c>
      <c r="DX128" s="46" cm="1">
        <f t="array" ref="DX128">beneficio_muerte_individual_pensionado(DX$1,$E128,$B128, Hombres!$A$1:$DW$117, Mujeres!$A$1:$DW$117)</f>
        <v>93016.106186168254</v>
      </c>
      <c r="DY128" s="46" cm="1">
        <f t="array" ref="DY128">beneficio_muerte_individual_pensionado(DY$1,$E128,$B128, Hombres!$A$1:$DW$117, Mujeres!$A$1:$DW$117)</f>
        <v>96623.367459789137</v>
      </c>
      <c r="DZ128" s="46" cm="1">
        <f t="array" ref="DZ128">beneficio_muerte_individual_pensionado(DZ$1,$E128,$B128, Hombres!$A$1:$DW$117, Mujeres!$A$1:$DW$117)</f>
        <v>100076.11440955289</v>
      </c>
      <c r="EA128" s="46" cm="1">
        <f t="array" ref="EA128">beneficio_muerte_individual_pensionado(EA$1,$E128,$B128, Hombres!$A$1:$DW$117, Mujeres!$A$1:$DW$117)</f>
        <v>103174.6011113705</v>
      </c>
      <c r="EB128" s="46" cm="1">
        <f t="array" ref="EB128">beneficio_muerte_individual_pensionado(EB$1,$E128,$B128, Hombres!$A$1:$DW$117, Mujeres!$A$1:$DW$117)</f>
        <v>105771.65471456228</v>
      </c>
      <c r="EC128" s="46" cm="1">
        <f t="array" ref="EC128">beneficio_muerte_individual_pensionado(EC$1,$E128,$B128, Hombres!$A$1:$DW$117, Mujeres!$A$1:$DW$117)</f>
        <v>107815.36265959992</v>
      </c>
      <c r="ED128" s="46" cm="1">
        <f t="array" ref="ED128">beneficio_muerte_individual_pensionado(ED$1,$E128,$B128, Hombres!$A$1:$DW$117, Mujeres!$A$1:$DW$117)</f>
        <v>109261.12357873743</v>
      </c>
      <c r="EE128" s="46" cm="1">
        <f t="array" ref="EE128">beneficio_muerte_individual_pensionado(EE$1,$E128,$B128, Hombres!$A$1:$DW$117, Mujeres!$A$1:$DW$117)</f>
        <v>109976.70277369091</v>
      </c>
      <c r="EF128" s="46" cm="1">
        <f t="array" ref="EF128">beneficio_muerte_individual_pensionado(EF$1,$E128,$B128, Hombres!$A$1:$DW$117, Mujeres!$A$1:$DW$117)</f>
        <v>109733.99914230239</v>
      </c>
      <c r="EG128" s="46" cm="1">
        <f t="array" ref="EG128">beneficio_muerte_individual_pensionado(EG$1,$E128,$B128, Hombres!$A$1:$DW$117, Mujeres!$A$1:$DW$117)</f>
        <v>108389.94916663512</v>
      </c>
      <c r="EH128" s="46" cm="1">
        <f t="array" ref="EH128">beneficio_muerte_individual_pensionado(EH$1,$E128,$B128, Hombres!$A$1:$DW$117, Mujeres!$A$1:$DW$117)</f>
        <v>105931.90835525264</v>
      </c>
      <c r="EI128" s="46" cm="1">
        <f t="array" ref="EI128">beneficio_muerte_individual_pensionado(EI$1,$E128,$B128, Hombres!$A$1:$DW$117, Mujeres!$A$1:$DW$117)</f>
        <v>102374.90775198792</v>
      </c>
      <c r="EJ128" s="46" cm="1">
        <f t="array" ref="EJ128">beneficio_muerte_individual_pensionado(EJ$1,$E128,$B128, Hombres!$A$1:$DW$117, Mujeres!$A$1:$DW$117)</f>
        <v>97702.316190968326</v>
      </c>
      <c r="EK128" s="46" cm="1">
        <f t="array" ref="EK128">beneficio_muerte_individual_pensionado(EK$1,$E128,$B128, Hombres!$A$1:$DW$117, Mujeres!$A$1:$DW$117)</f>
        <v>91880.247603097145</v>
      </c>
      <c r="EL128" s="46" cm="1">
        <f t="array" ref="EL128">beneficio_muerte_individual_pensionado(EL$1,$E128,$B128, Hombres!$A$1:$DW$117, Mujeres!$A$1:$DW$117)</f>
        <v>84975.866544322751</v>
      </c>
      <c r="EM128" s="46" cm="1">
        <f t="array" ref="EM128">beneficio_muerte_individual_pensionado(EM$1,$E128,$B128, Hombres!$A$1:$DW$117, Mujeres!$A$1:$DW$117)</f>
        <v>77183.211581760625</v>
      </c>
      <c r="EN128" s="46" cm="1">
        <f t="array" ref="EN128">beneficio_muerte_individual_pensionado(EN$1,$E128,$B128, Hombres!$A$1:$DW$117, Mujeres!$A$1:$DW$117)</f>
        <v>68740.360542963346</v>
      </c>
      <c r="EO128" s="46" cm="1">
        <f t="array" ref="EO128">beneficio_muerte_individual_pensionado(EO$1,$E128,$B128, Hombres!$A$1:$DW$117, Mujeres!$A$1:$DW$117)</f>
        <v>59886.799735386019</v>
      </c>
      <c r="EP128" s="46" cm="1">
        <f t="array" ref="EP128">beneficio_muerte_individual_pensionado(EP$1,$E128,$B128, Hombres!$A$1:$DW$117, Mujeres!$A$1:$DW$117)</f>
        <v>50875.371084368409</v>
      </c>
      <c r="EQ128" s="46" cm="1">
        <f t="array" ref="EQ128">beneficio_muerte_individual_pensionado(EQ$1,$E128,$B128, Hombres!$A$1:$DW$117, Mujeres!$A$1:$DW$117)</f>
        <v>42013.421511126464</v>
      </c>
      <c r="ER128" s="46" cm="1">
        <f t="array" ref="ER128">beneficio_muerte_individual_pensionado(ER$1,$E128,$B128, Hombres!$A$1:$DW$117, Mujeres!$A$1:$DW$117)</f>
        <v>33629.672074840688</v>
      </c>
      <c r="ES128" s="46" cm="1">
        <f t="array" ref="ES128">beneficio_muerte_individual_pensionado(ES$1,$E128,$B128, Hombres!$A$1:$DW$117, Mujeres!$A$1:$DW$117)</f>
        <v>26004.800569238629</v>
      </c>
      <c r="ET128" s="46" cm="1">
        <f t="array" ref="ET128">beneficio_muerte_individual_pensionado(ET$1,$E128,$B128, Hombres!$A$1:$DW$117, Mujeres!$A$1:$DW$117)</f>
        <v>19342.129074222907</v>
      </c>
      <c r="EU128" s="46" cm="1">
        <f t="array" ref="EU128">beneficio_muerte_individual_pensionado(EU$1,$E128,$B128, Hombres!$A$1:$DW$117, Mujeres!$A$1:$DW$117)</f>
        <v>13765.618014401847</v>
      </c>
      <c r="EV128" s="46" cm="1">
        <f t="array" ref="EV128">beneficio_muerte_individual_pensionado(EV$1,$E128,$B128, Hombres!$A$1:$DW$117, Mujeres!$A$1:$DW$117)</f>
        <v>9322.0555229692927</v>
      </c>
      <c r="EW128" s="46" cm="1">
        <f t="array" ref="EW128">beneficio_muerte_individual_pensionado(EW$1,$E128,$B128, Hombres!$A$1:$DW$117, Mujeres!$A$1:$DW$117)</f>
        <v>5971.3742906402176</v>
      </c>
      <c r="EX128" s="46" cm="1">
        <f t="array" ref="EX128">beneficio_muerte_individual_pensionado(EX$1,$E128,$B128, Hombres!$A$1:$DW$117, Mujeres!$A$1:$DW$117)</f>
        <v>3592.6530565811836</v>
      </c>
      <c r="EY128" s="46" cm="1">
        <f t="array" ref="EY128">beneficio_muerte_individual_pensionado(EY$1,$E128,$B128, Hombres!$A$1:$DW$117, Mujeres!$A$1:$DW$117)</f>
        <v>2012.5623512965735</v>
      </c>
      <c r="EZ128" s="46" cm="1">
        <f t="array" ref="EZ128">beneficio_muerte_individual_pensionado(EZ$1,$E128,$B128, Hombres!$A$1:$DW$117, Mujeres!$A$1:$DW$117)</f>
        <v>1038.6881628145823</v>
      </c>
      <c r="FA128" s="46" cm="1">
        <f t="array" ref="FA128">beneficio_muerte_individual_pensionado(FA$1,$E128,$B128, Hombres!$A$1:$DW$117, Mujeres!$A$1:$DW$117)</f>
        <v>487.81464723070746</v>
      </c>
      <c r="FB128" s="46" cm="1">
        <f t="array" ref="FB128">beneficio_muerte_individual_pensionado(FB$1,$E128,$B128, Hombres!$A$1:$DW$117, Mujeres!$A$1:$DW$117)</f>
        <v>205.40748956732614</v>
      </c>
      <c r="FC128" s="46" cm="1">
        <f t="array" ref="FC128">beneficio_muerte_individual_pensionado(FC$1,$E128,$B128, Hombres!$A$1:$DW$117, Mujeres!$A$1:$DW$117)</f>
        <v>76.092541617016877</v>
      </c>
      <c r="FD128" s="46" cm="1">
        <f t="array" ref="FD128">beneficio_muerte_individual_pensionado(FD$1,$E128,$B128, Hombres!$A$1:$DW$117, Mujeres!$A$1:$DW$117)</f>
        <v>24.182664176309313</v>
      </c>
      <c r="FE128" s="46" cm="1">
        <f t="array" ref="FE128">beneficio_muerte_individual_pensionado(FE$1,$E128,$B128, Hombres!$A$1:$DW$117, Mujeres!$A$1:$DW$117)</f>
        <v>7.9088172255667502</v>
      </c>
      <c r="FF128" s="46" cm="1">
        <f t="array" ref="FF128">beneficio_muerte_individual_pensionado(FF$1,$E128,$B128, Hombres!$A$1:$DW$117, Mujeres!$A$1:$DW$117)</f>
        <v>0</v>
      </c>
      <c r="FG128" s="46" cm="1">
        <f t="array" ref="FG128">beneficio_muerte_individual_pensionado(FG$1,$E128,$B128, Hombres!$A$1:$DW$117, Mujeres!$A$1:$DW$117)</f>
        <v>0</v>
      </c>
      <c r="FH128" s="46" cm="1">
        <f t="array" ref="FH128">beneficio_muerte_individual_pensionado(FH$1,$E128,$B128, Hombres!$A$1:$DW$117, Mujeres!$A$1:$DW$117)</f>
        <v>0</v>
      </c>
      <c r="FI128" s="46" cm="1">
        <f t="array" ref="FI128">beneficio_muerte_individual_pensionado(FI$1,$E128,$B128, Hombres!$A$1:$DW$117, Mujeres!$A$1:$DW$117)</f>
        <v>0</v>
      </c>
      <c r="FJ128" s="46" cm="1">
        <f t="array" ref="FJ128">beneficio_muerte_individual_pensionado(FJ$1,$E128,$B128, Hombres!$A$1:$DW$117, Mujeres!$A$1:$DW$117)</f>
        <v>0</v>
      </c>
      <c r="FK128" s="46" cm="1">
        <f t="array" ref="FK128">beneficio_muerte_individual_pensionado(FK$1,$E128,$B128, Hombres!$A$1:$DW$117, Mujeres!$A$1:$DW$117)</f>
        <v>0</v>
      </c>
      <c r="FL128" s="46" cm="1">
        <f t="array" ref="FL128">beneficio_muerte_individual_pensionado(FL$1,$E128,$B128, Hombres!$A$1:$DW$117, Mujeres!$A$1:$DW$117)</f>
        <v>0</v>
      </c>
      <c r="FM128" s="46" cm="1">
        <f t="array" ref="FM128">beneficio_muerte_individual_pensionado(FM$1,$E128,$B128, Hombres!$A$1:$DW$117, Mujeres!$A$1:$DW$117)</f>
        <v>0</v>
      </c>
      <c r="FN128" s="46" cm="1">
        <f t="array" ref="FN128">beneficio_muerte_individual_pensionado(FN$1,$E128,$B128, Hombres!$A$1:$DW$117, Mujeres!$A$1:$DW$117)</f>
        <v>0</v>
      </c>
      <c r="FO128" s="46" cm="1">
        <f t="array" ref="FO128">beneficio_muerte_individual_pensionado(FO$1,$E128,$B128, Hombres!$A$1:$DW$117, Mujeres!$A$1:$DW$117)</f>
        <v>0</v>
      </c>
      <c r="FP128" s="46" cm="1">
        <f t="array" ref="FP128">beneficio_muerte_individual_pensionado(FP$1,$E128,$B128, Hombres!$A$1:$DW$117, Mujeres!$A$1:$DW$117)</f>
        <v>0</v>
      </c>
      <c r="FQ128" s="46" cm="1">
        <f t="array" ref="FQ128">beneficio_muerte_individual_pensionado(FQ$1,$E128,$B128, Hombres!$A$1:$DW$117, Mujeres!$A$1:$DW$117)</f>
        <v>0</v>
      </c>
      <c r="FR128" s="46" cm="1">
        <f t="array" ref="FR128">beneficio_muerte_individual_pensionado(FR$1,$E128,$B128, Hombres!$A$1:$DW$117, Mujeres!$A$1:$DW$117)</f>
        <v>0</v>
      </c>
      <c r="FS128" s="46" cm="1">
        <f t="array" ref="FS128">beneficio_muerte_individual_pensionado(FS$1,$E128,$B128, Hombres!$A$1:$DW$117, Mujeres!$A$1:$DW$117)</f>
        <v>0</v>
      </c>
      <c r="FT128" s="46" cm="1">
        <f t="array" ref="FT128">beneficio_muerte_individual_pensionado(FT$1,$E128,$B128, Hombres!$A$1:$DW$117, Mujeres!$A$1:$DW$117)</f>
        <v>0</v>
      </c>
      <c r="FU128" s="46" cm="1">
        <f t="array" ref="FU128">beneficio_muerte_individual_pensionado(FU$1,$E128,$B128, Hombres!$A$1:$DW$117, Mujeres!$A$1:$DW$117)</f>
        <v>0</v>
      </c>
      <c r="FV128" s="46" cm="1">
        <f t="array" ref="FV128">beneficio_muerte_individual_pensionado(FV$1,$E128,$B128, Hombres!$A$1:$DW$117, Mujeres!$A$1:$DW$117)</f>
        <v>0</v>
      </c>
      <c r="FW128" s="46" cm="1">
        <f t="array" ref="FW128">beneficio_muerte_individual_pensionado(FW$1,$E128,$B128, Hombres!$A$1:$DW$117, Mujeres!$A$1:$DW$117)</f>
        <v>0</v>
      </c>
      <c r="FX128" s="46" cm="1">
        <f t="array" ref="FX128">beneficio_muerte_individual_pensionado(FX$1,$E128,$B128, Hombres!$A$1:$DW$117, Mujeres!$A$1:$DW$117)</f>
        <v>0</v>
      </c>
      <c r="FY128" s="46" cm="1">
        <f t="array" ref="FY128">beneficio_muerte_individual_pensionado(FY$1,$E128,$B128, Hombres!$A$1:$DW$117, Mujeres!$A$1:$DW$117)</f>
        <v>0</v>
      </c>
      <c r="FZ128" s="46" cm="1">
        <f t="array" ref="FZ128">beneficio_muerte_individual_pensionado(FZ$1,$E128,$B128, Hombres!$A$1:$DW$117, Mujeres!$A$1:$DW$117)</f>
        <v>0</v>
      </c>
      <c r="GA128" s="46" cm="1">
        <f t="array" ref="GA128">beneficio_muerte_individual_pensionado(GA$1,$E128,$B128, Hombres!$A$1:$DW$117, Mujeres!$A$1:$DW$117)</f>
        <v>0</v>
      </c>
      <c r="GB128" s="46" cm="1">
        <f t="array" ref="GB128">beneficio_muerte_individual_pensionado(GB$1,$E128,$B128, Hombres!$A$1:$DW$117, Mujeres!$A$1:$DW$117)</f>
        <v>0</v>
      </c>
      <c r="GC128" s="46" cm="1">
        <f t="array" ref="GC128">beneficio_muerte_individual_pensionado(GC$1,$E128,$B128, Hombres!$A$1:$DW$117, Mujeres!$A$1:$DW$117)</f>
        <v>0</v>
      </c>
      <c r="GD128" s="46" cm="1">
        <f t="array" ref="GD128">beneficio_muerte_individual_pensionado(GD$1,$E128,$B128, Hombres!$A$1:$DW$117, Mujeres!$A$1:$DW$117)</f>
        <v>0</v>
      </c>
      <c r="GE128" s="46" cm="1">
        <f t="array" ref="GE128">beneficio_muerte_individual_pensionado(GE$1,$E128,$B128, Hombres!$A$1:$DW$117, Mujeres!$A$1:$DW$117)</f>
        <v>0</v>
      </c>
      <c r="GF128" s="46" cm="1">
        <f t="array" ref="GF128">beneficio_muerte_individual_pensionado(GF$1,$E128,$B128, Hombres!$A$1:$DW$117, Mujeres!$A$1:$DW$117)</f>
        <v>0</v>
      </c>
      <c r="GG128" s="46" cm="1">
        <f t="array" ref="GG128">beneficio_muerte_individual_pensionado(GG$1,$E128,$B128, Hombres!$A$1:$DW$117, Mujeres!$A$1:$DW$117)</f>
        <v>0</v>
      </c>
      <c r="GH128" s="46" cm="1">
        <f t="array" ref="GH128">beneficio_muerte_individual_pensionado(GH$1,$E128,$B128, Hombres!$A$1:$DW$117, Mujeres!$A$1:$DW$117)</f>
        <v>0</v>
      </c>
      <c r="GI128" s="46" cm="1">
        <f t="array" ref="GI128">beneficio_muerte_individual_pensionado(GI$1,$E128,$B128, Hombres!$A$1:$DW$117, Mujeres!$A$1:$DW$117)</f>
        <v>0</v>
      </c>
      <c r="GJ128" s="46" cm="1">
        <f t="array" ref="GJ128">beneficio_muerte_individual_pensionado(GJ$1,$E128,$B128, Hombres!$A$1:$DW$117, Mujeres!$A$1:$DW$117)</f>
        <v>0</v>
      </c>
      <c r="GK128" s="46" cm="1">
        <f t="array" ref="GK128">beneficio_muerte_individual_pensionado(GK$1,$E128,$B128, Hombres!$A$1:$DW$117, Mujeres!$A$1:$DW$117)</f>
        <v>0</v>
      </c>
      <c r="GL128" s="46" cm="1">
        <f t="array" ref="GL128">beneficio_muerte_individual_pensionado(GL$1,$E128,$B128, Hombres!$A$1:$DW$117, Mujeres!$A$1:$DW$117)</f>
        <v>0</v>
      </c>
      <c r="GM128" s="46" cm="1">
        <f t="array" ref="GM128">beneficio_muerte_individual_pensionado(GM$1,$E128,$B128, Hombres!$A$1:$DW$117, Mujeres!$A$1:$DW$117)</f>
        <v>0</v>
      </c>
      <c r="GN128" s="46" cm="1">
        <f t="array" ref="GN128">beneficio_muerte_individual_pensionado(GN$1,$E128,$B128, Hombres!$A$1:$DW$117, Mujeres!$A$1:$DW$117)</f>
        <v>0</v>
      </c>
      <c r="GO128" s="46" cm="1">
        <f t="array" ref="GO128">beneficio_muerte_individual_pensionado(GO$1,$E128,$B128, Hombres!$A$1:$DW$117, Mujeres!$A$1:$DW$117)</f>
        <v>0</v>
      </c>
      <c r="GP128" s="46" cm="1">
        <f t="array" ref="GP128">beneficio_muerte_individual_pensionado(GP$1,$E128,$B128, Hombres!$A$1:$DW$117, Mujeres!$A$1:$DW$117)</f>
        <v>0</v>
      </c>
      <c r="GQ128" s="46" cm="1">
        <f t="array" ref="GQ128">beneficio_muerte_individual_pensionado(GQ$1,$E128,$B128, Hombres!$A$1:$DW$117, Mujeres!$A$1:$DW$117)</f>
        <v>0</v>
      </c>
      <c r="GR128" s="46" cm="1">
        <f t="array" ref="GR128">beneficio_muerte_individual_pensionado(GR$1,$E128,$B128, Hombres!$A$1:$DW$117, Mujeres!$A$1:$DW$117)</f>
        <v>0</v>
      </c>
      <c r="GS128" s="46" cm="1">
        <f t="array" ref="GS128">beneficio_muerte_individual_pensionado(GS$1,$E128,$B128, Hombres!$A$1:$DW$117, Mujeres!$A$1:$DW$117)</f>
        <v>0</v>
      </c>
      <c r="GT128" s="46" cm="1">
        <f t="array" ref="GT128">beneficio_muerte_individual_pensionado(GT$1,$E128,$B128, Hombres!$A$1:$DW$117, Mujeres!$A$1:$DW$117)</f>
        <v>0</v>
      </c>
    </row>
    <row r="129" spans="1:202" x14ac:dyDescent="0.2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6" cm="1">
        <f t="array" ref="H129">AnualidadPensionado(H$1,$E129,$B129, $D129, Hombres!$A$1:$DW$117, Mujeres!$A$1:$DW$117)</f>
        <v>0</v>
      </c>
      <c r="I129" s="46" cm="1">
        <f t="array" ref="I129">AnualidadPensionado(I$1,$E129,$B129, $D129, Hombres!$A$1:$DW$117, Mujeres!$A$1:$DW$117)</f>
        <v>4258093.7603146806</v>
      </c>
      <c r="J129" s="46" cm="1">
        <f t="array" ref="J129">AnualidadPensionado(J$1,$E129,$B129, $D129, Hombres!$A$1:$DW$117, Mujeres!$A$1:$DW$117)</f>
        <v>4296055.4283866687</v>
      </c>
      <c r="K129" s="46" cm="1">
        <f t="array" ref="K129">AnualidadPensionado(K$1,$E129,$B129, $D129, Hombres!$A$1:$DW$117, Mujeres!$A$1:$DW$117)</f>
        <v>4325704.7795112869</v>
      </c>
      <c r="L129" s="46" cm="1">
        <f t="array" ref="L129">AnualidadPensionado(L$1,$E129,$B129, $D129, Hombres!$A$1:$DW$117, Mujeres!$A$1:$DW$117)</f>
        <v>4345026.456958388</v>
      </c>
      <c r="M129" s="46" cm="1">
        <f t="array" ref="M129">AnualidadPensionado(M$1,$E129,$B129, $D129, Hombres!$A$1:$DW$117, Mujeres!$A$1:$DW$117)</f>
        <v>4352097.1663070871</v>
      </c>
      <c r="N129" s="46" cm="1">
        <f t="array" ref="N129">AnualidadPensionado(N$1,$E129,$B129, $D129, Hombres!$A$1:$DW$117, Mujeres!$A$1:$DW$117)</f>
        <v>4340440.0696950369</v>
      </c>
      <c r="O129" s="46" cm="1">
        <f t="array" ref="O129">AnualidadPensionado(O$1,$E129,$B129, $D129, Hombres!$A$1:$DW$117, Mujeres!$A$1:$DW$117)</f>
        <v>4313803.0841372432</v>
      </c>
      <c r="P129" s="46" cm="1">
        <f t="array" ref="P129">AnualidadPensionado(P$1,$E129,$B129, $D129, Hombres!$A$1:$DW$117, Mujeres!$A$1:$DW$117)</f>
        <v>4270614.6292516207</v>
      </c>
      <c r="Q129" s="46" cm="1">
        <f t="array" ref="Q129">AnualidadPensionado(Q$1,$E129,$B129, $D129, Hombres!$A$1:$DW$117, Mujeres!$A$1:$DW$117)</f>
        <v>4209521.5652035922</v>
      </c>
      <c r="R129" s="46" cm="1">
        <f t="array" ref="R129">AnualidadPensionado(R$1,$E129,$B129, $D129, Hombres!$A$1:$DW$117, Mujeres!$A$1:$DW$117)</f>
        <v>4129425.3903452256</v>
      </c>
      <c r="S129" s="46" cm="1">
        <f t="array" ref="S129">AnualidadPensionado(S$1,$E129,$B129, $D129, Hombres!$A$1:$DW$117, Mujeres!$A$1:$DW$117)</f>
        <v>4029219.6347488277</v>
      </c>
      <c r="T129" s="46" cm="1">
        <f t="array" ref="T129">AnualidadPensionado(T$1,$E129,$B129, $D129, Hombres!$A$1:$DW$117, Mujeres!$A$1:$DW$117)</f>
        <v>3907782.4805246778</v>
      </c>
      <c r="U129" s="46" cm="1">
        <f t="array" ref="U129">AnualidadPensionado(U$1,$E129,$B129, $D129, Hombres!$A$1:$DW$117, Mujeres!$A$1:$DW$117)</f>
        <v>3764296.3514623442</v>
      </c>
      <c r="V129" s="46" cm="1">
        <f t="array" ref="V129">AnualidadPensionado(V$1,$E129,$B129, $D129, Hombres!$A$1:$DW$117, Mujeres!$A$1:$DW$117)</f>
        <v>3598633.8135247701</v>
      </c>
      <c r="W129" s="46" cm="1">
        <f t="array" ref="W129">AnualidadPensionado(W$1,$E129,$B129, $D129, Hombres!$A$1:$DW$117, Mujeres!$A$1:$DW$117)</f>
        <v>3411374.9409421789</v>
      </c>
      <c r="X129" s="46" cm="1">
        <f t="array" ref="X129">AnualidadPensionado(X$1,$E129,$B129, $D129, Hombres!$A$1:$DW$117, Mujeres!$A$1:$DW$117)</f>
        <v>3203507.7554095322</v>
      </c>
      <c r="Y129" s="46" cm="1">
        <f t="array" ref="Y129">AnualidadPensionado(Y$1,$E129,$B129, $D129, Hombres!$A$1:$DW$117, Mujeres!$A$1:$DW$117)</f>
        <v>2976478.5885369573</v>
      </c>
      <c r="Z129" s="46" cm="1">
        <f t="array" ref="Z129">AnualidadPensionado(Z$1,$E129,$B129, $D129, Hombres!$A$1:$DW$117, Mujeres!$A$1:$DW$117)</f>
        <v>2732506.5651906757</v>
      </c>
      <c r="AA129" s="46" cm="1">
        <f t="array" ref="AA129">AnualidadPensionado(AA$1,$E129,$B129, $D129, Hombres!$A$1:$DW$117, Mujeres!$A$1:$DW$117)</f>
        <v>2474899.6207900937</v>
      </c>
      <c r="AB129" s="46" cm="1">
        <f t="array" ref="AB129">AnualidadPensionado(AB$1,$E129,$B129, $D129, Hombres!$A$1:$DW$117, Mujeres!$A$1:$DW$117)</f>
        <v>2207946.6496343524</v>
      </c>
      <c r="AC129" s="46" cm="1">
        <f t="array" ref="AC129">AnualidadPensionado(AC$1,$E129,$B129, $D129, Hombres!$A$1:$DW$117, Mujeres!$A$1:$DW$117)</f>
        <v>1936566.3592856729</v>
      </c>
      <c r="AD129" s="46" cm="1">
        <f t="array" ref="AD129">AnualidadPensionado(AD$1,$E129,$B129, $D129, Hombres!$A$1:$DW$117, Mujeres!$A$1:$DW$117)</f>
        <v>1666160.8466778181</v>
      </c>
      <c r="AE129" s="46" cm="1">
        <f t="array" ref="AE129">AnualidadPensionado(AE$1,$E129,$B129, $D129, Hombres!$A$1:$DW$117, Mujeres!$A$1:$DW$117)</f>
        <v>1402590.240863858</v>
      </c>
      <c r="AF129" s="46" cm="1">
        <f t="array" ref="AF129">AnualidadPensionado(AF$1,$E129,$B129, $D129, Hombres!$A$1:$DW$117, Mujeres!$A$1:$DW$117)</f>
        <v>1152004.8036970305</v>
      </c>
      <c r="AG129" s="46" cm="1">
        <f t="array" ref="AG129">AnualidadPensionado(AG$1,$E129,$B129, $D129, Hombres!$A$1:$DW$117, Mujeres!$A$1:$DW$117)</f>
        <v>920284.22951902309</v>
      </c>
      <c r="AH129" s="46" cm="1">
        <f t="array" ref="AH129">AnualidadPensionado(AH$1,$E129,$B129, $D129, Hombres!$A$1:$DW$117, Mujeres!$A$1:$DW$117)</f>
        <v>712416.57433363516</v>
      </c>
      <c r="AI129" s="46" cm="1">
        <f t="array" ref="AI129">AnualidadPensionado(AI$1,$E129,$B129, $D129, Hombres!$A$1:$DW$117, Mujeres!$A$1:$DW$117)</f>
        <v>532111.25446317741</v>
      </c>
      <c r="AJ129" s="46" cm="1">
        <f t="array" ref="AJ129">AnualidadPensionado(AJ$1,$E129,$B129, $D129, Hombres!$A$1:$DW$117, Mujeres!$A$1:$DW$117)</f>
        <v>381544.10035690863</v>
      </c>
      <c r="AK129" s="46" cm="1">
        <f t="array" ref="AK129">AnualidadPensionado(AK$1,$E129,$B129, $D129, Hombres!$A$1:$DW$117, Mujeres!$A$1:$DW$117)</f>
        <v>261148.58137072404</v>
      </c>
      <c r="AL129" s="46" cm="1">
        <f t="array" ref="AL129">AnualidadPensionado(AL$1,$E129,$B129, $D129, Hombres!$A$1:$DW$117, Mujeres!$A$1:$DW$117)</f>
        <v>169500.79163604759</v>
      </c>
      <c r="AM129" s="46" cm="1">
        <f t="array" ref="AM129">AnualidadPensionado(AM$1,$E129,$B129, $D129, Hombres!$A$1:$DW$117, Mujeres!$A$1:$DW$117)</f>
        <v>103510.49833815685</v>
      </c>
      <c r="AN129" s="46" cm="1">
        <f t="array" ref="AN129">AnualidadPensionado(AN$1,$E129,$B129, $D129, Hombres!$A$1:$DW$117, Mujeres!$A$1:$DW$117)</f>
        <v>58913.680814199055</v>
      </c>
      <c r="AO129" s="46" cm="1">
        <f t="array" ref="AO129">AnualidadPensionado(AO$1,$E129,$B129, $D129, Hombres!$A$1:$DW$117, Mujeres!$A$1:$DW$117)</f>
        <v>30897.349244409015</v>
      </c>
      <c r="AP129" s="46" cm="1">
        <f t="array" ref="AP129">AnualidadPensionado(AP$1,$E129,$B129, $D129, Hombres!$A$1:$DW$117, Mujeres!$A$1:$DW$117)</f>
        <v>14726.613982769364</v>
      </c>
      <c r="AQ129" s="46" cm="1">
        <f t="array" ref="AQ129">AnualidadPensionado(AQ$1,$E129,$B129, $D129, Hombres!$A$1:$DW$117, Mujeres!$A$1:$DW$117)</f>
        <v>6269.9861306115063</v>
      </c>
      <c r="AR129" s="46" cm="1">
        <f t="array" ref="AR129">AnualidadPensionado(AR$1,$E129,$B129, $D129, Hombres!$A$1:$DW$117, Mujeres!$A$1:$DW$117)</f>
        <v>2331.806801156722</v>
      </c>
      <c r="AS129" s="46" cm="1">
        <f t="array" ref="AS129">AnualidadPensionado(AS$1,$E129,$B129, $D129, Hombres!$A$1:$DW$117, Mujeres!$A$1:$DW$117)</f>
        <v>735.02148816715419</v>
      </c>
      <c r="AT129" s="46" cm="1">
        <f t="array" ref="AT129">AnualidadPensionado(AT$1,$E129,$B129, $D129, Hombres!$A$1:$DW$117, Mujeres!$A$1:$DW$117)</f>
        <v>188.15438009567555</v>
      </c>
      <c r="AU129" s="46" cm="1">
        <f t="array" ref="AU129">AnualidadPensionado(AU$1,$E129,$B129, $D129, Hombres!$A$1:$DW$117, Mujeres!$A$1:$DW$117)</f>
        <v>36.601288289539511</v>
      </c>
      <c r="AV129" s="46" cm="1">
        <f t="array" ref="AV129">AnualidadPensionado(AV$1,$E129,$B129, $D129, Hombres!$A$1:$DW$117, Mujeres!$A$1:$DW$117)</f>
        <v>4.8012543312081402</v>
      </c>
      <c r="AW129" s="46" cm="1">
        <f t="array" ref="AW129">AnualidadPensionado(AW$1,$E129,$B129, $D129, Hombres!$A$1:$DW$117, Mujeres!$A$1:$DW$117)</f>
        <v>0</v>
      </c>
      <c r="AX129" s="46" cm="1">
        <f t="array" ref="AX129">AnualidadPensionado(AX$1,$E129,$B129, $D129, Hombres!$A$1:$DW$117, Mujeres!$A$1:$DW$117)</f>
        <v>0</v>
      </c>
      <c r="AY129" s="46" cm="1">
        <f t="array" ref="AY129">AnualidadPensionado(AY$1,$E129,$B129, $D129, Hombres!$A$1:$DW$117, Mujeres!$A$1:$DW$117)</f>
        <v>0</v>
      </c>
      <c r="AZ129" s="46" cm="1">
        <f t="array" ref="AZ129">AnualidadPensionado(AZ$1,$E129,$B129, $D129, Hombres!$A$1:$DW$117, Mujeres!$A$1:$DW$117)</f>
        <v>0</v>
      </c>
      <c r="BA129" s="46" cm="1">
        <f t="array" ref="BA129">AnualidadPensionado(BA$1,$E129,$B129, $D129, Hombres!$A$1:$DW$117, Mujeres!$A$1:$DW$117)</f>
        <v>0</v>
      </c>
      <c r="BB129" s="46" cm="1">
        <f t="array" ref="BB129">AnualidadPensionado(BB$1,$E129,$B129, $D129, Hombres!$A$1:$DW$117, Mujeres!$A$1:$DW$117)</f>
        <v>0</v>
      </c>
      <c r="BC129" s="46" cm="1">
        <f t="array" ref="BC129">AnualidadPensionado(BC$1,$E129,$B129, $D129, Hombres!$A$1:$DW$117, Mujeres!$A$1:$DW$117)</f>
        <v>0</v>
      </c>
      <c r="BD129" s="46" cm="1">
        <f t="array" ref="BD129">AnualidadPensionado(BD$1,$E129,$B129, $D129, Hombres!$A$1:$DW$117, Mujeres!$A$1:$DW$117)</f>
        <v>0</v>
      </c>
      <c r="BE129" s="46" cm="1">
        <f t="array" ref="BE129">AnualidadPensionado(BE$1,$E129,$B129, $D129, Hombres!$A$1:$DW$117, Mujeres!$A$1:$DW$117)</f>
        <v>0</v>
      </c>
      <c r="BF129" s="46" cm="1">
        <f t="array" ref="BF129">AnualidadPensionado(BF$1,$E129,$B129, $D129, Hombres!$A$1:$DW$117, Mujeres!$A$1:$DW$117)</f>
        <v>0</v>
      </c>
      <c r="BG129" s="46" cm="1">
        <f t="array" ref="BG129">AnualidadPensionado(BG$1,$E129,$B129, $D129, Hombres!$A$1:$DW$117, Mujeres!$A$1:$DW$117)</f>
        <v>0</v>
      </c>
      <c r="BH129" s="46" cm="1">
        <f t="array" ref="BH129">AnualidadPensionado(BH$1,$E129,$B129, $D129, Hombres!$A$1:$DW$117, Mujeres!$A$1:$DW$117)</f>
        <v>0</v>
      </c>
      <c r="BI129" s="46" cm="1">
        <f t="array" ref="BI129">AnualidadPensionado(BI$1,$E129,$B129, $D129, Hombres!$A$1:$DW$117, Mujeres!$A$1:$DW$117)</f>
        <v>0</v>
      </c>
      <c r="BJ129" s="46" cm="1">
        <f t="array" ref="BJ129">AnualidadPensionado(BJ$1,$E129,$B129, $D129, Hombres!$A$1:$DW$117, Mujeres!$A$1:$DW$117)</f>
        <v>0</v>
      </c>
      <c r="BK129" s="46" cm="1">
        <f t="array" ref="BK129">AnualidadPensionado(BK$1,$E129,$B129, $D129, Hombres!$A$1:$DW$117, Mujeres!$A$1:$DW$117)</f>
        <v>0</v>
      </c>
      <c r="BL129" s="46" cm="1">
        <f t="array" ref="BL129">AnualidadPensionado(BL$1,$E129,$B129, $D129, Hombres!$A$1:$DW$117, Mujeres!$A$1:$DW$117)</f>
        <v>0</v>
      </c>
      <c r="BM129" s="46" cm="1">
        <f t="array" ref="BM129">AnualidadPensionado(BM$1,$E129,$B129, $D129, Hombres!$A$1:$DW$117, Mujeres!$A$1:$DW$117)</f>
        <v>0</v>
      </c>
      <c r="BN129" s="46" cm="1">
        <f t="array" ref="BN129">AnualidadPensionado(BN$1,$E129,$B129, $D129, Hombres!$A$1:$DW$117, Mujeres!$A$1:$DW$117)</f>
        <v>0</v>
      </c>
      <c r="BO129" s="46" cm="1">
        <f t="array" ref="BO129">AnualidadPensionado(BO$1,$E129,$B129, $D129, Hombres!$A$1:$DW$117, Mujeres!$A$1:$DW$117)</f>
        <v>0</v>
      </c>
      <c r="BP129" s="46" cm="1">
        <f t="array" ref="BP129">AnualidadPensionado(BP$1,$E129,$B129, $D129, Hombres!$A$1:$DW$117, Mujeres!$A$1:$DW$117)</f>
        <v>0</v>
      </c>
      <c r="BQ129" s="46" cm="1">
        <f t="array" ref="BQ129">AnualidadPensionado(BQ$1,$E129,$B129, $D129, Hombres!$A$1:$DW$117, Mujeres!$A$1:$DW$117)</f>
        <v>0</v>
      </c>
      <c r="BR129" s="46" cm="1">
        <f t="array" ref="BR129">AnualidadPensionado(BR$1,$E129,$B129, $D129, Hombres!$A$1:$DW$117, Mujeres!$A$1:$DW$117)</f>
        <v>0</v>
      </c>
      <c r="BS129" s="46" cm="1">
        <f t="array" ref="BS129">AnualidadPensionado(BS$1,$E129,$B129, $D129, Hombres!$A$1:$DW$117, Mujeres!$A$1:$DW$117)</f>
        <v>0</v>
      </c>
      <c r="BT129" s="46" cm="1">
        <f t="array" ref="BT129">AnualidadPensionado(BT$1,$E129,$B129, $D129, Hombres!$A$1:$DW$117, Mujeres!$A$1:$DW$117)</f>
        <v>0</v>
      </c>
      <c r="BU129" s="46" cm="1">
        <f t="array" ref="BU129">AnualidadPensionado(BU$1,$E129,$B129, $D129, Hombres!$A$1:$DW$117, Mujeres!$A$1:$DW$117)</f>
        <v>0</v>
      </c>
      <c r="BV129" s="46" cm="1">
        <f t="array" ref="BV129">AnualidadPensionado(BV$1,$E129,$B129, $D129, Hombres!$A$1:$DW$117, Mujeres!$A$1:$DW$117)</f>
        <v>0</v>
      </c>
      <c r="BW129" s="46" cm="1">
        <f t="array" ref="BW129">AnualidadPensionado(BW$1,$E129,$B129, $D129, Hombres!$A$1:$DW$117, Mujeres!$A$1:$DW$117)</f>
        <v>0</v>
      </c>
      <c r="BX129" s="46" cm="1">
        <f t="array" ref="BX129">AnualidadPensionado(BX$1,$E129,$B129, $D129, Hombres!$A$1:$DW$117, Mujeres!$A$1:$DW$117)</f>
        <v>0</v>
      </c>
      <c r="BY129" s="46" cm="1">
        <f t="array" ref="BY129">AnualidadPensionado(BY$1,$E129,$B129, $D129, Hombres!$A$1:$DW$117, Mujeres!$A$1:$DW$117)</f>
        <v>0</v>
      </c>
      <c r="BZ129" s="46" cm="1">
        <f t="array" ref="BZ129">AnualidadPensionado(BZ$1,$E129,$B129, $D129, Hombres!$A$1:$DW$117, Mujeres!$A$1:$DW$117)</f>
        <v>0</v>
      </c>
      <c r="CA129" s="46" cm="1">
        <f t="array" ref="CA129">AnualidadPensionado(CA$1,$E129,$B129, $D129, Hombres!$A$1:$DW$117, Mujeres!$A$1:$DW$117)</f>
        <v>0</v>
      </c>
      <c r="CB129" s="46" cm="1">
        <f t="array" ref="CB129">AnualidadPensionado(CB$1,$E129,$B129, $D129, Hombres!$A$1:$DW$117, Mujeres!$A$1:$DW$117)</f>
        <v>0</v>
      </c>
      <c r="CC129" s="46" cm="1">
        <f t="array" ref="CC129">AnualidadPensionado(CC$1,$E129,$B129, $D129, Hombres!$A$1:$DW$117, Mujeres!$A$1:$DW$117)</f>
        <v>0</v>
      </c>
      <c r="CD129" s="46" cm="1">
        <f t="array" ref="CD129">AnualidadPensionado(CD$1,$E129,$B129, $D129, Hombres!$A$1:$DW$117, Mujeres!$A$1:$DW$117)</f>
        <v>0</v>
      </c>
      <c r="CE129" s="46" cm="1">
        <f t="array" ref="CE129">AnualidadPensionado(CE$1,$E129,$B129, $D129, Hombres!$A$1:$DW$117, Mujeres!$A$1:$DW$117)</f>
        <v>0</v>
      </c>
      <c r="CF129" s="46" cm="1">
        <f t="array" ref="CF129">AnualidadPensionado(CF$1,$E129,$B129, $D129, Hombres!$A$1:$DW$117, Mujeres!$A$1:$DW$117)</f>
        <v>0</v>
      </c>
      <c r="CG129" s="46" cm="1">
        <f t="array" ref="CG129">AnualidadPensionado(CG$1,$E129,$B129, $D129, Hombres!$A$1:$DW$117, Mujeres!$A$1:$DW$117)</f>
        <v>0</v>
      </c>
      <c r="CH129" s="46" cm="1">
        <f t="array" ref="CH129">AnualidadPensionado(CH$1,$E129,$B129, $D129, Hombres!$A$1:$DW$117, Mujeres!$A$1:$DW$117)</f>
        <v>0</v>
      </c>
      <c r="CI129" s="46" cm="1">
        <f t="array" ref="CI129">AnualidadPensionado(CI$1,$E129,$B129, $D129, Hombres!$A$1:$DW$117, Mujeres!$A$1:$DW$117)</f>
        <v>0</v>
      </c>
      <c r="CJ129" s="46" cm="1">
        <f t="array" ref="CJ129">AnualidadPensionado(CJ$1,$E129,$B129, $D129, Hombres!$A$1:$DW$117, Mujeres!$A$1:$DW$117)</f>
        <v>0</v>
      </c>
      <c r="CK129" s="46" cm="1">
        <f t="array" ref="CK129">AnualidadPensionado(CK$1,$E129,$B129, $D129, Hombres!$A$1:$DW$117, Mujeres!$A$1:$DW$117)</f>
        <v>0</v>
      </c>
      <c r="CL129" s="46" cm="1">
        <f t="array" ref="CL129">AnualidadPensionado(CL$1,$E129,$B129, $D129, Hombres!$A$1:$DW$117, Mujeres!$A$1:$DW$117)</f>
        <v>0</v>
      </c>
      <c r="CM129" s="46" cm="1">
        <f t="array" ref="CM129">AnualidadPensionado(CM$1,$E129,$B129, $D129, Hombres!$A$1:$DW$117, Mujeres!$A$1:$DW$117)</f>
        <v>0</v>
      </c>
      <c r="CN129" s="46" cm="1">
        <f t="array" ref="CN129">AnualidadPensionado(CN$1,$E129,$B129, $D129, Hombres!$A$1:$DW$117, Mujeres!$A$1:$DW$117)</f>
        <v>0</v>
      </c>
      <c r="CO129" s="46" cm="1">
        <f t="array" ref="CO129">AnualidadPensionado(CO$1,$E129,$B129, $D129, Hombres!$A$1:$DW$117, Mujeres!$A$1:$DW$117)</f>
        <v>0</v>
      </c>
      <c r="CP129" s="46" cm="1">
        <f t="array" ref="CP129">AnualidadPensionado(CP$1,$E129,$B129, $D129, Hombres!$A$1:$DW$117, Mujeres!$A$1:$DW$117)</f>
        <v>0</v>
      </c>
      <c r="CQ129" s="46" cm="1">
        <f t="array" ref="CQ129">AnualidadPensionado(CQ$1,$E129,$B129, $D129, Hombres!$A$1:$DW$117, Mujeres!$A$1:$DW$117)</f>
        <v>0</v>
      </c>
      <c r="CR129" s="46" cm="1">
        <f t="array" ref="CR129">AnualidadPensionado(CR$1,$E129,$B129, $D129, Hombres!$A$1:$DW$117, Mujeres!$A$1:$DW$117)</f>
        <v>0</v>
      </c>
      <c r="CS129" s="46" cm="1">
        <f t="array" ref="CS129">AnualidadPensionado(CS$1,$E129,$B129, $D129, Hombres!$A$1:$DW$117, Mujeres!$A$1:$DW$117)</f>
        <v>0</v>
      </c>
      <c r="CT129" s="46" cm="1">
        <f t="array" ref="CT129">AnualidadPensionado(CT$1,$E129,$B129, $D129, Hombres!$A$1:$DW$117, Mujeres!$A$1:$DW$117)</f>
        <v>0</v>
      </c>
      <c r="CU129" s="46" cm="1">
        <f t="array" ref="CU129">AnualidadPensionado(CU$1,$E129,$B129, $D129, Hombres!$A$1:$DW$117, Mujeres!$A$1:$DW$117)</f>
        <v>0</v>
      </c>
      <c r="CV129" s="46" cm="1">
        <f t="array" ref="CV129">AnualidadPensionado(CV$1,$E129,$B129, $D129, Hombres!$A$1:$DW$117, Mujeres!$A$1:$DW$117)</f>
        <v>0</v>
      </c>
      <c r="CW129" s="46" cm="1">
        <f t="array" ref="CW129">AnualidadPensionado(CW$1,$E129,$B129, $D129, Hombres!$A$1:$DW$117, Mujeres!$A$1:$DW$117)</f>
        <v>0</v>
      </c>
      <c r="CX129" s="46" cm="1">
        <f t="array" ref="CX129">AnualidadPensionado(CX$1,$E129,$B129, $D129, Hombres!$A$1:$DW$117, Mujeres!$A$1:$DW$117)</f>
        <v>0</v>
      </c>
      <c r="CY129" s="46" cm="1">
        <f t="array" ref="CY129">AnualidadPensionado(CY$1,$E129,$B129, $D129, Hombres!$A$1:$DW$117, Mujeres!$A$1:$DW$117)</f>
        <v>0</v>
      </c>
      <c r="DB129" s="21"/>
      <c r="DC129" s="46" cm="1">
        <f t="array" ref="DC129">beneficio_muerte_individual_pensionado(DC$1,$E129,$B129, Hombres!$A$1:$DW$117, Mujeres!$A$1:$DW$117)</f>
        <v>0</v>
      </c>
      <c r="DD129" s="46" cm="1">
        <f t="array" ref="DD129">beneficio_muerte_individual_pensionado(DD$1,$E129,$B129, Hombres!$A$1:$DW$117, Mujeres!$A$1:$DW$117)</f>
        <v>56594.700000000004</v>
      </c>
      <c r="DE129" s="46" cm="1">
        <f t="array" ref="DE129">beneficio_muerte_individual_pensionado(DE$1,$E129,$B129, Hombres!$A$1:$DW$117, Mujeres!$A$1:$DW$117)</f>
        <v>60253.566874710006</v>
      </c>
      <c r="DF129" s="46" cm="1">
        <f t="array" ref="DF129">beneficio_muerte_individual_pensionado(DF$1,$E129,$B129, Hombres!$A$1:$DW$117, Mujeres!$A$1:$DW$117)</f>
        <v>64656.695821547823</v>
      </c>
      <c r="DG129" s="46" cm="1">
        <f t="array" ref="DG129">beneficio_muerte_individual_pensionado(DG$1,$E129,$B129, Hombres!$A$1:$DW$117, Mujeres!$A$1:$DW$117)</f>
        <v>69869.364576744847</v>
      </c>
      <c r="DH129" s="46" cm="1">
        <f t="array" ref="DH129">beneficio_muerte_individual_pensionado(DH$1,$E129,$B129, Hombres!$A$1:$DW$117, Mujeres!$A$1:$DW$117)</f>
        <v>75714.4673686397</v>
      </c>
      <c r="DI129" s="46" cm="1">
        <f t="array" ref="DI129">beneficio_muerte_individual_pensionado(DI$1,$E129,$B129, Hombres!$A$1:$DW$117, Mujeres!$A$1:$DW$117)</f>
        <v>84802.651939043004</v>
      </c>
      <c r="DJ129" s="46" cm="1">
        <f t="array" ref="DJ129">beneficio_muerte_individual_pensionado(DJ$1,$E129,$B129, Hombres!$A$1:$DW$117, Mujeres!$A$1:$DW$117)</f>
        <v>90802.235731584617</v>
      </c>
      <c r="DK129" s="46" cm="1">
        <f t="array" ref="DK129">beneficio_muerte_individual_pensionado(DK$1,$E129,$B129, Hombres!$A$1:$DW$117, Mujeres!$A$1:$DW$117)</f>
        <v>97011.110408792883</v>
      </c>
      <c r="DL129" s="46" cm="1">
        <f t="array" ref="DL129">beneficio_muerte_individual_pensionado(DL$1,$E129,$B129, Hombres!$A$1:$DW$117, Mujeres!$A$1:$DW$117)</f>
        <v>103248.69834110349</v>
      </c>
      <c r="DM129" s="46" cm="1">
        <f t="array" ref="DM129">beneficio_muerte_individual_pensionado(DM$1,$E129,$B129, Hombres!$A$1:$DW$117, Mujeres!$A$1:$DW$117)</f>
        <v>109338.03559753552</v>
      </c>
      <c r="DN129" s="46" cm="1">
        <f t="array" ref="DN129">beneficio_muerte_individual_pensionado(DN$1,$E129,$B129, Hombres!$A$1:$DW$117, Mujeres!$A$1:$DW$117)</f>
        <v>115260.95231386495</v>
      </c>
      <c r="DO129" s="46" cm="1">
        <f t="array" ref="DO129">beneficio_muerte_individual_pensionado(DO$1,$E129,$B129, Hombres!$A$1:$DW$117, Mujeres!$A$1:$DW$117)</f>
        <v>121005.02963393087</v>
      </c>
      <c r="DP129" s="46" cm="1">
        <f t="array" ref="DP129">beneficio_muerte_individual_pensionado(DP$1,$E129,$B129, Hombres!$A$1:$DW$117, Mujeres!$A$1:$DW$117)</f>
        <v>126404.29709145104</v>
      </c>
      <c r="DQ129" s="46" cm="1">
        <f t="array" ref="DQ129">beneficio_muerte_individual_pensionado(DQ$1,$E129,$B129, Hombres!$A$1:$DW$117, Mujeres!$A$1:$DW$117)</f>
        <v>131135.01688657171</v>
      </c>
      <c r="DR129" s="46" cm="1">
        <f t="array" ref="DR129">beneficio_muerte_individual_pensionado(DR$1,$E129,$B129, Hombres!$A$1:$DW$117, Mujeres!$A$1:$DW$117)</f>
        <v>134913.79820057782</v>
      </c>
      <c r="DS129" s="46" cm="1">
        <f t="array" ref="DS129">beneficio_muerte_individual_pensionado(DS$1,$E129,$B129, Hombres!$A$1:$DW$117, Mujeres!$A$1:$DW$117)</f>
        <v>137635.37734389931</v>
      </c>
      <c r="DT129" s="46" cm="1">
        <f t="array" ref="DT129">beneficio_muerte_individual_pensionado(DT$1,$E129,$B129, Hombres!$A$1:$DW$117, Mujeres!$A$1:$DW$117)</f>
        <v>139194.61875713122</v>
      </c>
      <c r="DU129" s="46" cm="1">
        <f t="array" ref="DU129">beneficio_muerte_individual_pensionado(DU$1,$E129,$B129, Hombres!$A$1:$DW$117, Mujeres!$A$1:$DW$117)</f>
        <v>139377.77682097623</v>
      </c>
      <c r="DV129" s="46" cm="1">
        <f t="array" ref="DV129">beneficio_muerte_individual_pensionado(DV$1,$E129,$B129, Hombres!$A$1:$DW$117, Mujeres!$A$1:$DW$117)</f>
        <v>137882.65754163047</v>
      </c>
      <c r="DW129" s="46" cm="1">
        <f t="array" ref="DW129">beneficio_muerte_individual_pensionado(DW$1,$E129,$B129, Hombres!$A$1:$DW$117, Mujeres!$A$1:$DW$117)</f>
        <v>134504.41792158951</v>
      </c>
      <c r="DX129" s="46" cm="1">
        <f t="array" ref="DX129">beneficio_muerte_individual_pensionado(DX$1,$E129,$B129, Hombres!$A$1:$DW$117, Mujeres!$A$1:$DW$117)</f>
        <v>129216.16086323262</v>
      </c>
      <c r="DY129" s="46" cm="1">
        <f t="array" ref="DY129">beneficio_muerte_individual_pensionado(DY$1,$E129,$B129, Hombres!$A$1:$DW$117, Mujeres!$A$1:$DW$117)</f>
        <v>122065.18457446768</v>
      </c>
      <c r="DZ129" s="46" cm="1">
        <f t="array" ref="DZ129">beneficio_muerte_individual_pensionado(DZ$1,$E129,$B129, Hombres!$A$1:$DW$117, Mujeres!$A$1:$DW$117)</f>
        <v>113117.61290091815</v>
      </c>
      <c r="EA129" s="46" cm="1">
        <f t="array" ref="EA129">beneficio_muerte_individual_pensionado(EA$1,$E129,$B129, Hombres!$A$1:$DW$117, Mujeres!$A$1:$DW$117)</f>
        <v>102505.39266795164</v>
      </c>
      <c r="EB129" s="46" cm="1">
        <f t="array" ref="EB129">beneficio_muerte_individual_pensionado(EB$1,$E129,$B129, Hombres!$A$1:$DW$117, Mujeres!$A$1:$DW$117)</f>
        <v>90548.482073436011</v>
      </c>
      <c r="EC129" s="46" cm="1">
        <f t="array" ref="EC129">beneficio_muerte_individual_pensionado(EC$1,$E129,$B129, Hombres!$A$1:$DW$117, Mujeres!$A$1:$DW$117)</f>
        <v>77741.195613912743</v>
      </c>
      <c r="ED129" s="46" cm="1">
        <f t="array" ref="ED129">beneficio_muerte_individual_pensionado(ED$1,$E129,$B129, Hombres!$A$1:$DW$117, Mujeres!$A$1:$DW$117)</f>
        <v>64643.54088892576</v>
      </c>
      <c r="EE129" s="46" cm="1">
        <f t="array" ref="EE129">beneficio_muerte_individual_pensionado(EE$1,$E129,$B129, Hombres!$A$1:$DW$117, Mujeres!$A$1:$DW$117)</f>
        <v>51823.118669485069</v>
      </c>
      <c r="EF129" s="46" cm="1">
        <f t="array" ref="EF129">beneficio_muerte_individual_pensionado(EF$1,$E129,$B129, Hombres!$A$1:$DW$117, Mujeres!$A$1:$DW$117)</f>
        <v>39833.256949345589</v>
      </c>
      <c r="EG129" s="46" cm="1">
        <f t="array" ref="EG129">beneficio_muerte_individual_pensionado(EG$1,$E129,$B129, Hombres!$A$1:$DW$117, Mujeres!$A$1:$DW$117)</f>
        <v>29181.050211686201</v>
      </c>
      <c r="EH129" s="46" cm="1">
        <f t="array" ref="EH129">beneficio_muerte_individual_pensionado(EH$1,$E129,$B129, Hombres!$A$1:$DW$117, Mujeres!$A$1:$DW$117)</f>
        <v>20241.230567764524</v>
      </c>
      <c r="EI129" s="46" cm="1">
        <f t="array" ref="EI129">beneficio_muerte_individual_pensionado(EI$1,$E129,$B129, Hombres!$A$1:$DW$117, Mujeres!$A$1:$DW$117)</f>
        <v>13189.206737534236</v>
      </c>
      <c r="EJ129" s="46" cm="1">
        <f t="array" ref="EJ129">beneficio_muerte_individual_pensionado(EJ$1,$E129,$B129, Hombres!$A$1:$DW$117, Mujeres!$A$1:$DW$117)</f>
        <v>7995.0819196596804</v>
      </c>
      <c r="EK129" s="46" cm="1">
        <f t="array" ref="EK129">beneficio_muerte_individual_pensionado(EK$1,$E129,$B129, Hombres!$A$1:$DW$117, Mujeres!$A$1:$DW$117)</f>
        <v>4455.9776157022507</v>
      </c>
      <c r="EL129" s="46" cm="1">
        <f t="array" ref="EL129">beneficio_muerte_individual_pensionado(EL$1,$E129,$B129, Hombres!$A$1:$DW$117, Mujeres!$A$1:$DW$117)</f>
        <v>2251.5542417076103</v>
      </c>
      <c r="EM129" s="46" cm="1">
        <f t="array" ref="EM129">beneficio_muerte_individual_pensionado(EM$1,$E129,$B129, Hombres!$A$1:$DW$117, Mujeres!$A$1:$DW$117)</f>
        <v>1013.6559251142021</v>
      </c>
      <c r="EN129" s="46" cm="1">
        <f t="array" ref="EN129">beneficio_muerte_individual_pensionado(EN$1,$E129,$B129, Hombres!$A$1:$DW$117, Mujeres!$A$1:$DW$117)</f>
        <v>397.52320973747561</v>
      </c>
      <c r="EO129" s="46" cm="1">
        <f t="array" ref="EO129">beneficio_muerte_individual_pensionado(EO$1,$E129,$B129, Hombres!$A$1:$DW$117, Mujeres!$A$1:$DW$117)</f>
        <v>131.73677251652913</v>
      </c>
      <c r="EP129" s="46" cm="1">
        <f t="array" ref="EP129">beneficio_muerte_individual_pensionado(EP$1,$E129,$B129, Hombres!$A$1:$DW$117, Mujeres!$A$1:$DW$117)</f>
        <v>35.340001228819709</v>
      </c>
      <c r="EQ129" s="46" cm="1">
        <f t="array" ref="EQ129">beneficio_muerte_individual_pensionado(EQ$1,$E129,$B129, Hombres!$A$1:$DW$117, Mujeres!$A$1:$DW$117)</f>
        <v>7.1804810226658224</v>
      </c>
      <c r="ER129" s="46" cm="1">
        <f t="array" ref="ER129">beneficio_muerte_individual_pensionado(ER$1,$E129,$B129, Hombres!$A$1:$DW$117, Mujeres!$A$1:$DW$117)</f>
        <v>1.0479433254967689</v>
      </c>
      <c r="ES129" s="46" cm="1">
        <f t="array" ref="ES129">beneficio_muerte_individual_pensionado(ES$1,$E129,$B129, Hombres!$A$1:$DW$117, Mujeres!$A$1:$DW$117)</f>
        <v>0</v>
      </c>
      <c r="ET129" s="46" cm="1">
        <f t="array" ref="ET129">beneficio_muerte_individual_pensionado(ET$1,$E129,$B129, Hombres!$A$1:$DW$117, Mujeres!$A$1:$DW$117)</f>
        <v>0</v>
      </c>
      <c r="EU129" s="46" cm="1">
        <f t="array" ref="EU129">beneficio_muerte_individual_pensionado(EU$1,$E129,$B129, Hombres!$A$1:$DW$117, Mujeres!$A$1:$DW$117)</f>
        <v>0</v>
      </c>
      <c r="EV129" s="46" cm="1">
        <f t="array" ref="EV129">beneficio_muerte_individual_pensionado(EV$1,$E129,$B129, Hombres!$A$1:$DW$117, Mujeres!$A$1:$DW$117)</f>
        <v>0</v>
      </c>
      <c r="EW129" s="46" cm="1">
        <f t="array" ref="EW129">beneficio_muerte_individual_pensionado(EW$1,$E129,$B129, Hombres!$A$1:$DW$117, Mujeres!$A$1:$DW$117)</f>
        <v>0</v>
      </c>
      <c r="EX129" s="46" cm="1">
        <f t="array" ref="EX129">beneficio_muerte_individual_pensionado(EX$1,$E129,$B129, Hombres!$A$1:$DW$117, Mujeres!$A$1:$DW$117)</f>
        <v>0</v>
      </c>
      <c r="EY129" s="46" cm="1">
        <f t="array" ref="EY129">beneficio_muerte_individual_pensionado(EY$1,$E129,$B129, Hombres!$A$1:$DW$117, Mujeres!$A$1:$DW$117)</f>
        <v>0</v>
      </c>
      <c r="EZ129" s="46" cm="1">
        <f t="array" ref="EZ129">beneficio_muerte_individual_pensionado(EZ$1,$E129,$B129, Hombres!$A$1:$DW$117, Mujeres!$A$1:$DW$117)</f>
        <v>0</v>
      </c>
      <c r="FA129" s="46" cm="1">
        <f t="array" ref="FA129">beneficio_muerte_individual_pensionado(FA$1,$E129,$B129, Hombres!$A$1:$DW$117, Mujeres!$A$1:$DW$117)</f>
        <v>0</v>
      </c>
      <c r="FB129" s="46" cm="1">
        <f t="array" ref="FB129">beneficio_muerte_individual_pensionado(FB$1,$E129,$B129, Hombres!$A$1:$DW$117, Mujeres!$A$1:$DW$117)</f>
        <v>0</v>
      </c>
      <c r="FC129" s="46" cm="1">
        <f t="array" ref="FC129">beneficio_muerte_individual_pensionado(FC$1,$E129,$B129, Hombres!$A$1:$DW$117, Mujeres!$A$1:$DW$117)</f>
        <v>0</v>
      </c>
      <c r="FD129" s="46" cm="1">
        <f t="array" ref="FD129">beneficio_muerte_individual_pensionado(FD$1,$E129,$B129, Hombres!$A$1:$DW$117, Mujeres!$A$1:$DW$117)</f>
        <v>0</v>
      </c>
      <c r="FE129" s="46" cm="1">
        <f t="array" ref="FE129">beneficio_muerte_individual_pensionado(FE$1,$E129,$B129, Hombres!$A$1:$DW$117, Mujeres!$A$1:$DW$117)</f>
        <v>0</v>
      </c>
      <c r="FF129" s="46" cm="1">
        <f t="array" ref="FF129">beneficio_muerte_individual_pensionado(FF$1,$E129,$B129, Hombres!$A$1:$DW$117, Mujeres!$A$1:$DW$117)</f>
        <v>0</v>
      </c>
      <c r="FG129" s="46" cm="1">
        <f t="array" ref="FG129">beneficio_muerte_individual_pensionado(FG$1,$E129,$B129, Hombres!$A$1:$DW$117, Mujeres!$A$1:$DW$117)</f>
        <v>0</v>
      </c>
      <c r="FH129" s="46" cm="1">
        <f t="array" ref="FH129">beneficio_muerte_individual_pensionado(FH$1,$E129,$B129, Hombres!$A$1:$DW$117, Mujeres!$A$1:$DW$117)</f>
        <v>0</v>
      </c>
      <c r="FI129" s="46" cm="1">
        <f t="array" ref="FI129">beneficio_muerte_individual_pensionado(FI$1,$E129,$B129, Hombres!$A$1:$DW$117, Mujeres!$A$1:$DW$117)</f>
        <v>0</v>
      </c>
      <c r="FJ129" s="46" cm="1">
        <f t="array" ref="FJ129">beneficio_muerte_individual_pensionado(FJ$1,$E129,$B129, Hombres!$A$1:$DW$117, Mujeres!$A$1:$DW$117)</f>
        <v>0</v>
      </c>
      <c r="FK129" s="46" cm="1">
        <f t="array" ref="FK129">beneficio_muerte_individual_pensionado(FK$1,$E129,$B129, Hombres!$A$1:$DW$117, Mujeres!$A$1:$DW$117)</f>
        <v>0</v>
      </c>
      <c r="FL129" s="46" cm="1">
        <f t="array" ref="FL129">beneficio_muerte_individual_pensionado(FL$1,$E129,$B129, Hombres!$A$1:$DW$117, Mujeres!$A$1:$DW$117)</f>
        <v>0</v>
      </c>
      <c r="FM129" s="46" cm="1">
        <f t="array" ref="FM129">beneficio_muerte_individual_pensionado(FM$1,$E129,$B129, Hombres!$A$1:$DW$117, Mujeres!$A$1:$DW$117)</f>
        <v>0</v>
      </c>
      <c r="FN129" s="46" cm="1">
        <f t="array" ref="FN129">beneficio_muerte_individual_pensionado(FN$1,$E129,$B129, Hombres!$A$1:$DW$117, Mujeres!$A$1:$DW$117)</f>
        <v>0</v>
      </c>
      <c r="FO129" s="46" cm="1">
        <f t="array" ref="FO129">beneficio_muerte_individual_pensionado(FO$1,$E129,$B129, Hombres!$A$1:$DW$117, Mujeres!$A$1:$DW$117)</f>
        <v>0</v>
      </c>
      <c r="FP129" s="46" cm="1">
        <f t="array" ref="FP129">beneficio_muerte_individual_pensionado(FP$1,$E129,$B129, Hombres!$A$1:$DW$117, Mujeres!$A$1:$DW$117)</f>
        <v>0</v>
      </c>
      <c r="FQ129" s="46" cm="1">
        <f t="array" ref="FQ129">beneficio_muerte_individual_pensionado(FQ$1,$E129,$B129, Hombres!$A$1:$DW$117, Mujeres!$A$1:$DW$117)</f>
        <v>0</v>
      </c>
      <c r="FR129" s="46" cm="1">
        <f t="array" ref="FR129">beneficio_muerte_individual_pensionado(FR$1,$E129,$B129, Hombres!$A$1:$DW$117, Mujeres!$A$1:$DW$117)</f>
        <v>0</v>
      </c>
      <c r="FS129" s="46" cm="1">
        <f t="array" ref="FS129">beneficio_muerte_individual_pensionado(FS$1,$E129,$B129, Hombres!$A$1:$DW$117, Mujeres!$A$1:$DW$117)</f>
        <v>0</v>
      </c>
      <c r="FT129" s="46" cm="1">
        <f t="array" ref="FT129">beneficio_muerte_individual_pensionado(FT$1,$E129,$B129, Hombres!$A$1:$DW$117, Mujeres!$A$1:$DW$117)</f>
        <v>0</v>
      </c>
      <c r="FU129" s="46" cm="1">
        <f t="array" ref="FU129">beneficio_muerte_individual_pensionado(FU$1,$E129,$B129, Hombres!$A$1:$DW$117, Mujeres!$A$1:$DW$117)</f>
        <v>0</v>
      </c>
      <c r="FV129" s="46" cm="1">
        <f t="array" ref="FV129">beneficio_muerte_individual_pensionado(FV$1,$E129,$B129, Hombres!$A$1:$DW$117, Mujeres!$A$1:$DW$117)</f>
        <v>0</v>
      </c>
      <c r="FW129" s="46" cm="1">
        <f t="array" ref="FW129">beneficio_muerte_individual_pensionado(FW$1,$E129,$B129, Hombres!$A$1:$DW$117, Mujeres!$A$1:$DW$117)</f>
        <v>0</v>
      </c>
      <c r="FX129" s="46" cm="1">
        <f t="array" ref="FX129">beneficio_muerte_individual_pensionado(FX$1,$E129,$B129, Hombres!$A$1:$DW$117, Mujeres!$A$1:$DW$117)</f>
        <v>0</v>
      </c>
      <c r="FY129" s="46" cm="1">
        <f t="array" ref="FY129">beneficio_muerte_individual_pensionado(FY$1,$E129,$B129, Hombres!$A$1:$DW$117, Mujeres!$A$1:$DW$117)</f>
        <v>0</v>
      </c>
      <c r="FZ129" s="46" cm="1">
        <f t="array" ref="FZ129">beneficio_muerte_individual_pensionado(FZ$1,$E129,$B129, Hombres!$A$1:$DW$117, Mujeres!$A$1:$DW$117)</f>
        <v>0</v>
      </c>
      <c r="GA129" s="46" cm="1">
        <f t="array" ref="GA129">beneficio_muerte_individual_pensionado(GA$1,$E129,$B129, Hombres!$A$1:$DW$117, Mujeres!$A$1:$DW$117)</f>
        <v>0</v>
      </c>
      <c r="GB129" s="46" cm="1">
        <f t="array" ref="GB129">beneficio_muerte_individual_pensionado(GB$1,$E129,$B129, Hombres!$A$1:$DW$117, Mujeres!$A$1:$DW$117)</f>
        <v>0</v>
      </c>
      <c r="GC129" s="46" cm="1">
        <f t="array" ref="GC129">beneficio_muerte_individual_pensionado(GC$1,$E129,$B129, Hombres!$A$1:$DW$117, Mujeres!$A$1:$DW$117)</f>
        <v>0</v>
      </c>
      <c r="GD129" s="46" cm="1">
        <f t="array" ref="GD129">beneficio_muerte_individual_pensionado(GD$1,$E129,$B129, Hombres!$A$1:$DW$117, Mujeres!$A$1:$DW$117)</f>
        <v>0</v>
      </c>
      <c r="GE129" s="46" cm="1">
        <f t="array" ref="GE129">beneficio_muerte_individual_pensionado(GE$1,$E129,$B129, Hombres!$A$1:$DW$117, Mujeres!$A$1:$DW$117)</f>
        <v>0</v>
      </c>
      <c r="GF129" s="46" cm="1">
        <f t="array" ref="GF129">beneficio_muerte_individual_pensionado(GF$1,$E129,$B129, Hombres!$A$1:$DW$117, Mujeres!$A$1:$DW$117)</f>
        <v>0</v>
      </c>
      <c r="GG129" s="46" cm="1">
        <f t="array" ref="GG129">beneficio_muerte_individual_pensionado(GG$1,$E129,$B129, Hombres!$A$1:$DW$117, Mujeres!$A$1:$DW$117)</f>
        <v>0</v>
      </c>
      <c r="GH129" s="46" cm="1">
        <f t="array" ref="GH129">beneficio_muerte_individual_pensionado(GH$1,$E129,$B129, Hombres!$A$1:$DW$117, Mujeres!$A$1:$DW$117)</f>
        <v>0</v>
      </c>
      <c r="GI129" s="46" cm="1">
        <f t="array" ref="GI129">beneficio_muerte_individual_pensionado(GI$1,$E129,$B129, Hombres!$A$1:$DW$117, Mujeres!$A$1:$DW$117)</f>
        <v>0</v>
      </c>
      <c r="GJ129" s="46" cm="1">
        <f t="array" ref="GJ129">beneficio_muerte_individual_pensionado(GJ$1,$E129,$B129, Hombres!$A$1:$DW$117, Mujeres!$A$1:$DW$117)</f>
        <v>0</v>
      </c>
      <c r="GK129" s="46" cm="1">
        <f t="array" ref="GK129">beneficio_muerte_individual_pensionado(GK$1,$E129,$B129, Hombres!$A$1:$DW$117, Mujeres!$A$1:$DW$117)</f>
        <v>0</v>
      </c>
      <c r="GL129" s="46" cm="1">
        <f t="array" ref="GL129">beneficio_muerte_individual_pensionado(GL$1,$E129,$B129, Hombres!$A$1:$DW$117, Mujeres!$A$1:$DW$117)</f>
        <v>0</v>
      </c>
      <c r="GM129" s="46" cm="1">
        <f t="array" ref="GM129">beneficio_muerte_individual_pensionado(GM$1,$E129,$B129, Hombres!$A$1:$DW$117, Mujeres!$A$1:$DW$117)</f>
        <v>0</v>
      </c>
      <c r="GN129" s="46" cm="1">
        <f t="array" ref="GN129">beneficio_muerte_individual_pensionado(GN$1,$E129,$B129, Hombres!$A$1:$DW$117, Mujeres!$A$1:$DW$117)</f>
        <v>0</v>
      </c>
      <c r="GO129" s="46" cm="1">
        <f t="array" ref="GO129">beneficio_muerte_individual_pensionado(GO$1,$E129,$B129, Hombres!$A$1:$DW$117, Mujeres!$A$1:$DW$117)</f>
        <v>0</v>
      </c>
      <c r="GP129" s="46" cm="1">
        <f t="array" ref="GP129">beneficio_muerte_individual_pensionado(GP$1,$E129,$B129, Hombres!$A$1:$DW$117, Mujeres!$A$1:$DW$117)</f>
        <v>0</v>
      </c>
      <c r="GQ129" s="46" cm="1">
        <f t="array" ref="GQ129">beneficio_muerte_individual_pensionado(GQ$1,$E129,$B129, Hombres!$A$1:$DW$117, Mujeres!$A$1:$DW$117)</f>
        <v>0</v>
      </c>
      <c r="GR129" s="46" cm="1">
        <f t="array" ref="GR129">beneficio_muerte_individual_pensionado(GR$1,$E129,$B129, Hombres!$A$1:$DW$117, Mujeres!$A$1:$DW$117)</f>
        <v>0</v>
      </c>
      <c r="GS129" s="46" cm="1">
        <f t="array" ref="GS129">beneficio_muerte_individual_pensionado(GS$1,$E129,$B129, Hombres!$A$1:$DW$117, Mujeres!$A$1:$DW$117)</f>
        <v>0</v>
      </c>
      <c r="GT129" s="46" cm="1">
        <f t="array" ref="GT129">beneficio_muerte_individual_pensionado(GT$1,$E129,$B129, Hombres!$A$1:$DW$117, Mujeres!$A$1:$DW$117)</f>
        <v>0</v>
      </c>
    </row>
    <row r="130" spans="1:202" x14ac:dyDescent="0.2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6" cm="1">
        <f t="array" ref="H130">AnualidadPensionado(H$1,$E130,$B130, $D130, Hombres!$A$1:$DW$117, Mujeres!$A$1:$DW$117)</f>
        <v>0</v>
      </c>
      <c r="I130" s="46" cm="1">
        <f t="array" ref="I130">AnualidadPensionado(I$1,$E130,$B130, $D130, Hombres!$A$1:$DW$117, Mujeres!$A$1:$DW$117)</f>
        <v>4304726.2695840001</v>
      </c>
      <c r="J130" s="46" cm="1">
        <f t="array" ref="J130">AnualidadPensionado(J$1,$E130,$B130, $D130, Hombres!$A$1:$DW$117, Mujeres!$A$1:$DW$117)</f>
        <v>4395202.954661401</v>
      </c>
      <c r="K130" s="46" cm="1">
        <f t="array" ref="K130">AnualidadPensionado(K$1,$E130,$B130, $D130, Hombres!$A$1:$DW$117, Mujeres!$A$1:$DW$117)</f>
        <v>4484327.6802856186</v>
      </c>
      <c r="L130" s="46" cm="1">
        <f t="array" ref="L130">AnualidadPensionado(L$1,$E130,$B130, $D130, Hombres!$A$1:$DW$117, Mujeres!$A$1:$DW$117)</f>
        <v>4571254.1795317195</v>
      </c>
      <c r="M130" s="46" cm="1">
        <f t="array" ref="M130">AnualidadPensionado(M$1,$E130,$B130, $D130, Hombres!$A$1:$DW$117, Mujeres!$A$1:$DW$117)</f>
        <v>4654809.8353385273</v>
      </c>
      <c r="N130" s="46" cm="1">
        <f t="array" ref="N130">AnualidadPensionado(N$1,$E130,$B130, $D130, Hombres!$A$1:$DW$117, Mujeres!$A$1:$DW$117)</f>
        <v>4733721.8210380981</v>
      </c>
      <c r="O130" s="46" cm="1">
        <f t="array" ref="O130">AnualidadPensionado(O$1,$E130,$B130, $D130, Hombres!$A$1:$DW$117, Mujeres!$A$1:$DW$117)</f>
        <v>4807226.9824693501</v>
      </c>
      <c r="P130" s="46" cm="1">
        <f t="array" ref="P130">AnualidadPensionado(P$1,$E130,$B130, $D130, Hombres!$A$1:$DW$117, Mujeres!$A$1:$DW$117)</f>
        <v>4875174.7226386098</v>
      </c>
      <c r="Q130" s="46" cm="1">
        <f t="array" ref="Q130">AnualidadPensionado(Q$1,$E130,$B130, $D130, Hombres!$A$1:$DW$117, Mujeres!$A$1:$DW$117)</f>
        <v>4937414.9131557774</v>
      </c>
      <c r="R130" s="46" cm="1">
        <f t="array" ref="R130">AnualidadPensionado(R$1,$E130,$B130, $D130, Hombres!$A$1:$DW$117, Mujeres!$A$1:$DW$117)</f>
        <v>4993020.7563335812</v>
      </c>
      <c r="S130" s="46" cm="1">
        <f t="array" ref="S130">AnualidadPensionado(S$1,$E130,$B130, $D130, Hombres!$A$1:$DW$117, Mujeres!$A$1:$DW$117)</f>
        <v>5040135.6641225209</v>
      </c>
      <c r="T130" s="46" cm="1">
        <f t="array" ref="T130">AnualidadPensionado(T$1,$E130,$B130, $D130, Hombres!$A$1:$DW$117, Mujeres!$A$1:$DW$117)</f>
        <v>5076284.5906545036</v>
      </c>
      <c r="U130" s="46" cm="1">
        <f t="array" ref="U130">AnualidadPensionado(U$1,$E130,$B130, $D130, Hombres!$A$1:$DW$117, Mujeres!$A$1:$DW$117)</f>
        <v>5098909.220506276</v>
      </c>
      <c r="V130" s="46" cm="1">
        <f t="array" ref="V130">AnualidadPensionado(V$1,$E130,$B130, $D130, Hombres!$A$1:$DW$117, Mujeres!$A$1:$DW$117)</f>
        <v>5100201.7786969477</v>
      </c>
      <c r="W130" s="46" cm="1">
        <f t="array" ref="W130">AnualidadPensionado(W$1,$E130,$B130, $D130, Hombres!$A$1:$DW$117, Mujeres!$A$1:$DW$117)</f>
        <v>5084856.7047015475</v>
      </c>
      <c r="X130" s="46" cm="1">
        <f t="array" ref="X130">AnualidadPensionado(X$1,$E130,$B130, $D130, Hombres!$A$1:$DW$117, Mujeres!$A$1:$DW$117)</f>
        <v>5051142.0453824112</v>
      </c>
      <c r="Y130" s="46" cm="1">
        <f t="array" ref="Y130">AnualidadPensionado(Y$1,$E130,$B130, $D130, Hombres!$A$1:$DW$117, Mujeres!$A$1:$DW$117)</f>
        <v>4997157.5859367345</v>
      </c>
      <c r="Z130" s="46" cm="1">
        <f t="array" ref="Z130">AnualidadPensionado(Z$1,$E130,$B130, $D130, Hombres!$A$1:$DW$117, Mujeres!$A$1:$DW$117)</f>
        <v>4921036.5740379067</v>
      </c>
      <c r="AA130" s="46" cm="1">
        <f t="array" ref="AA130">AnualidadPensionado(AA$1,$E130,$B130, $D130, Hombres!$A$1:$DW$117, Mujeres!$A$1:$DW$117)</f>
        <v>4821163.108271163</v>
      </c>
      <c r="AB130" s="46" cm="1">
        <f t="array" ref="AB130">AnualidadPensionado(AB$1,$E130,$B130, $D130, Hombres!$A$1:$DW$117, Mujeres!$A$1:$DW$117)</f>
        <v>4696223.6980492221</v>
      </c>
      <c r="AC130" s="46" cm="1">
        <f t="array" ref="AC130">AnualidadPensionado(AC$1,$E130,$B130, $D130, Hombres!$A$1:$DW$117, Mujeres!$A$1:$DW$117)</f>
        <v>4545125.9785286291</v>
      </c>
      <c r="AD130" s="46" cm="1">
        <f t="array" ref="AD130">AnualidadPensionado(AD$1,$E130,$B130, $D130, Hombres!$A$1:$DW$117, Mujeres!$A$1:$DW$117)</f>
        <v>4367060.3417935483</v>
      </c>
      <c r="AE130" s="46" cm="1">
        <f t="array" ref="AE130">AnualidadPensionado(AE$1,$E130,$B130, $D130, Hombres!$A$1:$DW$117, Mujeres!$A$1:$DW$117)</f>
        <v>4161804.824297383</v>
      </c>
      <c r="AF130" s="46" cm="1">
        <f t="array" ref="AF130">AnualidadPensionado(AF$1,$E130,$B130, $D130, Hombres!$A$1:$DW$117, Mujeres!$A$1:$DW$117)</f>
        <v>3930015.8014576668</v>
      </c>
      <c r="AG130" s="46" cm="1">
        <f t="array" ref="AG130">AnualidadPensionado(AG$1,$E130,$B130, $D130, Hombres!$A$1:$DW$117, Mujeres!$A$1:$DW$117)</f>
        <v>3673277.17149584</v>
      </c>
      <c r="AH130" s="46" cm="1">
        <f t="array" ref="AH130">AnualidadPensionado(AH$1,$E130,$B130, $D130, Hombres!$A$1:$DW$117, Mujeres!$A$1:$DW$117)</f>
        <v>3393936.4174871608</v>
      </c>
      <c r="AI130" s="46" cm="1">
        <f t="array" ref="AI130">AnualidadPensionado(AI$1,$E130,$B130, $D130, Hombres!$A$1:$DW$117, Mujeres!$A$1:$DW$117)</f>
        <v>3095153.9774561133</v>
      </c>
      <c r="AJ130" s="46" cm="1">
        <f t="array" ref="AJ130">AnualidadPensionado(AJ$1,$E130,$B130, $D130, Hombres!$A$1:$DW$117, Mujeres!$A$1:$DW$117)</f>
        <v>2781204.9913937282</v>
      </c>
      <c r="AK130" s="46" cm="1">
        <f t="array" ref="AK130">AnualidadPensionado(AK$1,$E130,$B130, $D130, Hombres!$A$1:$DW$117, Mujeres!$A$1:$DW$117)</f>
        <v>2457733.7631711708</v>
      </c>
      <c r="AL130" s="46" cm="1">
        <f t="array" ref="AL130">AnualidadPensionado(AL$1,$E130,$B130, $D130, Hombres!$A$1:$DW$117, Mujeres!$A$1:$DW$117)</f>
        <v>2131458.742926965</v>
      </c>
      <c r="AM130" s="46" cm="1">
        <f t="array" ref="AM130">AnualidadPensionado(AM$1,$E130,$B130, $D130, Hombres!$A$1:$DW$117, Mujeres!$A$1:$DW$117)</f>
        <v>1809636.0367694567</v>
      </c>
      <c r="AN130" s="46" cm="1">
        <f t="array" ref="AN130">AnualidadPensionado(AN$1,$E130,$B130, $D130, Hombres!$A$1:$DW$117, Mujeres!$A$1:$DW$117)</f>
        <v>1499734.8394090545</v>
      </c>
      <c r="AO130" s="46" cm="1">
        <f t="array" ref="AO130">AnualidadPensionado(AO$1,$E130,$B130, $D130, Hombres!$A$1:$DW$117, Mujeres!$A$1:$DW$117)</f>
        <v>1209183.6278107252</v>
      </c>
      <c r="AP130" s="46" cm="1">
        <f t="array" ref="AP130">AnualidadPensionado(AP$1,$E130,$B130, $D130, Hombres!$A$1:$DW$117, Mujeres!$A$1:$DW$117)</f>
        <v>944939.18791612191</v>
      </c>
      <c r="AQ130" s="46" cm="1">
        <f t="array" ref="AQ130">AnualidadPensionado(AQ$1,$E130,$B130, $D130, Hombres!$A$1:$DW$117, Mujeres!$A$1:$DW$117)</f>
        <v>712710.69496918051</v>
      </c>
      <c r="AR130" s="46" cm="1">
        <f t="array" ref="AR130">AnualidadPensionado(AR$1,$E130,$B130, $D130, Hombres!$A$1:$DW$117, Mujeres!$A$1:$DW$117)</f>
        <v>516248.88875856006</v>
      </c>
      <c r="AS130" s="46" cm="1">
        <f t="array" ref="AS130">AnualidadPensionado(AS$1,$E130,$B130, $D130, Hombres!$A$1:$DW$117, Mujeres!$A$1:$DW$117)</f>
        <v>357007.41681442334</v>
      </c>
      <c r="AT130" s="46" cm="1">
        <f t="array" ref="AT130">AnualidadPensionado(AT$1,$E130,$B130, $D130, Hombres!$A$1:$DW$117, Mujeres!$A$1:$DW$117)</f>
        <v>234080.11365174837</v>
      </c>
      <c r="AU130" s="46" cm="1">
        <f t="array" ref="AU130">AnualidadPensionado(AU$1,$E130,$B130, $D130, Hombres!$A$1:$DW$117, Mujeres!$A$1:$DW$117)</f>
        <v>144357.31119100421</v>
      </c>
      <c r="AV130" s="46" cm="1">
        <f t="array" ref="AV130">AnualidadPensionado(AV$1,$E130,$B130, $D130, Hombres!$A$1:$DW$117, Mujeres!$A$1:$DW$117)</f>
        <v>82942.569724712943</v>
      </c>
      <c r="AW130" s="46" cm="1">
        <f t="array" ref="AW130">AnualidadPensionado(AW$1,$E130,$B130, $D130, Hombres!$A$1:$DW$117, Mujeres!$A$1:$DW$117)</f>
        <v>43888.978407860122</v>
      </c>
      <c r="AX130" s="46" cm="1">
        <f t="array" ref="AX130">AnualidadPensionado(AX$1,$E130,$B130, $D130, Hombres!$A$1:$DW$117, Mujeres!$A$1:$DW$117)</f>
        <v>21084.067814511127</v>
      </c>
      <c r="AY130" s="46" cm="1">
        <f t="array" ref="AY130">AnualidadPensionado(AY$1,$E130,$B130, $D130, Hombres!$A$1:$DW$117, Mujeres!$A$1:$DW$117)</f>
        <v>9031.8319935225136</v>
      </c>
      <c r="AZ130" s="46" cm="1">
        <f t="array" ref="AZ130">AnualidadPensionado(AZ$1,$E130,$B130, $D130, Hombres!$A$1:$DW$117, Mujeres!$A$1:$DW$117)</f>
        <v>3371.1206791796862</v>
      </c>
      <c r="BA130" s="46" cm="1">
        <f t="array" ref="BA130">AnualidadPensionado(BA$1,$E130,$B130, $D130, Hombres!$A$1:$DW$117, Mujeres!$A$1:$DW$117)</f>
        <v>1062.6039137553714</v>
      </c>
      <c r="BB130" s="46" cm="1">
        <f t="array" ref="BB130">AnualidadPensionado(BB$1,$E130,$B130, $D130, Hombres!$A$1:$DW$117, Mujeres!$A$1:$DW$117)</f>
        <v>270.41323764787336</v>
      </c>
      <c r="BC130" s="46" cm="1">
        <f t="array" ref="BC130">AnualidadPensionado(BC$1,$E130,$B130, $D130, Hombres!$A$1:$DW$117, Mujeres!$A$1:$DW$117)</f>
        <v>51.76518688359252</v>
      </c>
      <c r="BD130" s="46" cm="1">
        <f t="array" ref="BD130">AnualidadPensionado(BD$1,$E130,$B130, $D130, Hombres!$A$1:$DW$117, Mujeres!$A$1:$DW$117)</f>
        <v>6.5488328422320619</v>
      </c>
      <c r="BE130" s="46" cm="1">
        <f t="array" ref="BE130">AnualidadPensionado(BE$1,$E130,$B130, $D130, Hombres!$A$1:$DW$117, Mujeres!$A$1:$DW$117)</f>
        <v>0</v>
      </c>
      <c r="BF130" s="46" cm="1">
        <f t="array" ref="BF130">AnualidadPensionado(BF$1,$E130,$B130, $D130, Hombres!$A$1:$DW$117, Mujeres!$A$1:$DW$117)</f>
        <v>0</v>
      </c>
      <c r="BG130" s="46" cm="1">
        <f t="array" ref="BG130">AnualidadPensionado(BG$1,$E130,$B130, $D130, Hombres!$A$1:$DW$117, Mujeres!$A$1:$DW$117)</f>
        <v>0</v>
      </c>
      <c r="BH130" s="46" cm="1">
        <f t="array" ref="BH130">AnualidadPensionado(BH$1,$E130,$B130, $D130, Hombres!$A$1:$DW$117, Mujeres!$A$1:$DW$117)</f>
        <v>0</v>
      </c>
      <c r="BI130" s="46" cm="1">
        <f t="array" ref="BI130">AnualidadPensionado(BI$1,$E130,$B130, $D130, Hombres!$A$1:$DW$117, Mujeres!$A$1:$DW$117)</f>
        <v>0</v>
      </c>
      <c r="BJ130" s="46" cm="1">
        <f t="array" ref="BJ130">AnualidadPensionado(BJ$1,$E130,$B130, $D130, Hombres!$A$1:$DW$117, Mujeres!$A$1:$DW$117)</f>
        <v>0</v>
      </c>
      <c r="BK130" s="46" cm="1">
        <f t="array" ref="BK130">AnualidadPensionado(BK$1,$E130,$B130, $D130, Hombres!$A$1:$DW$117, Mujeres!$A$1:$DW$117)</f>
        <v>0</v>
      </c>
      <c r="BL130" s="46" cm="1">
        <f t="array" ref="BL130">AnualidadPensionado(BL$1,$E130,$B130, $D130, Hombres!$A$1:$DW$117, Mujeres!$A$1:$DW$117)</f>
        <v>0</v>
      </c>
      <c r="BM130" s="46" cm="1">
        <f t="array" ref="BM130">AnualidadPensionado(BM$1,$E130,$B130, $D130, Hombres!$A$1:$DW$117, Mujeres!$A$1:$DW$117)</f>
        <v>0</v>
      </c>
      <c r="BN130" s="46" cm="1">
        <f t="array" ref="BN130">AnualidadPensionado(BN$1,$E130,$B130, $D130, Hombres!$A$1:$DW$117, Mujeres!$A$1:$DW$117)</f>
        <v>0</v>
      </c>
      <c r="BO130" s="46" cm="1">
        <f t="array" ref="BO130">AnualidadPensionado(BO$1,$E130,$B130, $D130, Hombres!$A$1:$DW$117, Mujeres!$A$1:$DW$117)</f>
        <v>0</v>
      </c>
      <c r="BP130" s="46" cm="1">
        <f t="array" ref="BP130">AnualidadPensionado(BP$1,$E130,$B130, $D130, Hombres!$A$1:$DW$117, Mujeres!$A$1:$DW$117)</f>
        <v>0</v>
      </c>
      <c r="BQ130" s="46" cm="1">
        <f t="array" ref="BQ130">AnualidadPensionado(BQ$1,$E130,$B130, $D130, Hombres!$A$1:$DW$117, Mujeres!$A$1:$DW$117)</f>
        <v>0</v>
      </c>
      <c r="BR130" s="46" cm="1">
        <f t="array" ref="BR130">AnualidadPensionado(BR$1,$E130,$B130, $D130, Hombres!$A$1:$DW$117, Mujeres!$A$1:$DW$117)</f>
        <v>0</v>
      </c>
      <c r="BS130" s="46" cm="1">
        <f t="array" ref="BS130">AnualidadPensionado(BS$1,$E130,$B130, $D130, Hombres!$A$1:$DW$117, Mujeres!$A$1:$DW$117)</f>
        <v>0</v>
      </c>
      <c r="BT130" s="46" cm="1">
        <f t="array" ref="BT130">AnualidadPensionado(BT$1,$E130,$B130, $D130, Hombres!$A$1:$DW$117, Mujeres!$A$1:$DW$117)</f>
        <v>0</v>
      </c>
      <c r="BU130" s="46" cm="1">
        <f t="array" ref="BU130">AnualidadPensionado(BU$1,$E130,$B130, $D130, Hombres!$A$1:$DW$117, Mujeres!$A$1:$DW$117)</f>
        <v>0</v>
      </c>
      <c r="BV130" s="46" cm="1">
        <f t="array" ref="BV130">AnualidadPensionado(BV$1,$E130,$B130, $D130, Hombres!$A$1:$DW$117, Mujeres!$A$1:$DW$117)</f>
        <v>0</v>
      </c>
      <c r="BW130" s="46" cm="1">
        <f t="array" ref="BW130">AnualidadPensionado(BW$1,$E130,$B130, $D130, Hombres!$A$1:$DW$117, Mujeres!$A$1:$DW$117)</f>
        <v>0</v>
      </c>
      <c r="BX130" s="46" cm="1">
        <f t="array" ref="BX130">AnualidadPensionado(BX$1,$E130,$B130, $D130, Hombres!$A$1:$DW$117, Mujeres!$A$1:$DW$117)</f>
        <v>0</v>
      </c>
      <c r="BY130" s="46" cm="1">
        <f t="array" ref="BY130">AnualidadPensionado(BY$1,$E130,$B130, $D130, Hombres!$A$1:$DW$117, Mujeres!$A$1:$DW$117)</f>
        <v>0</v>
      </c>
      <c r="BZ130" s="46" cm="1">
        <f t="array" ref="BZ130">AnualidadPensionado(BZ$1,$E130,$B130, $D130, Hombres!$A$1:$DW$117, Mujeres!$A$1:$DW$117)</f>
        <v>0</v>
      </c>
      <c r="CA130" s="46" cm="1">
        <f t="array" ref="CA130">AnualidadPensionado(CA$1,$E130,$B130, $D130, Hombres!$A$1:$DW$117, Mujeres!$A$1:$DW$117)</f>
        <v>0</v>
      </c>
      <c r="CB130" s="46" cm="1">
        <f t="array" ref="CB130">AnualidadPensionado(CB$1,$E130,$B130, $D130, Hombres!$A$1:$DW$117, Mujeres!$A$1:$DW$117)</f>
        <v>0</v>
      </c>
      <c r="CC130" s="46" cm="1">
        <f t="array" ref="CC130">AnualidadPensionado(CC$1,$E130,$B130, $D130, Hombres!$A$1:$DW$117, Mujeres!$A$1:$DW$117)</f>
        <v>0</v>
      </c>
      <c r="CD130" s="46" cm="1">
        <f t="array" ref="CD130">AnualidadPensionado(CD$1,$E130,$B130, $D130, Hombres!$A$1:$DW$117, Mujeres!$A$1:$DW$117)</f>
        <v>0</v>
      </c>
      <c r="CE130" s="46" cm="1">
        <f t="array" ref="CE130">AnualidadPensionado(CE$1,$E130,$B130, $D130, Hombres!$A$1:$DW$117, Mujeres!$A$1:$DW$117)</f>
        <v>0</v>
      </c>
      <c r="CF130" s="46" cm="1">
        <f t="array" ref="CF130">AnualidadPensionado(CF$1,$E130,$B130, $D130, Hombres!$A$1:$DW$117, Mujeres!$A$1:$DW$117)</f>
        <v>0</v>
      </c>
      <c r="CG130" s="46" cm="1">
        <f t="array" ref="CG130">AnualidadPensionado(CG$1,$E130,$B130, $D130, Hombres!$A$1:$DW$117, Mujeres!$A$1:$DW$117)</f>
        <v>0</v>
      </c>
      <c r="CH130" s="46" cm="1">
        <f t="array" ref="CH130">AnualidadPensionado(CH$1,$E130,$B130, $D130, Hombres!$A$1:$DW$117, Mujeres!$A$1:$DW$117)</f>
        <v>0</v>
      </c>
      <c r="CI130" s="46" cm="1">
        <f t="array" ref="CI130">AnualidadPensionado(CI$1,$E130,$B130, $D130, Hombres!$A$1:$DW$117, Mujeres!$A$1:$DW$117)</f>
        <v>0</v>
      </c>
      <c r="CJ130" s="46" cm="1">
        <f t="array" ref="CJ130">AnualidadPensionado(CJ$1,$E130,$B130, $D130, Hombres!$A$1:$DW$117, Mujeres!$A$1:$DW$117)</f>
        <v>0</v>
      </c>
      <c r="CK130" s="46" cm="1">
        <f t="array" ref="CK130">AnualidadPensionado(CK$1,$E130,$B130, $D130, Hombres!$A$1:$DW$117, Mujeres!$A$1:$DW$117)</f>
        <v>0</v>
      </c>
      <c r="CL130" s="46" cm="1">
        <f t="array" ref="CL130">AnualidadPensionado(CL$1,$E130,$B130, $D130, Hombres!$A$1:$DW$117, Mujeres!$A$1:$DW$117)</f>
        <v>0</v>
      </c>
      <c r="CM130" s="46" cm="1">
        <f t="array" ref="CM130">AnualidadPensionado(CM$1,$E130,$B130, $D130, Hombres!$A$1:$DW$117, Mujeres!$A$1:$DW$117)</f>
        <v>0</v>
      </c>
      <c r="CN130" s="46" cm="1">
        <f t="array" ref="CN130">AnualidadPensionado(CN$1,$E130,$B130, $D130, Hombres!$A$1:$DW$117, Mujeres!$A$1:$DW$117)</f>
        <v>0</v>
      </c>
      <c r="CO130" s="46" cm="1">
        <f t="array" ref="CO130">AnualidadPensionado(CO$1,$E130,$B130, $D130, Hombres!$A$1:$DW$117, Mujeres!$A$1:$DW$117)</f>
        <v>0</v>
      </c>
      <c r="CP130" s="46" cm="1">
        <f t="array" ref="CP130">AnualidadPensionado(CP$1,$E130,$B130, $D130, Hombres!$A$1:$DW$117, Mujeres!$A$1:$DW$117)</f>
        <v>0</v>
      </c>
      <c r="CQ130" s="46" cm="1">
        <f t="array" ref="CQ130">AnualidadPensionado(CQ$1,$E130,$B130, $D130, Hombres!$A$1:$DW$117, Mujeres!$A$1:$DW$117)</f>
        <v>0</v>
      </c>
      <c r="CR130" s="46" cm="1">
        <f t="array" ref="CR130">AnualidadPensionado(CR$1,$E130,$B130, $D130, Hombres!$A$1:$DW$117, Mujeres!$A$1:$DW$117)</f>
        <v>0</v>
      </c>
      <c r="CS130" s="46" cm="1">
        <f t="array" ref="CS130">AnualidadPensionado(CS$1,$E130,$B130, $D130, Hombres!$A$1:$DW$117, Mujeres!$A$1:$DW$117)</f>
        <v>0</v>
      </c>
      <c r="CT130" s="46" cm="1">
        <f t="array" ref="CT130">AnualidadPensionado(CT$1,$E130,$B130, $D130, Hombres!$A$1:$DW$117, Mujeres!$A$1:$DW$117)</f>
        <v>0</v>
      </c>
      <c r="CU130" s="46" cm="1">
        <f t="array" ref="CU130">AnualidadPensionado(CU$1,$E130,$B130, $D130, Hombres!$A$1:$DW$117, Mujeres!$A$1:$DW$117)</f>
        <v>0</v>
      </c>
      <c r="CV130" s="46" cm="1">
        <f t="array" ref="CV130">AnualidadPensionado(CV$1,$E130,$B130, $D130, Hombres!$A$1:$DW$117, Mujeres!$A$1:$DW$117)</f>
        <v>0</v>
      </c>
      <c r="CW130" s="46" cm="1">
        <f t="array" ref="CW130">AnualidadPensionado(CW$1,$E130,$B130, $D130, Hombres!$A$1:$DW$117, Mujeres!$A$1:$DW$117)</f>
        <v>0</v>
      </c>
      <c r="CX130" s="46" cm="1">
        <f t="array" ref="CX130">AnualidadPensionado(CX$1,$E130,$B130, $D130, Hombres!$A$1:$DW$117, Mujeres!$A$1:$DW$117)</f>
        <v>0</v>
      </c>
      <c r="CY130" s="46" cm="1">
        <f t="array" ref="CY130">AnualidadPensionado(CY$1,$E130,$B130, $D130, Hombres!$A$1:$DW$117, Mujeres!$A$1:$DW$117)</f>
        <v>0</v>
      </c>
      <c r="DB130" s="21"/>
      <c r="DC130" s="46" cm="1">
        <f t="array" ref="DC130">beneficio_muerte_individual_pensionado(DC$1,$E130,$B130, Hombres!$A$1:$DW$117, Mujeres!$A$1:$DW$117)</f>
        <v>0</v>
      </c>
      <c r="DD130" s="46" cm="1">
        <f t="array" ref="DD130">beneficio_muerte_individual_pensionado(DD$1,$E130,$B130, Hombres!$A$1:$DW$117, Mujeres!$A$1:$DW$117)</f>
        <v>24360</v>
      </c>
      <c r="DE130" s="46" cm="1">
        <f t="array" ref="DE130">beneficio_muerte_individual_pensionado(DE$1,$E130,$B130, Hombres!$A$1:$DW$117, Mujeres!$A$1:$DW$117)</f>
        <v>25948.771055999998</v>
      </c>
      <c r="DF130" s="46" cm="1">
        <f t="array" ref="DF130">beneficio_muerte_individual_pensionado(DF$1,$E130,$B130, Hombres!$A$1:$DW$117, Mujeres!$A$1:$DW$117)</f>
        <v>27842.430479125313</v>
      </c>
      <c r="DG130" s="46" cm="1">
        <f t="array" ref="DG130">beneficio_muerte_individual_pensionado(DG$1,$E130,$B130, Hombres!$A$1:$DW$117, Mujeres!$A$1:$DW$117)</f>
        <v>30113.450271618534</v>
      </c>
      <c r="DH130" s="46" cm="1">
        <f t="array" ref="DH130">beneficio_muerte_individual_pensionado(DH$1,$E130,$B130, Hombres!$A$1:$DW$117, Mujeres!$A$1:$DW$117)</f>
        <v>32908.237435974072</v>
      </c>
      <c r="DI130" s="46" cm="1">
        <f t="array" ref="DI130">beneficio_muerte_individual_pensionado(DI$1,$E130,$B130, Hombres!$A$1:$DW$117, Mujeres!$A$1:$DW$117)</f>
        <v>36213.33477738464</v>
      </c>
      <c r="DJ130" s="46" cm="1">
        <f t="array" ref="DJ130">beneficio_muerte_individual_pensionado(DJ$1,$E130,$B130, Hombres!$A$1:$DW$117, Mujeres!$A$1:$DW$117)</f>
        <v>39659.134859405553</v>
      </c>
      <c r="DK130" s="46" cm="1">
        <f t="array" ref="DK130">beneficio_muerte_individual_pensionado(DK$1,$E130,$B130, Hombres!$A$1:$DW$117, Mujeres!$A$1:$DW$117)</f>
        <v>42866.96351903538</v>
      </c>
      <c r="DL130" s="46" cm="1">
        <f t="array" ref="DL130">beneficio_muerte_individual_pensionado(DL$1,$E130,$B130, Hombres!$A$1:$DW$117, Mujeres!$A$1:$DW$117)</f>
        <v>45845.228960253247</v>
      </c>
      <c r="DM130" s="46" cm="1">
        <f t="array" ref="DM130">beneficio_muerte_individual_pensionado(DM$1,$E130,$B130, Hombres!$A$1:$DW$117, Mujeres!$A$1:$DW$117)</f>
        <v>49013.928049925627</v>
      </c>
      <c r="DN130" s="46" cm="1">
        <f t="array" ref="DN130">beneficio_muerte_individual_pensionado(DN$1,$E130,$B130, Hombres!$A$1:$DW$117, Mujeres!$A$1:$DW$117)</f>
        <v>52811.722890752797</v>
      </c>
      <c r="DO130" s="46" cm="1">
        <f t="array" ref="DO130">beneficio_muerte_individual_pensionado(DO$1,$E130,$B130, Hombres!$A$1:$DW$117, Mujeres!$A$1:$DW$117)</f>
        <v>57455.474245756959</v>
      </c>
      <c r="DP130" s="46" cm="1">
        <f t="array" ref="DP130">beneficio_muerte_individual_pensionado(DP$1,$E130,$B130, Hombres!$A$1:$DW$117, Mujeres!$A$1:$DW$117)</f>
        <v>62864.759356487135</v>
      </c>
      <c r="DQ130" s="46" cm="1">
        <f t="array" ref="DQ130">beneficio_muerte_individual_pensionado(DQ$1,$E130,$B130, Hombres!$A$1:$DW$117, Mujeres!$A$1:$DW$117)</f>
        <v>71394.395980814748</v>
      </c>
      <c r="DR130" s="46" cm="1">
        <f t="array" ref="DR130">beneficio_muerte_individual_pensionado(DR$1,$E130,$B130, Hombres!$A$1:$DW$117, Mujeres!$A$1:$DW$117)</f>
        <v>76936.022592310866</v>
      </c>
      <c r="DS130" s="46" cm="1">
        <f t="array" ref="DS130">beneficio_muerte_individual_pensionado(DS$1,$E130,$B130, Hombres!$A$1:$DW$117, Mujeres!$A$1:$DW$117)</f>
        <v>82641.257316383853</v>
      </c>
      <c r="DT130" s="46" cm="1">
        <f t="array" ref="DT130">beneficio_muerte_individual_pensionado(DT$1,$E130,$B130, Hombres!$A$1:$DW$117, Mujeres!$A$1:$DW$117)</f>
        <v>88530.035896466987</v>
      </c>
      <c r="DU130" s="46" cm="1">
        <f t="array" ref="DU130">beneficio_muerte_individual_pensionado(DU$1,$E130,$B130, Hombres!$A$1:$DW$117, Mujeres!$A$1:$DW$117)</f>
        <v>94532.063977235768</v>
      </c>
      <c r="DV130" s="46" cm="1">
        <f t="array" ref="DV130">beneficio_muerte_individual_pensionado(DV$1,$E130,$B130, Hombres!$A$1:$DW$117, Mujeres!$A$1:$DW$117)</f>
        <v>100495.82337323789</v>
      </c>
      <c r="DW130" s="46" cm="1">
        <f t="array" ref="DW130">beneficio_muerte_individual_pensionado(DW$1,$E130,$B130, Hombres!$A$1:$DW$117, Mujeres!$A$1:$DW$117)</f>
        <v>106268.87177331092</v>
      </c>
      <c r="DX130" s="46" cm="1">
        <f t="array" ref="DX130">beneficio_muerte_individual_pensionado(DX$1,$E130,$B130, Hombres!$A$1:$DW$117, Mujeres!$A$1:$DW$117)</f>
        <v>111750.64731837589</v>
      </c>
      <c r="DY130" s="46" cm="1">
        <f t="array" ref="DY130">beneficio_muerte_individual_pensionado(DY$1,$E130,$B130, Hombres!$A$1:$DW$117, Mujeres!$A$1:$DW$117)</f>
        <v>116832.18137850895</v>
      </c>
      <c r="DZ130" s="46" cm="1">
        <f t="array" ref="DZ130">beneficio_muerte_individual_pensionado(DZ$1,$E130,$B130, Hombres!$A$1:$DW$117, Mujeres!$A$1:$DW$117)</f>
        <v>121311.11001439211</v>
      </c>
      <c r="EA130" s="46" cm="1">
        <f t="array" ref="EA130">beneficio_muerte_individual_pensionado(EA$1,$E130,$B130, Hombres!$A$1:$DW$117, Mujeres!$A$1:$DW$117)</f>
        <v>124914.42340585947</v>
      </c>
      <c r="EB130" s="46" cm="1">
        <f t="array" ref="EB130">beneficio_muerte_individual_pensionado(EB$1,$E130,$B130, Hombres!$A$1:$DW$117, Mujeres!$A$1:$DW$117)</f>
        <v>127395.63874936073</v>
      </c>
      <c r="EC130" s="46" cm="1">
        <f t="array" ref="EC130">beneficio_muerte_individual_pensionado(EC$1,$E130,$B130, Hombres!$A$1:$DW$117, Mujeres!$A$1:$DW$117)</f>
        <v>128604.22955729083</v>
      </c>
      <c r="ED130" s="46" cm="1">
        <f t="array" ref="ED130">beneficio_muerte_individual_pensionado(ED$1,$E130,$B130, Hombres!$A$1:$DW$117, Mujeres!$A$1:$DW$117)</f>
        <v>128403.99246034607</v>
      </c>
      <c r="EE130" s="46" cm="1">
        <f t="array" ref="EE130">beneficio_muerte_individual_pensionado(EE$1,$E130,$B130, Hombres!$A$1:$DW$117, Mujeres!$A$1:$DW$117)</f>
        <v>126594.42302008197</v>
      </c>
      <c r="EF130" s="46" cm="1">
        <f t="array" ref="EF130">beneficio_muerte_individual_pensionado(EF$1,$E130,$B130, Hombres!$A$1:$DW$117, Mujeres!$A$1:$DW$117)</f>
        <v>122938.55953120952</v>
      </c>
      <c r="EG130" s="46" cm="1">
        <f t="array" ref="EG130">beneficio_muerte_individual_pensionado(EG$1,$E130,$B130, Hombres!$A$1:$DW$117, Mujeres!$A$1:$DW$117)</f>
        <v>117333.75200541748</v>
      </c>
      <c r="EH130" s="46" cm="1">
        <f t="array" ref="EH130">beneficio_muerte_individual_pensionado(EH$1,$E130,$B130, Hombres!$A$1:$DW$117, Mujeres!$A$1:$DW$117)</f>
        <v>109860.75556938455</v>
      </c>
      <c r="EI130" s="46" cm="1">
        <f t="array" ref="EI130">beneficio_muerte_individual_pensionado(EI$1,$E130,$B130, Hombres!$A$1:$DW$117, Mujeres!$A$1:$DW$117)</f>
        <v>100695.3070088184</v>
      </c>
      <c r="EJ130" s="46" cm="1">
        <f t="array" ref="EJ130">beneficio_muerte_individual_pensionado(EJ$1,$E130,$B130, Hombres!$A$1:$DW$117, Mujeres!$A$1:$DW$117)</f>
        <v>90072.490759263455</v>
      </c>
      <c r="EK130" s="46" cm="1">
        <f t="array" ref="EK130">beneficio_muerte_individual_pensionado(EK$1,$E130,$B130, Hombres!$A$1:$DW$117, Mujeres!$A$1:$DW$117)</f>
        <v>78321.273106215798</v>
      </c>
      <c r="EL130" s="46" cm="1">
        <f t="array" ref="EL130">beneficio_muerte_individual_pensionado(EL$1,$E130,$B130, Hombres!$A$1:$DW$117, Mujeres!$A$1:$DW$117)</f>
        <v>65933.288149063694</v>
      </c>
      <c r="EM130" s="46" cm="1">
        <f t="array" ref="EM130">beneficio_muerte_individual_pensionado(EM$1,$E130,$B130, Hombres!$A$1:$DW$117, Mujeres!$A$1:$DW$117)</f>
        <v>53515.038882563953</v>
      </c>
      <c r="EN130" s="46" cm="1">
        <f t="array" ref="EN130">beneficio_muerte_individual_pensionado(EN$1,$E130,$B130, Hombres!$A$1:$DW$117, Mujeres!$A$1:$DW$117)</f>
        <v>41673.46354938751</v>
      </c>
      <c r="EO130" s="46" cm="1">
        <f t="array" ref="EO130">beneficio_muerte_individual_pensionado(EO$1,$E130,$B130, Hombres!$A$1:$DW$117, Mujeres!$A$1:$DW$117)</f>
        <v>30944.67738863585</v>
      </c>
      <c r="EP130" s="46" cm="1">
        <f t="array" ref="EP130">beneficio_muerte_individual_pensionado(EP$1,$E130,$B130, Hombres!$A$1:$DW$117, Mujeres!$A$1:$DW$117)</f>
        <v>21749.524258649151</v>
      </c>
      <c r="EQ130" s="46" cm="1">
        <f t="array" ref="EQ130">beneficio_muerte_individual_pensionado(EQ$1,$E130,$B130, Hombres!$A$1:$DW$117, Mujeres!$A$1:$DW$117)</f>
        <v>14349.899438018538</v>
      </c>
      <c r="ER130" s="46" cm="1">
        <f t="array" ref="ER130">beneficio_muerte_individual_pensionado(ER$1,$E130,$B130, Hombres!$A$1:$DW$117, Mujeres!$A$1:$DW$117)</f>
        <v>8803.023981091168</v>
      </c>
      <c r="ES130" s="46" cm="1">
        <f t="array" ref="ES130">beneficio_muerte_individual_pensionado(ES$1,$E130,$B130, Hombres!$A$1:$DW$117, Mujeres!$A$1:$DW$117)</f>
        <v>4962.6584338154089</v>
      </c>
      <c r="ET130" s="46" cm="1">
        <f t="array" ref="ET130">beneficio_muerte_individual_pensionado(ET$1,$E130,$B130, Hombres!$A$1:$DW$117, Mujeres!$A$1:$DW$117)</f>
        <v>2533.6906634283146</v>
      </c>
      <c r="EU130" s="46" cm="1">
        <f t="array" ref="EU130">beneficio_muerte_individual_pensionado(EU$1,$E130,$B130, Hombres!$A$1:$DW$117, Mujeres!$A$1:$DW$117)</f>
        <v>1150.2994020386855</v>
      </c>
      <c r="EV130" s="46" cm="1">
        <f t="array" ref="EV130">beneficio_muerte_individual_pensionado(EV$1,$E130,$B130, Hombres!$A$1:$DW$117, Mujeres!$A$1:$DW$117)</f>
        <v>453.68142267434678</v>
      </c>
      <c r="EW130" s="46" cm="1">
        <f t="array" ref="EW130">beneficio_muerte_individual_pensionado(EW$1,$E130,$B130, Hombres!$A$1:$DW$117, Mujeres!$A$1:$DW$117)</f>
        <v>150.63406773925877</v>
      </c>
      <c r="EX130" s="46" cm="1">
        <f t="array" ref="EX130">beneficio_muerte_individual_pensionado(EX$1,$E130,$B130, Hombres!$A$1:$DW$117, Mujeres!$A$1:$DW$117)</f>
        <v>40.242950750230712</v>
      </c>
      <c r="EY130" s="46" cm="1">
        <f t="array" ref="EY130">beneficio_muerte_individual_pensionado(EY$1,$E130,$B130, Hombres!$A$1:$DW$117, Mujeres!$A$1:$DW$117)</f>
        <v>8.0583522171234652</v>
      </c>
      <c r="EZ130" s="46" cm="1">
        <f t="array" ref="EZ130">beneficio_muerte_individual_pensionado(EZ$1,$E130,$B130, Hombres!$A$1:$DW$117, Mujeres!$A$1:$DW$117)</f>
        <v>1.1283639217919716</v>
      </c>
      <c r="FA130" s="46" cm="1">
        <f t="array" ref="FA130">beneficio_muerte_individual_pensionado(FA$1,$E130,$B130, Hombres!$A$1:$DW$117, Mujeres!$A$1:$DW$117)</f>
        <v>0</v>
      </c>
      <c r="FB130" s="46" cm="1">
        <f t="array" ref="FB130">beneficio_muerte_individual_pensionado(FB$1,$E130,$B130, Hombres!$A$1:$DW$117, Mujeres!$A$1:$DW$117)</f>
        <v>0</v>
      </c>
      <c r="FC130" s="46" cm="1">
        <f t="array" ref="FC130">beneficio_muerte_individual_pensionado(FC$1,$E130,$B130, Hombres!$A$1:$DW$117, Mujeres!$A$1:$DW$117)</f>
        <v>0</v>
      </c>
      <c r="FD130" s="46" cm="1">
        <f t="array" ref="FD130">beneficio_muerte_individual_pensionado(FD$1,$E130,$B130, Hombres!$A$1:$DW$117, Mujeres!$A$1:$DW$117)</f>
        <v>0</v>
      </c>
      <c r="FE130" s="46" cm="1">
        <f t="array" ref="FE130">beneficio_muerte_individual_pensionado(FE$1,$E130,$B130, Hombres!$A$1:$DW$117, Mujeres!$A$1:$DW$117)</f>
        <v>0</v>
      </c>
      <c r="FF130" s="46" cm="1">
        <f t="array" ref="FF130">beneficio_muerte_individual_pensionado(FF$1,$E130,$B130, Hombres!$A$1:$DW$117, Mujeres!$A$1:$DW$117)</f>
        <v>0</v>
      </c>
      <c r="FG130" s="46" cm="1">
        <f t="array" ref="FG130">beneficio_muerte_individual_pensionado(FG$1,$E130,$B130, Hombres!$A$1:$DW$117, Mujeres!$A$1:$DW$117)</f>
        <v>0</v>
      </c>
      <c r="FH130" s="46" cm="1">
        <f t="array" ref="FH130">beneficio_muerte_individual_pensionado(FH$1,$E130,$B130, Hombres!$A$1:$DW$117, Mujeres!$A$1:$DW$117)</f>
        <v>0</v>
      </c>
      <c r="FI130" s="46" cm="1">
        <f t="array" ref="FI130">beneficio_muerte_individual_pensionado(FI$1,$E130,$B130, Hombres!$A$1:$DW$117, Mujeres!$A$1:$DW$117)</f>
        <v>0</v>
      </c>
      <c r="FJ130" s="46" cm="1">
        <f t="array" ref="FJ130">beneficio_muerte_individual_pensionado(FJ$1,$E130,$B130, Hombres!$A$1:$DW$117, Mujeres!$A$1:$DW$117)</f>
        <v>0</v>
      </c>
      <c r="FK130" s="46" cm="1">
        <f t="array" ref="FK130">beneficio_muerte_individual_pensionado(FK$1,$E130,$B130, Hombres!$A$1:$DW$117, Mujeres!$A$1:$DW$117)</f>
        <v>0</v>
      </c>
      <c r="FL130" s="46" cm="1">
        <f t="array" ref="FL130">beneficio_muerte_individual_pensionado(FL$1,$E130,$B130, Hombres!$A$1:$DW$117, Mujeres!$A$1:$DW$117)</f>
        <v>0</v>
      </c>
      <c r="FM130" s="46" cm="1">
        <f t="array" ref="FM130">beneficio_muerte_individual_pensionado(FM$1,$E130,$B130, Hombres!$A$1:$DW$117, Mujeres!$A$1:$DW$117)</f>
        <v>0</v>
      </c>
      <c r="FN130" s="46" cm="1">
        <f t="array" ref="FN130">beneficio_muerte_individual_pensionado(FN$1,$E130,$B130, Hombres!$A$1:$DW$117, Mujeres!$A$1:$DW$117)</f>
        <v>0</v>
      </c>
      <c r="FO130" s="46" cm="1">
        <f t="array" ref="FO130">beneficio_muerte_individual_pensionado(FO$1,$E130,$B130, Hombres!$A$1:$DW$117, Mujeres!$A$1:$DW$117)</f>
        <v>0</v>
      </c>
      <c r="FP130" s="46" cm="1">
        <f t="array" ref="FP130">beneficio_muerte_individual_pensionado(FP$1,$E130,$B130, Hombres!$A$1:$DW$117, Mujeres!$A$1:$DW$117)</f>
        <v>0</v>
      </c>
      <c r="FQ130" s="46" cm="1">
        <f t="array" ref="FQ130">beneficio_muerte_individual_pensionado(FQ$1,$E130,$B130, Hombres!$A$1:$DW$117, Mujeres!$A$1:$DW$117)</f>
        <v>0</v>
      </c>
      <c r="FR130" s="46" cm="1">
        <f t="array" ref="FR130">beneficio_muerte_individual_pensionado(FR$1,$E130,$B130, Hombres!$A$1:$DW$117, Mujeres!$A$1:$DW$117)</f>
        <v>0</v>
      </c>
      <c r="FS130" s="46" cm="1">
        <f t="array" ref="FS130">beneficio_muerte_individual_pensionado(FS$1,$E130,$B130, Hombres!$A$1:$DW$117, Mujeres!$A$1:$DW$117)</f>
        <v>0</v>
      </c>
      <c r="FT130" s="46" cm="1">
        <f t="array" ref="FT130">beneficio_muerte_individual_pensionado(FT$1,$E130,$B130, Hombres!$A$1:$DW$117, Mujeres!$A$1:$DW$117)</f>
        <v>0</v>
      </c>
      <c r="FU130" s="46" cm="1">
        <f t="array" ref="FU130">beneficio_muerte_individual_pensionado(FU$1,$E130,$B130, Hombres!$A$1:$DW$117, Mujeres!$A$1:$DW$117)</f>
        <v>0</v>
      </c>
      <c r="FV130" s="46" cm="1">
        <f t="array" ref="FV130">beneficio_muerte_individual_pensionado(FV$1,$E130,$B130, Hombres!$A$1:$DW$117, Mujeres!$A$1:$DW$117)</f>
        <v>0</v>
      </c>
      <c r="FW130" s="46" cm="1">
        <f t="array" ref="FW130">beneficio_muerte_individual_pensionado(FW$1,$E130,$B130, Hombres!$A$1:$DW$117, Mujeres!$A$1:$DW$117)</f>
        <v>0</v>
      </c>
      <c r="FX130" s="46" cm="1">
        <f t="array" ref="FX130">beneficio_muerte_individual_pensionado(FX$1,$E130,$B130, Hombres!$A$1:$DW$117, Mujeres!$A$1:$DW$117)</f>
        <v>0</v>
      </c>
      <c r="FY130" s="46" cm="1">
        <f t="array" ref="FY130">beneficio_muerte_individual_pensionado(FY$1,$E130,$B130, Hombres!$A$1:$DW$117, Mujeres!$A$1:$DW$117)</f>
        <v>0</v>
      </c>
      <c r="FZ130" s="46" cm="1">
        <f t="array" ref="FZ130">beneficio_muerte_individual_pensionado(FZ$1,$E130,$B130, Hombres!$A$1:$DW$117, Mujeres!$A$1:$DW$117)</f>
        <v>0</v>
      </c>
      <c r="GA130" s="46" cm="1">
        <f t="array" ref="GA130">beneficio_muerte_individual_pensionado(GA$1,$E130,$B130, Hombres!$A$1:$DW$117, Mujeres!$A$1:$DW$117)</f>
        <v>0</v>
      </c>
      <c r="GB130" s="46" cm="1">
        <f t="array" ref="GB130">beneficio_muerte_individual_pensionado(GB$1,$E130,$B130, Hombres!$A$1:$DW$117, Mujeres!$A$1:$DW$117)</f>
        <v>0</v>
      </c>
      <c r="GC130" s="46" cm="1">
        <f t="array" ref="GC130">beneficio_muerte_individual_pensionado(GC$1,$E130,$B130, Hombres!$A$1:$DW$117, Mujeres!$A$1:$DW$117)</f>
        <v>0</v>
      </c>
      <c r="GD130" s="46" cm="1">
        <f t="array" ref="GD130">beneficio_muerte_individual_pensionado(GD$1,$E130,$B130, Hombres!$A$1:$DW$117, Mujeres!$A$1:$DW$117)</f>
        <v>0</v>
      </c>
      <c r="GE130" s="46" cm="1">
        <f t="array" ref="GE130">beneficio_muerte_individual_pensionado(GE$1,$E130,$B130, Hombres!$A$1:$DW$117, Mujeres!$A$1:$DW$117)</f>
        <v>0</v>
      </c>
      <c r="GF130" s="46" cm="1">
        <f t="array" ref="GF130">beneficio_muerte_individual_pensionado(GF$1,$E130,$B130, Hombres!$A$1:$DW$117, Mujeres!$A$1:$DW$117)</f>
        <v>0</v>
      </c>
      <c r="GG130" s="46" cm="1">
        <f t="array" ref="GG130">beneficio_muerte_individual_pensionado(GG$1,$E130,$B130, Hombres!$A$1:$DW$117, Mujeres!$A$1:$DW$117)</f>
        <v>0</v>
      </c>
      <c r="GH130" s="46" cm="1">
        <f t="array" ref="GH130">beneficio_muerte_individual_pensionado(GH$1,$E130,$B130, Hombres!$A$1:$DW$117, Mujeres!$A$1:$DW$117)</f>
        <v>0</v>
      </c>
      <c r="GI130" s="46" cm="1">
        <f t="array" ref="GI130">beneficio_muerte_individual_pensionado(GI$1,$E130,$B130, Hombres!$A$1:$DW$117, Mujeres!$A$1:$DW$117)</f>
        <v>0</v>
      </c>
      <c r="GJ130" s="46" cm="1">
        <f t="array" ref="GJ130">beneficio_muerte_individual_pensionado(GJ$1,$E130,$B130, Hombres!$A$1:$DW$117, Mujeres!$A$1:$DW$117)</f>
        <v>0</v>
      </c>
      <c r="GK130" s="46" cm="1">
        <f t="array" ref="GK130">beneficio_muerte_individual_pensionado(GK$1,$E130,$B130, Hombres!$A$1:$DW$117, Mujeres!$A$1:$DW$117)</f>
        <v>0</v>
      </c>
      <c r="GL130" s="46" cm="1">
        <f t="array" ref="GL130">beneficio_muerte_individual_pensionado(GL$1,$E130,$B130, Hombres!$A$1:$DW$117, Mujeres!$A$1:$DW$117)</f>
        <v>0</v>
      </c>
      <c r="GM130" s="46" cm="1">
        <f t="array" ref="GM130">beneficio_muerte_individual_pensionado(GM$1,$E130,$B130, Hombres!$A$1:$DW$117, Mujeres!$A$1:$DW$117)</f>
        <v>0</v>
      </c>
      <c r="GN130" s="46" cm="1">
        <f t="array" ref="GN130">beneficio_muerte_individual_pensionado(GN$1,$E130,$B130, Hombres!$A$1:$DW$117, Mujeres!$A$1:$DW$117)</f>
        <v>0</v>
      </c>
      <c r="GO130" s="46" cm="1">
        <f t="array" ref="GO130">beneficio_muerte_individual_pensionado(GO$1,$E130,$B130, Hombres!$A$1:$DW$117, Mujeres!$A$1:$DW$117)</f>
        <v>0</v>
      </c>
      <c r="GP130" s="46" cm="1">
        <f t="array" ref="GP130">beneficio_muerte_individual_pensionado(GP$1,$E130,$B130, Hombres!$A$1:$DW$117, Mujeres!$A$1:$DW$117)</f>
        <v>0</v>
      </c>
      <c r="GQ130" s="46" cm="1">
        <f t="array" ref="GQ130">beneficio_muerte_individual_pensionado(GQ$1,$E130,$B130, Hombres!$A$1:$DW$117, Mujeres!$A$1:$DW$117)</f>
        <v>0</v>
      </c>
      <c r="GR130" s="46" cm="1">
        <f t="array" ref="GR130">beneficio_muerte_individual_pensionado(GR$1,$E130,$B130, Hombres!$A$1:$DW$117, Mujeres!$A$1:$DW$117)</f>
        <v>0</v>
      </c>
      <c r="GS130" s="46" cm="1">
        <f t="array" ref="GS130">beneficio_muerte_individual_pensionado(GS$1,$E130,$B130, Hombres!$A$1:$DW$117, Mujeres!$A$1:$DW$117)</f>
        <v>0</v>
      </c>
      <c r="GT130" s="46" cm="1">
        <f t="array" ref="GT130">beneficio_muerte_individual_pensionado(GT$1,$E130,$B130, Hombres!$A$1:$DW$117, Mujeres!$A$1:$DW$117)</f>
        <v>0</v>
      </c>
    </row>
    <row r="131" spans="1:202" x14ac:dyDescent="0.2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6" cm="1">
        <f t="array" ref="H131">AnualidadPensionado(H$1,$E131,$B131, $D131, Hombres!$A$1:$DW$117, Mujeres!$A$1:$DW$117)</f>
        <v>0</v>
      </c>
      <c r="I131" s="46" cm="1">
        <f t="array" ref="I131">AnualidadPensionado(I$1,$E131,$B131, $D131, Hombres!$A$1:$DW$117, Mujeres!$A$1:$DW$117)</f>
        <v>2681855.4002650022</v>
      </c>
      <c r="J131" s="46" cm="1">
        <f t="array" ref="J131">AnualidadPensionado(J$1,$E131,$B131, $D131, Hombres!$A$1:$DW$117, Mujeres!$A$1:$DW$117)</f>
        <v>2735015.2855111021</v>
      </c>
      <c r="K131" s="46" cm="1">
        <f t="array" ref="K131">AnualidadPensionado(K$1,$E131,$B131, $D131, Hombres!$A$1:$DW$117, Mujeres!$A$1:$DW$117)</f>
        <v>2787195.5508722696</v>
      </c>
      <c r="L131" s="46" cm="1">
        <f t="array" ref="L131">AnualidadPensionado(L$1,$E131,$B131, $D131, Hombres!$A$1:$DW$117, Mujeres!$A$1:$DW$117)</f>
        <v>2838065.2198847407</v>
      </c>
      <c r="M131" s="46" cm="1">
        <f t="array" ref="M131">AnualidadPensionado(M$1,$E131,$B131, $D131, Hombres!$A$1:$DW$117, Mujeres!$A$1:$DW$117)</f>
        <v>2887388.8266271395</v>
      </c>
      <c r="N131" s="46" cm="1">
        <f t="array" ref="N131">AnualidadPensionado(N$1,$E131,$B131, $D131, Hombres!$A$1:$DW$117, Mujeres!$A$1:$DW$117)</f>
        <v>2935137.7950946232</v>
      </c>
      <c r="O131" s="46" cm="1">
        <f t="array" ref="O131">AnualidadPensionado(O$1,$E131,$B131, $D131, Hombres!$A$1:$DW$117, Mujeres!$A$1:$DW$117)</f>
        <v>2981257.5360202244</v>
      </c>
      <c r="P131" s="46" cm="1">
        <f t="array" ref="P131">AnualidadPensionado(P$1,$E131,$B131, $D131, Hombres!$A$1:$DW$117, Mujeres!$A$1:$DW$117)</f>
        <v>3025337.1011757618</v>
      </c>
      <c r="Q131" s="46" cm="1">
        <f t="array" ref="Q131">AnualidadPensionado(Q$1,$E131,$B131, $D131, Hombres!$A$1:$DW$117, Mujeres!$A$1:$DW$117)</f>
        <v>3066591.1545494213</v>
      </c>
      <c r="R131" s="46" cm="1">
        <f t="array" ref="R131">AnualidadPensionado(R$1,$E131,$B131, $D131, Hombres!$A$1:$DW$117, Mujeres!$A$1:$DW$117)</f>
        <v>3103949.4075685432</v>
      </c>
      <c r="S131" s="46" cm="1">
        <f t="array" ref="S131">AnualidadPensionado(S$1,$E131,$B131, $D131, Hombres!$A$1:$DW$117, Mujeres!$A$1:$DW$117)</f>
        <v>3136195.7171738916</v>
      </c>
      <c r="T131" s="46" cm="1">
        <f t="array" ref="T131">AnualidadPensionado(T$1,$E131,$B131, $D131, Hombres!$A$1:$DW$117, Mujeres!$A$1:$DW$117)</f>
        <v>3162089.0522392462</v>
      </c>
      <c r="U131" s="46" cm="1">
        <f t="array" ref="U131">AnualidadPensionado(U$1,$E131,$B131, $D131, Hombres!$A$1:$DW$117, Mujeres!$A$1:$DW$117)</f>
        <v>3180600.3073259196</v>
      </c>
      <c r="V131" s="46" cm="1">
        <f t="array" ref="V131">AnualidadPensionado(V$1,$E131,$B131, $D131, Hombres!$A$1:$DW$117, Mujeres!$A$1:$DW$117)</f>
        <v>3191312.2765457653</v>
      </c>
      <c r="W131" s="46" cm="1">
        <f t="array" ref="W131">AnualidadPensionado(W$1,$E131,$B131, $D131, Hombres!$A$1:$DW$117, Mujeres!$A$1:$DW$117)</f>
        <v>3194241.4129448556</v>
      </c>
      <c r="X131" s="46" cm="1">
        <f t="array" ref="X131">AnualidadPensionado(X$1,$E131,$B131, $D131, Hombres!$A$1:$DW$117, Mujeres!$A$1:$DW$117)</f>
        <v>3189387.6193770231</v>
      </c>
      <c r="Y131" s="46" cm="1">
        <f t="array" ref="Y131">AnualidadPensionado(Y$1,$E131,$B131, $D131, Hombres!$A$1:$DW$117, Mujeres!$A$1:$DW$117)</f>
        <v>3176484.5690363189</v>
      </c>
      <c r="Z131" s="46" cm="1">
        <f t="array" ref="Z131">AnualidadPensionado(Z$1,$E131,$B131, $D131, Hombres!$A$1:$DW$117, Mujeres!$A$1:$DW$117)</f>
        <v>3154870.5863763364</v>
      </c>
      <c r="AA131" s="46" cm="1">
        <f t="array" ref="AA131">AnualidadPensionado(AA$1,$E131,$B131, $D131, Hombres!$A$1:$DW$117, Mujeres!$A$1:$DW$117)</f>
        <v>3118445.8229547404</v>
      </c>
      <c r="AB131" s="46" cm="1">
        <f t="array" ref="AB131">AnualidadPensionado(AB$1,$E131,$B131, $D131, Hombres!$A$1:$DW$117, Mujeres!$A$1:$DW$117)</f>
        <v>3070760.2053248482</v>
      </c>
      <c r="AC131" s="46" cm="1">
        <f t="array" ref="AC131">AnualidadPensionado(AC$1,$E131,$B131, $D131, Hombres!$A$1:$DW$117, Mujeres!$A$1:$DW$117)</f>
        <v>3011303.1083123996</v>
      </c>
      <c r="AD131" s="46" cm="1">
        <f t="array" ref="AD131">AnualidadPensionado(AD$1,$E131,$B131, $D131, Hombres!$A$1:$DW$117, Mujeres!$A$1:$DW$117)</f>
        <v>2939460.1223200876</v>
      </c>
      <c r="AE131" s="46" cm="1">
        <f t="array" ref="AE131">AnualidadPensionado(AE$1,$E131,$B131, $D131, Hombres!$A$1:$DW$117, Mujeres!$A$1:$DW$117)</f>
        <v>2854627.0944882617</v>
      </c>
      <c r="AF131" s="46" cm="1">
        <f t="array" ref="AF131">AnualidadPensionado(AF$1,$E131,$B131, $D131, Hombres!$A$1:$DW$117, Mujeres!$A$1:$DW$117)</f>
        <v>2756541.0398911117</v>
      </c>
      <c r="AG131" s="46" cm="1">
        <f t="array" ref="AG131">AnualidadPensionado(AG$1,$E131,$B131, $D131, Hombres!$A$1:$DW$117, Mujeres!$A$1:$DW$117)</f>
        <v>2645237.2989814999</v>
      </c>
      <c r="AH131" s="46" cm="1">
        <f t="array" ref="AH131">AnualidadPensionado(AH$1,$E131,$B131, $D131, Hombres!$A$1:$DW$117, Mujeres!$A$1:$DW$117)</f>
        <v>2520913.5478048371</v>
      </c>
      <c r="AI131" s="46" cm="1">
        <f t="array" ref="AI131">AnualidadPensionado(AI$1,$E131,$B131, $D131, Hombres!$A$1:$DW$117, Mujeres!$A$1:$DW$117)</f>
        <v>2383936.4405599898</v>
      </c>
      <c r="AJ131" s="46" cm="1">
        <f t="array" ref="AJ131">AnualidadPensionado(AJ$1,$E131,$B131, $D131, Hombres!$A$1:$DW$117, Mujeres!$A$1:$DW$117)</f>
        <v>2235037.7110068756</v>
      </c>
      <c r="AK131" s="46" cm="1">
        <f t="array" ref="AK131">AnualidadPensionado(AK$1,$E131,$B131, $D131, Hombres!$A$1:$DW$117, Mujeres!$A$1:$DW$117)</f>
        <v>2075560.5377445021</v>
      </c>
      <c r="AL131" s="46" cm="1">
        <f t="array" ref="AL131">AnualidadPensionado(AL$1,$E131,$B131, $D131, Hombres!$A$1:$DW$117, Mujeres!$A$1:$DW$117)</f>
        <v>1907361.0138194985</v>
      </c>
      <c r="AM131" s="46" cm="1">
        <f t="array" ref="AM131">AnualidadPensionado(AM$1,$E131,$B131, $D131, Hombres!$A$1:$DW$117, Mujeres!$A$1:$DW$117)</f>
        <v>1732584.7671648494</v>
      </c>
      <c r="AN131" s="46" cm="1">
        <f t="array" ref="AN131">AnualidadPensionado(AN$1,$E131,$B131, $D131, Hombres!$A$1:$DW$117, Mujeres!$A$1:$DW$117)</f>
        <v>1553629.0614124374</v>
      </c>
      <c r="AO131" s="46" cm="1">
        <f t="array" ref="AO131">AnualidadPensionado(AO$1,$E131,$B131, $D131, Hombres!$A$1:$DW$117, Mujeres!$A$1:$DW$117)</f>
        <v>1373233.1407808762</v>
      </c>
      <c r="AP131" s="46" cm="1">
        <f t="array" ref="AP131">AnualidadPensionado(AP$1,$E131,$B131, $D131, Hombres!$A$1:$DW$117, Mujeres!$A$1:$DW$117)</f>
        <v>1194548.2010510468</v>
      </c>
      <c r="AQ131" s="46" cm="1">
        <f t="array" ref="AQ131">AnualidadPensionado(AQ$1,$E131,$B131, $D131, Hombres!$A$1:$DW$117, Mujeres!$A$1:$DW$117)</f>
        <v>1020925.0721094224</v>
      </c>
      <c r="AR131" s="46" cm="1">
        <f t="array" ref="AR131">AnualidadPensionado(AR$1,$E131,$B131, $D131, Hombres!$A$1:$DW$117, Mujeres!$A$1:$DW$117)</f>
        <v>855594.06267440296</v>
      </c>
      <c r="AS131" s="46" cm="1">
        <f t="array" ref="AS131">AnualidadPensionado(AS$1,$E131,$B131, $D131, Hombres!$A$1:$DW$117, Mujeres!$A$1:$DW$117)</f>
        <v>701502.79035268817</v>
      </c>
      <c r="AT131" s="46" cm="1">
        <f t="array" ref="AT131">AnualidadPensionado(AT$1,$E131,$B131, $D131, Hombres!$A$1:$DW$117, Mujeres!$A$1:$DW$117)</f>
        <v>561243.03519195144</v>
      </c>
      <c r="AU131" s="46" cm="1">
        <f t="array" ref="AU131">AnualidadPensionado(AU$1,$E131,$B131, $D131, Hombres!$A$1:$DW$117, Mujeres!$A$1:$DW$117)</f>
        <v>436936.75406336278</v>
      </c>
      <c r="AV131" s="46" cm="1">
        <f t="array" ref="AV131">AnualidadPensionado(AV$1,$E131,$B131, $D131, Hombres!$A$1:$DW$117, Mujeres!$A$1:$DW$117)</f>
        <v>329990.26065310341</v>
      </c>
      <c r="AW131" s="46" cm="1">
        <f t="array" ref="AW131">AnualidadPensionado(AW$1,$E131,$B131, $D131, Hombres!$A$1:$DW$117, Mujeres!$A$1:$DW$117)</f>
        <v>240909.25119388869</v>
      </c>
      <c r="AX131" s="46" cm="1">
        <f t="array" ref="AX131">AnualidadPensionado(AX$1,$E131,$B131, $D131, Hombres!$A$1:$DW$117, Mujeres!$A$1:$DW$117)</f>
        <v>169301.59327370094</v>
      </c>
      <c r="AY131" s="46" cm="1">
        <f t="array" ref="AY131">AnualidadPensionado(AY$1,$E131,$B131, $D131, Hombres!$A$1:$DW$117, Mujeres!$A$1:$DW$117)</f>
        <v>113984.84769211707</v>
      </c>
      <c r="AZ131" s="46" cm="1">
        <f t="array" ref="AZ131">AnualidadPensionado(AZ$1,$E131,$B131, $D131, Hombres!$A$1:$DW$117, Mujeres!$A$1:$DW$117)</f>
        <v>73131.760017329303</v>
      </c>
      <c r="BA131" s="46" cm="1">
        <f t="array" ref="BA131">AnualidadPensionado(BA$1,$E131,$B131, $D131, Hombres!$A$1:$DW$117, Mujeres!$A$1:$DW$117)</f>
        <v>44444.912418477579</v>
      </c>
      <c r="BB131" s="46" cm="1">
        <f t="array" ref="BB131">AnualidadPensionado(BB$1,$E131,$B131, $D131, Hombres!$A$1:$DW$117, Mujeres!$A$1:$DW$117)</f>
        <v>25403.693083229504</v>
      </c>
      <c r="BC131" s="46" cm="1">
        <f t="array" ref="BC131">AnualidadPensionado(BC$1,$E131,$B131, $D131, Hombres!$A$1:$DW$117, Mujeres!$A$1:$DW$117)</f>
        <v>13539.780422756865</v>
      </c>
      <c r="BD131" s="46" cm="1">
        <f t="array" ref="BD131">AnualidadPensionado(BD$1,$E131,$B131, $D131, Hombres!$A$1:$DW$117, Mujeres!$A$1:$DW$117)</f>
        <v>6660.8341853611419</v>
      </c>
      <c r="BE131" s="46" cm="1">
        <f t="array" ref="BE131">AnualidadPensionado(BE$1,$E131,$B131, $D131, Hombres!$A$1:$DW$117, Mujeres!$A$1:$DW$117)</f>
        <v>2987.9851725071885</v>
      </c>
      <c r="BF131" s="46" cm="1">
        <f t="array" ref="BF131">AnualidadPensionado(BF$1,$E131,$B131, $D131, Hombres!$A$1:$DW$117, Mujeres!$A$1:$DW$117)</f>
        <v>1204.2794801416892</v>
      </c>
      <c r="BG131" s="46" cm="1">
        <f t="array" ref="BG131">AnualidadPensionado(BG$1,$E131,$B131, $D131, Hombres!$A$1:$DW$117, Mujeres!$A$1:$DW$117)</f>
        <v>427.92074270173009</v>
      </c>
      <c r="BH131" s="46" cm="1">
        <f t="array" ref="BH131">AnualidadPensionado(BH$1,$E131,$B131, $D131, Hombres!$A$1:$DW$117, Mujeres!$A$1:$DW$117)</f>
        <v>130.74563579592598</v>
      </c>
      <c r="BI131" s="46" cm="1">
        <f t="array" ref="BI131">AnualidadPensionado(BI$1,$E131,$B131, $D131, Hombres!$A$1:$DW$117, Mujeres!$A$1:$DW$117)</f>
        <v>33.188391128143664</v>
      </c>
      <c r="BJ131" s="46" cm="1">
        <f t="array" ref="BJ131">AnualidadPensionado(BJ$1,$E131,$B131, $D131, Hombres!$A$1:$DW$117, Mujeres!$A$1:$DW$117)</f>
        <v>0</v>
      </c>
      <c r="BK131" s="46" cm="1">
        <f t="array" ref="BK131">AnualidadPensionado(BK$1,$E131,$B131, $D131, Hombres!$A$1:$DW$117, Mujeres!$A$1:$DW$117)</f>
        <v>0</v>
      </c>
      <c r="BL131" s="46" cm="1">
        <f t="array" ref="BL131">AnualidadPensionado(BL$1,$E131,$B131, $D131, Hombres!$A$1:$DW$117, Mujeres!$A$1:$DW$117)</f>
        <v>0</v>
      </c>
      <c r="BM131" s="46" cm="1">
        <f t="array" ref="BM131">AnualidadPensionado(BM$1,$E131,$B131, $D131, Hombres!$A$1:$DW$117, Mujeres!$A$1:$DW$117)</f>
        <v>0</v>
      </c>
      <c r="BN131" s="46" cm="1">
        <f t="array" ref="BN131">AnualidadPensionado(BN$1,$E131,$B131, $D131, Hombres!$A$1:$DW$117, Mujeres!$A$1:$DW$117)</f>
        <v>0</v>
      </c>
      <c r="BO131" s="46" cm="1">
        <f t="array" ref="BO131">AnualidadPensionado(BO$1,$E131,$B131, $D131, Hombres!$A$1:$DW$117, Mujeres!$A$1:$DW$117)</f>
        <v>0</v>
      </c>
      <c r="BP131" s="46" cm="1">
        <f t="array" ref="BP131">AnualidadPensionado(BP$1,$E131,$B131, $D131, Hombres!$A$1:$DW$117, Mujeres!$A$1:$DW$117)</f>
        <v>0</v>
      </c>
      <c r="BQ131" s="46" cm="1">
        <f t="array" ref="BQ131">AnualidadPensionado(BQ$1,$E131,$B131, $D131, Hombres!$A$1:$DW$117, Mujeres!$A$1:$DW$117)</f>
        <v>0</v>
      </c>
      <c r="BR131" s="46" cm="1">
        <f t="array" ref="BR131">AnualidadPensionado(BR$1,$E131,$B131, $D131, Hombres!$A$1:$DW$117, Mujeres!$A$1:$DW$117)</f>
        <v>0</v>
      </c>
      <c r="BS131" s="46" cm="1">
        <f t="array" ref="BS131">AnualidadPensionado(BS$1,$E131,$B131, $D131, Hombres!$A$1:$DW$117, Mujeres!$A$1:$DW$117)</f>
        <v>0</v>
      </c>
      <c r="BT131" s="46" cm="1">
        <f t="array" ref="BT131">AnualidadPensionado(BT$1,$E131,$B131, $D131, Hombres!$A$1:$DW$117, Mujeres!$A$1:$DW$117)</f>
        <v>0</v>
      </c>
      <c r="BU131" s="46" cm="1">
        <f t="array" ref="BU131">AnualidadPensionado(BU$1,$E131,$B131, $D131, Hombres!$A$1:$DW$117, Mujeres!$A$1:$DW$117)</f>
        <v>0</v>
      </c>
      <c r="BV131" s="46" cm="1">
        <f t="array" ref="BV131">AnualidadPensionado(BV$1,$E131,$B131, $D131, Hombres!$A$1:$DW$117, Mujeres!$A$1:$DW$117)</f>
        <v>0</v>
      </c>
      <c r="BW131" s="46" cm="1">
        <f t="array" ref="BW131">AnualidadPensionado(BW$1,$E131,$B131, $D131, Hombres!$A$1:$DW$117, Mujeres!$A$1:$DW$117)</f>
        <v>0</v>
      </c>
      <c r="BX131" s="46" cm="1">
        <f t="array" ref="BX131">AnualidadPensionado(BX$1,$E131,$B131, $D131, Hombres!$A$1:$DW$117, Mujeres!$A$1:$DW$117)</f>
        <v>0</v>
      </c>
      <c r="BY131" s="46" cm="1">
        <f t="array" ref="BY131">AnualidadPensionado(BY$1,$E131,$B131, $D131, Hombres!$A$1:$DW$117, Mujeres!$A$1:$DW$117)</f>
        <v>0</v>
      </c>
      <c r="BZ131" s="46" cm="1">
        <f t="array" ref="BZ131">AnualidadPensionado(BZ$1,$E131,$B131, $D131, Hombres!$A$1:$DW$117, Mujeres!$A$1:$DW$117)</f>
        <v>0</v>
      </c>
      <c r="CA131" s="46" cm="1">
        <f t="array" ref="CA131">AnualidadPensionado(CA$1,$E131,$B131, $D131, Hombres!$A$1:$DW$117, Mujeres!$A$1:$DW$117)</f>
        <v>0</v>
      </c>
      <c r="CB131" s="46" cm="1">
        <f t="array" ref="CB131">AnualidadPensionado(CB$1,$E131,$B131, $D131, Hombres!$A$1:$DW$117, Mujeres!$A$1:$DW$117)</f>
        <v>0</v>
      </c>
      <c r="CC131" s="46" cm="1">
        <f t="array" ref="CC131">AnualidadPensionado(CC$1,$E131,$B131, $D131, Hombres!$A$1:$DW$117, Mujeres!$A$1:$DW$117)</f>
        <v>0</v>
      </c>
      <c r="CD131" s="46" cm="1">
        <f t="array" ref="CD131">AnualidadPensionado(CD$1,$E131,$B131, $D131, Hombres!$A$1:$DW$117, Mujeres!$A$1:$DW$117)</f>
        <v>0</v>
      </c>
      <c r="CE131" s="46" cm="1">
        <f t="array" ref="CE131">AnualidadPensionado(CE$1,$E131,$B131, $D131, Hombres!$A$1:$DW$117, Mujeres!$A$1:$DW$117)</f>
        <v>0</v>
      </c>
      <c r="CF131" s="46" cm="1">
        <f t="array" ref="CF131">AnualidadPensionado(CF$1,$E131,$B131, $D131, Hombres!$A$1:$DW$117, Mujeres!$A$1:$DW$117)</f>
        <v>0</v>
      </c>
      <c r="CG131" s="46" cm="1">
        <f t="array" ref="CG131">AnualidadPensionado(CG$1,$E131,$B131, $D131, Hombres!$A$1:$DW$117, Mujeres!$A$1:$DW$117)</f>
        <v>0</v>
      </c>
      <c r="CH131" s="46" cm="1">
        <f t="array" ref="CH131">AnualidadPensionado(CH$1,$E131,$B131, $D131, Hombres!$A$1:$DW$117, Mujeres!$A$1:$DW$117)</f>
        <v>0</v>
      </c>
      <c r="CI131" s="46" cm="1">
        <f t="array" ref="CI131">AnualidadPensionado(CI$1,$E131,$B131, $D131, Hombres!$A$1:$DW$117, Mujeres!$A$1:$DW$117)</f>
        <v>0</v>
      </c>
      <c r="CJ131" s="46" cm="1">
        <f t="array" ref="CJ131">AnualidadPensionado(CJ$1,$E131,$B131, $D131, Hombres!$A$1:$DW$117, Mujeres!$A$1:$DW$117)</f>
        <v>0</v>
      </c>
      <c r="CK131" s="46" cm="1">
        <f t="array" ref="CK131">AnualidadPensionado(CK$1,$E131,$B131, $D131, Hombres!$A$1:$DW$117, Mujeres!$A$1:$DW$117)</f>
        <v>0</v>
      </c>
      <c r="CL131" s="46" cm="1">
        <f t="array" ref="CL131">AnualidadPensionado(CL$1,$E131,$B131, $D131, Hombres!$A$1:$DW$117, Mujeres!$A$1:$DW$117)</f>
        <v>0</v>
      </c>
      <c r="CM131" s="46" cm="1">
        <f t="array" ref="CM131">AnualidadPensionado(CM$1,$E131,$B131, $D131, Hombres!$A$1:$DW$117, Mujeres!$A$1:$DW$117)</f>
        <v>0</v>
      </c>
      <c r="CN131" s="46" cm="1">
        <f t="array" ref="CN131">AnualidadPensionado(CN$1,$E131,$B131, $D131, Hombres!$A$1:$DW$117, Mujeres!$A$1:$DW$117)</f>
        <v>0</v>
      </c>
      <c r="CO131" s="46" cm="1">
        <f t="array" ref="CO131">AnualidadPensionado(CO$1,$E131,$B131, $D131, Hombres!$A$1:$DW$117, Mujeres!$A$1:$DW$117)</f>
        <v>0</v>
      </c>
      <c r="CP131" s="46" cm="1">
        <f t="array" ref="CP131">AnualidadPensionado(CP$1,$E131,$B131, $D131, Hombres!$A$1:$DW$117, Mujeres!$A$1:$DW$117)</f>
        <v>0</v>
      </c>
      <c r="CQ131" s="46" cm="1">
        <f t="array" ref="CQ131">AnualidadPensionado(CQ$1,$E131,$B131, $D131, Hombres!$A$1:$DW$117, Mujeres!$A$1:$DW$117)</f>
        <v>0</v>
      </c>
      <c r="CR131" s="46" cm="1">
        <f t="array" ref="CR131">AnualidadPensionado(CR$1,$E131,$B131, $D131, Hombres!$A$1:$DW$117, Mujeres!$A$1:$DW$117)</f>
        <v>0</v>
      </c>
      <c r="CS131" s="46" cm="1">
        <f t="array" ref="CS131">AnualidadPensionado(CS$1,$E131,$B131, $D131, Hombres!$A$1:$DW$117, Mujeres!$A$1:$DW$117)</f>
        <v>0</v>
      </c>
      <c r="CT131" s="46" cm="1">
        <f t="array" ref="CT131">AnualidadPensionado(CT$1,$E131,$B131, $D131, Hombres!$A$1:$DW$117, Mujeres!$A$1:$DW$117)</f>
        <v>0</v>
      </c>
      <c r="CU131" s="46" cm="1">
        <f t="array" ref="CU131">AnualidadPensionado(CU$1,$E131,$B131, $D131, Hombres!$A$1:$DW$117, Mujeres!$A$1:$DW$117)</f>
        <v>0</v>
      </c>
      <c r="CV131" s="46" cm="1">
        <f t="array" ref="CV131">AnualidadPensionado(CV$1,$E131,$B131, $D131, Hombres!$A$1:$DW$117, Mujeres!$A$1:$DW$117)</f>
        <v>0</v>
      </c>
      <c r="CW131" s="46" cm="1">
        <f t="array" ref="CW131">AnualidadPensionado(CW$1,$E131,$B131, $D131, Hombres!$A$1:$DW$117, Mujeres!$A$1:$DW$117)</f>
        <v>0</v>
      </c>
      <c r="CX131" s="46" cm="1">
        <f t="array" ref="CX131">AnualidadPensionado(CX$1,$E131,$B131, $D131, Hombres!$A$1:$DW$117, Mujeres!$A$1:$DW$117)</f>
        <v>0</v>
      </c>
      <c r="CY131" s="46" cm="1">
        <f t="array" ref="CY131">AnualidadPensionado(CY$1,$E131,$B131, $D131, Hombres!$A$1:$DW$117, Mujeres!$A$1:$DW$117)</f>
        <v>0</v>
      </c>
      <c r="DB131" s="21"/>
      <c r="DC131" s="46" cm="1">
        <f t="array" ref="DC131">beneficio_muerte_individual_pensionado(DC$1,$E131,$B131, Hombres!$A$1:$DW$117, Mujeres!$A$1:$DW$117)</f>
        <v>0</v>
      </c>
      <c r="DD131" s="46" cm="1">
        <f t="array" ref="DD131">beneficio_muerte_individual_pensionado(DD$1,$E131,$B131, Hombres!$A$1:$DW$117, Mujeres!$A$1:$DW$117)</f>
        <v>27674.400000000001</v>
      </c>
      <c r="DE131" s="46" cm="1">
        <f t="array" ref="DE131">beneficio_muerte_individual_pensionado(DE$1,$E131,$B131, Hombres!$A$1:$DW$117, Mujeres!$A$1:$DW$117)</f>
        <v>29371.035416399998</v>
      </c>
      <c r="DF131" s="46" cm="1">
        <f t="array" ref="DF131">beneficio_muerte_individual_pensionado(DF$1,$E131,$B131, Hombres!$A$1:$DW$117, Mujeres!$A$1:$DW$117)</f>
        <v>31205.030134649285</v>
      </c>
      <c r="DG131" s="46" cm="1">
        <f t="array" ref="DG131">beneficio_muerte_individual_pensionado(DG$1,$E131,$B131, Hombres!$A$1:$DW$117, Mujeres!$A$1:$DW$117)</f>
        <v>33213.162239645397</v>
      </c>
      <c r="DH131" s="46" cm="1">
        <f t="array" ref="DH131">beneficio_muerte_individual_pensionado(DH$1,$E131,$B131, Hombres!$A$1:$DW$117, Mujeres!$A$1:$DW$117)</f>
        <v>35270.994022317835</v>
      </c>
      <c r="DI131" s="46" cm="1">
        <f t="array" ref="DI131">beneficio_muerte_individual_pensionado(DI$1,$E131,$B131, Hombres!$A$1:$DW$117, Mujeres!$A$1:$DW$117)</f>
        <v>37163.753105206473</v>
      </c>
      <c r="DJ131" s="46" cm="1">
        <f t="array" ref="DJ131">beneficio_muerte_individual_pensionado(DJ$1,$E131,$B131, Hombres!$A$1:$DW$117, Mujeres!$A$1:$DW$117)</f>
        <v>38923.155031346869</v>
      </c>
      <c r="DK131" s="46" cm="1">
        <f t="array" ref="DK131">beneficio_muerte_individual_pensionado(DK$1,$E131,$B131, Hombres!$A$1:$DW$117, Mujeres!$A$1:$DW$117)</f>
        <v>40874.823334655965</v>
      </c>
      <c r="DL131" s="46" cm="1">
        <f t="array" ref="DL131">beneficio_muerte_individual_pensionado(DL$1,$E131,$B131, Hombres!$A$1:$DW$117, Mujeres!$A$1:$DW$117)</f>
        <v>43313.331296102901</v>
      </c>
      <c r="DM131" s="46" cm="1">
        <f t="array" ref="DM131">beneficio_muerte_individual_pensionado(DM$1,$E131,$B131, Hombres!$A$1:$DW$117, Mujeres!$A$1:$DW$117)</f>
        <v>46412.244569350325</v>
      </c>
      <c r="DN131" s="46" cm="1">
        <f t="array" ref="DN131">beneficio_muerte_individual_pensionado(DN$1,$E131,$B131, Hombres!$A$1:$DW$117, Mujeres!$A$1:$DW$117)</f>
        <v>50200.44646899018</v>
      </c>
      <c r="DO131" s="46" cm="1">
        <f t="array" ref="DO131">beneficio_muerte_individual_pensionado(DO$1,$E131,$B131, Hombres!$A$1:$DW$117, Mujeres!$A$1:$DW$117)</f>
        <v>54599.46620173972</v>
      </c>
      <c r="DP131" s="46" cm="1">
        <f t="array" ref="DP131">beneficio_muerte_individual_pensionado(DP$1,$E131,$B131, Hombres!$A$1:$DW$117, Mujeres!$A$1:$DW$117)</f>
        <v>59351.462650940965</v>
      </c>
      <c r="DQ131" s="46" cm="1">
        <f t="array" ref="DQ131">beneficio_muerte_individual_pensionado(DQ$1,$E131,$B131, Hombres!$A$1:$DW$117, Mujeres!$A$1:$DW$117)</f>
        <v>63928.053610267089</v>
      </c>
      <c r="DR131" s="46" cm="1">
        <f t="array" ref="DR131">beneficio_muerte_individual_pensionado(DR$1,$E131,$B131, Hombres!$A$1:$DW$117, Mujeres!$A$1:$DW$117)</f>
        <v>68004.200004429833</v>
      </c>
      <c r="DS131" s="46" cm="1">
        <f t="array" ref="DS131">beneficio_muerte_individual_pensionado(DS$1,$E131,$B131, Hombres!$A$1:$DW$117, Mujeres!$A$1:$DW$117)</f>
        <v>71622.640664229955</v>
      </c>
      <c r="DT131" s="46" cm="1">
        <f t="array" ref="DT131">beneficio_muerte_individual_pensionado(DT$1,$E131,$B131, Hombres!$A$1:$DW$117, Mujeres!$A$1:$DW$117)</f>
        <v>74995.288518508474</v>
      </c>
      <c r="DU131" s="46" cm="1">
        <f t="array" ref="DU131">beneficio_muerte_individual_pensionado(DU$1,$E131,$B131, Hombres!$A$1:$DW$117, Mujeres!$A$1:$DW$117)</f>
        <v>78392.473103516997</v>
      </c>
      <c r="DV131" s="46" cm="1">
        <f t="array" ref="DV131">beneficio_muerte_individual_pensionado(DV$1,$E131,$B131, Hombres!$A$1:$DW$117, Mujeres!$A$1:$DW$117)</f>
        <v>85329.106480403163</v>
      </c>
      <c r="DW131" s="46" cm="1">
        <f t="array" ref="DW131">beneficio_muerte_individual_pensionado(DW$1,$E131,$B131, Hombres!$A$1:$DW$117, Mujeres!$A$1:$DW$117)</f>
        <v>89270.581766832955</v>
      </c>
      <c r="DX131" s="46" cm="1">
        <f t="array" ref="DX131">beneficio_muerte_individual_pensionado(DX$1,$E131,$B131, Hombres!$A$1:$DW$117, Mujeres!$A$1:$DW$117)</f>
        <v>93016.106186168254</v>
      </c>
      <c r="DY131" s="46" cm="1">
        <f t="array" ref="DY131">beneficio_muerte_individual_pensionado(DY$1,$E131,$B131, Hombres!$A$1:$DW$117, Mujeres!$A$1:$DW$117)</f>
        <v>96623.367459789137</v>
      </c>
      <c r="DZ131" s="46" cm="1">
        <f t="array" ref="DZ131">beneficio_muerte_individual_pensionado(DZ$1,$E131,$B131, Hombres!$A$1:$DW$117, Mujeres!$A$1:$DW$117)</f>
        <v>100076.11440955289</v>
      </c>
      <c r="EA131" s="46" cm="1">
        <f t="array" ref="EA131">beneficio_muerte_individual_pensionado(EA$1,$E131,$B131, Hombres!$A$1:$DW$117, Mujeres!$A$1:$DW$117)</f>
        <v>103174.6011113705</v>
      </c>
      <c r="EB131" s="46" cm="1">
        <f t="array" ref="EB131">beneficio_muerte_individual_pensionado(EB$1,$E131,$B131, Hombres!$A$1:$DW$117, Mujeres!$A$1:$DW$117)</f>
        <v>105771.65471456228</v>
      </c>
      <c r="EC131" s="46" cm="1">
        <f t="array" ref="EC131">beneficio_muerte_individual_pensionado(EC$1,$E131,$B131, Hombres!$A$1:$DW$117, Mujeres!$A$1:$DW$117)</f>
        <v>107815.36265959992</v>
      </c>
      <c r="ED131" s="46" cm="1">
        <f t="array" ref="ED131">beneficio_muerte_individual_pensionado(ED$1,$E131,$B131, Hombres!$A$1:$DW$117, Mujeres!$A$1:$DW$117)</f>
        <v>109261.12357873743</v>
      </c>
      <c r="EE131" s="46" cm="1">
        <f t="array" ref="EE131">beneficio_muerte_individual_pensionado(EE$1,$E131,$B131, Hombres!$A$1:$DW$117, Mujeres!$A$1:$DW$117)</f>
        <v>109976.70277369091</v>
      </c>
      <c r="EF131" s="46" cm="1">
        <f t="array" ref="EF131">beneficio_muerte_individual_pensionado(EF$1,$E131,$B131, Hombres!$A$1:$DW$117, Mujeres!$A$1:$DW$117)</f>
        <v>109733.99914230239</v>
      </c>
      <c r="EG131" s="46" cm="1">
        <f t="array" ref="EG131">beneficio_muerte_individual_pensionado(EG$1,$E131,$B131, Hombres!$A$1:$DW$117, Mujeres!$A$1:$DW$117)</f>
        <v>108389.94916663512</v>
      </c>
      <c r="EH131" s="46" cm="1">
        <f t="array" ref="EH131">beneficio_muerte_individual_pensionado(EH$1,$E131,$B131, Hombres!$A$1:$DW$117, Mujeres!$A$1:$DW$117)</f>
        <v>105931.90835525264</v>
      </c>
      <c r="EI131" s="46" cm="1">
        <f t="array" ref="EI131">beneficio_muerte_individual_pensionado(EI$1,$E131,$B131, Hombres!$A$1:$DW$117, Mujeres!$A$1:$DW$117)</f>
        <v>102374.90775198792</v>
      </c>
      <c r="EJ131" s="46" cm="1">
        <f t="array" ref="EJ131">beneficio_muerte_individual_pensionado(EJ$1,$E131,$B131, Hombres!$A$1:$DW$117, Mujeres!$A$1:$DW$117)</f>
        <v>97702.316190968326</v>
      </c>
      <c r="EK131" s="46" cm="1">
        <f t="array" ref="EK131">beneficio_muerte_individual_pensionado(EK$1,$E131,$B131, Hombres!$A$1:$DW$117, Mujeres!$A$1:$DW$117)</f>
        <v>91880.247603097145</v>
      </c>
      <c r="EL131" s="46" cm="1">
        <f t="array" ref="EL131">beneficio_muerte_individual_pensionado(EL$1,$E131,$B131, Hombres!$A$1:$DW$117, Mujeres!$A$1:$DW$117)</f>
        <v>84975.866544322751</v>
      </c>
      <c r="EM131" s="46" cm="1">
        <f t="array" ref="EM131">beneficio_muerte_individual_pensionado(EM$1,$E131,$B131, Hombres!$A$1:$DW$117, Mujeres!$A$1:$DW$117)</f>
        <v>77183.211581760625</v>
      </c>
      <c r="EN131" s="46" cm="1">
        <f t="array" ref="EN131">beneficio_muerte_individual_pensionado(EN$1,$E131,$B131, Hombres!$A$1:$DW$117, Mujeres!$A$1:$DW$117)</f>
        <v>68740.360542963346</v>
      </c>
      <c r="EO131" s="46" cm="1">
        <f t="array" ref="EO131">beneficio_muerte_individual_pensionado(EO$1,$E131,$B131, Hombres!$A$1:$DW$117, Mujeres!$A$1:$DW$117)</f>
        <v>59886.799735386019</v>
      </c>
      <c r="EP131" s="46" cm="1">
        <f t="array" ref="EP131">beneficio_muerte_individual_pensionado(EP$1,$E131,$B131, Hombres!$A$1:$DW$117, Mujeres!$A$1:$DW$117)</f>
        <v>50875.371084368409</v>
      </c>
      <c r="EQ131" s="46" cm="1">
        <f t="array" ref="EQ131">beneficio_muerte_individual_pensionado(EQ$1,$E131,$B131, Hombres!$A$1:$DW$117, Mujeres!$A$1:$DW$117)</f>
        <v>42013.421511126464</v>
      </c>
      <c r="ER131" s="46" cm="1">
        <f t="array" ref="ER131">beneficio_muerte_individual_pensionado(ER$1,$E131,$B131, Hombres!$A$1:$DW$117, Mujeres!$A$1:$DW$117)</f>
        <v>33629.672074840688</v>
      </c>
      <c r="ES131" s="46" cm="1">
        <f t="array" ref="ES131">beneficio_muerte_individual_pensionado(ES$1,$E131,$B131, Hombres!$A$1:$DW$117, Mujeres!$A$1:$DW$117)</f>
        <v>26004.800569238629</v>
      </c>
      <c r="ET131" s="46" cm="1">
        <f t="array" ref="ET131">beneficio_muerte_individual_pensionado(ET$1,$E131,$B131, Hombres!$A$1:$DW$117, Mujeres!$A$1:$DW$117)</f>
        <v>19342.129074222907</v>
      </c>
      <c r="EU131" s="46" cm="1">
        <f t="array" ref="EU131">beneficio_muerte_individual_pensionado(EU$1,$E131,$B131, Hombres!$A$1:$DW$117, Mujeres!$A$1:$DW$117)</f>
        <v>13765.618014401847</v>
      </c>
      <c r="EV131" s="46" cm="1">
        <f t="array" ref="EV131">beneficio_muerte_individual_pensionado(EV$1,$E131,$B131, Hombres!$A$1:$DW$117, Mujeres!$A$1:$DW$117)</f>
        <v>9322.0555229692927</v>
      </c>
      <c r="EW131" s="46" cm="1">
        <f t="array" ref="EW131">beneficio_muerte_individual_pensionado(EW$1,$E131,$B131, Hombres!$A$1:$DW$117, Mujeres!$A$1:$DW$117)</f>
        <v>5971.3742906402176</v>
      </c>
      <c r="EX131" s="46" cm="1">
        <f t="array" ref="EX131">beneficio_muerte_individual_pensionado(EX$1,$E131,$B131, Hombres!$A$1:$DW$117, Mujeres!$A$1:$DW$117)</f>
        <v>3592.6530565811836</v>
      </c>
      <c r="EY131" s="46" cm="1">
        <f t="array" ref="EY131">beneficio_muerte_individual_pensionado(EY$1,$E131,$B131, Hombres!$A$1:$DW$117, Mujeres!$A$1:$DW$117)</f>
        <v>2012.5623512965735</v>
      </c>
      <c r="EZ131" s="46" cm="1">
        <f t="array" ref="EZ131">beneficio_muerte_individual_pensionado(EZ$1,$E131,$B131, Hombres!$A$1:$DW$117, Mujeres!$A$1:$DW$117)</f>
        <v>1038.6881628145823</v>
      </c>
      <c r="FA131" s="46" cm="1">
        <f t="array" ref="FA131">beneficio_muerte_individual_pensionado(FA$1,$E131,$B131, Hombres!$A$1:$DW$117, Mujeres!$A$1:$DW$117)</f>
        <v>487.81464723070746</v>
      </c>
      <c r="FB131" s="46" cm="1">
        <f t="array" ref="FB131">beneficio_muerte_individual_pensionado(FB$1,$E131,$B131, Hombres!$A$1:$DW$117, Mujeres!$A$1:$DW$117)</f>
        <v>205.40748956732614</v>
      </c>
      <c r="FC131" s="46" cm="1">
        <f t="array" ref="FC131">beneficio_muerte_individual_pensionado(FC$1,$E131,$B131, Hombres!$A$1:$DW$117, Mujeres!$A$1:$DW$117)</f>
        <v>76.092541617016877</v>
      </c>
      <c r="FD131" s="46" cm="1">
        <f t="array" ref="FD131">beneficio_muerte_individual_pensionado(FD$1,$E131,$B131, Hombres!$A$1:$DW$117, Mujeres!$A$1:$DW$117)</f>
        <v>24.182664176309313</v>
      </c>
      <c r="FE131" s="46" cm="1">
        <f t="array" ref="FE131">beneficio_muerte_individual_pensionado(FE$1,$E131,$B131, Hombres!$A$1:$DW$117, Mujeres!$A$1:$DW$117)</f>
        <v>7.9088172255667502</v>
      </c>
      <c r="FF131" s="46" cm="1">
        <f t="array" ref="FF131">beneficio_muerte_individual_pensionado(FF$1,$E131,$B131, Hombres!$A$1:$DW$117, Mujeres!$A$1:$DW$117)</f>
        <v>0</v>
      </c>
      <c r="FG131" s="46" cm="1">
        <f t="array" ref="FG131">beneficio_muerte_individual_pensionado(FG$1,$E131,$B131, Hombres!$A$1:$DW$117, Mujeres!$A$1:$DW$117)</f>
        <v>0</v>
      </c>
      <c r="FH131" s="46" cm="1">
        <f t="array" ref="FH131">beneficio_muerte_individual_pensionado(FH$1,$E131,$B131, Hombres!$A$1:$DW$117, Mujeres!$A$1:$DW$117)</f>
        <v>0</v>
      </c>
      <c r="FI131" s="46" cm="1">
        <f t="array" ref="FI131">beneficio_muerte_individual_pensionado(FI$1,$E131,$B131, Hombres!$A$1:$DW$117, Mujeres!$A$1:$DW$117)</f>
        <v>0</v>
      </c>
      <c r="FJ131" s="46" cm="1">
        <f t="array" ref="FJ131">beneficio_muerte_individual_pensionado(FJ$1,$E131,$B131, Hombres!$A$1:$DW$117, Mujeres!$A$1:$DW$117)</f>
        <v>0</v>
      </c>
      <c r="FK131" s="46" cm="1">
        <f t="array" ref="FK131">beneficio_muerte_individual_pensionado(FK$1,$E131,$B131, Hombres!$A$1:$DW$117, Mujeres!$A$1:$DW$117)</f>
        <v>0</v>
      </c>
      <c r="FL131" s="46" cm="1">
        <f t="array" ref="FL131">beneficio_muerte_individual_pensionado(FL$1,$E131,$B131, Hombres!$A$1:$DW$117, Mujeres!$A$1:$DW$117)</f>
        <v>0</v>
      </c>
      <c r="FM131" s="46" cm="1">
        <f t="array" ref="FM131">beneficio_muerte_individual_pensionado(FM$1,$E131,$B131, Hombres!$A$1:$DW$117, Mujeres!$A$1:$DW$117)</f>
        <v>0</v>
      </c>
      <c r="FN131" s="46" cm="1">
        <f t="array" ref="FN131">beneficio_muerte_individual_pensionado(FN$1,$E131,$B131, Hombres!$A$1:$DW$117, Mujeres!$A$1:$DW$117)</f>
        <v>0</v>
      </c>
      <c r="FO131" s="46" cm="1">
        <f t="array" ref="FO131">beneficio_muerte_individual_pensionado(FO$1,$E131,$B131, Hombres!$A$1:$DW$117, Mujeres!$A$1:$DW$117)</f>
        <v>0</v>
      </c>
      <c r="FP131" s="46" cm="1">
        <f t="array" ref="FP131">beneficio_muerte_individual_pensionado(FP$1,$E131,$B131, Hombres!$A$1:$DW$117, Mujeres!$A$1:$DW$117)</f>
        <v>0</v>
      </c>
      <c r="FQ131" s="46" cm="1">
        <f t="array" ref="FQ131">beneficio_muerte_individual_pensionado(FQ$1,$E131,$B131, Hombres!$A$1:$DW$117, Mujeres!$A$1:$DW$117)</f>
        <v>0</v>
      </c>
      <c r="FR131" s="46" cm="1">
        <f t="array" ref="FR131">beneficio_muerte_individual_pensionado(FR$1,$E131,$B131, Hombres!$A$1:$DW$117, Mujeres!$A$1:$DW$117)</f>
        <v>0</v>
      </c>
      <c r="FS131" s="46" cm="1">
        <f t="array" ref="FS131">beneficio_muerte_individual_pensionado(FS$1,$E131,$B131, Hombres!$A$1:$DW$117, Mujeres!$A$1:$DW$117)</f>
        <v>0</v>
      </c>
      <c r="FT131" s="46" cm="1">
        <f t="array" ref="FT131">beneficio_muerte_individual_pensionado(FT$1,$E131,$B131, Hombres!$A$1:$DW$117, Mujeres!$A$1:$DW$117)</f>
        <v>0</v>
      </c>
      <c r="FU131" s="46" cm="1">
        <f t="array" ref="FU131">beneficio_muerte_individual_pensionado(FU$1,$E131,$B131, Hombres!$A$1:$DW$117, Mujeres!$A$1:$DW$117)</f>
        <v>0</v>
      </c>
      <c r="FV131" s="46" cm="1">
        <f t="array" ref="FV131">beneficio_muerte_individual_pensionado(FV$1,$E131,$B131, Hombres!$A$1:$DW$117, Mujeres!$A$1:$DW$117)</f>
        <v>0</v>
      </c>
      <c r="FW131" s="46" cm="1">
        <f t="array" ref="FW131">beneficio_muerte_individual_pensionado(FW$1,$E131,$B131, Hombres!$A$1:$DW$117, Mujeres!$A$1:$DW$117)</f>
        <v>0</v>
      </c>
      <c r="FX131" s="46" cm="1">
        <f t="array" ref="FX131">beneficio_muerte_individual_pensionado(FX$1,$E131,$B131, Hombres!$A$1:$DW$117, Mujeres!$A$1:$DW$117)</f>
        <v>0</v>
      </c>
      <c r="FY131" s="46" cm="1">
        <f t="array" ref="FY131">beneficio_muerte_individual_pensionado(FY$1,$E131,$B131, Hombres!$A$1:$DW$117, Mujeres!$A$1:$DW$117)</f>
        <v>0</v>
      </c>
      <c r="FZ131" s="46" cm="1">
        <f t="array" ref="FZ131">beneficio_muerte_individual_pensionado(FZ$1,$E131,$B131, Hombres!$A$1:$DW$117, Mujeres!$A$1:$DW$117)</f>
        <v>0</v>
      </c>
      <c r="GA131" s="46" cm="1">
        <f t="array" ref="GA131">beneficio_muerte_individual_pensionado(GA$1,$E131,$B131, Hombres!$A$1:$DW$117, Mujeres!$A$1:$DW$117)</f>
        <v>0</v>
      </c>
      <c r="GB131" s="46" cm="1">
        <f t="array" ref="GB131">beneficio_muerte_individual_pensionado(GB$1,$E131,$B131, Hombres!$A$1:$DW$117, Mujeres!$A$1:$DW$117)</f>
        <v>0</v>
      </c>
      <c r="GC131" s="46" cm="1">
        <f t="array" ref="GC131">beneficio_muerte_individual_pensionado(GC$1,$E131,$B131, Hombres!$A$1:$DW$117, Mujeres!$A$1:$DW$117)</f>
        <v>0</v>
      </c>
      <c r="GD131" s="46" cm="1">
        <f t="array" ref="GD131">beneficio_muerte_individual_pensionado(GD$1,$E131,$B131, Hombres!$A$1:$DW$117, Mujeres!$A$1:$DW$117)</f>
        <v>0</v>
      </c>
      <c r="GE131" s="46" cm="1">
        <f t="array" ref="GE131">beneficio_muerte_individual_pensionado(GE$1,$E131,$B131, Hombres!$A$1:$DW$117, Mujeres!$A$1:$DW$117)</f>
        <v>0</v>
      </c>
      <c r="GF131" s="46" cm="1">
        <f t="array" ref="GF131">beneficio_muerte_individual_pensionado(GF$1,$E131,$B131, Hombres!$A$1:$DW$117, Mujeres!$A$1:$DW$117)</f>
        <v>0</v>
      </c>
      <c r="GG131" s="46" cm="1">
        <f t="array" ref="GG131">beneficio_muerte_individual_pensionado(GG$1,$E131,$B131, Hombres!$A$1:$DW$117, Mujeres!$A$1:$DW$117)</f>
        <v>0</v>
      </c>
      <c r="GH131" s="46" cm="1">
        <f t="array" ref="GH131">beneficio_muerte_individual_pensionado(GH$1,$E131,$B131, Hombres!$A$1:$DW$117, Mujeres!$A$1:$DW$117)</f>
        <v>0</v>
      </c>
      <c r="GI131" s="46" cm="1">
        <f t="array" ref="GI131">beneficio_muerte_individual_pensionado(GI$1,$E131,$B131, Hombres!$A$1:$DW$117, Mujeres!$A$1:$DW$117)</f>
        <v>0</v>
      </c>
      <c r="GJ131" s="46" cm="1">
        <f t="array" ref="GJ131">beneficio_muerte_individual_pensionado(GJ$1,$E131,$B131, Hombres!$A$1:$DW$117, Mujeres!$A$1:$DW$117)</f>
        <v>0</v>
      </c>
      <c r="GK131" s="46" cm="1">
        <f t="array" ref="GK131">beneficio_muerte_individual_pensionado(GK$1,$E131,$B131, Hombres!$A$1:$DW$117, Mujeres!$A$1:$DW$117)</f>
        <v>0</v>
      </c>
      <c r="GL131" s="46" cm="1">
        <f t="array" ref="GL131">beneficio_muerte_individual_pensionado(GL$1,$E131,$B131, Hombres!$A$1:$DW$117, Mujeres!$A$1:$DW$117)</f>
        <v>0</v>
      </c>
      <c r="GM131" s="46" cm="1">
        <f t="array" ref="GM131">beneficio_muerte_individual_pensionado(GM$1,$E131,$B131, Hombres!$A$1:$DW$117, Mujeres!$A$1:$DW$117)</f>
        <v>0</v>
      </c>
      <c r="GN131" s="46" cm="1">
        <f t="array" ref="GN131">beneficio_muerte_individual_pensionado(GN$1,$E131,$B131, Hombres!$A$1:$DW$117, Mujeres!$A$1:$DW$117)</f>
        <v>0</v>
      </c>
      <c r="GO131" s="46" cm="1">
        <f t="array" ref="GO131">beneficio_muerte_individual_pensionado(GO$1,$E131,$B131, Hombres!$A$1:$DW$117, Mujeres!$A$1:$DW$117)</f>
        <v>0</v>
      </c>
      <c r="GP131" s="46" cm="1">
        <f t="array" ref="GP131">beneficio_muerte_individual_pensionado(GP$1,$E131,$B131, Hombres!$A$1:$DW$117, Mujeres!$A$1:$DW$117)</f>
        <v>0</v>
      </c>
      <c r="GQ131" s="46" cm="1">
        <f t="array" ref="GQ131">beneficio_muerte_individual_pensionado(GQ$1,$E131,$B131, Hombres!$A$1:$DW$117, Mujeres!$A$1:$DW$117)</f>
        <v>0</v>
      </c>
      <c r="GR131" s="46" cm="1">
        <f t="array" ref="GR131">beneficio_muerte_individual_pensionado(GR$1,$E131,$B131, Hombres!$A$1:$DW$117, Mujeres!$A$1:$DW$117)</f>
        <v>0</v>
      </c>
      <c r="GS131" s="46" cm="1">
        <f t="array" ref="GS131">beneficio_muerte_individual_pensionado(GS$1,$E131,$B131, Hombres!$A$1:$DW$117, Mujeres!$A$1:$DW$117)</f>
        <v>0</v>
      </c>
      <c r="GT131" s="46" cm="1">
        <f t="array" ref="GT131">beneficio_muerte_individual_pensionado(GT$1,$E131,$B131, Hombres!$A$1:$DW$117, Mujeres!$A$1:$DW$117)</f>
        <v>0</v>
      </c>
    </row>
    <row r="132" spans="1:202" x14ac:dyDescent="0.2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6" cm="1">
        <f t="array" ref="H132">AnualidadPensionado(H$1,$E132,$B132, $D132, Hombres!$A$1:$DW$117, Mujeres!$A$1:$DW$117)</f>
        <v>0</v>
      </c>
      <c r="I132" s="46" cm="1">
        <f t="array" ref="I132">AnualidadPensionado(I$1,$E132,$B132, $D132, Hombres!$A$1:$DW$117, Mujeres!$A$1:$DW$117)</f>
        <v>2430650.7580310865</v>
      </c>
      <c r="J132" s="46" cm="1">
        <f t="array" ref="J132">AnualidadPensionado(J$1,$E132,$B132, $D132, Hombres!$A$1:$DW$117, Mujeres!$A$1:$DW$117)</f>
        <v>2495158.7853426812</v>
      </c>
      <c r="K132" s="46" cm="1">
        <f t="array" ref="K132">AnualidadPensionado(K$1,$E132,$B132, $D132, Hombres!$A$1:$DW$117, Mujeres!$A$1:$DW$117)</f>
        <v>2560775.3782000751</v>
      </c>
      <c r="L132" s="46" cm="1">
        <f t="array" ref="L132">AnualidadPensionado(L$1,$E132,$B132, $D132, Hombres!$A$1:$DW$117, Mujeres!$A$1:$DW$117)</f>
        <v>2627373.4609001493</v>
      </c>
      <c r="M132" s="46" cm="1">
        <f t="array" ref="M132">AnualidadPensionado(M$1,$E132,$B132, $D132, Hombres!$A$1:$DW$117, Mujeres!$A$1:$DW$117)</f>
        <v>2694800.7733302531</v>
      </c>
      <c r="N132" s="46" cm="1">
        <f t="array" ref="N132">AnualidadPensionado(N$1,$E132,$B132, $D132, Hombres!$A$1:$DW$117, Mujeres!$A$1:$DW$117)</f>
        <v>2762897.6478020959</v>
      </c>
      <c r="O132" s="46" cm="1">
        <f t="array" ref="O132">AnualidadPensionado(O$1,$E132,$B132, $D132, Hombres!$A$1:$DW$117, Mujeres!$A$1:$DW$117)</f>
        <v>2831496.7466092296</v>
      </c>
      <c r="P132" s="46" cm="1">
        <f t="array" ref="P132">AnualidadPensionado(P$1,$E132,$B132, $D132, Hombres!$A$1:$DW$117, Mujeres!$A$1:$DW$117)</f>
        <v>2900459.5487709455</v>
      </c>
      <c r="Q132" s="46" cm="1">
        <f t="array" ref="Q132">AnualidadPensionado(Q$1,$E132,$B132, $D132, Hombres!$A$1:$DW$117, Mujeres!$A$1:$DW$117)</f>
        <v>2969755.5271248012</v>
      </c>
      <c r="R132" s="46" cm="1">
        <f t="array" ref="R132">AnualidadPensionado(R$1,$E132,$B132, $D132, Hombres!$A$1:$DW$117, Mujeres!$A$1:$DW$117)</f>
        <v>3039399.7302430226</v>
      </c>
      <c r="S132" s="46" cm="1">
        <f t="array" ref="S132">AnualidadPensionado(S$1,$E132,$B132, $D132, Hombres!$A$1:$DW$117, Mujeres!$A$1:$DW$117)</f>
        <v>3109304.7234757189</v>
      </c>
      <c r="T132" s="46" cm="1">
        <f t="array" ref="T132">AnualidadPensionado(T$1,$E132,$B132, $D132, Hombres!$A$1:$DW$117, Mujeres!$A$1:$DW$117)</f>
        <v>3179188.3495280775</v>
      </c>
      <c r="U132" s="46" cm="1">
        <f t="array" ref="U132">AnualidadPensionado(U$1,$E132,$B132, $D132, Hombres!$A$1:$DW$117, Mujeres!$A$1:$DW$117)</f>
        <v>3248631.0904158098</v>
      </c>
      <c r="V132" s="46" cm="1">
        <f t="array" ref="V132">AnualidadPensionado(V$1,$E132,$B132, $D132, Hombres!$A$1:$DW$117, Mujeres!$A$1:$DW$117)</f>
        <v>3317081.430281776</v>
      </c>
      <c r="W132" s="46" cm="1">
        <f t="array" ref="W132">AnualidadPensionado(W$1,$E132,$B132, $D132, Hombres!$A$1:$DW$117, Mujeres!$A$1:$DW$117)</f>
        <v>3383735.1232742085</v>
      </c>
      <c r="X132" s="46" cm="1">
        <f t="array" ref="X132">AnualidadPensionado(X$1,$E132,$B132, $D132, Hombres!$A$1:$DW$117, Mujeres!$A$1:$DW$117)</f>
        <v>3447708.9737281362</v>
      </c>
      <c r="Y132" s="46" cm="1">
        <f t="array" ref="Y132">AnualidadPensionado(Y$1,$E132,$B132, $D132, Hombres!$A$1:$DW$117, Mujeres!$A$1:$DW$117)</f>
        <v>3508485.011683858</v>
      </c>
      <c r="Z132" s="46" cm="1">
        <f t="array" ref="Z132">AnualidadPensionado(Z$1,$E132,$B132, $D132, Hombres!$A$1:$DW$117, Mujeres!$A$1:$DW$117)</f>
        <v>3565973.5138773602</v>
      </c>
      <c r="AA132" s="46" cm="1">
        <f t="array" ref="AA132">AnualidadPensionado(AA$1,$E132,$B132, $D132, Hombres!$A$1:$DW$117, Mujeres!$A$1:$DW$117)</f>
        <v>3620077.9938325449</v>
      </c>
      <c r="AB132" s="46" cm="1">
        <f t="array" ref="AB132">AnualidadPensionado(AB$1,$E132,$B132, $D132, Hombres!$A$1:$DW$117, Mujeres!$A$1:$DW$117)</f>
        <v>3670131.4764444884</v>
      </c>
      <c r="AC132" s="46" cm="1">
        <f t="array" ref="AC132">AnualidadPensionado(AC$1,$E132,$B132, $D132, Hombres!$A$1:$DW$117, Mujeres!$A$1:$DW$117)</f>
        <v>3714791.6071104668</v>
      </c>
      <c r="AD132" s="46" cm="1">
        <f t="array" ref="AD132">AnualidadPensionado(AD$1,$E132,$B132, $D132, Hombres!$A$1:$DW$117, Mujeres!$A$1:$DW$117)</f>
        <v>3752260.0688345581</v>
      </c>
      <c r="AE132" s="46" cm="1">
        <f t="array" ref="AE132">AnualidadPensionado(AE$1,$E132,$B132, $D132, Hombres!$A$1:$DW$117, Mujeres!$A$1:$DW$117)</f>
        <v>3780662.3549066535</v>
      </c>
      <c r="AF132" s="46" cm="1">
        <f t="array" ref="AF132">AnualidadPensionado(AF$1,$E132,$B132, $D132, Hombres!$A$1:$DW$117, Mujeres!$A$1:$DW$117)</f>
        <v>3794145.6675419067</v>
      </c>
      <c r="AG132" s="46" cm="1">
        <f t="array" ref="AG132">AnualidadPensionado(AG$1,$E132,$B132, $D132, Hombres!$A$1:$DW$117, Mujeres!$A$1:$DW$117)</f>
        <v>3796154.4172592554</v>
      </c>
      <c r="AH132" s="46" cm="1">
        <f t="array" ref="AH132">AnualidadPensionado(AH$1,$E132,$B132, $D132, Hombres!$A$1:$DW$117, Mujeres!$A$1:$DW$117)</f>
        <v>3785324.8352492503</v>
      </c>
      <c r="AI132" s="46" cm="1">
        <f t="array" ref="AI132">AnualidadPensionado(AI$1,$E132,$B132, $D132, Hombres!$A$1:$DW$117, Mujeres!$A$1:$DW$117)</f>
        <v>3760145.8916241783</v>
      </c>
      <c r="AJ132" s="46" cm="1">
        <f t="array" ref="AJ132">AnualidadPensionado(AJ$1,$E132,$B132, $D132, Hombres!$A$1:$DW$117, Mujeres!$A$1:$DW$117)</f>
        <v>3719106.2267474066</v>
      </c>
      <c r="AK132" s="46" cm="1">
        <f t="array" ref="AK132">AnualidadPensionado(AK$1,$E132,$B132, $D132, Hombres!$A$1:$DW$117, Mujeres!$A$1:$DW$117)</f>
        <v>3660812.9148391993</v>
      </c>
      <c r="AL132" s="46" cm="1">
        <f t="array" ref="AL132">AnualidadPensionado(AL$1,$E132,$B132, $D132, Hombres!$A$1:$DW$117, Mujeres!$A$1:$DW$117)</f>
        <v>3584013.7567088422</v>
      </c>
      <c r="AM132" s="46" cm="1">
        <f t="array" ref="AM132">AnualidadPensionado(AM$1,$E132,$B132, $D132, Hombres!$A$1:$DW$117, Mujeres!$A$1:$DW$117)</f>
        <v>3487567.3085613586</v>
      </c>
      <c r="AN132" s="46" cm="1">
        <f t="array" ref="AN132">AnualidadPensionado(AN$1,$E132,$B132, $D132, Hombres!$A$1:$DW$117, Mujeres!$A$1:$DW$117)</f>
        <v>3370496.6665854077</v>
      </c>
      <c r="AO132" s="46" cm="1">
        <f t="array" ref="AO132">AnualidadPensionado(AO$1,$E132,$B132, $D132, Hombres!$A$1:$DW$117, Mujeres!$A$1:$DW$117)</f>
        <v>3232204.7198563712</v>
      </c>
      <c r="AP132" s="46" cm="1">
        <f t="array" ref="AP132">AnualidadPensionado(AP$1,$E132,$B132, $D132, Hombres!$A$1:$DW$117, Mujeres!$A$1:$DW$117)</f>
        <v>3072673.8936802298</v>
      </c>
      <c r="AQ132" s="46" cm="1">
        <f t="array" ref="AQ132">AnualidadPensionado(AQ$1,$E132,$B132, $D132, Hombres!$A$1:$DW$117, Mujeres!$A$1:$DW$117)</f>
        <v>2892545.3155428567</v>
      </c>
      <c r="AR132" s="46" cm="1">
        <f t="array" ref="AR132">AnualidadPensionado(AR$1,$E132,$B132, $D132, Hombres!$A$1:$DW$117, Mujeres!$A$1:$DW$117)</f>
        <v>2693032.9945463315</v>
      </c>
      <c r="AS132" s="46" cm="1">
        <f t="array" ref="AS132">AnualidadPensionado(AS$1,$E132,$B132, $D132, Hombres!$A$1:$DW$117, Mujeres!$A$1:$DW$117)</f>
        <v>2475980.7507060482</v>
      </c>
      <c r="AT132" s="46" cm="1">
        <f t="array" ref="AT132">AnualidadPensionado(AT$1,$E132,$B132, $D132, Hombres!$A$1:$DW$117, Mujeres!$A$1:$DW$117)</f>
        <v>2244123.1166427741</v>
      </c>
      <c r="AU132" s="46" cm="1">
        <f t="array" ref="AU132">AnualidadPensionado(AU$1,$E132,$B132, $D132, Hombres!$A$1:$DW$117, Mujeres!$A$1:$DW$117)</f>
        <v>2001335.940608287</v>
      </c>
      <c r="AV132" s="46" cm="1">
        <f t="array" ref="AV132">AnualidadPensionado(AV$1,$E132,$B132, $D132, Hombres!$A$1:$DW$117, Mujeres!$A$1:$DW$117)</f>
        <v>1752486.655634251</v>
      </c>
      <c r="AW132" s="46" cm="1">
        <f t="array" ref="AW132">AnualidadPensionado(AW$1,$E132,$B132, $D132, Hombres!$A$1:$DW$117, Mujeres!$A$1:$DW$117)</f>
        <v>1503073.6047604124</v>
      </c>
      <c r="AX132" s="46" cm="1">
        <f t="array" ref="AX132">AnualidadPensionado(AX$1,$E132,$B132, $D132, Hombres!$A$1:$DW$117, Mujeres!$A$1:$DW$117)</f>
        <v>1259007.7624645499</v>
      </c>
      <c r="AY132" s="46" cm="1">
        <f t="array" ref="AY132">AnualidadPensionado(AY$1,$E132,$B132, $D132, Hombres!$A$1:$DW$117, Mujeres!$A$1:$DW$117)</f>
        <v>1026442.1879508595</v>
      </c>
      <c r="AZ132" s="46" cm="1">
        <f t="array" ref="AZ132">AnualidadPensionado(AZ$1,$E132,$B132, $D132, Hombres!$A$1:$DW$117, Mujeres!$A$1:$DW$117)</f>
        <v>811443.54054393037</v>
      </c>
      <c r="BA132" s="46" cm="1">
        <f t="array" ref="BA132">AnualidadPensionado(BA$1,$E132,$B132, $D132, Hombres!$A$1:$DW$117, Mujeres!$A$1:$DW$117)</f>
        <v>619348.72682662006</v>
      </c>
      <c r="BB132" s="46" cm="1">
        <f t="array" ref="BB132">AnualidadPensionado(BB$1,$E132,$B132, $D132, Hombres!$A$1:$DW$117, Mujeres!$A$1:$DW$117)</f>
        <v>454116.01704748621</v>
      </c>
      <c r="BC132" s="46" cm="1">
        <f t="array" ref="BC132">AnualidadPensionado(BC$1,$E132,$B132, $D132, Hombres!$A$1:$DW$117, Mujeres!$A$1:$DW$117)</f>
        <v>317936.38157991937</v>
      </c>
      <c r="BD132" s="46" cm="1">
        <f t="array" ref="BD132">AnualidadPensionado(BD$1,$E132,$B132, $D132, Hombres!$A$1:$DW$117, Mujeres!$A$1:$DW$117)</f>
        <v>211050.15892259378</v>
      </c>
      <c r="BE132" s="46" cm="1">
        <f t="array" ref="BE132">AnualidadPensionado(BE$1,$E132,$B132, $D132, Hombres!$A$1:$DW$117, Mujeres!$A$1:$DW$117)</f>
        <v>131743.74425432808</v>
      </c>
      <c r="BF132" s="46" cm="1">
        <f t="array" ref="BF132">AnualidadPensionado(BF$1,$E132,$B132, $D132, Hombres!$A$1:$DW$117, Mujeres!$A$1:$DW$117)</f>
        <v>76582.905579610539</v>
      </c>
      <c r="BG132" s="46" cm="1">
        <f t="array" ref="BG132">AnualidadPensionado(BG$1,$E132,$B132, $D132, Hombres!$A$1:$DW$117, Mujeres!$A$1:$DW$117)</f>
        <v>40964.812380591975</v>
      </c>
      <c r="BH132" s="46" cm="1">
        <f t="array" ref="BH132">AnualidadPensionado(BH$1,$E132,$B132, $D132, Hombres!$A$1:$DW$117, Mujeres!$A$1:$DW$117)</f>
        <v>19867.322768621576</v>
      </c>
      <c r="BI132" s="46" cm="1">
        <f t="array" ref="BI132">AnualidadPensionado(BI$1,$E132,$B132, $D132, Hombres!$A$1:$DW$117, Mujeres!$A$1:$DW$117)</f>
        <v>8574.8116848864283</v>
      </c>
      <c r="BJ132" s="46" cm="1">
        <f t="array" ref="BJ132">AnualidadPensionado(BJ$1,$E132,$B132, $D132, Hombres!$A$1:$DW$117, Mujeres!$A$1:$DW$117)</f>
        <v>3215.0521036631576</v>
      </c>
      <c r="BK132" s="46" cm="1">
        <f t="array" ref="BK132">AnualidadPensionado(BK$1,$E132,$B132, $D132, Hombres!$A$1:$DW$117, Mujeres!$A$1:$DW$117)</f>
        <v>1013.3793979481891</v>
      </c>
      <c r="BL132" s="46" cm="1">
        <f t="array" ref="BL132">AnualidadPensionado(BL$1,$E132,$B132, $D132, Hombres!$A$1:$DW$117, Mujeres!$A$1:$DW$117)</f>
        <v>256.01406143324022</v>
      </c>
      <c r="BM132" s="46" cm="1">
        <f t="array" ref="BM132">AnualidadPensionado(BM$1,$E132,$B132, $D132, Hombres!$A$1:$DW$117, Mujeres!$A$1:$DW$117)</f>
        <v>48.039096249263437</v>
      </c>
      <c r="BN132" s="46" cm="1">
        <f t="array" ref="BN132">AnualidadPensionado(BN$1,$E132,$B132, $D132, Hombres!$A$1:$DW$117, Mujeres!$A$1:$DW$117)</f>
        <v>5.799488333006094</v>
      </c>
      <c r="BO132" s="46" cm="1">
        <f t="array" ref="BO132">AnualidadPensionado(BO$1,$E132,$B132, $D132, Hombres!$A$1:$DW$117, Mujeres!$A$1:$DW$117)</f>
        <v>0</v>
      </c>
      <c r="BP132" s="46" cm="1">
        <f t="array" ref="BP132">AnualidadPensionado(BP$1,$E132,$B132, $D132, Hombres!$A$1:$DW$117, Mujeres!$A$1:$DW$117)</f>
        <v>0</v>
      </c>
      <c r="BQ132" s="46" cm="1">
        <f t="array" ref="BQ132">AnualidadPensionado(BQ$1,$E132,$B132, $D132, Hombres!$A$1:$DW$117, Mujeres!$A$1:$DW$117)</f>
        <v>0</v>
      </c>
      <c r="BR132" s="46" cm="1">
        <f t="array" ref="BR132">AnualidadPensionado(BR$1,$E132,$B132, $D132, Hombres!$A$1:$DW$117, Mujeres!$A$1:$DW$117)</f>
        <v>0</v>
      </c>
      <c r="BS132" s="46" cm="1">
        <f t="array" ref="BS132">AnualidadPensionado(BS$1,$E132,$B132, $D132, Hombres!$A$1:$DW$117, Mujeres!$A$1:$DW$117)</f>
        <v>0</v>
      </c>
      <c r="BT132" s="46" cm="1">
        <f t="array" ref="BT132">AnualidadPensionado(BT$1,$E132,$B132, $D132, Hombres!$A$1:$DW$117, Mujeres!$A$1:$DW$117)</f>
        <v>0</v>
      </c>
      <c r="BU132" s="46" cm="1">
        <f t="array" ref="BU132">AnualidadPensionado(BU$1,$E132,$B132, $D132, Hombres!$A$1:$DW$117, Mujeres!$A$1:$DW$117)</f>
        <v>0</v>
      </c>
      <c r="BV132" s="46" cm="1">
        <f t="array" ref="BV132">AnualidadPensionado(BV$1,$E132,$B132, $D132, Hombres!$A$1:$DW$117, Mujeres!$A$1:$DW$117)</f>
        <v>0</v>
      </c>
      <c r="BW132" s="46" cm="1">
        <f t="array" ref="BW132">AnualidadPensionado(BW$1,$E132,$B132, $D132, Hombres!$A$1:$DW$117, Mujeres!$A$1:$DW$117)</f>
        <v>0</v>
      </c>
      <c r="BX132" s="46" cm="1">
        <f t="array" ref="BX132">AnualidadPensionado(BX$1,$E132,$B132, $D132, Hombres!$A$1:$DW$117, Mujeres!$A$1:$DW$117)</f>
        <v>0</v>
      </c>
      <c r="BY132" s="46" cm="1">
        <f t="array" ref="BY132">AnualidadPensionado(BY$1,$E132,$B132, $D132, Hombres!$A$1:$DW$117, Mujeres!$A$1:$DW$117)</f>
        <v>0</v>
      </c>
      <c r="BZ132" s="46" cm="1">
        <f t="array" ref="BZ132">AnualidadPensionado(BZ$1,$E132,$B132, $D132, Hombres!$A$1:$DW$117, Mujeres!$A$1:$DW$117)</f>
        <v>0</v>
      </c>
      <c r="CA132" s="46" cm="1">
        <f t="array" ref="CA132">AnualidadPensionado(CA$1,$E132,$B132, $D132, Hombres!$A$1:$DW$117, Mujeres!$A$1:$DW$117)</f>
        <v>0</v>
      </c>
      <c r="CB132" s="46" cm="1">
        <f t="array" ref="CB132">AnualidadPensionado(CB$1,$E132,$B132, $D132, Hombres!$A$1:$DW$117, Mujeres!$A$1:$DW$117)</f>
        <v>0</v>
      </c>
      <c r="CC132" s="46" cm="1">
        <f t="array" ref="CC132">AnualidadPensionado(CC$1,$E132,$B132, $D132, Hombres!$A$1:$DW$117, Mujeres!$A$1:$DW$117)</f>
        <v>0</v>
      </c>
      <c r="CD132" s="46" cm="1">
        <f t="array" ref="CD132">AnualidadPensionado(CD$1,$E132,$B132, $D132, Hombres!$A$1:$DW$117, Mujeres!$A$1:$DW$117)</f>
        <v>0</v>
      </c>
      <c r="CE132" s="46" cm="1">
        <f t="array" ref="CE132">AnualidadPensionado(CE$1,$E132,$B132, $D132, Hombres!$A$1:$DW$117, Mujeres!$A$1:$DW$117)</f>
        <v>0</v>
      </c>
      <c r="CF132" s="46" cm="1">
        <f t="array" ref="CF132">AnualidadPensionado(CF$1,$E132,$B132, $D132, Hombres!$A$1:$DW$117, Mujeres!$A$1:$DW$117)</f>
        <v>0</v>
      </c>
      <c r="CG132" s="46" cm="1">
        <f t="array" ref="CG132">AnualidadPensionado(CG$1,$E132,$B132, $D132, Hombres!$A$1:$DW$117, Mujeres!$A$1:$DW$117)</f>
        <v>0</v>
      </c>
      <c r="CH132" s="46" cm="1">
        <f t="array" ref="CH132">AnualidadPensionado(CH$1,$E132,$B132, $D132, Hombres!$A$1:$DW$117, Mujeres!$A$1:$DW$117)</f>
        <v>0</v>
      </c>
      <c r="CI132" s="46" cm="1">
        <f t="array" ref="CI132">AnualidadPensionado(CI$1,$E132,$B132, $D132, Hombres!$A$1:$DW$117, Mujeres!$A$1:$DW$117)</f>
        <v>0</v>
      </c>
      <c r="CJ132" s="46" cm="1">
        <f t="array" ref="CJ132">AnualidadPensionado(CJ$1,$E132,$B132, $D132, Hombres!$A$1:$DW$117, Mujeres!$A$1:$DW$117)</f>
        <v>0</v>
      </c>
      <c r="CK132" s="46" cm="1">
        <f t="array" ref="CK132">AnualidadPensionado(CK$1,$E132,$B132, $D132, Hombres!$A$1:$DW$117, Mujeres!$A$1:$DW$117)</f>
        <v>0</v>
      </c>
      <c r="CL132" s="46" cm="1">
        <f t="array" ref="CL132">AnualidadPensionado(CL$1,$E132,$B132, $D132, Hombres!$A$1:$DW$117, Mujeres!$A$1:$DW$117)</f>
        <v>0</v>
      </c>
      <c r="CM132" s="46" cm="1">
        <f t="array" ref="CM132">AnualidadPensionado(CM$1,$E132,$B132, $D132, Hombres!$A$1:$DW$117, Mujeres!$A$1:$DW$117)</f>
        <v>0</v>
      </c>
      <c r="CN132" s="46" cm="1">
        <f t="array" ref="CN132">AnualidadPensionado(CN$1,$E132,$B132, $D132, Hombres!$A$1:$DW$117, Mujeres!$A$1:$DW$117)</f>
        <v>0</v>
      </c>
      <c r="CO132" s="46" cm="1">
        <f t="array" ref="CO132">AnualidadPensionado(CO$1,$E132,$B132, $D132, Hombres!$A$1:$DW$117, Mujeres!$A$1:$DW$117)</f>
        <v>0</v>
      </c>
      <c r="CP132" s="46" cm="1">
        <f t="array" ref="CP132">AnualidadPensionado(CP$1,$E132,$B132, $D132, Hombres!$A$1:$DW$117, Mujeres!$A$1:$DW$117)</f>
        <v>0</v>
      </c>
      <c r="CQ132" s="46" cm="1">
        <f t="array" ref="CQ132">AnualidadPensionado(CQ$1,$E132,$B132, $D132, Hombres!$A$1:$DW$117, Mujeres!$A$1:$DW$117)</f>
        <v>0</v>
      </c>
      <c r="CR132" s="46" cm="1">
        <f t="array" ref="CR132">AnualidadPensionado(CR$1,$E132,$B132, $D132, Hombres!$A$1:$DW$117, Mujeres!$A$1:$DW$117)</f>
        <v>0</v>
      </c>
      <c r="CS132" s="46" cm="1">
        <f t="array" ref="CS132">AnualidadPensionado(CS$1,$E132,$B132, $D132, Hombres!$A$1:$DW$117, Mujeres!$A$1:$DW$117)</f>
        <v>0</v>
      </c>
      <c r="CT132" s="46" cm="1">
        <f t="array" ref="CT132">AnualidadPensionado(CT$1,$E132,$B132, $D132, Hombres!$A$1:$DW$117, Mujeres!$A$1:$DW$117)</f>
        <v>0</v>
      </c>
      <c r="CU132" s="46" cm="1">
        <f t="array" ref="CU132">AnualidadPensionado(CU$1,$E132,$B132, $D132, Hombres!$A$1:$DW$117, Mujeres!$A$1:$DW$117)</f>
        <v>0</v>
      </c>
      <c r="CV132" s="46" cm="1">
        <f t="array" ref="CV132">AnualidadPensionado(CV$1,$E132,$B132, $D132, Hombres!$A$1:$DW$117, Mujeres!$A$1:$DW$117)</f>
        <v>0</v>
      </c>
      <c r="CW132" s="46" cm="1">
        <f t="array" ref="CW132">AnualidadPensionado(CW$1,$E132,$B132, $D132, Hombres!$A$1:$DW$117, Mujeres!$A$1:$DW$117)</f>
        <v>0</v>
      </c>
      <c r="CX132" s="46" cm="1">
        <f t="array" ref="CX132">AnualidadPensionado(CX$1,$E132,$B132, $D132, Hombres!$A$1:$DW$117, Mujeres!$A$1:$DW$117)</f>
        <v>0</v>
      </c>
      <c r="CY132" s="46" cm="1">
        <f t="array" ref="CY132">AnualidadPensionado(CY$1,$E132,$B132, $D132, Hombres!$A$1:$DW$117, Mujeres!$A$1:$DW$117)</f>
        <v>0</v>
      </c>
      <c r="DB132" s="21"/>
      <c r="DC132" s="46" cm="1">
        <f t="array" ref="DC132">beneficio_muerte_individual_pensionado(DC$1,$E132,$B132, Hombres!$A$1:$DW$117, Mujeres!$A$1:$DW$117)</f>
        <v>0</v>
      </c>
      <c r="DD132" s="46" cm="1">
        <f t="array" ref="DD132">beneficio_muerte_individual_pensionado(DD$1,$E132,$B132, Hombres!$A$1:$DW$117, Mujeres!$A$1:$DW$117)</f>
        <v>9459.2999999999993</v>
      </c>
      <c r="DE132" s="46" cm="1">
        <f t="array" ref="DE132">beneficio_muerte_individual_pensionado(DE$1,$E132,$B132, Hombres!$A$1:$DW$117, Mujeres!$A$1:$DW$117)</f>
        <v>10047.61864386</v>
      </c>
      <c r="DF132" s="46" cm="1">
        <f t="array" ref="DF132">beneficio_muerte_individual_pensionado(DF$1,$E132,$B132, Hombres!$A$1:$DW$117, Mujeres!$A$1:$DW$117)</f>
        <v>10713.680430242781</v>
      </c>
      <c r="DG132" s="46" cm="1">
        <f t="array" ref="DG132">beneficio_muerte_individual_pensionado(DG$1,$E132,$B132, Hombres!$A$1:$DW$117, Mujeres!$A$1:$DW$117)</f>
        <v>11512.943803569426</v>
      </c>
      <c r="DH132" s="46" cm="1">
        <f t="array" ref="DH132">beneficio_muerte_individual_pensionado(DH$1,$E132,$B132, Hombres!$A$1:$DW$117, Mujeres!$A$1:$DW$117)</f>
        <v>12455.189264422137</v>
      </c>
      <c r="DI132" s="46" cm="1">
        <f t="array" ref="DI132">beneficio_muerte_individual_pensionado(DI$1,$E132,$B132, Hombres!$A$1:$DW$117, Mujeres!$A$1:$DW$117)</f>
        <v>13528.638247637433</v>
      </c>
      <c r="DJ132" s="46" cm="1">
        <f t="array" ref="DJ132">beneficio_muerte_individual_pensionado(DJ$1,$E132,$B132, Hombres!$A$1:$DW$117, Mujeres!$A$1:$DW$117)</f>
        <v>14722.111398484274</v>
      </c>
      <c r="DK132" s="46" cm="1">
        <f t="array" ref="DK132">beneficio_muerte_individual_pensionado(DK$1,$E132,$B132, Hombres!$A$1:$DW$117, Mujeres!$A$1:$DW$117)</f>
        <v>15988.231639800575</v>
      </c>
      <c r="DL132" s="46" cm="1">
        <f t="array" ref="DL132">beneficio_muerte_individual_pensionado(DL$1,$E132,$B132, Hombres!$A$1:$DW$117, Mujeres!$A$1:$DW$117)</f>
        <v>17208.354759972462</v>
      </c>
      <c r="DM132" s="46" cm="1">
        <f t="array" ref="DM132">beneficio_muerte_individual_pensionado(DM$1,$E132,$B132, Hombres!$A$1:$DW$117, Mujeres!$A$1:$DW$117)</f>
        <v>18339.074314853948</v>
      </c>
      <c r="DN132" s="46" cm="1">
        <f t="array" ref="DN132">beneficio_muerte_individual_pensionado(DN$1,$E132,$B132, Hombres!$A$1:$DW$117, Mujeres!$A$1:$DW$117)</f>
        <v>19478.937943979428</v>
      </c>
      <c r="DO132" s="46" cm="1">
        <f t="array" ref="DO132">beneficio_muerte_individual_pensionado(DO$1,$E132,$B132, Hombres!$A$1:$DW$117, Mujeres!$A$1:$DW$117)</f>
        <v>20794.587251519875</v>
      </c>
      <c r="DP132" s="46" cm="1">
        <f t="array" ref="DP132">beneficio_muerte_individual_pensionado(DP$1,$E132,$B132, Hombres!$A$1:$DW$117, Mujeres!$A$1:$DW$117)</f>
        <v>22378.537676162978</v>
      </c>
      <c r="DQ132" s="46" cm="1">
        <f t="array" ref="DQ132">beneficio_muerte_individual_pensionado(DQ$1,$E132,$B132, Hombres!$A$1:$DW$117, Mujeres!$A$1:$DW$117)</f>
        <v>24303.560105726268</v>
      </c>
      <c r="DR132" s="46" cm="1">
        <f t="array" ref="DR132">beneficio_muerte_individual_pensionado(DR$1,$E132,$B132, Hombres!$A$1:$DW$117, Mujeres!$A$1:$DW$117)</f>
        <v>26727.42045607042</v>
      </c>
      <c r="DS132" s="46" cm="1">
        <f t="array" ref="DS132">beneficio_muerte_individual_pensionado(DS$1,$E132,$B132, Hombres!$A$1:$DW$117, Mujeres!$A$1:$DW$117)</f>
        <v>29644.372742554464</v>
      </c>
      <c r="DT132" s="46" cm="1">
        <f t="array" ref="DT132">beneficio_muerte_individual_pensionado(DT$1,$E132,$B132, Hombres!$A$1:$DW$117, Mujeres!$A$1:$DW$117)</f>
        <v>32704.224855917179</v>
      </c>
      <c r="DU132" s="46" cm="1">
        <f t="array" ref="DU132">beneficio_muerte_individual_pensionado(DU$1,$E132,$B132, Hombres!$A$1:$DW$117, Mujeres!$A$1:$DW$117)</f>
        <v>35556.061335915714</v>
      </c>
      <c r="DV132" s="46" cm="1">
        <f t="array" ref="DV132">beneficio_muerte_individual_pensionado(DV$1,$E132,$B132, Hombres!$A$1:$DW$117, Mujeres!$A$1:$DW$117)</f>
        <v>38212.480954095023</v>
      </c>
      <c r="DW132" s="46" cm="1">
        <f t="array" ref="DW132">beneficio_muerte_individual_pensionado(DW$1,$E132,$B132, Hombres!$A$1:$DW$117, Mujeres!$A$1:$DW$117)</f>
        <v>41080.744701301483</v>
      </c>
      <c r="DX132" s="46" cm="1">
        <f t="array" ref="DX132">beneficio_muerte_individual_pensionado(DX$1,$E132,$B132, Hombres!$A$1:$DW$117, Mujeres!$A$1:$DW$117)</f>
        <v>44581.149221445354</v>
      </c>
      <c r="DY132" s="46" cm="1">
        <f t="array" ref="DY132">beneficio_muerte_individual_pensionado(DY$1,$E132,$B132, Hombres!$A$1:$DW$117, Mujeres!$A$1:$DW$117)</f>
        <v>48925.14162456715</v>
      </c>
      <c r="DZ132" s="46" cm="1">
        <f t="array" ref="DZ132">beneficio_muerte_individual_pensionado(DZ$1,$E132,$B132, Hombres!$A$1:$DW$117, Mujeres!$A$1:$DW$117)</f>
        <v>54043.367347691397</v>
      </c>
      <c r="EA132" s="46" cm="1">
        <f t="array" ref="EA132">beneficio_muerte_individual_pensionado(EA$1,$E132,$B132, Hombres!$A$1:$DW$117, Mujeres!$A$1:$DW$117)</f>
        <v>62301.051099853932</v>
      </c>
      <c r="EB132" s="46" cm="1">
        <f t="array" ref="EB132">beneficio_muerte_individual_pensionado(EB$1,$E132,$B132, Hombres!$A$1:$DW$117, Mujeres!$A$1:$DW$117)</f>
        <v>67676.242674444395</v>
      </c>
      <c r="EC132" s="46" cm="1">
        <f t="array" ref="EC132">beneficio_muerte_individual_pensionado(EC$1,$E132,$B132, Hombres!$A$1:$DW$117, Mujeres!$A$1:$DW$117)</f>
        <v>73284.561352830817</v>
      </c>
      <c r="ED132" s="46" cm="1">
        <f t="array" ref="ED132">beneficio_muerte_individual_pensionado(ED$1,$E132,$B132, Hombres!$A$1:$DW$117, Mujeres!$A$1:$DW$117)</f>
        <v>79151.089562874477</v>
      </c>
      <c r="EE132" s="46" cm="1">
        <f t="array" ref="EE132">beneficio_muerte_individual_pensionado(EE$1,$E132,$B132, Hombres!$A$1:$DW$117, Mujeres!$A$1:$DW$117)</f>
        <v>85212.394281744811</v>
      </c>
      <c r="EF132" s="46" cm="1">
        <f t="array" ref="EF132">beneficio_muerte_individual_pensionado(EF$1,$E132,$B132, Hombres!$A$1:$DW$117, Mujeres!$A$1:$DW$117)</f>
        <v>91346.644343606735</v>
      </c>
      <c r="EG132" s="46" cm="1">
        <f t="array" ref="EG132">beneficio_muerte_individual_pensionado(EG$1,$E132,$B132, Hombres!$A$1:$DW$117, Mujeres!$A$1:$DW$117)</f>
        <v>97434.794658303741</v>
      </c>
      <c r="EH132" s="46" cm="1">
        <f t="array" ref="EH132">beneficio_muerte_individual_pensionado(EH$1,$E132,$B132, Hombres!$A$1:$DW$117, Mujeres!$A$1:$DW$117)</f>
        <v>103387.97409266955</v>
      </c>
      <c r="EI132" s="46" cm="1">
        <f t="array" ref="EI132">beneficio_muerte_individual_pensionado(EI$1,$E132,$B132, Hombres!$A$1:$DW$117, Mujeres!$A$1:$DW$117)</f>
        <v>109102.39902756353</v>
      </c>
      <c r="EJ132" s="46" cm="1">
        <f t="array" ref="EJ132">beneficio_muerte_individual_pensionado(EJ$1,$E132,$B132, Hombres!$A$1:$DW$117, Mujeres!$A$1:$DW$117)</f>
        <v>114385.90971430474</v>
      </c>
      <c r="EK132" s="46" cm="1">
        <f t="array" ref="EK132">beneficio_muerte_individual_pensionado(EK$1,$E132,$B132, Hombres!$A$1:$DW$117, Mujeres!$A$1:$DW$117)</f>
        <v>118981.92050417939</v>
      </c>
      <c r="EL132" s="46" cm="1">
        <f t="array" ref="EL132">beneficio_muerte_individual_pensionado(EL$1,$E132,$B132, Hombres!$A$1:$DW$117, Mujeres!$A$1:$DW$117)</f>
        <v>122637.47010276737</v>
      </c>
      <c r="EM132" s="46" cm="1">
        <f t="array" ref="EM132">beneficio_muerte_individual_pensionado(EM$1,$E132,$B132, Hombres!$A$1:$DW$117, Mujeres!$A$1:$DW$117)</f>
        <v>125178.13208529196</v>
      </c>
      <c r="EN132" s="46" cm="1">
        <f t="array" ref="EN132">beneficio_muerte_individual_pensionado(EN$1,$E132,$B132, Hombres!$A$1:$DW$117, Mujeres!$A$1:$DW$117)</f>
        <v>126437.18074451615</v>
      </c>
      <c r="EO132" s="46" cm="1">
        <f t="array" ref="EO132">beneficio_muerte_individual_pensionado(EO$1,$E132,$B132, Hombres!$A$1:$DW$117, Mujeres!$A$1:$DW$117)</f>
        <v>126172.80051927293</v>
      </c>
      <c r="EP132" s="46" cm="1">
        <f t="array" ref="EP132">beneficio_muerte_individual_pensionado(EP$1,$E132,$B132, Hombres!$A$1:$DW$117, Mujeres!$A$1:$DW$117)</f>
        <v>124087.94846767478</v>
      </c>
      <c r="EQ132" s="46" cm="1">
        <f t="array" ref="EQ132">beneficio_muerte_individual_pensionado(EQ$1,$E132,$B132, Hombres!$A$1:$DW$117, Mujeres!$A$1:$DW$117)</f>
        <v>119999.19824365874</v>
      </c>
      <c r="ER132" s="46" cm="1">
        <f t="array" ref="ER132">beneficio_muerte_individual_pensionado(ER$1,$E132,$B132, Hombres!$A$1:$DW$117, Mujeres!$A$1:$DW$117)</f>
        <v>113900.95086359812</v>
      </c>
      <c r="ES132" s="46" cm="1">
        <f t="array" ref="ES132">beneficio_muerte_individual_pensionado(ES$1,$E132,$B132, Hombres!$A$1:$DW$117, Mujeres!$A$1:$DW$117)</f>
        <v>105885.4360937217</v>
      </c>
      <c r="ET132" s="46" cm="1">
        <f t="array" ref="ET132">beneficio_muerte_individual_pensionado(ET$1,$E132,$B132, Hombres!$A$1:$DW$117, Mujeres!$A$1:$DW$117)</f>
        <v>96109.715352016574</v>
      </c>
      <c r="EU132" s="46" cm="1">
        <f t="array" ref="EU132">beneficio_muerte_individual_pensionado(EU$1,$E132,$B132, Hombres!$A$1:$DW$117, Mujeres!$A$1:$DW$117)</f>
        <v>84838.715021027121</v>
      </c>
      <c r="EV132" s="46" cm="1">
        <f t="array" ref="EV132">beneficio_muerte_individual_pensionado(EV$1,$E132,$B132, Hombres!$A$1:$DW$117, Mujeres!$A$1:$DW$117)</f>
        <v>72530.892300891821</v>
      </c>
      <c r="EW132" s="46" cm="1">
        <f t="array" ref="EW132">beneficio_muerte_individual_pensionado(EW$1,$E132,$B132, Hombres!$A$1:$DW$117, Mujeres!$A$1:$DW$117)</f>
        <v>59803.784989302483</v>
      </c>
      <c r="EX132" s="46" cm="1">
        <f t="array" ref="EX132">beneficio_muerte_individual_pensionado(EX$1,$E132,$B132, Hombres!$A$1:$DW$117, Mujeres!$A$1:$DW$117)</f>
        <v>47319.011665335798</v>
      </c>
      <c r="EY132" s="46" cm="1">
        <f t="array" ref="EY132">beneficio_muerte_individual_pensionado(EY$1,$E132,$B132, Hombres!$A$1:$DW$117, Mujeres!$A$1:$DW$117)</f>
        <v>35704.362357485181</v>
      </c>
      <c r="EZ132" s="46" cm="1">
        <f t="array" ref="EZ132">beneficio_muerte_individual_pensionado(EZ$1,$E132,$B132, Hombres!$A$1:$DW$117, Mujeres!$A$1:$DW$117)</f>
        <v>25498.021107996636</v>
      </c>
      <c r="FA132" s="46" cm="1">
        <f t="array" ref="FA132">beneficio_muerte_individual_pensionado(FA$1,$E132,$B132, Hombres!$A$1:$DW$117, Mujeres!$A$1:$DW$117)</f>
        <v>17087.843342205655</v>
      </c>
      <c r="FB132" s="46" cm="1">
        <f t="array" ref="FB132">beneficio_muerte_individual_pensionado(FB$1,$E132,$B132, Hombres!$A$1:$DW$117, Mujeres!$A$1:$DW$117)</f>
        <v>10641.029013298352</v>
      </c>
      <c r="FC132" s="46" cm="1">
        <f t="array" ref="FC132">beneficio_muerte_individual_pensionado(FC$1,$E132,$B132, Hombres!$A$1:$DW$117, Mujeres!$A$1:$DW$117)</f>
        <v>6083.4235815575594</v>
      </c>
      <c r="FD132" s="46" cm="1">
        <f t="array" ref="FD132">beneficio_muerte_individual_pensionado(FD$1,$E132,$B132, Hombres!$A$1:$DW$117, Mujeres!$A$1:$DW$117)</f>
        <v>3144.9928028496824</v>
      </c>
      <c r="FE132" s="46" cm="1">
        <f t="array" ref="FE132">beneficio_muerte_individual_pensionado(FE$1,$E132,$B132, Hombres!$A$1:$DW$117, Mujeres!$A$1:$DW$117)</f>
        <v>1442.6433329687823</v>
      </c>
      <c r="FF132" s="46" cm="1">
        <f t="array" ref="FF132">beneficio_muerte_individual_pensionado(FF$1,$E132,$B132, Hombres!$A$1:$DW$117, Mujeres!$A$1:$DW$117)</f>
        <v>573.04737768508278</v>
      </c>
      <c r="FG132" s="46" cm="1">
        <f t="array" ref="FG132">beneficio_muerte_individual_pensionado(FG$1,$E132,$B132, Hombres!$A$1:$DW$117, Mujeres!$A$1:$DW$117)</f>
        <v>190.71173824769238</v>
      </c>
      <c r="FH132" s="46" cm="1">
        <f t="array" ref="FH132">beneficio_muerte_individual_pensionado(FH$1,$E132,$B132, Hombres!$A$1:$DW$117, Mujeres!$A$1:$DW$117)</f>
        <v>50.687734674148558</v>
      </c>
      <c r="FI132" s="46" cm="1">
        <f t="array" ref="FI132">beneficio_muerte_individual_pensionado(FI$1,$E132,$B132, Hombres!$A$1:$DW$117, Mujeres!$A$1:$DW$117)</f>
        <v>9.9677179197824195</v>
      </c>
      <c r="FJ132" s="46" cm="1">
        <f t="array" ref="FJ132">beneficio_muerte_individual_pensionado(FJ$1,$E132,$B132, Hombres!$A$1:$DW$117, Mujeres!$A$1:$DW$117)</f>
        <v>1.3234118694492443</v>
      </c>
      <c r="FK132" s="46" cm="1">
        <f t="array" ref="FK132">beneficio_muerte_individual_pensionado(FK$1,$E132,$B132, Hombres!$A$1:$DW$117, Mujeres!$A$1:$DW$117)</f>
        <v>0</v>
      </c>
      <c r="FL132" s="46" cm="1">
        <f t="array" ref="FL132">beneficio_muerte_individual_pensionado(FL$1,$E132,$B132, Hombres!$A$1:$DW$117, Mujeres!$A$1:$DW$117)</f>
        <v>0</v>
      </c>
      <c r="FM132" s="46" cm="1">
        <f t="array" ref="FM132">beneficio_muerte_individual_pensionado(FM$1,$E132,$B132, Hombres!$A$1:$DW$117, Mujeres!$A$1:$DW$117)</f>
        <v>0</v>
      </c>
      <c r="FN132" s="46" cm="1">
        <f t="array" ref="FN132">beneficio_muerte_individual_pensionado(FN$1,$E132,$B132, Hombres!$A$1:$DW$117, Mujeres!$A$1:$DW$117)</f>
        <v>0</v>
      </c>
      <c r="FO132" s="46" cm="1">
        <f t="array" ref="FO132">beneficio_muerte_individual_pensionado(FO$1,$E132,$B132, Hombres!$A$1:$DW$117, Mujeres!$A$1:$DW$117)</f>
        <v>0</v>
      </c>
      <c r="FP132" s="46" cm="1">
        <f t="array" ref="FP132">beneficio_muerte_individual_pensionado(FP$1,$E132,$B132, Hombres!$A$1:$DW$117, Mujeres!$A$1:$DW$117)</f>
        <v>0</v>
      </c>
      <c r="FQ132" s="46" cm="1">
        <f t="array" ref="FQ132">beneficio_muerte_individual_pensionado(FQ$1,$E132,$B132, Hombres!$A$1:$DW$117, Mujeres!$A$1:$DW$117)</f>
        <v>0</v>
      </c>
      <c r="FR132" s="46" cm="1">
        <f t="array" ref="FR132">beneficio_muerte_individual_pensionado(FR$1,$E132,$B132, Hombres!$A$1:$DW$117, Mujeres!$A$1:$DW$117)</f>
        <v>0</v>
      </c>
      <c r="FS132" s="46" cm="1">
        <f t="array" ref="FS132">beneficio_muerte_individual_pensionado(FS$1,$E132,$B132, Hombres!$A$1:$DW$117, Mujeres!$A$1:$DW$117)</f>
        <v>0</v>
      </c>
      <c r="FT132" s="46" cm="1">
        <f t="array" ref="FT132">beneficio_muerte_individual_pensionado(FT$1,$E132,$B132, Hombres!$A$1:$DW$117, Mujeres!$A$1:$DW$117)</f>
        <v>0</v>
      </c>
      <c r="FU132" s="46" cm="1">
        <f t="array" ref="FU132">beneficio_muerte_individual_pensionado(FU$1,$E132,$B132, Hombres!$A$1:$DW$117, Mujeres!$A$1:$DW$117)</f>
        <v>0</v>
      </c>
      <c r="FV132" s="46" cm="1">
        <f t="array" ref="FV132">beneficio_muerte_individual_pensionado(FV$1,$E132,$B132, Hombres!$A$1:$DW$117, Mujeres!$A$1:$DW$117)</f>
        <v>0</v>
      </c>
      <c r="FW132" s="46" cm="1">
        <f t="array" ref="FW132">beneficio_muerte_individual_pensionado(FW$1,$E132,$B132, Hombres!$A$1:$DW$117, Mujeres!$A$1:$DW$117)</f>
        <v>0</v>
      </c>
      <c r="FX132" s="46" cm="1">
        <f t="array" ref="FX132">beneficio_muerte_individual_pensionado(FX$1,$E132,$B132, Hombres!$A$1:$DW$117, Mujeres!$A$1:$DW$117)</f>
        <v>0</v>
      </c>
      <c r="FY132" s="46" cm="1">
        <f t="array" ref="FY132">beneficio_muerte_individual_pensionado(FY$1,$E132,$B132, Hombres!$A$1:$DW$117, Mujeres!$A$1:$DW$117)</f>
        <v>0</v>
      </c>
      <c r="FZ132" s="46" cm="1">
        <f t="array" ref="FZ132">beneficio_muerte_individual_pensionado(FZ$1,$E132,$B132, Hombres!$A$1:$DW$117, Mujeres!$A$1:$DW$117)</f>
        <v>0</v>
      </c>
      <c r="GA132" s="46" cm="1">
        <f t="array" ref="GA132">beneficio_muerte_individual_pensionado(GA$1,$E132,$B132, Hombres!$A$1:$DW$117, Mujeres!$A$1:$DW$117)</f>
        <v>0</v>
      </c>
      <c r="GB132" s="46" cm="1">
        <f t="array" ref="GB132">beneficio_muerte_individual_pensionado(GB$1,$E132,$B132, Hombres!$A$1:$DW$117, Mujeres!$A$1:$DW$117)</f>
        <v>0</v>
      </c>
      <c r="GC132" s="46" cm="1">
        <f t="array" ref="GC132">beneficio_muerte_individual_pensionado(GC$1,$E132,$B132, Hombres!$A$1:$DW$117, Mujeres!$A$1:$DW$117)</f>
        <v>0</v>
      </c>
      <c r="GD132" s="46" cm="1">
        <f t="array" ref="GD132">beneficio_muerte_individual_pensionado(GD$1,$E132,$B132, Hombres!$A$1:$DW$117, Mujeres!$A$1:$DW$117)</f>
        <v>0</v>
      </c>
      <c r="GE132" s="46" cm="1">
        <f t="array" ref="GE132">beneficio_muerte_individual_pensionado(GE$1,$E132,$B132, Hombres!$A$1:$DW$117, Mujeres!$A$1:$DW$117)</f>
        <v>0</v>
      </c>
      <c r="GF132" s="46" cm="1">
        <f t="array" ref="GF132">beneficio_muerte_individual_pensionado(GF$1,$E132,$B132, Hombres!$A$1:$DW$117, Mujeres!$A$1:$DW$117)</f>
        <v>0</v>
      </c>
      <c r="GG132" s="46" cm="1">
        <f t="array" ref="GG132">beneficio_muerte_individual_pensionado(GG$1,$E132,$B132, Hombres!$A$1:$DW$117, Mujeres!$A$1:$DW$117)</f>
        <v>0</v>
      </c>
      <c r="GH132" s="46" cm="1">
        <f t="array" ref="GH132">beneficio_muerte_individual_pensionado(GH$1,$E132,$B132, Hombres!$A$1:$DW$117, Mujeres!$A$1:$DW$117)</f>
        <v>0</v>
      </c>
      <c r="GI132" s="46" cm="1">
        <f t="array" ref="GI132">beneficio_muerte_individual_pensionado(GI$1,$E132,$B132, Hombres!$A$1:$DW$117, Mujeres!$A$1:$DW$117)</f>
        <v>0</v>
      </c>
      <c r="GJ132" s="46" cm="1">
        <f t="array" ref="GJ132">beneficio_muerte_individual_pensionado(GJ$1,$E132,$B132, Hombres!$A$1:$DW$117, Mujeres!$A$1:$DW$117)</f>
        <v>0</v>
      </c>
      <c r="GK132" s="46" cm="1">
        <f t="array" ref="GK132">beneficio_muerte_individual_pensionado(GK$1,$E132,$B132, Hombres!$A$1:$DW$117, Mujeres!$A$1:$DW$117)</f>
        <v>0</v>
      </c>
      <c r="GL132" s="46" cm="1">
        <f t="array" ref="GL132">beneficio_muerte_individual_pensionado(GL$1,$E132,$B132, Hombres!$A$1:$DW$117, Mujeres!$A$1:$DW$117)</f>
        <v>0</v>
      </c>
      <c r="GM132" s="46" cm="1">
        <f t="array" ref="GM132">beneficio_muerte_individual_pensionado(GM$1,$E132,$B132, Hombres!$A$1:$DW$117, Mujeres!$A$1:$DW$117)</f>
        <v>0</v>
      </c>
      <c r="GN132" s="46" cm="1">
        <f t="array" ref="GN132">beneficio_muerte_individual_pensionado(GN$1,$E132,$B132, Hombres!$A$1:$DW$117, Mujeres!$A$1:$DW$117)</f>
        <v>0</v>
      </c>
      <c r="GO132" s="46" cm="1">
        <f t="array" ref="GO132">beneficio_muerte_individual_pensionado(GO$1,$E132,$B132, Hombres!$A$1:$DW$117, Mujeres!$A$1:$DW$117)</f>
        <v>0</v>
      </c>
      <c r="GP132" s="46" cm="1">
        <f t="array" ref="GP132">beneficio_muerte_individual_pensionado(GP$1,$E132,$B132, Hombres!$A$1:$DW$117, Mujeres!$A$1:$DW$117)</f>
        <v>0</v>
      </c>
      <c r="GQ132" s="46" cm="1">
        <f t="array" ref="GQ132">beneficio_muerte_individual_pensionado(GQ$1,$E132,$B132, Hombres!$A$1:$DW$117, Mujeres!$A$1:$DW$117)</f>
        <v>0</v>
      </c>
      <c r="GR132" s="46" cm="1">
        <f t="array" ref="GR132">beneficio_muerte_individual_pensionado(GR$1,$E132,$B132, Hombres!$A$1:$DW$117, Mujeres!$A$1:$DW$117)</f>
        <v>0</v>
      </c>
      <c r="GS132" s="46" cm="1">
        <f t="array" ref="GS132">beneficio_muerte_individual_pensionado(GS$1,$E132,$B132, Hombres!$A$1:$DW$117, Mujeres!$A$1:$DW$117)</f>
        <v>0</v>
      </c>
      <c r="GT132" s="46" cm="1">
        <f t="array" ref="GT132">beneficio_muerte_individual_pensionado(GT$1,$E132,$B132, Hombres!$A$1:$DW$117, Mujeres!$A$1:$DW$117)</f>
        <v>0</v>
      </c>
    </row>
    <row r="133" spans="1:202" x14ac:dyDescent="0.2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6" cm="1">
        <f t="array" ref="H133">AnualidadPensionado(H$1,$E133,$B133, $D133, Hombres!$A$1:$DW$117, Mujeres!$A$1:$DW$117)</f>
        <v>0</v>
      </c>
      <c r="I133" s="46" cm="1">
        <f t="array" ref="I133">AnualidadPensionado(I$1,$E133,$B133, $D133, Hombres!$A$1:$DW$117, Mujeres!$A$1:$DW$117)</f>
        <v>2218833.5025759083</v>
      </c>
      <c r="J133" s="46" cm="1">
        <f t="array" ref="J133">AnualidadPensionado(J$1,$E133,$B133, $D133, Hombres!$A$1:$DW$117, Mujeres!$A$1:$DW$117)</f>
        <v>2277720.0257471721</v>
      </c>
      <c r="K133" s="46" cm="1">
        <f t="array" ref="K133">AnualidadPensionado(K$1,$E133,$B133, $D133, Hombres!$A$1:$DW$117, Mujeres!$A$1:$DW$117)</f>
        <v>2337618.5093429005</v>
      </c>
      <c r="L133" s="46" cm="1">
        <f t="array" ref="L133">AnualidadPensionado(L$1,$E133,$B133, $D133, Hombres!$A$1:$DW$117, Mujeres!$A$1:$DW$117)</f>
        <v>2398412.9515777626</v>
      </c>
      <c r="M133" s="46" cm="1">
        <f t="array" ref="M133">AnualidadPensionado(M$1,$E133,$B133, $D133, Hombres!$A$1:$DW$117, Mujeres!$A$1:$DW$117)</f>
        <v>2459964.3609335669</v>
      </c>
      <c r="N133" s="46" cm="1">
        <f t="array" ref="N133">AnualidadPensionado(N$1,$E133,$B133, $D133, Hombres!$A$1:$DW$117, Mujeres!$A$1:$DW$117)</f>
        <v>2522126.9838441592</v>
      </c>
      <c r="O133" s="46" cm="1">
        <f t="array" ref="O133">AnualidadPensionado(O$1,$E133,$B133, $D133, Hombres!$A$1:$DW$117, Mujeres!$A$1:$DW$117)</f>
        <v>2584748.0651232637</v>
      </c>
      <c r="P133" s="46" cm="1">
        <f t="array" ref="P133">AnualidadPensionado(P$1,$E133,$B133, $D133, Hombres!$A$1:$DW$117, Mujeres!$A$1:$DW$117)</f>
        <v>2647701.1550981803</v>
      </c>
      <c r="Q133" s="46" cm="1">
        <f t="array" ref="Q133">AnualidadPensionado(Q$1,$E133,$B133, $D133, Hombres!$A$1:$DW$117, Mujeres!$A$1:$DW$117)</f>
        <v>2710958.3868733691</v>
      </c>
      <c r="R133" s="46" cm="1">
        <f t="array" ref="R133">AnualidadPensionado(R$1,$E133,$B133, $D133, Hombres!$A$1:$DW$117, Mujeres!$A$1:$DW$117)</f>
        <v>2774533.4976244029</v>
      </c>
      <c r="S133" s="46" cm="1">
        <f t="array" ref="S133">AnualidadPensionado(S$1,$E133,$B133, $D133, Hombres!$A$1:$DW$117, Mujeres!$A$1:$DW$117)</f>
        <v>2838346.6721290327</v>
      </c>
      <c r="T133" s="46" cm="1">
        <f t="array" ref="T133">AnualidadPensionado(T$1,$E133,$B133, $D133, Hombres!$A$1:$DW$117, Mujeres!$A$1:$DW$117)</f>
        <v>2902140.3414803897</v>
      </c>
      <c r="U133" s="46" cm="1">
        <f t="array" ref="U133">AnualidadPensionado(U$1,$E133,$B133, $D133, Hombres!$A$1:$DW$117, Mujeres!$A$1:$DW$117)</f>
        <v>2965531.5462774169</v>
      </c>
      <c r="V133" s="46" cm="1">
        <f t="array" ref="V133">AnualidadPensionado(V$1,$E133,$B133, $D133, Hombres!$A$1:$DW$117, Mujeres!$A$1:$DW$117)</f>
        <v>3028016.8321028231</v>
      </c>
      <c r="W133" s="46" cm="1">
        <f t="array" ref="W133">AnualidadPensionado(W$1,$E133,$B133, $D133, Hombres!$A$1:$DW$117, Mujeres!$A$1:$DW$117)</f>
        <v>3088862.0385124097</v>
      </c>
      <c r="X133" s="46" cm="1">
        <f t="array" ref="X133">AnualidadPensionado(X$1,$E133,$B133, $D133, Hombres!$A$1:$DW$117, Mujeres!$A$1:$DW$117)</f>
        <v>3147260.9352716208</v>
      </c>
      <c r="Y133" s="46" cm="1">
        <f t="array" ref="Y133">AnualidadPensionado(Y$1,$E133,$B133, $D133, Hombres!$A$1:$DW$117, Mujeres!$A$1:$DW$117)</f>
        <v>3202740.6905282806</v>
      </c>
      <c r="Z133" s="46" cm="1">
        <f t="array" ref="Z133">AnualidadPensionado(Z$1,$E133,$B133, $D133, Hombres!$A$1:$DW$117, Mujeres!$A$1:$DW$117)</f>
        <v>3255219.3998855962</v>
      </c>
      <c r="AA133" s="46" cm="1">
        <f t="array" ref="AA133">AnualidadPensionado(AA$1,$E133,$B133, $D133, Hombres!$A$1:$DW$117, Mujeres!$A$1:$DW$117)</f>
        <v>3304608.9851097823</v>
      </c>
      <c r="AB133" s="46" cm="1">
        <f t="array" ref="AB133">AnualidadPensionado(AB$1,$E133,$B133, $D133, Hombres!$A$1:$DW$117, Mujeres!$A$1:$DW$117)</f>
        <v>3350300.5941461809</v>
      </c>
      <c r="AC133" s="46" cm="1">
        <f t="array" ref="AC133">AnualidadPensionado(AC$1,$E133,$B133, $D133, Hombres!$A$1:$DW$117, Mujeres!$A$1:$DW$117)</f>
        <v>3391068.8508871701</v>
      </c>
      <c r="AD133" s="46" cm="1">
        <f t="array" ref="AD133">AnualidadPensionado(AD$1,$E133,$B133, $D133, Hombres!$A$1:$DW$117, Mujeres!$A$1:$DW$117)</f>
        <v>3425272.1513361163</v>
      </c>
      <c r="AE133" s="46" cm="1">
        <f t="array" ref="AE133">AnualidadPensionado(AE$1,$E133,$B133, $D133, Hombres!$A$1:$DW$117, Mujeres!$A$1:$DW$117)</f>
        <v>3451199.3412782694</v>
      </c>
      <c r="AF133" s="46" cm="1">
        <f t="array" ref="AF133">AnualidadPensionado(AF$1,$E133,$B133, $D133, Hombres!$A$1:$DW$117, Mujeres!$A$1:$DW$117)</f>
        <v>3463507.6606458114</v>
      </c>
      <c r="AG133" s="46" cm="1">
        <f t="array" ref="AG133">AnualidadPensionado(AG$1,$E133,$B133, $D133, Hombres!$A$1:$DW$117, Mujeres!$A$1:$DW$117)</f>
        <v>3465341.3593606176</v>
      </c>
      <c r="AH133" s="46" cm="1">
        <f t="array" ref="AH133">AnualidadPensionado(AH$1,$E133,$B133, $D133, Hombres!$A$1:$DW$117, Mujeres!$A$1:$DW$117)</f>
        <v>3455455.5132334852</v>
      </c>
      <c r="AI133" s="46" cm="1">
        <f t="array" ref="AI133">AnualidadPensionado(AI$1,$E133,$B133, $D133, Hombres!$A$1:$DW$117, Mujeres!$A$1:$DW$117)</f>
        <v>3432470.769954267</v>
      </c>
      <c r="AJ133" s="46" cm="1">
        <f t="array" ref="AJ133">AnualidadPensionado(AJ$1,$E133,$B133, $D133, Hombres!$A$1:$DW$117, Mujeres!$A$1:$DW$117)</f>
        <v>3395007.4761996227</v>
      </c>
      <c r="AK133" s="46" cm="1">
        <f t="array" ref="AK133">AnualidadPensionado(AK$1,$E133,$B133, $D133, Hombres!$A$1:$DW$117, Mujeres!$A$1:$DW$117)</f>
        <v>3341794.0916725877</v>
      </c>
      <c r="AL133" s="46" cm="1">
        <f t="array" ref="AL133">AnualidadPensionado(AL$1,$E133,$B133, $D133, Hombres!$A$1:$DW$117, Mujeres!$A$1:$DW$117)</f>
        <v>3271687.5391511158</v>
      </c>
      <c r="AM133" s="46" cm="1">
        <f t="array" ref="AM133">AnualidadPensionado(AM$1,$E133,$B133, $D133, Hombres!$A$1:$DW$117, Mujeres!$A$1:$DW$117)</f>
        <v>3183645.8451121775</v>
      </c>
      <c r="AN133" s="46" cm="1">
        <f t="array" ref="AN133">AnualidadPensionado(AN$1,$E133,$B133, $D133, Hombres!$A$1:$DW$117, Mujeres!$A$1:$DW$117)</f>
        <v>3076777.2373016812</v>
      </c>
      <c r="AO133" s="46" cm="1">
        <f t="array" ref="AO133">AnualidadPensionado(AO$1,$E133,$B133, $D133, Hombres!$A$1:$DW$117, Mujeres!$A$1:$DW$117)</f>
        <v>2950536.6395831569</v>
      </c>
      <c r="AP133" s="46" cm="1">
        <f t="array" ref="AP133">AnualidadPensionado(AP$1,$E133,$B133, $D133, Hombres!$A$1:$DW$117, Mujeres!$A$1:$DW$117)</f>
        <v>2804908.0087962449</v>
      </c>
      <c r="AQ133" s="46" cm="1">
        <f t="array" ref="AQ133">AnualidadPensionado(AQ$1,$E133,$B133, $D133, Hombres!$A$1:$DW$117, Mujeres!$A$1:$DW$117)</f>
        <v>2640476.601848125</v>
      </c>
      <c r="AR133" s="46" cm="1">
        <f t="array" ref="AR133">AnualidadPensionado(AR$1,$E133,$B133, $D133, Hombres!$A$1:$DW$117, Mujeres!$A$1:$DW$117)</f>
        <v>2458350.6339191254</v>
      </c>
      <c r="AS133" s="46" cm="1">
        <f t="array" ref="AS133">AnualidadPensionado(AS$1,$E133,$B133, $D133, Hombres!$A$1:$DW$117, Mujeres!$A$1:$DW$117)</f>
        <v>2260213.2466985066</v>
      </c>
      <c r="AT133" s="46" cm="1">
        <f t="array" ref="AT133">AnualidadPensionado(AT$1,$E133,$B133, $D133, Hombres!$A$1:$DW$117, Mujeres!$A$1:$DW$117)</f>
        <v>2048560.6739922967</v>
      </c>
      <c r="AU133" s="46" cm="1">
        <f t="array" ref="AU133">AnualidadPensionado(AU$1,$E133,$B133, $D133, Hombres!$A$1:$DW$117, Mujeres!$A$1:$DW$117)</f>
        <v>1826931.0061343429</v>
      </c>
      <c r="AV133" s="46" cm="1">
        <f t="array" ref="AV133">AnualidadPensionado(AV$1,$E133,$B133, $D133, Hombres!$A$1:$DW$117, Mujeres!$A$1:$DW$117)</f>
        <v>1599767.5073190227</v>
      </c>
      <c r="AW133" s="46" cm="1">
        <f t="array" ref="AW133">AnualidadPensionado(AW$1,$E133,$B133, $D133, Hombres!$A$1:$DW$117, Mujeres!$A$1:$DW$117)</f>
        <v>1372089.3715646204</v>
      </c>
      <c r="AX133" s="46" cm="1">
        <f t="array" ref="AX133">AnualidadPensionado(AX$1,$E133,$B133, $D133, Hombres!$A$1:$DW$117, Mujeres!$A$1:$DW$117)</f>
        <v>1149292.4658671787</v>
      </c>
      <c r="AY133" s="46" cm="1">
        <f t="array" ref="AY133">AnualidadPensionado(AY$1,$E133,$B133, $D133, Hombres!$A$1:$DW$117, Mujeres!$A$1:$DW$117)</f>
        <v>936993.64565543109</v>
      </c>
      <c r="AZ133" s="46" cm="1">
        <f t="array" ref="AZ133">AnualidadPensionado(AZ$1,$E133,$B133, $D133, Hombres!$A$1:$DW$117, Mujeres!$A$1:$DW$117)</f>
        <v>740730.89573185763</v>
      </c>
      <c r="BA133" s="46" cm="1">
        <f t="array" ref="BA133">AnualidadPensionado(BA$1,$E133,$B133, $D133, Hombres!$A$1:$DW$117, Mujeres!$A$1:$DW$117)</f>
        <v>565376.04191801511</v>
      </c>
      <c r="BB133" s="46" cm="1">
        <f t="array" ref="BB133">AnualidadPensionado(BB$1,$E133,$B133, $D133, Hombres!$A$1:$DW$117, Mujeres!$A$1:$DW$117)</f>
        <v>414542.41394082172</v>
      </c>
      <c r="BC133" s="46" cm="1">
        <f t="array" ref="BC133">AnualidadPensionado(BC$1,$E133,$B133, $D133, Hombres!$A$1:$DW$117, Mujeres!$A$1:$DW$117)</f>
        <v>290230.05168735998</v>
      </c>
      <c r="BD133" s="46" cm="1">
        <f t="array" ref="BD133">AnualidadPensionado(BD$1,$E133,$B133, $D133, Hombres!$A$1:$DW$117, Mujeres!$A$1:$DW$117)</f>
        <v>192658.34953629805</v>
      </c>
      <c r="BE133" s="46" cm="1">
        <f t="array" ref="BE133">AnualidadPensionado(BE$1,$E133,$B133, $D133, Hombres!$A$1:$DW$117, Mujeres!$A$1:$DW$117)</f>
        <v>120263.03348617759</v>
      </c>
      <c r="BF133" s="46" cm="1">
        <f t="array" ref="BF133">AnualidadPensionado(BF$1,$E133,$B133, $D133, Hombres!$A$1:$DW$117, Mujeres!$A$1:$DW$117)</f>
        <v>69909.145138683933</v>
      </c>
      <c r="BG133" s="46" cm="1">
        <f t="array" ref="BG133">AnualidadPensionado(BG$1,$E133,$B133, $D133, Hombres!$A$1:$DW$117, Mujeres!$A$1:$DW$117)</f>
        <v>37394.964223663817</v>
      </c>
      <c r="BH133" s="46" cm="1">
        <f t="array" ref="BH133">AnualidadPensionado(BH$1,$E133,$B133, $D133, Hombres!$A$1:$DW$117, Mujeres!$A$1:$DW$117)</f>
        <v>18135.999678215769</v>
      </c>
      <c r="BI133" s="46" cm="1">
        <f t="array" ref="BI133">AnualidadPensionado(BI$1,$E133,$B133, $D133, Hombres!$A$1:$DW$117, Mujeres!$A$1:$DW$117)</f>
        <v>7827.566087740709</v>
      </c>
      <c r="BJ133" s="46" cm="1">
        <f t="array" ref="BJ133">AnualidadPensionado(BJ$1,$E133,$B133, $D133, Hombres!$A$1:$DW$117, Mujeres!$A$1:$DW$117)</f>
        <v>2934.8787753916108</v>
      </c>
      <c r="BK133" s="46" cm="1">
        <f t="array" ref="BK133">AnualidadPensionado(BK$1,$E133,$B133, $D133, Hombres!$A$1:$DW$117, Mujeres!$A$1:$DW$117)</f>
        <v>925.06920278790983</v>
      </c>
      <c r="BL133" s="46" cm="1">
        <f t="array" ref="BL133">AnualidadPensionado(BL$1,$E133,$B133, $D133, Hombres!$A$1:$DW$117, Mujeres!$A$1:$DW$117)</f>
        <v>233.70390615011391</v>
      </c>
      <c r="BM133" s="46" cm="1">
        <f t="array" ref="BM133">AnualidadPensionado(BM$1,$E133,$B133, $D133, Hombres!$A$1:$DW$117, Mujeres!$A$1:$DW$117)</f>
        <v>43.852764877532906</v>
      </c>
      <c r="BN133" s="46" cm="1">
        <f t="array" ref="BN133">AnualidadPensionado(BN$1,$E133,$B133, $D133, Hombres!$A$1:$DW$117, Mujeres!$A$1:$DW$117)</f>
        <v>5.294096228573637</v>
      </c>
      <c r="BO133" s="46" cm="1">
        <f t="array" ref="BO133">AnualidadPensionado(BO$1,$E133,$B133, $D133, Hombres!$A$1:$DW$117, Mujeres!$A$1:$DW$117)</f>
        <v>0</v>
      </c>
      <c r="BP133" s="46" cm="1">
        <f t="array" ref="BP133">AnualidadPensionado(BP$1,$E133,$B133, $D133, Hombres!$A$1:$DW$117, Mujeres!$A$1:$DW$117)</f>
        <v>0</v>
      </c>
      <c r="BQ133" s="46" cm="1">
        <f t="array" ref="BQ133">AnualidadPensionado(BQ$1,$E133,$B133, $D133, Hombres!$A$1:$DW$117, Mujeres!$A$1:$DW$117)</f>
        <v>0</v>
      </c>
      <c r="BR133" s="46" cm="1">
        <f t="array" ref="BR133">AnualidadPensionado(BR$1,$E133,$B133, $D133, Hombres!$A$1:$DW$117, Mujeres!$A$1:$DW$117)</f>
        <v>0</v>
      </c>
      <c r="BS133" s="46" cm="1">
        <f t="array" ref="BS133">AnualidadPensionado(BS$1,$E133,$B133, $D133, Hombres!$A$1:$DW$117, Mujeres!$A$1:$DW$117)</f>
        <v>0</v>
      </c>
      <c r="BT133" s="46" cm="1">
        <f t="array" ref="BT133">AnualidadPensionado(BT$1,$E133,$B133, $D133, Hombres!$A$1:$DW$117, Mujeres!$A$1:$DW$117)</f>
        <v>0</v>
      </c>
      <c r="BU133" s="46" cm="1">
        <f t="array" ref="BU133">AnualidadPensionado(BU$1,$E133,$B133, $D133, Hombres!$A$1:$DW$117, Mujeres!$A$1:$DW$117)</f>
        <v>0</v>
      </c>
      <c r="BV133" s="46" cm="1">
        <f t="array" ref="BV133">AnualidadPensionado(BV$1,$E133,$B133, $D133, Hombres!$A$1:$DW$117, Mujeres!$A$1:$DW$117)</f>
        <v>0</v>
      </c>
      <c r="BW133" s="46" cm="1">
        <f t="array" ref="BW133">AnualidadPensionado(BW$1,$E133,$B133, $D133, Hombres!$A$1:$DW$117, Mujeres!$A$1:$DW$117)</f>
        <v>0</v>
      </c>
      <c r="BX133" s="46" cm="1">
        <f t="array" ref="BX133">AnualidadPensionado(BX$1,$E133,$B133, $D133, Hombres!$A$1:$DW$117, Mujeres!$A$1:$DW$117)</f>
        <v>0</v>
      </c>
      <c r="BY133" s="46" cm="1">
        <f t="array" ref="BY133">AnualidadPensionado(BY$1,$E133,$B133, $D133, Hombres!$A$1:$DW$117, Mujeres!$A$1:$DW$117)</f>
        <v>0</v>
      </c>
      <c r="BZ133" s="46" cm="1">
        <f t="array" ref="BZ133">AnualidadPensionado(BZ$1,$E133,$B133, $D133, Hombres!$A$1:$DW$117, Mujeres!$A$1:$DW$117)</f>
        <v>0</v>
      </c>
      <c r="CA133" s="46" cm="1">
        <f t="array" ref="CA133">AnualidadPensionado(CA$1,$E133,$B133, $D133, Hombres!$A$1:$DW$117, Mujeres!$A$1:$DW$117)</f>
        <v>0</v>
      </c>
      <c r="CB133" s="46" cm="1">
        <f t="array" ref="CB133">AnualidadPensionado(CB$1,$E133,$B133, $D133, Hombres!$A$1:$DW$117, Mujeres!$A$1:$DW$117)</f>
        <v>0</v>
      </c>
      <c r="CC133" s="46" cm="1">
        <f t="array" ref="CC133">AnualidadPensionado(CC$1,$E133,$B133, $D133, Hombres!$A$1:$DW$117, Mujeres!$A$1:$DW$117)</f>
        <v>0</v>
      </c>
      <c r="CD133" s="46" cm="1">
        <f t="array" ref="CD133">AnualidadPensionado(CD$1,$E133,$B133, $D133, Hombres!$A$1:$DW$117, Mujeres!$A$1:$DW$117)</f>
        <v>0</v>
      </c>
      <c r="CE133" s="46" cm="1">
        <f t="array" ref="CE133">AnualidadPensionado(CE$1,$E133,$B133, $D133, Hombres!$A$1:$DW$117, Mujeres!$A$1:$DW$117)</f>
        <v>0</v>
      </c>
      <c r="CF133" s="46" cm="1">
        <f t="array" ref="CF133">AnualidadPensionado(CF$1,$E133,$B133, $D133, Hombres!$A$1:$DW$117, Mujeres!$A$1:$DW$117)</f>
        <v>0</v>
      </c>
      <c r="CG133" s="46" cm="1">
        <f t="array" ref="CG133">AnualidadPensionado(CG$1,$E133,$B133, $D133, Hombres!$A$1:$DW$117, Mujeres!$A$1:$DW$117)</f>
        <v>0</v>
      </c>
      <c r="CH133" s="46" cm="1">
        <f t="array" ref="CH133">AnualidadPensionado(CH$1,$E133,$B133, $D133, Hombres!$A$1:$DW$117, Mujeres!$A$1:$DW$117)</f>
        <v>0</v>
      </c>
      <c r="CI133" s="46" cm="1">
        <f t="array" ref="CI133">AnualidadPensionado(CI$1,$E133,$B133, $D133, Hombres!$A$1:$DW$117, Mujeres!$A$1:$DW$117)</f>
        <v>0</v>
      </c>
      <c r="CJ133" s="46" cm="1">
        <f t="array" ref="CJ133">AnualidadPensionado(CJ$1,$E133,$B133, $D133, Hombres!$A$1:$DW$117, Mujeres!$A$1:$DW$117)</f>
        <v>0</v>
      </c>
      <c r="CK133" s="46" cm="1">
        <f t="array" ref="CK133">AnualidadPensionado(CK$1,$E133,$B133, $D133, Hombres!$A$1:$DW$117, Mujeres!$A$1:$DW$117)</f>
        <v>0</v>
      </c>
      <c r="CL133" s="46" cm="1">
        <f t="array" ref="CL133">AnualidadPensionado(CL$1,$E133,$B133, $D133, Hombres!$A$1:$DW$117, Mujeres!$A$1:$DW$117)</f>
        <v>0</v>
      </c>
      <c r="CM133" s="46" cm="1">
        <f t="array" ref="CM133">AnualidadPensionado(CM$1,$E133,$B133, $D133, Hombres!$A$1:$DW$117, Mujeres!$A$1:$DW$117)</f>
        <v>0</v>
      </c>
      <c r="CN133" s="46" cm="1">
        <f t="array" ref="CN133">AnualidadPensionado(CN$1,$E133,$B133, $D133, Hombres!$A$1:$DW$117, Mujeres!$A$1:$DW$117)</f>
        <v>0</v>
      </c>
      <c r="CO133" s="46" cm="1">
        <f t="array" ref="CO133">AnualidadPensionado(CO$1,$E133,$B133, $D133, Hombres!$A$1:$DW$117, Mujeres!$A$1:$DW$117)</f>
        <v>0</v>
      </c>
      <c r="CP133" s="46" cm="1">
        <f t="array" ref="CP133">AnualidadPensionado(CP$1,$E133,$B133, $D133, Hombres!$A$1:$DW$117, Mujeres!$A$1:$DW$117)</f>
        <v>0</v>
      </c>
      <c r="CQ133" s="46" cm="1">
        <f t="array" ref="CQ133">AnualidadPensionado(CQ$1,$E133,$B133, $D133, Hombres!$A$1:$DW$117, Mujeres!$A$1:$DW$117)</f>
        <v>0</v>
      </c>
      <c r="CR133" s="46" cm="1">
        <f t="array" ref="CR133">AnualidadPensionado(CR$1,$E133,$B133, $D133, Hombres!$A$1:$DW$117, Mujeres!$A$1:$DW$117)</f>
        <v>0</v>
      </c>
      <c r="CS133" s="46" cm="1">
        <f t="array" ref="CS133">AnualidadPensionado(CS$1,$E133,$B133, $D133, Hombres!$A$1:$DW$117, Mujeres!$A$1:$DW$117)</f>
        <v>0</v>
      </c>
      <c r="CT133" s="46" cm="1">
        <f t="array" ref="CT133">AnualidadPensionado(CT$1,$E133,$B133, $D133, Hombres!$A$1:$DW$117, Mujeres!$A$1:$DW$117)</f>
        <v>0</v>
      </c>
      <c r="CU133" s="46" cm="1">
        <f t="array" ref="CU133">AnualidadPensionado(CU$1,$E133,$B133, $D133, Hombres!$A$1:$DW$117, Mujeres!$A$1:$DW$117)</f>
        <v>0</v>
      </c>
      <c r="CV133" s="46" cm="1">
        <f t="array" ref="CV133">AnualidadPensionado(CV$1,$E133,$B133, $D133, Hombres!$A$1:$DW$117, Mujeres!$A$1:$DW$117)</f>
        <v>0</v>
      </c>
      <c r="CW133" s="46" cm="1">
        <f t="array" ref="CW133">AnualidadPensionado(CW$1,$E133,$B133, $D133, Hombres!$A$1:$DW$117, Mujeres!$A$1:$DW$117)</f>
        <v>0</v>
      </c>
      <c r="CX133" s="46" cm="1">
        <f t="array" ref="CX133">AnualidadPensionado(CX$1,$E133,$B133, $D133, Hombres!$A$1:$DW$117, Mujeres!$A$1:$DW$117)</f>
        <v>0</v>
      </c>
      <c r="CY133" s="46" cm="1">
        <f t="array" ref="CY133">AnualidadPensionado(CY$1,$E133,$B133, $D133, Hombres!$A$1:$DW$117, Mujeres!$A$1:$DW$117)</f>
        <v>0</v>
      </c>
      <c r="DB133" s="21"/>
      <c r="DC133" s="46" cm="1">
        <f t="array" ref="DC133">beneficio_muerte_individual_pensionado(DC$1,$E133,$B133, Hombres!$A$1:$DW$117, Mujeres!$A$1:$DW$117)</f>
        <v>0</v>
      </c>
      <c r="DD133" s="46" cm="1">
        <f t="array" ref="DD133">beneficio_muerte_individual_pensionado(DD$1,$E133,$B133, Hombres!$A$1:$DW$117, Mujeres!$A$1:$DW$117)</f>
        <v>9459.2999999999993</v>
      </c>
      <c r="DE133" s="46" cm="1">
        <f t="array" ref="DE133">beneficio_muerte_individual_pensionado(DE$1,$E133,$B133, Hombres!$A$1:$DW$117, Mujeres!$A$1:$DW$117)</f>
        <v>10047.61864386</v>
      </c>
      <c r="DF133" s="46" cm="1">
        <f t="array" ref="DF133">beneficio_muerte_individual_pensionado(DF$1,$E133,$B133, Hombres!$A$1:$DW$117, Mujeres!$A$1:$DW$117)</f>
        <v>10713.680430242781</v>
      </c>
      <c r="DG133" s="46" cm="1">
        <f t="array" ref="DG133">beneficio_muerte_individual_pensionado(DG$1,$E133,$B133, Hombres!$A$1:$DW$117, Mujeres!$A$1:$DW$117)</f>
        <v>11512.943803569426</v>
      </c>
      <c r="DH133" s="46" cm="1">
        <f t="array" ref="DH133">beneficio_muerte_individual_pensionado(DH$1,$E133,$B133, Hombres!$A$1:$DW$117, Mujeres!$A$1:$DW$117)</f>
        <v>12455.189264422137</v>
      </c>
      <c r="DI133" s="46" cm="1">
        <f t="array" ref="DI133">beneficio_muerte_individual_pensionado(DI$1,$E133,$B133, Hombres!$A$1:$DW$117, Mujeres!$A$1:$DW$117)</f>
        <v>13528.638247637433</v>
      </c>
      <c r="DJ133" s="46" cm="1">
        <f t="array" ref="DJ133">beneficio_muerte_individual_pensionado(DJ$1,$E133,$B133, Hombres!$A$1:$DW$117, Mujeres!$A$1:$DW$117)</f>
        <v>14722.111398484274</v>
      </c>
      <c r="DK133" s="46" cm="1">
        <f t="array" ref="DK133">beneficio_muerte_individual_pensionado(DK$1,$E133,$B133, Hombres!$A$1:$DW$117, Mujeres!$A$1:$DW$117)</f>
        <v>15988.231639800575</v>
      </c>
      <c r="DL133" s="46" cm="1">
        <f t="array" ref="DL133">beneficio_muerte_individual_pensionado(DL$1,$E133,$B133, Hombres!$A$1:$DW$117, Mujeres!$A$1:$DW$117)</f>
        <v>17208.354759972462</v>
      </c>
      <c r="DM133" s="46" cm="1">
        <f t="array" ref="DM133">beneficio_muerte_individual_pensionado(DM$1,$E133,$B133, Hombres!$A$1:$DW$117, Mujeres!$A$1:$DW$117)</f>
        <v>18339.074314853948</v>
      </c>
      <c r="DN133" s="46" cm="1">
        <f t="array" ref="DN133">beneficio_muerte_individual_pensionado(DN$1,$E133,$B133, Hombres!$A$1:$DW$117, Mujeres!$A$1:$DW$117)</f>
        <v>19478.937943979428</v>
      </c>
      <c r="DO133" s="46" cm="1">
        <f t="array" ref="DO133">beneficio_muerte_individual_pensionado(DO$1,$E133,$B133, Hombres!$A$1:$DW$117, Mujeres!$A$1:$DW$117)</f>
        <v>20794.587251519875</v>
      </c>
      <c r="DP133" s="46" cm="1">
        <f t="array" ref="DP133">beneficio_muerte_individual_pensionado(DP$1,$E133,$B133, Hombres!$A$1:$DW$117, Mujeres!$A$1:$DW$117)</f>
        <v>22378.537676162978</v>
      </c>
      <c r="DQ133" s="46" cm="1">
        <f t="array" ref="DQ133">beneficio_muerte_individual_pensionado(DQ$1,$E133,$B133, Hombres!$A$1:$DW$117, Mujeres!$A$1:$DW$117)</f>
        <v>24303.560105726268</v>
      </c>
      <c r="DR133" s="46" cm="1">
        <f t="array" ref="DR133">beneficio_muerte_individual_pensionado(DR$1,$E133,$B133, Hombres!$A$1:$DW$117, Mujeres!$A$1:$DW$117)</f>
        <v>26727.42045607042</v>
      </c>
      <c r="DS133" s="46" cm="1">
        <f t="array" ref="DS133">beneficio_muerte_individual_pensionado(DS$1,$E133,$B133, Hombres!$A$1:$DW$117, Mujeres!$A$1:$DW$117)</f>
        <v>29644.372742554464</v>
      </c>
      <c r="DT133" s="46" cm="1">
        <f t="array" ref="DT133">beneficio_muerte_individual_pensionado(DT$1,$E133,$B133, Hombres!$A$1:$DW$117, Mujeres!$A$1:$DW$117)</f>
        <v>32704.224855917179</v>
      </c>
      <c r="DU133" s="46" cm="1">
        <f t="array" ref="DU133">beneficio_muerte_individual_pensionado(DU$1,$E133,$B133, Hombres!$A$1:$DW$117, Mujeres!$A$1:$DW$117)</f>
        <v>35556.061335915714</v>
      </c>
      <c r="DV133" s="46" cm="1">
        <f t="array" ref="DV133">beneficio_muerte_individual_pensionado(DV$1,$E133,$B133, Hombres!$A$1:$DW$117, Mujeres!$A$1:$DW$117)</f>
        <v>38212.480954095023</v>
      </c>
      <c r="DW133" s="46" cm="1">
        <f t="array" ref="DW133">beneficio_muerte_individual_pensionado(DW$1,$E133,$B133, Hombres!$A$1:$DW$117, Mujeres!$A$1:$DW$117)</f>
        <v>41080.744701301483</v>
      </c>
      <c r="DX133" s="46" cm="1">
        <f t="array" ref="DX133">beneficio_muerte_individual_pensionado(DX$1,$E133,$B133, Hombres!$A$1:$DW$117, Mujeres!$A$1:$DW$117)</f>
        <v>44581.149221445354</v>
      </c>
      <c r="DY133" s="46" cm="1">
        <f t="array" ref="DY133">beneficio_muerte_individual_pensionado(DY$1,$E133,$B133, Hombres!$A$1:$DW$117, Mujeres!$A$1:$DW$117)</f>
        <v>48925.14162456715</v>
      </c>
      <c r="DZ133" s="46" cm="1">
        <f t="array" ref="DZ133">beneficio_muerte_individual_pensionado(DZ$1,$E133,$B133, Hombres!$A$1:$DW$117, Mujeres!$A$1:$DW$117)</f>
        <v>54043.367347691397</v>
      </c>
      <c r="EA133" s="46" cm="1">
        <f t="array" ref="EA133">beneficio_muerte_individual_pensionado(EA$1,$E133,$B133, Hombres!$A$1:$DW$117, Mujeres!$A$1:$DW$117)</f>
        <v>62301.051099853932</v>
      </c>
      <c r="EB133" s="46" cm="1">
        <f t="array" ref="EB133">beneficio_muerte_individual_pensionado(EB$1,$E133,$B133, Hombres!$A$1:$DW$117, Mujeres!$A$1:$DW$117)</f>
        <v>67676.242674444395</v>
      </c>
      <c r="EC133" s="46" cm="1">
        <f t="array" ref="EC133">beneficio_muerte_individual_pensionado(EC$1,$E133,$B133, Hombres!$A$1:$DW$117, Mujeres!$A$1:$DW$117)</f>
        <v>73284.561352830817</v>
      </c>
      <c r="ED133" s="46" cm="1">
        <f t="array" ref="ED133">beneficio_muerte_individual_pensionado(ED$1,$E133,$B133, Hombres!$A$1:$DW$117, Mujeres!$A$1:$DW$117)</f>
        <v>79151.089562874477</v>
      </c>
      <c r="EE133" s="46" cm="1">
        <f t="array" ref="EE133">beneficio_muerte_individual_pensionado(EE$1,$E133,$B133, Hombres!$A$1:$DW$117, Mujeres!$A$1:$DW$117)</f>
        <v>85212.394281744811</v>
      </c>
      <c r="EF133" s="46" cm="1">
        <f t="array" ref="EF133">beneficio_muerte_individual_pensionado(EF$1,$E133,$B133, Hombres!$A$1:$DW$117, Mujeres!$A$1:$DW$117)</f>
        <v>91346.644343606735</v>
      </c>
      <c r="EG133" s="46" cm="1">
        <f t="array" ref="EG133">beneficio_muerte_individual_pensionado(EG$1,$E133,$B133, Hombres!$A$1:$DW$117, Mujeres!$A$1:$DW$117)</f>
        <v>97434.794658303741</v>
      </c>
      <c r="EH133" s="46" cm="1">
        <f t="array" ref="EH133">beneficio_muerte_individual_pensionado(EH$1,$E133,$B133, Hombres!$A$1:$DW$117, Mujeres!$A$1:$DW$117)</f>
        <v>103387.97409266955</v>
      </c>
      <c r="EI133" s="46" cm="1">
        <f t="array" ref="EI133">beneficio_muerte_individual_pensionado(EI$1,$E133,$B133, Hombres!$A$1:$DW$117, Mujeres!$A$1:$DW$117)</f>
        <v>109102.39902756353</v>
      </c>
      <c r="EJ133" s="46" cm="1">
        <f t="array" ref="EJ133">beneficio_muerte_individual_pensionado(EJ$1,$E133,$B133, Hombres!$A$1:$DW$117, Mujeres!$A$1:$DW$117)</f>
        <v>114385.90971430474</v>
      </c>
      <c r="EK133" s="46" cm="1">
        <f t="array" ref="EK133">beneficio_muerte_individual_pensionado(EK$1,$E133,$B133, Hombres!$A$1:$DW$117, Mujeres!$A$1:$DW$117)</f>
        <v>118981.92050417939</v>
      </c>
      <c r="EL133" s="46" cm="1">
        <f t="array" ref="EL133">beneficio_muerte_individual_pensionado(EL$1,$E133,$B133, Hombres!$A$1:$DW$117, Mujeres!$A$1:$DW$117)</f>
        <v>122637.47010276737</v>
      </c>
      <c r="EM133" s="46" cm="1">
        <f t="array" ref="EM133">beneficio_muerte_individual_pensionado(EM$1,$E133,$B133, Hombres!$A$1:$DW$117, Mujeres!$A$1:$DW$117)</f>
        <v>125178.13208529196</v>
      </c>
      <c r="EN133" s="46" cm="1">
        <f t="array" ref="EN133">beneficio_muerte_individual_pensionado(EN$1,$E133,$B133, Hombres!$A$1:$DW$117, Mujeres!$A$1:$DW$117)</f>
        <v>126437.18074451615</v>
      </c>
      <c r="EO133" s="46" cm="1">
        <f t="array" ref="EO133">beneficio_muerte_individual_pensionado(EO$1,$E133,$B133, Hombres!$A$1:$DW$117, Mujeres!$A$1:$DW$117)</f>
        <v>126172.80051927293</v>
      </c>
      <c r="EP133" s="46" cm="1">
        <f t="array" ref="EP133">beneficio_muerte_individual_pensionado(EP$1,$E133,$B133, Hombres!$A$1:$DW$117, Mujeres!$A$1:$DW$117)</f>
        <v>124087.94846767478</v>
      </c>
      <c r="EQ133" s="46" cm="1">
        <f t="array" ref="EQ133">beneficio_muerte_individual_pensionado(EQ$1,$E133,$B133, Hombres!$A$1:$DW$117, Mujeres!$A$1:$DW$117)</f>
        <v>119999.19824365874</v>
      </c>
      <c r="ER133" s="46" cm="1">
        <f t="array" ref="ER133">beneficio_muerte_individual_pensionado(ER$1,$E133,$B133, Hombres!$A$1:$DW$117, Mujeres!$A$1:$DW$117)</f>
        <v>113900.95086359812</v>
      </c>
      <c r="ES133" s="46" cm="1">
        <f t="array" ref="ES133">beneficio_muerte_individual_pensionado(ES$1,$E133,$B133, Hombres!$A$1:$DW$117, Mujeres!$A$1:$DW$117)</f>
        <v>105885.4360937217</v>
      </c>
      <c r="ET133" s="46" cm="1">
        <f t="array" ref="ET133">beneficio_muerte_individual_pensionado(ET$1,$E133,$B133, Hombres!$A$1:$DW$117, Mujeres!$A$1:$DW$117)</f>
        <v>96109.715352016574</v>
      </c>
      <c r="EU133" s="46" cm="1">
        <f t="array" ref="EU133">beneficio_muerte_individual_pensionado(EU$1,$E133,$B133, Hombres!$A$1:$DW$117, Mujeres!$A$1:$DW$117)</f>
        <v>84838.715021027121</v>
      </c>
      <c r="EV133" s="46" cm="1">
        <f t="array" ref="EV133">beneficio_muerte_individual_pensionado(EV$1,$E133,$B133, Hombres!$A$1:$DW$117, Mujeres!$A$1:$DW$117)</f>
        <v>72530.892300891821</v>
      </c>
      <c r="EW133" s="46" cm="1">
        <f t="array" ref="EW133">beneficio_muerte_individual_pensionado(EW$1,$E133,$B133, Hombres!$A$1:$DW$117, Mujeres!$A$1:$DW$117)</f>
        <v>59803.784989302483</v>
      </c>
      <c r="EX133" s="46" cm="1">
        <f t="array" ref="EX133">beneficio_muerte_individual_pensionado(EX$1,$E133,$B133, Hombres!$A$1:$DW$117, Mujeres!$A$1:$DW$117)</f>
        <v>47319.011665335798</v>
      </c>
      <c r="EY133" s="46" cm="1">
        <f t="array" ref="EY133">beneficio_muerte_individual_pensionado(EY$1,$E133,$B133, Hombres!$A$1:$DW$117, Mujeres!$A$1:$DW$117)</f>
        <v>35704.362357485181</v>
      </c>
      <c r="EZ133" s="46" cm="1">
        <f t="array" ref="EZ133">beneficio_muerte_individual_pensionado(EZ$1,$E133,$B133, Hombres!$A$1:$DW$117, Mujeres!$A$1:$DW$117)</f>
        <v>25498.021107996636</v>
      </c>
      <c r="FA133" s="46" cm="1">
        <f t="array" ref="FA133">beneficio_muerte_individual_pensionado(FA$1,$E133,$B133, Hombres!$A$1:$DW$117, Mujeres!$A$1:$DW$117)</f>
        <v>17087.843342205655</v>
      </c>
      <c r="FB133" s="46" cm="1">
        <f t="array" ref="FB133">beneficio_muerte_individual_pensionado(FB$1,$E133,$B133, Hombres!$A$1:$DW$117, Mujeres!$A$1:$DW$117)</f>
        <v>10641.029013298352</v>
      </c>
      <c r="FC133" s="46" cm="1">
        <f t="array" ref="FC133">beneficio_muerte_individual_pensionado(FC$1,$E133,$B133, Hombres!$A$1:$DW$117, Mujeres!$A$1:$DW$117)</f>
        <v>6083.4235815575594</v>
      </c>
      <c r="FD133" s="46" cm="1">
        <f t="array" ref="FD133">beneficio_muerte_individual_pensionado(FD$1,$E133,$B133, Hombres!$A$1:$DW$117, Mujeres!$A$1:$DW$117)</f>
        <v>3144.9928028496824</v>
      </c>
      <c r="FE133" s="46" cm="1">
        <f t="array" ref="FE133">beneficio_muerte_individual_pensionado(FE$1,$E133,$B133, Hombres!$A$1:$DW$117, Mujeres!$A$1:$DW$117)</f>
        <v>1442.6433329687823</v>
      </c>
      <c r="FF133" s="46" cm="1">
        <f t="array" ref="FF133">beneficio_muerte_individual_pensionado(FF$1,$E133,$B133, Hombres!$A$1:$DW$117, Mujeres!$A$1:$DW$117)</f>
        <v>573.04737768508278</v>
      </c>
      <c r="FG133" s="46" cm="1">
        <f t="array" ref="FG133">beneficio_muerte_individual_pensionado(FG$1,$E133,$B133, Hombres!$A$1:$DW$117, Mujeres!$A$1:$DW$117)</f>
        <v>190.71173824769238</v>
      </c>
      <c r="FH133" s="46" cm="1">
        <f t="array" ref="FH133">beneficio_muerte_individual_pensionado(FH$1,$E133,$B133, Hombres!$A$1:$DW$117, Mujeres!$A$1:$DW$117)</f>
        <v>50.687734674148558</v>
      </c>
      <c r="FI133" s="46" cm="1">
        <f t="array" ref="FI133">beneficio_muerte_individual_pensionado(FI$1,$E133,$B133, Hombres!$A$1:$DW$117, Mujeres!$A$1:$DW$117)</f>
        <v>9.9677179197824195</v>
      </c>
      <c r="FJ133" s="46" cm="1">
        <f t="array" ref="FJ133">beneficio_muerte_individual_pensionado(FJ$1,$E133,$B133, Hombres!$A$1:$DW$117, Mujeres!$A$1:$DW$117)</f>
        <v>1.3234118694492443</v>
      </c>
      <c r="FK133" s="46" cm="1">
        <f t="array" ref="FK133">beneficio_muerte_individual_pensionado(FK$1,$E133,$B133, Hombres!$A$1:$DW$117, Mujeres!$A$1:$DW$117)</f>
        <v>0</v>
      </c>
      <c r="FL133" s="46" cm="1">
        <f t="array" ref="FL133">beneficio_muerte_individual_pensionado(FL$1,$E133,$B133, Hombres!$A$1:$DW$117, Mujeres!$A$1:$DW$117)</f>
        <v>0</v>
      </c>
      <c r="FM133" s="46" cm="1">
        <f t="array" ref="FM133">beneficio_muerte_individual_pensionado(FM$1,$E133,$B133, Hombres!$A$1:$DW$117, Mujeres!$A$1:$DW$117)</f>
        <v>0</v>
      </c>
      <c r="FN133" s="46" cm="1">
        <f t="array" ref="FN133">beneficio_muerte_individual_pensionado(FN$1,$E133,$B133, Hombres!$A$1:$DW$117, Mujeres!$A$1:$DW$117)</f>
        <v>0</v>
      </c>
      <c r="FO133" s="46" cm="1">
        <f t="array" ref="FO133">beneficio_muerte_individual_pensionado(FO$1,$E133,$B133, Hombres!$A$1:$DW$117, Mujeres!$A$1:$DW$117)</f>
        <v>0</v>
      </c>
      <c r="FP133" s="46" cm="1">
        <f t="array" ref="FP133">beneficio_muerte_individual_pensionado(FP$1,$E133,$B133, Hombres!$A$1:$DW$117, Mujeres!$A$1:$DW$117)</f>
        <v>0</v>
      </c>
      <c r="FQ133" s="46" cm="1">
        <f t="array" ref="FQ133">beneficio_muerte_individual_pensionado(FQ$1,$E133,$B133, Hombres!$A$1:$DW$117, Mujeres!$A$1:$DW$117)</f>
        <v>0</v>
      </c>
      <c r="FR133" s="46" cm="1">
        <f t="array" ref="FR133">beneficio_muerte_individual_pensionado(FR$1,$E133,$B133, Hombres!$A$1:$DW$117, Mujeres!$A$1:$DW$117)</f>
        <v>0</v>
      </c>
      <c r="FS133" s="46" cm="1">
        <f t="array" ref="FS133">beneficio_muerte_individual_pensionado(FS$1,$E133,$B133, Hombres!$A$1:$DW$117, Mujeres!$A$1:$DW$117)</f>
        <v>0</v>
      </c>
      <c r="FT133" s="46" cm="1">
        <f t="array" ref="FT133">beneficio_muerte_individual_pensionado(FT$1,$E133,$B133, Hombres!$A$1:$DW$117, Mujeres!$A$1:$DW$117)</f>
        <v>0</v>
      </c>
      <c r="FU133" s="46" cm="1">
        <f t="array" ref="FU133">beneficio_muerte_individual_pensionado(FU$1,$E133,$B133, Hombres!$A$1:$DW$117, Mujeres!$A$1:$DW$117)</f>
        <v>0</v>
      </c>
      <c r="FV133" s="46" cm="1">
        <f t="array" ref="FV133">beneficio_muerte_individual_pensionado(FV$1,$E133,$B133, Hombres!$A$1:$DW$117, Mujeres!$A$1:$DW$117)</f>
        <v>0</v>
      </c>
      <c r="FW133" s="46" cm="1">
        <f t="array" ref="FW133">beneficio_muerte_individual_pensionado(FW$1,$E133,$B133, Hombres!$A$1:$DW$117, Mujeres!$A$1:$DW$117)</f>
        <v>0</v>
      </c>
      <c r="FX133" s="46" cm="1">
        <f t="array" ref="FX133">beneficio_muerte_individual_pensionado(FX$1,$E133,$B133, Hombres!$A$1:$DW$117, Mujeres!$A$1:$DW$117)</f>
        <v>0</v>
      </c>
      <c r="FY133" s="46" cm="1">
        <f t="array" ref="FY133">beneficio_muerte_individual_pensionado(FY$1,$E133,$B133, Hombres!$A$1:$DW$117, Mujeres!$A$1:$DW$117)</f>
        <v>0</v>
      </c>
      <c r="FZ133" s="46" cm="1">
        <f t="array" ref="FZ133">beneficio_muerte_individual_pensionado(FZ$1,$E133,$B133, Hombres!$A$1:$DW$117, Mujeres!$A$1:$DW$117)</f>
        <v>0</v>
      </c>
      <c r="GA133" s="46" cm="1">
        <f t="array" ref="GA133">beneficio_muerte_individual_pensionado(GA$1,$E133,$B133, Hombres!$A$1:$DW$117, Mujeres!$A$1:$DW$117)</f>
        <v>0</v>
      </c>
      <c r="GB133" s="46" cm="1">
        <f t="array" ref="GB133">beneficio_muerte_individual_pensionado(GB$1,$E133,$B133, Hombres!$A$1:$DW$117, Mujeres!$A$1:$DW$117)</f>
        <v>0</v>
      </c>
      <c r="GC133" s="46" cm="1">
        <f t="array" ref="GC133">beneficio_muerte_individual_pensionado(GC$1,$E133,$B133, Hombres!$A$1:$DW$117, Mujeres!$A$1:$DW$117)</f>
        <v>0</v>
      </c>
      <c r="GD133" s="46" cm="1">
        <f t="array" ref="GD133">beneficio_muerte_individual_pensionado(GD$1,$E133,$B133, Hombres!$A$1:$DW$117, Mujeres!$A$1:$DW$117)</f>
        <v>0</v>
      </c>
      <c r="GE133" s="46" cm="1">
        <f t="array" ref="GE133">beneficio_muerte_individual_pensionado(GE$1,$E133,$B133, Hombres!$A$1:$DW$117, Mujeres!$A$1:$DW$117)</f>
        <v>0</v>
      </c>
      <c r="GF133" s="46" cm="1">
        <f t="array" ref="GF133">beneficio_muerte_individual_pensionado(GF$1,$E133,$B133, Hombres!$A$1:$DW$117, Mujeres!$A$1:$DW$117)</f>
        <v>0</v>
      </c>
      <c r="GG133" s="46" cm="1">
        <f t="array" ref="GG133">beneficio_muerte_individual_pensionado(GG$1,$E133,$B133, Hombres!$A$1:$DW$117, Mujeres!$A$1:$DW$117)</f>
        <v>0</v>
      </c>
      <c r="GH133" s="46" cm="1">
        <f t="array" ref="GH133">beneficio_muerte_individual_pensionado(GH$1,$E133,$B133, Hombres!$A$1:$DW$117, Mujeres!$A$1:$DW$117)</f>
        <v>0</v>
      </c>
      <c r="GI133" s="46" cm="1">
        <f t="array" ref="GI133">beneficio_muerte_individual_pensionado(GI$1,$E133,$B133, Hombres!$A$1:$DW$117, Mujeres!$A$1:$DW$117)</f>
        <v>0</v>
      </c>
      <c r="GJ133" s="46" cm="1">
        <f t="array" ref="GJ133">beneficio_muerte_individual_pensionado(GJ$1,$E133,$B133, Hombres!$A$1:$DW$117, Mujeres!$A$1:$DW$117)</f>
        <v>0</v>
      </c>
      <c r="GK133" s="46" cm="1">
        <f t="array" ref="GK133">beneficio_muerte_individual_pensionado(GK$1,$E133,$B133, Hombres!$A$1:$DW$117, Mujeres!$A$1:$DW$117)</f>
        <v>0</v>
      </c>
      <c r="GL133" s="46" cm="1">
        <f t="array" ref="GL133">beneficio_muerte_individual_pensionado(GL$1,$E133,$B133, Hombres!$A$1:$DW$117, Mujeres!$A$1:$DW$117)</f>
        <v>0</v>
      </c>
      <c r="GM133" s="46" cm="1">
        <f t="array" ref="GM133">beneficio_muerte_individual_pensionado(GM$1,$E133,$B133, Hombres!$A$1:$DW$117, Mujeres!$A$1:$DW$117)</f>
        <v>0</v>
      </c>
      <c r="GN133" s="46" cm="1">
        <f t="array" ref="GN133">beneficio_muerte_individual_pensionado(GN$1,$E133,$B133, Hombres!$A$1:$DW$117, Mujeres!$A$1:$DW$117)</f>
        <v>0</v>
      </c>
      <c r="GO133" s="46" cm="1">
        <f t="array" ref="GO133">beneficio_muerte_individual_pensionado(GO$1,$E133,$B133, Hombres!$A$1:$DW$117, Mujeres!$A$1:$DW$117)</f>
        <v>0</v>
      </c>
      <c r="GP133" s="46" cm="1">
        <f t="array" ref="GP133">beneficio_muerte_individual_pensionado(GP$1,$E133,$B133, Hombres!$A$1:$DW$117, Mujeres!$A$1:$DW$117)</f>
        <v>0</v>
      </c>
      <c r="GQ133" s="46" cm="1">
        <f t="array" ref="GQ133">beneficio_muerte_individual_pensionado(GQ$1,$E133,$B133, Hombres!$A$1:$DW$117, Mujeres!$A$1:$DW$117)</f>
        <v>0</v>
      </c>
      <c r="GR133" s="46" cm="1">
        <f t="array" ref="GR133">beneficio_muerte_individual_pensionado(GR$1,$E133,$B133, Hombres!$A$1:$DW$117, Mujeres!$A$1:$DW$117)</f>
        <v>0</v>
      </c>
      <c r="GS133" s="46" cm="1">
        <f t="array" ref="GS133">beneficio_muerte_individual_pensionado(GS$1,$E133,$B133, Hombres!$A$1:$DW$117, Mujeres!$A$1:$DW$117)</f>
        <v>0</v>
      </c>
      <c r="GT133" s="46" cm="1">
        <f t="array" ref="GT133">beneficio_muerte_individual_pensionado(GT$1,$E133,$B133, Hombres!$A$1:$DW$117, Mujeres!$A$1:$DW$117)</f>
        <v>0</v>
      </c>
    </row>
    <row r="134" spans="1:202" x14ac:dyDescent="0.2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6" cm="1">
        <f t="array" ref="H134">AnualidadPensionado(H$1,$E134,$B134, $D134, Hombres!$A$1:$DW$117, Mujeres!$A$1:$DW$117)</f>
        <v>0</v>
      </c>
      <c r="I134" s="46" cm="1">
        <f t="array" ref="I134">AnualidadPensionado(I$1,$E134,$B134, $D134, Hombres!$A$1:$DW$117, Mujeres!$A$1:$DW$117)</f>
        <v>4268305.7585080639</v>
      </c>
      <c r="J134" s="46" cm="1">
        <f t="array" ref="J134">AnualidadPensionado(J$1,$E134,$B134, $D134, Hombres!$A$1:$DW$117, Mujeres!$A$1:$DW$117)</f>
        <v>4336112.9985466842</v>
      </c>
      <c r="K134" s="46" cm="1">
        <f t="array" ref="K134">AnualidadPensionado(K$1,$E134,$B134, $D134, Hombres!$A$1:$DW$117, Mujeres!$A$1:$DW$117)</f>
        <v>4401149.3644420095</v>
      </c>
      <c r="L134" s="46" cm="1">
        <f t="array" ref="L134">AnualidadPensionado(L$1,$E134,$B134, $D134, Hombres!$A$1:$DW$117, Mujeres!$A$1:$DW$117)</f>
        <v>4462854.6712429645</v>
      </c>
      <c r="M134" s="46" cm="1">
        <f t="array" ref="M134">AnualidadPensionado(M$1,$E134,$B134, $D134, Hombres!$A$1:$DW$117, Mujeres!$A$1:$DW$117)</f>
        <v>4520110.3520193882</v>
      </c>
      <c r="N134" s="46" cm="1">
        <f t="array" ref="N134">AnualidadPensionado(N$1,$E134,$B134, $D134, Hombres!$A$1:$DW$117, Mujeres!$A$1:$DW$117)</f>
        <v>4571291.6067364076</v>
      </c>
      <c r="O134" s="46" cm="1">
        <f t="array" ref="O134">AnualidadPensionado(O$1,$E134,$B134, $D134, Hombres!$A$1:$DW$117, Mujeres!$A$1:$DW$117)</f>
        <v>4614524.9490965717</v>
      </c>
      <c r="P134" s="46" cm="1">
        <f t="array" ref="P134">AnualidadPensionado(P$1,$E134,$B134, $D134, Hombres!$A$1:$DW$117, Mujeres!$A$1:$DW$117)</f>
        <v>4647967.3204640895</v>
      </c>
      <c r="Q134" s="46" cm="1">
        <f t="array" ref="Q134">AnualidadPensionado(Q$1,$E134,$B134, $D134, Hombres!$A$1:$DW$117, Mujeres!$A$1:$DW$117)</f>
        <v>4670231.6974607985</v>
      </c>
      <c r="R134" s="46" cm="1">
        <f t="array" ref="R134">AnualidadPensionado(R$1,$E134,$B134, $D134, Hombres!$A$1:$DW$117, Mujeres!$A$1:$DW$117)</f>
        <v>4680803.9251254629</v>
      </c>
      <c r="S134" s="46" cm="1">
        <f t="array" ref="S134">AnualidadPensionado(S$1,$E134,$B134, $D134, Hombres!$A$1:$DW$117, Mujeres!$A$1:$DW$117)</f>
        <v>4679643.521066797</v>
      </c>
      <c r="T134" s="46" cm="1">
        <f t="array" ref="T134">AnualidadPensionado(T$1,$E134,$B134, $D134, Hombres!$A$1:$DW$117, Mujeres!$A$1:$DW$117)</f>
        <v>4666618.8938775007</v>
      </c>
      <c r="U134" s="46" cm="1">
        <f t="array" ref="U134">AnualidadPensionado(U$1,$E134,$B134, $D134, Hombres!$A$1:$DW$117, Mujeres!$A$1:$DW$117)</f>
        <v>4641303.9470299305</v>
      </c>
      <c r="V134" s="46" cm="1">
        <f t="array" ref="V134">AnualidadPensionado(V$1,$E134,$B134, $D134, Hombres!$A$1:$DW$117, Mujeres!$A$1:$DW$117)</f>
        <v>4602895.216803208</v>
      </c>
      <c r="W134" s="46" cm="1">
        <f t="array" ref="W134">AnualidadPensionado(W$1,$E134,$B134, $D134, Hombres!$A$1:$DW$117, Mujeres!$A$1:$DW$117)</f>
        <v>4542789.1105183512</v>
      </c>
      <c r="X134" s="46" cm="1">
        <f t="array" ref="X134">AnualidadPensionado(X$1,$E134,$B134, $D134, Hombres!$A$1:$DW$117, Mujeres!$A$1:$DW$117)</f>
        <v>4466029.9209131598</v>
      </c>
      <c r="Y134" s="46" cm="1">
        <f t="array" ref="Y134">AnualidadPensionado(Y$1,$E134,$B134, $D134, Hombres!$A$1:$DW$117, Mujeres!$A$1:$DW$117)</f>
        <v>4371774.8417635197</v>
      </c>
      <c r="Z134" s="46" cm="1">
        <f t="array" ref="Z134">AnualidadPensionado(Z$1,$E134,$B134, $D134, Hombres!$A$1:$DW$117, Mujeres!$A$1:$DW$117)</f>
        <v>4259182.3382021831</v>
      </c>
      <c r="AA134" s="46" cm="1">
        <f t="array" ref="AA134">AnualidadPensionado(AA$1,$E134,$B134, $D134, Hombres!$A$1:$DW$117, Mujeres!$A$1:$DW$117)</f>
        <v>4127688.1631790856</v>
      </c>
      <c r="AB134" s="46" cm="1">
        <f t="array" ref="AB134">AnualidadPensionado(AB$1,$E134,$B134, $D134, Hombres!$A$1:$DW$117, Mujeres!$A$1:$DW$117)</f>
        <v>3977190.4072872158</v>
      </c>
      <c r="AC134" s="46" cm="1">
        <f t="array" ref="AC134">AnualidadPensionado(AC$1,$E134,$B134, $D134, Hombres!$A$1:$DW$117, Mujeres!$A$1:$DW$117)</f>
        <v>3807773.7172871502</v>
      </c>
      <c r="AD134" s="46" cm="1">
        <f t="array" ref="AD134">AnualidadPensionado(AD$1,$E134,$B134, $D134, Hombres!$A$1:$DW$117, Mujeres!$A$1:$DW$117)</f>
        <v>3619706.0865465812</v>
      </c>
      <c r="AE134" s="46" cm="1">
        <f t="array" ref="AE134">AnualidadPensionado(AE$1,$E134,$B134, $D134, Hombres!$A$1:$DW$117, Mujeres!$A$1:$DW$117)</f>
        <v>3413689.0052133445</v>
      </c>
      <c r="AF134" s="46" cm="1">
        <f t="array" ref="AF134">AnualidadPensionado(AF$1,$E134,$B134, $D134, Hombres!$A$1:$DW$117, Mujeres!$A$1:$DW$117)</f>
        <v>3191207.4944360028</v>
      </c>
      <c r="AG134" s="46" cm="1">
        <f t="array" ref="AG134">AnualidadPensionado(AG$1,$E134,$B134, $D134, Hombres!$A$1:$DW$117, Mujeres!$A$1:$DW$117)</f>
        <v>2954519.6523039197</v>
      </c>
      <c r="AH134" s="46" cm="1">
        <f t="array" ref="AH134">AnualidadPensionado(AH$1,$E134,$B134, $D134, Hombres!$A$1:$DW$117, Mujeres!$A$1:$DW$117)</f>
        <v>2706333.3420230942</v>
      </c>
      <c r="AI134" s="46" cm="1">
        <f t="array" ref="AI134">AnualidadPensionado(AI$1,$E134,$B134, $D134, Hombres!$A$1:$DW$117, Mujeres!$A$1:$DW$117)</f>
        <v>2449732.6574275088</v>
      </c>
      <c r="AJ134" s="46" cm="1">
        <f t="array" ref="AJ134">AnualidadPensionado(AJ$1,$E134,$B134, $D134, Hombres!$A$1:$DW$117, Mujeres!$A$1:$DW$117)</f>
        <v>2188348.0667244075</v>
      </c>
      <c r="AK134" s="46" cm="1">
        <f t="array" ref="AK134">AnualidadPensionado(AK$1,$E134,$B134, $D134, Hombres!$A$1:$DW$117, Mujeres!$A$1:$DW$117)</f>
        <v>1926488.4682109158</v>
      </c>
      <c r="AL134" s="46" cm="1">
        <f t="array" ref="AL134">AnualidadPensionado(AL$1,$E134,$B134, $D134, Hombres!$A$1:$DW$117, Mujeres!$A$1:$DW$117)</f>
        <v>1668845.0075933172</v>
      </c>
      <c r="AM134" s="46" cm="1">
        <f t="array" ref="AM134">AnualidadPensionado(AM$1,$E134,$B134, $D134, Hombres!$A$1:$DW$117, Mujeres!$A$1:$DW$117)</f>
        <v>1420058.5403179082</v>
      </c>
      <c r="AN134" s="46" cm="1">
        <f t="array" ref="AN134">AnualidadPensionado(AN$1,$E134,$B134, $D134, Hombres!$A$1:$DW$117, Mujeres!$A$1:$DW$117)</f>
        <v>1184521.1070718458</v>
      </c>
      <c r="AO134" s="46" cm="1">
        <f t="array" ref="AO134">AnualidadPensionado(AO$1,$E134,$B134, $D134, Hombres!$A$1:$DW$117, Mujeres!$A$1:$DW$117)</f>
        <v>966304.58121844754</v>
      </c>
      <c r="AP134" s="46" cm="1">
        <f t="array" ref="AP134">AnualidadPensionado(AP$1,$E134,$B134, $D134, Hombres!$A$1:$DW$117, Mujeres!$A$1:$DW$117)</f>
        <v>769019.76301047031</v>
      </c>
      <c r="AQ134" s="46" cm="1">
        <f t="array" ref="AQ134">AnualidadPensionado(AQ$1,$E134,$B134, $D134, Hombres!$A$1:$DW$117, Mujeres!$A$1:$DW$117)</f>
        <v>595435.15250697988</v>
      </c>
      <c r="AR134" s="46" cm="1">
        <f t="array" ref="AR134">AnualidadPensionado(AR$1,$E134,$B134, $D134, Hombres!$A$1:$DW$117, Mujeres!$A$1:$DW$117)</f>
        <v>447135.11596386618</v>
      </c>
      <c r="AS134" s="46" cm="1">
        <f t="array" ref="AS134">AnualidadPensionado(AS$1,$E134,$B134, $D134, Hombres!$A$1:$DW$117, Mujeres!$A$1:$DW$117)</f>
        <v>324449.29081114422</v>
      </c>
      <c r="AT134" s="46" cm="1">
        <f t="array" ref="AT134">AnualidadPensionado(AT$1,$E134,$B134, $D134, Hombres!$A$1:$DW$117, Mujeres!$A$1:$DW$117)</f>
        <v>226531.27092704456</v>
      </c>
      <c r="AU134" s="46" cm="1">
        <f t="array" ref="AU134">AnualidadPensionado(AU$1,$E134,$B134, $D134, Hombres!$A$1:$DW$117, Mujeres!$A$1:$DW$117)</f>
        <v>151483.98057624121</v>
      </c>
      <c r="AV134" s="46" cm="1">
        <f t="array" ref="AV134">AnualidadPensionado(AV$1,$E134,$B134, $D134, Hombres!$A$1:$DW$117, Mujeres!$A$1:$DW$117)</f>
        <v>96515.922291796829</v>
      </c>
      <c r="AW134" s="46" cm="1">
        <f t="array" ref="AW134">AnualidadPensionado(AW$1,$E134,$B134, $D134, Hombres!$A$1:$DW$117, Mujeres!$A$1:$DW$117)</f>
        <v>58232.235637171805</v>
      </c>
      <c r="AX134" s="46" cm="1">
        <f t="array" ref="AX134">AnualidadPensionado(AX$1,$E134,$B134, $D134, Hombres!$A$1:$DW$117, Mujeres!$A$1:$DW$117)</f>
        <v>33028.723562589956</v>
      </c>
      <c r="AY134" s="46" cm="1">
        <f t="array" ref="AY134">AnualidadPensionado(AY$1,$E134,$B134, $D134, Hombres!$A$1:$DW$117, Mujeres!$A$1:$DW$117)</f>
        <v>17460.521521927531</v>
      </c>
      <c r="AZ134" s="46" cm="1">
        <f t="array" ref="AZ134">AnualidadPensionado(AZ$1,$E134,$B134, $D134, Hombres!$A$1:$DW$117, Mujeres!$A$1:$DW$117)</f>
        <v>8517.6770256979744</v>
      </c>
      <c r="BA134" s="46" cm="1">
        <f t="array" ref="BA134">AnualidadPensionado(BA$1,$E134,$B134, $D134, Hombres!$A$1:$DW$117, Mujeres!$A$1:$DW$117)</f>
        <v>3788.7157294992357</v>
      </c>
      <c r="BB134" s="46" cm="1">
        <f t="array" ref="BB134">AnualidadPensionado(BB$1,$E134,$B134, $D134, Hombres!$A$1:$DW$117, Mujeres!$A$1:$DW$117)</f>
        <v>1513.8901626935924</v>
      </c>
      <c r="BC134" s="46" cm="1">
        <f t="array" ref="BC134">AnualidadPensionado(BC$1,$E134,$B134, $D134, Hombres!$A$1:$DW$117, Mujeres!$A$1:$DW$117)</f>
        <v>533.13169594429019</v>
      </c>
      <c r="BD134" s="46" cm="1">
        <f t="array" ref="BD134">AnualidadPensionado(BD$1,$E134,$B134, $D134, Hombres!$A$1:$DW$117, Mujeres!$A$1:$DW$117)</f>
        <v>161.37177348202172</v>
      </c>
      <c r="BE134" s="46" cm="1">
        <f t="array" ref="BE134">AnualidadPensionado(BE$1,$E134,$B134, $D134, Hombres!$A$1:$DW$117, Mujeres!$A$1:$DW$117)</f>
        <v>40.570780304562128</v>
      </c>
      <c r="BF134" s="46" cm="1">
        <f t="array" ref="BF134">AnualidadPensionado(BF$1,$E134,$B134, $D134, Hombres!$A$1:$DW$117, Mujeres!$A$1:$DW$117)</f>
        <v>0</v>
      </c>
      <c r="BG134" s="46" cm="1">
        <f t="array" ref="BG134">AnualidadPensionado(BG$1,$E134,$B134, $D134, Hombres!$A$1:$DW$117, Mujeres!$A$1:$DW$117)</f>
        <v>0</v>
      </c>
      <c r="BH134" s="46" cm="1">
        <f t="array" ref="BH134">AnualidadPensionado(BH$1,$E134,$B134, $D134, Hombres!$A$1:$DW$117, Mujeres!$A$1:$DW$117)</f>
        <v>0</v>
      </c>
      <c r="BI134" s="46" cm="1">
        <f t="array" ref="BI134">AnualidadPensionado(BI$1,$E134,$B134, $D134, Hombres!$A$1:$DW$117, Mujeres!$A$1:$DW$117)</f>
        <v>0</v>
      </c>
      <c r="BJ134" s="46" cm="1">
        <f t="array" ref="BJ134">AnualidadPensionado(BJ$1,$E134,$B134, $D134, Hombres!$A$1:$DW$117, Mujeres!$A$1:$DW$117)</f>
        <v>0</v>
      </c>
      <c r="BK134" s="46" cm="1">
        <f t="array" ref="BK134">AnualidadPensionado(BK$1,$E134,$B134, $D134, Hombres!$A$1:$DW$117, Mujeres!$A$1:$DW$117)</f>
        <v>0</v>
      </c>
      <c r="BL134" s="46" cm="1">
        <f t="array" ref="BL134">AnualidadPensionado(BL$1,$E134,$B134, $D134, Hombres!$A$1:$DW$117, Mujeres!$A$1:$DW$117)</f>
        <v>0</v>
      </c>
      <c r="BM134" s="46" cm="1">
        <f t="array" ref="BM134">AnualidadPensionado(BM$1,$E134,$B134, $D134, Hombres!$A$1:$DW$117, Mujeres!$A$1:$DW$117)</f>
        <v>0</v>
      </c>
      <c r="BN134" s="46" cm="1">
        <f t="array" ref="BN134">AnualidadPensionado(BN$1,$E134,$B134, $D134, Hombres!$A$1:$DW$117, Mujeres!$A$1:$DW$117)</f>
        <v>0</v>
      </c>
      <c r="BO134" s="46" cm="1">
        <f t="array" ref="BO134">AnualidadPensionado(BO$1,$E134,$B134, $D134, Hombres!$A$1:$DW$117, Mujeres!$A$1:$DW$117)</f>
        <v>0</v>
      </c>
      <c r="BP134" s="46" cm="1">
        <f t="array" ref="BP134">AnualidadPensionado(BP$1,$E134,$B134, $D134, Hombres!$A$1:$DW$117, Mujeres!$A$1:$DW$117)</f>
        <v>0</v>
      </c>
      <c r="BQ134" s="46" cm="1">
        <f t="array" ref="BQ134">AnualidadPensionado(BQ$1,$E134,$B134, $D134, Hombres!$A$1:$DW$117, Mujeres!$A$1:$DW$117)</f>
        <v>0</v>
      </c>
      <c r="BR134" s="46" cm="1">
        <f t="array" ref="BR134">AnualidadPensionado(BR$1,$E134,$B134, $D134, Hombres!$A$1:$DW$117, Mujeres!$A$1:$DW$117)</f>
        <v>0</v>
      </c>
      <c r="BS134" s="46" cm="1">
        <f t="array" ref="BS134">AnualidadPensionado(BS$1,$E134,$B134, $D134, Hombres!$A$1:$DW$117, Mujeres!$A$1:$DW$117)</f>
        <v>0</v>
      </c>
      <c r="BT134" s="46" cm="1">
        <f t="array" ref="BT134">AnualidadPensionado(BT$1,$E134,$B134, $D134, Hombres!$A$1:$DW$117, Mujeres!$A$1:$DW$117)</f>
        <v>0</v>
      </c>
      <c r="BU134" s="46" cm="1">
        <f t="array" ref="BU134">AnualidadPensionado(BU$1,$E134,$B134, $D134, Hombres!$A$1:$DW$117, Mujeres!$A$1:$DW$117)</f>
        <v>0</v>
      </c>
      <c r="BV134" s="46" cm="1">
        <f t="array" ref="BV134">AnualidadPensionado(BV$1,$E134,$B134, $D134, Hombres!$A$1:$DW$117, Mujeres!$A$1:$DW$117)</f>
        <v>0</v>
      </c>
      <c r="BW134" s="46" cm="1">
        <f t="array" ref="BW134">AnualidadPensionado(BW$1,$E134,$B134, $D134, Hombres!$A$1:$DW$117, Mujeres!$A$1:$DW$117)</f>
        <v>0</v>
      </c>
      <c r="BX134" s="46" cm="1">
        <f t="array" ref="BX134">AnualidadPensionado(BX$1,$E134,$B134, $D134, Hombres!$A$1:$DW$117, Mujeres!$A$1:$DW$117)</f>
        <v>0</v>
      </c>
      <c r="BY134" s="46" cm="1">
        <f t="array" ref="BY134">AnualidadPensionado(BY$1,$E134,$B134, $D134, Hombres!$A$1:$DW$117, Mujeres!$A$1:$DW$117)</f>
        <v>0</v>
      </c>
      <c r="BZ134" s="46" cm="1">
        <f t="array" ref="BZ134">AnualidadPensionado(BZ$1,$E134,$B134, $D134, Hombres!$A$1:$DW$117, Mujeres!$A$1:$DW$117)</f>
        <v>0</v>
      </c>
      <c r="CA134" s="46" cm="1">
        <f t="array" ref="CA134">AnualidadPensionado(CA$1,$E134,$B134, $D134, Hombres!$A$1:$DW$117, Mujeres!$A$1:$DW$117)</f>
        <v>0</v>
      </c>
      <c r="CB134" s="46" cm="1">
        <f t="array" ref="CB134">AnualidadPensionado(CB$1,$E134,$B134, $D134, Hombres!$A$1:$DW$117, Mujeres!$A$1:$DW$117)</f>
        <v>0</v>
      </c>
      <c r="CC134" s="46" cm="1">
        <f t="array" ref="CC134">AnualidadPensionado(CC$1,$E134,$B134, $D134, Hombres!$A$1:$DW$117, Mujeres!$A$1:$DW$117)</f>
        <v>0</v>
      </c>
      <c r="CD134" s="46" cm="1">
        <f t="array" ref="CD134">AnualidadPensionado(CD$1,$E134,$B134, $D134, Hombres!$A$1:$DW$117, Mujeres!$A$1:$DW$117)</f>
        <v>0</v>
      </c>
      <c r="CE134" s="46" cm="1">
        <f t="array" ref="CE134">AnualidadPensionado(CE$1,$E134,$B134, $D134, Hombres!$A$1:$DW$117, Mujeres!$A$1:$DW$117)</f>
        <v>0</v>
      </c>
      <c r="CF134" s="46" cm="1">
        <f t="array" ref="CF134">AnualidadPensionado(CF$1,$E134,$B134, $D134, Hombres!$A$1:$DW$117, Mujeres!$A$1:$DW$117)</f>
        <v>0</v>
      </c>
      <c r="CG134" s="46" cm="1">
        <f t="array" ref="CG134">AnualidadPensionado(CG$1,$E134,$B134, $D134, Hombres!$A$1:$DW$117, Mujeres!$A$1:$DW$117)</f>
        <v>0</v>
      </c>
      <c r="CH134" s="46" cm="1">
        <f t="array" ref="CH134">AnualidadPensionado(CH$1,$E134,$B134, $D134, Hombres!$A$1:$DW$117, Mujeres!$A$1:$DW$117)</f>
        <v>0</v>
      </c>
      <c r="CI134" s="46" cm="1">
        <f t="array" ref="CI134">AnualidadPensionado(CI$1,$E134,$B134, $D134, Hombres!$A$1:$DW$117, Mujeres!$A$1:$DW$117)</f>
        <v>0</v>
      </c>
      <c r="CJ134" s="46" cm="1">
        <f t="array" ref="CJ134">AnualidadPensionado(CJ$1,$E134,$B134, $D134, Hombres!$A$1:$DW$117, Mujeres!$A$1:$DW$117)</f>
        <v>0</v>
      </c>
      <c r="CK134" s="46" cm="1">
        <f t="array" ref="CK134">AnualidadPensionado(CK$1,$E134,$B134, $D134, Hombres!$A$1:$DW$117, Mujeres!$A$1:$DW$117)</f>
        <v>0</v>
      </c>
      <c r="CL134" s="46" cm="1">
        <f t="array" ref="CL134">AnualidadPensionado(CL$1,$E134,$B134, $D134, Hombres!$A$1:$DW$117, Mujeres!$A$1:$DW$117)</f>
        <v>0</v>
      </c>
      <c r="CM134" s="46" cm="1">
        <f t="array" ref="CM134">AnualidadPensionado(CM$1,$E134,$B134, $D134, Hombres!$A$1:$DW$117, Mujeres!$A$1:$DW$117)</f>
        <v>0</v>
      </c>
      <c r="CN134" s="46" cm="1">
        <f t="array" ref="CN134">AnualidadPensionado(CN$1,$E134,$B134, $D134, Hombres!$A$1:$DW$117, Mujeres!$A$1:$DW$117)</f>
        <v>0</v>
      </c>
      <c r="CO134" s="46" cm="1">
        <f t="array" ref="CO134">AnualidadPensionado(CO$1,$E134,$B134, $D134, Hombres!$A$1:$DW$117, Mujeres!$A$1:$DW$117)</f>
        <v>0</v>
      </c>
      <c r="CP134" s="46" cm="1">
        <f t="array" ref="CP134">AnualidadPensionado(CP$1,$E134,$B134, $D134, Hombres!$A$1:$DW$117, Mujeres!$A$1:$DW$117)</f>
        <v>0</v>
      </c>
      <c r="CQ134" s="46" cm="1">
        <f t="array" ref="CQ134">AnualidadPensionado(CQ$1,$E134,$B134, $D134, Hombres!$A$1:$DW$117, Mujeres!$A$1:$DW$117)</f>
        <v>0</v>
      </c>
      <c r="CR134" s="46" cm="1">
        <f t="array" ref="CR134">AnualidadPensionado(CR$1,$E134,$B134, $D134, Hombres!$A$1:$DW$117, Mujeres!$A$1:$DW$117)</f>
        <v>0</v>
      </c>
      <c r="CS134" s="46" cm="1">
        <f t="array" ref="CS134">AnualidadPensionado(CS$1,$E134,$B134, $D134, Hombres!$A$1:$DW$117, Mujeres!$A$1:$DW$117)</f>
        <v>0</v>
      </c>
      <c r="CT134" s="46" cm="1">
        <f t="array" ref="CT134">AnualidadPensionado(CT$1,$E134,$B134, $D134, Hombres!$A$1:$DW$117, Mujeres!$A$1:$DW$117)</f>
        <v>0</v>
      </c>
      <c r="CU134" s="46" cm="1">
        <f t="array" ref="CU134">AnualidadPensionado(CU$1,$E134,$B134, $D134, Hombres!$A$1:$DW$117, Mujeres!$A$1:$DW$117)</f>
        <v>0</v>
      </c>
      <c r="CV134" s="46" cm="1">
        <f t="array" ref="CV134">AnualidadPensionado(CV$1,$E134,$B134, $D134, Hombres!$A$1:$DW$117, Mujeres!$A$1:$DW$117)</f>
        <v>0</v>
      </c>
      <c r="CW134" s="46" cm="1">
        <f t="array" ref="CW134">AnualidadPensionado(CW$1,$E134,$B134, $D134, Hombres!$A$1:$DW$117, Mujeres!$A$1:$DW$117)</f>
        <v>0</v>
      </c>
      <c r="CX134" s="46" cm="1">
        <f t="array" ref="CX134">AnualidadPensionado(CX$1,$E134,$B134, $D134, Hombres!$A$1:$DW$117, Mujeres!$A$1:$DW$117)</f>
        <v>0</v>
      </c>
      <c r="CY134" s="46" cm="1">
        <f t="array" ref="CY134">AnualidadPensionado(CY$1,$E134,$B134, $D134, Hombres!$A$1:$DW$117, Mujeres!$A$1:$DW$117)</f>
        <v>0</v>
      </c>
      <c r="DB134" s="21"/>
      <c r="DC134" s="46" cm="1">
        <f t="array" ref="DC134">beneficio_muerte_individual_pensionado(DC$1,$E134,$B134, Hombres!$A$1:$DW$117, Mujeres!$A$1:$DW$117)</f>
        <v>0</v>
      </c>
      <c r="DD134" s="46" cm="1">
        <f t="array" ref="DD134">beneficio_muerte_individual_pensionado(DD$1,$E134,$B134, Hombres!$A$1:$DW$117, Mujeres!$A$1:$DW$117)</f>
        <v>38498.1</v>
      </c>
      <c r="DE134" s="46" cm="1">
        <f t="array" ref="DE134">beneficio_muerte_individual_pensionado(DE$1,$E134,$B134, Hombres!$A$1:$DW$117, Mujeres!$A$1:$DW$117)</f>
        <v>40580.572085129999</v>
      </c>
      <c r="DF134" s="46" cm="1">
        <f t="array" ref="DF134">beneficio_muerte_individual_pensionado(DF$1,$E134,$B134, Hombres!$A$1:$DW$117, Mujeres!$A$1:$DW$117)</f>
        <v>42541.174496150539</v>
      </c>
      <c r="DG134" s="46" cm="1">
        <f t="array" ref="DG134">beneficio_muerte_individual_pensionado(DG$1,$E134,$B134, Hombres!$A$1:$DW$117, Mujeres!$A$1:$DW$117)</f>
        <v>44656.053214184038</v>
      </c>
      <c r="DH134" s="46" cm="1">
        <f t="array" ref="DH134">beneficio_muerte_individual_pensionado(DH$1,$E134,$B134, Hombres!$A$1:$DW$117, Mujeres!$A$1:$DW$117)</f>
        <v>47239.597612459707</v>
      </c>
      <c r="DI134" s="46" cm="1">
        <f t="array" ref="DI134">beneficio_muerte_individual_pensionado(DI$1,$E134,$B134, Hombres!$A$1:$DW$117, Mujeres!$A$1:$DW$117)</f>
        <v>50527.323485502107</v>
      </c>
      <c r="DJ134" s="46" cm="1">
        <f t="array" ref="DJ134">beneficio_muerte_individual_pensionado(DJ$1,$E134,$B134, Hombres!$A$1:$DW$117, Mujeres!$A$1:$DW$117)</f>
        <v>54566.203575819411</v>
      </c>
      <c r="DK134" s="46" cm="1">
        <f t="array" ref="DK134">beneficio_muerte_individual_pensionado(DK$1,$E134,$B134, Hombres!$A$1:$DW$117, Mujeres!$A$1:$DW$117)</f>
        <v>59232.19478857192</v>
      </c>
      <c r="DL134" s="46" cm="1">
        <f t="array" ref="DL134">beneficio_muerte_individual_pensionado(DL$1,$E134,$B134, Hombres!$A$1:$DW$117, Mujeres!$A$1:$DW$117)</f>
        <v>64178.90945393336</v>
      </c>
      <c r="DM134" s="46" cm="1">
        <f t="array" ref="DM134">beneficio_muerte_individual_pensionado(DM$1,$E134,$B134, Hombres!$A$1:$DW$117, Mujeres!$A$1:$DW$117)</f>
        <v>68882.305165998492</v>
      </c>
      <c r="DN134" s="46" cm="1">
        <f t="array" ref="DN134">beneficio_muerte_individual_pensionado(DN$1,$E134,$B134, Hombres!$A$1:$DW$117, Mujeres!$A$1:$DW$117)</f>
        <v>73097.079314555522</v>
      </c>
      <c r="DO134" s="46" cm="1">
        <f t="array" ref="DO134">beneficio_muerte_individual_pensionado(DO$1,$E134,$B134, Hombres!$A$1:$DW$117, Mujeres!$A$1:$DW$117)</f>
        <v>76897.429894310044</v>
      </c>
      <c r="DP134" s="46" cm="1">
        <f t="array" ref="DP134">beneficio_muerte_individual_pensionado(DP$1,$E134,$B134, Hombres!$A$1:$DW$117, Mujeres!$A$1:$DW$117)</f>
        <v>80448.537526116357</v>
      </c>
      <c r="DQ134" s="46" cm="1">
        <f t="array" ref="DQ134">beneficio_muerte_individual_pensionado(DQ$1,$E134,$B134, Hombres!$A$1:$DW$117, Mujeres!$A$1:$DW$117)</f>
        <v>83932.957133142554</v>
      </c>
      <c r="DR134" s="46" cm="1">
        <f t="array" ref="DR134">beneficio_muerte_individual_pensionado(DR$1,$E134,$B134, Hombres!$A$1:$DW$117, Mujeres!$A$1:$DW$117)</f>
        <v>90912.495132783952</v>
      </c>
      <c r="DS134" s="46" cm="1">
        <f t="array" ref="DS134">beneficio_muerte_individual_pensionado(DS$1,$E134,$B134, Hombres!$A$1:$DW$117, Mujeres!$A$1:$DW$117)</f>
        <v>94877.910635101856</v>
      </c>
      <c r="DT134" s="46" cm="1">
        <f t="array" ref="DT134">beneficio_muerte_individual_pensionado(DT$1,$E134,$B134, Hombres!$A$1:$DW$117, Mujeres!$A$1:$DW$117)</f>
        <v>98683.603832683904</v>
      </c>
      <c r="DU134" s="46" cm="1">
        <f t="array" ref="DU134">beneficio_muerte_individual_pensionado(DU$1,$E134,$B134, Hombres!$A$1:$DW$117, Mujeres!$A$1:$DW$117)</f>
        <v>102320.04514891336</v>
      </c>
      <c r="DV134" s="46" cm="1">
        <f t="array" ref="DV134">beneficio_muerte_individual_pensionado(DV$1,$E134,$B134, Hombres!$A$1:$DW$117, Mujeres!$A$1:$DW$117)</f>
        <v>105666.69448627518</v>
      </c>
      <c r="DW134" s="46" cm="1">
        <f t="array" ref="DW134">beneficio_muerte_individual_pensionado(DW$1,$E134,$B134, Hombres!$A$1:$DW$117, Mujeres!$A$1:$DW$117)</f>
        <v>108547.5425078476</v>
      </c>
      <c r="DX134" s="46" cm="1">
        <f t="array" ref="DX134">beneficio_muerte_individual_pensionado(DX$1,$E134,$B134, Hombres!$A$1:$DW$117, Mujeres!$A$1:$DW$117)</f>
        <v>110919.40296008483</v>
      </c>
      <c r="DY134" s="46" cm="1">
        <f t="array" ref="DY134">beneficio_muerte_individual_pensionado(DY$1,$E134,$B134, Hombres!$A$1:$DW$117, Mujeres!$A$1:$DW$117)</f>
        <v>112749.37200243924</v>
      </c>
      <c r="DZ134" s="46" cm="1">
        <f t="array" ref="DZ134">beneficio_muerte_individual_pensionado(DZ$1,$E134,$B134, Hombres!$A$1:$DW$117, Mujeres!$A$1:$DW$117)</f>
        <v>113922.01970787258</v>
      </c>
      <c r="EA134" s="46" cm="1">
        <f t="array" ref="EA134">beneficio_muerte_individual_pensionado(EA$1,$E134,$B134, Hombres!$A$1:$DW$117, Mujeres!$A$1:$DW$117)</f>
        <v>114219.32372684605</v>
      </c>
      <c r="EB134" s="46" cm="1">
        <f t="array" ref="EB134">beneficio_muerte_individual_pensionado(EB$1,$E134,$B134, Hombres!$A$1:$DW$117, Mujeres!$A$1:$DW$117)</f>
        <v>113463.33871803072</v>
      </c>
      <c r="EC134" s="46" cm="1">
        <f t="array" ref="EC134">beneficio_muerte_individual_pensionado(EC$1,$E134,$B134, Hombres!$A$1:$DW$117, Mujeres!$A$1:$DW$117)</f>
        <v>111615.93373825007</v>
      </c>
      <c r="ED134" s="46" cm="1">
        <f t="array" ref="ED134">beneficio_muerte_individual_pensionado(ED$1,$E134,$B134, Hombres!$A$1:$DW$117, Mujeres!$A$1:$DW$117)</f>
        <v>108676.66932489506</v>
      </c>
      <c r="EE134" s="46" cm="1">
        <f t="array" ref="EE134">beneficio_muerte_individual_pensionado(EE$1,$E134,$B134, Hombres!$A$1:$DW$117, Mujeres!$A$1:$DW$117)</f>
        <v>104601.0850166928</v>
      </c>
      <c r="EF134" s="46" cm="1">
        <f t="array" ref="EF134">beneficio_muerte_individual_pensionado(EF$1,$E134,$B134, Hombres!$A$1:$DW$117, Mujeres!$A$1:$DW$117)</f>
        <v>99320.482391354526</v>
      </c>
      <c r="EG134" s="46" cm="1">
        <f t="array" ref="EG134">beneficio_muerte_individual_pensionado(EG$1,$E134,$B134, Hombres!$A$1:$DW$117, Mujeres!$A$1:$DW$117)</f>
        <v>92873.357272043999</v>
      </c>
      <c r="EH134" s="46" cm="1">
        <f t="array" ref="EH134">beneficio_muerte_individual_pensionado(EH$1,$E134,$B134, Hombres!$A$1:$DW$117, Mujeres!$A$1:$DW$117)</f>
        <v>85427.098006201355</v>
      </c>
      <c r="EI134" s="46" cm="1">
        <f t="array" ref="EI134">beneficio_muerte_individual_pensionado(EI$1,$E134,$B134, Hombres!$A$1:$DW$117, Mujeres!$A$1:$DW$117)</f>
        <v>77190.65249768956</v>
      </c>
      <c r="EJ134" s="46" cm="1">
        <f t="array" ref="EJ134">beneficio_muerte_individual_pensionado(EJ$1,$E134,$B134, Hombres!$A$1:$DW$117, Mujeres!$A$1:$DW$117)</f>
        <v>68371.490684793025</v>
      </c>
      <c r="EK134" s="46" cm="1">
        <f t="array" ref="EK134">beneficio_muerte_individual_pensionado(EK$1,$E134,$B134, Hombres!$A$1:$DW$117, Mujeres!$A$1:$DW$117)</f>
        <v>59191.949944166103</v>
      </c>
      <c r="EL134" s="46" cm="1">
        <f t="array" ref="EL134">beneficio_muerte_individual_pensionado(EL$1,$E134,$B134, Hombres!$A$1:$DW$117, Mujeres!$A$1:$DW$117)</f>
        <v>49945.491969321738</v>
      </c>
      <c r="EM134" s="46" cm="1">
        <f t="array" ref="EM134">beneficio_muerte_individual_pensionado(EM$1,$E134,$B134, Hombres!$A$1:$DW$117, Mujeres!$A$1:$DW$117)</f>
        <v>40972.096910997032</v>
      </c>
      <c r="EN134" s="46" cm="1">
        <f t="array" ref="EN134">beneficio_muerte_individual_pensionado(EN$1,$E134,$B134, Hombres!$A$1:$DW$117, Mujeres!$A$1:$DW$117)</f>
        <v>32581.73009912081</v>
      </c>
      <c r="EO134" s="46" cm="1">
        <f t="array" ref="EO134">beneficio_muerte_individual_pensionado(EO$1,$E134,$B134, Hombres!$A$1:$DW$117, Mujeres!$A$1:$DW$117)</f>
        <v>25020.688673002285</v>
      </c>
      <c r="EP134" s="46" cm="1">
        <f t="array" ref="EP134">beneficio_muerte_individual_pensionado(EP$1,$E134,$B134, Hombres!$A$1:$DW$117, Mujeres!$A$1:$DW$117)</f>
        <v>18468.205870782789</v>
      </c>
      <c r="EQ134" s="46" cm="1">
        <f t="array" ref="EQ134">beneficio_muerte_individual_pensionado(EQ$1,$E134,$B134, Hombres!$A$1:$DW$117, Mujeres!$A$1:$DW$117)</f>
        <v>13038.075488927096</v>
      </c>
      <c r="ER134" s="46" cm="1">
        <f t="array" ref="ER134">beneficio_muerte_individual_pensionado(ER$1,$E134,$B134, Hombres!$A$1:$DW$117, Mujeres!$A$1:$DW$117)</f>
        <v>8758.8085562071865</v>
      </c>
      <c r="ES134" s="46" cm="1">
        <f t="array" ref="ES134">beneficio_muerte_individual_pensionado(ES$1,$E134,$B134, Hombres!$A$1:$DW$117, Mujeres!$A$1:$DW$117)</f>
        <v>5565.4049643025064</v>
      </c>
      <c r="ET134" s="46" cm="1">
        <f t="array" ref="ET134">beneficio_muerte_individual_pensionado(ET$1,$E134,$B134, Hombres!$A$1:$DW$117, Mujeres!$A$1:$DW$117)</f>
        <v>3319.9292879612676</v>
      </c>
      <c r="EU134" s="46" cm="1">
        <f t="array" ref="EU134">beneficio_muerte_individual_pensionado(EU$1,$E134,$B134, Hombres!$A$1:$DW$117, Mujeres!$A$1:$DW$117)</f>
        <v>1842.6914336421053</v>
      </c>
      <c r="EV134" s="46" cm="1">
        <f t="array" ref="EV134">beneficio_muerte_individual_pensionado(EV$1,$E134,$B134, Hombres!$A$1:$DW$117, Mujeres!$A$1:$DW$117)</f>
        <v>941.97521357067194</v>
      </c>
      <c r="EW134" s="46" cm="1">
        <f t="array" ref="EW134">beneficio_muerte_individual_pensionado(EW$1,$E134,$B134, Hombres!$A$1:$DW$117, Mujeres!$A$1:$DW$117)</f>
        <v>438.23218517604153</v>
      </c>
      <c r="EX134" s="46" cm="1">
        <f t="array" ref="EX134">beneficio_muerte_individual_pensionado(EX$1,$E134,$B134, Hombres!$A$1:$DW$117, Mujeres!$A$1:$DW$117)</f>
        <v>182.79556702112544</v>
      </c>
      <c r="EY134" s="46" cm="1">
        <f t="array" ref="EY134">beneficio_muerte_individual_pensionado(EY$1,$E134,$B134, Hombres!$A$1:$DW$117, Mujeres!$A$1:$DW$117)</f>
        <v>67.059927075918282</v>
      </c>
      <c r="EZ134" s="46" cm="1">
        <f t="array" ref="EZ134">beneficio_muerte_individual_pensionado(EZ$1,$E134,$B134, Hombres!$A$1:$DW$117, Mujeres!$A$1:$DW$117)</f>
        <v>21.096239844568846</v>
      </c>
      <c r="FA134" s="46" cm="1">
        <f t="array" ref="FA134">beneficio_muerte_individual_pensionado(FA$1,$E134,$B134, Hombres!$A$1:$DW$117, Mujeres!$A$1:$DW$117)</f>
        <v>6.812132207489209</v>
      </c>
      <c r="FB134" s="46" cm="1">
        <f t="array" ref="FB134">beneficio_muerte_individual_pensionado(FB$1,$E134,$B134, Hombres!$A$1:$DW$117, Mujeres!$A$1:$DW$117)</f>
        <v>0</v>
      </c>
      <c r="FC134" s="46" cm="1">
        <f t="array" ref="FC134">beneficio_muerte_individual_pensionado(FC$1,$E134,$B134, Hombres!$A$1:$DW$117, Mujeres!$A$1:$DW$117)</f>
        <v>0</v>
      </c>
      <c r="FD134" s="46" cm="1">
        <f t="array" ref="FD134">beneficio_muerte_individual_pensionado(FD$1,$E134,$B134, Hombres!$A$1:$DW$117, Mujeres!$A$1:$DW$117)</f>
        <v>0</v>
      </c>
      <c r="FE134" s="46" cm="1">
        <f t="array" ref="FE134">beneficio_muerte_individual_pensionado(FE$1,$E134,$B134, Hombres!$A$1:$DW$117, Mujeres!$A$1:$DW$117)</f>
        <v>0</v>
      </c>
      <c r="FF134" s="46" cm="1">
        <f t="array" ref="FF134">beneficio_muerte_individual_pensionado(FF$1,$E134,$B134, Hombres!$A$1:$DW$117, Mujeres!$A$1:$DW$117)</f>
        <v>0</v>
      </c>
      <c r="FG134" s="46" cm="1">
        <f t="array" ref="FG134">beneficio_muerte_individual_pensionado(FG$1,$E134,$B134, Hombres!$A$1:$DW$117, Mujeres!$A$1:$DW$117)</f>
        <v>0</v>
      </c>
      <c r="FH134" s="46" cm="1">
        <f t="array" ref="FH134">beneficio_muerte_individual_pensionado(FH$1,$E134,$B134, Hombres!$A$1:$DW$117, Mujeres!$A$1:$DW$117)</f>
        <v>0</v>
      </c>
      <c r="FI134" s="46" cm="1">
        <f t="array" ref="FI134">beneficio_muerte_individual_pensionado(FI$1,$E134,$B134, Hombres!$A$1:$DW$117, Mujeres!$A$1:$DW$117)</f>
        <v>0</v>
      </c>
      <c r="FJ134" s="46" cm="1">
        <f t="array" ref="FJ134">beneficio_muerte_individual_pensionado(FJ$1,$E134,$B134, Hombres!$A$1:$DW$117, Mujeres!$A$1:$DW$117)</f>
        <v>0</v>
      </c>
      <c r="FK134" s="46" cm="1">
        <f t="array" ref="FK134">beneficio_muerte_individual_pensionado(FK$1,$E134,$B134, Hombres!$A$1:$DW$117, Mujeres!$A$1:$DW$117)</f>
        <v>0</v>
      </c>
      <c r="FL134" s="46" cm="1">
        <f t="array" ref="FL134">beneficio_muerte_individual_pensionado(FL$1,$E134,$B134, Hombres!$A$1:$DW$117, Mujeres!$A$1:$DW$117)</f>
        <v>0</v>
      </c>
      <c r="FM134" s="46" cm="1">
        <f t="array" ref="FM134">beneficio_muerte_individual_pensionado(FM$1,$E134,$B134, Hombres!$A$1:$DW$117, Mujeres!$A$1:$DW$117)</f>
        <v>0</v>
      </c>
      <c r="FN134" s="46" cm="1">
        <f t="array" ref="FN134">beneficio_muerte_individual_pensionado(FN$1,$E134,$B134, Hombres!$A$1:$DW$117, Mujeres!$A$1:$DW$117)</f>
        <v>0</v>
      </c>
      <c r="FO134" s="46" cm="1">
        <f t="array" ref="FO134">beneficio_muerte_individual_pensionado(FO$1,$E134,$B134, Hombres!$A$1:$DW$117, Mujeres!$A$1:$DW$117)</f>
        <v>0</v>
      </c>
      <c r="FP134" s="46" cm="1">
        <f t="array" ref="FP134">beneficio_muerte_individual_pensionado(FP$1,$E134,$B134, Hombres!$A$1:$DW$117, Mujeres!$A$1:$DW$117)</f>
        <v>0</v>
      </c>
      <c r="FQ134" s="46" cm="1">
        <f t="array" ref="FQ134">beneficio_muerte_individual_pensionado(FQ$1,$E134,$B134, Hombres!$A$1:$DW$117, Mujeres!$A$1:$DW$117)</f>
        <v>0</v>
      </c>
      <c r="FR134" s="46" cm="1">
        <f t="array" ref="FR134">beneficio_muerte_individual_pensionado(FR$1,$E134,$B134, Hombres!$A$1:$DW$117, Mujeres!$A$1:$DW$117)</f>
        <v>0</v>
      </c>
      <c r="FS134" s="46" cm="1">
        <f t="array" ref="FS134">beneficio_muerte_individual_pensionado(FS$1,$E134,$B134, Hombres!$A$1:$DW$117, Mujeres!$A$1:$DW$117)</f>
        <v>0</v>
      </c>
      <c r="FT134" s="46" cm="1">
        <f t="array" ref="FT134">beneficio_muerte_individual_pensionado(FT$1,$E134,$B134, Hombres!$A$1:$DW$117, Mujeres!$A$1:$DW$117)</f>
        <v>0</v>
      </c>
      <c r="FU134" s="46" cm="1">
        <f t="array" ref="FU134">beneficio_muerte_individual_pensionado(FU$1,$E134,$B134, Hombres!$A$1:$DW$117, Mujeres!$A$1:$DW$117)</f>
        <v>0</v>
      </c>
      <c r="FV134" s="46" cm="1">
        <f t="array" ref="FV134">beneficio_muerte_individual_pensionado(FV$1,$E134,$B134, Hombres!$A$1:$DW$117, Mujeres!$A$1:$DW$117)</f>
        <v>0</v>
      </c>
      <c r="FW134" s="46" cm="1">
        <f t="array" ref="FW134">beneficio_muerte_individual_pensionado(FW$1,$E134,$B134, Hombres!$A$1:$DW$117, Mujeres!$A$1:$DW$117)</f>
        <v>0</v>
      </c>
      <c r="FX134" s="46" cm="1">
        <f t="array" ref="FX134">beneficio_muerte_individual_pensionado(FX$1,$E134,$B134, Hombres!$A$1:$DW$117, Mujeres!$A$1:$DW$117)</f>
        <v>0</v>
      </c>
      <c r="FY134" s="46" cm="1">
        <f t="array" ref="FY134">beneficio_muerte_individual_pensionado(FY$1,$E134,$B134, Hombres!$A$1:$DW$117, Mujeres!$A$1:$DW$117)</f>
        <v>0</v>
      </c>
      <c r="FZ134" s="46" cm="1">
        <f t="array" ref="FZ134">beneficio_muerte_individual_pensionado(FZ$1,$E134,$B134, Hombres!$A$1:$DW$117, Mujeres!$A$1:$DW$117)</f>
        <v>0</v>
      </c>
      <c r="GA134" s="46" cm="1">
        <f t="array" ref="GA134">beneficio_muerte_individual_pensionado(GA$1,$E134,$B134, Hombres!$A$1:$DW$117, Mujeres!$A$1:$DW$117)</f>
        <v>0</v>
      </c>
      <c r="GB134" s="46" cm="1">
        <f t="array" ref="GB134">beneficio_muerte_individual_pensionado(GB$1,$E134,$B134, Hombres!$A$1:$DW$117, Mujeres!$A$1:$DW$117)</f>
        <v>0</v>
      </c>
      <c r="GC134" s="46" cm="1">
        <f t="array" ref="GC134">beneficio_muerte_individual_pensionado(GC$1,$E134,$B134, Hombres!$A$1:$DW$117, Mujeres!$A$1:$DW$117)</f>
        <v>0</v>
      </c>
      <c r="GD134" s="46" cm="1">
        <f t="array" ref="GD134">beneficio_muerte_individual_pensionado(GD$1,$E134,$B134, Hombres!$A$1:$DW$117, Mujeres!$A$1:$DW$117)</f>
        <v>0</v>
      </c>
      <c r="GE134" s="46" cm="1">
        <f t="array" ref="GE134">beneficio_muerte_individual_pensionado(GE$1,$E134,$B134, Hombres!$A$1:$DW$117, Mujeres!$A$1:$DW$117)</f>
        <v>0</v>
      </c>
      <c r="GF134" s="46" cm="1">
        <f t="array" ref="GF134">beneficio_muerte_individual_pensionado(GF$1,$E134,$B134, Hombres!$A$1:$DW$117, Mujeres!$A$1:$DW$117)</f>
        <v>0</v>
      </c>
      <c r="GG134" s="46" cm="1">
        <f t="array" ref="GG134">beneficio_muerte_individual_pensionado(GG$1,$E134,$B134, Hombres!$A$1:$DW$117, Mujeres!$A$1:$DW$117)</f>
        <v>0</v>
      </c>
      <c r="GH134" s="46" cm="1">
        <f t="array" ref="GH134">beneficio_muerte_individual_pensionado(GH$1,$E134,$B134, Hombres!$A$1:$DW$117, Mujeres!$A$1:$DW$117)</f>
        <v>0</v>
      </c>
      <c r="GI134" s="46" cm="1">
        <f t="array" ref="GI134">beneficio_muerte_individual_pensionado(GI$1,$E134,$B134, Hombres!$A$1:$DW$117, Mujeres!$A$1:$DW$117)</f>
        <v>0</v>
      </c>
      <c r="GJ134" s="46" cm="1">
        <f t="array" ref="GJ134">beneficio_muerte_individual_pensionado(GJ$1,$E134,$B134, Hombres!$A$1:$DW$117, Mujeres!$A$1:$DW$117)</f>
        <v>0</v>
      </c>
      <c r="GK134" s="46" cm="1">
        <f t="array" ref="GK134">beneficio_muerte_individual_pensionado(GK$1,$E134,$B134, Hombres!$A$1:$DW$117, Mujeres!$A$1:$DW$117)</f>
        <v>0</v>
      </c>
      <c r="GL134" s="46" cm="1">
        <f t="array" ref="GL134">beneficio_muerte_individual_pensionado(GL$1,$E134,$B134, Hombres!$A$1:$DW$117, Mujeres!$A$1:$DW$117)</f>
        <v>0</v>
      </c>
      <c r="GM134" s="46" cm="1">
        <f t="array" ref="GM134">beneficio_muerte_individual_pensionado(GM$1,$E134,$B134, Hombres!$A$1:$DW$117, Mujeres!$A$1:$DW$117)</f>
        <v>0</v>
      </c>
      <c r="GN134" s="46" cm="1">
        <f t="array" ref="GN134">beneficio_muerte_individual_pensionado(GN$1,$E134,$B134, Hombres!$A$1:$DW$117, Mujeres!$A$1:$DW$117)</f>
        <v>0</v>
      </c>
      <c r="GO134" s="46" cm="1">
        <f t="array" ref="GO134">beneficio_muerte_individual_pensionado(GO$1,$E134,$B134, Hombres!$A$1:$DW$117, Mujeres!$A$1:$DW$117)</f>
        <v>0</v>
      </c>
      <c r="GP134" s="46" cm="1">
        <f t="array" ref="GP134">beneficio_muerte_individual_pensionado(GP$1,$E134,$B134, Hombres!$A$1:$DW$117, Mujeres!$A$1:$DW$117)</f>
        <v>0</v>
      </c>
      <c r="GQ134" s="46" cm="1">
        <f t="array" ref="GQ134">beneficio_muerte_individual_pensionado(GQ$1,$E134,$B134, Hombres!$A$1:$DW$117, Mujeres!$A$1:$DW$117)</f>
        <v>0</v>
      </c>
      <c r="GR134" s="46" cm="1">
        <f t="array" ref="GR134">beneficio_muerte_individual_pensionado(GR$1,$E134,$B134, Hombres!$A$1:$DW$117, Mujeres!$A$1:$DW$117)</f>
        <v>0</v>
      </c>
      <c r="GS134" s="46" cm="1">
        <f t="array" ref="GS134">beneficio_muerte_individual_pensionado(GS$1,$E134,$B134, Hombres!$A$1:$DW$117, Mujeres!$A$1:$DW$117)</f>
        <v>0</v>
      </c>
      <c r="GT134" s="46" cm="1">
        <f t="array" ref="GT134">beneficio_muerte_individual_pensionado(GT$1,$E134,$B134, Hombres!$A$1:$DW$117, Mujeres!$A$1:$DW$117)</f>
        <v>0</v>
      </c>
    </row>
    <row r="135" spans="1:202" x14ac:dyDescent="0.2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6" cm="1">
        <f t="array" ref="H135">AnualidadPensionado(H$1,$E135,$B135, $D135, Hombres!$A$1:$DW$117, Mujeres!$A$1:$DW$117)</f>
        <v>0</v>
      </c>
      <c r="I135" s="46" cm="1">
        <f t="array" ref="I135">AnualidadPensionado(I$1,$E135,$B135, $D135, Hombres!$A$1:$DW$117, Mujeres!$A$1:$DW$117)</f>
        <v>1837084.0695202095</v>
      </c>
      <c r="J135" s="46" cm="1">
        <f t="array" ref="J135">AnualidadPensionado(J$1,$E135,$B135, $D135, Hombres!$A$1:$DW$117, Mujeres!$A$1:$DW$117)</f>
        <v>1829212.7466379651</v>
      </c>
      <c r="K135" s="46" cm="1">
        <f t="array" ref="K135">AnualidadPensionado(K$1,$E135,$B135, $D135, Hombres!$A$1:$DW$117, Mujeres!$A$1:$DW$117)</f>
        <v>1814813.8094871903</v>
      </c>
      <c r="L135" s="46" cm="1">
        <f t="array" ref="L135">AnualidadPensionado(L$1,$E135,$B135, $D135, Hombres!$A$1:$DW$117, Mujeres!$A$1:$DW$117)</f>
        <v>1793325.9639090376</v>
      </c>
      <c r="M135" s="46" cm="1">
        <f t="array" ref="M135">AnualidadPensionado(M$1,$E135,$B135, $D135, Hombres!$A$1:$DW$117, Mujeres!$A$1:$DW$117)</f>
        <v>1764274.0259072804</v>
      </c>
      <c r="N135" s="46" cm="1">
        <f t="array" ref="N135">AnualidadPensionado(N$1,$E135,$B135, $D135, Hombres!$A$1:$DW$117, Mujeres!$A$1:$DW$117)</f>
        <v>1727192.2215612726</v>
      </c>
      <c r="O135" s="46" cm="1">
        <f t="array" ref="O135">AnualidadPensionado(O$1,$E135,$B135, $D135, Hombres!$A$1:$DW$117, Mujeres!$A$1:$DW$117)</f>
        <v>1681588.6212698407</v>
      </c>
      <c r="P135" s="46" cm="1">
        <f t="array" ref="P135">AnualidadPensionado(P$1,$E135,$B135, $D135, Hombres!$A$1:$DW$117, Mujeres!$A$1:$DW$117)</f>
        <v>1627040.2406199169</v>
      </c>
      <c r="Q135" s="46" cm="1">
        <f t="array" ref="Q135">AnualidadPensionado(Q$1,$E135,$B135, $D135, Hombres!$A$1:$DW$117, Mujeres!$A$1:$DW$117)</f>
        <v>1563369.4717556068</v>
      </c>
      <c r="R135" s="46" cm="1">
        <f t="array" ref="R135">AnualidadPensionado(R$1,$E135,$B135, $D135, Hombres!$A$1:$DW$117, Mujeres!$A$1:$DW$117)</f>
        <v>1490668.1934493545</v>
      </c>
      <c r="S135" s="46" cm="1">
        <f t="array" ref="S135">AnualidadPensionado(S$1,$E135,$B135, $D135, Hombres!$A$1:$DW$117, Mujeres!$A$1:$DW$117)</f>
        <v>1409206.348819263</v>
      </c>
      <c r="T135" s="46" cm="1">
        <f t="array" ref="T135">AnualidadPensionado(T$1,$E135,$B135, $D135, Hombres!$A$1:$DW$117, Mujeres!$A$1:$DW$117)</f>
        <v>1319405.1759182157</v>
      </c>
      <c r="U135" s="46" cm="1">
        <f t="array" ref="U135">AnualidadPensionado(U$1,$E135,$B135, $D135, Hombres!$A$1:$DW$117, Mujeres!$A$1:$DW$117)</f>
        <v>1221962.6770722903</v>
      </c>
      <c r="V135" s="46" cm="1">
        <f t="array" ref="V135">AnualidadPensionado(V$1,$E135,$B135, $D135, Hombres!$A$1:$DW$117, Mujeres!$A$1:$DW$117)</f>
        <v>1118009.4897528691</v>
      </c>
      <c r="W135" s="46" cm="1">
        <f t="array" ref="W135">AnualidadPensionado(W$1,$E135,$B135, $D135, Hombres!$A$1:$DW$117, Mujeres!$A$1:$DW$117)</f>
        <v>1009073.1270524167</v>
      </c>
      <c r="X135" s="46" cm="1">
        <f t="array" ref="X135">AnualidadPensionado(X$1,$E135,$B135, $D135, Hombres!$A$1:$DW$117, Mujeres!$A$1:$DW$117)</f>
        <v>896945.13812507456</v>
      </c>
      <c r="Y135" s="46" cm="1">
        <f t="array" ref="Y135">AnualidadPensionado(Y$1,$E135,$B135, $D135, Hombres!$A$1:$DW$117, Mujeres!$A$1:$DW$117)</f>
        <v>783640.70967393299</v>
      </c>
      <c r="Z135" s="46" cm="1">
        <f t="array" ref="Z135">AnualidadPensionado(Z$1,$E135,$B135, $D135, Hombres!$A$1:$DW$117, Mujeres!$A$1:$DW$117)</f>
        <v>671419.76000320562</v>
      </c>
      <c r="AA135" s="46" cm="1">
        <f t="array" ref="AA135">AnualidadPensionado(AA$1,$E135,$B135, $D135, Hombres!$A$1:$DW$117, Mujeres!$A$1:$DW$117)</f>
        <v>562763.49806145066</v>
      </c>
      <c r="AB135" s="46" cm="1">
        <f t="array" ref="AB135">AnualidadPensionado(AB$1,$E135,$B135, $D135, Hombres!$A$1:$DW$117, Mujeres!$A$1:$DW$117)</f>
        <v>460175.59880956582</v>
      </c>
      <c r="AC135" s="46" cm="1">
        <f t="array" ref="AC135">AnualidadPensionado(AC$1,$E135,$B135, $D135, Hombres!$A$1:$DW$117, Mujeres!$A$1:$DW$117)</f>
        <v>365930.57684913831</v>
      </c>
      <c r="AD135" s="46" cm="1">
        <f t="array" ref="AD135">AnualidadPensionado(AD$1,$E135,$B135, $D135, Hombres!$A$1:$DW$117, Mujeres!$A$1:$DW$117)</f>
        <v>281912.85419637803</v>
      </c>
      <c r="AE135" s="46" cm="1">
        <f t="array" ref="AE135">AnualidadPensionado(AE$1,$E135,$B135, $D135, Hombres!$A$1:$DW$117, Mujeres!$A$1:$DW$117)</f>
        <v>209502.27321688732</v>
      </c>
      <c r="AF135" s="46" cm="1">
        <f t="array" ref="AF135">AnualidadPensionado(AF$1,$E135,$B135, $D135, Hombres!$A$1:$DW$117, Mujeres!$A$1:$DW$117)</f>
        <v>149453.32004114616</v>
      </c>
      <c r="AG135" s="46" cm="1">
        <f t="array" ref="AG135">AnualidadPensionado(AG$1,$E135,$B135, $D135, Hombres!$A$1:$DW$117, Mujeres!$A$1:$DW$117)</f>
        <v>101775.74847647506</v>
      </c>
      <c r="AH135" s="46" cm="1">
        <f t="array" ref="AH135">AnualidadPensionado(AH$1,$E135,$B135, $D135, Hombres!$A$1:$DW$117, Mujeres!$A$1:$DW$117)</f>
        <v>65726.024513138633</v>
      </c>
      <c r="AI135" s="46" cm="1">
        <f t="array" ref="AI135">AnualidadPensionado(AI$1,$E135,$B135, $D135, Hombres!$A$1:$DW$117, Mujeres!$A$1:$DW$117)</f>
        <v>39935.700301308811</v>
      </c>
      <c r="AJ135" s="46" cm="1">
        <f t="array" ref="AJ135">AnualidadPensionado(AJ$1,$E135,$B135, $D135, Hombres!$A$1:$DW$117, Mujeres!$A$1:$DW$117)</f>
        <v>22618.000594678888</v>
      </c>
      <c r="AK135" s="46" cm="1">
        <f t="array" ref="AK135">AnualidadPensionado(AK$1,$E135,$B135, $D135, Hombres!$A$1:$DW$117, Mujeres!$A$1:$DW$117)</f>
        <v>11808.438682278824</v>
      </c>
      <c r="AL135" s="46" cm="1">
        <f t="array" ref="AL135">AnualidadPensionado(AL$1,$E135,$B135, $D135, Hombres!$A$1:$DW$117, Mujeres!$A$1:$DW$117)</f>
        <v>5606.5059179484533</v>
      </c>
      <c r="AM135" s="46" cm="1">
        <f t="array" ref="AM135">AnualidadPensionado(AM$1,$E135,$B135, $D135, Hombres!$A$1:$DW$117, Mujeres!$A$1:$DW$117)</f>
        <v>2379.8178431622046</v>
      </c>
      <c r="AN135" s="46" cm="1">
        <f t="array" ref="AN135">AnualidadPensionado(AN$1,$E135,$B135, $D135, Hombres!$A$1:$DW$117, Mujeres!$A$1:$DW$117)</f>
        <v>883.43213871267494</v>
      </c>
      <c r="AO135" s="46" cm="1">
        <f t="array" ref="AO135">AnualidadPensionado(AO$1,$E135,$B135, $D135, Hombres!$A$1:$DW$117, Mujeres!$A$1:$DW$117)</f>
        <v>278.47481000688032</v>
      </c>
      <c r="AP135" s="46" cm="1">
        <f t="array" ref="AP135">AnualidadPensionado(AP$1,$E135,$B135, $D135, Hombres!$A$1:$DW$117, Mujeres!$A$1:$DW$117)</f>
        <v>71.494665881719271</v>
      </c>
      <c r="AQ135" s="46" cm="1">
        <f t="array" ref="AQ135">AnualidadPensionado(AQ$1,$E135,$B135, $D135, Hombres!$A$1:$DW$117, Mujeres!$A$1:$DW$117)</f>
        <v>14.015689326776284</v>
      </c>
      <c r="AR135" s="46" cm="1">
        <f t="array" ref="AR135">AnualidadPensionado(AR$1,$E135,$B135, $D135, Hombres!$A$1:$DW$117, Mujeres!$A$1:$DW$117)</f>
        <v>1.8707545465486339</v>
      </c>
      <c r="AS135" s="46" cm="1">
        <f t="array" ref="AS135">AnualidadPensionado(AS$1,$E135,$B135, $D135, Hombres!$A$1:$DW$117, Mujeres!$A$1:$DW$117)</f>
        <v>0</v>
      </c>
      <c r="AT135" s="46" cm="1">
        <f t="array" ref="AT135">AnualidadPensionado(AT$1,$E135,$B135, $D135, Hombres!$A$1:$DW$117, Mujeres!$A$1:$DW$117)</f>
        <v>0</v>
      </c>
      <c r="AU135" s="46" cm="1">
        <f t="array" ref="AU135">AnualidadPensionado(AU$1,$E135,$B135, $D135, Hombres!$A$1:$DW$117, Mujeres!$A$1:$DW$117)</f>
        <v>0</v>
      </c>
      <c r="AV135" s="46" cm="1">
        <f t="array" ref="AV135">AnualidadPensionado(AV$1,$E135,$B135, $D135, Hombres!$A$1:$DW$117, Mujeres!$A$1:$DW$117)</f>
        <v>0</v>
      </c>
      <c r="AW135" s="46" cm="1">
        <f t="array" ref="AW135">AnualidadPensionado(AW$1,$E135,$B135, $D135, Hombres!$A$1:$DW$117, Mujeres!$A$1:$DW$117)</f>
        <v>0</v>
      </c>
      <c r="AX135" s="46" cm="1">
        <f t="array" ref="AX135">AnualidadPensionado(AX$1,$E135,$B135, $D135, Hombres!$A$1:$DW$117, Mujeres!$A$1:$DW$117)</f>
        <v>0</v>
      </c>
      <c r="AY135" s="46" cm="1">
        <f t="array" ref="AY135">AnualidadPensionado(AY$1,$E135,$B135, $D135, Hombres!$A$1:$DW$117, Mujeres!$A$1:$DW$117)</f>
        <v>0</v>
      </c>
      <c r="AZ135" s="46" cm="1">
        <f t="array" ref="AZ135">AnualidadPensionado(AZ$1,$E135,$B135, $D135, Hombres!$A$1:$DW$117, Mujeres!$A$1:$DW$117)</f>
        <v>0</v>
      </c>
      <c r="BA135" s="46" cm="1">
        <f t="array" ref="BA135">AnualidadPensionado(BA$1,$E135,$B135, $D135, Hombres!$A$1:$DW$117, Mujeres!$A$1:$DW$117)</f>
        <v>0</v>
      </c>
      <c r="BB135" s="46" cm="1">
        <f t="array" ref="BB135">AnualidadPensionado(BB$1,$E135,$B135, $D135, Hombres!$A$1:$DW$117, Mujeres!$A$1:$DW$117)</f>
        <v>0</v>
      </c>
      <c r="BC135" s="46" cm="1">
        <f t="array" ref="BC135">AnualidadPensionado(BC$1,$E135,$B135, $D135, Hombres!$A$1:$DW$117, Mujeres!$A$1:$DW$117)</f>
        <v>0</v>
      </c>
      <c r="BD135" s="46" cm="1">
        <f t="array" ref="BD135">AnualidadPensionado(BD$1,$E135,$B135, $D135, Hombres!$A$1:$DW$117, Mujeres!$A$1:$DW$117)</f>
        <v>0</v>
      </c>
      <c r="BE135" s="46" cm="1">
        <f t="array" ref="BE135">AnualidadPensionado(BE$1,$E135,$B135, $D135, Hombres!$A$1:$DW$117, Mujeres!$A$1:$DW$117)</f>
        <v>0</v>
      </c>
      <c r="BF135" s="46" cm="1">
        <f t="array" ref="BF135">AnualidadPensionado(BF$1,$E135,$B135, $D135, Hombres!$A$1:$DW$117, Mujeres!$A$1:$DW$117)</f>
        <v>0</v>
      </c>
      <c r="BG135" s="46" cm="1">
        <f t="array" ref="BG135">AnualidadPensionado(BG$1,$E135,$B135, $D135, Hombres!$A$1:$DW$117, Mujeres!$A$1:$DW$117)</f>
        <v>0</v>
      </c>
      <c r="BH135" s="46" cm="1">
        <f t="array" ref="BH135">AnualidadPensionado(BH$1,$E135,$B135, $D135, Hombres!$A$1:$DW$117, Mujeres!$A$1:$DW$117)</f>
        <v>0</v>
      </c>
      <c r="BI135" s="46" cm="1">
        <f t="array" ref="BI135">AnualidadPensionado(BI$1,$E135,$B135, $D135, Hombres!$A$1:$DW$117, Mujeres!$A$1:$DW$117)</f>
        <v>0</v>
      </c>
      <c r="BJ135" s="46" cm="1">
        <f t="array" ref="BJ135">AnualidadPensionado(BJ$1,$E135,$B135, $D135, Hombres!$A$1:$DW$117, Mujeres!$A$1:$DW$117)</f>
        <v>0</v>
      </c>
      <c r="BK135" s="46" cm="1">
        <f t="array" ref="BK135">AnualidadPensionado(BK$1,$E135,$B135, $D135, Hombres!$A$1:$DW$117, Mujeres!$A$1:$DW$117)</f>
        <v>0</v>
      </c>
      <c r="BL135" s="46" cm="1">
        <f t="array" ref="BL135">AnualidadPensionado(BL$1,$E135,$B135, $D135, Hombres!$A$1:$DW$117, Mujeres!$A$1:$DW$117)</f>
        <v>0</v>
      </c>
      <c r="BM135" s="46" cm="1">
        <f t="array" ref="BM135">AnualidadPensionado(BM$1,$E135,$B135, $D135, Hombres!$A$1:$DW$117, Mujeres!$A$1:$DW$117)</f>
        <v>0</v>
      </c>
      <c r="BN135" s="46" cm="1">
        <f t="array" ref="BN135">AnualidadPensionado(BN$1,$E135,$B135, $D135, Hombres!$A$1:$DW$117, Mujeres!$A$1:$DW$117)</f>
        <v>0</v>
      </c>
      <c r="BO135" s="46" cm="1">
        <f t="array" ref="BO135">AnualidadPensionado(BO$1,$E135,$B135, $D135, Hombres!$A$1:$DW$117, Mujeres!$A$1:$DW$117)</f>
        <v>0</v>
      </c>
      <c r="BP135" s="46" cm="1">
        <f t="array" ref="BP135">AnualidadPensionado(BP$1,$E135,$B135, $D135, Hombres!$A$1:$DW$117, Mujeres!$A$1:$DW$117)</f>
        <v>0</v>
      </c>
      <c r="BQ135" s="46" cm="1">
        <f t="array" ref="BQ135">AnualidadPensionado(BQ$1,$E135,$B135, $D135, Hombres!$A$1:$DW$117, Mujeres!$A$1:$DW$117)</f>
        <v>0</v>
      </c>
      <c r="BR135" s="46" cm="1">
        <f t="array" ref="BR135">AnualidadPensionado(BR$1,$E135,$B135, $D135, Hombres!$A$1:$DW$117, Mujeres!$A$1:$DW$117)</f>
        <v>0</v>
      </c>
      <c r="BS135" s="46" cm="1">
        <f t="array" ref="BS135">AnualidadPensionado(BS$1,$E135,$B135, $D135, Hombres!$A$1:$DW$117, Mujeres!$A$1:$DW$117)</f>
        <v>0</v>
      </c>
      <c r="BT135" s="46" cm="1">
        <f t="array" ref="BT135">AnualidadPensionado(BT$1,$E135,$B135, $D135, Hombres!$A$1:$DW$117, Mujeres!$A$1:$DW$117)</f>
        <v>0</v>
      </c>
      <c r="BU135" s="46" cm="1">
        <f t="array" ref="BU135">AnualidadPensionado(BU$1,$E135,$B135, $D135, Hombres!$A$1:$DW$117, Mujeres!$A$1:$DW$117)</f>
        <v>0</v>
      </c>
      <c r="BV135" s="46" cm="1">
        <f t="array" ref="BV135">AnualidadPensionado(BV$1,$E135,$B135, $D135, Hombres!$A$1:$DW$117, Mujeres!$A$1:$DW$117)</f>
        <v>0</v>
      </c>
      <c r="BW135" s="46" cm="1">
        <f t="array" ref="BW135">AnualidadPensionado(BW$1,$E135,$B135, $D135, Hombres!$A$1:$DW$117, Mujeres!$A$1:$DW$117)</f>
        <v>0</v>
      </c>
      <c r="BX135" s="46" cm="1">
        <f t="array" ref="BX135">AnualidadPensionado(BX$1,$E135,$B135, $D135, Hombres!$A$1:$DW$117, Mujeres!$A$1:$DW$117)</f>
        <v>0</v>
      </c>
      <c r="BY135" s="46" cm="1">
        <f t="array" ref="BY135">AnualidadPensionado(BY$1,$E135,$B135, $D135, Hombres!$A$1:$DW$117, Mujeres!$A$1:$DW$117)</f>
        <v>0</v>
      </c>
      <c r="BZ135" s="46" cm="1">
        <f t="array" ref="BZ135">AnualidadPensionado(BZ$1,$E135,$B135, $D135, Hombres!$A$1:$DW$117, Mujeres!$A$1:$DW$117)</f>
        <v>0</v>
      </c>
      <c r="CA135" s="46" cm="1">
        <f t="array" ref="CA135">AnualidadPensionado(CA$1,$E135,$B135, $D135, Hombres!$A$1:$DW$117, Mujeres!$A$1:$DW$117)</f>
        <v>0</v>
      </c>
      <c r="CB135" s="46" cm="1">
        <f t="array" ref="CB135">AnualidadPensionado(CB$1,$E135,$B135, $D135, Hombres!$A$1:$DW$117, Mujeres!$A$1:$DW$117)</f>
        <v>0</v>
      </c>
      <c r="CC135" s="46" cm="1">
        <f t="array" ref="CC135">AnualidadPensionado(CC$1,$E135,$B135, $D135, Hombres!$A$1:$DW$117, Mujeres!$A$1:$DW$117)</f>
        <v>0</v>
      </c>
      <c r="CD135" s="46" cm="1">
        <f t="array" ref="CD135">AnualidadPensionado(CD$1,$E135,$B135, $D135, Hombres!$A$1:$DW$117, Mujeres!$A$1:$DW$117)</f>
        <v>0</v>
      </c>
      <c r="CE135" s="46" cm="1">
        <f t="array" ref="CE135">AnualidadPensionado(CE$1,$E135,$B135, $D135, Hombres!$A$1:$DW$117, Mujeres!$A$1:$DW$117)</f>
        <v>0</v>
      </c>
      <c r="CF135" s="46" cm="1">
        <f t="array" ref="CF135">AnualidadPensionado(CF$1,$E135,$B135, $D135, Hombres!$A$1:$DW$117, Mujeres!$A$1:$DW$117)</f>
        <v>0</v>
      </c>
      <c r="CG135" s="46" cm="1">
        <f t="array" ref="CG135">AnualidadPensionado(CG$1,$E135,$B135, $D135, Hombres!$A$1:$DW$117, Mujeres!$A$1:$DW$117)</f>
        <v>0</v>
      </c>
      <c r="CH135" s="46" cm="1">
        <f t="array" ref="CH135">AnualidadPensionado(CH$1,$E135,$B135, $D135, Hombres!$A$1:$DW$117, Mujeres!$A$1:$DW$117)</f>
        <v>0</v>
      </c>
      <c r="CI135" s="46" cm="1">
        <f t="array" ref="CI135">AnualidadPensionado(CI$1,$E135,$B135, $D135, Hombres!$A$1:$DW$117, Mujeres!$A$1:$DW$117)</f>
        <v>0</v>
      </c>
      <c r="CJ135" s="46" cm="1">
        <f t="array" ref="CJ135">AnualidadPensionado(CJ$1,$E135,$B135, $D135, Hombres!$A$1:$DW$117, Mujeres!$A$1:$DW$117)</f>
        <v>0</v>
      </c>
      <c r="CK135" s="46" cm="1">
        <f t="array" ref="CK135">AnualidadPensionado(CK$1,$E135,$B135, $D135, Hombres!$A$1:$DW$117, Mujeres!$A$1:$DW$117)</f>
        <v>0</v>
      </c>
      <c r="CL135" s="46" cm="1">
        <f t="array" ref="CL135">AnualidadPensionado(CL$1,$E135,$B135, $D135, Hombres!$A$1:$DW$117, Mujeres!$A$1:$DW$117)</f>
        <v>0</v>
      </c>
      <c r="CM135" s="46" cm="1">
        <f t="array" ref="CM135">AnualidadPensionado(CM$1,$E135,$B135, $D135, Hombres!$A$1:$DW$117, Mujeres!$A$1:$DW$117)</f>
        <v>0</v>
      </c>
      <c r="CN135" s="46" cm="1">
        <f t="array" ref="CN135">AnualidadPensionado(CN$1,$E135,$B135, $D135, Hombres!$A$1:$DW$117, Mujeres!$A$1:$DW$117)</f>
        <v>0</v>
      </c>
      <c r="CO135" s="46" cm="1">
        <f t="array" ref="CO135">AnualidadPensionado(CO$1,$E135,$B135, $D135, Hombres!$A$1:$DW$117, Mujeres!$A$1:$DW$117)</f>
        <v>0</v>
      </c>
      <c r="CP135" s="46" cm="1">
        <f t="array" ref="CP135">AnualidadPensionado(CP$1,$E135,$B135, $D135, Hombres!$A$1:$DW$117, Mujeres!$A$1:$DW$117)</f>
        <v>0</v>
      </c>
      <c r="CQ135" s="46" cm="1">
        <f t="array" ref="CQ135">AnualidadPensionado(CQ$1,$E135,$B135, $D135, Hombres!$A$1:$DW$117, Mujeres!$A$1:$DW$117)</f>
        <v>0</v>
      </c>
      <c r="CR135" s="46" cm="1">
        <f t="array" ref="CR135">AnualidadPensionado(CR$1,$E135,$B135, $D135, Hombres!$A$1:$DW$117, Mujeres!$A$1:$DW$117)</f>
        <v>0</v>
      </c>
      <c r="CS135" s="46" cm="1">
        <f t="array" ref="CS135">AnualidadPensionado(CS$1,$E135,$B135, $D135, Hombres!$A$1:$DW$117, Mujeres!$A$1:$DW$117)</f>
        <v>0</v>
      </c>
      <c r="CT135" s="46" cm="1">
        <f t="array" ref="CT135">AnualidadPensionado(CT$1,$E135,$B135, $D135, Hombres!$A$1:$DW$117, Mujeres!$A$1:$DW$117)</f>
        <v>0</v>
      </c>
      <c r="CU135" s="46" cm="1">
        <f t="array" ref="CU135">AnualidadPensionado(CU$1,$E135,$B135, $D135, Hombres!$A$1:$DW$117, Mujeres!$A$1:$DW$117)</f>
        <v>0</v>
      </c>
      <c r="CV135" s="46" cm="1">
        <f t="array" ref="CV135">AnualidadPensionado(CV$1,$E135,$B135, $D135, Hombres!$A$1:$DW$117, Mujeres!$A$1:$DW$117)</f>
        <v>0</v>
      </c>
      <c r="CW135" s="46" cm="1">
        <f t="array" ref="CW135">AnualidadPensionado(CW$1,$E135,$B135, $D135, Hombres!$A$1:$DW$117, Mujeres!$A$1:$DW$117)</f>
        <v>0</v>
      </c>
      <c r="CX135" s="46" cm="1">
        <f t="array" ref="CX135">AnualidadPensionado(CX$1,$E135,$B135, $D135, Hombres!$A$1:$DW$117, Mujeres!$A$1:$DW$117)</f>
        <v>0</v>
      </c>
      <c r="CY135" s="46" cm="1">
        <f t="array" ref="CY135">AnualidadPensionado(CY$1,$E135,$B135, $D135, Hombres!$A$1:$DW$117, Mujeres!$A$1:$DW$117)</f>
        <v>0</v>
      </c>
      <c r="DB135" s="21"/>
      <c r="DC135" s="46" cm="1">
        <f t="array" ref="DC135">beneficio_muerte_individual_pensionado(DC$1,$E135,$B135, Hombres!$A$1:$DW$117, Mujeres!$A$1:$DW$117)</f>
        <v>0</v>
      </c>
      <c r="DD135" s="46" cm="1">
        <f t="array" ref="DD135">beneficio_muerte_individual_pensionado(DD$1,$E135,$B135, Hombres!$A$1:$DW$117, Mujeres!$A$1:$DW$117)</f>
        <v>87050.700000000012</v>
      </c>
      <c r="DE135" s="46" cm="1">
        <f t="array" ref="DE135">beneficio_muerte_individual_pensionado(DE$1,$E135,$B135, Hombres!$A$1:$DW$117, Mujeres!$A$1:$DW$117)</f>
        <v>96960.721694729989</v>
      </c>
      <c r="DF135" s="46" cm="1">
        <f t="array" ref="DF135">beneficio_muerte_individual_pensionado(DF$1,$E135,$B135, Hombres!$A$1:$DW$117, Mujeres!$A$1:$DW$117)</f>
        <v>103539.95764027514</v>
      </c>
      <c r="DG135" s="46" cm="1">
        <f t="array" ref="DG135">beneficio_muerte_individual_pensionado(DG$1,$E135,$B135, Hombres!$A$1:$DW$117, Mujeres!$A$1:$DW$117)</f>
        <v>110184.00288920515</v>
      </c>
      <c r="DH135" s="46" cm="1">
        <f t="array" ref="DH135">beneficio_muerte_individual_pensionado(DH$1,$E135,$B135, Hombres!$A$1:$DW$117, Mujeres!$A$1:$DW$117)</f>
        <v>116723.01807156239</v>
      </c>
      <c r="DI135" s="46" cm="1">
        <f t="array" ref="DI135">beneficio_muerte_individual_pensionado(DI$1,$E135,$B135, Hombres!$A$1:$DW$117, Mujeres!$A$1:$DW$117)</f>
        <v>123114.34362486973</v>
      </c>
      <c r="DJ135" s="46" cm="1">
        <f t="array" ref="DJ135">beneficio_muerte_individual_pensionado(DJ$1,$E135,$B135, Hombres!$A$1:$DW$117, Mujeres!$A$1:$DW$117)</f>
        <v>129367.69775653364</v>
      </c>
      <c r="DK135" s="46" cm="1">
        <f t="array" ref="DK135">beneficio_muerte_individual_pensionado(DK$1,$E135,$B135, Hombres!$A$1:$DW$117, Mujeres!$A$1:$DW$117)</f>
        <v>135368.07042552959</v>
      </c>
      <c r="DL135" s="46" cm="1">
        <f t="array" ref="DL135">beneficio_muerte_individual_pensionado(DL$1,$E135,$B135, Hombres!$A$1:$DW$117, Mujeres!$A$1:$DW$117)</f>
        <v>140795.58428362486</v>
      </c>
      <c r="DM135" s="46" cm="1">
        <f t="array" ref="DM135">beneficio_muerte_individual_pensionado(DM$1,$E135,$B135, Hombres!$A$1:$DW$117, Mujeres!$A$1:$DW$117)</f>
        <v>145347.8561721342</v>
      </c>
      <c r="DN135" s="46" cm="1">
        <f t="array" ref="DN135">beneficio_muerte_individual_pensionado(DN$1,$E135,$B135, Hombres!$A$1:$DW$117, Mujeres!$A$1:$DW$117)</f>
        <v>148877.36625405922</v>
      </c>
      <c r="DO135" s="46" cm="1">
        <f t="array" ref="DO135">beneficio_muerte_individual_pensionado(DO$1,$E135,$B135, Hombres!$A$1:$DW$117, Mujeres!$A$1:$DW$117)</f>
        <v>151294.38610051814</v>
      </c>
      <c r="DP135" s="46" cm="1">
        <f t="array" ref="DP135">beneficio_muerte_individual_pensionado(DP$1,$E135,$B135, Hombres!$A$1:$DW$117, Mujeres!$A$1:$DW$117)</f>
        <v>152389.8047691753</v>
      </c>
      <c r="DQ135" s="46" cm="1">
        <f t="array" ref="DQ135">beneficio_muerte_individual_pensionado(DQ$1,$E135,$B135, Hombres!$A$1:$DW$117, Mujeres!$A$1:$DW$117)</f>
        <v>151824.74761046135</v>
      </c>
      <c r="DR135" s="46" cm="1">
        <f t="array" ref="DR135">beneficio_muerte_individual_pensionado(DR$1,$E135,$B135, Hombres!$A$1:$DW$117, Mujeres!$A$1:$DW$117)</f>
        <v>149357.29377820599</v>
      </c>
      <c r="DS135" s="46" cm="1">
        <f t="array" ref="DS135">beneficio_muerte_individual_pensionado(DS$1,$E135,$B135, Hombres!$A$1:$DW$117, Mujeres!$A$1:$DW$117)</f>
        <v>144929.25864555358</v>
      </c>
      <c r="DT135" s="46" cm="1">
        <f t="array" ref="DT135">beneficio_muerte_individual_pensionado(DT$1,$E135,$B135, Hombres!$A$1:$DW$117, Mujeres!$A$1:$DW$117)</f>
        <v>138546.61119174099</v>
      </c>
      <c r="DU135" s="46" cm="1">
        <f t="array" ref="DU135">beneficio_muerte_individual_pensionado(DU$1,$E135,$B135, Hombres!$A$1:$DW$117, Mujeres!$A$1:$DW$117)</f>
        <v>130210.9389943647</v>
      </c>
      <c r="DV135" s="46" cm="1">
        <f t="array" ref="DV135">beneficio_muerte_individual_pensionado(DV$1,$E135,$B135, Hombres!$A$1:$DW$117, Mujeres!$A$1:$DW$117)</f>
        <v>119962.59487996249</v>
      </c>
      <c r="DW135" s="46" cm="1">
        <f t="array" ref="DW135">beneficio_muerte_individual_pensionado(DW$1,$E135,$B135, Hombres!$A$1:$DW$117, Mujeres!$A$1:$DW$117)</f>
        <v>108033.4915387685</v>
      </c>
      <c r="DX135" s="46" cm="1">
        <f t="array" ref="DX135">beneficio_muerte_individual_pensionado(DX$1,$E135,$B135, Hombres!$A$1:$DW$117, Mujeres!$A$1:$DW$117)</f>
        <v>94860.484189884606</v>
      </c>
      <c r="DY135" s="46" cm="1">
        <f t="array" ref="DY135">beneficio_muerte_individual_pensionado(DY$1,$E135,$B135, Hombres!$A$1:$DW$117, Mujeres!$A$1:$DW$117)</f>
        <v>80970.318692897781</v>
      </c>
      <c r="DZ135" s="46" cm="1">
        <f t="array" ref="DZ135">beneficio_muerte_individual_pensionado(DZ$1,$E135,$B135, Hombres!$A$1:$DW$117, Mujeres!$A$1:$DW$117)</f>
        <v>66920.853951294557</v>
      </c>
      <c r="EA135" s="46" cm="1">
        <f t="array" ref="EA135">beneficio_muerte_individual_pensionado(EA$1,$E135,$B135, Hombres!$A$1:$DW$117, Mujeres!$A$1:$DW$117)</f>
        <v>53294.703791570217</v>
      </c>
      <c r="EB135" s="46" cm="1">
        <f t="array" ref="EB135">beneficio_muerte_individual_pensionado(EB$1,$E135,$B135, Hombres!$A$1:$DW$117, Mujeres!$A$1:$DW$117)</f>
        <v>40687.20299309132</v>
      </c>
      <c r="EC135" s="46" cm="1">
        <f t="array" ref="EC135">beneficio_muerte_individual_pensionado(EC$1,$E135,$B135, Hombres!$A$1:$DW$117, Mujeres!$A$1:$DW$117)</f>
        <v>29613.061949406896</v>
      </c>
      <c r="ED135" s="46" cm="1">
        <f t="array" ref="ED135">beneficio_muerte_individual_pensionado(ED$1,$E135,$B135, Hombres!$A$1:$DW$117, Mujeres!$A$1:$DW$117)</f>
        <v>20412.135561460957</v>
      </c>
      <c r="EE135" s="46" cm="1">
        <f t="array" ref="EE135">beneficio_muerte_individual_pensionado(EE$1,$E135,$B135, Hombres!$A$1:$DW$117, Mujeres!$A$1:$DW$117)</f>
        <v>13217.235305493701</v>
      </c>
      <c r="EF135" s="46" cm="1">
        <f t="array" ref="EF135">beneficio_muerte_individual_pensionado(EF$1,$E135,$B135, Hombres!$A$1:$DW$117, Mujeres!$A$1:$DW$117)</f>
        <v>7961.774686650997</v>
      </c>
      <c r="EG135" s="46" cm="1">
        <f t="array" ref="EG135">beneficio_muerte_individual_pensionado(EG$1,$E135,$B135, Hombres!$A$1:$DW$117, Mujeres!$A$1:$DW$117)</f>
        <v>4411.3918781589136</v>
      </c>
      <c r="EH135" s="46" cm="1">
        <f t="array" ref="EH135">beneficio_muerte_individual_pensionado(EH$1,$E135,$B135, Hombres!$A$1:$DW$117, Mujeres!$A$1:$DW$117)</f>
        <v>2217.746983777768</v>
      </c>
      <c r="EI135" s="46" cm="1">
        <f t="array" ref="EI135">beneficio_muerte_individual_pensionado(EI$1,$E135,$B135, Hombres!$A$1:$DW$117, Mujeres!$A$1:$DW$117)</f>
        <v>994.34046855479164</v>
      </c>
      <c r="EJ135" s="46" cm="1">
        <f t="array" ref="EJ135">beneficio_muerte_individual_pensionado(EJ$1,$E135,$B135, Hombres!$A$1:$DW$117, Mujeres!$A$1:$DW$117)</f>
        <v>388.82909162576232</v>
      </c>
      <c r="EK135" s="46" cm="1">
        <f t="array" ref="EK135">beneficio_muerte_individual_pensionado(EK$1,$E135,$B135, Hombres!$A$1:$DW$117, Mujeres!$A$1:$DW$117)</f>
        <v>128.732697771132</v>
      </c>
      <c r="EL135" s="46" cm="1">
        <f t="array" ref="EL135">beneficio_muerte_individual_pensionado(EL$1,$E135,$B135, Hombres!$A$1:$DW$117, Mujeres!$A$1:$DW$117)</f>
        <v>34.606527751210713</v>
      </c>
      <c r="EM135" s="46" cm="1">
        <f t="array" ref="EM135">beneficio_muerte_individual_pensionado(EM$1,$E135,$B135, Hombres!$A$1:$DW$117, Mujeres!$A$1:$DW$117)</f>
        <v>7.0807218898731543</v>
      </c>
      <c r="EN135" s="46" cm="1">
        <f t="array" ref="EN135">beneficio_muerte_individual_pensionado(EN$1,$E135,$B135, Hombres!$A$1:$DW$117, Mujeres!$A$1:$DW$117)</f>
        <v>1.0541874442859422</v>
      </c>
      <c r="EO135" s="46" cm="1">
        <f t="array" ref="EO135">beneficio_muerte_individual_pensionado(EO$1,$E135,$B135, Hombres!$A$1:$DW$117, Mujeres!$A$1:$DW$117)</f>
        <v>0</v>
      </c>
      <c r="EP135" s="46" cm="1">
        <f t="array" ref="EP135">beneficio_muerte_individual_pensionado(EP$1,$E135,$B135, Hombres!$A$1:$DW$117, Mujeres!$A$1:$DW$117)</f>
        <v>0</v>
      </c>
      <c r="EQ135" s="46" cm="1">
        <f t="array" ref="EQ135">beneficio_muerte_individual_pensionado(EQ$1,$E135,$B135, Hombres!$A$1:$DW$117, Mujeres!$A$1:$DW$117)</f>
        <v>0</v>
      </c>
      <c r="ER135" s="46" cm="1">
        <f t="array" ref="ER135">beneficio_muerte_individual_pensionado(ER$1,$E135,$B135, Hombres!$A$1:$DW$117, Mujeres!$A$1:$DW$117)</f>
        <v>0</v>
      </c>
      <c r="ES135" s="46" cm="1">
        <f t="array" ref="ES135">beneficio_muerte_individual_pensionado(ES$1,$E135,$B135, Hombres!$A$1:$DW$117, Mujeres!$A$1:$DW$117)</f>
        <v>0</v>
      </c>
      <c r="ET135" s="46" cm="1">
        <f t="array" ref="ET135">beneficio_muerte_individual_pensionado(ET$1,$E135,$B135, Hombres!$A$1:$DW$117, Mujeres!$A$1:$DW$117)</f>
        <v>0</v>
      </c>
      <c r="EU135" s="46" cm="1">
        <f t="array" ref="EU135">beneficio_muerte_individual_pensionado(EU$1,$E135,$B135, Hombres!$A$1:$DW$117, Mujeres!$A$1:$DW$117)</f>
        <v>0</v>
      </c>
      <c r="EV135" s="46" cm="1">
        <f t="array" ref="EV135">beneficio_muerte_individual_pensionado(EV$1,$E135,$B135, Hombres!$A$1:$DW$117, Mujeres!$A$1:$DW$117)</f>
        <v>0</v>
      </c>
      <c r="EW135" s="46" cm="1">
        <f t="array" ref="EW135">beneficio_muerte_individual_pensionado(EW$1,$E135,$B135, Hombres!$A$1:$DW$117, Mujeres!$A$1:$DW$117)</f>
        <v>0</v>
      </c>
      <c r="EX135" s="46" cm="1">
        <f t="array" ref="EX135">beneficio_muerte_individual_pensionado(EX$1,$E135,$B135, Hombres!$A$1:$DW$117, Mujeres!$A$1:$DW$117)</f>
        <v>0</v>
      </c>
      <c r="EY135" s="46" cm="1">
        <f t="array" ref="EY135">beneficio_muerte_individual_pensionado(EY$1,$E135,$B135, Hombres!$A$1:$DW$117, Mujeres!$A$1:$DW$117)</f>
        <v>0</v>
      </c>
      <c r="EZ135" s="46" cm="1">
        <f t="array" ref="EZ135">beneficio_muerte_individual_pensionado(EZ$1,$E135,$B135, Hombres!$A$1:$DW$117, Mujeres!$A$1:$DW$117)</f>
        <v>0</v>
      </c>
      <c r="FA135" s="46" cm="1">
        <f t="array" ref="FA135">beneficio_muerte_individual_pensionado(FA$1,$E135,$B135, Hombres!$A$1:$DW$117, Mujeres!$A$1:$DW$117)</f>
        <v>0</v>
      </c>
      <c r="FB135" s="46" cm="1">
        <f t="array" ref="FB135">beneficio_muerte_individual_pensionado(FB$1,$E135,$B135, Hombres!$A$1:$DW$117, Mujeres!$A$1:$DW$117)</f>
        <v>0</v>
      </c>
      <c r="FC135" s="46" cm="1">
        <f t="array" ref="FC135">beneficio_muerte_individual_pensionado(FC$1,$E135,$B135, Hombres!$A$1:$DW$117, Mujeres!$A$1:$DW$117)</f>
        <v>0</v>
      </c>
      <c r="FD135" s="46" cm="1">
        <f t="array" ref="FD135">beneficio_muerte_individual_pensionado(FD$1,$E135,$B135, Hombres!$A$1:$DW$117, Mujeres!$A$1:$DW$117)</f>
        <v>0</v>
      </c>
      <c r="FE135" s="46" cm="1">
        <f t="array" ref="FE135">beneficio_muerte_individual_pensionado(FE$1,$E135,$B135, Hombres!$A$1:$DW$117, Mujeres!$A$1:$DW$117)</f>
        <v>0</v>
      </c>
      <c r="FF135" s="46" cm="1">
        <f t="array" ref="FF135">beneficio_muerte_individual_pensionado(FF$1,$E135,$B135, Hombres!$A$1:$DW$117, Mujeres!$A$1:$DW$117)</f>
        <v>0</v>
      </c>
      <c r="FG135" s="46" cm="1">
        <f t="array" ref="FG135">beneficio_muerte_individual_pensionado(FG$1,$E135,$B135, Hombres!$A$1:$DW$117, Mujeres!$A$1:$DW$117)</f>
        <v>0</v>
      </c>
      <c r="FH135" s="46" cm="1">
        <f t="array" ref="FH135">beneficio_muerte_individual_pensionado(FH$1,$E135,$B135, Hombres!$A$1:$DW$117, Mujeres!$A$1:$DW$117)</f>
        <v>0</v>
      </c>
      <c r="FI135" s="46" cm="1">
        <f t="array" ref="FI135">beneficio_muerte_individual_pensionado(FI$1,$E135,$B135, Hombres!$A$1:$DW$117, Mujeres!$A$1:$DW$117)</f>
        <v>0</v>
      </c>
      <c r="FJ135" s="46" cm="1">
        <f t="array" ref="FJ135">beneficio_muerte_individual_pensionado(FJ$1,$E135,$B135, Hombres!$A$1:$DW$117, Mujeres!$A$1:$DW$117)</f>
        <v>0</v>
      </c>
      <c r="FK135" s="46" cm="1">
        <f t="array" ref="FK135">beneficio_muerte_individual_pensionado(FK$1,$E135,$B135, Hombres!$A$1:$DW$117, Mujeres!$A$1:$DW$117)</f>
        <v>0</v>
      </c>
      <c r="FL135" s="46" cm="1">
        <f t="array" ref="FL135">beneficio_muerte_individual_pensionado(FL$1,$E135,$B135, Hombres!$A$1:$DW$117, Mujeres!$A$1:$DW$117)</f>
        <v>0</v>
      </c>
      <c r="FM135" s="46" cm="1">
        <f t="array" ref="FM135">beneficio_muerte_individual_pensionado(FM$1,$E135,$B135, Hombres!$A$1:$DW$117, Mujeres!$A$1:$DW$117)</f>
        <v>0</v>
      </c>
      <c r="FN135" s="46" cm="1">
        <f t="array" ref="FN135">beneficio_muerte_individual_pensionado(FN$1,$E135,$B135, Hombres!$A$1:$DW$117, Mujeres!$A$1:$DW$117)</f>
        <v>0</v>
      </c>
      <c r="FO135" s="46" cm="1">
        <f t="array" ref="FO135">beneficio_muerte_individual_pensionado(FO$1,$E135,$B135, Hombres!$A$1:$DW$117, Mujeres!$A$1:$DW$117)</f>
        <v>0</v>
      </c>
      <c r="FP135" s="46" cm="1">
        <f t="array" ref="FP135">beneficio_muerte_individual_pensionado(FP$1,$E135,$B135, Hombres!$A$1:$DW$117, Mujeres!$A$1:$DW$117)</f>
        <v>0</v>
      </c>
      <c r="FQ135" s="46" cm="1">
        <f t="array" ref="FQ135">beneficio_muerte_individual_pensionado(FQ$1,$E135,$B135, Hombres!$A$1:$DW$117, Mujeres!$A$1:$DW$117)</f>
        <v>0</v>
      </c>
      <c r="FR135" s="46" cm="1">
        <f t="array" ref="FR135">beneficio_muerte_individual_pensionado(FR$1,$E135,$B135, Hombres!$A$1:$DW$117, Mujeres!$A$1:$DW$117)</f>
        <v>0</v>
      </c>
      <c r="FS135" s="46" cm="1">
        <f t="array" ref="FS135">beneficio_muerte_individual_pensionado(FS$1,$E135,$B135, Hombres!$A$1:$DW$117, Mujeres!$A$1:$DW$117)</f>
        <v>0</v>
      </c>
      <c r="FT135" s="46" cm="1">
        <f t="array" ref="FT135">beneficio_muerte_individual_pensionado(FT$1,$E135,$B135, Hombres!$A$1:$DW$117, Mujeres!$A$1:$DW$117)</f>
        <v>0</v>
      </c>
      <c r="FU135" s="46" cm="1">
        <f t="array" ref="FU135">beneficio_muerte_individual_pensionado(FU$1,$E135,$B135, Hombres!$A$1:$DW$117, Mujeres!$A$1:$DW$117)</f>
        <v>0</v>
      </c>
      <c r="FV135" s="46" cm="1">
        <f t="array" ref="FV135">beneficio_muerte_individual_pensionado(FV$1,$E135,$B135, Hombres!$A$1:$DW$117, Mujeres!$A$1:$DW$117)</f>
        <v>0</v>
      </c>
      <c r="FW135" s="46" cm="1">
        <f t="array" ref="FW135">beneficio_muerte_individual_pensionado(FW$1,$E135,$B135, Hombres!$A$1:$DW$117, Mujeres!$A$1:$DW$117)</f>
        <v>0</v>
      </c>
      <c r="FX135" s="46" cm="1">
        <f t="array" ref="FX135">beneficio_muerte_individual_pensionado(FX$1,$E135,$B135, Hombres!$A$1:$DW$117, Mujeres!$A$1:$DW$117)</f>
        <v>0</v>
      </c>
      <c r="FY135" s="46" cm="1">
        <f t="array" ref="FY135">beneficio_muerte_individual_pensionado(FY$1,$E135,$B135, Hombres!$A$1:$DW$117, Mujeres!$A$1:$DW$117)</f>
        <v>0</v>
      </c>
      <c r="FZ135" s="46" cm="1">
        <f t="array" ref="FZ135">beneficio_muerte_individual_pensionado(FZ$1,$E135,$B135, Hombres!$A$1:$DW$117, Mujeres!$A$1:$DW$117)</f>
        <v>0</v>
      </c>
      <c r="GA135" s="46" cm="1">
        <f t="array" ref="GA135">beneficio_muerte_individual_pensionado(GA$1,$E135,$B135, Hombres!$A$1:$DW$117, Mujeres!$A$1:$DW$117)</f>
        <v>0</v>
      </c>
      <c r="GB135" s="46" cm="1">
        <f t="array" ref="GB135">beneficio_muerte_individual_pensionado(GB$1,$E135,$B135, Hombres!$A$1:$DW$117, Mujeres!$A$1:$DW$117)</f>
        <v>0</v>
      </c>
      <c r="GC135" s="46" cm="1">
        <f t="array" ref="GC135">beneficio_muerte_individual_pensionado(GC$1,$E135,$B135, Hombres!$A$1:$DW$117, Mujeres!$A$1:$DW$117)</f>
        <v>0</v>
      </c>
      <c r="GD135" s="46" cm="1">
        <f t="array" ref="GD135">beneficio_muerte_individual_pensionado(GD$1,$E135,$B135, Hombres!$A$1:$DW$117, Mujeres!$A$1:$DW$117)</f>
        <v>0</v>
      </c>
      <c r="GE135" s="46" cm="1">
        <f t="array" ref="GE135">beneficio_muerte_individual_pensionado(GE$1,$E135,$B135, Hombres!$A$1:$DW$117, Mujeres!$A$1:$DW$117)</f>
        <v>0</v>
      </c>
      <c r="GF135" s="46" cm="1">
        <f t="array" ref="GF135">beneficio_muerte_individual_pensionado(GF$1,$E135,$B135, Hombres!$A$1:$DW$117, Mujeres!$A$1:$DW$117)</f>
        <v>0</v>
      </c>
      <c r="GG135" s="46" cm="1">
        <f t="array" ref="GG135">beneficio_muerte_individual_pensionado(GG$1,$E135,$B135, Hombres!$A$1:$DW$117, Mujeres!$A$1:$DW$117)</f>
        <v>0</v>
      </c>
      <c r="GH135" s="46" cm="1">
        <f t="array" ref="GH135">beneficio_muerte_individual_pensionado(GH$1,$E135,$B135, Hombres!$A$1:$DW$117, Mujeres!$A$1:$DW$117)</f>
        <v>0</v>
      </c>
      <c r="GI135" s="46" cm="1">
        <f t="array" ref="GI135">beneficio_muerte_individual_pensionado(GI$1,$E135,$B135, Hombres!$A$1:$DW$117, Mujeres!$A$1:$DW$117)</f>
        <v>0</v>
      </c>
      <c r="GJ135" s="46" cm="1">
        <f t="array" ref="GJ135">beneficio_muerte_individual_pensionado(GJ$1,$E135,$B135, Hombres!$A$1:$DW$117, Mujeres!$A$1:$DW$117)</f>
        <v>0</v>
      </c>
      <c r="GK135" s="46" cm="1">
        <f t="array" ref="GK135">beneficio_muerte_individual_pensionado(GK$1,$E135,$B135, Hombres!$A$1:$DW$117, Mujeres!$A$1:$DW$117)</f>
        <v>0</v>
      </c>
      <c r="GL135" s="46" cm="1">
        <f t="array" ref="GL135">beneficio_muerte_individual_pensionado(GL$1,$E135,$B135, Hombres!$A$1:$DW$117, Mujeres!$A$1:$DW$117)</f>
        <v>0</v>
      </c>
      <c r="GM135" s="46" cm="1">
        <f t="array" ref="GM135">beneficio_muerte_individual_pensionado(GM$1,$E135,$B135, Hombres!$A$1:$DW$117, Mujeres!$A$1:$DW$117)</f>
        <v>0</v>
      </c>
      <c r="GN135" s="46" cm="1">
        <f t="array" ref="GN135">beneficio_muerte_individual_pensionado(GN$1,$E135,$B135, Hombres!$A$1:$DW$117, Mujeres!$A$1:$DW$117)</f>
        <v>0</v>
      </c>
      <c r="GO135" s="46" cm="1">
        <f t="array" ref="GO135">beneficio_muerte_individual_pensionado(GO$1,$E135,$B135, Hombres!$A$1:$DW$117, Mujeres!$A$1:$DW$117)</f>
        <v>0</v>
      </c>
      <c r="GP135" s="46" cm="1">
        <f t="array" ref="GP135">beneficio_muerte_individual_pensionado(GP$1,$E135,$B135, Hombres!$A$1:$DW$117, Mujeres!$A$1:$DW$117)</f>
        <v>0</v>
      </c>
      <c r="GQ135" s="46" cm="1">
        <f t="array" ref="GQ135">beneficio_muerte_individual_pensionado(GQ$1,$E135,$B135, Hombres!$A$1:$DW$117, Mujeres!$A$1:$DW$117)</f>
        <v>0</v>
      </c>
      <c r="GR135" s="46" cm="1">
        <f t="array" ref="GR135">beneficio_muerte_individual_pensionado(GR$1,$E135,$B135, Hombres!$A$1:$DW$117, Mujeres!$A$1:$DW$117)</f>
        <v>0</v>
      </c>
      <c r="GS135" s="46" cm="1">
        <f t="array" ref="GS135">beneficio_muerte_individual_pensionado(GS$1,$E135,$B135, Hombres!$A$1:$DW$117, Mujeres!$A$1:$DW$117)</f>
        <v>0</v>
      </c>
      <c r="GT135" s="46" cm="1">
        <f t="array" ref="GT135">beneficio_muerte_individual_pensionado(GT$1,$E135,$B135, Hombres!$A$1:$DW$117, Mujeres!$A$1:$DW$117)</f>
        <v>0</v>
      </c>
    </row>
    <row r="136" spans="1:202" x14ac:dyDescent="0.2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6" cm="1">
        <f t="array" ref="H136">AnualidadPensionado(H$1,$E136,$B136, $D136, Hombres!$A$1:$DW$117, Mujeres!$A$1:$DW$117)</f>
        <v>0</v>
      </c>
      <c r="I136" s="46" cm="1">
        <f t="array" ref="I136">AnualidadPensionado(I$1,$E136,$B136, $D136, Hombres!$A$1:$DW$117, Mujeres!$A$1:$DW$117)</f>
        <v>1376687.2518903888</v>
      </c>
      <c r="J136" s="46" cm="1">
        <f t="array" ref="J136">AnualidadPensionado(J$1,$E136,$B136, $D136, Hombres!$A$1:$DW$117, Mujeres!$A$1:$DW$117)</f>
        <v>1402885.0224484061</v>
      </c>
      <c r="K136" s="46" cm="1">
        <f t="array" ref="K136">AnualidadPensionado(K$1,$E136,$B136, $D136, Hombres!$A$1:$DW$117, Mujeres!$A$1:$DW$117)</f>
        <v>1427960.9342715961</v>
      </c>
      <c r="L136" s="46" cm="1">
        <f t="array" ref="L136">AnualidadPensionado(L$1,$E136,$B136, $D136, Hombres!$A$1:$DW$117, Mujeres!$A$1:$DW$117)</f>
        <v>1451514.7828964463</v>
      </c>
      <c r="M136" s="46" cm="1">
        <f t="array" ref="M136">AnualidadPensionado(M$1,$E136,$B136, $D136, Hombres!$A$1:$DW$117, Mujeres!$A$1:$DW$117)</f>
        <v>1473353.5964625026</v>
      </c>
      <c r="N136" s="46" cm="1">
        <f t="array" ref="N136">AnualidadPensionado(N$1,$E136,$B136, $D136, Hombres!$A$1:$DW$117, Mujeres!$A$1:$DW$117)</f>
        <v>1493469.1015790377</v>
      </c>
      <c r="O136" s="46" cm="1">
        <f t="array" ref="O136">AnualidadPensionado(O$1,$E136,$B136, $D136, Hombres!$A$1:$DW$117, Mujeres!$A$1:$DW$117)</f>
        <v>1511790.2636520406</v>
      </c>
      <c r="P136" s="46" cm="1">
        <f t="array" ref="P136">AnualidadPensionado(P$1,$E136,$B136, $D136, Hombres!$A$1:$DW$117, Mujeres!$A$1:$DW$117)</f>
        <v>1527967.2978232608</v>
      </c>
      <c r="Q136" s="46" cm="1">
        <f t="array" ref="Q136">AnualidadPensionado(Q$1,$E136,$B136, $D136, Hombres!$A$1:$DW$117, Mujeres!$A$1:$DW$117)</f>
        <v>1541422.10417803</v>
      </c>
      <c r="R136" s="46" cm="1">
        <f t="array" ref="R136">AnualidadPensionado(R$1,$E136,$B136, $D136, Hombres!$A$1:$DW$117, Mujeres!$A$1:$DW$117)</f>
        <v>1551461.7239139825</v>
      </c>
      <c r="S136" s="46" cm="1">
        <f t="array" ref="S136">AnualidadPensionado(S$1,$E136,$B136, $D136, Hombres!$A$1:$DW$117, Mujeres!$A$1:$DW$117)</f>
        <v>1557359.9842141024</v>
      </c>
      <c r="T136" s="46" cm="1">
        <f t="array" ref="T136">AnualidadPensionado(T$1,$E136,$B136, $D136, Hombres!$A$1:$DW$117, Mujeres!$A$1:$DW$117)</f>
        <v>1556704.4182008272</v>
      </c>
      <c r="U136" s="46" cm="1">
        <f t="array" ref="U136">AnualidadPensionado(U$1,$E136,$B136, $D136, Hombres!$A$1:$DW$117, Mujeres!$A$1:$DW$117)</f>
        <v>1550837.2584033965</v>
      </c>
      <c r="V136" s="46" cm="1">
        <f t="array" ref="V136">AnualidadPensionado(V$1,$E136,$B136, $D136, Hombres!$A$1:$DW$117, Mujeres!$A$1:$DW$117)</f>
        <v>1539229.0879913587</v>
      </c>
      <c r="W136" s="46" cm="1">
        <f t="array" ref="W136">AnualidadPensionado(W$1,$E136,$B136, $D136, Hombres!$A$1:$DW$117, Mujeres!$A$1:$DW$117)</f>
        <v>1521402.1707568453</v>
      </c>
      <c r="X136" s="46" cm="1">
        <f t="array" ref="X136">AnualidadPensionado(X$1,$E136,$B136, $D136, Hombres!$A$1:$DW$117, Mujeres!$A$1:$DW$117)</f>
        <v>1496875.1290853361</v>
      </c>
      <c r="Y136" s="46" cm="1">
        <f t="array" ref="Y136">AnualidadPensionado(Y$1,$E136,$B136, $D136, Hombres!$A$1:$DW$117, Mujeres!$A$1:$DW$117)</f>
        <v>1465122.4708158467</v>
      </c>
      <c r="Z136" s="46" cm="1">
        <f t="array" ref="Z136">AnualidadPensionado(Z$1,$E136,$B136, $D136, Hombres!$A$1:$DW$117, Mujeres!$A$1:$DW$117)</f>
        <v>1425648.5302510557</v>
      </c>
      <c r="AA136" s="46" cm="1">
        <f t="array" ref="AA136">AnualidadPensionado(AA$1,$E136,$B136, $D136, Hombres!$A$1:$DW$117, Mujeres!$A$1:$DW$117)</f>
        <v>1378140.8231039466</v>
      </c>
      <c r="AB136" s="46" cm="1">
        <f t="array" ref="AB136">AnualidadPensionado(AB$1,$E136,$B136, $D136, Hombres!$A$1:$DW$117, Mujeres!$A$1:$DW$117)</f>
        <v>1322499.5835973592</v>
      </c>
      <c r="AC136" s="46" cm="1">
        <f t="array" ref="AC136">AnualidadPensionado(AC$1,$E136,$B136, $D136, Hombres!$A$1:$DW$117, Mujeres!$A$1:$DW$117)</f>
        <v>1258770.8096730213</v>
      </c>
      <c r="AD136" s="46" cm="1">
        <f t="array" ref="AD136">AnualidadPensionado(AD$1,$E136,$B136, $D136, Hombres!$A$1:$DW$117, Mujeres!$A$1:$DW$117)</f>
        <v>1187116.5829014019</v>
      </c>
      <c r="AE136" s="46" cm="1">
        <f t="array" ref="AE136">AnualidadPensionado(AE$1,$E136,$B136, $D136, Hombres!$A$1:$DW$117, Mujeres!$A$1:$DW$117)</f>
        <v>1107929.9095089016</v>
      </c>
      <c r="AF136" s="46" cm="1">
        <f t="array" ref="AF136">AnualidadPensionado(AF$1,$E136,$B136, $D136, Hombres!$A$1:$DW$117, Mujeres!$A$1:$DW$117)</f>
        <v>1021981.1598995073</v>
      </c>
      <c r="AG136" s="46" cm="1">
        <f t="array" ref="AG136">AnualidadPensionado(AG$1,$E136,$B136, $D136, Hombres!$A$1:$DW$117, Mujeres!$A$1:$DW$117)</f>
        <v>930402.81090142194</v>
      </c>
      <c r="AH136" s="46" cm="1">
        <f t="array" ref="AH136">AnualidadPensionado(AH$1,$E136,$B136, $D136, Hombres!$A$1:$DW$117, Mujeres!$A$1:$DW$117)</f>
        <v>834596.05892851192</v>
      </c>
      <c r="AI136" s="46" cm="1">
        <f t="array" ref="AI136">AnualidadPensionado(AI$1,$E136,$B136, $D136, Hombres!$A$1:$DW$117, Mujeres!$A$1:$DW$117)</f>
        <v>736215.17830646678</v>
      </c>
      <c r="AJ136" s="46" cm="1">
        <f t="array" ref="AJ136">AnualidadPensionado(AJ$1,$E136,$B136, $D136, Hombres!$A$1:$DW$117, Mujeres!$A$1:$DW$117)</f>
        <v>637205.56423098047</v>
      </c>
      <c r="AK136" s="46" cm="1">
        <f t="array" ref="AK136">AnualidadPensionado(AK$1,$E136,$B136, $D136, Hombres!$A$1:$DW$117, Mujeres!$A$1:$DW$117)</f>
        <v>539798.30537596147</v>
      </c>
      <c r="AL136" s="46" cm="1">
        <f t="array" ref="AL136">AnualidadPensionado(AL$1,$E136,$B136, $D136, Hombres!$A$1:$DW$117, Mujeres!$A$1:$DW$117)</f>
        <v>446340.18488733668</v>
      </c>
      <c r="AM136" s="46" cm="1">
        <f t="array" ref="AM136">AnualidadPensionado(AM$1,$E136,$B136, $D136, Hombres!$A$1:$DW$117, Mujeres!$A$1:$DW$117)</f>
        <v>359072.32950236386</v>
      </c>
      <c r="AN136" s="46" cm="1">
        <f t="array" ref="AN136">AnualidadPensionado(AN$1,$E136,$B136, $D136, Hombres!$A$1:$DW$117, Mujeres!$A$1:$DW$117)</f>
        <v>279978.05561047868</v>
      </c>
      <c r="AO136" s="46" cm="1">
        <f t="array" ref="AO136">AnualidadPensionado(AO$1,$E136,$B136, $D136, Hombres!$A$1:$DW$117, Mujeres!$A$1:$DW$117)</f>
        <v>210658.39101387051</v>
      </c>
      <c r="AP136" s="46" cm="1">
        <f t="array" ref="AP136">AnualidadPensionado(AP$1,$E136,$B136, $D136, Hombres!$A$1:$DW$117, Mujeres!$A$1:$DW$117)</f>
        <v>152190.81268478429</v>
      </c>
      <c r="AQ136" s="46" cm="1">
        <f t="array" ref="AQ136">AnualidadPensionado(AQ$1,$E136,$B136, $D136, Hombres!$A$1:$DW$117, Mujeres!$A$1:$DW$117)</f>
        <v>104972.98693632658</v>
      </c>
      <c r="AR136" s="46" cm="1">
        <f t="array" ref="AR136">AnualidadPensionado(AR$1,$E136,$B136, $D136, Hombres!$A$1:$DW$117, Mujeres!$A$1:$DW$117)</f>
        <v>68660.912268741973</v>
      </c>
      <c r="AS136" s="46" cm="1">
        <f t="array" ref="AS136">AnualidadPensionado(AS$1,$E136,$B136, $D136, Hombres!$A$1:$DW$117, Mujeres!$A$1:$DW$117)</f>
        <v>42244.54584894151</v>
      </c>
      <c r="AT136" s="46" cm="1">
        <f t="array" ref="AT136">AnualidadPensionado(AT$1,$E136,$B136, $D136, Hombres!$A$1:$DW$117, Mujeres!$A$1:$DW$117)</f>
        <v>24214.627880365599</v>
      </c>
      <c r="AU136" s="46" cm="1">
        <f t="array" ref="AU136">AnualidadPensionado(AU$1,$E136,$B136, $D136, Hombres!$A$1:$DW$117, Mujeres!$A$1:$DW$117)</f>
        <v>12783.36915821681</v>
      </c>
      <c r="AV136" s="46" cm="1">
        <f t="array" ref="AV136">AnualidadPensionado(AV$1,$E136,$B136, $D136, Hombres!$A$1:$DW$117, Mujeres!$A$1:$DW$117)</f>
        <v>6128.7686037801777</v>
      </c>
      <c r="AW136" s="46" cm="1">
        <f t="array" ref="AW136">AnualidadPensionado(AW$1,$E136,$B136, $D136, Hombres!$A$1:$DW$117, Mujeres!$A$1:$DW$117)</f>
        <v>2621.5197767618265</v>
      </c>
      <c r="AX136" s="46" cm="1">
        <f t="array" ref="AX136">AnualidadPensionado(AX$1,$E136,$B136, $D136, Hombres!$A$1:$DW$117, Mujeres!$A$1:$DW$117)</f>
        <v>977.63591474554278</v>
      </c>
      <c r="AY136" s="46" cm="1">
        <f t="array" ref="AY136">AnualidadPensionado(AY$1,$E136,$B136, $D136, Hombres!$A$1:$DW$117, Mujeres!$A$1:$DW$117)</f>
        <v>308.1603888977744</v>
      </c>
      <c r="AZ136" s="46" cm="1">
        <f t="array" ref="AZ136">AnualidadPensionado(AZ$1,$E136,$B136, $D136, Hombres!$A$1:$DW$117, Mujeres!$A$1:$DW$117)</f>
        <v>78.541726436616585</v>
      </c>
      <c r="BA136" s="46" cm="1">
        <f t="array" ref="BA136">AnualidadPensionado(BA$1,$E136,$B136, $D136, Hombres!$A$1:$DW$117, Mujeres!$A$1:$DW$117)</f>
        <v>15.09713215844249</v>
      </c>
      <c r="BB136" s="46" cm="1">
        <f t="array" ref="BB136">AnualidadPensionado(BB$1,$E136,$B136, $D136, Hombres!$A$1:$DW$117, Mujeres!$A$1:$DW$117)</f>
        <v>1.926938390517235</v>
      </c>
      <c r="BC136" s="46" cm="1">
        <f t="array" ref="BC136">AnualidadPensionado(BC$1,$E136,$B136, $D136, Hombres!$A$1:$DW$117, Mujeres!$A$1:$DW$117)</f>
        <v>0</v>
      </c>
      <c r="BD136" s="46" cm="1">
        <f t="array" ref="BD136">AnualidadPensionado(BD$1,$E136,$B136, $D136, Hombres!$A$1:$DW$117, Mujeres!$A$1:$DW$117)</f>
        <v>0</v>
      </c>
      <c r="BE136" s="46" cm="1">
        <f t="array" ref="BE136">AnualidadPensionado(BE$1,$E136,$B136, $D136, Hombres!$A$1:$DW$117, Mujeres!$A$1:$DW$117)</f>
        <v>0</v>
      </c>
      <c r="BF136" s="46" cm="1">
        <f t="array" ref="BF136">AnualidadPensionado(BF$1,$E136,$B136, $D136, Hombres!$A$1:$DW$117, Mujeres!$A$1:$DW$117)</f>
        <v>0</v>
      </c>
      <c r="BG136" s="46" cm="1">
        <f t="array" ref="BG136">AnualidadPensionado(BG$1,$E136,$B136, $D136, Hombres!$A$1:$DW$117, Mujeres!$A$1:$DW$117)</f>
        <v>0</v>
      </c>
      <c r="BH136" s="46" cm="1">
        <f t="array" ref="BH136">AnualidadPensionado(BH$1,$E136,$B136, $D136, Hombres!$A$1:$DW$117, Mujeres!$A$1:$DW$117)</f>
        <v>0</v>
      </c>
      <c r="BI136" s="46" cm="1">
        <f t="array" ref="BI136">AnualidadPensionado(BI$1,$E136,$B136, $D136, Hombres!$A$1:$DW$117, Mujeres!$A$1:$DW$117)</f>
        <v>0</v>
      </c>
      <c r="BJ136" s="46" cm="1">
        <f t="array" ref="BJ136">AnualidadPensionado(BJ$1,$E136,$B136, $D136, Hombres!$A$1:$DW$117, Mujeres!$A$1:$DW$117)</f>
        <v>0</v>
      </c>
      <c r="BK136" s="46" cm="1">
        <f t="array" ref="BK136">AnualidadPensionado(BK$1,$E136,$B136, $D136, Hombres!$A$1:$DW$117, Mujeres!$A$1:$DW$117)</f>
        <v>0</v>
      </c>
      <c r="BL136" s="46" cm="1">
        <f t="array" ref="BL136">AnualidadPensionado(BL$1,$E136,$B136, $D136, Hombres!$A$1:$DW$117, Mujeres!$A$1:$DW$117)</f>
        <v>0</v>
      </c>
      <c r="BM136" s="46" cm="1">
        <f t="array" ref="BM136">AnualidadPensionado(BM$1,$E136,$B136, $D136, Hombres!$A$1:$DW$117, Mujeres!$A$1:$DW$117)</f>
        <v>0</v>
      </c>
      <c r="BN136" s="46" cm="1">
        <f t="array" ref="BN136">AnualidadPensionado(BN$1,$E136,$B136, $D136, Hombres!$A$1:$DW$117, Mujeres!$A$1:$DW$117)</f>
        <v>0</v>
      </c>
      <c r="BO136" s="46" cm="1">
        <f t="array" ref="BO136">AnualidadPensionado(BO$1,$E136,$B136, $D136, Hombres!$A$1:$DW$117, Mujeres!$A$1:$DW$117)</f>
        <v>0</v>
      </c>
      <c r="BP136" s="46" cm="1">
        <f t="array" ref="BP136">AnualidadPensionado(BP$1,$E136,$B136, $D136, Hombres!$A$1:$DW$117, Mujeres!$A$1:$DW$117)</f>
        <v>0</v>
      </c>
      <c r="BQ136" s="46" cm="1">
        <f t="array" ref="BQ136">AnualidadPensionado(BQ$1,$E136,$B136, $D136, Hombres!$A$1:$DW$117, Mujeres!$A$1:$DW$117)</f>
        <v>0</v>
      </c>
      <c r="BR136" s="46" cm="1">
        <f t="array" ref="BR136">AnualidadPensionado(BR$1,$E136,$B136, $D136, Hombres!$A$1:$DW$117, Mujeres!$A$1:$DW$117)</f>
        <v>0</v>
      </c>
      <c r="BS136" s="46" cm="1">
        <f t="array" ref="BS136">AnualidadPensionado(BS$1,$E136,$B136, $D136, Hombres!$A$1:$DW$117, Mujeres!$A$1:$DW$117)</f>
        <v>0</v>
      </c>
      <c r="BT136" s="46" cm="1">
        <f t="array" ref="BT136">AnualidadPensionado(BT$1,$E136,$B136, $D136, Hombres!$A$1:$DW$117, Mujeres!$A$1:$DW$117)</f>
        <v>0</v>
      </c>
      <c r="BU136" s="46" cm="1">
        <f t="array" ref="BU136">AnualidadPensionado(BU$1,$E136,$B136, $D136, Hombres!$A$1:$DW$117, Mujeres!$A$1:$DW$117)</f>
        <v>0</v>
      </c>
      <c r="BV136" s="46" cm="1">
        <f t="array" ref="BV136">AnualidadPensionado(BV$1,$E136,$B136, $D136, Hombres!$A$1:$DW$117, Mujeres!$A$1:$DW$117)</f>
        <v>0</v>
      </c>
      <c r="BW136" s="46" cm="1">
        <f t="array" ref="BW136">AnualidadPensionado(BW$1,$E136,$B136, $D136, Hombres!$A$1:$DW$117, Mujeres!$A$1:$DW$117)</f>
        <v>0</v>
      </c>
      <c r="BX136" s="46" cm="1">
        <f t="array" ref="BX136">AnualidadPensionado(BX$1,$E136,$B136, $D136, Hombres!$A$1:$DW$117, Mujeres!$A$1:$DW$117)</f>
        <v>0</v>
      </c>
      <c r="BY136" s="46" cm="1">
        <f t="array" ref="BY136">AnualidadPensionado(BY$1,$E136,$B136, $D136, Hombres!$A$1:$DW$117, Mujeres!$A$1:$DW$117)</f>
        <v>0</v>
      </c>
      <c r="BZ136" s="46" cm="1">
        <f t="array" ref="BZ136">AnualidadPensionado(BZ$1,$E136,$B136, $D136, Hombres!$A$1:$DW$117, Mujeres!$A$1:$DW$117)</f>
        <v>0</v>
      </c>
      <c r="CA136" s="46" cm="1">
        <f t="array" ref="CA136">AnualidadPensionado(CA$1,$E136,$B136, $D136, Hombres!$A$1:$DW$117, Mujeres!$A$1:$DW$117)</f>
        <v>0</v>
      </c>
      <c r="CB136" s="46" cm="1">
        <f t="array" ref="CB136">AnualidadPensionado(CB$1,$E136,$B136, $D136, Hombres!$A$1:$DW$117, Mujeres!$A$1:$DW$117)</f>
        <v>0</v>
      </c>
      <c r="CC136" s="46" cm="1">
        <f t="array" ref="CC136">AnualidadPensionado(CC$1,$E136,$B136, $D136, Hombres!$A$1:$DW$117, Mujeres!$A$1:$DW$117)</f>
        <v>0</v>
      </c>
      <c r="CD136" s="46" cm="1">
        <f t="array" ref="CD136">AnualidadPensionado(CD$1,$E136,$B136, $D136, Hombres!$A$1:$DW$117, Mujeres!$A$1:$DW$117)</f>
        <v>0</v>
      </c>
      <c r="CE136" s="46" cm="1">
        <f t="array" ref="CE136">AnualidadPensionado(CE$1,$E136,$B136, $D136, Hombres!$A$1:$DW$117, Mujeres!$A$1:$DW$117)</f>
        <v>0</v>
      </c>
      <c r="CF136" s="46" cm="1">
        <f t="array" ref="CF136">AnualidadPensionado(CF$1,$E136,$B136, $D136, Hombres!$A$1:$DW$117, Mujeres!$A$1:$DW$117)</f>
        <v>0</v>
      </c>
      <c r="CG136" s="46" cm="1">
        <f t="array" ref="CG136">AnualidadPensionado(CG$1,$E136,$B136, $D136, Hombres!$A$1:$DW$117, Mujeres!$A$1:$DW$117)</f>
        <v>0</v>
      </c>
      <c r="CH136" s="46" cm="1">
        <f t="array" ref="CH136">AnualidadPensionado(CH$1,$E136,$B136, $D136, Hombres!$A$1:$DW$117, Mujeres!$A$1:$DW$117)</f>
        <v>0</v>
      </c>
      <c r="CI136" s="46" cm="1">
        <f t="array" ref="CI136">AnualidadPensionado(CI$1,$E136,$B136, $D136, Hombres!$A$1:$DW$117, Mujeres!$A$1:$DW$117)</f>
        <v>0</v>
      </c>
      <c r="CJ136" s="46" cm="1">
        <f t="array" ref="CJ136">AnualidadPensionado(CJ$1,$E136,$B136, $D136, Hombres!$A$1:$DW$117, Mujeres!$A$1:$DW$117)</f>
        <v>0</v>
      </c>
      <c r="CK136" s="46" cm="1">
        <f t="array" ref="CK136">AnualidadPensionado(CK$1,$E136,$B136, $D136, Hombres!$A$1:$DW$117, Mujeres!$A$1:$DW$117)</f>
        <v>0</v>
      </c>
      <c r="CL136" s="46" cm="1">
        <f t="array" ref="CL136">AnualidadPensionado(CL$1,$E136,$B136, $D136, Hombres!$A$1:$DW$117, Mujeres!$A$1:$DW$117)</f>
        <v>0</v>
      </c>
      <c r="CM136" s="46" cm="1">
        <f t="array" ref="CM136">AnualidadPensionado(CM$1,$E136,$B136, $D136, Hombres!$A$1:$DW$117, Mujeres!$A$1:$DW$117)</f>
        <v>0</v>
      </c>
      <c r="CN136" s="46" cm="1">
        <f t="array" ref="CN136">AnualidadPensionado(CN$1,$E136,$B136, $D136, Hombres!$A$1:$DW$117, Mujeres!$A$1:$DW$117)</f>
        <v>0</v>
      </c>
      <c r="CO136" s="46" cm="1">
        <f t="array" ref="CO136">AnualidadPensionado(CO$1,$E136,$B136, $D136, Hombres!$A$1:$DW$117, Mujeres!$A$1:$DW$117)</f>
        <v>0</v>
      </c>
      <c r="CP136" s="46" cm="1">
        <f t="array" ref="CP136">AnualidadPensionado(CP$1,$E136,$B136, $D136, Hombres!$A$1:$DW$117, Mujeres!$A$1:$DW$117)</f>
        <v>0</v>
      </c>
      <c r="CQ136" s="46" cm="1">
        <f t="array" ref="CQ136">AnualidadPensionado(CQ$1,$E136,$B136, $D136, Hombres!$A$1:$DW$117, Mujeres!$A$1:$DW$117)</f>
        <v>0</v>
      </c>
      <c r="CR136" s="46" cm="1">
        <f t="array" ref="CR136">AnualidadPensionado(CR$1,$E136,$B136, $D136, Hombres!$A$1:$DW$117, Mujeres!$A$1:$DW$117)</f>
        <v>0</v>
      </c>
      <c r="CS136" s="46" cm="1">
        <f t="array" ref="CS136">AnualidadPensionado(CS$1,$E136,$B136, $D136, Hombres!$A$1:$DW$117, Mujeres!$A$1:$DW$117)</f>
        <v>0</v>
      </c>
      <c r="CT136" s="46" cm="1">
        <f t="array" ref="CT136">AnualidadPensionado(CT$1,$E136,$B136, $D136, Hombres!$A$1:$DW$117, Mujeres!$A$1:$DW$117)</f>
        <v>0</v>
      </c>
      <c r="CU136" s="46" cm="1">
        <f t="array" ref="CU136">AnualidadPensionado(CU$1,$E136,$B136, $D136, Hombres!$A$1:$DW$117, Mujeres!$A$1:$DW$117)</f>
        <v>0</v>
      </c>
      <c r="CV136" s="46" cm="1">
        <f t="array" ref="CV136">AnualidadPensionado(CV$1,$E136,$B136, $D136, Hombres!$A$1:$DW$117, Mujeres!$A$1:$DW$117)</f>
        <v>0</v>
      </c>
      <c r="CW136" s="46" cm="1">
        <f t="array" ref="CW136">AnualidadPensionado(CW$1,$E136,$B136, $D136, Hombres!$A$1:$DW$117, Mujeres!$A$1:$DW$117)</f>
        <v>0</v>
      </c>
      <c r="CX136" s="46" cm="1">
        <f t="array" ref="CX136">AnualidadPensionado(CX$1,$E136,$B136, $D136, Hombres!$A$1:$DW$117, Mujeres!$A$1:$DW$117)</f>
        <v>0</v>
      </c>
      <c r="CY136" s="46" cm="1">
        <f t="array" ref="CY136">AnualidadPensionado(CY$1,$E136,$B136, $D136, Hombres!$A$1:$DW$117, Mujeres!$A$1:$DW$117)</f>
        <v>0</v>
      </c>
      <c r="DB136" s="21"/>
      <c r="DC136" s="46" cm="1">
        <f t="array" ref="DC136">beneficio_muerte_individual_pensionado(DC$1,$E136,$B136, Hombres!$A$1:$DW$117, Mujeres!$A$1:$DW$117)</f>
        <v>0</v>
      </c>
      <c r="DD136" s="46" cm="1">
        <f t="array" ref="DD136">beneficio_muerte_individual_pensionado(DD$1,$E136,$B136, Hombres!$A$1:$DW$117, Mujeres!$A$1:$DW$117)</f>
        <v>29303.100000000002</v>
      </c>
      <c r="DE136" s="46" cm="1">
        <f t="array" ref="DE136">beneficio_muerte_individual_pensionado(DE$1,$E136,$B136, Hombres!$A$1:$DW$117, Mujeres!$A$1:$DW$117)</f>
        <v>31640.595612209996</v>
      </c>
      <c r="DF136" s="46" cm="1">
        <f t="array" ref="DF136">beneficio_muerte_individual_pensionado(DF$1,$E136,$B136, Hombres!$A$1:$DW$117, Mujeres!$A$1:$DW$117)</f>
        <v>34599.45253214438</v>
      </c>
      <c r="DG136" s="46" cm="1">
        <f t="array" ref="DG136">beneficio_muerte_individual_pensionado(DG$1,$E136,$B136, Hombres!$A$1:$DW$117, Mujeres!$A$1:$DW$117)</f>
        <v>38082.947795846041</v>
      </c>
      <c r="DH136" s="46" cm="1">
        <f t="array" ref="DH136">beneficio_muerte_individual_pensionado(DH$1,$E136,$B136, Hombres!$A$1:$DW$117, Mujeres!$A$1:$DW$117)</f>
        <v>41616.596075653826</v>
      </c>
      <c r="DI136" s="46" cm="1">
        <f t="array" ref="DI136">beneficio_muerte_individual_pensionado(DI$1,$E136,$B136, Hombres!$A$1:$DW$117, Mujeres!$A$1:$DW$117)</f>
        <v>44831.723235016383</v>
      </c>
      <c r="DJ136" s="46" cm="1">
        <f t="array" ref="DJ136">beneficio_muerte_individual_pensionado(DJ$1,$E136,$B136, Hombres!$A$1:$DW$117, Mujeres!$A$1:$DW$117)</f>
        <v>47859.198867041014</v>
      </c>
      <c r="DK136" s="46" cm="1">
        <f t="array" ref="DK136">beneficio_muerte_individual_pensionado(DK$1,$E136,$B136, Hombres!$A$1:$DW$117, Mujeres!$A$1:$DW$117)</f>
        <v>51191.54749218846</v>
      </c>
      <c r="DL136" s="46" cm="1">
        <f t="array" ref="DL136">beneficio_muerte_individual_pensionado(DL$1,$E136,$B136, Hombres!$A$1:$DW$117, Mujeres!$A$1:$DW$117)</f>
        <v>55164.361549548987</v>
      </c>
      <c r="DM136" s="46" cm="1">
        <f t="array" ref="DM136">beneficio_muerte_individual_pensionado(DM$1,$E136,$B136, Hombres!$A$1:$DW$117, Mujeres!$A$1:$DW$117)</f>
        <v>59873.288290247481</v>
      </c>
      <c r="DN136" s="46" cm="1">
        <f t="array" ref="DN136">beneficio_muerte_individual_pensionado(DN$1,$E136,$B136, Hombres!$A$1:$DW$117, Mujeres!$A$1:$DW$117)</f>
        <v>65262.582058209613</v>
      </c>
      <c r="DO136" s="46" cm="1">
        <f t="array" ref="DO136">beneficio_muerte_individual_pensionado(DO$1,$E136,$B136, Hombres!$A$1:$DW$117, Mujeres!$A$1:$DW$117)</f>
        <v>73854.220945277455</v>
      </c>
      <c r="DP136" s="46" cm="1">
        <f t="array" ref="DP136">beneficio_muerte_individual_pensionado(DP$1,$E136,$B136, Hombres!$A$1:$DW$117, Mujeres!$A$1:$DW$117)</f>
        <v>79560.998528300071</v>
      </c>
      <c r="DQ136" s="46" cm="1">
        <f t="array" ref="DQ136">beneficio_muerte_individual_pensionado(DQ$1,$E136,$B136, Hombres!$A$1:$DW$117, Mujeres!$A$1:$DW$117)</f>
        <v>85420.875719573727</v>
      </c>
      <c r="DR136" s="46" cm="1">
        <f t="array" ref="DR136">beneficio_muerte_individual_pensionado(DR$1,$E136,$B136, Hombres!$A$1:$DW$117, Mujeres!$A$1:$DW$117)</f>
        <v>91307.74074423706</v>
      </c>
      <c r="DS136" s="46" cm="1">
        <f t="array" ref="DS136">beneficio_muerte_individual_pensionado(DS$1,$E136,$B136, Hombres!$A$1:$DW$117, Mujeres!$A$1:$DW$117)</f>
        <v>97187.549043889696</v>
      </c>
      <c r="DT136" s="46" cm="1">
        <f t="array" ref="DT136">beneficio_muerte_individual_pensionado(DT$1,$E136,$B136, Hombres!$A$1:$DW$117, Mujeres!$A$1:$DW$117)</f>
        <v>103083.72621672938</v>
      </c>
      <c r="DU136" s="46" cm="1">
        <f t="array" ref="DU136">beneficio_muerte_individual_pensionado(DU$1,$E136,$B136, Hombres!$A$1:$DW$117, Mujeres!$A$1:$DW$117)</f>
        <v>108918.10052187773</v>
      </c>
      <c r="DV136" s="46" cm="1">
        <f t="array" ref="DV136">beneficio_muerte_individual_pensionado(DV$1,$E136,$B136, Hombres!$A$1:$DW$117, Mujeres!$A$1:$DW$117)</f>
        <v>114427.63195746731</v>
      </c>
      <c r="DW136" s="46" cm="1">
        <f t="array" ref="DW136">beneficio_muerte_individual_pensionado(DW$1,$E136,$B136, Hombres!$A$1:$DW$117, Mujeres!$A$1:$DW$117)</f>
        <v>119350.00225604589</v>
      </c>
      <c r="DX136" s="46" cm="1">
        <f t="array" ref="DX136">beneficio_muerte_individual_pensionado(DX$1,$E136,$B136, Hombres!$A$1:$DW$117, Mujeres!$A$1:$DW$117)</f>
        <v>123542.07603500391</v>
      </c>
      <c r="DY136" s="46" cm="1">
        <f t="array" ref="DY136">beneficio_muerte_individual_pensionado(DY$1,$E136,$B136, Hombres!$A$1:$DW$117, Mujeres!$A$1:$DW$117)</f>
        <v>126919.25958464347</v>
      </c>
      <c r="DZ136" s="46" cm="1">
        <f t="array" ref="DZ136">beneficio_muerte_individual_pensionado(DZ$1,$E136,$B136, Hombres!$A$1:$DW$117, Mujeres!$A$1:$DW$117)</f>
        <v>129284.55447362862</v>
      </c>
      <c r="EA136" s="46" cm="1">
        <f t="array" ref="EA136">beneficio_muerte_individual_pensionado(EA$1,$E136,$B136, Hombres!$A$1:$DW$117, Mujeres!$A$1:$DW$117)</f>
        <v>130315.02322963788</v>
      </c>
      <c r="EB136" s="46" cm="1">
        <f t="array" ref="EB136">beneficio_muerte_individual_pensionado(EB$1,$E136,$B136, Hombres!$A$1:$DW$117, Mujeres!$A$1:$DW$117)</f>
        <v>129758.29389494729</v>
      </c>
      <c r="EC136" s="46" cm="1">
        <f t="array" ref="EC136">beneficio_muerte_individual_pensionado(EC$1,$E136,$B136, Hombres!$A$1:$DW$117, Mujeres!$A$1:$DW$117)</f>
        <v>127505.30689409736</v>
      </c>
      <c r="ED136" s="46" cm="1">
        <f t="array" ref="ED136">beneficio_muerte_individual_pensionado(ED$1,$E136,$B136, Hombres!$A$1:$DW$117, Mujeres!$A$1:$DW$117)</f>
        <v>123491.30979334985</v>
      </c>
      <c r="EE136" s="46" cm="1">
        <f t="array" ref="EE136">beneficio_muerte_individual_pensionado(EE$1,$E136,$B136, Hombres!$A$1:$DW$117, Mujeres!$A$1:$DW$117)</f>
        <v>117638.10826630688</v>
      </c>
      <c r="EF136" s="46" cm="1">
        <f t="array" ref="EF136">beneficio_muerte_individual_pensionado(EF$1,$E136,$B136, Hombres!$A$1:$DW$117, Mujeres!$A$1:$DW$117)</f>
        <v>109899.06683278973</v>
      </c>
      <c r="EG136" s="46" cm="1">
        <f t="array" ref="EG136">beneficio_muerte_individual_pensionado(EG$1,$E136,$B136, Hombres!$A$1:$DW$117, Mujeres!$A$1:$DW$117)</f>
        <v>100406.16254970791</v>
      </c>
      <c r="EH136" s="46" cm="1">
        <f t="array" ref="EH136">beneficio_muerte_individual_pensionado(EH$1,$E136,$B136, Hombres!$A$1:$DW$117, Mujeres!$A$1:$DW$117)</f>
        <v>89485.953692929601</v>
      </c>
      <c r="EI136" s="46" cm="1">
        <f t="array" ref="EI136">beneficio_muerte_individual_pensionado(EI$1,$E136,$B136, Hombres!$A$1:$DW$117, Mujeres!$A$1:$DW$117)</f>
        <v>77565.150999816469</v>
      </c>
      <c r="EJ136" s="46" cm="1">
        <f t="array" ref="EJ136">beneficio_muerte_individual_pensionado(EJ$1,$E136,$B136, Hombres!$A$1:$DW$117, Mujeres!$A$1:$DW$117)</f>
        <v>65126.704157710723</v>
      </c>
      <c r="EK136" s="46" cm="1">
        <f t="array" ref="EK136">beneficio_muerte_individual_pensionado(EK$1,$E136,$B136, Hombres!$A$1:$DW$117, Mujeres!$A$1:$DW$117)</f>
        <v>52708.993050628895</v>
      </c>
      <c r="EL136" s="46" cm="1">
        <f t="array" ref="EL136">beneficio_muerte_individual_pensionado(EL$1,$E136,$B136, Hombres!$A$1:$DW$117, Mujeres!$A$1:$DW$117)</f>
        <v>40902.441602732441</v>
      </c>
      <c r="EM136" s="46" cm="1">
        <f t="array" ref="EM136">beneficio_muerte_individual_pensionado(EM$1,$E136,$B136, Hombres!$A$1:$DW$117, Mujeres!$A$1:$DW$117)</f>
        <v>30261.550964756992</v>
      </c>
      <c r="EN136" s="46" cm="1">
        <f t="array" ref="EN136">beneficio_muerte_individual_pensionado(EN$1,$E136,$B136, Hombres!$A$1:$DW$117, Mujeres!$A$1:$DW$117)</f>
        <v>21201.417707594595</v>
      </c>
      <c r="EO136" s="46" cm="1">
        <f t="array" ref="EO136">beneficio_muerte_individual_pensionado(EO$1,$E136,$B136, Hombres!$A$1:$DW$117, Mujeres!$A$1:$DW$117)</f>
        <v>13948.94169875322</v>
      </c>
      <c r="EP136" s="46" cm="1">
        <f t="array" ref="EP136">beneficio_muerte_individual_pensionado(EP$1,$E136,$B136, Hombres!$A$1:$DW$117, Mujeres!$A$1:$DW$117)</f>
        <v>8532.1768524715226</v>
      </c>
      <c r="EQ136" s="46" cm="1">
        <f t="array" ref="EQ136">beneficio_muerte_individual_pensionado(EQ$1,$E136,$B136, Hombres!$A$1:$DW$117, Mujeres!$A$1:$DW$117)</f>
        <v>4795.4219004941278</v>
      </c>
      <c r="ER136" s="46" cm="1">
        <f t="array" ref="ER136">beneficio_muerte_individual_pensionado(ER$1,$E136,$B136, Hombres!$A$1:$DW$117, Mujeres!$A$1:$DW$117)</f>
        <v>2441.6942119099808</v>
      </c>
      <c r="ES136" s="46" cm="1">
        <f t="array" ref="ES136">beneficio_muerte_individual_pensionado(ES$1,$E136,$B136, Hombres!$A$1:$DW$117, Mujeres!$A$1:$DW$117)</f>
        <v>1106.2760142841407</v>
      </c>
      <c r="ET136" s="46" cm="1">
        <f t="array" ref="ET136">beneficio_muerte_individual_pensionado(ET$1,$E136,$B136, Hombres!$A$1:$DW$117, Mujeres!$A$1:$DW$117)</f>
        <v>435.72790268809786</v>
      </c>
      <c r="EU136" s="46" cm="1">
        <f t="array" ref="EU136">beneficio_muerte_individual_pensionado(EU$1,$E136,$B136, Hombres!$A$1:$DW$117, Mujeres!$A$1:$DW$117)</f>
        <v>144.60127902998121</v>
      </c>
      <c r="EV136" s="46" cm="1">
        <f t="array" ref="EV136">beneficio_muerte_individual_pensionado(EV$1,$E136,$B136, Hombres!$A$1:$DW$117, Mujeres!$A$1:$DW$117)</f>
        <v>38.673781834095919</v>
      </c>
      <c r="EW136" s="46" cm="1">
        <f t="array" ref="EW136">beneficio_muerte_individual_pensionado(EW$1,$E136,$B136, Hombres!$A$1:$DW$117, Mujeres!$A$1:$DW$117)</f>
        <v>7.7736347566245438</v>
      </c>
      <c r="EX136" s="46" cm="1">
        <f t="array" ref="EX136">beneficio_muerte_individual_pensionado(EX$1,$E136,$B136, Hombres!$A$1:$DW$117, Mujeres!$A$1:$DW$117)</f>
        <v>1.0995519921249095</v>
      </c>
      <c r="EY136" s="46" cm="1">
        <f t="array" ref="EY136">beneficio_muerte_individual_pensionado(EY$1,$E136,$B136, Hombres!$A$1:$DW$117, Mujeres!$A$1:$DW$117)</f>
        <v>0</v>
      </c>
      <c r="EZ136" s="46" cm="1">
        <f t="array" ref="EZ136">beneficio_muerte_individual_pensionado(EZ$1,$E136,$B136, Hombres!$A$1:$DW$117, Mujeres!$A$1:$DW$117)</f>
        <v>0</v>
      </c>
      <c r="FA136" s="46" cm="1">
        <f t="array" ref="FA136">beneficio_muerte_individual_pensionado(FA$1,$E136,$B136, Hombres!$A$1:$DW$117, Mujeres!$A$1:$DW$117)</f>
        <v>0</v>
      </c>
      <c r="FB136" s="46" cm="1">
        <f t="array" ref="FB136">beneficio_muerte_individual_pensionado(FB$1,$E136,$B136, Hombres!$A$1:$DW$117, Mujeres!$A$1:$DW$117)</f>
        <v>0</v>
      </c>
      <c r="FC136" s="46" cm="1">
        <f t="array" ref="FC136">beneficio_muerte_individual_pensionado(FC$1,$E136,$B136, Hombres!$A$1:$DW$117, Mujeres!$A$1:$DW$117)</f>
        <v>0</v>
      </c>
      <c r="FD136" s="46" cm="1">
        <f t="array" ref="FD136">beneficio_muerte_individual_pensionado(FD$1,$E136,$B136, Hombres!$A$1:$DW$117, Mujeres!$A$1:$DW$117)</f>
        <v>0</v>
      </c>
      <c r="FE136" s="46" cm="1">
        <f t="array" ref="FE136">beneficio_muerte_individual_pensionado(FE$1,$E136,$B136, Hombres!$A$1:$DW$117, Mujeres!$A$1:$DW$117)</f>
        <v>0</v>
      </c>
      <c r="FF136" s="46" cm="1">
        <f t="array" ref="FF136">beneficio_muerte_individual_pensionado(FF$1,$E136,$B136, Hombres!$A$1:$DW$117, Mujeres!$A$1:$DW$117)</f>
        <v>0</v>
      </c>
      <c r="FG136" s="46" cm="1">
        <f t="array" ref="FG136">beneficio_muerte_individual_pensionado(FG$1,$E136,$B136, Hombres!$A$1:$DW$117, Mujeres!$A$1:$DW$117)</f>
        <v>0</v>
      </c>
      <c r="FH136" s="46" cm="1">
        <f t="array" ref="FH136">beneficio_muerte_individual_pensionado(FH$1,$E136,$B136, Hombres!$A$1:$DW$117, Mujeres!$A$1:$DW$117)</f>
        <v>0</v>
      </c>
      <c r="FI136" s="46" cm="1">
        <f t="array" ref="FI136">beneficio_muerte_individual_pensionado(FI$1,$E136,$B136, Hombres!$A$1:$DW$117, Mujeres!$A$1:$DW$117)</f>
        <v>0</v>
      </c>
      <c r="FJ136" s="46" cm="1">
        <f t="array" ref="FJ136">beneficio_muerte_individual_pensionado(FJ$1,$E136,$B136, Hombres!$A$1:$DW$117, Mujeres!$A$1:$DW$117)</f>
        <v>0</v>
      </c>
      <c r="FK136" s="46" cm="1">
        <f t="array" ref="FK136">beneficio_muerte_individual_pensionado(FK$1,$E136,$B136, Hombres!$A$1:$DW$117, Mujeres!$A$1:$DW$117)</f>
        <v>0</v>
      </c>
      <c r="FL136" s="46" cm="1">
        <f t="array" ref="FL136">beneficio_muerte_individual_pensionado(FL$1,$E136,$B136, Hombres!$A$1:$DW$117, Mujeres!$A$1:$DW$117)</f>
        <v>0</v>
      </c>
      <c r="FM136" s="46" cm="1">
        <f t="array" ref="FM136">beneficio_muerte_individual_pensionado(FM$1,$E136,$B136, Hombres!$A$1:$DW$117, Mujeres!$A$1:$DW$117)</f>
        <v>0</v>
      </c>
      <c r="FN136" s="46" cm="1">
        <f t="array" ref="FN136">beneficio_muerte_individual_pensionado(FN$1,$E136,$B136, Hombres!$A$1:$DW$117, Mujeres!$A$1:$DW$117)</f>
        <v>0</v>
      </c>
      <c r="FO136" s="46" cm="1">
        <f t="array" ref="FO136">beneficio_muerte_individual_pensionado(FO$1,$E136,$B136, Hombres!$A$1:$DW$117, Mujeres!$A$1:$DW$117)</f>
        <v>0</v>
      </c>
      <c r="FP136" s="46" cm="1">
        <f t="array" ref="FP136">beneficio_muerte_individual_pensionado(FP$1,$E136,$B136, Hombres!$A$1:$DW$117, Mujeres!$A$1:$DW$117)</f>
        <v>0</v>
      </c>
      <c r="FQ136" s="46" cm="1">
        <f t="array" ref="FQ136">beneficio_muerte_individual_pensionado(FQ$1,$E136,$B136, Hombres!$A$1:$DW$117, Mujeres!$A$1:$DW$117)</f>
        <v>0</v>
      </c>
      <c r="FR136" s="46" cm="1">
        <f t="array" ref="FR136">beneficio_muerte_individual_pensionado(FR$1,$E136,$B136, Hombres!$A$1:$DW$117, Mujeres!$A$1:$DW$117)</f>
        <v>0</v>
      </c>
      <c r="FS136" s="46" cm="1">
        <f t="array" ref="FS136">beneficio_muerte_individual_pensionado(FS$1,$E136,$B136, Hombres!$A$1:$DW$117, Mujeres!$A$1:$DW$117)</f>
        <v>0</v>
      </c>
      <c r="FT136" s="46" cm="1">
        <f t="array" ref="FT136">beneficio_muerte_individual_pensionado(FT$1,$E136,$B136, Hombres!$A$1:$DW$117, Mujeres!$A$1:$DW$117)</f>
        <v>0</v>
      </c>
      <c r="FU136" s="46" cm="1">
        <f t="array" ref="FU136">beneficio_muerte_individual_pensionado(FU$1,$E136,$B136, Hombres!$A$1:$DW$117, Mujeres!$A$1:$DW$117)</f>
        <v>0</v>
      </c>
      <c r="FV136" s="46" cm="1">
        <f t="array" ref="FV136">beneficio_muerte_individual_pensionado(FV$1,$E136,$B136, Hombres!$A$1:$DW$117, Mujeres!$A$1:$DW$117)</f>
        <v>0</v>
      </c>
      <c r="FW136" s="46" cm="1">
        <f t="array" ref="FW136">beneficio_muerte_individual_pensionado(FW$1,$E136,$B136, Hombres!$A$1:$DW$117, Mujeres!$A$1:$DW$117)</f>
        <v>0</v>
      </c>
      <c r="FX136" s="46" cm="1">
        <f t="array" ref="FX136">beneficio_muerte_individual_pensionado(FX$1,$E136,$B136, Hombres!$A$1:$DW$117, Mujeres!$A$1:$DW$117)</f>
        <v>0</v>
      </c>
      <c r="FY136" s="46" cm="1">
        <f t="array" ref="FY136">beneficio_muerte_individual_pensionado(FY$1,$E136,$B136, Hombres!$A$1:$DW$117, Mujeres!$A$1:$DW$117)</f>
        <v>0</v>
      </c>
      <c r="FZ136" s="46" cm="1">
        <f t="array" ref="FZ136">beneficio_muerte_individual_pensionado(FZ$1,$E136,$B136, Hombres!$A$1:$DW$117, Mujeres!$A$1:$DW$117)</f>
        <v>0</v>
      </c>
      <c r="GA136" s="46" cm="1">
        <f t="array" ref="GA136">beneficio_muerte_individual_pensionado(GA$1,$E136,$B136, Hombres!$A$1:$DW$117, Mujeres!$A$1:$DW$117)</f>
        <v>0</v>
      </c>
      <c r="GB136" s="46" cm="1">
        <f t="array" ref="GB136">beneficio_muerte_individual_pensionado(GB$1,$E136,$B136, Hombres!$A$1:$DW$117, Mujeres!$A$1:$DW$117)</f>
        <v>0</v>
      </c>
      <c r="GC136" s="46" cm="1">
        <f t="array" ref="GC136">beneficio_muerte_individual_pensionado(GC$1,$E136,$B136, Hombres!$A$1:$DW$117, Mujeres!$A$1:$DW$117)</f>
        <v>0</v>
      </c>
      <c r="GD136" s="46" cm="1">
        <f t="array" ref="GD136">beneficio_muerte_individual_pensionado(GD$1,$E136,$B136, Hombres!$A$1:$DW$117, Mujeres!$A$1:$DW$117)</f>
        <v>0</v>
      </c>
      <c r="GE136" s="46" cm="1">
        <f t="array" ref="GE136">beneficio_muerte_individual_pensionado(GE$1,$E136,$B136, Hombres!$A$1:$DW$117, Mujeres!$A$1:$DW$117)</f>
        <v>0</v>
      </c>
      <c r="GF136" s="46" cm="1">
        <f t="array" ref="GF136">beneficio_muerte_individual_pensionado(GF$1,$E136,$B136, Hombres!$A$1:$DW$117, Mujeres!$A$1:$DW$117)</f>
        <v>0</v>
      </c>
      <c r="GG136" s="46" cm="1">
        <f t="array" ref="GG136">beneficio_muerte_individual_pensionado(GG$1,$E136,$B136, Hombres!$A$1:$DW$117, Mujeres!$A$1:$DW$117)</f>
        <v>0</v>
      </c>
      <c r="GH136" s="46" cm="1">
        <f t="array" ref="GH136">beneficio_muerte_individual_pensionado(GH$1,$E136,$B136, Hombres!$A$1:$DW$117, Mujeres!$A$1:$DW$117)</f>
        <v>0</v>
      </c>
      <c r="GI136" s="46" cm="1">
        <f t="array" ref="GI136">beneficio_muerte_individual_pensionado(GI$1,$E136,$B136, Hombres!$A$1:$DW$117, Mujeres!$A$1:$DW$117)</f>
        <v>0</v>
      </c>
      <c r="GJ136" s="46" cm="1">
        <f t="array" ref="GJ136">beneficio_muerte_individual_pensionado(GJ$1,$E136,$B136, Hombres!$A$1:$DW$117, Mujeres!$A$1:$DW$117)</f>
        <v>0</v>
      </c>
      <c r="GK136" s="46" cm="1">
        <f t="array" ref="GK136">beneficio_muerte_individual_pensionado(GK$1,$E136,$B136, Hombres!$A$1:$DW$117, Mujeres!$A$1:$DW$117)</f>
        <v>0</v>
      </c>
      <c r="GL136" s="46" cm="1">
        <f t="array" ref="GL136">beneficio_muerte_individual_pensionado(GL$1,$E136,$B136, Hombres!$A$1:$DW$117, Mujeres!$A$1:$DW$117)</f>
        <v>0</v>
      </c>
      <c r="GM136" s="46" cm="1">
        <f t="array" ref="GM136">beneficio_muerte_individual_pensionado(GM$1,$E136,$B136, Hombres!$A$1:$DW$117, Mujeres!$A$1:$DW$117)</f>
        <v>0</v>
      </c>
      <c r="GN136" s="46" cm="1">
        <f t="array" ref="GN136">beneficio_muerte_individual_pensionado(GN$1,$E136,$B136, Hombres!$A$1:$DW$117, Mujeres!$A$1:$DW$117)</f>
        <v>0</v>
      </c>
      <c r="GO136" s="46" cm="1">
        <f t="array" ref="GO136">beneficio_muerte_individual_pensionado(GO$1,$E136,$B136, Hombres!$A$1:$DW$117, Mujeres!$A$1:$DW$117)</f>
        <v>0</v>
      </c>
      <c r="GP136" s="46" cm="1">
        <f t="array" ref="GP136">beneficio_muerte_individual_pensionado(GP$1,$E136,$B136, Hombres!$A$1:$DW$117, Mujeres!$A$1:$DW$117)</f>
        <v>0</v>
      </c>
      <c r="GQ136" s="46" cm="1">
        <f t="array" ref="GQ136">beneficio_muerte_individual_pensionado(GQ$1,$E136,$B136, Hombres!$A$1:$DW$117, Mujeres!$A$1:$DW$117)</f>
        <v>0</v>
      </c>
      <c r="GR136" s="46" cm="1">
        <f t="array" ref="GR136">beneficio_muerte_individual_pensionado(GR$1,$E136,$B136, Hombres!$A$1:$DW$117, Mujeres!$A$1:$DW$117)</f>
        <v>0</v>
      </c>
      <c r="GS136" s="46" cm="1">
        <f t="array" ref="GS136">beneficio_muerte_individual_pensionado(GS$1,$E136,$B136, Hombres!$A$1:$DW$117, Mujeres!$A$1:$DW$117)</f>
        <v>0</v>
      </c>
      <c r="GT136" s="46" cm="1">
        <f t="array" ref="GT136">beneficio_muerte_individual_pensionado(GT$1,$E136,$B136, Hombres!$A$1:$DW$117, Mujeres!$A$1:$DW$117)</f>
        <v>0</v>
      </c>
    </row>
    <row r="137" spans="1:202" x14ac:dyDescent="0.2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6" cm="1">
        <f t="array" ref="H137">AnualidadPensionado(H$1,$E137,$B137, $D137, Hombres!$A$1:$DW$117, Mujeres!$A$1:$DW$117)</f>
        <v>0</v>
      </c>
      <c r="I137" s="46" cm="1">
        <f t="array" ref="I137">AnualidadPensionado(I$1,$E137,$B137, $D137, Hombres!$A$1:$DW$117, Mujeres!$A$1:$DW$117)</f>
        <v>1715288.9577870392</v>
      </c>
      <c r="J137" s="46" cm="1">
        <f t="array" ref="J137">AnualidadPensionado(J$1,$E137,$B137, $D137, Hombres!$A$1:$DW$117, Mujeres!$A$1:$DW$117)</f>
        <v>1707939.4883495211</v>
      </c>
      <c r="K137" s="46" cm="1">
        <f t="array" ref="K137">AnualidadPensionado(K$1,$E137,$B137, $D137, Hombres!$A$1:$DW$117, Mujeres!$A$1:$DW$117)</f>
        <v>1694495.1728125389</v>
      </c>
      <c r="L137" s="46" cm="1">
        <f t="array" ref="L137">AnualidadPensionado(L$1,$E137,$B137, $D137, Hombres!$A$1:$DW$117, Mujeres!$A$1:$DW$117)</f>
        <v>1674431.9297316358</v>
      </c>
      <c r="M137" s="46" cm="1">
        <f t="array" ref="M137">AnualidadPensionado(M$1,$E137,$B137, $D137, Hombres!$A$1:$DW$117, Mujeres!$A$1:$DW$117)</f>
        <v>1647306.0788881613</v>
      </c>
      <c r="N137" s="46" cm="1">
        <f t="array" ref="N137">AnualidadPensionado(N$1,$E137,$B137, $D137, Hombres!$A$1:$DW$117, Mujeres!$A$1:$DW$117)</f>
        <v>1612682.726269281</v>
      </c>
      <c r="O137" s="46" cm="1">
        <f t="array" ref="O137">AnualidadPensionado(O$1,$E137,$B137, $D137, Hombres!$A$1:$DW$117, Mujeres!$A$1:$DW$117)</f>
        <v>1570102.5562525345</v>
      </c>
      <c r="P137" s="46" cm="1">
        <f t="array" ref="P137">AnualidadPensionado(P$1,$E137,$B137, $D137, Hombres!$A$1:$DW$117, Mujeres!$A$1:$DW$117)</f>
        <v>1519170.627471281</v>
      </c>
      <c r="Q137" s="46" cm="1">
        <f t="array" ref="Q137">AnualidadPensionado(Q$1,$E137,$B137, $D137, Hombres!$A$1:$DW$117, Mujeres!$A$1:$DW$117)</f>
        <v>1459721.1071260932</v>
      </c>
      <c r="R137" s="46" cm="1">
        <f t="array" ref="R137">AnualidadPensionado(R$1,$E137,$B137, $D137, Hombres!$A$1:$DW$117, Mujeres!$A$1:$DW$117)</f>
        <v>1391839.7826049537</v>
      </c>
      <c r="S137" s="46" cm="1">
        <f t="array" ref="S137">AnualidadPensionado(S$1,$E137,$B137, $D137, Hombres!$A$1:$DW$117, Mujeres!$A$1:$DW$117)</f>
        <v>1315778.7003206506</v>
      </c>
      <c r="T137" s="46" cm="1">
        <f t="array" ref="T137">AnualidadPensionado(T$1,$E137,$B137, $D137, Hombres!$A$1:$DW$117, Mujeres!$A$1:$DW$117)</f>
        <v>1231931.1710599344</v>
      </c>
      <c r="U137" s="46" cm="1">
        <f t="array" ref="U137">AnualidadPensionado(U$1,$E137,$B137, $D137, Hombres!$A$1:$DW$117, Mujeres!$A$1:$DW$117)</f>
        <v>1140948.9209480793</v>
      </c>
      <c r="V137" s="46" cm="1">
        <f t="array" ref="V137">AnualidadPensionado(V$1,$E137,$B137, $D137, Hombres!$A$1:$DW$117, Mujeres!$A$1:$DW$117)</f>
        <v>1043887.6283844025</v>
      </c>
      <c r="W137" s="46" cm="1">
        <f t="array" ref="W137">AnualidadPensionado(W$1,$E137,$B137, $D137, Hombres!$A$1:$DW$117, Mujeres!$A$1:$DW$117)</f>
        <v>942173.53530516126</v>
      </c>
      <c r="X137" s="46" cm="1">
        <f t="array" ref="X137">AnualidadPensionado(X$1,$E137,$B137, $D137, Hombres!$A$1:$DW$117, Mujeres!$A$1:$DW$117)</f>
        <v>837479.41462936194</v>
      </c>
      <c r="Y137" s="46" cm="1">
        <f t="array" ref="Y137">AnualidadPensionado(Y$1,$E137,$B137, $D137, Hombres!$A$1:$DW$117, Mujeres!$A$1:$DW$117)</f>
        <v>731686.85008909414</v>
      </c>
      <c r="Z137" s="46" cm="1">
        <f t="array" ref="Z137">AnualidadPensionado(Z$1,$E137,$B137, $D137, Hombres!$A$1:$DW$117, Mujeres!$A$1:$DW$117)</f>
        <v>626905.93178694672</v>
      </c>
      <c r="AA137" s="46" cm="1">
        <f t="array" ref="AA137">AnualidadPensionado(AA$1,$E137,$B137, $D137, Hombres!$A$1:$DW$117, Mujeres!$A$1:$DW$117)</f>
        <v>525453.36932921188</v>
      </c>
      <c r="AB137" s="46" cm="1">
        <f t="array" ref="AB137">AnualidadPensionado(AB$1,$E137,$B137, $D137, Hombres!$A$1:$DW$117, Mujeres!$A$1:$DW$117)</f>
        <v>429666.84888146521</v>
      </c>
      <c r="AC137" s="46" cm="1">
        <f t="array" ref="AC137">AnualidadPensionado(AC$1,$E137,$B137, $D137, Hombres!$A$1:$DW$117, Mujeres!$A$1:$DW$117)</f>
        <v>341670.08913745498</v>
      </c>
      <c r="AD137" s="46" cm="1">
        <f t="array" ref="AD137">AnualidadPensionado(AD$1,$E137,$B137, $D137, Hombres!$A$1:$DW$117, Mujeres!$A$1:$DW$117)</f>
        <v>263222.57858758018</v>
      </c>
      <c r="AE137" s="46" cm="1">
        <f t="array" ref="AE137">AnualidadPensionado(AE$1,$E137,$B137, $D137, Hombres!$A$1:$DW$117, Mujeres!$A$1:$DW$117)</f>
        <v>195612.67872409525</v>
      </c>
      <c r="AF137" s="46" cm="1">
        <f t="array" ref="AF137">AnualidadPensionado(AF$1,$E137,$B137, $D137, Hombres!$A$1:$DW$117, Mujeres!$A$1:$DW$117)</f>
        <v>139544.85470996585</v>
      </c>
      <c r="AG137" s="46" cm="1">
        <f t="array" ref="AG137">AnualidadPensionado(AG$1,$E137,$B137, $D137, Hombres!$A$1:$DW$117, Mujeres!$A$1:$DW$117)</f>
        <v>95028.21369399954</v>
      </c>
      <c r="AH137" s="46" cm="1">
        <f t="array" ref="AH137">AnualidadPensionado(AH$1,$E137,$B137, $D137, Hombres!$A$1:$DW$117, Mujeres!$A$1:$DW$117)</f>
        <v>61368.51652960608</v>
      </c>
      <c r="AI137" s="46" cm="1">
        <f t="array" ref="AI137">AnualidadPensionado(AI$1,$E137,$B137, $D137, Hombres!$A$1:$DW$117, Mujeres!$A$1:$DW$117)</f>
        <v>37288.040806002966</v>
      </c>
      <c r="AJ137" s="46" cm="1">
        <f t="array" ref="AJ137">AnualidadPensionado(AJ$1,$E137,$B137, $D137, Hombres!$A$1:$DW$117, Mujeres!$A$1:$DW$117)</f>
        <v>21118.471011185586</v>
      </c>
      <c r="AK137" s="46" cm="1">
        <f t="array" ref="AK137">AnualidadPensionado(AK$1,$E137,$B137, $D137, Hombres!$A$1:$DW$117, Mujeres!$A$1:$DW$117)</f>
        <v>11025.562094013567</v>
      </c>
      <c r="AL137" s="46" cm="1">
        <f t="array" ref="AL137">AnualidadPensionado(AL$1,$E137,$B137, $D137, Hombres!$A$1:$DW$117, Mujeres!$A$1:$DW$117)</f>
        <v>5234.8054465119185</v>
      </c>
      <c r="AM137" s="46" cm="1">
        <f t="array" ref="AM137">AnualidadPensionado(AM$1,$E137,$B137, $D137, Hombres!$A$1:$DW$117, Mujeres!$A$1:$DW$117)</f>
        <v>2222.0405345884969</v>
      </c>
      <c r="AN137" s="46" cm="1">
        <f t="array" ref="AN137">AnualidadPensionado(AN$1,$E137,$B137, $D137, Hombres!$A$1:$DW$117, Mujeres!$A$1:$DW$117)</f>
        <v>824.86230087651916</v>
      </c>
      <c r="AO137" s="46" cm="1">
        <f t="array" ref="AO137">AnualidadPensionado(AO$1,$E137,$B137, $D137, Hombres!$A$1:$DW$117, Mujeres!$A$1:$DW$117)</f>
        <v>260.0124700615346</v>
      </c>
      <c r="AP137" s="46" cm="1">
        <f t="array" ref="AP137">AnualidadPensionado(AP$1,$E137,$B137, $D137, Hombres!$A$1:$DW$117, Mujeres!$A$1:$DW$117)</f>
        <v>66.754708160751264</v>
      </c>
      <c r="AQ137" s="46" cm="1">
        <f t="array" ref="AQ137">AnualidadPensionado(AQ$1,$E137,$B137, $D137, Hombres!$A$1:$DW$117, Mujeres!$A$1:$DW$117)</f>
        <v>13.08647630060381</v>
      </c>
      <c r="AR137" s="46" cm="1">
        <f t="array" ref="AR137">AnualidadPensionado(AR$1,$E137,$B137, $D137, Hombres!$A$1:$DW$117, Mujeres!$A$1:$DW$117)</f>
        <v>1.7467271474749848</v>
      </c>
      <c r="AS137" s="46" cm="1">
        <f t="array" ref="AS137">AnualidadPensionado(AS$1,$E137,$B137, $D137, Hombres!$A$1:$DW$117, Mujeres!$A$1:$DW$117)</f>
        <v>0</v>
      </c>
      <c r="AT137" s="46" cm="1">
        <f t="array" ref="AT137">AnualidadPensionado(AT$1,$E137,$B137, $D137, Hombres!$A$1:$DW$117, Mujeres!$A$1:$DW$117)</f>
        <v>0</v>
      </c>
      <c r="AU137" s="46" cm="1">
        <f t="array" ref="AU137">AnualidadPensionado(AU$1,$E137,$B137, $D137, Hombres!$A$1:$DW$117, Mujeres!$A$1:$DW$117)</f>
        <v>0</v>
      </c>
      <c r="AV137" s="46" cm="1">
        <f t="array" ref="AV137">AnualidadPensionado(AV$1,$E137,$B137, $D137, Hombres!$A$1:$DW$117, Mujeres!$A$1:$DW$117)</f>
        <v>0</v>
      </c>
      <c r="AW137" s="46" cm="1">
        <f t="array" ref="AW137">AnualidadPensionado(AW$1,$E137,$B137, $D137, Hombres!$A$1:$DW$117, Mujeres!$A$1:$DW$117)</f>
        <v>0</v>
      </c>
      <c r="AX137" s="46" cm="1">
        <f t="array" ref="AX137">AnualidadPensionado(AX$1,$E137,$B137, $D137, Hombres!$A$1:$DW$117, Mujeres!$A$1:$DW$117)</f>
        <v>0</v>
      </c>
      <c r="AY137" s="46" cm="1">
        <f t="array" ref="AY137">AnualidadPensionado(AY$1,$E137,$B137, $D137, Hombres!$A$1:$DW$117, Mujeres!$A$1:$DW$117)</f>
        <v>0</v>
      </c>
      <c r="AZ137" s="46" cm="1">
        <f t="array" ref="AZ137">AnualidadPensionado(AZ$1,$E137,$B137, $D137, Hombres!$A$1:$DW$117, Mujeres!$A$1:$DW$117)</f>
        <v>0</v>
      </c>
      <c r="BA137" s="46" cm="1">
        <f t="array" ref="BA137">AnualidadPensionado(BA$1,$E137,$B137, $D137, Hombres!$A$1:$DW$117, Mujeres!$A$1:$DW$117)</f>
        <v>0</v>
      </c>
      <c r="BB137" s="46" cm="1">
        <f t="array" ref="BB137">AnualidadPensionado(BB$1,$E137,$B137, $D137, Hombres!$A$1:$DW$117, Mujeres!$A$1:$DW$117)</f>
        <v>0</v>
      </c>
      <c r="BC137" s="46" cm="1">
        <f t="array" ref="BC137">AnualidadPensionado(BC$1,$E137,$B137, $D137, Hombres!$A$1:$DW$117, Mujeres!$A$1:$DW$117)</f>
        <v>0</v>
      </c>
      <c r="BD137" s="46" cm="1">
        <f t="array" ref="BD137">AnualidadPensionado(BD$1,$E137,$B137, $D137, Hombres!$A$1:$DW$117, Mujeres!$A$1:$DW$117)</f>
        <v>0</v>
      </c>
      <c r="BE137" s="46" cm="1">
        <f t="array" ref="BE137">AnualidadPensionado(BE$1,$E137,$B137, $D137, Hombres!$A$1:$DW$117, Mujeres!$A$1:$DW$117)</f>
        <v>0</v>
      </c>
      <c r="BF137" s="46" cm="1">
        <f t="array" ref="BF137">AnualidadPensionado(BF$1,$E137,$B137, $D137, Hombres!$A$1:$DW$117, Mujeres!$A$1:$DW$117)</f>
        <v>0</v>
      </c>
      <c r="BG137" s="46" cm="1">
        <f t="array" ref="BG137">AnualidadPensionado(BG$1,$E137,$B137, $D137, Hombres!$A$1:$DW$117, Mujeres!$A$1:$DW$117)</f>
        <v>0</v>
      </c>
      <c r="BH137" s="46" cm="1">
        <f t="array" ref="BH137">AnualidadPensionado(BH$1,$E137,$B137, $D137, Hombres!$A$1:$DW$117, Mujeres!$A$1:$DW$117)</f>
        <v>0</v>
      </c>
      <c r="BI137" s="46" cm="1">
        <f t="array" ref="BI137">AnualidadPensionado(BI$1,$E137,$B137, $D137, Hombres!$A$1:$DW$117, Mujeres!$A$1:$DW$117)</f>
        <v>0</v>
      </c>
      <c r="BJ137" s="46" cm="1">
        <f t="array" ref="BJ137">AnualidadPensionado(BJ$1,$E137,$B137, $D137, Hombres!$A$1:$DW$117, Mujeres!$A$1:$DW$117)</f>
        <v>0</v>
      </c>
      <c r="BK137" s="46" cm="1">
        <f t="array" ref="BK137">AnualidadPensionado(BK$1,$E137,$B137, $D137, Hombres!$A$1:$DW$117, Mujeres!$A$1:$DW$117)</f>
        <v>0</v>
      </c>
      <c r="BL137" s="46" cm="1">
        <f t="array" ref="BL137">AnualidadPensionado(BL$1,$E137,$B137, $D137, Hombres!$A$1:$DW$117, Mujeres!$A$1:$DW$117)</f>
        <v>0</v>
      </c>
      <c r="BM137" s="46" cm="1">
        <f t="array" ref="BM137">AnualidadPensionado(BM$1,$E137,$B137, $D137, Hombres!$A$1:$DW$117, Mujeres!$A$1:$DW$117)</f>
        <v>0</v>
      </c>
      <c r="BN137" s="46" cm="1">
        <f t="array" ref="BN137">AnualidadPensionado(BN$1,$E137,$B137, $D137, Hombres!$A$1:$DW$117, Mujeres!$A$1:$DW$117)</f>
        <v>0</v>
      </c>
      <c r="BO137" s="46" cm="1">
        <f t="array" ref="BO137">AnualidadPensionado(BO$1,$E137,$B137, $D137, Hombres!$A$1:$DW$117, Mujeres!$A$1:$DW$117)</f>
        <v>0</v>
      </c>
      <c r="BP137" s="46" cm="1">
        <f t="array" ref="BP137">AnualidadPensionado(BP$1,$E137,$B137, $D137, Hombres!$A$1:$DW$117, Mujeres!$A$1:$DW$117)</f>
        <v>0</v>
      </c>
      <c r="BQ137" s="46" cm="1">
        <f t="array" ref="BQ137">AnualidadPensionado(BQ$1,$E137,$B137, $D137, Hombres!$A$1:$DW$117, Mujeres!$A$1:$DW$117)</f>
        <v>0</v>
      </c>
      <c r="BR137" s="46" cm="1">
        <f t="array" ref="BR137">AnualidadPensionado(BR$1,$E137,$B137, $D137, Hombres!$A$1:$DW$117, Mujeres!$A$1:$DW$117)</f>
        <v>0</v>
      </c>
      <c r="BS137" s="46" cm="1">
        <f t="array" ref="BS137">AnualidadPensionado(BS$1,$E137,$B137, $D137, Hombres!$A$1:$DW$117, Mujeres!$A$1:$DW$117)</f>
        <v>0</v>
      </c>
      <c r="BT137" s="46" cm="1">
        <f t="array" ref="BT137">AnualidadPensionado(BT$1,$E137,$B137, $D137, Hombres!$A$1:$DW$117, Mujeres!$A$1:$DW$117)</f>
        <v>0</v>
      </c>
      <c r="BU137" s="46" cm="1">
        <f t="array" ref="BU137">AnualidadPensionado(BU$1,$E137,$B137, $D137, Hombres!$A$1:$DW$117, Mujeres!$A$1:$DW$117)</f>
        <v>0</v>
      </c>
      <c r="BV137" s="46" cm="1">
        <f t="array" ref="BV137">AnualidadPensionado(BV$1,$E137,$B137, $D137, Hombres!$A$1:$DW$117, Mujeres!$A$1:$DW$117)</f>
        <v>0</v>
      </c>
      <c r="BW137" s="46" cm="1">
        <f t="array" ref="BW137">AnualidadPensionado(BW$1,$E137,$B137, $D137, Hombres!$A$1:$DW$117, Mujeres!$A$1:$DW$117)</f>
        <v>0</v>
      </c>
      <c r="BX137" s="46" cm="1">
        <f t="array" ref="BX137">AnualidadPensionado(BX$1,$E137,$B137, $D137, Hombres!$A$1:$DW$117, Mujeres!$A$1:$DW$117)</f>
        <v>0</v>
      </c>
      <c r="BY137" s="46" cm="1">
        <f t="array" ref="BY137">AnualidadPensionado(BY$1,$E137,$B137, $D137, Hombres!$A$1:$DW$117, Mujeres!$A$1:$DW$117)</f>
        <v>0</v>
      </c>
      <c r="BZ137" s="46" cm="1">
        <f t="array" ref="BZ137">AnualidadPensionado(BZ$1,$E137,$B137, $D137, Hombres!$A$1:$DW$117, Mujeres!$A$1:$DW$117)</f>
        <v>0</v>
      </c>
      <c r="CA137" s="46" cm="1">
        <f t="array" ref="CA137">AnualidadPensionado(CA$1,$E137,$B137, $D137, Hombres!$A$1:$DW$117, Mujeres!$A$1:$DW$117)</f>
        <v>0</v>
      </c>
      <c r="CB137" s="46" cm="1">
        <f t="array" ref="CB137">AnualidadPensionado(CB$1,$E137,$B137, $D137, Hombres!$A$1:$DW$117, Mujeres!$A$1:$DW$117)</f>
        <v>0</v>
      </c>
      <c r="CC137" s="46" cm="1">
        <f t="array" ref="CC137">AnualidadPensionado(CC$1,$E137,$B137, $D137, Hombres!$A$1:$DW$117, Mujeres!$A$1:$DW$117)</f>
        <v>0</v>
      </c>
      <c r="CD137" s="46" cm="1">
        <f t="array" ref="CD137">AnualidadPensionado(CD$1,$E137,$B137, $D137, Hombres!$A$1:$DW$117, Mujeres!$A$1:$DW$117)</f>
        <v>0</v>
      </c>
      <c r="CE137" s="46" cm="1">
        <f t="array" ref="CE137">AnualidadPensionado(CE$1,$E137,$B137, $D137, Hombres!$A$1:$DW$117, Mujeres!$A$1:$DW$117)</f>
        <v>0</v>
      </c>
      <c r="CF137" s="46" cm="1">
        <f t="array" ref="CF137">AnualidadPensionado(CF$1,$E137,$B137, $D137, Hombres!$A$1:$DW$117, Mujeres!$A$1:$DW$117)</f>
        <v>0</v>
      </c>
      <c r="CG137" s="46" cm="1">
        <f t="array" ref="CG137">AnualidadPensionado(CG$1,$E137,$B137, $D137, Hombres!$A$1:$DW$117, Mujeres!$A$1:$DW$117)</f>
        <v>0</v>
      </c>
      <c r="CH137" s="46" cm="1">
        <f t="array" ref="CH137">AnualidadPensionado(CH$1,$E137,$B137, $D137, Hombres!$A$1:$DW$117, Mujeres!$A$1:$DW$117)</f>
        <v>0</v>
      </c>
      <c r="CI137" s="46" cm="1">
        <f t="array" ref="CI137">AnualidadPensionado(CI$1,$E137,$B137, $D137, Hombres!$A$1:$DW$117, Mujeres!$A$1:$DW$117)</f>
        <v>0</v>
      </c>
      <c r="CJ137" s="46" cm="1">
        <f t="array" ref="CJ137">AnualidadPensionado(CJ$1,$E137,$B137, $D137, Hombres!$A$1:$DW$117, Mujeres!$A$1:$DW$117)</f>
        <v>0</v>
      </c>
      <c r="CK137" s="46" cm="1">
        <f t="array" ref="CK137">AnualidadPensionado(CK$1,$E137,$B137, $D137, Hombres!$A$1:$DW$117, Mujeres!$A$1:$DW$117)</f>
        <v>0</v>
      </c>
      <c r="CL137" s="46" cm="1">
        <f t="array" ref="CL137">AnualidadPensionado(CL$1,$E137,$B137, $D137, Hombres!$A$1:$DW$117, Mujeres!$A$1:$DW$117)</f>
        <v>0</v>
      </c>
      <c r="CM137" s="46" cm="1">
        <f t="array" ref="CM137">AnualidadPensionado(CM$1,$E137,$B137, $D137, Hombres!$A$1:$DW$117, Mujeres!$A$1:$DW$117)</f>
        <v>0</v>
      </c>
      <c r="CN137" s="46" cm="1">
        <f t="array" ref="CN137">AnualidadPensionado(CN$1,$E137,$B137, $D137, Hombres!$A$1:$DW$117, Mujeres!$A$1:$DW$117)</f>
        <v>0</v>
      </c>
      <c r="CO137" s="46" cm="1">
        <f t="array" ref="CO137">AnualidadPensionado(CO$1,$E137,$B137, $D137, Hombres!$A$1:$DW$117, Mujeres!$A$1:$DW$117)</f>
        <v>0</v>
      </c>
      <c r="CP137" s="46" cm="1">
        <f t="array" ref="CP137">AnualidadPensionado(CP$1,$E137,$B137, $D137, Hombres!$A$1:$DW$117, Mujeres!$A$1:$DW$117)</f>
        <v>0</v>
      </c>
      <c r="CQ137" s="46" cm="1">
        <f t="array" ref="CQ137">AnualidadPensionado(CQ$1,$E137,$B137, $D137, Hombres!$A$1:$DW$117, Mujeres!$A$1:$DW$117)</f>
        <v>0</v>
      </c>
      <c r="CR137" s="46" cm="1">
        <f t="array" ref="CR137">AnualidadPensionado(CR$1,$E137,$B137, $D137, Hombres!$A$1:$DW$117, Mujeres!$A$1:$DW$117)</f>
        <v>0</v>
      </c>
      <c r="CS137" s="46" cm="1">
        <f t="array" ref="CS137">AnualidadPensionado(CS$1,$E137,$B137, $D137, Hombres!$A$1:$DW$117, Mujeres!$A$1:$DW$117)</f>
        <v>0</v>
      </c>
      <c r="CT137" s="46" cm="1">
        <f t="array" ref="CT137">AnualidadPensionado(CT$1,$E137,$B137, $D137, Hombres!$A$1:$DW$117, Mujeres!$A$1:$DW$117)</f>
        <v>0</v>
      </c>
      <c r="CU137" s="46" cm="1">
        <f t="array" ref="CU137">AnualidadPensionado(CU$1,$E137,$B137, $D137, Hombres!$A$1:$DW$117, Mujeres!$A$1:$DW$117)</f>
        <v>0</v>
      </c>
      <c r="CV137" s="46" cm="1">
        <f t="array" ref="CV137">AnualidadPensionado(CV$1,$E137,$B137, $D137, Hombres!$A$1:$DW$117, Mujeres!$A$1:$DW$117)</f>
        <v>0</v>
      </c>
      <c r="CW137" s="46" cm="1">
        <f t="array" ref="CW137">AnualidadPensionado(CW$1,$E137,$B137, $D137, Hombres!$A$1:$DW$117, Mujeres!$A$1:$DW$117)</f>
        <v>0</v>
      </c>
      <c r="CX137" s="46" cm="1">
        <f t="array" ref="CX137">AnualidadPensionado(CX$1,$E137,$B137, $D137, Hombres!$A$1:$DW$117, Mujeres!$A$1:$DW$117)</f>
        <v>0</v>
      </c>
      <c r="CY137" s="46" cm="1">
        <f t="array" ref="CY137">AnualidadPensionado(CY$1,$E137,$B137, $D137, Hombres!$A$1:$DW$117, Mujeres!$A$1:$DW$117)</f>
        <v>0</v>
      </c>
      <c r="DB137" s="21"/>
      <c r="DC137" s="46" cm="1">
        <f t="array" ref="DC137">beneficio_muerte_individual_pensionado(DC$1,$E137,$B137, Hombres!$A$1:$DW$117, Mujeres!$A$1:$DW$117)</f>
        <v>0</v>
      </c>
      <c r="DD137" s="46" cm="1">
        <f t="array" ref="DD137">beneficio_muerte_individual_pensionado(DD$1,$E137,$B137, Hombres!$A$1:$DW$117, Mujeres!$A$1:$DW$117)</f>
        <v>87050.700000000012</v>
      </c>
      <c r="DE137" s="46" cm="1">
        <f t="array" ref="DE137">beneficio_muerte_individual_pensionado(DE$1,$E137,$B137, Hombres!$A$1:$DW$117, Mujeres!$A$1:$DW$117)</f>
        <v>96960.721694729989</v>
      </c>
      <c r="DF137" s="46" cm="1">
        <f t="array" ref="DF137">beneficio_muerte_individual_pensionado(DF$1,$E137,$B137, Hombres!$A$1:$DW$117, Mujeres!$A$1:$DW$117)</f>
        <v>103539.95764027514</v>
      </c>
      <c r="DG137" s="46" cm="1">
        <f t="array" ref="DG137">beneficio_muerte_individual_pensionado(DG$1,$E137,$B137, Hombres!$A$1:$DW$117, Mujeres!$A$1:$DW$117)</f>
        <v>110184.00288920515</v>
      </c>
      <c r="DH137" s="46" cm="1">
        <f t="array" ref="DH137">beneficio_muerte_individual_pensionado(DH$1,$E137,$B137, Hombres!$A$1:$DW$117, Mujeres!$A$1:$DW$117)</f>
        <v>116723.01807156239</v>
      </c>
      <c r="DI137" s="46" cm="1">
        <f t="array" ref="DI137">beneficio_muerte_individual_pensionado(DI$1,$E137,$B137, Hombres!$A$1:$DW$117, Mujeres!$A$1:$DW$117)</f>
        <v>123114.34362486973</v>
      </c>
      <c r="DJ137" s="46" cm="1">
        <f t="array" ref="DJ137">beneficio_muerte_individual_pensionado(DJ$1,$E137,$B137, Hombres!$A$1:$DW$117, Mujeres!$A$1:$DW$117)</f>
        <v>129367.69775653364</v>
      </c>
      <c r="DK137" s="46" cm="1">
        <f t="array" ref="DK137">beneficio_muerte_individual_pensionado(DK$1,$E137,$B137, Hombres!$A$1:$DW$117, Mujeres!$A$1:$DW$117)</f>
        <v>135368.07042552959</v>
      </c>
      <c r="DL137" s="46" cm="1">
        <f t="array" ref="DL137">beneficio_muerte_individual_pensionado(DL$1,$E137,$B137, Hombres!$A$1:$DW$117, Mujeres!$A$1:$DW$117)</f>
        <v>140795.58428362486</v>
      </c>
      <c r="DM137" s="46" cm="1">
        <f t="array" ref="DM137">beneficio_muerte_individual_pensionado(DM$1,$E137,$B137, Hombres!$A$1:$DW$117, Mujeres!$A$1:$DW$117)</f>
        <v>145347.8561721342</v>
      </c>
      <c r="DN137" s="46" cm="1">
        <f t="array" ref="DN137">beneficio_muerte_individual_pensionado(DN$1,$E137,$B137, Hombres!$A$1:$DW$117, Mujeres!$A$1:$DW$117)</f>
        <v>148877.36625405922</v>
      </c>
      <c r="DO137" s="46" cm="1">
        <f t="array" ref="DO137">beneficio_muerte_individual_pensionado(DO$1,$E137,$B137, Hombres!$A$1:$DW$117, Mujeres!$A$1:$DW$117)</f>
        <v>151294.38610051814</v>
      </c>
      <c r="DP137" s="46" cm="1">
        <f t="array" ref="DP137">beneficio_muerte_individual_pensionado(DP$1,$E137,$B137, Hombres!$A$1:$DW$117, Mujeres!$A$1:$DW$117)</f>
        <v>152389.8047691753</v>
      </c>
      <c r="DQ137" s="46" cm="1">
        <f t="array" ref="DQ137">beneficio_muerte_individual_pensionado(DQ$1,$E137,$B137, Hombres!$A$1:$DW$117, Mujeres!$A$1:$DW$117)</f>
        <v>151824.74761046135</v>
      </c>
      <c r="DR137" s="46" cm="1">
        <f t="array" ref="DR137">beneficio_muerte_individual_pensionado(DR$1,$E137,$B137, Hombres!$A$1:$DW$117, Mujeres!$A$1:$DW$117)</f>
        <v>149357.29377820599</v>
      </c>
      <c r="DS137" s="46" cm="1">
        <f t="array" ref="DS137">beneficio_muerte_individual_pensionado(DS$1,$E137,$B137, Hombres!$A$1:$DW$117, Mujeres!$A$1:$DW$117)</f>
        <v>144929.25864555358</v>
      </c>
      <c r="DT137" s="46" cm="1">
        <f t="array" ref="DT137">beneficio_muerte_individual_pensionado(DT$1,$E137,$B137, Hombres!$A$1:$DW$117, Mujeres!$A$1:$DW$117)</f>
        <v>138546.61119174099</v>
      </c>
      <c r="DU137" s="46" cm="1">
        <f t="array" ref="DU137">beneficio_muerte_individual_pensionado(DU$1,$E137,$B137, Hombres!$A$1:$DW$117, Mujeres!$A$1:$DW$117)</f>
        <v>130210.9389943647</v>
      </c>
      <c r="DV137" s="46" cm="1">
        <f t="array" ref="DV137">beneficio_muerte_individual_pensionado(DV$1,$E137,$B137, Hombres!$A$1:$DW$117, Mujeres!$A$1:$DW$117)</f>
        <v>119962.59487996249</v>
      </c>
      <c r="DW137" s="46" cm="1">
        <f t="array" ref="DW137">beneficio_muerte_individual_pensionado(DW$1,$E137,$B137, Hombres!$A$1:$DW$117, Mujeres!$A$1:$DW$117)</f>
        <v>108033.4915387685</v>
      </c>
      <c r="DX137" s="46" cm="1">
        <f t="array" ref="DX137">beneficio_muerte_individual_pensionado(DX$1,$E137,$B137, Hombres!$A$1:$DW$117, Mujeres!$A$1:$DW$117)</f>
        <v>94860.484189884606</v>
      </c>
      <c r="DY137" s="46" cm="1">
        <f t="array" ref="DY137">beneficio_muerte_individual_pensionado(DY$1,$E137,$B137, Hombres!$A$1:$DW$117, Mujeres!$A$1:$DW$117)</f>
        <v>80970.318692897781</v>
      </c>
      <c r="DZ137" s="46" cm="1">
        <f t="array" ref="DZ137">beneficio_muerte_individual_pensionado(DZ$1,$E137,$B137, Hombres!$A$1:$DW$117, Mujeres!$A$1:$DW$117)</f>
        <v>66920.853951294557</v>
      </c>
      <c r="EA137" s="46" cm="1">
        <f t="array" ref="EA137">beneficio_muerte_individual_pensionado(EA$1,$E137,$B137, Hombres!$A$1:$DW$117, Mujeres!$A$1:$DW$117)</f>
        <v>53294.703791570217</v>
      </c>
      <c r="EB137" s="46" cm="1">
        <f t="array" ref="EB137">beneficio_muerte_individual_pensionado(EB$1,$E137,$B137, Hombres!$A$1:$DW$117, Mujeres!$A$1:$DW$117)</f>
        <v>40687.20299309132</v>
      </c>
      <c r="EC137" s="46" cm="1">
        <f t="array" ref="EC137">beneficio_muerte_individual_pensionado(EC$1,$E137,$B137, Hombres!$A$1:$DW$117, Mujeres!$A$1:$DW$117)</f>
        <v>29613.061949406896</v>
      </c>
      <c r="ED137" s="46" cm="1">
        <f t="array" ref="ED137">beneficio_muerte_individual_pensionado(ED$1,$E137,$B137, Hombres!$A$1:$DW$117, Mujeres!$A$1:$DW$117)</f>
        <v>20412.135561460957</v>
      </c>
      <c r="EE137" s="46" cm="1">
        <f t="array" ref="EE137">beneficio_muerte_individual_pensionado(EE$1,$E137,$B137, Hombres!$A$1:$DW$117, Mujeres!$A$1:$DW$117)</f>
        <v>13217.235305493701</v>
      </c>
      <c r="EF137" s="46" cm="1">
        <f t="array" ref="EF137">beneficio_muerte_individual_pensionado(EF$1,$E137,$B137, Hombres!$A$1:$DW$117, Mujeres!$A$1:$DW$117)</f>
        <v>7961.774686650997</v>
      </c>
      <c r="EG137" s="46" cm="1">
        <f t="array" ref="EG137">beneficio_muerte_individual_pensionado(EG$1,$E137,$B137, Hombres!$A$1:$DW$117, Mujeres!$A$1:$DW$117)</f>
        <v>4411.3918781589136</v>
      </c>
      <c r="EH137" s="46" cm="1">
        <f t="array" ref="EH137">beneficio_muerte_individual_pensionado(EH$1,$E137,$B137, Hombres!$A$1:$DW$117, Mujeres!$A$1:$DW$117)</f>
        <v>2217.746983777768</v>
      </c>
      <c r="EI137" s="46" cm="1">
        <f t="array" ref="EI137">beneficio_muerte_individual_pensionado(EI$1,$E137,$B137, Hombres!$A$1:$DW$117, Mujeres!$A$1:$DW$117)</f>
        <v>994.34046855479164</v>
      </c>
      <c r="EJ137" s="46" cm="1">
        <f t="array" ref="EJ137">beneficio_muerte_individual_pensionado(EJ$1,$E137,$B137, Hombres!$A$1:$DW$117, Mujeres!$A$1:$DW$117)</f>
        <v>388.82909162576232</v>
      </c>
      <c r="EK137" s="46" cm="1">
        <f t="array" ref="EK137">beneficio_muerte_individual_pensionado(EK$1,$E137,$B137, Hombres!$A$1:$DW$117, Mujeres!$A$1:$DW$117)</f>
        <v>128.732697771132</v>
      </c>
      <c r="EL137" s="46" cm="1">
        <f t="array" ref="EL137">beneficio_muerte_individual_pensionado(EL$1,$E137,$B137, Hombres!$A$1:$DW$117, Mujeres!$A$1:$DW$117)</f>
        <v>34.606527751210713</v>
      </c>
      <c r="EM137" s="46" cm="1">
        <f t="array" ref="EM137">beneficio_muerte_individual_pensionado(EM$1,$E137,$B137, Hombres!$A$1:$DW$117, Mujeres!$A$1:$DW$117)</f>
        <v>7.0807218898731543</v>
      </c>
      <c r="EN137" s="46" cm="1">
        <f t="array" ref="EN137">beneficio_muerte_individual_pensionado(EN$1,$E137,$B137, Hombres!$A$1:$DW$117, Mujeres!$A$1:$DW$117)</f>
        <v>1.0541874442859422</v>
      </c>
      <c r="EO137" s="46" cm="1">
        <f t="array" ref="EO137">beneficio_muerte_individual_pensionado(EO$1,$E137,$B137, Hombres!$A$1:$DW$117, Mujeres!$A$1:$DW$117)</f>
        <v>0</v>
      </c>
      <c r="EP137" s="46" cm="1">
        <f t="array" ref="EP137">beneficio_muerte_individual_pensionado(EP$1,$E137,$B137, Hombres!$A$1:$DW$117, Mujeres!$A$1:$DW$117)</f>
        <v>0</v>
      </c>
      <c r="EQ137" s="46" cm="1">
        <f t="array" ref="EQ137">beneficio_muerte_individual_pensionado(EQ$1,$E137,$B137, Hombres!$A$1:$DW$117, Mujeres!$A$1:$DW$117)</f>
        <v>0</v>
      </c>
      <c r="ER137" s="46" cm="1">
        <f t="array" ref="ER137">beneficio_muerte_individual_pensionado(ER$1,$E137,$B137, Hombres!$A$1:$DW$117, Mujeres!$A$1:$DW$117)</f>
        <v>0</v>
      </c>
      <c r="ES137" s="46" cm="1">
        <f t="array" ref="ES137">beneficio_muerte_individual_pensionado(ES$1,$E137,$B137, Hombres!$A$1:$DW$117, Mujeres!$A$1:$DW$117)</f>
        <v>0</v>
      </c>
      <c r="ET137" s="46" cm="1">
        <f t="array" ref="ET137">beneficio_muerte_individual_pensionado(ET$1,$E137,$B137, Hombres!$A$1:$DW$117, Mujeres!$A$1:$DW$117)</f>
        <v>0</v>
      </c>
      <c r="EU137" s="46" cm="1">
        <f t="array" ref="EU137">beneficio_muerte_individual_pensionado(EU$1,$E137,$B137, Hombres!$A$1:$DW$117, Mujeres!$A$1:$DW$117)</f>
        <v>0</v>
      </c>
      <c r="EV137" s="46" cm="1">
        <f t="array" ref="EV137">beneficio_muerte_individual_pensionado(EV$1,$E137,$B137, Hombres!$A$1:$DW$117, Mujeres!$A$1:$DW$117)</f>
        <v>0</v>
      </c>
      <c r="EW137" s="46" cm="1">
        <f t="array" ref="EW137">beneficio_muerte_individual_pensionado(EW$1,$E137,$B137, Hombres!$A$1:$DW$117, Mujeres!$A$1:$DW$117)</f>
        <v>0</v>
      </c>
      <c r="EX137" s="46" cm="1">
        <f t="array" ref="EX137">beneficio_muerte_individual_pensionado(EX$1,$E137,$B137, Hombres!$A$1:$DW$117, Mujeres!$A$1:$DW$117)</f>
        <v>0</v>
      </c>
      <c r="EY137" s="46" cm="1">
        <f t="array" ref="EY137">beneficio_muerte_individual_pensionado(EY$1,$E137,$B137, Hombres!$A$1:$DW$117, Mujeres!$A$1:$DW$117)</f>
        <v>0</v>
      </c>
      <c r="EZ137" s="46" cm="1">
        <f t="array" ref="EZ137">beneficio_muerte_individual_pensionado(EZ$1,$E137,$B137, Hombres!$A$1:$DW$117, Mujeres!$A$1:$DW$117)</f>
        <v>0</v>
      </c>
      <c r="FA137" s="46" cm="1">
        <f t="array" ref="FA137">beneficio_muerte_individual_pensionado(FA$1,$E137,$B137, Hombres!$A$1:$DW$117, Mujeres!$A$1:$DW$117)</f>
        <v>0</v>
      </c>
      <c r="FB137" s="46" cm="1">
        <f t="array" ref="FB137">beneficio_muerte_individual_pensionado(FB$1,$E137,$B137, Hombres!$A$1:$DW$117, Mujeres!$A$1:$DW$117)</f>
        <v>0</v>
      </c>
      <c r="FC137" s="46" cm="1">
        <f t="array" ref="FC137">beneficio_muerte_individual_pensionado(FC$1,$E137,$B137, Hombres!$A$1:$DW$117, Mujeres!$A$1:$DW$117)</f>
        <v>0</v>
      </c>
      <c r="FD137" s="46" cm="1">
        <f t="array" ref="FD137">beneficio_muerte_individual_pensionado(FD$1,$E137,$B137, Hombres!$A$1:$DW$117, Mujeres!$A$1:$DW$117)</f>
        <v>0</v>
      </c>
      <c r="FE137" s="46" cm="1">
        <f t="array" ref="FE137">beneficio_muerte_individual_pensionado(FE$1,$E137,$B137, Hombres!$A$1:$DW$117, Mujeres!$A$1:$DW$117)</f>
        <v>0</v>
      </c>
      <c r="FF137" s="46" cm="1">
        <f t="array" ref="FF137">beneficio_muerte_individual_pensionado(FF$1,$E137,$B137, Hombres!$A$1:$DW$117, Mujeres!$A$1:$DW$117)</f>
        <v>0</v>
      </c>
      <c r="FG137" s="46" cm="1">
        <f t="array" ref="FG137">beneficio_muerte_individual_pensionado(FG$1,$E137,$B137, Hombres!$A$1:$DW$117, Mujeres!$A$1:$DW$117)</f>
        <v>0</v>
      </c>
      <c r="FH137" s="46" cm="1">
        <f t="array" ref="FH137">beneficio_muerte_individual_pensionado(FH$1,$E137,$B137, Hombres!$A$1:$DW$117, Mujeres!$A$1:$DW$117)</f>
        <v>0</v>
      </c>
      <c r="FI137" s="46" cm="1">
        <f t="array" ref="FI137">beneficio_muerte_individual_pensionado(FI$1,$E137,$B137, Hombres!$A$1:$DW$117, Mujeres!$A$1:$DW$117)</f>
        <v>0</v>
      </c>
      <c r="FJ137" s="46" cm="1">
        <f t="array" ref="FJ137">beneficio_muerte_individual_pensionado(FJ$1,$E137,$B137, Hombres!$A$1:$DW$117, Mujeres!$A$1:$DW$117)</f>
        <v>0</v>
      </c>
      <c r="FK137" s="46" cm="1">
        <f t="array" ref="FK137">beneficio_muerte_individual_pensionado(FK$1,$E137,$B137, Hombres!$A$1:$DW$117, Mujeres!$A$1:$DW$117)</f>
        <v>0</v>
      </c>
      <c r="FL137" s="46" cm="1">
        <f t="array" ref="FL137">beneficio_muerte_individual_pensionado(FL$1,$E137,$B137, Hombres!$A$1:$DW$117, Mujeres!$A$1:$DW$117)</f>
        <v>0</v>
      </c>
      <c r="FM137" s="46" cm="1">
        <f t="array" ref="FM137">beneficio_muerte_individual_pensionado(FM$1,$E137,$B137, Hombres!$A$1:$DW$117, Mujeres!$A$1:$DW$117)</f>
        <v>0</v>
      </c>
      <c r="FN137" s="46" cm="1">
        <f t="array" ref="FN137">beneficio_muerte_individual_pensionado(FN$1,$E137,$B137, Hombres!$A$1:$DW$117, Mujeres!$A$1:$DW$117)</f>
        <v>0</v>
      </c>
      <c r="FO137" s="46" cm="1">
        <f t="array" ref="FO137">beneficio_muerte_individual_pensionado(FO$1,$E137,$B137, Hombres!$A$1:$DW$117, Mujeres!$A$1:$DW$117)</f>
        <v>0</v>
      </c>
      <c r="FP137" s="46" cm="1">
        <f t="array" ref="FP137">beneficio_muerte_individual_pensionado(FP$1,$E137,$B137, Hombres!$A$1:$DW$117, Mujeres!$A$1:$DW$117)</f>
        <v>0</v>
      </c>
      <c r="FQ137" s="46" cm="1">
        <f t="array" ref="FQ137">beneficio_muerte_individual_pensionado(FQ$1,$E137,$B137, Hombres!$A$1:$DW$117, Mujeres!$A$1:$DW$117)</f>
        <v>0</v>
      </c>
      <c r="FR137" s="46" cm="1">
        <f t="array" ref="FR137">beneficio_muerte_individual_pensionado(FR$1,$E137,$B137, Hombres!$A$1:$DW$117, Mujeres!$A$1:$DW$117)</f>
        <v>0</v>
      </c>
      <c r="FS137" s="46" cm="1">
        <f t="array" ref="FS137">beneficio_muerte_individual_pensionado(FS$1,$E137,$B137, Hombres!$A$1:$DW$117, Mujeres!$A$1:$DW$117)</f>
        <v>0</v>
      </c>
      <c r="FT137" s="46" cm="1">
        <f t="array" ref="FT137">beneficio_muerte_individual_pensionado(FT$1,$E137,$B137, Hombres!$A$1:$DW$117, Mujeres!$A$1:$DW$117)</f>
        <v>0</v>
      </c>
      <c r="FU137" s="46" cm="1">
        <f t="array" ref="FU137">beneficio_muerte_individual_pensionado(FU$1,$E137,$B137, Hombres!$A$1:$DW$117, Mujeres!$A$1:$DW$117)</f>
        <v>0</v>
      </c>
      <c r="FV137" s="46" cm="1">
        <f t="array" ref="FV137">beneficio_muerte_individual_pensionado(FV$1,$E137,$B137, Hombres!$A$1:$DW$117, Mujeres!$A$1:$DW$117)</f>
        <v>0</v>
      </c>
      <c r="FW137" s="46" cm="1">
        <f t="array" ref="FW137">beneficio_muerte_individual_pensionado(FW$1,$E137,$B137, Hombres!$A$1:$DW$117, Mujeres!$A$1:$DW$117)</f>
        <v>0</v>
      </c>
      <c r="FX137" s="46" cm="1">
        <f t="array" ref="FX137">beneficio_muerte_individual_pensionado(FX$1,$E137,$B137, Hombres!$A$1:$DW$117, Mujeres!$A$1:$DW$117)</f>
        <v>0</v>
      </c>
      <c r="FY137" s="46" cm="1">
        <f t="array" ref="FY137">beneficio_muerte_individual_pensionado(FY$1,$E137,$B137, Hombres!$A$1:$DW$117, Mujeres!$A$1:$DW$117)</f>
        <v>0</v>
      </c>
      <c r="FZ137" s="46" cm="1">
        <f t="array" ref="FZ137">beneficio_muerte_individual_pensionado(FZ$1,$E137,$B137, Hombres!$A$1:$DW$117, Mujeres!$A$1:$DW$117)</f>
        <v>0</v>
      </c>
      <c r="GA137" s="46" cm="1">
        <f t="array" ref="GA137">beneficio_muerte_individual_pensionado(GA$1,$E137,$B137, Hombres!$A$1:$DW$117, Mujeres!$A$1:$DW$117)</f>
        <v>0</v>
      </c>
      <c r="GB137" s="46" cm="1">
        <f t="array" ref="GB137">beneficio_muerte_individual_pensionado(GB$1,$E137,$B137, Hombres!$A$1:$DW$117, Mujeres!$A$1:$DW$117)</f>
        <v>0</v>
      </c>
      <c r="GC137" s="46" cm="1">
        <f t="array" ref="GC137">beneficio_muerte_individual_pensionado(GC$1,$E137,$B137, Hombres!$A$1:$DW$117, Mujeres!$A$1:$DW$117)</f>
        <v>0</v>
      </c>
      <c r="GD137" s="46" cm="1">
        <f t="array" ref="GD137">beneficio_muerte_individual_pensionado(GD$1,$E137,$B137, Hombres!$A$1:$DW$117, Mujeres!$A$1:$DW$117)</f>
        <v>0</v>
      </c>
      <c r="GE137" s="46" cm="1">
        <f t="array" ref="GE137">beneficio_muerte_individual_pensionado(GE$1,$E137,$B137, Hombres!$A$1:$DW$117, Mujeres!$A$1:$DW$117)</f>
        <v>0</v>
      </c>
      <c r="GF137" s="46" cm="1">
        <f t="array" ref="GF137">beneficio_muerte_individual_pensionado(GF$1,$E137,$B137, Hombres!$A$1:$DW$117, Mujeres!$A$1:$DW$117)</f>
        <v>0</v>
      </c>
      <c r="GG137" s="46" cm="1">
        <f t="array" ref="GG137">beneficio_muerte_individual_pensionado(GG$1,$E137,$B137, Hombres!$A$1:$DW$117, Mujeres!$A$1:$DW$117)</f>
        <v>0</v>
      </c>
      <c r="GH137" s="46" cm="1">
        <f t="array" ref="GH137">beneficio_muerte_individual_pensionado(GH$1,$E137,$B137, Hombres!$A$1:$DW$117, Mujeres!$A$1:$DW$117)</f>
        <v>0</v>
      </c>
      <c r="GI137" s="46" cm="1">
        <f t="array" ref="GI137">beneficio_muerte_individual_pensionado(GI$1,$E137,$B137, Hombres!$A$1:$DW$117, Mujeres!$A$1:$DW$117)</f>
        <v>0</v>
      </c>
      <c r="GJ137" s="46" cm="1">
        <f t="array" ref="GJ137">beneficio_muerte_individual_pensionado(GJ$1,$E137,$B137, Hombres!$A$1:$DW$117, Mujeres!$A$1:$DW$117)</f>
        <v>0</v>
      </c>
      <c r="GK137" s="46" cm="1">
        <f t="array" ref="GK137">beneficio_muerte_individual_pensionado(GK$1,$E137,$B137, Hombres!$A$1:$DW$117, Mujeres!$A$1:$DW$117)</f>
        <v>0</v>
      </c>
      <c r="GL137" s="46" cm="1">
        <f t="array" ref="GL137">beneficio_muerte_individual_pensionado(GL$1,$E137,$B137, Hombres!$A$1:$DW$117, Mujeres!$A$1:$DW$117)</f>
        <v>0</v>
      </c>
      <c r="GM137" s="46" cm="1">
        <f t="array" ref="GM137">beneficio_muerte_individual_pensionado(GM$1,$E137,$B137, Hombres!$A$1:$DW$117, Mujeres!$A$1:$DW$117)</f>
        <v>0</v>
      </c>
      <c r="GN137" s="46" cm="1">
        <f t="array" ref="GN137">beneficio_muerte_individual_pensionado(GN$1,$E137,$B137, Hombres!$A$1:$DW$117, Mujeres!$A$1:$DW$117)</f>
        <v>0</v>
      </c>
      <c r="GO137" s="46" cm="1">
        <f t="array" ref="GO137">beneficio_muerte_individual_pensionado(GO$1,$E137,$B137, Hombres!$A$1:$DW$117, Mujeres!$A$1:$DW$117)</f>
        <v>0</v>
      </c>
      <c r="GP137" s="46" cm="1">
        <f t="array" ref="GP137">beneficio_muerte_individual_pensionado(GP$1,$E137,$B137, Hombres!$A$1:$DW$117, Mujeres!$A$1:$DW$117)</f>
        <v>0</v>
      </c>
      <c r="GQ137" s="46" cm="1">
        <f t="array" ref="GQ137">beneficio_muerte_individual_pensionado(GQ$1,$E137,$B137, Hombres!$A$1:$DW$117, Mujeres!$A$1:$DW$117)</f>
        <v>0</v>
      </c>
      <c r="GR137" s="46" cm="1">
        <f t="array" ref="GR137">beneficio_muerte_individual_pensionado(GR$1,$E137,$B137, Hombres!$A$1:$DW$117, Mujeres!$A$1:$DW$117)</f>
        <v>0</v>
      </c>
      <c r="GS137" s="46" cm="1">
        <f t="array" ref="GS137">beneficio_muerte_individual_pensionado(GS$1,$E137,$B137, Hombres!$A$1:$DW$117, Mujeres!$A$1:$DW$117)</f>
        <v>0</v>
      </c>
      <c r="GT137" s="46" cm="1">
        <f t="array" ref="GT137">beneficio_muerte_individual_pensionado(GT$1,$E137,$B137, Hombres!$A$1:$DW$117, Mujeres!$A$1:$DW$117)</f>
        <v>0</v>
      </c>
    </row>
    <row r="138" spans="1:202" x14ac:dyDescent="0.2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6" cm="1">
        <f t="array" ref="H138">AnualidadPensionado(H$1,$E138,$B138, $D138, Hombres!$A$1:$DW$117, Mujeres!$A$1:$DW$117)</f>
        <v>0</v>
      </c>
      <c r="I138" s="46" cm="1">
        <f t="array" ref="I138">AnualidadPensionado(I$1,$E138,$B138, $D138, Hombres!$A$1:$DW$117, Mujeres!$A$1:$DW$117)</f>
        <v>1754207.7476904008</v>
      </c>
      <c r="J138" s="46" cm="1">
        <f t="array" ref="J138">AnualidadPensionado(J$1,$E138,$B138, $D138, Hombres!$A$1:$DW$117, Mujeres!$A$1:$DW$117)</f>
        <v>1691089.8215051361</v>
      </c>
      <c r="K138" s="46" cm="1">
        <f t="array" ref="K138">AnualidadPensionado(K$1,$E138,$B138, $D138, Hombres!$A$1:$DW$117, Mujeres!$A$1:$DW$117)</f>
        <v>1618579.5156555732</v>
      </c>
      <c r="L138" s="46" cm="1">
        <f t="array" ref="L138">AnualidadPensionado(L$1,$E138,$B138, $D138, Hombres!$A$1:$DW$117, Mujeres!$A$1:$DW$117)</f>
        <v>1536847.1514558811</v>
      </c>
      <c r="M138" s="46" cm="1">
        <f t="array" ref="M138">AnualidadPensionado(M$1,$E138,$B138, $D138, Hombres!$A$1:$DW$117, Mujeres!$A$1:$DW$117)</f>
        <v>1446390.6149497491</v>
      </c>
      <c r="N138" s="46" cm="1">
        <f t="array" ref="N138">AnualidadPensionado(N$1,$E138,$B138, $D138, Hombres!$A$1:$DW$117, Mujeres!$A$1:$DW$117)</f>
        <v>1347899.9333123933</v>
      </c>
      <c r="O138" s="46" cm="1">
        <f t="array" ref="O138">AnualidadPensionado(O$1,$E138,$B138, $D138, Hombres!$A$1:$DW$117, Mujeres!$A$1:$DW$117)</f>
        <v>1242265.8377576603</v>
      </c>
      <c r="P138" s="46" cm="1">
        <f t="array" ref="P138">AnualidadPensionado(P$1,$E138,$B138, $D138, Hombres!$A$1:$DW$117, Mujeres!$A$1:$DW$117)</f>
        <v>1130704.9653974257</v>
      </c>
      <c r="Q138" s="46" cm="1">
        <f t="array" ref="Q138">AnualidadPensionado(Q$1,$E138,$B138, $D138, Hombres!$A$1:$DW$117, Mujeres!$A$1:$DW$117)</f>
        <v>1014880.7013646407</v>
      </c>
      <c r="R138" s="46" cm="1">
        <f t="array" ref="R138">AnualidadPensionado(R$1,$E138,$B138, $D138, Hombres!$A$1:$DW$117, Mujeres!$A$1:$DW$117)</f>
        <v>896826.80153680861</v>
      </c>
      <c r="S138" s="46" cm="1">
        <f t="array" ref="S138">AnualidadPensionado(S$1,$E138,$B138, $D138, Hombres!$A$1:$DW$117, Mujeres!$A$1:$DW$117)</f>
        <v>778769.01912137808</v>
      </c>
      <c r="T138" s="46" cm="1">
        <f t="array" ref="T138">AnualidadPensionado(T$1,$E138,$B138, $D138, Hombres!$A$1:$DW$117, Mujeres!$A$1:$DW$117)</f>
        <v>663045.35323063482</v>
      </c>
      <c r="U138" s="46" cm="1">
        <f t="array" ref="U138">AnualidadPensionado(U$1,$E138,$B138, $D138, Hombres!$A$1:$DW$117, Mujeres!$A$1:$DW$117)</f>
        <v>552080.30278979847</v>
      </c>
      <c r="V138" s="46" cm="1">
        <f t="array" ref="V138">AnualidadPensionado(V$1,$E138,$B138, $D138, Hombres!$A$1:$DW$117, Mujeres!$A$1:$DW$117)</f>
        <v>448304.83525868831</v>
      </c>
      <c r="W138" s="46" cm="1">
        <f t="array" ref="W138">AnualidadPensionado(W$1,$E138,$B138, $D138, Hombres!$A$1:$DW$117, Mujeres!$A$1:$DW$117)</f>
        <v>353921.77385349746</v>
      </c>
      <c r="X138" s="46" cm="1">
        <f t="array" ref="X138">AnualidadPensionado(X$1,$E138,$B138, $D138, Hombres!$A$1:$DW$117, Mujeres!$A$1:$DW$117)</f>
        <v>270661.04657370481</v>
      </c>
      <c r="Y138" s="46" cm="1">
        <f t="array" ref="Y138">AnualidadPensionado(Y$1,$E138,$B138, $D138, Hombres!$A$1:$DW$117, Mujeres!$A$1:$DW$117)</f>
        <v>199649.51119871519</v>
      </c>
      <c r="Z138" s="46" cm="1">
        <f t="array" ref="Z138">AnualidadPensionado(Z$1,$E138,$B138, $D138, Hombres!$A$1:$DW$117, Mujeres!$A$1:$DW$117)</f>
        <v>141346.70456849755</v>
      </c>
      <c r="AA138" s="46" cm="1">
        <f t="array" ref="AA138">AnualidadPensionado(AA$1,$E138,$B138, $D138, Hombres!$A$1:$DW$117, Mujeres!$A$1:$DW$117)</f>
        <v>95510.295126384372</v>
      </c>
      <c r="AB138" s="46" cm="1">
        <f t="array" ref="AB138">AnualidadPensionado(AB$1,$E138,$B138, $D138, Hombres!$A$1:$DW$117, Mujeres!$A$1:$DW$117)</f>
        <v>61202.463691988814</v>
      </c>
      <c r="AC138" s="46" cm="1">
        <f t="array" ref="AC138">AnualidadPensionado(AC$1,$E138,$B138, $D138, Hombres!$A$1:$DW$117, Mujeres!$A$1:$DW$117)</f>
        <v>36907.992111269989</v>
      </c>
      <c r="AD138" s="46" cm="1">
        <f t="array" ref="AD138">AnualidadPensionado(AD$1,$E138,$B138, $D138, Hombres!$A$1:$DW$117, Mujeres!$A$1:$DW$117)</f>
        <v>20754.666742472658</v>
      </c>
      <c r="AE138" s="46" cm="1">
        <f t="array" ref="AE138">AnualidadPensionado(AE$1,$E138,$B138, $D138, Hombres!$A$1:$DW$117, Mujeres!$A$1:$DW$117)</f>
        <v>10763.959210843141</v>
      </c>
      <c r="AF138" s="46" cm="1">
        <f t="array" ref="AF138">AnualidadPensionado(AF$1,$E138,$B138, $D138, Hombres!$A$1:$DW$117, Mujeres!$A$1:$DW$117)</f>
        <v>5080.5618376199363</v>
      </c>
      <c r="AG138" s="46" cm="1">
        <f t="array" ref="AG138">AnualidadPensionado(AG$1,$E138,$B138, $D138, Hombres!$A$1:$DW$117, Mujeres!$A$1:$DW$117)</f>
        <v>2146.5464045528079</v>
      </c>
      <c r="AH138" s="46" cm="1">
        <f t="array" ref="AH138">AnualidadPensionado(AH$1,$E138,$B138, $D138, Hombres!$A$1:$DW$117, Mujeres!$A$1:$DW$117)</f>
        <v>794.64158338652453</v>
      </c>
      <c r="AI138" s="46" cm="1">
        <f t="array" ref="AI138">AnualidadPensionado(AI$1,$E138,$B138, $D138, Hombres!$A$1:$DW$117, Mujeres!$A$1:$DW$117)</f>
        <v>250.49082001599155</v>
      </c>
      <c r="AJ138" s="46" cm="1">
        <f t="array" ref="AJ138">AnualidadPensionado(AJ$1,$E138,$B138, $D138, Hombres!$A$1:$DW$117, Mujeres!$A$1:$DW$117)</f>
        <v>64.587947014336649</v>
      </c>
      <c r="AK138" s="46" cm="1">
        <f t="array" ref="AK138">AnualidadPensionado(AK$1,$E138,$B138, $D138, Hombres!$A$1:$DW$117, Mujeres!$A$1:$DW$117)</f>
        <v>12.810585840581261</v>
      </c>
      <c r="AL138" s="46" cm="1">
        <f t="array" ref="AL138">AnualidadPensionado(AL$1,$E138,$B138, $D138, Hombres!$A$1:$DW$117, Mujeres!$A$1:$DW$117)</f>
        <v>1.7551992472729576</v>
      </c>
      <c r="AM138" s="46" cm="1">
        <f t="array" ref="AM138">AnualidadPensionado(AM$1,$E138,$B138, $D138, Hombres!$A$1:$DW$117, Mujeres!$A$1:$DW$117)</f>
        <v>0</v>
      </c>
      <c r="AN138" s="46" cm="1">
        <f t="array" ref="AN138">AnualidadPensionado(AN$1,$E138,$B138, $D138, Hombres!$A$1:$DW$117, Mujeres!$A$1:$DW$117)</f>
        <v>0</v>
      </c>
      <c r="AO138" s="46" cm="1">
        <f t="array" ref="AO138">AnualidadPensionado(AO$1,$E138,$B138, $D138, Hombres!$A$1:$DW$117, Mujeres!$A$1:$DW$117)</f>
        <v>0</v>
      </c>
      <c r="AP138" s="46" cm="1">
        <f t="array" ref="AP138">AnualidadPensionado(AP$1,$E138,$B138, $D138, Hombres!$A$1:$DW$117, Mujeres!$A$1:$DW$117)</f>
        <v>0</v>
      </c>
      <c r="AQ138" s="46" cm="1">
        <f t="array" ref="AQ138">AnualidadPensionado(AQ$1,$E138,$B138, $D138, Hombres!$A$1:$DW$117, Mujeres!$A$1:$DW$117)</f>
        <v>0</v>
      </c>
      <c r="AR138" s="46" cm="1">
        <f t="array" ref="AR138">AnualidadPensionado(AR$1,$E138,$B138, $D138, Hombres!$A$1:$DW$117, Mujeres!$A$1:$DW$117)</f>
        <v>0</v>
      </c>
      <c r="AS138" s="46" cm="1">
        <f t="array" ref="AS138">AnualidadPensionado(AS$1,$E138,$B138, $D138, Hombres!$A$1:$DW$117, Mujeres!$A$1:$DW$117)</f>
        <v>0</v>
      </c>
      <c r="AT138" s="46" cm="1">
        <f t="array" ref="AT138">AnualidadPensionado(AT$1,$E138,$B138, $D138, Hombres!$A$1:$DW$117, Mujeres!$A$1:$DW$117)</f>
        <v>0</v>
      </c>
      <c r="AU138" s="46" cm="1">
        <f t="array" ref="AU138">AnualidadPensionado(AU$1,$E138,$B138, $D138, Hombres!$A$1:$DW$117, Mujeres!$A$1:$DW$117)</f>
        <v>0</v>
      </c>
      <c r="AV138" s="46" cm="1">
        <f t="array" ref="AV138">AnualidadPensionado(AV$1,$E138,$B138, $D138, Hombres!$A$1:$DW$117, Mujeres!$A$1:$DW$117)</f>
        <v>0</v>
      </c>
      <c r="AW138" s="46" cm="1">
        <f t="array" ref="AW138">AnualidadPensionado(AW$1,$E138,$B138, $D138, Hombres!$A$1:$DW$117, Mujeres!$A$1:$DW$117)</f>
        <v>0</v>
      </c>
      <c r="AX138" s="46" cm="1">
        <f t="array" ref="AX138">AnualidadPensionado(AX$1,$E138,$B138, $D138, Hombres!$A$1:$DW$117, Mujeres!$A$1:$DW$117)</f>
        <v>0</v>
      </c>
      <c r="AY138" s="46" cm="1">
        <f t="array" ref="AY138">AnualidadPensionado(AY$1,$E138,$B138, $D138, Hombres!$A$1:$DW$117, Mujeres!$A$1:$DW$117)</f>
        <v>0</v>
      </c>
      <c r="AZ138" s="46" cm="1">
        <f t="array" ref="AZ138">AnualidadPensionado(AZ$1,$E138,$B138, $D138, Hombres!$A$1:$DW$117, Mujeres!$A$1:$DW$117)</f>
        <v>0</v>
      </c>
      <c r="BA138" s="46" cm="1">
        <f t="array" ref="BA138">AnualidadPensionado(BA$1,$E138,$B138, $D138, Hombres!$A$1:$DW$117, Mujeres!$A$1:$DW$117)</f>
        <v>0</v>
      </c>
      <c r="BB138" s="46" cm="1">
        <f t="array" ref="BB138">AnualidadPensionado(BB$1,$E138,$B138, $D138, Hombres!$A$1:$DW$117, Mujeres!$A$1:$DW$117)</f>
        <v>0</v>
      </c>
      <c r="BC138" s="46" cm="1">
        <f t="array" ref="BC138">AnualidadPensionado(BC$1,$E138,$B138, $D138, Hombres!$A$1:$DW$117, Mujeres!$A$1:$DW$117)</f>
        <v>0</v>
      </c>
      <c r="BD138" s="46" cm="1">
        <f t="array" ref="BD138">AnualidadPensionado(BD$1,$E138,$B138, $D138, Hombres!$A$1:$DW$117, Mujeres!$A$1:$DW$117)</f>
        <v>0</v>
      </c>
      <c r="BE138" s="46" cm="1">
        <f t="array" ref="BE138">AnualidadPensionado(BE$1,$E138,$B138, $D138, Hombres!$A$1:$DW$117, Mujeres!$A$1:$DW$117)</f>
        <v>0</v>
      </c>
      <c r="BF138" s="46" cm="1">
        <f t="array" ref="BF138">AnualidadPensionado(BF$1,$E138,$B138, $D138, Hombres!$A$1:$DW$117, Mujeres!$A$1:$DW$117)</f>
        <v>0</v>
      </c>
      <c r="BG138" s="46" cm="1">
        <f t="array" ref="BG138">AnualidadPensionado(BG$1,$E138,$B138, $D138, Hombres!$A$1:$DW$117, Mujeres!$A$1:$DW$117)</f>
        <v>0</v>
      </c>
      <c r="BH138" s="46" cm="1">
        <f t="array" ref="BH138">AnualidadPensionado(BH$1,$E138,$B138, $D138, Hombres!$A$1:$DW$117, Mujeres!$A$1:$DW$117)</f>
        <v>0</v>
      </c>
      <c r="BI138" s="46" cm="1">
        <f t="array" ref="BI138">AnualidadPensionado(BI$1,$E138,$B138, $D138, Hombres!$A$1:$DW$117, Mujeres!$A$1:$DW$117)</f>
        <v>0</v>
      </c>
      <c r="BJ138" s="46" cm="1">
        <f t="array" ref="BJ138">AnualidadPensionado(BJ$1,$E138,$B138, $D138, Hombres!$A$1:$DW$117, Mujeres!$A$1:$DW$117)</f>
        <v>0</v>
      </c>
      <c r="BK138" s="46" cm="1">
        <f t="array" ref="BK138">AnualidadPensionado(BK$1,$E138,$B138, $D138, Hombres!$A$1:$DW$117, Mujeres!$A$1:$DW$117)</f>
        <v>0</v>
      </c>
      <c r="BL138" s="46" cm="1">
        <f t="array" ref="BL138">AnualidadPensionado(BL$1,$E138,$B138, $D138, Hombres!$A$1:$DW$117, Mujeres!$A$1:$DW$117)</f>
        <v>0</v>
      </c>
      <c r="BM138" s="46" cm="1">
        <f t="array" ref="BM138">AnualidadPensionado(BM$1,$E138,$B138, $D138, Hombres!$A$1:$DW$117, Mujeres!$A$1:$DW$117)</f>
        <v>0</v>
      </c>
      <c r="BN138" s="46" cm="1">
        <f t="array" ref="BN138">AnualidadPensionado(BN$1,$E138,$B138, $D138, Hombres!$A$1:$DW$117, Mujeres!$A$1:$DW$117)</f>
        <v>0</v>
      </c>
      <c r="BO138" s="46" cm="1">
        <f t="array" ref="BO138">AnualidadPensionado(BO$1,$E138,$B138, $D138, Hombres!$A$1:$DW$117, Mujeres!$A$1:$DW$117)</f>
        <v>0</v>
      </c>
      <c r="BP138" s="46" cm="1">
        <f t="array" ref="BP138">AnualidadPensionado(BP$1,$E138,$B138, $D138, Hombres!$A$1:$DW$117, Mujeres!$A$1:$DW$117)</f>
        <v>0</v>
      </c>
      <c r="BQ138" s="46" cm="1">
        <f t="array" ref="BQ138">AnualidadPensionado(BQ$1,$E138,$B138, $D138, Hombres!$A$1:$DW$117, Mujeres!$A$1:$DW$117)</f>
        <v>0</v>
      </c>
      <c r="BR138" s="46" cm="1">
        <f t="array" ref="BR138">AnualidadPensionado(BR$1,$E138,$B138, $D138, Hombres!$A$1:$DW$117, Mujeres!$A$1:$DW$117)</f>
        <v>0</v>
      </c>
      <c r="BS138" s="46" cm="1">
        <f t="array" ref="BS138">AnualidadPensionado(BS$1,$E138,$B138, $D138, Hombres!$A$1:$DW$117, Mujeres!$A$1:$DW$117)</f>
        <v>0</v>
      </c>
      <c r="BT138" s="46" cm="1">
        <f t="array" ref="BT138">AnualidadPensionado(BT$1,$E138,$B138, $D138, Hombres!$A$1:$DW$117, Mujeres!$A$1:$DW$117)</f>
        <v>0</v>
      </c>
      <c r="BU138" s="46" cm="1">
        <f t="array" ref="BU138">AnualidadPensionado(BU$1,$E138,$B138, $D138, Hombres!$A$1:$DW$117, Mujeres!$A$1:$DW$117)</f>
        <v>0</v>
      </c>
      <c r="BV138" s="46" cm="1">
        <f t="array" ref="BV138">AnualidadPensionado(BV$1,$E138,$B138, $D138, Hombres!$A$1:$DW$117, Mujeres!$A$1:$DW$117)</f>
        <v>0</v>
      </c>
      <c r="BW138" s="46" cm="1">
        <f t="array" ref="BW138">AnualidadPensionado(BW$1,$E138,$B138, $D138, Hombres!$A$1:$DW$117, Mujeres!$A$1:$DW$117)</f>
        <v>0</v>
      </c>
      <c r="BX138" s="46" cm="1">
        <f t="array" ref="BX138">AnualidadPensionado(BX$1,$E138,$B138, $D138, Hombres!$A$1:$DW$117, Mujeres!$A$1:$DW$117)</f>
        <v>0</v>
      </c>
      <c r="BY138" s="46" cm="1">
        <f t="array" ref="BY138">AnualidadPensionado(BY$1,$E138,$B138, $D138, Hombres!$A$1:$DW$117, Mujeres!$A$1:$DW$117)</f>
        <v>0</v>
      </c>
      <c r="BZ138" s="46" cm="1">
        <f t="array" ref="BZ138">AnualidadPensionado(BZ$1,$E138,$B138, $D138, Hombres!$A$1:$DW$117, Mujeres!$A$1:$DW$117)</f>
        <v>0</v>
      </c>
      <c r="CA138" s="46" cm="1">
        <f t="array" ref="CA138">AnualidadPensionado(CA$1,$E138,$B138, $D138, Hombres!$A$1:$DW$117, Mujeres!$A$1:$DW$117)</f>
        <v>0</v>
      </c>
      <c r="CB138" s="46" cm="1">
        <f t="array" ref="CB138">AnualidadPensionado(CB$1,$E138,$B138, $D138, Hombres!$A$1:$DW$117, Mujeres!$A$1:$DW$117)</f>
        <v>0</v>
      </c>
      <c r="CC138" s="46" cm="1">
        <f t="array" ref="CC138">AnualidadPensionado(CC$1,$E138,$B138, $D138, Hombres!$A$1:$DW$117, Mujeres!$A$1:$DW$117)</f>
        <v>0</v>
      </c>
      <c r="CD138" s="46" cm="1">
        <f t="array" ref="CD138">AnualidadPensionado(CD$1,$E138,$B138, $D138, Hombres!$A$1:$DW$117, Mujeres!$A$1:$DW$117)</f>
        <v>0</v>
      </c>
      <c r="CE138" s="46" cm="1">
        <f t="array" ref="CE138">AnualidadPensionado(CE$1,$E138,$B138, $D138, Hombres!$A$1:$DW$117, Mujeres!$A$1:$DW$117)</f>
        <v>0</v>
      </c>
      <c r="CF138" s="46" cm="1">
        <f t="array" ref="CF138">AnualidadPensionado(CF$1,$E138,$B138, $D138, Hombres!$A$1:$DW$117, Mujeres!$A$1:$DW$117)</f>
        <v>0</v>
      </c>
      <c r="CG138" s="46" cm="1">
        <f t="array" ref="CG138">AnualidadPensionado(CG$1,$E138,$B138, $D138, Hombres!$A$1:$DW$117, Mujeres!$A$1:$DW$117)</f>
        <v>0</v>
      </c>
      <c r="CH138" s="46" cm="1">
        <f t="array" ref="CH138">AnualidadPensionado(CH$1,$E138,$B138, $D138, Hombres!$A$1:$DW$117, Mujeres!$A$1:$DW$117)</f>
        <v>0</v>
      </c>
      <c r="CI138" s="46" cm="1">
        <f t="array" ref="CI138">AnualidadPensionado(CI$1,$E138,$B138, $D138, Hombres!$A$1:$DW$117, Mujeres!$A$1:$DW$117)</f>
        <v>0</v>
      </c>
      <c r="CJ138" s="46" cm="1">
        <f t="array" ref="CJ138">AnualidadPensionado(CJ$1,$E138,$B138, $D138, Hombres!$A$1:$DW$117, Mujeres!$A$1:$DW$117)</f>
        <v>0</v>
      </c>
      <c r="CK138" s="46" cm="1">
        <f t="array" ref="CK138">AnualidadPensionado(CK$1,$E138,$B138, $D138, Hombres!$A$1:$DW$117, Mujeres!$A$1:$DW$117)</f>
        <v>0</v>
      </c>
      <c r="CL138" s="46" cm="1">
        <f t="array" ref="CL138">AnualidadPensionado(CL$1,$E138,$B138, $D138, Hombres!$A$1:$DW$117, Mujeres!$A$1:$DW$117)</f>
        <v>0</v>
      </c>
      <c r="CM138" s="46" cm="1">
        <f t="array" ref="CM138">AnualidadPensionado(CM$1,$E138,$B138, $D138, Hombres!$A$1:$DW$117, Mujeres!$A$1:$DW$117)</f>
        <v>0</v>
      </c>
      <c r="CN138" s="46" cm="1">
        <f t="array" ref="CN138">AnualidadPensionado(CN$1,$E138,$B138, $D138, Hombres!$A$1:$DW$117, Mujeres!$A$1:$DW$117)</f>
        <v>0</v>
      </c>
      <c r="CO138" s="46" cm="1">
        <f t="array" ref="CO138">AnualidadPensionado(CO$1,$E138,$B138, $D138, Hombres!$A$1:$DW$117, Mujeres!$A$1:$DW$117)</f>
        <v>0</v>
      </c>
      <c r="CP138" s="46" cm="1">
        <f t="array" ref="CP138">AnualidadPensionado(CP$1,$E138,$B138, $D138, Hombres!$A$1:$DW$117, Mujeres!$A$1:$DW$117)</f>
        <v>0</v>
      </c>
      <c r="CQ138" s="46" cm="1">
        <f t="array" ref="CQ138">AnualidadPensionado(CQ$1,$E138,$B138, $D138, Hombres!$A$1:$DW$117, Mujeres!$A$1:$DW$117)</f>
        <v>0</v>
      </c>
      <c r="CR138" s="46" cm="1">
        <f t="array" ref="CR138">AnualidadPensionado(CR$1,$E138,$B138, $D138, Hombres!$A$1:$DW$117, Mujeres!$A$1:$DW$117)</f>
        <v>0</v>
      </c>
      <c r="CS138" s="46" cm="1">
        <f t="array" ref="CS138">AnualidadPensionado(CS$1,$E138,$B138, $D138, Hombres!$A$1:$DW$117, Mujeres!$A$1:$DW$117)</f>
        <v>0</v>
      </c>
      <c r="CT138" s="46" cm="1">
        <f t="array" ref="CT138">AnualidadPensionado(CT$1,$E138,$B138, $D138, Hombres!$A$1:$DW$117, Mujeres!$A$1:$DW$117)</f>
        <v>0</v>
      </c>
      <c r="CU138" s="46" cm="1">
        <f t="array" ref="CU138">AnualidadPensionado(CU$1,$E138,$B138, $D138, Hombres!$A$1:$DW$117, Mujeres!$A$1:$DW$117)</f>
        <v>0</v>
      </c>
      <c r="CV138" s="46" cm="1">
        <f t="array" ref="CV138">AnualidadPensionado(CV$1,$E138,$B138, $D138, Hombres!$A$1:$DW$117, Mujeres!$A$1:$DW$117)</f>
        <v>0</v>
      </c>
      <c r="CW138" s="46" cm="1">
        <f t="array" ref="CW138">AnualidadPensionado(CW$1,$E138,$B138, $D138, Hombres!$A$1:$DW$117, Mujeres!$A$1:$DW$117)</f>
        <v>0</v>
      </c>
      <c r="CX138" s="46" cm="1">
        <f t="array" ref="CX138">AnualidadPensionado(CX$1,$E138,$B138, $D138, Hombres!$A$1:$DW$117, Mujeres!$A$1:$DW$117)</f>
        <v>0</v>
      </c>
      <c r="CY138" s="46" cm="1">
        <f t="array" ref="CY138">AnualidadPensionado(CY$1,$E138,$B138, $D138, Hombres!$A$1:$DW$117, Mujeres!$A$1:$DW$117)</f>
        <v>0</v>
      </c>
      <c r="DB138" s="21"/>
      <c r="DC138" s="46" cm="1">
        <f t="array" ref="DC138">beneficio_muerte_individual_pensionado(DC$1,$E138,$B138, Hombres!$A$1:$DW$117, Mujeres!$A$1:$DW$117)</f>
        <v>0</v>
      </c>
      <c r="DD138" s="46" cm="1">
        <f t="array" ref="DD138">beneficio_muerte_individual_pensionado(DD$1,$E138,$B138, Hombres!$A$1:$DW$117, Mujeres!$A$1:$DW$117)</f>
        <v>174181.8</v>
      </c>
      <c r="DE138" s="46" cm="1">
        <f t="array" ref="DE138">beneficio_muerte_individual_pensionado(DE$1,$E138,$B138, Hombres!$A$1:$DW$117, Mujeres!$A$1:$DW$117)</f>
        <v>181019.37065561998</v>
      </c>
      <c r="DF138" s="46" cm="1">
        <f t="array" ref="DF138">beneficio_muerte_individual_pensionado(DF$1,$E138,$B138, Hombres!$A$1:$DW$117, Mujeres!$A$1:$DW$117)</f>
        <v>187133.27013002746</v>
      </c>
      <c r="DG138" s="46" cm="1">
        <f t="array" ref="DG138">beneficio_muerte_individual_pensionado(DG$1,$E138,$B138, Hombres!$A$1:$DW$117, Mujeres!$A$1:$DW$117)</f>
        <v>192070.98725060822</v>
      </c>
      <c r="DH138" s="46" cm="1">
        <f t="array" ref="DH138">beneficio_muerte_individual_pensionado(DH$1,$E138,$B138, Hombres!$A$1:$DW$117, Mujeres!$A$1:$DW$117)</f>
        <v>195453.74996114097</v>
      </c>
      <c r="DI138" s="46" cm="1">
        <f t="array" ref="DI138">beneficio_muerte_individual_pensionado(DI$1,$E138,$B138, Hombres!$A$1:$DW$117, Mujeres!$A$1:$DW$117)</f>
        <v>197154.00146506191</v>
      </c>
      <c r="DJ138" s="46" cm="1">
        <f t="array" ref="DJ138">beneficio_muerte_individual_pensionado(DJ$1,$E138,$B138, Hombres!$A$1:$DW$117, Mujeres!$A$1:$DW$117)</f>
        <v>197062.56234921631</v>
      </c>
      <c r="DK138" s="46" cm="1">
        <f t="array" ref="DK138">beneficio_muerte_individual_pensionado(DK$1,$E138,$B138, Hombres!$A$1:$DW$117, Mujeres!$A$1:$DW$117)</f>
        <v>194934.96249874917</v>
      </c>
      <c r="DL138" s="46" cm="1">
        <f t="array" ref="DL138">beneficio_muerte_individual_pensionado(DL$1,$E138,$B138, Hombres!$A$1:$DW$117, Mujeres!$A$1:$DW$117)</f>
        <v>190422.78976010383</v>
      </c>
      <c r="DM138" s="46" cm="1">
        <f t="array" ref="DM138">beneficio_muerte_individual_pensionado(DM$1,$E138,$B138, Hombres!$A$1:$DW$117, Mujeres!$A$1:$DW$117)</f>
        <v>183339.29745549726</v>
      </c>
      <c r="DN138" s="46" cm="1">
        <f t="array" ref="DN138">beneficio_muerte_individual_pensionado(DN$1,$E138,$B138, Hombres!$A$1:$DW$117, Mujeres!$A$1:$DW$117)</f>
        <v>173758.82666663351</v>
      </c>
      <c r="DO138" s="46" cm="1">
        <f t="array" ref="DO138">beneficio_muerte_individual_pensionado(DO$1,$E138,$B138, Hombres!$A$1:$DW$117, Mujeres!$A$1:$DW$117)</f>
        <v>161859.96357238022</v>
      </c>
      <c r="DP138" s="46" cm="1">
        <f t="array" ref="DP138">beneficio_muerte_individual_pensionado(DP$1,$E138,$B138, Hombres!$A$1:$DW$117, Mujeres!$A$1:$DW$117)</f>
        <v>147846.65444453162</v>
      </c>
      <c r="DQ138" s="46" cm="1">
        <f t="array" ref="DQ138">beneficio_muerte_individual_pensionado(DQ$1,$E138,$B138, Hombres!$A$1:$DW$117, Mujeres!$A$1:$DW$117)</f>
        <v>132002.33573862194</v>
      </c>
      <c r="DR138" s="46" cm="1">
        <f t="array" ref="DR138">beneficio_muerte_individual_pensionado(DR$1,$E138,$B138, Hombres!$A$1:$DW$117, Mujeres!$A$1:$DW$117)</f>
        <v>114839.30065842555</v>
      </c>
      <c r="DS138" s="46" cm="1">
        <f t="array" ref="DS138">beneficio_muerte_individual_pensionado(DS$1,$E138,$B138, Hombres!$A$1:$DW$117, Mujeres!$A$1:$DW$117)</f>
        <v>97066.732727107941</v>
      </c>
      <c r="DT138" s="46" cm="1">
        <f t="array" ref="DT138">beneficio_muerte_individual_pensionado(DT$1,$E138,$B138, Hombres!$A$1:$DW$117, Mujeres!$A$1:$DW$117)</f>
        <v>79435.798383892936</v>
      </c>
      <c r="DU138" s="46" cm="1">
        <f t="array" ref="DU138">beneficio_muerte_individual_pensionado(DU$1,$E138,$B138, Hombres!$A$1:$DW$117, Mujeres!$A$1:$DW$117)</f>
        <v>62659.839974339673</v>
      </c>
      <c r="DV138" s="46" cm="1">
        <f t="array" ref="DV138">beneficio_muerte_individual_pensionado(DV$1,$E138,$B138, Hombres!$A$1:$DW$117, Mujeres!$A$1:$DW$117)</f>
        <v>47383.791545392778</v>
      </c>
      <c r="DW138" s="46" cm="1">
        <f t="array" ref="DW138">beneficio_muerte_individual_pensionado(DW$1,$E138,$B138, Hombres!$A$1:$DW$117, Mujeres!$A$1:$DW$117)</f>
        <v>34149.564877879478</v>
      </c>
      <c r="DX138" s="46" cm="1">
        <f t="array" ref="DX138">beneficio_muerte_individual_pensionado(DX$1,$E138,$B138, Hombres!$A$1:$DW$117, Mujeres!$A$1:$DW$117)</f>
        <v>23305.969567034652</v>
      </c>
      <c r="DY138" s="46" cm="1">
        <f t="array" ref="DY138">beneficio_muerte_individual_pensionado(DY$1,$E138,$B138, Hombres!$A$1:$DW$117, Mujeres!$A$1:$DW$117)</f>
        <v>14946.396024127029</v>
      </c>
      <c r="DZ138" s="46" cm="1">
        <f t="array" ref="DZ138">beneficio_muerte_individual_pensionado(DZ$1,$E138,$B138, Hombres!$A$1:$DW$117, Mujeres!$A$1:$DW$117)</f>
        <v>8922.7070615974008</v>
      </c>
      <c r="EA138" s="46" cm="1">
        <f t="array" ref="EA138">beneficio_muerte_individual_pensionado(EA$1,$E138,$B138, Hombres!$A$1:$DW$117, Mujeres!$A$1:$DW$117)</f>
        <v>4902.4730279411897</v>
      </c>
      <c r="EB138" s="46" cm="1">
        <f t="array" ref="EB138">beneficio_muerte_individual_pensionado(EB$1,$E138,$B138, Hombres!$A$1:$DW$117, Mujeres!$A$1:$DW$117)</f>
        <v>2445.8316116617734</v>
      </c>
      <c r="EC138" s="46" cm="1">
        <f t="array" ref="EC138">beneficio_muerte_individual_pensionado(EC$1,$E138,$B138, Hombres!$A$1:$DW$117, Mujeres!$A$1:$DW$117)</f>
        <v>1089.6529594019773</v>
      </c>
      <c r="ED138" s="46" cm="1">
        <f t="array" ref="ED138">beneficio_muerte_individual_pensionado(ED$1,$E138,$B138, Hombres!$A$1:$DW$117, Mujeres!$A$1:$DW$117)</f>
        <v>424.26386958922069</v>
      </c>
      <c r="EE138" s="46" cm="1">
        <f t="array" ref="EE138">beneficio_muerte_individual_pensionado(EE$1,$E138,$B138, Hombres!$A$1:$DW$117, Mujeres!$A$1:$DW$117)</f>
        <v>140.26654857793807</v>
      </c>
      <c r="EF138" s="46" cm="1">
        <f t="array" ref="EF138">beneficio_muerte_individual_pensionado(EF$1,$E138,$B138, Hombres!$A$1:$DW$117, Mujeres!$A$1:$DW$117)</f>
        <v>37.819560541321806</v>
      </c>
      <c r="EG138" s="46" cm="1">
        <f t="array" ref="EG138">beneficio_muerte_individual_pensionado(EG$1,$E138,$B138, Hombres!$A$1:$DW$117, Mujeres!$A$1:$DW$117)</f>
        <v>7.8198508620293969</v>
      </c>
      <c r="EH138" s="46" cm="1">
        <f t="array" ref="EH138">beneficio_muerte_individual_pensionado(EH$1,$E138,$B138, Hombres!$A$1:$DW$117, Mujeres!$A$1:$DW$117)</f>
        <v>1.1998034341293293</v>
      </c>
      <c r="EI138" s="46" cm="1">
        <f t="array" ref="EI138">beneficio_muerte_individual_pensionado(EI$1,$E138,$B138, Hombres!$A$1:$DW$117, Mujeres!$A$1:$DW$117)</f>
        <v>0</v>
      </c>
      <c r="EJ138" s="46" cm="1">
        <f t="array" ref="EJ138">beneficio_muerte_individual_pensionado(EJ$1,$E138,$B138, Hombres!$A$1:$DW$117, Mujeres!$A$1:$DW$117)</f>
        <v>0</v>
      </c>
      <c r="EK138" s="46" cm="1">
        <f t="array" ref="EK138">beneficio_muerte_individual_pensionado(EK$1,$E138,$B138, Hombres!$A$1:$DW$117, Mujeres!$A$1:$DW$117)</f>
        <v>0</v>
      </c>
      <c r="EL138" s="46" cm="1">
        <f t="array" ref="EL138">beneficio_muerte_individual_pensionado(EL$1,$E138,$B138, Hombres!$A$1:$DW$117, Mujeres!$A$1:$DW$117)</f>
        <v>0</v>
      </c>
      <c r="EM138" s="46" cm="1">
        <f t="array" ref="EM138">beneficio_muerte_individual_pensionado(EM$1,$E138,$B138, Hombres!$A$1:$DW$117, Mujeres!$A$1:$DW$117)</f>
        <v>0</v>
      </c>
      <c r="EN138" s="46" cm="1">
        <f t="array" ref="EN138">beneficio_muerte_individual_pensionado(EN$1,$E138,$B138, Hombres!$A$1:$DW$117, Mujeres!$A$1:$DW$117)</f>
        <v>0</v>
      </c>
      <c r="EO138" s="46" cm="1">
        <f t="array" ref="EO138">beneficio_muerte_individual_pensionado(EO$1,$E138,$B138, Hombres!$A$1:$DW$117, Mujeres!$A$1:$DW$117)</f>
        <v>0</v>
      </c>
      <c r="EP138" s="46" cm="1">
        <f t="array" ref="EP138">beneficio_muerte_individual_pensionado(EP$1,$E138,$B138, Hombres!$A$1:$DW$117, Mujeres!$A$1:$DW$117)</f>
        <v>0</v>
      </c>
      <c r="EQ138" s="46" cm="1">
        <f t="array" ref="EQ138">beneficio_muerte_individual_pensionado(EQ$1,$E138,$B138, Hombres!$A$1:$DW$117, Mujeres!$A$1:$DW$117)</f>
        <v>0</v>
      </c>
      <c r="ER138" s="46" cm="1">
        <f t="array" ref="ER138">beneficio_muerte_individual_pensionado(ER$1,$E138,$B138, Hombres!$A$1:$DW$117, Mujeres!$A$1:$DW$117)</f>
        <v>0</v>
      </c>
      <c r="ES138" s="46" cm="1">
        <f t="array" ref="ES138">beneficio_muerte_individual_pensionado(ES$1,$E138,$B138, Hombres!$A$1:$DW$117, Mujeres!$A$1:$DW$117)</f>
        <v>0</v>
      </c>
      <c r="ET138" s="46" cm="1">
        <f t="array" ref="ET138">beneficio_muerte_individual_pensionado(ET$1,$E138,$B138, Hombres!$A$1:$DW$117, Mujeres!$A$1:$DW$117)</f>
        <v>0</v>
      </c>
      <c r="EU138" s="46" cm="1">
        <f t="array" ref="EU138">beneficio_muerte_individual_pensionado(EU$1,$E138,$B138, Hombres!$A$1:$DW$117, Mujeres!$A$1:$DW$117)</f>
        <v>0</v>
      </c>
      <c r="EV138" s="46" cm="1">
        <f t="array" ref="EV138">beneficio_muerte_individual_pensionado(EV$1,$E138,$B138, Hombres!$A$1:$DW$117, Mujeres!$A$1:$DW$117)</f>
        <v>0</v>
      </c>
      <c r="EW138" s="46" cm="1">
        <f t="array" ref="EW138">beneficio_muerte_individual_pensionado(EW$1,$E138,$B138, Hombres!$A$1:$DW$117, Mujeres!$A$1:$DW$117)</f>
        <v>0</v>
      </c>
      <c r="EX138" s="46" cm="1">
        <f t="array" ref="EX138">beneficio_muerte_individual_pensionado(EX$1,$E138,$B138, Hombres!$A$1:$DW$117, Mujeres!$A$1:$DW$117)</f>
        <v>0</v>
      </c>
      <c r="EY138" s="46" cm="1">
        <f t="array" ref="EY138">beneficio_muerte_individual_pensionado(EY$1,$E138,$B138, Hombres!$A$1:$DW$117, Mujeres!$A$1:$DW$117)</f>
        <v>0</v>
      </c>
      <c r="EZ138" s="46" cm="1">
        <f t="array" ref="EZ138">beneficio_muerte_individual_pensionado(EZ$1,$E138,$B138, Hombres!$A$1:$DW$117, Mujeres!$A$1:$DW$117)</f>
        <v>0</v>
      </c>
      <c r="FA138" s="46" cm="1">
        <f t="array" ref="FA138">beneficio_muerte_individual_pensionado(FA$1,$E138,$B138, Hombres!$A$1:$DW$117, Mujeres!$A$1:$DW$117)</f>
        <v>0</v>
      </c>
      <c r="FB138" s="46" cm="1">
        <f t="array" ref="FB138">beneficio_muerte_individual_pensionado(FB$1,$E138,$B138, Hombres!$A$1:$DW$117, Mujeres!$A$1:$DW$117)</f>
        <v>0</v>
      </c>
      <c r="FC138" s="46" cm="1">
        <f t="array" ref="FC138">beneficio_muerte_individual_pensionado(FC$1,$E138,$B138, Hombres!$A$1:$DW$117, Mujeres!$A$1:$DW$117)</f>
        <v>0</v>
      </c>
      <c r="FD138" s="46" cm="1">
        <f t="array" ref="FD138">beneficio_muerte_individual_pensionado(FD$1,$E138,$B138, Hombres!$A$1:$DW$117, Mujeres!$A$1:$DW$117)</f>
        <v>0</v>
      </c>
      <c r="FE138" s="46" cm="1">
        <f t="array" ref="FE138">beneficio_muerte_individual_pensionado(FE$1,$E138,$B138, Hombres!$A$1:$DW$117, Mujeres!$A$1:$DW$117)</f>
        <v>0</v>
      </c>
      <c r="FF138" s="46" cm="1">
        <f t="array" ref="FF138">beneficio_muerte_individual_pensionado(FF$1,$E138,$B138, Hombres!$A$1:$DW$117, Mujeres!$A$1:$DW$117)</f>
        <v>0</v>
      </c>
      <c r="FG138" s="46" cm="1">
        <f t="array" ref="FG138">beneficio_muerte_individual_pensionado(FG$1,$E138,$B138, Hombres!$A$1:$DW$117, Mujeres!$A$1:$DW$117)</f>
        <v>0</v>
      </c>
      <c r="FH138" s="46" cm="1">
        <f t="array" ref="FH138">beneficio_muerte_individual_pensionado(FH$1,$E138,$B138, Hombres!$A$1:$DW$117, Mujeres!$A$1:$DW$117)</f>
        <v>0</v>
      </c>
      <c r="FI138" s="46" cm="1">
        <f t="array" ref="FI138">beneficio_muerte_individual_pensionado(FI$1,$E138,$B138, Hombres!$A$1:$DW$117, Mujeres!$A$1:$DW$117)</f>
        <v>0</v>
      </c>
      <c r="FJ138" s="46" cm="1">
        <f t="array" ref="FJ138">beneficio_muerte_individual_pensionado(FJ$1,$E138,$B138, Hombres!$A$1:$DW$117, Mujeres!$A$1:$DW$117)</f>
        <v>0</v>
      </c>
      <c r="FK138" s="46" cm="1">
        <f t="array" ref="FK138">beneficio_muerte_individual_pensionado(FK$1,$E138,$B138, Hombres!$A$1:$DW$117, Mujeres!$A$1:$DW$117)</f>
        <v>0</v>
      </c>
      <c r="FL138" s="46" cm="1">
        <f t="array" ref="FL138">beneficio_muerte_individual_pensionado(FL$1,$E138,$B138, Hombres!$A$1:$DW$117, Mujeres!$A$1:$DW$117)</f>
        <v>0</v>
      </c>
      <c r="FM138" s="46" cm="1">
        <f t="array" ref="FM138">beneficio_muerte_individual_pensionado(FM$1,$E138,$B138, Hombres!$A$1:$DW$117, Mujeres!$A$1:$DW$117)</f>
        <v>0</v>
      </c>
      <c r="FN138" s="46" cm="1">
        <f t="array" ref="FN138">beneficio_muerte_individual_pensionado(FN$1,$E138,$B138, Hombres!$A$1:$DW$117, Mujeres!$A$1:$DW$117)</f>
        <v>0</v>
      </c>
      <c r="FO138" s="46" cm="1">
        <f t="array" ref="FO138">beneficio_muerte_individual_pensionado(FO$1,$E138,$B138, Hombres!$A$1:$DW$117, Mujeres!$A$1:$DW$117)</f>
        <v>0</v>
      </c>
      <c r="FP138" s="46" cm="1">
        <f t="array" ref="FP138">beneficio_muerte_individual_pensionado(FP$1,$E138,$B138, Hombres!$A$1:$DW$117, Mujeres!$A$1:$DW$117)</f>
        <v>0</v>
      </c>
      <c r="FQ138" s="46" cm="1">
        <f t="array" ref="FQ138">beneficio_muerte_individual_pensionado(FQ$1,$E138,$B138, Hombres!$A$1:$DW$117, Mujeres!$A$1:$DW$117)</f>
        <v>0</v>
      </c>
      <c r="FR138" s="46" cm="1">
        <f t="array" ref="FR138">beneficio_muerte_individual_pensionado(FR$1,$E138,$B138, Hombres!$A$1:$DW$117, Mujeres!$A$1:$DW$117)</f>
        <v>0</v>
      </c>
      <c r="FS138" s="46" cm="1">
        <f t="array" ref="FS138">beneficio_muerte_individual_pensionado(FS$1,$E138,$B138, Hombres!$A$1:$DW$117, Mujeres!$A$1:$DW$117)</f>
        <v>0</v>
      </c>
      <c r="FT138" s="46" cm="1">
        <f t="array" ref="FT138">beneficio_muerte_individual_pensionado(FT$1,$E138,$B138, Hombres!$A$1:$DW$117, Mujeres!$A$1:$DW$117)</f>
        <v>0</v>
      </c>
      <c r="FU138" s="46" cm="1">
        <f t="array" ref="FU138">beneficio_muerte_individual_pensionado(FU$1,$E138,$B138, Hombres!$A$1:$DW$117, Mujeres!$A$1:$DW$117)</f>
        <v>0</v>
      </c>
      <c r="FV138" s="46" cm="1">
        <f t="array" ref="FV138">beneficio_muerte_individual_pensionado(FV$1,$E138,$B138, Hombres!$A$1:$DW$117, Mujeres!$A$1:$DW$117)</f>
        <v>0</v>
      </c>
      <c r="FW138" s="46" cm="1">
        <f t="array" ref="FW138">beneficio_muerte_individual_pensionado(FW$1,$E138,$B138, Hombres!$A$1:$DW$117, Mujeres!$A$1:$DW$117)</f>
        <v>0</v>
      </c>
      <c r="FX138" s="46" cm="1">
        <f t="array" ref="FX138">beneficio_muerte_individual_pensionado(FX$1,$E138,$B138, Hombres!$A$1:$DW$117, Mujeres!$A$1:$DW$117)</f>
        <v>0</v>
      </c>
      <c r="FY138" s="46" cm="1">
        <f t="array" ref="FY138">beneficio_muerte_individual_pensionado(FY$1,$E138,$B138, Hombres!$A$1:$DW$117, Mujeres!$A$1:$DW$117)</f>
        <v>0</v>
      </c>
      <c r="FZ138" s="46" cm="1">
        <f t="array" ref="FZ138">beneficio_muerte_individual_pensionado(FZ$1,$E138,$B138, Hombres!$A$1:$DW$117, Mujeres!$A$1:$DW$117)</f>
        <v>0</v>
      </c>
      <c r="GA138" s="46" cm="1">
        <f t="array" ref="GA138">beneficio_muerte_individual_pensionado(GA$1,$E138,$B138, Hombres!$A$1:$DW$117, Mujeres!$A$1:$DW$117)</f>
        <v>0</v>
      </c>
      <c r="GB138" s="46" cm="1">
        <f t="array" ref="GB138">beneficio_muerte_individual_pensionado(GB$1,$E138,$B138, Hombres!$A$1:$DW$117, Mujeres!$A$1:$DW$117)</f>
        <v>0</v>
      </c>
      <c r="GC138" s="46" cm="1">
        <f t="array" ref="GC138">beneficio_muerte_individual_pensionado(GC$1,$E138,$B138, Hombres!$A$1:$DW$117, Mujeres!$A$1:$DW$117)</f>
        <v>0</v>
      </c>
      <c r="GD138" s="46" cm="1">
        <f t="array" ref="GD138">beneficio_muerte_individual_pensionado(GD$1,$E138,$B138, Hombres!$A$1:$DW$117, Mujeres!$A$1:$DW$117)</f>
        <v>0</v>
      </c>
      <c r="GE138" s="46" cm="1">
        <f t="array" ref="GE138">beneficio_muerte_individual_pensionado(GE$1,$E138,$B138, Hombres!$A$1:$DW$117, Mujeres!$A$1:$DW$117)</f>
        <v>0</v>
      </c>
      <c r="GF138" s="46" cm="1">
        <f t="array" ref="GF138">beneficio_muerte_individual_pensionado(GF$1,$E138,$B138, Hombres!$A$1:$DW$117, Mujeres!$A$1:$DW$117)</f>
        <v>0</v>
      </c>
      <c r="GG138" s="46" cm="1">
        <f t="array" ref="GG138">beneficio_muerte_individual_pensionado(GG$1,$E138,$B138, Hombres!$A$1:$DW$117, Mujeres!$A$1:$DW$117)</f>
        <v>0</v>
      </c>
      <c r="GH138" s="46" cm="1">
        <f t="array" ref="GH138">beneficio_muerte_individual_pensionado(GH$1,$E138,$B138, Hombres!$A$1:$DW$117, Mujeres!$A$1:$DW$117)</f>
        <v>0</v>
      </c>
      <c r="GI138" s="46" cm="1">
        <f t="array" ref="GI138">beneficio_muerte_individual_pensionado(GI$1,$E138,$B138, Hombres!$A$1:$DW$117, Mujeres!$A$1:$DW$117)</f>
        <v>0</v>
      </c>
      <c r="GJ138" s="46" cm="1">
        <f t="array" ref="GJ138">beneficio_muerte_individual_pensionado(GJ$1,$E138,$B138, Hombres!$A$1:$DW$117, Mujeres!$A$1:$DW$117)</f>
        <v>0</v>
      </c>
      <c r="GK138" s="46" cm="1">
        <f t="array" ref="GK138">beneficio_muerte_individual_pensionado(GK$1,$E138,$B138, Hombres!$A$1:$DW$117, Mujeres!$A$1:$DW$117)</f>
        <v>0</v>
      </c>
      <c r="GL138" s="46" cm="1">
        <f t="array" ref="GL138">beneficio_muerte_individual_pensionado(GL$1,$E138,$B138, Hombres!$A$1:$DW$117, Mujeres!$A$1:$DW$117)</f>
        <v>0</v>
      </c>
      <c r="GM138" s="46" cm="1">
        <f t="array" ref="GM138">beneficio_muerte_individual_pensionado(GM$1,$E138,$B138, Hombres!$A$1:$DW$117, Mujeres!$A$1:$DW$117)</f>
        <v>0</v>
      </c>
      <c r="GN138" s="46" cm="1">
        <f t="array" ref="GN138">beneficio_muerte_individual_pensionado(GN$1,$E138,$B138, Hombres!$A$1:$DW$117, Mujeres!$A$1:$DW$117)</f>
        <v>0</v>
      </c>
      <c r="GO138" s="46" cm="1">
        <f t="array" ref="GO138">beneficio_muerte_individual_pensionado(GO$1,$E138,$B138, Hombres!$A$1:$DW$117, Mujeres!$A$1:$DW$117)</f>
        <v>0</v>
      </c>
      <c r="GP138" s="46" cm="1">
        <f t="array" ref="GP138">beneficio_muerte_individual_pensionado(GP$1,$E138,$B138, Hombres!$A$1:$DW$117, Mujeres!$A$1:$DW$117)</f>
        <v>0</v>
      </c>
      <c r="GQ138" s="46" cm="1">
        <f t="array" ref="GQ138">beneficio_muerte_individual_pensionado(GQ$1,$E138,$B138, Hombres!$A$1:$DW$117, Mujeres!$A$1:$DW$117)</f>
        <v>0</v>
      </c>
      <c r="GR138" s="46" cm="1">
        <f t="array" ref="GR138">beneficio_muerte_individual_pensionado(GR$1,$E138,$B138, Hombres!$A$1:$DW$117, Mujeres!$A$1:$DW$117)</f>
        <v>0</v>
      </c>
      <c r="GS138" s="46" cm="1">
        <f t="array" ref="GS138">beneficio_muerte_individual_pensionado(GS$1,$E138,$B138, Hombres!$A$1:$DW$117, Mujeres!$A$1:$DW$117)</f>
        <v>0</v>
      </c>
      <c r="GT138" s="46" cm="1">
        <f t="array" ref="GT138">beneficio_muerte_individual_pensionado(GT$1,$E138,$B138, Hombres!$A$1:$DW$117, Mujeres!$A$1:$DW$117)</f>
        <v>0</v>
      </c>
    </row>
    <row r="139" spans="1:202" x14ac:dyDescent="0.2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6" cm="1">
        <f t="array" ref="H139">AnualidadPensionado(H$1,$E139,$B139, $D139, Hombres!$A$1:$DW$117, Mujeres!$A$1:$DW$117)</f>
        <v>0</v>
      </c>
      <c r="I139" s="46" cm="1">
        <f t="array" ref="I139">AnualidadPensionado(I$1,$E139,$B139, $D139, Hombres!$A$1:$DW$117, Mujeres!$A$1:$DW$117)</f>
        <v>2313771.5382224722</v>
      </c>
      <c r="J139" s="46" cm="1">
        <f t="array" ref="J139">AnualidadPensionado(J$1,$E139,$B139, $D139, Hombres!$A$1:$DW$117, Mujeres!$A$1:$DW$117)</f>
        <v>2342009.9259403641</v>
      </c>
      <c r="K139" s="46" cm="1">
        <f t="array" ref="K139">AnualidadPensionado(K$1,$E139,$B139, $D139, Hombres!$A$1:$DW$117, Mujeres!$A$1:$DW$117)</f>
        <v>2366884.083140377</v>
      </c>
      <c r="L139" s="46" cm="1">
        <f t="array" ref="L139">AnualidadPensionado(L$1,$E139,$B139, $D139, Hombres!$A$1:$DW$117, Mujeres!$A$1:$DW$117)</f>
        <v>2387464.7887695218</v>
      </c>
      <c r="M139" s="46" cm="1">
        <f t="array" ref="M139">AnualidadPensionado(M$1,$E139,$B139, $D139, Hombres!$A$1:$DW$117, Mujeres!$A$1:$DW$117)</f>
        <v>2402901.7517118747</v>
      </c>
      <c r="N139" s="46" cm="1">
        <f t="array" ref="N139">AnualidadPensionado(N$1,$E139,$B139, $D139, Hombres!$A$1:$DW$117, Mujeres!$A$1:$DW$117)</f>
        <v>2412503.2569197579</v>
      </c>
      <c r="O139" s="46" cm="1">
        <f t="array" ref="O139">AnualidadPensionado(O$1,$E139,$B139, $D139, Hombres!$A$1:$DW$117, Mujeres!$A$1:$DW$117)</f>
        <v>2415917.7620418975</v>
      </c>
      <c r="P139" s="46" cm="1">
        <f t="array" ref="P139">AnualidadPensionado(P$1,$E139,$B139, $D139, Hombres!$A$1:$DW$117, Mujeres!$A$1:$DW$117)</f>
        <v>2413046.685373487</v>
      </c>
      <c r="Q139" s="46" cm="1">
        <f t="array" ref="Q139">AnualidadPensionado(Q$1,$E139,$B139, $D139, Hombres!$A$1:$DW$117, Mujeres!$A$1:$DW$117)</f>
        <v>2403871.4759181039</v>
      </c>
      <c r="R139" s="46" cm="1">
        <f t="array" ref="R139">AnualidadPensionado(R$1,$E139,$B139, $D139, Hombres!$A$1:$DW$117, Mujeres!$A$1:$DW$117)</f>
        <v>2388299.5282313703</v>
      </c>
      <c r="S139" s="46" cm="1">
        <f t="array" ref="S139">AnualidadPensionado(S$1,$E139,$B139, $D139, Hombres!$A$1:$DW$117, Mujeres!$A$1:$DW$117)</f>
        <v>2365935.6777363745</v>
      </c>
      <c r="T139" s="46" cm="1">
        <f t="array" ref="T139">AnualidadPensionado(T$1,$E139,$B139, $D139, Hombres!$A$1:$DW$117, Mujeres!$A$1:$DW$117)</f>
        <v>2332300.4525431343</v>
      </c>
      <c r="U139" s="46" cm="1">
        <f t="array" ref="U139">AnualidadPensionado(U$1,$E139,$B139, $D139, Hombres!$A$1:$DW$117, Mujeres!$A$1:$DW$117)</f>
        <v>2289864.6353032878</v>
      </c>
      <c r="V139" s="46" cm="1">
        <f t="array" ref="V139">AnualidadPensionado(V$1,$E139,$B139, $D139, Hombres!$A$1:$DW$117, Mujeres!$A$1:$DW$117)</f>
        <v>2238302.5236528548</v>
      </c>
      <c r="W139" s="46" cm="1">
        <f t="array" ref="W139">AnualidadPensionado(W$1,$E139,$B139, $D139, Hombres!$A$1:$DW$117, Mujeres!$A$1:$DW$117)</f>
        <v>2177397.3651822926</v>
      </c>
      <c r="X139" s="46" cm="1">
        <f t="array" ref="X139">AnualidadPensionado(X$1,$E139,$B139, $D139, Hombres!$A$1:$DW$117, Mujeres!$A$1:$DW$117)</f>
        <v>2106928.4644322642</v>
      </c>
      <c r="Y139" s="46" cm="1">
        <f t="array" ref="Y139">AnualidadPensionado(Y$1,$E139,$B139, $D139, Hombres!$A$1:$DW$117, Mujeres!$A$1:$DW$117)</f>
        <v>2026737.3996793984</v>
      </c>
      <c r="Z139" s="46" cm="1">
        <f t="array" ref="Z139">AnualidadPensionado(Z$1,$E139,$B139, $D139, Hombres!$A$1:$DW$117, Mujeres!$A$1:$DW$117)</f>
        <v>1936810.4005392315</v>
      </c>
      <c r="AA139" s="46" cm="1">
        <f t="array" ref="AA139">AnualidadPensionado(AA$1,$E139,$B139, $D139, Hombres!$A$1:$DW$117, Mujeres!$A$1:$DW$117)</f>
        <v>1837455.2963275248</v>
      </c>
      <c r="AB139" s="46" cm="1">
        <f t="array" ref="AB139">AnualidadPensionado(AB$1,$E139,$B139, $D139, Hombres!$A$1:$DW$117, Mujeres!$A$1:$DW$117)</f>
        <v>1729299.5447244069</v>
      </c>
      <c r="AC139" s="46" cm="1">
        <f t="array" ref="AC139">AnualidadPensionado(AC$1,$E139,$B139, $D139, Hombres!$A$1:$DW$117, Mujeres!$A$1:$DW$117)</f>
        <v>1613173.4971875064</v>
      </c>
      <c r="AD139" s="46" cm="1">
        <f t="array" ref="AD139">AnualidadPensionado(AD$1,$E139,$B139, $D139, Hombres!$A$1:$DW$117, Mujeres!$A$1:$DW$117)</f>
        <v>1490119.9017334902</v>
      </c>
      <c r="AE139" s="46" cm="1">
        <f t="array" ref="AE139">AnualidadPensionado(AE$1,$E139,$B139, $D139, Hombres!$A$1:$DW$117, Mujeres!$A$1:$DW$117)</f>
        <v>1361483.9094443584</v>
      </c>
      <c r="AF139" s="46" cm="1">
        <f t="array" ref="AF139">AnualidadPensionado(AF$1,$E139,$B139, $D139, Hombres!$A$1:$DW$117, Mujeres!$A$1:$DW$117)</f>
        <v>1229019.8450835929</v>
      </c>
      <c r="AG139" s="46" cm="1">
        <f t="array" ref="AG139">AnualidadPensionado(AG$1,$E139,$B139, $D139, Hombres!$A$1:$DW$117, Mujeres!$A$1:$DW$117)</f>
        <v>1094796.9925342549</v>
      </c>
      <c r="AH139" s="46" cm="1">
        <f t="array" ref="AH139">AnualidadPensionado(AH$1,$E139,$B139, $D139, Hombres!$A$1:$DW$117, Mujeres!$A$1:$DW$117)</f>
        <v>961003.76797138061</v>
      </c>
      <c r="AI139" s="46" cm="1">
        <f t="array" ref="AI139">AnualidadPensionado(AI$1,$E139,$B139, $D139, Hombres!$A$1:$DW$117, Mujeres!$A$1:$DW$117)</f>
        <v>829874.84515484783</v>
      </c>
      <c r="AJ139" s="46" cm="1">
        <f t="array" ref="AJ139">AnualidadPensionado(AJ$1,$E139,$B139, $D139, Hombres!$A$1:$DW$117, Mujeres!$A$1:$DW$117)</f>
        <v>703698.24963308207</v>
      </c>
      <c r="AK139" s="46" cm="1">
        <f t="array" ref="AK139">AnualidadPensionado(AK$1,$E139,$B139, $D139, Hombres!$A$1:$DW$117, Mujeres!$A$1:$DW$117)</f>
        <v>584779.53932223597</v>
      </c>
      <c r="AL139" s="46" cm="1">
        <f t="array" ref="AL139">AnualidadPensionado(AL$1,$E139,$B139, $D139, Hombres!$A$1:$DW$117, Mujeres!$A$1:$DW$117)</f>
        <v>475229.5959094963</v>
      </c>
      <c r="AM139" s="46" cm="1">
        <f t="array" ref="AM139">AnualidadPensionado(AM$1,$E139,$B139, $D139, Hombres!$A$1:$DW$117, Mujeres!$A$1:$DW$117)</f>
        <v>376742.52354103967</v>
      </c>
      <c r="AN139" s="46" cm="1">
        <f t="array" ref="AN139">AnualidadPensionado(AN$1,$E139,$B139, $D139, Hombres!$A$1:$DW$117, Mujeres!$A$1:$DW$117)</f>
        <v>290503.95708896057</v>
      </c>
      <c r="AO139" s="46" cm="1">
        <f t="array" ref="AO139">AnualidadPensionado(AO$1,$E139,$B139, $D139, Hombres!$A$1:$DW$117, Mujeres!$A$1:$DW$117)</f>
        <v>217165.33575512902</v>
      </c>
      <c r="AP139" s="46" cm="1">
        <f t="array" ref="AP139">AnualidadPensionado(AP$1,$E139,$B139, $D139, Hombres!$A$1:$DW$117, Mujeres!$A$1:$DW$117)</f>
        <v>156819.99623387068</v>
      </c>
      <c r="AQ139" s="46" cm="1">
        <f t="array" ref="AQ139">AnualidadPensionado(AQ$1,$E139,$B139, $D139, Hombres!$A$1:$DW$117, Mujeres!$A$1:$DW$117)</f>
        <v>108958.62920031106</v>
      </c>
      <c r="AR139" s="46" cm="1">
        <f t="array" ref="AR139">AnualidadPensionado(AR$1,$E139,$B139, $D139, Hombres!$A$1:$DW$117, Mujeres!$A$1:$DW$117)</f>
        <v>72504.111270848516</v>
      </c>
      <c r="AS139" s="46" cm="1">
        <f t="array" ref="AS139">AnualidadPensionado(AS$1,$E139,$B139, $D139, Hombres!$A$1:$DW$117, Mujeres!$A$1:$DW$117)</f>
        <v>45955.166435314328</v>
      </c>
      <c r="AT139" s="46" cm="1">
        <f t="array" ref="AT139">AnualidadPensionado(AT$1,$E139,$B139, $D139, Hombres!$A$1:$DW$117, Mujeres!$A$1:$DW$117)</f>
        <v>27569.787826388445</v>
      </c>
      <c r="AU139" s="46" cm="1">
        <f t="array" ref="AU139">AnualidadPensionado(AU$1,$E139,$B139, $D139, Hombres!$A$1:$DW$117, Mujeres!$A$1:$DW$117)</f>
        <v>15543.68619605053</v>
      </c>
      <c r="AV139" s="46" cm="1">
        <f t="array" ref="AV139">AnualidadPensionado(AV$1,$E139,$B139, $D139, Hombres!$A$1:$DW$117, Mujeres!$A$1:$DW$117)</f>
        <v>8167.7352052553288</v>
      </c>
      <c r="AW139" s="46" cm="1">
        <f t="array" ref="AW139">AnualidadPensionado(AW$1,$E139,$B139, $D139, Hombres!$A$1:$DW$117, Mujeres!$A$1:$DW$117)</f>
        <v>3960.411141517302</v>
      </c>
      <c r="AX139" s="46" cm="1">
        <f t="array" ref="AX139">AnualidadPensionado(AX$1,$E139,$B139, $D139, Hombres!$A$1:$DW$117, Mujeres!$A$1:$DW$117)</f>
        <v>1750.4368094516267</v>
      </c>
      <c r="AY139" s="46" cm="1">
        <f t="array" ref="AY139">AnualidadPensionado(AY$1,$E139,$B139, $D139, Hombres!$A$1:$DW$117, Mujeres!$A$1:$DW$117)</f>
        <v>694.62936447442326</v>
      </c>
      <c r="AZ139" s="46" cm="1">
        <f t="array" ref="AZ139">AnualidadPensionado(AZ$1,$E139,$B139, $D139, Hombres!$A$1:$DW$117, Mujeres!$A$1:$DW$117)</f>
        <v>242.85932823658422</v>
      </c>
      <c r="BA139" s="46" cm="1">
        <f t="array" ref="BA139">AnualidadPensionado(BA$1,$E139,$B139, $D139, Hombres!$A$1:$DW$117, Mujeres!$A$1:$DW$117)</f>
        <v>72.985988853072996</v>
      </c>
      <c r="BB139" s="46" cm="1">
        <f t="array" ref="BB139">AnualidadPensionado(BB$1,$E139,$B139, $D139, Hombres!$A$1:$DW$117, Mujeres!$A$1:$DW$117)</f>
        <v>18.220723525052591</v>
      </c>
      <c r="BC139" s="46" cm="1">
        <f t="array" ref="BC139">AnualidadPensionado(BC$1,$E139,$B139, $D139, Hombres!$A$1:$DW$117, Mujeres!$A$1:$DW$117)</f>
        <v>0</v>
      </c>
      <c r="BD139" s="46" cm="1">
        <f t="array" ref="BD139">AnualidadPensionado(BD$1,$E139,$B139, $D139, Hombres!$A$1:$DW$117, Mujeres!$A$1:$DW$117)</f>
        <v>0</v>
      </c>
      <c r="BE139" s="46" cm="1">
        <f t="array" ref="BE139">AnualidadPensionado(BE$1,$E139,$B139, $D139, Hombres!$A$1:$DW$117, Mujeres!$A$1:$DW$117)</f>
        <v>0</v>
      </c>
      <c r="BF139" s="46" cm="1">
        <f t="array" ref="BF139">AnualidadPensionado(BF$1,$E139,$B139, $D139, Hombres!$A$1:$DW$117, Mujeres!$A$1:$DW$117)</f>
        <v>0</v>
      </c>
      <c r="BG139" s="46" cm="1">
        <f t="array" ref="BG139">AnualidadPensionado(BG$1,$E139,$B139, $D139, Hombres!$A$1:$DW$117, Mujeres!$A$1:$DW$117)</f>
        <v>0</v>
      </c>
      <c r="BH139" s="46" cm="1">
        <f t="array" ref="BH139">AnualidadPensionado(BH$1,$E139,$B139, $D139, Hombres!$A$1:$DW$117, Mujeres!$A$1:$DW$117)</f>
        <v>0</v>
      </c>
      <c r="BI139" s="46" cm="1">
        <f t="array" ref="BI139">AnualidadPensionado(BI$1,$E139,$B139, $D139, Hombres!$A$1:$DW$117, Mujeres!$A$1:$DW$117)</f>
        <v>0</v>
      </c>
      <c r="BJ139" s="46" cm="1">
        <f t="array" ref="BJ139">AnualidadPensionado(BJ$1,$E139,$B139, $D139, Hombres!$A$1:$DW$117, Mujeres!$A$1:$DW$117)</f>
        <v>0</v>
      </c>
      <c r="BK139" s="46" cm="1">
        <f t="array" ref="BK139">AnualidadPensionado(BK$1,$E139,$B139, $D139, Hombres!$A$1:$DW$117, Mujeres!$A$1:$DW$117)</f>
        <v>0</v>
      </c>
      <c r="BL139" s="46" cm="1">
        <f t="array" ref="BL139">AnualidadPensionado(BL$1,$E139,$B139, $D139, Hombres!$A$1:$DW$117, Mujeres!$A$1:$DW$117)</f>
        <v>0</v>
      </c>
      <c r="BM139" s="46" cm="1">
        <f t="array" ref="BM139">AnualidadPensionado(BM$1,$E139,$B139, $D139, Hombres!$A$1:$DW$117, Mujeres!$A$1:$DW$117)</f>
        <v>0</v>
      </c>
      <c r="BN139" s="46" cm="1">
        <f t="array" ref="BN139">AnualidadPensionado(BN$1,$E139,$B139, $D139, Hombres!$A$1:$DW$117, Mujeres!$A$1:$DW$117)</f>
        <v>0</v>
      </c>
      <c r="BO139" s="46" cm="1">
        <f t="array" ref="BO139">AnualidadPensionado(BO$1,$E139,$B139, $D139, Hombres!$A$1:$DW$117, Mujeres!$A$1:$DW$117)</f>
        <v>0</v>
      </c>
      <c r="BP139" s="46" cm="1">
        <f t="array" ref="BP139">AnualidadPensionado(BP$1,$E139,$B139, $D139, Hombres!$A$1:$DW$117, Mujeres!$A$1:$DW$117)</f>
        <v>0</v>
      </c>
      <c r="BQ139" s="46" cm="1">
        <f t="array" ref="BQ139">AnualidadPensionado(BQ$1,$E139,$B139, $D139, Hombres!$A$1:$DW$117, Mujeres!$A$1:$DW$117)</f>
        <v>0</v>
      </c>
      <c r="BR139" s="46" cm="1">
        <f t="array" ref="BR139">AnualidadPensionado(BR$1,$E139,$B139, $D139, Hombres!$A$1:$DW$117, Mujeres!$A$1:$DW$117)</f>
        <v>0</v>
      </c>
      <c r="BS139" s="46" cm="1">
        <f t="array" ref="BS139">AnualidadPensionado(BS$1,$E139,$B139, $D139, Hombres!$A$1:$DW$117, Mujeres!$A$1:$DW$117)</f>
        <v>0</v>
      </c>
      <c r="BT139" s="46" cm="1">
        <f t="array" ref="BT139">AnualidadPensionado(BT$1,$E139,$B139, $D139, Hombres!$A$1:$DW$117, Mujeres!$A$1:$DW$117)</f>
        <v>0</v>
      </c>
      <c r="BU139" s="46" cm="1">
        <f t="array" ref="BU139">AnualidadPensionado(BU$1,$E139,$B139, $D139, Hombres!$A$1:$DW$117, Mujeres!$A$1:$DW$117)</f>
        <v>0</v>
      </c>
      <c r="BV139" s="46" cm="1">
        <f t="array" ref="BV139">AnualidadPensionado(BV$1,$E139,$B139, $D139, Hombres!$A$1:$DW$117, Mujeres!$A$1:$DW$117)</f>
        <v>0</v>
      </c>
      <c r="BW139" s="46" cm="1">
        <f t="array" ref="BW139">AnualidadPensionado(BW$1,$E139,$B139, $D139, Hombres!$A$1:$DW$117, Mujeres!$A$1:$DW$117)</f>
        <v>0</v>
      </c>
      <c r="BX139" s="46" cm="1">
        <f t="array" ref="BX139">AnualidadPensionado(BX$1,$E139,$B139, $D139, Hombres!$A$1:$DW$117, Mujeres!$A$1:$DW$117)</f>
        <v>0</v>
      </c>
      <c r="BY139" s="46" cm="1">
        <f t="array" ref="BY139">AnualidadPensionado(BY$1,$E139,$B139, $D139, Hombres!$A$1:$DW$117, Mujeres!$A$1:$DW$117)</f>
        <v>0</v>
      </c>
      <c r="BZ139" s="46" cm="1">
        <f t="array" ref="BZ139">AnualidadPensionado(BZ$1,$E139,$B139, $D139, Hombres!$A$1:$DW$117, Mujeres!$A$1:$DW$117)</f>
        <v>0</v>
      </c>
      <c r="CA139" s="46" cm="1">
        <f t="array" ref="CA139">AnualidadPensionado(CA$1,$E139,$B139, $D139, Hombres!$A$1:$DW$117, Mujeres!$A$1:$DW$117)</f>
        <v>0</v>
      </c>
      <c r="CB139" s="46" cm="1">
        <f t="array" ref="CB139">AnualidadPensionado(CB$1,$E139,$B139, $D139, Hombres!$A$1:$DW$117, Mujeres!$A$1:$DW$117)</f>
        <v>0</v>
      </c>
      <c r="CC139" s="46" cm="1">
        <f t="array" ref="CC139">AnualidadPensionado(CC$1,$E139,$B139, $D139, Hombres!$A$1:$DW$117, Mujeres!$A$1:$DW$117)</f>
        <v>0</v>
      </c>
      <c r="CD139" s="46" cm="1">
        <f t="array" ref="CD139">AnualidadPensionado(CD$1,$E139,$B139, $D139, Hombres!$A$1:$DW$117, Mujeres!$A$1:$DW$117)</f>
        <v>0</v>
      </c>
      <c r="CE139" s="46" cm="1">
        <f t="array" ref="CE139">AnualidadPensionado(CE$1,$E139,$B139, $D139, Hombres!$A$1:$DW$117, Mujeres!$A$1:$DW$117)</f>
        <v>0</v>
      </c>
      <c r="CF139" s="46" cm="1">
        <f t="array" ref="CF139">AnualidadPensionado(CF$1,$E139,$B139, $D139, Hombres!$A$1:$DW$117, Mujeres!$A$1:$DW$117)</f>
        <v>0</v>
      </c>
      <c r="CG139" s="46" cm="1">
        <f t="array" ref="CG139">AnualidadPensionado(CG$1,$E139,$B139, $D139, Hombres!$A$1:$DW$117, Mujeres!$A$1:$DW$117)</f>
        <v>0</v>
      </c>
      <c r="CH139" s="46" cm="1">
        <f t="array" ref="CH139">AnualidadPensionado(CH$1,$E139,$B139, $D139, Hombres!$A$1:$DW$117, Mujeres!$A$1:$DW$117)</f>
        <v>0</v>
      </c>
      <c r="CI139" s="46" cm="1">
        <f t="array" ref="CI139">AnualidadPensionado(CI$1,$E139,$B139, $D139, Hombres!$A$1:$DW$117, Mujeres!$A$1:$DW$117)</f>
        <v>0</v>
      </c>
      <c r="CJ139" s="46" cm="1">
        <f t="array" ref="CJ139">AnualidadPensionado(CJ$1,$E139,$B139, $D139, Hombres!$A$1:$DW$117, Mujeres!$A$1:$DW$117)</f>
        <v>0</v>
      </c>
      <c r="CK139" s="46" cm="1">
        <f t="array" ref="CK139">AnualidadPensionado(CK$1,$E139,$B139, $D139, Hombres!$A$1:$DW$117, Mujeres!$A$1:$DW$117)</f>
        <v>0</v>
      </c>
      <c r="CL139" s="46" cm="1">
        <f t="array" ref="CL139">AnualidadPensionado(CL$1,$E139,$B139, $D139, Hombres!$A$1:$DW$117, Mujeres!$A$1:$DW$117)</f>
        <v>0</v>
      </c>
      <c r="CM139" s="46" cm="1">
        <f t="array" ref="CM139">AnualidadPensionado(CM$1,$E139,$B139, $D139, Hombres!$A$1:$DW$117, Mujeres!$A$1:$DW$117)</f>
        <v>0</v>
      </c>
      <c r="CN139" s="46" cm="1">
        <f t="array" ref="CN139">AnualidadPensionado(CN$1,$E139,$B139, $D139, Hombres!$A$1:$DW$117, Mujeres!$A$1:$DW$117)</f>
        <v>0</v>
      </c>
      <c r="CO139" s="46" cm="1">
        <f t="array" ref="CO139">AnualidadPensionado(CO$1,$E139,$B139, $D139, Hombres!$A$1:$DW$117, Mujeres!$A$1:$DW$117)</f>
        <v>0</v>
      </c>
      <c r="CP139" s="46" cm="1">
        <f t="array" ref="CP139">AnualidadPensionado(CP$1,$E139,$B139, $D139, Hombres!$A$1:$DW$117, Mujeres!$A$1:$DW$117)</f>
        <v>0</v>
      </c>
      <c r="CQ139" s="46" cm="1">
        <f t="array" ref="CQ139">AnualidadPensionado(CQ$1,$E139,$B139, $D139, Hombres!$A$1:$DW$117, Mujeres!$A$1:$DW$117)</f>
        <v>0</v>
      </c>
      <c r="CR139" s="46" cm="1">
        <f t="array" ref="CR139">AnualidadPensionado(CR$1,$E139,$B139, $D139, Hombres!$A$1:$DW$117, Mujeres!$A$1:$DW$117)</f>
        <v>0</v>
      </c>
      <c r="CS139" s="46" cm="1">
        <f t="array" ref="CS139">AnualidadPensionado(CS$1,$E139,$B139, $D139, Hombres!$A$1:$DW$117, Mujeres!$A$1:$DW$117)</f>
        <v>0</v>
      </c>
      <c r="CT139" s="46" cm="1">
        <f t="array" ref="CT139">AnualidadPensionado(CT$1,$E139,$B139, $D139, Hombres!$A$1:$DW$117, Mujeres!$A$1:$DW$117)</f>
        <v>0</v>
      </c>
      <c r="CU139" s="46" cm="1">
        <f t="array" ref="CU139">AnualidadPensionado(CU$1,$E139,$B139, $D139, Hombres!$A$1:$DW$117, Mujeres!$A$1:$DW$117)</f>
        <v>0</v>
      </c>
      <c r="CV139" s="46" cm="1">
        <f t="array" ref="CV139">AnualidadPensionado(CV$1,$E139,$B139, $D139, Hombres!$A$1:$DW$117, Mujeres!$A$1:$DW$117)</f>
        <v>0</v>
      </c>
      <c r="CW139" s="46" cm="1">
        <f t="array" ref="CW139">AnualidadPensionado(CW$1,$E139,$B139, $D139, Hombres!$A$1:$DW$117, Mujeres!$A$1:$DW$117)</f>
        <v>0</v>
      </c>
      <c r="CX139" s="46" cm="1">
        <f t="array" ref="CX139">AnualidadPensionado(CX$1,$E139,$B139, $D139, Hombres!$A$1:$DW$117, Mujeres!$A$1:$DW$117)</f>
        <v>0</v>
      </c>
      <c r="CY139" s="46" cm="1">
        <f t="array" ref="CY139">AnualidadPensionado(CY$1,$E139,$B139, $D139, Hombres!$A$1:$DW$117, Mujeres!$A$1:$DW$117)</f>
        <v>0</v>
      </c>
      <c r="DB139" s="21"/>
      <c r="DC139" s="46" cm="1">
        <f t="array" ref="DC139">beneficio_muerte_individual_pensionado(DC$1,$E139,$B139, Hombres!$A$1:$DW$117, Mujeres!$A$1:$DW$117)</f>
        <v>0</v>
      </c>
      <c r="DD139" s="46" cm="1">
        <f t="array" ref="DD139">beneficio_muerte_individual_pensionado(DD$1,$E139,$B139, Hombres!$A$1:$DW$117, Mujeres!$A$1:$DW$117)</f>
        <v>48210.899999999994</v>
      </c>
      <c r="DE139" s="46" cm="1">
        <f t="array" ref="DE139">beneficio_muerte_individual_pensionado(DE$1,$E139,$B139, Hombres!$A$1:$DW$117, Mujeres!$A$1:$DW$117)</f>
        <v>50998.650638519997</v>
      </c>
      <c r="DF139" s="46" cm="1">
        <f t="array" ref="DF139">beneficio_muerte_individual_pensionado(DF$1,$E139,$B139, Hombres!$A$1:$DW$117, Mujeres!$A$1:$DW$117)</f>
        <v>54577.502067601439</v>
      </c>
      <c r="DG139" s="46" cm="1">
        <f t="array" ref="DG139">beneficio_muerte_individual_pensionado(DG$1,$E139,$B139, Hombres!$A$1:$DW$117, Mujeres!$A$1:$DW$117)</f>
        <v>58871.637844416051</v>
      </c>
      <c r="DH139" s="46" cm="1">
        <f t="array" ref="DH139">beneficio_muerte_individual_pensionado(DH$1,$E139,$B139, Hombres!$A$1:$DW$117, Mujeres!$A$1:$DW$117)</f>
        <v>63687.125377217941</v>
      </c>
      <c r="DI139" s="46" cm="1">
        <f t="array" ref="DI139">beneficio_muerte_individual_pensionado(DI$1,$E139,$B139, Hombres!$A$1:$DW$117, Mujeres!$A$1:$DW$117)</f>
        <v>68763.552454435165</v>
      </c>
      <c r="DJ139" s="46" cm="1">
        <f t="array" ref="DJ139">beneficio_muerte_individual_pensionado(DJ$1,$E139,$B139, Hombres!$A$1:$DW$117, Mujeres!$A$1:$DW$117)</f>
        <v>73678.790297720625</v>
      </c>
      <c r="DK139" s="46" cm="1">
        <f t="array" ref="DK139">beneficio_muerte_individual_pensionado(DK$1,$E139,$B139, Hombres!$A$1:$DW$117, Mujeres!$A$1:$DW$117)</f>
        <v>78159.094555172313</v>
      </c>
      <c r="DL139" s="46" cm="1">
        <f t="array" ref="DL139">beneficio_muerte_individual_pensionado(DL$1,$E139,$B139, Hombres!$A$1:$DW$117, Mujeres!$A$1:$DW$117)</f>
        <v>82144.684432781709</v>
      </c>
      <c r="DM139" s="46" cm="1">
        <f t="array" ref="DM139">beneficio_muerte_individual_pensionado(DM$1,$E139,$B139, Hombres!$A$1:$DW$117, Mujeres!$A$1:$DW$117)</f>
        <v>85737.427390717508</v>
      </c>
      <c r="DN139" s="46" cm="1">
        <f t="array" ref="DN139">beneficio_muerte_individual_pensionado(DN$1,$E139,$B139, Hombres!$A$1:$DW$117, Mujeres!$A$1:$DW$117)</f>
        <v>89244.150223810138</v>
      </c>
      <c r="DO139" s="46" cm="1">
        <f t="array" ref="DO139">beneficio_muerte_individual_pensionado(DO$1,$E139,$B139, Hombres!$A$1:$DW$117, Mujeres!$A$1:$DW$117)</f>
        <v>96414.47969184829</v>
      </c>
      <c r="DP139" s="46" cm="1">
        <f t="array" ref="DP139">beneficio_muerte_individual_pensionado(DP$1,$E139,$B139, Hombres!$A$1:$DW$117, Mujeres!$A$1:$DW$117)</f>
        <v>100578.03117836082</v>
      </c>
      <c r="DQ139" s="46" cm="1">
        <f t="array" ref="DQ139">beneficio_muerte_individual_pensionado(DQ$1,$E139,$B139, Hombres!$A$1:$DW$117, Mujeres!$A$1:$DW$117)</f>
        <v>104470.8405651338</v>
      </c>
      <c r="DR139" s="46" cm="1">
        <f t="array" ref="DR139">beneficio_muerte_individual_pensionado(DR$1,$E139,$B139, Hombres!$A$1:$DW$117, Mujeres!$A$1:$DW$117)</f>
        <v>108003.45472134346</v>
      </c>
      <c r="DS139" s="46" cm="1">
        <f t="array" ref="DS139">beneficio_muerte_individual_pensionado(DS$1,$E139,$B139, Hombres!$A$1:$DW$117, Mujeres!$A$1:$DW$117)</f>
        <v>111192.85874169954</v>
      </c>
      <c r="DT139" s="46" cm="1">
        <f t="array" ref="DT139">beneficio_muerte_individual_pensionado(DT$1,$E139,$B139, Hombres!$A$1:$DW$117, Mujeres!$A$1:$DW$117)</f>
        <v>114002.69850006051</v>
      </c>
      <c r="DU139" s="46" cm="1">
        <f t="array" ref="DU139">beneficio_muerte_individual_pensionado(DU$1,$E139,$B139, Hombres!$A$1:$DW$117, Mujeres!$A$1:$DW$117)</f>
        <v>116340.03686855298</v>
      </c>
      <c r="DV139" s="46" cm="1">
        <f t="array" ref="DV139">beneficio_muerte_individual_pensionado(DV$1,$E139,$B139, Hombres!$A$1:$DW$117, Mujeres!$A$1:$DW$117)</f>
        <v>117994.95595532029</v>
      </c>
      <c r="DW139" s="46" cm="1">
        <f t="array" ref="DW139">beneficio_muerte_individual_pensionado(DW$1,$E139,$B139, Hombres!$A$1:$DW$117, Mujeres!$A$1:$DW$117)</f>
        <v>118792.49516723823</v>
      </c>
      <c r="DX139" s="46" cm="1">
        <f t="array" ref="DX139">beneficio_muerte_individual_pensionado(DX$1,$E139,$B139, Hombres!$A$1:$DW$117, Mujeres!$A$1:$DW$117)</f>
        <v>118670.46678342165</v>
      </c>
      <c r="DY139" s="46" cm="1">
        <f t="array" ref="DY139">beneficio_muerte_individual_pensionado(DY$1,$E139,$B139, Hombres!$A$1:$DW$117, Mujeres!$A$1:$DW$117)</f>
        <v>117575.7024482908</v>
      </c>
      <c r="DZ139" s="46" cm="1">
        <f t="array" ref="DZ139">beneficio_muerte_individual_pensionado(DZ$1,$E139,$B139, Hombres!$A$1:$DW$117, Mujeres!$A$1:$DW$117)</f>
        <v>115410.06085601934</v>
      </c>
      <c r="EA139" s="46" cm="1">
        <f t="array" ref="EA139">beneficio_muerte_individual_pensionado(EA$1,$E139,$B139, Hombres!$A$1:$DW$117, Mujeres!$A$1:$DW$117)</f>
        <v>112028.55905897892</v>
      </c>
      <c r="EB139" s="46" cm="1">
        <f t="array" ref="EB139">beneficio_muerte_individual_pensionado(EB$1,$E139,$B139, Hombres!$A$1:$DW$117, Mujeres!$A$1:$DW$117)</f>
        <v>107375.41012327957</v>
      </c>
      <c r="EC139" s="46" cm="1">
        <f t="array" ref="EC139">beneficio_muerte_individual_pensionado(EC$1,$E139,$B139, Hombres!$A$1:$DW$117, Mujeres!$A$1:$DW$117)</f>
        <v>101532.72004292975</v>
      </c>
      <c r="ED139" s="46" cm="1">
        <f t="array" ref="ED139">beneficio_muerte_individual_pensionado(ED$1,$E139,$B139, Hombres!$A$1:$DW$117, Mujeres!$A$1:$DW$117)</f>
        <v>94624.976717901605</v>
      </c>
      <c r="EE139" s="46" cm="1">
        <f t="array" ref="EE139">beneficio_muerte_individual_pensionado(EE$1,$E139,$B139, Hombres!$A$1:$DW$117, Mujeres!$A$1:$DW$117)</f>
        <v>86765.321273028225</v>
      </c>
      <c r="EF139" s="46" cm="1">
        <f t="array" ref="EF139">beneficio_muerte_individual_pensionado(EF$1,$E139,$B139, Hombres!$A$1:$DW$117, Mujeres!$A$1:$DW$117)</f>
        <v>78080.500039478531</v>
      </c>
      <c r="EG139" s="46" cm="1">
        <f t="array" ref="EG139">beneficio_muerte_individual_pensionado(EG$1,$E139,$B139, Hombres!$A$1:$DW$117, Mujeres!$A$1:$DW$117)</f>
        <v>68803.113459230954</v>
      </c>
      <c r="EH139" s="46" cm="1">
        <f t="array" ref="EH139">beneficio_muerte_individual_pensionado(EH$1,$E139,$B139, Hombres!$A$1:$DW$117, Mujeres!$A$1:$DW$117)</f>
        <v>59257.236612479013</v>
      </c>
      <c r="EI139" s="46" cm="1">
        <f t="array" ref="EI139">beneficio_muerte_individual_pensionado(EI$1,$E139,$B139, Hombres!$A$1:$DW$117, Mujeres!$A$1:$DW$117)</f>
        <v>49773.408829467546</v>
      </c>
      <c r="EJ139" s="46" cm="1">
        <f t="array" ref="EJ139">beneficio_muerte_individual_pensionado(EJ$1,$E139,$B139, Hombres!$A$1:$DW$117, Mujeres!$A$1:$DW$117)</f>
        <v>40651.075562139049</v>
      </c>
      <c r="EK139" s="46" cm="1">
        <f t="array" ref="EK139">beneficio_muerte_individual_pensionado(EK$1,$E139,$B139, Hombres!$A$1:$DW$117, Mujeres!$A$1:$DW$117)</f>
        <v>32159.164206371293</v>
      </c>
      <c r="EL139" s="46" cm="1">
        <f t="array" ref="EL139">beneficio_muerte_individual_pensionado(EL$1,$E139,$B139, Hombres!$A$1:$DW$117, Mujeres!$A$1:$DW$117)</f>
        <v>24547.307764010471</v>
      </c>
      <c r="EM139" s="46" cm="1">
        <f t="array" ref="EM139">beneficio_muerte_individual_pensionado(EM$1,$E139,$B139, Hombres!$A$1:$DW$117, Mujeres!$A$1:$DW$117)</f>
        <v>18009.723786218063</v>
      </c>
      <c r="EN139" s="46" cm="1">
        <f t="array" ref="EN139">beneficio_muerte_individual_pensionado(EN$1,$E139,$B139, Hombres!$A$1:$DW$117, Mujeres!$A$1:$DW$117)</f>
        <v>12643.598888619958</v>
      </c>
      <c r="EO139" s="46" cm="1">
        <f t="array" ref="EO139">beneficio_muerte_individual_pensionado(EO$1,$E139,$B139, Hombres!$A$1:$DW$117, Mujeres!$A$1:$DW$117)</f>
        <v>8446.2342035175225</v>
      </c>
      <c r="EP139" s="46" cm="1">
        <f t="array" ref="EP139">beneficio_muerte_individual_pensionado(EP$1,$E139,$B139, Hombres!$A$1:$DW$117, Mujeres!$A$1:$DW$117)</f>
        <v>5332.8751550715087</v>
      </c>
      <c r="EQ139" s="46" cm="1">
        <f t="array" ref="EQ139">beneficio_muerte_individual_pensionado(EQ$1,$E139,$B139, Hombres!$A$1:$DW$117, Mujeres!$A$1:$DW$117)</f>
        <v>3159.0348040849267</v>
      </c>
      <c r="ER139" s="46" cm="1">
        <f t="array" ref="ER139">beneficio_muerte_individual_pensionado(ER$1,$E139,$B139, Hombres!$A$1:$DW$117, Mujeres!$A$1:$DW$117)</f>
        <v>1741.2685494132111</v>
      </c>
      <c r="ES139" s="46" cm="1">
        <f t="array" ref="ES139">beneficio_muerte_individual_pensionado(ES$1,$E139,$B139, Hombres!$A$1:$DW$117, Mujeres!$A$1:$DW$117)</f>
        <v>884.2363068796202</v>
      </c>
      <c r="ET139" s="46" cm="1">
        <f t="array" ref="ET139">beneficio_muerte_individual_pensionado(ET$1,$E139,$B139, Hombres!$A$1:$DW$117, Mujeres!$A$1:$DW$117)</f>
        <v>408.57030434395637</v>
      </c>
      <c r="EU139" s="46" cm="1">
        <f t="array" ref="EU139">beneficio_muerte_individual_pensionado(EU$1,$E139,$B139, Hombres!$A$1:$DW$117, Mujeres!$A$1:$DW$117)</f>
        <v>169.14770105237713</v>
      </c>
      <c r="EV139" s="46" cm="1">
        <f t="array" ref="EV139">beneficio_muerte_individual_pensionado(EV$1,$E139,$B139, Hombres!$A$1:$DW$117, Mujeres!$A$1:$DW$117)</f>
        <v>61.558846824562465</v>
      </c>
      <c r="EW139" s="46" cm="1">
        <f t="array" ref="EW139">beneficio_muerte_individual_pensionado(EW$1,$E139,$B139, Hombres!$A$1:$DW$117, Mujeres!$A$1:$DW$117)</f>
        <v>19.21411619456541</v>
      </c>
      <c r="EX139" s="46" cm="1">
        <f t="array" ref="EX139">beneficio_muerte_individual_pensionado(EX$1,$E139,$B139, Hombres!$A$1:$DW$117, Mujeres!$A$1:$DW$117)</f>
        <v>6.1468888028520574</v>
      </c>
      <c r="EY139" s="46" cm="1">
        <f t="array" ref="EY139">beneficio_muerte_individual_pensionado(EY$1,$E139,$B139, Hombres!$A$1:$DW$117, Mujeres!$A$1:$DW$117)</f>
        <v>0</v>
      </c>
      <c r="EZ139" s="46" cm="1">
        <f t="array" ref="EZ139">beneficio_muerte_individual_pensionado(EZ$1,$E139,$B139, Hombres!$A$1:$DW$117, Mujeres!$A$1:$DW$117)</f>
        <v>0</v>
      </c>
      <c r="FA139" s="46" cm="1">
        <f t="array" ref="FA139">beneficio_muerte_individual_pensionado(FA$1,$E139,$B139, Hombres!$A$1:$DW$117, Mujeres!$A$1:$DW$117)</f>
        <v>0</v>
      </c>
      <c r="FB139" s="46" cm="1">
        <f t="array" ref="FB139">beneficio_muerte_individual_pensionado(FB$1,$E139,$B139, Hombres!$A$1:$DW$117, Mujeres!$A$1:$DW$117)</f>
        <v>0</v>
      </c>
      <c r="FC139" s="46" cm="1">
        <f t="array" ref="FC139">beneficio_muerte_individual_pensionado(FC$1,$E139,$B139, Hombres!$A$1:$DW$117, Mujeres!$A$1:$DW$117)</f>
        <v>0</v>
      </c>
      <c r="FD139" s="46" cm="1">
        <f t="array" ref="FD139">beneficio_muerte_individual_pensionado(FD$1,$E139,$B139, Hombres!$A$1:$DW$117, Mujeres!$A$1:$DW$117)</f>
        <v>0</v>
      </c>
      <c r="FE139" s="46" cm="1">
        <f t="array" ref="FE139">beneficio_muerte_individual_pensionado(FE$1,$E139,$B139, Hombres!$A$1:$DW$117, Mujeres!$A$1:$DW$117)</f>
        <v>0</v>
      </c>
      <c r="FF139" s="46" cm="1">
        <f t="array" ref="FF139">beneficio_muerte_individual_pensionado(FF$1,$E139,$B139, Hombres!$A$1:$DW$117, Mujeres!$A$1:$DW$117)</f>
        <v>0</v>
      </c>
      <c r="FG139" s="46" cm="1">
        <f t="array" ref="FG139">beneficio_muerte_individual_pensionado(FG$1,$E139,$B139, Hombres!$A$1:$DW$117, Mujeres!$A$1:$DW$117)</f>
        <v>0</v>
      </c>
      <c r="FH139" s="46" cm="1">
        <f t="array" ref="FH139">beneficio_muerte_individual_pensionado(FH$1,$E139,$B139, Hombres!$A$1:$DW$117, Mujeres!$A$1:$DW$117)</f>
        <v>0</v>
      </c>
      <c r="FI139" s="46" cm="1">
        <f t="array" ref="FI139">beneficio_muerte_individual_pensionado(FI$1,$E139,$B139, Hombres!$A$1:$DW$117, Mujeres!$A$1:$DW$117)</f>
        <v>0</v>
      </c>
      <c r="FJ139" s="46" cm="1">
        <f t="array" ref="FJ139">beneficio_muerte_individual_pensionado(FJ$1,$E139,$B139, Hombres!$A$1:$DW$117, Mujeres!$A$1:$DW$117)</f>
        <v>0</v>
      </c>
      <c r="FK139" s="46" cm="1">
        <f t="array" ref="FK139">beneficio_muerte_individual_pensionado(FK$1,$E139,$B139, Hombres!$A$1:$DW$117, Mujeres!$A$1:$DW$117)</f>
        <v>0</v>
      </c>
      <c r="FL139" s="46" cm="1">
        <f t="array" ref="FL139">beneficio_muerte_individual_pensionado(FL$1,$E139,$B139, Hombres!$A$1:$DW$117, Mujeres!$A$1:$DW$117)</f>
        <v>0</v>
      </c>
      <c r="FM139" s="46" cm="1">
        <f t="array" ref="FM139">beneficio_muerte_individual_pensionado(FM$1,$E139,$B139, Hombres!$A$1:$DW$117, Mujeres!$A$1:$DW$117)</f>
        <v>0</v>
      </c>
      <c r="FN139" s="46" cm="1">
        <f t="array" ref="FN139">beneficio_muerte_individual_pensionado(FN$1,$E139,$B139, Hombres!$A$1:$DW$117, Mujeres!$A$1:$DW$117)</f>
        <v>0</v>
      </c>
      <c r="FO139" s="46" cm="1">
        <f t="array" ref="FO139">beneficio_muerte_individual_pensionado(FO$1,$E139,$B139, Hombres!$A$1:$DW$117, Mujeres!$A$1:$DW$117)</f>
        <v>0</v>
      </c>
      <c r="FP139" s="46" cm="1">
        <f t="array" ref="FP139">beneficio_muerte_individual_pensionado(FP$1,$E139,$B139, Hombres!$A$1:$DW$117, Mujeres!$A$1:$DW$117)</f>
        <v>0</v>
      </c>
      <c r="FQ139" s="46" cm="1">
        <f t="array" ref="FQ139">beneficio_muerte_individual_pensionado(FQ$1,$E139,$B139, Hombres!$A$1:$DW$117, Mujeres!$A$1:$DW$117)</f>
        <v>0</v>
      </c>
      <c r="FR139" s="46" cm="1">
        <f t="array" ref="FR139">beneficio_muerte_individual_pensionado(FR$1,$E139,$B139, Hombres!$A$1:$DW$117, Mujeres!$A$1:$DW$117)</f>
        <v>0</v>
      </c>
      <c r="FS139" s="46" cm="1">
        <f t="array" ref="FS139">beneficio_muerte_individual_pensionado(FS$1,$E139,$B139, Hombres!$A$1:$DW$117, Mujeres!$A$1:$DW$117)</f>
        <v>0</v>
      </c>
      <c r="FT139" s="46" cm="1">
        <f t="array" ref="FT139">beneficio_muerte_individual_pensionado(FT$1,$E139,$B139, Hombres!$A$1:$DW$117, Mujeres!$A$1:$DW$117)</f>
        <v>0</v>
      </c>
      <c r="FU139" s="46" cm="1">
        <f t="array" ref="FU139">beneficio_muerte_individual_pensionado(FU$1,$E139,$B139, Hombres!$A$1:$DW$117, Mujeres!$A$1:$DW$117)</f>
        <v>0</v>
      </c>
      <c r="FV139" s="46" cm="1">
        <f t="array" ref="FV139">beneficio_muerte_individual_pensionado(FV$1,$E139,$B139, Hombres!$A$1:$DW$117, Mujeres!$A$1:$DW$117)</f>
        <v>0</v>
      </c>
      <c r="FW139" s="46" cm="1">
        <f t="array" ref="FW139">beneficio_muerte_individual_pensionado(FW$1,$E139,$B139, Hombres!$A$1:$DW$117, Mujeres!$A$1:$DW$117)</f>
        <v>0</v>
      </c>
      <c r="FX139" s="46" cm="1">
        <f t="array" ref="FX139">beneficio_muerte_individual_pensionado(FX$1,$E139,$B139, Hombres!$A$1:$DW$117, Mujeres!$A$1:$DW$117)</f>
        <v>0</v>
      </c>
      <c r="FY139" s="46" cm="1">
        <f t="array" ref="FY139">beneficio_muerte_individual_pensionado(FY$1,$E139,$B139, Hombres!$A$1:$DW$117, Mujeres!$A$1:$DW$117)</f>
        <v>0</v>
      </c>
      <c r="FZ139" s="46" cm="1">
        <f t="array" ref="FZ139">beneficio_muerte_individual_pensionado(FZ$1,$E139,$B139, Hombres!$A$1:$DW$117, Mujeres!$A$1:$DW$117)</f>
        <v>0</v>
      </c>
      <c r="GA139" s="46" cm="1">
        <f t="array" ref="GA139">beneficio_muerte_individual_pensionado(GA$1,$E139,$B139, Hombres!$A$1:$DW$117, Mujeres!$A$1:$DW$117)</f>
        <v>0</v>
      </c>
      <c r="GB139" s="46" cm="1">
        <f t="array" ref="GB139">beneficio_muerte_individual_pensionado(GB$1,$E139,$B139, Hombres!$A$1:$DW$117, Mujeres!$A$1:$DW$117)</f>
        <v>0</v>
      </c>
      <c r="GC139" s="46" cm="1">
        <f t="array" ref="GC139">beneficio_muerte_individual_pensionado(GC$1,$E139,$B139, Hombres!$A$1:$DW$117, Mujeres!$A$1:$DW$117)</f>
        <v>0</v>
      </c>
      <c r="GD139" s="46" cm="1">
        <f t="array" ref="GD139">beneficio_muerte_individual_pensionado(GD$1,$E139,$B139, Hombres!$A$1:$DW$117, Mujeres!$A$1:$DW$117)</f>
        <v>0</v>
      </c>
      <c r="GE139" s="46" cm="1">
        <f t="array" ref="GE139">beneficio_muerte_individual_pensionado(GE$1,$E139,$B139, Hombres!$A$1:$DW$117, Mujeres!$A$1:$DW$117)</f>
        <v>0</v>
      </c>
      <c r="GF139" s="46" cm="1">
        <f t="array" ref="GF139">beneficio_muerte_individual_pensionado(GF$1,$E139,$B139, Hombres!$A$1:$DW$117, Mujeres!$A$1:$DW$117)</f>
        <v>0</v>
      </c>
      <c r="GG139" s="46" cm="1">
        <f t="array" ref="GG139">beneficio_muerte_individual_pensionado(GG$1,$E139,$B139, Hombres!$A$1:$DW$117, Mujeres!$A$1:$DW$117)</f>
        <v>0</v>
      </c>
      <c r="GH139" s="46" cm="1">
        <f t="array" ref="GH139">beneficio_muerte_individual_pensionado(GH$1,$E139,$B139, Hombres!$A$1:$DW$117, Mujeres!$A$1:$DW$117)</f>
        <v>0</v>
      </c>
      <c r="GI139" s="46" cm="1">
        <f t="array" ref="GI139">beneficio_muerte_individual_pensionado(GI$1,$E139,$B139, Hombres!$A$1:$DW$117, Mujeres!$A$1:$DW$117)</f>
        <v>0</v>
      </c>
      <c r="GJ139" s="46" cm="1">
        <f t="array" ref="GJ139">beneficio_muerte_individual_pensionado(GJ$1,$E139,$B139, Hombres!$A$1:$DW$117, Mujeres!$A$1:$DW$117)</f>
        <v>0</v>
      </c>
      <c r="GK139" s="46" cm="1">
        <f t="array" ref="GK139">beneficio_muerte_individual_pensionado(GK$1,$E139,$B139, Hombres!$A$1:$DW$117, Mujeres!$A$1:$DW$117)</f>
        <v>0</v>
      </c>
      <c r="GL139" s="46" cm="1">
        <f t="array" ref="GL139">beneficio_muerte_individual_pensionado(GL$1,$E139,$B139, Hombres!$A$1:$DW$117, Mujeres!$A$1:$DW$117)</f>
        <v>0</v>
      </c>
      <c r="GM139" s="46" cm="1">
        <f t="array" ref="GM139">beneficio_muerte_individual_pensionado(GM$1,$E139,$B139, Hombres!$A$1:$DW$117, Mujeres!$A$1:$DW$117)</f>
        <v>0</v>
      </c>
      <c r="GN139" s="46" cm="1">
        <f t="array" ref="GN139">beneficio_muerte_individual_pensionado(GN$1,$E139,$B139, Hombres!$A$1:$DW$117, Mujeres!$A$1:$DW$117)</f>
        <v>0</v>
      </c>
      <c r="GO139" s="46" cm="1">
        <f t="array" ref="GO139">beneficio_muerte_individual_pensionado(GO$1,$E139,$B139, Hombres!$A$1:$DW$117, Mujeres!$A$1:$DW$117)</f>
        <v>0</v>
      </c>
      <c r="GP139" s="46" cm="1">
        <f t="array" ref="GP139">beneficio_muerte_individual_pensionado(GP$1,$E139,$B139, Hombres!$A$1:$DW$117, Mujeres!$A$1:$DW$117)</f>
        <v>0</v>
      </c>
      <c r="GQ139" s="46" cm="1">
        <f t="array" ref="GQ139">beneficio_muerte_individual_pensionado(GQ$1,$E139,$B139, Hombres!$A$1:$DW$117, Mujeres!$A$1:$DW$117)</f>
        <v>0</v>
      </c>
      <c r="GR139" s="46" cm="1">
        <f t="array" ref="GR139">beneficio_muerte_individual_pensionado(GR$1,$E139,$B139, Hombres!$A$1:$DW$117, Mujeres!$A$1:$DW$117)</f>
        <v>0</v>
      </c>
      <c r="GS139" s="46" cm="1">
        <f t="array" ref="GS139">beneficio_muerte_individual_pensionado(GS$1,$E139,$B139, Hombres!$A$1:$DW$117, Mujeres!$A$1:$DW$117)</f>
        <v>0</v>
      </c>
      <c r="GT139" s="46" cm="1">
        <f t="array" ref="GT139">beneficio_muerte_individual_pensionado(GT$1,$E139,$B139, Hombres!$A$1:$DW$117, Mujeres!$A$1:$DW$117)</f>
        <v>0</v>
      </c>
    </row>
    <row r="140" spans="1:202" x14ac:dyDescent="0.2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6" cm="1">
        <f t="array" ref="H140">AnualidadPensionado(H$1,$E140,$B140, $D140, Hombres!$A$1:$DW$117, Mujeres!$A$1:$DW$117)</f>
        <v>0</v>
      </c>
      <c r="I140" s="46" cm="1">
        <f t="array" ref="I140">AnualidadPensionado(I$1,$E140,$B140, $D140, Hombres!$A$1:$DW$117, Mujeres!$A$1:$DW$117)</f>
        <v>1939943.9745863266</v>
      </c>
      <c r="J140" s="46" cm="1">
        <f t="array" ref="J140">AnualidadPensionado(J$1,$E140,$B140, $D140, Hombres!$A$1:$DW$117, Mujeres!$A$1:$DW$117)</f>
        <v>1974244.3121755531</v>
      </c>
      <c r="K140" s="46" cm="1">
        <f t="array" ref="K140">AnualidadPensionado(K$1,$E140,$B140, $D140, Hombres!$A$1:$DW$117, Mujeres!$A$1:$DW$117)</f>
        <v>2006388.4427886296</v>
      </c>
      <c r="L140" s="46" cm="1">
        <f t="array" ref="L140">AnualidadPensionado(L$1,$E140,$B140, $D140, Hombres!$A$1:$DW$117, Mujeres!$A$1:$DW$117)</f>
        <v>2036076.5472222234</v>
      </c>
      <c r="M140" s="46" cm="1">
        <f t="array" ref="M140">AnualidadPensionado(M$1,$E140,$B140, $D140, Hombres!$A$1:$DW$117, Mujeres!$A$1:$DW$117)</f>
        <v>2063320.9759808923</v>
      </c>
      <c r="N140" s="46" cm="1">
        <f t="array" ref="N140">AnualidadPensionado(N$1,$E140,$B140, $D140, Hombres!$A$1:$DW$117, Mujeres!$A$1:$DW$117)</f>
        <v>2088068.9862935818</v>
      </c>
      <c r="O140" s="46" cm="1">
        <f t="array" ref="O140">AnualidadPensionado(O$1,$E140,$B140, $D140, Hombres!$A$1:$DW$117, Mujeres!$A$1:$DW$117)</f>
        <v>2109850.556816102</v>
      </c>
      <c r="P140" s="46" cm="1">
        <f t="array" ref="P140">AnualidadPensionado(P$1,$E140,$B140, $D140, Hombres!$A$1:$DW$117, Mujeres!$A$1:$DW$117)</f>
        <v>2127811.6386516578</v>
      </c>
      <c r="Q140" s="46" cm="1">
        <f t="array" ref="Q140">AnualidadPensionado(Q$1,$E140,$B140, $D140, Hombres!$A$1:$DW$117, Mujeres!$A$1:$DW$117)</f>
        <v>2140950.1478087511</v>
      </c>
      <c r="R140" s="46" cm="1">
        <f t="array" ref="R140">AnualidadPensionado(R$1,$E140,$B140, $D140, Hombres!$A$1:$DW$117, Mujeres!$A$1:$DW$117)</f>
        <v>2148301.3613371709</v>
      </c>
      <c r="S140" s="46" cm="1">
        <f t="array" ref="S140">AnualidadPensionado(S$1,$E140,$B140, $D140, Hombres!$A$1:$DW$117, Mujeres!$A$1:$DW$117)</f>
        <v>2146611.7352062874</v>
      </c>
      <c r="T140" s="46" cm="1">
        <f t="array" ref="T140">AnualidadPensionado(T$1,$E140,$B140, $D140, Hombres!$A$1:$DW$117, Mujeres!$A$1:$DW$117)</f>
        <v>2137746.7203139728</v>
      </c>
      <c r="U140" s="46" cm="1">
        <f t="array" ref="U140">AnualidadPensionado(U$1,$E140,$B140, $D140, Hombres!$A$1:$DW$117, Mujeres!$A$1:$DW$117)</f>
        <v>2120903.0355234495</v>
      </c>
      <c r="V140" s="46" cm="1">
        <f t="array" ref="V140">AnualidadPensionado(V$1,$E140,$B140, $D140, Hombres!$A$1:$DW$117, Mujeres!$A$1:$DW$117)</f>
        <v>2095370.0586435061</v>
      </c>
      <c r="W140" s="46" cm="1">
        <f t="array" ref="W140">AnualidadPensionado(W$1,$E140,$B140, $D140, Hombres!$A$1:$DW$117, Mujeres!$A$1:$DW$117)</f>
        <v>2060546.380736239</v>
      </c>
      <c r="X140" s="46" cm="1">
        <f t="array" ref="X140">AnualidadPensionado(X$1,$E140,$B140, $D140, Hombres!$A$1:$DW$117, Mujeres!$A$1:$DW$117)</f>
        <v>2015809.7614183947</v>
      </c>
      <c r="Y140" s="46" cm="1">
        <f t="array" ref="Y140">AnualidadPensionado(Y$1,$E140,$B140, $D140, Hombres!$A$1:$DW$117, Mujeres!$A$1:$DW$117)</f>
        <v>1960513.5698214376</v>
      </c>
      <c r="Z140" s="46" cm="1">
        <f t="array" ref="Z140">AnualidadPensionado(Z$1,$E140,$B140, $D140, Hombres!$A$1:$DW$117, Mujeres!$A$1:$DW$117)</f>
        <v>1894145.3214488155</v>
      </c>
      <c r="AA140" s="46" cm="1">
        <f t="array" ref="AA140">AnualidadPensionado(AA$1,$E140,$B140, $D140, Hombres!$A$1:$DW$117, Mujeres!$A$1:$DW$117)</f>
        <v>1816517.0447440606</v>
      </c>
      <c r="AB140" s="46" cm="1">
        <f t="array" ref="AB140">AnualidadPensionado(AB$1,$E140,$B140, $D140, Hombres!$A$1:$DW$117, Mujeres!$A$1:$DW$117)</f>
        <v>1727783.9255003913</v>
      </c>
      <c r="AC140" s="46" cm="1">
        <f t="array" ref="AC140">AnualidadPensionado(AC$1,$E140,$B140, $D140, Hombres!$A$1:$DW$117, Mujeres!$A$1:$DW$117)</f>
        <v>1628296.5720645459</v>
      </c>
      <c r="AD140" s="46" cm="1">
        <f t="array" ref="AD140">AnualidadPensionado(AD$1,$E140,$B140, $D140, Hombres!$A$1:$DW$117, Mujeres!$A$1:$DW$117)</f>
        <v>1518631.9100625576</v>
      </c>
      <c r="AE140" s="46" cm="1">
        <f t="array" ref="AE140">AnualidadPensionado(AE$1,$E140,$B140, $D140, Hombres!$A$1:$DW$117, Mujeres!$A$1:$DW$117)</f>
        <v>1399761.2463580437</v>
      </c>
      <c r="AF140" s="46" cm="1">
        <f t="array" ref="AF140">AnualidadPensionado(AF$1,$E140,$B140, $D140, Hombres!$A$1:$DW$117, Mujeres!$A$1:$DW$117)</f>
        <v>1273212.4546569188</v>
      </c>
      <c r="AG140" s="46" cm="1">
        <f t="array" ref="AG140">AnualidadPensionado(AG$1,$E140,$B140, $D140, Hombres!$A$1:$DW$117, Mujeres!$A$1:$DW$117)</f>
        <v>1141019.7086310538</v>
      </c>
      <c r="AH140" s="46" cm="1">
        <f t="array" ref="AH140">AnualidadPensionado(AH$1,$E140,$B140, $D140, Hombres!$A$1:$DW$117, Mujeres!$A$1:$DW$117)</f>
        <v>1005565.5461413295</v>
      </c>
      <c r="AI140" s="46" cm="1">
        <f t="array" ref="AI140">AnualidadPensionado(AI$1,$E140,$B140, $D140, Hombres!$A$1:$DW$117, Mujeres!$A$1:$DW$117)</f>
        <v>869523.64829778252</v>
      </c>
      <c r="AJ140" s="46" cm="1">
        <f t="array" ref="AJ140">AnualidadPensionado(AJ$1,$E140,$B140, $D140, Hombres!$A$1:$DW$117, Mujeres!$A$1:$DW$117)</f>
        <v>735858.97923981945</v>
      </c>
      <c r="AK140" s="46" cm="1">
        <f t="array" ref="AK140">AnualidadPensionado(AK$1,$E140,$B140, $D140, Hombres!$A$1:$DW$117, Mujeres!$A$1:$DW$117)</f>
        <v>607753.99523272039</v>
      </c>
      <c r="AL140" s="46" cm="1">
        <f t="array" ref="AL140">AnualidadPensionado(AL$1,$E140,$B140, $D140, Hombres!$A$1:$DW$117, Mujeres!$A$1:$DW$117)</f>
        <v>488325.96116398711</v>
      </c>
      <c r="AM140" s="46" cm="1">
        <f t="array" ref="AM140">AnualidadPensionado(AM$1,$E140,$B140, $D140, Hombres!$A$1:$DW$117, Mujeres!$A$1:$DW$117)</f>
        <v>380304.33290211135</v>
      </c>
      <c r="AN140" s="46" cm="1">
        <f t="array" ref="AN140">AnualidadPensionado(AN$1,$E140,$B140, $D140, Hombres!$A$1:$DW$117, Mujeres!$A$1:$DW$117)</f>
        <v>285818.38958729472</v>
      </c>
      <c r="AO140" s="46" cm="1">
        <f t="array" ref="AO140">AnualidadPensionado(AO$1,$E140,$B140, $D140, Hombres!$A$1:$DW$117, Mujeres!$A$1:$DW$117)</f>
        <v>206244.04044073133</v>
      </c>
      <c r="AP140" s="46" cm="1">
        <f t="array" ref="AP140">AnualidadPensionado(AP$1,$E140,$B140, $D140, Hombres!$A$1:$DW$117, Mujeres!$A$1:$DW$117)</f>
        <v>142069.20875284588</v>
      </c>
      <c r="AQ140" s="46" cm="1">
        <f t="array" ref="AQ140">AnualidadPensionado(AQ$1,$E140,$B140, $D140, Hombres!$A$1:$DW$117, Mujeres!$A$1:$DW$117)</f>
        <v>92800.198733544181</v>
      </c>
      <c r="AR140" s="46" cm="1">
        <f t="array" ref="AR140">AnualidadPensionado(AR$1,$E140,$B140, $D140, Hombres!$A$1:$DW$117, Mujeres!$A$1:$DW$117)</f>
        <v>57025.679897672482</v>
      </c>
      <c r="AS140" s="46" cm="1">
        <f t="array" ref="AS140">AnualidadPensionado(AS$1,$E140,$B140, $D140, Hombres!$A$1:$DW$117, Mujeres!$A$1:$DW$117)</f>
        <v>32651.017101556732</v>
      </c>
      <c r="AT140" s="46" cm="1">
        <f t="array" ref="AT140">AnualidadPensionado(AT$1,$E140,$B140, $D140, Hombres!$A$1:$DW$117, Mujeres!$A$1:$DW$117)</f>
        <v>17218.89082449838</v>
      </c>
      <c r="AU140" s="46" cm="1">
        <f t="array" ref="AU140">AnualidadPensionado(AU$1,$E140,$B140, $D140, Hombres!$A$1:$DW$117, Mujeres!$A$1:$DW$117)</f>
        <v>8246.9629307529303</v>
      </c>
      <c r="AV140" s="46" cm="1">
        <f t="array" ref="AV140">AnualidadPensionado(AV$1,$E140,$B140, $D140, Hombres!$A$1:$DW$117, Mujeres!$A$1:$DW$117)</f>
        <v>3524.6775772451301</v>
      </c>
      <c r="AW140" s="46" cm="1">
        <f t="array" ref="AW140">AnualidadPensionado(AW$1,$E140,$B140, $D140, Hombres!$A$1:$DW$117, Mujeres!$A$1:$DW$117)</f>
        <v>1313.8413418671441</v>
      </c>
      <c r="AX140" s="46" cm="1">
        <f t="array" ref="AX140">AnualidadPensionado(AX$1,$E140,$B140, $D140, Hombres!$A$1:$DW$117, Mujeres!$A$1:$DW$117)</f>
        <v>414.13684117583381</v>
      </c>
      <c r="AY140" s="46" cm="1">
        <f t="array" ref="AY140">AnualidadPensionado(AY$1,$E140,$B140, $D140, Hombres!$A$1:$DW$117, Mujeres!$A$1:$DW$117)</f>
        <v>105.62578936002231</v>
      </c>
      <c r="AZ140" s="46" cm="1">
        <f t="array" ref="AZ140">AnualidadPensionado(AZ$1,$E140,$B140, $D140, Hombres!$A$1:$DW$117, Mujeres!$A$1:$DW$117)</f>
        <v>20.345029346342368</v>
      </c>
      <c r="BA140" s="46" cm="1">
        <f t="array" ref="BA140">AnualidadPensionado(BA$1,$E140,$B140, $D140, Hombres!$A$1:$DW$117, Mujeres!$A$1:$DW$117)</f>
        <v>2.6093807101369291</v>
      </c>
      <c r="BB140" s="46" cm="1">
        <f t="array" ref="BB140">AnualidadPensionado(BB$1,$E140,$B140, $D140, Hombres!$A$1:$DW$117, Mujeres!$A$1:$DW$117)</f>
        <v>0</v>
      </c>
      <c r="BC140" s="46" cm="1">
        <f t="array" ref="BC140">AnualidadPensionado(BC$1,$E140,$B140, $D140, Hombres!$A$1:$DW$117, Mujeres!$A$1:$DW$117)</f>
        <v>0</v>
      </c>
      <c r="BD140" s="46" cm="1">
        <f t="array" ref="BD140">AnualidadPensionado(BD$1,$E140,$B140, $D140, Hombres!$A$1:$DW$117, Mujeres!$A$1:$DW$117)</f>
        <v>0</v>
      </c>
      <c r="BE140" s="46" cm="1">
        <f t="array" ref="BE140">AnualidadPensionado(BE$1,$E140,$B140, $D140, Hombres!$A$1:$DW$117, Mujeres!$A$1:$DW$117)</f>
        <v>0</v>
      </c>
      <c r="BF140" s="46" cm="1">
        <f t="array" ref="BF140">AnualidadPensionado(BF$1,$E140,$B140, $D140, Hombres!$A$1:$DW$117, Mujeres!$A$1:$DW$117)</f>
        <v>0</v>
      </c>
      <c r="BG140" s="46" cm="1">
        <f t="array" ref="BG140">AnualidadPensionado(BG$1,$E140,$B140, $D140, Hombres!$A$1:$DW$117, Mujeres!$A$1:$DW$117)</f>
        <v>0</v>
      </c>
      <c r="BH140" s="46" cm="1">
        <f t="array" ref="BH140">AnualidadPensionado(BH$1,$E140,$B140, $D140, Hombres!$A$1:$DW$117, Mujeres!$A$1:$DW$117)</f>
        <v>0</v>
      </c>
      <c r="BI140" s="46" cm="1">
        <f t="array" ref="BI140">AnualidadPensionado(BI$1,$E140,$B140, $D140, Hombres!$A$1:$DW$117, Mujeres!$A$1:$DW$117)</f>
        <v>0</v>
      </c>
      <c r="BJ140" s="46" cm="1">
        <f t="array" ref="BJ140">AnualidadPensionado(BJ$1,$E140,$B140, $D140, Hombres!$A$1:$DW$117, Mujeres!$A$1:$DW$117)</f>
        <v>0</v>
      </c>
      <c r="BK140" s="46" cm="1">
        <f t="array" ref="BK140">AnualidadPensionado(BK$1,$E140,$B140, $D140, Hombres!$A$1:$DW$117, Mujeres!$A$1:$DW$117)</f>
        <v>0</v>
      </c>
      <c r="BL140" s="46" cm="1">
        <f t="array" ref="BL140">AnualidadPensionado(BL$1,$E140,$B140, $D140, Hombres!$A$1:$DW$117, Mujeres!$A$1:$DW$117)</f>
        <v>0</v>
      </c>
      <c r="BM140" s="46" cm="1">
        <f t="array" ref="BM140">AnualidadPensionado(BM$1,$E140,$B140, $D140, Hombres!$A$1:$DW$117, Mujeres!$A$1:$DW$117)</f>
        <v>0</v>
      </c>
      <c r="BN140" s="46" cm="1">
        <f t="array" ref="BN140">AnualidadPensionado(BN$1,$E140,$B140, $D140, Hombres!$A$1:$DW$117, Mujeres!$A$1:$DW$117)</f>
        <v>0</v>
      </c>
      <c r="BO140" s="46" cm="1">
        <f t="array" ref="BO140">AnualidadPensionado(BO$1,$E140,$B140, $D140, Hombres!$A$1:$DW$117, Mujeres!$A$1:$DW$117)</f>
        <v>0</v>
      </c>
      <c r="BP140" s="46" cm="1">
        <f t="array" ref="BP140">AnualidadPensionado(BP$1,$E140,$B140, $D140, Hombres!$A$1:$DW$117, Mujeres!$A$1:$DW$117)</f>
        <v>0</v>
      </c>
      <c r="BQ140" s="46" cm="1">
        <f t="array" ref="BQ140">AnualidadPensionado(BQ$1,$E140,$B140, $D140, Hombres!$A$1:$DW$117, Mujeres!$A$1:$DW$117)</f>
        <v>0</v>
      </c>
      <c r="BR140" s="46" cm="1">
        <f t="array" ref="BR140">AnualidadPensionado(BR$1,$E140,$B140, $D140, Hombres!$A$1:$DW$117, Mujeres!$A$1:$DW$117)</f>
        <v>0</v>
      </c>
      <c r="BS140" s="46" cm="1">
        <f t="array" ref="BS140">AnualidadPensionado(BS$1,$E140,$B140, $D140, Hombres!$A$1:$DW$117, Mujeres!$A$1:$DW$117)</f>
        <v>0</v>
      </c>
      <c r="BT140" s="46" cm="1">
        <f t="array" ref="BT140">AnualidadPensionado(BT$1,$E140,$B140, $D140, Hombres!$A$1:$DW$117, Mujeres!$A$1:$DW$117)</f>
        <v>0</v>
      </c>
      <c r="BU140" s="46" cm="1">
        <f t="array" ref="BU140">AnualidadPensionado(BU$1,$E140,$B140, $D140, Hombres!$A$1:$DW$117, Mujeres!$A$1:$DW$117)</f>
        <v>0</v>
      </c>
      <c r="BV140" s="46" cm="1">
        <f t="array" ref="BV140">AnualidadPensionado(BV$1,$E140,$B140, $D140, Hombres!$A$1:$DW$117, Mujeres!$A$1:$DW$117)</f>
        <v>0</v>
      </c>
      <c r="BW140" s="46" cm="1">
        <f t="array" ref="BW140">AnualidadPensionado(BW$1,$E140,$B140, $D140, Hombres!$A$1:$DW$117, Mujeres!$A$1:$DW$117)</f>
        <v>0</v>
      </c>
      <c r="BX140" s="46" cm="1">
        <f t="array" ref="BX140">AnualidadPensionado(BX$1,$E140,$B140, $D140, Hombres!$A$1:$DW$117, Mujeres!$A$1:$DW$117)</f>
        <v>0</v>
      </c>
      <c r="BY140" s="46" cm="1">
        <f t="array" ref="BY140">AnualidadPensionado(BY$1,$E140,$B140, $D140, Hombres!$A$1:$DW$117, Mujeres!$A$1:$DW$117)</f>
        <v>0</v>
      </c>
      <c r="BZ140" s="46" cm="1">
        <f t="array" ref="BZ140">AnualidadPensionado(BZ$1,$E140,$B140, $D140, Hombres!$A$1:$DW$117, Mujeres!$A$1:$DW$117)</f>
        <v>0</v>
      </c>
      <c r="CA140" s="46" cm="1">
        <f t="array" ref="CA140">AnualidadPensionado(CA$1,$E140,$B140, $D140, Hombres!$A$1:$DW$117, Mujeres!$A$1:$DW$117)</f>
        <v>0</v>
      </c>
      <c r="CB140" s="46" cm="1">
        <f t="array" ref="CB140">AnualidadPensionado(CB$1,$E140,$B140, $D140, Hombres!$A$1:$DW$117, Mujeres!$A$1:$DW$117)</f>
        <v>0</v>
      </c>
      <c r="CC140" s="46" cm="1">
        <f t="array" ref="CC140">AnualidadPensionado(CC$1,$E140,$B140, $D140, Hombres!$A$1:$DW$117, Mujeres!$A$1:$DW$117)</f>
        <v>0</v>
      </c>
      <c r="CD140" s="46" cm="1">
        <f t="array" ref="CD140">AnualidadPensionado(CD$1,$E140,$B140, $D140, Hombres!$A$1:$DW$117, Mujeres!$A$1:$DW$117)</f>
        <v>0</v>
      </c>
      <c r="CE140" s="46" cm="1">
        <f t="array" ref="CE140">AnualidadPensionado(CE$1,$E140,$B140, $D140, Hombres!$A$1:$DW$117, Mujeres!$A$1:$DW$117)</f>
        <v>0</v>
      </c>
      <c r="CF140" s="46" cm="1">
        <f t="array" ref="CF140">AnualidadPensionado(CF$1,$E140,$B140, $D140, Hombres!$A$1:$DW$117, Mujeres!$A$1:$DW$117)</f>
        <v>0</v>
      </c>
      <c r="CG140" s="46" cm="1">
        <f t="array" ref="CG140">AnualidadPensionado(CG$1,$E140,$B140, $D140, Hombres!$A$1:$DW$117, Mujeres!$A$1:$DW$117)</f>
        <v>0</v>
      </c>
      <c r="CH140" s="46" cm="1">
        <f t="array" ref="CH140">AnualidadPensionado(CH$1,$E140,$B140, $D140, Hombres!$A$1:$DW$117, Mujeres!$A$1:$DW$117)</f>
        <v>0</v>
      </c>
      <c r="CI140" s="46" cm="1">
        <f t="array" ref="CI140">AnualidadPensionado(CI$1,$E140,$B140, $D140, Hombres!$A$1:$DW$117, Mujeres!$A$1:$DW$117)</f>
        <v>0</v>
      </c>
      <c r="CJ140" s="46" cm="1">
        <f t="array" ref="CJ140">AnualidadPensionado(CJ$1,$E140,$B140, $D140, Hombres!$A$1:$DW$117, Mujeres!$A$1:$DW$117)</f>
        <v>0</v>
      </c>
      <c r="CK140" s="46" cm="1">
        <f t="array" ref="CK140">AnualidadPensionado(CK$1,$E140,$B140, $D140, Hombres!$A$1:$DW$117, Mujeres!$A$1:$DW$117)</f>
        <v>0</v>
      </c>
      <c r="CL140" s="46" cm="1">
        <f t="array" ref="CL140">AnualidadPensionado(CL$1,$E140,$B140, $D140, Hombres!$A$1:$DW$117, Mujeres!$A$1:$DW$117)</f>
        <v>0</v>
      </c>
      <c r="CM140" s="46" cm="1">
        <f t="array" ref="CM140">AnualidadPensionado(CM$1,$E140,$B140, $D140, Hombres!$A$1:$DW$117, Mujeres!$A$1:$DW$117)</f>
        <v>0</v>
      </c>
      <c r="CN140" s="46" cm="1">
        <f t="array" ref="CN140">AnualidadPensionado(CN$1,$E140,$B140, $D140, Hombres!$A$1:$DW$117, Mujeres!$A$1:$DW$117)</f>
        <v>0</v>
      </c>
      <c r="CO140" s="46" cm="1">
        <f t="array" ref="CO140">AnualidadPensionado(CO$1,$E140,$B140, $D140, Hombres!$A$1:$DW$117, Mujeres!$A$1:$DW$117)</f>
        <v>0</v>
      </c>
      <c r="CP140" s="46" cm="1">
        <f t="array" ref="CP140">AnualidadPensionado(CP$1,$E140,$B140, $D140, Hombres!$A$1:$DW$117, Mujeres!$A$1:$DW$117)</f>
        <v>0</v>
      </c>
      <c r="CQ140" s="46" cm="1">
        <f t="array" ref="CQ140">AnualidadPensionado(CQ$1,$E140,$B140, $D140, Hombres!$A$1:$DW$117, Mujeres!$A$1:$DW$117)</f>
        <v>0</v>
      </c>
      <c r="CR140" s="46" cm="1">
        <f t="array" ref="CR140">AnualidadPensionado(CR$1,$E140,$B140, $D140, Hombres!$A$1:$DW$117, Mujeres!$A$1:$DW$117)</f>
        <v>0</v>
      </c>
      <c r="CS140" s="46" cm="1">
        <f t="array" ref="CS140">AnualidadPensionado(CS$1,$E140,$B140, $D140, Hombres!$A$1:$DW$117, Mujeres!$A$1:$DW$117)</f>
        <v>0</v>
      </c>
      <c r="CT140" s="46" cm="1">
        <f t="array" ref="CT140">AnualidadPensionado(CT$1,$E140,$B140, $D140, Hombres!$A$1:$DW$117, Mujeres!$A$1:$DW$117)</f>
        <v>0</v>
      </c>
      <c r="CU140" s="46" cm="1">
        <f t="array" ref="CU140">AnualidadPensionado(CU$1,$E140,$B140, $D140, Hombres!$A$1:$DW$117, Mujeres!$A$1:$DW$117)</f>
        <v>0</v>
      </c>
      <c r="CV140" s="46" cm="1">
        <f t="array" ref="CV140">AnualidadPensionado(CV$1,$E140,$B140, $D140, Hombres!$A$1:$DW$117, Mujeres!$A$1:$DW$117)</f>
        <v>0</v>
      </c>
      <c r="CW140" s="46" cm="1">
        <f t="array" ref="CW140">AnualidadPensionado(CW$1,$E140,$B140, $D140, Hombres!$A$1:$DW$117, Mujeres!$A$1:$DW$117)</f>
        <v>0</v>
      </c>
      <c r="CX140" s="46" cm="1">
        <f t="array" ref="CX140">AnualidadPensionado(CX$1,$E140,$B140, $D140, Hombres!$A$1:$DW$117, Mujeres!$A$1:$DW$117)</f>
        <v>0</v>
      </c>
      <c r="CY140" s="46" cm="1">
        <f t="array" ref="CY140">AnualidadPensionado(CY$1,$E140,$B140, $D140, Hombres!$A$1:$DW$117, Mujeres!$A$1:$DW$117)</f>
        <v>0</v>
      </c>
      <c r="DB140" s="21"/>
      <c r="DC140" s="46" cm="1">
        <f t="array" ref="DC140">beneficio_muerte_individual_pensionado(DC$1,$E140,$B140, Hombres!$A$1:$DW$117, Mujeres!$A$1:$DW$117)</f>
        <v>0</v>
      </c>
      <c r="DD140" s="46" cm="1">
        <f t="array" ref="DD140">beneficio_muerte_individual_pensionado(DD$1,$E140,$B140, Hombres!$A$1:$DW$117, Mujeres!$A$1:$DW$117)</f>
        <v>32517.600000000002</v>
      </c>
      <c r="DE140" s="46" cm="1">
        <f t="array" ref="DE140">beneficio_muerte_individual_pensionado(DE$1,$E140,$B140, Hombres!$A$1:$DW$117, Mujeres!$A$1:$DW$117)</f>
        <v>35491.386252239994</v>
      </c>
      <c r="DF140" s="46" cm="1">
        <f t="array" ref="DF140">beneficio_muerte_individual_pensionado(DF$1,$E140,$B140, Hombres!$A$1:$DW$117, Mujeres!$A$1:$DW$117)</f>
        <v>39050.30871480229</v>
      </c>
      <c r="DG140" s="46" cm="1">
        <f t="array" ref="DG140">beneficio_muerte_individual_pensionado(DG$1,$E140,$B140, Hombres!$A$1:$DW$117, Mujeres!$A$1:$DW$117)</f>
        <v>42700.961982568464</v>
      </c>
      <c r="DH140" s="46" cm="1">
        <f t="array" ref="DH140">beneficio_muerte_individual_pensionado(DH$1,$E140,$B140, Hombres!$A$1:$DW$117, Mujeres!$A$1:$DW$117)</f>
        <v>45988.90327809233</v>
      </c>
      <c r="DI140" s="46" cm="1">
        <f t="array" ref="DI140">beneficio_muerte_individual_pensionado(DI$1,$E140,$B140, Hombres!$A$1:$DW$117, Mujeres!$A$1:$DW$117)</f>
        <v>49021.950205311456</v>
      </c>
      <c r="DJ140" s="46" cm="1">
        <f t="array" ref="DJ140">beneficio_muerte_individual_pensionado(DJ$1,$E140,$B140, Hombres!$A$1:$DW$117, Mujeres!$A$1:$DW$117)</f>
        <v>52345.491581327326</v>
      </c>
      <c r="DK140" s="46" cm="1">
        <f t="array" ref="DK140">beneficio_muerte_individual_pensionado(DK$1,$E140,$B140, Hombres!$A$1:$DW$117, Mujeres!$A$1:$DW$117)</f>
        <v>56385.391142058405</v>
      </c>
      <c r="DL140" s="46" cm="1">
        <f t="array" ref="DL140">beneficio_muerte_individual_pensionado(DL$1,$E140,$B140, Hombres!$A$1:$DW$117, Mujeres!$A$1:$DW$117)</f>
        <v>61217.203995502037</v>
      </c>
      <c r="DM140" s="46" cm="1">
        <f t="array" ref="DM140">beneficio_muerte_individual_pensionado(DM$1,$E140,$B140, Hombres!$A$1:$DW$117, Mujeres!$A$1:$DW$117)</f>
        <v>66681.113635539834</v>
      </c>
      <c r="DN140" s="46" cm="1">
        <f t="array" ref="DN140">beneficio_muerte_individual_pensionado(DN$1,$E140,$B140, Hombres!$A$1:$DW$117, Mujeres!$A$1:$DW$117)</f>
        <v>75280.440990625502</v>
      </c>
      <c r="DO140" s="46" cm="1">
        <f t="array" ref="DO140">beneficio_muerte_individual_pensionado(DO$1,$E140,$B140, Hombres!$A$1:$DW$117, Mujeres!$A$1:$DW$117)</f>
        <v>80961.093613307472</v>
      </c>
      <c r="DP140" s="46" cm="1">
        <f t="array" ref="DP140">beneficio_muerte_individual_pensionado(DP$1,$E140,$B140, Hombres!$A$1:$DW$117, Mujeres!$A$1:$DW$117)</f>
        <v>86877.847258071313</v>
      </c>
      <c r="DQ140" s="46" cm="1">
        <f t="array" ref="DQ140">beneficio_muerte_individual_pensionado(DQ$1,$E140,$B140, Hombres!$A$1:$DW$117, Mujeres!$A$1:$DW$117)</f>
        <v>92872.135908297685</v>
      </c>
      <c r="DR140" s="46" cm="1">
        <f t="array" ref="DR140">beneficio_muerte_individual_pensionado(DR$1,$E140,$B140, Hombres!$A$1:$DW$117, Mujeres!$A$1:$DW$117)</f>
        <v>98788.11975173367</v>
      </c>
      <c r="DS140" s="46" cm="1">
        <f t="array" ref="DS140">beneficio_muerte_individual_pensionado(DS$1,$E140,$B140, Hombres!$A$1:$DW$117, Mujeres!$A$1:$DW$117)</f>
        <v>104617.9773131175</v>
      </c>
      <c r="DT140" s="46" cm="1">
        <f t="array" ref="DT140">beneficio_muerte_individual_pensionado(DT$1,$E140,$B140, Hombres!$A$1:$DW$117, Mujeres!$A$1:$DW$117)</f>
        <v>110357.33886417252</v>
      </c>
      <c r="DU140" s="46" cm="1">
        <f t="array" ref="DU140">beneficio_muerte_individual_pensionado(DU$1,$E140,$B140, Hombres!$A$1:$DW$117, Mujeres!$A$1:$DW$117)</f>
        <v>115854.73103525114</v>
      </c>
      <c r="DV140" s="46" cm="1">
        <f t="array" ref="DV140">beneficio_muerte_individual_pensionado(DV$1,$E140,$B140, Hombres!$A$1:$DW$117, Mujeres!$A$1:$DW$117)</f>
        <v>120808.70855060364</v>
      </c>
      <c r="DW140" s="46" cm="1">
        <f t="array" ref="DW140">beneficio_muerte_individual_pensionado(DW$1,$E140,$B140, Hombres!$A$1:$DW$117, Mujeres!$A$1:$DW$117)</f>
        <v>124945.76325705505</v>
      </c>
      <c r="DX140" s="46" cm="1">
        <f t="array" ref="DX140">beneficio_muerte_individual_pensionado(DX$1,$E140,$B140, Hombres!$A$1:$DW$117, Mujeres!$A$1:$DW$117)</f>
        <v>128160.23734295749</v>
      </c>
      <c r="DY140" s="46" cm="1">
        <f t="array" ref="DY140">beneficio_muerte_individual_pensionado(DY$1,$E140,$B140, Hombres!$A$1:$DW$117, Mujeres!$A$1:$DW$117)</f>
        <v>130341.78455504103</v>
      </c>
      <c r="DZ140" s="46" cm="1">
        <f t="array" ref="DZ140">beneficio_muerte_individual_pensionado(DZ$1,$E140,$B140, Hombres!$A$1:$DW$117, Mujeres!$A$1:$DW$117)</f>
        <v>131268.3651325996</v>
      </c>
      <c r="EA140" s="46" cm="1">
        <f t="array" ref="EA140">beneficio_muerte_individual_pensionado(EA$1,$E140,$B140, Hombres!$A$1:$DW$117, Mujeres!$A$1:$DW$117)</f>
        <v>130632.12251134199</v>
      </c>
      <c r="EB140" s="46" cm="1">
        <f t="array" ref="EB140">beneficio_muerte_individual_pensionado(EB$1,$E140,$B140, Hombres!$A$1:$DW$117, Mujeres!$A$1:$DW$117)</f>
        <v>128217.53707893136</v>
      </c>
      <c r="EC140" s="46" cm="1">
        <f t="array" ref="EC140">beneficio_muerte_individual_pensionado(EC$1,$E140,$B140, Hombres!$A$1:$DW$117, Mujeres!$A$1:$DW$117)</f>
        <v>123968.44938369458</v>
      </c>
      <c r="ED140" s="46" cm="1">
        <f t="array" ref="ED140">beneficio_muerte_individual_pensionado(ED$1,$E140,$B140, Hombres!$A$1:$DW$117, Mujeres!$A$1:$DW$117)</f>
        <v>117892.2628148262</v>
      </c>
      <c r="EE140" s="46" cm="1">
        <f t="array" ref="EE140">beneficio_muerte_individual_pensionado(EE$1,$E140,$B140, Hombres!$A$1:$DW$117, Mujeres!$A$1:$DW$117)</f>
        <v>110010.91906465466</v>
      </c>
      <c r="EF140" s="46" cm="1">
        <f t="array" ref="EF140">beneficio_muerte_individual_pensionado(EF$1,$E140,$B140, Hombres!$A$1:$DW$117, Mujeres!$A$1:$DW$117)</f>
        <v>100408.60908347006</v>
      </c>
      <c r="EG140" s="46" cm="1">
        <f t="array" ref="EG140">beneficio_muerte_individual_pensionado(EG$1,$E140,$B140, Hombres!$A$1:$DW$117, Mujeres!$A$1:$DW$117)</f>
        <v>89357.143248979279</v>
      </c>
      <c r="EH140" s="46" cm="1">
        <f t="array" ref="EH140">beneficio_muerte_individual_pensionado(EH$1,$E140,$B140, Hombres!$A$1:$DW$117, Mujeres!$A$1:$DW$117)</f>
        <v>77308.201478996765</v>
      </c>
      <c r="EI140" s="46" cm="1">
        <f t="array" ref="EI140">beneficio_muerte_individual_pensionado(EI$1,$E140,$B140, Hombres!$A$1:$DW$117, Mujeres!$A$1:$DW$117)</f>
        <v>64791.905656723437</v>
      </c>
      <c r="EJ140" s="46" cm="1">
        <f t="array" ref="EJ140">beneficio_muerte_individual_pensionado(EJ$1,$E140,$B140, Hombres!$A$1:$DW$117, Mujeres!$A$1:$DW$117)</f>
        <v>52363.01862611909</v>
      </c>
      <c r="EK140" s="46" cm="1">
        <f t="array" ref="EK140">beneficio_muerte_individual_pensionado(EK$1,$E140,$B140, Hombres!$A$1:$DW$117, Mujeres!$A$1:$DW$117)</f>
        <v>40579.77812484985</v>
      </c>
      <c r="EL140" s="46" cm="1">
        <f t="array" ref="EL140">beneficio_muerte_individual_pensionado(EL$1,$E140,$B140, Hombres!$A$1:$DW$117, Mujeres!$A$1:$DW$117)</f>
        <v>29973.632662068216</v>
      </c>
      <c r="EM140" s="46" cm="1">
        <f t="array" ref="EM140">beneficio_muerte_individual_pensionado(EM$1,$E140,$B140, Hombres!$A$1:$DW$117, Mujeres!$A$1:$DW$117)</f>
        <v>20961.217743755751</v>
      </c>
      <c r="EN140" s="46" cm="1">
        <f t="array" ref="EN140">beneficio_muerte_individual_pensionado(EN$1,$E140,$B140, Hombres!$A$1:$DW$117, Mujeres!$A$1:$DW$117)</f>
        <v>13767.558421850947</v>
      </c>
      <c r="EO140" s="46" cm="1">
        <f t="array" ref="EO140">beneficio_muerte_individual_pensionado(EO$1,$E140,$B140, Hombres!$A$1:$DW$117, Mujeres!$A$1:$DW$117)</f>
        <v>8409.5755436727231</v>
      </c>
      <c r="EP140" s="46" cm="1">
        <f t="array" ref="EP140">beneficio_muerte_individual_pensionado(EP$1,$E140,$B140, Hombres!$A$1:$DW$117, Mujeres!$A$1:$DW$117)</f>
        <v>4720.4319472470006</v>
      </c>
      <c r="EQ140" s="46" cm="1">
        <f t="array" ref="EQ140">beneficio_muerte_individual_pensionado(EQ$1,$E140,$B140, Hombres!$A$1:$DW$117, Mujeres!$A$1:$DW$117)</f>
        <v>2400.3627048199241</v>
      </c>
      <c r="ER140" s="46" cm="1">
        <f t="array" ref="ER140">beneficio_muerte_individual_pensionado(ER$1,$E140,$B140, Hombres!$A$1:$DW$117, Mujeres!$A$1:$DW$117)</f>
        <v>1086.3171454462035</v>
      </c>
      <c r="ES140" s="46" cm="1">
        <f t="array" ref="ES140">beneficio_muerte_individual_pensionado(ES$1,$E140,$B140, Hombres!$A$1:$DW$117, Mujeres!$A$1:$DW$117)</f>
        <v>427.5567045520018</v>
      </c>
      <c r="ET140" s="46" cm="1">
        <f t="array" ref="ET140">beneficio_muerte_individual_pensionado(ET$1,$E140,$B140, Hombres!$A$1:$DW$117, Mujeres!$A$1:$DW$117)</f>
        <v>141.8576696617333</v>
      </c>
      <c r="EU140" s="46" cm="1">
        <f t="array" ref="EU140">beneficio_muerte_individual_pensionado(EU$1,$E140,$B140, Hombres!$A$1:$DW$117, Mujeres!$A$1:$DW$117)</f>
        <v>37.957172141636519</v>
      </c>
      <c r="EV140" s="46" cm="1">
        <f t="array" ref="EV140">beneficio_muerte_individual_pensionado(EV$1,$E140,$B140, Hombres!$A$1:$DW$117, Mujeres!$A$1:$DW$117)</f>
        <v>7.6436792546973864</v>
      </c>
      <c r="EW140" s="46" cm="1">
        <f t="array" ref="EW140">beneficio_muerte_individual_pensionado(EW$1,$E140,$B140, Hombres!$A$1:$DW$117, Mujeres!$A$1:$DW$117)</f>
        <v>1.0871726658249814</v>
      </c>
      <c r="EX140" s="46" cm="1">
        <f t="array" ref="EX140">beneficio_muerte_individual_pensionado(EX$1,$E140,$B140, Hombres!$A$1:$DW$117, Mujeres!$A$1:$DW$117)</f>
        <v>0</v>
      </c>
      <c r="EY140" s="46" cm="1">
        <f t="array" ref="EY140">beneficio_muerte_individual_pensionado(EY$1,$E140,$B140, Hombres!$A$1:$DW$117, Mujeres!$A$1:$DW$117)</f>
        <v>0</v>
      </c>
      <c r="EZ140" s="46" cm="1">
        <f t="array" ref="EZ140">beneficio_muerte_individual_pensionado(EZ$1,$E140,$B140, Hombres!$A$1:$DW$117, Mujeres!$A$1:$DW$117)</f>
        <v>0</v>
      </c>
      <c r="FA140" s="46" cm="1">
        <f t="array" ref="FA140">beneficio_muerte_individual_pensionado(FA$1,$E140,$B140, Hombres!$A$1:$DW$117, Mujeres!$A$1:$DW$117)</f>
        <v>0</v>
      </c>
      <c r="FB140" s="46" cm="1">
        <f t="array" ref="FB140">beneficio_muerte_individual_pensionado(FB$1,$E140,$B140, Hombres!$A$1:$DW$117, Mujeres!$A$1:$DW$117)</f>
        <v>0</v>
      </c>
      <c r="FC140" s="46" cm="1">
        <f t="array" ref="FC140">beneficio_muerte_individual_pensionado(FC$1,$E140,$B140, Hombres!$A$1:$DW$117, Mujeres!$A$1:$DW$117)</f>
        <v>0</v>
      </c>
      <c r="FD140" s="46" cm="1">
        <f t="array" ref="FD140">beneficio_muerte_individual_pensionado(FD$1,$E140,$B140, Hombres!$A$1:$DW$117, Mujeres!$A$1:$DW$117)</f>
        <v>0</v>
      </c>
      <c r="FE140" s="46" cm="1">
        <f t="array" ref="FE140">beneficio_muerte_individual_pensionado(FE$1,$E140,$B140, Hombres!$A$1:$DW$117, Mujeres!$A$1:$DW$117)</f>
        <v>0</v>
      </c>
      <c r="FF140" s="46" cm="1">
        <f t="array" ref="FF140">beneficio_muerte_individual_pensionado(FF$1,$E140,$B140, Hombres!$A$1:$DW$117, Mujeres!$A$1:$DW$117)</f>
        <v>0</v>
      </c>
      <c r="FG140" s="46" cm="1">
        <f t="array" ref="FG140">beneficio_muerte_individual_pensionado(FG$1,$E140,$B140, Hombres!$A$1:$DW$117, Mujeres!$A$1:$DW$117)</f>
        <v>0</v>
      </c>
      <c r="FH140" s="46" cm="1">
        <f t="array" ref="FH140">beneficio_muerte_individual_pensionado(FH$1,$E140,$B140, Hombres!$A$1:$DW$117, Mujeres!$A$1:$DW$117)</f>
        <v>0</v>
      </c>
      <c r="FI140" s="46" cm="1">
        <f t="array" ref="FI140">beneficio_muerte_individual_pensionado(FI$1,$E140,$B140, Hombres!$A$1:$DW$117, Mujeres!$A$1:$DW$117)</f>
        <v>0</v>
      </c>
      <c r="FJ140" s="46" cm="1">
        <f t="array" ref="FJ140">beneficio_muerte_individual_pensionado(FJ$1,$E140,$B140, Hombres!$A$1:$DW$117, Mujeres!$A$1:$DW$117)</f>
        <v>0</v>
      </c>
      <c r="FK140" s="46" cm="1">
        <f t="array" ref="FK140">beneficio_muerte_individual_pensionado(FK$1,$E140,$B140, Hombres!$A$1:$DW$117, Mujeres!$A$1:$DW$117)</f>
        <v>0</v>
      </c>
      <c r="FL140" s="46" cm="1">
        <f t="array" ref="FL140">beneficio_muerte_individual_pensionado(FL$1,$E140,$B140, Hombres!$A$1:$DW$117, Mujeres!$A$1:$DW$117)</f>
        <v>0</v>
      </c>
      <c r="FM140" s="46" cm="1">
        <f t="array" ref="FM140">beneficio_muerte_individual_pensionado(FM$1,$E140,$B140, Hombres!$A$1:$DW$117, Mujeres!$A$1:$DW$117)</f>
        <v>0</v>
      </c>
      <c r="FN140" s="46" cm="1">
        <f t="array" ref="FN140">beneficio_muerte_individual_pensionado(FN$1,$E140,$B140, Hombres!$A$1:$DW$117, Mujeres!$A$1:$DW$117)</f>
        <v>0</v>
      </c>
      <c r="FO140" s="46" cm="1">
        <f t="array" ref="FO140">beneficio_muerte_individual_pensionado(FO$1,$E140,$B140, Hombres!$A$1:$DW$117, Mujeres!$A$1:$DW$117)</f>
        <v>0</v>
      </c>
      <c r="FP140" s="46" cm="1">
        <f t="array" ref="FP140">beneficio_muerte_individual_pensionado(FP$1,$E140,$B140, Hombres!$A$1:$DW$117, Mujeres!$A$1:$DW$117)</f>
        <v>0</v>
      </c>
      <c r="FQ140" s="46" cm="1">
        <f t="array" ref="FQ140">beneficio_muerte_individual_pensionado(FQ$1,$E140,$B140, Hombres!$A$1:$DW$117, Mujeres!$A$1:$DW$117)</f>
        <v>0</v>
      </c>
      <c r="FR140" s="46" cm="1">
        <f t="array" ref="FR140">beneficio_muerte_individual_pensionado(FR$1,$E140,$B140, Hombres!$A$1:$DW$117, Mujeres!$A$1:$DW$117)</f>
        <v>0</v>
      </c>
      <c r="FS140" s="46" cm="1">
        <f t="array" ref="FS140">beneficio_muerte_individual_pensionado(FS$1,$E140,$B140, Hombres!$A$1:$DW$117, Mujeres!$A$1:$DW$117)</f>
        <v>0</v>
      </c>
      <c r="FT140" s="46" cm="1">
        <f t="array" ref="FT140">beneficio_muerte_individual_pensionado(FT$1,$E140,$B140, Hombres!$A$1:$DW$117, Mujeres!$A$1:$DW$117)</f>
        <v>0</v>
      </c>
      <c r="FU140" s="46" cm="1">
        <f t="array" ref="FU140">beneficio_muerte_individual_pensionado(FU$1,$E140,$B140, Hombres!$A$1:$DW$117, Mujeres!$A$1:$DW$117)</f>
        <v>0</v>
      </c>
      <c r="FV140" s="46" cm="1">
        <f t="array" ref="FV140">beneficio_muerte_individual_pensionado(FV$1,$E140,$B140, Hombres!$A$1:$DW$117, Mujeres!$A$1:$DW$117)</f>
        <v>0</v>
      </c>
      <c r="FW140" s="46" cm="1">
        <f t="array" ref="FW140">beneficio_muerte_individual_pensionado(FW$1,$E140,$B140, Hombres!$A$1:$DW$117, Mujeres!$A$1:$DW$117)</f>
        <v>0</v>
      </c>
      <c r="FX140" s="46" cm="1">
        <f t="array" ref="FX140">beneficio_muerte_individual_pensionado(FX$1,$E140,$B140, Hombres!$A$1:$DW$117, Mujeres!$A$1:$DW$117)</f>
        <v>0</v>
      </c>
      <c r="FY140" s="46" cm="1">
        <f t="array" ref="FY140">beneficio_muerte_individual_pensionado(FY$1,$E140,$B140, Hombres!$A$1:$DW$117, Mujeres!$A$1:$DW$117)</f>
        <v>0</v>
      </c>
      <c r="FZ140" s="46" cm="1">
        <f t="array" ref="FZ140">beneficio_muerte_individual_pensionado(FZ$1,$E140,$B140, Hombres!$A$1:$DW$117, Mujeres!$A$1:$DW$117)</f>
        <v>0</v>
      </c>
      <c r="GA140" s="46" cm="1">
        <f t="array" ref="GA140">beneficio_muerte_individual_pensionado(GA$1,$E140,$B140, Hombres!$A$1:$DW$117, Mujeres!$A$1:$DW$117)</f>
        <v>0</v>
      </c>
      <c r="GB140" s="46" cm="1">
        <f t="array" ref="GB140">beneficio_muerte_individual_pensionado(GB$1,$E140,$B140, Hombres!$A$1:$DW$117, Mujeres!$A$1:$DW$117)</f>
        <v>0</v>
      </c>
      <c r="GC140" s="46" cm="1">
        <f t="array" ref="GC140">beneficio_muerte_individual_pensionado(GC$1,$E140,$B140, Hombres!$A$1:$DW$117, Mujeres!$A$1:$DW$117)</f>
        <v>0</v>
      </c>
      <c r="GD140" s="46" cm="1">
        <f t="array" ref="GD140">beneficio_muerte_individual_pensionado(GD$1,$E140,$B140, Hombres!$A$1:$DW$117, Mujeres!$A$1:$DW$117)</f>
        <v>0</v>
      </c>
      <c r="GE140" s="46" cm="1">
        <f t="array" ref="GE140">beneficio_muerte_individual_pensionado(GE$1,$E140,$B140, Hombres!$A$1:$DW$117, Mujeres!$A$1:$DW$117)</f>
        <v>0</v>
      </c>
      <c r="GF140" s="46" cm="1">
        <f t="array" ref="GF140">beneficio_muerte_individual_pensionado(GF$1,$E140,$B140, Hombres!$A$1:$DW$117, Mujeres!$A$1:$DW$117)</f>
        <v>0</v>
      </c>
      <c r="GG140" s="46" cm="1">
        <f t="array" ref="GG140">beneficio_muerte_individual_pensionado(GG$1,$E140,$B140, Hombres!$A$1:$DW$117, Mujeres!$A$1:$DW$117)</f>
        <v>0</v>
      </c>
      <c r="GH140" s="46" cm="1">
        <f t="array" ref="GH140">beneficio_muerte_individual_pensionado(GH$1,$E140,$B140, Hombres!$A$1:$DW$117, Mujeres!$A$1:$DW$117)</f>
        <v>0</v>
      </c>
      <c r="GI140" s="46" cm="1">
        <f t="array" ref="GI140">beneficio_muerte_individual_pensionado(GI$1,$E140,$B140, Hombres!$A$1:$DW$117, Mujeres!$A$1:$DW$117)</f>
        <v>0</v>
      </c>
      <c r="GJ140" s="46" cm="1">
        <f t="array" ref="GJ140">beneficio_muerte_individual_pensionado(GJ$1,$E140,$B140, Hombres!$A$1:$DW$117, Mujeres!$A$1:$DW$117)</f>
        <v>0</v>
      </c>
      <c r="GK140" s="46" cm="1">
        <f t="array" ref="GK140">beneficio_muerte_individual_pensionado(GK$1,$E140,$B140, Hombres!$A$1:$DW$117, Mujeres!$A$1:$DW$117)</f>
        <v>0</v>
      </c>
      <c r="GL140" s="46" cm="1">
        <f t="array" ref="GL140">beneficio_muerte_individual_pensionado(GL$1,$E140,$B140, Hombres!$A$1:$DW$117, Mujeres!$A$1:$DW$117)</f>
        <v>0</v>
      </c>
      <c r="GM140" s="46" cm="1">
        <f t="array" ref="GM140">beneficio_muerte_individual_pensionado(GM$1,$E140,$B140, Hombres!$A$1:$DW$117, Mujeres!$A$1:$DW$117)</f>
        <v>0</v>
      </c>
      <c r="GN140" s="46" cm="1">
        <f t="array" ref="GN140">beneficio_muerte_individual_pensionado(GN$1,$E140,$B140, Hombres!$A$1:$DW$117, Mujeres!$A$1:$DW$117)</f>
        <v>0</v>
      </c>
      <c r="GO140" s="46" cm="1">
        <f t="array" ref="GO140">beneficio_muerte_individual_pensionado(GO$1,$E140,$B140, Hombres!$A$1:$DW$117, Mujeres!$A$1:$DW$117)</f>
        <v>0</v>
      </c>
      <c r="GP140" s="46" cm="1">
        <f t="array" ref="GP140">beneficio_muerte_individual_pensionado(GP$1,$E140,$B140, Hombres!$A$1:$DW$117, Mujeres!$A$1:$DW$117)</f>
        <v>0</v>
      </c>
      <c r="GQ140" s="46" cm="1">
        <f t="array" ref="GQ140">beneficio_muerte_individual_pensionado(GQ$1,$E140,$B140, Hombres!$A$1:$DW$117, Mujeres!$A$1:$DW$117)</f>
        <v>0</v>
      </c>
      <c r="GR140" s="46" cm="1">
        <f t="array" ref="GR140">beneficio_muerte_individual_pensionado(GR$1,$E140,$B140, Hombres!$A$1:$DW$117, Mujeres!$A$1:$DW$117)</f>
        <v>0</v>
      </c>
      <c r="GS140" s="46" cm="1">
        <f t="array" ref="GS140">beneficio_muerte_individual_pensionado(GS$1,$E140,$B140, Hombres!$A$1:$DW$117, Mujeres!$A$1:$DW$117)</f>
        <v>0</v>
      </c>
      <c r="GT140" s="46" cm="1">
        <f t="array" ref="GT140">beneficio_muerte_individual_pensionado(GT$1,$E140,$B140, Hombres!$A$1:$DW$117, Mujeres!$A$1:$DW$117)</f>
        <v>0</v>
      </c>
    </row>
    <row r="141" spans="1:202" x14ac:dyDescent="0.2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6" cm="1">
        <f t="array" ref="H141">AnualidadPensionado(H$1,$E141,$B141, $D141, Hombres!$A$1:$DW$117, Mujeres!$A$1:$DW$117)</f>
        <v>0</v>
      </c>
      <c r="I141" s="46" cm="1">
        <f t="array" ref="I141">AnualidadPensionado(I$1,$E141,$B141, $D141, Hombres!$A$1:$DW$117, Mujeres!$A$1:$DW$117)</f>
        <v>4291561.7044381117</v>
      </c>
      <c r="J141" s="46" cm="1">
        <f t="array" ref="J141">AnualidadPensionado(J$1,$E141,$B141, $D141, Hombres!$A$1:$DW$117, Mujeres!$A$1:$DW$117)</f>
        <v>4385054.8267171523</v>
      </c>
      <c r="K141" s="46" cm="1">
        <f t="array" ref="K141">AnualidadPensionado(K$1,$E141,$B141, $D141, Hombres!$A$1:$DW$117, Mujeres!$A$1:$DW$117)</f>
        <v>4477867.9894730989</v>
      </c>
      <c r="L141" s="46" cm="1">
        <f t="array" ref="L141">AnualidadPensionado(L$1,$E141,$B141, $D141, Hombres!$A$1:$DW$117, Mujeres!$A$1:$DW$117)</f>
        <v>4569397.7023422811</v>
      </c>
      <c r="M141" s="46" cm="1">
        <f t="array" ref="M141">AnualidadPensionado(M$1,$E141,$B141, $D141, Hombres!$A$1:$DW$117, Mujeres!$A$1:$DW$117)</f>
        <v>4658844.8823948167</v>
      </c>
      <c r="N141" s="46" cm="1">
        <f t="array" ref="N141">AnualidadPensionado(N$1,$E141,$B141, $D141, Hombres!$A$1:$DW$117, Mujeres!$A$1:$DW$117)</f>
        <v>4744980.4810878243</v>
      </c>
      <c r="O141" s="46" cm="1">
        <f t="array" ref="O141">AnualidadPensionado(O$1,$E141,$B141, $D141, Hombres!$A$1:$DW$117, Mujeres!$A$1:$DW$117)</f>
        <v>4826430.3438913478</v>
      </c>
      <c r="P141" s="46" cm="1">
        <f t="array" ref="P141">AnualidadPensionado(P$1,$E141,$B141, $D141, Hombres!$A$1:$DW$117, Mujeres!$A$1:$DW$117)</f>
        <v>4902394.6797642754</v>
      </c>
      <c r="Q141" s="46" cm="1">
        <f t="array" ref="Q141">AnualidadPensionado(Q$1,$E141,$B141, $D141, Hombres!$A$1:$DW$117, Mujeres!$A$1:$DW$117)</f>
        <v>4972820.1629010858</v>
      </c>
      <c r="R141" s="46" cm="1">
        <f t="array" ref="R141">AnualidadPensionado(R$1,$E141,$B141, $D141, Hombres!$A$1:$DW$117, Mujeres!$A$1:$DW$117)</f>
        <v>5037641.2516588336</v>
      </c>
      <c r="S141" s="46" cm="1">
        <f t="array" ref="S141">AnualidadPensionado(S$1,$E141,$B141, $D141, Hombres!$A$1:$DW$117, Mujeres!$A$1:$DW$117)</f>
        <v>5095851.0250419499</v>
      </c>
      <c r="T141" s="46" cm="1">
        <f t="array" ref="T141">AnualidadPensionado(T$1,$E141,$B141, $D141, Hombres!$A$1:$DW$117, Mujeres!$A$1:$DW$117)</f>
        <v>5145434.2415384753</v>
      </c>
      <c r="U141" s="46" cm="1">
        <f t="array" ref="U141">AnualidadPensionado(U$1,$E141,$B141, $D141, Hombres!$A$1:$DW$117, Mujeres!$A$1:$DW$117)</f>
        <v>5183831.8747666273</v>
      </c>
      <c r="V141" s="46" cm="1">
        <f t="array" ref="V141">AnualidadPensionado(V$1,$E141,$B141, $D141, Hombres!$A$1:$DW$117, Mujeres!$A$1:$DW$117)</f>
        <v>5208579.2859673211</v>
      </c>
      <c r="W141" s="46" cm="1">
        <f t="array" ref="W141">AnualidadPensionado(W$1,$E141,$B141, $D141, Hombres!$A$1:$DW$117, Mujeres!$A$1:$DW$117)</f>
        <v>5211804.1622064896</v>
      </c>
      <c r="X141" s="46" cm="1">
        <f t="array" ref="X141">AnualidadPensionado(X$1,$E141,$B141, $D141, Hombres!$A$1:$DW$117, Mujeres!$A$1:$DW$117)</f>
        <v>5198202.395703963</v>
      </c>
      <c r="Y141" s="46" cm="1">
        <f t="array" ref="Y141">AnualidadPensionado(Y$1,$E141,$B141, $D141, Hombres!$A$1:$DW$117, Mujeres!$A$1:$DW$117)</f>
        <v>5165816.8306429749</v>
      </c>
      <c r="Z141" s="46" cm="1">
        <f t="array" ref="Z141">AnualidadPensionado(Z$1,$E141,$B141, $D141, Hombres!$A$1:$DW$117, Mujeres!$A$1:$DW$117)</f>
        <v>5112643.5747524705</v>
      </c>
      <c r="AA141" s="46" cm="1">
        <f t="array" ref="AA141">AnualidadPensionado(AA$1,$E141,$B141, $D141, Hombres!$A$1:$DW$117, Mujeres!$A$1:$DW$117)</f>
        <v>5036957.2058557179</v>
      </c>
      <c r="AB141" s="46" cm="1">
        <f t="array" ref="AB141">AnualidadPensionado(AB$1,$E141,$B141, $D141, Hombres!$A$1:$DW$117, Mujeres!$A$1:$DW$117)</f>
        <v>4937233.829639608</v>
      </c>
      <c r="AC141" s="46" cm="1">
        <f t="array" ref="AC141">AnualidadPensionado(AC$1,$E141,$B141, $D141, Hombres!$A$1:$DW$117, Mujeres!$A$1:$DW$117)</f>
        <v>4811955.7721708305</v>
      </c>
      <c r="AD141" s="46" cm="1">
        <f t="array" ref="AD141">AnualidadPensionado(AD$1,$E141,$B141, $D141, Hombres!$A$1:$DW$117, Mujeres!$A$1:$DW$117)</f>
        <v>4659737.5102930535</v>
      </c>
      <c r="AE141" s="46" cm="1">
        <f t="array" ref="AE141">AnualidadPensionado(AE$1,$E141,$B141, $D141, Hombres!$A$1:$DW$117, Mujeres!$A$1:$DW$117)</f>
        <v>4479670.2625197591</v>
      </c>
      <c r="AF141" s="46" cm="1">
        <f t="array" ref="AF141">AnualidadPensionado(AF$1,$E141,$B141, $D141, Hombres!$A$1:$DW$117, Mujeres!$A$1:$DW$117)</f>
        <v>4271740.0016734628</v>
      </c>
      <c r="AG141" s="46" cm="1">
        <f t="array" ref="AG141">AnualidadPensionado(AG$1,$E141,$B141, $D141, Hombres!$A$1:$DW$117, Mujeres!$A$1:$DW$117)</f>
        <v>4036710.5797491297</v>
      </c>
      <c r="AH141" s="46" cm="1">
        <f t="array" ref="AH141">AnualidadPensionado(AH$1,$E141,$B141, $D141, Hombres!$A$1:$DW$117, Mujeres!$A$1:$DW$117)</f>
        <v>3775942.2370417202</v>
      </c>
      <c r="AI141" s="46" cm="1">
        <f t="array" ref="AI141">AnualidadPensionado(AI$1,$E141,$B141, $D141, Hombres!$A$1:$DW$117, Mujeres!$A$1:$DW$117)</f>
        <v>3491521.2609039019</v>
      </c>
      <c r="AJ141" s="46" cm="1">
        <f t="array" ref="AJ141">AnualidadPensionado(AJ$1,$E141,$B141, $D141, Hombres!$A$1:$DW$117, Mujeres!$A$1:$DW$117)</f>
        <v>3186613.25928305</v>
      </c>
      <c r="AK141" s="46" cm="1">
        <f t="array" ref="AK141">AnualidadPensionado(AK$1,$E141,$B141, $D141, Hombres!$A$1:$DW$117, Mujeres!$A$1:$DW$117)</f>
        <v>2865819.7831694121</v>
      </c>
      <c r="AL141" s="46" cm="1">
        <f t="array" ref="AL141">AnualidadPensionado(AL$1,$E141,$B141, $D141, Hombres!$A$1:$DW$117, Mujeres!$A$1:$DW$117)</f>
        <v>2534992.745655213</v>
      </c>
      <c r="AM141" s="46" cm="1">
        <f t="array" ref="AM141">AnualidadPensionado(AM$1,$E141,$B141, $D141, Hombres!$A$1:$DW$117, Mujeres!$A$1:$DW$117)</f>
        <v>2200788.998415282</v>
      </c>
      <c r="AN141" s="46" cm="1">
        <f t="array" ref="AN141">AnualidadPensionado(AN$1,$E141,$B141, $D141, Hombres!$A$1:$DW$117, Mujeres!$A$1:$DW$117)</f>
        <v>1870455.7129970377</v>
      </c>
      <c r="AO141" s="46" cm="1">
        <f t="array" ref="AO141">AnualidadPensionado(AO$1,$E141,$B141, $D141, Hombres!$A$1:$DW$117, Mujeres!$A$1:$DW$117)</f>
        <v>1551712.9261280114</v>
      </c>
      <c r="AP141" s="46" cm="1">
        <f t="array" ref="AP141">AnualidadPensionado(AP$1,$E141,$B141, $D141, Hombres!$A$1:$DW$117, Mujeres!$A$1:$DW$117)</f>
        <v>1252447.3848314502</v>
      </c>
      <c r="AQ141" s="46" cm="1">
        <f t="array" ref="AQ141">AnualidadPensionado(AQ$1,$E141,$B141, $D141, Hombres!$A$1:$DW$117, Mujeres!$A$1:$DW$117)</f>
        <v>979945.34225797374</v>
      </c>
      <c r="AR141" s="46" cm="1">
        <f t="array" ref="AR141">AnualidadPensionado(AR$1,$E141,$B141, $D141, Hombres!$A$1:$DW$117, Mujeres!$A$1:$DW$117)</f>
        <v>740066.44751924183</v>
      </c>
      <c r="AS141" s="46" cm="1">
        <f t="array" ref="AS141">AnualidadPensionado(AS$1,$E141,$B141, $D141, Hombres!$A$1:$DW$117, Mujeres!$A$1:$DW$117)</f>
        <v>536729.14067966281</v>
      </c>
      <c r="AT141" s="46" cm="1">
        <f t="array" ref="AT141">AnualidadPensionado(AT$1,$E141,$B141, $D141, Hombres!$A$1:$DW$117, Mujeres!$A$1:$DW$117)</f>
        <v>371603.33367305476</v>
      </c>
      <c r="AU141" s="46" cm="1">
        <f t="array" ref="AU141">AnualidadPensionado(AU$1,$E141,$B141, $D141, Hombres!$A$1:$DW$117, Mujeres!$A$1:$DW$117)</f>
        <v>243942.68391825014</v>
      </c>
      <c r="AV141" s="46" cm="1">
        <f t="array" ref="AV141">AnualidadPensionado(AV$1,$E141,$B141, $D141, Hombres!$A$1:$DW$117, Mujeres!$A$1:$DW$117)</f>
        <v>150633.10902355486</v>
      </c>
      <c r="AW141" s="46" cm="1">
        <f t="array" ref="AW141">AnualidadPensionado(AW$1,$E141,$B141, $D141, Hombres!$A$1:$DW$117, Mujeres!$A$1:$DW$117)</f>
        <v>86657.910485345827</v>
      </c>
      <c r="AX141" s="46" cm="1">
        <f t="array" ref="AX141">AnualidadPensionado(AX$1,$E141,$B141, $D141, Hombres!$A$1:$DW$117, Mujeres!$A$1:$DW$117)</f>
        <v>45905.654551730753</v>
      </c>
      <c r="AY141" s="46" cm="1">
        <f t="array" ref="AY141">AnualidadPensionado(AY$1,$E141,$B141, $D141, Hombres!$A$1:$DW$117, Mujeres!$A$1:$DW$117)</f>
        <v>22072.667281504917</v>
      </c>
      <c r="AZ141" s="46" cm="1">
        <f t="array" ref="AZ141">AnualidadPensionado(AZ$1,$E141,$B141, $D141, Hombres!$A$1:$DW$117, Mujeres!$A$1:$DW$117)</f>
        <v>9462.1706947278581</v>
      </c>
      <c r="BA141" s="46" cm="1">
        <f t="array" ref="BA141">AnualidadPensionado(BA$1,$E141,$B141, $D141, Hombres!$A$1:$DW$117, Mujeres!$A$1:$DW$117)</f>
        <v>3533.4184627097211</v>
      </c>
      <c r="BB141" s="46" cm="1">
        <f t="array" ref="BB141">AnualidadPensionado(BB$1,$E141,$B141, $D141, Hombres!$A$1:$DW$117, Mujeres!$A$1:$DW$117)</f>
        <v>1113.7574560232813</v>
      </c>
      <c r="BC141" s="46" cm="1">
        <f t="array" ref="BC141">AnualidadPensionado(BC$1,$E141,$B141, $D141, Hombres!$A$1:$DW$117, Mujeres!$A$1:$DW$117)</f>
        <v>283.22323962886401</v>
      </c>
      <c r="BD141" s="46" cm="1">
        <f t="array" ref="BD141">AnualidadPensionado(BD$1,$E141,$B141, $D141, Hombres!$A$1:$DW$117, Mujeres!$A$1:$DW$117)</f>
        <v>54.117111339025499</v>
      </c>
      <c r="BE141" s="46" cm="1">
        <f t="array" ref="BE141">AnualidadPensionado(BE$1,$E141,$B141, $D141, Hombres!$A$1:$DW$117, Mujeres!$A$1:$DW$117)</f>
        <v>6.8163704923322763</v>
      </c>
      <c r="BF141" s="46" cm="1">
        <f t="array" ref="BF141">AnualidadPensionado(BF$1,$E141,$B141, $D141, Hombres!$A$1:$DW$117, Mujeres!$A$1:$DW$117)</f>
        <v>0</v>
      </c>
      <c r="BG141" s="46" cm="1">
        <f t="array" ref="BG141">AnualidadPensionado(BG$1,$E141,$B141, $D141, Hombres!$A$1:$DW$117, Mujeres!$A$1:$DW$117)</f>
        <v>0</v>
      </c>
      <c r="BH141" s="46" cm="1">
        <f t="array" ref="BH141">AnualidadPensionado(BH$1,$E141,$B141, $D141, Hombres!$A$1:$DW$117, Mujeres!$A$1:$DW$117)</f>
        <v>0</v>
      </c>
      <c r="BI141" s="46" cm="1">
        <f t="array" ref="BI141">AnualidadPensionado(BI$1,$E141,$B141, $D141, Hombres!$A$1:$DW$117, Mujeres!$A$1:$DW$117)</f>
        <v>0</v>
      </c>
      <c r="BJ141" s="46" cm="1">
        <f t="array" ref="BJ141">AnualidadPensionado(BJ$1,$E141,$B141, $D141, Hombres!$A$1:$DW$117, Mujeres!$A$1:$DW$117)</f>
        <v>0</v>
      </c>
      <c r="BK141" s="46" cm="1">
        <f t="array" ref="BK141">AnualidadPensionado(BK$1,$E141,$B141, $D141, Hombres!$A$1:$DW$117, Mujeres!$A$1:$DW$117)</f>
        <v>0</v>
      </c>
      <c r="BL141" s="46" cm="1">
        <f t="array" ref="BL141">AnualidadPensionado(BL$1,$E141,$B141, $D141, Hombres!$A$1:$DW$117, Mujeres!$A$1:$DW$117)</f>
        <v>0</v>
      </c>
      <c r="BM141" s="46" cm="1">
        <f t="array" ref="BM141">AnualidadPensionado(BM$1,$E141,$B141, $D141, Hombres!$A$1:$DW$117, Mujeres!$A$1:$DW$117)</f>
        <v>0</v>
      </c>
      <c r="BN141" s="46" cm="1">
        <f t="array" ref="BN141">AnualidadPensionado(BN$1,$E141,$B141, $D141, Hombres!$A$1:$DW$117, Mujeres!$A$1:$DW$117)</f>
        <v>0</v>
      </c>
      <c r="BO141" s="46" cm="1">
        <f t="array" ref="BO141">AnualidadPensionado(BO$1,$E141,$B141, $D141, Hombres!$A$1:$DW$117, Mujeres!$A$1:$DW$117)</f>
        <v>0</v>
      </c>
      <c r="BP141" s="46" cm="1">
        <f t="array" ref="BP141">AnualidadPensionado(BP$1,$E141,$B141, $D141, Hombres!$A$1:$DW$117, Mujeres!$A$1:$DW$117)</f>
        <v>0</v>
      </c>
      <c r="BQ141" s="46" cm="1">
        <f t="array" ref="BQ141">AnualidadPensionado(BQ$1,$E141,$B141, $D141, Hombres!$A$1:$DW$117, Mujeres!$A$1:$DW$117)</f>
        <v>0</v>
      </c>
      <c r="BR141" s="46" cm="1">
        <f t="array" ref="BR141">AnualidadPensionado(BR$1,$E141,$B141, $D141, Hombres!$A$1:$DW$117, Mujeres!$A$1:$DW$117)</f>
        <v>0</v>
      </c>
      <c r="BS141" s="46" cm="1">
        <f t="array" ref="BS141">AnualidadPensionado(BS$1,$E141,$B141, $D141, Hombres!$A$1:$DW$117, Mujeres!$A$1:$DW$117)</f>
        <v>0</v>
      </c>
      <c r="BT141" s="46" cm="1">
        <f t="array" ref="BT141">AnualidadPensionado(BT$1,$E141,$B141, $D141, Hombres!$A$1:$DW$117, Mujeres!$A$1:$DW$117)</f>
        <v>0</v>
      </c>
      <c r="BU141" s="46" cm="1">
        <f t="array" ref="BU141">AnualidadPensionado(BU$1,$E141,$B141, $D141, Hombres!$A$1:$DW$117, Mujeres!$A$1:$DW$117)</f>
        <v>0</v>
      </c>
      <c r="BV141" s="46" cm="1">
        <f t="array" ref="BV141">AnualidadPensionado(BV$1,$E141,$B141, $D141, Hombres!$A$1:$DW$117, Mujeres!$A$1:$DW$117)</f>
        <v>0</v>
      </c>
      <c r="BW141" s="46" cm="1">
        <f t="array" ref="BW141">AnualidadPensionado(BW$1,$E141,$B141, $D141, Hombres!$A$1:$DW$117, Mujeres!$A$1:$DW$117)</f>
        <v>0</v>
      </c>
      <c r="BX141" s="46" cm="1">
        <f t="array" ref="BX141">AnualidadPensionado(BX$1,$E141,$B141, $D141, Hombres!$A$1:$DW$117, Mujeres!$A$1:$DW$117)</f>
        <v>0</v>
      </c>
      <c r="BY141" s="46" cm="1">
        <f t="array" ref="BY141">AnualidadPensionado(BY$1,$E141,$B141, $D141, Hombres!$A$1:$DW$117, Mujeres!$A$1:$DW$117)</f>
        <v>0</v>
      </c>
      <c r="BZ141" s="46" cm="1">
        <f t="array" ref="BZ141">AnualidadPensionado(BZ$1,$E141,$B141, $D141, Hombres!$A$1:$DW$117, Mujeres!$A$1:$DW$117)</f>
        <v>0</v>
      </c>
      <c r="CA141" s="46" cm="1">
        <f t="array" ref="CA141">AnualidadPensionado(CA$1,$E141,$B141, $D141, Hombres!$A$1:$DW$117, Mujeres!$A$1:$DW$117)</f>
        <v>0</v>
      </c>
      <c r="CB141" s="46" cm="1">
        <f t="array" ref="CB141">AnualidadPensionado(CB$1,$E141,$B141, $D141, Hombres!$A$1:$DW$117, Mujeres!$A$1:$DW$117)</f>
        <v>0</v>
      </c>
      <c r="CC141" s="46" cm="1">
        <f t="array" ref="CC141">AnualidadPensionado(CC$1,$E141,$B141, $D141, Hombres!$A$1:$DW$117, Mujeres!$A$1:$DW$117)</f>
        <v>0</v>
      </c>
      <c r="CD141" s="46" cm="1">
        <f t="array" ref="CD141">AnualidadPensionado(CD$1,$E141,$B141, $D141, Hombres!$A$1:$DW$117, Mujeres!$A$1:$DW$117)</f>
        <v>0</v>
      </c>
      <c r="CE141" s="46" cm="1">
        <f t="array" ref="CE141">AnualidadPensionado(CE$1,$E141,$B141, $D141, Hombres!$A$1:$DW$117, Mujeres!$A$1:$DW$117)</f>
        <v>0</v>
      </c>
      <c r="CF141" s="46" cm="1">
        <f t="array" ref="CF141">AnualidadPensionado(CF$1,$E141,$B141, $D141, Hombres!$A$1:$DW$117, Mujeres!$A$1:$DW$117)</f>
        <v>0</v>
      </c>
      <c r="CG141" s="46" cm="1">
        <f t="array" ref="CG141">AnualidadPensionado(CG$1,$E141,$B141, $D141, Hombres!$A$1:$DW$117, Mujeres!$A$1:$DW$117)</f>
        <v>0</v>
      </c>
      <c r="CH141" s="46" cm="1">
        <f t="array" ref="CH141">AnualidadPensionado(CH$1,$E141,$B141, $D141, Hombres!$A$1:$DW$117, Mujeres!$A$1:$DW$117)</f>
        <v>0</v>
      </c>
      <c r="CI141" s="46" cm="1">
        <f t="array" ref="CI141">AnualidadPensionado(CI$1,$E141,$B141, $D141, Hombres!$A$1:$DW$117, Mujeres!$A$1:$DW$117)</f>
        <v>0</v>
      </c>
      <c r="CJ141" s="46" cm="1">
        <f t="array" ref="CJ141">AnualidadPensionado(CJ$1,$E141,$B141, $D141, Hombres!$A$1:$DW$117, Mujeres!$A$1:$DW$117)</f>
        <v>0</v>
      </c>
      <c r="CK141" s="46" cm="1">
        <f t="array" ref="CK141">AnualidadPensionado(CK$1,$E141,$B141, $D141, Hombres!$A$1:$DW$117, Mujeres!$A$1:$DW$117)</f>
        <v>0</v>
      </c>
      <c r="CL141" s="46" cm="1">
        <f t="array" ref="CL141">AnualidadPensionado(CL$1,$E141,$B141, $D141, Hombres!$A$1:$DW$117, Mujeres!$A$1:$DW$117)</f>
        <v>0</v>
      </c>
      <c r="CM141" s="46" cm="1">
        <f t="array" ref="CM141">AnualidadPensionado(CM$1,$E141,$B141, $D141, Hombres!$A$1:$DW$117, Mujeres!$A$1:$DW$117)</f>
        <v>0</v>
      </c>
      <c r="CN141" s="46" cm="1">
        <f t="array" ref="CN141">AnualidadPensionado(CN$1,$E141,$B141, $D141, Hombres!$A$1:$DW$117, Mujeres!$A$1:$DW$117)</f>
        <v>0</v>
      </c>
      <c r="CO141" s="46" cm="1">
        <f t="array" ref="CO141">AnualidadPensionado(CO$1,$E141,$B141, $D141, Hombres!$A$1:$DW$117, Mujeres!$A$1:$DW$117)</f>
        <v>0</v>
      </c>
      <c r="CP141" s="46" cm="1">
        <f t="array" ref="CP141">AnualidadPensionado(CP$1,$E141,$B141, $D141, Hombres!$A$1:$DW$117, Mujeres!$A$1:$DW$117)</f>
        <v>0</v>
      </c>
      <c r="CQ141" s="46" cm="1">
        <f t="array" ref="CQ141">AnualidadPensionado(CQ$1,$E141,$B141, $D141, Hombres!$A$1:$DW$117, Mujeres!$A$1:$DW$117)</f>
        <v>0</v>
      </c>
      <c r="CR141" s="46" cm="1">
        <f t="array" ref="CR141">AnualidadPensionado(CR$1,$E141,$B141, $D141, Hombres!$A$1:$DW$117, Mujeres!$A$1:$DW$117)</f>
        <v>0</v>
      </c>
      <c r="CS141" s="46" cm="1">
        <f t="array" ref="CS141">AnualidadPensionado(CS$1,$E141,$B141, $D141, Hombres!$A$1:$DW$117, Mujeres!$A$1:$DW$117)</f>
        <v>0</v>
      </c>
      <c r="CT141" s="46" cm="1">
        <f t="array" ref="CT141">AnualidadPensionado(CT$1,$E141,$B141, $D141, Hombres!$A$1:$DW$117, Mujeres!$A$1:$DW$117)</f>
        <v>0</v>
      </c>
      <c r="CU141" s="46" cm="1">
        <f t="array" ref="CU141">AnualidadPensionado(CU$1,$E141,$B141, $D141, Hombres!$A$1:$DW$117, Mujeres!$A$1:$DW$117)</f>
        <v>0</v>
      </c>
      <c r="CV141" s="46" cm="1">
        <f t="array" ref="CV141">AnualidadPensionado(CV$1,$E141,$B141, $D141, Hombres!$A$1:$DW$117, Mujeres!$A$1:$DW$117)</f>
        <v>0</v>
      </c>
      <c r="CW141" s="46" cm="1">
        <f t="array" ref="CW141">AnualidadPensionado(CW$1,$E141,$B141, $D141, Hombres!$A$1:$DW$117, Mujeres!$A$1:$DW$117)</f>
        <v>0</v>
      </c>
      <c r="CX141" s="46" cm="1">
        <f t="array" ref="CX141">AnualidadPensionado(CX$1,$E141,$B141, $D141, Hombres!$A$1:$DW$117, Mujeres!$A$1:$DW$117)</f>
        <v>0</v>
      </c>
      <c r="CY141" s="46" cm="1">
        <f t="array" ref="CY141">AnualidadPensionado(CY$1,$E141,$B141, $D141, Hombres!$A$1:$DW$117, Mujeres!$A$1:$DW$117)</f>
        <v>0</v>
      </c>
      <c r="DB141" s="21"/>
      <c r="DC141" s="46" cm="1">
        <f t="array" ref="DC141">beneficio_muerte_individual_pensionado(DC$1,$E141,$B141, Hombres!$A$1:$DW$117, Mujeres!$A$1:$DW$117)</f>
        <v>0</v>
      </c>
      <c r="DD141" s="46" cm="1">
        <f t="array" ref="DD141">beneficio_muerte_individual_pensionado(DD$1,$E141,$B141, Hombres!$A$1:$DW$117, Mujeres!$A$1:$DW$117)</f>
        <v>22362.3</v>
      </c>
      <c r="DE141" s="46" cm="1">
        <f t="array" ref="DE141">beneficio_muerte_individual_pensionado(DE$1,$E141,$B141, Hombres!$A$1:$DW$117, Mujeres!$A$1:$DW$117)</f>
        <v>23747.851712580003</v>
      </c>
      <c r="DF141" s="46" cm="1">
        <f t="array" ref="DF141">beneficio_muerte_individual_pensionado(DF$1,$E141,$B141, Hombres!$A$1:$DW$117, Mujeres!$A$1:$DW$117)</f>
        <v>25335.217839776375</v>
      </c>
      <c r="DG141" s="46" cm="1">
        <f t="array" ref="DG141">beneficio_muerte_individual_pensionado(DG$1,$E141,$B141, Hombres!$A$1:$DW$117, Mujeres!$A$1:$DW$117)</f>
        <v>27180.208380647629</v>
      </c>
      <c r="DH141" s="46" cm="1">
        <f t="array" ref="DH141">beneficio_muerte_individual_pensionado(DH$1,$E141,$B141, Hombres!$A$1:$DW$117, Mujeres!$A$1:$DW$117)</f>
        <v>29365.100663182275</v>
      </c>
      <c r="DI141" s="46" cm="1">
        <f t="array" ref="DI141">beneficio_muerte_individual_pensionado(DI$1,$E141,$B141, Hombres!$A$1:$DW$117, Mujeres!$A$1:$DW$117)</f>
        <v>32097.863376941164</v>
      </c>
      <c r="DJ141" s="46" cm="1">
        <f t="array" ref="DJ141">beneficio_muerte_individual_pensionado(DJ$1,$E141,$B141, Hombres!$A$1:$DW$117, Mujeres!$A$1:$DW$117)</f>
        <v>35387.284705035454</v>
      </c>
      <c r="DK141" s="46" cm="1">
        <f t="array" ref="DK141">beneficio_muerte_individual_pensionado(DK$1,$E141,$B141, Hombres!$A$1:$DW$117, Mujeres!$A$1:$DW$117)</f>
        <v>38829.758989310169</v>
      </c>
      <c r="DL141" s="46" cm="1">
        <f t="array" ref="DL141">beneficio_muerte_individual_pensionado(DL$1,$E141,$B141, Hombres!$A$1:$DW$117, Mujeres!$A$1:$DW$117)</f>
        <v>41980.75208459486</v>
      </c>
      <c r="DM141" s="46" cm="1">
        <f t="array" ref="DM141">beneficio_muerte_individual_pensionado(DM$1,$E141,$B141, Hombres!$A$1:$DW$117, Mujeres!$A$1:$DW$117)</f>
        <v>44861.742988153244</v>
      </c>
      <c r="DN141" s="46" cm="1">
        <f t="array" ref="DN141">beneficio_muerte_individual_pensionado(DN$1,$E141,$B141, Hombres!$A$1:$DW$117, Mujeres!$A$1:$DW$117)</f>
        <v>47972.34439972027</v>
      </c>
      <c r="DO141" s="46" cm="1">
        <f t="array" ref="DO141">beneficio_muerte_individual_pensionado(DO$1,$E141,$B141, Hombres!$A$1:$DW$117, Mujeres!$A$1:$DW$117)</f>
        <v>51774.394593458521</v>
      </c>
      <c r="DP141" s="46" cm="1">
        <f t="array" ref="DP141">beneficio_muerte_individual_pensionado(DP$1,$E141,$B141, Hombres!$A$1:$DW$117, Mujeres!$A$1:$DW$117)</f>
        <v>56433.658359931505</v>
      </c>
      <c r="DQ141" s="46" cm="1">
        <f t="array" ref="DQ141">beneficio_muerte_individual_pensionado(DQ$1,$E141,$B141, Hombres!$A$1:$DW$117, Mujeres!$A$1:$DW$117)</f>
        <v>61783.505044472797</v>
      </c>
      <c r="DR141" s="46" cm="1">
        <f t="array" ref="DR141">beneficio_muerte_individual_pensionado(DR$1,$E141,$B141, Hombres!$A$1:$DW$117, Mujeres!$A$1:$DW$117)</f>
        <v>70197.076769795836</v>
      </c>
      <c r="DS141" s="46" cm="1">
        <f t="array" ref="DS141">beneficio_muerte_individual_pensionado(DS$1,$E141,$B141, Hombres!$A$1:$DW$117, Mujeres!$A$1:$DW$117)</f>
        <v>75689.275163325394</v>
      </c>
      <c r="DT141" s="46" cm="1">
        <f t="array" ref="DT141">beneficio_muerte_individual_pensionado(DT$1,$E141,$B141, Hombres!$A$1:$DW$117, Mujeres!$A$1:$DW$117)</f>
        <v>81429.952063713718</v>
      </c>
      <c r="DU141" s="46" cm="1">
        <f t="array" ref="DU141">beneficio_muerte_individual_pensionado(DU$1,$E141,$B141, Hombres!$A$1:$DW$117, Mujeres!$A$1:$DW$117)</f>
        <v>87376.655335779069</v>
      </c>
      <c r="DV141" s="46" cm="1">
        <f t="array" ref="DV141">beneficio_muerte_individual_pensionado(DV$1,$E141,$B141, Hombres!$A$1:$DW$117, Mujeres!$A$1:$DW$117)</f>
        <v>93356.909568467789</v>
      </c>
      <c r="DW141" s="46" cm="1">
        <f t="array" ref="DW141">beneficio_muerte_individual_pensionado(DW$1,$E141,$B141, Hombres!$A$1:$DW$117, Mujeres!$A$1:$DW$117)</f>
        <v>99250.413493809159</v>
      </c>
      <c r="DX141" s="46" cm="1">
        <f t="array" ref="DX141">beneficio_muerte_individual_pensionado(DX$1,$E141,$B141, Hombres!$A$1:$DW$117, Mujeres!$A$1:$DW$117)</f>
        <v>105027.41626901714</v>
      </c>
      <c r="DY141" s="46" cm="1">
        <f t="array" ref="DY141">beneficio_muerte_individual_pensionado(DY$1,$E141,$B141, Hombres!$A$1:$DW$117, Mujeres!$A$1:$DW$117)</f>
        <v>110614.5220324128</v>
      </c>
      <c r="DZ141" s="46" cm="1">
        <f t="array" ref="DZ141">beneficio_muerte_individual_pensionado(DZ$1,$E141,$B141, Hombres!$A$1:$DW$117, Mujeres!$A$1:$DW$117)</f>
        <v>115823.48584509899</v>
      </c>
      <c r="EA141" s="46" cm="1">
        <f t="array" ref="EA141">beneficio_muerte_individual_pensionado(EA$1,$E141,$B141, Hombres!$A$1:$DW$117, Mujeres!$A$1:$DW$117)</f>
        <v>120346.38968831563</v>
      </c>
      <c r="EB141" s="46" cm="1">
        <f t="array" ref="EB141">beneficio_muerte_individual_pensionado(EB$1,$E141,$B141, Hombres!$A$1:$DW$117, Mujeres!$A$1:$DW$117)</f>
        <v>123961.54034954141</v>
      </c>
      <c r="EC141" s="46" cm="1">
        <f t="array" ref="EC141">beneficio_muerte_individual_pensionado(EC$1,$E141,$B141, Hombres!$A$1:$DW$117, Mujeres!$A$1:$DW$117)</f>
        <v>126543.84616126644</v>
      </c>
      <c r="ED141" s="46" cm="1">
        <f t="array" ref="ED141">beneficio_muerte_individual_pensionado(ED$1,$E141,$B141, Hombres!$A$1:$DW$117, Mujeres!$A$1:$DW$117)</f>
        <v>127950.92075357106</v>
      </c>
      <c r="EE141" s="46" cm="1">
        <f t="array" ref="EE141">beneficio_muerte_individual_pensionado(EE$1,$E141,$B141, Hombres!$A$1:$DW$117, Mujeres!$A$1:$DW$117)</f>
        <v>127958.23581444893</v>
      </c>
      <c r="EF141" s="46" cm="1">
        <f t="array" ref="EF141">beneficio_muerte_individual_pensionado(EF$1,$E141,$B141, Hombres!$A$1:$DW$117, Mujeres!$A$1:$DW$117)</f>
        <v>126274.72951286209</v>
      </c>
      <c r="EG141" s="46" cm="1">
        <f t="array" ref="EG141">beneficio_muerte_individual_pensionado(EG$1,$E141,$B141, Hombres!$A$1:$DW$117, Mujeres!$A$1:$DW$117)</f>
        <v>122717.46814597139</v>
      </c>
      <c r="EH141" s="46" cm="1">
        <f t="array" ref="EH141">beneficio_muerte_individual_pensionado(EH$1,$E141,$B141, Hombres!$A$1:$DW$117, Mujeres!$A$1:$DW$117)</f>
        <v>117271.39146802068</v>
      </c>
      <c r="EI141" s="46" cm="1">
        <f t="array" ref="EI141">beneficio_muerte_individual_pensionado(EI$1,$E141,$B141, Hombres!$A$1:$DW$117, Mujeres!$A$1:$DW$117)</f>
        <v>109999.06941177802</v>
      </c>
      <c r="EJ141" s="46" cm="1">
        <f t="array" ref="EJ141">beneficio_muerte_individual_pensionado(EJ$1,$E141,$B141, Hombres!$A$1:$DW$117, Mujeres!$A$1:$DW$117)</f>
        <v>101002.07595618677</v>
      </c>
      <c r="EK141" s="46" cm="1">
        <f t="array" ref="EK141">beneficio_muerte_individual_pensionado(EK$1,$E141,$B141, Hombres!$A$1:$DW$117, Mujeres!$A$1:$DW$117)</f>
        <v>90463.696087628559</v>
      </c>
      <c r="EL141" s="46" cm="1">
        <f t="array" ref="EL141">beneficio_muerte_individual_pensionado(EL$1,$E141,$B141, Hombres!$A$1:$DW$117, Mujeres!$A$1:$DW$117)</f>
        <v>78751.395008844964</v>
      </c>
      <c r="EM141" s="46" cm="1">
        <f t="array" ref="EM141">beneficio_muerte_individual_pensionado(EM$1,$E141,$B141, Hombres!$A$1:$DW$117, Mujeres!$A$1:$DW$117)</f>
        <v>66397.740399497095</v>
      </c>
      <c r="EN141" s="46" cm="1">
        <f t="array" ref="EN141">beneficio_muerte_individual_pensionado(EN$1,$E141,$B141, Hombres!$A$1:$DW$117, Mujeres!$A$1:$DW$117)</f>
        <v>53993.145929783772</v>
      </c>
      <c r="EO141" s="46" cm="1">
        <f t="array" ref="EO141">beneficio_muerte_individual_pensionado(EO$1,$E141,$B141, Hombres!$A$1:$DW$117, Mujeres!$A$1:$DW$117)</f>
        <v>42121.488781165601</v>
      </c>
      <c r="EP141" s="46" cm="1">
        <f t="array" ref="EP141">beneficio_muerte_individual_pensionado(EP$1,$E141,$B141, Hombres!$A$1:$DW$117, Mujeres!$A$1:$DW$117)</f>
        <v>31322.671587861027</v>
      </c>
      <c r="EQ141" s="46" cm="1">
        <f t="array" ref="EQ141">beneficio_muerte_individual_pensionado(EQ$1,$E141,$B141, Hombres!$A$1:$DW$117, Mujeres!$A$1:$DW$117)</f>
        <v>22045.651958300041</v>
      </c>
      <c r="ER141" s="46" cm="1">
        <f t="array" ref="ER141">beneficio_muerte_individual_pensionado(ER$1,$E141,$B141, Hombres!$A$1:$DW$117, Mujeres!$A$1:$DW$117)</f>
        <v>14568.715104444846</v>
      </c>
      <c r="ES141" s="46" cm="1">
        <f t="array" ref="ES141">beneficio_muerte_individual_pensionado(ES$1,$E141,$B141, Hombres!$A$1:$DW$117, Mujeres!$A$1:$DW$117)</f>
        <v>8952.3973636747469</v>
      </c>
      <c r="ET141" s="46" cm="1">
        <f t="array" ref="ET141">beneficio_muerte_individual_pensionado(ET$1,$E141,$B141, Hombres!$A$1:$DW$117, Mujeres!$A$1:$DW$117)</f>
        <v>5054.3883123430633</v>
      </c>
      <c r="EU141" s="46" cm="1">
        <f t="array" ref="EU141">beneficio_muerte_individual_pensionado(EU$1,$E141,$B141, Hombres!$A$1:$DW$117, Mujeres!$A$1:$DW$117)</f>
        <v>2583.534965381024</v>
      </c>
      <c r="EV141" s="46" cm="1">
        <f t="array" ref="EV141">beneficio_muerte_individual_pensionado(EV$1,$E141,$B141, Hombres!$A$1:$DW$117, Mujeres!$A$1:$DW$117)</f>
        <v>1174.0678928238663</v>
      </c>
      <c r="EW141" s="46" cm="1">
        <f t="array" ref="EW141">beneficio_muerte_individual_pensionado(EW$1,$E141,$B141, Hombres!$A$1:$DW$117, Mujeres!$A$1:$DW$117)</f>
        <v>463.40090745221966</v>
      </c>
      <c r="EX141" s="46" cm="1">
        <f t="array" ref="EX141">beneficio_muerte_individual_pensionado(EX$1,$E141,$B141, Hombres!$A$1:$DW$117, Mujeres!$A$1:$DW$117)</f>
        <v>153.89738044073644</v>
      </c>
      <c r="EY141" s="46" cm="1">
        <f t="array" ref="EY141">beneficio_muerte_individual_pensionado(EY$1,$E141,$B141, Hombres!$A$1:$DW$117, Mujeres!$A$1:$DW$117)</f>
        <v>41.092118596680535</v>
      </c>
      <c r="EZ141" s="46" cm="1">
        <f t="array" ref="EZ141">beneficio_muerte_individual_pensionado(EZ$1,$E141,$B141, Hombres!$A$1:$DW$117, Mujeres!$A$1:$DW$117)</f>
        <v>8.2147418701791217</v>
      </c>
      <c r="FA141" s="46" cm="1">
        <f t="array" ref="FA141">beneficio_muerte_individual_pensionado(FA$1,$E141,$B141, Hombres!$A$1:$DW$117, Mujeres!$A$1:$DW$117)</f>
        <v>1.1445187058375197</v>
      </c>
      <c r="FB141" s="46" cm="1">
        <f t="array" ref="FB141">beneficio_muerte_individual_pensionado(FB$1,$E141,$B141, Hombres!$A$1:$DW$117, Mujeres!$A$1:$DW$117)</f>
        <v>0</v>
      </c>
      <c r="FC141" s="46" cm="1">
        <f t="array" ref="FC141">beneficio_muerte_individual_pensionado(FC$1,$E141,$B141, Hombres!$A$1:$DW$117, Mujeres!$A$1:$DW$117)</f>
        <v>0</v>
      </c>
      <c r="FD141" s="46" cm="1">
        <f t="array" ref="FD141">beneficio_muerte_individual_pensionado(FD$1,$E141,$B141, Hombres!$A$1:$DW$117, Mujeres!$A$1:$DW$117)</f>
        <v>0</v>
      </c>
      <c r="FE141" s="46" cm="1">
        <f t="array" ref="FE141">beneficio_muerte_individual_pensionado(FE$1,$E141,$B141, Hombres!$A$1:$DW$117, Mujeres!$A$1:$DW$117)</f>
        <v>0</v>
      </c>
      <c r="FF141" s="46" cm="1">
        <f t="array" ref="FF141">beneficio_muerte_individual_pensionado(FF$1,$E141,$B141, Hombres!$A$1:$DW$117, Mujeres!$A$1:$DW$117)</f>
        <v>0</v>
      </c>
      <c r="FG141" s="46" cm="1">
        <f t="array" ref="FG141">beneficio_muerte_individual_pensionado(FG$1,$E141,$B141, Hombres!$A$1:$DW$117, Mujeres!$A$1:$DW$117)</f>
        <v>0</v>
      </c>
      <c r="FH141" s="46" cm="1">
        <f t="array" ref="FH141">beneficio_muerte_individual_pensionado(FH$1,$E141,$B141, Hombres!$A$1:$DW$117, Mujeres!$A$1:$DW$117)</f>
        <v>0</v>
      </c>
      <c r="FI141" s="46" cm="1">
        <f t="array" ref="FI141">beneficio_muerte_individual_pensionado(FI$1,$E141,$B141, Hombres!$A$1:$DW$117, Mujeres!$A$1:$DW$117)</f>
        <v>0</v>
      </c>
      <c r="FJ141" s="46" cm="1">
        <f t="array" ref="FJ141">beneficio_muerte_individual_pensionado(FJ$1,$E141,$B141, Hombres!$A$1:$DW$117, Mujeres!$A$1:$DW$117)</f>
        <v>0</v>
      </c>
      <c r="FK141" s="46" cm="1">
        <f t="array" ref="FK141">beneficio_muerte_individual_pensionado(FK$1,$E141,$B141, Hombres!$A$1:$DW$117, Mujeres!$A$1:$DW$117)</f>
        <v>0</v>
      </c>
      <c r="FL141" s="46" cm="1">
        <f t="array" ref="FL141">beneficio_muerte_individual_pensionado(FL$1,$E141,$B141, Hombres!$A$1:$DW$117, Mujeres!$A$1:$DW$117)</f>
        <v>0</v>
      </c>
      <c r="FM141" s="46" cm="1">
        <f t="array" ref="FM141">beneficio_muerte_individual_pensionado(FM$1,$E141,$B141, Hombres!$A$1:$DW$117, Mujeres!$A$1:$DW$117)</f>
        <v>0</v>
      </c>
      <c r="FN141" s="46" cm="1">
        <f t="array" ref="FN141">beneficio_muerte_individual_pensionado(FN$1,$E141,$B141, Hombres!$A$1:$DW$117, Mujeres!$A$1:$DW$117)</f>
        <v>0</v>
      </c>
      <c r="FO141" s="46" cm="1">
        <f t="array" ref="FO141">beneficio_muerte_individual_pensionado(FO$1,$E141,$B141, Hombres!$A$1:$DW$117, Mujeres!$A$1:$DW$117)</f>
        <v>0</v>
      </c>
      <c r="FP141" s="46" cm="1">
        <f t="array" ref="FP141">beneficio_muerte_individual_pensionado(FP$1,$E141,$B141, Hombres!$A$1:$DW$117, Mujeres!$A$1:$DW$117)</f>
        <v>0</v>
      </c>
      <c r="FQ141" s="46" cm="1">
        <f t="array" ref="FQ141">beneficio_muerte_individual_pensionado(FQ$1,$E141,$B141, Hombres!$A$1:$DW$117, Mujeres!$A$1:$DW$117)</f>
        <v>0</v>
      </c>
      <c r="FR141" s="46" cm="1">
        <f t="array" ref="FR141">beneficio_muerte_individual_pensionado(FR$1,$E141,$B141, Hombres!$A$1:$DW$117, Mujeres!$A$1:$DW$117)</f>
        <v>0</v>
      </c>
      <c r="FS141" s="46" cm="1">
        <f t="array" ref="FS141">beneficio_muerte_individual_pensionado(FS$1,$E141,$B141, Hombres!$A$1:$DW$117, Mujeres!$A$1:$DW$117)</f>
        <v>0</v>
      </c>
      <c r="FT141" s="46" cm="1">
        <f t="array" ref="FT141">beneficio_muerte_individual_pensionado(FT$1,$E141,$B141, Hombres!$A$1:$DW$117, Mujeres!$A$1:$DW$117)</f>
        <v>0</v>
      </c>
      <c r="FU141" s="46" cm="1">
        <f t="array" ref="FU141">beneficio_muerte_individual_pensionado(FU$1,$E141,$B141, Hombres!$A$1:$DW$117, Mujeres!$A$1:$DW$117)</f>
        <v>0</v>
      </c>
      <c r="FV141" s="46" cm="1">
        <f t="array" ref="FV141">beneficio_muerte_individual_pensionado(FV$1,$E141,$B141, Hombres!$A$1:$DW$117, Mujeres!$A$1:$DW$117)</f>
        <v>0</v>
      </c>
      <c r="FW141" s="46" cm="1">
        <f t="array" ref="FW141">beneficio_muerte_individual_pensionado(FW$1,$E141,$B141, Hombres!$A$1:$DW$117, Mujeres!$A$1:$DW$117)</f>
        <v>0</v>
      </c>
      <c r="FX141" s="46" cm="1">
        <f t="array" ref="FX141">beneficio_muerte_individual_pensionado(FX$1,$E141,$B141, Hombres!$A$1:$DW$117, Mujeres!$A$1:$DW$117)</f>
        <v>0</v>
      </c>
      <c r="FY141" s="46" cm="1">
        <f t="array" ref="FY141">beneficio_muerte_individual_pensionado(FY$1,$E141,$B141, Hombres!$A$1:$DW$117, Mujeres!$A$1:$DW$117)</f>
        <v>0</v>
      </c>
      <c r="FZ141" s="46" cm="1">
        <f t="array" ref="FZ141">beneficio_muerte_individual_pensionado(FZ$1,$E141,$B141, Hombres!$A$1:$DW$117, Mujeres!$A$1:$DW$117)</f>
        <v>0</v>
      </c>
      <c r="GA141" s="46" cm="1">
        <f t="array" ref="GA141">beneficio_muerte_individual_pensionado(GA$1,$E141,$B141, Hombres!$A$1:$DW$117, Mujeres!$A$1:$DW$117)</f>
        <v>0</v>
      </c>
      <c r="GB141" s="46" cm="1">
        <f t="array" ref="GB141">beneficio_muerte_individual_pensionado(GB$1,$E141,$B141, Hombres!$A$1:$DW$117, Mujeres!$A$1:$DW$117)</f>
        <v>0</v>
      </c>
      <c r="GC141" s="46" cm="1">
        <f t="array" ref="GC141">beneficio_muerte_individual_pensionado(GC$1,$E141,$B141, Hombres!$A$1:$DW$117, Mujeres!$A$1:$DW$117)</f>
        <v>0</v>
      </c>
      <c r="GD141" s="46" cm="1">
        <f t="array" ref="GD141">beneficio_muerte_individual_pensionado(GD$1,$E141,$B141, Hombres!$A$1:$DW$117, Mujeres!$A$1:$DW$117)</f>
        <v>0</v>
      </c>
      <c r="GE141" s="46" cm="1">
        <f t="array" ref="GE141">beneficio_muerte_individual_pensionado(GE$1,$E141,$B141, Hombres!$A$1:$DW$117, Mujeres!$A$1:$DW$117)</f>
        <v>0</v>
      </c>
      <c r="GF141" s="46" cm="1">
        <f t="array" ref="GF141">beneficio_muerte_individual_pensionado(GF$1,$E141,$B141, Hombres!$A$1:$DW$117, Mujeres!$A$1:$DW$117)</f>
        <v>0</v>
      </c>
      <c r="GG141" s="46" cm="1">
        <f t="array" ref="GG141">beneficio_muerte_individual_pensionado(GG$1,$E141,$B141, Hombres!$A$1:$DW$117, Mujeres!$A$1:$DW$117)</f>
        <v>0</v>
      </c>
      <c r="GH141" s="46" cm="1">
        <f t="array" ref="GH141">beneficio_muerte_individual_pensionado(GH$1,$E141,$B141, Hombres!$A$1:$DW$117, Mujeres!$A$1:$DW$117)</f>
        <v>0</v>
      </c>
      <c r="GI141" s="46" cm="1">
        <f t="array" ref="GI141">beneficio_muerte_individual_pensionado(GI$1,$E141,$B141, Hombres!$A$1:$DW$117, Mujeres!$A$1:$DW$117)</f>
        <v>0</v>
      </c>
      <c r="GJ141" s="46" cm="1">
        <f t="array" ref="GJ141">beneficio_muerte_individual_pensionado(GJ$1,$E141,$B141, Hombres!$A$1:$DW$117, Mujeres!$A$1:$DW$117)</f>
        <v>0</v>
      </c>
      <c r="GK141" s="46" cm="1">
        <f t="array" ref="GK141">beneficio_muerte_individual_pensionado(GK$1,$E141,$B141, Hombres!$A$1:$DW$117, Mujeres!$A$1:$DW$117)</f>
        <v>0</v>
      </c>
      <c r="GL141" s="46" cm="1">
        <f t="array" ref="GL141">beneficio_muerte_individual_pensionado(GL$1,$E141,$B141, Hombres!$A$1:$DW$117, Mujeres!$A$1:$DW$117)</f>
        <v>0</v>
      </c>
      <c r="GM141" s="46" cm="1">
        <f t="array" ref="GM141">beneficio_muerte_individual_pensionado(GM$1,$E141,$B141, Hombres!$A$1:$DW$117, Mujeres!$A$1:$DW$117)</f>
        <v>0</v>
      </c>
      <c r="GN141" s="46" cm="1">
        <f t="array" ref="GN141">beneficio_muerte_individual_pensionado(GN$1,$E141,$B141, Hombres!$A$1:$DW$117, Mujeres!$A$1:$DW$117)</f>
        <v>0</v>
      </c>
      <c r="GO141" s="46" cm="1">
        <f t="array" ref="GO141">beneficio_muerte_individual_pensionado(GO$1,$E141,$B141, Hombres!$A$1:$DW$117, Mujeres!$A$1:$DW$117)</f>
        <v>0</v>
      </c>
      <c r="GP141" s="46" cm="1">
        <f t="array" ref="GP141">beneficio_muerte_individual_pensionado(GP$1,$E141,$B141, Hombres!$A$1:$DW$117, Mujeres!$A$1:$DW$117)</f>
        <v>0</v>
      </c>
      <c r="GQ141" s="46" cm="1">
        <f t="array" ref="GQ141">beneficio_muerte_individual_pensionado(GQ$1,$E141,$B141, Hombres!$A$1:$DW$117, Mujeres!$A$1:$DW$117)</f>
        <v>0</v>
      </c>
      <c r="GR141" s="46" cm="1">
        <f t="array" ref="GR141">beneficio_muerte_individual_pensionado(GR$1,$E141,$B141, Hombres!$A$1:$DW$117, Mujeres!$A$1:$DW$117)</f>
        <v>0</v>
      </c>
      <c r="GS141" s="46" cm="1">
        <f t="array" ref="GS141">beneficio_muerte_individual_pensionado(GS$1,$E141,$B141, Hombres!$A$1:$DW$117, Mujeres!$A$1:$DW$117)</f>
        <v>0</v>
      </c>
      <c r="GT141" s="46" cm="1">
        <f t="array" ref="GT141">beneficio_muerte_individual_pensionado(GT$1,$E141,$B141, Hombres!$A$1:$DW$117, Mujeres!$A$1:$DW$117)</f>
        <v>0</v>
      </c>
    </row>
    <row r="142" spans="1:202" x14ac:dyDescent="0.2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6" cm="1">
        <f t="array" ref="H142">AnualidadPensionado(H$1,$E142,$B142, $D142, Hombres!$A$1:$DW$117, Mujeres!$A$1:$DW$117)</f>
        <v>0</v>
      </c>
      <c r="I142" s="46" cm="1">
        <f t="array" ref="I142">AnualidadPensionado(I$1,$E142,$B142, $D142, Hombres!$A$1:$DW$117, Mujeres!$A$1:$DW$117)</f>
        <v>4303145.6536754398</v>
      </c>
      <c r="J142" s="46" cm="1">
        <f t="array" ref="J142">AnualidadPensionado(J$1,$E142,$B142, $D142, Hombres!$A$1:$DW$117, Mujeres!$A$1:$DW$117)</f>
        <v>4391833.0638894159</v>
      </c>
      <c r="K142" s="46" cm="1">
        <f t="array" ref="K142">AnualidadPensionado(K$1,$E142,$B142, $D142, Hombres!$A$1:$DW$117, Mujeres!$A$1:$DW$117)</f>
        <v>4479376.7679426782</v>
      </c>
      <c r="L142" s="46" cm="1">
        <f t="array" ref="L142">AnualidadPensionado(L$1,$E142,$B142, $D142, Hombres!$A$1:$DW$117, Mujeres!$A$1:$DW$117)</f>
        <v>4565385.5858615665</v>
      </c>
      <c r="M142" s="46" cm="1">
        <f t="array" ref="M142">AnualidadPensionado(M$1,$E142,$B142, $D142, Hombres!$A$1:$DW$117, Mujeres!$A$1:$DW$117)</f>
        <v>4649362.5164166261</v>
      </c>
      <c r="N142" s="46" cm="1">
        <f t="array" ref="N142">AnualidadPensionado(N$1,$E142,$B142, $D142, Hombres!$A$1:$DW$117, Mujeres!$A$1:$DW$117)</f>
        <v>4730894.5557923112</v>
      </c>
      <c r="O142" s="46" cm="1">
        <f t="array" ref="O142">AnualidadPensionado(O$1,$E142,$B142, $D142, Hombres!$A$1:$DW$117, Mujeres!$A$1:$DW$117)</f>
        <v>4809880.1331038754</v>
      </c>
      <c r="P142" s="46" cm="1">
        <f t="array" ref="P142">AnualidadPensionado(P$1,$E142,$B142, $D142, Hombres!$A$1:$DW$117, Mujeres!$A$1:$DW$117)</f>
        <v>4886218.1158670168</v>
      </c>
      <c r="Q142" s="46" cm="1">
        <f t="array" ref="Q142">AnualidadPensionado(Q$1,$E142,$B142, $D142, Hombres!$A$1:$DW$117, Mujeres!$A$1:$DW$117)</f>
        <v>4959314.1358659025</v>
      </c>
      <c r="R142" s="46" cm="1">
        <f t="array" ref="R142">AnualidadPensionado(R$1,$E142,$B142, $D142, Hombres!$A$1:$DW$117, Mujeres!$A$1:$DW$117)</f>
        <v>5027953.7016986636</v>
      </c>
      <c r="S142" s="46" cm="1">
        <f t="array" ref="S142">AnualidadPensionado(S$1,$E142,$B142, $D142, Hombres!$A$1:$DW$117, Mujeres!$A$1:$DW$117)</f>
        <v>5090338.0221686289</v>
      </c>
      <c r="T142" s="46" cm="1">
        <f t="array" ref="T142">AnualidadPensionado(T$1,$E142,$B142, $D142, Hombres!$A$1:$DW$117, Mujeres!$A$1:$DW$117)</f>
        <v>5144376.0936284233</v>
      </c>
      <c r="U142" s="46" cm="1">
        <f t="array" ref="U142">AnualidadPensionado(U$1,$E142,$B142, $D142, Hombres!$A$1:$DW$117, Mujeres!$A$1:$DW$117)</f>
        <v>5188005.1923165359</v>
      </c>
      <c r="V142" s="46" cm="1">
        <f t="array" ref="V142">AnualidadPensionado(V$1,$E142,$B142, $D142, Hombres!$A$1:$DW$117, Mujeres!$A$1:$DW$117)</f>
        <v>5219647.1265127659</v>
      </c>
      <c r="W142" s="46" cm="1">
        <f t="array" ref="W142">AnualidadPensionado(W$1,$E142,$B142, $D142, Hombres!$A$1:$DW$117, Mujeres!$A$1:$DW$117)</f>
        <v>5238704.8828759091</v>
      </c>
      <c r="X142" s="46" cm="1">
        <f t="array" ref="X142">AnualidadPensionado(X$1,$E142,$B142, $D142, Hombres!$A$1:$DW$117, Mujeres!$A$1:$DW$117)</f>
        <v>5245128.7347257333</v>
      </c>
      <c r="Y142" s="46" cm="1">
        <f t="array" ref="Y142">AnualidadPensionado(Y$1,$E142,$B142, $D142, Hombres!$A$1:$DW$117, Mujeres!$A$1:$DW$117)</f>
        <v>5238784.132595893</v>
      </c>
      <c r="Z142" s="46" cm="1">
        <f t="array" ref="Z142">AnualidadPensionado(Z$1,$E142,$B142, $D142, Hombres!$A$1:$DW$117, Mujeres!$A$1:$DW$117)</f>
        <v>5219197.9951350391</v>
      </c>
      <c r="AA142" s="46" cm="1">
        <f t="array" ref="AA142">AnualidadPensionado(AA$1,$E142,$B142, $D142, Hombres!$A$1:$DW$117, Mujeres!$A$1:$DW$117)</f>
        <v>5185440.8957790472</v>
      </c>
      <c r="AB142" s="46" cm="1">
        <f t="array" ref="AB142">AnualidadPensionado(AB$1,$E142,$B142, $D142, Hombres!$A$1:$DW$117, Mujeres!$A$1:$DW$117)</f>
        <v>5127573.3251079302</v>
      </c>
      <c r="AC142" s="46" cm="1">
        <f t="array" ref="AC142">AnualidadPensionado(AC$1,$E142,$B142, $D142, Hombres!$A$1:$DW$117, Mujeres!$A$1:$DW$117)</f>
        <v>5051337.4365976909</v>
      </c>
      <c r="AD142" s="46" cm="1">
        <f t="array" ref="AD142">AnualidadPensionado(AD$1,$E142,$B142, $D142, Hombres!$A$1:$DW$117, Mujeres!$A$1:$DW$117)</f>
        <v>4955694.0497120433</v>
      </c>
      <c r="AE142" s="46" cm="1">
        <f t="array" ref="AE142">AnualidadPensionado(AE$1,$E142,$B142, $D142, Hombres!$A$1:$DW$117, Mujeres!$A$1:$DW$117)</f>
        <v>4839570.8391448557</v>
      </c>
      <c r="AF142" s="46" cm="1">
        <f t="array" ref="AF142">AnualidadPensionado(AF$1,$E142,$B142, $D142, Hombres!$A$1:$DW$117, Mujeres!$A$1:$DW$117)</f>
        <v>4702161.5673302207</v>
      </c>
      <c r="AG142" s="46" cm="1">
        <f t="array" ref="AG142">AnualidadPensionado(AG$1,$E142,$B142, $D142, Hombres!$A$1:$DW$117, Mujeres!$A$1:$DW$117)</f>
        <v>4543146.4019113332</v>
      </c>
      <c r="AH142" s="46" cm="1">
        <f t="array" ref="AH142">AnualidadPensionado(AH$1,$E142,$B142, $D142, Hombres!$A$1:$DW$117, Mujeres!$A$1:$DW$117)</f>
        <v>4362387.6226937231</v>
      </c>
      <c r="AI142" s="46" cm="1">
        <f t="array" ref="AI142">AnualidadPensionado(AI$1,$E142,$B142, $D142, Hombres!$A$1:$DW$117, Mujeres!$A$1:$DW$117)</f>
        <v>4159939.3949372191</v>
      </c>
      <c r="AJ142" s="46" cm="1">
        <f t="array" ref="AJ142">AnualidadPensionado(AJ$1,$E142,$B142, $D142, Hombres!$A$1:$DW$117, Mujeres!$A$1:$DW$117)</f>
        <v>3936339.9942580699</v>
      </c>
      <c r="AK142" s="46" cm="1">
        <f t="array" ref="AK142">AnualidadPensionado(AK$1,$E142,$B142, $D142, Hombres!$A$1:$DW$117, Mujeres!$A$1:$DW$117)</f>
        <v>3693011.3940536734</v>
      </c>
      <c r="AL142" s="46" cm="1">
        <f t="array" ref="AL142">AnualidadPensionado(AL$1,$E142,$B142, $D142, Hombres!$A$1:$DW$117, Mujeres!$A$1:$DW$117)</f>
        <v>3432244.8607942909</v>
      </c>
      <c r="AM142" s="46" cm="1">
        <f t="array" ref="AM142">AnualidadPensionado(AM$1,$E142,$B142, $D142, Hombres!$A$1:$DW$117, Mujeres!$A$1:$DW$117)</f>
        <v>3156848.3427379606</v>
      </c>
      <c r="AN142" s="46" cm="1">
        <f t="array" ref="AN142">AnualidadPensionado(AN$1,$E142,$B142, $D142, Hombres!$A$1:$DW$117, Mujeres!$A$1:$DW$117)</f>
        <v>2870077.9253138099</v>
      </c>
      <c r="AO142" s="46" cm="1">
        <f t="array" ref="AO142">AnualidadPensionado(AO$1,$E142,$B142, $D142, Hombres!$A$1:$DW$117, Mujeres!$A$1:$DW$117)</f>
        <v>2575837.2235721443</v>
      </c>
      <c r="AP142" s="46" cm="1">
        <f t="array" ref="AP142">AnualidadPensionado(AP$1,$E142,$B142, $D142, Hombres!$A$1:$DW$117, Mujeres!$A$1:$DW$117)</f>
        <v>2278867.4972943175</v>
      </c>
      <c r="AQ142" s="46" cm="1">
        <f t="array" ref="AQ142">AnualidadPensionado(AQ$1,$E142,$B142, $D142, Hombres!$A$1:$DW$117, Mujeres!$A$1:$DW$117)</f>
        <v>1984469.754971866</v>
      </c>
      <c r="AR142" s="46" cm="1">
        <f t="array" ref="AR142">AnualidadPensionado(AR$1,$E142,$B142, $D142, Hombres!$A$1:$DW$117, Mujeres!$A$1:$DW$117)</f>
        <v>1698010.2063245929</v>
      </c>
      <c r="AS142" s="46" cm="1">
        <f t="array" ref="AS142">AnualidadPensionado(AS$1,$E142,$B142, $D142, Hombres!$A$1:$DW$117, Mujeres!$A$1:$DW$117)</f>
        <v>1424683.5444207911</v>
      </c>
      <c r="AT142" s="46" cm="1">
        <f t="array" ref="AT142">AnualidadPensionado(AT$1,$E142,$B142, $D142, Hombres!$A$1:$DW$117, Mujeres!$A$1:$DW$117)</f>
        <v>1169429.9932371718</v>
      </c>
      <c r="AU142" s="46" cm="1">
        <f t="array" ref="AU142">AnualidadPensionado(AU$1,$E142,$B142, $D142, Hombres!$A$1:$DW$117, Mujeres!$A$1:$DW$117)</f>
        <v>936766.05828811007</v>
      </c>
      <c r="AV142" s="46" cm="1">
        <f t="array" ref="AV142">AnualidadPensionado(AV$1,$E142,$B142, $D142, Hombres!$A$1:$DW$117, Mujeres!$A$1:$DW$117)</f>
        <v>730321.24429301114</v>
      </c>
      <c r="AW142" s="46" cm="1">
        <f t="array" ref="AW142">AnualidadPensionado(AW$1,$E142,$B142, $D142, Hombres!$A$1:$DW$117, Mujeres!$A$1:$DW$117)</f>
        <v>552407.81888925715</v>
      </c>
      <c r="AX142" s="46" cm="1">
        <f t="array" ref="AX142">AnualidadPensionado(AX$1,$E142,$B142, $D142, Hombres!$A$1:$DW$117, Mujeres!$A$1:$DW$117)</f>
        <v>403896.35144024598</v>
      </c>
      <c r="AY142" s="46" cm="1">
        <f t="array" ref="AY142">AnualidadPensionado(AY$1,$E142,$B142, $D142, Hombres!$A$1:$DW$117, Mujeres!$A$1:$DW$117)</f>
        <v>284263.47069893748</v>
      </c>
      <c r="AZ142" s="46" cm="1">
        <f t="array" ref="AZ142">AnualidadPensionado(AZ$1,$E142,$B142, $D142, Hombres!$A$1:$DW$117, Mujeres!$A$1:$DW$117)</f>
        <v>191692.3284011161</v>
      </c>
      <c r="BA142" s="46" cm="1">
        <f t="array" ref="BA142">AnualidadPensionado(BA$1,$E142,$B142, $D142, Hombres!$A$1:$DW$117, Mujeres!$A$1:$DW$117)</f>
        <v>123214.24699901904</v>
      </c>
      <c r="BB142" s="46" cm="1">
        <f t="array" ref="BB142">AnualidadPensionado(BB$1,$E142,$B142, $D142, Hombres!$A$1:$DW$117, Mujeres!$A$1:$DW$117)</f>
        <v>75028.994230424956</v>
      </c>
      <c r="BC142" s="46" cm="1">
        <f t="array" ref="BC142">AnualidadPensionado(BC$1,$E142,$B142, $D142, Hombres!$A$1:$DW$117, Mujeres!$A$1:$DW$117)</f>
        <v>42967.403488233198</v>
      </c>
      <c r="BD142" s="46" cm="1">
        <f t="array" ref="BD142">AnualidadPensionado(BD$1,$E142,$B142, $D142, Hombres!$A$1:$DW$117, Mujeres!$A$1:$DW$117)</f>
        <v>22943.084232669004</v>
      </c>
      <c r="BE142" s="46" cm="1">
        <f t="array" ref="BE142">AnualidadPensionado(BE$1,$E142,$B142, $D142, Hombres!$A$1:$DW$117, Mujeres!$A$1:$DW$117)</f>
        <v>11308.54721887409</v>
      </c>
      <c r="BF142" s="46" cm="1">
        <f t="array" ref="BF142">AnualidadPensionado(BF$1,$E142,$B142, $D142, Hombres!$A$1:$DW$117, Mujeres!$A$1:$DW$117)</f>
        <v>5083.9063697373631</v>
      </c>
      <c r="BG142" s="46" cm="1">
        <f t="array" ref="BG142">AnualidadPensionado(BG$1,$E142,$B142, $D142, Hombres!$A$1:$DW$117, Mujeres!$A$1:$DW$117)</f>
        <v>2053.7227023455434</v>
      </c>
      <c r="BH142" s="46" cm="1">
        <f t="array" ref="BH142">AnualidadPensionado(BH$1,$E142,$B142, $D142, Hombres!$A$1:$DW$117, Mujeres!$A$1:$DW$117)</f>
        <v>731.38490133670769</v>
      </c>
      <c r="BI142" s="46" cm="1">
        <f t="array" ref="BI142">AnualidadPensionado(BI$1,$E142,$B142, $D142, Hombres!$A$1:$DW$117, Mujeres!$A$1:$DW$117)</f>
        <v>223.94444194741232</v>
      </c>
      <c r="BJ142" s="46" cm="1">
        <f t="array" ref="BJ142">AnualidadPensionado(BJ$1,$E142,$B142, $D142, Hombres!$A$1:$DW$117, Mujeres!$A$1:$DW$117)</f>
        <v>56.976012103593227</v>
      </c>
      <c r="BK142" s="46" cm="1">
        <f t="array" ref="BK142">AnualidadPensionado(BK$1,$E142,$B142, $D142, Hombres!$A$1:$DW$117, Mujeres!$A$1:$DW$117)</f>
        <v>0</v>
      </c>
      <c r="BL142" s="46" cm="1">
        <f t="array" ref="BL142">AnualidadPensionado(BL$1,$E142,$B142, $D142, Hombres!$A$1:$DW$117, Mujeres!$A$1:$DW$117)</f>
        <v>0</v>
      </c>
      <c r="BM142" s="46" cm="1">
        <f t="array" ref="BM142">AnualidadPensionado(BM$1,$E142,$B142, $D142, Hombres!$A$1:$DW$117, Mujeres!$A$1:$DW$117)</f>
        <v>0</v>
      </c>
      <c r="BN142" s="46" cm="1">
        <f t="array" ref="BN142">AnualidadPensionado(BN$1,$E142,$B142, $D142, Hombres!$A$1:$DW$117, Mujeres!$A$1:$DW$117)</f>
        <v>0</v>
      </c>
      <c r="BO142" s="46" cm="1">
        <f t="array" ref="BO142">AnualidadPensionado(BO$1,$E142,$B142, $D142, Hombres!$A$1:$DW$117, Mujeres!$A$1:$DW$117)</f>
        <v>0</v>
      </c>
      <c r="BP142" s="46" cm="1">
        <f t="array" ref="BP142">AnualidadPensionado(BP$1,$E142,$B142, $D142, Hombres!$A$1:$DW$117, Mujeres!$A$1:$DW$117)</f>
        <v>0</v>
      </c>
      <c r="BQ142" s="46" cm="1">
        <f t="array" ref="BQ142">AnualidadPensionado(BQ$1,$E142,$B142, $D142, Hombres!$A$1:$DW$117, Mujeres!$A$1:$DW$117)</f>
        <v>0</v>
      </c>
      <c r="BR142" s="46" cm="1">
        <f t="array" ref="BR142">AnualidadPensionado(BR$1,$E142,$B142, $D142, Hombres!$A$1:$DW$117, Mujeres!$A$1:$DW$117)</f>
        <v>0</v>
      </c>
      <c r="BS142" s="46" cm="1">
        <f t="array" ref="BS142">AnualidadPensionado(BS$1,$E142,$B142, $D142, Hombres!$A$1:$DW$117, Mujeres!$A$1:$DW$117)</f>
        <v>0</v>
      </c>
      <c r="BT142" s="46" cm="1">
        <f t="array" ref="BT142">AnualidadPensionado(BT$1,$E142,$B142, $D142, Hombres!$A$1:$DW$117, Mujeres!$A$1:$DW$117)</f>
        <v>0</v>
      </c>
      <c r="BU142" s="46" cm="1">
        <f t="array" ref="BU142">AnualidadPensionado(BU$1,$E142,$B142, $D142, Hombres!$A$1:$DW$117, Mujeres!$A$1:$DW$117)</f>
        <v>0</v>
      </c>
      <c r="BV142" s="46" cm="1">
        <f t="array" ref="BV142">AnualidadPensionado(BV$1,$E142,$B142, $D142, Hombres!$A$1:$DW$117, Mujeres!$A$1:$DW$117)</f>
        <v>0</v>
      </c>
      <c r="BW142" s="46" cm="1">
        <f t="array" ref="BW142">AnualidadPensionado(BW$1,$E142,$B142, $D142, Hombres!$A$1:$DW$117, Mujeres!$A$1:$DW$117)</f>
        <v>0</v>
      </c>
      <c r="BX142" s="46" cm="1">
        <f t="array" ref="BX142">AnualidadPensionado(BX$1,$E142,$B142, $D142, Hombres!$A$1:$DW$117, Mujeres!$A$1:$DW$117)</f>
        <v>0</v>
      </c>
      <c r="BY142" s="46" cm="1">
        <f t="array" ref="BY142">AnualidadPensionado(BY$1,$E142,$B142, $D142, Hombres!$A$1:$DW$117, Mujeres!$A$1:$DW$117)</f>
        <v>0</v>
      </c>
      <c r="BZ142" s="46" cm="1">
        <f t="array" ref="BZ142">AnualidadPensionado(BZ$1,$E142,$B142, $D142, Hombres!$A$1:$DW$117, Mujeres!$A$1:$DW$117)</f>
        <v>0</v>
      </c>
      <c r="CA142" s="46" cm="1">
        <f t="array" ref="CA142">AnualidadPensionado(CA$1,$E142,$B142, $D142, Hombres!$A$1:$DW$117, Mujeres!$A$1:$DW$117)</f>
        <v>0</v>
      </c>
      <c r="CB142" s="46" cm="1">
        <f t="array" ref="CB142">AnualidadPensionado(CB$1,$E142,$B142, $D142, Hombres!$A$1:$DW$117, Mujeres!$A$1:$DW$117)</f>
        <v>0</v>
      </c>
      <c r="CC142" s="46" cm="1">
        <f t="array" ref="CC142">AnualidadPensionado(CC$1,$E142,$B142, $D142, Hombres!$A$1:$DW$117, Mujeres!$A$1:$DW$117)</f>
        <v>0</v>
      </c>
      <c r="CD142" s="46" cm="1">
        <f t="array" ref="CD142">AnualidadPensionado(CD$1,$E142,$B142, $D142, Hombres!$A$1:$DW$117, Mujeres!$A$1:$DW$117)</f>
        <v>0</v>
      </c>
      <c r="CE142" s="46" cm="1">
        <f t="array" ref="CE142">AnualidadPensionado(CE$1,$E142,$B142, $D142, Hombres!$A$1:$DW$117, Mujeres!$A$1:$DW$117)</f>
        <v>0</v>
      </c>
      <c r="CF142" s="46" cm="1">
        <f t="array" ref="CF142">AnualidadPensionado(CF$1,$E142,$B142, $D142, Hombres!$A$1:$DW$117, Mujeres!$A$1:$DW$117)</f>
        <v>0</v>
      </c>
      <c r="CG142" s="46" cm="1">
        <f t="array" ref="CG142">AnualidadPensionado(CG$1,$E142,$B142, $D142, Hombres!$A$1:$DW$117, Mujeres!$A$1:$DW$117)</f>
        <v>0</v>
      </c>
      <c r="CH142" s="46" cm="1">
        <f t="array" ref="CH142">AnualidadPensionado(CH$1,$E142,$B142, $D142, Hombres!$A$1:$DW$117, Mujeres!$A$1:$DW$117)</f>
        <v>0</v>
      </c>
      <c r="CI142" s="46" cm="1">
        <f t="array" ref="CI142">AnualidadPensionado(CI$1,$E142,$B142, $D142, Hombres!$A$1:$DW$117, Mujeres!$A$1:$DW$117)</f>
        <v>0</v>
      </c>
      <c r="CJ142" s="46" cm="1">
        <f t="array" ref="CJ142">AnualidadPensionado(CJ$1,$E142,$B142, $D142, Hombres!$A$1:$DW$117, Mujeres!$A$1:$DW$117)</f>
        <v>0</v>
      </c>
      <c r="CK142" s="46" cm="1">
        <f t="array" ref="CK142">AnualidadPensionado(CK$1,$E142,$B142, $D142, Hombres!$A$1:$DW$117, Mujeres!$A$1:$DW$117)</f>
        <v>0</v>
      </c>
      <c r="CL142" s="46" cm="1">
        <f t="array" ref="CL142">AnualidadPensionado(CL$1,$E142,$B142, $D142, Hombres!$A$1:$DW$117, Mujeres!$A$1:$DW$117)</f>
        <v>0</v>
      </c>
      <c r="CM142" s="46" cm="1">
        <f t="array" ref="CM142">AnualidadPensionado(CM$1,$E142,$B142, $D142, Hombres!$A$1:$DW$117, Mujeres!$A$1:$DW$117)</f>
        <v>0</v>
      </c>
      <c r="CN142" s="46" cm="1">
        <f t="array" ref="CN142">AnualidadPensionado(CN$1,$E142,$B142, $D142, Hombres!$A$1:$DW$117, Mujeres!$A$1:$DW$117)</f>
        <v>0</v>
      </c>
      <c r="CO142" s="46" cm="1">
        <f t="array" ref="CO142">AnualidadPensionado(CO$1,$E142,$B142, $D142, Hombres!$A$1:$DW$117, Mujeres!$A$1:$DW$117)</f>
        <v>0</v>
      </c>
      <c r="CP142" s="46" cm="1">
        <f t="array" ref="CP142">AnualidadPensionado(CP$1,$E142,$B142, $D142, Hombres!$A$1:$DW$117, Mujeres!$A$1:$DW$117)</f>
        <v>0</v>
      </c>
      <c r="CQ142" s="46" cm="1">
        <f t="array" ref="CQ142">AnualidadPensionado(CQ$1,$E142,$B142, $D142, Hombres!$A$1:$DW$117, Mujeres!$A$1:$DW$117)</f>
        <v>0</v>
      </c>
      <c r="CR142" s="46" cm="1">
        <f t="array" ref="CR142">AnualidadPensionado(CR$1,$E142,$B142, $D142, Hombres!$A$1:$DW$117, Mujeres!$A$1:$DW$117)</f>
        <v>0</v>
      </c>
      <c r="CS142" s="46" cm="1">
        <f t="array" ref="CS142">AnualidadPensionado(CS$1,$E142,$B142, $D142, Hombres!$A$1:$DW$117, Mujeres!$A$1:$DW$117)</f>
        <v>0</v>
      </c>
      <c r="CT142" s="46" cm="1">
        <f t="array" ref="CT142">AnualidadPensionado(CT$1,$E142,$B142, $D142, Hombres!$A$1:$DW$117, Mujeres!$A$1:$DW$117)</f>
        <v>0</v>
      </c>
      <c r="CU142" s="46" cm="1">
        <f t="array" ref="CU142">AnualidadPensionado(CU$1,$E142,$B142, $D142, Hombres!$A$1:$DW$117, Mujeres!$A$1:$DW$117)</f>
        <v>0</v>
      </c>
      <c r="CV142" s="46" cm="1">
        <f t="array" ref="CV142">AnualidadPensionado(CV$1,$E142,$B142, $D142, Hombres!$A$1:$DW$117, Mujeres!$A$1:$DW$117)</f>
        <v>0</v>
      </c>
      <c r="CW142" s="46" cm="1">
        <f t="array" ref="CW142">AnualidadPensionado(CW$1,$E142,$B142, $D142, Hombres!$A$1:$DW$117, Mujeres!$A$1:$DW$117)</f>
        <v>0</v>
      </c>
      <c r="CX142" s="46" cm="1">
        <f t="array" ref="CX142">AnualidadPensionado(CX$1,$E142,$B142, $D142, Hombres!$A$1:$DW$117, Mujeres!$A$1:$DW$117)</f>
        <v>0</v>
      </c>
      <c r="CY142" s="46" cm="1">
        <f t="array" ref="CY142">AnualidadPensionado(CY$1,$E142,$B142, $D142, Hombres!$A$1:$DW$117, Mujeres!$A$1:$DW$117)</f>
        <v>0</v>
      </c>
      <c r="DB142" s="21"/>
      <c r="DC142" s="46" cm="1">
        <f t="array" ref="DC142">beneficio_muerte_individual_pensionado(DC$1,$E142,$B142, Hombres!$A$1:$DW$117, Mujeres!$A$1:$DW$117)</f>
        <v>0</v>
      </c>
      <c r="DD142" s="46" cm="1">
        <f t="array" ref="DD142">beneficio_muerte_individual_pensionado(DD$1,$E142,$B142, Hombres!$A$1:$DW$117, Mujeres!$A$1:$DW$117)</f>
        <v>25452.600000000002</v>
      </c>
      <c r="DE142" s="46" cm="1">
        <f t="array" ref="DE142">beneficio_muerte_individual_pensionado(DE$1,$E142,$B142, Hombres!$A$1:$DW$117, Mujeres!$A$1:$DW$117)</f>
        <v>27117.75882684</v>
      </c>
      <c r="DF142" s="46" cm="1">
        <f t="array" ref="DF142">beneficio_muerte_individual_pensionado(DF$1,$E142,$B142, Hombres!$A$1:$DW$117, Mujeres!$A$1:$DW$117)</f>
        <v>28806.703598005875</v>
      </c>
      <c r="DG142" s="46" cm="1">
        <f t="array" ref="DG142">beneficio_muerte_individual_pensionado(DG$1,$E142,$B142, Hombres!$A$1:$DW$117, Mujeres!$A$1:$DW$117)</f>
        <v>30600.010326712942</v>
      </c>
      <c r="DH142" s="46" cm="1">
        <f t="array" ref="DH142">beneficio_muerte_individual_pensionado(DH$1,$E142,$B142, Hombres!$A$1:$DW$117, Mujeres!$A$1:$DW$117)</f>
        <v>32541.375937357261</v>
      </c>
      <c r="DI142" s="46" cm="1">
        <f t="array" ref="DI142">beneficio_muerte_individual_pensionado(DI$1,$E142,$B142, Hombres!$A$1:$DW$117, Mujeres!$A$1:$DW$117)</f>
        <v>34553.611156105166</v>
      </c>
      <c r="DJ142" s="46" cm="1">
        <f t="array" ref="DJ142">beneficio_muerte_individual_pensionado(DJ$1,$E142,$B142, Hombres!$A$1:$DW$117, Mujeres!$A$1:$DW$117)</f>
        <v>36437.362017393825</v>
      </c>
      <c r="DK142" s="46" cm="1">
        <f t="array" ref="DK142">beneficio_muerte_individual_pensionado(DK$1,$E142,$B142, Hombres!$A$1:$DW$117, Mujeres!$A$1:$DW$117)</f>
        <v>38195.971056544506</v>
      </c>
      <c r="DL142" s="46" cm="1">
        <f t="array" ref="DL142">beneficio_muerte_individual_pensionado(DL$1,$E142,$B142, Hombres!$A$1:$DW$117, Mujeres!$A$1:$DW$117)</f>
        <v>40102.217740979475</v>
      </c>
      <c r="DM142" s="46" cm="1">
        <f t="array" ref="DM142">beneficio_muerte_individual_pensionado(DM$1,$E142,$B142, Hombres!$A$1:$DW$117, Mujeres!$A$1:$DW$117)</f>
        <v>42456.911157878341</v>
      </c>
      <c r="DN142" s="46" cm="1">
        <f t="array" ref="DN142">beneficio_muerte_individual_pensionado(DN$1,$E142,$B142, Hombres!$A$1:$DW$117, Mujeres!$A$1:$DW$117)</f>
        <v>45496.868340899498</v>
      </c>
      <c r="DO142" s="46" cm="1">
        <f t="array" ref="DO142">beneficio_muerte_individual_pensionado(DO$1,$E142,$B142, Hombres!$A$1:$DW$117, Mujeres!$A$1:$DW$117)</f>
        <v>49274.203341769004</v>
      </c>
      <c r="DP142" s="46" cm="1">
        <f t="array" ref="DP142">beneficio_muerte_individual_pensionado(DP$1,$E142,$B142, Hombres!$A$1:$DW$117, Mujeres!$A$1:$DW$117)</f>
        <v>53671.575069909792</v>
      </c>
      <c r="DQ142" s="46" cm="1">
        <f t="array" ref="DQ142">beneficio_muerte_individual_pensionado(DQ$1,$E142,$B142, Hombres!$A$1:$DW$117, Mujeres!$A$1:$DW$117)</f>
        <v>58366.867094757683</v>
      </c>
      <c r="DR142" s="46" cm="1">
        <f t="array" ref="DR142">beneficio_muerte_individual_pensionado(DR$1,$E142,$B142, Hombres!$A$1:$DW$117, Mujeres!$A$1:$DW$117)</f>
        <v>62851.605864035439</v>
      </c>
      <c r="DS142" s="46" cm="1">
        <f t="array" ref="DS142">beneficio_muerte_individual_pensionado(DS$1,$E142,$B142, Hombres!$A$1:$DW$117, Mujeres!$A$1:$DW$117)</f>
        <v>66880.143055933033</v>
      </c>
      <c r="DT142" s="46" cm="1">
        <f t="array" ref="DT142">beneficio_muerte_individual_pensionado(DT$1,$E142,$B142, Hombres!$A$1:$DW$117, Mujeres!$A$1:$DW$117)</f>
        <v>70515.381043600049</v>
      </c>
      <c r="DU142" s="46" cm="1">
        <f t="array" ref="DU142">beneficio_muerte_individual_pensionado(DU$1,$E142,$B142, Hombres!$A$1:$DW$117, Mujeres!$A$1:$DW$117)</f>
        <v>73919.771898665582</v>
      </c>
      <c r="DV142" s="46" cm="1">
        <f t="array" ref="DV142">beneficio_muerte_individual_pensionado(DV$1,$E142,$B142, Hombres!$A$1:$DW$117, Mujeres!$A$1:$DW$117)</f>
        <v>77282.112538186571</v>
      </c>
      <c r="DW142" s="46" cm="1">
        <f t="array" ref="DW142">beneficio_muerte_individual_pensionado(DW$1,$E142,$B142, Hombres!$A$1:$DW$117, Mujeres!$A$1:$DW$117)</f>
        <v>84136.543300939607</v>
      </c>
      <c r="DX142" s="46" cm="1">
        <f t="array" ref="DX142">beneficio_muerte_individual_pensionado(DX$1,$E142,$B142, Hombres!$A$1:$DW$117, Mujeres!$A$1:$DW$117)</f>
        <v>88051.609453361307</v>
      </c>
      <c r="DY142" s="46" cm="1">
        <f t="array" ref="DY142">beneficio_muerte_individual_pensionado(DY$1,$E142,$B142, Hombres!$A$1:$DW$117, Mujeres!$A$1:$DW$117)</f>
        <v>91848.617465230564</v>
      </c>
      <c r="DZ142" s="46" cm="1">
        <f t="array" ref="DZ142">beneficio_muerte_individual_pensionado(DZ$1,$E142,$B142, Hombres!$A$1:$DW$117, Mujeres!$A$1:$DW$117)</f>
        <v>95526.550762889863</v>
      </c>
      <c r="EA142" s="46" cm="1">
        <f t="array" ref="EA142">beneficio_muerte_individual_pensionado(EA$1,$E142,$B142, Hombres!$A$1:$DW$117, Mujeres!$A$1:$DW$117)</f>
        <v>98979.510043909933</v>
      </c>
      <c r="EB142" s="46" cm="1">
        <f t="array" ref="EB142">beneficio_muerte_individual_pensionado(EB$1,$E142,$B142, Hombres!$A$1:$DW$117, Mujeres!$A$1:$DW$117)</f>
        <v>102041.89699319095</v>
      </c>
      <c r="EC142" s="46" cm="1">
        <f t="array" ref="EC142">beneficio_muerte_individual_pensionado(EC$1,$E142,$B142, Hombres!$A$1:$DW$117, Mujeres!$A$1:$DW$117)</f>
        <v>104673.40004973333</v>
      </c>
      <c r="ED142" s="46" cm="1">
        <f t="array" ref="ED142">beneficio_muerte_individual_pensionado(ED$1,$E142,$B142, Hombres!$A$1:$DW$117, Mujeres!$A$1:$DW$117)</f>
        <v>106838.60068736646</v>
      </c>
      <c r="EE142" s="46" cm="1">
        <f t="array" ref="EE142">beneficio_muerte_individual_pensionado(EE$1,$E142,$B142, Hombres!$A$1:$DW$117, Mujeres!$A$1:$DW$117)</f>
        <v>108418.87917825479</v>
      </c>
      <c r="EF142" s="46" cm="1">
        <f t="array" ref="EF142">beneficio_muerte_individual_pensionado(EF$1,$E142,$B142, Hombres!$A$1:$DW$117, Mujeres!$A$1:$DW$117)</f>
        <v>109195.13646012124</v>
      </c>
      <c r="EG142" s="46" cm="1">
        <f t="array" ref="EG142">beneficio_muerte_individual_pensionado(EG$1,$E142,$B142, Hombres!$A$1:$DW$117, Mujeres!$A$1:$DW$117)</f>
        <v>108988.48926357355</v>
      </c>
      <c r="EH142" s="46" cm="1">
        <f t="array" ref="EH142">beneficio_muerte_individual_pensionado(EH$1,$E142,$B142, Hombres!$A$1:$DW$117, Mujeres!$A$1:$DW$117)</f>
        <v>107752.59999539913</v>
      </c>
      <c r="EI142" s="46" cm="1">
        <f t="array" ref="EI142">beneficio_muerte_individual_pensionado(EI$1,$E142,$B142, Hombres!$A$1:$DW$117, Mujeres!$A$1:$DW$117)</f>
        <v>105474.61556965092</v>
      </c>
      <c r="EJ142" s="46" cm="1">
        <f t="array" ref="EJ142">beneficio_muerte_individual_pensionado(EJ$1,$E142,$B142, Hombres!$A$1:$DW$117, Mujeres!$A$1:$DW$117)</f>
        <v>102098.44548660233</v>
      </c>
      <c r="EK142" s="46" cm="1">
        <f t="array" ref="EK142">beneficio_muerte_individual_pensionado(EK$1,$E142,$B142, Hombres!$A$1:$DW$117, Mujeres!$A$1:$DW$117)</f>
        <v>97535.397167459698</v>
      </c>
      <c r="EL142" s="46" cm="1">
        <f t="array" ref="EL142">beneficio_muerte_individual_pensionado(EL$1,$E142,$B142, Hombres!$A$1:$DW$117, Mujeres!$A$1:$DW$117)</f>
        <v>91789.522544340522</v>
      </c>
      <c r="EM142" s="46" cm="1">
        <f t="array" ref="EM142">beneficio_muerte_individual_pensionado(EM$1,$E142,$B142, Hombres!$A$1:$DW$117, Mujeres!$A$1:$DW$117)</f>
        <v>84996.315546023048</v>
      </c>
      <c r="EN142" s="46" cm="1">
        <f t="array" ref="EN142">beneficio_muerte_individual_pensionado(EN$1,$E142,$B142, Hombres!$A$1:$DW$117, Mujeres!$A$1:$DW$117)</f>
        <v>77338.807085178414</v>
      </c>
      <c r="EO142" s="46" cm="1">
        <f t="array" ref="EO142">beneficio_muerte_individual_pensionado(EO$1,$E142,$B142, Hombres!$A$1:$DW$117, Mujeres!$A$1:$DW$117)</f>
        <v>69002.549452622727</v>
      </c>
      <c r="EP142" s="46" cm="1">
        <f t="array" ref="EP142">beneficio_muerte_individual_pensionado(EP$1,$E142,$B142, Hombres!$A$1:$DW$117, Mujeres!$A$1:$DW$117)</f>
        <v>60192.814983470198</v>
      </c>
      <c r="EQ142" s="46" cm="1">
        <f t="array" ref="EQ142">beneficio_muerte_individual_pensionado(EQ$1,$E142,$B142, Hombres!$A$1:$DW$117, Mujeres!$A$1:$DW$117)</f>
        <v>51193.454898229757</v>
      </c>
      <c r="ER142" s="46" cm="1">
        <f t="array" ref="ER142">beneficio_muerte_individual_pensionado(ER$1,$E142,$B142, Hombres!$A$1:$DW$117, Mujeres!$A$1:$DW$117)</f>
        <v>42343.959975708734</v>
      </c>
      <c r="ES142" s="46" cm="1">
        <f t="array" ref="ES142">beneficio_muerte_individual_pensionado(ES$1,$E142,$B142, Hombres!$A$1:$DW$117, Mujeres!$A$1:$DW$117)</f>
        <v>33963.530910568908</v>
      </c>
      <c r="ET142" s="46" cm="1">
        <f t="array" ref="ET142">beneficio_muerte_individual_pensionado(ET$1,$E142,$B142, Hombres!$A$1:$DW$117, Mujeres!$A$1:$DW$117)</f>
        <v>26316.084959371674</v>
      </c>
      <c r="EU142" s="46" cm="1">
        <f t="array" ref="EU142">beneficio_muerte_individual_pensionado(EU$1,$E142,$B142, Hombres!$A$1:$DW$117, Mujeres!$A$1:$DW$117)</f>
        <v>19605.64995860443</v>
      </c>
      <c r="EV142" s="46" cm="1">
        <f t="array" ref="EV142">beneficio_muerte_individual_pensionado(EV$1,$E142,$B142, Hombres!$A$1:$DW$117, Mujeres!$A$1:$DW$117)</f>
        <v>13975.575477220142</v>
      </c>
      <c r="EW142" s="46" cm="1">
        <f t="array" ref="EW142">beneficio_muerte_individual_pensionado(EW$1,$E142,$B142, Hombres!$A$1:$DW$117, Mujeres!$A$1:$DW$117)</f>
        <v>9483.6117905407482</v>
      </c>
      <c r="EX142" s="46" cm="1">
        <f t="array" ref="EX142">beneficio_muerte_individual_pensionado(EX$1,$E142,$B142, Hombres!$A$1:$DW$117, Mujeres!$A$1:$DW$117)</f>
        <v>6089.3981892684596</v>
      </c>
      <c r="EY142" s="46" cm="1">
        <f t="array" ref="EY142">beneficio_muerte_individual_pensionado(EY$1,$E142,$B142, Hombres!$A$1:$DW$117, Mujeres!$A$1:$DW$117)</f>
        <v>3672.2887914638177</v>
      </c>
      <c r="EZ142" s="46" cm="1">
        <f t="array" ref="EZ142">beneficio_muerte_individual_pensionado(EZ$1,$E142,$B142, Hombres!$A$1:$DW$117, Mujeres!$A$1:$DW$117)</f>
        <v>2061.3821099962151</v>
      </c>
      <c r="FA142" s="46" cm="1">
        <f t="array" ref="FA142">beneficio_muerte_individual_pensionado(FA$1,$E142,$B142, Hombres!$A$1:$DW$117, Mujeres!$A$1:$DW$117)</f>
        <v>1066.0378188416312</v>
      </c>
      <c r="FB142" s="46" cm="1">
        <f t="array" ref="FB142">beneficio_muerte_individual_pensionado(FB$1,$E142,$B142, Hombres!$A$1:$DW$117, Mujeres!$A$1:$DW$117)</f>
        <v>501.84480582186461</v>
      </c>
      <c r="FC142" s="46" cm="1">
        <f t="array" ref="FC142">beneficio_muerte_individual_pensionado(FC$1,$E142,$B142, Hombres!$A$1:$DW$117, Mujeres!$A$1:$DW$117)</f>
        <v>211.86373533470069</v>
      </c>
      <c r="FD142" s="46" cm="1">
        <f t="array" ref="FD142">beneficio_muerte_individual_pensionado(FD$1,$E142,$B142, Hombres!$A$1:$DW$117, Mujeres!$A$1:$DW$117)</f>
        <v>78.680722354793872</v>
      </c>
      <c r="FE142" s="46" cm="1">
        <f t="array" ref="FE142">beneficio_muerte_individual_pensionado(FE$1,$E142,$B142, Hombres!$A$1:$DW$117, Mujeres!$A$1:$DW$117)</f>
        <v>25.062746398553521</v>
      </c>
      <c r="FF142" s="46" cm="1">
        <f t="array" ref="FF142">beneficio_muerte_individual_pensionado(FF$1,$E142,$B142, Hombres!$A$1:$DW$117, Mujeres!$A$1:$DW$117)</f>
        <v>8.2215553830817196</v>
      </c>
      <c r="FG142" s="46" cm="1">
        <f t="array" ref="FG142">beneficio_muerte_individual_pensionado(FG$1,$E142,$B142, Hombres!$A$1:$DW$117, Mujeres!$A$1:$DW$117)</f>
        <v>0</v>
      </c>
      <c r="FH142" s="46" cm="1">
        <f t="array" ref="FH142">beneficio_muerte_individual_pensionado(FH$1,$E142,$B142, Hombres!$A$1:$DW$117, Mujeres!$A$1:$DW$117)</f>
        <v>0</v>
      </c>
      <c r="FI142" s="46" cm="1">
        <f t="array" ref="FI142">beneficio_muerte_individual_pensionado(FI$1,$E142,$B142, Hombres!$A$1:$DW$117, Mujeres!$A$1:$DW$117)</f>
        <v>0</v>
      </c>
      <c r="FJ142" s="46" cm="1">
        <f t="array" ref="FJ142">beneficio_muerte_individual_pensionado(FJ$1,$E142,$B142, Hombres!$A$1:$DW$117, Mujeres!$A$1:$DW$117)</f>
        <v>0</v>
      </c>
      <c r="FK142" s="46" cm="1">
        <f t="array" ref="FK142">beneficio_muerte_individual_pensionado(FK$1,$E142,$B142, Hombres!$A$1:$DW$117, Mujeres!$A$1:$DW$117)</f>
        <v>0</v>
      </c>
      <c r="FL142" s="46" cm="1">
        <f t="array" ref="FL142">beneficio_muerte_individual_pensionado(FL$1,$E142,$B142, Hombres!$A$1:$DW$117, Mujeres!$A$1:$DW$117)</f>
        <v>0</v>
      </c>
      <c r="FM142" s="46" cm="1">
        <f t="array" ref="FM142">beneficio_muerte_individual_pensionado(FM$1,$E142,$B142, Hombres!$A$1:$DW$117, Mujeres!$A$1:$DW$117)</f>
        <v>0</v>
      </c>
      <c r="FN142" s="46" cm="1">
        <f t="array" ref="FN142">beneficio_muerte_individual_pensionado(FN$1,$E142,$B142, Hombres!$A$1:$DW$117, Mujeres!$A$1:$DW$117)</f>
        <v>0</v>
      </c>
      <c r="FO142" s="46" cm="1">
        <f t="array" ref="FO142">beneficio_muerte_individual_pensionado(FO$1,$E142,$B142, Hombres!$A$1:$DW$117, Mujeres!$A$1:$DW$117)</f>
        <v>0</v>
      </c>
      <c r="FP142" s="46" cm="1">
        <f t="array" ref="FP142">beneficio_muerte_individual_pensionado(FP$1,$E142,$B142, Hombres!$A$1:$DW$117, Mujeres!$A$1:$DW$117)</f>
        <v>0</v>
      </c>
      <c r="FQ142" s="46" cm="1">
        <f t="array" ref="FQ142">beneficio_muerte_individual_pensionado(FQ$1,$E142,$B142, Hombres!$A$1:$DW$117, Mujeres!$A$1:$DW$117)</f>
        <v>0</v>
      </c>
      <c r="FR142" s="46" cm="1">
        <f t="array" ref="FR142">beneficio_muerte_individual_pensionado(FR$1,$E142,$B142, Hombres!$A$1:$DW$117, Mujeres!$A$1:$DW$117)</f>
        <v>0</v>
      </c>
      <c r="FS142" s="46" cm="1">
        <f t="array" ref="FS142">beneficio_muerte_individual_pensionado(FS$1,$E142,$B142, Hombres!$A$1:$DW$117, Mujeres!$A$1:$DW$117)</f>
        <v>0</v>
      </c>
      <c r="FT142" s="46" cm="1">
        <f t="array" ref="FT142">beneficio_muerte_individual_pensionado(FT$1,$E142,$B142, Hombres!$A$1:$DW$117, Mujeres!$A$1:$DW$117)</f>
        <v>0</v>
      </c>
      <c r="FU142" s="46" cm="1">
        <f t="array" ref="FU142">beneficio_muerte_individual_pensionado(FU$1,$E142,$B142, Hombres!$A$1:$DW$117, Mujeres!$A$1:$DW$117)</f>
        <v>0</v>
      </c>
      <c r="FV142" s="46" cm="1">
        <f t="array" ref="FV142">beneficio_muerte_individual_pensionado(FV$1,$E142,$B142, Hombres!$A$1:$DW$117, Mujeres!$A$1:$DW$117)</f>
        <v>0</v>
      </c>
      <c r="FW142" s="46" cm="1">
        <f t="array" ref="FW142">beneficio_muerte_individual_pensionado(FW$1,$E142,$B142, Hombres!$A$1:$DW$117, Mujeres!$A$1:$DW$117)</f>
        <v>0</v>
      </c>
      <c r="FX142" s="46" cm="1">
        <f t="array" ref="FX142">beneficio_muerte_individual_pensionado(FX$1,$E142,$B142, Hombres!$A$1:$DW$117, Mujeres!$A$1:$DW$117)</f>
        <v>0</v>
      </c>
      <c r="FY142" s="46" cm="1">
        <f t="array" ref="FY142">beneficio_muerte_individual_pensionado(FY$1,$E142,$B142, Hombres!$A$1:$DW$117, Mujeres!$A$1:$DW$117)</f>
        <v>0</v>
      </c>
      <c r="FZ142" s="46" cm="1">
        <f t="array" ref="FZ142">beneficio_muerte_individual_pensionado(FZ$1,$E142,$B142, Hombres!$A$1:$DW$117, Mujeres!$A$1:$DW$117)</f>
        <v>0</v>
      </c>
      <c r="GA142" s="46" cm="1">
        <f t="array" ref="GA142">beneficio_muerte_individual_pensionado(GA$1,$E142,$B142, Hombres!$A$1:$DW$117, Mujeres!$A$1:$DW$117)</f>
        <v>0</v>
      </c>
      <c r="GB142" s="46" cm="1">
        <f t="array" ref="GB142">beneficio_muerte_individual_pensionado(GB$1,$E142,$B142, Hombres!$A$1:$DW$117, Mujeres!$A$1:$DW$117)</f>
        <v>0</v>
      </c>
      <c r="GC142" s="46" cm="1">
        <f t="array" ref="GC142">beneficio_muerte_individual_pensionado(GC$1,$E142,$B142, Hombres!$A$1:$DW$117, Mujeres!$A$1:$DW$117)</f>
        <v>0</v>
      </c>
      <c r="GD142" s="46" cm="1">
        <f t="array" ref="GD142">beneficio_muerte_individual_pensionado(GD$1,$E142,$B142, Hombres!$A$1:$DW$117, Mujeres!$A$1:$DW$117)</f>
        <v>0</v>
      </c>
      <c r="GE142" s="46" cm="1">
        <f t="array" ref="GE142">beneficio_muerte_individual_pensionado(GE$1,$E142,$B142, Hombres!$A$1:$DW$117, Mujeres!$A$1:$DW$117)</f>
        <v>0</v>
      </c>
      <c r="GF142" s="46" cm="1">
        <f t="array" ref="GF142">beneficio_muerte_individual_pensionado(GF$1,$E142,$B142, Hombres!$A$1:$DW$117, Mujeres!$A$1:$DW$117)</f>
        <v>0</v>
      </c>
      <c r="GG142" s="46" cm="1">
        <f t="array" ref="GG142">beneficio_muerte_individual_pensionado(GG$1,$E142,$B142, Hombres!$A$1:$DW$117, Mujeres!$A$1:$DW$117)</f>
        <v>0</v>
      </c>
      <c r="GH142" s="46" cm="1">
        <f t="array" ref="GH142">beneficio_muerte_individual_pensionado(GH$1,$E142,$B142, Hombres!$A$1:$DW$117, Mujeres!$A$1:$DW$117)</f>
        <v>0</v>
      </c>
      <c r="GI142" s="46" cm="1">
        <f t="array" ref="GI142">beneficio_muerte_individual_pensionado(GI$1,$E142,$B142, Hombres!$A$1:$DW$117, Mujeres!$A$1:$DW$117)</f>
        <v>0</v>
      </c>
      <c r="GJ142" s="46" cm="1">
        <f t="array" ref="GJ142">beneficio_muerte_individual_pensionado(GJ$1,$E142,$B142, Hombres!$A$1:$DW$117, Mujeres!$A$1:$DW$117)</f>
        <v>0</v>
      </c>
      <c r="GK142" s="46" cm="1">
        <f t="array" ref="GK142">beneficio_muerte_individual_pensionado(GK$1,$E142,$B142, Hombres!$A$1:$DW$117, Mujeres!$A$1:$DW$117)</f>
        <v>0</v>
      </c>
      <c r="GL142" s="46" cm="1">
        <f t="array" ref="GL142">beneficio_muerte_individual_pensionado(GL$1,$E142,$B142, Hombres!$A$1:$DW$117, Mujeres!$A$1:$DW$117)</f>
        <v>0</v>
      </c>
      <c r="GM142" s="46" cm="1">
        <f t="array" ref="GM142">beneficio_muerte_individual_pensionado(GM$1,$E142,$B142, Hombres!$A$1:$DW$117, Mujeres!$A$1:$DW$117)</f>
        <v>0</v>
      </c>
      <c r="GN142" s="46" cm="1">
        <f t="array" ref="GN142">beneficio_muerte_individual_pensionado(GN$1,$E142,$B142, Hombres!$A$1:$DW$117, Mujeres!$A$1:$DW$117)</f>
        <v>0</v>
      </c>
      <c r="GO142" s="46" cm="1">
        <f t="array" ref="GO142">beneficio_muerte_individual_pensionado(GO$1,$E142,$B142, Hombres!$A$1:$DW$117, Mujeres!$A$1:$DW$117)</f>
        <v>0</v>
      </c>
      <c r="GP142" s="46" cm="1">
        <f t="array" ref="GP142">beneficio_muerte_individual_pensionado(GP$1,$E142,$B142, Hombres!$A$1:$DW$117, Mujeres!$A$1:$DW$117)</f>
        <v>0</v>
      </c>
      <c r="GQ142" s="46" cm="1">
        <f t="array" ref="GQ142">beneficio_muerte_individual_pensionado(GQ$1,$E142,$B142, Hombres!$A$1:$DW$117, Mujeres!$A$1:$DW$117)</f>
        <v>0</v>
      </c>
      <c r="GR142" s="46" cm="1">
        <f t="array" ref="GR142">beneficio_muerte_individual_pensionado(GR$1,$E142,$B142, Hombres!$A$1:$DW$117, Mujeres!$A$1:$DW$117)</f>
        <v>0</v>
      </c>
      <c r="GS142" s="46" cm="1">
        <f t="array" ref="GS142">beneficio_muerte_individual_pensionado(GS$1,$E142,$B142, Hombres!$A$1:$DW$117, Mujeres!$A$1:$DW$117)</f>
        <v>0</v>
      </c>
      <c r="GT142" s="46" cm="1">
        <f t="array" ref="GT142">beneficio_muerte_individual_pensionado(GT$1,$E142,$B142, Hombres!$A$1:$DW$117, Mujeres!$A$1:$DW$117)</f>
        <v>0</v>
      </c>
    </row>
    <row r="143" spans="1:202" x14ac:dyDescent="0.2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6" cm="1">
        <f t="array" ref="H143">AnualidadPensionado(H$1,$E143,$B143, $D143, Hombres!$A$1:$DW$117, Mujeres!$A$1:$DW$117)</f>
        <v>0</v>
      </c>
      <c r="I143" s="46" cm="1">
        <f t="array" ref="I143">AnualidadPensionado(I$1,$E143,$B143, $D143, Hombres!$A$1:$DW$117, Mujeres!$A$1:$DW$117)</f>
        <v>4157936.0065042805</v>
      </c>
      <c r="J143" s="46" cm="1">
        <f t="array" ref="J143">AnualidadPensionado(J$1,$E143,$B143, $D143, Hombres!$A$1:$DW$117, Mujeres!$A$1:$DW$117)</f>
        <v>4084513.9001730089</v>
      </c>
      <c r="K143" s="46" cm="1">
        <f t="array" ref="K143">AnualidadPensionado(K$1,$E143,$B143, $D143, Hombres!$A$1:$DW$117, Mujeres!$A$1:$DW$117)</f>
        <v>3992066.9935457348</v>
      </c>
      <c r="L143" s="46" cm="1">
        <f t="array" ref="L143">AnualidadPensionado(L$1,$E143,$B143, $D143, Hombres!$A$1:$DW$117, Mujeres!$A$1:$DW$117)</f>
        <v>3879730.6475143926</v>
      </c>
      <c r="M143" s="46" cm="1">
        <f t="array" ref="M143">AnualidadPensionado(M$1,$E143,$B143, $D143, Hombres!$A$1:$DW$117, Mujeres!$A$1:$DW$117)</f>
        <v>3747019.0717702927</v>
      </c>
      <c r="N143" s="46" cm="1">
        <f t="array" ref="N143">AnualidadPensionado(N$1,$E143,$B143, $D143, Hombres!$A$1:$DW$117, Mujeres!$A$1:$DW$117)</f>
        <v>3593678.9672169467</v>
      </c>
      <c r="O143" s="46" cm="1">
        <f t="array" ref="O143">AnualidadPensionado(O$1,$E143,$B143, $D143, Hombres!$A$1:$DW$117, Mujeres!$A$1:$DW$117)</f>
        <v>3419720.8634913559</v>
      </c>
      <c r="P143" s="46" cm="1">
        <f t="array" ref="P143">AnualidadPensionado(P$1,$E143,$B143, $D143, Hombres!$A$1:$DW$117, Mujeres!$A$1:$DW$117)</f>
        <v>3225683.7609515963</v>
      </c>
      <c r="Q143" s="46" cm="1">
        <f t="array" ref="Q143">AnualidadPensionado(Q$1,$E143,$B143, $D143, Hombres!$A$1:$DW$117, Mujeres!$A$1:$DW$117)</f>
        <v>3012921.1438176902</v>
      </c>
      <c r="R143" s="46" cm="1">
        <f t="array" ref="R143">AnualidadPensionado(R$1,$E143,$B143, $D143, Hombres!$A$1:$DW$117, Mujeres!$A$1:$DW$117)</f>
        <v>2783597.8392062164</v>
      </c>
      <c r="S143" s="46" cm="1">
        <f t="array" ref="S143">AnualidadPensionado(S$1,$E143,$B143, $D143, Hombres!$A$1:$DW$117, Mujeres!$A$1:$DW$117)</f>
        <v>2540463.5812714519</v>
      </c>
      <c r="T143" s="46" cm="1">
        <f t="array" ref="T143">AnualidadPensionado(T$1,$E143,$B143, $D143, Hombres!$A$1:$DW$117, Mujeres!$A$1:$DW$117)</f>
        <v>2286832.7312058052</v>
      </c>
      <c r="U143" s="46" cm="1">
        <f t="array" ref="U143">AnualidadPensionado(U$1,$E143,$B143, $D143, Hombres!$A$1:$DW$117, Mujeres!$A$1:$DW$117)</f>
        <v>2026765.5877006592</v>
      </c>
      <c r="V143" s="46" cm="1">
        <f t="array" ref="V143">AnualidadPensionado(V$1,$E143,$B143, $D143, Hombres!$A$1:$DW$117, Mujeres!$A$1:$DW$117)</f>
        <v>1765198.2862568512</v>
      </c>
      <c r="W143" s="46" cm="1">
        <f t="array" ref="W143">AnualidadPensionado(W$1,$E143,$B143, $D143, Hombres!$A$1:$DW$117, Mujeres!$A$1:$DW$117)</f>
        <v>1507632.4003371485</v>
      </c>
      <c r="X143" s="46" cm="1">
        <f t="array" ref="X143">AnualidadPensionado(X$1,$E143,$B143, $D143, Hombres!$A$1:$DW$117, Mujeres!$A$1:$DW$117)</f>
        <v>1259643.4107167516</v>
      </c>
      <c r="Y143" s="46" cm="1">
        <f t="array" ref="Y143">AnualidadPensionado(Y$1,$E143,$B143, $D143, Hombres!$A$1:$DW$117, Mujeres!$A$1:$DW$117)</f>
        <v>1026588.7039472092</v>
      </c>
      <c r="Z143" s="46" cm="1">
        <f t="array" ref="Z143">AnualidadPensionado(Z$1,$E143,$B143, $D143, Hombres!$A$1:$DW$117, Mujeres!$A$1:$DW$117)</f>
        <v>813400.27695174038</v>
      </c>
      <c r="AA143" s="46" cm="1">
        <f t="array" ref="AA143">AnualidadPensionado(AA$1,$E143,$B143, $D143, Hombres!$A$1:$DW$117, Mujeres!$A$1:$DW$117)</f>
        <v>624279.40837725461</v>
      </c>
      <c r="AB143" s="46" cm="1">
        <f t="array" ref="AB143">AnualidadPensionado(AB$1,$E143,$B143, $D143, Hombres!$A$1:$DW$117, Mujeres!$A$1:$DW$117)</f>
        <v>462197.79364978248</v>
      </c>
      <c r="AC143" s="46" cm="1">
        <f t="array" ref="AC143">AnualidadPensionado(AC$1,$E143,$B143, $D143, Hombres!$A$1:$DW$117, Mujeres!$A$1:$DW$117)</f>
        <v>328509.34614357393</v>
      </c>
      <c r="AD143" s="46" cm="1">
        <f t="array" ref="AD143">AnualidadPensionado(AD$1,$E143,$B143, $D143, Hombres!$A$1:$DW$117, Mujeres!$A$1:$DW$117)</f>
        <v>222869.85031647852</v>
      </c>
      <c r="AE143" s="46" cm="1">
        <f t="array" ref="AE143">AnualidadPensionado(AE$1,$E143,$B143, $D143, Hombres!$A$1:$DW$117, Mujeres!$A$1:$DW$117)</f>
        <v>143363.63366731696</v>
      </c>
      <c r="AF143" s="46" cm="1">
        <f t="array" ref="AF143">AnualidadPensionado(AF$1,$E143,$B143, $D143, Hombres!$A$1:$DW$117, Mujeres!$A$1:$DW$117)</f>
        <v>86769.412952352257</v>
      </c>
      <c r="AG143" s="46" cm="1">
        <f t="array" ref="AG143">AnualidadPensionado(AG$1,$E143,$B143, $D143, Hombres!$A$1:$DW$117, Mujeres!$A$1:$DW$117)</f>
        <v>48965.75130011663</v>
      </c>
      <c r="AH143" s="46" cm="1">
        <f t="array" ref="AH143">AnualidadPensionado(AH$1,$E143,$B143, $D143, Hombres!$A$1:$DW$117, Mujeres!$A$1:$DW$117)</f>
        <v>25481.755872341884</v>
      </c>
      <c r="AI143" s="46" cm="1">
        <f t="array" ref="AI143">AnualidadPensionado(AI$1,$E143,$B143, $D143, Hombres!$A$1:$DW$117, Mujeres!$A$1:$DW$117)</f>
        <v>12063.752180200168</v>
      </c>
      <c r="AJ143" s="46" cm="1">
        <f t="array" ref="AJ143">AnualidadPensionado(AJ$1,$E143,$B143, $D143, Hombres!$A$1:$DW$117, Mujeres!$A$1:$DW$117)</f>
        <v>5108.6517690807605</v>
      </c>
      <c r="AK143" s="46" cm="1">
        <f t="array" ref="AK143">AnualidadPensionado(AK$1,$E143,$B143, $D143, Hombres!$A$1:$DW$117, Mujeres!$A$1:$DW$117)</f>
        <v>1893.7034776272546</v>
      </c>
      <c r="AL143" s="46" cm="1">
        <f t="array" ref="AL143">AnualidadPensionado(AL$1,$E143,$B143, $D143, Hombres!$A$1:$DW$117, Mujeres!$A$1:$DW$117)</f>
        <v>596.93723812496</v>
      </c>
      <c r="AM143" s="46" cm="1">
        <f t="array" ref="AM143">AnualidadPensionado(AM$1,$E143,$B143, $D143, Hombres!$A$1:$DW$117, Mujeres!$A$1:$DW$117)</f>
        <v>153.5769336225155</v>
      </c>
      <c r="AN143" s="46" cm="1">
        <f t="array" ref="AN143">AnualidadPensionado(AN$1,$E143,$B143, $D143, Hombres!$A$1:$DW$117, Mujeres!$A$1:$DW$117)</f>
        <v>30.278346240685355</v>
      </c>
      <c r="AO143" s="46" cm="1">
        <f t="array" ref="AO143">AnualidadPensionado(AO$1,$E143,$B143, $D143, Hombres!$A$1:$DW$117, Mujeres!$A$1:$DW$117)</f>
        <v>4.0954151704889661</v>
      </c>
      <c r="AP143" s="46" cm="1">
        <f t="array" ref="AP143">AnualidadPensionado(AP$1,$E143,$B143, $D143, Hombres!$A$1:$DW$117, Mujeres!$A$1:$DW$117)</f>
        <v>0</v>
      </c>
      <c r="AQ143" s="46" cm="1">
        <f t="array" ref="AQ143">AnualidadPensionado(AQ$1,$E143,$B143, $D143, Hombres!$A$1:$DW$117, Mujeres!$A$1:$DW$117)</f>
        <v>0</v>
      </c>
      <c r="AR143" s="46" cm="1">
        <f t="array" ref="AR143">AnualidadPensionado(AR$1,$E143,$B143, $D143, Hombres!$A$1:$DW$117, Mujeres!$A$1:$DW$117)</f>
        <v>0</v>
      </c>
      <c r="AS143" s="46" cm="1">
        <f t="array" ref="AS143">AnualidadPensionado(AS$1,$E143,$B143, $D143, Hombres!$A$1:$DW$117, Mujeres!$A$1:$DW$117)</f>
        <v>0</v>
      </c>
      <c r="AT143" s="46" cm="1">
        <f t="array" ref="AT143">AnualidadPensionado(AT$1,$E143,$B143, $D143, Hombres!$A$1:$DW$117, Mujeres!$A$1:$DW$117)</f>
        <v>0</v>
      </c>
      <c r="AU143" s="46" cm="1">
        <f t="array" ref="AU143">AnualidadPensionado(AU$1,$E143,$B143, $D143, Hombres!$A$1:$DW$117, Mujeres!$A$1:$DW$117)</f>
        <v>0</v>
      </c>
      <c r="AV143" s="46" cm="1">
        <f t="array" ref="AV143">AnualidadPensionado(AV$1,$E143,$B143, $D143, Hombres!$A$1:$DW$117, Mujeres!$A$1:$DW$117)</f>
        <v>0</v>
      </c>
      <c r="AW143" s="46" cm="1">
        <f t="array" ref="AW143">AnualidadPensionado(AW$1,$E143,$B143, $D143, Hombres!$A$1:$DW$117, Mujeres!$A$1:$DW$117)</f>
        <v>0</v>
      </c>
      <c r="AX143" s="46" cm="1">
        <f t="array" ref="AX143">AnualidadPensionado(AX$1,$E143,$B143, $D143, Hombres!$A$1:$DW$117, Mujeres!$A$1:$DW$117)</f>
        <v>0</v>
      </c>
      <c r="AY143" s="46" cm="1">
        <f t="array" ref="AY143">AnualidadPensionado(AY$1,$E143,$B143, $D143, Hombres!$A$1:$DW$117, Mujeres!$A$1:$DW$117)</f>
        <v>0</v>
      </c>
      <c r="AZ143" s="46" cm="1">
        <f t="array" ref="AZ143">AnualidadPensionado(AZ$1,$E143,$B143, $D143, Hombres!$A$1:$DW$117, Mujeres!$A$1:$DW$117)</f>
        <v>0</v>
      </c>
      <c r="BA143" s="46" cm="1">
        <f t="array" ref="BA143">AnualidadPensionado(BA$1,$E143,$B143, $D143, Hombres!$A$1:$DW$117, Mujeres!$A$1:$DW$117)</f>
        <v>0</v>
      </c>
      <c r="BB143" s="46" cm="1">
        <f t="array" ref="BB143">AnualidadPensionado(BB$1,$E143,$B143, $D143, Hombres!$A$1:$DW$117, Mujeres!$A$1:$DW$117)</f>
        <v>0</v>
      </c>
      <c r="BC143" s="46" cm="1">
        <f t="array" ref="BC143">AnualidadPensionado(BC$1,$E143,$B143, $D143, Hombres!$A$1:$DW$117, Mujeres!$A$1:$DW$117)</f>
        <v>0</v>
      </c>
      <c r="BD143" s="46" cm="1">
        <f t="array" ref="BD143">AnualidadPensionado(BD$1,$E143,$B143, $D143, Hombres!$A$1:$DW$117, Mujeres!$A$1:$DW$117)</f>
        <v>0</v>
      </c>
      <c r="BE143" s="46" cm="1">
        <f t="array" ref="BE143">AnualidadPensionado(BE$1,$E143,$B143, $D143, Hombres!$A$1:$DW$117, Mujeres!$A$1:$DW$117)</f>
        <v>0</v>
      </c>
      <c r="BF143" s="46" cm="1">
        <f t="array" ref="BF143">AnualidadPensionado(BF$1,$E143,$B143, $D143, Hombres!$A$1:$DW$117, Mujeres!$A$1:$DW$117)</f>
        <v>0</v>
      </c>
      <c r="BG143" s="46" cm="1">
        <f t="array" ref="BG143">AnualidadPensionado(BG$1,$E143,$B143, $D143, Hombres!$A$1:$DW$117, Mujeres!$A$1:$DW$117)</f>
        <v>0</v>
      </c>
      <c r="BH143" s="46" cm="1">
        <f t="array" ref="BH143">AnualidadPensionado(BH$1,$E143,$B143, $D143, Hombres!$A$1:$DW$117, Mujeres!$A$1:$DW$117)</f>
        <v>0</v>
      </c>
      <c r="BI143" s="46" cm="1">
        <f t="array" ref="BI143">AnualidadPensionado(BI$1,$E143,$B143, $D143, Hombres!$A$1:$DW$117, Mujeres!$A$1:$DW$117)</f>
        <v>0</v>
      </c>
      <c r="BJ143" s="46" cm="1">
        <f t="array" ref="BJ143">AnualidadPensionado(BJ$1,$E143,$B143, $D143, Hombres!$A$1:$DW$117, Mujeres!$A$1:$DW$117)</f>
        <v>0</v>
      </c>
      <c r="BK143" s="46" cm="1">
        <f t="array" ref="BK143">AnualidadPensionado(BK$1,$E143,$B143, $D143, Hombres!$A$1:$DW$117, Mujeres!$A$1:$DW$117)</f>
        <v>0</v>
      </c>
      <c r="BL143" s="46" cm="1">
        <f t="array" ref="BL143">AnualidadPensionado(BL$1,$E143,$B143, $D143, Hombres!$A$1:$DW$117, Mujeres!$A$1:$DW$117)</f>
        <v>0</v>
      </c>
      <c r="BM143" s="46" cm="1">
        <f t="array" ref="BM143">AnualidadPensionado(BM$1,$E143,$B143, $D143, Hombres!$A$1:$DW$117, Mujeres!$A$1:$DW$117)</f>
        <v>0</v>
      </c>
      <c r="BN143" s="46" cm="1">
        <f t="array" ref="BN143">AnualidadPensionado(BN$1,$E143,$B143, $D143, Hombres!$A$1:$DW$117, Mujeres!$A$1:$DW$117)</f>
        <v>0</v>
      </c>
      <c r="BO143" s="46" cm="1">
        <f t="array" ref="BO143">AnualidadPensionado(BO$1,$E143,$B143, $D143, Hombres!$A$1:$DW$117, Mujeres!$A$1:$DW$117)</f>
        <v>0</v>
      </c>
      <c r="BP143" s="46" cm="1">
        <f t="array" ref="BP143">AnualidadPensionado(BP$1,$E143,$B143, $D143, Hombres!$A$1:$DW$117, Mujeres!$A$1:$DW$117)</f>
        <v>0</v>
      </c>
      <c r="BQ143" s="46" cm="1">
        <f t="array" ref="BQ143">AnualidadPensionado(BQ$1,$E143,$B143, $D143, Hombres!$A$1:$DW$117, Mujeres!$A$1:$DW$117)</f>
        <v>0</v>
      </c>
      <c r="BR143" s="46" cm="1">
        <f t="array" ref="BR143">AnualidadPensionado(BR$1,$E143,$B143, $D143, Hombres!$A$1:$DW$117, Mujeres!$A$1:$DW$117)</f>
        <v>0</v>
      </c>
      <c r="BS143" s="46" cm="1">
        <f t="array" ref="BS143">AnualidadPensionado(BS$1,$E143,$B143, $D143, Hombres!$A$1:$DW$117, Mujeres!$A$1:$DW$117)</f>
        <v>0</v>
      </c>
      <c r="BT143" s="46" cm="1">
        <f t="array" ref="BT143">AnualidadPensionado(BT$1,$E143,$B143, $D143, Hombres!$A$1:$DW$117, Mujeres!$A$1:$DW$117)</f>
        <v>0</v>
      </c>
      <c r="BU143" s="46" cm="1">
        <f t="array" ref="BU143">AnualidadPensionado(BU$1,$E143,$B143, $D143, Hombres!$A$1:$DW$117, Mujeres!$A$1:$DW$117)</f>
        <v>0</v>
      </c>
      <c r="BV143" s="46" cm="1">
        <f t="array" ref="BV143">AnualidadPensionado(BV$1,$E143,$B143, $D143, Hombres!$A$1:$DW$117, Mujeres!$A$1:$DW$117)</f>
        <v>0</v>
      </c>
      <c r="BW143" s="46" cm="1">
        <f t="array" ref="BW143">AnualidadPensionado(BW$1,$E143,$B143, $D143, Hombres!$A$1:$DW$117, Mujeres!$A$1:$DW$117)</f>
        <v>0</v>
      </c>
      <c r="BX143" s="46" cm="1">
        <f t="array" ref="BX143">AnualidadPensionado(BX$1,$E143,$B143, $D143, Hombres!$A$1:$DW$117, Mujeres!$A$1:$DW$117)</f>
        <v>0</v>
      </c>
      <c r="BY143" s="46" cm="1">
        <f t="array" ref="BY143">AnualidadPensionado(BY$1,$E143,$B143, $D143, Hombres!$A$1:$DW$117, Mujeres!$A$1:$DW$117)</f>
        <v>0</v>
      </c>
      <c r="BZ143" s="46" cm="1">
        <f t="array" ref="BZ143">AnualidadPensionado(BZ$1,$E143,$B143, $D143, Hombres!$A$1:$DW$117, Mujeres!$A$1:$DW$117)</f>
        <v>0</v>
      </c>
      <c r="CA143" s="46" cm="1">
        <f t="array" ref="CA143">AnualidadPensionado(CA$1,$E143,$B143, $D143, Hombres!$A$1:$DW$117, Mujeres!$A$1:$DW$117)</f>
        <v>0</v>
      </c>
      <c r="CB143" s="46" cm="1">
        <f t="array" ref="CB143">AnualidadPensionado(CB$1,$E143,$B143, $D143, Hombres!$A$1:$DW$117, Mujeres!$A$1:$DW$117)</f>
        <v>0</v>
      </c>
      <c r="CC143" s="46" cm="1">
        <f t="array" ref="CC143">AnualidadPensionado(CC$1,$E143,$B143, $D143, Hombres!$A$1:$DW$117, Mujeres!$A$1:$DW$117)</f>
        <v>0</v>
      </c>
      <c r="CD143" s="46" cm="1">
        <f t="array" ref="CD143">AnualidadPensionado(CD$1,$E143,$B143, $D143, Hombres!$A$1:$DW$117, Mujeres!$A$1:$DW$117)</f>
        <v>0</v>
      </c>
      <c r="CE143" s="46" cm="1">
        <f t="array" ref="CE143">AnualidadPensionado(CE$1,$E143,$B143, $D143, Hombres!$A$1:$DW$117, Mujeres!$A$1:$DW$117)</f>
        <v>0</v>
      </c>
      <c r="CF143" s="46" cm="1">
        <f t="array" ref="CF143">AnualidadPensionado(CF$1,$E143,$B143, $D143, Hombres!$A$1:$DW$117, Mujeres!$A$1:$DW$117)</f>
        <v>0</v>
      </c>
      <c r="CG143" s="46" cm="1">
        <f t="array" ref="CG143">AnualidadPensionado(CG$1,$E143,$B143, $D143, Hombres!$A$1:$DW$117, Mujeres!$A$1:$DW$117)</f>
        <v>0</v>
      </c>
      <c r="CH143" s="46" cm="1">
        <f t="array" ref="CH143">AnualidadPensionado(CH$1,$E143,$B143, $D143, Hombres!$A$1:$DW$117, Mujeres!$A$1:$DW$117)</f>
        <v>0</v>
      </c>
      <c r="CI143" s="46" cm="1">
        <f t="array" ref="CI143">AnualidadPensionado(CI$1,$E143,$B143, $D143, Hombres!$A$1:$DW$117, Mujeres!$A$1:$DW$117)</f>
        <v>0</v>
      </c>
      <c r="CJ143" s="46" cm="1">
        <f t="array" ref="CJ143">AnualidadPensionado(CJ$1,$E143,$B143, $D143, Hombres!$A$1:$DW$117, Mujeres!$A$1:$DW$117)</f>
        <v>0</v>
      </c>
      <c r="CK143" s="46" cm="1">
        <f t="array" ref="CK143">AnualidadPensionado(CK$1,$E143,$B143, $D143, Hombres!$A$1:$DW$117, Mujeres!$A$1:$DW$117)</f>
        <v>0</v>
      </c>
      <c r="CL143" s="46" cm="1">
        <f t="array" ref="CL143">AnualidadPensionado(CL$1,$E143,$B143, $D143, Hombres!$A$1:$DW$117, Mujeres!$A$1:$DW$117)</f>
        <v>0</v>
      </c>
      <c r="CM143" s="46" cm="1">
        <f t="array" ref="CM143">AnualidadPensionado(CM$1,$E143,$B143, $D143, Hombres!$A$1:$DW$117, Mujeres!$A$1:$DW$117)</f>
        <v>0</v>
      </c>
      <c r="CN143" s="46" cm="1">
        <f t="array" ref="CN143">AnualidadPensionado(CN$1,$E143,$B143, $D143, Hombres!$A$1:$DW$117, Mujeres!$A$1:$DW$117)</f>
        <v>0</v>
      </c>
      <c r="CO143" s="46" cm="1">
        <f t="array" ref="CO143">AnualidadPensionado(CO$1,$E143,$B143, $D143, Hombres!$A$1:$DW$117, Mujeres!$A$1:$DW$117)</f>
        <v>0</v>
      </c>
      <c r="CP143" s="46" cm="1">
        <f t="array" ref="CP143">AnualidadPensionado(CP$1,$E143,$B143, $D143, Hombres!$A$1:$DW$117, Mujeres!$A$1:$DW$117)</f>
        <v>0</v>
      </c>
      <c r="CQ143" s="46" cm="1">
        <f t="array" ref="CQ143">AnualidadPensionado(CQ$1,$E143,$B143, $D143, Hombres!$A$1:$DW$117, Mujeres!$A$1:$DW$117)</f>
        <v>0</v>
      </c>
      <c r="CR143" s="46" cm="1">
        <f t="array" ref="CR143">AnualidadPensionado(CR$1,$E143,$B143, $D143, Hombres!$A$1:$DW$117, Mujeres!$A$1:$DW$117)</f>
        <v>0</v>
      </c>
      <c r="CS143" s="46" cm="1">
        <f t="array" ref="CS143">AnualidadPensionado(CS$1,$E143,$B143, $D143, Hombres!$A$1:$DW$117, Mujeres!$A$1:$DW$117)</f>
        <v>0</v>
      </c>
      <c r="CT143" s="46" cm="1">
        <f t="array" ref="CT143">AnualidadPensionado(CT$1,$E143,$B143, $D143, Hombres!$A$1:$DW$117, Mujeres!$A$1:$DW$117)</f>
        <v>0</v>
      </c>
      <c r="CU143" s="46" cm="1">
        <f t="array" ref="CU143">AnualidadPensionado(CU$1,$E143,$B143, $D143, Hombres!$A$1:$DW$117, Mujeres!$A$1:$DW$117)</f>
        <v>0</v>
      </c>
      <c r="CV143" s="46" cm="1">
        <f t="array" ref="CV143">AnualidadPensionado(CV$1,$E143,$B143, $D143, Hombres!$A$1:$DW$117, Mujeres!$A$1:$DW$117)</f>
        <v>0</v>
      </c>
      <c r="CW143" s="46" cm="1">
        <f t="array" ref="CW143">AnualidadPensionado(CW$1,$E143,$B143, $D143, Hombres!$A$1:$DW$117, Mujeres!$A$1:$DW$117)</f>
        <v>0</v>
      </c>
      <c r="CX143" s="46" cm="1">
        <f t="array" ref="CX143">AnualidadPensionado(CX$1,$E143,$B143, $D143, Hombres!$A$1:$DW$117, Mujeres!$A$1:$DW$117)</f>
        <v>0</v>
      </c>
      <c r="CY143" s="46" cm="1">
        <f t="array" ref="CY143">AnualidadPensionado(CY$1,$E143,$B143, $D143, Hombres!$A$1:$DW$117, Mujeres!$A$1:$DW$117)</f>
        <v>0</v>
      </c>
      <c r="DB143" s="21"/>
      <c r="DC143" s="46" cm="1">
        <f t="array" ref="DC143">beneficio_muerte_individual_pensionado(DC$1,$E143,$B143, Hombres!$A$1:$DW$117, Mujeres!$A$1:$DW$117)</f>
        <v>0</v>
      </c>
      <c r="DD143" s="46" cm="1">
        <f t="array" ref="DD143">beneficio_muerte_individual_pensionado(DD$1,$E143,$B143, Hombres!$A$1:$DW$117, Mujeres!$A$1:$DW$117)</f>
        <v>125828.7</v>
      </c>
      <c r="DE143" s="46" cm="1">
        <f t="array" ref="DE143">beneficio_muerte_individual_pensionado(DE$1,$E143,$B143, Hombres!$A$1:$DW$117, Mujeres!$A$1:$DW$117)</f>
        <v>132988.48088525998</v>
      </c>
      <c r="DF143" s="46" cm="1">
        <f t="array" ref="DF143">beneficio_muerte_individual_pensionado(DF$1,$E143,$B143, Hombres!$A$1:$DW$117, Mujeres!$A$1:$DW$117)</f>
        <v>140075.81264817275</v>
      </c>
      <c r="DG143" s="46" cm="1">
        <f t="array" ref="DG143">beneficio_muerte_individual_pensionado(DG$1,$E143,$B143, Hombres!$A$1:$DW$117, Mujeres!$A$1:$DW$117)</f>
        <v>146823.38664051506</v>
      </c>
      <c r="DH143" s="46" cm="1">
        <f t="array" ref="DH143">beneficio_muerte_individual_pensionado(DH$1,$E143,$B143, Hombres!$A$1:$DW$117, Mujeres!$A$1:$DW$117)</f>
        <v>152990.9600105627</v>
      </c>
      <c r="DI143" s="46" cm="1">
        <f t="array" ref="DI143">beneficio_muerte_individual_pensionado(DI$1,$E143,$B143, Hombres!$A$1:$DW$117, Mujeres!$A$1:$DW$117)</f>
        <v>158461.25932324506</v>
      </c>
      <c r="DJ143" s="46" cm="1">
        <f t="array" ref="DJ143">beneficio_muerte_individual_pensionado(DJ$1,$E143,$B143, Hombres!$A$1:$DW$117, Mujeres!$A$1:$DW$117)</f>
        <v>163118.75469967109</v>
      </c>
      <c r="DK143" s="46" cm="1">
        <f t="array" ref="DK143">beneficio_muerte_individual_pensionado(DK$1,$E143,$B143, Hombres!$A$1:$DW$117, Mujeres!$A$1:$DW$117)</f>
        <v>166719.91669530491</v>
      </c>
      <c r="DL143" s="46" cm="1">
        <f t="array" ref="DL143">beneficio_muerte_individual_pensionado(DL$1,$E143,$B143, Hombres!$A$1:$DW$117, Mujeres!$A$1:$DW$117)</f>
        <v>168905.65461361789</v>
      </c>
      <c r="DM143" s="46" cm="1">
        <f t="array" ref="DM143">beneficio_muerte_individual_pensionado(DM$1,$E143,$B143, Hombres!$A$1:$DW$117, Mujeres!$A$1:$DW$117)</f>
        <v>169378.12503969931</v>
      </c>
      <c r="DN143" s="46" cm="1">
        <f t="array" ref="DN143">beneficio_muerte_individual_pensionado(DN$1,$E143,$B143, Hombres!$A$1:$DW$117, Mujeres!$A$1:$DW$117)</f>
        <v>168009.90383777572</v>
      </c>
      <c r="DO143" s="46" cm="1">
        <f t="array" ref="DO143">beneficio_muerte_individual_pensionado(DO$1,$E143,$B143, Hombres!$A$1:$DW$117, Mujeres!$A$1:$DW$117)</f>
        <v>164715.6868540773</v>
      </c>
      <c r="DP143" s="46" cm="1">
        <f t="array" ref="DP143">beneficio_muerte_individual_pensionado(DP$1,$E143,$B143, Hombres!$A$1:$DW$117, Mujeres!$A$1:$DW$117)</f>
        <v>159349.61712020676</v>
      </c>
      <c r="DQ143" s="46" cm="1">
        <f t="array" ref="DQ143">beneficio_muerte_individual_pensionado(DQ$1,$E143,$B143, Hombres!$A$1:$DW$117, Mujeres!$A$1:$DW$117)</f>
        <v>151742.03639101484</v>
      </c>
      <c r="DR143" s="46" cm="1">
        <f t="array" ref="DR143">beneficio_muerte_individual_pensionado(DR$1,$E143,$B143, Hombres!$A$1:$DW$117, Mujeres!$A$1:$DW$117)</f>
        <v>141907.66198140717</v>
      </c>
      <c r="DS143" s="46" cm="1">
        <f t="array" ref="DS143">beneficio_muerte_individual_pensionado(DS$1,$E143,$B143, Hombres!$A$1:$DW$117, Mujeres!$A$1:$DW$117)</f>
        <v>130096.92967963898</v>
      </c>
      <c r="DT143" s="46" cm="1">
        <f t="array" ref="DT143">beneficio_muerte_individual_pensionado(DT$1,$E143,$B143, Hombres!$A$1:$DW$117, Mujeres!$A$1:$DW$117)</f>
        <v>116669.80873082114</v>
      </c>
      <c r="DU143" s="46" cm="1">
        <f t="array" ref="DU143">beneficio_muerte_individual_pensionado(DU$1,$E143,$B143, Hombres!$A$1:$DW$117, Mujeres!$A$1:$DW$117)</f>
        <v>102039.21089873216</v>
      </c>
      <c r="DV143" s="46" cm="1">
        <f t="array" ref="DV143">beneficio_muerte_individual_pensionado(DV$1,$E143,$B143, Hombres!$A$1:$DW$117, Mujeres!$A$1:$DW$117)</f>
        <v>86698.027148833324</v>
      </c>
      <c r="DW143" s="46" cm="1">
        <f t="array" ref="DW143">beneficio_muerte_individual_pensionado(DW$1,$E143,$B143, Hombres!$A$1:$DW$117, Mujeres!$A$1:$DW$117)</f>
        <v>71277.099252171785</v>
      </c>
      <c r="DX143" s="46" cm="1">
        <f t="array" ref="DX143">beneficio_muerte_individual_pensionado(DX$1,$E143,$B143, Hombres!$A$1:$DW$117, Mujeres!$A$1:$DW$117)</f>
        <v>56473.208522103865</v>
      </c>
      <c r="DY143" s="46" cm="1">
        <f t="array" ref="DY143">beneficio_muerte_individual_pensionado(DY$1,$E143,$B143, Hombres!$A$1:$DW$117, Mujeres!$A$1:$DW$117)</f>
        <v>42915.627827188968</v>
      </c>
      <c r="DZ143" s="46" cm="1">
        <f t="array" ref="DZ143">beneficio_muerte_individual_pensionado(DZ$1,$E143,$B143, Hombres!$A$1:$DW$117, Mujeres!$A$1:$DW$117)</f>
        <v>31094.561379593997</v>
      </c>
      <c r="EA143" s="46" cm="1">
        <f t="array" ref="EA143">beneficio_muerte_individual_pensionado(EA$1,$E143,$B143, Hombres!$A$1:$DW$117, Mujeres!$A$1:$DW$117)</f>
        <v>21328.545474959836</v>
      </c>
      <c r="EB143" s="46" cm="1">
        <f t="array" ref="EB143">beneficio_muerte_individual_pensionado(EB$1,$E143,$B143, Hombres!$A$1:$DW$117, Mujeres!$A$1:$DW$117)</f>
        <v>13740.271402058639</v>
      </c>
      <c r="EC143" s="46" cm="1">
        <f t="array" ref="EC143">beneficio_muerte_individual_pensionado(EC$1,$E143,$B143, Hombres!$A$1:$DW$117, Mujeres!$A$1:$DW$117)</f>
        <v>8238.0882295282099</v>
      </c>
      <c r="ED143" s="46" cm="1">
        <f t="array" ref="ED143">beneficio_muerte_individual_pensionado(ED$1,$E143,$B143, Hombres!$A$1:$DW$117, Mujeres!$A$1:$DW$117)</f>
        <v>4545.8851713655231</v>
      </c>
      <c r="EE143" s="46" cm="1">
        <f t="array" ref="EE143">beneficio_muerte_individual_pensionado(EE$1,$E143,$B143, Hombres!$A$1:$DW$117, Mujeres!$A$1:$DW$117)</f>
        <v>2277.0030150411494</v>
      </c>
      <c r="EF143" s="46" cm="1">
        <f t="array" ref="EF143">beneficio_muerte_individual_pensionado(EF$1,$E143,$B143, Hombres!$A$1:$DW$117, Mujeres!$A$1:$DW$117)</f>
        <v>1017.6336017283927</v>
      </c>
      <c r="EG143" s="46" cm="1">
        <f t="array" ref="EG143">beneficio_muerte_individual_pensionado(EG$1,$E143,$B143, Hombres!$A$1:$DW$117, Mujeres!$A$1:$DW$117)</f>
        <v>397.04378979233314</v>
      </c>
      <c r="EH143" s="46" cm="1">
        <f t="array" ref="EH143">beneficio_muerte_individual_pensionado(EH$1,$E143,$B143, Hombres!$A$1:$DW$117, Mujeres!$A$1:$DW$117)</f>
        <v>131.3626286042317</v>
      </c>
      <c r="EI143" s="46" cm="1">
        <f t="array" ref="EI143">beneficio_muerte_individual_pensionado(EI$1,$E143,$B143, Hombres!$A$1:$DW$117, Mujeres!$A$1:$DW$117)</f>
        <v>35.364819343677468</v>
      </c>
      <c r="EJ143" s="46" cm="1">
        <f t="array" ref="EJ143">beneficio_muerte_individual_pensionado(EJ$1,$E143,$B143, Hombres!$A$1:$DW$117, Mujeres!$A$1:$DW$117)</f>
        <v>7.2723237598105985</v>
      </c>
      <c r="EK143" s="46" cm="1">
        <f t="array" ref="EK143">beneficio_muerte_individual_pensionado(EK$1,$E143,$B143, Hombres!$A$1:$DW$117, Mujeres!$A$1:$DW$117)</f>
        <v>1.0993642031090323</v>
      </c>
      <c r="EL143" s="46" cm="1">
        <f t="array" ref="EL143">beneficio_muerte_individual_pensionado(EL$1,$E143,$B143, Hombres!$A$1:$DW$117, Mujeres!$A$1:$DW$117)</f>
        <v>0</v>
      </c>
      <c r="EM143" s="46" cm="1">
        <f t="array" ref="EM143">beneficio_muerte_individual_pensionado(EM$1,$E143,$B143, Hombres!$A$1:$DW$117, Mujeres!$A$1:$DW$117)</f>
        <v>0</v>
      </c>
      <c r="EN143" s="46" cm="1">
        <f t="array" ref="EN143">beneficio_muerte_individual_pensionado(EN$1,$E143,$B143, Hombres!$A$1:$DW$117, Mujeres!$A$1:$DW$117)</f>
        <v>0</v>
      </c>
      <c r="EO143" s="46" cm="1">
        <f t="array" ref="EO143">beneficio_muerte_individual_pensionado(EO$1,$E143,$B143, Hombres!$A$1:$DW$117, Mujeres!$A$1:$DW$117)</f>
        <v>0</v>
      </c>
      <c r="EP143" s="46" cm="1">
        <f t="array" ref="EP143">beneficio_muerte_individual_pensionado(EP$1,$E143,$B143, Hombres!$A$1:$DW$117, Mujeres!$A$1:$DW$117)</f>
        <v>0</v>
      </c>
      <c r="EQ143" s="46" cm="1">
        <f t="array" ref="EQ143">beneficio_muerte_individual_pensionado(EQ$1,$E143,$B143, Hombres!$A$1:$DW$117, Mujeres!$A$1:$DW$117)</f>
        <v>0</v>
      </c>
      <c r="ER143" s="46" cm="1">
        <f t="array" ref="ER143">beneficio_muerte_individual_pensionado(ER$1,$E143,$B143, Hombres!$A$1:$DW$117, Mujeres!$A$1:$DW$117)</f>
        <v>0</v>
      </c>
      <c r="ES143" s="46" cm="1">
        <f t="array" ref="ES143">beneficio_muerte_individual_pensionado(ES$1,$E143,$B143, Hombres!$A$1:$DW$117, Mujeres!$A$1:$DW$117)</f>
        <v>0</v>
      </c>
      <c r="ET143" s="46" cm="1">
        <f t="array" ref="ET143">beneficio_muerte_individual_pensionado(ET$1,$E143,$B143, Hombres!$A$1:$DW$117, Mujeres!$A$1:$DW$117)</f>
        <v>0</v>
      </c>
      <c r="EU143" s="46" cm="1">
        <f t="array" ref="EU143">beneficio_muerte_individual_pensionado(EU$1,$E143,$B143, Hombres!$A$1:$DW$117, Mujeres!$A$1:$DW$117)</f>
        <v>0</v>
      </c>
      <c r="EV143" s="46" cm="1">
        <f t="array" ref="EV143">beneficio_muerte_individual_pensionado(EV$1,$E143,$B143, Hombres!$A$1:$DW$117, Mujeres!$A$1:$DW$117)</f>
        <v>0</v>
      </c>
      <c r="EW143" s="46" cm="1">
        <f t="array" ref="EW143">beneficio_muerte_individual_pensionado(EW$1,$E143,$B143, Hombres!$A$1:$DW$117, Mujeres!$A$1:$DW$117)</f>
        <v>0</v>
      </c>
      <c r="EX143" s="46" cm="1">
        <f t="array" ref="EX143">beneficio_muerte_individual_pensionado(EX$1,$E143,$B143, Hombres!$A$1:$DW$117, Mujeres!$A$1:$DW$117)</f>
        <v>0</v>
      </c>
      <c r="EY143" s="46" cm="1">
        <f t="array" ref="EY143">beneficio_muerte_individual_pensionado(EY$1,$E143,$B143, Hombres!$A$1:$DW$117, Mujeres!$A$1:$DW$117)</f>
        <v>0</v>
      </c>
      <c r="EZ143" s="46" cm="1">
        <f t="array" ref="EZ143">beneficio_muerte_individual_pensionado(EZ$1,$E143,$B143, Hombres!$A$1:$DW$117, Mujeres!$A$1:$DW$117)</f>
        <v>0</v>
      </c>
      <c r="FA143" s="46" cm="1">
        <f t="array" ref="FA143">beneficio_muerte_individual_pensionado(FA$1,$E143,$B143, Hombres!$A$1:$DW$117, Mujeres!$A$1:$DW$117)</f>
        <v>0</v>
      </c>
      <c r="FB143" s="46" cm="1">
        <f t="array" ref="FB143">beneficio_muerte_individual_pensionado(FB$1,$E143,$B143, Hombres!$A$1:$DW$117, Mujeres!$A$1:$DW$117)</f>
        <v>0</v>
      </c>
      <c r="FC143" s="46" cm="1">
        <f t="array" ref="FC143">beneficio_muerte_individual_pensionado(FC$1,$E143,$B143, Hombres!$A$1:$DW$117, Mujeres!$A$1:$DW$117)</f>
        <v>0</v>
      </c>
      <c r="FD143" s="46" cm="1">
        <f t="array" ref="FD143">beneficio_muerte_individual_pensionado(FD$1,$E143,$B143, Hombres!$A$1:$DW$117, Mujeres!$A$1:$DW$117)</f>
        <v>0</v>
      </c>
      <c r="FE143" s="46" cm="1">
        <f t="array" ref="FE143">beneficio_muerte_individual_pensionado(FE$1,$E143,$B143, Hombres!$A$1:$DW$117, Mujeres!$A$1:$DW$117)</f>
        <v>0</v>
      </c>
      <c r="FF143" s="46" cm="1">
        <f t="array" ref="FF143">beneficio_muerte_individual_pensionado(FF$1,$E143,$B143, Hombres!$A$1:$DW$117, Mujeres!$A$1:$DW$117)</f>
        <v>0</v>
      </c>
      <c r="FG143" s="46" cm="1">
        <f t="array" ref="FG143">beneficio_muerte_individual_pensionado(FG$1,$E143,$B143, Hombres!$A$1:$DW$117, Mujeres!$A$1:$DW$117)</f>
        <v>0</v>
      </c>
      <c r="FH143" s="46" cm="1">
        <f t="array" ref="FH143">beneficio_muerte_individual_pensionado(FH$1,$E143,$B143, Hombres!$A$1:$DW$117, Mujeres!$A$1:$DW$117)</f>
        <v>0</v>
      </c>
      <c r="FI143" s="46" cm="1">
        <f t="array" ref="FI143">beneficio_muerte_individual_pensionado(FI$1,$E143,$B143, Hombres!$A$1:$DW$117, Mujeres!$A$1:$DW$117)</f>
        <v>0</v>
      </c>
      <c r="FJ143" s="46" cm="1">
        <f t="array" ref="FJ143">beneficio_muerte_individual_pensionado(FJ$1,$E143,$B143, Hombres!$A$1:$DW$117, Mujeres!$A$1:$DW$117)</f>
        <v>0</v>
      </c>
      <c r="FK143" s="46" cm="1">
        <f t="array" ref="FK143">beneficio_muerte_individual_pensionado(FK$1,$E143,$B143, Hombres!$A$1:$DW$117, Mujeres!$A$1:$DW$117)</f>
        <v>0</v>
      </c>
      <c r="FL143" s="46" cm="1">
        <f t="array" ref="FL143">beneficio_muerte_individual_pensionado(FL$1,$E143,$B143, Hombres!$A$1:$DW$117, Mujeres!$A$1:$DW$117)</f>
        <v>0</v>
      </c>
      <c r="FM143" s="46" cm="1">
        <f t="array" ref="FM143">beneficio_muerte_individual_pensionado(FM$1,$E143,$B143, Hombres!$A$1:$DW$117, Mujeres!$A$1:$DW$117)</f>
        <v>0</v>
      </c>
      <c r="FN143" s="46" cm="1">
        <f t="array" ref="FN143">beneficio_muerte_individual_pensionado(FN$1,$E143,$B143, Hombres!$A$1:$DW$117, Mujeres!$A$1:$DW$117)</f>
        <v>0</v>
      </c>
      <c r="FO143" s="46" cm="1">
        <f t="array" ref="FO143">beneficio_muerte_individual_pensionado(FO$1,$E143,$B143, Hombres!$A$1:$DW$117, Mujeres!$A$1:$DW$117)</f>
        <v>0</v>
      </c>
      <c r="FP143" s="46" cm="1">
        <f t="array" ref="FP143">beneficio_muerte_individual_pensionado(FP$1,$E143,$B143, Hombres!$A$1:$DW$117, Mujeres!$A$1:$DW$117)</f>
        <v>0</v>
      </c>
      <c r="FQ143" s="46" cm="1">
        <f t="array" ref="FQ143">beneficio_muerte_individual_pensionado(FQ$1,$E143,$B143, Hombres!$A$1:$DW$117, Mujeres!$A$1:$DW$117)</f>
        <v>0</v>
      </c>
      <c r="FR143" s="46" cm="1">
        <f t="array" ref="FR143">beneficio_muerte_individual_pensionado(FR$1,$E143,$B143, Hombres!$A$1:$DW$117, Mujeres!$A$1:$DW$117)</f>
        <v>0</v>
      </c>
      <c r="FS143" s="46" cm="1">
        <f t="array" ref="FS143">beneficio_muerte_individual_pensionado(FS$1,$E143,$B143, Hombres!$A$1:$DW$117, Mujeres!$A$1:$DW$117)</f>
        <v>0</v>
      </c>
      <c r="FT143" s="46" cm="1">
        <f t="array" ref="FT143">beneficio_muerte_individual_pensionado(FT$1,$E143,$B143, Hombres!$A$1:$DW$117, Mujeres!$A$1:$DW$117)</f>
        <v>0</v>
      </c>
      <c r="FU143" s="46" cm="1">
        <f t="array" ref="FU143">beneficio_muerte_individual_pensionado(FU$1,$E143,$B143, Hombres!$A$1:$DW$117, Mujeres!$A$1:$DW$117)</f>
        <v>0</v>
      </c>
      <c r="FV143" s="46" cm="1">
        <f t="array" ref="FV143">beneficio_muerte_individual_pensionado(FV$1,$E143,$B143, Hombres!$A$1:$DW$117, Mujeres!$A$1:$DW$117)</f>
        <v>0</v>
      </c>
      <c r="FW143" s="46" cm="1">
        <f t="array" ref="FW143">beneficio_muerte_individual_pensionado(FW$1,$E143,$B143, Hombres!$A$1:$DW$117, Mujeres!$A$1:$DW$117)</f>
        <v>0</v>
      </c>
      <c r="FX143" s="46" cm="1">
        <f t="array" ref="FX143">beneficio_muerte_individual_pensionado(FX$1,$E143,$B143, Hombres!$A$1:$DW$117, Mujeres!$A$1:$DW$117)</f>
        <v>0</v>
      </c>
      <c r="FY143" s="46" cm="1">
        <f t="array" ref="FY143">beneficio_muerte_individual_pensionado(FY$1,$E143,$B143, Hombres!$A$1:$DW$117, Mujeres!$A$1:$DW$117)</f>
        <v>0</v>
      </c>
      <c r="FZ143" s="46" cm="1">
        <f t="array" ref="FZ143">beneficio_muerte_individual_pensionado(FZ$1,$E143,$B143, Hombres!$A$1:$DW$117, Mujeres!$A$1:$DW$117)</f>
        <v>0</v>
      </c>
      <c r="GA143" s="46" cm="1">
        <f t="array" ref="GA143">beneficio_muerte_individual_pensionado(GA$1,$E143,$B143, Hombres!$A$1:$DW$117, Mujeres!$A$1:$DW$117)</f>
        <v>0</v>
      </c>
      <c r="GB143" s="46" cm="1">
        <f t="array" ref="GB143">beneficio_muerte_individual_pensionado(GB$1,$E143,$B143, Hombres!$A$1:$DW$117, Mujeres!$A$1:$DW$117)</f>
        <v>0</v>
      </c>
      <c r="GC143" s="46" cm="1">
        <f t="array" ref="GC143">beneficio_muerte_individual_pensionado(GC$1,$E143,$B143, Hombres!$A$1:$DW$117, Mujeres!$A$1:$DW$117)</f>
        <v>0</v>
      </c>
      <c r="GD143" s="46" cm="1">
        <f t="array" ref="GD143">beneficio_muerte_individual_pensionado(GD$1,$E143,$B143, Hombres!$A$1:$DW$117, Mujeres!$A$1:$DW$117)</f>
        <v>0</v>
      </c>
      <c r="GE143" s="46" cm="1">
        <f t="array" ref="GE143">beneficio_muerte_individual_pensionado(GE$1,$E143,$B143, Hombres!$A$1:$DW$117, Mujeres!$A$1:$DW$117)</f>
        <v>0</v>
      </c>
      <c r="GF143" s="46" cm="1">
        <f t="array" ref="GF143">beneficio_muerte_individual_pensionado(GF$1,$E143,$B143, Hombres!$A$1:$DW$117, Mujeres!$A$1:$DW$117)</f>
        <v>0</v>
      </c>
      <c r="GG143" s="46" cm="1">
        <f t="array" ref="GG143">beneficio_muerte_individual_pensionado(GG$1,$E143,$B143, Hombres!$A$1:$DW$117, Mujeres!$A$1:$DW$117)</f>
        <v>0</v>
      </c>
      <c r="GH143" s="46" cm="1">
        <f t="array" ref="GH143">beneficio_muerte_individual_pensionado(GH$1,$E143,$B143, Hombres!$A$1:$DW$117, Mujeres!$A$1:$DW$117)</f>
        <v>0</v>
      </c>
      <c r="GI143" s="46" cm="1">
        <f t="array" ref="GI143">beneficio_muerte_individual_pensionado(GI$1,$E143,$B143, Hombres!$A$1:$DW$117, Mujeres!$A$1:$DW$117)</f>
        <v>0</v>
      </c>
      <c r="GJ143" s="46" cm="1">
        <f t="array" ref="GJ143">beneficio_muerte_individual_pensionado(GJ$1,$E143,$B143, Hombres!$A$1:$DW$117, Mujeres!$A$1:$DW$117)</f>
        <v>0</v>
      </c>
      <c r="GK143" s="46" cm="1">
        <f t="array" ref="GK143">beneficio_muerte_individual_pensionado(GK$1,$E143,$B143, Hombres!$A$1:$DW$117, Mujeres!$A$1:$DW$117)</f>
        <v>0</v>
      </c>
      <c r="GL143" s="46" cm="1">
        <f t="array" ref="GL143">beneficio_muerte_individual_pensionado(GL$1,$E143,$B143, Hombres!$A$1:$DW$117, Mujeres!$A$1:$DW$117)</f>
        <v>0</v>
      </c>
      <c r="GM143" s="46" cm="1">
        <f t="array" ref="GM143">beneficio_muerte_individual_pensionado(GM$1,$E143,$B143, Hombres!$A$1:$DW$117, Mujeres!$A$1:$DW$117)</f>
        <v>0</v>
      </c>
      <c r="GN143" s="46" cm="1">
        <f t="array" ref="GN143">beneficio_muerte_individual_pensionado(GN$1,$E143,$B143, Hombres!$A$1:$DW$117, Mujeres!$A$1:$DW$117)</f>
        <v>0</v>
      </c>
      <c r="GO143" s="46" cm="1">
        <f t="array" ref="GO143">beneficio_muerte_individual_pensionado(GO$1,$E143,$B143, Hombres!$A$1:$DW$117, Mujeres!$A$1:$DW$117)</f>
        <v>0</v>
      </c>
      <c r="GP143" s="46" cm="1">
        <f t="array" ref="GP143">beneficio_muerte_individual_pensionado(GP$1,$E143,$B143, Hombres!$A$1:$DW$117, Mujeres!$A$1:$DW$117)</f>
        <v>0</v>
      </c>
      <c r="GQ143" s="46" cm="1">
        <f t="array" ref="GQ143">beneficio_muerte_individual_pensionado(GQ$1,$E143,$B143, Hombres!$A$1:$DW$117, Mujeres!$A$1:$DW$117)</f>
        <v>0</v>
      </c>
      <c r="GR143" s="46" cm="1">
        <f t="array" ref="GR143">beneficio_muerte_individual_pensionado(GR$1,$E143,$B143, Hombres!$A$1:$DW$117, Mujeres!$A$1:$DW$117)</f>
        <v>0</v>
      </c>
      <c r="GS143" s="46" cm="1">
        <f t="array" ref="GS143">beneficio_muerte_individual_pensionado(GS$1,$E143,$B143, Hombres!$A$1:$DW$117, Mujeres!$A$1:$DW$117)</f>
        <v>0</v>
      </c>
      <c r="GT143" s="46" cm="1">
        <f t="array" ref="GT143">beneficio_muerte_individual_pensionado(GT$1,$E143,$B143, Hombres!$A$1:$DW$117, Mujeres!$A$1:$DW$117)</f>
        <v>0</v>
      </c>
    </row>
    <row r="144" spans="1:202" x14ac:dyDescent="0.2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6" cm="1">
        <f t="array" ref="H144">AnualidadPensionado(H$1,$E144,$B144, $D144, Hombres!$A$1:$DW$117, Mujeres!$A$1:$DW$117)</f>
        <v>0</v>
      </c>
      <c r="I144" s="46" cm="1">
        <f t="array" ref="I144">AnualidadPensionado(I$1,$E144,$B144, $D144, Hombres!$A$1:$DW$117, Mujeres!$A$1:$DW$117)</f>
        <v>1088610.4704181915</v>
      </c>
      <c r="J144" s="46" cm="1">
        <f t="array" ref="J144">AnualidadPensionado(J$1,$E144,$B144, $D144, Hombres!$A$1:$DW$117, Mujeres!$A$1:$DW$117)</f>
        <v>1110509.4256550155</v>
      </c>
      <c r="K144" s="46" cm="1">
        <f t="array" ref="K144">AnualidadPensionado(K$1,$E144,$B144, $D144, Hombres!$A$1:$DW$117, Mujeres!$A$1:$DW$117)</f>
        <v>1131838.2261576715</v>
      </c>
      <c r="L144" s="46" cm="1">
        <f t="array" ref="L144">AnualidadPensionado(L$1,$E144,$B144, $D144, Hombres!$A$1:$DW$117, Mujeres!$A$1:$DW$117)</f>
        <v>1152289.9883036101</v>
      </c>
      <c r="M144" s="46" cm="1">
        <f t="array" ref="M144">AnualidadPensionado(M$1,$E144,$B144, $D144, Hombres!$A$1:$DW$117, Mujeres!$A$1:$DW$117)</f>
        <v>1171559.8420932703</v>
      </c>
      <c r="N144" s="46" cm="1">
        <f t="array" ref="N144">AnualidadPensionado(N$1,$E144,$B144, $D144, Hombres!$A$1:$DW$117, Mujeres!$A$1:$DW$117)</f>
        <v>1189480.0554131642</v>
      </c>
      <c r="O144" s="46" cm="1">
        <f t="array" ref="O144">AnualidadPensionado(O$1,$E144,$B144, $D144, Hombres!$A$1:$DW$117, Mujeres!$A$1:$DW$117)</f>
        <v>1206019.7922364052</v>
      </c>
      <c r="P144" s="46" cm="1">
        <f t="array" ref="P144">AnualidadPensionado(P$1,$E144,$B144, $D144, Hombres!$A$1:$DW$117, Mujeres!$A$1:$DW$117)</f>
        <v>1221114.6555512811</v>
      </c>
      <c r="Q144" s="46" cm="1">
        <f t="array" ref="Q144">AnualidadPensionado(Q$1,$E144,$B144, $D144, Hombres!$A$1:$DW$117, Mujeres!$A$1:$DW$117)</f>
        <v>1234512.2053571464</v>
      </c>
      <c r="R144" s="46" cm="1">
        <f t="array" ref="R144">AnualidadPensionado(R$1,$E144,$B144, $D144, Hombres!$A$1:$DW$117, Mujeres!$A$1:$DW$117)</f>
        <v>1245770.3776837792</v>
      </c>
      <c r="S144" s="46" cm="1">
        <f t="array" ref="S144">AnualidadPensionado(S$1,$E144,$B144, $D144, Hombres!$A$1:$DW$117, Mujeres!$A$1:$DW$117)</f>
        <v>1254309.9716726525</v>
      </c>
      <c r="T144" s="46" cm="1">
        <f t="array" ref="T144">AnualidadPensionado(T$1,$E144,$B144, $D144, Hombres!$A$1:$DW$117, Mujeres!$A$1:$DW$117)</f>
        <v>1259507.5901134394</v>
      </c>
      <c r="U144" s="46" cm="1">
        <f t="array" ref="U144">AnualidadPensionado(U$1,$E144,$B144, $D144, Hombres!$A$1:$DW$117, Mujeres!$A$1:$DW$117)</f>
        <v>1259399.283796258</v>
      </c>
      <c r="V144" s="46" cm="1">
        <f t="array" ref="V144">AnualidadPensionado(V$1,$E144,$B144, $D144, Hombres!$A$1:$DW$117, Mujeres!$A$1:$DW$117)</f>
        <v>1255113.5442553018</v>
      </c>
      <c r="W144" s="46" cm="1">
        <f t="array" ref="W144">AnualidadPensionado(W$1,$E144,$B144, $D144, Hombres!$A$1:$DW$117, Mujeres!$A$1:$DW$117)</f>
        <v>1246252.0322107302</v>
      </c>
      <c r="X144" s="46" cm="1">
        <f t="array" ref="X144">AnualidadPensionado(X$1,$E144,$B144, $D144, Hombres!$A$1:$DW$117, Mujeres!$A$1:$DW$117)</f>
        <v>1232395.1602499126</v>
      </c>
      <c r="Y144" s="46" cm="1">
        <f t="array" ref="Y144">AnualidadPensionado(Y$1,$E144,$B144, $D144, Hombres!$A$1:$DW$117, Mujeres!$A$1:$DW$117)</f>
        <v>1213099.1486974526</v>
      </c>
      <c r="Z144" s="46" cm="1">
        <f t="array" ref="Z144">AnualidadPensionado(Z$1,$E144,$B144, $D144, Hombres!$A$1:$DW$117, Mujeres!$A$1:$DW$117)</f>
        <v>1187919.5253641657</v>
      </c>
      <c r="AA144" s="46" cm="1">
        <f t="array" ref="AA144">AnualidadPensionado(AA$1,$E144,$B144, $D144, Hombres!$A$1:$DW$117, Mujeres!$A$1:$DW$117)</f>
        <v>1156501.6542741242</v>
      </c>
      <c r="AB144" s="46" cm="1">
        <f t="array" ref="AB144">AnualidadPensionado(AB$1,$E144,$B144, $D144, Hombres!$A$1:$DW$117, Mujeres!$A$1:$DW$117)</f>
        <v>1118622.568238416</v>
      </c>
      <c r="AC144" s="46" cm="1">
        <f t="array" ref="AC144">AnualidadPensionado(AC$1,$E144,$B144, $D144, Hombres!$A$1:$DW$117, Mujeres!$A$1:$DW$117)</f>
        <v>1074151.0378479729</v>
      </c>
      <c r="AD144" s="46" cm="1">
        <f t="array" ref="AD144">AnualidadPensionado(AD$1,$E144,$B144, $D144, Hombres!$A$1:$DW$117, Mujeres!$A$1:$DW$117)</f>
        <v>1023052.6546823613</v>
      </c>
      <c r="AE144" s="46" cm="1">
        <f t="array" ref="AE144">AnualidadPensionado(AE$1,$E144,$B144, $D144, Hombres!$A$1:$DW$117, Mujeres!$A$1:$DW$117)</f>
        <v>965437.51700272271</v>
      </c>
      <c r="AF144" s="46" cm="1">
        <f t="array" ref="AF144">AnualidadPensionado(AF$1,$E144,$B144, $D144, Hombres!$A$1:$DW$117, Mujeres!$A$1:$DW$117)</f>
        <v>901675.96468054154</v>
      </c>
      <c r="AG144" s="46" cm="1">
        <f t="array" ref="AG144">AnualidadPensionado(AG$1,$E144,$B144, $D144, Hombres!$A$1:$DW$117, Mujeres!$A$1:$DW$117)</f>
        <v>832411.2025642565</v>
      </c>
      <c r="AH144" s="46" cm="1">
        <f t="array" ref="AH144">AnualidadPensionado(AH$1,$E144,$B144, $D144, Hombres!$A$1:$DW$117, Mujeres!$A$1:$DW$117)</f>
        <v>758496.5223051724</v>
      </c>
      <c r="AI144" s="46" cm="1">
        <f t="array" ref="AI144">AnualidadPensionado(AI$1,$E144,$B144, $D144, Hombres!$A$1:$DW$117, Mujeres!$A$1:$DW$117)</f>
        <v>680998.03288904822</v>
      </c>
      <c r="AJ144" s="46" cm="1">
        <f t="array" ref="AJ144">AnualidadPensionado(AJ$1,$E144,$B144, $D144, Hombres!$A$1:$DW$117, Mujeres!$A$1:$DW$117)</f>
        <v>601250.52164637111</v>
      </c>
      <c r="AK144" s="46" cm="1">
        <f t="array" ref="AK144">AnualidadPensionado(AK$1,$E144,$B144, $D144, Hombres!$A$1:$DW$117, Mujeres!$A$1:$DW$117)</f>
        <v>520889.85648026847</v>
      </c>
      <c r="AL144" s="46" cm="1">
        <f t="array" ref="AL144">AnualidadPensionado(AL$1,$E144,$B144, $D144, Hombres!$A$1:$DW$117, Mujeres!$A$1:$DW$117)</f>
        <v>441748.14620647428</v>
      </c>
      <c r="AM144" s="46" cm="1">
        <f t="array" ref="AM144">AnualidadPensionado(AM$1,$E144,$B144, $D144, Hombres!$A$1:$DW$117, Mujeres!$A$1:$DW$117)</f>
        <v>365695.57717438776</v>
      </c>
      <c r="AN144" s="46" cm="1">
        <f t="array" ref="AN144">AnualidadPensionado(AN$1,$E144,$B144, $D144, Hombres!$A$1:$DW$117, Mujeres!$A$1:$DW$117)</f>
        <v>294534.51460188016</v>
      </c>
      <c r="AO144" s="46" cm="1">
        <f t="array" ref="AO144">AnualidadPensionado(AO$1,$E144,$B144, $D144, Hombres!$A$1:$DW$117, Mujeres!$A$1:$DW$117)</f>
        <v>229910.19044825103</v>
      </c>
      <c r="AP144" s="46" cm="1">
        <f t="array" ref="AP144">AnualidadPensionado(AP$1,$E144,$B144, $D144, Hombres!$A$1:$DW$117, Mujeres!$A$1:$DW$117)</f>
        <v>173188.45189536974</v>
      </c>
      <c r="AQ144" s="46" cm="1">
        <f t="array" ref="AQ144">AnualidadPensionado(AQ$1,$E144,$B144, $D144, Hombres!$A$1:$DW$117, Mujeres!$A$1:$DW$117)</f>
        <v>125282.68926438967</v>
      </c>
      <c r="AR144" s="46" cm="1">
        <f t="array" ref="AR144">AnualidadPensionado(AR$1,$E144,$B144, $D144, Hombres!$A$1:$DW$117, Mujeres!$A$1:$DW$117)</f>
        <v>86529.137190088324</v>
      </c>
      <c r="AS144" s="46" cm="1">
        <f t="array" ref="AS144">AnualidadPensionado(AS$1,$E144,$B144, $D144, Hombres!$A$1:$DW$117, Mujeres!$A$1:$DW$117)</f>
        <v>56668.56092608707</v>
      </c>
      <c r="AT144" s="46" cm="1">
        <f t="array" ref="AT144">AnualidadPensionado(AT$1,$E144,$B144, $D144, Hombres!$A$1:$DW$117, Mujeres!$A$1:$DW$117)</f>
        <v>34906.242843964443</v>
      </c>
      <c r="AU144" s="46" cm="1">
        <f t="array" ref="AU144">AnualidadPensionado(AU$1,$E144,$B144, $D144, Hombres!$A$1:$DW$117, Mujeres!$A$1:$DW$117)</f>
        <v>20031.076085513876</v>
      </c>
      <c r="AV144" s="46" cm="1">
        <f t="array" ref="AV144">AnualidadPensionado(AV$1,$E144,$B144, $D144, Hombres!$A$1:$DW$117, Mujeres!$A$1:$DW$117)</f>
        <v>10586.968476339303</v>
      </c>
      <c r="AW144" s="46" cm="1">
        <f t="array" ref="AW144">AnualidadPensionado(AW$1,$E144,$B144, $D144, Hombres!$A$1:$DW$117, Mujeres!$A$1:$DW$117)</f>
        <v>5080.991171770067</v>
      </c>
      <c r="AX144" s="46" cm="1">
        <f t="array" ref="AX144">AnualidadPensionado(AX$1,$E144,$B144, $D144, Hombres!$A$1:$DW$117, Mujeres!$A$1:$DW$117)</f>
        <v>2175.0128689698131</v>
      </c>
      <c r="AY144" s="46" cm="1">
        <f t="array" ref="AY144">AnualidadPensionado(AY$1,$E144,$B144, $D144, Hombres!$A$1:$DW$117, Mujeres!$A$1:$DW$117)</f>
        <v>811.4674841612167</v>
      </c>
      <c r="AZ144" s="46" cm="1">
        <f t="array" ref="AZ144">AnualidadPensionado(AZ$1,$E144,$B144, $D144, Hombres!$A$1:$DW$117, Mujeres!$A$1:$DW$117)</f>
        <v>255.78172438017552</v>
      </c>
      <c r="BA144" s="46" cm="1">
        <f t="array" ref="BA144">AnualidadPensionado(BA$1,$E144,$B144, $D144, Hombres!$A$1:$DW$117, Mujeres!$A$1:$DW$117)</f>
        <v>65.142401064666444</v>
      </c>
      <c r="BB144" s="46" cm="1">
        <f t="array" ref="BB144">AnualidadPensionado(BB$1,$E144,$B144, $D144, Hombres!$A$1:$DW$117, Mujeres!$A$1:$DW$117)</f>
        <v>12.495104786084772</v>
      </c>
      <c r="BC144" s="46" cm="1">
        <f t="array" ref="BC144">AnualidadPensionado(BC$1,$E144,$B144, $D144, Hombres!$A$1:$DW$117, Mujeres!$A$1:$DW$117)</f>
        <v>1.5875234675781869</v>
      </c>
      <c r="BD144" s="46" cm="1">
        <f t="array" ref="BD144">AnualidadPensionado(BD$1,$E144,$B144, $D144, Hombres!$A$1:$DW$117, Mujeres!$A$1:$DW$117)</f>
        <v>0</v>
      </c>
      <c r="BE144" s="46" cm="1">
        <f t="array" ref="BE144">AnualidadPensionado(BE$1,$E144,$B144, $D144, Hombres!$A$1:$DW$117, Mujeres!$A$1:$DW$117)</f>
        <v>0</v>
      </c>
      <c r="BF144" s="46" cm="1">
        <f t="array" ref="BF144">AnualidadPensionado(BF$1,$E144,$B144, $D144, Hombres!$A$1:$DW$117, Mujeres!$A$1:$DW$117)</f>
        <v>0</v>
      </c>
      <c r="BG144" s="46" cm="1">
        <f t="array" ref="BG144">AnualidadPensionado(BG$1,$E144,$B144, $D144, Hombres!$A$1:$DW$117, Mujeres!$A$1:$DW$117)</f>
        <v>0</v>
      </c>
      <c r="BH144" s="46" cm="1">
        <f t="array" ref="BH144">AnualidadPensionado(BH$1,$E144,$B144, $D144, Hombres!$A$1:$DW$117, Mujeres!$A$1:$DW$117)</f>
        <v>0</v>
      </c>
      <c r="BI144" s="46" cm="1">
        <f t="array" ref="BI144">AnualidadPensionado(BI$1,$E144,$B144, $D144, Hombres!$A$1:$DW$117, Mujeres!$A$1:$DW$117)</f>
        <v>0</v>
      </c>
      <c r="BJ144" s="46" cm="1">
        <f t="array" ref="BJ144">AnualidadPensionado(BJ$1,$E144,$B144, $D144, Hombres!$A$1:$DW$117, Mujeres!$A$1:$DW$117)</f>
        <v>0</v>
      </c>
      <c r="BK144" s="46" cm="1">
        <f t="array" ref="BK144">AnualidadPensionado(BK$1,$E144,$B144, $D144, Hombres!$A$1:$DW$117, Mujeres!$A$1:$DW$117)</f>
        <v>0</v>
      </c>
      <c r="BL144" s="46" cm="1">
        <f t="array" ref="BL144">AnualidadPensionado(BL$1,$E144,$B144, $D144, Hombres!$A$1:$DW$117, Mujeres!$A$1:$DW$117)</f>
        <v>0</v>
      </c>
      <c r="BM144" s="46" cm="1">
        <f t="array" ref="BM144">AnualidadPensionado(BM$1,$E144,$B144, $D144, Hombres!$A$1:$DW$117, Mujeres!$A$1:$DW$117)</f>
        <v>0</v>
      </c>
      <c r="BN144" s="46" cm="1">
        <f t="array" ref="BN144">AnualidadPensionado(BN$1,$E144,$B144, $D144, Hombres!$A$1:$DW$117, Mujeres!$A$1:$DW$117)</f>
        <v>0</v>
      </c>
      <c r="BO144" s="46" cm="1">
        <f t="array" ref="BO144">AnualidadPensionado(BO$1,$E144,$B144, $D144, Hombres!$A$1:$DW$117, Mujeres!$A$1:$DW$117)</f>
        <v>0</v>
      </c>
      <c r="BP144" s="46" cm="1">
        <f t="array" ref="BP144">AnualidadPensionado(BP$1,$E144,$B144, $D144, Hombres!$A$1:$DW$117, Mujeres!$A$1:$DW$117)</f>
        <v>0</v>
      </c>
      <c r="BQ144" s="46" cm="1">
        <f t="array" ref="BQ144">AnualidadPensionado(BQ$1,$E144,$B144, $D144, Hombres!$A$1:$DW$117, Mujeres!$A$1:$DW$117)</f>
        <v>0</v>
      </c>
      <c r="BR144" s="46" cm="1">
        <f t="array" ref="BR144">AnualidadPensionado(BR$1,$E144,$B144, $D144, Hombres!$A$1:$DW$117, Mujeres!$A$1:$DW$117)</f>
        <v>0</v>
      </c>
      <c r="BS144" s="46" cm="1">
        <f t="array" ref="BS144">AnualidadPensionado(BS$1,$E144,$B144, $D144, Hombres!$A$1:$DW$117, Mujeres!$A$1:$DW$117)</f>
        <v>0</v>
      </c>
      <c r="BT144" s="46" cm="1">
        <f t="array" ref="BT144">AnualidadPensionado(BT$1,$E144,$B144, $D144, Hombres!$A$1:$DW$117, Mujeres!$A$1:$DW$117)</f>
        <v>0</v>
      </c>
      <c r="BU144" s="46" cm="1">
        <f t="array" ref="BU144">AnualidadPensionado(BU$1,$E144,$B144, $D144, Hombres!$A$1:$DW$117, Mujeres!$A$1:$DW$117)</f>
        <v>0</v>
      </c>
      <c r="BV144" s="46" cm="1">
        <f t="array" ref="BV144">AnualidadPensionado(BV$1,$E144,$B144, $D144, Hombres!$A$1:$DW$117, Mujeres!$A$1:$DW$117)</f>
        <v>0</v>
      </c>
      <c r="BW144" s="46" cm="1">
        <f t="array" ref="BW144">AnualidadPensionado(BW$1,$E144,$B144, $D144, Hombres!$A$1:$DW$117, Mujeres!$A$1:$DW$117)</f>
        <v>0</v>
      </c>
      <c r="BX144" s="46" cm="1">
        <f t="array" ref="BX144">AnualidadPensionado(BX$1,$E144,$B144, $D144, Hombres!$A$1:$DW$117, Mujeres!$A$1:$DW$117)</f>
        <v>0</v>
      </c>
      <c r="BY144" s="46" cm="1">
        <f t="array" ref="BY144">AnualidadPensionado(BY$1,$E144,$B144, $D144, Hombres!$A$1:$DW$117, Mujeres!$A$1:$DW$117)</f>
        <v>0</v>
      </c>
      <c r="BZ144" s="46" cm="1">
        <f t="array" ref="BZ144">AnualidadPensionado(BZ$1,$E144,$B144, $D144, Hombres!$A$1:$DW$117, Mujeres!$A$1:$DW$117)</f>
        <v>0</v>
      </c>
      <c r="CA144" s="46" cm="1">
        <f t="array" ref="CA144">AnualidadPensionado(CA$1,$E144,$B144, $D144, Hombres!$A$1:$DW$117, Mujeres!$A$1:$DW$117)</f>
        <v>0</v>
      </c>
      <c r="CB144" s="46" cm="1">
        <f t="array" ref="CB144">AnualidadPensionado(CB$1,$E144,$B144, $D144, Hombres!$A$1:$DW$117, Mujeres!$A$1:$DW$117)</f>
        <v>0</v>
      </c>
      <c r="CC144" s="46" cm="1">
        <f t="array" ref="CC144">AnualidadPensionado(CC$1,$E144,$B144, $D144, Hombres!$A$1:$DW$117, Mujeres!$A$1:$DW$117)</f>
        <v>0</v>
      </c>
      <c r="CD144" s="46" cm="1">
        <f t="array" ref="CD144">AnualidadPensionado(CD$1,$E144,$B144, $D144, Hombres!$A$1:$DW$117, Mujeres!$A$1:$DW$117)</f>
        <v>0</v>
      </c>
      <c r="CE144" s="46" cm="1">
        <f t="array" ref="CE144">AnualidadPensionado(CE$1,$E144,$B144, $D144, Hombres!$A$1:$DW$117, Mujeres!$A$1:$DW$117)</f>
        <v>0</v>
      </c>
      <c r="CF144" s="46" cm="1">
        <f t="array" ref="CF144">AnualidadPensionado(CF$1,$E144,$B144, $D144, Hombres!$A$1:$DW$117, Mujeres!$A$1:$DW$117)</f>
        <v>0</v>
      </c>
      <c r="CG144" s="46" cm="1">
        <f t="array" ref="CG144">AnualidadPensionado(CG$1,$E144,$B144, $D144, Hombres!$A$1:$DW$117, Mujeres!$A$1:$DW$117)</f>
        <v>0</v>
      </c>
      <c r="CH144" s="46" cm="1">
        <f t="array" ref="CH144">AnualidadPensionado(CH$1,$E144,$B144, $D144, Hombres!$A$1:$DW$117, Mujeres!$A$1:$DW$117)</f>
        <v>0</v>
      </c>
      <c r="CI144" s="46" cm="1">
        <f t="array" ref="CI144">AnualidadPensionado(CI$1,$E144,$B144, $D144, Hombres!$A$1:$DW$117, Mujeres!$A$1:$DW$117)</f>
        <v>0</v>
      </c>
      <c r="CJ144" s="46" cm="1">
        <f t="array" ref="CJ144">AnualidadPensionado(CJ$1,$E144,$B144, $D144, Hombres!$A$1:$DW$117, Mujeres!$A$1:$DW$117)</f>
        <v>0</v>
      </c>
      <c r="CK144" s="46" cm="1">
        <f t="array" ref="CK144">AnualidadPensionado(CK$1,$E144,$B144, $D144, Hombres!$A$1:$DW$117, Mujeres!$A$1:$DW$117)</f>
        <v>0</v>
      </c>
      <c r="CL144" s="46" cm="1">
        <f t="array" ref="CL144">AnualidadPensionado(CL$1,$E144,$B144, $D144, Hombres!$A$1:$DW$117, Mujeres!$A$1:$DW$117)</f>
        <v>0</v>
      </c>
      <c r="CM144" s="46" cm="1">
        <f t="array" ref="CM144">AnualidadPensionado(CM$1,$E144,$B144, $D144, Hombres!$A$1:$DW$117, Mujeres!$A$1:$DW$117)</f>
        <v>0</v>
      </c>
      <c r="CN144" s="46" cm="1">
        <f t="array" ref="CN144">AnualidadPensionado(CN$1,$E144,$B144, $D144, Hombres!$A$1:$DW$117, Mujeres!$A$1:$DW$117)</f>
        <v>0</v>
      </c>
      <c r="CO144" s="46" cm="1">
        <f t="array" ref="CO144">AnualidadPensionado(CO$1,$E144,$B144, $D144, Hombres!$A$1:$DW$117, Mujeres!$A$1:$DW$117)</f>
        <v>0</v>
      </c>
      <c r="CP144" s="46" cm="1">
        <f t="array" ref="CP144">AnualidadPensionado(CP$1,$E144,$B144, $D144, Hombres!$A$1:$DW$117, Mujeres!$A$1:$DW$117)</f>
        <v>0</v>
      </c>
      <c r="CQ144" s="46" cm="1">
        <f t="array" ref="CQ144">AnualidadPensionado(CQ$1,$E144,$B144, $D144, Hombres!$A$1:$DW$117, Mujeres!$A$1:$DW$117)</f>
        <v>0</v>
      </c>
      <c r="CR144" s="46" cm="1">
        <f t="array" ref="CR144">AnualidadPensionado(CR$1,$E144,$B144, $D144, Hombres!$A$1:$DW$117, Mujeres!$A$1:$DW$117)</f>
        <v>0</v>
      </c>
      <c r="CS144" s="46" cm="1">
        <f t="array" ref="CS144">AnualidadPensionado(CS$1,$E144,$B144, $D144, Hombres!$A$1:$DW$117, Mujeres!$A$1:$DW$117)</f>
        <v>0</v>
      </c>
      <c r="CT144" s="46" cm="1">
        <f t="array" ref="CT144">AnualidadPensionado(CT$1,$E144,$B144, $D144, Hombres!$A$1:$DW$117, Mujeres!$A$1:$DW$117)</f>
        <v>0</v>
      </c>
      <c r="CU144" s="46" cm="1">
        <f t="array" ref="CU144">AnualidadPensionado(CU$1,$E144,$B144, $D144, Hombres!$A$1:$DW$117, Mujeres!$A$1:$DW$117)</f>
        <v>0</v>
      </c>
      <c r="CV144" s="46" cm="1">
        <f t="array" ref="CV144">AnualidadPensionado(CV$1,$E144,$B144, $D144, Hombres!$A$1:$DW$117, Mujeres!$A$1:$DW$117)</f>
        <v>0</v>
      </c>
      <c r="CW144" s="46" cm="1">
        <f t="array" ref="CW144">AnualidadPensionado(CW$1,$E144,$B144, $D144, Hombres!$A$1:$DW$117, Mujeres!$A$1:$DW$117)</f>
        <v>0</v>
      </c>
      <c r="CX144" s="46" cm="1">
        <f t="array" ref="CX144">AnualidadPensionado(CX$1,$E144,$B144, $D144, Hombres!$A$1:$DW$117, Mujeres!$A$1:$DW$117)</f>
        <v>0</v>
      </c>
      <c r="CY144" s="46" cm="1">
        <f t="array" ref="CY144">AnualidadPensionado(CY$1,$E144,$B144, $D144, Hombres!$A$1:$DW$117, Mujeres!$A$1:$DW$117)</f>
        <v>0</v>
      </c>
      <c r="DB144" s="21"/>
      <c r="DC144" s="46" cm="1">
        <f t="array" ref="DC144">beneficio_muerte_individual_pensionado(DC$1,$E144,$B144, Hombres!$A$1:$DW$117, Mujeres!$A$1:$DW$117)</f>
        <v>0</v>
      </c>
      <c r="DD144" s="46" cm="1">
        <f t="array" ref="DD144">beneficio_muerte_individual_pensionado(DD$1,$E144,$B144, Hombres!$A$1:$DW$117, Mujeres!$A$1:$DW$117)</f>
        <v>26633.699999999997</v>
      </c>
      <c r="DE144" s="46" cm="1">
        <f t="array" ref="DE144">beneficio_muerte_individual_pensionado(DE$1,$E144,$B144, Hombres!$A$1:$DW$117, Mujeres!$A$1:$DW$117)</f>
        <v>28531.531004910001</v>
      </c>
      <c r="DF144" s="46" cm="1">
        <f t="array" ref="DF144">beneficio_muerte_individual_pensionado(DF$1,$E144,$B144, Hombres!$A$1:$DW$117, Mujeres!$A$1:$DW$117)</f>
        <v>30859.80699473025</v>
      </c>
      <c r="DG144" s="46" cm="1">
        <f t="array" ref="DG144">beneficio_muerte_individual_pensionado(DG$1,$E144,$B144, Hombres!$A$1:$DW$117, Mujeres!$A$1:$DW$117)</f>
        <v>33752.571984850169</v>
      </c>
      <c r="DH144" s="46" cm="1">
        <f t="array" ref="DH144">beneficio_muerte_individual_pensionado(DH$1,$E144,$B144, Hombres!$A$1:$DW$117, Mujeres!$A$1:$DW$117)</f>
        <v>37126.642651777925</v>
      </c>
      <c r="DI144" s="46" cm="1">
        <f t="array" ref="DI144">beneficio_muerte_individual_pensionado(DI$1,$E144,$B144, Hombres!$A$1:$DW$117, Mujeres!$A$1:$DW$117)</f>
        <v>40587.181960640431</v>
      </c>
      <c r="DJ144" s="46" cm="1">
        <f t="array" ref="DJ144">beneficio_muerte_individual_pensionado(DJ$1,$E144,$B144, Hombres!$A$1:$DW$117, Mujeres!$A$1:$DW$117)</f>
        <v>43792.559344701789</v>
      </c>
      <c r="DK144" s="46" cm="1">
        <f t="array" ref="DK144">beneficio_muerte_individual_pensionado(DK$1,$E144,$B144, Hombres!$A$1:$DW$117, Mujeres!$A$1:$DW$117)</f>
        <v>46827.824844838135</v>
      </c>
      <c r="DL144" s="46" cm="1">
        <f t="array" ref="DL144">beneficio_muerte_individual_pensionado(DL$1,$E144,$B144, Hombres!$A$1:$DW$117, Mujeres!$A$1:$DW$117)</f>
        <v>50099.964637375393</v>
      </c>
      <c r="DM144" s="46" cm="1">
        <f t="array" ref="DM144">beneficio_muerte_individual_pensionado(DM$1,$E144,$B144, Hombres!$A$1:$DW$117, Mujeres!$A$1:$DW$117)</f>
        <v>53960.569262897217</v>
      </c>
      <c r="DN144" s="46" cm="1">
        <f t="array" ref="DN144">beneficio_muerte_individual_pensionado(DN$1,$E144,$B144, Hombres!$A$1:$DW$117, Mujeres!$A$1:$DW$117)</f>
        <v>58600.495062776696</v>
      </c>
      <c r="DO144" s="46" cm="1">
        <f t="array" ref="DO144">beneficio_muerte_individual_pensionado(DO$1,$E144,$B144, Hombres!$A$1:$DW$117, Mujeres!$A$1:$DW$117)</f>
        <v>63993.504125659587</v>
      </c>
      <c r="DP144" s="46" cm="1">
        <f t="array" ref="DP144">beneficio_muerte_individual_pensionado(DP$1,$E144,$B144, Hombres!$A$1:$DW$117, Mujeres!$A$1:$DW$117)</f>
        <v>72592.929291632216</v>
      </c>
      <c r="DQ144" s="46" cm="1">
        <f t="array" ref="DQ144">beneficio_muerte_individual_pensionado(DQ$1,$E144,$B144, Hombres!$A$1:$DW$117, Mujeres!$A$1:$DW$117)</f>
        <v>78242.179775832905</v>
      </c>
      <c r="DR144" s="46" cm="1">
        <f t="array" ref="DR144">beneficio_muerte_individual_pensionado(DR$1,$E144,$B144, Hombres!$A$1:$DW$117, Mujeres!$A$1:$DW$117)</f>
        <v>83993.760393969598</v>
      </c>
      <c r="DS144" s="46" cm="1">
        <f t="array" ref="DS144">beneficio_muerte_individual_pensionado(DS$1,$E144,$B144, Hombres!$A$1:$DW$117, Mujeres!$A$1:$DW$117)</f>
        <v>89838.859249977628</v>
      </c>
      <c r="DT144" s="46" cm="1">
        <f t="array" ref="DT144">beneficio_muerte_individual_pensionado(DT$1,$E144,$B144, Hombres!$A$1:$DW$117, Mujeres!$A$1:$DW$117)</f>
        <v>95772.485792798834</v>
      </c>
      <c r="DU144" s="46" cm="1">
        <f t="array" ref="DU144">beneficio_muerte_individual_pensionado(DU$1,$E144,$B144, Hombres!$A$1:$DW$117, Mujeres!$A$1:$DW$117)</f>
        <v>101749.09730130083</v>
      </c>
      <c r="DV144" s="46" cm="1">
        <f t="array" ref="DV144">beneficio_muerte_individual_pensionado(DV$1,$E144,$B144, Hombres!$A$1:$DW$117, Mujeres!$A$1:$DW$117)</f>
        <v>107582.0928943437</v>
      </c>
      <c r="DW144" s="46" cm="1">
        <f t="array" ref="DW144">beneficio_muerte_individual_pensionado(DW$1,$E144,$B144, Hombres!$A$1:$DW$117, Mujeres!$A$1:$DW$117)</f>
        <v>113044.7793655647</v>
      </c>
      <c r="DX144" s="46" cm="1">
        <f t="array" ref="DX144">beneficio_muerte_individual_pensionado(DX$1,$E144,$B144, Hombres!$A$1:$DW$117, Mujeres!$A$1:$DW$117)</f>
        <v>118003.30609421391</v>
      </c>
      <c r="DY144" s="46" cm="1">
        <f t="array" ref="DY144">beneficio_muerte_individual_pensionado(DY$1,$E144,$B144, Hombres!$A$1:$DW$117, Mujeres!$A$1:$DW$117)</f>
        <v>122337.22929901259</v>
      </c>
      <c r="DZ144" s="46" cm="1">
        <f t="array" ref="DZ144">beneficio_muerte_individual_pensionado(DZ$1,$E144,$B144, Hombres!$A$1:$DW$117, Mujeres!$A$1:$DW$117)</f>
        <v>125878.25243762745</v>
      </c>
      <c r="EA144" s="46" cm="1">
        <f t="array" ref="EA144">beneficio_muerte_individual_pensionado(EA$1,$E144,$B144, Hombres!$A$1:$DW$117, Mujeres!$A$1:$DW$117)</f>
        <v>128326.12272255008</v>
      </c>
      <c r="EB144" s="46" cm="1">
        <f t="array" ref="EB144">beneficio_muerte_individual_pensionado(EB$1,$E144,$B144, Hombres!$A$1:$DW$117, Mujeres!$A$1:$DW$117)</f>
        <v>129412.61975742724</v>
      </c>
      <c r="EC144" s="46" cm="1">
        <f t="array" ref="EC144">beneficio_muerte_individual_pensionado(EC$1,$E144,$B144, Hombres!$A$1:$DW$117, Mujeres!$A$1:$DW$117)</f>
        <v>128998.47122684076</v>
      </c>
      <c r="ED144" s="46" cm="1">
        <f t="array" ref="ED144">beneficio_muerte_individual_pensionado(ED$1,$E144,$B144, Hombres!$A$1:$DW$117, Mujeres!$A$1:$DW$117)</f>
        <v>126971.75166278734</v>
      </c>
      <c r="EE144" s="46" cm="1">
        <f t="array" ref="EE144">beneficio_muerte_individual_pensionado(EE$1,$E144,$B144, Hombres!$A$1:$DW$117, Mujeres!$A$1:$DW$117)</f>
        <v>123180.17676207951</v>
      </c>
      <c r="EF144" s="46" cm="1">
        <f t="array" ref="EF144">beneficio_muerte_individual_pensionado(EF$1,$E144,$B144, Hombres!$A$1:$DW$117, Mujeres!$A$1:$DW$117)</f>
        <v>117468.30042502657</v>
      </c>
      <c r="EG144" s="46" cm="1">
        <f t="array" ref="EG144">beneficio_muerte_individual_pensionado(EG$1,$E144,$B144, Hombres!$A$1:$DW$117, Mujeres!$A$1:$DW$117)</f>
        <v>109839.85907147898</v>
      </c>
      <c r="EH144" s="46" cm="1">
        <f t="array" ref="EH144">beneficio_muerte_individual_pensionado(EH$1,$E144,$B144, Hombres!$A$1:$DW$117, Mujeres!$A$1:$DW$117)</f>
        <v>100492.8137990019</v>
      </c>
      <c r="EI144" s="46" cm="1">
        <f t="array" ref="EI144">beneficio_muerte_individual_pensionado(EI$1,$E144,$B144, Hombres!$A$1:$DW$117, Mujeres!$A$1:$DW$117)</f>
        <v>89729.235928459675</v>
      </c>
      <c r="EJ144" s="46" cm="1">
        <f t="array" ref="EJ144">beneficio_muerte_individual_pensionado(EJ$1,$E144,$B144, Hombres!$A$1:$DW$117, Mujeres!$A$1:$DW$117)</f>
        <v>77917.994713799577</v>
      </c>
      <c r="EK144" s="46" cm="1">
        <f t="array" ref="EK144">beneficio_muerte_individual_pensionado(EK$1,$E144,$B144, Hombres!$A$1:$DW$117, Mujeres!$A$1:$DW$117)</f>
        <v>65514.077931237232</v>
      </c>
      <c r="EL144" s="46" cm="1">
        <f t="array" ref="EL144">beneficio_muerte_individual_pensionado(EL$1,$E144,$B144, Hombres!$A$1:$DW$117, Mujeres!$A$1:$DW$117)</f>
        <v>53090.445712645669</v>
      </c>
      <c r="EM144" s="46" cm="1">
        <f t="array" ref="EM144">beneficio_muerte_individual_pensionado(EM$1,$E144,$B144, Hombres!$A$1:$DW$117, Mujeres!$A$1:$DW$117)</f>
        <v>41265.291250814516</v>
      </c>
      <c r="EN144" s="46" cm="1">
        <f t="array" ref="EN144">beneficio_muerte_individual_pensionado(EN$1,$E144,$B144, Hombres!$A$1:$DW$117, Mujeres!$A$1:$DW$117)</f>
        <v>30586.996933358525</v>
      </c>
      <c r="EO144" s="46" cm="1">
        <f t="array" ref="EO144">beneficio_muerte_individual_pensionado(EO$1,$E144,$B144, Hombres!$A$1:$DW$117, Mujeres!$A$1:$DW$117)</f>
        <v>21466.960829018233</v>
      </c>
      <c r="EP144" s="46" cm="1">
        <f t="array" ref="EP144">beneficio_muerte_individual_pensionado(EP$1,$E144,$B144, Hombres!$A$1:$DW$117, Mujeres!$A$1:$DW$117)</f>
        <v>14143.882684133381</v>
      </c>
      <c r="EQ144" s="46" cm="1">
        <f t="array" ref="EQ144">beneficio_muerte_individual_pensionado(EQ$1,$E144,$B144, Hombres!$A$1:$DW$117, Mujeres!$A$1:$DW$117)</f>
        <v>8663.1495188360932</v>
      </c>
      <c r="ER144" s="46" cm="1">
        <f t="array" ref="ER144">beneficio_muerte_individual_pensionado(ER$1,$E144,$B144, Hombres!$A$1:$DW$117, Mujeres!$A$1:$DW$117)</f>
        <v>4876.1542968124659</v>
      </c>
      <c r="ES144" s="46" cm="1">
        <f t="array" ref="ES144">beneficio_muerte_individual_pensionado(ES$1,$E144,$B144, Hombres!$A$1:$DW$117, Mujeres!$A$1:$DW$117)</f>
        <v>2486.2518610985862</v>
      </c>
      <c r="ET144" s="46" cm="1">
        <f t="array" ref="ET144">beneficio_muerte_individual_pensionado(ET$1,$E144,$B144, Hombres!$A$1:$DW$117, Mujeres!$A$1:$DW$117)</f>
        <v>1127.671556286153</v>
      </c>
      <c r="EU144" s="46" cm="1">
        <f t="array" ref="EU144">beneficio_muerte_individual_pensionado(EU$1,$E144,$B144, Hombres!$A$1:$DW$117, Mujeres!$A$1:$DW$117)</f>
        <v>444.45269137158135</v>
      </c>
      <c r="EV144" s="46" cm="1">
        <f t="array" ref="EV144">beneficio_muerte_individual_pensionado(EV$1,$E144,$B144, Hombres!$A$1:$DW$117, Mujeres!$A$1:$DW$117)</f>
        <v>147.53284334572282</v>
      </c>
      <c r="EW144" s="46" cm="1">
        <f t="array" ref="EW144">beneficio_muerte_individual_pensionado(EW$1,$E144,$B144, Hombres!$A$1:$DW$117, Mujeres!$A$1:$DW$117)</f>
        <v>39.437185483088889</v>
      </c>
      <c r="EX144" s="46" cm="1">
        <f t="array" ref="EX144">beneficio_muerte_individual_pensionado(EX$1,$E144,$B144, Hombres!$A$1:$DW$117, Mujeres!$A$1:$DW$117)</f>
        <v>7.911637690537189</v>
      </c>
      <c r="EY144" s="46" cm="1">
        <f t="array" ref="EY144">beneficio_muerte_individual_pensionado(EY$1,$E144,$B144, Hombres!$A$1:$DW$117, Mujeres!$A$1:$DW$117)</f>
        <v>1.1132269850897232</v>
      </c>
      <c r="EZ144" s="46" cm="1">
        <f t="array" ref="EZ144">beneficio_muerte_individual_pensionado(EZ$1,$E144,$B144, Hombres!$A$1:$DW$117, Mujeres!$A$1:$DW$117)</f>
        <v>0</v>
      </c>
      <c r="FA144" s="46" cm="1">
        <f t="array" ref="FA144">beneficio_muerte_individual_pensionado(FA$1,$E144,$B144, Hombres!$A$1:$DW$117, Mujeres!$A$1:$DW$117)</f>
        <v>0</v>
      </c>
      <c r="FB144" s="46" cm="1">
        <f t="array" ref="FB144">beneficio_muerte_individual_pensionado(FB$1,$E144,$B144, Hombres!$A$1:$DW$117, Mujeres!$A$1:$DW$117)</f>
        <v>0</v>
      </c>
      <c r="FC144" s="46" cm="1">
        <f t="array" ref="FC144">beneficio_muerte_individual_pensionado(FC$1,$E144,$B144, Hombres!$A$1:$DW$117, Mujeres!$A$1:$DW$117)</f>
        <v>0</v>
      </c>
      <c r="FD144" s="46" cm="1">
        <f t="array" ref="FD144">beneficio_muerte_individual_pensionado(FD$1,$E144,$B144, Hombres!$A$1:$DW$117, Mujeres!$A$1:$DW$117)</f>
        <v>0</v>
      </c>
      <c r="FE144" s="46" cm="1">
        <f t="array" ref="FE144">beneficio_muerte_individual_pensionado(FE$1,$E144,$B144, Hombres!$A$1:$DW$117, Mujeres!$A$1:$DW$117)</f>
        <v>0</v>
      </c>
      <c r="FF144" s="46" cm="1">
        <f t="array" ref="FF144">beneficio_muerte_individual_pensionado(FF$1,$E144,$B144, Hombres!$A$1:$DW$117, Mujeres!$A$1:$DW$117)</f>
        <v>0</v>
      </c>
      <c r="FG144" s="46" cm="1">
        <f t="array" ref="FG144">beneficio_muerte_individual_pensionado(FG$1,$E144,$B144, Hombres!$A$1:$DW$117, Mujeres!$A$1:$DW$117)</f>
        <v>0</v>
      </c>
      <c r="FH144" s="46" cm="1">
        <f t="array" ref="FH144">beneficio_muerte_individual_pensionado(FH$1,$E144,$B144, Hombres!$A$1:$DW$117, Mujeres!$A$1:$DW$117)</f>
        <v>0</v>
      </c>
      <c r="FI144" s="46" cm="1">
        <f t="array" ref="FI144">beneficio_muerte_individual_pensionado(FI$1,$E144,$B144, Hombres!$A$1:$DW$117, Mujeres!$A$1:$DW$117)</f>
        <v>0</v>
      </c>
      <c r="FJ144" s="46" cm="1">
        <f t="array" ref="FJ144">beneficio_muerte_individual_pensionado(FJ$1,$E144,$B144, Hombres!$A$1:$DW$117, Mujeres!$A$1:$DW$117)</f>
        <v>0</v>
      </c>
      <c r="FK144" s="46" cm="1">
        <f t="array" ref="FK144">beneficio_muerte_individual_pensionado(FK$1,$E144,$B144, Hombres!$A$1:$DW$117, Mujeres!$A$1:$DW$117)</f>
        <v>0</v>
      </c>
      <c r="FL144" s="46" cm="1">
        <f t="array" ref="FL144">beneficio_muerte_individual_pensionado(FL$1,$E144,$B144, Hombres!$A$1:$DW$117, Mujeres!$A$1:$DW$117)</f>
        <v>0</v>
      </c>
      <c r="FM144" s="46" cm="1">
        <f t="array" ref="FM144">beneficio_muerte_individual_pensionado(FM$1,$E144,$B144, Hombres!$A$1:$DW$117, Mujeres!$A$1:$DW$117)</f>
        <v>0</v>
      </c>
      <c r="FN144" s="46" cm="1">
        <f t="array" ref="FN144">beneficio_muerte_individual_pensionado(FN$1,$E144,$B144, Hombres!$A$1:$DW$117, Mujeres!$A$1:$DW$117)</f>
        <v>0</v>
      </c>
      <c r="FO144" s="46" cm="1">
        <f t="array" ref="FO144">beneficio_muerte_individual_pensionado(FO$1,$E144,$B144, Hombres!$A$1:$DW$117, Mujeres!$A$1:$DW$117)</f>
        <v>0</v>
      </c>
      <c r="FP144" s="46" cm="1">
        <f t="array" ref="FP144">beneficio_muerte_individual_pensionado(FP$1,$E144,$B144, Hombres!$A$1:$DW$117, Mujeres!$A$1:$DW$117)</f>
        <v>0</v>
      </c>
      <c r="FQ144" s="46" cm="1">
        <f t="array" ref="FQ144">beneficio_muerte_individual_pensionado(FQ$1,$E144,$B144, Hombres!$A$1:$DW$117, Mujeres!$A$1:$DW$117)</f>
        <v>0</v>
      </c>
      <c r="FR144" s="46" cm="1">
        <f t="array" ref="FR144">beneficio_muerte_individual_pensionado(FR$1,$E144,$B144, Hombres!$A$1:$DW$117, Mujeres!$A$1:$DW$117)</f>
        <v>0</v>
      </c>
      <c r="FS144" s="46" cm="1">
        <f t="array" ref="FS144">beneficio_muerte_individual_pensionado(FS$1,$E144,$B144, Hombres!$A$1:$DW$117, Mujeres!$A$1:$DW$117)</f>
        <v>0</v>
      </c>
      <c r="FT144" s="46" cm="1">
        <f t="array" ref="FT144">beneficio_muerte_individual_pensionado(FT$1,$E144,$B144, Hombres!$A$1:$DW$117, Mujeres!$A$1:$DW$117)</f>
        <v>0</v>
      </c>
      <c r="FU144" s="46" cm="1">
        <f t="array" ref="FU144">beneficio_muerte_individual_pensionado(FU$1,$E144,$B144, Hombres!$A$1:$DW$117, Mujeres!$A$1:$DW$117)</f>
        <v>0</v>
      </c>
      <c r="FV144" s="46" cm="1">
        <f t="array" ref="FV144">beneficio_muerte_individual_pensionado(FV$1,$E144,$B144, Hombres!$A$1:$DW$117, Mujeres!$A$1:$DW$117)</f>
        <v>0</v>
      </c>
      <c r="FW144" s="46" cm="1">
        <f t="array" ref="FW144">beneficio_muerte_individual_pensionado(FW$1,$E144,$B144, Hombres!$A$1:$DW$117, Mujeres!$A$1:$DW$117)</f>
        <v>0</v>
      </c>
      <c r="FX144" s="46" cm="1">
        <f t="array" ref="FX144">beneficio_muerte_individual_pensionado(FX$1,$E144,$B144, Hombres!$A$1:$DW$117, Mujeres!$A$1:$DW$117)</f>
        <v>0</v>
      </c>
      <c r="FY144" s="46" cm="1">
        <f t="array" ref="FY144">beneficio_muerte_individual_pensionado(FY$1,$E144,$B144, Hombres!$A$1:$DW$117, Mujeres!$A$1:$DW$117)</f>
        <v>0</v>
      </c>
      <c r="FZ144" s="46" cm="1">
        <f t="array" ref="FZ144">beneficio_muerte_individual_pensionado(FZ$1,$E144,$B144, Hombres!$A$1:$DW$117, Mujeres!$A$1:$DW$117)</f>
        <v>0</v>
      </c>
      <c r="GA144" s="46" cm="1">
        <f t="array" ref="GA144">beneficio_muerte_individual_pensionado(GA$1,$E144,$B144, Hombres!$A$1:$DW$117, Mujeres!$A$1:$DW$117)</f>
        <v>0</v>
      </c>
      <c r="GB144" s="46" cm="1">
        <f t="array" ref="GB144">beneficio_muerte_individual_pensionado(GB$1,$E144,$B144, Hombres!$A$1:$DW$117, Mujeres!$A$1:$DW$117)</f>
        <v>0</v>
      </c>
      <c r="GC144" s="46" cm="1">
        <f t="array" ref="GC144">beneficio_muerte_individual_pensionado(GC$1,$E144,$B144, Hombres!$A$1:$DW$117, Mujeres!$A$1:$DW$117)</f>
        <v>0</v>
      </c>
      <c r="GD144" s="46" cm="1">
        <f t="array" ref="GD144">beneficio_muerte_individual_pensionado(GD$1,$E144,$B144, Hombres!$A$1:$DW$117, Mujeres!$A$1:$DW$117)</f>
        <v>0</v>
      </c>
      <c r="GE144" s="46" cm="1">
        <f t="array" ref="GE144">beneficio_muerte_individual_pensionado(GE$1,$E144,$B144, Hombres!$A$1:$DW$117, Mujeres!$A$1:$DW$117)</f>
        <v>0</v>
      </c>
      <c r="GF144" s="46" cm="1">
        <f t="array" ref="GF144">beneficio_muerte_individual_pensionado(GF$1,$E144,$B144, Hombres!$A$1:$DW$117, Mujeres!$A$1:$DW$117)</f>
        <v>0</v>
      </c>
      <c r="GG144" s="46" cm="1">
        <f t="array" ref="GG144">beneficio_muerte_individual_pensionado(GG$1,$E144,$B144, Hombres!$A$1:$DW$117, Mujeres!$A$1:$DW$117)</f>
        <v>0</v>
      </c>
      <c r="GH144" s="46" cm="1">
        <f t="array" ref="GH144">beneficio_muerte_individual_pensionado(GH$1,$E144,$B144, Hombres!$A$1:$DW$117, Mujeres!$A$1:$DW$117)</f>
        <v>0</v>
      </c>
      <c r="GI144" s="46" cm="1">
        <f t="array" ref="GI144">beneficio_muerte_individual_pensionado(GI$1,$E144,$B144, Hombres!$A$1:$DW$117, Mujeres!$A$1:$DW$117)</f>
        <v>0</v>
      </c>
      <c r="GJ144" s="46" cm="1">
        <f t="array" ref="GJ144">beneficio_muerte_individual_pensionado(GJ$1,$E144,$B144, Hombres!$A$1:$DW$117, Mujeres!$A$1:$DW$117)</f>
        <v>0</v>
      </c>
      <c r="GK144" s="46" cm="1">
        <f t="array" ref="GK144">beneficio_muerte_individual_pensionado(GK$1,$E144,$B144, Hombres!$A$1:$DW$117, Mujeres!$A$1:$DW$117)</f>
        <v>0</v>
      </c>
      <c r="GL144" s="46" cm="1">
        <f t="array" ref="GL144">beneficio_muerte_individual_pensionado(GL$1,$E144,$B144, Hombres!$A$1:$DW$117, Mujeres!$A$1:$DW$117)</f>
        <v>0</v>
      </c>
      <c r="GM144" s="46" cm="1">
        <f t="array" ref="GM144">beneficio_muerte_individual_pensionado(GM$1,$E144,$B144, Hombres!$A$1:$DW$117, Mujeres!$A$1:$DW$117)</f>
        <v>0</v>
      </c>
      <c r="GN144" s="46" cm="1">
        <f t="array" ref="GN144">beneficio_muerte_individual_pensionado(GN$1,$E144,$B144, Hombres!$A$1:$DW$117, Mujeres!$A$1:$DW$117)</f>
        <v>0</v>
      </c>
      <c r="GO144" s="46" cm="1">
        <f t="array" ref="GO144">beneficio_muerte_individual_pensionado(GO$1,$E144,$B144, Hombres!$A$1:$DW$117, Mujeres!$A$1:$DW$117)</f>
        <v>0</v>
      </c>
      <c r="GP144" s="46" cm="1">
        <f t="array" ref="GP144">beneficio_muerte_individual_pensionado(GP$1,$E144,$B144, Hombres!$A$1:$DW$117, Mujeres!$A$1:$DW$117)</f>
        <v>0</v>
      </c>
      <c r="GQ144" s="46" cm="1">
        <f t="array" ref="GQ144">beneficio_muerte_individual_pensionado(GQ$1,$E144,$B144, Hombres!$A$1:$DW$117, Mujeres!$A$1:$DW$117)</f>
        <v>0</v>
      </c>
      <c r="GR144" s="46" cm="1">
        <f t="array" ref="GR144">beneficio_muerte_individual_pensionado(GR$1,$E144,$B144, Hombres!$A$1:$DW$117, Mujeres!$A$1:$DW$117)</f>
        <v>0</v>
      </c>
      <c r="GS144" s="46" cm="1">
        <f t="array" ref="GS144">beneficio_muerte_individual_pensionado(GS$1,$E144,$B144, Hombres!$A$1:$DW$117, Mujeres!$A$1:$DW$117)</f>
        <v>0</v>
      </c>
      <c r="GT144" s="46" cm="1">
        <f t="array" ref="GT144">beneficio_muerte_individual_pensionado(GT$1,$E144,$B144, Hombres!$A$1:$DW$117, Mujeres!$A$1:$DW$117)</f>
        <v>0</v>
      </c>
    </row>
    <row r="145" spans="1:202" x14ac:dyDescent="0.2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6" cm="1">
        <f t="array" ref="H145">AnualidadPensionado(H$1,$E145,$B145, $D145, Hombres!$A$1:$DW$117, Mujeres!$A$1:$DW$117)</f>
        <v>0</v>
      </c>
      <c r="I145" s="46" cm="1">
        <f t="array" ref="I145">AnualidadPensionado(I$1,$E145,$B145, $D145, Hombres!$A$1:$DW$117, Mujeres!$A$1:$DW$117)</f>
        <v>1423120.8067950639</v>
      </c>
      <c r="J145" s="46" cm="1">
        <f t="array" ref="J145">AnualidadPensionado(J$1,$E145,$B145, $D145, Hombres!$A$1:$DW$117, Mujeres!$A$1:$DW$117)</f>
        <v>1448283.1438227256</v>
      </c>
      <c r="K145" s="46" cm="1">
        <f t="array" ref="K145">AnualidadPensionado(K$1,$E145,$B145, $D145, Hombres!$A$1:$DW$117, Mujeres!$A$1:$DW$117)</f>
        <v>1471863.7119685467</v>
      </c>
      <c r="L145" s="46" cm="1">
        <f t="array" ref="L145">AnualidadPensionado(L$1,$E145,$B145, $D145, Hombres!$A$1:$DW$117, Mujeres!$A$1:$DW$117)</f>
        <v>1493642.5672794385</v>
      </c>
      <c r="M145" s="46" cm="1">
        <f t="array" ref="M145">AnualidadPensionado(M$1,$E145,$B145, $D145, Hombres!$A$1:$DW$117, Mujeres!$A$1:$DW$117)</f>
        <v>1513628.7699448918</v>
      </c>
      <c r="N145" s="46" cm="1">
        <f t="array" ref="N145">AnualidadPensionado(N$1,$E145,$B145, $D145, Hombres!$A$1:$DW$117, Mujeres!$A$1:$DW$117)</f>
        <v>1531783.6284687198</v>
      </c>
      <c r="O145" s="46" cm="1">
        <f t="array" ref="O145">AnualidadPensionado(O$1,$E145,$B145, $D145, Hombres!$A$1:$DW$117, Mujeres!$A$1:$DW$117)</f>
        <v>1547762.340545641</v>
      </c>
      <c r="P145" s="46" cm="1">
        <f t="array" ref="P145">AnualidadPensionado(P$1,$E145,$B145, $D145, Hombres!$A$1:$DW$117, Mujeres!$A$1:$DW$117)</f>
        <v>1560938.3856312619</v>
      </c>
      <c r="Q145" s="46" cm="1">
        <f t="array" ref="Q145">AnualidadPensionado(Q$1,$E145,$B145, $D145, Hombres!$A$1:$DW$117, Mujeres!$A$1:$DW$117)</f>
        <v>1570576.6463216071</v>
      </c>
      <c r="R145" s="46" cm="1">
        <f t="array" ref="R145">AnualidadPensionado(R$1,$E145,$B145, $D145, Hombres!$A$1:$DW$117, Mujeres!$A$1:$DW$117)</f>
        <v>1575969.4128471031</v>
      </c>
      <c r="S145" s="46" cm="1">
        <f t="array" ref="S145">AnualidadPensionado(S$1,$E145,$B145, $D145, Hombres!$A$1:$DW$117, Mujeres!$A$1:$DW$117)</f>
        <v>1574729.9223597152</v>
      </c>
      <c r="T145" s="46" cm="1">
        <f t="array" ref="T145">AnualidadPensionado(T$1,$E145,$B145, $D145, Hombres!$A$1:$DW$117, Mujeres!$A$1:$DW$117)</f>
        <v>1568226.648393522</v>
      </c>
      <c r="U145" s="46" cm="1">
        <f t="array" ref="U145">AnualidadPensionado(U$1,$E145,$B145, $D145, Hombres!$A$1:$DW$117, Mujeres!$A$1:$DW$117)</f>
        <v>1555870.313054713</v>
      </c>
      <c r="V145" s="46" cm="1">
        <f t="array" ref="V145">AnualidadPensionado(V$1,$E145,$B145, $D145, Hombres!$A$1:$DW$117, Mujeres!$A$1:$DW$117)</f>
        <v>1537139.6119967024</v>
      </c>
      <c r="W145" s="46" cm="1">
        <f t="array" ref="W145">AnualidadPensionado(W$1,$E145,$B145, $D145, Hombres!$A$1:$DW$117, Mujeres!$A$1:$DW$117)</f>
        <v>1511593.3584717629</v>
      </c>
      <c r="X145" s="46" cm="1">
        <f t="array" ref="X145">AnualidadPensionado(X$1,$E145,$B145, $D145, Hombres!$A$1:$DW$117, Mujeres!$A$1:$DW$117)</f>
        <v>1478775.0840210947</v>
      </c>
      <c r="Y145" s="46" cm="1">
        <f t="array" ref="Y145">AnualidadPensionado(Y$1,$E145,$B145, $D145, Hombres!$A$1:$DW$117, Mujeres!$A$1:$DW$117)</f>
        <v>1438210.4276036655</v>
      </c>
      <c r="Z145" s="46" cm="1">
        <f t="array" ref="Z145">AnualidadPensionado(Z$1,$E145,$B145, $D145, Hombres!$A$1:$DW$117, Mujeres!$A$1:$DW$117)</f>
        <v>1389523.4364292107</v>
      </c>
      <c r="AA145" s="46" cm="1">
        <f t="array" ref="AA145">AnualidadPensionado(AA$1,$E145,$B145, $D145, Hombres!$A$1:$DW$117, Mujeres!$A$1:$DW$117)</f>
        <v>1332576.2167046107</v>
      </c>
      <c r="AB145" s="46" cm="1">
        <f t="array" ref="AB145">AnualidadPensionado(AB$1,$E145,$B145, $D145, Hombres!$A$1:$DW$117, Mujeres!$A$1:$DW$117)</f>
        <v>1267482.6109604444</v>
      </c>
      <c r="AC145" s="46" cm="1">
        <f t="array" ref="AC145">AnualidadPensionado(AC$1,$E145,$B145, $D145, Hombres!$A$1:$DW$117, Mujeres!$A$1:$DW$117)</f>
        <v>1194499.8214869923</v>
      </c>
      <c r="AD145" s="46" cm="1">
        <f t="array" ref="AD145">AnualidadPensionado(AD$1,$E145,$B145, $D145, Hombres!$A$1:$DW$117, Mujeres!$A$1:$DW$117)</f>
        <v>1114051.0743532216</v>
      </c>
      <c r="AE145" s="46" cm="1">
        <f t="array" ref="AE145">AnualidadPensionado(AE$1,$E145,$B145, $D145, Hombres!$A$1:$DW$117, Mujeres!$A$1:$DW$117)</f>
        <v>1026848.9092125992</v>
      </c>
      <c r="AF145" s="46" cm="1">
        <f t="array" ref="AF145">AnualidadPensionado(AF$1,$E145,$B145, $D145, Hombres!$A$1:$DW$117, Mujeres!$A$1:$DW$117)</f>
        <v>934014.15681566519</v>
      </c>
      <c r="AG145" s="46" cm="1">
        <f t="array" ref="AG145">AnualidadPensionado(AG$1,$E145,$B145, $D145, Hombres!$A$1:$DW$117, Mujeres!$A$1:$DW$117)</f>
        <v>837039.06380201248</v>
      </c>
      <c r="AH145" s="46" cm="1">
        <f t="array" ref="AH145">AnualidadPensionado(AH$1,$E145,$B145, $D145, Hombres!$A$1:$DW$117, Mujeres!$A$1:$DW$117)</f>
        <v>737671.43281296198</v>
      </c>
      <c r="AI145" s="46" cm="1">
        <f t="array" ref="AI145">AnualidadPensionado(AI$1,$E145,$B145, $D145, Hombres!$A$1:$DW$117, Mujeres!$A$1:$DW$117)</f>
        <v>637872.64586174372</v>
      </c>
      <c r="AJ145" s="46" cm="1">
        <f t="array" ref="AJ145">AnualidadPensionado(AJ$1,$E145,$B145, $D145, Hombres!$A$1:$DW$117, Mujeres!$A$1:$DW$117)</f>
        <v>539817.76687467087</v>
      </c>
      <c r="AK145" s="46" cm="1">
        <f t="array" ref="AK145">AnualidadPensionado(AK$1,$E145,$B145, $D145, Hombres!$A$1:$DW$117, Mujeres!$A$1:$DW$117)</f>
        <v>445841.40952469781</v>
      </c>
      <c r="AL145" s="46" cm="1">
        <f t="array" ref="AL145">AnualidadPensionado(AL$1,$E145,$B145, $D145, Hombres!$A$1:$DW$117, Mujeres!$A$1:$DW$117)</f>
        <v>358230.36383247038</v>
      </c>
      <c r="AM145" s="46" cm="1">
        <f t="array" ref="AM145">AnualidadPensionado(AM$1,$E145,$B145, $D145, Hombres!$A$1:$DW$117, Mujeres!$A$1:$DW$117)</f>
        <v>278986.92753883306</v>
      </c>
      <c r="AN145" s="46" cm="1">
        <f t="array" ref="AN145">AnualidadPensionado(AN$1,$E145,$B145, $D145, Hombres!$A$1:$DW$117, Mujeres!$A$1:$DW$117)</f>
        <v>209673.11557184166</v>
      </c>
      <c r="AO145" s="46" cm="1">
        <f t="array" ref="AO145">AnualidadPensionado(AO$1,$E145,$B145, $D145, Hombres!$A$1:$DW$117, Mujeres!$A$1:$DW$117)</f>
        <v>151298.27926668627</v>
      </c>
      <c r="AP145" s="46" cm="1">
        <f t="array" ref="AP145">AnualidadPensionado(AP$1,$E145,$B145, $D145, Hombres!$A$1:$DW$117, Mujeres!$A$1:$DW$117)</f>
        <v>104220.35359253072</v>
      </c>
      <c r="AQ145" s="46" cm="1">
        <f t="array" ref="AQ145">AnualidadPensionado(AQ$1,$E145,$B145, $D145, Hombres!$A$1:$DW$117, Mujeres!$A$1:$DW$117)</f>
        <v>68077.168940193427</v>
      </c>
      <c r="AR145" s="46" cm="1">
        <f t="array" ref="AR145">AnualidadPensionado(AR$1,$E145,$B145, $D145, Hombres!$A$1:$DW$117, Mujeres!$A$1:$DW$117)</f>
        <v>41833.389338636996</v>
      </c>
      <c r="AS145" s="46" cm="1">
        <f t="array" ref="AS145">AnualidadPensionado(AS$1,$E145,$B145, $D145, Hombres!$A$1:$DW$117, Mujeres!$A$1:$DW$117)</f>
        <v>23952.414301116773</v>
      </c>
      <c r="AT145" s="46" cm="1">
        <f t="array" ref="AT145">AnualidadPensionado(AT$1,$E145,$B145, $D145, Hombres!$A$1:$DW$117, Mujeres!$A$1:$DW$117)</f>
        <v>12631.582212317038</v>
      </c>
      <c r="AU145" s="46" cm="1">
        <f t="array" ref="AU145">AnualidadPensionado(AU$1,$E145,$B145, $D145, Hombres!$A$1:$DW$117, Mujeres!$A$1:$DW$117)</f>
        <v>6049.8780858476948</v>
      </c>
      <c r="AV145" s="46" cm="1">
        <f t="array" ref="AV145">AnualidadPensionado(AV$1,$E145,$B145, $D145, Hombres!$A$1:$DW$117, Mujeres!$A$1:$DW$117)</f>
        <v>2585.6633300408489</v>
      </c>
      <c r="AW145" s="46" cm="1">
        <f t="array" ref="AW145">AnualidadPensionado(AW$1,$E145,$B145, $D145, Hombres!$A$1:$DW$117, Mujeres!$A$1:$DW$117)</f>
        <v>963.8190457728997</v>
      </c>
      <c r="AX145" s="46" cm="1">
        <f t="array" ref="AX145">AnualidadPensionado(AX$1,$E145,$B145, $D145, Hombres!$A$1:$DW$117, Mujeres!$A$1:$DW$117)</f>
        <v>303.80607030849347</v>
      </c>
      <c r="AY145" s="46" cm="1">
        <f t="array" ref="AY145">AnualidadPensionado(AY$1,$E145,$B145, $D145, Hombres!$A$1:$DW$117, Mujeres!$A$1:$DW$117)</f>
        <v>77.485876160137195</v>
      </c>
      <c r="AZ145" s="46" cm="1">
        <f t="array" ref="AZ145">AnualidadPensionado(AZ$1,$E145,$B145, $D145, Hombres!$A$1:$DW$117, Mujeres!$A$1:$DW$117)</f>
        <v>14.924881830059052</v>
      </c>
      <c r="BA145" s="46" cm="1">
        <f t="array" ref="BA145">AnualidadPensionado(BA$1,$E145,$B145, $D145, Hombres!$A$1:$DW$117, Mujeres!$A$1:$DW$117)</f>
        <v>1.9142119721459492</v>
      </c>
      <c r="BB145" s="46" cm="1">
        <f t="array" ref="BB145">AnualidadPensionado(BB$1,$E145,$B145, $D145, Hombres!$A$1:$DW$117, Mujeres!$A$1:$DW$117)</f>
        <v>0</v>
      </c>
      <c r="BC145" s="46" cm="1">
        <f t="array" ref="BC145">AnualidadPensionado(BC$1,$E145,$B145, $D145, Hombres!$A$1:$DW$117, Mujeres!$A$1:$DW$117)</f>
        <v>0</v>
      </c>
      <c r="BD145" s="46" cm="1">
        <f t="array" ref="BD145">AnualidadPensionado(BD$1,$E145,$B145, $D145, Hombres!$A$1:$DW$117, Mujeres!$A$1:$DW$117)</f>
        <v>0</v>
      </c>
      <c r="BE145" s="46" cm="1">
        <f t="array" ref="BE145">AnualidadPensionado(BE$1,$E145,$B145, $D145, Hombres!$A$1:$DW$117, Mujeres!$A$1:$DW$117)</f>
        <v>0</v>
      </c>
      <c r="BF145" s="46" cm="1">
        <f t="array" ref="BF145">AnualidadPensionado(BF$1,$E145,$B145, $D145, Hombres!$A$1:$DW$117, Mujeres!$A$1:$DW$117)</f>
        <v>0</v>
      </c>
      <c r="BG145" s="46" cm="1">
        <f t="array" ref="BG145">AnualidadPensionado(BG$1,$E145,$B145, $D145, Hombres!$A$1:$DW$117, Mujeres!$A$1:$DW$117)</f>
        <v>0</v>
      </c>
      <c r="BH145" s="46" cm="1">
        <f t="array" ref="BH145">AnualidadPensionado(BH$1,$E145,$B145, $D145, Hombres!$A$1:$DW$117, Mujeres!$A$1:$DW$117)</f>
        <v>0</v>
      </c>
      <c r="BI145" s="46" cm="1">
        <f t="array" ref="BI145">AnualidadPensionado(BI$1,$E145,$B145, $D145, Hombres!$A$1:$DW$117, Mujeres!$A$1:$DW$117)</f>
        <v>0</v>
      </c>
      <c r="BJ145" s="46" cm="1">
        <f t="array" ref="BJ145">AnualidadPensionado(BJ$1,$E145,$B145, $D145, Hombres!$A$1:$DW$117, Mujeres!$A$1:$DW$117)</f>
        <v>0</v>
      </c>
      <c r="BK145" s="46" cm="1">
        <f t="array" ref="BK145">AnualidadPensionado(BK$1,$E145,$B145, $D145, Hombres!$A$1:$DW$117, Mujeres!$A$1:$DW$117)</f>
        <v>0</v>
      </c>
      <c r="BL145" s="46" cm="1">
        <f t="array" ref="BL145">AnualidadPensionado(BL$1,$E145,$B145, $D145, Hombres!$A$1:$DW$117, Mujeres!$A$1:$DW$117)</f>
        <v>0</v>
      </c>
      <c r="BM145" s="46" cm="1">
        <f t="array" ref="BM145">AnualidadPensionado(BM$1,$E145,$B145, $D145, Hombres!$A$1:$DW$117, Mujeres!$A$1:$DW$117)</f>
        <v>0</v>
      </c>
      <c r="BN145" s="46" cm="1">
        <f t="array" ref="BN145">AnualidadPensionado(BN$1,$E145,$B145, $D145, Hombres!$A$1:$DW$117, Mujeres!$A$1:$DW$117)</f>
        <v>0</v>
      </c>
      <c r="BO145" s="46" cm="1">
        <f t="array" ref="BO145">AnualidadPensionado(BO$1,$E145,$B145, $D145, Hombres!$A$1:$DW$117, Mujeres!$A$1:$DW$117)</f>
        <v>0</v>
      </c>
      <c r="BP145" s="46" cm="1">
        <f t="array" ref="BP145">AnualidadPensionado(BP$1,$E145,$B145, $D145, Hombres!$A$1:$DW$117, Mujeres!$A$1:$DW$117)</f>
        <v>0</v>
      </c>
      <c r="BQ145" s="46" cm="1">
        <f t="array" ref="BQ145">AnualidadPensionado(BQ$1,$E145,$B145, $D145, Hombres!$A$1:$DW$117, Mujeres!$A$1:$DW$117)</f>
        <v>0</v>
      </c>
      <c r="BR145" s="46" cm="1">
        <f t="array" ref="BR145">AnualidadPensionado(BR$1,$E145,$B145, $D145, Hombres!$A$1:$DW$117, Mujeres!$A$1:$DW$117)</f>
        <v>0</v>
      </c>
      <c r="BS145" s="46" cm="1">
        <f t="array" ref="BS145">AnualidadPensionado(BS$1,$E145,$B145, $D145, Hombres!$A$1:$DW$117, Mujeres!$A$1:$DW$117)</f>
        <v>0</v>
      </c>
      <c r="BT145" s="46" cm="1">
        <f t="array" ref="BT145">AnualidadPensionado(BT$1,$E145,$B145, $D145, Hombres!$A$1:$DW$117, Mujeres!$A$1:$DW$117)</f>
        <v>0</v>
      </c>
      <c r="BU145" s="46" cm="1">
        <f t="array" ref="BU145">AnualidadPensionado(BU$1,$E145,$B145, $D145, Hombres!$A$1:$DW$117, Mujeres!$A$1:$DW$117)</f>
        <v>0</v>
      </c>
      <c r="BV145" s="46" cm="1">
        <f t="array" ref="BV145">AnualidadPensionado(BV$1,$E145,$B145, $D145, Hombres!$A$1:$DW$117, Mujeres!$A$1:$DW$117)</f>
        <v>0</v>
      </c>
      <c r="BW145" s="46" cm="1">
        <f t="array" ref="BW145">AnualidadPensionado(BW$1,$E145,$B145, $D145, Hombres!$A$1:$DW$117, Mujeres!$A$1:$DW$117)</f>
        <v>0</v>
      </c>
      <c r="BX145" s="46" cm="1">
        <f t="array" ref="BX145">AnualidadPensionado(BX$1,$E145,$B145, $D145, Hombres!$A$1:$DW$117, Mujeres!$A$1:$DW$117)</f>
        <v>0</v>
      </c>
      <c r="BY145" s="46" cm="1">
        <f t="array" ref="BY145">AnualidadPensionado(BY$1,$E145,$B145, $D145, Hombres!$A$1:$DW$117, Mujeres!$A$1:$DW$117)</f>
        <v>0</v>
      </c>
      <c r="BZ145" s="46" cm="1">
        <f t="array" ref="BZ145">AnualidadPensionado(BZ$1,$E145,$B145, $D145, Hombres!$A$1:$DW$117, Mujeres!$A$1:$DW$117)</f>
        <v>0</v>
      </c>
      <c r="CA145" s="46" cm="1">
        <f t="array" ref="CA145">AnualidadPensionado(CA$1,$E145,$B145, $D145, Hombres!$A$1:$DW$117, Mujeres!$A$1:$DW$117)</f>
        <v>0</v>
      </c>
      <c r="CB145" s="46" cm="1">
        <f t="array" ref="CB145">AnualidadPensionado(CB$1,$E145,$B145, $D145, Hombres!$A$1:$DW$117, Mujeres!$A$1:$DW$117)</f>
        <v>0</v>
      </c>
      <c r="CC145" s="46" cm="1">
        <f t="array" ref="CC145">AnualidadPensionado(CC$1,$E145,$B145, $D145, Hombres!$A$1:$DW$117, Mujeres!$A$1:$DW$117)</f>
        <v>0</v>
      </c>
      <c r="CD145" s="46" cm="1">
        <f t="array" ref="CD145">AnualidadPensionado(CD$1,$E145,$B145, $D145, Hombres!$A$1:$DW$117, Mujeres!$A$1:$DW$117)</f>
        <v>0</v>
      </c>
      <c r="CE145" s="46" cm="1">
        <f t="array" ref="CE145">AnualidadPensionado(CE$1,$E145,$B145, $D145, Hombres!$A$1:$DW$117, Mujeres!$A$1:$DW$117)</f>
        <v>0</v>
      </c>
      <c r="CF145" s="46" cm="1">
        <f t="array" ref="CF145">AnualidadPensionado(CF$1,$E145,$B145, $D145, Hombres!$A$1:$DW$117, Mujeres!$A$1:$DW$117)</f>
        <v>0</v>
      </c>
      <c r="CG145" s="46" cm="1">
        <f t="array" ref="CG145">AnualidadPensionado(CG$1,$E145,$B145, $D145, Hombres!$A$1:$DW$117, Mujeres!$A$1:$DW$117)</f>
        <v>0</v>
      </c>
      <c r="CH145" s="46" cm="1">
        <f t="array" ref="CH145">AnualidadPensionado(CH$1,$E145,$B145, $D145, Hombres!$A$1:$DW$117, Mujeres!$A$1:$DW$117)</f>
        <v>0</v>
      </c>
      <c r="CI145" s="46" cm="1">
        <f t="array" ref="CI145">AnualidadPensionado(CI$1,$E145,$B145, $D145, Hombres!$A$1:$DW$117, Mujeres!$A$1:$DW$117)</f>
        <v>0</v>
      </c>
      <c r="CJ145" s="46" cm="1">
        <f t="array" ref="CJ145">AnualidadPensionado(CJ$1,$E145,$B145, $D145, Hombres!$A$1:$DW$117, Mujeres!$A$1:$DW$117)</f>
        <v>0</v>
      </c>
      <c r="CK145" s="46" cm="1">
        <f t="array" ref="CK145">AnualidadPensionado(CK$1,$E145,$B145, $D145, Hombres!$A$1:$DW$117, Mujeres!$A$1:$DW$117)</f>
        <v>0</v>
      </c>
      <c r="CL145" s="46" cm="1">
        <f t="array" ref="CL145">AnualidadPensionado(CL$1,$E145,$B145, $D145, Hombres!$A$1:$DW$117, Mujeres!$A$1:$DW$117)</f>
        <v>0</v>
      </c>
      <c r="CM145" s="46" cm="1">
        <f t="array" ref="CM145">AnualidadPensionado(CM$1,$E145,$B145, $D145, Hombres!$A$1:$DW$117, Mujeres!$A$1:$DW$117)</f>
        <v>0</v>
      </c>
      <c r="CN145" s="46" cm="1">
        <f t="array" ref="CN145">AnualidadPensionado(CN$1,$E145,$B145, $D145, Hombres!$A$1:$DW$117, Mujeres!$A$1:$DW$117)</f>
        <v>0</v>
      </c>
      <c r="CO145" s="46" cm="1">
        <f t="array" ref="CO145">AnualidadPensionado(CO$1,$E145,$B145, $D145, Hombres!$A$1:$DW$117, Mujeres!$A$1:$DW$117)</f>
        <v>0</v>
      </c>
      <c r="CP145" s="46" cm="1">
        <f t="array" ref="CP145">AnualidadPensionado(CP$1,$E145,$B145, $D145, Hombres!$A$1:$DW$117, Mujeres!$A$1:$DW$117)</f>
        <v>0</v>
      </c>
      <c r="CQ145" s="46" cm="1">
        <f t="array" ref="CQ145">AnualidadPensionado(CQ$1,$E145,$B145, $D145, Hombres!$A$1:$DW$117, Mujeres!$A$1:$DW$117)</f>
        <v>0</v>
      </c>
      <c r="CR145" s="46" cm="1">
        <f t="array" ref="CR145">AnualidadPensionado(CR$1,$E145,$B145, $D145, Hombres!$A$1:$DW$117, Mujeres!$A$1:$DW$117)</f>
        <v>0</v>
      </c>
      <c r="CS145" s="46" cm="1">
        <f t="array" ref="CS145">AnualidadPensionado(CS$1,$E145,$B145, $D145, Hombres!$A$1:$DW$117, Mujeres!$A$1:$DW$117)</f>
        <v>0</v>
      </c>
      <c r="CT145" s="46" cm="1">
        <f t="array" ref="CT145">AnualidadPensionado(CT$1,$E145,$B145, $D145, Hombres!$A$1:$DW$117, Mujeres!$A$1:$DW$117)</f>
        <v>0</v>
      </c>
      <c r="CU145" s="46" cm="1">
        <f t="array" ref="CU145">AnualidadPensionado(CU$1,$E145,$B145, $D145, Hombres!$A$1:$DW$117, Mujeres!$A$1:$DW$117)</f>
        <v>0</v>
      </c>
      <c r="CV145" s="46" cm="1">
        <f t="array" ref="CV145">AnualidadPensionado(CV$1,$E145,$B145, $D145, Hombres!$A$1:$DW$117, Mujeres!$A$1:$DW$117)</f>
        <v>0</v>
      </c>
      <c r="CW145" s="46" cm="1">
        <f t="array" ref="CW145">AnualidadPensionado(CW$1,$E145,$B145, $D145, Hombres!$A$1:$DW$117, Mujeres!$A$1:$DW$117)</f>
        <v>0</v>
      </c>
      <c r="CX145" s="46" cm="1">
        <f t="array" ref="CX145">AnualidadPensionado(CX$1,$E145,$B145, $D145, Hombres!$A$1:$DW$117, Mujeres!$A$1:$DW$117)</f>
        <v>0</v>
      </c>
      <c r="CY145" s="46" cm="1">
        <f t="array" ref="CY145">AnualidadPensionado(CY$1,$E145,$B145, $D145, Hombres!$A$1:$DW$117, Mujeres!$A$1:$DW$117)</f>
        <v>0</v>
      </c>
      <c r="DB145" s="21"/>
      <c r="DC145" s="46" cm="1">
        <f t="array" ref="DC145">beneficio_muerte_individual_pensionado(DC$1,$E145,$B145, Hombres!$A$1:$DW$117, Mujeres!$A$1:$DW$117)</f>
        <v>0</v>
      </c>
      <c r="DD145" s="46" cm="1">
        <f t="array" ref="DD145">beneficio_muerte_individual_pensionado(DD$1,$E145,$B145, Hombres!$A$1:$DW$117, Mujeres!$A$1:$DW$117)</f>
        <v>32517.600000000002</v>
      </c>
      <c r="DE145" s="46" cm="1">
        <f t="array" ref="DE145">beneficio_muerte_individual_pensionado(DE$1,$E145,$B145, Hombres!$A$1:$DW$117, Mujeres!$A$1:$DW$117)</f>
        <v>35491.386252239994</v>
      </c>
      <c r="DF145" s="46" cm="1">
        <f t="array" ref="DF145">beneficio_muerte_individual_pensionado(DF$1,$E145,$B145, Hombres!$A$1:$DW$117, Mujeres!$A$1:$DW$117)</f>
        <v>39050.30871480229</v>
      </c>
      <c r="DG145" s="46" cm="1">
        <f t="array" ref="DG145">beneficio_muerte_individual_pensionado(DG$1,$E145,$B145, Hombres!$A$1:$DW$117, Mujeres!$A$1:$DW$117)</f>
        <v>42700.961982568464</v>
      </c>
      <c r="DH145" s="46" cm="1">
        <f t="array" ref="DH145">beneficio_muerte_individual_pensionado(DH$1,$E145,$B145, Hombres!$A$1:$DW$117, Mujeres!$A$1:$DW$117)</f>
        <v>45988.90327809233</v>
      </c>
      <c r="DI145" s="46" cm="1">
        <f t="array" ref="DI145">beneficio_muerte_individual_pensionado(DI$1,$E145,$B145, Hombres!$A$1:$DW$117, Mujeres!$A$1:$DW$117)</f>
        <v>49021.950205311456</v>
      </c>
      <c r="DJ145" s="46" cm="1">
        <f t="array" ref="DJ145">beneficio_muerte_individual_pensionado(DJ$1,$E145,$B145, Hombres!$A$1:$DW$117, Mujeres!$A$1:$DW$117)</f>
        <v>52345.491581327326</v>
      </c>
      <c r="DK145" s="46" cm="1">
        <f t="array" ref="DK145">beneficio_muerte_individual_pensionado(DK$1,$E145,$B145, Hombres!$A$1:$DW$117, Mujeres!$A$1:$DW$117)</f>
        <v>56385.391142058405</v>
      </c>
      <c r="DL145" s="46" cm="1">
        <f t="array" ref="DL145">beneficio_muerte_individual_pensionado(DL$1,$E145,$B145, Hombres!$A$1:$DW$117, Mujeres!$A$1:$DW$117)</f>
        <v>61217.203995502037</v>
      </c>
      <c r="DM145" s="46" cm="1">
        <f t="array" ref="DM145">beneficio_muerte_individual_pensionado(DM$1,$E145,$B145, Hombres!$A$1:$DW$117, Mujeres!$A$1:$DW$117)</f>
        <v>66681.113635539834</v>
      </c>
      <c r="DN145" s="46" cm="1">
        <f t="array" ref="DN145">beneficio_muerte_individual_pensionado(DN$1,$E145,$B145, Hombres!$A$1:$DW$117, Mujeres!$A$1:$DW$117)</f>
        <v>75280.440990625502</v>
      </c>
      <c r="DO145" s="46" cm="1">
        <f t="array" ref="DO145">beneficio_muerte_individual_pensionado(DO$1,$E145,$B145, Hombres!$A$1:$DW$117, Mujeres!$A$1:$DW$117)</f>
        <v>80961.093613307472</v>
      </c>
      <c r="DP145" s="46" cm="1">
        <f t="array" ref="DP145">beneficio_muerte_individual_pensionado(DP$1,$E145,$B145, Hombres!$A$1:$DW$117, Mujeres!$A$1:$DW$117)</f>
        <v>86877.847258071313</v>
      </c>
      <c r="DQ145" s="46" cm="1">
        <f t="array" ref="DQ145">beneficio_muerte_individual_pensionado(DQ$1,$E145,$B145, Hombres!$A$1:$DW$117, Mujeres!$A$1:$DW$117)</f>
        <v>92872.135908297685</v>
      </c>
      <c r="DR145" s="46" cm="1">
        <f t="array" ref="DR145">beneficio_muerte_individual_pensionado(DR$1,$E145,$B145, Hombres!$A$1:$DW$117, Mujeres!$A$1:$DW$117)</f>
        <v>98788.11975173367</v>
      </c>
      <c r="DS145" s="46" cm="1">
        <f t="array" ref="DS145">beneficio_muerte_individual_pensionado(DS$1,$E145,$B145, Hombres!$A$1:$DW$117, Mujeres!$A$1:$DW$117)</f>
        <v>104617.9773131175</v>
      </c>
      <c r="DT145" s="46" cm="1">
        <f t="array" ref="DT145">beneficio_muerte_individual_pensionado(DT$1,$E145,$B145, Hombres!$A$1:$DW$117, Mujeres!$A$1:$DW$117)</f>
        <v>110357.33886417252</v>
      </c>
      <c r="DU145" s="46" cm="1">
        <f t="array" ref="DU145">beneficio_muerte_individual_pensionado(DU$1,$E145,$B145, Hombres!$A$1:$DW$117, Mujeres!$A$1:$DW$117)</f>
        <v>115854.73103525114</v>
      </c>
      <c r="DV145" s="46" cm="1">
        <f t="array" ref="DV145">beneficio_muerte_individual_pensionado(DV$1,$E145,$B145, Hombres!$A$1:$DW$117, Mujeres!$A$1:$DW$117)</f>
        <v>120808.70855060364</v>
      </c>
      <c r="DW145" s="46" cm="1">
        <f t="array" ref="DW145">beneficio_muerte_individual_pensionado(DW$1,$E145,$B145, Hombres!$A$1:$DW$117, Mujeres!$A$1:$DW$117)</f>
        <v>124945.76325705505</v>
      </c>
      <c r="DX145" s="46" cm="1">
        <f t="array" ref="DX145">beneficio_muerte_individual_pensionado(DX$1,$E145,$B145, Hombres!$A$1:$DW$117, Mujeres!$A$1:$DW$117)</f>
        <v>128160.23734295749</v>
      </c>
      <c r="DY145" s="46" cm="1">
        <f t="array" ref="DY145">beneficio_muerte_individual_pensionado(DY$1,$E145,$B145, Hombres!$A$1:$DW$117, Mujeres!$A$1:$DW$117)</f>
        <v>130341.78455504103</v>
      </c>
      <c r="DZ145" s="46" cm="1">
        <f t="array" ref="DZ145">beneficio_muerte_individual_pensionado(DZ$1,$E145,$B145, Hombres!$A$1:$DW$117, Mujeres!$A$1:$DW$117)</f>
        <v>131268.3651325996</v>
      </c>
      <c r="EA145" s="46" cm="1">
        <f t="array" ref="EA145">beneficio_muerte_individual_pensionado(EA$1,$E145,$B145, Hombres!$A$1:$DW$117, Mujeres!$A$1:$DW$117)</f>
        <v>130632.12251134199</v>
      </c>
      <c r="EB145" s="46" cm="1">
        <f t="array" ref="EB145">beneficio_muerte_individual_pensionado(EB$1,$E145,$B145, Hombres!$A$1:$DW$117, Mujeres!$A$1:$DW$117)</f>
        <v>128217.53707893136</v>
      </c>
      <c r="EC145" s="46" cm="1">
        <f t="array" ref="EC145">beneficio_muerte_individual_pensionado(EC$1,$E145,$B145, Hombres!$A$1:$DW$117, Mujeres!$A$1:$DW$117)</f>
        <v>123968.44938369458</v>
      </c>
      <c r="ED145" s="46" cm="1">
        <f t="array" ref="ED145">beneficio_muerte_individual_pensionado(ED$1,$E145,$B145, Hombres!$A$1:$DW$117, Mujeres!$A$1:$DW$117)</f>
        <v>117892.2628148262</v>
      </c>
      <c r="EE145" s="46" cm="1">
        <f t="array" ref="EE145">beneficio_muerte_individual_pensionado(EE$1,$E145,$B145, Hombres!$A$1:$DW$117, Mujeres!$A$1:$DW$117)</f>
        <v>110010.91906465466</v>
      </c>
      <c r="EF145" s="46" cm="1">
        <f t="array" ref="EF145">beneficio_muerte_individual_pensionado(EF$1,$E145,$B145, Hombres!$A$1:$DW$117, Mujeres!$A$1:$DW$117)</f>
        <v>100408.60908347006</v>
      </c>
      <c r="EG145" s="46" cm="1">
        <f t="array" ref="EG145">beneficio_muerte_individual_pensionado(EG$1,$E145,$B145, Hombres!$A$1:$DW$117, Mujeres!$A$1:$DW$117)</f>
        <v>89357.143248979279</v>
      </c>
      <c r="EH145" s="46" cm="1">
        <f t="array" ref="EH145">beneficio_muerte_individual_pensionado(EH$1,$E145,$B145, Hombres!$A$1:$DW$117, Mujeres!$A$1:$DW$117)</f>
        <v>77308.201478996765</v>
      </c>
      <c r="EI145" s="46" cm="1">
        <f t="array" ref="EI145">beneficio_muerte_individual_pensionado(EI$1,$E145,$B145, Hombres!$A$1:$DW$117, Mujeres!$A$1:$DW$117)</f>
        <v>64791.905656723437</v>
      </c>
      <c r="EJ145" s="46" cm="1">
        <f t="array" ref="EJ145">beneficio_muerte_individual_pensionado(EJ$1,$E145,$B145, Hombres!$A$1:$DW$117, Mujeres!$A$1:$DW$117)</f>
        <v>52363.01862611909</v>
      </c>
      <c r="EK145" s="46" cm="1">
        <f t="array" ref="EK145">beneficio_muerte_individual_pensionado(EK$1,$E145,$B145, Hombres!$A$1:$DW$117, Mujeres!$A$1:$DW$117)</f>
        <v>40579.77812484985</v>
      </c>
      <c r="EL145" s="46" cm="1">
        <f t="array" ref="EL145">beneficio_muerte_individual_pensionado(EL$1,$E145,$B145, Hombres!$A$1:$DW$117, Mujeres!$A$1:$DW$117)</f>
        <v>29973.632662068216</v>
      </c>
      <c r="EM145" s="46" cm="1">
        <f t="array" ref="EM145">beneficio_muerte_individual_pensionado(EM$1,$E145,$B145, Hombres!$A$1:$DW$117, Mujeres!$A$1:$DW$117)</f>
        <v>20961.217743755751</v>
      </c>
      <c r="EN145" s="46" cm="1">
        <f t="array" ref="EN145">beneficio_muerte_individual_pensionado(EN$1,$E145,$B145, Hombres!$A$1:$DW$117, Mujeres!$A$1:$DW$117)</f>
        <v>13767.558421850947</v>
      </c>
      <c r="EO145" s="46" cm="1">
        <f t="array" ref="EO145">beneficio_muerte_individual_pensionado(EO$1,$E145,$B145, Hombres!$A$1:$DW$117, Mujeres!$A$1:$DW$117)</f>
        <v>8409.5755436727231</v>
      </c>
      <c r="EP145" s="46" cm="1">
        <f t="array" ref="EP145">beneficio_muerte_individual_pensionado(EP$1,$E145,$B145, Hombres!$A$1:$DW$117, Mujeres!$A$1:$DW$117)</f>
        <v>4720.4319472470006</v>
      </c>
      <c r="EQ145" s="46" cm="1">
        <f t="array" ref="EQ145">beneficio_muerte_individual_pensionado(EQ$1,$E145,$B145, Hombres!$A$1:$DW$117, Mujeres!$A$1:$DW$117)</f>
        <v>2400.3627048199241</v>
      </c>
      <c r="ER145" s="46" cm="1">
        <f t="array" ref="ER145">beneficio_muerte_individual_pensionado(ER$1,$E145,$B145, Hombres!$A$1:$DW$117, Mujeres!$A$1:$DW$117)</f>
        <v>1086.3171454462035</v>
      </c>
      <c r="ES145" s="46" cm="1">
        <f t="array" ref="ES145">beneficio_muerte_individual_pensionado(ES$1,$E145,$B145, Hombres!$A$1:$DW$117, Mujeres!$A$1:$DW$117)</f>
        <v>427.5567045520018</v>
      </c>
      <c r="ET145" s="46" cm="1">
        <f t="array" ref="ET145">beneficio_muerte_individual_pensionado(ET$1,$E145,$B145, Hombres!$A$1:$DW$117, Mujeres!$A$1:$DW$117)</f>
        <v>141.8576696617333</v>
      </c>
      <c r="EU145" s="46" cm="1">
        <f t="array" ref="EU145">beneficio_muerte_individual_pensionado(EU$1,$E145,$B145, Hombres!$A$1:$DW$117, Mujeres!$A$1:$DW$117)</f>
        <v>37.957172141636519</v>
      </c>
      <c r="EV145" s="46" cm="1">
        <f t="array" ref="EV145">beneficio_muerte_individual_pensionado(EV$1,$E145,$B145, Hombres!$A$1:$DW$117, Mujeres!$A$1:$DW$117)</f>
        <v>7.6436792546973864</v>
      </c>
      <c r="EW145" s="46" cm="1">
        <f t="array" ref="EW145">beneficio_muerte_individual_pensionado(EW$1,$E145,$B145, Hombres!$A$1:$DW$117, Mujeres!$A$1:$DW$117)</f>
        <v>1.0871726658249814</v>
      </c>
      <c r="EX145" s="46" cm="1">
        <f t="array" ref="EX145">beneficio_muerte_individual_pensionado(EX$1,$E145,$B145, Hombres!$A$1:$DW$117, Mujeres!$A$1:$DW$117)</f>
        <v>0</v>
      </c>
      <c r="EY145" s="46" cm="1">
        <f t="array" ref="EY145">beneficio_muerte_individual_pensionado(EY$1,$E145,$B145, Hombres!$A$1:$DW$117, Mujeres!$A$1:$DW$117)</f>
        <v>0</v>
      </c>
      <c r="EZ145" s="46" cm="1">
        <f t="array" ref="EZ145">beneficio_muerte_individual_pensionado(EZ$1,$E145,$B145, Hombres!$A$1:$DW$117, Mujeres!$A$1:$DW$117)</f>
        <v>0</v>
      </c>
      <c r="FA145" s="46" cm="1">
        <f t="array" ref="FA145">beneficio_muerte_individual_pensionado(FA$1,$E145,$B145, Hombres!$A$1:$DW$117, Mujeres!$A$1:$DW$117)</f>
        <v>0</v>
      </c>
      <c r="FB145" s="46" cm="1">
        <f t="array" ref="FB145">beneficio_muerte_individual_pensionado(FB$1,$E145,$B145, Hombres!$A$1:$DW$117, Mujeres!$A$1:$DW$117)</f>
        <v>0</v>
      </c>
      <c r="FC145" s="46" cm="1">
        <f t="array" ref="FC145">beneficio_muerte_individual_pensionado(FC$1,$E145,$B145, Hombres!$A$1:$DW$117, Mujeres!$A$1:$DW$117)</f>
        <v>0</v>
      </c>
      <c r="FD145" s="46" cm="1">
        <f t="array" ref="FD145">beneficio_muerte_individual_pensionado(FD$1,$E145,$B145, Hombres!$A$1:$DW$117, Mujeres!$A$1:$DW$117)</f>
        <v>0</v>
      </c>
      <c r="FE145" s="46" cm="1">
        <f t="array" ref="FE145">beneficio_muerte_individual_pensionado(FE$1,$E145,$B145, Hombres!$A$1:$DW$117, Mujeres!$A$1:$DW$117)</f>
        <v>0</v>
      </c>
      <c r="FF145" s="46" cm="1">
        <f t="array" ref="FF145">beneficio_muerte_individual_pensionado(FF$1,$E145,$B145, Hombres!$A$1:$DW$117, Mujeres!$A$1:$DW$117)</f>
        <v>0</v>
      </c>
      <c r="FG145" s="46" cm="1">
        <f t="array" ref="FG145">beneficio_muerte_individual_pensionado(FG$1,$E145,$B145, Hombres!$A$1:$DW$117, Mujeres!$A$1:$DW$117)</f>
        <v>0</v>
      </c>
      <c r="FH145" s="46" cm="1">
        <f t="array" ref="FH145">beneficio_muerte_individual_pensionado(FH$1,$E145,$B145, Hombres!$A$1:$DW$117, Mujeres!$A$1:$DW$117)</f>
        <v>0</v>
      </c>
      <c r="FI145" s="46" cm="1">
        <f t="array" ref="FI145">beneficio_muerte_individual_pensionado(FI$1,$E145,$B145, Hombres!$A$1:$DW$117, Mujeres!$A$1:$DW$117)</f>
        <v>0</v>
      </c>
      <c r="FJ145" s="46" cm="1">
        <f t="array" ref="FJ145">beneficio_muerte_individual_pensionado(FJ$1,$E145,$B145, Hombres!$A$1:$DW$117, Mujeres!$A$1:$DW$117)</f>
        <v>0</v>
      </c>
      <c r="FK145" s="46" cm="1">
        <f t="array" ref="FK145">beneficio_muerte_individual_pensionado(FK$1,$E145,$B145, Hombres!$A$1:$DW$117, Mujeres!$A$1:$DW$117)</f>
        <v>0</v>
      </c>
      <c r="FL145" s="46" cm="1">
        <f t="array" ref="FL145">beneficio_muerte_individual_pensionado(FL$1,$E145,$B145, Hombres!$A$1:$DW$117, Mujeres!$A$1:$DW$117)</f>
        <v>0</v>
      </c>
      <c r="FM145" s="46" cm="1">
        <f t="array" ref="FM145">beneficio_muerte_individual_pensionado(FM$1,$E145,$B145, Hombres!$A$1:$DW$117, Mujeres!$A$1:$DW$117)</f>
        <v>0</v>
      </c>
      <c r="FN145" s="46" cm="1">
        <f t="array" ref="FN145">beneficio_muerte_individual_pensionado(FN$1,$E145,$B145, Hombres!$A$1:$DW$117, Mujeres!$A$1:$DW$117)</f>
        <v>0</v>
      </c>
      <c r="FO145" s="46" cm="1">
        <f t="array" ref="FO145">beneficio_muerte_individual_pensionado(FO$1,$E145,$B145, Hombres!$A$1:$DW$117, Mujeres!$A$1:$DW$117)</f>
        <v>0</v>
      </c>
      <c r="FP145" s="46" cm="1">
        <f t="array" ref="FP145">beneficio_muerte_individual_pensionado(FP$1,$E145,$B145, Hombres!$A$1:$DW$117, Mujeres!$A$1:$DW$117)</f>
        <v>0</v>
      </c>
      <c r="FQ145" s="46" cm="1">
        <f t="array" ref="FQ145">beneficio_muerte_individual_pensionado(FQ$1,$E145,$B145, Hombres!$A$1:$DW$117, Mujeres!$A$1:$DW$117)</f>
        <v>0</v>
      </c>
      <c r="FR145" s="46" cm="1">
        <f t="array" ref="FR145">beneficio_muerte_individual_pensionado(FR$1,$E145,$B145, Hombres!$A$1:$DW$117, Mujeres!$A$1:$DW$117)</f>
        <v>0</v>
      </c>
      <c r="FS145" s="46" cm="1">
        <f t="array" ref="FS145">beneficio_muerte_individual_pensionado(FS$1,$E145,$B145, Hombres!$A$1:$DW$117, Mujeres!$A$1:$DW$117)</f>
        <v>0</v>
      </c>
      <c r="FT145" s="46" cm="1">
        <f t="array" ref="FT145">beneficio_muerte_individual_pensionado(FT$1,$E145,$B145, Hombres!$A$1:$DW$117, Mujeres!$A$1:$DW$117)</f>
        <v>0</v>
      </c>
      <c r="FU145" s="46" cm="1">
        <f t="array" ref="FU145">beneficio_muerte_individual_pensionado(FU$1,$E145,$B145, Hombres!$A$1:$DW$117, Mujeres!$A$1:$DW$117)</f>
        <v>0</v>
      </c>
      <c r="FV145" s="46" cm="1">
        <f t="array" ref="FV145">beneficio_muerte_individual_pensionado(FV$1,$E145,$B145, Hombres!$A$1:$DW$117, Mujeres!$A$1:$DW$117)</f>
        <v>0</v>
      </c>
      <c r="FW145" s="46" cm="1">
        <f t="array" ref="FW145">beneficio_muerte_individual_pensionado(FW$1,$E145,$B145, Hombres!$A$1:$DW$117, Mujeres!$A$1:$DW$117)</f>
        <v>0</v>
      </c>
      <c r="FX145" s="46" cm="1">
        <f t="array" ref="FX145">beneficio_muerte_individual_pensionado(FX$1,$E145,$B145, Hombres!$A$1:$DW$117, Mujeres!$A$1:$DW$117)</f>
        <v>0</v>
      </c>
      <c r="FY145" s="46" cm="1">
        <f t="array" ref="FY145">beneficio_muerte_individual_pensionado(FY$1,$E145,$B145, Hombres!$A$1:$DW$117, Mujeres!$A$1:$DW$117)</f>
        <v>0</v>
      </c>
      <c r="FZ145" s="46" cm="1">
        <f t="array" ref="FZ145">beneficio_muerte_individual_pensionado(FZ$1,$E145,$B145, Hombres!$A$1:$DW$117, Mujeres!$A$1:$DW$117)</f>
        <v>0</v>
      </c>
      <c r="GA145" s="46" cm="1">
        <f t="array" ref="GA145">beneficio_muerte_individual_pensionado(GA$1,$E145,$B145, Hombres!$A$1:$DW$117, Mujeres!$A$1:$DW$117)</f>
        <v>0</v>
      </c>
      <c r="GB145" s="46" cm="1">
        <f t="array" ref="GB145">beneficio_muerte_individual_pensionado(GB$1,$E145,$B145, Hombres!$A$1:$DW$117, Mujeres!$A$1:$DW$117)</f>
        <v>0</v>
      </c>
      <c r="GC145" s="46" cm="1">
        <f t="array" ref="GC145">beneficio_muerte_individual_pensionado(GC$1,$E145,$B145, Hombres!$A$1:$DW$117, Mujeres!$A$1:$DW$117)</f>
        <v>0</v>
      </c>
      <c r="GD145" s="46" cm="1">
        <f t="array" ref="GD145">beneficio_muerte_individual_pensionado(GD$1,$E145,$B145, Hombres!$A$1:$DW$117, Mujeres!$A$1:$DW$117)</f>
        <v>0</v>
      </c>
      <c r="GE145" s="46" cm="1">
        <f t="array" ref="GE145">beneficio_muerte_individual_pensionado(GE$1,$E145,$B145, Hombres!$A$1:$DW$117, Mujeres!$A$1:$DW$117)</f>
        <v>0</v>
      </c>
      <c r="GF145" s="46" cm="1">
        <f t="array" ref="GF145">beneficio_muerte_individual_pensionado(GF$1,$E145,$B145, Hombres!$A$1:$DW$117, Mujeres!$A$1:$DW$117)</f>
        <v>0</v>
      </c>
      <c r="GG145" s="46" cm="1">
        <f t="array" ref="GG145">beneficio_muerte_individual_pensionado(GG$1,$E145,$B145, Hombres!$A$1:$DW$117, Mujeres!$A$1:$DW$117)</f>
        <v>0</v>
      </c>
      <c r="GH145" s="46" cm="1">
        <f t="array" ref="GH145">beneficio_muerte_individual_pensionado(GH$1,$E145,$B145, Hombres!$A$1:$DW$117, Mujeres!$A$1:$DW$117)</f>
        <v>0</v>
      </c>
      <c r="GI145" s="46" cm="1">
        <f t="array" ref="GI145">beneficio_muerte_individual_pensionado(GI$1,$E145,$B145, Hombres!$A$1:$DW$117, Mujeres!$A$1:$DW$117)</f>
        <v>0</v>
      </c>
      <c r="GJ145" s="46" cm="1">
        <f t="array" ref="GJ145">beneficio_muerte_individual_pensionado(GJ$1,$E145,$B145, Hombres!$A$1:$DW$117, Mujeres!$A$1:$DW$117)</f>
        <v>0</v>
      </c>
      <c r="GK145" s="46" cm="1">
        <f t="array" ref="GK145">beneficio_muerte_individual_pensionado(GK$1,$E145,$B145, Hombres!$A$1:$DW$117, Mujeres!$A$1:$DW$117)</f>
        <v>0</v>
      </c>
      <c r="GL145" s="46" cm="1">
        <f t="array" ref="GL145">beneficio_muerte_individual_pensionado(GL$1,$E145,$B145, Hombres!$A$1:$DW$117, Mujeres!$A$1:$DW$117)</f>
        <v>0</v>
      </c>
      <c r="GM145" s="46" cm="1">
        <f t="array" ref="GM145">beneficio_muerte_individual_pensionado(GM$1,$E145,$B145, Hombres!$A$1:$DW$117, Mujeres!$A$1:$DW$117)</f>
        <v>0</v>
      </c>
      <c r="GN145" s="46" cm="1">
        <f t="array" ref="GN145">beneficio_muerte_individual_pensionado(GN$1,$E145,$B145, Hombres!$A$1:$DW$117, Mujeres!$A$1:$DW$117)</f>
        <v>0</v>
      </c>
      <c r="GO145" s="46" cm="1">
        <f t="array" ref="GO145">beneficio_muerte_individual_pensionado(GO$1,$E145,$B145, Hombres!$A$1:$DW$117, Mujeres!$A$1:$DW$117)</f>
        <v>0</v>
      </c>
      <c r="GP145" s="46" cm="1">
        <f t="array" ref="GP145">beneficio_muerte_individual_pensionado(GP$1,$E145,$B145, Hombres!$A$1:$DW$117, Mujeres!$A$1:$DW$117)</f>
        <v>0</v>
      </c>
      <c r="GQ145" s="46" cm="1">
        <f t="array" ref="GQ145">beneficio_muerte_individual_pensionado(GQ$1,$E145,$B145, Hombres!$A$1:$DW$117, Mujeres!$A$1:$DW$117)</f>
        <v>0</v>
      </c>
      <c r="GR145" s="46" cm="1">
        <f t="array" ref="GR145">beneficio_muerte_individual_pensionado(GR$1,$E145,$B145, Hombres!$A$1:$DW$117, Mujeres!$A$1:$DW$117)</f>
        <v>0</v>
      </c>
      <c r="GS145" s="46" cm="1">
        <f t="array" ref="GS145">beneficio_muerte_individual_pensionado(GS$1,$E145,$B145, Hombres!$A$1:$DW$117, Mujeres!$A$1:$DW$117)</f>
        <v>0</v>
      </c>
      <c r="GT145" s="46" cm="1">
        <f t="array" ref="GT145">beneficio_muerte_individual_pensionado(GT$1,$E145,$B145, Hombres!$A$1:$DW$117, Mujeres!$A$1:$DW$117)</f>
        <v>0</v>
      </c>
    </row>
    <row r="146" spans="1:202" x14ac:dyDescent="0.2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6" cm="1">
        <f t="array" ref="H146">AnualidadPensionado(H$1,$E146,$B146, $D146, Hombres!$A$1:$DW$117, Mujeres!$A$1:$DW$117)</f>
        <v>0</v>
      </c>
      <c r="I146" s="46" cm="1">
        <f t="array" ref="I146">AnualidadPensionado(I$1,$E146,$B146, $D146, Hombres!$A$1:$DW$117, Mujeres!$A$1:$DW$117)</f>
        <v>1755014.1758751876</v>
      </c>
      <c r="J146" s="46" cm="1">
        <f t="array" ref="J146">AnualidadPensionado(J$1,$E146,$B146, $D146, Hombres!$A$1:$DW$117, Mujeres!$A$1:$DW$117)</f>
        <v>1778968.6486740042</v>
      </c>
      <c r="K146" s="46" cm="1">
        <f t="array" ref="K146">AnualidadPensionado(K$1,$E146,$B146, $D146, Hombres!$A$1:$DW$117, Mujeres!$A$1:$DW$117)</f>
        <v>1801038.4483389589</v>
      </c>
      <c r="L146" s="46" cm="1">
        <f t="array" ref="L146">AnualidadPensionado(L$1,$E146,$B146, $D146, Hombres!$A$1:$DW$117, Mujeres!$A$1:$DW$117)</f>
        <v>1820566.7912515316</v>
      </c>
      <c r="M146" s="46" cm="1">
        <f t="array" ref="M146">AnualidadPensionado(M$1,$E146,$B146, $D146, Hombres!$A$1:$DW$117, Mujeres!$A$1:$DW$117)</f>
        <v>1836867.2269141681</v>
      </c>
      <c r="N146" s="46" cm="1">
        <f t="array" ref="N146">AnualidadPensionado(N$1,$E146,$B146, $D146, Hombres!$A$1:$DW$117, Mujeres!$A$1:$DW$117)</f>
        <v>1849260.0557713343</v>
      </c>
      <c r="O146" s="46" cm="1">
        <f t="array" ref="O146">AnualidadPensionado(O$1,$E146,$B146, $D146, Hombres!$A$1:$DW$117, Mujeres!$A$1:$DW$117)</f>
        <v>1857166.6485072272</v>
      </c>
      <c r="P146" s="46" cm="1">
        <f t="array" ref="P146">AnualidadPensionado(P$1,$E146,$B146, $D146, Hombres!$A$1:$DW$117, Mujeres!$A$1:$DW$117)</f>
        <v>1860303.4178338891</v>
      </c>
      <c r="Q146" s="46" cm="1">
        <f t="array" ref="Q146">AnualidadPensionado(Q$1,$E146,$B146, $D146, Hombres!$A$1:$DW$117, Mujeres!$A$1:$DW$117)</f>
        <v>1858644.8568805056</v>
      </c>
      <c r="R146" s="46" cm="1">
        <f t="array" ref="R146">AnualidadPensionado(R$1,$E146,$B146, $D146, Hombres!$A$1:$DW$117, Mujeres!$A$1:$DW$117)</f>
        <v>1852217.8451126085</v>
      </c>
      <c r="S146" s="46" cm="1">
        <f t="array" ref="S146">AnualidadPensionado(S$1,$E146,$B146, $D146, Hombres!$A$1:$DW$117, Mujeres!$A$1:$DW$117)</f>
        <v>1840918.8272719106</v>
      </c>
      <c r="T146" s="46" cm="1">
        <f t="array" ref="T146">AnualidadPensionado(T$1,$E146,$B146, $D146, Hombres!$A$1:$DW$117, Mujeres!$A$1:$DW$117)</f>
        <v>1824383.1292032741</v>
      </c>
      <c r="U146" s="46" cm="1">
        <f t="array" ref="U146">AnualidadPensionado(U$1,$E146,$B146, $D146, Hombres!$A$1:$DW$117, Mujeres!$A$1:$DW$117)</f>
        <v>1799124.8476270544</v>
      </c>
      <c r="V146" s="46" cm="1">
        <f t="array" ref="V146">AnualidadPensionado(V$1,$E146,$B146, $D146, Hombres!$A$1:$DW$117, Mujeres!$A$1:$DW$117)</f>
        <v>1767125.1956901951</v>
      </c>
      <c r="W146" s="46" cm="1">
        <f t="array" ref="W146">AnualidadPensionado(W$1,$E146,$B146, $D146, Hombres!$A$1:$DW$117, Mujeres!$A$1:$DW$117)</f>
        <v>1728176.7950610765</v>
      </c>
      <c r="X146" s="46" cm="1">
        <f t="array" ref="X146">AnualidadPensionado(X$1,$E146,$B146, $D146, Hombres!$A$1:$DW$117, Mujeres!$A$1:$DW$117)</f>
        <v>1682054.6666506191</v>
      </c>
      <c r="Y146" s="46" cm="1">
        <f t="array" ref="Y146">AnualidadPensionado(Y$1,$E146,$B146, $D146, Hombres!$A$1:$DW$117, Mujeres!$A$1:$DW$117)</f>
        <v>1628498.6263733234</v>
      </c>
      <c r="Z146" s="46" cm="1">
        <f t="array" ref="Z146">AnualidadPensionado(Z$1,$E146,$B146, $D146, Hombres!$A$1:$DW$117, Mujeres!$A$1:$DW$117)</f>
        <v>1567355.9240212459</v>
      </c>
      <c r="AA146" s="46" cm="1">
        <f t="array" ref="AA146">AnualidadPensionado(AA$1,$E146,$B146, $D146, Hombres!$A$1:$DW$117, Mujeres!$A$1:$DW$117)</f>
        <v>1498686.9842701962</v>
      </c>
      <c r="AB146" s="46" cm="1">
        <f t="array" ref="AB146">AnualidadPensionado(AB$1,$E146,$B146, $D146, Hombres!$A$1:$DW$117, Mujeres!$A$1:$DW$117)</f>
        <v>1422770.8796830918</v>
      </c>
      <c r="AC146" s="46" cm="1">
        <f t="array" ref="AC146">AnualidadPensionado(AC$1,$E146,$B146, $D146, Hombres!$A$1:$DW$117, Mujeres!$A$1:$DW$117)</f>
        <v>1340013.9275162972</v>
      </c>
      <c r="AD146" s="46" cm="1">
        <f t="array" ref="AD146">AnualidadPensionado(AD$1,$E146,$B146, $D146, Hombres!$A$1:$DW$117, Mujeres!$A$1:$DW$117)</f>
        <v>1250955.3396004445</v>
      </c>
      <c r="AE146" s="46" cm="1">
        <f t="array" ref="AE146">AnualidadPensionado(AE$1,$E146,$B146, $D146, Hombres!$A$1:$DW$117, Mujeres!$A$1:$DW$117)</f>
        <v>1156376.5083805472</v>
      </c>
      <c r="AF146" s="46" cm="1">
        <f t="array" ref="AF146">AnualidadPensionado(AF$1,$E146,$B146, $D146, Hombres!$A$1:$DW$117, Mujeres!$A$1:$DW$117)</f>
        <v>1057394.7404574696</v>
      </c>
      <c r="AG146" s="46" cm="1">
        <f t="array" ref="AG146">AnualidadPensionado(AG$1,$E146,$B146, $D146, Hombres!$A$1:$DW$117, Mujeres!$A$1:$DW$117)</f>
        <v>955398.76947052206</v>
      </c>
      <c r="AH146" s="46" cm="1">
        <f t="array" ref="AH146">AnualidadPensionado(AH$1,$E146,$B146, $D146, Hombres!$A$1:$DW$117, Mujeres!$A$1:$DW$117)</f>
        <v>851912.49605882796</v>
      </c>
      <c r="AI146" s="46" cm="1">
        <f t="array" ref="AI146">AnualidadPensionado(AI$1,$E146,$B146, $D146, Hombres!$A$1:$DW$117, Mujeres!$A$1:$DW$117)</f>
        <v>748552.26074296213</v>
      </c>
      <c r="AJ146" s="46" cm="1">
        <f t="array" ref="AJ146">AnualidadPensionado(AJ$1,$E146,$B146, $D146, Hombres!$A$1:$DW$117, Mujeres!$A$1:$DW$117)</f>
        <v>647054.81860917562</v>
      </c>
      <c r="AK146" s="46" cm="1">
        <f t="array" ref="AK146">AnualidadPensionado(AK$1,$E146,$B146, $D146, Hombres!$A$1:$DW$117, Mujeres!$A$1:$DW$117)</f>
        <v>549274.73369750101</v>
      </c>
      <c r="AL146" s="46" cm="1">
        <f t="array" ref="AL146">AnualidadPensionado(AL$1,$E146,$B146, $D146, Hombres!$A$1:$DW$117, Mujeres!$A$1:$DW$117)</f>
        <v>457029.62390284956</v>
      </c>
      <c r="AM146" s="46" cm="1">
        <f t="array" ref="AM146">AnualidadPensionado(AM$1,$E146,$B146, $D146, Hombres!$A$1:$DW$117, Mujeres!$A$1:$DW$117)</f>
        <v>371919.55732337502</v>
      </c>
      <c r="AN146" s="46" cm="1">
        <f t="array" ref="AN146">AnualidadPensionado(AN$1,$E146,$B146, $D146, Hombres!$A$1:$DW$117, Mujeres!$A$1:$DW$117)</f>
        <v>295242.80307087227</v>
      </c>
      <c r="AO146" s="46" cm="1">
        <f t="array" ref="AO146">AnualidadPensionado(AO$1,$E146,$B146, $D146, Hombres!$A$1:$DW$117, Mujeres!$A$1:$DW$117)</f>
        <v>227960.99742955397</v>
      </c>
      <c r="AP146" s="46" cm="1">
        <f t="array" ref="AP146">AnualidadPensionado(AP$1,$E146,$B146, $D146, Hombres!$A$1:$DW$117, Mujeres!$A$1:$DW$117)</f>
        <v>170653.80591880422</v>
      </c>
      <c r="AQ146" s="46" cm="1">
        <f t="array" ref="AQ146">AnualidadPensionado(AQ$1,$E146,$B146, $D146, Hombres!$A$1:$DW$117, Mujeres!$A$1:$DW$117)</f>
        <v>123433.21059819468</v>
      </c>
      <c r="AR146" s="46" cm="1">
        <f t="array" ref="AR146">AnualidadPensionado(AR$1,$E146,$B146, $D146, Hombres!$A$1:$DW$117, Mujeres!$A$1:$DW$117)</f>
        <v>85911.045888754204</v>
      </c>
      <c r="AS146" s="46" cm="1">
        <f t="array" ref="AS146">AnualidadPensionado(AS$1,$E146,$B146, $D146, Hombres!$A$1:$DW$117, Mujeres!$A$1:$DW$117)</f>
        <v>57265.890463630807</v>
      </c>
      <c r="AT146" s="46" cm="1">
        <f t="array" ref="AT146">AnualidadPensionado(AT$1,$E146,$B146, $D146, Hombres!$A$1:$DW$117, Mujeres!$A$1:$DW$117)</f>
        <v>36357.166162137917</v>
      </c>
      <c r="AU146" s="46" cm="1">
        <f t="array" ref="AU146">AnualidadPensionado(AU$1,$E146,$B146, $D146, Hombres!$A$1:$DW$117, Mujeres!$A$1:$DW$117)</f>
        <v>21850.505363133492</v>
      </c>
      <c r="AV146" s="46" cm="1">
        <f t="array" ref="AV146">AnualidadPensionado(AV$1,$E146,$B146, $D146, Hombres!$A$1:$DW$117, Mujeres!$A$1:$DW$117)</f>
        <v>12344.050373171396</v>
      </c>
      <c r="AW146" s="46" cm="1">
        <f t="array" ref="AW146">AnualidadPensionado(AW$1,$E146,$B146, $D146, Hombres!$A$1:$DW$117, Mujeres!$A$1:$DW$117)</f>
        <v>6500.3421409781049</v>
      </c>
      <c r="AX146" s="46" cm="1">
        <f t="array" ref="AX146">AnualidadPensionado(AX$1,$E146,$B146, $D146, Hombres!$A$1:$DW$117, Mujeres!$A$1:$DW$117)</f>
        <v>3158.5264713394495</v>
      </c>
      <c r="AY146" s="46" cm="1">
        <f t="array" ref="AY146">AnualidadPensionado(AY$1,$E146,$B146, $D146, Hombres!$A$1:$DW$117, Mujeres!$A$1:$DW$117)</f>
        <v>1398.8378499770422</v>
      </c>
      <c r="AZ146" s="46" cm="1">
        <f t="array" ref="AZ146">AnualidadPensionado(AZ$1,$E146,$B146, $D146, Hombres!$A$1:$DW$117, Mujeres!$A$1:$DW$117)</f>
        <v>556.30109262704889</v>
      </c>
      <c r="BA146" s="46" cm="1">
        <f t="array" ref="BA146">AnualidadPensionado(BA$1,$E146,$B146, $D146, Hombres!$A$1:$DW$117, Mujeres!$A$1:$DW$117)</f>
        <v>194.96894341332535</v>
      </c>
      <c r="BB146" s="46" cm="1">
        <f t="array" ref="BB146">AnualidadPensionado(BB$1,$E146,$B146, $D146, Hombres!$A$1:$DW$117, Mujeres!$A$1:$DW$117)</f>
        <v>58.743706504908516</v>
      </c>
      <c r="BC146" s="46" cm="1">
        <f t="array" ref="BC146">AnualidadPensionado(BC$1,$E146,$B146, $D146, Hombres!$A$1:$DW$117, Mujeres!$A$1:$DW$117)</f>
        <v>14.701588814511757</v>
      </c>
      <c r="BD146" s="46" cm="1">
        <f t="array" ref="BD146">AnualidadPensionado(BD$1,$E146,$B146, $D146, Hombres!$A$1:$DW$117, Mujeres!$A$1:$DW$117)</f>
        <v>0</v>
      </c>
      <c r="BE146" s="46" cm="1">
        <f t="array" ref="BE146">AnualidadPensionado(BE$1,$E146,$B146, $D146, Hombres!$A$1:$DW$117, Mujeres!$A$1:$DW$117)</f>
        <v>0</v>
      </c>
      <c r="BF146" s="46" cm="1">
        <f t="array" ref="BF146">AnualidadPensionado(BF$1,$E146,$B146, $D146, Hombres!$A$1:$DW$117, Mujeres!$A$1:$DW$117)</f>
        <v>0</v>
      </c>
      <c r="BG146" s="46" cm="1">
        <f t="array" ref="BG146">AnualidadPensionado(BG$1,$E146,$B146, $D146, Hombres!$A$1:$DW$117, Mujeres!$A$1:$DW$117)</f>
        <v>0</v>
      </c>
      <c r="BH146" s="46" cm="1">
        <f t="array" ref="BH146">AnualidadPensionado(BH$1,$E146,$B146, $D146, Hombres!$A$1:$DW$117, Mujeres!$A$1:$DW$117)</f>
        <v>0</v>
      </c>
      <c r="BI146" s="46" cm="1">
        <f t="array" ref="BI146">AnualidadPensionado(BI$1,$E146,$B146, $D146, Hombres!$A$1:$DW$117, Mujeres!$A$1:$DW$117)</f>
        <v>0</v>
      </c>
      <c r="BJ146" s="46" cm="1">
        <f t="array" ref="BJ146">AnualidadPensionado(BJ$1,$E146,$B146, $D146, Hombres!$A$1:$DW$117, Mujeres!$A$1:$DW$117)</f>
        <v>0</v>
      </c>
      <c r="BK146" s="46" cm="1">
        <f t="array" ref="BK146">AnualidadPensionado(BK$1,$E146,$B146, $D146, Hombres!$A$1:$DW$117, Mujeres!$A$1:$DW$117)</f>
        <v>0</v>
      </c>
      <c r="BL146" s="46" cm="1">
        <f t="array" ref="BL146">AnualidadPensionado(BL$1,$E146,$B146, $D146, Hombres!$A$1:$DW$117, Mujeres!$A$1:$DW$117)</f>
        <v>0</v>
      </c>
      <c r="BM146" s="46" cm="1">
        <f t="array" ref="BM146">AnualidadPensionado(BM$1,$E146,$B146, $D146, Hombres!$A$1:$DW$117, Mujeres!$A$1:$DW$117)</f>
        <v>0</v>
      </c>
      <c r="BN146" s="46" cm="1">
        <f t="array" ref="BN146">AnualidadPensionado(BN$1,$E146,$B146, $D146, Hombres!$A$1:$DW$117, Mujeres!$A$1:$DW$117)</f>
        <v>0</v>
      </c>
      <c r="BO146" s="46" cm="1">
        <f t="array" ref="BO146">AnualidadPensionado(BO$1,$E146,$B146, $D146, Hombres!$A$1:$DW$117, Mujeres!$A$1:$DW$117)</f>
        <v>0</v>
      </c>
      <c r="BP146" s="46" cm="1">
        <f t="array" ref="BP146">AnualidadPensionado(BP$1,$E146,$B146, $D146, Hombres!$A$1:$DW$117, Mujeres!$A$1:$DW$117)</f>
        <v>0</v>
      </c>
      <c r="BQ146" s="46" cm="1">
        <f t="array" ref="BQ146">AnualidadPensionado(BQ$1,$E146,$B146, $D146, Hombres!$A$1:$DW$117, Mujeres!$A$1:$DW$117)</f>
        <v>0</v>
      </c>
      <c r="BR146" s="46" cm="1">
        <f t="array" ref="BR146">AnualidadPensionado(BR$1,$E146,$B146, $D146, Hombres!$A$1:$DW$117, Mujeres!$A$1:$DW$117)</f>
        <v>0</v>
      </c>
      <c r="BS146" s="46" cm="1">
        <f t="array" ref="BS146">AnualidadPensionado(BS$1,$E146,$B146, $D146, Hombres!$A$1:$DW$117, Mujeres!$A$1:$DW$117)</f>
        <v>0</v>
      </c>
      <c r="BT146" s="46" cm="1">
        <f t="array" ref="BT146">AnualidadPensionado(BT$1,$E146,$B146, $D146, Hombres!$A$1:$DW$117, Mujeres!$A$1:$DW$117)</f>
        <v>0</v>
      </c>
      <c r="BU146" s="46" cm="1">
        <f t="array" ref="BU146">AnualidadPensionado(BU$1,$E146,$B146, $D146, Hombres!$A$1:$DW$117, Mujeres!$A$1:$DW$117)</f>
        <v>0</v>
      </c>
      <c r="BV146" s="46" cm="1">
        <f t="array" ref="BV146">AnualidadPensionado(BV$1,$E146,$B146, $D146, Hombres!$A$1:$DW$117, Mujeres!$A$1:$DW$117)</f>
        <v>0</v>
      </c>
      <c r="BW146" s="46" cm="1">
        <f t="array" ref="BW146">AnualidadPensionado(BW$1,$E146,$B146, $D146, Hombres!$A$1:$DW$117, Mujeres!$A$1:$DW$117)</f>
        <v>0</v>
      </c>
      <c r="BX146" s="46" cm="1">
        <f t="array" ref="BX146">AnualidadPensionado(BX$1,$E146,$B146, $D146, Hombres!$A$1:$DW$117, Mujeres!$A$1:$DW$117)</f>
        <v>0</v>
      </c>
      <c r="BY146" s="46" cm="1">
        <f t="array" ref="BY146">AnualidadPensionado(BY$1,$E146,$B146, $D146, Hombres!$A$1:$DW$117, Mujeres!$A$1:$DW$117)</f>
        <v>0</v>
      </c>
      <c r="BZ146" s="46" cm="1">
        <f t="array" ref="BZ146">AnualidadPensionado(BZ$1,$E146,$B146, $D146, Hombres!$A$1:$DW$117, Mujeres!$A$1:$DW$117)</f>
        <v>0</v>
      </c>
      <c r="CA146" s="46" cm="1">
        <f t="array" ref="CA146">AnualidadPensionado(CA$1,$E146,$B146, $D146, Hombres!$A$1:$DW$117, Mujeres!$A$1:$DW$117)</f>
        <v>0</v>
      </c>
      <c r="CB146" s="46" cm="1">
        <f t="array" ref="CB146">AnualidadPensionado(CB$1,$E146,$B146, $D146, Hombres!$A$1:$DW$117, Mujeres!$A$1:$DW$117)</f>
        <v>0</v>
      </c>
      <c r="CC146" s="46" cm="1">
        <f t="array" ref="CC146">AnualidadPensionado(CC$1,$E146,$B146, $D146, Hombres!$A$1:$DW$117, Mujeres!$A$1:$DW$117)</f>
        <v>0</v>
      </c>
      <c r="CD146" s="46" cm="1">
        <f t="array" ref="CD146">AnualidadPensionado(CD$1,$E146,$B146, $D146, Hombres!$A$1:$DW$117, Mujeres!$A$1:$DW$117)</f>
        <v>0</v>
      </c>
      <c r="CE146" s="46" cm="1">
        <f t="array" ref="CE146">AnualidadPensionado(CE$1,$E146,$B146, $D146, Hombres!$A$1:$DW$117, Mujeres!$A$1:$DW$117)</f>
        <v>0</v>
      </c>
      <c r="CF146" s="46" cm="1">
        <f t="array" ref="CF146">AnualidadPensionado(CF$1,$E146,$B146, $D146, Hombres!$A$1:$DW$117, Mujeres!$A$1:$DW$117)</f>
        <v>0</v>
      </c>
      <c r="CG146" s="46" cm="1">
        <f t="array" ref="CG146">AnualidadPensionado(CG$1,$E146,$B146, $D146, Hombres!$A$1:$DW$117, Mujeres!$A$1:$DW$117)</f>
        <v>0</v>
      </c>
      <c r="CH146" s="46" cm="1">
        <f t="array" ref="CH146">AnualidadPensionado(CH$1,$E146,$B146, $D146, Hombres!$A$1:$DW$117, Mujeres!$A$1:$DW$117)</f>
        <v>0</v>
      </c>
      <c r="CI146" s="46" cm="1">
        <f t="array" ref="CI146">AnualidadPensionado(CI$1,$E146,$B146, $D146, Hombres!$A$1:$DW$117, Mujeres!$A$1:$DW$117)</f>
        <v>0</v>
      </c>
      <c r="CJ146" s="46" cm="1">
        <f t="array" ref="CJ146">AnualidadPensionado(CJ$1,$E146,$B146, $D146, Hombres!$A$1:$DW$117, Mujeres!$A$1:$DW$117)</f>
        <v>0</v>
      </c>
      <c r="CK146" s="46" cm="1">
        <f t="array" ref="CK146">AnualidadPensionado(CK$1,$E146,$B146, $D146, Hombres!$A$1:$DW$117, Mujeres!$A$1:$DW$117)</f>
        <v>0</v>
      </c>
      <c r="CL146" s="46" cm="1">
        <f t="array" ref="CL146">AnualidadPensionado(CL$1,$E146,$B146, $D146, Hombres!$A$1:$DW$117, Mujeres!$A$1:$DW$117)</f>
        <v>0</v>
      </c>
      <c r="CM146" s="46" cm="1">
        <f t="array" ref="CM146">AnualidadPensionado(CM$1,$E146,$B146, $D146, Hombres!$A$1:$DW$117, Mujeres!$A$1:$DW$117)</f>
        <v>0</v>
      </c>
      <c r="CN146" s="46" cm="1">
        <f t="array" ref="CN146">AnualidadPensionado(CN$1,$E146,$B146, $D146, Hombres!$A$1:$DW$117, Mujeres!$A$1:$DW$117)</f>
        <v>0</v>
      </c>
      <c r="CO146" s="46" cm="1">
        <f t="array" ref="CO146">AnualidadPensionado(CO$1,$E146,$B146, $D146, Hombres!$A$1:$DW$117, Mujeres!$A$1:$DW$117)</f>
        <v>0</v>
      </c>
      <c r="CP146" s="46" cm="1">
        <f t="array" ref="CP146">AnualidadPensionado(CP$1,$E146,$B146, $D146, Hombres!$A$1:$DW$117, Mujeres!$A$1:$DW$117)</f>
        <v>0</v>
      </c>
      <c r="CQ146" s="46" cm="1">
        <f t="array" ref="CQ146">AnualidadPensionado(CQ$1,$E146,$B146, $D146, Hombres!$A$1:$DW$117, Mujeres!$A$1:$DW$117)</f>
        <v>0</v>
      </c>
      <c r="CR146" s="46" cm="1">
        <f t="array" ref="CR146">AnualidadPensionado(CR$1,$E146,$B146, $D146, Hombres!$A$1:$DW$117, Mujeres!$A$1:$DW$117)</f>
        <v>0</v>
      </c>
      <c r="CS146" s="46" cm="1">
        <f t="array" ref="CS146">AnualidadPensionado(CS$1,$E146,$B146, $D146, Hombres!$A$1:$DW$117, Mujeres!$A$1:$DW$117)</f>
        <v>0</v>
      </c>
      <c r="CT146" s="46" cm="1">
        <f t="array" ref="CT146">AnualidadPensionado(CT$1,$E146,$B146, $D146, Hombres!$A$1:$DW$117, Mujeres!$A$1:$DW$117)</f>
        <v>0</v>
      </c>
      <c r="CU146" s="46" cm="1">
        <f t="array" ref="CU146">AnualidadPensionado(CU$1,$E146,$B146, $D146, Hombres!$A$1:$DW$117, Mujeres!$A$1:$DW$117)</f>
        <v>0</v>
      </c>
      <c r="CV146" s="46" cm="1">
        <f t="array" ref="CV146">AnualidadPensionado(CV$1,$E146,$B146, $D146, Hombres!$A$1:$DW$117, Mujeres!$A$1:$DW$117)</f>
        <v>0</v>
      </c>
      <c r="CW146" s="46" cm="1">
        <f t="array" ref="CW146">AnualidadPensionado(CW$1,$E146,$B146, $D146, Hombres!$A$1:$DW$117, Mujeres!$A$1:$DW$117)</f>
        <v>0</v>
      </c>
      <c r="CX146" s="46" cm="1">
        <f t="array" ref="CX146">AnualidadPensionado(CX$1,$E146,$B146, $D146, Hombres!$A$1:$DW$117, Mujeres!$A$1:$DW$117)</f>
        <v>0</v>
      </c>
      <c r="CY146" s="46" cm="1">
        <f t="array" ref="CY146">AnualidadPensionado(CY$1,$E146,$B146, $D146, Hombres!$A$1:$DW$117, Mujeres!$A$1:$DW$117)</f>
        <v>0</v>
      </c>
      <c r="DB146" s="21"/>
      <c r="DC146" s="46" cm="1">
        <f t="array" ref="DC146">beneficio_muerte_individual_pensionado(DC$1,$E146,$B146, Hombres!$A$1:$DW$117, Mujeres!$A$1:$DW$117)</f>
        <v>0</v>
      </c>
      <c r="DD146" s="46" cm="1">
        <f t="array" ref="DD146">beneficio_muerte_individual_pensionado(DD$1,$E146,$B146, Hombres!$A$1:$DW$117, Mujeres!$A$1:$DW$117)</f>
        <v>44722.5</v>
      </c>
      <c r="DE146" s="46" cm="1">
        <f t="array" ref="DE146">beneficio_muerte_individual_pensionado(DE$1,$E146,$B146, Hombres!$A$1:$DW$117, Mujeres!$A$1:$DW$117)</f>
        <v>46913.848201499997</v>
      </c>
      <c r="DF146" s="46" cm="1">
        <f t="array" ref="DF146">beneficio_muerte_individual_pensionado(DF$1,$E146,$B146, Hombres!$A$1:$DW$117, Mujeres!$A$1:$DW$117)</f>
        <v>49679.504554561259</v>
      </c>
      <c r="DG146" s="46" cm="1">
        <f t="array" ref="DG146">beneficio_muerte_individual_pensionado(DG$1,$E146,$B146, Hombres!$A$1:$DW$117, Mujeres!$A$1:$DW$117)</f>
        <v>53169.238191419463</v>
      </c>
      <c r="DH146" s="46" cm="1">
        <f t="array" ref="DH146">beneficio_muerte_individual_pensionado(DH$1,$E146,$B146, Hombres!$A$1:$DW$117, Mujeres!$A$1:$DW$117)</f>
        <v>57326.488894124646</v>
      </c>
      <c r="DI146" s="46" cm="1">
        <f t="array" ref="DI146">beneficio_muerte_individual_pensionado(DI$1,$E146,$B146, Hombres!$A$1:$DW$117, Mujeres!$A$1:$DW$117)</f>
        <v>62043.10177349591</v>
      </c>
      <c r="DJ146" s="46" cm="1">
        <f t="array" ref="DJ146">beneficio_muerte_individual_pensionado(DJ$1,$E146,$B146, Hombres!$A$1:$DW$117, Mujeres!$A$1:$DW$117)</f>
        <v>67087.016555726514</v>
      </c>
      <c r="DK146" s="46" cm="1">
        <f t="array" ref="DK146">beneficio_muerte_individual_pensionado(DK$1,$E146,$B146, Hombres!$A$1:$DW$117, Mujeres!$A$1:$DW$117)</f>
        <v>71988.484107397351</v>
      </c>
      <c r="DL146" s="46" cm="1">
        <f t="array" ref="DL146">beneficio_muerte_individual_pensionado(DL$1,$E146,$B146, Hombres!$A$1:$DW$117, Mujeres!$A$1:$DW$117)</f>
        <v>76391.208559147912</v>
      </c>
      <c r="DM146" s="46" cm="1">
        <f t="array" ref="DM146">beneficio_muerte_individual_pensionado(DM$1,$E146,$B146, Hombres!$A$1:$DW$117, Mujeres!$A$1:$DW$117)</f>
        <v>80256.041532873263</v>
      </c>
      <c r="DN146" s="46" cm="1">
        <f t="array" ref="DN146">beneficio_muerte_individual_pensionado(DN$1,$E146,$B146, Hombres!$A$1:$DW$117, Mujeres!$A$1:$DW$117)</f>
        <v>83781.44248834168</v>
      </c>
      <c r="DO146" s="46" cm="1">
        <f t="array" ref="DO146">beneficio_muerte_individual_pensionado(DO$1,$E146,$B146, Hombres!$A$1:$DW$117, Mujeres!$A$1:$DW$117)</f>
        <v>87299.215999114473</v>
      </c>
      <c r="DP146" s="46" cm="1">
        <f t="array" ref="DP146">beneficio_muerte_individual_pensionado(DP$1,$E146,$B146, Hombres!$A$1:$DW$117, Mujeres!$A$1:$DW$117)</f>
        <v>94472.502519987451</v>
      </c>
      <c r="DQ146" s="46" cm="1">
        <f t="array" ref="DQ146">beneficio_muerte_individual_pensionado(DQ$1,$E146,$B146, Hombres!$A$1:$DW$117, Mujeres!$A$1:$DW$117)</f>
        <v>98582.041198598061</v>
      </c>
      <c r="DR146" s="46" cm="1">
        <f t="array" ref="DR146">beneficio_muerte_individual_pensionado(DR$1,$E146,$B146, Hombres!$A$1:$DW$117, Mujeres!$A$1:$DW$117)</f>
        <v>102377.76388055991</v>
      </c>
      <c r="DS146" s="46" cm="1">
        <f t="array" ref="DS146">beneficio_muerte_individual_pensionado(DS$1,$E146,$B146, Hombres!$A$1:$DW$117, Mujeres!$A$1:$DW$117)</f>
        <v>105886.59752205071</v>
      </c>
      <c r="DT146" s="46" cm="1">
        <f t="array" ref="DT146">beneficio_muerte_individual_pensionado(DT$1,$E146,$B146, Hombres!$A$1:$DW$117, Mujeres!$A$1:$DW$117)</f>
        <v>109151.37412692081</v>
      </c>
      <c r="DU146" s="46" cm="1">
        <f t="array" ref="DU146">beneficio_muerte_individual_pensionado(DU$1,$E146,$B146, Hombres!$A$1:$DW$117, Mujeres!$A$1:$DW$117)</f>
        <v>112064.55463236346</v>
      </c>
      <c r="DV146" s="46" cm="1">
        <f t="array" ref="DV146">beneficio_muerte_individual_pensionado(DV$1,$E146,$B146, Hombres!$A$1:$DW$117, Mujeres!$A$1:$DW$117)</f>
        <v>114430.54830811977</v>
      </c>
      <c r="DW146" s="46" cm="1">
        <f t="array" ref="DW146">beneficio_muerte_individual_pensionado(DW$1,$E146,$B146, Hombres!$A$1:$DW$117, Mujeres!$A$1:$DW$117)</f>
        <v>116078.82808198343</v>
      </c>
      <c r="DX146" s="46" cm="1">
        <f t="array" ref="DX146">beneficio_muerte_individual_pensionado(DX$1,$E146,$B146, Hombres!$A$1:$DW$117, Mujeres!$A$1:$DW$117)</f>
        <v>116952.48705779074</v>
      </c>
      <c r="DY146" s="46" cm="1">
        <f t="array" ref="DY146">beneficio_muerte_individual_pensionado(DY$1,$E146,$B146, Hombres!$A$1:$DW$117, Mujeres!$A$1:$DW$117)</f>
        <v>117002.92816967031</v>
      </c>
      <c r="DZ146" s="46" cm="1">
        <f t="array" ref="DZ146">beneficio_muerte_individual_pensionado(DZ$1,$E146,$B146, Hombres!$A$1:$DW$117, Mujeres!$A$1:$DW$117)</f>
        <v>116098.37493667494</v>
      </c>
      <c r="EA146" s="46" cm="1">
        <f t="array" ref="EA146">beneficio_muerte_individual_pensionado(EA$1,$E146,$B146, Hombres!$A$1:$DW$117, Mujeres!$A$1:$DW$117)</f>
        <v>114052.64737668785</v>
      </c>
      <c r="EB146" s="46" cm="1">
        <f t="array" ref="EB146">beneficio_muerte_individual_pensionado(EB$1,$E146,$B146, Hombres!$A$1:$DW$117, Mujeres!$A$1:$DW$117)</f>
        <v>110767.79517766573</v>
      </c>
      <c r="EC146" s="46" cm="1">
        <f t="array" ref="EC146">beneficio_muerte_individual_pensionado(EC$1,$E146,$B146, Hombres!$A$1:$DW$117, Mujeres!$A$1:$DW$117)</f>
        <v>106279.22841921033</v>
      </c>
      <c r="ED146" s="46" cm="1">
        <f t="array" ref="ED146">beneficio_muerte_individual_pensionado(ED$1,$E146,$B146, Hombres!$A$1:$DW$117, Mujeres!$A$1:$DW$117)</f>
        <v>100661.18586460981</v>
      </c>
      <c r="EE146" s="46" cm="1">
        <f t="array" ref="EE146">beneficio_muerte_individual_pensionado(EE$1,$E146,$B146, Hombres!$A$1:$DW$117, Mujeres!$A$1:$DW$117)</f>
        <v>93966.521972771297</v>
      </c>
      <c r="EF146" s="46" cm="1">
        <f t="array" ref="EF146">beneficio_muerte_individual_pensionado(EF$1,$E146,$B146, Hombres!$A$1:$DW$117, Mujeres!$A$1:$DW$117)</f>
        <v>86252.622823635655</v>
      </c>
      <c r="EG146" s="46" cm="1">
        <f t="array" ref="EG146">beneficio_muerte_individual_pensionado(EG$1,$E146,$B146, Hombres!$A$1:$DW$117, Mujeres!$A$1:$DW$117)</f>
        <v>77689.254636190162</v>
      </c>
      <c r="EH146" s="46" cm="1">
        <f t="array" ref="EH146">beneficio_muerte_individual_pensionado(EH$1,$E146,$B146, Hombres!$A$1:$DW$117, Mujeres!$A$1:$DW$117)</f>
        <v>68556.706432240346</v>
      </c>
      <c r="EI146" s="46" cm="1">
        <f t="array" ref="EI146">beneficio_muerte_individual_pensionado(EI$1,$E146,$B146, Hombres!$A$1:$DW$117, Mujeres!$A$1:$DW$117)</f>
        <v>59159.980172986587</v>
      </c>
      <c r="EJ146" s="46" cm="1">
        <f t="array" ref="EJ146">beneficio_muerte_individual_pensionado(EJ$1,$E146,$B146, Hombres!$A$1:$DW$117, Mujeres!$A$1:$DW$117)</f>
        <v>49789.083080878132</v>
      </c>
      <c r="EK146" s="46" cm="1">
        <f t="array" ref="EK146">beneficio_muerte_individual_pensionado(EK$1,$E146,$B146, Hombres!$A$1:$DW$117, Mujeres!$A$1:$DW$117)</f>
        <v>40724.798888636295</v>
      </c>
      <c r="EL146" s="46" cm="1">
        <f t="array" ref="EL146">beneficio_muerte_individual_pensionado(EL$1,$E146,$B146, Hombres!$A$1:$DW$117, Mujeres!$A$1:$DW$117)</f>
        <v>32261.715361282382</v>
      </c>
      <c r="EM146" s="46" cm="1">
        <f t="array" ref="EM146">beneficio_muerte_individual_pensionado(EM$1,$E146,$B146, Hombres!$A$1:$DW$117, Mujeres!$A$1:$DW$117)</f>
        <v>24670.453593589868</v>
      </c>
      <c r="EN146" s="46" cm="1">
        <f t="array" ref="EN146">beneficio_muerte_individual_pensionado(EN$1,$E146,$B146, Hombres!$A$1:$DW$117, Mujeres!$A$1:$DW$117)</f>
        <v>18140.324009215412</v>
      </c>
      <c r="EO146" s="46" cm="1">
        <f t="array" ref="EO146">beneficio_muerte_individual_pensionado(EO$1,$E146,$B146, Hombres!$A$1:$DW$117, Mujeres!$A$1:$DW$117)</f>
        <v>12763.258422668323</v>
      </c>
      <c r="EP146" s="46" cm="1">
        <f t="array" ref="EP146">beneficio_muerte_individual_pensionado(EP$1,$E146,$B146, Hombres!$A$1:$DW$117, Mujeres!$A$1:$DW$117)</f>
        <v>8541.9030001249776</v>
      </c>
      <c r="EQ146" s="46" cm="1">
        <f t="array" ref="EQ146">beneficio_muerte_individual_pensionado(EQ$1,$E146,$B146, Hombres!$A$1:$DW$117, Mujeres!$A$1:$DW$117)</f>
        <v>5403.1097594226103</v>
      </c>
      <c r="ER146" s="46" cm="1">
        <f t="array" ref="ER146">beneficio_muerte_individual_pensionado(ER$1,$E146,$B146, Hombres!$A$1:$DW$117, Mujeres!$A$1:$DW$117)</f>
        <v>3207.7608158727671</v>
      </c>
      <c r="ES146" s="46" cm="1">
        <f t="array" ref="ES146">beneficio_muerte_individual_pensionado(ES$1,$E146,$B146, Hombres!$A$1:$DW$117, Mujeres!$A$1:$DW$117)</f>
        <v>1772.5770088688673</v>
      </c>
      <c r="ET146" s="46" cm="1">
        <f t="array" ref="ET146">beneficio_muerte_individual_pensionado(ET$1,$E146,$B146, Hombres!$A$1:$DW$117, Mujeres!$A$1:$DW$117)</f>
        <v>902.3354532716661</v>
      </c>
      <c r="EU146" s="46" cm="1">
        <f t="array" ref="EU146">beneficio_muerte_individual_pensionado(EU$1,$E146,$B146, Hombres!$A$1:$DW$117, Mujeres!$A$1:$DW$117)</f>
        <v>417.8455129656499</v>
      </c>
      <c r="EV146" s="46" cm="1">
        <f t="array" ref="EV146">beneficio_muerte_individual_pensionado(EV$1,$E146,$B146, Hombres!$A$1:$DW$117, Mujeres!$A$1:$DW$117)</f>
        <v>173.378757870219</v>
      </c>
      <c r="EW146" s="46" cm="1">
        <f t="array" ref="EW146">beneficio_muerte_individual_pensionado(EW$1,$E146,$B146, Hombres!$A$1:$DW$117, Mujeres!$A$1:$DW$117)</f>
        <v>63.264206860095548</v>
      </c>
      <c r="EX146" s="46" cm="1">
        <f t="array" ref="EX146">beneficio_muerte_individual_pensionado(EX$1,$E146,$B146, Hombres!$A$1:$DW$117, Mujeres!$A$1:$DW$117)</f>
        <v>19.802169544711248</v>
      </c>
      <c r="EY146" s="46" cm="1">
        <f t="array" ref="EY146">beneficio_muerte_individual_pensionado(EY$1,$E146,$B146, Hombres!$A$1:$DW$117, Mujeres!$A$1:$DW$117)</f>
        <v>6.3557905068317853</v>
      </c>
      <c r="EZ146" s="46" cm="1">
        <f t="array" ref="EZ146">beneficio_muerte_individual_pensionado(EZ$1,$E146,$B146, Hombres!$A$1:$DW$117, Mujeres!$A$1:$DW$117)</f>
        <v>0</v>
      </c>
      <c r="FA146" s="46" cm="1">
        <f t="array" ref="FA146">beneficio_muerte_individual_pensionado(FA$1,$E146,$B146, Hombres!$A$1:$DW$117, Mujeres!$A$1:$DW$117)</f>
        <v>0</v>
      </c>
      <c r="FB146" s="46" cm="1">
        <f t="array" ref="FB146">beneficio_muerte_individual_pensionado(FB$1,$E146,$B146, Hombres!$A$1:$DW$117, Mujeres!$A$1:$DW$117)</f>
        <v>0</v>
      </c>
      <c r="FC146" s="46" cm="1">
        <f t="array" ref="FC146">beneficio_muerte_individual_pensionado(FC$1,$E146,$B146, Hombres!$A$1:$DW$117, Mujeres!$A$1:$DW$117)</f>
        <v>0</v>
      </c>
      <c r="FD146" s="46" cm="1">
        <f t="array" ref="FD146">beneficio_muerte_individual_pensionado(FD$1,$E146,$B146, Hombres!$A$1:$DW$117, Mujeres!$A$1:$DW$117)</f>
        <v>0</v>
      </c>
      <c r="FE146" s="46" cm="1">
        <f t="array" ref="FE146">beneficio_muerte_individual_pensionado(FE$1,$E146,$B146, Hombres!$A$1:$DW$117, Mujeres!$A$1:$DW$117)</f>
        <v>0</v>
      </c>
      <c r="FF146" s="46" cm="1">
        <f t="array" ref="FF146">beneficio_muerte_individual_pensionado(FF$1,$E146,$B146, Hombres!$A$1:$DW$117, Mujeres!$A$1:$DW$117)</f>
        <v>0</v>
      </c>
      <c r="FG146" s="46" cm="1">
        <f t="array" ref="FG146">beneficio_muerte_individual_pensionado(FG$1,$E146,$B146, Hombres!$A$1:$DW$117, Mujeres!$A$1:$DW$117)</f>
        <v>0</v>
      </c>
      <c r="FH146" s="46" cm="1">
        <f t="array" ref="FH146">beneficio_muerte_individual_pensionado(FH$1,$E146,$B146, Hombres!$A$1:$DW$117, Mujeres!$A$1:$DW$117)</f>
        <v>0</v>
      </c>
      <c r="FI146" s="46" cm="1">
        <f t="array" ref="FI146">beneficio_muerte_individual_pensionado(FI$1,$E146,$B146, Hombres!$A$1:$DW$117, Mujeres!$A$1:$DW$117)</f>
        <v>0</v>
      </c>
      <c r="FJ146" s="46" cm="1">
        <f t="array" ref="FJ146">beneficio_muerte_individual_pensionado(FJ$1,$E146,$B146, Hombres!$A$1:$DW$117, Mujeres!$A$1:$DW$117)</f>
        <v>0</v>
      </c>
      <c r="FK146" s="46" cm="1">
        <f t="array" ref="FK146">beneficio_muerte_individual_pensionado(FK$1,$E146,$B146, Hombres!$A$1:$DW$117, Mujeres!$A$1:$DW$117)</f>
        <v>0</v>
      </c>
      <c r="FL146" s="46" cm="1">
        <f t="array" ref="FL146">beneficio_muerte_individual_pensionado(FL$1,$E146,$B146, Hombres!$A$1:$DW$117, Mujeres!$A$1:$DW$117)</f>
        <v>0</v>
      </c>
      <c r="FM146" s="46" cm="1">
        <f t="array" ref="FM146">beneficio_muerte_individual_pensionado(FM$1,$E146,$B146, Hombres!$A$1:$DW$117, Mujeres!$A$1:$DW$117)</f>
        <v>0</v>
      </c>
      <c r="FN146" s="46" cm="1">
        <f t="array" ref="FN146">beneficio_muerte_individual_pensionado(FN$1,$E146,$B146, Hombres!$A$1:$DW$117, Mujeres!$A$1:$DW$117)</f>
        <v>0</v>
      </c>
      <c r="FO146" s="46" cm="1">
        <f t="array" ref="FO146">beneficio_muerte_individual_pensionado(FO$1,$E146,$B146, Hombres!$A$1:$DW$117, Mujeres!$A$1:$DW$117)</f>
        <v>0</v>
      </c>
      <c r="FP146" s="46" cm="1">
        <f t="array" ref="FP146">beneficio_muerte_individual_pensionado(FP$1,$E146,$B146, Hombres!$A$1:$DW$117, Mujeres!$A$1:$DW$117)</f>
        <v>0</v>
      </c>
      <c r="FQ146" s="46" cm="1">
        <f t="array" ref="FQ146">beneficio_muerte_individual_pensionado(FQ$1,$E146,$B146, Hombres!$A$1:$DW$117, Mujeres!$A$1:$DW$117)</f>
        <v>0</v>
      </c>
      <c r="FR146" s="46" cm="1">
        <f t="array" ref="FR146">beneficio_muerte_individual_pensionado(FR$1,$E146,$B146, Hombres!$A$1:$DW$117, Mujeres!$A$1:$DW$117)</f>
        <v>0</v>
      </c>
      <c r="FS146" s="46" cm="1">
        <f t="array" ref="FS146">beneficio_muerte_individual_pensionado(FS$1,$E146,$B146, Hombres!$A$1:$DW$117, Mujeres!$A$1:$DW$117)</f>
        <v>0</v>
      </c>
      <c r="FT146" s="46" cm="1">
        <f t="array" ref="FT146">beneficio_muerte_individual_pensionado(FT$1,$E146,$B146, Hombres!$A$1:$DW$117, Mujeres!$A$1:$DW$117)</f>
        <v>0</v>
      </c>
      <c r="FU146" s="46" cm="1">
        <f t="array" ref="FU146">beneficio_muerte_individual_pensionado(FU$1,$E146,$B146, Hombres!$A$1:$DW$117, Mujeres!$A$1:$DW$117)</f>
        <v>0</v>
      </c>
      <c r="FV146" s="46" cm="1">
        <f t="array" ref="FV146">beneficio_muerte_individual_pensionado(FV$1,$E146,$B146, Hombres!$A$1:$DW$117, Mujeres!$A$1:$DW$117)</f>
        <v>0</v>
      </c>
      <c r="FW146" s="46" cm="1">
        <f t="array" ref="FW146">beneficio_muerte_individual_pensionado(FW$1,$E146,$B146, Hombres!$A$1:$DW$117, Mujeres!$A$1:$DW$117)</f>
        <v>0</v>
      </c>
      <c r="FX146" s="46" cm="1">
        <f t="array" ref="FX146">beneficio_muerte_individual_pensionado(FX$1,$E146,$B146, Hombres!$A$1:$DW$117, Mujeres!$A$1:$DW$117)</f>
        <v>0</v>
      </c>
      <c r="FY146" s="46" cm="1">
        <f t="array" ref="FY146">beneficio_muerte_individual_pensionado(FY$1,$E146,$B146, Hombres!$A$1:$DW$117, Mujeres!$A$1:$DW$117)</f>
        <v>0</v>
      </c>
      <c r="FZ146" s="46" cm="1">
        <f t="array" ref="FZ146">beneficio_muerte_individual_pensionado(FZ$1,$E146,$B146, Hombres!$A$1:$DW$117, Mujeres!$A$1:$DW$117)</f>
        <v>0</v>
      </c>
      <c r="GA146" s="46" cm="1">
        <f t="array" ref="GA146">beneficio_muerte_individual_pensionado(GA$1,$E146,$B146, Hombres!$A$1:$DW$117, Mujeres!$A$1:$DW$117)</f>
        <v>0</v>
      </c>
      <c r="GB146" s="46" cm="1">
        <f t="array" ref="GB146">beneficio_muerte_individual_pensionado(GB$1,$E146,$B146, Hombres!$A$1:$DW$117, Mujeres!$A$1:$DW$117)</f>
        <v>0</v>
      </c>
      <c r="GC146" s="46" cm="1">
        <f t="array" ref="GC146">beneficio_muerte_individual_pensionado(GC$1,$E146,$B146, Hombres!$A$1:$DW$117, Mujeres!$A$1:$DW$117)</f>
        <v>0</v>
      </c>
      <c r="GD146" s="46" cm="1">
        <f t="array" ref="GD146">beneficio_muerte_individual_pensionado(GD$1,$E146,$B146, Hombres!$A$1:$DW$117, Mujeres!$A$1:$DW$117)</f>
        <v>0</v>
      </c>
      <c r="GE146" s="46" cm="1">
        <f t="array" ref="GE146">beneficio_muerte_individual_pensionado(GE$1,$E146,$B146, Hombres!$A$1:$DW$117, Mujeres!$A$1:$DW$117)</f>
        <v>0</v>
      </c>
      <c r="GF146" s="46" cm="1">
        <f t="array" ref="GF146">beneficio_muerte_individual_pensionado(GF$1,$E146,$B146, Hombres!$A$1:$DW$117, Mujeres!$A$1:$DW$117)</f>
        <v>0</v>
      </c>
      <c r="GG146" s="46" cm="1">
        <f t="array" ref="GG146">beneficio_muerte_individual_pensionado(GG$1,$E146,$B146, Hombres!$A$1:$DW$117, Mujeres!$A$1:$DW$117)</f>
        <v>0</v>
      </c>
      <c r="GH146" s="46" cm="1">
        <f t="array" ref="GH146">beneficio_muerte_individual_pensionado(GH$1,$E146,$B146, Hombres!$A$1:$DW$117, Mujeres!$A$1:$DW$117)</f>
        <v>0</v>
      </c>
      <c r="GI146" s="46" cm="1">
        <f t="array" ref="GI146">beneficio_muerte_individual_pensionado(GI$1,$E146,$B146, Hombres!$A$1:$DW$117, Mujeres!$A$1:$DW$117)</f>
        <v>0</v>
      </c>
      <c r="GJ146" s="46" cm="1">
        <f t="array" ref="GJ146">beneficio_muerte_individual_pensionado(GJ$1,$E146,$B146, Hombres!$A$1:$DW$117, Mujeres!$A$1:$DW$117)</f>
        <v>0</v>
      </c>
      <c r="GK146" s="46" cm="1">
        <f t="array" ref="GK146">beneficio_muerte_individual_pensionado(GK$1,$E146,$B146, Hombres!$A$1:$DW$117, Mujeres!$A$1:$DW$117)</f>
        <v>0</v>
      </c>
      <c r="GL146" s="46" cm="1">
        <f t="array" ref="GL146">beneficio_muerte_individual_pensionado(GL$1,$E146,$B146, Hombres!$A$1:$DW$117, Mujeres!$A$1:$DW$117)</f>
        <v>0</v>
      </c>
      <c r="GM146" s="46" cm="1">
        <f t="array" ref="GM146">beneficio_muerte_individual_pensionado(GM$1,$E146,$B146, Hombres!$A$1:$DW$117, Mujeres!$A$1:$DW$117)</f>
        <v>0</v>
      </c>
      <c r="GN146" s="46" cm="1">
        <f t="array" ref="GN146">beneficio_muerte_individual_pensionado(GN$1,$E146,$B146, Hombres!$A$1:$DW$117, Mujeres!$A$1:$DW$117)</f>
        <v>0</v>
      </c>
      <c r="GO146" s="46" cm="1">
        <f t="array" ref="GO146">beneficio_muerte_individual_pensionado(GO$1,$E146,$B146, Hombres!$A$1:$DW$117, Mujeres!$A$1:$DW$117)</f>
        <v>0</v>
      </c>
      <c r="GP146" s="46" cm="1">
        <f t="array" ref="GP146">beneficio_muerte_individual_pensionado(GP$1,$E146,$B146, Hombres!$A$1:$DW$117, Mujeres!$A$1:$DW$117)</f>
        <v>0</v>
      </c>
      <c r="GQ146" s="46" cm="1">
        <f t="array" ref="GQ146">beneficio_muerte_individual_pensionado(GQ$1,$E146,$B146, Hombres!$A$1:$DW$117, Mujeres!$A$1:$DW$117)</f>
        <v>0</v>
      </c>
      <c r="GR146" s="46" cm="1">
        <f t="array" ref="GR146">beneficio_muerte_individual_pensionado(GR$1,$E146,$B146, Hombres!$A$1:$DW$117, Mujeres!$A$1:$DW$117)</f>
        <v>0</v>
      </c>
      <c r="GS146" s="46" cm="1">
        <f t="array" ref="GS146">beneficio_muerte_individual_pensionado(GS$1,$E146,$B146, Hombres!$A$1:$DW$117, Mujeres!$A$1:$DW$117)</f>
        <v>0</v>
      </c>
      <c r="GT146" s="46" cm="1">
        <f t="array" ref="GT146">beneficio_muerte_individual_pensionado(GT$1,$E146,$B146, Hombres!$A$1:$DW$117, Mujeres!$A$1:$DW$117)</f>
        <v>0</v>
      </c>
    </row>
    <row r="147" spans="1:202" x14ac:dyDescent="0.2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6" cm="1">
        <f t="array" ref="H147">AnualidadPensionado(H$1,$E147,$B147, $D147, Hombres!$A$1:$DW$117, Mujeres!$A$1:$DW$117)</f>
        <v>0</v>
      </c>
      <c r="I147" s="46" cm="1">
        <f t="array" ref="I147">AnualidadPensionado(I$1,$E147,$B147, $D147, Hombres!$A$1:$DW$117, Mujeres!$A$1:$DW$117)</f>
        <v>1325020.5710069512</v>
      </c>
      <c r="J147" s="46" cm="1">
        <f t="array" ref="J147">AnualidadPensionado(J$1,$E147,$B147, $D147, Hombres!$A$1:$DW$117, Mujeres!$A$1:$DW$117)</f>
        <v>1358695.6362389293</v>
      </c>
      <c r="K147" s="46" cm="1">
        <f t="array" ref="K147">AnualidadPensionado(K$1,$E147,$B147, $D147, Hombres!$A$1:$DW$117, Mujeres!$A$1:$DW$117)</f>
        <v>1392649.6888298418</v>
      </c>
      <c r="L147" s="46" cm="1">
        <f t="array" ref="L147">AnualidadPensionado(L$1,$E147,$B147, $D147, Hombres!$A$1:$DW$117, Mujeres!$A$1:$DW$117)</f>
        <v>1426803.3236477892</v>
      </c>
      <c r="M147" s="46" cm="1">
        <f t="array" ref="M147">AnualidadPensionado(M$1,$E147,$B147, $D147, Hombres!$A$1:$DW$117, Mujeres!$A$1:$DW$117)</f>
        <v>1461106.3322560706</v>
      </c>
      <c r="N147" s="46" cm="1">
        <f t="array" ref="N147">AnualidadPensionado(N$1,$E147,$B147, $D147, Hombres!$A$1:$DW$117, Mujeres!$A$1:$DW$117)</f>
        <v>1495542.8303409398</v>
      </c>
      <c r="O147" s="46" cm="1">
        <f t="array" ref="O147">AnualidadPensionado(O$1,$E147,$B147, $D147, Hombres!$A$1:$DW$117, Mujeres!$A$1:$DW$117)</f>
        <v>1530093.9196518001</v>
      </c>
      <c r="P147" s="46" cm="1">
        <f t="array" ref="P147">AnualidadPensionado(P$1,$E147,$B147, $D147, Hombres!$A$1:$DW$117, Mujeres!$A$1:$DW$117)</f>
        <v>1564689.5910503422</v>
      </c>
      <c r="Q147" s="46" cm="1">
        <f t="array" ref="Q147">AnualidadPensionado(Q$1,$E147,$B147, $D147, Hombres!$A$1:$DW$117, Mujeres!$A$1:$DW$117)</f>
        <v>1599194.1337356325</v>
      </c>
      <c r="R147" s="46" cm="1">
        <f t="array" ref="R147">AnualidadPensionado(R$1,$E147,$B147, $D147, Hombres!$A$1:$DW$117, Mujeres!$A$1:$DW$117)</f>
        <v>1633423.0067143308</v>
      </c>
      <c r="S147" s="46" cm="1">
        <f t="array" ref="S147">AnualidadPensionado(S$1,$E147,$B147, $D147, Hombres!$A$1:$DW$117, Mujeres!$A$1:$DW$117)</f>
        <v>1667095.4339654644</v>
      </c>
      <c r="T147" s="46" cm="1">
        <f t="array" ref="T147">AnualidadPensionado(T$1,$E147,$B147, $D147, Hombres!$A$1:$DW$117, Mujeres!$A$1:$DW$117)</f>
        <v>1699762.92752244</v>
      </c>
      <c r="U147" s="46" cm="1">
        <f t="array" ref="U147">AnualidadPensionado(U$1,$E147,$B147, $D147, Hombres!$A$1:$DW$117, Mujeres!$A$1:$DW$117)</f>
        <v>1730941.1111811667</v>
      </c>
      <c r="V147" s="46" cm="1">
        <f t="array" ref="V147">AnualidadPensionado(V$1,$E147,$B147, $D147, Hombres!$A$1:$DW$117, Mujeres!$A$1:$DW$117)</f>
        <v>1760385.0443520995</v>
      </c>
      <c r="W147" s="46" cm="1">
        <f t="array" ref="W147">AnualidadPensionado(W$1,$E147,$B147, $D147, Hombres!$A$1:$DW$117, Mujeres!$A$1:$DW$117)</f>
        <v>1788105.2185522863</v>
      </c>
      <c r="X147" s="46" cm="1">
        <f t="array" ref="X147">AnualidadPensionado(X$1,$E147,$B147, $D147, Hombres!$A$1:$DW$117, Mujeres!$A$1:$DW$117)</f>
        <v>1814061.7401355188</v>
      </c>
      <c r="Y147" s="46" cm="1">
        <f t="array" ref="Y147">AnualidadPensionado(Y$1,$E147,$B147, $D147, Hombres!$A$1:$DW$117, Mujeres!$A$1:$DW$117)</f>
        <v>1837860.4541996531</v>
      </c>
      <c r="Z147" s="46" cm="1">
        <f t="array" ref="Z147">AnualidadPensionado(Z$1,$E147,$B147, $D147, Hombres!$A$1:$DW$117, Mujeres!$A$1:$DW$117)</f>
        <v>1858772.7882996232</v>
      </c>
      <c r="AA147" s="46" cm="1">
        <f t="array" ref="AA147">AnualidadPensionado(AA$1,$E147,$B147, $D147, Hombres!$A$1:$DW$117, Mujeres!$A$1:$DW$117)</f>
        <v>1875924.3762807413</v>
      </c>
      <c r="AB147" s="46" cm="1">
        <f t="array" ref="AB147">AnualidadPensionado(AB$1,$E147,$B147, $D147, Hombres!$A$1:$DW$117, Mujeres!$A$1:$DW$117)</f>
        <v>1888457.4382942193</v>
      </c>
      <c r="AC147" s="46" cm="1">
        <f t="array" ref="AC147">AnualidadPensionado(AC$1,$E147,$B147, $D147, Hombres!$A$1:$DW$117, Mujeres!$A$1:$DW$117)</f>
        <v>1893459.51259539</v>
      </c>
      <c r="AD147" s="46" cm="1">
        <f t="array" ref="AD147">AnualidadPensionado(AD$1,$E147,$B147, $D147, Hombres!$A$1:$DW$117, Mujeres!$A$1:$DW$117)</f>
        <v>1892570.9991452671</v>
      </c>
      <c r="AE147" s="46" cm="1">
        <f t="array" ref="AE147">AnualidadPensionado(AE$1,$E147,$B147, $D147, Hombres!$A$1:$DW$117, Mujeres!$A$1:$DW$117)</f>
        <v>1885050.2456243047</v>
      </c>
      <c r="AF147" s="46" cm="1">
        <f t="array" ref="AF147">AnualidadPensionado(AF$1,$E147,$B147, $D147, Hombres!$A$1:$DW$117, Mujeres!$A$1:$DW$117)</f>
        <v>1870211.5806177589</v>
      </c>
      <c r="AG147" s="46" cm="1">
        <f t="array" ref="AG147">AnualidadPensionado(AG$1,$E147,$B147, $D147, Hombres!$A$1:$DW$117, Mujeres!$A$1:$DW$117)</f>
        <v>1847439.4467826472</v>
      </c>
      <c r="AH147" s="46" cm="1">
        <f t="array" ref="AH147">AnualidadPensionado(AH$1,$E147,$B147, $D147, Hombres!$A$1:$DW$117, Mujeres!$A$1:$DW$117)</f>
        <v>1816071.1627607073</v>
      </c>
      <c r="AI147" s="46" cm="1">
        <f t="array" ref="AI147">AnualidadPensionado(AI$1,$E147,$B147, $D147, Hombres!$A$1:$DW$117, Mujeres!$A$1:$DW$117)</f>
        <v>1775396.3808391048</v>
      </c>
      <c r="AJ147" s="46" cm="1">
        <f t="array" ref="AJ147">AnualidadPensionado(AJ$1,$E147,$B147, $D147, Hombres!$A$1:$DW$117, Mujeres!$A$1:$DW$117)</f>
        <v>1724803.6487392271</v>
      </c>
      <c r="AK147" s="46" cm="1">
        <f t="array" ref="AK147">AnualidadPensionado(AK$1,$E147,$B147, $D147, Hombres!$A$1:$DW$117, Mujeres!$A$1:$DW$117)</f>
        <v>1663944.8316433243</v>
      </c>
      <c r="AL147" s="46" cm="1">
        <f t="array" ref="AL147">AnualidadPensionado(AL$1,$E147,$B147, $D147, Hombres!$A$1:$DW$117, Mujeres!$A$1:$DW$117)</f>
        <v>1592745.6656070468</v>
      </c>
      <c r="AM147" s="46" cm="1">
        <f t="array" ref="AM147">AnualidadPensionado(AM$1,$E147,$B147, $D147, Hombres!$A$1:$DW$117, Mujeres!$A$1:$DW$117)</f>
        <v>1511273.2924443367</v>
      </c>
      <c r="AN147" s="46" cm="1">
        <f t="array" ref="AN147">AnualidadPensionado(AN$1,$E147,$B147, $D147, Hombres!$A$1:$DW$117, Mujeres!$A$1:$DW$117)</f>
        <v>1419774.9118426428</v>
      </c>
      <c r="AO147" s="46" cm="1">
        <f t="array" ref="AO147">AnualidadPensionado(AO$1,$E147,$B147, $D147, Hombres!$A$1:$DW$117, Mujeres!$A$1:$DW$117)</f>
        <v>1318838.0405039897</v>
      </c>
      <c r="AP147" s="46" cm="1">
        <f t="array" ref="AP147">AnualidadPensionado(AP$1,$E147,$B147, $D147, Hombres!$A$1:$DW$117, Mujeres!$A$1:$DW$117)</f>
        <v>1209557.103964465</v>
      </c>
      <c r="AQ147" s="46" cm="1">
        <f t="array" ref="AQ147">AnualidadPensionado(AQ$1,$E147,$B147, $D147, Hombres!$A$1:$DW$117, Mujeres!$A$1:$DW$117)</f>
        <v>1093521.2211252241</v>
      </c>
      <c r="AR147" s="46" cm="1">
        <f t="array" ref="AR147">AnualidadPensionado(AR$1,$E147,$B147, $D147, Hombres!$A$1:$DW$117, Mujeres!$A$1:$DW$117)</f>
        <v>972695.31119722722</v>
      </c>
      <c r="AS147" s="46" cm="1">
        <f t="array" ref="AS147">AnualidadPensionado(AS$1,$E147,$B147, $D147, Hombres!$A$1:$DW$117, Mujeres!$A$1:$DW$117)</f>
        <v>849388.01249995595</v>
      </c>
      <c r="AT147" s="46" cm="1">
        <f t="array" ref="AT147">AnualidadPensionado(AT$1,$E147,$B147, $D147, Hombres!$A$1:$DW$117, Mujeres!$A$1:$DW$117)</f>
        <v>726275.31699524121</v>
      </c>
      <c r="AU147" s="46" cm="1">
        <f t="array" ref="AU147">AnualidadPensionado(AU$1,$E147,$B147, $D147, Hombres!$A$1:$DW$117, Mujeres!$A$1:$DW$117)</f>
        <v>606359.83817303646</v>
      </c>
      <c r="AV147" s="46" cm="1">
        <f t="array" ref="AV147">AnualidadPensionado(AV$1,$E147,$B147, $D147, Hombres!$A$1:$DW$117, Mujeres!$A$1:$DW$117)</f>
        <v>492728.29252033262</v>
      </c>
      <c r="AW147" s="46" cm="1">
        <f t="array" ref="AW147">AnualidadPensionado(AW$1,$E147,$B147, $D147, Hombres!$A$1:$DW$117, Mujeres!$A$1:$DW$117)</f>
        <v>388243.48180590151</v>
      </c>
      <c r="AX147" s="46" cm="1">
        <f t="array" ref="AX147">AnualidadPensionado(AX$1,$E147,$B147, $D147, Hombres!$A$1:$DW$117, Mujeres!$A$1:$DW$117)</f>
        <v>295319.94548924745</v>
      </c>
      <c r="AY147" s="46" cm="1">
        <f t="array" ref="AY147">AnualidadPensionado(AY$1,$E147,$B147, $D147, Hombres!$A$1:$DW$117, Mujeres!$A$1:$DW$117)</f>
        <v>215740.58861452597</v>
      </c>
      <c r="AZ147" s="46" cm="1">
        <f t="array" ref="AZ147">AnualidadPensionado(AZ$1,$E147,$B147, $D147, Hombres!$A$1:$DW$117, Mujeres!$A$1:$DW$117)</f>
        <v>150475.00161519769</v>
      </c>
      <c r="BA147" s="46" cm="1">
        <f t="array" ref="BA147">AnualidadPensionado(BA$1,$E147,$B147, $D147, Hombres!$A$1:$DW$117, Mujeres!$A$1:$DW$117)</f>
        <v>99523.186175081239</v>
      </c>
      <c r="BB147" s="46" cm="1">
        <f t="array" ref="BB147">AnualidadPensionado(BB$1,$E147,$B147, $D147, Hombres!$A$1:$DW$117, Mujeres!$A$1:$DW$117)</f>
        <v>61910.597920239692</v>
      </c>
      <c r="BC147" s="46" cm="1">
        <f t="array" ref="BC147">AnualidadPensionado(BC$1,$E147,$B147, $D147, Hombres!$A$1:$DW$117, Mujeres!$A$1:$DW$117)</f>
        <v>35867.571516521064</v>
      </c>
      <c r="BD147" s="46" cm="1">
        <f t="array" ref="BD147">AnualidadPensionado(BD$1,$E147,$B147, $D147, Hombres!$A$1:$DW$117, Mujeres!$A$1:$DW$117)</f>
        <v>19122.978284104654</v>
      </c>
      <c r="BE147" s="46" cm="1">
        <f t="array" ref="BE147">AnualidadPensionado(BE$1,$E147,$B147, $D147, Hombres!$A$1:$DW$117, Mujeres!$A$1:$DW$117)</f>
        <v>9247.1698538317014</v>
      </c>
      <c r="BF147" s="46" cm="1">
        <f t="array" ref="BF147">AnualidadPensionado(BF$1,$E147,$B147, $D147, Hombres!$A$1:$DW$117, Mujeres!$A$1:$DW$117)</f>
        <v>3982.1727723124445</v>
      </c>
      <c r="BG147" s="46" cm="1">
        <f t="array" ref="BG147">AnualidadPensionado(BG$1,$E147,$B147, $D147, Hombres!$A$1:$DW$117, Mujeres!$A$1:$DW$117)</f>
        <v>1491.1385839653442</v>
      </c>
      <c r="BH147" s="46" cm="1">
        <f t="array" ref="BH147">AnualidadPensionado(BH$1,$E147,$B147, $D147, Hombres!$A$1:$DW$117, Mujeres!$A$1:$DW$117)</f>
        <v>470.00869787267169</v>
      </c>
      <c r="BI147" s="46" cm="1">
        <f t="array" ref="BI147">AnualidadPensionado(BI$1,$E147,$B147, $D147, Hombres!$A$1:$DW$117, Mujeres!$A$1:$DW$117)</f>
        <v>119.0053586357478</v>
      </c>
      <c r="BJ147" s="46" cm="1">
        <f t="array" ref="BJ147">AnualidadPensionado(BJ$1,$E147,$B147, $D147, Hombres!$A$1:$DW$117, Mujeres!$A$1:$DW$117)</f>
        <v>22.470384867283226</v>
      </c>
      <c r="BK147" s="46" cm="1">
        <f t="array" ref="BK147">AnualidadPensionado(BK$1,$E147,$B147, $D147, Hombres!$A$1:$DW$117, Mujeres!$A$1:$DW$117)</f>
        <v>2.7516769519731374</v>
      </c>
      <c r="BL147" s="46" cm="1">
        <f t="array" ref="BL147">AnualidadPensionado(BL$1,$E147,$B147, $D147, Hombres!$A$1:$DW$117, Mujeres!$A$1:$DW$117)</f>
        <v>0</v>
      </c>
      <c r="BM147" s="46" cm="1">
        <f t="array" ref="BM147">AnualidadPensionado(BM$1,$E147,$B147, $D147, Hombres!$A$1:$DW$117, Mujeres!$A$1:$DW$117)</f>
        <v>0</v>
      </c>
      <c r="BN147" s="46" cm="1">
        <f t="array" ref="BN147">AnualidadPensionado(BN$1,$E147,$B147, $D147, Hombres!$A$1:$DW$117, Mujeres!$A$1:$DW$117)</f>
        <v>0</v>
      </c>
      <c r="BO147" s="46" cm="1">
        <f t="array" ref="BO147">AnualidadPensionado(BO$1,$E147,$B147, $D147, Hombres!$A$1:$DW$117, Mujeres!$A$1:$DW$117)</f>
        <v>0</v>
      </c>
      <c r="BP147" s="46" cm="1">
        <f t="array" ref="BP147">AnualidadPensionado(BP$1,$E147,$B147, $D147, Hombres!$A$1:$DW$117, Mujeres!$A$1:$DW$117)</f>
        <v>0</v>
      </c>
      <c r="BQ147" s="46" cm="1">
        <f t="array" ref="BQ147">AnualidadPensionado(BQ$1,$E147,$B147, $D147, Hombres!$A$1:$DW$117, Mujeres!$A$1:$DW$117)</f>
        <v>0</v>
      </c>
      <c r="BR147" s="46" cm="1">
        <f t="array" ref="BR147">AnualidadPensionado(BR$1,$E147,$B147, $D147, Hombres!$A$1:$DW$117, Mujeres!$A$1:$DW$117)</f>
        <v>0</v>
      </c>
      <c r="BS147" s="46" cm="1">
        <f t="array" ref="BS147">AnualidadPensionado(BS$1,$E147,$B147, $D147, Hombres!$A$1:$DW$117, Mujeres!$A$1:$DW$117)</f>
        <v>0</v>
      </c>
      <c r="BT147" s="46" cm="1">
        <f t="array" ref="BT147">AnualidadPensionado(BT$1,$E147,$B147, $D147, Hombres!$A$1:$DW$117, Mujeres!$A$1:$DW$117)</f>
        <v>0</v>
      </c>
      <c r="BU147" s="46" cm="1">
        <f t="array" ref="BU147">AnualidadPensionado(BU$1,$E147,$B147, $D147, Hombres!$A$1:$DW$117, Mujeres!$A$1:$DW$117)</f>
        <v>0</v>
      </c>
      <c r="BV147" s="46" cm="1">
        <f t="array" ref="BV147">AnualidadPensionado(BV$1,$E147,$B147, $D147, Hombres!$A$1:$DW$117, Mujeres!$A$1:$DW$117)</f>
        <v>0</v>
      </c>
      <c r="BW147" s="46" cm="1">
        <f t="array" ref="BW147">AnualidadPensionado(BW$1,$E147,$B147, $D147, Hombres!$A$1:$DW$117, Mujeres!$A$1:$DW$117)</f>
        <v>0</v>
      </c>
      <c r="BX147" s="46" cm="1">
        <f t="array" ref="BX147">AnualidadPensionado(BX$1,$E147,$B147, $D147, Hombres!$A$1:$DW$117, Mujeres!$A$1:$DW$117)</f>
        <v>0</v>
      </c>
      <c r="BY147" s="46" cm="1">
        <f t="array" ref="BY147">AnualidadPensionado(BY$1,$E147,$B147, $D147, Hombres!$A$1:$DW$117, Mujeres!$A$1:$DW$117)</f>
        <v>0</v>
      </c>
      <c r="BZ147" s="46" cm="1">
        <f t="array" ref="BZ147">AnualidadPensionado(BZ$1,$E147,$B147, $D147, Hombres!$A$1:$DW$117, Mujeres!$A$1:$DW$117)</f>
        <v>0</v>
      </c>
      <c r="CA147" s="46" cm="1">
        <f t="array" ref="CA147">AnualidadPensionado(CA$1,$E147,$B147, $D147, Hombres!$A$1:$DW$117, Mujeres!$A$1:$DW$117)</f>
        <v>0</v>
      </c>
      <c r="CB147" s="46" cm="1">
        <f t="array" ref="CB147">AnualidadPensionado(CB$1,$E147,$B147, $D147, Hombres!$A$1:$DW$117, Mujeres!$A$1:$DW$117)</f>
        <v>0</v>
      </c>
      <c r="CC147" s="46" cm="1">
        <f t="array" ref="CC147">AnualidadPensionado(CC$1,$E147,$B147, $D147, Hombres!$A$1:$DW$117, Mujeres!$A$1:$DW$117)</f>
        <v>0</v>
      </c>
      <c r="CD147" s="46" cm="1">
        <f t="array" ref="CD147">AnualidadPensionado(CD$1,$E147,$B147, $D147, Hombres!$A$1:$DW$117, Mujeres!$A$1:$DW$117)</f>
        <v>0</v>
      </c>
      <c r="CE147" s="46" cm="1">
        <f t="array" ref="CE147">AnualidadPensionado(CE$1,$E147,$B147, $D147, Hombres!$A$1:$DW$117, Mujeres!$A$1:$DW$117)</f>
        <v>0</v>
      </c>
      <c r="CF147" s="46" cm="1">
        <f t="array" ref="CF147">AnualidadPensionado(CF$1,$E147,$B147, $D147, Hombres!$A$1:$DW$117, Mujeres!$A$1:$DW$117)</f>
        <v>0</v>
      </c>
      <c r="CG147" s="46" cm="1">
        <f t="array" ref="CG147">AnualidadPensionado(CG$1,$E147,$B147, $D147, Hombres!$A$1:$DW$117, Mujeres!$A$1:$DW$117)</f>
        <v>0</v>
      </c>
      <c r="CH147" s="46" cm="1">
        <f t="array" ref="CH147">AnualidadPensionado(CH$1,$E147,$B147, $D147, Hombres!$A$1:$DW$117, Mujeres!$A$1:$DW$117)</f>
        <v>0</v>
      </c>
      <c r="CI147" s="46" cm="1">
        <f t="array" ref="CI147">AnualidadPensionado(CI$1,$E147,$B147, $D147, Hombres!$A$1:$DW$117, Mujeres!$A$1:$DW$117)</f>
        <v>0</v>
      </c>
      <c r="CJ147" s="46" cm="1">
        <f t="array" ref="CJ147">AnualidadPensionado(CJ$1,$E147,$B147, $D147, Hombres!$A$1:$DW$117, Mujeres!$A$1:$DW$117)</f>
        <v>0</v>
      </c>
      <c r="CK147" s="46" cm="1">
        <f t="array" ref="CK147">AnualidadPensionado(CK$1,$E147,$B147, $D147, Hombres!$A$1:$DW$117, Mujeres!$A$1:$DW$117)</f>
        <v>0</v>
      </c>
      <c r="CL147" s="46" cm="1">
        <f t="array" ref="CL147">AnualidadPensionado(CL$1,$E147,$B147, $D147, Hombres!$A$1:$DW$117, Mujeres!$A$1:$DW$117)</f>
        <v>0</v>
      </c>
      <c r="CM147" s="46" cm="1">
        <f t="array" ref="CM147">AnualidadPensionado(CM$1,$E147,$B147, $D147, Hombres!$A$1:$DW$117, Mujeres!$A$1:$DW$117)</f>
        <v>0</v>
      </c>
      <c r="CN147" s="46" cm="1">
        <f t="array" ref="CN147">AnualidadPensionado(CN$1,$E147,$B147, $D147, Hombres!$A$1:$DW$117, Mujeres!$A$1:$DW$117)</f>
        <v>0</v>
      </c>
      <c r="CO147" s="46" cm="1">
        <f t="array" ref="CO147">AnualidadPensionado(CO$1,$E147,$B147, $D147, Hombres!$A$1:$DW$117, Mujeres!$A$1:$DW$117)</f>
        <v>0</v>
      </c>
      <c r="CP147" s="46" cm="1">
        <f t="array" ref="CP147">AnualidadPensionado(CP$1,$E147,$B147, $D147, Hombres!$A$1:$DW$117, Mujeres!$A$1:$DW$117)</f>
        <v>0</v>
      </c>
      <c r="CQ147" s="46" cm="1">
        <f t="array" ref="CQ147">AnualidadPensionado(CQ$1,$E147,$B147, $D147, Hombres!$A$1:$DW$117, Mujeres!$A$1:$DW$117)</f>
        <v>0</v>
      </c>
      <c r="CR147" s="46" cm="1">
        <f t="array" ref="CR147">AnualidadPensionado(CR$1,$E147,$B147, $D147, Hombres!$A$1:$DW$117, Mujeres!$A$1:$DW$117)</f>
        <v>0</v>
      </c>
      <c r="CS147" s="46" cm="1">
        <f t="array" ref="CS147">AnualidadPensionado(CS$1,$E147,$B147, $D147, Hombres!$A$1:$DW$117, Mujeres!$A$1:$DW$117)</f>
        <v>0</v>
      </c>
      <c r="CT147" s="46" cm="1">
        <f t="array" ref="CT147">AnualidadPensionado(CT$1,$E147,$B147, $D147, Hombres!$A$1:$DW$117, Mujeres!$A$1:$DW$117)</f>
        <v>0</v>
      </c>
      <c r="CU147" s="46" cm="1">
        <f t="array" ref="CU147">AnualidadPensionado(CU$1,$E147,$B147, $D147, Hombres!$A$1:$DW$117, Mujeres!$A$1:$DW$117)</f>
        <v>0</v>
      </c>
      <c r="CV147" s="46" cm="1">
        <f t="array" ref="CV147">AnualidadPensionado(CV$1,$E147,$B147, $D147, Hombres!$A$1:$DW$117, Mujeres!$A$1:$DW$117)</f>
        <v>0</v>
      </c>
      <c r="CW147" s="46" cm="1">
        <f t="array" ref="CW147">AnualidadPensionado(CW$1,$E147,$B147, $D147, Hombres!$A$1:$DW$117, Mujeres!$A$1:$DW$117)</f>
        <v>0</v>
      </c>
      <c r="CX147" s="46" cm="1">
        <f t="array" ref="CX147">AnualidadPensionado(CX$1,$E147,$B147, $D147, Hombres!$A$1:$DW$117, Mujeres!$A$1:$DW$117)</f>
        <v>0</v>
      </c>
      <c r="CY147" s="46" cm="1">
        <f t="array" ref="CY147">AnualidadPensionado(CY$1,$E147,$B147, $D147, Hombres!$A$1:$DW$117, Mujeres!$A$1:$DW$117)</f>
        <v>0</v>
      </c>
      <c r="DB147" s="21"/>
      <c r="DC147" s="46" cm="1">
        <f t="array" ref="DC147">beneficio_muerte_individual_pensionado(DC$1,$E147,$B147, Hombres!$A$1:$DW$117, Mujeres!$A$1:$DW$117)</f>
        <v>0</v>
      </c>
      <c r="DD147" s="46" cm="1">
        <f t="array" ref="DD147">beneficio_muerte_individual_pensionado(DD$1,$E147,$B147, Hombres!$A$1:$DW$117, Mujeres!$A$1:$DW$117)</f>
        <v>12296.4</v>
      </c>
      <c r="DE147" s="46" cm="1">
        <f t="array" ref="DE147">beneficio_muerte_individual_pensionado(DE$1,$E147,$B147, Hombres!$A$1:$DW$117, Mujeres!$A$1:$DW$117)</f>
        <v>13300.360116120002</v>
      </c>
      <c r="DF147" s="46" cm="1">
        <f t="array" ref="DF147">beneficio_muerte_individual_pensionado(DF$1,$E147,$B147, Hombres!$A$1:$DW$117, Mujeres!$A$1:$DW$117)</f>
        <v>14467.199918471206</v>
      </c>
      <c r="DG147" s="46" cm="1">
        <f t="array" ref="DG147">beneficio_muerte_individual_pensionado(DG$1,$E147,$B147, Hombres!$A$1:$DW$117, Mujeres!$A$1:$DW$117)</f>
        <v>15735.907969268106</v>
      </c>
      <c r="DH147" s="46" cm="1">
        <f t="array" ref="DH147">beneficio_muerte_individual_pensionado(DH$1,$E147,$B147, Hombres!$A$1:$DW$117, Mujeres!$A$1:$DW$117)</f>
        <v>17031.020083544878</v>
      </c>
      <c r="DI147" s="46" cm="1">
        <f t="array" ref="DI147">beneficio_muerte_individual_pensionado(DI$1,$E147,$B147, Hombres!$A$1:$DW$117, Mujeres!$A$1:$DW$117)</f>
        <v>18276.951217871057</v>
      </c>
      <c r="DJ147" s="46" cm="1">
        <f t="array" ref="DJ147">beneficio_muerte_individual_pensionado(DJ$1,$E147,$B147, Hombres!$A$1:$DW$117, Mujeres!$A$1:$DW$117)</f>
        <v>19479.105464876156</v>
      </c>
      <c r="DK147" s="46" cm="1">
        <f t="array" ref="DK147">beneficio_muerte_individual_pensionado(DK$1,$E147,$B147, Hombres!$A$1:$DW$117, Mujeres!$A$1:$DW$117)</f>
        <v>20730.382906052069</v>
      </c>
      <c r="DL147" s="46" cm="1">
        <f t="array" ref="DL147">beneficio_muerte_individual_pensionado(DL$1,$E147,$B147, Hombres!$A$1:$DW$117, Mujeres!$A$1:$DW$117)</f>
        <v>22136.189840986575</v>
      </c>
      <c r="DM147" s="46" cm="1">
        <f t="array" ref="DM147">beneficio_muerte_individual_pensionado(DM$1,$E147,$B147, Hombres!$A$1:$DW$117, Mujeres!$A$1:$DW$117)</f>
        <v>23756.707633505033</v>
      </c>
      <c r="DN147" s="46" cm="1">
        <f t="array" ref="DN147">beneficio_muerte_individual_pensionado(DN$1,$E147,$B147, Hombres!$A$1:$DW$117, Mujeres!$A$1:$DW$117)</f>
        <v>25721.260428426864</v>
      </c>
      <c r="DO147" s="46" cm="1">
        <f t="array" ref="DO147">beneficio_muerte_individual_pensionado(DO$1,$E147,$B147, Hombres!$A$1:$DW$117, Mujeres!$A$1:$DW$117)</f>
        <v>28254.587598422495</v>
      </c>
      <c r="DP147" s="46" cm="1">
        <f t="array" ref="DP147">beneficio_muerte_individual_pensionado(DP$1,$E147,$B147, Hombres!$A$1:$DW$117, Mujeres!$A$1:$DW$117)</f>
        <v>31336.882260991184</v>
      </c>
      <c r="DQ147" s="46" cm="1">
        <f t="array" ref="DQ147">beneficio_muerte_individual_pensionado(DQ$1,$E147,$B147, Hombres!$A$1:$DW$117, Mujeres!$A$1:$DW$117)</f>
        <v>34523.144252077996</v>
      </c>
      <c r="DR147" s="46" cm="1">
        <f t="array" ref="DR147">beneficio_muerte_individual_pensionado(DR$1,$E147,$B147, Hombres!$A$1:$DW$117, Mujeres!$A$1:$DW$117)</f>
        <v>37404.016663261347</v>
      </c>
      <c r="DS147" s="46" cm="1">
        <f t="array" ref="DS147">beneficio_muerte_individual_pensionado(DS$1,$E147,$B147, Hombres!$A$1:$DW$117, Mujeres!$A$1:$DW$117)</f>
        <v>40070.678290875461</v>
      </c>
      <c r="DT147" s="46" cm="1">
        <f t="array" ref="DT147">beneficio_muerte_individual_pensionado(DT$1,$E147,$B147, Hombres!$A$1:$DW$117, Mujeres!$A$1:$DW$117)</f>
        <v>43029.766340328788</v>
      </c>
      <c r="DU147" s="46" cm="1">
        <f t="array" ref="DU147">beneficio_muerte_individual_pensionado(DU$1,$E147,$B147, Hombres!$A$1:$DW$117, Mujeres!$A$1:$DW$117)</f>
        <v>46688.103407950752</v>
      </c>
      <c r="DV147" s="46" cm="1">
        <f t="array" ref="DV147">beneficio_muerte_individual_pensionado(DV$1,$E147,$B147, Hombres!$A$1:$DW$117, Mujeres!$A$1:$DW$117)</f>
        <v>51140.220311987126</v>
      </c>
      <c r="DW147" s="46" cm="1">
        <f t="array" ref="DW147">beneficio_muerte_individual_pensionado(DW$1,$E147,$B147, Hombres!$A$1:$DW$117, Mujeres!$A$1:$DW$117)</f>
        <v>56251.325126055359</v>
      </c>
      <c r="DX147" s="46" cm="1">
        <f t="array" ref="DX147">beneficio_muerte_individual_pensionado(DX$1,$E147,$B147, Hombres!$A$1:$DW$117, Mujeres!$A$1:$DW$117)</f>
        <v>64484.388430019811</v>
      </c>
      <c r="DY147" s="46" cm="1">
        <f t="array" ref="DY147">beneficio_muerte_individual_pensionado(DY$1,$E147,$B147, Hombres!$A$1:$DW$117, Mujeres!$A$1:$DW$117)</f>
        <v>69927.985177160022</v>
      </c>
      <c r="DZ147" s="46" cm="1">
        <f t="array" ref="DZ147">beneficio_muerte_individual_pensionado(DZ$1,$E147,$B147, Hombres!$A$1:$DW$117, Mujeres!$A$1:$DW$117)</f>
        <v>75664.579615097668</v>
      </c>
      <c r="EA147" s="46" cm="1">
        <f t="array" ref="EA147">beneficio_muerte_individual_pensionado(EA$1,$E147,$B147, Hombres!$A$1:$DW$117, Mujeres!$A$1:$DW$117)</f>
        <v>81563.743833840301</v>
      </c>
      <c r="EB147" s="46" cm="1">
        <f t="array" ref="EB147">beneficio_muerte_individual_pensionado(EB$1,$E147,$B147, Hombres!$A$1:$DW$117, Mujeres!$A$1:$DW$117)</f>
        <v>87494.355558964715</v>
      </c>
      <c r="EC147" s="46" cm="1">
        <f t="array" ref="EC147">beneficio_muerte_individual_pensionado(EC$1,$E147,$B147, Hombres!$A$1:$DW$117, Mujeres!$A$1:$DW$117)</f>
        <v>93467.645614568435</v>
      </c>
      <c r="ED147" s="46" cm="1">
        <f t="array" ref="ED147">beneficio_muerte_individual_pensionado(ED$1,$E147,$B147, Hombres!$A$1:$DW$117, Mujeres!$A$1:$DW$117)</f>
        <v>99491.827734042963</v>
      </c>
      <c r="EE147" s="46" cm="1">
        <f t="array" ref="EE147">beneficio_muerte_individual_pensionado(EE$1,$E147,$B147, Hombres!$A$1:$DW$117, Mujeres!$A$1:$DW$117)</f>
        <v>105423.069824955</v>
      </c>
      <c r="EF147" s="46" cm="1">
        <f t="array" ref="EF147">beneficio_muerte_individual_pensionado(EF$1,$E147,$B147, Hombres!$A$1:$DW$117, Mujeres!$A$1:$DW$117)</f>
        <v>110974.26463640521</v>
      </c>
      <c r="EG147" s="46" cm="1">
        <f t="array" ref="EG147">beneficio_muerte_individual_pensionado(EG$1,$E147,$B147, Hombres!$A$1:$DW$117, Mujeres!$A$1:$DW$117)</f>
        <v>115889.02538044873</v>
      </c>
      <c r="EH147" s="46" cm="1">
        <f t="array" ref="EH147">beneficio_muerte_individual_pensionado(EH$1,$E147,$B147, Hombres!$A$1:$DW$117, Mujeres!$A$1:$DW$117)</f>
        <v>120072.79979143769</v>
      </c>
      <c r="EI147" s="46" cm="1">
        <f t="array" ref="EI147">beneficio_muerte_individual_pensionado(EI$1,$E147,$B147, Hombres!$A$1:$DW$117, Mujeres!$A$1:$DW$117)</f>
        <v>123413.6318297783</v>
      </c>
      <c r="EJ147" s="46" cm="1">
        <f t="array" ref="EJ147">beneficio_muerte_individual_pensionado(EJ$1,$E147,$B147, Hombres!$A$1:$DW$117, Mujeres!$A$1:$DW$117)</f>
        <v>125680.16524742232</v>
      </c>
      <c r="EK147" s="46" cm="1">
        <f t="array" ref="EK147">beneficio_muerte_individual_pensionado(EK$1,$E147,$B147, Hombres!$A$1:$DW$117, Mujeres!$A$1:$DW$117)</f>
        <v>126538.84596812597</v>
      </c>
      <c r="EL147" s="46" cm="1">
        <f t="array" ref="EL147">beneficio_muerte_individual_pensionado(EL$1,$E147,$B147, Hombres!$A$1:$DW$117, Mujeres!$A$1:$DW$117)</f>
        <v>125722.66611017253</v>
      </c>
      <c r="EM147" s="46" cm="1">
        <f t="array" ref="EM147">beneficio_muerte_individual_pensionado(EM$1,$E147,$B147, Hombres!$A$1:$DW$117, Mujeres!$A$1:$DW$117)</f>
        <v>123109.74377520666</v>
      </c>
      <c r="EN147" s="46" cm="1">
        <f t="array" ref="EN147">beneficio_muerte_individual_pensionado(EN$1,$E147,$B147, Hombres!$A$1:$DW$117, Mujeres!$A$1:$DW$117)</f>
        <v>118634.47663253728</v>
      </c>
      <c r="EO147" s="46" cm="1">
        <f t="array" ref="EO147">beneficio_muerte_individual_pensionado(EO$1,$E147,$B147, Hombres!$A$1:$DW$117, Mujeres!$A$1:$DW$117)</f>
        <v>112237.97714214015</v>
      </c>
      <c r="EP147" s="46" cm="1">
        <f t="array" ref="EP147">beneficio_muerte_individual_pensionado(EP$1,$E147,$B147, Hombres!$A$1:$DW$117, Mujeres!$A$1:$DW$117)</f>
        <v>103915.81748951631</v>
      </c>
      <c r="EQ147" s="46" cm="1">
        <f t="array" ref="EQ147">beneficio_muerte_individual_pensionado(EQ$1,$E147,$B147, Hombres!$A$1:$DW$117, Mujeres!$A$1:$DW$117)</f>
        <v>93853.861397240922</v>
      </c>
      <c r="ER147" s="46" cm="1">
        <f t="array" ref="ER147">beneficio_muerte_individual_pensionado(ER$1,$E147,$B147, Hombres!$A$1:$DW$117, Mujeres!$A$1:$DW$117)</f>
        <v>82441.32379148039</v>
      </c>
      <c r="ES147" s="46" cm="1">
        <f t="array" ref="ES147">beneficio_muerte_individual_pensionado(ES$1,$E147,$B147, Hombres!$A$1:$DW$117, Mujeres!$A$1:$DW$117)</f>
        <v>70177.723590364985</v>
      </c>
      <c r="ET147" s="46" cm="1">
        <f t="array" ref="ET147">beneficio_muerte_individual_pensionado(ET$1,$E147,$B147, Hombres!$A$1:$DW$117, Mujeres!$A$1:$DW$117)</f>
        <v>57622.892588645307</v>
      </c>
      <c r="EU147" s="46" cm="1">
        <f t="array" ref="EU147">beneficio_muerte_individual_pensionado(EU$1,$E147,$B147, Hombres!$A$1:$DW$117, Mujeres!$A$1:$DW$117)</f>
        <v>45379.771988110602</v>
      </c>
      <c r="EV147" s="46" cm="1">
        <f t="array" ref="EV147">beneficio_muerte_individual_pensionado(EV$1,$E147,$B147, Hombres!$A$1:$DW$117, Mujeres!$A$1:$DW$117)</f>
        <v>34064.683851575865</v>
      </c>
      <c r="EW147" s="46" cm="1">
        <f t="array" ref="EW147">beneficio_muerte_individual_pensionado(EW$1,$E147,$B147, Hombres!$A$1:$DW$117, Mujeres!$A$1:$DW$117)</f>
        <v>24207.361372516494</v>
      </c>
      <c r="EX147" s="46" cm="1">
        <f t="array" ref="EX147">beneficio_muerte_individual_pensionado(EX$1,$E147,$B147, Hombres!$A$1:$DW$117, Mujeres!$A$1:$DW$117)</f>
        <v>16151.472283527437</v>
      </c>
      <c r="EY147" s="46" cm="1">
        <f t="array" ref="EY147">beneficio_muerte_individual_pensionado(EY$1,$E147,$B147, Hombres!$A$1:$DW$117, Mujeres!$A$1:$DW$117)</f>
        <v>10015.857736338745</v>
      </c>
      <c r="EZ147" s="46" cm="1">
        <f t="array" ref="EZ147">beneficio_muerte_individual_pensionado(EZ$1,$E147,$B147, Hombres!$A$1:$DW$117, Mujeres!$A$1:$DW$117)</f>
        <v>5701.9515371011375</v>
      </c>
      <c r="FA147" s="46" cm="1">
        <f t="array" ref="FA147">beneficio_muerte_individual_pensionado(FA$1,$E147,$B147, Hombres!$A$1:$DW$117, Mujeres!$A$1:$DW$117)</f>
        <v>2936.2274824574424</v>
      </c>
      <c r="FB147" s="46" cm="1">
        <f t="array" ref="FB147">beneficio_muerte_individual_pensionado(FB$1,$E147,$B147, Hombres!$A$1:$DW$117, Mujeres!$A$1:$DW$117)</f>
        <v>1342.6946156491106</v>
      </c>
      <c r="FC147" s="46" cm="1">
        <f t="array" ref="FC147">beneficio_muerte_individual_pensionado(FC$1,$E147,$B147, Hombres!$A$1:$DW$117, Mujeres!$A$1:$DW$117)</f>
        <v>532.25315126516159</v>
      </c>
      <c r="FD147" s="46" cm="1">
        <f t="array" ref="FD147">beneficio_muerte_individual_pensionado(FD$1,$E147,$B147, Hombres!$A$1:$DW$117, Mujeres!$A$1:$DW$117)</f>
        <v>177.00898850458063</v>
      </c>
      <c r="FE147" s="46" cm="1">
        <f t="array" ref="FE147">beneficio_muerte_individual_pensionado(FE$1,$E147,$B147, Hombres!$A$1:$DW$117, Mujeres!$A$1:$DW$117)</f>
        <v>47.119246170801091</v>
      </c>
      <c r="FF147" s="46" cm="1">
        <f t="array" ref="FF147">beneficio_muerte_individual_pensionado(FF$1,$E147,$B147, Hombres!$A$1:$DW$117, Mujeres!$A$1:$DW$117)</f>
        <v>9.3192729091274433</v>
      </c>
      <c r="FG147" s="46" cm="1">
        <f t="array" ref="FG147">beneficio_muerte_individual_pensionado(FG$1,$E147,$B147, Hombres!$A$1:$DW$117, Mujeres!$A$1:$DW$117)</f>
        <v>1.2574832294191731</v>
      </c>
      <c r="FH147" s="46" cm="1">
        <f t="array" ref="FH147">beneficio_muerte_individual_pensionado(FH$1,$E147,$B147, Hombres!$A$1:$DW$117, Mujeres!$A$1:$DW$117)</f>
        <v>0</v>
      </c>
      <c r="FI147" s="46" cm="1">
        <f t="array" ref="FI147">beneficio_muerte_individual_pensionado(FI$1,$E147,$B147, Hombres!$A$1:$DW$117, Mujeres!$A$1:$DW$117)</f>
        <v>0</v>
      </c>
      <c r="FJ147" s="46" cm="1">
        <f t="array" ref="FJ147">beneficio_muerte_individual_pensionado(FJ$1,$E147,$B147, Hombres!$A$1:$DW$117, Mujeres!$A$1:$DW$117)</f>
        <v>0</v>
      </c>
      <c r="FK147" s="46" cm="1">
        <f t="array" ref="FK147">beneficio_muerte_individual_pensionado(FK$1,$E147,$B147, Hombres!$A$1:$DW$117, Mujeres!$A$1:$DW$117)</f>
        <v>0</v>
      </c>
      <c r="FL147" s="46" cm="1">
        <f t="array" ref="FL147">beneficio_muerte_individual_pensionado(FL$1,$E147,$B147, Hombres!$A$1:$DW$117, Mujeres!$A$1:$DW$117)</f>
        <v>0</v>
      </c>
      <c r="FM147" s="46" cm="1">
        <f t="array" ref="FM147">beneficio_muerte_individual_pensionado(FM$1,$E147,$B147, Hombres!$A$1:$DW$117, Mujeres!$A$1:$DW$117)</f>
        <v>0</v>
      </c>
      <c r="FN147" s="46" cm="1">
        <f t="array" ref="FN147">beneficio_muerte_individual_pensionado(FN$1,$E147,$B147, Hombres!$A$1:$DW$117, Mujeres!$A$1:$DW$117)</f>
        <v>0</v>
      </c>
      <c r="FO147" s="46" cm="1">
        <f t="array" ref="FO147">beneficio_muerte_individual_pensionado(FO$1,$E147,$B147, Hombres!$A$1:$DW$117, Mujeres!$A$1:$DW$117)</f>
        <v>0</v>
      </c>
      <c r="FP147" s="46" cm="1">
        <f t="array" ref="FP147">beneficio_muerte_individual_pensionado(FP$1,$E147,$B147, Hombres!$A$1:$DW$117, Mujeres!$A$1:$DW$117)</f>
        <v>0</v>
      </c>
      <c r="FQ147" s="46" cm="1">
        <f t="array" ref="FQ147">beneficio_muerte_individual_pensionado(FQ$1,$E147,$B147, Hombres!$A$1:$DW$117, Mujeres!$A$1:$DW$117)</f>
        <v>0</v>
      </c>
      <c r="FR147" s="46" cm="1">
        <f t="array" ref="FR147">beneficio_muerte_individual_pensionado(FR$1,$E147,$B147, Hombres!$A$1:$DW$117, Mujeres!$A$1:$DW$117)</f>
        <v>0</v>
      </c>
      <c r="FS147" s="46" cm="1">
        <f t="array" ref="FS147">beneficio_muerte_individual_pensionado(FS$1,$E147,$B147, Hombres!$A$1:$DW$117, Mujeres!$A$1:$DW$117)</f>
        <v>0</v>
      </c>
      <c r="FT147" s="46" cm="1">
        <f t="array" ref="FT147">beneficio_muerte_individual_pensionado(FT$1,$E147,$B147, Hombres!$A$1:$DW$117, Mujeres!$A$1:$DW$117)</f>
        <v>0</v>
      </c>
      <c r="FU147" s="46" cm="1">
        <f t="array" ref="FU147">beneficio_muerte_individual_pensionado(FU$1,$E147,$B147, Hombres!$A$1:$DW$117, Mujeres!$A$1:$DW$117)</f>
        <v>0</v>
      </c>
      <c r="FV147" s="46" cm="1">
        <f t="array" ref="FV147">beneficio_muerte_individual_pensionado(FV$1,$E147,$B147, Hombres!$A$1:$DW$117, Mujeres!$A$1:$DW$117)</f>
        <v>0</v>
      </c>
      <c r="FW147" s="46" cm="1">
        <f t="array" ref="FW147">beneficio_muerte_individual_pensionado(FW$1,$E147,$B147, Hombres!$A$1:$DW$117, Mujeres!$A$1:$DW$117)</f>
        <v>0</v>
      </c>
      <c r="FX147" s="46" cm="1">
        <f t="array" ref="FX147">beneficio_muerte_individual_pensionado(FX$1,$E147,$B147, Hombres!$A$1:$DW$117, Mujeres!$A$1:$DW$117)</f>
        <v>0</v>
      </c>
      <c r="FY147" s="46" cm="1">
        <f t="array" ref="FY147">beneficio_muerte_individual_pensionado(FY$1,$E147,$B147, Hombres!$A$1:$DW$117, Mujeres!$A$1:$DW$117)</f>
        <v>0</v>
      </c>
      <c r="FZ147" s="46" cm="1">
        <f t="array" ref="FZ147">beneficio_muerte_individual_pensionado(FZ$1,$E147,$B147, Hombres!$A$1:$DW$117, Mujeres!$A$1:$DW$117)</f>
        <v>0</v>
      </c>
      <c r="GA147" s="46" cm="1">
        <f t="array" ref="GA147">beneficio_muerte_individual_pensionado(GA$1,$E147,$B147, Hombres!$A$1:$DW$117, Mujeres!$A$1:$DW$117)</f>
        <v>0</v>
      </c>
      <c r="GB147" s="46" cm="1">
        <f t="array" ref="GB147">beneficio_muerte_individual_pensionado(GB$1,$E147,$B147, Hombres!$A$1:$DW$117, Mujeres!$A$1:$DW$117)</f>
        <v>0</v>
      </c>
      <c r="GC147" s="46" cm="1">
        <f t="array" ref="GC147">beneficio_muerte_individual_pensionado(GC$1,$E147,$B147, Hombres!$A$1:$DW$117, Mujeres!$A$1:$DW$117)</f>
        <v>0</v>
      </c>
      <c r="GD147" s="46" cm="1">
        <f t="array" ref="GD147">beneficio_muerte_individual_pensionado(GD$1,$E147,$B147, Hombres!$A$1:$DW$117, Mujeres!$A$1:$DW$117)</f>
        <v>0</v>
      </c>
      <c r="GE147" s="46" cm="1">
        <f t="array" ref="GE147">beneficio_muerte_individual_pensionado(GE$1,$E147,$B147, Hombres!$A$1:$DW$117, Mujeres!$A$1:$DW$117)</f>
        <v>0</v>
      </c>
      <c r="GF147" s="46" cm="1">
        <f t="array" ref="GF147">beneficio_muerte_individual_pensionado(GF$1,$E147,$B147, Hombres!$A$1:$DW$117, Mujeres!$A$1:$DW$117)</f>
        <v>0</v>
      </c>
      <c r="GG147" s="46" cm="1">
        <f t="array" ref="GG147">beneficio_muerte_individual_pensionado(GG$1,$E147,$B147, Hombres!$A$1:$DW$117, Mujeres!$A$1:$DW$117)</f>
        <v>0</v>
      </c>
      <c r="GH147" s="46" cm="1">
        <f t="array" ref="GH147">beneficio_muerte_individual_pensionado(GH$1,$E147,$B147, Hombres!$A$1:$DW$117, Mujeres!$A$1:$DW$117)</f>
        <v>0</v>
      </c>
      <c r="GI147" s="46" cm="1">
        <f t="array" ref="GI147">beneficio_muerte_individual_pensionado(GI$1,$E147,$B147, Hombres!$A$1:$DW$117, Mujeres!$A$1:$DW$117)</f>
        <v>0</v>
      </c>
      <c r="GJ147" s="46" cm="1">
        <f t="array" ref="GJ147">beneficio_muerte_individual_pensionado(GJ$1,$E147,$B147, Hombres!$A$1:$DW$117, Mujeres!$A$1:$DW$117)</f>
        <v>0</v>
      </c>
      <c r="GK147" s="46" cm="1">
        <f t="array" ref="GK147">beneficio_muerte_individual_pensionado(GK$1,$E147,$B147, Hombres!$A$1:$DW$117, Mujeres!$A$1:$DW$117)</f>
        <v>0</v>
      </c>
      <c r="GL147" s="46" cm="1">
        <f t="array" ref="GL147">beneficio_muerte_individual_pensionado(GL$1,$E147,$B147, Hombres!$A$1:$DW$117, Mujeres!$A$1:$DW$117)</f>
        <v>0</v>
      </c>
      <c r="GM147" s="46" cm="1">
        <f t="array" ref="GM147">beneficio_muerte_individual_pensionado(GM$1,$E147,$B147, Hombres!$A$1:$DW$117, Mujeres!$A$1:$DW$117)</f>
        <v>0</v>
      </c>
      <c r="GN147" s="46" cm="1">
        <f t="array" ref="GN147">beneficio_muerte_individual_pensionado(GN$1,$E147,$B147, Hombres!$A$1:$DW$117, Mujeres!$A$1:$DW$117)</f>
        <v>0</v>
      </c>
      <c r="GO147" s="46" cm="1">
        <f t="array" ref="GO147">beneficio_muerte_individual_pensionado(GO$1,$E147,$B147, Hombres!$A$1:$DW$117, Mujeres!$A$1:$DW$117)</f>
        <v>0</v>
      </c>
      <c r="GP147" s="46" cm="1">
        <f t="array" ref="GP147">beneficio_muerte_individual_pensionado(GP$1,$E147,$B147, Hombres!$A$1:$DW$117, Mujeres!$A$1:$DW$117)</f>
        <v>0</v>
      </c>
      <c r="GQ147" s="46" cm="1">
        <f t="array" ref="GQ147">beneficio_muerte_individual_pensionado(GQ$1,$E147,$B147, Hombres!$A$1:$DW$117, Mujeres!$A$1:$DW$117)</f>
        <v>0</v>
      </c>
      <c r="GR147" s="46" cm="1">
        <f t="array" ref="GR147">beneficio_muerte_individual_pensionado(GR$1,$E147,$B147, Hombres!$A$1:$DW$117, Mujeres!$A$1:$DW$117)</f>
        <v>0</v>
      </c>
      <c r="GS147" s="46" cm="1">
        <f t="array" ref="GS147">beneficio_muerte_individual_pensionado(GS$1,$E147,$B147, Hombres!$A$1:$DW$117, Mujeres!$A$1:$DW$117)</f>
        <v>0</v>
      </c>
      <c r="GT147" s="46" cm="1">
        <f t="array" ref="GT147">beneficio_muerte_individual_pensionado(GT$1,$E147,$B147, Hombres!$A$1:$DW$117, Mujeres!$A$1:$DW$117)</f>
        <v>0</v>
      </c>
    </row>
    <row r="148" spans="1:202" x14ac:dyDescent="0.2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6" cm="1">
        <f t="array" ref="H148">AnualidadPensionado(H$1,$E148,$B148, $D148, Hombres!$A$1:$DW$117, Mujeres!$A$1:$DW$117)</f>
        <v>0</v>
      </c>
      <c r="I148" s="46" cm="1">
        <f t="array" ref="I148">AnualidadPensionado(I$1,$E148,$B148, $D148, Hombres!$A$1:$DW$117, Mujeres!$A$1:$DW$117)</f>
        <v>910126.32083950471</v>
      </c>
      <c r="J148" s="46" cm="1">
        <f t="array" ref="J148">AnualidadPensionado(J$1,$E148,$B148, $D148, Hombres!$A$1:$DW$117, Mujeres!$A$1:$DW$117)</f>
        <v>879218.70038118609</v>
      </c>
      <c r="K148" s="46" cm="1">
        <f t="array" ref="K148">AnualidadPensionado(K$1,$E148,$B148, $D148, Hombres!$A$1:$DW$117, Mujeres!$A$1:$DW$117)</f>
        <v>844385.71543698979</v>
      </c>
      <c r="L148" s="46" cm="1">
        <f t="array" ref="L148">AnualidadPensionado(L$1,$E148,$B148, $D148, Hombres!$A$1:$DW$117, Mujeres!$A$1:$DW$117)</f>
        <v>805721.14069331554</v>
      </c>
      <c r="M148" s="46" cm="1">
        <f t="array" ref="M148">AnualidadPensionado(M$1,$E148,$B148, $D148, Hombres!$A$1:$DW$117, Mujeres!$A$1:$DW$117)</f>
        <v>763433.38470272033</v>
      </c>
      <c r="N148" s="46" cm="1">
        <f t="array" ref="N148">AnualidadPensionado(N$1,$E148,$B148, $D148, Hombres!$A$1:$DW$117, Mujeres!$A$1:$DW$117)</f>
        <v>717788.69127757777</v>
      </c>
      <c r="O148" s="46" cm="1">
        <f t="array" ref="O148">AnualidadPensionado(O$1,$E148,$B148, $D148, Hombres!$A$1:$DW$117, Mujeres!$A$1:$DW$117)</f>
        <v>669105.43342990021</v>
      </c>
      <c r="P148" s="46" cm="1">
        <f t="array" ref="P148">AnualidadPensionado(P$1,$E148,$B148, $D148, Hombres!$A$1:$DW$117, Mujeres!$A$1:$DW$117)</f>
        <v>617806.98531477805</v>
      </c>
      <c r="Q148" s="46" cm="1">
        <f t="array" ref="Q148">AnualidadPensionado(Q$1,$E148,$B148, $D148, Hombres!$A$1:$DW$117, Mujeres!$A$1:$DW$117)</f>
        <v>564487.83797732589</v>
      </c>
      <c r="R148" s="46" cm="1">
        <f t="array" ref="R148">AnualidadPensionado(R$1,$E148,$B148, $D148, Hombres!$A$1:$DW$117, Mujeres!$A$1:$DW$117)</f>
        <v>509878.32151514781</v>
      </c>
      <c r="S148" s="46" cm="1">
        <f t="array" ref="S148">AnualidadPensionado(S$1,$E148,$B148, $D148, Hombres!$A$1:$DW$117, Mujeres!$A$1:$DW$117)</f>
        <v>454762.71740421833</v>
      </c>
      <c r="T148" s="46" cm="1">
        <f t="array" ref="T148">AnualidadPensionado(T$1,$E148,$B148, $D148, Hombres!$A$1:$DW$117, Mujeres!$A$1:$DW$117)</f>
        <v>399955.28724892321</v>
      </c>
      <c r="U148" s="46" cm="1">
        <f t="array" ref="U148">AnualidadPensionado(U$1,$E148,$B148, $D148, Hombres!$A$1:$DW$117, Mujeres!$A$1:$DW$117)</f>
        <v>346317.20008531504</v>
      </c>
      <c r="V148" s="46" cm="1">
        <f t="array" ref="V148">AnualidadPensionado(V$1,$E148,$B148, $D148, Hombres!$A$1:$DW$117, Mujeres!$A$1:$DW$117)</f>
        <v>294762.09789220255</v>
      </c>
      <c r="W148" s="46" cm="1">
        <f t="array" ref="W148">AnualidadPensionado(W$1,$E148,$B148, $D148, Hombres!$A$1:$DW$117, Mujeres!$A$1:$DW$117)</f>
        <v>246181.96863166781</v>
      </c>
      <c r="X148" s="46" cm="1">
        <f t="array" ref="X148">AnualidadPensionado(X$1,$E148,$B148, $D148, Hombres!$A$1:$DW$117, Mujeres!$A$1:$DW$117)</f>
        <v>201354.52188233138</v>
      </c>
      <c r="Y148" s="46" cm="1">
        <f t="array" ref="Y148">AnualidadPensionado(Y$1,$E148,$B148, $D148, Hombres!$A$1:$DW$117, Mujeres!$A$1:$DW$117)</f>
        <v>160904.23539347411</v>
      </c>
      <c r="Z148" s="46" cm="1">
        <f t="array" ref="Z148">AnualidadPensionado(Z$1,$E148,$B148, $D148, Hombres!$A$1:$DW$117, Mujeres!$A$1:$DW$117)</f>
        <v>125291.70017724451</v>
      </c>
      <c r="AA148" s="46" cm="1">
        <f t="array" ref="AA148">AnualidadPensionado(AA$1,$E148,$B148, $D148, Hombres!$A$1:$DW$117, Mujeres!$A$1:$DW$117)</f>
        <v>94796.654450400049</v>
      </c>
      <c r="AB148" s="46" cm="1">
        <f t="array" ref="AB148">AnualidadPensionado(AB$1,$E148,$B148, $D148, Hombres!$A$1:$DW$117, Mujeres!$A$1:$DW$117)</f>
        <v>69476.253427072515</v>
      </c>
      <c r="AC148" s="46" cm="1">
        <f t="array" ref="AC148">AnualidadPensionado(AC$1,$E148,$B148, $D148, Hombres!$A$1:$DW$117, Mujeres!$A$1:$DW$117)</f>
        <v>49146.820668075008</v>
      </c>
      <c r="AD148" s="46" cm="1">
        <f t="array" ref="AD148">AnualidadPensionado(AD$1,$E148,$B148, $D148, Hombres!$A$1:$DW$117, Mujeres!$A$1:$DW$117)</f>
        <v>33415.025253583452</v>
      </c>
      <c r="AE148" s="46" cm="1">
        <f t="array" ref="AE148">AnualidadPensionado(AE$1,$E148,$B148, $D148, Hombres!$A$1:$DW$117, Mujeres!$A$1:$DW$117)</f>
        <v>21731.290722398804</v>
      </c>
      <c r="AF148" s="46" cm="1">
        <f t="array" ref="AF148">AnualidadPensionado(AF$1,$E148,$B148, $D148, Hombres!$A$1:$DW$117, Mujeres!$A$1:$DW$117)</f>
        <v>13446.648985545406</v>
      </c>
      <c r="AG148" s="46" cm="1">
        <f t="array" ref="AG148">AnualidadPensionado(AG$1,$E148,$B148, $D148, Hombres!$A$1:$DW$117, Mujeres!$A$1:$DW$117)</f>
        <v>7868.878714679684</v>
      </c>
      <c r="AH148" s="46" cm="1">
        <f t="array" ref="AH148">AnualidadPensionado(AH$1,$E148,$B148, $D148, Hombres!$A$1:$DW$117, Mujeres!$A$1:$DW$117)</f>
        <v>4324.0206178903645</v>
      </c>
      <c r="AI148" s="46" cm="1">
        <f t="array" ref="AI148">AnualidadPensionado(AI$1,$E148,$B148, $D148, Hombres!$A$1:$DW$117, Mujeres!$A$1:$DW$117)</f>
        <v>2212.216028049198</v>
      </c>
      <c r="AJ148" s="46" cm="1">
        <f t="array" ref="AJ148">AnualidadPensionado(AJ$1,$E148,$B148, $D148, Hombres!$A$1:$DW$117, Mujeres!$A$1:$DW$117)</f>
        <v>1043.080386589937</v>
      </c>
      <c r="AK148" s="46" cm="1">
        <f t="array" ref="AK148">AnualidadPensionado(AK$1,$E148,$B148, $D148, Hombres!$A$1:$DW$117, Mujeres!$A$1:$DW$117)</f>
        <v>447.84553237588716</v>
      </c>
      <c r="AL148" s="46" cm="1">
        <f t="array" ref="AL148">AnualidadPensionado(AL$1,$E148,$B148, $D148, Hombres!$A$1:$DW$117, Mujeres!$A$1:$DW$117)</f>
        <v>172.52685162902131</v>
      </c>
      <c r="AM148" s="46" cm="1">
        <f t="array" ref="AM148">AnualidadPensionado(AM$1,$E148,$B148, $D148, Hombres!$A$1:$DW$117, Mujeres!$A$1:$DW$117)</f>
        <v>58.520115008006051</v>
      </c>
      <c r="AN148" s="46" cm="1">
        <f t="array" ref="AN148">AnualidadPensionado(AN$1,$E148,$B148, $D148, Hombres!$A$1:$DW$117, Mujeres!$A$1:$DW$117)</f>
        <v>17.045430698525912</v>
      </c>
      <c r="AO148" s="46" cm="1">
        <f t="array" ref="AO148">AnualidadPensionado(AO$1,$E148,$B148, $D148, Hombres!$A$1:$DW$117, Mujeres!$A$1:$DW$117)</f>
        <v>4.118973015876171</v>
      </c>
      <c r="AP148" s="46" cm="1">
        <f t="array" ref="AP148">AnualidadPensionado(AP$1,$E148,$B148, $D148, Hombres!$A$1:$DW$117, Mujeres!$A$1:$DW$117)</f>
        <v>0</v>
      </c>
      <c r="AQ148" s="46" cm="1">
        <f t="array" ref="AQ148">AnualidadPensionado(AQ$1,$E148,$B148, $D148, Hombres!$A$1:$DW$117, Mujeres!$A$1:$DW$117)</f>
        <v>0</v>
      </c>
      <c r="AR148" s="46" cm="1">
        <f t="array" ref="AR148">AnualidadPensionado(AR$1,$E148,$B148, $D148, Hombres!$A$1:$DW$117, Mujeres!$A$1:$DW$117)</f>
        <v>0</v>
      </c>
      <c r="AS148" s="46" cm="1">
        <f t="array" ref="AS148">AnualidadPensionado(AS$1,$E148,$B148, $D148, Hombres!$A$1:$DW$117, Mujeres!$A$1:$DW$117)</f>
        <v>0</v>
      </c>
      <c r="AT148" s="46" cm="1">
        <f t="array" ref="AT148">AnualidadPensionado(AT$1,$E148,$B148, $D148, Hombres!$A$1:$DW$117, Mujeres!$A$1:$DW$117)</f>
        <v>0</v>
      </c>
      <c r="AU148" s="46" cm="1">
        <f t="array" ref="AU148">AnualidadPensionado(AU$1,$E148,$B148, $D148, Hombres!$A$1:$DW$117, Mujeres!$A$1:$DW$117)</f>
        <v>0</v>
      </c>
      <c r="AV148" s="46" cm="1">
        <f t="array" ref="AV148">AnualidadPensionado(AV$1,$E148,$B148, $D148, Hombres!$A$1:$DW$117, Mujeres!$A$1:$DW$117)</f>
        <v>0</v>
      </c>
      <c r="AW148" s="46" cm="1">
        <f t="array" ref="AW148">AnualidadPensionado(AW$1,$E148,$B148, $D148, Hombres!$A$1:$DW$117, Mujeres!$A$1:$DW$117)</f>
        <v>0</v>
      </c>
      <c r="AX148" s="46" cm="1">
        <f t="array" ref="AX148">AnualidadPensionado(AX$1,$E148,$B148, $D148, Hombres!$A$1:$DW$117, Mujeres!$A$1:$DW$117)</f>
        <v>0</v>
      </c>
      <c r="AY148" s="46" cm="1">
        <f t="array" ref="AY148">AnualidadPensionado(AY$1,$E148,$B148, $D148, Hombres!$A$1:$DW$117, Mujeres!$A$1:$DW$117)</f>
        <v>0</v>
      </c>
      <c r="AZ148" s="46" cm="1">
        <f t="array" ref="AZ148">AnualidadPensionado(AZ$1,$E148,$B148, $D148, Hombres!$A$1:$DW$117, Mujeres!$A$1:$DW$117)</f>
        <v>0</v>
      </c>
      <c r="BA148" s="46" cm="1">
        <f t="array" ref="BA148">AnualidadPensionado(BA$1,$E148,$B148, $D148, Hombres!$A$1:$DW$117, Mujeres!$A$1:$DW$117)</f>
        <v>0</v>
      </c>
      <c r="BB148" s="46" cm="1">
        <f t="array" ref="BB148">AnualidadPensionado(BB$1,$E148,$B148, $D148, Hombres!$A$1:$DW$117, Mujeres!$A$1:$DW$117)</f>
        <v>0</v>
      </c>
      <c r="BC148" s="46" cm="1">
        <f t="array" ref="BC148">AnualidadPensionado(BC$1,$E148,$B148, $D148, Hombres!$A$1:$DW$117, Mujeres!$A$1:$DW$117)</f>
        <v>0</v>
      </c>
      <c r="BD148" s="46" cm="1">
        <f t="array" ref="BD148">AnualidadPensionado(BD$1,$E148,$B148, $D148, Hombres!$A$1:$DW$117, Mujeres!$A$1:$DW$117)</f>
        <v>0</v>
      </c>
      <c r="BE148" s="46" cm="1">
        <f t="array" ref="BE148">AnualidadPensionado(BE$1,$E148,$B148, $D148, Hombres!$A$1:$DW$117, Mujeres!$A$1:$DW$117)</f>
        <v>0</v>
      </c>
      <c r="BF148" s="46" cm="1">
        <f t="array" ref="BF148">AnualidadPensionado(BF$1,$E148,$B148, $D148, Hombres!$A$1:$DW$117, Mujeres!$A$1:$DW$117)</f>
        <v>0</v>
      </c>
      <c r="BG148" s="46" cm="1">
        <f t="array" ref="BG148">AnualidadPensionado(BG$1,$E148,$B148, $D148, Hombres!$A$1:$DW$117, Mujeres!$A$1:$DW$117)</f>
        <v>0</v>
      </c>
      <c r="BH148" s="46" cm="1">
        <f t="array" ref="BH148">AnualidadPensionado(BH$1,$E148,$B148, $D148, Hombres!$A$1:$DW$117, Mujeres!$A$1:$DW$117)</f>
        <v>0</v>
      </c>
      <c r="BI148" s="46" cm="1">
        <f t="array" ref="BI148">AnualidadPensionado(BI$1,$E148,$B148, $D148, Hombres!$A$1:$DW$117, Mujeres!$A$1:$DW$117)</f>
        <v>0</v>
      </c>
      <c r="BJ148" s="46" cm="1">
        <f t="array" ref="BJ148">AnualidadPensionado(BJ$1,$E148,$B148, $D148, Hombres!$A$1:$DW$117, Mujeres!$A$1:$DW$117)</f>
        <v>0</v>
      </c>
      <c r="BK148" s="46" cm="1">
        <f t="array" ref="BK148">AnualidadPensionado(BK$1,$E148,$B148, $D148, Hombres!$A$1:$DW$117, Mujeres!$A$1:$DW$117)</f>
        <v>0</v>
      </c>
      <c r="BL148" s="46" cm="1">
        <f t="array" ref="BL148">AnualidadPensionado(BL$1,$E148,$B148, $D148, Hombres!$A$1:$DW$117, Mujeres!$A$1:$DW$117)</f>
        <v>0</v>
      </c>
      <c r="BM148" s="46" cm="1">
        <f t="array" ref="BM148">AnualidadPensionado(BM$1,$E148,$B148, $D148, Hombres!$A$1:$DW$117, Mujeres!$A$1:$DW$117)</f>
        <v>0</v>
      </c>
      <c r="BN148" s="46" cm="1">
        <f t="array" ref="BN148">AnualidadPensionado(BN$1,$E148,$B148, $D148, Hombres!$A$1:$DW$117, Mujeres!$A$1:$DW$117)</f>
        <v>0</v>
      </c>
      <c r="BO148" s="46" cm="1">
        <f t="array" ref="BO148">AnualidadPensionado(BO$1,$E148,$B148, $D148, Hombres!$A$1:$DW$117, Mujeres!$A$1:$DW$117)</f>
        <v>0</v>
      </c>
      <c r="BP148" s="46" cm="1">
        <f t="array" ref="BP148">AnualidadPensionado(BP$1,$E148,$B148, $D148, Hombres!$A$1:$DW$117, Mujeres!$A$1:$DW$117)</f>
        <v>0</v>
      </c>
      <c r="BQ148" s="46" cm="1">
        <f t="array" ref="BQ148">AnualidadPensionado(BQ$1,$E148,$B148, $D148, Hombres!$A$1:$DW$117, Mujeres!$A$1:$DW$117)</f>
        <v>0</v>
      </c>
      <c r="BR148" s="46" cm="1">
        <f t="array" ref="BR148">AnualidadPensionado(BR$1,$E148,$B148, $D148, Hombres!$A$1:$DW$117, Mujeres!$A$1:$DW$117)</f>
        <v>0</v>
      </c>
      <c r="BS148" s="46" cm="1">
        <f t="array" ref="BS148">AnualidadPensionado(BS$1,$E148,$B148, $D148, Hombres!$A$1:$DW$117, Mujeres!$A$1:$DW$117)</f>
        <v>0</v>
      </c>
      <c r="BT148" s="46" cm="1">
        <f t="array" ref="BT148">AnualidadPensionado(BT$1,$E148,$B148, $D148, Hombres!$A$1:$DW$117, Mujeres!$A$1:$DW$117)</f>
        <v>0</v>
      </c>
      <c r="BU148" s="46" cm="1">
        <f t="array" ref="BU148">AnualidadPensionado(BU$1,$E148,$B148, $D148, Hombres!$A$1:$DW$117, Mujeres!$A$1:$DW$117)</f>
        <v>0</v>
      </c>
      <c r="BV148" s="46" cm="1">
        <f t="array" ref="BV148">AnualidadPensionado(BV$1,$E148,$B148, $D148, Hombres!$A$1:$DW$117, Mujeres!$A$1:$DW$117)</f>
        <v>0</v>
      </c>
      <c r="BW148" s="46" cm="1">
        <f t="array" ref="BW148">AnualidadPensionado(BW$1,$E148,$B148, $D148, Hombres!$A$1:$DW$117, Mujeres!$A$1:$DW$117)</f>
        <v>0</v>
      </c>
      <c r="BX148" s="46" cm="1">
        <f t="array" ref="BX148">AnualidadPensionado(BX$1,$E148,$B148, $D148, Hombres!$A$1:$DW$117, Mujeres!$A$1:$DW$117)</f>
        <v>0</v>
      </c>
      <c r="BY148" s="46" cm="1">
        <f t="array" ref="BY148">AnualidadPensionado(BY$1,$E148,$B148, $D148, Hombres!$A$1:$DW$117, Mujeres!$A$1:$DW$117)</f>
        <v>0</v>
      </c>
      <c r="BZ148" s="46" cm="1">
        <f t="array" ref="BZ148">AnualidadPensionado(BZ$1,$E148,$B148, $D148, Hombres!$A$1:$DW$117, Mujeres!$A$1:$DW$117)</f>
        <v>0</v>
      </c>
      <c r="CA148" s="46" cm="1">
        <f t="array" ref="CA148">AnualidadPensionado(CA$1,$E148,$B148, $D148, Hombres!$A$1:$DW$117, Mujeres!$A$1:$DW$117)</f>
        <v>0</v>
      </c>
      <c r="CB148" s="46" cm="1">
        <f t="array" ref="CB148">AnualidadPensionado(CB$1,$E148,$B148, $D148, Hombres!$A$1:$DW$117, Mujeres!$A$1:$DW$117)</f>
        <v>0</v>
      </c>
      <c r="CC148" s="46" cm="1">
        <f t="array" ref="CC148">AnualidadPensionado(CC$1,$E148,$B148, $D148, Hombres!$A$1:$DW$117, Mujeres!$A$1:$DW$117)</f>
        <v>0</v>
      </c>
      <c r="CD148" s="46" cm="1">
        <f t="array" ref="CD148">AnualidadPensionado(CD$1,$E148,$B148, $D148, Hombres!$A$1:$DW$117, Mujeres!$A$1:$DW$117)</f>
        <v>0</v>
      </c>
      <c r="CE148" s="46" cm="1">
        <f t="array" ref="CE148">AnualidadPensionado(CE$1,$E148,$B148, $D148, Hombres!$A$1:$DW$117, Mujeres!$A$1:$DW$117)</f>
        <v>0</v>
      </c>
      <c r="CF148" s="46" cm="1">
        <f t="array" ref="CF148">AnualidadPensionado(CF$1,$E148,$B148, $D148, Hombres!$A$1:$DW$117, Mujeres!$A$1:$DW$117)</f>
        <v>0</v>
      </c>
      <c r="CG148" s="46" cm="1">
        <f t="array" ref="CG148">AnualidadPensionado(CG$1,$E148,$B148, $D148, Hombres!$A$1:$DW$117, Mujeres!$A$1:$DW$117)</f>
        <v>0</v>
      </c>
      <c r="CH148" s="46" cm="1">
        <f t="array" ref="CH148">AnualidadPensionado(CH$1,$E148,$B148, $D148, Hombres!$A$1:$DW$117, Mujeres!$A$1:$DW$117)</f>
        <v>0</v>
      </c>
      <c r="CI148" s="46" cm="1">
        <f t="array" ref="CI148">AnualidadPensionado(CI$1,$E148,$B148, $D148, Hombres!$A$1:$DW$117, Mujeres!$A$1:$DW$117)</f>
        <v>0</v>
      </c>
      <c r="CJ148" s="46" cm="1">
        <f t="array" ref="CJ148">AnualidadPensionado(CJ$1,$E148,$B148, $D148, Hombres!$A$1:$DW$117, Mujeres!$A$1:$DW$117)</f>
        <v>0</v>
      </c>
      <c r="CK148" s="46" cm="1">
        <f t="array" ref="CK148">AnualidadPensionado(CK$1,$E148,$B148, $D148, Hombres!$A$1:$DW$117, Mujeres!$A$1:$DW$117)</f>
        <v>0</v>
      </c>
      <c r="CL148" s="46" cm="1">
        <f t="array" ref="CL148">AnualidadPensionado(CL$1,$E148,$B148, $D148, Hombres!$A$1:$DW$117, Mujeres!$A$1:$DW$117)</f>
        <v>0</v>
      </c>
      <c r="CM148" s="46" cm="1">
        <f t="array" ref="CM148">AnualidadPensionado(CM$1,$E148,$B148, $D148, Hombres!$A$1:$DW$117, Mujeres!$A$1:$DW$117)</f>
        <v>0</v>
      </c>
      <c r="CN148" s="46" cm="1">
        <f t="array" ref="CN148">AnualidadPensionado(CN$1,$E148,$B148, $D148, Hombres!$A$1:$DW$117, Mujeres!$A$1:$DW$117)</f>
        <v>0</v>
      </c>
      <c r="CO148" s="46" cm="1">
        <f t="array" ref="CO148">AnualidadPensionado(CO$1,$E148,$B148, $D148, Hombres!$A$1:$DW$117, Mujeres!$A$1:$DW$117)</f>
        <v>0</v>
      </c>
      <c r="CP148" s="46" cm="1">
        <f t="array" ref="CP148">AnualidadPensionado(CP$1,$E148,$B148, $D148, Hombres!$A$1:$DW$117, Mujeres!$A$1:$DW$117)</f>
        <v>0</v>
      </c>
      <c r="CQ148" s="46" cm="1">
        <f t="array" ref="CQ148">AnualidadPensionado(CQ$1,$E148,$B148, $D148, Hombres!$A$1:$DW$117, Mujeres!$A$1:$DW$117)</f>
        <v>0</v>
      </c>
      <c r="CR148" s="46" cm="1">
        <f t="array" ref="CR148">AnualidadPensionado(CR$1,$E148,$B148, $D148, Hombres!$A$1:$DW$117, Mujeres!$A$1:$DW$117)</f>
        <v>0</v>
      </c>
      <c r="CS148" s="46" cm="1">
        <f t="array" ref="CS148">AnualidadPensionado(CS$1,$E148,$B148, $D148, Hombres!$A$1:$DW$117, Mujeres!$A$1:$DW$117)</f>
        <v>0</v>
      </c>
      <c r="CT148" s="46" cm="1">
        <f t="array" ref="CT148">AnualidadPensionado(CT$1,$E148,$B148, $D148, Hombres!$A$1:$DW$117, Mujeres!$A$1:$DW$117)</f>
        <v>0</v>
      </c>
      <c r="CU148" s="46" cm="1">
        <f t="array" ref="CU148">AnualidadPensionado(CU$1,$E148,$B148, $D148, Hombres!$A$1:$DW$117, Mujeres!$A$1:$DW$117)</f>
        <v>0</v>
      </c>
      <c r="CV148" s="46" cm="1">
        <f t="array" ref="CV148">AnualidadPensionado(CV$1,$E148,$B148, $D148, Hombres!$A$1:$DW$117, Mujeres!$A$1:$DW$117)</f>
        <v>0</v>
      </c>
      <c r="CW148" s="46" cm="1">
        <f t="array" ref="CW148">AnualidadPensionado(CW$1,$E148,$B148, $D148, Hombres!$A$1:$DW$117, Mujeres!$A$1:$DW$117)</f>
        <v>0</v>
      </c>
      <c r="CX148" s="46" cm="1">
        <f t="array" ref="CX148">AnualidadPensionado(CX$1,$E148,$B148, $D148, Hombres!$A$1:$DW$117, Mujeres!$A$1:$DW$117)</f>
        <v>0</v>
      </c>
      <c r="CY148" s="46" cm="1">
        <f t="array" ref="CY148">AnualidadPensionado(CY$1,$E148,$B148, $D148, Hombres!$A$1:$DW$117, Mujeres!$A$1:$DW$117)</f>
        <v>0</v>
      </c>
      <c r="DB148" s="21"/>
      <c r="DC148" s="46" cm="1">
        <f t="array" ref="DC148">beneficio_muerte_individual_pensionado(DC$1,$E148,$B148, Hombres!$A$1:$DW$117, Mujeres!$A$1:$DW$117)</f>
        <v>0</v>
      </c>
      <c r="DD148" s="46" cm="1">
        <f t="array" ref="DD148">beneficio_muerte_individual_pensionado(DD$1,$E148,$B148, Hombres!$A$1:$DW$117, Mujeres!$A$1:$DW$117)</f>
        <v>171341.1</v>
      </c>
      <c r="DE148" s="46" cm="1">
        <f t="array" ref="DE148">beneficio_muerte_individual_pensionado(DE$1,$E148,$B148, Hombres!$A$1:$DW$117, Mujeres!$A$1:$DW$117)</f>
        <v>175650.66598152</v>
      </c>
      <c r="DF148" s="46" cm="1">
        <f t="array" ref="DF148">beneficio_muerte_individual_pensionado(DF$1,$E148,$B148, Hombres!$A$1:$DW$117, Mujeres!$A$1:$DW$117)</f>
        <v>179317.88774060266</v>
      </c>
      <c r="DG148" s="46" cm="1">
        <f t="array" ref="DG148">beneficio_muerte_individual_pensionado(DG$1,$E148,$B148, Hombres!$A$1:$DW$117, Mujeres!$A$1:$DW$117)</f>
        <v>182020.81464306117</v>
      </c>
      <c r="DH148" s="46" cm="1">
        <f t="array" ref="DH148">beneficio_muerte_individual_pensionado(DH$1,$E148,$B148, Hombres!$A$1:$DW$117, Mujeres!$A$1:$DW$117)</f>
        <v>183521.25026542618</v>
      </c>
      <c r="DI148" s="46" cm="1">
        <f t="array" ref="DI148">beneficio_muerte_individual_pensionado(DI$1,$E148,$B148, Hombres!$A$1:$DW$117, Mujeres!$A$1:$DW$117)</f>
        <v>183774.6642059545</v>
      </c>
      <c r="DJ148" s="46" cm="1">
        <f t="array" ref="DJ148">beneficio_muerte_individual_pensionado(DJ$1,$E148,$B148, Hombres!$A$1:$DW$117, Mujeres!$A$1:$DW$117)</f>
        <v>182766.80697801209</v>
      </c>
      <c r="DK148" s="46" cm="1">
        <f t="array" ref="DK148">beneficio_muerte_individual_pensionado(DK$1,$E148,$B148, Hombres!$A$1:$DW$117, Mujeres!$A$1:$DW$117)</f>
        <v>180361.49790552648</v>
      </c>
      <c r="DL148" s="46" cm="1">
        <f t="array" ref="DL148">beneficio_muerte_individual_pensionado(DL$1,$E148,$B148, Hombres!$A$1:$DW$117, Mujeres!$A$1:$DW$117)</f>
        <v>176290.20017952169</v>
      </c>
      <c r="DM148" s="46" cm="1">
        <f t="array" ref="DM148">beneficio_muerte_individual_pensionado(DM$1,$E148,$B148, Hombres!$A$1:$DW$117, Mujeres!$A$1:$DW$117)</f>
        <v>170419.00353497351</v>
      </c>
      <c r="DN148" s="46" cm="1">
        <f t="array" ref="DN148">beneficio_muerte_individual_pensionado(DN$1,$E148,$B148, Hombres!$A$1:$DW$117, Mujeres!$A$1:$DW$117)</f>
        <v>162836.98549813248</v>
      </c>
      <c r="DO148" s="46" cm="1">
        <f t="array" ref="DO148">beneficio_muerte_individual_pensionado(DO$1,$E148,$B148, Hombres!$A$1:$DW$117, Mujeres!$A$1:$DW$117)</f>
        <v>153689.73583969838</v>
      </c>
      <c r="DP148" s="46" cm="1">
        <f t="array" ref="DP148">beneficio_muerte_individual_pensionado(DP$1,$E148,$B148, Hombres!$A$1:$DW$117, Mujeres!$A$1:$DW$117)</f>
        <v>143080.10506978494</v>
      </c>
      <c r="DQ148" s="46" cm="1">
        <f t="array" ref="DQ148">beneficio_muerte_individual_pensionado(DQ$1,$E148,$B148, Hombres!$A$1:$DW$117, Mujeres!$A$1:$DW$117)</f>
        <v>131098.75435167452</v>
      </c>
      <c r="DR148" s="46" cm="1">
        <f t="array" ref="DR148">beneficio_muerte_individual_pensionado(DR$1,$E148,$B148, Hombres!$A$1:$DW$117, Mujeres!$A$1:$DW$117)</f>
        <v>117989.55930376994</v>
      </c>
      <c r="DS148" s="46" cm="1">
        <f t="array" ref="DS148">beneficio_muerte_individual_pensionado(DS$1,$E148,$B148, Hombres!$A$1:$DW$117, Mujeres!$A$1:$DW$117)</f>
        <v>104159.38309951307</v>
      </c>
      <c r="DT148" s="46" cm="1">
        <f t="array" ref="DT148">beneficio_muerte_individual_pensionado(DT$1,$E148,$B148, Hombres!$A$1:$DW$117, Mujeres!$A$1:$DW$117)</f>
        <v>90043.314105251775</v>
      </c>
      <c r="DU148" s="46" cm="1">
        <f t="array" ref="DU148">beneficio_muerte_individual_pensionado(DU$1,$E148,$B148, Hombres!$A$1:$DW$117, Mujeres!$A$1:$DW$117)</f>
        <v>76042.013155989043</v>
      </c>
      <c r="DV148" s="46" cm="1">
        <f t="array" ref="DV148">beneficio_muerte_individual_pensionado(DV$1,$E148,$B148, Hombres!$A$1:$DW$117, Mujeres!$A$1:$DW$117)</f>
        <v>62534.197000392371</v>
      </c>
      <c r="DW148" s="46" cm="1">
        <f t="array" ref="DW148">beneficio_muerte_individual_pensionado(DW$1,$E148,$B148, Hombres!$A$1:$DW$117, Mujeres!$A$1:$DW$117)</f>
        <v>49919.543861704231</v>
      </c>
      <c r="DX148" s="46" cm="1">
        <f t="array" ref="DX148">beneficio_muerte_individual_pensionado(DX$1,$E148,$B148, Hombres!$A$1:$DW$117, Mujeres!$A$1:$DW$117)</f>
        <v>38569.886521667941</v>
      </c>
      <c r="DY148" s="46" cm="1">
        <f t="array" ref="DY148">beneficio_muerte_individual_pensionado(DY$1,$E148,$B148, Hombres!$A$1:$DW$117, Mujeres!$A$1:$DW$117)</f>
        <v>28746.313309951543</v>
      </c>
      <c r="DZ148" s="46" cm="1">
        <f t="array" ref="DZ148">beneficio_muerte_individual_pensionado(DZ$1,$E148,$B148, Hombres!$A$1:$DW$117, Mujeres!$A$1:$DW$117)</f>
        <v>20577.424297596379</v>
      </c>
      <c r="EA148" s="46" cm="1">
        <f t="array" ref="EA148">beneficio_muerte_individual_pensionado(EA$1,$E148,$B148, Hombres!$A$1:$DW$117, Mujeres!$A$1:$DW$117)</f>
        <v>14073.240436483833</v>
      </c>
      <c r="EB148" s="46" cm="1">
        <f t="array" ref="EB148">beneficio_muerte_individual_pensionado(EB$1,$E148,$B148, Hombres!$A$1:$DW$117, Mujeres!$A$1:$DW$117)</f>
        <v>9144.7458581906867</v>
      </c>
      <c r="EC148" s="46" cm="1">
        <f t="array" ref="EC148">beneficio_muerte_individual_pensionado(EC$1,$E148,$B148, Hombres!$A$1:$DW$117, Mujeres!$A$1:$DW$117)</f>
        <v>5612.3699245100015</v>
      </c>
      <c r="ED148" s="46" cm="1">
        <f t="array" ref="ED148">beneficio_muerte_individual_pensionado(ED$1,$E148,$B148, Hombres!$A$1:$DW$117, Mujeres!$A$1:$DW$117)</f>
        <v>3230.3880194630833</v>
      </c>
      <c r="EE148" s="46" cm="1">
        <f t="array" ref="EE148">beneficio_muerte_individual_pensionado(EE$1,$E148,$B148, Hombres!$A$1:$DW$117, Mujeres!$A$1:$DW$117)</f>
        <v>1728.6908554580202</v>
      </c>
      <c r="EF148" s="46" cm="1">
        <f t="array" ref="EF148">beneficio_muerte_individual_pensionado(EF$1,$E148,$B148, Hombres!$A$1:$DW$117, Mujeres!$A$1:$DW$117)</f>
        <v>851.09216004067457</v>
      </c>
      <c r="EG148" s="46" cm="1">
        <f t="array" ref="EG148">beneficio_muerte_individual_pensionado(EG$1,$E148,$B148, Hombres!$A$1:$DW$117, Mujeres!$A$1:$DW$117)</f>
        <v>380.82676959265325</v>
      </c>
      <c r="EH148" s="46" cm="1">
        <f t="array" ref="EH148">beneficio_muerte_individual_pensionado(EH$1,$E148,$B148, Hombres!$A$1:$DW$117, Mujeres!$A$1:$DW$117)</f>
        <v>152.60712458836625</v>
      </c>
      <c r="EI148" s="46" cm="1">
        <f t="array" ref="EI148">beneficio_muerte_individual_pensionado(EI$1,$E148,$B148, Hombres!$A$1:$DW$117, Mujeres!$A$1:$DW$117)</f>
        <v>53.741906184586469</v>
      </c>
      <c r="EJ148" s="46" cm="1">
        <f t="array" ref="EJ148">beneficio_muerte_individual_pensionado(EJ$1,$E148,$B148, Hombres!$A$1:$DW$117, Mujeres!$A$1:$DW$117)</f>
        <v>16.218719180930012</v>
      </c>
      <c r="EK148" s="46" cm="1">
        <f t="array" ref="EK148">beneficio_muerte_individual_pensionado(EK$1,$E148,$B148, Hombres!$A$1:$DW$117, Mujeres!$A$1:$DW$117)</f>
        <v>4.971376581735254</v>
      </c>
      <c r="EL148" s="46" cm="1">
        <f t="array" ref="EL148">beneficio_muerte_individual_pensionado(EL$1,$E148,$B148, Hombres!$A$1:$DW$117, Mujeres!$A$1:$DW$117)</f>
        <v>0</v>
      </c>
      <c r="EM148" s="46" cm="1">
        <f t="array" ref="EM148">beneficio_muerte_individual_pensionado(EM$1,$E148,$B148, Hombres!$A$1:$DW$117, Mujeres!$A$1:$DW$117)</f>
        <v>0</v>
      </c>
      <c r="EN148" s="46" cm="1">
        <f t="array" ref="EN148">beneficio_muerte_individual_pensionado(EN$1,$E148,$B148, Hombres!$A$1:$DW$117, Mujeres!$A$1:$DW$117)</f>
        <v>0</v>
      </c>
      <c r="EO148" s="46" cm="1">
        <f t="array" ref="EO148">beneficio_muerte_individual_pensionado(EO$1,$E148,$B148, Hombres!$A$1:$DW$117, Mujeres!$A$1:$DW$117)</f>
        <v>0</v>
      </c>
      <c r="EP148" s="46" cm="1">
        <f t="array" ref="EP148">beneficio_muerte_individual_pensionado(EP$1,$E148,$B148, Hombres!$A$1:$DW$117, Mujeres!$A$1:$DW$117)</f>
        <v>0</v>
      </c>
      <c r="EQ148" s="46" cm="1">
        <f t="array" ref="EQ148">beneficio_muerte_individual_pensionado(EQ$1,$E148,$B148, Hombres!$A$1:$DW$117, Mujeres!$A$1:$DW$117)</f>
        <v>0</v>
      </c>
      <c r="ER148" s="46" cm="1">
        <f t="array" ref="ER148">beneficio_muerte_individual_pensionado(ER$1,$E148,$B148, Hombres!$A$1:$DW$117, Mujeres!$A$1:$DW$117)</f>
        <v>0</v>
      </c>
      <c r="ES148" s="46" cm="1">
        <f t="array" ref="ES148">beneficio_muerte_individual_pensionado(ES$1,$E148,$B148, Hombres!$A$1:$DW$117, Mujeres!$A$1:$DW$117)</f>
        <v>0</v>
      </c>
      <c r="ET148" s="46" cm="1">
        <f t="array" ref="ET148">beneficio_muerte_individual_pensionado(ET$1,$E148,$B148, Hombres!$A$1:$DW$117, Mujeres!$A$1:$DW$117)</f>
        <v>0</v>
      </c>
      <c r="EU148" s="46" cm="1">
        <f t="array" ref="EU148">beneficio_muerte_individual_pensionado(EU$1,$E148,$B148, Hombres!$A$1:$DW$117, Mujeres!$A$1:$DW$117)</f>
        <v>0</v>
      </c>
      <c r="EV148" s="46" cm="1">
        <f t="array" ref="EV148">beneficio_muerte_individual_pensionado(EV$1,$E148,$B148, Hombres!$A$1:$DW$117, Mujeres!$A$1:$DW$117)</f>
        <v>0</v>
      </c>
      <c r="EW148" s="46" cm="1">
        <f t="array" ref="EW148">beneficio_muerte_individual_pensionado(EW$1,$E148,$B148, Hombres!$A$1:$DW$117, Mujeres!$A$1:$DW$117)</f>
        <v>0</v>
      </c>
      <c r="EX148" s="46" cm="1">
        <f t="array" ref="EX148">beneficio_muerte_individual_pensionado(EX$1,$E148,$B148, Hombres!$A$1:$DW$117, Mujeres!$A$1:$DW$117)</f>
        <v>0</v>
      </c>
      <c r="EY148" s="46" cm="1">
        <f t="array" ref="EY148">beneficio_muerte_individual_pensionado(EY$1,$E148,$B148, Hombres!$A$1:$DW$117, Mujeres!$A$1:$DW$117)</f>
        <v>0</v>
      </c>
      <c r="EZ148" s="46" cm="1">
        <f t="array" ref="EZ148">beneficio_muerte_individual_pensionado(EZ$1,$E148,$B148, Hombres!$A$1:$DW$117, Mujeres!$A$1:$DW$117)</f>
        <v>0</v>
      </c>
      <c r="FA148" s="46" cm="1">
        <f t="array" ref="FA148">beneficio_muerte_individual_pensionado(FA$1,$E148,$B148, Hombres!$A$1:$DW$117, Mujeres!$A$1:$DW$117)</f>
        <v>0</v>
      </c>
      <c r="FB148" s="46" cm="1">
        <f t="array" ref="FB148">beneficio_muerte_individual_pensionado(FB$1,$E148,$B148, Hombres!$A$1:$DW$117, Mujeres!$A$1:$DW$117)</f>
        <v>0</v>
      </c>
      <c r="FC148" s="46" cm="1">
        <f t="array" ref="FC148">beneficio_muerte_individual_pensionado(FC$1,$E148,$B148, Hombres!$A$1:$DW$117, Mujeres!$A$1:$DW$117)</f>
        <v>0</v>
      </c>
      <c r="FD148" s="46" cm="1">
        <f t="array" ref="FD148">beneficio_muerte_individual_pensionado(FD$1,$E148,$B148, Hombres!$A$1:$DW$117, Mujeres!$A$1:$DW$117)</f>
        <v>0</v>
      </c>
      <c r="FE148" s="46" cm="1">
        <f t="array" ref="FE148">beneficio_muerte_individual_pensionado(FE$1,$E148,$B148, Hombres!$A$1:$DW$117, Mujeres!$A$1:$DW$117)</f>
        <v>0</v>
      </c>
      <c r="FF148" s="46" cm="1">
        <f t="array" ref="FF148">beneficio_muerte_individual_pensionado(FF$1,$E148,$B148, Hombres!$A$1:$DW$117, Mujeres!$A$1:$DW$117)</f>
        <v>0</v>
      </c>
      <c r="FG148" s="46" cm="1">
        <f t="array" ref="FG148">beneficio_muerte_individual_pensionado(FG$1,$E148,$B148, Hombres!$A$1:$DW$117, Mujeres!$A$1:$DW$117)</f>
        <v>0</v>
      </c>
      <c r="FH148" s="46" cm="1">
        <f t="array" ref="FH148">beneficio_muerte_individual_pensionado(FH$1,$E148,$B148, Hombres!$A$1:$DW$117, Mujeres!$A$1:$DW$117)</f>
        <v>0</v>
      </c>
      <c r="FI148" s="46" cm="1">
        <f t="array" ref="FI148">beneficio_muerte_individual_pensionado(FI$1,$E148,$B148, Hombres!$A$1:$DW$117, Mujeres!$A$1:$DW$117)</f>
        <v>0</v>
      </c>
      <c r="FJ148" s="46" cm="1">
        <f t="array" ref="FJ148">beneficio_muerte_individual_pensionado(FJ$1,$E148,$B148, Hombres!$A$1:$DW$117, Mujeres!$A$1:$DW$117)</f>
        <v>0</v>
      </c>
      <c r="FK148" s="46" cm="1">
        <f t="array" ref="FK148">beneficio_muerte_individual_pensionado(FK$1,$E148,$B148, Hombres!$A$1:$DW$117, Mujeres!$A$1:$DW$117)</f>
        <v>0</v>
      </c>
      <c r="FL148" s="46" cm="1">
        <f t="array" ref="FL148">beneficio_muerte_individual_pensionado(FL$1,$E148,$B148, Hombres!$A$1:$DW$117, Mujeres!$A$1:$DW$117)</f>
        <v>0</v>
      </c>
      <c r="FM148" s="46" cm="1">
        <f t="array" ref="FM148">beneficio_muerte_individual_pensionado(FM$1,$E148,$B148, Hombres!$A$1:$DW$117, Mujeres!$A$1:$DW$117)</f>
        <v>0</v>
      </c>
      <c r="FN148" s="46" cm="1">
        <f t="array" ref="FN148">beneficio_muerte_individual_pensionado(FN$1,$E148,$B148, Hombres!$A$1:$DW$117, Mujeres!$A$1:$DW$117)</f>
        <v>0</v>
      </c>
      <c r="FO148" s="46" cm="1">
        <f t="array" ref="FO148">beneficio_muerte_individual_pensionado(FO$1,$E148,$B148, Hombres!$A$1:$DW$117, Mujeres!$A$1:$DW$117)</f>
        <v>0</v>
      </c>
      <c r="FP148" s="46" cm="1">
        <f t="array" ref="FP148">beneficio_muerte_individual_pensionado(FP$1,$E148,$B148, Hombres!$A$1:$DW$117, Mujeres!$A$1:$DW$117)</f>
        <v>0</v>
      </c>
      <c r="FQ148" s="46" cm="1">
        <f t="array" ref="FQ148">beneficio_muerte_individual_pensionado(FQ$1,$E148,$B148, Hombres!$A$1:$DW$117, Mujeres!$A$1:$DW$117)</f>
        <v>0</v>
      </c>
      <c r="FR148" s="46" cm="1">
        <f t="array" ref="FR148">beneficio_muerte_individual_pensionado(FR$1,$E148,$B148, Hombres!$A$1:$DW$117, Mujeres!$A$1:$DW$117)</f>
        <v>0</v>
      </c>
      <c r="FS148" s="46" cm="1">
        <f t="array" ref="FS148">beneficio_muerte_individual_pensionado(FS$1,$E148,$B148, Hombres!$A$1:$DW$117, Mujeres!$A$1:$DW$117)</f>
        <v>0</v>
      </c>
      <c r="FT148" s="46" cm="1">
        <f t="array" ref="FT148">beneficio_muerte_individual_pensionado(FT$1,$E148,$B148, Hombres!$A$1:$DW$117, Mujeres!$A$1:$DW$117)</f>
        <v>0</v>
      </c>
      <c r="FU148" s="46" cm="1">
        <f t="array" ref="FU148">beneficio_muerte_individual_pensionado(FU$1,$E148,$B148, Hombres!$A$1:$DW$117, Mujeres!$A$1:$DW$117)</f>
        <v>0</v>
      </c>
      <c r="FV148" s="46" cm="1">
        <f t="array" ref="FV148">beneficio_muerte_individual_pensionado(FV$1,$E148,$B148, Hombres!$A$1:$DW$117, Mujeres!$A$1:$DW$117)</f>
        <v>0</v>
      </c>
      <c r="FW148" s="46" cm="1">
        <f t="array" ref="FW148">beneficio_muerte_individual_pensionado(FW$1,$E148,$B148, Hombres!$A$1:$DW$117, Mujeres!$A$1:$DW$117)</f>
        <v>0</v>
      </c>
      <c r="FX148" s="46" cm="1">
        <f t="array" ref="FX148">beneficio_muerte_individual_pensionado(FX$1,$E148,$B148, Hombres!$A$1:$DW$117, Mujeres!$A$1:$DW$117)</f>
        <v>0</v>
      </c>
      <c r="FY148" s="46" cm="1">
        <f t="array" ref="FY148">beneficio_muerte_individual_pensionado(FY$1,$E148,$B148, Hombres!$A$1:$DW$117, Mujeres!$A$1:$DW$117)</f>
        <v>0</v>
      </c>
      <c r="FZ148" s="46" cm="1">
        <f t="array" ref="FZ148">beneficio_muerte_individual_pensionado(FZ$1,$E148,$B148, Hombres!$A$1:$DW$117, Mujeres!$A$1:$DW$117)</f>
        <v>0</v>
      </c>
      <c r="GA148" s="46" cm="1">
        <f t="array" ref="GA148">beneficio_muerte_individual_pensionado(GA$1,$E148,$B148, Hombres!$A$1:$DW$117, Mujeres!$A$1:$DW$117)</f>
        <v>0</v>
      </c>
      <c r="GB148" s="46" cm="1">
        <f t="array" ref="GB148">beneficio_muerte_individual_pensionado(GB$1,$E148,$B148, Hombres!$A$1:$DW$117, Mujeres!$A$1:$DW$117)</f>
        <v>0</v>
      </c>
      <c r="GC148" s="46" cm="1">
        <f t="array" ref="GC148">beneficio_muerte_individual_pensionado(GC$1,$E148,$B148, Hombres!$A$1:$DW$117, Mujeres!$A$1:$DW$117)</f>
        <v>0</v>
      </c>
      <c r="GD148" s="46" cm="1">
        <f t="array" ref="GD148">beneficio_muerte_individual_pensionado(GD$1,$E148,$B148, Hombres!$A$1:$DW$117, Mujeres!$A$1:$DW$117)</f>
        <v>0</v>
      </c>
      <c r="GE148" s="46" cm="1">
        <f t="array" ref="GE148">beneficio_muerte_individual_pensionado(GE$1,$E148,$B148, Hombres!$A$1:$DW$117, Mujeres!$A$1:$DW$117)</f>
        <v>0</v>
      </c>
      <c r="GF148" s="46" cm="1">
        <f t="array" ref="GF148">beneficio_muerte_individual_pensionado(GF$1,$E148,$B148, Hombres!$A$1:$DW$117, Mujeres!$A$1:$DW$117)</f>
        <v>0</v>
      </c>
      <c r="GG148" s="46" cm="1">
        <f t="array" ref="GG148">beneficio_muerte_individual_pensionado(GG$1,$E148,$B148, Hombres!$A$1:$DW$117, Mujeres!$A$1:$DW$117)</f>
        <v>0</v>
      </c>
      <c r="GH148" s="46" cm="1">
        <f t="array" ref="GH148">beneficio_muerte_individual_pensionado(GH$1,$E148,$B148, Hombres!$A$1:$DW$117, Mujeres!$A$1:$DW$117)</f>
        <v>0</v>
      </c>
      <c r="GI148" s="46" cm="1">
        <f t="array" ref="GI148">beneficio_muerte_individual_pensionado(GI$1,$E148,$B148, Hombres!$A$1:$DW$117, Mujeres!$A$1:$DW$117)</f>
        <v>0</v>
      </c>
      <c r="GJ148" s="46" cm="1">
        <f t="array" ref="GJ148">beneficio_muerte_individual_pensionado(GJ$1,$E148,$B148, Hombres!$A$1:$DW$117, Mujeres!$A$1:$DW$117)</f>
        <v>0</v>
      </c>
      <c r="GK148" s="46" cm="1">
        <f t="array" ref="GK148">beneficio_muerte_individual_pensionado(GK$1,$E148,$B148, Hombres!$A$1:$DW$117, Mujeres!$A$1:$DW$117)</f>
        <v>0</v>
      </c>
      <c r="GL148" s="46" cm="1">
        <f t="array" ref="GL148">beneficio_muerte_individual_pensionado(GL$1,$E148,$B148, Hombres!$A$1:$DW$117, Mujeres!$A$1:$DW$117)</f>
        <v>0</v>
      </c>
      <c r="GM148" s="46" cm="1">
        <f t="array" ref="GM148">beneficio_muerte_individual_pensionado(GM$1,$E148,$B148, Hombres!$A$1:$DW$117, Mujeres!$A$1:$DW$117)</f>
        <v>0</v>
      </c>
      <c r="GN148" s="46" cm="1">
        <f t="array" ref="GN148">beneficio_muerte_individual_pensionado(GN$1,$E148,$B148, Hombres!$A$1:$DW$117, Mujeres!$A$1:$DW$117)</f>
        <v>0</v>
      </c>
      <c r="GO148" s="46" cm="1">
        <f t="array" ref="GO148">beneficio_muerte_individual_pensionado(GO$1,$E148,$B148, Hombres!$A$1:$DW$117, Mujeres!$A$1:$DW$117)</f>
        <v>0</v>
      </c>
      <c r="GP148" s="46" cm="1">
        <f t="array" ref="GP148">beneficio_muerte_individual_pensionado(GP$1,$E148,$B148, Hombres!$A$1:$DW$117, Mujeres!$A$1:$DW$117)</f>
        <v>0</v>
      </c>
      <c r="GQ148" s="46" cm="1">
        <f t="array" ref="GQ148">beneficio_muerte_individual_pensionado(GQ$1,$E148,$B148, Hombres!$A$1:$DW$117, Mujeres!$A$1:$DW$117)</f>
        <v>0</v>
      </c>
      <c r="GR148" s="46" cm="1">
        <f t="array" ref="GR148">beneficio_muerte_individual_pensionado(GR$1,$E148,$B148, Hombres!$A$1:$DW$117, Mujeres!$A$1:$DW$117)</f>
        <v>0</v>
      </c>
      <c r="GS148" s="46" cm="1">
        <f t="array" ref="GS148">beneficio_muerte_individual_pensionado(GS$1,$E148,$B148, Hombres!$A$1:$DW$117, Mujeres!$A$1:$DW$117)</f>
        <v>0</v>
      </c>
      <c r="GT148" s="46" cm="1">
        <f t="array" ref="GT148">beneficio_muerte_individual_pensionado(GT$1,$E148,$B148, Hombres!$A$1:$DW$117, Mujeres!$A$1:$DW$117)</f>
        <v>0</v>
      </c>
    </row>
    <row r="149" spans="1:202" x14ac:dyDescent="0.2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6" cm="1">
        <f t="array" ref="H149">AnualidadPensionado(H$1,$E149,$B149, $D149, Hombres!$A$1:$DW$117, Mujeres!$A$1:$DW$117)</f>
        <v>0</v>
      </c>
      <c r="I149" s="46" cm="1">
        <f t="array" ref="I149">AnualidadPensionado(I$1,$E149,$B149, $D149, Hombres!$A$1:$DW$117, Mujeres!$A$1:$DW$117)</f>
        <v>2004072.2120699536</v>
      </c>
      <c r="J149" s="46" cm="1">
        <f t="array" ref="J149">AnualidadPensionado(J$1,$E149,$B149, $D149, Hombres!$A$1:$DW$117, Mujeres!$A$1:$DW$117)</f>
        <v>2047731.6025863052</v>
      </c>
      <c r="K149" s="46" cm="1">
        <f t="array" ref="K149">AnualidadPensionado(K$1,$E149,$B149, $D149, Hombres!$A$1:$DW$117, Mujeres!$A$1:$DW$117)</f>
        <v>2091073.4658062051</v>
      </c>
      <c r="L149" s="46" cm="1">
        <f t="array" ref="L149">AnualidadPensionado(L$1,$E149,$B149, $D149, Hombres!$A$1:$DW$117, Mujeres!$A$1:$DW$117)</f>
        <v>2133815.9839785928</v>
      </c>
      <c r="M149" s="46" cm="1">
        <f t="array" ref="M149">AnualidadPensionado(M$1,$E149,$B149, $D149, Hombres!$A$1:$DW$117, Mujeres!$A$1:$DW$117)</f>
        <v>2175586.0015938412</v>
      </c>
      <c r="N149" s="46" cm="1">
        <f t="array" ref="N149">AnualidadPensionado(N$1,$E149,$B149, $D149, Hombres!$A$1:$DW$117, Mujeres!$A$1:$DW$117)</f>
        <v>2215809.5779278711</v>
      </c>
      <c r="O149" s="46" cm="1">
        <f t="array" ref="O149">AnualidadPensionado(O$1,$E149,$B149, $D149, Hombres!$A$1:$DW$117, Mujeres!$A$1:$DW$117)</f>
        <v>2253845.0107057909</v>
      </c>
      <c r="P149" s="46" cm="1">
        <f t="array" ref="P149">AnualidadPensionado(P$1,$E149,$B149, $D149, Hombres!$A$1:$DW$117, Mujeres!$A$1:$DW$117)</f>
        <v>2289318.8137444025</v>
      </c>
      <c r="Q149" s="46" cm="1">
        <f t="array" ref="Q149">AnualidadPensionado(Q$1,$E149,$B149, $D149, Hombres!$A$1:$DW$117, Mujeres!$A$1:$DW$117)</f>
        <v>2322206.0849748552</v>
      </c>
      <c r="R149" s="46" cm="1">
        <f t="array" ref="R149">AnualidadPensionado(R$1,$E149,$B149, $D149, Hombres!$A$1:$DW$117, Mujeres!$A$1:$DW$117)</f>
        <v>2352476.2177801649</v>
      </c>
      <c r="S149" s="46" cm="1">
        <f t="array" ref="S149">AnualidadPensionado(S$1,$E149,$B149, $D149, Hombres!$A$1:$DW$117, Mujeres!$A$1:$DW$117)</f>
        <v>2379659.0004924233</v>
      </c>
      <c r="T149" s="46" cm="1">
        <f t="array" ref="T149">AnualidadPensionado(T$1,$E149,$B149, $D149, Hombres!$A$1:$DW$117, Mujeres!$A$1:$DW$117)</f>
        <v>2402813.356228</v>
      </c>
      <c r="U149" s="46" cm="1">
        <f t="array" ref="U149">AnualidadPensionado(U$1,$E149,$B149, $D149, Hombres!$A$1:$DW$117, Mujeres!$A$1:$DW$117)</f>
        <v>2420744.2716060109</v>
      </c>
      <c r="V149" s="46" cm="1">
        <f t="array" ref="V149">AnualidadPensionado(V$1,$E149,$B149, $D149, Hombres!$A$1:$DW$117, Mujeres!$A$1:$DW$117)</f>
        <v>2432300.8103496321</v>
      </c>
      <c r="W149" s="46" cm="1">
        <f t="array" ref="W149">AnualidadPensionado(W$1,$E149,$B149, $D149, Hombres!$A$1:$DW$117, Mujeres!$A$1:$DW$117)</f>
        <v>2433806.7620994574</v>
      </c>
      <c r="X149" s="46" cm="1">
        <f t="array" ref="X149">AnualidadPensionado(X$1,$E149,$B149, $D149, Hombres!$A$1:$DW$117, Mujeres!$A$1:$DW$117)</f>
        <v>2427455.0132117299</v>
      </c>
      <c r="Y149" s="46" cm="1">
        <f t="array" ref="Y149">AnualidadPensionado(Y$1,$E149,$B149, $D149, Hombres!$A$1:$DW$117, Mujeres!$A$1:$DW$117)</f>
        <v>2412331.6116435342</v>
      </c>
      <c r="Z149" s="46" cm="1">
        <f t="array" ref="Z149">AnualidadPensionado(Z$1,$E149,$B149, $D149, Hombres!$A$1:$DW$117, Mujeres!$A$1:$DW$117)</f>
        <v>2387500.7803763887</v>
      </c>
      <c r="AA149" s="46" cm="1">
        <f t="array" ref="AA149">AnualidadPensionado(AA$1,$E149,$B149, $D149, Hombres!$A$1:$DW$117, Mujeres!$A$1:$DW$117)</f>
        <v>2352156.7822738807</v>
      </c>
      <c r="AB149" s="46" cm="1">
        <f t="array" ref="AB149">AnualidadPensionado(AB$1,$E149,$B149, $D149, Hombres!$A$1:$DW$117, Mujeres!$A$1:$DW$117)</f>
        <v>2305587.9896215866</v>
      </c>
      <c r="AC149" s="46" cm="1">
        <f t="array" ref="AC149">AnualidadPensionado(AC$1,$E149,$B149, $D149, Hombres!$A$1:$DW$117, Mujeres!$A$1:$DW$117)</f>
        <v>2247085.679496198</v>
      </c>
      <c r="AD149" s="46" cm="1">
        <f t="array" ref="AD149">AnualidadPensionado(AD$1,$E149,$B149, $D149, Hombres!$A$1:$DW$117, Mujeres!$A$1:$DW$117)</f>
        <v>2176002.8407050502</v>
      </c>
      <c r="AE149" s="46" cm="1">
        <f t="array" ref="AE149">AnualidadPensionado(AE$1,$E149,$B149, $D149, Hombres!$A$1:$DW$117, Mujeres!$A$1:$DW$117)</f>
        <v>2091915.0907390683</v>
      </c>
      <c r="AF149" s="46" cm="1">
        <f t="array" ref="AF149">AnualidadPensionado(AF$1,$E149,$B149, $D149, Hombres!$A$1:$DW$117, Mujeres!$A$1:$DW$117)</f>
        <v>1994815.8791910708</v>
      </c>
      <c r="AG149" s="46" cm="1">
        <f t="array" ref="AG149">AnualidadPensionado(AG$1,$E149,$B149, $D149, Hombres!$A$1:$DW$117, Mujeres!$A$1:$DW$117)</f>
        <v>1885061.9094391456</v>
      </c>
      <c r="AH149" s="46" cm="1">
        <f t="array" ref="AH149">AnualidadPensionado(AH$1,$E149,$B149, $D149, Hombres!$A$1:$DW$117, Mujeres!$A$1:$DW$117)</f>
        <v>1763288.3860928521</v>
      </c>
      <c r="AI149" s="46" cm="1">
        <f t="array" ref="AI149">AnualidadPensionado(AI$1,$E149,$B149, $D149, Hombres!$A$1:$DW$117, Mujeres!$A$1:$DW$117)</f>
        <v>1630469.5630014476</v>
      </c>
      <c r="AJ149" s="46" cm="1">
        <f t="array" ref="AJ149">AnualidadPensionado(AJ$1,$E149,$B149, $D149, Hombres!$A$1:$DW$117, Mujeres!$A$1:$DW$117)</f>
        <v>1488083.7148254314</v>
      </c>
      <c r="AK149" s="46" cm="1">
        <f t="array" ref="AK149">AnualidadPensionado(AK$1,$E149,$B149, $D149, Hombres!$A$1:$DW$117, Mujeres!$A$1:$DW$117)</f>
        <v>1338279.6724816335</v>
      </c>
      <c r="AL149" s="46" cm="1">
        <f t="array" ref="AL149">AnualidadPensionado(AL$1,$E149,$B149, $D149, Hombres!$A$1:$DW$117, Mujeres!$A$1:$DW$117)</f>
        <v>1183790.1606104684</v>
      </c>
      <c r="AM149" s="46" cm="1">
        <f t="array" ref="AM149">AnualidadPensionado(AM$1,$E149,$B149, $D149, Hombres!$A$1:$DW$117, Mujeres!$A$1:$DW$117)</f>
        <v>1027723.7938329485</v>
      </c>
      <c r="AN149" s="46" cm="1">
        <f t="array" ref="AN149">AnualidadPensionado(AN$1,$E149,$B149, $D149, Hombres!$A$1:$DW$117, Mujeres!$A$1:$DW$117)</f>
        <v>873464.85416912916</v>
      </c>
      <c r="AO149" s="46" cm="1">
        <f t="array" ref="AO149">AnualidadPensionado(AO$1,$E149,$B149, $D149, Hombres!$A$1:$DW$117, Mujeres!$A$1:$DW$117)</f>
        <v>724618.44208064547</v>
      </c>
      <c r="AP149" s="46" cm="1">
        <f t="array" ref="AP149">AnualidadPensionado(AP$1,$E149,$B149, $D149, Hombres!$A$1:$DW$117, Mujeres!$A$1:$DW$117)</f>
        <v>584867.50835358712</v>
      </c>
      <c r="AQ149" s="46" cm="1">
        <f t="array" ref="AQ149">AnualidadPensionado(AQ$1,$E149,$B149, $D149, Hombres!$A$1:$DW$117, Mujeres!$A$1:$DW$117)</f>
        <v>457614.58532348269</v>
      </c>
      <c r="AR149" s="46" cm="1">
        <f t="array" ref="AR149">AnualidadPensionado(AR$1,$E149,$B149, $D149, Hombres!$A$1:$DW$117, Mujeres!$A$1:$DW$117)</f>
        <v>345596.01019480749</v>
      </c>
      <c r="AS149" s="46" cm="1">
        <f t="array" ref="AS149">AnualidadPensionado(AS$1,$E149,$B149, $D149, Hombres!$A$1:$DW$117, Mujeres!$A$1:$DW$117)</f>
        <v>250641.61494682031</v>
      </c>
      <c r="AT149" s="46" cm="1">
        <f t="array" ref="AT149">AnualidadPensionado(AT$1,$E149,$B149, $D149, Hombres!$A$1:$DW$117, Mujeres!$A$1:$DW$117)</f>
        <v>173531.21455916078</v>
      </c>
      <c r="AU149" s="46" cm="1">
        <f t="array" ref="AU149">AnualidadPensionado(AU$1,$E149,$B149, $D149, Hombres!$A$1:$DW$117, Mujeres!$A$1:$DW$117)</f>
        <v>113916.28219460431</v>
      </c>
      <c r="AV149" s="46" cm="1">
        <f t="array" ref="AV149">AnualidadPensionado(AV$1,$E149,$B149, $D149, Hombres!$A$1:$DW$117, Mujeres!$A$1:$DW$117)</f>
        <v>70342.604581362932</v>
      </c>
      <c r="AW149" s="46" cm="1">
        <f t="array" ref="AW149">AnualidadPensionado(AW$1,$E149,$B149, $D149, Hombres!$A$1:$DW$117, Mujeres!$A$1:$DW$117)</f>
        <v>40467.485339923638</v>
      </c>
      <c r="AX149" s="46" cm="1">
        <f t="array" ref="AX149">AnualidadPensionado(AX$1,$E149,$B149, $D149, Hombres!$A$1:$DW$117, Mujeres!$A$1:$DW$117)</f>
        <v>21437.008949181909</v>
      </c>
      <c r="AY149" s="46" cm="1">
        <f t="array" ref="AY149">AnualidadPensionado(AY$1,$E149,$B149, $D149, Hombres!$A$1:$DW$117, Mujeres!$A$1:$DW$117)</f>
        <v>10307.487621437169</v>
      </c>
      <c r="AZ149" s="46" cm="1">
        <f t="array" ref="AZ149">AnualidadPensionado(AZ$1,$E149,$B149, $D149, Hombres!$A$1:$DW$117, Mujeres!$A$1:$DW$117)</f>
        <v>4418.6416650042147</v>
      </c>
      <c r="BA149" s="46" cm="1">
        <f t="array" ref="BA149">AnualidadPensionado(BA$1,$E149,$B149, $D149, Hombres!$A$1:$DW$117, Mujeres!$A$1:$DW$117)</f>
        <v>1650.0347058760558</v>
      </c>
      <c r="BB149" s="46" cm="1">
        <f t="array" ref="BB149">AnualidadPensionado(BB$1,$E149,$B149, $D149, Hombres!$A$1:$DW$117, Mujeres!$A$1:$DW$117)</f>
        <v>520.10212652743871</v>
      </c>
      <c r="BC149" s="46" cm="1">
        <f t="array" ref="BC149">AnualidadPensionado(BC$1,$E149,$B149, $D149, Hombres!$A$1:$DW$117, Mujeres!$A$1:$DW$117)</f>
        <v>132.25950445164369</v>
      </c>
      <c r="BD149" s="46" cm="1">
        <f t="array" ref="BD149">AnualidadPensionado(BD$1,$E149,$B149, $D149, Hombres!$A$1:$DW$117, Mujeres!$A$1:$DW$117)</f>
        <v>25.271592604593952</v>
      </c>
      <c r="BE149" s="46" cm="1">
        <f t="array" ref="BE149">AnualidadPensionado(BE$1,$E149,$B149, $D149, Hombres!$A$1:$DW$117, Mujeres!$A$1:$DW$117)</f>
        <v>3.1831066711052345</v>
      </c>
      <c r="BF149" s="46" cm="1">
        <f t="array" ref="BF149">AnualidadPensionado(BF$1,$E149,$B149, $D149, Hombres!$A$1:$DW$117, Mujeres!$A$1:$DW$117)</f>
        <v>0</v>
      </c>
      <c r="BG149" s="46" cm="1">
        <f t="array" ref="BG149">AnualidadPensionado(BG$1,$E149,$B149, $D149, Hombres!$A$1:$DW$117, Mujeres!$A$1:$DW$117)</f>
        <v>0</v>
      </c>
      <c r="BH149" s="46" cm="1">
        <f t="array" ref="BH149">AnualidadPensionado(BH$1,$E149,$B149, $D149, Hombres!$A$1:$DW$117, Mujeres!$A$1:$DW$117)</f>
        <v>0</v>
      </c>
      <c r="BI149" s="46" cm="1">
        <f t="array" ref="BI149">AnualidadPensionado(BI$1,$E149,$B149, $D149, Hombres!$A$1:$DW$117, Mujeres!$A$1:$DW$117)</f>
        <v>0</v>
      </c>
      <c r="BJ149" s="46" cm="1">
        <f t="array" ref="BJ149">AnualidadPensionado(BJ$1,$E149,$B149, $D149, Hombres!$A$1:$DW$117, Mujeres!$A$1:$DW$117)</f>
        <v>0</v>
      </c>
      <c r="BK149" s="46" cm="1">
        <f t="array" ref="BK149">AnualidadPensionado(BK$1,$E149,$B149, $D149, Hombres!$A$1:$DW$117, Mujeres!$A$1:$DW$117)</f>
        <v>0</v>
      </c>
      <c r="BL149" s="46" cm="1">
        <f t="array" ref="BL149">AnualidadPensionado(BL$1,$E149,$B149, $D149, Hombres!$A$1:$DW$117, Mujeres!$A$1:$DW$117)</f>
        <v>0</v>
      </c>
      <c r="BM149" s="46" cm="1">
        <f t="array" ref="BM149">AnualidadPensionado(BM$1,$E149,$B149, $D149, Hombres!$A$1:$DW$117, Mujeres!$A$1:$DW$117)</f>
        <v>0</v>
      </c>
      <c r="BN149" s="46" cm="1">
        <f t="array" ref="BN149">AnualidadPensionado(BN$1,$E149,$B149, $D149, Hombres!$A$1:$DW$117, Mujeres!$A$1:$DW$117)</f>
        <v>0</v>
      </c>
      <c r="BO149" s="46" cm="1">
        <f t="array" ref="BO149">AnualidadPensionado(BO$1,$E149,$B149, $D149, Hombres!$A$1:$DW$117, Mujeres!$A$1:$DW$117)</f>
        <v>0</v>
      </c>
      <c r="BP149" s="46" cm="1">
        <f t="array" ref="BP149">AnualidadPensionado(BP$1,$E149,$B149, $D149, Hombres!$A$1:$DW$117, Mujeres!$A$1:$DW$117)</f>
        <v>0</v>
      </c>
      <c r="BQ149" s="46" cm="1">
        <f t="array" ref="BQ149">AnualidadPensionado(BQ$1,$E149,$B149, $D149, Hombres!$A$1:$DW$117, Mujeres!$A$1:$DW$117)</f>
        <v>0</v>
      </c>
      <c r="BR149" s="46" cm="1">
        <f t="array" ref="BR149">AnualidadPensionado(BR$1,$E149,$B149, $D149, Hombres!$A$1:$DW$117, Mujeres!$A$1:$DW$117)</f>
        <v>0</v>
      </c>
      <c r="BS149" s="46" cm="1">
        <f t="array" ref="BS149">AnualidadPensionado(BS$1,$E149,$B149, $D149, Hombres!$A$1:$DW$117, Mujeres!$A$1:$DW$117)</f>
        <v>0</v>
      </c>
      <c r="BT149" s="46" cm="1">
        <f t="array" ref="BT149">AnualidadPensionado(BT$1,$E149,$B149, $D149, Hombres!$A$1:$DW$117, Mujeres!$A$1:$DW$117)</f>
        <v>0</v>
      </c>
      <c r="BU149" s="46" cm="1">
        <f t="array" ref="BU149">AnualidadPensionado(BU$1,$E149,$B149, $D149, Hombres!$A$1:$DW$117, Mujeres!$A$1:$DW$117)</f>
        <v>0</v>
      </c>
      <c r="BV149" s="46" cm="1">
        <f t="array" ref="BV149">AnualidadPensionado(BV$1,$E149,$B149, $D149, Hombres!$A$1:$DW$117, Mujeres!$A$1:$DW$117)</f>
        <v>0</v>
      </c>
      <c r="BW149" s="46" cm="1">
        <f t="array" ref="BW149">AnualidadPensionado(BW$1,$E149,$B149, $D149, Hombres!$A$1:$DW$117, Mujeres!$A$1:$DW$117)</f>
        <v>0</v>
      </c>
      <c r="BX149" s="46" cm="1">
        <f t="array" ref="BX149">AnualidadPensionado(BX$1,$E149,$B149, $D149, Hombres!$A$1:$DW$117, Mujeres!$A$1:$DW$117)</f>
        <v>0</v>
      </c>
      <c r="BY149" s="46" cm="1">
        <f t="array" ref="BY149">AnualidadPensionado(BY$1,$E149,$B149, $D149, Hombres!$A$1:$DW$117, Mujeres!$A$1:$DW$117)</f>
        <v>0</v>
      </c>
      <c r="BZ149" s="46" cm="1">
        <f t="array" ref="BZ149">AnualidadPensionado(BZ$1,$E149,$B149, $D149, Hombres!$A$1:$DW$117, Mujeres!$A$1:$DW$117)</f>
        <v>0</v>
      </c>
      <c r="CA149" s="46" cm="1">
        <f t="array" ref="CA149">AnualidadPensionado(CA$1,$E149,$B149, $D149, Hombres!$A$1:$DW$117, Mujeres!$A$1:$DW$117)</f>
        <v>0</v>
      </c>
      <c r="CB149" s="46" cm="1">
        <f t="array" ref="CB149">AnualidadPensionado(CB$1,$E149,$B149, $D149, Hombres!$A$1:$DW$117, Mujeres!$A$1:$DW$117)</f>
        <v>0</v>
      </c>
      <c r="CC149" s="46" cm="1">
        <f t="array" ref="CC149">AnualidadPensionado(CC$1,$E149,$B149, $D149, Hombres!$A$1:$DW$117, Mujeres!$A$1:$DW$117)</f>
        <v>0</v>
      </c>
      <c r="CD149" s="46" cm="1">
        <f t="array" ref="CD149">AnualidadPensionado(CD$1,$E149,$B149, $D149, Hombres!$A$1:$DW$117, Mujeres!$A$1:$DW$117)</f>
        <v>0</v>
      </c>
      <c r="CE149" s="46" cm="1">
        <f t="array" ref="CE149">AnualidadPensionado(CE$1,$E149,$B149, $D149, Hombres!$A$1:$DW$117, Mujeres!$A$1:$DW$117)</f>
        <v>0</v>
      </c>
      <c r="CF149" s="46" cm="1">
        <f t="array" ref="CF149">AnualidadPensionado(CF$1,$E149,$B149, $D149, Hombres!$A$1:$DW$117, Mujeres!$A$1:$DW$117)</f>
        <v>0</v>
      </c>
      <c r="CG149" s="46" cm="1">
        <f t="array" ref="CG149">AnualidadPensionado(CG$1,$E149,$B149, $D149, Hombres!$A$1:$DW$117, Mujeres!$A$1:$DW$117)</f>
        <v>0</v>
      </c>
      <c r="CH149" s="46" cm="1">
        <f t="array" ref="CH149">AnualidadPensionado(CH$1,$E149,$B149, $D149, Hombres!$A$1:$DW$117, Mujeres!$A$1:$DW$117)</f>
        <v>0</v>
      </c>
      <c r="CI149" s="46" cm="1">
        <f t="array" ref="CI149">AnualidadPensionado(CI$1,$E149,$B149, $D149, Hombres!$A$1:$DW$117, Mujeres!$A$1:$DW$117)</f>
        <v>0</v>
      </c>
      <c r="CJ149" s="46" cm="1">
        <f t="array" ref="CJ149">AnualidadPensionado(CJ$1,$E149,$B149, $D149, Hombres!$A$1:$DW$117, Mujeres!$A$1:$DW$117)</f>
        <v>0</v>
      </c>
      <c r="CK149" s="46" cm="1">
        <f t="array" ref="CK149">AnualidadPensionado(CK$1,$E149,$B149, $D149, Hombres!$A$1:$DW$117, Mujeres!$A$1:$DW$117)</f>
        <v>0</v>
      </c>
      <c r="CL149" s="46" cm="1">
        <f t="array" ref="CL149">AnualidadPensionado(CL$1,$E149,$B149, $D149, Hombres!$A$1:$DW$117, Mujeres!$A$1:$DW$117)</f>
        <v>0</v>
      </c>
      <c r="CM149" s="46" cm="1">
        <f t="array" ref="CM149">AnualidadPensionado(CM$1,$E149,$B149, $D149, Hombres!$A$1:$DW$117, Mujeres!$A$1:$DW$117)</f>
        <v>0</v>
      </c>
      <c r="CN149" s="46" cm="1">
        <f t="array" ref="CN149">AnualidadPensionado(CN$1,$E149,$B149, $D149, Hombres!$A$1:$DW$117, Mujeres!$A$1:$DW$117)</f>
        <v>0</v>
      </c>
      <c r="CO149" s="46" cm="1">
        <f t="array" ref="CO149">AnualidadPensionado(CO$1,$E149,$B149, $D149, Hombres!$A$1:$DW$117, Mujeres!$A$1:$DW$117)</f>
        <v>0</v>
      </c>
      <c r="CP149" s="46" cm="1">
        <f t="array" ref="CP149">AnualidadPensionado(CP$1,$E149,$B149, $D149, Hombres!$A$1:$DW$117, Mujeres!$A$1:$DW$117)</f>
        <v>0</v>
      </c>
      <c r="CQ149" s="46" cm="1">
        <f t="array" ref="CQ149">AnualidadPensionado(CQ$1,$E149,$B149, $D149, Hombres!$A$1:$DW$117, Mujeres!$A$1:$DW$117)</f>
        <v>0</v>
      </c>
      <c r="CR149" s="46" cm="1">
        <f t="array" ref="CR149">AnualidadPensionado(CR$1,$E149,$B149, $D149, Hombres!$A$1:$DW$117, Mujeres!$A$1:$DW$117)</f>
        <v>0</v>
      </c>
      <c r="CS149" s="46" cm="1">
        <f t="array" ref="CS149">AnualidadPensionado(CS$1,$E149,$B149, $D149, Hombres!$A$1:$DW$117, Mujeres!$A$1:$DW$117)</f>
        <v>0</v>
      </c>
      <c r="CT149" s="46" cm="1">
        <f t="array" ref="CT149">AnualidadPensionado(CT$1,$E149,$B149, $D149, Hombres!$A$1:$DW$117, Mujeres!$A$1:$DW$117)</f>
        <v>0</v>
      </c>
      <c r="CU149" s="46" cm="1">
        <f t="array" ref="CU149">AnualidadPensionado(CU$1,$E149,$B149, $D149, Hombres!$A$1:$DW$117, Mujeres!$A$1:$DW$117)</f>
        <v>0</v>
      </c>
      <c r="CV149" s="46" cm="1">
        <f t="array" ref="CV149">AnualidadPensionado(CV$1,$E149,$B149, $D149, Hombres!$A$1:$DW$117, Mujeres!$A$1:$DW$117)</f>
        <v>0</v>
      </c>
      <c r="CW149" s="46" cm="1">
        <f t="array" ref="CW149">AnualidadPensionado(CW$1,$E149,$B149, $D149, Hombres!$A$1:$DW$117, Mujeres!$A$1:$DW$117)</f>
        <v>0</v>
      </c>
      <c r="CX149" s="46" cm="1">
        <f t="array" ref="CX149">AnualidadPensionado(CX$1,$E149,$B149, $D149, Hombres!$A$1:$DW$117, Mujeres!$A$1:$DW$117)</f>
        <v>0</v>
      </c>
      <c r="CY149" s="46" cm="1">
        <f t="array" ref="CY149">AnualidadPensionado(CY$1,$E149,$B149, $D149, Hombres!$A$1:$DW$117, Mujeres!$A$1:$DW$117)</f>
        <v>0</v>
      </c>
      <c r="DB149" s="21"/>
      <c r="DC149" s="46" cm="1">
        <f t="array" ref="DC149">beneficio_muerte_individual_pensionado(DC$1,$E149,$B149, Hombres!$A$1:$DW$117, Mujeres!$A$1:$DW$117)</f>
        <v>0</v>
      </c>
      <c r="DD149" s="46" cm="1">
        <f t="array" ref="DD149">beneficio_muerte_individual_pensionado(DD$1,$E149,$B149, Hombres!$A$1:$DW$117, Mujeres!$A$1:$DW$117)</f>
        <v>22362.3</v>
      </c>
      <c r="DE149" s="46" cm="1">
        <f t="array" ref="DE149">beneficio_muerte_individual_pensionado(DE$1,$E149,$B149, Hombres!$A$1:$DW$117, Mujeres!$A$1:$DW$117)</f>
        <v>23747.851712580003</v>
      </c>
      <c r="DF149" s="46" cm="1">
        <f t="array" ref="DF149">beneficio_muerte_individual_pensionado(DF$1,$E149,$B149, Hombres!$A$1:$DW$117, Mujeres!$A$1:$DW$117)</f>
        <v>25335.217839776375</v>
      </c>
      <c r="DG149" s="46" cm="1">
        <f t="array" ref="DG149">beneficio_muerte_individual_pensionado(DG$1,$E149,$B149, Hombres!$A$1:$DW$117, Mujeres!$A$1:$DW$117)</f>
        <v>27180.208380647629</v>
      </c>
      <c r="DH149" s="46" cm="1">
        <f t="array" ref="DH149">beneficio_muerte_individual_pensionado(DH$1,$E149,$B149, Hombres!$A$1:$DW$117, Mujeres!$A$1:$DW$117)</f>
        <v>29365.100663182275</v>
      </c>
      <c r="DI149" s="46" cm="1">
        <f t="array" ref="DI149">beneficio_muerte_individual_pensionado(DI$1,$E149,$B149, Hombres!$A$1:$DW$117, Mujeres!$A$1:$DW$117)</f>
        <v>32097.863376941164</v>
      </c>
      <c r="DJ149" s="46" cm="1">
        <f t="array" ref="DJ149">beneficio_muerte_individual_pensionado(DJ$1,$E149,$B149, Hombres!$A$1:$DW$117, Mujeres!$A$1:$DW$117)</f>
        <v>35387.284705035454</v>
      </c>
      <c r="DK149" s="46" cm="1">
        <f t="array" ref="DK149">beneficio_muerte_individual_pensionado(DK$1,$E149,$B149, Hombres!$A$1:$DW$117, Mujeres!$A$1:$DW$117)</f>
        <v>38829.758989310169</v>
      </c>
      <c r="DL149" s="46" cm="1">
        <f t="array" ref="DL149">beneficio_muerte_individual_pensionado(DL$1,$E149,$B149, Hombres!$A$1:$DW$117, Mujeres!$A$1:$DW$117)</f>
        <v>41980.75208459486</v>
      </c>
      <c r="DM149" s="46" cm="1">
        <f t="array" ref="DM149">beneficio_muerte_individual_pensionado(DM$1,$E149,$B149, Hombres!$A$1:$DW$117, Mujeres!$A$1:$DW$117)</f>
        <v>44861.742988153244</v>
      </c>
      <c r="DN149" s="46" cm="1">
        <f t="array" ref="DN149">beneficio_muerte_individual_pensionado(DN$1,$E149,$B149, Hombres!$A$1:$DW$117, Mujeres!$A$1:$DW$117)</f>
        <v>47972.34439972027</v>
      </c>
      <c r="DO149" s="46" cm="1">
        <f t="array" ref="DO149">beneficio_muerte_individual_pensionado(DO$1,$E149,$B149, Hombres!$A$1:$DW$117, Mujeres!$A$1:$DW$117)</f>
        <v>51774.394593458521</v>
      </c>
      <c r="DP149" s="46" cm="1">
        <f t="array" ref="DP149">beneficio_muerte_individual_pensionado(DP$1,$E149,$B149, Hombres!$A$1:$DW$117, Mujeres!$A$1:$DW$117)</f>
        <v>56433.658359931505</v>
      </c>
      <c r="DQ149" s="46" cm="1">
        <f t="array" ref="DQ149">beneficio_muerte_individual_pensionado(DQ$1,$E149,$B149, Hombres!$A$1:$DW$117, Mujeres!$A$1:$DW$117)</f>
        <v>61783.505044472797</v>
      </c>
      <c r="DR149" s="46" cm="1">
        <f t="array" ref="DR149">beneficio_muerte_individual_pensionado(DR$1,$E149,$B149, Hombres!$A$1:$DW$117, Mujeres!$A$1:$DW$117)</f>
        <v>70197.076769795836</v>
      </c>
      <c r="DS149" s="46" cm="1">
        <f t="array" ref="DS149">beneficio_muerte_individual_pensionado(DS$1,$E149,$B149, Hombres!$A$1:$DW$117, Mujeres!$A$1:$DW$117)</f>
        <v>75689.275163325394</v>
      </c>
      <c r="DT149" s="46" cm="1">
        <f t="array" ref="DT149">beneficio_muerte_individual_pensionado(DT$1,$E149,$B149, Hombres!$A$1:$DW$117, Mujeres!$A$1:$DW$117)</f>
        <v>81429.952063713718</v>
      </c>
      <c r="DU149" s="46" cm="1">
        <f t="array" ref="DU149">beneficio_muerte_individual_pensionado(DU$1,$E149,$B149, Hombres!$A$1:$DW$117, Mujeres!$A$1:$DW$117)</f>
        <v>87376.655335779069</v>
      </c>
      <c r="DV149" s="46" cm="1">
        <f t="array" ref="DV149">beneficio_muerte_individual_pensionado(DV$1,$E149,$B149, Hombres!$A$1:$DW$117, Mujeres!$A$1:$DW$117)</f>
        <v>93356.909568467789</v>
      </c>
      <c r="DW149" s="46" cm="1">
        <f t="array" ref="DW149">beneficio_muerte_individual_pensionado(DW$1,$E149,$B149, Hombres!$A$1:$DW$117, Mujeres!$A$1:$DW$117)</f>
        <v>99250.413493809159</v>
      </c>
      <c r="DX149" s="46" cm="1">
        <f t="array" ref="DX149">beneficio_muerte_individual_pensionado(DX$1,$E149,$B149, Hombres!$A$1:$DW$117, Mujeres!$A$1:$DW$117)</f>
        <v>105027.41626901714</v>
      </c>
      <c r="DY149" s="46" cm="1">
        <f t="array" ref="DY149">beneficio_muerte_individual_pensionado(DY$1,$E149,$B149, Hombres!$A$1:$DW$117, Mujeres!$A$1:$DW$117)</f>
        <v>110614.5220324128</v>
      </c>
      <c r="DZ149" s="46" cm="1">
        <f t="array" ref="DZ149">beneficio_muerte_individual_pensionado(DZ$1,$E149,$B149, Hombres!$A$1:$DW$117, Mujeres!$A$1:$DW$117)</f>
        <v>115823.48584509899</v>
      </c>
      <c r="EA149" s="46" cm="1">
        <f t="array" ref="EA149">beneficio_muerte_individual_pensionado(EA$1,$E149,$B149, Hombres!$A$1:$DW$117, Mujeres!$A$1:$DW$117)</f>
        <v>120346.38968831563</v>
      </c>
      <c r="EB149" s="46" cm="1">
        <f t="array" ref="EB149">beneficio_muerte_individual_pensionado(EB$1,$E149,$B149, Hombres!$A$1:$DW$117, Mujeres!$A$1:$DW$117)</f>
        <v>123961.54034954141</v>
      </c>
      <c r="EC149" s="46" cm="1">
        <f t="array" ref="EC149">beneficio_muerte_individual_pensionado(EC$1,$E149,$B149, Hombres!$A$1:$DW$117, Mujeres!$A$1:$DW$117)</f>
        <v>126543.84616126644</v>
      </c>
      <c r="ED149" s="46" cm="1">
        <f t="array" ref="ED149">beneficio_muerte_individual_pensionado(ED$1,$E149,$B149, Hombres!$A$1:$DW$117, Mujeres!$A$1:$DW$117)</f>
        <v>127950.92075357106</v>
      </c>
      <c r="EE149" s="46" cm="1">
        <f t="array" ref="EE149">beneficio_muerte_individual_pensionado(EE$1,$E149,$B149, Hombres!$A$1:$DW$117, Mujeres!$A$1:$DW$117)</f>
        <v>127958.23581444893</v>
      </c>
      <c r="EF149" s="46" cm="1">
        <f t="array" ref="EF149">beneficio_muerte_individual_pensionado(EF$1,$E149,$B149, Hombres!$A$1:$DW$117, Mujeres!$A$1:$DW$117)</f>
        <v>126274.72951286209</v>
      </c>
      <c r="EG149" s="46" cm="1">
        <f t="array" ref="EG149">beneficio_muerte_individual_pensionado(EG$1,$E149,$B149, Hombres!$A$1:$DW$117, Mujeres!$A$1:$DW$117)</f>
        <v>122717.46814597139</v>
      </c>
      <c r="EH149" s="46" cm="1">
        <f t="array" ref="EH149">beneficio_muerte_individual_pensionado(EH$1,$E149,$B149, Hombres!$A$1:$DW$117, Mujeres!$A$1:$DW$117)</f>
        <v>117271.39146802068</v>
      </c>
      <c r="EI149" s="46" cm="1">
        <f t="array" ref="EI149">beneficio_muerte_individual_pensionado(EI$1,$E149,$B149, Hombres!$A$1:$DW$117, Mujeres!$A$1:$DW$117)</f>
        <v>109999.06941177802</v>
      </c>
      <c r="EJ149" s="46" cm="1">
        <f t="array" ref="EJ149">beneficio_muerte_individual_pensionado(EJ$1,$E149,$B149, Hombres!$A$1:$DW$117, Mujeres!$A$1:$DW$117)</f>
        <v>101002.07595618677</v>
      </c>
      <c r="EK149" s="46" cm="1">
        <f t="array" ref="EK149">beneficio_muerte_individual_pensionado(EK$1,$E149,$B149, Hombres!$A$1:$DW$117, Mujeres!$A$1:$DW$117)</f>
        <v>90463.696087628559</v>
      </c>
      <c r="EL149" s="46" cm="1">
        <f t="array" ref="EL149">beneficio_muerte_individual_pensionado(EL$1,$E149,$B149, Hombres!$A$1:$DW$117, Mujeres!$A$1:$DW$117)</f>
        <v>78751.395008844964</v>
      </c>
      <c r="EM149" s="46" cm="1">
        <f t="array" ref="EM149">beneficio_muerte_individual_pensionado(EM$1,$E149,$B149, Hombres!$A$1:$DW$117, Mujeres!$A$1:$DW$117)</f>
        <v>66397.740399497095</v>
      </c>
      <c r="EN149" s="46" cm="1">
        <f t="array" ref="EN149">beneficio_muerte_individual_pensionado(EN$1,$E149,$B149, Hombres!$A$1:$DW$117, Mujeres!$A$1:$DW$117)</f>
        <v>53993.145929783772</v>
      </c>
      <c r="EO149" s="46" cm="1">
        <f t="array" ref="EO149">beneficio_muerte_individual_pensionado(EO$1,$E149,$B149, Hombres!$A$1:$DW$117, Mujeres!$A$1:$DW$117)</f>
        <v>42121.488781165601</v>
      </c>
      <c r="EP149" s="46" cm="1">
        <f t="array" ref="EP149">beneficio_muerte_individual_pensionado(EP$1,$E149,$B149, Hombres!$A$1:$DW$117, Mujeres!$A$1:$DW$117)</f>
        <v>31322.671587861027</v>
      </c>
      <c r="EQ149" s="46" cm="1">
        <f t="array" ref="EQ149">beneficio_muerte_individual_pensionado(EQ$1,$E149,$B149, Hombres!$A$1:$DW$117, Mujeres!$A$1:$DW$117)</f>
        <v>22045.651958300041</v>
      </c>
      <c r="ER149" s="46" cm="1">
        <f t="array" ref="ER149">beneficio_muerte_individual_pensionado(ER$1,$E149,$B149, Hombres!$A$1:$DW$117, Mujeres!$A$1:$DW$117)</f>
        <v>14568.715104444846</v>
      </c>
      <c r="ES149" s="46" cm="1">
        <f t="array" ref="ES149">beneficio_muerte_individual_pensionado(ES$1,$E149,$B149, Hombres!$A$1:$DW$117, Mujeres!$A$1:$DW$117)</f>
        <v>8952.3973636747469</v>
      </c>
      <c r="ET149" s="46" cm="1">
        <f t="array" ref="ET149">beneficio_muerte_individual_pensionado(ET$1,$E149,$B149, Hombres!$A$1:$DW$117, Mujeres!$A$1:$DW$117)</f>
        <v>5054.3883123430633</v>
      </c>
      <c r="EU149" s="46" cm="1">
        <f t="array" ref="EU149">beneficio_muerte_individual_pensionado(EU$1,$E149,$B149, Hombres!$A$1:$DW$117, Mujeres!$A$1:$DW$117)</f>
        <v>2583.534965381024</v>
      </c>
      <c r="EV149" s="46" cm="1">
        <f t="array" ref="EV149">beneficio_muerte_individual_pensionado(EV$1,$E149,$B149, Hombres!$A$1:$DW$117, Mujeres!$A$1:$DW$117)</f>
        <v>1174.0678928238663</v>
      </c>
      <c r="EW149" s="46" cm="1">
        <f t="array" ref="EW149">beneficio_muerte_individual_pensionado(EW$1,$E149,$B149, Hombres!$A$1:$DW$117, Mujeres!$A$1:$DW$117)</f>
        <v>463.40090745221966</v>
      </c>
      <c r="EX149" s="46" cm="1">
        <f t="array" ref="EX149">beneficio_muerte_individual_pensionado(EX$1,$E149,$B149, Hombres!$A$1:$DW$117, Mujeres!$A$1:$DW$117)</f>
        <v>153.89738044073644</v>
      </c>
      <c r="EY149" s="46" cm="1">
        <f t="array" ref="EY149">beneficio_muerte_individual_pensionado(EY$1,$E149,$B149, Hombres!$A$1:$DW$117, Mujeres!$A$1:$DW$117)</f>
        <v>41.092118596680535</v>
      </c>
      <c r="EZ149" s="46" cm="1">
        <f t="array" ref="EZ149">beneficio_muerte_individual_pensionado(EZ$1,$E149,$B149, Hombres!$A$1:$DW$117, Mujeres!$A$1:$DW$117)</f>
        <v>8.2147418701791217</v>
      </c>
      <c r="FA149" s="46" cm="1">
        <f t="array" ref="FA149">beneficio_muerte_individual_pensionado(FA$1,$E149,$B149, Hombres!$A$1:$DW$117, Mujeres!$A$1:$DW$117)</f>
        <v>1.1445187058375197</v>
      </c>
      <c r="FB149" s="46" cm="1">
        <f t="array" ref="FB149">beneficio_muerte_individual_pensionado(FB$1,$E149,$B149, Hombres!$A$1:$DW$117, Mujeres!$A$1:$DW$117)</f>
        <v>0</v>
      </c>
      <c r="FC149" s="46" cm="1">
        <f t="array" ref="FC149">beneficio_muerte_individual_pensionado(FC$1,$E149,$B149, Hombres!$A$1:$DW$117, Mujeres!$A$1:$DW$117)</f>
        <v>0</v>
      </c>
      <c r="FD149" s="46" cm="1">
        <f t="array" ref="FD149">beneficio_muerte_individual_pensionado(FD$1,$E149,$B149, Hombres!$A$1:$DW$117, Mujeres!$A$1:$DW$117)</f>
        <v>0</v>
      </c>
      <c r="FE149" s="46" cm="1">
        <f t="array" ref="FE149">beneficio_muerte_individual_pensionado(FE$1,$E149,$B149, Hombres!$A$1:$DW$117, Mujeres!$A$1:$DW$117)</f>
        <v>0</v>
      </c>
      <c r="FF149" s="46" cm="1">
        <f t="array" ref="FF149">beneficio_muerte_individual_pensionado(FF$1,$E149,$B149, Hombres!$A$1:$DW$117, Mujeres!$A$1:$DW$117)</f>
        <v>0</v>
      </c>
      <c r="FG149" s="46" cm="1">
        <f t="array" ref="FG149">beneficio_muerte_individual_pensionado(FG$1,$E149,$B149, Hombres!$A$1:$DW$117, Mujeres!$A$1:$DW$117)</f>
        <v>0</v>
      </c>
      <c r="FH149" s="46" cm="1">
        <f t="array" ref="FH149">beneficio_muerte_individual_pensionado(FH$1,$E149,$B149, Hombres!$A$1:$DW$117, Mujeres!$A$1:$DW$117)</f>
        <v>0</v>
      </c>
      <c r="FI149" s="46" cm="1">
        <f t="array" ref="FI149">beneficio_muerte_individual_pensionado(FI$1,$E149,$B149, Hombres!$A$1:$DW$117, Mujeres!$A$1:$DW$117)</f>
        <v>0</v>
      </c>
      <c r="FJ149" s="46" cm="1">
        <f t="array" ref="FJ149">beneficio_muerte_individual_pensionado(FJ$1,$E149,$B149, Hombres!$A$1:$DW$117, Mujeres!$A$1:$DW$117)</f>
        <v>0</v>
      </c>
      <c r="FK149" s="46" cm="1">
        <f t="array" ref="FK149">beneficio_muerte_individual_pensionado(FK$1,$E149,$B149, Hombres!$A$1:$DW$117, Mujeres!$A$1:$DW$117)</f>
        <v>0</v>
      </c>
      <c r="FL149" s="46" cm="1">
        <f t="array" ref="FL149">beneficio_muerte_individual_pensionado(FL$1,$E149,$B149, Hombres!$A$1:$DW$117, Mujeres!$A$1:$DW$117)</f>
        <v>0</v>
      </c>
      <c r="FM149" s="46" cm="1">
        <f t="array" ref="FM149">beneficio_muerte_individual_pensionado(FM$1,$E149,$B149, Hombres!$A$1:$DW$117, Mujeres!$A$1:$DW$117)</f>
        <v>0</v>
      </c>
      <c r="FN149" s="46" cm="1">
        <f t="array" ref="FN149">beneficio_muerte_individual_pensionado(FN$1,$E149,$B149, Hombres!$A$1:$DW$117, Mujeres!$A$1:$DW$117)</f>
        <v>0</v>
      </c>
      <c r="FO149" s="46" cm="1">
        <f t="array" ref="FO149">beneficio_muerte_individual_pensionado(FO$1,$E149,$B149, Hombres!$A$1:$DW$117, Mujeres!$A$1:$DW$117)</f>
        <v>0</v>
      </c>
      <c r="FP149" s="46" cm="1">
        <f t="array" ref="FP149">beneficio_muerte_individual_pensionado(FP$1,$E149,$B149, Hombres!$A$1:$DW$117, Mujeres!$A$1:$DW$117)</f>
        <v>0</v>
      </c>
      <c r="FQ149" s="46" cm="1">
        <f t="array" ref="FQ149">beneficio_muerte_individual_pensionado(FQ$1,$E149,$B149, Hombres!$A$1:$DW$117, Mujeres!$A$1:$DW$117)</f>
        <v>0</v>
      </c>
      <c r="FR149" s="46" cm="1">
        <f t="array" ref="FR149">beneficio_muerte_individual_pensionado(FR$1,$E149,$B149, Hombres!$A$1:$DW$117, Mujeres!$A$1:$DW$117)</f>
        <v>0</v>
      </c>
      <c r="FS149" s="46" cm="1">
        <f t="array" ref="FS149">beneficio_muerte_individual_pensionado(FS$1,$E149,$B149, Hombres!$A$1:$DW$117, Mujeres!$A$1:$DW$117)</f>
        <v>0</v>
      </c>
      <c r="FT149" s="46" cm="1">
        <f t="array" ref="FT149">beneficio_muerte_individual_pensionado(FT$1,$E149,$B149, Hombres!$A$1:$DW$117, Mujeres!$A$1:$DW$117)</f>
        <v>0</v>
      </c>
      <c r="FU149" s="46" cm="1">
        <f t="array" ref="FU149">beneficio_muerte_individual_pensionado(FU$1,$E149,$B149, Hombres!$A$1:$DW$117, Mujeres!$A$1:$DW$117)</f>
        <v>0</v>
      </c>
      <c r="FV149" s="46" cm="1">
        <f t="array" ref="FV149">beneficio_muerte_individual_pensionado(FV$1,$E149,$B149, Hombres!$A$1:$DW$117, Mujeres!$A$1:$DW$117)</f>
        <v>0</v>
      </c>
      <c r="FW149" s="46" cm="1">
        <f t="array" ref="FW149">beneficio_muerte_individual_pensionado(FW$1,$E149,$B149, Hombres!$A$1:$DW$117, Mujeres!$A$1:$DW$117)</f>
        <v>0</v>
      </c>
      <c r="FX149" s="46" cm="1">
        <f t="array" ref="FX149">beneficio_muerte_individual_pensionado(FX$1,$E149,$B149, Hombres!$A$1:$DW$117, Mujeres!$A$1:$DW$117)</f>
        <v>0</v>
      </c>
      <c r="FY149" s="46" cm="1">
        <f t="array" ref="FY149">beneficio_muerte_individual_pensionado(FY$1,$E149,$B149, Hombres!$A$1:$DW$117, Mujeres!$A$1:$DW$117)</f>
        <v>0</v>
      </c>
      <c r="FZ149" s="46" cm="1">
        <f t="array" ref="FZ149">beneficio_muerte_individual_pensionado(FZ$1,$E149,$B149, Hombres!$A$1:$DW$117, Mujeres!$A$1:$DW$117)</f>
        <v>0</v>
      </c>
      <c r="GA149" s="46" cm="1">
        <f t="array" ref="GA149">beneficio_muerte_individual_pensionado(GA$1,$E149,$B149, Hombres!$A$1:$DW$117, Mujeres!$A$1:$DW$117)</f>
        <v>0</v>
      </c>
      <c r="GB149" s="46" cm="1">
        <f t="array" ref="GB149">beneficio_muerte_individual_pensionado(GB$1,$E149,$B149, Hombres!$A$1:$DW$117, Mujeres!$A$1:$DW$117)</f>
        <v>0</v>
      </c>
      <c r="GC149" s="46" cm="1">
        <f t="array" ref="GC149">beneficio_muerte_individual_pensionado(GC$1,$E149,$B149, Hombres!$A$1:$DW$117, Mujeres!$A$1:$DW$117)</f>
        <v>0</v>
      </c>
      <c r="GD149" s="46" cm="1">
        <f t="array" ref="GD149">beneficio_muerte_individual_pensionado(GD$1,$E149,$B149, Hombres!$A$1:$DW$117, Mujeres!$A$1:$DW$117)</f>
        <v>0</v>
      </c>
      <c r="GE149" s="46" cm="1">
        <f t="array" ref="GE149">beneficio_muerte_individual_pensionado(GE$1,$E149,$B149, Hombres!$A$1:$DW$117, Mujeres!$A$1:$DW$117)</f>
        <v>0</v>
      </c>
      <c r="GF149" s="46" cm="1">
        <f t="array" ref="GF149">beneficio_muerte_individual_pensionado(GF$1,$E149,$B149, Hombres!$A$1:$DW$117, Mujeres!$A$1:$DW$117)</f>
        <v>0</v>
      </c>
      <c r="GG149" s="46" cm="1">
        <f t="array" ref="GG149">beneficio_muerte_individual_pensionado(GG$1,$E149,$B149, Hombres!$A$1:$DW$117, Mujeres!$A$1:$DW$117)</f>
        <v>0</v>
      </c>
      <c r="GH149" s="46" cm="1">
        <f t="array" ref="GH149">beneficio_muerte_individual_pensionado(GH$1,$E149,$B149, Hombres!$A$1:$DW$117, Mujeres!$A$1:$DW$117)</f>
        <v>0</v>
      </c>
      <c r="GI149" s="46" cm="1">
        <f t="array" ref="GI149">beneficio_muerte_individual_pensionado(GI$1,$E149,$B149, Hombres!$A$1:$DW$117, Mujeres!$A$1:$DW$117)</f>
        <v>0</v>
      </c>
      <c r="GJ149" s="46" cm="1">
        <f t="array" ref="GJ149">beneficio_muerte_individual_pensionado(GJ$1,$E149,$B149, Hombres!$A$1:$DW$117, Mujeres!$A$1:$DW$117)</f>
        <v>0</v>
      </c>
      <c r="GK149" s="46" cm="1">
        <f t="array" ref="GK149">beneficio_muerte_individual_pensionado(GK$1,$E149,$B149, Hombres!$A$1:$DW$117, Mujeres!$A$1:$DW$117)</f>
        <v>0</v>
      </c>
      <c r="GL149" s="46" cm="1">
        <f t="array" ref="GL149">beneficio_muerte_individual_pensionado(GL$1,$E149,$B149, Hombres!$A$1:$DW$117, Mujeres!$A$1:$DW$117)</f>
        <v>0</v>
      </c>
      <c r="GM149" s="46" cm="1">
        <f t="array" ref="GM149">beneficio_muerte_individual_pensionado(GM$1,$E149,$B149, Hombres!$A$1:$DW$117, Mujeres!$A$1:$DW$117)</f>
        <v>0</v>
      </c>
      <c r="GN149" s="46" cm="1">
        <f t="array" ref="GN149">beneficio_muerte_individual_pensionado(GN$1,$E149,$B149, Hombres!$A$1:$DW$117, Mujeres!$A$1:$DW$117)</f>
        <v>0</v>
      </c>
      <c r="GO149" s="46" cm="1">
        <f t="array" ref="GO149">beneficio_muerte_individual_pensionado(GO$1,$E149,$B149, Hombres!$A$1:$DW$117, Mujeres!$A$1:$DW$117)</f>
        <v>0</v>
      </c>
      <c r="GP149" s="46" cm="1">
        <f t="array" ref="GP149">beneficio_muerte_individual_pensionado(GP$1,$E149,$B149, Hombres!$A$1:$DW$117, Mujeres!$A$1:$DW$117)</f>
        <v>0</v>
      </c>
      <c r="GQ149" s="46" cm="1">
        <f t="array" ref="GQ149">beneficio_muerte_individual_pensionado(GQ$1,$E149,$B149, Hombres!$A$1:$DW$117, Mujeres!$A$1:$DW$117)</f>
        <v>0</v>
      </c>
      <c r="GR149" s="46" cm="1">
        <f t="array" ref="GR149">beneficio_muerte_individual_pensionado(GR$1,$E149,$B149, Hombres!$A$1:$DW$117, Mujeres!$A$1:$DW$117)</f>
        <v>0</v>
      </c>
      <c r="GS149" s="46" cm="1">
        <f t="array" ref="GS149">beneficio_muerte_individual_pensionado(GS$1,$E149,$B149, Hombres!$A$1:$DW$117, Mujeres!$A$1:$DW$117)</f>
        <v>0</v>
      </c>
      <c r="GT149" s="46" cm="1">
        <f t="array" ref="GT149">beneficio_muerte_individual_pensionado(GT$1,$E149,$B149, Hombres!$A$1:$DW$117, Mujeres!$A$1:$DW$117)</f>
        <v>0</v>
      </c>
    </row>
    <row r="150" spans="1:202" x14ac:dyDescent="0.2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6" cm="1">
        <f t="array" ref="H150">AnualidadPensionado(H$1,$E150,$B150, $D150, Hombres!$A$1:$DW$117, Mujeres!$A$1:$DW$117)</f>
        <v>0</v>
      </c>
      <c r="I150" s="46" cm="1">
        <f t="array" ref="I150">AnualidadPensionado(I$1,$E150,$B150, $D150, Hombres!$A$1:$DW$117, Mujeres!$A$1:$DW$117)</f>
        <v>1963647.6837557792</v>
      </c>
      <c r="J150" s="46" cm="1">
        <f t="array" ref="J150">AnualidadPensionado(J$1,$E150,$B150, $D150, Hombres!$A$1:$DW$117, Mujeres!$A$1:$DW$117)</f>
        <v>1981153.9543493974</v>
      </c>
      <c r="K150" s="46" cm="1">
        <f t="array" ref="K150">AnualidadPensionado(K$1,$E150,$B150, $D150, Hombres!$A$1:$DW$117, Mujeres!$A$1:$DW$117)</f>
        <v>1994826.9458188047</v>
      </c>
      <c r="L150" s="46" cm="1">
        <f t="array" ref="L150">AnualidadPensionado(L$1,$E150,$B150, $D150, Hombres!$A$1:$DW$117, Mujeres!$A$1:$DW$117)</f>
        <v>2003737.2632756173</v>
      </c>
      <c r="M150" s="46" cm="1">
        <f t="array" ref="M150">AnualidadPensionado(M$1,$E150,$B150, $D150, Hombres!$A$1:$DW$117, Mujeres!$A$1:$DW$117)</f>
        <v>2006997.9669652553</v>
      </c>
      <c r="N150" s="46" cm="1">
        <f t="array" ref="N150">AnualidadPensionado(N$1,$E150,$B150, $D150, Hombres!$A$1:$DW$117, Mujeres!$A$1:$DW$117)</f>
        <v>2001622.220903741</v>
      </c>
      <c r="O150" s="46" cm="1">
        <f t="array" ref="O150">AnualidadPensionado(O$1,$E150,$B150, $D150, Hombres!$A$1:$DW$117, Mujeres!$A$1:$DW$117)</f>
        <v>1989338.401444366</v>
      </c>
      <c r="P150" s="46" cm="1">
        <f t="array" ref="P150">AnualidadPensionado(P$1,$E150,$B150, $D150, Hombres!$A$1:$DW$117, Mujeres!$A$1:$DW$117)</f>
        <v>1969421.764053348</v>
      </c>
      <c r="Q150" s="46" cm="1">
        <f t="array" ref="Q150">AnualidadPensionado(Q$1,$E150,$B150, $D150, Hombres!$A$1:$DW$117, Mujeres!$A$1:$DW$117)</f>
        <v>1941248.2994787709</v>
      </c>
      <c r="R150" s="46" cm="1">
        <f t="array" ref="R150">AnualidadPensionado(R$1,$E150,$B150, $D150, Hombres!$A$1:$DW$117, Mujeres!$A$1:$DW$117)</f>
        <v>1904311.4265277379</v>
      </c>
      <c r="S150" s="46" cm="1">
        <f t="array" ref="S150">AnualidadPensionado(S$1,$E150,$B150, $D150, Hombres!$A$1:$DW$117, Mujeres!$A$1:$DW$117)</f>
        <v>1858100.8893832189</v>
      </c>
      <c r="T150" s="46" cm="1">
        <f t="array" ref="T150">AnualidadPensionado(T$1,$E150,$B150, $D150, Hombres!$A$1:$DW$117, Mujeres!$A$1:$DW$117)</f>
        <v>1802099.354415487</v>
      </c>
      <c r="U150" s="46" cm="1">
        <f t="array" ref="U150">AnualidadPensionado(U$1,$E150,$B150, $D150, Hombres!$A$1:$DW$117, Mujeres!$A$1:$DW$117)</f>
        <v>1735929.7910276877</v>
      </c>
      <c r="V150" s="46" cm="1">
        <f t="array" ref="V150">AnualidadPensionado(V$1,$E150,$B150, $D150, Hombres!$A$1:$DW$117, Mujeres!$A$1:$DW$117)</f>
        <v>1659533.4321832594</v>
      </c>
      <c r="W150" s="46" cm="1">
        <f t="array" ref="W150">AnualidadPensionado(W$1,$E150,$B150, $D150, Hombres!$A$1:$DW$117, Mujeres!$A$1:$DW$117)</f>
        <v>1573177.7828932942</v>
      </c>
      <c r="X150" s="46" cm="1">
        <f t="array" ref="X150">AnualidadPensionado(X$1,$E150,$B150, $D150, Hombres!$A$1:$DW$117, Mujeres!$A$1:$DW$117)</f>
        <v>1477318.475800477</v>
      </c>
      <c r="Y150" s="46" cm="1">
        <f t="array" ref="Y150">AnualidadPensionado(Y$1,$E150,$B150, $D150, Hombres!$A$1:$DW$117, Mujeres!$A$1:$DW$117)</f>
        <v>1372622.4961512662</v>
      </c>
      <c r="Z150" s="46" cm="1">
        <f t="array" ref="Z150">AnualidadPensionado(Z$1,$E150,$B150, $D150, Hombres!$A$1:$DW$117, Mujeres!$A$1:$DW$117)</f>
        <v>1260113.2078377716</v>
      </c>
      <c r="AA150" s="46" cm="1">
        <f t="array" ref="AA150">AnualidadPensionado(AA$1,$E150,$B150, $D150, Hombres!$A$1:$DW$117, Mujeres!$A$1:$DW$117)</f>
        <v>1141316.0868335073</v>
      </c>
      <c r="AB150" s="46" cm="1">
        <f t="array" ref="AB150">AnualidadPensionado(AB$1,$E150,$B150, $D150, Hombres!$A$1:$DW$117, Mujeres!$A$1:$DW$117)</f>
        <v>1018208.9846914081</v>
      </c>
      <c r="AC150" s="46" cm="1">
        <f t="array" ref="AC150">AnualidadPensionado(AC$1,$E150,$B150, $D150, Hombres!$A$1:$DW$117, Mujeres!$A$1:$DW$117)</f>
        <v>893060.19545460795</v>
      </c>
      <c r="AD150" s="46" cm="1">
        <f t="array" ref="AD150">AnualidadPensionado(AD$1,$E150,$B150, $D150, Hombres!$A$1:$DW$117, Mujeres!$A$1:$DW$117)</f>
        <v>768360.93132474332</v>
      </c>
      <c r="AE150" s="46" cm="1">
        <f t="array" ref="AE150">AnualidadPensionado(AE$1,$E150,$B150, $D150, Hombres!$A$1:$DW$117, Mujeres!$A$1:$DW$117)</f>
        <v>646813.62899985467</v>
      </c>
      <c r="AF150" s="46" cm="1">
        <f t="array" ref="AF150">AnualidadPensionado(AF$1,$E150,$B150, $D150, Hombres!$A$1:$DW$117, Mujeres!$A$1:$DW$117)</f>
        <v>531254.52180931554</v>
      </c>
      <c r="AG150" s="46" cm="1">
        <f t="array" ref="AG150">AnualidadPensionado(AG$1,$E150,$B150, $D150, Hombres!$A$1:$DW$117, Mujeres!$A$1:$DW$117)</f>
        <v>424395.06911150145</v>
      </c>
      <c r="AH150" s="46" cm="1">
        <f t="array" ref="AH150">AnualidadPensionado(AH$1,$E150,$B150, $D150, Hombres!$A$1:$DW$117, Mujeres!$A$1:$DW$117)</f>
        <v>328535.54543526209</v>
      </c>
      <c r="AI150" s="46" cm="1">
        <f t="array" ref="AI150">AnualidadPensionado(AI$1,$E150,$B150, $D150, Hombres!$A$1:$DW$117, Mujeres!$A$1:$DW$117)</f>
        <v>245386.57228857779</v>
      </c>
      <c r="AJ150" s="46" cm="1">
        <f t="array" ref="AJ150">AnualidadPensionado(AJ$1,$E150,$B150, $D150, Hombres!$A$1:$DW$117, Mujeres!$A$1:$DW$117)</f>
        <v>175951.54806106427</v>
      </c>
      <c r="AK150" s="46" cm="1">
        <f t="array" ref="AK150">AnualidadPensionado(AK$1,$E150,$B150, $D150, Hombres!$A$1:$DW$117, Mujeres!$A$1:$DW$117)</f>
        <v>120430.36997072438</v>
      </c>
      <c r="AL150" s="46" cm="1">
        <f t="array" ref="AL150">AnualidadPensionado(AL$1,$E150,$B150, $D150, Hombres!$A$1:$DW$117, Mujeres!$A$1:$DW$117)</f>
        <v>78166.394547944015</v>
      </c>
      <c r="AM150" s="46" cm="1">
        <f t="array" ref="AM150">AnualidadPensionado(AM$1,$E150,$B150, $D150, Hombres!$A$1:$DW$117, Mujeres!$A$1:$DW$117)</f>
        <v>47734.540793931941</v>
      </c>
      <c r="AN150" s="46" cm="1">
        <f t="array" ref="AN150">AnualidadPensionado(AN$1,$E150,$B150, $D150, Hombres!$A$1:$DW$117, Mujeres!$A$1:$DW$117)</f>
        <v>27168.427795206626</v>
      </c>
      <c r="AO150" s="46" cm="1">
        <f t="array" ref="AO150">AnualidadPensionado(AO$1,$E150,$B150, $D150, Hombres!$A$1:$DW$117, Mujeres!$A$1:$DW$117)</f>
        <v>14248.513934435634</v>
      </c>
      <c r="AP150" s="46" cm="1">
        <f t="array" ref="AP150">AnualidadPensionado(AP$1,$E150,$B150, $D150, Hombres!$A$1:$DW$117, Mujeres!$A$1:$DW$117)</f>
        <v>6791.2739983192514</v>
      </c>
      <c r="AQ150" s="46" cm="1">
        <f t="array" ref="AQ150">AnualidadPensionado(AQ$1,$E150,$B150, $D150, Hombres!$A$1:$DW$117, Mujeres!$A$1:$DW$117)</f>
        <v>2891.4449600203884</v>
      </c>
      <c r="AR150" s="46" cm="1">
        <f t="array" ref="AR150">AnualidadPensionado(AR$1,$E150,$B150, $D150, Hombres!$A$1:$DW$117, Mujeres!$A$1:$DW$117)</f>
        <v>1075.3279006517193</v>
      </c>
      <c r="AS150" s="46" cm="1">
        <f t="array" ref="AS150">AnualidadPensionado(AS$1,$E150,$B150, $D150, Hombres!$A$1:$DW$117, Mujeres!$A$1:$DW$117)</f>
        <v>338.95994874558477</v>
      </c>
      <c r="AT150" s="46" cm="1">
        <f t="array" ref="AT150">AnualidadPensionado(AT$1,$E150,$B150, $D150, Hombres!$A$1:$DW$117, Mujeres!$A$1:$DW$117)</f>
        <v>86.768618414845193</v>
      </c>
      <c r="AU150" s="46" cm="1">
        <f t="array" ref="AU150">AnualidadPensionado(AU$1,$E150,$B150, $D150, Hombres!$A$1:$DW$117, Mujeres!$A$1:$DW$117)</f>
        <v>16.878922592564127</v>
      </c>
      <c r="AV150" s="46" cm="1">
        <f t="array" ref="AV150">AnualidadPensionado(AV$1,$E150,$B150, $D150, Hombres!$A$1:$DW$117, Mujeres!$A$1:$DW$117)</f>
        <v>2.2141297203146899</v>
      </c>
      <c r="AW150" s="46" cm="1">
        <f t="array" ref="AW150">AnualidadPensionado(AW$1,$E150,$B150, $D150, Hombres!$A$1:$DW$117, Mujeres!$A$1:$DW$117)</f>
        <v>0</v>
      </c>
      <c r="AX150" s="46" cm="1">
        <f t="array" ref="AX150">AnualidadPensionado(AX$1,$E150,$B150, $D150, Hombres!$A$1:$DW$117, Mujeres!$A$1:$DW$117)</f>
        <v>0</v>
      </c>
      <c r="AY150" s="46" cm="1">
        <f t="array" ref="AY150">AnualidadPensionado(AY$1,$E150,$B150, $D150, Hombres!$A$1:$DW$117, Mujeres!$A$1:$DW$117)</f>
        <v>0</v>
      </c>
      <c r="AZ150" s="46" cm="1">
        <f t="array" ref="AZ150">AnualidadPensionado(AZ$1,$E150,$B150, $D150, Hombres!$A$1:$DW$117, Mujeres!$A$1:$DW$117)</f>
        <v>0</v>
      </c>
      <c r="BA150" s="46" cm="1">
        <f t="array" ref="BA150">AnualidadPensionado(BA$1,$E150,$B150, $D150, Hombres!$A$1:$DW$117, Mujeres!$A$1:$DW$117)</f>
        <v>0</v>
      </c>
      <c r="BB150" s="46" cm="1">
        <f t="array" ref="BB150">AnualidadPensionado(BB$1,$E150,$B150, $D150, Hombres!$A$1:$DW$117, Mujeres!$A$1:$DW$117)</f>
        <v>0</v>
      </c>
      <c r="BC150" s="46" cm="1">
        <f t="array" ref="BC150">AnualidadPensionado(BC$1,$E150,$B150, $D150, Hombres!$A$1:$DW$117, Mujeres!$A$1:$DW$117)</f>
        <v>0</v>
      </c>
      <c r="BD150" s="46" cm="1">
        <f t="array" ref="BD150">AnualidadPensionado(BD$1,$E150,$B150, $D150, Hombres!$A$1:$DW$117, Mujeres!$A$1:$DW$117)</f>
        <v>0</v>
      </c>
      <c r="BE150" s="46" cm="1">
        <f t="array" ref="BE150">AnualidadPensionado(BE$1,$E150,$B150, $D150, Hombres!$A$1:$DW$117, Mujeres!$A$1:$DW$117)</f>
        <v>0</v>
      </c>
      <c r="BF150" s="46" cm="1">
        <f t="array" ref="BF150">AnualidadPensionado(BF$1,$E150,$B150, $D150, Hombres!$A$1:$DW$117, Mujeres!$A$1:$DW$117)</f>
        <v>0</v>
      </c>
      <c r="BG150" s="46" cm="1">
        <f t="array" ref="BG150">AnualidadPensionado(BG$1,$E150,$B150, $D150, Hombres!$A$1:$DW$117, Mujeres!$A$1:$DW$117)</f>
        <v>0</v>
      </c>
      <c r="BH150" s="46" cm="1">
        <f t="array" ref="BH150">AnualidadPensionado(BH$1,$E150,$B150, $D150, Hombres!$A$1:$DW$117, Mujeres!$A$1:$DW$117)</f>
        <v>0</v>
      </c>
      <c r="BI150" s="46" cm="1">
        <f t="array" ref="BI150">AnualidadPensionado(BI$1,$E150,$B150, $D150, Hombres!$A$1:$DW$117, Mujeres!$A$1:$DW$117)</f>
        <v>0</v>
      </c>
      <c r="BJ150" s="46" cm="1">
        <f t="array" ref="BJ150">AnualidadPensionado(BJ$1,$E150,$B150, $D150, Hombres!$A$1:$DW$117, Mujeres!$A$1:$DW$117)</f>
        <v>0</v>
      </c>
      <c r="BK150" s="46" cm="1">
        <f t="array" ref="BK150">AnualidadPensionado(BK$1,$E150,$B150, $D150, Hombres!$A$1:$DW$117, Mujeres!$A$1:$DW$117)</f>
        <v>0</v>
      </c>
      <c r="BL150" s="46" cm="1">
        <f t="array" ref="BL150">AnualidadPensionado(BL$1,$E150,$B150, $D150, Hombres!$A$1:$DW$117, Mujeres!$A$1:$DW$117)</f>
        <v>0</v>
      </c>
      <c r="BM150" s="46" cm="1">
        <f t="array" ref="BM150">AnualidadPensionado(BM$1,$E150,$B150, $D150, Hombres!$A$1:$DW$117, Mujeres!$A$1:$DW$117)</f>
        <v>0</v>
      </c>
      <c r="BN150" s="46" cm="1">
        <f t="array" ref="BN150">AnualidadPensionado(BN$1,$E150,$B150, $D150, Hombres!$A$1:$DW$117, Mujeres!$A$1:$DW$117)</f>
        <v>0</v>
      </c>
      <c r="BO150" s="46" cm="1">
        <f t="array" ref="BO150">AnualidadPensionado(BO$1,$E150,$B150, $D150, Hombres!$A$1:$DW$117, Mujeres!$A$1:$DW$117)</f>
        <v>0</v>
      </c>
      <c r="BP150" s="46" cm="1">
        <f t="array" ref="BP150">AnualidadPensionado(BP$1,$E150,$B150, $D150, Hombres!$A$1:$DW$117, Mujeres!$A$1:$DW$117)</f>
        <v>0</v>
      </c>
      <c r="BQ150" s="46" cm="1">
        <f t="array" ref="BQ150">AnualidadPensionado(BQ$1,$E150,$B150, $D150, Hombres!$A$1:$DW$117, Mujeres!$A$1:$DW$117)</f>
        <v>0</v>
      </c>
      <c r="BR150" s="46" cm="1">
        <f t="array" ref="BR150">AnualidadPensionado(BR$1,$E150,$B150, $D150, Hombres!$A$1:$DW$117, Mujeres!$A$1:$DW$117)</f>
        <v>0</v>
      </c>
      <c r="BS150" s="46" cm="1">
        <f t="array" ref="BS150">AnualidadPensionado(BS$1,$E150,$B150, $D150, Hombres!$A$1:$DW$117, Mujeres!$A$1:$DW$117)</f>
        <v>0</v>
      </c>
      <c r="BT150" s="46" cm="1">
        <f t="array" ref="BT150">AnualidadPensionado(BT$1,$E150,$B150, $D150, Hombres!$A$1:$DW$117, Mujeres!$A$1:$DW$117)</f>
        <v>0</v>
      </c>
      <c r="BU150" s="46" cm="1">
        <f t="array" ref="BU150">AnualidadPensionado(BU$1,$E150,$B150, $D150, Hombres!$A$1:$DW$117, Mujeres!$A$1:$DW$117)</f>
        <v>0</v>
      </c>
      <c r="BV150" s="46" cm="1">
        <f t="array" ref="BV150">AnualidadPensionado(BV$1,$E150,$B150, $D150, Hombres!$A$1:$DW$117, Mujeres!$A$1:$DW$117)</f>
        <v>0</v>
      </c>
      <c r="BW150" s="46" cm="1">
        <f t="array" ref="BW150">AnualidadPensionado(BW$1,$E150,$B150, $D150, Hombres!$A$1:$DW$117, Mujeres!$A$1:$DW$117)</f>
        <v>0</v>
      </c>
      <c r="BX150" s="46" cm="1">
        <f t="array" ref="BX150">AnualidadPensionado(BX$1,$E150,$B150, $D150, Hombres!$A$1:$DW$117, Mujeres!$A$1:$DW$117)</f>
        <v>0</v>
      </c>
      <c r="BY150" s="46" cm="1">
        <f t="array" ref="BY150">AnualidadPensionado(BY$1,$E150,$B150, $D150, Hombres!$A$1:$DW$117, Mujeres!$A$1:$DW$117)</f>
        <v>0</v>
      </c>
      <c r="BZ150" s="46" cm="1">
        <f t="array" ref="BZ150">AnualidadPensionado(BZ$1,$E150,$B150, $D150, Hombres!$A$1:$DW$117, Mujeres!$A$1:$DW$117)</f>
        <v>0</v>
      </c>
      <c r="CA150" s="46" cm="1">
        <f t="array" ref="CA150">AnualidadPensionado(CA$1,$E150,$B150, $D150, Hombres!$A$1:$DW$117, Mujeres!$A$1:$DW$117)</f>
        <v>0</v>
      </c>
      <c r="CB150" s="46" cm="1">
        <f t="array" ref="CB150">AnualidadPensionado(CB$1,$E150,$B150, $D150, Hombres!$A$1:$DW$117, Mujeres!$A$1:$DW$117)</f>
        <v>0</v>
      </c>
      <c r="CC150" s="46" cm="1">
        <f t="array" ref="CC150">AnualidadPensionado(CC$1,$E150,$B150, $D150, Hombres!$A$1:$DW$117, Mujeres!$A$1:$DW$117)</f>
        <v>0</v>
      </c>
      <c r="CD150" s="46" cm="1">
        <f t="array" ref="CD150">AnualidadPensionado(CD$1,$E150,$B150, $D150, Hombres!$A$1:$DW$117, Mujeres!$A$1:$DW$117)</f>
        <v>0</v>
      </c>
      <c r="CE150" s="46" cm="1">
        <f t="array" ref="CE150">AnualidadPensionado(CE$1,$E150,$B150, $D150, Hombres!$A$1:$DW$117, Mujeres!$A$1:$DW$117)</f>
        <v>0</v>
      </c>
      <c r="CF150" s="46" cm="1">
        <f t="array" ref="CF150">AnualidadPensionado(CF$1,$E150,$B150, $D150, Hombres!$A$1:$DW$117, Mujeres!$A$1:$DW$117)</f>
        <v>0</v>
      </c>
      <c r="CG150" s="46" cm="1">
        <f t="array" ref="CG150">AnualidadPensionado(CG$1,$E150,$B150, $D150, Hombres!$A$1:$DW$117, Mujeres!$A$1:$DW$117)</f>
        <v>0</v>
      </c>
      <c r="CH150" s="46" cm="1">
        <f t="array" ref="CH150">AnualidadPensionado(CH$1,$E150,$B150, $D150, Hombres!$A$1:$DW$117, Mujeres!$A$1:$DW$117)</f>
        <v>0</v>
      </c>
      <c r="CI150" s="46" cm="1">
        <f t="array" ref="CI150">AnualidadPensionado(CI$1,$E150,$B150, $D150, Hombres!$A$1:$DW$117, Mujeres!$A$1:$DW$117)</f>
        <v>0</v>
      </c>
      <c r="CJ150" s="46" cm="1">
        <f t="array" ref="CJ150">AnualidadPensionado(CJ$1,$E150,$B150, $D150, Hombres!$A$1:$DW$117, Mujeres!$A$1:$DW$117)</f>
        <v>0</v>
      </c>
      <c r="CK150" s="46" cm="1">
        <f t="array" ref="CK150">AnualidadPensionado(CK$1,$E150,$B150, $D150, Hombres!$A$1:$DW$117, Mujeres!$A$1:$DW$117)</f>
        <v>0</v>
      </c>
      <c r="CL150" s="46" cm="1">
        <f t="array" ref="CL150">AnualidadPensionado(CL$1,$E150,$B150, $D150, Hombres!$A$1:$DW$117, Mujeres!$A$1:$DW$117)</f>
        <v>0</v>
      </c>
      <c r="CM150" s="46" cm="1">
        <f t="array" ref="CM150">AnualidadPensionado(CM$1,$E150,$B150, $D150, Hombres!$A$1:$DW$117, Mujeres!$A$1:$DW$117)</f>
        <v>0</v>
      </c>
      <c r="CN150" s="46" cm="1">
        <f t="array" ref="CN150">AnualidadPensionado(CN$1,$E150,$B150, $D150, Hombres!$A$1:$DW$117, Mujeres!$A$1:$DW$117)</f>
        <v>0</v>
      </c>
      <c r="CO150" s="46" cm="1">
        <f t="array" ref="CO150">AnualidadPensionado(CO$1,$E150,$B150, $D150, Hombres!$A$1:$DW$117, Mujeres!$A$1:$DW$117)</f>
        <v>0</v>
      </c>
      <c r="CP150" s="46" cm="1">
        <f t="array" ref="CP150">AnualidadPensionado(CP$1,$E150,$B150, $D150, Hombres!$A$1:$DW$117, Mujeres!$A$1:$DW$117)</f>
        <v>0</v>
      </c>
      <c r="CQ150" s="46" cm="1">
        <f t="array" ref="CQ150">AnualidadPensionado(CQ$1,$E150,$B150, $D150, Hombres!$A$1:$DW$117, Mujeres!$A$1:$DW$117)</f>
        <v>0</v>
      </c>
      <c r="CR150" s="46" cm="1">
        <f t="array" ref="CR150">AnualidadPensionado(CR$1,$E150,$B150, $D150, Hombres!$A$1:$DW$117, Mujeres!$A$1:$DW$117)</f>
        <v>0</v>
      </c>
      <c r="CS150" s="46" cm="1">
        <f t="array" ref="CS150">AnualidadPensionado(CS$1,$E150,$B150, $D150, Hombres!$A$1:$DW$117, Mujeres!$A$1:$DW$117)</f>
        <v>0</v>
      </c>
      <c r="CT150" s="46" cm="1">
        <f t="array" ref="CT150">AnualidadPensionado(CT$1,$E150,$B150, $D150, Hombres!$A$1:$DW$117, Mujeres!$A$1:$DW$117)</f>
        <v>0</v>
      </c>
      <c r="CU150" s="46" cm="1">
        <f t="array" ref="CU150">AnualidadPensionado(CU$1,$E150,$B150, $D150, Hombres!$A$1:$DW$117, Mujeres!$A$1:$DW$117)</f>
        <v>0</v>
      </c>
      <c r="CV150" s="46" cm="1">
        <f t="array" ref="CV150">AnualidadPensionado(CV$1,$E150,$B150, $D150, Hombres!$A$1:$DW$117, Mujeres!$A$1:$DW$117)</f>
        <v>0</v>
      </c>
      <c r="CW150" s="46" cm="1">
        <f t="array" ref="CW150">AnualidadPensionado(CW$1,$E150,$B150, $D150, Hombres!$A$1:$DW$117, Mujeres!$A$1:$DW$117)</f>
        <v>0</v>
      </c>
      <c r="CX150" s="46" cm="1">
        <f t="array" ref="CX150">AnualidadPensionado(CX$1,$E150,$B150, $D150, Hombres!$A$1:$DW$117, Mujeres!$A$1:$DW$117)</f>
        <v>0</v>
      </c>
      <c r="CY150" s="46" cm="1">
        <f t="array" ref="CY150">AnualidadPensionado(CY$1,$E150,$B150, $D150, Hombres!$A$1:$DW$117, Mujeres!$A$1:$DW$117)</f>
        <v>0</v>
      </c>
      <c r="DB150" s="21"/>
      <c r="DC150" s="46" cm="1">
        <f t="array" ref="DC150">beneficio_muerte_individual_pensionado(DC$1,$E150,$B150, Hombres!$A$1:$DW$117, Mujeres!$A$1:$DW$117)</f>
        <v>0</v>
      </c>
      <c r="DD150" s="46" cm="1">
        <f t="array" ref="DD150">beneficio_muerte_individual_pensionado(DD$1,$E150,$B150, Hombres!$A$1:$DW$117, Mujeres!$A$1:$DW$117)</f>
        <v>56594.700000000004</v>
      </c>
      <c r="DE150" s="46" cm="1">
        <f t="array" ref="DE150">beneficio_muerte_individual_pensionado(DE$1,$E150,$B150, Hombres!$A$1:$DW$117, Mujeres!$A$1:$DW$117)</f>
        <v>60253.566874710006</v>
      </c>
      <c r="DF150" s="46" cm="1">
        <f t="array" ref="DF150">beneficio_muerte_individual_pensionado(DF$1,$E150,$B150, Hombres!$A$1:$DW$117, Mujeres!$A$1:$DW$117)</f>
        <v>64656.695821547823</v>
      </c>
      <c r="DG150" s="46" cm="1">
        <f t="array" ref="DG150">beneficio_muerte_individual_pensionado(DG$1,$E150,$B150, Hombres!$A$1:$DW$117, Mujeres!$A$1:$DW$117)</f>
        <v>69869.364576744847</v>
      </c>
      <c r="DH150" s="46" cm="1">
        <f t="array" ref="DH150">beneficio_muerte_individual_pensionado(DH$1,$E150,$B150, Hombres!$A$1:$DW$117, Mujeres!$A$1:$DW$117)</f>
        <v>75714.4673686397</v>
      </c>
      <c r="DI150" s="46" cm="1">
        <f t="array" ref="DI150">beneficio_muerte_individual_pensionado(DI$1,$E150,$B150, Hombres!$A$1:$DW$117, Mujeres!$A$1:$DW$117)</f>
        <v>84802.651939043004</v>
      </c>
      <c r="DJ150" s="46" cm="1">
        <f t="array" ref="DJ150">beneficio_muerte_individual_pensionado(DJ$1,$E150,$B150, Hombres!$A$1:$DW$117, Mujeres!$A$1:$DW$117)</f>
        <v>90802.235731584617</v>
      </c>
      <c r="DK150" s="46" cm="1">
        <f t="array" ref="DK150">beneficio_muerte_individual_pensionado(DK$1,$E150,$B150, Hombres!$A$1:$DW$117, Mujeres!$A$1:$DW$117)</f>
        <v>97011.110408792883</v>
      </c>
      <c r="DL150" s="46" cm="1">
        <f t="array" ref="DL150">beneficio_muerte_individual_pensionado(DL$1,$E150,$B150, Hombres!$A$1:$DW$117, Mujeres!$A$1:$DW$117)</f>
        <v>103248.69834110349</v>
      </c>
      <c r="DM150" s="46" cm="1">
        <f t="array" ref="DM150">beneficio_muerte_individual_pensionado(DM$1,$E150,$B150, Hombres!$A$1:$DW$117, Mujeres!$A$1:$DW$117)</f>
        <v>109338.03559753552</v>
      </c>
      <c r="DN150" s="46" cm="1">
        <f t="array" ref="DN150">beneficio_muerte_individual_pensionado(DN$1,$E150,$B150, Hombres!$A$1:$DW$117, Mujeres!$A$1:$DW$117)</f>
        <v>115260.95231386495</v>
      </c>
      <c r="DO150" s="46" cm="1">
        <f t="array" ref="DO150">beneficio_muerte_individual_pensionado(DO$1,$E150,$B150, Hombres!$A$1:$DW$117, Mujeres!$A$1:$DW$117)</f>
        <v>121005.02963393087</v>
      </c>
      <c r="DP150" s="46" cm="1">
        <f t="array" ref="DP150">beneficio_muerte_individual_pensionado(DP$1,$E150,$B150, Hombres!$A$1:$DW$117, Mujeres!$A$1:$DW$117)</f>
        <v>126404.29709145104</v>
      </c>
      <c r="DQ150" s="46" cm="1">
        <f t="array" ref="DQ150">beneficio_muerte_individual_pensionado(DQ$1,$E150,$B150, Hombres!$A$1:$DW$117, Mujeres!$A$1:$DW$117)</f>
        <v>131135.01688657171</v>
      </c>
      <c r="DR150" s="46" cm="1">
        <f t="array" ref="DR150">beneficio_muerte_individual_pensionado(DR$1,$E150,$B150, Hombres!$A$1:$DW$117, Mujeres!$A$1:$DW$117)</f>
        <v>134913.79820057782</v>
      </c>
      <c r="DS150" s="46" cm="1">
        <f t="array" ref="DS150">beneficio_muerte_individual_pensionado(DS$1,$E150,$B150, Hombres!$A$1:$DW$117, Mujeres!$A$1:$DW$117)</f>
        <v>137635.37734389931</v>
      </c>
      <c r="DT150" s="46" cm="1">
        <f t="array" ref="DT150">beneficio_muerte_individual_pensionado(DT$1,$E150,$B150, Hombres!$A$1:$DW$117, Mujeres!$A$1:$DW$117)</f>
        <v>139194.61875713122</v>
      </c>
      <c r="DU150" s="46" cm="1">
        <f t="array" ref="DU150">beneficio_muerte_individual_pensionado(DU$1,$E150,$B150, Hombres!$A$1:$DW$117, Mujeres!$A$1:$DW$117)</f>
        <v>139377.77682097623</v>
      </c>
      <c r="DV150" s="46" cm="1">
        <f t="array" ref="DV150">beneficio_muerte_individual_pensionado(DV$1,$E150,$B150, Hombres!$A$1:$DW$117, Mujeres!$A$1:$DW$117)</f>
        <v>137882.65754163047</v>
      </c>
      <c r="DW150" s="46" cm="1">
        <f t="array" ref="DW150">beneficio_muerte_individual_pensionado(DW$1,$E150,$B150, Hombres!$A$1:$DW$117, Mujeres!$A$1:$DW$117)</f>
        <v>134504.41792158951</v>
      </c>
      <c r="DX150" s="46" cm="1">
        <f t="array" ref="DX150">beneficio_muerte_individual_pensionado(DX$1,$E150,$B150, Hombres!$A$1:$DW$117, Mujeres!$A$1:$DW$117)</f>
        <v>129216.16086323262</v>
      </c>
      <c r="DY150" s="46" cm="1">
        <f t="array" ref="DY150">beneficio_muerte_individual_pensionado(DY$1,$E150,$B150, Hombres!$A$1:$DW$117, Mujeres!$A$1:$DW$117)</f>
        <v>122065.18457446768</v>
      </c>
      <c r="DZ150" s="46" cm="1">
        <f t="array" ref="DZ150">beneficio_muerte_individual_pensionado(DZ$1,$E150,$B150, Hombres!$A$1:$DW$117, Mujeres!$A$1:$DW$117)</f>
        <v>113117.61290091815</v>
      </c>
      <c r="EA150" s="46" cm="1">
        <f t="array" ref="EA150">beneficio_muerte_individual_pensionado(EA$1,$E150,$B150, Hombres!$A$1:$DW$117, Mujeres!$A$1:$DW$117)</f>
        <v>102505.39266795164</v>
      </c>
      <c r="EB150" s="46" cm="1">
        <f t="array" ref="EB150">beneficio_muerte_individual_pensionado(EB$1,$E150,$B150, Hombres!$A$1:$DW$117, Mujeres!$A$1:$DW$117)</f>
        <v>90548.482073436011</v>
      </c>
      <c r="EC150" s="46" cm="1">
        <f t="array" ref="EC150">beneficio_muerte_individual_pensionado(EC$1,$E150,$B150, Hombres!$A$1:$DW$117, Mujeres!$A$1:$DW$117)</f>
        <v>77741.195613912743</v>
      </c>
      <c r="ED150" s="46" cm="1">
        <f t="array" ref="ED150">beneficio_muerte_individual_pensionado(ED$1,$E150,$B150, Hombres!$A$1:$DW$117, Mujeres!$A$1:$DW$117)</f>
        <v>64643.54088892576</v>
      </c>
      <c r="EE150" s="46" cm="1">
        <f t="array" ref="EE150">beneficio_muerte_individual_pensionado(EE$1,$E150,$B150, Hombres!$A$1:$DW$117, Mujeres!$A$1:$DW$117)</f>
        <v>51823.118669485069</v>
      </c>
      <c r="EF150" s="46" cm="1">
        <f t="array" ref="EF150">beneficio_muerte_individual_pensionado(EF$1,$E150,$B150, Hombres!$A$1:$DW$117, Mujeres!$A$1:$DW$117)</f>
        <v>39833.256949345589</v>
      </c>
      <c r="EG150" s="46" cm="1">
        <f t="array" ref="EG150">beneficio_muerte_individual_pensionado(EG$1,$E150,$B150, Hombres!$A$1:$DW$117, Mujeres!$A$1:$DW$117)</f>
        <v>29181.050211686201</v>
      </c>
      <c r="EH150" s="46" cm="1">
        <f t="array" ref="EH150">beneficio_muerte_individual_pensionado(EH$1,$E150,$B150, Hombres!$A$1:$DW$117, Mujeres!$A$1:$DW$117)</f>
        <v>20241.230567764524</v>
      </c>
      <c r="EI150" s="46" cm="1">
        <f t="array" ref="EI150">beneficio_muerte_individual_pensionado(EI$1,$E150,$B150, Hombres!$A$1:$DW$117, Mujeres!$A$1:$DW$117)</f>
        <v>13189.206737534236</v>
      </c>
      <c r="EJ150" s="46" cm="1">
        <f t="array" ref="EJ150">beneficio_muerte_individual_pensionado(EJ$1,$E150,$B150, Hombres!$A$1:$DW$117, Mujeres!$A$1:$DW$117)</f>
        <v>7995.0819196596804</v>
      </c>
      <c r="EK150" s="46" cm="1">
        <f t="array" ref="EK150">beneficio_muerte_individual_pensionado(EK$1,$E150,$B150, Hombres!$A$1:$DW$117, Mujeres!$A$1:$DW$117)</f>
        <v>4455.9776157022507</v>
      </c>
      <c r="EL150" s="46" cm="1">
        <f t="array" ref="EL150">beneficio_muerte_individual_pensionado(EL$1,$E150,$B150, Hombres!$A$1:$DW$117, Mujeres!$A$1:$DW$117)</f>
        <v>2251.5542417076103</v>
      </c>
      <c r="EM150" s="46" cm="1">
        <f t="array" ref="EM150">beneficio_muerte_individual_pensionado(EM$1,$E150,$B150, Hombres!$A$1:$DW$117, Mujeres!$A$1:$DW$117)</f>
        <v>1013.6559251142021</v>
      </c>
      <c r="EN150" s="46" cm="1">
        <f t="array" ref="EN150">beneficio_muerte_individual_pensionado(EN$1,$E150,$B150, Hombres!$A$1:$DW$117, Mujeres!$A$1:$DW$117)</f>
        <v>397.52320973747561</v>
      </c>
      <c r="EO150" s="46" cm="1">
        <f t="array" ref="EO150">beneficio_muerte_individual_pensionado(EO$1,$E150,$B150, Hombres!$A$1:$DW$117, Mujeres!$A$1:$DW$117)</f>
        <v>131.73677251652913</v>
      </c>
      <c r="EP150" s="46" cm="1">
        <f t="array" ref="EP150">beneficio_muerte_individual_pensionado(EP$1,$E150,$B150, Hombres!$A$1:$DW$117, Mujeres!$A$1:$DW$117)</f>
        <v>35.340001228819709</v>
      </c>
      <c r="EQ150" s="46" cm="1">
        <f t="array" ref="EQ150">beneficio_muerte_individual_pensionado(EQ$1,$E150,$B150, Hombres!$A$1:$DW$117, Mujeres!$A$1:$DW$117)</f>
        <v>7.1804810226658224</v>
      </c>
      <c r="ER150" s="46" cm="1">
        <f t="array" ref="ER150">beneficio_muerte_individual_pensionado(ER$1,$E150,$B150, Hombres!$A$1:$DW$117, Mujeres!$A$1:$DW$117)</f>
        <v>1.0479433254967689</v>
      </c>
      <c r="ES150" s="46" cm="1">
        <f t="array" ref="ES150">beneficio_muerte_individual_pensionado(ES$1,$E150,$B150, Hombres!$A$1:$DW$117, Mujeres!$A$1:$DW$117)</f>
        <v>0</v>
      </c>
      <c r="ET150" s="46" cm="1">
        <f t="array" ref="ET150">beneficio_muerte_individual_pensionado(ET$1,$E150,$B150, Hombres!$A$1:$DW$117, Mujeres!$A$1:$DW$117)</f>
        <v>0</v>
      </c>
      <c r="EU150" s="46" cm="1">
        <f t="array" ref="EU150">beneficio_muerte_individual_pensionado(EU$1,$E150,$B150, Hombres!$A$1:$DW$117, Mujeres!$A$1:$DW$117)</f>
        <v>0</v>
      </c>
      <c r="EV150" s="46" cm="1">
        <f t="array" ref="EV150">beneficio_muerte_individual_pensionado(EV$1,$E150,$B150, Hombres!$A$1:$DW$117, Mujeres!$A$1:$DW$117)</f>
        <v>0</v>
      </c>
      <c r="EW150" s="46" cm="1">
        <f t="array" ref="EW150">beneficio_muerte_individual_pensionado(EW$1,$E150,$B150, Hombres!$A$1:$DW$117, Mujeres!$A$1:$DW$117)</f>
        <v>0</v>
      </c>
      <c r="EX150" s="46" cm="1">
        <f t="array" ref="EX150">beneficio_muerte_individual_pensionado(EX$1,$E150,$B150, Hombres!$A$1:$DW$117, Mujeres!$A$1:$DW$117)</f>
        <v>0</v>
      </c>
      <c r="EY150" s="46" cm="1">
        <f t="array" ref="EY150">beneficio_muerte_individual_pensionado(EY$1,$E150,$B150, Hombres!$A$1:$DW$117, Mujeres!$A$1:$DW$117)</f>
        <v>0</v>
      </c>
      <c r="EZ150" s="46" cm="1">
        <f t="array" ref="EZ150">beneficio_muerte_individual_pensionado(EZ$1,$E150,$B150, Hombres!$A$1:$DW$117, Mujeres!$A$1:$DW$117)</f>
        <v>0</v>
      </c>
      <c r="FA150" s="46" cm="1">
        <f t="array" ref="FA150">beneficio_muerte_individual_pensionado(FA$1,$E150,$B150, Hombres!$A$1:$DW$117, Mujeres!$A$1:$DW$117)</f>
        <v>0</v>
      </c>
      <c r="FB150" s="46" cm="1">
        <f t="array" ref="FB150">beneficio_muerte_individual_pensionado(FB$1,$E150,$B150, Hombres!$A$1:$DW$117, Mujeres!$A$1:$DW$117)</f>
        <v>0</v>
      </c>
      <c r="FC150" s="46" cm="1">
        <f t="array" ref="FC150">beneficio_muerte_individual_pensionado(FC$1,$E150,$B150, Hombres!$A$1:$DW$117, Mujeres!$A$1:$DW$117)</f>
        <v>0</v>
      </c>
      <c r="FD150" s="46" cm="1">
        <f t="array" ref="FD150">beneficio_muerte_individual_pensionado(FD$1,$E150,$B150, Hombres!$A$1:$DW$117, Mujeres!$A$1:$DW$117)</f>
        <v>0</v>
      </c>
      <c r="FE150" s="46" cm="1">
        <f t="array" ref="FE150">beneficio_muerte_individual_pensionado(FE$1,$E150,$B150, Hombres!$A$1:$DW$117, Mujeres!$A$1:$DW$117)</f>
        <v>0</v>
      </c>
      <c r="FF150" s="46" cm="1">
        <f t="array" ref="FF150">beneficio_muerte_individual_pensionado(FF$1,$E150,$B150, Hombres!$A$1:$DW$117, Mujeres!$A$1:$DW$117)</f>
        <v>0</v>
      </c>
      <c r="FG150" s="46" cm="1">
        <f t="array" ref="FG150">beneficio_muerte_individual_pensionado(FG$1,$E150,$B150, Hombres!$A$1:$DW$117, Mujeres!$A$1:$DW$117)</f>
        <v>0</v>
      </c>
      <c r="FH150" s="46" cm="1">
        <f t="array" ref="FH150">beneficio_muerte_individual_pensionado(FH$1,$E150,$B150, Hombres!$A$1:$DW$117, Mujeres!$A$1:$DW$117)</f>
        <v>0</v>
      </c>
      <c r="FI150" s="46" cm="1">
        <f t="array" ref="FI150">beneficio_muerte_individual_pensionado(FI$1,$E150,$B150, Hombres!$A$1:$DW$117, Mujeres!$A$1:$DW$117)</f>
        <v>0</v>
      </c>
      <c r="FJ150" s="46" cm="1">
        <f t="array" ref="FJ150">beneficio_muerte_individual_pensionado(FJ$1,$E150,$B150, Hombres!$A$1:$DW$117, Mujeres!$A$1:$DW$117)</f>
        <v>0</v>
      </c>
      <c r="FK150" s="46" cm="1">
        <f t="array" ref="FK150">beneficio_muerte_individual_pensionado(FK$1,$E150,$B150, Hombres!$A$1:$DW$117, Mujeres!$A$1:$DW$117)</f>
        <v>0</v>
      </c>
      <c r="FL150" s="46" cm="1">
        <f t="array" ref="FL150">beneficio_muerte_individual_pensionado(FL$1,$E150,$B150, Hombres!$A$1:$DW$117, Mujeres!$A$1:$DW$117)</f>
        <v>0</v>
      </c>
      <c r="FM150" s="46" cm="1">
        <f t="array" ref="FM150">beneficio_muerte_individual_pensionado(FM$1,$E150,$B150, Hombres!$A$1:$DW$117, Mujeres!$A$1:$DW$117)</f>
        <v>0</v>
      </c>
      <c r="FN150" s="46" cm="1">
        <f t="array" ref="FN150">beneficio_muerte_individual_pensionado(FN$1,$E150,$B150, Hombres!$A$1:$DW$117, Mujeres!$A$1:$DW$117)</f>
        <v>0</v>
      </c>
      <c r="FO150" s="46" cm="1">
        <f t="array" ref="FO150">beneficio_muerte_individual_pensionado(FO$1,$E150,$B150, Hombres!$A$1:$DW$117, Mujeres!$A$1:$DW$117)</f>
        <v>0</v>
      </c>
      <c r="FP150" s="46" cm="1">
        <f t="array" ref="FP150">beneficio_muerte_individual_pensionado(FP$1,$E150,$B150, Hombres!$A$1:$DW$117, Mujeres!$A$1:$DW$117)</f>
        <v>0</v>
      </c>
      <c r="FQ150" s="46" cm="1">
        <f t="array" ref="FQ150">beneficio_muerte_individual_pensionado(FQ$1,$E150,$B150, Hombres!$A$1:$DW$117, Mujeres!$A$1:$DW$117)</f>
        <v>0</v>
      </c>
      <c r="FR150" s="46" cm="1">
        <f t="array" ref="FR150">beneficio_muerte_individual_pensionado(FR$1,$E150,$B150, Hombres!$A$1:$DW$117, Mujeres!$A$1:$DW$117)</f>
        <v>0</v>
      </c>
      <c r="FS150" s="46" cm="1">
        <f t="array" ref="FS150">beneficio_muerte_individual_pensionado(FS$1,$E150,$B150, Hombres!$A$1:$DW$117, Mujeres!$A$1:$DW$117)</f>
        <v>0</v>
      </c>
      <c r="FT150" s="46" cm="1">
        <f t="array" ref="FT150">beneficio_muerte_individual_pensionado(FT$1,$E150,$B150, Hombres!$A$1:$DW$117, Mujeres!$A$1:$DW$117)</f>
        <v>0</v>
      </c>
      <c r="FU150" s="46" cm="1">
        <f t="array" ref="FU150">beneficio_muerte_individual_pensionado(FU$1,$E150,$B150, Hombres!$A$1:$DW$117, Mujeres!$A$1:$DW$117)</f>
        <v>0</v>
      </c>
      <c r="FV150" s="46" cm="1">
        <f t="array" ref="FV150">beneficio_muerte_individual_pensionado(FV$1,$E150,$B150, Hombres!$A$1:$DW$117, Mujeres!$A$1:$DW$117)</f>
        <v>0</v>
      </c>
      <c r="FW150" s="46" cm="1">
        <f t="array" ref="FW150">beneficio_muerte_individual_pensionado(FW$1,$E150,$B150, Hombres!$A$1:$DW$117, Mujeres!$A$1:$DW$117)</f>
        <v>0</v>
      </c>
      <c r="FX150" s="46" cm="1">
        <f t="array" ref="FX150">beneficio_muerte_individual_pensionado(FX$1,$E150,$B150, Hombres!$A$1:$DW$117, Mujeres!$A$1:$DW$117)</f>
        <v>0</v>
      </c>
      <c r="FY150" s="46" cm="1">
        <f t="array" ref="FY150">beneficio_muerte_individual_pensionado(FY$1,$E150,$B150, Hombres!$A$1:$DW$117, Mujeres!$A$1:$DW$117)</f>
        <v>0</v>
      </c>
      <c r="FZ150" s="46" cm="1">
        <f t="array" ref="FZ150">beneficio_muerte_individual_pensionado(FZ$1,$E150,$B150, Hombres!$A$1:$DW$117, Mujeres!$A$1:$DW$117)</f>
        <v>0</v>
      </c>
      <c r="GA150" s="46" cm="1">
        <f t="array" ref="GA150">beneficio_muerte_individual_pensionado(GA$1,$E150,$B150, Hombres!$A$1:$DW$117, Mujeres!$A$1:$DW$117)</f>
        <v>0</v>
      </c>
      <c r="GB150" s="46" cm="1">
        <f t="array" ref="GB150">beneficio_muerte_individual_pensionado(GB$1,$E150,$B150, Hombres!$A$1:$DW$117, Mujeres!$A$1:$DW$117)</f>
        <v>0</v>
      </c>
      <c r="GC150" s="46" cm="1">
        <f t="array" ref="GC150">beneficio_muerte_individual_pensionado(GC$1,$E150,$B150, Hombres!$A$1:$DW$117, Mujeres!$A$1:$DW$117)</f>
        <v>0</v>
      </c>
      <c r="GD150" s="46" cm="1">
        <f t="array" ref="GD150">beneficio_muerte_individual_pensionado(GD$1,$E150,$B150, Hombres!$A$1:$DW$117, Mujeres!$A$1:$DW$117)</f>
        <v>0</v>
      </c>
      <c r="GE150" s="46" cm="1">
        <f t="array" ref="GE150">beneficio_muerte_individual_pensionado(GE$1,$E150,$B150, Hombres!$A$1:$DW$117, Mujeres!$A$1:$DW$117)</f>
        <v>0</v>
      </c>
      <c r="GF150" s="46" cm="1">
        <f t="array" ref="GF150">beneficio_muerte_individual_pensionado(GF$1,$E150,$B150, Hombres!$A$1:$DW$117, Mujeres!$A$1:$DW$117)</f>
        <v>0</v>
      </c>
      <c r="GG150" s="46" cm="1">
        <f t="array" ref="GG150">beneficio_muerte_individual_pensionado(GG$1,$E150,$B150, Hombres!$A$1:$DW$117, Mujeres!$A$1:$DW$117)</f>
        <v>0</v>
      </c>
      <c r="GH150" s="46" cm="1">
        <f t="array" ref="GH150">beneficio_muerte_individual_pensionado(GH$1,$E150,$B150, Hombres!$A$1:$DW$117, Mujeres!$A$1:$DW$117)</f>
        <v>0</v>
      </c>
      <c r="GI150" s="46" cm="1">
        <f t="array" ref="GI150">beneficio_muerte_individual_pensionado(GI$1,$E150,$B150, Hombres!$A$1:$DW$117, Mujeres!$A$1:$DW$117)</f>
        <v>0</v>
      </c>
      <c r="GJ150" s="46" cm="1">
        <f t="array" ref="GJ150">beneficio_muerte_individual_pensionado(GJ$1,$E150,$B150, Hombres!$A$1:$DW$117, Mujeres!$A$1:$DW$117)</f>
        <v>0</v>
      </c>
      <c r="GK150" s="46" cm="1">
        <f t="array" ref="GK150">beneficio_muerte_individual_pensionado(GK$1,$E150,$B150, Hombres!$A$1:$DW$117, Mujeres!$A$1:$DW$117)</f>
        <v>0</v>
      </c>
      <c r="GL150" s="46" cm="1">
        <f t="array" ref="GL150">beneficio_muerte_individual_pensionado(GL$1,$E150,$B150, Hombres!$A$1:$DW$117, Mujeres!$A$1:$DW$117)</f>
        <v>0</v>
      </c>
      <c r="GM150" s="46" cm="1">
        <f t="array" ref="GM150">beneficio_muerte_individual_pensionado(GM$1,$E150,$B150, Hombres!$A$1:$DW$117, Mujeres!$A$1:$DW$117)</f>
        <v>0</v>
      </c>
      <c r="GN150" s="46" cm="1">
        <f t="array" ref="GN150">beneficio_muerte_individual_pensionado(GN$1,$E150,$B150, Hombres!$A$1:$DW$117, Mujeres!$A$1:$DW$117)</f>
        <v>0</v>
      </c>
      <c r="GO150" s="46" cm="1">
        <f t="array" ref="GO150">beneficio_muerte_individual_pensionado(GO$1,$E150,$B150, Hombres!$A$1:$DW$117, Mujeres!$A$1:$DW$117)</f>
        <v>0</v>
      </c>
      <c r="GP150" s="46" cm="1">
        <f t="array" ref="GP150">beneficio_muerte_individual_pensionado(GP$1,$E150,$B150, Hombres!$A$1:$DW$117, Mujeres!$A$1:$DW$117)</f>
        <v>0</v>
      </c>
      <c r="GQ150" s="46" cm="1">
        <f t="array" ref="GQ150">beneficio_muerte_individual_pensionado(GQ$1,$E150,$B150, Hombres!$A$1:$DW$117, Mujeres!$A$1:$DW$117)</f>
        <v>0</v>
      </c>
      <c r="GR150" s="46" cm="1">
        <f t="array" ref="GR150">beneficio_muerte_individual_pensionado(GR$1,$E150,$B150, Hombres!$A$1:$DW$117, Mujeres!$A$1:$DW$117)</f>
        <v>0</v>
      </c>
      <c r="GS150" s="46" cm="1">
        <f t="array" ref="GS150">beneficio_muerte_individual_pensionado(GS$1,$E150,$B150, Hombres!$A$1:$DW$117, Mujeres!$A$1:$DW$117)</f>
        <v>0</v>
      </c>
      <c r="GT150" s="46" cm="1">
        <f t="array" ref="GT150">beneficio_muerte_individual_pensionado(GT$1,$E150,$B150, Hombres!$A$1:$DW$117, Mujeres!$A$1:$DW$117)</f>
        <v>0</v>
      </c>
    </row>
    <row r="151" spans="1:202" x14ac:dyDescent="0.2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6" cm="1">
        <f t="array" ref="H151">AnualidadPensionado(H$1,$E151,$B151, $D151, Hombres!$A$1:$DW$117, Mujeres!$A$1:$DW$117)</f>
        <v>0</v>
      </c>
      <c r="I151" s="46" cm="1">
        <f t="array" ref="I151">AnualidadPensionado(I$1,$E151,$B151, $D151, Hombres!$A$1:$DW$117, Mujeres!$A$1:$DW$117)</f>
        <v>1065238.2405209064</v>
      </c>
      <c r="J151" s="46" cm="1">
        <f t="array" ref="J151">AnualidadPensionado(J$1,$E151,$B151, $D151, Hombres!$A$1:$DW$117, Mujeres!$A$1:$DW$117)</f>
        <v>1084398.6882098236</v>
      </c>
      <c r="K151" s="46" cm="1">
        <f t="array" ref="K151">AnualidadPensionado(K$1,$E151,$B151, $D151, Hombres!$A$1:$DW$117, Mujeres!$A$1:$DW$117)</f>
        <v>1102920.3175691266</v>
      </c>
      <c r="L151" s="46" cm="1">
        <f t="array" ref="L151">AnualidadPensionado(L$1,$E151,$B151, $D151, Hombres!$A$1:$DW$117, Mujeres!$A$1:$DW$117)</f>
        <v>1120785.0800707336</v>
      </c>
      <c r="M151" s="46" cm="1">
        <f t="array" ref="M151">AnualidadPensionado(M$1,$E151,$B151, $D151, Hombres!$A$1:$DW$117, Mujeres!$A$1:$DW$117)</f>
        <v>1137993.4034825445</v>
      </c>
      <c r="N151" s="46" cm="1">
        <f t="array" ref="N151">AnualidadPensionado(N$1,$E151,$B151, $D151, Hombres!$A$1:$DW$117, Mujeres!$A$1:$DW$117)</f>
        <v>1154408.0900388132</v>
      </c>
      <c r="O151" s="46" cm="1">
        <f t="array" ref="O151">AnualidadPensionado(O$1,$E151,$B151, $D151, Hombres!$A$1:$DW$117, Mujeres!$A$1:$DW$117)</f>
        <v>1169712.719939356</v>
      </c>
      <c r="P151" s="46" cm="1">
        <f t="array" ref="P151">AnualidadPensionado(P$1,$E151,$B151, $D151, Hombres!$A$1:$DW$117, Mujeres!$A$1:$DW$117)</f>
        <v>1183460.0330355179</v>
      </c>
      <c r="Q151" s="46" cm="1">
        <f t="array" ref="Q151">AnualidadPensionado(Q$1,$E151,$B151, $D151, Hombres!$A$1:$DW$117, Mujeres!$A$1:$DW$117)</f>
        <v>1195180.7525572742</v>
      </c>
      <c r="R151" s="46" cm="1">
        <f t="array" ref="R151">AnualidadPensionado(R$1,$E151,$B151, $D151, Hombres!$A$1:$DW$117, Mujeres!$A$1:$DW$117)</f>
        <v>1204441.6082281026</v>
      </c>
      <c r="S151" s="46" cm="1">
        <f t="array" ref="S151">AnualidadPensionado(S$1,$E151,$B151, $D151, Hombres!$A$1:$DW$117, Mujeres!$A$1:$DW$117)</f>
        <v>1210885.7911822442</v>
      </c>
      <c r="T151" s="46" cm="1">
        <f t="array" ref="T151">AnualidadPensionado(T$1,$E151,$B151, $D151, Hombres!$A$1:$DW$117, Mujeres!$A$1:$DW$117)</f>
        <v>1214333.2278325143</v>
      </c>
      <c r="U151" s="46" cm="1">
        <f t="array" ref="U151">AnualidadPensionado(U$1,$E151,$B151, $D151, Hombres!$A$1:$DW$117, Mujeres!$A$1:$DW$117)</f>
        <v>1214735.8655152002</v>
      </c>
      <c r="V151" s="46" cm="1">
        <f t="array" ref="V151">AnualidadPensionado(V$1,$E151,$B151, $D151, Hombres!$A$1:$DW$117, Mujeres!$A$1:$DW$117)</f>
        <v>1212087.5141727703</v>
      </c>
      <c r="W151" s="46" cm="1">
        <f t="array" ref="W151">AnualidadPensionado(W$1,$E151,$B151, $D151, Hombres!$A$1:$DW$117, Mujeres!$A$1:$DW$117)</f>
        <v>1206341.2896844679</v>
      </c>
      <c r="X151" s="46" cm="1">
        <f t="array" ref="X151">AnualidadPensionado(X$1,$E151,$B151, $D151, Hombres!$A$1:$DW$117, Mujeres!$A$1:$DW$117)</f>
        <v>1197292.9434773135</v>
      </c>
      <c r="Y151" s="46" cm="1">
        <f t="array" ref="Y151">AnualidadPensionado(Y$1,$E151,$B151, $D151, Hombres!$A$1:$DW$117, Mujeres!$A$1:$DW$117)</f>
        <v>1182617.0007041742</v>
      </c>
      <c r="Z151" s="46" cm="1">
        <f t="array" ref="Z151">AnualidadPensionado(Z$1,$E151,$B151, $D151, Hombres!$A$1:$DW$117, Mujeres!$A$1:$DW$117)</f>
        <v>1163581.1078574019</v>
      </c>
      <c r="AA151" s="46" cm="1">
        <f t="array" ref="AA151">AnualidadPensionado(AA$1,$E151,$B151, $D151, Hombres!$A$1:$DW$117, Mujeres!$A$1:$DW$117)</f>
        <v>1139992.7123794504</v>
      </c>
      <c r="AB151" s="46" cm="1">
        <f t="array" ref="AB151">AnualidadPensionado(AB$1,$E151,$B151, $D151, Hombres!$A$1:$DW$117, Mujeres!$A$1:$DW$117)</f>
        <v>1111703.9653606541</v>
      </c>
      <c r="AC151" s="46" cm="1">
        <f t="array" ref="AC151">AnualidadPensionado(AC$1,$E151,$B151, $D151, Hombres!$A$1:$DW$117, Mujeres!$A$1:$DW$117)</f>
        <v>1078557.4988711139</v>
      </c>
      <c r="AD151" s="46" cm="1">
        <f t="array" ref="AD151">AnualidadPensionado(AD$1,$E151,$B151, $D151, Hombres!$A$1:$DW$117, Mujeres!$A$1:$DW$117)</f>
        <v>1040425.7165119725</v>
      </c>
      <c r="AE151" s="46" cm="1">
        <f t="array" ref="AE151">AnualidadPensionado(AE$1,$E151,$B151, $D151, Hombres!$A$1:$DW$117, Mujeres!$A$1:$DW$117)</f>
        <v>997250.48803460528</v>
      </c>
      <c r="AF151" s="46" cm="1">
        <f t="array" ref="AF151">AnualidadPensionado(AF$1,$E151,$B151, $D151, Hombres!$A$1:$DW$117, Mujeres!$A$1:$DW$117)</f>
        <v>949130.45442436554</v>
      </c>
      <c r="AG151" s="46" cm="1">
        <f t="array" ref="AG151">AnualidadPensionado(AG$1,$E151,$B151, $D151, Hombres!$A$1:$DW$117, Mujeres!$A$1:$DW$117)</f>
        <v>896320.37751018419</v>
      </c>
      <c r="AH151" s="46" cm="1">
        <f t="array" ref="AH151">AnualidadPensionado(AH$1,$E151,$B151, $D151, Hombres!$A$1:$DW$117, Mujeres!$A$1:$DW$117)</f>
        <v>839177.29226870916</v>
      </c>
      <c r="AI151" s="46" cm="1">
        <f t="array" ref="AI151">AnualidadPensionado(AI$1,$E151,$B151, $D151, Hombres!$A$1:$DW$117, Mujeres!$A$1:$DW$117)</f>
        <v>778171.29673021613</v>
      </c>
      <c r="AJ151" s="46" cm="1">
        <f t="array" ref="AJ151">AnualidadPensionado(AJ$1,$E151,$B151, $D151, Hombres!$A$1:$DW$117, Mujeres!$A$1:$DW$117)</f>
        <v>713934.49425566988</v>
      </c>
      <c r="AK151" s="46" cm="1">
        <f t="array" ref="AK151">AnualidadPensionado(AK$1,$E151,$B151, $D151, Hombres!$A$1:$DW$117, Mujeres!$A$1:$DW$117)</f>
        <v>647317.00672451733</v>
      </c>
      <c r="AL151" s="46" cm="1">
        <f t="array" ref="AL151">AnualidadPensionado(AL$1,$E151,$B151, $D151, Hombres!$A$1:$DW$117, Mujeres!$A$1:$DW$117)</f>
        <v>579338.22736244684</v>
      </c>
      <c r="AM151" s="46" cm="1">
        <f t="array" ref="AM151">AnualidadPensionado(AM$1,$E151,$B151, $D151, Hombres!$A$1:$DW$117, Mujeres!$A$1:$DW$117)</f>
        <v>511092.15173620987</v>
      </c>
      <c r="AN151" s="46" cm="1">
        <f t="array" ref="AN151">AnualidadPensionado(AN$1,$E151,$B151, $D151, Hombres!$A$1:$DW$117, Mujeres!$A$1:$DW$117)</f>
        <v>443714.34950336983</v>
      </c>
      <c r="AO151" s="46" cm="1">
        <f t="array" ref="AO151">AnualidadPensionado(AO$1,$E151,$B151, $D151, Hombres!$A$1:$DW$117, Mujeres!$A$1:$DW$117)</f>
        <v>378388.00477537868</v>
      </c>
      <c r="AP151" s="46" cm="1">
        <f t="array" ref="AP151">AnualidadPensionado(AP$1,$E151,$B151, $D151, Hombres!$A$1:$DW$117, Mujeres!$A$1:$DW$117)</f>
        <v>316332.53356389469</v>
      </c>
      <c r="AQ151" s="46" cm="1">
        <f t="array" ref="AQ151">AnualidadPensionado(AQ$1,$E151,$B151, $D151, Hombres!$A$1:$DW$117, Mujeres!$A$1:$DW$117)</f>
        <v>258700.30310789301</v>
      </c>
      <c r="AR151" s="46" cm="1">
        <f t="array" ref="AR151">AnualidadPensionado(AR$1,$E151,$B151, $D151, Hombres!$A$1:$DW$117, Mujeres!$A$1:$DW$117)</f>
        <v>206454.59773927243</v>
      </c>
      <c r="AS151" s="46" cm="1">
        <f t="array" ref="AS151">AnualidadPensionado(AS$1,$E151,$B151, $D151, Hombres!$A$1:$DW$117, Mujeres!$A$1:$DW$117)</f>
        <v>160312.86803458427</v>
      </c>
      <c r="AT151" s="46" cm="1">
        <f t="array" ref="AT151">AnualidadPensionado(AT$1,$E151,$B151, $D151, Hombres!$A$1:$DW$117, Mujeres!$A$1:$DW$117)</f>
        <v>120725.55291447743</v>
      </c>
      <c r="AU151" s="46" cm="1">
        <f t="array" ref="AU151">AnualidadPensionado(AU$1,$E151,$B151, $D151, Hombres!$A$1:$DW$117, Mujeres!$A$1:$DW$117)</f>
        <v>87854.27852064505</v>
      </c>
      <c r="AV151" s="46" cm="1">
        <f t="array" ref="AV151">AnualidadPensionado(AV$1,$E151,$B151, $D151, Hombres!$A$1:$DW$117, Mujeres!$A$1:$DW$117)</f>
        <v>61537.217770659925</v>
      </c>
      <c r="AW151" s="46" cm="1">
        <f t="array" ref="AW151">AnualidadPensionado(AW$1,$E151,$B151, $D151, Hombres!$A$1:$DW$117, Mujeres!$A$1:$DW$117)</f>
        <v>41296.822000618653</v>
      </c>
      <c r="AX151" s="46" cm="1">
        <f t="array" ref="AX151">AnualidadPensionado(AX$1,$E151,$B151, $D151, Hombres!$A$1:$DW$117, Mujeres!$A$1:$DW$117)</f>
        <v>26407.752932810028</v>
      </c>
      <c r="AY151" s="46" cm="1">
        <f t="array" ref="AY151">AnualidadPensionado(AY$1,$E151,$B151, $D151, Hombres!$A$1:$DW$117, Mujeres!$A$1:$DW$117)</f>
        <v>15989.837888225198</v>
      </c>
      <c r="AZ151" s="46" cm="1">
        <f t="array" ref="AZ151">AnualidadPensionado(AZ$1,$E151,$B151, $D151, Hombres!$A$1:$DW$117, Mujeres!$A$1:$DW$117)</f>
        <v>9102.3601017932997</v>
      </c>
      <c r="BA151" s="46" cm="1">
        <f t="array" ref="BA151">AnualidadPensionado(BA$1,$E151,$B151, $D151, Hombres!$A$1:$DW$117, Mujeres!$A$1:$DW$117)</f>
        <v>4831.3414286272628</v>
      </c>
      <c r="BB151" s="46" cm="1">
        <f t="array" ref="BB151">AnualidadPensionado(BB$1,$E151,$B151, $D151, Hombres!$A$1:$DW$117, Mujeres!$A$1:$DW$117)</f>
        <v>2367.2669539426433</v>
      </c>
      <c r="BC151" s="46" cm="1">
        <f t="array" ref="BC151">AnualidadPensionado(BC$1,$E151,$B151, $D151, Hombres!$A$1:$DW$117, Mujeres!$A$1:$DW$117)</f>
        <v>1057.7038777377988</v>
      </c>
      <c r="BD151" s="46" cm="1">
        <f t="array" ref="BD151">AnualidadPensionado(BD$1,$E151,$B151, $D151, Hombres!$A$1:$DW$117, Mujeres!$A$1:$DW$117)</f>
        <v>424.45912577956284</v>
      </c>
      <c r="BE151" s="46" cm="1">
        <f t="array" ref="BE151">AnualidadPensionado(BE$1,$E151,$B151, $D151, Hombres!$A$1:$DW$117, Mujeres!$A$1:$DW$117)</f>
        <v>150.11822641085709</v>
      </c>
      <c r="BF151" s="46" cm="1">
        <f t="array" ref="BF151">AnualidadPensionado(BF$1,$E151,$B151, $D151, Hombres!$A$1:$DW$117, Mujeres!$A$1:$DW$117)</f>
        <v>45.649140724548879</v>
      </c>
      <c r="BG151" s="46" cm="1">
        <f t="array" ref="BG151">AnualidadPensionado(BG$1,$E151,$B151, $D151, Hombres!$A$1:$DW$117, Mujeres!$A$1:$DW$117)</f>
        <v>11.534413842301442</v>
      </c>
      <c r="BH151" s="46" cm="1">
        <f t="array" ref="BH151">AnualidadPensionado(BH$1,$E151,$B151, $D151, Hombres!$A$1:$DW$117, Mujeres!$A$1:$DW$117)</f>
        <v>0</v>
      </c>
      <c r="BI151" s="46" cm="1">
        <f t="array" ref="BI151">AnualidadPensionado(BI$1,$E151,$B151, $D151, Hombres!$A$1:$DW$117, Mujeres!$A$1:$DW$117)</f>
        <v>0</v>
      </c>
      <c r="BJ151" s="46" cm="1">
        <f t="array" ref="BJ151">AnualidadPensionado(BJ$1,$E151,$B151, $D151, Hombres!$A$1:$DW$117, Mujeres!$A$1:$DW$117)</f>
        <v>0</v>
      </c>
      <c r="BK151" s="46" cm="1">
        <f t="array" ref="BK151">AnualidadPensionado(BK$1,$E151,$B151, $D151, Hombres!$A$1:$DW$117, Mujeres!$A$1:$DW$117)</f>
        <v>0</v>
      </c>
      <c r="BL151" s="46" cm="1">
        <f t="array" ref="BL151">AnualidadPensionado(BL$1,$E151,$B151, $D151, Hombres!$A$1:$DW$117, Mujeres!$A$1:$DW$117)</f>
        <v>0</v>
      </c>
      <c r="BM151" s="46" cm="1">
        <f t="array" ref="BM151">AnualidadPensionado(BM$1,$E151,$B151, $D151, Hombres!$A$1:$DW$117, Mujeres!$A$1:$DW$117)</f>
        <v>0</v>
      </c>
      <c r="BN151" s="46" cm="1">
        <f t="array" ref="BN151">AnualidadPensionado(BN$1,$E151,$B151, $D151, Hombres!$A$1:$DW$117, Mujeres!$A$1:$DW$117)</f>
        <v>0</v>
      </c>
      <c r="BO151" s="46" cm="1">
        <f t="array" ref="BO151">AnualidadPensionado(BO$1,$E151,$B151, $D151, Hombres!$A$1:$DW$117, Mujeres!$A$1:$DW$117)</f>
        <v>0</v>
      </c>
      <c r="BP151" s="46" cm="1">
        <f t="array" ref="BP151">AnualidadPensionado(BP$1,$E151,$B151, $D151, Hombres!$A$1:$DW$117, Mujeres!$A$1:$DW$117)</f>
        <v>0</v>
      </c>
      <c r="BQ151" s="46" cm="1">
        <f t="array" ref="BQ151">AnualidadPensionado(BQ$1,$E151,$B151, $D151, Hombres!$A$1:$DW$117, Mujeres!$A$1:$DW$117)</f>
        <v>0</v>
      </c>
      <c r="BR151" s="46" cm="1">
        <f t="array" ref="BR151">AnualidadPensionado(BR$1,$E151,$B151, $D151, Hombres!$A$1:$DW$117, Mujeres!$A$1:$DW$117)</f>
        <v>0</v>
      </c>
      <c r="BS151" s="46" cm="1">
        <f t="array" ref="BS151">AnualidadPensionado(BS$1,$E151,$B151, $D151, Hombres!$A$1:$DW$117, Mujeres!$A$1:$DW$117)</f>
        <v>0</v>
      </c>
      <c r="BT151" s="46" cm="1">
        <f t="array" ref="BT151">AnualidadPensionado(BT$1,$E151,$B151, $D151, Hombres!$A$1:$DW$117, Mujeres!$A$1:$DW$117)</f>
        <v>0</v>
      </c>
      <c r="BU151" s="46" cm="1">
        <f t="array" ref="BU151">AnualidadPensionado(BU$1,$E151,$B151, $D151, Hombres!$A$1:$DW$117, Mujeres!$A$1:$DW$117)</f>
        <v>0</v>
      </c>
      <c r="BV151" s="46" cm="1">
        <f t="array" ref="BV151">AnualidadPensionado(BV$1,$E151,$B151, $D151, Hombres!$A$1:$DW$117, Mujeres!$A$1:$DW$117)</f>
        <v>0</v>
      </c>
      <c r="BW151" s="46" cm="1">
        <f t="array" ref="BW151">AnualidadPensionado(BW$1,$E151,$B151, $D151, Hombres!$A$1:$DW$117, Mujeres!$A$1:$DW$117)</f>
        <v>0</v>
      </c>
      <c r="BX151" s="46" cm="1">
        <f t="array" ref="BX151">AnualidadPensionado(BX$1,$E151,$B151, $D151, Hombres!$A$1:$DW$117, Mujeres!$A$1:$DW$117)</f>
        <v>0</v>
      </c>
      <c r="BY151" s="46" cm="1">
        <f t="array" ref="BY151">AnualidadPensionado(BY$1,$E151,$B151, $D151, Hombres!$A$1:$DW$117, Mujeres!$A$1:$DW$117)</f>
        <v>0</v>
      </c>
      <c r="BZ151" s="46" cm="1">
        <f t="array" ref="BZ151">AnualidadPensionado(BZ$1,$E151,$B151, $D151, Hombres!$A$1:$DW$117, Mujeres!$A$1:$DW$117)</f>
        <v>0</v>
      </c>
      <c r="CA151" s="46" cm="1">
        <f t="array" ref="CA151">AnualidadPensionado(CA$1,$E151,$B151, $D151, Hombres!$A$1:$DW$117, Mujeres!$A$1:$DW$117)</f>
        <v>0</v>
      </c>
      <c r="CB151" s="46" cm="1">
        <f t="array" ref="CB151">AnualidadPensionado(CB$1,$E151,$B151, $D151, Hombres!$A$1:$DW$117, Mujeres!$A$1:$DW$117)</f>
        <v>0</v>
      </c>
      <c r="CC151" s="46" cm="1">
        <f t="array" ref="CC151">AnualidadPensionado(CC$1,$E151,$B151, $D151, Hombres!$A$1:$DW$117, Mujeres!$A$1:$DW$117)</f>
        <v>0</v>
      </c>
      <c r="CD151" s="46" cm="1">
        <f t="array" ref="CD151">AnualidadPensionado(CD$1,$E151,$B151, $D151, Hombres!$A$1:$DW$117, Mujeres!$A$1:$DW$117)</f>
        <v>0</v>
      </c>
      <c r="CE151" s="46" cm="1">
        <f t="array" ref="CE151">AnualidadPensionado(CE$1,$E151,$B151, $D151, Hombres!$A$1:$DW$117, Mujeres!$A$1:$DW$117)</f>
        <v>0</v>
      </c>
      <c r="CF151" s="46" cm="1">
        <f t="array" ref="CF151">AnualidadPensionado(CF$1,$E151,$B151, $D151, Hombres!$A$1:$DW$117, Mujeres!$A$1:$DW$117)</f>
        <v>0</v>
      </c>
      <c r="CG151" s="46" cm="1">
        <f t="array" ref="CG151">AnualidadPensionado(CG$1,$E151,$B151, $D151, Hombres!$A$1:$DW$117, Mujeres!$A$1:$DW$117)</f>
        <v>0</v>
      </c>
      <c r="CH151" s="46" cm="1">
        <f t="array" ref="CH151">AnualidadPensionado(CH$1,$E151,$B151, $D151, Hombres!$A$1:$DW$117, Mujeres!$A$1:$DW$117)</f>
        <v>0</v>
      </c>
      <c r="CI151" s="46" cm="1">
        <f t="array" ref="CI151">AnualidadPensionado(CI$1,$E151,$B151, $D151, Hombres!$A$1:$DW$117, Mujeres!$A$1:$DW$117)</f>
        <v>0</v>
      </c>
      <c r="CJ151" s="46" cm="1">
        <f t="array" ref="CJ151">AnualidadPensionado(CJ$1,$E151,$B151, $D151, Hombres!$A$1:$DW$117, Mujeres!$A$1:$DW$117)</f>
        <v>0</v>
      </c>
      <c r="CK151" s="46" cm="1">
        <f t="array" ref="CK151">AnualidadPensionado(CK$1,$E151,$B151, $D151, Hombres!$A$1:$DW$117, Mujeres!$A$1:$DW$117)</f>
        <v>0</v>
      </c>
      <c r="CL151" s="46" cm="1">
        <f t="array" ref="CL151">AnualidadPensionado(CL$1,$E151,$B151, $D151, Hombres!$A$1:$DW$117, Mujeres!$A$1:$DW$117)</f>
        <v>0</v>
      </c>
      <c r="CM151" s="46" cm="1">
        <f t="array" ref="CM151">AnualidadPensionado(CM$1,$E151,$B151, $D151, Hombres!$A$1:$DW$117, Mujeres!$A$1:$DW$117)</f>
        <v>0</v>
      </c>
      <c r="CN151" s="46" cm="1">
        <f t="array" ref="CN151">AnualidadPensionado(CN$1,$E151,$B151, $D151, Hombres!$A$1:$DW$117, Mujeres!$A$1:$DW$117)</f>
        <v>0</v>
      </c>
      <c r="CO151" s="46" cm="1">
        <f t="array" ref="CO151">AnualidadPensionado(CO$1,$E151,$B151, $D151, Hombres!$A$1:$DW$117, Mujeres!$A$1:$DW$117)</f>
        <v>0</v>
      </c>
      <c r="CP151" s="46" cm="1">
        <f t="array" ref="CP151">AnualidadPensionado(CP$1,$E151,$B151, $D151, Hombres!$A$1:$DW$117, Mujeres!$A$1:$DW$117)</f>
        <v>0</v>
      </c>
      <c r="CQ151" s="46" cm="1">
        <f t="array" ref="CQ151">AnualidadPensionado(CQ$1,$E151,$B151, $D151, Hombres!$A$1:$DW$117, Mujeres!$A$1:$DW$117)</f>
        <v>0</v>
      </c>
      <c r="CR151" s="46" cm="1">
        <f t="array" ref="CR151">AnualidadPensionado(CR$1,$E151,$B151, $D151, Hombres!$A$1:$DW$117, Mujeres!$A$1:$DW$117)</f>
        <v>0</v>
      </c>
      <c r="CS151" s="46" cm="1">
        <f t="array" ref="CS151">AnualidadPensionado(CS$1,$E151,$B151, $D151, Hombres!$A$1:$DW$117, Mujeres!$A$1:$DW$117)</f>
        <v>0</v>
      </c>
      <c r="CT151" s="46" cm="1">
        <f t="array" ref="CT151">AnualidadPensionado(CT$1,$E151,$B151, $D151, Hombres!$A$1:$DW$117, Mujeres!$A$1:$DW$117)</f>
        <v>0</v>
      </c>
      <c r="CU151" s="46" cm="1">
        <f t="array" ref="CU151">AnualidadPensionado(CU$1,$E151,$B151, $D151, Hombres!$A$1:$DW$117, Mujeres!$A$1:$DW$117)</f>
        <v>0</v>
      </c>
      <c r="CV151" s="46" cm="1">
        <f t="array" ref="CV151">AnualidadPensionado(CV$1,$E151,$B151, $D151, Hombres!$A$1:$DW$117, Mujeres!$A$1:$DW$117)</f>
        <v>0</v>
      </c>
      <c r="CW151" s="46" cm="1">
        <f t="array" ref="CW151">AnualidadPensionado(CW$1,$E151,$B151, $D151, Hombres!$A$1:$DW$117, Mujeres!$A$1:$DW$117)</f>
        <v>0</v>
      </c>
      <c r="CX151" s="46" cm="1">
        <f t="array" ref="CX151">AnualidadPensionado(CX$1,$E151,$B151, $D151, Hombres!$A$1:$DW$117, Mujeres!$A$1:$DW$117)</f>
        <v>0</v>
      </c>
      <c r="CY151" s="46" cm="1">
        <f t="array" ref="CY151">AnualidadPensionado(CY$1,$E151,$B151, $D151, Hombres!$A$1:$DW$117, Mujeres!$A$1:$DW$117)</f>
        <v>0</v>
      </c>
      <c r="DB151" s="21"/>
      <c r="DC151" s="46" cm="1">
        <f t="array" ref="DC151">beneficio_muerte_individual_pensionado(DC$1,$E151,$B151, Hombres!$A$1:$DW$117, Mujeres!$A$1:$DW$117)</f>
        <v>0</v>
      </c>
      <c r="DD151" s="46" cm="1">
        <f t="array" ref="DD151">beneficio_muerte_individual_pensionado(DD$1,$E151,$B151, Hombres!$A$1:$DW$117, Mujeres!$A$1:$DW$117)</f>
        <v>32546.400000000001</v>
      </c>
      <c r="DE151" s="46" cm="1">
        <f t="array" ref="DE151">beneficio_muerte_individual_pensionado(DE$1,$E151,$B151, Hombres!$A$1:$DW$117, Mujeres!$A$1:$DW$117)</f>
        <v>34609.708082159996</v>
      </c>
      <c r="DF151" s="46" cm="1">
        <f t="array" ref="DF151">beneficio_muerte_individual_pensionado(DF$1,$E151,$B151, Hombres!$A$1:$DW$117, Mujeres!$A$1:$DW$117)</f>
        <v>36788.420642660618</v>
      </c>
      <c r="DG151" s="46" cm="1">
        <f t="array" ref="DG151">beneficio_muerte_individual_pensionado(DG$1,$E151,$B151, Hombres!$A$1:$DW$117, Mujeres!$A$1:$DW$117)</f>
        <v>38808.012131728785</v>
      </c>
      <c r="DH151" s="46" cm="1">
        <f t="array" ref="DH151">beneficio_muerte_individual_pensionado(DH$1,$E151,$B151, Hombres!$A$1:$DW$117, Mujeres!$A$1:$DW$117)</f>
        <v>40628.915970036214</v>
      </c>
      <c r="DI151" s="46" cm="1">
        <f t="array" ref="DI151">beneficio_muerte_individual_pensionado(DI$1,$E151,$B151, Hombres!$A$1:$DW$117, Mujeres!$A$1:$DW$117)</f>
        <v>42593.187271722687</v>
      </c>
      <c r="DJ151" s="46" cm="1">
        <f t="array" ref="DJ151">beneficio_muerte_individual_pensionado(DJ$1,$E151,$B151, Hombres!$A$1:$DW$117, Mujeres!$A$1:$DW$117)</f>
        <v>45091.227355110816</v>
      </c>
      <c r="DK151" s="46" cm="1">
        <f t="array" ref="DK151">beneficio_muerte_individual_pensionado(DK$1,$E151,$B151, Hombres!$A$1:$DW$117, Mujeres!$A$1:$DW$117)</f>
        <v>48345.251234505515</v>
      </c>
      <c r="DL151" s="46" cm="1">
        <f t="array" ref="DL151">beneficio_muerte_individual_pensionado(DL$1,$E151,$B151, Hombres!$A$1:$DW$117, Mujeres!$A$1:$DW$117)</f>
        <v>52300.701526348174</v>
      </c>
      <c r="DM151" s="46" cm="1">
        <f t="array" ref="DM151">beneficio_muerte_individual_pensionado(DM$1,$E151,$B151, Hombres!$A$1:$DW$117, Mujeres!$A$1:$DW$117)</f>
        <v>56779.960776769367</v>
      </c>
      <c r="DN151" s="46" cm="1">
        <f t="array" ref="DN151">beneficio_muerte_individual_pensionado(DN$1,$E151,$B151, Hombres!$A$1:$DW$117, Mujeres!$A$1:$DW$117)</f>
        <v>61540.563149129863</v>
      </c>
      <c r="DO151" s="46" cm="1">
        <f t="array" ref="DO151">beneficio_muerte_individual_pensionado(DO$1,$E151,$B151, Hombres!$A$1:$DW$117, Mujeres!$A$1:$DW$117)</f>
        <v>66168.018235093958</v>
      </c>
      <c r="DP151" s="46" cm="1">
        <f t="array" ref="DP151">beneficio_muerte_individual_pensionado(DP$1,$E151,$B151, Hombres!$A$1:$DW$117, Mujeres!$A$1:$DW$117)</f>
        <v>70391.93778681691</v>
      </c>
      <c r="DQ151" s="46" cm="1">
        <f t="array" ref="DQ151">beneficio_muerte_individual_pensionado(DQ$1,$E151,$B151, Hombres!$A$1:$DW$117, Mujeres!$A$1:$DW$117)</f>
        <v>74152.139300294453</v>
      </c>
      <c r="DR151" s="46" cm="1">
        <f t="array" ref="DR151">beneficio_muerte_individual_pensionado(DR$1,$E151,$B151, Hombres!$A$1:$DW$117, Mujeres!$A$1:$DW$117)</f>
        <v>77551.3607409018</v>
      </c>
      <c r="DS151" s="46" cm="1">
        <f t="array" ref="DS151">beneficio_muerte_individual_pensionado(DS$1,$E151,$B151, Hombres!$A$1:$DW$117, Mujeres!$A$1:$DW$117)</f>
        <v>80888.695042245323</v>
      </c>
      <c r="DT151" s="46" cm="1">
        <f t="array" ref="DT151">beneficio_muerte_individual_pensionado(DT$1,$E151,$B151, Hombres!$A$1:$DW$117, Mujeres!$A$1:$DW$117)</f>
        <v>87830.809386353707</v>
      </c>
      <c r="DU151" s="46" cm="1">
        <f t="array" ref="DU151">beneficio_muerte_individual_pensionado(DU$1,$E151,$B151, Hombres!$A$1:$DW$117, Mujeres!$A$1:$DW$117)</f>
        <v>91878.866280550632</v>
      </c>
      <c r="DV151" s="46" cm="1">
        <f t="array" ref="DV151">beneficio_muerte_individual_pensionado(DV$1,$E151,$B151, Hombres!$A$1:$DW$117, Mujeres!$A$1:$DW$117)</f>
        <v>95717.653110874147</v>
      </c>
      <c r="DW151" s="46" cm="1">
        <f t="array" ref="DW151">beneficio_muerte_individual_pensionado(DW$1,$E151,$B151, Hombres!$A$1:$DW$117, Mujeres!$A$1:$DW$117)</f>
        <v>99272.787352707441</v>
      </c>
      <c r="DX151" s="46" cm="1">
        <f t="array" ref="DX151">beneficio_muerte_individual_pensionado(DX$1,$E151,$B151, Hombres!$A$1:$DW$117, Mujeres!$A$1:$DW$117)</f>
        <v>102564.85501203816</v>
      </c>
      <c r="DY151" s="46" cm="1">
        <f t="array" ref="DY151">beneficio_muerte_individual_pensionado(DY$1,$E151,$B151, Hombres!$A$1:$DW$117, Mujeres!$A$1:$DW$117)</f>
        <v>105553.77829935495</v>
      </c>
      <c r="DZ151" s="46" cm="1">
        <f t="array" ref="DZ151">beneficio_muerte_individual_pensionado(DZ$1,$E151,$B151, Hombres!$A$1:$DW$117, Mujeres!$A$1:$DW$117)</f>
        <v>108148.65609171412</v>
      </c>
      <c r="EA151" s="46" cm="1">
        <f t="array" ref="EA151">beneficio_muerte_individual_pensionado(EA$1,$E151,$B151, Hombres!$A$1:$DW$117, Mujeres!$A$1:$DW$117)</f>
        <v>110150.03426226368</v>
      </c>
      <c r="EB151" s="46" cm="1">
        <f t="array" ref="EB151">beneficio_muerte_individual_pensionado(EB$1,$E151,$B151, Hombres!$A$1:$DW$117, Mujeres!$A$1:$DW$117)</f>
        <v>111390.66894627138</v>
      </c>
      <c r="EC151" s="46" cm="1">
        <f t="array" ref="EC151">beneficio_muerte_individual_pensionado(EC$1,$E151,$B151, Hombres!$A$1:$DW$117, Mujeres!$A$1:$DW$117)</f>
        <v>111803.36392796546</v>
      </c>
      <c r="ED151" s="46" cm="1">
        <f t="array" ref="ED151">beneficio_muerte_individual_pensionado(ED$1,$E151,$B151, Hombres!$A$1:$DW$117, Mujeres!$A$1:$DW$117)</f>
        <v>111322.37392498695</v>
      </c>
      <c r="EE151" s="46" cm="1">
        <f t="array" ref="EE151">beneficio_muerte_individual_pensionado(EE$1,$E151,$B151, Hombres!$A$1:$DW$117, Mujeres!$A$1:$DW$117)</f>
        <v>109836.5009044933</v>
      </c>
      <c r="EF151" s="46" cm="1">
        <f t="array" ref="EF151">beneficio_muerte_individual_pensionado(EF$1,$E151,$B151, Hombres!$A$1:$DW$117, Mujeres!$A$1:$DW$117)</f>
        <v>107189.64733349287</v>
      </c>
      <c r="EG151" s="46" cm="1">
        <f t="array" ref="EG151">beneficio_muerte_individual_pensionado(EG$1,$E151,$B151, Hombres!$A$1:$DW$117, Mujeres!$A$1:$DW$117)</f>
        <v>103314.3398915501</v>
      </c>
      <c r="EH151" s="46" cm="1">
        <f t="array" ref="EH151">beneficio_muerte_individual_pensionado(EH$1,$E151,$B151, Hombres!$A$1:$DW$117, Mujeres!$A$1:$DW$117)</f>
        <v>98271.420087687686</v>
      </c>
      <c r="EI151" s="46" cm="1">
        <f t="array" ref="EI151">beneficio_muerte_individual_pensionado(EI$1,$E151,$B151, Hombres!$A$1:$DW$117, Mujeres!$A$1:$DW$117)</f>
        <v>92160.372058068955</v>
      </c>
      <c r="EJ151" s="46" cm="1">
        <f t="array" ref="EJ151">beneficio_muerte_individual_pensionado(EJ$1,$E151,$B151, Hombres!$A$1:$DW$117, Mujeres!$A$1:$DW$117)</f>
        <v>85070.153389868807</v>
      </c>
      <c r="EK151" s="46" cm="1">
        <f t="array" ref="EK151">beneficio_muerte_individual_pensionado(EK$1,$E151,$B151, Hombres!$A$1:$DW$117, Mujeres!$A$1:$DW$117)</f>
        <v>77098.673774790266</v>
      </c>
      <c r="EL151" s="46" cm="1">
        <f t="array" ref="EL151">beneficio_muerte_individual_pensionado(EL$1,$E151,$B151, Hombres!$A$1:$DW$117, Mujeres!$A$1:$DW$117)</f>
        <v>68444.376668852259</v>
      </c>
      <c r="EM151" s="46" cm="1">
        <f t="array" ref="EM151">beneficio_muerte_individual_pensionado(EM$1,$E151,$B151, Hombres!$A$1:$DW$117, Mujeres!$A$1:$DW$117)</f>
        <v>59406.528180754831</v>
      </c>
      <c r="EN151" s="46" cm="1">
        <f t="array" ref="EN151">beneficio_muerte_individual_pensionado(EN$1,$E151,$B151, Hombres!$A$1:$DW$117, Mujeres!$A$1:$DW$117)</f>
        <v>50302.825295725655</v>
      </c>
      <c r="EO151" s="46" cm="1">
        <f t="array" ref="EO151">beneficio_muerte_individual_pensionado(EO$1,$E151,$B151, Hombres!$A$1:$DW$117, Mujeres!$A$1:$DW$117)</f>
        <v>41429.584319869035</v>
      </c>
      <c r="EP151" s="46" cm="1">
        <f t="array" ref="EP151">beneficio_muerte_individual_pensionado(EP$1,$E151,$B151, Hombres!$A$1:$DW$117, Mujeres!$A$1:$DW$117)</f>
        <v>33062.272753108089</v>
      </c>
      <c r="EQ151" s="46" cm="1">
        <f t="array" ref="EQ151">beneficio_muerte_individual_pensionado(EQ$1,$E151,$B151, Hombres!$A$1:$DW$117, Mujeres!$A$1:$DW$117)</f>
        <v>25466.797307688896</v>
      </c>
      <c r="ER151" s="46" cm="1">
        <f t="array" ref="ER151">beneficio_muerte_individual_pensionado(ER$1,$E151,$B151, Hombres!$A$1:$DW$117, Mujeres!$A$1:$DW$117)</f>
        <v>18861.461508213826</v>
      </c>
      <c r="ES151" s="46" cm="1">
        <f t="array" ref="ES151">beneficio_muerte_individual_pensionado(ES$1,$E151,$B151, Hombres!$A$1:$DW$117, Mujeres!$A$1:$DW$117)</f>
        <v>13371.828031913779</v>
      </c>
      <c r="ET151" s="46" cm="1">
        <f t="array" ref="ET151">beneficio_muerte_individual_pensionado(ET$1,$E151,$B151, Hombres!$A$1:$DW$117, Mujeres!$A$1:$DW$117)</f>
        <v>9023.7090255923522</v>
      </c>
      <c r="EU151" s="46" cm="1">
        <f t="array" ref="EU151">beneficio_muerte_individual_pensionado(EU$1,$E151,$B151, Hombres!$A$1:$DW$117, Mujeres!$A$1:$DW$117)</f>
        <v>5757.545646466061</v>
      </c>
      <c r="EV151" s="46" cm="1">
        <f t="array" ref="EV151">beneficio_muerte_individual_pensionado(EV$1,$E151,$B151, Hombres!$A$1:$DW$117, Mujeres!$A$1:$DW$117)</f>
        <v>3447.8326313267194</v>
      </c>
      <c r="EW151" s="46" cm="1">
        <f t="array" ref="EW151">beneficio_muerte_individual_pensionado(EW$1,$E151,$B151, Hombres!$A$1:$DW$117, Mujeres!$A$1:$DW$117)</f>
        <v>1921.9346011152579</v>
      </c>
      <c r="EX151" s="46" cm="1">
        <f t="array" ref="EX151">beneficio_muerte_individual_pensionado(EX$1,$E151,$B151, Hombres!$A$1:$DW$117, Mujeres!$A$1:$DW$117)</f>
        <v>987.38555810181504</v>
      </c>
      <c r="EY151" s="46" cm="1">
        <f t="array" ref="EY151">beneficio_muerte_individual_pensionado(EY$1,$E151,$B151, Hombres!$A$1:$DW$117, Mujeres!$A$1:$DW$117)</f>
        <v>461.73576189903406</v>
      </c>
      <c r="EZ151" s="46" cm="1">
        <f t="array" ref="EZ151">beneficio_muerte_individual_pensionado(EZ$1,$E151,$B151, Hombres!$A$1:$DW$117, Mujeres!$A$1:$DW$117)</f>
        <v>193.52865640972644</v>
      </c>
      <c r="FA151" s="46" cm="1">
        <f t="array" ref="FA151">beneficio_muerte_individual_pensionado(FA$1,$E151,$B151, Hombres!$A$1:$DW$117, Mujeres!$A$1:$DW$117)</f>
        <v>71.323167167127906</v>
      </c>
      <c r="FB151" s="46" cm="1">
        <f t="array" ref="FB151">beneficio_muerte_individual_pensionado(FB$1,$E151,$B151, Hombres!$A$1:$DW$117, Mujeres!$A$1:$DW$117)</f>
        <v>22.548153619129266</v>
      </c>
      <c r="FC151" s="46" cm="1">
        <f t="array" ref="FC151">beneficio_muerte_individual_pensionado(FC$1,$E151,$B151, Hombres!$A$1:$DW$117, Mujeres!$A$1:$DW$117)</f>
        <v>7.3294516187832164</v>
      </c>
      <c r="FD151" s="46" cm="1">
        <f t="array" ref="FD151">beneficio_muerte_individual_pensionado(FD$1,$E151,$B151, Hombres!$A$1:$DW$117, Mujeres!$A$1:$DW$117)</f>
        <v>0</v>
      </c>
      <c r="FE151" s="46" cm="1">
        <f t="array" ref="FE151">beneficio_muerte_individual_pensionado(FE$1,$E151,$B151, Hombres!$A$1:$DW$117, Mujeres!$A$1:$DW$117)</f>
        <v>0</v>
      </c>
      <c r="FF151" s="46" cm="1">
        <f t="array" ref="FF151">beneficio_muerte_individual_pensionado(FF$1,$E151,$B151, Hombres!$A$1:$DW$117, Mujeres!$A$1:$DW$117)</f>
        <v>0</v>
      </c>
      <c r="FG151" s="46" cm="1">
        <f t="array" ref="FG151">beneficio_muerte_individual_pensionado(FG$1,$E151,$B151, Hombres!$A$1:$DW$117, Mujeres!$A$1:$DW$117)</f>
        <v>0</v>
      </c>
      <c r="FH151" s="46" cm="1">
        <f t="array" ref="FH151">beneficio_muerte_individual_pensionado(FH$1,$E151,$B151, Hombres!$A$1:$DW$117, Mujeres!$A$1:$DW$117)</f>
        <v>0</v>
      </c>
      <c r="FI151" s="46" cm="1">
        <f t="array" ref="FI151">beneficio_muerte_individual_pensionado(FI$1,$E151,$B151, Hombres!$A$1:$DW$117, Mujeres!$A$1:$DW$117)</f>
        <v>0</v>
      </c>
      <c r="FJ151" s="46" cm="1">
        <f t="array" ref="FJ151">beneficio_muerte_individual_pensionado(FJ$1,$E151,$B151, Hombres!$A$1:$DW$117, Mujeres!$A$1:$DW$117)</f>
        <v>0</v>
      </c>
      <c r="FK151" s="46" cm="1">
        <f t="array" ref="FK151">beneficio_muerte_individual_pensionado(FK$1,$E151,$B151, Hombres!$A$1:$DW$117, Mujeres!$A$1:$DW$117)</f>
        <v>0</v>
      </c>
      <c r="FL151" s="46" cm="1">
        <f t="array" ref="FL151">beneficio_muerte_individual_pensionado(FL$1,$E151,$B151, Hombres!$A$1:$DW$117, Mujeres!$A$1:$DW$117)</f>
        <v>0</v>
      </c>
      <c r="FM151" s="46" cm="1">
        <f t="array" ref="FM151">beneficio_muerte_individual_pensionado(FM$1,$E151,$B151, Hombres!$A$1:$DW$117, Mujeres!$A$1:$DW$117)</f>
        <v>0</v>
      </c>
      <c r="FN151" s="46" cm="1">
        <f t="array" ref="FN151">beneficio_muerte_individual_pensionado(FN$1,$E151,$B151, Hombres!$A$1:$DW$117, Mujeres!$A$1:$DW$117)</f>
        <v>0</v>
      </c>
      <c r="FO151" s="46" cm="1">
        <f t="array" ref="FO151">beneficio_muerte_individual_pensionado(FO$1,$E151,$B151, Hombres!$A$1:$DW$117, Mujeres!$A$1:$DW$117)</f>
        <v>0</v>
      </c>
      <c r="FP151" s="46" cm="1">
        <f t="array" ref="FP151">beneficio_muerte_individual_pensionado(FP$1,$E151,$B151, Hombres!$A$1:$DW$117, Mujeres!$A$1:$DW$117)</f>
        <v>0</v>
      </c>
      <c r="FQ151" s="46" cm="1">
        <f t="array" ref="FQ151">beneficio_muerte_individual_pensionado(FQ$1,$E151,$B151, Hombres!$A$1:$DW$117, Mujeres!$A$1:$DW$117)</f>
        <v>0</v>
      </c>
      <c r="FR151" s="46" cm="1">
        <f t="array" ref="FR151">beneficio_muerte_individual_pensionado(FR$1,$E151,$B151, Hombres!$A$1:$DW$117, Mujeres!$A$1:$DW$117)</f>
        <v>0</v>
      </c>
      <c r="FS151" s="46" cm="1">
        <f t="array" ref="FS151">beneficio_muerte_individual_pensionado(FS$1,$E151,$B151, Hombres!$A$1:$DW$117, Mujeres!$A$1:$DW$117)</f>
        <v>0</v>
      </c>
      <c r="FT151" s="46" cm="1">
        <f t="array" ref="FT151">beneficio_muerte_individual_pensionado(FT$1,$E151,$B151, Hombres!$A$1:$DW$117, Mujeres!$A$1:$DW$117)</f>
        <v>0</v>
      </c>
      <c r="FU151" s="46" cm="1">
        <f t="array" ref="FU151">beneficio_muerte_individual_pensionado(FU$1,$E151,$B151, Hombres!$A$1:$DW$117, Mujeres!$A$1:$DW$117)</f>
        <v>0</v>
      </c>
      <c r="FV151" s="46" cm="1">
        <f t="array" ref="FV151">beneficio_muerte_individual_pensionado(FV$1,$E151,$B151, Hombres!$A$1:$DW$117, Mujeres!$A$1:$DW$117)</f>
        <v>0</v>
      </c>
      <c r="FW151" s="46" cm="1">
        <f t="array" ref="FW151">beneficio_muerte_individual_pensionado(FW$1,$E151,$B151, Hombres!$A$1:$DW$117, Mujeres!$A$1:$DW$117)</f>
        <v>0</v>
      </c>
      <c r="FX151" s="46" cm="1">
        <f t="array" ref="FX151">beneficio_muerte_individual_pensionado(FX$1,$E151,$B151, Hombres!$A$1:$DW$117, Mujeres!$A$1:$DW$117)</f>
        <v>0</v>
      </c>
      <c r="FY151" s="46" cm="1">
        <f t="array" ref="FY151">beneficio_muerte_individual_pensionado(FY$1,$E151,$B151, Hombres!$A$1:$DW$117, Mujeres!$A$1:$DW$117)</f>
        <v>0</v>
      </c>
      <c r="FZ151" s="46" cm="1">
        <f t="array" ref="FZ151">beneficio_muerte_individual_pensionado(FZ$1,$E151,$B151, Hombres!$A$1:$DW$117, Mujeres!$A$1:$DW$117)</f>
        <v>0</v>
      </c>
      <c r="GA151" s="46" cm="1">
        <f t="array" ref="GA151">beneficio_muerte_individual_pensionado(GA$1,$E151,$B151, Hombres!$A$1:$DW$117, Mujeres!$A$1:$DW$117)</f>
        <v>0</v>
      </c>
      <c r="GB151" s="46" cm="1">
        <f t="array" ref="GB151">beneficio_muerte_individual_pensionado(GB$1,$E151,$B151, Hombres!$A$1:$DW$117, Mujeres!$A$1:$DW$117)</f>
        <v>0</v>
      </c>
      <c r="GC151" s="46" cm="1">
        <f t="array" ref="GC151">beneficio_muerte_individual_pensionado(GC$1,$E151,$B151, Hombres!$A$1:$DW$117, Mujeres!$A$1:$DW$117)</f>
        <v>0</v>
      </c>
      <c r="GD151" s="46" cm="1">
        <f t="array" ref="GD151">beneficio_muerte_individual_pensionado(GD$1,$E151,$B151, Hombres!$A$1:$DW$117, Mujeres!$A$1:$DW$117)</f>
        <v>0</v>
      </c>
      <c r="GE151" s="46" cm="1">
        <f t="array" ref="GE151">beneficio_muerte_individual_pensionado(GE$1,$E151,$B151, Hombres!$A$1:$DW$117, Mujeres!$A$1:$DW$117)</f>
        <v>0</v>
      </c>
      <c r="GF151" s="46" cm="1">
        <f t="array" ref="GF151">beneficio_muerte_individual_pensionado(GF$1,$E151,$B151, Hombres!$A$1:$DW$117, Mujeres!$A$1:$DW$117)</f>
        <v>0</v>
      </c>
      <c r="GG151" s="46" cm="1">
        <f t="array" ref="GG151">beneficio_muerte_individual_pensionado(GG$1,$E151,$B151, Hombres!$A$1:$DW$117, Mujeres!$A$1:$DW$117)</f>
        <v>0</v>
      </c>
      <c r="GH151" s="46" cm="1">
        <f t="array" ref="GH151">beneficio_muerte_individual_pensionado(GH$1,$E151,$B151, Hombres!$A$1:$DW$117, Mujeres!$A$1:$DW$117)</f>
        <v>0</v>
      </c>
      <c r="GI151" s="46" cm="1">
        <f t="array" ref="GI151">beneficio_muerte_individual_pensionado(GI$1,$E151,$B151, Hombres!$A$1:$DW$117, Mujeres!$A$1:$DW$117)</f>
        <v>0</v>
      </c>
      <c r="GJ151" s="46" cm="1">
        <f t="array" ref="GJ151">beneficio_muerte_individual_pensionado(GJ$1,$E151,$B151, Hombres!$A$1:$DW$117, Mujeres!$A$1:$DW$117)</f>
        <v>0</v>
      </c>
      <c r="GK151" s="46" cm="1">
        <f t="array" ref="GK151">beneficio_muerte_individual_pensionado(GK$1,$E151,$B151, Hombres!$A$1:$DW$117, Mujeres!$A$1:$DW$117)</f>
        <v>0</v>
      </c>
      <c r="GL151" s="46" cm="1">
        <f t="array" ref="GL151">beneficio_muerte_individual_pensionado(GL$1,$E151,$B151, Hombres!$A$1:$DW$117, Mujeres!$A$1:$DW$117)</f>
        <v>0</v>
      </c>
      <c r="GM151" s="46" cm="1">
        <f t="array" ref="GM151">beneficio_muerte_individual_pensionado(GM$1,$E151,$B151, Hombres!$A$1:$DW$117, Mujeres!$A$1:$DW$117)</f>
        <v>0</v>
      </c>
      <c r="GN151" s="46" cm="1">
        <f t="array" ref="GN151">beneficio_muerte_individual_pensionado(GN$1,$E151,$B151, Hombres!$A$1:$DW$117, Mujeres!$A$1:$DW$117)</f>
        <v>0</v>
      </c>
      <c r="GO151" s="46" cm="1">
        <f t="array" ref="GO151">beneficio_muerte_individual_pensionado(GO$1,$E151,$B151, Hombres!$A$1:$DW$117, Mujeres!$A$1:$DW$117)</f>
        <v>0</v>
      </c>
      <c r="GP151" s="46" cm="1">
        <f t="array" ref="GP151">beneficio_muerte_individual_pensionado(GP$1,$E151,$B151, Hombres!$A$1:$DW$117, Mujeres!$A$1:$DW$117)</f>
        <v>0</v>
      </c>
      <c r="GQ151" s="46" cm="1">
        <f t="array" ref="GQ151">beneficio_muerte_individual_pensionado(GQ$1,$E151,$B151, Hombres!$A$1:$DW$117, Mujeres!$A$1:$DW$117)</f>
        <v>0</v>
      </c>
      <c r="GR151" s="46" cm="1">
        <f t="array" ref="GR151">beneficio_muerte_individual_pensionado(GR$1,$E151,$B151, Hombres!$A$1:$DW$117, Mujeres!$A$1:$DW$117)</f>
        <v>0</v>
      </c>
      <c r="GS151" s="46" cm="1">
        <f t="array" ref="GS151">beneficio_muerte_individual_pensionado(GS$1,$E151,$B151, Hombres!$A$1:$DW$117, Mujeres!$A$1:$DW$117)</f>
        <v>0</v>
      </c>
      <c r="GT151" s="46" cm="1">
        <f t="array" ref="GT151">beneficio_muerte_individual_pensionado(GT$1,$E151,$B151, Hombres!$A$1:$DW$117, Mujeres!$A$1:$DW$117)</f>
        <v>0</v>
      </c>
    </row>
    <row r="152" spans="1:202" x14ac:dyDescent="0.2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6" cm="1">
        <f t="array" ref="H152">AnualidadPensionado(H$1,$E152,$B152, $D152, Hombres!$A$1:$DW$117, Mujeres!$A$1:$DW$117)</f>
        <v>0</v>
      </c>
      <c r="I152" s="46" cm="1">
        <f t="array" ref="I152">AnualidadPensionado(I$1,$E152,$B152, $D152, Hombres!$A$1:$DW$117, Mujeres!$A$1:$DW$117)</f>
        <v>4239413.0701655457</v>
      </c>
      <c r="J152" s="46" cm="1">
        <f t="array" ref="J152">AnualidadPensionado(J$1,$E152,$B152, $D152, Hombres!$A$1:$DW$117, Mujeres!$A$1:$DW$117)</f>
        <v>4334625.8702530442</v>
      </c>
      <c r="K152" s="46" cm="1">
        <f t="array" ref="K152">AnualidadPensionado(K$1,$E152,$B152, $D152, Hombres!$A$1:$DW$117, Mujeres!$A$1:$DW$117)</f>
        <v>4429645.1562739769</v>
      </c>
      <c r="L152" s="46" cm="1">
        <f t="array" ref="L152">AnualidadPensionado(L$1,$E152,$B152, $D152, Hombres!$A$1:$DW$117, Mujeres!$A$1:$DW$117)</f>
        <v>4524061.8512054114</v>
      </c>
      <c r="M152" s="46" cm="1">
        <f t="array" ref="M152">AnualidadPensionado(M$1,$E152,$B152, $D152, Hombres!$A$1:$DW$117, Mujeres!$A$1:$DW$117)</f>
        <v>4617323.7576057445</v>
      </c>
      <c r="N152" s="46" cm="1">
        <f t="array" ref="N152">AnualidadPensionado(N$1,$E152,$B152, $D152, Hombres!$A$1:$DW$117, Mujeres!$A$1:$DW$117)</f>
        <v>4708594.6410404956</v>
      </c>
      <c r="O152" s="46" cm="1">
        <f t="array" ref="O152">AnualidadPensionado(O$1,$E152,$B152, $D152, Hombres!$A$1:$DW$117, Mujeres!$A$1:$DW$117)</f>
        <v>4796565.6961152218</v>
      </c>
      <c r="P152" s="46" cm="1">
        <f t="array" ref="P152">AnualidadPensionado(P$1,$E152,$B152, $D152, Hombres!$A$1:$DW$117, Mujeres!$A$1:$DW$117)</f>
        <v>4879829.3567791367</v>
      </c>
      <c r="Q152" s="46" cm="1">
        <f t="array" ref="Q152">AnualidadPensionado(Q$1,$E152,$B152, $D152, Hombres!$A$1:$DW$117, Mujeres!$A$1:$DW$117)</f>
        <v>4957670.5598626398</v>
      </c>
      <c r="R152" s="46" cm="1">
        <f t="array" ref="R152">AnualidadPensionado(R$1,$E152,$B152, $D152, Hombres!$A$1:$DW$117, Mujeres!$A$1:$DW$117)</f>
        <v>5030116.6675899858</v>
      </c>
      <c r="S152" s="46" cm="1">
        <f t="array" ref="S152">AnualidadPensionado(S$1,$E152,$B152, $D152, Hombres!$A$1:$DW$117, Mujeres!$A$1:$DW$117)</f>
        <v>5097045.1565369042</v>
      </c>
      <c r="T152" s="46" cm="1">
        <f t="array" ref="T152">AnualidadPensionado(T$1,$E152,$B152, $D152, Hombres!$A$1:$DW$117, Mujeres!$A$1:$DW$117)</f>
        <v>5157326.2785488153</v>
      </c>
      <c r="U152" s="46" cm="1">
        <f t="array" ref="U152">AnualidadPensionado(U$1,$E152,$B152, $D152, Hombres!$A$1:$DW$117, Mujeres!$A$1:$DW$117)</f>
        <v>5208893.0379458675</v>
      </c>
      <c r="V152" s="46" cm="1">
        <f t="array" ref="V152">AnualidadPensionado(V$1,$E152,$B152, $D152, Hombres!$A$1:$DW$117, Mujeres!$A$1:$DW$117)</f>
        <v>5249294.3739313232</v>
      </c>
      <c r="W152" s="46" cm="1">
        <f t="array" ref="W152">AnualidadPensionado(W$1,$E152,$B152, $D152, Hombres!$A$1:$DW$117, Mujeres!$A$1:$DW$117)</f>
        <v>5276144.4831582159</v>
      </c>
      <c r="X152" s="46" cm="1">
        <f t="array" ref="X152">AnualidadPensionado(X$1,$E152,$B152, $D152, Hombres!$A$1:$DW$117, Mujeres!$A$1:$DW$117)</f>
        <v>5281362.1521320678</v>
      </c>
      <c r="Y152" s="46" cm="1">
        <f t="array" ref="Y152">AnualidadPensionado(Y$1,$E152,$B152, $D152, Hombres!$A$1:$DW$117, Mujeres!$A$1:$DW$117)</f>
        <v>5269539.3581946511</v>
      </c>
      <c r="Z152" s="46" cm="1">
        <f t="array" ref="Z152">AnualidadPensionado(Z$1,$E152,$B152, $D152, Hombres!$A$1:$DW$117, Mujeres!$A$1:$DW$117)</f>
        <v>5238637.2459622445</v>
      </c>
      <c r="AA152" s="46" cm="1">
        <f t="array" ref="AA152">AnualidadPensionado(AA$1,$E152,$B152, $D152, Hombres!$A$1:$DW$117, Mujeres!$A$1:$DW$117)</f>
        <v>5186800.9827998215</v>
      </c>
      <c r="AB152" s="46" cm="1">
        <f t="array" ref="AB152">AnualidadPensionado(AB$1,$E152,$B152, $D152, Hombres!$A$1:$DW$117, Mujeres!$A$1:$DW$117)</f>
        <v>5112412.8737834953</v>
      </c>
      <c r="AC152" s="46" cm="1">
        <f t="array" ref="AC152">AnualidadPensionado(AC$1,$E152,$B152, $D152, Hombres!$A$1:$DW$117, Mujeres!$A$1:$DW$117)</f>
        <v>5013771.6229743799</v>
      </c>
      <c r="AD152" s="46" cm="1">
        <f t="array" ref="AD152">AnualidadPensionado(AD$1,$E152,$B152, $D152, Hombres!$A$1:$DW$117, Mujeres!$A$1:$DW$117)</f>
        <v>4889083.4846923202</v>
      </c>
      <c r="AE152" s="46" cm="1">
        <f t="array" ref="AE152">AnualidadPensionado(AE$1,$E152,$B152, $D152, Hombres!$A$1:$DW$117, Mujeres!$A$1:$DW$117)</f>
        <v>4736866.7497017421</v>
      </c>
      <c r="AF152" s="46" cm="1">
        <f t="array" ref="AF152">AnualidadPensionado(AF$1,$E152,$B152, $D152, Hombres!$A$1:$DW$117, Mujeres!$A$1:$DW$117)</f>
        <v>4556410.6903188983</v>
      </c>
      <c r="AG152" s="46" cm="1">
        <f t="array" ref="AG152">AnualidadPensionado(AG$1,$E152,$B152, $D152, Hombres!$A$1:$DW$117, Mujeres!$A$1:$DW$117)</f>
        <v>4347803.2638890343</v>
      </c>
      <c r="AH152" s="46" cm="1">
        <f t="array" ref="AH152">AnualidadPensionado(AH$1,$E152,$B152, $D152, Hombres!$A$1:$DW$117, Mujeres!$A$1:$DW$117)</f>
        <v>4111569.5865669874</v>
      </c>
      <c r="AI152" s="46" cm="1">
        <f t="array" ref="AI152">AnualidadPensionado(AI$1,$E152,$B152, $D152, Hombres!$A$1:$DW$117, Mujeres!$A$1:$DW$117)</f>
        <v>3848769.772455378</v>
      </c>
      <c r="AJ152" s="46" cm="1">
        <f t="array" ref="AJ152">AnualidadPensionado(AJ$1,$E152,$B152, $D152, Hombres!$A$1:$DW$117, Mujeres!$A$1:$DW$117)</f>
        <v>3561439.056851069</v>
      </c>
      <c r="AK152" s="46" cm="1">
        <f t="array" ref="AK152">AnualidadPensionado(AK$1,$E152,$B152, $D152, Hombres!$A$1:$DW$117, Mujeres!$A$1:$DW$117)</f>
        <v>3253013.2383881831</v>
      </c>
      <c r="AL152" s="46" cm="1">
        <f t="array" ref="AL152">AnualidadPensionado(AL$1,$E152,$B152, $D152, Hombres!$A$1:$DW$117, Mujeres!$A$1:$DW$117)</f>
        <v>2928233.9125716761</v>
      </c>
      <c r="AM152" s="46" cm="1">
        <f t="array" ref="AM152">AnualidadPensionado(AM$1,$E152,$B152, $D152, Hombres!$A$1:$DW$117, Mujeres!$A$1:$DW$117)</f>
        <v>2592787.5437946934</v>
      </c>
      <c r="AN152" s="46" cm="1">
        <f t="array" ref="AN152">AnualidadPensionado(AN$1,$E152,$B152, $D152, Hombres!$A$1:$DW$117, Mujeres!$A$1:$DW$117)</f>
        <v>2253195.6136457818</v>
      </c>
      <c r="AO152" s="46" cm="1">
        <f t="array" ref="AO152">AnualidadPensionado(AO$1,$E152,$B152, $D152, Hombres!$A$1:$DW$117, Mujeres!$A$1:$DW$117)</f>
        <v>1916843.567775415</v>
      </c>
      <c r="AP152" s="46" cm="1">
        <f t="array" ref="AP152">AnualidadPensionado(AP$1,$E152,$B152, $D152, Hombres!$A$1:$DW$117, Mujeres!$A$1:$DW$117)</f>
        <v>1591841.2878916687</v>
      </c>
      <c r="AQ152" s="46" cm="1">
        <f t="array" ref="AQ152">AnualidadPensionado(AQ$1,$E152,$B152, $D152, Hombres!$A$1:$DW$117, Mujeres!$A$1:$DW$117)</f>
        <v>1286345.4548878712</v>
      </c>
      <c r="AR152" s="46" cm="1">
        <f t="array" ref="AR152">AnualidadPensionado(AR$1,$E152,$B152, $D152, Hombres!$A$1:$DW$117, Mujeres!$A$1:$DW$117)</f>
        <v>1007722.3347326127</v>
      </c>
      <c r="AS152" s="46" cm="1">
        <f t="array" ref="AS152">AnualidadPensionado(AS$1,$E152,$B152, $D152, Hombres!$A$1:$DW$117, Mujeres!$A$1:$DW$117)</f>
        <v>761964.62979003927</v>
      </c>
      <c r="AT152" s="46" cm="1">
        <f t="array" ref="AT152">AnualidadPensionado(AT$1,$E152,$B152, $D152, Hombres!$A$1:$DW$117, Mujeres!$A$1:$DW$117)</f>
        <v>553245.44282515859</v>
      </c>
      <c r="AU152" s="46" cm="1">
        <f t="array" ref="AU152">AnualidadPensionado(AU$1,$E152,$B152, $D152, Hombres!$A$1:$DW$117, Mujeres!$A$1:$DW$117)</f>
        <v>383496.85753977287</v>
      </c>
      <c r="AV152" s="46" cm="1">
        <f t="array" ref="AV152">AnualidadPensionado(AV$1,$E152,$B152, $D152, Hombres!$A$1:$DW$117, Mujeres!$A$1:$DW$117)</f>
        <v>252078.86776608648</v>
      </c>
      <c r="AW152" s="46" cm="1">
        <f t="array" ref="AW152">AnualidadPensionado(AW$1,$E152,$B152, $D152, Hombres!$A$1:$DW$117, Mujeres!$A$1:$DW$117)</f>
        <v>155861.64601289277</v>
      </c>
      <c r="AX152" s="46" cm="1">
        <f t="array" ref="AX152">AnualidadPensionado(AX$1,$E152,$B152, $D152, Hombres!$A$1:$DW$117, Mujeres!$A$1:$DW$117)</f>
        <v>89772.422940176082</v>
      </c>
      <c r="AY152" s="46" cm="1">
        <f t="array" ref="AY152">AnualidadPensionado(AY$1,$E152,$B152, $D152, Hombres!$A$1:$DW$117, Mujeres!$A$1:$DW$117)</f>
        <v>47604.062597359574</v>
      </c>
      <c r="AZ152" s="46" cm="1">
        <f t="array" ref="AZ152">AnualidadPensionado(AZ$1,$E152,$B152, $D152, Hombres!$A$1:$DW$117, Mujeres!$A$1:$DW$117)</f>
        <v>22910.283292856304</v>
      </c>
      <c r="BA152" s="46" cm="1">
        <f t="array" ref="BA152">AnualidadPensionado(BA$1,$E152,$B152, $D152, Hombres!$A$1:$DW$117, Mujeres!$A$1:$DW$117)</f>
        <v>9828.9774819769664</v>
      </c>
      <c r="BB152" s="46" cm="1">
        <f t="array" ref="BB152">AnualidadPensionado(BB$1,$E152,$B152, $D152, Hombres!$A$1:$DW$117, Mujeres!$A$1:$DW$117)</f>
        <v>3672.173345249279</v>
      </c>
      <c r="BC152" s="46" cm="1">
        <f t="array" ref="BC152">AnualidadPensionado(BC$1,$E152,$B152, $D152, Hombres!$A$1:$DW$117, Mujeres!$A$1:$DW$117)</f>
        <v>1157.4905316531624</v>
      </c>
      <c r="BD152" s="46" cm="1">
        <f t="array" ref="BD152">AnualidadPensionado(BD$1,$E152,$B152, $D152, Hombres!$A$1:$DW$117, Mujeres!$A$1:$DW$117)</f>
        <v>294.14453810379985</v>
      </c>
      <c r="BE152" s="46" cm="1">
        <f t="array" ref="BE152">AnualidadPensionado(BE$1,$E152,$B152, $D152, Hombres!$A$1:$DW$117, Mujeres!$A$1:$DW$117)</f>
        <v>56.097201708472355</v>
      </c>
      <c r="BF152" s="46" cm="1">
        <f t="array" ref="BF152">AnualidadPensionado(BF$1,$E152,$B152, $D152, Hombres!$A$1:$DW$117, Mujeres!$A$1:$DW$117)</f>
        <v>7.031892333464703</v>
      </c>
      <c r="BG152" s="46" cm="1">
        <f t="array" ref="BG152">AnualidadPensionado(BG$1,$E152,$B152, $D152, Hombres!$A$1:$DW$117, Mujeres!$A$1:$DW$117)</f>
        <v>0</v>
      </c>
      <c r="BH152" s="46" cm="1">
        <f t="array" ref="BH152">AnualidadPensionado(BH$1,$E152,$B152, $D152, Hombres!$A$1:$DW$117, Mujeres!$A$1:$DW$117)</f>
        <v>0</v>
      </c>
      <c r="BI152" s="46" cm="1">
        <f t="array" ref="BI152">AnualidadPensionado(BI$1,$E152,$B152, $D152, Hombres!$A$1:$DW$117, Mujeres!$A$1:$DW$117)</f>
        <v>0</v>
      </c>
      <c r="BJ152" s="46" cm="1">
        <f t="array" ref="BJ152">AnualidadPensionado(BJ$1,$E152,$B152, $D152, Hombres!$A$1:$DW$117, Mujeres!$A$1:$DW$117)</f>
        <v>0</v>
      </c>
      <c r="BK152" s="46" cm="1">
        <f t="array" ref="BK152">AnualidadPensionado(BK$1,$E152,$B152, $D152, Hombres!$A$1:$DW$117, Mujeres!$A$1:$DW$117)</f>
        <v>0</v>
      </c>
      <c r="BL152" s="46" cm="1">
        <f t="array" ref="BL152">AnualidadPensionado(BL$1,$E152,$B152, $D152, Hombres!$A$1:$DW$117, Mujeres!$A$1:$DW$117)</f>
        <v>0</v>
      </c>
      <c r="BM152" s="46" cm="1">
        <f t="array" ref="BM152">AnualidadPensionado(BM$1,$E152,$B152, $D152, Hombres!$A$1:$DW$117, Mujeres!$A$1:$DW$117)</f>
        <v>0</v>
      </c>
      <c r="BN152" s="46" cm="1">
        <f t="array" ref="BN152">AnualidadPensionado(BN$1,$E152,$B152, $D152, Hombres!$A$1:$DW$117, Mujeres!$A$1:$DW$117)</f>
        <v>0</v>
      </c>
      <c r="BO152" s="46" cm="1">
        <f t="array" ref="BO152">AnualidadPensionado(BO$1,$E152,$B152, $D152, Hombres!$A$1:$DW$117, Mujeres!$A$1:$DW$117)</f>
        <v>0</v>
      </c>
      <c r="BP152" s="46" cm="1">
        <f t="array" ref="BP152">AnualidadPensionado(BP$1,$E152,$B152, $D152, Hombres!$A$1:$DW$117, Mujeres!$A$1:$DW$117)</f>
        <v>0</v>
      </c>
      <c r="BQ152" s="46" cm="1">
        <f t="array" ref="BQ152">AnualidadPensionado(BQ$1,$E152,$B152, $D152, Hombres!$A$1:$DW$117, Mujeres!$A$1:$DW$117)</f>
        <v>0</v>
      </c>
      <c r="BR152" s="46" cm="1">
        <f t="array" ref="BR152">AnualidadPensionado(BR$1,$E152,$B152, $D152, Hombres!$A$1:$DW$117, Mujeres!$A$1:$DW$117)</f>
        <v>0</v>
      </c>
      <c r="BS152" s="46" cm="1">
        <f t="array" ref="BS152">AnualidadPensionado(BS$1,$E152,$B152, $D152, Hombres!$A$1:$DW$117, Mujeres!$A$1:$DW$117)</f>
        <v>0</v>
      </c>
      <c r="BT152" s="46" cm="1">
        <f t="array" ref="BT152">AnualidadPensionado(BT$1,$E152,$B152, $D152, Hombres!$A$1:$DW$117, Mujeres!$A$1:$DW$117)</f>
        <v>0</v>
      </c>
      <c r="BU152" s="46" cm="1">
        <f t="array" ref="BU152">AnualidadPensionado(BU$1,$E152,$B152, $D152, Hombres!$A$1:$DW$117, Mujeres!$A$1:$DW$117)</f>
        <v>0</v>
      </c>
      <c r="BV152" s="46" cm="1">
        <f t="array" ref="BV152">AnualidadPensionado(BV$1,$E152,$B152, $D152, Hombres!$A$1:$DW$117, Mujeres!$A$1:$DW$117)</f>
        <v>0</v>
      </c>
      <c r="BW152" s="46" cm="1">
        <f t="array" ref="BW152">AnualidadPensionado(BW$1,$E152,$B152, $D152, Hombres!$A$1:$DW$117, Mujeres!$A$1:$DW$117)</f>
        <v>0</v>
      </c>
      <c r="BX152" s="46" cm="1">
        <f t="array" ref="BX152">AnualidadPensionado(BX$1,$E152,$B152, $D152, Hombres!$A$1:$DW$117, Mujeres!$A$1:$DW$117)</f>
        <v>0</v>
      </c>
      <c r="BY152" s="46" cm="1">
        <f t="array" ref="BY152">AnualidadPensionado(BY$1,$E152,$B152, $D152, Hombres!$A$1:$DW$117, Mujeres!$A$1:$DW$117)</f>
        <v>0</v>
      </c>
      <c r="BZ152" s="46" cm="1">
        <f t="array" ref="BZ152">AnualidadPensionado(BZ$1,$E152,$B152, $D152, Hombres!$A$1:$DW$117, Mujeres!$A$1:$DW$117)</f>
        <v>0</v>
      </c>
      <c r="CA152" s="46" cm="1">
        <f t="array" ref="CA152">AnualidadPensionado(CA$1,$E152,$B152, $D152, Hombres!$A$1:$DW$117, Mujeres!$A$1:$DW$117)</f>
        <v>0</v>
      </c>
      <c r="CB152" s="46" cm="1">
        <f t="array" ref="CB152">AnualidadPensionado(CB$1,$E152,$B152, $D152, Hombres!$A$1:$DW$117, Mujeres!$A$1:$DW$117)</f>
        <v>0</v>
      </c>
      <c r="CC152" s="46" cm="1">
        <f t="array" ref="CC152">AnualidadPensionado(CC$1,$E152,$B152, $D152, Hombres!$A$1:$DW$117, Mujeres!$A$1:$DW$117)</f>
        <v>0</v>
      </c>
      <c r="CD152" s="46" cm="1">
        <f t="array" ref="CD152">AnualidadPensionado(CD$1,$E152,$B152, $D152, Hombres!$A$1:$DW$117, Mujeres!$A$1:$DW$117)</f>
        <v>0</v>
      </c>
      <c r="CE152" s="46" cm="1">
        <f t="array" ref="CE152">AnualidadPensionado(CE$1,$E152,$B152, $D152, Hombres!$A$1:$DW$117, Mujeres!$A$1:$DW$117)</f>
        <v>0</v>
      </c>
      <c r="CF152" s="46" cm="1">
        <f t="array" ref="CF152">AnualidadPensionado(CF$1,$E152,$B152, $D152, Hombres!$A$1:$DW$117, Mujeres!$A$1:$DW$117)</f>
        <v>0</v>
      </c>
      <c r="CG152" s="46" cm="1">
        <f t="array" ref="CG152">AnualidadPensionado(CG$1,$E152,$B152, $D152, Hombres!$A$1:$DW$117, Mujeres!$A$1:$DW$117)</f>
        <v>0</v>
      </c>
      <c r="CH152" s="46" cm="1">
        <f t="array" ref="CH152">AnualidadPensionado(CH$1,$E152,$B152, $D152, Hombres!$A$1:$DW$117, Mujeres!$A$1:$DW$117)</f>
        <v>0</v>
      </c>
      <c r="CI152" s="46" cm="1">
        <f t="array" ref="CI152">AnualidadPensionado(CI$1,$E152,$B152, $D152, Hombres!$A$1:$DW$117, Mujeres!$A$1:$DW$117)</f>
        <v>0</v>
      </c>
      <c r="CJ152" s="46" cm="1">
        <f t="array" ref="CJ152">AnualidadPensionado(CJ$1,$E152,$B152, $D152, Hombres!$A$1:$DW$117, Mujeres!$A$1:$DW$117)</f>
        <v>0</v>
      </c>
      <c r="CK152" s="46" cm="1">
        <f t="array" ref="CK152">AnualidadPensionado(CK$1,$E152,$B152, $D152, Hombres!$A$1:$DW$117, Mujeres!$A$1:$DW$117)</f>
        <v>0</v>
      </c>
      <c r="CL152" s="46" cm="1">
        <f t="array" ref="CL152">AnualidadPensionado(CL$1,$E152,$B152, $D152, Hombres!$A$1:$DW$117, Mujeres!$A$1:$DW$117)</f>
        <v>0</v>
      </c>
      <c r="CM152" s="46" cm="1">
        <f t="array" ref="CM152">AnualidadPensionado(CM$1,$E152,$B152, $D152, Hombres!$A$1:$DW$117, Mujeres!$A$1:$DW$117)</f>
        <v>0</v>
      </c>
      <c r="CN152" s="46" cm="1">
        <f t="array" ref="CN152">AnualidadPensionado(CN$1,$E152,$B152, $D152, Hombres!$A$1:$DW$117, Mujeres!$A$1:$DW$117)</f>
        <v>0</v>
      </c>
      <c r="CO152" s="46" cm="1">
        <f t="array" ref="CO152">AnualidadPensionado(CO$1,$E152,$B152, $D152, Hombres!$A$1:$DW$117, Mujeres!$A$1:$DW$117)</f>
        <v>0</v>
      </c>
      <c r="CP152" s="46" cm="1">
        <f t="array" ref="CP152">AnualidadPensionado(CP$1,$E152,$B152, $D152, Hombres!$A$1:$DW$117, Mujeres!$A$1:$DW$117)</f>
        <v>0</v>
      </c>
      <c r="CQ152" s="46" cm="1">
        <f t="array" ref="CQ152">AnualidadPensionado(CQ$1,$E152,$B152, $D152, Hombres!$A$1:$DW$117, Mujeres!$A$1:$DW$117)</f>
        <v>0</v>
      </c>
      <c r="CR152" s="46" cm="1">
        <f t="array" ref="CR152">AnualidadPensionado(CR$1,$E152,$B152, $D152, Hombres!$A$1:$DW$117, Mujeres!$A$1:$DW$117)</f>
        <v>0</v>
      </c>
      <c r="CS152" s="46" cm="1">
        <f t="array" ref="CS152">AnualidadPensionado(CS$1,$E152,$B152, $D152, Hombres!$A$1:$DW$117, Mujeres!$A$1:$DW$117)</f>
        <v>0</v>
      </c>
      <c r="CT152" s="46" cm="1">
        <f t="array" ref="CT152">AnualidadPensionado(CT$1,$E152,$B152, $D152, Hombres!$A$1:$DW$117, Mujeres!$A$1:$DW$117)</f>
        <v>0</v>
      </c>
      <c r="CU152" s="46" cm="1">
        <f t="array" ref="CU152">AnualidadPensionado(CU$1,$E152,$B152, $D152, Hombres!$A$1:$DW$117, Mujeres!$A$1:$DW$117)</f>
        <v>0</v>
      </c>
      <c r="CV152" s="46" cm="1">
        <f t="array" ref="CV152">AnualidadPensionado(CV$1,$E152,$B152, $D152, Hombres!$A$1:$DW$117, Mujeres!$A$1:$DW$117)</f>
        <v>0</v>
      </c>
      <c r="CW152" s="46" cm="1">
        <f t="array" ref="CW152">AnualidadPensionado(CW$1,$E152,$B152, $D152, Hombres!$A$1:$DW$117, Mujeres!$A$1:$DW$117)</f>
        <v>0</v>
      </c>
      <c r="CX152" s="46" cm="1">
        <f t="array" ref="CX152">AnualidadPensionado(CX$1,$E152,$B152, $D152, Hombres!$A$1:$DW$117, Mujeres!$A$1:$DW$117)</f>
        <v>0</v>
      </c>
      <c r="CY152" s="46" cm="1">
        <f t="array" ref="CY152">AnualidadPensionado(CY$1,$E152,$B152, $D152, Hombres!$A$1:$DW$117, Mujeres!$A$1:$DW$117)</f>
        <v>0</v>
      </c>
      <c r="DB152" s="21"/>
      <c r="DC152" s="46" cm="1">
        <f t="array" ref="DC152">beneficio_muerte_individual_pensionado(DC$1,$E152,$B152, Hombres!$A$1:$DW$117, Mujeres!$A$1:$DW$117)</f>
        <v>0</v>
      </c>
      <c r="DD152" s="46" cm="1">
        <f t="array" ref="DD152">beneficio_muerte_individual_pensionado(DD$1,$E152,$B152, Hombres!$A$1:$DW$117, Mujeres!$A$1:$DW$117)</f>
        <v>20483.400000000001</v>
      </c>
      <c r="DE152" s="46" cm="1">
        <f t="array" ref="DE152">beneficio_muerte_individual_pensionado(DE$1,$E152,$B152, Hombres!$A$1:$DW$117, Mujeres!$A$1:$DW$117)</f>
        <v>21814.232835239996</v>
      </c>
      <c r="DF152" s="46" cm="1">
        <f t="array" ref="DF152">beneficio_muerte_individual_pensionado(DF$1,$E152,$B152, Hombres!$A$1:$DW$117, Mujeres!$A$1:$DW$117)</f>
        <v>23199.330057330229</v>
      </c>
      <c r="DG152" s="46" cm="1">
        <f t="array" ref="DG152">beneficio_muerte_individual_pensionado(DG$1,$E152,$B152, Hombres!$A$1:$DW$117, Mujeres!$A$1:$DW$117)</f>
        <v>24744.609959800982</v>
      </c>
      <c r="DH152" s="46" cm="1">
        <f t="array" ref="DH152">beneficio_muerte_individual_pensionado(DH$1,$E152,$B152, Hombres!$A$1:$DW$117, Mujeres!$A$1:$DW$117)</f>
        <v>26513.718788169197</v>
      </c>
      <c r="DI152" s="46" cm="1">
        <f t="array" ref="DI152">beneficio_muerte_individual_pensionado(DI$1,$E152,$B152, Hombres!$A$1:$DW$117, Mujeres!$A$1:$DW$117)</f>
        <v>28644.747853080396</v>
      </c>
      <c r="DJ152" s="46" cm="1">
        <f t="array" ref="DJ152">beneficio_muerte_individual_pensionado(DJ$1,$E152,$B152, Hombres!$A$1:$DW$117, Mujeres!$A$1:$DW$117)</f>
        <v>31364.346146071741</v>
      </c>
      <c r="DK152" s="46" cm="1">
        <f t="array" ref="DK152">beneficio_muerte_individual_pensionado(DK$1,$E152,$B152, Hombres!$A$1:$DW$117, Mujeres!$A$1:$DW$117)</f>
        <v>34649.006047921182</v>
      </c>
      <c r="DL152" s="46" cm="1">
        <f t="array" ref="DL152">beneficio_muerte_individual_pensionado(DL$1,$E152,$B152, Hombres!$A$1:$DW$117, Mujeres!$A$1:$DW$117)</f>
        <v>38034.090468094299</v>
      </c>
      <c r="DM152" s="46" cm="1">
        <f t="array" ref="DM152">beneficio_muerte_individual_pensionado(DM$1,$E152,$B152, Hombres!$A$1:$DW$117, Mujeres!$A$1:$DW$117)</f>
        <v>41090.229008824092</v>
      </c>
      <c r="DN152" s="46" cm="1">
        <f t="array" ref="DN152">beneficio_muerte_individual_pensionado(DN$1,$E152,$B152, Hombres!$A$1:$DW$117, Mujeres!$A$1:$DW$117)</f>
        <v>43915.506669903029</v>
      </c>
      <c r="DO152" s="46" cm="1">
        <f t="array" ref="DO152">beneficio_muerte_individual_pensionado(DO$1,$E152,$B152, Hombres!$A$1:$DW$117, Mujeres!$A$1:$DW$117)</f>
        <v>47030.907424529229</v>
      </c>
      <c r="DP152" s="46" cm="1">
        <f t="array" ref="DP152">beneficio_muerte_individual_pensionado(DP$1,$E152,$B152, Hombres!$A$1:$DW$117, Mujeres!$A$1:$DW$117)</f>
        <v>50848.174216833751</v>
      </c>
      <c r="DQ152" s="46" cm="1">
        <f t="array" ref="DQ152">beneficio_muerte_individual_pensionado(DQ$1,$E152,$B152, Hombres!$A$1:$DW$117, Mujeres!$A$1:$DW$117)</f>
        <v>55451.094893750618</v>
      </c>
      <c r="DR152" s="46" cm="1">
        <f t="array" ref="DR152">beneficio_muerte_individual_pensionado(DR$1,$E152,$B152, Hombres!$A$1:$DW$117, Mujeres!$A$1:$DW$117)</f>
        <v>60695.655635352836</v>
      </c>
      <c r="DS152" s="46" cm="1">
        <f t="array" ref="DS152">beneficio_muerte_individual_pensionado(DS$1,$E152,$B152, Hombres!$A$1:$DW$117, Mujeres!$A$1:$DW$117)</f>
        <v>69049.784229656958</v>
      </c>
      <c r="DT152" s="46" cm="1">
        <f t="array" ref="DT152">beneficio_muerte_individual_pensionado(DT$1,$E152,$B152, Hombres!$A$1:$DW$117, Mujeres!$A$1:$DW$117)</f>
        <v>74570.39449999202</v>
      </c>
      <c r="DU152" s="46" cm="1">
        <f t="array" ref="DU152">beneficio_muerte_individual_pensionado(DU$1,$E152,$B152, Hombres!$A$1:$DW$117, Mujeres!$A$1:$DW$117)</f>
        <v>80360.412485231602</v>
      </c>
      <c r="DV152" s="46" cm="1">
        <f t="array" ref="DV152">beneficio_muerte_individual_pensionado(DV$1,$E152,$B152, Hombres!$A$1:$DW$117, Mujeres!$A$1:$DW$117)</f>
        <v>86279.320716634204</v>
      </c>
      <c r="DW152" s="46" cm="1">
        <f t="array" ref="DW152">beneficio_muerte_individual_pensionado(DW$1,$E152,$B152, Hombres!$A$1:$DW$117, Mujeres!$A$1:$DW$117)</f>
        <v>92181.930066948727</v>
      </c>
      <c r="DX152" s="46" cm="1">
        <f t="array" ref="DX152">beneficio_muerte_individual_pensionado(DX$1,$E152,$B152, Hombres!$A$1:$DW$117, Mujeres!$A$1:$DW$117)</f>
        <v>98066.262305878583</v>
      </c>
      <c r="DY152" s="46" cm="1">
        <f t="array" ref="DY152">beneficio_muerte_individual_pensionado(DY$1,$E152,$B152, Hombres!$A$1:$DW$117, Mujeres!$A$1:$DW$117)</f>
        <v>103932.40530279232</v>
      </c>
      <c r="DZ152" s="46" cm="1">
        <f t="array" ref="DZ152">beneficio_muerte_individual_pensionado(DZ$1,$E152,$B152, Hombres!$A$1:$DW$117, Mujeres!$A$1:$DW$117)</f>
        <v>109630.50421052302</v>
      </c>
      <c r="EA152" s="46" cm="1">
        <f t="array" ref="EA152">beneficio_muerte_individual_pensionado(EA$1,$E152,$B152, Hombres!$A$1:$DW$117, Mujeres!$A$1:$DW$117)</f>
        <v>114867.50639551834</v>
      </c>
      <c r="EB152" s="46" cm="1">
        <f t="array" ref="EB152">beneficio_muerte_individual_pensionado(EB$1,$E152,$B152, Hombres!$A$1:$DW$117, Mujeres!$A$1:$DW$117)</f>
        <v>119383.1248536348</v>
      </c>
      <c r="EC152" s="46" cm="1">
        <f t="array" ref="EC152">beneficio_muerte_individual_pensionado(EC$1,$E152,$B152, Hombres!$A$1:$DW$117, Mujeres!$A$1:$DW$117)</f>
        <v>123078.50172912692</v>
      </c>
      <c r="ED152" s="46" cm="1">
        <f t="array" ref="ED152">beneficio_muerte_individual_pensionado(ED$1,$E152,$B152, Hombres!$A$1:$DW$117, Mujeres!$A$1:$DW$117)</f>
        <v>125841.76104106501</v>
      </c>
      <c r="EE152" s="46" cm="1">
        <f t="array" ref="EE152">beneficio_muerte_individual_pensionado(EE$1,$E152,$B152, Hombres!$A$1:$DW$117, Mujeres!$A$1:$DW$117)</f>
        <v>127443.53063655773</v>
      </c>
      <c r="EF152" s="46" cm="1">
        <f t="array" ref="EF152">beneficio_muerte_individual_pensionado(EF$1,$E152,$B152, Hombres!$A$1:$DW$117, Mujeres!$A$1:$DW$117)</f>
        <v>127563.75213244927</v>
      </c>
      <c r="EG152" s="46" cm="1">
        <f t="array" ref="EG152">beneficio_muerte_individual_pensionado(EG$1,$E152,$B152, Hombres!$A$1:$DW$117, Mujeres!$A$1:$DW$117)</f>
        <v>125965.999590718</v>
      </c>
      <c r="EH152" s="46" cm="1">
        <f t="array" ref="EH152">beneficio_muerte_individual_pensionado(EH$1,$E152,$B152, Hombres!$A$1:$DW$117, Mujeres!$A$1:$DW$117)</f>
        <v>122564.5335117824</v>
      </c>
      <c r="EI152" s="46" cm="1">
        <f t="array" ref="EI152">beneficio_muerte_individual_pensionado(EI$1,$E152,$B152, Hombres!$A$1:$DW$117, Mujeres!$A$1:$DW$117)</f>
        <v>117331.09403265221</v>
      </c>
      <c r="EJ152" s="46" cm="1">
        <f t="array" ref="EJ152">beneficio_muerte_individual_pensionado(EJ$1,$E152,$B152, Hombres!$A$1:$DW$117, Mujeres!$A$1:$DW$117)</f>
        <v>110248.89732060452</v>
      </c>
      <c r="EK152" s="46" cm="1">
        <f t="array" ref="EK152">beneficio_muerte_individual_pensionado(EK$1,$E152,$B152, Hombres!$A$1:$DW$117, Mujeres!$A$1:$DW$117)</f>
        <v>101356.52523025496</v>
      </c>
      <c r="EL152" s="46" cm="1">
        <f t="array" ref="EL152">beneficio_muerte_individual_pensionado(EL$1,$E152,$B152, Hombres!$A$1:$DW$117, Mujeres!$A$1:$DW$117)</f>
        <v>90877.824705528095</v>
      </c>
      <c r="EM152" s="46" cm="1">
        <f t="array" ref="EM152">beneficio_muerte_individual_pensionado(EM$1,$E152,$B152, Hombres!$A$1:$DW$117, Mujeres!$A$1:$DW$117)</f>
        <v>79229.852952343324</v>
      </c>
      <c r="EN152" s="46" cm="1">
        <f t="array" ref="EN152">beneficio_muerte_individual_pensionado(EN$1,$E152,$B152, Hombres!$A$1:$DW$117, Mujeres!$A$1:$DW$117)</f>
        <v>66925.611578240234</v>
      </c>
      <c r="EO152" s="46" cm="1">
        <f t="array" ref="EO152">beneficio_muerte_individual_pensionado(EO$1,$E152,$B152, Hombres!$A$1:$DW$117, Mujeres!$A$1:$DW$117)</f>
        <v>54520.55846861381</v>
      </c>
      <c r="EP152" s="46" cm="1">
        <f t="array" ref="EP152">beneficio_muerte_individual_pensionado(EP$1,$E152,$B152, Hombres!$A$1:$DW$117, Mujeres!$A$1:$DW$117)</f>
        <v>42593.712109580956</v>
      </c>
      <c r="EQ152" s="46" cm="1">
        <f t="array" ref="EQ152">beneficio_muerte_individual_pensionado(EQ$1,$E152,$B152, Hombres!$A$1:$DW$117, Mujeres!$A$1:$DW$117)</f>
        <v>31716.85505852928</v>
      </c>
      <c r="ER152" s="46" cm="1">
        <f t="array" ref="ER152">beneficio_muerte_individual_pensionado(ER$1,$E152,$B152, Hombres!$A$1:$DW$117, Mujeres!$A$1:$DW$117)</f>
        <v>22359.548416768084</v>
      </c>
      <c r="ES152" s="46" cm="1">
        <f t="array" ref="ES152">beneficio_muerte_individual_pensionado(ES$1,$E152,$B152, Hombres!$A$1:$DW$117, Mujeres!$A$1:$DW$117)</f>
        <v>14802.42324173108</v>
      </c>
      <c r="ET152" s="46" cm="1">
        <f t="array" ref="ET152">beneficio_muerte_individual_pensionado(ET$1,$E152,$B152, Hombres!$A$1:$DW$117, Mujeres!$A$1:$DW$117)</f>
        <v>9110.6790532344785</v>
      </c>
      <c r="EU152" s="46" cm="1">
        <f t="array" ref="EU152">beneficio_muerte_individual_pensionado(EU$1,$E152,$B152, Hombres!$A$1:$DW$117, Mujeres!$A$1:$DW$117)</f>
        <v>5150.4383708997466</v>
      </c>
      <c r="EV152" s="46" cm="1">
        <f t="array" ref="EV152">beneficio_muerte_individual_pensionado(EV$1,$E152,$B152, Hombres!$A$1:$DW$117, Mujeres!$A$1:$DW$117)</f>
        <v>2635.6784304682415</v>
      </c>
      <c r="EW152" s="46" cm="1">
        <f t="array" ref="EW152">beneficio_muerte_individual_pensionado(EW$1,$E152,$B152, Hombres!$A$1:$DW$117, Mujeres!$A$1:$DW$117)</f>
        <v>1199.0501328779062</v>
      </c>
      <c r="EX152" s="46" cm="1">
        <f t="array" ref="EX152">beneficio_muerte_individual_pensionado(EX$1,$E152,$B152, Hombres!$A$1:$DW$117, Mujeres!$A$1:$DW$117)</f>
        <v>473.62203570083426</v>
      </c>
      <c r="EY152" s="46" cm="1">
        <f t="array" ref="EY152">beneficio_muerte_individual_pensionado(EY$1,$E152,$B152, Hombres!$A$1:$DW$117, Mujeres!$A$1:$DW$117)</f>
        <v>157.32619745336595</v>
      </c>
      <c r="EZ152" s="46" cm="1">
        <f t="array" ref="EZ152">beneficio_muerte_individual_pensionado(EZ$1,$E152,$B152, Hombres!$A$1:$DW$117, Mujeres!$A$1:$DW$117)</f>
        <v>41.987938120285428</v>
      </c>
      <c r="FA152" s="46" cm="1">
        <f t="array" ref="FA152">beneficio_muerte_individual_pensionado(FA$1,$E152,$B152, Hombres!$A$1:$DW$117, Mujeres!$A$1:$DW$117)</f>
        <v>8.3798631204414296</v>
      </c>
      <c r="FB152" s="46" cm="1">
        <f t="array" ref="FB152">beneficio_muerte_individual_pensionado(FB$1,$E152,$B152, Hombres!$A$1:$DW$117, Mujeres!$A$1:$DW$117)</f>
        <v>1.1611498675502803</v>
      </c>
      <c r="FC152" s="46" cm="1">
        <f t="array" ref="FC152">beneficio_muerte_individual_pensionado(FC$1,$E152,$B152, Hombres!$A$1:$DW$117, Mujeres!$A$1:$DW$117)</f>
        <v>0</v>
      </c>
      <c r="FD152" s="46" cm="1">
        <f t="array" ref="FD152">beneficio_muerte_individual_pensionado(FD$1,$E152,$B152, Hombres!$A$1:$DW$117, Mujeres!$A$1:$DW$117)</f>
        <v>0</v>
      </c>
      <c r="FE152" s="46" cm="1">
        <f t="array" ref="FE152">beneficio_muerte_individual_pensionado(FE$1,$E152,$B152, Hombres!$A$1:$DW$117, Mujeres!$A$1:$DW$117)</f>
        <v>0</v>
      </c>
      <c r="FF152" s="46" cm="1">
        <f t="array" ref="FF152">beneficio_muerte_individual_pensionado(FF$1,$E152,$B152, Hombres!$A$1:$DW$117, Mujeres!$A$1:$DW$117)</f>
        <v>0</v>
      </c>
      <c r="FG152" s="46" cm="1">
        <f t="array" ref="FG152">beneficio_muerte_individual_pensionado(FG$1,$E152,$B152, Hombres!$A$1:$DW$117, Mujeres!$A$1:$DW$117)</f>
        <v>0</v>
      </c>
      <c r="FH152" s="46" cm="1">
        <f t="array" ref="FH152">beneficio_muerte_individual_pensionado(FH$1,$E152,$B152, Hombres!$A$1:$DW$117, Mujeres!$A$1:$DW$117)</f>
        <v>0</v>
      </c>
      <c r="FI152" s="46" cm="1">
        <f t="array" ref="FI152">beneficio_muerte_individual_pensionado(FI$1,$E152,$B152, Hombres!$A$1:$DW$117, Mujeres!$A$1:$DW$117)</f>
        <v>0</v>
      </c>
      <c r="FJ152" s="46" cm="1">
        <f t="array" ref="FJ152">beneficio_muerte_individual_pensionado(FJ$1,$E152,$B152, Hombres!$A$1:$DW$117, Mujeres!$A$1:$DW$117)</f>
        <v>0</v>
      </c>
      <c r="FK152" s="46" cm="1">
        <f t="array" ref="FK152">beneficio_muerte_individual_pensionado(FK$1,$E152,$B152, Hombres!$A$1:$DW$117, Mujeres!$A$1:$DW$117)</f>
        <v>0</v>
      </c>
      <c r="FL152" s="46" cm="1">
        <f t="array" ref="FL152">beneficio_muerte_individual_pensionado(FL$1,$E152,$B152, Hombres!$A$1:$DW$117, Mujeres!$A$1:$DW$117)</f>
        <v>0</v>
      </c>
      <c r="FM152" s="46" cm="1">
        <f t="array" ref="FM152">beneficio_muerte_individual_pensionado(FM$1,$E152,$B152, Hombres!$A$1:$DW$117, Mujeres!$A$1:$DW$117)</f>
        <v>0</v>
      </c>
      <c r="FN152" s="46" cm="1">
        <f t="array" ref="FN152">beneficio_muerte_individual_pensionado(FN$1,$E152,$B152, Hombres!$A$1:$DW$117, Mujeres!$A$1:$DW$117)</f>
        <v>0</v>
      </c>
      <c r="FO152" s="46" cm="1">
        <f t="array" ref="FO152">beneficio_muerte_individual_pensionado(FO$1,$E152,$B152, Hombres!$A$1:$DW$117, Mujeres!$A$1:$DW$117)</f>
        <v>0</v>
      </c>
      <c r="FP152" s="46" cm="1">
        <f t="array" ref="FP152">beneficio_muerte_individual_pensionado(FP$1,$E152,$B152, Hombres!$A$1:$DW$117, Mujeres!$A$1:$DW$117)</f>
        <v>0</v>
      </c>
      <c r="FQ152" s="46" cm="1">
        <f t="array" ref="FQ152">beneficio_muerte_individual_pensionado(FQ$1,$E152,$B152, Hombres!$A$1:$DW$117, Mujeres!$A$1:$DW$117)</f>
        <v>0</v>
      </c>
      <c r="FR152" s="46" cm="1">
        <f t="array" ref="FR152">beneficio_muerte_individual_pensionado(FR$1,$E152,$B152, Hombres!$A$1:$DW$117, Mujeres!$A$1:$DW$117)</f>
        <v>0</v>
      </c>
      <c r="FS152" s="46" cm="1">
        <f t="array" ref="FS152">beneficio_muerte_individual_pensionado(FS$1,$E152,$B152, Hombres!$A$1:$DW$117, Mujeres!$A$1:$DW$117)</f>
        <v>0</v>
      </c>
      <c r="FT152" s="46" cm="1">
        <f t="array" ref="FT152">beneficio_muerte_individual_pensionado(FT$1,$E152,$B152, Hombres!$A$1:$DW$117, Mujeres!$A$1:$DW$117)</f>
        <v>0</v>
      </c>
      <c r="FU152" s="46" cm="1">
        <f t="array" ref="FU152">beneficio_muerte_individual_pensionado(FU$1,$E152,$B152, Hombres!$A$1:$DW$117, Mujeres!$A$1:$DW$117)</f>
        <v>0</v>
      </c>
      <c r="FV152" s="46" cm="1">
        <f t="array" ref="FV152">beneficio_muerte_individual_pensionado(FV$1,$E152,$B152, Hombres!$A$1:$DW$117, Mujeres!$A$1:$DW$117)</f>
        <v>0</v>
      </c>
      <c r="FW152" s="46" cm="1">
        <f t="array" ref="FW152">beneficio_muerte_individual_pensionado(FW$1,$E152,$B152, Hombres!$A$1:$DW$117, Mujeres!$A$1:$DW$117)</f>
        <v>0</v>
      </c>
      <c r="FX152" s="46" cm="1">
        <f t="array" ref="FX152">beneficio_muerte_individual_pensionado(FX$1,$E152,$B152, Hombres!$A$1:$DW$117, Mujeres!$A$1:$DW$117)</f>
        <v>0</v>
      </c>
      <c r="FY152" s="46" cm="1">
        <f t="array" ref="FY152">beneficio_muerte_individual_pensionado(FY$1,$E152,$B152, Hombres!$A$1:$DW$117, Mujeres!$A$1:$DW$117)</f>
        <v>0</v>
      </c>
      <c r="FZ152" s="46" cm="1">
        <f t="array" ref="FZ152">beneficio_muerte_individual_pensionado(FZ$1,$E152,$B152, Hombres!$A$1:$DW$117, Mujeres!$A$1:$DW$117)</f>
        <v>0</v>
      </c>
      <c r="GA152" s="46" cm="1">
        <f t="array" ref="GA152">beneficio_muerte_individual_pensionado(GA$1,$E152,$B152, Hombres!$A$1:$DW$117, Mujeres!$A$1:$DW$117)</f>
        <v>0</v>
      </c>
      <c r="GB152" s="46" cm="1">
        <f t="array" ref="GB152">beneficio_muerte_individual_pensionado(GB$1,$E152,$B152, Hombres!$A$1:$DW$117, Mujeres!$A$1:$DW$117)</f>
        <v>0</v>
      </c>
      <c r="GC152" s="46" cm="1">
        <f t="array" ref="GC152">beneficio_muerte_individual_pensionado(GC$1,$E152,$B152, Hombres!$A$1:$DW$117, Mujeres!$A$1:$DW$117)</f>
        <v>0</v>
      </c>
      <c r="GD152" s="46" cm="1">
        <f t="array" ref="GD152">beneficio_muerte_individual_pensionado(GD$1,$E152,$B152, Hombres!$A$1:$DW$117, Mujeres!$A$1:$DW$117)</f>
        <v>0</v>
      </c>
      <c r="GE152" s="46" cm="1">
        <f t="array" ref="GE152">beneficio_muerte_individual_pensionado(GE$1,$E152,$B152, Hombres!$A$1:$DW$117, Mujeres!$A$1:$DW$117)</f>
        <v>0</v>
      </c>
      <c r="GF152" s="46" cm="1">
        <f t="array" ref="GF152">beneficio_muerte_individual_pensionado(GF$1,$E152,$B152, Hombres!$A$1:$DW$117, Mujeres!$A$1:$DW$117)</f>
        <v>0</v>
      </c>
      <c r="GG152" s="46" cm="1">
        <f t="array" ref="GG152">beneficio_muerte_individual_pensionado(GG$1,$E152,$B152, Hombres!$A$1:$DW$117, Mujeres!$A$1:$DW$117)</f>
        <v>0</v>
      </c>
      <c r="GH152" s="46" cm="1">
        <f t="array" ref="GH152">beneficio_muerte_individual_pensionado(GH$1,$E152,$B152, Hombres!$A$1:$DW$117, Mujeres!$A$1:$DW$117)</f>
        <v>0</v>
      </c>
      <c r="GI152" s="46" cm="1">
        <f t="array" ref="GI152">beneficio_muerte_individual_pensionado(GI$1,$E152,$B152, Hombres!$A$1:$DW$117, Mujeres!$A$1:$DW$117)</f>
        <v>0</v>
      </c>
      <c r="GJ152" s="46" cm="1">
        <f t="array" ref="GJ152">beneficio_muerte_individual_pensionado(GJ$1,$E152,$B152, Hombres!$A$1:$DW$117, Mujeres!$A$1:$DW$117)</f>
        <v>0</v>
      </c>
      <c r="GK152" s="46" cm="1">
        <f t="array" ref="GK152">beneficio_muerte_individual_pensionado(GK$1,$E152,$B152, Hombres!$A$1:$DW$117, Mujeres!$A$1:$DW$117)</f>
        <v>0</v>
      </c>
      <c r="GL152" s="46" cm="1">
        <f t="array" ref="GL152">beneficio_muerte_individual_pensionado(GL$1,$E152,$B152, Hombres!$A$1:$DW$117, Mujeres!$A$1:$DW$117)</f>
        <v>0</v>
      </c>
      <c r="GM152" s="46" cm="1">
        <f t="array" ref="GM152">beneficio_muerte_individual_pensionado(GM$1,$E152,$B152, Hombres!$A$1:$DW$117, Mujeres!$A$1:$DW$117)</f>
        <v>0</v>
      </c>
      <c r="GN152" s="46" cm="1">
        <f t="array" ref="GN152">beneficio_muerte_individual_pensionado(GN$1,$E152,$B152, Hombres!$A$1:$DW$117, Mujeres!$A$1:$DW$117)</f>
        <v>0</v>
      </c>
      <c r="GO152" s="46" cm="1">
        <f t="array" ref="GO152">beneficio_muerte_individual_pensionado(GO$1,$E152,$B152, Hombres!$A$1:$DW$117, Mujeres!$A$1:$DW$117)</f>
        <v>0</v>
      </c>
      <c r="GP152" s="46" cm="1">
        <f t="array" ref="GP152">beneficio_muerte_individual_pensionado(GP$1,$E152,$B152, Hombres!$A$1:$DW$117, Mujeres!$A$1:$DW$117)</f>
        <v>0</v>
      </c>
      <c r="GQ152" s="46" cm="1">
        <f t="array" ref="GQ152">beneficio_muerte_individual_pensionado(GQ$1,$E152,$B152, Hombres!$A$1:$DW$117, Mujeres!$A$1:$DW$117)</f>
        <v>0</v>
      </c>
      <c r="GR152" s="46" cm="1">
        <f t="array" ref="GR152">beneficio_muerte_individual_pensionado(GR$1,$E152,$B152, Hombres!$A$1:$DW$117, Mujeres!$A$1:$DW$117)</f>
        <v>0</v>
      </c>
      <c r="GS152" s="46" cm="1">
        <f t="array" ref="GS152">beneficio_muerte_individual_pensionado(GS$1,$E152,$B152, Hombres!$A$1:$DW$117, Mujeres!$A$1:$DW$117)</f>
        <v>0</v>
      </c>
      <c r="GT152" s="46" cm="1">
        <f t="array" ref="GT152">beneficio_muerte_individual_pensionado(GT$1,$E152,$B152, Hombres!$A$1:$DW$117, Mujeres!$A$1:$DW$117)</f>
        <v>0</v>
      </c>
    </row>
    <row r="153" spans="1:202" x14ac:dyDescent="0.2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6" cm="1">
        <f t="array" ref="H153">AnualidadPensionado(H$1,$E153,$B153, $D153, Hombres!$A$1:$DW$117, Mujeres!$A$1:$DW$117)</f>
        <v>0</v>
      </c>
      <c r="I153" s="46" cm="1">
        <f t="array" ref="I153">AnualidadPensionado(I$1,$E153,$B153, $D153, Hombres!$A$1:$DW$117, Mujeres!$A$1:$DW$117)</f>
        <v>4224028.9628114235</v>
      </c>
      <c r="J153" s="46" cm="1">
        <f t="array" ref="J153">AnualidadPensionado(J$1,$E153,$B153, $D153, Hombres!$A$1:$DW$117, Mujeres!$A$1:$DW$117)</f>
        <v>4277293.5118373474</v>
      </c>
      <c r="K153" s="46" cm="1">
        <f t="array" ref="K153">AnualidadPensionado(K$1,$E153,$B153, $D153, Hombres!$A$1:$DW$117, Mujeres!$A$1:$DW$117)</f>
        <v>4324918.6814295389</v>
      </c>
      <c r="L153" s="46" cm="1">
        <f t="array" ref="L153">AnualidadPensionado(L$1,$E153,$B153, $D153, Hombres!$A$1:$DW$117, Mujeres!$A$1:$DW$117)</f>
        <v>4366010.3652599305</v>
      </c>
      <c r="M153" s="46" cm="1">
        <f t="array" ref="M153">AnualidadPensionado(M$1,$E153,$B153, $D153, Hombres!$A$1:$DW$117, Mujeres!$A$1:$DW$117)</f>
        <v>4399016.0894521745</v>
      </c>
      <c r="N153" s="46" cm="1">
        <f t="array" ref="N153">AnualidadPensionado(N$1,$E153,$B153, $D153, Hombres!$A$1:$DW$117, Mujeres!$A$1:$DW$117)</f>
        <v>4421903.9766088864</v>
      </c>
      <c r="O153" s="46" cm="1">
        <f t="array" ref="O153">AnualidadPensionado(O$1,$E153,$B153, $D153, Hombres!$A$1:$DW$117, Mujeres!$A$1:$DW$117)</f>
        <v>4432487.0166779924</v>
      </c>
      <c r="P153" s="46" cm="1">
        <f t="array" ref="P153">AnualidadPensionado(P$1,$E153,$B153, $D153, Hombres!$A$1:$DW$117, Mujeres!$A$1:$DW$117)</f>
        <v>4423936.8821974313</v>
      </c>
      <c r="Q153" s="46" cm="1">
        <f t="array" ref="Q153">AnualidadPensionado(Q$1,$E153,$B153, $D153, Hombres!$A$1:$DW$117, Mujeres!$A$1:$DW$117)</f>
        <v>4400207.2519480856</v>
      </c>
      <c r="R153" s="46" cm="1">
        <f t="array" ref="R153">AnualidadPensionado(R$1,$E153,$B153, $D153, Hombres!$A$1:$DW$117, Mujeres!$A$1:$DW$117)</f>
        <v>4359965.3369338913</v>
      </c>
      <c r="S153" s="46" cm="1">
        <f t="array" ref="S153">AnualidadPensionado(S$1,$E153,$B153, $D153, Hombres!$A$1:$DW$117, Mujeres!$A$1:$DW$117)</f>
        <v>4301824.3707724642</v>
      </c>
      <c r="T153" s="46" cm="1">
        <f t="array" ref="T153">AnualidadPensionado(T$1,$E153,$B153, $D153, Hombres!$A$1:$DW$117, Mujeres!$A$1:$DW$117)</f>
        <v>4224328.3555058511</v>
      </c>
      <c r="U153" s="46" cm="1">
        <f t="array" ref="U153">AnualidadPensionado(U$1,$E153,$B153, $D153, Hombres!$A$1:$DW$117, Mujeres!$A$1:$DW$117)</f>
        <v>4126063.2459066403</v>
      </c>
      <c r="V153" s="46" cm="1">
        <f t="array" ref="V153">AnualidadPensionado(V$1,$E153,$B153, $D153, Hombres!$A$1:$DW$117, Mujeres!$A$1:$DW$117)</f>
        <v>4005986.0540706129</v>
      </c>
      <c r="W153" s="46" cm="1">
        <f t="array" ref="W153">AnualidadPensionado(W$1,$E153,$B153, $D153, Hombres!$A$1:$DW$117, Mujeres!$A$1:$DW$117)</f>
        <v>3863543.4453121596</v>
      </c>
      <c r="X153" s="46" cm="1">
        <f t="array" ref="X153">AnualidadPensionado(X$1,$E153,$B153, $D153, Hombres!$A$1:$DW$117, Mujeres!$A$1:$DW$117)</f>
        <v>3698513.3306545112</v>
      </c>
      <c r="Y153" s="46" cm="1">
        <f t="array" ref="Y153">AnualidadPensionado(Y$1,$E153,$B153, $D153, Hombres!$A$1:$DW$117, Mujeres!$A$1:$DW$117)</f>
        <v>3511021.9980272837</v>
      </c>
      <c r="Z153" s="46" cm="1">
        <f t="array" ref="Z153">AnualidadPensionado(Z$1,$E153,$B153, $D153, Hombres!$A$1:$DW$117, Mujeres!$A$1:$DW$117)</f>
        <v>3301718.042761106</v>
      </c>
      <c r="AA153" s="46" cm="1">
        <f t="array" ref="AA153">AnualidadPensionado(AA$1,$E153,$B153, $D153, Hombres!$A$1:$DW$117, Mujeres!$A$1:$DW$117)</f>
        <v>3072174.643986153</v>
      </c>
      <c r="AB153" s="46" cm="1">
        <f t="array" ref="AB153">AnualidadPensionado(AB$1,$E153,$B153, $D153, Hombres!$A$1:$DW$117, Mujeres!$A$1:$DW$117)</f>
        <v>2824930.8888184344</v>
      </c>
      <c r="AC153" s="46" cm="1">
        <f t="array" ref="AC153">AnualidadPensionado(AC$1,$E153,$B153, $D153, Hombres!$A$1:$DW$117, Mujeres!$A$1:$DW$117)</f>
        <v>2563242.5628036102</v>
      </c>
      <c r="AD153" s="46" cm="1">
        <f t="array" ref="AD153">AnualidadPensionado(AD$1,$E153,$B153, $D153, Hombres!$A$1:$DW$117, Mujeres!$A$1:$DW$117)</f>
        <v>2291060.2860702244</v>
      </c>
      <c r="AE153" s="46" cm="1">
        <f t="array" ref="AE153">AnualidadPensionado(AE$1,$E153,$B153, $D153, Hombres!$A$1:$DW$117, Mujeres!$A$1:$DW$117)</f>
        <v>2013196.2148750131</v>
      </c>
      <c r="AF153" s="46" cm="1">
        <f t="array" ref="AF153">AnualidadPensionado(AF$1,$E153,$B153, $D153, Hombres!$A$1:$DW$117, Mujeres!$A$1:$DW$117)</f>
        <v>1735404.1594588947</v>
      </c>
      <c r="AG153" s="46" cm="1">
        <f t="array" ref="AG153">AnualidadPensionado(AG$1,$E153,$B153, $D153, Hombres!$A$1:$DW$117, Mujeres!$A$1:$DW$117)</f>
        <v>1463991.7282225788</v>
      </c>
      <c r="AH153" s="46" cm="1">
        <f t="array" ref="AH153">AnualidadPensionado(AH$1,$E153,$B153, $D153, Hombres!$A$1:$DW$117, Mujeres!$A$1:$DW$117)</f>
        <v>1205260.8287717761</v>
      </c>
      <c r="AI153" s="46" cm="1">
        <f t="array" ref="AI153">AnualidadPensionado(AI$1,$E153,$B153, $D153, Hombres!$A$1:$DW$117, Mujeres!$A$1:$DW$117)</f>
        <v>965137.95286370721</v>
      </c>
      <c r="AJ153" s="46" cm="1">
        <f t="array" ref="AJ153">AnualidadPensionado(AJ$1,$E153,$B153, $D153, Hombres!$A$1:$DW$117, Mujeres!$A$1:$DW$117)</f>
        <v>748876.41297546658</v>
      </c>
      <c r="AK153" s="46" cm="1">
        <f t="array" ref="AK153">AnualidadPensionado(AK$1,$E153,$B153, $D153, Hombres!$A$1:$DW$117, Mujeres!$A$1:$DW$117)</f>
        <v>560655.38198766881</v>
      </c>
      <c r="AL153" s="46" cm="1">
        <f t="array" ref="AL153">AnualidadPensionado(AL$1,$E153,$B153, $D153, Hombres!$A$1:$DW$117, Mujeres!$A$1:$DW$117)</f>
        <v>403034.21195045172</v>
      </c>
      <c r="AM153" s="46" cm="1">
        <f t="array" ref="AM153">AnualidadPensionado(AM$1,$E153,$B153, $D153, Hombres!$A$1:$DW$117, Mujeres!$A$1:$DW$117)</f>
        <v>276606.16576498206</v>
      </c>
      <c r="AN153" s="46" cm="1">
        <f t="array" ref="AN153">AnualidadPensionado(AN$1,$E153,$B153, $D153, Hombres!$A$1:$DW$117, Mujeres!$A$1:$DW$117)</f>
        <v>180010.66007978615</v>
      </c>
      <c r="AO153" s="46" cm="1">
        <f t="array" ref="AO153">AnualidadPensionado(AO$1,$E153,$B153, $D153, Hombres!$A$1:$DW$117, Mujeres!$A$1:$DW$117)</f>
        <v>110196.06785839339</v>
      </c>
      <c r="AP153" s="46" cm="1">
        <f t="array" ref="AP153">AnualidadPensionado(AP$1,$E153,$B153, $D153, Hombres!$A$1:$DW$117, Mujeres!$A$1:$DW$117)</f>
        <v>62861.045964359189</v>
      </c>
      <c r="AQ153" s="46" cm="1">
        <f t="array" ref="AQ153">AnualidadPensionado(AQ$1,$E153,$B153, $D153, Hombres!$A$1:$DW$117, Mujeres!$A$1:$DW$117)</f>
        <v>33040.700565481733</v>
      </c>
      <c r="AR153" s="46" cm="1">
        <f t="array" ref="AR153">AnualidadPensionado(AR$1,$E153,$B153, $D153, Hombres!$A$1:$DW$117, Mujeres!$A$1:$DW$117)</f>
        <v>15780.469313286127</v>
      </c>
      <c r="AS153" s="46" cm="1">
        <f t="array" ref="AS153">AnualidadPensionado(AS$1,$E153,$B153, $D153, Hombres!$A$1:$DW$117, Mujeres!$A$1:$DW$117)</f>
        <v>6729.3190250555726</v>
      </c>
      <c r="AT153" s="46" cm="1">
        <f t="array" ref="AT153">AnualidadPensionado(AT$1,$E153,$B153, $D153, Hombres!$A$1:$DW$117, Mujeres!$A$1:$DW$117)</f>
        <v>2504.8554637408852</v>
      </c>
      <c r="AU153" s="46" cm="1">
        <f t="array" ref="AU153">AnualidadPensionado(AU$1,$E153,$B153, $D153, Hombres!$A$1:$DW$117, Mujeres!$A$1:$DW$117)</f>
        <v>789.56471109872655</v>
      </c>
      <c r="AV153" s="46" cm="1">
        <f t="array" ref="AV153">AnualidadPensionado(AV$1,$E153,$B153, $D153, Hombres!$A$1:$DW$117, Mujeres!$A$1:$DW$117)</f>
        <v>201.82181620318855</v>
      </c>
      <c r="AW153" s="46" cm="1">
        <f t="array" ref="AW153">AnualidadPensionado(AW$1,$E153,$B153, $D153, Hombres!$A$1:$DW$117, Mujeres!$A$1:$DW$117)</f>
        <v>39.096866128416771</v>
      </c>
      <c r="AX153" s="46" cm="1">
        <f t="array" ref="AX153">AnualidadPensionado(AX$1,$E153,$B153, $D153, Hombres!$A$1:$DW$117, Mujeres!$A$1:$DW$117)</f>
        <v>5.0811633325591217</v>
      </c>
      <c r="AY153" s="46" cm="1">
        <f t="array" ref="AY153">AnualidadPensionado(AY$1,$E153,$B153, $D153, Hombres!$A$1:$DW$117, Mujeres!$A$1:$DW$117)</f>
        <v>0</v>
      </c>
      <c r="AZ153" s="46" cm="1">
        <f t="array" ref="AZ153">AnualidadPensionado(AZ$1,$E153,$B153, $D153, Hombres!$A$1:$DW$117, Mujeres!$A$1:$DW$117)</f>
        <v>0</v>
      </c>
      <c r="BA153" s="46" cm="1">
        <f t="array" ref="BA153">AnualidadPensionado(BA$1,$E153,$B153, $D153, Hombres!$A$1:$DW$117, Mujeres!$A$1:$DW$117)</f>
        <v>0</v>
      </c>
      <c r="BB153" s="46" cm="1">
        <f t="array" ref="BB153">AnualidadPensionado(BB$1,$E153,$B153, $D153, Hombres!$A$1:$DW$117, Mujeres!$A$1:$DW$117)</f>
        <v>0</v>
      </c>
      <c r="BC153" s="46" cm="1">
        <f t="array" ref="BC153">AnualidadPensionado(BC$1,$E153,$B153, $D153, Hombres!$A$1:$DW$117, Mujeres!$A$1:$DW$117)</f>
        <v>0</v>
      </c>
      <c r="BD153" s="46" cm="1">
        <f t="array" ref="BD153">AnualidadPensionado(BD$1,$E153,$B153, $D153, Hombres!$A$1:$DW$117, Mujeres!$A$1:$DW$117)</f>
        <v>0</v>
      </c>
      <c r="BE153" s="46" cm="1">
        <f t="array" ref="BE153">AnualidadPensionado(BE$1,$E153,$B153, $D153, Hombres!$A$1:$DW$117, Mujeres!$A$1:$DW$117)</f>
        <v>0</v>
      </c>
      <c r="BF153" s="46" cm="1">
        <f t="array" ref="BF153">AnualidadPensionado(BF$1,$E153,$B153, $D153, Hombres!$A$1:$DW$117, Mujeres!$A$1:$DW$117)</f>
        <v>0</v>
      </c>
      <c r="BG153" s="46" cm="1">
        <f t="array" ref="BG153">AnualidadPensionado(BG$1,$E153,$B153, $D153, Hombres!$A$1:$DW$117, Mujeres!$A$1:$DW$117)</f>
        <v>0</v>
      </c>
      <c r="BH153" s="46" cm="1">
        <f t="array" ref="BH153">AnualidadPensionado(BH$1,$E153,$B153, $D153, Hombres!$A$1:$DW$117, Mujeres!$A$1:$DW$117)</f>
        <v>0</v>
      </c>
      <c r="BI153" s="46" cm="1">
        <f t="array" ref="BI153">AnualidadPensionado(BI$1,$E153,$B153, $D153, Hombres!$A$1:$DW$117, Mujeres!$A$1:$DW$117)</f>
        <v>0</v>
      </c>
      <c r="BJ153" s="46" cm="1">
        <f t="array" ref="BJ153">AnualidadPensionado(BJ$1,$E153,$B153, $D153, Hombres!$A$1:$DW$117, Mujeres!$A$1:$DW$117)</f>
        <v>0</v>
      </c>
      <c r="BK153" s="46" cm="1">
        <f t="array" ref="BK153">AnualidadPensionado(BK$1,$E153,$B153, $D153, Hombres!$A$1:$DW$117, Mujeres!$A$1:$DW$117)</f>
        <v>0</v>
      </c>
      <c r="BL153" s="46" cm="1">
        <f t="array" ref="BL153">AnualidadPensionado(BL$1,$E153,$B153, $D153, Hombres!$A$1:$DW$117, Mujeres!$A$1:$DW$117)</f>
        <v>0</v>
      </c>
      <c r="BM153" s="46" cm="1">
        <f t="array" ref="BM153">AnualidadPensionado(BM$1,$E153,$B153, $D153, Hombres!$A$1:$DW$117, Mujeres!$A$1:$DW$117)</f>
        <v>0</v>
      </c>
      <c r="BN153" s="46" cm="1">
        <f t="array" ref="BN153">AnualidadPensionado(BN$1,$E153,$B153, $D153, Hombres!$A$1:$DW$117, Mujeres!$A$1:$DW$117)</f>
        <v>0</v>
      </c>
      <c r="BO153" s="46" cm="1">
        <f t="array" ref="BO153">AnualidadPensionado(BO$1,$E153,$B153, $D153, Hombres!$A$1:$DW$117, Mujeres!$A$1:$DW$117)</f>
        <v>0</v>
      </c>
      <c r="BP153" s="46" cm="1">
        <f t="array" ref="BP153">AnualidadPensionado(BP$1,$E153,$B153, $D153, Hombres!$A$1:$DW$117, Mujeres!$A$1:$DW$117)</f>
        <v>0</v>
      </c>
      <c r="BQ153" s="46" cm="1">
        <f t="array" ref="BQ153">AnualidadPensionado(BQ$1,$E153,$B153, $D153, Hombres!$A$1:$DW$117, Mujeres!$A$1:$DW$117)</f>
        <v>0</v>
      </c>
      <c r="BR153" s="46" cm="1">
        <f t="array" ref="BR153">AnualidadPensionado(BR$1,$E153,$B153, $D153, Hombres!$A$1:$DW$117, Mujeres!$A$1:$DW$117)</f>
        <v>0</v>
      </c>
      <c r="BS153" s="46" cm="1">
        <f t="array" ref="BS153">AnualidadPensionado(BS$1,$E153,$B153, $D153, Hombres!$A$1:$DW$117, Mujeres!$A$1:$DW$117)</f>
        <v>0</v>
      </c>
      <c r="BT153" s="46" cm="1">
        <f t="array" ref="BT153">AnualidadPensionado(BT$1,$E153,$B153, $D153, Hombres!$A$1:$DW$117, Mujeres!$A$1:$DW$117)</f>
        <v>0</v>
      </c>
      <c r="BU153" s="46" cm="1">
        <f t="array" ref="BU153">AnualidadPensionado(BU$1,$E153,$B153, $D153, Hombres!$A$1:$DW$117, Mujeres!$A$1:$DW$117)</f>
        <v>0</v>
      </c>
      <c r="BV153" s="46" cm="1">
        <f t="array" ref="BV153">AnualidadPensionado(BV$1,$E153,$B153, $D153, Hombres!$A$1:$DW$117, Mujeres!$A$1:$DW$117)</f>
        <v>0</v>
      </c>
      <c r="BW153" s="46" cm="1">
        <f t="array" ref="BW153">AnualidadPensionado(BW$1,$E153,$B153, $D153, Hombres!$A$1:$DW$117, Mujeres!$A$1:$DW$117)</f>
        <v>0</v>
      </c>
      <c r="BX153" s="46" cm="1">
        <f t="array" ref="BX153">AnualidadPensionado(BX$1,$E153,$B153, $D153, Hombres!$A$1:$DW$117, Mujeres!$A$1:$DW$117)</f>
        <v>0</v>
      </c>
      <c r="BY153" s="46" cm="1">
        <f t="array" ref="BY153">AnualidadPensionado(BY$1,$E153,$B153, $D153, Hombres!$A$1:$DW$117, Mujeres!$A$1:$DW$117)</f>
        <v>0</v>
      </c>
      <c r="BZ153" s="46" cm="1">
        <f t="array" ref="BZ153">AnualidadPensionado(BZ$1,$E153,$B153, $D153, Hombres!$A$1:$DW$117, Mujeres!$A$1:$DW$117)</f>
        <v>0</v>
      </c>
      <c r="CA153" s="46" cm="1">
        <f t="array" ref="CA153">AnualidadPensionado(CA$1,$E153,$B153, $D153, Hombres!$A$1:$DW$117, Mujeres!$A$1:$DW$117)</f>
        <v>0</v>
      </c>
      <c r="CB153" s="46" cm="1">
        <f t="array" ref="CB153">AnualidadPensionado(CB$1,$E153,$B153, $D153, Hombres!$A$1:$DW$117, Mujeres!$A$1:$DW$117)</f>
        <v>0</v>
      </c>
      <c r="CC153" s="46" cm="1">
        <f t="array" ref="CC153">AnualidadPensionado(CC$1,$E153,$B153, $D153, Hombres!$A$1:$DW$117, Mujeres!$A$1:$DW$117)</f>
        <v>0</v>
      </c>
      <c r="CD153" s="46" cm="1">
        <f t="array" ref="CD153">AnualidadPensionado(CD$1,$E153,$B153, $D153, Hombres!$A$1:$DW$117, Mujeres!$A$1:$DW$117)</f>
        <v>0</v>
      </c>
      <c r="CE153" s="46" cm="1">
        <f t="array" ref="CE153">AnualidadPensionado(CE$1,$E153,$B153, $D153, Hombres!$A$1:$DW$117, Mujeres!$A$1:$DW$117)</f>
        <v>0</v>
      </c>
      <c r="CF153" s="46" cm="1">
        <f t="array" ref="CF153">AnualidadPensionado(CF$1,$E153,$B153, $D153, Hombres!$A$1:$DW$117, Mujeres!$A$1:$DW$117)</f>
        <v>0</v>
      </c>
      <c r="CG153" s="46" cm="1">
        <f t="array" ref="CG153">AnualidadPensionado(CG$1,$E153,$B153, $D153, Hombres!$A$1:$DW$117, Mujeres!$A$1:$DW$117)</f>
        <v>0</v>
      </c>
      <c r="CH153" s="46" cm="1">
        <f t="array" ref="CH153">AnualidadPensionado(CH$1,$E153,$B153, $D153, Hombres!$A$1:$DW$117, Mujeres!$A$1:$DW$117)</f>
        <v>0</v>
      </c>
      <c r="CI153" s="46" cm="1">
        <f t="array" ref="CI153">AnualidadPensionado(CI$1,$E153,$B153, $D153, Hombres!$A$1:$DW$117, Mujeres!$A$1:$DW$117)</f>
        <v>0</v>
      </c>
      <c r="CJ153" s="46" cm="1">
        <f t="array" ref="CJ153">AnualidadPensionado(CJ$1,$E153,$B153, $D153, Hombres!$A$1:$DW$117, Mujeres!$A$1:$DW$117)</f>
        <v>0</v>
      </c>
      <c r="CK153" s="46" cm="1">
        <f t="array" ref="CK153">AnualidadPensionado(CK$1,$E153,$B153, $D153, Hombres!$A$1:$DW$117, Mujeres!$A$1:$DW$117)</f>
        <v>0</v>
      </c>
      <c r="CL153" s="46" cm="1">
        <f t="array" ref="CL153">AnualidadPensionado(CL$1,$E153,$B153, $D153, Hombres!$A$1:$DW$117, Mujeres!$A$1:$DW$117)</f>
        <v>0</v>
      </c>
      <c r="CM153" s="46" cm="1">
        <f t="array" ref="CM153">AnualidadPensionado(CM$1,$E153,$B153, $D153, Hombres!$A$1:$DW$117, Mujeres!$A$1:$DW$117)</f>
        <v>0</v>
      </c>
      <c r="CN153" s="46" cm="1">
        <f t="array" ref="CN153">AnualidadPensionado(CN$1,$E153,$B153, $D153, Hombres!$A$1:$DW$117, Mujeres!$A$1:$DW$117)</f>
        <v>0</v>
      </c>
      <c r="CO153" s="46" cm="1">
        <f t="array" ref="CO153">AnualidadPensionado(CO$1,$E153,$B153, $D153, Hombres!$A$1:$DW$117, Mujeres!$A$1:$DW$117)</f>
        <v>0</v>
      </c>
      <c r="CP153" s="46" cm="1">
        <f t="array" ref="CP153">AnualidadPensionado(CP$1,$E153,$B153, $D153, Hombres!$A$1:$DW$117, Mujeres!$A$1:$DW$117)</f>
        <v>0</v>
      </c>
      <c r="CQ153" s="46" cm="1">
        <f t="array" ref="CQ153">AnualidadPensionado(CQ$1,$E153,$B153, $D153, Hombres!$A$1:$DW$117, Mujeres!$A$1:$DW$117)</f>
        <v>0</v>
      </c>
      <c r="CR153" s="46" cm="1">
        <f t="array" ref="CR153">AnualidadPensionado(CR$1,$E153,$B153, $D153, Hombres!$A$1:$DW$117, Mujeres!$A$1:$DW$117)</f>
        <v>0</v>
      </c>
      <c r="CS153" s="46" cm="1">
        <f t="array" ref="CS153">AnualidadPensionado(CS$1,$E153,$B153, $D153, Hombres!$A$1:$DW$117, Mujeres!$A$1:$DW$117)</f>
        <v>0</v>
      </c>
      <c r="CT153" s="46" cm="1">
        <f t="array" ref="CT153">AnualidadPensionado(CT$1,$E153,$B153, $D153, Hombres!$A$1:$DW$117, Mujeres!$A$1:$DW$117)</f>
        <v>0</v>
      </c>
      <c r="CU153" s="46" cm="1">
        <f t="array" ref="CU153">AnualidadPensionado(CU$1,$E153,$B153, $D153, Hombres!$A$1:$DW$117, Mujeres!$A$1:$DW$117)</f>
        <v>0</v>
      </c>
      <c r="CV153" s="46" cm="1">
        <f t="array" ref="CV153">AnualidadPensionado(CV$1,$E153,$B153, $D153, Hombres!$A$1:$DW$117, Mujeres!$A$1:$DW$117)</f>
        <v>0</v>
      </c>
      <c r="CW153" s="46" cm="1">
        <f t="array" ref="CW153">AnualidadPensionado(CW$1,$E153,$B153, $D153, Hombres!$A$1:$DW$117, Mujeres!$A$1:$DW$117)</f>
        <v>0</v>
      </c>
      <c r="CX153" s="46" cm="1">
        <f t="array" ref="CX153">AnualidadPensionado(CX$1,$E153,$B153, $D153, Hombres!$A$1:$DW$117, Mujeres!$A$1:$DW$117)</f>
        <v>0</v>
      </c>
      <c r="CY153" s="46" cm="1">
        <f t="array" ref="CY153">AnualidadPensionado(CY$1,$E153,$B153, $D153, Hombres!$A$1:$DW$117, Mujeres!$A$1:$DW$117)</f>
        <v>0</v>
      </c>
      <c r="DB153" s="21"/>
      <c r="DC153" s="46" cm="1">
        <f t="array" ref="DC153">beneficio_muerte_individual_pensionado(DC$1,$E153,$B153, Hombres!$A$1:$DW$117, Mujeres!$A$1:$DW$117)</f>
        <v>0</v>
      </c>
      <c r="DD153" s="46" cm="1">
        <f t="array" ref="DD153">beneficio_muerte_individual_pensionado(DD$1,$E153,$B153, Hombres!$A$1:$DW$117, Mujeres!$A$1:$DW$117)</f>
        <v>46359</v>
      </c>
      <c r="DE153" s="46" cm="1">
        <f t="array" ref="DE153">beneficio_muerte_individual_pensionado(DE$1,$E153,$B153, Hombres!$A$1:$DW$117, Mujeres!$A$1:$DW$117)</f>
        <v>49868.093187599996</v>
      </c>
      <c r="DF153" s="46" cm="1">
        <f t="array" ref="DF153">beneficio_muerte_individual_pensionado(DF$1,$E153,$B153, Hombres!$A$1:$DW$117, Mujeres!$A$1:$DW$117)</f>
        <v>53185.794938466592</v>
      </c>
      <c r="DG153" s="46" cm="1">
        <f t="array" ref="DG153">beneficio_muerte_individual_pensionado(DG$1,$E153,$B153, Hombres!$A$1:$DW$117, Mujeres!$A$1:$DW$117)</f>
        <v>56731.814583092651</v>
      </c>
      <c r="DH153" s="46" cm="1">
        <f t="array" ref="DH153">beneficio_muerte_individual_pensionado(DH$1,$E153,$B153, Hombres!$A$1:$DW$117, Mujeres!$A$1:$DW$117)</f>
        <v>60868.88720548636</v>
      </c>
      <c r="DI153" s="46" cm="1">
        <f t="array" ref="DI153">beneficio_muerte_individual_pensionado(DI$1,$E153,$B153, Hombres!$A$1:$DW$117, Mujeres!$A$1:$DW$117)</f>
        <v>65796.1012255229</v>
      </c>
      <c r="DJ153" s="46" cm="1">
        <f t="array" ref="DJ153">beneficio_muerte_individual_pensionado(DJ$1,$E153,$B153, Hombres!$A$1:$DW$117, Mujeres!$A$1:$DW$117)</f>
        <v>71487.634972246524</v>
      </c>
      <c r="DK153" s="46" cm="1">
        <f t="array" ref="DK153">beneficio_muerte_individual_pensionado(DK$1,$E153,$B153, Hombres!$A$1:$DW$117, Mujeres!$A$1:$DW$117)</f>
        <v>80464.187187841249</v>
      </c>
      <c r="DL153" s="46" cm="1">
        <f t="array" ref="DL153">beneficio_muerte_individual_pensionado(DL$1,$E153,$B153, Hombres!$A$1:$DW$117, Mujeres!$A$1:$DW$117)</f>
        <v>86357.946678500346</v>
      </c>
      <c r="DM153" s="46" cm="1">
        <f t="array" ref="DM153">beneficio_muerte_individual_pensionado(DM$1,$E153,$B153, Hombres!$A$1:$DW$117, Mujeres!$A$1:$DW$117)</f>
        <v>92310.33358766936</v>
      </c>
      <c r="DN153" s="46" cm="1">
        <f t="array" ref="DN153">beneficio_muerte_individual_pensionado(DN$1,$E153,$B153, Hombres!$A$1:$DW$117, Mujeres!$A$1:$DW$117)</f>
        <v>98306.518295279762</v>
      </c>
      <c r="DO153" s="46" cm="1">
        <f t="array" ref="DO153">beneficio_muerte_individual_pensionado(DO$1,$E153,$B153, Hombres!$A$1:$DW$117, Mujeres!$A$1:$DW$117)</f>
        <v>104339.34773899235</v>
      </c>
      <c r="DP153" s="46" cm="1">
        <f t="array" ref="DP153">beneficio_muerte_individual_pensionado(DP$1,$E153,$B153, Hombres!$A$1:$DW$117, Mujeres!$A$1:$DW$117)</f>
        <v>110346.08121178407</v>
      </c>
      <c r="DQ153" s="46" cm="1">
        <f t="array" ref="DQ153">beneficio_muerte_individual_pensionado(DQ$1,$E153,$B153, Hombres!$A$1:$DW$117, Mujeres!$A$1:$DW$117)</f>
        <v>116114.33701696122</v>
      </c>
      <c r="DR153" s="46" cm="1">
        <f t="array" ref="DR153">beneficio_muerte_individual_pensionado(DR$1,$E153,$B153, Hombres!$A$1:$DW$117, Mujeres!$A$1:$DW$117)</f>
        <v>121406.26371831159</v>
      </c>
      <c r="DS153" s="46" cm="1">
        <f t="array" ref="DS153">beneficio_muerte_individual_pensionado(DS$1,$E153,$B153, Hombres!$A$1:$DW$117, Mujeres!$A$1:$DW$117)</f>
        <v>126089.95530222147</v>
      </c>
      <c r="DT153" s="46" cm="1">
        <f t="array" ref="DT153">beneficio_muerte_individual_pensionado(DT$1,$E153,$B153, Hombres!$A$1:$DW$117, Mujeres!$A$1:$DW$117)</f>
        <v>130047.51375496355</v>
      </c>
      <c r="DU153" s="46" cm="1">
        <f t="array" ref="DU153">beneficio_muerte_individual_pensionado(DU$1,$E153,$B153, Hombres!$A$1:$DW$117, Mujeres!$A$1:$DW$117)</f>
        <v>133108.10521399524</v>
      </c>
      <c r="DV153" s="46" cm="1">
        <f t="array" ref="DV153">beneficio_muerte_individual_pensionado(DV$1,$E153,$B153, Hombres!$A$1:$DW$117, Mujeres!$A$1:$DW$117)</f>
        <v>134965.15177828597</v>
      </c>
      <c r="DW153" s="46" cm="1">
        <f t="array" ref="DW153">beneficio_muerte_individual_pensionado(DW$1,$E153,$B153, Hombres!$A$1:$DW$117, Mujeres!$A$1:$DW$117)</f>
        <v>135346.4590776815</v>
      </c>
      <c r="DX153" s="46" cm="1">
        <f t="array" ref="DX153">beneficio_muerte_individual_pensionado(DX$1,$E153,$B153, Hombres!$A$1:$DW$117, Mujeres!$A$1:$DW$117)</f>
        <v>134124.97645569537</v>
      </c>
      <c r="DY153" s="46" cm="1">
        <f t="array" ref="DY153">beneficio_muerte_individual_pensionado(DY$1,$E153,$B153, Hombres!$A$1:$DW$117, Mujeres!$A$1:$DW$117)</f>
        <v>131211.98743362201</v>
      </c>
      <c r="DZ153" s="46" cm="1">
        <f t="array" ref="DZ153">beneficio_muerte_individual_pensionado(DZ$1,$E153,$B153, Hombres!$A$1:$DW$117, Mujeres!$A$1:$DW$117)</f>
        <v>126483.90714648581</v>
      </c>
      <c r="EA153" s="46" cm="1">
        <f t="array" ref="EA153">beneficio_muerte_individual_pensionado(EA$1,$E153,$B153, Hombres!$A$1:$DW$117, Mujeres!$A$1:$DW$117)</f>
        <v>119820.95344024738</v>
      </c>
      <c r="EB153" s="46" cm="1">
        <f t="array" ref="EB153">beneficio_muerte_individual_pensionado(EB$1,$E153,$B153, Hombres!$A$1:$DW$117, Mujeres!$A$1:$DW$117)</f>
        <v>111269.86293664403</v>
      </c>
      <c r="EC153" s="46" cm="1">
        <f t="array" ref="EC153">beneficio_muerte_individual_pensionado(EC$1,$E153,$B153, Hombres!$A$1:$DW$117, Mujeres!$A$1:$DW$117)</f>
        <v>101074.54983729945</v>
      </c>
      <c r="ED153" s="46" cm="1">
        <f t="array" ref="ED153">beneficio_muerte_individual_pensionado(ED$1,$E153,$B153, Hombres!$A$1:$DW$117, Mujeres!$A$1:$DW$117)</f>
        <v>89580.509272680792</v>
      </c>
      <c r="EE153" s="46" cm="1">
        <f t="array" ref="EE153">beneficio_muerte_individual_pensionado(EE$1,$E153,$B153, Hombres!$A$1:$DW$117, Mujeres!$A$1:$DW$117)</f>
        <v>77192.30119153393</v>
      </c>
      <c r="EF153" s="46" cm="1">
        <f t="array" ref="EF153">beneficio_muerte_individual_pensionado(EF$1,$E153,$B153, Hombres!$A$1:$DW$117, Mujeres!$A$1:$DW$117)</f>
        <v>64391.261660490258</v>
      </c>
      <c r="EG153" s="46" cm="1">
        <f t="array" ref="EG153">beneficio_muerte_individual_pensionado(EG$1,$E153,$B153, Hombres!$A$1:$DW$117, Mujeres!$A$1:$DW$117)</f>
        <v>51760.617910332912</v>
      </c>
      <c r="EH153" s="46" cm="1">
        <f t="array" ref="EH153">beneficio_muerte_individual_pensionado(EH$1,$E153,$B153, Hombres!$A$1:$DW$117, Mujeres!$A$1:$DW$117)</f>
        <v>39904.663640558174</v>
      </c>
      <c r="EI153" s="46" cm="1">
        <f t="array" ref="EI153">beneficio_muerte_individual_pensionado(EI$1,$E153,$B153, Hombres!$A$1:$DW$117, Mujeres!$A$1:$DW$117)</f>
        <v>29337.710648838354</v>
      </c>
      <c r="EJ153" s="46" cm="1">
        <f t="array" ref="EJ153">beneficio_muerte_individual_pensionado(EJ$1,$E153,$B153, Hombres!$A$1:$DW$117, Mujeres!$A$1:$DW$117)</f>
        <v>20424.130740689601</v>
      </c>
      <c r="EK153" s="46" cm="1">
        <f t="array" ref="EK153">beneficio_muerte_individual_pensionado(EK$1,$E153,$B153, Hombres!$A$1:$DW$117, Mujeres!$A$1:$DW$117)</f>
        <v>13350.694384428059</v>
      </c>
      <c r="EL153" s="46" cm="1">
        <f t="array" ref="EL153">beneficio_muerte_individual_pensionado(EL$1,$E153,$B153, Hombres!$A$1:$DW$117, Mujeres!$A$1:$DW$117)</f>
        <v>8115.3836801565876</v>
      </c>
      <c r="EM153" s="46" cm="1">
        <f t="array" ref="EM153">beneficio_muerte_individual_pensionado(EM$1,$E153,$B153, Hombres!$A$1:$DW$117, Mujeres!$A$1:$DW$117)</f>
        <v>4535.5022097705405</v>
      </c>
      <c r="EN153" s="46" cm="1">
        <f t="array" ref="EN153">beneficio_muerte_individual_pensionado(EN$1,$E153,$B153, Hombres!$A$1:$DW$117, Mujeres!$A$1:$DW$117)</f>
        <v>2297.9250120860593</v>
      </c>
      <c r="EO153" s="46" cm="1">
        <f t="array" ref="EO153">beneficio_muerte_individual_pensionado(EO$1,$E153,$B153, Hombres!$A$1:$DW$117, Mujeres!$A$1:$DW$117)</f>
        <v>1036.8085837121041</v>
      </c>
      <c r="EP153" s="46" cm="1">
        <f t="array" ref="EP153">beneficio_muerte_individual_pensionado(EP$1,$E153,$B153, Hombres!$A$1:$DW$117, Mujeres!$A$1:$DW$117)</f>
        <v>407.16944906160882</v>
      </c>
      <c r="EQ153" s="46" cm="1">
        <f t="array" ref="EQ153">beneficio_muerte_individual_pensionado(EQ$1,$E153,$B153, Hombres!$A$1:$DW$117, Mujeres!$A$1:$DW$117)</f>
        <v>134.99748709913348</v>
      </c>
      <c r="ER153" s="46" cm="1">
        <f t="array" ref="ER153">beneficio_muerte_individual_pensionado(ER$1,$E153,$B153, Hombres!$A$1:$DW$117, Mujeres!$A$1:$DW$117)</f>
        <v>36.179436416235035</v>
      </c>
      <c r="ES153" s="46" cm="1">
        <f t="array" ref="ES153">beneficio_muerte_individual_pensionado(ES$1,$E153,$B153, Hombres!$A$1:$DW$117, Mujeres!$A$1:$DW$117)</f>
        <v>7.3232979607937043</v>
      </c>
      <c r="ET153" s="46" cm="1">
        <f t="array" ref="ET153">beneficio_muerte_individual_pensionado(ET$1,$E153,$B153, Hombres!$A$1:$DW$117, Mujeres!$A$1:$DW$117)</f>
        <v>1.0574692879942971</v>
      </c>
      <c r="EU153" s="46" cm="1">
        <f t="array" ref="EU153">beneficio_muerte_individual_pensionado(EU$1,$E153,$B153, Hombres!$A$1:$DW$117, Mujeres!$A$1:$DW$117)</f>
        <v>0</v>
      </c>
      <c r="EV153" s="46" cm="1">
        <f t="array" ref="EV153">beneficio_muerte_individual_pensionado(EV$1,$E153,$B153, Hombres!$A$1:$DW$117, Mujeres!$A$1:$DW$117)</f>
        <v>0</v>
      </c>
      <c r="EW153" s="46" cm="1">
        <f t="array" ref="EW153">beneficio_muerte_individual_pensionado(EW$1,$E153,$B153, Hombres!$A$1:$DW$117, Mujeres!$A$1:$DW$117)</f>
        <v>0</v>
      </c>
      <c r="EX153" s="46" cm="1">
        <f t="array" ref="EX153">beneficio_muerte_individual_pensionado(EX$1,$E153,$B153, Hombres!$A$1:$DW$117, Mujeres!$A$1:$DW$117)</f>
        <v>0</v>
      </c>
      <c r="EY153" s="46" cm="1">
        <f t="array" ref="EY153">beneficio_muerte_individual_pensionado(EY$1,$E153,$B153, Hombres!$A$1:$DW$117, Mujeres!$A$1:$DW$117)</f>
        <v>0</v>
      </c>
      <c r="EZ153" s="46" cm="1">
        <f t="array" ref="EZ153">beneficio_muerte_individual_pensionado(EZ$1,$E153,$B153, Hombres!$A$1:$DW$117, Mujeres!$A$1:$DW$117)</f>
        <v>0</v>
      </c>
      <c r="FA153" s="46" cm="1">
        <f t="array" ref="FA153">beneficio_muerte_individual_pensionado(FA$1,$E153,$B153, Hombres!$A$1:$DW$117, Mujeres!$A$1:$DW$117)</f>
        <v>0</v>
      </c>
      <c r="FB153" s="46" cm="1">
        <f t="array" ref="FB153">beneficio_muerte_individual_pensionado(FB$1,$E153,$B153, Hombres!$A$1:$DW$117, Mujeres!$A$1:$DW$117)</f>
        <v>0</v>
      </c>
      <c r="FC153" s="46" cm="1">
        <f t="array" ref="FC153">beneficio_muerte_individual_pensionado(FC$1,$E153,$B153, Hombres!$A$1:$DW$117, Mujeres!$A$1:$DW$117)</f>
        <v>0</v>
      </c>
      <c r="FD153" s="46" cm="1">
        <f t="array" ref="FD153">beneficio_muerte_individual_pensionado(FD$1,$E153,$B153, Hombres!$A$1:$DW$117, Mujeres!$A$1:$DW$117)</f>
        <v>0</v>
      </c>
      <c r="FE153" s="46" cm="1">
        <f t="array" ref="FE153">beneficio_muerte_individual_pensionado(FE$1,$E153,$B153, Hombres!$A$1:$DW$117, Mujeres!$A$1:$DW$117)</f>
        <v>0</v>
      </c>
      <c r="FF153" s="46" cm="1">
        <f t="array" ref="FF153">beneficio_muerte_individual_pensionado(FF$1,$E153,$B153, Hombres!$A$1:$DW$117, Mujeres!$A$1:$DW$117)</f>
        <v>0</v>
      </c>
      <c r="FG153" s="46" cm="1">
        <f t="array" ref="FG153">beneficio_muerte_individual_pensionado(FG$1,$E153,$B153, Hombres!$A$1:$DW$117, Mujeres!$A$1:$DW$117)</f>
        <v>0</v>
      </c>
      <c r="FH153" s="46" cm="1">
        <f t="array" ref="FH153">beneficio_muerte_individual_pensionado(FH$1,$E153,$B153, Hombres!$A$1:$DW$117, Mujeres!$A$1:$DW$117)</f>
        <v>0</v>
      </c>
      <c r="FI153" s="46" cm="1">
        <f t="array" ref="FI153">beneficio_muerte_individual_pensionado(FI$1,$E153,$B153, Hombres!$A$1:$DW$117, Mujeres!$A$1:$DW$117)</f>
        <v>0</v>
      </c>
      <c r="FJ153" s="46" cm="1">
        <f t="array" ref="FJ153">beneficio_muerte_individual_pensionado(FJ$1,$E153,$B153, Hombres!$A$1:$DW$117, Mujeres!$A$1:$DW$117)</f>
        <v>0</v>
      </c>
      <c r="FK153" s="46" cm="1">
        <f t="array" ref="FK153">beneficio_muerte_individual_pensionado(FK$1,$E153,$B153, Hombres!$A$1:$DW$117, Mujeres!$A$1:$DW$117)</f>
        <v>0</v>
      </c>
      <c r="FL153" s="46" cm="1">
        <f t="array" ref="FL153">beneficio_muerte_individual_pensionado(FL$1,$E153,$B153, Hombres!$A$1:$DW$117, Mujeres!$A$1:$DW$117)</f>
        <v>0</v>
      </c>
      <c r="FM153" s="46" cm="1">
        <f t="array" ref="FM153">beneficio_muerte_individual_pensionado(FM$1,$E153,$B153, Hombres!$A$1:$DW$117, Mujeres!$A$1:$DW$117)</f>
        <v>0</v>
      </c>
      <c r="FN153" s="46" cm="1">
        <f t="array" ref="FN153">beneficio_muerte_individual_pensionado(FN$1,$E153,$B153, Hombres!$A$1:$DW$117, Mujeres!$A$1:$DW$117)</f>
        <v>0</v>
      </c>
      <c r="FO153" s="46" cm="1">
        <f t="array" ref="FO153">beneficio_muerte_individual_pensionado(FO$1,$E153,$B153, Hombres!$A$1:$DW$117, Mujeres!$A$1:$DW$117)</f>
        <v>0</v>
      </c>
      <c r="FP153" s="46" cm="1">
        <f t="array" ref="FP153">beneficio_muerte_individual_pensionado(FP$1,$E153,$B153, Hombres!$A$1:$DW$117, Mujeres!$A$1:$DW$117)</f>
        <v>0</v>
      </c>
      <c r="FQ153" s="46" cm="1">
        <f t="array" ref="FQ153">beneficio_muerte_individual_pensionado(FQ$1,$E153,$B153, Hombres!$A$1:$DW$117, Mujeres!$A$1:$DW$117)</f>
        <v>0</v>
      </c>
      <c r="FR153" s="46" cm="1">
        <f t="array" ref="FR153">beneficio_muerte_individual_pensionado(FR$1,$E153,$B153, Hombres!$A$1:$DW$117, Mujeres!$A$1:$DW$117)</f>
        <v>0</v>
      </c>
      <c r="FS153" s="46" cm="1">
        <f t="array" ref="FS153">beneficio_muerte_individual_pensionado(FS$1,$E153,$B153, Hombres!$A$1:$DW$117, Mujeres!$A$1:$DW$117)</f>
        <v>0</v>
      </c>
      <c r="FT153" s="46" cm="1">
        <f t="array" ref="FT153">beneficio_muerte_individual_pensionado(FT$1,$E153,$B153, Hombres!$A$1:$DW$117, Mujeres!$A$1:$DW$117)</f>
        <v>0</v>
      </c>
      <c r="FU153" s="46" cm="1">
        <f t="array" ref="FU153">beneficio_muerte_individual_pensionado(FU$1,$E153,$B153, Hombres!$A$1:$DW$117, Mujeres!$A$1:$DW$117)</f>
        <v>0</v>
      </c>
      <c r="FV153" s="46" cm="1">
        <f t="array" ref="FV153">beneficio_muerte_individual_pensionado(FV$1,$E153,$B153, Hombres!$A$1:$DW$117, Mujeres!$A$1:$DW$117)</f>
        <v>0</v>
      </c>
      <c r="FW153" s="46" cm="1">
        <f t="array" ref="FW153">beneficio_muerte_individual_pensionado(FW$1,$E153,$B153, Hombres!$A$1:$DW$117, Mujeres!$A$1:$DW$117)</f>
        <v>0</v>
      </c>
      <c r="FX153" s="46" cm="1">
        <f t="array" ref="FX153">beneficio_muerte_individual_pensionado(FX$1,$E153,$B153, Hombres!$A$1:$DW$117, Mujeres!$A$1:$DW$117)</f>
        <v>0</v>
      </c>
      <c r="FY153" s="46" cm="1">
        <f t="array" ref="FY153">beneficio_muerte_individual_pensionado(FY$1,$E153,$B153, Hombres!$A$1:$DW$117, Mujeres!$A$1:$DW$117)</f>
        <v>0</v>
      </c>
      <c r="FZ153" s="46" cm="1">
        <f t="array" ref="FZ153">beneficio_muerte_individual_pensionado(FZ$1,$E153,$B153, Hombres!$A$1:$DW$117, Mujeres!$A$1:$DW$117)</f>
        <v>0</v>
      </c>
      <c r="GA153" s="46" cm="1">
        <f t="array" ref="GA153">beneficio_muerte_individual_pensionado(GA$1,$E153,$B153, Hombres!$A$1:$DW$117, Mujeres!$A$1:$DW$117)</f>
        <v>0</v>
      </c>
      <c r="GB153" s="46" cm="1">
        <f t="array" ref="GB153">beneficio_muerte_individual_pensionado(GB$1,$E153,$B153, Hombres!$A$1:$DW$117, Mujeres!$A$1:$DW$117)</f>
        <v>0</v>
      </c>
      <c r="GC153" s="46" cm="1">
        <f t="array" ref="GC153">beneficio_muerte_individual_pensionado(GC$1,$E153,$B153, Hombres!$A$1:$DW$117, Mujeres!$A$1:$DW$117)</f>
        <v>0</v>
      </c>
      <c r="GD153" s="46" cm="1">
        <f t="array" ref="GD153">beneficio_muerte_individual_pensionado(GD$1,$E153,$B153, Hombres!$A$1:$DW$117, Mujeres!$A$1:$DW$117)</f>
        <v>0</v>
      </c>
      <c r="GE153" s="46" cm="1">
        <f t="array" ref="GE153">beneficio_muerte_individual_pensionado(GE$1,$E153,$B153, Hombres!$A$1:$DW$117, Mujeres!$A$1:$DW$117)</f>
        <v>0</v>
      </c>
      <c r="GF153" s="46" cm="1">
        <f t="array" ref="GF153">beneficio_muerte_individual_pensionado(GF$1,$E153,$B153, Hombres!$A$1:$DW$117, Mujeres!$A$1:$DW$117)</f>
        <v>0</v>
      </c>
      <c r="GG153" s="46" cm="1">
        <f t="array" ref="GG153">beneficio_muerte_individual_pensionado(GG$1,$E153,$B153, Hombres!$A$1:$DW$117, Mujeres!$A$1:$DW$117)</f>
        <v>0</v>
      </c>
      <c r="GH153" s="46" cm="1">
        <f t="array" ref="GH153">beneficio_muerte_individual_pensionado(GH$1,$E153,$B153, Hombres!$A$1:$DW$117, Mujeres!$A$1:$DW$117)</f>
        <v>0</v>
      </c>
      <c r="GI153" s="46" cm="1">
        <f t="array" ref="GI153">beneficio_muerte_individual_pensionado(GI$1,$E153,$B153, Hombres!$A$1:$DW$117, Mujeres!$A$1:$DW$117)</f>
        <v>0</v>
      </c>
      <c r="GJ153" s="46" cm="1">
        <f t="array" ref="GJ153">beneficio_muerte_individual_pensionado(GJ$1,$E153,$B153, Hombres!$A$1:$DW$117, Mujeres!$A$1:$DW$117)</f>
        <v>0</v>
      </c>
      <c r="GK153" s="46" cm="1">
        <f t="array" ref="GK153">beneficio_muerte_individual_pensionado(GK$1,$E153,$B153, Hombres!$A$1:$DW$117, Mujeres!$A$1:$DW$117)</f>
        <v>0</v>
      </c>
      <c r="GL153" s="46" cm="1">
        <f t="array" ref="GL153">beneficio_muerte_individual_pensionado(GL$1,$E153,$B153, Hombres!$A$1:$DW$117, Mujeres!$A$1:$DW$117)</f>
        <v>0</v>
      </c>
      <c r="GM153" s="46" cm="1">
        <f t="array" ref="GM153">beneficio_muerte_individual_pensionado(GM$1,$E153,$B153, Hombres!$A$1:$DW$117, Mujeres!$A$1:$DW$117)</f>
        <v>0</v>
      </c>
      <c r="GN153" s="46" cm="1">
        <f t="array" ref="GN153">beneficio_muerte_individual_pensionado(GN$1,$E153,$B153, Hombres!$A$1:$DW$117, Mujeres!$A$1:$DW$117)</f>
        <v>0</v>
      </c>
      <c r="GO153" s="46" cm="1">
        <f t="array" ref="GO153">beneficio_muerte_individual_pensionado(GO$1,$E153,$B153, Hombres!$A$1:$DW$117, Mujeres!$A$1:$DW$117)</f>
        <v>0</v>
      </c>
      <c r="GP153" s="46" cm="1">
        <f t="array" ref="GP153">beneficio_muerte_individual_pensionado(GP$1,$E153,$B153, Hombres!$A$1:$DW$117, Mujeres!$A$1:$DW$117)</f>
        <v>0</v>
      </c>
      <c r="GQ153" s="46" cm="1">
        <f t="array" ref="GQ153">beneficio_muerte_individual_pensionado(GQ$1,$E153,$B153, Hombres!$A$1:$DW$117, Mujeres!$A$1:$DW$117)</f>
        <v>0</v>
      </c>
      <c r="GR153" s="46" cm="1">
        <f t="array" ref="GR153">beneficio_muerte_individual_pensionado(GR$1,$E153,$B153, Hombres!$A$1:$DW$117, Mujeres!$A$1:$DW$117)</f>
        <v>0</v>
      </c>
      <c r="GS153" s="46" cm="1">
        <f t="array" ref="GS153">beneficio_muerte_individual_pensionado(GS$1,$E153,$B153, Hombres!$A$1:$DW$117, Mujeres!$A$1:$DW$117)</f>
        <v>0</v>
      </c>
      <c r="GT153" s="46" cm="1">
        <f t="array" ref="GT153">beneficio_muerte_individual_pensionado(GT$1,$E153,$B153, Hombres!$A$1:$DW$117, Mujeres!$A$1:$DW$117)</f>
        <v>0</v>
      </c>
    </row>
    <row r="154" spans="1:202" x14ac:dyDescent="0.2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6" cm="1">
        <f t="array" ref="H154">AnualidadPensionado(H$1,$E154,$B154, $D154, Hombres!$A$1:$DW$117, Mujeres!$A$1:$DW$117)</f>
        <v>0</v>
      </c>
      <c r="I154" s="46" cm="1">
        <f t="array" ref="I154">AnualidadPensionado(I$1,$E154,$B154, $D154, Hombres!$A$1:$DW$117, Mujeres!$A$1:$DW$117)</f>
        <v>1295285.4209900827</v>
      </c>
      <c r="J154" s="46" cm="1">
        <f t="array" ref="J154">AnualidadPensionado(J$1,$E154,$B154, $D154, Hombres!$A$1:$DW$117, Mujeres!$A$1:$DW$117)</f>
        <v>1309358.2566920968</v>
      </c>
      <c r="K154" s="46" cm="1">
        <f t="array" ref="K154">AnualidadPensionado(K$1,$E154,$B154, $D154, Hombres!$A$1:$DW$117, Mujeres!$A$1:$DW$117)</f>
        <v>1321412.9498999775</v>
      </c>
      <c r="L154" s="46" cm="1">
        <f t="array" ref="L154">AnualidadPensionado(L$1,$E154,$B154, $D154, Hombres!$A$1:$DW$117, Mujeres!$A$1:$DW$117)</f>
        <v>1330952.0608444479</v>
      </c>
      <c r="M154" s="46" cm="1">
        <f t="array" ref="M154">AnualidadPensionado(M$1,$E154,$B154, $D154, Hombres!$A$1:$DW$117, Mujeres!$A$1:$DW$117)</f>
        <v>1337384.6626235303</v>
      </c>
      <c r="N154" s="46" cm="1">
        <f t="array" ref="N154">AnualidadPensionado(N$1,$E154,$B154, $D154, Hombres!$A$1:$DW$117, Mujeres!$A$1:$DW$117)</f>
        <v>1340092.0320373136</v>
      </c>
      <c r="O154" s="46" cm="1">
        <f t="array" ref="O154">AnualidadPensionado(O$1,$E154,$B154, $D154, Hombres!$A$1:$DW$117, Mujeres!$A$1:$DW$117)</f>
        <v>1337027.5202991867</v>
      </c>
      <c r="P154" s="46" cm="1">
        <f t="array" ref="P154">AnualidadPensionado(P$1,$E154,$B154, $D154, Hombres!$A$1:$DW$117, Mujeres!$A$1:$DW$117)</f>
        <v>1329336.4967833443</v>
      </c>
      <c r="Q154" s="46" cm="1">
        <f t="array" ref="Q154">AnualidadPensionado(Q$1,$E154,$B154, $D154, Hombres!$A$1:$DW$117, Mujeres!$A$1:$DW$117)</f>
        <v>1316582.2628424924</v>
      </c>
      <c r="R154" s="46" cm="1">
        <f t="array" ref="R154">AnualidadPensionado(R$1,$E154,$B154, $D154, Hombres!$A$1:$DW$117, Mujeres!$A$1:$DW$117)</f>
        <v>1298382.6064244928</v>
      </c>
      <c r="S154" s="46" cm="1">
        <f t="array" ref="S154">AnualidadPensionado(S$1,$E154,$B154, $D154, Hombres!$A$1:$DW$117, Mujeres!$A$1:$DW$117)</f>
        <v>1274358.0864387432</v>
      </c>
      <c r="T154" s="46" cm="1">
        <f t="array" ref="T154">AnualidadPensionado(T$1,$E154,$B154, $D154, Hombres!$A$1:$DW$117, Mujeres!$A$1:$DW$117)</f>
        <v>1244101.4879228589</v>
      </c>
      <c r="U154" s="46" cm="1">
        <f t="array" ref="U154">AnualidadPensionado(U$1,$E154,$B154, $D154, Hombres!$A$1:$DW$117, Mujeres!$A$1:$DW$117)</f>
        <v>1207245.0447923201</v>
      </c>
      <c r="V154" s="46" cm="1">
        <f t="array" ref="V154">AnualidadPensionado(V$1,$E154,$B154, $D154, Hombres!$A$1:$DW$117, Mujeres!$A$1:$DW$117)</f>
        <v>1163590.9516988406</v>
      </c>
      <c r="W154" s="46" cm="1">
        <f t="array" ref="W154">AnualidadPensionado(W$1,$E154,$B154, $D154, Hombres!$A$1:$DW$117, Mujeres!$A$1:$DW$117)</f>
        <v>1113129.8589553481</v>
      </c>
      <c r="X154" s="46" cm="1">
        <f t="array" ref="X154">AnualidadPensionado(X$1,$E154,$B154, $D154, Hombres!$A$1:$DW$117, Mujeres!$A$1:$DW$117)</f>
        <v>1055979.448894565</v>
      </c>
      <c r="Y154" s="46" cm="1">
        <f t="array" ref="Y154">AnualidadPensionado(Y$1,$E154,$B154, $D154, Hombres!$A$1:$DW$117, Mujeres!$A$1:$DW$117)</f>
        <v>992362.08104169241</v>
      </c>
      <c r="Z154" s="46" cm="1">
        <f t="array" ref="Z154">AnualidadPensionado(Z$1,$E154,$B154, $D154, Hombres!$A$1:$DW$117, Mujeres!$A$1:$DW$117)</f>
        <v>922698.01089259714</v>
      </c>
      <c r="AA154" s="46" cm="1">
        <f t="array" ref="AA154">AnualidadPensionado(AA$1,$E154,$B154, $D154, Hombres!$A$1:$DW$117, Mujeres!$A$1:$DW$117)</f>
        <v>847727.57031921914</v>
      </c>
      <c r="AB154" s="46" cm="1">
        <f t="array" ref="AB154">AnualidadPensionado(AB$1,$E154,$B154, $D154, Hombres!$A$1:$DW$117, Mujeres!$A$1:$DW$117)</f>
        <v>768497.01114877651</v>
      </c>
      <c r="AC154" s="46" cm="1">
        <f t="array" ref="AC154">AnualidadPensionado(AC$1,$E154,$B154, $D154, Hombres!$A$1:$DW$117, Mujeres!$A$1:$DW$117)</f>
        <v>686269.10435540497</v>
      </c>
      <c r="AD154" s="46" cm="1">
        <f t="array" ref="AD154">AnualidadPensionado(AD$1,$E154,$B154, $D154, Hombres!$A$1:$DW$117, Mujeres!$A$1:$DW$117)</f>
        <v>602499.61123073415</v>
      </c>
      <c r="AE154" s="46" cm="1">
        <f t="array" ref="AE154">AnualidadPensionado(AE$1,$E154,$B154, $D154, Hombres!$A$1:$DW$117, Mujeres!$A$1:$DW$117)</f>
        <v>518860.74714709859</v>
      </c>
      <c r="AF154" s="46" cm="1">
        <f t="array" ref="AF154">AnualidadPensionado(AF$1,$E154,$B154, $D154, Hombres!$A$1:$DW$117, Mujeres!$A$1:$DW$117)</f>
        <v>437227.73722251161</v>
      </c>
      <c r="AG154" s="46" cm="1">
        <f t="array" ref="AG154">AnualidadPensionado(AG$1,$E154,$B154, $D154, Hombres!$A$1:$DW$117, Mujeres!$A$1:$DW$117)</f>
        <v>359530.69548474863</v>
      </c>
      <c r="AH154" s="46" cm="1">
        <f t="array" ref="AH154">AnualidadPensionado(AH$1,$E154,$B154, $D154, Hombres!$A$1:$DW$117, Mujeres!$A$1:$DW$117)</f>
        <v>287567.96122289984</v>
      </c>
      <c r="AI154" s="46" cm="1">
        <f t="array" ref="AI154">AnualidadPensionado(AI$1,$E154,$B154, $D154, Hombres!$A$1:$DW$117, Mujeres!$A$1:$DW$117)</f>
        <v>222882.29461983821</v>
      </c>
      <c r="AJ154" s="46" cm="1">
        <f t="array" ref="AJ154">AnualidadPensionado(AJ$1,$E154,$B154, $D154, Hombres!$A$1:$DW$117, Mujeres!$A$1:$DW$117)</f>
        <v>166665.17754822035</v>
      </c>
      <c r="AK154" s="46" cm="1">
        <f t="array" ref="AK154">AnualidadPensionado(AK$1,$E154,$B154, $D154, Hombres!$A$1:$DW$117, Mujeres!$A$1:$DW$117)</f>
        <v>119650.76927877574</v>
      </c>
      <c r="AL154" s="46" cm="1">
        <f t="array" ref="AL154">AnualidadPensionado(AL$1,$E154,$B154, $D154, Hombres!$A$1:$DW$117, Mujeres!$A$1:$DW$117)</f>
        <v>82005.1257528961</v>
      </c>
      <c r="AM154" s="46" cm="1">
        <f t="array" ref="AM154">AnualidadPensionado(AM$1,$E154,$B154, $D154, Hombres!$A$1:$DW$117, Mujeres!$A$1:$DW$117)</f>
        <v>53299.035736859645</v>
      </c>
      <c r="AN154" s="46" cm="1">
        <f t="array" ref="AN154">AnualidadPensionado(AN$1,$E154,$B154, $D154, Hombres!$A$1:$DW$117, Mujeres!$A$1:$DW$117)</f>
        <v>32589.718639682411</v>
      </c>
      <c r="AO154" s="46" cm="1">
        <f t="array" ref="AO154">AnualidadPensionado(AO$1,$E154,$B154, $D154, Hombres!$A$1:$DW$117, Mujeres!$A$1:$DW$117)</f>
        <v>18569.440970901178</v>
      </c>
      <c r="AP154" s="46" cm="1">
        <f t="array" ref="AP154">AnualidadPensionado(AP$1,$E154,$B154, $D154, Hombres!$A$1:$DW$117, Mujeres!$A$1:$DW$117)</f>
        <v>9749.1145356657798</v>
      </c>
      <c r="AQ154" s="46" cm="1">
        <f t="array" ref="AQ154">AnualidadPensionado(AQ$1,$E154,$B154, $D154, Hombres!$A$1:$DW$117, Mujeres!$A$1:$DW$117)</f>
        <v>4651.4292347095343</v>
      </c>
      <c r="AR154" s="46" cm="1">
        <f t="array" ref="AR154">AnualidadPensionado(AR$1,$E154,$B154, $D154, Hombres!$A$1:$DW$117, Mujeres!$A$1:$DW$117)</f>
        <v>1982.0026450623893</v>
      </c>
      <c r="AS154" s="46" cm="1">
        <f t="array" ref="AS154">AnualidadPensionado(AS$1,$E154,$B154, $D154, Hombres!$A$1:$DW$117, Mujeres!$A$1:$DW$117)</f>
        <v>737.44594993733358</v>
      </c>
      <c r="AT154" s="46" cm="1">
        <f t="array" ref="AT154">AnualidadPensionado(AT$1,$E154,$B154, $D154, Hombres!$A$1:$DW$117, Mujeres!$A$1:$DW$117)</f>
        <v>232.4537360306843</v>
      </c>
      <c r="AU154" s="46" cm="1">
        <f t="array" ref="AU154">AnualidadPensionado(AU$1,$E154,$B154, $D154, Hombres!$A$1:$DW$117, Mujeres!$A$1:$DW$117)</f>
        <v>59.463122696666474</v>
      </c>
      <c r="AV154" s="46" cm="1">
        <f t="array" ref="AV154">AnualidadPensionado(AV$1,$E154,$B154, $D154, Hombres!$A$1:$DW$117, Mujeres!$A$1:$DW$117)</f>
        <v>11.543500788253651</v>
      </c>
      <c r="AW154" s="46" cm="1">
        <f t="array" ref="AW154">AnualidadPensionado(AW$1,$E154,$B154, $D154, Hombres!$A$1:$DW$117, Mujeres!$A$1:$DW$117)</f>
        <v>1.5070281307361602</v>
      </c>
      <c r="AX154" s="46" cm="1">
        <f t="array" ref="AX154">AnualidadPensionado(AX$1,$E154,$B154, $D154, Hombres!$A$1:$DW$117, Mujeres!$A$1:$DW$117)</f>
        <v>0</v>
      </c>
      <c r="AY154" s="46" cm="1">
        <f t="array" ref="AY154">AnualidadPensionado(AY$1,$E154,$B154, $D154, Hombres!$A$1:$DW$117, Mujeres!$A$1:$DW$117)</f>
        <v>0</v>
      </c>
      <c r="AZ154" s="46" cm="1">
        <f t="array" ref="AZ154">AnualidadPensionado(AZ$1,$E154,$B154, $D154, Hombres!$A$1:$DW$117, Mujeres!$A$1:$DW$117)</f>
        <v>0</v>
      </c>
      <c r="BA154" s="46" cm="1">
        <f t="array" ref="BA154">AnualidadPensionado(BA$1,$E154,$B154, $D154, Hombres!$A$1:$DW$117, Mujeres!$A$1:$DW$117)</f>
        <v>0</v>
      </c>
      <c r="BB154" s="46" cm="1">
        <f t="array" ref="BB154">AnualidadPensionado(BB$1,$E154,$B154, $D154, Hombres!$A$1:$DW$117, Mujeres!$A$1:$DW$117)</f>
        <v>0</v>
      </c>
      <c r="BC154" s="46" cm="1">
        <f t="array" ref="BC154">AnualidadPensionado(BC$1,$E154,$B154, $D154, Hombres!$A$1:$DW$117, Mujeres!$A$1:$DW$117)</f>
        <v>0</v>
      </c>
      <c r="BD154" s="46" cm="1">
        <f t="array" ref="BD154">AnualidadPensionado(BD$1,$E154,$B154, $D154, Hombres!$A$1:$DW$117, Mujeres!$A$1:$DW$117)</f>
        <v>0</v>
      </c>
      <c r="BE154" s="46" cm="1">
        <f t="array" ref="BE154">AnualidadPensionado(BE$1,$E154,$B154, $D154, Hombres!$A$1:$DW$117, Mujeres!$A$1:$DW$117)</f>
        <v>0</v>
      </c>
      <c r="BF154" s="46" cm="1">
        <f t="array" ref="BF154">AnualidadPensionado(BF$1,$E154,$B154, $D154, Hombres!$A$1:$DW$117, Mujeres!$A$1:$DW$117)</f>
        <v>0</v>
      </c>
      <c r="BG154" s="46" cm="1">
        <f t="array" ref="BG154">AnualidadPensionado(BG$1,$E154,$B154, $D154, Hombres!$A$1:$DW$117, Mujeres!$A$1:$DW$117)</f>
        <v>0</v>
      </c>
      <c r="BH154" s="46" cm="1">
        <f t="array" ref="BH154">AnualidadPensionado(BH$1,$E154,$B154, $D154, Hombres!$A$1:$DW$117, Mujeres!$A$1:$DW$117)</f>
        <v>0</v>
      </c>
      <c r="BI154" s="46" cm="1">
        <f t="array" ref="BI154">AnualidadPensionado(BI$1,$E154,$B154, $D154, Hombres!$A$1:$DW$117, Mujeres!$A$1:$DW$117)</f>
        <v>0</v>
      </c>
      <c r="BJ154" s="46" cm="1">
        <f t="array" ref="BJ154">AnualidadPensionado(BJ$1,$E154,$B154, $D154, Hombres!$A$1:$DW$117, Mujeres!$A$1:$DW$117)</f>
        <v>0</v>
      </c>
      <c r="BK154" s="46" cm="1">
        <f t="array" ref="BK154">AnualidadPensionado(BK$1,$E154,$B154, $D154, Hombres!$A$1:$DW$117, Mujeres!$A$1:$DW$117)</f>
        <v>0</v>
      </c>
      <c r="BL154" s="46" cm="1">
        <f t="array" ref="BL154">AnualidadPensionado(BL$1,$E154,$B154, $D154, Hombres!$A$1:$DW$117, Mujeres!$A$1:$DW$117)</f>
        <v>0</v>
      </c>
      <c r="BM154" s="46" cm="1">
        <f t="array" ref="BM154">AnualidadPensionado(BM$1,$E154,$B154, $D154, Hombres!$A$1:$DW$117, Mujeres!$A$1:$DW$117)</f>
        <v>0</v>
      </c>
      <c r="BN154" s="46" cm="1">
        <f t="array" ref="BN154">AnualidadPensionado(BN$1,$E154,$B154, $D154, Hombres!$A$1:$DW$117, Mujeres!$A$1:$DW$117)</f>
        <v>0</v>
      </c>
      <c r="BO154" s="46" cm="1">
        <f t="array" ref="BO154">AnualidadPensionado(BO$1,$E154,$B154, $D154, Hombres!$A$1:$DW$117, Mujeres!$A$1:$DW$117)</f>
        <v>0</v>
      </c>
      <c r="BP154" s="46" cm="1">
        <f t="array" ref="BP154">AnualidadPensionado(BP$1,$E154,$B154, $D154, Hombres!$A$1:$DW$117, Mujeres!$A$1:$DW$117)</f>
        <v>0</v>
      </c>
      <c r="BQ154" s="46" cm="1">
        <f t="array" ref="BQ154">AnualidadPensionado(BQ$1,$E154,$B154, $D154, Hombres!$A$1:$DW$117, Mujeres!$A$1:$DW$117)</f>
        <v>0</v>
      </c>
      <c r="BR154" s="46" cm="1">
        <f t="array" ref="BR154">AnualidadPensionado(BR$1,$E154,$B154, $D154, Hombres!$A$1:$DW$117, Mujeres!$A$1:$DW$117)</f>
        <v>0</v>
      </c>
      <c r="BS154" s="46" cm="1">
        <f t="array" ref="BS154">AnualidadPensionado(BS$1,$E154,$B154, $D154, Hombres!$A$1:$DW$117, Mujeres!$A$1:$DW$117)</f>
        <v>0</v>
      </c>
      <c r="BT154" s="46" cm="1">
        <f t="array" ref="BT154">AnualidadPensionado(BT$1,$E154,$B154, $D154, Hombres!$A$1:$DW$117, Mujeres!$A$1:$DW$117)</f>
        <v>0</v>
      </c>
      <c r="BU154" s="46" cm="1">
        <f t="array" ref="BU154">AnualidadPensionado(BU$1,$E154,$B154, $D154, Hombres!$A$1:$DW$117, Mujeres!$A$1:$DW$117)</f>
        <v>0</v>
      </c>
      <c r="BV154" s="46" cm="1">
        <f t="array" ref="BV154">AnualidadPensionado(BV$1,$E154,$B154, $D154, Hombres!$A$1:$DW$117, Mujeres!$A$1:$DW$117)</f>
        <v>0</v>
      </c>
      <c r="BW154" s="46" cm="1">
        <f t="array" ref="BW154">AnualidadPensionado(BW$1,$E154,$B154, $D154, Hombres!$A$1:$DW$117, Mujeres!$A$1:$DW$117)</f>
        <v>0</v>
      </c>
      <c r="BX154" s="46" cm="1">
        <f t="array" ref="BX154">AnualidadPensionado(BX$1,$E154,$B154, $D154, Hombres!$A$1:$DW$117, Mujeres!$A$1:$DW$117)</f>
        <v>0</v>
      </c>
      <c r="BY154" s="46" cm="1">
        <f t="array" ref="BY154">AnualidadPensionado(BY$1,$E154,$B154, $D154, Hombres!$A$1:$DW$117, Mujeres!$A$1:$DW$117)</f>
        <v>0</v>
      </c>
      <c r="BZ154" s="46" cm="1">
        <f t="array" ref="BZ154">AnualidadPensionado(BZ$1,$E154,$B154, $D154, Hombres!$A$1:$DW$117, Mujeres!$A$1:$DW$117)</f>
        <v>0</v>
      </c>
      <c r="CA154" s="46" cm="1">
        <f t="array" ref="CA154">AnualidadPensionado(CA$1,$E154,$B154, $D154, Hombres!$A$1:$DW$117, Mujeres!$A$1:$DW$117)</f>
        <v>0</v>
      </c>
      <c r="CB154" s="46" cm="1">
        <f t="array" ref="CB154">AnualidadPensionado(CB$1,$E154,$B154, $D154, Hombres!$A$1:$DW$117, Mujeres!$A$1:$DW$117)</f>
        <v>0</v>
      </c>
      <c r="CC154" s="46" cm="1">
        <f t="array" ref="CC154">AnualidadPensionado(CC$1,$E154,$B154, $D154, Hombres!$A$1:$DW$117, Mujeres!$A$1:$DW$117)</f>
        <v>0</v>
      </c>
      <c r="CD154" s="46" cm="1">
        <f t="array" ref="CD154">AnualidadPensionado(CD$1,$E154,$B154, $D154, Hombres!$A$1:$DW$117, Mujeres!$A$1:$DW$117)</f>
        <v>0</v>
      </c>
      <c r="CE154" s="46" cm="1">
        <f t="array" ref="CE154">AnualidadPensionado(CE$1,$E154,$B154, $D154, Hombres!$A$1:$DW$117, Mujeres!$A$1:$DW$117)</f>
        <v>0</v>
      </c>
      <c r="CF154" s="46" cm="1">
        <f t="array" ref="CF154">AnualidadPensionado(CF$1,$E154,$B154, $D154, Hombres!$A$1:$DW$117, Mujeres!$A$1:$DW$117)</f>
        <v>0</v>
      </c>
      <c r="CG154" s="46" cm="1">
        <f t="array" ref="CG154">AnualidadPensionado(CG$1,$E154,$B154, $D154, Hombres!$A$1:$DW$117, Mujeres!$A$1:$DW$117)</f>
        <v>0</v>
      </c>
      <c r="CH154" s="46" cm="1">
        <f t="array" ref="CH154">AnualidadPensionado(CH$1,$E154,$B154, $D154, Hombres!$A$1:$DW$117, Mujeres!$A$1:$DW$117)</f>
        <v>0</v>
      </c>
      <c r="CI154" s="46" cm="1">
        <f t="array" ref="CI154">AnualidadPensionado(CI$1,$E154,$B154, $D154, Hombres!$A$1:$DW$117, Mujeres!$A$1:$DW$117)</f>
        <v>0</v>
      </c>
      <c r="CJ154" s="46" cm="1">
        <f t="array" ref="CJ154">AnualidadPensionado(CJ$1,$E154,$B154, $D154, Hombres!$A$1:$DW$117, Mujeres!$A$1:$DW$117)</f>
        <v>0</v>
      </c>
      <c r="CK154" s="46" cm="1">
        <f t="array" ref="CK154">AnualidadPensionado(CK$1,$E154,$B154, $D154, Hombres!$A$1:$DW$117, Mujeres!$A$1:$DW$117)</f>
        <v>0</v>
      </c>
      <c r="CL154" s="46" cm="1">
        <f t="array" ref="CL154">AnualidadPensionado(CL$1,$E154,$B154, $D154, Hombres!$A$1:$DW$117, Mujeres!$A$1:$DW$117)</f>
        <v>0</v>
      </c>
      <c r="CM154" s="46" cm="1">
        <f t="array" ref="CM154">AnualidadPensionado(CM$1,$E154,$B154, $D154, Hombres!$A$1:$DW$117, Mujeres!$A$1:$DW$117)</f>
        <v>0</v>
      </c>
      <c r="CN154" s="46" cm="1">
        <f t="array" ref="CN154">AnualidadPensionado(CN$1,$E154,$B154, $D154, Hombres!$A$1:$DW$117, Mujeres!$A$1:$DW$117)</f>
        <v>0</v>
      </c>
      <c r="CO154" s="46" cm="1">
        <f t="array" ref="CO154">AnualidadPensionado(CO$1,$E154,$B154, $D154, Hombres!$A$1:$DW$117, Mujeres!$A$1:$DW$117)</f>
        <v>0</v>
      </c>
      <c r="CP154" s="46" cm="1">
        <f t="array" ref="CP154">AnualidadPensionado(CP$1,$E154,$B154, $D154, Hombres!$A$1:$DW$117, Mujeres!$A$1:$DW$117)</f>
        <v>0</v>
      </c>
      <c r="CQ154" s="46" cm="1">
        <f t="array" ref="CQ154">AnualidadPensionado(CQ$1,$E154,$B154, $D154, Hombres!$A$1:$DW$117, Mujeres!$A$1:$DW$117)</f>
        <v>0</v>
      </c>
      <c r="CR154" s="46" cm="1">
        <f t="array" ref="CR154">AnualidadPensionado(CR$1,$E154,$B154, $D154, Hombres!$A$1:$DW$117, Mujeres!$A$1:$DW$117)</f>
        <v>0</v>
      </c>
      <c r="CS154" s="46" cm="1">
        <f t="array" ref="CS154">AnualidadPensionado(CS$1,$E154,$B154, $D154, Hombres!$A$1:$DW$117, Mujeres!$A$1:$DW$117)</f>
        <v>0</v>
      </c>
      <c r="CT154" s="46" cm="1">
        <f t="array" ref="CT154">AnualidadPensionado(CT$1,$E154,$B154, $D154, Hombres!$A$1:$DW$117, Mujeres!$A$1:$DW$117)</f>
        <v>0</v>
      </c>
      <c r="CU154" s="46" cm="1">
        <f t="array" ref="CU154">AnualidadPensionado(CU$1,$E154,$B154, $D154, Hombres!$A$1:$DW$117, Mujeres!$A$1:$DW$117)</f>
        <v>0</v>
      </c>
      <c r="CV154" s="46" cm="1">
        <f t="array" ref="CV154">AnualidadPensionado(CV$1,$E154,$B154, $D154, Hombres!$A$1:$DW$117, Mujeres!$A$1:$DW$117)</f>
        <v>0</v>
      </c>
      <c r="CW154" s="46" cm="1">
        <f t="array" ref="CW154">AnualidadPensionado(CW$1,$E154,$B154, $D154, Hombres!$A$1:$DW$117, Mujeres!$A$1:$DW$117)</f>
        <v>0</v>
      </c>
      <c r="CX154" s="46" cm="1">
        <f t="array" ref="CX154">AnualidadPensionado(CX$1,$E154,$B154, $D154, Hombres!$A$1:$DW$117, Mujeres!$A$1:$DW$117)</f>
        <v>0</v>
      </c>
      <c r="CY154" s="46" cm="1">
        <f t="array" ref="CY154">AnualidadPensionado(CY$1,$E154,$B154, $D154, Hombres!$A$1:$DW$117, Mujeres!$A$1:$DW$117)</f>
        <v>0</v>
      </c>
      <c r="DB154" s="21"/>
      <c r="DC154" s="46" cm="1">
        <f t="array" ref="DC154">beneficio_muerte_individual_pensionado(DC$1,$E154,$B154, Hombres!$A$1:$DW$117, Mujeres!$A$1:$DW$117)</f>
        <v>0</v>
      </c>
      <c r="DD154" s="46" cm="1">
        <f t="array" ref="DD154">beneficio_muerte_individual_pensionado(DD$1,$E154,$B154, Hombres!$A$1:$DW$117, Mujeres!$A$1:$DW$117)</f>
        <v>51445.8</v>
      </c>
      <c r="DE154" s="46" cm="1">
        <f t="array" ref="DE154">beneficio_muerte_individual_pensionado(DE$1,$E154,$B154, Hombres!$A$1:$DW$117, Mujeres!$A$1:$DW$117)</f>
        <v>54778.239927600007</v>
      </c>
      <c r="DF154" s="46" cm="1">
        <f t="array" ref="DF154">beneficio_muerte_individual_pensionado(DF$1,$E154,$B154, Hombres!$A$1:$DW$117, Mujeres!$A$1:$DW$117)</f>
        <v>58418.970326749593</v>
      </c>
      <c r="DG154" s="46" cm="1">
        <f t="array" ref="DG154">beneficio_muerte_individual_pensionado(DG$1,$E154,$B154, Hombres!$A$1:$DW$117, Mujeres!$A$1:$DW$117)</f>
        <v>62711.291756398401</v>
      </c>
      <c r="DH154" s="46" cm="1">
        <f t="array" ref="DH154">beneficio_muerte_individual_pensionado(DH$1,$E154,$B154, Hombres!$A$1:$DW$117, Mujeres!$A$1:$DW$117)</f>
        <v>67746.547720099596</v>
      </c>
      <c r="DI154" s="46" cm="1">
        <f t="array" ref="DI154">beneficio_muerte_individual_pensionado(DI$1,$E154,$B154, Hombres!$A$1:$DW$117, Mujeres!$A$1:$DW$117)</f>
        <v>73467.224840630399</v>
      </c>
      <c r="DJ154" s="46" cm="1">
        <f t="array" ref="DJ154">beneficio_muerte_individual_pensionado(DJ$1,$E154,$B154, Hombres!$A$1:$DW$117, Mujeres!$A$1:$DW$117)</f>
        <v>82485.917707252636</v>
      </c>
      <c r="DK154" s="46" cm="1">
        <f t="array" ref="DK154">beneficio_muerte_individual_pensionado(DK$1,$E154,$B154, Hombres!$A$1:$DW$117, Mujeres!$A$1:$DW$117)</f>
        <v>88476.464874012978</v>
      </c>
      <c r="DL154" s="46" cm="1">
        <f t="array" ref="DL154">beneficio_muerte_individual_pensionado(DL$1,$E154,$B154, Hombres!$A$1:$DW$117, Mujeres!$A$1:$DW$117)</f>
        <v>94583.401790499949</v>
      </c>
      <c r="DM154" s="46" cm="1">
        <f t="array" ref="DM154">beneficio_muerte_individual_pensionado(DM$1,$E154,$B154, Hombres!$A$1:$DW$117, Mujeres!$A$1:$DW$117)</f>
        <v>100661.35764354182</v>
      </c>
      <c r="DN154" s="46" cm="1">
        <f t="array" ref="DN154">beneficio_muerte_individual_pensionado(DN$1,$E154,$B154, Hombres!$A$1:$DW$117, Mujeres!$A$1:$DW$117)</f>
        <v>106671.02070827667</v>
      </c>
      <c r="DO154" s="46" cm="1">
        <f t="array" ref="DO154">beneficio_muerte_individual_pensionado(DO$1,$E154,$B154, Hombres!$A$1:$DW$117, Mujeres!$A$1:$DW$117)</f>
        <v>112627.50724278437</v>
      </c>
      <c r="DP154" s="46" cm="1">
        <f t="array" ref="DP154">beneficio_muerte_individual_pensionado(DP$1,$E154,$B154, Hombres!$A$1:$DW$117, Mujeres!$A$1:$DW$117)</f>
        <v>118435.19285406978</v>
      </c>
      <c r="DQ154" s="46" cm="1">
        <f t="array" ref="DQ154">beneficio_muerte_individual_pensionado(DQ$1,$E154,$B154, Hombres!$A$1:$DW$117, Mujeres!$A$1:$DW$117)</f>
        <v>123808.7261736113</v>
      </c>
      <c r="DR154" s="46" cm="1">
        <f t="array" ref="DR154">beneficio_muerte_individual_pensionado(DR$1,$E154,$B154, Hombres!$A$1:$DW$117, Mujeres!$A$1:$DW$117)</f>
        <v>128475.93208776017</v>
      </c>
      <c r="DS154" s="46" cm="1">
        <f t="array" ref="DS154">beneficio_muerte_individual_pensionado(DS$1,$E154,$B154, Hombres!$A$1:$DW$117, Mujeres!$A$1:$DW$117)</f>
        <v>132295.90784983244</v>
      </c>
      <c r="DT154" s="46" cm="1">
        <f t="array" ref="DT154">beneficio_muerte_individual_pensionado(DT$1,$E154,$B154, Hombres!$A$1:$DW$117, Mujeres!$A$1:$DW$117)</f>
        <v>135184.26322526921</v>
      </c>
      <c r="DU154" s="46" cm="1">
        <f t="array" ref="DU154">beneficio_muerte_individual_pensionado(DU$1,$E154,$B154, Hombres!$A$1:$DW$117, Mujeres!$A$1:$DW$117)</f>
        <v>136946.14187988214</v>
      </c>
      <c r="DV154" s="46" cm="1">
        <f t="array" ref="DV154">beneficio_muerte_individual_pensionado(DV$1,$E154,$B154, Hombres!$A$1:$DW$117, Mujeres!$A$1:$DW$117)</f>
        <v>137258.22845131194</v>
      </c>
      <c r="DW154" s="46" cm="1">
        <f t="array" ref="DW154">beneficio_muerte_individual_pensionado(DW$1,$E154,$B154, Hombres!$A$1:$DW$117, Mujeres!$A$1:$DW$117)</f>
        <v>135871.07167977482</v>
      </c>
      <c r="DX154" s="46" cm="1">
        <f t="array" ref="DX154">beneficio_muerte_individual_pensionado(DX$1,$E154,$B154, Hombres!$A$1:$DW$117, Mujeres!$A$1:$DW$117)</f>
        <v>132695.63620907452</v>
      </c>
      <c r="DY154" s="46" cm="1">
        <f t="array" ref="DY154">beneficio_muerte_individual_pensionado(DY$1,$E154,$B154, Hombres!$A$1:$DW$117, Mujeres!$A$1:$DW$117)</f>
        <v>127698.51927119316</v>
      </c>
      <c r="DZ154" s="46" cm="1">
        <f t="array" ref="DZ154">beneficio_muerte_individual_pensionado(DZ$1,$E154,$B154, Hombres!$A$1:$DW$117, Mujeres!$A$1:$DW$117)</f>
        <v>120838.3531973199</v>
      </c>
      <c r="EA154" s="46" cm="1">
        <f t="array" ref="EA154">beneficio_muerte_individual_pensionado(EA$1,$E154,$B154, Hombres!$A$1:$DW$117, Mujeres!$A$1:$DW$117)</f>
        <v>112111.07514479295</v>
      </c>
      <c r="EB154" s="46" cm="1">
        <f t="array" ref="EB154">beneficio_muerte_individual_pensionado(EB$1,$E154,$B154, Hombres!$A$1:$DW$117, Mujeres!$A$1:$DW$117)</f>
        <v>101695.66647019658</v>
      </c>
      <c r="EC154" s="46" cm="1">
        <f t="array" ref="EC154">beneficio_muerte_individual_pensionado(EC$1,$E154,$B154, Hombres!$A$1:$DW$117, Mujeres!$A$1:$DW$117)</f>
        <v>89965.078753169684</v>
      </c>
      <c r="ED154" s="46" cm="1">
        <f t="array" ref="ED154">beneficio_muerte_individual_pensionado(ED$1,$E154,$B154, Hombres!$A$1:$DW$117, Mujeres!$A$1:$DW$117)</f>
        <v>77384.689095119684</v>
      </c>
      <c r="EE154" s="46" cm="1">
        <f t="array" ref="EE154">beneficio_muerte_individual_pensionado(EE$1,$E154,$B154, Hombres!$A$1:$DW$117, Mujeres!$A$1:$DW$117)</f>
        <v>64463.513824294081</v>
      </c>
      <c r="EF154" s="46" cm="1">
        <f t="array" ref="EF154">beneficio_muerte_individual_pensionado(EF$1,$E154,$B154, Hombres!$A$1:$DW$117, Mujeres!$A$1:$DW$117)</f>
        <v>51751.701768271443</v>
      </c>
      <c r="EG154" s="46" cm="1">
        <f t="array" ref="EG154">beneficio_muerte_individual_pensionado(EG$1,$E154,$B154, Hombres!$A$1:$DW$117, Mujeres!$A$1:$DW$117)</f>
        <v>39831.97815752108</v>
      </c>
      <c r="EH154" s="46" cm="1">
        <f t="array" ref="EH154">beneficio_muerte_individual_pensionado(EH$1,$E154,$B154, Hombres!$A$1:$DW$117, Mujeres!$A$1:$DW$117)</f>
        <v>29228.825218107817</v>
      </c>
      <c r="EI154" s="46" cm="1">
        <f t="array" ref="EI154">beneficio_muerte_individual_pensionado(EI$1,$E154,$B154, Hombres!$A$1:$DW$117, Mujeres!$A$1:$DW$117)</f>
        <v>20312.151074131329</v>
      </c>
      <c r="EJ154" s="46" cm="1">
        <f t="array" ref="EJ154">beneficio_muerte_individual_pensionado(EJ$1,$E154,$B154, Hombres!$A$1:$DW$117, Mujeres!$A$1:$DW$117)</f>
        <v>13258.210365408968</v>
      </c>
      <c r="EK154" s="46" cm="1">
        <f t="array" ref="EK154">beneficio_muerte_individual_pensionado(EK$1,$E154,$B154, Hombres!$A$1:$DW$117, Mujeres!$A$1:$DW$117)</f>
        <v>8048.1879850372743</v>
      </c>
      <c r="EL154" s="46" cm="1">
        <f t="array" ref="EL154">beneficio_muerte_individual_pensionado(EL$1,$E154,$B154, Hombres!$A$1:$DW$117, Mujeres!$A$1:$DW$117)</f>
        <v>4491.3774385772494</v>
      </c>
      <c r="EM154" s="46" cm="1">
        <f t="array" ref="EM154">beneficio_muerte_individual_pensionado(EM$1,$E154,$B154, Hombres!$A$1:$DW$117, Mujeres!$A$1:$DW$117)</f>
        <v>2272.4157555923111</v>
      </c>
      <c r="EN154" s="46" cm="1">
        <f t="array" ref="EN154">beneficio_muerte_individual_pensionado(EN$1,$E154,$B154, Hombres!$A$1:$DW$117, Mujeres!$A$1:$DW$117)</f>
        <v>1024.2046108407728</v>
      </c>
      <c r="EO154" s="46" cm="1">
        <f t="array" ref="EO154">beneficio_muerte_individual_pensionado(EO$1,$E154,$B154, Hombres!$A$1:$DW$117, Mujeres!$A$1:$DW$117)</f>
        <v>401.95014251037651</v>
      </c>
      <c r="EP154" s="46" cm="1">
        <f t="array" ref="EP154">beneficio_muerte_individual_pensionado(EP$1,$E154,$B154, Hombres!$A$1:$DW$117, Mujeres!$A$1:$DW$117)</f>
        <v>133.23406565994682</v>
      </c>
      <c r="EQ154" s="46" cm="1">
        <f t="array" ref="EQ154">beneficio_muerte_individual_pensionado(EQ$1,$E154,$B154, Hombres!$A$1:$DW$117, Mujeres!$A$1:$DW$117)</f>
        <v>35.725554846086482</v>
      </c>
      <c r="ER154" s="46" cm="1">
        <f t="array" ref="ER154">beneficio_muerte_individual_pensionado(ER$1,$E154,$B154, Hombres!$A$1:$DW$117, Mujeres!$A$1:$DW$117)</f>
        <v>7.245497394936268</v>
      </c>
      <c r="ES154" s="46" cm="1">
        <f t="array" ref="ES154">beneficio_muerte_individual_pensionado(ES$1,$E154,$B154, Hombres!$A$1:$DW$117, Mujeres!$A$1:$DW$117)</f>
        <v>1.0516615813851491</v>
      </c>
      <c r="ET154" s="46" cm="1">
        <f t="array" ref="ET154">beneficio_muerte_individual_pensionado(ET$1,$E154,$B154, Hombres!$A$1:$DW$117, Mujeres!$A$1:$DW$117)</f>
        <v>0</v>
      </c>
      <c r="EU154" s="46" cm="1">
        <f t="array" ref="EU154">beneficio_muerte_individual_pensionado(EU$1,$E154,$B154, Hombres!$A$1:$DW$117, Mujeres!$A$1:$DW$117)</f>
        <v>0</v>
      </c>
      <c r="EV154" s="46" cm="1">
        <f t="array" ref="EV154">beneficio_muerte_individual_pensionado(EV$1,$E154,$B154, Hombres!$A$1:$DW$117, Mujeres!$A$1:$DW$117)</f>
        <v>0</v>
      </c>
      <c r="EW154" s="46" cm="1">
        <f t="array" ref="EW154">beneficio_muerte_individual_pensionado(EW$1,$E154,$B154, Hombres!$A$1:$DW$117, Mujeres!$A$1:$DW$117)</f>
        <v>0</v>
      </c>
      <c r="EX154" s="46" cm="1">
        <f t="array" ref="EX154">beneficio_muerte_individual_pensionado(EX$1,$E154,$B154, Hombres!$A$1:$DW$117, Mujeres!$A$1:$DW$117)</f>
        <v>0</v>
      </c>
      <c r="EY154" s="46" cm="1">
        <f t="array" ref="EY154">beneficio_muerte_individual_pensionado(EY$1,$E154,$B154, Hombres!$A$1:$DW$117, Mujeres!$A$1:$DW$117)</f>
        <v>0</v>
      </c>
      <c r="EZ154" s="46" cm="1">
        <f t="array" ref="EZ154">beneficio_muerte_individual_pensionado(EZ$1,$E154,$B154, Hombres!$A$1:$DW$117, Mujeres!$A$1:$DW$117)</f>
        <v>0</v>
      </c>
      <c r="FA154" s="46" cm="1">
        <f t="array" ref="FA154">beneficio_muerte_individual_pensionado(FA$1,$E154,$B154, Hombres!$A$1:$DW$117, Mujeres!$A$1:$DW$117)</f>
        <v>0</v>
      </c>
      <c r="FB154" s="46" cm="1">
        <f t="array" ref="FB154">beneficio_muerte_individual_pensionado(FB$1,$E154,$B154, Hombres!$A$1:$DW$117, Mujeres!$A$1:$DW$117)</f>
        <v>0</v>
      </c>
      <c r="FC154" s="46" cm="1">
        <f t="array" ref="FC154">beneficio_muerte_individual_pensionado(FC$1,$E154,$B154, Hombres!$A$1:$DW$117, Mujeres!$A$1:$DW$117)</f>
        <v>0</v>
      </c>
      <c r="FD154" s="46" cm="1">
        <f t="array" ref="FD154">beneficio_muerte_individual_pensionado(FD$1,$E154,$B154, Hombres!$A$1:$DW$117, Mujeres!$A$1:$DW$117)</f>
        <v>0</v>
      </c>
      <c r="FE154" s="46" cm="1">
        <f t="array" ref="FE154">beneficio_muerte_individual_pensionado(FE$1,$E154,$B154, Hombres!$A$1:$DW$117, Mujeres!$A$1:$DW$117)</f>
        <v>0</v>
      </c>
      <c r="FF154" s="46" cm="1">
        <f t="array" ref="FF154">beneficio_muerte_individual_pensionado(FF$1,$E154,$B154, Hombres!$A$1:$DW$117, Mujeres!$A$1:$DW$117)</f>
        <v>0</v>
      </c>
      <c r="FG154" s="46" cm="1">
        <f t="array" ref="FG154">beneficio_muerte_individual_pensionado(FG$1,$E154,$B154, Hombres!$A$1:$DW$117, Mujeres!$A$1:$DW$117)</f>
        <v>0</v>
      </c>
      <c r="FH154" s="46" cm="1">
        <f t="array" ref="FH154">beneficio_muerte_individual_pensionado(FH$1,$E154,$B154, Hombres!$A$1:$DW$117, Mujeres!$A$1:$DW$117)</f>
        <v>0</v>
      </c>
      <c r="FI154" s="46" cm="1">
        <f t="array" ref="FI154">beneficio_muerte_individual_pensionado(FI$1,$E154,$B154, Hombres!$A$1:$DW$117, Mujeres!$A$1:$DW$117)</f>
        <v>0</v>
      </c>
      <c r="FJ154" s="46" cm="1">
        <f t="array" ref="FJ154">beneficio_muerte_individual_pensionado(FJ$1,$E154,$B154, Hombres!$A$1:$DW$117, Mujeres!$A$1:$DW$117)</f>
        <v>0</v>
      </c>
      <c r="FK154" s="46" cm="1">
        <f t="array" ref="FK154">beneficio_muerte_individual_pensionado(FK$1,$E154,$B154, Hombres!$A$1:$DW$117, Mujeres!$A$1:$DW$117)</f>
        <v>0</v>
      </c>
      <c r="FL154" s="46" cm="1">
        <f t="array" ref="FL154">beneficio_muerte_individual_pensionado(FL$1,$E154,$B154, Hombres!$A$1:$DW$117, Mujeres!$A$1:$DW$117)</f>
        <v>0</v>
      </c>
      <c r="FM154" s="46" cm="1">
        <f t="array" ref="FM154">beneficio_muerte_individual_pensionado(FM$1,$E154,$B154, Hombres!$A$1:$DW$117, Mujeres!$A$1:$DW$117)</f>
        <v>0</v>
      </c>
      <c r="FN154" s="46" cm="1">
        <f t="array" ref="FN154">beneficio_muerte_individual_pensionado(FN$1,$E154,$B154, Hombres!$A$1:$DW$117, Mujeres!$A$1:$DW$117)</f>
        <v>0</v>
      </c>
      <c r="FO154" s="46" cm="1">
        <f t="array" ref="FO154">beneficio_muerte_individual_pensionado(FO$1,$E154,$B154, Hombres!$A$1:$DW$117, Mujeres!$A$1:$DW$117)</f>
        <v>0</v>
      </c>
      <c r="FP154" s="46" cm="1">
        <f t="array" ref="FP154">beneficio_muerte_individual_pensionado(FP$1,$E154,$B154, Hombres!$A$1:$DW$117, Mujeres!$A$1:$DW$117)</f>
        <v>0</v>
      </c>
      <c r="FQ154" s="46" cm="1">
        <f t="array" ref="FQ154">beneficio_muerte_individual_pensionado(FQ$1,$E154,$B154, Hombres!$A$1:$DW$117, Mujeres!$A$1:$DW$117)</f>
        <v>0</v>
      </c>
      <c r="FR154" s="46" cm="1">
        <f t="array" ref="FR154">beneficio_muerte_individual_pensionado(FR$1,$E154,$B154, Hombres!$A$1:$DW$117, Mujeres!$A$1:$DW$117)</f>
        <v>0</v>
      </c>
      <c r="FS154" s="46" cm="1">
        <f t="array" ref="FS154">beneficio_muerte_individual_pensionado(FS$1,$E154,$B154, Hombres!$A$1:$DW$117, Mujeres!$A$1:$DW$117)</f>
        <v>0</v>
      </c>
      <c r="FT154" s="46" cm="1">
        <f t="array" ref="FT154">beneficio_muerte_individual_pensionado(FT$1,$E154,$B154, Hombres!$A$1:$DW$117, Mujeres!$A$1:$DW$117)</f>
        <v>0</v>
      </c>
      <c r="FU154" s="46" cm="1">
        <f t="array" ref="FU154">beneficio_muerte_individual_pensionado(FU$1,$E154,$B154, Hombres!$A$1:$DW$117, Mujeres!$A$1:$DW$117)</f>
        <v>0</v>
      </c>
      <c r="FV154" s="46" cm="1">
        <f t="array" ref="FV154">beneficio_muerte_individual_pensionado(FV$1,$E154,$B154, Hombres!$A$1:$DW$117, Mujeres!$A$1:$DW$117)</f>
        <v>0</v>
      </c>
      <c r="FW154" s="46" cm="1">
        <f t="array" ref="FW154">beneficio_muerte_individual_pensionado(FW$1,$E154,$B154, Hombres!$A$1:$DW$117, Mujeres!$A$1:$DW$117)</f>
        <v>0</v>
      </c>
      <c r="FX154" s="46" cm="1">
        <f t="array" ref="FX154">beneficio_muerte_individual_pensionado(FX$1,$E154,$B154, Hombres!$A$1:$DW$117, Mujeres!$A$1:$DW$117)</f>
        <v>0</v>
      </c>
      <c r="FY154" s="46" cm="1">
        <f t="array" ref="FY154">beneficio_muerte_individual_pensionado(FY$1,$E154,$B154, Hombres!$A$1:$DW$117, Mujeres!$A$1:$DW$117)</f>
        <v>0</v>
      </c>
      <c r="FZ154" s="46" cm="1">
        <f t="array" ref="FZ154">beneficio_muerte_individual_pensionado(FZ$1,$E154,$B154, Hombres!$A$1:$DW$117, Mujeres!$A$1:$DW$117)</f>
        <v>0</v>
      </c>
      <c r="GA154" s="46" cm="1">
        <f t="array" ref="GA154">beneficio_muerte_individual_pensionado(GA$1,$E154,$B154, Hombres!$A$1:$DW$117, Mujeres!$A$1:$DW$117)</f>
        <v>0</v>
      </c>
      <c r="GB154" s="46" cm="1">
        <f t="array" ref="GB154">beneficio_muerte_individual_pensionado(GB$1,$E154,$B154, Hombres!$A$1:$DW$117, Mujeres!$A$1:$DW$117)</f>
        <v>0</v>
      </c>
      <c r="GC154" s="46" cm="1">
        <f t="array" ref="GC154">beneficio_muerte_individual_pensionado(GC$1,$E154,$B154, Hombres!$A$1:$DW$117, Mujeres!$A$1:$DW$117)</f>
        <v>0</v>
      </c>
      <c r="GD154" s="46" cm="1">
        <f t="array" ref="GD154">beneficio_muerte_individual_pensionado(GD$1,$E154,$B154, Hombres!$A$1:$DW$117, Mujeres!$A$1:$DW$117)</f>
        <v>0</v>
      </c>
      <c r="GE154" s="46" cm="1">
        <f t="array" ref="GE154">beneficio_muerte_individual_pensionado(GE$1,$E154,$B154, Hombres!$A$1:$DW$117, Mujeres!$A$1:$DW$117)</f>
        <v>0</v>
      </c>
      <c r="GF154" s="46" cm="1">
        <f t="array" ref="GF154">beneficio_muerte_individual_pensionado(GF$1,$E154,$B154, Hombres!$A$1:$DW$117, Mujeres!$A$1:$DW$117)</f>
        <v>0</v>
      </c>
      <c r="GG154" s="46" cm="1">
        <f t="array" ref="GG154">beneficio_muerte_individual_pensionado(GG$1,$E154,$B154, Hombres!$A$1:$DW$117, Mujeres!$A$1:$DW$117)</f>
        <v>0</v>
      </c>
      <c r="GH154" s="46" cm="1">
        <f t="array" ref="GH154">beneficio_muerte_individual_pensionado(GH$1,$E154,$B154, Hombres!$A$1:$DW$117, Mujeres!$A$1:$DW$117)</f>
        <v>0</v>
      </c>
      <c r="GI154" s="46" cm="1">
        <f t="array" ref="GI154">beneficio_muerte_individual_pensionado(GI$1,$E154,$B154, Hombres!$A$1:$DW$117, Mujeres!$A$1:$DW$117)</f>
        <v>0</v>
      </c>
      <c r="GJ154" s="46" cm="1">
        <f t="array" ref="GJ154">beneficio_muerte_individual_pensionado(GJ$1,$E154,$B154, Hombres!$A$1:$DW$117, Mujeres!$A$1:$DW$117)</f>
        <v>0</v>
      </c>
      <c r="GK154" s="46" cm="1">
        <f t="array" ref="GK154">beneficio_muerte_individual_pensionado(GK$1,$E154,$B154, Hombres!$A$1:$DW$117, Mujeres!$A$1:$DW$117)</f>
        <v>0</v>
      </c>
      <c r="GL154" s="46" cm="1">
        <f t="array" ref="GL154">beneficio_muerte_individual_pensionado(GL$1,$E154,$B154, Hombres!$A$1:$DW$117, Mujeres!$A$1:$DW$117)</f>
        <v>0</v>
      </c>
      <c r="GM154" s="46" cm="1">
        <f t="array" ref="GM154">beneficio_muerte_individual_pensionado(GM$1,$E154,$B154, Hombres!$A$1:$DW$117, Mujeres!$A$1:$DW$117)</f>
        <v>0</v>
      </c>
      <c r="GN154" s="46" cm="1">
        <f t="array" ref="GN154">beneficio_muerte_individual_pensionado(GN$1,$E154,$B154, Hombres!$A$1:$DW$117, Mujeres!$A$1:$DW$117)</f>
        <v>0</v>
      </c>
      <c r="GO154" s="46" cm="1">
        <f t="array" ref="GO154">beneficio_muerte_individual_pensionado(GO$1,$E154,$B154, Hombres!$A$1:$DW$117, Mujeres!$A$1:$DW$117)</f>
        <v>0</v>
      </c>
      <c r="GP154" s="46" cm="1">
        <f t="array" ref="GP154">beneficio_muerte_individual_pensionado(GP$1,$E154,$B154, Hombres!$A$1:$DW$117, Mujeres!$A$1:$DW$117)</f>
        <v>0</v>
      </c>
      <c r="GQ154" s="46" cm="1">
        <f t="array" ref="GQ154">beneficio_muerte_individual_pensionado(GQ$1,$E154,$B154, Hombres!$A$1:$DW$117, Mujeres!$A$1:$DW$117)</f>
        <v>0</v>
      </c>
      <c r="GR154" s="46" cm="1">
        <f t="array" ref="GR154">beneficio_muerte_individual_pensionado(GR$1,$E154,$B154, Hombres!$A$1:$DW$117, Mujeres!$A$1:$DW$117)</f>
        <v>0</v>
      </c>
      <c r="GS154" s="46" cm="1">
        <f t="array" ref="GS154">beneficio_muerte_individual_pensionado(GS$1,$E154,$B154, Hombres!$A$1:$DW$117, Mujeres!$A$1:$DW$117)</f>
        <v>0</v>
      </c>
      <c r="GT154" s="46" cm="1">
        <f t="array" ref="GT154">beneficio_muerte_individual_pensionado(GT$1,$E154,$B154, Hombres!$A$1:$DW$117, Mujeres!$A$1:$DW$117)</f>
        <v>0</v>
      </c>
    </row>
    <row r="155" spans="1:202" x14ac:dyDescent="0.2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6" cm="1">
        <f t="array" ref="H155">AnualidadPensionado(H$1,$E155,$B155, $D155, Hombres!$A$1:$DW$117, Mujeres!$A$1:$DW$117)</f>
        <v>0</v>
      </c>
      <c r="I155" s="46" cm="1">
        <f t="array" ref="I155">AnualidadPensionado(I$1,$E155,$B155, $D155, Hombres!$A$1:$DW$117, Mujeres!$A$1:$DW$117)</f>
        <v>4247099.7564169206</v>
      </c>
      <c r="J155" s="46" cm="1">
        <f t="array" ref="J155">AnualidadPensionado(J$1,$E155,$B155, $D155, Hombres!$A$1:$DW$117, Mujeres!$A$1:$DW$117)</f>
        <v>4271206.8807341093</v>
      </c>
      <c r="K155" s="46" cm="1">
        <f t="array" ref="K155">AnualidadPensionado(K$1,$E155,$B155, $D155, Hombres!$A$1:$DW$117, Mujeres!$A$1:$DW$117)</f>
        <v>4284546.6286398806</v>
      </c>
      <c r="L155" s="46" cm="1">
        <f t="array" ref="L155">AnualidadPensionado(L$1,$E155,$B155, $D155, Hombres!$A$1:$DW$117, Mujeres!$A$1:$DW$117)</f>
        <v>4286595.6830732021</v>
      </c>
      <c r="M155" s="46" cm="1">
        <f t="array" ref="M155">AnualidadPensionado(M$1,$E155,$B155, $D155, Hombres!$A$1:$DW$117, Mujeres!$A$1:$DW$117)</f>
        <v>4277394.4797199108</v>
      </c>
      <c r="N155" s="46" cm="1">
        <f t="array" ref="N155">AnualidadPensionado(N$1,$E155,$B155, $D155, Hombres!$A$1:$DW$117, Mujeres!$A$1:$DW$117)</f>
        <v>4256933.9524690686</v>
      </c>
      <c r="O155" s="46" cm="1">
        <f t="array" ref="O155">AnualidadPensionado(O$1,$E155,$B155, $D155, Hombres!$A$1:$DW$117, Mujeres!$A$1:$DW$117)</f>
        <v>4224846.3251936557</v>
      </c>
      <c r="P155" s="46" cm="1">
        <f t="array" ref="P155">AnualidadPensionado(P$1,$E155,$B155, $D155, Hombres!$A$1:$DW$117, Mujeres!$A$1:$DW$117)</f>
        <v>4180269.9842910771</v>
      </c>
      <c r="Q155" s="46" cm="1">
        <f t="array" ref="Q155">AnualidadPensionado(Q$1,$E155,$B155, $D155, Hombres!$A$1:$DW$117, Mujeres!$A$1:$DW$117)</f>
        <v>4115556.562350662</v>
      </c>
      <c r="R155" s="46" cm="1">
        <f t="array" ref="R155">AnualidadPensionado(R$1,$E155,$B155, $D155, Hombres!$A$1:$DW$117, Mujeres!$A$1:$DW$117)</f>
        <v>4035299.6165039446</v>
      </c>
      <c r="S155" s="46" cm="1">
        <f t="array" ref="S155">AnualidadPensionado(S$1,$E155,$B155, $D155, Hombres!$A$1:$DW$117, Mujeres!$A$1:$DW$117)</f>
        <v>3938999.3379354742</v>
      </c>
      <c r="T155" s="46" cm="1">
        <f t="array" ref="T155">AnualidadPensionado(T$1,$E155,$B155, $D155, Hombres!$A$1:$DW$117, Mujeres!$A$1:$DW$117)</f>
        <v>3826074.1708668652</v>
      </c>
      <c r="U155" s="46" cm="1">
        <f t="array" ref="U155">AnualidadPensionado(U$1,$E155,$B155, $D155, Hombres!$A$1:$DW$117, Mujeres!$A$1:$DW$117)</f>
        <v>3696026.751535418</v>
      </c>
      <c r="V155" s="46" cm="1">
        <f t="array" ref="V155">AnualidadPensionado(V$1,$E155,$B155, $D155, Hombres!$A$1:$DW$117, Mujeres!$A$1:$DW$117)</f>
        <v>3548859.7517448664</v>
      </c>
      <c r="W155" s="46" cm="1">
        <f t="array" ref="W155">AnualidadPensionado(W$1,$E155,$B155, $D155, Hombres!$A$1:$DW$117, Mujeres!$A$1:$DW$117)</f>
        <v>3385021.5309475213</v>
      </c>
      <c r="X155" s="46" cm="1">
        <f t="array" ref="X155">AnualidadPensionado(X$1,$E155,$B155, $D155, Hombres!$A$1:$DW$117, Mujeres!$A$1:$DW$117)</f>
        <v>3205197.4344288339</v>
      </c>
      <c r="Y155" s="46" cm="1">
        <f t="array" ref="Y155">AnualidadPensionado(Y$1,$E155,$B155, $D155, Hombres!$A$1:$DW$117, Mujeres!$A$1:$DW$117)</f>
        <v>3010303.0742498543</v>
      </c>
      <c r="Z155" s="46" cm="1">
        <f t="array" ref="Z155">AnualidadPensionado(Z$1,$E155,$B155, $D155, Hombres!$A$1:$DW$117, Mujeres!$A$1:$DW$117)</f>
        <v>2801719.6649144832</v>
      </c>
      <c r="AA155" s="46" cm="1">
        <f t="array" ref="AA155">AnualidadPensionado(AA$1,$E155,$B155, $D155, Hombres!$A$1:$DW$117, Mujeres!$A$1:$DW$117)</f>
        <v>2581604.3273255853</v>
      </c>
      <c r="AB155" s="46" cm="1">
        <f t="array" ref="AB155">AnualidadPensionado(AB$1,$E155,$B155, $D155, Hombres!$A$1:$DW$117, Mujeres!$A$1:$DW$117)</f>
        <v>2352768.7021533279</v>
      </c>
      <c r="AC155" s="46" cm="1">
        <f t="array" ref="AC155">AnualidadPensionado(AC$1,$E155,$B155, $D155, Hombres!$A$1:$DW$117, Mujeres!$A$1:$DW$117)</f>
        <v>2118354.7686787276</v>
      </c>
      <c r="AD155" s="46" cm="1">
        <f t="array" ref="AD155">AnualidadPensionado(AD$1,$E155,$B155, $D155, Hombres!$A$1:$DW$117, Mujeres!$A$1:$DW$117)</f>
        <v>1881750.7210110375</v>
      </c>
      <c r="AE155" s="46" cm="1">
        <f t="array" ref="AE155">AnualidadPensionado(AE$1,$E155,$B155, $D155, Hombres!$A$1:$DW$117, Mujeres!$A$1:$DW$117)</f>
        <v>1646683.5198847596</v>
      </c>
      <c r="AF155" s="46" cm="1">
        <f t="array" ref="AF155">AnualidadPensionado(AF$1,$E155,$B155, $D155, Hombres!$A$1:$DW$117, Mujeres!$A$1:$DW$117)</f>
        <v>1417266.6382248593</v>
      </c>
      <c r="AG155" s="46" cm="1">
        <f t="array" ref="AG155">AnualidadPensionado(AG$1,$E155,$B155, $D155, Hombres!$A$1:$DW$117, Mujeres!$A$1:$DW$117)</f>
        <v>1197692.713900951</v>
      </c>
      <c r="AH155" s="46" cm="1">
        <f t="array" ref="AH155">AnualidadPensionado(AH$1,$E155,$B155, $D155, Hombres!$A$1:$DW$117, Mujeres!$A$1:$DW$117)</f>
        <v>991821.44745010044</v>
      </c>
      <c r="AI155" s="46" cm="1">
        <f t="array" ref="AI155">AnualidadPensionado(AI$1,$E155,$B155, $D155, Hombres!$A$1:$DW$117, Mujeres!$A$1:$DW$117)</f>
        <v>802986.69645393314</v>
      </c>
      <c r="AJ155" s="46" cm="1">
        <f t="array" ref="AJ155">AnualidadPensionado(AJ$1,$E155,$B155, $D155, Hombres!$A$1:$DW$117, Mujeres!$A$1:$DW$117)</f>
        <v>633920.98157263373</v>
      </c>
      <c r="AK155" s="46" cm="1">
        <f t="array" ref="AK155">AnualidadPensionado(AK$1,$E155,$B155, $D155, Hombres!$A$1:$DW$117, Mujeres!$A$1:$DW$117)</f>
        <v>486630.6415166505</v>
      </c>
      <c r="AL155" s="46" cm="1">
        <f t="array" ref="AL155">AnualidadPensionado(AL$1,$E155,$B155, $D155, Hombres!$A$1:$DW$117, Mujeres!$A$1:$DW$117)</f>
        <v>362133.99695347471</v>
      </c>
      <c r="AM155" s="46" cm="1">
        <f t="array" ref="AM155">AnualidadPensionado(AM$1,$E155,$B155, $D155, Hombres!$A$1:$DW$117, Mujeres!$A$1:$DW$117)</f>
        <v>260312.33198390994</v>
      </c>
      <c r="AN155" s="46" cm="1">
        <f t="array" ref="AN155">AnualidadPensionado(AN$1,$E155,$B155, $D155, Hombres!$A$1:$DW$117, Mujeres!$A$1:$DW$117)</f>
        <v>179992.24348823828</v>
      </c>
      <c r="AO155" s="46" cm="1">
        <f t="array" ref="AO155">AnualidadPensionado(AO$1,$E155,$B155, $D155, Hombres!$A$1:$DW$117, Mujeres!$A$1:$DW$117)</f>
        <v>119140.41451194529</v>
      </c>
      <c r="AP155" s="46" cm="1">
        <f t="array" ref="AP155">AnualidadPensionado(AP$1,$E155,$B155, $D155, Hombres!$A$1:$DW$117, Mujeres!$A$1:$DW$117)</f>
        <v>75092.40579544536</v>
      </c>
      <c r="AQ155" s="46" cm="1">
        <f t="array" ref="AQ155">AnualidadPensionado(AQ$1,$E155,$B155, $D155, Hombres!$A$1:$DW$117, Mujeres!$A$1:$DW$117)</f>
        <v>44796.826583371003</v>
      </c>
      <c r="AR155" s="46" cm="1">
        <f t="array" ref="AR155">AnualidadPensionado(AR$1,$E155,$B155, $D155, Hombres!$A$1:$DW$117, Mujeres!$A$1:$DW$117)</f>
        <v>25114.035578830797</v>
      </c>
      <c r="AS155" s="46" cm="1">
        <f t="array" ref="AS155">AnualidadPensionado(AS$1,$E155,$B155, $D155, Hombres!$A$1:$DW$117, Mujeres!$A$1:$DW$117)</f>
        <v>13118.628903204864</v>
      </c>
      <c r="AT155" s="46" cm="1">
        <f t="array" ref="AT155">AnualidadPensionado(AT$1,$E155,$B155, $D155, Hombres!$A$1:$DW$117, Mujeres!$A$1:$DW$117)</f>
        <v>6320.2839417762107</v>
      </c>
      <c r="AU155" s="46" cm="1">
        <f t="array" ref="AU155">AnualidadPensionado(AU$1,$E155,$B155, $D155, Hombres!$A$1:$DW$117, Mujeres!$A$1:$DW$117)</f>
        <v>2774.6652430019058</v>
      </c>
      <c r="AV155" s="46" cm="1">
        <f t="array" ref="AV155">AnualidadPensionado(AV$1,$E155,$B155, $D155, Hombres!$A$1:$DW$117, Mujeres!$A$1:$DW$117)</f>
        <v>1093.6857394988106</v>
      </c>
      <c r="AW155" s="46" cm="1">
        <f t="array" ref="AW155">AnualidadPensionado(AW$1,$E155,$B155, $D155, Hombres!$A$1:$DW$117, Mujeres!$A$1:$DW$117)</f>
        <v>379.82019816226256</v>
      </c>
      <c r="AX155" s="46" cm="1">
        <f t="array" ref="AX155">AnualidadPensionado(AX$1,$E155,$B155, $D155, Hombres!$A$1:$DW$117, Mujeres!$A$1:$DW$117)</f>
        <v>113.3459610073115</v>
      </c>
      <c r="AY155" s="46" cm="1">
        <f t="array" ref="AY155">AnualidadPensionado(AY$1,$E155,$B155, $D155, Hombres!$A$1:$DW$117, Mujeres!$A$1:$DW$117)</f>
        <v>28.081942766473979</v>
      </c>
      <c r="AZ155" s="46" cm="1">
        <f t="array" ref="AZ155">AnualidadPensionado(AZ$1,$E155,$B155, $D155, Hombres!$A$1:$DW$117, Mujeres!$A$1:$DW$117)</f>
        <v>0</v>
      </c>
      <c r="BA155" s="46" cm="1">
        <f t="array" ref="BA155">AnualidadPensionado(BA$1,$E155,$B155, $D155, Hombres!$A$1:$DW$117, Mujeres!$A$1:$DW$117)</f>
        <v>0</v>
      </c>
      <c r="BB155" s="46" cm="1">
        <f t="array" ref="BB155">AnualidadPensionado(BB$1,$E155,$B155, $D155, Hombres!$A$1:$DW$117, Mujeres!$A$1:$DW$117)</f>
        <v>0</v>
      </c>
      <c r="BC155" s="46" cm="1">
        <f t="array" ref="BC155">AnualidadPensionado(BC$1,$E155,$B155, $D155, Hombres!$A$1:$DW$117, Mujeres!$A$1:$DW$117)</f>
        <v>0</v>
      </c>
      <c r="BD155" s="46" cm="1">
        <f t="array" ref="BD155">AnualidadPensionado(BD$1,$E155,$B155, $D155, Hombres!$A$1:$DW$117, Mujeres!$A$1:$DW$117)</f>
        <v>0</v>
      </c>
      <c r="BE155" s="46" cm="1">
        <f t="array" ref="BE155">AnualidadPensionado(BE$1,$E155,$B155, $D155, Hombres!$A$1:$DW$117, Mujeres!$A$1:$DW$117)</f>
        <v>0</v>
      </c>
      <c r="BF155" s="46" cm="1">
        <f t="array" ref="BF155">AnualidadPensionado(BF$1,$E155,$B155, $D155, Hombres!$A$1:$DW$117, Mujeres!$A$1:$DW$117)</f>
        <v>0</v>
      </c>
      <c r="BG155" s="46" cm="1">
        <f t="array" ref="BG155">AnualidadPensionado(BG$1,$E155,$B155, $D155, Hombres!$A$1:$DW$117, Mujeres!$A$1:$DW$117)</f>
        <v>0</v>
      </c>
      <c r="BH155" s="46" cm="1">
        <f t="array" ref="BH155">AnualidadPensionado(BH$1,$E155,$B155, $D155, Hombres!$A$1:$DW$117, Mujeres!$A$1:$DW$117)</f>
        <v>0</v>
      </c>
      <c r="BI155" s="46" cm="1">
        <f t="array" ref="BI155">AnualidadPensionado(BI$1,$E155,$B155, $D155, Hombres!$A$1:$DW$117, Mujeres!$A$1:$DW$117)</f>
        <v>0</v>
      </c>
      <c r="BJ155" s="46" cm="1">
        <f t="array" ref="BJ155">AnualidadPensionado(BJ$1,$E155,$B155, $D155, Hombres!$A$1:$DW$117, Mujeres!$A$1:$DW$117)</f>
        <v>0</v>
      </c>
      <c r="BK155" s="46" cm="1">
        <f t="array" ref="BK155">AnualidadPensionado(BK$1,$E155,$B155, $D155, Hombres!$A$1:$DW$117, Mujeres!$A$1:$DW$117)</f>
        <v>0</v>
      </c>
      <c r="BL155" s="46" cm="1">
        <f t="array" ref="BL155">AnualidadPensionado(BL$1,$E155,$B155, $D155, Hombres!$A$1:$DW$117, Mujeres!$A$1:$DW$117)</f>
        <v>0</v>
      </c>
      <c r="BM155" s="46" cm="1">
        <f t="array" ref="BM155">AnualidadPensionado(BM$1,$E155,$B155, $D155, Hombres!$A$1:$DW$117, Mujeres!$A$1:$DW$117)</f>
        <v>0</v>
      </c>
      <c r="BN155" s="46" cm="1">
        <f t="array" ref="BN155">AnualidadPensionado(BN$1,$E155,$B155, $D155, Hombres!$A$1:$DW$117, Mujeres!$A$1:$DW$117)</f>
        <v>0</v>
      </c>
      <c r="BO155" s="46" cm="1">
        <f t="array" ref="BO155">AnualidadPensionado(BO$1,$E155,$B155, $D155, Hombres!$A$1:$DW$117, Mujeres!$A$1:$DW$117)</f>
        <v>0</v>
      </c>
      <c r="BP155" s="46" cm="1">
        <f t="array" ref="BP155">AnualidadPensionado(BP$1,$E155,$B155, $D155, Hombres!$A$1:$DW$117, Mujeres!$A$1:$DW$117)</f>
        <v>0</v>
      </c>
      <c r="BQ155" s="46" cm="1">
        <f t="array" ref="BQ155">AnualidadPensionado(BQ$1,$E155,$B155, $D155, Hombres!$A$1:$DW$117, Mujeres!$A$1:$DW$117)</f>
        <v>0</v>
      </c>
      <c r="BR155" s="46" cm="1">
        <f t="array" ref="BR155">AnualidadPensionado(BR$1,$E155,$B155, $D155, Hombres!$A$1:$DW$117, Mujeres!$A$1:$DW$117)</f>
        <v>0</v>
      </c>
      <c r="BS155" s="46" cm="1">
        <f t="array" ref="BS155">AnualidadPensionado(BS$1,$E155,$B155, $D155, Hombres!$A$1:$DW$117, Mujeres!$A$1:$DW$117)</f>
        <v>0</v>
      </c>
      <c r="BT155" s="46" cm="1">
        <f t="array" ref="BT155">AnualidadPensionado(BT$1,$E155,$B155, $D155, Hombres!$A$1:$DW$117, Mujeres!$A$1:$DW$117)</f>
        <v>0</v>
      </c>
      <c r="BU155" s="46" cm="1">
        <f t="array" ref="BU155">AnualidadPensionado(BU$1,$E155,$B155, $D155, Hombres!$A$1:$DW$117, Mujeres!$A$1:$DW$117)</f>
        <v>0</v>
      </c>
      <c r="BV155" s="46" cm="1">
        <f t="array" ref="BV155">AnualidadPensionado(BV$1,$E155,$B155, $D155, Hombres!$A$1:$DW$117, Mujeres!$A$1:$DW$117)</f>
        <v>0</v>
      </c>
      <c r="BW155" s="46" cm="1">
        <f t="array" ref="BW155">AnualidadPensionado(BW$1,$E155,$B155, $D155, Hombres!$A$1:$DW$117, Mujeres!$A$1:$DW$117)</f>
        <v>0</v>
      </c>
      <c r="BX155" s="46" cm="1">
        <f t="array" ref="BX155">AnualidadPensionado(BX$1,$E155,$B155, $D155, Hombres!$A$1:$DW$117, Mujeres!$A$1:$DW$117)</f>
        <v>0</v>
      </c>
      <c r="BY155" s="46" cm="1">
        <f t="array" ref="BY155">AnualidadPensionado(BY$1,$E155,$B155, $D155, Hombres!$A$1:$DW$117, Mujeres!$A$1:$DW$117)</f>
        <v>0</v>
      </c>
      <c r="BZ155" s="46" cm="1">
        <f t="array" ref="BZ155">AnualidadPensionado(BZ$1,$E155,$B155, $D155, Hombres!$A$1:$DW$117, Mujeres!$A$1:$DW$117)</f>
        <v>0</v>
      </c>
      <c r="CA155" s="46" cm="1">
        <f t="array" ref="CA155">AnualidadPensionado(CA$1,$E155,$B155, $D155, Hombres!$A$1:$DW$117, Mujeres!$A$1:$DW$117)</f>
        <v>0</v>
      </c>
      <c r="CB155" s="46" cm="1">
        <f t="array" ref="CB155">AnualidadPensionado(CB$1,$E155,$B155, $D155, Hombres!$A$1:$DW$117, Mujeres!$A$1:$DW$117)</f>
        <v>0</v>
      </c>
      <c r="CC155" s="46" cm="1">
        <f t="array" ref="CC155">AnualidadPensionado(CC$1,$E155,$B155, $D155, Hombres!$A$1:$DW$117, Mujeres!$A$1:$DW$117)</f>
        <v>0</v>
      </c>
      <c r="CD155" s="46" cm="1">
        <f t="array" ref="CD155">AnualidadPensionado(CD$1,$E155,$B155, $D155, Hombres!$A$1:$DW$117, Mujeres!$A$1:$DW$117)</f>
        <v>0</v>
      </c>
      <c r="CE155" s="46" cm="1">
        <f t="array" ref="CE155">AnualidadPensionado(CE$1,$E155,$B155, $D155, Hombres!$A$1:$DW$117, Mujeres!$A$1:$DW$117)</f>
        <v>0</v>
      </c>
      <c r="CF155" s="46" cm="1">
        <f t="array" ref="CF155">AnualidadPensionado(CF$1,$E155,$B155, $D155, Hombres!$A$1:$DW$117, Mujeres!$A$1:$DW$117)</f>
        <v>0</v>
      </c>
      <c r="CG155" s="46" cm="1">
        <f t="array" ref="CG155">AnualidadPensionado(CG$1,$E155,$B155, $D155, Hombres!$A$1:$DW$117, Mujeres!$A$1:$DW$117)</f>
        <v>0</v>
      </c>
      <c r="CH155" s="46" cm="1">
        <f t="array" ref="CH155">AnualidadPensionado(CH$1,$E155,$B155, $D155, Hombres!$A$1:$DW$117, Mujeres!$A$1:$DW$117)</f>
        <v>0</v>
      </c>
      <c r="CI155" s="46" cm="1">
        <f t="array" ref="CI155">AnualidadPensionado(CI$1,$E155,$B155, $D155, Hombres!$A$1:$DW$117, Mujeres!$A$1:$DW$117)</f>
        <v>0</v>
      </c>
      <c r="CJ155" s="46" cm="1">
        <f t="array" ref="CJ155">AnualidadPensionado(CJ$1,$E155,$B155, $D155, Hombres!$A$1:$DW$117, Mujeres!$A$1:$DW$117)</f>
        <v>0</v>
      </c>
      <c r="CK155" s="46" cm="1">
        <f t="array" ref="CK155">AnualidadPensionado(CK$1,$E155,$B155, $D155, Hombres!$A$1:$DW$117, Mujeres!$A$1:$DW$117)</f>
        <v>0</v>
      </c>
      <c r="CL155" s="46" cm="1">
        <f t="array" ref="CL155">AnualidadPensionado(CL$1,$E155,$B155, $D155, Hombres!$A$1:$DW$117, Mujeres!$A$1:$DW$117)</f>
        <v>0</v>
      </c>
      <c r="CM155" s="46" cm="1">
        <f t="array" ref="CM155">AnualidadPensionado(CM$1,$E155,$B155, $D155, Hombres!$A$1:$DW$117, Mujeres!$A$1:$DW$117)</f>
        <v>0</v>
      </c>
      <c r="CN155" s="46" cm="1">
        <f t="array" ref="CN155">AnualidadPensionado(CN$1,$E155,$B155, $D155, Hombres!$A$1:$DW$117, Mujeres!$A$1:$DW$117)</f>
        <v>0</v>
      </c>
      <c r="CO155" s="46" cm="1">
        <f t="array" ref="CO155">AnualidadPensionado(CO$1,$E155,$B155, $D155, Hombres!$A$1:$DW$117, Mujeres!$A$1:$DW$117)</f>
        <v>0</v>
      </c>
      <c r="CP155" s="46" cm="1">
        <f t="array" ref="CP155">AnualidadPensionado(CP$1,$E155,$B155, $D155, Hombres!$A$1:$DW$117, Mujeres!$A$1:$DW$117)</f>
        <v>0</v>
      </c>
      <c r="CQ155" s="46" cm="1">
        <f t="array" ref="CQ155">AnualidadPensionado(CQ$1,$E155,$B155, $D155, Hombres!$A$1:$DW$117, Mujeres!$A$1:$DW$117)</f>
        <v>0</v>
      </c>
      <c r="CR155" s="46" cm="1">
        <f t="array" ref="CR155">AnualidadPensionado(CR$1,$E155,$B155, $D155, Hombres!$A$1:$DW$117, Mujeres!$A$1:$DW$117)</f>
        <v>0</v>
      </c>
      <c r="CS155" s="46" cm="1">
        <f t="array" ref="CS155">AnualidadPensionado(CS$1,$E155,$B155, $D155, Hombres!$A$1:$DW$117, Mujeres!$A$1:$DW$117)</f>
        <v>0</v>
      </c>
      <c r="CT155" s="46" cm="1">
        <f t="array" ref="CT155">AnualidadPensionado(CT$1,$E155,$B155, $D155, Hombres!$A$1:$DW$117, Mujeres!$A$1:$DW$117)</f>
        <v>0</v>
      </c>
      <c r="CU155" s="46" cm="1">
        <f t="array" ref="CU155">AnualidadPensionado(CU$1,$E155,$B155, $D155, Hombres!$A$1:$DW$117, Mujeres!$A$1:$DW$117)</f>
        <v>0</v>
      </c>
      <c r="CV155" s="46" cm="1">
        <f t="array" ref="CV155">AnualidadPensionado(CV$1,$E155,$B155, $D155, Hombres!$A$1:$DW$117, Mujeres!$A$1:$DW$117)</f>
        <v>0</v>
      </c>
      <c r="CW155" s="46" cm="1">
        <f t="array" ref="CW155">AnualidadPensionado(CW$1,$E155,$B155, $D155, Hombres!$A$1:$DW$117, Mujeres!$A$1:$DW$117)</f>
        <v>0</v>
      </c>
      <c r="CX155" s="46" cm="1">
        <f t="array" ref="CX155">AnualidadPensionado(CX$1,$E155,$B155, $D155, Hombres!$A$1:$DW$117, Mujeres!$A$1:$DW$117)</f>
        <v>0</v>
      </c>
      <c r="CY155" s="46" cm="1">
        <f t="array" ref="CY155">AnualidadPensionado(CY$1,$E155,$B155, $D155, Hombres!$A$1:$DW$117, Mujeres!$A$1:$DW$117)</f>
        <v>0</v>
      </c>
      <c r="DB155" s="21"/>
      <c r="DC155" s="46" cm="1">
        <f t="array" ref="DC155">beneficio_muerte_individual_pensionado(DC$1,$E155,$B155, Hombres!$A$1:$DW$117, Mujeres!$A$1:$DW$117)</f>
        <v>0</v>
      </c>
      <c r="DD155" s="46" cm="1">
        <f t="array" ref="DD155">beneficio_muerte_individual_pensionado(DD$1,$E155,$B155, Hombres!$A$1:$DW$117, Mujeres!$A$1:$DW$117)</f>
        <v>64194.3</v>
      </c>
      <c r="DE155" s="46" cm="1">
        <f t="array" ref="DE155">beneficio_muerte_individual_pensionado(DE$1,$E155,$B155, Hombres!$A$1:$DW$117, Mujeres!$A$1:$DW$117)</f>
        <v>69330.225927780004</v>
      </c>
      <c r="DF155" s="46" cm="1">
        <f t="array" ref="DF155">beneficio_muerte_individual_pensionado(DF$1,$E155,$B155, Hombres!$A$1:$DW$117, Mujeres!$A$1:$DW$117)</f>
        <v>74797.811020440509</v>
      </c>
      <c r="DG155" s="46" cm="1">
        <f t="array" ref="DG155">beneficio_muerte_individual_pensionado(DG$1,$E155,$B155, Hombres!$A$1:$DW$117, Mujeres!$A$1:$DW$117)</f>
        <v>80014.786010623808</v>
      </c>
      <c r="DH155" s="46" cm="1">
        <f t="array" ref="DH155">beneficio_muerte_individual_pensionado(DH$1,$E155,$B155, Hombres!$A$1:$DW$117, Mujeres!$A$1:$DW$117)</f>
        <v>84631.540725029889</v>
      </c>
      <c r="DI155" s="46" cm="1">
        <f t="array" ref="DI155">beneficio_muerte_individual_pensionado(DI$1,$E155,$B155, Hombres!$A$1:$DW$117, Mujeres!$A$1:$DW$117)</f>
        <v>88715.636336796495</v>
      </c>
      <c r="DJ155" s="46" cm="1">
        <f t="array" ref="DJ155">beneficio_muerte_individual_pensionado(DJ$1,$E155,$B155, Hombres!$A$1:$DW$117, Mujeres!$A$1:$DW$117)</f>
        <v>92507.392696326686</v>
      </c>
      <c r="DK155" s="46" cm="1">
        <f t="array" ref="DK155">beneficio_muerte_individual_pensionado(DK$1,$E155,$B155, Hombres!$A$1:$DW$117, Mujeres!$A$1:$DW$117)</f>
        <v>96291.228476901088</v>
      </c>
      <c r="DL155" s="46" cm="1">
        <f t="array" ref="DL155">beneficio_muerte_individual_pensionado(DL$1,$E155,$B155, Hombres!$A$1:$DW$117, Mujeres!$A$1:$DW$117)</f>
        <v>103745.27613176225</v>
      </c>
      <c r="DM155" s="46" cm="1">
        <f t="array" ref="DM155">beneficio_muerte_individual_pensionado(DM$1,$E155,$B155, Hombres!$A$1:$DW$117, Mujeres!$A$1:$DW$117)</f>
        <v>107929.77164190637</v>
      </c>
      <c r="DN155" s="46" cm="1">
        <f t="array" ref="DN155">beneficio_muerte_individual_pensionado(DN$1,$E155,$B155, Hombres!$A$1:$DW$117, Mujeres!$A$1:$DW$117)</f>
        <v>111799.7317180597</v>
      </c>
      <c r="DO155" s="46" cm="1">
        <f t="array" ref="DO155">beneficio_muerte_individual_pensionado(DO$1,$E155,$B155, Hombres!$A$1:$DW$117, Mujeres!$A$1:$DW$117)</f>
        <v>115402.76155625693</v>
      </c>
      <c r="DP155" s="46" cm="1">
        <f t="array" ref="DP155">beneficio_muerte_individual_pensionado(DP$1,$E155,$B155, Hombres!$A$1:$DW$117, Mujeres!$A$1:$DW$117)</f>
        <v>118700.39192276075</v>
      </c>
      <c r="DQ155" s="46" cm="1">
        <f t="array" ref="DQ155">beneficio_muerte_individual_pensionado(DQ$1,$E155,$B155, Hombres!$A$1:$DW$117, Mujeres!$A$1:$DW$117)</f>
        <v>121464.98225521833</v>
      </c>
      <c r="DR155" s="46" cm="1">
        <f t="array" ref="DR155">beneficio_muerte_individual_pensionado(DR$1,$E155,$B155, Hombres!$A$1:$DW$117, Mujeres!$A$1:$DW$117)</f>
        <v>123528.22344842399</v>
      </c>
      <c r="DS155" s="46" cm="1">
        <f t="array" ref="DS155">beneficio_muerte_individual_pensionado(DS$1,$E155,$B155, Hombres!$A$1:$DW$117, Mujeres!$A$1:$DW$117)</f>
        <v>124842.25003888557</v>
      </c>
      <c r="DT155" s="46" cm="1">
        <f t="array" ref="DT155">beneficio_muerte_individual_pensionado(DT$1,$E155,$B155, Hombres!$A$1:$DW$117, Mujeres!$A$1:$DW$117)</f>
        <v>125373.94121190478</v>
      </c>
      <c r="DU155" s="46" cm="1">
        <f t="array" ref="DU155">beneficio_muerte_individual_pensionado(DU$1,$E155,$B155, Hombres!$A$1:$DW$117, Mujeres!$A$1:$DW$117)</f>
        <v>125002.0246596483</v>
      </c>
      <c r="DV155" s="46" cm="1">
        <f t="array" ref="DV155">beneficio_muerte_individual_pensionado(DV$1,$E155,$B155, Hombres!$A$1:$DW$117, Mujeres!$A$1:$DW$117)</f>
        <v>123502.79710668806</v>
      </c>
      <c r="DW155" s="46" cm="1">
        <f t="array" ref="DW155">beneficio_muerte_individual_pensionado(DW$1,$E155,$B155, Hombres!$A$1:$DW$117, Mujeres!$A$1:$DW$117)</f>
        <v>120740.10269717179</v>
      </c>
      <c r="DX155" s="46" cm="1">
        <f t="array" ref="DX155">beneficio_muerte_individual_pensionado(DX$1,$E155,$B155, Hombres!$A$1:$DW$117, Mujeres!$A$1:$DW$117)</f>
        <v>116730.92128911478</v>
      </c>
      <c r="DY155" s="46" cm="1">
        <f t="array" ref="DY155">beneficio_muerte_individual_pensionado(DY$1,$E155,$B155, Hombres!$A$1:$DW$117, Mujeres!$A$1:$DW$117)</f>
        <v>111531.68498540585</v>
      </c>
      <c r="DZ155" s="46" cm="1">
        <f t="array" ref="DZ155">beneficio_muerte_individual_pensionado(DZ$1,$E155,$B155, Hombres!$A$1:$DW$117, Mujeres!$A$1:$DW$117)</f>
        <v>105168.05600866192</v>
      </c>
      <c r="EA155" s="46" cm="1">
        <f t="array" ref="EA155">beneficio_muerte_individual_pensionado(EA$1,$E155,$B155, Hombres!$A$1:$DW$117, Mujeres!$A$1:$DW$117)</f>
        <v>97655.910253668117</v>
      </c>
      <c r="EB155" s="46" cm="1">
        <f t="array" ref="EB155">beneficio_muerte_individual_pensionado(EB$1,$E155,$B155, Hombres!$A$1:$DW$117, Mujeres!$A$1:$DW$117)</f>
        <v>89124.086740014318</v>
      </c>
      <c r="EC155" s="46" cm="1">
        <f t="array" ref="EC155">beneficio_muerte_individual_pensionado(EC$1,$E155,$B155, Hombres!$A$1:$DW$117, Mujeres!$A$1:$DW$117)</f>
        <v>79829.646199533119</v>
      </c>
      <c r="ED155" s="46" cm="1">
        <f t="array" ref="ED155">beneficio_muerte_individual_pensionado(ED$1,$E155,$B155, Hombres!$A$1:$DW$117, Mujeres!$A$1:$DW$117)</f>
        <v>70064.187818010483</v>
      </c>
      <c r="EE155" s="46" cm="1">
        <f t="array" ref="EE155">beneficio_muerte_individual_pensionado(EE$1,$E155,$B155, Hombres!$A$1:$DW$117, Mujeres!$A$1:$DW$117)</f>
        <v>60108.576792433756</v>
      </c>
      <c r="EF155" s="46" cm="1">
        <f t="array" ref="EF155">beneficio_muerte_individual_pensionado(EF$1,$E155,$B155, Hombres!$A$1:$DW$117, Mujeres!$A$1:$DW$117)</f>
        <v>50246.477003101689</v>
      </c>
      <c r="EG155" s="46" cm="1">
        <f t="array" ref="EG155">beneficio_muerte_individual_pensionado(EG$1,$E155,$B155, Hombres!$A$1:$DW$117, Mujeres!$A$1:$DW$117)</f>
        <v>40800.793578285891</v>
      </c>
      <c r="EH155" s="46" cm="1">
        <f t="array" ref="EH155">beneficio_muerte_individual_pensionado(EH$1,$E155,$B155, Hombres!$A$1:$DW$117, Mujeres!$A$1:$DW$117)</f>
        <v>32091.266336498746</v>
      </c>
      <c r="EI155" s="46" cm="1">
        <f t="array" ref="EI155">beneficio_muerte_individual_pensionado(EI$1,$E155,$B155, Hombres!$A$1:$DW$117, Mujeres!$A$1:$DW$117)</f>
        <v>24366.995497810625</v>
      </c>
      <c r="EJ155" s="46" cm="1">
        <f t="array" ref="EJ155">beneficio_muerte_individual_pensionado(EJ$1,$E155,$B155, Hombres!$A$1:$DW$117, Mujeres!$A$1:$DW$117)</f>
        <v>17784.432180388951</v>
      </c>
      <c r="EK155" s="46" cm="1">
        <f t="array" ref="EK155">beneficio_muerte_individual_pensionado(EK$1,$E155,$B155, Hombres!$A$1:$DW$117, Mujeres!$A$1:$DW$117)</f>
        <v>12411.265889452425</v>
      </c>
      <c r="EL155" s="46" cm="1">
        <f t="array" ref="EL155">beneficio_muerte_individual_pensionado(EL$1,$E155,$B155, Hombres!$A$1:$DW$117, Mujeres!$A$1:$DW$117)</f>
        <v>8235.6561021529524</v>
      </c>
      <c r="EM155" s="46" cm="1">
        <f t="array" ref="EM155">beneficio_muerte_individual_pensionado(EM$1,$E155,$B155, Hombres!$A$1:$DW$117, Mujeres!$A$1:$DW$117)</f>
        <v>5165.3887758861165</v>
      </c>
      <c r="EN155" s="46" cm="1">
        <f t="array" ref="EN155">beneficio_muerte_individual_pensionado(EN$1,$E155,$B155, Hombres!$A$1:$DW$117, Mujeres!$A$1:$DW$117)</f>
        <v>3040.6400478414448</v>
      </c>
      <c r="EO155" s="46" cm="1">
        <f t="array" ref="EO155">beneficio_muerte_individual_pensionado(EO$1,$E155,$B155, Hombres!$A$1:$DW$117, Mujeres!$A$1:$DW$117)</f>
        <v>1665.334214120156</v>
      </c>
      <c r="EP155" s="46" cm="1">
        <f t="array" ref="EP155">beneficio_muerte_individual_pensionado(EP$1,$E155,$B155, Hombres!$A$1:$DW$117, Mujeres!$A$1:$DW$117)</f>
        <v>839.72548549044814</v>
      </c>
      <c r="EQ155" s="46" cm="1">
        <f t="array" ref="EQ155">beneficio_muerte_individual_pensionado(EQ$1,$E155,$B155, Hombres!$A$1:$DW$117, Mujeres!$A$1:$DW$117)</f>
        <v>385.06645995245128</v>
      </c>
      <c r="ER155" s="46" cm="1">
        <f t="array" ref="ER155">beneficio_muerte_individual_pensionado(ER$1,$E155,$B155, Hombres!$A$1:$DW$117, Mujeres!$A$1:$DW$117)</f>
        <v>158.22609779578417</v>
      </c>
      <c r="ES155" s="46" cm="1">
        <f t="array" ref="ES155">beneficio_muerte_individual_pensionado(ES$1,$E155,$B155, Hombres!$A$1:$DW$117, Mujeres!$A$1:$DW$117)</f>
        <v>57.167406148959685</v>
      </c>
      <c r="ET155" s="46" cm="1">
        <f t="array" ref="ET155">beneficio_muerte_individual_pensionado(ET$1,$E155,$B155, Hombres!$A$1:$DW$117, Mujeres!$A$1:$DW$117)</f>
        <v>17.710086199349796</v>
      </c>
      <c r="EU155" s="46" cm="1">
        <f t="array" ref="EU155">beneficio_muerte_individual_pensionado(EU$1,$E155,$B155, Hombres!$A$1:$DW$117, Mujeres!$A$1:$DW$117)</f>
        <v>5.6091694464565256</v>
      </c>
      <c r="EV155" s="46" cm="1">
        <f t="array" ref="EV155">beneficio_muerte_individual_pensionado(EV$1,$E155,$B155, Hombres!$A$1:$DW$117, Mujeres!$A$1:$DW$117)</f>
        <v>0</v>
      </c>
      <c r="EW155" s="46" cm="1">
        <f t="array" ref="EW155">beneficio_muerte_individual_pensionado(EW$1,$E155,$B155, Hombres!$A$1:$DW$117, Mujeres!$A$1:$DW$117)</f>
        <v>0</v>
      </c>
      <c r="EX155" s="46" cm="1">
        <f t="array" ref="EX155">beneficio_muerte_individual_pensionado(EX$1,$E155,$B155, Hombres!$A$1:$DW$117, Mujeres!$A$1:$DW$117)</f>
        <v>0</v>
      </c>
      <c r="EY155" s="46" cm="1">
        <f t="array" ref="EY155">beneficio_muerte_individual_pensionado(EY$1,$E155,$B155, Hombres!$A$1:$DW$117, Mujeres!$A$1:$DW$117)</f>
        <v>0</v>
      </c>
      <c r="EZ155" s="46" cm="1">
        <f t="array" ref="EZ155">beneficio_muerte_individual_pensionado(EZ$1,$E155,$B155, Hombres!$A$1:$DW$117, Mujeres!$A$1:$DW$117)</f>
        <v>0</v>
      </c>
      <c r="FA155" s="46" cm="1">
        <f t="array" ref="FA155">beneficio_muerte_individual_pensionado(FA$1,$E155,$B155, Hombres!$A$1:$DW$117, Mujeres!$A$1:$DW$117)</f>
        <v>0</v>
      </c>
      <c r="FB155" s="46" cm="1">
        <f t="array" ref="FB155">beneficio_muerte_individual_pensionado(FB$1,$E155,$B155, Hombres!$A$1:$DW$117, Mujeres!$A$1:$DW$117)</f>
        <v>0</v>
      </c>
      <c r="FC155" s="46" cm="1">
        <f t="array" ref="FC155">beneficio_muerte_individual_pensionado(FC$1,$E155,$B155, Hombres!$A$1:$DW$117, Mujeres!$A$1:$DW$117)</f>
        <v>0</v>
      </c>
      <c r="FD155" s="46" cm="1">
        <f t="array" ref="FD155">beneficio_muerte_individual_pensionado(FD$1,$E155,$B155, Hombres!$A$1:$DW$117, Mujeres!$A$1:$DW$117)</f>
        <v>0</v>
      </c>
      <c r="FE155" s="46" cm="1">
        <f t="array" ref="FE155">beneficio_muerte_individual_pensionado(FE$1,$E155,$B155, Hombres!$A$1:$DW$117, Mujeres!$A$1:$DW$117)</f>
        <v>0</v>
      </c>
      <c r="FF155" s="46" cm="1">
        <f t="array" ref="FF155">beneficio_muerte_individual_pensionado(FF$1,$E155,$B155, Hombres!$A$1:$DW$117, Mujeres!$A$1:$DW$117)</f>
        <v>0</v>
      </c>
      <c r="FG155" s="46" cm="1">
        <f t="array" ref="FG155">beneficio_muerte_individual_pensionado(FG$1,$E155,$B155, Hombres!$A$1:$DW$117, Mujeres!$A$1:$DW$117)</f>
        <v>0</v>
      </c>
      <c r="FH155" s="46" cm="1">
        <f t="array" ref="FH155">beneficio_muerte_individual_pensionado(FH$1,$E155,$B155, Hombres!$A$1:$DW$117, Mujeres!$A$1:$DW$117)</f>
        <v>0</v>
      </c>
      <c r="FI155" s="46" cm="1">
        <f t="array" ref="FI155">beneficio_muerte_individual_pensionado(FI$1,$E155,$B155, Hombres!$A$1:$DW$117, Mujeres!$A$1:$DW$117)</f>
        <v>0</v>
      </c>
      <c r="FJ155" s="46" cm="1">
        <f t="array" ref="FJ155">beneficio_muerte_individual_pensionado(FJ$1,$E155,$B155, Hombres!$A$1:$DW$117, Mujeres!$A$1:$DW$117)</f>
        <v>0</v>
      </c>
      <c r="FK155" s="46" cm="1">
        <f t="array" ref="FK155">beneficio_muerte_individual_pensionado(FK$1,$E155,$B155, Hombres!$A$1:$DW$117, Mujeres!$A$1:$DW$117)</f>
        <v>0</v>
      </c>
      <c r="FL155" s="46" cm="1">
        <f t="array" ref="FL155">beneficio_muerte_individual_pensionado(FL$1,$E155,$B155, Hombres!$A$1:$DW$117, Mujeres!$A$1:$DW$117)</f>
        <v>0</v>
      </c>
      <c r="FM155" s="46" cm="1">
        <f t="array" ref="FM155">beneficio_muerte_individual_pensionado(FM$1,$E155,$B155, Hombres!$A$1:$DW$117, Mujeres!$A$1:$DW$117)</f>
        <v>0</v>
      </c>
      <c r="FN155" s="46" cm="1">
        <f t="array" ref="FN155">beneficio_muerte_individual_pensionado(FN$1,$E155,$B155, Hombres!$A$1:$DW$117, Mujeres!$A$1:$DW$117)</f>
        <v>0</v>
      </c>
      <c r="FO155" s="46" cm="1">
        <f t="array" ref="FO155">beneficio_muerte_individual_pensionado(FO$1,$E155,$B155, Hombres!$A$1:$DW$117, Mujeres!$A$1:$DW$117)</f>
        <v>0</v>
      </c>
      <c r="FP155" s="46" cm="1">
        <f t="array" ref="FP155">beneficio_muerte_individual_pensionado(FP$1,$E155,$B155, Hombres!$A$1:$DW$117, Mujeres!$A$1:$DW$117)</f>
        <v>0</v>
      </c>
      <c r="FQ155" s="46" cm="1">
        <f t="array" ref="FQ155">beneficio_muerte_individual_pensionado(FQ$1,$E155,$B155, Hombres!$A$1:$DW$117, Mujeres!$A$1:$DW$117)</f>
        <v>0</v>
      </c>
      <c r="FR155" s="46" cm="1">
        <f t="array" ref="FR155">beneficio_muerte_individual_pensionado(FR$1,$E155,$B155, Hombres!$A$1:$DW$117, Mujeres!$A$1:$DW$117)</f>
        <v>0</v>
      </c>
      <c r="FS155" s="46" cm="1">
        <f t="array" ref="FS155">beneficio_muerte_individual_pensionado(FS$1,$E155,$B155, Hombres!$A$1:$DW$117, Mujeres!$A$1:$DW$117)</f>
        <v>0</v>
      </c>
      <c r="FT155" s="46" cm="1">
        <f t="array" ref="FT155">beneficio_muerte_individual_pensionado(FT$1,$E155,$B155, Hombres!$A$1:$DW$117, Mujeres!$A$1:$DW$117)</f>
        <v>0</v>
      </c>
      <c r="FU155" s="46" cm="1">
        <f t="array" ref="FU155">beneficio_muerte_individual_pensionado(FU$1,$E155,$B155, Hombres!$A$1:$DW$117, Mujeres!$A$1:$DW$117)</f>
        <v>0</v>
      </c>
      <c r="FV155" s="46" cm="1">
        <f t="array" ref="FV155">beneficio_muerte_individual_pensionado(FV$1,$E155,$B155, Hombres!$A$1:$DW$117, Mujeres!$A$1:$DW$117)</f>
        <v>0</v>
      </c>
      <c r="FW155" s="46" cm="1">
        <f t="array" ref="FW155">beneficio_muerte_individual_pensionado(FW$1,$E155,$B155, Hombres!$A$1:$DW$117, Mujeres!$A$1:$DW$117)</f>
        <v>0</v>
      </c>
      <c r="FX155" s="46" cm="1">
        <f t="array" ref="FX155">beneficio_muerte_individual_pensionado(FX$1,$E155,$B155, Hombres!$A$1:$DW$117, Mujeres!$A$1:$DW$117)</f>
        <v>0</v>
      </c>
      <c r="FY155" s="46" cm="1">
        <f t="array" ref="FY155">beneficio_muerte_individual_pensionado(FY$1,$E155,$B155, Hombres!$A$1:$DW$117, Mujeres!$A$1:$DW$117)</f>
        <v>0</v>
      </c>
      <c r="FZ155" s="46" cm="1">
        <f t="array" ref="FZ155">beneficio_muerte_individual_pensionado(FZ$1,$E155,$B155, Hombres!$A$1:$DW$117, Mujeres!$A$1:$DW$117)</f>
        <v>0</v>
      </c>
      <c r="GA155" s="46" cm="1">
        <f t="array" ref="GA155">beneficio_muerte_individual_pensionado(GA$1,$E155,$B155, Hombres!$A$1:$DW$117, Mujeres!$A$1:$DW$117)</f>
        <v>0</v>
      </c>
      <c r="GB155" s="46" cm="1">
        <f t="array" ref="GB155">beneficio_muerte_individual_pensionado(GB$1,$E155,$B155, Hombres!$A$1:$DW$117, Mujeres!$A$1:$DW$117)</f>
        <v>0</v>
      </c>
      <c r="GC155" s="46" cm="1">
        <f t="array" ref="GC155">beneficio_muerte_individual_pensionado(GC$1,$E155,$B155, Hombres!$A$1:$DW$117, Mujeres!$A$1:$DW$117)</f>
        <v>0</v>
      </c>
      <c r="GD155" s="46" cm="1">
        <f t="array" ref="GD155">beneficio_muerte_individual_pensionado(GD$1,$E155,$B155, Hombres!$A$1:$DW$117, Mujeres!$A$1:$DW$117)</f>
        <v>0</v>
      </c>
      <c r="GE155" s="46" cm="1">
        <f t="array" ref="GE155">beneficio_muerte_individual_pensionado(GE$1,$E155,$B155, Hombres!$A$1:$DW$117, Mujeres!$A$1:$DW$117)</f>
        <v>0</v>
      </c>
      <c r="GF155" s="46" cm="1">
        <f t="array" ref="GF155">beneficio_muerte_individual_pensionado(GF$1,$E155,$B155, Hombres!$A$1:$DW$117, Mujeres!$A$1:$DW$117)</f>
        <v>0</v>
      </c>
      <c r="GG155" s="46" cm="1">
        <f t="array" ref="GG155">beneficio_muerte_individual_pensionado(GG$1,$E155,$B155, Hombres!$A$1:$DW$117, Mujeres!$A$1:$DW$117)</f>
        <v>0</v>
      </c>
      <c r="GH155" s="46" cm="1">
        <f t="array" ref="GH155">beneficio_muerte_individual_pensionado(GH$1,$E155,$B155, Hombres!$A$1:$DW$117, Mujeres!$A$1:$DW$117)</f>
        <v>0</v>
      </c>
      <c r="GI155" s="46" cm="1">
        <f t="array" ref="GI155">beneficio_muerte_individual_pensionado(GI$1,$E155,$B155, Hombres!$A$1:$DW$117, Mujeres!$A$1:$DW$117)</f>
        <v>0</v>
      </c>
      <c r="GJ155" s="46" cm="1">
        <f t="array" ref="GJ155">beneficio_muerte_individual_pensionado(GJ$1,$E155,$B155, Hombres!$A$1:$DW$117, Mujeres!$A$1:$DW$117)</f>
        <v>0</v>
      </c>
      <c r="GK155" s="46" cm="1">
        <f t="array" ref="GK155">beneficio_muerte_individual_pensionado(GK$1,$E155,$B155, Hombres!$A$1:$DW$117, Mujeres!$A$1:$DW$117)</f>
        <v>0</v>
      </c>
      <c r="GL155" s="46" cm="1">
        <f t="array" ref="GL155">beneficio_muerte_individual_pensionado(GL$1,$E155,$B155, Hombres!$A$1:$DW$117, Mujeres!$A$1:$DW$117)</f>
        <v>0</v>
      </c>
      <c r="GM155" s="46" cm="1">
        <f t="array" ref="GM155">beneficio_muerte_individual_pensionado(GM$1,$E155,$B155, Hombres!$A$1:$DW$117, Mujeres!$A$1:$DW$117)</f>
        <v>0</v>
      </c>
      <c r="GN155" s="46" cm="1">
        <f t="array" ref="GN155">beneficio_muerte_individual_pensionado(GN$1,$E155,$B155, Hombres!$A$1:$DW$117, Mujeres!$A$1:$DW$117)</f>
        <v>0</v>
      </c>
      <c r="GO155" s="46" cm="1">
        <f t="array" ref="GO155">beneficio_muerte_individual_pensionado(GO$1,$E155,$B155, Hombres!$A$1:$DW$117, Mujeres!$A$1:$DW$117)</f>
        <v>0</v>
      </c>
      <c r="GP155" s="46" cm="1">
        <f t="array" ref="GP155">beneficio_muerte_individual_pensionado(GP$1,$E155,$B155, Hombres!$A$1:$DW$117, Mujeres!$A$1:$DW$117)</f>
        <v>0</v>
      </c>
      <c r="GQ155" s="46" cm="1">
        <f t="array" ref="GQ155">beneficio_muerte_individual_pensionado(GQ$1,$E155,$B155, Hombres!$A$1:$DW$117, Mujeres!$A$1:$DW$117)</f>
        <v>0</v>
      </c>
      <c r="GR155" s="46" cm="1">
        <f t="array" ref="GR155">beneficio_muerte_individual_pensionado(GR$1,$E155,$B155, Hombres!$A$1:$DW$117, Mujeres!$A$1:$DW$117)</f>
        <v>0</v>
      </c>
      <c r="GS155" s="46" cm="1">
        <f t="array" ref="GS155">beneficio_muerte_individual_pensionado(GS$1,$E155,$B155, Hombres!$A$1:$DW$117, Mujeres!$A$1:$DW$117)</f>
        <v>0</v>
      </c>
      <c r="GT155" s="46" cm="1">
        <f t="array" ref="GT155">beneficio_muerte_individual_pensionado(GT$1,$E155,$B155, Hombres!$A$1:$DW$117, Mujeres!$A$1:$DW$117)</f>
        <v>0</v>
      </c>
    </row>
    <row r="156" spans="1:202" x14ac:dyDescent="0.2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6" cm="1">
        <f t="array" ref="H156">AnualidadPensionado(H$1,$E156,$B156, $D156, Hombres!$A$1:$DW$117, Mujeres!$A$1:$DW$117)</f>
        <v>0</v>
      </c>
      <c r="I156" s="46" cm="1">
        <f t="array" ref="I156">AnualidadPensionado(I$1,$E156,$B156, $D156, Hombres!$A$1:$DW$117, Mujeres!$A$1:$DW$117)</f>
        <v>4242048.9046873208</v>
      </c>
      <c r="J156" s="46" cm="1">
        <f t="array" ref="J156">AnualidadPensionado(J$1,$E156,$B156, $D156, Hombres!$A$1:$DW$117, Mujeres!$A$1:$DW$117)</f>
        <v>4340009.3395434245</v>
      </c>
      <c r="K156" s="46" cm="1">
        <f t="array" ref="K156">AnualidadPensionado(K$1,$E156,$B156, $D156, Hombres!$A$1:$DW$117, Mujeres!$A$1:$DW$117)</f>
        <v>4438021.4283419019</v>
      </c>
      <c r="L156" s="46" cm="1">
        <f t="array" ref="L156">AnualidadPensionado(L$1,$E156,$B156, $D156, Hombres!$A$1:$DW$117, Mujeres!$A$1:$DW$117)</f>
        <v>4535913.8404611964</v>
      </c>
      <c r="M156" s="46" cm="1">
        <f t="array" ref="M156">AnualidadPensionado(M$1,$E156,$B156, $D156, Hombres!$A$1:$DW$117, Mujeres!$A$1:$DW$117)</f>
        <v>4633318.8480561823</v>
      </c>
      <c r="N156" s="46" cm="1">
        <f t="array" ref="N156">AnualidadPensionado(N$1,$E156,$B156, $D156, Hombres!$A$1:$DW$117, Mujeres!$A$1:$DW$117)</f>
        <v>4729643.8650125284</v>
      </c>
      <c r="O156" s="46" cm="1">
        <f t="array" ref="O156">AnualidadPensionado(O$1,$E156,$B156, $D156, Hombres!$A$1:$DW$117, Mujeres!$A$1:$DW$117)</f>
        <v>4823973.8639771184</v>
      </c>
      <c r="P156" s="46" cm="1">
        <f t="array" ref="P156">AnualidadPensionado(P$1,$E156,$B156, $D156, Hombres!$A$1:$DW$117, Mujeres!$A$1:$DW$117)</f>
        <v>4914953.1861521956</v>
      </c>
      <c r="Q156" s="46" cm="1">
        <f t="array" ref="Q156">AnualidadPensionado(Q$1,$E156,$B156, $D156, Hombres!$A$1:$DW$117, Mujeres!$A$1:$DW$117)</f>
        <v>5001227.718606255</v>
      </c>
      <c r="R156" s="46" cm="1">
        <f t="array" ref="R156">AnualidadPensionado(R$1,$E156,$B156, $D156, Hombres!$A$1:$DW$117, Mujeres!$A$1:$DW$117)</f>
        <v>5082143.3370509716</v>
      </c>
      <c r="S156" s="46" cm="1">
        <f t="array" ref="S156">AnualidadPensionado(S$1,$E156,$B156, $D156, Hombres!$A$1:$DW$117, Mujeres!$A$1:$DW$117)</f>
        <v>5157675.132179887</v>
      </c>
      <c r="T156" s="46" cm="1">
        <f t="array" ref="T156">AnualidadPensionado(T$1,$E156,$B156, $D156, Hombres!$A$1:$DW$117, Mujeres!$A$1:$DW$117)</f>
        <v>5227594.9591176277</v>
      </c>
      <c r="U156" s="46" cm="1">
        <f t="array" ref="U156">AnualidadPensionado(U$1,$E156,$B156, $D156, Hombres!$A$1:$DW$117, Mujeres!$A$1:$DW$117)</f>
        <v>5290717.6977654286</v>
      </c>
      <c r="V156" s="46" cm="1">
        <f t="array" ref="V156">AnualidadPensionado(V$1,$E156,$B156, $D156, Hombres!$A$1:$DW$117, Mujeres!$A$1:$DW$117)</f>
        <v>5345055.7652165974</v>
      </c>
      <c r="W156" s="46" cm="1">
        <f t="array" ref="W156">AnualidadPensionado(W$1,$E156,$B156, $D156, Hombres!$A$1:$DW$117, Mujeres!$A$1:$DW$117)</f>
        <v>5388200.0665181084</v>
      </c>
      <c r="X156" s="46" cm="1">
        <f t="array" ref="X156">AnualidadPensionado(X$1,$E156,$B156, $D156, Hombres!$A$1:$DW$117, Mujeres!$A$1:$DW$117)</f>
        <v>5417616.5460544592</v>
      </c>
      <c r="Y156" s="46" cm="1">
        <f t="array" ref="Y156">AnualidadPensionado(Y$1,$E156,$B156, $D156, Hombres!$A$1:$DW$117, Mujeres!$A$1:$DW$117)</f>
        <v>5424837.3295860039</v>
      </c>
      <c r="Z156" s="46" cm="1">
        <f t="array" ref="Z156">AnualidadPensionado(Z$1,$E156,$B156, $D156, Hombres!$A$1:$DW$117, Mujeres!$A$1:$DW$117)</f>
        <v>5414532.7859804071</v>
      </c>
      <c r="AA156" s="46" cm="1">
        <f t="array" ref="AA156">AnualidadPensionado(AA$1,$E156,$B156, $D156, Hombres!$A$1:$DW$117, Mujeres!$A$1:$DW$117)</f>
        <v>5384781.4064888954</v>
      </c>
      <c r="AB156" s="46" cm="1">
        <f t="array" ref="AB156">AnualidadPensionado(AB$1,$E156,$B156, $D156, Hombres!$A$1:$DW$117, Mujeres!$A$1:$DW$117)</f>
        <v>5333807.4287215248</v>
      </c>
      <c r="AC156" s="46" cm="1">
        <f t="array" ref="AC156">AnualidadPensionado(AC$1,$E156,$B156, $D156, Hombres!$A$1:$DW$117, Mujeres!$A$1:$DW$117)</f>
        <v>5259808.4726588279</v>
      </c>
      <c r="AD156" s="46" cm="1">
        <f t="array" ref="AD156">AnualidadPensionado(AD$1,$E156,$B156, $D156, Hombres!$A$1:$DW$117, Mujeres!$A$1:$DW$117)</f>
        <v>5160797.5223809909</v>
      </c>
      <c r="AE156" s="46" cm="1">
        <f t="array" ref="AE156">AnualidadPensionado(AE$1,$E156,$B156, $D156, Hombres!$A$1:$DW$117, Mujeres!$A$1:$DW$117)</f>
        <v>5034858.2965984633</v>
      </c>
      <c r="AF156" s="46" cm="1">
        <f t="array" ref="AF156">AnualidadPensionado(AF$1,$E156,$B156, $D156, Hombres!$A$1:$DW$117, Mujeres!$A$1:$DW$117)</f>
        <v>4880677.8096810402</v>
      </c>
      <c r="AG156" s="46" cm="1">
        <f t="array" ref="AG156">AnualidadPensionado(AG$1,$E156,$B156, $D156, Hombres!$A$1:$DW$117, Mujeres!$A$1:$DW$117)</f>
        <v>4697635.202070755</v>
      </c>
      <c r="AH156" s="46" cm="1">
        <f t="array" ref="AH156">AnualidadPensionado(AH$1,$E156,$B156, $D156, Hombres!$A$1:$DW$117, Mujeres!$A$1:$DW$117)</f>
        <v>4485582.7699428461</v>
      </c>
      <c r="AI156" s="46" cm="1">
        <f t="array" ref="AI156">AnualidadPensionado(AI$1,$E156,$B156, $D156, Hombres!$A$1:$DW$117, Mujeres!$A$1:$DW$117)</f>
        <v>4244741.3302753512</v>
      </c>
      <c r="AJ156" s="46" cm="1">
        <f t="array" ref="AJ156">AnualidadPensionado(AJ$1,$E156,$B156, $D156, Hombres!$A$1:$DW$117, Mujeres!$A$1:$DW$117)</f>
        <v>3976111.3937741509</v>
      </c>
      <c r="AK156" s="46" cm="1">
        <f t="array" ref="AK156">AnualidadPensionado(AK$1,$E156,$B156, $D156, Hombres!$A$1:$DW$117, Mujeres!$A$1:$DW$117)</f>
        <v>3682011.7340692896</v>
      </c>
      <c r="AL156" s="46" cm="1">
        <f t="array" ref="AL156">AnualidadPensionado(AL$1,$E156,$B156, $D156, Hombres!$A$1:$DW$117, Mujeres!$A$1:$DW$117)</f>
        <v>3366050.6964505492</v>
      </c>
      <c r="AM156" s="46" cm="1">
        <f t="array" ref="AM156">AnualidadPensionado(AM$1,$E156,$B156, $D156, Hombres!$A$1:$DW$117, Mujeres!$A$1:$DW$117)</f>
        <v>3032827.6898051077</v>
      </c>
      <c r="AN156" s="46" cm="1">
        <f t="array" ref="AN156">AnualidadPensionado(AN$1,$E156,$B156, $D156, Hombres!$A$1:$DW$117, Mujeres!$A$1:$DW$117)</f>
        <v>2687908.2242387449</v>
      </c>
      <c r="AO156" s="46" cm="1">
        <f t="array" ref="AO156">AnualidadPensionado(AO$1,$E156,$B156, $D156, Hombres!$A$1:$DW$117, Mujeres!$A$1:$DW$117)</f>
        <v>2337989.3081031558</v>
      </c>
      <c r="AP156" s="46" cm="1">
        <f t="array" ref="AP156">AnualidadPensionado(AP$1,$E156,$B156, $D156, Hombres!$A$1:$DW$117, Mujeres!$A$1:$DW$117)</f>
        <v>1990934.607436639</v>
      </c>
      <c r="AQ156" s="46" cm="1">
        <f t="array" ref="AQ156">AnualidadPensionado(AQ$1,$E156,$B156, $D156, Hombres!$A$1:$DW$117, Mujeres!$A$1:$DW$117)</f>
        <v>1655223.5245164719</v>
      </c>
      <c r="AR156" s="46" cm="1">
        <f t="array" ref="AR156">AnualidadPensionado(AR$1,$E156,$B156, $D156, Hombres!$A$1:$DW$117, Mujeres!$A$1:$DW$117)</f>
        <v>1339164.1557163177</v>
      </c>
      <c r="AS156" s="46" cm="1">
        <f t="array" ref="AS156">AnualidadPensionado(AS$1,$E156,$B156, $D156, Hombres!$A$1:$DW$117, Mujeres!$A$1:$DW$117)</f>
        <v>1050327.1226837079</v>
      </c>
      <c r="AT156" s="46" cm="1">
        <f t="array" ref="AT156">AnualidadPensionado(AT$1,$E156,$B156, $D156, Hombres!$A$1:$DW$117, Mujeres!$A$1:$DW$117)</f>
        <v>795068.25317161845</v>
      </c>
      <c r="AU156" s="46" cm="1">
        <f t="array" ref="AU156">AnualidadPensionado(AU$1,$E156,$B156, $D156, Hombres!$A$1:$DW$117, Mujeres!$A$1:$DW$117)</f>
        <v>577961.51903727371</v>
      </c>
      <c r="AV156" s="46" cm="1">
        <f t="array" ref="AV156">AnualidadPensionado(AV$1,$E156,$B156, $D156, Hombres!$A$1:$DW$117, Mujeres!$A$1:$DW$117)</f>
        <v>401150.83006606833</v>
      </c>
      <c r="AW156" s="46" cm="1">
        <f t="array" ref="AW156">AnualidadPensionado(AW$1,$E156,$B156, $D156, Hombres!$A$1:$DW$117, Mujeres!$A$1:$DW$117)</f>
        <v>264034.40794678708</v>
      </c>
      <c r="AX156" s="46" cm="1">
        <f t="array" ref="AX156">AnualidadPensionado(AX$1,$E156,$B156, $D156, Hombres!$A$1:$DW$117, Mujeres!$A$1:$DW$117)</f>
        <v>163455.22751149841</v>
      </c>
      <c r="AY156" s="46" cm="1">
        <f t="array" ref="AY156">AnualidadPensionado(AY$1,$E156,$B156, $D156, Hombres!$A$1:$DW$117, Mujeres!$A$1:$DW$117)</f>
        <v>94249.391101930683</v>
      </c>
      <c r="AZ156" s="46" cm="1">
        <f t="array" ref="AZ156">AnualidadPensionado(AZ$1,$E156,$B156, $D156, Hombres!$A$1:$DW$117, Mujeres!$A$1:$DW$117)</f>
        <v>50030.139060851303</v>
      </c>
      <c r="BA156" s="46" cm="1">
        <f t="array" ref="BA156">AnualidadPensionado(BA$1,$E156,$B156, $D156, Hombres!$A$1:$DW$117, Mujeres!$A$1:$DW$117)</f>
        <v>24101.847038675776</v>
      </c>
      <c r="BB156" s="46" cm="1">
        <f t="array" ref="BB156">AnualidadPensionado(BB$1,$E156,$B156, $D156, Hombres!$A$1:$DW$117, Mujeres!$A$1:$DW$117)</f>
        <v>10348.513800219147</v>
      </c>
      <c r="BC156" s="46" cm="1">
        <f t="array" ref="BC156">AnualidadPensionado(BC$1,$E156,$B156, $D156, Hombres!$A$1:$DW$117, Mujeres!$A$1:$DW$117)</f>
        <v>3868.041865325742</v>
      </c>
      <c r="BD156" s="46" cm="1">
        <f t="array" ref="BD156">AnualidadPensionado(BD$1,$E156,$B156, $D156, Hombres!$A$1:$DW$117, Mujeres!$A$1:$DW$117)</f>
        <v>1219.2262483332147</v>
      </c>
      <c r="BE156" s="46" cm="1">
        <f t="array" ref="BE156">AnualidadPensionado(BE$1,$E156,$B156, $D156, Hombres!$A$1:$DW$117, Mujeres!$A$1:$DW$117)</f>
        <v>309.61735941022562</v>
      </c>
      <c r="BF156" s="46" cm="1">
        <f t="array" ref="BF156">AnualidadPensionado(BF$1,$E156,$B156, $D156, Hombres!$A$1:$DW$117, Mujeres!$A$1:$DW$117)</f>
        <v>58.925770231399149</v>
      </c>
      <c r="BG156" s="46" cm="1">
        <f t="array" ref="BG156">AnualidadPensionado(BG$1,$E156,$B156, $D156, Hombres!$A$1:$DW$117, Mujeres!$A$1:$DW$117)</f>
        <v>7.3500184450447819</v>
      </c>
      <c r="BH156" s="46" cm="1">
        <f t="array" ref="BH156">AnualidadPensionado(BH$1,$E156,$B156, $D156, Hombres!$A$1:$DW$117, Mujeres!$A$1:$DW$117)</f>
        <v>0</v>
      </c>
      <c r="BI156" s="46" cm="1">
        <f t="array" ref="BI156">AnualidadPensionado(BI$1,$E156,$B156, $D156, Hombres!$A$1:$DW$117, Mujeres!$A$1:$DW$117)</f>
        <v>0</v>
      </c>
      <c r="BJ156" s="46" cm="1">
        <f t="array" ref="BJ156">AnualidadPensionado(BJ$1,$E156,$B156, $D156, Hombres!$A$1:$DW$117, Mujeres!$A$1:$DW$117)</f>
        <v>0</v>
      </c>
      <c r="BK156" s="46" cm="1">
        <f t="array" ref="BK156">AnualidadPensionado(BK$1,$E156,$B156, $D156, Hombres!$A$1:$DW$117, Mujeres!$A$1:$DW$117)</f>
        <v>0</v>
      </c>
      <c r="BL156" s="46" cm="1">
        <f t="array" ref="BL156">AnualidadPensionado(BL$1,$E156,$B156, $D156, Hombres!$A$1:$DW$117, Mujeres!$A$1:$DW$117)</f>
        <v>0</v>
      </c>
      <c r="BM156" s="46" cm="1">
        <f t="array" ref="BM156">AnualidadPensionado(BM$1,$E156,$B156, $D156, Hombres!$A$1:$DW$117, Mujeres!$A$1:$DW$117)</f>
        <v>0</v>
      </c>
      <c r="BN156" s="46" cm="1">
        <f t="array" ref="BN156">AnualidadPensionado(BN$1,$E156,$B156, $D156, Hombres!$A$1:$DW$117, Mujeres!$A$1:$DW$117)</f>
        <v>0</v>
      </c>
      <c r="BO156" s="46" cm="1">
        <f t="array" ref="BO156">AnualidadPensionado(BO$1,$E156,$B156, $D156, Hombres!$A$1:$DW$117, Mujeres!$A$1:$DW$117)</f>
        <v>0</v>
      </c>
      <c r="BP156" s="46" cm="1">
        <f t="array" ref="BP156">AnualidadPensionado(BP$1,$E156,$B156, $D156, Hombres!$A$1:$DW$117, Mujeres!$A$1:$DW$117)</f>
        <v>0</v>
      </c>
      <c r="BQ156" s="46" cm="1">
        <f t="array" ref="BQ156">AnualidadPensionado(BQ$1,$E156,$B156, $D156, Hombres!$A$1:$DW$117, Mujeres!$A$1:$DW$117)</f>
        <v>0</v>
      </c>
      <c r="BR156" s="46" cm="1">
        <f t="array" ref="BR156">AnualidadPensionado(BR$1,$E156,$B156, $D156, Hombres!$A$1:$DW$117, Mujeres!$A$1:$DW$117)</f>
        <v>0</v>
      </c>
      <c r="BS156" s="46" cm="1">
        <f t="array" ref="BS156">AnualidadPensionado(BS$1,$E156,$B156, $D156, Hombres!$A$1:$DW$117, Mujeres!$A$1:$DW$117)</f>
        <v>0</v>
      </c>
      <c r="BT156" s="46" cm="1">
        <f t="array" ref="BT156">AnualidadPensionado(BT$1,$E156,$B156, $D156, Hombres!$A$1:$DW$117, Mujeres!$A$1:$DW$117)</f>
        <v>0</v>
      </c>
      <c r="BU156" s="46" cm="1">
        <f t="array" ref="BU156">AnualidadPensionado(BU$1,$E156,$B156, $D156, Hombres!$A$1:$DW$117, Mujeres!$A$1:$DW$117)</f>
        <v>0</v>
      </c>
      <c r="BV156" s="46" cm="1">
        <f t="array" ref="BV156">AnualidadPensionado(BV$1,$E156,$B156, $D156, Hombres!$A$1:$DW$117, Mujeres!$A$1:$DW$117)</f>
        <v>0</v>
      </c>
      <c r="BW156" s="46" cm="1">
        <f t="array" ref="BW156">AnualidadPensionado(BW$1,$E156,$B156, $D156, Hombres!$A$1:$DW$117, Mujeres!$A$1:$DW$117)</f>
        <v>0</v>
      </c>
      <c r="BX156" s="46" cm="1">
        <f t="array" ref="BX156">AnualidadPensionado(BX$1,$E156,$B156, $D156, Hombres!$A$1:$DW$117, Mujeres!$A$1:$DW$117)</f>
        <v>0</v>
      </c>
      <c r="BY156" s="46" cm="1">
        <f t="array" ref="BY156">AnualidadPensionado(BY$1,$E156,$B156, $D156, Hombres!$A$1:$DW$117, Mujeres!$A$1:$DW$117)</f>
        <v>0</v>
      </c>
      <c r="BZ156" s="46" cm="1">
        <f t="array" ref="BZ156">AnualidadPensionado(BZ$1,$E156,$B156, $D156, Hombres!$A$1:$DW$117, Mujeres!$A$1:$DW$117)</f>
        <v>0</v>
      </c>
      <c r="CA156" s="46" cm="1">
        <f t="array" ref="CA156">AnualidadPensionado(CA$1,$E156,$B156, $D156, Hombres!$A$1:$DW$117, Mujeres!$A$1:$DW$117)</f>
        <v>0</v>
      </c>
      <c r="CB156" s="46" cm="1">
        <f t="array" ref="CB156">AnualidadPensionado(CB$1,$E156,$B156, $D156, Hombres!$A$1:$DW$117, Mujeres!$A$1:$DW$117)</f>
        <v>0</v>
      </c>
      <c r="CC156" s="46" cm="1">
        <f t="array" ref="CC156">AnualidadPensionado(CC$1,$E156,$B156, $D156, Hombres!$A$1:$DW$117, Mujeres!$A$1:$DW$117)</f>
        <v>0</v>
      </c>
      <c r="CD156" s="46" cm="1">
        <f t="array" ref="CD156">AnualidadPensionado(CD$1,$E156,$B156, $D156, Hombres!$A$1:$DW$117, Mujeres!$A$1:$DW$117)</f>
        <v>0</v>
      </c>
      <c r="CE156" s="46" cm="1">
        <f t="array" ref="CE156">AnualidadPensionado(CE$1,$E156,$B156, $D156, Hombres!$A$1:$DW$117, Mujeres!$A$1:$DW$117)</f>
        <v>0</v>
      </c>
      <c r="CF156" s="46" cm="1">
        <f t="array" ref="CF156">AnualidadPensionado(CF$1,$E156,$B156, $D156, Hombres!$A$1:$DW$117, Mujeres!$A$1:$DW$117)</f>
        <v>0</v>
      </c>
      <c r="CG156" s="46" cm="1">
        <f t="array" ref="CG156">AnualidadPensionado(CG$1,$E156,$B156, $D156, Hombres!$A$1:$DW$117, Mujeres!$A$1:$DW$117)</f>
        <v>0</v>
      </c>
      <c r="CH156" s="46" cm="1">
        <f t="array" ref="CH156">AnualidadPensionado(CH$1,$E156,$B156, $D156, Hombres!$A$1:$DW$117, Mujeres!$A$1:$DW$117)</f>
        <v>0</v>
      </c>
      <c r="CI156" s="46" cm="1">
        <f t="array" ref="CI156">AnualidadPensionado(CI$1,$E156,$B156, $D156, Hombres!$A$1:$DW$117, Mujeres!$A$1:$DW$117)</f>
        <v>0</v>
      </c>
      <c r="CJ156" s="46" cm="1">
        <f t="array" ref="CJ156">AnualidadPensionado(CJ$1,$E156,$B156, $D156, Hombres!$A$1:$DW$117, Mujeres!$A$1:$DW$117)</f>
        <v>0</v>
      </c>
      <c r="CK156" s="46" cm="1">
        <f t="array" ref="CK156">AnualidadPensionado(CK$1,$E156,$B156, $D156, Hombres!$A$1:$DW$117, Mujeres!$A$1:$DW$117)</f>
        <v>0</v>
      </c>
      <c r="CL156" s="46" cm="1">
        <f t="array" ref="CL156">AnualidadPensionado(CL$1,$E156,$B156, $D156, Hombres!$A$1:$DW$117, Mujeres!$A$1:$DW$117)</f>
        <v>0</v>
      </c>
      <c r="CM156" s="46" cm="1">
        <f t="array" ref="CM156">AnualidadPensionado(CM$1,$E156,$B156, $D156, Hombres!$A$1:$DW$117, Mujeres!$A$1:$DW$117)</f>
        <v>0</v>
      </c>
      <c r="CN156" s="46" cm="1">
        <f t="array" ref="CN156">AnualidadPensionado(CN$1,$E156,$B156, $D156, Hombres!$A$1:$DW$117, Mujeres!$A$1:$DW$117)</f>
        <v>0</v>
      </c>
      <c r="CO156" s="46" cm="1">
        <f t="array" ref="CO156">AnualidadPensionado(CO$1,$E156,$B156, $D156, Hombres!$A$1:$DW$117, Mujeres!$A$1:$DW$117)</f>
        <v>0</v>
      </c>
      <c r="CP156" s="46" cm="1">
        <f t="array" ref="CP156">AnualidadPensionado(CP$1,$E156,$B156, $D156, Hombres!$A$1:$DW$117, Mujeres!$A$1:$DW$117)</f>
        <v>0</v>
      </c>
      <c r="CQ156" s="46" cm="1">
        <f t="array" ref="CQ156">AnualidadPensionado(CQ$1,$E156,$B156, $D156, Hombres!$A$1:$DW$117, Mujeres!$A$1:$DW$117)</f>
        <v>0</v>
      </c>
      <c r="CR156" s="46" cm="1">
        <f t="array" ref="CR156">AnualidadPensionado(CR$1,$E156,$B156, $D156, Hombres!$A$1:$DW$117, Mujeres!$A$1:$DW$117)</f>
        <v>0</v>
      </c>
      <c r="CS156" s="46" cm="1">
        <f t="array" ref="CS156">AnualidadPensionado(CS$1,$E156,$B156, $D156, Hombres!$A$1:$DW$117, Mujeres!$A$1:$DW$117)</f>
        <v>0</v>
      </c>
      <c r="CT156" s="46" cm="1">
        <f t="array" ref="CT156">AnualidadPensionado(CT$1,$E156,$B156, $D156, Hombres!$A$1:$DW$117, Mujeres!$A$1:$DW$117)</f>
        <v>0</v>
      </c>
      <c r="CU156" s="46" cm="1">
        <f t="array" ref="CU156">AnualidadPensionado(CU$1,$E156,$B156, $D156, Hombres!$A$1:$DW$117, Mujeres!$A$1:$DW$117)</f>
        <v>0</v>
      </c>
      <c r="CV156" s="46" cm="1">
        <f t="array" ref="CV156">AnualidadPensionado(CV$1,$E156,$B156, $D156, Hombres!$A$1:$DW$117, Mujeres!$A$1:$DW$117)</f>
        <v>0</v>
      </c>
      <c r="CW156" s="46" cm="1">
        <f t="array" ref="CW156">AnualidadPensionado(CW$1,$E156,$B156, $D156, Hombres!$A$1:$DW$117, Mujeres!$A$1:$DW$117)</f>
        <v>0</v>
      </c>
      <c r="CX156" s="46" cm="1">
        <f t="array" ref="CX156">AnualidadPensionado(CX$1,$E156,$B156, $D156, Hombres!$A$1:$DW$117, Mujeres!$A$1:$DW$117)</f>
        <v>0</v>
      </c>
      <c r="CY156" s="46" cm="1">
        <f t="array" ref="CY156">AnualidadPensionado(CY$1,$E156,$B156, $D156, Hombres!$A$1:$DW$117, Mujeres!$A$1:$DW$117)</f>
        <v>0</v>
      </c>
      <c r="DB156" s="21"/>
      <c r="DC156" s="46" cm="1">
        <f t="array" ref="DC156">beneficio_muerte_individual_pensionado(DC$1,$E156,$B156, Hombres!$A$1:$DW$117, Mujeres!$A$1:$DW$117)</f>
        <v>0</v>
      </c>
      <c r="DD156" s="46" cm="1">
        <f t="array" ref="DD156">beneficio_muerte_individual_pensionado(DD$1,$E156,$B156, Hombres!$A$1:$DW$117, Mujeres!$A$1:$DW$117)</f>
        <v>18630.900000000001</v>
      </c>
      <c r="DE156" s="46" cm="1">
        <f t="array" ref="DE156">beneficio_muerte_individual_pensionado(DE$1,$E156,$B156, Hombres!$A$1:$DW$117, Mujeres!$A$1:$DW$117)</f>
        <v>19993.359321510001</v>
      </c>
      <c r="DF156" s="46" cm="1">
        <f t="array" ref="DF156">beneficio_muerte_individual_pensionado(DF$1,$E156,$B156, Hombres!$A$1:$DW$117, Mujeres!$A$1:$DW$117)</f>
        <v>21323.682158329535</v>
      </c>
      <c r="DG156" s="46" cm="1">
        <f t="array" ref="DG156">beneficio_muerte_individual_pensionado(DG$1,$E156,$B156, Hombres!$A$1:$DW$117, Mujeres!$A$1:$DW$117)</f>
        <v>22670.741423248957</v>
      </c>
      <c r="DH156" s="46" cm="1">
        <f t="array" ref="DH156">beneficio_muerte_individual_pensionado(DH$1,$E156,$B156, Hombres!$A$1:$DW$117, Mujeres!$A$1:$DW$117)</f>
        <v>24148.623852269684</v>
      </c>
      <c r="DI156" s="46" cm="1">
        <f t="array" ref="DI156">beneficio_muerte_individual_pensionado(DI$1,$E156,$B156, Hombres!$A$1:$DW$117, Mujeres!$A$1:$DW$117)</f>
        <v>25871.576066262907</v>
      </c>
      <c r="DJ156" s="46" cm="1">
        <f t="array" ref="DJ156">beneficio_muerte_individual_pensionado(DJ$1,$E156,$B156, Hombres!$A$1:$DW$117, Mujeres!$A$1:$DW$117)</f>
        <v>27993.186378677354</v>
      </c>
      <c r="DK156" s="46" cm="1">
        <f t="array" ref="DK156">beneficio_muerte_individual_pensionado(DK$1,$E156,$B156, Hombres!$A$1:$DW$117, Mujeres!$A$1:$DW$117)</f>
        <v>30709.751729150325</v>
      </c>
      <c r="DL156" s="46" cm="1">
        <f t="array" ref="DL156">beneficio_muerte_individual_pensionado(DL$1,$E156,$B156, Hombres!$A$1:$DW$117, Mujeres!$A$1:$DW$117)</f>
        <v>33939.825435888539</v>
      </c>
      <c r="DM156" s="46" cm="1">
        <f t="array" ref="DM156">beneficio_muerte_individual_pensionado(DM$1,$E156,$B156, Hombres!$A$1:$DW$117, Mujeres!$A$1:$DW$117)</f>
        <v>37232.003284575992</v>
      </c>
      <c r="DN156" s="46" cm="1">
        <f t="array" ref="DN156">beneficio_muerte_individual_pensionado(DN$1,$E156,$B156, Hombres!$A$1:$DW$117, Mujeres!$A$1:$DW$117)</f>
        <v>40232.563142460189</v>
      </c>
      <c r="DO156" s="46" cm="1">
        <f t="array" ref="DO156">beneficio_muerte_individual_pensionado(DO$1,$E156,$B156, Hombres!$A$1:$DW$117, Mujeres!$A$1:$DW$117)</f>
        <v>43060.577811254865</v>
      </c>
      <c r="DP156" s="46" cm="1">
        <f t="array" ref="DP156">beneficio_muerte_individual_pensionado(DP$1,$E156,$B156, Hombres!$A$1:$DW$117, Mujeres!$A$1:$DW$117)</f>
        <v>46190.924423125049</v>
      </c>
      <c r="DQ156" s="46" cm="1">
        <f t="array" ref="DQ156">beneficio_muerte_individual_pensionado(DQ$1,$E156,$B156, Hombres!$A$1:$DW$117, Mujeres!$A$1:$DW$117)</f>
        <v>49956.022968434037</v>
      </c>
      <c r="DR156" s="46" cm="1">
        <f t="array" ref="DR156">beneficio_muerte_individual_pensionado(DR$1,$E156,$B156, Hombres!$A$1:$DW$117, Mujeres!$A$1:$DW$117)</f>
        <v>54459.525894951461</v>
      </c>
      <c r="DS156" s="46" cm="1">
        <f t="array" ref="DS156">beneficio_muerte_individual_pensionado(DS$1,$E156,$B156, Hombres!$A$1:$DW$117, Mujeres!$A$1:$DW$117)</f>
        <v>59649.956857206336</v>
      </c>
      <c r="DT156" s="46" cm="1">
        <f t="array" ref="DT156">beneficio_muerte_individual_pensionado(DT$1,$E156,$B156, Hombres!$A$1:$DW$117, Mujeres!$A$1:$DW$117)</f>
        <v>68020.137227515734</v>
      </c>
      <c r="DU156" s="46" cm="1">
        <f t="array" ref="DU156">beneficio_muerte_individual_pensionado(DU$1,$E156,$B156, Hombres!$A$1:$DW$117, Mujeres!$A$1:$DW$117)</f>
        <v>73583.088770175367</v>
      </c>
      <c r="DV156" s="46" cm="1">
        <f t="array" ref="DV156">beneficio_muerte_individual_pensionado(DV$1,$E156,$B156, Hombres!$A$1:$DW$117, Mujeres!$A$1:$DW$117)</f>
        <v>79340.486345363985</v>
      </c>
      <c r="DW156" s="46" cm="1">
        <f t="array" ref="DW156">beneficio_muerte_individual_pensionado(DW$1,$E156,$B156, Hombres!$A$1:$DW$117, Mujeres!$A$1:$DW$117)</f>
        <v>85177.980746161746</v>
      </c>
      <c r="DX156" s="46" cm="1">
        <f t="array" ref="DX156">beneficio_muerte_individual_pensionado(DX$1,$E156,$B156, Hombres!$A$1:$DW$117, Mujeres!$A$1:$DW$117)</f>
        <v>91061.730065691954</v>
      </c>
      <c r="DY156" s="46" cm="1">
        <f t="array" ref="DY156">beneficio_muerte_individual_pensionado(DY$1,$E156,$B156, Hombres!$A$1:$DW$117, Mujeres!$A$1:$DW$117)</f>
        <v>97020.202585745341</v>
      </c>
      <c r="DZ156" s="46" cm="1">
        <f t="array" ref="DZ156">beneficio_muerte_individual_pensionado(DZ$1,$E156,$B156, Hombres!$A$1:$DW$117, Mujeres!$A$1:$DW$117)</f>
        <v>102981.98056877359</v>
      </c>
      <c r="EA156" s="46" cm="1">
        <f t="array" ref="EA156">beneficio_muerte_individual_pensionado(EA$1,$E156,$B156, Hombres!$A$1:$DW$117, Mujeres!$A$1:$DW$117)</f>
        <v>108694.04911080221</v>
      </c>
      <c r="EB156" s="46" cm="1">
        <f t="array" ref="EB156">beneficio_muerte_individual_pensionado(EB$1,$E156,$B156, Hombres!$A$1:$DW$117, Mujeres!$A$1:$DW$117)</f>
        <v>113907.74494745514</v>
      </c>
      <c r="EC156" s="46" cm="1">
        <f t="array" ref="EC156">beneficio_muerte_individual_pensionado(EC$1,$E156,$B156, Hombres!$A$1:$DW$117, Mujeres!$A$1:$DW$117)</f>
        <v>118484.45824360262</v>
      </c>
      <c r="ED156" s="46" cm="1">
        <f t="array" ref="ED156">beneficio_muerte_individual_pensionado(ED$1,$E156,$B156, Hombres!$A$1:$DW$117, Mujeres!$A$1:$DW$117)</f>
        <v>122342.3514272381</v>
      </c>
      <c r="EE156" s="46" cm="1">
        <f t="array" ref="EE156">beneficio_muerte_individual_pensionado(EE$1,$E156,$B156, Hombres!$A$1:$DW$117, Mujeres!$A$1:$DW$117)</f>
        <v>125285.17344535602</v>
      </c>
      <c r="EF156" s="46" cm="1">
        <f t="array" ref="EF156">beneficio_muerte_individual_pensionado(EF$1,$E156,$B156, Hombres!$A$1:$DW$117, Mujeres!$A$1:$DW$117)</f>
        <v>126984.40767280631</v>
      </c>
      <c r="EG156" s="46" cm="1">
        <f t="array" ref="EG156">beneficio_muerte_individual_pensionado(EG$1,$E156,$B156, Hombres!$A$1:$DW$117, Mujeres!$A$1:$DW$117)</f>
        <v>127174.3538232236</v>
      </c>
      <c r="EH156" s="46" cm="1">
        <f t="array" ref="EH156">beneficio_muerte_individual_pensionado(EH$1,$E156,$B156, Hombres!$A$1:$DW$117, Mujeres!$A$1:$DW$117)</f>
        <v>125723.85278691324</v>
      </c>
      <c r="EI156" s="46" cm="1">
        <f t="array" ref="EI156">beneficio_muerte_individual_pensionado(EI$1,$E156,$B156, Hombres!$A$1:$DW$117, Mujeres!$A$1:$DW$117)</f>
        <v>122539.82578000829</v>
      </c>
      <c r="EJ156" s="46" cm="1">
        <f t="array" ref="EJ156">beneficio_muerte_individual_pensionado(EJ$1,$E156,$B156, Hombres!$A$1:$DW$117, Mujeres!$A$1:$DW$117)</f>
        <v>117511.04662799783</v>
      </c>
      <c r="EK156" s="46" cm="1">
        <f t="array" ref="EK156">beneficio_muerte_individual_pensionado(EK$1,$E156,$B156, Hombres!$A$1:$DW$117, Mujeres!$A$1:$DW$117)</f>
        <v>110547.80124506033</v>
      </c>
      <c r="EL156" s="46" cm="1">
        <f t="array" ref="EL156">beneficio_muerte_individual_pensionado(EL$1,$E156,$B156, Hombres!$A$1:$DW$117, Mujeres!$A$1:$DW$117)</f>
        <v>101731.17654270939</v>
      </c>
      <c r="EM156" s="46" cm="1">
        <f t="array" ref="EM156">beneficio_muerte_individual_pensionado(EM$1,$E156,$B156, Hombres!$A$1:$DW$117, Mujeres!$A$1:$DW$117)</f>
        <v>91344.259583440187</v>
      </c>
      <c r="EN156" s="46" cm="1">
        <f t="array" ref="EN156">beneficio_muerte_individual_pensionado(EN$1,$E156,$B156, Hombres!$A$1:$DW$117, Mujeres!$A$1:$DW$117)</f>
        <v>79783.239797305418</v>
      </c>
      <c r="EO156" s="46" cm="1">
        <f t="array" ref="EO156">beneficio_muerte_individual_pensionado(EO$1,$E156,$B156, Hombres!$A$1:$DW$117, Mujeres!$A$1:$DW$117)</f>
        <v>67514.100051562316</v>
      </c>
      <c r="EP156" s="46" cm="1">
        <f t="array" ref="EP156">beneficio_muerte_individual_pensionado(EP$1,$E156,$B156, Hombres!$A$1:$DW$117, Mujeres!$A$1:$DW$117)</f>
        <v>55076.748692490517</v>
      </c>
      <c r="EQ156" s="46" cm="1">
        <f t="array" ref="EQ156">beneficio_muerte_individual_pensionado(EQ$1,$E156,$B156, Hombres!$A$1:$DW$117, Mujeres!$A$1:$DW$117)</f>
        <v>43084.857924425327</v>
      </c>
      <c r="ER156" s="46" cm="1">
        <f t="array" ref="ER156">beneficio_muerte_individual_pensionado(ER$1,$E156,$B156, Hombres!$A$1:$DW$117, Mujeres!$A$1:$DW$117)</f>
        <v>32134.911040502051</v>
      </c>
      <c r="ES156" s="46" cm="1">
        <f t="array" ref="ES156">beneficio_muerte_individual_pensionado(ES$1,$E156,$B156, Hombres!$A$1:$DW$117, Mujeres!$A$1:$DW$117)</f>
        <v>22695.745431168449</v>
      </c>
      <c r="ET156" s="46" cm="1">
        <f t="array" ref="ET156">beneficio_muerte_individual_pensionado(ET$1,$E156,$B156, Hombres!$A$1:$DW$117, Mujeres!$A$1:$DW$117)</f>
        <v>15050.484502931458</v>
      </c>
      <c r="EU156" s="46" cm="1">
        <f t="array" ref="EU156">beneficio_muerte_individual_pensionado(EU$1,$E156,$B156, Hombres!$A$1:$DW$117, Mujeres!$A$1:$DW$117)</f>
        <v>9276.1740871625097</v>
      </c>
      <c r="EV156" s="46" cm="1">
        <f t="array" ref="EV156">beneficio_muerte_individual_pensionado(EV$1,$E156,$B156, Hombres!$A$1:$DW$117, Mujeres!$A$1:$DW$117)</f>
        <v>5250.6765857231003</v>
      </c>
      <c r="EW156" s="46" cm="1">
        <f t="array" ref="EW156">beneficio_muerte_individual_pensionado(EW$1,$E156,$B156, Hombres!$A$1:$DW$117, Mujeres!$A$1:$DW$117)</f>
        <v>2690.4516848752301</v>
      </c>
      <c r="EX156" s="46" cm="1">
        <f t="array" ref="EX156">beneficio_muerte_individual_pensionado(EX$1,$E156,$B156, Hombres!$A$1:$DW$117, Mujeres!$A$1:$DW$117)</f>
        <v>1225.3405980782777</v>
      </c>
      <c r="EY156" s="46" cm="1">
        <f t="array" ref="EY156">beneficio_muerte_individual_pensionado(EY$1,$E156,$B156, Hombres!$A$1:$DW$117, Mujeres!$A$1:$DW$117)</f>
        <v>484.35430943636004</v>
      </c>
      <c r="EZ156" s="46" cm="1">
        <f t="array" ref="EZ156">beneficio_muerte_individual_pensionado(EZ$1,$E156,$B156, Hombres!$A$1:$DW$117, Mujeres!$A$1:$DW$117)</f>
        <v>160.92727537892401</v>
      </c>
      <c r="FA156" s="46" cm="1">
        <f t="array" ref="FA156">beneficio_muerte_individual_pensionado(FA$1,$E156,$B156, Hombres!$A$1:$DW$117, Mujeres!$A$1:$DW$117)</f>
        <v>42.92953531305551</v>
      </c>
      <c r="FB156" s="46" cm="1">
        <f t="array" ref="FB156">beneficio_muerte_individual_pensionado(FB$1,$E156,$B156, Hombres!$A$1:$DW$117, Mujeres!$A$1:$DW$117)</f>
        <v>8.5518593552988396</v>
      </c>
      <c r="FC156" s="46" cm="1">
        <f t="array" ref="FC156">beneficio_muerte_individual_pensionado(FC$1,$E156,$B156, Hombres!$A$1:$DW$117, Mujeres!$A$1:$DW$117)</f>
        <v>1.1783309057023783</v>
      </c>
      <c r="FD156" s="46" cm="1">
        <f t="array" ref="FD156">beneficio_muerte_individual_pensionado(FD$1,$E156,$B156, Hombres!$A$1:$DW$117, Mujeres!$A$1:$DW$117)</f>
        <v>0</v>
      </c>
      <c r="FE156" s="46" cm="1">
        <f t="array" ref="FE156">beneficio_muerte_individual_pensionado(FE$1,$E156,$B156, Hombres!$A$1:$DW$117, Mujeres!$A$1:$DW$117)</f>
        <v>0</v>
      </c>
      <c r="FF156" s="46" cm="1">
        <f t="array" ref="FF156">beneficio_muerte_individual_pensionado(FF$1,$E156,$B156, Hombres!$A$1:$DW$117, Mujeres!$A$1:$DW$117)</f>
        <v>0</v>
      </c>
      <c r="FG156" s="46" cm="1">
        <f t="array" ref="FG156">beneficio_muerte_individual_pensionado(FG$1,$E156,$B156, Hombres!$A$1:$DW$117, Mujeres!$A$1:$DW$117)</f>
        <v>0</v>
      </c>
      <c r="FH156" s="46" cm="1">
        <f t="array" ref="FH156">beneficio_muerte_individual_pensionado(FH$1,$E156,$B156, Hombres!$A$1:$DW$117, Mujeres!$A$1:$DW$117)</f>
        <v>0</v>
      </c>
      <c r="FI156" s="46" cm="1">
        <f t="array" ref="FI156">beneficio_muerte_individual_pensionado(FI$1,$E156,$B156, Hombres!$A$1:$DW$117, Mujeres!$A$1:$DW$117)</f>
        <v>0</v>
      </c>
      <c r="FJ156" s="46" cm="1">
        <f t="array" ref="FJ156">beneficio_muerte_individual_pensionado(FJ$1,$E156,$B156, Hombres!$A$1:$DW$117, Mujeres!$A$1:$DW$117)</f>
        <v>0</v>
      </c>
      <c r="FK156" s="46" cm="1">
        <f t="array" ref="FK156">beneficio_muerte_individual_pensionado(FK$1,$E156,$B156, Hombres!$A$1:$DW$117, Mujeres!$A$1:$DW$117)</f>
        <v>0</v>
      </c>
      <c r="FL156" s="46" cm="1">
        <f t="array" ref="FL156">beneficio_muerte_individual_pensionado(FL$1,$E156,$B156, Hombres!$A$1:$DW$117, Mujeres!$A$1:$DW$117)</f>
        <v>0</v>
      </c>
      <c r="FM156" s="46" cm="1">
        <f t="array" ref="FM156">beneficio_muerte_individual_pensionado(FM$1,$E156,$B156, Hombres!$A$1:$DW$117, Mujeres!$A$1:$DW$117)</f>
        <v>0</v>
      </c>
      <c r="FN156" s="46" cm="1">
        <f t="array" ref="FN156">beneficio_muerte_individual_pensionado(FN$1,$E156,$B156, Hombres!$A$1:$DW$117, Mujeres!$A$1:$DW$117)</f>
        <v>0</v>
      </c>
      <c r="FO156" s="46" cm="1">
        <f t="array" ref="FO156">beneficio_muerte_individual_pensionado(FO$1,$E156,$B156, Hombres!$A$1:$DW$117, Mujeres!$A$1:$DW$117)</f>
        <v>0</v>
      </c>
      <c r="FP156" s="46" cm="1">
        <f t="array" ref="FP156">beneficio_muerte_individual_pensionado(FP$1,$E156,$B156, Hombres!$A$1:$DW$117, Mujeres!$A$1:$DW$117)</f>
        <v>0</v>
      </c>
      <c r="FQ156" s="46" cm="1">
        <f t="array" ref="FQ156">beneficio_muerte_individual_pensionado(FQ$1,$E156,$B156, Hombres!$A$1:$DW$117, Mujeres!$A$1:$DW$117)</f>
        <v>0</v>
      </c>
      <c r="FR156" s="46" cm="1">
        <f t="array" ref="FR156">beneficio_muerte_individual_pensionado(FR$1,$E156,$B156, Hombres!$A$1:$DW$117, Mujeres!$A$1:$DW$117)</f>
        <v>0</v>
      </c>
      <c r="FS156" s="46" cm="1">
        <f t="array" ref="FS156">beneficio_muerte_individual_pensionado(FS$1,$E156,$B156, Hombres!$A$1:$DW$117, Mujeres!$A$1:$DW$117)</f>
        <v>0</v>
      </c>
      <c r="FT156" s="46" cm="1">
        <f t="array" ref="FT156">beneficio_muerte_individual_pensionado(FT$1,$E156,$B156, Hombres!$A$1:$DW$117, Mujeres!$A$1:$DW$117)</f>
        <v>0</v>
      </c>
      <c r="FU156" s="46" cm="1">
        <f t="array" ref="FU156">beneficio_muerte_individual_pensionado(FU$1,$E156,$B156, Hombres!$A$1:$DW$117, Mujeres!$A$1:$DW$117)</f>
        <v>0</v>
      </c>
      <c r="FV156" s="46" cm="1">
        <f t="array" ref="FV156">beneficio_muerte_individual_pensionado(FV$1,$E156,$B156, Hombres!$A$1:$DW$117, Mujeres!$A$1:$DW$117)</f>
        <v>0</v>
      </c>
      <c r="FW156" s="46" cm="1">
        <f t="array" ref="FW156">beneficio_muerte_individual_pensionado(FW$1,$E156,$B156, Hombres!$A$1:$DW$117, Mujeres!$A$1:$DW$117)</f>
        <v>0</v>
      </c>
      <c r="FX156" s="46" cm="1">
        <f t="array" ref="FX156">beneficio_muerte_individual_pensionado(FX$1,$E156,$B156, Hombres!$A$1:$DW$117, Mujeres!$A$1:$DW$117)</f>
        <v>0</v>
      </c>
      <c r="FY156" s="46" cm="1">
        <f t="array" ref="FY156">beneficio_muerte_individual_pensionado(FY$1,$E156,$B156, Hombres!$A$1:$DW$117, Mujeres!$A$1:$DW$117)</f>
        <v>0</v>
      </c>
      <c r="FZ156" s="46" cm="1">
        <f t="array" ref="FZ156">beneficio_muerte_individual_pensionado(FZ$1,$E156,$B156, Hombres!$A$1:$DW$117, Mujeres!$A$1:$DW$117)</f>
        <v>0</v>
      </c>
      <c r="GA156" s="46" cm="1">
        <f t="array" ref="GA156">beneficio_muerte_individual_pensionado(GA$1,$E156,$B156, Hombres!$A$1:$DW$117, Mujeres!$A$1:$DW$117)</f>
        <v>0</v>
      </c>
      <c r="GB156" s="46" cm="1">
        <f t="array" ref="GB156">beneficio_muerte_individual_pensionado(GB$1,$E156,$B156, Hombres!$A$1:$DW$117, Mujeres!$A$1:$DW$117)</f>
        <v>0</v>
      </c>
      <c r="GC156" s="46" cm="1">
        <f t="array" ref="GC156">beneficio_muerte_individual_pensionado(GC$1,$E156,$B156, Hombres!$A$1:$DW$117, Mujeres!$A$1:$DW$117)</f>
        <v>0</v>
      </c>
      <c r="GD156" s="46" cm="1">
        <f t="array" ref="GD156">beneficio_muerte_individual_pensionado(GD$1,$E156,$B156, Hombres!$A$1:$DW$117, Mujeres!$A$1:$DW$117)</f>
        <v>0</v>
      </c>
      <c r="GE156" s="46" cm="1">
        <f t="array" ref="GE156">beneficio_muerte_individual_pensionado(GE$1,$E156,$B156, Hombres!$A$1:$DW$117, Mujeres!$A$1:$DW$117)</f>
        <v>0</v>
      </c>
      <c r="GF156" s="46" cm="1">
        <f t="array" ref="GF156">beneficio_muerte_individual_pensionado(GF$1,$E156,$B156, Hombres!$A$1:$DW$117, Mujeres!$A$1:$DW$117)</f>
        <v>0</v>
      </c>
      <c r="GG156" s="46" cm="1">
        <f t="array" ref="GG156">beneficio_muerte_individual_pensionado(GG$1,$E156,$B156, Hombres!$A$1:$DW$117, Mujeres!$A$1:$DW$117)</f>
        <v>0</v>
      </c>
      <c r="GH156" s="46" cm="1">
        <f t="array" ref="GH156">beneficio_muerte_individual_pensionado(GH$1,$E156,$B156, Hombres!$A$1:$DW$117, Mujeres!$A$1:$DW$117)</f>
        <v>0</v>
      </c>
      <c r="GI156" s="46" cm="1">
        <f t="array" ref="GI156">beneficio_muerte_individual_pensionado(GI$1,$E156,$B156, Hombres!$A$1:$DW$117, Mujeres!$A$1:$DW$117)</f>
        <v>0</v>
      </c>
      <c r="GJ156" s="46" cm="1">
        <f t="array" ref="GJ156">beneficio_muerte_individual_pensionado(GJ$1,$E156,$B156, Hombres!$A$1:$DW$117, Mujeres!$A$1:$DW$117)</f>
        <v>0</v>
      </c>
      <c r="GK156" s="46" cm="1">
        <f t="array" ref="GK156">beneficio_muerte_individual_pensionado(GK$1,$E156,$B156, Hombres!$A$1:$DW$117, Mujeres!$A$1:$DW$117)</f>
        <v>0</v>
      </c>
      <c r="GL156" s="46" cm="1">
        <f t="array" ref="GL156">beneficio_muerte_individual_pensionado(GL$1,$E156,$B156, Hombres!$A$1:$DW$117, Mujeres!$A$1:$DW$117)</f>
        <v>0</v>
      </c>
      <c r="GM156" s="46" cm="1">
        <f t="array" ref="GM156">beneficio_muerte_individual_pensionado(GM$1,$E156,$B156, Hombres!$A$1:$DW$117, Mujeres!$A$1:$DW$117)</f>
        <v>0</v>
      </c>
      <c r="GN156" s="46" cm="1">
        <f t="array" ref="GN156">beneficio_muerte_individual_pensionado(GN$1,$E156,$B156, Hombres!$A$1:$DW$117, Mujeres!$A$1:$DW$117)</f>
        <v>0</v>
      </c>
      <c r="GO156" s="46" cm="1">
        <f t="array" ref="GO156">beneficio_muerte_individual_pensionado(GO$1,$E156,$B156, Hombres!$A$1:$DW$117, Mujeres!$A$1:$DW$117)</f>
        <v>0</v>
      </c>
      <c r="GP156" s="46" cm="1">
        <f t="array" ref="GP156">beneficio_muerte_individual_pensionado(GP$1,$E156,$B156, Hombres!$A$1:$DW$117, Mujeres!$A$1:$DW$117)</f>
        <v>0</v>
      </c>
      <c r="GQ156" s="46" cm="1">
        <f t="array" ref="GQ156">beneficio_muerte_individual_pensionado(GQ$1,$E156,$B156, Hombres!$A$1:$DW$117, Mujeres!$A$1:$DW$117)</f>
        <v>0</v>
      </c>
      <c r="GR156" s="46" cm="1">
        <f t="array" ref="GR156">beneficio_muerte_individual_pensionado(GR$1,$E156,$B156, Hombres!$A$1:$DW$117, Mujeres!$A$1:$DW$117)</f>
        <v>0</v>
      </c>
      <c r="GS156" s="46" cm="1">
        <f t="array" ref="GS156">beneficio_muerte_individual_pensionado(GS$1,$E156,$B156, Hombres!$A$1:$DW$117, Mujeres!$A$1:$DW$117)</f>
        <v>0</v>
      </c>
      <c r="GT156" s="46" cm="1">
        <f t="array" ref="GT156">beneficio_muerte_individual_pensionado(GT$1,$E156,$B156, Hombres!$A$1:$DW$117, Mujeres!$A$1:$DW$117)</f>
        <v>0</v>
      </c>
    </row>
    <row r="157" spans="1:202" x14ac:dyDescent="0.2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6" cm="1">
        <f t="array" ref="H157">AnualidadPensionado(H$1,$E157,$B157, $D157, Hombres!$A$1:$DW$117, Mujeres!$A$1:$DW$117)</f>
        <v>0</v>
      </c>
      <c r="I157" s="46" cm="1">
        <f t="array" ref="I157">AnualidadPensionado(I$1,$E157,$B157, $D157, Hombres!$A$1:$DW$117, Mujeres!$A$1:$DW$117)</f>
        <v>1938940.3246618549</v>
      </c>
      <c r="J157" s="46" cm="1">
        <f t="array" ref="J157">AnualidadPensionado(J$1,$E157,$B157, $D157, Hombres!$A$1:$DW$117, Mujeres!$A$1:$DW$117)</f>
        <v>1982486.9039779417</v>
      </c>
      <c r="K157" s="46" cm="1">
        <f t="array" ref="K157">AnualidadPensionado(K$1,$E157,$B157, $D157, Hombres!$A$1:$DW$117, Mujeres!$A$1:$DW$117)</f>
        <v>2025944.9775926862</v>
      </c>
      <c r="L157" s="46" cm="1">
        <f t="array" ref="L157">AnualidadPensionado(L$1,$E157,$B157, $D157, Hombres!$A$1:$DW$117, Mujeres!$A$1:$DW$117)</f>
        <v>2069127.449810876</v>
      </c>
      <c r="M157" s="46" cm="1">
        <f t="array" ref="M157">AnualidadPensionado(M$1,$E157,$B157, $D157, Hombres!$A$1:$DW$117, Mujeres!$A$1:$DW$117)</f>
        <v>2111781.7673028451</v>
      </c>
      <c r="N157" s="46" cm="1">
        <f t="array" ref="N157">AnualidadPensionado(N$1,$E157,$B157, $D157, Hombres!$A$1:$DW$117, Mujeres!$A$1:$DW$117)</f>
        <v>2153525.4694215544</v>
      </c>
      <c r="O157" s="46" cm="1">
        <f t="array" ref="O157">AnualidadPensionado(O$1,$E157,$B157, $D157, Hombres!$A$1:$DW$117, Mujeres!$A$1:$DW$117)</f>
        <v>2193759.96020232</v>
      </c>
      <c r="P157" s="46" cm="1">
        <f t="array" ref="P157">AnualidadPensionado(P$1,$E157,$B157, $D157, Hombres!$A$1:$DW$117, Mujeres!$A$1:$DW$117)</f>
        <v>2231841.4744516313</v>
      </c>
      <c r="Q157" s="46" cm="1">
        <f t="array" ref="Q157">AnualidadPensionado(Q$1,$E157,$B157, $D157, Hombres!$A$1:$DW$117, Mujeres!$A$1:$DW$117)</f>
        <v>2267442.9704796895</v>
      </c>
      <c r="R157" s="46" cm="1">
        <f t="array" ref="R157">AnualidadPensionado(R$1,$E157,$B157, $D157, Hombres!$A$1:$DW$117, Mujeres!$A$1:$DW$117)</f>
        <v>2300576.96268863</v>
      </c>
      <c r="S157" s="46" cm="1">
        <f t="array" ref="S157">AnualidadPensionado(S$1,$E157,$B157, $D157, Hombres!$A$1:$DW$117, Mujeres!$A$1:$DW$117)</f>
        <v>2331187.4136968399</v>
      </c>
      <c r="T157" s="46" cm="1">
        <f t="array" ref="T157">AnualidadPensionado(T$1,$E157,$B157, $D157, Hombres!$A$1:$DW$117, Mujeres!$A$1:$DW$117)</f>
        <v>2358757.6212586602</v>
      </c>
      <c r="U157" s="46" cm="1">
        <f t="array" ref="U157">AnualidadPensionado(U$1,$E157,$B157, $D157, Hombres!$A$1:$DW$117, Mujeres!$A$1:$DW$117)</f>
        <v>2382342.2230778867</v>
      </c>
      <c r="V157" s="46" cm="1">
        <f t="array" ref="V157">AnualidadPensionado(V$1,$E157,$B157, $D157, Hombres!$A$1:$DW$117, Mujeres!$A$1:$DW$117)</f>
        <v>2400820.2006223947</v>
      </c>
      <c r="W157" s="46" cm="1">
        <f t="array" ref="W157">AnualidadPensionado(W$1,$E157,$B157, $D157, Hombres!$A$1:$DW$117, Mujeres!$A$1:$DW$117)</f>
        <v>2413100.3815436573</v>
      </c>
      <c r="X157" s="46" cm="1">
        <f t="array" ref="X157">AnualidadPensionado(X$1,$E157,$B157, $D157, Hombres!$A$1:$DW$117, Mujeres!$A$1:$DW$117)</f>
        <v>2415486.7375336722</v>
      </c>
      <c r="Y157" s="46" cm="1">
        <f t="array" ref="Y157">AnualidadPensionado(Y$1,$E157,$B157, $D157, Hombres!$A$1:$DW$117, Mujeres!$A$1:$DW$117)</f>
        <v>2410079.4579088707</v>
      </c>
      <c r="Z157" s="46" cm="1">
        <f t="array" ref="Z157">AnualidadPensionado(Z$1,$E157,$B157, $D157, Hombres!$A$1:$DW$117, Mujeres!$A$1:$DW$117)</f>
        <v>2395946.0506345709</v>
      </c>
      <c r="AA157" s="46" cm="1">
        <f t="array" ref="AA157">AnualidadPensionado(AA$1,$E157,$B157, $D157, Hombres!$A$1:$DW$117, Mujeres!$A$1:$DW$117)</f>
        <v>2372238.1884230026</v>
      </c>
      <c r="AB157" s="46" cm="1">
        <f t="array" ref="AB157">AnualidadPensionado(AB$1,$E157,$B157, $D157, Hombres!$A$1:$DW$117, Mujeres!$A$1:$DW$117)</f>
        <v>2338216.0014221338</v>
      </c>
      <c r="AC157" s="46" cm="1">
        <f t="array" ref="AC157">AnualidadPensionado(AC$1,$E157,$B157, $D157, Hombres!$A$1:$DW$117, Mujeres!$A$1:$DW$117)</f>
        <v>2293101.3839731184</v>
      </c>
      <c r="AD157" s="46" cm="1">
        <f t="array" ref="AD157">AnualidadPensionado(AD$1,$E157,$B157, $D157, Hombres!$A$1:$DW$117, Mujeres!$A$1:$DW$117)</f>
        <v>2236073.9475519112</v>
      </c>
      <c r="AE157" s="46" cm="1">
        <f t="array" ref="AE157">AnualidadPensionado(AE$1,$E157,$B157, $D157, Hombres!$A$1:$DW$117, Mujeres!$A$1:$DW$117)</f>
        <v>2166456.0167966816</v>
      </c>
      <c r="AF157" s="46" cm="1">
        <f t="array" ref="AF157">AnualidadPensionado(AF$1,$E157,$B157, $D157, Hombres!$A$1:$DW$117, Mujeres!$A$1:$DW$117)</f>
        <v>2083922.5328978584</v>
      </c>
      <c r="AG157" s="46" cm="1">
        <f t="array" ref="AG157">AnualidadPensionado(AG$1,$E157,$B157, $D157, Hombres!$A$1:$DW$117, Mujeres!$A$1:$DW$117)</f>
        <v>1988513.7240758864</v>
      </c>
      <c r="AH157" s="46" cm="1">
        <f t="array" ref="AH157">AnualidadPensionado(AH$1,$E157,$B157, $D157, Hombres!$A$1:$DW$117, Mujeres!$A$1:$DW$117)</f>
        <v>1880469.7577480222</v>
      </c>
      <c r="AI157" s="46" cm="1">
        <f t="array" ref="AI157">AnualidadPensionado(AI$1,$E157,$B157, $D157, Hombres!$A$1:$DW$117, Mujeres!$A$1:$DW$117)</f>
        <v>1760275.4882911085</v>
      </c>
      <c r="AJ157" s="46" cm="1">
        <f t="array" ref="AJ157">AnualidadPensionado(AJ$1,$E157,$B157, $D157, Hombres!$A$1:$DW$117, Mujeres!$A$1:$DW$117)</f>
        <v>1628861.7520548832</v>
      </c>
      <c r="AK157" s="46" cm="1">
        <f t="array" ref="AK157">AnualidadPensionado(AK$1,$E157,$B157, $D157, Hombres!$A$1:$DW$117, Mujeres!$A$1:$DW$117)</f>
        <v>1487799.9478176341</v>
      </c>
      <c r="AL157" s="46" cm="1">
        <f t="array" ref="AL157">AnualidadPensionado(AL$1,$E157,$B157, $D157, Hombres!$A$1:$DW$117, Mujeres!$A$1:$DW$117)</f>
        <v>1339258.6943422973</v>
      </c>
      <c r="AM157" s="46" cm="1">
        <f t="array" ref="AM157">AnualidadPensionado(AM$1,$E157,$B157, $D157, Hombres!$A$1:$DW$117, Mujeres!$A$1:$DW$117)</f>
        <v>1185838.7561531449</v>
      </c>
      <c r="AN157" s="46" cm="1">
        <f t="array" ref="AN157">AnualidadPensionado(AN$1,$E157,$B157, $D157, Hombres!$A$1:$DW$117, Mujeres!$A$1:$DW$117)</f>
        <v>1030522.8017043454</v>
      </c>
      <c r="AO157" s="46" cm="1">
        <f t="array" ref="AO157">AnualidadPensionado(AO$1,$E157,$B157, $D157, Hombres!$A$1:$DW$117, Mujeres!$A$1:$DW$117)</f>
        <v>876688.64253497205</v>
      </c>
      <c r="AP157" s="46" cm="1">
        <f t="array" ref="AP157">AnualidadPensionado(AP$1,$E157,$B157, $D157, Hombres!$A$1:$DW$117, Mujeres!$A$1:$DW$117)</f>
        <v>728045.41866317659</v>
      </c>
      <c r="AQ157" s="46" cm="1">
        <f t="array" ref="AQ157">AnualidadPensionado(AQ$1,$E157,$B157, $D157, Hombres!$A$1:$DW$117, Mujeres!$A$1:$DW$117)</f>
        <v>588323.67420856107</v>
      </c>
      <c r="AR157" s="46" cm="1">
        <f t="array" ref="AR157">AnualidadPensionado(AR$1,$E157,$B157, $D157, Hombres!$A$1:$DW$117, Mujeres!$A$1:$DW$117)</f>
        <v>460892.44868020271</v>
      </c>
      <c r="AS157" s="46" cm="1">
        <f t="array" ref="AS157">AnualidadPensionado(AS$1,$E157,$B157, $D157, Hombres!$A$1:$DW$117, Mujeres!$A$1:$DW$117)</f>
        <v>348492.56777147629</v>
      </c>
      <c r="AT157" s="46" cm="1">
        <f t="array" ref="AT157">AnualidadPensionado(AT$1,$E157,$B157, $D157, Hombres!$A$1:$DW$117, Mujeres!$A$1:$DW$117)</f>
        <v>253032.64408891776</v>
      </c>
      <c r="AU157" s="46" cm="1">
        <f t="array" ref="AU157">AnualidadPensionado(AU$1,$E157,$B157, $D157, Hombres!$A$1:$DW$117, Mujeres!$A$1:$DW$117)</f>
        <v>175396.33651125489</v>
      </c>
      <c r="AV157" s="46" cm="1">
        <f t="array" ref="AV157">AnualidadPensionado(AV$1,$E157,$B157, $D157, Hombres!$A$1:$DW$117, Mujeres!$A$1:$DW$117)</f>
        <v>115290.93146086909</v>
      </c>
      <c r="AW157" s="46" cm="1">
        <f t="array" ref="AW157">AnualidadPensionado(AW$1,$E157,$B157, $D157, Hombres!$A$1:$DW$117, Mujeres!$A$1:$DW$117)</f>
        <v>71284.969291932779</v>
      </c>
      <c r="AX157" s="46" cm="1">
        <f t="array" ref="AX157">AnualidadPensionado(AX$1,$E157,$B157, $D157, Hombres!$A$1:$DW$117, Mujeres!$A$1:$DW$117)</f>
        <v>41058.365391723739</v>
      </c>
      <c r="AY157" s="46" cm="1">
        <f t="array" ref="AY157">AnualidadPensionado(AY$1,$E157,$B157, $D157, Hombres!$A$1:$DW$117, Mujeres!$A$1:$DW$117)</f>
        <v>21772.220602259767</v>
      </c>
      <c r="AZ157" s="46" cm="1">
        <f t="array" ref="AZ157">AnualidadPensionado(AZ$1,$E157,$B157, $D157, Hombres!$A$1:$DW$117, Mujeres!$A$1:$DW$117)</f>
        <v>10478.259936159333</v>
      </c>
      <c r="BA157" s="46" cm="1">
        <f t="array" ref="BA157">AnualidadPensionado(BA$1,$E157,$B157, $D157, Hombres!$A$1:$DW$117, Mujeres!$A$1:$DW$117)</f>
        <v>4495.3866194629354</v>
      </c>
      <c r="BB157" s="46" cm="1">
        <f t="array" ref="BB157">AnualidadPensionado(BB$1,$E157,$B157, $D157, Hombres!$A$1:$DW$117, Mujeres!$A$1:$DW$117)</f>
        <v>1679.5072479158559</v>
      </c>
      <c r="BC157" s="46" cm="1">
        <f t="array" ref="BC157">AnualidadPensionado(BC$1,$E157,$B157, $D157, Hombres!$A$1:$DW$117, Mujeres!$A$1:$DW$117)</f>
        <v>529.39051469899994</v>
      </c>
      <c r="BD157" s="46" cm="1">
        <f t="array" ref="BD157">AnualidadPensionado(BD$1,$E157,$B157, $D157, Hombres!$A$1:$DW$117, Mujeres!$A$1:$DW$117)</f>
        <v>134.53010989236353</v>
      </c>
      <c r="BE157" s="46" cm="1">
        <f t="array" ref="BE157">AnualidadPensionado(BE$1,$E157,$B157, $D157, Hombres!$A$1:$DW$117, Mujeres!$A$1:$DW$117)</f>
        <v>25.656647439877705</v>
      </c>
      <c r="BF157" s="46" cm="1">
        <f t="array" ref="BF157">AnualidadPensionado(BF$1,$E157,$B157, $D157, Hombres!$A$1:$DW$117, Mujeres!$A$1:$DW$117)</f>
        <v>3.2161101969482875</v>
      </c>
      <c r="BG157" s="46" cm="1">
        <f t="array" ref="BG157">AnualidadPensionado(BG$1,$E157,$B157, $D157, Hombres!$A$1:$DW$117, Mujeres!$A$1:$DW$117)</f>
        <v>0</v>
      </c>
      <c r="BH157" s="46" cm="1">
        <f t="array" ref="BH157">AnualidadPensionado(BH$1,$E157,$B157, $D157, Hombres!$A$1:$DW$117, Mujeres!$A$1:$DW$117)</f>
        <v>0</v>
      </c>
      <c r="BI157" s="46" cm="1">
        <f t="array" ref="BI157">AnualidadPensionado(BI$1,$E157,$B157, $D157, Hombres!$A$1:$DW$117, Mujeres!$A$1:$DW$117)</f>
        <v>0</v>
      </c>
      <c r="BJ157" s="46" cm="1">
        <f t="array" ref="BJ157">AnualidadPensionado(BJ$1,$E157,$B157, $D157, Hombres!$A$1:$DW$117, Mujeres!$A$1:$DW$117)</f>
        <v>0</v>
      </c>
      <c r="BK157" s="46" cm="1">
        <f t="array" ref="BK157">AnualidadPensionado(BK$1,$E157,$B157, $D157, Hombres!$A$1:$DW$117, Mujeres!$A$1:$DW$117)</f>
        <v>0</v>
      </c>
      <c r="BL157" s="46" cm="1">
        <f t="array" ref="BL157">AnualidadPensionado(BL$1,$E157,$B157, $D157, Hombres!$A$1:$DW$117, Mujeres!$A$1:$DW$117)</f>
        <v>0</v>
      </c>
      <c r="BM157" s="46" cm="1">
        <f t="array" ref="BM157">AnualidadPensionado(BM$1,$E157,$B157, $D157, Hombres!$A$1:$DW$117, Mujeres!$A$1:$DW$117)</f>
        <v>0</v>
      </c>
      <c r="BN157" s="46" cm="1">
        <f t="array" ref="BN157">AnualidadPensionado(BN$1,$E157,$B157, $D157, Hombres!$A$1:$DW$117, Mujeres!$A$1:$DW$117)</f>
        <v>0</v>
      </c>
      <c r="BO157" s="46" cm="1">
        <f t="array" ref="BO157">AnualidadPensionado(BO$1,$E157,$B157, $D157, Hombres!$A$1:$DW$117, Mujeres!$A$1:$DW$117)</f>
        <v>0</v>
      </c>
      <c r="BP157" s="46" cm="1">
        <f t="array" ref="BP157">AnualidadPensionado(BP$1,$E157,$B157, $D157, Hombres!$A$1:$DW$117, Mujeres!$A$1:$DW$117)</f>
        <v>0</v>
      </c>
      <c r="BQ157" s="46" cm="1">
        <f t="array" ref="BQ157">AnualidadPensionado(BQ$1,$E157,$B157, $D157, Hombres!$A$1:$DW$117, Mujeres!$A$1:$DW$117)</f>
        <v>0</v>
      </c>
      <c r="BR157" s="46" cm="1">
        <f t="array" ref="BR157">AnualidadPensionado(BR$1,$E157,$B157, $D157, Hombres!$A$1:$DW$117, Mujeres!$A$1:$DW$117)</f>
        <v>0</v>
      </c>
      <c r="BS157" s="46" cm="1">
        <f t="array" ref="BS157">AnualidadPensionado(BS$1,$E157,$B157, $D157, Hombres!$A$1:$DW$117, Mujeres!$A$1:$DW$117)</f>
        <v>0</v>
      </c>
      <c r="BT157" s="46" cm="1">
        <f t="array" ref="BT157">AnualidadPensionado(BT$1,$E157,$B157, $D157, Hombres!$A$1:$DW$117, Mujeres!$A$1:$DW$117)</f>
        <v>0</v>
      </c>
      <c r="BU157" s="46" cm="1">
        <f t="array" ref="BU157">AnualidadPensionado(BU$1,$E157,$B157, $D157, Hombres!$A$1:$DW$117, Mujeres!$A$1:$DW$117)</f>
        <v>0</v>
      </c>
      <c r="BV157" s="46" cm="1">
        <f t="array" ref="BV157">AnualidadPensionado(BV$1,$E157,$B157, $D157, Hombres!$A$1:$DW$117, Mujeres!$A$1:$DW$117)</f>
        <v>0</v>
      </c>
      <c r="BW157" s="46" cm="1">
        <f t="array" ref="BW157">AnualidadPensionado(BW$1,$E157,$B157, $D157, Hombres!$A$1:$DW$117, Mujeres!$A$1:$DW$117)</f>
        <v>0</v>
      </c>
      <c r="BX157" s="46" cm="1">
        <f t="array" ref="BX157">AnualidadPensionado(BX$1,$E157,$B157, $D157, Hombres!$A$1:$DW$117, Mujeres!$A$1:$DW$117)</f>
        <v>0</v>
      </c>
      <c r="BY157" s="46" cm="1">
        <f t="array" ref="BY157">AnualidadPensionado(BY$1,$E157,$B157, $D157, Hombres!$A$1:$DW$117, Mujeres!$A$1:$DW$117)</f>
        <v>0</v>
      </c>
      <c r="BZ157" s="46" cm="1">
        <f t="array" ref="BZ157">AnualidadPensionado(BZ$1,$E157,$B157, $D157, Hombres!$A$1:$DW$117, Mujeres!$A$1:$DW$117)</f>
        <v>0</v>
      </c>
      <c r="CA157" s="46" cm="1">
        <f t="array" ref="CA157">AnualidadPensionado(CA$1,$E157,$B157, $D157, Hombres!$A$1:$DW$117, Mujeres!$A$1:$DW$117)</f>
        <v>0</v>
      </c>
      <c r="CB157" s="46" cm="1">
        <f t="array" ref="CB157">AnualidadPensionado(CB$1,$E157,$B157, $D157, Hombres!$A$1:$DW$117, Mujeres!$A$1:$DW$117)</f>
        <v>0</v>
      </c>
      <c r="CC157" s="46" cm="1">
        <f t="array" ref="CC157">AnualidadPensionado(CC$1,$E157,$B157, $D157, Hombres!$A$1:$DW$117, Mujeres!$A$1:$DW$117)</f>
        <v>0</v>
      </c>
      <c r="CD157" s="46" cm="1">
        <f t="array" ref="CD157">AnualidadPensionado(CD$1,$E157,$B157, $D157, Hombres!$A$1:$DW$117, Mujeres!$A$1:$DW$117)</f>
        <v>0</v>
      </c>
      <c r="CE157" s="46" cm="1">
        <f t="array" ref="CE157">AnualidadPensionado(CE$1,$E157,$B157, $D157, Hombres!$A$1:$DW$117, Mujeres!$A$1:$DW$117)</f>
        <v>0</v>
      </c>
      <c r="CF157" s="46" cm="1">
        <f t="array" ref="CF157">AnualidadPensionado(CF$1,$E157,$B157, $D157, Hombres!$A$1:$DW$117, Mujeres!$A$1:$DW$117)</f>
        <v>0</v>
      </c>
      <c r="CG157" s="46" cm="1">
        <f t="array" ref="CG157">AnualidadPensionado(CG$1,$E157,$B157, $D157, Hombres!$A$1:$DW$117, Mujeres!$A$1:$DW$117)</f>
        <v>0</v>
      </c>
      <c r="CH157" s="46" cm="1">
        <f t="array" ref="CH157">AnualidadPensionado(CH$1,$E157,$B157, $D157, Hombres!$A$1:$DW$117, Mujeres!$A$1:$DW$117)</f>
        <v>0</v>
      </c>
      <c r="CI157" s="46" cm="1">
        <f t="array" ref="CI157">AnualidadPensionado(CI$1,$E157,$B157, $D157, Hombres!$A$1:$DW$117, Mujeres!$A$1:$DW$117)</f>
        <v>0</v>
      </c>
      <c r="CJ157" s="46" cm="1">
        <f t="array" ref="CJ157">AnualidadPensionado(CJ$1,$E157,$B157, $D157, Hombres!$A$1:$DW$117, Mujeres!$A$1:$DW$117)</f>
        <v>0</v>
      </c>
      <c r="CK157" s="46" cm="1">
        <f t="array" ref="CK157">AnualidadPensionado(CK$1,$E157,$B157, $D157, Hombres!$A$1:$DW$117, Mujeres!$A$1:$DW$117)</f>
        <v>0</v>
      </c>
      <c r="CL157" s="46" cm="1">
        <f t="array" ref="CL157">AnualidadPensionado(CL$1,$E157,$B157, $D157, Hombres!$A$1:$DW$117, Mujeres!$A$1:$DW$117)</f>
        <v>0</v>
      </c>
      <c r="CM157" s="46" cm="1">
        <f t="array" ref="CM157">AnualidadPensionado(CM$1,$E157,$B157, $D157, Hombres!$A$1:$DW$117, Mujeres!$A$1:$DW$117)</f>
        <v>0</v>
      </c>
      <c r="CN157" s="46" cm="1">
        <f t="array" ref="CN157">AnualidadPensionado(CN$1,$E157,$B157, $D157, Hombres!$A$1:$DW$117, Mujeres!$A$1:$DW$117)</f>
        <v>0</v>
      </c>
      <c r="CO157" s="46" cm="1">
        <f t="array" ref="CO157">AnualidadPensionado(CO$1,$E157,$B157, $D157, Hombres!$A$1:$DW$117, Mujeres!$A$1:$DW$117)</f>
        <v>0</v>
      </c>
      <c r="CP157" s="46" cm="1">
        <f t="array" ref="CP157">AnualidadPensionado(CP$1,$E157,$B157, $D157, Hombres!$A$1:$DW$117, Mujeres!$A$1:$DW$117)</f>
        <v>0</v>
      </c>
      <c r="CQ157" s="46" cm="1">
        <f t="array" ref="CQ157">AnualidadPensionado(CQ$1,$E157,$B157, $D157, Hombres!$A$1:$DW$117, Mujeres!$A$1:$DW$117)</f>
        <v>0</v>
      </c>
      <c r="CR157" s="46" cm="1">
        <f t="array" ref="CR157">AnualidadPensionado(CR$1,$E157,$B157, $D157, Hombres!$A$1:$DW$117, Mujeres!$A$1:$DW$117)</f>
        <v>0</v>
      </c>
      <c r="CS157" s="46" cm="1">
        <f t="array" ref="CS157">AnualidadPensionado(CS$1,$E157,$B157, $D157, Hombres!$A$1:$DW$117, Mujeres!$A$1:$DW$117)</f>
        <v>0</v>
      </c>
      <c r="CT157" s="46" cm="1">
        <f t="array" ref="CT157">AnualidadPensionado(CT$1,$E157,$B157, $D157, Hombres!$A$1:$DW$117, Mujeres!$A$1:$DW$117)</f>
        <v>0</v>
      </c>
      <c r="CU157" s="46" cm="1">
        <f t="array" ref="CU157">AnualidadPensionado(CU$1,$E157,$B157, $D157, Hombres!$A$1:$DW$117, Mujeres!$A$1:$DW$117)</f>
        <v>0</v>
      </c>
      <c r="CV157" s="46" cm="1">
        <f t="array" ref="CV157">AnualidadPensionado(CV$1,$E157,$B157, $D157, Hombres!$A$1:$DW$117, Mujeres!$A$1:$DW$117)</f>
        <v>0</v>
      </c>
      <c r="CW157" s="46" cm="1">
        <f t="array" ref="CW157">AnualidadPensionado(CW$1,$E157,$B157, $D157, Hombres!$A$1:$DW$117, Mujeres!$A$1:$DW$117)</f>
        <v>0</v>
      </c>
      <c r="CX157" s="46" cm="1">
        <f t="array" ref="CX157">AnualidadPensionado(CX$1,$E157,$B157, $D157, Hombres!$A$1:$DW$117, Mujeres!$A$1:$DW$117)</f>
        <v>0</v>
      </c>
      <c r="CY157" s="46" cm="1">
        <f t="array" ref="CY157">AnualidadPensionado(CY$1,$E157,$B157, $D157, Hombres!$A$1:$DW$117, Mujeres!$A$1:$DW$117)</f>
        <v>0</v>
      </c>
      <c r="DB157" s="21"/>
      <c r="DC157" s="46" cm="1">
        <f t="array" ref="DC157">beneficio_muerte_individual_pensionado(DC$1,$E157,$B157, Hombres!$A$1:$DW$117, Mujeres!$A$1:$DW$117)</f>
        <v>0</v>
      </c>
      <c r="DD157" s="46" cm="1">
        <f t="array" ref="DD157">beneficio_muerte_individual_pensionado(DD$1,$E157,$B157, Hombres!$A$1:$DW$117, Mujeres!$A$1:$DW$117)</f>
        <v>20483.400000000001</v>
      </c>
      <c r="DE157" s="46" cm="1">
        <f t="array" ref="DE157">beneficio_muerte_individual_pensionado(DE$1,$E157,$B157, Hombres!$A$1:$DW$117, Mujeres!$A$1:$DW$117)</f>
        <v>21814.232835239996</v>
      </c>
      <c r="DF157" s="46" cm="1">
        <f t="array" ref="DF157">beneficio_muerte_individual_pensionado(DF$1,$E157,$B157, Hombres!$A$1:$DW$117, Mujeres!$A$1:$DW$117)</f>
        <v>23199.330057330229</v>
      </c>
      <c r="DG157" s="46" cm="1">
        <f t="array" ref="DG157">beneficio_muerte_individual_pensionado(DG$1,$E157,$B157, Hombres!$A$1:$DW$117, Mujeres!$A$1:$DW$117)</f>
        <v>24744.609959800982</v>
      </c>
      <c r="DH157" s="46" cm="1">
        <f t="array" ref="DH157">beneficio_muerte_individual_pensionado(DH$1,$E157,$B157, Hombres!$A$1:$DW$117, Mujeres!$A$1:$DW$117)</f>
        <v>26513.718788169197</v>
      </c>
      <c r="DI157" s="46" cm="1">
        <f t="array" ref="DI157">beneficio_muerte_individual_pensionado(DI$1,$E157,$B157, Hombres!$A$1:$DW$117, Mujeres!$A$1:$DW$117)</f>
        <v>28644.747853080396</v>
      </c>
      <c r="DJ157" s="46" cm="1">
        <f t="array" ref="DJ157">beneficio_muerte_individual_pensionado(DJ$1,$E157,$B157, Hombres!$A$1:$DW$117, Mujeres!$A$1:$DW$117)</f>
        <v>31364.346146071741</v>
      </c>
      <c r="DK157" s="46" cm="1">
        <f t="array" ref="DK157">beneficio_muerte_individual_pensionado(DK$1,$E157,$B157, Hombres!$A$1:$DW$117, Mujeres!$A$1:$DW$117)</f>
        <v>34649.006047921182</v>
      </c>
      <c r="DL157" s="46" cm="1">
        <f t="array" ref="DL157">beneficio_muerte_individual_pensionado(DL$1,$E157,$B157, Hombres!$A$1:$DW$117, Mujeres!$A$1:$DW$117)</f>
        <v>38034.090468094299</v>
      </c>
      <c r="DM157" s="46" cm="1">
        <f t="array" ref="DM157">beneficio_muerte_individual_pensionado(DM$1,$E157,$B157, Hombres!$A$1:$DW$117, Mujeres!$A$1:$DW$117)</f>
        <v>41090.229008824092</v>
      </c>
      <c r="DN157" s="46" cm="1">
        <f t="array" ref="DN157">beneficio_muerte_individual_pensionado(DN$1,$E157,$B157, Hombres!$A$1:$DW$117, Mujeres!$A$1:$DW$117)</f>
        <v>43915.506669903029</v>
      </c>
      <c r="DO157" s="46" cm="1">
        <f t="array" ref="DO157">beneficio_muerte_individual_pensionado(DO$1,$E157,$B157, Hombres!$A$1:$DW$117, Mujeres!$A$1:$DW$117)</f>
        <v>47030.907424529229</v>
      </c>
      <c r="DP157" s="46" cm="1">
        <f t="array" ref="DP157">beneficio_muerte_individual_pensionado(DP$1,$E157,$B157, Hombres!$A$1:$DW$117, Mujeres!$A$1:$DW$117)</f>
        <v>50848.174216833751</v>
      </c>
      <c r="DQ157" s="46" cm="1">
        <f t="array" ref="DQ157">beneficio_muerte_individual_pensionado(DQ$1,$E157,$B157, Hombres!$A$1:$DW$117, Mujeres!$A$1:$DW$117)</f>
        <v>55451.094893750618</v>
      </c>
      <c r="DR157" s="46" cm="1">
        <f t="array" ref="DR157">beneficio_muerte_individual_pensionado(DR$1,$E157,$B157, Hombres!$A$1:$DW$117, Mujeres!$A$1:$DW$117)</f>
        <v>60695.655635352836</v>
      </c>
      <c r="DS157" s="46" cm="1">
        <f t="array" ref="DS157">beneficio_muerte_individual_pensionado(DS$1,$E157,$B157, Hombres!$A$1:$DW$117, Mujeres!$A$1:$DW$117)</f>
        <v>69049.784229656958</v>
      </c>
      <c r="DT157" s="46" cm="1">
        <f t="array" ref="DT157">beneficio_muerte_individual_pensionado(DT$1,$E157,$B157, Hombres!$A$1:$DW$117, Mujeres!$A$1:$DW$117)</f>
        <v>74570.39449999202</v>
      </c>
      <c r="DU157" s="46" cm="1">
        <f t="array" ref="DU157">beneficio_muerte_individual_pensionado(DU$1,$E157,$B157, Hombres!$A$1:$DW$117, Mujeres!$A$1:$DW$117)</f>
        <v>80360.412485231602</v>
      </c>
      <c r="DV157" s="46" cm="1">
        <f t="array" ref="DV157">beneficio_muerte_individual_pensionado(DV$1,$E157,$B157, Hombres!$A$1:$DW$117, Mujeres!$A$1:$DW$117)</f>
        <v>86279.320716634204</v>
      </c>
      <c r="DW157" s="46" cm="1">
        <f t="array" ref="DW157">beneficio_muerte_individual_pensionado(DW$1,$E157,$B157, Hombres!$A$1:$DW$117, Mujeres!$A$1:$DW$117)</f>
        <v>92181.930066948727</v>
      </c>
      <c r="DX157" s="46" cm="1">
        <f t="array" ref="DX157">beneficio_muerte_individual_pensionado(DX$1,$E157,$B157, Hombres!$A$1:$DW$117, Mujeres!$A$1:$DW$117)</f>
        <v>98066.262305878583</v>
      </c>
      <c r="DY157" s="46" cm="1">
        <f t="array" ref="DY157">beneficio_muerte_individual_pensionado(DY$1,$E157,$B157, Hombres!$A$1:$DW$117, Mujeres!$A$1:$DW$117)</f>
        <v>103932.40530279232</v>
      </c>
      <c r="DZ157" s="46" cm="1">
        <f t="array" ref="DZ157">beneficio_muerte_individual_pensionado(DZ$1,$E157,$B157, Hombres!$A$1:$DW$117, Mujeres!$A$1:$DW$117)</f>
        <v>109630.50421052302</v>
      </c>
      <c r="EA157" s="46" cm="1">
        <f t="array" ref="EA157">beneficio_muerte_individual_pensionado(EA$1,$E157,$B157, Hombres!$A$1:$DW$117, Mujeres!$A$1:$DW$117)</f>
        <v>114867.50639551834</v>
      </c>
      <c r="EB157" s="46" cm="1">
        <f t="array" ref="EB157">beneficio_muerte_individual_pensionado(EB$1,$E157,$B157, Hombres!$A$1:$DW$117, Mujeres!$A$1:$DW$117)</f>
        <v>119383.1248536348</v>
      </c>
      <c r="EC157" s="46" cm="1">
        <f t="array" ref="EC157">beneficio_muerte_individual_pensionado(EC$1,$E157,$B157, Hombres!$A$1:$DW$117, Mujeres!$A$1:$DW$117)</f>
        <v>123078.50172912692</v>
      </c>
      <c r="ED157" s="46" cm="1">
        <f t="array" ref="ED157">beneficio_muerte_individual_pensionado(ED$1,$E157,$B157, Hombres!$A$1:$DW$117, Mujeres!$A$1:$DW$117)</f>
        <v>125841.76104106501</v>
      </c>
      <c r="EE157" s="46" cm="1">
        <f t="array" ref="EE157">beneficio_muerte_individual_pensionado(EE$1,$E157,$B157, Hombres!$A$1:$DW$117, Mujeres!$A$1:$DW$117)</f>
        <v>127443.53063655773</v>
      </c>
      <c r="EF157" s="46" cm="1">
        <f t="array" ref="EF157">beneficio_muerte_individual_pensionado(EF$1,$E157,$B157, Hombres!$A$1:$DW$117, Mujeres!$A$1:$DW$117)</f>
        <v>127563.75213244927</v>
      </c>
      <c r="EG157" s="46" cm="1">
        <f t="array" ref="EG157">beneficio_muerte_individual_pensionado(EG$1,$E157,$B157, Hombres!$A$1:$DW$117, Mujeres!$A$1:$DW$117)</f>
        <v>125965.999590718</v>
      </c>
      <c r="EH157" s="46" cm="1">
        <f t="array" ref="EH157">beneficio_muerte_individual_pensionado(EH$1,$E157,$B157, Hombres!$A$1:$DW$117, Mujeres!$A$1:$DW$117)</f>
        <v>122564.5335117824</v>
      </c>
      <c r="EI157" s="46" cm="1">
        <f t="array" ref="EI157">beneficio_muerte_individual_pensionado(EI$1,$E157,$B157, Hombres!$A$1:$DW$117, Mujeres!$A$1:$DW$117)</f>
        <v>117331.09403265221</v>
      </c>
      <c r="EJ157" s="46" cm="1">
        <f t="array" ref="EJ157">beneficio_muerte_individual_pensionado(EJ$1,$E157,$B157, Hombres!$A$1:$DW$117, Mujeres!$A$1:$DW$117)</f>
        <v>110248.89732060452</v>
      </c>
      <c r="EK157" s="46" cm="1">
        <f t="array" ref="EK157">beneficio_muerte_individual_pensionado(EK$1,$E157,$B157, Hombres!$A$1:$DW$117, Mujeres!$A$1:$DW$117)</f>
        <v>101356.52523025496</v>
      </c>
      <c r="EL157" s="46" cm="1">
        <f t="array" ref="EL157">beneficio_muerte_individual_pensionado(EL$1,$E157,$B157, Hombres!$A$1:$DW$117, Mujeres!$A$1:$DW$117)</f>
        <v>90877.824705528095</v>
      </c>
      <c r="EM157" s="46" cm="1">
        <f t="array" ref="EM157">beneficio_muerte_individual_pensionado(EM$1,$E157,$B157, Hombres!$A$1:$DW$117, Mujeres!$A$1:$DW$117)</f>
        <v>79229.852952343324</v>
      </c>
      <c r="EN157" s="46" cm="1">
        <f t="array" ref="EN157">beneficio_muerte_individual_pensionado(EN$1,$E157,$B157, Hombres!$A$1:$DW$117, Mujeres!$A$1:$DW$117)</f>
        <v>66925.611578240234</v>
      </c>
      <c r="EO157" s="46" cm="1">
        <f t="array" ref="EO157">beneficio_muerte_individual_pensionado(EO$1,$E157,$B157, Hombres!$A$1:$DW$117, Mujeres!$A$1:$DW$117)</f>
        <v>54520.55846861381</v>
      </c>
      <c r="EP157" s="46" cm="1">
        <f t="array" ref="EP157">beneficio_muerte_individual_pensionado(EP$1,$E157,$B157, Hombres!$A$1:$DW$117, Mujeres!$A$1:$DW$117)</f>
        <v>42593.712109580956</v>
      </c>
      <c r="EQ157" s="46" cm="1">
        <f t="array" ref="EQ157">beneficio_muerte_individual_pensionado(EQ$1,$E157,$B157, Hombres!$A$1:$DW$117, Mujeres!$A$1:$DW$117)</f>
        <v>31716.85505852928</v>
      </c>
      <c r="ER157" s="46" cm="1">
        <f t="array" ref="ER157">beneficio_muerte_individual_pensionado(ER$1,$E157,$B157, Hombres!$A$1:$DW$117, Mujeres!$A$1:$DW$117)</f>
        <v>22359.548416768084</v>
      </c>
      <c r="ES157" s="46" cm="1">
        <f t="array" ref="ES157">beneficio_muerte_individual_pensionado(ES$1,$E157,$B157, Hombres!$A$1:$DW$117, Mujeres!$A$1:$DW$117)</f>
        <v>14802.42324173108</v>
      </c>
      <c r="ET157" s="46" cm="1">
        <f t="array" ref="ET157">beneficio_muerte_individual_pensionado(ET$1,$E157,$B157, Hombres!$A$1:$DW$117, Mujeres!$A$1:$DW$117)</f>
        <v>9110.6790532344785</v>
      </c>
      <c r="EU157" s="46" cm="1">
        <f t="array" ref="EU157">beneficio_muerte_individual_pensionado(EU$1,$E157,$B157, Hombres!$A$1:$DW$117, Mujeres!$A$1:$DW$117)</f>
        <v>5150.4383708997466</v>
      </c>
      <c r="EV157" s="46" cm="1">
        <f t="array" ref="EV157">beneficio_muerte_individual_pensionado(EV$1,$E157,$B157, Hombres!$A$1:$DW$117, Mujeres!$A$1:$DW$117)</f>
        <v>2635.6784304682415</v>
      </c>
      <c r="EW157" s="46" cm="1">
        <f t="array" ref="EW157">beneficio_muerte_individual_pensionado(EW$1,$E157,$B157, Hombres!$A$1:$DW$117, Mujeres!$A$1:$DW$117)</f>
        <v>1199.0501328779062</v>
      </c>
      <c r="EX157" s="46" cm="1">
        <f t="array" ref="EX157">beneficio_muerte_individual_pensionado(EX$1,$E157,$B157, Hombres!$A$1:$DW$117, Mujeres!$A$1:$DW$117)</f>
        <v>473.62203570083426</v>
      </c>
      <c r="EY157" s="46" cm="1">
        <f t="array" ref="EY157">beneficio_muerte_individual_pensionado(EY$1,$E157,$B157, Hombres!$A$1:$DW$117, Mujeres!$A$1:$DW$117)</f>
        <v>157.32619745336595</v>
      </c>
      <c r="EZ157" s="46" cm="1">
        <f t="array" ref="EZ157">beneficio_muerte_individual_pensionado(EZ$1,$E157,$B157, Hombres!$A$1:$DW$117, Mujeres!$A$1:$DW$117)</f>
        <v>41.987938120285428</v>
      </c>
      <c r="FA157" s="46" cm="1">
        <f t="array" ref="FA157">beneficio_muerte_individual_pensionado(FA$1,$E157,$B157, Hombres!$A$1:$DW$117, Mujeres!$A$1:$DW$117)</f>
        <v>8.3798631204414296</v>
      </c>
      <c r="FB157" s="46" cm="1">
        <f t="array" ref="FB157">beneficio_muerte_individual_pensionado(FB$1,$E157,$B157, Hombres!$A$1:$DW$117, Mujeres!$A$1:$DW$117)</f>
        <v>1.1611498675502803</v>
      </c>
      <c r="FC157" s="46" cm="1">
        <f t="array" ref="FC157">beneficio_muerte_individual_pensionado(FC$1,$E157,$B157, Hombres!$A$1:$DW$117, Mujeres!$A$1:$DW$117)</f>
        <v>0</v>
      </c>
      <c r="FD157" s="46" cm="1">
        <f t="array" ref="FD157">beneficio_muerte_individual_pensionado(FD$1,$E157,$B157, Hombres!$A$1:$DW$117, Mujeres!$A$1:$DW$117)</f>
        <v>0</v>
      </c>
      <c r="FE157" s="46" cm="1">
        <f t="array" ref="FE157">beneficio_muerte_individual_pensionado(FE$1,$E157,$B157, Hombres!$A$1:$DW$117, Mujeres!$A$1:$DW$117)</f>
        <v>0</v>
      </c>
      <c r="FF157" s="46" cm="1">
        <f t="array" ref="FF157">beneficio_muerte_individual_pensionado(FF$1,$E157,$B157, Hombres!$A$1:$DW$117, Mujeres!$A$1:$DW$117)</f>
        <v>0</v>
      </c>
      <c r="FG157" s="46" cm="1">
        <f t="array" ref="FG157">beneficio_muerte_individual_pensionado(FG$1,$E157,$B157, Hombres!$A$1:$DW$117, Mujeres!$A$1:$DW$117)</f>
        <v>0</v>
      </c>
      <c r="FH157" s="46" cm="1">
        <f t="array" ref="FH157">beneficio_muerte_individual_pensionado(FH$1,$E157,$B157, Hombres!$A$1:$DW$117, Mujeres!$A$1:$DW$117)</f>
        <v>0</v>
      </c>
      <c r="FI157" s="46" cm="1">
        <f t="array" ref="FI157">beneficio_muerte_individual_pensionado(FI$1,$E157,$B157, Hombres!$A$1:$DW$117, Mujeres!$A$1:$DW$117)</f>
        <v>0</v>
      </c>
      <c r="FJ157" s="46" cm="1">
        <f t="array" ref="FJ157">beneficio_muerte_individual_pensionado(FJ$1,$E157,$B157, Hombres!$A$1:$DW$117, Mujeres!$A$1:$DW$117)</f>
        <v>0</v>
      </c>
      <c r="FK157" s="46" cm="1">
        <f t="array" ref="FK157">beneficio_muerte_individual_pensionado(FK$1,$E157,$B157, Hombres!$A$1:$DW$117, Mujeres!$A$1:$DW$117)</f>
        <v>0</v>
      </c>
      <c r="FL157" s="46" cm="1">
        <f t="array" ref="FL157">beneficio_muerte_individual_pensionado(FL$1,$E157,$B157, Hombres!$A$1:$DW$117, Mujeres!$A$1:$DW$117)</f>
        <v>0</v>
      </c>
      <c r="FM157" s="46" cm="1">
        <f t="array" ref="FM157">beneficio_muerte_individual_pensionado(FM$1,$E157,$B157, Hombres!$A$1:$DW$117, Mujeres!$A$1:$DW$117)</f>
        <v>0</v>
      </c>
      <c r="FN157" s="46" cm="1">
        <f t="array" ref="FN157">beneficio_muerte_individual_pensionado(FN$1,$E157,$B157, Hombres!$A$1:$DW$117, Mujeres!$A$1:$DW$117)</f>
        <v>0</v>
      </c>
      <c r="FO157" s="46" cm="1">
        <f t="array" ref="FO157">beneficio_muerte_individual_pensionado(FO$1,$E157,$B157, Hombres!$A$1:$DW$117, Mujeres!$A$1:$DW$117)</f>
        <v>0</v>
      </c>
      <c r="FP157" s="46" cm="1">
        <f t="array" ref="FP157">beneficio_muerte_individual_pensionado(FP$1,$E157,$B157, Hombres!$A$1:$DW$117, Mujeres!$A$1:$DW$117)</f>
        <v>0</v>
      </c>
      <c r="FQ157" s="46" cm="1">
        <f t="array" ref="FQ157">beneficio_muerte_individual_pensionado(FQ$1,$E157,$B157, Hombres!$A$1:$DW$117, Mujeres!$A$1:$DW$117)</f>
        <v>0</v>
      </c>
      <c r="FR157" s="46" cm="1">
        <f t="array" ref="FR157">beneficio_muerte_individual_pensionado(FR$1,$E157,$B157, Hombres!$A$1:$DW$117, Mujeres!$A$1:$DW$117)</f>
        <v>0</v>
      </c>
      <c r="FS157" s="46" cm="1">
        <f t="array" ref="FS157">beneficio_muerte_individual_pensionado(FS$1,$E157,$B157, Hombres!$A$1:$DW$117, Mujeres!$A$1:$DW$117)</f>
        <v>0</v>
      </c>
      <c r="FT157" s="46" cm="1">
        <f t="array" ref="FT157">beneficio_muerte_individual_pensionado(FT$1,$E157,$B157, Hombres!$A$1:$DW$117, Mujeres!$A$1:$DW$117)</f>
        <v>0</v>
      </c>
      <c r="FU157" s="46" cm="1">
        <f t="array" ref="FU157">beneficio_muerte_individual_pensionado(FU$1,$E157,$B157, Hombres!$A$1:$DW$117, Mujeres!$A$1:$DW$117)</f>
        <v>0</v>
      </c>
      <c r="FV157" s="46" cm="1">
        <f t="array" ref="FV157">beneficio_muerte_individual_pensionado(FV$1,$E157,$B157, Hombres!$A$1:$DW$117, Mujeres!$A$1:$DW$117)</f>
        <v>0</v>
      </c>
      <c r="FW157" s="46" cm="1">
        <f t="array" ref="FW157">beneficio_muerte_individual_pensionado(FW$1,$E157,$B157, Hombres!$A$1:$DW$117, Mujeres!$A$1:$DW$117)</f>
        <v>0</v>
      </c>
      <c r="FX157" s="46" cm="1">
        <f t="array" ref="FX157">beneficio_muerte_individual_pensionado(FX$1,$E157,$B157, Hombres!$A$1:$DW$117, Mujeres!$A$1:$DW$117)</f>
        <v>0</v>
      </c>
      <c r="FY157" s="46" cm="1">
        <f t="array" ref="FY157">beneficio_muerte_individual_pensionado(FY$1,$E157,$B157, Hombres!$A$1:$DW$117, Mujeres!$A$1:$DW$117)</f>
        <v>0</v>
      </c>
      <c r="FZ157" s="46" cm="1">
        <f t="array" ref="FZ157">beneficio_muerte_individual_pensionado(FZ$1,$E157,$B157, Hombres!$A$1:$DW$117, Mujeres!$A$1:$DW$117)</f>
        <v>0</v>
      </c>
      <c r="GA157" s="46" cm="1">
        <f t="array" ref="GA157">beneficio_muerte_individual_pensionado(GA$1,$E157,$B157, Hombres!$A$1:$DW$117, Mujeres!$A$1:$DW$117)</f>
        <v>0</v>
      </c>
      <c r="GB157" s="46" cm="1">
        <f t="array" ref="GB157">beneficio_muerte_individual_pensionado(GB$1,$E157,$B157, Hombres!$A$1:$DW$117, Mujeres!$A$1:$DW$117)</f>
        <v>0</v>
      </c>
      <c r="GC157" s="46" cm="1">
        <f t="array" ref="GC157">beneficio_muerte_individual_pensionado(GC$1,$E157,$B157, Hombres!$A$1:$DW$117, Mujeres!$A$1:$DW$117)</f>
        <v>0</v>
      </c>
      <c r="GD157" s="46" cm="1">
        <f t="array" ref="GD157">beneficio_muerte_individual_pensionado(GD$1,$E157,$B157, Hombres!$A$1:$DW$117, Mujeres!$A$1:$DW$117)</f>
        <v>0</v>
      </c>
      <c r="GE157" s="46" cm="1">
        <f t="array" ref="GE157">beneficio_muerte_individual_pensionado(GE$1,$E157,$B157, Hombres!$A$1:$DW$117, Mujeres!$A$1:$DW$117)</f>
        <v>0</v>
      </c>
      <c r="GF157" s="46" cm="1">
        <f t="array" ref="GF157">beneficio_muerte_individual_pensionado(GF$1,$E157,$B157, Hombres!$A$1:$DW$117, Mujeres!$A$1:$DW$117)</f>
        <v>0</v>
      </c>
      <c r="GG157" s="46" cm="1">
        <f t="array" ref="GG157">beneficio_muerte_individual_pensionado(GG$1,$E157,$B157, Hombres!$A$1:$DW$117, Mujeres!$A$1:$DW$117)</f>
        <v>0</v>
      </c>
      <c r="GH157" s="46" cm="1">
        <f t="array" ref="GH157">beneficio_muerte_individual_pensionado(GH$1,$E157,$B157, Hombres!$A$1:$DW$117, Mujeres!$A$1:$DW$117)</f>
        <v>0</v>
      </c>
      <c r="GI157" s="46" cm="1">
        <f t="array" ref="GI157">beneficio_muerte_individual_pensionado(GI$1,$E157,$B157, Hombres!$A$1:$DW$117, Mujeres!$A$1:$DW$117)</f>
        <v>0</v>
      </c>
      <c r="GJ157" s="46" cm="1">
        <f t="array" ref="GJ157">beneficio_muerte_individual_pensionado(GJ$1,$E157,$B157, Hombres!$A$1:$DW$117, Mujeres!$A$1:$DW$117)</f>
        <v>0</v>
      </c>
      <c r="GK157" s="46" cm="1">
        <f t="array" ref="GK157">beneficio_muerte_individual_pensionado(GK$1,$E157,$B157, Hombres!$A$1:$DW$117, Mujeres!$A$1:$DW$117)</f>
        <v>0</v>
      </c>
      <c r="GL157" s="46" cm="1">
        <f t="array" ref="GL157">beneficio_muerte_individual_pensionado(GL$1,$E157,$B157, Hombres!$A$1:$DW$117, Mujeres!$A$1:$DW$117)</f>
        <v>0</v>
      </c>
      <c r="GM157" s="46" cm="1">
        <f t="array" ref="GM157">beneficio_muerte_individual_pensionado(GM$1,$E157,$B157, Hombres!$A$1:$DW$117, Mujeres!$A$1:$DW$117)</f>
        <v>0</v>
      </c>
      <c r="GN157" s="46" cm="1">
        <f t="array" ref="GN157">beneficio_muerte_individual_pensionado(GN$1,$E157,$B157, Hombres!$A$1:$DW$117, Mujeres!$A$1:$DW$117)</f>
        <v>0</v>
      </c>
      <c r="GO157" s="46" cm="1">
        <f t="array" ref="GO157">beneficio_muerte_individual_pensionado(GO$1,$E157,$B157, Hombres!$A$1:$DW$117, Mujeres!$A$1:$DW$117)</f>
        <v>0</v>
      </c>
      <c r="GP157" s="46" cm="1">
        <f t="array" ref="GP157">beneficio_muerte_individual_pensionado(GP$1,$E157,$B157, Hombres!$A$1:$DW$117, Mujeres!$A$1:$DW$117)</f>
        <v>0</v>
      </c>
      <c r="GQ157" s="46" cm="1">
        <f t="array" ref="GQ157">beneficio_muerte_individual_pensionado(GQ$1,$E157,$B157, Hombres!$A$1:$DW$117, Mujeres!$A$1:$DW$117)</f>
        <v>0</v>
      </c>
      <c r="GR157" s="46" cm="1">
        <f t="array" ref="GR157">beneficio_muerte_individual_pensionado(GR$1,$E157,$B157, Hombres!$A$1:$DW$117, Mujeres!$A$1:$DW$117)</f>
        <v>0</v>
      </c>
      <c r="GS157" s="46" cm="1">
        <f t="array" ref="GS157">beneficio_muerte_individual_pensionado(GS$1,$E157,$B157, Hombres!$A$1:$DW$117, Mujeres!$A$1:$DW$117)</f>
        <v>0</v>
      </c>
      <c r="GT157" s="46" cm="1">
        <f t="array" ref="GT157">beneficio_muerte_individual_pensionado(GT$1,$E157,$B157, Hombres!$A$1:$DW$117, Mujeres!$A$1:$DW$117)</f>
        <v>0</v>
      </c>
    </row>
    <row r="158" spans="1:202" x14ac:dyDescent="0.2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6" cm="1">
        <f t="array" ref="H158">AnualidadPensionado(H$1,$E158,$B158, $D158, Hombres!$A$1:$DW$117, Mujeres!$A$1:$DW$117)</f>
        <v>0</v>
      </c>
      <c r="I158" s="46" cm="1">
        <f t="array" ref="I158">AnualidadPensionado(I$1,$E158,$B158, $D158, Hombres!$A$1:$DW$117, Mujeres!$A$1:$DW$117)</f>
        <v>808989.90442257724</v>
      </c>
      <c r="J158" s="46" cm="1">
        <f t="array" ref="J158">AnualidadPensionado(J$1,$E158,$B158, $D158, Hombres!$A$1:$DW$117, Mujeres!$A$1:$DW$117)</f>
        <v>822692.369940251</v>
      </c>
      <c r="K158" s="46" cm="1">
        <f t="array" ref="K158">AnualidadPensionado(K$1,$E158,$B158, $D158, Hombres!$A$1:$DW$117, Mujeres!$A$1:$DW$117)</f>
        <v>835889.20128184895</v>
      </c>
      <c r="L158" s="46" cm="1">
        <f t="array" ref="L158">AnualidadPensionado(L$1,$E158,$B158, $D158, Hombres!$A$1:$DW$117, Mujeres!$A$1:$DW$117)</f>
        <v>848569.43232888367</v>
      </c>
      <c r="M158" s="46" cm="1">
        <f t="array" ref="M158">AnualidadPensionado(M$1,$E158,$B158, $D158, Hombres!$A$1:$DW$117, Mujeres!$A$1:$DW$117)</f>
        <v>860637.04090293392</v>
      </c>
      <c r="N158" s="46" cm="1">
        <f t="array" ref="N158">AnualidadPensionado(N$1,$E158,$B158, $D158, Hombres!$A$1:$DW$117, Mujeres!$A$1:$DW$117)</f>
        <v>871869.42750110733</v>
      </c>
      <c r="O158" s="46" cm="1">
        <f t="array" ref="O158">AnualidadPensionado(O$1,$E158,$B158, $D158, Hombres!$A$1:$DW$117, Mujeres!$A$1:$DW$117)</f>
        <v>881937.38330864778</v>
      </c>
      <c r="P158" s="46" cm="1">
        <f t="array" ref="P158">AnualidadPensionado(P$1,$E158,$B158, $D158, Hombres!$A$1:$DW$117, Mujeres!$A$1:$DW$117)</f>
        <v>890474.22409130435</v>
      </c>
      <c r="Q158" s="46" cm="1">
        <f t="array" ref="Q158">AnualidadPensionado(Q$1,$E158,$B158, $D158, Hombres!$A$1:$DW$117, Mujeres!$A$1:$DW$117)</f>
        <v>897142.74690843222</v>
      </c>
      <c r="R158" s="46" cm="1">
        <f t="array" ref="R158">AnualidadPensionado(R$1,$E158,$B158, $D158, Hombres!$A$1:$DW$117, Mujeres!$A$1:$DW$117)</f>
        <v>901689.85929828719</v>
      </c>
      <c r="S158" s="46" cm="1">
        <f t="array" ref="S158">AnualidadPensionado(S$1,$E158,$B158, $D158, Hombres!$A$1:$DW$117, Mujeres!$A$1:$DW$117)</f>
        <v>904003.17889653158</v>
      </c>
      <c r="T158" s="46" cm="1">
        <f t="array" ref="T158">AnualidadPensionado(T$1,$E158,$B158, $D158, Hombres!$A$1:$DW$117, Mujeres!$A$1:$DW$117)</f>
        <v>904052.16863680223</v>
      </c>
      <c r="U158" s="46" cm="1">
        <f t="array" ref="U158">AnualidadPensionado(U$1,$E158,$B158, $D158, Hombres!$A$1:$DW$117, Mujeres!$A$1:$DW$117)</f>
        <v>901806.28336523147</v>
      </c>
      <c r="V158" s="46" cm="1">
        <f t="array" ref="V158">AnualidadPensionado(V$1,$E158,$B158, $D158, Hombres!$A$1:$DW$117, Mujeres!$A$1:$DW$117)</f>
        <v>897210.85169200879</v>
      </c>
      <c r="W158" s="46" cm="1">
        <f t="array" ref="W158">AnualidadPensionado(W$1,$E158,$B158, $D158, Hombres!$A$1:$DW$117, Mujeres!$A$1:$DW$117)</f>
        <v>890131.2183608216</v>
      </c>
      <c r="X158" s="46" cm="1">
        <f t="array" ref="X158">AnualidadPensionado(X$1,$E158,$B158, $D158, Hombres!$A$1:$DW$117, Mujeres!$A$1:$DW$117)</f>
        <v>878876.34582799429</v>
      </c>
      <c r="Y158" s="46" cm="1">
        <f t="array" ref="Y158">AnualidadPensionado(Y$1,$E158,$B158, $D158, Hombres!$A$1:$DW$117, Mujeres!$A$1:$DW$117)</f>
        <v>864393.20014712668</v>
      </c>
      <c r="Z158" s="46" cm="1">
        <f t="array" ref="Z158">AnualidadPensionado(Z$1,$E158,$B158, $D158, Hombres!$A$1:$DW$117, Mujeres!$A$1:$DW$117)</f>
        <v>846508.00759594108</v>
      </c>
      <c r="AA158" s="46" cm="1">
        <f t="array" ref="AA158">AnualidadPensionado(AA$1,$E158,$B158, $D158, Hombres!$A$1:$DW$117, Mujeres!$A$1:$DW$117)</f>
        <v>825089.28021263715</v>
      </c>
      <c r="AB158" s="46" cm="1">
        <f t="array" ref="AB158">AnualidadPensionado(AB$1,$E158,$B158, $D158, Hombres!$A$1:$DW$117, Mujeres!$A$1:$DW$117)</f>
        <v>800049.03838996135</v>
      </c>
      <c r="AC158" s="46" cm="1">
        <f t="array" ref="AC158">AnualidadPensionado(AC$1,$E158,$B158, $D158, Hombres!$A$1:$DW$117, Mujeres!$A$1:$DW$117)</f>
        <v>771336.24566143309</v>
      </c>
      <c r="AD158" s="46" cm="1">
        <f t="array" ref="AD158">AnualidadPensionado(AD$1,$E158,$B158, $D158, Hombres!$A$1:$DW$117, Mujeres!$A$1:$DW$117)</f>
        <v>738920.98649139819</v>
      </c>
      <c r="AE158" s="46" cm="1">
        <f t="array" ref="AE158">AnualidadPensionado(AE$1,$E158,$B158, $D158, Hombres!$A$1:$DW$117, Mujeres!$A$1:$DW$117)</f>
        <v>702841.43877300527</v>
      </c>
      <c r="AF158" s="46" cm="1">
        <f t="array" ref="AF158">AnualidadPensionado(AF$1,$E158,$B158, $D158, Hombres!$A$1:$DW$117, Mujeres!$A$1:$DW$117)</f>
        <v>663269.22722010268</v>
      </c>
      <c r="AG158" s="46" cm="1">
        <f t="array" ref="AG158">AnualidadPensionado(AG$1,$E158,$B158, $D158, Hombres!$A$1:$DW$117, Mujeres!$A$1:$DW$117)</f>
        <v>620508.90682871907</v>
      </c>
      <c r="AH158" s="46" cm="1">
        <f t="array" ref="AH158">AnualidadPensionado(AH$1,$E158,$B158, $D158, Hombres!$A$1:$DW$117, Mujeres!$A$1:$DW$117)</f>
        <v>574957.8325958791</v>
      </c>
      <c r="AI158" s="46" cm="1">
        <f t="array" ref="AI158">AnualidadPensionado(AI$1,$E158,$B158, $D158, Hombres!$A$1:$DW$117, Mujeres!$A$1:$DW$117)</f>
        <v>527093.3370277076</v>
      </c>
      <c r="AJ158" s="46" cm="1">
        <f t="array" ref="AJ158">AnualidadPensionado(AJ$1,$E158,$B158, $D158, Hombres!$A$1:$DW$117, Mujeres!$A$1:$DW$117)</f>
        <v>477507.01237146585</v>
      </c>
      <c r="AK158" s="46" cm="1">
        <f t="array" ref="AK158">AnualidadPensionado(AK$1,$E158,$B158, $D158, Hombres!$A$1:$DW$117, Mujeres!$A$1:$DW$117)</f>
        <v>426942.24006861908</v>
      </c>
      <c r="AL158" s="46" cm="1">
        <f t="array" ref="AL158">AnualidadPensionado(AL$1,$E158,$B158, $D158, Hombres!$A$1:$DW$117, Mujeres!$A$1:$DW$117)</f>
        <v>376247.67564249446</v>
      </c>
      <c r="AM158" s="46" cm="1">
        <f t="array" ref="AM158">AnualidadPensionado(AM$1,$E158,$B158, $D158, Hombres!$A$1:$DW$117, Mujeres!$A$1:$DW$117)</f>
        <v>326299.67623537534</v>
      </c>
      <c r="AN158" s="46" cm="1">
        <f t="array" ref="AN158">AnualidadPensionado(AN$1,$E158,$B158, $D158, Hombres!$A$1:$DW$117, Mujeres!$A$1:$DW$117)</f>
        <v>277970.39942857763</v>
      </c>
      <c r="AO158" s="46" cm="1">
        <f t="array" ref="AO158">AnualidadPensionado(AO$1,$E158,$B158, $D158, Hombres!$A$1:$DW$117, Mujeres!$A$1:$DW$117)</f>
        <v>232121.8861388794</v>
      </c>
      <c r="AP158" s="46" cm="1">
        <f t="array" ref="AP158">AnualidadPensionado(AP$1,$E158,$B158, $D158, Hombres!$A$1:$DW$117, Mujeres!$A$1:$DW$117)</f>
        <v>189586.27611694581</v>
      </c>
      <c r="AQ158" s="46" cm="1">
        <f t="array" ref="AQ158">AnualidadPensionado(AQ$1,$E158,$B158, $D158, Hombres!$A$1:$DW$117, Mujeres!$A$1:$DW$117)</f>
        <v>151086.96239834995</v>
      </c>
      <c r="AR158" s="46" cm="1">
        <f t="array" ref="AR158">AnualidadPensionado(AR$1,$E158,$B158, $D158, Hombres!$A$1:$DW$117, Mujeres!$A$1:$DW$117)</f>
        <v>117156.82477861852</v>
      </c>
      <c r="AS158" s="46" cm="1">
        <f t="array" ref="AS158">AnualidadPensionado(AS$1,$E158,$B158, $D158, Hombres!$A$1:$DW$117, Mujeres!$A$1:$DW$117)</f>
        <v>88106.917490729087</v>
      </c>
      <c r="AT158" s="46" cm="1">
        <f t="array" ref="AT158">AnualidadPensionado(AT$1,$E158,$B158, $D158, Hombres!$A$1:$DW$117, Mujeres!$A$1:$DW$117)</f>
        <v>64023.496272413046</v>
      </c>
      <c r="AU158" s="46" cm="1">
        <f t="array" ref="AU158">AnualidadPensionado(AU$1,$E158,$B158, $D158, Hombres!$A$1:$DW$117, Mujeres!$A$1:$DW$117)</f>
        <v>44770.223770873868</v>
      </c>
      <c r="AV158" s="46" cm="1">
        <f t="array" ref="AV158">AnualidadPensionado(AV$1,$E158,$B158, $D158, Hombres!$A$1:$DW$117, Mujeres!$A$1:$DW$117)</f>
        <v>29990.971147530705</v>
      </c>
      <c r="AW158" s="46" cm="1">
        <f t="array" ref="AW158">AnualidadPensionado(AW$1,$E158,$B158, $D158, Hombres!$A$1:$DW$117, Mujeres!$A$1:$DW$117)</f>
        <v>19144.276730420479</v>
      </c>
      <c r="AX158" s="46" cm="1">
        <f t="array" ref="AX158">AnualidadPensionado(AX$1,$E158,$B158, $D158, Hombres!$A$1:$DW$117, Mujeres!$A$1:$DW$117)</f>
        <v>11571.942237644804</v>
      </c>
      <c r="AY158" s="46" cm="1">
        <f t="array" ref="AY158">AnualidadPensionado(AY$1,$E158,$B158, $D158, Hombres!$A$1:$DW$117, Mujeres!$A$1:$DW$117)</f>
        <v>6575.2695300827991</v>
      </c>
      <c r="AZ158" s="46" cm="1">
        <f t="array" ref="AZ158">AnualidadPensionado(AZ$1,$E158,$B158, $D158, Hombres!$A$1:$DW$117, Mujeres!$A$1:$DW$117)</f>
        <v>3482.699860474941</v>
      </c>
      <c r="BA158" s="46" cm="1">
        <f t="array" ref="BA158">AnualidadPensionado(BA$1,$E158,$B158, $D158, Hombres!$A$1:$DW$117, Mujeres!$A$1:$DW$117)</f>
        <v>1702.6607742089479</v>
      </c>
      <c r="BB158" s="46" cm="1">
        <f t="array" ref="BB158">AnualidadPensionado(BB$1,$E158,$B158, $D158, Hombres!$A$1:$DW$117, Mujeres!$A$1:$DW$117)</f>
        <v>759.10749447013222</v>
      </c>
      <c r="BC158" s="46" cm="1">
        <f t="array" ref="BC158">AnualidadPensionado(BC$1,$E158,$B158, $D158, Hombres!$A$1:$DW$117, Mujeres!$A$1:$DW$117)</f>
        <v>304.0053881148379</v>
      </c>
      <c r="BD158" s="46" cm="1">
        <f t="array" ref="BD158">AnualidadPensionado(BD$1,$E158,$B158, $D158, Hombres!$A$1:$DW$117, Mujeres!$A$1:$DW$117)</f>
        <v>107.28667680200516</v>
      </c>
      <c r="BE158" s="46" cm="1">
        <f t="array" ref="BE158">AnualidadPensionado(BE$1,$E158,$B158, $D158, Hombres!$A$1:$DW$117, Mujeres!$A$1:$DW$117)</f>
        <v>32.546378880692814</v>
      </c>
      <c r="BF158" s="46" cm="1">
        <f t="array" ref="BF158">AnualidadPensionado(BF$1,$E158,$B158, $D158, Hombres!$A$1:$DW$117, Mujeres!$A$1:$DW$117)</f>
        <v>8.202867674725562</v>
      </c>
      <c r="BG158" s="46" cm="1">
        <f t="array" ref="BG158">AnualidadPensionado(BG$1,$E158,$B158, $D158, Hombres!$A$1:$DW$117, Mujeres!$A$1:$DW$117)</f>
        <v>0</v>
      </c>
      <c r="BH158" s="46" cm="1">
        <f t="array" ref="BH158">AnualidadPensionado(BH$1,$E158,$B158, $D158, Hombres!$A$1:$DW$117, Mujeres!$A$1:$DW$117)</f>
        <v>0</v>
      </c>
      <c r="BI158" s="46" cm="1">
        <f t="array" ref="BI158">AnualidadPensionado(BI$1,$E158,$B158, $D158, Hombres!$A$1:$DW$117, Mujeres!$A$1:$DW$117)</f>
        <v>0</v>
      </c>
      <c r="BJ158" s="46" cm="1">
        <f t="array" ref="BJ158">AnualidadPensionado(BJ$1,$E158,$B158, $D158, Hombres!$A$1:$DW$117, Mujeres!$A$1:$DW$117)</f>
        <v>0</v>
      </c>
      <c r="BK158" s="46" cm="1">
        <f t="array" ref="BK158">AnualidadPensionado(BK$1,$E158,$B158, $D158, Hombres!$A$1:$DW$117, Mujeres!$A$1:$DW$117)</f>
        <v>0</v>
      </c>
      <c r="BL158" s="46" cm="1">
        <f t="array" ref="BL158">AnualidadPensionado(BL$1,$E158,$B158, $D158, Hombres!$A$1:$DW$117, Mujeres!$A$1:$DW$117)</f>
        <v>0</v>
      </c>
      <c r="BM158" s="46" cm="1">
        <f t="array" ref="BM158">AnualidadPensionado(BM$1,$E158,$B158, $D158, Hombres!$A$1:$DW$117, Mujeres!$A$1:$DW$117)</f>
        <v>0</v>
      </c>
      <c r="BN158" s="46" cm="1">
        <f t="array" ref="BN158">AnualidadPensionado(BN$1,$E158,$B158, $D158, Hombres!$A$1:$DW$117, Mujeres!$A$1:$DW$117)</f>
        <v>0</v>
      </c>
      <c r="BO158" s="46" cm="1">
        <f t="array" ref="BO158">AnualidadPensionado(BO$1,$E158,$B158, $D158, Hombres!$A$1:$DW$117, Mujeres!$A$1:$DW$117)</f>
        <v>0</v>
      </c>
      <c r="BP158" s="46" cm="1">
        <f t="array" ref="BP158">AnualidadPensionado(BP$1,$E158,$B158, $D158, Hombres!$A$1:$DW$117, Mujeres!$A$1:$DW$117)</f>
        <v>0</v>
      </c>
      <c r="BQ158" s="46" cm="1">
        <f t="array" ref="BQ158">AnualidadPensionado(BQ$1,$E158,$B158, $D158, Hombres!$A$1:$DW$117, Mujeres!$A$1:$DW$117)</f>
        <v>0</v>
      </c>
      <c r="BR158" s="46" cm="1">
        <f t="array" ref="BR158">AnualidadPensionado(BR$1,$E158,$B158, $D158, Hombres!$A$1:$DW$117, Mujeres!$A$1:$DW$117)</f>
        <v>0</v>
      </c>
      <c r="BS158" s="46" cm="1">
        <f t="array" ref="BS158">AnualidadPensionado(BS$1,$E158,$B158, $D158, Hombres!$A$1:$DW$117, Mujeres!$A$1:$DW$117)</f>
        <v>0</v>
      </c>
      <c r="BT158" s="46" cm="1">
        <f t="array" ref="BT158">AnualidadPensionado(BT$1,$E158,$B158, $D158, Hombres!$A$1:$DW$117, Mujeres!$A$1:$DW$117)</f>
        <v>0</v>
      </c>
      <c r="BU158" s="46" cm="1">
        <f t="array" ref="BU158">AnualidadPensionado(BU$1,$E158,$B158, $D158, Hombres!$A$1:$DW$117, Mujeres!$A$1:$DW$117)</f>
        <v>0</v>
      </c>
      <c r="BV158" s="46" cm="1">
        <f t="array" ref="BV158">AnualidadPensionado(BV$1,$E158,$B158, $D158, Hombres!$A$1:$DW$117, Mujeres!$A$1:$DW$117)</f>
        <v>0</v>
      </c>
      <c r="BW158" s="46" cm="1">
        <f t="array" ref="BW158">AnualidadPensionado(BW$1,$E158,$B158, $D158, Hombres!$A$1:$DW$117, Mujeres!$A$1:$DW$117)</f>
        <v>0</v>
      </c>
      <c r="BX158" s="46" cm="1">
        <f t="array" ref="BX158">AnualidadPensionado(BX$1,$E158,$B158, $D158, Hombres!$A$1:$DW$117, Mujeres!$A$1:$DW$117)</f>
        <v>0</v>
      </c>
      <c r="BY158" s="46" cm="1">
        <f t="array" ref="BY158">AnualidadPensionado(BY$1,$E158,$B158, $D158, Hombres!$A$1:$DW$117, Mujeres!$A$1:$DW$117)</f>
        <v>0</v>
      </c>
      <c r="BZ158" s="46" cm="1">
        <f t="array" ref="BZ158">AnualidadPensionado(BZ$1,$E158,$B158, $D158, Hombres!$A$1:$DW$117, Mujeres!$A$1:$DW$117)</f>
        <v>0</v>
      </c>
      <c r="CA158" s="46" cm="1">
        <f t="array" ref="CA158">AnualidadPensionado(CA$1,$E158,$B158, $D158, Hombres!$A$1:$DW$117, Mujeres!$A$1:$DW$117)</f>
        <v>0</v>
      </c>
      <c r="CB158" s="46" cm="1">
        <f t="array" ref="CB158">AnualidadPensionado(CB$1,$E158,$B158, $D158, Hombres!$A$1:$DW$117, Mujeres!$A$1:$DW$117)</f>
        <v>0</v>
      </c>
      <c r="CC158" s="46" cm="1">
        <f t="array" ref="CC158">AnualidadPensionado(CC$1,$E158,$B158, $D158, Hombres!$A$1:$DW$117, Mujeres!$A$1:$DW$117)</f>
        <v>0</v>
      </c>
      <c r="CD158" s="46" cm="1">
        <f t="array" ref="CD158">AnualidadPensionado(CD$1,$E158,$B158, $D158, Hombres!$A$1:$DW$117, Mujeres!$A$1:$DW$117)</f>
        <v>0</v>
      </c>
      <c r="CE158" s="46" cm="1">
        <f t="array" ref="CE158">AnualidadPensionado(CE$1,$E158,$B158, $D158, Hombres!$A$1:$DW$117, Mujeres!$A$1:$DW$117)</f>
        <v>0</v>
      </c>
      <c r="CF158" s="46" cm="1">
        <f t="array" ref="CF158">AnualidadPensionado(CF$1,$E158,$B158, $D158, Hombres!$A$1:$DW$117, Mujeres!$A$1:$DW$117)</f>
        <v>0</v>
      </c>
      <c r="CG158" s="46" cm="1">
        <f t="array" ref="CG158">AnualidadPensionado(CG$1,$E158,$B158, $D158, Hombres!$A$1:$DW$117, Mujeres!$A$1:$DW$117)</f>
        <v>0</v>
      </c>
      <c r="CH158" s="46" cm="1">
        <f t="array" ref="CH158">AnualidadPensionado(CH$1,$E158,$B158, $D158, Hombres!$A$1:$DW$117, Mujeres!$A$1:$DW$117)</f>
        <v>0</v>
      </c>
      <c r="CI158" s="46" cm="1">
        <f t="array" ref="CI158">AnualidadPensionado(CI$1,$E158,$B158, $D158, Hombres!$A$1:$DW$117, Mujeres!$A$1:$DW$117)</f>
        <v>0</v>
      </c>
      <c r="CJ158" s="46" cm="1">
        <f t="array" ref="CJ158">AnualidadPensionado(CJ$1,$E158,$B158, $D158, Hombres!$A$1:$DW$117, Mujeres!$A$1:$DW$117)</f>
        <v>0</v>
      </c>
      <c r="CK158" s="46" cm="1">
        <f t="array" ref="CK158">AnualidadPensionado(CK$1,$E158,$B158, $D158, Hombres!$A$1:$DW$117, Mujeres!$A$1:$DW$117)</f>
        <v>0</v>
      </c>
      <c r="CL158" s="46" cm="1">
        <f t="array" ref="CL158">AnualidadPensionado(CL$1,$E158,$B158, $D158, Hombres!$A$1:$DW$117, Mujeres!$A$1:$DW$117)</f>
        <v>0</v>
      </c>
      <c r="CM158" s="46" cm="1">
        <f t="array" ref="CM158">AnualidadPensionado(CM$1,$E158,$B158, $D158, Hombres!$A$1:$DW$117, Mujeres!$A$1:$DW$117)</f>
        <v>0</v>
      </c>
      <c r="CN158" s="46" cm="1">
        <f t="array" ref="CN158">AnualidadPensionado(CN$1,$E158,$B158, $D158, Hombres!$A$1:$DW$117, Mujeres!$A$1:$DW$117)</f>
        <v>0</v>
      </c>
      <c r="CO158" s="46" cm="1">
        <f t="array" ref="CO158">AnualidadPensionado(CO$1,$E158,$B158, $D158, Hombres!$A$1:$DW$117, Mujeres!$A$1:$DW$117)</f>
        <v>0</v>
      </c>
      <c r="CP158" s="46" cm="1">
        <f t="array" ref="CP158">AnualidadPensionado(CP$1,$E158,$B158, $D158, Hombres!$A$1:$DW$117, Mujeres!$A$1:$DW$117)</f>
        <v>0</v>
      </c>
      <c r="CQ158" s="46" cm="1">
        <f t="array" ref="CQ158">AnualidadPensionado(CQ$1,$E158,$B158, $D158, Hombres!$A$1:$DW$117, Mujeres!$A$1:$DW$117)</f>
        <v>0</v>
      </c>
      <c r="CR158" s="46" cm="1">
        <f t="array" ref="CR158">AnualidadPensionado(CR$1,$E158,$B158, $D158, Hombres!$A$1:$DW$117, Mujeres!$A$1:$DW$117)</f>
        <v>0</v>
      </c>
      <c r="CS158" s="46" cm="1">
        <f t="array" ref="CS158">AnualidadPensionado(CS$1,$E158,$B158, $D158, Hombres!$A$1:$DW$117, Mujeres!$A$1:$DW$117)</f>
        <v>0</v>
      </c>
      <c r="CT158" s="46" cm="1">
        <f t="array" ref="CT158">AnualidadPensionado(CT$1,$E158,$B158, $D158, Hombres!$A$1:$DW$117, Mujeres!$A$1:$DW$117)</f>
        <v>0</v>
      </c>
      <c r="CU158" s="46" cm="1">
        <f t="array" ref="CU158">AnualidadPensionado(CU$1,$E158,$B158, $D158, Hombres!$A$1:$DW$117, Mujeres!$A$1:$DW$117)</f>
        <v>0</v>
      </c>
      <c r="CV158" s="46" cm="1">
        <f t="array" ref="CV158">AnualidadPensionado(CV$1,$E158,$B158, $D158, Hombres!$A$1:$DW$117, Mujeres!$A$1:$DW$117)</f>
        <v>0</v>
      </c>
      <c r="CW158" s="46" cm="1">
        <f t="array" ref="CW158">AnualidadPensionado(CW$1,$E158,$B158, $D158, Hombres!$A$1:$DW$117, Mujeres!$A$1:$DW$117)</f>
        <v>0</v>
      </c>
      <c r="CX158" s="46" cm="1">
        <f t="array" ref="CX158">AnualidadPensionado(CX$1,$E158,$B158, $D158, Hombres!$A$1:$DW$117, Mujeres!$A$1:$DW$117)</f>
        <v>0</v>
      </c>
      <c r="CY158" s="46" cm="1">
        <f t="array" ref="CY158">AnualidadPensionado(CY$1,$E158,$B158, $D158, Hombres!$A$1:$DW$117, Mujeres!$A$1:$DW$117)</f>
        <v>0</v>
      </c>
      <c r="DB158" s="21"/>
      <c r="DC158" s="46" cm="1">
        <f t="array" ref="DC158">beneficio_muerte_individual_pensionado(DC$1,$E158,$B158, Hombres!$A$1:$DW$117, Mujeres!$A$1:$DW$117)</f>
        <v>0</v>
      </c>
      <c r="DD158" s="46" cm="1">
        <f t="array" ref="DD158">beneficio_muerte_individual_pensionado(DD$1,$E158,$B158, Hombres!$A$1:$DW$117, Mujeres!$A$1:$DW$117)</f>
        <v>35406.9</v>
      </c>
      <c r="DE158" s="46" cm="1">
        <f t="array" ref="DE158">beneficio_muerte_individual_pensionado(DE$1,$E158,$B158, Hombres!$A$1:$DW$117, Mujeres!$A$1:$DW$117)</f>
        <v>37596.37677558</v>
      </c>
      <c r="DF158" s="46" cm="1">
        <f t="array" ref="DF158">beneficio_muerte_individual_pensionado(DF$1,$E158,$B158, Hombres!$A$1:$DW$117, Mujeres!$A$1:$DW$117)</f>
        <v>39667.830391826625</v>
      </c>
      <c r="DG158" s="46" cm="1">
        <f t="array" ref="DG158">beneficio_muerte_individual_pensionado(DG$1,$E158,$B158, Hombres!$A$1:$DW$117, Mujeres!$A$1:$DW$117)</f>
        <v>41572.627597671526</v>
      </c>
      <c r="DH158" s="46" cm="1">
        <f t="array" ref="DH158">beneficio_muerte_individual_pensionado(DH$1,$E158,$B158, Hombres!$A$1:$DW$117, Mujeres!$A$1:$DW$117)</f>
        <v>43594.993954013335</v>
      </c>
      <c r="DI158" s="46" cm="1">
        <f t="array" ref="DI158">beneficio_muerte_individual_pensionado(DI$1,$E158,$B158, Hombres!$A$1:$DW$117, Mujeres!$A$1:$DW$117)</f>
        <v>46109.84393505448</v>
      </c>
      <c r="DJ158" s="46" cm="1">
        <f t="array" ref="DJ158">beneficio_muerte_individual_pensionado(DJ$1,$E158,$B158, Hombres!$A$1:$DW$117, Mujeres!$A$1:$DW$117)</f>
        <v>49374.661320900974</v>
      </c>
      <c r="DK158" s="46" cm="1">
        <f t="array" ref="DK158">beneficio_muerte_individual_pensionado(DK$1,$E158,$B158, Hombres!$A$1:$DW$117, Mujeres!$A$1:$DW$117)</f>
        <v>53398.672578523285</v>
      </c>
      <c r="DL158" s="46" cm="1">
        <f t="array" ref="DL158">beneficio_muerte_individual_pensionado(DL$1,$E158,$B158, Hombres!$A$1:$DW$117, Mujeres!$A$1:$DW$117)</f>
        <v>57988.984699127788</v>
      </c>
      <c r="DM158" s="46" cm="1">
        <f t="array" ref="DM158">beneficio_muerte_individual_pensionado(DM$1,$E158,$B158, Hombres!$A$1:$DW$117, Mujeres!$A$1:$DW$117)</f>
        <v>62820.010992871939</v>
      </c>
      <c r="DN158" s="46" cm="1">
        <f t="array" ref="DN158">beneficio_muerte_individual_pensionado(DN$1,$E158,$B158, Hombres!$A$1:$DW$117, Mujeres!$A$1:$DW$117)</f>
        <v>67453.327406328332</v>
      </c>
      <c r="DO158" s="46" cm="1">
        <f t="array" ref="DO158">beneficio_muerte_individual_pensionado(DO$1,$E158,$B158, Hombres!$A$1:$DW$117, Mujeres!$A$1:$DW$117)</f>
        <v>71666.882500792562</v>
      </c>
      <c r="DP158" s="46" cm="1">
        <f t="array" ref="DP158">beneficio_muerte_individual_pensionado(DP$1,$E158,$B158, Hombres!$A$1:$DW$117, Mujeres!$A$1:$DW$117)</f>
        <v>75481.676559817206</v>
      </c>
      <c r="DQ158" s="46" cm="1">
        <f t="array" ref="DQ158">beneficio_muerte_individual_pensionado(DQ$1,$E158,$B158, Hombres!$A$1:$DW$117, Mujeres!$A$1:$DW$117)</f>
        <v>78978.08021052547</v>
      </c>
      <c r="DR158" s="46" cm="1">
        <f t="array" ref="DR158">beneficio_muerte_individual_pensionado(DR$1,$E158,$B158, Hombres!$A$1:$DW$117, Mujeres!$A$1:$DW$117)</f>
        <v>82362.238353841458</v>
      </c>
      <c r="DS158" s="46" cm="1">
        <f t="array" ref="DS158">beneficio_muerte_individual_pensionado(DS$1,$E158,$B158, Hombres!$A$1:$DW$117, Mujeres!$A$1:$DW$117)</f>
        <v>89284.526412522813</v>
      </c>
      <c r="DT158" s="46" cm="1">
        <f t="array" ref="DT158">beneficio_muerte_individual_pensionado(DT$1,$E158,$B158, Hombres!$A$1:$DW$117, Mujeres!$A$1:$DW$117)</f>
        <v>93285.138676712435</v>
      </c>
      <c r="DU158" s="46" cm="1">
        <f t="array" ref="DU158">beneficio_muerte_individual_pensionado(DU$1,$E158,$B158, Hombres!$A$1:$DW$117, Mujeres!$A$1:$DW$117)</f>
        <v>97147.515375110816</v>
      </c>
      <c r="DV158" s="46" cm="1">
        <f t="array" ref="DV158">beneficio_muerte_individual_pensionado(DV$1,$E158,$B158, Hombres!$A$1:$DW$117, Mujeres!$A$1:$DW$117)</f>
        <v>100769.10402768468</v>
      </c>
      <c r="DW158" s="46" cm="1">
        <f t="array" ref="DW158">beneficio_muerte_individual_pensionado(DW$1,$E158,$B158, Hombres!$A$1:$DW$117, Mujeres!$A$1:$DW$117)</f>
        <v>104059.64006874638</v>
      </c>
      <c r="DX158" s="46" cm="1">
        <f t="array" ref="DX158">beneficio_muerte_individual_pensionado(DX$1,$E158,$B158, Hombres!$A$1:$DW$117, Mujeres!$A$1:$DW$117)</f>
        <v>106956.12093905495</v>
      </c>
      <c r="DY158" s="46" cm="1">
        <f t="array" ref="DY158">beneficio_muerte_individual_pensionado(DY$1,$E158,$B158, Hombres!$A$1:$DW$117, Mujeres!$A$1:$DW$117)</f>
        <v>109437.49249178321</v>
      </c>
      <c r="DZ158" s="46" cm="1">
        <f t="array" ref="DZ158">beneficio_muerte_individual_pensionado(DZ$1,$E158,$B158, Hombres!$A$1:$DW$117, Mujeres!$A$1:$DW$117)</f>
        <v>111398.13807989907</v>
      </c>
      <c r="EA158" s="46" cm="1">
        <f t="array" ref="EA158">beneficio_muerte_individual_pensionado(EA$1,$E158,$B158, Hombres!$A$1:$DW$117, Mujeres!$A$1:$DW$117)</f>
        <v>112628.94236863015</v>
      </c>
      <c r="EB158" s="46" cm="1">
        <f t="array" ref="EB158">beneficio_muerte_individual_pensionado(EB$1,$E158,$B158, Hombres!$A$1:$DW$117, Mujeres!$A$1:$DW$117)</f>
        <v>112955.62945654927</v>
      </c>
      <c r="EC158" s="46" cm="1">
        <f t="array" ref="EC158">beneficio_muerte_individual_pensionado(EC$1,$E158,$B158, Hombres!$A$1:$DW$117, Mujeres!$A$1:$DW$117)</f>
        <v>112304.88610803268</v>
      </c>
      <c r="ED158" s="46" cm="1">
        <f t="array" ref="ED158">beneficio_muerte_individual_pensionado(ED$1,$E158,$B158, Hombres!$A$1:$DW$117, Mujeres!$A$1:$DW$117)</f>
        <v>110642.85973103969</v>
      </c>
      <c r="EE158" s="46" cm="1">
        <f t="array" ref="EE158">beneficio_muerte_individual_pensionado(EE$1,$E158,$B158, Hombres!$A$1:$DW$117, Mujeres!$A$1:$DW$117)</f>
        <v>107891.90484029606</v>
      </c>
      <c r="EF158" s="46" cm="1">
        <f t="array" ref="EF158">beneficio_muerte_individual_pensionado(EF$1,$E158,$B158, Hombres!$A$1:$DW$117, Mujeres!$A$1:$DW$117)</f>
        <v>103933.93205579158</v>
      </c>
      <c r="EG158" s="46" cm="1">
        <f t="array" ref="EG158">beneficio_muerte_individual_pensionado(EG$1,$E158,$B158, Hombres!$A$1:$DW$117, Mujeres!$A$1:$DW$117)</f>
        <v>98749.650267883175</v>
      </c>
      <c r="EH158" s="46" cm="1">
        <f t="array" ref="EH158">beneficio_muerte_individual_pensionado(EH$1,$E158,$B158, Hombres!$A$1:$DW$117, Mujeres!$A$1:$DW$117)</f>
        <v>92450.235093884301</v>
      </c>
      <c r="EI158" s="46" cm="1">
        <f t="array" ref="EI158">beneficio_muerte_individual_pensionado(EI$1,$E158,$B158, Hombres!$A$1:$DW$117, Mujeres!$A$1:$DW$117)</f>
        <v>85188.443288420152</v>
      </c>
      <c r="EJ158" s="46" cm="1">
        <f t="array" ref="EJ158">beneficio_muerte_individual_pensionado(EJ$1,$E158,$B158, Hombres!$A$1:$DW$117, Mujeres!$A$1:$DW$117)</f>
        <v>77113.589593619763</v>
      </c>
      <c r="EK158" s="46" cm="1">
        <f t="array" ref="EK158">beneficio_muerte_individual_pensionado(EK$1,$E158,$B158, Hombres!$A$1:$DW$117, Mujeres!$A$1:$DW$117)</f>
        <v>68389.958559774779</v>
      </c>
      <c r="EL158" s="46" cm="1">
        <f t="array" ref="EL158">beneficio_muerte_individual_pensionado(EL$1,$E158,$B158, Hombres!$A$1:$DW$117, Mujeres!$A$1:$DW$117)</f>
        <v>59272.044143513303</v>
      </c>
      <c r="EM158" s="46" cm="1">
        <f t="array" ref="EM158">beneficio_muerte_individual_pensionado(EM$1,$E158,$B158, Hombres!$A$1:$DW$117, Mujeres!$A$1:$DW$117)</f>
        <v>50090.967404625138</v>
      </c>
      <c r="EN158" s="46" cm="1">
        <f t="array" ref="EN158">beneficio_muerte_individual_pensionado(EN$1,$E158,$B158, Hombres!$A$1:$DW$117, Mujeres!$A$1:$DW$117)</f>
        <v>41174.450367233148</v>
      </c>
      <c r="EO158" s="46" cm="1">
        <f t="array" ref="EO158">beneficio_muerte_individual_pensionado(EO$1,$E158,$B158, Hombres!$A$1:$DW$117, Mujeres!$A$1:$DW$117)</f>
        <v>32808.687606762171</v>
      </c>
      <c r="EP158" s="46" cm="1">
        <f t="array" ref="EP158">beneficio_muerte_individual_pensionado(EP$1,$E158,$B158, Hombres!$A$1:$DW$117, Mujeres!$A$1:$DW$117)</f>
        <v>25235.382838837158</v>
      </c>
      <c r="EQ158" s="46" cm="1">
        <f t="array" ref="EQ158">beneficio_muerte_individual_pensionado(EQ$1,$E158,$B158, Hombres!$A$1:$DW$117, Mujeres!$A$1:$DW$117)</f>
        <v>18655.153397207996</v>
      </c>
      <c r="ER158" s="46" cm="1">
        <f t="array" ref="ER158">beneficio_muerte_individual_pensionado(ER$1,$E158,$B158, Hombres!$A$1:$DW$117, Mujeres!$A$1:$DW$117)</f>
        <v>13195.889185092705</v>
      </c>
      <c r="ES158" s="46" cm="1">
        <f t="array" ref="ES158">beneficio_muerte_individual_pensionado(ES$1,$E158,$B158, Hombres!$A$1:$DW$117, Mujeres!$A$1:$DW$117)</f>
        <v>8885.3700373547417</v>
      </c>
      <c r="ET158" s="46" cm="1">
        <f t="array" ref="ET158">beneficio_muerte_individual_pensionado(ET$1,$E158,$B158, Hombres!$A$1:$DW$117, Mujeres!$A$1:$DW$117)</f>
        <v>5658.6295975011017</v>
      </c>
      <c r="EU158" s="46" cm="1">
        <f t="array" ref="EU158">beneficio_muerte_individual_pensionado(EU$1,$E158,$B158, Hombres!$A$1:$DW$117, Mujeres!$A$1:$DW$117)</f>
        <v>3382.1626521042012</v>
      </c>
      <c r="EV158" s="46" cm="1">
        <f t="array" ref="EV158">beneficio_muerte_individual_pensionado(EV$1,$E158,$B158, Hombres!$A$1:$DW$117, Mujeres!$A$1:$DW$117)</f>
        <v>1880.9830163132251</v>
      </c>
      <c r="EW158" s="46" cm="1">
        <f t="array" ref="EW158">beneficio_muerte_individual_pensionado(EW$1,$E158,$B158, Hombres!$A$1:$DW$117, Mujeres!$A$1:$DW$117)</f>
        <v>963.85074835246962</v>
      </c>
      <c r="EX158" s="46" cm="1">
        <f t="array" ref="EX158">beneficio_muerte_individual_pensionado(EX$1,$E158,$B158, Hombres!$A$1:$DW$117, Mujeres!$A$1:$DW$117)</f>
        <v>449.597892768561</v>
      </c>
      <c r="EY158" s="46" cm="1">
        <f t="array" ref="EY158">beneficio_muerte_individual_pensionado(EY$1,$E158,$B158, Hombres!$A$1:$DW$117, Mujeres!$A$1:$DW$117)</f>
        <v>188.01817185869714</v>
      </c>
      <c r="EZ158" s="46" cm="1">
        <f t="array" ref="EZ158">beneficio_muerte_individual_pensionado(EZ$1,$E158,$B158, Hombres!$A$1:$DW$117, Mujeres!$A$1:$DW$117)</f>
        <v>69.1354666113901</v>
      </c>
      <c r="FA158" s="46" cm="1">
        <f t="array" ref="FA158">beneficio_muerte_individual_pensionado(FA$1,$E158,$B158, Hombres!$A$1:$DW$117, Mujeres!$A$1:$DW$117)</f>
        <v>21.80017656982228</v>
      </c>
      <c r="FB158" s="46" cm="1">
        <f t="array" ref="FB158">beneficio_muerte_individual_pensionado(FB$1,$E158,$B158, Hombres!$A$1:$DW$117, Mujeres!$A$1:$DW$117)</f>
        <v>7.0625849833607406</v>
      </c>
      <c r="FC158" s="46" cm="1">
        <f t="array" ref="FC158">beneficio_muerte_individual_pensionado(FC$1,$E158,$B158, Hombres!$A$1:$DW$117, Mujeres!$A$1:$DW$117)</f>
        <v>0</v>
      </c>
      <c r="FD158" s="46" cm="1">
        <f t="array" ref="FD158">beneficio_muerte_individual_pensionado(FD$1,$E158,$B158, Hombres!$A$1:$DW$117, Mujeres!$A$1:$DW$117)</f>
        <v>0</v>
      </c>
      <c r="FE158" s="46" cm="1">
        <f t="array" ref="FE158">beneficio_muerte_individual_pensionado(FE$1,$E158,$B158, Hombres!$A$1:$DW$117, Mujeres!$A$1:$DW$117)</f>
        <v>0</v>
      </c>
      <c r="FF158" s="46" cm="1">
        <f t="array" ref="FF158">beneficio_muerte_individual_pensionado(FF$1,$E158,$B158, Hombres!$A$1:$DW$117, Mujeres!$A$1:$DW$117)</f>
        <v>0</v>
      </c>
      <c r="FG158" s="46" cm="1">
        <f t="array" ref="FG158">beneficio_muerte_individual_pensionado(FG$1,$E158,$B158, Hombres!$A$1:$DW$117, Mujeres!$A$1:$DW$117)</f>
        <v>0</v>
      </c>
      <c r="FH158" s="46" cm="1">
        <f t="array" ref="FH158">beneficio_muerte_individual_pensionado(FH$1,$E158,$B158, Hombres!$A$1:$DW$117, Mujeres!$A$1:$DW$117)</f>
        <v>0</v>
      </c>
      <c r="FI158" s="46" cm="1">
        <f t="array" ref="FI158">beneficio_muerte_individual_pensionado(FI$1,$E158,$B158, Hombres!$A$1:$DW$117, Mujeres!$A$1:$DW$117)</f>
        <v>0</v>
      </c>
      <c r="FJ158" s="46" cm="1">
        <f t="array" ref="FJ158">beneficio_muerte_individual_pensionado(FJ$1,$E158,$B158, Hombres!$A$1:$DW$117, Mujeres!$A$1:$DW$117)</f>
        <v>0</v>
      </c>
      <c r="FK158" s="46" cm="1">
        <f t="array" ref="FK158">beneficio_muerte_individual_pensionado(FK$1,$E158,$B158, Hombres!$A$1:$DW$117, Mujeres!$A$1:$DW$117)</f>
        <v>0</v>
      </c>
      <c r="FL158" s="46" cm="1">
        <f t="array" ref="FL158">beneficio_muerte_individual_pensionado(FL$1,$E158,$B158, Hombres!$A$1:$DW$117, Mujeres!$A$1:$DW$117)</f>
        <v>0</v>
      </c>
      <c r="FM158" s="46" cm="1">
        <f t="array" ref="FM158">beneficio_muerte_individual_pensionado(FM$1,$E158,$B158, Hombres!$A$1:$DW$117, Mujeres!$A$1:$DW$117)</f>
        <v>0</v>
      </c>
      <c r="FN158" s="46" cm="1">
        <f t="array" ref="FN158">beneficio_muerte_individual_pensionado(FN$1,$E158,$B158, Hombres!$A$1:$DW$117, Mujeres!$A$1:$DW$117)</f>
        <v>0</v>
      </c>
      <c r="FO158" s="46" cm="1">
        <f t="array" ref="FO158">beneficio_muerte_individual_pensionado(FO$1,$E158,$B158, Hombres!$A$1:$DW$117, Mujeres!$A$1:$DW$117)</f>
        <v>0</v>
      </c>
      <c r="FP158" s="46" cm="1">
        <f t="array" ref="FP158">beneficio_muerte_individual_pensionado(FP$1,$E158,$B158, Hombres!$A$1:$DW$117, Mujeres!$A$1:$DW$117)</f>
        <v>0</v>
      </c>
      <c r="FQ158" s="46" cm="1">
        <f t="array" ref="FQ158">beneficio_muerte_individual_pensionado(FQ$1,$E158,$B158, Hombres!$A$1:$DW$117, Mujeres!$A$1:$DW$117)</f>
        <v>0</v>
      </c>
      <c r="FR158" s="46" cm="1">
        <f t="array" ref="FR158">beneficio_muerte_individual_pensionado(FR$1,$E158,$B158, Hombres!$A$1:$DW$117, Mujeres!$A$1:$DW$117)</f>
        <v>0</v>
      </c>
      <c r="FS158" s="46" cm="1">
        <f t="array" ref="FS158">beneficio_muerte_individual_pensionado(FS$1,$E158,$B158, Hombres!$A$1:$DW$117, Mujeres!$A$1:$DW$117)</f>
        <v>0</v>
      </c>
      <c r="FT158" s="46" cm="1">
        <f t="array" ref="FT158">beneficio_muerte_individual_pensionado(FT$1,$E158,$B158, Hombres!$A$1:$DW$117, Mujeres!$A$1:$DW$117)</f>
        <v>0</v>
      </c>
      <c r="FU158" s="46" cm="1">
        <f t="array" ref="FU158">beneficio_muerte_individual_pensionado(FU$1,$E158,$B158, Hombres!$A$1:$DW$117, Mujeres!$A$1:$DW$117)</f>
        <v>0</v>
      </c>
      <c r="FV158" s="46" cm="1">
        <f t="array" ref="FV158">beneficio_muerte_individual_pensionado(FV$1,$E158,$B158, Hombres!$A$1:$DW$117, Mujeres!$A$1:$DW$117)</f>
        <v>0</v>
      </c>
      <c r="FW158" s="46" cm="1">
        <f t="array" ref="FW158">beneficio_muerte_individual_pensionado(FW$1,$E158,$B158, Hombres!$A$1:$DW$117, Mujeres!$A$1:$DW$117)</f>
        <v>0</v>
      </c>
      <c r="FX158" s="46" cm="1">
        <f t="array" ref="FX158">beneficio_muerte_individual_pensionado(FX$1,$E158,$B158, Hombres!$A$1:$DW$117, Mujeres!$A$1:$DW$117)</f>
        <v>0</v>
      </c>
      <c r="FY158" s="46" cm="1">
        <f t="array" ref="FY158">beneficio_muerte_individual_pensionado(FY$1,$E158,$B158, Hombres!$A$1:$DW$117, Mujeres!$A$1:$DW$117)</f>
        <v>0</v>
      </c>
      <c r="FZ158" s="46" cm="1">
        <f t="array" ref="FZ158">beneficio_muerte_individual_pensionado(FZ$1,$E158,$B158, Hombres!$A$1:$DW$117, Mujeres!$A$1:$DW$117)</f>
        <v>0</v>
      </c>
      <c r="GA158" s="46" cm="1">
        <f t="array" ref="GA158">beneficio_muerte_individual_pensionado(GA$1,$E158,$B158, Hombres!$A$1:$DW$117, Mujeres!$A$1:$DW$117)</f>
        <v>0</v>
      </c>
      <c r="GB158" s="46" cm="1">
        <f t="array" ref="GB158">beneficio_muerte_individual_pensionado(GB$1,$E158,$B158, Hombres!$A$1:$DW$117, Mujeres!$A$1:$DW$117)</f>
        <v>0</v>
      </c>
      <c r="GC158" s="46" cm="1">
        <f t="array" ref="GC158">beneficio_muerte_individual_pensionado(GC$1,$E158,$B158, Hombres!$A$1:$DW$117, Mujeres!$A$1:$DW$117)</f>
        <v>0</v>
      </c>
      <c r="GD158" s="46" cm="1">
        <f t="array" ref="GD158">beneficio_muerte_individual_pensionado(GD$1,$E158,$B158, Hombres!$A$1:$DW$117, Mujeres!$A$1:$DW$117)</f>
        <v>0</v>
      </c>
      <c r="GE158" s="46" cm="1">
        <f t="array" ref="GE158">beneficio_muerte_individual_pensionado(GE$1,$E158,$B158, Hombres!$A$1:$DW$117, Mujeres!$A$1:$DW$117)</f>
        <v>0</v>
      </c>
      <c r="GF158" s="46" cm="1">
        <f t="array" ref="GF158">beneficio_muerte_individual_pensionado(GF$1,$E158,$B158, Hombres!$A$1:$DW$117, Mujeres!$A$1:$DW$117)</f>
        <v>0</v>
      </c>
      <c r="GG158" s="46" cm="1">
        <f t="array" ref="GG158">beneficio_muerte_individual_pensionado(GG$1,$E158,$B158, Hombres!$A$1:$DW$117, Mujeres!$A$1:$DW$117)</f>
        <v>0</v>
      </c>
      <c r="GH158" s="46" cm="1">
        <f t="array" ref="GH158">beneficio_muerte_individual_pensionado(GH$1,$E158,$B158, Hombres!$A$1:$DW$117, Mujeres!$A$1:$DW$117)</f>
        <v>0</v>
      </c>
      <c r="GI158" s="46" cm="1">
        <f t="array" ref="GI158">beneficio_muerte_individual_pensionado(GI$1,$E158,$B158, Hombres!$A$1:$DW$117, Mujeres!$A$1:$DW$117)</f>
        <v>0</v>
      </c>
      <c r="GJ158" s="46" cm="1">
        <f t="array" ref="GJ158">beneficio_muerte_individual_pensionado(GJ$1,$E158,$B158, Hombres!$A$1:$DW$117, Mujeres!$A$1:$DW$117)</f>
        <v>0</v>
      </c>
      <c r="GK158" s="46" cm="1">
        <f t="array" ref="GK158">beneficio_muerte_individual_pensionado(GK$1,$E158,$B158, Hombres!$A$1:$DW$117, Mujeres!$A$1:$DW$117)</f>
        <v>0</v>
      </c>
      <c r="GL158" s="46" cm="1">
        <f t="array" ref="GL158">beneficio_muerte_individual_pensionado(GL$1,$E158,$B158, Hombres!$A$1:$DW$117, Mujeres!$A$1:$DW$117)</f>
        <v>0</v>
      </c>
      <c r="GM158" s="46" cm="1">
        <f t="array" ref="GM158">beneficio_muerte_individual_pensionado(GM$1,$E158,$B158, Hombres!$A$1:$DW$117, Mujeres!$A$1:$DW$117)</f>
        <v>0</v>
      </c>
      <c r="GN158" s="46" cm="1">
        <f t="array" ref="GN158">beneficio_muerte_individual_pensionado(GN$1,$E158,$B158, Hombres!$A$1:$DW$117, Mujeres!$A$1:$DW$117)</f>
        <v>0</v>
      </c>
      <c r="GO158" s="46" cm="1">
        <f t="array" ref="GO158">beneficio_muerte_individual_pensionado(GO$1,$E158,$B158, Hombres!$A$1:$DW$117, Mujeres!$A$1:$DW$117)</f>
        <v>0</v>
      </c>
      <c r="GP158" s="46" cm="1">
        <f t="array" ref="GP158">beneficio_muerte_individual_pensionado(GP$1,$E158,$B158, Hombres!$A$1:$DW$117, Mujeres!$A$1:$DW$117)</f>
        <v>0</v>
      </c>
      <c r="GQ158" s="46" cm="1">
        <f t="array" ref="GQ158">beneficio_muerte_individual_pensionado(GQ$1,$E158,$B158, Hombres!$A$1:$DW$117, Mujeres!$A$1:$DW$117)</f>
        <v>0</v>
      </c>
      <c r="GR158" s="46" cm="1">
        <f t="array" ref="GR158">beneficio_muerte_individual_pensionado(GR$1,$E158,$B158, Hombres!$A$1:$DW$117, Mujeres!$A$1:$DW$117)</f>
        <v>0</v>
      </c>
      <c r="GS158" s="46" cm="1">
        <f t="array" ref="GS158">beneficio_muerte_individual_pensionado(GS$1,$E158,$B158, Hombres!$A$1:$DW$117, Mujeres!$A$1:$DW$117)</f>
        <v>0</v>
      </c>
      <c r="GT158" s="46" cm="1">
        <f t="array" ref="GT158">beneficio_muerte_individual_pensionado(GT$1,$E158,$B158, Hombres!$A$1:$DW$117, Mujeres!$A$1:$DW$117)</f>
        <v>0</v>
      </c>
    </row>
    <row r="159" spans="1:202" x14ac:dyDescent="0.2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6" cm="1">
        <f t="array" ref="H159">AnualidadPensionado(H$1,$E159,$B159, $D159, Hombres!$A$1:$DW$117, Mujeres!$A$1:$DW$117)</f>
        <v>0</v>
      </c>
      <c r="I159" s="46" cm="1">
        <f t="array" ref="I159">AnualidadPensionado(I$1,$E159,$B159, $D159, Hombres!$A$1:$DW$117, Mujeres!$A$1:$DW$117)</f>
        <v>1126021.3088708583</v>
      </c>
      <c r="J159" s="46" cm="1">
        <f t="array" ref="J159">AnualidadPensionado(J$1,$E159,$B159, $D159, Hombres!$A$1:$DW$117, Mujeres!$A$1:$DW$117)</f>
        <v>1145930.6008570709</v>
      </c>
      <c r="K159" s="46" cm="1">
        <f t="array" ref="K159">AnualidadPensionado(K$1,$E159,$B159, $D159, Hombres!$A$1:$DW$117, Mujeres!$A$1:$DW$117)</f>
        <v>1164588.3438123388</v>
      </c>
      <c r="L159" s="46" cm="1">
        <f t="array" ref="L159">AnualidadPensionado(L$1,$E159,$B159, $D159, Hombres!$A$1:$DW$117, Mujeres!$A$1:$DW$117)</f>
        <v>1181820.5106430012</v>
      </c>
      <c r="M159" s="46" cm="1">
        <f t="array" ref="M159">AnualidadPensionado(M$1,$E159,$B159, $D159, Hombres!$A$1:$DW$117, Mujeres!$A$1:$DW$117)</f>
        <v>1197634.2700773771</v>
      </c>
      <c r="N159" s="46" cm="1">
        <f t="array" ref="N159">AnualidadPensionado(N$1,$E159,$B159, $D159, Hombres!$A$1:$DW$117, Mujeres!$A$1:$DW$117)</f>
        <v>1211999.0080952295</v>
      </c>
      <c r="O159" s="46" cm="1">
        <f t="array" ref="O159">AnualidadPensionado(O$1,$E159,$B159, $D159, Hombres!$A$1:$DW$117, Mujeres!$A$1:$DW$117)</f>
        <v>1224641.9054522326</v>
      </c>
      <c r="P159" s="46" cm="1">
        <f t="array" ref="P159">AnualidadPensionado(P$1,$E159,$B159, $D159, Hombres!$A$1:$DW$117, Mujeres!$A$1:$DW$117)</f>
        <v>1235067.237906239</v>
      </c>
      <c r="Q159" s="46" cm="1">
        <f t="array" ref="Q159">AnualidadPensionado(Q$1,$E159,$B159, $D159, Hombres!$A$1:$DW$117, Mujeres!$A$1:$DW$117)</f>
        <v>1242693.3557073148</v>
      </c>
      <c r="R159" s="46" cm="1">
        <f t="array" ref="R159">AnualidadPensionado(R$1,$E159,$B159, $D159, Hombres!$A$1:$DW$117, Mujeres!$A$1:$DW$117)</f>
        <v>1246960.2949527251</v>
      </c>
      <c r="S159" s="46" cm="1">
        <f t="array" ref="S159">AnualidadPensionado(S$1,$E159,$B159, $D159, Hombres!$A$1:$DW$117, Mujeres!$A$1:$DW$117)</f>
        <v>1245979.5681625067</v>
      </c>
      <c r="T159" s="46" cm="1">
        <f t="array" ref="T159">AnualidadPensionado(T$1,$E159,$B159, $D159, Hombres!$A$1:$DW$117, Mujeres!$A$1:$DW$117)</f>
        <v>1240833.9578753165</v>
      </c>
      <c r="U159" s="46" cm="1">
        <f t="array" ref="U159">AnualidadPensionado(U$1,$E159,$B159, $D159, Hombres!$A$1:$DW$117, Mujeres!$A$1:$DW$117)</f>
        <v>1231057.2074936067</v>
      </c>
      <c r="V159" s="46" cm="1">
        <f t="array" ref="V159">AnualidadPensionado(V$1,$E159,$B159, $D159, Hombres!$A$1:$DW$117, Mujeres!$A$1:$DW$117)</f>
        <v>1216236.8433890946</v>
      </c>
      <c r="W159" s="46" cm="1">
        <f t="array" ref="W159">AnualidadPensionado(W$1,$E159,$B159, $D159, Hombres!$A$1:$DW$117, Mujeres!$A$1:$DW$117)</f>
        <v>1196023.7836871003</v>
      </c>
      <c r="X159" s="46" cm="1">
        <f t="array" ref="X159">AnualidadPensionado(X$1,$E159,$B159, $D159, Hombres!$A$1:$DW$117, Mujeres!$A$1:$DW$117)</f>
        <v>1170056.8551063517</v>
      </c>
      <c r="Y159" s="46" cm="1">
        <f t="array" ref="Y159">AnualidadPensionado(Y$1,$E159,$B159, $D159, Hombres!$A$1:$DW$117, Mujeres!$A$1:$DW$117)</f>
        <v>1137960.7271494314</v>
      </c>
      <c r="Z159" s="46" cm="1">
        <f t="array" ref="Z159">AnualidadPensionado(Z$1,$E159,$B159, $D159, Hombres!$A$1:$DW$117, Mujeres!$A$1:$DW$117)</f>
        <v>1099437.9332548589</v>
      </c>
      <c r="AA159" s="46" cm="1">
        <f t="array" ref="AA159">AnualidadPensionado(AA$1,$E159,$B159, $D159, Hombres!$A$1:$DW$117, Mujeres!$A$1:$DW$117)</f>
        <v>1054379.3671902814</v>
      </c>
      <c r="AB159" s="46" cm="1">
        <f t="array" ref="AB159">AnualidadPensionado(AB$1,$E159,$B159, $D159, Hombres!$A$1:$DW$117, Mujeres!$A$1:$DW$117)</f>
        <v>1002875.1050157739</v>
      </c>
      <c r="AC159" s="46" cm="1">
        <f t="array" ref="AC159">AnualidadPensionado(AC$1,$E159,$B159, $D159, Hombres!$A$1:$DW$117, Mujeres!$A$1:$DW$117)</f>
        <v>945128.65388137125</v>
      </c>
      <c r="AD159" s="46" cm="1">
        <f t="array" ref="AD159">AnualidadPensionado(AD$1,$E159,$B159, $D159, Hombres!$A$1:$DW$117, Mujeres!$A$1:$DW$117)</f>
        <v>881474.88456533139</v>
      </c>
      <c r="AE159" s="46" cm="1">
        <f t="array" ref="AE159">AnualidadPensionado(AE$1,$E159,$B159, $D159, Hombres!$A$1:$DW$117, Mujeres!$A$1:$DW$117)</f>
        <v>812477.58253786108</v>
      </c>
      <c r="AF159" s="46" cm="1">
        <f t="array" ref="AF159">AnualidadPensionado(AF$1,$E159,$B159, $D159, Hombres!$A$1:$DW$117, Mujeres!$A$1:$DW$117)</f>
        <v>739023.58699259674</v>
      </c>
      <c r="AG159" s="46" cm="1">
        <f t="array" ref="AG159">AnualidadPensionado(AG$1,$E159,$B159, $D159, Hombres!$A$1:$DW$117, Mujeres!$A$1:$DW$117)</f>
        <v>662293.61393498885</v>
      </c>
      <c r="AH159" s="46" cm="1">
        <f t="array" ref="AH159">AnualidadPensionado(AH$1,$E159,$B159, $D159, Hombres!$A$1:$DW$117, Mujeres!$A$1:$DW$117)</f>
        <v>583670.58392134658</v>
      </c>
      <c r="AI159" s="46" cm="1">
        <f t="array" ref="AI159">AnualidadPensionado(AI$1,$E159,$B159, $D159, Hombres!$A$1:$DW$117, Mujeres!$A$1:$DW$117)</f>
        <v>504706.40872977604</v>
      </c>
      <c r="AJ159" s="46" cm="1">
        <f t="array" ref="AJ159">AnualidadPensionado(AJ$1,$E159,$B159, $D159, Hombres!$A$1:$DW$117, Mujeres!$A$1:$DW$117)</f>
        <v>427122.0724942247</v>
      </c>
      <c r="AK159" s="46" cm="1">
        <f t="array" ref="AK159">AnualidadPensionado(AK$1,$E159,$B159, $D159, Hombres!$A$1:$DW$117, Mujeres!$A$1:$DW$117)</f>
        <v>352764.80050377257</v>
      </c>
      <c r="AL159" s="46" cm="1">
        <f t="array" ref="AL159">AnualidadPensionado(AL$1,$E159,$B159, $D159, Hombres!$A$1:$DW$117, Mujeres!$A$1:$DW$117)</f>
        <v>283443.97835651203</v>
      </c>
      <c r="AM159" s="46" cm="1">
        <f t="array" ref="AM159">AnualidadPensionado(AM$1,$E159,$B159, $D159, Hombres!$A$1:$DW$117, Mujeres!$A$1:$DW$117)</f>
        <v>220743.89173790958</v>
      </c>
      <c r="AN159" s="46" cm="1">
        <f t="array" ref="AN159">AnualidadPensionado(AN$1,$E159,$B159, $D159, Hombres!$A$1:$DW$117, Mujeres!$A$1:$DW$117)</f>
        <v>165900.45968264373</v>
      </c>
      <c r="AO159" s="46" cm="1">
        <f t="array" ref="AO159">AnualidadPensionado(AO$1,$E159,$B159, $D159, Hombres!$A$1:$DW$117, Mujeres!$A$1:$DW$117)</f>
        <v>119712.31510095971</v>
      </c>
      <c r="AP159" s="46" cm="1">
        <f t="array" ref="AP159">AnualidadPensionado(AP$1,$E159,$B159, $D159, Hombres!$A$1:$DW$117, Mujeres!$A$1:$DW$117)</f>
        <v>82462.66824496277</v>
      </c>
      <c r="AQ159" s="46" cm="1">
        <f t="array" ref="AQ159">AnualidadPensionado(AQ$1,$E159,$B159, $D159, Hombres!$A$1:$DW$117, Mujeres!$A$1:$DW$117)</f>
        <v>53864.958272160249</v>
      </c>
      <c r="AR159" s="46" cm="1">
        <f t="array" ref="AR159">AnualidadPensionado(AR$1,$E159,$B159, $D159, Hombres!$A$1:$DW$117, Mujeres!$A$1:$DW$117)</f>
        <v>33099.992349686465</v>
      </c>
      <c r="AS159" s="46" cm="1">
        <f t="array" ref="AS159">AnualidadPensionado(AS$1,$E159,$B159, $D159, Hombres!$A$1:$DW$117, Mujeres!$A$1:$DW$117)</f>
        <v>18951.960208283646</v>
      </c>
      <c r="AT159" s="46" cm="1">
        <f t="array" ref="AT159">AnualidadPensionado(AT$1,$E159,$B159, $D159, Hombres!$A$1:$DW$117, Mujeres!$A$1:$DW$117)</f>
        <v>9994.5350162189879</v>
      </c>
      <c r="AU159" s="46" cm="1">
        <f t="array" ref="AU159">AnualidadPensionado(AU$1,$E159,$B159, $D159, Hombres!$A$1:$DW$117, Mujeres!$A$1:$DW$117)</f>
        <v>4786.8681338985907</v>
      </c>
      <c r="AV159" s="46" cm="1">
        <f t="array" ref="AV159">AnualidadPensionado(AV$1,$E159,$B159, $D159, Hombres!$A$1:$DW$117, Mujeres!$A$1:$DW$117)</f>
        <v>2045.8642676645579</v>
      </c>
      <c r="AW159" s="46" cm="1">
        <f t="array" ref="AW159">AnualidadPensionado(AW$1,$E159,$B159, $D159, Hombres!$A$1:$DW$117, Mujeres!$A$1:$DW$117)</f>
        <v>762.60622306546588</v>
      </c>
      <c r="AX159" s="46" cm="1">
        <f t="array" ref="AX159">AnualidadPensionado(AX$1,$E159,$B159, $D159, Hombres!$A$1:$DW$117, Mujeres!$A$1:$DW$117)</f>
        <v>240.38163682118432</v>
      </c>
      <c r="AY159" s="46" cm="1">
        <f t="array" ref="AY159">AnualidadPensionado(AY$1,$E159,$B159, $D159, Hombres!$A$1:$DW$117, Mujeres!$A$1:$DW$117)</f>
        <v>61.30944560450618</v>
      </c>
      <c r="AZ159" s="46" cm="1">
        <f t="array" ref="AZ159">AnualidadPensionado(AZ$1,$E159,$B159, $D159, Hombres!$A$1:$DW$117, Mujeres!$A$1:$DW$117)</f>
        <v>11.809071227672725</v>
      </c>
      <c r="BA159" s="46" cm="1">
        <f t="array" ref="BA159">AnualidadPensionado(BA$1,$E159,$B159, $D159, Hombres!$A$1:$DW$117, Mujeres!$A$1:$DW$117)</f>
        <v>1.5145892464225932</v>
      </c>
      <c r="BB159" s="46" cm="1">
        <f t="array" ref="BB159">AnualidadPensionado(BB$1,$E159,$B159, $D159, Hombres!$A$1:$DW$117, Mujeres!$A$1:$DW$117)</f>
        <v>0</v>
      </c>
      <c r="BC159" s="46" cm="1">
        <f t="array" ref="BC159">AnualidadPensionado(BC$1,$E159,$B159, $D159, Hombres!$A$1:$DW$117, Mujeres!$A$1:$DW$117)</f>
        <v>0</v>
      </c>
      <c r="BD159" s="46" cm="1">
        <f t="array" ref="BD159">AnualidadPensionado(BD$1,$E159,$B159, $D159, Hombres!$A$1:$DW$117, Mujeres!$A$1:$DW$117)</f>
        <v>0</v>
      </c>
      <c r="BE159" s="46" cm="1">
        <f t="array" ref="BE159">AnualidadPensionado(BE$1,$E159,$B159, $D159, Hombres!$A$1:$DW$117, Mujeres!$A$1:$DW$117)</f>
        <v>0</v>
      </c>
      <c r="BF159" s="46" cm="1">
        <f t="array" ref="BF159">AnualidadPensionado(BF$1,$E159,$B159, $D159, Hombres!$A$1:$DW$117, Mujeres!$A$1:$DW$117)</f>
        <v>0</v>
      </c>
      <c r="BG159" s="46" cm="1">
        <f t="array" ref="BG159">AnualidadPensionado(BG$1,$E159,$B159, $D159, Hombres!$A$1:$DW$117, Mujeres!$A$1:$DW$117)</f>
        <v>0</v>
      </c>
      <c r="BH159" s="46" cm="1">
        <f t="array" ref="BH159">AnualidadPensionado(BH$1,$E159,$B159, $D159, Hombres!$A$1:$DW$117, Mujeres!$A$1:$DW$117)</f>
        <v>0</v>
      </c>
      <c r="BI159" s="46" cm="1">
        <f t="array" ref="BI159">AnualidadPensionado(BI$1,$E159,$B159, $D159, Hombres!$A$1:$DW$117, Mujeres!$A$1:$DW$117)</f>
        <v>0</v>
      </c>
      <c r="BJ159" s="46" cm="1">
        <f t="array" ref="BJ159">AnualidadPensionado(BJ$1,$E159,$B159, $D159, Hombres!$A$1:$DW$117, Mujeres!$A$1:$DW$117)</f>
        <v>0</v>
      </c>
      <c r="BK159" s="46" cm="1">
        <f t="array" ref="BK159">AnualidadPensionado(BK$1,$E159,$B159, $D159, Hombres!$A$1:$DW$117, Mujeres!$A$1:$DW$117)</f>
        <v>0</v>
      </c>
      <c r="BL159" s="46" cm="1">
        <f t="array" ref="BL159">AnualidadPensionado(BL$1,$E159,$B159, $D159, Hombres!$A$1:$DW$117, Mujeres!$A$1:$DW$117)</f>
        <v>0</v>
      </c>
      <c r="BM159" s="46" cm="1">
        <f t="array" ref="BM159">AnualidadPensionado(BM$1,$E159,$B159, $D159, Hombres!$A$1:$DW$117, Mujeres!$A$1:$DW$117)</f>
        <v>0</v>
      </c>
      <c r="BN159" s="46" cm="1">
        <f t="array" ref="BN159">AnualidadPensionado(BN$1,$E159,$B159, $D159, Hombres!$A$1:$DW$117, Mujeres!$A$1:$DW$117)</f>
        <v>0</v>
      </c>
      <c r="BO159" s="46" cm="1">
        <f t="array" ref="BO159">AnualidadPensionado(BO$1,$E159,$B159, $D159, Hombres!$A$1:$DW$117, Mujeres!$A$1:$DW$117)</f>
        <v>0</v>
      </c>
      <c r="BP159" s="46" cm="1">
        <f t="array" ref="BP159">AnualidadPensionado(BP$1,$E159,$B159, $D159, Hombres!$A$1:$DW$117, Mujeres!$A$1:$DW$117)</f>
        <v>0</v>
      </c>
      <c r="BQ159" s="46" cm="1">
        <f t="array" ref="BQ159">AnualidadPensionado(BQ$1,$E159,$B159, $D159, Hombres!$A$1:$DW$117, Mujeres!$A$1:$DW$117)</f>
        <v>0</v>
      </c>
      <c r="BR159" s="46" cm="1">
        <f t="array" ref="BR159">AnualidadPensionado(BR$1,$E159,$B159, $D159, Hombres!$A$1:$DW$117, Mujeres!$A$1:$DW$117)</f>
        <v>0</v>
      </c>
      <c r="BS159" s="46" cm="1">
        <f t="array" ref="BS159">AnualidadPensionado(BS$1,$E159,$B159, $D159, Hombres!$A$1:$DW$117, Mujeres!$A$1:$DW$117)</f>
        <v>0</v>
      </c>
      <c r="BT159" s="46" cm="1">
        <f t="array" ref="BT159">AnualidadPensionado(BT$1,$E159,$B159, $D159, Hombres!$A$1:$DW$117, Mujeres!$A$1:$DW$117)</f>
        <v>0</v>
      </c>
      <c r="BU159" s="46" cm="1">
        <f t="array" ref="BU159">AnualidadPensionado(BU$1,$E159,$B159, $D159, Hombres!$A$1:$DW$117, Mujeres!$A$1:$DW$117)</f>
        <v>0</v>
      </c>
      <c r="BV159" s="46" cm="1">
        <f t="array" ref="BV159">AnualidadPensionado(BV$1,$E159,$B159, $D159, Hombres!$A$1:$DW$117, Mujeres!$A$1:$DW$117)</f>
        <v>0</v>
      </c>
      <c r="BW159" s="46" cm="1">
        <f t="array" ref="BW159">AnualidadPensionado(BW$1,$E159,$B159, $D159, Hombres!$A$1:$DW$117, Mujeres!$A$1:$DW$117)</f>
        <v>0</v>
      </c>
      <c r="BX159" s="46" cm="1">
        <f t="array" ref="BX159">AnualidadPensionado(BX$1,$E159,$B159, $D159, Hombres!$A$1:$DW$117, Mujeres!$A$1:$DW$117)</f>
        <v>0</v>
      </c>
      <c r="BY159" s="46" cm="1">
        <f t="array" ref="BY159">AnualidadPensionado(BY$1,$E159,$B159, $D159, Hombres!$A$1:$DW$117, Mujeres!$A$1:$DW$117)</f>
        <v>0</v>
      </c>
      <c r="BZ159" s="46" cm="1">
        <f t="array" ref="BZ159">AnualidadPensionado(BZ$1,$E159,$B159, $D159, Hombres!$A$1:$DW$117, Mujeres!$A$1:$DW$117)</f>
        <v>0</v>
      </c>
      <c r="CA159" s="46" cm="1">
        <f t="array" ref="CA159">AnualidadPensionado(CA$1,$E159,$B159, $D159, Hombres!$A$1:$DW$117, Mujeres!$A$1:$DW$117)</f>
        <v>0</v>
      </c>
      <c r="CB159" s="46" cm="1">
        <f t="array" ref="CB159">AnualidadPensionado(CB$1,$E159,$B159, $D159, Hombres!$A$1:$DW$117, Mujeres!$A$1:$DW$117)</f>
        <v>0</v>
      </c>
      <c r="CC159" s="46" cm="1">
        <f t="array" ref="CC159">AnualidadPensionado(CC$1,$E159,$B159, $D159, Hombres!$A$1:$DW$117, Mujeres!$A$1:$DW$117)</f>
        <v>0</v>
      </c>
      <c r="CD159" s="46" cm="1">
        <f t="array" ref="CD159">AnualidadPensionado(CD$1,$E159,$B159, $D159, Hombres!$A$1:$DW$117, Mujeres!$A$1:$DW$117)</f>
        <v>0</v>
      </c>
      <c r="CE159" s="46" cm="1">
        <f t="array" ref="CE159">AnualidadPensionado(CE$1,$E159,$B159, $D159, Hombres!$A$1:$DW$117, Mujeres!$A$1:$DW$117)</f>
        <v>0</v>
      </c>
      <c r="CF159" s="46" cm="1">
        <f t="array" ref="CF159">AnualidadPensionado(CF$1,$E159,$B159, $D159, Hombres!$A$1:$DW$117, Mujeres!$A$1:$DW$117)</f>
        <v>0</v>
      </c>
      <c r="CG159" s="46" cm="1">
        <f t="array" ref="CG159">AnualidadPensionado(CG$1,$E159,$B159, $D159, Hombres!$A$1:$DW$117, Mujeres!$A$1:$DW$117)</f>
        <v>0</v>
      </c>
      <c r="CH159" s="46" cm="1">
        <f t="array" ref="CH159">AnualidadPensionado(CH$1,$E159,$B159, $D159, Hombres!$A$1:$DW$117, Mujeres!$A$1:$DW$117)</f>
        <v>0</v>
      </c>
      <c r="CI159" s="46" cm="1">
        <f t="array" ref="CI159">AnualidadPensionado(CI$1,$E159,$B159, $D159, Hombres!$A$1:$DW$117, Mujeres!$A$1:$DW$117)</f>
        <v>0</v>
      </c>
      <c r="CJ159" s="46" cm="1">
        <f t="array" ref="CJ159">AnualidadPensionado(CJ$1,$E159,$B159, $D159, Hombres!$A$1:$DW$117, Mujeres!$A$1:$DW$117)</f>
        <v>0</v>
      </c>
      <c r="CK159" s="46" cm="1">
        <f t="array" ref="CK159">AnualidadPensionado(CK$1,$E159,$B159, $D159, Hombres!$A$1:$DW$117, Mujeres!$A$1:$DW$117)</f>
        <v>0</v>
      </c>
      <c r="CL159" s="46" cm="1">
        <f t="array" ref="CL159">AnualidadPensionado(CL$1,$E159,$B159, $D159, Hombres!$A$1:$DW$117, Mujeres!$A$1:$DW$117)</f>
        <v>0</v>
      </c>
      <c r="CM159" s="46" cm="1">
        <f t="array" ref="CM159">AnualidadPensionado(CM$1,$E159,$B159, $D159, Hombres!$A$1:$DW$117, Mujeres!$A$1:$DW$117)</f>
        <v>0</v>
      </c>
      <c r="CN159" s="46" cm="1">
        <f t="array" ref="CN159">AnualidadPensionado(CN$1,$E159,$B159, $D159, Hombres!$A$1:$DW$117, Mujeres!$A$1:$DW$117)</f>
        <v>0</v>
      </c>
      <c r="CO159" s="46" cm="1">
        <f t="array" ref="CO159">AnualidadPensionado(CO$1,$E159,$B159, $D159, Hombres!$A$1:$DW$117, Mujeres!$A$1:$DW$117)</f>
        <v>0</v>
      </c>
      <c r="CP159" s="46" cm="1">
        <f t="array" ref="CP159">AnualidadPensionado(CP$1,$E159,$B159, $D159, Hombres!$A$1:$DW$117, Mujeres!$A$1:$DW$117)</f>
        <v>0</v>
      </c>
      <c r="CQ159" s="46" cm="1">
        <f t="array" ref="CQ159">AnualidadPensionado(CQ$1,$E159,$B159, $D159, Hombres!$A$1:$DW$117, Mujeres!$A$1:$DW$117)</f>
        <v>0</v>
      </c>
      <c r="CR159" s="46" cm="1">
        <f t="array" ref="CR159">AnualidadPensionado(CR$1,$E159,$B159, $D159, Hombres!$A$1:$DW$117, Mujeres!$A$1:$DW$117)</f>
        <v>0</v>
      </c>
      <c r="CS159" s="46" cm="1">
        <f t="array" ref="CS159">AnualidadPensionado(CS$1,$E159,$B159, $D159, Hombres!$A$1:$DW$117, Mujeres!$A$1:$DW$117)</f>
        <v>0</v>
      </c>
      <c r="CT159" s="46" cm="1">
        <f t="array" ref="CT159">AnualidadPensionado(CT$1,$E159,$B159, $D159, Hombres!$A$1:$DW$117, Mujeres!$A$1:$DW$117)</f>
        <v>0</v>
      </c>
      <c r="CU159" s="46" cm="1">
        <f t="array" ref="CU159">AnualidadPensionado(CU$1,$E159,$B159, $D159, Hombres!$A$1:$DW$117, Mujeres!$A$1:$DW$117)</f>
        <v>0</v>
      </c>
      <c r="CV159" s="46" cm="1">
        <f t="array" ref="CV159">AnualidadPensionado(CV$1,$E159,$B159, $D159, Hombres!$A$1:$DW$117, Mujeres!$A$1:$DW$117)</f>
        <v>0</v>
      </c>
      <c r="CW159" s="46" cm="1">
        <f t="array" ref="CW159">AnualidadPensionado(CW$1,$E159,$B159, $D159, Hombres!$A$1:$DW$117, Mujeres!$A$1:$DW$117)</f>
        <v>0</v>
      </c>
      <c r="CX159" s="46" cm="1">
        <f t="array" ref="CX159">AnualidadPensionado(CX$1,$E159,$B159, $D159, Hombres!$A$1:$DW$117, Mujeres!$A$1:$DW$117)</f>
        <v>0</v>
      </c>
      <c r="CY159" s="46" cm="1">
        <f t="array" ref="CY159">AnualidadPensionado(CY$1,$E159,$B159, $D159, Hombres!$A$1:$DW$117, Mujeres!$A$1:$DW$117)</f>
        <v>0</v>
      </c>
      <c r="DB159" s="21"/>
      <c r="DC159" s="46" cm="1">
        <f t="array" ref="DC159">beneficio_muerte_individual_pensionado(DC$1,$E159,$B159, Hombres!$A$1:$DW$117, Mujeres!$A$1:$DW$117)</f>
        <v>0</v>
      </c>
      <c r="DD159" s="46" cm="1">
        <f t="array" ref="DD159">beneficio_muerte_individual_pensionado(DD$1,$E159,$B159, Hombres!$A$1:$DW$117, Mujeres!$A$1:$DW$117)</f>
        <v>32517.600000000002</v>
      </c>
      <c r="DE159" s="46" cm="1">
        <f t="array" ref="DE159">beneficio_muerte_individual_pensionado(DE$1,$E159,$B159, Hombres!$A$1:$DW$117, Mujeres!$A$1:$DW$117)</f>
        <v>35491.386252239994</v>
      </c>
      <c r="DF159" s="46" cm="1">
        <f t="array" ref="DF159">beneficio_muerte_individual_pensionado(DF$1,$E159,$B159, Hombres!$A$1:$DW$117, Mujeres!$A$1:$DW$117)</f>
        <v>39050.30871480229</v>
      </c>
      <c r="DG159" s="46" cm="1">
        <f t="array" ref="DG159">beneficio_muerte_individual_pensionado(DG$1,$E159,$B159, Hombres!$A$1:$DW$117, Mujeres!$A$1:$DW$117)</f>
        <v>42700.961982568464</v>
      </c>
      <c r="DH159" s="46" cm="1">
        <f t="array" ref="DH159">beneficio_muerte_individual_pensionado(DH$1,$E159,$B159, Hombres!$A$1:$DW$117, Mujeres!$A$1:$DW$117)</f>
        <v>45988.90327809233</v>
      </c>
      <c r="DI159" s="46" cm="1">
        <f t="array" ref="DI159">beneficio_muerte_individual_pensionado(DI$1,$E159,$B159, Hombres!$A$1:$DW$117, Mujeres!$A$1:$DW$117)</f>
        <v>49021.950205311456</v>
      </c>
      <c r="DJ159" s="46" cm="1">
        <f t="array" ref="DJ159">beneficio_muerte_individual_pensionado(DJ$1,$E159,$B159, Hombres!$A$1:$DW$117, Mujeres!$A$1:$DW$117)</f>
        <v>52345.491581327326</v>
      </c>
      <c r="DK159" s="46" cm="1">
        <f t="array" ref="DK159">beneficio_muerte_individual_pensionado(DK$1,$E159,$B159, Hombres!$A$1:$DW$117, Mujeres!$A$1:$DW$117)</f>
        <v>56385.391142058405</v>
      </c>
      <c r="DL159" s="46" cm="1">
        <f t="array" ref="DL159">beneficio_muerte_individual_pensionado(DL$1,$E159,$B159, Hombres!$A$1:$DW$117, Mujeres!$A$1:$DW$117)</f>
        <v>61217.203995502037</v>
      </c>
      <c r="DM159" s="46" cm="1">
        <f t="array" ref="DM159">beneficio_muerte_individual_pensionado(DM$1,$E159,$B159, Hombres!$A$1:$DW$117, Mujeres!$A$1:$DW$117)</f>
        <v>66681.113635539834</v>
      </c>
      <c r="DN159" s="46" cm="1">
        <f t="array" ref="DN159">beneficio_muerte_individual_pensionado(DN$1,$E159,$B159, Hombres!$A$1:$DW$117, Mujeres!$A$1:$DW$117)</f>
        <v>75280.440990625502</v>
      </c>
      <c r="DO159" s="46" cm="1">
        <f t="array" ref="DO159">beneficio_muerte_individual_pensionado(DO$1,$E159,$B159, Hombres!$A$1:$DW$117, Mujeres!$A$1:$DW$117)</f>
        <v>80961.093613307472</v>
      </c>
      <c r="DP159" s="46" cm="1">
        <f t="array" ref="DP159">beneficio_muerte_individual_pensionado(DP$1,$E159,$B159, Hombres!$A$1:$DW$117, Mujeres!$A$1:$DW$117)</f>
        <v>86877.847258071313</v>
      </c>
      <c r="DQ159" s="46" cm="1">
        <f t="array" ref="DQ159">beneficio_muerte_individual_pensionado(DQ$1,$E159,$B159, Hombres!$A$1:$DW$117, Mujeres!$A$1:$DW$117)</f>
        <v>92872.135908297685</v>
      </c>
      <c r="DR159" s="46" cm="1">
        <f t="array" ref="DR159">beneficio_muerte_individual_pensionado(DR$1,$E159,$B159, Hombres!$A$1:$DW$117, Mujeres!$A$1:$DW$117)</f>
        <v>98788.11975173367</v>
      </c>
      <c r="DS159" s="46" cm="1">
        <f t="array" ref="DS159">beneficio_muerte_individual_pensionado(DS$1,$E159,$B159, Hombres!$A$1:$DW$117, Mujeres!$A$1:$DW$117)</f>
        <v>104617.9773131175</v>
      </c>
      <c r="DT159" s="46" cm="1">
        <f t="array" ref="DT159">beneficio_muerte_individual_pensionado(DT$1,$E159,$B159, Hombres!$A$1:$DW$117, Mujeres!$A$1:$DW$117)</f>
        <v>110357.33886417252</v>
      </c>
      <c r="DU159" s="46" cm="1">
        <f t="array" ref="DU159">beneficio_muerte_individual_pensionado(DU$1,$E159,$B159, Hombres!$A$1:$DW$117, Mujeres!$A$1:$DW$117)</f>
        <v>115854.73103525114</v>
      </c>
      <c r="DV159" s="46" cm="1">
        <f t="array" ref="DV159">beneficio_muerte_individual_pensionado(DV$1,$E159,$B159, Hombres!$A$1:$DW$117, Mujeres!$A$1:$DW$117)</f>
        <v>120808.70855060364</v>
      </c>
      <c r="DW159" s="46" cm="1">
        <f t="array" ref="DW159">beneficio_muerte_individual_pensionado(DW$1,$E159,$B159, Hombres!$A$1:$DW$117, Mujeres!$A$1:$DW$117)</f>
        <v>124945.76325705505</v>
      </c>
      <c r="DX159" s="46" cm="1">
        <f t="array" ref="DX159">beneficio_muerte_individual_pensionado(DX$1,$E159,$B159, Hombres!$A$1:$DW$117, Mujeres!$A$1:$DW$117)</f>
        <v>128160.23734295749</v>
      </c>
      <c r="DY159" s="46" cm="1">
        <f t="array" ref="DY159">beneficio_muerte_individual_pensionado(DY$1,$E159,$B159, Hombres!$A$1:$DW$117, Mujeres!$A$1:$DW$117)</f>
        <v>130341.78455504103</v>
      </c>
      <c r="DZ159" s="46" cm="1">
        <f t="array" ref="DZ159">beneficio_muerte_individual_pensionado(DZ$1,$E159,$B159, Hombres!$A$1:$DW$117, Mujeres!$A$1:$DW$117)</f>
        <v>131268.3651325996</v>
      </c>
      <c r="EA159" s="46" cm="1">
        <f t="array" ref="EA159">beneficio_muerte_individual_pensionado(EA$1,$E159,$B159, Hombres!$A$1:$DW$117, Mujeres!$A$1:$DW$117)</f>
        <v>130632.12251134199</v>
      </c>
      <c r="EB159" s="46" cm="1">
        <f t="array" ref="EB159">beneficio_muerte_individual_pensionado(EB$1,$E159,$B159, Hombres!$A$1:$DW$117, Mujeres!$A$1:$DW$117)</f>
        <v>128217.53707893136</v>
      </c>
      <c r="EC159" s="46" cm="1">
        <f t="array" ref="EC159">beneficio_muerte_individual_pensionado(EC$1,$E159,$B159, Hombres!$A$1:$DW$117, Mujeres!$A$1:$DW$117)</f>
        <v>123968.44938369458</v>
      </c>
      <c r="ED159" s="46" cm="1">
        <f t="array" ref="ED159">beneficio_muerte_individual_pensionado(ED$1,$E159,$B159, Hombres!$A$1:$DW$117, Mujeres!$A$1:$DW$117)</f>
        <v>117892.2628148262</v>
      </c>
      <c r="EE159" s="46" cm="1">
        <f t="array" ref="EE159">beneficio_muerte_individual_pensionado(EE$1,$E159,$B159, Hombres!$A$1:$DW$117, Mujeres!$A$1:$DW$117)</f>
        <v>110010.91906465466</v>
      </c>
      <c r="EF159" s="46" cm="1">
        <f t="array" ref="EF159">beneficio_muerte_individual_pensionado(EF$1,$E159,$B159, Hombres!$A$1:$DW$117, Mujeres!$A$1:$DW$117)</f>
        <v>100408.60908347006</v>
      </c>
      <c r="EG159" s="46" cm="1">
        <f t="array" ref="EG159">beneficio_muerte_individual_pensionado(EG$1,$E159,$B159, Hombres!$A$1:$DW$117, Mujeres!$A$1:$DW$117)</f>
        <v>89357.143248979279</v>
      </c>
      <c r="EH159" s="46" cm="1">
        <f t="array" ref="EH159">beneficio_muerte_individual_pensionado(EH$1,$E159,$B159, Hombres!$A$1:$DW$117, Mujeres!$A$1:$DW$117)</f>
        <v>77308.201478996765</v>
      </c>
      <c r="EI159" s="46" cm="1">
        <f t="array" ref="EI159">beneficio_muerte_individual_pensionado(EI$1,$E159,$B159, Hombres!$A$1:$DW$117, Mujeres!$A$1:$DW$117)</f>
        <v>64791.905656723437</v>
      </c>
      <c r="EJ159" s="46" cm="1">
        <f t="array" ref="EJ159">beneficio_muerte_individual_pensionado(EJ$1,$E159,$B159, Hombres!$A$1:$DW$117, Mujeres!$A$1:$DW$117)</f>
        <v>52363.01862611909</v>
      </c>
      <c r="EK159" s="46" cm="1">
        <f t="array" ref="EK159">beneficio_muerte_individual_pensionado(EK$1,$E159,$B159, Hombres!$A$1:$DW$117, Mujeres!$A$1:$DW$117)</f>
        <v>40579.77812484985</v>
      </c>
      <c r="EL159" s="46" cm="1">
        <f t="array" ref="EL159">beneficio_muerte_individual_pensionado(EL$1,$E159,$B159, Hombres!$A$1:$DW$117, Mujeres!$A$1:$DW$117)</f>
        <v>29973.632662068216</v>
      </c>
      <c r="EM159" s="46" cm="1">
        <f t="array" ref="EM159">beneficio_muerte_individual_pensionado(EM$1,$E159,$B159, Hombres!$A$1:$DW$117, Mujeres!$A$1:$DW$117)</f>
        <v>20961.217743755751</v>
      </c>
      <c r="EN159" s="46" cm="1">
        <f t="array" ref="EN159">beneficio_muerte_individual_pensionado(EN$1,$E159,$B159, Hombres!$A$1:$DW$117, Mujeres!$A$1:$DW$117)</f>
        <v>13767.558421850947</v>
      </c>
      <c r="EO159" s="46" cm="1">
        <f t="array" ref="EO159">beneficio_muerte_individual_pensionado(EO$1,$E159,$B159, Hombres!$A$1:$DW$117, Mujeres!$A$1:$DW$117)</f>
        <v>8409.5755436727231</v>
      </c>
      <c r="EP159" s="46" cm="1">
        <f t="array" ref="EP159">beneficio_muerte_individual_pensionado(EP$1,$E159,$B159, Hombres!$A$1:$DW$117, Mujeres!$A$1:$DW$117)</f>
        <v>4720.4319472470006</v>
      </c>
      <c r="EQ159" s="46" cm="1">
        <f t="array" ref="EQ159">beneficio_muerte_individual_pensionado(EQ$1,$E159,$B159, Hombres!$A$1:$DW$117, Mujeres!$A$1:$DW$117)</f>
        <v>2400.3627048199241</v>
      </c>
      <c r="ER159" s="46" cm="1">
        <f t="array" ref="ER159">beneficio_muerte_individual_pensionado(ER$1,$E159,$B159, Hombres!$A$1:$DW$117, Mujeres!$A$1:$DW$117)</f>
        <v>1086.3171454462035</v>
      </c>
      <c r="ES159" s="46" cm="1">
        <f t="array" ref="ES159">beneficio_muerte_individual_pensionado(ES$1,$E159,$B159, Hombres!$A$1:$DW$117, Mujeres!$A$1:$DW$117)</f>
        <v>427.5567045520018</v>
      </c>
      <c r="ET159" s="46" cm="1">
        <f t="array" ref="ET159">beneficio_muerte_individual_pensionado(ET$1,$E159,$B159, Hombres!$A$1:$DW$117, Mujeres!$A$1:$DW$117)</f>
        <v>141.8576696617333</v>
      </c>
      <c r="EU159" s="46" cm="1">
        <f t="array" ref="EU159">beneficio_muerte_individual_pensionado(EU$1,$E159,$B159, Hombres!$A$1:$DW$117, Mujeres!$A$1:$DW$117)</f>
        <v>37.957172141636519</v>
      </c>
      <c r="EV159" s="46" cm="1">
        <f t="array" ref="EV159">beneficio_muerte_individual_pensionado(EV$1,$E159,$B159, Hombres!$A$1:$DW$117, Mujeres!$A$1:$DW$117)</f>
        <v>7.6436792546973864</v>
      </c>
      <c r="EW159" s="46" cm="1">
        <f t="array" ref="EW159">beneficio_muerte_individual_pensionado(EW$1,$E159,$B159, Hombres!$A$1:$DW$117, Mujeres!$A$1:$DW$117)</f>
        <v>1.0871726658249814</v>
      </c>
      <c r="EX159" s="46" cm="1">
        <f t="array" ref="EX159">beneficio_muerte_individual_pensionado(EX$1,$E159,$B159, Hombres!$A$1:$DW$117, Mujeres!$A$1:$DW$117)</f>
        <v>0</v>
      </c>
      <c r="EY159" s="46" cm="1">
        <f t="array" ref="EY159">beneficio_muerte_individual_pensionado(EY$1,$E159,$B159, Hombres!$A$1:$DW$117, Mujeres!$A$1:$DW$117)</f>
        <v>0</v>
      </c>
      <c r="EZ159" s="46" cm="1">
        <f t="array" ref="EZ159">beneficio_muerte_individual_pensionado(EZ$1,$E159,$B159, Hombres!$A$1:$DW$117, Mujeres!$A$1:$DW$117)</f>
        <v>0</v>
      </c>
      <c r="FA159" s="46" cm="1">
        <f t="array" ref="FA159">beneficio_muerte_individual_pensionado(FA$1,$E159,$B159, Hombres!$A$1:$DW$117, Mujeres!$A$1:$DW$117)</f>
        <v>0</v>
      </c>
      <c r="FB159" s="46" cm="1">
        <f t="array" ref="FB159">beneficio_muerte_individual_pensionado(FB$1,$E159,$B159, Hombres!$A$1:$DW$117, Mujeres!$A$1:$DW$117)</f>
        <v>0</v>
      </c>
      <c r="FC159" s="46" cm="1">
        <f t="array" ref="FC159">beneficio_muerte_individual_pensionado(FC$1,$E159,$B159, Hombres!$A$1:$DW$117, Mujeres!$A$1:$DW$117)</f>
        <v>0</v>
      </c>
      <c r="FD159" s="46" cm="1">
        <f t="array" ref="FD159">beneficio_muerte_individual_pensionado(FD$1,$E159,$B159, Hombres!$A$1:$DW$117, Mujeres!$A$1:$DW$117)</f>
        <v>0</v>
      </c>
      <c r="FE159" s="46" cm="1">
        <f t="array" ref="FE159">beneficio_muerte_individual_pensionado(FE$1,$E159,$B159, Hombres!$A$1:$DW$117, Mujeres!$A$1:$DW$117)</f>
        <v>0</v>
      </c>
      <c r="FF159" s="46" cm="1">
        <f t="array" ref="FF159">beneficio_muerte_individual_pensionado(FF$1,$E159,$B159, Hombres!$A$1:$DW$117, Mujeres!$A$1:$DW$117)</f>
        <v>0</v>
      </c>
      <c r="FG159" s="46" cm="1">
        <f t="array" ref="FG159">beneficio_muerte_individual_pensionado(FG$1,$E159,$B159, Hombres!$A$1:$DW$117, Mujeres!$A$1:$DW$117)</f>
        <v>0</v>
      </c>
      <c r="FH159" s="46" cm="1">
        <f t="array" ref="FH159">beneficio_muerte_individual_pensionado(FH$1,$E159,$B159, Hombres!$A$1:$DW$117, Mujeres!$A$1:$DW$117)</f>
        <v>0</v>
      </c>
      <c r="FI159" s="46" cm="1">
        <f t="array" ref="FI159">beneficio_muerte_individual_pensionado(FI$1,$E159,$B159, Hombres!$A$1:$DW$117, Mujeres!$A$1:$DW$117)</f>
        <v>0</v>
      </c>
      <c r="FJ159" s="46" cm="1">
        <f t="array" ref="FJ159">beneficio_muerte_individual_pensionado(FJ$1,$E159,$B159, Hombres!$A$1:$DW$117, Mujeres!$A$1:$DW$117)</f>
        <v>0</v>
      </c>
      <c r="FK159" s="46" cm="1">
        <f t="array" ref="FK159">beneficio_muerte_individual_pensionado(FK$1,$E159,$B159, Hombres!$A$1:$DW$117, Mujeres!$A$1:$DW$117)</f>
        <v>0</v>
      </c>
      <c r="FL159" s="46" cm="1">
        <f t="array" ref="FL159">beneficio_muerte_individual_pensionado(FL$1,$E159,$B159, Hombres!$A$1:$DW$117, Mujeres!$A$1:$DW$117)</f>
        <v>0</v>
      </c>
      <c r="FM159" s="46" cm="1">
        <f t="array" ref="FM159">beneficio_muerte_individual_pensionado(FM$1,$E159,$B159, Hombres!$A$1:$DW$117, Mujeres!$A$1:$DW$117)</f>
        <v>0</v>
      </c>
      <c r="FN159" s="46" cm="1">
        <f t="array" ref="FN159">beneficio_muerte_individual_pensionado(FN$1,$E159,$B159, Hombres!$A$1:$DW$117, Mujeres!$A$1:$DW$117)</f>
        <v>0</v>
      </c>
      <c r="FO159" s="46" cm="1">
        <f t="array" ref="FO159">beneficio_muerte_individual_pensionado(FO$1,$E159,$B159, Hombres!$A$1:$DW$117, Mujeres!$A$1:$DW$117)</f>
        <v>0</v>
      </c>
      <c r="FP159" s="46" cm="1">
        <f t="array" ref="FP159">beneficio_muerte_individual_pensionado(FP$1,$E159,$B159, Hombres!$A$1:$DW$117, Mujeres!$A$1:$DW$117)</f>
        <v>0</v>
      </c>
      <c r="FQ159" s="46" cm="1">
        <f t="array" ref="FQ159">beneficio_muerte_individual_pensionado(FQ$1,$E159,$B159, Hombres!$A$1:$DW$117, Mujeres!$A$1:$DW$117)</f>
        <v>0</v>
      </c>
      <c r="FR159" s="46" cm="1">
        <f t="array" ref="FR159">beneficio_muerte_individual_pensionado(FR$1,$E159,$B159, Hombres!$A$1:$DW$117, Mujeres!$A$1:$DW$117)</f>
        <v>0</v>
      </c>
      <c r="FS159" s="46" cm="1">
        <f t="array" ref="FS159">beneficio_muerte_individual_pensionado(FS$1,$E159,$B159, Hombres!$A$1:$DW$117, Mujeres!$A$1:$DW$117)</f>
        <v>0</v>
      </c>
      <c r="FT159" s="46" cm="1">
        <f t="array" ref="FT159">beneficio_muerte_individual_pensionado(FT$1,$E159,$B159, Hombres!$A$1:$DW$117, Mujeres!$A$1:$DW$117)</f>
        <v>0</v>
      </c>
      <c r="FU159" s="46" cm="1">
        <f t="array" ref="FU159">beneficio_muerte_individual_pensionado(FU$1,$E159,$B159, Hombres!$A$1:$DW$117, Mujeres!$A$1:$DW$117)</f>
        <v>0</v>
      </c>
      <c r="FV159" s="46" cm="1">
        <f t="array" ref="FV159">beneficio_muerte_individual_pensionado(FV$1,$E159,$B159, Hombres!$A$1:$DW$117, Mujeres!$A$1:$DW$117)</f>
        <v>0</v>
      </c>
      <c r="FW159" s="46" cm="1">
        <f t="array" ref="FW159">beneficio_muerte_individual_pensionado(FW$1,$E159,$B159, Hombres!$A$1:$DW$117, Mujeres!$A$1:$DW$117)</f>
        <v>0</v>
      </c>
      <c r="FX159" s="46" cm="1">
        <f t="array" ref="FX159">beneficio_muerte_individual_pensionado(FX$1,$E159,$B159, Hombres!$A$1:$DW$117, Mujeres!$A$1:$DW$117)</f>
        <v>0</v>
      </c>
      <c r="FY159" s="46" cm="1">
        <f t="array" ref="FY159">beneficio_muerte_individual_pensionado(FY$1,$E159,$B159, Hombres!$A$1:$DW$117, Mujeres!$A$1:$DW$117)</f>
        <v>0</v>
      </c>
      <c r="FZ159" s="46" cm="1">
        <f t="array" ref="FZ159">beneficio_muerte_individual_pensionado(FZ$1,$E159,$B159, Hombres!$A$1:$DW$117, Mujeres!$A$1:$DW$117)</f>
        <v>0</v>
      </c>
      <c r="GA159" s="46" cm="1">
        <f t="array" ref="GA159">beneficio_muerte_individual_pensionado(GA$1,$E159,$B159, Hombres!$A$1:$DW$117, Mujeres!$A$1:$DW$117)</f>
        <v>0</v>
      </c>
      <c r="GB159" s="46" cm="1">
        <f t="array" ref="GB159">beneficio_muerte_individual_pensionado(GB$1,$E159,$B159, Hombres!$A$1:$DW$117, Mujeres!$A$1:$DW$117)</f>
        <v>0</v>
      </c>
      <c r="GC159" s="46" cm="1">
        <f t="array" ref="GC159">beneficio_muerte_individual_pensionado(GC$1,$E159,$B159, Hombres!$A$1:$DW$117, Mujeres!$A$1:$DW$117)</f>
        <v>0</v>
      </c>
      <c r="GD159" s="46" cm="1">
        <f t="array" ref="GD159">beneficio_muerte_individual_pensionado(GD$1,$E159,$B159, Hombres!$A$1:$DW$117, Mujeres!$A$1:$DW$117)</f>
        <v>0</v>
      </c>
      <c r="GE159" s="46" cm="1">
        <f t="array" ref="GE159">beneficio_muerte_individual_pensionado(GE$1,$E159,$B159, Hombres!$A$1:$DW$117, Mujeres!$A$1:$DW$117)</f>
        <v>0</v>
      </c>
      <c r="GF159" s="46" cm="1">
        <f t="array" ref="GF159">beneficio_muerte_individual_pensionado(GF$1,$E159,$B159, Hombres!$A$1:$DW$117, Mujeres!$A$1:$DW$117)</f>
        <v>0</v>
      </c>
      <c r="GG159" s="46" cm="1">
        <f t="array" ref="GG159">beneficio_muerte_individual_pensionado(GG$1,$E159,$B159, Hombres!$A$1:$DW$117, Mujeres!$A$1:$DW$117)</f>
        <v>0</v>
      </c>
      <c r="GH159" s="46" cm="1">
        <f t="array" ref="GH159">beneficio_muerte_individual_pensionado(GH$1,$E159,$B159, Hombres!$A$1:$DW$117, Mujeres!$A$1:$DW$117)</f>
        <v>0</v>
      </c>
      <c r="GI159" s="46" cm="1">
        <f t="array" ref="GI159">beneficio_muerte_individual_pensionado(GI$1,$E159,$B159, Hombres!$A$1:$DW$117, Mujeres!$A$1:$DW$117)</f>
        <v>0</v>
      </c>
      <c r="GJ159" s="46" cm="1">
        <f t="array" ref="GJ159">beneficio_muerte_individual_pensionado(GJ$1,$E159,$B159, Hombres!$A$1:$DW$117, Mujeres!$A$1:$DW$117)</f>
        <v>0</v>
      </c>
      <c r="GK159" s="46" cm="1">
        <f t="array" ref="GK159">beneficio_muerte_individual_pensionado(GK$1,$E159,$B159, Hombres!$A$1:$DW$117, Mujeres!$A$1:$DW$117)</f>
        <v>0</v>
      </c>
      <c r="GL159" s="46" cm="1">
        <f t="array" ref="GL159">beneficio_muerte_individual_pensionado(GL$1,$E159,$B159, Hombres!$A$1:$DW$117, Mujeres!$A$1:$DW$117)</f>
        <v>0</v>
      </c>
      <c r="GM159" s="46" cm="1">
        <f t="array" ref="GM159">beneficio_muerte_individual_pensionado(GM$1,$E159,$B159, Hombres!$A$1:$DW$117, Mujeres!$A$1:$DW$117)</f>
        <v>0</v>
      </c>
      <c r="GN159" s="46" cm="1">
        <f t="array" ref="GN159">beneficio_muerte_individual_pensionado(GN$1,$E159,$B159, Hombres!$A$1:$DW$117, Mujeres!$A$1:$DW$117)</f>
        <v>0</v>
      </c>
      <c r="GO159" s="46" cm="1">
        <f t="array" ref="GO159">beneficio_muerte_individual_pensionado(GO$1,$E159,$B159, Hombres!$A$1:$DW$117, Mujeres!$A$1:$DW$117)</f>
        <v>0</v>
      </c>
      <c r="GP159" s="46" cm="1">
        <f t="array" ref="GP159">beneficio_muerte_individual_pensionado(GP$1,$E159,$B159, Hombres!$A$1:$DW$117, Mujeres!$A$1:$DW$117)</f>
        <v>0</v>
      </c>
      <c r="GQ159" s="46" cm="1">
        <f t="array" ref="GQ159">beneficio_muerte_individual_pensionado(GQ$1,$E159,$B159, Hombres!$A$1:$DW$117, Mujeres!$A$1:$DW$117)</f>
        <v>0</v>
      </c>
      <c r="GR159" s="46" cm="1">
        <f t="array" ref="GR159">beneficio_muerte_individual_pensionado(GR$1,$E159,$B159, Hombres!$A$1:$DW$117, Mujeres!$A$1:$DW$117)</f>
        <v>0</v>
      </c>
      <c r="GS159" s="46" cm="1">
        <f t="array" ref="GS159">beneficio_muerte_individual_pensionado(GS$1,$E159,$B159, Hombres!$A$1:$DW$117, Mujeres!$A$1:$DW$117)</f>
        <v>0</v>
      </c>
      <c r="GT159" s="46" cm="1">
        <f t="array" ref="GT159">beneficio_muerte_individual_pensionado(GT$1,$E159,$B159, Hombres!$A$1:$DW$117, Mujeres!$A$1:$DW$117)</f>
        <v>0</v>
      </c>
    </row>
    <row r="160" spans="1:202" x14ac:dyDescent="0.2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6" cm="1">
        <f t="array" ref="H160">AnualidadPensionado(H$1,$E160,$B160, $D160, Hombres!$A$1:$DW$117, Mujeres!$A$1:$DW$117)</f>
        <v>0</v>
      </c>
      <c r="I160" s="46" cm="1">
        <f t="array" ref="I160">AnualidadPensionado(I$1,$E160,$B160, $D160, Hombres!$A$1:$DW$117, Mujeres!$A$1:$DW$117)</f>
        <v>4211781.974591881</v>
      </c>
      <c r="J160" s="46" cm="1">
        <f t="array" ref="J160">AnualidadPensionado(J$1,$E160,$B160, $D160, Hombres!$A$1:$DW$117, Mujeres!$A$1:$DW$117)</f>
        <v>4198677.3940383149</v>
      </c>
      <c r="K160" s="46" cm="1">
        <f t="array" ref="K160">AnualidadPensionado(K$1,$E160,$B160, $D160, Hombres!$A$1:$DW$117, Mujeres!$A$1:$DW$117)</f>
        <v>4174080.6433470766</v>
      </c>
      <c r="L160" s="46" cm="1">
        <f t="array" ref="L160">AnualidadPensionado(L$1,$E160,$B160, $D160, Hombres!$A$1:$DW$117, Mujeres!$A$1:$DW$117)</f>
        <v>4137739.122925953</v>
      </c>
      <c r="M160" s="46" cm="1">
        <f t="array" ref="M160">AnualidadPensionado(M$1,$E160,$B160, $D160, Hombres!$A$1:$DW$117, Mujeres!$A$1:$DW$117)</f>
        <v>4089083.1010093801</v>
      </c>
      <c r="N160" s="46" cm="1">
        <f t="array" ref="N160">AnualidadPensionado(N$1,$E160,$B160, $D160, Hombres!$A$1:$DW$117, Mujeres!$A$1:$DW$117)</f>
        <v>4020816.4965349929</v>
      </c>
      <c r="O160" s="46" cm="1">
        <f t="array" ref="O160">AnualidadPensionado(O$1,$E160,$B160, $D160, Hombres!$A$1:$DW$117, Mujeres!$A$1:$DW$117)</f>
        <v>3937136.2527299649</v>
      </c>
      <c r="P160" s="46" cm="1">
        <f t="array" ref="P160">AnualidadPensionado(P$1,$E160,$B160, $D160, Hombres!$A$1:$DW$117, Mujeres!$A$1:$DW$117)</f>
        <v>3837412.8356811958</v>
      </c>
      <c r="Q160" s="46" cm="1">
        <f t="array" ref="Q160">AnualidadPensionado(Q$1,$E160,$B160, $D160, Hombres!$A$1:$DW$117, Mujeres!$A$1:$DW$117)</f>
        <v>3721301.2384925648</v>
      </c>
      <c r="R160" s="46" cm="1">
        <f t="array" ref="R160">AnualidadPensionado(R$1,$E160,$B160, $D160, Hombres!$A$1:$DW$117, Mujeres!$A$1:$DW$117)</f>
        <v>3588737.1346873809</v>
      </c>
      <c r="S160" s="46" cm="1">
        <f t="array" ref="S160">AnualidadPensionado(S$1,$E160,$B160, $D160, Hombres!$A$1:$DW$117, Mujeres!$A$1:$DW$117)</f>
        <v>3439842.1571517638</v>
      </c>
      <c r="T160" s="46" cm="1">
        <f t="array" ref="T160">AnualidadPensionado(T$1,$E160,$B160, $D160, Hombres!$A$1:$DW$117, Mujeres!$A$1:$DW$117)</f>
        <v>3274862.0849753171</v>
      </c>
      <c r="U160" s="46" cm="1">
        <f t="array" ref="U160">AnualidadPensionado(U$1,$E160,$B160, $D160, Hombres!$A$1:$DW$117, Mujeres!$A$1:$DW$117)</f>
        <v>3094385.339334263</v>
      </c>
      <c r="V160" s="46" cm="1">
        <f t="array" ref="V160">AnualidadPensionado(V$1,$E160,$B160, $D160, Hombres!$A$1:$DW$117, Mujeres!$A$1:$DW$117)</f>
        <v>2899640.374383226</v>
      </c>
      <c r="W160" s="46" cm="1">
        <f t="array" ref="W160">AnualidadPensionado(W$1,$E160,$B160, $D160, Hombres!$A$1:$DW$117, Mujeres!$A$1:$DW$117)</f>
        <v>2692462.1019055173</v>
      </c>
      <c r="X160" s="46" cm="1">
        <f t="array" ref="X160">AnualidadPensionado(X$1,$E160,$B160, $D160, Hombres!$A$1:$DW$117, Mujeres!$A$1:$DW$117)</f>
        <v>2475063.7351290183</v>
      </c>
      <c r="Y160" s="46" cm="1">
        <f t="array" ref="Y160">AnualidadPensionado(Y$1,$E160,$B160, $D160, Hombres!$A$1:$DW$117, Mujeres!$A$1:$DW$117)</f>
        <v>2249964.0418333914</v>
      </c>
      <c r="Z160" s="46" cm="1">
        <f t="array" ref="Z160">AnualidadPensionado(Z$1,$E160,$B160, $D160, Hombres!$A$1:$DW$117, Mujeres!$A$1:$DW$117)</f>
        <v>2020121.1093556331</v>
      </c>
      <c r="AA160" s="46" cm="1">
        <f t="array" ref="AA160">AnualidadPensionado(AA$1,$E160,$B160, $D160, Hombres!$A$1:$DW$117, Mujeres!$A$1:$DW$117)</f>
        <v>1789083.0801717988</v>
      </c>
      <c r="AB160" s="46" cm="1">
        <f t="array" ref="AB160">AnualidadPensionado(AB$1,$E160,$B160, $D160, Hombres!$A$1:$DW$117, Mujeres!$A$1:$DW$117)</f>
        <v>1560772.5079722961</v>
      </c>
      <c r="AC160" s="46" cm="1">
        <f t="array" ref="AC160">AnualidadPensionado(AC$1,$E160,$B160, $D160, Hombres!$A$1:$DW$117, Mujeres!$A$1:$DW$117)</f>
        <v>1339108.0737265202</v>
      </c>
      <c r="AD160" s="46" cm="1">
        <f t="array" ref="AD160">AnualidadPensionado(AD$1,$E160,$B160, $D160, Hombres!$A$1:$DW$117, Mujeres!$A$1:$DW$117)</f>
        <v>1127837.9182583662</v>
      </c>
      <c r="AE160" s="46" cm="1">
        <f t="array" ref="AE160">AnualidadPensionado(AE$1,$E160,$B160, $D160, Hombres!$A$1:$DW$117, Mujeres!$A$1:$DW$117)</f>
        <v>930503.60271986725</v>
      </c>
      <c r="AF160" s="46" cm="1">
        <f t="array" ref="AF160">AnualidadPensionado(AF$1,$E160,$B160, $D160, Hombres!$A$1:$DW$117, Mujeres!$A$1:$DW$117)</f>
        <v>750342.07916975138</v>
      </c>
      <c r="AG160" s="46" cm="1">
        <f t="array" ref="AG160">AnualidadPensionado(AG$1,$E160,$B160, $D160, Hombres!$A$1:$DW$117, Mujeres!$A$1:$DW$117)</f>
        <v>589954.90278740274</v>
      </c>
      <c r="AH160" s="46" cm="1">
        <f t="array" ref="AH160">AnualidadPensionado(AH$1,$E160,$B160, $D160, Hombres!$A$1:$DW$117, Mujeres!$A$1:$DW$117)</f>
        <v>451002.2876749243</v>
      </c>
      <c r="AI160" s="46" cm="1">
        <f t="array" ref="AI160">AnualidadPensionado(AI$1,$E160,$B160, $D160, Hombres!$A$1:$DW$117, Mujeres!$A$1:$DW$117)</f>
        <v>334127.06802023016</v>
      </c>
      <c r="AJ160" s="46" cm="1">
        <f t="array" ref="AJ160">AnualidadPensionado(AJ$1,$E160,$B160, $D160, Hombres!$A$1:$DW$117, Mujeres!$A$1:$DW$117)</f>
        <v>239001.11948741725</v>
      </c>
      <c r="AK160" s="46" cm="1">
        <f t="array" ref="AK160">AnualidadPensionado(AK$1,$E160,$B160, $D160, Hombres!$A$1:$DW$117, Mujeres!$A$1:$DW$117)</f>
        <v>164392.50521074081</v>
      </c>
      <c r="AL160" s="46" cm="1">
        <f t="array" ref="AL160">AnualidadPensionado(AL$1,$E160,$B160, $D160, Hombres!$A$1:$DW$117, Mujeres!$A$1:$DW$117)</f>
        <v>108241.25738662257</v>
      </c>
      <c r="AM160" s="46" cm="1">
        <f t="array" ref="AM160">AnualidadPensionado(AM$1,$E160,$B160, $D160, Hombres!$A$1:$DW$117, Mujeres!$A$1:$DW$117)</f>
        <v>67862.322297156061</v>
      </c>
      <c r="AN160" s="46" cm="1">
        <f t="array" ref="AN160">AnualidadPensionado(AN$1,$E160,$B160, $D160, Hombres!$A$1:$DW$117, Mujeres!$A$1:$DW$117)</f>
        <v>40258.660502246858</v>
      </c>
      <c r="AO160" s="46" cm="1">
        <f t="array" ref="AO160">AnualidadPensionado(AO$1,$E160,$B160, $D160, Hombres!$A$1:$DW$117, Mujeres!$A$1:$DW$117)</f>
        <v>22433.665123029554</v>
      </c>
      <c r="AP160" s="46" cm="1">
        <f t="array" ref="AP160">AnualidadPensionado(AP$1,$E160,$B160, $D160, Hombres!$A$1:$DW$117, Mujeres!$A$1:$DW$117)</f>
        <v>11644.005820693763</v>
      </c>
      <c r="AQ160" s="46" cm="1">
        <f t="array" ref="AQ160">AnualidadPensionado(AQ$1,$E160,$B160, $D160, Hombres!$A$1:$DW$117, Mujeres!$A$1:$DW$117)</f>
        <v>5574.2184781265241</v>
      </c>
      <c r="AR160" s="46" cm="1">
        <f t="array" ref="AR160">AnualidadPensionado(AR$1,$E160,$B160, $D160, Hombres!$A$1:$DW$117, Mujeres!$A$1:$DW$117)</f>
        <v>2431.6742146021547</v>
      </c>
      <c r="AS160" s="46" cm="1">
        <f t="array" ref="AS160">AnualidadPensionado(AS$1,$E160,$B160, $D160, Hombres!$A$1:$DW$117, Mujeres!$A$1:$DW$117)</f>
        <v>952.16729461628165</v>
      </c>
      <c r="AT160" s="46" cm="1">
        <f t="array" ref="AT160">AnualidadPensionado(AT$1,$E160,$B160, $D160, Hombres!$A$1:$DW$117, Mujeres!$A$1:$DW$117)</f>
        <v>328.32397372420127</v>
      </c>
      <c r="AU160" s="46" cm="1">
        <f t="array" ref="AU160">AnualidadPensionado(AU$1,$E160,$B160, $D160, Hombres!$A$1:$DW$117, Mujeres!$A$1:$DW$117)</f>
        <v>97.250435015526477</v>
      </c>
      <c r="AV160" s="46" cm="1">
        <f t="array" ref="AV160">AnualidadPensionado(AV$1,$E160,$B160, $D160, Hombres!$A$1:$DW$117, Mujeres!$A$1:$DW$117)</f>
        <v>23.915979078698637</v>
      </c>
      <c r="AW160" s="46" cm="1">
        <f t="array" ref="AW160">AnualidadPensionado(AW$1,$E160,$B160, $D160, Hombres!$A$1:$DW$117, Mujeres!$A$1:$DW$117)</f>
        <v>0</v>
      </c>
      <c r="AX160" s="46" cm="1">
        <f t="array" ref="AX160">AnualidadPensionado(AX$1,$E160,$B160, $D160, Hombres!$A$1:$DW$117, Mujeres!$A$1:$DW$117)</f>
        <v>0</v>
      </c>
      <c r="AY160" s="46" cm="1">
        <f t="array" ref="AY160">AnualidadPensionado(AY$1,$E160,$B160, $D160, Hombres!$A$1:$DW$117, Mujeres!$A$1:$DW$117)</f>
        <v>0</v>
      </c>
      <c r="AZ160" s="46" cm="1">
        <f t="array" ref="AZ160">AnualidadPensionado(AZ$1,$E160,$B160, $D160, Hombres!$A$1:$DW$117, Mujeres!$A$1:$DW$117)</f>
        <v>0</v>
      </c>
      <c r="BA160" s="46" cm="1">
        <f t="array" ref="BA160">AnualidadPensionado(BA$1,$E160,$B160, $D160, Hombres!$A$1:$DW$117, Mujeres!$A$1:$DW$117)</f>
        <v>0</v>
      </c>
      <c r="BB160" s="46" cm="1">
        <f t="array" ref="BB160">AnualidadPensionado(BB$1,$E160,$B160, $D160, Hombres!$A$1:$DW$117, Mujeres!$A$1:$DW$117)</f>
        <v>0</v>
      </c>
      <c r="BC160" s="46" cm="1">
        <f t="array" ref="BC160">AnualidadPensionado(BC$1,$E160,$B160, $D160, Hombres!$A$1:$DW$117, Mujeres!$A$1:$DW$117)</f>
        <v>0</v>
      </c>
      <c r="BD160" s="46" cm="1">
        <f t="array" ref="BD160">AnualidadPensionado(BD$1,$E160,$B160, $D160, Hombres!$A$1:$DW$117, Mujeres!$A$1:$DW$117)</f>
        <v>0</v>
      </c>
      <c r="BE160" s="46" cm="1">
        <f t="array" ref="BE160">AnualidadPensionado(BE$1,$E160,$B160, $D160, Hombres!$A$1:$DW$117, Mujeres!$A$1:$DW$117)</f>
        <v>0</v>
      </c>
      <c r="BF160" s="46" cm="1">
        <f t="array" ref="BF160">AnualidadPensionado(BF$1,$E160,$B160, $D160, Hombres!$A$1:$DW$117, Mujeres!$A$1:$DW$117)</f>
        <v>0</v>
      </c>
      <c r="BG160" s="46" cm="1">
        <f t="array" ref="BG160">AnualidadPensionado(BG$1,$E160,$B160, $D160, Hombres!$A$1:$DW$117, Mujeres!$A$1:$DW$117)</f>
        <v>0</v>
      </c>
      <c r="BH160" s="46" cm="1">
        <f t="array" ref="BH160">AnualidadPensionado(BH$1,$E160,$B160, $D160, Hombres!$A$1:$DW$117, Mujeres!$A$1:$DW$117)</f>
        <v>0</v>
      </c>
      <c r="BI160" s="46" cm="1">
        <f t="array" ref="BI160">AnualidadPensionado(BI$1,$E160,$B160, $D160, Hombres!$A$1:$DW$117, Mujeres!$A$1:$DW$117)</f>
        <v>0</v>
      </c>
      <c r="BJ160" s="46" cm="1">
        <f t="array" ref="BJ160">AnualidadPensionado(BJ$1,$E160,$B160, $D160, Hombres!$A$1:$DW$117, Mujeres!$A$1:$DW$117)</f>
        <v>0</v>
      </c>
      <c r="BK160" s="46" cm="1">
        <f t="array" ref="BK160">AnualidadPensionado(BK$1,$E160,$B160, $D160, Hombres!$A$1:$DW$117, Mujeres!$A$1:$DW$117)</f>
        <v>0</v>
      </c>
      <c r="BL160" s="46" cm="1">
        <f t="array" ref="BL160">AnualidadPensionado(BL$1,$E160,$B160, $D160, Hombres!$A$1:$DW$117, Mujeres!$A$1:$DW$117)</f>
        <v>0</v>
      </c>
      <c r="BM160" s="46" cm="1">
        <f t="array" ref="BM160">AnualidadPensionado(BM$1,$E160,$B160, $D160, Hombres!$A$1:$DW$117, Mujeres!$A$1:$DW$117)</f>
        <v>0</v>
      </c>
      <c r="BN160" s="46" cm="1">
        <f t="array" ref="BN160">AnualidadPensionado(BN$1,$E160,$B160, $D160, Hombres!$A$1:$DW$117, Mujeres!$A$1:$DW$117)</f>
        <v>0</v>
      </c>
      <c r="BO160" s="46" cm="1">
        <f t="array" ref="BO160">AnualidadPensionado(BO$1,$E160,$B160, $D160, Hombres!$A$1:$DW$117, Mujeres!$A$1:$DW$117)</f>
        <v>0</v>
      </c>
      <c r="BP160" s="46" cm="1">
        <f t="array" ref="BP160">AnualidadPensionado(BP$1,$E160,$B160, $D160, Hombres!$A$1:$DW$117, Mujeres!$A$1:$DW$117)</f>
        <v>0</v>
      </c>
      <c r="BQ160" s="46" cm="1">
        <f t="array" ref="BQ160">AnualidadPensionado(BQ$1,$E160,$B160, $D160, Hombres!$A$1:$DW$117, Mujeres!$A$1:$DW$117)</f>
        <v>0</v>
      </c>
      <c r="BR160" s="46" cm="1">
        <f t="array" ref="BR160">AnualidadPensionado(BR$1,$E160,$B160, $D160, Hombres!$A$1:$DW$117, Mujeres!$A$1:$DW$117)</f>
        <v>0</v>
      </c>
      <c r="BS160" s="46" cm="1">
        <f t="array" ref="BS160">AnualidadPensionado(BS$1,$E160,$B160, $D160, Hombres!$A$1:$DW$117, Mujeres!$A$1:$DW$117)</f>
        <v>0</v>
      </c>
      <c r="BT160" s="46" cm="1">
        <f t="array" ref="BT160">AnualidadPensionado(BT$1,$E160,$B160, $D160, Hombres!$A$1:$DW$117, Mujeres!$A$1:$DW$117)</f>
        <v>0</v>
      </c>
      <c r="BU160" s="46" cm="1">
        <f t="array" ref="BU160">AnualidadPensionado(BU$1,$E160,$B160, $D160, Hombres!$A$1:$DW$117, Mujeres!$A$1:$DW$117)</f>
        <v>0</v>
      </c>
      <c r="BV160" s="46" cm="1">
        <f t="array" ref="BV160">AnualidadPensionado(BV$1,$E160,$B160, $D160, Hombres!$A$1:$DW$117, Mujeres!$A$1:$DW$117)</f>
        <v>0</v>
      </c>
      <c r="BW160" s="46" cm="1">
        <f t="array" ref="BW160">AnualidadPensionado(BW$1,$E160,$B160, $D160, Hombres!$A$1:$DW$117, Mujeres!$A$1:$DW$117)</f>
        <v>0</v>
      </c>
      <c r="BX160" s="46" cm="1">
        <f t="array" ref="BX160">AnualidadPensionado(BX$1,$E160,$B160, $D160, Hombres!$A$1:$DW$117, Mujeres!$A$1:$DW$117)</f>
        <v>0</v>
      </c>
      <c r="BY160" s="46" cm="1">
        <f t="array" ref="BY160">AnualidadPensionado(BY$1,$E160,$B160, $D160, Hombres!$A$1:$DW$117, Mujeres!$A$1:$DW$117)</f>
        <v>0</v>
      </c>
      <c r="BZ160" s="46" cm="1">
        <f t="array" ref="BZ160">AnualidadPensionado(BZ$1,$E160,$B160, $D160, Hombres!$A$1:$DW$117, Mujeres!$A$1:$DW$117)</f>
        <v>0</v>
      </c>
      <c r="CA160" s="46" cm="1">
        <f t="array" ref="CA160">AnualidadPensionado(CA$1,$E160,$B160, $D160, Hombres!$A$1:$DW$117, Mujeres!$A$1:$DW$117)</f>
        <v>0</v>
      </c>
      <c r="CB160" s="46" cm="1">
        <f t="array" ref="CB160">AnualidadPensionado(CB$1,$E160,$B160, $D160, Hombres!$A$1:$DW$117, Mujeres!$A$1:$DW$117)</f>
        <v>0</v>
      </c>
      <c r="CC160" s="46" cm="1">
        <f t="array" ref="CC160">AnualidadPensionado(CC$1,$E160,$B160, $D160, Hombres!$A$1:$DW$117, Mujeres!$A$1:$DW$117)</f>
        <v>0</v>
      </c>
      <c r="CD160" s="46" cm="1">
        <f t="array" ref="CD160">AnualidadPensionado(CD$1,$E160,$B160, $D160, Hombres!$A$1:$DW$117, Mujeres!$A$1:$DW$117)</f>
        <v>0</v>
      </c>
      <c r="CE160" s="46" cm="1">
        <f t="array" ref="CE160">AnualidadPensionado(CE$1,$E160,$B160, $D160, Hombres!$A$1:$DW$117, Mujeres!$A$1:$DW$117)</f>
        <v>0</v>
      </c>
      <c r="CF160" s="46" cm="1">
        <f t="array" ref="CF160">AnualidadPensionado(CF$1,$E160,$B160, $D160, Hombres!$A$1:$DW$117, Mujeres!$A$1:$DW$117)</f>
        <v>0</v>
      </c>
      <c r="CG160" s="46" cm="1">
        <f t="array" ref="CG160">AnualidadPensionado(CG$1,$E160,$B160, $D160, Hombres!$A$1:$DW$117, Mujeres!$A$1:$DW$117)</f>
        <v>0</v>
      </c>
      <c r="CH160" s="46" cm="1">
        <f t="array" ref="CH160">AnualidadPensionado(CH$1,$E160,$B160, $D160, Hombres!$A$1:$DW$117, Mujeres!$A$1:$DW$117)</f>
        <v>0</v>
      </c>
      <c r="CI160" s="46" cm="1">
        <f t="array" ref="CI160">AnualidadPensionado(CI$1,$E160,$B160, $D160, Hombres!$A$1:$DW$117, Mujeres!$A$1:$DW$117)</f>
        <v>0</v>
      </c>
      <c r="CJ160" s="46" cm="1">
        <f t="array" ref="CJ160">AnualidadPensionado(CJ$1,$E160,$B160, $D160, Hombres!$A$1:$DW$117, Mujeres!$A$1:$DW$117)</f>
        <v>0</v>
      </c>
      <c r="CK160" s="46" cm="1">
        <f t="array" ref="CK160">AnualidadPensionado(CK$1,$E160,$B160, $D160, Hombres!$A$1:$DW$117, Mujeres!$A$1:$DW$117)</f>
        <v>0</v>
      </c>
      <c r="CL160" s="46" cm="1">
        <f t="array" ref="CL160">AnualidadPensionado(CL$1,$E160,$B160, $D160, Hombres!$A$1:$DW$117, Mujeres!$A$1:$DW$117)</f>
        <v>0</v>
      </c>
      <c r="CM160" s="46" cm="1">
        <f t="array" ref="CM160">AnualidadPensionado(CM$1,$E160,$B160, $D160, Hombres!$A$1:$DW$117, Mujeres!$A$1:$DW$117)</f>
        <v>0</v>
      </c>
      <c r="CN160" s="46" cm="1">
        <f t="array" ref="CN160">AnualidadPensionado(CN$1,$E160,$B160, $D160, Hombres!$A$1:$DW$117, Mujeres!$A$1:$DW$117)</f>
        <v>0</v>
      </c>
      <c r="CO160" s="46" cm="1">
        <f t="array" ref="CO160">AnualidadPensionado(CO$1,$E160,$B160, $D160, Hombres!$A$1:$DW$117, Mujeres!$A$1:$DW$117)</f>
        <v>0</v>
      </c>
      <c r="CP160" s="46" cm="1">
        <f t="array" ref="CP160">AnualidadPensionado(CP$1,$E160,$B160, $D160, Hombres!$A$1:$DW$117, Mujeres!$A$1:$DW$117)</f>
        <v>0</v>
      </c>
      <c r="CQ160" s="46" cm="1">
        <f t="array" ref="CQ160">AnualidadPensionado(CQ$1,$E160,$B160, $D160, Hombres!$A$1:$DW$117, Mujeres!$A$1:$DW$117)</f>
        <v>0</v>
      </c>
      <c r="CR160" s="46" cm="1">
        <f t="array" ref="CR160">AnualidadPensionado(CR$1,$E160,$B160, $D160, Hombres!$A$1:$DW$117, Mujeres!$A$1:$DW$117)</f>
        <v>0</v>
      </c>
      <c r="CS160" s="46" cm="1">
        <f t="array" ref="CS160">AnualidadPensionado(CS$1,$E160,$B160, $D160, Hombres!$A$1:$DW$117, Mujeres!$A$1:$DW$117)</f>
        <v>0</v>
      </c>
      <c r="CT160" s="46" cm="1">
        <f t="array" ref="CT160">AnualidadPensionado(CT$1,$E160,$B160, $D160, Hombres!$A$1:$DW$117, Mujeres!$A$1:$DW$117)</f>
        <v>0</v>
      </c>
      <c r="CU160" s="46" cm="1">
        <f t="array" ref="CU160">AnualidadPensionado(CU$1,$E160,$B160, $D160, Hombres!$A$1:$DW$117, Mujeres!$A$1:$DW$117)</f>
        <v>0</v>
      </c>
      <c r="CV160" s="46" cm="1">
        <f t="array" ref="CV160">AnualidadPensionado(CV$1,$E160,$B160, $D160, Hombres!$A$1:$DW$117, Mujeres!$A$1:$DW$117)</f>
        <v>0</v>
      </c>
      <c r="CW160" s="46" cm="1">
        <f t="array" ref="CW160">AnualidadPensionado(CW$1,$E160,$B160, $D160, Hombres!$A$1:$DW$117, Mujeres!$A$1:$DW$117)</f>
        <v>0</v>
      </c>
      <c r="CX160" s="46" cm="1">
        <f t="array" ref="CX160">AnualidadPensionado(CX$1,$E160,$B160, $D160, Hombres!$A$1:$DW$117, Mujeres!$A$1:$DW$117)</f>
        <v>0</v>
      </c>
      <c r="CY160" s="46" cm="1">
        <f t="array" ref="CY160">AnualidadPensionado(CY$1,$E160,$B160, $D160, Hombres!$A$1:$DW$117, Mujeres!$A$1:$DW$117)</f>
        <v>0</v>
      </c>
      <c r="DB160" s="21"/>
      <c r="DC160" s="46" cm="1">
        <f t="array" ref="DC160">beneficio_muerte_individual_pensionado(DC$1,$E160,$B160, Hombres!$A$1:$DW$117, Mujeres!$A$1:$DW$117)</f>
        <v>0</v>
      </c>
      <c r="DD160" s="46" cm="1">
        <f t="array" ref="DD160">beneficio_muerte_individual_pensionado(DD$1,$E160,$B160, Hombres!$A$1:$DW$117, Mujeres!$A$1:$DW$117)</f>
        <v>88607.7</v>
      </c>
      <c r="DE160" s="46" cm="1">
        <f t="array" ref="DE160">beneficio_muerte_individual_pensionado(DE$1,$E160,$B160, Hombres!$A$1:$DW$117, Mujeres!$A$1:$DW$117)</f>
        <v>93592.52826810001</v>
      </c>
      <c r="DF160" s="46" cm="1">
        <f t="array" ref="DF160">beneficio_muerte_individual_pensionado(DF$1,$E160,$B160, Hombres!$A$1:$DW$117, Mujeres!$A$1:$DW$117)</f>
        <v>98098.317693120014</v>
      </c>
      <c r="DG160" s="46" cm="1">
        <f t="array" ref="DG160">beneficio_muerte_individual_pensionado(DG$1,$E160,$B160, Hombres!$A$1:$DW$117, Mujeres!$A$1:$DW$117)</f>
        <v>102203.93291146871</v>
      </c>
      <c r="DH160" s="46" cm="1">
        <f t="array" ref="DH160">beneficio_muerte_individual_pensionado(DH$1,$E160,$B160, Hombres!$A$1:$DW$117, Mujeres!$A$1:$DW$117)</f>
        <v>106120.67849956035</v>
      </c>
      <c r="DI160" s="46" cm="1">
        <f t="array" ref="DI160">beneficio_muerte_individual_pensionado(DI$1,$E160,$B160, Hombres!$A$1:$DW$117, Mujeres!$A$1:$DW$117)</f>
        <v>113852.76688516057</v>
      </c>
      <c r="DJ160" s="46" cm="1">
        <f t="array" ref="DJ160">beneficio_muerte_individual_pensionado(DJ$1,$E160,$B160, Hombres!$A$1:$DW$117, Mujeres!$A$1:$DW$117)</f>
        <v>118274.17819971834</v>
      </c>
      <c r="DK160" s="46" cm="1">
        <f t="array" ref="DK160">beneficio_muerte_individual_pensionado(DK$1,$E160,$B160, Hombres!$A$1:$DW$117, Mujeres!$A$1:$DW$117)</f>
        <v>122435.37844626949</v>
      </c>
      <c r="DL160" s="46" cm="1">
        <f t="array" ref="DL160">beneficio_muerte_individual_pensionado(DL$1,$E160,$B160, Hombres!$A$1:$DW$117, Mujeres!$A$1:$DW$117)</f>
        <v>126179.47276635283</v>
      </c>
      <c r="DM160" s="46" cm="1">
        <f t="array" ref="DM160">beneficio_muerte_individual_pensionado(DM$1,$E160,$B160, Hombres!$A$1:$DW$117, Mujeres!$A$1:$DW$117)</f>
        <v>129375.21088127898</v>
      </c>
      <c r="DN160" s="46" cm="1">
        <f t="array" ref="DN160">beneficio_muerte_individual_pensionado(DN$1,$E160,$B160, Hombres!$A$1:$DW$117, Mujeres!$A$1:$DW$117)</f>
        <v>131961.31177695739</v>
      </c>
      <c r="DO160" s="46" cm="1">
        <f t="array" ref="DO160">beneficio_muerte_individual_pensionado(DO$1,$E160,$B160, Hombres!$A$1:$DW$117, Mujeres!$A$1:$DW$117)</f>
        <v>133919.62069555366</v>
      </c>
      <c r="DP160" s="46" cm="1">
        <f t="array" ref="DP160">beneficio_muerte_individual_pensionado(DP$1,$E160,$B160, Hombres!$A$1:$DW$117, Mujeres!$A$1:$DW$117)</f>
        <v>135132.66705606726</v>
      </c>
      <c r="DQ160" s="46" cm="1">
        <f t="array" ref="DQ160">beneficio_muerte_individual_pensionado(DQ$1,$E160,$B160, Hombres!$A$1:$DW$117, Mujeres!$A$1:$DW$117)</f>
        <v>135364.36739924879</v>
      </c>
      <c r="DR160" s="46" cm="1">
        <f t="array" ref="DR160">beneficio_muerte_individual_pensionado(DR$1,$E160,$B160, Hombres!$A$1:$DW$117, Mujeres!$A$1:$DW$117)</f>
        <v>134433.76666361635</v>
      </c>
      <c r="DS160" s="46" cm="1">
        <f t="array" ref="DS160">beneficio_muerte_individual_pensionado(DS$1,$E160,$B160, Hombres!$A$1:$DW$117, Mujeres!$A$1:$DW$117)</f>
        <v>132295.07292589726</v>
      </c>
      <c r="DT160" s="46" cm="1">
        <f t="array" ref="DT160">beneficio_muerte_individual_pensionado(DT$1,$E160,$B160, Hombres!$A$1:$DW$117, Mujeres!$A$1:$DW$117)</f>
        <v>128949.85071517641</v>
      </c>
      <c r="DU160" s="46" cm="1">
        <f t="array" ref="DU160">beneficio_muerte_individual_pensionado(DU$1,$E160,$B160, Hombres!$A$1:$DW$117, Mujeres!$A$1:$DW$117)</f>
        <v>124353.51686074426</v>
      </c>
      <c r="DV160" s="46" cm="1">
        <f t="array" ref="DV160">beneficio_muerte_individual_pensionado(DV$1,$E160,$B160, Hombres!$A$1:$DW$117, Mujeres!$A$1:$DW$117)</f>
        <v>118417.08550943098</v>
      </c>
      <c r="DW160" s="46" cm="1">
        <f t="array" ref="DW160">beneficio_muerte_individual_pensionado(DW$1,$E160,$B160, Hombres!$A$1:$DW$117, Mujeres!$A$1:$DW$117)</f>
        <v>111160.52883743716</v>
      </c>
      <c r="DX160" s="46" cm="1">
        <f t="array" ref="DX160">beneficio_muerte_individual_pensionado(DX$1,$E160,$B160, Hombres!$A$1:$DW$117, Mujeres!$A$1:$DW$117)</f>
        <v>102757.7535878359</v>
      </c>
      <c r="DY160" s="46" cm="1">
        <f t="array" ref="DY160">beneficio_muerte_individual_pensionado(DY$1,$E160,$B160, Hombres!$A$1:$DW$117, Mujeres!$A$1:$DW$117)</f>
        <v>93431.509444937328</v>
      </c>
      <c r="DZ160" s="46" cm="1">
        <f t="array" ref="DZ160">beneficio_muerte_individual_pensionado(DZ$1,$E160,$B160, Hombres!$A$1:$DW$117, Mujeres!$A$1:$DW$117)</f>
        <v>83396.21676288564</v>
      </c>
      <c r="EA160" s="46" cm="1">
        <f t="array" ref="EA160">beneficio_muerte_individual_pensionado(EA$1,$E160,$B160, Hombres!$A$1:$DW$117, Mujeres!$A$1:$DW$117)</f>
        <v>72878.930056907499</v>
      </c>
      <c r="EB160" s="46" cm="1">
        <f t="array" ref="EB160">beneficio_muerte_individual_pensionado(EB$1,$E160,$B160, Hombres!$A$1:$DW$117, Mujeres!$A$1:$DW$117)</f>
        <v>62194.084352125377</v>
      </c>
      <c r="EC160" s="46" cm="1">
        <f t="array" ref="EC160">beneficio_muerte_individual_pensionado(EC$1,$E160,$B160, Hombres!$A$1:$DW$117, Mujeres!$A$1:$DW$117)</f>
        <v>51717.572072251372</v>
      </c>
      <c r="ED160" s="46" cm="1">
        <f t="array" ref="ED160">beneficio_muerte_individual_pensionado(ED$1,$E160,$B160, Hombres!$A$1:$DW$117, Mujeres!$A$1:$DW$117)</f>
        <v>41798.645515785269</v>
      </c>
      <c r="EE160" s="46" cm="1">
        <f t="array" ref="EE160">beneficio_muerte_individual_pensionado(EE$1,$E160,$B160, Hombres!$A$1:$DW$117, Mujeres!$A$1:$DW$117)</f>
        <v>32721.866508186355</v>
      </c>
      <c r="EF160" s="46" cm="1">
        <f t="array" ref="EF160">beneficio_muerte_individual_pensionado(EF$1,$E160,$B160, Hombres!$A$1:$DW$117, Mujeres!$A$1:$DW$117)</f>
        <v>24707.709205898136</v>
      </c>
      <c r="EG160" s="46" cm="1">
        <f t="array" ref="EG160">beneficio_muerte_individual_pensionado(EG$1,$E160,$B160, Hombres!$A$1:$DW$117, Mujeres!$A$1:$DW$117)</f>
        <v>17917.43563576688</v>
      </c>
      <c r="EH160" s="46" cm="1">
        <f t="array" ref="EH160">beneficio_muerte_individual_pensionado(EH$1,$E160,$B160, Hombres!$A$1:$DW$117, Mujeres!$A$1:$DW$117)</f>
        <v>12424.10810597331</v>
      </c>
      <c r="EI160" s="46" cm="1">
        <f t="array" ref="EI160">beneficio_muerte_individual_pensionado(EI$1,$E160,$B160, Hombres!$A$1:$DW$117, Mujeres!$A$1:$DW$117)</f>
        <v>8195.0614742905982</v>
      </c>
      <c r="EJ160" s="46" cm="1">
        <f t="array" ref="EJ160">beneficio_muerte_individual_pensionado(EJ$1,$E160,$B160, Hombres!$A$1:$DW$117, Mujeres!$A$1:$DW$117)</f>
        <v>5109.1107680386694</v>
      </c>
      <c r="EK160" s="46" cm="1">
        <f t="array" ref="EK160">beneficio_muerte_individual_pensionado(EK$1,$E160,$B160, Hombres!$A$1:$DW$117, Mujeres!$A$1:$DW$117)</f>
        <v>2987.3918624194098</v>
      </c>
      <c r="EL160" s="46" cm="1">
        <f t="array" ref="EL160">beneficio_muerte_individual_pensionado(EL$1,$E160,$B160, Hombres!$A$1:$DW$117, Mujeres!$A$1:$DW$117)</f>
        <v>1624.2162734283938</v>
      </c>
      <c r="EM160" s="46" cm="1">
        <f t="array" ref="EM160">beneficio_muerte_individual_pensionado(EM$1,$E160,$B160, Hombres!$A$1:$DW$117, Mujeres!$A$1:$DW$117)</f>
        <v>813.07368472567509</v>
      </c>
      <c r="EN160" s="46" cm="1">
        <f t="array" ref="EN160">beneficio_muerte_individual_pensionado(EN$1,$E160,$B160, Hombres!$A$1:$DW$117, Mujeres!$A$1:$DW$117)</f>
        <v>370.2664642691974</v>
      </c>
      <c r="EO160" s="46" cm="1">
        <f t="array" ref="EO160">beneficio_muerte_individual_pensionado(EO$1,$E160,$B160, Hombres!$A$1:$DW$117, Mujeres!$A$1:$DW$117)</f>
        <v>151.0695854165086</v>
      </c>
      <c r="EP160" s="46" cm="1">
        <f t="array" ref="EP160">beneficio_muerte_individual_pensionado(EP$1,$E160,$B160, Hombres!$A$1:$DW$117, Mujeres!$A$1:$DW$117)</f>
        <v>54.162541652323441</v>
      </c>
      <c r="EQ160" s="46" cm="1">
        <f t="array" ref="EQ160">beneficio_muerte_individual_pensionado(EQ$1,$E160,$B160, Hombres!$A$1:$DW$117, Mujeres!$A$1:$DW$117)</f>
        <v>16.643097083364417</v>
      </c>
      <c r="ER160" s="46" cm="1">
        <f t="array" ref="ER160">beneficio_muerte_individual_pensionado(ER$1,$E160,$B160, Hombres!$A$1:$DW$117, Mujeres!$A$1:$DW$117)</f>
        <v>5.220008964185844</v>
      </c>
      <c r="ES160" s="46" cm="1">
        <f t="array" ref="ES160">beneficio_muerte_individual_pensionado(ES$1,$E160,$B160, Hombres!$A$1:$DW$117, Mujeres!$A$1:$DW$117)</f>
        <v>0</v>
      </c>
      <c r="ET160" s="46" cm="1">
        <f t="array" ref="ET160">beneficio_muerte_individual_pensionado(ET$1,$E160,$B160, Hombres!$A$1:$DW$117, Mujeres!$A$1:$DW$117)</f>
        <v>0</v>
      </c>
      <c r="EU160" s="46" cm="1">
        <f t="array" ref="EU160">beneficio_muerte_individual_pensionado(EU$1,$E160,$B160, Hombres!$A$1:$DW$117, Mujeres!$A$1:$DW$117)</f>
        <v>0</v>
      </c>
      <c r="EV160" s="46" cm="1">
        <f t="array" ref="EV160">beneficio_muerte_individual_pensionado(EV$1,$E160,$B160, Hombres!$A$1:$DW$117, Mujeres!$A$1:$DW$117)</f>
        <v>0</v>
      </c>
      <c r="EW160" s="46" cm="1">
        <f t="array" ref="EW160">beneficio_muerte_individual_pensionado(EW$1,$E160,$B160, Hombres!$A$1:$DW$117, Mujeres!$A$1:$DW$117)</f>
        <v>0</v>
      </c>
      <c r="EX160" s="46" cm="1">
        <f t="array" ref="EX160">beneficio_muerte_individual_pensionado(EX$1,$E160,$B160, Hombres!$A$1:$DW$117, Mujeres!$A$1:$DW$117)</f>
        <v>0</v>
      </c>
      <c r="EY160" s="46" cm="1">
        <f t="array" ref="EY160">beneficio_muerte_individual_pensionado(EY$1,$E160,$B160, Hombres!$A$1:$DW$117, Mujeres!$A$1:$DW$117)</f>
        <v>0</v>
      </c>
      <c r="EZ160" s="46" cm="1">
        <f t="array" ref="EZ160">beneficio_muerte_individual_pensionado(EZ$1,$E160,$B160, Hombres!$A$1:$DW$117, Mujeres!$A$1:$DW$117)</f>
        <v>0</v>
      </c>
      <c r="FA160" s="46" cm="1">
        <f t="array" ref="FA160">beneficio_muerte_individual_pensionado(FA$1,$E160,$B160, Hombres!$A$1:$DW$117, Mujeres!$A$1:$DW$117)</f>
        <v>0</v>
      </c>
      <c r="FB160" s="46" cm="1">
        <f t="array" ref="FB160">beneficio_muerte_individual_pensionado(FB$1,$E160,$B160, Hombres!$A$1:$DW$117, Mujeres!$A$1:$DW$117)</f>
        <v>0</v>
      </c>
      <c r="FC160" s="46" cm="1">
        <f t="array" ref="FC160">beneficio_muerte_individual_pensionado(FC$1,$E160,$B160, Hombres!$A$1:$DW$117, Mujeres!$A$1:$DW$117)</f>
        <v>0</v>
      </c>
      <c r="FD160" s="46" cm="1">
        <f t="array" ref="FD160">beneficio_muerte_individual_pensionado(FD$1,$E160,$B160, Hombres!$A$1:$DW$117, Mujeres!$A$1:$DW$117)</f>
        <v>0</v>
      </c>
      <c r="FE160" s="46" cm="1">
        <f t="array" ref="FE160">beneficio_muerte_individual_pensionado(FE$1,$E160,$B160, Hombres!$A$1:$DW$117, Mujeres!$A$1:$DW$117)</f>
        <v>0</v>
      </c>
      <c r="FF160" s="46" cm="1">
        <f t="array" ref="FF160">beneficio_muerte_individual_pensionado(FF$1,$E160,$B160, Hombres!$A$1:$DW$117, Mujeres!$A$1:$DW$117)</f>
        <v>0</v>
      </c>
      <c r="FG160" s="46" cm="1">
        <f t="array" ref="FG160">beneficio_muerte_individual_pensionado(FG$1,$E160,$B160, Hombres!$A$1:$DW$117, Mujeres!$A$1:$DW$117)</f>
        <v>0</v>
      </c>
      <c r="FH160" s="46" cm="1">
        <f t="array" ref="FH160">beneficio_muerte_individual_pensionado(FH$1,$E160,$B160, Hombres!$A$1:$DW$117, Mujeres!$A$1:$DW$117)</f>
        <v>0</v>
      </c>
      <c r="FI160" s="46" cm="1">
        <f t="array" ref="FI160">beneficio_muerte_individual_pensionado(FI$1,$E160,$B160, Hombres!$A$1:$DW$117, Mujeres!$A$1:$DW$117)</f>
        <v>0</v>
      </c>
      <c r="FJ160" s="46" cm="1">
        <f t="array" ref="FJ160">beneficio_muerte_individual_pensionado(FJ$1,$E160,$B160, Hombres!$A$1:$DW$117, Mujeres!$A$1:$DW$117)</f>
        <v>0</v>
      </c>
      <c r="FK160" s="46" cm="1">
        <f t="array" ref="FK160">beneficio_muerte_individual_pensionado(FK$1,$E160,$B160, Hombres!$A$1:$DW$117, Mujeres!$A$1:$DW$117)</f>
        <v>0</v>
      </c>
      <c r="FL160" s="46" cm="1">
        <f t="array" ref="FL160">beneficio_muerte_individual_pensionado(FL$1,$E160,$B160, Hombres!$A$1:$DW$117, Mujeres!$A$1:$DW$117)</f>
        <v>0</v>
      </c>
      <c r="FM160" s="46" cm="1">
        <f t="array" ref="FM160">beneficio_muerte_individual_pensionado(FM$1,$E160,$B160, Hombres!$A$1:$DW$117, Mujeres!$A$1:$DW$117)</f>
        <v>0</v>
      </c>
      <c r="FN160" s="46" cm="1">
        <f t="array" ref="FN160">beneficio_muerte_individual_pensionado(FN$1,$E160,$B160, Hombres!$A$1:$DW$117, Mujeres!$A$1:$DW$117)</f>
        <v>0</v>
      </c>
      <c r="FO160" s="46" cm="1">
        <f t="array" ref="FO160">beneficio_muerte_individual_pensionado(FO$1,$E160,$B160, Hombres!$A$1:$DW$117, Mujeres!$A$1:$DW$117)</f>
        <v>0</v>
      </c>
      <c r="FP160" s="46" cm="1">
        <f t="array" ref="FP160">beneficio_muerte_individual_pensionado(FP$1,$E160,$B160, Hombres!$A$1:$DW$117, Mujeres!$A$1:$DW$117)</f>
        <v>0</v>
      </c>
      <c r="FQ160" s="46" cm="1">
        <f t="array" ref="FQ160">beneficio_muerte_individual_pensionado(FQ$1,$E160,$B160, Hombres!$A$1:$DW$117, Mujeres!$A$1:$DW$117)</f>
        <v>0</v>
      </c>
      <c r="FR160" s="46" cm="1">
        <f t="array" ref="FR160">beneficio_muerte_individual_pensionado(FR$1,$E160,$B160, Hombres!$A$1:$DW$117, Mujeres!$A$1:$DW$117)</f>
        <v>0</v>
      </c>
      <c r="FS160" s="46" cm="1">
        <f t="array" ref="FS160">beneficio_muerte_individual_pensionado(FS$1,$E160,$B160, Hombres!$A$1:$DW$117, Mujeres!$A$1:$DW$117)</f>
        <v>0</v>
      </c>
      <c r="FT160" s="46" cm="1">
        <f t="array" ref="FT160">beneficio_muerte_individual_pensionado(FT$1,$E160,$B160, Hombres!$A$1:$DW$117, Mujeres!$A$1:$DW$117)</f>
        <v>0</v>
      </c>
      <c r="FU160" s="46" cm="1">
        <f t="array" ref="FU160">beneficio_muerte_individual_pensionado(FU$1,$E160,$B160, Hombres!$A$1:$DW$117, Mujeres!$A$1:$DW$117)</f>
        <v>0</v>
      </c>
      <c r="FV160" s="46" cm="1">
        <f t="array" ref="FV160">beneficio_muerte_individual_pensionado(FV$1,$E160,$B160, Hombres!$A$1:$DW$117, Mujeres!$A$1:$DW$117)</f>
        <v>0</v>
      </c>
      <c r="FW160" s="46" cm="1">
        <f t="array" ref="FW160">beneficio_muerte_individual_pensionado(FW$1,$E160,$B160, Hombres!$A$1:$DW$117, Mujeres!$A$1:$DW$117)</f>
        <v>0</v>
      </c>
      <c r="FX160" s="46" cm="1">
        <f t="array" ref="FX160">beneficio_muerte_individual_pensionado(FX$1,$E160,$B160, Hombres!$A$1:$DW$117, Mujeres!$A$1:$DW$117)</f>
        <v>0</v>
      </c>
      <c r="FY160" s="46" cm="1">
        <f t="array" ref="FY160">beneficio_muerte_individual_pensionado(FY$1,$E160,$B160, Hombres!$A$1:$DW$117, Mujeres!$A$1:$DW$117)</f>
        <v>0</v>
      </c>
      <c r="FZ160" s="46" cm="1">
        <f t="array" ref="FZ160">beneficio_muerte_individual_pensionado(FZ$1,$E160,$B160, Hombres!$A$1:$DW$117, Mujeres!$A$1:$DW$117)</f>
        <v>0</v>
      </c>
      <c r="GA160" s="46" cm="1">
        <f t="array" ref="GA160">beneficio_muerte_individual_pensionado(GA$1,$E160,$B160, Hombres!$A$1:$DW$117, Mujeres!$A$1:$DW$117)</f>
        <v>0</v>
      </c>
      <c r="GB160" s="46" cm="1">
        <f t="array" ref="GB160">beneficio_muerte_individual_pensionado(GB$1,$E160,$B160, Hombres!$A$1:$DW$117, Mujeres!$A$1:$DW$117)</f>
        <v>0</v>
      </c>
      <c r="GC160" s="46" cm="1">
        <f t="array" ref="GC160">beneficio_muerte_individual_pensionado(GC$1,$E160,$B160, Hombres!$A$1:$DW$117, Mujeres!$A$1:$DW$117)</f>
        <v>0</v>
      </c>
      <c r="GD160" s="46" cm="1">
        <f t="array" ref="GD160">beneficio_muerte_individual_pensionado(GD$1,$E160,$B160, Hombres!$A$1:$DW$117, Mujeres!$A$1:$DW$117)</f>
        <v>0</v>
      </c>
      <c r="GE160" s="46" cm="1">
        <f t="array" ref="GE160">beneficio_muerte_individual_pensionado(GE$1,$E160,$B160, Hombres!$A$1:$DW$117, Mujeres!$A$1:$DW$117)</f>
        <v>0</v>
      </c>
      <c r="GF160" s="46" cm="1">
        <f t="array" ref="GF160">beneficio_muerte_individual_pensionado(GF$1,$E160,$B160, Hombres!$A$1:$DW$117, Mujeres!$A$1:$DW$117)</f>
        <v>0</v>
      </c>
      <c r="GG160" s="46" cm="1">
        <f t="array" ref="GG160">beneficio_muerte_individual_pensionado(GG$1,$E160,$B160, Hombres!$A$1:$DW$117, Mujeres!$A$1:$DW$117)</f>
        <v>0</v>
      </c>
      <c r="GH160" s="46" cm="1">
        <f t="array" ref="GH160">beneficio_muerte_individual_pensionado(GH$1,$E160,$B160, Hombres!$A$1:$DW$117, Mujeres!$A$1:$DW$117)</f>
        <v>0</v>
      </c>
      <c r="GI160" s="46" cm="1">
        <f t="array" ref="GI160">beneficio_muerte_individual_pensionado(GI$1,$E160,$B160, Hombres!$A$1:$DW$117, Mujeres!$A$1:$DW$117)</f>
        <v>0</v>
      </c>
      <c r="GJ160" s="46" cm="1">
        <f t="array" ref="GJ160">beneficio_muerte_individual_pensionado(GJ$1,$E160,$B160, Hombres!$A$1:$DW$117, Mujeres!$A$1:$DW$117)</f>
        <v>0</v>
      </c>
      <c r="GK160" s="46" cm="1">
        <f t="array" ref="GK160">beneficio_muerte_individual_pensionado(GK$1,$E160,$B160, Hombres!$A$1:$DW$117, Mujeres!$A$1:$DW$117)</f>
        <v>0</v>
      </c>
      <c r="GL160" s="46" cm="1">
        <f t="array" ref="GL160">beneficio_muerte_individual_pensionado(GL$1,$E160,$B160, Hombres!$A$1:$DW$117, Mujeres!$A$1:$DW$117)</f>
        <v>0</v>
      </c>
      <c r="GM160" s="46" cm="1">
        <f t="array" ref="GM160">beneficio_muerte_individual_pensionado(GM$1,$E160,$B160, Hombres!$A$1:$DW$117, Mujeres!$A$1:$DW$117)</f>
        <v>0</v>
      </c>
      <c r="GN160" s="46" cm="1">
        <f t="array" ref="GN160">beneficio_muerte_individual_pensionado(GN$1,$E160,$B160, Hombres!$A$1:$DW$117, Mujeres!$A$1:$DW$117)</f>
        <v>0</v>
      </c>
      <c r="GO160" s="46" cm="1">
        <f t="array" ref="GO160">beneficio_muerte_individual_pensionado(GO$1,$E160,$B160, Hombres!$A$1:$DW$117, Mujeres!$A$1:$DW$117)</f>
        <v>0</v>
      </c>
      <c r="GP160" s="46" cm="1">
        <f t="array" ref="GP160">beneficio_muerte_individual_pensionado(GP$1,$E160,$B160, Hombres!$A$1:$DW$117, Mujeres!$A$1:$DW$117)</f>
        <v>0</v>
      </c>
      <c r="GQ160" s="46" cm="1">
        <f t="array" ref="GQ160">beneficio_muerte_individual_pensionado(GQ$1,$E160,$B160, Hombres!$A$1:$DW$117, Mujeres!$A$1:$DW$117)</f>
        <v>0</v>
      </c>
      <c r="GR160" s="46" cm="1">
        <f t="array" ref="GR160">beneficio_muerte_individual_pensionado(GR$1,$E160,$B160, Hombres!$A$1:$DW$117, Mujeres!$A$1:$DW$117)</f>
        <v>0</v>
      </c>
      <c r="GS160" s="46" cm="1">
        <f t="array" ref="GS160">beneficio_muerte_individual_pensionado(GS$1,$E160,$B160, Hombres!$A$1:$DW$117, Mujeres!$A$1:$DW$117)</f>
        <v>0</v>
      </c>
      <c r="GT160" s="46" cm="1">
        <f t="array" ref="GT160">beneficio_muerte_individual_pensionado(GT$1,$E160,$B160, Hombres!$A$1:$DW$117, Mujeres!$A$1:$DW$117)</f>
        <v>0</v>
      </c>
    </row>
    <row r="161" spans="1:203" x14ac:dyDescent="0.2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6" cm="1">
        <f t="array" ref="H161">AnualidadPensionado(H$1,$E161,$B161, $D161, Hombres!$A$1:$DW$117, Mujeres!$A$1:$DW$117)</f>
        <v>0</v>
      </c>
      <c r="I161" s="46" cm="1">
        <f t="array" ref="I161">AnualidadPensionado(I$1,$E161,$B161, $D161, Hombres!$A$1:$DW$117, Mujeres!$A$1:$DW$117)</f>
        <v>2111663.4738150951</v>
      </c>
      <c r="J161" s="46" cm="1">
        <f t="array" ref="J161">AnualidadPensionado(J$1,$E161,$B161, $D161, Hombres!$A$1:$DW$117, Mujeres!$A$1:$DW$117)</f>
        <v>2130489.3316719187</v>
      </c>
      <c r="K161" s="46" cm="1">
        <f t="array" ref="K161">AnualidadPensionado(K$1,$E161,$B161, $D161, Hombres!$A$1:$DW$117, Mujeres!$A$1:$DW$117)</f>
        <v>2145192.9655786431</v>
      </c>
      <c r="L161" s="46" cm="1">
        <f t="array" ref="L161">AnualidadPensionado(L$1,$E161,$B161, $D161, Hombres!$A$1:$DW$117, Mujeres!$A$1:$DW$117)</f>
        <v>2154774.9247403089</v>
      </c>
      <c r="M161" s="46" cm="1">
        <f t="array" ref="M161">AnualidadPensionado(M$1,$E161,$B161, $D161, Hombres!$A$1:$DW$117, Mujeres!$A$1:$DW$117)</f>
        <v>2158281.4136778628</v>
      </c>
      <c r="N161" s="46" cm="1">
        <f t="array" ref="N161">AnualidadPensionado(N$1,$E161,$B161, $D161, Hombres!$A$1:$DW$117, Mujeres!$A$1:$DW$117)</f>
        <v>2152500.4547530455</v>
      </c>
      <c r="O161" s="46" cm="1">
        <f t="array" ref="O161">AnualidadPensionado(O$1,$E161,$B161, $D161, Hombres!$A$1:$DW$117, Mujeres!$A$1:$DW$117)</f>
        <v>2139290.7058322569</v>
      </c>
      <c r="P161" s="46" cm="1">
        <f t="array" ref="P161">AnualidadPensionado(P$1,$E161,$B161, $D161, Hombres!$A$1:$DW$117, Mujeres!$A$1:$DW$117)</f>
        <v>2117872.7926048744</v>
      </c>
      <c r="Q161" s="46" cm="1">
        <f t="array" ref="Q161">AnualidadPensionado(Q$1,$E161,$B161, $D161, Hombres!$A$1:$DW$117, Mujeres!$A$1:$DW$117)</f>
        <v>2087575.6692639047</v>
      </c>
      <c r="R161" s="46" cm="1">
        <f t="array" ref="R161">AnualidadPensionado(R$1,$E161,$B161, $D161, Hombres!$A$1:$DW$117, Mujeres!$A$1:$DW$117)</f>
        <v>2047854.5695509145</v>
      </c>
      <c r="S161" s="46" cm="1">
        <f t="array" ref="S161">AnualidadPensionado(S$1,$E161,$B161, $D161, Hombres!$A$1:$DW$117, Mujeres!$A$1:$DW$117)</f>
        <v>1998160.7755976035</v>
      </c>
      <c r="T161" s="46" cm="1">
        <f t="array" ref="T161">AnualidadPensionado(T$1,$E161,$B161, $D161, Hombres!$A$1:$DW$117, Mujeres!$A$1:$DW$117)</f>
        <v>1937937.9582117705</v>
      </c>
      <c r="U161" s="46" cm="1">
        <f t="array" ref="U161">AnualidadPensionado(U$1,$E161,$B161, $D161, Hombres!$A$1:$DW$117, Mujeres!$A$1:$DW$117)</f>
        <v>1866780.6669928806</v>
      </c>
      <c r="V161" s="46" cm="1">
        <f t="array" ref="V161">AnualidadPensionado(V$1,$E161,$B161, $D161, Hombres!$A$1:$DW$117, Mujeres!$A$1:$DW$117)</f>
        <v>1784625.7051640386</v>
      </c>
      <c r="W161" s="46" cm="1">
        <f t="array" ref="W161">AnualidadPensionado(W$1,$E161,$B161, $D161, Hombres!$A$1:$DW$117, Mujeres!$A$1:$DW$117)</f>
        <v>1691760.7417229263</v>
      </c>
      <c r="X161" s="46" cm="1">
        <f t="array" ref="X161">AnualidadPensionado(X$1,$E161,$B161, $D161, Hombres!$A$1:$DW$117, Mujeres!$A$1:$DW$117)</f>
        <v>1588675.7539791153</v>
      </c>
      <c r="Y161" s="46" cm="1">
        <f t="array" ref="Y161">AnualidadPensionado(Y$1,$E161,$B161, $D161, Hombres!$A$1:$DW$117, Mujeres!$A$1:$DW$117)</f>
        <v>1476088.0031776722</v>
      </c>
      <c r="Z161" s="46" cm="1">
        <f t="array" ref="Z161">AnualidadPensionado(Z$1,$E161,$B161, $D161, Hombres!$A$1:$DW$117, Mujeres!$A$1:$DW$117)</f>
        <v>1355097.9923106891</v>
      </c>
      <c r="AA161" s="46" cm="1">
        <f t="array" ref="AA161">AnualidadPensionado(AA$1,$E161,$B161, $D161, Hombres!$A$1:$DW$117, Mujeres!$A$1:$DW$117)</f>
        <v>1227346.1846446167</v>
      </c>
      <c r="AB161" s="46" cm="1">
        <f t="array" ref="AB161">AnualidadPensionado(AB$1,$E161,$B161, $D161, Hombres!$A$1:$DW$117, Mujeres!$A$1:$DW$117)</f>
        <v>1094959.5181813743</v>
      </c>
      <c r="AC161" s="46" cm="1">
        <f t="array" ref="AC161">AnualidadPensionado(AC$1,$E161,$B161, $D161, Hombres!$A$1:$DW$117, Mujeres!$A$1:$DW$117)</f>
        <v>960377.26638044359</v>
      </c>
      <c r="AD161" s="46" cm="1">
        <f t="array" ref="AD161">AnualidadPensionado(AD$1,$E161,$B161, $D161, Hombres!$A$1:$DW$117, Mujeres!$A$1:$DW$117)</f>
        <v>826278.42397964664</v>
      </c>
      <c r="AE161" s="46" cm="1">
        <f t="array" ref="AE161">AnualidadPensionado(AE$1,$E161,$B161, $D161, Hombres!$A$1:$DW$117, Mujeres!$A$1:$DW$117)</f>
        <v>695569.1318884542</v>
      </c>
      <c r="AF161" s="46" cm="1">
        <f t="array" ref="AF161">AnualidadPensionado(AF$1,$E161,$B161, $D161, Hombres!$A$1:$DW$117, Mujeres!$A$1:$DW$117)</f>
        <v>571299.41296707664</v>
      </c>
      <c r="AG161" s="46" cm="1">
        <f t="array" ref="AG161">AnualidadPensionado(AG$1,$E161,$B161, $D161, Hombres!$A$1:$DW$117, Mujeres!$A$1:$DW$117)</f>
        <v>456385.11089520331</v>
      </c>
      <c r="AH161" s="46" cm="1">
        <f t="array" ref="AH161">AnualidadPensionado(AH$1,$E161,$B161, $D161, Hombres!$A$1:$DW$117, Mujeres!$A$1:$DW$117)</f>
        <v>353299.89024235046</v>
      </c>
      <c r="AI161" s="46" cm="1">
        <f t="array" ref="AI161">AnualidadPensionado(AI$1,$E161,$B161, $D161, Hombres!$A$1:$DW$117, Mujeres!$A$1:$DW$117)</f>
        <v>263883.31570528459</v>
      </c>
      <c r="AJ161" s="46" cm="1">
        <f t="array" ref="AJ161">AnualidadPensionado(AJ$1,$E161,$B161, $D161, Hombres!$A$1:$DW$117, Mujeres!$A$1:$DW$117)</f>
        <v>189214.41981441548</v>
      </c>
      <c r="AK161" s="46" cm="1">
        <f t="array" ref="AK161">AnualidadPensionado(AK$1,$E161,$B161, $D161, Hombres!$A$1:$DW$117, Mujeres!$A$1:$DW$117)</f>
        <v>129508.16763565899</v>
      </c>
      <c r="AL161" s="46" cm="1">
        <f t="array" ref="AL161">AnualidadPensionado(AL$1,$E161,$B161, $D161, Hombres!$A$1:$DW$117, Mujeres!$A$1:$DW$117)</f>
        <v>84058.419243012017</v>
      </c>
      <c r="AM161" s="46" cm="1">
        <f t="array" ref="AM161">AnualidadPensionado(AM$1,$E161,$B161, $D161, Hombres!$A$1:$DW$117, Mujeres!$A$1:$DW$117)</f>
        <v>51332.673914848354</v>
      </c>
      <c r="AN161" s="46" cm="1">
        <f t="array" ref="AN161">AnualidadPensionado(AN$1,$E161,$B161, $D161, Hombres!$A$1:$DW$117, Mujeres!$A$1:$DW$117)</f>
        <v>29216.328922299614</v>
      </c>
      <c r="AO161" s="46" cm="1">
        <f t="array" ref="AO161">AnualidadPensionado(AO$1,$E161,$B161, $D161, Hombres!$A$1:$DW$117, Mujeres!$A$1:$DW$117)</f>
        <v>15322.538090919174</v>
      </c>
      <c r="AP161" s="46" cm="1">
        <f t="array" ref="AP161">AnualidadPensionado(AP$1,$E161,$B161, $D161, Hombres!$A$1:$DW$117, Mujeres!$A$1:$DW$117)</f>
        <v>7303.1864939701418</v>
      </c>
      <c r="AQ161" s="46" cm="1">
        <f t="array" ref="AQ161">AnualidadPensionado(AQ$1,$E161,$B161, $D161, Hombres!$A$1:$DW$117, Mujeres!$A$1:$DW$117)</f>
        <v>3109.3962318859544</v>
      </c>
      <c r="AR161" s="46" cm="1">
        <f t="array" ref="AR161">AnualidadPensionado(AR$1,$E161,$B161, $D161, Hombres!$A$1:$DW$117, Mujeres!$A$1:$DW$117)</f>
        <v>1156.383942478612</v>
      </c>
      <c r="AS161" s="46" cm="1">
        <f t="array" ref="AS161">AnualidadPensionado(AS$1,$E161,$B161, $D161, Hombres!$A$1:$DW$117, Mujeres!$A$1:$DW$117)</f>
        <v>364.51006398625884</v>
      </c>
      <c r="AT161" s="46" cm="1">
        <f t="array" ref="AT161">AnualidadPensionado(AT$1,$E161,$B161, $D161, Hombres!$A$1:$DW$117, Mujeres!$A$1:$DW$117)</f>
        <v>93.309061343214168</v>
      </c>
      <c r="AU161" s="46" cm="1">
        <f t="array" ref="AU161">AnualidadPensionado(AU$1,$E161,$B161, $D161, Hombres!$A$1:$DW$117, Mujeres!$A$1:$DW$117)</f>
        <v>18.151221632537499</v>
      </c>
      <c r="AV161" s="46" cm="1">
        <f t="array" ref="AV161">AnualidadPensionado(AV$1,$E161,$B161, $D161, Hombres!$A$1:$DW$117, Mujeres!$A$1:$DW$117)</f>
        <v>2.3810263395795896</v>
      </c>
      <c r="AW161" s="46" cm="1">
        <f t="array" ref="AW161">AnualidadPensionado(AW$1,$E161,$B161, $D161, Hombres!$A$1:$DW$117, Mujeres!$A$1:$DW$117)</f>
        <v>0</v>
      </c>
      <c r="AX161" s="46" cm="1">
        <f t="array" ref="AX161">AnualidadPensionado(AX$1,$E161,$B161, $D161, Hombres!$A$1:$DW$117, Mujeres!$A$1:$DW$117)</f>
        <v>0</v>
      </c>
      <c r="AY161" s="46" cm="1">
        <f t="array" ref="AY161">AnualidadPensionado(AY$1,$E161,$B161, $D161, Hombres!$A$1:$DW$117, Mujeres!$A$1:$DW$117)</f>
        <v>0</v>
      </c>
      <c r="AZ161" s="46" cm="1">
        <f t="array" ref="AZ161">AnualidadPensionado(AZ$1,$E161,$B161, $D161, Hombres!$A$1:$DW$117, Mujeres!$A$1:$DW$117)</f>
        <v>0</v>
      </c>
      <c r="BA161" s="46" cm="1">
        <f t="array" ref="BA161">AnualidadPensionado(BA$1,$E161,$B161, $D161, Hombres!$A$1:$DW$117, Mujeres!$A$1:$DW$117)</f>
        <v>0</v>
      </c>
      <c r="BB161" s="46" cm="1">
        <f t="array" ref="BB161">AnualidadPensionado(BB$1,$E161,$B161, $D161, Hombres!$A$1:$DW$117, Mujeres!$A$1:$DW$117)</f>
        <v>0</v>
      </c>
      <c r="BC161" s="46" cm="1">
        <f t="array" ref="BC161">AnualidadPensionado(BC$1,$E161,$B161, $D161, Hombres!$A$1:$DW$117, Mujeres!$A$1:$DW$117)</f>
        <v>0</v>
      </c>
      <c r="BD161" s="46" cm="1">
        <f t="array" ref="BD161">AnualidadPensionado(BD$1,$E161,$B161, $D161, Hombres!$A$1:$DW$117, Mujeres!$A$1:$DW$117)</f>
        <v>0</v>
      </c>
      <c r="BE161" s="46" cm="1">
        <f t="array" ref="BE161">AnualidadPensionado(BE$1,$E161,$B161, $D161, Hombres!$A$1:$DW$117, Mujeres!$A$1:$DW$117)</f>
        <v>0</v>
      </c>
      <c r="BF161" s="46" cm="1">
        <f t="array" ref="BF161">AnualidadPensionado(BF$1,$E161,$B161, $D161, Hombres!$A$1:$DW$117, Mujeres!$A$1:$DW$117)</f>
        <v>0</v>
      </c>
      <c r="BG161" s="46" cm="1">
        <f t="array" ref="BG161">AnualidadPensionado(BG$1,$E161,$B161, $D161, Hombres!$A$1:$DW$117, Mujeres!$A$1:$DW$117)</f>
        <v>0</v>
      </c>
      <c r="BH161" s="46" cm="1">
        <f t="array" ref="BH161">AnualidadPensionado(BH$1,$E161,$B161, $D161, Hombres!$A$1:$DW$117, Mujeres!$A$1:$DW$117)</f>
        <v>0</v>
      </c>
      <c r="BI161" s="46" cm="1">
        <f t="array" ref="BI161">AnualidadPensionado(BI$1,$E161,$B161, $D161, Hombres!$A$1:$DW$117, Mujeres!$A$1:$DW$117)</f>
        <v>0</v>
      </c>
      <c r="BJ161" s="46" cm="1">
        <f t="array" ref="BJ161">AnualidadPensionado(BJ$1,$E161,$B161, $D161, Hombres!$A$1:$DW$117, Mujeres!$A$1:$DW$117)</f>
        <v>0</v>
      </c>
      <c r="BK161" s="46" cm="1">
        <f t="array" ref="BK161">AnualidadPensionado(BK$1,$E161,$B161, $D161, Hombres!$A$1:$DW$117, Mujeres!$A$1:$DW$117)</f>
        <v>0</v>
      </c>
      <c r="BL161" s="46" cm="1">
        <f t="array" ref="BL161">AnualidadPensionado(BL$1,$E161,$B161, $D161, Hombres!$A$1:$DW$117, Mujeres!$A$1:$DW$117)</f>
        <v>0</v>
      </c>
      <c r="BM161" s="46" cm="1">
        <f t="array" ref="BM161">AnualidadPensionado(BM$1,$E161,$B161, $D161, Hombres!$A$1:$DW$117, Mujeres!$A$1:$DW$117)</f>
        <v>0</v>
      </c>
      <c r="BN161" s="46" cm="1">
        <f t="array" ref="BN161">AnualidadPensionado(BN$1,$E161,$B161, $D161, Hombres!$A$1:$DW$117, Mujeres!$A$1:$DW$117)</f>
        <v>0</v>
      </c>
      <c r="BO161" s="46" cm="1">
        <f t="array" ref="BO161">AnualidadPensionado(BO$1,$E161,$B161, $D161, Hombres!$A$1:$DW$117, Mujeres!$A$1:$DW$117)</f>
        <v>0</v>
      </c>
      <c r="BP161" s="46" cm="1">
        <f t="array" ref="BP161">AnualidadPensionado(BP$1,$E161,$B161, $D161, Hombres!$A$1:$DW$117, Mujeres!$A$1:$DW$117)</f>
        <v>0</v>
      </c>
      <c r="BQ161" s="46" cm="1">
        <f t="array" ref="BQ161">AnualidadPensionado(BQ$1,$E161,$B161, $D161, Hombres!$A$1:$DW$117, Mujeres!$A$1:$DW$117)</f>
        <v>0</v>
      </c>
      <c r="BR161" s="46" cm="1">
        <f t="array" ref="BR161">AnualidadPensionado(BR$1,$E161,$B161, $D161, Hombres!$A$1:$DW$117, Mujeres!$A$1:$DW$117)</f>
        <v>0</v>
      </c>
      <c r="BS161" s="46" cm="1">
        <f t="array" ref="BS161">AnualidadPensionado(BS$1,$E161,$B161, $D161, Hombres!$A$1:$DW$117, Mujeres!$A$1:$DW$117)</f>
        <v>0</v>
      </c>
      <c r="BT161" s="46" cm="1">
        <f t="array" ref="BT161">AnualidadPensionado(BT$1,$E161,$B161, $D161, Hombres!$A$1:$DW$117, Mujeres!$A$1:$DW$117)</f>
        <v>0</v>
      </c>
      <c r="BU161" s="46" cm="1">
        <f t="array" ref="BU161">AnualidadPensionado(BU$1,$E161,$B161, $D161, Hombres!$A$1:$DW$117, Mujeres!$A$1:$DW$117)</f>
        <v>0</v>
      </c>
      <c r="BV161" s="46" cm="1">
        <f t="array" ref="BV161">AnualidadPensionado(BV$1,$E161,$B161, $D161, Hombres!$A$1:$DW$117, Mujeres!$A$1:$DW$117)</f>
        <v>0</v>
      </c>
      <c r="BW161" s="46" cm="1">
        <f t="array" ref="BW161">AnualidadPensionado(BW$1,$E161,$B161, $D161, Hombres!$A$1:$DW$117, Mujeres!$A$1:$DW$117)</f>
        <v>0</v>
      </c>
      <c r="BX161" s="46" cm="1">
        <f t="array" ref="BX161">AnualidadPensionado(BX$1,$E161,$B161, $D161, Hombres!$A$1:$DW$117, Mujeres!$A$1:$DW$117)</f>
        <v>0</v>
      </c>
      <c r="BY161" s="46" cm="1">
        <f t="array" ref="BY161">AnualidadPensionado(BY$1,$E161,$B161, $D161, Hombres!$A$1:$DW$117, Mujeres!$A$1:$DW$117)</f>
        <v>0</v>
      </c>
      <c r="BZ161" s="46" cm="1">
        <f t="array" ref="BZ161">AnualidadPensionado(BZ$1,$E161,$B161, $D161, Hombres!$A$1:$DW$117, Mujeres!$A$1:$DW$117)</f>
        <v>0</v>
      </c>
      <c r="CA161" s="46" cm="1">
        <f t="array" ref="CA161">AnualidadPensionado(CA$1,$E161,$B161, $D161, Hombres!$A$1:$DW$117, Mujeres!$A$1:$DW$117)</f>
        <v>0</v>
      </c>
      <c r="CB161" s="46" cm="1">
        <f t="array" ref="CB161">AnualidadPensionado(CB$1,$E161,$B161, $D161, Hombres!$A$1:$DW$117, Mujeres!$A$1:$DW$117)</f>
        <v>0</v>
      </c>
      <c r="CC161" s="46" cm="1">
        <f t="array" ref="CC161">AnualidadPensionado(CC$1,$E161,$B161, $D161, Hombres!$A$1:$DW$117, Mujeres!$A$1:$DW$117)</f>
        <v>0</v>
      </c>
      <c r="CD161" s="46" cm="1">
        <f t="array" ref="CD161">AnualidadPensionado(CD$1,$E161,$B161, $D161, Hombres!$A$1:$DW$117, Mujeres!$A$1:$DW$117)</f>
        <v>0</v>
      </c>
      <c r="CE161" s="46" cm="1">
        <f t="array" ref="CE161">AnualidadPensionado(CE$1,$E161,$B161, $D161, Hombres!$A$1:$DW$117, Mujeres!$A$1:$DW$117)</f>
        <v>0</v>
      </c>
      <c r="CF161" s="46" cm="1">
        <f t="array" ref="CF161">AnualidadPensionado(CF$1,$E161,$B161, $D161, Hombres!$A$1:$DW$117, Mujeres!$A$1:$DW$117)</f>
        <v>0</v>
      </c>
      <c r="CG161" s="46" cm="1">
        <f t="array" ref="CG161">AnualidadPensionado(CG$1,$E161,$B161, $D161, Hombres!$A$1:$DW$117, Mujeres!$A$1:$DW$117)</f>
        <v>0</v>
      </c>
      <c r="CH161" s="46" cm="1">
        <f t="array" ref="CH161">AnualidadPensionado(CH$1,$E161,$B161, $D161, Hombres!$A$1:$DW$117, Mujeres!$A$1:$DW$117)</f>
        <v>0</v>
      </c>
      <c r="CI161" s="46" cm="1">
        <f t="array" ref="CI161">AnualidadPensionado(CI$1,$E161,$B161, $D161, Hombres!$A$1:$DW$117, Mujeres!$A$1:$DW$117)</f>
        <v>0</v>
      </c>
      <c r="CJ161" s="46" cm="1">
        <f t="array" ref="CJ161">AnualidadPensionado(CJ$1,$E161,$B161, $D161, Hombres!$A$1:$DW$117, Mujeres!$A$1:$DW$117)</f>
        <v>0</v>
      </c>
      <c r="CK161" s="46" cm="1">
        <f t="array" ref="CK161">AnualidadPensionado(CK$1,$E161,$B161, $D161, Hombres!$A$1:$DW$117, Mujeres!$A$1:$DW$117)</f>
        <v>0</v>
      </c>
      <c r="CL161" s="46" cm="1">
        <f t="array" ref="CL161">AnualidadPensionado(CL$1,$E161,$B161, $D161, Hombres!$A$1:$DW$117, Mujeres!$A$1:$DW$117)</f>
        <v>0</v>
      </c>
      <c r="CM161" s="46" cm="1">
        <f t="array" ref="CM161">AnualidadPensionado(CM$1,$E161,$B161, $D161, Hombres!$A$1:$DW$117, Mujeres!$A$1:$DW$117)</f>
        <v>0</v>
      </c>
      <c r="CN161" s="46" cm="1">
        <f t="array" ref="CN161">AnualidadPensionado(CN$1,$E161,$B161, $D161, Hombres!$A$1:$DW$117, Mujeres!$A$1:$DW$117)</f>
        <v>0</v>
      </c>
      <c r="CO161" s="46" cm="1">
        <f t="array" ref="CO161">AnualidadPensionado(CO$1,$E161,$B161, $D161, Hombres!$A$1:$DW$117, Mujeres!$A$1:$DW$117)</f>
        <v>0</v>
      </c>
      <c r="CP161" s="46" cm="1">
        <f t="array" ref="CP161">AnualidadPensionado(CP$1,$E161,$B161, $D161, Hombres!$A$1:$DW$117, Mujeres!$A$1:$DW$117)</f>
        <v>0</v>
      </c>
      <c r="CQ161" s="46" cm="1">
        <f t="array" ref="CQ161">AnualidadPensionado(CQ$1,$E161,$B161, $D161, Hombres!$A$1:$DW$117, Mujeres!$A$1:$DW$117)</f>
        <v>0</v>
      </c>
      <c r="CR161" s="46" cm="1">
        <f t="array" ref="CR161">AnualidadPensionado(CR$1,$E161,$B161, $D161, Hombres!$A$1:$DW$117, Mujeres!$A$1:$DW$117)</f>
        <v>0</v>
      </c>
      <c r="CS161" s="46" cm="1">
        <f t="array" ref="CS161">AnualidadPensionado(CS$1,$E161,$B161, $D161, Hombres!$A$1:$DW$117, Mujeres!$A$1:$DW$117)</f>
        <v>0</v>
      </c>
      <c r="CT161" s="46" cm="1">
        <f t="array" ref="CT161">AnualidadPensionado(CT$1,$E161,$B161, $D161, Hombres!$A$1:$DW$117, Mujeres!$A$1:$DW$117)</f>
        <v>0</v>
      </c>
      <c r="CU161" s="46" cm="1">
        <f t="array" ref="CU161">AnualidadPensionado(CU$1,$E161,$B161, $D161, Hombres!$A$1:$DW$117, Mujeres!$A$1:$DW$117)</f>
        <v>0</v>
      </c>
      <c r="CV161" s="46" cm="1">
        <f t="array" ref="CV161">AnualidadPensionado(CV$1,$E161,$B161, $D161, Hombres!$A$1:$DW$117, Mujeres!$A$1:$DW$117)</f>
        <v>0</v>
      </c>
      <c r="CW161" s="46" cm="1">
        <f t="array" ref="CW161">AnualidadPensionado(CW$1,$E161,$B161, $D161, Hombres!$A$1:$DW$117, Mujeres!$A$1:$DW$117)</f>
        <v>0</v>
      </c>
      <c r="CX161" s="46" cm="1">
        <f t="array" ref="CX161">AnualidadPensionado(CX$1,$E161,$B161, $D161, Hombres!$A$1:$DW$117, Mujeres!$A$1:$DW$117)</f>
        <v>0</v>
      </c>
      <c r="CY161" s="46" cm="1">
        <f t="array" ref="CY161">AnualidadPensionado(CY$1,$E161,$B161, $D161, Hombres!$A$1:$DW$117, Mujeres!$A$1:$DW$117)</f>
        <v>0</v>
      </c>
      <c r="DB161" s="21"/>
      <c r="DC161" s="46" cm="1">
        <f t="array" ref="DC161">beneficio_muerte_individual_pensionado(DC$1,$E161,$B161, Hombres!$A$1:$DW$117, Mujeres!$A$1:$DW$117)</f>
        <v>0</v>
      </c>
      <c r="DD161" s="46" cm="1">
        <f t="array" ref="DD161">beneficio_muerte_individual_pensionado(DD$1,$E161,$B161, Hombres!$A$1:$DW$117, Mujeres!$A$1:$DW$117)</f>
        <v>56594.700000000004</v>
      </c>
      <c r="DE161" s="46" cm="1">
        <f t="array" ref="DE161">beneficio_muerte_individual_pensionado(DE$1,$E161,$B161, Hombres!$A$1:$DW$117, Mujeres!$A$1:$DW$117)</f>
        <v>60253.566874710006</v>
      </c>
      <c r="DF161" s="46" cm="1">
        <f t="array" ref="DF161">beneficio_muerte_individual_pensionado(DF$1,$E161,$B161, Hombres!$A$1:$DW$117, Mujeres!$A$1:$DW$117)</f>
        <v>64656.695821547823</v>
      </c>
      <c r="DG161" s="46" cm="1">
        <f t="array" ref="DG161">beneficio_muerte_individual_pensionado(DG$1,$E161,$B161, Hombres!$A$1:$DW$117, Mujeres!$A$1:$DW$117)</f>
        <v>69869.364576744847</v>
      </c>
      <c r="DH161" s="46" cm="1">
        <f t="array" ref="DH161">beneficio_muerte_individual_pensionado(DH$1,$E161,$B161, Hombres!$A$1:$DW$117, Mujeres!$A$1:$DW$117)</f>
        <v>75714.4673686397</v>
      </c>
      <c r="DI161" s="46" cm="1">
        <f t="array" ref="DI161">beneficio_muerte_individual_pensionado(DI$1,$E161,$B161, Hombres!$A$1:$DW$117, Mujeres!$A$1:$DW$117)</f>
        <v>84802.651939043004</v>
      </c>
      <c r="DJ161" s="46" cm="1">
        <f t="array" ref="DJ161">beneficio_muerte_individual_pensionado(DJ$1,$E161,$B161, Hombres!$A$1:$DW$117, Mujeres!$A$1:$DW$117)</f>
        <v>90802.235731584617</v>
      </c>
      <c r="DK161" s="46" cm="1">
        <f t="array" ref="DK161">beneficio_muerte_individual_pensionado(DK$1,$E161,$B161, Hombres!$A$1:$DW$117, Mujeres!$A$1:$DW$117)</f>
        <v>97011.110408792883</v>
      </c>
      <c r="DL161" s="46" cm="1">
        <f t="array" ref="DL161">beneficio_muerte_individual_pensionado(DL$1,$E161,$B161, Hombres!$A$1:$DW$117, Mujeres!$A$1:$DW$117)</f>
        <v>103248.69834110349</v>
      </c>
      <c r="DM161" s="46" cm="1">
        <f t="array" ref="DM161">beneficio_muerte_individual_pensionado(DM$1,$E161,$B161, Hombres!$A$1:$DW$117, Mujeres!$A$1:$DW$117)</f>
        <v>109338.03559753552</v>
      </c>
      <c r="DN161" s="46" cm="1">
        <f t="array" ref="DN161">beneficio_muerte_individual_pensionado(DN$1,$E161,$B161, Hombres!$A$1:$DW$117, Mujeres!$A$1:$DW$117)</f>
        <v>115260.95231386495</v>
      </c>
      <c r="DO161" s="46" cm="1">
        <f t="array" ref="DO161">beneficio_muerte_individual_pensionado(DO$1,$E161,$B161, Hombres!$A$1:$DW$117, Mujeres!$A$1:$DW$117)</f>
        <v>121005.02963393087</v>
      </c>
      <c r="DP161" s="46" cm="1">
        <f t="array" ref="DP161">beneficio_muerte_individual_pensionado(DP$1,$E161,$B161, Hombres!$A$1:$DW$117, Mujeres!$A$1:$DW$117)</f>
        <v>126404.29709145104</v>
      </c>
      <c r="DQ161" s="46" cm="1">
        <f t="array" ref="DQ161">beneficio_muerte_individual_pensionado(DQ$1,$E161,$B161, Hombres!$A$1:$DW$117, Mujeres!$A$1:$DW$117)</f>
        <v>131135.01688657171</v>
      </c>
      <c r="DR161" s="46" cm="1">
        <f t="array" ref="DR161">beneficio_muerte_individual_pensionado(DR$1,$E161,$B161, Hombres!$A$1:$DW$117, Mujeres!$A$1:$DW$117)</f>
        <v>134913.79820057782</v>
      </c>
      <c r="DS161" s="46" cm="1">
        <f t="array" ref="DS161">beneficio_muerte_individual_pensionado(DS$1,$E161,$B161, Hombres!$A$1:$DW$117, Mujeres!$A$1:$DW$117)</f>
        <v>137635.37734389931</v>
      </c>
      <c r="DT161" s="46" cm="1">
        <f t="array" ref="DT161">beneficio_muerte_individual_pensionado(DT$1,$E161,$B161, Hombres!$A$1:$DW$117, Mujeres!$A$1:$DW$117)</f>
        <v>139194.61875713122</v>
      </c>
      <c r="DU161" s="46" cm="1">
        <f t="array" ref="DU161">beneficio_muerte_individual_pensionado(DU$1,$E161,$B161, Hombres!$A$1:$DW$117, Mujeres!$A$1:$DW$117)</f>
        <v>139377.77682097623</v>
      </c>
      <c r="DV161" s="46" cm="1">
        <f t="array" ref="DV161">beneficio_muerte_individual_pensionado(DV$1,$E161,$B161, Hombres!$A$1:$DW$117, Mujeres!$A$1:$DW$117)</f>
        <v>137882.65754163047</v>
      </c>
      <c r="DW161" s="46" cm="1">
        <f t="array" ref="DW161">beneficio_muerte_individual_pensionado(DW$1,$E161,$B161, Hombres!$A$1:$DW$117, Mujeres!$A$1:$DW$117)</f>
        <v>134504.41792158951</v>
      </c>
      <c r="DX161" s="46" cm="1">
        <f t="array" ref="DX161">beneficio_muerte_individual_pensionado(DX$1,$E161,$B161, Hombres!$A$1:$DW$117, Mujeres!$A$1:$DW$117)</f>
        <v>129216.16086323262</v>
      </c>
      <c r="DY161" s="46" cm="1">
        <f t="array" ref="DY161">beneficio_muerte_individual_pensionado(DY$1,$E161,$B161, Hombres!$A$1:$DW$117, Mujeres!$A$1:$DW$117)</f>
        <v>122065.18457446768</v>
      </c>
      <c r="DZ161" s="46" cm="1">
        <f t="array" ref="DZ161">beneficio_muerte_individual_pensionado(DZ$1,$E161,$B161, Hombres!$A$1:$DW$117, Mujeres!$A$1:$DW$117)</f>
        <v>113117.61290091815</v>
      </c>
      <c r="EA161" s="46" cm="1">
        <f t="array" ref="EA161">beneficio_muerte_individual_pensionado(EA$1,$E161,$B161, Hombres!$A$1:$DW$117, Mujeres!$A$1:$DW$117)</f>
        <v>102505.39266795164</v>
      </c>
      <c r="EB161" s="46" cm="1">
        <f t="array" ref="EB161">beneficio_muerte_individual_pensionado(EB$1,$E161,$B161, Hombres!$A$1:$DW$117, Mujeres!$A$1:$DW$117)</f>
        <v>90548.482073436011</v>
      </c>
      <c r="EC161" s="46" cm="1">
        <f t="array" ref="EC161">beneficio_muerte_individual_pensionado(EC$1,$E161,$B161, Hombres!$A$1:$DW$117, Mujeres!$A$1:$DW$117)</f>
        <v>77741.195613912743</v>
      </c>
      <c r="ED161" s="46" cm="1">
        <f t="array" ref="ED161">beneficio_muerte_individual_pensionado(ED$1,$E161,$B161, Hombres!$A$1:$DW$117, Mujeres!$A$1:$DW$117)</f>
        <v>64643.54088892576</v>
      </c>
      <c r="EE161" s="46" cm="1">
        <f t="array" ref="EE161">beneficio_muerte_individual_pensionado(EE$1,$E161,$B161, Hombres!$A$1:$DW$117, Mujeres!$A$1:$DW$117)</f>
        <v>51823.118669485069</v>
      </c>
      <c r="EF161" s="46" cm="1">
        <f t="array" ref="EF161">beneficio_muerte_individual_pensionado(EF$1,$E161,$B161, Hombres!$A$1:$DW$117, Mujeres!$A$1:$DW$117)</f>
        <v>39833.256949345589</v>
      </c>
      <c r="EG161" s="46" cm="1">
        <f t="array" ref="EG161">beneficio_muerte_individual_pensionado(EG$1,$E161,$B161, Hombres!$A$1:$DW$117, Mujeres!$A$1:$DW$117)</f>
        <v>29181.050211686201</v>
      </c>
      <c r="EH161" s="46" cm="1">
        <f t="array" ref="EH161">beneficio_muerte_individual_pensionado(EH$1,$E161,$B161, Hombres!$A$1:$DW$117, Mujeres!$A$1:$DW$117)</f>
        <v>20241.230567764524</v>
      </c>
      <c r="EI161" s="46" cm="1">
        <f t="array" ref="EI161">beneficio_muerte_individual_pensionado(EI$1,$E161,$B161, Hombres!$A$1:$DW$117, Mujeres!$A$1:$DW$117)</f>
        <v>13189.206737534236</v>
      </c>
      <c r="EJ161" s="46" cm="1">
        <f t="array" ref="EJ161">beneficio_muerte_individual_pensionado(EJ$1,$E161,$B161, Hombres!$A$1:$DW$117, Mujeres!$A$1:$DW$117)</f>
        <v>7995.0819196596804</v>
      </c>
      <c r="EK161" s="46" cm="1">
        <f t="array" ref="EK161">beneficio_muerte_individual_pensionado(EK$1,$E161,$B161, Hombres!$A$1:$DW$117, Mujeres!$A$1:$DW$117)</f>
        <v>4455.9776157022507</v>
      </c>
      <c r="EL161" s="46" cm="1">
        <f t="array" ref="EL161">beneficio_muerte_individual_pensionado(EL$1,$E161,$B161, Hombres!$A$1:$DW$117, Mujeres!$A$1:$DW$117)</f>
        <v>2251.5542417076103</v>
      </c>
      <c r="EM161" s="46" cm="1">
        <f t="array" ref="EM161">beneficio_muerte_individual_pensionado(EM$1,$E161,$B161, Hombres!$A$1:$DW$117, Mujeres!$A$1:$DW$117)</f>
        <v>1013.6559251142021</v>
      </c>
      <c r="EN161" s="46" cm="1">
        <f t="array" ref="EN161">beneficio_muerte_individual_pensionado(EN$1,$E161,$B161, Hombres!$A$1:$DW$117, Mujeres!$A$1:$DW$117)</f>
        <v>397.52320973747561</v>
      </c>
      <c r="EO161" s="46" cm="1">
        <f t="array" ref="EO161">beneficio_muerte_individual_pensionado(EO$1,$E161,$B161, Hombres!$A$1:$DW$117, Mujeres!$A$1:$DW$117)</f>
        <v>131.73677251652913</v>
      </c>
      <c r="EP161" s="46" cm="1">
        <f t="array" ref="EP161">beneficio_muerte_individual_pensionado(EP$1,$E161,$B161, Hombres!$A$1:$DW$117, Mujeres!$A$1:$DW$117)</f>
        <v>35.340001228819709</v>
      </c>
      <c r="EQ161" s="46" cm="1">
        <f t="array" ref="EQ161">beneficio_muerte_individual_pensionado(EQ$1,$E161,$B161, Hombres!$A$1:$DW$117, Mujeres!$A$1:$DW$117)</f>
        <v>7.1804810226658224</v>
      </c>
      <c r="ER161" s="46" cm="1">
        <f t="array" ref="ER161">beneficio_muerte_individual_pensionado(ER$1,$E161,$B161, Hombres!$A$1:$DW$117, Mujeres!$A$1:$DW$117)</f>
        <v>1.0479433254967689</v>
      </c>
      <c r="ES161" s="46" cm="1">
        <f t="array" ref="ES161">beneficio_muerte_individual_pensionado(ES$1,$E161,$B161, Hombres!$A$1:$DW$117, Mujeres!$A$1:$DW$117)</f>
        <v>0</v>
      </c>
      <c r="ET161" s="46" cm="1">
        <f t="array" ref="ET161">beneficio_muerte_individual_pensionado(ET$1,$E161,$B161, Hombres!$A$1:$DW$117, Mujeres!$A$1:$DW$117)</f>
        <v>0</v>
      </c>
      <c r="EU161" s="46" cm="1">
        <f t="array" ref="EU161">beneficio_muerte_individual_pensionado(EU$1,$E161,$B161, Hombres!$A$1:$DW$117, Mujeres!$A$1:$DW$117)</f>
        <v>0</v>
      </c>
      <c r="EV161" s="46" cm="1">
        <f t="array" ref="EV161">beneficio_muerte_individual_pensionado(EV$1,$E161,$B161, Hombres!$A$1:$DW$117, Mujeres!$A$1:$DW$117)</f>
        <v>0</v>
      </c>
      <c r="EW161" s="46" cm="1">
        <f t="array" ref="EW161">beneficio_muerte_individual_pensionado(EW$1,$E161,$B161, Hombres!$A$1:$DW$117, Mujeres!$A$1:$DW$117)</f>
        <v>0</v>
      </c>
      <c r="EX161" s="46" cm="1">
        <f t="array" ref="EX161">beneficio_muerte_individual_pensionado(EX$1,$E161,$B161, Hombres!$A$1:$DW$117, Mujeres!$A$1:$DW$117)</f>
        <v>0</v>
      </c>
      <c r="EY161" s="46" cm="1">
        <f t="array" ref="EY161">beneficio_muerte_individual_pensionado(EY$1,$E161,$B161, Hombres!$A$1:$DW$117, Mujeres!$A$1:$DW$117)</f>
        <v>0</v>
      </c>
      <c r="EZ161" s="46" cm="1">
        <f t="array" ref="EZ161">beneficio_muerte_individual_pensionado(EZ$1,$E161,$B161, Hombres!$A$1:$DW$117, Mujeres!$A$1:$DW$117)</f>
        <v>0</v>
      </c>
      <c r="FA161" s="46" cm="1">
        <f t="array" ref="FA161">beneficio_muerte_individual_pensionado(FA$1,$E161,$B161, Hombres!$A$1:$DW$117, Mujeres!$A$1:$DW$117)</f>
        <v>0</v>
      </c>
      <c r="FB161" s="46" cm="1">
        <f t="array" ref="FB161">beneficio_muerte_individual_pensionado(FB$1,$E161,$B161, Hombres!$A$1:$DW$117, Mujeres!$A$1:$DW$117)</f>
        <v>0</v>
      </c>
      <c r="FC161" s="46" cm="1">
        <f t="array" ref="FC161">beneficio_muerte_individual_pensionado(FC$1,$E161,$B161, Hombres!$A$1:$DW$117, Mujeres!$A$1:$DW$117)</f>
        <v>0</v>
      </c>
      <c r="FD161" s="46" cm="1">
        <f t="array" ref="FD161">beneficio_muerte_individual_pensionado(FD$1,$E161,$B161, Hombres!$A$1:$DW$117, Mujeres!$A$1:$DW$117)</f>
        <v>0</v>
      </c>
      <c r="FE161" s="46" cm="1">
        <f t="array" ref="FE161">beneficio_muerte_individual_pensionado(FE$1,$E161,$B161, Hombres!$A$1:$DW$117, Mujeres!$A$1:$DW$117)</f>
        <v>0</v>
      </c>
      <c r="FF161" s="46" cm="1">
        <f t="array" ref="FF161">beneficio_muerte_individual_pensionado(FF$1,$E161,$B161, Hombres!$A$1:$DW$117, Mujeres!$A$1:$DW$117)</f>
        <v>0</v>
      </c>
      <c r="FG161" s="46" cm="1">
        <f t="array" ref="FG161">beneficio_muerte_individual_pensionado(FG$1,$E161,$B161, Hombres!$A$1:$DW$117, Mujeres!$A$1:$DW$117)</f>
        <v>0</v>
      </c>
      <c r="FH161" s="46" cm="1">
        <f t="array" ref="FH161">beneficio_muerte_individual_pensionado(FH$1,$E161,$B161, Hombres!$A$1:$DW$117, Mujeres!$A$1:$DW$117)</f>
        <v>0</v>
      </c>
      <c r="FI161" s="46" cm="1">
        <f t="array" ref="FI161">beneficio_muerte_individual_pensionado(FI$1,$E161,$B161, Hombres!$A$1:$DW$117, Mujeres!$A$1:$DW$117)</f>
        <v>0</v>
      </c>
      <c r="FJ161" s="46" cm="1">
        <f t="array" ref="FJ161">beneficio_muerte_individual_pensionado(FJ$1,$E161,$B161, Hombres!$A$1:$DW$117, Mujeres!$A$1:$DW$117)</f>
        <v>0</v>
      </c>
      <c r="FK161" s="46" cm="1">
        <f t="array" ref="FK161">beneficio_muerte_individual_pensionado(FK$1,$E161,$B161, Hombres!$A$1:$DW$117, Mujeres!$A$1:$DW$117)</f>
        <v>0</v>
      </c>
      <c r="FL161" s="46" cm="1">
        <f t="array" ref="FL161">beneficio_muerte_individual_pensionado(FL$1,$E161,$B161, Hombres!$A$1:$DW$117, Mujeres!$A$1:$DW$117)</f>
        <v>0</v>
      </c>
      <c r="FM161" s="46" cm="1">
        <f t="array" ref="FM161">beneficio_muerte_individual_pensionado(FM$1,$E161,$B161, Hombres!$A$1:$DW$117, Mujeres!$A$1:$DW$117)</f>
        <v>0</v>
      </c>
      <c r="FN161" s="46" cm="1">
        <f t="array" ref="FN161">beneficio_muerte_individual_pensionado(FN$1,$E161,$B161, Hombres!$A$1:$DW$117, Mujeres!$A$1:$DW$117)</f>
        <v>0</v>
      </c>
      <c r="FO161" s="46" cm="1">
        <f t="array" ref="FO161">beneficio_muerte_individual_pensionado(FO$1,$E161,$B161, Hombres!$A$1:$DW$117, Mujeres!$A$1:$DW$117)</f>
        <v>0</v>
      </c>
      <c r="FP161" s="46" cm="1">
        <f t="array" ref="FP161">beneficio_muerte_individual_pensionado(FP$1,$E161,$B161, Hombres!$A$1:$DW$117, Mujeres!$A$1:$DW$117)</f>
        <v>0</v>
      </c>
      <c r="FQ161" s="46" cm="1">
        <f t="array" ref="FQ161">beneficio_muerte_individual_pensionado(FQ$1,$E161,$B161, Hombres!$A$1:$DW$117, Mujeres!$A$1:$DW$117)</f>
        <v>0</v>
      </c>
      <c r="FR161" s="46" cm="1">
        <f t="array" ref="FR161">beneficio_muerte_individual_pensionado(FR$1,$E161,$B161, Hombres!$A$1:$DW$117, Mujeres!$A$1:$DW$117)</f>
        <v>0</v>
      </c>
      <c r="FS161" s="46" cm="1">
        <f t="array" ref="FS161">beneficio_muerte_individual_pensionado(FS$1,$E161,$B161, Hombres!$A$1:$DW$117, Mujeres!$A$1:$DW$117)</f>
        <v>0</v>
      </c>
      <c r="FT161" s="46" cm="1">
        <f t="array" ref="FT161">beneficio_muerte_individual_pensionado(FT$1,$E161,$B161, Hombres!$A$1:$DW$117, Mujeres!$A$1:$DW$117)</f>
        <v>0</v>
      </c>
      <c r="FU161" s="46" cm="1">
        <f t="array" ref="FU161">beneficio_muerte_individual_pensionado(FU$1,$E161,$B161, Hombres!$A$1:$DW$117, Mujeres!$A$1:$DW$117)</f>
        <v>0</v>
      </c>
      <c r="FV161" s="46" cm="1">
        <f t="array" ref="FV161">beneficio_muerte_individual_pensionado(FV$1,$E161,$B161, Hombres!$A$1:$DW$117, Mujeres!$A$1:$DW$117)</f>
        <v>0</v>
      </c>
      <c r="FW161" s="46" cm="1">
        <f t="array" ref="FW161">beneficio_muerte_individual_pensionado(FW$1,$E161,$B161, Hombres!$A$1:$DW$117, Mujeres!$A$1:$DW$117)</f>
        <v>0</v>
      </c>
      <c r="FX161" s="46" cm="1">
        <f t="array" ref="FX161">beneficio_muerte_individual_pensionado(FX$1,$E161,$B161, Hombres!$A$1:$DW$117, Mujeres!$A$1:$DW$117)</f>
        <v>0</v>
      </c>
      <c r="FY161" s="46" cm="1">
        <f t="array" ref="FY161">beneficio_muerte_individual_pensionado(FY$1,$E161,$B161, Hombres!$A$1:$DW$117, Mujeres!$A$1:$DW$117)</f>
        <v>0</v>
      </c>
      <c r="FZ161" s="46" cm="1">
        <f t="array" ref="FZ161">beneficio_muerte_individual_pensionado(FZ$1,$E161,$B161, Hombres!$A$1:$DW$117, Mujeres!$A$1:$DW$117)</f>
        <v>0</v>
      </c>
      <c r="GA161" s="46" cm="1">
        <f t="array" ref="GA161">beneficio_muerte_individual_pensionado(GA$1,$E161,$B161, Hombres!$A$1:$DW$117, Mujeres!$A$1:$DW$117)</f>
        <v>0</v>
      </c>
      <c r="GB161" s="46" cm="1">
        <f t="array" ref="GB161">beneficio_muerte_individual_pensionado(GB$1,$E161,$B161, Hombres!$A$1:$DW$117, Mujeres!$A$1:$DW$117)</f>
        <v>0</v>
      </c>
      <c r="GC161" s="46" cm="1">
        <f t="array" ref="GC161">beneficio_muerte_individual_pensionado(GC$1,$E161,$B161, Hombres!$A$1:$DW$117, Mujeres!$A$1:$DW$117)</f>
        <v>0</v>
      </c>
      <c r="GD161" s="46" cm="1">
        <f t="array" ref="GD161">beneficio_muerte_individual_pensionado(GD$1,$E161,$B161, Hombres!$A$1:$DW$117, Mujeres!$A$1:$DW$117)</f>
        <v>0</v>
      </c>
      <c r="GE161" s="46" cm="1">
        <f t="array" ref="GE161">beneficio_muerte_individual_pensionado(GE$1,$E161,$B161, Hombres!$A$1:$DW$117, Mujeres!$A$1:$DW$117)</f>
        <v>0</v>
      </c>
      <c r="GF161" s="46" cm="1">
        <f t="array" ref="GF161">beneficio_muerte_individual_pensionado(GF$1,$E161,$B161, Hombres!$A$1:$DW$117, Mujeres!$A$1:$DW$117)</f>
        <v>0</v>
      </c>
      <c r="GG161" s="46" cm="1">
        <f t="array" ref="GG161">beneficio_muerte_individual_pensionado(GG$1,$E161,$B161, Hombres!$A$1:$DW$117, Mujeres!$A$1:$DW$117)</f>
        <v>0</v>
      </c>
      <c r="GH161" s="46" cm="1">
        <f t="array" ref="GH161">beneficio_muerte_individual_pensionado(GH$1,$E161,$B161, Hombres!$A$1:$DW$117, Mujeres!$A$1:$DW$117)</f>
        <v>0</v>
      </c>
      <c r="GI161" s="46" cm="1">
        <f t="array" ref="GI161">beneficio_muerte_individual_pensionado(GI$1,$E161,$B161, Hombres!$A$1:$DW$117, Mujeres!$A$1:$DW$117)</f>
        <v>0</v>
      </c>
      <c r="GJ161" s="46" cm="1">
        <f t="array" ref="GJ161">beneficio_muerte_individual_pensionado(GJ$1,$E161,$B161, Hombres!$A$1:$DW$117, Mujeres!$A$1:$DW$117)</f>
        <v>0</v>
      </c>
      <c r="GK161" s="46" cm="1">
        <f t="array" ref="GK161">beneficio_muerte_individual_pensionado(GK$1,$E161,$B161, Hombres!$A$1:$DW$117, Mujeres!$A$1:$DW$117)</f>
        <v>0</v>
      </c>
      <c r="GL161" s="46" cm="1">
        <f t="array" ref="GL161">beneficio_muerte_individual_pensionado(GL$1,$E161,$B161, Hombres!$A$1:$DW$117, Mujeres!$A$1:$DW$117)</f>
        <v>0</v>
      </c>
      <c r="GM161" s="46" cm="1">
        <f t="array" ref="GM161">beneficio_muerte_individual_pensionado(GM$1,$E161,$B161, Hombres!$A$1:$DW$117, Mujeres!$A$1:$DW$117)</f>
        <v>0</v>
      </c>
      <c r="GN161" s="46" cm="1">
        <f t="array" ref="GN161">beneficio_muerte_individual_pensionado(GN$1,$E161,$B161, Hombres!$A$1:$DW$117, Mujeres!$A$1:$DW$117)</f>
        <v>0</v>
      </c>
      <c r="GO161" s="46" cm="1">
        <f t="array" ref="GO161">beneficio_muerte_individual_pensionado(GO$1,$E161,$B161, Hombres!$A$1:$DW$117, Mujeres!$A$1:$DW$117)</f>
        <v>0</v>
      </c>
      <c r="GP161" s="46" cm="1">
        <f t="array" ref="GP161">beneficio_muerte_individual_pensionado(GP$1,$E161,$B161, Hombres!$A$1:$DW$117, Mujeres!$A$1:$DW$117)</f>
        <v>0</v>
      </c>
      <c r="GQ161" s="46" cm="1">
        <f t="array" ref="GQ161">beneficio_muerte_individual_pensionado(GQ$1,$E161,$B161, Hombres!$A$1:$DW$117, Mujeres!$A$1:$DW$117)</f>
        <v>0</v>
      </c>
      <c r="GR161" s="46" cm="1">
        <f t="array" ref="GR161">beneficio_muerte_individual_pensionado(GR$1,$E161,$B161, Hombres!$A$1:$DW$117, Mujeres!$A$1:$DW$117)</f>
        <v>0</v>
      </c>
      <c r="GS161" s="46" cm="1">
        <f t="array" ref="GS161">beneficio_muerte_individual_pensionado(GS$1,$E161,$B161, Hombres!$A$1:$DW$117, Mujeres!$A$1:$DW$117)</f>
        <v>0</v>
      </c>
      <c r="GT161" s="46" cm="1">
        <f t="array" ref="GT161">beneficio_muerte_individual_pensionado(GT$1,$E161,$B161, Hombres!$A$1:$DW$117, Mujeres!$A$1:$DW$117)</f>
        <v>0</v>
      </c>
    </row>
    <row r="162" spans="1:203" x14ac:dyDescent="0.2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6" cm="1">
        <f t="array" ref="H162">AnualidadPensionado(H$1,$E162,$B162, $D162, Hombres!$A$1:$DW$117, Mujeres!$A$1:$DW$117)</f>
        <v>0</v>
      </c>
      <c r="I162" s="46" cm="1">
        <f t="array" ref="I162">AnualidadPensionado(I$1,$E162,$B162, $D162, Hombres!$A$1:$DW$117, Mujeres!$A$1:$DW$117)</f>
        <v>2133446.1267074021</v>
      </c>
      <c r="J162" s="46" cm="1">
        <f t="array" ref="J162">AnualidadPensionado(J$1,$E162,$B162, $D162, Hombres!$A$1:$DW$117, Mujeres!$A$1:$DW$117)</f>
        <v>2171167.7946179896</v>
      </c>
      <c r="K162" s="46" cm="1">
        <f t="array" ref="K162">AnualidadPensionado(K$1,$E162,$B162, $D162, Hombres!$A$1:$DW$117, Mujeres!$A$1:$DW$117)</f>
        <v>2206518.1819751654</v>
      </c>
      <c r="L162" s="46" cm="1">
        <f t="array" ref="L162">AnualidadPensionado(L$1,$E162,$B162, $D162, Hombres!$A$1:$DW$117, Mujeres!$A$1:$DW$117)</f>
        <v>2239167.5637319977</v>
      </c>
      <c r="M162" s="46" cm="1">
        <f t="array" ref="M162">AnualidadPensionado(M$1,$E162,$B162, $D162, Hombres!$A$1:$DW$117, Mujeres!$A$1:$DW$117)</f>
        <v>2269129.5223096581</v>
      </c>
      <c r="N162" s="46" cm="1">
        <f t="array" ref="N162">AnualidadPensionado(N$1,$E162,$B162, $D162, Hombres!$A$1:$DW$117, Mujeres!$A$1:$DW$117)</f>
        <v>2296346.0540430453</v>
      </c>
      <c r="O162" s="46" cm="1">
        <f t="array" ref="O162">AnualidadPensionado(O$1,$E162,$B162, $D162, Hombres!$A$1:$DW$117, Mujeres!$A$1:$DW$117)</f>
        <v>2320300.2547177244</v>
      </c>
      <c r="P162" s="46" cm="1">
        <f t="array" ref="P162">AnualidadPensionado(P$1,$E162,$B162, $D162, Hombres!$A$1:$DW$117, Mujeres!$A$1:$DW$117)</f>
        <v>2340052.8872553278</v>
      </c>
      <c r="Q162" s="46" cm="1">
        <f t="array" ref="Q162">AnualidadPensionado(Q$1,$E162,$B162, $D162, Hombres!$A$1:$DW$117, Mujeres!$A$1:$DW$117)</f>
        <v>2354501.9135360415</v>
      </c>
      <c r="R162" s="46" cm="1">
        <f t="array" ref="R162">AnualidadPensionado(R$1,$E162,$B162, $D162, Hombres!$A$1:$DW$117, Mujeres!$A$1:$DW$117)</f>
        <v>2362586.3831054014</v>
      </c>
      <c r="S162" s="46" cm="1">
        <f t="array" ref="S162">AnualidadPensionado(S$1,$E162,$B162, $D162, Hombres!$A$1:$DW$117, Mujeres!$A$1:$DW$117)</f>
        <v>2360728.2230906072</v>
      </c>
      <c r="T162" s="46" cm="1">
        <f t="array" ref="T162">AnualidadPensionado(T$1,$E162,$B162, $D162, Hombres!$A$1:$DW$117, Mujeres!$A$1:$DW$117)</f>
        <v>2350978.9561360059</v>
      </c>
      <c r="U162" s="46" cm="1">
        <f t="array" ref="U162">AnualidadPensionado(U$1,$E162,$B162, $D162, Hombres!$A$1:$DW$117, Mujeres!$A$1:$DW$117)</f>
        <v>2332455.1768173357</v>
      </c>
      <c r="V162" s="46" cm="1">
        <f t="array" ref="V162">AnualidadPensionado(V$1,$E162,$B162, $D162, Hombres!$A$1:$DW$117, Mujeres!$A$1:$DW$117)</f>
        <v>2304375.3810389847</v>
      </c>
      <c r="W162" s="46" cm="1">
        <f t="array" ref="W162">AnualidadPensionado(W$1,$E162,$B162, $D162, Hombres!$A$1:$DW$117, Mujeres!$A$1:$DW$117)</f>
        <v>2266078.1715719914</v>
      </c>
      <c r="X162" s="46" cm="1">
        <f t="array" ref="X162">AnualidadPensionado(X$1,$E162,$B162, $D162, Hombres!$A$1:$DW$117, Mujeres!$A$1:$DW$117)</f>
        <v>2216879.2418833179</v>
      </c>
      <c r="Y162" s="46" cm="1">
        <f t="array" ref="Y162">AnualidadPensionado(Y$1,$E162,$B162, $D162, Hombres!$A$1:$DW$117, Mujeres!$A$1:$DW$117)</f>
        <v>2156067.4620950096</v>
      </c>
      <c r="Z162" s="46" cm="1">
        <f t="array" ref="Z162">AnualidadPensionado(Z$1,$E162,$B162, $D162, Hombres!$A$1:$DW$117, Mujeres!$A$1:$DW$117)</f>
        <v>2083079.2292997206</v>
      </c>
      <c r="AA162" s="46" cm="1">
        <f t="array" ref="AA162">AnualidadPensionado(AA$1,$E162,$B162, $D162, Hombres!$A$1:$DW$117, Mujeres!$A$1:$DW$117)</f>
        <v>1997707.8224816211</v>
      </c>
      <c r="AB162" s="46" cm="1">
        <f t="array" ref="AB162">AnualidadPensionado(AB$1,$E162,$B162, $D162, Hombres!$A$1:$DW$117, Mujeres!$A$1:$DW$117)</f>
        <v>1900123.9066360926</v>
      </c>
      <c r="AC162" s="46" cm="1">
        <f t="array" ref="AC162">AnualidadPensionado(AC$1,$E162,$B162, $D162, Hombres!$A$1:$DW$117, Mujeres!$A$1:$DW$117)</f>
        <v>1790713.0619804708</v>
      </c>
      <c r="AD162" s="46" cm="1">
        <f t="array" ref="AD162">AnualidadPensionado(AD$1,$E162,$B162, $D162, Hombres!$A$1:$DW$117, Mujeres!$A$1:$DW$117)</f>
        <v>1670109.7603131072</v>
      </c>
      <c r="AE162" s="46" cm="1">
        <f t="array" ref="AE162">AnualidadPensionado(AE$1,$E162,$B162, $D162, Hombres!$A$1:$DW$117, Mujeres!$A$1:$DW$117)</f>
        <v>1539382.1927225993</v>
      </c>
      <c r="AF162" s="46" cm="1">
        <f t="array" ref="AF162">AnualidadPensionado(AF$1,$E162,$B162, $D162, Hombres!$A$1:$DW$117, Mujeres!$A$1:$DW$117)</f>
        <v>1400210.6325996639</v>
      </c>
      <c r="AG162" s="46" cm="1">
        <f t="array" ref="AG162">AnualidadPensionado(AG$1,$E162,$B162, $D162, Hombres!$A$1:$DW$117, Mujeres!$A$1:$DW$117)</f>
        <v>1254832.1548279871</v>
      </c>
      <c r="AH162" s="46" cm="1">
        <f t="array" ref="AH162">AnualidadPensionado(AH$1,$E162,$B162, $D162, Hombres!$A$1:$DW$117, Mujeres!$A$1:$DW$117)</f>
        <v>1105866.9465045249</v>
      </c>
      <c r="AI162" s="46" cm="1">
        <f t="array" ref="AI162">AnualidadPensionado(AI$1,$E162,$B162, $D162, Hombres!$A$1:$DW$117, Mujeres!$A$1:$DW$117)</f>
        <v>956255.3784250241</v>
      </c>
      <c r="AJ162" s="46" cm="1">
        <f t="array" ref="AJ162">AnualidadPensionado(AJ$1,$E162,$B162, $D162, Hombres!$A$1:$DW$117, Mujeres!$A$1:$DW$117)</f>
        <v>809258.1588067892</v>
      </c>
      <c r="AK162" s="46" cm="1">
        <f t="array" ref="AK162">AnualidadPensionado(AK$1,$E162,$B162, $D162, Hombres!$A$1:$DW$117, Mujeres!$A$1:$DW$117)</f>
        <v>668375.18201868958</v>
      </c>
      <c r="AL162" s="46" cm="1">
        <f t="array" ref="AL162">AnualidadPensionado(AL$1,$E162,$B162, $D162, Hombres!$A$1:$DW$117, Mujeres!$A$1:$DW$117)</f>
        <v>537034.64845583204</v>
      </c>
      <c r="AM162" s="46" cm="1">
        <f t="array" ref="AM162">AnualidadPensionado(AM$1,$E162,$B162, $D162, Hombres!$A$1:$DW$117, Mujeres!$A$1:$DW$117)</f>
        <v>418238.26699586306</v>
      </c>
      <c r="AN162" s="46" cm="1">
        <f t="array" ref="AN162">AnualidadPensionado(AN$1,$E162,$B162, $D162, Hombres!$A$1:$DW$117, Mujeres!$A$1:$DW$117)</f>
        <v>314327.70440537599</v>
      </c>
      <c r="AO162" s="46" cm="1">
        <f t="array" ref="AO162">AnualidadPensionado(AO$1,$E162,$B162, $D162, Hombres!$A$1:$DW$117, Mujeres!$A$1:$DW$117)</f>
        <v>226816.11170167467</v>
      </c>
      <c r="AP162" s="46" cm="1">
        <f t="array" ref="AP162">AnualidadPensionado(AP$1,$E162,$B162, $D162, Hombres!$A$1:$DW$117, Mujeres!$A$1:$DW$117)</f>
        <v>156240.0806975762</v>
      </c>
      <c r="AQ162" s="46" cm="1">
        <f t="array" ref="AQ162">AnualidadPensionado(AQ$1,$E162,$B162, $D162, Hombres!$A$1:$DW$117, Mujeres!$A$1:$DW$117)</f>
        <v>102056.67129535279</v>
      </c>
      <c r="AR162" s="46" cm="1">
        <f t="array" ref="AR162">AnualidadPensionado(AR$1,$E162,$B162, $D162, Hombres!$A$1:$DW$117, Mujeres!$A$1:$DW$117)</f>
        <v>62713.778075208858</v>
      </c>
      <c r="AS162" s="46" cm="1">
        <f t="array" ref="AS162">AnualidadPensionado(AS$1,$E162,$B162, $D162, Hombres!$A$1:$DW$117, Mujeres!$A$1:$DW$117)</f>
        <v>35907.833876092969</v>
      </c>
      <c r="AT162" s="46" cm="1">
        <f t="array" ref="AT162">AnualidadPensionado(AT$1,$E162,$B162, $D162, Hombres!$A$1:$DW$117, Mujeres!$A$1:$DW$117)</f>
        <v>18936.41075049973</v>
      </c>
      <c r="AU162" s="46" cm="1">
        <f t="array" ref="AU162">AnualidadPensionado(AU$1,$E162,$B162, $D162, Hombres!$A$1:$DW$117, Mujeres!$A$1:$DW$117)</f>
        <v>9069.5666226475441</v>
      </c>
      <c r="AV162" s="46" cm="1">
        <f t="array" ref="AV162">AnualidadPensionado(AV$1,$E162,$B162, $D162, Hombres!$A$1:$DW$117, Mujeres!$A$1:$DW$117)</f>
        <v>3876.2509760981907</v>
      </c>
      <c r="AW162" s="46" cm="1">
        <f t="array" ref="AW162">AnualidadPensionado(AW$1,$E162,$B162, $D162, Hombres!$A$1:$DW$117, Mujeres!$A$1:$DW$117)</f>
        <v>1444.8920992742731</v>
      </c>
      <c r="AX162" s="46" cm="1">
        <f t="array" ref="AX162">AnualidadPensionado(AX$1,$E162,$B162, $D162, Hombres!$A$1:$DW$117, Mujeres!$A$1:$DW$117)</f>
        <v>455.4454413673605</v>
      </c>
      <c r="AY162" s="46" cm="1">
        <f t="array" ref="AY162">AnualidadPensionado(AY$1,$E162,$B162, $D162, Hombres!$A$1:$DW$117, Mujeres!$A$1:$DW$117)</f>
        <v>116.16156659297569</v>
      </c>
      <c r="AZ162" s="46" cm="1">
        <f t="array" ref="AZ162">AnualidadPensionado(AZ$1,$E162,$B162, $D162, Hombres!$A$1:$DW$117, Mujeres!$A$1:$DW$117)</f>
        <v>22.374369891768772</v>
      </c>
      <c r="BA162" s="46" cm="1">
        <f t="array" ref="BA162">AnualidadPensionado(BA$1,$E162,$B162, $D162, Hombres!$A$1:$DW$117, Mujeres!$A$1:$DW$117)</f>
        <v>2.869656671571529</v>
      </c>
      <c r="BB162" s="46" cm="1">
        <f t="array" ref="BB162">AnualidadPensionado(BB$1,$E162,$B162, $D162, Hombres!$A$1:$DW$117, Mujeres!$A$1:$DW$117)</f>
        <v>0</v>
      </c>
      <c r="BC162" s="46" cm="1">
        <f t="array" ref="BC162">AnualidadPensionado(BC$1,$E162,$B162, $D162, Hombres!$A$1:$DW$117, Mujeres!$A$1:$DW$117)</f>
        <v>0</v>
      </c>
      <c r="BD162" s="46" cm="1">
        <f t="array" ref="BD162">AnualidadPensionado(BD$1,$E162,$B162, $D162, Hombres!$A$1:$DW$117, Mujeres!$A$1:$DW$117)</f>
        <v>0</v>
      </c>
      <c r="BE162" s="46" cm="1">
        <f t="array" ref="BE162">AnualidadPensionado(BE$1,$E162,$B162, $D162, Hombres!$A$1:$DW$117, Mujeres!$A$1:$DW$117)</f>
        <v>0</v>
      </c>
      <c r="BF162" s="46" cm="1">
        <f t="array" ref="BF162">AnualidadPensionado(BF$1,$E162,$B162, $D162, Hombres!$A$1:$DW$117, Mujeres!$A$1:$DW$117)</f>
        <v>0</v>
      </c>
      <c r="BG162" s="46" cm="1">
        <f t="array" ref="BG162">AnualidadPensionado(BG$1,$E162,$B162, $D162, Hombres!$A$1:$DW$117, Mujeres!$A$1:$DW$117)</f>
        <v>0</v>
      </c>
      <c r="BH162" s="46" cm="1">
        <f t="array" ref="BH162">AnualidadPensionado(BH$1,$E162,$B162, $D162, Hombres!$A$1:$DW$117, Mujeres!$A$1:$DW$117)</f>
        <v>0</v>
      </c>
      <c r="BI162" s="46" cm="1">
        <f t="array" ref="BI162">AnualidadPensionado(BI$1,$E162,$B162, $D162, Hombres!$A$1:$DW$117, Mujeres!$A$1:$DW$117)</f>
        <v>0</v>
      </c>
      <c r="BJ162" s="46" cm="1">
        <f t="array" ref="BJ162">AnualidadPensionado(BJ$1,$E162,$B162, $D162, Hombres!$A$1:$DW$117, Mujeres!$A$1:$DW$117)</f>
        <v>0</v>
      </c>
      <c r="BK162" s="46" cm="1">
        <f t="array" ref="BK162">AnualidadPensionado(BK$1,$E162,$B162, $D162, Hombres!$A$1:$DW$117, Mujeres!$A$1:$DW$117)</f>
        <v>0</v>
      </c>
      <c r="BL162" s="46" cm="1">
        <f t="array" ref="BL162">AnualidadPensionado(BL$1,$E162,$B162, $D162, Hombres!$A$1:$DW$117, Mujeres!$A$1:$DW$117)</f>
        <v>0</v>
      </c>
      <c r="BM162" s="46" cm="1">
        <f t="array" ref="BM162">AnualidadPensionado(BM$1,$E162,$B162, $D162, Hombres!$A$1:$DW$117, Mujeres!$A$1:$DW$117)</f>
        <v>0</v>
      </c>
      <c r="BN162" s="46" cm="1">
        <f t="array" ref="BN162">AnualidadPensionado(BN$1,$E162,$B162, $D162, Hombres!$A$1:$DW$117, Mujeres!$A$1:$DW$117)</f>
        <v>0</v>
      </c>
      <c r="BO162" s="46" cm="1">
        <f t="array" ref="BO162">AnualidadPensionado(BO$1,$E162,$B162, $D162, Hombres!$A$1:$DW$117, Mujeres!$A$1:$DW$117)</f>
        <v>0</v>
      </c>
      <c r="BP162" s="46" cm="1">
        <f t="array" ref="BP162">AnualidadPensionado(BP$1,$E162,$B162, $D162, Hombres!$A$1:$DW$117, Mujeres!$A$1:$DW$117)</f>
        <v>0</v>
      </c>
      <c r="BQ162" s="46" cm="1">
        <f t="array" ref="BQ162">AnualidadPensionado(BQ$1,$E162,$B162, $D162, Hombres!$A$1:$DW$117, Mujeres!$A$1:$DW$117)</f>
        <v>0</v>
      </c>
      <c r="BR162" s="46" cm="1">
        <f t="array" ref="BR162">AnualidadPensionado(BR$1,$E162,$B162, $D162, Hombres!$A$1:$DW$117, Mujeres!$A$1:$DW$117)</f>
        <v>0</v>
      </c>
      <c r="BS162" s="46" cm="1">
        <f t="array" ref="BS162">AnualidadPensionado(BS$1,$E162,$B162, $D162, Hombres!$A$1:$DW$117, Mujeres!$A$1:$DW$117)</f>
        <v>0</v>
      </c>
      <c r="BT162" s="46" cm="1">
        <f t="array" ref="BT162">AnualidadPensionado(BT$1,$E162,$B162, $D162, Hombres!$A$1:$DW$117, Mujeres!$A$1:$DW$117)</f>
        <v>0</v>
      </c>
      <c r="BU162" s="46" cm="1">
        <f t="array" ref="BU162">AnualidadPensionado(BU$1,$E162,$B162, $D162, Hombres!$A$1:$DW$117, Mujeres!$A$1:$DW$117)</f>
        <v>0</v>
      </c>
      <c r="BV162" s="46" cm="1">
        <f t="array" ref="BV162">AnualidadPensionado(BV$1,$E162,$B162, $D162, Hombres!$A$1:$DW$117, Mujeres!$A$1:$DW$117)</f>
        <v>0</v>
      </c>
      <c r="BW162" s="46" cm="1">
        <f t="array" ref="BW162">AnualidadPensionado(BW$1,$E162,$B162, $D162, Hombres!$A$1:$DW$117, Mujeres!$A$1:$DW$117)</f>
        <v>0</v>
      </c>
      <c r="BX162" s="46" cm="1">
        <f t="array" ref="BX162">AnualidadPensionado(BX$1,$E162,$B162, $D162, Hombres!$A$1:$DW$117, Mujeres!$A$1:$DW$117)</f>
        <v>0</v>
      </c>
      <c r="BY162" s="46" cm="1">
        <f t="array" ref="BY162">AnualidadPensionado(BY$1,$E162,$B162, $D162, Hombres!$A$1:$DW$117, Mujeres!$A$1:$DW$117)</f>
        <v>0</v>
      </c>
      <c r="BZ162" s="46" cm="1">
        <f t="array" ref="BZ162">AnualidadPensionado(BZ$1,$E162,$B162, $D162, Hombres!$A$1:$DW$117, Mujeres!$A$1:$DW$117)</f>
        <v>0</v>
      </c>
      <c r="CA162" s="46" cm="1">
        <f t="array" ref="CA162">AnualidadPensionado(CA$1,$E162,$B162, $D162, Hombres!$A$1:$DW$117, Mujeres!$A$1:$DW$117)</f>
        <v>0</v>
      </c>
      <c r="CB162" s="46" cm="1">
        <f t="array" ref="CB162">AnualidadPensionado(CB$1,$E162,$B162, $D162, Hombres!$A$1:$DW$117, Mujeres!$A$1:$DW$117)</f>
        <v>0</v>
      </c>
      <c r="CC162" s="46" cm="1">
        <f t="array" ref="CC162">AnualidadPensionado(CC$1,$E162,$B162, $D162, Hombres!$A$1:$DW$117, Mujeres!$A$1:$DW$117)</f>
        <v>0</v>
      </c>
      <c r="CD162" s="46" cm="1">
        <f t="array" ref="CD162">AnualidadPensionado(CD$1,$E162,$B162, $D162, Hombres!$A$1:$DW$117, Mujeres!$A$1:$DW$117)</f>
        <v>0</v>
      </c>
      <c r="CE162" s="46" cm="1">
        <f t="array" ref="CE162">AnualidadPensionado(CE$1,$E162,$B162, $D162, Hombres!$A$1:$DW$117, Mujeres!$A$1:$DW$117)</f>
        <v>0</v>
      </c>
      <c r="CF162" s="46" cm="1">
        <f t="array" ref="CF162">AnualidadPensionado(CF$1,$E162,$B162, $D162, Hombres!$A$1:$DW$117, Mujeres!$A$1:$DW$117)</f>
        <v>0</v>
      </c>
      <c r="CG162" s="46" cm="1">
        <f t="array" ref="CG162">AnualidadPensionado(CG$1,$E162,$B162, $D162, Hombres!$A$1:$DW$117, Mujeres!$A$1:$DW$117)</f>
        <v>0</v>
      </c>
      <c r="CH162" s="46" cm="1">
        <f t="array" ref="CH162">AnualidadPensionado(CH$1,$E162,$B162, $D162, Hombres!$A$1:$DW$117, Mujeres!$A$1:$DW$117)</f>
        <v>0</v>
      </c>
      <c r="CI162" s="46" cm="1">
        <f t="array" ref="CI162">AnualidadPensionado(CI$1,$E162,$B162, $D162, Hombres!$A$1:$DW$117, Mujeres!$A$1:$DW$117)</f>
        <v>0</v>
      </c>
      <c r="CJ162" s="46" cm="1">
        <f t="array" ref="CJ162">AnualidadPensionado(CJ$1,$E162,$B162, $D162, Hombres!$A$1:$DW$117, Mujeres!$A$1:$DW$117)</f>
        <v>0</v>
      </c>
      <c r="CK162" s="46" cm="1">
        <f t="array" ref="CK162">AnualidadPensionado(CK$1,$E162,$B162, $D162, Hombres!$A$1:$DW$117, Mujeres!$A$1:$DW$117)</f>
        <v>0</v>
      </c>
      <c r="CL162" s="46" cm="1">
        <f t="array" ref="CL162">AnualidadPensionado(CL$1,$E162,$B162, $D162, Hombres!$A$1:$DW$117, Mujeres!$A$1:$DW$117)</f>
        <v>0</v>
      </c>
      <c r="CM162" s="46" cm="1">
        <f t="array" ref="CM162">AnualidadPensionado(CM$1,$E162,$B162, $D162, Hombres!$A$1:$DW$117, Mujeres!$A$1:$DW$117)</f>
        <v>0</v>
      </c>
      <c r="CN162" s="46" cm="1">
        <f t="array" ref="CN162">AnualidadPensionado(CN$1,$E162,$B162, $D162, Hombres!$A$1:$DW$117, Mujeres!$A$1:$DW$117)</f>
        <v>0</v>
      </c>
      <c r="CO162" s="46" cm="1">
        <f t="array" ref="CO162">AnualidadPensionado(CO$1,$E162,$B162, $D162, Hombres!$A$1:$DW$117, Mujeres!$A$1:$DW$117)</f>
        <v>0</v>
      </c>
      <c r="CP162" s="46" cm="1">
        <f t="array" ref="CP162">AnualidadPensionado(CP$1,$E162,$B162, $D162, Hombres!$A$1:$DW$117, Mujeres!$A$1:$DW$117)</f>
        <v>0</v>
      </c>
      <c r="CQ162" s="46" cm="1">
        <f t="array" ref="CQ162">AnualidadPensionado(CQ$1,$E162,$B162, $D162, Hombres!$A$1:$DW$117, Mujeres!$A$1:$DW$117)</f>
        <v>0</v>
      </c>
      <c r="CR162" s="46" cm="1">
        <f t="array" ref="CR162">AnualidadPensionado(CR$1,$E162,$B162, $D162, Hombres!$A$1:$DW$117, Mujeres!$A$1:$DW$117)</f>
        <v>0</v>
      </c>
      <c r="CS162" s="46" cm="1">
        <f t="array" ref="CS162">AnualidadPensionado(CS$1,$E162,$B162, $D162, Hombres!$A$1:$DW$117, Mujeres!$A$1:$DW$117)</f>
        <v>0</v>
      </c>
      <c r="CT162" s="46" cm="1">
        <f t="array" ref="CT162">AnualidadPensionado(CT$1,$E162,$B162, $D162, Hombres!$A$1:$DW$117, Mujeres!$A$1:$DW$117)</f>
        <v>0</v>
      </c>
      <c r="CU162" s="46" cm="1">
        <f t="array" ref="CU162">AnualidadPensionado(CU$1,$E162,$B162, $D162, Hombres!$A$1:$DW$117, Mujeres!$A$1:$DW$117)</f>
        <v>0</v>
      </c>
      <c r="CV162" s="46" cm="1">
        <f t="array" ref="CV162">AnualidadPensionado(CV$1,$E162,$B162, $D162, Hombres!$A$1:$DW$117, Mujeres!$A$1:$DW$117)</f>
        <v>0</v>
      </c>
      <c r="CW162" s="46" cm="1">
        <f t="array" ref="CW162">AnualidadPensionado(CW$1,$E162,$B162, $D162, Hombres!$A$1:$DW$117, Mujeres!$A$1:$DW$117)</f>
        <v>0</v>
      </c>
      <c r="CX162" s="46" cm="1">
        <f t="array" ref="CX162">AnualidadPensionado(CX$1,$E162,$B162, $D162, Hombres!$A$1:$DW$117, Mujeres!$A$1:$DW$117)</f>
        <v>0</v>
      </c>
      <c r="CY162" s="46" cm="1">
        <f t="array" ref="CY162">AnualidadPensionado(CY$1,$E162,$B162, $D162, Hombres!$A$1:$DW$117, Mujeres!$A$1:$DW$117)</f>
        <v>0</v>
      </c>
      <c r="DB162" s="21"/>
      <c r="DC162" s="46" cm="1">
        <f t="array" ref="DC162">beneficio_muerte_individual_pensionado(DC$1,$E162,$B162, Hombres!$A$1:$DW$117, Mujeres!$A$1:$DW$117)</f>
        <v>0</v>
      </c>
      <c r="DD162" s="46" cm="1">
        <f t="array" ref="DD162">beneficio_muerte_individual_pensionado(DD$1,$E162,$B162, Hombres!$A$1:$DW$117, Mujeres!$A$1:$DW$117)</f>
        <v>32517.600000000002</v>
      </c>
      <c r="DE162" s="46" cm="1">
        <f t="array" ref="DE162">beneficio_muerte_individual_pensionado(DE$1,$E162,$B162, Hombres!$A$1:$DW$117, Mujeres!$A$1:$DW$117)</f>
        <v>35491.386252239994</v>
      </c>
      <c r="DF162" s="46" cm="1">
        <f t="array" ref="DF162">beneficio_muerte_individual_pensionado(DF$1,$E162,$B162, Hombres!$A$1:$DW$117, Mujeres!$A$1:$DW$117)</f>
        <v>39050.30871480229</v>
      </c>
      <c r="DG162" s="46" cm="1">
        <f t="array" ref="DG162">beneficio_muerte_individual_pensionado(DG$1,$E162,$B162, Hombres!$A$1:$DW$117, Mujeres!$A$1:$DW$117)</f>
        <v>42700.961982568464</v>
      </c>
      <c r="DH162" s="46" cm="1">
        <f t="array" ref="DH162">beneficio_muerte_individual_pensionado(DH$1,$E162,$B162, Hombres!$A$1:$DW$117, Mujeres!$A$1:$DW$117)</f>
        <v>45988.90327809233</v>
      </c>
      <c r="DI162" s="46" cm="1">
        <f t="array" ref="DI162">beneficio_muerte_individual_pensionado(DI$1,$E162,$B162, Hombres!$A$1:$DW$117, Mujeres!$A$1:$DW$117)</f>
        <v>49021.950205311456</v>
      </c>
      <c r="DJ162" s="46" cm="1">
        <f t="array" ref="DJ162">beneficio_muerte_individual_pensionado(DJ$1,$E162,$B162, Hombres!$A$1:$DW$117, Mujeres!$A$1:$DW$117)</f>
        <v>52345.491581327326</v>
      </c>
      <c r="DK162" s="46" cm="1">
        <f t="array" ref="DK162">beneficio_muerte_individual_pensionado(DK$1,$E162,$B162, Hombres!$A$1:$DW$117, Mujeres!$A$1:$DW$117)</f>
        <v>56385.391142058405</v>
      </c>
      <c r="DL162" s="46" cm="1">
        <f t="array" ref="DL162">beneficio_muerte_individual_pensionado(DL$1,$E162,$B162, Hombres!$A$1:$DW$117, Mujeres!$A$1:$DW$117)</f>
        <v>61217.203995502037</v>
      </c>
      <c r="DM162" s="46" cm="1">
        <f t="array" ref="DM162">beneficio_muerte_individual_pensionado(DM$1,$E162,$B162, Hombres!$A$1:$DW$117, Mujeres!$A$1:$DW$117)</f>
        <v>66681.113635539834</v>
      </c>
      <c r="DN162" s="46" cm="1">
        <f t="array" ref="DN162">beneficio_muerte_individual_pensionado(DN$1,$E162,$B162, Hombres!$A$1:$DW$117, Mujeres!$A$1:$DW$117)</f>
        <v>75280.440990625502</v>
      </c>
      <c r="DO162" s="46" cm="1">
        <f t="array" ref="DO162">beneficio_muerte_individual_pensionado(DO$1,$E162,$B162, Hombres!$A$1:$DW$117, Mujeres!$A$1:$DW$117)</f>
        <v>80961.093613307472</v>
      </c>
      <c r="DP162" s="46" cm="1">
        <f t="array" ref="DP162">beneficio_muerte_individual_pensionado(DP$1,$E162,$B162, Hombres!$A$1:$DW$117, Mujeres!$A$1:$DW$117)</f>
        <v>86877.847258071313</v>
      </c>
      <c r="DQ162" s="46" cm="1">
        <f t="array" ref="DQ162">beneficio_muerte_individual_pensionado(DQ$1,$E162,$B162, Hombres!$A$1:$DW$117, Mujeres!$A$1:$DW$117)</f>
        <v>92872.135908297685</v>
      </c>
      <c r="DR162" s="46" cm="1">
        <f t="array" ref="DR162">beneficio_muerte_individual_pensionado(DR$1,$E162,$B162, Hombres!$A$1:$DW$117, Mujeres!$A$1:$DW$117)</f>
        <v>98788.11975173367</v>
      </c>
      <c r="DS162" s="46" cm="1">
        <f t="array" ref="DS162">beneficio_muerte_individual_pensionado(DS$1,$E162,$B162, Hombres!$A$1:$DW$117, Mujeres!$A$1:$DW$117)</f>
        <v>104617.9773131175</v>
      </c>
      <c r="DT162" s="46" cm="1">
        <f t="array" ref="DT162">beneficio_muerte_individual_pensionado(DT$1,$E162,$B162, Hombres!$A$1:$DW$117, Mujeres!$A$1:$DW$117)</f>
        <v>110357.33886417252</v>
      </c>
      <c r="DU162" s="46" cm="1">
        <f t="array" ref="DU162">beneficio_muerte_individual_pensionado(DU$1,$E162,$B162, Hombres!$A$1:$DW$117, Mujeres!$A$1:$DW$117)</f>
        <v>115854.73103525114</v>
      </c>
      <c r="DV162" s="46" cm="1">
        <f t="array" ref="DV162">beneficio_muerte_individual_pensionado(DV$1,$E162,$B162, Hombres!$A$1:$DW$117, Mujeres!$A$1:$DW$117)</f>
        <v>120808.70855060364</v>
      </c>
      <c r="DW162" s="46" cm="1">
        <f t="array" ref="DW162">beneficio_muerte_individual_pensionado(DW$1,$E162,$B162, Hombres!$A$1:$DW$117, Mujeres!$A$1:$DW$117)</f>
        <v>124945.76325705505</v>
      </c>
      <c r="DX162" s="46" cm="1">
        <f t="array" ref="DX162">beneficio_muerte_individual_pensionado(DX$1,$E162,$B162, Hombres!$A$1:$DW$117, Mujeres!$A$1:$DW$117)</f>
        <v>128160.23734295749</v>
      </c>
      <c r="DY162" s="46" cm="1">
        <f t="array" ref="DY162">beneficio_muerte_individual_pensionado(DY$1,$E162,$B162, Hombres!$A$1:$DW$117, Mujeres!$A$1:$DW$117)</f>
        <v>130341.78455504103</v>
      </c>
      <c r="DZ162" s="46" cm="1">
        <f t="array" ref="DZ162">beneficio_muerte_individual_pensionado(DZ$1,$E162,$B162, Hombres!$A$1:$DW$117, Mujeres!$A$1:$DW$117)</f>
        <v>131268.3651325996</v>
      </c>
      <c r="EA162" s="46" cm="1">
        <f t="array" ref="EA162">beneficio_muerte_individual_pensionado(EA$1,$E162,$B162, Hombres!$A$1:$DW$117, Mujeres!$A$1:$DW$117)</f>
        <v>130632.12251134199</v>
      </c>
      <c r="EB162" s="46" cm="1">
        <f t="array" ref="EB162">beneficio_muerte_individual_pensionado(EB$1,$E162,$B162, Hombres!$A$1:$DW$117, Mujeres!$A$1:$DW$117)</f>
        <v>128217.53707893136</v>
      </c>
      <c r="EC162" s="46" cm="1">
        <f t="array" ref="EC162">beneficio_muerte_individual_pensionado(EC$1,$E162,$B162, Hombres!$A$1:$DW$117, Mujeres!$A$1:$DW$117)</f>
        <v>123968.44938369458</v>
      </c>
      <c r="ED162" s="46" cm="1">
        <f t="array" ref="ED162">beneficio_muerte_individual_pensionado(ED$1,$E162,$B162, Hombres!$A$1:$DW$117, Mujeres!$A$1:$DW$117)</f>
        <v>117892.2628148262</v>
      </c>
      <c r="EE162" s="46" cm="1">
        <f t="array" ref="EE162">beneficio_muerte_individual_pensionado(EE$1,$E162,$B162, Hombres!$A$1:$DW$117, Mujeres!$A$1:$DW$117)</f>
        <v>110010.91906465466</v>
      </c>
      <c r="EF162" s="46" cm="1">
        <f t="array" ref="EF162">beneficio_muerte_individual_pensionado(EF$1,$E162,$B162, Hombres!$A$1:$DW$117, Mujeres!$A$1:$DW$117)</f>
        <v>100408.60908347006</v>
      </c>
      <c r="EG162" s="46" cm="1">
        <f t="array" ref="EG162">beneficio_muerte_individual_pensionado(EG$1,$E162,$B162, Hombres!$A$1:$DW$117, Mujeres!$A$1:$DW$117)</f>
        <v>89357.143248979279</v>
      </c>
      <c r="EH162" s="46" cm="1">
        <f t="array" ref="EH162">beneficio_muerte_individual_pensionado(EH$1,$E162,$B162, Hombres!$A$1:$DW$117, Mujeres!$A$1:$DW$117)</f>
        <v>77308.201478996765</v>
      </c>
      <c r="EI162" s="46" cm="1">
        <f t="array" ref="EI162">beneficio_muerte_individual_pensionado(EI$1,$E162,$B162, Hombres!$A$1:$DW$117, Mujeres!$A$1:$DW$117)</f>
        <v>64791.905656723437</v>
      </c>
      <c r="EJ162" s="46" cm="1">
        <f t="array" ref="EJ162">beneficio_muerte_individual_pensionado(EJ$1,$E162,$B162, Hombres!$A$1:$DW$117, Mujeres!$A$1:$DW$117)</f>
        <v>52363.01862611909</v>
      </c>
      <c r="EK162" s="46" cm="1">
        <f t="array" ref="EK162">beneficio_muerte_individual_pensionado(EK$1,$E162,$B162, Hombres!$A$1:$DW$117, Mujeres!$A$1:$DW$117)</f>
        <v>40579.77812484985</v>
      </c>
      <c r="EL162" s="46" cm="1">
        <f t="array" ref="EL162">beneficio_muerte_individual_pensionado(EL$1,$E162,$B162, Hombres!$A$1:$DW$117, Mujeres!$A$1:$DW$117)</f>
        <v>29973.632662068216</v>
      </c>
      <c r="EM162" s="46" cm="1">
        <f t="array" ref="EM162">beneficio_muerte_individual_pensionado(EM$1,$E162,$B162, Hombres!$A$1:$DW$117, Mujeres!$A$1:$DW$117)</f>
        <v>20961.217743755751</v>
      </c>
      <c r="EN162" s="46" cm="1">
        <f t="array" ref="EN162">beneficio_muerte_individual_pensionado(EN$1,$E162,$B162, Hombres!$A$1:$DW$117, Mujeres!$A$1:$DW$117)</f>
        <v>13767.558421850947</v>
      </c>
      <c r="EO162" s="46" cm="1">
        <f t="array" ref="EO162">beneficio_muerte_individual_pensionado(EO$1,$E162,$B162, Hombres!$A$1:$DW$117, Mujeres!$A$1:$DW$117)</f>
        <v>8409.5755436727231</v>
      </c>
      <c r="EP162" s="46" cm="1">
        <f t="array" ref="EP162">beneficio_muerte_individual_pensionado(EP$1,$E162,$B162, Hombres!$A$1:$DW$117, Mujeres!$A$1:$DW$117)</f>
        <v>4720.4319472470006</v>
      </c>
      <c r="EQ162" s="46" cm="1">
        <f t="array" ref="EQ162">beneficio_muerte_individual_pensionado(EQ$1,$E162,$B162, Hombres!$A$1:$DW$117, Mujeres!$A$1:$DW$117)</f>
        <v>2400.3627048199241</v>
      </c>
      <c r="ER162" s="46" cm="1">
        <f t="array" ref="ER162">beneficio_muerte_individual_pensionado(ER$1,$E162,$B162, Hombres!$A$1:$DW$117, Mujeres!$A$1:$DW$117)</f>
        <v>1086.3171454462035</v>
      </c>
      <c r="ES162" s="46" cm="1">
        <f t="array" ref="ES162">beneficio_muerte_individual_pensionado(ES$1,$E162,$B162, Hombres!$A$1:$DW$117, Mujeres!$A$1:$DW$117)</f>
        <v>427.5567045520018</v>
      </c>
      <c r="ET162" s="46" cm="1">
        <f t="array" ref="ET162">beneficio_muerte_individual_pensionado(ET$1,$E162,$B162, Hombres!$A$1:$DW$117, Mujeres!$A$1:$DW$117)</f>
        <v>141.8576696617333</v>
      </c>
      <c r="EU162" s="46" cm="1">
        <f t="array" ref="EU162">beneficio_muerte_individual_pensionado(EU$1,$E162,$B162, Hombres!$A$1:$DW$117, Mujeres!$A$1:$DW$117)</f>
        <v>37.957172141636519</v>
      </c>
      <c r="EV162" s="46" cm="1">
        <f t="array" ref="EV162">beneficio_muerte_individual_pensionado(EV$1,$E162,$B162, Hombres!$A$1:$DW$117, Mujeres!$A$1:$DW$117)</f>
        <v>7.6436792546973864</v>
      </c>
      <c r="EW162" s="46" cm="1">
        <f t="array" ref="EW162">beneficio_muerte_individual_pensionado(EW$1,$E162,$B162, Hombres!$A$1:$DW$117, Mujeres!$A$1:$DW$117)</f>
        <v>1.0871726658249814</v>
      </c>
      <c r="EX162" s="46" cm="1">
        <f t="array" ref="EX162">beneficio_muerte_individual_pensionado(EX$1,$E162,$B162, Hombres!$A$1:$DW$117, Mujeres!$A$1:$DW$117)</f>
        <v>0</v>
      </c>
      <c r="EY162" s="46" cm="1">
        <f t="array" ref="EY162">beneficio_muerte_individual_pensionado(EY$1,$E162,$B162, Hombres!$A$1:$DW$117, Mujeres!$A$1:$DW$117)</f>
        <v>0</v>
      </c>
      <c r="EZ162" s="46" cm="1">
        <f t="array" ref="EZ162">beneficio_muerte_individual_pensionado(EZ$1,$E162,$B162, Hombres!$A$1:$DW$117, Mujeres!$A$1:$DW$117)</f>
        <v>0</v>
      </c>
      <c r="FA162" s="46" cm="1">
        <f t="array" ref="FA162">beneficio_muerte_individual_pensionado(FA$1,$E162,$B162, Hombres!$A$1:$DW$117, Mujeres!$A$1:$DW$117)</f>
        <v>0</v>
      </c>
      <c r="FB162" s="46" cm="1">
        <f t="array" ref="FB162">beneficio_muerte_individual_pensionado(FB$1,$E162,$B162, Hombres!$A$1:$DW$117, Mujeres!$A$1:$DW$117)</f>
        <v>0</v>
      </c>
      <c r="FC162" s="46" cm="1">
        <f t="array" ref="FC162">beneficio_muerte_individual_pensionado(FC$1,$E162,$B162, Hombres!$A$1:$DW$117, Mujeres!$A$1:$DW$117)</f>
        <v>0</v>
      </c>
      <c r="FD162" s="46" cm="1">
        <f t="array" ref="FD162">beneficio_muerte_individual_pensionado(FD$1,$E162,$B162, Hombres!$A$1:$DW$117, Mujeres!$A$1:$DW$117)</f>
        <v>0</v>
      </c>
      <c r="FE162" s="46" cm="1">
        <f t="array" ref="FE162">beneficio_muerte_individual_pensionado(FE$1,$E162,$B162, Hombres!$A$1:$DW$117, Mujeres!$A$1:$DW$117)</f>
        <v>0</v>
      </c>
      <c r="FF162" s="46" cm="1">
        <f t="array" ref="FF162">beneficio_muerte_individual_pensionado(FF$1,$E162,$B162, Hombres!$A$1:$DW$117, Mujeres!$A$1:$DW$117)</f>
        <v>0</v>
      </c>
      <c r="FG162" s="46" cm="1">
        <f t="array" ref="FG162">beneficio_muerte_individual_pensionado(FG$1,$E162,$B162, Hombres!$A$1:$DW$117, Mujeres!$A$1:$DW$117)</f>
        <v>0</v>
      </c>
      <c r="FH162" s="46" cm="1">
        <f t="array" ref="FH162">beneficio_muerte_individual_pensionado(FH$1,$E162,$B162, Hombres!$A$1:$DW$117, Mujeres!$A$1:$DW$117)</f>
        <v>0</v>
      </c>
      <c r="FI162" s="46" cm="1">
        <f t="array" ref="FI162">beneficio_muerte_individual_pensionado(FI$1,$E162,$B162, Hombres!$A$1:$DW$117, Mujeres!$A$1:$DW$117)</f>
        <v>0</v>
      </c>
      <c r="FJ162" s="46" cm="1">
        <f t="array" ref="FJ162">beneficio_muerte_individual_pensionado(FJ$1,$E162,$B162, Hombres!$A$1:$DW$117, Mujeres!$A$1:$DW$117)</f>
        <v>0</v>
      </c>
      <c r="FK162" s="46" cm="1">
        <f t="array" ref="FK162">beneficio_muerte_individual_pensionado(FK$1,$E162,$B162, Hombres!$A$1:$DW$117, Mujeres!$A$1:$DW$117)</f>
        <v>0</v>
      </c>
      <c r="FL162" s="46" cm="1">
        <f t="array" ref="FL162">beneficio_muerte_individual_pensionado(FL$1,$E162,$B162, Hombres!$A$1:$DW$117, Mujeres!$A$1:$DW$117)</f>
        <v>0</v>
      </c>
      <c r="FM162" s="46" cm="1">
        <f t="array" ref="FM162">beneficio_muerte_individual_pensionado(FM$1,$E162,$B162, Hombres!$A$1:$DW$117, Mujeres!$A$1:$DW$117)</f>
        <v>0</v>
      </c>
      <c r="FN162" s="46" cm="1">
        <f t="array" ref="FN162">beneficio_muerte_individual_pensionado(FN$1,$E162,$B162, Hombres!$A$1:$DW$117, Mujeres!$A$1:$DW$117)</f>
        <v>0</v>
      </c>
      <c r="FO162" s="46" cm="1">
        <f t="array" ref="FO162">beneficio_muerte_individual_pensionado(FO$1,$E162,$B162, Hombres!$A$1:$DW$117, Mujeres!$A$1:$DW$117)</f>
        <v>0</v>
      </c>
      <c r="FP162" s="46" cm="1">
        <f t="array" ref="FP162">beneficio_muerte_individual_pensionado(FP$1,$E162,$B162, Hombres!$A$1:$DW$117, Mujeres!$A$1:$DW$117)</f>
        <v>0</v>
      </c>
      <c r="FQ162" s="46" cm="1">
        <f t="array" ref="FQ162">beneficio_muerte_individual_pensionado(FQ$1,$E162,$B162, Hombres!$A$1:$DW$117, Mujeres!$A$1:$DW$117)</f>
        <v>0</v>
      </c>
      <c r="FR162" s="46" cm="1">
        <f t="array" ref="FR162">beneficio_muerte_individual_pensionado(FR$1,$E162,$B162, Hombres!$A$1:$DW$117, Mujeres!$A$1:$DW$117)</f>
        <v>0</v>
      </c>
      <c r="FS162" s="46" cm="1">
        <f t="array" ref="FS162">beneficio_muerte_individual_pensionado(FS$1,$E162,$B162, Hombres!$A$1:$DW$117, Mujeres!$A$1:$DW$117)</f>
        <v>0</v>
      </c>
      <c r="FT162" s="46" cm="1">
        <f t="array" ref="FT162">beneficio_muerte_individual_pensionado(FT$1,$E162,$B162, Hombres!$A$1:$DW$117, Mujeres!$A$1:$DW$117)</f>
        <v>0</v>
      </c>
      <c r="FU162" s="46" cm="1">
        <f t="array" ref="FU162">beneficio_muerte_individual_pensionado(FU$1,$E162,$B162, Hombres!$A$1:$DW$117, Mujeres!$A$1:$DW$117)</f>
        <v>0</v>
      </c>
      <c r="FV162" s="46" cm="1">
        <f t="array" ref="FV162">beneficio_muerte_individual_pensionado(FV$1,$E162,$B162, Hombres!$A$1:$DW$117, Mujeres!$A$1:$DW$117)</f>
        <v>0</v>
      </c>
      <c r="FW162" s="46" cm="1">
        <f t="array" ref="FW162">beneficio_muerte_individual_pensionado(FW$1,$E162,$B162, Hombres!$A$1:$DW$117, Mujeres!$A$1:$DW$117)</f>
        <v>0</v>
      </c>
      <c r="FX162" s="46" cm="1">
        <f t="array" ref="FX162">beneficio_muerte_individual_pensionado(FX$1,$E162,$B162, Hombres!$A$1:$DW$117, Mujeres!$A$1:$DW$117)</f>
        <v>0</v>
      </c>
      <c r="FY162" s="46" cm="1">
        <f t="array" ref="FY162">beneficio_muerte_individual_pensionado(FY$1,$E162,$B162, Hombres!$A$1:$DW$117, Mujeres!$A$1:$DW$117)</f>
        <v>0</v>
      </c>
      <c r="FZ162" s="46" cm="1">
        <f t="array" ref="FZ162">beneficio_muerte_individual_pensionado(FZ$1,$E162,$B162, Hombres!$A$1:$DW$117, Mujeres!$A$1:$DW$117)</f>
        <v>0</v>
      </c>
      <c r="GA162" s="46" cm="1">
        <f t="array" ref="GA162">beneficio_muerte_individual_pensionado(GA$1,$E162,$B162, Hombres!$A$1:$DW$117, Mujeres!$A$1:$DW$117)</f>
        <v>0</v>
      </c>
      <c r="GB162" s="46" cm="1">
        <f t="array" ref="GB162">beneficio_muerte_individual_pensionado(GB$1,$E162,$B162, Hombres!$A$1:$DW$117, Mujeres!$A$1:$DW$117)</f>
        <v>0</v>
      </c>
      <c r="GC162" s="46" cm="1">
        <f t="array" ref="GC162">beneficio_muerte_individual_pensionado(GC$1,$E162,$B162, Hombres!$A$1:$DW$117, Mujeres!$A$1:$DW$117)</f>
        <v>0</v>
      </c>
      <c r="GD162" s="46" cm="1">
        <f t="array" ref="GD162">beneficio_muerte_individual_pensionado(GD$1,$E162,$B162, Hombres!$A$1:$DW$117, Mujeres!$A$1:$DW$117)</f>
        <v>0</v>
      </c>
      <c r="GE162" s="46" cm="1">
        <f t="array" ref="GE162">beneficio_muerte_individual_pensionado(GE$1,$E162,$B162, Hombres!$A$1:$DW$117, Mujeres!$A$1:$DW$117)</f>
        <v>0</v>
      </c>
      <c r="GF162" s="46" cm="1">
        <f t="array" ref="GF162">beneficio_muerte_individual_pensionado(GF$1,$E162,$B162, Hombres!$A$1:$DW$117, Mujeres!$A$1:$DW$117)</f>
        <v>0</v>
      </c>
      <c r="GG162" s="46" cm="1">
        <f t="array" ref="GG162">beneficio_muerte_individual_pensionado(GG$1,$E162,$B162, Hombres!$A$1:$DW$117, Mujeres!$A$1:$DW$117)</f>
        <v>0</v>
      </c>
      <c r="GH162" s="46" cm="1">
        <f t="array" ref="GH162">beneficio_muerte_individual_pensionado(GH$1,$E162,$B162, Hombres!$A$1:$DW$117, Mujeres!$A$1:$DW$117)</f>
        <v>0</v>
      </c>
      <c r="GI162" s="46" cm="1">
        <f t="array" ref="GI162">beneficio_muerte_individual_pensionado(GI$1,$E162,$B162, Hombres!$A$1:$DW$117, Mujeres!$A$1:$DW$117)</f>
        <v>0</v>
      </c>
      <c r="GJ162" s="46" cm="1">
        <f t="array" ref="GJ162">beneficio_muerte_individual_pensionado(GJ$1,$E162,$B162, Hombres!$A$1:$DW$117, Mujeres!$A$1:$DW$117)</f>
        <v>0</v>
      </c>
      <c r="GK162" s="46" cm="1">
        <f t="array" ref="GK162">beneficio_muerte_individual_pensionado(GK$1,$E162,$B162, Hombres!$A$1:$DW$117, Mujeres!$A$1:$DW$117)</f>
        <v>0</v>
      </c>
      <c r="GL162" s="46" cm="1">
        <f t="array" ref="GL162">beneficio_muerte_individual_pensionado(GL$1,$E162,$B162, Hombres!$A$1:$DW$117, Mujeres!$A$1:$DW$117)</f>
        <v>0</v>
      </c>
      <c r="GM162" s="46" cm="1">
        <f t="array" ref="GM162">beneficio_muerte_individual_pensionado(GM$1,$E162,$B162, Hombres!$A$1:$DW$117, Mujeres!$A$1:$DW$117)</f>
        <v>0</v>
      </c>
      <c r="GN162" s="46" cm="1">
        <f t="array" ref="GN162">beneficio_muerte_individual_pensionado(GN$1,$E162,$B162, Hombres!$A$1:$DW$117, Mujeres!$A$1:$DW$117)</f>
        <v>0</v>
      </c>
      <c r="GO162" s="46" cm="1">
        <f t="array" ref="GO162">beneficio_muerte_individual_pensionado(GO$1,$E162,$B162, Hombres!$A$1:$DW$117, Mujeres!$A$1:$DW$117)</f>
        <v>0</v>
      </c>
      <c r="GP162" s="46" cm="1">
        <f t="array" ref="GP162">beneficio_muerte_individual_pensionado(GP$1,$E162,$B162, Hombres!$A$1:$DW$117, Mujeres!$A$1:$DW$117)</f>
        <v>0</v>
      </c>
      <c r="GQ162" s="46" cm="1">
        <f t="array" ref="GQ162">beneficio_muerte_individual_pensionado(GQ$1,$E162,$B162, Hombres!$A$1:$DW$117, Mujeres!$A$1:$DW$117)</f>
        <v>0</v>
      </c>
      <c r="GR162" s="46" cm="1">
        <f t="array" ref="GR162">beneficio_muerte_individual_pensionado(GR$1,$E162,$B162, Hombres!$A$1:$DW$117, Mujeres!$A$1:$DW$117)</f>
        <v>0</v>
      </c>
      <c r="GS162" s="46" cm="1">
        <f t="array" ref="GS162">beneficio_muerte_individual_pensionado(GS$1,$E162,$B162, Hombres!$A$1:$DW$117, Mujeres!$A$1:$DW$117)</f>
        <v>0</v>
      </c>
      <c r="GT162" s="46" cm="1">
        <f t="array" ref="GT162">beneficio_muerte_individual_pensionado(GT$1,$E162,$B162, Hombres!$A$1:$DW$117, Mujeres!$A$1:$DW$117)</f>
        <v>0</v>
      </c>
    </row>
    <row r="163" spans="1:203" x14ac:dyDescent="0.2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6" cm="1">
        <f t="array" ref="H163">AnualidadPensionado(H$1,$E163,$B163, $D163, Hombres!$A$1:$DW$117, Mujeres!$A$1:$DW$117)</f>
        <v>0</v>
      </c>
      <c r="I163" s="46" cm="1">
        <f t="array" ref="I163">AnualidadPensionado(I$1,$E163,$B163, $D163, Hombres!$A$1:$DW$117, Mujeres!$A$1:$DW$117)</f>
        <v>2028516.2654584621</v>
      </c>
      <c r="J163" s="46" cm="1">
        <f t="array" ref="J163">AnualidadPensionado(J$1,$E163,$B163, $D163, Hombres!$A$1:$DW$117, Mujeres!$A$1:$DW$117)</f>
        <v>1901490.8487366328</v>
      </c>
      <c r="K163" s="46" cm="1">
        <f t="array" ref="K163">AnualidadPensionado(K$1,$E163,$B163, $D163, Hombres!$A$1:$DW$117, Mujeres!$A$1:$DW$117)</f>
        <v>1766759.8836978979</v>
      </c>
      <c r="L163" s="46" cm="1">
        <f t="array" ref="L163">AnualidadPensionado(L$1,$E163,$B163, $D163, Hombres!$A$1:$DW$117, Mujeres!$A$1:$DW$117)</f>
        <v>1625723.3873571153</v>
      </c>
      <c r="M163" s="46" cm="1">
        <f t="array" ref="M163">AnualidadPensionado(M$1,$E163,$B163, $D163, Hombres!$A$1:$DW$117, Mujeres!$A$1:$DW$117)</f>
        <v>1480159.0496838731</v>
      </c>
      <c r="N163" s="46" cm="1">
        <f t="array" ref="N163">AnualidadPensionado(N$1,$E163,$B163, $D163, Hombres!$A$1:$DW$117, Mujeres!$A$1:$DW$117)</f>
        <v>1332005.6172175438</v>
      </c>
      <c r="O163" s="46" cm="1">
        <f t="array" ref="O163">AnualidadPensionado(O$1,$E163,$B163, $D163, Hombres!$A$1:$DW$117, Mujeres!$A$1:$DW$117)</f>
        <v>1183300.8710848994</v>
      </c>
      <c r="P163" s="46" cm="1">
        <f t="array" ref="P163">AnualidadPensionado(P$1,$E163,$B163, $D163, Hombres!$A$1:$DW$117, Mujeres!$A$1:$DW$117)</f>
        <v>1036246.8298123202</v>
      </c>
      <c r="Q163" s="46" cm="1">
        <f t="array" ref="Q163">AnualidadPensionado(Q$1,$E163,$B163, $D163, Hombres!$A$1:$DW$117, Mujeres!$A$1:$DW$117)</f>
        <v>893253.72876080428</v>
      </c>
      <c r="R163" s="46" cm="1">
        <f t="array" ref="R163">AnualidadPensionado(R$1,$E163,$B163, $D163, Hombres!$A$1:$DW$117, Mujeres!$A$1:$DW$117)</f>
        <v>756758.32856139529</v>
      </c>
      <c r="S163" s="46" cm="1">
        <f t="array" ref="S163">AnualidadPensionado(S$1,$E163,$B163, $D163, Hombres!$A$1:$DW$117, Mujeres!$A$1:$DW$117)</f>
        <v>628971.85309186147</v>
      </c>
      <c r="T163" s="46" cm="1">
        <f t="array" ref="T163">AnualidadPensionado(T$1,$E163,$B163, $D163, Hombres!$A$1:$DW$117, Mujeres!$A$1:$DW$117)</f>
        <v>511774.76727828453</v>
      </c>
      <c r="U163" s="46" cm="1">
        <f t="array" ref="U163">AnualidadPensionado(U$1,$E163,$B163, $D163, Hombres!$A$1:$DW$117, Mujeres!$A$1:$DW$117)</f>
        <v>406692.43814410985</v>
      </c>
      <c r="V163" s="46" cm="1">
        <f t="array" ref="V163">AnualidadPensionado(V$1,$E163,$B163, $D163, Hombres!$A$1:$DW$117, Mujeres!$A$1:$DW$117)</f>
        <v>314844.24275785702</v>
      </c>
      <c r="W163" s="46" cm="1">
        <f t="array" ref="W163">AnualidadPensionado(W$1,$E163,$B163, $D163, Hombres!$A$1:$DW$117, Mujeres!$A$1:$DW$117)</f>
        <v>236798.18978106102</v>
      </c>
      <c r="X163" s="46" cm="1">
        <f t="array" ref="X163">AnualidadPensionado(X$1,$E163,$B163, $D163, Hombres!$A$1:$DW$117, Mujeres!$A$1:$DW$117)</f>
        <v>172478.5658285488</v>
      </c>
      <c r="Y163" s="46" cm="1">
        <f t="array" ref="Y163">AnualidadPensionado(Y$1,$E163,$B163, $D163, Hombres!$A$1:$DW$117, Mujeres!$A$1:$DW$117)</f>
        <v>121212.28721879465</v>
      </c>
      <c r="Z163" s="46" cm="1">
        <f t="array" ref="Z163">AnualidadPensionado(Z$1,$E163,$B163, $D163, Hombres!$A$1:$DW$117, Mujeres!$A$1:$DW$117)</f>
        <v>81840.291478570871</v>
      </c>
      <c r="AA163" s="46" cm="1">
        <f t="array" ref="AA163">AnualidadPensionado(AA$1,$E163,$B163, $D163, Hombres!$A$1:$DW$117, Mujeres!$A$1:$DW$117)</f>
        <v>52841.156946843788</v>
      </c>
      <c r="AB163" s="46" cm="1">
        <f t="array" ref="AB163">AnualidadPensionado(AB$1,$E163,$B163, $D163, Hombres!$A$1:$DW$117, Mujeres!$A$1:$DW$117)</f>
        <v>32456.275185506332</v>
      </c>
      <c r="AC163" s="46" cm="1">
        <f t="array" ref="AC163">AnualidadPensionado(AC$1,$E163,$B163, $D163, Hombres!$A$1:$DW$117, Mujeres!$A$1:$DW$117)</f>
        <v>18848.936634847742</v>
      </c>
      <c r="AD163" s="46" cm="1">
        <f t="array" ref="AD163">AnualidadPensionado(AD$1,$E163,$B163, $D163, Hombres!$A$1:$DW$117, Mujeres!$A$1:$DW$117)</f>
        <v>10274.710656044437</v>
      </c>
      <c r="AE163" s="46" cm="1">
        <f t="array" ref="AE163">AnualidadPensionado(AE$1,$E163,$B163, $D163, Hombres!$A$1:$DW$117, Mujeres!$A$1:$DW$117)</f>
        <v>5212.2107358598978</v>
      </c>
      <c r="AF163" s="46" cm="1">
        <f t="array" ref="AF163">AnualidadPensionado(AF$1,$E163,$B163, $D163, Hombres!$A$1:$DW$117, Mujeres!$A$1:$DW$117)</f>
        <v>2436.1974565396404</v>
      </c>
      <c r="AG163" s="46" cm="1">
        <f t="array" ref="AG163">AnualidadPensionado(AG$1,$E163,$B163, $D163, Hombres!$A$1:$DW$117, Mujeres!$A$1:$DW$117)</f>
        <v>1036.7239786746864</v>
      </c>
      <c r="AH163" s="46" cm="1">
        <f t="array" ref="AH163">AnualidadPensionado(AH$1,$E163,$B163, $D163, Hombres!$A$1:$DW$117, Mujeres!$A$1:$DW$117)</f>
        <v>395.74164960280388</v>
      </c>
      <c r="AI163" s="46" cm="1">
        <f t="array" ref="AI163">AnualidadPensionado(AI$1,$E163,$B163, $D163, Hombres!$A$1:$DW$117, Mujeres!$A$1:$DW$117)</f>
        <v>132.94543354215833</v>
      </c>
      <c r="AJ163" s="46" cm="1">
        <f t="array" ref="AJ163">AnualidadPensionado(AJ$1,$E163,$B163, $D163, Hombres!$A$1:$DW$117, Mujeres!$A$1:$DW$117)</f>
        <v>38.333068991830039</v>
      </c>
      <c r="AK163" s="46" cm="1">
        <f t="array" ref="AK163">AnualidadPensionado(AK$1,$E163,$B163, $D163, Hombres!$A$1:$DW$117, Mujeres!$A$1:$DW$117)</f>
        <v>9.1674298088695867</v>
      </c>
      <c r="AL163" s="46" cm="1">
        <f t="array" ref="AL163">AnualidadPensionado(AL$1,$E163,$B163, $D163, Hombres!$A$1:$DW$117, Mujeres!$A$1:$DW$117)</f>
        <v>0</v>
      </c>
      <c r="AM163" s="46" cm="1">
        <f t="array" ref="AM163">AnualidadPensionado(AM$1,$E163,$B163, $D163, Hombres!$A$1:$DW$117, Mujeres!$A$1:$DW$117)</f>
        <v>0</v>
      </c>
      <c r="AN163" s="46" cm="1">
        <f t="array" ref="AN163">AnualidadPensionado(AN$1,$E163,$B163, $D163, Hombres!$A$1:$DW$117, Mujeres!$A$1:$DW$117)</f>
        <v>0</v>
      </c>
      <c r="AO163" s="46" cm="1">
        <f t="array" ref="AO163">AnualidadPensionado(AO$1,$E163,$B163, $D163, Hombres!$A$1:$DW$117, Mujeres!$A$1:$DW$117)</f>
        <v>0</v>
      </c>
      <c r="AP163" s="46" cm="1">
        <f t="array" ref="AP163">AnualidadPensionado(AP$1,$E163,$B163, $D163, Hombres!$A$1:$DW$117, Mujeres!$A$1:$DW$117)</f>
        <v>0</v>
      </c>
      <c r="AQ163" s="46" cm="1">
        <f t="array" ref="AQ163">AnualidadPensionado(AQ$1,$E163,$B163, $D163, Hombres!$A$1:$DW$117, Mujeres!$A$1:$DW$117)</f>
        <v>0</v>
      </c>
      <c r="AR163" s="46" cm="1">
        <f t="array" ref="AR163">AnualidadPensionado(AR$1,$E163,$B163, $D163, Hombres!$A$1:$DW$117, Mujeres!$A$1:$DW$117)</f>
        <v>0</v>
      </c>
      <c r="AS163" s="46" cm="1">
        <f t="array" ref="AS163">AnualidadPensionado(AS$1,$E163,$B163, $D163, Hombres!$A$1:$DW$117, Mujeres!$A$1:$DW$117)</f>
        <v>0</v>
      </c>
      <c r="AT163" s="46" cm="1">
        <f t="array" ref="AT163">AnualidadPensionado(AT$1,$E163,$B163, $D163, Hombres!$A$1:$DW$117, Mujeres!$A$1:$DW$117)</f>
        <v>0</v>
      </c>
      <c r="AU163" s="46" cm="1">
        <f t="array" ref="AU163">AnualidadPensionado(AU$1,$E163,$B163, $D163, Hombres!$A$1:$DW$117, Mujeres!$A$1:$DW$117)</f>
        <v>0</v>
      </c>
      <c r="AV163" s="46" cm="1">
        <f t="array" ref="AV163">AnualidadPensionado(AV$1,$E163,$B163, $D163, Hombres!$A$1:$DW$117, Mujeres!$A$1:$DW$117)</f>
        <v>0</v>
      </c>
      <c r="AW163" s="46" cm="1">
        <f t="array" ref="AW163">AnualidadPensionado(AW$1,$E163,$B163, $D163, Hombres!$A$1:$DW$117, Mujeres!$A$1:$DW$117)</f>
        <v>0</v>
      </c>
      <c r="AX163" s="46" cm="1">
        <f t="array" ref="AX163">AnualidadPensionado(AX$1,$E163,$B163, $D163, Hombres!$A$1:$DW$117, Mujeres!$A$1:$DW$117)</f>
        <v>0</v>
      </c>
      <c r="AY163" s="46" cm="1">
        <f t="array" ref="AY163">AnualidadPensionado(AY$1,$E163,$B163, $D163, Hombres!$A$1:$DW$117, Mujeres!$A$1:$DW$117)</f>
        <v>0</v>
      </c>
      <c r="AZ163" s="46" cm="1">
        <f t="array" ref="AZ163">AnualidadPensionado(AZ$1,$E163,$B163, $D163, Hombres!$A$1:$DW$117, Mujeres!$A$1:$DW$117)</f>
        <v>0</v>
      </c>
      <c r="BA163" s="46" cm="1">
        <f t="array" ref="BA163">AnualidadPensionado(BA$1,$E163,$B163, $D163, Hombres!$A$1:$DW$117, Mujeres!$A$1:$DW$117)</f>
        <v>0</v>
      </c>
      <c r="BB163" s="46" cm="1">
        <f t="array" ref="BB163">AnualidadPensionado(BB$1,$E163,$B163, $D163, Hombres!$A$1:$DW$117, Mujeres!$A$1:$DW$117)</f>
        <v>0</v>
      </c>
      <c r="BC163" s="46" cm="1">
        <f t="array" ref="BC163">AnualidadPensionado(BC$1,$E163,$B163, $D163, Hombres!$A$1:$DW$117, Mujeres!$A$1:$DW$117)</f>
        <v>0</v>
      </c>
      <c r="BD163" s="46" cm="1">
        <f t="array" ref="BD163">AnualidadPensionado(BD$1,$E163,$B163, $D163, Hombres!$A$1:$DW$117, Mujeres!$A$1:$DW$117)</f>
        <v>0</v>
      </c>
      <c r="BE163" s="46" cm="1">
        <f t="array" ref="BE163">AnualidadPensionado(BE$1,$E163,$B163, $D163, Hombres!$A$1:$DW$117, Mujeres!$A$1:$DW$117)</f>
        <v>0</v>
      </c>
      <c r="BF163" s="46" cm="1">
        <f t="array" ref="BF163">AnualidadPensionado(BF$1,$E163,$B163, $D163, Hombres!$A$1:$DW$117, Mujeres!$A$1:$DW$117)</f>
        <v>0</v>
      </c>
      <c r="BG163" s="46" cm="1">
        <f t="array" ref="BG163">AnualidadPensionado(BG$1,$E163,$B163, $D163, Hombres!$A$1:$DW$117, Mujeres!$A$1:$DW$117)</f>
        <v>0</v>
      </c>
      <c r="BH163" s="46" cm="1">
        <f t="array" ref="BH163">AnualidadPensionado(BH$1,$E163,$B163, $D163, Hombres!$A$1:$DW$117, Mujeres!$A$1:$DW$117)</f>
        <v>0</v>
      </c>
      <c r="BI163" s="46" cm="1">
        <f t="array" ref="BI163">AnualidadPensionado(BI$1,$E163,$B163, $D163, Hombres!$A$1:$DW$117, Mujeres!$A$1:$DW$117)</f>
        <v>0</v>
      </c>
      <c r="BJ163" s="46" cm="1">
        <f t="array" ref="BJ163">AnualidadPensionado(BJ$1,$E163,$B163, $D163, Hombres!$A$1:$DW$117, Mujeres!$A$1:$DW$117)</f>
        <v>0</v>
      </c>
      <c r="BK163" s="46" cm="1">
        <f t="array" ref="BK163">AnualidadPensionado(BK$1,$E163,$B163, $D163, Hombres!$A$1:$DW$117, Mujeres!$A$1:$DW$117)</f>
        <v>0</v>
      </c>
      <c r="BL163" s="46" cm="1">
        <f t="array" ref="BL163">AnualidadPensionado(BL$1,$E163,$B163, $D163, Hombres!$A$1:$DW$117, Mujeres!$A$1:$DW$117)</f>
        <v>0</v>
      </c>
      <c r="BM163" s="46" cm="1">
        <f t="array" ref="BM163">AnualidadPensionado(BM$1,$E163,$B163, $D163, Hombres!$A$1:$DW$117, Mujeres!$A$1:$DW$117)</f>
        <v>0</v>
      </c>
      <c r="BN163" s="46" cm="1">
        <f t="array" ref="BN163">AnualidadPensionado(BN$1,$E163,$B163, $D163, Hombres!$A$1:$DW$117, Mujeres!$A$1:$DW$117)</f>
        <v>0</v>
      </c>
      <c r="BO163" s="46" cm="1">
        <f t="array" ref="BO163">AnualidadPensionado(BO$1,$E163,$B163, $D163, Hombres!$A$1:$DW$117, Mujeres!$A$1:$DW$117)</f>
        <v>0</v>
      </c>
      <c r="BP163" s="46" cm="1">
        <f t="array" ref="BP163">AnualidadPensionado(BP$1,$E163,$B163, $D163, Hombres!$A$1:$DW$117, Mujeres!$A$1:$DW$117)</f>
        <v>0</v>
      </c>
      <c r="BQ163" s="46" cm="1">
        <f t="array" ref="BQ163">AnualidadPensionado(BQ$1,$E163,$B163, $D163, Hombres!$A$1:$DW$117, Mujeres!$A$1:$DW$117)</f>
        <v>0</v>
      </c>
      <c r="BR163" s="46" cm="1">
        <f t="array" ref="BR163">AnualidadPensionado(BR$1,$E163,$B163, $D163, Hombres!$A$1:$DW$117, Mujeres!$A$1:$DW$117)</f>
        <v>0</v>
      </c>
      <c r="BS163" s="46" cm="1">
        <f t="array" ref="BS163">AnualidadPensionado(BS$1,$E163,$B163, $D163, Hombres!$A$1:$DW$117, Mujeres!$A$1:$DW$117)</f>
        <v>0</v>
      </c>
      <c r="BT163" s="46" cm="1">
        <f t="array" ref="BT163">AnualidadPensionado(BT$1,$E163,$B163, $D163, Hombres!$A$1:$DW$117, Mujeres!$A$1:$DW$117)</f>
        <v>0</v>
      </c>
      <c r="BU163" s="46" cm="1">
        <f t="array" ref="BU163">AnualidadPensionado(BU$1,$E163,$B163, $D163, Hombres!$A$1:$DW$117, Mujeres!$A$1:$DW$117)</f>
        <v>0</v>
      </c>
      <c r="BV163" s="46" cm="1">
        <f t="array" ref="BV163">AnualidadPensionado(BV$1,$E163,$B163, $D163, Hombres!$A$1:$DW$117, Mujeres!$A$1:$DW$117)</f>
        <v>0</v>
      </c>
      <c r="BW163" s="46" cm="1">
        <f t="array" ref="BW163">AnualidadPensionado(BW$1,$E163,$B163, $D163, Hombres!$A$1:$DW$117, Mujeres!$A$1:$DW$117)</f>
        <v>0</v>
      </c>
      <c r="BX163" s="46" cm="1">
        <f t="array" ref="BX163">AnualidadPensionado(BX$1,$E163,$B163, $D163, Hombres!$A$1:$DW$117, Mujeres!$A$1:$DW$117)</f>
        <v>0</v>
      </c>
      <c r="BY163" s="46" cm="1">
        <f t="array" ref="BY163">AnualidadPensionado(BY$1,$E163,$B163, $D163, Hombres!$A$1:$DW$117, Mujeres!$A$1:$DW$117)</f>
        <v>0</v>
      </c>
      <c r="BZ163" s="46" cm="1">
        <f t="array" ref="BZ163">AnualidadPensionado(BZ$1,$E163,$B163, $D163, Hombres!$A$1:$DW$117, Mujeres!$A$1:$DW$117)</f>
        <v>0</v>
      </c>
      <c r="CA163" s="46" cm="1">
        <f t="array" ref="CA163">AnualidadPensionado(CA$1,$E163,$B163, $D163, Hombres!$A$1:$DW$117, Mujeres!$A$1:$DW$117)</f>
        <v>0</v>
      </c>
      <c r="CB163" s="46" cm="1">
        <f t="array" ref="CB163">AnualidadPensionado(CB$1,$E163,$B163, $D163, Hombres!$A$1:$DW$117, Mujeres!$A$1:$DW$117)</f>
        <v>0</v>
      </c>
      <c r="CC163" s="46" cm="1">
        <f t="array" ref="CC163">AnualidadPensionado(CC$1,$E163,$B163, $D163, Hombres!$A$1:$DW$117, Mujeres!$A$1:$DW$117)</f>
        <v>0</v>
      </c>
      <c r="CD163" s="46" cm="1">
        <f t="array" ref="CD163">AnualidadPensionado(CD$1,$E163,$B163, $D163, Hombres!$A$1:$DW$117, Mujeres!$A$1:$DW$117)</f>
        <v>0</v>
      </c>
      <c r="CE163" s="46" cm="1">
        <f t="array" ref="CE163">AnualidadPensionado(CE$1,$E163,$B163, $D163, Hombres!$A$1:$DW$117, Mujeres!$A$1:$DW$117)</f>
        <v>0</v>
      </c>
      <c r="CF163" s="46" cm="1">
        <f t="array" ref="CF163">AnualidadPensionado(CF$1,$E163,$B163, $D163, Hombres!$A$1:$DW$117, Mujeres!$A$1:$DW$117)</f>
        <v>0</v>
      </c>
      <c r="CG163" s="46" cm="1">
        <f t="array" ref="CG163">AnualidadPensionado(CG$1,$E163,$B163, $D163, Hombres!$A$1:$DW$117, Mujeres!$A$1:$DW$117)</f>
        <v>0</v>
      </c>
      <c r="CH163" s="46" cm="1">
        <f t="array" ref="CH163">AnualidadPensionado(CH$1,$E163,$B163, $D163, Hombres!$A$1:$DW$117, Mujeres!$A$1:$DW$117)</f>
        <v>0</v>
      </c>
      <c r="CI163" s="46" cm="1">
        <f t="array" ref="CI163">AnualidadPensionado(CI$1,$E163,$B163, $D163, Hombres!$A$1:$DW$117, Mujeres!$A$1:$DW$117)</f>
        <v>0</v>
      </c>
      <c r="CJ163" s="46" cm="1">
        <f t="array" ref="CJ163">AnualidadPensionado(CJ$1,$E163,$B163, $D163, Hombres!$A$1:$DW$117, Mujeres!$A$1:$DW$117)</f>
        <v>0</v>
      </c>
      <c r="CK163" s="46" cm="1">
        <f t="array" ref="CK163">AnualidadPensionado(CK$1,$E163,$B163, $D163, Hombres!$A$1:$DW$117, Mujeres!$A$1:$DW$117)</f>
        <v>0</v>
      </c>
      <c r="CL163" s="46" cm="1">
        <f t="array" ref="CL163">AnualidadPensionado(CL$1,$E163,$B163, $D163, Hombres!$A$1:$DW$117, Mujeres!$A$1:$DW$117)</f>
        <v>0</v>
      </c>
      <c r="CM163" s="46" cm="1">
        <f t="array" ref="CM163">AnualidadPensionado(CM$1,$E163,$B163, $D163, Hombres!$A$1:$DW$117, Mujeres!$A$1:$DW$117)</f>
        <v>0</v>
      </c>
      <c r="CN163" s="46" cm="1">
        <f t="array" ref="CN163">AnualidadPensionado(CN$1,$E163,$B163, $D163, Hombres!$A$1:$DW$117, Mujeres!$A$1:$DW$117)</f>
        <v>0</v>
      </c>
      <c r="CO163" s="46" cm="1">
        <f t="array" ref="CO163">AnualidadPensionado(CO$1,$E163,$B163, $D163, Hombres!$A$1:$DW$117, Mujeres!$A$1:$DW$117)</f>
        <v>0</v>
      </c>
      <c r="CP163" s="46" cm="1">
        <f t="array" ref="CP163">AnualidadPensionado(CP$1,$E163,$B163, $D163, Hombres!$A$1:$DW$117, Mujeres!$A$1:$DW$117)</f>
        <v>0</v>
      </c>
      <c r="CQ163" s="46" cm="1">
        <f t="array" ref="CQ163">AnualidadPensionado(CQ$1,$E163,$B163, $D163, Hombres!$A$1:$DW$117, Mujeres!$A$1:$DW$117)</f>
        <v>0</v>
      </c>
      <c r="CR163" s="46" cm="1">
        <f t="array" ref="CR163">AnualidadPensionado(CR$1,$E163,$B163, $D163, Hombres!$A$1:$DW$117, Mujeres!$A$1:$DW$117)</f>
        <v>0</v>
      </c>
      <c r="CS163" s="46" cm="1">
        <f t="array" ref="CS163">AnualidadPensionado(CS$1,$E163,$B163, $D163, Hombres!$A$1:$DW$117, Mujeres!$A$1:$DW$117)</f>
        <v>0</v>
      </c>
      <c r="CT163" s="46" cm="1">
        <f t="array" ref="CT163">AnualidadPensionado(CT$1,$E163,$B163, $D163, Hombres!$A$1:$DW$117, Mujeres!$A$1:$DW$117)</f>
        <v>0</v>
      </c>
      <c r="CU163" s="46" cm="1">
        <f t="array" ref="CU163">AnualidadPensionado(CU$1,$E163,$B163, $D163, Hombres!$A$1:$DW$117, Mujeres!$A$1:$DW$117)</f>
        <v>0</v>
      </c>
      <c r="CV163" s="46" cm="1">
        <f t="array" ref="CV163">AnualidadPensionado(CV$1,$E163,$B163, $D163, Hombres!$A$1:$DW$117, Mujeres!$A$1:$DW$117)</f>
        <v>0</v>
      </c>
      <c r="CW163" s="46" cm="1">
        <f t="array" ref="CW163">AnualidadPensionado(CW$1,$E163,$B163, $D163, Hombres!$A$1:$DW$117, Mujeres!$A$1:$DW$117)</f>
        <v>0</v>
      </c>
      <c r="CX163" s="46" cm="1">
        <f t="array" ref="CX163">AnualidadPensionado(CX$1,$E163,$B163, $D163, Hombres!$A$1:$DW$117, Mujeres!$A$1:$DW$117)</f>
        <v>0</v>
      </c>
      <c r="CY163" s="46" cm="1">
        <f t="array" ref="CY163">AnualidadPensionado(CY$1,$E163,$B163, $D163, Hombres!$A$1:$DW$117, Mujeres!$A$1:$DW$117)</f>
        <v>0</v>
      </c>
      <c r="DB163" s="21"/>
      <c r="DC163" s="46" cm="1">
        <f t="array" ref="DC163">beneficio_muerte_individual_pensionado(DC$1,$E163,$B163, Hombres!$A$1:$DW$117, Mujeres!$A$1:$DW$117)</f>
        <v>0</v>
      </c>
      <c r="DD163" s="46" cm="1">
        <f t="array" ref="DD163">beneficio_muerte_individual_pensionado(DD$1,$E163,$B163, Hombres!$A$1:$DW$117, Mujeres!$A$1:$DW$117)</f>
        <v>247953</v>
      </c>
      <c r="DE163" s="46" cm="1">
        <f t="array" ref="DE163">beneficio_muerte_individual_pensionado(DE$1,$E163,$B163, Hombres!$A$1:$DW$117, Mujeres!$A$1:$DW$117)</f>
        <v>247470.12074339998</v>
      </c>
      <c r="DF163" s="46" cm="1">
        <f t="array" ref="DF163">beneficio_muerte_individual_pensionado(DF$1,$E163,$B163, Hombres!$A$1:$DW$117, Mujeres!$A$1:$DW$117)</f>
        <v>245242.90840535986</v>
      </c>
      <c r="DG163" s="46" cm="1">
        <f t="array" ref="DG163">beneficio_muerte_individual_pensionado(DG$1,$E163,$B163, Hombres!$A$1:$DW$117, Mujeres!$A$1:$DW$117)</f>
        <v>240910.29604449982</v>
      </c>
      <c r="DH163" s="46" cm="1">
        <f t="array" ref="DH163">beneficio_muerte_individual_pensionado(DH$1,$E163,$B163, Hombres!$A$1:$DW$117, Mujeres!$A$1:$DW$117)</f>
        <v>234251.18721520851</v>
      </c>
      <c r="DI163" s="46" cm="1">
        <f t="array" ref="DI163">beneficio_muerte_individual_pensionado(DI$1,$E163,$B163, Hombres!$A$1:$DW$117, Mujeres!$A$1:$DW$117)</f>
        <v>225347.76503826331</v>
      </c>
      <c r="DJ163" s="46" cm="1">
        <f t="array" ref="DJ163">beneficio_muerte_individual_pensionado(DJ$1,$E163,$B163, Hombres!$A$1:$DW$117, Mujeres!$A$1:$DW$117)</f>
        <v>214360.69054460697</v>
      </c>
      <c r="DK163" s="46" cm="1">
        <f t="array" ref="DK163">beneficio_muerte_individual_pensionado(DK$1,$E163,$B163, Hombres!$A$1:$DW$117, Mujeres!$A$1:$DW$117)</f>
        <v>201375.16717828938</v>
      </c>
      <c r="DL163" s="46" cm="1">
        <f t="array" ref="DL163">beneficio_muerte_individual_pensionado(DL$1,$E163,$B163, Hombres!$A$1:$DW$117, Mujeres!$A$1:$DW$117)</f>
        <v>186435.96491165002</v>
      </c>
      <c r="DM163" s="46" cm="1">
        <f t="array" ref="DM163">beneficio_muerte_individual_pensionado(DM$1,$E163,$B163, Hombres!$A$1:$DW$117, Mujeres!$A$1:$DW$117)</f>
        <v>169789.14830982467</v>
      </c>
      <c r="DN163" s="46" cm="1">
        <f t="array" ref="DN163">beneficio_muerte_individual_pensionado(DN$1,$E163,$B163, Hombres!$A$1:$DW$117, Mujeres!$A$1:$DW$117)</f>
        <v>151918.44685475217</v>
      </c>
      <c r="DO163" s="46" cm="1">
        <f t="array" ref="DO163">beneficio_muerte_individual_pensionado(DO$1,$E163,$B163, Hombres!$A$1:$DW$117, Mujeres!$A$1:$DW$117)</f>
        <v>133357.75284110467</v>
      </c>
      <c r="DP163" s="46" cm="1">
        <f t="array" ref="DP163">beneficio_muerte_individual_pensionado(DP$1,$E163,$B163, Hombres!$A$1:$DW$117, Mujeres!$A$1:$DW$117)</f>
        <v>114600.21592333207</v>
      </c>
      <c r="DQ163" s="46" cm="1">
        <f t="array" ref="DQ163">beneficio_muerte_individual_pensionado(DQ$1,$E163,$B163, Hombres!$A$1:$DW$117, Mujeres!$A$1:$DW$117)</f>
        <v>96123.861783951012</v>
      </c>
      <c r="DR163" s="46" cm="1">
        <f t="array" ref="DR163">beneficio_muerte_individual_pensionado(DR$1,$E163,$B163, Hombres!$A$1:$DW$117, Mujeres!$A$1:$DW$117)</f>
        <v>78473.220159868259</v>
      </c>
      <c r="DS163" s="46" cm="1">
        <f t="array" ref="DS163">beneficio_muerte_individual_pensionado(DS$1,$E163,$B163, Hombres!$A$1:$DW$117, Mujeres!$A$1:$DW$117)</f>
        <v>62195.72482403621</v>
      </c>
      <c r="DT163" s="46" cm="1">
        <f t="array" ref="DT163">beneficio_muerte_individual_pensionado(DT$1,$E163,$B163, Hombres!$A$1:$DW$117, Mujeres!$A$1:$DW$117)</f>
        <v>47717.05726448253</v>
      </c>
      <c r="DU163" s="46" cm="1">
        <f t="array" ref="DU163">beneficio_muerte_individual_pensionado(DU$1,$E163,$B163, Hombres!$A$1:$DW$117, Mujeres!$A$1:$DW$117)</f>
        <v>35301.849449762987</v>
      </c>
      <c r="DV163" s="46" cm="1">
        <f t="array" ref="DV163">beneficio_muerte_individual_pensionado(DV$1,$E163,$B163, Hombres!$A$1:$DW$117, Mujeres!$A$1:$DW$117)</f>
        <v>25066.167049854379</v>
      </c>
      <c r="DW163" s="46" cm="1">
        <f t="array" ref="DW163">beneficio_muerte_individual_pensionado(DW$1,$E163,$B163, Hombres!$A$1:$DW$117, Mujeres!$A$1:$DW$117)</f>
        <v>16998.180712482845</v>
      </c>
      <c r="DX163" s="46" cm="1">
        <f t="array" ref="DX163">beneficio_muerte_individual_pensionado(DX$1,$E163,$B163, Hombres!$A$1:$DW$117, Mujeres!$A$1:$DW$117)</f>
        <v>10952.694305055669</v>
      </c>
      <c r="DY163" s="46" cm="1">
        <f t="array" ref="DY163">beneficio_muerte_individual_pensionado(DY$1,$E163,$B163, Hombres!$A$1:$DW$117, Mujeres!$A$1:$DW$117)</f>
        <v>6665.4165076854906</v>
      </c>
      <c r="DZ163" s="46" cm="1">
        <f t="array" ref="DZ163">beneficio_muerte_individual_pensionado(DZ$1,$E163,$B163, Hombres!$A$1:$DW$117, Mujeres!$A$1:$DW$117)</f>
        <v>3802.7050148030589</v>
      </c>
      <c r="EA163" s="46" cm="1">
        <f t="array" ref="EA163">beneficio_muerte_individual_pensionado(EA$1,$E163,$B163, Hombres!$A$1:$DW$117, Mujeres!$A$1:$DW$117)</f>
        <v>2015.7718392315796</v>
      </c>
      <c r="EB163" s="46" cm="1">
        <f t="array" ref="EB163">beneficio_muerte_individual_pensionado(EB$1,$E163,$B163, Hombres!$A$1:$DW$117, Mujeres!$A$1:$DW$117)</f>
        <v>982.78106870455031</v>
      </c>
      <c r="EC163" s="46" cm="1">
        <f t="array" ref="EC163">beneficio_muerte_individual_pensionado(EC$1,$E163,$B163, Hombres!$A$1:$DW$117, Mujeres!$A$1:$DW$117)</f>
        <v>435.48211384144128</v>
      </c>
      <c r="ED163" s="46" cm="1">
        <f t="array" ref="ED163">beneficio_muerte_individual_pensionado(ED$1,$E163,$B163, Hombres!$A$1:$DW$117, Mujeres!$A$1:$DW$117)</f>
        <v>172.78988323857169</v>
      </c>
      <c r="EE163" s="46" cm="1">
        <f t="array" ref="EE163">beneficio_muerte_individual_pensionado(EE$1,$E163,$B163, Hombres!$A$1:$DW$117, Mujeres!$A$1:$DW$117)</f>
        <v>60.221615916473198</v>
      </c>
      <c r="EF163" s="46" cm="1">
        <f t="array" ref="EF163">beneficio_muerte_individual_pensionado(EF$1,$E163,$B163, Hombres!$A$1:$DW$117, Mujeres!$A$1:$DW$117)</f>
        <v>17.976356666979846</v>
      </c>
      <c r="EG163" s="46" cm="1">
        <f t="array" ref="EG163">beneficio_muerte_individual_pensionado(EG$1,$E163,$B163, Hombres!$A$1:$DW$117, Mujeres!$A$1:$DW$117)</f>
        <v>5.4360401269553567</v>
      </c>
      <c r="EH163" s="46" cm="1">
        <f t="array" ref="EH163">beneficio_muerte_individual_pensionado(EH$1,$E163,$B163, Hombres!$A$1:$DW$117, Mujeres!$A$1:$DW$117)</f>
        <v>0</v>
      </c>
      <c r="EI163" s="46" cm="1">
        <f t="array" ref="EI163">beneficio_muerte_individual_pensionado(EI$1,$E163,$B163, Hombres!$A$1:$DW$117, Mujeres!$A$1:$DW$117)</f>
        <v>0</v>
      </c>
      <c r="EJ163" s="46" cm="1">
        <f t="array" ref="EJ163">beneficio_muerte_individual_pensionado(EJ$1,$E163,$B163, Hombres!$A$1:$DW$117, Mujeres!$A$1:$DW$117)</f>
        <v>0</v>
      </c>
      <c r="EK163" s="46" cm="1">
        <f t="array" ref="EK163">beneficio_muerte_individual_pensionado(EK$1,$E163,$B163, Hombres!$A$1:$DW$117, Mujeres!$A$1:$DW$117)</f>
        <v>0</v>
      </c>
      <c r="EL163" s="46" cm="1">
        <f t="array" ref="EL163">beneficio_muerte_individual_pensionado(EL$1,$E163,$B163, Hombres!$A$1:$DW$117, Mujeres!$A$1:$DW$117)</f>
        <v>0</v>
      </c>
      <c r="EM163" s="46" cm="1">
        <f t="array" ref="EM163">beneficio_muerte_individual_pensionado(EM$1,$E163,$B163, Hombres!$A$1:$DW$117, Mujeres!$A$1:$DW$117)</f>
        <v>0</v>
      </c>
      <c r="EN163" s="46" cm="1">
        <f t="array" ref="EN163">beneficio_muerte_individual_pensionado(EN$1,$E163,$B163, Hombres!$A$1:$DW$117, Mujeres!$A$1:$DW$117)</f>
        <v>0</v>
      </c>
      <c r="EO163" s="46" cm="1">
        <f t="array" ref="EO163">beneficio_muerte_individual_pensionado(EO$1,$E163,$B163, Hombres!$A$1:$DW$117, Mujeres!$A$1:$DW$117)</f>
        <v>0</v>
      </c>
      <c r="EP163" s="46" cm="1">
        <f t="array" ref="EP163">beneficio_muerte_individual_pensionado(EP$1,$E163,$B163, Hombres!$A$1:$DW$117, Mujeres!$A$1:$DW$117)</f>
        <v>0</v>
      </c>
      <c r="EQ163" s="46" cm="1">
        <f t="array" ref="EQ163">beneficio_muerte_individual_pensionado(EQ$1,$E163,$B163, Hombres!$A$1:$DW$117, Mujeres!$A$1:$DW$117)</f>
        <v>0</v>
      </c>
      <c r="ER163" s="46" cm="1">
        <f t="array" ref="ER163">beneficio_muerte_individual_pensionado(ER$1,$E163,$B163, Hombres!$A$1:$DW$117, Mujeres!$A$1:$DW$117)</f>
        <v>0</v>
      </c>
      <c r="ES163" s="46" cm="1">
        <f t="array" ref="ES163">beneficio_muerte_individual_pensionado(ES$1,$E163,$B163, Hombres!$A$1:$DW$117, Mujeres!$A$1:$DW$117)</f>
        <v>0</v>
      </c>
      <c r="ET163" s="46" cm="1">
        <f t="array" ref="ET163">beneficio_muerte_individual_pensionado(ET$1,$E163,$B163, Hombres!$A$1:$DW$117, Mujeres!$A$1:$DW$117)</f>
        <v>0</v>
      </c>
      <c r="EU163" s="46" cm="1">
        <f t="array" ref="EU163">beneficio_muerte_individual_pensionado(EU$1,$E163,$B163, Hombres!$A$1:$DW$117, Mujeres!$A$1:$DW$117)</f>
        <v>0</v>
      </c>
      <c r="EV163" s="46" cm="1">
        <f t="array" ref="EV163">beneficio_muerte_individual_pensionado(EV$1,$E163,$B163, Hombres!$A$1:$DW$117, Mujeres!$A$1:$DW$117)</f>
        <v>0</v>
      </c>
      <c r="EW163" s="46" cm="1">
        <f t="array" ref="EW163">beneficio_muerte_individual_pensionado(EW$1,$E163,$B163, Hombres!$A$1:$DW$117, Mujeres!$A$1:$DW$117)</f>
        <v>0</v>
      </c>
      <c r="EX163" s="46" cm="1">
        <f t="array" ref="EX163">beneficio_muerte_individual_pensionado(EX$1,$E163,$B163, Hombres!$A$1:$DW$117, Mujeres!$A$1:$DW$117)</f>
        <v>0</v>
      </c>
      <c r="EY163" s="46" cm="1">
        <f t="array" ref="EY163">beneficio_muerte_individual_pensionado(EY$1,$E163,$B163, Hombres!$A$1:$DW$117, Mujeres!$A$1:$DW$117)</f>
        <v>0</v>
      </c>
      <c r="EZ163" s="46" cm="1">
        <f t="array" ref="EZ163">beneficio_muerte_individual_pensionado(EZ$1,$E163,$B163, Hombres!$A$1:$DW$117, Mujeres!$A$1:$DW$117)</f>
        <v>0</v>
      </c>
      <c r="FA163" s="46" cm="1">
        <f t="array" ref="FA163">beneficio_muerte_individual_pensionado(FA$1,$E163,$B163, Hombres!$A$1:$DW$117, Mujeres!$A$1:$DW$117)</f>
        <v>0</v>
      </c>
      <c r="FB163" s="46" cm="1">
        <f t="array" ref="FB163">beneficio_muerte_individual_pensionado(FB$1,$E163,$B163, Hombres!$A$1:$DW$117, Mujeres!$A$1:$DW$117)</f>
        <v>0</v>
      </c>
      <c r="FC163" s="46" cm="1">
        <f t="array" ref="FC163">beneficio_muerte_individual_pensionado(FC$1,$E163,$B163, Hombres!$A$1:$DW$117, Mujeres!$A$1:$DW$117)</f>
        <v>0</v>
      </c>
      <c r="FD163" s="46" cm="1">
        <f t="array" ref="FD163">beneficio_muerte_individual_pensionado(FD$1,$E163,$B163, Hombres!$A$1:$DW$117, Mujeres!$A$1:$DW$117)</f>
        <v>0</v>
      </c>
      <c r="FE163" s="46" cm="1">
        <f t="array" ref="FE163">beneficio_muerte_individual_pensionado(FE$1,$E163,$B163, Hombres!$A$1:$DW$117, Mujeres!$A$1:$DW$117)</f>
        <v>0</v>
      </c>
      <c r="FF163" s="46" cm="1">
        <f t="array" ref="FF163">beneficio_muerte_individual_pensionado(FF$1,$E163,$B163, Hombres!$A$1:$DW$117, Mujeres!$A$1:$DW$117)</f>
        <v>0</v>
      </c>
      <c r="FG163" s="46" cm="1">
        <f t="array" ref="FG163">beneficio_muerte_individual_pensionado(FG$1,$E163,$B163, Hombres!$A$1:$DW$117, Mujeres!$A$1:$DW$117)</f>
        <v>0</v>
      </c>
      <c r="FH163" s="46" cm="1">
        <f t="array" ref="FH163">beneficio_muerte_individual_pensionado(FH$1,$E163,$B163, Hombres!$A$1:$DW$117, Mujeres!$A$1:$DW$117)</f>
        <v>0</v>
      </c>
      <c r="FI163" s="46" cm="1">
        <f t="array" ref="FI163">beneficio_muerte_individual_pensionado(FI$1,$E163,$B163, Hombres!$A$1:$DW$117, Mujeres!$A$1:$DW$117)</f>
        <v>0</v>
      </c>
      <c r="FJ163" s="46" cm="1">
        <f t="array" ref="FJ163">beneficio_muerte_individual_pensionado(FJ$1,$E163,$B163, Hombres!$A$1:$DW$117, Mujeres!$A$1:$DW$117)</f>
        <v>0</v>
      </c>
      <c r="FK163" s="46" cm="1">
        <f t="array" ref="FK163">beneficio_muerte_individual_pensionado(FK$1,$E163,$B163, Hombres!$A$1:$DW$117, Mujeres!$A$1:$DW$117)</f>
        <v>0</v>
      </c>
      <c r="FL163" s="46" cm="1">
        <f t="array" ref="FL163">beneficio_muerte_individual_pensionado(FL$1,$E163,$B163, Hombres!$A$1:$DW$117, Mujeres!$A$1:$DW$117)</f>
        <v>0</v>
      </c>
      <c r="FM163" s="46" cm="1">
        <f t="array" ref="FM163">beneficio_muerte_individual_pensionado(FM$1,$E163,$B163, Hombres!$A$1:$DW$117, Mujeres!$A$1:$DW$117)</f>
        <v>0</v>
      </c>
      <c r="FN163" s="46" cm="1">
        <f t="array" ref="FN163">beneficio_muerte_individual_pensionado(FN$1,$E163,$B163, Hombres!$A$1:$DW$117, Mujeres!$A$1:$DW$117)</f>
        <v>0</v>
      </c>
      <c r="FO163" s="46" cm="1">
        <f t="array" ref="FO163">beneficio_muerte_individual_pensionado(FO$1,$E163,$B163, Hombres!$A$1:$DW$117, Mujeres!$A$1:$DW$117)</f>
        <v>0</v>
      </c>
      <c r="FP163" s="46" cm="1">
        <f t="array" ref="FP163">beneficio_muerte_individual_pensionado(FP$1,$E163,$B163, Hombres!$A$1:$DW$117, Mujeres!$A$1:$DW$117)</f>
        <v>0</v>
      </c>
      <c r="FQ163" s="46" cm="1">
        <f t="array" ref="FQ163">beneficio_muerte_individual_pensionado(FQ$1,$E163,$B163, Hombres!$A$1:$DW$117, Mujeres!$A$1:$DW$117)</f>
        <v>0</v>
      </c>
      <c r="FR163" s="46" cm="1">
        <f t="array" ref="FR163">beneficio_muerte_individual_pensionado(FR$1,$E163,$B163, Hombres!$A$1:$DW$117, Mujeres!$A$1:$DW$117)</f>
        <v>0</v>
      </c>
      <c r="FS163" s="46" cm="1">
        <f t="array" ref="FS163">beneficio_muerte_individual_pensionado(FS$1,$E163,$B163, Hombres!$A$1:$DW$117, Mujeres!$A$1:$DW$117)</f>
        <v>0</v>
      </c>
      <c r="FT163" s="46" cm="1">
        <f t="array" ref="FT163">beneficio_muerte_individual_pensionado(FT$1,$E163,$B163, Hombres!$A$1:$DW$117, Mujeres!$A$1:$DW$117)</f>
        <v>0</v>
      </c>
      <c r="FU163" s="46" cm="1">
        <f t="array" ref="FU163">beneficio_muerte_individual_pensionado(FU$1,$E163,$B163, Hombres!$A$1:$DW$117, Mujeres!$A$1:$DW$117)</f>
        <v>0</v>
      </c>
      <c r="FV163" s="46" cm="1">
        <f t="array" ref="FV163">beneficio_muerte_individual_pensionado(FV$1,$E163,$B163, Hombres!$A$1:$DW$117, Mujeres!$A$1:$DW$117)</f>
        <v>0</v>
      </c>
      <c r="FW163" s="46" cm="1">
        <f t="array" ref="FW163">beneficio_muerte_individual_pensionado(FW$1,$E163,$B163, Hombres!$A$1:$DW$117, Mujeres!$A$1:$DW$117)</f>
        <v>0</v>
      </c>
      <c r="FX163" s="46" cm="1">
        <f t="array" ref="FX163">beneficio_muerte_individual_pensionado(FX$1,$E163,$B163, Hombres!$A$1:$DW$117, Mujeres!$A$1:$DW$117)</f>
        <v>0</v>
      </c>
      <c r="FY163" s="46" cm="1">
        <f t="array" ref="FY163">beneficio_muerte_individual_pensionado(FY$1,$E163,$B163, Hombres!$A$1:$DW$117, Mujeres!$A$1:$DW$117)</f>
        <v>0</v>
      </c>
      <c r="FZ163" s="46" cm="1">
        <f t="array" ref="FZ163">beneficio_muerte_individual_pensionado(FZ$1,$E163,$B163, Hombres!$A$1:$DW$117, Mujeres!$A$1:$DW$117)</f>
        <v>0</v>
      </c>
      <c r="GA163" s="46" cm="1">
        <f t="array" ref="GA163">beneficio_muerte_individual_pensionado(GA$1,$E163,$B163, Hombres!$A$1:$DW$117, Mujeres!$A$1:$DW$117)</f>
        <v>0</v>
      </c>
      <c r="GB163" s="46" cm="1">
        <f t="array" ref="GB163">beneficio_muerte_individual_pensionado(GB$1,$E163,$B163, Hombres!$A$1:$DW$117, Mujeres!$A$1:$DW$117)</f>
        <v>0</v>
      </c>
      <c r="GC163" s="46" cm="1">
        <f t="array" ref="GC163">beneficio_muerte_individual_pensionado(GC$1,$E163,$B163, Hombres!$A$1:$DW$117, Mujeres!$A$1:$DW$117)</f>
        <v>0</v>
      </c>
      <c r="GD163" s="46" cm="1">
        <f t="array" ref="GD163">beneficio_muerte_individual_pensionado(GD$1,$E163,$B163, Hombres!$A$1:$DW$117, Mujeres!$A$1:$DW$117)</f>
        <v>0</v>
      </c>
      <c r="GE163" s="46" cm="1">
        <f t="array" ref="GE163">beneficio_muerte_individual_pensionado(GE$1,$E163,$B163, Hombres!$A$1:$DW$117, Mujeres!$A$1:$DW$117)</f>
        <v>0</v>
      </c>
      <c r="GF163" s="46" cm="1">
        <f t="array" ref="GF163">beneficio_muerte_individual_pensionado(GF$1,$E163,$B163, Hombres!$A$1:$DW$117, Mujeres!$A$1:$DW$117)</f>
        <v>0</v>
      </c>
      <c r="GG163" s="46" cm="1">
        <f t="array" ref="GG163">beneficio_muerte_individual_pensionado(GG$1,$E163,$B163, Hombres!$A$1:$DW$117, Mujeres!$A$1:$DW$117)</f>
        <v>0</v>
      </c>
      <c r="GH163" s="46" cm="1">
        <f t="array" ref="GH163">beneficio_muerte_individual_pensionado(GH$1,$E163,$B163, Hombres!$A$1:$DW$117, Mujeres!$A$1:$DW$117)</f>
        <v>0</v>
      </c>
      <c r="GI163" s="46" cm="1">
        <f t="array" ref="GI163">beneficio_muerte_individual_pensionado(GI$1,$E163,$B163, Hombres!$A$1:$DW$117, Mujeres!$A$1:$DW$117)</f>
        <v>0</v>
      </c>
      <c r="GJ163" s="46" cm="1">
        <f t="array" ref="GJ163">beneficio_muerte_individual_pensionado(GJ$1,$E163,$B163, Hombres!$A$1:$DW$117, Mujeres!$A$1:$DW$117)</f>
        <v>0</v>
      </c>
      <c r="GK163" s="46" cm="1">
        <f t="array" ref="GK163">beneficio_muerte_individual_pensionado(GK$1,$E163,$B163, Hombres!$A$1:$DW$117, Mujeres!$A$1:$DW$117)</f>
        <v>0</v>
      </c>
      <c r="GL163" s="46" cm="1">
        <f t="array" ref="GL163">beneficio_muerte_individual_pensionado(GL$1,$E163,$B163, Hombres!$A$1:$DW$117, Mujeres!$A$1:$DW$117)</f>
        <v>0</v>
      </c>
      <c r="GM163" s="46" cm="1">
        <f t="array" ref="GM163">beneficio_muerte_individual_pensionado(GM$1,$E163,$B163, Hombres!$A$1:$DW$117, Mujeres!$A$1:$DW$117)</f>
        <v>0</v>
      </c>
      <c r="GN163" s="46" cm="1">
        <f t="array" ref="GN163">beneficio_muerte_individual_pensionado(GN$1,$E163,$B163, Hombres!$A$1:$DW$117, Mujeres!$A$1:$DW$117)</f>
        <v>0</v>
      </c>
      <c r="GO163" s="46" cm="1">
        <f t="array" ref="GO163">beneficio_muerte_individual_pensionado(GO$1,$E163,$B163, Hombres!$A$1:$DW$117, Mujeres!$A$1:$DW$117)</f>
        <v>0</v>
      </c>
      <c r="GP163" s="46" cm="1">
        <f t="array" ref="GP163">beneficio_muerte_individual_pensionado(GP$1,$E163,$B163, Hombres!$A$1:$DW$117, Mujeres!$A$1:$DW$117)</f>
        <v>0</v>
      </c>
      <c r="GQ163" s="46" cm="1">
        <f t="array" ref="GQ163">beneficio_muerte_individual_pensionado(GQ$1,$E163,$B163, Hombres!$A$1:$DW$117, Mujeres!$A$1:$DW$117)</f>
        <v>0</v>
      </c>
      <c r="GR163" s="46" cm="1">
        <f t="array" ref="GR163">beneficio_muerte_individual_pensionado(GR$1,$E163,$B163, Hombres!$A$1:$DW$117, Mujeres!$A$1:$DW$117)</f>
        <v>0</v>
      </c>
      <c r="GS163" s="46" cm="1">
        <f t="array" ref="GS163">beneficio_muerte_individual_pensionado(GS$1,$E163,$B163, Hombres!$A$1:$DW$117, Mujeres!$A$1:$DW$117)</f>
        <v>0</v>
      </c>
      <c r="GT163" s="46" cm="1">
        <f t="array" ref="GT163">beneficio_muerte_individual_pensionado(GT$1,$E163,$B163, Hombres!$A$1:$DW$117, Mujeres!$A$1:$DW$117)</f>
        <v>0</v>
      </c>
    </row>
    <row r="164" spans="1:203" x14ac:dyDescent="0.2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6" cm="1">
        <f t="array" ref="H164">AnualidadPensionado(H$1,$E164,$B164, $D164, Hombres!$A$1:$DW$117, Mujeres!$A$1:$DW$117)</f>
        <v>0</v>
      </c>
      <c r="I164" s="46" cm="1">
        <f t="array" ref="I164">AnualidadPensionado(I$1,$E164,$B164, $D164, Hombres!$A$1:$DW$117, Mujeres!$A$1:$DW$117)</f>
        <v>4297575.3062876407</v>
      </c>
      <c r="J164" s="46" cm="1">
        <f t="array" ref="J164">AnualidadPensionado(J$1,$E164,$B164, $D164, Hombres!$A$1:$DW$117, Mujeres!$A$1:$DW$117)</f>
        <v>4379356.3293016376</v>
      </c>
      <c r="K164" s="46" cm="1">
        <f t="array" ref="K164">AnualidadPensionado(K$1,$E164,$B164, $D164, Hombres!$A$1:$DW$117, Mujeres!$A$1:$DW$117)</f>
        <v>4457635.2697697869</v>
      </c>
      <c r="L164" s="46" cm="1">
        <f t="array" ref="L164">AnualidadPensionado(L$1,$E164,$B164, $D164, Hombres!$A$1:$DW$117, Mujeres!$A$1:$DW$117)</f>
        <v>4531162.8179323757</v>
      </c>
      <c r="M164" s="46" cm="1">
        <f t="array" ref="M164">AnualidadPensionado(M$1,$E164,$B164, $D164, Hombres!$A$1:$DW$117, Mujeres!$A$1:$DW$117)</f>
        <v>4599336.57763795</v>
      </c>
      <c r="N164" s="46" cm="1">
        <f t="array" ref="N164">AnualidadPensionado(N$1,$E164,$B164, $D164, Hombres!$A$1:$DW$117, Mujeres!$A$1:$DW$117)</f>
        <v>4662130.7220186871</v>
      </c>
      <c r="O164" s="46" cm="1">
        <f t="array" ref="O164">AnualidadPensionado(O$1,$E164,$B164, $D164, Hombres!$A$1:$DW$117, Mujeres!$A$1:$DW$117)</f>
        <v>4719323.503893665</v>
      </c>
      <c r="P164" s="46" cm="1">
        <f t="array" ref="P164">AnualidadPensionado(P$1,$E164,$B164, $D164, Hombres!$A$1:$DW$117, Mujeres!$A$1:$DW$117)</f>
        <v>4769823.0073122839</v>
      </c>
      <c r="Q164" s="46" cm="1">
        <f t="array" ref="Q164">AnualidadPensionado(Q$1,$E164,$B164, $D164, Hombres!$A$1:$DW$117, Mujeres!$A$1:$DW$117)</f>
        <v>4811824.5900695436</v>
      </c>
      <c r="R164" s="46" cm="1">
        <f t="array" ref="R164">AnualidadPensionado(R$1,$E164,$B164, $D164, Hombres!$A$1:$DW$117, Mujeres!$A$1:$DW$117)</f>
        <v>4843165.0574142514</v>
      </c>
      <c r="S164" s="46" cm="1">
        <f t="array" ref="S164">AnualidadPensionado(S$1,$E164,$B164, $D164, Hombres!$A$1:$DW$117, Mujeres!$A$1:$DW$117)</f>
        <v>4861577.5311122863</v>
      </c>
      <c r="T164" s="46" cm="1">
        <f t="array" ref="T164">AnualidadPensionado(T$1,$E164,$B164, $D164, Hombres!$A$1:$DW$117, Mujeres!$A$1:$DW$117)</f>
        <v>4859531.0646352973</v>
      </c>
      <c r="U164" s="46" cm="1">
        <f t="array" ref="U164">AnualidadPensionado(U$1,$E164,$B164, $D164, Hombres!$A$1:$DW$117, Mujeres!$A$1:$DW$117)</f>
        <v>4841215.6767148683</v>
      </c>
      <c r="V164" s="46" cm="1">
        <f t="array" ref="V164">AnualidadPensionado(V$1,$E164,$B164, $D164, Hombres!$A$1:$DW$117, Mujeres!$A$1:$DW$117)</f>
        <v>4804978.6980943065</v>
      </c>
      <c r="W164" s="46" cm="1">
        <f t="array" ref="W164">AnualidadPensionado(W$1,$E164,$B164, $D164, Hombres!$A$1:$DW$117, Mujeres!$A$1:$DW$117)</f>
        <v>4749328.78981697</v>
      </c>
      <c r="X164" s="46" cm="1">
        <f t="array" ref="X164">AnualidadPensionado(X$1,$E164,$B164, $D164, Hombres!$A$1:$DW$117, Mujeres!$A$1:$DW$117)</f>
        <v>4672763.2456245422</v>
      </c>
      <c r="Y164" s="46" cm="1">
        <f t="array" ref="Y164">AnualidadPensionado(Y$1,$E164,$B164, $D164, Hombres!$A$1:$DW$117, Mujeres!$A$1:$DW$117)</f>
        <v>4573641.6478175102</v>
      </c>
      <c r="Z164" s="46" cm="1">
        <f t="array" ref="Z164">AnualidadPensionado(Z$1,$E164,$B164, $D164, Hombres!$A$1:$DW$117, Mujeres!$A$1:$DW$117)</f>
        <v>4450416.6873334432</v>
      </c>
      <c r="AA164" s="46" cm="1">
        <f t="array" ref="AA164">AnualidadPensionado(AA$1,$E164,$B164, $D164, Hombres!$A$1:$DW$117, Mujeres!$A$1:$DW$117)</f>
        <v>4302112.8886214187</v>
      </c>
      <c r="AB164" s="46" cm="1">
        <f t="array" ref="AB164">AnualidadPensionado(AB$1,$E164,$B164, $D164, Hombres!$A$1:$DW$117, Mujeres!$A$1:$DW$117)</f>
        <v>4128418.8149773167</v>
      </c>
      <c r="AC164" s="46" cm="1">
        <f t="array" ref="AC164">AnualidadPensionado(AC$1,$E164,$B164, $D164, Hombres!$A$1:$DW$117, Mujeres!$A$1:$DW$117)</f>
        <v>3929478.0571972565</v>
      </c>
      <c r="AD164" s="46" cm="1">
        <f t="array" ref="AD164">AnualidadPensionado(AD$1,$E164,$B164, $D164, Hombres!$A$1:$DW$117, Mujeres!$A$1:$DW$117)</f>
        <v>3705796.5818716143</v>
      </c>
      <c r="AE164" s="46" cm="1">
        <f t="array" ref="AE164">AnualidadPensionado(AE$1,$E164,$B164, $D164, Hombres!$A$1:$DW$117, Mujeres!$A$1:$DW$117)</f>
        <v>3458601.2281764462</v>
      </c>
      <c r="AF164" s="46" cm="1">
        <f t="array" ref="AF164">AnualidadPensionado(AF$1,$E164,$B164, $D164, Hombres!$A$1:$DW$117, Mujeres!$A$1:$DW$117)</f>
        <v>3190296.8450128534</v>
      </c>
      <c r="AG164" s="46" cm="1">
        <f t="array" ref="AG164">AnualidadPensionado(AG$1,$E164,$B164, $D164, Hombres!$A$1:$DW$117, Mujeres!$A$1:$DW$117)</f>
        <v>2904418.6612028833</v>
      </c>
      <c r="AH164" s="46" cm="1">
        <f t="array" ref="AH164">AnualidadPensionado(AH$1,$E164,$B164, $D164, Hombres!$A$1:$DW$117, Mujeres!$A$1:$DW$117)</f>
        <v>2605340.7617823509</v>
      </c>
      <c r="AI164" s="46" cm="1">
        <f t="array" ref="AI164">AnualidadPensionado(AI$1,$E164,$B164, $D164, Hombres!$A$1:$DW$117, Mujeres!$A$1:$DW$117)</f>
        <v>2298227.2597203762</v>
      </c>
      <c r="AJ164" s="46" cm="1">
        <f t="array" ref="AJ164">AnualidadPensionado(AJ$1,$E164,$B164, $D164, Hombres!$A$1:$DW$117, Mujeres!$A$1:$DW$117)</f>
        <v>1989151.0538126037</v>
      </c>
      <c r="AK164" s="46" cm="1">
        <f t="array" ref="AK164">AnualidadPensionado(AK$1,$E164,$B164, $D164, Hombres!$A$1:$DW$117, Mujeres!$A$1:$DW$117)</f>
        <v>1685076.8861077172</v>
      </c>
      <c r="AL164" s="46" cm="1">
        <f t="array" ref="AL164">AnualidadPensionado(AL$1,$E164,$B164, $D164, Hombres!$A$1:$DW$117, Mujeres!$A$1:$DW$117)</f>
        <v>1393330.6596263903</v>
      </c>
      <c r="AM164" s="46" cm="1">
        <f t="array" ref="AM164">AnualidadPensionado(AM$1,$E164,$B164, $D164, Hombres!$A$1:$DW$117, Mujeres!$A$1:$DW$117)</f>
        <v>1120908.452026112</v>
      </c>
      <c r="AN164" s="46" cm="1">
        <f t="array" ref="AN164">AnualidadPensionado(AN$1,$E164,$B164, $D164, Hombres!$A$1:$DW$117, Mujeres!$A$1:$DW$117)</f>
        <v>874001.53988628718</v>
      </c>
      <c r="AO164" s="46" cm="1">
        <f t="array" ref="AO164">AnualidadPensionado(AO$1,$E164,$B164, $D164, Hombres!$A$1:$DW$117, Mujeres!$A$1:$DW$117)</f>
        <v>657607.81763640337</v>
      </c>
      <c r="AP164" s="46" cm="1">
        <f t="array" ref="AP164">AnualidadPensionado(AP$1,$E164,$B164, $D164, Hombres!$A$1:$DW$117, Mujeres!$A$1:$DW$117)</f>
        <v>475090.82221824193</v>
      </c>
      <c r="AQ164" s="46" cm="1">
        <f t="array" ref="AQ164">AnualidadPensionado(AQ$1,$E164,$B164, $D164, Hombres!$A$1:$DW$117, Mujeres!$A$1:$DW$117)</f>
        <v>327691.94010138971</v>
      </c>
      <c r="AR164" s="46" cm="1">
        <f t="array" ref="AR164">AnualidadPensionado(AR$1,$E164,$B164, $D164, Hombres!$A$1:$DW$117, Mujeres!$A$1:$DW$117)</f>
        <v>214337.30912242175</v>
      </c>
      <c r="AS164" s="46" cm="1">
        <f t="array" ref="AS164">AnualidadPensionado(AS$1,$E164,$B164, $D164, Hombres!$A$1:$DW$117, Mujeres!$A$1:$DW$117)</f>
        <v>131873.90005715104</v>
      </c>
      <c r="AT164" s="46" cm="1">
        <f t="array" ref="AT164">AnualidadPensionado(AT$1,$E164,$B164, $D164, Hombres!$A$1:$DW$117, Mujeres!$A$1:$DW$117)</f>
        <v>75590.288706972773</v>
      </c>
      <c r="AU164" s="46" cm="1">
        <f t="array" ref="AU164">AnualidadPensionado(AU$1,$E164,$B164, $D164, Hombres!$A$1:$DW$117, Mujeres!$A$1:$DW$117)</f>
        <v>39905.571545080071</v>
      </c>
      <c r="AV164" s="46" cm="1">
        <f t="array" ref="AV164">AnualidadPensionado(AV$1,$E164,$B164, $D164, Hombres!$A$1:$DW$117, Mujeres!$A$1:$DW$117)</f>
        <v>19132.046565688514</v>
      </c>
      <c r="AW164" s="46" cm="1">
        <f t="array" ref="AW164">AnualidadPensionado(AW$1,$E164,$B164, $D164, Hombres!$A$1:$DW$117, Mujeres!$A$1:$DW$117)</f>
        <v>8183.5425163458403</v>
      </c>
      <c r="AX164" s="46" cm="1">
        <f t="array" ref="AX164">AnualidadPensionado(AX$1,$E164,$B164, $D164, Hombres!$A$1:$DW$117, Mujeres!$A$1:$DW$117)</f>
        <v>3051.8652366259375</v>
      </c>
      <c r="AY164" s="46" cm="1">
        <f t="array" ref="AY164">AnualidadPensionado(AY$1,$E164,$B164, $D164, Hombres!$A$1:$DW$117, Mujeres!$A$1:$DW$117)</f>
        <v>961.97773015226176</v>
      </c>
      <c r="AZ164" s="46" cm="1">
        <f t="array" ref="AZ164">AnualidadPensionado(AZ$1,$E164,$B164, $D164, Hombres!$A$1:$DW$117, Mujeres!$A$1:$DW$117)</f>
        <v>245.1820365037253</v>
      </c>
      <c r="BA164" s="46" cm="1">
        <f t="array" ref="BA164">AnualidadPensionado(BA$1,$E164,$B164, $D164, Hombres!$A$1:$DW$117, Mujeres!$A$1:$DW$117)</f>
        <v>47.128396279396405</v>
      </c>
      <c r="BB164" s="46" cm="1">
        <f t="array" ref="BB164">AnualidadPensionado(BB$1,$E164,$B164, $D164, Hombres!$A$1:$DW$117, Mujeres!$A$1:$DW$117)</f>
        <v>6.0152825795788374</v>
      </c>
      <c r="BC164" s="46" cm="1">
        <f t="array" ref="BC164">AnualidadPensionado(BC$1,$E164,$B164, $D164, Hombres!$A$1:$DW$117, Mujeres!$A$1:$DW$117)</f>
        <v>0</v>
      </c>
      <c r="BD164" s="46" cm="1">
        <f t="array" ref="BD164">AnualidadPensionado(BD$1,$E164,$B164, $D164, Hombres!$A$1:$DW$117, Mujeres!$A$1:$DW$117)</f>
        <v>0</v>
      </c>
      <c r="BE164" s="46" cm="1">
        <f t="array" ref="BE164">AnualidadPensionado(BE$1,$E164,$B164, $D164, Hombres!$A$1:$DW$117, Mujeres!$A$1:$DW$117)</f>
        <v>0</v>
      </c>
      <c r="BF164" s="46" cm="1">
        <f t="array" ref="BF164">AnualidadPensionado(BF$1,$E164,$B164, $D164, Hombres!$A$1:$DW$117, Mujeres!$A$1:$DW$117)</f>
        <v>0</v>
      </c>
      <c r="BG164" s="46" cm="1">
        <f t="array" ref="BG164">AnualidadPensionado(BG$1,$E164,$B164, $D164, Hombres!$A$1:$DW$117, Mujeres!$A$1:$DW$117)</f>
        <v>0</v>
      </c>
      <c r="BH164" s="46" cm="1">
        <f t="array" ref="BH164">AnualidadPensionado(BH$1,$E164,$B164, $D164, Hombres!$A$1:$DW$117, Mujeres!$A$1:$DW$117)</f>
        <v>0</v>
      </c>
      <c r="BI164" s="46" cm="1">
        <f t="array" ref="BI164">AnualidadPensionado(BI$1,$E164,$B164, $D164, Hombres!$A$1:$DW$117, Mujeres!$A$1:$DW$117)</f>
        <v>0</v>
      </c>
      <c r="BJ164" s="46" cm="1">
        <f t="array" ref="BJ164">AnualidadPensionado(BJ$1,$E164,$B164, $D164, Hombres!$A$1:$DW$117, Mujeres!$A$1:$DW$117)</f>
        <v>0</v>
      </c>
      <c r="BK164" s="46" cm="1">
        <f t="array" ref="BK164">AnualidadPensionado(BK$1,$E164,$B164, $D164, Hombres!$A$1:$DW$117, Mujeres!$A$1:$DW$117)</f>
        <v>0</v>
      </c>
      <c r="BL164" s="46" cm="1">
        <f t="array" ref="BL164">AnualidadPensionado(BL$1,$E164,$B164, $D164, Hombres!$A$1:$DW$117, Mujeres!$A$1:$DW$117)</f>
        <v>0</v>
      </c>
      <c r="BM164" s="46" cm="1">
        <f t="array" ref="BM164">AnualidadPensionado(BM$1,$E164,$B164, $D164, Hombres!$A$1:$DW$117, Mujeres!$A$1:$DW$117)</f>
        <v>0</v>
      </c>
      <c r="BN164" s="46" cm="1">
        <f t="array" ref="BN164">AnualidadPensionado(BN$1,$E164,$B164, $D164, Hombres!$A$1:$DW$117, Mujeres!$A$1:$DW$117)</f>
        <v>0</v>
      </c>
      <c r="BO164" s="46" cm="1">
        <f t="array" ref="BO164">AnualidadPensionado(BO$1,$E164,$B164, $D164, Hombres!$A$1:$DW$117, Mujeres!$A$1:$DW$117)</f>
        <v>0</v>
      </c>
      <c r="BP164" s="46" cm="1">
        <f t="array" ref="BP164">AnualidadPensionado(BP$1,$E164,$B164, $D164, Hombres!$A$1:$DW$117, Mujeres!$A$1:$DW$117)</f>
        <v>0</v>
      </c>
      <c r="BQ164" s="46" cm="1">
        <f t="array" ref="BQ164">AnualidadPensionado(BQ$1,$E164,$B164, $D164, Hombres!$A$1:$DW$117, Mujeres!$A$1:$DW$117)</f>
        <v>0</v>
      </c>
      <c r="BR164" s="46" cm="1">
        <f t="array" ref="BR164">AnualidadPensionado(BR$1,$E164,$B164, $D164, Hombres!$A$1:$DW$117, Mujeres!$A$1:$DW$117)</f>
        <v>0</v>
      </c>
      <c r="BS164" s="46" cm="1">
        <f t="array" ref="BS164">AnualidadPensionado(BS$1,$E164,$B164, $D164, Hombres!$A$1:$DW$117, Mujeres!$A$1:$DW$117)</f>
        <v>0</v>
      </c>
      <c r="BT164" s="46" cm="1">
        <f t="array" ref="BT164">AnualidadPensionado(BT$1,$E164,$B164, $D164, Hombres!$A$1:$DW$117, Mujeres!$A$1:$DW$117)</f>
        <v>0</v>
      </c>
      <c r="BU164" s="46" cm="1">
        <f t="array" ref="BU164">AnualidadPensionado(BU$1,$E164,$B164, $D164, Hombres!$A$1:$DW$117, Mujeres!$A$1:$DW$117)</f>
        <v>0</v>
      </c>
      <c r="BV164" s="46" cm="1">
        <f t="array" ref="BV164">AnualidadPensionado(BV$1,$E164,$B164, $D164, Hombres!$A$1:$DW$117, Mujeres!$A$1:$DW$117)</f>
        <v>0</v>
      </c>
      <c r="BW164" s="46" cm="1">
        <f t="array" ref="BW164">AnualidadPensionado(BW$1,$E164,$B164, $D164, Hombres!$A$1:$DW$117, Mujeres!$A$1:$DW$117)</f>
        <v>0</v>
      </c>
      <c r="BX164" s="46" cm="1">
        <f t="array" ref="BX164">AnualidadPensionado(BX$1,$E164,$B164, $D164, Hombres!$A$1:$DW$117, Mujeres!$A$1:$DW$117)</f>
        <v>0</v>
      </c>
      <c r="BY164" s="46" cm="1">
        <f t="array" ref="BY164">AnualidadPensionado(BY$1,$E164,$B164, $D164, Hombres!$A$1:$DW$117, Mujeres!$A$1:$DW$117)</f>
        <v>0</v>
      </c>
      <c r="BZ164" s="46" cm="1">
        <f t="array" ref="BZ164">AnualidadPensionado(BZ$1,$E164,$B164, $D164, Hombres!$A$1:$DW$117, Mujeres!$A$1:$DW$117)</f>
        <v>0</v>
      </c>
      <c r="CA164" s="46" cm="1">
        <f t="array" ref="CA164">AnualidadPensionado(CA$1,$E164,$B164, $D164, Hombres!$A$1:$DW$117, Mujeres!$A$1:$DW$117)</f>
        <v>0</v>
      </c>
      <c r="CB164" s="46" cm="1">
        <f t="array" ref="CB164">AnualidadPensionado(CB$1,$E164,$B164, $D164, Hombres!$A$1:$DW$117, Mujeres!$A$1:$DW$117)</f>
        <v>0</v>
      </c>
      <c r="CC164" s="46" cm="1">
        <f t="array" ref="CC164">AnualidadPensionado(CC$1,$E164,$B164, $D164, Hombres!$A$1:$DW$117, Mujeres!$A$1:$DW$117)</f>
        <v>0</v>
      </c>
      <c r="CD164" s="46" cm="1">
        <f t="array" ref="CD164">AnualidadPensionado(CD$1,$E164,$B164, $D164, Hombres!$A$1:$DW$117, Mujeres!$A$1:$DW$117)</f>
        <v>0</v>
      </c>
      <c r="CE164" s="46" cm="1">
        <f t="array" ref="CE164">AnualidadPensionado(CE$1,$E164,$B164, $D164, Hombres!$A$1:$DW$117, Mujeres!$A$1:$DW$117)</f>
        <v>0</v>
      </c>
      <c r="CF164" s="46" cm="1">
        <f t="array" ref="CF164">AnualidadPensionado(CF$1,$E164,$B164, $D164, Hombres!$A$1:$DW$117, Mujeres!$A$1:$DW$117)</f>
        <v>0</v>
      </c>
      <c r="CG164" s="46" cm="1">
        <f t="array" ref="CG164">AnualidadPensionado(CG$1,$E164,$B164, $D164, Hombres!$A$1:$DW$117, Mujeres!$A$1:$DW$117)</f>
        <v>0</v>
      </c>
      <c r="CH164" s="46" cm="1">
        <f t="array" ref="CH164">AnualidadPensionado(CH$1,$E164,$B164, $D164, Hombres!$A$1:$DW$117, Mujeres!$A$1:$DW$117)</f>
        <v>0</v>
      </c>
      <c r="CI164" s="46" cm="1">
        <f t="array" ref="CI164">AnualidadPensionado(CI$1,$E164,$B164, $D164, Hombres!$A$1:$DW$117, Mujeres!$A$1:$DW$117)</f>
        <v>0</v>
      </c>
      <c r="CJ164" s="46" cm="1">
        <f t="array" ref="CJ164">AnualidadPensionado(CJ$1,$E164,$B164, $D164, Hombres!$A$1:$DW$117, Mujeres!$A$1:$DW$117)</f>
        <v>0</v>
      </c>
      <c r="CK164" s="46" cm="1">
        <f t="array" ref="CK164">AnualidadPensionado(CK$1,$E164,$B164, $D164, Hombres!$A$1:$DW$117, Mujeres!$A$1:$DW$117)</f>
        <v>0</v>
      </c>
      <c r="CL164" s="46" cm="1">
        <f t="array" ref="CL164">AnualidadPensionado(CL$1,$E164,$B164, $D164, Hombres!$A$1:$DW$117, Mujeres!$A$1:$DW$117)</f>
        <v>0</v>
      </c>
      <c r="CM164" s="46" cm="1">
        <f t="array" ref="CM164">AnualidadPensionado(CM$1,$E164,$B164, $D164, Hombres!$A$1:$DW$117, Mujeres!$A$1:$DW$117)</f>
        <v>0</v>
      </c>
      <c r="CN164" s="46" cm="1">
        <f t="array" ref="CN164">AnualidadPensionado(CN$1,$E164,$B164, $D164, Hombres!$A$1:$DW$117, Mujeres!$A$1:$DW$117)</f>
        <v>0</v>
      </c>
      <c r="CO164" s="46" cm="1">
        <f t="array" ref="CO164">AnualidadPensionado(CO$1,$E164,$B164, $D164, Hombres!$A$1:$DW$117, Mujeres!$A$1:$DW$117)</f>
        <v>0</v>
      </c>
      <c r="CP164" s="46" cm="1">
        <f t="array" ref="CP164">AnualidadPensionado(CP$1,$E164,$B164, $D164, Hombres!$A$1:$DW$117, Mujeres!$A$1:$DW$117)</f>
        <v>0</v>
      </c>
      <c r="CQ164" s="46" cm="1">
        <f t="array" ref="CQ164">AnualidadPensionado(CQ$1,$E164,$B164, $D164, Hombres!$A$1:$DW$117, Mujeres!$A$1:$DW$117)</f>
        <v>0</v>
      </c>
      <c r="CR164" s="46" cm="1">
        <f t="array" ref="CR164">AnualidadPensionado(CR$1,$E164,$B164, $D164, Hombres!$A$1:$DW$117, Mujeres!$A$1:$DW$117)</f>
        <v>0</v>
      </c>
      <c r="CS164" s="46" cm="1">
        <f t="array" ref="CS164">AnualidadPensionado(CS$1,$E164,$B164, $D164, Hombres!$A$1:$DW$117, Mujeres!$A$1:$DW$117)</f>
        <v>0</v>
      </c>
      <c r="CT164" s="46" cm="1">
        <f t="array" ref="CT164">AnualidadPensionado(CT$1,$E164,$B164, $D164, Hombres!$A$1:$DW$117, Mujeres!$A$1:$DW$117)</f>
        <v>0</v>
      </c>
      <c r="CU164" s="46" cm="1">
        <f t="array" ref="CU164">AnualidadPensionado(CU$1,$E164,$B164, $D164, Hombres!$A$1:$DW$117, Mujeres!$A$1:$DW$117)</f>
        <v>0</v>
      </c>
      <c r="CV164" s="46" cm="1">
        <f t="array" ref="CV164">AnualidadPensionado(CV$1,$E164,$B164, $D164, Hombres!$A$1:$DW$117, Mujeres!$A$1:$DW$117)</f>
        <v>0</v>
      </c>
      <c r="CW164" s="46" cm="1">
        <f t="array" ref="CW164">AnualidadPensionado(CW$1,$E164,$B164, $D164, Hombres!$A$1:$DW$117, Mujeres!$A$1:$DW$117)</f>
        <v>0</v>
      </c>
      <c r="CX164" s="46" cm="1">
        <f t="array" ref="CX164">AnualidadPensionado(CX$1,$E164,$B164, $D164, Hombres!$A$1:$DW$117, Mujeres!$A$1:$DW$117)</f>
        <v>0</v>
      </c>
      <c r="CY164" s="46" cm="1">
        <f t="array" ref="CY164">AnualidadPensionado(CY$1,$E164,$B164, $D164, Hombres!$A$1:$DW$117, Mujeres!$A$1:$DW$117)</f>
        <v>0</v>
      </c>
      <c r="DB164" s="21"/>
      <c r="DC164" s="46" cm="1">
        <f t="array" ref="DC164">beneficio_muerte_individual_pensionado(DC$1,$E164,$B164, Hombres!$A$1:$DW$117, Mujeres!$A$1:$DW$117)</f>
        <v>0</v>
      </c>
      <c r="DD164" s="46" cm="1">
        <f t="array" ref="DD164">beneficio_muerte_individual_pensionado(DD$1,$E164,$B164, Hombres!$A$1:$DW$117, Mujeres!$A$1:$DW$117)</f>
        <v>29303.100000000002</v>
      </c>
      <c r="DE164" s="46" cm="1">
        <f t="array" ref="DE164">beneficio_muerte_individual_pensionado(DE$1,$E164,$B164, Hombres!$A$1:$DW$117, Mujeres!$A$1:$DW$117)</f>
        <v>31640.595612209996</v>
      </c>
      <c r="DF164" s="46" cm="1">
        <f t="array" ref="DF164">beneficio_muerte_individual_pensionado(DF$1,$E164,$B164, Hombres!$A$1:$DW$117, Mujeres!$A$1:$DW$117)</f>
        <v>34599.45253214438</v>
      </c>
      <c r="DG164" s="46" cm="1">
        <f t="array" ref="DG164">beneficio_muerte_individual_pensionado(DG$1,$E164,$B164, Hombres!$A$1:$DW$117, Mujeres!$A$1:$DW$117)</f>
        <v>38082.947795846041</v>
      </c>
      <c r="DH164" s="46" cm="1">
        <f t="array" ref="DH164">beneficio_muerte_individual_pensionado(DH$1,$E164,$B164, Hombres!$A$1:$DW$117, Mujeres!$A$1:$DW$117)</f>
        <v>41616.596075653826</v>
      </c>
      <c r="DI164" s="46" cm="1">
        <f t="array" ref="DI164">beneficio_muerte_individual_pensionado(DI$1,$E164,$B164, Hombres!$A$1:$DW$117, Mujeres!$A$1:$DW$117)</f>
        <v>44831.723235016383</v>
      </c>
      <c r="DJ164" s="46" cm="1">
        <f t="array" ref="DJ164">beneficio_muerte_individual_pensionado(DJ$1,$E164,$B164, Hombres!$A$1:$DW$117, Mujeres!$A$1:$DW$117)</f>
        <v>47859.198867041014</v>
      </c>
      <c r="DK164" s="46" cm="1">
        <f t="array" ref="DK164">beneficio_muerte_individual_pensionado(DK$1,$E164,$B164, Hombres!$A$1:$DW$117, Mujeres!$A$1:$DW$117)</f>
        <v>51191.54749218846</v>
      </c>
      <c r="DL164" s="46" cm="1">
        <f t="array" ref="DL164">beneficio_muerte_individual_pensionado(DL$1,$E164,$B164, Hombres!$A$1:$DW$117, Mujeres!$A$1:$DW$117)</f>
        <v>55164.361549548987</v>
      </c>
      <c r="DM164" s="46" cm="1">
        <f t="array" ref="DM164">beneficio_muerte_individual_pensionado(DM$1,$E164,$B164, Hombres!$A$1:$DW$117, Mujeres!$A$1:$DW$117)</f>
        <v>59873.288290247481</v>
      </c>
      <c r="DN164" s="46" cm="1">
        <f t="array" ref="DN164">beneficio_muerte_individual_pensionado(DN$1,$E164,$B164, Hombres!$A$1:$DW$117, Mujeres!$A$1:$DW$117)</f>
        <v>65262.582058209613</v>
      </c>
      <c r="DO164" s="46" cm="1">
        <f t="array" ref="DO164">beneficio_muerte_individual_pensionado(DO$1,$E164,$B164, Hombres!$A$1:$DW$117, Mujeres!$A$1:$DW$117)</f>
        <v>73854.220945277455</v>
      </c>
      <c r="DP164" s="46" cm="1">
        <f t="array" ref="DP164">beneficio_muerte_individual_pensionado(DP$1,$E164,$B164, Hombres!$A$1:$DW$117, Mujeres!$A$1:$DW$117)</f>
        <v>79560.998528300071</v>
      </c>
      <c r="DQ164" s="46" cm="1">
        <f t="array" ref="DQ164">beneficio_muerte_individual_pensionado(DQ$1,$E164,$B164, Hombres!$A$1:$DW$117, Mujeres!$A$1:$DW$117)</f>
        <v>85420.875719573727</v>
      </c>
      <c r="DR164" s="46" cm="1">
        <f t="array" ref="DR164">beneficio_muerte_individual_pensionado(DR$1,$E164,$B164, Hombres!$A$1:$DW$117, Mujeres!$A$1:$DW$117)</f>
        <v>91307.74074423706</v>
      </c>
      <c r="DS164" s="46" cm="1">
        <f t="array" ref="DS164">beneficio_muerte_individual_pensionado(DS$1,$E164,$B164, Hombres!$A$1:$DW$117, Mujeres!$A$1:$DW$117)</f>
        <v>97187.549043889696</v>
      </c>
      <c r="DT164" s="46" cm="1">
        <f t="array" ref="DT164">beneficio_muerte_individual_pensionado(DT$1,$E164,$B164, Hombres!$A$1:$DW$117, Mujeres!$A$1:$DW$117)</f>
        <v>103083.72621672938</v>
      </c>
      <c r="DU164" s="46" cm="1">
        <f t="array" ref="DU164">beneficio_muerte_individual_pensionado(DU$1,$E164,$B164, Hombres!$A$1:$DW$117, Mujeres!$A$1:$DW$117)</f>
        <v>108918.10052187773</v>
      </c>
      <c r="DV164" s="46" cm="1">
        <f t="array" ref="DV164">beneficio_muerte_individual_pensionado(DV$1,$E164,$B164, Hombres!$A$1:$DW$117, Mujeres!$A$1:$DW$117)</f>
        <v>114427.63195746731</v>
      </c>
      <c r="DW164" s="46" cm="1">
        <f t="array" ref="DW164">beneficio_muerte_individual_pensionado(DW$1,$E164,$B164, Hombres!$A$1:$DW$117, Mujeres!$A$1:$DW$117)</f>
        <v>119350.00225604589</v>
      </c>
      <c r="DX164" s="46" cm="1">
        <f t="array" ref="DX164">beneficio_muerte_individual_pensionado(DX$1,$E164,$B164, Hombres!$A$1:$DW$117, Mujeres!$A$1:$DW$117)</f>
        <v>123542.07603500391</v>
      </c>
      <c r="DY164" s="46" cm="1">
        <f t="array" ref="DY164">beneficio_muerte_individual_pensionado(DY$1,$E164,$B164, Hombres!$A$1:$DW$117, Mujeres!$A$1:$DW$117)</f>
        <v>126919.25958464347</v>
      </c>
      <c r="DZ164" s="46" cm="1">
        <f t="array" ref="DZ164">beneficio_muerte_individual_pensionado(DZ$1,$E164,$B164, Hombres!$A$1:$DW$117, Mujeres!$A$1:$DW$117)</f>
        <v>129284.55447362862</v>
      </c>
      <c r="EA164" s="46" cm="1">
        <f t="array" ref="EA164">beneficio_muerte_individual_pensionado(EA$1,$E164,$B164, Hombres!$A$1:$DW$117, Mujeres!$A$1:$DW$117)</f>
        <v>130315.02322963788</v>
      </c>
      <c r="EB164" s="46" cm="1">
        <f t="array" ref="EB164">beneficio_muerte_individual_pensionado(EB$1,$E164,$B164, Hombres!$A$1:$DW$117, Mujeres!$A$1:$DW$117)</f>
        <v>129758.29389494729</v>
      </c>
      <c r="EC164" s="46" cm="1">
        <f t="array" ref="EC164">beneficio_muerte_individual_pensionado(EC$1,$E164,$B164, Hombres!$A$1:$DW$117, Mujeres!$A$1:$DW$117)</f>
        <v>127505.30689409736</v>
      </c>
      <c r="ED164" s="46" cm="1">
        <f t="array" ref="ED164">beneficio_muerte_individual_pensionado(ED$1,$E164,$B164, Hombres!$A$1:$DW$117, Mujeres!$A$1:$DW$117)</f>
        <v>123491.30979334985</v>
      </c>
      <c r="EE164" s="46" cm="1">
        <f t="array" ref="EE164">beneficio_muerte_individual_pensionado(EE$1,$E164,$B164, Hombres!$A$1:$DW$117, Mujeres!$A$1:$DW$117)</f>
        <v>117638.10826630688</v>
      </c>
      <c r="EF164" s="46" cm="1">
        <f t="array" ref="EF164">beneficio_muerte_individual_pensionado(EF$1,$E164,$B164, Hombres!$A$1:$DW$117, Mujeres!$A$1:$DW$117)</f>
        <v>109899.06683278973</v>
      </c>
      <c r="EG164" s="46" cm="1">
        <f t="array" ref="EG164">beneficio_muerte_individual_pensionado(EG$1,$E164,$B164, Hombres!$A$1:$DW$117, Mujeres!$A$1:$DW$117)</f>
        <v>100406.16254970791</v>
      </c>
      <c r="EH164" s="46" cm="1">
        <f t="array" ref="EH164">beneficio_muerte_individual_pensionado(EH$1,$E164,$B164, Hombres!$A$1:$DW$117, Mujeres!$A$1:$DW$117)</f>
        <v>89485.953692929601</v>
      </c>
      <c r="EI164" s="46" cm="1">
        <f t="array" ref="EI164">beneficio_muerte_individual_pensionado(EI$1,$E164,$B164, Hombres!$A$1:$DW$117, Mujeres!$A$1:$DW$117)</f>
        <v>77565.150999816469</v>
      </c>
      <c r="EJ164" s="46" cm="1">
        <f t="array" ref="EJ164">beneficio_muerte_individual_pensionado(EJ$1,$E164,$B164, Hombres!$A$1:$DW$117, Mujeres!$A$1:$DW$117)</f>
        <v>65126.704157710723</v>
      </c>
      <c r="EK164" s="46" cm="1">
        <f t="array" ref="EK164">beneficio_muerte_individual_pensionado(EK$1,$E164,$B164, Hombres!$A$1:$DW$117, Mujeres!$A$1:$DW$117)</f>
        <v>52708.993050628895</v>
      </c>
      <c r="EL164" s="46" cm="1">
        <f t="array" ref="EL164">beneficio_muerte_individual_pensionado(EL$1,$E164,$B164, Hombres!$A$1:$DW$117, Mujeres!$A$1:$DW$117)</f>
        <v>40902.441602732441</v>
      </c>
      <c r="EM164" s="46" cm="1">
        <f t="array" ref="EM164">beneficio_muerte_individual_pensionado(EM$1,$E164,$B164, Hombres!$A$1:$DW$117, Mujeres!$A$1:$DW$117)</f>
        <v>30261.550964756992</v>
      </c>
      <c r="EN164" s="46" cm="1">
        <f t="array" ref="EN164">beneficio_muerte_individual_pensionado(EN$1,$E164,$B164, Hombres!$A$1:$DW$117, Mujeres!$A$1:$DW$117)</f>
        <v>21201.417707594595</v>
      </c>
      <c r="EO164" s="46" cm="1">
        <f t="array" ref="EO164">beneficio_muerte_individual_pensionado(EO$1,$E164,$B164, Hombres!$A$1:$DW$117, Mujeres!$A$1:$DW$117)</f>
        <v>13948.94169875322</v>
      </c>
      <c r="EP164" s="46" cm="1">
        <f t="array" ref="EP164">beneficio_muerte_individual_pensionado(EP$1,$E164,$B164, Hombres!$A$1:$DW$117, Mujeres!$A$1:$DW$117)</f>
        <v>8532.1768524715226</v>
      </c>
      <c r="EQ164" s="46" cm="1">
        <f t="array" ref="EQ164">beneficio_muerte_individual_pensionado(EQ$1,$E164,$B164, Hombres!$A$1:$DW$117, Mujeres!$A$1:$DW$117)</f>
        <v>4795.4219004941278</v>
      </c>
      <c r="ER164" s="46" cm="1">
        <f t="array" ref="ER164">beneficio_muerte_individual_pensionado(ER$1,$E164,$B164, Hombres!$A$1:$DW$117, Mujeres!$A$1:$DW$117)</f>
        <v>2441.6942119099808</v>
      </c>
      <c r="ES164" s="46" cm="1">
        <f t="array" ref="ES164">beneficio_muerte_individual_pensionado(ES$1,$E164,$B164, Hombres!$A$1:$DW$117, Mujeres!$A$1:$DW$117)</f>
        <v>1106.2760142841407</v>
      </c>
      <c r="ET164" s="46" cm="1">
        <f t="array" ref="ET164">beneficio_muerte_individual_pensionado(ET$1,$E164,$B164, Hombres!$A$1:$DW$117, Mujeres!$A$1:$DW$117)</f>
        <v>435.72790268809786</v>
      </c>
      <c r="EU164" s="46" cm="1">
        <f t="array" ref="EU164">beneficio_muerte_individual_pensionado(EU$1,$E164,$B164, Hombres!$A$1:$DW$117, Mujeres!$A$1:$DW$117)</f>
        <v>144.60127902998121</v>
      </c>
      <c r="EV164" s="46" cm="1">
        <f t="array" ref="EV164">beneficio_muerte_individual_pensionado(EV$1,$E164,$B164, Hombres!$A$1:$DW$117, Mujeres!$A$1:$DW$117)</f>
        <v>38.673781834095919</v>
      </c>
      <c r="EW164" s="46" cm="1">
        <f t="array" ref="EW164">beneficio_muerte_individual_pensionado(EW$1,$E164,$B164, Hombres!$A$1:$DW$117, Mujeres!$A$1:$DW$117)</f>
        <v>7.7736347566245438</v>
      </c>
      <c r="EX164" s="46" cm="1">
        <f t="array" ref="EX164">beneficio_muerte_individual_pensionado(EX$1,$E164,$B164, Hombres!$A$1:$DW$117, Mujeres!$A$1:$DW$117)</f>
        <v>1.0995519921249095</v>
      </c>
      <c r="EY164" s="46" cm="1">
        <f t="array" ref="EY164">beneficio_muerte_individual_pensionado(EY$1,$E164,$B164, Hombres!$A$1:$DW$117, Mujeres!$A$1:$DW$117)</f>
        <v>0</v>
      </c>
      <c r="EZ164" s="46" cm="1">
        <f t="array" ref="EZ164">beneficio_muerte_individual_pensionado(EZ$1,$E164,$B164, Hombres!$A$1:$DW$117, Mujeres!$A$1:$DW$117)</f>
        <v>0</v>
      </c>
      <c r="FA164" s="46" cm="1">
        <f t="array" ref="FA164">beneficio_muerte_individual_pensionado(FA$1,$E164,$B164, Hombres!$A$1:$DW$117, Mujeres!$A$1:$DW$117)</f>
        <v>0</v>
      </c>
      <c r="FB164" s="46" cm="1">
        <f t="array" ref="FB164">beneficio_muerte_individual_pensionado(FB$1,$E164,$B164, Hombres!$A$1:$DW$117, Mujeres!$A$1:$DW$117)</f>
        <v>0</v>
      </c>
      <c r="FC164" s="46" cm="1">
        <f t="array" ref="FC164">beneficio_muerte_individual_pensionado(FC$1,$E164,$B164, Hombres!$A$1:$DW$117, Mujeres!$A$1:$DW$117)</f>
        <v>0</v>
      </c>
      <c r="FD164" s="46" cm="1">
        <f t="array" ref="FD164">beneficio_muerte_individual_pensionado(FD$1,$E164,$B164, Hombres!$A$1:$DW$117, Mujeres!$A$1:$DW$117)</f>
        <v>0</v>
      </c>
      <c r="FE164" s="46" cm="1">
        <f t="array" ref="FE164">beneficio_muerte_individual_pensionado(FE$1,$E164,$B164, Hombres!$A$1:$DW$117, Mujeres!$A$1:$DW$117)</f>
        <v>0</v>
      </c>
      <c r="FF164" s="46" cm="1">
        <f t="array" ref="FF164">beneficio_muerte_individual_pensionado(FF$1,$E164,$B164, Hombres!$A$1:$DW$117, Mujeres!$A$1:$DW$117)</f>
        <v>0</v>
      </c>
      <c r="FG164" s="46" cm="1">
        <f t="array" ref="FG164">beneficio_muerte_individual_pensionado(FG$1,$E164,$B164, Hombres!$A$1:$DW$117, Mujeres!$A$1:$DW$117)</f>
        <v>0</v>
      </c>
      <c r="FH164" s="46" cm="1">
        <f t="array" ref="FH164">beneficio_muerte_individual_pensionado(FH$1,$E164,$B164, Hombres!$A$1:$DW$117, Mujeres!$A$1:$DW$117)</f>
        <v>0</v>
      </c>
      <c r="FI164" s="46" cm="1">
        <f t="array" ref="FI164">beneficio_muerte_individual_pensionado(FI$1,$E164,$B164, Hombres!$A$1:$DW$117, Mujeres!$A$1:$DW$117)</f>
        <v>0</v>
      </c>
      <c r="FJ164" s="46" cm="1">
        <f t="array" ref="FJ164">beneficio_muerte_individual_pensionado(FJ$1,$E164,$B164, Hombres!$A$1:$DW$117, Mujeres!$A$1:$DW$117)</f>
        <v>0</v>
      </c>
      <c r="FK164" s="46" cm="1">
        <f t="array" ref="FK164">beneficio_muerte_individual_pensionado(FK$1,$E164,$B164, Hombres!$A$1:$DW$117, Mujeres!$A$1:$DW$117)</f>
        <v>0</v>
      </c>
      <c r="FL164" s="46" cm="1">
        <f t="array" ref="FL164">beneficio_muerte_individual_pensionado(FL$1,$E164,$B164, Hombres!$A$1:$DW$117, Mujeres!$A$1:$DW$117)</f>
        <v>0</v>
      </c>
      <c r="FM164" s="46" cm="1">
        <f t="array" ref="FM164">beneficio_muerte_individual_pensionado(FM$1,$E164,$B164, Hombres!$A$1:$DW$117, Mujeres!$A$1:$DW$117)</f>
        <v>0</v>
      </c>
      <c r="FN164" s="46" cm="1">
        <f t="array" ref="FN164">beneficio_muerte_individual_pensionado(FN$1,$E164,$B164, Hombres!$A$1:$DW$117, Mujeres!$A$1:$DW$117)</f>
        <v>0</v>
      </c>
      <c r="FO164" s="46" cm="1">
        <f t="array" ref="FO164">beneficio_muerte_individual_pensionado(FO$1,$E164,$B164, Hombres!$A$1:$DW$117, Mujeres!$A$1:$DW$117)</f>
        <v>0</v>
      </c>
      <c r="FP164" s="46" cm="1">
        <f t="array" ref="FP164">beneficio_muerte_individual_pensionado(FP$1,$E164,$B164, Hombres!$A$1:$DW$117, Mujeres!$A$1:$DW$117)</f>
        <v>0</v>
      </c>
      <c r="FQ164" s="46" cm="1">
        <f t="array" ref="FQ164">beneficio_muerte_individual_pensionado(FQ$1,$E164,$B164, Hombres!$A$1:$DW$117, Mujeres!$A$1:$DW$117)</f>
        <v>0</v>
      </c>
      <c r="FR164" s="46" cm="1">
        <f t="array" ref="FR164">beneficio_muerte_individual_pensionado(FR$1,$E164,$B164, Hombres!$A$1:$DW$117, Mujeres!$A$1:$DW$117)</f>
        <v>0</v>
      </c>
      <c r="FS164" s="46" cm="1">
        <f t="array" ref="FS164">beneficio_muerte_individual_pensionado(FS$1,$E164,$B164, Hombres!$A$1:$DW$117, Mujeres!$A$1:$DW$117)</f>
        <v>0</v>
      </c>
      <c r="FT164" s="46" cm="1">
        <f t="array" ref="FT164">beneficio_muerte_individual_pensionado(FT$1,$E164,$B164, Hombres!$A$1:$DW$117, Mujeres!$A$1:$DW$117)</f>
        <v>0</v>
      </c>
      <c r="FU164" s="46" cm="1">
        <f t="array" ref="FU164">beneficio_muerte_individual_pensionado(FU$1,$E164,$B164, Hombres!$A$1:$DW$117, Mujeres!$A$1:$DW$117)</f>
        <v>0</v>
      </c>
      <c r="FV164" s="46" cm="1">
        <f t="array" ref="FV164">beneficio_muerte_individual_pensionado(FV$1,$E164,$B164, Hombres!$A$1:$DW$117, Mujeres!$A$1:$DW$117)</f>
        <v>0</v>
      </c>
      <c r="FW164" s="46" cm="1">
        <f t="array" ref="FW164">beneficio_muerte_individual_pensionado(FW$1,$E164,$B164, Hombres!$A$1:$DW$117, Mujeres!$A$1:$DW$117)</f>
        <v>0</v>
      </c>
      <c r="FX164" s="46" cm="1">
        <f t="array" ref="FX164">beneficio_muerte_individual_pensionado(FX$1,$E164,$B164, Hombres!$A$1:$DW$117, Mujeres!$A$1:$DW$117)</f>
        <v>0</v>
      </c>
      <c r="FY164" s="46" cm="1">
        <f t="array" ref="FY164">beneficio_muerte_individual_pensionado(FY$1,$E164,$B164, Hombres!$A$1:$DW$117, Mujeres!$A$1:$DW$117)</f>
        <v>0</v>
      </c>
      <c r="FZ164" s="46" cm="1">
        <f t="array" ref="FZ164">beneficio_muerte_individual_pensionado(FZ$1,$E164,$B164, Hombres!$A$1:$DW$117, Mujeres!$A$1:$DW$117)</f>
        <v>0</v>
      </c>
      <c r="GA164" s="46" cm="1">
        <f t="array" ref="GA164">beneficio_muerte_individual_pensionado(GA$1,$E164,$B164, Hombres!$A$1:$DW$117, Mujeres!$A$1:$DW$117)</f>
        <v>0</v>
      </c>
      <c r="GB164" s="46" cm="1">
        <f t="array" ref="GB164">beneficio_muerte_individual_pensionado(GB$1,$E164,$B164, Hombres!$A$1:$DW$117, Mujeres!$A$1:$DW$117)</f>
        <v>0</v>
      </c>
      <c r="GC164" s="46" cm="1">
        <f t="array" ref="GC164">beneficio_muerte_individual_pensionado(GC$1,$E164,$B164, Hombres!$A$1:$DW$117, Mujeres!$A$1:$DW$117)</f>
        <v>0</v>
      </c>
      <c r="GD164" s="46" cm="1">
        <f t="array" ref="GD164">beneficio_muerte_individual_pensionado(GD$1,$E164,$B164, Hombres!$A$1:$DW$117, Mujeres!$A$1:$DW$117)</f>
        <v>0</v>
      </c>
      <c r="GE164" s="46" cm="1">
        <f t="array" ref="GE164">beneficio_muerte_individual_pensionado(GE$1,$E164,$B164, Hombres!$A$1:$DW$117, Mujeres!$A$1:$DW$117)</f>
        <v>0</v>
      </c>
      <c r="GF164" s="46" cm="1">
        <f t="array" ref="GF164">beneficio_muerte_individual_pensionado(GF$1,$E164,$B164, Hombres!$A$1:$DW$117, Mujeres!$A$1:$DW$117)</f>
        <v>0</v>
      </c>
      <c r="GG164" s="46" cm="1">
        <f t="array" ref="GG164">beneficio_muerte_individual_pensionado(GG$1,$E164,$B164, Hombres!$A$1:$DW$117, Mujeres!$A$1:$DW$117)</f>
        <v>0</v>
      </c>
      <c r="GH164" s="46" cm="1">
        <f t="array" ref="GH164">beneficio_muerte_individual_pensionado(GH$1,$E164,$B164, Hombres!$A$1:$DW$117, Mujeres!$A$1:$DW$117)</f>
        <v>0</v>
      </c>
      <c r="GI164" s="46" cm="1">
        <f t="array" ref="GI164">beneficio_muerte_individual_pensionado(GI$1,$E164,$B164, Hombres!$A$1:$DW$117, Mujeres!$A$1:$DW$117)</f>
        <v>0</v>
      </c>
      <c r="GJ164" s="46" cm="1">
        <f t="array" ref="GJ164">beneficio_muerte_individual_pensionado(GJ$1,$E164,$B164, Hombres!$A$1:$DW$117, Mujeres!$A$1:$DW$117)</f>
        <v>0</v>
      </c>
      <c r="GK164" s="46" cm="1">
        <f t="array" ref="GK164">beneficio_muerte_individual_pensionado(GK$1,$E164,$B164, Hombres!$A$1:$DW$117, Mujeres!$A$1:$DW$117)</f>
        <v>0</v>
      </c>
      <c r="GL164" s="46" cm="1">
        <f t="array" ref="GL164">beneficio_muerte_individual_pensionado(GL$1,$E164,$B164, Hombres!$A$1:$DW$117, Mujeres!$A$1:$DW$117)</f>
        <v>0</v>
      </c>
      <c r="GM164" s="46" cm="1">
        <f t="array" ref="GM164">beneficio_muerte_individual_pensionado(GM$1,$E164,$B164, Hombres!$A$1:$DW$117, Mujeres!$A$1:$DW$117)</f>
        <v>0</v>
      </c>
      <c r="GN164" s="46" cm="1">
        <f t="array" ref="GN164">beneficio_muerte_individual_pensionado(GN$1,$E164,$B164, Hombres!$A$1:$DW$117, Mujeres!$A$1:$DW$117)</f>
        <v>0</v>
      </c>
      <c r="GO164" s="46" cm="1">
        <f t="array" ref="GO164">beneficio_muerte_individual_pensionado(GO$1,$E164,$B164, Hombres!$A$1:$DW$117, Mujeres!$A$1:$DW$117)</f>
        <v>0</v>
      </c>
      <c r="GP164" s="46" cm="1">
        <f t="array" ref="GP164">beneficio_muerte_individual_pensionado(GP$1,$E164,$B164, Hombres!$A$1:$DW$117, Mujeres!$A$1:$DW$117)</f>
        <v>0</v>
      </c>
      <c r="GQ164" s="46" cm="1">
        <f t="array" ref="GQ164">beneficio_muerte_individual_pensionado(GQ$1,$E164,$B164, Hombres!$A$1:$DW$117, Mujeres!$A$1:$DW$117)</f>
        <v>0</v>
      </c>
      <c r="GR164" s="46" cm="1">
        <f t="array" ref="GR164">beneficio_muerte_individual_pensionado(GR$1,$E164,$B164, Hombres!$A$1:$DW$117, Mujeres!$A$1:$DW$117)</f>
        <v>0</v>
      </c>
      <c r="GS164" s="46" cm="1">
        <f t="array" ref="GS164">beneficio_muerte_individual_pensionado(GS$1,$E164,$B164, Hombres!$A$1:$DW$117, Mujeres!$A$1:$DW$117)</f>
        <v>0</v>
      </c>
      <c r="GT164" s="46" cm="1">
        <f t="array" ref="GT164">beneficio_muerte_individual_pensionado(GT$1,$E164,$B164, Hombres!$A$1:$DW$117, Mujeres!$A$1:$DW$117)</f>
        <v>0</v>
      </c>
    </row>
    <row r="165" spans="1:203" x14ac:dyDescent="0.2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6" cm="1">
        <f t="array" ref="H165">AnualidadPensionado(H$1,$E165,$B165, $D165, Hombres!$A$1:$DW$117, Mujeres!$A$1:$DW$117)</f>
        <v>0</v>
      </c>
      <c r="I165" s="46" cm="1">
        <f t="array" ref="I165">AnualidadPensionado(I$1,$E165,$B165, $D165, Hombres!$A$1:$DW$117, Mujeres!$A$1:$DW$117)</f>
        <v>4195358.1374816019</v>
      </c>
      <c r="J165" s="46" cm="1">
        <f t="array" ref="J165">AnualidadPensionado(J$1,$E165,$B165, $D165, Hombres!$A$1:$DW$117, Mujeres!$A$1:$DW$117)</f>
        <v>4240939.2772235731</v>
      </c>
      <c r="K165" s="46" cm="1">
        <f t="array" ref="K165">AnualidadPensionado(K$1,$E165,$B165, $D165, Hombres!$A$1:$DW$117, Mujeres!$A$1:$DW$117)</f>
        <v>4279983.7645813236</v>
      </c>
      <c r="L165" s="46" cm="1">
        <f t="array" ref="L165">AnualidadPensionado(L$1,$E165,$B165, $D165, Hombres!$A$1:$DW$117, Mujeres!$A$1:$DW$117)</f>
        <v>4310880.4195399154</v>
      </c>
      <c r="M165" s="46" cm="1">
        <f t="array" ref="M165">AnualidadPensionado(M$1,$E165,$B165, $D165, Hombres!$A$1:$DW$117, Mujeres!$A$1:$DW$117)</f>
        <v>4331715.2624106267</v>
      </c>
      <c r="N165" s="46" cm="1">
        <f t="array" ref="N165">AnualidadPensionado(N$1,$E165,$B165, $D165, Hombres!$A$1:$DW$117, Mujeres!$A$1:$DW$117)</f>
        <v>4340484.2828266844</v>
      </c>
      <c r="O165" s="46" cm="1">
        <f t="array" ref="O165">AnualidadPensionado(O$1,$E165,$B165, $D165, Hombres!$A$1:$DW$117, Mujeres!$A$1:$DW$117)</f>
        <v>4330558.4980925908</v>
      </c>
      <c r="P165" s="46" cm="1">
        <f t="array" ref="P165">AnualidadPensionado(P$1,$E165,$B165, $D165, Hombres!$A$1:$DW$117, Mujeres!$A$1:$DW$117)</f>
        <v>4305647.6965272576</v>
      </c>
      <c r="Q165" s="46" cm="1">
        <f t="array" ref="Q165">AnualidadPensionado(Q$1,$E165,$B165, $D165, Hombres!$A$1:$DW$117, Mujeres!$A$1:$DW$117)</f>
        <v>4264337.4352643797</v>
      </c>
      <c r="R165" s="46" cm="1">
        <f t="array" ref="R165">AnualidadPensionado(R$1,$E165,$B165, $D165, Hombres!$A$1:$DW$117, Mujeres!$A$1:$DW$117)</f>
        <v>4205389.7505183723</v>
      </c>
      <c r="S165" s="46" cm="1">
        <f t="array" ref="S165">AnualidadPensionado(S$1,$E165,$B165, $D165, Hombres!$A$1:$DW$117, Mujeres!$A$1:$DW$117)</f>
        <v>4127575.6534954458</v>
      </c>
      <c r="T165" s="46" cm="1">
        <f t="array" ref="T165">AnualidadPensionado(T$1,$E165,$B165, $D165, Hombres!$A$1:$DW$117, Mujeres!$A$1:$DW$117)</f>
        <v>4029576.1973608267</v>
      </c>
      <c r="U165" s="46" cm="1">
        <f t="array" ref="U165">AnualidadPensionado(U$1,$E165,$B165, $D165, Hombres!$A$1:$DW$117, Mujeres!$A$1:$DW$117)</f>
        <v>3910200.2080223989</v>
      </c>
      <c r="V165" s="46" cm="1">
        <f t="array" ref="V165">AnualidadPensionado(V$1,$E165,$B165, $D165, Hombres!$A$1:$DW$117, Mujeres!$A$1:$DW$117)</f>
        <v>3768807.0048516896</v>
      </c>
      <c r="W165" s="46" cm="1">
        <f t="array" ref="W165">AnualidadPensionado(W$1,$E165,$B165, $D165, Hombres!$A$1:$DW$117, Mujeres!$A$1:$DW$117)</f>
        <v>3605366.3047272288</v>
      </c>
      <c r="X165" s="46" cm="1">
        <f t="array" ref="X165">AnualidadPensionado(X$1,$E165,$B165, $D165, Hombres!$A$1:$DW$117, Mujeres!$A$1:$DW$117)</f>
        <v>3420259.2742430558</v>
      </c>
      <c r="Y165" s="46" cm="1">
        <f t="array" ref="Y165">AnualidadPensionado(Y$1,$E165,$B165, $D165, Hombres!$A$1:$DW$117, Mujeres!$A$1:$DW$117)</f>
        <v>3214206.1236542845</v>
      </c>
      <c r="Z165" s="46" cm="1">
        <f t="array" ref="Z165">AnualidadPensionado(Z$1,$E165,$B165, $D165, Hombres!$A$1:$DW$117, Mujeres!$A$1:$DW$117)</f>
        <v>2988568.0373653979</v>
      </c>
      <c r="AA165" s="46" cm="1">
        <f t="array" ref="AA165">AnualidadPensionado(AA$1,$E165,$B165, $D165, Hombres!$A$1:$DW$117, Mujeres!$A$1:$DW$117)</f>
        <v>2745742.9095339705</v>
      </c>
      <c r="AB165" s="46" cm="1">
        <f t="array" ref="AB165">AnualidadPensionado(AB$1,$E165,$B165, $D165, Hombres!$A$1:$DW$117, Mujeres!$A$1:$DW$117)</f>
        <v>2489119.4922034061</v>
      </c>
      <c r="AC165" s="46" cm="1">
        <f t="array" ref="AC165">AnualidadPensionado(AC$1,$E165,$B165, $D165, Hombres!$A$1:$DW$117, Mujeres!$A$1:$DW$117)</f>
        <v>2222787.8310086397</v>
      </c>
      <c r="AD165" s="46" cm="1">
        <f t="array" ref="AD165">AnualidadPensionado(AD$1,$E165,$B165, $D165, Hombres!$A$1:$DW$117, Mujeres!$A$1:$DW$117)</f>
        <v>1951463.0565935441</v>
      </c>
      <c r="AE165" s="46" cm="1">
        <f t="array" ref="AE165">AnualidadPensionado(AE$1,$E165,$B165, $D165, Hombres!$A$1:$DW$117, Mujeres!$A$1:$DW$117)</f>
        <v>1680561.3824476376</v>
      </c>
      <c r="AF165" s="46" cm="1">
        <f t="array" ref="AF165">AnualidadPensionado(AF$1,$E165,$B165, $D165, Hombres!$A$1:$DW$117, Mujeres!$A$1:$DW$117)</f>
        <v>1416156.5594454228</v>
      </c>
      <c r="AG165" s="46" cm="1">
        <f t="array" ref="AG165">AnualidadPensionado(AG$1,$E165,$B165, $D165, Hombres!$A$1:$DW$117, Mujeres!$A$1:$DW$117)</f>
        <v>1164500.1206169745</v>
      </c>
      <c r="AH165" s="46" cm="1">
        <f t="array" ref="AH165">AnualidadPensionado(AH$1,$E165,$B165, $D165, Hombres!$A$1:$DW$117, Mujeres!$A$1:$DW$117)</f>
        <v>931416.78787159291</v>
      </c>
      <c r="AI165" s="46" cm="1">
        <f t="array" ref="AI165">AnualidadPensionado(AI$1,$E165,$B165, $D165, Hombres!$A$1:$DW$117, Mujeres!$A$1:$DW$117)</f>
        <v>721903.47647020232</v>
      </c>
      <c r="AJ165" s="46" cm="1">
        <f t="array" ref="AJ165">AnualidadPensionado(AJ$1,$E165,$B165, $D165, Hombres!$A$1:$DW$117, Mujeres!$A$1:$DW$117)</f>
        <v>539819.33057447395</v>
      </c>
      <c r="AK165" s="46" cm="1">
        <f t="array" ref="AK165">AnualidadPensionado(AK$1,$E165,$B165, $D165, Hombres!$A$1:$DW$117, Mujeres!$A$1:$DW$117)</f>
        <v>387542.25162663113</v>
      </c>
      <c r="AL165" s="46" cm="1">
        <f t="array" ref="AL165">AnualidadPensionado(AL$1,$E165,$B165, $D165, Hombres!$A$1:$DW$117, Mujeres!$A$1:$DW$117)</f>
        <v>265610.08567489224</v>
      </c>
      <c r="AM165" s="46" cm="1">
        <f t="array" ref="AM165">AnualidadPensionado(AM$1,$E165,$B165, $D165, Hombres!$A$1:$DW$117, Mujeres!$A$1:$DW$117)</f>
        <v>172632.64117312169</v>
      </c>
      <c r="AN165" s="46" cm="1">
        <f t="array" ref="AN165">AnualidadPensionado(AN$1,$E165,$B165, $D165, Hombres!$A$1:$DW$117, Mujeres!$A$1:$DW$117)</f>
        <v>105556.30371313682</v>
      </c>
      <c r="AO165" s="46" cm="1">
        <f t="array" ref="AO165">AnualidadPensionado(AO$1,$E165,$B165, $D165, Hombres!$A$1:$DW$117, Mujeres!$A$1:$DW$117)</f>
        <v>60145.396546041266</v>
      </c>
      <c r="AP165" s="46" cm="1">
        <f t="array" ref="AP165">AnualidadPensionado(AP$1,$E165,$B165, $D165, Hombres!$A$1:$DW$117, Mujeres!$A$1:$DW$117)</f>
        <v>31576.845023996262</v>
      </c>
      <c r="AQ165" s="46" cm="1">
        <f t="array" ref="AQ165">AnualidadPensionado(AQ$1,$E165,$B165, $D165, Hombres!$A$1:$DW$117, Mujeres!$A$1:$DW$117)</f>
        <v>15065.723102049706</v>
      </c>
      <c r="AR165" s="46" cm="1">
        <f t="array" ref="AR165">AnualidadPensionado(AR$1,$E165,$B165, $D165, Hombres!$A$1:$DW$117, Mujeres!$A$1:$DW$117)</f>
        <v>6419.5974035719655</v>
      </c>
      <c r="AS165" s="46" cm="1">
        <f t="array" ref="AS165">AnualidadPensionado(AS$1,$E165,$B165, $D165, Hombres!$A$1:$DW$117, Mujeres!$A$1:$DW$117)</f>
        <v>2388.5468151549048</v>
      </c>
      <c r="AT165" s="46" cm="1">
        <f t="array" ref="AT165">AnualidadPensionado(AT$1,$E165,$B165, $D165, Hombres!$A$1:$DW$117, Mujeres!$A$1:$DW$117)</f>
        <v>752.90484802870196</v>
      </c>
      <c r="AU165" s="46" cm="1">
        <f t="array" ref="AU165">AnualidadPensionado(AU$1,$E165,$B165, $D165, Hombres!$A$1:$DW$117, Mujeres!$A$1:$DW$117)</f>
        <v>192.59777933332941</v>
      </c>
      <c r="AV165" s="46" cm="1">
        <f t="array" ref="AV165">AnualidadPensionado(AV$1,$E165,$B165, $D165, Hombres!$A$1:$DW$117, Mujeres!$A$1:$DW$117)</f>
        <v>37.388763265788377</v>
      </c>
      <c r="AW165" s="46" cm="1">
        <f t="array" ref="AW165">AnualidadPensionado(AW$1,$E165,$B165, $D165, Hombres!$A$1:$DW$117, Mujeres!$A$1:$DW$117)</f>
        <v>4.8811811120863728</v>
      </c>
      <c r="AX165" s="46" cm="1">
        <f t="array" ref="AX165">AnualidadPensionado(AX$1,$E165,$B165, $D165, Hombres!$A$1:$DW$117, Mujeres!$A$1:$DW$117)</f>
        <v>0</v>
      </c>
      <c r="AY165" s="46" cm="1">
        <f t="array" ref="AY165">AnualidadPensionado(AY$1,$E165,$B165, $D165, Hombres!$A$1:$DW$117, Mujeres!$A$1:$DW$117)</f>
        <v>0</v>
      </c>
      <c r="AZ165" s="46" cm="1">
        <f t="array" ref="AZ165">AnualidadPensionado(AZ$1,$E165,$B165, $D165, Hombres!$A$1:$DW$117, Mujeres!$A$1:$DW$117)</f>
        <v>0</v>
      </c>
      <c r="BA165" s="46" cm="1">
        <f t="array" ref="BA165">AnualidadPensionado(BA$1,$E165,$B165, $D165, Hombres!$A$1:$DW$117, Mujeres!$A$1:$DW$117)</f>
        <v>0</v>
      </c>
      <c r="BB165" s="46" cm="1">
        <f t="array" ref="BB165">AnualidadPensionado(BB$1,$E165,$B165, $D165, Hombres!$A$1:$DW$117, Mujeres!$A$1:$DW$117)</f>
        <v>0</v>
      </c>
      <c r="BC165" s="46" cm="1">
        <f t="array" ref="BC165">AnualidadPensionado(BC$1,$E165,$B165, $D165, Hombres!$A$1:$DW$117, Mujeres!$A$1:$DW$117)</f>
        <v>0</v>
      </c>
      <c r="BD165" s="46" cm="1">
        <f t="array" ref="BD165">AnualidadPensionado(BD$1,$E165,$B165, $D165, Hombres!$A$1:$DW$117, Mujeres!$A$1:$DW$117)</f>
        <v>0</v>
      </c>
      <c r="BE165" s="46" cm="1">
        <f t="array" ref="BE165">AnualidadPensionado(BE$1,$E165,$B165, $D165, Hombres!$A$1:$DW$117, Mujeres!$A$1:$DW$117)</f>
        <v>0</v>
      </c>
      <c r="BF165" s="46" cm="1">
        <f t="array" ref="BF165">AnualidadPensionado(BF$1,$E165,$B165, $D165, Hombres!$A$1:$DW$117, Mujeres!$A$1:$DW$117)</f>
        <v>0</v>
      </c>
      <c r="BG165" s="46" cm="1">
        <f t="array" ref="BG165">AnualidadPensionado(BG$1,$E165,$B165, $D165, Hombres!$A$1:$DW$117, Mujeres!$A$1:$DW$117)</f>
        <v>0</v>
      </c>
      <c r="BH165" s="46" cm="1">
        <f t="array" ref="BH165">AnualidadPensionado(BH$1,$E165,$B165, $D165, Hombres!$A$1:$DW$117, Mujeres!$A$1:$DW$117)</f>
        <v>0</v>
      </c>
      <c r="BI165" s="46" cm="1">
        <f t="array" ref="BI165">AnualidadPensionado(BI$1,$E165,$B165, $D165, Hombres!$A$1:$DW$117, Mujeres!$A$1:$DW$117)</f>
        <v>0</v>
      </c>
      <c r="BJ165" s="46" cm="1">
        <f t="array" ref="BJ165">AnualidadPensionado(BJ$1,$E165,$B165, $D165, Hombres!$A$1:$DW$117, Mujeres!$A$1:$DW$117)</f>
        <v>0</v>
      </c>
      <c r="BK165" s="46" cm="1">
        <f t="array" ref="BK165">AnualidadPensionado(BK$1,$E165,$B165, $D165, Hombres!$A$1:$DW$117, Mujeres!$A$1:$DW$117)</f>
        <v>0</v>
      </c>
      <c r="BL165" s="46" cm="1">
        <f t="array" ref="BL165">AnualidadPensionado(BL$1,$E165,$B165, $D165, Hombres!$A$1:$DW$117, Mujeres!$A$1:$DW$117)</f>
        <v>0</v>
      </c>
      <c r="BM165" s="46" cm="1">
        <f t="array" ref="BM165">AnualidadPensionado(BM$1,$E165,$B165, $D165, Hombres!$A$1:$DW$117, Mujeres!$A$1:$DW$117)</f>
        <v>0</v>
      </c>
      <c r="BN165" s="46" cm="1">
        <f t="array" ref="BN165">AnualidadPensionado(BN$1,$E165,$B165, $D165, Hombres!$A$1:$DW$117, Mujeres!$A$1:$DW$117)</f>
        <v>0</v>
      </c>
      <c r="BO165" s="46" cm="1">
        <f t="array" ref="BO165">AnualidadPensionado(BO$1,$E165,$B165, $D165, Hombres!$A$1:$DW$117, Mujeres!$A$1:$DW$117)</f>
        <v>0</v>
      </c>
      <c r="BP165" s="46" cm="1">
        <f t="array" ref="BP165">AnualidadPensionado(BP$1,$E165,$B165, $D165, Hombres!$A$1:$DW$117, Mujeres!$A$1:$DW$117)</f>
        <v>0</v>
      </c>
      <c r="BQ165" s="46" cm="1">
        <f t="array" ref="BQ165">AnualidadPensionado(BQ$1,$E165,$B165, $D165, Hombres!$A$1:$DW$117, Mujeres!$A$1:$DW$117)</f>
        <v>0</v>
      </c>
      <c r="BR165" s="46" cm="1">
        <f t="array" ref="BR165">AnualidadPensionado(BR$1,$E165,$B165, $D165, Hombres!$A$1:$DW$117, Mujeres!$A$1:$DW$117)</f>
        <v>0</v>
      </c>
      <c r="BS165" s="46" cm="1">
        <f t="array" ref="BS165">AnualidadPensionado(BS$1,$E165,$B165, $D165, Hombres!$A$1:$DW$117, Mujeres!$A$1:$DW$117)</f>
        <v>0</v>
      </c>
      <c r="BT165" s="46" cm="1">
        <f t="array" ref="BT165">AnualidadPensionado(BT$1,$E165,$B165, $D165, Hombres!$A$1:$DW$117, Mujeres!$A$1:$DW$117)</f>
        <v>0</v>
      </c>
      <c r="BU165" s="46" cm="1">
        <f t="array" ref="BU165">AnualidadPensionado(BU$1,$E165,$B165, $D165, Hombres!$A$1:$DW$117, Mujeres!$A$1:$DW$117)</f>
        <v>0</v>
      </c>
      <c r="BV165" s="46" cm="1">
        <f t="array" ref="BV165">AnualidadPensionado(BV$1,$E165,$B165, $D165, Hombres!$A$1:$DW$117, Mujeres!$A$1:$DW$117)</f>
        <v>0</v>
      </c>
      <c r="BW165" s="46" cm="1">
        <f t="array" ref="BW165">AnualidadPensionado(BW$1,$E165,$B165, $D165, Hombres!$A$1:$DW$117, Mujeres!$A$1:$DW$117)</f>
        <v>0</v>
      </c>
      <c r="BX165" s="46" cm="1">
        <f t="array" ref="BX165">AnualidadPensionado(BX$1,$E165,$B165, $D165, Hombres!$A$1:$DW$117, Mujeres!$A$1:$DW$117)</f>
        <v>0</v>
      </c>
      <c r="BY165" s="46" cm="1">
        <f t="array" ref="BY165">AnualidadPensionado(BY$1,$E165,$B165, $D165, Hombres!$A$1:$DW$117, Mujeres!$A$1:$DW$117)</f>
        <v>0</v>
      </c>
      <c r="BZ165" s="46" cm="1">
        <f t="array" ref="BZ165">AnualidadPensionado(BZ$1,$E165,$B165, $D165, Hombres!$A$1:$DW$117, Mujeres!$A$1:$DW$117)</f>
        <v>0</v>
      </c>
      <c r="CA165" s="46" cm="1">
        <f t="array" ref="CA165">AnualidadPensionado(CA$1,$E165,$B165, $D165, Hombres!$A$1:$DW$117, Mujeres!$A$1:$DW$117)</f>
        <v>0</v>
      </c>
      <c r="CB165" s="46" cm="1">
        <f t="array" ref="CB165">AnualidadPensionado(CB$1,$E165,$B165, $D165, Hombres!$A$1:$DW$117, Mujeres!$A$1:$DW$117)</f>
        <v>0</v>
      </c>
      <c r="CC165" s="46" cm="1">
        <f t="array" ref="CC165">AnualidadPensionado(CC$1,$E165,$B165, $D165, Hombres!$A$1:$DW$117, Mujeres!$A$1:$DW$117)</f>
        <v>0</v>
      </c>
      <c r="CD165" s="46" cm="1">
        <f t="array" ref="CD165">AnualidadPensionado(CD$1,$E165,$B165, $D165, Hombres!$A$1:$DW$117, Mujeres!$A$1:$DW$117)</f>
        <v>0</v>
      </c>
      <c r="CE165" s="46" cm="1">
        <f t="array" ref="CE165">AnualidadPensionado(CE$1,$E165,$B165, $D165, Hombres!$A$1:$DW$117, Mujeres!$A$1:$DW$117)</f>
        <v>0</v>
      </c>
      <c r="CF165" s="46" cm="1">
        <f t="array" ref="CF165">AnualidadPensionado(CF$1,$E165,$B165, $D165, Hombres!$A$1:$DW$117, Mujeres!$A$1:$DW$117)</f>
        <v>0</v>
      </c>
      <c r="CG165" s="46" cm="1">
        <f t="array" ref="CG165">AnualidadPensionado(CG$1,$E165,$B165, $D165, Hombres!$A$1:$DW$117, Mujeres!$A$1:$DW$117)</f>
        <v>0</v>
      </c>
      <c r="CH165" s="46" cm="1">
        <f t="array" ref="CH165">AnualidadPensionado(CH$1,$E165,$B165, $D165, Hombres!$A$1:$DW$117, Mujeres!$A$1:$DW$117)</f>
        <v>0</v>
      </c>
      <c r="CI165" s="46" cm="1">
        <f t="array" ref="CI165">AnualidadPensionado(CI$1,$E165,$B165, $D165, Hombres!$A$1:$DW$117, Mujeres!$A$1:$DW$117)</f>
        <v>0</v>
      </c>
      <c r="CJ165" s="46" cm="1">
        <f t="array" ref="CJ165">AnualidadPensionado(CJ$1,$E165,$B165, $D165, Hombres!$A$1:$DW$117, Mujeres!$A$1:$DW$117)</f>
        <v>0</v>
      </c>
      <c r="CK165" s="46" cm="1">
        <f t="array" ref="CK165">AnualidadPensionado(CK$1,$E165,$B165, $D165, Hombres!$A$1:$DW$117, Mujeres!$A$1:$DW$117)</f>
        <v>0</v>
      </c>
      <c r="CL165" s="46" cm="1">
        <f t="array" ref="CL165">AnualidadPensionado(CL$1,$E165,$B165, $D165, Hombres!$A$1:$DW$117, Mujeres!$A$1:$DW$117)</f>
        <v>0</v>
      </c>
      <c r="CM165" s="46" cm="1">
        <f t="array" ref="CM165">AnualidadPensionado(CM$1,$E165,$B165, $D165, Hombres!$A$1:$DW$117, Mujeres!$A$1:$DW$117)</f>
        <v>0</v>
      </c>
      <c r="CN165" s="46" cm="1">
        <f t="array" ref="CN165">AnualidadPensionado(CN$1,$E165,$B165, $D165, Hombres!$A$1:$DW$117, Mujeres!$A$1:$DW$117)</f>
        <v>0</v>
      </c>
      <c r="CO165" s="46" cm="1">
        <f t="array" ref="CO165">AnualidadPensionado(CO$1,$E165,$B165, $D165, Hombres!$A$1:$DW$117, Mujeres!$A$1:$DW$117)</f>
        <v>0</v>
      </c>
      <c r="CP165" s="46" cm="1">
        <f t="array" ref="CP165">AnualidadPensionado(CP$1,$E165,$B165, $D165, Hombres!$A$1:$DW$117, Mujeres!$A$1:$DW$117)</f>
        <v>0</v>
      </c>
      <c r="CQ165" s="46" cm="1">
        <f t="array" ref="CQ165">AnualidadPensionado(CQ$1,$E165,$B165, $D165, Hombres!$A$1:$DW$117, Mujeres!$A$1:$DW$117)</f>
        <v>0</v>
      </c>
      <c r="CR165" s="46" cm="1">
        <f t="array" ref="CR165">AnualidadPensionado(CR$1,$E165,$B165, $D165, Hombres!$A$1:$DW$117, Mujeres!$A$1:$DW$117)</f>
        <v>0</v>
      </c>
      <c r="CS165" s="46" cm="1">
        <f t="array" ref="CS165">AnualidadPensionado(CS$1,$E165,$B165, $D165, Hombres!$A$1:$DW$117, Mujeres!$A$1:$DW$117)</f>
        <v>0</v>
      </c>
      <c r="CT165" s="46" cm="1">
        <f t="array" ref="CT165">AnualidadPensionado(CT$1,$E165,$B165, $D165, Hombres!$A$1:$DW$117, Mujeres!$A$1:$DW$117)</f>
        <v>0</v>
      </c>
      <c r="CU165" s="46" cm="1">
        <f t="array" ref="CU165">AnualidadPensionado(CU$1,$E165,$B165, $D165, Hombres!$A$1:$DW$117, Mujeres!$A$1:$DW$117)</f>
        <v>0</v>
      </c>
      <c r="CV165" s="46" cm="1">
        <f t="array" ref="CV165">AnualidadPensionado(CV$1,$E165,$B165, $D165, Hombres!$A$1:$DW$117, Mujeres!$A$1:$DW$117)</f>
        <v>0</v>
      </c>
      <c r="CW165" s="46" cm="1">
        <f t="array" ref="CW165">AnualidadPensionado(CW$1,$E165,$B165, $D165, Hombres!$A$1:$DW$117, Mujeres!$A$1:$DW$117)</f>
        <v>0</v>
      </c>
      <c r="CX165" s="46" cm="1">
        <f t="array" ref="CX165">AnualidadPensionado(CX$1,$E165,$B165, $D165, Hombres!$A$1:$DW$117, Mujeres!$A$1:$DW$117)</f>
        <v>0</v>
      </c>
      <c r="CY165" s="46" cm="1">
        <f t="array" ref="CY165">AnualidadPensionado(CY$1,$E165,$B165, $D165, Hombres!$A$1:$DW$117, Mujeres!$A$1:$DW$117)</f>
        <v>0</v>
      </c>
      <c r="DB165" s="21"/>
      <c r="DC165" s="46" cm="1">
        <f t="array" ref="DC165">beneficio_muerte_individual_pensionado(DC$1,$E165,$B165, Hombres!$A$1:$DW$117, Mujeres!$A$1:$DW$117)</f>
        <v>0</v>
      </c>
      <c r="DD165" s="46" cm="1">
        <f t="array" ref="DD165">beneficio_muerte_individual_pensionado(DD$1,$E165,$B165, Hombres!$A$1:$DW$117, Mujeres!$A$1:$DW$117)</f>
        <v>51445.8</v>
      </c>
      <c r="DE165" s="46" cm="1">
        <f t="array" ref="DE165">beneficio_muerte_individual_pensionado(DE$1,$E165,$B165, Hombres!$A$1:$DW$117, Mujeres!$A$1:$DW$117)</f>
        <v>54778.239927600007</v>
      </c>
      <c r="DF165" s="46" cm="1">
        <f t="array" ref="DF165">beneficio_muerte_individual_pensionado(DF$1,$E165,$B165, Hombres!$A$1:$DW$117, Mujeres!$A$1:$DW$117)</f>
        <v>58418.970326749593</v>
      </c>
      <c r="DG165" s="46" cm="1">
        <f t="array" ref="DG165">beneficio_muerte_individual_pensionado(DG$1,$E165,$B165, Hombres!$A$1:$DW$117, Mujeres!$A$1:$DW$117)</f>
        <v>62711.291756398401</v>
      </c>
      <c r="DH165" s="46" cm="1">
        <f t="array" ref="DH165">beneficio_muerte_individual_pensionado(DH$1,$E165,$B165, Hombres!$A$1:$DW$117, Mujeres!$A$1:$DW$117)</f>
        <v>67746.547720099596</v>
      </c>
      <c r="DI165" s="46" cm="1">
        <f t="array" ref="DI165">beneficio_muerte_individual_pensionado(DI$1,$E165,$B165, Hombres!$A$1:$DW$117, Mujeres!$A$1:$DW$117)</f>
        <v>73467.224840630399</v>
      </c>
      <c r="DJ165" s="46" cm="1">
        <f t="array" ref="DJ165">beneficio_muerte_individual_pensionado(DJ$1,$E165,$B165, Hombres!$A$1:$DW$117, Mujeres!$A$1:$DW$117)</f>
        <v>82485.917707252636</v>
      </c>
      <c r="DK165" s="46" cm="1">
        <f t="array" ref="DK165">beneficio_muerte_individual_pensionado(DK$1,$E165,$B165, Hombres!$A$1:$DW$117, Mujeres!$A$1:$DW$117)</f>
        <v>88476.464874012978</v>
      </c>
      <c r="DL165" s="46" cm="1">
        <f t="array" ref="DL165">beneficio_muerte_individual_pensionado(DL$1,$E165,$B165, Hombres!$A$1:$DW$117, Mujeres!$A$1:$DW$117)</f>
        <v>94583.401790499949</v>
      </c>
      <c r="DM165" s="46" cm="1">
        <f t="array" ref="DM165">beneficio_muerte_individual_pensionado(DM$1,$E165,$B165, Hombres!$A$1:$DW$117, Mujeres!$A$1:$DW$117)</f>
        <v>100661.35764354182</v>
      </c>
      <c r="DN165" s="46" cm="1">
        <f t="array" ref="DN165">beneficio_muerte_individual_pensionado(DN$1,$E165,$B165, Hombres!$A$1:$DW$117, Mujeres!$A$1:$DW$117)</f>
        <v>106671.02070827667</v>
      </c>
      <c r="DO165" s="46" cm="1">
        <f t="array" ref="DO165">beneficio_muerte_individual_pensionado(DO$1,$E165,$B165, Hombres!$A$1:$DW$117, Mujeres!$A$1:$DW$117)</f>
        <v>112627.50724278437</v>
      </c>
      <c r="DP165" s="46" cm="1">
        <f t="array" ref="DP165">beneficio_muerte_individual_pensionado(DP$1,$E165,$B165, Hombres!$A$1:$DW$117, Mujeres!$A$1:$DW$117)</f>
        <v>118435.19285406978</v>
      </c>
      <c r="DQ165" s="46" cm="1">
        <f t="array" ref="DQ165">beneficio_muerte_individual_pensionado(DQ$1,$E165,$B165, Hombres!$A$1:$DW$117, Mujeres!$A$1:$DW$117)</f>
        <v>123808.7261736113</v>
      </c>
      <c r="DR165" s="46" cm="1">
        <f t="array" ref="DR165">beneficio_muerte_individual_pensionado(DR$1,$E165,$B165, Hombres!$A$1:$DW$117, Mujeres!$A$1:$DW$117)</f>
        <v>128475.93208776017</v>
      </c>
      <c r="DS165" s="46" cm="1">
        <f t="array" ref="DS165">beneficio_muerte_individual_pensionado(DS$1,$E165,$B165, Hombres!$A$1:$DW$117, Mujeres!$A$1:$DW$117)</f>
        <v>132295.90784983244</v>
      </c>
      <c r="DT165" s="46" cm="1">
        <f t="array" ref="DT165">beneficio_muerte_individual_pensionado(DT$1,$E165,$B165, Hombres!$A$1:$DW$117, Mujeres!$A$1:$DW$117)</f>
        <v>135184.26322526921</v>
      </c>
      <c r="DU165" s="46" cm="1">
        <f t="array" ref="DU165">beneficio_muerte_individual_pensionado(DU$1,$E165,$B165, Hombres!$A$1:$DW$117, Mujeres!$A$1:$DW$117)</f>
        <v>136946.14187988214</v>
      </c>
      <c r="DV165" s="46" cm="1">
        <f t="array" ref="DV165">beneficio_muerte_individual_pensionado(DV$1,$E165,$B165, Hombres!$A$1:$DW$117, Mujeres!$A$1:$DW$117)</f>
        <v>137258.22845131194</v>
      </c>
      <c r="DW165" s="46" cm="1">
        <f t="array" ref="DW165">beneficio_muerte_individual_pensionado(DW$1,$E165,$B165, Hombres!$A$1:$DW$117, Mujeres!$A$1:$DW$117)</f>
        <v>135871.07167977482</v>
      </c>
      <c r="DX165" s="46" cm="1">
        <f t="array" ref="DX165">beneficio_muerte_individual_pensionado(DX$1,$E165,$B165, Hombres!$A$1:$DW$117, Mujeres!$A$1:$DW$117)</f>
        <v>132695.63620907452</v>
      </c>
      <c r="DY165" s="46" cm="1">
        <f t="array" ref="DY165">beneficio_muerte_individual_pensionado(DY$1,$E165,$B165, Hombres!$A$1:$DW$117, Mujeres!$A$1:$DW$117)</f>
        <v>127698.51927119316</v>
      </c>
      <c r="DZ165" s="46" cm="1">
        <f t="array" ref="DZ165">beneficio_muerte_individual_pensionado(DZ$1,$E165,$B165, Hombres!$A$1:$DW$117, Mujeres!$A$1:$DW$117)</f>
        <v>120838.3531973199</v>
      </c>
      <c r="EA165" s="46" cm="1">
        <f t="array" ref="EA165">beneficio_muerte_individual_pensionado(EA$1,$E165,$B165, Hombres!$A$1:$DW$117, Mujeres!$A$1:$DW$117)</f>
        <v>112111.07514479295</v>
      </c>
      <c r="EB165" s="46" cm="1">
        <f t="array" ref="EB165">beneficio_muerte_individual_pensionado(EB$1,$E165,$B165, Hombres!$A$1:$DW$117, Mujeres!$A$1:$DW$117)</f>
        <v>101695.66647019658</v>
      </c>
      <c r="EC165" s="46" cm="1">
        <f t="array" ref="EC165">beneficio_muerte_individual_pensionado(EC$1,$E165,$B165, Hombres!$A$1:$DW$117, Mujeres!$A$1:$DW$117)</f>
        <v>89965.078753169684</v>
      </c>
      <c r="ED165" s="46" cm="1">
        <f t="array" ref="ED165">beneficio_muerte_individual_pensionado(ED$1,$E165,$B165, Hombres!$A$1:$DW$117, Mujeres!$A$1:$DW$117)</f>
        <v>77384.689095119684</v>
      </c>
      <c r="EE165" s="46" cm="1">
        <f t="array" ref="EE165">beneficio_muerte_individual_pensionado(EE$1,$E165,$B165, Hombres!$A$1:$DW$117, Mujeres!$A$1:$DW$117)</f>
        <v>64463.513824294081</v>
      </c>
      <c r="EF165" s="46" cm="1">
        <f t="array" ref="EF165">beneficio_muerte_individual_pensionado(EF$1,$E165,$B165, Hombres!$A$1:$DW$117, Mujeres!$A$1:$DW$117)</f>
        <v>51751.701768271443</v>
      </c>
      <c r="EG165" s="46" cm="1">
        <f t="array" ref="EG165">beneficio_muerte_individual_pensionado(EG$1,$E165,$B165, Hombres!$A$1:$DW$117, Mujeres!$A$1:$DW$117)</f>
        <v>39831.97815752108</v>
      </c>
      <c r="EH165" s="46" cm="1">
        <f t="array" ref="EH165">beneficio_muerte_individual_pensionado(EH$1,$E165,$B165, Hombres!$A$1:$DW$117, Mujeres!$A$1:$DW$117)</f>
        <v>29228.825218107817</v>
      </c>
      <c r="EI165" s="46" cm="1">
        <f t="array" ref="EI165">beneficio_muerte_individual_pensionado(EI$1,$E165,$B165, Hombres!$A$1:$DW$117, Mujeres!$A$1:$DW$117)</f>
        <v>20312.151074131329</v>
      </c>
      <c r="EJ165" s="46" cm="1">
        <f t="array" ref="EJ165">beneficio_muerte_individual_pensionado(EJ$1,$E165,$B165, Hombres!$A$1:$DW$117, Mujeres!$A$1:$DW$117)</f>
        <v>13258.210365408968</v>
      </c>
      <c r="EK165" s="46" cm="1">
        <f t="array" ref="EK165">beneficio_muerte_individual_pensionado(EK$1,$E165,$B165, Hombres!$A$1:$DW$117, Mujeres!$A$1:$DW$117)</f>
        <v>8048.1879850372743</v>
      </c>
      <c r="EL165" s="46" cm="1">
        <f t="array" ref="EL165">beneficio_muerte_individual_pensionado(EL$1,$E165,$B165, Hombres!$A$1:$DW$117, Mujeres!$A$1:$DW$117)</f>
        <v>4491.3774385772494</v>
      </c>
      <c r="EM165" s="46" cm="1">
        <f t="array" ref="EM165">beneficio_muerte_individual_pensionado(EM$1,$E165,$B165, Hombres!$A$1:$DW$117, Mujeres!$A$1:$DW$117)</f>
        <v>2272.4157555923111</v>
      </c>
      <c r="EN165" s="46" cm="1">
        <f t="array" ref="EN165">beneficio_muerte_individual_pensionado(EN$1,$E165,$B165, Hombres!$A$1:$DW$117, Mujeres!$A$1:$DW$117)</f>
        <v>1024.2046108407728</v>
      </c>
      <c r="EO165" s="46" cm="1">
        <f t="array" ref="EO165">beneficio_muerte_individual_pensionado(EO$1,$E165,$B165, Hombres!$A$1:$DW$117, Mujeres!$A$1:$DW$117)</f>
        <v>401.95014251037651</v>
      </c>
      <c r="EP165" s="46" cm="1">
        <f t="array" ref="EP165">beneficio_muerte_individual_pensionado(EP$1,$E165,$B165, Hombres!$A$1:$DW$117, Mujeres!$A$1:$DW$117)</f>
        <v>133.23406565994682</v>
      </c>
      <c r="EQ165" s="46" cm="1">
        <f t="array" ref="EQ165">beneficio_muerte_individual_pensionado(EQ$1,$E165,$B165, Hombres!$A$1:$DW$117, Mujeres!$A$1:$DW$117)</f>
        <v>35.725554846086482</v>
      </c>
      <c r="ER165" s="46" cm="1">
        <f t="array" ref="ER165">beneficio_muerte_individual_pensionado(ER$1,$E165,$B165, Hombres!$A$1:$DW$117, Mujeres!$A$1:$DW$117)</f>
        <v>7.245497394936268</v>
      </c>
      <c r="ES165" s="46" cm="1">
        <f t="array" ref="ES165">beneficio_muerte_individual_pensionado(ES$1,$E165,$B165, Hombres!$A$1:$DW$117, Mujeres!$A$1:$DW$117)</f>
        <v>1.0516615813851491</v>
      </c>
      <c r="ET165" s="46" cm="1">
        <f t="array" ref="ET165">beneficio_muerte_individual_pensionado(ET$1,$E165,$B165, Hombres!$A$1:$DW$117, Mujeres!$A$1:$DW$117)</f>
        <v>0</v>
      </c>
      <c r="EU165" s="46" cm="1">
        <f t="array" ref="EU165">beneficio_muerte_individual_pensionado(EU$1,$E165,$B165, Hombres!$A$1:$DW$117, Mujeres!$A$1:$DW$117)</f>
        <v>0</v>
      </c>
      <c r="EV165" s="46" cm="1">
        <f t="array" ref="EV165">beneficio_muerte_individual_pensionado(EV$1,$E165,$B165, Hombres!$A$1:$DW$117, Mujeres!$A$1:$DW$117)</f>
        <v>0</v>
      </c>
      <c r="EW165" s="46" cm="1">
        <f t="array" ref="EW165">beneficio_muerte_individual_pensionado(EW$1,$E165,$B165, Hombres!$A$1:$DW$117, Mujeres!$A$1:$DW$117)</f>
        <v>0</v>
      </c>
      <c r="EX165" s="46" cm="1">
        <f t="array" ref="EX165">beneficio_muerte_individual_pensionado(EX$1,$E165,$B165, Hombres!$A$1:$DW$117, Mujeres!$A$1:$DW$117)</f>
        <v>0</v>
      </c>
      <c r="EY165" s="46" cm="1">
        <f t="array" ref="EY165">beneficio_muerte_individual_pensionado(EY$1,$E165,$B165, Hombres!$A$1:$DW$117, Mujeres!$A$1:$DW$117)</f>
        <v>0</v>
      </c>
      <c r="EZ165" s="46" cm="1">
        <f t="array" ref="EZ165">beneficio_muerte_individual_pensionado(EZ$1,$E165,$B165, Hombres!$A$1:$DW$117, Mujeres!$A$1:$DW$117)</f>
        <v>0</v>
      </c>
      <c r="FA165" s="46" cm="1">
        <f t="array" ref="FA165">beneficio_muerte_individual_pensionado(FA$1,$E165,$B165, Hombres!$A$1:$DW$117, Mujeres!$A$1:$DW$117)</f>
        <v>0</v>
      </c>
      <c r="FB165" s="46" cm="1">
        <f t="array" ref="FB165">beneficio_muerte_individual_pensionado(FB$1,$E165,$B165, Hombres!$A$1:$DW$117, Mujeres!$A$1:$DW$117)</f>
        <v>0</v>
      </c>
      <c r="FC165" s="46" cm="1">
        <f t="array" ref="FC165">beneficio_muerte_individual_pensionado(FC$1,$E165,$B165, Hombres!$A$1:$DW$117, Mujeres!$A$1:$DW$117)</f>
        <v>0</v>
      </c>
      <c r="FD165" s="46" cm="1">
        <f t="array" ref="FD165">beneficio_muerte_individual_pensionado(FD$1,$E165,$B165, Hombres!$A$1:$DW$117, Mujeres!$A$1:$DW$117)</f>
        <v>0</v>
      </c>
      <c r="FE165" s="46" cm="1">
        <f t="array" ref="FE165">beneficio_muerte_individual_pensionado(FE$1,$E165,$B165, Hombres!$A$1:$DW$117, Mujeres!$A$1:$DW$117)</f>
        <v>0</v>
      </c>
      <c r="FF165" s="46" cm="1">
        <f t="array" ref="FF165">beneficio_muerte_individual_pensionado(FF$1,$E165,$B165, Hombres!$A$1:$DW$117, Mujeres!$A$1:$DW$117)</f>
        <v>0</v>
      </c>
      <c r="FG165" s="46" cm="1">
        <f t="array" ref="FG165">beneficio_muerte_individual_pensionado(FG$1,$E165,$B165, Hombres!$A$1:$DW$117, Mujeres!$A$1:$DW$117)</f>
        <v>0</v>
      </c>
      <c r="FH165" s="46" cm="1">
        <f t="array" ref="FH165">beneficio_muerte_individual_pensionado(FH$1,$E165,$B165, Hombres!$A$1:$DW$117, Mujeres!$A$1:$DW$117)</f>
        <v>0</v>
      </c>
      <c r="FI165" s="46" cm="1">
        <f t="array" ref="FI165">beneficio_muerte_individual_pensionado(FI$1,$E165,$B165, Hombres!$A$1:$DW$117, Mujeres!$A$1:$DW$117)</f>
        <v>0</v>
      </c>
      <c r="FJ165" s="46" cm="1">
        <f t="array" ref="FJ165">beneficio_muerte_individual_pensionado(FJ$1,$E165,$B165, Hombres!$A$1:$DW$117, Mujeres!$A$1:$DW$117)</f>
        <v>0</v>
      </c>
      <c r="FK165" s="46" cm="1">
        <f t="array" ref="FK165">beneficio_muerte_individual_pensionado(FK$1,$E165,$B165, Hombres!$A$1:$DW$117, Mujeres!$A$1:$DW$117)</f>
        <v>0</v>
      </c>
      <c r="FL165" s="46" cm="1">
        <f t="array" ref="FL165">beneficio_muerte_individual_pensionado(FL$1,$E165,$B165, Hombres!$A$1:$DW$117, Mujeres!$A$1:$DW$117)</f>
        <v>0</v>
      </c>
      <c r="FM165" s="46" cm="1">
        <f t="array" ref="FM165">beneficio_muerte_individual_pensionado(FM$1,$E165,$B165, Hombres!$A$1:$DW$117, Mujeres!$A$1:$DW$117)</f>
        <v>0</v>
      </c>
      <c r="FN165" s="46" cm="1">
        <f t="array" ref="FN165">beneficio_muerte_individual_pensionado(FN$1,$E165,$B165, Hombres!$A$1:$DW$117, Mujeres!$A$1:$DW$117)</f>
        <v>0</v>
      </c>
      <c r="FO165" s="46" cm="1">
        <f t="array" ref="FO165">beneficio_muerte_individual_pensionado(FO$1,$E165,$B165, Hombres!$A$1:$DW$117, Mujeres!$A$1:$DW$117)</f>
        <v>0</v>
      </c>
      <c r="FP165" s="46" cm="1">
        <f t="array" ref="FP165">beneficio_muerte_individual_pensionado(FP$1,$E165,$B165, Hombres!$A$1:$DW$117, Mujeres!$A$1:$DW$117)</f>
        <v>0</v>
      </c>
      <c r="FQ165" s="46" cm="1">
        <f t="array" ref="FQ165">beneficio_muerte_individual_pensionado(FQ$1,$E165,$B165, Hombres!$A$1:$DW$117, Mujeres!$A$1:$DW$117)</f>
        <v>0</v>
      </c>
      <c r="FR165" s="46" cm="1">
        <f t="array" ref="FR165">beneficio_muerte_individual_pensionado(FR$1,$E165,$B165, Hombres!$A$1:$DW$117, Mujeres!$A$1:$DW$117)</f>
        <v>0</v>
      </c>
      <c r="FS165" s="46" cm="1">
        <f t="array" ref="FS165">beneficio_muerte_individual_pensionado(FS$1,$E165,$B165, Hombres!$A$1:$DW$117, Mujeres!$A$1:$DW$117)</f>
        <v>0</v>
      </c>
      <c r="FT165" s="46" cm="1">
        <f t="array" ref="FT165">beneficio_muerte_individual_pensionado(FT$1,$E165,$B165, Hombres!$A$1:$DW$117, Mujeres!$A$1:$DW$117)</f>
        <v>0</v>
      </c>
      <c r="FU165" s="46" cm="1">
        <f t="array" ref="FU165">beneficio_muerte_individual_pensionado(FU$1,$E165,$B165, Hombres!$A$1:$DW$117, Mujeres!$A$1:$DW$117)</f>
        <v>0</v>
      </c>
      <c r="FV165" s="46" cm="1">
        <f t="array" ref="FV165">beneficio_muerte_individual_pensionado(FV$1,$E165,$B165, Hombres!$A$1:$DW$117, Mujeres!$A$1:$DW$117)</f>
        <v>0</v>
      </c>
      <c r="FW165" s="46" cm="1">
        <f t="array" ref="FW165">beneficio_muerte_individual_pensionado(FW$1,$E165,$B165, Hombres!$A$1:$DW$117, Mujeres!$A$1:$DW$117)</f>
        <v>0</v>
      </c>
      <c r="FX165" s="46" cm="1">
        <f t="array" ref="FX165">beneficio_muerte_individual_pensionado(FX$1,$E165,$B165, Hombres!$A$1:$DW$117, Mujeres!$A$1:$DW$117)</f>
        <v>0</v>
      </c>
      <c r="FY165" s="46" cm="1">
        <f t="array" ref="FY165">beneficio_muerte_individual_pensionado(FY$1,$E165,$B165, Hombres!$A$1:$DW$117, Mujeres!$A$1:$DW$117)</f>
        <v>0</v>
      </c>
      <c r="FZ165" s="46" cm="1">
        <f t="array" ref="FZ165">beneficio_muerte_individual_pensionado(FZ$1,$E165,$B165, Hombres!$A$1:$DW$117, Mujeres!$A$1:$DW$117)</f>
        <v>0</v>
      </c>
      <c r="GA165" s="46" cm="1">
        <f t="array" ref="GA165">beneficio_muerte_individual_pensionado(GA$1,$E165,$B165, Hombres!$A$1:$DW$117, Mujeres!$A$1:$DW$117)</f>
        <v>0</v>
      </c>
      <c r="GB165" s="46" cm="1">
        <f t="array" ref="GB165">beneficio_muerte_individual_pensionado(GB$1,$E165,$B165, Hombres!$A$1:$DW$117, Mujeres!$A$1:$DW$117)</f>
        <v>0</v>
      </c>
      <c r="GC165" s="46" cm="1">
        <f t="array" ref="GC165">beneficio_muerte_individual_pensionado(GC$1,$E165,$B165, Hombres!$A$1:$DW$117, Mujeres!$A$1:$DW$117)</f>
        <v>0</v>
      </c>
      <c r="GD165" s="46" cm="1">
        <f t="array" ref="GD165">beneficio_muerte_individual_pensionado(GD$1,$E165,$B165, Hombres!$A$1:$DW$117, Mujeres!$A$1:$DW$117)</f>
        <v>0</v>
      </c>
      <c r="GE165" s="46" cm="1">
        <f t="array" ref="GE165">beneficio_muerte_individual_pensionado(GE$1,$E165,$B165, Hombres!$A$1:$DW$117, Mujeres!$A$1:$DW$117)</f>
        <v>0</v>
      </c>
      <c r="GF165" s="46" cm="1">
        <f t="array" ref="GF165">beneficio_muerte_individual_pensionado(GF$1,$E165,$B165, Hombres!$A$1:$DW$117, Mujeres!$A$1:$DW$117)</f>
        <v>0</v>
      </c>
      <c r="GG165" s="46" cm="1">
        <f t="array" ref="GG165">beneficio_muerte_individual_pensionado(GG$1,$E165,$B165, Hombres!$A$1:$DW$117, Mujeres!$A$1:$DW$117)</f>
        <v>0</v>
      </c>
      <c r="GH165" s="46" cm="1">
        <f t="array" ref="GH165">beneficio_muerte_individual_pensionado(GH$1,$E165,$B165, Hombres!$A$1:$DW$117, Mujeres!$A$1:$DW$117)</f>
        <v>0</v>
      </c>
      <c r="GI165" s="46" cm="1">
        <f t="array" ref="GI165">beneficio_muerte_individual_pensionado(GI$1,$E165,$B165, Hombres!$A$1:$DW$117, Mujeres!$A$1:$DW$117)</f>
        <v>0</v>
      </c>
      <c r="GJ165" s="46" cm="1">
        <f t="array" ref="GJ165">beneficio_muerte_individual_pensionado(GJ$1,$E165,$B165, Hombres!$A$1:$DW$117, Mujeres!$A$1:$DW$117)</f>
        <v>0</v>
      </c>
      <c r="GK165" s="46" cm="1">
        <f t="array" ref="GK165">beneficio_muerte_individual_pensionado(GK$1,$E165,$B165, Hombres!$A$1:$DW$117, Mujeres!$A$1:$DW$117)</f>
        <v>0</v>
      </c>
      <c r="GL165" s="46" cm="1">
        <f t="array" ref="GL165">beneficio_muerte_individual_pensionado(GL$1,$E165,$B165, Hombres!$A$1:$DW$117, Mujeres!$A$1:$DW$117)</f>
        <v>0</v>
      </c>
      <c r="GM165" s="46" cm="1">
        <f t="array" ref="GM165">beneficio_muerte_individual_pensionado(GM$1,$E165,$B165, Hombres!$A$1:$DW$117, Mujeres!$A$1:$DW$117)</f>
        <v>0</v>
      </c>
      <c r="GN165" s="46" cm="1">
        <f t="array" ref="GN165">beneficio_muerte_individual_pensionado(GN$1,$E165,$B165, Hombres!$A$1:$DW$117, Mujeres!$A$1:$DW$117)</f>
        <v>0</v>
      </c>
      <c r="GO165" s="46" cm="1">
        <f t="array" ref="GO165">beneficio_muerte_individual_pensionado(GO$1,$E165,$B165, Hombres!$A$1:$DW$117, Mujeres!$A$1:$DW$117)</f>
        <v>0</v>
      </c>
      <c r="GP165" s="46" cm="1">
        <f t="array" ref="GP165">beneficio_muerte_individual_pensionado(GP$1,$E165,$B165, Hombres!$A$1:$DW$117, Mujeres!$A$1:$DW$117)</f>
        <v>0</v>
      </c>
      <c r="GQ165" s="46" cm="1">
        <f t="array" ref="GQ165">beneficio_muerte_individual_pensionado(GQ$1,$E165,$B165, Hombres!$A$1:$DW$117, Mujeres!$A$1:$DW$117)</f>
        <v>0</v>
      </c>
      <c r="GR165" s="46" cm="1">
        <f t="array" ref="GR165">beneficio_muerte_individual_pensionado(GR$1,$E165,$B165, Hombres!$A$1:$DW$117, Mujeres!$A$1:$DW$117)</f>
        <v>0</v>
      </c>
      <c r="GS165" s="46" cm="1">
        <f t="array" ref="GS165">beneficio_muerte_individual_pensionado(GS$1,$E165,$B165, Hombres!$A$1:$DW$117, Mujeres!$A$1:$DW$117)</f>
        <v>0</v>
      </c>
      <c r="GT165" s="46" cm="1">
        <f t="array" ref="GT165">beneficio_muerte_individual_pensionado(GT$1,$E165,$B165, Hombres!$A$1:$DW$117, Mujeres!$A$1:$DW$117)</f>
        <v>0</v>
      </c>
    </row>
    <row r="166" spans="1:203" x14ac:dyDescent="0.2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6" cm="1">
        <f t="array" ref="H166">AnualidadPensionado(H$1,$E166,$B166, $D166, Hombres!$A$1:$DW$117, Mujeres!$A$1:$DW$117)</f>
        <v>0</v>
      </c>
      <c r="I166" s="46" cm="1">
        <f t="array" ref="I166">AnualidadPensionado(I$1,$E166,$B166, $D166, Hombres!$A$1:$DW$117, Mujeres!$A$1:$DW$117)</f>
        <v>1949564.0480931185</v>
      </c>
      <c r="J166" s="46" cm="1">
        <f t="array" ref="J166">AnualidadPensionado(J$1,$E166,$B166, $D166, Hombres!$A$1:$DW$117, Mujeres!$A$1:$DW$117)</f>
        <v>1894380.625888102</v>
      </c>
      <c r="K166" s="46" cm="1">
        <f t="array" ref="K166">AnualidadPensionado(K$1,$E166,$B166, $D166, Hombres!$A$1:$DW$117, Mujeres!$A$1:$DW$117)</f>
        <v>1831024.4070767574</v>
      </c>
      <c r="L166" s="46" cm="1">
        <f t="array" ref="L166">AnualidadPensionado(L$1,$E166,$B166, $D166, Hombres!$A$1:$DW$117, Mujeres!$A$1:$DW$117)</f>
        <v>1759510.7111888835</v>
      </c>
      <c r="M166" s="46" cm="1">
        <f t="array" ref="M166">AnualidadPensionado(M$1,$E166,$B166, $D166, Hombres!$A$1:$DW$117, Mujeres!$A$1:$DW$117)</f>
        <v>1680083.6000637864</v>
      </c>
      <c r="N166" s="46" cm="1">
        <f t="array" ref="N166">AnualidadPensionado(N$1,$E166,$B166, $D166, Hombres!$A$1:$DW$117, Mujeres!$A$1:$DW$117)</f>
        <v>1593085.6841338943</v>
      </c>
      <c r="O166" s="46" cm="1">
        <f t="array" ref="O166">AnualidadPensionado(O$1,$E166,$B166, $D166, Hombres!$A$1:$DW$117, Mujeres!$A$1:$DW$117)</f>
        <v>1498948.8491430203</v>
      </c>
      <c r="P166" s="46" cm="1">
        <f t="array" ref="P166">AnualidadPensionado(P$1,$E166,$B166, $D166, Hombres!$A$1:$DW$117, Mujeres!$A$1:$DW$117)</f>
        <v>1398302.1355222538</v>
      </c>
      <c r="Q166" s="46" cm="1">
        <f t="array" ref="Q166">AnualidadPensionado(Q$1,$E166,$B166, $D166, Hombres!$A$1:$DW$117, Mujeres!$A$1:$DW$117)</f>
        <v>1292116.898931585</v>
      </c>
      <c r="R166" s="46" cm="1">
        <f t="array" ref="R166">AnualidadPensionado(R$1,$E166,$B166, $D166, Hombres!$A$1:$DW$117, Mujeres!$A$1:$DW$117)</f>
        <v>1181675.9359462981</v>
      </c>
      <c r="S166" s="46" cm="1">
        <f t="array" ref="S166">AnualidadPensionado(S$1,$E166,$B166, $D166, Hombres!$A$1:$DW$117, Mujeres!$A$1:$DW$117)</f>
        <v>1068410.795575731</v>
      </c>
      <c r="T166" s="46" cm="1">
        <f t="array" ref="T166">AnualidadPensionado(T$1,$E166,$B166, $D166, Hombres!$A$1:$DW$117, Mujeres!$A$1:$DW$117)</f>
        <v>953856.56146669562</v>
      </c>
      <c r="U166" s="46" cm="1">
        <f t="array" ref="U166">AnualidadPensionado(U$1,$E166,$B166, $D166, Hombres!$A$1:$DW$117, Mujeres!$A$1:$DW$117)</f>
        <v>839707.34775827837</v>
      </c>
      <c r="V166" s="46" cm="1">
        <f t="array" ref="V166">AnualidadPensionado(V$1,$E166,$B166, $D166, Hombres!$A$1:$DW$117, Mujeres!$A$1:$DW$117)</f>
        <v>727854.09271330631</v>
      </c>
      <c r="W166" s="46" cm="1">
        <f t="array" ref="W166">AnualidadPensionado(W$1,$E166,$B166, $D166, Hombres!$A$1:$DW$117, Mujeres!$A$1:$DW$117)</f>
        <v>620246.04014824308</v>
      </c>
      <c r="X166" s="46" cm="1">
        <f t="array" ref="X166">AnualidadPensionado(X$1,$E166,$B166, $D166, Hombres!$A$1:$DW$117, Mujeres!$A$1:$DW$117)</f>
        <v>518695.37833633315</v>
      </c>
      <c r="Y166" s="46" cm="1">
        <f t="array" ref="Y166">AnualidadPensionado(Y$1,$E166,$B166, $D166, Hombres!$A$1:$DW$117, Mujeres!$A$1:$DW$117)</f>
        <v>424792.47873707191</v>
      </c>
      <c r="Z166" s="46" cm="1">
        <f t="array" ref="Z166">AnualidadPensionado(Z$1,$E166,$B166, $D166, Hombres!$A$1:$DW$117, Mujeres!$A$1:$DW$117)</f>
        <v>339881.00539309136</v>
      </c>
      <c r="AA166" s="46" cm="1">
        <f t="array" ref="AA166">AnualidadPensionado(AA$1,$E166,$B166, $D166, Hombres!$A$1:$DW$117, Mujeres!$A$1:$DW$117)</f>
        <v>265012.01446617214</v>
      </c>
      <c r="AB166" s="46" cm="1">
        <f t="array" ref="AB166">AnualidadPensionado(AB$1,$E166,$B166, $D166, Hombres!$A$1:$DW$117, Mujeres!$A$1:$DW$117)</f>
        <v>200818.22814038335</v>
      </c>
      <c r="AC166" s="46" cm="1">
        <f t="array" ref="AC166">AnualidadPensionado(AC$1,$E166,$B166, $D166, Hombres!$A$1:$DW$117, Mujeres!$A$1:$DW$117)</f>
        <v>147422.05816945035</v>
      </c>
      <c r="AD166" s="46" cm="1">
        <f t="array" ref="AD166">AnualidadPensionado(AD$1,$E166,$B166, $D166, Hombres!$A$1:$DW$117, Mujeres!$A$1:$DW$117)</f>
        <v>104454.69649939146</v>
      </c>
      <c r="AE166" s="46" cm="1">
        <f t="array" ref="AE166">AnualidadPensionado(AE$1,$E166,$B166, $D166, Hombres!$A$1:$DW$117, Mujeres!$A$1:$DW$117)</f>
        <v>71131.16856159069</v>
      </c>
      <c r="AF166" s="46" cm="1">
        <f t="array" ref="AF166">AnualidadPensionado(AF$1,$E166,$B166, $D166, Hombres!$A$1:$DW$117, Mujeres!$A$1:$DW$117)</f>
        <v>46338.22918690605</v>
      </c>
      <c r="AG166" s="46" cm="1">
        <f t="array" ref="AG166">AnualidadPensionado(AG$1,$E166,$B166, $D166, Hombres!$A$1:$DW$117, Mujeres!$A$1:$DW$117)</f>
        <v>28727.900465530962</v>
      </c>
      <c r="AH166" s="46" cm="1">
        <f t="array" ref="AH166">AnualidadPensionado(AH$1,$E166,$B166, $D166, Hombres!$A$1:$DW$117, Mujeres!$A$1:$DW$117)</f>
        <v>16845.848844428547</v>
      </c>
      <c r="AI166" s="46" cm="1">
        <f t="array" ref="AI166">AnualidadPensionado(AI$1,$E166,$B166, $D166, Hombres!$A$1:$DW$117, Mujeres!$A$1:$DW$117)</f>
        <v>9275.5515568598748</v>
      </c>
      <c r="AJ166" s="46" cm="1">
        <f t="array" ref="AJ166">AnualidadPensionado(AJ$1,$E166,$B166, $D166, Hombres!$A$1:$DW$117, Mujeres!$A$1:$DW$117)</f>
        <v>4754.7155323282523</v>
      </c>
      <c r="AK166" s="46" cm="1">
        <f t="array" ref="AK166">AnualidadPensionado(AK$1,$E166,$B166, $D166, Hombres!$A$1:$DW$117, Mujeres!$A$1:$DW$117)</f>
        <v>2246.5871036714798</v>
      </c>
      <c r="AL166" s="46" cm="1">
        <f t="array" ref="AL166">AnualidadPensionado(AL$1,$E166,$B166, $D166, Hombres!$A$1:$DW$117, Mujeres!$A$1:$DW$117)</f>
        <v>966.8526970098095</v>
      </c>
      <c r="AM166" s="46" cm="1">
        <f t="array" ref="AM166">AnualidadPensionado(AM$1,$E166,$B166, $D166, Hombres!$A$1:$DW$117, Mujeres!$A$1:$DW$117)</f>
        <v>373.39795757859298</v>
      </c>
      <c r="AN166" s="46" cm="1">
        <f t="array" ref="AN166">AnualidadPensionado(AN$1,$E166,$B166, $D166, Hombres!$A$1:$DW$117, Mujeres!$A$1:$DW$117)</f>
        <v>126.96100250936041</v>
      </c>
      <c r="AO166" s="46" cm="1">
        <f t="array" ref="AO166">AnualidadPensionado(AO$1,$E166,$B166, $D166, Hombres!$A$1:$DW$117, Mujeres!$A$1:$DW$117)</f>
        <v>37.065662887455872</v>
      </c>
      <c r="AP166" s="46" cm="1">
        <f t="array" ref="AP166">AnualidadPensionado(AP$1,$E166,$B166, $D166, Hombres!$A$1:$DW$117, Mujeres!$A$1:$DW$117)</f>
        <v>8.978501142909705</v>
      </c>
      <c r="AQ166" s="46" cm="1">
        <f t="array" ref="AQ166">AnualidadPensionado(AQ$1,$E166,$B166, $D166, Hombres!$A$1:$DW$117, Mujeres!$A$1:$DW$117)</f>
        <v>0</v>
      </c>
      <c r="AR166" s="46" cm="1">
        <f t="array" ref="AR166">AnualidadPensionado(AR$1,$E166,$B166, $D166, Hombres!$A$1:$DW$117, Mujeres!$A$1:$DW$117)</f>
        <v>0</v>
      </c>
      <c r="AS166" s="46" cm="1">
        <f t="array" ref="AS166">AnualidadPensionado(AS$1,$E166,$B166, $D166, Hombres!$A$1:$DW$117, Mujeres!$A$1:$DW$117)</f>
        <v>0</v>
      </c>
      <c r="AT166" s="46" cm="1">
        <f t="array" ref="AT166">AnualidadPensionado(AT$1,$E166,$B166, $D166, Hombres!$A$1:$DW$117, Mujeres!$A$1:$DW$117)</f>
        <v>0</v>
      </c>
      <c r="AU166" s="46" cm="1">
        <f t="array" ref="AU166">AnualidadPensionado(AU$1,$E166,$B166, $D166, Hombres!$A$1:$DW$117, Mujeres!$A$1:$DW$117)</f>
        <v>0</v>
      </c>
      <c r="AV166" s="46" cm="1">
        <f t="array" ref="AV166">AnualidadPensionado(AV$1,$E166,$B166, $D166, Hombres!$A$1:$DW$117, Mujeres!$A$1:$DW$117)</f>
        <v>0</v>
      </c>
      <c r="AW166" s="46" cm="1">
        <f t="array" ref="AW166">AnualidadPensionado(AW$1,$E166,$B166, $D166, Hombres!$A$1:$DW$117, Mujeres!$A$1:$DW$117)</f>
        <v>0</v>
      </c>
      <c r="AX166" s="46" cm="1">
        <f t="array" ref="AX166">AnualidadPensionado(AX$1,$E166,$B166, $D166, Hombres!$A$1:$DW$117, Mujeres!$A$1:$DW$117)</f>
        <v>0</v>
      </c>
      <c r="AY166" s="46" cm="1">
        <f t="array" ref="AY166">AnualidadPensionado(AY$1,$E166,$B166, $D166, Hombres!$A$1:$DW$117, Mujeres!$A$1:$DW$117)</f>
        <v>0</v>
      </c>
      <c r="AZ166" s="46" cm="1">
        <f t="array" ref="AZ166">AnualidadPensionado(AZ$1,$E166,$B166, $D166, Hombres!$A$1:$DW$117, Mujeres!$A$1:$DW$117)</f>
        <v>0</v>
      </c>
      <c r="BA166" s="46" cm="1">
        <f t="array" ref="BA166">AnualidadPensionado(BA$1,$E166,$B166, $D166, Hombres!$A$1:$DW$117, Mujeres!$A$1:$DW$117)</f>
        <v>0</v>
      </c>
      <c r="BB166" s="46" cm="1">
        <f t="array" ref="BB166">AnualidadPensionado(BB$1,$E166,$B166, $D166, Hombres!$A$1:$DW$117, Mujeres!$A$1:$DW$117)</f>
        <v>0</v>
      </c>
      <c r="BC166" s="46" cm="1">
        <f t="array" ref="BC166">AnualidadPensionado(BC$1,$E166,$B166, $D166, Hombres!$A$1:$DW$117, Mujeres!$A$1:$DW$117)</f>
        <v>0</v>
      </c>
      <c r="BD166" s="46" cm="1">
        <f t="array" ref="BD166">AnualidadPensionado(BD$1,$E166,$B166, $D166, Hombres!$A$1:$DW$117, Mujeres!$A$1:$DW$117)</f>
        <v>0</v>
      </c>
      <c r="BE166" s="46" cm="1">
        <f t="array" ref="BE166">AnualidadPensionado(BE$1,$E166,$B166, $D166, Hombres!$A$1:$DW$117, Mujeres!$A$1:$DW$117)</f>
        <v>0</v>
      </c>
      <c r="BF166" s="46" cm="1">
        <f t="array" ref="BF166">AnualidadPensionado(BF$1,$E166,$B166, $D166, Hombres!$A$1:$DW$117, Mujeres!$A$1:$DW$117)</f>
        <v>0</v>
      </c>
      <c r="BG166" s="46" cm="1">
        <f t="array" ref="BG166">AnualidadPensionado(BG$1,$E166,$B166, $D166, Hombres!$A$1:$DW$117, Mujeres!$A$1:$DW$117)</f>
        <v>0</v>
      </c>
      <c r="BH166" s="46" cm="1">
        <f t="array" ref="BH166">AnualidadPensionado(BH$1,$E166,$B166, $D166, Hombres!$A$1:$DW$117, Mujeres!$A$1:$DW$117)</f>
        <v>0</v>
      </c>
      <c r="BI166" s="46" cm="1">
        <f t="array" ref="BI166">AnualidadPensionado(BI$1,$E166,$B166, $D166, Hombres!$A$1:$DW$117, Mujeres!$A$1:$DW$117)</f>
        <v>0</v>
      </c>
      <c r="BJ166" s="46" cm="1">
        <f t="array" ref="BJ166">AnualidadPensionado(BJ$1,$E166,$B166, $D166, Hombres!$A$1:$DW$117, Mujeres!$A$1:$DW$117)</f>
        <v>0</v>
      </c>
      <c r="BK166" s="46" cm="1">
        <f t="array" ref="BK166">AnualidadPensionado(BK$1,$E166,$B166, $D166, Hombres!$A$1:$DW$117, Mujeres!$A$1:$DW$117)</f>
        <v>0</v>
      </c>
      <c r="BL166" s="46" cm="1">
        <f t="array" ref="BL166">AnualidadPensionado(BL$1,$E166,$B166, $D166, Hombres!$A$1:$DW$117, Mujeres!$A$1:$DW$117)</f>
        <v>0</v>
      </c>
      <c r="BM166" s="46" cm="1">
        <f t="array" ref="BM166">AnualidadPensionado(BM$1,$E166,$B166, $D166, Hombres!$A$1:$DW$117, Mujeres!$A$1:$DW$117)</f>
        <v>0</v>
      </c>
      <c r="BN166" s="46" cm="1">
        <f t="array" ref="BN166">AnualidadPensionado(BN$1,$E166,$B166, $D166, Hombres!$A$1:$DW$117, Mujeres!$A$1:$DW$117)</f>
        <v>0</v>
      </c>
      <c r="BO166" s="46" cm="1">
        <f t="array" ref="BO166">AnualidadPensionado(BO$1,$E166,$B166, $D166, Hombres!$A$1:$DW$117, Mujeres!$A$1:$DW$117)</f>
        <v>0</v>
      </c>
      <c r="BP166" s="46" cm="1">
        <f t="array" ref="BP166">AnualidadPensionado(BP$1,$E166,$B166, $D166, Hombres!$A$1:$DW$117, Mujeres!$A$1:$DW$117)</f>
        <v>0</v>
      </c>
      <c r="BQ166" s="46" cm="1">
        <f t="array" ref="BQ166">AnualidadPensionado(BQ$1,$E166,$B166, $D166, Hombres!$A$1:$DW$117, Mujeres!$A$1:$DW$117)</f>
        <v>0</v>
      </c>
      <c r="BR166" s="46" cm="1">
        <f t="array" ref="BR166">AnualidadPensionado(BR$1,$E166,$B166, $D166, Hombres!$A$1:$DW$117, Mujeres!$A$1:$DW$117)</f>
        <v>0</v>
      </c>
      <c r="BS166" s="46" cm="1">
        <f t="array" ref="BS166">AnualidadPensionado(BS$1,$E166,$B166, $D166, Hombres!$A$1:$DW$117, Mujeres!$A$1:$DW$117)</f>
        <v>0</v>
      </c>
      <c r="BT166" s="46" cm="1">
        <f t="array" ref="BT166">AnualidadPensionado(BT$1,$E166,$B166, $D166, Hombres!$A$1:$DW$117, Mujeres!$A$1:$DW$117)</f>
        <v>0</v>
      </c>
      <c r="BU166" s="46" cm="1">
        <f t="array" ref="BU166">AnualidadPensionado(BU$1,$E166,$B166, $D166, Hombres!$A$1:$DW$117, Mujeres!$A$1:$DW$117)</f>
        <v>0</v>
      </c>
      <c r="BV166" s="46" cm="1">
        <f t="array" ref="BV166">AnualidadPensionado(BV$1,$E166,$B166, $D166, Hombres!$A$1:$DW$117, Mujeres!$A$1:$DW$117)</f>
        <v>0</v>
      </c>
      <c r="BW166" s="46" cm="1">
        <f t="array" ref="BW166">AnualidadPensionado(BW$1,$E166,$B166, $D166, Hombres!$A$1:$DW$117, Mujeres!$A$1:$DW$117)</f>
        <v>0</v>
      </c>
      <c r="BX166" s="46" cm="1">
        <f t="array" ref="BX166">AnualidadPensionado(BX$1,$E166,$B166, $D166, Hombres!$A$1:$DW$117, Mujeres!$A$1:$DW$117)</f>
        <v>0</v>
      </c>
      <c r="BY166" s="46" cm="1">
        <f t="array" ref="BY166">AnualidadPensionado(BY$1,$E166,$B166, $D166, Hombres!$A$1:$DW$117, Mujeres!$A$1:$DW$117)</f>
        <v>0</v>
      </c>
      <c r="BZ166" s="46" cm="1">
        <f t="array" ref="BZ166">AnualidadPensionado(BZ$1,$E166,$B166, $D166, Hombres!$A$1:$DW$117, Mujeres!$A$1:$DW$117)</f>
        <v>0</v>
      </c>
      <c r="CA166" s="46" cm="1">
        <f t="array" ref="CA166">AnualidadPensionado(CA$1,$E166,$B166, $D166, Hombres!$A$1:$DW$117, Mujeres!$A$1:$DW$117)</f>
        <v>0</v>
      </c>
      <c r="CB166" s="46" cm="1">
        <f t="array" ref="CB166">AnualidadPensionado(CB$1,$E166,$B166, $D166, Hombres!$A$1:$DW$117, Mujeres!$A$1:$DW$117)</f>
        <v>0</v>
      </c>
      <c r="CC166" s="46" cm="1">
        <f t="array" ref="CC166">AnualidadPensionado(CC$1,$E166,$B166, $D166, Hombres!$A$1:$DW$117, Mujeres!$A$1:$DW$117)</f>
        <v>0</v>
      </c>
      <c r="CD166" s="46" cm="1">
        <f t="array" ref="CD166">AnualidadPensionado(CD$1,$E166,$B166, $D166, Hombres!$A$1:$DW$117, Mujeres!$A$1:$DW$117)</f>
        <v>0</v>
      </c>
      <c r="CE166" s="46" cm="1">
        <f t="array" ref="CE166">AnualidadPensionado(CE$1,$E166,$B166, $D166, Hombres!$A$1:$DW$117, Mujeres!$A$1:$DW$117)</f>
        <v>0</v>
      </c>
      <c r="CF166" s="46" cm="1">
        <f t="array" ref="CF166">AnualidadPensionado(CF$1,$E166,$B166, $D166, Hombres!$A$1:$DW$117, Mujeres!$A$1:$DW$117)</f>
        <v>0</v>
      </c>
      <c r="CG166" s="46" cm="1">
        <f t="array" ref="CG166">AnualidadPensionado(CG$1,$E166,$B166, $D166, Hombres!$A$1:$DW$117, Mujeres!$A$1:$DW$117)</f>
        <v>0</v>
      </c>
      <c r="CH166" s="46" cm="1">
        <f t="array" ref="CH166">AnualidadPensionado(CH$1,$E166,$B166, $D166, Hombres!$A$1:$DW$117, Mujeres!$A$1:$DW$117)</f>
        <v>0</v>
      </c>
      <c r="CI166" s="46" cm="1">
        <f t="array" ref="CI166">AnualidadPensionado(CI$1,$E166,$B166, $D166, Hombres!$A$1:$DW$117, Mujeres!$A$1:$DW$117)</f>
        <v>0</v>
      </c>
      <c r="CJ166" s="46" cm="1">
        <f t="array" ref="CJ166">AnualidadPensionado(CJ$1,$E166,$B166, $D166, Hombres!$A$1:$DW$117, Mujeres!$A$1:$DW$117)</f>
        <v>0</v>
      </c>
      <c r="CK166" s="46" cm="1">
        <f t="array" ref="CK166">AnualidadPensionado(CK$1,$E166,$B166, $D166, Hombres!$A$1:$DW$117, Mujeres!$A$1:$DW$117)</f>
        <v>0</v>
      </c>
      <c r="CL166" s="46" cm="1">
        <f t="array" ref="CL166">AnualidadPensionado(CL$1,$E166,$B166, $D166, Hombres!$A$1:$DW$117, Mujeres!$A$1:$DW$117)</f>
        <v>0</v>
      </c>
      <c r="CM166" s="46" cm="1">
        <f t="array" ref="CM166">AnualidadPensionado(CM$1,$E166,$B166, $D166, Hombres!$A$1:$DW$117, Mujeres!$A$1:$DW$117)</f>
        <v>0</v>
      </c>
      <c r="CN166" s="46" cm="1">
        <f t="array" ref="CN166">AnualidadPensionado(CN$1,$E166,$B166, $D166, Hombres!$A$1:$DW$117, Mujeres!$A$1:$DW$117)</f>
        <v>0</v>
      </c>
      <c r="CO166" s="46" cm="1">
        <f t="array" ref="CO166">AnualidadPensionado(CO$1,$E166,$B166, $D166, Hombres!$A$1:$DW$117, Mujeres!$A$1:$DW$117)</f>
        <v>0</v>
      </c>
      <c r="CP166" s="46" cm="1">
        <f t="array" ref="CP166">AnualidadPensionado(CP$1,$E166,$B166, $D166, Hombres!$A$1:$DW$117, Mujeres!$A$1:$DW$117)</f>
        <v>0</v>
      </c>
      <c r="CQ166" s="46" cm="1">
        <f t="array" ref="CQ166">AnualidadPensionado(CQ$1,$E166,$B166, $D166, Hombres!$A$1:$DW$117, Mujeres!$A$1:$DW$117)</f>
        <v>0</v>
      </c>
      <c r="CR166" s="46" cm="1">
        <f t="array" ref="CR166">AnualidadPensionado(CR$1,$E166,$B166, $D166, Hombres!$A$1:$DW$117, Mujeres!$A$1:$DW$117)</f>
        <v>0</v>
      </c>
      <c r="CS166" s="46" cm="1">
        <f t="array" ref="CS166">AnualidadPensionado(CS$1,$E166,$B166, $D166, Hombres!$A$1:$DW$117, Mujeres!$A$1:$DW$117)</f>
        <v>0</v>
      </c>
      <c r="CT166" s="46" cm="1">
        <f t="array" ref="CT166">AnualidadPensionado(CT$1,$E166,$B166, $D166, Hombres!$A$1:$DW$117, Mujeres!$A$1:$DW$117)</f>
        <v>0</v>
      </c>
      <c r="CU166" s="46" cm="1">
        <f t="array" ref="CU166">AnualidadPensionado(CU$1,$E166,$B166, $D166, Hombres!$A$1:$DW$117, Mujeres!$A$1:$DW$117)</f>
        <v>0</v>
      </c>
      <c r="CV166" s="46" cm="1">
        <f t="array" ref="CV166">AnualidadPensionado(CV$1,$E166,$B166, $D166, Hombres!$A$1:$DW$117, Mujeres!$A$1:$DW$117)</f>
        <v>0</v>
      </c>
      <c r="CW166" s="46" cm="1">
        <f t="array" ref="CW166">AnualidadPensionado(CW$1,$E166,$B166, $D166, Hombres!$A$1:$DW$117, Mujeres!$A$1:$DW$117)</f>
        <v>0</v>
      </c>
      <c r="CX166" s="46" cm="1">
        <f t="array" ref="CX166">AnualidadPensionado(CX$1,$E166,$B166, $D166, Hombres!$A$1:$DW$117, Mujeres!$A$1:$DW$117)</f>
        <v>0</v>
      </c>
      <c r="CY166" s="46" cm="1">
        <f t="array" ref="CY166">AnualidadPensionado(CY$1,$E166,$B166, $D166, Hombres!$A$1:$DW$117, Mujeres!$A$1:$DW$117)</f>
        <v>0</v>
      </c>
      <c r="DB166" s="21"/>
      <c r="DC166" s="46" cm="1">
        <f t="array" ref="DC166">beneficio_muerte_individual_pensionado(DC$1,$E166,$B166, Hombres!$A$1:$DW$117, Mujeres!$A$1:$DW$117)</f>
        <v>0</v>
      </c>
      <c r="DD166" s="46" cm="1">
        <f t="array" ref="DD166">beneficio_muerte_individual_pensionado(DD$1,$E166,$B166, Hombres!$A$1:$DW$117, Mujeres!$A$1:$DW$117)</f>
        <v>156210.59999999998</v>
      </c>
      <c r="DE166" s="46" cm="1">
        <f t="array" ref="DE166">beneficio_muerte_individual_pensionado(DE$1,$E166,$B166, Hombres!$A$1:$DW$117, Mujeres!$A$1:$DW$117)</f>
        <v>160979.23970262002</v>
      </c>
      <c r="DF166" s="46" cm="1">
        <f t="array" ref="DF166">beneficio_muerte_individual_pensionado(DF$1,$E166,$B166, Hombres!$A$1:$DW$117, Mujeres!$A$1:$DW$117)</f>
        <v>165251.44775774155</v>
      </c>
      <c r="DG166" s="46" cm="1">
        <f t="array" ref="DG166">beneficio_muerte_individual_pensionado(DG$1,$E166,$B166, Hombres!$A$1:$DW$117, Mujeres!$A$1:$DW$117)</f>
        <v>168790.47914983385</v>
      </c>
      <c r="DH166" s="46" cm="1">
        <f t="array" ref="DH166">beneficio_muerte_individual_pensionado(DH$1,$E166,$B166, Hombres!$A$1:$DW$117, Mujeres!$A$1:$DW$117)</f>
        <v>171349.68893048645</v>
      </c>
      <c r="DI166" s="46" cm="1">
        <f t="array" ref="DI166">beneficio_muerte_individual_pensionado(DI$1,$E166,$B166, Hombres!$A$1:$DW$117, Mujeres!$A$1:$DW$117)</f>
        <v>172886.81468821541</v>
      </c>
      <c r="DJ166" s="46" cm="1">
        <f t="array" ref="DJ166">beneficio_muerte_individual_pensionado(DJ$1,$E166,$B166, Hombres!$A$1:$DW$117, Mujeres!$A$1:$DW$117)</f>
        <v>173383.97649828132</v>
      </c>
      <c r="DK166" s="46" cm="1">
        <f t="array" ref="DK166">beneficio_muerte_individual_pensionado(DK$1,$E166,$B166, Hombres!$A$1:$DW$117, Mujeres!$A$1:$DW$117)</f>
        <v>172705.43280902746</v>
      </c>
      <c r="DL166" s="46" cm="1">
        <f t="array" ref="DL166">beneficio_muerte_individual_pensionado(DL$1,$E166,$B166, Hombres!$A$1:$DW$117, Mujeres!$A$1:$DW$117)</f>
        <v>170575.93383089468</v>
      </c>
      <c r="DM166" s="46" cm="1">
        <f t="array" ref="DM166">beneficio_muerte_individual_pensionado(DM$1,$E166,$B166, Hombres!$A$1:$DW$117, Mujeres!$A$1:$DW$117)</f>
        <v>166804.1054588597</v>
      </c>
      <c r="DN166" s="46" cm="1">
        <f t="array" ref="DN166">beneficio_muerte_individual_pensionado(DN$1,$E166,$B166, Hombres!$A$1:$DW$117, Mujeres!$A$1:$DW$117)</f>
        <v>161414.91956884685</v>
      </c>
      <c r="DO166" s="46" cm="1">
        <f t="array" ref="DO166">beneficio_muerte_individual_pensionado(DO$1,$E166,$B166, Hombres!$A$1:$DW$117, Mujeres!$A$1:$DW$117)</f>
        <v>154491.23659618397</v>
      </c>
      <c r="DP166" s="46" cm="1">
        <f t="array" ref="DP166">beneficio_muerte_individual_pensionado(DP$1,$E166,$B166, Hombres!$A$1:$DW$117, Mujeres!$A$1:$DW$117)</f>
        <v>146061.14632169661</v>
      </c>
      <c r="DQ166" s="46" cm="1">
        <f t="array" ref="DQ166">beneficio_muerte_individual_pensionado(DQ$1,$E166,$B166, Hombres!$A$1:$DW$117, Mujeres!$A$1:$DW$117)</f>
        <v>136124.88801547268</v>
      </c>
      <c r="DR166" s="46" cm="1">
        <f t="array" ref="DR166">beneficio_muerte_individual_pensionado(DR$1,$E166,$B166, Hombres!$A$1:$DW$117, Mujeres!$A$1:$DW$117)</f>
        <v>124830.18476567186</v>
      </c>
      <c r="DS166" s="46" cm="1">
        <f t="array" ref="DS166">beneficio_muerte_individual_pensionado(DS$1,$E166,$B166, Hombres!$A$1:$DW$117, Mujeres!$A$1:$DW$117)</f>
        <v>112500.48624846507</v>
      </c>
      <c r="DT166" s="46" cm="1">
        <f t="array" ref="DT166">beneficio_muerte_individual_pensionado(DT$1,$E166,$B166, Hombres!$A$1:$DW$117, Mujeres!$A$1:$DW$117)</f>
        <v>99502.660693666694</v>
      </c>
      <c r="DU166" s="46" cm="1">
        <f t="array" ref="DU166">beneficio_muerte_individual_pensionado(DU$1,$E166,$B166, Hombres!$A$1:$DW$117, Mujeres!$A$1:$DW$117)</f>
        <v>86183.214711839566</v>
      </c>
      <c r="DV166" s="46" cm="1">
        <f t="array" ref="DV166">beneficio_muerte_individual_pensionado(DV$1,$E166,$B166, Hombres!$A$1:$DW$117, Mujeres!$A$1:$DW$117)</f>
        <v>72885.801703904479</v>
      </c>
      <c r="DW166" s="46" cm="1">
        <f t="array" ref="DW166">beneficio_muerte_individual_pensionado(DW$1,$E166,$B166, Hombres!$A$1:$DW$117, Mujeres!$A$1:$DW$117)</f>
        <v>60014.163302933346</v>
      </c>
      <c r="DX166" s="46" cm="1">
        <f t="array" ref="DX166">beneficio_muerte_individual_pensionado(DX$1,$E166,$B166, Hombres!$A$1:$DW$117, Mujeres!$A$1:$DW$117)</f>
        <v>47990.283566994549</v>
      </c>
      <c r="DY166" s="46" cm="1">
        <f t="array" ref="DY166">beneficio_muerte_individual_pensionado(DY$1,$E166,$B166, Hombres!$A$1:$DW$117, Mujeres!$A$1:$DW$117)</f>
        <v>37159.094983727744</v>
      </c>
      <c r="DZ166" s="46" cm="1">
        <f t="array" ref="DZ166">beneficio_muerte_individual_pensionado(DZ$1,$E166,$B166, Hombres!$A$1:$DW$117, Mujeres!$A$1:$DW$117)</f>
        <v>27753.893638983078</v>
      </c>
      <c r="EA166" s="46" cm="1">
        <f t="array" ref="EA166">beneficio_muerte_individual_pensionado(EA$1,$E166,$B166, Hombres!$A$1:$DW$117, Mujeres!$A$1:$DW$117)</f>
        <v>19901.678241120251</v>
      </c>
      <c r="EB166" s="46" cm="1">
        <f t="array" ref="EB166">beneficio_muerte_individual_pensionado(EB$1,$E166,$B166, Hombres!$A$1:$DW$117, Mujeres!$A$1:$DW$117)</f>
        <v>13634.242136550332</v>
      </c>
      <c r="EC166" s="46" cm="1">
        <f t="array" ref="EC166">beneficio_muerte_individual_pensionado(EC$1,$E166,$B166, Hombres!$A$1:$DW$117, Mujeres!$A$1:$DW$117)</f>
        <v>8878.3298022323143</v>
      </c>
      <c r="ED166" s="46" cm="1">
        <f t="array" ref="ED166">beneficio_muerte_individual_pensionado(ED$1,$E166,$B166, Hombres!$A$1:$DW$117, Mujeres!$A$1:$DW$117)</f>
        <v>5462.2401881278611</v>
      </c>
      <c r="EE166" s="46" cm="1">
        <f t="array" ref="EE166">beneficio_muerte_individual_pensionado(EE$1,$E166,$B166, Hombres!$A$1:$DW$117, Mujeres!$A$1:$DW$117)</f>
        <v>3151.4824199765972</v>
      </c>
      <c r="EF166" s="46" cm="1">
        <f t="array" ref="EF166">beneficio_muerte_individual_pensionado(EF$1,$E166,$B166, Hombres!$A$1:$DW$117, Mujeres!$A$1:$DW$117)</f>
        <v>1690.011506311067</v>
      </c>
      <c r="EG166" s="46" cm="1">
        <f t="array" ref="EG166">beneficio_muerte_individual_pensionado(EG$1,$E166,$B166, Hombres!$A$1:$DW$117, Mujeres!$A$1:$DW$117)</f>
        <v>833.85505550174946</v>
      </c>
      <c r="EH166" s="46" cm="1">
        <f t="array" ref="EH166">beneficio_muerte_individual_pensionado(EH$1,$E166,$B166, Hombres!$A$1:$DW$117, Mujeres!$A$1:$DW$117)</f>
        <v>374.07170091003587</v>
      </c>
      <c r="EI166" s="46" cm="1">
        <f t="array" ref="EI166">beneficio_muerte_individual_pensionado(EI$1,$E166,$B166, Hombres!$A$1:$DW$117, Mujeres!$A$1:$DW$117)</f>
        <v>150.32021338549342</v>
      </c>
      <c r="EJ166" s="46" cm="1">
        <f t="array" ref="EJ166">beneficio_muerte_individual_pensionado(EJ$1,$E166,$B166, Hombres!$A$1:$DW$117, Mujeres!$A$1:$DW$117)</f>
        <v>53.079601032569343</v>
      </c>
      <c r="EK166" s="46" cm="1">
        <f t="array" ref="EK166">beneficio_muerte_individual_pensionado(EK$1,$E166,$B166, Hombres!$A$1:$DW$117, Mujeres!$A$1:$DW$117)</f>
        <v>16.058369410596786</v>
      </c>
      <c r="EL166" s="46" cm="1">
        <f t="array" ref="EL166">beneficio_muerte_individual_pensionado(EL$1,$E166,$B166, Hombres!$A$1:$DW$117, Mujeres!$A$1:$DW$117)</f>
        <v>4.9378210943916692</v>
      </c>
      <c r="EM166" s="46" cm="1">
        <f t="array" ref="EM166">beneficio_muerte_individual_pensionado(EM$1,$E166,$B166, Hombres!$A$1:$DW$117, Mujeres!$A$1:$DW$117)</f>
        <v>0</v>
      </c>
      <c r="EN166" s="46" cm="1">
        <f t="array" ref="EN166">beneficio_muerte_individual_pensionado(EN$1,$E166,$B166, Hombres!$A$1:$DW$117, Mujeres!$A$1:$DW$117)</f>
        <v>0</v>
      </c>
      <c r="EO166" s="46" cm="1">
        <f t="array" ref="EO166">beneficio_muerte_individual_pensionado(EO$1,$E166,$B166, Hombres!$A$1:$DW$117, Mujeres!$A$1:$DW$117)</f>
        <v>0</v>
      </c>
      <c r="EP166" s="46" cm="1">
        <f t="array" ref="EP166">beneficio_muerte_individual_pensionado(EP$1,$E166,$B166, Hombres!$A$1:$DW$117, Mujeres!$A$1:$DW$117)</f>
        <v>0</v>
      </c>
      <c r="EQ166" s="46" cm="1">
        <f t="array" ref="EQ166">beneficio_muerte_individual_pensionado(EQ$1,$E166,$B166, Hombres!$A$1:$DW$117, Mujeres!$A$1:$DW$117)</f>
        <v>0</v>
      </c>
      <c r="ER166" s="46" cm="1">
        <f t="array" ref="ER166">beneficio_muerte_individual_pensionado(ER$1,$E166,$B166, Hombres!$A$1:$DW$117, Mujeres!$A$1:$DW$117)</f>
        <v>0</v>
      </c>
      <c r="ES166" s="46" cm="1">
        <f t="array" ref="ES166">beneficio_muerte_individual_pensionado(ES$1,$E166,$B166, Hombres!$A$1:$DW$117, Mujeres!$A$1:$DW$117)</f>
        <v>0</v>
      </c>
      <c r="ET166" s="46" cm="1">
        <f t="array" ref="ET166">beneficio_muerte_individual_pensionado(ET$1,$E166,$B166, Hombres!$A$1:$DW$117, Mujeres!$A$1:$DW$117)</f>
        <v>0</v>
      </c>
      <c r="EU166" s="46" cm="1">
        <f t="array" ref="EU166">beneficio_muerte_individual_pensionado(EU$1,$E166,$B166, Hombres!$A$1:$DW$117, Mujeres!$A$1:$DW$117)</f>
        <v>0</v>
      </c>
      <c r="EV166" s="46" cm="1">
        <f t="array" ref="EV166">beneficio_muerte_individual_pensionado(EV$1,$E166,$B166, Hombres!$A$1:$DW$117, Mujeres!$A$1:$DW$117)</f>
        <v>0</v>
      </c>
      <c r="EW166" s="46" cm="1">
        <f t="array" ref="EW166">beneficio_muerte_individual_pensionado(EW$1,$E166,$B166, Hombres!$A$1:$DW$117, Mujeres!$A$1:$DW$117)</f>
        <v>0</v>
      </c>
      <c r="EX166" s="46" cm="1">
        <f t="array" ref="EX166">beneficio_muerte_individual_pensionado(EX$1,$E166,$B166, Hombres!$A$1:$DW$117, Mujeres!$A$1:$DW$117)</f>
        <v>0</v>
      </c>
      <c r="EY166" s="46" cm="1">
        <f t="array" ref="EY166">beneficio_muerte_individual_pensionado(EY$1,$E166,$B166, Hombres!$A$1:$DW$117, Mujeres!$A$1:$DW$117)</f>
        <v>0</v>
      </c>
      <c r="EZ166" s="46" cm="1">
        <f t="array" ref="EZ166">beneficio_muerte_individual_pensionado(EZ$1,$E166,$B166, Hombres!$A$1:$DW$117, Mujeres!$A$1:$DW$117)</f>
        <v>0</v>
      </c>
      <c r="FA166" s="46" cm="1">
        <f t="array" ref="FA166">beneficio_muerte_individual_pensionado(FA$1,$E166,$B166, Hombres!$A$1:$DW$117, Mujeres!$A$1:$DW$117)</f>
        <v>0</v>
      </c>
      <c r="FB166" s="46" cm="1">
        <f t="array" ref="FB166">beneficio_muerte_individual_pensionado(FB$1,$E166,$B166, Hombres!$A$1:$DW$117, Mujeres!$A$1:$DW$117)</f>
        <v>0</v>
      </c>
      <c r="FC166" s="46" cm="1">
        <f t="array" ref="FC166">beneficio_muerte_individual_pensionado(FC$1,$E166,$B166, Hombres!$A$1:$DW$117, Mujeres!$A$1:$DW$117)</f>
        <v>0</v>
      </c>
      <c r="FD166" s="46" cm="1">
        <f t="array" ref="FD166">beneficio_muerte_individual_pensionado(FD$1,$E166,$B166, Hombres!$A$1:$DW$117, Mujeres!$A$1:$DW$117)</f>
        <v>0</v>
      </c>
      <c r="FE166" s="46" cm="1">
        <f t="array" ref="FE166">beneficio_muerte_individual_pensionado(FE$1,$E166,$B166, Hombres!$A$1:$DW$117, Mujeres!$A$1:$DW$117)</f>
        <v>0</v>
      </c>
      <c r="FF166" s="46" cm="1">
        <f t="array" ref="FF166">beneficio_muerte_individual_pensionado(FF$1,$E166,$B166, Hombres!$A$1:$DW$117, Mujeres!$A$1:$DW$117)</f>
        <v>0</v>
      </c>
      <c r="FG166" s="46" cm="1">
        <f t="array" ref="FG166">beneficio_muerte_individual_pensionado(FG$1,$E166,$B166, Hombres!$A$1:$DW$117, Mujeres!$A$1:$DW$117)</f>
        <v>0</v>
      </c>
      <c r="FH166" s="46" cm="1">
        <f t="array" ref="FH166">beneficio_muerte_individual_pensionado(FH$1,$E166,$B166, Hombres!$A$1:$DW$117, Mujeres!$A$1:$DW$117)</f>
        <v>0</v>
      </c>
      <c r="FI166" s="46" cm="1">
        <f t="array" ref="FI166">beneficio_muerte_individual_pensionado(FI$1,$E166,$B166, Hombres!$A$1:$DW$117, Mujeres!$A$1:$DW$117)</f>
        <v>0</v>
      </c>
      <c r="FJ166" s="46" cm="1">
        <f t="array" ref="FJ166">beneficio_muerte_individual_pensionado(FJ$1,$E166,$B166, Hombres!$A$1:$DW$117, Mujeres!$A$1:$DW$117)</f>
        <v>0</v>
      </c>
      <c r="FK166" s="46" cm="1">
        <f t="array" ref="FK166">beneficio_muerte_individual_pensionado(FK$1,$E166,$B166, Hombres!$A$1:$DW$117, Mujeres!$A$1:$DW$117)</f>
        <v>0</v>
      </c>
      <c r="FL166" s="46" cm="1">
        <f t="array" ref="FL166">beneficio_muerte_individual_pensionado(FL$1,$E166,$B166, Hombres!$A$1:$DW$117, Mujeres!$A$1:$DW$117)</f>
        <v>0</v>
      </c>
      <c r="FM166" s="46" cm="1">
        <f t="array" ref="FM166">beneficio_muerte_individual_pensionado(FM$1,$E166,$B166, Hombres!$A$1:$DW$117, Mujeres!$A$1:$DW$117)</f>
        <v>0</v>
      </c>
      <c r="FN166" s="46" cm="1">
        <f t="array" ref="FN166">beneficio_muerte_individual_pensionado(FN$1,$E166,$B166, Hombres!$A$1:$DW$117, Mujeres!$A$1:$DW$117)</f>
        <v>0</v>
      </c>
      <c r="FO166" s="46" cm="1">
        <f t="array" ref="FO166">beneficio_muerte_individual_pensionado(FO$1,$E166,$B166, Hombres!$A$1:$DW$117, Mujeres!$A$1:$DW$117)</f>
        <v>0</v>
      </c>
      <c r="FP166" s="46" cm="1">
        <f t="array" ref="FP166">beneficio_muerte_individual_pensionado(FP$1,$E166,$B166, Hombres!$A$1:$DW$117, Mujeres!$A$1:$DW$117)</f>
        <v>0</v>
      </c>
      <c r="FQ166" s="46" cm="1">
        <f t="array" ref="FQ166">beneficio_muerte_individual_pensionado(FQ$1,$E166,$B166, Hombres!$A$1:$DW$117, Mujeres!$A$1:$DW$117)</f>
        <v>0</v>
      </c>
      <c r="FR166" s="46" cm="1">
        <f t="array" ref="FR166">beneficio_muerte_individual_pensionado(FR$1,$E166,$B166, Hombres!$A$1:$DW$117, Mujeres!$A$1:$DW$117)</f>
        <v>0</v>
      </c>
      <c r="FS166" s="46" cm="1">
        <f t="array" ref="FS166">beneficio_muerte_individual_pensionado(FS$1,$E166,$B166, Hombres!$A$1:$DW$117, Mujeres!$A$1:$DW$117)</f>
        <v>0</v>
      </c>
      <c r="FT166" s="46" cm="1">
        <f t="array" ref="FT166">beneficio_muerte_individual_pensionado(FT$1,$E166,$B166, Hombres!$A$1:$DW$117, Mujeres!$A$1:$DW$117)</f>
        <v>0</v>
      </c>
      <c r="FU166" s="46" cm="1">
        <f t="array" ref="FU166">beneficio_muerte_individual_pensionado(FU$1,$E166,$B166, Hombres!$A$1:$DW$117, Mujeres!$A$1:$DW$117)</f>
        <v>0</v>
      </c>
      <c r="FV166" s="46" cm="1">
        <f t="array" ref="FV166">beneficio_muerte_individual_pensionado(FV$1,$E166,$B166, Hombres!$A$1:$DW$117, Mujeres!$A$1:$DW$117)</f>
        <v>0</v>
      </c>
      <c r="FW166" s="46" cm="1">
        <f t="array" ref="FW166">beneficio_muerte_individual_pensionado(FW$1,$E166,$B166, Hombres!$A$1:$DW$117, Mujeres!$A$1:$DW$117)</f>
        <v>0</v>
      </c>
      <c r="FX166" s="46" cm="1">
        <f t="array" ref="FX166">beneficio_muerte_individual_pensionado(FX$1,$E166,$B166, Hombres!$A$1:$DW$117, Mujeres!$A$1:$DW$117)</f>
        <v>0</v>
      </c>
      <c r="FY166" s="46" cm="1">
        <f t="array" ref="FY166">beneficio_muerte_individual_pensionado(FY$1,$E166,$B166, Hombres!$A$1:$DW$117, Mujeres!$A$1:$DW$117)</f>
        <v>0</v>
      </c>
      <c r="FZ166" s="46" cm="1">
        <f t="array" ref="FZ166">beneficio_muerte_individual_pensionado(FZ$1,$E166,$B166, Hombres!$A$1:$DW$117, Mujeres!$A$1:$DW$117)</f>
        <v>0</v>
      </c>
      <c r="GA166" s="46" cm="1">
        <f t="array" ref="GA166">beneficio_muerte_individual_pensionado(GA$1,$E166,$B166, Hombres!$A$1:$DW$117, Mujeres!$A$1:$DW$117)</f>
        <v>0</v>
      </c>
      <c r="GB166" s="46" cm="1">
        <f t="array" ref="GB166">beneficio_muerte_individual_pensionado(GB$1,$E166,$B166, Hombres!$A$1:$DW$117, Mujeres!$A$1:$DW$117)</f>
        <v>0</v>
      </c>
      <c r="GC166" s="46" cm="1">
        <f t="array" ref="GC166">beneficio_muerte_individual_pensionado(GC$1,$E166,$B166, Hombres!$A$1:$DW$117, Mujeres!$A$1:$DW$117)</f>
        <v>0</v>
      </c>
      <c r="GD166" s="46" cm="1">
        <f t="array" ref="GD166">beneficio_muerte_individual_pensionado(GD$1,$E166,$B166, Hombres!$A$1:$DW$117, Mujeres!$A$1:$DW$117)</f>
        <v>0</v>
      </c>
      <c r="GE166" s="46" cm="1">
        <f t="array" ref="GE166">beneficio_muerte_individual_pensionado(GE$1,$E166,$B166, Hombres!$A$1:$DW$117, Mujeres!$A$1:$DW$117)</f>
        <v>0</v>
      </c>
      <c r="GF166" s="46" cm="1">
        <f t="array" ref="GF166">beneficio_muerte_individual_pensionado(GF$1,$E166,$B166, Hombres!$A$1:$DW$117, Mujeres!$A$1:$DW$117)</f>
        <v>0</v>
      </c>
      <c r="GG166" s="46" cm="1">
        <f t="array" ref="GG166">beneficio_muerte_individual_pensionado(GG$1,$E166,$B166, Hombres!$A$1:$DW$117, Mujeres!$A$1:$DW$117)</f>
        <v>0</v>
      </c>
      <c r="GH166" s="46" cm="1">
        <f t="array" ref="GH166">beneficio_muerte_individual_pensionado(GH$1,$E166,$B166, Hombres!$A$1:$DW$117, Mujeres!$A$1:$DW$117)</f>
        <v>0</v>
      </c>
      <c r="GI166" s="46" cm="1">
        <f t="array" ref="GI166">beneficio_muerte_individual_pensionado(GI$1,$E166,$B166, Hombres!$A$1:$DW$117, Mujeres!$A$1:$DW$117)</f>
        <v>0</v>
      </c>
      <c r="GJ166" s="46" cm="1">
        <f t="array" ref="GJ166">beneficio_muerte_individual_pensionado(GJ$1,$E166,$B166, Hombres!$A$1:$DW$117, Mujeres!$A$1:$DW$117)</f>
        <v>0</v>
      </c>
      <c r="GK166" s="46" cm="1">
        <f t="array" ref="GK166">beneficio_muerte_individual_pensionado(GK$1,$E166,$B166, Hombres!$A$1:$DW$117, Mujeres!$A$1:$DW$117)</f>
        <v>0</v>
      </c>
      <c r="GL166" s="46" cm="1">
        <f t="array" ref="GL166">beneficio_muerte_individual_pensionado(GL$1,$E166,$B166, Hombres!$A$1:$DW$117, Mujeres!$A$1:$DW$117)</f>
        <v>0</v>
      </c>
      <c r="GM166" s="46" cm="1">
        <f t="array" ref="GM166">beneficio_muerte_individual_pensionado(GM$1,$E166,$B166, Hombres!$A$1:$DW$117, Mujeres!$A$1:$DW$117)</f>
        <v>0</v>
      </c>
      <c r="GN166" s="46" cm="1">
        <f t="array" ref="GN166">beneficio_muerte_individual_pensionado(GN$1,$E166,$B166, Hombres!$A$1:$DW$117, Mujeres!$A$1:$DW$117)</f>
        <v>0</v>
      </c>
      <c r="GO166" s="46" cm="1">
        <f t="array" ref="GO166">beneficio_muerte_individual_pensionado(GO$1,$E166,$B166, Hombres!$A$1:$DW$117, Mujeres!$A$1:$DW$117)</f>
        <v>0</v>
      </c>
      <c r="GP166" s="46" cm="1">
        <f t="array" ref="GP166">beneficio_muerte_individual_pensionado(GP$1,$E166,$B166, Hombres!$A$1:$DW$117, Mujeres!$A$1:$DW$117)</f>
        <v>0</v>
      </c>
      <c r="GQ166" s="46" cm="1">
        <f t="array" ref="GQ166">beneficio_muerte_individual_pensionado(GQ$1,$E166,$B166, Hombres!$A$1:$DW$117, Mujeres!$A$1:$DW$117)</f>
        <v>0</v>
      </c>
      <c r="GR166" s="46" cm="1">
        <f t="array" ref="GR166">beneficio_muerte_individual_pensionado(GR$1,$E166,$B166, Hombres!$A$1:$DW$117, Mujeres!$A$1:$DW$117)</f>
        <v>0</v>
      </c>
      <c r="GS166" s="46" cm="1">
        <f t="array" ref="GS166">beneficio_muerte_individual_pensionado(GS$1,$E166,$B166, Hombres!$A$1:$DW$117, Mujeres!$A$1:$DW$117)</f>
        <v>0</v>
      </c>
      <c r="GT166" s="46" cm="1">
        <f t="array" ref="GT166">beneficio_muerte_individual_pensionado(GT$1,$E166,$B166, Hombres!$A$1:$DW$117, Mujeres!$A$1:$DW$117)</f>
        <v>0</v>
      </c>
    </row>
    <row r="167" spans="1:203" x14ac:dyDescent="0.25">
      <c r="G167" s="21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DB167" s="21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88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88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88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  <c r="GI167" s="46"/>
      <c r="GJ167" s="46"/>
      <c r="GK167" s="46"/>
      <c r="GL167" s="46"/>
      <c r="GM167" s="46"/>
      <c r="GN167" s="46"/>
      <c r="GO167" s="46"/>
      <c r="GP167" s="46"/>
      <c r="GQ167" s="46"/>
      <c r="GR167" s="46"/>
      <c r="GS167" s="46"/>
      <c r="GT167" s="46"/>
    </row>
    <row r="168" spans="1:203" x14ac:dyDescent="0.25">
      <c r="G168" s="26" t="s">
        <v>52</v>
      </c>
      <c r="H168" s="46" cm="1">
        <f t="array" ref="H168">valorpresente(SUM(H2:H167),H1)</f>
        <v>0</v>
      </c>
      <c r="I168" s="46" cm="1">
        <f t="array" ref="I168">valorpresente(SUM(I2:I167),I1)</f>
        <v>396390992.82139003</v>
      </c>
      <c r="J168" s="46" cm="1">
        <f t="array" ref="J168">valorpresente(SUM(J2:J167),J1)</f>
        <v>373245131.81499028</v>
      </c>
      <c r="K168" s="46" cm="1">
        <f t="array" ref="K168">valorpresente(SUM(K2:K167),K1)</f>
        <v>350889601.8233918</v>
      </c>
      <c r="L168" s="46" cm="1">
        <f t="array" ref="L168">valorpresente(SUM(L2:L167),L1)</f>
        <v>329312199.80610341</v>
      </c>
      <c r="M168" s="46" cm="1">
        <f t="array" ref="M168">valorpresente(SUM(M2:M167),M1)</f>
        <v>308503462.93448049</v>
      </c>
      <c r="N168" s="46" cm="1">
        <f t="array" ref="N168">valorpresente(SUM(N2:N167),N1)</f>
        <v>288441630.8830561</v>
      </c>
      <c r="O168" s="46" cm="1">
        <f t="array" ref="O168">valorpresente(SUM(O2:O167),O1)</f>
        <v>269113028.17608589</v>
      </c>
      <c r="P168" s="46" cm="1">
        <f t="array" ref="P168">valorpresente(SUM(P2:P167),P1)</f>
        <v>250501650.14057201</v>
      </c>
      <c r="Q168" s="46" cm="1">
        <f t="array" ref="Q168">valorpresente(SUM(Q2:Q167),Q1)</f>
        <v>232608865.79863176</v>
      </c>
      <c r="R168" s="46" cm="1">
        <f t="array" ref="R168">valorpresente(SUM(R2:R167),R1)</f>
        <v>215437181.67685163</v>
      </c>
      <c r="S168" s="46" cm="1">
        <f t="array" ref="S168">valorpresente(SUM(S2:S167),S1)</f>
        <v>198967614.55207729</v>
      </c>
      <c r="T168" s="46" cm="1">
        <f t="array" ref="T168">valorpresente(SUM(T2:T167),T1)</f>
        <v>183193665.50851679</v>
      </c>
      <c r="U168" s="46" cm="1">
        <f t="array" ref="U168">valorpresente(SUM(U2:U167),U1)</f>
        <v>168108066.09741104</v>
      </c>
      <c r="V168" s="46" cm="1">
        <f t="array" ref="V168">valorpresente(SUM(V2:V167),V1)</f>
        <v>153724161.8767007</v>
      </c>
      <c r="W168" s="46" cm="1">
        <f t="array" ref="W168">valorpresente(SUM(W2:W167),W1)</f>
        <v>140048666.94599932</v>
      </c>
      <c r="X168" s="46" cm="1">
        <f t="array" ref="X168">valorpresente(SUM(X2:X167),X1)</f>
        <v>127084810.91712357</v>
      </c>
      <c r="Y168" s="46" cm="1">
        <f t="array" ref="Y168">valorpresente(SUM(Y2:Y167),Y1)</f>
        <v>114828241.89453304</v>
      </c>
      <c r="Z168" s="46" cm="1">
        <f t="array" ref="Z168">valorpresente(SUM(Z2:Z167),Z1)</f>
        <v>103275038.18377207</v>
      </c>
      <c r="AA168" s="46" cm="1">
        <f t="array" ref="AA168">valorpresente(SUM(AA2:AA167),AA1)</f>
        <v>92417098.520383701</v>
      </c>
      <c r="AB168" s="46" cm="1">
        <f t="array" ref="AB168">valorpresente(SUM(AB2:AB167),AB1)</f>
        <v>82258749.219088107</v>
      </c>
      <c r="AC168" s="46" cm="1">
        <f t="array" ref="AC168">valorpresente(SUM(AC2:AC167),AC1)</f>
        <v>72798721.769143611</v>
      </c>
      <c r="AD168" s="46" cm="1">
        <f t="array" ref="AD168">valorpresente(SUM(AD2:AD167),AD1)</f>
        <v>64025858.659389958</v>
      </c>
      <c r="AE168" s="46" cm="1">
        <f t="array" ref="AE168">valorpresente(SUM(AE2:AE167),AE1)</f>
        <v>55927670.82620205</v>
      </c>
      <c r="AF168" s="46" cm="1">
        <f t="array" ref="AF168">valorpresente(SUM(AF2:AF167),AF1)</f>
        <v>48493385.496078543</v>
      </c>
      <c r="AG168" s="46" cm="1">
        <f t="array" ref="AG168">valorpresente(SUM(AG2:AG167),AG1)</f>
        <v>41716160.163483292</v>
      </c>
      <c r="AH168" s="46" cm="1">
        <f t="array" ref="AH168">valorpresente(SUM(AH2:AH167),AH1)</f>
        <v>35581708.25975994</v>
      </c>
      <c r="AI168" s="46" cm="1">
        <f t="array" ref="AI168">valorpresente(SUM(AI2:AI167),AI1)</f>
        <v>30070778.128801681</v>
      </c>
      <c r="AJ168" s="46" cm="1">
        <f t="array" ref="AJ168">valorpresente(SUM(AJ2:AJ167),AJ1)</f>
        <v>25161829.634572763</v>
      </c>
      <c r="AK168" s="46" cm="1">
        <f t="array" ref="AK168">valorpresente(SUM(AK2:AK167),AK1)</f>
        <v>20832294.018381536</v>
      </c>
      <c r="AL168" s="46" cm="1">
        <f t="array" ref="AL168">valorpresente(SUM(AL2:AL167),AL1)</f>
        <v>17055687.426935505</v>
      </c>
      <c r="AM168" s="46" cm="1">
        <f t="array" ref="AM168">valorpresente(SUM(AM2:AM167),AM1)</f>
        <v>13799188.878407663</v>
      </c>
      <c r="AN168" s="46" cm="1">
        <f t="array" ref="AN168">valorpresente(SUM(AN2:AN167),AN1)</f>
        <v>11024696.754724842</v>
      </c>
      <c r="AO168" s="46" cm="1">
        <f t="array" ref="AO168">valorpresente(SUM(AO2:AO167),AO1)</f>
        <v>8691097.5288959704</v>
      </c>
      <c r="AP168" s="46" cm="1">
        <f t="array" ref="AP168">valorpresente(SUM(AP2:AP167),AP1)</f>
        <v>6755849.7918157997</v>
      </c>
      <c r="AQ168" s="46" cm="1">
        <f t="array" ref="AQ168">valorpresente(SUM(AQ2:AQ167),AQ1)</f>
        <v>5174940.8820016123</v>
      </c>
      <c r="AR168" s="46" cm="1">
        <f t="array" ref="AR168">valorpresente(SUM(AR2:AR167),AR1)</f>
        <v>3903315.1709376783</v>
      </c>
      <c r="AS168" s="46" cm="1">
        <f t="array" ref="AS168">valorpresente(SUM(AS2:AS167),AS1)</f>
        <v>2896593.4955669404</v>
      </c>
      <c r="AT168" s="46" cm="1">
        <f t="array" ref="AT168">valorpresente(SUM(AT2:AT167),AT1)</f>
        <v>2112817.077803643</v>
      </c>
      <c r="AU168" s="46" cm="1">
        <f t="array" ref="AU168">valorpresente(SUM(AU2:AU167),AU1)</f>
        <v>1513474.7950111621</v>
      </c>
      <c r="AV168" s="46" cm="1">
        <f t="array" ref="AV168">valorpresente(SUM(AV2:AV167),AV1)</f>
        <v>1063767.4968093147</v>
      </c>
      <c r="AW168" s="46" cm="1">
        <f t="array" ref="AW168">valorpresente(SUM(AW2:AW167),AW1)</f>
        <v>732867.74297366</v>
      </c>
      <c r="AX168" s="46" cm="1">
        <f t="array" ref="AX168">valorpresente(SUM(AX2:AX167),AX1)</f>
        <v>494267.88319533813</v>
      </c>
      <c r="AY168" s="46" cm="1">
        <f t="array" ref="AY168">valorpresente(SUM(AY2:AY167),AY1)</f>
        <v>325858.26307145593</v>
      </c>
      <c r="AZ168" s="46" cm="1">
        <f t="array" ref="AZ168">valorpresente(SUM(AZ2:AZ167),AZ1)</f>
        <v>209671.0801739954</v>
      </c>
      <c r="BA168" s="46" cm="1">
        <f t="array" ref="BA168">valorpresente(SUM(BA2:BA167),BA1)</f>
        <v>131419.90435666215</v>
      </c>
      <c r="BB168" s="46" cm="1">
        <f t="array" ref="BB168">valorpresente(SUM(BB2:BB167),BB1)</f>
        <v>80022.619435720684</v>
      </c>
      <c r="BC168" s="46" cm="1">
        <f t="array" ref="BC168">valorpresente(SUM(BC2:BC167),BC1)</f>
        <v>47151.376135516301</v>
      </c>
      <c r="BD168" s="46" cm="1">
        <f t="array" ref="BD168">valorpresente(SUM(BD2:BD167),BD1)</f>
        <v>26735.359916325928</v>
      </c>
      <c r="BE168" s="46" cm="1">
        <f t="array" ref="BE168">valorpresente(SUM(BE2:BE167),BE1)</f>
        <v>14478.751372803334</v>
      </c>
      <c r="BF168" s="46" cm="1">
        <f t="array" ref="BF168">valorpresente(SUM(BF2:BF167),BF1)</f>
        <v>7414.023126645302</v>
      </c>
      <c r="BG168" s="46" cm="1">
        <f t="array" ref="BG168">valorpresente(SUM(BG2:BG167),BG1)</f>
        <v>3543.0439763808872</v>
      </c>
      <c r="BH168" s="46" cm="1">
        <f t="array" ref="BH168">valorpresente(SUM(BH2:BH167),BH1)</f>
        <v>1553.9216343809387</v>
      </c>
      <c r="BI168" s="46" cm="1">
        <f t="array" ref="BI168">valorpresente(SUM(BI2:BI167),BI1)</f>
        <v>612.5629908555768</v>
      </c>
      <c r="BJ168" s="46" cm="1">
        <f t="array" ref="BJ168">valorpresente(SUM(BJ2:BJ167),BJ1)</f>
        <v>210.67300881198926</v>
      </c>
      <c r="BK168" s="46" cm="1">
        <f t="array" ref="BK168">valorpresente(SUM(BK2:BK167),BK1)</f>
        <v>60.791368090925253</v>
      </c>
      <c r="BL168" s="46" cm="1">
        <f t="array" ref="BL168">valorpresente(SUM(BL2:BL167),BL1)</f>
        <v>14.400182728761346</v>
      </c>
      <c r="BM168" s="46" cm="1">
        <f t="array" ref="BM168">valorpresente(SUM(BM2:BM167),BM1)</f>
        <v>2.5371690468222563</v>
      </c>
      <c r="BN168" s="46" cm="1">
        <f t="array" ref="BN168">valorpresente(SUM(BN2:BN167),BN1)</f>
        <v>0.28760381808220969</v>
      </c>
      <c r="BO168" s="46" cm="1">
        <f t="array" ref="BO168">valorpresente(SUM(BO2:BO167),BO1)</f>
        <v>0</v>
      </c>
      <c r="BP168" s="46" cm="1">
        <f t="array" ref="BP168">valorpresente(SUM(BP2:BP167),BP1)</f>
        <v>0</v>
      </c>
      <c r="BQ168" s="46" cm="1">
        <f t="array" ref="BQ168">valorpresente(SUM(BQ2:BQ167),BQ1)</f>
        <v>0</v>
      </c>
      <c r="BR168" s="46" cm="1">
        <f t="array" ref="BR168">valorpresente(SUM(BR2:BR167),BR1)</f>
        <v>0</v>
      </c>
      <c r="BS168" s="46" cm="1">
        <f t="array" ref="BS168">valorpresente(SUM(BS2:BS167),BS1)</f>
        <v>0</v>
      </c>
      <c r="BT168" s="46" cm="1">
        <f t="array" ref="BT168">valorpresente(SUM(BT2:BT167),BT1)</f>
        <v>0</v>
      </c>
      <c r="BU168" s="46" cm="1">
        <f t="array" ref="BU168">valorpresente(SUM(BU2:BU167),BU1)</f>
        <v>0</v>
      </c>
      <c r="BV168" s="46" cm="1">
        <f t="array" ref="BV168">valorpresente(SUM(BV2:BV167),BV1)</f>
        <v>0</v>
      </c>
      <c r="BW168" s="46" cm="1">
        <f t="array" ref="BW168">valorpresente(SUM(BW2:BW167),BW1)</f>
        <v>0</v>
      </c>
      <c r="BX168" s="46" cm="1">
        <f t="array" ref="BX168">valorpresente(SUM(BX2:BX167),BX1)</f>
        <v>0</v>
      </c>
      <c r="BY168" s="46" cm="1">
        <f t="array" ref="BY168">valorpresente(SUM(BY2:BY167),BY1)</f>
        <v>0</v>
      </c>
      <c r="BZ168" s="46" cm="1">
        <f t="array" ref="BZ168">valorpresente(SUM(BZ2:BZ167),BZ1)</f>
        <v>0</v>
      </c>
      <c r="CA168" s="46" cm="1">
        <f t="array" ref="CA168">valorpresente(SUM(CA2:CA167),CA1)</f>
        <v>0</v>
      </c>
      <c r="CB168" s="46" cm="1">
        <f t="array" ref="CB168">valorpresente(SUM(CB2:CB167),CB1)</f>
        <v>0</v>
      </c>
      <c r="CC168" s="46" cm="1">
        <f t="array" ref="CC168">valorpresente(SUM(CC2:CC167),CC1)</f>
        <v>0</v>
      </c>
      <c r="CD168" s="46" cm="1">
        <f t="array" ref="CD168">valorpresente(SUM(CD2:CD167),CD1)</f>
        <v>0</v>
      </c>
      <c r="CE168" s="46" cm="1">
        <f t="array" ref="CE168">valorpresente(SUM(CE2:CE167),CE1)</f>
        <v>0</v>
      </c>
      <c r="CF168" s="46" cm="1">
        <f t="array" ref="CF168">valorpresente(SUM(CF2:CF167),CF1)</f>
        <v>0</v>
      </c>
      <c r="CG168" s="46" cm="1">
        <f t="array" ref="CG168">valorpresente(SUM(CG2:CG167),CG1)</f>
        <v>0</v>
      </c>
      <c r="CH168" s="46" cm="1">
        <f t="array" ref="CH168">valorpresente(SUM(CH2:CH167),CH1)</f>
        <v>0</v>
      </c>
      <c r="CI168" s="46" cm="1">
        <f t="array" ref="CI168">valorpresente(SUM(CI2:CI167),CI1)</f>
        <v>0</v>
      </c>
      <c r="CJ168" s="46" cm="1">
        <f t="array" ref="CJ168">valorpresente(SUM(CJ2:CJ167),CJ1)</f>
        <v>0</v>
      </c>
      <c r="CK168" s="46" cm="1">
        <f t="array" ref="CK168">valorpresente(SUM(CK2:CK167),CK1)</f>
        <v>0</v>
      </c>
      <c r="CL168" s="46" cm="1">
        <f t="array" ref="CL168">valorpresente(SUM(CL2:CL167),CL1)</f>
        <v>0</v>
      </c>
      <c r="CM168" s="46" cm="1">
        <f t="array" ref="CM168">valorpresente(SUM(CM2:CM167),CM1)</f>
        <v>0</v>
      </c>
      <c r="CN168" s="46" cm="1">
        <f t="array" ref="CN168">valorpresente(SUM(CN2:CN167),CN1)</f>
        <v>0</v>
      </c>
      <c r="CO168" s="46" cm="1">
        <f t="array" ref="CO168">valorpresente(SUM(CO2:CO167),CO1)</f>
        <v>0</v>
      </c>
      <c r="CP168" s="46" cm="1">
        <f t="array" ref="CP168">valorpresente(SUM(CP2:CP167),CP1)</f>
        <v>0</v>
      </c>
      <c r="CQ168" s="46" cm="1">
        <f t="array" ref="CQ168">valorpresente(SUM(CQ2:CQ167),CQ1)</f>
        <v>0</v>
      </c>
      <c r="CR168" s="46" cm="1">
        <f t="array" ref="CR168">valorpresente(SUM(CR2:CR167),CR1)</f>
        <v>0</v>
      </c>
      <c r="CS168" s="46" cm="1">
        <f t="array" ref="CS168">valorpresente(SUM(CS2:CS167),CS1)</f>
        <v>0</v>
      </c>
      <c r="CT168" s="46" cm="1">
        <f t="array" ref="CT168">valorpresente(SUM(CT2:CT167),CT1)</f>
        <v>0</v>
      </c>
      <c r="CU168" s="46" cm="1">
        <f t="array" ref="CU168">valorpresente(SUM(CU2:CU167),CU1)</f>
        <v>0</v>
      </c>
      <c r="CV168" s="46" cm="1">
        <f t="array" ref="CV168">valorpresente(SUM(CV2:CV167),CV1)</f>
        <v>0</v>
      </c>
      <c r="CW168" s="46" cm="1">
        <f t="array" ref="CW168">valorpresente(SUM(CW2:CW167),CW1)</f>
        <v>0</v>
      </c>
      <c r="CX168" s="46" cm="1">
        <f t="array" ref="CX168">valorpresente(SUM(CX2:CX167),CX1)</f>
        <v>0</v>
      </c>
      <c r="CY168" s="46" cm="1">
        <f t="array" ref="CY168">valorpresente(SUM(CY2:CY167),CY1)</f>
        <v>0</v>
      </c>
      <c r="CZ168" s="88">
        <f>SUM(H168:CY168)</f>
        <v>4849025581.0675764</v>
      </c>
      <c r="DB168" s="26" t="s">
        <v>52</v>
      </c>
      <c r="DC168" s="46" cm="1">
        <f t="array" ref="DC168">valorpresente(SUM(DC2:DC166), DC1)</f>
        <v>0</v>
      </c>
      <c r="DD168" s="46" cm="1">
        <f t="array" ref="DD168">valorpresente(SUM(DD2:DD166), DD1)</f>
        <v>12356374.647887327</v>
      </c>
      <c r="DE168" s="46" cm="1">
        <f t="array" ref="DE168">valorpresente(SUM(DE2:DE166), DE1)</f>
        <v>11962734.469785448</v>
      </c>
      <c r="DF168" s="46" cm="1">
        <f t="array" ref="DF168">valorpresente(SUM(DF2:DF166), DF1)</f>
        <v>11568520.870225448</v>
      </c>
      <c r="DG168" s="46" cm="1">
        <f t="array" ref="DG168">valorpresente(SUM(DG2:DG166), DG1)</f>
        <v>11169618.794585414</v>
      </c>
      <c r="DH168" s="46" cm="1">
        <f t="array" ref="DH168">valorpresente(SUM(DH2:DH166), DH1)</f>
        <v>10757128.067155721</v>
      </c>
      <c r="DI168" s="46" cm="1">
        <f t="array" ref="DI168">valorpresente(SUM(DI2:DI166), DI1)</f>
        <v>10353307.204666449</v>
      </c>
      <c r="DJ168" s="46" cm="1">
        <f t="array" ref="DJ168">valorpresente(SUM(DJ2:DJ166), DJ1)</f>
        <v>9946600.2992259543</v>
      </c>
      <c r="DK168" s="46" cm="1">
        <f t="array" ref="DK168">valorpresente(SUM(DK2:DK166), DK1)</f>
        <v>9539563.1199691445</v>
      </c>
      <c r="DL168" s="46" cm="1">
        <f t="array" ref="DL168">valorpresente(SUM(DL2:DL166), DL1)</f>
        <v>9124520.6559147425</v>
      </c>
      <c r="DM168" s="46" cm="1">
        <f t="array" ref="DM168">valorpresente(SUM(DM2:DM166), DM1)</f>
        <v>8703942.3449317124</v>
      </c>
      <c r="DN168" s="46" cm="1">
        <f t="array" ref="DN168">valorpresente(SUM(DN2:DN166), DN1)</f>
        <v>8289694.6492046136</v>
      </c>
      <c r="DO168" s="46" cm="1">
        <f t="array" ref="DO168">valorpresente(SUM(DO2:DO166), DO1)</f>
        <v>7874854.7148421789</v>
      </c>
      <c r="DP168" s="46" cm="1">
        <f t="array" ref="DP168">valorpresente(SUM(DP2:DP166), DP1)</f>
        <v>7466147.4449967965</v>
      </c>
      <c r="DQ168" s="46" cm="1">
        <f t="array" ref="DQ168">valorpresente(SUM(DQ2:DQ166), DQ1)</f>
        <v>7044696.4619287495</v>
      </c>
      <c r="DR168" s="46" cm="1">
        <f t="array" ref="DR168">valorpresente(SUM(DR2:DR166), DR1)</f>
        <v>6618622.2398098297</v>
      </c>
      <c r="DS168" s="46" cm="1">
        <f t="array" ref="DS168">valorpresente(SUM(DS2:DS166), DS1)</f>
        <v>6193362.4781535268</v>
      </c>
      <c r="DT168" s="46" cm="1">
        <f t="array" ref="DT168">valorpresente(SUM(DT2:DT166), DT1)</f>
        <v>5775643.883667727</v>
      </c>
      <c r="DU168" s="46" cm="1">
        <f t="array" ref="DU168">valorpresente(SUM(DU2:DU166), DU1)</f>
        <v>5367267.5824092673</v>
      </c>
      <c r="DV168" s="46" cm="1">
        <f t="array" ref="DV168">valorpresente(SUM(DV2:DV166), DV1)</f>
        <v>4970166.2220228063</v>
      </c>
      <c r="DW168" s="46" cm="1">
        <f t="array" ref="DW168">valorpresente(SUM(DW2:DW166), DW1)</f>
        <v>4576726.1161424993</v>
      </c>
      <c r="DX168" s="46" cm="1">
        <f t="array" ref="DX168">valorpresente(SUM(DX2:DX166), DX1)</f>
        <v>4192846.6220312449</v>
      </c>
      <c r="DY168" s="46" cm="1">
        <f t="array" ref="DY168">valorpresente(SUM(DY2:DY166), DY1)</f>
        <v>3822988.6692226604</v>
      </c>
      <c r="DZ168" s="46" cm="1">
        <f t="array" ref="DZ168">valorpresente(SUM(DZ2:DZ166), DZ1)</f>
        <v>3468192.9982682499</v>
      </c>
      <c r="EA168" s="46" cm="1">
        <f t="array" ref="EA168">valorpresente(SUM(EA2:EA166), EA1)</f>
        <v>3127424.8122742269</v>
      </c>
      <c r="EB168" s="46" cm="1">
        <f t="array" ref="EB168">valorpresente(SUM(EB2:EB166), EB1)</f>
        <v>2797959.470667419</v>
      </c>
      <c r="EC168" s="46" cm="1">
        <f t="array" ref="EC168">valorpresente(SUM(EC2:EC166), EC1)</f>
        <v>2483719.7373655024</v>
      </c>
      <c r="ED168" s="46" cm="1">
        <f t="array" ref="ED168">valorpresente(SUM(ED2:ED166), ED1)</f>
        <v>2186748.0226308196</v>
      </c>
      <c r="EE168" s="46" cm="1">
        <f t="array" ref="EE168">valorpresente(SUM(EE2:EE166), EE1)</f>
        <v>1907558.7259357013</v>
      </c>
      <c r="EF168" s="46" cm="1">
        <f t="array" ref="EF168">valorpresente(SUM(EF2:EF166), EF1)</f>
        <v>1646021.0103402631</v>
      </c>
      <c r="EG168" s="46" cm="1">
        <f t="array" ref="EG168">valorpresente(SUM(EG2:EG166), EG1)</f>
        <v>1403304.1893170569</v>
      </c>
      <c r="EH168" s="46" cm="1">
        <f t="array" ref="EH168">valorpresente(SUM(EH2:EH166), EH1)</f>
        <v>1181492.3251490369</v>
      </c>
      <c r="EI168" s="46" cm="1">
        <f t="array" ref="EI168">valorpresente(SUM(EI2:EI166), EI1)</f>
        <v>981981.48684276117</v>
      </c>
      <c r="EJ168" s="46" cm="1">
        <f t="array" ref="EJ168">valorpresente(SUM(EJ2:EJ166), EJ1)</f>
        <v>805055.95533907053</v>
      </c>
      <c r="EK168" s="46" cm="1">
        <f t="array" ref="EK168">valorpresente(SUM(EK2:EK166), EK1)</f>
        <v>650275.05816635559</v>
      </c>
      <c r="EL168" s="46" cm="1">
        <f t="array" ref="EL168">valorpresente(SUM(EL2:EL166), EL1)</f>
        <v>517149.81300790637</v>
      </c>
      <c r="EM168" s="46" cm="1">
        <f t="array" ref="EM168">valorpresente(SUM(EM2:EM166), EM1)</f>
        <v>404948.23270726023</v>
      </c>
      <c r="EN168" s="46" cm="1">
        <f t="array" ref="EN168">valorpresente(SUM(EN2:EN166), EN1)</f>
        <v>312260.83594384138</v>
      </c>
      <c r="EO168" s="46" cm="1">
        <f t="array" ref="EO168">valorpresente(SUM(EO2:EO166), EO1)</f>
        <v>237079.88488548764</v>
      </c>
      <c r="EP168" s="46" cm="1">
        <f t="array" ref="EP168">valorpresente(SUM(EP2:EP166), EP1)</f>
        <v>177135.19930655617</v>
      </c>
      <c r="EQ168" s="46" cm="1">
        <f t="array" ref="EQ168">valorpresente(SUM(EQ2:EQ166), EQ1)</f>
        <v>130209.51006504681</v>
      </c>
      <c r="ER168" s="46" cm="1">
        <f t="array" ref="ER168">valorpresente(SUM(ER2:ER166), ER1)</f>
        <v>94178.998505995027</v>
      </c>
      <c r="ES168" s="46" cm="1">
        <f t="array" ref="ES168">valorpresente(SUM(ES2:ES166), ES1)</f>
        <v>67012.017326752364</v>
      </c>
      <c r="ET168" s="46" cm="1">
        <f t="array" ref="ET168">valorpresente(SUM(ET2:ET166), ET1)</f>
        <v>46861.330585483513</v>
      </c>
      <c r="EU168" s="46" cm="1">
        <f t="array" ref="EU168">valorpresente(SUM(EU2:EU166), EU1)</f>
        <v>32149.674539848093</v>
      </c>
      <c r="EV168" s="46" cm="1">
        <f t="array" ref="EV168">valorpresente(SUM(EV2:EV166), EV1)</f>
        <v>21595.134335274612</v>
      </c>
      <c r="EW168" s="46" cm="1">
        <f t="array" ref="EW168">valorpresente(SUM(EW2:EW166), EW1)</f>
        <v>14171.467412614842</v>
      </c>
      <c r="EX168" s="46" cm="1">
        <f t="array" ref="EX168">valorpresente(SUM(EX2:EX166), EX1)</f>
        <v>9057.6502591774351</v>
      </c>
      <c r="EY168" s="46" cm="1">
        <f t="array" ref="EY168">valorpresente(SUM(EY2:EY166), EY1)</f>
        <v>5614.2766634360651</v>
      </c>
      <c r="EZ168" s="46" cm="1">
        <f t="array" ref="EZ168">valorpresente(SUM(EZ2:EZ166), EZ1)</f>
        <v>3353.9209741698573</v>
      </c>
      <c r="FA168" s="46" cm="1">
        <f t="array" ref="FA168">valorpresente(SUM(FA2:FA166), FA1)</f>
        <v>1916.2748685185579</v>
      </c>
      <c r="FB168" s="46" cm="1">
        <f t="array" ref="FB168">valorpresente(SUM(FB2:FB166), FB1)</f>
        <v>1036.5496661820753</v>
      </c>
      <c r="FC168" s="46" cm="1">
        <f t="array" ref="FC168">valorpresente(SUM(FC2:FC166), FC1)</f>
        <v>523.78652210654798</v>
      </c>
      <c r="FD168" s="46" cm="1">
        <f t="array" ref="FD168">valorpresente(SUM(FD2:FD166), FD1)</f>
        <v>243.06002880146011</v>
      </c>
      <c r="FE168" s="46" cm="1">
        <f t="array" ref="FE168">valorpresente(SUM(FE2:FE166), FE1)</f>
        <v>101.48590007396079</v>
      </c>
      <c r="FF168" s="46" cm="1">
        <f t="array" ref="FF168">valorpresente(SUM(FF2:FF166), FF1)</f>
        <v>36.955794367958205</v>
      </c>
      <c r="FG168" s="46" cm="1">
        <f t="array" ref="FG168">valorpresente(SUM(FG2:FG166), FG1)</f>
        <v>11.252753853506455</v>
      </c>
      <c r="FH168" s="46" cm="1">
        <f t="array" ref="FH168">valorpresente(SUM(FH2:FH166), FH1)</f>
        <v>2.7990150573038561</v>
      </c>
      <c r="FI168" s="46" cm="1">
        <f t="array" ref="FI168">valorpresente(SUM(FI2:FI166), FI1)</f>
        <v>0.51683091527048441</v>
      </c>
      <c r="FJ168" s="46" cm="1">
        <f t="array" ref="FJ168">valorpresente(SUM(FJ2:FJ166), FJ1)</f>
        <v>6.4431488178190249E-2</v>
      </c>
      <c r="FK168" s="46" cm="1">
        <f t="array" ref="FK168">valorpresente(SUM(FK2:FK166), FK1)</f>
        <v>0</v>
      </c>
      <c r="FL168" s="46" cm="1">
        <f t="array" ref="FL168">valorpresente(SUM(FL2:FL166), FL1)</f>
        <v>0</v>
      </c>
      <c r="FM168" s="46" cm="1">
        <f t="array" ref="FM168">valorpresente(SUM(FM2:FM166), FM1)</f>
        <v>0</v>
      </c>
      <c r="FN168" s="46" cm="1">
        <f t="array" ref="FN168">valorpresente(SUM(FN2:FN166), FN1)</f>
        <v>0</v>
      </c>
      <c r="FO168" s="46" cm="1">
        <f t="array" ref="FO168">valorpresente(SUM(FO2:FO166), FO1)</f>
        <v>0</v>
      </c>
      <c r="FP168" s="46" cm="1">
        <f t="array" ref="FP168">valorpresente(SUM(FP2:FP166), FP1)</f>
        <v>0</v>
      </c>
      <c r="FQ168" s="46" cm="1">
        <f t="array" ref="FQ168">valorpresente(SUM(FQ2:FQ166), FQ1)</f>
        <v>0</v>
      </c>
      <c r="FR168" s="46" cm="1">
        <f t="array" ref="FR168">valorpresente(SUM(FR2:FR166), FR1)</f>
        <v>0</v>
      </c>
      <c r="FS168" s="46" cm="1">
        <f t="array" ref="FS168">valorpresente(SUM(FS2:FS166), FS1)</f>
        <v>0</v>
      </c>
      <c r="FT168" s="46" cm="1">
        <f t="array" ref="FT168">valorpresente(SUM(FT2:FT166), FT1)</f>
        <v>0</v>
      </c>
      <c r="FU168" s="46" cm="1">
        <f t="array" ref="FU168">valorpresente(SUM(FU2:FU166), FU1)</f>
        <v>0</v>
      </c>
      <c r="FV168" s="46" cm="1">
        <f t="array" ref="FV168">valorpresente(SUM(FV2:FV166), FV1)</f>
        <v>0</v>
      </c>
      <c r="FW168" s="46" cm="1">
        <f t="array" ref="FW168">valorpresente(SUM(FW2:FW166), FW1)</f>
        <v>0</v>
      </c>
      <c r="FX168" s="46" cm="1">
        <f t="array" ref="FX168">valorpresente(SUM(FX2:FX166), FX1)</f>
        <v>0</v>
      </c>
      <c r="FY168" s="46" cm="1">
        <f t="array" ref="FY168">valorpresente(SUM(FY2:FY166), FY1)</f>
        <v>0</v>
      </c>
      <c r="FZ168" s="46" cm="1">
        <f t="array" ref="FZ168">valorpresente(SUM(FZ2:FZ166), FZ1)</f>
        <v>0</v>
      </c>
      <c r="GA168" s="46" cm="1">
        <f t="array" ref="GA168">valorpresente(SUM(GA2:GA166), GA1)</f>
        <v>0</v>
      </c>
      <c r="GB168" s="46" cm="1">
        <f t="array" ref="GB168">valorpresente(SUM(GB2:GB166), GB1)</f>
        <v>0</v>
      </c>
      <c r="GC168" s="46" cm="1">
        <f t="array" ref="GC168">valorpresente(SUM(GC2:GC166), GC1)</f>
        <v>0</v>
      </c>
      <c r="GD168" s="46" cm="1">
        <f t="array" ref="GD168">valorpresente(SUM(GD2:GD166), GD1)</f>
        <v>0</v>
      </c>
      <c r="GE168" s="46" cm="1">
        <f t="array" ref="GE168">valorpresente(SUM(GE2:GE166), GE1)</f>
        <v>0</v>
      </c>
      <c r="GF168" s="46" cm="1">
        <f t="array" ref="GF168">valorpresente(SUM(GF2:GF166), GF1)</f>
        <v>0</v>
      </c>
      <c r="GG168" s="46" cm="1">
        <f t="array" ref="GG168">valorpresente(SUM(GG2:GG166), GG1)</f>
        <v>0</v>
      </c>
      <c r="GH168" s="46" cm="1">
        <f t="array" ref="GH168">valorpresente(SUM(GH2:GH166), GH1)</f>
        <v>0</v>
      </c>
      <c r="GI168" s="46" cm="1">
        <f t="array" ref="GI168">valorpresente(SUM(GI2:GI166), GI1)</f>
        <v>0</v>
      </c>
      <c r="GJ168" s="46" cm="1">
        <f t="array" ref="GJ168">valorpresente(SUM(GJ2:GJ166), GJ1)</f>
        <v>0</v>
      </c>
      <c r="GK168" s="46" cm="1">
        <f t="array" ref="GK168">valorpresente(SUM(GK2:GK166), GK1)</f>
        <v>0</v>
      </c>
      <c r="GL168" s="46" cm="1">
        <f t="array" ref="GL168">valorpresente(SUM(GL2:GL166), GL1)</f>
        <v>0</v>
      </c>
      <c r="GM168" s="46" cm="1">
        <f t="array" ref="GM168">valorpresente(SUM(GM2:GM166), GM1)</f>
        <v>0</v>
      </c>
      <c r="GN168" s="46" cm="1">
        <f t="array" ref="GN168">valorpresente(SUM(GN2:GN166), GN1)</f>
        <v>0</v>
      </c>
      <c r="GO168" s="46" cm="1">
        <f t="array" ref="GO168">valorpresente(SUM(GO2:GO166), GO1)</f>
        <v>0</v>
      </c>
      <c r="GP168" s="46" cm="1">
        <f t="array" ref="GP168">valorpresente(SUM(GP2:GP166), GP1)</f>
        <v>0</v>
      </c>
      <c r="GQ168" s="46" cm="1">
        <f t="array" ref="GQ168">valorpresente(SUM(GQ2:GQ166), GQ1)</f>
        <v>0</v>
      </c>
      <c r="GR168" s="46" cm="1">
        <f t="array" ref="GR168">valorpresente(SUM(GR2:GR166), GR1)</f>
        <v>0</v>
      </c>
      <c r="GS168" s="46" cm="1">
        <f t="array" ref="GS168">valorpresente(SUM(GS2:GS166), GS1)</f>
        <v>0</v>
      </c>
      <c r="GT168" s="46" cm="1">
        <f t="array" ref="GT168">valorpresente(SUM(GT2:GT166), GT1)</f>
        <v>0</v>
      </c>
      <c r="GU168" s="88">
        <f>SUM(DC168:GT168)</f>
        <v>202391712.04340592</v>
      </c>
    </row>
    <row r="169" spans="1:203" x14ac:dyDescent="0.25"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GU169" s="43">
        <f>GU168+'Pensiones activos'!GW227</f>
        <v>259829455.44430462</v>
      </c>
    </row>
    <row r="170" spans="1:203" x14ac:dyDescent="0.25"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</row>
    <row r="171" spans="1:203" x14ac:dyDescent="0.25"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</row>
    <row r="172" spans="1:203" x14ac:dyDescent="0.25"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</row>
    <row r="173" spans="1:203" x14ac:dyDescent="0.25"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V44"/>
  <sheetViews>
    <sheetView tabSelected="1" topLeftCell="B7" zoomScale="77" workbookViewId="0">
      <selection activeCell="S22" sqref="S22"/>
    </sheetView>
  </sheetViews>
  <sheetFormatPr baseColWidth="10" defaultColWidth="11.5703125" defaultRowHeight="15" x14ac:dyDescent="0.25"/>
  <cols>
    <col min="1" max="1" width="5.5703125" customWidth="1"/>
    <col min="2" max="2" width="4.7109375" customWidth="1"/>
    <col min="3" max="3" width="16.28515625" customWidth="1"/>
    <col min="4" max="4" width="18.28515625" customWidth="1"/>
    <col min="5" max="5" width="14.140625" bestFit="1" customWidth="1"/>
    <col min="6" max="6" width="15" bestFit="1" customWidth="1"/>
    <col min="7" max="8" width="11.7109375" bestFit="1" customWidth="1"/>
    <col min="17" max="17" width="18.5703125" bestFit="1" customWidth="1"/>
  </cols>
  <sheetData>
    <row r="2" spans="2:18" ht="30" customHeight="1" x14ac:dyDescent="0.25">
      <c r="B2" s="140" t="s">
        <v>0</v>
      </c>
      <c r="C2" s="139" t="s">
        <v>58</v>
      </c>
      <c r="D2" s="134"/>
      <c r="E2" s="139" t="s">
        <v>59</v>
      </c>
      <c r="F2" s="134"/>
      <c r="G2" s="139" t="s">
        <v>13</v>
      </c>
      <c r="H2" s="134"/>
      <c r="J2" s="139" t="s">
        <v>61</v>
      </c>
      <c r="K2" s="134"/>
      <c r="L2" s="134"/>
      <c r="M2" s="134"/>
      <c r="O2" s="139" t="s">
        <v>62</v>
      </c>
      <c r="P2" s="134"/>
      <c r="Q2" s="134"/>
      <c r="R2" s="134"/>
    </row>
    <row r="3" spans="2:18" ht="14.65" customHeight="1" x14ac:dyDescent="0.25">
      <c r="B3" s="141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4" t="s">
        <v>5</v>
      </c>
      <c r="K3" s="134"/>
      <c r="L3" s="134" t="s">
        <v>6</v>
      </c>
      <c r="M3" s="134"/>
      <c r="O3" s="134" t="s">
        <v>5</v>
      </c>
      <c r="P3" s="134"/>
      <c r="Q3" s="134" t="s">
        <v>6</v>
      </c>
      <c r="R3" s="134"/>
    </row>
    <row r="4" spans="2:18" x14ac:dyDescent="0.25">
      <c r="B4" s="26">
        <v>22</v>
      </c>
      <c r="C4" s="56" cm="1">
        <f t="array" ref="C4">valormasasalarialedadsexo($B4,C$3,'Pensiones activos'!$A$2:$G$226, Hombres!$A$1:$DW$117, Mujeres!$A$1:$DW$117)</f>
        <v>1926676877.6945388</v>
      </c>
      <c r="D4" s="53" cm="1">
        <f t="array" ref="D4">valormasasalarialedadsexo($B4,D$3,'Pensiones activos'!$A$2:$G$226, Hombres!$A$1:$DW$117, Mujeres!$A$1:$DW$117)</f>
        <v>0</v>
      </c>
      <c r="E4" s="56" cm="1">
        <f t="array" ref="E4">valoractuarialedadsexo($B4,E$3,'Pensiones activos'!$A$2:$G$226, Hombres!$A$1:$DW$117, Mujeres!$A$1:$DW$117)</f>
        <v>486096278.40680462</v>
      </c>
      <c r="F4" s="56" cm="1">
        <f t="array" ref="F4">valoractuarialedadsexo($B4,F$3,'Pensiones activos'!$A$2:$G$226, Hombres!$A$1:$DW$117, Mujeres!$A$1:$DW$117)</f>
        <v>0</v>
      </c>
      <c r="G4" s="92">
        <f>IF(C4 = 0, 0, E4/C4)</f>
        <v>0.25229776930134096</v>
      </c>
      <c r="H4" s="92">
        <f>IF(D4 = 0, 0, F4/D4)</f>
        <v>0</v>
      </c>
      <c r="J4" s="137">
        <f>SUM(E4:E44)</f>
        <v>10197152310.639154</v>
      </c>
      <c r="K4" s="138"/>
      <c r="L4" s="137">
        <f>SUM(F4:F44)</f>
        <v>14074150933.814224</v>
      </c>
      <c r="M4" s="138"/>
      <c r="O4" s="137">
        <f>SUM(C4:C44)</f>
        <v>31549055480.14473</v>
      </c>
      <c r="P4" s="138"/>
      <c r="Q4" s="137">
        <f>SUM(D4:D44)</f>
        <v>35058149651.017227</v>
      </c>
      <c r="R4" s="138"/>
    </row>
    <row r="5" spans="2:18" x14ac:dyDescent="0.25">
      <c r="B5" s="26">
        <v>23</v>
      </c>
      <c r="C5" s="57" cm="1">
        <f t="array" ref="C5">valormasasalarialedadsexo($B5,C$3,'Pensiones activos'!$A$2:$G$226, Hombres!$A$1:$DW$117, Mujeres!$A$1:$DW$117)</f>
        <v>764319167.41740632</v>
      </c>
      <c r="D5" s="54" cm="1">
        <f t="array" ref="D5">valormasasalarialedadsexo($B5,D$3,'Pensiones activos'!$A$2:$G$226, Hombres!$A$1:$DW$117, Mujeres!$A$1:$DW$117)</f>
        <v>0</v>
      </c>
      <c r="E5" s="56" cm="1">
        <f t="array" ref="E5">valoractuarialedadsexo(B5,E$3,'Pensiones activos'!$A$2:$G$226, Hombres!$A$1:$DW$117, Mujeres!$A$1:$DW$117)</f>
        <v>198552576.36912274</v>
      </c>
      <c r="F5" s="56" cm="1">
        <f t="array" ref="F5">valoractuarialedadsexo($B5,F$3,'Pensiones activos'!$A$2:$G$226, Hombres!$A$1:$DW$117, Mujeres!$A$1:$DW$117)</f>
        <v>0</v>
      </c>
      <c r="G5" s="92">
        <f t="shared" ref="G5:G44" si="0">IF(C5 = 0, 0, E5/C5)</f>
        <v>0.25977704712027738</v>
      </c>
      <c r="H5" s="92">
        <f t="shared" ref="H5:H44" si="1">IF(D5 = 0, 0, F5/D5)</f>
        <v>0</v>
      </c>
      <c r="J5" s="138"/>
      <c r="K5" s="138"/>
      <c r="L5" s="138"/>
      <c r="M5" s="138"/>
      <c r="O5" s="138"/>
      <c r="P5" s="138"/>
      <c r="Q5" s="138"/>
      <c r="R5" s="138"/>
    </row>
    <row r="6" spans="2:18" x14ac:dyDescent="0.25">
      <c r="B6" s="26">
        <v>24</v>
      </c>
      <c r="C6" s="57" cm="1">
        <f t="array" ref="C6">valormasasalarialedadsexo($B6,C$3,'Pensiones activos'!$A$2:$G$226, Hombres!$A$1:$DW$117, Mujeres!$A$1:$DW$117)</f>
        <v>629770694.95945787</v>
      </c>
      <c r="D6" s="54" cm="1">
        <f t="array" ref="D6">valormasasalarialedadsexo($B6,D$3,'Pensiones activos'!$A$2:$G$226, Hombres!$A$1:$DW$117, Mujeres!$A$1:$DW$117)</f>
        <v>648769279.34986854</v>
      </c>
      <c r="E6" s="56" cm="1">
        <f t="array" ref="E6">valoractuarialedadsexo(B6,E$3,'Pensiones activos'!$A$2:$G$226, Hombres!$A$1:$DW$117, Mujeres!$A$1:$DW$117)</f>
        <v>168599230.09919325</v>
      </c>
      <c r="F6" s="56" cm="1">
        <f t="array" ref="F6">valoractuarialedadsexo($B6,F$3,'Pensiones activos'!$A$2:$G$226, Hombres!$A$1:$DW$117, Mujeres!$A$1:$DW$117)</f>
        <v>183483362.07214287</v>
      </c>
      <c r="G6" s="92">
        <f t="shared" si="0"/>
        <v>0.26771526755472003</v>
      </c>
      <c r="H6" s="92">
        <f t="shared" si="1"/>
        <v>0.28281758694864756</v>
      </c>
    </row>
    <row r="7" spans="2:18" ht="14.65" customHeight="1" x14ac:dyDescent="0.25">
      <c r="B7" s="26">
        <v>25</v>
      </c>
      <c r="C7" s="57" cm="1">
        <f t="array" ref="C7">valormasasalarialedadsexo($B7,C$3,'Pensiones activos'!$A$2:$G$226, Hombres!$A$1:$DW$117, Mujeres!$A$1:$DW$117)</f>
        <v>626145055.35909975</v>
      </c>
      <c r="D7" s="54" cm="1">
        <f t="array" ref="D7">valormasasalarialedadsexo($B7,D$3,'Pensiones activos'!$A$2:$G$226, Hombres!$A$1:$DW$117, Mujeres!$A$1:$DW$117)</f>
        <v>1952048606.2352357</v>
      </c>
      <c r="E7" s="56" cm="1">
        <f t="array" ref="E7">valoractuarialedadsexo(B7,E$3,'Pensiones activos'!$A$2:$G$226, Hombres!$A$1:$DW$117, Mujeres!$A$1:$DW$117)</f>
        <v>172996723.56811807</v>
      </c>
      <c r="F7" s="56" cm="1">
        <f t="array" ref="F7">valoractuarialedadsexo($B7,F$3,'Pensiones activos'!$A$2:$G$226, Hombres!$A$1:$DW$117, Mujeres!$A$1:$DW$117)</f>
        <v>586214129.71374655</v>
      </c>
      <c r="G7" s="92">
        <f t="shared" si="0"/>
        <v>0.27628857257189854</v>
      </c>
      <c r="H7" s="92">
        <f t="shared" si="1"/>
        <v>0.30030713776350687</v>
      </c>
      <c r="J7" s="134" t="s">
        <v>63</v>
      </c>
      <c r="K7" s="134"/>
      <c r="L7" s="134"/>
      <c r="M7" s="134"/>
      <c r="O7" s="134" t="s">
        <v>64</v>
      </c>
      <c r="P7" s="134"/>
      <c r="Q7" s="134"/>
      <c r="R7" s="134"/>
    </row>
    <row r="8" spans="2:18" x14ac:dyDescent="0.25">
      <c r="B8" s="26">
        <v>26</v>
      </c>
      <c r="C8" s="57" cm="1">
        <f t="array" ref="C8">valormasasalarialedadsexo($B8,C$3,'Pensiones activos'!$A$2:$G$226, Hombres!$A$1:$DW$117, Mujeres!$A$1:$DW$117)</f>
        <v>431328549.90599507</v>
      </c>
      <c r="D8" s="54" cm="1">
        <f t="array" ref="D8">valormasasalarialedadsexo($B8,D$3,'Pensiones activos'!$A$2:$G$226, Hombres!$A$1:$DW$117, Mujeres!$A$1:$DW$117)</f>
        <v>373692164.7008329</v>
      </c>
      <c r="E8" s="56" cm="1">
        <f t="array" ref="E8">valoractuarialedadsexo(B8,E$3,'Pensiones activos'!$A$2:$G$226, Hombres!$A$1:$DW$117, Mujeres!$A$1:$DW$117)</f>
        <v>114173189.50973377</v>
      </c>
      <c r="F8" s="56" cm="1">
        <f t="array" ref="F8">valoractuarialedadsexo($B8,F$3,'Pensiones activos'!$A$2:$G$226, Hombres!$A$1:$DW$117, Mujeres!$A$1:$DW$117)</f>
        <v>112789208.57954408</v>
      </c>
      <c r="G8" s="92">
        <f t="shared" si="0"/>
        <v>0.26470121102490662</v>
      </c>
      <c r="H8" s="92">
        <f t="shared" si="1"/>
        <v>0.30182385191254907</v>
      </c>
      <c r="J8" s="137">
        <f>J4+L4</f>
        <v>24271303244.453377</v>
      </c>
      <c r="K8" s="137"/>
      <c r="L8" s="137"/>
      <c r="M8" s="137"/>
      <c r="O8" s="137">
        <f>O4+Q4</f>
        <v>66607205131.161957</v>
      </c>
      <c r="P8" s="137"/>
      <c r="Q8" s="137"/>
      <c r="R8" s="137"/>
    </row>
    <row r="9" spans="2:18" x14ac:dyDescent="0.25">
      <c r="B9" s="26">
        <v>27</v>
      </c>
      <c r="C9" s="57" cm="1">
        <f t="array" ref="C9">valormasasalarialedadsexo($B9,C$3,'Pensiones activos'!$A$2:$G$226, Hombres!$A$1:$DW$117, Mujeres!$A$1:$DW$117)</f>
        <v>2712398324.0602112</v>
      </c>
      <c r="D9" s="54" cm="1">
        <f t="array" ref="D9">valormasasalarialedadsexo($B9,D$3,'Pensiones activos'!$A$2:$G$226, Hombres!$A$1:$DW$117, Mujeres!$A$1:$DW$117)</f>
        <v>2520505875.4950204</v>
      </c>
      <c r="E9" s="56" cm="1">
        <f t="array" ref="E9">valoractuarialedadsexo(B9,E$3,'Pensiones activos'!$A$2:$G$226, Hombres!$A$1:$DW$117, Mujeres!$A$1:$DW$117)</f>
        <v>740398545.6732161</v>
      </c>
      <c r="F9" s="56" cm="1">
        <f t="array" ref="F9">valoractuarialedadsexo($B9,F$3,'Pensiones activos'!$A$2:$G$226, Hombres!$A$1:$DW$117, Mujeres!$A$1:$DW$117)</f>
        <v>859967535.11995578</v>
      </c>
      <c r="G9" s="92">
        <f>IF(C9 = 0, 0, E9/C9)</f>
        <v>0.27296822118843794</v>
      </c>
      <c r="H9" s="92">
        <f t="shared" si="1"/>
        <v>0.34118846676009457</v>
      </c>
      <c r="J9" s="137"/>
      <c r="K9" s="137"/>
      <c r="L9" s="137"/>
      <c r="M9" s="137"/>
      <c r="O9" s="137"/>
      <c r="P9" s="137"/>
      <c r="Q9" s="137"/>
      <c r="R9" s="137"/>
    </row>
    <row r="10" spans="2:18" x14ac:dyDescent="0.25">
      <c r="B10" s="26">
        <v>28</v>
      </c>
      <c r="C10" s="57" cm="1">
        <f t="array" ref="C10">valormasasalarialedadsexo($B10,C$3,'Pensiones activos'!$A$2:$G$226, Hombres!$A$1:$DW$117, Mujeres!$A$1:$DW$117)</f>
        <v>1030426936.0220546</v>
      </c>
      <c r="D10" s="54" cm="1">
        <f t="array" ref="D10">valormasasalarialedadsexo($B10,D$3,'Pensiones activos'!$A$2:$G$226, Hombres!$A$1:$DW$117, Mujeres!$A$1:$DW$117)</f>
        <v>253455631.9259032</v>
      </c>
      <c r="E10" s="56" cm="1">
        <f t="array" ref="E10">valoractuarialedadsexo(B10,E$3,'Pensiones activos'!$A$2:$G$226, Hombres!$A$1:$DW$117, Mujeres!$A$1:$DW$117)</f>
        <v>300713619.7428633</v>
      </c>
      <c r="F10" s="56" cm="1">
        <f t="array" ref="F10">valoractuarialedadsexo($B10,F$3,'Pensiones activos'!$A$2:$G$226, Hombres!$A$1:$DW$117, Mujeres!$A$1:$DW$117)</f>
        <v>81780650.848139733</v>
      </c>
      <c r="G10" s="92">
        <f>IF(C10 = 0, 0, E10/C10)</f>
        <v>0.29183400513942603</v>
      </c>
      <c r="H10" s="92">
        <f t="shared" si="1"/>
        <v>0.32266259079241133</v>
      </c>
      <c r="I10" s="103"/>
    </row>
    <row r="11" spans="2:18" ht="14.65" customHeight="1" x14ac:dyDescent="0.25">
      <c r="B11" s="26">
        <v>29</v>
      </c>
      <c r="C11" s="57" cm="1">
        <f t="array" ref="C11">valormasasalarialedadsexo($B11,C$3,'Pensiones activos'!$A$2:$G$226, Hombres!$A$1:$DW$117, Mujeres!$A$1:$DW$117)</f>
        <v>364905498.48712873</v>
      </c>
      <c r="D11" s="54" cm="1">
        <f t="array" ref="D11">valormasasalarialedadsexo($B11,D$3,'Pensiones activos'!$A$2:$G$226, Hombres!$A$1:$DW$117, Mujeres!$A$1:$DW$117)</f>
        <v>2784405123.8054404</v>
      </c>
      <c r="E11" s="56" cm="1">
        <f t="array" ref="E11">valoractuarialedadsexo(B11,E$3,'Pensiones activos'!$A$2:$G$226, Hombres!$A$1:$DW$117, Mujeres!$A$1:$DW$117)</f>
        <v>97827904.993337587</v>
      </c>
      <c r="F11" s="56" cm="1">
        <f t="array" ref="F11">valoractuarialedadsexo($B11,F$3,'Pensiones activos'!$A$2:$G$226, Hombres!$A$1:$DW$117, Mujeres!$A$1:$DW$117)</f>
        <v>929309191.41964638</v>
      </c>
      <c r="G11" s="92">
        <f t="shared" si="0"/>
        <v>0.26809106850657188</v>
      </c>
      <c r="H11" s="92">
        <f t="shared" si="1"/>
        <v>0.33375502130579388</v>
      </c>
      <c r="M11" s="134" t="s">
        <v>60</v>
      </c>
      <c r="N11" s="134"/>
      <c r="O11" s="134"/>
    </row>
    <row r="12" spans="2:18" x14ac:dyDescent="0.25">
      <c r="B12" s="26">
        <v>30</v>
      </c>
      <c r="C12" s="57" cm="1">
        <f t="array" ref="C12">valormasasalarialedadsexo($B12,C$3,'Pensiones activos'!$A$2:$G$226, Hombres!$A$1:$DW$117, Mujeres!$A$1:$DW$117)</f>
        <v>1048845286.3509581</v>
      </c>
      <c r="D12" s="54" cm="1">
        <f t="array" ref="D12">valormasasalarialedadsexo($B12,D$3,'Pensiones activos'!$A$2:$G$226, Hombres!$A$1:$DW$117, Mujeres!$A$1:$DW$117)</f>
        <v>1980901249.3251181</v>
      </c>
      <c r="E12" s="56" cm="1">
        <f t="array" ref="E12">valoractuarialedadsexo(B12,E$3,'Pensiones activos'!$A$2:$G$226, Hombres!$A$1:$DW$117, Mujeres!$A$1:$DW$117)</f>
        <v>290950388.12638056</v>
      </c>
      <c r="F12" s="56" cm="1">
        <f t="array" ref="F12">valoractuarialedadsexo($B12,F$3,'Pensiones activos'!$A$2:$G$226, Hombres!$A$1:$DW$117, Mujeres!$A$1:$DW$117)</f>
        <v>684347453.0574193</v>
      </c>
      <c r="G12" s="92">
        <f t="shared" si="0"/>
        <v>0.27740067282814157</v>
      </c>
      <c r="H12" s="92">
        <f t="shared" si="1"/>
        <v>0.34547277573305213</v>
      </c>
      <c r="M12" s="136">
        <f>'i) Costo actuarial de beneficio'!E7/'Primas por edad y sexo'!O8</f>
        <v>0.44071408037753856</v>
      </c>
      <c r="N12" s="136"/>
      <c r="O12" s="136"/>
      <c r="Q12" s="43">
        <f>68000000000-O8</f>
        <v>1392794868.8380432</v>
      </c>
    </row>
    <row r="13" spans="2:18" x14ac:dyDescent="0.25">
      <c r="B13" s="26">
        <v>31</v>
      </c>
      <c r="C13" s="57" cm="1">
        <f t="array" ref="C13">valormasasalarialedadsexo($B13,C$3,'Pensiones activos'!$A$2:$G$226, Hombres!$A$1:$DW$117, Mujeres!$A$1:$DW$117)</f>
        <v>1072351994.7955922</v>
      </c>
      <c r="D13" s="54" cm="1">
        <f t="array" ref="D13">valormasasalarialedadsexo($B13,D$3,'Pensiones activos'!$A$2:$G$226, Hombres!$A$1:$DW$117, Mujeres!$A$1:$DW$117)</f>
        <v>1619586889.6644113</v>
      </c>
      <c r="E13" s="56" cm="1">
        <f t="array" ref="E13">valoractuarialedadsexo(B13,E$3,'Pensiones activos'!$A$2:$G$226, Hombres!$A$1:$DW$117, Mujeres!$A$1:$DW$117)</f>
        <v>318820195.06447333</v>
      </c>
      <c r="F13" s="56" cm="1">
        <f t="array" ref="F13">valoractuarialedadsexo($B13,F$3,'Pensiones activos'!$A$2:$G$226, Hombres!$A$1:$DW$117, Mujeres!$A$1:$DW$117)</f>
        <v>580266604.88453984</v>
      </c>
      <c r="G13" s="92">
        <f t="shared" si="0"/>
        <v>0.29730927588309813</v>
      </c>
      <c r="H13" s="92">
        <f t="shared" si="1"/>
        <v>0.35828062611989575</v>
      </c>
      <c r="M13" s="136"/>
      <c r="N13" s="136"/>
      <c r="O13" s="136"/>
    </row>
    <row r="14" spans="2:18" x14ac:dyDescent="0.25">
      <c r="B14" s="26">
        <v>32</v>
      </c>
      <c r="C14" s="57" cm="1">
        <f t="array" ref="C14">valormasasalarialedadsexo($B14,C$3,'Pensiones activos'!$A$2:$G$226, Hombres!$A$1:$DW$117, Mujeres!$A$1:$DW$117)</f>
        <v>1254962177.5944288</v>
      </c>
      <c r="D14" s="54" cm="1">
        <f t="array" ref="D14">valormasasalarialedadsexo($B14,D$3,'Pensiones activos'!$A$2:$G$226, Hombres!$A$1:$DW$117, Mujeres!$A$1:$DW$117)</f>
        <v>1041277956.4328529</v>
      </c>
      <c r="E14" s="56" cm="1">
        <f t="array" ref="E14">valoractuarialedadsexo(B14,E$3,'Pensiones activos'!$A$2:$G$226, Hombres!$A$1:$DW$117, Mujeres!$A$1:$DW$117)</f>
        <v>399857520.63972461</v>
      </c>
      <c r="F14" s="56" cm="1">
        <f t="array" ref="F14">valoractuarialedadsexo($B14,F$3,'Pensiones activos'!$A$2:$G$226, Hombres!$A$1:$DW$117, Mujeres!$A$1:$DW$117)</f>
        <v>400658246.26054358</v>
      </c>
      <c r="G14" s="92">
        <f t="shared" si="0"/>
        <v>0.31862117263660528</v>
      </c>
      <c r="H14" s="92">
        <f t="shared" si="1"/>
        <v>0.38477549993768656</v>
      </c>
    </row>
    <row r="15" spans="2:18" x14ac:dyDescent="0.25">
      <c r="B15" s="26">
        <v>33</v>
      </c>
      <c r="C15" s="57" cm="1">
        <f t="array" ref="C15">valormasasalarialedadsexo($B15,C$3,'Pensiones activos'!$A$2:$G$226, Hombres!$A$1:$DW$117, Mujeres!$A$1:$DW$117)</f>
        <v>2299073996.8660645</v>
      </c>
      <c r="D15" s="54" cm="1">
        <f t="array" ref="D15">valormasasalarialedadsexo($B15,D$3,'Pensiones activos'!$A$2:$G$226, Hombres!$A$1:$DW$117, Mujeres!$A$1:$DW$117)</f>
        <v>3740461454.0979505</v>
      </c>
      <c r="E15" s="56" cm="1">
        <f t="array" ref="E15">valoractuarialedadsexo(B15,E$3,'Pensiones activos'!$A$2:$G$226, Hombres!$A$1:$DW$117, Mujeres!$A$1:$DW$117)</f>
        <v>764938210.45147133</v>
      </c>
      <c r="F15" s="56" cm="1">
        <f t="array" ref="F15">valoractuarialedadsexo($B15,F$3,'Pensiones activos'!$A$2:$G$226, Hombres!$A$1:$DW$117, Mujeres!$A$1:$DW$117)</f>
        <v>1430900066.931493</v>
      </c>
      <c r="G15" s="92">
        <f t="shared" si="0"/>
        <v>0.33271578535279034</v>
      </c>
      <c r="H15" s="92">
        <f t="shared" si="1"/>
        <v>0.38254640088961134</v>
      </c>
    </row>
    <row r="16" spans="2:18" x14ac:dyDescent="0.25">
      <c r="B16" s="26">
        <v>34</v>
      </c>
      <c r="C16" s="57" cm="1">
        <f t="array" ref="C16">valormasasalarialedadsexo($B16,C$3,'Pensiones activos'!$A$2:$G$226, Hombres!$A$1:$DW$117, Mujeres!$A$1:$DW$117)</f>
        <v>4741641588.9870119</v>
      </c>
      <c r="D16" s="54" cm="1">
        <f t="array" ref="D16">valormasasalarialedadsexo($B16,D$3,'Pensiones activos'!$A$2:$G$226, Hombres!$A$1:$DW$117, Mujeres!$A$1:$DW$117)</f>
        <v>2499395849.7803478</v>
      </c>
      <c r="E16" s="56" cm="1">
        <f t="array" ref="E16">valoractuarialedadsexo(B16,E$3,'Pensiones activos'!$A$2:$G$226, Hombres!$A$1:$DW$117, Mujeres!$A$1:$DW$117)</f>
        <v>1508737325.761111</v>
      </c>
      <c r="F16" s="56" cm="1">
        <f t="array" ref="F16">valoractuarialedadsexo($B16,F$3,'Pensiones activos'!$A$2:$G$226, Hombres!$A$1:$DW$117, Mujeres!$A$1:$DW$117)</f>
        <v>865310921.58693004</v>
      </c>
      <c r="G16" s="92">
        <f t="shared" si="0"/>
        <v>0.3181888165620364</v>
      </c>
      <c r="H16" s="92">
        <f t="shared" si="1"/>
        <v>0.34620803329851707</v>
      </c>
    </row>
    <row r="17" spans="2:22" x14ac:dyDescent="0.25">
      <c r="B17" s="26">
        <v>35</v>
      </c>
      <c r="C17" s="57" cm="1">
        <f t="array" ref="C17">valormasasalarialedadsexo($B17,C$3,'Pensiones activos'!$A$2:$G$226, Hombres!$A$1:$DW$117, Mujeres!$A$1:$DW$117)</f>
        <v>2506838122.5605378</v>
      </c>
      <c r="D17" s="54" cm="1">
        <f t="array" ref="D17">valormasasalarialedadsexo($B17,D$3,'Pensiones activos'!$A$2:$G$226, Hombres!$A$1:$DW$117, Mujeres!$A$1:$DW$117)</f>
        <v>1720364108.0974889</v>
      </c>
      <c r="E17" s="56" cm="1">
        <f t="array" ref="E17">valoractuarialedadsexo(B17,E$3,'Pensiones activos'!$A$2:$G$226, Hombres!$A$1:$DW$117, Mujeres!$A$1:$DW$117)</f>
        <v>825426739.26115823</v>
      </c>
      <c r="F17" s="56" cm="1">
        <f t="array" ref="F17">valoractuarialedadsexo($B17,F$3,'Pensiones activos'!$A$2:$G$226, Hombres!$A$1:$DW$117, Mujeres!$A$1:$DW$117)</f>
        <v>698709262.98317313</v>
      </c>
      <c r="G17" s="92">
        <f t="shared" si="0"/>
        <v>0.32927006009388821</v>
      </c>
      <c r="H17" s="92">
        <f t="shared" si="1"/>
        <v>0.40614033953304202</v>
      </c>
    </row>
    <row r="18" spans="2:22" x14ac:dyDescent="0.25">
      <c r="B18" s="26">
        <v>36</v>
      </c>
      <c r="C18" s="57" cm="1">
        <f t="array" ref="C18">valormasasalarialedadsexo($B18,C$3,'Pensiones activos'!$A$2:$G$226, Hombres!$A$1:$DW$117, Mujeres!$A$1:$DW$117)</f>
        <v>1693738602.9652276</v>
      </c>
      <c r="D18" s="54" cm="1">
        <f t="array" ref="D18">valormasasalarialedadsexo($B18,D$3,'Pensiones activos'!$A$2:$G$226, Hombres!$A$1:$DW$117, Mujeres!$A$1:$DW$117)</f>
        <v>1258777805.7950182</v>
      </c>
      <c r="E18" s="56" cm="1">
        <f t="array" ref="E18">valoractuarialedadsexo(B18,E$3,'Pensiones activos'!$A$2:$G$226, Hombres!$A$1:$DW$117, Mujeres!$A$1:$DW$117)</f>
        <v>547958232.60055554</v>
      </c>
      <c r="F18" s="56" cm="1">
        <f t="array" ref="F18">valoractuarialedadsexo($B18,F$3,'Pensiones activos'!$A$2:$G$226, Hombres!$A$1:$DW$117, Mujeres!$A$1:$DW$117)</f>
        <v>540517420.43489742</v>
      </c>
      <c r="G18" s="92">
        <f t="shared" si="0"/>
        <v>0.32351995263096989</v>
      </c>
      <c r="H18" s="92">
        <f t="shared" si="1"/>
        <v>0.42939859437187783</v>
      </c>
    </row>
    <row r="19" spans="2:22" x14ac:dyDescent="0.25">
      <c r="B19" s="26">
        <v>37</v>
      </c>
      <c r="C19" s="57" cm="1">
        <f t="array" ref="C19">valormasasalarialedadsexo($B19,C$3,'Pensiones activos'!$A$2:$G$226, Hombres!$A$1:$DW$117, Mujeres!$A$1:$DW$117)</f>
        <v>1723571917.8238828</v>
      </c>
      <c r="D19" s="54" cm="1">
        <f t="array" ref="D19">valormasasalarialedadsexo($B19,D$3,'Pensiones activos'!$A$2:$G$226, Hombres!$A$1:$DW$117, Mujeres!$A$1:$DW$117)</f>
        <v>1934812854.0574977</v>
      </c>
      <c r="E19" s="56" cm="1">
        <f t="array" ref="E19">valoractuarialedadsexo(B19,E$3,'Pensiones activos'!$A$2:$G$226, Hombres!$A$1:$DW$117, Mujeres!$A$1:$DW$117)</f>
        <v>601123253.5285151</v>
      </c>
      <c r="F19" s="56" cm="1">
        <f t="array" ref="F19">valoractuarialedadsexo($B19,F$3,'Pensiones activos'!$A$2:$G$226, Hombres!$A$1:$DW$117, Mujeres!$A$1:$DW$117)</f>
        <v>676737924.10046363</v>
      </c>
      <c r="G19" s="92">
        <f t="shared" si="0"/>
        <v>0.34876598261560837</v>
      </c>
      <c r="H19" s="92">
        <f t="shared" si="1"/>
        <v>0.34976918965639281</v>
      </c>
    </row>
    <row r="20" spans="2:22" x14ac:dyDescent="0.25">
      <c r="B20" s="26">
        <v>38</v>
      </c>
      <c r="C20" s="57" cm="1">
        <f t="array" ref="C20">valormasasalarialedadsexo($B20,C$3,'Pensiones activos'!$A$2:$G$226, Hombres!$A$1:$DW$117, Mujeres!$A$1:$DW$117)</f>
        <v>1508111742.6681736</v>
      </c>
      <c r="D20" s="54" cm="1">
        <f t="array" ref="D20">valormasasalarialedadsexo($B20,D$3,'Pensiones activos'!$A$2:$G$226, Hombres!$A$1:$DW$117, Mujeres!$A$1:$DW$117)</f>
        <v>854560534.52627945</v>
      </c>
      <c r="E20" s="56" cm="1">
        <f t="array" ref="E20">valoractuarialedadsexo(B20,E$3,'Pensiones activos'!$A$2:$G$226, Hombres!$A$1:$DW$117, Mujeres!$A$1:$DW$117)</f>
        <v>551705854.90562284</v>
      </c>
      <c r="F20" s="56" cm="1">
        <f t="array" ref="F20">valoractuarialedadsexo($B20,F$3,'Pensiones activos'!$A$2:$G$226, Hombres!$A$1:$DW$117, Mujeres!$A$1:$DW$117)</f>
        <v>408673583.55297589</v>
      </c>
      <c r="G20" s="92">
        <f t="shared" si="0"/>
        <v>0.36582558128586462</v>
      </c>
      <c r="H20" s="92">
        <f t="shared" si="1"/>
        <v>0.47822660542067003</v>
      </c>
      <c r="V20" t="s">
        <v>95</v>
      </c>
    </row>
    <row r="21" spans="2:22" x14ac:dyDescent="0.25">
      <c r="B21" s="26">
        <v>39</v>
      </c>
      <c r="C21" s="57" cm="1">
        <f t="array" ref="C21">valormasasalarialedadsexo($B21,C$3,'Pensiones activos'!$A$2:$G$226, Hombres!$A$1:$DW$117, Mujeres!$A$1:$DW$117)</f>
        <v>395424529.80943733</v>
      </c>
      <c r="D21" s="54" cm="1">
        <f t="array" ref="D21">valormasasalarialedadsexo($B21,D$3,'Pensiones activos'!$A$2:$G$226, Hombres!$A$1:$DW$117, Mujeres!$A$1:$DW$117)</f>
        <v>2368844996.7581406</v>
      </c>
      <c r="E21" s="56" cm="1">
        <f t="array" ref="E21">valoractuarialedadsexo(B21,E$3,'Pensiones activos'!$A$2:$G$226, Hombres!$A$1:$DW$117, Mujeres!$A$1:$DW$117)</f>
        <v>137526398.77018052</v>
      </c>
      <c r="F21" s="56" cm="1">
        <f t="array" ref="F21">valoractuarialedadsexo($B21,F$3,'Pensiones activos'!$A$2:$G$226, Hombres!$A$1:$DW$117, Mujeres!$A$1:$DW$117)</f>
        <v>1009273754.3735147</v>
      </c>
      <c r="G21" s="92">
        <f t="shared" si="0"/>
        <v>0.34779430309105286</v>
      </c>
      <c r="H21" s="92">
        <f t="shared" si="1"/>
        <v>0.42606154296914583</v>
      </c>
    </row>
    <row r="22" spans="2:22" x14ac:dyDescent="0.25">
      <c r="B22" s="26">
        <v>40</v>
      </c>
      <c r="C22" s="57" cm="1">
        <f t="array" ref="C22">valormasasalarialedadsexo($B22,C$3,'Pensiones activos'!$A$2:$G$226, Hombres!$A$1:$DW$117, Mujeres!$A$1:$DW$117)</f>
        <v>286081727.18876702</v>
      </c>
      <c r="D22" s="54" cm="1">
        <f t="array" ref="D22">valormasasalarialedadsexo($B22,D$3,'Pensiones activos'!$A$2:$G$226, Hombres!$A$1:$DW$117, Mujeres!$A$1:$DW$117)</f>
        <v>1589433506.0183475</v>
      </c>
      <c r="E22" s="56" cm="1">
        <f t="array" ref="E22">valoractuarialedadsexo(B22,E$3,'Pensiones activos'!$A$2:$G$226, Hombres!$A$1:$DW$117, Mujeres!$A$1:$DW$117)</f>
        <v>117653866.89274386</v>
      </c>
      <c r="F22" s="56" cm="1">
        <f t="array" ref="F22">valoractuarialedadsexo($B22,F$3,'Pensiones activos'!$A$2:$G$226, Hombres!$A$1:$DW$117, Mujeres!$A$1:$DW$117)</f>
        <v>670991622.95693338</v>
      </c>
      <c r="G22" s="92">
        <f t="shared" si="0"/>
        <v>0.4112596356603776</v>
      </c>
      <c r="H22" s="92">
        <f t="shared" si="1"/>
        <v>0.42215771871943147</v>
      </c>
    </row>
    <row r="23" spans="2:22" x14ac:dyDescent="0.25">
      <c r="B23" s="26">
        <v>41</v>
      </c>
      <c r="C23" s="57" cm="1">
        <f t="array" ref="C23">valormasasalarialedadsexo($B23,C$3,'Pensiones activos'!$A$2:$G$226, Hombres!$A$1:$DW$117, Mujeres!$A$1:$DW$117)</f>
        <v>149233716.85174039</v>
      </c>
      <c r="D23" s="54" cm="1">
        <f t="array" ref="D23">valormasasalarialedadsexo($B23,D$3,'Pensiones activos'!$A$2:$G$226, Hombres!$A$1:$DW$117, Mujeres!$A$1:$DW$117)</f>
        <v>559492372.11789894</v>
      </c>
      <c r="E23" s="56" cm="1">
        <f t="array" ref="E23">valoractuarialedadsexo(B23,E$3,'Pensiones activos'!$A$2:$G$226, Hombres!$A$1:$DW$117, Mujeres!$A$1:$DW$117)</f>
        <v>49547077.632300191</v>
      </c>
      <c r="F23" s="56" cm="1">
        <f t="array" ref="F23">valoractuarialedadsexo($B23,F$3,'Pensiones activos'!$A$2:$G$226, Hombres!$A$1:$DW$117, Mujeres!$A$1:$DW$117)</f>
        <v>286447674.56992155</v>
      </c>
      <c r="G23" s="92">
        <f t="shared" si="0"/>
        <v>0.33200994170455361</v>
      </c>
      <c r="H23" s="92">
        <f t="shared" si="1"/>
        <v>0.51197780138736171</v>
      </c>
    </row>
    <row r="24" spans="2:22" x14ac:dyDescent="0.25">
      <c r="B24" s="26">
        <v>42</v>
      </c>
      <c r="C24" s="57" cm="1">
        <f t="array" ref="C24">valormasasalarialedadsexo($B24,C$3,'Pensiones activos'!$A$2:$G$226, Hombres!$A$1:$DW$117, Mujeres!$A$1:$DW$117)</f>
        <v>486447797.01239651</v>
      </c>
      <c r="D24" s="54" cm="1">
        <f t="array" ref="D24">valormasasalarialedadsexo($B24,D$3,'Pensiones activos'!$A$2:$G$226, Hombres!$A$1:$DW$117, Mujeres!$A$1:$DW$117)</f>
        <v>523030625.12947869</v>
      </c>
      <c r="E24" s="56" cm="1">
        <f t="array" ref="E24">valoractuarialedadsexo(B24,E$3,'Pensiones activos'!$A$2:$G$226, Hombres!$A$1:$DW$117, Mujeres!$A$1:$DW$117)</f>
        <v>167363085.72351432</v>
      </c>
      <c r="F24" s="56" cm="1">
        <f t="array" ref="F24">valoractuarialedadsexo($B24,F$3,'Pensiones activos'!$A$2:$G$226, Hombres!$A$1:$DW$117, Mujeres!$A$1:$DW$117)</f>
        <v>283914691.38244689</v>
      </c>
      <c r="G24" s="92">
        <f t="shared" si="0"/>
        <v>0.34405148250522199</v>
      </c>
      <c r="H24" s="92">
        <f t="shared" si="1"/>
        <v>0.54282613243184841</v>
      </c>
    </row>
    <row r="25" spans="2:22" x14ac:dyDescent="0.25">
      <c r="B25" s="26">
        <v>43</v>
      </c>
      <c r="C25" s="57" cm="1">
        <f t="array" ref="C25">valormasasalarialedadsexo($B25,C$3,'Pensiones activos'!$A$2:$G$226, Hombres!$A$1:$DW$117, Mujeres!$A$1:$DW$117)</f>
        <v>32754912.900003638</v>
      </c>
      <c r="D25" s="54" cm="1">
        <f t="array" ref="D25">valormasasalarialedadsexo($B25,D$3,'Pensiones activos'!$A$2:$G$226, Hombres!$A$1:$DW$117, Mujeres!$A$1:$DW$117)</f>
        <v>1103989190.2348542</v>
      </c>
      <c r="E25" s="56" cm="1">
        <f t="array" ref="E25">valoractuarialedadsexo(B25,E$3,'Pensiones activos'!$A$2:$G$226, Hombres!$A$1:$DW$117, Mujeres!$A$1:$DW$117)</f>
        <v>12323949.92405309</v>
      </c>
      <c r="F25" s="56" cm="1">
        <f t="array" ref="F25">valoractuarialedadsexo($B25,F$3,'Pensiones activos'!$A$2:$G$226, Hombres!$A$1:$DW$117, Mujeres!$A$1:$DW$117)</f>
        <v>477538009.26843727</v>
      </c>
      <c r="G25" s="92">
        <f t="shared" si="0"/>
        <v>0.37624737277355791</v>
      </c>
      <c r="H25" s="92">
        <f t="shared" si="1"/>
        <v>0.43255677998699377</v>
      </c>
    </row>
    <row r="26" spans="2:22" x14ac:dyDescent="0.25">
      <c r="B26" s="26">
        <v>44</v>
      </c>
      <c r="C26" s="57" cm="1">
        <f t="array" ref="C26">valormasasalarialedadsexo($B26,C$3,'Pensiones activos'!$A$2:$G$226, Hombres!$A$1:$DW$117, Mujeres!$A$1:$DW$117)</f>
        <v>1664524250.139879</v>
      </c>
      <c r="D26" s="54" cm="1">
        <f t="array" ref="D26">valormasasalarialedadsexo($B26,D$3,'Pensiones activos'!$A$2:$G$226, Hombres!$A$1:$DW$117, Mujeres!$A$1:$DW$117)</f>
        <v>560673316.96796441</v>
      </c>
      <c r="E26" s="56" cm="1">
        <f t="array" ref="E26">valoractuarialedadsexo(B26,E$3,'Pensiones activos'!$A$2:$G$226, Hombres!$A$1:$DW$117, Mujeres!$A$1:$DW$117)</f>
        <v>673440404.70571339</v>
      </c>
      <c r="F26" s="56" cm="1">
        <f t="array" ref="F26">valoractuarialedadsexo($B26,F$3,'Pensiones activos'!$A$2:$G$226, Hombres!$A$1:$DW$117, Mujeres!$A$1:$DW$117)</f>
        <v>305303078.54796374</v>
      </c>
      <c r="G26" s="92">
        <f t="shared" si="0"/>
        <v>0.40458431569808645</v>
      </c>
      <c r="H26" s="92">
        <f t="shared" si="1"/>
        <v>0.54452935302681449</v>
      </c>
    </row>
    <row r="27" spans="2:22" x14ac:dyDescent="0.25">
      <c r="B27" s="26">
        <v>45</v>
      </c>
      <c r="C27" s="57" cm="1">
        <f t="array" ref="C27">valormasasalarialedadsexo($B27,C$3,'Pensiones activos'!$A$2:$G$226, Hombres!$A$1:$DW$117, Mujeres!$A$1:$DW$117)</f>
        <v>200041173.98405176</v>
      </c>
      <c r="D27" s="54" cm="1">
        <f t="array" ref="D27">valormasasalarialedadsexo($B27,D$3,'Pensiones activos'!$A$2:$G$226, Hombres!$A$1:$DW$117, Mujeres!$A$1:$DW$117)</f>
        <v>805888560.01399636</v>
      </c>
      <c r="E27" s="56" cm="1">
        <f t="array" ref="E27">valoractuarialedadsexo(B27,E$3,'Pensiones activos'!$A$2:$G$226, Hombres!$A$1:$DW$117, Mujeres!$A$1:$DW$117)</f>
        <v>80933633.038708091</v>
      </c>
      <c r="F27" s="56" cm="1">
        <f t="array" ref="F27">valoractuarialedadsexo($B27,F$3,'Pensiones activos'!$A$2:$G$226, Hombres!$A$1:$DW$117, Mujeres!$A$1:$DW$117)</f>
        <v>363973416.83562905</v>
      </c>
      <c r="G27" s="92">
        <f t="shared" si="0"/>
        <v>0.40458487333792847</v>
      </c>
      <c r="H27" s="92">
        <f t="shared" si="1"/>
        <v>0.45164236706537653</v>
      </c>
    </row>
    <row r="28" spans="2:22" x14ac:dyDescent="0.25">
      <c r="B28" s="26">
        <v>46</v>
      </c>
      <c r="C28" s="57" cm="1">
        <f t="array" ref="C28">valormasasalarialedadsexo($B28,C$3,'Pensiones activos'!$A$2:$G$226, Hombres!$A$1:$DW$117, Mujeres!$A$1:$DW$117)</f>
        <v>423539694.53709453</v>
      </c>
      <c r="D28" s="54" cm="1">
        <f t="array" ref="D28">valormasasalarialedadsexo($B28,D$3,'Pensiones activos'!$A$2:$G$226, Hombres!$A$1:$DW$117, Mujeres!$A$1:$DW$117)</f>
        <v>601125885.39104128</v>
      </c>
      <c r="E28" s="56" cm="1">
        <f t="array" ref="E28">valoractuarialedadsexo(B28,E$3,'Pensiones activos'!$A$2:$G$226, Hombres!$A$1:$DW$117, Mujeres!$A$1:$DW$117)</f>
        <v>183088621.25918084</v>
      </c>
      <c r="F28" s="56" cm="1">
        <f t="array" ref="F28">valoractuarialedadsexo($B28,F$3,'Pensiones activos'!$A$2:$G$226, Hombres!$A$1:$DW$117, Mujeres!$A$1:$DW$117)</f>
        <v>363664279.12650621</v>
      </c>
      <c r="G28" s="92">
        <f t="shared" si="0"/>
        <v>0.43228208269660906</v>
      </c>
      <c r="H28" s="92">
        <f t="shared" si="1"/>
        <v>0.60497191680564089</v>
      </c>
    </row>
    <row r="29" spans="2:22" x14ac:dyDescent="0.25">
      <c r="B29" s="26">
        <v>47</v>
      </c>
      <c r="C29" s="57" cm="1">
        <f t="array" ref="C29">valormasasalarialedadsexo($B29,C$3,'Pensiones activos'!$A$2:$G$226, Hombres!$A$1:$DW$117, Mujeres!$A$1:$DW$117)</f>
        <v>0</v>
      </c>
      <c r="D29" s="54" cm="1">
        <f t="array" ref="D29">valormasasalarialedadsexo($B29,D$3,'Pensiones activos'!$A$2:$G$226, Hombres!$A$1:$DW$117, Mujeres!$A$1:$DW$117)</f>
        <v>99608195.330312952</v>
      </c>
      <c r="E29" s="56" cm="1">
        <f t="array" ref="E29">valoractuarialedadsexo(B29,E$3,'Pensiones activos'!$A$2:$G$226, Hombres!$A$1:$DW$117, Mujeres!$A$1:$DW$117)</f>
        <v>0</v>
      </c>
      <c r="F29" s="56" cm="1">
        <f t="array" ref="F29">valoractuarialedadsexo($B29,F$3,'Pensiones activos'!$A$2:$G$226, Hombres!$A$1:$DW$117, Mujeres!$A$1:$DW$117)</f>
        <v>42081041.198204465</v>
      </c>
      <c r="G29" s="92">
        <f t="shared" si="0"/>
        <v>0</v>
      </c>
      <c r="H29" s="92">
        <f t="shared" si="1"/>
        <v>0.42246565213493315</v>
      </c>
    </row>
    <row r="30" spans="2:22" x14ac:dyDescent="0.25">
      <c r="B30" s="26">
        <v>48</v>
      </c>
      <c r="C30" s="57" cm="1">
        <f t="array" ref="C30">valormasasalarialedadsexo($B30,C$3,'Pensiones activos'!$A$2:$G$226, Hombres!$A$1:$DW$117, Mujeres!$A$1:$DW$117)</f>
        <v>416089929.92070609</v>
      </c>
      <c r="D30" s="54" cm="1">
        <f t="array" ref="D30">valormasasalarialedadsexo($B30,D$3,'Pensiones activos'!$A$2:$G$226, Hombres!$A$1:$DW$117, Mujeres!$A$1:$DW$117)</f>
        <v>525057622.08635318</v>
      </c>
      <c r="E30" s="56" cm="1">
        <f t="array" ref="E30">valoractuarialedadsexo(B30,E$3,'Pensiones activos'!$A$2:$G$226, Hombres!$A$1:$DW$117, Mujeres!$A$1:$DW$117)</f>
        <v>202989509.29917791</v>
      </c>
      <c r="F30" s="56" cm="1">
        <f t="array" ref="F30">valoractuarialedadsexo($B30,F$3,'Pensiones activos'!$A$2:$G$226, Hombres!$A$1:$DW$117, Mujeres!$A$1:$DW$117)</f>
        <v>316921346.53241289</v>
      </c>
      <c r="G30" s="92">
        <f t="shared" si="0"/>
        <v>0.48785008889270992</v>
      </c>
      <c r="H30" s="92">
        <f t="shared" si="1"/>
        <v>0.60359345946279908</v>
      </c>
    </row>
    <row r="31" spans="2:22" x14ac:dyDescent="0.25">
      <c r="B31" s="26">
        <v>49</v>
      </c>
      <c r="C31" s="57" cm="1">
        <f t="array" ref="C31">valormasasalarialedadsexo($B31,C$3,'Pensiones activos'!$A$2:$G$226, Hombres!$A$1:$DW$117, Mujeres!$A$1:$DW$117)</f>
        <v>65504311.136627987</v>
      </c>
      <c r="D31" s="54" cm="1">
        <f t="array" ref="D31">valormasasalarialedadsexo($B31,D$3,'Pensiones activos'!$A$2:$G$226, Hombres!$A$1:$DW$117, Mujeres!$A$1:$DW$117)</f>
        <v>569576767.26856661</v>
      </c>
      <c r="E31" s="56" cm="1">
        <f t="array" ref="E31">valoractuarialedadsexo(B31,E$3,'Pensiones activos'!$A$2:$G$226, Hombres!$A$1:$DW$117, Mujeres!$A$1:$DW$117)</f>
        <v>34371102.911177509</v>
      </c>
      <c r="F31" s="56" cm="1">
        <f t="array" ref="F31">valoractuarialedadsexo($B31,F$3,'Pensiones activos'!$A$2:$G$226, Hombres!$A$1:$DW$117, Mujeres!$A$1:$DW$117)</f>
        <v>368912980.58560896</v>
      </c>
      <c r="G31" s="92">
        <f t="shared" si="0"/>
        <v>0.52471512660421293</v>
      </c>
      <c r="H31" s="92">
        <f t="shared" si="1"/>
        <v>0.64769667898279859</v>
      </c>
    </row>
    <row r="32" spans="2:22" x14ac:dyDescent="0.25">
      <c r="B32" s="26">
        <v>50</v>
      </c>
      <c r="C32" s="57" cm="1">
        <f t="array" ref="C32">valormasasalarialedadsexo($B32,C$3,'Pensiones activos'!$A$2:$G$226, Hombres!$A$1:$DW$117, Mujeres!$A$1:$DW$117)</f>
        <v>389363509.27486342</v>
      </c>
      <c r="D32" s="54" cm="1">
        <f t="array" ref="D32">valormasasalarialedadsexo($B32,D$3,'Pensiones activos'!$A$2:$G$226, Hombres!$A$1:$DW$117, Mujeres!$A$1:$DW$117)</f>
        <v>172050582.58780757</v>
      </c>
      <c r="E32" s="56" cm="1">
        <f t="array" ref="E32">valoractuarialedadsexo(B32,E$3,'Pensiones activos'!$A$2:$G$226, Hombres!$A$1:$DW$117, Mujeres!$A$1:$DW$117)</f>
        <v>152409777.12916368</v>
      </c>
      <c r="F32" s="56" cm="1">
        <f t="array" ref="F32">valoractuarialedadsexo($B32,F$3,'Pensiones activos'!$A$2:$G$226, Hombres!$A$1:$DW$117, Mujeres!$A$1:$DW$117)</f>
        <v>116369823.74684453</v>
      </c>
      <c r="G32" s="92">
        <f t="shared" si="0"/>
        <v>0.39143312996383806</v>
      </c>
      <c r="H32" s="92">
        <f t="shared" si="1"/>
        <v>0.67636983261857975</v>
      </c>
    </row>
    <row r="33" spans="2:8" x14ac:dyDescent="0.25">
      <c r="B33" s="26">
        <v>51</v>
      </c>
      <c r="C33" s="57" cm="1">
        <f t="array" ref="C33">valormasasalarialedadsexo($B33,C$3,'Pensiones activos'!$A$2:$G$226, Hombres!$A$1:$DW$117, Mujeres!$A$1:$DW$117)</f>
        <v>511107608.63062751</v>
      </c>
      <c r="D33" s="54" cm="1">
        <f t="array" ref="D33">valormasasalarialedadsexo($B33,D$3,'Pensiones activos'!$A$2:$G$226, Hombres!$A$1:$DW$117, Mujeres!$A$1:$DW$117)</f>
        <v>83505218.137683034</v>
      </c>
      <c r="E33" s="56" cm="1">
        <f t="array" ref="E33">valoractuarialedadsexo(B33,E$3,'Pensiones activos'!$A$2:$G$226, Hombres!$A$1:$DW$117, Mujeres!$A$1:$DW$117)</f>
        <v>213815476.67199153</v>
      </c>
      <c r="F33" s="56" cm="1">
        <f t="array" ref="F33">valoractuarialedadsexo($B33,F$3,'Pensiones activos'!$A$2:$G$226, Hombres!$A$1:$DW$117, Mujeres!$A$1:$DW$117)</f>
        <v>47359659.934157833</v>
      </c>
      <c r="G33" s="92">
        <f t="shared" si="0"/>
        <v>0.4183374950039413</v>
      </c>
      <c r="H33" s="92">
        <f t="shared" si="1"/>
        <v>0.56714611362455736</v>
      </c>
    </row>
    <row r="34" spans="2:8" x14ac:dyDescent="0.25">
      <c r="B34" s="26">
        <v>52</v>
      </c>
      <c r="C34" s="57" cm="1">
        <f t="array" ref="C34">valormasasalarialedadsexo($B34,C$3,'Pensiones activos'!$A$2:$G$226, Hombres!$A$1:$DW$117, Mujeres!$A$1:$DW$117)</f>
        <v>129359386.09978759</v>
      </c>
      <c r="D34" s="54" cm="1">
        <f t="array" ref="D34">valormasasalarialedadsexo($B34,D$3,'Pensiones activos'!$A$2:$G$226, Hombres!$A$1:$DW$117, Mujeres!$A$1:$DW$117)</f>
        <v>0</v>
      </c>
      <c r="E34" s="56" cm="1">
        <f t="array" ref="E34">valoractuarialedadsexo(B34,E$3,'Pensiones activos'!$A$2:$G$226, Hombres!$A$1:$DW$117, Mujeres!$A$1:$DW$117)</f>
        <v>58508545.61092712</v>
      </c>
      <c r="F34" s="56" cm="1">
        <f t="array" ref="F34">valoractuarialedadsexo($B34,F$3,'Pensiones activos'!$A$2:$G$226, Hombres!$A$1:$DW$117, Mujeres!$A$1:$DW$117)</f>
        <v>0</v>
      </c>
      <c r="G34" s="92">
        <f t="shared" si="0"/>
        <v>0.45229455221589976</v>
      </c>
      <c r="H34" s="92">
        <f t="shared" si="1"/>
        <v>0</v>
      </c>
    </row>
    <row r="35" spans="2:8" x14ac:dyDescent="0.25">
      <c r="B35" s="26">
        <v>53</v>
      </c>
      <c r="C35" s="57" cm="1">
        <f t="array" ref="C35">valormasasalarialedadsexo($B35,C$3,'Pensiones activos'!$A$2:$G$226, Hombres!$A$1:$DW$117, Mujeres!$A$1:$DW$117)</f>
        <v>0</v>
      </c>
      <c r="D35" s="54" cm="1">
        <f t="array" ref="D35">valormasasalarialedadsexo($B35,D$3,'Pensiones activos'!$A$2:$G$226, Hombres!$A$1:$DW$117, Mujeres!$A$1:$DW$117)</f>
        <v>0</v>
      </c>
      <c r="E35" s="56" cm="1">
        <f t="array" ref="E35">valoractuarialedadsexo(B35,E$3,'Pensiones activos'!$A$2:$G$226, Hombres!$A$1:$DW$117, Mujeres!$A$1:$DW$117)</f>
        <v>0</v>
      </c>
      <c r="F35" s="56" cm="1">
        <f t="array" ref="F35">valoractuarialedadsexo($B35,F$3,'Pensiones activos'!$A$2:$G$226, Hombres!$A$1:$DW$117, Mujeres!$A$1:$DW$117)</f>
        <v>0</v>
      </c>
      <c r="G35" s="92">
        <f t="shared" si="0"/>
        <v>0</v>
      </c>
      <c r="H35" s="92">
        <f t="shared" si="1"/>
        <v>0</v>
      </c>
    </row>
    <row r="36" spans="2:8" x14ac:dyDescent="0.25">
      <c r="B36" s="26">
        <v>54</v>
      </c>
      <c r="C36" s="57" cm="1">
        <f t="array" ref="C36">valormasasalarialedadsexo($B36,C$3,'Pensiones activos'!$A$2:$G$226, Hombres!$A$1:$DW$117, Mujeres!$A$1:$DW$117)</f>
        <v>41905289.057248719</v>
      </c>
      <c r="D36" s="54" cm="1">
        <f t="array" ref="D36">valormasasalarialedadsexo($B36,D$3,'Pensiones activos'!$A$2:$G$226, Hombres!$A$1:$DW$117, Mujeres!$A$1:$DW$117)</f>
        <v>11049691.21829642</v>
      </c>
      <c r="E36" s="56" cm="1">
        <f t="array" ref="E36">valoractuarialedadsexo(B36,E$3,'Pensiones activos'!$A$2:$G$226, Hombres!$A$1:$DW$117, Mujeres!$A$1:$DW$117)</f>
        <v>23433656.744284175</v>
      </c>
      <c r="F36" s="56" cm="1">
        <f t="array" ref="F36">valoractuarialedadsexo($B36,F$3,'Pensiones activos'!$A$2:$G$226, Hombres!$A$1:$DW$117, Mujeres!$A$1:$DW$117)</f>
        <v>16596980.436364489</v>
      </c>
      <c r="G36" s="92">
        <f t="shared" si="0"/>
        <v>0.55920522853977672</v>
      </c>
      <c r="H36" s="92">
        <f t="shared" si="1"/>
        <v>1.502031152588472</v>
      </c>
    </row>
    <row r="37" spans="2:8" x14ac:dyDescent="0.25">
      <c r="B37" s="26">
        <v>55</v>
      </c>
      <c r="C37" s="57" cm="1">
        <f t="array" ref="C37">valormasasalarialedadsexo($B37,C$3,'Pensiones activos'!$A$2:$G$226, Hombres!$A$1:$DW$117, Mujeres!$A$1:$DW$117)</f>
        <v>0</v>
      </c>
      <c r="D37" s="54" cm="1">
        <f t="array" ref="D37">valormasasalarialedadsexo($B37,D$3,'Pensiones activos'!$A$2:$G$226, Hombres!$A$1:$DW$117, Mujeres!$A$1:$DW$117)</f>
        <v>0</v>
      </c>
      <c r="E37" s="56" cm="1">
        <f t="array" ref="E37">valoractuarialedadsexo(B37,E$3,'Pensiones activos'!$A$2:$G$226, Hombres!$A$1:$DW$117, Mujeres!$A$1:$DW$117)</f>
        <v>0</v>
      </c>
      <c r="F37" s="56" cm="1">
        <f t="array" ref="F37">valoractuarialedadsexo($B37,F$3,'Pensiones activos'!$A$2:$G$226, Hombres!$A$1:$DW$117, Mujeres!$A$1:$DW$117)</f>
        <v>0</v>
      </c>
      <c r="G37" s="92">
        <f t="shared" si="0"/>
        <v>0</v>
      </c>
      <c r="H37" s="92">
        <f t="shared" si="1"/>
        <v>0</v>
      </c>
    </row>
    <row r="38" spans="2:8" x14ac:dyDescent="0.25">
      <c r="B38" s="26">
        <v>56</v>
      </c>
      <c r="C38" s="57" cm="1">
        <f t="array" ref="C38">valormasasalarialedadsexo($B38,C$3,'Pensiones activos'!$A$2:$G$226, Hombres!$A$1:$DW$117, Mujeres!$A$1:$DW$117)</f>
        <v>0</v>
      </c>
      <c r="D38" s="54" cm="1">
        <f t="array" ref="D38">valormasasalarialedadsexo($B38,D$3,'Pensiones activos'!$A$2:$G$226, Hombres!$A$1:$DW$117, Mujeres!$A$1:$DW$117)</f>
        <v>201622854.93847913</v>
      </c>
      <c r="E38" s="56" cm="1">
        <f t="array" ref="E38">valoractuarialedadsexo(B38,E$3,'Pensiones activos'!$A$2:$G$226, Hombres!$A$1:$DW$117, Mujeres!$A$1:$DW$117)</f>
        <v>0</v>
      </c>
      <c r="F38" s="56" cm="1">
        <f t="array" ref="F38">valoractuarialedadsexo($B38,F$3,'Pensiones activos'!$A$2:$G$226, Hombres!$A$1:$DW$117, Mujeres!$A$1:$DW$117)</f>
        <v>293475370.70660442</v>
      </c>
      <c r="G38" s="92">
        <f t="shared" si="0"/>
        <v>0</v>
      </c>
      <c r="H38" s="92">
        <f t="shared" si="1"/>
        <v>1.4555659912471337</v>
      </c>
    </row>
    <row r="39" spans="2:8" x14ac:dyDescent="0.25">
      <c r="B39" s="26">
        <v>57</v>
      </c>
      <c r="C39" s="57" cm="1">
        <f t="array" ref="C39">valormasasalarialedadsexo($B39,C$3,'Pensiones activos'!$A$2:$G$226, Hombres!$A$1:$DW$117, Mujeres!$A$1:$DW$117)</f>
        <v>0</v>
      </c>
      <c r="D39" s="54" cm="1">
        <f t="array" ref="D39">valormasasalarialedadsexo($B39,D$3,'Pensiones activos'!$A$2:$G$226, Hombres!$A$1:$DW$117, Mujeres!$A$1:$DW$117)</f>
        <v>59258141.26932776</v>
      </c>
      <c r="E39" s="56" cm="1">
        <f t="array" ref="E39">valoractuarialedadsexo(B39,E$3,'Pensiones activos'!$A$2:$G$226, Hombres!$A$1:$DW$117, Mujeres!$A$1:$DW$117)</f>
        <v>0</v>
      </c>
      <c r="F39" s="56" cm="1">
        <f t="array" ref="F39">valoractuarialedadsexo($B39,F$3,'Pensiones activos'!$A$2:$G$226, Hombres!$A$1:$DW$117, Mujeres!$A$1:$DW$117)</f>
        <v>70491457.746989995</v>
      </c>
      <c r="G39" s="92">
        <f t="shared" si="0"/>
        <v>0</v>
      </c>
      <c r="H39" s="92">
        <f t="shared" si="1"/>
        <v>1.1895657919239637</v>
      </c>
    </row>
    <row r="40" spans="2:8" x14ac:dyDescent="0.25">
      <c r="B40" s="26">
        <v>58</v>
      </c>
      <c r="C40" s="57" cm="1">
        <f t="array" ref="C40">valormasasalarialedadsexo($B40,C$3,'Pensiones activos'!$A$2:$G$226, Hombres!$A$1:$DW$117, Mujeres!$A$1:$DW$117)</f>
        <v>0</v>
      </c>
      <c r="D40" s="54" cm="1">
        <f t="array" ref="D40">valormasasalarialedadsexo($B40,D$3,'Pensiones activos'!$A$2:$G$226, Hombres!$A$1:$DW$117, Mujeres!$A$1:$DW$117)</f>
        <v>40926742.259411462</v>
      </c>
      <c r="E40" s="56" cm="1">
        <f t="array" ref="E40">valoractuarialedadsexo(B40,E$3,'Pensiones activos'!$A$2:$G$226, Hombres!$A$1:$DW$117, Mujeres!$A$1:$DW$117)</f>
        <v>0</v>
      </c>
      <c r="F40" s="56" cm="1">
        <f t="array" ref="F40">valoractuarialedadsexo($B40,F$3,'Pensiones activos'!$A$2:$G$226, Hombres!$A$1:$DW$117, Mujeres!$A$1:$DW$117)</f>
        <v>1170184.3200701491</v>
      </c>
      <c r="G40" s="92">
        <f t="shared" si="0"/>
        <v>0</v>
      </c>
      <c r="H40" s="92">
        <f t="shared" si="1"/>
        <v>2.8592168725597871E-2</v>
      </c>
    </row>
    <row r="41" spans="2:8" x14ac:dyDescent="0.25">
      <c r="B41" s="26">
        <v>59</v>
      </c>
      <c r="C41" s="57" cm="1">
        <f t="array" ref="C41">valormasasalarialedadsexo($B41,C$3,'Pensiones activos'!$A$2:$G$226, Hombres!$A$1:$DW$117, Mujeres!$A$1:$DW$117)</f>
        <v>0</v>
      </c>
      <c r="D41" s="54" cm="1">
        <f t="array" ref="D41">valormasasalarialedadsexo($B41,D$3,'Pensiones activos'!$A$2:$G$226, Hombres!$A$1:$DW$117, Mujeres!$A$1:$DW$117)</f>
        <v>0</v>
      </c>
      <c r="E41" s="56" cm="1">
        <f t="array" ref="E41">valoractuarialedadsexo(B41,E$3,'Pensiones activos'!$A$2:$G$226, Hombres!$A$1:$DW$117, Mujeres!$A$1:$DW$117)</f>
        <v>0</v>
      </c>
      <c r="F41" s="56" cm="1">
        <f t="array" ref="F41">valoractuarialedadsexo($B41,F$3,'Pensiones activos'!$A$2:$G$226, Hombres!$A$1:$DW$117, Mujeres!$A$1:$DW$117)</f>
        <v>0</v>
      </c>
      <c r="G41" s="92">
        <f t="shared" si="0"/>
        <v>0</v>
      </c>
      <c r="H41" s="92">
        <f t="shared" si="1"/>
        <v>0</v>
      </c>
    </row>
    <row r="42" spans="2:8" x14ac:dyDescent="0.25">
      <c r="B42" s="26">
        <v>60</v>
      </c>
      <c r="C42" s="57" cm="1">
        <f t="array" ref="C42">valormasasalarialedadsexo($B42,C$3,'Pensiones activos'!$A$2:$G$226, Hombres!$A$1:$DW$117, Mujeres!$A$1:$DW$117)</f>
        <v>0</v>
      </c>
      <c r="D42" s="54" cm="1">
        <f t="array" ref="D42">valormasasalarialedadsexo($B42,D$3,'Pensiones activos'!$A$2:$G$226, Hombres!$A$1:$DW$117, Mujeres!$A$1:$DW$117)</f>
        <v>0</v>
      </c>
      <c r="E42" s="56" cm="1">
        <f t="array" ref="E42">valoractuarialedadsexo(B42,E$3,'Pensiones activos'!$A$2:$G$226, Hombres!$A$1:$DW$117, Mujeres!$A$1:$DW$117)</f>
        <v>0</v>
      </c>
      <c r="F42" s="56" cm="1">
        <f t="array" ref="F42">valoractuarialedadsexo($B42,F$3,'Pensiones activos'!$A$2:$G$226, Hombres!$A$1:$DW$117, Mujeres!$A$1:$DW$117)</f>
        <v>0</v>
      </c>
      <c r="G42" s="92">
        <f t="shared" si="0"/>
        <v>0</v>
      </c>
      <c r="H42" s="92">
        <f t="shared" si="1"/>
        <v>0</v>
      </c>
    </row>
    <row r="43" spans="2:8" x14ac:dyDescent="0.25">
      <c r="B43" s="26">
        <v>61</v>
      </c>
      <c r="C43" s="57" cm="1">
        <f t="array" ref="C43">valormasasalarialedadsexo($B43,C$3,'Pensiones activos'!$A$2:$G$226, Hombres!$A$1:$DW$117, Mujeres!$A$1:$DW$117)</f>
        <v>0</v>
      </c>
      <c r="D43" s="54" cm="1">
        <f t="array" ref="D43">valormasasalarialedadsexo($B43,D$3,'Pensiones activos'!$A$2:$G$226, Hombres!$A$1:$DW$117, Mujeres!$A$1:$DW$117)</f>
        <v>0</v>
      </c>
      <c r="E43" s="56" cm="1">
        <f t="array" ref="E43">valoractuarialedadsexo(B43,E$3,'Pensiones activos'!$A$2:$G$226, Hombres!$A$1:$DW$117, Mujeres!$A$1:$DW$117)</f>
        <v>0</v>
      </c>
      <c r="F43" s="56" cm="1">
        <f t="array" ref="F43">valoractuarialedadsexo($B43,F$3,'Pensiones activos'!$A$2:$G$226, Hombres!$A$1:$DW$117, Mujeres!$A$1:$DW$117)</f>
        <v>0</v>
      </c>
      <c r="G43" s="92">
        <f t="shared" si="0"/>
        <v>0</v>
      </c>
      <c r="H43" s="92">
        <f t="shared" si="1"/>
        <v>0</v>
      </c>
    </row>
    <row r="44" spans="2:8" x14ac:dyDescent="0.25">
      <c r="B44" s="26">
        <v>62</v>
      </c>
      <c r="C44" s="57" cm="1">
        <f t="array" ref="C44">valormasasalarialedadsexo($B44,C$3,'Pensiones activos'!$A$2:$G$226, Hombres!$A$1:$DW$117, Mujeres!$A$1:$DW$117)</f>
        <v>22571109.083724193</v>
      </c>
      <c r="D44" s="54" cm="1">
        <f t="array" ref="D44">valormasasalarialedadsexo($B44,D$3,'Pensiones activos'!$A$2:$G$226, Hombres!$A$1:$DW$117, Mujeres!$A$1:$DW$117)</f>
        <v>0</v>
      </c>
      <c r="E44" s="56" cm="1">
        <f t="array" ref="E44">valoractuarialedadsexo(B44,E$3,'Pensiones activos'!$A$2:$G$226, Hombres!$A$1:$DW$117, Mujeres!$A$1:$DW$117)</f>
        <v>871415.62464004883</v>
      </c>
      <c r="F44" s="56" cm="1">
        <f t="array" ref="F44">valoractuarialedadsexo($B44,F$3,'Pensiones activos'!$A$2:$G$226, Hombres!$A$1:$DW$117, Mujeres!$A$1:$DW$117)</f>
        <v>0</v>
      </c>
      <c r="G44" s="92">
        <f t="shared" si="0"/>
        <v>3.8607567816347055E-2</v>
      </c>
      <c r="H44" s="92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zoomScale="72" workbookViewId="0">
      <selection activeCell="N4" sqref="N4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5" max="5" width="15.42578125" bestFit="1" customWidth="1"/>
    <col min="6" max="6" width="11.7109375" bestFit="1" customWidth="1"/>
    <col min="7" max="7" width="13.28515625" bestFit="1" customWidth="1"/>
    <col min="8" max="8" width="12.5703125" bestFit="1" customWidth="1"/>
    <col min="10" max="10" width="11.7109375" bestFit="1" customWidth="1"/>
    <col min="11" max="12" width="17.7109375" customWidth="1"/>
    <col min="13" max="13" width="13.42578125" style="46" bestFit="1" customWidth="1"/>
    <col min="14" max="14" width="18.7109375" style="46" bestFit="1" customWidth="1"/>
    <col min="15" max="15" width="14.42578125" bestFit="1" customWidth="1"/>
    <col min="16" max="16" width="13.28515625" bestFit="1" customWidth="1"/>
    <col min="17" max="17" width="14.42578125" bestFit="1" customWidth="1"/>
  </cols>
  <sheetData>
    <row r="1" spans="1:105" x14ac:dyDescent="0.25">
      <c r="A1" s="66" t="s">
        <v>1</v>
      </c>
      <c r="B1" s="67" t="s">
        <v>7</v>
      </c>
      <c r="C1" s="64" t="s">
        <v>8</v>
      </c>
      <c r="D1" s="70" t="s">
        <v>2</v>
      </c>
      <c r="E1" s="64" t="s">
        <v>3</v>
      </c>
      <c r="F1" s="64" t="s">
        <v>0</v>
      </c>
      <c r="G1" s="64" t="s">
        <v>44</v>
      </c>
      <c r="I1" s="132" t="s">
        <v>45</v>
      </c>
      <c r="J1" s="132" t="s">
        <v>33</v>
      </c>
      <c r="K1" s="132" t="s">
        <v>45</v>
      </c>
      <c r="L1" s="13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</row>
    <row r="2" spans="1:105" ht="14.65" customHeight="1" x14ac:dyDescent="0.25">
      <c r="A2" s="65">
        <v>1</v>
      </c>
      <c r="B2" s="73">
        <v>725402</v>
      </c>
      <c r="C2" s="68">
        <v>39510</v>
      </c>
      <c r="D2" s="69" t="s">
        <v>6</v>
      </c>
      <c r="E2" s="68">
        <v>28932</v>
      </c>
      <c r="F2" s="11" cm="1">
        <f t="array" ref="F2">edadCalc(E2)</f>
        <v>46</v>
      </c>
      <c r="G2" s="46" cm="1">
        <f t="array" ref="G2">LumpSumReconocimiento(E2,C2,B2, D2, Hombres!$A$1:$DW$117, Mujeres!$A$1:$DW$117)</f>
        <v>5635824.3509774404</v>
      </c>
      <c r="H2" s="119">
        <f>YEAR(DATE(YEAR(E2)+60,MONTH(E2),DAY(E2)))</f>
        <v>2039</v>
      </c>
      <c r="I2" s="132"/>
      <c r="J2" s="132"/>
      <c r="K2" s="132"/>
      <c r="L2" s="132"/>
      <c r="M2"/>
      <c r="N2">
        <f>COUNTIF(H2:H225, 2033)</f>
        <v>1</v>
      </c>
    </row>
    <row r="3" spans="1:105" x14ac:dyDescent="0.25">
      <c r="A3" s="1">
        <f>+A2+1</f>
        <v>2</v>
      </c>
      <c r="B3" s="74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6" cm="1">
        <f t="array" ref="G3">LumpSumReconocimiento(E3,C3,B3, D3, Hombres!$A$1:$DW$117, Mujeres!$A$1:$DW$117)</f>
        <v>6176027.8491384974</v>
      </c>
      <c r="H3" s="119">
        <f t="shared" ref="H3:H66" si="0">YEAR(DATE(YEAR(E3)+60,MONTH(E3),DAY(E3)))</f>
        <v>2043</v>
      </c>
      <c r="I3" s="132"/>
      <c r="J3" s="132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25">
      <c r="A4" s="1">
        <f t="shared" ref="A4:A67" si="1">+A3+1</f>
        <v>3</v>
      </c>
      <c r="B4" s="75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6" cm="1">
        <f t="array" ref="G4">LumpSumReconocimiento(E4,C4,B4, D4, Hombres!$A$1:$DW$117, Mujeres!$A$1:$DW$117)</f>
        <v>726835.74306008162</v>
      </c>
      <c r="H4" s="119">
        <f t="shared" si="0"/>
        <v>2027</v>
      </c>
      <c r="I4" s="132"/>
      <c r="J4" s="120">
        <v>2025</v>
      </c>
      <c r="K4" s="83" cm="1">
        <f t="array" ref="K4">proyeccionlumpsum(J4,$K$3, $A$1:$G$225, Hombres!$A$1:$DW$117, Mujeres!$A$1:$DW$117)</f>
        <v>0</v>
      </c>
      <c r="L4" s="84" cm="1">
        <f t="array" ref="L4">proyeccionlumpsum(J4,$L$3, $A$1:$G$225, Hombres!$A$1:$DW$117, Mujeres!$A$1:$DW$117)</f>
        <v>0</v>
      </c>
      <c r="M4" s="46" cm="1">
        <f t="array" ref="M4">valorpresente(L4+K4,J4)</f>
        <v>0</v>
      </c>
      <c r="N4" s="88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25">
      <c r="A5" s="1">
        <f t="shared" si="1"/>
        <v>4</v>
      </c>
      <c r="B5" s="75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6" cm="1">
        <f t="array" ref="G5">LumpSumReconocimiento(E5,C5,B5, D5, Hombres!$A$1:$DW$117, Mujeres!$A$1:$DW$117)</f>
        <v>24772857.328501455</v>
      </c>
      <c r="H5" s="119">
        <f t="shared" si="0"/>
        <v>2046</v>
      </c>
      <c r="I5" s="26"/>
      <c r="J5" s="77">
        <v>2026</v>
      </c>
      <c r="K5" s="83" cm="1">
        <f t="array" ref="K5">proyeccionlumpsum(J5,$K$3, $A$1:$G$225, Hombres!$A$1:$DW$117, Mujeres!$A$1:$DW$117)</f>
        <v>0</v>
      </c>
      <c r="L5" s="46" cm="1">
        <f t="array" ref="L5">proyeccionlumpsum(J5,$L$3, $A$1:$G$225, Hombres!$A$1:$DW$117, Mujeres!$A$1:$DW$117)</f>
        <v>0</v>
      </c>
      <c r="M5" s="46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25">
      <c r="A6" s="1">
        <f t="shared" si="1"/>
        <v>5</v>
      </c>
      <c r="B6" s="75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6" cm="1">
        <f t="array" ref="G6">LumpSumReconocimiento(E6,C6,B6, D6, Hombres!$A$1:$DW$117, Mujeres!$A$1:$DW$117)</f>
        <v>6214662.2249810677</v>
      </c>
      <c r="H6" s="119">
        <f t="shared" si="0"/>
        <v>2041</v>
      </c>
      <c r="I6" s="26"/>
      <c r="J6" s="120">
        <v>2027</v>
      </c>
      <c r="K6" s="83" cm="1">
        <f t="array" ref="K6">proyeccionlumpsum(J6,$K$3, $A$1:$G$225, Hombres!$A$1:$DW$117, Mujeres!$A$1:$DW$117)</f>
        <v>726835.74306008162</v>
      </c>
      <c r="L6" s="46" cm="1">
        <f t="array" ref="L6">proyeccionlumpsum(J6,$L$3, $A$1:$G$225, Hombres!$A$1:$DW$117, Mujeres!$A$1:$DW$117)</f>
        <v>0</v>
      </c>
      <c r="M6" s="46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25">
      <c r="A7" s="1">
        <f t="shared" si="1"/>
        <v>6</v>
      </c>
      <c r="B7" s="75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6" cm="1">
        <f t="array" ref="G7">LumpSumReconocimiento(E7,C7,B7, D7, Hombres!$A$1:$DW$117, Mujeres!$A$1:$DW$117)</f>
        <v>0</v>
      </c>
      <c r="H7" s="119">
        <f t="shared" si="0"/>
        <v>2023</v>
      </c>
      <c r="I7" s="26"/>
      <c r="J7" s="77">
        <v>2028</v>
      </c>
      <c r="K7" s="83" cm="1">
        <f t="array" ref="K7">proyeccionlumpsum(J7,$K$3, $A$1:$G$225, Hombres!$A$1:$DW$117, Mujeres!$A$1:$DW$117)</f>
        <v>1851467.5502428263</v>
      </c>
      <c r="L7" s="46" cm="1">
        <f t="array" ref="L7">proyeccionlumpsum(J7,$L$3, $A$1:$G$225, Hombres!$A$1:$DW$117, Mujeres!$A$1:$DW$117)</f>
        <v>0</v>
      </c>
      <c r="M7" s="46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25">
      <c r="A8" s="1">
        <f t="shared" si="1"/>
        <v>7</v>
      </c>
      <c r="B8" s="75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6" cm="1">
        <f t="array" ref="G8">LumpSumReconocimiento(E8,C8,B8, D8, Hombres!$A$1:$DW$117, Mujeres!$A$1:$DW$117)</f>
        <v>541824.84633125062</v>
      </c>
      <c r="H8" s="119">
        <f t="shared" si="0"/>
        <v>2031</v>
      </c>
      <c r="I8" s="26"/>
      <c r="J8" s="120">
        <v>2029</v>
      </c>
      <c r="K8" s="83" cm="1">
        <f t="array" ref="K8">proyeccionlumpsum(J8,$K$3, $A$1:$G$225, Hombres!$A$1:$DW$117, Mujeres!$A$1:$DW$117)</f>
        <v>8550643.5220472384</v>
      </c>
      <c r="L8" s="46" cm="1">
        <f t="array" ref="L8">proyeccionlumpsum(J8,$L$3, $A$1:$G$225, Hombres!$A$1:$DW$117, Mujeres!$A$1:$DW$117)</f>
        <v>0</v>
      </c>
      <c r="M8" s="46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25">
      <c r="A9" s="1">
        <f t="shared" si="1"/>
        <v>8</v>
      </c>
      <c r="B9" s="75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6" cm="1">
        <f t="array" ref="G9">LumpSumReconocimiento(E9,C9,B9, D9, Hombres!$A$1:$DW$117, Mujeres!$A$1:$DW$117)</f>
        <v>6510897.9424113398</v>
      </c>
      <c r="H9" s="119">
        <f t="shared" si="0"/>
        <v>2046</v>
      </c>
      <c r="I9" s="26"/>
      <c r="J9" s="77">
        <v>2030</v>
      </c>
      <c r="K9" s="83" cm="1">
        <f t="array" ref="K9">proyeccionlumpsum(J9,$K$3, $A$1:$G$225, Hombres!$A$1:$DW$117, Mujeres!$A$1:$DW$117)</f>
        <v>0</v>
      </c>
      <c r="L9" s="46" cm="1">
        <f t="array" ref="L9">proyeccionlumpsum(J9,$L$3, $A$1:$G$225, Hombres!$A$1:$DW$117, Mujeres!$A$1:$DW$117)</f>
        <v>0</v>
      </c>
      <c r="M9" s="46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25">
      <c r="A10" s="1">
        <f t="shared" si="1"/>
        <v>9</v>
      </c>
      <c r="B10" s="75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6" cm="1">
        <f t="array" ref="G10">LumpSumReconocimiento(E10,C10,B10, D10, Hombres!$A$1:$DW$117, Mujeres!$A$1:$DW$117)</f>
        <v>6778946.6875869231</v>
      </c>
      <c r="H10" s="119">
        <f t="shared" si="0"/>
        <v>2041</v>
      </c>
      <c r="I10" s="26"/>
      <c r="J10" s="120">
        <v>2031</v>
      </c>
      <c r="K10" s="83" cm="1">
        <f t="array" ref="K10">proyeccionlumpsum(J10,$K$3, $A$1:$G$225, Hombres!$A$1:$DW$117, Mujeres!$A$1:$DW$117)</f>
        <v>541824.84633125062</v>
      </c>
      <c r="L10" s="46" cm="1">
        <f t="array" ref="L10">proyeccionlumpsum(J10,$L$3, $A$1:$G$225, Hombres!$A$1:$DW$117, Mujeres!$A$1:$DW$117)</f>
        <v>855760.40691479051</v>
      </c>
      <c r="M10" s="46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25">
      <c r="A11" s="1">
        <f t="shared" si="1"/>
        <v>10</v>
      </c>
      <c r="B11" s="75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6" cm="1">
        <f t="array" ref="G11">LumpSumReconocimiento(E11,C11,B11, D11, Hombres!$A$1:$DW$117, Mujeres!$A$1:$DW$117)</f>
        <v>5451061.0321535859</v>
      </c>
      <c r="H11" s="119">
        <f t="shared" si="0"/>
        <v>2044</v>
      </c>
      <c r="I11" s="26"/>
      <c r="J11" s="77">
        <v>2032</v>
      </c>
      <c r="K11" s="83" cm="1">
        <f t="array" ref="K11">proyeccionlumpsum(J11,$K$3, $A$1:$G$225, Hombres!$A$1:$DW$117, Mujeres!$A$1:$DW$117)</f>
        <v>0</v>
      </c>
      <c r="L11" s="46" cm="1">
        <f t="array" ref="L11">proyeccionlumpsum(J11,$L$3, $A$1:$G$225, Hombres!$A$1:$DW$117, Mujeres!$A$1:$DW$117)</f>
        <v>0</v>
      </c>
      <c r="M11" s="46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25">
      <c r="A12" s="1">
        <f t="shared" si="1"/>
        <v>11</v>
      </c>
      <c r="B12" s="75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6" cm="1">
        <f t="array" ref="G12">LumpSumReconocimiento(E12,C12,B12, D12, Hombres!$A$1:$DW$117, Mujeres!$A$1:$DW$117)</f>
        <v>8792275.9102938883</v>
      </c>
      <c r="H12" s="119">
        <f t="shared" si="0"/>
        <v>2043</v>
      </c>
      <c r="I12" s="26"/>
      <c r="J12" s="120">
        <v>2033</v>
      </c>
      <c r="K12" s="83" cm="1">
        <f t="array" ref="K12">proyeccionlumpsum(J12,$K$3, $A$1:$G$225, Hombres!$A$1:$DW$117, Mujeres!$A$1:$DW$117)</f>
        <v>0</v>
      </c>
      <c r="L12" s="46" cm="1">
        <f t="array" ref="L12">proyeccionlumpsum(J12,$L$3, $A$1:$G$225, Hombres!$A$1:$DW$117, Mujeres!$A$1:$DW$117)</f>
        <v>1242524.6656701136</v>
      </c>
      <c r="M12" s="46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25">
      <c r="A13" s="1">
        <f t="shared" si="1"/>
        <v>12</v>
      </c>
      <c r="B13" s="75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6" cm="1">
        <f t="array" ref="G13">LumpSumReconocimiento(E13,C13,B13, D13, Hombres!$A$1:$DW$117, Mujeres!$A$1:$DW$117)</f>
        <v>8550643.5220472384</v>
      </c>
      <c r="H13" s="119">
        <f t="shared" si="0"/>
        <v>2029</v>
      </c>
      <c r="I13" s="26"/>
      <c r="J13" s="77">
        <v>2034</v>
      </c>
      <c r="K13" s="83" cm="1">
        <f t="array" ref="K13">proyeccionlumpsum(J13,$K$3, $A$1:$G$225, Hombres!$A$1:$DW$117, Mujeres!$A$1:$DW$117)</f>
        <v>904583.10694330814</v>
      </c>
      <c r="L13" s="46" cm="1">
        <f t="array" ref="L13">proyeccionlumpsum(J13,$L$3, $A$1:$G$225, Hombres!$A$1:$DW$117, Mujeres!$A$1:$DW$117)</f>
        <v>7001757.5104414942</v>
      </c>
      <c r="M13" s="46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25">
      <c r="A14" s="1">
        <f t="shared" si="1"/>
        <v>13</v>
      </c>
      <c r="B14" s="75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6" cm="1">
        <f t="array" ref="G14">LumpSumReconocimiento(E14,C14,B14, D14, Hombres!$A$1:$DW$117, Mujeres!$A$1:$DW$117)</f>
        <v>6350423.6792581379</v>
      </c>
      <c r="H14" s="119">
        <f t="shared" si="0"/>
        <v>2042</v>
      </c>
      <c r="I14" s="26"/>
      <c r="J14" s="120">
        <v>2035</v>
      </c>
      <c r="K14" s="83" cm="1">
        <f t="array" ref="K14">proyeccionlumpsum(J14,$K$3, $A$1:$G$225, Hombres!$A$1:$DW$117, Mujeres!$A$1:$DW$117)</f>
        <v>4814301.541350523</v>
      </c>
      <c r="L14" s="46" cm="1">
        <f t="array" ref="L14">proyeccionlumpsum(J14,$L$3, $A$1:$G$225, Hombres!$A$1:$DW$117, Mujeres!$A$1:$DW$117)</f>
        <v>6202973.745874539</v>
      </c>
      <c r="M14" s="46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25">
      <c r="A15" s="1">
        <f t="shared" si="1"/>
        <v>14</v>
      </c>
      <c r="B15" s="75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6" cm="1">
        <f t="array" ref="G15">LumpSumReconocimiento(E15,C15,B15, D15, Hombres!$A$1:$DW$117, Mujeres!$A$1:$DW$117)</f>
        <v>8493921.4973683506</v>
      </c>
      <c r="H15" s="119">
        <f t="shared" si="0"/>
        <v>2049</v>
      </c>
      <c r="I15" s="26"/>
      <c r="J15" s="77">
        <v>2036</v>
      </c>
      <c r="K15" s="83" cm="1">
        <f t="array" ref="K15">proyeccionlumpsum(J15,$K$3, $A$1:$G$225, Hombres!$A$1:$DW$117, Mujeres!$A$1:$DW$117)</f>
        <v>16340460.069926687</v>
      </c>
      <c r="L15" s="46" cm="1">
        <f t="array" ref="L15">proyeccionlumpsum(J15,$L$3, $A$1:$G$225, Hombres!$A$1:$DW$117, Mujeres!$A$1:$DW$117)</f>
        <v>1199974.7783318234</v>
      </c>
      <c r="M15" s="46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25">
      <c r="A16" s="1">
        <f t="shared" si="1"/>
        <v>15</v>
      </c>
      <c r="B16" s="75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6" cm="1">
        <f t="array" ref="G16">LumpSumReconocimiento(E16,C16,B16, D16, Hombres!$A$1:$DW$117, Mujeres!$A$1:$DW$117)</f>
        <v>15680942.547636017</v>
      </c>
      <c r="H16" s="119">
        <f t="shared" si="0"/>
        <v>2044</v>
      </c>
      <c r="I16" s="26"/>
      <c r="J16" s="120">
        <v>2037</v>
      </c>
      <c r="K16" s="83" cm="1">
        <f t="array" ref="K16">proyeccionlumpsum(J16,$K$3, $A$1:$G$225, Hombres!$A$1:$DW$117, Mujeres!$A$1:$DW$117)</f>
        <v>14921279.420964764</v>
      </c>
      <c r="L16" s="46" cm="1">
        <f t="array" ref="L16">proyeccionlumpsum(J16,$L$3, $A$1:$G$225, Hombres!$A$1:$DW$117, Mujeres!$A$1:$DW$117)</f>
        <v>8768739.1124333814</v>
      </c>
      <c r="M16" s="46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25">
      <c r="A17" s="1">
        <f t="shared" si="1"/>
        <v>16</v>
      </c>
      <c r="B17" s="75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6" cm="1">
        <f t="array" ref="G17">LumpSumReconocimiento(E17,C17,B17, D17, Hombres!$A$1:$DW$117, Mujeres!$A$1:$DW$117)</f>
        <v>2273134.8432573113</v>
      </c>
      <c r="H17" s="119">
        <f t="shared" si="0"/>
        <v>2039</v>
      </c>
      <c r="I17" s="26"/>
      <c r="J17" s="77">
        <v>2038</v>
      </c>
      <c r="K17" s="83" cm="1">
        <f t="array" ref="K17">proyeccionlumpsum(J17,$K$3, $A$1:$G$225, Hombres!$A$1:$DW$117, Mujeres!$A$1:$DW$117)</f>
        <v>2016469.8021165498</v>
      </c>
      <c r="L17" s="46" cm="1">
        <f t="array" ref="L17">proyeccionlumpsum(J17,$L$3, $A$1:$G$225, Hombres!$A$1:$DW$117, Mujeres!$A$1:$DW$117)</f>
        <v>0</v>
      </c>
      <c r="M17" s="46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25">
      <c r="A18" s="1">
        <f t="shared" si="1"/>
        <v>17</v>
      </c>
      <c r="B18" s="75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6" cm="1">
        <f t="array" ref="G18">LumpSumReconocimiento(E18,C18,B18, D18, Hombres!$A$1:$DW$117, Mujeres!$A$1:$DW$117)</f>
        <v>10112149.027735736</v>
      </c>
      <c r="H18" s="119">
        <f t="shared" si="0"/>
        <v>2040</v>
      </c>
      <c r="I18" s="26"/>
      <c r="J18" s="120">
        <v>2039</v>
      </c>
      <c r="K18" s="83" cm="1">
        <f t="array" ref="K18">proyeccionlumpsum(J18,$K$3, $A$1:$G$225, Hombres!$A$1:$DW$117, Mujeres!$A$1:$DW$117)</f>
        <v>19562466.671171729</v>
      </c>
      <c r="L18" s="46" cm="1">
        <f t="array" ref="L18">proyeccionlumpsum(J18,$L$3, $A$1:$G$225, Hombres!$A$1:$DW$117, Mujeres!$A$1:$DW$117)</f>
        <v>10591124.805631187</v>
      </c>
      <c r="M18" s="46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25">
      <c r="A19" s="1">
        <f t="shared" si="1"/>
        <v>18</v>
      </c>
      <c r="B19" s="75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6" cm="1">
        <f t="array" ref="G19">LumpSumReconocimiento(E19,C19,B19, D19, Hombres!$A$1:$DW$117, Mujeres!$A$1:$DW$117)</f>
        <v>1200761.4519920659</v>
      </c>
      <c r="H19" s="119">
        <f t="shared" si="0"/>
        <v>2047</v>
      </c>
      <c r="I19" s="26"/>
      <c r="J19" s="77">
        <v>2040</v>
      </c>
      <c r="K19" s="83" cm="1">
        <f t="array" ref="K19">proyeccionlumpsum(J19,$K$3, $A$1:$G$225, Hombres!$A$1:$DW$117, Mujeres!$A$1:$DW$117)</f>
        <v>20392493.111470811</v>
      </c>
      <c r="L19" s="46" cm="1">
        <f t="array" ref="L19">proyeccionlumpsum(J19,$L$3, $A$1:$G$225, Hombres!$A$1:$DW$117, Mujeres!$A$1:$DW$117)</f>
        <v>3636253.0832804241</v>
      </c>
      <c r="M19" s="46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25">
      <c r="A20" s="1">
        <f t="shared" si="1"/>
        <v>19</v>
      </c>
      <c r="B20" s="75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6" cm="1">
        <f t="array" ref="G20">LumpSumReconocimiento(E20,C20,B20, D20, Hombres!$A$1:$DW$117, Mujeres!$A$1:$DW$117)</f>
        <v>10782570.828092083</v>
      </c>
      <c r="H20" s="119">
        <f t="shared" si="0"/>
        <v>2050</v>
      </c>
      <c r="I20" s="26"/>
      <c r="J20" s="120">
        <v>2041</v>
      </c>
      <c r="K20" s="83" cm="1">
        <f t="array" ref="K20">proyeccionlumpsum(J20,$K$3, $A$1:$G$225, Hombres!$A$1:$DW$117, Mujeres!$A$1:$DW$117)</f>
        <v>18612621.599617537</v>
      </c>
      <c r="L20" s="46" cm="1">
        <f t="array" ref="L20">proyeccionlumpsum(J20,$L$3, $A$1:$G$225, Hombres!$A$1:$DW$117, Mujeres!$A$1:$DW$117)</f>
        <v>37515585.919305228</v>
      </c>
      <c r="M20" s="46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25">
      <c r="A21" s="1">
        <f t="shared" si="1"/>
        <v>20</v>
      </c>
      <c r="B21" s="75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6" cm="1">
        <f t="array" ref="G21">LumpSumReconocimiento(E21,C21,B21, D21, Hombres!$A$1:$DW$117, Mujeres!$A$1:$DW$117)</f>
        <v>20739134.000143066</v>
      </c>
      <c r="H21" s="119">
        <f t="shared" si="0"/>
        <v>2051</v>
      </c>
      <c r="I21" s="26"/>
      <c r="J21" s="77">
        <v>2042</v>
      </c>
      <c r="K21" s="83" cm="1">
        <f t="array" ref="K21">proyeccionlumpsum(J21,$K$3, $A$1:$G$225, Hombres!$A$1:$DW$117, Mujeres!$A$1:$DW$117)</f>
        <v>28686831.039847333</v>
      </c>
      <c r="L21" s="46" cm="1">
        <f t="array" ref="L21">proyeccionlumpsum(J21,$L$3, $A$1:$G$225, Hombres!$A$1:$DW$117, Mujeres!$A$1:$DW$117)</f>
        <v>904834.16367100202</v>
      </c>
      <c r="M21" s="46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25">
      <c r="A22" s="1">
        <f t="shared" si="1"/>
        <v>21</v>
      </c>
      <c r="B22" s="75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6" cm="1">
        <f t="array" ref="G22">LumpSumReconocimiento(E22,C22,B22, D22, Hombres!$A$1:$DW$117, Mujeres!$A$1:$DW$117)</f>
        <v>109086.99900135165</v>
      </c>
      <c r="H22" s="119">
        <f t="shared" si="0"/>
        <v>2048</v>
      </c>
      <c r="I22" s="26"/>
      <c r="J22" s="120">
        <v>2043</v>
      </c>
      <c r="K22" s="83" cm="1">
        <f t="array" ref="K22">proyeccionlumpsum(J22,$K$3, $A$1:$G$225, Hombres!$A$1:$DW$117, Mujeres!$A$1:$DW$117)</f>
        <v>19690741.043175332</v>
      </c>
      <c r="L22" s="46" cm="1">
        <f t="array" ref="L22">proyeccionlumpsum(J22,$L$3, $A$1:$G$225, Hombres!$A$1:$DW$117, Mujeres!$A$1:$DW$117)</f>
        <v>9047258.4603724498</v>
      </c>
      <c r="M22" s="46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25">
      <c r="A23" s="1">
        <f t="shared" si="1"/>
        <v>22</v>
      </c>
      <c r="B23" s="75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6" cm="1">
        <f t="array" ref="G23">LumpSumReconocimiento(E23,C23,B23, D23, Hombres!$A$1:$DW$117, Mujeres!$A$1:$DW$117)</f>
        <v>12899894.11663831</v>
      </c>
      <c r="H23" s="119">
        <f t="shared" si="0"/>
        <v>2054</v>
      </c>
      <c r="I23" s="26"/>
      <c r="J23" s="77">
        <v>2044</v>
      </c>
      <c r="K23" s="83" cm="1">
        <f t="array" ref="K23">proyeccionlumpsum(J23,$K$3, $A$1:$G$225, Hombres!$A$1:$DW$117, Mujeres!$A$1:$DW$117)</f>
        <v>21132003.579789601</v>
      </c>
      <c r="L23" s="46" cm="1">
        <f t="array" ref="L23">proyeccionlumpsum(J23,$L$3, $A$1:$G$225, Hombres!$A$1:$DW$117, Mujeres!$A$1:$DW$117)</f>
        <v>4212820.5839100285</v>
      </c>
      <c r="M23" s="46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25">
      <c r="A24" s="1">
        <f t="shared" si="1"/>
        <v>23</v>
      </c>
      <c r="B24" s="75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6" cm="1">
        <f t="array" ref="G24">LumpSumReconocimiento(E24,C24,B24, D24, Hombres!$A$1:$DW$117, Mujeres!$A$1:$DW$117)</f>
        <v>26955400.83687086</v>
      </c>
      <c r="H24" s="119">
        <f t="shared" si="0"/>
        <v>2049</v>
      </c>
      <c r="I24" s="26"/>
      <c r="J24" s="120">
        <v>2045</v>
      </c>
      <c r="K24" s="83" cm="1">
        <f t="array" ref="K24">proyeccionlumpsum(J24,$K$3, $A$1:$G$225, Hombres!$A$1:$DW$117, Mujeres!$A$1:$DW$117)</f>
        <v>50911274.891238883</v>
      </c>
      <c r="L24" s="46" cm="1">
        <f t="array" ref="L24">proyeccionlumpsum(J24,$L$3, $A$1:$G$225, Hombres!$A$1:$DW$117, Mujeres!$A$1:$DW$117)</f>
        <v>8186873.4270119164</v>
      </c>
      <c r="M24" s="46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25">
      <c r="A25" s="1">
        <f t="shared" si="1"/>
        <v>24</v>
      </c>
      <c r="B25" s="75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6" cm="1">
        <f t="array" ref="G25">LumpSumReconocimiento(E25,C25,B25, D25, Hombres!$A$1:$DW$117, Mujeres!$A$1:$DW$117)</f>
        <v>3597704.5455422392</v>
      </c>
      <c r="H25" s="119">
        <f t="shared" si="0"/>
        <v>2037</v>
      </c>
      <c r="I25" s="26"/>
      <c r="J25" s="77">
        <v>2046</v>
      </c>
      <c r="K25" s="83" cm="1">
        <f t="array" ref="K25">proyeccionlumpsum(J25,$K$3, $A$1:$G$225, Hombres!$A$1:$DW$117, Mujeres!$A$1:$DW$117)</f>
        <v>83646189.212299824</v>
      </c>
      <c r="L25" s="46" cm="1">
        <f t="array" ref="L25">proyeccionlumpsum(J25,$L$3, $A$1:$G$225, Hombres!$A$1:$DW$117, Mujeres!$A$1:$DW$117)</f>
        <v>13377333.057575628</v>
      </c>
      <c r="M25" s="46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25">
      <c r="A26" s="1">
        <f t="shared" si="1"/>
        <v>25</v>
      </c>
      <c r="B26" s="75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6" cm="1">
        <f t="array" ref="G26">LumpSumReconocimiento(E26,C26,B26, D26, Hombres!$A$1:$DW$117, Mujeres!$A$1:$DW$117)</f>
        <v>3538572.2904343852</v>
      </c>
      <c r="H26" s="119">
        <f t="shared" si="0"/>
        <v>2035</v>
      </c>
      <c r="I26" s="26"/>
      <c r="J26" s="120">
        <v>2047</v>
      </c>
      <c r="K26" s="83" cm="1">
        <f t="array" ref="K26">proyeccionlumpsum(J26,$K$3, $A$1:$G$225, Hombres!$A$1:$DW$117, Mujeres!$A$1:$DW$117)</f>
        <v>36424940.231061801</v>
      </c>
      <c r="L26" s="46" cm="1">
        <f t="array" ref="L26">proyeccionlumpsum(J26,$L$3, $A$1:$G$225, Hombres!$A$1:$DW$117, Mujeres!$A$1:$DW$117)</f>
        <v>55389421.556424126</v>
      </c>
      <c r="M26" s="46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25">
      <c r="A27" s="1">
        <f t="shared" si="1"/>
        <v>26</v>
      </c>
      <c r="B27" s="75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6" cm="1">
        <f t="array" ref="G27">LumpSumReconocimiento(E27,C27,B27, D27, Hombres!$A$1:$DW$117, Mujeres!$A$1:$DW$117)</f>
        <v>8568121.5505916476</v>
      </c>
      <c r="H27" s="119">
        <f t="shared" si="0"/>
        <v>2054</v>
      </c>
      <c r="I27" s="26"/>
      <c r="J27" s="77">
        <v>2048</v>
      </c>
      <c r="K27" s="83" cm="1">
        <f t="array" ref="K27">proyeccionlumpsum(J27,$K$3, $A$1:$G$225, Hombres!$A$1:$DW$117, Mujeres!$A$1:$DW$117)</f>
        <v>62892870.897159904</v>
      </c>
      <c r="L27" s="46" cm="1">
        <f t="array" ref="L27">proyeccionlumpsum(J27,$L$3, $A$1:$G$225, Hombres!$A$1:$DW$117, Mujeres!$A$1:$DW$117)</f>
        <v>62613620.337631896</v>
      </c>
      <c r="M27" s="46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25">
      <c r="A28" s="1">
        <f t="shared" si="1"/>
        <v>27</v>
      </c>
      <c r="B28" s="75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6" cm="1">
        <f t="array" ref="G28">LumpSumReconocimiento(E28,C28,B28, D28, Hombres!$A$1:$DW$117, Mujeres!$A$1:$DW$117)</f>
        <v>18185156.737159431</v>
      </c>
      <c r="H28" s="119">
        <f t="shared" si="0"/>
        <v>2052</v>
      </c>
      <c r="I28" s="26"/>
      <c r="J28" s="120">
        <v>2049</v>
      </c>
      <c r="K28" s="83" cm="1">
        <f t="array" ref="K28">proyeccionlumpsum(J28,$K$3, $A$1:$G$225, Hombres!$A$1:$DW$117, Mujeres!$A$1:$DW$117)</f>
        <v>50494770.636733301</v>
      </c>
      <c r="L28" s="46" cm="1">
        <f t="array" ref="L28">proyeccionlumpsum(J28,$L$3, $A$1:$G$225, Hombres!$A$1:$DW$117, Mujeres!$A$1:$DW$117)</f>
        <v>56073329.384416886</v>
      </c>
      <c r="M28" s="46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25">
      <c r="A29" s="1">
        <f t="shared" si="1"/>
        <v>28</v>
      </c>
      <c r="B29" s="75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6" cm="1">
        <f t="array" ref="G29">LumpSumReconocimiento(E29,C29,B29, D29, Hombres!$A$1:$DW$117, Mujeres!$A$1:$DW$117)</f>
        <v>20529357.012562647</v>
      </c>
      <c r="H29" s="119">
        <f t="shared" si="0"/>
        <v>2048</v>
      </c>
      <c r="I29" s="26"/>
      <c r="J29" s="77">
        <v>2050</v>
      </c>
      <c r="K29" s="83" cm="1">
        <f t="array" ref="K29">proyeccionlumpsum(J29,$K$3, $A$1:$G$225, Hombres!$A$1:$DW$117, Mujeres!$A$1:$DW$117)</f>
        <v>72334202.239420369</v>
      </c>
      <c r="L29" s="46" cm="1">
        <f t="array" ref="L29">proyeccionlumpsum(J29,$L$3, $A$1:$G$225, Hombres!$A$1:$DW$117, Mujeres!$A$1:$DW$117)</f>
        <v>81148793.667617217</v>
      </c>
      <c r="M29" s="46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25">
      <c r="A30" s="1">
        <f t="shared" si="1"/>
        <v>29</v>
      </c>
      <c r="B30" s="75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6" cm="1">
        <f t="array" ref="G30">LumpSumReconocimiento(E30,C30,B30, D30, Hombres!$A$1:$DW$117, Mujeres!$A$1:$DW$117)</f>
        <v>2612145.4450989352</v>
      </c>
      <c r="H30" s="119">
        <f t="shared" si="0"/>
        <v>2037</v>
      </c>
      <c r="I30" s="26"/>
      <c r="J30" s="120">
        <v>2051</v>
      </c>
      <c r="K30" s="83" cm="1">
        <f t="array" ref="K30">proyeccionlumpsum(J30,$K$3, $A$1:$G$225, Hombres!$A$1:$DW$117, Mujeres!$A$1:$DW$117)</f>
        <v>88723764.129559487</v>
      </c>
      <c r="L30" s="46" cm="1">
        <f t="array" ref="L30">proyeccionlumpsum(J30,$L$3, $A$1:$G$225, Hombres!$A$1:$DW$117, Mujeres!$A$1:$DW$117)</f>
        <v>163273329.94449568</v>
      </c>
      <c r="M30" s="46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25">
      <c r="A31" s="1">
        <f t="shared" si="1"/>
        <v>30</v>
      </c>
      <c r="B31" s="75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6" cm="1">
        <f t="array" ref="G31">LumpSumReconocimiento(E31,C31,B31, D31, Hombres!$A$1:$DW$117, Mujeres!$A$1:$DW$117)</f>
        <v>9056902.6715363115</v>
      </c>
      <c r="H31" s="119">
        <f t="shared" si="0"/>
        <v>2039</v>
      </c>
      <c r="I31" s="26"/>
      <c r="J31" s="77">
        <v>2052</v>
      </c>
      <c r="K31" s="83" cm="1">
        <f t="array" ref="K31">proyeccionlumpsum(J31,$K$3, $A$1:$G$225, Hombres!$A$1:$DW$117, Mujeres!$A$1:$DW$117)</f>
        <v>150471240.71875727</v>
      </c>
      <c r="L31" s="46" cm="1">
        <f t="array" ref="L31">proyeccionlumpsum(J31,$L$3, $A$1:$G$225, Hombres!$A$1:$DW$117, Mujeres!$A$1:$DW$117)</f>
        <v>96852193.107226819</v>
      </c>
      <c r="M31" s="46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25">
      <c r="A32" s="1">
        <f t="shared" si="1"/>
        <v>31</v>
      </c>
      <c r="B32" s="75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6" cm="1">
        <f t="array" ref="G32">LumpSumReconocimiento(E32,C32,B32, D32, Hombres!$A$1:$DW$117, Mujeres!$A$1:$DW$117)</f>
        <v>3170359.5219848552</v>
      </c>
      <c r="H32" s="119">
        <f t="shared" si="0"/>
        <v>2039</v>
      </c>
      <c r="I32" s="26"/>
      <c r="J32" s="120">
        <v>2053</v>
      </c>
      <c r="K32" s="83" cm="1">
        <f t="array" ref="K32">proyeccionlumpsum(J32,$K$3, $A$1:$G$225, Hombres!$A$1:$DW$117, Mujeres!$A$1:$DW$117)</f>
        <v>42003695.4359928</v>
      </c>
      <c r="L32" s="46" cm="1">
        <f t="array" ref="L32">proyeccionlumpsum(J32,$L$3, $A$1:$G$225, Hombres!$A$1:$DW$117, Mujeres!$A$1:$DW$117)</f>
        <v>53615163.612116344</v>
      </c>
      <c r="M32" s="46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25">
      <c r="A33" s="1">
        <f t="shared" si="1"/>
        <v>32</v>
      </c>
      <c r="B33" s="75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6" cm="1">
        <f t="array" ref="G33">LumpSumReconocimiento(E33,C33,B33, D33, Hombres!$A$1:$DW$117, Mujeres!$A$1:$DW$117)</f>
        <v>11833674.912030615</v>
      </c>
      <c r="H33" s="119">
        <f t="shared" si="0"/>
        <v>2041</v>
      </c>
      <c r="I33" s="26"/>
      <c r="J33" s="77">
        <v>2054</v>
      </c>
      <c r="K33" s="83" cm="1">
        <f t="array" ref="K33">proyeccionlumpsum(J33,$K$3, $A$1:$G$225, Hombres!$A$1:$DW$117, Mujeres!$A$1:$DW$117)</f>
        <v>72018839.902332634</v>
      </c>
      <c r="L33" s="46" cm="1">
        <f t="array" ref="L33">proyeccionlumpsum(J33,$L$3, $A$1:$G$225, Hombres!$A$1:$DW$117, Mujeres!$A$1:$DW$117)</f>
        <v>45890315.768941969</v>
      </c>
      <c r="M33" s="46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25">
      <c r="A34" s="1">
        <f t="shared" si="1"/>
        <v>33</v>
      </c>
      <c r="B34" s="75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6" cm="1">
        <f t="array" ref="G34">LumpSumReconocimiento(E34,C34,B34, D34, Hombres!$A$1:$DW$117, Mujeres!$A$1:$DW$117)</f>
        <v>34954648.785107709</v>
      </c>
      <c r="H34" s="119">
        <f t="shared" si="0"/>
        <v>2047</v>
      </c>
      <c r="I34" s="26"/>
      <c r="J34" s="120">
        <v>2055</v>
      </c>
      <c r="K34" s="83" cm="1">
        <f t="array" ref="K34">proyeccionlumpsum(J34,$K$3, $A$1:$G$225, Hombres!$A$1:$DW$117, Mujeres!$A$1:$DW$117)</f>
        <v>91910700.389585152</v>
      </c>
      <c r="L34" s="46" cm="1">
        <f t="array" ref="L34">proyeccionlumpsum(J34,$L$3, $A$1:$G$225, Hombres!$A$1:$DW$117, Mujeres!$A$1:$DW$117)</f>
        <v>49431320.20458293</v>
      </c>
      <c r="M34" s="46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25">
      <c r="A35" s="1">
        <f t="shared" si="1"/>
        <v>34</v>
      </c>
      <c r="B35" s="75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6" cm="1">
        <f t="array" ref="G35">LumpSumReconocimiento(E35,C35,B35, D35, Hombres!$A$1:$DW$117, Mujeres!$A$1:$DW$117)</f>
        <v>5569304.9477444859</v>
      </c>
      <c r="H35" s="119">
        <f t="shared" si="0"/>
        <v>2039</v>
      </c>
      <c r="I35" s="26"/>
      <c r="J35" s="77">
        <v>2056</v>
      </c>
      <c r="K35" s="83" cm="1">
        <f t="array" ref="K35">proyeccionlumpsum(J35,$K$3, $A$1:$G$225, Hombres!$A$1:$DW$117, Mujeres!$A$1:$DW$117)</f>
        <v>141238267.00086761</v>
      </c>
      <c r="L35" s="46" cm="1">
        <f t="array" ref="L35">proyeccionlumpsum(J35,$L$3, $A$1:$G$225, Hombres!$A$1:$DW$117, Mujeres!$A$1:$DW$117)</f>
        <v>17665097.091545735</v>
      </c>
      <c r="M35" s="46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25">
      <c r="A36" s="1">
        <f t="shared" si="1"/>
        <v>35</v>
      </c>
      <c r="B36" s="75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6" cm="1">
        <f t="array" ref="G36">LumpSumReconocimiento(E36,C36,B36, D36, Hombres!$A$1:$DW$117, Mujeres!$A$1:$DW$117)</f>
        <v>2656056.6381936409</v>
      </c>
      <c r="H36" s="119">
        <f t="shared" si="0"/>
        <v>2036</v>
      </c>
      <c r="I36" s="26"/>
      <c r="J36" s="120">
        <v>2057</v>
      </c>
      <c r="K36" s="83" cm="1">
        <f t="array" ref="K36">proyeccionlumpsum(J36,$K$3, $A$1:$G$225, Hombres!$A$1:$DW$117, Mujeres!$A$1:$DW$117)</f>
        <v>13448223.5001563</v>
      </c>
      <c r="L36" s="46" cm="1">
        <f t="array" ref="L36">proyeccionlumpsum(J36,$L$3, $A$1:$G$225, Hombres!$A$1:$DW$117, Mujeres!$A$1:$DW$117)</f>
        <v>51279456.22413867</v>
      </c>
      <c r="M36" s="46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25">
      <c r="A37" s="1">
        <f t="shared" si="1"/>
        <v>36</v>
      </c>
      <c r="B37" s="75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6" cm="1">
        <f t="array" ref="G37">LumpSumReconocimiento(E37,C37,B37, D37, Hombres!$A$1:$DW$117, Mujeres!$A$1:$DW$117)</f>
        <v>2596604.8054006663</v>
      </c>
      <c r="H37" s="119">
        <f t="shared" si="0"/>
        <v>2039</v>
      </c>
      <c r="I37" s="26"/>
      <c r="J37" s="77">
        <v>2058</v>
      </c>
      <c r="K37" s="83" cm="1">
        <f t="array" ref="K37">proyeccionlumpsum(J37,$K$3, $A$1:$G$225, Hombres!$A$1:$DW$117, Mujeres!$A$1:$DW$117)</f>
        <v>155768934.61861894</v>
      </c>
      <c r="L37" s="46" cm="1">
        <f t="array" ref="L37">proyeccionlumpsum(J37,$L$3, $A$1:$G$225, Hombres!$A$1:$DW$117, Mujeres!$A$1:$DW$117)</f>
        <v>138865858.96048227</v>
      </c>
      <c r="M37" s="46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25">
      <c r="A38" s="1">
        <f t="shared" si="1"/>
        <v>37</v>
      </c>
      <c r="B38" s="75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6" cm="1">
        <f t="array" ref="G38">LumpSumReconocimiento(E38,C38,B38, D38, Hombres!$A$1:$DW$117, Mujeres!$A$1:$DW$117)</f>
        <v>10344502.377540724</v>
      </c>
      <c r="H38" s="119">
        <f t="shared" si="0"/>
        <v>2053</v>
      </c>
      <c r="I38" s="26"/>
      <c r="J38" s="120">
        <v>2059</v>
      </c>
      <c r="K38" s="83" cm="1">
        <f t="array" ref="K38">proyeccionlumpsum(J38,$K$3, $A$1:$G$225, Hombres!$A$1:$DW$117, Mujeres!$A$1:$DW$117)</f>
        <v>20962306.584356498</v>
      </c>
      <c r="L38" s="46" cm="1">
        <f t="array" ref="L38">proyeccionlumpsum(J38,$L$3, $A$1:$G$225, Hombres!$A$1:$DW$117, Mujeres!$A$1:$DW$117)</f>
        <v>25520600.445386525</v>
      </c>
      <c r="M38" s="46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25">
      <c r="A39" s="1">
        <f t="shared" si="1"/>
        <v>38</v>
      </c>
      <c r="B39" s="75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6" cm="1">
        <f t="array" ref="G39">LumpSumReconocimiento(E39,C39,B39, D39, Hombres!$A$1:$DW$117, Mujeres!$A$1:$DW$117)</f>
        <v>9841477.2084062099</v>
      </c>
      <c r="H39" s="119">
        <f t="shared" si="0"/>
        <v>2047</v>
      </c>
      <c r="I39" s="26"/>
      <c r="J39" s="77">
        <v>2060</v>
      </c>
      <c r="K39" s="83" cm="1">
        <f t="array" ref="K39">proyeccionlumpsum(J39,$K$3, $A$1:$G$225, Hombres!$A$1:$DW$117, Mujeres!$A$1:$DW$117)</f>
        <v>112715401.6583553</v>
      </c>
      <c r="L39" s="46" cm="1">
        <f t="array" ref="L39">proyeccionlumpsum(J39,$L$3, $A$1:$G$225, Hombres!$A$1:$DW$117, Mujeres!$A$1:$DW$117)</f>
        <v>33998568.38590987</v>
      </c>
      <c r="M39" s="46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25">
      <c r="A40" s="1">
        <f t="shared" si="1"/>
        <v>39</v>
      </c>
      <c r="B40" s="75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6" cm="1">
        <f t="array" ref="G40">LumpSumReconocimiento(E40,C40,B40, D40, Hombres!$A$1:$DW$117, Mujeres!$A$1:$DW$117)</f>
        <v>23269500.165326554</v>
      </c>
      <c r="H40" s="119">
        <f t="shared" si="0"/>
        <v>2053</v>
      </c>
      <c r="I40" s="26"/>
      <c r="J40" s="120">
        <v>2061</v>
      </c>
      <c r="K40" s="83" cm="1">
        <f t="array" ref="K40">proyeccionlumpsum(J40,$K$3, $A$1:$G$225, Hombres!$A$1:$DW$117, Mujeres!$A$1:$DW$117)</f>
        <v>38588027.15999113</v>
      </c>
      <c r="L40" s="46" cm="1">
        <f t="array" ref="L40">proyeccionlumpsum(J40,$L$3, $A$1:$G$225, Hombres!$A$1:$DW$117, Mujeres!$A$1:$DW$117)</f>
        <v>35250648.803583659</v>
      </c>
      <c r="M40" s="46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25">
      <c r="A41" s="1">
        <f t="shared" si="1"/>
        <v>40</v>
      </c>
      <c r="B41" s="75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6" cm="1">
        <f t="array" ref="G41">LumpSumReconocimiento(E41,C41,B41, D41, Hombres!$A$1:$DW$117, Mujeres!$A$1:$DW$117)</f>
        <v>8533602.5207950529</v>
      </c>
      <c r="H41" s="119">
        <f t="shared" si="0"/>
        <v>2046</v>
      </c>
      <c r="I41" s="26"/>
      <c r="J41" s="77">
        <v>2062</v>
      </c>
      <c r="K41" s="83" cm="1">
        <f t="array" ref="K41">proyeccionlumpsum(J41,$K$3, $A$1:$G$225, Hombres!$A$1:$DW$117, Mujeres!$A$1:$DW$117)</f>
        <v>0</v>
      </c>
      <c r="L41" s="46" cm="1">
        <f t="array" ref="L41">proyeccionlumpsum(J41,$L$3, $A$1:$G$225, Hombres!$A$1:$DW$117, Mujeres!$A$1:$DW$117)</f>
        <v>44128888.513885826</v>
      </c>
      <c r="M41" s="46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25">
      <c r="A42" s="1">
        <f t="shared" si="1"/>
        <v>41</v>
      </c>
      <c r="B42" s="75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6" cm="1">
        <f t="array" ref="G42">LumpSumReconocimiento(E42,C42,B42, D42, Hombres!$A$1:$DW$117, Mujeres!$A$1:$DW$117)</f>
        <v>1851467.5502428263</v>
      </c>
      <c r="H42" s="119">
        <f t="shared" si="0"/>
        <v>2028</v>
      </c>
      <c r="I42" s="26"/>
      <c r="J42" s="120">
        <v>2063</v>
      </c>
      <c r="K42" s="83" cm="1">
        <f t="array" ref="K42">proyeccionlumpsum(J42,$K$3, $A$1:$G$225, Hombres!$A$1:$DW$117, Mujeres!$A$1:$DW$117)</f>
        <v>0</v>
      </c>
      <c r="L42" s="46" cm="1">
        <f t="array" ref="L42">proyeccionlumpsum(J42,$L$3, $A$1:$G$225, Hombres!$A$1:$DW$117, Mujeres!$A$1:$DW$117)</f>
        <v>114807639.42704725</v>
      </c>
      <c r="M42" s="46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25">
      <c r="A43" s="1">
        <f t="shared" si="1"/>
        <v>42</v>
      </c>
      <c r="B43" s="75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6" cm="1">
        <f t="array" ref="G43">LumpSumReconocimiento(E43,C43,B43, D43, Hombres!$A$1:$DW$117, Mujeres!$A$1:$DW$117)</f>
        <v>5910717.0488657895</v>
      </c>
      <c r="H43" s="119">
        <f t="shared" si="0"/>
        <v>2045</v>
      </c>
      <c r="I43" s="26"/>
      <c r="J43" s="77">
        <v>2064</v>
      </c>
      <c r="K43" s="83" cm="1">
        <f t="array" ref="K43">proyeccionlumpsum(J43,$K$3, $A$1:$G$225, Hombres!$A$1:$DW$117, Mujeres!$A$1:$DW$117)</f>
        <v>0</v>
      </c>
      <c r="L43" s="46" cm="1">
        <f t="array" ref="L43">proyeccionlumpsum(J43,$L$3, $A$1:$G$225, Hombres!$A$1:$DW$117, Mujeres!$A$1:$DW$117)</f>
        <v>0</v>
      </c>
      <c r="M43" s="46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25">
      <c r="A44" s="1">
        <f t="shared" si="1"/>
        <v>43</v>
      </c>
      <c r="B44" s="75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6" cm="1">
        <f t="array" ref="G44">LumpSumReconocimiento(E44,C44,B44, D44, Hombres!$A$1:$DW$117, Mujeres!$A$1:$DW$117)</f>
        <v>21409909.553608321</v>
      </c>
      <c r="H44" s="119">
        <f t="shared" si="0"/>
        <v>2050</v>
      </c>
      <c r="I44" s="26"/>
      <c r="J44" s="120">
        <v>2065</v>
      </c>
      <c r="K44" s="83" cm="1">
        <f t="array" ref="K44">proyeccionlumpsum(J44,$K$3, $A$1:$G$225, Hombres!$A$1:$DW$117, Mujeres!$A$1:$DW$117)</f>
        <v>0</v>
      </c>
      <c r="L44" s="46" cm="1">
        <f t="array" ref="L44">proyeccionlumpsum(J44,$L$3, $A$1:$G$225, Hombres!$A$1:$DW$117, Mujeres!$A$1:$DW$117)</f>
        <v>0</v>
      </c>
      <c r="M44" s="46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25">
      <c r="A45" s="1">
        <f t="shared" si="1"/>
        <v>44</v>
      </c>
      <c r="B45" s="75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6" cm="1">
        <f t="array" ref="G45">LumpSumReconocimiento(E45,C45,B45, D45, Hombres!$A$1:$DW$117, Mujeres!$A$1:$DW$117)</f>
        <v>46091580.758559726</v>
      </c>
      <c r="H45" s="119">
        <f t="shared" si="0"/>
        <v>2052</v>
      </c>
      <c r="I45" s="26"/>
      <c r="J45" s="77">
        <v>2066</v>
      </c>
      <c r="K45" s="83" cm="1">
        <f t="array" ref="K45">proyeccionlumpsum(J45,$K$3, $A$1:$G$225, Hombres!$A$1:$DW$117, Mujeres!$A$1:$DW$117)</f>
        <v>0</v>
      </c>
      <c r="L45" s="46" cm="1">
        <f t="array" ref="L45">proyeccionlumpsum(J45,$L$3, $A$1:$G$225, Hombres!$A$1:$DW$117, Mujeres!$A$1:$DW$117)</f>
        <v>0</v>
      </c>
      <c r="M45" s="46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25">
      <c r="A46" s="1">
        <f t="shared" si="1"/>
        <v>45</v>
      </c>
      <c r="B46" s="75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6" cm="1">
        <f t="array" ref="G46">LumpSumReconocimiento(E46,C46,B46, D46, Hombres!$A$1:$DW$117, Mujeres!$A$1:$DW$117)</f>
        <v>22420045.753032748</v>
      </c>
      <c r="H46" s="119">
        <f t="shared" si="0"/>
        <v>2048</v>
      </c>
      <c r="I46" s="26"/>
      <c r="J46" s="120">
        <v>2067</v>
      </c>
      <c r="K46" s="83" cm="1">
        <f t="array" ref="K46">proyeccionlumpsum(J46,$K$3, $A$1:$G$225, Hombres!$A$1:$DW$117, Mujeres!$A$1:$DW$117)</f>
        <v>0</v>
      </c>
      <c r="L46" s="46" cm="1">
        <f t="array" ref="L46">proyeccionlumpsum(J46,$L$3, $A$1:$G$225, Hombres!$A$1:$DW$117, Mujeres!$A$1:$DW$117)</f>
        <v>0</v>
      </c>
      <c r="M46" s="46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25">
      <c r="A47" s="1">
        <f t="shared" si="1"/>
        <v>46</v>
      </c>
      <c r="B47" s="75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6" cm="1">
        <f t="array" ref="G47">LumpSumReconocimiento(E47,C47,B47, D47, Hombres!$A$1:$DW$117, Mujeres!$A$1:$DW$117)</f>
        <v>18915627.257030435</v>
      </c>
      <c r="H47" s="119">
        <f t="shared" si="0"/>
        <v>2050</v>
      </c>
      <c r="I47" s="26"/>
      <c r="J47" s="77">
        <v>2068</v>
      </c>
      <c r="K47" s="83" cm="1">
        <f t="array" ref="K47">proyeccionlumpsum(J47,$K$3, $A$1:$G$225, Hombres!$A$1:$DW$117, Mujeres!$A$1:$DW$117)</f>
        <v>0</v>
      </c>
      <c r="L47" s="46" cm="1">
        <f t="array" ref="L47">proyeccionlumpsum(J47,$L$3, $A$1:$G$225, Hombres!$A$1:$DW$117, Mujeres!$A$1:$DW$117)</f>
        <v>0</v>
      </c>
      <c r="M47" s="46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25">
      <c r="A48" s="1">
        <f t="shared" si="1"/>
        <v>47</v>
      </c>
      <c r="B48" s="75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6" cm="1">
        <f t="array" ref="G48">LumpSumReconocimiento(E48,C48,B48, D48, Hombres!$A$1:$DW$117, Mujeres!$A$1:$DW$117)</f>
        <v>26583463.022655595</v>
      </c>
      <c r="H48" s="119">
        <f t="shared" si="0"/>
        <v>2047</v>
      </c>
      <c r="I48" s="26"/>
      <c r="J48" s="120">
        <v>2069</v>
      </c>
      <c r="K48" s="83" cm="1">
        <f t="array" ref="K48">proyeccionlumpsum(J48,$K$3, $A$1:$G$225, Hombres!$A$1:$DW$117, Mujeres!$A$1:$DW$117)</f>
        <v>0</v>
      </c>
      <c r="L48" s="46" cm="1">
        <f t="array" ref="L48">proyeccionlumpsum(J48,$L$3, $A$1:$G$225, Hombres!$A$1:$DW$117, Mujeres!$A$1:$DW$117)</f>
        <v>0</v>
      </c>
      <c r="M48" s="46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25">
      <c r="A49" s="1">
        <f t="shared" si="1"/>
        <v>48</v>
      </c>
      <c r="B49" s="75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6" cm="1">
        <f t="array" ref="G49">LumpSumReconocimiento(E49,C49,B49, D49, Hombres!$A$1:$DW$117, Mujeres!$A$1:$DW$117)</f>
        <v>8251869.0071469396</v>
      </c>
      <c r="H49" s="119">
        <f t="shared" si="0"/>
        <v>2049</v>
      </c>
      <c r="I49" s="26"/>
      <c r="J49" s="77">
        <v>2070</v>
      </c>
      <c r="K49" s="83" cm="1">
        <f t="array" ref="K49">proyeccionlumpsum(J49,$K$3, $A$1:$G$225, Hombres!$A$1:$DW$117, Mujeres!$A$1:$DW$117)</f>
        <v>0</v>
      </c>
      <c r="L49" s="46" cm="1">
        <f t="array" ref="L49">proyeccionlumpsum(J49,$L$3, $A$1:$G$225, Hombres!$A$1:$DW$117, Mujeres!$A$1:$DW$117)</f>
        <v>0</v>
      </c>
      <c r="M49" s="46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25">
      <c r="A50" s="1">
        <f t="shared" si="1"/>
        <v>49</v>
      </c>
      <c r="B50" s="75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6" cm="1">
        <f t="array" ref="G50">LumpSumReconocimiento(E50,C50,B50, D50, Hombres!$A$1:$DW$117, Mujeres!$A$1:$DW$117)</f>
        <v>9645118.5549990125</v>
      </c>
      <c r="H50" s="119">
        <f t="shared" si="0"/>
        <v>2042</v>
      </c>
      <c r="I50" s="26"/>
      <c r="J50" s="120">
        <v>2071</v>
      </c>
      <c r="K50" s="83" cm="1">
        <f t="array" ref="K50">proyeccionlumpsum(J50,$K$3, $A$1:$G$225, Hombres!$A$1:$DW$117, Mujeres!$A$1:$DW$117)</f>
        <v>0</v>
      </c>
      <c r="L50" s="46" cm="1">
        <f t="array" ref="L50">proyeccionlumpsum(J50,$L$3, $A$1:$G$225, Hombres!$A$1:$DW$117, Mujeres!$A$1:$DW$117)</f>
        <v>0</v>
      </c>
      <c r="M50" s="46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25">
      <c r="A51" s="1">
        <f t="shared" si="1"/>
        <v>50</v>
      </c>
      <c r="B51" s="75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6" cm="1">
        <f t="array" ref="G51">LumpSumReconocimiento(E51,C51,B51, D51, Hombres!$A$1:$DW$117, Mujeres!$A$1:$DW$117)</f>
        <v>7126805.2824497474</v>
      </c>
      <c r="H51" s="119">
        <f t="shared" si="0"/>
        <v>2047</v>
      </c>
      <c r="I51" s="26"/>
      <c r="J51" s="77">
        <v>2072</v>
      </c>
      <c r="K51" s="83" cm="1">
        <f t="array" ref="K51">proyeccionlumpsum(J51,$K$3, $A$1:$G$225, Hombres!$A$1:$DW$117, Mujeres!$A$1:$DW$117)</f>
        <v>0</v>
      </c>
      <c r="L51" s="46" cm="1">
        <f t="array" ref="L51">proyeccionlumpsum(J51,$L$3, $A$1:$G$225, Hombres!$A$1:$DW$117, Mujeres!$A$1:$DW$117)</f>
        <v>0</v>
      </c>
      <c r="M51" s="46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25">
      <c r="A52" s="1">
        <f t="shared" si="1"/>
        <v>51</v>
      </c>
      <c r="B52" s="75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6" cm="1">
        <f t="array" ref="G52">LumpSumReconocimiento(E52,C52,B52, D52, Hombres!$A$1:$DW$117, Mujeres!$A$1:$DW$117)</f>
        <v>7547111.5388748478</v>
      </c>
      <c r="H52" s="119">
        <f t="shared" si="0"/>
        <v>2046</v>
      </c>
      <c r="I52" s="26"/>
      <c r="J52" s="120">
        <v>2073</v>
      </c>
      <c r="K52" s="83" cm="1">
        <f t="array" ref="K52">proyeccionlumpsum(J52,$K$3, $A$1:$G$225, Hombres!$A$1:$DW$117, Mujeres!$A$1:$DW$117)</f>
        <v>0</v>
      </c>
      <c r="L52" s="46" cm="1">
        <f t="array" ref="L52">proyeccionlumpsum(J52,$L$3, $A$1:$G$225, Hombres!$A$1:$DW$117, Mujeres!$A$1:$DW$117)</f>
        <v>0</v>
      </c>
      <c r="M52" s="46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25">
      <c r="A53" s="1">
        <f t="shared" si="1"/>
        <v>52</v>
      </c>
      <c r="B53" s="75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6" cm="1">
        <f t="array" ref="G53">LumpSumReconocimiento(E53,C53,B53, D53, Hombres!$A$1:$DW$117, Mujeres!$A$1:$DW$117)</f>
        <v>10952132.278365331</v>
      </c>
      <c r="H53" s="119">
        <f t="shared" si="0"/>
        <v>2036</v>
      </c>
      <c r="I53" s="26"/>
      <c r="J53" s="77">
        <v>2074</v>
      </c>
      <c r="K53" s="83" cm="1">
        <f t="array" ref="K53">proyeccionlumpsum(J53,$K$3, $A$1:$G$225, Hombres!$A$1:$DW$117, Mujeres!$A$1:$DW$117)</f>
        <v>0</v>
      </c>
      <c r="L53" s="46" cm="1">
        <f t="array" ref="L53">proyeccionlumpsum(J53,$L$3, $A$1:$G$225, Hombres!$A$1:$DW$117, Mujeres!$A$1:$DW$117)</f>
        <v>0</v>
      </c>
      <c r="M53" s="46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25">
      <c r="A54" s="1">
        <f t="shared" si="1"/>
        <v>53</v>
      </c>
      <c r="B54" s="75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6" cm="1">
        <f t="array" ref="G54">LumpSumReconocimiento(E54,C54,B54, D54, Hombres!$A$1:$DW$117, Mujeres!$A$1:$DW$117)</f>
        <v>9960140.2079380807</v>
      </c>
      <c r="H54" s="119">
        <f t="shared" si="0"/>
        <v>2037</v>
      </c>
      <c r="I54" s="26"/>
      <c r="J54" s="120">
        <v>2075</v>
      </c>
      <c r="K54" s="83" cm="1">
        <f t="array" ref="K54">proyeccionlumpsum(J54,$K$3, $A$1:$G$225, Hombres!$A$1:$DW$117, Mujeres!$A$1:$DW$117)</f>
        <v>0</v>
      </c>
      <c r="L54" s="46" cm="1">
        <f t="array" ref="L54">proyeccionlumpsum(J54,$L$3, $A$1:$G$225, Hombres!$A$1:$DW$117, Mujeres!$A$1:$DW$117)</f>
        <v>0</v>
      </c>
      <c r="M54" s="46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25">
      <c r="A55" s="1">
        <f t="shared" si="1"/>
        <v>54</v>
      </c>
      <c r="B55" s="75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6" cm="1">
        <f t="array" ref="G55">LumpSumReconocimiento(E55,C55,B55, D55, Hombres!$A$1:$DW$117, Mujeres!$A$1:$DW$117)</f>
        <v>21028254.788676582</v>
      </c>
      <c r="H55" s="119">
        <f t="shared" si="0"/>
        <v>2046</v>
      </c>
      <c r="I55" s="26"/>
      <c r="J55" s="77">
        <v>2076</v>
      </c>
      <c r="K55" s="83" cm="1">
        <f t="array" ref="K55">proyeccionlumpsum(J55,$K$3, $A$1:$G$225, Hombres!$A$1:$DW$117, Mujeres!$A$1:$DW$117)</f>
        <v>0</v>
      </c>
      <c r="L55" s="46" cm="1">
        <f t="array" ref="L55">proyeccionlumpsum(J55,$L$3, $A$1:$G$225, Hombres!$A$1:$DW$117, Mujeres!$A$1:$DW$117)</f>
        <v>0</v>
      </c>
      <c r="M55" s="46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25">
      <c r="A56" s="1">
        <f t="shared" si="1"/>
        <v>55</v>
      </c>
      <c r="B56" s="75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6" cm="1">
        <f t="array" ref="G56">LumpSumReconocimiento(E56,C56,B56, D56, Hombres!$A$1:$DW$117, Mujeres!$A$1:$DW$117)</f>
        <v>24612332.621983364</v>
      </c>
      <c r="H56" s="119">
        <f t="shared" si="0"/>
        <v>2050</v>
      </c>
      <c r="I56" s="26"/>
      <c r="J56" s="120">
        <v>2077</v>
      </c>
      <c r="K56" s="83" cm="1">
        <f t="array" ref="K56">proyeccionlumpsum(J56,$K$3, $A$1:$G$225, Hombres!$A$1:$DW$117, Mujeres!$A$1:$DW$117)</f>
        <v>0</v>
      </c>
      <c r="L56" s="46" cm="1">
        <f t="array" ref="L56">proyeccionlumpsum(J56,$L$3, $A$1:$G$225, Hombres!$A$1:$DW$117, Mujeres!$A$1:$DW$117)</f>
        <v>0</v>
      </c>
      <c r="M56" s="46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25">
      <c r="A57" s="1">
        <f t="shared" si="1"/>
        <v>56</v>
      </c>
      <c r="B57" s="75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6" cm="1">
        <f t="array" ref="G57">LumpSumReconocimiento(E57,C57,B57, D57, Hombres!$A$1:$DW$117, Mujeres!$A$1:$DW$117)</f>
        <v>21947271.97446708</v>
      </c>
      <c r="H57" s="119">
        <f t="shared" si="0"/>
        <v>2050</v>
      </c>
      <c r="I57" s="26"/>
      <c r="J57" s="77">
        <v>2078</v>
      </c>
      <c r="K57" s="83" cm="1">
        <f t="array" ref="K57">proyeccionlumpsum(J57,$K$3, $A$1:$G$225, Hombres!$A$1:$DW$117, Mujeres!$A$1:$DW$117)</f>
        <v>0</v>
      </c>
      <c r="L57" s="46" cm="1">
        <f t="array" ref="L57">proyeccionlumpsum(J57,$L$3, $A$1:$G$225, Hombres!$A$1:$DW$117, Mujeres!$A$1:$DW$117)</f>
        <v>0</v>
      </c>
      <c r="M57" s="46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25">
      <c r="A58" s="1">
        <f t="shared" si="1"/>
        <v>57</v>
      </c>
      <c r="B58" s="75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6" cm="1">
        <f t="array" ref="G58">LumpSumReconocimiento(E58,C58,B58, D58, Hombres!$A$1:$DW$117, Mujeres!$A$1:$DW$117)</f>
        <v>10885308.43085473</v>
      </c>
      <c r="H58" s="119">
        <f t="shared" si="0"/>
        <v>2051</v>
      </c>
      <c r="I58" s="26"/>
      <c r="J58" s="120">
        <v>2079</v>
      </c>
      <c r="K58" s="83" cm="1">
        <f t="array" ref="K58">proyeccionlumpsum(J58,$K$3, $A$1:$G$225, Hombres!$A$1:$DW$117, Mujeres!$A$1:$DW$117)</f>
        <v>0</v>
      </c>
      <c r="L58" s="46" cm="1">
        <f t="array" ref="L58">proyeccionlumpsum(J58,$L$3, $A$1:$G$225, Hombres!$A$1:$DW$117, Mujeres!$A$1:$DW$117)</f>
        <v>0</v>
      </c>
      <c r="M58" s="46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25">
      <c r="A59" s="1">
        <f t="shared" si="1"/>
        <v>58</v>
      </c>
      <c r="B59" s="75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6" cm="1">
        <f t="array" ref="G59">LumpSumReconocimiento(E59,C59,B59, D59, Hombres!$A$1:$DW$117, Mujeres!$A$1:$DW$117)</f>
        <v>10324335.514892844</v>
      </c>
      <c r="H59" s="119">
        <f t="shared" si="0"/>
        <v>2050</v>
      </c>
      <c r="I59" s="26"/>
      <c r="J59" s="77">
        <v>2080</v>
      </c>
      <c r="K59" s="83" cm="1">
        <f t="array" ref="K59">proyeccionlumpsum(J59,$K$3, $A$1:$G$225, Hombres!$A$1:$DW$117, Mujeres!$A$1:$DW$117)</f>
        <v>0</v>
      </c>
      <c r="L59" s="46" cm="1">
        <f t="array" ref="L59">proyeccionlumpsum(J59,$L$3, $A$1:$G$225, Hombres!$A$1:$DW$117, Mujeres!$A$1:$DW$117)</f>
        <v>0</v>
      </c>
      <c r="M59" s="46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25">
      <c r="A60" s="1">
        <f t="shared" si="1"/>
        <v>59</v>
      </c>
      <c r="B60" s="75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6" cm="1">
        <f t="array" ref="G60">LumpSumReconocimiento(E60,C60,B60, D60, Hombres!$A$1:$DW$117, Mujeres!$A$1:$DW$117)</f>
        <v>4510540.8965782598</v>
      </c>
      <c r="H60" s="119">
        <f t="shared" si="0"/>
        <v>2045</v>
      </c>
      <c r="I60" s="26"/>
      <c r="J60" s="120">
        <v>2081</v>
      </c>
      <c r="K60" s="83" cm="1">
        <f t="array" ref="K60">proyeccionlumpsum(J60,$K$3, $A$1:$G$225, Hombres!$A$1:$DW$117, Mujeres!$A$1:$DW$117)</f>
        <v>0</v>
      </c>
      <c r="L60" s="46" cm="1">
        <f t="array" ref="L60">proyeccionlumpsum(J60,$L$3, $A$1:$G$225, Hombres!$A$1:$DW$117, Mujeres!$A$1:$DW$117)</f>
        <v>0</v>
      </c>
      <c r="M60" s="46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25">
      <c r="A61" s="1">
        <f t="shared" si="1"/>
        <v>60</v>
      </c>
      <c r="B61" s="75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6" cm="1">
        <f t="array" ref="G61">LumpSumReconocimiento(E61,C61,B61, D61, Hombres!$A$1:$DW$117, Mujeres!$A$1:$DW$117)</f>
        <v>3491654.941703096</v>
      </c>
      <c r="H61" s="119">
        <f t="shared" si="0"/>
        <v>2045</v>
      </c>
      <c r="I61" s="26"/>
      <c r="J61" s="77">
        <v>2082</v>
      </c>
      <c r="K61" s="83" cm="1">
        <f t="array" ref="K61">proyeccionlumpsum(J61,$K$3, $A$1:$G$225, Hombres!$A$1:$DW$117, Mujeres!$A$1:$DW$117)</f>
        <v>0</v>
      </c>
      <c r="L61" s="46" cm="1">
        <f t="array" ref="L61">proyeccionlumpsum(J61,$L$3, $A$1:$G$225, Hombres!$A$1:$DW$117, Mujeres!$A$1:$DW$117)</f>
        <v>0</v>
      </c>
      <c r="M61" s="46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25">
      <c r="A62" s="1">
        <f t="shared" si="1"/>
        <v>61</v>
      </c>
      <c r="B62" s="75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6" cm="1">
        <f t="array" ref="G62">LumpSumReconocimiento(E62,C62,B62, D62, Hombres!$A$1:$DW$117, Mujeres!$A$1:$DW$117)</f>
        <v>7842227.6487486977</v>
      </c>
      <c r="H62" s="119">
        <f t="shared" si="0"/>
        <v>2053</v>
      </c>
      <c r="I62" s="26"/>
      <c r="J62" s="120">
        <v>2083</v>
      </c>
      <c r="K62" s="83" cm="1">
        <f t="array" ref="K62">proyeccionlumpsum(J62,$K$3, $A$1:$G$225, Hombres!$A$1:$DW$117, Mujeres!$A$1:$DW$117)</f>
        <v>0</v>
      </c>
      <c r="L62" s="46" cm="1">
        <f t="array" ref="L62">proyeccionlumpsum(J62,$L$3, $A$1:$G$225, Hombres!$A$1:$DW$117, Mujeres!$A$1:$DW$117)</f>
        <v>0</v>
      </c>
      <c r="M62" s="46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25">
      <c r="A63" s="1">
        <f t="shared" si="1"/>
        <v>62</v>
      </c>
      <c r="B63" s="75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6" cm="1">
        <f t="array" ref="G63">LumpSumReconocimiento(E63,C63,B63, D63, Hombres!$A$1:$DW$117, Mujeres!$A$1:$DW$117)</f>
        <v>11022209.368226195</v>
      </c>
      <c r="H63" s="119">
        <f t="shared" si="0"/>
        <v>2051</v>
      </c>
      <c r="I63" s="26"/>
      <c r="J63" s="77">
        <v>2084</v>
      </c>
      <c r="K63" s="83" cm="1">
        <f t="array" ref="K63">proyeccionlumpsum(J63,$K$3, $A$1:$G$225, Hombres!$A$1:$DW$117, Mujeres!$A$1:$DW$117)</f>
        <v>0</v>
      </c>
      <c r="L63" s="46" cm="1">
        <f t="array" ref="L63">proyeccionlumpsum(J63,$L$3, $A$1:$G$225, Hombres!$A$1:$DW$117, Mujeres!$A$1:$DW$117)</f>
        <v>0</v>
      </c>
      <c r="M63" s="46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25">
      <c r="A64" s="1">
        <f t="shared" si="1"/>
        <v>63</v>
      </c>
      <c r="B64" s="75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6" cm="1">
        <f t="array" ref="G64">LumpSumReconocimiento(E64,C64,B64, D64, Hombres!$A$1:$DW$117, Mujeres!$A$1:$DW$117)</f>
        <v>7847773.7486875132</v>
      </c>
      <c r="H64" s="119">
        <f t="shared" si="0"/>
        <v>2051</v>
      </c>
      <c r="I64" s="26"/>
      <c r="J64" s="120">
        <v>2085</v>
      </c>
      <c r="K64" s="83" cm="1">
        <f t="array" ref="K64">proyeccionlumpsum(J64,$K$3, $A$1:$G$225, Hombres!$A$1:$DW$117, Mujeres!$A$1:$DW$117)</f>
        <v>0</v>
      </c>
      <c r="L64" s="46" cm="1">
        <f t="array" ref="L64">proyeccionlumpsum(J64,$L$3, $A$1:$G$225, Hombres!$A$1:$DW$117, Mujeres!$A$1:$DW$117)</f>
        <v>0</v>
      </c>
      <c r="M64" s="46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25">
      <c r="A65" s="1">
        <f t="shared" si="1"/>
        <v>64</v>
      </c>
      <c r="B65" s="75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6" cm="1">
        <f t="array" ref="G65">LumpSumReconocimiento(E65,C65,B65, D65, Hombres!$A$1:$DW$117, Mujeres!$A$1:$DW$117)</f>
        <v>1199974.7783318234</v>
      </c>
      <c r="H65" s="119">
        <f t="shared" si="0"/>
        <v>2036</v>
      </c>
      <c r="I65" s="26"/>
      <c r="J65" s="77">
        <v>2086</v>
      </c>
      <c r="K65" s="83" cm="1">
        <f t="array" ref="K65">proyeccionlumpsum(J65,$K$3, $A$1:$G$225, Hombres!$A$1:$DW$117, Mujeres!$A$1:$DW$117)</f>
        <v>0</v>
      </c>
      <c r="L65" s="46" cm="1">
        <f t="array" ref="L65">proyeccionlumpsum(J65,$L$3, $A$1:$G$225, Hombres!$A$1:$DW$117, Mujeres!$A$1:$DW$117)</f>
        <v>0</v>
      </c>
      <c r="M65" s="46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25">
      <c r="A66" s="1">
        <f t="shared" si="1"/>
        <v>65</v>
      </c>
      <c r="B66" s="75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6" cm="1">
        <f t="array" ref="G66">LumpSumReconocimiento(E66,C66,B66, D66, Hombres!$A$1:$DW$117, Mujeres!$A$1:$DW$117)</f>
        <v>8088685.6190641113</v>
      </c>
      <c r="H66" s="119">
        <f t="shared" si="0"/>
        <v>2049</v>
      </c>
      <c r="I66" s="26"/>
      <c r="J66" s="120">
        <v>2087</v>
      </c>
      <c r="K66" s="83" cm="1">
        <f t="array" ref="K66">proyeccionlumpsum(J66,$K$3, $A$1:$G$225, Hombres!$A$1:$DW$117, Mujeres!$A$1:$DW$117)</f>
        <v>0</v>
      </c>
      <c r="L66" s="46" cm="1">
        <f t="array" ref="L66">proyeccionlumpsum(J66,$L$3, $A$1:$G$225, Hombres!$A$1:$DW$117, Mujeres!$A$1:$DW$117)</f>
        <v>0</v>
      </c>
      <c r="M66" s="46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25">
      <c r="A67" s="1">
        <f t="shared" si="1"/>
        <v>66</v>
      </c>
      <c r="B67" s="75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6" cm="1">
        <f t="array" ref="G67">LumpSumReconocimiento(E67,C67,B67, D67, Hombres!$A$1:$DW$117, Mujeres!$A$1:$DW$117)</f>
        <v>3428102.3582471358</v>
      </c>
      <c r="H67" s="119">
        <f t="shared" ref="H67:H130" si="3">YEAR(DATE(YEAR(E67)+60,MONTH(E67),DAY(E67)))</f>
        <v>2059</v>
      </c>
      <c r="I67" s="26"/>
      <c r="J67" s="77">
        <v>2088</v>
      </c>
      <c r="K67" s="83" cm="1">
        <f t="array" ref="K67">proyeccionlumpsum(J67,$K$3, $A$1:$G$225, Hombres!$A$1:$DW$117, Mujeres!$A$1:$DW$117)</f>
        <v>0</v>
      </c>
      <c r="L67" s="46" cm="1">
        <f t="array" ref="L67">proyeccionlumpsum(J67,$L$3, $A$1:$G$225, Hombres!$A$1:$DW$117, Mujeres!$A$1:$DW$117)</f>
        <v>0</v>
      </c>
      <c r="M67" s="46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25">
      <c r="A68" s="1">
        <f t="shared" ref="A68:A131" si="4">+A67+1</f>
        <v>67</v>
      </c>
      <c r="B68" s="75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6" cm="1">
        <f t="array" ref="G68">LumpSumReconocimiento(E68,C68,B68, D68, Hombres!$A$1:$DW$117, Mujeres!$A$1:$DW$117)</f>
        <v>3676332.5304336571</v>
      </c>
      <c r="H68" s="119">
        <f t="shared" si="3"/>
        <v>2045</v>
      </c>
      <c r="I68" s="26"/>
      <c r="J68" s="120">
        <v>2089</v>
      </c>
      <c r="K68" s="83" cm="1">
        <f t="array" ref="K68">proyeccionlumpsum(J68,$K$3, $A$1:$G$225, Hombres!$A$1:$DW$117, Mujeres!$A$1:$DW$117)</f>
        <v>0</v>
      </c>
      <c r="L68" s="46" cm="1">
        <f t="array" ref="L68">proyeccionlumpsum(J68,$L$3, $A$1:$G$225, Hombres!$A$1:$DW$117, Mujeres!$A$1:$DW$117)</f>
        <v>0</v>
      </c>
      <c r="M68" s="46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25">
      <c r="A69" s="1">
        <f t="shared" si="4"/>
        <v>68</v>
      </c>
      <c r="B69" s="75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6" cm="1">
        <f t="array" ref="G69">LumpSumReconocimiento(E69,C69,B69, D69, Hombres!$A$1:$DW$117, Mujeres!$A$1:$DW$117)</f>
        <v>15321219.015865861</v>
      </c>
      <c r="H69" s="119">
        <f t="shared" si="3"/>
        <v>2058</v>
      </c>
      <c r="I69" s="26"/>
      <c r="J69" s="77">
        <v>2090</v>
      </c>
      <c r="K69" s="83" cm="1">
        <f t="array" ref="K69">proyeccionlumpsum(J69,$K$3, $A$1:$G$225, Hombres!$A$1:$DW$117, Mujeres!$A$1:$DW$117)</f>
        <v>0</v>
      </c>
      <c r="L69" s="46" cm="1">
        <f t="array" ref="L69">proyeccionlumpsum(J69,$L$3, $A$1:$G$225, Hombres!$A$1:$DW$117, Mujeres!$A$1:$DW$117)</f>
        <v>0</v>
      </c>
      <c r="M69" s="46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25">
      <c r="A70" s="1">
        <f t="shared" si="4"/>
        <v>69</v>
      </c>
      <c r="B70" s="75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6" cm="1">
        <f t="array" ref="G70">LumpSumReconocimiento(E70,C70,B70, D70, Hombres!$A$1:$DW$117, Mujeres!$A$1:$DW$117)</f>
        <v>855760.40691479051</v>
      </c>
      <c r="H70" s="119">
        <f t="shared" si="3"/>
        <v>2031</v>
      </c>
      <c r="I70" s="26"/>
      <c r="J70" s="120">
        <v>2091</v>
      </c>
      <c r="K70" s="83" cm="1">
        <f t="array" ref="K70">proyeccionlumpsum(J70,$K$3, $A$1:$G$225, Hombres!$A$1:$DW$117, Mujeres!$A$1:$DW$117)</f>
        <v>0</v>
      </c>
      <c r="L70" s="46" cm="1">
        <f t="array" ref="L70">proyeccionlumpsum(J70,$L$3, $A$1:$G$225, Hombres!$A$1:$DW$117, Mujeres!$A$1:$DW$117)</f>
        <v>0</v>
      </c>
      <c r="M70" s="46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25">
      <c r="A71" s="1">
        <f t="shared" si="4"/>
        <v>70</v>
      </c>
      <c r="B71" s="75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6" cm="1">
        <f t="array" ref="G71">LumpSumReconocimiento(E71,C71,B71, D71, Hombres!$A$1:$DW$117, Mujeres!$A$1:$DW$117)</f>
        <v>20717492.64677022</v>
      </c>
      <c r="H71" s="119">
        <f t="shared" si="3"/>
        <v>2052</v>
      </c>
      <c r="I71" s="26"/>
      <c r="J71" s="77">
        <v>2092</v>
      </c>
      <c r="K71" s="83" cm="1">
        <f t="array" ref="K71">proyeccionlumpsum(J71,$K$3, $A$1:$G$225, Hombres!$A$1:$DW$117, Mujeres!$A$1:$DW$117)</f>
        <v>0</v>
      </c>
      <c r="L71" s="46" cm="1">
        <f t="array" ref="L71">proyeccionlumpsum(J71,$L$3, $A$1:$G$225, Hombres!$A$1:$DW$117, Mujeres!$A$1:$DW$117)</f>
        <v>0</v>
      </c>
      <c r="M71" s="46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25">
      <c r="A72" s="1">
        <f t="shared" si="4"/>
        <v>71</v>
      </c>
      <c r="B72" s="75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6" cm="1">
        <f t="array" ref="G72">LumpSumReconocimiento(E72,C72,B72, D72, Hombres!$A$1:$DW$117, Mujeres!$A$1:$DW$117)</f>
        <v>8560847.2181262486</v>
      </c>
      <c r="H72" s="119">
        <f t="shared" si="3"/>
        <v>2052</v>
      </c>
      <c r="I72" s="26"/>
      <c r="J72" s="120">
        <v>2093</v>
      </c>
      <c r="K72" s="83" cm="1">
        <f t="array" ref="K72">proyeccionlumpsum(J72,$K$3, $A$1:$G$225, Hombres!$A$1:$DW$117, Mujeres!$A$1:$DW$117)</f>
        <v>0</v>
      </c>
      <c r="L72" s="46" cm="1">
        <f t="array" ref="L72">proyeccionlumpsum(J72,$L$3, $A$1:$G$225, Hombres!$A$1:$DW$117, Mujeres!$A$1:$DW$117)</f>
        <v>0</v>
      </c>
      <c r="M72" s="46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25">
      <c r="A73" s="1">
        <f t="shared" si="4"/>
        <v>72</v>
      </c>
      <c r="B73" s="75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6" cm="1">
        <f t="array" ref="G73">LumpSumReconocimiento(E73,C73,B73, D73, Hombres!$A$1:$DW$117, Mujeres!$A$1:$DW$117)</f>
        <v>3934057.0107442429</v>
      </c>
      <c r="H73" s="119">
        <f t="shared" si="3"/>
        <v>2049</v>
      </c>
      <c r="I73" s="26"/>
      <c r="J73" s="77">
        <v>2094</v>
      </c>
      <c r="K73" s="83" cm="1">
        <f t="array" ref="K73">proyeccionlumpsum(J73,$K$3, $A$1:$G$225, Hombres!$A$1:$DW$117, Mujeres!$A$1:$DW$117)</f>
        <v>0</v>
      </c>
      <c r="L73" s="46" cm="1">
        <f t="array" ref="L73">proyeccionlumpsum(J73,$L$3, $A$1:$G$225, Hombres!$A$1:$DW$117, Mujeres!$A$1:$DW$117)</f>
        <v>0</v>
      </c>
      <c r="M73" s="46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25">
      <c r="A74" s="1">
        <f t="shared" si="4"/>
        <v>73</v>
      </c>
      <c r="B74" s="75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6" cm="1">
        <f t="array" ref="G74">LumpSumReconocimiento(E74,C74,B74, D74, Hombres!$A$1:$DW$117, Mujeres!$A$1:$DW$117)</f>
        <v>10561032.914394557</v>
      </c>
      <c r="H74" s="119">
        <f t="shared" si="3"/>
        <v>2052</v>
      </c>
      <c r="I74" s="26"/>
      <c r="J74" s="120">
        <v>2095</v>
      </c>
      <c r="K74" s="83" cm="1">
        <f t="array" ref="K74">proyeccionlumpsum(J74,$K$3, $A$1:$G$225, Hombres!$A$1:$DW$117, Mujeres!$A$1:$DW$117)</f>
        <v>0</v>
      </c>
      <c r="L74" s="46" cm="1">
        <f t="array" ref="L74">proyeccionlumpsum(J74,$L$3, $A$1:$G$225, Hombres!$A$1:$DW$117, Mujeres!$A$1:$DW$117)</f>
        <v>0</v>
      </c>
      <c r="M74" s="46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25">
      <c r="A75" s="1">
        <f t="shared" si="4"/>
        <v>74</v>
      </c>
      <c r="B75" s="75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6" cm="1">
        <f t="array" ref="G75">LumpSumReconocimiento(E75,C75,B75, D75, Hombres!$A$1:$DW$117, Mujeres!$A$1:$DW$117)</f>
        <v>7214423.6019408097</v>
      </c>
      <c r="H75" s="119">
        <f t="shared" si="3"/>
        <v>2046</v>
      </c>
      <c r="I75" s="26"/>
      <c r="J75" s="77">
        <v>2096</v>
      </c>
      <c r="K75" s="83" cm="1">
        <f t="array" ref="K75">proyeccionlumpsum(J75,$K$3, $A$1:$G$225, Hombres!$A$1:$DW$117, Mujeres!$A$1:$DW$117)</f>
        <v>0</v>
      </c>
      <c r="L75" s="46" cm="1">
        <f t="array" ref="L75">proyeccionlumpsum(J75,$L$3, $A$1:$G$225, Hombres!$A$1:$DW$117, Mujeres!$A$1:$DW$117)</f>
        <v>0</v>
      </c>
      <c r="M75" s="46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25">
      <c r="A76" s="1">
        <f t="shared" si="4"/>
        <v>75</v>
      </c>
      <c r="B76" s="75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6" cm="1">
        <f t="array" ref="G76">LumpSumReconocimiento(E76,C76,B76, D76, Hombres!$A$1:$DW$117, Mujeres!$A$1:$DW$117)</f>
        <v>7946109.8886277387</v>
      </c>
      <c r="H76" s="119">
        <f t="shared" si="3"/>
        <v>2049</v>
      </c>
      <c r="I76" s="26"/>
      <c r="J76" s="120">
        <v>2097</v>
      </c>
      <c r="K76" s="83" cm="1">
        <f t="array" ref="K76">proyeccionlumpsum(J76,$K$3, $A$1:$G$225, Hombres!$A$1:$DW$117, Mujeres!$A$1:$DW$117)</f>
        <v>0</v>
      </c>
      <c r="L76" s="46" cm="1">
        <f t="array" ref="L76">proyeccionlumpsum(J76,$L$3, $A$1:$G$225, Hombres!$A$1:$DW$117, Mujeres!$A$1:$DW$117)</f>
        <v>0</v>
      </c>
      <c r="M76" s="46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25">
      <c r="A77" s="1">
        <f t="shared" si="4"/>
        <v>76</v>
      </c>
      <c r="B77" s="75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6" cm="1">
        <f t="array" ref="G77">LumpSumReconocimiento(E77,C77,B77, D77, Hombres!$A$1:$DW$117, Mujeres!$A$1:$DW$117)</f>
        <v>904834.16367100202</v>
      </c>
      <c r="H77" s="119">
        <f t="shared" si="3"/>
        <v>2042</v>
      </c>
      <c r="I77" s="26"/>
      <c r="J77" s="77">
        <v>2098</v>
      </c>
      <c r="K77" s="83" cm="1">
        <f t="array" ref="K77">proyeccionlumpsum(J77,$K$3, $A$1:$G$225, Hombres!$A$1:$DW$117, Mujeres!$A$1:$DW$117)</f>
        <v>0</v>
      </c>
      <c r="L77" s="46" cm="1">
        <f t="array" ref="L77">proyeccionlumpsum(J77,$L$3, $A$1:$G$225, Hombres!$A$1:$DW$117, Mujeres!$A$1:$DW$117)</f>
        <v>0</v>
      </c>
      <c r="M77" s="46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25">
      <c r="A78" s="1">
        <f t="shared" si="4"/>
        <v>77</v>
      </c>
      <c r="B78" s="75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6" cm="1">
        <f t="array" ref="G78">LumpSumReconocimiento(E78,C78,B78, D78, Hombres!$A$1:$DW$117, Mujeres!$A$1:$DW$117)</f>
        <v>3636253.0832804241</v>
      </c>
      <c r="H78" s="119">
        <f t="shared" si="3"/>
        <v>2040</v>
      </c>
      <c r="I78" s="26"/>
      <c r="J78" s="120">
        <v>2099</v>
      </c>
      <c r="K78" s="83" cm="1">
        <f t="array" ref="K78">proyeccionlumpsum(J78,$K$3, $A$1:$G$225, Hombres!$A$1:$DW$117, Mujeres!$A$1:$DW$117)</f>
        <v>0</v>
      </c>
      <c r="L78" s="46" cm="1">
        <f t="array" ref="L78">proyeccionlumpsum(J78,$L$3, $A$1:$G$225, Hombres!$A$1:$DW$117, Mujeres!$A$1:$DW$117)</f>
        <v>0</v>
      </c>
      <c r="M78" s="46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25">
      <c r="A79" s="1">
        <f t="shared" si="4"/>
        <v>78</v>
      </c>
      <c r="B79" s="75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6" cm="1">
        <f t="array" ref="G79">LumpSumReconocimiento(E79,C79,B79, D79, Hombres!$A$1:$DW$117, Mujeres!$A$1:$DW$117)</f>
        <v>9245345.4876520652</v>
      </c>
      <c r="H79" s="119">
        <f t="shared" si="3"/>
        <v>2050</v>
      </c>
      <c r="I79" s="26"/>
      <c r="J79" s="77">
        <v>2100</v>
      </c>
      <c r="K79" s="83" cm="1">
        <f t="array" ref="K79">proyeccionlumpsum(J79,$K$3, $A$1:$G$225, Hombres!$A$1:$DW$117, Mujeres!$A$1:$DW$117)</f>
        <v>0</v>
      </c>
      <c r="L79" s="46" cm="1">
        <f t="array" ref="L79">proyeccionlumpsum(J79,$L$3, $A$1:$G$225, Hombres!$A$1:$DW$117, Mujeres!$A$1:$DW$117)</f>
        <v>0</v>
      </c>
      <c r="M79" s="46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25">
      <c r="A80" s="1">
        <f t="shared" si="4"/>
        <v>79</v>
      </c>
      <c r="B80" s="75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6" cm="1">
        <f t="array" ref="G80">LumpSumReconocimiento(E80,C80,B80, D80, Hombres!$A$1:$DW$117, Mujeres!$A$1:$DW$117)</f>
        <v>76243171.976267144</v>
      </c>
      <c r="H80" s="119">
        <f t="shared" si="3"/>
        <v>2058</v>
      </c>
      <c r="I80" s="26"/>
      <c r="J80" s="120">
        <v>2101</v>
      </c>
      <c r="K80" s="83" cm="1">
        <f t="array" ref="K80">proyeccionlumpsum(J80,$K$3, $A$1:$G$225, Hombres!$A$1:$DW$117, Mujeres!$A$1:$DW$117)</f>
        <v>0</v>
      </c>
      <c r="L80" s="46" cm="1">
        <f t="array" ref="L80">proyeccionlumpsum(J80,$L$3, $A$1:$G$225, Hombres!$A$1:$DW$117, Mujeres!$A$1:$DW$117)</f>
        <v>0</v>
      </c>
      <c r="M80" s="46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25">
      <c r="A81" s="1">
        <f t="shared" si="4"/>
        <v>80</v>
      </c>
      <c r="B81" s="75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6" cm="1">
        <f t="array" ref="G81">LumpSumReconocimiento(E81,C81,B81, D81, Hombres!$A$1:$DW$117, Mujeres!$A$1:$DW$117)</f>
        <v>10052556.41918735</v>
      </c>
      <c r="H81" s="119">
        <f t="shared" si="3"/>
        <v>2053</v>
      </c>
      <c r="I81" s="26"/>
      <c r="J81" s="77">
        <v>2102</v>
      </c>
      <c r="K81" s="83" cm="1">
        <f t="array" ref="K81">proyeccionlumpsum(J81,$K$3, $A$1:$G$225, Hombres!$A$1:$DW$117, Mujeres!$A$1:$DW$117)</f>
        <v>0</v>
      </c>
      <c r="L81" s="46" cm="1">
        <f t="array" ref="L81">proyeccionlumpsum(J81,$L$3, $A$1:$G$225, Hombres!$A$1:$DW$117, Mujeres!$A$1:$DW$117)</f>
        <v>0</v>
      </c>
      <c r="M81" s="46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25">
      <c r="A82" s="1">
        <f t="shared" si="4"/>
        <v>81</v>
      </c>
      <c r="B82" s="75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6" cm="1">
        <f t="array" ref="G82">LumpSumReconocimiento(E82,C82,B82, D82, Hombres!$A$1:$DW$117, Mujeres!$A$1:$DW$117)</f>
        <v>7828726.2040425828</v>
      </c>
      <c r="H82" s="119">
        <f t="shared" si="3"/>
        <v>2057</v>
      </c>
      <c r="I82" s="26"/>
      <c r="J82" s="120">
        <v>2103</v>
      </c>
      <c r="K82" s="83" cm="1">
        <f t="array" ref="K82">proyeccionlumpsum(J82,$K$3, $A$1:$G$225, Hombres!$A$1:$DW$117, Mujeres!$A$1:$DW$117)</f>
        <v>0</v>
      </c>
      <c r="L82" s="46" cm="1">
        <f t="array" ref="L82">proyeccionlumpsum(J82,$L$3, $A$1:$G$225, Hombres!$A$1:$DW$117, Mujeres!$A$1:$DW$117)</f>
        <v>0</v>
      </c>
      <c r="M82" s="46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25">
      <c r="A83" s="1">
        <f t="shared" si="4"/>
        <v>82</v>
      </c>
      <c r="B83" s="75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6" cm="1">
        <f t="array" ref="G83">LumpSumReconocimiento(E83,C83,B83, D83, Hombres!$A$1:$DW$117, Mujeres!$A$1:$DW$117)</f>
        <v>13933299.215549411</v>
      </c>
      <c r="H83" s="119">
        <f t="shared" si="3"/>
        <v>2059</v>
      </c>
      <c r="I83" s="26"/>
      <c r="J83" s="77">
        <v>2104</v>
      </c>
      <c r="K83" s="83" cm="1">
        <f t="array" ref="K83">proyeccionlumpsum(J83,$K$3, $A$1:$G$225, Hombres!$A$1:$DW$117, Mujeres!$A$1:$DW$117)</f>
        <v>0</v>
      </c>
      <c r="L83" s="46" cm="1">
        <f t="array" ref="L83">proyeccionlumpsum(J83,$L$3, $A$1:$G$225, Hombres!$A$1:$DW$117, Mujeres!$A$1:$DW$117)</f>
        <v>0</v>
      </c>
      <c r="M83" s="46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25">
      <c r="A84" s="1">
        <f t="shared" si="4"/>
        <v>83</v>
      </c>
      <c r="B84" s="75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6" cm="1">
        <f t="array" ref="G84">LumpSumReconocimiento(E84,C84,B84, D84, Hombres!$A$1:$DW$117, Mujeres!$A$1:$DW$117)</f>
        <v>10801933.187123433</v>
      </c>
      <c r="H84" s="119">
        <f t="shared" si="3"/>
        <v>2052</v>
      </c>
      <c r="I84" s="26"/>
      <c r="J84" s="120">
        <v>2105</v>
      </c>
      <c r="K84" s="83" cm="1">
        <f t="array" ref="K84">proyeccionlumpsum(J84,$K$3, $A$1:$G$225, Hombres!$A$1:$DW$117, Mujeres!$A$1:$DW$117)</f>
        <v>0</v>
      </c>
      <c r="L84" s="46" cm="1">
        <f t="array" ref="L84">proyeccionlumpsum(J84,$L$3, $A$1:$G$225, Hombres!$A$1:$DW$117, Mujeres!$A$1:$DW$117)</f>
        <v>0</v>
      </c>
      <c r="M84" s="46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25">
      <c r="A85" s="1">
        <f t="shared" si="4"/>
        <v>84</v>
      </c>
      <c r="B85" s="75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6" cm="1">
        <f t="array" ref="G85">LumpSumReconocimiento(E85,C85,B85, D85, Hombres!$A$1:$DW$117, Mujeres!$A$1:$DW$117)</f>
        <v>4722437.2837429475</v>
      </c>
      <c r="H85" s="119">
        <f t="shared" si="3"/>
        <v>2043</v>
      </c>
      <c r="I85" s="26"/>
      <c r="J85" s="77">
        <v>2106</v>
      </c>
      <c r="K85" s="83" cm="1">
        <f t="array" ref="K85">proyeccionlumpsum(J85,$K$3, $A$1:$G$225, Hombres!$A$1:$DW$117, Mujeres!$A$1:$DW$117)</f>
        <v>0</v>
      </c>
      <c r="L85" s="46" cm="1">
        <f t="array" ref="L85">proyeccionlumpsum(J85,$L$3, $A$1:$G$225, Hombres!$A$1:$DW$117, Mujeres!$A$1:$DW$117)</f>
        <v>0</v>
      </c>
      <c r="M85" s="46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25">
      <c r="A86" s="1">
        <f t="shared" si="4"/>
        <v>85</v>
      </c>
      <c r="B86" s="75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6" cm="1">
        <f t="array" ref="G86">LumpSumReconocimiento(E86,C86,B86, D86, Hombres!$A$1:$DW$117, Mujeres!$A$1:$DW$117)</f>
        <v>29543275.805082783</v>
      </c>
      <c r="H86" s="119">
        <f t="shared" si="3"/>
        <v>2057</v>
      </c>
      <c r="I86" s="26"/>
      <c r="J86" s="120">
        <v>2107</v>
      </c>
      <c r="K86" s="83" cm="1">
        <f t="array" ref="K86">proyeccionlumpsum(J86,$K$3, $A$1:$G$225, Hombres!$A$1:$DW$117, Mujeres!$A$1:$DW$117)</f>
        <v>0</v>
      </c>
      <c r="L86" s="46" cm="1">
        <f t="array" ref="L86">proyeccionlumpsum(J86,$L$3, $A$1:$G$225, Hombres!$A$1:$DW$117, Mujeres!$A$1:$DW$117)</f>
        <v>0</v>
      </c>
      <c r="M86" s="46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25">
      <c r="A87" s="1">
        <f t="shared" si="4"/>
        <v>86</v>
      </c>
      <c r="B87" s="75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6" cm="1">
        <f t="array" ref="G87">LumpSumReconocimiento(E87,C87,B87, D87, Hombres!$A$1:$DW$117, Mujeres!$A$1:$DW$117)</f>
        <v>31464322.037023023</v>
      </c>
      <c r="H87" s="119">
        <f t="shared" si="3"/>
        <v>2055</v>
      </c>
      <c r="I87" s="26"/>
      <c r="J87" s="77">
        <v>2108</v>
      </c>
      <c r="K87" s="83" cm="1">
        <f t="array" ref="K87">proyeccionlumpsum(J87,$K$3, $A$1:$G$225, Hombres!$A$1:$DW$117, Mujeres!$A$1:$DW$117)</f>
        <v>0</v>
      </c>
      <c r="L87" s="46" cm="1">
        <f t="array" ref="L87">proyeccionlumpsum(J87,$L$3, $A$1:$G$225, Hombres!$A$1:$DW$117, Mujeres!$A$1:$DW$117)</f>
        <v>0</v>
      </c>
      <c r="M87" s="46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25">
      <c r="A88" s="1">
        <f t="shared" si="4"/>
        <v>87</v>
      </c>
      <c r="B88" s="75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6" cm="1">
        <f t="array" ref="G88">LumpSumReconocimiento(E88,C88,B88, D88, Hombres!$A$1:$DW$117, Mujeres!$A$1:$DW$117)</f>
        <v>4212820.5839100285</v>
      </c>
      <c r="H88" s="119">
        <f t="shared" si="3"/>
        <v>2044</v>
      </c>
      <c r="I88" s="26"/>
      <c r="J88" s="120">
        <v>2109</v>
      </c>
      <c r="K88" s="83" cm="1">
        <f t="array" ref="K88">proyeccionlumpsum(J88,$K$3, $A$1:$G$225, Hombres!$A$1:$DW$117, Mujeres!$A$1:$DW$117)</f>
        <v>0</v>
      </c>
      <c r="L88" s="46" cm="1">
        <f t="array" ref="L88">proyeccionlumpsum(J88,$L$3, $A$1:$G$225, Hombres!$A$1:$DW$117, Mujeres!$A$1:$DW$117)</f>
        <v>0</v>
      </c>
      <c r="M88" s="46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25">
      <c r="A89" s="1">
        <f t="shared" si="4"/>
        <v>88</v>
      </c>
      <c r="B89" s="75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6" cm="1">
        <f t="array" ref="G89">LumpSumReconocimiento(E89,C89,B89, D89, Hombres!$A$1:$DW$117, Mujeres!$A$1:$DW$117)</f>
        <v>7099338.4138663476</v>
      </c>
      <c r="H89" s="119">
        <f t="shared" si="3"/>
        <v>2049</v>
      </c>
      <c r="I89" s="26"/>
      <c r="J89" s="77">
        <v>2110</v>
      </c>
      <c r="K89" s="83" cm="1">
        <f t="array" ref="K89">proyeccionlumpsum(J89,$K$3, $A$1:$G$225, Hombres!$A$1:$DW$117, Mujeres!$A$1:$DW$117)</f>
        <v>0</v>
      </c>
      <c r="L89" s="46" cm="1">
        <f t="array" ref="L89">proyeccionlumpsum(J89,$L$3, $A$1:$G$225, Hombres!$A$1:$DW$117, Mujeres!$A$1:$DW$117)</f>
        <v>0</v>
      </c>
      <c r="M89" s="46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25">
      <c r="A90" s="1">
        <f t="shared" si="4"/>
        <v>89</v>
      </c>
      <c r="B90" s="75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6" cm="1">
        <f t="array" ref="G90">LumpSumReconocimiento(E90,C90,B90, D90, Hombres!$A$1:$DW$117, Mujeres!$A$1:$DW$117)</f>
        <v>3739156.8378916616</v>
      </c>
      <c r="H90" s="119">
        <f t="shared" si="3"/>
        <v>2049</v>
      </c>
      <c r="I90" s="26"/>
      <c r="J90" s="120">
        <v>2111</v>
      </c>
      <c r="K90" s="83" cm="1">
        <f t="array" ref="K90">proyeccionlumpsum(J90,$K$3, $A$1:$G$225, Hombres!$A$1:$DW$117, Mujeres!$A$1:$DW$117)</f>
        <v>0</v>
      </c>
      <c r="L90" s="46" cm="1">
        <f t="array" ref="L90">proyeccionlumpsum(J90,$L$3, $A$1:$G$225, Hombres!$A$1:$DW$117, Mujeres!$A$1:$DW$117)</f>
        <v>0</v>
      </c>
      <c r="M90" s="46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25">
      <c r="A91" s="1">
        <f t="shared" si="4"/>
        <v>90</v>
      </c>
      <c r="B91" s="75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6" cm="1">
        <f t="array" ref="G91">LumpSumReconocimiento(E91,C91,B91, D91, Hombres!$A$1:$DW$117, Mujeres!$A$1:$DW$117)</f>
        <v>2487554.3085770682</v>
      </c>
      <c r="H91" s="119">
        <f t="shared" si="3"/>
        <v>2040</v>
      </c>
      <c r="I91" s="26"/>
      <c r="J91" s="77">
        <v>2112</v>
      </c>
      <c r="K91" s="83" cm="1">
        <f t="array" ref="K91">proyeccionlumpsum(J91,$K$3, $A$1:$G$225, Hombres!$A$1:$DW$117, Mujeres!$A$1:$DW$117)</f>
        <v>0</v>
      </c>
      <c r="L91" s="46" cm="1">
        <f t="array" ref="L91">proyeccionlumpsum(J91,$L$3, $A$1:$G$225, Hombres!$A$1:$DW$117, Mujeres!$A$1:$DW$117)</f>
        <v>0</v>
      </c>
      <c r="M91" s="46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25">
      <c r="A92" s="1">
        <f t="shared" si="4"/>
        <v>91</v>
      </c>
      <c r="B92" s="75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6" cm="1">
        <f t="array" ref="G92">LumpSumReconocimiento(E92,C92,B92, D92, Hombres!$A$1:$DW$117, Mujeres!$A$1:$DW$117)</f>
        <v>11967766.507521361</v>
      </c>
      <c r="H92" s="119">
        <f t="shared" si="3"/>
        <v>2041</v>
      </c>
      <c r="I92" s="26"/>
      <c r="J92" s="120">
        <v>2113</v>
      </c>
      <c r="K92" s="83" cm="1">
        <f t="array" ref="K92">proyeccionlumpsum(J92,$K$3, $A$1:$G$225, Hombres!$A$1:$DW$117, Mujeres!$A$1:$DW$117)</f>
        <v>0</v>
      </c>
      <c r="L92" s="46" cm="1">
        <f t="array" ref="L92">proyeccionlumpsum(J92,$L$3, $A$1:$G$225, Hombres!$A$1:$DW$117, Mujeres!$A$1:$DW$117)</f>
        <v>0</v>
      </c>
      <c r="M92" s="46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25">
      <c r="A93" s="1">
        <f t="shared" si="4"/>
        <v>92</v>
      </c>
      <c r="B93" s="75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6" cm="1">
        <f t="array" ref="G93">LumpSumReconocimiento(E93,C93,B93, D93, Hombres!$A$1:$DW$117, Mujeres!$A$1:$DW$117)</f>
        <v>31018669.450875077</v>
      </c>
      <c r="H93" s="119">
        <f t="shared" si="3"/>
        <v>2052</v>
      </c>
      <c r="I93" s="26"/>
      <c r="J93" s="77">
        <v>2114</v>
      </c>
      <c r="K93" s="83" cm="1">
        <f t="array" ref="K93">proyeccionlumpsum(J93,$K$3, $A$1:$G$225, Hombres!$A$1:$DW$117, Mujeres!$A$1:$DW$117)</f>
        <v>0</v>
      </c>
      <c r="L93" s="46" cm="1">
        <f t="array" ref="L93">proyeccionlumpsum(J93,$L$3, $A$1:$G$225, Hombres!$A$1:$DW$117, Mujeres!$A$1:$DW$117)</f>
        <v>0</v>
      </c>
      <c r="M93" s="46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25">
      <c r="A94" s="1">
        <f t="shared" si="4"/>
        <v>93</v>
      </c>
      <c r="B94" s="75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6" cm="1">
        <f t="array" ref="G94">LumpSumReconocimiento(E94,C94,B94, D94, Hombres!$A$1:$DW$117, Mujeres!$A$1:$DW$117)</f>
        <v>9591932.7957413271</v>
      </c>
      <c r="H94" s="119">
        <f t="shared" si="3"/>
        <v>2058</v>
      </c>
      <c r="I94" s="26"/>
      <c r="J94" s="120">
        <v>2115</v>
      </c>
      <c r="K94" s="83" cm="1">
        <f t="array" ref="K94">proyeccionlumpsum(J94,$K$3, $A$1:$G$225, Hombres!$A$1:$DW$117, Mujeres!$A$1:$DW$117)</f>
        <v>0</v>
      </c>
      <c r="L94" s="46" cm="1">
        <f t="array" ref="L94">proyeccionlumpsum(J94,$L$3, $A$1:$G$225, Hombres!$A$1:$DW$117, Mujeres!$A$1:$DW$117)</f>
        <v>0</v>
      </c>
      <c r="M94" s="46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25">
      <c r="A95" s="1">
        <f t="shared" si="4"/>
        <v>94</v>
      </c>
      <c r="B95" s="75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6" cm="1">
        <f t="array" ref="G95">LumpSumReconocimiento(E95,C95,B95, D95, Hombres!$A$1:$DW$117, Mujeres!$A$1:$DW$117)</f>
        <v>16023557.798477849</v>
      </c>
      <c r="H95" s="119">
        <f t="shared" si="3"/>
        <v>2056</v>
      </c>
      <c r="I95" s="26"/>
      <c r="J95" s="77">
        <v>2116</v>
      </c>
      <c r="K95" s="83" cm="1">
        <f t="array" ref="K95">proyeccionlumpsum(J95,$K$3, $A$1:$G$225, Hombres!$A$1:$DW$117, Mujeres!$A$1:$DW$117)</f>
        <v>0</v>
      </c>
      <c r="L95" s="46" cm="1">
        <f t="array" ref="L95">proyeccionlumpsum(J95,$L$3, $A$1:$G$225, Hombres!$A$1:$DW$117, Mujeres!$A$1:$DW$117)</f>
        <v>0</v>
      </c>
      <c r="M95" s="46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25">
      <c r="A96" s="1">
        <f t="shared" si="4"/>
        <v>95</v>
      </c>
      <c r="B96" s="75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6" cm="1">
        <f t="array" ref="G96">LumpSumReconocimiento(E96,C96,B96, D96, Hombres!$A$1:$DW$117, Mujeres!$A$1:$DW$117)</f>
        <v>2687266.9639930469</v>
      </c>
      <c r="H96" s="119">
        <f t="shared" si="3"/>
        <v>2037</v>
      </c>
      <c r="I96" s="26"/>
      <c r="J96" s="120">
        <v>2117</v>
      </c>
      <c r="K96" s="83" cm="1">
        <f t="array" ref="K96">proyeccionlumpsum(J96,$K$3, $A$1:$G$225, Hombres!$A$1:$DW$117, Mujeres!$A$1:$DW$117)</f>
        <v>0</v>
      </c>
      <c r="L96" s="46" cm="1">
        <f t="array" ref="L96">proyeccionlumpsum(J96,$L$3, $A$1:$G$225, Hombres!$A$1:$DW$117, Mujeres!$A$1:$DW$117)</f>
        <v>0</v>
      </c>
      <c r="M96" s="46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25">
      <c r="A97" s="1">
        <f t="shared" si="4"/>
        <v>96</v>
      </c>
      <c r="B97" s="75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6" cm="1">
        <f t="array" ref="G97">LumpSumReconocimiento(E97,C97,B97, D97, Hombres!$A$1:$DW$117, Mujeres!$A$1:$DW$117)</f>
        <v>2203313.3309183675</v>
      </c>
      <c r="H97" s="119">
        <f t="shared" si="3"/>
        <v>2035</v>
      </c>
      <c r="I97" s="26"/>
      <c r="J97" s="77">
        <v>2118</v>
      </c>
      <c r="K97" s="83" cm="1">
        <f t="array" ref="K97">proyeccionlumpsum(J97,$K$3, $A$1:$G$225, Hombres!$A$1:$DW$117, Mujeres!$A$1:$DW$117)</f>
        <v>0</v>
      </c>
      <c r="L97" s="46" cm="1">
        <f t="array" ref="L97">proyeccionlumpsum(J97,$L$3, $A$1:$G$225, Hombres!$A$1:$DW$117, Mujeres!$A$1:$DW$117)</f>
        <v>0</v>
      </c>
      <c r="M97" s="46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25">
      <c r="A98" s="1">
        <f t="shared" si="4"/>
        <v>97</v>
      </c>
      <c r="B98" s="75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6" cm="1">
        <f t="array" ref="G98">LumpSumReconocimiento(E98,C98,B98, D98, Hombres!$A$1:$DW$117, Mujeres!$A$1:$DW$117)</f>
        <v>2348993.7679277495</v>
      </c>
      <c r="H98" s="119">
        <f t="shared" si="3"/>
        <v>2037</v>
      </c>
      <c r="I98" s="26"/>
      <c r="J98" s="120">
        <v>2119</v>
      </c>
      <c r="K98" s="83" cm="1">
        <f t="array" ref="K98">proyeccionlumpsum(J98,$K$3, $A$1:$G$225, Hombres!$A$1:$DW$117, Mujeres!$A$1:$DW$117)</f>
        <v>0</v>
      </c>
      <c r="L98" s="46" cm="1">
        <f t="array" ref="L98">proyeccionlumpsum(J98,$L$3, $A$1:$G$225, Hombres!$A$1:$DW$117, Mujeres!$A$1:$DW$117)</f>
        <v>0</v>
      </c>
      <c r="M98" s="46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25">
      <c r="A99" s="1">
        <f t="shared" si="4"/>
        <v>98</v>
      </c>
      <c r="B99" s="75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6" cm="1">
        <f t="array" ref="G99">LumpSumReconocimiento(E99,C99,B99, D99, Hombres!$A$1:$DW$117, Mujeres!$A$1:$DW$117)</f>
        <v>1013679.4962859732</v>
      </c>
      <c r="H99" s="119">
        <f t="shared" si="3"/>
        <v>2035</v>
      </c>
      <c r="I99" s="26"/>
      <c r="J99" s="77">
        <v>2120</v>
      </c>
      <c r="K99" s="83" cm="1">
        <f t="array" ref="K99">proyeccionlumpsum(J99,$K$3, $A$1:$G$225, Hombres!$A$1:$DW$117, Mujeres!$A$1:$DW$117)</f>
        <v>0</v>
      </c>
      <c r="L99" s="46" cm="1">
        <f t="array" ref="L99">proyeccionlumpsum(J99,$L$3, $A$1:$G$225, Hombres!$A$1:$DW$117, Mujeres!$A$1:$DW$117)</f>
        <v>0</v>
      </c>
      <c r="M99" s="46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25">
      <c r="A100" s="1">
        <f t="shared" si="4"/>
        <v>99</v>
      </c>
      <c r="B100" s="75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6" cm="1">
        <f t="array" ref="G100">LumpSumReconocimiento(E100,C100,B100, D100, Hombres!$A$1:$DW$117, Mujeres!$A$1:$DW$117)</f>
        <v>1275729.2509161381</v>
      </c>
      <c r="H100" s="119">
        <f t="shared" si="3"/>
        <v>2035</v>
      </c>
      <c r="I100" s="26"/>
      <c r="P100" cm="1">
        <f t="array" ref="P100">valorpresente(O100,J100)</f>
        <v>0</v>
      </c>
    </row>
    <row r="101" spans="1:16" x14ac:dyDescent="0.25">
      <c r="A101" s="1">
        <f t="shared" si="4"/>
        <v>100</v>
      </c>
      <c r="B101" s="75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6" cm="1">
        <f t="array" ref="G101">LumpSumReconocimiento(E101,C101,B101, D101, Hombres!$A$1:$DW$117, Mujeres!$A$1:$DW$117)</f>
        <v>8130764.3254717877</v>
      </c>
      <c r="H101" s="119">
        <f t="shared" si="3"/>
        <v>2049</v>
      </c>
      <c r="I101" s="26"/>
      <c r="P101" cm="1">
        <f t="array" ref="P101">valorpresente(O101,J101)</f>
        <v>0</v>
      </c>
    </row>
    <row r="102" spans="1:16" x14ac:dyDescent="0.25">
      <c r="A102" s="1">
        <f t="shared" si="4"/>
        <v>101</v>
      </c>
      <c r="B102" s="75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6" cm="1">
        <f t="array" ref="G102">LumpSumReconocimiento(E102,C102,B102, D102, Hombres!$A$1:$DW$117, Mujeres!$A$1:$DW$117)</f>
        <v>2050554.4112159177</v>
      </c>
      <c r="H102" s="119">
        <f t="shared" si="3"/>
        <v>2034</v>
      </c>
      <c r="I102" s="26"/>
      <c r="P102" cm="1">
        <f t="array" ref="P102">valorpresente(O102,J102)</f>
        <v>0</v>
      </c>
    </row>
    <row r="103" spans="1:16" x14ac:dyDescent="0.25">
      <c r="A103" s="1">
        <f t="shared" si="4"/>
        <v>102</v>
      </c>
      <c r="B103" s="75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6" cm="1">
        <f t="array" ref="G103">LumpSumReconocimiento(E103,C103,B103, D103, Hombres!$A$1:$DW$117, Mujeres!$A$1:$DW$117)</f>
        <v>6495034.362690378</v>
      </c>
      <c r="H103" s="119">
        <f t="shared" si="3"/>
        <v>2051</v>
      </c>
      <c r="I103" s="26"/>
      <c r="P103" cm="1">
        <f t="array" ref="P103">valorpresente(O103,J103)</f>
        <v>0</v>
      </c>
    </row>
    <row r="104" spans="1:16" x14ac:dyDescent="0.25">
      <c r="A104" s="1">
        <f t="shared" si="4"/>
        <v>103</v>
      </c>
      <c r="B104" s="75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6" cm="1">
        <f t="array" ref="G104">LumpSumReconocimiento(E104,C104,B104, D104, Hombres!$A$1:$DW$117, Mujeres!$A$1:$DW$117)</f>
        <v>29634314.968249589</v>
      </c>
      <c r="H104" s="119">
        <f t="shared" si="3"/>
        <v>2056</v>
      </c>
      <c r="I104" s="26"/>
      <c r="P104" cm="1">
        <f t="array" ref="P104">valorpresente(O104,J104)</f>
        <v>0</v>
      </c>
    </row>
    <row r="105" spans="1:16" x14ac:dyDescent="0.25">
      <c r="A105" s="1">
        <f t="shared" si="4"/>
        <v>104</v>
      </c>
      <c r="B105" s="75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6" cm="1">
        <f t="array" ref="G105">LumpSumReconocimiento(E105,C105,B105, D105, Hombres!$A$1:$DW$117, Mujeres!$A$1:$DW$117)</f>
        <v>7137205.8787135147</v>
      </c>
      <c r="H105" s="119">
        <f t="shared" si="3"/>
        <v>2050</v>
      </c>
      <c r="I105" s="26"/>
      <c r="P105" cm="1">
        <f t="array" ref="P105">valorpresente(O105,J105)</f>
        <v>0</v>
      </c>
    </row>
    <row r="106" spans="1:16" x14ac:dyDescent="0.25">
      <c r="A106" s="1">
        <f t="shared" si="4"/>
        <v>105</v>
      </c>
      <c r="B106" s="75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6" cm="1">
        <f t="array" ref="G106">LumpSumReconocimiento(E106,C106,B106, D106, Hombres!$A$1:$DW$117, Mujeres!$A$1:$DW$117)</f>
        <v>17093991.821762595</v>
      </c>
      <c r="H106" s="119">
        <f t="shared" si="3"/>
        <v>2048</v>
      </c>
      <c r="I106" s="26"/>
      <c r="P106" cm="1">
        <f t="array" ref="P106">valorpresente(O106,J106)</f>
        <v>0</v>
      </c>
    </row>
    <row r="107" spans="1:16" x14ac:dyDescent="0.25">
      <c r="A107" s="1">
        <f t="shared" si="4"/>
        <v>106</v>
      </c>
      <c r="B107" s="75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6" cm="1">
        <f t="array" ref="G107">LumpSumReconocimiento(E107,C107,B107, D107, Hombres!$A$1:$DW$117, Mujeres!$A$1:$DW$117)</f>
        <v>2483767.6028980953</v>
      </c>
      <c r="H107" s="119">
        <f t="shared" si="3"/>
        <v>2037</v>
      </c>
      <c r="I107" s="26"/>
      <c r="P107" cm="1">
        <f t="array" ref="P107">valorpresente(O107,J107)</f>
        <v>0</v>
      </c>
    </row>
    <row r="108" spans="1:16" x14ac:dyDescent="0.25">
      <c r="A108" s="1">
        <f t="shared" si="4"/>
        <v>107</v>
      </c>
      <c r="B108" s="75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6" cm="1">
        <f t="array" ref="G108">LumpSumReconocimiento(E108,C108,B108, D108, Hombres!$A$1:$DW$117, Mujeres!$A$1:$DW$117)</f>
        <v>2732271.1533677154</v>
      </c>
      <c r="H108" s="119">
        <f t="shared" si="3"/>
        <v>2036</v>
      </c>
      <c r="I108" s="26"/>
      <c r="P108" cm="1">
        <f t="array" ref="P108">valorpresente(O108,J108)</f>
        <v>0</v>
      </c>
    </row>
    <row r="109" spans="1:16" x14ac:dyDescent="0.25">
      <c r="A109" s="1">
        <f t="shared" si="4"/>
        <v>108</v>
      </c>
      <c r="B109" s="75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6" cm="1">
        <f t="array" ref="G109">LumpSumReconocimiento(E109,C109,B109, D109, Hombres!$A$1:$DW$117, Mujeres!$A$1:$DW$117)</f>
        <v>5960532.2523218542</v>
      </c>
      <c r="H109" s="119">
        <f t="shared" si="3"/>
        <v>2048</v>
      </c>
      <c r="I109" s="26"/>
      <c r="P109" cm="1">
        <f t="array" ref="P109">valorpresente(O109,J109)</f>
        <v>0</v>
      </c>
    </row>
    <row r="110" spans="1:16" x14ac:dyDescent="0.25">
      <c r="A110" s="1">
        <f t="shared" si="4"/>
        <v>109</v>
      </c>
      <c r="B110" s="75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6" cm="1">
        <f t="array" ref="G110">LumpSumReconocimiento(E110,C110,B110, D110, Hombres!$A$1:$DW$117, Mujeres!$A$1:$DW$117)</f>
        <v>9323364.2978164162</v>
      </c>
      <c r="H110" s="119">
        <f t="shared" si="3"/>
        <v>2049</v>
      </c>
      <c r="I110" s="26"/>
      <c r="P110" cm="1">
        <f t="array" ref="P110">valorpresente(O110,J110)</f>
        <v>0</v>
      </c>
    </row>
    <row r="111" spans="1:16" x14ac:dyDescent="0.25">
      <c r="A111" s="1">
        <f t="shared" si="4"/>
        <v>110</v>
      </c>
      <c r="B111" s="75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6" cm="1">
        <f t="array" ref="G111">LumpSumReconocimiento(E111,C111,B111, D111, Hombres!$A$1:$DW$117, Mujeres!$A$1:$DW$117)</f>
        <v>6502481.430372294</v>
      </c>
      <c r="H111" s="119">
        <f t="shared" si="3"/>
        <v>2047</v>
      </c>
      <c r="I111" s="26"/>
      <c r="P111" cm="1">
        <f t="array" ref="P111">valorpresente(O111,J111)</f>
        <v>0</v>
      </c>
    </row>
    <row r="112" spans="1:16" x14ac:dyDescent="0.25">
      <c r="A112" s="1">
        <f t="shared" si="4"/>
        <v>111</v>
      </c>
      <c r="B112" s="75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6" cm="1">
        <f t="array" ref="G112">LumpSumReconocimiento(E112,C112,B112, D112, Hombres!$A$1:$DW$117, Mujeres!$A$1:$DW$117)</f>
        <v>26401072.253711134</v>
      </c>
      <c r="H112" s="119">
        <f t="shared" si="3"/>
        <v>2051</v>
      </c>
      <c r="I112" s="26"/>
      <c r="P112" cm="1">
        <f t="array" ref="P112">valorpresente(O112,J112)</f>
        <v>0</v>
      </c>
    </row>
    <row r="113" spans="1:16" x14ac:dyDescent="0.25">
      <c r="A113" s="1">
        <f t="shared" si="4"/>
        <v>112</v>
      </c>
      <c r="B113" s="75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6" cm="1">
        <f t="array" ref="G113">LumpSumReconocimiento(E113,C113,B113, D113, Hombres!$A$1:$DW$117, Mujeres!$A$1:$DW$117)</f>
        <v>13448223.5001563</v>
      </c>
      <c r="H113" s="119">
        <f t="shared" si="3"/>
        <v>2057</v>
      </c>
      <c r="I113" s="26"/>
      <c r="P113" cm="1">
        <f t="array" ref="P113">valorpresente(O113,J113)</f>
        <v>0</v>
      </c>
    </row>
    <row r="114" spans="1:16" x14ac:dyDescent="0.25">
      <c r="A114" s="1">
        <f t="shared" si="4"/>
        <v>113</v>
      </c>
      <c r="B114" s="75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6" cm="1">
        <f t="array" ref="G114">LumpSumReconocimiento(E114,C114,B114, D114, Hombres!$A$1:$DW$117, Mujeres!$A$1:$DW$117)</f>
        <v>13003520.709515231</v>
      </c>
      <c r="H114" s="119">
        <f t="shared" si="3"/>
        <v>2052</v>
      </c>
      <c r="I114" s="26"/>
      <c r="P114" cm="1">
        <f t="array" ref="P114">valorpresente(O114,J114)</f>
        <v>0</v>
      </c>
    </row>
    <row r="115" spans="1:16" x14ac:dyDescent="0.25">
      <c r="A115" s="1">
        <f t="shared" si="4"/>
        <v>114</v>
      </c>
      <c r="B115" s="75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6" cm="1">
        <f t="array" ref="G115">LumpSumReconocimiento(E115,C115,B115, D115, Hombres!$A$1:$DW$117, Mujeres!$A$1:$DW$117)</f>
        <v>21208774.285817269</v>
      </c>
      <c r="H115" s="119">
        <f t="shared" si="3"/>
        <v>2052</v>
      </c>
      <c r="I115" s="26"/>
      <c r="P115" cm="1">
        <f t="array" ref="P115">valorpresente(O115,J115)</f>
        <v>0</v>
      </c>
    </row>
    <row r="116" spans="1:16" x14ac:dyDescent="0.25">
      <c r="A116" s="1">
        <f t="shared" si="4"/>
        <v>115</v>
      </c>
      <c r="B116" s="75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6" cm="1">
        <f t="array" ref="G116">LumpSumReconocimiento(E116,C116,B116, D116, Hombres!$A$1:$DW$117, Mujeres!$A$1:$DW$117)</f>
        <v>13657761.883873768</v>
      </c>
      <c r="H116" s="119">
        <f t="shared" si="3"/>
        <v>2051</v>
      </c>
      <c r="I116" s="26"/>
      <c r="P116" cm="1">
        <f t="array" ref="P116">valorpresente(O116,J116)</f>
        <v>0</v>
      </c>
    </row>
    <row r="117" spans="1:16" x14ac:dyDescent="0.25">
      <c r="A117" s="1">
        <f t="shared" si="4"/>
        <v>116</v>
      </c>
      <c r="B117" s="75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6" cm="1">
        <f t="array" ref="G117">LumpSumReconocimiento(E117,C117,B117, D117, Hombres!$A$1:$DW$117, Mujeres!$A$1:$DW$117)</f>
        <v>28985991.047279883</v>
      </c>
      <c r="H117" s="119">
        <f t="shared" si="3"/>
        <v>2052</v>
      </c>
      <c r="I117" s="26"/>
      <c r="P117" cm="1">
        <f t="array" ref="P117">valorpresente(O117,J117)</f>
        <v>0</v>
      </c>
    </row>
    <row r="118" spans="1:16" x14ac:dyDescent="0.25">
      <c r="A118" s="1">
        <f t="shared" si="4"/>
        <v>117</v>
      </c>
      <c r="B118" s="75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6" cm="1">
        <f t="array" ref="G118">LumpSumReconocimiento(E118,C118,B118, D118, Hombres!$A$1:$DW$117, Mujeres!$A$1:$DW$117)</f>
        <v>6242433.7076771231</v>
      </c>
      <c r="H118" s="119">
        <f t="shared" si="3"/>
        <v>2048</v>
      </c>
      <c r="I118" s="26"/>
      <c r="P118" cm="1">
        <f t="array" ref="P118">valorpresente(O118,J118)</f>
        <v>0</v>
      </c>
    </row>
    <row r="119" spans="1:16" x14ac:dyDescent="0.25">
      <c r="A119" s="1">
        <f t="shared" si="4"/>
        <v>118</v>
      </c>
      <c r="B119" s="75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6" cm="1">
        <f t="array" ref="G119">LumpSumReconocimiento(E119,C119,B119, D119, Hombres!$A$1:$DW$117, Mujeres!$A$1:$DW$117)</f>
        <v>15189950.346793845</v>
      </c>
      <c r="H119" s="119">
        <f t="shared" si="3"/>
        <v>2054</v>
      </c>
      <c r="I119" s="26"/>
      <c r="P119" cm="1">
        <f t="array" ref="P119">valorpresente(O119,J119)</f>
        <v>0</v>
      </c>
    </row>
    <row r="120" spans="1:16" x14ac:dyDescent="0.25">
      <c r="A120" s="1">
        <f t="shared" si="4"/>
        <v>119</v>
      </c>
      <c r="B120" s="75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6" cm="1">
        <f t="array" ref="G120">LumpSumReconocimiento(E120,C120,B120, D120, Hombres!$A$1:$DW$117, Mujeres!$A$1:$DW$117)</f>
        <v>8173803.2379023377</v>
      </c>
      <c r="H120" s="119">
        <f t="shared" si="3"/>
        <v>2052</v>
      </c>
      <c r="I120" s="26"/>
      <c r="P120" cm="1">
        <f t="array" ref="P120">valorpresente(O120,J120)</f>
        <v>0</v>
      </c>
    </row>
    <row r="121" spans="1:16" x14ac:dyDescent="0.25">
      <c r="A121" s="1">
        <f t="shared" si="4"/>
        <v>120</v>
      </c>
      <c r="B121" s="75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6" cm="1">
        <f t="array" ref="G121">LumpSumReconocimiento(E121,C121,B121, D121, Hombres!$A$1:$DW$117, Mujeres!$A$1:$DW$117)</f>
        <v>16889373.848538175</v>
      </c>
      <c r="H121" s="119">
        <f t="shared" si="3"/>
        <v>2058</v>
      </c>
      <c r="I121" s="26"/>
      <c r="P121" cm="1">
        <f t="array" ref="P121">valorpresente(O121,J121)</f>
        <v>0</v>
      </c>
    </row>
    <row r="122" spans="1:16" x14ac:dyDescent="0.25">
      <c r="A122" s="1">
        <f t="shared" si="4"/>
        <v>121</v>
      </c>
      <c r="B122" s="75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6" cm="1">
        <f t="array" ref="G122">LumpSumReconocimiento(E122,C122,B122, D122, Hombres!$A$1:$DW$117, Mujeres!$A$1:$DW$117)</f>
        <v>4777081.639303444</v>
      </c>
      <c r="H122" s="119">
        <f t="shared" si="3"/>
        <v>2050</v>
      </c>
      <c r="I122" s="26"/>
      <c r="P122" cm="1">
        <f t="array" ref="P122">valorpresente(O122,J122)</f>
        <v>0</v>
      </c>
    </row>
    <row r="123" spans="1:16" x14ac:dyDescent="0.25">
      <c r="A123" s="1">
        <f t="shared" si="4"/>
        <v>122</v>
      </c>
      <c r="B123" s="75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6" cm="1">
        <f t="array" ref="G123">LumpSumReconocimiento(E123,C123,B123, D123, Hombres!$A$1:$DW$117, Mujeres!$A$1:$DW$117)</f>
        <v>4701470.7322292477</v>
      </c>
      <c r="H123" s="119">
        <f t="shared" si="3"/>
        <v>2046</v>
      </c>
      <c r="I123" s="26"/>
      <c r="P123" cm="1">
        <f t="array" ref="P123">valorpresente(O123,J123)</f>
        <v>0</v>
      </c>
    </row>
    <row r="124" spans="1:16" x14ac:dyDescent="0.25">
      <c r="A124" s="1">
        <f t="shared" si="4"/>
        <v>123</v>
      </c>
      <c r="B124" s="75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6" cm="1">
        <f t="array" ref="G124">LumpSumReconocimiento(E124,C124,B124, D124, Hombres!$A$1:$DW$117, Mujeres!$A$1:$DW$117)</f>
        <v>14476748.149868673</v>
      </c>
      <c r="H124" s="119">
        <f t="shared" si="3"/>
        <v>2051</v>
      </c>
      <c r="I124" s="26"/>
      <c r="P124" cm="1">
        <f t="array" ref="P124">valorpresente(O124,J124)</f>
        <v>0</v>
      </c>
    </row>
    <row r="125" spans="1:16" x14ac:dyDescent="0.25">
      <c r="A125" s="1">
        <f t="shared" si="4"/>
        <v>124</v>
      </c>
      <c r="B125" s="75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6" cm="1">
        <f t="array" ref="G125">LumpSumReconocimiento(E125,C125,B125, D125, Hombres!$A$1:$DW$117, Mujeres!$A$1:$DW$117)</f>
        <v>13566834.006926222</v>
      </c>
      <c r="H125" s="119">
        <f t="shared" si="3"/>
        <v>2058</v>
      </c>
      <c r="I125" s="26"/>
      <c r="P125" cm="1">
        <f t="array" ref="P125">valorpresente(O125,J125)</f>
        <v>0</v>
      </c>
    </row>
    <row r="126" spans="1:16" x14ac:dyDescent="0.25">
      <c r="A126" s="1">
        <f t="shared" si="4"/>
        <v>125</v>
      </c>
      <c r="B126" s="75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6" cm="1">
        <f t="array" ref="G126">LumpSumReconocimiento(E126,C126,B126, D126, Hombres!$A$1:$DW$117, Mujeres!$A$1:$DW$117)</f>
        <v>12529739.791816318</v>
      </c>
      <c r="H126" s="119">
        <f t="shared" si="3"/>
        <v>2053</v>
      </c>
      <c r="I126" s="26"/>
      <c r="P126" cm="1">
        <f t="array" ref="P126">valorpresente(O126,J126)</f>
        <v>0</v>
      </c>
    </row>
    <row r="127" spans="1:16" x14ac:dyDescent="0.25">
      <c r="A127" s="1">
        <f t="shared" si="4"/>
        <v>126</v>
      </c>
      <c r="B127" s="75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6" cm="1">
        <f t="array" ref="G127">LumpSumReconocimiento(E127,C127,B127, D127, Hombres!$A$1:$DW$117, Mujeres!$A$1:$DW$117)</f>
        <v>10736314.689434461</v>
      </c>
      <c r="H127" s="119">
        <f t="shared" si="3"/>
        <v>2055</v>
      </c>
      <c r="I127" s="26"/>
      <c r="P127" cm="1">
        <f t="array" ref="P127">valorpresente(O127,J127)</f>
        <v>0</v>
      </c>
    </row>
    <row r="128" spans="1:16" x14ac:dyDescent="0.25">
      <c r="A128" s="1">
        <f t="shared" si="4"/>
        <v>127</v>
      </c>
      <c r="B128" s="75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6" cm="1">
        <f t="array" ref="G128">LumpSumReconocimiento(E128,C128,B128, D128, Hombres!$A$1:$DW$117, Mujeres!$A$1:$DW$117)</f>
        <v>16271563.522855585</v>
      </c>
      <c r="H128" s="119">
        <f t="shared" si="3"/>
        <v>2058</v>
      </c>
      <c r="I128" s="26"/>
      <c r="P128" cm="1">
        <f t="array" ref="P128">valorpresente(O128,J128)</f>
        <v>0</v>
      </c>
    </row>
    <row r="129" spans="1:16" x14ac:dyDescent="0.25">
      <c r="A129" s="1">
        <f t="shared" si="4"/>
        <v>128</v>
      </c>
      <c r="B129" s="75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6" cm="1">
        <f t="array" ref="G129">LumpSumReconocimiento(E129,C129,B129, D129, Hombres!$A$1:$DW$117, Mujeres!$A$1:$DW$117)</f>
        <v>5787353.1509995218</v>
      </c>
      <c r="H129" s="119">
        <f t="shared" si="3"/>
        <v>2045</v>
      </c>
      <c r="I129" s="26"/>
      <c r="P129" cm="1">
        <f t="array" ref="P129">valorpresente(O129,J129)</f>
        <v>0</v>
      </c>
    </row>
    <row r="130" spans="1:16" x14ac:dyDescent="0.25">
      <c r="A130" s="1">
        <f t="shared" si="4"/>
        <v>129</v>
      </c>
      <c r="B130" s="75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6" cm="1">
        <f t="array" ref="G130">LumpSumReconocimiento(E130,C130,B130, D130, Hombres!$A$1:$DW$117, Mujeres!$A$1:$DW$117)</f>
        <v>7763367.2357861223</v>
      </c>
      <c r="H130" s="119">
        <f t="shared" si="3"/>
        <v>2053</v>
      </c>
      <c r="I130" s="26"/>
      <c r="P130" cm="1">
        <f t="array" ref="P130">valorpresente(O130,J130)</f>
        <v>0</v>
      </c>
    </row>
    <row r="131" spans="1:16" x14ac:dyDescent="0.25">
      <c r="A131" s="1">
        <f t="shared" si="4"/>
        <v>130</v>
      </c>
      <c r="B131" s="75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6" cm="1">
        <f t="array" ref="G131">LumpSumReconocimiento(E131,C131,B131, D131, Hombres!$A$1:$DW$117, Mujeres!$A$1:$DW$117)</f>
        <v>14197981.625191202</v>
      </c>
      <c r="H131" s="119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25">
      <c r="A132" s="1">
        <f t="shared" ref="A132:A195" si="7">+A131+1</f>
        <v>131</v>
      </c>
      <c r="B132" s="75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6" cm="1">
        <f t="array" ref="G132">LumpSumReconocimiento(E132,C132,B132, D132, Hombres!$A$1:$DW$117, Mujeres!$A$1:$DW$117)</f>
        <v>7036168.9269407922</v>
      </c>
      <c r="H132" s="119">
        <f t="shared" si="6"/>
        <v>2063</v>
      </c>
      <c r="I132" s="26"/>
      <c r="P132" cm="1">
        <f t="array" ref="P132">valorpresente(O132,J132)</f>
        <v>0</v>
      </c>
    </row>
    <row r="133" spans="1:16" x14ac:dyDescent="0.25">
      <c r="A133" s="1">
        <f t="shared" si="7"/>
        <v>132</v>
      </c>
      <c r="B133" s="75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6" cm="1">
        <f t="array" ref="G133">LumpSumReconocimiento(E133,C133,B133, D133, Hombres!$A$1:$DW$117, Mujeres!$A$1:$DW$117)</f>
        <v>64109566.19180195</v>
      </c>
      <c r="H133" s="119">
        <f t="shared" si="6"/>
        <v>2063</v>
      </c>
      <c r="I133" s="26"/>
      <c r="P133" cm="1">
        <f t="array" ref="P133">valorpresente(O133,J133)</f>
        <v>0</v>
      </c>
    </row>
    <row r="134" spans="1:16" x14ac:dyDescent="0.25">
      <c r="A134" s="1">
        <f t="shared" si="7"/>
        <v>133</v>
      </c>
      <c r="B134" s="75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6" cm="1">
        <f t="array" ref="G134">LumpSumReconocimiento(E134,C134,B134, D134, Hombres!$A$1:$DW$117, Mujeres!$A$1:$DW$117)</f>
        <v>10759916.066600697</v>
      </c>
      <c r="H134" s="119">
        <f t="shared" si="6"/>
        <v>2054</v>
      </c>
      <c r="I134" s="26"/>
      <c r="P134" cm="1">
        <f t="array" ref="P134">valorpresente(O134,J134)</f>
        <v>0</v>
      </c>
    </row>
    <row r="135" spans="1:16" x14ac:dyDescent="0.25">
      <c r="A135" s="1">
        <f t="shared" si="7"/>
        <v>134</v>
      </c>
      <c r="B135" s="75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6" cm="1">
        <f t="array" ref="G135">LumpSumReconocimiento(E135,C135,B135, D135, Hombres!$A$1:$DW$117, Mujeres!$A$1:$DW$117)</f>
        <v>8360437.4345006645</v>
      </c>
      <c r="H135" s="119">
        <f t="shared" si="6"/>
        <v>2041</v>
      </c>
      <c r="I135" s="26"/>
      <c r="P135" cm="1">
        <f t="array" ref="P135">valorpresente(O135,J135)</f>
        <v>0</v>
      </c>
    </row>
    <row r="136" spans="1:16" x14ac:dyDescent="0.25">
      <c r="A136" s="1">
        <f t="shared" si="7"/>
        <v>135</v>
      </c>
      <c r="B136" s="75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6" cm="1">
        <f t="array" ref="G136">LumpSumReconocimiento(E136,C136,B136, D136, Hombres!$A$1:$DW$117, Mujeres!$A$1:$DW$117)</f>
        <v>6904951.3170702783</v>
      </c>
      <c r="H136" s="119">
        <f t="shared" si="6"/>
        <v>2051</v>
      </c>
      <c r="I136" s="26"/>
      <c r="P136" cm="1">
        <f t="array" ref="P136">valorpresente(O136,J136)</f>
        <v>0</v>
      </c>
    </row>
    <row r="137" spans="1:16" x14ac:dyDescent="0.25">
      <c r="A137" s="1">
        <f t="shared" si="7"/>
        <v>136</v>
      </c>
      <c r="B137" s="75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6" cm="1">
        <f t="array" ref="G137">LumpSumReconocimiento(E137,C137,B137, D137, Hombres!$A$1:$DW$117, Mujeres!$A$1:$DW$117)</f>
        <v>2823261.2996051558</v>
      </c>
      <c r="H137" s="119">
        <f t="shared" si="6"/>
        <v>2041</v>
      </c>
      <c r="I137" s="26"/>
      <c r="P137" cm="1">
        <f t="array" ref="P137">valorpresente(O137,J137)</f>
        <v>0</v>
      </c>
    </row>
    <row r="138" spans="1:16" x14ac:dyDescent="0.25">
      <c r="A138" s="1">
        <f t="shared" si="7"/>
        <v>137</v>
      </c>
      <c r="B138" s="75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6" cm="1">
        <f t="array" ref="G138">LumpSumReconocimiento(E138,C138,B138, D138, Hombres!$A$1:$DW$117, Mujeres!$A$1:$DW$117)</f>
        <v>1977234.5286138831</v>
      </c>
      <c r="H138" s="119">
        <f t="shared" si="6"/>
        <v>2035</v>
      </c>
      <c r="I138" s="26"/>
      <c r="P138" cm="1">
        <f t="array" ref="P138">valorpresente(O138,J138)</f>
        <v>0</v>
      </c>
    </row>
    <row r="139" spans="1:16" x14ac:dyDescent="0.25">
      <c r="A139" s="1">
        <f t="shared" si="7"/>
        <v>138</v>
      </c>
      <c r="B139" s="75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6" cm="1">
        <f t="array" ref="G139">LumpSumReconocimiento(E139,C139,B139, D139, Hombres!$A$1:$DW$117, Mujeres!$A$1:$DW$117)</f>
        <v>8895536.4047236089</v>
      </c>
      <c r="H139" s="119">
        <f t="shared" si="6"/>
        <v>2051</v>
      </c>
      <c r="I139" s="26"/>
      <c r="P139" cm="1">
        <f t="array" ref="P139">valorpresente(O139,J139)</f>
        <v>0</v>
      </c>
    </row>
    <row r="140" spans="1:16" x14ac:dyDescent="0.25">
      <c r="A140" s="1">
        <f t="shared" si="7"/>
        <v>139</v>
      </c>
      <c r="B140" s="75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6" cm="1">
        <f t="array" ref="G140">LumpSumReconocimiento(E140,C140,B140, D140, Hombres!$A$1:$DW$117, Mujeres!$A$1:$DW$117)</f>
        <v>3287366.5203554863</v>
      </c>
      <c r="H140" s="119">
        <f t="shared" si="6"/>
        <v>2050</v>
      </c>
      <c r="I140" s="26"/>
      <c r="P140" cm="1">
        <f t="array" ref="P140">valorpresente(O140,J140)</f>
        <v>0</v>
      </c>
    </row>
    <row r="141" spans="1:16" x14ac:dyDescent="0.25">
      <c r="A141" s="1">
        <f t="shared" si="7"/>
        <v>140</v>
      </c>
      <c r="B141" s="75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6" cm="1">
        <f t="array" ref="G141">LumpSumReconocimiento(E141,C141,B141, D141, Hombres!$A$1:$DW$117, Mujeres!$A$1:$DW$117)</f>
        <v>8814932.8582268339</v>
      </c>
      <c r="H141" s="119">
        <f t="shared" si="6"/>
        <v>2054</v>
      </c>
      <c r="I141" s="26"/>
      <c r="P141" cm="1">
        <f t="array" ref="P141">valorpresente(O141,J141)</f>
        <v>0</v>
      </c>
    </row>
    <row r="142" spans="1:16" x14ac:dyDescent="0.25">
      <c r="A142" s="1">
        <f t="shared" si="7"/>
        <v>141</v>
      </c>
      <c r="B142" s="75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6" cm="1">
        <f t="array" ref="G142">LumpSumReconocimiento(E142,C142,B142, D142, Hombres!$A$1:$DW$117, Mujeres!$A$1:$DW$117)</f>
        <v>17534204.226109363</v>
      </c>
      <c r="H142" s="119">
        <f t="shared" si="6"/>
        <v>2059</v>
      </c>
      <c r="I142" s="26"/>
      <c r="P142" cm="1">
        <f t="array" ref="P142">valorpresente(O142,J142)</f>
        <v>0</v>
      </c>
    </row>
    <row r="143" spans="1:16" x14ac:dyDescent="0.25">
      <c r="A143" s="1">
        <f t="shared" si="7"/>
        <v>142</v>
      </c>
      <c r="B143" s="75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6" cm="1">
        <f t="array" ref="G143">LumpSumReconocimiento(E143,C143,B143, D143, Hombres!$A$1:$DW$117, Mujeres!$A$1:$DW$117)</f>
        <v>227902.06671849734</v>
      </c>
      <c r="H143" s="119">
        <f t="shared" si="6"/>
        <v>2038</v>
      </c>
      <c r="I143" s="26"/>
      <c r="P143" cm="1">
        <f t="array" ref="P143">valorpresente(O143,J143)</f>
        <v>0</v>
      </c>
    </row>
    <row r="144" spans="1:16" x14ac:dyDescent="0.25">
      <c r="A144" s="1">
        <f t="shared" si="7"/>
        <v>143</v>
      </c>
      <c r="B144" s="75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6" cm="1">
        <f t="array" ref="G144">LumpSumReconocimiento(E144,C144,B144, D144, Hombres!$A$1:$DW$117, Mujeres!$A$1:$DW$117)</f>
        <v>6447320.8571646484</v>
      </c>
      <c r="H144" s="119">
        <f t="shared" si="6"/>
        <v>2052</v>
      </c>
      <c r="I144" s="26"/>
      <c r="P144" cm="1">
        <f t="array" ref="P144">valorpresente(O144,J144)</f>
        <v>0</v>
      </c>
    </row>
    <row r="145" spans="1:16" x14ac:dyDescent="0.25">
      <c r="A145" s="1">
        <f t="shared" si="7"/>
        <v>144</v>
      </c>
      <c r="B145" s="75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6" cm="1">
        <f t="array" ref="G145">LumpSumReconocimiento(E145,C145,B145, D145, Hombres!$A$1:$DW$117, Mujeres!$A$1:$DW$117)</f>
        <v>5454128.3862194112</v>
      </c>
      <c r="H145" s="119">
        <f t="shared" si="6"/>
        <v>2050</v>
      </c>
      <c r="I145" s="26"/>
      <c r="P145" cm="1">
        <f t="array" ref="P145">valorpresente(O145,J145)</f>
        <v>0</v>
      </c>
    </row>
    <row r="146" spans="1:16" x14ac:dyDescent="0.25">
      <c r="A146" s="1">
        <f t="shared" si="7"/>
        <v>145</v>
      </c>
      <c r="B146" s="75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6" cm="1">
        <f t="array" ref="G146">LumpSumReconocimiento(E146,C146,B146, D146, Hombres!$A$1:$DW$117, Mujeres!$A$1:$DW$117)</f>
        <v>4525367.2570991274</v>
      </c>
      <c r="H146" s="119">
        <f t="shared" si="6"/>
        <v>2052</v>
      </c>
      <c r="I146" s="26"/>
      <c r="P146" cm="1">
        <f t="array" ref="P146">valorpresente(O146,J146)</f>
        <v>0</v>
      </c>
    </row>
    <row r="147" spans="1:16" x14ac:dyDescent="0.25">
      <c r="A147" s="1">
        <f t="shared" si="7"/>
        <v>146</v>
      </c>
      <c r="B147" s="75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6" cm="1">
        <f t="array" ref="G147">LumpSumReconocimiento(E147,C147,B147, D147, Hombres!$A$1:$DW$117, Mujeres!$A$1:$DW$117)</f>
        <v>18861093.093791973</v>
      </c>
      <c r="H147" s="119">
        <f t="shared" si="6"/>
        <v>2060</v>
      </c>
      <c r="I147" s="26"/>
      <c r="P147" cm="1">
        <f t="array" ref="P147">valorpresente(O147,J147)</f>
        <v>0</v>
      </c>
    </row>
    <row r="148" spans="1:16" x14ac:dyDescent="0.25">
      <c r="A148" s="1">
        <f t="shared" si="7"/>
        <v>147</v>
      </c>
      <c r="B148" s="75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6" cm="1">
        <f t="array" ref="G148">LumpSumReconocimiento(E148,C148,B148, D148, Hombres!$A$1:$DW$117, Mujeres!$A$1:$DW$117)</f>
        <v>1788567.7353980525</v>
      </c>
      <c r="H148" s="119">
        <f t="shared" si="6"/>
        <v>2038</v>
      </c>
      <c r="I148" s="26"/>
      <c r="P148" cm="1">
        <f t="array" ref="P148">valorpresente(O148,J148)</f>
        <v>0</v>
      </c>
    </row>
    <row r="149" spans="1:16" x14ac:dyDescent="0.25">
      <c r="A149" s="1">
        <f t="shared" si="7"/>
        <v>148</v>
      </c>
      <c r="B149" s="75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6" cm="1">
        <f t="array" ref="G149">LumpSumReconocimiento(E149,C149,B149, D149, Hombres!$A$1:$DW$117, Mujeres!$A$1:$DW$117)</f>
        <v>30089139.002868772</v>
      </c>
      <c r="H149" s="119">
        <f t="shared" si="6"/>
        <v>2054</v>
      </c>
      <c r="I149" s="26"/>
      <c r="P149" cm="1">
        <f t="array" ref="P149">valorpresente(O149,J149)</f>
        <v>0</v>
      </c>
    </row>
    <row r="150" spans="1:16" x14ac:dyDescent="0.25">
      <c r="A150" s="1">
        <f t="shared" si="7"/>
        <v>149</v>
      </c>
      <c r="B150" s="75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6" cm="1">
        <f t="array" ref="G150">LumpSumReconocimiento(E150,C150,B150, D150, Hombres!$A$1:$DW$117, Mujeres!$A$1:$DW$117)</f>
        <v>6015409.0962146139</v>
      </c>
      <c r="H150" s="119">
        <f t="shared" si="6"/>
        <v>2045</v>
      </c>
      <c r="I150" s="26"/>
      <c r="P150" cm="1">
        <f t="array" ref="P150">valorpresente(O150,J150)</f>
        <v>0</v>
      </c>
    </row>
    <row r="151" spans="1:16" x14ac:dyDescent="0.25">
      <c r="A151" s="1">
        <f t="shared" si="7"/>
        <v>150</v>
      </c>
      <c r="B151" s="75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6" cm="1">
        <f t="array" ref="G151">LumpSumReconocimiento(E151,C151,B151, D151, Hombres!$A$1:$DW$117, Mujeres!$A$1:$DW$117)</f>
        <v>40287990.37316788</v>
      </c>
      <c r="H151" s="119">
        <f t="shared" si="6"/>
        <v>2056</v>
      </c>
      <c r="I151" s="26"/>
      <c r="P151" cm="1">
        <f t="array" ref="P151">valorpresente(O151,J151)</f>
        <v>0</v>
      </c>
    </row>
    <row r="152" spans="1:16" x14ac:dyDescent="0.25">
      <c r="A152" s="1">
        <f t="shared" si="7"/>
        <v>151</v>
      </c>
      <c r="B152" s="75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6" cm="1">
        <f t="array" ref="G152">LumpSumReconocimiento(E152,C152,B152, D152, Hombres!$A$1:$DW$117, Mujeres!$A$1:$DW$117)</f>
        <v>9304810.9901083484</v>
      </c>
      <c r="H152" s="119">
        <f t="shared" si="6"/>
        <v>2055</v>
      </c>
      <c r="I152" s="26"/>
      <c r="P152" cm="1">
        <f t="array" ref="P152">valorpresente(O152,J152)</f>
        <v>0</v>
      </c>
    </row>
    <row r="153" spans="1:16" x14ac:dyDescent="0.25">
      <c r="A153" s="1">
        <f t="shared" si="7"/>
        <v>152</v>
      </c>
      <c r="B153" s="75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6" cm="1">
        <f t="array" ref="G153">LumpSumReconocimiento(E153,C153,B153, D153, Hombres!$A$1:$DW$117, Mujeres!$A$1:$DW$117)</f>
        <v>5604724.6065023094</v>
      </c>
      <c r="H153" s="119">
        <f t="shared" si="6"/>
        <v>2047</v>
      </c>
      <c r="I153" s="26"/>
      <c r="P153" cm="1">
        <f t="array" ref="P153">valorpresente(O153,J153)</f>
        <v>0</v>
      </c>
    </row>
    <row r="154" spans="1:16" x14ac:dyDescent="0.25">
      <c r="A154" s="1">
        <f t="shared" si="7"/>
        <v>153</v>
      </c>
      <c r="B154" s="75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6" cm="1">
        <f t="array" ref="G154">LumpSumReconocimiento(E154,C154,B154, D154, Hombres!$A$1:$DW$117, Mujeres!$A$1:$DW$117)</f>
        <v>5830221.5187007813</v>
      </c>
      <c r="H154" s="119">
        <f t="shared" si="6"/>
        <v>2046</v>
      </c>
      <c r="I154" s="26"/>
      <c r="P154" cm="1">
        <f t="array" ref="P154">valorpresente(O154,J154)</f>
        <v>0</v>
      </c>
    </row>
    <row r="155" spans="1:16" x14ac:dyDescent="0.25">
      <c r="A155" s="1">
        <f t="shared" si="7"/>
        <v>154</v>
      </c>
      <c r="B155" s="75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6" cm="1">
        <f t="array" ref="G155">LumpSumReconocimiento(E155,C155,B155, D155, Hombres!$A$1:$DW$117, Mujeres!$A$1:$DW$117)</f>
        <v>5071296.1443580696</v>
      </c>
      <c r="H155" s="119">
        <f t="shared" si="6"/>
        <v>2048</v>
      </c>
      <c r="I155" s="26"/>
      <c r="P155" cm="1">
        <f t="array" ref="P155">valorpresente(O155,J155)</f>
        <v>0</v>
      </c>
    </row>
    <row r="156" spans="1:16" x14ac:dyDescent="0.25">
      <c r="A156" s="1">
        <f t="shared" si="7"/>
        <v>155</v>
      </c>
      <c r="B156" s="75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6" cm="1">
        <f t="array" ref="G156">LumpSumReconocimiento(E156,C156,B156, D156, Hombres!$A$1:$DW$117, Mujeres!$A$1:$DW$117)</f>
        <v>17665097.091545735</v>
      </c>
      <c r="H156" s="119">
        <f t="shared" si="6"/>
        <v>2056</v>
      </c>
      <c r="I156" s="26"/>
      <c r="P156" cm="1">
        <f t="array" ref="P156">valorpresente(O156,J156)</f>
        <v>0</v>
      </c>
    </row>
    <row r="157" spans="1:16" x14ac:dyDescent="0.25">
      <c r="A157" s="1">
        <f t="shared" si="7"/>
        <v>156</v>
      </c>
      <c r="B157" s="75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6" cm="1">
        <f t="array" ref="G157">LumpSumReconocimiento(E157,C157,B157, D157, Hombres!$A$1:$DW$117, Mujeres!$A$1:$DW$117)</f>
        <v>14767423.804177098</v>
      </c>
      <c r="H157" s="119">
        <f t="shared" si="6"/>
        <v>2055</v>
      </c>
      <c r="I157" s="26"/>
      <c r="P157" cm="1">
        <f t="array" ref="P157">valorpresente(O157,J157)</f>
        <v>0</v>
      </c>
    </row>
    <row r="158" spans="1:16" x14ac:dyDescent="0.25">
      <c r="A158" s="1">
        <f t="shared" si="7"/>
        <v>157</v>
      </c>
      <c r="B158" s="75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6" cm="1">
        <f t="array" ref="G158">LumpSumReconocimiento(E158,C158,B158, D158, Hombres!$A$1:$DW$117, Mujeres!$A$1:$DW$117)</f>
        <v>8718292.7638462577</v>
      </c>
      <c r="H158" s="119">
        <f t="shared" si="6"/>
        <v>2055</v>
      </c>
      <c r="I158" s="26"/>
      <c r="P158" cm="1">
        <f t="array" ref="P158">valorpresente(O158,J158)</f>
        <v>0</v>
      </c>
    </row>
    <row r="159" spans="1:16" x14ac:dyDescent="0.25">
      <c r="A159" s="1">
        <f t="shared" si="7"/>
        <v>158</v>
      </c>
      <c r="B159" s="75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6" cm="1">
        <f t="array" ref="G159">LumpSumReconocimiento(E159,C159,B159, D159, Hombres!$A$1:$DW$117, Mujeres!$A$1:$DW$117)</f>
        <v>5205982.7803557478</v>
      </c>
      <c r="H159" s="119">
        <f t="shared" si="6"/>
        <v>2050</v>
      </c>
      <c r="I159" s="26"/>
      <c r="P159" cm="1">
        <f t="array" ref="P159">valorpresente(O159,J159)</f>
        <v>0</v>
      </c>
    </row>
    <row r="160" spans="1:16" x14ac:dyDescent="0.25">
      <c r="A160" s="1">
        <f t="shared" si="7"/>
        <v>159</v>
      </c>
      <c r="B160" s="75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6" cm="1">
        <f t="array" ref="G160">LumpSumReconocimiento(E160,C160,B160, D160, Hombres!$A$1:$DW$117, Mujeres!$A$1:$DW$117)</f>
        <v>11906096.334690241</v>
      </c>
      <c r="H160" s="119">
        <f t="shared" si="6"/>
        <v>2045</v>
      </c>
      <c r="I160" s="26"/>
      <c r="P160" cm="1">
        <f t="array" ref="P160">valorpresente(O160,J160)</f>
        <v>0</v>
      </c>
    </row>
    <row r="161" spans="1:16" x14ac:dyDescent="0.25">
      <c r="A161" s="1">
        <f t="shared" si="7"/>
        <v>160</v>
      </c>
      <c r="B161" s="75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6" cm="1">
        <f t="array" ref="G161">LumpSumReconocimiento(E161,C161,B161, D161, Hombres!$A$1:$DW$117, Mujeres!$A$1:$DW$117)</f>
        <v>4273746.7870933879</v>
      </c>
      <c r="H161" s="119">
        <f t="shared" si="6"/>
        <v>2045</v>
      </c>
      <c r="I161" s="26"/>
      <c r="P161" cm="1">
        <f t="array" ref="P161">valorpresente(O161,J161)</f>
        <v>0</v>
      </c>
    </row>
    <row r="162" spans="1:16" x14ac:dyDescent="0.25">
      <c r="A162" s="1">
        <f t="shared" si="7"/>
        <v>161</v>
      </c>
      <c r="B162" s="75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6" cm="1">
        <f t="array" ref="G162">LumpSumReconocimiento(E162,C162,B162, D162, Hombres!$A$1:$DW$117, Mujeres!$A$1:$DW$117)</f>
        <v>7854820.9361643167</v>
      </c>
      <c r="H162" s="119">
        <f t="shared" si="6"/>
        <v>2050</v>
      </c>
      <c r="I162" s="26"/>
      <c r="P162" cm="1">
        <f t="array" ref="P162">valorpresente(O162,J162)</f>
        <v>0</v>
      </c>
    </row>
    <row r="163" spans="1:16" x14ac:dyDescent="0.25">
      <c r="A163" s="1">
        <f t="shared" si="7"/>
        <v>162</v>
      </c>
      <c r="B163" s="75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6" cm="1">
        <f t="array" ref="G163">LumpSumReconocimiento(E163,C163,B163, D163, Hombres!$A$1:$DW$117, Mujeres!$A$1:$DW$117)</f>
        <v>2337337.2187357633</v>
      </c>
      <c r="H163" s="119">
        <f t="shared" si="6"/>
        <v>2034</v>
      </c>
      <c r="I163" s="26"/>
      <c r="P163" cm="1">
        <f t="array" ref="P163">valorpresente(O163,J163)</f>
        <v>0</v>
      </c>
    </row>
    <row r="164" spans="1:16" x14ac:dyDescent="0.25">
      <c r="A164" s="1">
        <f t="shared" si="7"/>
        <v>163</v>
      </c>
      <c r="B164" s="75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6" cm="1">
        <f t="array" ref="G164">LumpSumReconocimiento(E164,C164,B164, D164, Hombres!$A$1:$DW$117, Mujeres!$A$1:$DW$117)</f>
        <v>20518394.355815981</v>
      </c>
      <c r="H164" s="119">
        <f t="shared" si="6"/>
        <v>2051</v>
      </c>
      <c r="I164" s="26"/>
      <c r="P164" cm="1">
        <f t="array" ref="P164">valorpresente(O164,J164)</f>
        <v>0</v>
      </c>
    </row>
    <row r="165" spans="1:16" x14ac:dyDescent="0.25">
      <c r="A165" s="1">
        <f t="shared" si="7"/>
        <v>164</v>
      </c>
      <c r="B165" s="75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6" cm="1">
        <f t="array" ref="G165">LumpSumReconocimiento(E165,C165,B165, D165, Hombres!$A$1:$DW$117, Mujeres!$A$1:$DW$117)</f>
        <v>4831106.0946877366</v>
      </c>
      <c r="H165" s="119">
        <f t="shared" si="6"/>
        <v>2046</v>
      </c>
      <c r="I165" s="26"/>
      <c r="P165" cm="1">
        <f t="array" ref="P165">valorpresente(O165,J165)</f>
        <v>0</v>
      </c>
    </row>
    <row r="166" spans="1:16" x14ac:dyDescent="0.25">
      <c r="A166" s="1">
        <f t="shared" si="7"/>
        <v>165</v>
      </c>
      <c r="B166" s="75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6" cm="1">
        <f t="array" ref="G166">LumpSumReconocimiento(E166,C166,B166, D166, Hombres!$A$1:$DW$117, Mujeres!$A$1:$DW$117)</f>
        <v>1851460.3359018457</v>
      </c>
      <c r="H166" s="119">
        <f t="shared" si="6"/>
        <v>2039</v>
      </c>
      <c r="I166" s="26"/>
      <c r="P166" cm="1">
        <f t="array" ref="P166">valorpresente(O166,J166)</f>
        <v>0</v>
      </c>
    </row>
    <row r="167" spans="1:16" x14ac:dyDescent="0.25">
      <c r="A167" s="1">
        <f t="shared" si="7"/>
        <v>166</v>
      </c>
      <c r="B167" s="75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6" cm="1">
        <f t="array" ref="G167">LumpSumReconocimiento(E167,C167,B167, D167, Hombres!$A$1:$DW$117, Mujeres!$A$1:$DW$117)</f>
        <v>6824634.3174278056</v>
      </c>
      <c r="H167" s="119">
        <f t="shared" si="6"/>
        <v>2052</v>
      </c>
      <c r="I167" s="26"/>
      <c r="P167" cm="1">
        <f t="array" ref="P167">valorpresente(O167,J167)</f>
        <v>0</v>
      </c>
    </row>
    <row r="168" spans="1:16" x14ac:dyDescent="0.25">
      <c r="A168" s="1">
        <f t="shared" si="7"/>
        <v>167</v>
      </c>
      <c r="B168" s="75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6" cm="1">
        <f t="array" ref="G168">LumpSumReconocimiento(E168,C168,B168, D168, Hombres!$A$1:$DW$117, Mujeres!$A$1:$DW$117)</f>
        <v>4102632.364465626</v>
      </c>
      <c r="H168" s="119">
        <f t="shared" si="6"/>
        <v>2051</v>
      </c>
      <c r="I168" s="26"/>
      <c r="P168" cm="1">
        <f t="array" ref="P168">valorpresente(O168,J168)</f>
        <v>0</v>
      </c>
    </row>
    <row r="169" spans="1:16" x14ac:dyDescent="0.25">
      <c r="A169" s="1">
        <f t="shared" si="7"/>
        <v>168</v>
      </c>
      <c r="B169" s="75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6" cm="1">
        <f t="array" ref="G169">LumpSumReconocimiento(E169,C169,B169, D169, Hombres!$A$1:$DW$117, Mujeres!$A$1:$DW$117)</f>
        <v>16208271.263602536</v>
      </c>
      <c r="H169" s="119">
        <f t="shared" si="6"/>
        <v>2054</v>
      </c>
      <c r="I169" s="26"/>
      <c r="P169" cm="1">
        <f t="array" ref="P169">valorpresente(O169,J169)</f>
        <v>0</v>
      </c>
    </row>
    <row r="170" spans="1:16" x14ac:dyDescent="0.25">
      <c r="A170" s="1">
        <f t="shared" si="7"/>
        <v>169</v>
      </c>
      <c r="B170" s="75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6" cm="1">
        <f t="array" ref="G170">LumpSumReconocimiento(E170,C170,B170, D170, Hombres!$A$1:$DW$117, Mujeres!$A$1:$DW$117)</f>
        <v>18633246.44947385</v>
      </c>
      <c r="H170" s="119">
        <f t="shared" si="6"/>
        <v>2060</v>
      </c>
      <c r="I170" s="26"/>
      <c r="P170" cm="1">
        <f t="array" ref="P170">valorpresente(O170,J170)</f>
        <v>0</v>
      </c>
    </row>
    <row r="171" spans="1:16" x14ac:dyDescent="0.25">
      <c r="A171" s="1">
        <f t="shared" si="7"/>
        <v>170</v>
      </c>
      <c r="B171" s="75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6" cm="1">
        <f t="array" ref="G171">LumpSumReconocimiento(E171,C171,B171, D171, Hombres!$A$1:$DW$117, Mujeres!$A$1:$DW$117)</f>
        <v>3422140.3008486349</v>
      </c>
      <c r="H171" s="119">
        <f t="shared" si="6"/>
        <v>2041</v>
      </c>
      <c r="I171" s="26"/>
      <c r="P171" cm="1">
        <f t="array" ref="P171">valorpresente(O171,J171)</f>
        <v>0</v>
      </c>
    </row>
    <row r="172" spans="1:16" x14ac:dyDescent="0.25">
      <c r="A172" s="1">
        <f t="shared" si="7"/>
        <v>171</v>
      </c>
      <c r="B172" s="75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6" cm="1">
        <f t="array" ref="G172">LumpSumReconocimiento(E172,C172,B172, D172, Hombres!$A$1:$DW$117, Mujeres!$A$1:$DW$117)</f>
        <v>3712151.9675352904</v>
      </c>
      <c r="H172" s="119">
        <f t="shared" si="6"/>
        <v>2042</v>
      </c>
      <c r="I172" s="26"/>
      <c r="P172" cm="1">
        <f t="array" ref="P172">valorpresente(O172,J172)</f>
        <v>0</v>
      </c>
    </row>
    <row r="173" spans="1:16" x14ac:dyDescent="0.25">
      <c r="A173" s="1">
        <f t="shared" si="7"/>
        <v>172</v>
      </c>
      <c r="B173" s="75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6" cm="1">
        <f t="array" ref="G173">LumpSumReconocimiento(E173,C173,B173, D173, Hombres!$A$1:$DW$117, Mujeres!$A$1:$DW$117)</f>
        <v>13526297.531672236</v>
      </c>
      <c r="H173" s="119">
        <f t="shared" si="6"/>
        <v>2045</v>
      </c>
      <c r="I173" s="26"/>
      <c r="P173" cm="1">
        <f t="array" ref="P173">valorpresente(O173,J173)</f>
        <v>0</v>
      </c>
    </row>
    <row r="174" spans="1:16" x14ac:dyDescent="0.25">
      <c r="A174" s="1">
        <f t="shared" si="7"/>
        <v>173</v>
      </c>
      <c r="B174" s="75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6" cm="1">
        <f t="array" ref="G174">LumpSumReconocimiento(E174,C174,B174, D174, Hombres!$A$1:$DW$117, Mujeres!$A$1:$DW$117)</f>
        <v>8918653.5849575065</v>
      </c>
      <c r="H174" s="119">
        <f t="shared" si="6"/>
        <v>2051</v>
      </c>
      <c r="I174" s="26"/>
      <c r="P174" cm="1">
        <f t="array" ref="P174">valorpresente(O174,J174)</f>
        <v>0</v>
      </c>
    </row>
    <row r="175" spans="1:16" x14ac:dyDescent="0.25">
      <c r="A175" s="1">
        <f t="shared" si="7"/>
        <v>174</v>
      </c>
      <c r="B175" s="75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6" cm="1">
        <f t="array" ref="G175">LumpSumReconocimiento(E175,C175,B175, D175, Hombres!$A$1:$DW$117, Mujeres!$A$1:$DW$117)</f>
        <v>36841213.123258501</v>
      </c>
      <c r="H175" s="119">
        <f t="shared" si="6"/>
        <v>2058</v>
      </c>
      <c r="I175" s="26"/>
      <c r="P175" cm="1">
        <f t="array" ref="P175">valorpresente(O175,J175)</f>
        <v>0</v>
      </c>
    </row>
    <row r="176" spans="1:16" x14ac:dyDescent="0.25">
      <c r="A176" s="1">
        <f t="shared" si="7"/>
        <v>175</v>
      </c>
      <c r="B176" s="75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6" cm="1">
        <f t="array" ref="G176">LumpSumReconocimiento(E176,C176,B176, D176, Hombres!$A$1:$DW$117, Mujeres!$A$1:$DW$117)</f>
        <v>9047258.4603724498</v>
      </c>
      <c r="H176" s="119">
        <f t="shared" si="6"/>
        <v>2043</v>
      </c>
      <c r="I176" s="26"/>
      <c r="P176" cm="1">
        <f t="array" ref="P176">valorpresente(O176,J176)</f>
        <v>0</v>
      </c>
    </row>
    <row r="177" spans="1:16" x14ac:dyDescent="0.25">
      <c r="A177" s="1">
        <f t="shared" si="7"/>
        <v>176</v>
      </c>
      <c r="B177" s="75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6" cm="1">
        <f t="array" ref="G177">LumpSumReconocimiento(E177,C177,B177, D177, Hombres!$A$1:$DW$117, Mujeres!$A$1:$DW$117)</f>
        <v>44128888.513885826</v>
      </c>
      <c r="H177" s="119">
        <f t="shared" si="6"/>
        <v>2062</v>
      </c>
      <c r="I177" s="26"/>
      <c r="P177" cm="1">
        <f t="array" ref="P177">valorpresente(O177,J177)</f>
        <v>0</v>
      </c>
    </row>
    <row r="178" spans="1:16" x14ac:dyDescent="0.25">
      <c r="A178" s="1">
        <f t="shared" si="7"/>
        <v>177</v>
      </c>
      <c r="B178" s="75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6" cm="1">
        <f t="array" ref="G178">LumpSumReconocimiento(E178,C178,B178, D178, Hombres!$A$1:$DW$117, Mujeres!$A$1:$DW$117)</f>
        <v>8985538.4472829755</v>
      </c>
      <c r="H178" s="119">
        <f t="shared" si="6"/>
        <v>2054</v>
      </c>
      <c r="I178" s="26"/>
      <c r="P178" cm="1">
        <f t="array" ref="P178">valorpresente(O178,J178)</f>
        <v>0</v>
      </c>
    </row>
    <row r="179" spans="1:16" x14ac:dyDescent="0.25">
      <c r="A179" s="1">
        <f t="shared" si="7"/>
        <v>178</v>
      </c>
      <c r="B179" s="75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6" cm="1">
        <f t="array" ref="G179">LumpSumReconocimiento(E179,C179,B179, D179, Hombres!$A$1:$DW$117, Mujeres!$A$1:$DW$117)</f>
        <v>13459345.768304599</v>
      </c>
      <c r="H179" s="119">
        <f t="shared" si="6"/>
        <v>2055</v>
      </c>
      <c r="I179" s="26"/>
      <c r="P179" cm="1">
        <f t="array" ref="P179">valorpresente(O179,J179)</f>
        <v>0</v>
      </c>
    </row>
    <row r="180" spans="1:16" x14ac:dyDescent="0.25">
      <c r="A180" s="1">
        <f t="shared" si="7"/>
        <v>179</v>
      </c>
      <c r="B180" s="75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6" cm="1">
        <f t="array" ref="G180">LumpSumReconocimiento(E180,C180,B180, D180, Hombres!$A$1:$DW$117, Mujeres!$A$1:$DW$117)</f>
        <v>16083459.7946114</v>
      </c>
      <c r="H180" s="119">
        <f t="shared" si="6"/>
        <v>2060</v>
      </c>
      <c r="I180" s="26"/>
      <c r="P180" cm="1">
        <f t="array" ref="P180">valorpresente(O180,J180)</f>
        <v>0</v>
      </c>
    </row>
    <row r="181" spans="1:16" x14ac:dyDescent="0.25">
      <c r="A181" s="1">
        <f t="shared" si="7"/>
        <v>180</v>
      </c>
      <c r="B181" s="75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6" cm="1">
        <f t="array" ref="G181">LumpSumReconocimiento(E181,C181,B181, D181, Hombres!$A$1:$DW$117, Mujeres!$A$1:$DW$117)</f>
        <v>6393392.0186689869</v>
      </c>
      <c r="H181" s="119">
        <f t="shared" si="6"/>
        <v>2054</v>
      </c>
      <c r="I181" s="26"/>
      <c r="P181" cm="1">
        <f t="array" ref="P181">valorpresente(O181,J181)</f>
        <v>0</v>
      </c>
    </row>
    <row r="182" spans="1:16" x14ac:dyDescent="0.25">
      <c r="A182" s="1">
        <f t="shared" si="7"/>
        <v>181</v>
      </c>
      <c r="B182" s="75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6" cm="1">
        <f t="array" ref="G182">LumpSumReconocimiento(E182,C182,B182, D182, Hombres!$A$1:$DW$117, Mujeres!$A$1:$DW$117)</f>
        <v>23816965.409703378</v>
      </c>
      <c r="H182" s="119">
        <f t="shared" si="6"/>
        <v>2053</v>
      </c>
      <c r="I182" s="26"/>
      <c r="P182" cm="1">
        <f t="array" ref="P182">valorpresente(O182,J182)</f>
        <v>0</v>
      </c>
    </row>
    <row r="183" spans="1:16" x14ac:dyDescent="0.25">
      <c r="A183" s="1">
        <f t="shared" si="7"/>
        <v>182</v>
      </c>
      <c r="B183" s="75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6" cm="1">
        <f t="array" ref="G183">LumpSumReconocimiento(E183,C183,B183, D183, Hombres!$A$1:$DW$117, Mujeres!$A$1:$DW$117)</f>
        <v>13907454.215013301</v>
      </c>
      <c r="H183" s="119">
        <f t="shared" si="6"/>
        <v>2057</v>
      </c>
      <c r="I183" s="26"/>
      <c r="P183" cm="1">
        <f t="array" ref="P183">valorpresente(O183,J183)</f>
        <v>0</v>
      </c>
    </row>
    <row r="184" spans="1:16" x14ac:dyDescent="0.25">
      <c r="A184" s="1">
        <f t="shared" si="7"/>
        <v>183</v>
      </c>
      <c r="B184" s="75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6" cm="1">
        <f t="array" ref="G184">LumpSumReconocimiento(E184,C184,B184, D184, Hombres!$A$1:$DW$117, Mujeres!$A$1:$DW$117)</f>
        <v>6955488.4659416955</v>
      </c>
      <c r="H184" s="119">
        <f t="shared" si="6"/>
        <v>2049</v>
      </c>
      <c r="I184" s="26"/>
      <c r="P184" cm="1">
        <f t="array" ref="P184">valorpresente(O184,J184)</f>
        <v>0</v>
      </c>
    </row>
    <row r="185" spans="1:16" x14ac:dyDescent="0.25">
      <c r="A185" s="1">
        <f t="shared" si="7"/>
        <v>184</v>
      </c>
      <c r="B185" s="75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6" cm="1">
        <f t="array" ref="G185">LumpSumReconocimiento(E185,C185,B185, D185, Hombres!$A$1:$DW$117, Mujeres!$A$1:$DW$117)</f>
        <v>2241077.4179445957</v>
      </c>
      <c r="H185" s="119">
        <f t="shared" si="6"/>
        <v>2041</v>
      </c>
      <c r="I185" s="26"/>
      <c r="P185" cm="1">
        <f t="array" ref="P185">valorpresente(O185,J185)</f>
        <v>0</v>
      </c>
    </row>
    <row r="186" spans="1:16" x14ac:dyDescent="0.25">
      <c r="A186" s="1">
        <f t="shared" si="7"/>
        <v>185</v>
      </c>
      <c r="B186" s="75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6" cm="1">
        <f t="array" ref="G186">LumpSumReconocimiento(E186,C186,B186, D186, Hombres!$A$1:$DW$117, Mujeres!$A$1:$DW$117)</f>
        <v>21671255.017264444</v>
      </c>
      <c r="H186" s="119">
        <f t="shared" si="6"/>
        <v>2051</v>
      </c>
      <c r="I186" s="26"/>
      <c r="P186" cm="1">
        <f t="array" ref="P186">valorpresente(O186,J186)</f>
        <v>0</v>
      </c>
    </row>
    <row r="187" spans="1:16" x14ac:dyDescent="0.25">
      <c r="A187" s="1">
        <f t="shared" si="7"/>
        <v>186</v>
      </c>
      <c r="B187" s="75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6" cm="1">
        <f t="array" ref="G187">LumpSumReconocimiento(E187,C187,B187, D187, Hombres!$A$1:$DW$117, Mujeres!$A$1:$DW$117)</f>
        <v>20639018.796858761</v>
      </c>
      <c r="H187" s="119">
        <f t="shared" si="6"/>
        <v>2061</v>
      </c>
      <c r="I187" s="26"/>
      <c r="P187" cm="1">
        <f t="array" ref="P187">valorpresente(O187,J187)</f>
        <v>0</v>
      </c>
    </row>
    <row r="188" spans="1:16" x14ac:dyDescent="0.25">
      <c r="A188" s="1">
        <f t="shared" si="7"/>
        <v>187</v>
      </c>
      <c r="B188" s="75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6" cm="1">
        <f t="array" ref="G188">LumpSumReconocimiento(E188,C188,B188, D188, Hombres!$A$1:$DW$117, Mujeres!$A$1:$DW$117)</f>
        <v>6842497.8857458318</v>
      </c>
      <c r="H188" s="119">
        <f t="shared" si="6"/>
        <v>2052</v>
      </c>
      <c r="I188" s="26"/>
      <c r="P188" cm="1">
        <f t="array" ref="P188">valorpresente(O188,J188)</f>
        <v>0</v>
      </c>
    </row>
    <row r="189" spans="1:16" x14ac:dyDescent="0.25">
      <c r="A189" s="1">
        <f t="shared" si="7"/>
        <v>188</v>
      </c>
      <c r="B189" s="75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6" cm="1">
        <f t="array" ref="G189">LumpSumReconocimiento(E189,C189,B189, D189, Hombres!$A$1:$DW$117, Mujeres!$A$1:$DW$117)</f>
        <v>15279061.750748165</v>
      </c>
      <c r="H189" s="119">
        <f t="shared" si="6"/>
        <v>2056</v>
      </c>
      <c r="I189" s="26"/>
      <c r="P189" cm="1">
        <f t="array" ref="P189">valorpresente(O189,J189)</f>
        <v>0</v>
      </c>
    </row>
    <row r="190" spans="1:16" x14ac:dyDescent="0.25">
      <c r="A190" s="1">
        <f t="shared" si="7"/>
        <v>189</v>
      </c>
      <c r="B190" s="75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6" cm="1">
        <f t="array" ref="G190">LumpSumReconocimiento(E190,C190,B190, D190, Hombres!$A$1:$DW$117, Mujeres!$A$1:$DW$117)</f>
        <v>32150585.892580356</v>
      </c>
      <c r="H190" s="119">
        <f t="shared" si="6"/>
        <v>2056</v>
      </c>
      <c r="I190" s="26"/>
      <c r="P190" cm="1">
        <f t="array" ref="P190">valorpresente(O190,J190)</f>
        <v>0</v>
      </c>
    </row>
    <row r="191" spans="1:16" x14ac:dyDescent="0.25">
      <c r="A191" s="1">
        <f t="shared" si="7"/>
        <v>190</v>
      </c>
      <c r="B191" s="75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6" cm="1">
        <f t="array" ref="G191">LumpSumReconocimiento(E191,C191,B191, D191, Hombres!$A$1:$DW$117, Mujeres!$A$1:$DW$117)</f>
        <v>27363330.503227435</v>
      </c>
      <c r="H191" s="119">
        <f t="shared" si="6"/>
        <v>2058</v>
      </c>
      <c r="I191" s="26"/>
      <c r="P191" cm="1">
        <f t="array" ref="P191">valorpresente(O191,J191)</f>
        <v>0</v>
      </c>
    </row>
    <row r="192" spans="1:16" x14ac:dyDescent="0.25">
      <c r="A192" s="1">
        <f t="shared" si="7"/>
        <v>191</v>
      </c>
      <c r="B192" s="75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6" cm="1">
        <f t="array" ref="G192">LumpSumReconocimiento(E192,C192,B192, D192, Hombres!$A$1:$DW$117, Mujeres!$A$1:$DW$117)</f>
        <v>40342719.446715221</v>
      </c>
      <c r="H192" s="119">
        <f t="shared" si="6"/>
        <v>2058</v>
      </c>
      <c r="I192" s="26"/>
      <c r="P192" cm="1">
        <f t="array" ref="P192">valorpresente(O192,J192)</f>
        <v>0</v>
      </c>
    </row>
    <row r="193" spans="1:16" x14ac:dyDescent="0.25">
      <c r="A193" s="1">
        <f t="shared" si="7"/>
        <v>192</v>
      </c>
      <c r="B193" s="75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6" cm="1">
        <f t="array" ref="G193">LumpSumReconocimiento(E193,C193,B193, D193, Hombres!$A$1:$DW$117, Mujeres!$A$1:$DW$117)</f>
        <v>29390194.525040116</v>
      </c>
      <c r="H193" s="119">
        <f t="shared" si="6"/>
        <v>2055</v>
      </c>
      <c r="I193" s="26"/>
      <c r="P193" cm="1">
        <f t="array" ref="P193">valorpresente(O193,J193)</f>
        <v>0</v>
      </c>
    </row>
    <row r="194" spans="1:16" x14ac:dyDescent="0.25">
      <c r="A194" s="1">
        <f t="shared" si="7"/>
        <v>193</v>
      </c>
      <c r="B194" s="75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6" cm="1">
        <f t="array" ref="G194">LumpSumReconocimiento(E194,C194,B194, D194, Hombres!$A$1:$DW$117, Mujeres!$A$1:$DW$117)</f>
        <v>6053576.2030576011</v>
      </c>
      <c r="H194" s="119">
        <f t="shared" si="6"/>
        <v>2046</v>
      </c>
      <c r="I194" s="26"/>
      <c r="P194" cm="1">
        <f t="array" ref="P194">valorpresente(O194,J194)</f>
        <v>0</v>
      </c>
    </row>
    <row r="195" spans="1:16" x14ac:dyDescent="0.25">
      <c r="A195" s="1">
        <f t="shared" si="7"/>
        <v>194</v>
      </c>
      <c r="B195" s="75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6" cm="1">
        <f t="array" ref="G195">LumpSumReconocimiento(E195,C195,B195, D195, Hombres!$A$1:$DW$117, Mujeres!$A$1:$DW$117)</f>
        <v>7649943.8203400271</v>
      </c>
      <c r="H195" s="119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25">
      <c r="A196" s="1">
        <f t="shared" ref="A196:A225" si="9">+A195+1</f>
        <v>195</v>
      </c>
      <c r="B196" s="75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6" cm="1">
        <f t="array" ref="G196">LumpSumReconocimiento(E196,C196,B196, D196, Hombres!$A$1:$DW$117, Mujeres!$A$1:$DW$117)</f>
        <v>30571084.197142456</v>
      </c>
      <c r="H196" s="119">
        <f t="shared" si="8"/>
        <v>2051</v>
      </c>
      <c r="I196" s="26"/>
      <c r="P196" cm="1">
        <f t="array" ref="P196">valorpresente(O196,J196)</f>
        <v>0</v>
      </c>
    </row>
    <row r="197" spans="1:16" x14ac:dyDescent="0.25">
      <c r="A197" s="1">
        <f t="shared" si="9"/>
        <v>196</v>
      </c>
      <c r="B197" s="75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6" cm="1">
        <f t="array" ref="G197">LumpSumReconocimiento(E197,C197,B197, D197, Hombres!$A$1:$DW$117, Mujeres!$A$1:$DW$117)</f>
        <v>43661904.308304496</v>
      </c>
      <c r="H197" s="119">
        <f t="shared" si="8"/>
        <v>2063</v>
      </c>
      <c r="I197" s="26"/>
      <c r="P197" cm="1">
        <f t="array" ref="P197">valorpresente(O197,J197)</f>
        <v>0</v>
      </c>
    </row>
    <row r="198" spans="1:16" x14ac:dyDescent="0.25">
      <c r="A198" s="1">
        <f t="shared" si="9"/>
        <v>197</v>
      </c>
      <c r="B198" s="75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6" cm="1">
        <f t="array" ref="G198">LumpSumReconocimiento(E198,C198,B198, D198, Hombres!$A$1:$DW$117, Mujeres!$A$1:$DW$117)</f>
        <v>35250648.803583659</v>
      </c>
      <c r="H198" s="119">
        <f t="shared" si="8"/>
        <v>2061</v>
      </c>
      <c r="I198" s="26"/>
      <c r="P198" cm="1">
        <f t="array" ref="P198">valorpresente(O198,J198)</f>
        <v>0</v>
      </c>
    </row>
    <row r="199" spans="1:16" x14ac:dyDescent="0.25">
      <c r="A199" s="1">
        <f t="shared" si="9"/>
        <v>198</v>
      </c>
      <c r="B199" s="75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6" cm="1">
        <f t="array" ref="G199">LumpSumReconocimiento(E199,C199,B199, D199, Hombres!$A$1:$DW$117, Mujeres!$A$1:$DW$117)</f>
        <v>7755170.9440759597</v>
      </c>
      <c r="H199" s="119">
        <f t="shared" si="8"/>
        <v>2051</v>
      </c>
      <c r="I199" s="26"/>
      <c r="P199" cm="1">
        <f t="array" ref="P199">valorpresente(O199,J199)</f>
        <v>0</v>
      </c>
    </row>
    <row r="200" spans="1:16" x14ac:dyDescent="0.25">
      <c r="A200" s="1">
        <f t="shared" si="9"/>
        <v>199</v>
      </c>
      <c r="B200" s="75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6" cm="1">
        <f t="array" ref="G200">LumpSumReconocimiento(E200,C200,B200, D200, Hombres!$A$1:$DW$117, Mujeres!$A$1:$DW$117)</f>
        <v>13298398.790555887</v>
      </c>
      <c r="H200" s="119">
        <f t="shared" si="8"/>
        <v>2060</v>
      </c>
      <c r="I200" s="26"/>
      <c r="P200" cm="1">
        <f t="array" ref="P200">valorpresente(O200,J200)</f>
        <v>0</v>
      </c>
    </row>
    <row r="201" spans="1:16" x14ac:dyDescent="0.25">
      <c r="A201" s="1">
        <f t="shared" si="9"/>
        <v>200</v>
      </c>
      <c r="B201" s="75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6" cm="1">
        <f t="array" ref="G201">LumpSumReconocimiento(E201,C201,B201, D201, Hombres!$A$1:$DW$117, Mujeres!$A$1:$DW$117)</f>
        <v>17915108.591298468</v>
      </c>
      <c r="H201" s="119">
        <f t="shared" si="8"/>
        <v>2060</v>
      </c>
      <c r="I201" s="26"/>
      <c r="P201" cm="1">
        <f t="array" ref="P201">valorpresente(O201,J201)</f>
        <v>0</v>
      </c>
    </row>
    <row r="202" spans="1:16" x14ac:dyDescent="0.25">
      <c r="A202" s="1">
        <f t="shared" si="9"/>
        <v>201</v>
      </c>
      <c r="B202" s="75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6" cm="1">
        <f t="array" ref="G202">LumpSumReconocimiento(E202,C202,B202, D202, Hombres!$A$1:$DW$117, Mujeres!$A$1:$DW$117)</f>
        <v>2613865.8804898132</v>
      </c>
      <c r="H202" s="119">
        <f t="shared" si="8"/>
        <v>2034</v>
      </c>
      <c r="I202" s="26"/>
      <c r="P202" cm="1">
        <f t="array" ref="P202">valorpresente(O202,J202)</f>
        <v>0</v>
      </c>
    </row>
    <row r="203" spans="1:16" x14ac:dyDescent="0.25">
      <c r="A203" s="1">
        <f t="shared" si="9"/>
        <v>202</v>
      </c>
      <c r="B203" s="75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6" cm="1">
        <f t="array" ref="G203">LumpSumReconocimiento(E203,C203,B203, D203, Hombres!$A$1:$DW$117, Mujeres!$A$1:$DW$117)</f>
        <v>16970270.652705558</v>
      </c>
      <c r="H203" s="119">
        <f t="shared" si="8"/>
        <v>2058</v>
      </c>
      <c r="I203" s="26"/>
      <c r="P203" cm="1">
        <f t="array" ref="P203">valorpresente(O203,J203)</f>
        <v>0</v>
      </c>
    </row>
    <row r="204" spans="1:16" x14ac:dyDescent="0.25">
      <c r="A204" s="1">
        <f t="shared" si="9"/>
        <v>203</v>
      </c>
      <c r="B204" s="75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6" cm="1">
        <f t="array" ref="G204">LumpSumReconocimiento(E204,C204,B204, D204, Hombres!$A$1:$DW$117, Mujeres!$A$1:$DW$117)</f>
        <v>1008746.390056316</v>
      </c>
      <c r="H204" s="119">
        <f t="shared" si="8"/>
        <v>2035</v>
      </c>
      <c r="I204" s="26"/>
      <c r="P204" cm="1">
        <f t="array" ref="P204">valorpresente(O204,J204)</f>
        <v>0</v>
      </c>
    </row>
    <row r="205" spans="1:16" x14ac:dyDescent="0.25">
      <c r="A205" s="1">
        <f t="shared" si="9"/>
        <v>204</v>
      </c>
      <c r="B205" s="75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6" cm="1">
        <f t="array" ref="G205">LumpSumReconocimiento(E205,C205,B205, D205, Hombres!$A$1:$DW$117, Mujeres!$A$1:$DW$117)</f>
        <v>2960923.195635064</v>
      </c>
      <c r="H205" s="119">
        <f t="shared" si="8"/>
        <v>2040</v>
      </c>
      <c r="I205" s="26"/>
      <c r="P205" cm="1">
        <f t="array" ref="P205">valorpresente(O205,J205)</f>
        <v>0</v>
      </c>
    </row>
    <row r="206" spans="1:16" x14ac:dyDescent="0.25">
      <c r="A206" s="1">
        <f t="shared" si="9"/>
        <v>205</v>
      </c>
      <c r="B206" s="75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6" cm="1">
        <f t="array" ref="G206">LumpSumReconocimiento(E206,C206,B206, D206, Hombres!$A$1:$DW$117, Mujeres!$A$1:$DW$117)</f>
        <v>1242524.6656701136</v>
      </c>
      <c r="H206" s="119">
        <f t="shared" si="8"/>
        <v>2033</v>
      </c>
      <c r="I206" s="26"/>
      <c r="P206" cm="1">
        <f t="array" ref="P206">valorpresente(O206,J206)</f>
        <v>0</v>
      </c>
    </row>
    <row r="207" spans="1:16" x14ac:dyDescent="0.25">
      <c r="A207" s="1">
        <f t="shared" si="9"/>
        <v>206</v>
      </c>
      <c r="B207" s="75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6" cm="1">
        <f t="array" ref="G207">LumpSumReconocimiento(E207,C207,B207, D207, Hombres!$A$1:$DW$117, Mujeres!$A$1:$DW$117)</f>
        <v>2486240.7339037466</v>
      </c>
      <c r="H207" s="119">
        <f t="shared" si="8"/>
        <v>2041</v>
      </c>
      <c r="I207" s="26"/>
      <c r="P207" cm="1">
        <f t="array" ref="P207">valorpresente(O207,J207)</f>
        <v>0</v>
      </c>
    </row>
    <row r="208" spans="1:16" x14ac:dyDescent="0.25">
      <c r="A208" s="1">
        <f t="shared" si="9"/>
        <v>207</v>
      </c>
      <c r="B208" s="75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6" cm="1">
        <f t="array" ref="G208">LumpSumReconocimiento(E208,C208,B208, D208, Hombres!$A$1:$DW$117, Mujeres!$A$1:$DW$117)</f>
        <v>2529016.5281994534</v>
      </c>
      <c r="H208" s="119">
        <f t="shared" si="8"/>
        <v>2050</v>
      </c>
      <c r="I208" s="26"/>
      <c r="P208" cm="1">
        <f t="array" ref="P208">valorpresente(O208,J208)</f>
        <v>0</v>
      </c>
    </row>
    <row r="209" spans="1:16" x14ac:dyDescent="0.25">
      <c r="A209" s="1">
        <f t="shared" si="9"/>
        <v>208</v>
      </c>
      <c r="B209" s="75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6" cm="1">
        <f t="array" ref="G209">LumpSumReconocimiento(E209,C209,B209, D209, Hombres!$A$1:$DW$117, Mujeres!$A$1:$DW$117)</f>
        <v>2254596.8952913573</v>
      </c>
      <c r="H209" s="119">
        <f t="shared" si="8"/>
        <v>2040</v>
      </c>
      <c r="I209" s="26"/>
      <c r="P209" cm="1">
        <f t="array" ref="P209">valorpresente(O209,J209)</f>
        <v>0</v>
      </c>
    </row>
    <row r="210" spans="1:16" x14ac:dyDescent="0.25">
      <c r="A210" s="1">
        <f t="shared" si="9"/>
        <v>209</v>
      </c>
      <c r="B210" s="75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6" cm="1">
        <f t="array" ref="G210">LumpSumReconocimiento(E210,C210,B210, D210, Hombres!$A$1:$DW$117, Mujeres!$A$1:$DW$117)</f>
        <v>6765403.3812722927</v>
      </c>
      <c r="H210" s="119">
        <f t="shared" si="8"/>
        <v>2051</v>
      </c>
      <c r="I210" s="26"/>
      <c r="P210" cm="1">
        <f t="array" ref="P210">valorpresente(O210,J210)</f>
        <v>0</v>
      </c>
    </row>
    <row r="211" spans="1:16" x14ac:dyDescent="0.25">
      <c r="A211" s="1">
        <f t="shared" si="9"/>
        <v>210</v>
      </c>
      <c r="B211" s="75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6" cm="1">
        <f t="array" ref="G211">LumpSumReconocimiento(E211,C211,B211, D211, Hombres!$A$1:$DW$117, Mujeres!$A$1:$DW$117)</f>
        <v>1980601.7275498665</v>
      </c>
      <c r="H211" s="119">
        <f t="shared" si="8"/>
        <v>2051</v>
      </c>
      <c r="I211" s="26"/>
      <c r="P211" cm="1">
        <f t="array" ref="P211">valorpresente(O211,J211)</f>
        <v>0</v>
      </c>
    </row>
    <row r="212" spans="1:16" x14ac:dyDescent="0.25">
      <c r="A212" s="1">
        <f t="shared" si="9"/>
        <v>211</v>
      </c>
      <c r="B212" s="75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6" cm="1">
        <f t="array" ref="G212">LumpSumReconocimiento(E212,C212,B212, D212, Hombres!$A$1:$DW$117, Mujeres!$A$1:$DW$117)</f>
        <v>14235253.824539224</v>
      </c>
      <c r="H212" s="119">
        <f t="shared" si="8"/>
        <v>2048</v>
      </c>
      <c r="I212" s="26"/>
      <c r="P212" cm="1">
        <f t="array" ref="P212">valorpresente(O212,J212)</f>
        <v>0</v>
      </c>
    </row>
    <row r="213" spans="1:16" x14ac:dyDescent="0.25">
      <c r="A213" s="1">
        <f t="shared" si="9"/>
        <v>212</v>
      </c>
      <c r="B213" s="75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6" cm="1">
        <f t="array" ref="G213">LumpSumReconocimiento(E213,C213,B213, D213, Hombres!$A$1:$DW$117, Mujeres!$A$1:$DW$117)</f>
        <v>7862756.2176437732</v>
      </c>
      <c r="H213" s="119">
        <f t="shared" si="8"/>
        <v>2056</v>
      </c>
      <c r="I213" s="26"/>
      <c r="P213" cm="1">
        <f t="array" ref="P213">valorpresente(O213,J213)</f>
        <v>0</v>
      </c>
    </row>
    <row r="214" spans="1:16" x14ac:dyDescent="0.25">
      <c r="A214" s="1">
        <f t="shared" si="9"/>
        <v>213</v>
      </c>
      <c r="B214" s="75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6" cm="1">
        <f t="array" ref="G214">LumpSumReconocimiento(E214,C214,B214, D214, Hombres!$A$1:$DW$117, Mujeres!$A$1:$DW$117)</f>
        <v>7461251.6120375218</v>
      </c>
      <c r="H214" s="119">
        <f t="shared" si="8"/>
        <v>2048</v>
      </c>
      <c r="I214" s="26"/>
      <c r="P214" cm="1">
        <f t="array" ref="P214">valorpresente(O214,J214)</f>
        <v>0</v>
      </c>
    </row>
    <row r="215" spans="1:16" x14ac:dyDescent="0.25">
      <c r="A215" s="1">
        <f t="shared" si="9"/>
        <v>214</v>
      </c>
      <c r="B215" s="75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6" cm="1">
        <f t="array" ref="G215">LumpSumReconocimiento(E215,C215,B215, D215, Hombres!$A$1:$DW$117, Mujeres!$A$1:$DW$117)</f>
        <v>5374811.3150232863</v>
      </c>
      <c r="H215" s="119">
        <f t="shared" si="8"/>
        <v>2052</v>
      </c>
      <c r="I215" s="26"/>
      <c r="P215" cm="1">
        <f t="array" ref="P215">valorpresente(O215,J215)</f>
        <v>0</v>
      </c>
    </row>
    <row r="216" spans="1:16" x14ac:dyDescent="0.25">
      <c r="A216" s="1">
        <f t="shared" si="9"/>
        <v>215</v>
      </c>
      <c r="B216" s="75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6" cm="1">
        <f t="array" ref="G216">LumpSumReconocimiento(E216,C216,B216, D216, Hombres!$A$1:$DW$117, Mujeres!$A$1:$DW$117)</f>
        <v>61922663.324533597</v>
      </c>
      <c r="H216" s="119">
        <f t="shared" si="8"/>
        <v>2060</v>
      </c>
      <c r="I216" s="26"/>
      <c r="P216" cm="1">
        <f t="array" ref="P216">valorpresente(O216,J216)</f>
        <v>0</v>
      </c>
    </row>
    <row r="217" spans="1:16" x14ac:dyDescent="0.25">
      <c r="A217" s="1">
        <f t="shared" si="9"/>
        <v>216</v>
      </c>
      <c r="B217" s="75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6" cm="1">
        <f t="array" ref="G217">LumpSumReconocimiento(E217,C217,B217, D217, Hombres!$A$1:$DW$117, Mujeres!$A$1:$DW$117)</f>
        <v>17949008.363132372</v>
      </c>
      <c r="H217" s="119">
        <f t="shared" si="8"/>
        <v>2061</v>
      </c>
      <c r="I217" s="26"/>
      <c r="P217" cm="1">
        <f t="array" ref="P217">valorpresente(O217,J217)</f>
        <v>0</v>
      </c>
    </row>
    <row r="218" spans="1:16" x14ac:dyDescent="0.25">
      <c r="A218" s="1">
        <f t="shared" si="9"/>
        <v>217</v>
      </c>
      <c r="B218" s="75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6" cm="1">
        <f t="array" ref="G218">LumpSumReconocimiento(E218,C218,B218, D218, Hombres!$A$1:$DW$117, Mujeres!$A$1:$DW$117)</f>
        <v>23501316.016234178</v>
      </c>
      <c r="H218" s="119">
        <f t="shared" si="8"/>
        <v>2055</v>
      </c>
      <c r="I218" s="26"/>
      <c r="P218" cm="1">
        <f t="array" ref="P218">valorpresente(O218,J218)</f>
        <v>0</v>
      </c>
    </row>
    <row r="219" spans="1:16" x14ac:dyDescent="0.25">
      <c r="A219" s="1">
        <f t="shared" si="9"/>
        <v>218</v>
      </c>
      <c r="B219" s="75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6" cm="1">
        <f t="array" ref="G219">LumpSumReconocimiento(E219,C219,B219, D219, Hombres!$A$1:$DW$117, Mujeres!$A$1:$DW$117)</f>
        <v>11035183.061808987</v>
      </c>
      <c r="H219" s="119">
        <f t="shared" si="8"/>
        <v>2058</v>
      </c>
      <c r="I219" s="26"/>
      <c r="P219" cm="1">
        <f t="array" ref="P219">valorpresente(O219,J219)</f>
        <v>0</v>
      </c>
    </row>
    <row r="220" spans="1:16" x14ac:dyDescent="0.25">
      <c r="A220" s="1">
        <f t="shared" si="9"/>
        <v>219</v>
      </c>
      <c r="B220" s="75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6" cm="1">
        <f t="array" ref="G220">LumpSumReconocimiento(E220,C220,B220, D220, Hombres!$A$1:$DW$117, Mujeres!$A$1:$DW$117)</f>
        <v>26383242.107498672</v>
      </c>
      <c r="H220" s="119">
        <f t="shared" si="8"/>
        <v>2048</v>
      </c>
      <c r="I220" s="26"/>
      <c r="P220" cm="1">
        <f t="array" ref="P220">valorpresente(O220,J220)</f>
        <v>0</v>
      </c>
    </row>
    <row r="221" spans="1:16" x14ac:dyDescent="0.25">
      <c r="A221" s="1">
        <f t="shared" si="9"/>
        <v>220</v>
      </c>
      <c r="B221" s="75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6" cm="1">
        <f t="array" ref="G221">LumpSumReconocimiento(E221,C221,B221, D221, Hombres!$A$1:$DW$117, Mujeres!$A$1:$DW$117)</f>
        <v>22388368.58166166</v>
      </c>
      <c r="H221" s="119">
        <f t="shared" si="8"/>
        <v>2051</v>
      </c>
      <c r="I221" s="26"/>
      <c r="P221" cm="1">
        <f t="array" ref="P221">valorpresente(O221,J221)</f>
        <v>0</v>
      </c>
    </row>
    <row r="222" spans="1:16" x14ac:dyDescent="0.25">
      <c r="A222" s="1">
        <f t="shared" si="9"/>
        <v>221</v>
      </c>
      <c r="B222" s="75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6" cm="1">
        <f t="array" ref="G222">LumpSumReconocimiento(E222,C222,B222, D222, Hombres!$A$1:$DW$117, Mujeres!$A$1:$DW$117)</f>
        <v>11587301.229837114</v>
      </c>
      <c r="H222" s="119">
        <f t="shared" si="8"/>
        <v>2059</v>
      </c>
      <c r="I222" s="26"/>
      <c r="P222" cm="1">
        <f t="array" ref="P222">valorpresente(O222,J222)</f>
        <v>0</v>
      </c>
    </row>
    <row r="223" spans="1:16" x14ac:dyDescent="0.25">
      <c r="A223" s="1">
        <f t="shared" si="9"/>
        <v>222</v>
      </c>
      <c r="B223" s="75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6" cm="1">
        <f t="array" ref="G223">LumpSumReconocimiento(E223,C223,B223, D223, Hombres!$A$1:$DW$117, Mujeres!$A$1:$DW$117)</f>
        <v>8979136.8380548917</v>
      </c>
      <c r="H223" s="119">
        <f t="shared" si="8"/>
        <v>2042</v>
      </c>
      <c r="I223" s="26"/>
      <c r="P223" cm="1">
        <f t="array" ref="P223">valorpresente(O223,J223)</f>
        <v>0</v>
      </c>
    </row>
    <row r="224" spans="1:16" x14ac:dyDescent="0.25">
      <c r="A224" s="1">
        <f t="shared" si="9"/>
        <v>223</v>
      </c>
      <c r="B224" s="75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6" cm="1">
        <f t="array" ref="G224">LumpSumReconocimiento(E224,C224,B224, D224, Hombres!$A$1:$DW$117, Mujeres!$A$1:$DW$117)</f>
        <v>2577269.6842315872</v>
      </c>
      <c r="H224" s="119">
        <f t="shared" si="8"/>
        <v>2040</v>
      </c>
      <c r="I224" s="26"/>
      <c r="P224" cm="1">
        <f t="array" ref="P224">valorpresente(O224,J224)</f>
        <v>0</v>
      </c>
    </row>
    <row r="225" spans="1:16" x14ac:dyDescent="0.25">
      <c r="A225" s="1">
        <f t="shared" si="9"/>
        <v>224</v>
      </c>
      <c r="B225" s="75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6" cm="1">
        <f t="array" ref="G225">LumpSumReconocimiento(E225,C225,B225, D225, Hombres!$A$1:$DW$117, Mujeres!$A$1:$DW$117)</f>
        <v>904583.10694330814</v>
      </c>
      <c r="H225" s="119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AD113"/>
  <sheetViews>
    <sheetView topLeftCell="K18" zoomScale="115" workbookViewId="0">
      <selection activeCell="AL39" sqref="AL39"/>
    </sheetView>
  </sheetViews>
  <sheetFormatPr baseColWidth="10" defaultColWidth="11.5703125" defaultRowHeight="15" x14ac:dyDescent="0.25"/>
  <cols>
    <col min="2" max="2" width="10" bestFit="1" customWidth="1"/>
    <col min="3" max="3" width="10.5703125" bestFit="1" customWidth="1"/>
    <col min="4" max="4" width="25.5703125" bestFit="1" customWidth="1"/>
    <col min="25" max="27" width="11.7109375" bestFit="1" customWidth="1"/>
    <col min="28" max="28" width="14.42578125" bestFit="1" customWidth="1"/>
    <col min="29" max="29" width="15.7109375" bestFit="1" customWidth="1"/>
  </cols>
  <sheetData>
    <row r="1" spans="1:30" x14ac:dyDescent="0.25">
      <c r="A1" s="23" t="s">
        <v>16</v>
      </c>
      <c r="B1" s="23" t="s">
        <v>5</v>
      </c>
      <c r="C1" s="24" t="s">
        <v>14</v>
      </c>
      <c r="D1" s="23" t="s">
        <v>15</v>
      </c>
      <c r="Y1" s="165"/>
      <c r="Z1" s="165"/>
      <c r="AA1" s="165"/>
      <c r="AB1" s="165"/>
      <c r="AC1" s="165"/>
      <c r="AD1" s="165"/>
    </row>
    <row r="2" spans="1:30" x14ac:dyDescent="0.25">
      <c r="A2" s="34">
        <v>2025</v>
      </c>
      <c r="B2" s="157" cm="1">
        <f t="array" ref="B2">ProbActivoEnAnio("Masculino", A2, Hombres!$A$1:$DW$116, Mujeres!$A$1:$DW$116, 'Empleados activos'!$A$2:$E$225)</f>
        <v>0</v>
      </c>
      <c r="C2" s="158" cm="1">
        <f t="array" ref="C2">ProbActivoEnAnio("Femenino", A2, Hombres!$A$1:$DW$116, Mujeres!$A$1:$DW$116, 'Empleados activos'!$A$2:$E$225)</f>
        <v>0</v>
      </c>
      <c r="D2" s="35">
        <f>B2+C2</f>
        <v>0</v>
      </c>
      <c r="E2" s="159"/>
      <c r="Y2" s="161">
        <v>2025</v>
      </c>
      <c r="Z2" s="166" cm="1">
        <f t="array" ref="Z2">ProbActivoEnAnio("Masculino", Y2, Hombres!$A$1:$DW$116, Mujeres!$A$1:$DW$116, 'Empleados activos'!$A$2:$E$225)</f>
        <v>0</v>
      </c>
      <c r="AA2" s="167" cm="1">
        <f t="array" ref="AA2">ProbActivoEnAnio("Femenino", Y2, Hombres!$A$1:$DW$116, Mujeres!$A$1:$DW$116, 'Empleados activos'!$A$2:$E$225)</f>
        <v>0</v>
      </c>
      <c r="AB2" s="165"/>
      <c r="AC2" s="165"/>
      <c r="AD2" s="165"/>
    </row>
    <row r="3" spans="1:30" x14ac:dyDescent="0.25">
      <c r="A3" s="34">
        <f>A2+1</f>
        <v>2026</v>
      </c>
      <c r="B3" s="157" cm="1">
        <f t="array" ref="B3">ProbActivoEnAnio("Masculino", A3, Hombres!$A$1:$DW$116, Mujeres!$A$1:$DW$116, 'Empleados activos'!$A$2:$E$225)</f>
        <v>109</v>
      </c>
      <c r="C3" s="158" cm="1">
        <f t="array" ref="C3">ProbActivoEnAnio("Femenino", A3, Hombres!$A$1:$DW$116, Mujeres!$A$1:$DW$116, 'Empleados activos'!$A$2:$E$225)</f>
        <v>115</v>
      </c>
      <c r="D3" s="35">
        <f t="shared" ref="D3:D47" si="0">B3+C3</f>
        <v>224</v>
      </c>
      <c r="E3" s="159"/>
      <c r="Y3" s="161">
        <f>Y2+1</f>
        <v>2026</v>
      </c>
      <c r="Z3" s="166" cm="1">
        <f t="array" ref="Z3">ProbActivoEnAnio("Masculino", Y3, Hombres!$A$1:$DW$116, Mujeres!$A$1:$DW$116, 'Empleados activos'!$A$2:$E$225)</f>
        <v>109</v>
      </c>
      <c r="AA3" s="167" cm="1">
        <f t="array" ref="AA3">-ProbActivoEnAnio("Femenino", Y3, Hombres!$A$1:$DW$116, Mujeres!$A$1:$DW$116, 'Empleados activos'!$A$2:$E$225)</f>
        <v>-115</v>
      </c>
      <c r="AB3" s="165">
        <f>'b) Proyección dem Pensionados'!B3</f>
        <v>74</v>
      </c>
      <c r="AC3" s="168">
        <f>-'b) Proyección dem Pensionados'!C3</f>
        <v>-91</v>
      </c>
      <c r="AD3" s="165"/>
    </row>
    <row r="4" spans="1:30" x14ac:dyDescent="0.25">
      <c r="A4" s="34">
        <f t="shared" ref="A4:A67" si="1">A3+1</f>
        <v>2027</v>
      </c>
      <c r="B4" s="157" cm="1">
        <f t="array" ref="B4">ProbActivoEnAnio("Masculino", A4, Hombres!$A$1:$DW$116, Mujeres!$A$1:$DW$116, 'Empleados activos'!$A$2:$E$225)</f>
        <v>108.80919250000002</v>
      </c>
      <c r="C4" s="158" cm="1">
        <f t="array" ref="C4">ProbActivoEnAnio("Femenino", A4, Hombres!$A$1:$DW$116, Mujeres!$A$1:$DW$116, 'Empleados activos'!$A$2:$E$225)</f>
        <v>114.91256530000011</v>
      </c>
      <c r="D4" s="35">
        <f t="shared" si="0"/>
        <v>223.72175780000015</v>
      </c>
      <c r="E4" s="159"/>
      <c r="Y4" s="161">
        <f t="shared" ref="Y4:Y67" si="2">Y3+1</f>
        <v>2027</v>
      </c>
      <c r="Z4" s="166" cm="1">
        <f t="array" ref="Z4">ProbActivoEnAnio("Masculino", Y4, Hombres!$A$1:$DW$116, Mujeres!$A$1:$DW$116, 'Empleados activos'!$A$2:$E$225)</f>
        <v>108.80919250000002</v>
      </c>
      <c r="AA4" s="167" cm="1">
        <f t="array" ref="AA4">-ProbActivoEnAnio("Femenino", Y4, Hombres!$A$1:$DW$116, Mujeres!$A$1:$DW$116, 'Empleados activos'!$A$2:$E$225)</f>
        <v>-114.91256530000011</v>
      </c>
      <c r="AB4" s="165">
        <f>'b) Proyección dem Pensionados'!B4</f>
        <v>71.582953200000006</v>
      </c>
      <c r="AC4" s="168">
        <f>-'b) Proyección dem Pensionados'!C4</f>
        <v>-89.030533799999958</v>
      </c>
      <c r="AD4" s="165"/>
    </row>
    <row r="5" spans="1:30" x14ac:dyDescent="0.25">
      <c r="A5" s="34">
        <f t="shared" si="1"/>
        <v>2028</v>
      </c>
      <c r="B5" s="157" cm="1">
        <f t="array" ref="B5">ProbActivoEnAnio("Masculino", A5, Hombres!$A$1:$DW$116, Mujeres!$A$1:$DW$116, 'Empleados activos'!$A$2:$E$225)</f>
        <v>108.61169255768237</v>
      </c>
      <c r="C5" s="158" cm="1">
        <f t="array" ref="C5">ProbActivoEnAnio("Femenino", A5, Hombres!$A$1:$DW$116, Mujeres!$A$1:$DW$116, 'Empleados activos'!$A$2:$E$225)</f>
        <v>114.82027686866078</v>
      </c>
      <c r="D5" s="35">
        <f t="shared" si="0"/>
        <v>223.43196942634316</v>
      </c>
      <c r="E5" s="159"/>
      <c r="Y5" s="161">
        <f t="shared" si="2"/>
        <v>2028</v>
      </c>
      <c r="Z5" s="166" cm="1">
        <f t="array" ref="Z5">ProbActivoEnAnio("Masculino", Y5, Hombres!$A$1:$DW$116, Mujeres!$A$1:$DW$116, 'Empleados activos'!$A$2:$E$225)</f>
        <v>108.61169255768237</v>
      </c>
      <c r="AA5" s="167" cm="1">
        <f t="array" ref="AA5">-ProbActivoEnAnio("Femenino", Y5, Hombres!$A$1:$DW$116, Mujeres!$A$1:$DW$116, 'Empleados activos'!$A$2:$E$225)</f>
        <v>-114.82027686866078</v>
      </c>
      <c r="AB5" s="165">
        <f>'b) Proyección dem Pensionados'!B5</f>
        <v>69.136619870190103</v>
      </c>
      <c r="AC5" s="168">
        <f>-'b) Proyección dem Pensionados'!C5</f>
        <v>-86.954056295145747</v>
      </c>
      <c r="AD5" s="165"/>
    </row>
    <row r="6" spans="1:30" x14ac:dyDescent="0.25">
      <c r="A6" s="34">
        <f t="shared" si="1"/>
        <v>2029</v>
      </c>
      <c r="B6" s="157" cm="1">
        <f t="array" ref="B6">ProbActivoEnAnio("Masculino", A6, Hombres!$A$1:$DW$116, Mujeres!$A$1:$DW$116, 'Empleados activos'!$A$2:$E$225)</f>
        <v>108.40630076925559</v>
      </c>
      <c r="C6" s="158" cm="1">
        <f t="array" ref="C6">ProbActivoEnAnio("Femenino", A6, Hombres!$A$1:$DW$116, Mujeres!$A$1:$DW$116, 'Empleados activos'!$A$2:$E$225)</f>
        <v>114.722549507876</v>
      </c>
      <c r="D6" s="35">
        <f t="shared" si="0"/>
        <v>223.12885027713159</v>
      </c>
      <c r="E6" s="159"/>
      <c r="Y6" s="161">
        <f t="shared" si="2"/>
        <v>2029</v>
      </c>
      <c r="Z6" s="166" cm="1">
        <f t="array" ref="Z6">ProbActivoEnAnio("Masculino", Y6, Hombres!$A$1:$DW$116, Mujeres!$A$1:$DW$116, 'Empleados activos'!$A$2:$E$225)</f>
        <v>108.40630076925559</v>
      </c>
      <c r="AA6" s="167" cm="1">
        <f t="array" ref="AA6">-ProbActivoEnAnio("Femenino", Y6, Hombres!$A$1:$DW$116, Mujeres!$A$1:$DW$116, 'Empleados activos'!$A$2:$E$225)</f>
        <v>-114.722549507876</v>
      </c>
      <c r="AB6" s="165">
        <f>'b) Proyección dem Pensionados'!B6</f>
        <v>67.659526131357055</v>
      </c>
      <c r="AC6" s="168">
        <f>-'b) Proyección dem Pensionados'!C6</f>
        <v>-84.773086551647665</v>
      </c>
      <c r="AD6" s="165"/>
    </row>
    <row r="7" spans="1:30" x14ac:dyDescent="0.25">
      <c r="A7" s="34">
        <f t="shared" si="1"/>
        <v>2030</v>
      </c>
      <c r="B7" s="157" cm="1">
        <f t="array" ref="B7">ProbActivoEnAnio("Masculino", A7, Hombres!$A$1:$DW$116, Mujeres!$A$1:$DW$116, 'Empleados activos'!$A$2:$E$225)</f>
        <v>107.23248622205044</v>
      </c>
      <c r="C7" s="158" cm="1">
        <f t="array" ref="C7">ProbActivoEnAnio("Femenino", A7, Hombres!$A$1:$DW$116, Mujeres!$A$1:$DW$116, 'Empleados activos'!$A$2:$E$225)</f>
        <v>114.61890776799611</v>
      </c>
      <c r="D7" s="35">
        <f t="shared" si="0"/>
        <v>221.85139399004655</v>
      </c>
      <c r="E7" s="159"/>
      <c r="Y7" s="161">
        <f t="shared" si="2"/>
        <v>2030</v>
      </c>
      <c r="Z7" s="166" cm="1">
        <f t="array" ref="Z7">ProbActivoEnAnio("Masculino", Y7, Hombres!$A$1:$DW$116, Mujeres!$A$1:$DW$116, 'Empleados activos'!$A$2:$E$225)</f>
        <v>107.23248622205044</v>
      </c>
      <c r="AA7" s="167" cm="1">
        <f t="array" ref="AA7">-ProbActivoEnAnio("Femenino", Y7, Hombres!$A$1:$DW$116, Mujeres!$A$1:$DW$116, 'Empleados activos'!$A$2:$E$225)</f>
        <v>-114.61890776799611</v>
      </c>
      <c r="AB7" s="165">
        <f>'b) Proyección dem Pensionados'!B7</f>
        <v>65.144746714235168</v>
      </c>
      <c r="AC7" s="168">
        <f>-'b) Proyección dem Pensionados'!C7</f>
        <v>-82.486679792588589</v>
      </c>
      <c r="AD7" s="165"/>
    </row>
    <row r="8" spans="1:30" x14ac:dyDescent="0.25">
      <c r="A8" s="34">
        <f t="shared" si="1"/>
        <v>2031</v>
      </c>
      <c r="B8" s="157" cm="1">
        <f t="array" ref="B8">ProbActivoEnAnio("Masculino", A8, Hombres!$A$1:$DW$116, Mujeres!$A$1:$DW$116, 'Empleados activos'!$A$2:$E$225)</f>
        <v>107.02012232488694</v>
      </c>
      <c r="C8" s="158" cm="1">
        <f t="array" ref="C8">ProbActivoEnAnio("Femenino", A8, Hombres!$A$1:$DW$116, Mujeres!$A$1:$DW$116, 'Empleados activos'!$A$2:$E$225)</f>
        <v>114.50893095654163</v>
      </c>
      <c r="D8" s="35">
        <f t="shared" si="0"/>
        <v>221.52905328142856</v>
      </c>
      <c r="E8" s="159"/>
      <c r="Y8" s="161">
        <f t="shared" si="2"/>
        <v>2031</v>
      </c>
      <c r="Z8" s="166" cm="1">
        <f t="array" ref="Z8">ProbActivoEnAnio("Masculino", Y8, Hombres!$A$1:$DW$116, Mujeres!$A$1:$DW$116, 'Empleados activos'!$A$2:$E$225)</f>
        <v>107.02012232488694</v>
      </c>
      <c r="AA8" s="167" cm="1">
        <f t="array" ref="AA8">-ProbActivoEnAnio("Femenino", Y8, Hombres!$A$1:$DW$116, Mujeres!$A$1:$DW$116, 'Empleados activos'!$A$2:$E$225)</f>
        <v>-114.50893095654163</v>
      </c>
      <c r="AB8" s="165">
        <f>'b) Proyección dem Pensionados'!B8</f>
        <v>62.604459253094575</v>
      </c>
      <c r="AC8" s="168">
        <f>-'b) Proyección dem Pensionados'!C8</f>
        <v>-81.102121352785019</v>
      </c>
      <c r="AD8" s="165"/>
    </row>
    <row r="9" spans="1:30" x14ac:dyDescent="0.25">
      <c r="A9" s="34">
        <f t="shared" si="1"/>
        <v>2032</v>
      </c>
      <c r="B9" s="157" cm="1">
        <f t="array" ref="B9">ProbActivoEnAnio("Masculino", A9, Hombres!$A$1:$DW$116, Mujeres!$A$1:$DW$116, 'Empleados activos'!$A$2:$E$225)</f>
        <v>106.79752647146773</v>
      </c>
      <c r="C9" s="158" cm="1">
        <f t="array" ref="C9">ProbActivoEnAnio("Femenino", A9, Hombres!$A$1:$DW$116, Mujeres!$A$1:$DW$116, 'Empleados activos'!$A$2:$E$225)</f>
        <v>113.41684786807089</v>
      </c>
      <c r="D9" s="35">
        <f t="shared" si="0"/>
        <v>220.21437433953861</v>
      </c>
      <c r="E9" s="159"/>
      <c r="Y9" s="161">
        <f t="shared" si="2"/>
        <v>2032</v>
      </c>
      <c r="Z9" s="166" cm="1">
        <f t="array" ref="Z9">ProbActivoEnAnio("Masculino", Y9, Hombres!$A$1:$DW$116, Mujeres!$A$1:$DW$116, 'Empleados activos'!$A$2:$E$225)</f>
        <v>106.79752647146773</v>
      </c>
      <c r="AA9" s="167" cm="1">
        <f t="array" ref="AA9">-ProbActivoEnAnio("Femenino", Y9, Hombres!$A$1:$DW$116, Mujeres!$A$1:$DW$116, 'Empleados activos'!$A$2:$E$225)</f>
        <v>-113.41684786807089</v>
      </c>
      <c r="AB9" s="165">
        <f>'b) Proyección dem Pensionados'!B9</f>
        <v>60.040923243984302</v>
      </c>
      <c r="AC9" s="168">
        <f>-'b) Proyección dem Pensionados'!C9</f>
        <v>-79.612130302453664</v>
      </c>
      <c r="AD9" s="165"/>
    </row>
    <row r="10" spans="1:30" x14ac:dyDescent="0.25">
      <c r="A10" s="34">
        <f t="shared" si="1"/>
        <v>2033</v>
      </c>
      <c r="B10" s="157" cm="1">
        <f t="array" ref="B10">ProbActivoEnAnio("Masculino", A10, Hombres!$A$1:$DW$116, Mujeres!$A$1:$DW$116, 'Empleados activos'!$A$2:$E$225)</f>
        <v>106.56326291523041</v>
      </c>
      <c r="C10" s="158" cm="1">
        <f t="array" ref="C10">ProbActivoEnAnio("Femenino", A10, Hombres!$A$1:$DW$116, Mujeres!$A$1:$DW$116, 'Empleados activos'!$A$2:$E$225)</f>
        <v>112.32500778242668</v>
      </c>
      <c r="D10" s="35">
        <f t="shared" si="0"/>
        <v>218.88827069765711</v>
      </c>
      <c r="E10" s="159"/>
      <c r="Y10" s="161">
        <f t="shared" si="2"/>
        <v>2033</v>
      </c>
      <c r="Z10" s="166" cm="1">
        <f t="array" ref="Z10">ProbActivoEnAnio("Masculino", Y10, Hombres!$A$1:$DW$116, Mujeres!$A$1:$DW$116, 'Empleados activos'!$A$2:$E$225)</f>
        <v>106.56326291523041</v>
      </c>
      <c r="AA10" s="167" cm="1">
        <f t="array" ref="AA10">-ProbActivoEnAnio("Femenino", Y10, Hombres!$A$1:$DW$116, Mujeres!$A$1:$DW$116, 'Empleados activos'!$A$2:$E$225)</f>
        <v>-112.32500778242668</v>
      </c>
      <c r="AB10" s="165">
        <f>'b) Proyección dem Pensionados'!B10</f>
        <v>57.455639539038323</v>
      </c>
      <c r="AC10" s="168">
        <f>-'b) Proyección dem Pensionados'!C10</f>
        <v>-78.021187341245238</v>
      </c>
      <c r="AD10" s="165"/>
    </row>
    <row r="11" spans="1:30" x14ac:dyDescent="0.25">
      <c r="A11" s="34">
        <f t="shared" si="1"/>
        <v>2034</v>
      </c>
      <c r="B11" s="157" cm="1">
        <f t="array" ref="B11">ProbActivoEnAnio("Masculino", A11, Hombres!$A$1:$DW$116, Mujeres!$A$1:$DW$116, 'Empleados activos'!$A$2:$E$225)</f>
        <v>106.31602037938501</v>
      </c>
      <c r="C11" s="158" cm="1">
        <f t="array" ref="C11">ProbActivoEnAnio("Femenino", A11, Hombres!$A$1:$DW$116, Mujeres!$A$1:$DW$116, 'Empleados activos'!$A$2:$E$225)</f>
        <v>111.23262542632982</v>
      </c>
      <c r="D11" s="35">
        <f t="shared" si="0"/>
        <v>217.54864580571484</v>
      </c>
      <c r="E11" s="159"/>
      <c r="Y11" s="161">
        <f t="shared" si="2"/>
        <v>2034</v>
      </c>
      <c r="Z11" s="166" cm="1">
        <f t="array" ref="Z11">ProbActivoEnAnio("Masculino", Y11, Hombres!$A$1:$DW$116, Mujeres!$A$1:$DW$116, 'Empleados activos'!$A$2:$E$225)</f>
        <v>106.31602037938501</v>
      </c>
      <c r="AA11" s="167" cm="1">
        <f t="array" ref="AA11">-ProbActivoEnAnio("Femenino", Y11, Hombres!$A$1:$DW$116, Mujeres!$A$1:$DW$116, 'Empleados activos'!$A$2:$E$225)</f>
        <v>-111.23262542632982</v>
      </c>
      <c r="AB11" s="165">
        <f>'b) Proyección dem Pensionados'!B11</f>
        <v>54.85414658845454</v>
      </c>
      <c r="AC11" s="168">
        <f>-'b) Proyección dem Pensionados'!C11</f>
        <v>-75.329641181092711</v>
      </c>
      <c r="AD11" s="165"/>
    </row>
    <row r="12" spans="1:30" x14ac:dyDescent="0.25">
      <c r="A12" s="34">
        <f t="shared" si="1"/>
        <v>2035</v>
      </c>
      <c r="B12" s="157" cm="1">
        <f t="array" ref="B12">ProbActivoEnAnio("Masculino", A12, Hombres!$A$1:$DW$116, Mujeres!$A$1:$DW$116, 'Empleados activos'!$A$2:$E$225)</f>
        <v>106.05499363397749</v>
      </c>
      <c r="C12" s="158" cm="1">
        <f t="array" ref="C12">ProbActivoEnAnio("Femenino", A12, Hombres!$A$1:$DW$116, Mujeres!$A$1:$DW$116, 'Empleados activos'!$A$2:$E$225)</f>
        <v>111.10743493724472</v>
      </c>
      <c r="D12" s="35">
        <f t="shared" si="0"/>
        <v>217.16242857122222</v>
      </c>
      <c r="E12" s="159"/>
      <c r="Y12" s="161">
        <f t="shared" si="2"/>
        <v>2035</v>
      </c>
      <c r="Z12" s="166" cm="1">
        <f t="array" ref="Z12">ProbActivoEnAnio("Masculino", Y12, Hombres!$A$1:$DW$116, Mujeres!$A$1:$DW$116, 'Empleados activos'!$A$2:$E$225)</f>
        <v>106.05499363397749</v>
      </c>
      <c r="AA12" s="167" cm="1">
        <f t="array" ref="AA12">-ProbActivoEnAnio("Femenino", Y12, Hombres!$A$1:$DW$116, Mujeres!$A$1:$DW$116, 'Empleados activos'!$A$2:$E$225)</f>
        <v>-111.10743493724472</v>
      </c>
      <c r="AB12" s="165">
        <f>'b) Proyección dem Pensionados'!B12</f>
        <v>52.239648224550905</v>
      </c>
      <c r="AC12" s="168">
        <f>-'b) Proyección dem Pensionados'!C12</f>
        <v>-73.550796579735618</v>
      </c>
      <c r="AD12" s="165"/>
    </row>
    <row r="13" spans="1:30" x14ac:dyDescent="0.25">
      <c r="A13" s="34">
        <f t="shared" si="1"/>
        <v>2036</v>
      </c>
      <c r="B13" s="157" cm="1">
        <f t="array" ref="B13">ProbActivoEnAnio("Masculino", A13, Hombres!$A$1:$DW$116, Mujeres!$A$1:$DW$116, 'Empleados activos'!$A$2:$E$225)</f>
        <v>105.7797656447635</v>
      </c>
      <c r="C13" s="158" cm="1">
        <f t="array" ref="C13">ProbActivoEnAnio("Femenino", A13, Hombres!$A$1:$DW$116, Mujeres!$A$1:$DW$116, 'Empleados activos'!$A$2:$E$225)</f>
        <v>110.00752216290414</v>
      </c>
      <c r="D13" s="35">
        <f t="shared" si="0"/>
        <v>215.78728780766764</v>
      </c>
      <c r="E13" s="159"/>
      <c r="Y13" s="161">
        <f t="shared" si="2"/>
        <v>2036</v>
      </c>
      <c r="Z13" s="166" cm="1">
        <f t="array" ref="Z13">ProbActivoEnAnio("Masculino", Y13, Hombres!$A$1:$DW$116, Mujeres!$A$1:$DW$116, 'Empleados activos'!$A$2:$E$225)</f>
        <v>105.7797656447635</v>
      </c>
      <c r="AA13" s="167" cm="1">
        <f t="array" ref="AA13">-ProbActivoEnAnio("Femenino", Y13, Hombres!$A$1:$DW$116, Mujeres!$A$1:$DW$116, 'Empleados activos'!$A$2:$E$225)</f>
        <v>-110.00752216290414</v>
      </c>
      <c r="AB13" s="165">
        <f>'b) Proyección dem Pensionados'!B13</f>
        <v>49.619710158960096</v>
      </c>
      <c r="AC13" s="168">
        <f>-'b) Proyección dem Pensionados'!C13</f>
        <v>-70.685086687468441</v>
      </c>
      <c r="AD13" s="165"/>
    </row>
    <row r="14" spans="1:30" x14ac:dyDescent="0.25">
      <c r="A14" s="34">
        <f t="shared" si="1"/>
        <v>2037</v>
      </c>
      <c r="B14" s="157" cm="1">
        <f t="array" ref="B14">ProbActivoEnAnio("Masculino", A14, Hombres!$A$1:$DW$116, Mujeres!$A$1:$DW$116, 'Empleados activos'!$A$2:$E$225)</f>
        <v>105.4893667956394</v>
      </c>
      <c r="C14" s="158" cm="1">
        <f t="array" ref="C14">ProbActivoEnAnio("Femenino", A14, Hombres!$A$1:$DW$116, Mujeres!$A$1:$DW$116, 'Empleados activos'!$A$2:$E$225)</f>
        <v>109.87012259937228</v>
      </c>
      <c r="D14" s="35">
        <f t="shared" si="0"/>
        <v>215.35948939501168</v>
      </c>
      <c r="E14" s="159"/>
      <c r="Y14" s="161">
        <f t="shared" si="2"/>
        <v>2037</v>
      </c>
      <c r="Z14" s="166" cm="1">
        <f t="array" ref="Z14">ProbActivoEnAnio("Masculino", Y14, Hombres!$A$1:$DW$116, Mujeres!$A$1:$DW$116, 'Empleados activos'!$A$2:$E$225)</f>
        <v>105.4893667956394</v>
      </c>
      <c r="AA14" s="167" cm="1">
        <f t="array" ref="AA14">-ProbActivoEnAnio("Femenino", Y14, Hombres!$A$1:$DW$116, Mujeres!$A$1:$DW$116, 'Empleados activos'!$A$2:$E$225)</f>
        <v>-109.87012259937228</v>
      </c>
      <c r="AB14" s="165">
        <f>'b) Proyección dem Pensionados'!B14</f>
        <v>47.994802447813896</v>
      </c>
      <c r="AC14" s="168">
        <f>-'b) Proyección dem Pensionados'!C14</f>
        <v>-67.743475483506359</v>
      </c>
      <c r="AD14" s="165"/>
    </row>
    <row r="15" spans="1:30" x14ac:dyDescent="0.25">
      <c r="A15" s="34">
        <f t="shared" si="1"/>
        <v>2038</v>
      </c>
      <c r="B15" s="157" cm="1">
        <f t="array" ref="B15">ProbActivoEnAnio("Masculino", A15, Hombres!$A$1:$DW$116, Mujeres!$A$1:$DW$116, 'Empleados activos'!$A$2:$E$225)</f>
        <v>104.26422976319684</v>
      </c>
      <c r="C15" s="158" cm="1">
        <f t="array" ref="C15">ProbActivoEnAnio("Femenino", A15, Hombres!$A$1:$DW$116, Mujeres!$A$1:$DW$116, 'Empleados activos'!$A$2:$E$225)</f>
        <v>109.72307575234211</v>
      </c>
      <c r="D15" s="35">
        <f t="shared" si="0"/>
        <v>213.98730551553894</v>
      </c>
      <c r="E15" s="159"/>
      <c r="Y15" s="161">
        <f t="shared" si="2"/>
        <v>2038</v>
      </c>
      <c r="Z15" s="166" cm="1">
        <f t="array" ref="Z15">ProbActivoEnAnio("Masculino", Y15, Hombres!$A$1:$DW$116, Mujeres!$A$1:$DW$116, 'Empleados activos'!$A$2:$E$225)</f>
        <v>104.26422976319684</v>
      </c>
      <c r="AA15" s="167" cm="1">
        <f t="array" ref="AA15">-ProbActivoEnAnio("Femenino", Y15, Hombres!$A$1:$DW$116, Mujeres!$A$1:$DW$116, 'Empleados activos'!$A$2:$E$225)</f>
        <v>-109.72307575234211</v>
      </c>
      <c r="AB15" s="165">
        <f>'b) Proyección dem Pensionados'!B15</f>
        <v>45.360321183244508</v>
      </c>
      <c r="AC15" s="168">
        <f>-'b) Proyección dem Pensionados'!C15</f>
        <v>-65.73312743155158</v>
      </c>
      <c r="AD15" s="165"/>
    </row>
    <row r="16" spans="1:30" x14ac:dyDescent="0.25">
      <c r="A16" s="34">
        <f t="shared" si="1"/>
        <v>2039</v>
      </c>
      <c r="B16" s="157" cm="1">
        <f t="array" ref="B16">ProbActivoEnAnio("Masculino", A16, Hombres!$A$1:$DW$116, Mujeres!$A$1:$DW$116, 'Empleados activos'!$A$2:$E$225)</f>
        <v>103.9481500776144</v>
      </c>
      <c r="C16" s="158" cm="1">
        <f t="array" ref="C16">ProbActivoEnAnio("Femenino", A16, Hombres!$A$1:$DW$116, Mujeres!$A$1:$DW$116, 'Empleados activos'!$A$2:$E$225)</f>
        <v>108.6027001886456</v>
      </c>
      <c r="D16" s="35">
        <f t="shared" si="0"/>
        <v>212.55085026626</v>
      </c>
      <c r="E16" s="159"/>
      <c r="Y16" s="161">
        <f t="shared" si="2"/>
        <v>2039</v>
      </c>
      <c r="Z16" s="166" cm="1">
        <f t="array" ref="Z16">ProbActivoEnAnio("Masculino", Y16, Hombres!$A$1:$DW$116, Mujeres!$A$1:$DW$116, 'Empleados activos'!$A$2:$E$225)</f>
        <v>103.9481500776144</v>
      </c>
      <c r="AA16" s="167" cm="1">
        <f t="array" ref="AA16">-ProbActivoEnAnio("Femenino", Y16, Hombres!$A$1:$DW$116, Mujeres!$A$1:$DW$116, 'Empleados activos'!$A$2:$E$225)</f>
        <v>-108.6027001886456</v>
      </c>
      <c r="AB16" s="165">
        <f>'b) Proyección dem Pensionados'!B16</f>
        <v>43.729697118078811</v>
      </c>
      <c r="AC16" s="168">
        <f>-'b) Proyección dem Pensionados'!C16</f>
        <v>-64.655715458229736</v>
      </c>
      <c r="AD16" s="165"/>
    </row>
    <row r="17" spans="1:30" x14ac:dyDescent="0.25">
      <c r="A17" s="34">
        <f t="shared" si="1"/>
        <v>2040</v>
      </c>
      <c r="B17" s="157" cm="1">
        <f t="array" ref="B17">ProbActivoEnAnio("Masculino", A17, Hombres!$A$1:$DW$116, Mujeres!$A$1:$DW$116, 'Empleados activos'!$A$2:$E$225)</f>
        <v>102.69926927590124</v>
      </c>
      <c r="C17" s="158" cm="1">
        <f t="array" ref="C17">ProbActivoEnAnio("Femenino", A17, Hombres!$A$1:$DW$116, Mujeres!$A$1:$DW$116, 'Empleados activos'!$A$2:$E$225)</f>
        <v>106.51473859772733</v>
      </c>
      <c r="D17" s="35">
        <f t="shared" si="0"/>
        <v>209.21400787362859</v>
      </c>
      <c r="E17" s="159"/>
      <c r="Y17" s="161">
        <f t="shared" si="2"/>
        <v>2040</v>
      </c>
      <c r="Z17" s="166" cm="1">
        <f t="array" ref="Z17">ProbActivoEnAnio("Masculino", Y17, Hombres!$A$1:$DW$116, Mujeres!$A$1:$DW$116, 'Empleados activos'!$A$2:$E$225)</f>
        <v>102.69926927590124</v>
      </c>
      <c r="AA17" s="167" cm="1">
        <f t="array" ref="AA17">-ProbActivoEnAnio("Femenino", Y17, Hombres!$A$1:$DW$116, Mujeres!$A$1:$DW$116, 'Empleados activos'!$A$2:$E$225)</f>
        <v>-106.51473859772733</v>
      </c>
      <c r="AB17" s="165">
        <f>'b) Proyección dem Pensionados'!B17</f>
        <v>44.104674384175183</v>
      </c>
      <c r="AC17" s="168">
        <f>-'b) Proyección dem Pensionados'!C17</f>
        <v>-64.5211387272754</v>
      </c>
      <c r="AD17" s="165"/>
    </row>
    <row r="18" spans="1:30" x14ac:dyDescent="0.25">
      <c r="A18" s="34">
        <f t="shared" si="1"/>
        <v>2041</v>
      </c>
      <c r="B18" s="157" cm="1">
        <f t="array" ref="B18">ProbActivoEnAnio("Masculino", A18, Hombres!$A$1:$DW$116, Mujeres!$A$1:$DW$116, 'Empleados activos'!$A$2:$E$225)</f>
        <v>99.620548446278249</v>
      </c>
      <c r="C18" s="158" cm="1">
        <f t="array" ref="C18">ProbActivoEnAnio("Femenino", A18, Hombres!$A$1:$DW$116, Mujeres!$A$1:$DW$116, 'Empleados activos'!$A$2:$E$225)</f>
        <v>103.46475690827722</v>
      </c>
      <c r="D18" s="35">
        <f t="shared" si="0"/>
        <v>203.08530535455549</v>
      </c>
      <c r="E18" s="159"/>
      <c r="Y18" s="161">
        <f t="shared" si="2"/>
        <v>2041</v>
      </c>
      <c r="Z18" s="166" cm="1">
        <f t="array" ref="Z18">ProbActivoEnAnio("Masculino", Y18, Hombres!$A$1:$DW$116, Mujeres!$A$1:$DW$116, 'Empleados activos'!$A$2:$E$225)</f>
        <v>99.620548446278249</v>
      </c>
      <c r="AA18" s="167" cm="1">
        <f t="array" ref="AA18">-ProbActivoEnAnio("Femenino", Y18, Hombres!$A$1:$DW$116, Mujeres!$A$1:$DW$116, 'Empleados activos'!$A$2:$E$225)</f>
        <v>-103.46475690827722</v>
      </c>
      <c r="AB18" s="165">
        <f>'b) Proyección dem Pensionados'!B18</f>
        <v>45.476809018714945</v>
      </c>
      <c r="AC18" s="168">
        <f>-'b) Proyección dem Pensionados'!C18</f>
        <v>-64.33632133507011</v>
      </c>
      <c r="AD18" s="165"/>
    </row>
    <row r="19" spans="1:30" x14ac:dyDescent="0.25">
      <c r="A19" s="34">
        <f t="shared" si="1"/>
        <v>2042</v>
      </c>
      <c r="B19" s="157" cm="1">
        <f t="array" ref="B19">ProbActivoEnAnio("Masculino", A19, Hombres!$A$1:$DW$116, Mujeres!$A$1:$DW$116, 'Empleados activos'!$A$2:$E$225)</f>
        <v>95.646614336750247</v>
      </c>
      <c r="C19" s="158" cm="1">
        <f t="array" ref="C19">ProbActivoEnAnio("Femenino", A19, Hombres!$A$1:$DW$116, Mujeres!$A$1:$DW$116, 'Empleados activos'!$A$2:$E$225)</f>
        <v>100.41796794072738</v>
      </c>
      <c r="D19" s="35">
        <f t="shared" si="0"/>
        <v>196.06458227747763</v>
      </c>
      <c r="E19" s="159"/>
      <c r="Y19" s="161">
        <f t="shared" si="2"/>
        <v>2042</v>
      </c>
      <c r="Z19" s="166" cm="1">
        <f t="array" ref="Z19">ProbActivoEnAnio("Masculino", Y19, Hombres!$A$1:$DW$116, Mujeres!$A$1:$DW$116, 'Empleados activos'!$A$2:$E$225)</f>
        <v>95.646614336750247</v>
      </c>
      <c r="AA19" s="167" cm="1">
        <f t="array" ref="AA19">-ProbActivoEnAnio("Femenino", Y19, Hombres!$A$1:$DW$116, Mujeres!$A$1:$DW$116, 'Empleados activos'!$A$2:$E$225)</f>
        <v>-100.41796794072738</v>
      </c>
      <c r="AB19" s="165">
        <f>'b) Proyección dem Pensionados'!B19</f>
        <v>43.84428337540966</v>
      </c>
      <c r="AC19" s="168">
        <f>-'b) Proyección dem Pensionados'!C19</f>
        <v>-63.113308701850237</v>
      </c>
      <c r="AD19" s="165"/>
    </row>
    <row r="20" spans="1:30" x14ac:dyDescent="0.25">
      <c r="A20" s="34">
        <f t="shared" si="1"/>
        <v>2043</v>
      </c>
      <c r="B20" s="157" cm="1">
        <f t="array" ref="B20">ProbActivoEnAnio("Masculino", A20, Hombres!$A$1:$DW$116, Mujeres!$A$1:$DW$116, 'Empleados activos'!$A$2:$E$225)</f>
        <v>94.414945247517267</v>
      </c>
      <c r="C20" s="158" cm="1">
        <f t="array" ref="C20">ProbActivoEnAnio("Femenino", A20, Hombres!$A$1:$DW$116, Mujeres!$A$1:$DW$116, 'Empleados activos'!$A$2:$E$225)</f>
        <v>98.333164084440497</v>
      </c>
      <c r="D20" s="35">
        <f t="shared" si="0"/>
        <v>192.74810933195778</v>
      </c>
      <c r="E20" s="159"/>
      <c r="Y20" s="161">
        <f t="shared" si="2"/>
        <v>2043</v>
      </c>
      <c r="Z20" s="166" cm="1">
        <f t="array" ref="Z20">ProbActivoEnAnio("Masculino", Y20, Hombres!$A$1:$DW$116, Mujeres!$A$1:$DW$116, 'Empleados activos'!$A$2:$E$225)</f>
        <v>94.414945247517267</v>
      </c>
      <c r="AA20" s="167" cm="1">
        <f t="array" ref="AA20">-ProbActivoEnAnio("Femenino", Y20, Hombres!$A$1:$DW$116, Mujeres!$A$1:$DW$116, 'Empleados activos'!$A$2:$E$225)</f>
        <v>-98.333164084440497</v>
      </c>
      <c r="AB20" s="165">
        <f>'b) Proyección dem Pensionados'!B20</f>
        <v>44.241685828019719</v>
      </c>
      <c r="AC20" s="168">
        <f>-'b) Proyección dem Pensionados'!C20</f>
        <v>-63.867112803737641</v>
      </c>
      <c r="AD20" s="165"/>
    </row>
    <row r="21" spans="1:30" x14ac:dyDescent="0.25">
      <c r="A21" s="34">
        <f t="shared" si="1"/>
        <v>2044</v>
      </c>
      <c r="B21" s="157" cm="1">
        <f t="array" ref="B21">ProbActivoEnAnio("Masculino", A21, Hombres!$A$1:$DW$116, Mujeres!$A$1:$DW$116, 'Empleados activos'!$A$2:$E$225)</f>
        <v>91.364149595544717</v>
      </c>
      <c r="C21" s="158" cm="1">
        <f t="array" ref="C21">ProbActivoEnAnio("Femenino", A21, Hombres!$A$1:$DW$116, Mujeres!$A$1:$DW$116, 'Empleados activos'!$A$2:$E$225)</f>
        <v>94.326652483286679</v>
      </c>
      <c r="D21" s="35">
        <f t="shared" si="0"/>
        <v>185.69080207883138</v>
      </c>
      <c r="E21" s="159"/>
      <c r="Y21" s="161">
        <f t="shared" si="2"/>
        <v>2044</v>
      </c>
      <c r="Z21" s="166" cm="1">
        <f t="array" ref="Z21">ProbActivoEnAnio("Masculino", Y21, Hombres!$A$1:$DW$116, Mujeres!$A$1:$DW$116, 'Empleados activos'!$A$2:$E$225)</f>
        <v>91.364149595544717</v>
      </c>
      <c r="AA21" s="167" cm="1">
        <f t="array" ref="AA21">-ProbActivoEnAnio("Femenino", Y21, Hombres!$A$1:$DW$116, Mujeres!$A$1:$DW$116, 'Empleados activos'!$A$2:$E$225)</f>
        <v>-94.326652483286679</v>
      </c>
      <c r="AB21" s="165">
        <f>'b) Proyección dem Pensionados'!B21</f>
        <v>41.655610139243414</v>
      </c>
      <c r="AC21" s="168">
        <f>-'b) Proyección dem Pensionados'!C21</f>
        <v>-65.601492244587007</v>
      </c>
      <c r="AD21" s="165"/>
    </row>
    <row r="22" spans="1:30" x14ac:dyDescent="0.25">
      <c r="A22" s="34">
        <f t="shared" si="1"/>
        <v>2045</v>
      </c>
      <c r="B22" s="157" cm="1">
        <f t="array" ref="B22">ProbActivoEnAnio("Masculino", A22, Hombres!$A$1:$DW$116, Mujeres!$A$1:$DW$116, 'Empleados activos'!$A$2:$E$225)</f>
        <v>91.034497491073282</v>
      </c>
      <c r="C22" s="158" cm="1">
        <f t="array" ref="C22">ProbActivoEnAnio("Femenino", A22, Hombres!$A$1:$DW$116, Mujeres!$A$1:$DW$116, 'Empleados activos'!$A$2:$E$225)</f>
        <v>89.366727799875463</v>
      </c>
      <c r="D22" s="35">
        <f t="shared" si="0"/>
        <v>180.40122529094873</v>
      </c>
      <c r="E22" s="159"/>
      <c r="Y22" s="161">
        <f t="shared" si="2"/>
        <v>2045</v>
      </c>
      <c r="Z22" s="166" cm="1">
        <f t="array" ref="Z22">ProbActivoEnAnio("Masculino", Y22, Hombres!$A$1:$DW$116, Mujeres!$A$1:$DW$116, 'Empleados activos'!$A$2:$E$225)</f>
        <v>91.034497491073282</v>
      </c>
      <c r="AA22" s="167" cm="1">
        <f t="array" ref="AA22">-ProbActivoEnAnio("Femenino", Y22, Hombres!$A$1:$DW$116, Mujeres!$A$1:$DW$116, 'Empleados activos'!$A$2:$E$225)</f>
        <v>-89.366727799875463</v>
      </c>
      <c r="AB22" s="165">
        <f>'b) Proyección dem Pensionados'!B22</f>
        <v>42.117212545104152</v>
      </c>
      <c r="AC22" s="168">
        <f>-'b) Proyección dem Pensionados'!C22</f>
        <v>-64.32432132318894</v>
      </c>
      <c r="AD22" s="165"/>
    </row>
    <row r="23" spans="1:30" x14ac:dyDescent="0.25">
      <c r="A23" s="34">
        <f t="shared" si="1"/>
        <v>2046</v>
      </c>
      <c r="B23" s="157" cm="1">
        <f t="array" ref="B23">ProbActivoEnAnio("Masculino", A23, Hombres!$A$1:$DW$116, Mujeres!$A$1:$DW$116, 'Empleados activos'!$A$2:$E$225)</f>
        <v>87.977484166273143</v>
      </c>
      <c r="C23" s="158" cm="1">
        <f t="array" ref="C23">ProbActivoEnAnio("Femenino", A23, Hombres!$A$1:$DW$116, Mujeres!$A$1:$DW$116, 'Empleados activos'!$A$2:$E$225)</f>
        <v>87.292801166123624</v>
      </c>
      <c r="D23" s="35">
        <f t="shared" si="0"/>
        <v>175.27028533239678</v>
      </c>
      <c r="E23" s="159"/>
      <c r="Y23" s="161">
        <f t="shared" si="2"/>
        <v>2046</v>
      </c>
      <c r="Z23" s="166" cm="1">
        <f t="array" ref="Z23">ProbActivoEnAnio("Masculino", Y23, Hombres!$A$1:$DW$116, Mujeres!$A$1:$DW$116, 'Empleados activos'!$A$2:$E$225)</f>
        <v>87.977484166273143</v>
      </c>
      <c r="AA23" s="167" cm="1">
        <f t="array" ref="AA23">-ProbActivoEnAnio("Femenino", Y23, Hombres!$A$1:$DW$116, Mujeres!$A$1:$DW$116, 'Empleados activos'!$A$2:$E$225)</f>
        <v>-87.292801166123624</v>
      </c>
      <c r="AB23" s="165">
        <f>'b) Proyección dem Pensionados'!B23</f>
        <v>40.607687708038647</v>
      </c>
      <c r="AC23" s="168">
        <f>-'b) Proyección dem Pensionados'!C23</f>
        <v>-65.065462558793072</v>
      </c>
      <c r="AD23" s="165"/>
    </row>
    <row r="24" spans="1:30" x14ac:dyDescent="0.25">
      <c r="A24" s="34">
        <f t="shared" si="1"/>
        <v>2047</v>
      </c>
      <c r="B24" s="157" cm="1">
        <f t="array" ref="B24">ProbActivoEnAnio("Masculino", A24, Hombres!$A$1:$DW$116, Mujeres!$A$1:$DW$116, 'Empleados activos'!$A$2:$E$225)</f>
        <v>86.730524955174289</v>
      </c>
      <c r="C24" s="158" cm="1">
        <f t="array" ref="C24">ProbActivoEnAnio("Femenino", A24, Hombres!$A$1:$DW$116, Mujeres!$A$1:$DW$116, 'Empleados activos'!$A$2:$E$225)</f>
        <v>83.298544940457788</v>
      </c>
      <c r="D24" s="35">
        <f t="shared" si="0"/>
        <v>170.02906989563206</v>
      </c>
      <c r="E24" s="159"/>
      <c r="Y24" s="161">
        <f t="shared" si="2"/>
        <v>2047</v>
      </c>
      <c r="Z24" s="166" cm="1">
        <f t="array" ref="Z24">ProbActivoEnAnio("Masculino", Y24, Hombres!$A$1:$DW$116, Mujeres!$A$1:$DW$116, 'Empleados activos'!$A$2:$E$225)</f>
        <v>86.730524955174289</v>
      </c>
      <c r="AA24" s="167" cm="1">
        <f t="array" ref="AA24">-ProbActivoEnAnio("Femenino", Y24, Hombres!$A$1:$DW$116, Mujeres!$A$1:$DW$116, 'Empleados activos'!$A$2:$E$225)</f>
        <v>-83.298544940457788</v>
      </c>
      <c r="AB24" s="165">
        <f>'b) Proyección dem Pensionados'!B24</f>
        <v>45.153362743987699</v>
      </c>
      <c r="AC24" s="168">
        <f>-'b) Proyección dem Pensionados'!C24</f>
        <v>-64.82983019284876</v>
      </c>
      <c r="AD24" s="165"/>
    </row>
    <row r="25" spans="1:30" x14ac:dyDescent="0.25">
      <c r="A25" s="34">
        <f t="shared" si="1"/>
        <v>2048</v>
      </c>
      <c r="B25" s="157" cm="1">
        <f t="array" ref="B25">ProbActivoEnAnio("Masculino", A25, Hombres!$A$1:$DW$116, Mujeres!$A$1:$DW$116, 'Empleados activos'!$A$2:$E$225)</f>
        <v>80.067134779101622</v>
      </c>
      <c r="C25" s="158" cm="1">
        <f t="array" ref="C25">ProbActivoEnAnio("Femenino", A25, Hombres!$A$1:$DW$116, Mujeres!$A$1:$DW$116, 'Empleados activos'!$A$2:$E$225)</f>
        <v>80.266841055079439</v>
      </c>
      <c r="D25" s="35">
        <f t="shared" si="0"/>
        <v>160.33397583418105</v>
      </c>
      <c r="E25" s="159"/>
      <c r="Y25" s="161">
        <f t="shared" si="2"/>
        <v>2048</v>
      </c>
      <c r="Z25" s="166" cm="1">
        <f t="array" ref="Z25">ProbActivoEnAnio("Masculino", Y25, Hombres!$A$1:$DW$116, Mujeres!$A$1:$DW$116, 'Empleados activos'!$A$2:$E$225)</f>
        <v>80.067134779101622</v>
      </c>
      <c r="AA25" s="167" cm="1">
        <f t="array" ref="AA25">-ProbActivoEnAnio("Femenino", Y25, Hombres!$A$1:$DW$116, Mujeres!$A$1:$DW$116, 'Empleados activos'!$A$2:$E$225)</f>
        <v>-80.266841055079439</v>
      </c>
      <c r="AB25" s="165">
        <f>'b) Proyección dem Pensionados'!B25</f>
        <v>43.702551888515799</v>
      </c>
      <c r="AC25" s="168">
        <f>-'b) Proyección dem Pensionados'!C25</f>
        <v>-63.632799615646789</v>
      </c>
      <c r="AD25" s="165"/>
    </row>
    <row r="26" spans="1:30" x14ac:dyDescent="0.25">
      <c r="A26" s="34">
        <f t="shared" si="1"/>
        <v>2049</v>
      </c>
      <c r="B26" s="35" cm="1">
        <f t="array" ref="B26">ProbActivoEnAnio("Masculino", A26, Hombres!$A$1:$DW$116, Mujeres!$A$1:$DW$116, 'Empleados activos'!$A$2:$E$225)</f>
        <v>78.842813800570212</v>
      </c>
      <c r="C26" s="158" cm="1">
        <f t="array" ref="C26">ProbActivoEnAnio("Femenino", A26, Hombres!$A$1:$DW$116, Mujeres!$A$1:$DW$116, 'Empleados activos'!$A$2:$E$225)</f>
        <v>78.193136470654437</v>
      </c>
      <c r="D26" s="35">
        <f t="shared" si="0"/>
        <v>157.03595027122464</v>
      </c>
      <c r="E26" s="159"/>
      <c r="Y26" s="161">
        <f t="shared" si="2"/>
        <v>2049</v>
      </c>
      <c r="Z26" s="167" cm="1">
        <f t="array" ref="Z26">ProbActivoEnAnio("Masculino", Y26, Hombres!$A$1:$DW$116, Mujeres!$A$1:$DW$116, 'Empleados activos'!$A$2:$E$225)</f>
        <v>78.842813800570212</v>
      </c>
      <c r="AA26" s="167" cm="1">
        <f t="array" ref="AA26">-ProbActivoEnAnio("Femenino", Y26, Hombres!$A$1:$DW$116, Mujeres!$A$1:$DW$116, 'Empleados activos'!$A$2:$E$225)</f>
        <v>-78.193136470654437</v>
      </c>
      <c r="AB26" s="165">
        <f>'b) Proyección dem Pensionados'!B26</f>
        <v>42.310626567563588</v>
      </c>
      <c r="AC26" s="168">
        <f>-'b) Proyección dem Pensionados'!C26</f>
        <v>-67.48788279329446</v>
      </c>
      <c r="AD26" s="165"/>
    </row>
    <row r="27" spans="1:30" x14ac:dyDescent="0.25">
      <c r="A27" s="34">
        <f t="shared" si="1"/>
        <v>2050</v>
      </c>
      <c r="B27" s="35" cm="1">
        <f t="array" ref="B27">ProbActivoEnAnio("Masculino", A27, Hombres!$A$1:$DW$116, Mujeres!$A$1:$DW$116, 'Empleados activos'!$A$2:$E$225)</f>
        <v>77.603054034586876</v>
      </c>
      <c r="C27" s="158" cm="1">
        <f t="array" ref="C27">ProbActivoEnAnio("Femenino", A27, Hombres!$A$1:$DW$116, Mujeres!$A$1:$DW$116, 'Empleados activos'!$A$2:$E$225)</f>
        <v>71.321541391765223</v>
      </c>
      <c r="D27" s="35">
        <f t="shared" si="0"/>
        <v>148.92459542635208</v>
      </c>
      <c r="E27" s="159"/>
      <c r="Y27" s="161">
        <f t="shared" si="2"/>
        <v>2050</v>
      </c>
      <c r="Z27" s="167" cm="1">
        <f t="array" ref="Z27">ProbActivoEnAnio("Masculino", Y27, Hombres!$A$1:$DW$116, Mujeres!$A$1:$DW$116, 'Empleados activos'!$A$2:$E$225)</f>
        <v>77.603054034586876</v>
      </c>
      <c r="AA27" s="167" cm="1">
        <f t="array" ref="AA27">-ProbActivoEnAnio("Femenino", Y27, Hombres!$A$1:$DW$116, Mujeres!$A$1:$DW$116, 'Empleados activos'!$A$2:$E$225)</f>
        <v>-71.321541391765223</v>
      </c>
      <c r="AB27" s="165">
        <f>'b) Proyección dem Pensionados'!B27</f>
        <v>40.983426146167254</v>
      </c>
      <c r="AC27" s="168">
        <f>-'b) Proyección dem Pensionados'!C27</f>
        <v>-72.388682781978815</v>
      </c>
      <c r="AD27" s="165"/>
    </row>
    <row r="28" spans="1:30" x14ac:dyDescent="0.25">
      <c r="A28" s="34">
        <f t="shared" si="1"/>
        <v>2051</v>
      </c>
      <c r="B28" s="35" cm="1">
        <f t="array" ref="B28">ProbActivoEnAnio("Masculino", A28, Hombres!$A$1:$DW$116, Mujeres!$A$1:$DW$116, 'Empleados activos'!$A$2:$E$225)</f>
        <v>76.346546948710483</v>
      </c>
      <c r="C28" s="158" cm="1">
        <f t="array" ref="C28">ProbActivoEnAnio("Femenino", A28, Hombres!$A$1:$DW$116, Mujeres!$A$1:$DW$116, 'Empleados activos'!$A$2:$E$225)</f>
        <v>63.504870321106893</v>
      </c>
      <c r="D28" s="35">
        <f t="shared" si="0"/>
        <v>139.85141726981738</v>
      </c>
      <c r="E28" s="159"/>
      <c r="Y28" s="161">
        <f t="shared" si="2"/>
        <v>2051</v>
      </c>
      <c r="Z28" s="167" cm="1">
        <f t="array" ref="Z28">ProbActivoEnAnio("Masculino", Y28, Hombres!$A$1:$DW$116, Mujeres!$A$1:$DW$116, 'Empleados activos'!$A$2:$E$225)</f>
        <v>76.346546948710483</v>
      </c>
      <c r="AA28" s="167" cm="1">
        <f t="array" ref="AA28">-ProbActivoEnAnio("Femenino", Y28, Hombres!$A$1:$DW$116, Mujeres!$A$1:$DW$116, 'Empleados activos'!$A$2:$E$225)</f>
        <v>-63.504870321106893</v>
      </c>
      <c r="AB28" s="165">
        <f>'b) Proyección dem Pensionados'!B28</f>
        <v>40.728059622571962</v>
      </c>
      <c r="AC28" s="168">
        <f>-'b) Proyección dem Pensionados'!C28</f>
        <v>-71.34768087100872</v>
      </c>
      <c r="AD28" s="165"/>
    </row>
    <row r="29" spans="1:30" x14ac:dyDescent="0.25">
      <c r="A29" s="34">
        <f t="shared" si="1"/>
        <v>2052</v>
      </c>
      <c r="B29" s="35" cm="1">
        <f t="array" ref="B29">ProbActivoEnAnio("Masculino", A29, Hombres!$A$1:$DW$116, Mujeres!$A$1:$DW$116, 'Empleados activos'!$A$2:$E$225)</f>
        <v>74.174595364910132</v>
      </c>
      <c r="C29" s="158" cm="1">
        <f t="array" ref="C29">ProbActivoEnAnio("Femenino", A29, Hombres!$A$1:$DW$116, Mujeres!$A$1:$DW$116, 'Empleados activos'!$A$2:$E$225)</f>
        <v>61.459326643933608</v>
      </c>
      <c r="D29" s="35">
        <f t="shared" si="0"/>
        <v>135.63392200884374</v>
      </c>
      <c r="E29" s="159"/>
      <c r="Y29" s="161">
        <f t="shared" si="2"/>
        <v>2052</v>
      </c>
      <c r="Z29" s="167" cm="1">
        <f t="array" ref="Z29">ProbActivoEnAnio("Masculino", Y29, Hombres!$A$1:$DW$116, Mujeres!$A$1:$DW$116, 'Empleados activos'!$A$2:$E$225)</f>
        <v>74.174595364910132</v>
      </c>
      <c r="AA29" s="167" cm="1">
        <f t="array" ref="AA29">-ProbActivoEnAnio("Femenino", Y29, Hombres!$A$1:$DW$116, Mujeres!$A$1:$DW$116, 'Empleados activos'!$A$2:$E$225)</f>
        <v>-61.459326643933608</v>
      </c>
      <c r="AB29" s="165">
        <f>'b) Proyección dem Pensionados'!B29</f>
        <v>40.541228413551757</v>
      </c>
      <c r="AC29" s="168">
        <f>-'b) Proyección dem Pensionados'!C29</f>
        <v>-73.399228346339839</v>
      </c>
      <c r="AD29" s="165"/>
    </row>
    <row r="30" spans="1:30" x14ac:dyDescent="0.25">
      <c r="A30" s="34">
        <f t="shared" si="1"/>
        <v>2053</v>
      </c>
      <c r="B30" s="35" cm="1">
        <f t="array" ref="B30">ProbActivoEnAnio("Masculino", A30, Hombres!$A$1:$DW$116, Mujeres!$A$1:$DW$116, 'Empleados activos'!$A$2:$E$225)</f>
        <v>71.993271515325659</v>
      </c>
      <c r="C30" s="158" cm="1">
        <f t="array" ref="C30">ProbActivoEnAnio("Femenino", A30, Hombres!$A$1:$DW$116, Mujeres!$A$1:$DW$116, 'Empleados activos'!$A$2:$E$225)</f>
        <v>56.533480421098638</v>
      </c>
      <c r="D30" s="35">
        <f t="shared" si="0"/>
        <v>128.52675193642429</v>
      </c>
      <c r="E30" s="159"/>
      <c r="Y30" s="161">
        <f t="shared" si="2"/>
        <v>2053</v>
      </c>
      <c r="Z30" s="167" cm="1">
        <f t="array" ref="Z30">ProbActivoEnAnio("Masculino", Y30, Hombres!$A$1:$DW$116, Mujeres!$A$1:$DW$116, 'Empleados activos'!$A$2:$E$225)</f>
        <v>71.993271515325659</v>
      </c>
      <c r="AA30" s="167" cm="1">
        <f t="array" ref="AA30">-ProbActivoEnAnio("Femenino", Y30, Hombres!$A$1:$DW$116, Mujeres!$A$1:$DW$116, 'Empleados activos'!$A$2:$E$225)</f>
        <v>-56.533480421098638</v>
      </c>
      <c r="AB30" s="165">
        <f>'b) Proyección dem Pensionados'!B30</f>
        <v>43.424567918681177</v>
      </c>
      <c r="AC30" s="168">
        <f>-'b) Proyección dem Pensionados'!C30</f>
        <v>-74.542855954220187</v>
      </c>
      <c r="AD30" s="165"/>
    </row>
    <row r="31" spans="1:30" x14ac:dyDescent="0.25">
      <c r="A31" s="34">
        <f t="shared" si="1"/>
        <v>2054</v>
      </c>
      <c r="B31" s="35" cm="1">
        <f t="array" ref="B31">ProbActivoEnAnio("Masculino", A31, Hombres!$A$1:$DW$116, Mujeres!$A$1:$DW$116, 'Empleados activos'!$A$2:$E$225)</f>
        <v>67.109723688393004</v>
      </c>
      <c r="C31" s="158" cm="1">
        <f t="array" ref="C31">ProbActivoEnAnio("Femenino", A31, Hombres!$A$1:$DW$116, Mujeres!$A$1:$DW$116, 'Empleados activos'!$A$2:$E$225)</f>
        <v>52.573374982808055</v>
      </c>
      <c r="D31" s="35">
        <f t="shared" si="0"/>
        <v>119.68309867120107</v>
      </c>
      <c r="E31" s="159"/>
      <c r="Y31" s="161">
        <f t="shared" si="2"/>
        <v>2054</v>
      </c>
      <c r="Z31" s="167" cm="1">
        <f t="array" ref="Z31">ProbActivoEnAnio("Masculino", Y31, Hombres!$A$1:$DW$116, Mujeres!$A$1:$DW$116, 'Empleados activos'!$A$2:$E$225)</f>
        <v>67.109723688393004</v>
      </c>
      <c r="AA31" s="167" cm="1">
        <f t="array" ref="AA31">-ProbActivoEnAnio("Femenino", Y31, Hombres!$A$1:$DW$116, Mujeres!$A$1:$DW$116, 'Empleados activos'!$A$2:$E$225)</f>
        <v>-52.573374982808055</v>
      </c>
      <c r="AB31" s="165">
        <f>'b) Proyección dem Pensionados'!B31</f>
        <v>46.355134758531278</v>
      </c>
      <c r="AC31" s="168">
        <f>-'b) Proyección dem Pensionados'!C31</f>
        <v>-76.791767420222953</v>
      </c>
      <c r="AD31" s="165"/>
    </row>
    <row r="32" spans="1:30" x14ac:dyDescent="0.25">
      <c r="A32" s="34">
        <f t="shared" si="1"/>
        <v>2055</v>
      </c>
      <c r="B32" s="35" cm="1">
        <f t="array" ref="B32">ProbActivoEnAnio("Masculino", A32, Hombres!$A$1:$DW$116, Mujeres!$A$1:$DW$116, 'Empleados activos'!$A$2:$E$225)</f>
        <v>62.24137919361916</v>
      </c>
      <c r="C32" s="158" cm="1">
        <f t="array" ref="C32">ProbActivoEnAnio("Femenino", A32, Hombres!$A$1:$DW$116, Mujeres!$A$1:$DW$116, 'Empleados activos'!$A$2:$E$225)</f>
        <v>47.656721538532736</v>
      </c>
      <c r="D32" s="35">
        <f t="shared" si="0"/>
        <v>109.8981007321519</v>
      </c>
      <c r="E32" s="159"/>
      <c r="Y32" s="161">
        <f t="shared" si="2"/>
        <v>2055</v>
      </c>
      <c r="Z32" s="167" cm="1">
        <f t="array" ref="Z32">ProbActivoEnAnio("Masculino", Y32, Hombres!$A$1:$DW$116, Mujeres!$A$1:$DW$116, 'Empleados activos'!$A$2:$E$225)</f>
        <v>62.24137919361916</v>
      </c>
      <c r="AA32" s="167" cm="1">
        <f t="array" ref="AA32">-ProbActivoEnAnio("Femenino", Y32, Hombres!$A$1:$DW$116, Mujeres!$A$1:$DW$116, 'Empleados activos'!$A$2:$E$225)</f>
        <v>-47.656721538532736</v>
      </c>
      <c r="AB32" s="165">
        <f>'b) Proyección dem Pensionados'!B32</f>
        <v>52.332257621736474</v>
      </c>
      <c r="AC32" s="168">
        <f>-'b) Proyección dem Pensionados'!C32</f>
        <v>-80.1512213853471</v>
      </c>
      <c r="AD32" s="165"/>
    </row>
    <row r="33" spans="1:30" x14ac:dyDescent="0.25">
      <c r="A33" s="34">
        <f t="shared" si="1"/>
        <v>2056</v>
      </c>
      <c r="B33" s="35" cm="1">
        <f t="array" ref="B33">ProbActivoEnAnio("Masculino", A33, Hombres!$A$1:$DW$116, Mujeres!$A$1:$DW$116, 'Empleados activos'!$A$2:$E$225)</f>
        <v>54.697305766350937</v>
      </c>
      <c r="C33" s="158" cm="1">
        <f t="array" ref="C33">ProbActivoEnAnio("Femenino", A33, Hombres!$A$1:$DW$116, Mujeres!$A$1:$DW$116, 'Empleados activos'!$A$2:$E$225)</f>
        <v>41.786329433074698</v>
      </c>
      <c r="D33" s="35">
        <f t="shared" si="0"/>
        <v>96.483635199425635</v>
      </c>
      <c r="E33" s="159"/>
      <c r="Y33" s="161">
        <f t="shared" si="2"/>
        <v>2056</v>
      </c>
      <c r="Z33" s="167" cm="1">
        <f t="array" ref="Z33">ProbActivoEnAnio("Masculino", Y33, Hombres!$A$1:$DW$116, Mujeres!$A$1:$DW$116, 'Empleados activos'!$A$2:$E$225)</f>
        <v>54.697305766350937</v>
      </c>
      <c r="AA33" s="167" cm="1">
        <f t="array" ref="AA33">-ProbActivoEnAnio("Femenino", Y33, Hombres!$A$1:$DW$116, Mujeres!$A$1:$DW$116, 'Empleados activos'!$A$2:$E$225)</f>
        <v>-41.786329433074698</v>
      </c>
      <c r="AB33" s="165">
        <f>'b) Proyección dem Pensionados'!B33</f>
        <v>59.327729955400621</v>
      </c>
      <c r="AC33" s="168">
        <f>-'b) Proyección dem Pensionados'!C33</f>
        <v>-88.622990232418573</v>
      </c>
      <c r="AD33" s="165"/>
    </row>
    <row r="34" spans="1:30" x14ac:dyDescent="0.25">
      <c r="A34" s="34">
        <f t="shared" si="1"/>
        <v>2057</v>
      </c>
      <c r="B34" s="35" cm="1">
        <f t="array" ref="B34">ProbActivoEnAnio("Masculino", A34, Hombres!$A$1:$DW$116, Mujeres!$A$1:$DW$116, 'Empleados activos'!$A$2:$E$225)</f>
        <v>46.296359947534263</v>
      </c>
      <c r="C34" s="158" cm="1">
        <f t="array" ref="C34">ProbActivoEnAnio("Femenino", A34, Hombres!$A$1:$DW$116, Mujeres!$A$1:$DW$116, 'Empleados activos'!$A$2:$E$225)</f>
        <v>31.123885737364724</v>
      </c>
      <c r="D34" s="35">
        <f t="shared" si="0"/>
        <v>77.420245684898987</v>
      </c>
      <c r="E34" s="159"/>
      <c r="Y34" s="161">
        <f t="shared" si="2"/>
        <v>2057</v>
      </c>
      <c r="Z34" s="167" cm="1">
        <f t="array" ref="Z34">ProbActivoEnAnio("Masculino", Y34, Hombres!$A$1:$DW$116, Mujeres!$A$1:$DW$116, 'Empleados activos'!$A$2:$E$225)</f>
        <v>46.296359947534263</v>
      </c>
      <c r="AA34" s="167" cm="1">
        <f t="array" ref="AA34">-ProbActivoEnAnio("Femenino", Y34, Hombres!$A$1:$DW$116, Mujeres!$A$1:$DW$116, 'Empleados activos'!$A$2:$E$225)</f>
        <v>-31.123885737364724</v>
      </c>
      <c r="AB34" s="165">
        <f>'b) Proyección dem Pensionados'!B34</f>
        <v>70.327327822009806</v>
      </c>
      <c r="AC34" s="168">
        <f>-'b) Proyección dem Pensionados'!C34</f>
        <v>-89.190401146760578</v>
      </c>
      <c r="AD34" s="165"/>
    </row>
    <row r="35" spans="1:30" x14ac:dyDescent="0.25">
      <c r="A35" s="34">
        <f t="shared" si="1"/>
        <v>2058</v>
      </c>
      <c r="B35" s="35" cm="1">
        <f t="array" ref="B35">ProbActivoEnAnio("Masculino", A35, Hombres!$A$1:$DW$116, Mujeres!$A$1:$DW$116, 'Empleados activos'!$A$2:$E$225)</f>
        <v>34.356340587385468</v>
      </c>
      <c r="C35" s="158" cm="1">
        <f t="array" ref="C35">ProbActivoEnAnio("Femenino", A35, Hombres!$A$1:$DW$116, Mujeres!$A$1:$DW$116, 'Empleados activos'!$A$2:$E$225)</f>
        <v>28.171520780337843</v>
      </c>
      <c r="D35" s="35">
        <f t="shared" si="0"/>
        <v>62.527861367723311</v>
      </c>
      <c r="E35" s="159"/>
      <c r="Y35" s="161">
        <f t="shared" si="2"/>
        <v>2058</v>
      </c>
      <c r="Z35" s="167" cm="1">
        <f t="array" ref="Z35">ProbActivoEnAnio("Masculino", Y35, Hombres!$A$1:$DW$116, Mujeres!$A$1:$DW$116, 'Empleados activos'!$A$2:$E$225)</f>
        <v>34.356340587385468</v>
      </c>
      <c r="AA35" s="167" cm="1">
        <f t="array" ref="AA35">-ProbActivoEnAnio("Femenino", Y35, Hombres!$A$1:$DW$116, Mujeres!$A$1:$DW$116, 'Empleados activos'!$A$2:$E$225)</f>
        <v>-28.171520780337843</v>
      </c>
      <c r="AB35" s="165">
        <f>'b) Proyección dem Pensionados'!B35</f>
        <v>73.294272052960423</v>
      </c>
      <c r="AC35" s="168">
        <f>-'b) Proyección dem Pensionados'!C35</f>
        <v>-91.871008936250078</v>
      </c>
      <c r="AD35" s="165"/>
    </row>
    <row r="36" spans="1:30" x14ac:dyDescent="0.25">
      <c r="A36" s="34">
        <f t="shared" si="1"/>
        <v>2059</v>
      </c>
      <c r="B36" s="35" cm="1">
        <f t="array" ref="B36">ProbActivoEnAnio("Masculino", A36, Hombres!$A$1:$DW$116, Mujeres!$A$1:$DW$116, 'Empleados activos'!$A$2:$E$225)</f>
        <v>29.67626717551698</v>
      </c>
      <c r="C36" s="158" cm="1">
        <f t="array" ref="C36">ProbActivoEnAnio("Femenino", A36, Hombres!$A$1:$DW$116, Mujeres!$A$1:$DW$116, 'Empleados activos'!$A$2:$E$225)</f>
        <v>23.299805490109602</v>
      </c>
      <c r="D36" s="35">
        <f t="shared" si="0"/>
        <v>52.976072665626582</v>
      </c>
      <c r="E36" s="159"/>
      <c r="Y36" s="161">
        <f t="shared" si="2"/>
        <v>2059</v>
      </c>
      <c r="Z36" s="167" cm="1">
        <f t="array" ref="Z36">ProbActivoEnAnio("Masculino", Y36, Hombres!$A$1:$DW$116, Mujeres!$A$1:$DW$116, 'Empleados activos'!$A$2:$E$225)</f>
        <v>29.67626717551698</v>
      </c>
      <c r="AA36" s="167" cm="1">
        <f t="array" ref="AA36">-ProbActivoEnAnio("Femenino", Y36, Hombres!$A$1:$DW$116, Mujeres!$A$1:$DW$116, 'Empleados activos'!$A$2:$E$225)</f>
        <v>-23.299805490109602</v>
      </c>
      <c r="AB36" s="165">
        <f>'b) Proyección dem Pensionados'!B36</f>
        <v>75.279985219383448</v>
      </c>
      <c r="AC36" s="168">
        <f>-'b) Proyección dem Pensionados'!C36</f>
        <v>-94.648711845506952</v>
      </c>
      <c r="AD36" s="165"/>
    </row>
    <row r="37" spans="1:30" x14ac:dyDescent="0.25">
      <c r="A37" s="34">
        <f t="shared" si="1"/>
        <v>2060</v>
      </c>
      <c r="B37" s="35" cm="1">
        <f t="array" ref="B37">ProbActivoEnAnio("Masculino", A37, Hombres!$A$1:$DW$116, Mujeres!$A$1:$DW$116, 'Empleados activos'!$A$2:$E$225)</f>
        <v>25.918348285521578</v>
      </c>
      <c r="C37" s="158" cm="1">
        <f t="array" ref="C37">ProbActivoEnAnio("Femenino", A37, Hombres!$A$1:$DW$116, Mujeres!$A$1:$DW$116, 'Empleados activos'!$A$2:$E$225)</f>
        <v>18.436718275343374</v>
      </c>
      <c r="D37" s="35">
        <f t="shared" si="0"/>
        <v>44.355066560864955</v>
      </c>
      <c r="E37" s="159"/>
      <c r="Y37" s="161">
        <f t="shared" si="2"/>
        <v>2060</v>
      </c>
      <c r="Z37" s="167" cm="1">
        <f t="array" ref="Z37">ProbActivoEnAnio("Masculino", Y37, Hombres!$A$1:$DW$116, Mujeres!$A$1:$DW$116, 'Empleados activos'!$A$2:$E$225)</f>
        <v>25.918348285521578</v>
      </c>
      <c r="AA37" s="167" cm="1">
        <f t="array" ref="AA37">-ProbActivoEnAnio("Femenino", Y37, Hombres!$A$1:$DW$116, Mujeres!$A$1:$DW$116, 'Empleados activos'!$A$2:$E$225)</f>
        <v>-18.436718275343374</v>
      </c>
      <c r="AB37" s="165">
        <f>'b) Proyección dem Pensionados'!B37</f>
        <v>77.287522534317645</v>
      </c>
      <c r="AC37" s="168">
        <f>-'b) Proyección dem Pensionados'!C37</f>
        <v>-98.511748066034428</v>
      </c>
      <c r="AD37" s="165"/>
    </row>
    <row r="38" spans="1:30" x14ac:dyDescent="0.25">
      <c r="A38" s="34">
        <f t="shared" si="1"/>
        <v>2061</v>
      </c>
      <c r="B38" s="35" cm="1">
        <f t="array" ref="B38">ProbActivoEnAnio("Masculino", A38, Hombres!$A$1:$DW$116, Mujeres!$A$1:$DW$116, 'Empleados activos'!$A$2:$E$225)</f>
        <v>22.179213883531226</v>
      </c>
      <c r="C38" s="158" cm="1">
        <f t="array" ref="C38">ProbActivoEnAnio("Femenino", A38, Hombres!$A$1:$DW$116, Mujeres!$A$1:$DW$116, 'Empleados activos'!$A$2:$E$225)</f>
        <v>12.621015449379508</v>
      </c>
      <c r="D38" s="35">
        <f t="shared" si="0"/>
        <v>34.800229332910732</v>
      </c>
      <c r="E38" s="159"/>
      <c r="Y38" s="161">
        <f t="shared" si="2"/>
        <v>2061</v>
      </c>
      <c r="Z38" s="167" cm="1">
        <f t="array" ref="Z38">ProbActivoEnAnio("Masculino", Y38, Hombres!$A$1:$DW$116, Mujeres!$A$1:$DW$116, 'Empleados activos'!$A$2:$E$225)</f>
        <v>22.179213883531226</v>
      </c>
      <c r="AA38" s="167" cm="1">
        <f t="array" ref="AA38">-ProbActivoEnAnio("Femenino", Y38, Hombres!$A$1:$DW$116, Mujeres!$A$1:$DW$116, 'Empleados activos'!$A$2:$E$225)</f>
        <v>-12.621015449379508</v>
      </c>
      <c r="AB38" s="165">
        <f>'b) Proyección dem Pensionados'!B38</f>
        <v>78.302664200617627</v>
      </c>
      <c r="AC38" s="168">
        <f>-'b) Proyección dem Pensionados'!C38</f>
        <v>-97.440120051247078</v>
      </c>
      <c r="AD38" s="165"/>
    </row>
    <row r="39" spans="1:30" x14ac:dyDescent="0.25">
      <c r="A39" s="34">
        <f t="shared" si="1"/>
        <v>2062</v>
      </c>
      <c r="B39" s="35" cm="1">
        <f t="array" ref="B39">ProbActivoEnAnio("Masculino", A39, Hombres!$A$1:$DW$116, Mujeres!$A$1:$DW$116, 'Empleados activos'!$A$2:$E$225)</f>
        <v>19.357087100434988</v>
      </c>
      <c r="C39" s="158" cm="1">
        <f t="array" ref="C39">ProbActivoEnAnio("Femenino", A39, Hombres!$A$1:$DW$116, Mujeres!$A$1:$DW$116, 'Empleados activos'!$A$2:$E$225)</f>
        <v>11.629254742433741</v>
      </c>
      <c r="D39" s="35">
        <f t="shared" si="0"/>
        <v>30.986341842868729</v>
      </c>
      <c r="E39" s="159"/>
      <c r="Y39" s="161">
        <f t="shared" si="2"/>
        <v>2062</v>
      </c>
      <c r="Z39" s="167" cm="1">
        <f t="array" ref="Z39">ProbActivoEnAnio("Masculino", Y39, Hombres!$A$1:$DW$116, Mujeres!$A$1:$DW$116, 'Empleados activos'!$A$2:$E$225)</f>
        <v>19.357087100434988</v>
      </c>
      <c r="AA39" s="167" cm="1">
        <f t="array" ref="AA39">-ProbActivoEnAnio("Femenino", Y39, Hombres!$A$1:$DW$116, Mujeres!$A$1:$DW$116, 'Empleados activos'!$A$2:$E$225)</f>
        <v>-11.629254742433741</v>
      </c>
      <c r="AB39" s="165">
        <f>'b) Proyección dem Pensionados'!B39</f>
        <v>77.31999848444103</v>
      </c>
      <c r="AC39" s="168">
        <f>-'b) Proyección dem Pensionados'!C39</f>
        <v>-99.428480043582582</v>
      </c>
      <c r="AD39" s="165"/>
    </row>
    <row r="40" spans="1:30" x14ac:dyDescent="0.25">
      <c r="A40" s="34">
        <f t="shared" si="1"/>
        <v>2063</v>
      </c>
      <c r="B40" s="35" cm="1">
        <f t="array" ref="B40">ProbActivoEnAnio("Masculino", A40, Hombres!$A$1:$DW$116, Mujeres!$A$1:$DW$116, 'Empleados activos'!$A$2:$E$225)</f>
        <v>18.342769077924956</v>
      </c>
      <c r="C40" s="158" cm="1">
        <f t="array" ref="C40">ProbActivoEnAnio("Femenino", A40, Hombres!$A$1:$DW$116, Mujeres!$A$1:$DW$116, 'Empleados activos'!$A$2:$E$225)</f>
        <v>7.7492903007393821</v>
      </c>
      <c r="D40" s="35">
        <f t="shared" si="0"/>
        <v>26.092059378664338</v>
      </c>
      <c r="E40" s="159"/>
      <c r="Y40" s="161">
        <f t="shared" si="2"/>
        <v>2063</v>
      </c>
      <c r="Z40" s="167" cm="1">
        <f t="array" ref="Z40">ProbActivoEnAnio("Masculino", Y40, Hombres!$A$1:$DW$116, Mujeres!$A$1:$DW$116, 'Empleados activos'!$A$2:$E$225)</f>
        <v>18.342769077924956</v>
      </c>
      <c r="AA40" s="167" cm="1">
        <f t="array" ref="AA40">-ProbActivoEnAnio("Femenino", Y40, Hombres!$A$1:$DW$116, Mujeres!$A$1:$DW$116, 'Empleados activos'!$A$2:$E$225)</f>
        <v>-7.7492903007393821</v>
      </c>
      <c r="AB40" s="165">
        <f>'b) Proyección dem Pensionados'!B40</f>
        <v>78.328135897540278</v>
      </c>
      <c r="AC40" s="168">
        <f>-'b) Proyección dem Pensionados'!C40</f>
        <v>-99.448443695039529</v>
      </c>
      <c r="AD40" s="165"/>
    </row>
    <row r="41" spans="1:30" x14ac:dyDescent="0.25">
      <c r="A41" s="34">
        <f t="shared" si="1"/>
        <v>2064</v>
      </c>
      <c r="B41" s="35" cm="1">
        <f t="array" ref="B41">ProbActivoEnAnio("Masculino", A41, Hombres!$A$1:$DW$116, Mujeres!$A$1:$DW$116, 'Empleados activos'!$A$2:$E$225)</f>
        <v>15.532934822174866</v>
      </c>
      <c r="C41" s="158" cm="1">
        <f t="array" ref="C41">ProbActivoEnAnio("Femenino", A41, Hombres!$A$1:$DW$116, Mujeres!$A$1:$DW$116, 'Empleados activos'!$A$2:$E$225)</f>
        <v>5.8032940352200102</v>
      </c>
      <c r="D41" s="35">
        <f t="shared" si="0"/>
        <v>21.336228857394875</v>
      </c>
      <c r="E41" s="159"/>
      <c r="Y41" s="161">
        <f t="shared" si="2"/>
        <v>2064</v>
      </c>
      <c r="Z41" s="167" cm="1">
        <f t="array" ref="Z41">ProbActivoEnAnio("Masculino", Y41, Hombres!$A$1:$DW$116, Mujeres!$A$1:$DW$116, 'Empleados activos'!$A$2:$E$225)</f>
        <v>15.532934822174866</v>
      </c>
      <c r="AA41" s="167" cm="1">
        <f t="array" ref="AA41">-ProbActivoEnAnio("Femenino", Y41, Hombres!$A$1:$DW$116, Mujeres!$A$1:$DW$116, 'Empleados activos'!$A$2:$E$225)</f>
        <v>-5.8032940352200102</v>
      </c>
      <c r="AB41" s="165">
        <f>'b) Proyección dem Pensionados'!B41</f>
        <v>84.2997477977286</v>
      </c>
      <c r="AC41" s="168">
        <f>-'b) Proyección dem Pensionados'!C41</f>
        <v>-101.47755718434901</v>
      </c>
      <c r="AD41" s="165"/>
    </row>
    <row r="42" spans="1:30" x14ac:dyDescent="0.25">
      <c r="A42" s="34">
        <f t="shared" si="1"/>
        <v>2065</v>
      </c>
      <c r="B42" s="35" cm="1">
        <f t="array" ref="B42">ProbActivoEnAnio("Masculino", A42, Hombres!$A$1:$DW$116, Mujeres!$A$1:$DW$116, 'Empleados activos'!$A$2:$E$225)</f>
        <v>8.2494720291070252</v>
      </c>
      <c r="C42" s="158" cm="1">
        <f t="array" ref="C42">ProbActivoEnAnio("Femenino", A42, Hombres!$A$1:$DW$116, Mujeres!$A$1:$DW$116, 'Empleados activos'!$A$2:$E$225)</f>
        <v>1.9333469194182362</v>
      </c>
      <c r="D42" s="35">
        <f t="shared" si="0"/>
        <v>10.182818948525261</v>
      </c>
      <c r="E42" s="159"/>
      <c r="Y42" s="161">
        <f t="shared" si="2"/>
        <v>2065</v>
      </c>
      <c r="Z42" s="167" cm="1">
        <f t="array" ref="Z42">ProbActivoEnAnio("Masculino", Y42, Hombres!$A$1:$DW$116, Mujeres!$A$1:$DW$116, 'Empleados activos'!$A$2:$E$225)</f>
        <v>8.2494720291070252</v>
      </c>
      <c r="AA42" s="167" cm="1">
        <f t="array" ref="AA42">-ProbActivoEnAnio("Femenino", Y42, Hombres!$A$1:$DW$116, Mujeres!$A$1:$DW$116, 'Empleados activos'!$A$2:$E$225)</f>
        <v>-1.9333469194182362</v>
      </c>
      <c r="AB42" s="165">
        <f>'b) Proyección dem Pensionados'!B42</f>
        <v>84.180590543964641</v>
      </c>
      <c r="AC42" s="168">
        <f>-'b) Proyección dem Pensionados'!C42</f>
        <v>-101.4865052767953</v>
      </c>
      <c r="AD42" s="165"/>
    </row>
    <row r="43" spans="1:30" x14ac:dyDescent="0.25">
      <c r="A43" s="34">
        <f t="shared" si="1"/>
        <v>2066</v>
      </c>
      <c r="B43" s="35" cm="1">
        <f t="array" ref="B43">ProbActivoEnAnio("Masculino", A43, Hombres!$A$1:$DW$116, Mujeres!$A$1:$DW$116, 'Empleados activos'!$A$2:$E$225)</f>
        <v>6.4019351503375397</v>
      </c>
      <c r="C43" s="158" cm="1">
        <f t="array" ref="C43">ProbActivoEnAnio("Femenino", A43, Hombres!$A$1:$DW$116, Mujeres!$A$1:$DW$116, 'Empleados activos'!$A$2:$E$225)</f>
        <v>0</v>
      </c>
      <c r="D43" s="35">
        <f t="shared" si="0"/>
        <v>6.4019351503375397</v>
      </c>
      <c r="E43" s="159"/>
      <c r="Y43" s="161">
        <f t="shared" si="2"/>
        <v>2066</v>
      </c>
      <c r="Z43" s="167" cm="1">
        <f t="array" ref="Z43">ProbActivoEnAnio("Masculino", Y43, Hombres!$A$1:$DW$116, Mujeres!$A$1:$DW$116, 'Empleados activos'!$A$2:$E$225)</f>
        <v>6.4019351503375397</v>
      </c>
      <c r="AA43" s="167" cm="1">
        <f t="array" ref="AA43">-ProbActivoEnAnio("Femenino", Y43, Hombres!$A$1:$DW$116, Mujeres!$A$1:$DW$116, 'Empleados activos'!$A$2:$E$225)</f>
        <v>0</v>
      </c>
      <c r="AB43" s="165">
        <f>'b) Proyección dem Pensionados'!B43</f>
        <v>84.001041060535968</v>
      </c>
      <c r="AC43" s="168">
        <f>-'b) Proyección dem Pensionados'!C43</f>
        <v>-99.458795327263999</v>
      </c>
      <c r="AD43" s="165"/>
    </row>
    <row r="44" spans="1:30" x14ac:dyDescent="0.25">
      <c r="A44" s="34">
        <f t="shared" si="1"/>
        <v>2067</v>
      </c>
      <c r="B44" s="35" cm="1">
        <f t="array" ref="B44">ProbActivoEnAnio("Masculino", A44, Hombres!$A$1:$DW$116, Mujeres!$A$1:$DW$116, 'Empleados activos'!$A$2:$E$225)</f>
        <v>4.5650627200465639</v>
      </c>
      <c r="C44" s="158" cm="1">
        <f t="array" ref="C44">ProbActivoEnAnio("Femenino", A44, Hombres!$A$1:$DW$116, Mujeres!$A$1:$DW$116, 'Empleados activos'!$A$2:$E$225)</f>
        <v>0</v>
      </c>
      <c r="D44" s="35">
        <f t="shared" si="0"/>
        <v>4.5650627200465639</v>
      </c>
      <c r="E44" s="159"/>
      <c r="Y44" s="161">
        <f t="shared" si="2"/>
        <v>2067</v>
      </c>
      <c r="Z44" s="167" cm="1">
        <f t="array" ref="Z44">ProbActivoEnAnio("Masculino", Y44, Hombres!$A$1:$DW$116, Mujeres!$A$1:$DW$116, 'Empleados activos'!$A$2:$E$225)</f>
        <v>4.5650627200465639</v>
      </c>
      <c r="AA44" s="167" cm="1">
        <f t="array" ref="AA44">-ProbActivoEnAnio("Femenino", Y44, Hombres!$A$1:$DW$116, Mujeres!$A$1:$DW$116, 'Empleados activos'!$A$2:$E$225)</f>
        <v>0</v>
      </c>
      <c r="AB44" s="165">
        <f>'b) Proyección dem Pensionados'!B44</f>
        <v>82.750592268169754</v>
      </c>
      <c r="AC44" s="168">
        <f>-'b) Proyección dem Pensionados'!C44</f>
        <v>-97.374207801601756</v>
      </c>
      <c r="AD44" s="165"/>
    </row>
    <row r="45" spans="1:30" x14ac:dyDescent="0.25">
      <c r="A45" s="34">
        <f t="shared" si="1"/>
        <v>2068</v>
      </c>
      <c r="B45" s="35" cm="1">
        <f t="array" ref="B45">ProbActivoEnAnio("Masculino", A45, Hombres!$A$1:$DW$116, Mujeres!$A$1:$DW$116, 'Empleados activos'!$A$2:$E$225)</f>
        <v>3.637363408007551</v>
      </c>
      <c r="C45" s="158" cm="1">
        <f t="array" ref="C45">ProbActivoEnAnio("Femenino", A45, Hombres!$A$1:$DW$116, Mujeres!$A$1:$DW$116, 'Empleados activos'!$A$2:$E$225)</f>
        <v>0</v>
      </c>
      <c r="D45" s="35">
        <f>B45+C45</f>
        <v>3.637363408007551</v>
      </c>
      <c r="E45" s="159"/>
      <c r="Y45" s="161">
        <f t="shared" si="2"/>
        <v>2068</v>
      </c>
      <c r="Z45" s="167" cm="1">
        <f t="array" ref="Z45">ProbActivoEnAnio("Masculino", Y45, Hombres!$A$1:$DW$116, Mujeres!$A$1:$DW$116, 'Empleados activos'!$A$2:$E$225)</f>
        <v>3.637363408007551</v>
      </c>
      <c r="AA45" s="167" cm="1">
        <f t="array" ref="AA45">-ProbActivoEnAnio("Femenino", Y45, Hombres!$A$1:$DW$116, Mujeres!$A$1:$DW$116, 'Empleados activos'!$A$2:$E$225)</f>
        <v>0</v>
      </c>
      <c r="AB45" s="165">
        <f>'b) Proyección dem Pensionados'!B45</f>
        <v>81.429483038314359</v>
      </c>
      <c r="AC45" s="168">
        <f>-'b) Proyección dem Pensionados'!C45</f>
        <v>-95.213312815310601</v>
      </c>
      <c r="AD45" s="165"/>
    </row>
    <row r="46" spans="1:30" x14ac:dyDescent="0.25">
      <c r="A46" s="34">
        <f t="shared" si="1"/>
        <v>2069</v>
      </c>
      <c r="B46" s="35" cm="1">
        <f t="array" ref="B46">ProbActivoEnAnio("Masculino", A46, Hombres!$A$1:$DW$116, Mujeres!$A$1:$DW$116, 'Empleados activos'!$A$2:$E$225)</f>
        <v>2.7145316237052604</v>
      </c>
      <c r="C46" s="158" cm="1">
        <f t="array" ref="C46">ProbActivoEnAnio("Femenino", A46, Hombres!$A$1:$DW$116, Mujeres!$A$1:$DW$116, 'Empleados activos'!$A$2:$E$225)</f>
        <v>0</v>
      </c>
      <c r="D46" s="35">
        <f t="shared" si="0"/>
        <v>2.7145316237052604</v>
      </c>
      <c r="E46" s="159"/>
      <c r="Y46" s="161">
        <f t="shared" si="2"/>
        <v>2069</v>
      </c>
      <c r="Z46" s="167" cm="1">
        <f t="array" ref="Z46">ProbActivoEnAnio("Masculino", Y46, Hombres!$A$1:$DW$116, Mujeres!$A$1:$DW$116, 'Empleados activos'!$A$2:$E$225)</f>
        <v>2.7145316237052604</v>
      </c>
      <c r="AA46" s="167" cm="1">
        <f t="array" ref="AA46">-ProbActivoEnAnio("Femenino", Y46, Hombres!$A$1:$DW$116, Mujeres!$A$1:$DW$116, 'Empleados activos'!$A$2:$E$225)</f>
        <v>0</v>
      </c>
      <c r="AB46" s="165">
        <f>'b) Proyección dem Pensionados'!B46</f>
        <v>82.029063905669759</v>
      </c>
      <c r="AC46" s="168">
        <f>-'b) Proyección dem Pensionados'!C46</f>
        <v>-92.965299470015268</v>
      </c>
      <c r="AD46" s="165"/>
    </row>
    <row r="47" spans="1:30" x14ac:dyDescent="0.25">
      <c r="A47" s="161">
        <f t="shared" si="1"/>
        <v>2070</v>
      </c>
      <c r="B47" s="162">
        <f>0</f>
        <v>0</v>
      </c>
      <c r="C47" s="162">
        <f>B47</f>
        <v>0</v>
      </c>
      <c r="D47" s="162">
        <f t="shared" si="0"/>
        <v>0</v>
      </c>
      <c r="E47" s="159"/>
      <c r="Y47" s="161">
        <f t="shared" si="2"/>
        <v>2070</v>
      </c>
      <c r="Z47" s="169">
        <f>0</f>
        <v>0</v>
      </c>
      <c r="AA47" s="167" cm="1">
        <f t="array" ref="AA47">-ProbActivoEnAnio("Femenino", Y47, Hombres!$A$1:$DW$116, Mujeres!$A$1:$DW$116, 'Empleados activos'!$A$2:$E$225)</f>
        <v>0</v>
      </c>
      <c r="AB47" s="165">
        <f>'b) Proyección dem Pensionados'!B47</f>
        <v>79.532786911294068</v>
      </c>
      <c r="AC47" s="168">
        <f>-'b) Proyección dem Pensionados'!C47</f>
        <v>-90.614151322062156</v>
      </c>
      <c r="AD47" s="165"/>
    </row>
    <row r="48" spans="1:30" x14ac:dyDescent="0.25">
      <c r="A48" s="161">
        <f t="shared" si="1"/>
        <v>2071</v>
      </c>
      <c r="B48" s="162">
        <f>0</f>
        <v>0</v>
      </c>
      <c r="C48" s="162">
        <f t="shared" ref="C48:C96" si="3">B48</f>
        <v>0</v>
      </c>
      <c r="D48" s="162"/>
      <c r="E48" s="159"/>
      <c r="Y48" s="161">
        <f t="shared" si="2"/>
        <v>2071</v>
      </c>
      <c r="Z48" s="169">
        <f>0</f>
        <v>0</v>
      </c>
      <c r="AA48" s="167" cm="1">
        <f t="array" ref="AA48">-ProbActivoEnAnio("Femenino", Y48, Hombres!$A$1:$DW$116, Mujeres!$A$1:$DW$116, 'Empleados activos'!$A$2:$E$225)</f>
        <v>0</v>
      </c>
      <c r="AB48" s="165">
        <f>'b) Proyección dem Pensionados'!B48</f>
        <v>76.956373135321329</v>
      </c>
      <c r="AC48" s="168">
        <f>-'b) Proyección dem Pensionados'!C48</f>
        <v>-88.152042440805829</v>
      </c>
      <c r="AD48" s="165"/>
    </row>
    <row r="49" spans="1:30" x14ac:dyDescent="0.25">
      <c r="A49" s="161">
        <f t="shared" si="1"/>
        <v>2072</v>
      </c>
      <c r="B49" s="162">
        <f>0</f>
        <v>0</v>
      </c>
      <c r="C49" s="162">
        <f t="shared" si="3"/>
        <v>0</v>
      </c>
      <c r="D49" s="162"/>
      <c r="E49" s="159"/>
      <c r="Y49" s="161">
        <f t="shared" si="2"/>
        <v>2072</v>
      </c>
      <c r="Z49" s="169">
        <f>0</f>
        <v>0</v>
      </c>
      <c r="AA49" s="167" cm="1">
        <f t="array" ref="AA49">-ProbActivoEnAnio("Femenino", Y49, Hombres!$A$1:$DW$116, Mujeres!$A$1:$DW$116, 'Empleados activos'!$A$2:$E$225)</f>
        <v>0</v>
      </c>
      <c r="AB49" s="165">
        <f>'b) Proyección dem Pensionados'!B49</f>
        <v>74.296910345394068</v>
      </c>
      <c r="AC49" s="168">
        <f>-'b) Proyección dem Pensionados'!C49</f>
        <v>-85.570236384383335</v>
      </c>
      <c r="AD49" s="165"/>
    </row>
    <row r="50" spans="1:30" x14ac:dyDescent="0.25">
      <c r="A50" s="161">
        <f t="shared" si="1"/>
        <v>2073</v>
      </c>
      <c r="B50" s="162">
        <f>0</f>
        <v>0</v>
      </c>
      <c r="C50" s="162">
        <f t="shared" si="3"/>
        <v>0</v>
      </c>
      <c r="D50" s="163"/>
      <c r="Y50" s="161">
        <f t="shared" si="2"/>
        <v>2073</v>
      </c>
      <c r="Z50" s="169">
        <f>0</f>
        <v>0</v>
      </c>
      <c r="AA50" s="167" cm="1">
        <f t="array" ref="AA50">-ProbActivoEnAnio("Femenino", Y50, Hombres!$A$1:$DW$116, Mujeres!$A$1:$DW$116, 'Empleados activos'!$A$2:$E$225)</f>
        <v>0</v>
      </c>
      <c r="AB50" s="165">
        <f>'b) Proyección dem Pensionados'!B50</f>
        <v>71.546388818439382</v>
      </c>
      <c r="AC50" s="168">
        <f>-'b) Proyección dem Pensionados'!C50</f>
        <v>-82.860459248650756</v>
      </c>
      <c r="AD50" s="165"/>
    </row>
    <row r="51" spans="1:30" x14ac:dyDescent="0.25">
      <c r="A51" s="161">
        <f t="shared" si="1"/>
        <v>2074</v>
      </c>
      <c r="B51" s="162">
        <f>0</f>
        <v>0</v>
      </c>
      <c r="C51" s="162">
        <f t="shared" si="3"/>
        <v>0</v>
      </c>
      <c r="D51" s="163"/>
      <c r="Y51" s="161">
        <f t="shared" si="2"/>
        <v>2074</v>
      </c>
      <c r="Z51" s="169">
        <f>0</f>
        <v>0</v>
      </c>
      <c r="AA51" s="167" cm="1">
        <f t="array" ref="AA51">-ProbActivoEnAnio("Femenino", Y51, Hombres!$A$1:$DW$116, Mujeres!$A$1:$DW$116, 'Empleados activos'!$A$2:$E$225)</f>
        <v>0</v>
      </c>
      <c r="AB51" s="165">
        <f>'b) Proyección dem Pensionados'!B51</f>
        <v>68.713866479968658</v>
      </c>
      <c r="AC51" s="168">
        <f>-'b) Proyección dem Pensionados'!C51</f>
        <v>-80.013401247337939</v>
      </c>
      <c r="AD51" s="165"/>
    </row>
    <row r="52" spans="1:30" x14ac:dyDescent="0.25">
      <c r="A52" s="161">
        <f t="shared" si="1"/>
        <v>2075</v>
      </c>
      <c r="B52" s="162">
        <f>0</f>
        <v>0</v>
      </c>
      <c r="C52" s="162">
        <f t="shared" si="3"/>
        <v>0</v>
      </c>
      <c r="D52" s="163"/>
      <c r="Y52" s="161">
        <f t="shared" si="2"/>
        <v>2075</v>
      </c>
      <c r="Z52" s="169">
        <f>0</f>
        <v>0</v>
      </c>
      <c r="AA52" s="167" cm="1">
        <f t="array" ref="AA52">-ProbActivoEnAnio("Femenino", Y52, Hombres!$A$1:$DW$116, Mujeres!$A$1:$DW$116, 'Empleados activos'!$A$2:$E$225)</f>
        <v>0</v>
      </c>
      <c r="AB52" s="165">
        <f>'b) Proyección dem Pensionados'!B52</f>
        <v>65.805439108909411</v>
      </c>
      <c r="AC52" s="168">
        <f>-'b) Proyección dem Pensionados'!C52</f>
        <v>-77.038556952185047</v>
      </c>
      <c r="AD52" s="165"/>
    </row>
    <row r="53" spans="1:30" x14ac:dyDescent="0.25">
      <c r="A53" s="161">
        <f t="shared" si="1"/>
        <v>2076</v>
      </c>
      <c r="B53" s="162">
        <f>0</f>
        <v>0</v>
      </c>
      <c r="C53" s="162">
        <f t="shared" si="3"/>
        <v>0</v>
      </c>
      <c r="D53" s="163"/>
      <c r="Y53" s="161">
        <f t="shared" si="2"/>
        <v>2076</v>
      </c>
      <c r="Z53" s="169">
        <f>0</f>
        <v>0</v>
      </c>
      <c r="AA53" s="167" cm="1">
        <f t="array" ref="AA53">-ProbActivoEnAnio("Femenino", Y53, Hombres!$A$1:$DW$116, Mujeres!$A$1:$DW$116, 'Empleados activos'!$A$2:$E$225)</f>
        <v>0</v>
      </c>
      <c r="AB53" s="165">
        <f>'b) Proyección dem Pensionados'!B53</f>
        <v>62.829430582344528</v>
      </c>
      <c r="AC53" s="168">
        <f>-'b) Proyección dem Pensionados'!C53</f>
        <v>-73.939971597009048</v>
      </c>
      <c r="AD53" s="165"/>
    </row>
    <row r="54" spans="1:30" x14ac:dyDescent="0.25">
      <c r="A54" s="161">
        <f t="shared" si="1"/>
        <v>2077</v>
      </c>
      <c r="B54" s="162">
        <f>0</f>
        <v>0</v>
      </c>
      <c r="C54" s="162">
        <f t="shared" si="3"/>
        <v>0</v>
      </c>
      <c r="D54" s="163"/>
      <c r="Y54" s="161">
        <f t="shared" si="2"/>
        <v>2077</v>
      </c>
      <c r="Z54" s="169">
        <f>0</f>
        <v>0</v>
      </c>
      <c r="AA54" s="167" cm="1">
        <f t="array" ref="AA54">-ProbActivoEnAnio("Femenino", Y54, Hombres!$A$1:$DW$116, Mujeres!$A$1:$DW$116, 'Empleados activos'!$A$2:$E$225)</f>
        <v>0</v>
      </c>
      <c r="AB54" s="165">
        <f>'b) Proyección dem Pensionados'!B54</f>
        <v>59.795460960487738</v>
      </c>
      <c r="AC54" s="168">
        <f>-'b) Proyección dem Pensionados'!C54</f>
        <v>-70.725279404252277</v>
      </c>
      <c r="AD54" s="165"/>
    </row>
    <row r="55" spans="1:30" x14ac:dyDescent="0.25">
      <c r="A55" s="161">
        <f t="shared" si="1"/>
        <v>2078</v>
      </c>
      <c r="B55" s="162">
        <f>0</f>
        <v>0</v>
      </c>
      <c r="C55" s="162">
        <f t="shared" si="3"/>
        <v>0</v>
      </c>
      <c r="D55" s="163"/>
      <c r="Y55" s="161">
        <f t="shared" si="2"/>
        <v>2078</v>
      </c>
      <c r="Z55" s="169">
        <f>0</f>
        <v>0</v>
      </c>
      <c r="AA55" s="167" cm="1">
        <f t="array" ref="AA55">-ProbActivoEnAnio("Femenino", Y55, Hombres!$A$1:$DW$116, Mujeres!$A$1:$DW$116, 'Empleados activos'!$A$2:$E$225)</f>
        <v>0</v>
      </c>
      <c r="AB55" s="165">
        <f>'b) Proyección dem Pensionados'!B55</f>
        <v>56.713700487549225</v>
      </c>
      <c r="AC55" s="168">
        <f>-'b) Proyección dem Pensionados'!C55</f>
        <v>-67.401376872153236</v>
      </c>
      <c r="AD55" s="165"/>
    </row>
    <row r="56" spans="1:30" x14ac:dyDescent="0.25">
      <c r="A56" s="161">
        <f t="shared" si="1"/>
        <v>2079</v>
      </c>
      <c r="B56" s="162">
        <f>0</f>
        <v>0</v>
      </c>
      <c r="C56" s="162">
        <f t="shared" si="3"/>
        <v>0</v>
      </c>
      <c r="D56" s="163"/>
      <c r="Y56" s="161">
        <f t="shared" si="2"/>
        <v>2079</v>
      </c>
      <c r="Z56" s="169">
        <f>0</f>
        <v>0</v>
      </c>
      <c r="AA56" s="167" cm="1">
        <f t="array" ref="AA56">-ProbActivoEnAnio("Femenino", Y56, Hombres!$A$1:$DW$116, Mujeres!$A$1:$DW$116, 'Empleados activos'!$A$2:$E$225)</f>
        <v>0</v>
      </c>
      <c r="AB56" s="165">
        <f>'b) Proyección dem Pensionados'!B56</f>
        <v>53.589481280820003</v>
      </c>
      <c r="AC56" s="168">
        <f>-'b) Proyección dem Pensionados'!C56</f>
        <v>-63.982913495906878</v>
      </c>
      <c r="AD56" s="165"/>
    </row>
    <row r="57" spans="1:30" x14ac:dyDescent="0.25">
      <c r="A57" s="161">
        <f t="shared" si="1"/>
        <v>2080</v>
      </c>
      <c r="B57" s="162">
        <f>0</f>
        <v>0</v>
      </c>
      <c r="C57" s="162">
        <f t="shared" si="3"/>
        <v>0</v>
      </c>
      <c r="D57" s="163"/>
      <c r="Y57" s="161">
        <f t="shared" si="2"/>
        <v>2080</v>
      </c>
      <c r="Z57" s="169">
        <f>0</f>
        <v>0</v>
      </c>
      <c r="AA57" s="167" cm="1">
        <f t="array" ref="AA57">-ProbActivoEnAnio("Femenino", Y57, Hombres!$A$1:$DW$116, Mujeres!$A$1:$DW$116, 'Empleados activos'!$A$2:$E$225)</f>
        <v>0</v>
      </c>
      <c r="AB57" s="165">
        <f>'b) Proyección dem Pensionados'!B57</f>
        <v>50.426626746112809</v>
      </c>
      <c r="AC57" s="168">
        <f>-'b) Proyección dem Pensionados'!C57</f>
        <v>-60.481478177259184</v>
      </c>
      <c r="AD57" s="165"/>
    </row>
    <row r="58" spans="1:30" x14ac:dyDescent="0.25">
      <c r="A58" s="161">
        <f t="shared" si="1"/>
        <v>2081</v>
      </c>
      <c r="B58" s="162">
        <f>0</f>
        <v>0</v>
      </c>
      <c r="C58" s="162">
        <f t="shared" si="3"/>
        <v>0</v>
      </c>
      <c r="D58" s="163"/>
      <c r="Y58" s="161">
        <f t="shared" si="2"/>
        <v>2081</v>
      </c>
      <c r="Z58" s="169">
        <f>0</f>
        <v>0</v>
      </c>
      <c r="AA58" s="167" cm="1">
        <f t="array" ref="AA58">-ProbActivoEnAnio("Femenino", Y58, Hombres!$A$1:$DW$116, Mujeres!$A$1:$DW$116, 'Empleados activos'!$A$2:$E$225)</f>
        <v>0</v>
      </c>
      <c r="AB58" s="165">
        <f>'b) Proyección dem Pensionados'!B58</f>
        <v>47.245545794424565</v>
      </c>
      <c r="AC58" s="168">
        <f>-'b) Proyección dem Pensionados'!C58</f>
        <v>-56.917774153913939</v>
      </c>
      <c r="AD58" s="165"/>
    </row>
    <row r="59" spans="1:30" x14ac:dyDescent="0.25">
      <c r="A59" s="161">
        <f t="shared" si="1"/>
        <v>2082</v>
      </c>
      <c r="B59" s="162">
        <f>0</f>
        <v>0</v>
      </c>
      <c r="C59" s="162">
        <f t="shared" si="3"/>
        <v>0</v>
      </c>
      <c r="D59" s="163"/>
      <c r="Y59" s="161">
        <f t="shared" si="2"/>
        <v>2082</v>
      </c>
      <c r="Z59" s="169">
        <f>0</f>
        <v>0</v>
      </c>
      <c r="AA59" s="167" cm="1">
        <f t="array" ref="AA59">-ProbActivoEnAnio("Femenino", Y59, Hombres!$A$1:$DW$116, Mujeres!$A$1:$DW$116, 'Empleados activos'!$A$2:$E$225)</f>
        <v>0</v>
      </c>
      <c r="AB59" s="165">
        <f>'b) Proyección dem Pensionados'!B59</f>
        <v>44.05922575897258</v>
      </c>
      <c r="AC59" s="168">
        <f>-'b) Proyección dem Pensionados'!C59</f>
        <v>-53.308816231624249</v>
      </c>
      <c r="AD59" s="165"/>
    </row>
    <row r="60" spans="1:30" x14ac:dyDescent="0.25">
      <c r="A60" s="161">
        <f t="shared" si="1"/>
        <v>2083</v>
      </c>
      <c r="B60" s="162">
        <f>0</f>
        <v>0</v>
      </c>
      <c r="C60" s="162">
        <f t="shared" si="3"/>
        <v>0</v>
      </c>
      <c r="D60" s="163"/>
      <c r="Y60" s="161">
        <f t="shared" si="2"/>
        <v>2083</v>
      </c>
      <c r="Z60" s="169">
        <f>0</f>
        <v>0</v>
      </c>
      <c r="AA60" s="167" cm="1">
        <f t="array" ref="AA60">-ProbActivoEnAnio("Femenino", Y60, Hombres!$A$1:$DW$116, Mujeres!$A$1:$DW$116, 'Empleados activos'!$A$2:$E$225)</f>
        <v>0</v>
      </c>
      <c r="AB60" s="165">
        <f>'b) Proyección dem Pensionados'!B60</f>
        <v>40.880894464552973</v>
      </c>
      <c r="AC60" s="168">
        <f>-'b) Proyección dem Pensionados'!C60</f>
        <v>-49.674720695579722</v>
      </c>
      <c r="AD60" s="165"/>
    </row>
    <row r="61" spans="1:30" x14ac:dyDescent="0.25">
      <c r="A61" s="161">
        <f t="shared" si="1"/>
        <v>2084</v>
      </c>
      <c r="B61" s="162">
        <f>0</f>
        <v>0</v>
      </c>
      <c r="C61" s="162">
        <f t="shared" si="3"/>
        <v>0</v>
      </c>
      <c r="D61" s="163"/>
      <c r="Y61" s="161">
        <f t="shared" si="2"/>
        <v>2084</v>
      </c>
      <c r="Z61" s="169">
        <f>0</f>
        <v>0</v>
      </c>
      <c r="AA61" s="167" cm="1">
        <f t="array" ref="AA61">-ProbActivoEnAnio("Femenino", Y61, Hombres!$A$1:$DW$116, Mujeres!$A$1:$DW$116, 'Empleados activos'!$A$2:$E$225)</f>
        <v>0</v>
      </c>
      <c r="AB61" s="165">
        <f>'b) Proyección dem Pensionados'!B61</f>
        <v>37.723437296361865</v>
      </c>
      <c r="AC61" s="168">
        <f>-'b) Proyección dem Pensionados'!C61</f>
        <v>-46.035959453748802</v>
      </c>
      <c r="AD61" s="165"/>
    </row>
    <row r="62" spans="1:30" x14ac:dyDescent="0.25">
      <c r="A62" s="161">
        <f t="shared" si="1"/>
        <v>2085</v>
      </c>
      <c r="B62" s="162">
        <f>0</f>
        <v>0</v>
      </c>
      <c r="C62" s="162">
        <f t="shared" si="3"/>
        <v>0</v>
      </c>
      <c r="D62" s="163"/>
      <c r="Y62" s="161">
        <f t="shared" si="2"/>
        <v>2085</v>
      </c>
      <c r="Z62" s="169">
        <f>0</f>
        <v>0</v>
      </c>
      <c r="AA62" s="167" cm="1">
        <f t="array" ref="AA62">-ProbActivoEnAnio("Femenino", Y62, Hombres!$A$1:$DW$116, Mujeres!$A$1:$DW$116, 'Empleados activos'!$A$2:$E$225)</f>
        <v>0</v>
      </c>
      <c r="AB62" s="165">
        <f>'b) Proyección dem Pensionados'!B62</f>
        <v>34.600503133905001</v>
      </c>
      <c r="AC62" s="168">
        <f>-'b) Proyección dem Pensionados'!C62</f>
        <v>-42.413941162343633</v>
      </c>
      <c r="AD62" s="165"/>
    </row>
    <row r="63" spans="1:30" x14ac:dyDescent="0.25">
      <c r="A63" s="161">
        <f t="shared" si="1"/>
        <v>2086</v>
      </c>
      <c r="B63" s="162">
        <f>0</f>
        <v>0</v>
      </c>
      <c r="C63" s="162">
        <f t="shared" si="3"/>
        <v>0</v>
      </c>
      <c r="D63" s="163"/>
      <c r="Y63" s="161">
        <f t="shared" si="2"/>
        <v>2086</v>
      </c>
      <c r="Z63" s="169">
        <f>0</f>
        <v>0</v>
      </c>
      <c r="AA63" s="167" cm="1">
        <f t="array" ref="AA63">-ProbActivoEnAnio("Femenino", Y63, Hombres!$A$1:$DW$116, Mujeres!$A$1:$DW$116, 'Empleados activos'!$A$2:$E$225)</f>
        <v>0</v>
      </c>
      <c r="AB63" s="165">
        <f>'b) Proyección dem Pensionados'!B63</f>
        <v>31.534837364876775</v>
      </c>
      <c r="AC63" s="168">
        <f>-'b) Proyección dem Pensionados'!C63</f>
        <v>-38.831752379349474</v>
      </c>
      <c r="AD63" s="165"/>
    </row>
    <row r="64" spans="1:30" x14ac:dyDescent="0.25">
      <c r="A64" s="161">
        <f t="shared" si="1"/>
        <v>2087</v>
      </c>
      <c r="B64" s="162">
        <f>0</f>
        <v>0</v>
      </c>
      <c r="C64" s="162">
        <f t="shared" si="3"/>
        <v>0</v>
      </c>
      <c r="D64" s="163"/>
      <c r="Y64" s="161">
        <f t="shared" si="2"/>
        <v>2087</v>
      </c>
      <c r="Z64" s="169">
        <f>0</f>
        <v>0</v>
      </c>
      <c r="AA64" s="167" cm="1">
        <f t="array" ref="AA64">-ProbActivoEnAnio("Femenino", Y64, Hombres!$A$1:$DW$116, Mujeres!$A$1:$DW$116, 'Empleados activos'!$A$2:$E$225)</f>
        <v>0</v>
      </c>
      <c r="AB64" s="165">
        <f>'b) Proyección dem Pensionados'!B64</f>
        <v>28.545411671072078</v>
      </c>
      <c r="AC64" s="168">
        <f>-'b) Proyección dem Pensionados'!C64</f>
        <v>-35.311113475156887</v>
      </c>
      <c r="AD64" s="165"/>
    </row>
    <row r="65" spans="1:30" x14ac:dyDescent="0.25">
      <c r="A65" s="161">
        <f t="shared" si="1"/>
        <v>2088</v>
      </c>
      <c r="B65" s="162">
        <f>0</f>
        <v>0</v>
      </c>
      <c r="C65" s="162">
        <f t="shared" si="3"/>
        <v>0</v>
      </c>
      <c r="D65" s="163"/>
      <c r="Y65" s="161">
        <f t="shared" si="2"/>
        <v>2088</v>
      </c>
      <c r="Z65" s="169">
        <f>0</f>
        <v>0</v>
      </c>
      <c r="AA65" s="167" cm="1">
        <f t="array" ref="AA65">-ProbActivoEnAnio("Femenino", Y65, Hombres!$A$1:$DW$116, Mujeres!$A$1:$DW$116, 'Empleados activos'!$A$2:$E$225)</f>
        <v>0</v>
      </c>
      <c r="AB65" s="165">
        <f>'b) Proyección dem Pensionados'!B65</f>
        <v>25.650220166677364</v>
      </c>
      <c r="AC65" s="168">
        <f>-'b) Proyección dem Pensionados'!C65</f>
        <v>-31.87219251698658</v>
      </c>
      <c r="AD65" s="165"/>
    </row>
    <row r="66" spans="1:30" x14ac:dyDescent="0.25">
      <c r="A66" s="161">
        <f t="shared" si="1"/>
        <v>2089</v>
      </c>
      <c r="B66" s="162">
        <f>0</f>
        <v>0</v>
      </c>
      <c r="C66" s="162">
        <f t="shared" si="3"/>
        <v>0</v>
      </c>
      <c r="D66" s="163"/>
      <c r="Y66" s="161">
        <f t="shared" si="2"/>
        <v>2089</v>
      </c>
      <c r="Z66" s="169">
        <f>0</f>
        <v>0</v>
      </c>
      <c r="AA66" s="167" cm="1">
        <f t="array" ref="AA66">-ProbActivoEnAnio("Femenino", Y66, Hombres!$A$1:$DW$116, Mujeres!$A$1:$DW$116, 'Empleados activos'!$A$2:$E$225)</f>
        <v>0</v>
      </c>
      <c r="AB66" s="165">
        <f>'b) Proyección dem Pensionados'!B66</f>
        <v>22.867650066379511</v>
      </c>
      <c r="AC66" s="168">
        <f>-'b) Proyección dem Pensionados'!C66</f>
        <v>-28.535731237609237</v>
      </c>
      <c r="AD66" s="165"/>
    </row>
    <row r="67" spans="1:30" x14ac:dyDescent="0.25">
      <c r="A67" s="161">
        <f t="shared" si="1"/>
        <v>2090</v>
      </c>
      <c r="B67" s="162">
        <f>0</f>
        <v>0</v>
      </c>
      <c r="C67" s="162">
        <f t="shared" si="3"/>
        <v>0</v>
      </c>
      <c r="D67" s="163"/>
      <c r="Y67" s="161">
        <f t="shared" si="2"/>
        <v>2090</v>
      </c>
      <c r="Z67" s="169">
        <f>0</f>
        <v>0</v>
      </c>
      <c r="AA67" s="167" cm="1">
        <f t="array" ref="AA67">-ProbActivoEnAnio("Femenino", Y67, Hombres!$A$1:$DW$116, Mujeres!$A$1:$DW$116, 'Empleados activos'!$A$2:$E$225)</f>
        <v>0</v>
      </c>
      <c r="AB67" s="165">
        <f>'b) Proyección dem Pensionados'!B67</f>
        <v>20.217673832111281</v>
      </c>
      <c r="AC67" s="168">
        <f>-'b) Proyección dem Pensionados'!C67</f>
        <v>-25.324735988999251</v>
      </c>
      <c r="AD67" s="165"/>
    </row>
    <row r="68" spans="1:30" x14ac:dyDescent="0.25">
      <c r="A68" s="161">
        <f t="shared" ref="A68:A103" si="4">A67+1</f>
        <v>2091</v>
      </c>
      <c r="B68" s="162">
        <f>0</f>
        <v>0</v>
      </c>
      <c r="C68" s="162">
        <f t="shared" si="3"/>
        <v>0</v>
      </c>
      <c r="D68" s="163"/>
      <c r="Y68" s="161">
        <f t="shared" ref="Y68:Y103" si="5">Y67+1</f>
        <v>2091</v>
      </c>
      <c r="Z68" s="169">
        <f>0</f>
        <v>0</v>
      </c>
      <c r="AA68" s="167" cm="1">
        <f t="array" ref="AA68">-ProbActivoEnAnio("Femenino", Y68, Hombres!$A$1:$DW$116, Mujeres!$A$1:$DW$116, 'Empleados activos'!$A$2:$E$225)</f>
        <v>0</v>
      </c>
      <c r="AB68" s="165">
        <f>'b) Proyección dem Pensionados'!B68</f>
        <v>17.719655879352981</v>
      </c>
      <c r="AC68" s="168">
        <f>-'b) Proyección dem Pensionados'!C68</f>
        <v>-22.262593109953702</v>
      </c>
      <c r="AD68" s="165"/>
    </row>
    <row r="69" spans="1:30" x14ac:dyDescent="0.25">
      <c r="A69" s="161">
        <f t="shared" si="4"/>
        <v>2092</v>
      </c>
      <c r="B69" s="162">
        <f>0</f>
        <v>0</v>
      </c>
      <c r="C69" s="162">
        <f t="shared" si="3"/>
        <v>0</v>
      </c>
      <c r="D69" s="163"/>
      <c r="Y69" s="161">
        <f t="shared" si="5"/>
        <v>2092</v>
      </c>
      <c r="Z69" s="169">
        <f>0</f>
        <v>0</v>
      </c>
      <c r="AA69" s="167" cm="1">
        <f t="array" ref="AA69">-ProbActivoEnAnio("Femenino", Y69, Hombres!$A$1:$DW$116, Mujeres!$A$1:$DW$116, 'Empleados activos'!$A$2:$E$225)</f>
        <v>0</v>
      </c>
      <c r="AB69" s="165">
        <f>'b) Proyección dem Pensionados'!B69</f>
        <v>15.389464636654987</v>
      </c>
      <c r="AC69" s="168">
        <f>-'b) Proyección dem Pensionados'!C69</f>
        <v>-19.37011065650595</v>
      </c>
      <c r="AD69" s="165"/>
    </row>
    <row r="70" spans="1:30" x14ac:dyDescent="0.25">
      <c r="A70" s="161">
        <f t="shared" si="4"/>
        <v>2093</v>
      </c>
      <c r="B70" s="162">
        <f>0</f>
        <v>0</v>
      </c>
      <c r="C70" s="162">
        <f t="shared" si="3"/>
        <v>0</v>
      </c>
      <c r="D70" s="163"/>
      <c r="Y70" s="161">
        <f t="shared" si="5"/>
        <v>2093</v>
      </c>
      <c r="Z70" s="169">
        <f>0</f>
        <v>0</v>
      </c>
      <c r="AA70" s="167" cm="1">
        <f t="array" ref="AA70">-ProbActivoEnAnio("Femenino", Y70, Hombres!$A$1:$DW$116, Mujeres!$A$1:$DW$116, 'Empleados activos'!$A$2:$E$225)</f>
        <v>0</v>
      </c>
      <c r="AB70" s="165">
        <f>'b) Proyección dem Pensionados'!B70</f>
        <v>13.238797990451157</v>
      </c>
      <c r="AC70" s="168">
        <f>-'b) Proyección dem Pensionados'!C70</f>
        <v>-16.664964069914735</v>
      </c>
      <c r="AD70" s="165"/>
    </row>
    <row r="71" spans="1:30" x14ac:dyDescent="0.25">
      <c r="A71" s="161">
        <f t="shared" si="4"/>
        <v>2094</v>
      </c>
      <c r="B71" s="162">
        <f>0</f>
        <v>0</v>
      </c>
      <c r="C71" s="162">
        <f t="shared" si="3"/>
        <v>0</v>
      </c>
      <c r="D71" s="163"/>
      <c r="Y71" s="161">
        <f t="shared" si="5"/>
        <v>2094</v>
      </c>
      <c r="Z71" s="169">
        <f>0</f>
        <v>0</v>
      </c>
      <c r="AA71" s="167" cm="1">
        <f t="array" ref="AA71">-ProbActivoEnAnio("Femenino", Y71, Hombres!$A$1:$DW$116, Mujeres!$A$1:$DW$116, 'Empleados activos'!$A$2:$E$225)</f>
        <v>0</v>
      </c>
      <c r="AB71" s="165">
        <f>'b) Proyección dem Pensionados'!B71</f>
        <v>11.275807242036088</v>
      </c>
      <c r="AC71" s="168">
        <f>-'b) Proyección dem Pensionados'!C71</f>
        <v>-14.162569239280328</v>
      </c>
      <c r="AD71" s="165"/>
    </row>
    <row r="72" spans="1:30" x14ac:dyDescent="0.25">
      <c r="A72" s="161">
        <f t="shared" si="4"/>
        <v>2095</v>
      </c>
      <c r="B72" s="162">
        <f>0</f>
        <v>0</v>
      </c>
      <c r="C72" s="162">
        <f t="shared" si="3"/>
        <v>0</v>
      </c>
      <c r="D72" s="163"/>
      <c r="Y72" s="161">
        <f t="shared" si="5"/>
        <v>2095</v>
      </c>
      <c r="Z72" s="169">
        <f>0</f>
        <v>0</v>
      </c>
      <c r="AA72" s="167" cm="1">
        <f t="array" ref="AA72">-ProbActivoEnAnio("Femenino", Y72, Hombres!$A$1:$DW$116, Mujeres!$A$1:$DW$116, 'Empleados activos'!$A$2:$E$225)</f>
        <v>0</v>
      </c>
      <c r="AB72" s="165">
        <f>'b) Proyección dem Pensionados'!B72</f>
        <v>9.5055908539425662</v>
      </c>
      <c r="AC72" s="168">
        <f>-'b) Proyección dem Pensionados'!C72</f>
        <v>-11.876491941339943</v>
      </c>
      <c r="AD72" s="165"/>
    </row>
    <row r="73" spans="1:30" x14ac:dyDescent="0.25">
      <c r="A73" s="161">
        <f t="shared" si="4"/>
        <v>2096</v>
      </c>
      <c r="B73" s="162">
        <f>0</f>
        <v>0</v>
      </c>
      <c r="C73" s="162">
        <f t="shared" si="3"/>
        <v>0</v>
      </c>
      <c r="D73" s="163"/>
      <c r="Y73" s="161">
        <f t="shared" si="5"/>
        <v>2096</v>
      </c>
      <c r="Z73" s="169">
        <f>0</f>
        <v>0</v>
      </c>
      <c r="AA73" s="167" cm="1">
        <f t="array" ref="AA73">-ProbActivoEnAnio("Femenino", Y73, Hombres!$A$1:$DW$116, Mujeres!$A$1:$DW$116, 'Empleados activos'!$A$2:$E$225)</f>
        <v>0</v>
      </c>
      <c r="AB73" s="165">
        <f>'b) Proyección dem Pensionados'!B73</f>
        <v>7.9289592563639797</v>
      </c>
      <c r="AC73" s="168">
        <f>-'b) Proyección dem Pensionados'!C73</f>
        <v>-9.816699696650641</v>
      </c>
      <c r="AD73" s="165"/>
    </row>
    <row r="74" spans="1:30" x14ac:dyDescent="0.25">
      <c r="A74" s="161">
        <f t="shared" si="4"/>
        <v>2097</v>
      </c>
      <c r="B74" s="162">
        <f>0</f>
        <v>0</v>
      </c>
      <c r="C74" s="162">
        <f t="shared" si="3"/>
        <v>0</v>
      </c>
      <c r="D74" s="163"/>
      <c r="Y74" s="161">
        <f t="shared" si="5"/>
        <v>2097</v>
      </c>
      <c r="Z74" s="169">
        <f>0</f>
        <v>0</v>
      </c>
      <c r="AA74" s="167" cm="1">
        <f t="array" ref="AA74">-ProbActivoEnAnio("Femenino", Y74, Hombres!$A$1:$DW$116, Mujeres!$A$1:$DW$116, 'Empleados activos'!$A$2:$E$225)</f>
        <v>0</v>
      </c>
      <c r="AB74" s="165">
        <f>'b) Proyección dem Pensionados'!B74</f>
        <v>6.5415246823240869</v>
      </c>
      <c r="AC74" s="168">
        <f>-'b) Proyección dem Pensionados'!C74</f>
        <v>-7.987803281097845</v>
      </c>
      <c r="AD74" s="165"/>
    </row>
    <row r="75" spans="1:30" x14ac:dyDescent="0.25">
      <c r="A75" s="161">
        <f t="shared" si="4"/>
        <v>2098</v>
      </c>
      <c r="B75" s="162">
        <f>0</f>
        <v>0</v>
      </c>
      <c r="C75" s="162">
        <f t="shared" si="3"/>
        <v>0</v>
      </c>
      <c r="D75" s="163"/>
      <c r="Y75" s="161">
        <f t="shared" si="5"/>
        <v>2098</v>
      </c>
      <c r="Z75" s="169">
        <f>0</f>
        <v>0</v>
      </c>
      <c r="AA75" s="167" cm="1">
        <f t="array" ref="AA75">-ProbActivoEnAnio("Femenino", Y75, Hombres!$A$1:$DW$116, Mujeres!$A$1:$DW$116, 'Empleados activos'!$A$2:$E$225)</f>
        <v>0</v>
      </c>
      <c r="AB75" s="165">
        <f>'b) Proyección dem Pensionados'!B75</f>
        <v>5.3344801440537619</v>
      </c>
      <c r="AC75" s="168">
        <f>-'b) Proyección dem Pensionados'!C75</f>
        <v>-6.3890475270232514</v>
      </c>
      <c r="AD75" s="165"/>
    </row>
    <row r="76" spans="1:30" x14ac:dyDescent="0.25">
      <c r="A76" s="161">
        <f t="shared" si="4"/>
        <v>2099</v>
      </c>
      <c r="B76" s="162">
        <f>0</f>
        <v>0</v>
      </c>
      <c r="C76" s="162">
        <f t="shared" si="3"/>
        <v>0</v>
      </c>
      <c r="D76" s="163"/>
      <c r="Y76" s="161">
        <f t="shared" si="5"/>
        <v>2099</v>
      </c>
      <c r="Z76" s="169">
        <f>0</f>
        <v>0</v>
      </c>
      <c r="AA76" s="167" cm="1">
        <f t="array" ref="AA76">-ProbActivoEnAnio("Femenino", Y76, Hombres!$A$1:$DW$116, Mujeres!$A$1:$DW$116, 'Empleados activos'!$A$2:$E$225)</f>
        <v>0</v>
      </c>
      <c r="AB76" s="165">
        <f>'b) Proyección dem Pensionados'!B76</f>
        <v>4.2962474561338082</v>
      </c>
      <c r="AC76" s="168">
        <f>-'b) Proyección dem Pensionados'!C76</f>
        <v>-5.0150232245487203</v>
      </c>
      <c r="AD76" s="165"/>
    </row>
    <row r="77" spans="1:30" x14ac:dyDescent="0.25">
      <c r="A77" s="161">
        <f t="shared" si="4"/>
        <v>2100</v>
      </c>
      <c r="B77" s="162">
        <f>0</f>
        <v>0</v>
      </c>
      <c r="C77" s="162">
        <f t="shared" si="3"/>
        <v>0</v>
      </c>
      <c r="D77" s="163"/>
      <c r="Y77" s="161">
        <f t="shared" si="5"/>
        <v>2100</v>
      </c>
      <c r="Z77" s="169">
        <f>0</f>
        <v>0</v>
      </c>
      <c r="AA77" s="167" cm="1">
        <f t="array" ref="AA77">-ProbActivoEnAnio("Femenino", Y77, Hombres!$A$1:$DW$116, Mujeres!$A$1:$DW$116, 'Empleados activos'!$A$2:$E$225)</f>
        <v>0</v>
      </c>
      <c r="AB77" s="165">
        <f>'b) Proyección dem Pensionados'!B77</f>
        <v>3.4137441120899972</v>
      </c>
      <c r="AC77" s="168">
        <f>-'b) Proyección dem Pensionados'!C77</f>
        <v>-3.8561411936194903</v>
      </c>
      <c r="AD77" s="165"/>
    </row>
    <row r="78" spans="1:30" x14ac:dyDescent="0.25">
      <c r="A78" s="161">
        <f t="shared" si="4"/>
        <v>2101</v>
      </c>
      <c r="B78" s="162">
        <f>0</f>
        <v>0</v>
      </c>
      <c r="C78" s="162">
        <f t="shared" si="3"/>
        <v>0</v>
      </c>
      <c r="D78" s="163"/>
      <c r="Y78" s="161">
        <f t="shared" si="5"/>
        <v>2101</v>
      </c>
      <c r="Z78" s="169">
        <f>0</f>
        <v>0</v>
      </c>
      <c r="AA78" s="167" cm="1">
        <f t="array" ref="AA78">-ProbActivoEnAnio("Femenino", Y78, Hombres!$A$1:$DW$116, Mujeres!$A$1:$DW$116, 'Empleados activos'!$A$2:$E$225)</f>
        <v>0</v>
      </c>
      <c r="AB78" s="165">
        <f>'b) Proyección dem Pensionados'!B78</f>
        <v>2.6728720491087938</v>
      </c>
      <c r="AC78" s="168">
        <f>-'b) Proyección dem Pensionados'!C78</f>
        <v>-2.8984610119165204</v>
      </c>
      <c r="AD78" s="165"/>
    </row>
    <row r="79" spans="1:30" x14ac:dyDescent="0.25">
      <c r="A79" s="161">
        <f t="shared" si="4"/>
        <v>2102</v>
      </c>
      <c r="B79" s="162">
        <f>0</f>
        <v>0</v>
      </c>
      <c r="C79" s="162">
        <f t="shared" si="3"/>
        <v>0</v>
      </c>
      <c r="D79" s="163"/>
      <c r="Y79" s="161">
        <f t="shared" si="5"/>
        <v>2102</v>
      </c>
      <c r="Z79" s="169">
        <f>0</f>
        <v>0</v>
      </c>
      <c r="AA79" s="167" cm="1">
        <f t="array" ref="AA79">-ProbActivoEnAnio("Femenino", Y79, Hombres!$A$1:$DW$116, Mujeres!$A$1:$DW$116, 'Empleados activos'!$A$2:$E$225)</f>
        <v>0</v>
      </c>
      <c r="AB79" s="165">
        <f>'b) Proyección dem Pensionados'!B79</f>
        <v>2.0588408608757889</v>
      </c>
      <c r="AC79" s="168">
        <f>-'b) Proyección dem Pensionados'!C79</f>
        <v>-2.1240934009623973</v>
      </c>
      <c r="AD79" s="165"/>
    </row>
    <row r="80" spans="1:30" x14ac:dyDescent="0.25">
      <c r="A80" s="161">
        <f t="shared" si="4"/>
        <v>2103</v>
      </c>
      <c r="B80" s="162">
        <f>0</f>
        <v>0</v>
      </c>
      <c r="C80" s="162">
        <f t="shared" si="3"/>
        <v>0</v>
      </c>
      <c r="D80" s="163"/>
      <c r="Y80" s="161">
        <f t="shared" si="5"/>
        <v>2103</v>
      </c>
      <c r="Z80" s="169">
        <f>0</f>
        <v>0</v>
      </c>
      <c r="AA80" s="167" cm="1">
        <f t="array" ref="AA80">-ProbActivoEnAnio("Femenino", Y80, Hombres!$A$1:$DW$116, Mujeres!$A$1:$DW$116, 'Empleados activos'!$A$2:$E$225)</f>
        <v>0</v>
      </c>
      <c r="AB80" s="165">
        <f>'b) Proyección dem Pensionados'!B80</f>
        <v>1.5569442158467637</v>
      </c>
      <c r="AC80" s="168">
        <f>-'b) Proyección dem Pensionados'!C80</f>
        <v>-1.5125581705925624</v>
      </c>
      <c r="AD80" s="165"/>
    </row>
    <row r="81" spans="1:30" x14ac:dyDescent="0.25">
      <c r="A81" s="161">
        <f t="shared" si="4"/>
        <v>2104</v>
      </c>
      <c r="B81" s="162">
        <f>0</f>
        <v>0</v>
      </c>
      <c r="C81" s="162">
        <f t="shared" si="3"/>
        <v>0</v>
      </c>
      <c r="D81" s="163"/>
      <c r="Y81" s="161">
        <f t="shared" si="5"/>
        <v>2104</v>
      </c>
      <c r="Z81" s="169">
        <f>0</f>
        <v>0</v>
      </c>
      <c r="AA81" s="167" cm="1">
        <f t="array" ref="AA81">-ProbActivoEnAnio("Femenino", Y81, Hombres!$A$1:$DW$116, Mujeres!$A$1:$DW$116, 'Empleados activos'!$A$2:$E$225)</f>
        <v>0</v>
      </c>
      <c r="AB81" s="165">
        <f>'b) Proyección dem Pensionados'!B81</f>
        <v>1.1531798939704887</v>
      </c>
      <c r="AC81" s="168">
        <f>-'b) Proyección dem Pensionados'!C81</f>
        <v>-1.042239974908046</v>
      </c>
      <c r="AD81" s="165"/>
    </row>
    <row r="82" spans="1:30" x14ac:dyDescent="0.25">
      <c r="A82" s="161">
        <f t="shared" si="4"/>
        <v>2105</v>
      </c>
      <c r="B82" s="162">
        <f>0</f>
        <v>0</v>
      </c>
      <c r="C82" s="162">
        <f t="shared" si="3"/>
        <v>0</v>
      </c>
      <c r="D82" s="163"/>
      <c r="Y82" s="161">
        <f t="shared" si="5"/>
        <v>2105</v>
      </c>
      <c r="Z82" s="169">
        <f>0</f>
        <v>0</v>
      </c>
      <c r="AA82" s="167" cm="1">
        <f t="array" ref="AA82">-ProbActivoEnAnio("Femenino", Y82, Hombres!$A$1:$DW$116, Mujeres!$A$1:$DW$116, 'Empleados activos'!$A$2:$E$225)</f>
        <v>0</v>
      </c>
      <c r="AB82" s="165">
        <f>'b) Proyección dem Pensionados'!B82</f>
        <v>0.83445943879232964</v>
      </c>
      <c r="AC82" s="168">
        <f>-'b) Proyección dem Pensionados'!C82</f>
        <v>-0.69143512562294451</v>
      </c>
      <c r="AD82" s="165"/>
    </row>
    <row r="83" spans="1:30" x14ac:dyDescent="0.25">
      <c r="A83" s="161">
        <f t="shared" si="4"/>
        <v>2106</v>
      </c>
      <c r="B83" s="162">
        <f>0</f>
        <v>0</v>
      </c>
      <c r="C83" s="162">
        <f t="shared" si="3"/>
        <v>0</v>
      </c>
      <c r="D83" s="163"/>
      <c r="Y83" s="161">
        <f t="shared" si="5"/>
        <v>2106</v>
      </c>
      <c r="Z83" s="169">
        <f>0</f>
        <v>0</v>
      </c>
      <c r="AA83" s="167" cm="1">
        <f t="array" ref="AA83">-ProbActivoEnAnio("Femenino", Y83, Hombres!$A$1:$DW$116, Mujeres!$A$1:$DW$116, 'Empleados activos'!$A$2:$E$225)</f>
        <v>0</v>
      </c>
      <c r="AB83" s="165">
        <f>'b) Proyección dem Pensionados'!B83</f>
        <v>0.58834957156478085</v>
      </c>
      <c r="AC83" s="168">
        <f>-'b) Proyección dem Pensionados'!C83</f>
        <v>-0.43895117171327819</v>
      </c>
      <c r="AD83" s="165"/>
    </row>
    <row r="84" spans="1:30" x14ac:dyDescent="0.25">
      <c r="A84" s="161">
        <f t="shared" si="4"/>
        <v>2107</v>
      </c>
      <c r="B84" s="162">
        <f>0</f>
        <v>0</v>
      </c>
      <c r="C84" s="162">
        <f t="shared" si="3"/>
        <v>0</v>
      </c>
      <c r="D84" s="163"/>
      <c r="Y84" s="161">
        <f t="shared" si="5"/>
        <v>2107</v>
      </c>
      <c r="Z84" s="169">
        <f>0</f>
        <v>0</v>
      </c>
      <c r="AA84" s="167" cm="1">
        <f t="array" ref="AA84">-ProbActivoEnAnio("Femenino", Y84, Hombres!$A$1:$DW$116, Mujeres!$A$1:$DW$116, 'Empleados activos'!$A$2:$E$225)</f>
        <v>0</v>
      </c>
      <c r="AB84" s="165">
        <f>'b) Proyección dem Pensionados'!B84</f>
        <v>0.40299349361739234</v>
      </c>
      <c r="AC84" s="168">
        <f>-'b) Proyección dem Pensionados'!C84</f>
        <v>-0.26467336863777169</v>
      </c>
      <c r="AD84" s="165"/>
    </row>
    <row r="85" spans="1:30" x14ac:dyDescent="0.25">
      <c r="A85" s="161">
        <f t="shared" si="4"/>
        <v>2108</v>
      </c>
      <c r="B85" s="162">
        <f>0</f>
        <v>0</v>
      </c>
      <c r="C85" s="162">
        <f t="shared" si="3"/>
        <v>0</v>
      </c>
      <c r="D85" s="163"/>
      <c r="Y85" s="161">
        <f t="shared" si="5"/>
        <v>2108</v>
      </c>
      <c r="Z85" s="169">
        <f>0</f>
        <v>0</v>
      </c>
      <c r="AA85" s="167" cm="1">
        <f t="array" ref="AA85">-ProbActivoEnAnio("Femenino", Y85, Hombres!$A$1:$DW$116, Mujeres!$A$1:$DW$116, 'Empleados activos'!$A$2:$E$225)</f>
        <v>0</v>
      </c>
      <c r="AB85" s="165">
        <f>'b) Proyección dem Pensionados'!B85</f>
        <v>0.26724496257216235</v>
      </c>
      <c r="AC85" s="168">
        <f>-'b) Proyección dem Pensionados'!C85</f>
        <v>-0.15019064448350436</v>
      </c>
      <c r="AD85" s="165"/>
    </row>
    <row r="86" spans="1:30" x14ac:dyDescent="0.25">
      <c r="A86" s="161">
        <f t="shared" si="4"/>
        <v>2109</v>
      </c>
      <c r="B86" s="162">
        <f>0</f>
        <v>0</v>
      </c>
      <c r="C86" s="162">
        <f t="shared" si="3"/>
        <v>0</v>
      </c>
      <c r="D86" s="163"/>
      <c r="Y86" s="161">
        <f t="shared" si="5"/>
        <v>2109</v>
      </c>
      <c r="Z86" s="169">
        <f>0</f>
        <v>0</v>
      </c>
      <c r="AA86" s="167" cm="1">
        <f t="array" ref="AA86">-ProbActivoEnAnio("Femenino", Y86, Hombres!$A$1:$DW$116, Mujeres!$A$1:$DW$116, 'Empleados activos'!$A$2:$E$225)</f>
        <v>0</v>
      </c>
      <c r="AB86" s="165">
        <f>'b) Proyección dem Pensionados'!B86</f>
        <v>0.17094716762422008</v>
      </c>
      <c r="AC86" s="168">
        <f>-'b) Proyección dem Pensionados'!C86</f>
        <v>-7.9314219825830853E-2</v>
      </c>
      <c r="AD86" s="165"/>
    </row>
    <row r="87" spans="1:30" x14ac:dyDescent="0.25">
      <c r="A87" s="161">
        <f t="shared" si="4"/>
        <v>2110</v>
      </c>
      <c r="B87" s="162">
        <f>0</f>
        <v>0</v>
      </c>
      <c r="C87" s="162">
        <f t="shared" si="3"/>
        <v>0</v>
      </c>
      <c r="D87" s="163"/>
      <c r="Y87" s="161">
        <f t="shared" si="5"/>
        <v>2110</v>
      </c>
      <c r="Z87" s="169">
        <f>0</f>
        <v>0</v>
      </c>
      <c r="AA87" s="167" cm="1">
        <f t="array" ref="AA87">-ProbActivoEnAnio("Femenino", Y87, Hombres!$A$1:$DW$116, Mujeres!$A$1:$DW$116, 'Empleados activos'!$A$2:$E$225)</f>
        <v>0</v>
      </c>
      <c r="AB87" s="165">
        <f>'b) Proyección dem Pensionados'!B87</f>
        <v>0.10501352962552607</v>
      </c>
      <c r="AC87" s="168">
        <f>-'b) Proyección dem Pensionados'!C87</f>
        <v>-3.8451202384931993E-2</v>
      </c>
      <c r="AD87" s="165"/>
    </row>
    <row r="88" spans="1:30" x14ac:dyDescent="0.25">
      <c r="A88" s="161">
        <f t="shared" si="4"/>
        <v>2111</v>
      </c>
      <c r="B88" s="162">
        <f>0</f>
        <v>0</v>
      </c>
      <c r="C88" s="162">
        <f t="shared" si="3"/>
        <v>0</v>
      </c>
      <c r="D88" s="163"/>
      <c r="Y88" s="161">
        <f t="shared" si="5"/>
        <v>2111</v>
      </c>
      <c r="Z88" s="169">
        <f>0</f>
        <v>0</v>
      </c>
      <c r="AA88" s="167" cm="1">
        <f t="array" ref="AA88">-ProbActivoEnAnio("Femenino", Y88, Hombres!$A$1:$DW$116, Mujeres!$A$1:$DW$116, 'Empleados activos'!$A$2:$E$225)</f>
        <v>0</v>
      </c>
      <c r="AB88" s="165">
        <f>'b) Proyección dem Pensionados'!B88</f>
        <v>6.1638961924971265E-2</v>
      </c>
      <c r="AC88" s="168">
        <f>-'b) Proyección dem Pensionados'!C88</f>
        <v>-1.6824756588641736E-2</v>
      </c>
      <c r="AD88" s="165"/>
    </row>
    <row r="89" spans="1:30" x14ac:dyDescent="0.25">
      <c r="A89" s="161">
        <f t="shared" si="4"/>
        <v>2112</v>
      </c>
      <c r="B89" s="162">
        <f>0</f>
        <v>0</v>
      </c>
      <c r="C89" s="162">
        <f t="shared" si="3"/>
        <v>0</v>
      </c>
      <c r="D89" s="163"/>
      <c r="Y89" s="161">
        <f t="shared" si="5"/>
        <v>2112</v>
      </c>
      <c r="Z89" s="169">
        <f>0</f>
        <v>0</v>
      </c>
      <c r="AA89" s="167" cm="1">
        <f t="array" ref="AA89">-ProbActivoEnAnio("Femenino", Y89, Hombres!$A$1:$DW$116, Mujeres!$A$1:$DW$116, 'Empleados activos'!$A$2:$E$225)</f>
        <v>0</v>
      </c>
      <c r="AB89" s="165">
        <f>'b) Proyección dem Pensionados'!B89</f>
        <v>3.4351428157715552E-2</v>
      </c>
      <c r="AC89" s="168">
        <f>-'b) Proyección dem Pensionados'!C89</f>
        <v>-6.5023733588783598E-3</v>
      </c>
      <c r="AD89" s="165"/>
    </row>
    <row r="90" spans="1:30" x14ac:dyDescent="0.25">
      <c r="A90" s="161">
        <f t="shared" si="4"/>
        <v>2113</v>
      </c>
      <c r="B90" s="162">
        <f>0</f>
        <v>0</v>
      </c>
      <c r="C90" s="162">
        <f t="shared" si="3"/>
        <v>0</v>
      </c>
      <c r="D90" s="163"/>
      <c r="Y90" s="161">
        <f t="shared" si="5"/>
        <v>2113</v>
      </c>
      <c r="Z90" s="169">
        <f>0</f>
        <v>0</v>
      </c>
      <c r="AA90" s="167" cm="1">
        <f t="array" ref="AA90">-ProbActivoEnAnio("Femenino", Y90, Hombres!$A$1:$DW$116, Mujeres!$A$1:$DW$116, 'Empleados activos'!$A$2:$E$225)</f>
        <v>0</v>
      </c>
      <c r="AB90" s="165">
        <f>'b) Proyección dem Pensionados'!B90</f>
        <v>1.8032026720318305E-2</v>
      </c>
      <c r="AC90" s="168">
        <f>-'b) Proyección dem Pensionados'!C90</f>
        <v>-2.1573779556713244E-3</v>
      </c>
      <c r="AD90" s="165"/>
    </row>
    <row r="91" spans="1:30" x14ac:dyDescent="0.25">
      <c r="A91" s="161">
        <f t="shared" si="4"/>
        <v>2114</v>
      </c>
      <c r="B91" s="162">
        <f>0</f>
        <v>0</v>
      </c>
      <c r="C91" s="162">
        <f t="shared" si="3"/>
        <v>0</v>
      </c>
      <c r="D91" s="163"/>
      <c r="Y91" s="161">
        <f t="shared" si="5"/>
        <v>2114</v>
      </c>
      <c r="Z91" s="169">
        <f>0</f>
        <v>0</v>
      </c>
      <c r="AA91" s="167" cm="1">
        <f t="array" ref="AA91">-ProbActivoEnAnio("Femenino", Y91, Hombres!$A$1:$DW$116, Mujeres!$A$1:$DW$116, 'Empleados activos'!$A$2:$E$225)</f>
        <v>0</v>
      </c>
      <c r="AB91" s="165">
        <f>'b) Proyección dem Pensionados'!B91</f>
        <v>8.8176588093889906E-3</v>
      </c>
      <c r="AC91" s="168">
        <f>-'b) Proyección dem Pensionados'!C91</f>
        <v>-5.9098903616180325E-4</v>
      </c>
      <c r="AD91" s="165"/>
    </row>
    <row r="92" spans="1:30" x14ac:dyDescent="0.25">
      <c r="A92" s="161">
        <f t="shared" si="4"/>
        <v>2115</v>
      </c>
      <c r="B92" s="162">
        <f>0</f>
        <v>0</v>
      </c>
      <c r="C92" s="162">
        <f t="shared" si="3"/>
        <v>0</v>
      </c>
      <c r="D92" s="163"/>
      <c r="Y92" s="161">
        <f t="shared" si="5"/>
        <v>2115</v>
      </c>
      <c r="Z92" s="169">
        <f>0</f>
        <v>0</v>
      </c>
      <c r="AA92" s="167" cm="1">
        <f t="array" ref="AA92">-ProbActivoEnAnio("Femenino", Y92, Hombres!$A$1:$DW$116, Mujeres!$A$1:$DW$116, 'Empleados activos'!$A$2:$E$225)</f>
        <v>0</v>
      </c>
      <c r="AB92" s="165">
        <f>'b) Proyección dem Pensionados'!B92</f>
        <v>3.9539877002955992E-3</v>
      </c>
      <c r="AC92" s="168">
        <f>-'b) Proyección dem Pensionados'!C92</f>
        <v>-1.2602261208115144E-4</v>
      </c>
      <c r="AD92" s="165"/>
    </row>
    <row r="93" spans="1:30" x14ac:dyDescent="0.25">
      <c r="A93" s="161">
        <f t="shared" si="4"/>
        <v>2116</v>
      </c>
      <c r="B93" s="162">
        <f>0</f>
        <v>0</v>
      </c>
      <c r="C93" s="162">
        <f t="shared" si="3"/>
        <v>0</v>
      </c>
      <c r="D93" s="163"/>
      <c r="Y93" s="161">
        <f t="shared" si="5"/>
        <v>2116</v>
      </c>
      <c r="Z93" s="169">
        <f>0</f>
        <v>0</v>
      </c>
      <c r="AA93" s="167" cm="1">
        <f t="array" ref="AA93">-ProbActivoEnAnio("Femenino", Y93, Hombres!$A$1:$DW$116, Mujeres!$A$1:$DW$116, 'Empleados activos'!$A$2:$E$225)</f>
        <v>0</v>
      </c>
      <c r="AB93" s="165">
        <f>'b) Proyección dem Pensionados'!B93</f>
        <v>1.6148534873787032E-3</v>
      </c>
      <c r="AC93" s="168">
        <f>-'b) Proyección dem Pensionados'!C93</f>
        <v>-1.8964772468434084E-5</v>
      </c>
      <c r="AD93" s="165"/>
    </row>
    <row r="94" spans="1:30" x14ac:dyDescent="0.25">
      <c r="A94" s="161">
        <f t="shared" si="4"/>
        <v>2117</v>
      </c>
      <c r="B94" s="162">
        <f>0</f>
        <v>0</v>
      </c>
      <c r="C94" s="162">
        <f t="shared" si="3"/>
        <v>0</v>
      </c>
      <c r="D94" s="163"/>
      <c r="Y94" s="161">
        <f t="shared" si="5"/>
        <v>2117</v>
      </c>
      <c r="Z94" s="169">
        <f>0</f>
        <v>0</v>
      </c>
      <c r="AA94" s="167" cm="1">
        <f t="array" ref="AA94">-ProbActivoEnAnio("Femenino", Y94, Hombres!$A$1:$DW$116, Mujeres!$A$1:$DW$116, 'Empleados activos'!$A$2:$E$225)</f>
        <v>0</v>
      </c>
      <c r="AB94" s="165">
        <f>'b) Proyección dem Pensionados'!B94</f>
        <v>5.823308902687779E-4</v>
      </c>
      <c r="AC94" s="168">
        <f>-'b) Proyección dem Pensionados'!C94</f>
        <v>-1.5652925999087277E-6</v>
      </c>
      <c r="AD94" s="165"/>
    </row>
    <row r="95" spans="1:30" x14ac:dyDescent="0.25">
      <c r="A95" s="161">
        <f t="shared" si="4"/>
        <v>2118</v>
      </c>
      <c r="B95" s="162">
        <f>0</f>
        <v>0</v>
      </c>
      <c r="C95" s="162">
        <f t="shared" si="3"/>
        <v>0</v>
      </c>
      <c r="D95" s="163"/>
      <c r="Y95" s="161">
        <f t="shared" si="5"/>
        <v>2118</v>
      </c>
      <c r="Z95" s="169">
        <f>0</f>
        <v>0</v>
      </c>
      <c r="AA95" s="167" cm="1">
        <f t="array" ref="AA95">-ProbActivoEnAnio("Femenino", Y95, Hombres!$A$1:$DW$116, Mujeres!$A$1:$DW$116, 'Empleados activos'!$A$2:$E$225)</f>
        <v>0</v>
      </c>
      <c r="AB95" s="165">
        <f>'b) Proyección dem Pensionados'!B95</f>
        <v>1.8118422526759969E-4</v>
      </c>
      <c r="AC95" s="168">
        <f>-'b) Proyección dem Pensionados'!C95</f>
        <v>0</v>
      </c>
      <c r="AD95" s="165"/>
    </row>
    <row r="96" spans="1:30" x14ac:dyDescent="0.25">
      <c r="A96" s="161">
        <f t="shared" si="4"/>
        <v>2119</v>
      </c>
      <c r="B96" s="162">
        <f>0</f>
        <v>0</v>
      </c>
      <c r="C96" s="162">
        <f t="shared" si="3"/>
        <v>0</v>
      </c>
      <c r="D96" s="163"/>
      <c r="Y96" s="161">
        <f t="shared" si="5"/>
        <v>2119</v>
      </c>
      <c r="Z96" s="169">
        <f>0</f>
        <v>0</v>
      </c>
      <c r="AA96" s="167" cm="1">
        <f t="array" ref="AA96">-ProbActivoEnAnio("Femenino", Y96, Hombres!$A$1:$DW$116, Mujeres!$A$1:$DW$116, 'Empleados activos'!$A$2:$E$225)</f>
        <v>0</v>
      </c>
      <c r="AB96" s="165">
        <f>'b) Proyección dem Pensionados'!B96</f>
        <v>4.4998011954953464E-5</v>
      </c>
      <c r="AC96" s="168">
        <f>-'b) Proyección dem Pensionados'!C96</f>
        <v>0</v>
      </c>
      <c r="AD96" s="165"/>
    </row>
    <row r="97" spans="1:30" x14ac:dyDescent="0.25">
      <c r="A97" s="161"/>
      <c r="B97" s="163"/>
      <c r="C97" s="163"/>
      <c r="D97" s="163"/>
      <c r="Y97" s="161"/>
      <c r="Z97" s="164"/>
      <c r="AA97" s="164"/>
      <c r="AB97" s="165"/>
      <c r="AC97" s="165"/>
      <c r="AD97" s="165"/>
    </row>
    <row r="98" spans="1:30" x14ac:dyDescent="0.25">
      <c r="A98" s="161"/>
      <c r="B98" s="163"/>
      <c r="C98" s="163"/>
      <c r="D98" s="163"/>
      <c r="Y98" s="161"/>
      <c r="Z98" s="164"/>
      <c r="AA98" s="164"/>
      <c r="AB98" s="165"/>
      <c r="AC98" s="165"/>
      <c r="AD98" s="165"/>
    </row>
    <row r="99" spans="1:30" x14ac:dyDescent="0.25">
      <c r="A99" s="161"/>
      <c r="B99" s="163"/>
      <c r="C99" s="163"/>
      <c r="D99" s="163"/>
      <c r="Y99" s="161"/>
      <c r="Z99" s="164"/>
      <c r="AA99" s="164"/>
      <c r="AB99" s="165"/>
      <c r="AC99" s="165"/>
      <c r="AD99" s="165"/>
    </row>
    <row r="100" spans="1:30" x14ac:dyDescent="0.25">
      <c r="A100" s="161"/>
      <c r="B100" s="163"/>
      <c r="C100" s="163"/>
      <c r="D100" s="163"/>
      <c r="Y100" s="161"/>
      <c r="Z100" s="164"/>
      <c r="AA100" s="164"/>
      <c r="AB100" s="165"/>
      <c r="AC100" s="165"/>
      <c r="AD100" s="165"/>
    </row>
    <row r="101" spans="1:30" x14ac:dyDescent="0.25">
      <c r="A101" s="161"/>
      <c r="B101" s="163"/>
      <c r="C101" s="163"/>
      <c r="D101" s="163"/>
      <c r="Y101" s="161"/>
      <c r="Z101" s="164"/>
      <c r="AA101" s="164"/>
      <c r="AB101" s="165"/>
      <c r="AC101" s="165"/>
      <c r="AD101" s="165"/>
    </row>
    <row r="102" spans="1:30" x14ac:dyDescent="0.25">
      <c r="A102" s="161"/>
      <c r="B102" s="163"/>
      <c r="C102" s="163"/>
      <c r="D102" s="163"/>
      <c r="Y102" s="161"/>
      <c r="Z102" s="164"/>
      <c r="AA102" s="164"/>
      <c r="AB102" s="165"/>
      <c r="AC102" s="165"/>
      <c r="AD102" s="165"/>
    </row>
    <row r="103" spans="1:30" x14ac:dyDescent="0.25">
      <c r="A103" s="161"/>
      <c r="B103" s="163"/>
      <c r="C103" s="163"/>
      <c r="D103" s="163"/>
      <c r="Y103" s="161"/>
      <c r="Z103" s="164"/>
      <c r="AA103" s="164"/>
      <c r="AB103" s="165"/>
      <c r="AC103" s="165"/>
      <c r="AD103" s="165"/>
    </row>
    <row r="104" spans="1:30" x14ac:dyDescent="0.25">
      <c r="A104" s="164"/>
      <c r="B104" s="163"/>
      <c r="C104" s="163"/>
      <c r="D104" s="163"/>
      <c r="Y104" s="160"/>
      <c r="Z104" s="160"/>
      <c r="AA104" s="160"/>
    </row>
    <row r="105" spans="1:30" x14ac:dyDescent="0.25">
      <c r="B105" s="14"/>
      <c r="C105" s="14"/>
      <c r="D105" s="14"/>
      <c r="Y105" s="160"/>
      <c r="Z105" s="160"/>
      <c r="AA105" s="160"/>
    </row>
    <row r="106" spans="1:30" x14ac:dyDescent="0.25">
      <c r="B106" s="14"/>
      <c r="C106" s="14"/>
      <c r="D106" s="14"/>
      <c r="Y106" s="160"/>
      <c r="Z106" s="160"/>
      <c r="AA106" s="160"/>
    </row>
    <row r="107" spans="1:30" x14ac:dyDescent="0.25">
      <c r="B107" s="14"/>
      <c r="C107" s="14"/>
      <c r="D107" s="14"/>
    </row>
    <row r="108" spans="1:30" x14ac:dyDescent="0.25">
      <c r="B108" s="14"/>
      <c r="C108" s="14"/>
      <c r="D108" s="14"/>
    </row>
    <row r="109" spans="1:30" x14ac:dyDescent="0.25">
      <c r="B109" s="14"/>
      <c r="C109" s="14"/>
      <c r="D109" s="14"/>
    </row>
    <row r="110" spans="1:30" x14ac:dyDescent="0.25">
      <c r="B110" s="14"/>
      <c r="C110" s="14"/>
      <c r="D110" s="14"/>
    </row>
    <row r="111" spans="1:30" x14ac:dyDescent="0.25">
      <c r="B111" s="14"/>
      <c r="C111" s="14"/>
      <c r="D111" s="14"/>
    </row>
    <row r="112" spans="1:30" x14ac:dyDescent="0.25">
      <c r="B112" s="14"/>
      <c r="C112" s="14"/>
    </row>
    <row r="113" spans="2:3" x14ac:dyDescent="0.25">
      <c r="B113" s="14"/>
      <c r="C113" s="1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zoomScale="63" workbookViewId="0">
      <selection activeCell="G24" sqref="G24"/>
    </sheetView>
  </sheetViews>
  <sheetFormatPr baseColWidth="10" defaultColWidth="11.5703125" defaultRowHeight="15" x14ac:dyDescent="0.25"/>
  <cols>
    <col min="2" max="2" width="20.28515625" bestFit="1" customWidth="1"/>
    <col min="3" max="3" width="21" bestFit="1" customWidth="1"/>
    <col min="4" max="4" width="17.5703125" customWidth="1"/>
  </cols>
  <sheetData>
    <row r="1" spans="1:4" x14ac:dyDescent="0.25">
      <c r="A1" s="23" t="s">
        <v>16</v>
      </c>
      <c r="B1" s="44" t="s">
        <v>5</v>
      </c>
      <c r="C1" s="45" t="s">
        <v>20</v>
      </c>
      <c r="D1" s="44" t="s">
        <v>18</v>
      </c>
    </row>
    <row r="2" spans="1:4" x14ac:dyDescent="0.25">
      <c r="A2" s="11">
        <v>2025</v>
      </c>
      <c r="B2" s="37" cm="1">
        <f t="array" ref="B2">ProbPensionadoEnAnio("Masculino",A2,Hombres!$A$1:$DW$225,Mujeres!$A$1:$DW$117,Pensionados!$A$2:$G$166,'Empleados activos'!$A$2:$I$225)</f>
        <v>0</v>
      </c>
      <c r="C2" s="37" cm="1">
        <f t="array" ref="C2">ProbPensionadoEnAnio("Femenino",A2,Hombres!$A$1:$DW$225,Mujeres!$A$1:$DW$117,Pensionados!$A$2:$G$166,'Empleados activos'!$A$2:$I$225)</f>
        <v>0</v>
      </c>
      <c r="D2" s="37">
        <f>B2+C2</f>
        <v>0</v>
      </c>
    </row>
    <row r="3" spans="1:4" x14ac:dyDescent="0.25">
      <c r="A3" s="11">
        <f>A2+1</f>
        <v>2026</v>
      </c>
      <c r="B3" s="37" cm="1">
        <f t="array" ref="B3">ProbPensionadoEnAnio("Masculino",A3,Hombres!$A$1:$DW$225,Mujeres!$A$1:$DW$117,Pensionados!$A$2:$G$166,'Empleados activos'!$A$2:$I$225)</f>
        <v>74</v>
      </c>
      <c r="C3" s="37" cm="1">
        <f t="array" ref="C3">ProbPensionadoEnAnio("Femenino",A3,Hombres!$A$1:$DW$225,Mujeres!$A$1:$DW$117,Pensionados!$A$2:$G$166,'Empleados activos'!$A$2:$I$225)</f>
        <v>91</v>
      </c>
      <c r="D3" s="37">
        <f t="shared" ref="D3:D66" si="0">B3+C3</f>
        <v>165</v>
      </c>
    </row>
    <row r="4" spans="1:4" x14ac:dyDescent="0.25">
      <c r="A4" s="11">
        <f t="shared" ref="A4:A67" si="1">A3+1</f>
        <v>2027</v>
      </c>
      <c r="B4" s="37" cm="1">
        <f t="array" ref="B4">ProbPensionadoEnAnio("Masculino",A4,Hombres!$A$1:$DW$225,Mujeres!$A$1:$DW$117,Pensionados!$A$2:$G$166,'Empleados activos'!$A$2:$I$225)</f>
        <v>71.582953200000006</v>
      </c>
      <c r="C4" s="37" cm="1">
        <f t="array" ref="C4">ProbPensionadoEnAnio("Femenino",A4,Hombres!$A$1:$DW$225,Mujeres!$A$1:$DW$117,Pensionados!$A$2:$G$166,'Empleados activos'!$A$2:$I$225)</f>
        <v>89.030533799999958</v>
      </c>
      <c r="D4" s="37">
        <f t="shared" si="0"/>
        <v>160.61348699999996</v>
      </c>
    </row>
    <row r="5" spans="1:4" x14ac:dyDescent="0.25">
      <c r="A5" s="11">
        <f t="shared" si="1"/>
        <v>2028</v>
      </c>
      <c r="B5" s="37" cm="1">
        <f t="array" ref="B5">ProbPensionadoEnAnio("Masculino",A5,Hombres!$A$1:$DW$225,Mujeres!$A$1:$DW$117,Pensionados!$A$2:$G$166,'Empleados activos'!$A$2:$I$225)</f>
        <v>69.136619870190103</v>
      </c>
      <c r="C5" s="37" cm="1">
        <f t="array" ref="C5">ProbPensionadoEnAnio("Femenino",A5,Hombres!$A$1:$DW$225,Mujeres!$A$1:$DW$117,Pensionados!$A$2:$G$166,'Empleados activos'!$A$2:$I$225)</f>
        <v>86.954056295145747</v>
      </c>
      <c r="D5" s="37">
        <f t="shared" si="0"/>
        <v>156.09067616533585</v>
      </c>
    </row>
    <row r="6" spans="1:4" x14ac:dyDescent="0.25">
      <c r="A6" s="11">
        <f t="shared" si="1"/>
        <v>2029</v>
      </c>
      <c r="B6" s="37" cm="1">
        <f t="array" ref="B6">ProbPensionadoEnAnio("Masculino",A6,Hombres!$A$1:$DW$225,Mujeres!$A$1:$DW$117,Pensionados!$A$2:$G$166,'Empleados activos'!$A$2:$I$225)</f>
        <v>67.659526131357055</v>
      </c>
      <c r="C6" s="37" cm="1">
        <f t="array" ref="C6">ProbPensionadoEnAnio("Femenino",A6,Hombres!$A$1:$DW$225,Mujeres!$A$1:$DW$117,Pensionados!$A$2:$G$166,'Empleados activos'!$A$2:$I$225)</f>
        <v>84.773086551647665</v>
      </c>
      <c r="D6" s="37">
        <f t="shared" si="0"/>
        <v>152.43261268300472</v>
      </c>
    </row>
    <row r="7" spans="1:4" x14ac:dyDescent="0.25">
      <c r="A7" s="11">
        <f t="shared" si="1"/>
        <v>2030</v>
      </c>
      <c r="B7" s="37" cm="1">
        <f t="array" ref="B7">ProbPensionadoEnAnio("Masculino",A7,Hombres!$A$1:$DW$225,Mujeres!$A$1:$DW$117,Pensionados!$A$2:$G$166,'Empleados activos'!$A$2:$I$225)</f>
        <v>65.144746714235168</v>
      </c>
      <c r="C7" s="37" cm="1">
        <f t="array" ref="C7">ProbPensionadoEnAnio("Femenino",A7,Hombres!$A$1:$DW$225,Mujeres!$A$1:$DW$117,Pensionados!$A$2:$G$166,'Empleados activos'!$A$2:$I$225)</f>
        <v>82.486679792588589</v>
      </c>
      <c r="D7" s="37">
        <f t="shared" si="0"/>
        <v>147.63142650682374</v>
      </c>
    </row>
    <row r="8" spans="1:4" x14ac:dyDescent="0.25">
      <c r="A8" s="11">
        <f t="shared" si="1"/>
        <v>2031</v>
      </c>
      <c r="B8" s="37" cm="1">
        <f t="array" ref="B8">ProbPensionadoEnAnio("Masculino",A8,Hombres!$A$1:$DW$225,Mujeres!$A$1:$DW$117,Pensionados!$A$2:$G$166,'Empleados activos'!$A$2:$I$225)</f>
        <v>62.604459253094575</v>
      </c>
      <c r="C8" s="37" cm="1">
        <f t="array" ref="C8">ProbPensionadoEnAnio("Femenino",A8,Hombres!$A$1:$DW$225,Mujeres!$A$1:$DW$117,Pensionados!$A$2:$G$166,'Empleados activos'!$A$2:$I$225)</f>
        <v>81.102121352785019</v>
      </c>
      <c r="D8" s="37">
        <f t="shared" si="0"/>
        <v>143.70658060587959</v>
      </c>
    </row>
    <row r="9" spans="1:4" x14ac:dyDescent="0.25">
      <c r="A9" s="11">
        <f t="shared" si="1"/>
        <v>2032</v>
      </c>
      <c r="B9" s="37" cm="1">
        <f t="array" ref="B9">ProbPensionadoEnAnio("Masculino",A9,Hombres!$A$1:$DW$225,Mujeres!$A$1:$DW$117,Pensionados!$A$2:$G$166,'Empleados activos'!$A$2:$I$225)</f>
        <v>60.040923243984302</v>
      </c>
      <c r="C9" s="37" cm="1">
        <f t="array" ref="C9">ProbPensionadoEnAnio("Femenino",A9,Hombres!$A$1:$DW$225,Mujeres!$A$1:$DW$117,Pensionados!$A$2:$G$166,'Empleados activos'!$A$2:$I$225)</f>
        <v>79.612130302453664</v>
      </c>
      <c r="D9" s="37">
        <f t="shared" si="0"/>
        <v>139.65305354643797</v>
      </c>
    </row>
    <row r="10" spans="1:4" x14ac:dyDescent="0.25">
      <c r="A10" s="11">
        <f t="shared" si="1"/>
        <v>2033</v>
      </c>
      <c r="B10" s="37" cm="1">
        <f t="array" ref="B10">ProbPensionadoEnAnio("Masculino",A10,Hombres!$A$1:$DW$225,Mujeres!$A$1:$DW$117,Pensionados!$A$2:$G$166,'Empleados activos'!$A$2:$I$225)</f>
        <v>57.455639539038323</v>
      </c>
      <c r="C10" s="37" cm="1">
        <f t="array" ref="C10">ProbPensionadoEnAnio("Femenino",A10,Hombres!$A$1:$DW$225,Mujeres!$A$1:$DW$117,Pensionados!$A$2:$G$166,'Empleados activos'!$A$2:$I$225)</f>
        <v>78.021187341245238</v>
      </c>
      <c r="D10" s="37">
        <f t="shared" si="0"/>
        <v>135.47682688028357</v>
      </c>
    </row>
    <row r="11" spans="1:4" x14ac:dyDescent="0.25">
      <c r="A11" s="11">
        <f t="shared" si="1"/>
        <v>2034</v>
      </c>
      <c r="B11" s="37" cm="1">
        <f t="array" ref="B11">ProbPensionadoEnAnio("Masculino",A11,Hombres!$A$1:$DW$225,Mujeres!$A$1:$DW$117,Pensionados!$A$2:$G$166,'Empleados activos'!$A$2:$I$225)</f>
        <v>54.85414658845454</v>
      </c>
      <c r="C11" s="37" cm="1">
        <f t="array" ref="C11">ProbPensionadoEnAnio("Femenino",A11,Hombres!$A$1:$DW$225,Mujeres!$A$1:$DW$117,Pensionados!$A$2:$G$166,'Empleados activos'!$A$2:$I$225)</f>
        <v>75.329641181092711</v>
      </c>
      <c r="D11" s="37">
        <f t="shared" si="0"/>
        <v>130.18378776954725</v>
      </c>
    </row>
    <row r="12" spans="1:4" x14ac:dyDescent="0.25">
      <c r="A12" s="11">
        <f t="shared" si="1"/>
        <v>2035</v>
      </c>
      <c r="B12" s="37" cm="1">
        <f t="array" ref="B12">ProbPensionadoEnAnio("Masculino",A12,Hombres!$A$1:$DW$225,Mujeres!$A$1:$DW$117,Pensionados!$A$2:$G$166,'Empleados activos'!$A$2:$I$225)</f>
        <v>52.239648224550905</v>
      </c>
      <c r="C12" s="37" cm="1">
        <f t="array" ref="C12">ProbPensionadoEnAnio("Femenino",A12,Hombres!$A$1:$DW$225,Mujeres!$A$1:$DW$117,Pensionados!$A$2:$G$166,'Empleados activos'!$A$2:$I$225)</f>
        <v>73.550796579735618</v>
      </c>
      <c r="D12" s="37">
        <f t="shared" si="0"/>
        <v>125.79044480428652</v>
      </c>
    </row>
    <row r="13" spans="1:4" x14ac:dyDescent="0.25">
      <c r="A13" s="11">
        <f t="shared" si="1"/>
        <v>2036</v>
      </c>
      <c r="B13" s="37" cm="1">
        <f t="array" ref="B13">ProbPensionadoEnAnio("Masculino",A13,Hombres!$A$1:$DW$225,Mujeres!$A$1:$DW$117,Pensionados!$A$2:$G$166,'Empleados activos'!$A$2:$I$225)</f>
        <v>49.619710158960096</v>
      </c>
      <c r="C13" s="37" cm="1">
        <f t="array" ref="C13">ProbPensionadoEnAnio("Femenino",A13,Hombres!$A$1:$DW$225,Mujeres!$A$1:$DW$117,Pensionados!$A$2:$G$166,'Empleados activos'!$A$2:$I$225)</f>
        <v>70.685086687468441</v>
      </c>
      <c r="D13" s="37">
        <f t="shared" si="0"/>
        <v>120.30479684642853</v>
      </c>
    </row>
    <row r="14" spans="1:4" x14ac:dyDescent="0.25">
      <c r="A14" s="11">
        <f t="shared" si="1"/>
        <v>2037</v>
      </c>
      <c r="B14" s="37" cm="1">
        <f t="array" ref="B14">ProbPensionadoEnAnio("Masculino",A14,Hombres!$A$1:$DW$225,Mujeres!$A$1:$DW$117,Pensionados!$A$2:$G$166,'Empleados activos'!$A$2:$I$225)</f>
        <v>47.994802447813896</v>
      </c>
      <c r="C14" s="37" cm="1">
        <f t="array" ref="C14">ProbPensionadoEnAnio("Femenino",A14,Hombres!$A$1:$DW$225,Mujeres!$A$1:$DW$117,Pensionados!$A$2:$G$166,'Empleados activos'!$A$2:$I$225)</f>
        <v>67.743475483506359</v>
      </c>
      <c r="D14" s="37">
        <f t="shared" si="0"/>
        <v>115.73827793132025</v>
      </c>
    </row>
    <row r="15" spans="1:4" x14ac:dyDescent="0.25">
      <c r="A15" s="11">
        <f t="shared" si="1"/>
        <v>2038</v>
      </c>
      <c r="B15" s="37" cm="1">
        <f t="array" ref="B15">ProbPensionadoEnAnio("Masculino",A15,Hombres!$A$1:$DW$225,Mujeres!$A$1:$DW$117,Pensionados!$A$2:$G$166,'Empleados activos'!$A$2:$I$225)</f>
        <v>45.360321183244508</v>
      </c>
      <c r="C15" s="37" cm="1">
        <f t="array" ref="C15">ProbPensionadoEnAnio("Femenino",A15,Hombres!$A$1:$DW$225,Mujeres!$A$1:$DW$117,Pensionados!$A$2:$G$166,'Empleados activos'!$A$2:$I$225)</f>
        <v>65.73312743155158</v>
      </c>
      <c r="D15" s="37">
        <f t="shared" si="0"/>
        <v>111.09344861479609</v>
      </c>
    </row>
    <row r="16" spans="1:4" x14ac:dyDescent="0.25">
      <c r="A16" s="11">
        <f t="shared" si="1"/>
        <v>2039</v>
      </c>
      <c r="B16" s="37" cm="1">
        <f t="array" ref="B16">ProbPensionadoEnAnio("Masculino",A16,Hombres!$A$1:$DW$225,Mujeres!$A$1:$DW$117,Pensionados!$A$2:$G$166,'Empleados activos'!$A$2:$I$225)</f>
        <v>43.729697118078811</v>
      </c>
      <c r="C16" s="37" cm="1">
        <f t="array" ref="C16">ProbPensionadoEnAnio("Femenino",A16,Hombres!$A$1:$DW$225,Mujeres!$A$1:$DW$117,Pensionados!$A$2:$G$166,'Empleados activos'!$A$2:$I$225)</f>
        <v>64.655715458229736</v>
      </c>
      <c r="D16" s="37">
        <f t="shared" si="0"/>
        <v>108.38541257630854</v>
      </c>
    </row>
    <row r="17" spans="1:4" x14ac:dyDescent="0.25">
      <c r="A17" s="11">
        <f t="shared" si="1"/>
        <v>2040</v>
      </c>
      <c r="B17" s="37" cm="1">
        <f t="array" ref="B17">ProbPensionadoEnAnio("Masculino",A17,Hombres!$A$1:$DW$225,Mujeres!$A$1:$DW$117,Pensionados!$A$2:$G$166,'Empleados activos'!$A$2:$I$225)</f>
        <v>44.104674384175183</v>
      </c>
      <c r="C17" s="37" cm="1">
        <f t="array" ref="C17">ProbPensionadoEnAnio("Femenino",A17,Hombres!$A$1:$DW$225,Mujeres!$A$1:$DW$117,Pensionados!$A$2:$G$166,'Empleados activos'!$A$2:$I$225)</f>
        <v>64.5211387272754</v>
      </c>
      <c r="D17" s="37">
        <f t="shared" si="0"/>
        <v>108.62581311145058</v>
      </c>
    </row>
    <row r="18" spans="1:4" x14ac:dyDescent="0.25">
      <c r="A18" s="11">
        <f t="shared" si="1"/>
        <v>2041</v>
      </c>
      <c r="B18" s="37" cm="1">
        <f t="array" ref="B18">ProbPensionadoEnAnio("Masculino",A18,Hombres!$A$1:$DW$225,Mujeres!$A$1:$DW$117,Pensionados!$A$2:$G$166,'Empleados activos'!$A$2:$I$225)</f>
        <v>45.476809018714945</v>
      </c>
      <c r="C18" s="37" cm="1">
        <f t="array" ref="C18">ProbPensionadoEnAnio("Femenino",A18,Hombres!$A$1:$DW$225,Mujeres!$A$1:$DW$117,Pensionados!$A$2:$G$166,'Empleados activos'!$A$2:$I$225)</f>
        <v>64.33632133507011</v>
      </c>
      <c r="D18" s="37">
        <f t="shared" si="0"/>
        <v>109.81313035378506</v>
      </c>
    </row>
    <row r="19" spans="1:4" x14ac:dyDescent="0.25">
      <c r="A19" s="11">
        <f t="shared" si="1"/>
        <v>2042</v>
      </c>
      <c r="B19" s="37" cm="1">
        <f t="array" ref="B19">ProbPensionadoEnAnio("Masculino",A19,Hombres!$A$1:$DW$225,Mujeres!$A$1:$DW$117,Pensionados!$A$2:$G$166,'Empleados activos'!$A$2:$I$225)</f>
        <v>43.84428337540966</v>
      </c>
      <c r="C19" s="37" cm="1">
        <f t="array" ref="C19">ProbPensionadoEnAnio("Femenino",A19,Hombres!$A$1:$DW$225,Mujeres!$A$1:$DW$117,Pensionados!$A$2:$G$166,'Empleados activos'!$A$2:$I$225)</f>
        <v>63.113308701850237</v>
      </c>
      <c r="D19" s="37">
        <f t="shared" si="0"/>
        <v>106.9575920772599</v>
      </c>
    </row>
    <row r="20" spans="1:4" x14ac:dyDescent="0.25">
      <c r="A20" s="11">
        <f t="shared" si="1"/>
        <v>2043</v>
      </c>
      <c r="B20" s="37" cm="1">
        <f t="array" ref="B20">ProbPensionadoEnAnio("Masculino",A20,Hombres!$A$1:$DW$225,Mujeres!$A$1:$DW$117,Pensionados!$A$2:$G$166,'Empleados activos'!$A$2:$I$225)</f>
        <v>44.241685828019719</v>
      </c>
      <c r="C20" s="37" cm="1">
        <f t="array" ref="C20">ProbPensionadoEnAnio("Femenino",A20,Hombres!$A$1:$DW$225,Mujeres!$A$1:$DW$117,Pensionados!$A$2:$G$166,'Empleados activos'!$A$2:$I$225)</f>
        <v>63.867112803737641</v>
      </c>
      <c r="D20" s="37">
        <f t="shared" si="0"/>
        <v>108.10879863175737</v>
      </c>
    </row>
    <row r="21" spans="1:4" x14ac:dyDescent="0.25">
      <c r="A21" s="11">
        <f t="shared" si="1"/>
        <v>2044</v>
      </c>
      <c r="B21" s="37" cm="1">
        <f t="array" ref="B21">ProbPensionadoEnAnio("Masculino",A21,Hombres!$A$1:$DW$225,Mujeres!$A$1:$DW$117,Pensionados!$A$2:$G$166,'Empleados activos'!$A$2:$I$225)</f>
        <v>41.655610139243414</v>
      </c>
      <c r="C21" s="37" cm="1">
        <f t="array" ref="C21">ProbPensionadoEnAnio("Femenino",A21,Hombres!$A$1:$DW$225,Mujeres!$A$1:$DW$117,Pensionados!$A$2:$G$166,'Empleados activos'!$A$2:$I$225)</f>
        <v>65.601492244587007</v>
      </c>
      <c r="D21" s="37">
        <f t="shared" si="0"/>
        <v>107.25710238383041</v>
      </c>
    </row>
    <row r="22" spans="1:4" x14ac:dyDescent="0.25">
      <c r="A22" s="11">
        <f t="shared" si="1"/>
        <v>2045</v>
      </c>
      <c r="B22" s="37" cm="1">
        <f t="array" ref="B22">ProbPensionadoEnAnio("Masculino",A22,Hombres!$A$1:$DW$225,Mujeres!$A$1:$DW$117,Pensionados!$A$2:$G$166,'Empleados activos'!$A$2:$I$225)</f>
        <v>42.117212545104152</v>
      </c>
      <c r="C22" s="37" cm="1">
        <f t="array" ref="C22">ProbPensionadoEnAnio("Femenino",A22,Hombres!$A$1:$DW$225,Mujeres!$A$1:$DW$117,Pensionados!$A$2:$G$166,'Empleados activos'!$A$2:$I$225)</f>
        <v>64.32432132318894</v>
      </c>
      <c r="D22" s="37">
        <f t="shared" si="0"/>
        <v>106.44153386829309</v>
      </c>
    </row>
    <row r="23" spans="1:4" x14ac:dyDescent="0.25">
      <c r="A23" s="11">
        <f t="shared" si="1"/>
        <v>2046</v>
      </c>
      <c r="B23" s="37" cm="1">
        <f t="array" ref="B23">ProbPensionadoEnAnio("Masculino",A23,Hombres!$A$1:$DW$225,Mujeres!$A$1:$DW$117,Pensionados!$A$2:$G$166,'Empleados activos'!$A$2:$I$225)</f>
        <v>40.607687708038647</v>
      </c>
      <c r="C23" s="37" cm="1">
        <f t="array" ref="C23">ProbPensionadoEnAnio("Femenino",A23,Hombres!$A$1:$DW$225,Mujeres!$A$1:$DW$117,Pensionados!$A$2:$G$166,'Empleados activos'!$A$2:$I$225)</f>
        <v>65.065462558793072</v>
      </c>
      <c r="D23" s="37">
        <f t="shared" si="0"/>
        <v>105.67315026683173</v>
      </c>
    </row>
    <row r="24" spans="1:4" x14ac:dyDescent="0.25">
      <c r="A24" s="11">
        <f t="shared" si="1"/>
        <v>2047</v>
      </c>
      <c r="B24" s="37" cm="1">
        <f t="array" ref="B24">ProbPensionadoEnAnio("Masculino",A24,Hombres!$A$1:$DW$225,Mujeres!$A$1:$DW$117,Pensionados!$A$2:$G$166,'Empleados activos'!$A$2:$I$225)</f>
        <v>45.153362743987699</v>
      </c>
      <c r="C24" s="37" cm="1">
        <f t="array" ref="C24">ProbPensionadoEnAnio("Femenino",A24,Hombres!$A$1:$DW$225,Mujeres!$A$1:$DW$117,Pensionados!$A$2:$G$166,'Empleados activos'!$A$2:$I$225)</f>
        <v>64.82983019284876</v>
      </c>
      <c r="D24" s="37">
        <f t="shared" si="0"/>
        <v>109.98319293683646</v>
      </c>
    </row>
    <row r="25" spans="1:4" x14ac:dyDescent="0.25">
      <c r="A25" s="11">
        <f t="shared" si="1"/>
        <v>2048</v>
      </c>
      <c r="B25" s="37" cm="1">
        <f t="array" ref="B25">ProbPensionadoEnAnio("Masculino",A25,Hombres!$A$1:$DW$225,Mujeres!$A$1:$DW$117,Pensionados!$A$2:$G$166,'Empleados activos'!$A$2:$I$225)</f>
        <v>43.702551888515799</v>
      </c>
      <c r="C25" s="37" cm="1">
        <f t="array" ref="C25">ProbPensionadoEnAnio("Femenino",A25,Hombres!$A$1:$DW$225,Mujeres!$A$1:$DW$117,Pensionados!$A$2:$G$166,'Empleados activos'!$A$2:$I$225)</f>
        <v>63.632799615646789</v>
      </c>
      <c r="D25" s="37">
        <f t="shared" si="0"/>
        <v>107.33535150416259</v>
      </c>
    </row>
    <row r="26" spans="1:4" x14ac:dyDescent="0.25">
      <c r="A26" s="11">
        <f t="shared" si="1"/>
        <v>2049</v>
      </c>
      <c r="B26" s="37" cm="1">
        <f t="array" ref="B26">ProbPensionadoEnAnio("Masculino",A26,Hombres!$A$1:$DW$225,Mujeres!$A$1:$DW$117,Pensionados!$A$2:$G$166,'Empleados activos'!$A$2:$I$225)</f>
        <v>42.310626567563588</v>
      </c>
      <c r="C26" s="37" cm="1">
        <f t="array" ref="C26">ProbPensionadoEnAnio("Femenino",A26,Hombres!$A$1:$DW$225,Mujeres!$A$1:$DW$117,Pensionados!$A$2:$G$166,'Empleados activos'!$A$2:$I$225)</f>
        <v>67.48788279329446</v>
      </c>
      <c r="D26" s="37">
        <f t="shared" si="0"/>
        <v>109.79850936085805</v>
      </c>
    </row>
    <row r="27" spans="1:4" x14ac:dyDescent="0.25">
      <c r="A27" s="11">
        <f t="shared" si="1"/>
        <v>2050</v>
      </c>
      <c r="B27" s="37" cm="1">
        <f t="array" ref="B27">ProbPensionadoEnAnio("Masculino",A27,Hombres!$A$1:$DW$225,Mujeres!$A$1:$DW$117,Pensionados!$A$2:$G$166,'Empleados activos'!$A$2:$I$225)</f>
        <v>40.983426146167254</v>
      </c>
      <c r="C27" s="37" cm="1">
        <f t="array" ref="C27">ProbPensionadoEnAnio("Femenino",A27,Hombres!$A$1:$DW$225,Mujeres!$A$1:$DW$117,Pensionados!$A$2:$G$166,'Empleados activos'!$A$2:$I$225)</f>
        <v>72.388682781978815</v>
      </c>
      <c r="D27" s="37">
        <f t="shared" si="0"/>
        <v>113.37210892814608</v>
      </c>
    </row>
    <row r="28" spans="1:4" x14ac:dyDescent="0.25">
      <c r="A28" s="11">
        <f t="shared" si="1"/>
        <v>2051</v>
      </c>
      <c r="B28" s="37" cm="1">
        <f t="array" ref="B28">ProbPensionadoEnAnio("Masculino",A28,Hombres!$A$1:$DW$225,Mujeres!$A$1:$DW$117,Pensionados!$A$2:$G$166,'Empleados activos'!$A$2:$I$225)</f>
        <v>40.728059622571962</v>
      </c>
      <c r="C28" s="37" cm="1">
        <f t="array" ref="C28">ProbPensionadoEnAnio("Femenino",A28,Hombres!$A$1:$DW$225,Mujeres!$A$1:$DW$117,Pensionados!$A$2:$G$166,'Empleados activos'!$A$2:$I$225)</f>
        <v>71.34768087100872</v>
      </c>
      <c r="D28" s="37">
        <f t="shared" si="0"/>
        <v>112.07574049358068</v>
      </c>
    </row>
    <row r="29" spans="1:4" x14ac:dyDescent="0.25">
      <c r="A29" s="11">
        <f t="shared" si="1"/>
        <v>2052</v>
      </c>
      <c r="B29" s="37" cm="1">
        <f t="array" ref="B29">ProbPensionadoEnAnio("Masculino",A29,Hombres!$A$1:$DW$225,Mujeres!$A$1:$DW$117,Pensionados!$A$2:$G$166,'Empleados activos'!$A$2:$I$225)</f>
        <v>40.541228413551757</v>
      </c>
      <c r="C29" s="37" cm="1">
        <f t="array" ref="C29">ProbPensionadoEnAnio("Femenino",A29,Hombres!$A$1:$DW$225,Mujeres!$A$1:$DW$117,Pensionados!$A$2:$G$166,'Empleados activos'!$A$2:$I$225)</f>
        <v>73.399228346339839</v>
      </c>
      <c r="D29" s="37">
        <f t="shared" si="0"/>
        <v>113.94045675989159</v>
      </c>
    </row>
    <row r="30" spans="1:4" x14ac:dyDescent="0.25">
      <c r="A30" s="11">
        <f t="shared" si="1"/>
        <v>2053</v>
      </c>
      <c r="B30" s="37" cm="1">
        <f t="array" ref="B30">ProbPensionadoEnAnio("Masculino",A30,Hombres!$A$1:$DW$225,Mujeres!$A$1:$DW$117,Pensionados!$A$2:$G$166,'Empleados activos'!$A$2:$I$225)</f>
        <v>43.424567918681177</v>
      </c>
      <c r="C30" s="37" cm="1">
        <f t="array" ref="C30">ProbPensionadoEnAnio("Femenino",A30,Hombres!$A$1:$DW$225,Mujeres!$A$1:$DW$117,Pensionados!$A$2:$G$166,'Empleados activos'!$A$2:$I$225)</f>
        <v>74.542855954220187</v>
      </c>
      <c r="D30" s="37">
        <f t="shared" si="0"/>
        <v>117.96742387290136</v>
      </c>
    </row>
    <row r="31" spans="1:4" x14ac:dyDescent="0.25">
      <c r="A31" s="11">
        <f t="shared" si="1"/>
        <v>2054</v>
      </c>
      <c r="B31" s="37" cm="1">
        <f t="array" ref="B31">ProbPensionadoEnAnio("Masculino",A31,Hombres!$A$1:$DW$225,Mujeres!$A$1:$DW$117,Pensionados!$A$2:$G$166,'Empleados activos'!$A$2:$I$225)</f>
        <v>46.355134758531278</v>
      </c>
      <c r="C31" s="37" cm="1">
        <f t="array" ref="C31">ProbPensionadoEnAnio("Femenino",A31,Hombres!$A$1:$DW$225,Mujeres!$A$1:$DW$117,Pensionados!$A$2:$G$166,'Empleados activos'!$A$2:$I$225)</f>
        <v>76.791767420222953</v>
      </c>
      <c r="D31" s="37">
        <f t="shared" si="0"/>
        <v>123.14690217875423</v>
      </c>
    </row>
    <row r="32" spans="1:4" x14ac:dyDescent="0.25">
      <c r="A32" s="11">
        <f t="shared" si="1"/>
        <v>2055</v>
      </c>
      <c r="B32" s="37" cm="1">
        <f t="array" ref="B32">ProbPensionadoEnAnio("Masculino",A32,Hombres!$A$1:$DW$225,Mujeres!$A$1:$DW$117,Pensionados!$A$2:$G$166,'Empleados activos'!$A$2:$I$225)</f>
        <v>52.332257621736474</v>
      </c>
      <c r="C32" s="37" cm="1">
        <f t="array" ref="C32">ProbPensionadoEnAnio("Femenino",A32,Hombres!$A$1:$DW$225,Mujeres!$A$1:$DW$117,Pensionados!$A$2:$G$166,'Empleados activos'!$A$2:$I$225)</f>
        <v>80.1512213853471</v>
      </c>
      <c r="D32" s="37">
        <f t="shared" si="0"/>
        <v>132.48347900708359</v>
      </c>
    </row>
    <row r="33" spans="1:4" x14ac:dyDescent="0.25">
      <c r="A33" s="11">
        <f t="shared" si="1"/>
        <v>2056</v>
      </c>
      <c r="B33" s="37" cm="1">
        <f t="array" ref="B33">ProbPensionadoEnAnio("Masculino",A33,Hombres!$A$1:$DW$225,Mujeres!$A$1:$DW$117,Pensionados!$A$2:$G$166,'Empleados activos'!$A$2:$I$225)</f>
        <v>59.327729955400621</v>
      </c>
      <c r="C33" s="37" cm="1">
        <f t="array" ref="C33">ProbPensionadoEnAnio("Femenino",A33,Hombres!$A$1:$DW$225,Mujeres!$A$1:$DW$117,Pensionados!$A$2:$G$166,'Empleados activos'!$A$2:$I$225)</f>
        <v>88.622990232418573</v>
      </c>
      <c r="D33" s="37">
        <f t="shared" si="0"/>
        <v>147.9507201878192</v>
      </c>
    </row>
    <row r="34" spans="1:4" x14ac:dyDescent="0.25">
      <c r="A34" s="11">
        <f t="shared" si="1"/>
        <v>2057</v>
      </c>
      <c r="B34" s="37" cm="1">
        <f t="array" ref="B34">ProbPensionadoEnAnio("Masculino",A34,Hombres!$A$1:$DW$225,Mujeres!$A$1:$DW$117,Pensionados!$A$2:$G$166,'Empleados activos'!$A$2:$I$225)</f>
        <v>70.327327822009806</v>
      </c>
      <c r="C34" s="37" cm="1">
        <f t="array" ref="C34">ProbPensionadoEnAnio("Femenino",A34,Hombres!$A$1:$DW$225,Mujeres!$A$1:$DW$117,Pensionados!$A$2:$G$166,'Empleados activos'!$A$2:$I$225)</f>
        <v>89.190401146760578</v>
      </c>
      <c r="D34" s="37">
        <f t="shared" si="0"/>
        <v>159.51772896877037</v>
      </c>
    </row>
    <row r="35" spans="1:4" x14ac:dyDescent="0.25">
      <c r="A35" s="11">
        <f t="shared" si="1"/>
        <v>2058</v>
      </c>
      <c r="B35" s="37" cm="1">
        <f t="array" ref="B35">ProbPensionadoEnAnio("Masculino",A35,Hombres!$A$1:$DW$225,Mujeres!$A$1:$DW$117,Pensionados!$A$2:$G$166,'Empleados activos'!$A$2:$I$225)</f>
        <v>73.294272052960423</v>
      </c>
      <c r="C35" s="37" cm="1">
        <f t="array" ref="C35">ProbPensionadoEnAnio("Femenino",A35,Hombres!$A$1:$DW$225,Mujeres!$A$1:$DW$117,Pensionados!$A$2:$G$166,'Empleados activos'!$A$2:$I$225)</f>
        <v>91.871008936250078</v>
      </c>
      <c r="D35" s="37">
        <f t="shared" si="0"/>
        <v>165.16528098921049</v>
      </c>
    </row>
    <row r="36" spans="1:4" x14ac:dyDescent="0.25">
      <c r="A36" s="11">
        <f t="shared" si="1"/>
        <v>2059</v>
      </c>
      <c r="B36" s="37" cm="1">
        <f t="array" ref="B36">ProbPensionadoEnAnio("Masculino",A36,Hombres!$A$1:$DW$225,Mujeres!$A$1:$DW$117,Pensionados!$A$2:$G$166,'Empleados activos'!$A$2:$I$225)</f>
        <v>75.279985219383448</v>
      </c>
      <c r="C36" s="37" cm="1">
        <f t="array" ref="C36">ProbPensionadoEnAnio("Femenino",A36,Hombres!$A$1:$DW$225,Mujeres!$A$1:$DW$117,Pensionados!$A$2:$G$166,'Empleados activos'!$A$2:$I$225)</f>
        <v>94.648711845506952</v>
      </c>
      <c r="D36" s="37">
        <f t="shared" si="0"/>
        <v>169.9286970648904</v>
      </c>
    </row>
    <row r="37" spans="1:4" x14ac:dyDescent="0.25">
      <c r="A37" s="11">
        <f t="shared" si="1"/>
        <v>2060</v>
      </c>
      <c r="B37" s="37" cm="1">
        <f t="array" ref="B37">ProbPensionadoEnAnio("Masculino",A37,Hombres!$A$1:$DW$225,Mujeres!$A$1:$DW$117,Pensionados!$A$2:$G$166,'Empleados activos'!$A$2:$I$225)</f>
        <v>77.287522534317645</v>
      </c>
      <c r="C37" s="37" cm="1">
        <f t="array" ref="C37">ProbPensionadoEnAnio("Femenino",A37,Hombres!$A$1:$DW$225,Mujeres!$A$1:$DW$117,Pensionados!$A$2:$G$166,'Empleados activos'!$A$2:$I$225)</f>
        <v>98.511748066034428</v>
      </c>
      <c r="D37" s="37">
        <f t="shared" si="0"/>
        <v>175.79927060035209</v>
      </c>
    </row>
    <row r="38" spans="1:4" x14ac:dyDescent="0.25">
      <c r="A38" s="11">
        <f t="shared" si="1"/>
        <v>2061</v>
      </c>
      <c r="B38" s="37" cm="1">
        <f t="array" ref="B38">ProbPensionadoEnAnio("Masculino",A38,Hombres!$A$1:$DW$225,Mujeres!$A$1:$DW$117,Pensionados!$A$2:$G$166,'Empleados activos'!$A$2:$I$225)</f>
        <v>78.302664200617627</v>
      </c>
      <c r="C38" s="37" cm="1">
        <f t="array" ref="C38">ProbPensionadoEnAnio("Femenino",A38,Hombres!$A$1:$DW$225,Mujeres!$A$1:$DW$117,Pensionados!$A$2:$G$166,'Empleados activos'!$A$2:$I$225)</f>
        <v>97.440120051247078</v>
      </c>
      <c r="D38" s="37">
        <f t="shared" si="0"/>
        <v>175.74278425186469</v>
      </c>
    </row>
    <row r="39" spans="1:4" x14ac:dyDescent="0.25">
      <c r="A39" s="11">
        <f t="shared" si="1"/>
        <v>2062</v>
      </c>
      <c r="B39" s="37" cm="1">
        <f t="array" ref="B39">ProbPensionadoEnAnio("Masculino",A39,Hombres!$A$1:$DW$225,Mujeres!$A$1:$DW$117,Pensionados!$A$2:$G$166,'Empleados activos'!$A$2:$I$225)</f>
        <v>77.31999848444103</v>
      </c>
      <c r="C39" s="37" cm="1">
        <f t="array" ref="C39">ProbPensionadoEnAnio("Femenino",A39,Hombres!$A$1:$DW$225,Mujeres!$A$1:$DW$117,Pensionados!$A$2:$G$166,'Empleados activos'!$A$2:$I$225)</f>
        <v>99.428480043582582</v>
      </c>
      <c r="D39" s="37">
        <f t="shared" si="0"/>
        <v>176.74847852802361</v>
      </c>
    </row>
    <row r="40" spans="1:4" x14ac:dyDescent="0.25">
      <c r="A40" s="11">
        <f t="shared" si="1"/>
        <v>2063</v>
      </c>
      <c r="B40" s="37" cm="1">
        <f t="array" ref="B40">ProbPensionadoEnAnio("Masculino",A40,Hombres!$A$1:$DW$225,Mujeres!$A$1:$DW$117,Pensionados!$A$2:$G$166,'Empleados activos'!$A$2:$I$225)</f>
        <v>78.328135897540278</v>
      </c>
      <c r="C40" s="37" cm="1">
        <f t="array" ref="C40">ProbPensionadoEnAnio("Femenino",A40,Hombres!$A$1:$DW$225,Mujeres!$A$1:$DW$117,Pensionados!$A$2:$G$166,'Empleados activos'!$A$2:$I$225)</f>
        <v>99.448443695039529</v>
      </c>
      <c r="D40" s="37">
        <f t="shared" si="0"/>
        <v>177.77657959257982</v>
      </c>
    </row>
    <row r="41" spans="1:4" x14ac:dyDescent="0.25">
      <c r="A41" s="11">
        <f t="shared" si="1"/>
        <v>2064</v>
      </c>
      <c r="B41" s="37" cm="1">
        <f t="array" ref="B41">ProbPensionadoEnAnio("Masculino",A41,Hombres!$A$1:$DW$225,Mujeres!$A$1:$DW$117,Pensionados!$A$2:$G$166,'Empleados activos'!$A$2:$I$225)</f>
        <v>84.2997477977286</v>
      </c>
      <c r="C41" s="37" cm="1">
        <f t="array" ref="C41">ProbPensionadoEnAnio("Femenino",A41,Hombres!$A$1:$DW$225,Mujeres!$A$1:$DW$117,Pensionados!$A$2:$G$166,'Empleados activos'!$A$2:$I$225)</f>
        <v>101.47755718434901</v>
      </c>
      <c r="D41" s="37">
        <f t="shared" si="0"/>
        <v>185.77730498207762</v>
      </c>
    </row>
    <row r="42" spans="1:4" x14ac:dyDescent="0.25">
      <c r="A42" s="11">
        <f t="shared" si="1"/>
        <v>2065</v>
      </c>
      <c r="B42" s="37" cm="1">
        <f t="array" ref="B42">ProbPensionadoEnAnio("Masculino",A42,Hombres!$A$1:$DW$225,Mujeres!$A$1:$DW$117,Pensionados!$A$2:$G$166,'Empleados activos'!$A$2:$I$225)</f>
        <v>84.180590543964641</v>
      </c>
      <c r="C42" s="37" cm="1">
        <f t="array" ref="C42">ProbPensionadoEnAnio("Femenino",A42,Hombres!$A$1:$DW$225,Mujeres!$A$1:$DW$117,Pensionados!$A$2:$G$166,'Empleados activos'!$A$2:$I$225)</f>
        <v>101.4865052767953</v>
      </c>
      <c r="D42" s="37">
        <f t="shared" si="0"/>
        <v>185.66709582075993</v>
      </c>
    </row>
    <row r="43" spans="1:4" x14ac:dyDescent="0.25">
      <c r="A43" s="11">
        <f t="shared" si="1"/>
        <v>2066</v>
      </c>
      <c r="B43" s="37" cm="1">
        <f t="array" ref="B43">ProbPensionadoEnAnio("Masculino",A43,Hombres!$A$1:$DW$225,Mujeres!$A$1:$DW$117,Pensionados!$A$2:$G$166,'Empleados activos'!$A$2:$I$225)</f>
        <v>84.001041060535968</v>
      </c>
      <c r="C43" s="37" cm="1">
        <f t="array" ref="C43">ProbPensionadoEnAnio("Femenino",A43,Hombres!$A$1:$DW$225,Mujeres!$A$1:$DW$117,Pensionados!$A$2:$G$166,'Empleados activos'!$A$2:$I$225)</f>
        <v>99.458795327263999</v>
      </c>
      <c r="D43" s="37">
        <f t="shared" si="0"/>
        <v>183.45983638779995</v>
      </c>
    </row>
    <row r="44" spans="1:4" x14ac:dyDescent="0.25">
      <c r="A44" s="11">
        <f t="shared" si="1"/>
        <v>2067</v>
      </c>
      <c r="B44" s="37" cm="1">
        <f t="array" ref="B44">ProbPensionadoEnAnio("Masculino",A44,Hombres!$A$1:$DW$225,Mujeres!$A$1:$DW$117,Pensionados!$A$2:$G$166,'Empleados activos'!$A$2:$I$225)</f>
        <v>82.750592268169754</v>
      </c>
      <c r="C44" s="37" cm="1">
        <f t="array" ref="C44">ProbPensionadoEnAnio("Femenino",A44,Hombres!$A$1:$DW$225,Mujeres!$A$1:$DW$117,Pensionados!$A$2:$G$166,'Empleados activos'!$A$2:$I$225)</f>
        <v>97.374207801601756</v>
      </c>
      <c r="D44" s="37">
        <f t="shared" si="0"/>
        <v>180.12480006977151</v>
      </c>
    </row>
    <row r="45" spans="1:4" x14ac:dyDescent="0.25">
      <c r="A45" s="11">
        <f t="shared" si="1"/>
        <v>2068</v>
      </c>
      <c r="B45" s="37" cm="1">
        <f t="array" ref="B45">ProbPensionadoEnAnio("Masculino",A45,Hombres!$A$1:$DW$225,Mujeres!$A$1:$DW$117,Pensionados!$A$2:$G$166,'Empleados activos'!$A$2:$I$225)</f>
        <v>81.429483038314359</v>
      </c>
      <c r="C45" s="37" cm="1">
        <f t="array" ref="C45">ProbPensionadoEnAnio("Femenino",A45,Hombres!$A$1:$DW$225,Mujeres!$A$1:$DW$117,Pensionados!$A$2:$G$166,'Empleados activos'!$A$2:$I$225)</f>
        <v>95.213312815310601</v>
      </c>
      <c r="D45" s="37">
        <f t="shared" si="0"/>
        <v>176.64279585362496</v>
      </c>
    </row>
    <row r="46" spans="1:4" x14ac:dyDescent="0.25">
      <c r="A46" s="11">
        <f t="shared" si="1"/>
        <v>2069</v>
      </c>
      <c r="B46" s="37" cm="1">
        <f t="array" ref="B46">ProbPensionadoEnAnio("Masculino",A46,Hombres!$A$1:$DW$225,Mujeres!$A$1:$DW$117,Pensionados!$A$2:$G$166,'Empleados activos'!$A$2:$I$225)</f>
        <v>82.029063905669759</v>
      </c>
      <c r="C46" s="37" cm="1">
        <f t="array" ref="C46">ProbPensionadoEnAnio("Femenino",A46,Hombres!$A$1:$DW$225,Mujeres!$A$1:$DW$117,Pensionados!$A$2:$G$166,'Empleados activos'!$A$2:$I$225)</f>
        <v>92.965299470015268</v>
      </c>
      <c r="D46" s="37">
        <f t="shared" si="0"/>
        <v>174.99436337568503</v>
      </c>
    </row>
    <row r="47" spans="1:4" x14ac:dyDescent="0.25">
      <c r="A47" s="11">
        <f t="shared" si="1"/>
        <v>2070</v>
      </c>
      <c r="B47" s="37" cm="1">
        <f t="array" ref="B47">ProbPensionadoEnAnio("Masculino",A47,Hombres!$A$1:$DW$225,Mujeres!$A$1:$DW$117,Pensionados!$A$2:$G$166,'Empleados activos'!$A$2:$I$225)</f>
        <v>79.532786911294068</v>
      </c>
      <c r="C47" s="37" cm="1">
        <f t="array" ref="C47">ProbPensionadoEnAnio("Femenino",A47,Hombres!$A$1:$DW$225,Mujeres!$A$1:$DW$117,Pensionados!$A$2:$G$166,'Empleados activos'!$A$2:$I$225)</f>
        <v>90.614151322062156</v>
      </c>
      <c r="D47" s="37">
        <f t="shared" si="0"/>
        <v>170.14693823335622</v>
      </c>
    </row>
    <row r="48" spans="1:4" x14ac:dyDescent="0.25">
      <c r="A48" s="11">
        <f t="shared" si="1"/>
        <v>2071</v>
      </c>
      <c r="B48" s="37" cm="1">
        <f t="array" ref="B48">ProbPensionadoEnAnio("Masculino",A48,Hombres!$A$1:$DW$225,Mujeres!$A$1:$DW$117,Pensionados!$A$2:$G$166,'Empleados activos'!$A$2:$I$225)</f>
        <v>76.956373135321329</v>
      </c>
      <c r="C48" s="37" cm="1">
        <f t="array" ref="C48">ProbPensionadoEnAnio("Femenino",A48,Hombres!$A$1:$DW$225,Mujeres!$A$1:$DW$117,Pensionados!$A$2:$G$166,'Empleados activos'!$A$2:$I$225)</f>
        <v>88.152042440805829</v>
      </c>
      <c r="D48" s="37">
        <f t="shared" si="0"/>
        <v>165.10841557612716</v>
      </c>
    </row>
    <row r="49" spans="1:4" x14ac:dyDescent="0.25">
      <c r="A49" s="11">
        <f t="shared" si="1"/>
        <v>2072</v>
      </c>
      <c r="B49" s="37" cm="1">
        <f t="array" ref="B49">ProbPensionadoEnAnio("Masculino",A49,Hombres!$A$1:$DW$225,Mujeres!$A$1:$DW$117,Pensionados!$A$2:$G$166,'Empleados activos'!$A$2:$I$225)</f>
        <v>74.296910345394068</v>
      </c>
      <c r="C49" s="37" cm="1">
        <f t="array" ref="C49">ProbPensionadoEnAnio("Femenino",A49,Hombres!$A$1:$DW$225,Mujeres!$A$1:$DW$117,Pensionados!$A$2:$G$166,'Empleados activos'!$A$2:$I$225)</f>
        <v>85.570236384383335</v>
      </c>
      <c r="D49" s="37">
        <f t="shared" si="0"/>
        <v>159.8671467297774</v>
      </c>
    </row>
    <row r="50" spans="1:4" x14ac:dyDescent="0.25">
      <c r="A50" s="11">
        <f t="shared" si="1"/>
        <v>2073</v>
      </c>
      <c r="B50" s="37" cm="1">
        <f t="array" ref="B50">ProbPensionadoEnAnio("Masculino",A50,Hombres!$A$1:$DW$225,Mujeres!$A$1:$DW$117,Pensionados!$A$2:$G$166,'Empleados activos'!$A$2:$I$225)</f>
        <v>71.546388818439382</v>
      </c>
      <c r="C50" s="37" cm="1">
        <f t="array" ref="C50">ProbPensionadoEnAnio("Femenino",A50,Hombres!$A$1:$DW$225,Mujeres!$A$1:$DW$117,Pensionados!$A$2:$G$166,'Empleados activos'!$A$2:$I$225)</f>
        <v>82.860459248650756</v>
      </c>
      <c r="D50" s="37">
        <f t="shared" si="0"/>
        <v>154.40684806709015</v>
      </c>
    </row>
    <row r="51" spans="1:4" x14ac:dyDescent="0.25">
      <c r="A51" s="11">
        <f t="shared" si="1"/>
        <v>2074</v>
      </c>
      <c r="B51" s="37" cm="1">
        <f t="array" ref="B51">ProbPensionadoEnAnio("Masculino",A51,Hombres!$A$1:$DW$225,Mujeres!$A$1:$DW$117,Pensionados!$A$2:$G$166,'Empleados activos'!$A$2:$I$225)</f>
        <v>68.713866479968658</v>
      </c>
      <c r="C51" s="37" cm="1">
        <f t="array" ref="C51">ProbPensionadoEnAnio("Femenino",A51,Hombres!$A$1:$DW$225,Mujeres!$A$1:$DW$117,Pensionados!$A$2:$G$166,'Empleados activos'!$A$2:$I$225)</f>
        <v>80.013401247337939</v>
      </c>
      <c r="D51" s="37">
        <f t="shared" si="0"/>
        <v>148.72726772730658</v>
      </c>
    </row>
    <row r="52" spans="1:4" x14ac:dyDescent="0.25">
      <c r="A52" s="11">
        <f t="shared" si="1"/>
        <v>2075</v>
      </c>
      <c r="B52" s="37" cm="1">
        <f t="array" ref="B52">ProbPensionadoEnAnio("Masculino",A52,Hombres!$A$1:$DW$225,Mujeres!$A$1:$DW$117,Pensionados!$A$2:$G$166,'Empleados activos'!$A$2:$I$225)</f>
        <v>65.805439108909411</v>
      </c>
      <c r="C52" s="37" cm="1">
        <f t="array" ref="C52">ProbPensionadoEnAnio("Femenino",A52,Hombres!$A$1:$DW$225,Mujeres!$A$1:$DW$117,Pensionados!$A$2:$G$166,'Empleados activos'!$A$2:$I$225)</f>
        <v>77.038556952185047</v>
      </c>
      <c r="D52" s="37">
        <f t="shared" si="0"/>
        <v>142.84399606109446</v>
      </c>
    </row>
    <row r="53" spans="1:4" x14ac:dyDescent="0.25">
      <c r="A53" s="11">
        <f t="shared" si="1"/>
        <v>2076</v>
      </c>
      <c r="B53" s="37" cm="1">
        <f t="array" ref="B53">ProbPensionadoEnAnio("Masculino",A53,Hombres!$A$1:$DW$225,Mujeres!$A$1:$DW$117,Pensionados!$A$2:$G$166,'Empleados activos'!$A$2:$I$225)</f>
        <v>62.829430582344528</v>
      </c>
      <c r="C53" s="37" cm="1">
        <f t="array" ref="C53">ProbPensionadoEnAnio("Femenino",A53,Hombres!$A$1:$DW$225,Mujeres!$A$1:$DW$117,Pensionados!$A$2:$G$166,'Empleados activos'!$A$2:$I$225)</f>
        <v>73.939971597009048</v>
      </c>
      <c r="D53" s="37">
        <f t="shared" si="0"/>
        <v>136.76940217935356</v>
      </c>
    </row>
    <row r="54" spans="1:4" x14ac:dyDescent="0.25">
      <c r="A54" s="11">
        <f t="shared" si="1"/>
        <v>2077</v>
      </c>
      <c r="B54" s="37" cm="1">
        <f t="array" ref="B54">ProbPensionadoEnAnio("Masculino",A54,Hombres!$A$1:$DW$225,Mujeres!$A$1:$DW$117,Pensionados!$A$2:$G$166,'Empleados activos'!$A$2:$I$225)</f>
        <v>59.795460960487738</v>
      </c>
      <c r="C54" s="37" cm="1">
        <f t="array" ref="C54">ProbPensionadoEnAnio("Femenino",A54,Hombres!$A$1:$DW$225,Mujeres!$A$1:$DW$117,Pensionados!$A$2:$G$166,'Empleados activos'!$A$2:$I$225)</f>
        <v>70.725279404252277</v>
      </c>
      <c r="D54" s="37">
        <f t="shared" si="0"/>
        <v>130.52074036474002</v>
      </c>
    </row>
    <row r="55" spans="1:4" x14ac:dyDescent="0.25">
      <c r="A55" s="11">
        <f t="shared" si="1"/>
        <v>2078</v>
      </c>
      <c r="B55" s="37" cm="1">
        <f t="array" ref="B55">ProbPensionadoEnAnio("Masculino",A55,Hombres!$A$1:$DW$225,Mujeres!$A$1:$DW$117,Pensionados!$A$2:$G$166,'Empleados activos'!$A$2:$I$225)</f>
        <v>56.713700487549225</v>
      </c>
      <c r="C55" s="37" cm="1">
        <f t="array" ref="C55">ProbPensionadoEnAnio("Femenino",A55,Hombres!$A$1:$DW$225,Mujeres!$A$1:$DW$117,Pensionados!$A$2:$G$166,'Empleados activos'!$A$2:$I$225)</f>
        <v>67.401376872153236</v>
      </c>
      <c r="D55" s="37">
        <f t="shared" si="0"/>
        <v>124.11507735970247</v>
      </c>
    </row>
    <row r="56" spans="1:4" x14ac:dyDescent="0.25">
      <c r="A56" s="11">
        <f t="shared" si="1"/>
        <v>2079</v>
      </c>
      <c r="B56" s="37" cm="1">
        <f t="array" ref="B56">ProbPensionadoEnAnio("Masculino",A56,Hombres!$A$1:$DW$225,Mujeres!$A$1:$DW$117,Pensionados!$A$2:$G$166,'Empleados activos'!$A$2:$I$225)</f>
        <v>53.589481280820003</v>
      </c>
      <c r="C56" s="37" cm="1">
        <f t="array" ref="C56">ProbPensionadoEnAnio("Femenino",A56,Hombres!$A$1:$DW$225,Mujeres!$A$1:$DW$117,Pensionados!$A$2:$G$166,'Empleados activos'!$A$2:$I$225)</f>
        <v>63.982913495906878</v>
      </c>
      <c r="D56" s="37">
        <f t="shared" si="0"/>
        <v>117.57239477672688</v>
      </c>
    </row>
    <row r="57" spans="1:4" x14ac:dyDescent="0.25">
      <c r="A57" s="11">
        <f t="shared" si="1"/>
        <v>2080</v>
      </c>
      <c r="B57" s="37" cm="1">
        <f t="array" ref="B57">ProbPensionadoEnAnio("Masculino",A57,Hombres!$A$1:$DW$225,Mujeres!$A$1:$DW$117,Pensionados!$A$2:$G$166,'Empleados activos'!$A$2:$I$225)</f>
        <v>50.426626746112809</v>
      </c>
      <c r="C57" s="37" cm="1">
        <f t="array" ref="C57">ProbPensionadoEnAnio("Femenino",A57,Hombres!$A$1:$DW$225,Mujeres!$A$1:$DW$117,Pensionados!$A$2:$G$166,'Empleados activos'!$A$2:$I$225)</f>
        <v>60.481478177259184</v>
      </c>
      <c r="D57" s="37">
        <f t="shared" si="0"/>
        <v>110.90810492337199</v>
      </c>
    </row>
    <row r="58" spans="1:4" x14ac:dyDescent="0.25">
      <c r="A58" s="11">
        <f t="shared" si="1"/>
        <v>2081</v>
      </c>
      <c r="B58" s="37" cm="1">
        <f t="array" ref="B58">ProbPensionadoEnAnio("Masculino",A58,Hombres!$A$1:$DW$225,Mujeres!$A$1:$DW$117,Pensionados!$A$2:$G$166,'Empleados activos'!$A$2:$I$225)</f>
        <v>47.245545794424565</v>
      </c>
      <c r="C58" s="37" cm="1">
        <f t="array" ref="C58">ProbPensionadoEnAnio("Femenino",A58,Hombres!$A$1:$DW$225,Mujeres!$A$1:$DW$117,Pensionados!$A$2:$G$166,'Empleados activos'!$A$2:$I$225)</f>
        <v>56.917774153913939</v>
      </c>
      <c r="D58" s="37">
        <f t="shared" si="0"/>
        <v>104.16331994833851</v>
      </c>
    </row>
    <row r="59" spans="1:4" x14ac:dyDescent="0.25">
      <c r="A59" s="11">
        <f t="shared" si="1"/>
        <v>2082</v>
      </c>
      <c r="B59" s="37" cm="1">
        <f t="array" ref="B59">ProbPensionadoEnAnio("Masculino",A59,Hombres!$A$1:$DW$225,Mujeres!$A$1:$DW$117,Pensionados!$A$2:$G$166,'Empleados activos'!$A$2:$I$225)</f>
        <v>44.05922575897258</v>
      </c>
      <c r="C59" s="37" cm="1">
        <f t="array" ref="C59">ProbPensionadoEnAnio("Femenino",A59,Hombres!$A$1:$DW$225,Mujeres!$A$1:$DW$117,Pensionados!$A$2:$G$166,'Empleados activos'!$A$2:$I$225)</f>
        <v>53.308816231624249</v>
      </c>
      <c r="D59" s="37">
        <f t="shared" si="0"/>
        <v>97.368041990596822</v>
      </c>
    </row>
    <row r="60" spans="1:4" x14ac:dyDescent="0.25">
      <c r="A60" s="11">
        <f t="shared" si="1"/>
        <v>2083</v>
      </c>
      <c r="B60" s="37" cm="1">
        <f t="array" ref="B60">ProbPensionadoEnAnio("Masculino",A60,Hombres!$A$1:$DW$225,Mujeres!$A$1:$DW$117,Pensionados!$A$2:$G$166,'Empleados activos'!$A$2:$I$225)</f>
        <v>40.880894464552973</v>
      </c>
      <c r="C60" s="37" cm="1">
        <f t="array" ref="C60">ProbPensionadoEnAnio("Femenino",A60,Hombres!$A$1:$DW$225,Mujeres!$A$1:$DW$117,Pensionados!$A$2:$G$166,'Empleados activos'!$A$2:$I$225)</f>
        <v>49.674720695579722</v>
      </c>
      <c r="D60" s="37">
        <f t="shared" si="0"/>
        <v>90.555615160132703</v>
      </c>
    </row>
    <row r="61" spans="1:4" x14ac:dyDescent="0.25">
      <c r="A61" s="11">
        <f t="shared" si="1"/>
        <v>2084</v>
      </c>
      <c r="B61" s="37" cm="1">
        <f t="array" ref="B61">ProbPensionadoEnAnio("Masculino",A61,Hombres!$A$1:$DW$225,Mujeres!$A$1:$DW$117,Pensionados!$A$2:$G$166,'Empleados activos'!$A$2:$I$225)</f>
        <v>37.723437296361865</v>
      </c>
      <c r="C61" s="37" cm="1">
        <f t="array" ref="C61">ProbPensionadoEnAnio("Femenino",A61,Hombres!$A$1:$DW$225,Mujeres!$A$1:$DW$117,Pensionados!$A$2:$G$166,'Empleados activos'!$A$2:$I$225)</f>
        <v>46.035959453748802</v>
      </c>
      <c r="D61" s="37">
        <f t="shared" si="0"/>
        <v>83.759396750110668</v>
      </c>
    </row>
    <row r="62" spans="1:4" x14ac:dyDescent="0.25">
      <c r="A62" s="11">
        <f t="shared" si="1"/>
        <v>2085</v>
      </c>
      <c r="B62" s="37" cm="1">
        <f t="array" ref="B62">ProbPensionadoEnAnio("Masculino",A62,Hombres!$A$1:$DW$225,Mujeres!$A$1:$DW$117,Pensionados!$A$2:$G$166,'Empleados activos'!$A$2:$I$225)</f>
        <v>34.600503133905001</v>
      </c>
      <c r="C62" s="37" cm="1">
        <f t="array" ref="C62">ProbPensionadoEnAnio("Femenino",A62,Hombres!$A$1:$DW$225,Mujeres!$A$1:$DW$117,Pensionados!$A$2:$G$166,'Empleados activos'!$A$2:$I$225)</f>
        <v>42.413941162343633</v>
      </c>
      <c r="D62" s="37">
        <f t="shared" si="0"/>
        <v>77.014444296248627</v>
      </c>
    </row>
    <row r="63" spans="1:4" x14ac:dyDescent="0.25">
      <c r="A63" s="11">
        <f t="shared" si="1"/>
        <v>2086</v>
      </c>
      <c r="B63" s="37" cm="1">
        <f t="array" ref="B63">ProbPensionadoEnAnio("Masculino",A63,Hombres!$A$1:$DW$225,Mujeres!$A$1:$DW$117,Pensionados!$A$2:$G$166,'Empleados activos'!$A$2:$I$225)</f>
        <v>31.534837364876775</v>
      </c>
      <c r="C63" s="37" cm="1">
        <f t="array" ref="C63">ProbPensionadoEnAnio("Femenino",A63,Hombres!$A$1:$DW$225,Mujeres!$A$1:$DW$117,Pensionados!$A$2:$G$166,'Empleados activos'!$A$2:$I$225)</f>
        <v>38.831752379349474</v>
      </c>
      <c r="D63" s="37">
        <f t="shared" si="0"/>
        <v>70.366589744226246</v>
      </c>
    </row>
    <row r="64" spans="1:4" x14ac:dyDescent="0.25">
      <c r="A64" s="11">
        <f t="shared" si="1"/>
        <v>2087</v>
      </c>
      <c r="B64" s="37" cm="1">
        <f t="array" ref="B64">ProbPensionadoEnAnio("Masculino",A64,Hombres!$A$1:$DW$225,Mujeres!$A$1:$DW$117,Pensionados!$A$2:$G$166,'Empleados activos'!$A$2:$I$225)</f>
        <v>28.545411671072078</v>
      </c>
      <c r="C64" s="37" cm="1">
        <f t="array" ref="C64">ProbPensionadoEnAnio("Femenino",A64,Hombres!$A$1:$DW$225,Mujeres!$A$1:$DW$117,Pensionados!$A$2:$G$166,'Empleados activos'!$A$2:$I$225)</f>
        <v>35.311113475156887</v>
      </c>
      <c r="D64" s="37">
        <f t="shared" si="0"/>
        <v>63.856525146228961</v>
      </c>
    </row>
    <row r="65" spans="1:4" x14ac:dyDescent="0.25">
      <c r="A65" s="11">
        <f t="shared" si="1"/>
        <v>2088</v>
      </c>
      <c r="B65" s="37" cm="1">
        <f t="array" ref="B65">ProbPensionadoEnAnio("Masculino",A65,Hombres!$A$1:$DW$225,Mujeres!$A$1:$DW$117,Pensionados!$A$2:$G$166,'Empleados activos'!$A$2:$I$225)</f>
        <v>25.650220166677364</v>
      </c>
      <c r="C65" s="37" cm="1">
        <f t="array" ref="C65">ProbPensionadoEnAnio("Femenino",A65,Hombres!$A$1:$DW$225,Mujeres!$A$1:$DW$117,Pensionados!$A$2:$G$166,'Empleados activos'!$A$2:$I$225)</f>
        <v>31.87219251698658</v>
      </c>
      <c r="D65" s="37">
        <f t="shared" si="0"/>
        <v>57.522412683663944</v>
      </c>
    </row>
    <row r="66" spans="1:4" x14ac:dyDescent="0.25">
      <c r="A66" s="11">
        <f t="shared" si="1"/>
        <v>2089</v>
      </c>
      <c r="B66" s="37" cm="1">
        <f t="array" ref="B66">ProbPensionadoEnAnio("Masculino",A66,Hombres!$A$1:$DW$225,Mujeres!$A$1:$DW$117,Pensionados!$A$2:$G$166,'Empleados activos'!$A$2:$I$225)</f>
        <v>22.867650066379511</v>
      </c>
      <c r="C66" s="37" cm="1">
        <f t="array" ref="C66">ProbPensionadoEnAnio("Femenino",A66,Hombres!$A$1:$DW$225,Mujeres!$A$1:$DW$117,Pensionados!$A$2:$G$166,'Empleados activos'!$A$2:$I$225)</f>
        <v>28.535731237609237</v>
      </c>
      <c r="D66" s="37">
        <f t="shared" si="0"/>
        <v>51.403381303988752</v>
      </c>
    </row>
    <row r="67" spans="1:4" x14ac:dyDescent="0.25">
      <c r="A67" s="11">
        <f t="shared" si="1"/>
        <v>2090</v>
      </c>
      <c r="B67" s="37" cm="1">
        <f t="array" ref="B67">ProbPensionadoEnAnio("Masculino",A67,Hombres!$A$1:$DW$225,Mujeres!$A$1:$DW$117,Pensionados!$A$2:$G$166,'Empleados activos'!$A$2:$I$225)</f>
        <v>20.217673832111281</v>
      </c>
      <c r="C67" s="37" cm="1">
        <f t="array" ref="C67">ProbPensionadoEnAnio("Femenino",A67,Hombres!$A$1:$DW$225,Mujeres!$A$1:$DW$117,Pensionados!$A$2:$G$166,'Empleados activos'!$A$2:$I$225)</f>
        <v>25.324735988999251</v>
      </c>
      <c r="D67" s="37">
        <f t="shared" ref="D67:D96" si="2">B67+C67</f>
        <v>45.542409821110532</v>
      </c>
    </row>
    <row r="68" spans="1:4" x14ac:dyDescent="0.25">
      <c r="A68" s="11">
        <f t="shared" ref="A68:A96" si="3">A67+1</f>
        <v>2091</v>
      </c>
      <c r="B68" s="37" cm="1">
        <f t="array" ref="B68">ProbPensionadoEnAnio("Masculino",A68,Hombres!$A$1:$DW$225,Mujeres!$A$1:$DW$117,Pensionados!$A$2:$G$166,'Empleados activos'!$A$2:$I$225)</f>
        <v>17.719655879352981</v>
      </c>
      <c r="C68" s="37" cm="1">
        <f t="array" ref="C68">ProbPensionadoEnAnio("Femenino",A68,Hombres!$A$1:$DW$225,Mujeres!$A$1:$DW$117,Pensionados!$A$2:$G$166,'Empleados activos'!$A$2:$I$225)</f>
        <v>22.262593109953702</v>
      </c>
      <c r="D68" s="37">
        <f t="shared" si="2"/>
        <v>39.982248989306683</v>
      </c>
    </row>
    <row r="69" spans="1:4" x14ac:dyDescent="0.25">
      <c r="A69" s="11">
        <f t="shared" si="3"/>
        <v>2092</v>
      </c>
      <c r="B69" s="37" cm="1">
        <f t="array" ref="B69">ProbPensionadoEnAnio("Masculino",A69,Hombres!$A$1:$DW$225,Mujeres!$A$1:$DW$117,Pensionados!$A$2:$G$166,'Empleados activos'!$A$2:$I$225)</f>
        <v>15.389464636654987</v>
      </c>
      <c r="C69" s="37" cm="1">
        <f t="array" ref="C69">ProbPensionadoEnAnio("Femenino",A69,Hombres!$A$1:$DW$225,Mujeres!$A$1:$DW$117,Pensionados!$A$2:$G$166,'Empleados activos'!$A$2:$I$225)</f>
        <v>19.37011065650595</v>
      </c>
      <c r="D69" s="37">
        <f t="shared" si="2"/>
        <v>34.759575293160935</v>
      </c>
    </row>
    <row r="70" spans="1:4" x14ac:dyDescent="0.25">
      <c r="A70" s="11">
        <f t="shared" si="3"/>
        <v>2093</v>
      </c>
      <c r="B70" s="37" cm="1">
        <f t="array" ref="B70">ProbPensionadoEnAnio("Masculino",A70,Hombres!$A$1:$DW$225,Mujeres!$A$1:$DW$117,Pensionados!$A$2:$G$166,'Empleados activos'!$A$2:$I$225)</f>
        <v>13.238797990451157</v>
      </c>
      <c r="C70" s="37" cm="1">
        <f t="array" ref="C70">ProbPensionadoEnAnio("Femenino",A70,Hombres!$A$1:$DW$225,Mujeres!$A$1:$DW$117,Pensionados!$A$2:$G$166,'Empleados activos'!$A$2:$I$225)</f>
        <v>16.664964069914735</v>
      </c>
      <c r="D70" s="37">
        <f t="shared" si="2"/>
        <v>29.903762060365892</v>
      </c>
    </row>
    <row r="71" spans="1:4" x14ac:dyDescent="0.25">
      <c r="A71" s="11">
        <f t="shared" si="3"/>
        <v>2094</v>
      </c>
      <c r="B71" s="37" cm="1">
        <f t="array" ref="B71">ProbPensionadoEnAnio("Masculino",A71,Hombres!$A$1:$DW$225,Mujeres!$A$1:$DW$117,Pensionados!$A$2:$G$166,'Empleados activos'!$A$2:$I$225)</f>
        <v>11.275807242036088</v>
      </c>
      <c r="C71" s="37" cm="1">
        <f t="array" ref="C71">ProbPensionadoEnAnio("Femenino",A71,Hombres!$A$1:$DW$225,Mujeres!$A$1:$DW$117,Pensionados!$A$2:$G$166,'Empleados activos'!$A$2:$I$225)</f>
        <v>14.162569239280328</v>
      </c>
      <c r="D71" s="37">
        <f t="shared" si="2"/>
        <v>25.438376481316418</v>
      </c>
    </row>
    <row r="72" spans="1:4" x14ac:dyDescent="0.25">
      <c r="A72" s="11">
        <f t="shared" si="3"/>
        <v>2095</v>
      </c>
      <c r="B72" s="37" cm="1">
        <f t="array" ref="B72">ProbPensionadoEnAnio("Masculino",A72,Hombres!$A$1:$DW$225,Mujeres!$A$1:$DW$117,Pensionados!$A$2:$G$166,'Empleados activos'!$A$2:$I$225)</f>
        <v>9.5055908539425662</v>
      </c>
      <c r="C72" s="37" cm="1">
        <f t="array" ref="C72">ProbPensionadoEnAnio("Femenino",A72,Hombres!$A$1:$DW$225,Mujeres!$A$1:$DW$117,Pensionados!$A$2:$G$166,'Empleados activos'!$A$2:$I$225)</f>
        <v>11.876491941339943</v>
      </c>
      <c r="D72" s="37">
        <f t="shared" si="2"/>
        <v>21.382082795282507</v>
      </c>
    </row>
    <row r="73" spans="1:4" x14ac:dyDescent="0.25">
      <c r="A73" s="11">
        <f t="shared" si="3"/>
        <v>2096</v>
      </c>
      <c r="B73" s="37" cm="1">
        <f t="array" ref="B73">ProbPensionadoEnAnio("Masculino",A73,Hombres!$A$1:$DW$225,Mujeres!$A$1:$DW$117,Pensionados!$A$2:$G$166,'Empleados activos'!$A$2:$I$225)</f>
        <v>7.9289592563639797</v>
      </c>
      <c r="C73" s="37" cm="1">
        <f t="array" ref="C73">ProbPensionadoEnAnio("Femenino",A73,Hombres!$A$1:$DW$225,Mujeres!$A$1:$DW$117,Pensionados!$A$2:$G$166,'Empleados activos'!$A$2:$I$225)</f>
        <v>9.816699696650641</v>
      </c>
      <c r="D73" s="37">
        <f t="shared" si="2"/>
        <v>17.745658953014619</v>
      </c>
    </row>
    <row r="74" spans="1:4" x14ac:dyDescent="0.25">
      <c r="A74" s="11">
        <f t="shared" si="3"/>
        <v>2097</v>
      </c>
      <c r="B74" s="37" cm="1">
        <f t="array" ref="B74">ProbPensionadoEnAnio("Masculino",A74,Hombres!$A$1:$DW$225,Mujeres!$A$1:$DW$117,Pensionados!$A$2:$G$166,'Empleados activos'!$A$2:$I$225)</f>
        <v>6.5415246823240869</v>
      </c>
      <c r="C74" s="37" cm="1">
        <f t="array" ref="C74">ProbPensionadoEnAnio("Femenino",A74,Hombres!$A$1:$DW$225,Mujeres!$A$1:$DW$117,Pensionados!$A$2:$G$166,'Empleados activos'!$A$2:$I$225)</f>
        <v>7.987803281097845</v>
      </c>
      <c r="D74" s="37">
        <f t="shared" si="2"/>
        <v>14.529327963421931</v>
      </c>
    </row>
    <row r="75" spans="1:4" x14ac:dyDescent="0.25">
      <c r="A75" s="11">
        <f t="shared" si="3"/>
        <v>2098</v>
      </c>
      <c r="B75" s="37" cm="1">
        <f t="array" ref="B75">ProbPensionadoEnAnio("Masculino",A75,Hombres!$A$1:$DW$225,Mujeres!$A$1:$DW$117,Pensionados!$A$2:$G$166,'Empleados activos'!$A$2:$I$225)</f>
        <v>5.3344801440537619</v>
      </c>
      <c r="C75" s="37" cm="1">
        <f t="array" ref="C75">ProbPensionadoEnAnio("Femenino",A75,Hombres!$A$1:$DW$225,Mujeres!$A$1:$DW$117,Pensionados!$A$2:$G$166,'Empleados activos'!$A$2:$I$225)</f>
        <v>6.3890475270232514</v>
      </c>
      <c r="D75" s="37">
        <f t="shared" si="2"/>
        <v>11.723527671077013</v>
      </c>
    </row>
    <row r="76" spans="1:4" x14ac:dyDescent="0.25">
      <c r="A76" s="11">
        <f t="shared" si="3"/>
        <v>2099</v>
      </c>
      <c r="B76" s="37" cm="1">
        <f t="array" ref="B76">ProbPensionadoEnAnio("Masculino",A76,Hombres!$A$1:$DW$225,Mujeres!$A$1:$DW$117,Pensionados!$A$2:$G$166,'Empleados activos'!$A$2:$I$225)</f>
        <v>4.2962474561338082</v>
      </c>
      <c r="C76" s="37" cm="1">
        <f t="array" ref="C76">ProbPensionadoEnAnio("Femenino",A76,Hombres!$A$1:$DW$225,Mujeres!$A$1:$DW$117,Pensionados!$A$2:$G$166,'Empleados activos'!$A$2:$I$225)</f>
        <v>5.0150232245487203</v>
      </c>
      <c r="D76" s="37">
        <f t="shared" si="2"/>
        <v>9.3112706806825294</v>
      </c>
    </row>
    <row r="77" spans="1:4" x14ac:dyDescent="0.25">
      <c r="A77" s="11">
        <f t="shared" si="3"/>
        <v>2100</v>
      </c>
      <c r="B77" s="37" cm="1">
        <f t="array" ref="B77">ProbPensionadoEnAnio("Masculino",A77,Hombres!$A$1:$DW$225,Mujeres!$A$1:$DW$117,Pensionados!$A$2:$G$166,'Empleados activos'!$A$2:$I$225)</f>
        <v>3.4137441120899972</v>
      </c>
      <c r="C77" s="37" cm="1">
        <f t="array" ref="C77">ProbPensionadoEnAnio("Femenino",A77,Hombres!$A$1:$DW$225,Mujeres!$A$1:$DW$117,Pensionados!$A$2:$G$166,'Empleados activos'!$A$2:$I$225)</f>
        <v>3.8561411936194903</v>
      </c>
      <c r="D77" s="37">
        <f t="shared" si="2"/>
        <v>7.2698853057094874</v>
      </c>
    </row>
    <row r="78" spans="1:4" x14ac:dyDescent="0.25">
      <c r="A78" s="11">
        <f t="shared" si="3"/>
        <v>2101</v>
      </c>
      <c r="B78" s="37" cm="1">
        <f t="array" ref="B78">ProbPensionadoEnAnio("Masculino",A78,Hombres!$A$1:$DW$225,Mujeres!$A$1:$DW$117,Pensionados!$A$2:$G$166,'Empleados activos'!$A$2:$I$225)</f>
        <v>2.6728720491087938</v>
      </c>
      <c r="C78" s="37" cm="1">
        <f t="array" ref="C78">ProbPensionadoEnAnio("Femenino",A78,Hombres!$A$1:$DW$225,Mujeres!$A$1:$DW$117,Pensionados!$A$2:$G$166,'Empleados activos'!$A$2:$I$225)</f>
        <v>2.8984610119165204</v>
      </c>
      <c r="D78" s="37">
        <f t="shared" si="2"/>
        <v>5.5713330610253138</v>
      </c>
    </row>
    <row r="79" spans="1:4" x14ac:dyDescent="0.25">
      <c r="A79" s="11">
        <f t="shared" si="3"/>
        <v>2102</v>
      </c>
      <c r="B79" s="37" cm="1">
        <f t="array" ref="B79">ProbPensionadoEnAnio("Masculino",A79,Hombres!$A$1:$DW$225,Mujeres!$A$1:$DW$117,Pensionados!$A$2:$G$166,'Empleados activos'!$A$2:$I$225)</f>
        <v>2.0588408608757889</v>
      </c>
      <c r="C79" s="37" cm="1">
        <f t="array" ref="C79">ProbPensionadoEnAnio("Femenino",A79,Hombres!$A$1:$DW$225,Mujeres!$A$1:$DW$117,Pensionados!$A$2:$G$166,'Empleados activos'!$A$2:$I$225)</f>
        <v>2.1240934009623973</v>
      </c>
      <c r="D79" s="37">
        <f t="shared" si="2"/>
        <v>4.1829342618381862</v>
      </c>
    </row>
    <row r="80" spans="1:4" x14ac:dyDescent="0.25">
      <c r="A80" s="11">
        <f t="shared" si="3"/>
        <v>2103</v>
      </c>
      <c r="B80" s="37" cm="1">
        <f t="array" ref="B80">ProbPensionadoEnAnio("Masculino",A80,Hombres!$A$1:$DW$225,Mujeres!$A$1:$DW$117,Pensionados!$A$2:$G$166,'Empleados activos'!$A$2:$I$225)</f>
        <v>1.5569442158467637</v>
      </c>
      <c r="C80" s="37" cm="1">
        <f t="array" ref="C80">ProbPensionadoEnAnio("Femenino",A80,Hombres!$A$1:$DW$225,Mujeres!$A$1:$DW$117,Pensionados!$A$2:$G$166,'Empleados activos'!$A$2:$I$225)</f>
        <v>1.5125581705925624</v>
      </c>
      <c r="D80" s="37">
        <f t="shared" si="2"/>
        <v>3.0695023864393258</v>
      </c>
    </row>
    <row r="81" spans="1:4" x14ac:dyDescent="0.25">
      <c r="A81" s="11">
        <f t="shared" si="3"/>
        <v>2104</v>
      </c>
      <c r="B81" s="37" cm="1">
        <f t="array" ref="B81">ProbPensionadoEnAnio("Masculino",A81,Hombres!$A$1:$DW$225,Mujeres!$A$1:$DW$117,Pensionados!$A$2:$G$166,'Empleados activos'!$A$2:$I$225)</f>
        <v>1.1531798939704887</v>
      </c>
      <c r="C81" s="37" cm="1">
        <f t="array" ref="C81">ProbPensionadoEnAnio("Femenino",A81,Hombres!$A$1:$DW$225,Mujeres!$A$1:$DW$117,Pensionados!$A$2:$G$166,'Empleados activos'!$A$2:$I$225)</f>
        <v>1.042239974908046</v>
      </c>
      <c r="D81" s="37">
        <f t="shared" si="2"/>
        <v>2.1954198688785347</v>
      </c>
    </row>
    <row r="82" spans="1:4" x14ac:dyDescent="0.25">
      <c r="A82" s="11">
        <f t="shared" si="3"/>
        <v>2105</v>
      </c>
      <c r="B82" s="37" cm="1">
        <f t="array" ref="B82">ProbPensionadoEnAnio("Masculino",A82,Hombres!$A$1:$DW$225,Mujeres!$A$1:$DW$117,Pensionados!$A$2:$G$166,'Empleados activos'!$A$2:$I$225)</f>
        <v>0.83445943879232964</v>
      </c>
      <c r="C82" s="37" cm="1">
        <f t="array" ref="C82">ProbPensionadoEnAnio("Femenino",A82,Hombres!$A$1:$DW$225,Mujeres!$A$1:$DW$117,Pensionados!$A$2:$G$166,'Empleados activos'!$A$2:$I$225)</f>
        <v>0.69143512562294451</v>
      </c>
      <c r="D82" s="37">
        <f t="shared" si="2"/>
        <v>1.5258945644152742</v>
      </c>
    </row>
    <row r="83" spans="1:4" x14ac:dyDescent="0.25">
      <c r="A83" s="11">
        <f t="shared" si="3"/>
        <v>2106</v>
      </c>
      <c r="B83" s="37" cm="1">
        <f t="array" ref="B83">ProbPensionadoEnAnio("Masculino",A83,Hombres!$A$1:$DW$225,Mujeres!$A$1:$DW$117,Pensionados!$A$2:$G$166,'Empleados activos'!$A$2:$I$225)</f>
        <v>0.58834957156478085</v>
      </c>
      <c r="C83" s="37" cm="1">
        <f t="array" ref="C83">ProbPensionadoEnAnio("Femenino",A83,Hombres!$A$1:$DW$225,Mujeres!$A$1:$DW$117,Pensionados!$A$2:$G$166,'Empleados activos'!$A$2:$I$225)</f>
        <v>0.43895117171327819</v>
      </c>
      <c r="D83" s="37">
        <f t="shared" si="2"/>
        <v>1.027300743278059</v>
      </c>
    </row>
    <row r="84" spans="1:4" x14ac:dyDescent="0.25">
      <c r="A84" s="11">
        <f t="shared" si="3"/>
        <v>2107</v>
      </c>
      <c r="B84" s="37" cm="1">
        <f t="array" ref="B84">ProbPensionadoEnAnio("Masculino",A84,Hombres!$A$1:$DW$225,Mujeres!$A$1:$DW$117,Pensionados!$A$2:$G$166,'Empleados activos'!$A$2:$I$225)</f>
        <v>0.40299349361739234</v>
      </c>
      <c r="C84" s="37" cm="1">
        <f t="array" ref="C84">ProbPensionadoEnAnio("Femenino",A84,Hombres!$A$1:$DW$225,Mujeres!$A$1:$DW$117,Pensionados!$A$2:$G$166,'Empleados activos'!$A$2:$I$225)</f>
        <v>0.26467336863777169</v>
      </c>
      <c r="D84" s="37">
        <f t="shared" si="2"/>
        <v>0.66766686225516403</v>
      </c>
    </row>
    <row r="85" spans="1:4" x14ac:dyDescent="0.25">
      <c r="A85" s="11">
        <f t="shared" si="3"/>
        <v>2108</v>
      </c>
      <c r="B85" s="37" cm="1">
        <f t="array" ref="B85">ProbPensionadoEnAnio("Masculino",A85,Hombres!$A$1:$DW$225,Mujeres!$A$1:$DW$117,Pensionados!$A$2:$G$166,'Empleados activos'!$A$2:$I$225)</f>
        <v>0.26724496257216235</v>
      </c>
      <c r="C85" s="37" cm="1">
        <f t="array" ref="C85">ProbPensionadoEnAnio("Femenino",A85,Hombres!$A$1:$DW$225,Mujeres!$A$1:$DW$117,Pensionados!$A$2:$G$166,'Empleados activos'!$A$2:$I$225)</f>
        <v>0.15019064448350436</v>
      </c>
      <c r="D85" s="37">
        <f t="shared" si="2"/>
        <v>0.41743560705566674</v>
      </c>
    </row>
    <row r="86" spans="1:4" x14ac:dyDescent="0.25">
      <c r="A86" s="11">
        <f t="shared" si="3"/>
        <v>2109</v>
      </c>
      <c r="B86" s="37" cm="1">
        <f t="array" ref="B86">ProbPensionadoEnAnio("Masculino",A86,Hombres!$A$1:$DW$225,Mujeres!$A$1:$DW$117,Pensionados!$A$2:$G$166,'Empleados activos'!$A$2:$I$225)</f>
        <v>0.17094716762422008</v>
      </c>
      <c r="C86" s="37" cm="1">
        <f t="array" ref="C86">ProbPensionadoEnAnio("Femenino",A86,Hombres!$A$1:$DW$225,Mujeres!$A$1:$DW$117,Pensionados!$A$2:$G$166,'Empleados activos'!$A$2:$I$225)</f>
        <v>7.9314219825830853E-2</v>
      </c>
      <c r="D86" s="37">
        <f t="shared" si="2"/>
        <v>0.25026138745005094</v>
      </c>
    </row>
    <row r="87" spans="1:4" x14ac:dyDescent="0.25">
      <c r="A87" s="11">
        <f t="shared" si="3"/>
        <v>2110</v>
      </c>
      <c r="B87" s="37" cm="1">
        <f t="array" ref="B87">ProbPensionadoEnAnio("Masculino",A87,Hombres!$A$1:$DW$225,Mujeres!$A$1:$DW$117,Pensionados!$A$2:$G$166,'Empleados activos'!$A$2:$I$225)</f>
        <v>0.10501352962552607</v>
      </c>
      <c r="C87" s="37" cm="1">
        <f t="array" ref="C87">ProbPensionadoEnAnio("Femenino",A87,Hombres!$A$1:$DW$225,Mujeres!$A$1:$DW$117,Pensionados!$A$2:$G$166,'Empleados activos'!$A$2:$I$225)</f>
        <v>3.8451202384931993E-2</v>
      </c>
      <c r="D87" s="37">
        <f t="shared" si="2"/>
        <v>0.14346473201045806</v>
      </c>
    </row>
    <row r="88" spans="1:4" x14ac:dyDescent="0.25">
      <c r="A88" s="11">
        <f t="shared" si="3"/>
        <v>2111</v>
      </c>
      <c r="B88" s="37" cm="1">
        <f t="array" ref="B88">ProbPensionadoEnAnio("Masculino",A88,Hombres!$A$1:$DW$225,Mujeres!$A$1:$DW$117,Pensionados!$A$2:$G$166,'Empleados activos'!$A$2:$I$225)</f>
        <v>6.1638961924971265E-2</v>
      </c>
      <c r="C88" s="37" cm="1">
        <f t="array" ref="C88">ProbPensionadoEnAnio("Femenino",A88,Hombres!$A$1:$DW$225,Mujeres!$A$1:$DW$117,Pensionados!$A$2:$G$166,'Empleados activos'!$A$2:$I$225)</f>
        <v>1.6824756588641736E-2</v>
      </c>
      <c r="D88" s="37">
        <f t="shared" si="2"/>
        <v>7.8463718513613001E-2</v>
      </c>
    </row>
    <row r="89" spans="1:4" x14ac:dyDescent="0.25">
      <c r="A89" s="11">
        <f t="shared" si="3"/>
        <v>2112</v>
      </c>
      <c r="B89" s="37" cm="1">
        <f t="array" ref="B89">ProbPensionadoEnAnio("Masculino",A89,Hombres!$A$1:$DW$225,Mujeres!$A$1:$DW$117,Pensionados!$A$2:$G$166,'Empleados activos'!$A$2:$I$225)</f>
        <v>3.4351428157715552E-2</v>
      </c>
      <c r="C89" s="37" cm="1">
        <f t="array" ref="C89">ProbPensionadoEnAnio("Femenino",A89,Hombres!$A$1:$DW$225,Mujeres!$A$1:$DW$117,Pensionados!$A$2:$G$166,'Empleados activos'!$A$2:$I$225)</f>
        <v>6.5023733588783598E-3</v>
      </c>
      <c r="D89" s="37">
        <f t="shared" si="2"/>
        <v>4.0853801516593916E-2</v>
      </c>
    </row>
    <row r="90" spans="1:4" x14ac:dyDescent="0.25">
      <c r="A90" s="11">
        <f t="shared" si="3"/>
        <v>2113</v>
      </c>
      <c r="B90" s="37" cm="1">
        <f t="array" ref="B90">ProbPensionadoEnAnio("Masculino",A90,Hombres!$A$1:$DW$225,Mujeres!$A$1:$DW$117,Pensionados!$A$2:$G$166,'Empleados activos'!$A$2:$I$225)</f>
        <v>1.8032026720318305E-2</v>
      </c>
      <c r="C90" s="37" cm="1">
        <f t="array" ref="C90">ProbPensionadoEnAnio("Femenino",A90,Hombres!$A$1:$DW$225,Mujeres!$A$1:$DW$117,Pensionados!$A$2:$G$166,'Empleados activos'!$A$2:$I$225)</f>
        <v>2.1573779556713244E-3</v>
      </c>
      <c r="D90" s="37">
        <f t="shared" si="2"/>
        <v>2.018940467598963E-2</v>
      </c>
    </row>
    <row r="91" spans="1:4" x14ac:dyDescent="0.25">
      <c r="A91" s="11">
        <f t="shared" si="3"/>
        <v>2114</v>
      </c>
      <c r="B91" s="37" cm="1">
        <f t="array" ref="B91">ProbPensionadoEnAnio("Masculino",A91,Hombres!$A$1:$DW$225,Mujeres!$A$1:$DW$117,Pensionados!$A$2:$G$166,'Empleados activos'!$A$2:$I$225)</f>
        <v>8.8176588093889906E-3</v>
      </c>
      <c r="C91" s="37" cm="1">
        <f t="array" ref="C91">ProbPensionadoEnAnio("Femenino",A91,Hombres!$A$1:$DW$225,Mujeres!$A$1:$DW$117,Pensionados!$A$2:$G$166,'Empleados activos'!$A$2:$I$225)</f>
        <v>5.9098903616180325E-4</v>
      </c>
      <c r="D91" s="37">
        <f t="shared" si="2"/>
        <v>9.4086478455507935E-3</v>
      </c>
    </row>
    <row r="92" spans="1:4" x14ac:dyDescent="0.25">
      <c r="A92" s="11">
        <f t="shared" si="3"/>
        <v>2115</v>
      </c>
      <c r="B92" s="37" cm="1">
        <f t="array" ref="B92">ProbPensionadoEnAnio("Masculino",A92,Hombres!$A$1:$DW$225,Mujeres!$A$1:$DW$117,Pensionados!$A$2:$G$166,'Empleados activos'!$A$2:$I$225)</f>
        <v>3.9539877002955992E-3</v>
      </c>
      <c r="C92" s="37" cm="1">
        <f t="array" ref="C92">ProbPensionadoEnAnio("Femenino",A92,Hombres!$A$1:$DW$225,Mujeres!$A$1:$DW$117,Pensionados!$A$2:$G$166,'Empleados activos'!$A$2:$I$225)</f>
        <v>1.2602261208115144E-4</v>
      </c>
      <c r="D92" s="37">
        <f t="shared" si="2"/>
        <v>4.0800103123767506E-3</v>
      </c>
    </row>
    <row r="93" spans="1:4" x14ac:dyDescent="0.25">
      <c r="A93" s="11">
        <f t="shared" si="3"/>
        <v>2116</v>
      </c>
      <c r="B93" s="37" cm="1">
        <f t="array" ref="B93">ProbPensionadoEnAnio("Masculino",A93,Hombres!$A$1:$DW$225,Mujeres!$A$1:$DW$117,Pensionados!$A$2:$G$166,'Empleados activos'!$A$2:$I$225)</f>
        <v>1.6148534873787032E-3</v>
      </c>
      <c r="C93" s="37" cm="1">
        <f t="array" ref="C93">ProbPensionadoEnAnio("Femenino",A93,Hombres!$A$1:$DW$225,Mujeres!$A$1:$DW$117,Pensionados!$A$2:$G$166,'Empleados activos'!$A$2:$I$225)</f>
        <v>1.8964772468434084E-5</v>
      </c>
      <c r="D93" s="37">
        <f t="shared" si="2"/>
        <v>1.6338182598471373E-3</v>
      </c>
    </row>
    <row r="94" spans="1:4" x14ac:dyDescent="0.25">
      <c r="A94" s="11">
        <f t="shared" si="3"/>
        <v>2117</v>
      </c>
      <c r="B94" s="37" cm="1">
        <f t="array" ref="B94">ProbPensionadoEnAnio("Masculino",A94,Hombres!$A$1:$DW$225,Mujeres!$A$1:$DW$117,Pensionados!$A$2:$G$166,'Empleados activos'!$A$2:$I$225)</f>
        <v>5.823308902687779E-4</v>
      </c>
      <c r="C94" s="37" cm="1">
        <f t="array" ref="C94">ProbPensionadoEnAnio("Femenino",A94,Hombres!$A$1:$DW$225,Mujeres!$A$1:$DW$117,Pensionados!$A$2:$G$166,'Empleados activos'!$A$2:$I$225)</f>
        <v>1.5652925999087277E-6</v>
      </c>
      <c r="D94" s="37">
        <f t="shared" si="2"/>
        <v>5.8389618286868665E-4</v>
      </c>
    </row>
    <row r="95" spans="1:4" x14ac:dyDescent="0.25">
      <c r="A95" s="11">
        <f t="shared" si="3"/>
        <v>2118</v>
      </c>
      <c r="B95" s="37" cm="1">
        <f t="array" ref="B95">ProbPensionadoEnAnio("Masculino",A95,Hombres!$A$1:$DW$225,Mujeres!$A$1:$DW$117,Pensionados!$A$2:$G$166,'Empleados activos'!$A$2:$I$225)</f>
        <v>1.8118422526759969E-4</v>
      </c>
      <c r="C95" s="37" cm="1">
        <f t="array" ref="C95">ProbPensionadoEnAnio("Femenino",A95,Hombres!$A$1:$DW$225,Mujeres!$A$1:$DW$117,Pensionados!$A$2:$G$166,'Empleados activos'!$A$2:$I$225)</f>
        <v>0</v>
      </c>
      <c r="D95" s="37">
        <f t="shared" si="2"/>
        <v>1.8118422526759969E-4</v>
      </c>
    </row>
    <row r="96" spans="1:4" x14ac:dyDescent="0.25">
      <c r="A96" s="11">
        <f t="shared" si="3"/>
        <v>2119</v>
      </c>
      <c r="B96" s="37" cm="1">
        <f t="array" ref="B96">ProbPensionadoEnAnio("Masculino",A96,Hombres!$A$1:$DW$225,Mujeres!$A$1:$DW$117,Pensionados!$A$2:$G$166,'Empleados activos'!$A$2:$I$225)</f>
        <v>4.4998011954953464E-5</v>
      </c>
      <c r="C96" s="37" cm="1">
        <f t="array" ref="C96">ProbPensionadoEnAnio("Femenino",A96,Hombres!$A$1:$DW$225,Mujeres!$A$1:$DW$117,Pensionados!$A$2:$G$166,'Empleados activos'!$A$2:$I$225)</f>
        <v>0</v>
      </c>
      <c r="D96" s="37">
        <f t="shared" si="2"/>
        <v>4.4998011954953464E-5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zoomScale="46" workbookViewId="0">
      <selection activeCell="W18" sqref="W18"/>
    </sheetView>
  </sheetViews>
  <sheetFormatPr baseColWidth="10" defaultColWidth="11.5703125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25">
      <c r="A2" s="25">
        <v>2025</v>
      </c>
      <c r="B2" s="36" cm="1">
        <f t="array" ref="B2">MuertesEnAnio3("Masculino", $A2, "ACTIVOS", Hombres!$A$1:$DW$117, Mujeres!$A$1:$DW$117, Pensionados!$A$2:$G$166,'Empleados activos'!$A$2:$I$225)</f>
        <v>0</v>
      </c>
      <c r="C2" s="36" cm="1">
        <f t="array" ref="C2">MuertesEnAnio3("Femenino", $A2, "ACTIVOS", Hombres!$A$1:$DW$117, Mujeres!$A$1:$DW$117, Pensionados!$A$2:$G$166,'Empleados activos'!$A$2:$I$225)</f>
        <v>0</v>
      </c>
      <c r="D2" s="36">
        <f>C2+B2</f>
        <v>0</v>
      </c>
      <c r="E2" s="41"/>
    </row>
    <row r="3" spans="1:10" x14ac:dyDescent="0.25">
      <c r="A3" s="25">
        <f>A2+1</f>
        <v>2026</v>
      </c>
      <c r="B3" s="94" cm="1">
        <f t="array" ref="B3">MuertesEnAnio3("Masculino", $A3, "ACTIVOS", Hombres!$A$1:$DW$117, Mujeres!$A$1:$DW$117, 'Pensiones pensionados'!$A$1:$E$166,'Pensiones activos'!$A$2:$G$226)</f>
        <v>0.19080750000000002</v>
      </c>
      <c r="C3" s="36" cm="1">
        <f t="array" ref="C3">MuertesEnAnio3("Femenino", $A3, "ACTIVOS", Hombres!$A$1:$DW$117, Mujeres!$A$1:$DW$117, Pensionados!$A$2:$G$166,'Empleados activos'!$A$2:$I$225)</f>
        <v>8.6222399999999963E-2</v>
      </c>
      <c r="D3" s="35">
        <f>B3+C3</f>
        <v>0.2770299</v>
      </c>
      <c r="E3" s="41"/>
    </row>
    <row r="4" spans="1:10" x14ac:dyDescent="0.25">
      <c r="A4" s="25">
        <f t="shared" ref="A4:A46" si="0">A3+1</f>
        <v>2027</v>
      </c>
      <c r="B4" s="94" cm="1">
        <f t="array" ref="B4">MuertesEnAnio3("Masculino", $A4, "ACTIVOS", Hombres!$A$1:$DW$117, Mujeres!$A$1:$DW$117, 'Pensiones pensionados'!$A$1:$E$166,'Pensiones activos'!$A$2:$G$226)</f>
        <v>0.19749994231764992</v>
      </c>
      <c r="C4" s="36" cm="1">
        <f t="array" ref="C4">MuertesEnAnio3("Femenino", $A4, "ACTIVOS", Hombres!$A$1:$DW$117, Mujeres!$A$1:$DW$117, Pensionados!$A$2:$G$166,'Empleados activos'!$A$2:$I$225)</f>
        <v>9.09963995705E-2</v>
      </c>
      <c r="D4" s="36">
        <f t="shared" ref="D4:D44" si="1">B4+C4</f>
        <v>0.28849634188814993</v>
      </c>
      <c r="E4" s="41"/>
    </row>
    <row r="5" spans="1:10" x14ac:dyDescent="0.25">
      <c r="A5" s="25">
        <f t="shared" si="0"/>
        <v>2028</v>
      </c>
      <c r="B5" s="94" cm="1">
        <f t="array" ref="B5">MuertesEnAnio3("Masculino", $A5, "ACTIVOS", Hombres!$A$1:$DW$117, Mujeres!$A$1:$DW$117, 'Pensiones pensionados'!$A$1:$E$166,'Pensiones activos'!$A$2:$G$226)</f>
        <v>0.20539178842674327</v>
      </c>
      <c r="C5" s="36" cm="1">
        <f t="array" ref="C5">MuertesEnAnio3("Femenino", $A5, "ACTIVOS", Hombres!$A$1:$DW$117, Mujeres!$A$1:$DW$117, Pensionados!$A$2:$G$166,'Empleados activos'!$A$2:$I$225)</f>
        <v>9.6353410251359087E-2</v>
      </c>
      <c r="D5" s="36">
        <f t="shared" si="1"/>
        <v>0.30174519867810234</v>
      </c>
      <c r="E5" s="41"/>
    </row>
    <row r="6" spans="1:10" x14ac:dyDescent="0.25">
      <c r="A6" s="25">
        <f t="shared" si="0"/>
        <v>2029</v>
      </c>
      <c r="B6" s="94" cm="1">
        <f t="array" ref="B6">MuertesEnAnio3("Masculino", $A6, "ACTIVOS", Hombres!$A$1:$DW$117, Mujeres!$A$1:$DW$117, 'Pensiones pensionados'!$A$1:$E$166,'Pensiones activos'!$A$2:$G$226)</f>
        <v>0.20323136905554445</v>
      </c>
      <c r="C6" s="36" cm="1">
        <f t="array" ref="C6">MuertesEnAnio3("Femenino", $A6, "ACTIVOS", Hombres!$A$1:$DW$117, Mujeres!$A$1:$DW$117, Pensionados!$A$2:$G$166,'Empleados activos'!$A$2:$I$225)</f>
        <v>0.10217963242268534</v>
      </c>
      <c r="D6" s="36">
        <f t="shared" si="1"/>
        <v>0.3054110014782298</v>
      </c>
      <c r="E6" s="41"/>
    </row>
    <row r="7" spans="1:10" x14ac:dyDescent="0.25">
      <c r="A7" s="25">
        <f t="shared" si="0"/>
        <v>2030</v>
      </c>
      <c r="B7" s="94" cm="1">
        <f t="array" ref="B7">MuertesEnAnio3("Masculino", $A7, "ACTIVOS", Hombres!$A$1:$DW$117, Mujeres!$A$1:$DW$117, 'Pensiones pensionados'!$A$1:$E$166,'Pensiones activos'!$A$2:$G$226)</f>
        <v>0.21236389716356824</v>
      </c>
      <c r="C7" s="36" cm="1">
        <f t="array" ref="C7">MuertesEnAnio3("Femenino", $A7, "ACTIVOS", Hombres!$A$1:$DW$117, Mujeres!$A$1:$DW$117, Pensionados!$A$2:$G$166,'Empleados activos'!$A$2:$I$225)</f>
        <v>0.10841788144730473</v>
      </c>
      <c r="D7" s="36">
        <f t="shared" si="1"/>
        <v>0.32078177861087298</v>
      </c>
      <c r="E7" s="41"/>
    </row>
    <row r="8" spans="1:10" x14ac:dyDescent="0.25">
      <c r="A8" s="25">
        <f t="shared" si="0"/>
        <v>2031</v>
      </c>
      <c r="B8" s="94" cm="1">
        <f t="array" ref="B8">MuertesEnAnio3("Masculino", $A8, "ACTIVOS", Hombres!$A$1:$DW$117, Mujeres!$A$1:$DW$117, 'Pensiones pensionados'!$A$1:$E$166,'Pensiones activos'!$A$2:$G$226)</f>
        <v>0.22259585341905161</v>
      </c>
      <c r="C8" s="36" cm="1">
        <f t="array" ref="C8">MuertesEnAnio3("Femenino", $A8, "ACTIVOS", Hombres!$A$1:$DW$117, Mujeres!$A$1:$DW$117, Pensionados!$A$2:$G$166,'Empleados activos'!$A$2:$I$225)</f>
        <v>0.11027425822094816</v>
      </c>
      <c r="D8" s="36">
        <f t="shared" si="1"/>
        <v>0.3328701116399998</v>
      </c>
      <c r="E8" s="41"/>
    </row>
    <row r="9" spans="1:10" x14ac:dyDescent="0.25">
      <c r="A9" s="25">
        <f t="shared" si="0"/>
        <v>2032</v>
      </c>
      <c r="B9" s="94" cm="1">
        <f t="array" ref="B9">MuertesEnAnio3("Masculino", $A9, "ACTIVOS", Hombres!$A$1:$DW$117, Mujeres!$A$1:$DW$117, 'Pensiones pensionados'!$A$1:$E$166,'Pensiones activos'!$A$2:$G$226)</f>
        <v>0.23426355623736428</v>
      </c>
      <c r="C9" s="36" cm="1">
        <f t="array" ref="C9">MuertesEnAnio3("Femenino", $A9, "ACTIVOS", Hombres!$A$1:$DW$117, Mujeres!$A$1:$DW$117, Pensionados!$A$2:$G$166,'Empleados activos'!$A$2:$I$225)</f>
        <v>0.11263906022249436</v>
      </c>
      <c r="D9" s="36">
        <f t="shared" si="1"/>
        <v>0.34690261645985865</v>
      </c>
      <c r="E9" s="41"/>
      <c r="J9" s="95"/>
    </row>
    <row r="10" spans="1:10" x14ac:dyDescent="0.25">
      <c r="A10" s="25">
        <f t="shared" si="0"/>
        <v>2033</v>
      </c>
      <c r="B10" s="94" cm="1">
        <f t="array" ref="B10">MuertesEnAnio3("Masculino", $A10, "ACTIVOS", Hombres!$A$1:$DW$117, Mujeres!$A$1:$DW$117, 'Pensiones pensionados'!$A$1:$E$166,'Pensiones activos'!$A$2:$G$226)</f>
        <v>0.24724253584536787</v>
      </c>
      <c r="C10" s="36" cm="1">
        <f t="array" ref="C10">MuertesEnAnio3("Femenino", $A10, "ACTIVOS", Hombres!$A$1:$DW$117, Mujeres!$A$1:$DW$117, Pensionados!$A$2:$G$166,'Empleados activos'!$A$2:$I$225)</f>
        <v>0.11546480092066791</v>
      </c>
      <c r="D10" s="36">
        <f t="shared" si="1"/>
        <v>0.36270733676603578</v>
      </c>
      <c r="E10" s="41"/>
    </row>
    <row r="11" spans="1:10" x14ac:dyDescent="0.25">
      <c r="A11" s="25">
        <f t="shared" si="0"/>
        <v>2034</v>
      </c>
      <c r="B11" s="94" cm="1">
        <f t="array" ref="B11">MuertesEnAnio3("Masculino", $A11, "ACTIVOS", Hombres!$A$1:$DW$117, Mujeres!$A$1:$DW$117, 'Pensiones pensionados'!$A$1:$E$166,'Pensiones activos'!$A$2:$G$226)</f>
        <v>0.26102674540763182</v>
      </c>
      <c r="C11" s="36" cm="1">
        <f t="array" ref="C11">MuertesEnAnio3("Femenino", $A11, "ACTIVOS", Hombres!$A$1:$DW$117, Mujeres!$A$1:$DW$117, Pensionados!$A$2:$G$166,'Empleados activos'!$A$2:$I$225)</f>
        <v>0.12315933471894268</v>
      </c>
      <c r="D11" s="36">
        <f t="shared" si="1"/>
        <v>0.38418608012657451</v>
      </c>
      <c r="E11" s="41"/>
    </row>
    <row r="12" spans="1:10" x14ac:dyDescent="0.25">
      <c r="A12" s="25">
        <f t="shared" si="0"/>
        <v>2035</v>
      </c>
      <c r="B12" s="94" cm="1">
        <f t="array" ref="B12">MuertesEnAnio3("Masculino", $A12, "ACTIVOS", Hombres!$A$1:$DW$117, Mujeres!$A$1:$DW$117, 'Pensiones pensionados'!$A$1:$E$166,'Pensiones activos'!$A$2:$G$226)</f>
        <v>0.27522798921394359</v>
      </c>
      <c r="C12" s="36" cm="1">
        <f t="array" ref="C12">MuertesEnAnio3("Femenino", $A12, "ACTIVOS", Hombres!$A$1:$DW$117, Mujeres!$A$1:$DW$117, Pensionados!$A$2:$G$166,'Empleados activos'!$A$2:$I$225)</f>
        <v>0.12664129590308082</v>
      </c>
      <c r="D12" s="36">
        <f t="shared" si="1"/>
        <v>0.40186928511702441</v>
      </c>
      <c r="E12" s="41"/>
    </row>
    <row r="13" spans="1:10" x14ac:dyDescent="0.25">
      <c r="A13" s="25">
        <f t="shared" si="0"/>
        <v>2036</v>
      </c>
      <c r="B13" s="94" cm="1">
        <f t="array" ref="B13">MuertesEnAnio3("Masculino", $A13, "ACTIVOS", Hombres!$A$1:$DW$117, Mujeres!$A$1:$DW$117, 'Pensiones pensionados'!$A$1:$E$166,'Pensiones activos'!$A$2:$G$226)</f>
        <v>0.29039884912411207</v>
      </c>
      <c r="C13" s="36" cm="1">
        <f t="array" ref="C13">MuertesEnAnio3("Femenino", $A13, "ACTIVOS", Hombres!$A$1:$DW$117, Mujeres!$A$1:$DW$117, Pensionados!$A$2:$G$166,'Empleados activos'!$A$2:$I$225)</f>
        <v>0.13504837960379337</v>
      </c>
      <c r="D13" s="36">
        <f t="shared" si="1"/>
        <v>0.42544722872790541</v>
      </c>
      <c r="E13" s="41"/>
    </row>
    <row r="14" spans="1:10" x14ac:dyDescent="0.25">
      <c r="A14" s="25">
        <f t="shared" si="0"/>
        <v>2037</v>
      </c>
      <c r="B14" s="94" cm="1">
        <f t="array" ref="B14">MuertesEnAnio3("Masculino", $A14, "ACTIVOS", Hombres!$A$1:$DW$117, Mujeres!$A$1:$DW$117, 'Pensiones pensionados'!$A$1:$E$166,'Pensiones activos'!$A$2:$G$226)</f>
        <v>0.29761614605343456</v>
      </c>
      <c r="C14" s="36" cm="1">
        <f t="array" ref="C14">MuertesEnAnio3("Femenino", $A14, "ACTIVOS", Hombres!$A$1:$DW$117, Mujeres!$A$1:$DW$117, Pensionados!$A$2:$G$166,'Empleados activos'!$A$2:$I$225)</f>
        <v>0.14453820783201426</v>
      </c>
      <c r="D14" s="36">
        <f t="shared" si="1"/>
        <v>0.44215435388544883</v>
      </c>
      <c r="E14" s="41"/>
    </row>
    <row r="15" spans="1:10" x14ac:dyDescent="0.25">
      <c r="A15" s="25">
        <f t="shared" si="0"/>
        <v>2038</v>
      </c>
      <c r="B15" s="94" cm="1">
        <f t="array" ref="B15">MuertesEnAnio3("Masculino", $A15, "ACTIVOS", Hombres!$A$1:$DW$117, Mujeres!$A$1:$DW$117, 'Pensiones pensionados'!$A$1:$E$166,'Pensiones activos'!$A$2:$G$226)</f>
        <v>0.31607968558255878</v>
      </c>
      <c r="C15" s="36" cm="1">
        <f t="array" ref="C15">MuertesEnAnio3("Femenino", $A15, "ACTIVOS", Hombres!$A$1:$DW$117, Mujeres!$A$1:$DW$117, Pensionados!$A$2:$G$166,'Empleados activos'!$A$2:$I$225)</f>
        <v>0.15078880359645822</v>
      </c>
      <c r="D15" s="36">
        <f t="shared" si="1"/>
        <v>0.46686848917901702</v>
      </c>
      <c r="E15" s="41"/>
    </row>
    <row r="16" spans="1:10" x14ac:dyDescent="0.25">
      <c r="A16" s="25">
        <f t="shared" si="0"/>
        <v>2039</v>
      </c>
      <c r="B16" s="94" cm="1">
        <f t="array" ref="B16">MuertesEnAnio3("Masculino", $A16, "ACTIVOS", Hombres!$A$1:$DW$117, Mujeres!$A$1:$DW$117, 'Pensiones pensionados'!$A$1:$E$166,'Pensiones activos'!$A$2:$G$226)</f>
        <v>0.32718388611548876</v>
      </c>
      <c r="C16" s="36" cm="1">
        <f t="array" ref="C16">MuertesEnAnio3("Femenino", $A16, "ACTIVOS", Hombres!$A$1:$DW$117, Mujeres!$A$1:$DW$117, Pensionados!$A$2:$G$166,'Empleados activos'!$A$2:$I$225)</f>
        <v>0.15332335656790291</v>
      </c>
      <c r="D16" s="36">
        <f t="shared" si="1"/>
        <v>0.48050724268339168</v>
      </c>
      <c r="E16" s="41"/>
    </row>
    <row r="17" spans="1:5" x14ac:dyDescent="0.25">
      <c r="A17" s="25">
        <f t="shared" si="0"/>
        <v>2040</v>
      </c>
      <c r="B17" s="94" cm="1">
        <f t="array" ref="B17">MuertesEnAnio3("Masculino", $A17, "ACTIVOS", Hombres!$A$1:$DW$117, Mujeres!$A$1:$DW$117, 'Pensiones pensionados'!$A$1:$E$166,'Pensiones activos'!$A$2:$G$226)</f>
        <v>0.32102872931183407</v>
      </c>
      <c r="C17" s="36" cm="1">
        <f t="array" ref="C17">MuertesEnAnio3("Femenino", $A17, "ACTIVOS", Hombres!$A$1:$DW$117, Mujeres!$A$1:$DW$117, Pensionados!$A$2:$G$166,'Empleados activos'!$A$2:$I$225)</f>
        <v>0.15184608639221805</v>
      </c>
      <c r="D17" s="36">
        <f t="shared" si="1"/>
        <v>0.4728748157040521</v>
      </c>
      <c r="E17" s="41"/>
    </row>
    <row r="18" spans="1:5" x14ac:dyDescent="0.25">
      <c r="A18" s="25">
        <f t="shared" si="0"/>
        <v>2041</v>
      </c>
      <c r="B18" s="94" cm="1">
        <f t="array" ref="B18">MuertesEnAnio3("Masculino", $A18, "ACTIVOS", Hombres!$A$1:$DW$117, Mujeres!$A$1:$DW$117, 'Pensiones pensionados'!$A$1:$E$166,'Pensiones activos'!$A$2:$G$226)</f>
        <v>0.3056825760227736</v>
      </c>
      <c r="C18" s="36" cm="1">
        <f t="array" ref="C18">MuertesEnAnio3("Femenino", $A18, "ACTIVOS", Hombres!$A$1:$DW$117, Mujeres!$A$1:$DW$117, Pensionados!$A$2:$G$166,'Empleados activos'!$A$2:$I$225)</f>
        <v>0.15059443436728082</v>
      </c>
      <c r="D18" s="36">
        <f t="shared" si="1"/>
        <v>0.45627701039005442</v>
      </c>
      <c r="E18" s="41"/>
    </row>
    <row r="19" spans="1:5" x14ac:dyDescent="0.25">
      <c r="A19" s="25">
        <f t="shared" si="0"/>
        <v>2042</v>
      </c>
      <c r="B19" s="94" cm="1">
        <f t="array" ref="B19">MuertesEnAnio3("Masculino", $A19, "ACTIVOS", Hombres!$A$1:$DW$117, Mujeres!$A$1:$DW$117, 'Pensiones pensionados'!$A$1:$E$166,'Pensiones activos'!$A$2:$G$226)</f>
        <v>0.31649651012783914</v>
      </c>
      <c r="C19" s="36" cm="1">
        <f t="array" ref="C19">MuertesEnAnio3("Femenino", $A19, "ACTIVOS", Hombres!$A$1:$DW$117, Mujeres!$A$1:$DW$117, Pensionados!$A$2:$G$166,'Empleados activos'!$A$2:$I$225)</f>
        <v>0.15381248043013374</v>
      </c>
      <c r="D19" s="36">
        <f t="shared" si="1"/>
        <v>0.47030899055797287</v>
      </c>
      <c r="E19" s="41"/>
    </row>
    <row r="20" spans="1:5" x14ac:dyDescent="0.25">
      <c r="A20" s="25">
        <f t="shared" si="0"/>
        <v>2043</v>
      </c>
      <c r="B20" s="94" cm="1">
        <f t="array" ref="B20">MuertesEnAnio3("Masculino", $A20, "ACTIVOS", Hombres!$A$1:$DW$117, Mujeres!$A$1:$DW$117, 'Pensiones pensionados'!$A$1:$E$166,'Pensiones activos'!$A$2:$G$226)</f>
        <v>0.31021407930826383</v>
      </c>
      <c r="C20" s="36" cm="1">
        <f t="array" ref="C20">MuertesEnAnio3("Femenino", $A20, "ACTIVOS", Hombres!$A$1:$DW$117, Mujeres!$A$1:$DW$117, Pensionados!$A$2:$G$166,'Empleados activos'!$A$2:$I$225)</f>
        <v>0.15373689892166514</v>
      </c>
      <c r="D20" s="36">
        <f t="shared" si="1"/>
        <v>0.46395097822992898</v>
      </c>
      <c r="E20" s="41"/>
    </row>
    <row r="21" spans="1:5" x14ac:dyDescent="0.25">
      <c r="A21" s="25">
        <f t="shared" si="0"/>
        <v>2044</v>
      </c>
      <c r="B21" s="94" cm="1">
        <f t="array" ref="B21">MuertesEnAnio3("Masculino", $A21, "ACTIVOS", Hombres!$A$1:$DW$117, Mujeres!$A$1:$DW$117, 'Pensiones pensionados'!$A$1:$E$166,'Pensiones activos'!$A$2:$G$226)</f>
        <v>0.32965210447151316</v>
      </c>
      <c r="C21" s="36" cm="1">
        <f t="array" ref="C21">MuertesEnAnio3("Femenino", $A21, "ACTIVOS", Hombres!$A$1:$DW$117, Mujeres!$A$1:$DW$117, Pensionados!$A$2:$G$166,'Empleados activos'!$A$2:$I$225)</f>
        <v>0.14588037530495057</v>
      </c>
      <c r="D21" s="36">
        <f t="shared" si="1"/>
        <v>0.47553247977646373</v>
      </c>
      <c r="E21" s="41"/>
    </row>
    <row r="22" spans="1:5" x14ac:dyDescent="0.25">
      <c r="A22" s="25">
        <f t="shared" si="0"/>
        <v>2045</v>
      </c>
      <c r="B22" s="94" cm="1">
        <f t="array" ref="B22">MuertesEnAnio3("Masculino", $A22, "ACTIVOS", Hombres!$A$1:$DW$117, Mujeres!$A$1:$DW$117, 'Pensiones pensionados'!$A$1:$E$166,'Pensiones activos'!$A$2:$G$226)</f>
        <v>0.32447626545346114</v>
      </c>
      <c r="C22" s="36" cm="1">
        <f t="array" ref="C22">MuertesEnAnio3("Femenino", $A22, "ACTIVOS", Hombres!$A$1:$DW$117, Mujeres!$A$1:$DW$117, Pensionados!$A$2:$G$166,'Empleados activos'!$A$2:$I$225)</f>
        <v>0.14887735550464032</v>
      </c>
      <c r="D22" s="36">
        <f t="shared" si="1"/>
        <v>0.47335362095810146</v>
      </c>
      <c r="E22" s="41"/>
    </row>
    <row r="23" spans="1:5" x14ac:dyDescent="0.25">
      <c r="A23" s="25">
        <f t="shared" si="0"/>
        <v>2046</v>
      </c>
      <c r="B23" s="94" cm="1">
        <f t="array" ref="B23">MuertesEnAnio3("Masculino", $A23, "ACTIVOS", Hombres!$A$1:$DW$117, Mujeres!$A$1:$DW$117, 'Pensiones pensionados'!$A$1:$E$166,'Pensiones activos'!$A$2:$G$226)</f>
        <v>0.33721142180071861</v>
      </c>
      <c r="C23" s="36" cm="1">
        <f t="array" ref="C23">MuertesEnAnio3("Femenino", $A23, "ACTIVOS", Hombres!$A$1:$DW$117, Mujeres!$A$1:$DW$117, Pensionados!$A$2:$G$166,'Empleados activos'!$A$2:$I$225)</f>
        <v>0.14492450489310599</v>
      </c>
      <c r="D23" s="36">
        <f t="shared" si="1"/>
        <v>0.4821359266938246</v>
      </c>
      <c r="E23" s="41"/>
    </row>
    <row r="24" spans="1:5" x14ac:dyDescent="0.25">
      <c r="A24" s="25">
        <f t="shared" si="0"/>
        <v>2047</v>
      </c>
      <c r="B24" s="94" cm="1">
        <f t="array" ref="B24">MuertesEnAnio3("Masculino", $A24, "ACTIVOS", Hombres!$A$1:$DW$117, Mujeres!$A$1:$DW$117, 'Pensiones pensionados'!$A$1:$E$166,'Pensiones activos'!$A$2:$G$226)</f>
        <v>0.30204543775615944</v>
      </c>
      <c r="C24" s="36" cm="1">
        <f t="array" ref="C24">MuertesEnAnio3("Femenino", $A24, "ACTIVOS", Hombres!$A$1:$DW$117, Mujeres!$A$1:$DW$117, Pensionados!$A$2:$G$166,'Empleados activos'!$A$2:$I$225)</f>
        <v>0.14504735542180891</v>
      </c>
      <c r="D24" s="36">
        <f t="shared" si="1"/>
        <v>0.44709279317796835</v>
      </c>
      <c r="E24" s="41"/>
    </row>
    <row r="25" spans="1:5" x14ac:dyDescent="0.25">
      <c r="A25" s="25">
        <f t="shared" si="0"/>
        <v>2048</v>
      </c>
      <c r="B25" s="94" cm="1">
        <f t="array" ref="B25">MuertesEnAnio3("Masculino", $A25, "ACTIVOS", Hombres!$A$1:$DW$117, Mujeres!$A$1:$DW$117, 'Pensiones pensionados'!$A$1:$E$166,'Pensiones activos'!$A$2:$G$226)</f>
        <v>0.31643802993368825</v>
      </c>
      <c r="C25" s="36" cm="1">
        <f t="array" ref="C25">MuertesEnAnio3("Femenino", $A25, "ACTIVOS", Hombres!$A$1:$DW$117, Mujeres!$A$1:$DW$117, Pensionados!$A$2:$G$166,'Empleados activos'!$A$2:$I$225)</f>
        <v>0.14936899899067649</v>
      </c>
      <c r="D25" s="36">
        <f t="shared" si="1"/>
        <v>0.46580702892436476</v>
      </c>
      <c r="E25" s="41"/>
    </row>
    <row r="26" spans="1:5" x14ac:dyDescent="0.25">
      <c r="A26" s="25">
        <f t="shared" si="0"/>
        <v>2049</v>
      </c>
      <c r="B26" s="94" cm="1">
        <f t="array" ref="B26">MuertesEnAnio3("Masculino", $A26, "ACTIVOS", Hombres!$A$1:$DW$117, Mujeres!$A$1:$DW$117, 'Pensiones pensionados'!$A$1:$E$166,'Pensiones activos'!$A$2:$G$226)</f>
        <v>0.33264599143811302</v>
      </c>
      <c r="C26" s="36" cm="1">
        <f t="array" ref="C26">MuertesEnAnio3("Femenino", $A26, "ACTIVOS", Hombres!$A$1:$DW$117, Mujeres!$A$1:$DW$117, Pensionados!$A$2:$G$166,'Empleados activos'!$A$2:$I$225)</f>
        <v>0.13640958486025945</v>
      </c>
      <c r="D26" s="36">
        <f t="shared" si="1"/>
        <v>0.46905557629837247</v>
      </c>
      <c r="E26" s="41"/>
    </row>
    <row r="27" spans="1:5" x14ac:dyDescent="0.25">
      <c r="A27" s="25">
        <f t="shared" si="0"/>
        <v>2050</v>
      </c>
      <c r="B27" s="94" cm="1">
        <f t="array" ref="B27">MuertesEnAnio3("Masculino", $A27, "ACTIVOS", Hombres!$A$1:$DW$117, Mujeres!$A$1:$DW$117, 'Pensiones pensionados'!$A$1:$E$166,'Pensiones activos'!$A$2:$G$226)</f>
        <v>0.35003799640440986</v>
      </c>
      <c r="C27" s="36" cm="1">
        <f t="array" ref="C27">MuertesEnAnio3("Femenino", $A27, "ACTIVOS", Hombres!$A$1:$DW$117, Mujeres!$A$1:$DW$117, Pensionados!$A$2:$G$166,'Empleados activos'!$A$2:$I$225)</f>
        <v>0.11891586844851966</v>
      </c>
      <c r="D27" s="36">
        <f t="shared" si="1"/>
        <v>0.4689538648529295</v>
      </c>
      <c r="E27" s="41"/>
    </row>
    <row r="28" spans="1:5" x14ac:dyDescent="0.25">
      <c r="A28" s="25">
        <f t="shared" si="0"/>
        <v>2051</v>
      </c>
      <c r="B28" s="94" cm="1">
        <f t="array" ref="B28">MuertesEnAnio3("Masculino", $A28, "ACTIVOS", Hombres!$A$1:$DW$117, Mujeres!$A$1:$DW$117, 'Pensiones pensionados'!$A$1:$E$166,'Pensiones activos'!$A$2:$G$226)</f>
        <v>0.36004825612254004</v>
      </c>
      <c r="C28" s="36" cm="1">
        <f t="array" ref="C28">MuertesEnAnio3("Femenino", $A28, "ACTIVOS", Hombres!$A$1:$DW$117, Mujeres!$A$1:$DW$117, Pensionados!$A$2:$G$166,'Empleados activos'!$A$2:$I$225)</f>
        <v>0.1209072099605346</v>
      </c>
      <c r="D28" s="36">
        <f t="shared" si="1"/>
        <v>0.48095546608307466</v>
      </c>
      <c r="E28" s="41"/>
    </row>
    <row r="29" spans="1:5" x14ac:dyDescent="0.25">
      <c r="A29" s="25">
        <f t="shared" si="0"/>
        <v>2052</v>
      </c>
      <c r="B29" s="94" cm="1">
        <f t="array" ref="B29">MuertesEnAnio3("Masculino", $A29, "ACTIVOS", Hombres!$A$1:$DW$117, Mujeres!$A$1:$DW$117, 'Pensiones pensionados'!$A$1:$E$166,'Pensiones activos'!$A$2:$G$226)</f>
        <v>0.37023160243847586</v>
      </c>
      <c r="C29" s="36" cm="1">
        <f t="array" ref="C29">MuertesEnAnio3("Femenino", $A29, "ACTIVOS", Hombres!$A$1:$DW$117, Mujeres!$A$1:$DW$117, Pensionados!$A$2:$G$166,'Empleados activos'!$A$2:$I$225)</f>
        <v>0.1135245708744571</v>
      </c>
      <c r="D29" s="36">
        <f t="shared" si="1"/>
        <v>0.48375617331293297</v>
      </c>
      <c r="E29" s="41"/>
    </row>
    <row r="30" spans="1:5" x14ac:dyDescent="0.25">
      <c r="A30" s="25">
        <f t="shared" si="0"/>
        <v>2053</v>
      </c>
      <c r="B30" s="94" cm="1">
        <f t="array" ref="B30">MuertesEnAnio3("Masculino", $A30, "ACTIVOS", Hombres!$A$1:$DW$117, Mujeres!$A$1:$DW$117, 'Pensiones pensionados'!$A$1:$E$166,'Pensiones activos'!$A$2:$G$226)</f>
        <v>0.35739346532093169</v>
      </c>
      <c r="C30" s="36" cm="1">
        <f t="array" ref="C30">MuertesEnAnio3("Femenino", $A30, "ACTIVOS", Hombres!$A$1:$DW$117, Mujeres!$A$1:$DW$117, Pensionados!$A$2:$G$166,'Empleados activos'!$A$2:$I$225)</f>
        <v>0.10949583110653159</v>
      </c>
      <c r="D30" s="36">
        <f t="shared" si="1"/>
        <v>0.4668892964274633</v>
      </c>
      <c r="E30" s="41"/>
    </row>
    <row r="31" spans="1:5" x14ac:dyDescent="0.25">
      <c r="A31" s="25">
        <f t="shared" si="0"/>
        <v>2054</v>
      </c>
      <c r="B31" s="94" cm="1">
        <f t="array" ref="B31">MuertesEnAnio3("Masculino", $A31, "ACTIVOS", Hombres!$A$1:$DW$117, Mujeres!$A$1:$DW$117, 'Pensiones pensionados'!$A$1:$E$166,'Pensiones activos'!$A$2:$G$226)</f>
        <v>0.34341895654867693</v>
      </c>
      <c r="C31" s="36" cm="1">
        <f t="array" ref="C31">MuertesEnAnio3("Femenino", $A31, "ACTIVOS", Hombres!$A$1:$DW$117, Mujeres!$A$1:$DW$117, Pensionados!$A$2:$G$166,'Empleados activos'!$A$2:$I$225)</f>
        <v>0.10227870466750465</v>
      </c>
      <c r="D31" s="36">
        <f t="shared" si="1"/>
        <v>0.4456976612161816</v>
      </c>
      <c r="E31" s="41"/>
    </row>
    <row r="32" spans="1:5" x14ac:dyDescent="0.25">
      <c r="A32" s="25">
        <f t="shared" si="0"/>
        <v>2055</v>
      </c>
      <c r="B32" s="94" cm="1">
        <f t="array" ref="B32">MuertesEnAnio3("Masculino", $A32, "ACTIVOS", Hombres!$A$1:$DW$117, Mujeres!$A$1:$DW$117, 'Pensiones pensionados'!$A$1:$E$166,'Pensiones activos'!$A$2:$G$226)</f>
        <v>0.30571467770656213</v>
      </c>
      <c r="C32" s="36" cm="1">
        <f t="array" ref="C32">MuertesEnAnio3("Femenino", $A32, "ACTIVOS", Hombres!$A$1:$DW$117, Mujeres!$A$1:$DW$117, Pensionados!$A$2:$G$166,'Empleados activos'!$A$2:$I$225)</f>
        <v>9.1634799417445206E-2</v>
      </c>
      <c r="D32" s="36">
        <f t="shared" si="1"/>
        <v>0.39734947712400737</v>
      </c>
      <c r="E32" s="41"/>
    </row>
    <row r="33" spans="1:5" x14ac:dyDescent="0.25">
      <c r="A33" s="25">
        <f t="shared" si="0"/>
        <v>2056</v>
      </c>
      <c r="B33" s="94" cm="1">
        <f t="array" ref="B33">MuertesEnAnio3("Masculino", $A33, "ACTIVOS", Hombres!$A$1:$DW$117, Mujeres!$A$1:$DW$117, 'Pensiones pensionados'!$A$1:$E$166,'Pensiones activos'!$A$2:$G$226)</f>
        <v>0.25910933011998355</v>
      </c>
      <c r="C33" s="36" cm="1">
        <f t="array" ref="C33">MuertesEnAnio3("Femenino", $A33, "ACTIVOS", Hombres!$A$1:$DW$117, Mujeres!$A$1:$DW$117, Pensionados!$A$2:$G$166,'Empleados activos'!$A$2:$I$225)</f>
        <v>6.496438676466619E-2</v>
      </c>
      <c r="D33" s="36">
        <f t="shared" si="1"/>
        <v>0.32407371688464975</v>
      </c>
      <c r="E33" s="41"/>
    </row>
    <row r="34" spans="1:5" x14ac:dyDescent="0.25">
      <c r="A34" s="25">
        <f t="shared" si="0"/>
        <v>2057</v>
      </c>
      <c r="B34" s="94" cm="1">
        <f t="array" ref="B34">MuertesEnAnio3("Masculino", $A34, "ACTIVOS", Hombres!$A$1:$DW$117, Mujeres!$A$1:$DW$117, 'Pensiones pensionados'!$A$1:$E$166,'Pensiones activos'!$A$2:$G$226)</f>
        <v>0.18112785623864616</v>
      </c>
      <c r="C34" s="36" cm="1">
        <f t="array" ref="C34">MuertesEnAnio3("Femenino", $A34, "ACTIVOS", Hombres!$A$1:$DW$117, Mujeres!$A$1:$DW$117, Pensionados!$A$2:$G$166,'Empleados activos'!$A$2:$I$225)</f>
        <v>6.1208496236400442E-2</v>
      </c>
      <c r="D34" s="36">
        <f t="shared" si="1"/>
        <v>0.24233635247504659</v>
      </c>
      <c r="E34" s="41"/>
    </row>
    <row r="35" spans="1:5" x14ac:dyDescent="0.25">
      <c r="A35" s="25">
        <f t="shared" si="0"/>
        <v>2058</v>
      </c>
      <c r="B35" s="94" cm="1">
        <f t="array" ref="B35">MuertesEnAnio3("Masculino", $A35, "ACTIVOS", Hombres!$A$1:$DW$117, Mujeres!$A$1:$DW$117, 'Pensiones pensionados'!$A$1:$E$166,'Pensiones activos'!$A$2:$G$226)</f>
        <v>0.15791821471630987</v>
      </c>
      <c r="C35" s="36" cm="1">
        <f t="array" ref="C35">MuertesEnAnio3("Femenino", $A35, "ACTIVOS", Hombres!$A$1:$DW$117, Mujeres!$A$1:$DW$117, Pensionados!$A$2:$G$166,'Empleados activos'!$A$2:$I$225)</f>
        <v>5.1450465476204396E-2</v>
      </c>
      <c r="D35" s="36">
        <f t="shared" si="1"/>
        <v>0.20936868019251426</v>
      </c>
      <c r="E35" s="41"/>
    </row>
    <row r="36" spans="1:5" x14ac:dyDescent="0.25">
      <c r="A36" s="25">
        <f t="shared" si="0"/>
        <v>2059</v>
      </c>
      <c r="B36" s="94" cm="1">
        <f t="array" ref="B36">MuertesEnAnio3("Masculino", $A36, "ACTIVOS", Hombres!$A$1:$DW$117, Mujeres!$A$1:$DW$117, 'Pensiones pensionados'!$A$1:$E$166,'Pensiones activos'!$A$2:$G$226)</f>
        <v>0.14052412611056797</v>
      </c>
      <c r="C36" s="36" cm="1">
        <f t="array" ref="C36">MuertesEnAnio3("Femenino", $A36, "ACTIVOS", Hombres!$A$1:$DW$117, Mujeres!$A$1:$DW$117, Pensionados!$A$2:$G$166,'Empleados activos'!$A$2:$I$225)</f>
        <v>4.107992195817594E-2</v>
      </c>
      <c r="D36" s="36">
        <f t="shared" si="1"/>
        <v>0.18160404806874392</v>
      </c>
      <c r="E36" s="41"/>
    </row>
    <row r="37" spans="1:5" x14ac:dyDescent="0.25">
      <c r="A37" s="25">
        <f t="shared" si="0"/>
        <v>2060</v>
      </c>
      <c r="B37" s="94" cm="1">
        <f t="array" ref="B37">MuertesEnAnio3("Masculino", $A37, "ACTIVOS", Hombres!$A$1:$DW$117, Mujeres!$A$1:$DW$117, 'Pensiones pensionados'!$A$1:$E$166,'Pensiones activos'!$A$2:$G$226)</f>
        <v>0.12199409836450198</v>
      </c>
      <c r="C37" s="36" cm="1">
        <f t="array" ref="C37">MuertesEnAnio3("Femenino", $A37, "ACTIVOS", Hombres!$A$1:$DW$117, Mujeres!$A$1:$DW$117, Pensionados!$A$2:$G$166,'Empleados activos'!$A$2:$I$225)</f>
        <v>2.7141211790388371E-2</v>
      </c>
      <c r="D37" s="36">
        <f t="shared" si="1"/>
        <v>0.14913531015489034</v>
      </c>
      <c r="E37" s="41"/>
    </row>
    <row r="38" spans="1:5" x14ac:dyDescent="0.25">
      <c r="A38" s="25">
        <f t="shared" si="0"/>
        <v>2061</v>
      </c>
      <c r="B38" s="94" cm="1">
        <f t="array" ref="B38">MuertesEnAnio3("Masculino", $A38, "ACTIVOS", Hombres!$A$1:$DW$117, Mujeres!$A$1:$DW$117, 'Pensiones pensionados'!$A$1:$E$166,'Pensiones activos'!$A$2:$G$226)</f>
        <v>0.10939141132342579</v>
      </c>
      <c r="C38" s="36" cm="1">
        <f t="array" ref="C38">MuertesEnAnio3("Femenino", $A38, "ACTIVOS", Hombres!$A$1:$DW$117, Mujeres!$A$1:$DW$117, Pensionados!$A$2:$G$166,'Empleados activos'!$A$2:$I$225)</f>
        <v>2.6632155732672018E-2</v>
      </c>
      <c r="D38" s="36">
        <f t="shared" si="1"/>
        <v>0.1360235670560978</v>
      </c>
      <c r="E38" s="41"/>
    </row>
    <row r="39" spans="1:5" x14ac:dyDescent="0.25">
      <c r="A39" s="25">
        <f t="shared" si="0"/>
        <v>2062</v>
      </c>
      <c r="B39" s="94" cm="1">
        <f t="array" ref="B39">MuertesEnAnio3("Masculino", $A39, "ACTIVOS", Hombres!$A$1:$DW$117, Mujeres!$A$1:$DW$117, 'Pensiones pensionados'!$A$1:$E$166,'Pensiones activos'!$A$2:$G$226)</f>
        <v>0.11008320774731038</v>
      </c>
      <c r="C39" s="36" cm="1">
        <f t="array" ref="C39">MuertesEnAnio3("Femenino", $A39, "ACTIVOS", Hombres!$A$1:$DW$117, Mujeres!$A$1:$DW$117, Pensionados!$A$2:$G$166,'Empleados activos'!$A$2:$I$225)</f>
        <v>1.794033060013624E-2</v>
      </c>
      <c r="D39" s="36">
        <f t="shared" si="1"/>
        <v>0.12802353834744662</v>
      </c>
      <c r="E39" s="41"/>
    </row>
    <row r="40" spans="1:5" x14ac:dyDescent="0.25">
      <c r="A40" s="25">
        <f t="shared" si="0"/>
        <v>2063</v>
      </c>
      <c r="B40" s="94" cm="1">
        <f t="array" ref="B40">MuertesEnAnio3("Masculino", $A40, "ACTIVOS", Hombres!$A$1:$DW$117, Mujeres!$A$1:$DW$117, 'Pensiones pensionados'!$A$1:$E$166,'Pensiones activos'!$A$2:$G$226)</f>
        <v>9.7062954338666629E-2</v>
      </c>
      <c r="C40" s="36" cm="1">
        <f t="array" ref="C40">MuertesEnAnio3("Femenino", $A40, "ACTIVOS", Hombres!$A$1:$DW$117, Mujeres!$A$1:$DW$117, Pensionados!$A$2:$G$166,'Empleados activos'!$A$2:$I$225)</f>
        <v>1.4215887319358475E-2</v>
      </c>
      <c r="D40" s="36">
        <f t="shared" si="1"/>
        <v>0.11127884165802511</v>
      </c>
      <c r="E40" s="41"/>
    </row>
    <row r="41" spans="1:5" x14ac:dyDescent="0.25">
      <c r="A41" s="25">
        <f t="shared" si="0"/>
        <v>2064</v>
      </c>
      <c r="B41" s="94" cm="1">
        <f t="array" ref="B41">MuertesEnAnio3("Masculino", $A41, "ACTIVOS", Hombres!$A$1:$DW$117, Mujeres!$A$1:$DW$117, 'Pensiones pensionados'!$A$1:$E$166,'Pensiones activos'!$A$2:$G$226)</f>
        <v>4.9012084744078151E-2</v>
      </c>
      <c r="C41" s="36" cm="1">
        <f t="array" ref="C41">MuertesEnAnio3("Femenino", $A41, "ACTIVOS", Hombres!$A$1:$DW$117, Mujeres!$A$1:$DW$117, Pensionados!$A$2:$G$166,'Empleados activos'!$A$2:$I$225)</f>
        <v>4.8283823116695409E-3</v>
      </c>
      <c r="D41" s="36">
        <f t="shared" si="1"/>
        <v>5.3840467055747694E-2</v>
      </c>
      <c r="E41" s="41"/>
    </row>
    <row r="42" spans="1:5" x14ac:dyDescent="0.25">
      <c r="A42" s="25">
        <f t="shared" si="0"/>
        <v>2065</v>
      </c>
      <c r="B42" s="94" cm="1">
        <f t="array" ref="B42">MuertesEnAnio3("Masculino", $A42, "ACTIVOS", Hombres!$A$1:$DW$117, Mujeres!$A$1:$DW$117, 'Pensiones pensionados'!$A$1:$E$166,'Pensiones activos'!$A$2:$G$226)</f>
        <v>3.8790792508134983E-2</v>
      </c>
      <c r="C42" s="36" cm="1">
        <f t="array" ref="C42">MuertesEnAnio3("Femenino", $A42, "ACTIVOS", Hombres!$A$1:$DW$117, Mujeres!$A$1:$DW$117, Pensionados!$A$2:$G$166,'Empleados activos'!$A$2:$I$225)</f>
        <v>0</v>
      </c>
      <c r="D42" s="36">
        <f t="shared" si="1"/>
        <v>3.8790792508134983E-2</v>
      </c>
      <c r="E42" s="41"/>
    </row>
    <row r="43" spans="1:5" x14ac:dyDescent="0.25">
      <c r="A43" s="25">
        <f t="shared" si="0"/>
        <v>2066</v>
      </c>
      <c r="B43" s="94" cm="1">
        <f t="array" ref="B43">MuertesEnAnio3("Masculino", $A43, "ACTIVOS", Hombres!$A$1:$DW$117, Mujeres!$A$1:$DW$117, 'Pensiones pensionados'!$A$1:$E$166,'Pensiones activos'!$A$2:$G$226)</f>
        <v>2.7956818082311076E-2</v>
      </c>
      <c r="C43" s="36" cm="1">
        <f t="array" ref="C43">MuertesEnAnio3("Femenino", $A43, "ACTIVOS", Hombres!$A$1:$DW$117, Mujeres!$A$1:$DW$117, Pensionados!$A$2:$G$166,'Empleados activos'!$A$2:$I$225)</f>
        <v>0</v>
      </c>
      <c r="D43" s="36">
        <f t="shared" si="1"/>
        <v>2.7956818082311076E-2</v>
      </c>
      <c r="E43" s="41"/>
    </row>
    <row r="44" spans="1:5" x14ac:dyDescent="0.25">
      <c r="A44" s="25">
        <f t="shared" si="0"/>
        <v>2067</v>
      </c>
      <c r="B44" s="94" cm="1">
        <f t="array" ref="B44">MuertesEnAnio3("Masculino", $A44, "ACTIVOS", Hombres!$A$1:$DW$117, Mujeres!$A$1:$DW$117, 'Pensiones pensionados'!$A$1:$E$166,'Pensiones activos'!$A$2:$G$226)</f>
        <v>2.3136683208558384E-2</v>
      </c>
      <c r="C44" s="36" cm="1">
        <f t="array" ref="C44">MuertesEnAnio3("Femenino", $A44, "ACTIVOS", Hombres!$A$1:$DW$117, Mujeres!$A$1:$DW$117, Pensionados!$A$2:$G$166,'Empleados activos'!$A$2:$I$225)</f>
        <v>0</v>
      </c>
      <c r="D44" s="36">
        <f t="shared" si="1"/>
        <v>2.3136683208558384E-2</v>
      </c>
      <c r="E44" s="41"/>
    </row>
    <row r="45" spans="1:5" x14ac:dyDescent="0.25">
      <c r="A45" s="25">
        <f t="shared" si="0"/>
        <v>2068</v>
      </c>
      <c r="B45" s="94" cm="1">
        <f t="array" ref="B45">MuertesEnAnio3("Masculino", $A45, "ACTIVOS", Hombres!$A$1:$DW$117, Mujeres!$A$1:$DW$117, 'Pensiones pensionados'!$A$1:$E$166,'Pensiones activos'!$A$2:$G$226)</f>
        <v>1.814139637842959E-2</v>
      </c>
      <c r="C45" s="36" cm="1">
        <f t="array" ref="C45">MuertesEnAnio3("Femenino", $A45, "ACTIVOS", Hombres!$A$1:$DW$117, Mujeres!$A$1:$DW$117, Pensionados!$A$2:$G$166,'Empleados activos'!$A$2:$I$225)</f>
        <v>0</v>
      </c>
      <c r="D45" s="36">
        <f>B45+C45</f>
        <v>1.814139637842959E-2</v>
      </c>
      <c r="E45" s="41"/>
    </row>
    <row r="46" spans="1:5" x14ac:dyDescent="0.25">
      <c r="A46" s="25">
        <f t="shared" si="0"/>
        <v>2069</v>
      </c>
      <c r="B46" s="94" cm="1">
        <f t="array" ref="B46">MuertesEnAnio3("Masculino", $A46, "ACTIVOS", Hombres!$A$1:$DW$117, Mujeres!$A$1:$DW$117, 'Pensiones pensionados'!$A$1:$E$166,'Pensiones activos'!$A$2:$G$226)</f>
        <v>0</v>
      </c>
      <c r="C46" s="36" cm="1">
        <f t="array" ref="C46">MuertesEnAnio3("Femenino", $A46, "ACTIVOS", Hombres!$A$1:$DW$117, Mujeres!$A$1:$DW$117, Pensionados!$A$2:$G$166,'Empleados activos'!$A$2:$I$225)</f>
        <v>0</v>
      </c>
      <c r="D46" s="36">
        <f t="shared" ref="D46" si="2">B46+C46</f>
        <v>0</v>
      </c>
      <c r="E46" s="4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E1" zoomScale="64" zoomScaleNormal="130" workbookViewId="0">
      <selection activeCell="S35" sqref="S35"/>
    </sheetView>
  </sheetViews>
  <sheetFormatPr baseColWidth="10" defaultColWidth="11.5703125" defaultRowHeight="15" x14ac:dyDescent="0.25"/>
  <cols>
    <col min="1" max="1" width="12.5703125" bestFit="1" customWidth="1"/>
    <col min="2" max="2" width="11.28515625" bestFit="1" customWidth="1"/>
    <col min="3" max="3" width="24" bestFit="1" customWidth="1"/>
    <col min="4" max="4" width="27.7109375" customWidth="1"/>
  </cols>
  <sheetData>
    <row r="1" spans="1:4" x14ac:dyDescent="0.2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25">
      <c r="A2" s="100">
        <v>2025</v>
      </c>
      <c r="B2" s="101" cm="1">
        <f t="array" ref="B2">MuertesEnAnio3("Masculino", A2, "PENSIONADOS", Hombres!$A$1:$DW$117, Mujeres!$A$1:$DW$117, Pensionados!$A$2:$G$166,'Empleados activos'!$A$2:$I$225)</f>
        <v>0</v>
      </c>
      <c r="C2" s="101" cm="1">
        <f t="array" ref="C2">MuertesEnAnio3("Femenino", A2, "PENSIONADOS", Hombres!$A$1:$DW$117, Mujeres!$A$1:$DW$117, Pensionados!$A$2:$G$166,'Empleados activos'!$A$2:$I$225)</f>
        <v>0</v>
      </c>
      <c r="D2" s="101">
        <f>B2+C2</f>
        <v>0</v>
      </c>
    </row>
    <row r="3" spans="1:4" x14ac:dyDescent="0.25">
      <c r="A3" s="40">
        <f>A2+1</f>
        <v>2026</v>
      </c>
      <c r="B3" s="38" cm="1">
        <f t="array" ref="B3">MuertesEnAnio3("Masculino", A3, "PENSIONADOS", Hombres!$A$1:$DW$117, Mujeres!$A$1:$DW$117, Pensionados!$A$2:$G$166,'Empleados activos'!$A$2:$I$225)</f>
        <v>2.3649765999999994</v>
      </c>
      <c r="C3" s="38" cm="1">
        <f t="array" ref="C3">MuertesEnAnio3("Femenino", A3, "PENSIONADOS", Hombres!$A$1:$DW$117, Mujeres!$A$1:$DW$117, Pensionados!$A$2:$G$166,'Empleados activos'!$A$2:$I$225)</f>
        <v>1.9694662000000001</v>
      </c>
      <c r="D3" s="38">
        <f>B3+C3</f>
        <v>4.3344427999999997</v>
      </c>
    </row>
    <row r="4" spans="1:4" x14ac:dyDescent="0.25">
      <c r="A4" s="40">
        <f t="shared" ref="A4:A67" si="0">A3+1</f>
        <v>2027</v>
      </c>
      <c r="B4" s="38" cm="1">
        <f t="array" ref="B4">MuertesEnAnio3("Masculino", A4, "PENSIONADOS", Hombres!$A$1:$DW$117, Mujeres!$A$1:$DW$117, Pensionados!$A$2:$G$166,'Empleados activos'!$A$2:$I$225)</f>
        <v>2.3926735832423693</v>
      </c>
      <c r="C4" s="38" cm="1">
        <f t="array" ref="C4">MuertesEnAnio3("Femenino", A4, "PENSIONADOS", Hombres!$A$1:$DW$117, Mujeres!$A$1:$DW$117, Pensionados!$A$2:$G$166,'Empleados activos'!$A$2:$I$225)</f>
        <v>2.0764775048542199</v>
      </c>
      <c r="D4" s="38">
        <f>B4+C4</f>
        <v>4.4691510880965897</v>
      </c>
    </row>
    <row r="5" spans="1:4" x14ac:dyDescent="0.25">
      <c r="A5" s="40">
        <f t="shared" si="0"/>
        <v>2028</v>
      </c>
      <c r="B5" s="38" cm="1">
        <f t="array" ref="B5">MuertesEnAnio3("Masculino", A5, "PENSIONADOS", Hombres!$A$1:$DW$117, Mujeres!$A$1:$DW$117, Pensionados!$A$2:$G$166,'Empleados activos'!$A$2:$I$225)</f>
        <v>2.4220099229137944</v>
      </c>
      <c r="C5" s="38" cm="1">
        <f t="array" ref="C5">MuertesEnAnio3("Femenino", A5, "PENSIONADOS", Hombres!$A$1:$DW$117, Mujeres!$A$1:$DW$117, Pensionados!$A$2:$G$166,'Empleados activos'!$A$2:$I$225)</f>
        <v>2.1809697434981268</v>
      </c>
      <c r="D5" s="38">
        <f t="shared" ref="D5:D66" si="1">B5+C5</f>
        <v>4.6029796664119207</v>
      </c>
    </row>
    <row r="6" spans="1:4" x14ac:dyDescent="0.25">
      <c r="A6" s="40">
        <f t="shared" si="0"/>
        <v>2029</v>
      </c>
      <c r="B6" s="38" cm="1">
        <f t="array" ref="B6">MuertesEnAnio3("Masculino", A6, "PENSIONADOS", Hombres!$A$1:$DW$117, Mujeres!$A$1:$DW$117, Pensionados!$A$2:$G$166,'Empleados activos'!$A$2:$I$225)</f>
        <v>2.4581803781517935</v>
      </c>
      <c r="C6" s="38" cm="1">
        <f t="array" ref="C6">MuertesEnAnio3("Femenino", A6, "PENSIONADOS", Hombres!$A$1:$DW$117, Mujeres!$A$1:$DW$117, Pensionados!$A$2:$G$166,'Empleados activos'!$A$2:$I$225)</f>
        <v>2.2864067590590489</v>
      </c>
      <c r="D6" s="38">
        <f t="shared" si="1"/>
        <v>4.7445871372108428</v>
      </c>
    </row>
    <row r="7" spans="1:4" x14ac:dyDescent="0.25">
      <c r="A7" s="40">
        <f t="shared" si="0"/>
        <v>2030</v>
      </c>
      <c r="B7" s="38" cm="1">
        <f t="array" ref="B7">MuertesEnAnio3("Masculino", A7, "PENSIONADOS", Hombres!$A$1:$DW$117, Mujeres!$A$1:$DW$117, Pensionados!$A$2:$G$166,'Empleados activos'!$A$2:$I$225)</f>
        <v>2.4828145623816713</v>
      </c>
      <c r="C7" s="38" cm="1">
        <f t="array" ref="C7">MuertesEnAnio3("Femenino", A7, "PENSIONADOS", Hombres!$A$1:$DW$117, Mujeres!$A$1:$DW$117, Pensionados!$A$2:$G$166,'Empleados activos'!$A$2:$I$225)</f>
        <v>2.3845584398035884</v>
      </c>
      <c r="D7" s="38">
        <f t="shared" si="1"/>
        <v>4.8673730021852597</v>
      </c>
    </row>
    <row r="8" spans="1:4" x14ac:dyDescent="0.25">
      <c r="A8" s="40">
        <f t="shared" si="0"/>
        <v>2031</v>
      </c>
      <c r="B8" s="38" cm="1">
        <f t="array" ref="B8">MuertesEnAnio3("Masculino", A8, "PENSIONADOS", Hombres!$A$1:$DW$117, Mujeres!$A$1:$DW$117, Pensionados!$A$2:$G$166,'Empleados activos'!$A$2:$I$225)</f>
        <v>2.505531612933205</v>
      </c>
      <c r="C8" s="38" cm="1">
        <f t="array" ref="C8">MuertesEnAnio3("Femenino", A8, "PENSIONADOS", Hombres!$A$1:$DW$117, Mujeres!$A$1:$DW$117, Pensionados!$A$2:$G$166,'Empleados activos'!$A$2:$I$225)</f>
        <v>2.4898895078359913</v>
      </c>
      <c r="D8" s="38">
        <f t="shared" si="1"/>
        <v>4.9954211207691959</v>
      </c>
    </row>
    <row r="9" spans="1:4" x14ac:dyDescent="0.25">
      <c r="A9" s="40">
        <f t="shared" si="0"/>
        <v>2032</v>
      </c>
      <c r="B9" s="38" cm="1">
        <f t="array" ref="B9">MuertesEnAnio3("Masculino", A9, "PENSIONADOS", Hombres!$A$1:$DW$117, Mujeres!$A$1:$DW$117, Pensionados!$A$2:$G$166,'Empleados activos'!$A$2:$I$225)</f>
        <v>2.5270958132805674</v>
      </c>
      <c r="C9" s="38" cm="1">
        <f t="array" ref="C9">MuertesEnAnio3("Femenino", A9, "PENSIONADOS", Hombres!$A$1:$DW$117, Mujeres!$A$1:$DW$117, Pensionados!$A$2:$G$166,'Empleados activos'!$A$2:$I$225)</f>
        <v>2.5907195554734614</v>
      </c>
      <c r="D9" s="38">
        <f t="shared" si="1"/>
        <v>5.1178153687540284</v>
      </c>
    </row>
    <row r="10" spans="1:4" x14ac:dyDescent="0.25">
      <c r="A10" s="40">
        <f t="shared" si="0"/>
        <v>2033</v>
      </c>
      <c r="B10" s="38" cm="1">
        <f t="array" ref="B10">MuertesEnAnio3("Masculino", A10, "PENSIONADOS", Hombres!$A$1:$DW$117, Mujeres!$A$1:$DW$117, Pensionados!$A$2:$G$166,'Empleados activos'!$A$2:$I$225)</f>
        <v>2.5435115228344451</v>
      </c>
      <c r="C10" s="38" cm="1">
        <f t="array" ref="C10">MuertesEnAnio3("Femenino", A10, "PENSIONADOS", Hombres!$A$1:$DW$117, Mujeres!$A$1:$DW$117, Pensionados!$A$2:$G$166,'Empleados activos'!$A$2:$I$225)</f>
        <v>2.6911813266290507</v>
      </c>
      <c r="D10" s="38">
        <f t="shared" si="1"/>
        <v>5.2346928494634959</v>
      </c>
    </row>
    <row r="11" spans="1:4" x14ac:dyDescent="0.25">
      <c r="A11" s="40">
        <f t="shared" si="0"/>
        <v>2034</v>
      </c>
      <c r="B11" s="38" cm="1">
        <f t="array" ref="B11">MuertesEnAnio3("Masculino", A11, "PENSIONADOS", Hombres!$A$1:$DW$117, Mujeres!$A$1:$DW$117, Pensionados!$A$2:$G$166,'Empleados activos'!$A$2:$I$225)</f>
        <v>2.5572021333899664</v>
      </c>
      <c r="C11" s="38" cm="1">
        <f t="array" ref="C11">MuertesEnAnio3("Femenino", A11, "PENSIONADOS", Hombres!$A$1:$DW$117, Mujeres!$A$1:$DW$117, Pensionados!$A$2:$G$166,'Empleados activos'!$A$2:$I$225)</f>
        <v>2.7784518097832462</v>
      </c>
      <c r="D11" s="38">
        <f t="shared" si="1"/>
        <v>5.3356539431732131</v>
      </c>
    </row>
    <row r="12" spans="1:4" x14ac:dyDescent="0.25">
      <c r="A12" s="40">
        <f t="shared" si="0"/>
        <v>2035</v>
      </c>
      <c r="B12" s="38" cm="1">
        <f t="array" ref="B12">MuertesEnAnio3("Masculino", A12, "PENSIONADOS", Hombres!$A$1:$DW$117, Mujeres!$A$1:$DW$117, Pensionados!$A$2:$G$166,'Empleados activos'!$A$2:$I$225)</f>
        <v>2.5638678035015761</v>
      </c>
      <c r="C12" s="38" cm="1">
        <f t="array" ref="C12">MuertesEnAnio3("Femenino", A12, "PENSIONADOS", Hombres!$A$1:$DW$117, Mujeres!$A$1:$DW$117, Pensionados!$A$2:$G$166,'Empleados activos'!$A$2:$I$225)</f>
        <v>2.8651528271003386</v>
      </c>
      <c r="D12" s="38">
        <f t="shared" si="1"/>
        <v>5.4290206306019151</v>
      </c>
    </row>
    <row r="13" spans="1:4" x14ac:dyDescent="0.25">
      <c r="A13" s="40">
        <f t="shared" si="0"/>
        <v>2036</v>
      </c>
      <c r="B13" s="38" cm="1">
        <f t="array" ref="B13">MuertesEnAnio3("Masculino", A13, "PENSIONADOS", Hombres!$A$1:$DW$117, Mujeres!$A$1:$DW$117, Pensionados!$A$2:$G$166,'Empleados activos'!$A$2:$I$225)</f>
        <v>2.5705955729091832</v>
      </c>
      <c r="C13" s="38" cm="1">
        <f t="array" ref="C13">MuertesEnAnio3("Femenino", A13, "PENSIONADOS", Hombres!$A$1:$DW$117, Mujeres!$A$1:$DW$117, Pensionados!$A$2:$G$166,'Empleados activos'!$A$2:$I$225)</f>
        <v>2.9410153846023901</v>
      </c>
      <c r="D13" s="38">
        <f t="shared" si="1"/>
        <v>5.5116109575115733</v>
      </c>
    </row>
    <row r="14" spans="1:4" x14ac:dyDescent="0.25">
      <c r="A14" s="40">
        <f t="shared" si="0"/>
        <v>2037</v>
      </c>
      <c r="B14" s="38" cm="1">
        <f t="array" ref="B14">MuertesEnAnio3("Masculino", A14, "PENSIONADOS", Hombres!$A$1:$DW$117, Mujeres!$A$1:$DW$117, Pensionados!$A$2:$G$166,'Empleados activos'!$A$2:$I$225)</f>
        <v>2.5816806944133197</v>
      </c>
      <c r="C14" s="38" cm="1">
        <f t="array" ref="C14">MuertesEnAnio3("Femenino", A14, "PENSIONADOS", Hombres!$A$1:$DW$117, Mujeres!$A$1:$DW$117, Pensionados!$A$2:$G$166,'Empleados activos'!$A$2:$I$225)</f>
        <v>3.0097103167694281</v>
      </c>
      <c r="D14" s="38">
        <f t="shared" si="1"/>
        <v>5.5913910111827478</v>
      </c>
    </row>
    <row r="15" spans="1:4" x14ac:dyDescent="0.25">
      <c r="A15" s="40">
        <f t="shared" si="0"/>
        <v>2038</v>
      </c>
      <c r="B15" s="38" cm="1">
        <f t="array" ref="B15">MuertesEnAnio3("Masculino", A15, "PENSIONADOS", Hombres!$A$1:$DW$117, Mujeres!$A$1:$DW$117, Pensionados!$A$2:$G$166,'Empleados activos'!$A$2:$I$225)</f>
        <v>2.5805367524326495</v>
      </c>
      <c r="C15" s="38" cm="1">
        <f t="array" ref="C15">MuertesEnAnio3("Femenino", A15, "PENSIONADOS", Hombres!$A$1:$DW$117, Mujeres!$A$1:$DW$117, Pensionados!$A$2:$G$166,'Empleados activos'!$A$2:$I$225)</f>
        <v>3.0765774864389028</v>
      </c>
      <c r="D15" s="38">
        <f t="shared" si="1"/>
        <v>5.6571142388715518</v>
      </c>
    </row>
    <row r="16" spans="1:4" x14ac:dyDescent="0.25">
      <c r="A16" s="40">
        <f t="shared" si="0"/>
        <v>2039</v>
      </c>
      <c r="B16" s="38" cm="1">
        <f t="array" ref="B16">MuertesEnAnio3("Masculino", A16, "PENSIONADOS", Hombres!$A$1:$DW$117, Mujeres!$A$1:$DW$117, Pensionados!$A$2:$G$166,'Empleados activos'!$A$2:$I$225)</f>
        <v>2.5773620500101648</v>
      </c>
      <c r="C16" s="38" cm="1">
        <f t="array" ref="C16">MuertesEnAnio3("Femenino", A16, "PENSIONADOS", Hombres!$A$1:$DW$117, Mujeres!$A$1:$DW$117, Pensionados!$A$2:$G$166,'Empleados activos'!$A$2:$I$225)</f>
        <v>3.1333709817247448</v>
      </c>
      <c r="D16" s="38">
        <f t="shared" si="1"/>
        <v>5.7107330317349092</v>
      </c>
    </row>
    <row r="17" spans="1:4" x14ac:dyDescent="0.25">
      <c r="A17" s="40">
        <f t="shared" si="0"/>
        <v>2040</v>
      </c>
      <c r="B17" s="38" cm="1">
        <f t="array" ref="B17">MuertesEnAnio3("Masculino", A17, "PENSIONADOS", Hombres!$A$1:$DW$117, Mujeres!$A$1:$DW$117, Pensionados!$A$2:$G$166,'Empleados activos'!$A$2:$I$225)</f>
        <v>2.5814088002131861</v>
      </c>
      <c r="C17" s="38" cm="1">
        <f t="array" ref="C17">MuertesEnAnio3("Femenino", A17, "PENSIONADOS", Hombres!$A$1:$DW$117, Mujeres!$A$1:$DW$117, Pensionados!$A$2:$G$166,'Empleados activos'!$A$2:$I$225)</f>
        <v>3.1830500034500999</v>
      </c>
      <c r="D17" s="38">
        <f t="shared" si="1"/>
        <v>5.7644588036632864</v>
      </c>
    </row>
    <row r="18" spans="1:4" x14ac:dyDescent="0.25">
      <c r="A18" s="40">
        <f t="shared" si="0"/>
        <v>2041</v>
      </c>
      <c r="B18" s="38" cm="1">
        <f t="array" ref="B18">MuertesEnAnio3("Masculino", A18, "PENSIONADOS", Hombres!$A$1:$DW$117, Mujeres!$A$1:$DW$117, Pensionados!$A$2:$G$166,'Empleados activos'!$A$2:$I$225)</f>
        <v>2.5866137416636747</v>
      </c>
      <c r="C18" s="38" cm="1">
        <f t="array" ref="C18">MuertesEnAnio3("Femenino", A18, "PENSIONADOS", Hombres!$A$1:$DW$117, Mujeres!$A$1:$DW$117, Pensionados!$A$2:$G$166,'Empleados activos'!$A$2:$I$225)</f>
        <v>3.2206342609958774</v>
      </c>
      <c r="D18" s="38">
        <f t="shared" si="1"/>
        <v>5.8072480026595521</v>
      </c>
    </row>
    <row r="19" spans="1:4" x14ac:dyDescent="0.25">
      <c r="A19" s="40">
        <f t="shared" si="0"/>
        <v>2042</v>
      </c>
      <c r="B19" s="38" cm="1">
        <f t="array" ref="B19">MuertesEnAnio3("Masculino", A19, "PENSIONADOS", Hombres!$A$1:$DW$117, Mujeres!$A$1:$DW$117, Pensionados!$A$2:$G$166,'Empleados activos'!$A$2:$I$225)</f>
        <v>2.5597012662273904</v>
      </c>
      <c r="C19" s="38" cm="1">
        <f t="array" ref="C19">MuertesEnAnio3("Femenino", A19, "PENSIONADOS", Hombres!$A$1:$DW$117, Mujeres!$A$1:$DW$117, Pensionados!$A$2:$G$166,'Empleados activos'!$A$2:$I$225)</f>
        <v>3.2433129558934759</v>
      </c>
      <c r="D19" s="38">
        <f t="shared" si="1"/>
        <v>5.8030142221208667</v>
      </c>
    </row>
    <row r="20" spans="1:4" x14ac:dyDescent="0.25">
      <c r="A20" s="40">
        <f t="shared" si="0"/>
        <v>2043</v>
      </c>
      <c r="B20" s="38" cm="1">
        <f t="array" ref="B20">MuertesEnAnio3("Masculino", A20, "PENSIONADOS", Hombres!$A$1:$DW$117, Mujeres!$A$1:$DW$117, Pensionados!$A$2:$G$166,'Empleados activos'!$A$2:$I$225)</f>
        <v>2.5445695168762668</v>
      </c>
      <c r="C20" s="38" cm="1">
        <f t="array" ref="C20">MuertesEnAnio3("Femenino", A20, "PENSIONADOS", Hombres!$A$1:$DW$117, Mujeres!$A$1:$DW$117, Pensionados!$A$2:$G$166,'Empleados activos'!$A$2:$I$225)</f>
        <v>3.2579345664918993</v>
      </c>
      <c r="D20" s="38">
        <f t="shared" si="1"/>
        <v>5.8025040833681665</v>
      </c>
    </row>
    <row r="21" spans="1:4" x14ac:dyDescent="0.25">
      <c r="A21" s="40">
        <f t="shared" si="0"/>
        <v>2044</v>
      </c>
      <c r="B21" s="38" cm="1">
        <f t="array" ref="B21">MuertesEnAnio3("Masculino", A21, "PENSIONADOS", Hombres!$A$1:$DW$117, Mujeres!$A$1:$DW$117, Pensionados!$A$2:$G$166,'Empleados activos'!$A$2:$I$225)</f>
        <v>2.5005673999585896</v>
      </c>
      <c r="C21" s="38" cm="1">
        <f t="array" ref="C21">MuertesEnAnio3("Femenino", A21, "PENSIONADOS", Hombres!$A$1:$DW$117, Mujeres!$A$1:$DW$117, Pensionados!$A$2:$G$166,'Empleados activos'!$A$2:$I$225)</f>
        <v>3.2680789863147881</v>
      </c>
      <c r="D21" s="38">
        <f t="shared" si="1"/>
        <v>5.7686463862733781</v>
      </c>
    </row>
    <row r="22" spans="1:4" x14ac:dyDescent="0.25">
      <c r="A22" s="40">
        <f t="shared" si="0"/>
        <v>2045</v>
      </c>
      <c r="B22" s="38" cm="1">
        <f t="array" ref="B22">MuertesEnAnio3("Masculino", A22, "PENSIONADOS", Hombres!$A$1:$DW$117, Mujeres!$A$1:$DW$117, Pensionados!$A$2:$G$166,'Empleados activos'!$A$2:$I$225)</f>
        <v>2.4726684196972331</v>
      </c>
      <c r="C22" s="38" cm="1">
        <f t="array" ref="C22">MuertesEnAnio3("Femenino", A22, "PENSIONADOS", Hombres!$A$1:$DW$117, Mujeres!$A$1:$DW$117, Pensionados!$A$2:$G$166,'Empleados activos'!$A$2:$I$225)</f>
        <v>3.2487602401637021</v>
      </c>
      <c r="D22" s="38">
        <f t="shared" si="1"/>
        <v>5.7214286598609352</v>
      </c>
    </row>
    <row r="23" spans="1:4" x14ac:dyDescent="0.25">
      <c r="A23" s="40">
        <f t="shared" si="0"/>
        <v>2046</v>
      </c>
      <c r="B23" s="38" cm="1">
        <f t="array" ref="B23">MuertesEnAnio3("Masculino", A23, "PENSIONADOS", Hombres!$A$1:$DW$117, Mujeres!$A$1:$DW$117, Pensionados!$A$2:$G$166,'Empleados activos'!$A$2:$I$225)</f>
        <v>2.4195572782445254</v>
      </c>
      <c r="C23" s="38" cm="1">
        <f t="array" ref="C23">MuertesEnAnio3("Femenino", A23, "PENSIONADOS", Hombres!$A$1:$DW$117, Mujeres!$A$1:$DW$117, Pensionados!$A$2:$G$166,'Empleados activos'!$A$2:$I$225)</f>
        <v>3.2242082026408561</v>
      </c>
      <c r="D23" s="38">
        <f t="shared" si="1"/>
        <v>5.6437654808853814</v>
      </c>
    </row>
    <row r="24" spans="1:4" x14ac:dyDescent="0.25">
      <c r="A24" s="40">
        <f t="shared" si="0"/>
        <v>2047</v>
      </c>
      <c r="B24" s="38" cm="1">
        <f t="array" ref="B24">MuertesEnAnio3("Masculino", A24, "PENSIONADOS", Hombres!$A$1:$DW$117, Mujeres!$A$1:$DW$117, Pensionados!$A$2:$G$166,'Empleados activos'!$A$2:$I$225)</f>
        <v>2.4124418932776468</v>
      </c>
      <c r="C24" s="38" cm="1">
        <f t="array" ref="C24">MuertesEnAnio3("Femenino", A24, "PENSIONADOS", Hombres!$A$1:$DW$117, Mujeres!$A$1:$DW$117, Pensionados!$A$2:$G$166,'Empleados activos'!$A$2:$I$225)</f>
        <v>3.1843136186441834</v>
      </c>
      <c r="D24" s="38">
        <f t="shared" si="1"/>
        <v>5.5967555119218302</v>
      </c>
    </row>
    <row r="25" spans="1:4" x14ac:dyDescent="0.25">
      <c r="A25" s="40">
        <f t="shared" si="0"/>
        <v>2048</v>
      </c>
      <c r="B25" s="38" cm="1">
        <f t="array" ref="B25">MuertesEnAnio3("Masculino", A25, "PENSIONADOS", Hombres!$A$1:$DW$117, Mujeres!$A$1:$DW$117, Pensionados!$A$2:$G$166,'Empleados activos'!$A$2:$I$225)</f>
        <v>2.3539513504553322</v>
      </c>
      <c r="C25" s="38" cm="1">
        <f t="array" ref="C25">MuertesEnAnio3("Femenino", A25, "PENSIONADOS", Hombres!$A$1:$DW$117, Mujeres!$A$1:$DW$117, Pensionados!$A$2:$G$166,'Empleados activos'!$A$2:$I$225)</f>
        <v>3.130863626498614</v>
      </c>
      <c r="D25" s="38">
        <f t="shared" si="1"/>
        <v>5.4848149769539463</v>
      </c>
    </row>
    <row r="26" spans="1:4" x14ac:dyDescent="0.25">
      <c r="A26" s="40">
        <f t="shared" si="0"/>
        <v>2049</v>
      </c>
      <c r="B26" s="38" cm="1">
        <f t="array" ref="B26">MuertesEnAnio3("Masculino", A26, "PENSIONADOS", Hombres!$A$1:$DW$117, Mujeres!$A$1:$DW$117, Pensionados!$A$2:$G$166,'Empleados activos'!$A$2:$I$225)</f>
        <v>2.2889144800439971</v>
      </c>
      <c r="C26" s="38" cm="1">
        <f t="array" ref="C26">MuertesEnAnio3("Femenino", A26, "PENSIONADOS", Hombres!$A$1:$DW$117, Mujeres!$A$1:$DW$117, Pensionados!$A$2:$G$166,'Empleados activos'!$A$2:$I$225)</f>
        <v>3.0829443456901569</v>
      </c>
      <c r="D26" s="38">
        <f t="shared" si="1"/>
        <v>5.3718588257341544</v>
      </c>
    </row>
    <row r="27" spans="1:4" x14ac:dyDescent="0.25">
      <c r="A27" s="40">
        <f t="shared" si="0"/>
        <v>2050</v>
      </c>
      <c r="B27" s="38" cm="1">
        <f t="array" ref="B27">MuertesEnAnio3("Masculino", A27, "PENSIONADOS", Hombres!$A$1:$DW$117, Mujeres!$A$1:$DW$117, Pensionados!$A$2:$G$166,'Empleados activos'!$A$2:$I$225)</f>
        <v>2.2161200779479371</v>
      </c>
      <c r="C27" s="38" cm="1">
        <f t="array" ref="C27">MuertesEnAnio3("Femenino", A27, "PENSIONADOS", Hombres!$A$1:$DW$117, Mujeres!$A$1:$DW$117, Pensionados!$A$2:$G$166,'Empleados activos'!$A$2:$I$225)</f>
        <v>3.0221799151773023</v>
      </c>
      <c r="D27" s="38">
        <f t="shared" si="1"/>
        <v>5.2382999931252394</v>
      </c>
    </row>
    <row r="28" spans="1:4" x14ac:dyDescent="0.25">
      <c r="A28" s="40">
        <f t="shared" si="0"/>
        <v>2051</v>
      </c>
      <c r="B28" s="38" cm="1">
        <f t="array" ref="B28">MuertesEnAnio3("Masculino", A28, "PENSIONADOS", Hombres!$A$1:$DW$117, Mujeres!$A$1:$DW$117, Pensionados!$A$2:$G$166,'Empleados activos'!$A$2:$I$225)</f>
        <v>2.1451485429240287</v>
      </c>
      <c r="C28" s="38" cm="1">
        <f t="array" ref="C28">MuertesEnAnio3("Femenino", A28, "PENSIONADOS", Hombres!$A$1:$DW$117, Mujeres!$A$1:$DW$117, Pensionados!$A$2:$G$166,'Empleados activos'!$A$2:$I$225)</f>
        <v>2.9275860374710927</v>
      </c>
      <c r="D28" s="38">
        <f t="shared" si="1"/>
        <v>5.0727345803951209</v>
      </c>
    </row>
    <row r="29" spans="1:4" x14ac:dyDescent="0.25">
      <c r="A29" s="40">
        <f t="shared" si="0"/>
        <v>2052</v>
      </c>
      <c r="B29" s="38" cm="1">
        <f t="array" ref="B29">MuertesEnAnio3("Masculino", A29, "PENSIONADOS", Hombres!$A$1:$DW$117, Mujeres!$A$1:$DW$117, Pensionados!$A$2:$G$166,'Empleados activos'!$A$2:$I$225)</f>
        <v>2.0717568789888454</v>
      </c>
      <c r="C29" s="38" cm="1">
        <f t="array" ref="C29">MuertesEnAnio3("Femenino", A29, "PENSIONADOS", Hombres!$A$1:$DW$117, Mujeres!$A$1:$DW$117, Pensionados!$A$2:$G$166,'Empleados activos'!$A$2:$I$225)</f>
        <v>2.8327572018489815</v>
      </c>
      <c r="D29" s="38">
        <f t="shared" si="1"/>
        <v>4.9045140808378269</v>
      </c>
    </row>
    <row r="30" spans="1:4" x14ac:dyDescent="0.25">
      <c r="A30" s="40">
        <f t="shared" si="0"/>
        <v>2053</v>
      </c>
      <c r="B30" s="38" cm="1">
        <f t="array" ref="B30">MuertesEnAnio3("Masculino", A30, "PENSIONADOS", Hombres!$A$1:$DW$117, Mujeres!$A$1:$DW$117, Pensionados!$A$2:$G$166,'Empleados activos'!$A$2:$I$225)</f>
        <v>2.0182920049757964</v>
      </c>
      <c r="C30" s="38" cm="1">
        <f t="array" ref="C30">MuertesEnAnio3("Femenino", A30, "PENSIONADOS", Hombres!$A$1:$DW$117, Mujeres!$A$1:$DW$117, Pensionados!$A$2:$G$166,'Empleados activos'!$A$2:$I$225)</f>
        <v>2.724669235952387</v>
      </c>
      <c r="D30" s="38">
        <f t="shared" si="1"/>
        <v>4.7429612409281834</v>
      </c>
    </row>
    <row r="31" spans="1:4" x14ac:dyDescent="0.25">
      <c r="A31" s="40">
        <f t="shared" si="0"/>
        <v>2054</v>
      </c>
      <c r="B31" s="38" cm="1">
        <f t="array" ref="B31">MuertesEnAnio3("Masculino", A31, "PENSIONADOS", Hombres!$A$1:$DW$117, Mujeres!$A$1:$DW$117, Pensionados!$A$2:$G$166,'Empleados activos'!$A$2:$I$225)</f>
        <v>1.9647417990579157</v>
      </c>
      <c r="C31" s="38" cm="1">
        <f t="array" ref="C31">MuertesEnAnio3("Femenino", A31, "PENSIONADOS", Hombres!$A$1:$DW$117, Mujeres!$A$1:$DW$117, Pensionados!$A$2:$G$166,'Empleados activos'!$A$2:$I$225)</f>
        <v>2.611122484780068</v>
      </c>
      <c r="D31" s="38">
        <f t="shared" si="1"/>
        <v>4.5758642838379835</v>
      </c>
    </row>
    <row r="32" spans="1:4" x14ac:dyDescent="0.25">
      <c r="A32" s="40">
        <f t="shared" si="0"/>
        <v>2055</v>
      </c>
      <c r="B32" s="38" cm="1">
        <f t="array" ref="B32">MuertesEnAnio3("Masculino", A32, "PENSIONADOS", Hombres!$A$1:$DW$117, Mujeres!$A$1:$DW$117, Pensionados!$A$2:$G$166,'Empleados activos'!$A$2:$I$225)</f>
        <v>1.9362616585700316</v>
      </c>
      <c r="C32" s="38" cm="1">
        <f t="array" ref="C32">MuertesEnAnio3("Femenino", A32, "PENSIONADOS", Hombres!$A$1:$DW$117, Mujeres!$A$1:$DW$117, Pensionados!$A$2:$G$166,'Empleados activos'!$A$2:$I$225)</f>
        <v>2.4955582315200857</v>
      </c>
      <c r="D32" s="38">
        <f t="shared" si="1"/>
        <v>4.4318198900901171</v>
      </c>
    </row>
    <row r="33" spans="1:4" x14ac:dyDescent="0.25">
      <c r="A33" s="40">
        <f t="shared" si="0"/>
        <v>2056</v>
      </c>
      <c r="B33" s="38" cm="1">
        <f t="array" ref="B33">MuertesEnAnio3("Masculino", A33, "PENSIONADOS", Hombres!$A$1:$DW$117, Mujeres!$A$1:$DW$117, Pensionados!$A$2:$G$166,'Empleados activos'!$A$2:$I$225)</f>
        <v>1.9205063986657516</v>
      </c>
      <c r="C33" s="38" cm="1">
        <f t="array" ref="C33">MuertesEnAnio3("Femenino", A33, "PENSIONADOS", Hombres!$A$1:$DW$117, Mujeres!$A$1:$DW$117, Pensionados!$A$2:$G$166,'Empleados activos'!$A$2:$I$225)</f>
        <v>2.3957527364783364</v>
      </c>
      <c r="D33" s="38">
        <f t="shared" si="1"/>
        <v>4.3162591351440884</v>
      </c>
    </row>
    <row r="34" spans="1:4" x14ac:dyDescent="0.25">
      <c r="A34" s="40">
        <f t="shared" si="0"/>
        <v>2057</v>
      </c>
      <c r="B34" s="38" cm="1">
        <f t="array" ref="B34">MuertesEnAnio3("Masculino", A34, "PENSIONADOS", Hombres!$A$1:$DW$117, Mujeres!$A$1:$DW$117, Pensionados!$A$2:$G$166,'Empleados activos'!$A$2:$I$225)</f>
        <v>1.9381215303444332</v>
      </c>
      <c r="C34" s="38" cm="1">
        <f t="array" ref="C34">MuertesEnAnio3("Femenino", A34, "PENSIONADOS", Hombres!$A$1:$DW$117, Mujeres!$A$1:$DW$117, Pensionados!$A$2:$G$166,'Empleados activos'!$A$2:$I$225)</f>
        <v>2.2787485061374095</v>
      </c>
      <c r="D34" s="38">
        <f t="shared" si="1"/>
        <v>4.2168700364818426</v>
      </c>
    </row>
    <row r="35" spans="1:4" x14ac:dyDescent="0.25">
      <c r="A35" s="40">
        <f t="shared" si="0"/>
        <v>2058</v>
      </c>
      <c r="B35" s="38" cm="1">
        <f t="array" ref="B35">MuertesEnAnio3("Masculino", A35, "PENSIONADOS", Hombres!$A$1:$DW$117, Mujeres!$A$1:$DW$117, Pensionados!$A$2:$G$166,'Empleados activos'!$A$2:$I$225)</f>
        <v>1.9096114625891307</v>
      </c>
      <c r="C35" s="38" cm="1">
        <f t="array" ref="C35">MuertesEnAnio3("Femenino", A35, "PENSIONADOS", Hombres!$A$1:$DW$117, Mujeres!$A$1:$DW$117, Pensionados!$A$2:$G$166,'Empleados activos'!$A$2:$I$225)</f>
        <v>2.1770539880827653</v>
      </c>
      <c r="D35" s="38">
        <f t="shared" si="1"/>
        <v>4.0866654506718962</v>
      </c>
    </row>
    <row r="36" spans="1:4" x14ac:dyDescent="0.25">
      <c r="A36" s="40">
        <f t="shared" si="0"/>
        <v>2059</v>
      </c>
      <c r="B36" s="38" cm="1">
        <f t="array" ref="B36">MuertesEnAnio3("Masculino", A36, "PENSIONADOS", Hombres!$A$1:$DW$117, Mujeres!$A$1:$DW$117, Pensionados!$A$2:$G$166,'Empleados activos'!$A$2:$I$225)</f>
        <v>1.8788248268259746</v>
      </c>
      <c r="C36" s="38" cm="1">
        <f t="array" ref="C36">MuertesEnAnio3("Femenino", A36, "PENSIONADOS", Hombres!$A$1:$DW$117, Mujeres!$A$1:$DW$117, Pensionados!$A$2:$G$166,'Empleados activos'!$A$2:$I$225)</f>
        <v>2.086649781031416</v>
      </c>
      <c r="D36" s="38">
        <f t="shared" si="1"/>
        <v>3.9654746078573906</v>
      </c>
    </row>
    <row r="37" spans="1:4" x14ac:dyDescent="0.25">
      <c r="A37" s="40">
        <f t="shared" si="0"/>
        <v>2060</v>
      </c>
      <c r="B37" s="38" cm="1">
        <f t="array" ref="B37">MuertesEnAnio3("Masculino", A37, "PENSIONADOS", Hombres!$A$1:$DW$117, Mujeres!$A$1:$DW$117, Pensionados!$A$2:$G$166,'Empleados activos'!$A$2:$I$225)</f>
        <v>1.8616036337207447</v>
      </c>
      <c r="C37" s="38" cm="1">
        <f t="array" ref="C37">MuertesEnAnio3("Femenino", A37, "PENSIONADOS", Hombres!$A$1:$DW$117, Mujeres!$A$1:$DW$117, Pensionados!$A$2:$G$166,'Empleados activos'!$A$2:$I$225)</f>
        <v>2.014802147034028</v>
      </c>
      <c r="D37" s="38">
        <f t="shared" si="1"/>
        <v>3.8764057807547729</v>
      </c>
    </row>
    <row r="38" spans="1:4" x14ac:dyDescent="0.25">
      <c r="A38" s="40">
        <f t="shared" si="0"/>
        <v>2061</v>
      </c>
      <c r="B38" s="38" cm="1">
        <f t="array" ref="B38">MuertesEnAnio3("Masculino", A38, "PENSIONADOS", Hombres!$A$1:$DW$117, Mujeres!$A$1:$DW$117, Pensionados!$A$2:$G$166,'Empleados activos'!$A$2:$I$225)</f>
        <v>1.8501156035879189</v>
      </c>
      <c r="C38" s="38" cm="1">
        <f t="array" ref="C38">MuertesEnAnio3("Femenino", A38, "PENSIONADOS", Hombres!$A$1:$DW$117, Mujeres!$A$1:$DW$117, Pensionados!$A$2:$G$166,'Empleados activos'!$A$2:$I$225)</f>
        <v>1.9494904370813655</v>
      </c>
      <c r="D38" s="38">
        <f t="shared" si="1"/>
        <v>3.7996060406692846</v>
      </c>
    </row>
    <row r="39" spans="1:4" x14ac:dyDescent="0.25">
      <c r="A39" s="40">
        <f t="shared" si="0"/>
        <v>2062</v>
      </c>
      <c r="B39" s="38" cm="1">
        <f t="array" ref="B39">MuertesEnAnio3("Masculino", A39, "PENSIONADOS", Hombres!$A$1:$DW$117, Mujeres!$A$1:$DW$117, Pensionados!$A$2:$G$166,'Empleados activos'!$A$2:$I$225)</f>
        <v>1.8499272059105543</v>
      </c>
      <c r="C39" s="38" cm="1">
        <f t="array" ref="C39">MuertesEnAnio3("Femenino", A39, "PENSIONADOS", Hombres!$A$1:$DW$117, Mujeres!$A$1:$DW$117, Pensionados!$A$2:$G$166,'Empleados activos'!$A$2:$I$225)</f>
        <v>1.9119901013010883</v>
      </c>
      <c r="D39" s="38">
        <f t="shared" si="1"/>
        <v>3.7619173072116423</v>
      </c>
    </row>
    <row r="40" spans="1:4" x14ac:dyDescent="0.25">
      <c r="A40" s="40">
        <f t="shared" si="0"/>
        <v>2063</v>
      </c>
      <c r="B40" s="38" cm="1">
        <f t="array" ref="B40">MuertesEnAnio3("Masculino", A40, "PENSIONADOS", Hombres!$A$1:$DW$117, Mujeres!$A$1:$DW$117, Pensionados!$A$2:$G$166,'Empleados activos'!$A$2:$I$225)</f>
        <v>1.8754181229800191</v>
      </c>
      <c r="C40" s="38" cm="1">
        <f t="array" ref="C40">MuertesEnAnio3("Femenino", A40, "PENSIONADOS", Hombres!$A$1:$DW$117, Mujeres!$A$1:$DW$117, Pensionados!$A$2:$G$166,'Empleados activos'!$A$2:$I$225)</f>
        <v>1.8966012299370421</v>
      </c>
      <c r="D40" s="38">
        <f t="shared" si="1"/>
        <v>3.7720193529170611</v>
      </c>
    </row>
    <row r="41" spans="1:4" x14ac:dyDescent="0.25">
      <c r="A41" s="40">
        <f t="shared" si="0"/>
        <v>2064</v>
      </c>
      <c r="B41" s="38" cm="1">
        <f t="array" ref="B41">MuertesEnAnio3("Masculino", A41, "PENSIONADOS", Hombres!$A$1:$DW$117, Mujeres!$A$1:$DW$117, Pensionados!$A$2:$G$166,'Empleados activos'!$A$2:$I$225)</f>
        <v>1.950934758716685</v>
      </c>
      <c r="C41" s="38" cm="1">
        <f t="array" ref="C41">MuertesEnAnio3("Femenino", A41, "PENSIONADOS", Hombres!$A$1:$DW$117, Mujeres!$A$1:$DW$117, Pensionados!$A$2:$G$166,'Empleados activos'!$A$2:$I$225)</f>
        <v>1.9100070801383227</v>
      </c>
      <c r="D41" s="38">
        <f t="shared" si="1"/>
        <v>3.8609418388550076</v>
      </c>
    </row>
    <row r="42" spans="1:4" x14ac:dyDescent="0.25">
      <c r="A42" s="40">
        <f t="shared" si="0"/>
        <v>2065</v>
      </c>
      <c r="B42" s="38" cm="1">
        <f t="array" ref="B42">MuertesEnAnio3("Masculino", A42, "PENSIONADOS", Hombres!$A$1:$DW$117, Mujeres!$A$1:$DW$117, Pensionados!$A$2:$G$166,'Empleados activos'!$A$2:$I$225)</f>
        <v>1.9999207920618716</v>
      </c>
      <c r="C42" s="38" cm="1">
        <f t="array" ref="C42">MuertesEnAnio3("Femenino", A42, "PENSIONADOS", Hombres!$A$1:$DW$117, Mujeres!$A$1:$DW$117, Pensionados!$A$2:$G$166,'Empleados activos'!$A$2:$I$225)</f>
        <v>1.9398215283660074</v>
      </c>
      <c r="D42" s="38">
        <f t="shared" si="1"/>
        <v>3.9397423204278788</v>
      </c>
    </row>
    <row r="43" spans="1:4" x14ac:dyDescent="0.25">
      <c r="A43" s="40">
        <f t="shared" si="0"/>
        <v>2066</v>
      </c>
      <c r="B43" s="38" cm="1">
        <f t="array" ref="B43">MuertesEnAnio3("Masculino", A43, "PENSIONADOS", Hombres!$A$1:$DW$117, Mujeres!$A$1:$DW$117, Pensionados!$A$2:$G$166,'Empleados activos'!$A$2:$I$225)</f>
        <v>2.0593096830239115</v>
      </c>
      <c r="C43" s="38" cm="1">
        <f t="array" ref="C43">MuertesEnAnio3("Femenino", A43, "PENSIONADOS", Hombres!$A$1:$DW$117, Mujeres!$A$1:$DW$117, Pensionados!$A$2:$G$166,'Empleados activos'!$A$2:$I$225)</f>
        <v>1.9895789441934204</v>
      </c>
      <c r="D43" s="38">
        <f t="shared" si="1"/>
        <v>4.0488886272173321</v>
      </c>
    </row>
    <row r="44" spans="1:4" x14ac:dyDescent="0.25">
      <c r="A44" s="40">
        <f t="shared" si="0"/>
        <v>2067</v>
      </c>
      <c r="B44" s="38" cm="1">
        <f t="array" ref="B44">MuertesEnAnio3("Masculino", A44, "PENSIONADOS", Hombres!$A$1:$DW$117, Mujeres!$A$1:$DW$117, Pensionados!$A$2:$G$166,'Empleados activos'!$A$2:$I$225)</f>
        <v>2.1193121620058935</v>
      </c>
      <c r="C44" s="38" cm="1">
        <f t="array" ref="C44">MuertesEnAnio3("Femenino", A44, "PENSIONADOS", Hombres!$A$1:$DW$117, Mujeres!$A$1:$DW$117, Pensionados!$A$2:$G$166,'Empleados activos'!$A$2:$I$225)</f>
        <v>2.058498620641747</v>
      </c>
      <c r="D44" s="38">
        <f t="shared" si="1"/>
        <v>4.1778107826476401</v>
      </c>
    </row>
    <row r="45" spans="1:4" x14ac:dyDescent="0.25">
      <c r="A45" s="40">
        <f t="shared" si="0"/>
        <v>2068</v>
      </c>
      <c r="B45" s="38" cm="1">
        <f t="array" ref="B45">MuertesEnAnio3("Masculino", A45, "PENSIONADOS", Hombres!$A$1:$DW$117, Mujeres!$A$1:$DW$117, Pensionados!$A$2:$G$166,'Empleados activos'!$A$2:$I$225)</f>
        <v>2.1878767189835755</v>
      </c>
      <c r="C45" s="38" cm="1">
        <f t="array" ref="C45">MuertesEnAnio3("Femenino", A45, "PENSIONADOS", Hombres!$A$1:$DW$117, Mujeres!$A$1:$DW$117, Pensionados!$A$2:$G$166,'Empleados activos'!$A$2:$I$225)</f>
        <v>2.1382678557622579</v>
      </c>
      <c r="D45" s="38">
        <f t="shared" si="1"/>
        <v>4.3261445747458334</v>
      </c>
    </row>
    <row r="46" spans="1:4" x14ac:dyDescent="0.25">
      <c r="A46" s="40">
        <f t="shared" si="0"/>
        <v>2069</v>
      </c>
      <c r="B46" s="38" cm="1">
        <f t="array" ref="B46">MuertesEnAnio3("Masculino", A46, "PENSIONADOS", Hombres!$A$1:$DW$117, Mujeres!$A$1:$DW$117, Pensionados!$A$2:$G$166,'Empleados activos'!$A$2:$I$225)</f>
        <v>2.2720417778285413</v>
      </c>
      <c r="C46" s="38" cm="1">
        <f t="array" ref="C46">MuertesEnAnio3("Femenino", A46, "PENSIONADOS", Hombres!$A$1:$DW$117, Mujeres!$A$1:$DW$117, Pensionados!$A$2:$G$166,'Empleados activos'!$A$2:$I$225)</f>
        <v>2.2339161931392253</v>
      </c>
      <c r="D46" s="38">
        <f t="shared" si="1"/>
        <v>4.5059579709677671</v>
      </c>
    </row>
    <row r="47" spans="1:4" x14ac:dyDescent="0.25">
      <c r="A47" s="40">
        <f t="shared" si="0"/>
        <v>2070</v>
      </c>
      <c r="B47" s="38" cm="1">
        <f t="array" ref="B47">MuertesEnAnio3("Masculino", A47, "PENSIONADOS", Hombres!$A$1:$DW$117, Mujeres!$A$1:$DW$117, Pensionados!$A$2:$G$166,'Empleados activos'!$A$2:$I$225)</f>
        <v>2.3425051603685527</v>
      </c>
      <c r="C47" s="38" cm="1">
        <f t="array" ref="C47">MuertesEnAnio3("Femenino", A47, "PENSIONADOS", Hombres!$A$1:$DW$117, Mujeres!$A$1:$DW$117, Pensionados!$A$2:$G$166,'Empleados activos'!$A$2:$I$225)</f>
        <v>2.3375673283567591</v>
      </c>
      <c r="D47" s="38">
        <f t="shared" si="1"/>
        <v>4.6800724887253118</v>
      </c>
    </row>
    <row r="48" spans="1:4" x14ac:dyDescent="0.25">
      <c r="A48" s="40">
        <f t="shared" si="0"/>
        <v>2071</v>
      </c>
      <c r="B48" s="38" cm="1">
        <f t="array" ref="B48">MuertesEnAnio3("Masculino", A48, "PENSIONADOS", Hombres!$A$1:$DW$117, Mujeres!$A$1:$DW$117, Pensionados!$A$2:$G$166,'Empleados activos'!$A$2:$I$225)</f>
        <v>2.4160315767280309</v>
      </c>
      <c r="C48" s="38" cm="1">
        <f t="array" ref="C48">MuertesEnAnio3("Femenino", A48, "PENSIONADOS", Hombres!$A$1:$DW$117, Mujeres!$A$1:$DW$117, Pensionados!$A$2:$G$166,'Empleados activos'!$A$2:$I$225)</f>
        <v>2.4500972322455445</v>
      </c>
      <c r="D48" s="38">
        <f t="shared" si="1"/>
        <v>4.8661288089735759</v>
      </c>
    </row>
    <row r="49" spans="1:4" x14ac:dyDescent="0.25">
      <c r="A49" s="40">
        <f t="shared" si="0"/>
        <v>2072</v>
      </c>
      <c r="B49" s="38" cm="1">
        <f t="array" ref="B49">MuertesEnAnio3("Masculino", A49, "PENSIONADOS", Hombres!$A$1:$DW$117, Mujeres!$A$1:$DW$117, Pensionados!$A$2:$G$166,'Empleados activos'!$A$2:$I$225)</f>
        <v>2.4971368395784155</v>
      </c>
      <c r="C49" s="38" cm="1">
        <f t="array" ref="C49">MuertesEnAnio3("Femenino", A49, "PENSIONADOS", Hombres!$A$1:$DW$117, Mujeres!$A$1:$DW$117, Pensionados!$A$2:$G$166,'Empleados activos'!$A$2:$I$225)</f>
        <v>2.5710837012918306</v>
      </c>
      <c r="D49" s="38">
        <f t="shared" si="1"/>
        <v>5.0682205408702465</v>
      </c>
    </row>
    <row r="50" spans="1:4" x14ac:dyDescent="0.25">
      <c r="A50" s="40">
        <f t="shared" si="0"/>
        <v>2073</v>
      </c>
      <c r="B50" s="38" cm="1">
        <f t="array" ref="B50">MuertesEnAnio3("Masculino", A50, "PENSIONADOS", Hombres!$A$1:$DW$117, Mujeres!$A$1:$DW$117, Pensionados!$A$2:$G$166,'Empleados activos'!$A$2:$I$225)</f>
        <v>2.5702921934995477</v>
      </c>
      <c r="C50" s="38" cm="1">
        <f t="array" ref="C50">MuertesEnAnio3("Femenino", A50, "PENSIONADOS", Hombres!$A$1:$DW$117, Mujeres!$A$1:$DW$117, Pensionados!$A$2:$G$166,'Empleados activos'!$A$2:$I$225)</f>
        <v>2.7015896319402604</v>
      </c>
      <c r="D50" s="38">
        <f t="shared" si="1"/>
        <v>5.2718818254398077</v>
      </c>
    </row>
    <row r="51" spans="1:4" x14ac:dyDescent="0.25">
      <c r="A51" s="40">
        <f t="shared" si="0"/>
        <v>2074</v>
      </c>
      <c r="B51" s="38" cm="1">
        <f t="array" ref="B51">MuertesEnAnio3("Masculino", A51, "PENSIONADOS", Hombres!$A$1:$DW$117, Mujeres!$A$1:$DW$117, Pensionados!$A$2:$G$166,'Empleados activos'!$A$2:$I$225)</f>
        <v>2.6380935920051747</v>
      </c>
      <c r="C51" s="38" cm="1">
        <f t="array" ref="C51">MuertesEnAnio3("Femenino", A51, "PENSIONADOS", Hombres!$A$1:$DW$117, Mujeres!$A$1:$DW$117, Pensionados!$A$2:$G$166,'Empleados activos'!$A$2:$I$225)</f>
        <v>2.823603275723495</v>
      </c>
      <c r="D51" s="38">
        <f t="shared" si="1"/>
        <v>5.4616968677286692</v>
      </c>
    </row>
    <row r="52" spans="1:4" x14ac:dyDescent="0.25">
      <c r="A52" s="40">
        <f t="shared" si="0"/>
        <v>2075</v>
      </c>
      <c r="B52" s="38" cm="1">
        <f t="array" ref="B52">MuertesEnAnio3("Masculino", A52, "PENSIONADOS", Hombres!$A$1:$DW$117, Mujeres!$A$1:$DW$117, Pensionados!$A$2:$G$166,'Empleados activos'!$A$2:$I$225)</f>
        <v>2.6984627127646821</v>
      </c>
      <c r="C52" s="38" cm="1">
        <f t="array" ref="C52">MuertesEnAnio3("Femenino", A52, "PENSIONADOS", Hombres!$A$1:$DW$117, Mujeres!$A$1:$DW$117, Pensionados!$A$2:$G$166,'Empleados activos'!$A$2:$I$225)</f>
        <v>2.9424655947891263</v>
      </c>
      <c r="D52" s="38">
        <f t="shared" si="1"/>
        <v>5.6409283075538088</v>
      </c>
    </row>
    <row r="53" spans="1:4" x14ac:dyDescent="0.25">
      <c r="A53" s="40">
        <f t="shared" si="0"/>
        <v>2076</v>
      </c>
      <c r="B53" s="38" cm="1">
        <f t="array" ref="B53">MuertesEnAnio3("Masculino", A53, "PENSIONADOS", Hombres!$A$1:$DW$117, Mujeres!$A$1:$DW$117, Pensionados!$A$2:$G$166,'Empleados activos'!$A$2:$I$225)</f>
        <v>2.7501874667130073</v>
      </c>
      <c r="C53" s="38" cm="1">
        <f t="array" ref="C53">MuertesEnAnio3("Femenino", A53, "PENSIONADOS", Hombres!$A$1:$DW$117, Mujeres!$A$1:$DW$117, Pensionados!$A$2:$G$166,'Empleados activos'!$A$2:$I$225)</f>
        <v>3.0547622001560111</v>
      </c>
      <c r="D53" s="38">
        <f t="shared" si="1"/>
        <v>5.8049496668690184</v>
      </c>
    </row>
    <row r="54" spans="1:4" x14ac:dyDescent="0.25">
      <c r="A54" s="40">
        <f t="shared" si="0"/>
        <v>2077</v>
      </c>
      <c r="B54" s="38" cm="1">
        <f t="array" ref="B54">MuertesEnAnio3("Masculino", A54, "PENSIONADOS", Hombres!$A$1:$DW$117, Mujeres!$A$1:$DW$117, Pensionados!$A$2:$G$166,'Empleados activos'!$A$2:$I$225)</f>
        <v>2.792748016780509</v>
      </c>
      <c r="C54" s="38" cm="1">
        <f t="array" ref="C54">MuertesEnAnio3("Femenino", A54, "PENSIONADOS", Hombres!$A$1:$DW$117, Mujeres!$A$1:$DW$117, Pensionados!$A$2:$G$166,'Empleados activos'!$A$2:$I$225)</f>
        <v>3.1612277085609124</v>
      </c>
      <c r="D54" s="38">
        <f t="shared" si="1"/>
        <v>5.9539757253414214</v>
      </c>
    </row>
    <row r="55" spans="1:4" x14ac:dyDescent="0.25">
      <c r="A55" s="40">
        <f t="shared" si="0"/>
        <v>2078</v>
      </c>
      <c r="B55" s="38" cm="1">
        <f t="array" ref="B55">MuertesEnAnio3("Masculino", A55, "PENSIONADOS", Hombres!$A$1:$DW$117, Mujeres!$A$1:$DW$117, Pensionados!$A$2:$G$166,'Empleados activos'!$A$2:$I$225)</f>
        <v>2.8305083000226077</v>
      </c>
      <c r="C55" s="38" cm="1">
        <f t="array" ref="C55">MuertesEnAnio3("Femenino", A55, "PENSIONADOS", Hombres!$A$1:$DW$117, Mujeres!$A$1:$DW$117, Pensionados!$A$2:$G$166,'Empleados activos'!$A$2:$I$225)</f>
        <v>3.254396997633473</v>
      </c>
      <c r="D55" s="38">
        <f t="shared" si="1"/>
        <v>6.0849052976560802</v>
      </c>
    </row>
    <row r="56" spans="1:4" x14ac:dyDescent="0.25">
      <c r="A56" s="40">
        <f t="shared" si="0"/>
        <v>2079</v>
      </c>
      <c r="B56" s="38" cm="1">
        <f t="array" ref="B56">MuertesEnAnio3("Masculino", A56, "PENSIONADOS", Hombres!$A$1:$DW$117, Mujeres!$A$1:$DW$117, Pensionados!$A$2:$G$166,'Empleados activos'!$A$2:$I$225)</f>
        <v>2.8648307715364711</v>
      </c>
      <c r="C56" s="38" cm="1">
        <f t="array" ref="C56">MuertesEnAnio3("Femenino", A56, "PENSIONADOS", Hombres!$A$1:$DW$117, Mujeres!$A$1:$DW$117, Pensionados!$A$2:$G$166,'Empleados activos'!$A$2:$I$225)</f>
        <v>3.3372172476886197</v>
      </c>
      <c r="D56" s="38">
        <f t="shared" si="1"/>
        <v>6.2020480192250904</v>
      </c>
    </row>
    <row r="57" spans="1:4" x14ac:dyDescent="0.25">
      <c r="A57" s="40">
        <f t="shared" si="0"/>
        <v>2080</v>
      </c>
      <c r="B57" s="38" cm="1">
        <f t="array" ref="B57">MuertesEnAnio3("Masculino", A57, "PENSIONADOS", Hombres!$A$1:$DW$117, Mujeres!$A$1:$DW$117, Pensionados!$A$2:$G$166,'Empleados activos'!$A$2:$I$225)</f>
        <v>2.8807235365892492</v>
      </c>
      <c r="C57" s="38" cm="1">
        <f t="array" ref="C57">MuertesEnAnio3("Femenino", A57, "PENSIONADOS", Hombres!$A$1:$DW$117, Mujeres!$A$1:$DW$117, Pensionados!$A$2:$G$166,'Empleados activos'!$A$2:$I$225)</f>
        <v>3.400809179659364</v>
      </c>
      <c r="D57" s="38">
        <f t="shared" si="1"/>
        <v>6.2815327162486128</v>
      </c>
    </row>
    <row r="58" spans="1:4" x14ac:dyDescent="0.25">
      <c r="A58" s="40">
        <f t="shared" si="0"/>
        <v>2081</v>
      </c>
      <c r="B58" s="38" cm="1">
        <f t="array" ref="B58">MuertesEnAnio3("Masculino", A58, "PENSIONADOS", Hombres!$A$1:$DW$117, Mujeres!$A$1:$DW$117, Pensionados!$A$2:$G$166,'Empleados activos'!$A$2:$I$225)</f>
        <v>2.884910194141038</v>
      </c>
      <c r="C58" s="38" cm="1">
        <f t="array" ref="C58">MuertesEnAnio3("Femenino", A58, "PENSIONADOS", Hombres!$A$1:$DW$117, Mujeres!$A$1:$DW$117, Pensionados!$A$2:$G$166,'Empleados activos'!$A$2:$I$225)</f>
        <v>3.4485707437387947</v>
      </c>
      <c r="D58" s="38">
        <f t="shared" si="1"/>
        <v>6.3334809378798322</v>
      </c>
    </row>
    <row r="59" spans="1:4" x14ac:dyDescent="0.25">
      <c r="A59" s="40">
        <f t="shared" si="0"/>
        <v>2082</v>
      </c>
      <c r="B59" s="38" cm="1">
        <f t="array" ref="B59">MuertesEnAnio3("Masculino", A59, "PENSIONADOS", Hombres!$A$1:$DW$117, Mujeres!$A$1:$DW$117, Pensionados!$A$2:$G$166,'Empleados activos'!$A$2:$I$225)</f>
        <v>2.8771828146068392</v>
      </c>
      <c r="C59" s="38" cm="1">
        <f t="array" ref="C59">MuertesEnAnio3("Femenino", A59, "PENSIONADOS", Hombres!$A$1:$DW$117, Mujeres!$A$1:$DW$117, Pensionados!$A$2:$G$166,'Empleados activos'!$A$2:$I$225)</f>
        <v>3.4772931557107674</v>
      </c>
      <c r="D59" s="38">
        <f t="shared" si="1"/>
        <v>6.3544759703176066</v>
      </c>
    </row>
    <row r="60" spans="1:4" x14ac:dyDescent="0.25">
      <c r="A60" s="40">
        <f t="shared" si="0"/>
        <v>2083</v>
      </c>
      <c r="B60" s="38" cm="1">
        <f t="array" ref="B60">MuertesEnAnio3("Masculino", A60, "PENSIONADOS", Hombres!$A$1:$DW$117, Mujeres!$A$1:$DW$117, Pensionados!$A$2:$G$166,'Empleados activos'!$A$2:$I$225)</f>
        <v>2.857855825574775</v>
      </c>
      <c r="C60" s="38" cm="1">
        <f t="array" ref="C60">MuertesEnAnio3("Femenino", A60, "PENSIONADOS", Hombres!$A$1:$DW$117, Mujeres!$A$1:$DW$117, Pensionados!$A$2:$G$166,'Empleados activos'!$A$2:$I$225)</f>
        <v>3.4863996581563561</v>
      </c>
      <c r="D60" s="38">
        <f t="shared" si="1"/>
        <v>6.3442554837311311</v>
      </c>
    </row>
    <row r="61" spans="1:4" x14ac:dyDescent="0.25">
      <c r="A61" s="40">
        <f t="shared" si="0"/>
        <v>2084</v>
      </c>
      <c r="B61" s="38" cm="1">
        <f t="array" ref="B61">MuertesEnAnio3("Masculino", A61, "PENSIONADOS", Hombres!$A$1:$DW$117, Mujeres!$A$1:$DW$117, Pensionados!$A$2:$G$166,'Empleados activos'!$A$2:$I$225)</f>
        <v>2.8262409840496394</v>
      </c>
      <c r="C61" s="38" cm="1">
        <f t="array" ref="C61">MuertesEnAnio3("Femenino", A61, "PENSIONADOS", Hombres!$A$1:$DW$117, Mujeres!$A$1:$DW$117, Pensionados!$A$2:$G$166,'Empleados activos'!$A$2:$I$225)</f>
        <v>3.4747480466893563</v>
      </c>
      <c r="D61" s="38">
        <f t="shared" si="1"/>
        <v>6.3009890307389957</v>
      </c>
    </row>
    <row r="62" spans="1:4" x14ac:dyDescent="0.25">
      <c r="A62" s="40">
        <f t="shared" si="0"/>
        <v>2085</v>
      </c>
      <c r="B62" s="38" cm="1">
        <f t="array" ref="B62">MuertesEnAnio3("Masculino", A62, "PENSIONADOS", Hombres!$A$1:$DW$117, Mujeres!$A$1:$DW$117, Pensionados!$A$2:$G$166,'Empleados activos'!$A$2:$I$225)</f>
        <v>2.7741072382165042</v>
      </c>
      <c r="C62" s="38" cm="1">
        <f t="array" ref="C62">MuertesEnAnio3("Femenino", A62, "PENSIONADOS", Hombres!$A$1:$DW$117, Mujeres!$A$1:$DW$117, Pensionados!$A$2:$G$166,'Empleados activos'!$A$2:$I$225)</f>
        <v>3.4404807156327308</v>
      </c>
      <c r="D62" s="38">
        <f t="shared" si="1"/>
        <v>6.214587953849235</v>
      </c>
    </row>
    <row r="63" spans="1:4" x14ac:dyDescent="0.25">
      <c r="A63" s="40">
        <f t="shared" si="0"/>
        <v>2086</v>
      </c>
      <c r="B63" s="38" cm="1">
        <f t="array" ref="B63">MuertesEnAnio3("Masculino", A63, "PENSIONADOS", Hombres!$A$1:$DW$117, Mujeres!$A$1:$DW$117, Pensionados!$A$2:$G$166,'Empleados activos'!$A$2:$I$225)</f>
        <v>2.7048665570590473</v>
      </c>
      <c r="C63" s="38" cm="1">
        <f t="array" ref="C63">MuertesEnAnio3("Femenino", A63, "PENSIONADOS", Hombres!$A$1:$DW$117, Mujeres!$A$1:$DW$117, Pensionados!$A$2:$G$166,'Empleados activos'!$A$2:$I$225)</f>
        <v>3.384720234193483</v>
      </c>
      <c r="D63" s="38">
        <f t="shared" si="1"/>
        <v>6.0895867912525308</v>
      </c>
    </row>
    <row r="64" spans="1:4" x14ac:dyDescent="0.25">
      <c r="A64" s="40">
        <f t="shared" si="0"/>
        <v>2087</v>
      </c>
      <c r="B64" s="38" cm="1">
        <f t="array" ref="B64">MuertesEnAnio3("Masculino", A64, "PENSIONADOS", Hombres!$A$1:$DW$117, Mujeres!$A$1:$DW$117, Pensionados!$A$2:$G$166,'Empleados activos'!$A$2:$I$225)</f>
        <v>2.6193987306893893</v>
      </c>
      <c r="C64" s="38" cm="1">
        <f t="array" ref="C64">MuertesEnAnio3("Femenino", A64, "PENSIONADOS", Hombres!$A$1:$DW$117, Mujeres!$A$1:$DW$117, Pensionados!$A$2:$G$166,'Empleados activos'!$A$2:$I$225)</f>
        <v>3.3088514694839879</v>
      </c>
      <c r="D64" s="38">
        <f t="shared" si="1"/>
        <v>5.9282502001733768</v>
      </c>
    </row>
    <row r="65" spans="1:6" x14ac:dyDescent="0.25">
      <c r="A65" s="40">
        <f t="shared" si="0"/>
        <v>2088</v>
      </c>
      <c r="B65" s="38" cm="1">
        <f t="array" ref="B65">MuertesEnAnio3("Masculino", A65, "PENSIONADOS", Hombres!$A$1:$DW$117, Mujeres!$A$1:$DW$117, Pensionados!$A$2:$G$166,'Empleados activos'!$A$2:$I$225)</f>
        <v>2.5173425461845751</v>
      </c>
      <c r="C65" s="38" cm="1">
        <f t="array" ref="C65">MuertesEnAnio3("Femenino", A65, "PENSIONADOS", Hombres!$A$1:$DW$117, Mujeres!$A$1:$DW$117, Pensionados!$A$2:$G$166,'Empleados activos'!$A$2:$I$225)</f>
        <v>3.2123033437841202</v>
      </c>
      <c r="D65" s="38">
        <f t="shared" si="1"/>
        <v>5.7296458899686957</v>
      </c>
    </row>
    <row r="66" spans="1:6" x14ac:dyDescent="0.25">
      <c r="A66" s="40">
        <f t="shared" si="0"/>
        <v>2089</v>
      </c>
      <c r="B66" s="38" cm="1">
        <f t="array" ref="B66">MuertesEnAnio3("Masculino", A66, "PENSIONADOS", Hombres!$A$1:$DW$117, Mujeres!$A$1:$DW$117, Pensionados!$A$2:$G$166,'Empleados activos'!$A$2:$I$225)</f>
        <v>2.3972585568062517</v>
      </c>
      <c r="C66" s="38" cm="1">
        <f t="array" ref="C66">MuertesEnAnio3("Femenino", A66, "PENSIONADOS", Hombres!$A$1:$DW$117, Mujeres!$A$1:$DW$117, Pensionados!$A$2:$G$166,'Empleados activos'!$A$2:$I$225)</f>
        <v>3.0929573241895603</v>
      </c>
      <c r="D66" s="38">
        <f t="shared" si="1"/>
        <v>5.4902158809958124</v>
      </c>
    </row>
    <row r="67" spans="1:6" x14ac:dyDescent="0.25">
      <c r="A67" s="40">
        <f t="shared" si="0"/>
        <v>2090</v>
      </c>
      <c r="B67" s="38" cm="1">
        <f t="array" ref="B67">MuertesEnAnio3("Masculino", A67, "PENSIONADOS", Hombres!$A$1:$DW$117, Mujeres!$A$1:$DW$117, Pensionados!$A$2:$G$166,'Empleados activos'!$A$2:$I$225)</f>
        <v>2.2596915398149657</v>
      </c>
      <c r="C67" s="38" cm="1">
        <f t="array" ref="C67">MuertesEnAnio3("Femenino", A67, "PENSIONADOS", Hombres!$A$1:$DW$117, Mujeres!$A$1:$DW$117, Pensionados!$A$2:$G$166,'Empleados activos'!$A$2:$I$225)</f>
        <v>2.9505676509898855</v>
      </c>
      <c r="D67" s="38">
        <f t="shared" ref="D67:D95" si="2">B67+C67</f>
        <v>5.2102591908048517</v>
      </c>
    </row>
    <row r="68" spans="1:6" x14ac:dyDescent="0.25">
      <c r="A68" s="40">
        <f t="shared" ref="A68:A97" si="3">A67+1</f>
        <v>2091</v>
      </c>
      <c r="B68" s="38" cm="1">
        <f t="array" ref="B68">MuertesEnAnio3("Masculino", A68, "PENSIONADOS", Hombres!$A$1:$DW$117, Mujeres!$A$1:$DW$117, Pensionados!$A$2:$G$166,'Empleados activos'!$A$2:$I$225)</f>
        <v>2.1077989252039937</v>
      </c>
      <c r="C68" s="38" cm="1">
        <f t="array" ref="C68">MuertesEnAnio3("Femenino", A68, "PENSIONADOS", Hombres!$A$1:$DW$117, Mujeres!$A$1:$DW$117, Pensionados!$A$2:$G$166,'Empleados activos'!$A$2:$I$225)</f>
        <v>2.7877615703905838</v>
      </c>
      <c r="D68" s="38">
        <f t="shared" si="2"/>
        <v>4.8955604955945775</v>
      </c>
    </row>
    <row r="69" spans="1:6" x14ac:dyDescent="0.25">
      <c r="A69" s="40">
        <f t="shared" si="3"/>
        <v>2092</v>
      </c>
      <c r="B69" s="38" cm="1">
        <f t="array" ref="B69">MuertesEnAnio3("Masculino", A69, "PENSIONADOS", Hombres!$A$1:$DW$117, Mujeres!$A$1:$DW$117, Pensionados!$A$2:$G$166,'Empleados activos'!$A$2:$I$225)</f>
        <v>1.9453486203703185</v>
      </c>
      <c r="C69" s="38" cm="1">
        <f t="array" ref="C69">MuertesEnAnio3("Femenino", A69, "PENSIONADOS", Hombres!$A$1:$DW$117, Mujeres!$A$1:$DW$117, Pensionados!$A$2:$G$166,'Empleados activos'!$A$2:$I$225)</f>
        <v>2.6076871344137915</v>
      </c>
      <c r="D69" s="38">
        <f t="shared" si="2"/>
        <v>4.5530357547841103</v>
      </c>
    </row>
    <row r="70" spans="1:6" x14ac:dyDescent="0.25">
      <c r="A70" s="40">
        <f t="shared" si="3"/>
        <v>2093</v>
      </c>
      <c r="B70" s="38" cm="1">
        <f t="array" ref="B70">MuertesEnAnio3("Masculino", A70, "PENSIONADOS", Hombres!$A$1:$DW$117, Mujeres!$A$1:$DW$117, Pensionados!$A$2:$G$166,'Empleados activos'!$A$2:$I$225)</f>
        <v>1.775544755112116</v>
      </c>
      <c r="C70" s="38" cm="1">
        <f t="array" ref="C70">MuertesEnAnio3("Femenino", A70, "PENSIONADOS", Hombres!$A$1:$DW$117, Mujeres!$A$1:$DW$117, Pensionados!$A$2:$G$166,'Empleados activos'!$A$2:$I$225)</f>
        <v>2.4126144440550399</v>
      </c>
      <c r="D70" s="38">
        <f t="shared" si="2"/>
        <v>4.1881591991671563</v>
      </c>
    </row>
    <row r="71" spans="1:6" x14ac:dyDescent="0.25">
      <c r="A71" s="40">
        <f t="shared" si="3"/>
        <v>2094</v>
      </c>
      <c r="B71" s="38" cm="1">
        <f t="array" ref="B71">MuertesEnAnio3("Masculino", A71, "PENSIONADOS", Hombres!$A$1:$DW$117, Mujeres!$A$1:$DW$117, Pensionados!$A$2:$G$166,'Empleados activos'!$A$2:$I$225)</f>
        <v>1.6011451366883644</v>
      </c>
      <c r="C71" s="38" cm="1">
        <f t="array" ref="C71">MuertesEnAnio3("Femenino", A71, "PENSIONADOS", Hombres!$A$1:$DW$117, Mujeres!$A$1:$DW$117, Pensionados!$A$2:$G$166,'Empleados activos'!$A$2:$I$225)</f>
        <v>2.2043781754287646</v>
      </c>
      <c r="D71" s="38">
        <f t="shared" si="2"/>
        <v>3.805523312117129</v>
      </c>
    </row>
    <row r="72" spans="1:6" x14ac:dyDescent="0.25">
      <c r="A72" s="40">
        <f t="shared" si="3"/>
        <v>2095</v>
      </c>
      <c r="B72" s="38" cm="1">
        <f t="array" ref="B72">MuertesEnAnio3("Masculino", A72, "PENSIONADOS", Hombres!$A$1:$DW$117, Mujeres!$A$1:$DW$117, Pensionados!$A$2:$G$166,'Empleados activos'!$A$2:$I$225)</f>
        <v>1.4260256545675076</v>
      </c>
      <c r="C72" s="38" cm="1">
        <f t="array" ref="C72">MuertesEnAnio3("Femenino", A72, "PENSIONADOS", Hombres!$A$1:$DW$117, Mujeres!$A$1:$DW$117, Pensionados!$A$2:$G$166,'Empleados activos'!$A$2:$I$225)</f>
        <v>1.9864680521221452</v>
      </c>
      <c r="D72" s="38">
        <f t="shared" si="2"/>
        <v>3.412493706689653</v>
      </c>
    </row>
    <row r="73" spans="1:6" x14ac:dyDescent="0.25">
      <c r="A73" s="40">
        <f t="shared" si="3"/>
        <v>2096</v>
      </c>
      <c r="B73" s="38" cm="1">
        <f t="array" ref="B73">MuertesEnAnio3("Masculino", A73, "PENSIONADOS", Hombres!$A$1:$DW$117, Mujeres!$A$1:$DW$117, Pensionados!$A$2:$G$166,'Empleados activos'!$A$2:$I$225)</f>
        <v>1.2548854331684152</v>
      </c>
      <c r="C73" s="38" cm="1">
        <f t="array" ref="C73">MuertesEnAnio3("Femenino", A73, "PENSIONADOS", Hombres!$A$1:$DW$117, Mujeres!$A$1:$DW$117, Pensionados!$A$2:$G$166,'Empleados activos'!$A$2:$I$225)</f>
        <v>1.7640538711461173</v>
      </c>
      <c r="D73" s="38">
        <f t="shared" si="2"/>
        <v>3.0189393043145323</v>
      </c>
      <c r="F73" s="95"/>
    </row>
    <row r="74" spans="1:6" x14ac:dyDescent="0.25">
      <c r="A74" s="40">
        <f t="shared" si="3"/>
        <v>2097</v>
      </c>
      <c r="B74" s="38" cm="1">
        <f t="array" ref="B74">MuertesEnAnio3("Masculino", A74, "PENSIONADOS", Hombres!$A$1:$DW$117, Mujeres!$A$1:$DW$117, Pensionados!$A$2:$G$166,'Empleados activos'!$A$2:$I$225)</f>
        <v>1.0917195446360854</v>
      </c>
      <c r="C74" s="38" cm="1">
        <f t="array" ref="C74">MuertesEnAnio3("Femenino", A74, "PENSIONADOS", Hombres!$A$1:$DW$117, Mujeres!$A$1:$DW$117, Pensionados!$A$2:$G$166,'Empleados activos'!$A$2:$I$225)</f>
        <v>1.5423091465304566</v>
      </c>
      <c r="D74" s="38">
        <f t="shared" si="2"/>
        <v>2.634028691166542</v>
      </c>
    </row>
    <row r="75" spans="1:6" x14ac:dyDescent="0.25">
      <c r="A75" s="40">
        <f t="shared" si="3"/>
        <v>2098</v>
      </c>
      <c r="B75" s="38" cm="1">
        <f t="array" ref="B75">MuertesEnAnio3("Masculino", A75, "PENSIONADOS", Hombres!$A$1:$DW$117, Mujeres!$A$1:$DW$117, Pensionados!$A$2:$G$166,'Empleados activos'!$A$2:$I$225)</f>
        <v>0.93903229395612309</v>
      </c>
      <c r="C75" s="38" cm="1">
        <f t="array" ref="C75">MuertesEnAnio3("Femenino", A75, "PENSIONADOS", Hombres!$A$1:$DW$117, Mujeres!$A$1:$DW$117, Pensionados!$A$2:$G$166,'Empleados activos'!$A$2:$I$225)</f>
        <v>1.3257212462371077</v>
      </c>
      <c r="D75" s="38">
        <f t="shared" si="2"/>
        <v>2.2647535401932308</v>
      </c>
    </row>
    <row r="76" spans="1:6" x14ac:dyDescent="0.25">
      <c r="A76" s="40">
        <f t="shared" si="3"/>
        <v>2099</v>
      </c>
      <c r="B76" s="38" cm="1">
        <f t="array" ref="B76">MuertesEnAnio3("Masculino", A76, "PENSIONADOS", Hombres!$A$1:$DW$117, Mujeres!$A$1:$DW$117, Pensionados!$A$2:$G$166,'Empleados activos'!$A$2:$I$225)</f>
        <v>0.79818257466213549</v>
      </c>
      <c r="C76" s="38" cm="1">
        <f t="array" ref="C76">MuertesEnAnio3("Femenino", A76, "PENSIONADOS", Hombres!$A$1:$DW$117, Mujeres!$A$1:$DW$117, Pensionados!$A$2:$G$166,'Empleados activos'!$A$2:$I$225)</f>
        <v>1.1183221908457108</v>
      </c>
      <c r="D76" s="38">
        <f t="shared" si="2"/>
        <v>1.9165047655078462</v>
      </c>
    </row>
    <row r="77" spans="1:6" x14ac:dyDescent="0.25">
      <c r="A77" s="40">
        <f t="shared" si="3"/>
        <v>2100</v>
      </c>
      <c r="B77" s="38" cm="1">
        <f t="array" ref="B77">MuertesEnAnio3("Masculino", A77, "PENSIONADOS", Hombres!$A$1:$DW$117, Mujeres!$A$1:$DW$117, Pensionados!$A$2:$G$166,'Empleados activos'!$A$2:$I$225)</f>
        <v>0.67008701674014604</v>
      </c>
      <c r="C77" s="38" cm="1">
        <f t="array" ref="C77">MuertesEnAnio3("Femenino", A77, "PENSIONADOS", Hombres!$A$1:$DW$117, Mujeres!$A$1:$DW$117, Pensionados!$A$2:$G$166,'Empleados activos'!$A$2:$I$225)</f>
        <v>0.92431241348228732</v>
      </c>
      <c r="D77" s="38">
        <f t="shared" si="2"/>
        <v>1.5943994302224334</v>
      </c>
    </row>
    <row r="78" spans="1:6" x14ac:dyDescent="0.25">
      <c r="A78" s="40">
        <f t="shared" si="3"/>
        <v>2101</v>
      </c>
      <c r="B78" s="38" cm="1">
        <f t="array" ref="B78">MuertesEnAnio3("Masculino", A78, "PENSIONADOS", Hombres!$A$1:$DW$117, Mujeres!$A$1:$DW$117, Pensionados!$A$2:$G$166,'Empleados activos'!$A$2:$I$225)</f>
        <v>0.55537021570363365</v>
      </c>
      <c r="C78" s="38" cm="1">
        <f t="array" ref="C78">MuertesEnAnio3("Femenino", A78, "PENSIONADOS", Hombres!$A$1:$DW$117, Mujeres!$A$1:$DW$117, Pensionados!$A$2:$G$166,'Empleados activos'!$A$2:$I$225)</f>
        <v>0.74750769139545736</v>
      </c>
      <c r="D78" s="38">
        <f t="shared" si="2"/>
        <v>1.302877907099091</v>
      </c>
    </row>
    <row r="79" spans="1:6" x14ac:dyDescent="0.25">
      <c r="A79" s="40">
        <f t="shared" si="3"/>
        <v>2102</v>
      </c>
      <c r="B79" s="38" cm="1">
        <f t="array" ref="B79">MuertesEnAnio3("Masculino", A79, "PENSIONADOS", Hombres!$A$1:$DW$117, Mujeres!$A$1:$DW$117, Pensionados!$A$2:$G$166,'Empleados activos'!$A$2:$I$225)</f>
        <v>0.45395479425990493</v>
      </c>
      <c r="C79" s="38" cm="1">
        <f t="array" ref="C79">MuertesEnAnio3("Femenino", A79, "PENSIONADOS", Hombres!$A$1:$DW$117, Mujeres!$A$1:$DW$117, Pensionados!$A$2:$G$166,'Empleados activos'!$A$2:$I$225)</f>
        <v>0.59041653580629538</v>
      </c>
      <c r="D79" s="38">
        <f t="shared" si="2"/>
        <v>1.0443713300662003</v>
      </c>
    </row>
    <row r="80" spans="1:6" x14ac:dyDescent="0.25">
      <c r="A80" s="40">
        <f t="shared" si="3"/>
        <v>2103</v>
      </c>
      <c r="B80" s="38" cm="1">
        <f t="array" ref="B80">MuertesEnAnio3("Masculino", A80, "PENSIONADOS", Hombres!$A$1:$DW$117, Mujeres!$A$1:$DW$117, Pensionados!$A$2:$G$166,'Empleados activos'!$A$2:$I$225)</f>
        <v>0.36520293919088792</v>
      </c>
      <c r="C80" s="38" cm="1">
        <f t="array" ref="C80">MuertesEnAnio3("Femenino", A80, "PENSIONADOS", Hombres!$A$1:$DW$117, Mujeres!$A$1:$DW$117, Pensionados!$A$2:$G$166,'Empleados activos'!$A$2:$I$225)</f>
        <v>0.45414476366426343</v>
      </c>
      <c r="D80" s="38">
        <f t="shared" si="2"/>
        <v>0.81934770285515135</v>
      </c>
    </row>
    <row r="81" spans="1:5" x14ac:dyDescent="0.25">
      <c r="A81" s="40">
        <f t="shared" si="3"/>
        <v>2104</v>
      </c>
      <c r="B81" s="38" cm="1">
        <f t="array" ref="B81">MuertesEnAnio3("Masculino", A81, "PENSIONADOS", Hombres!$A$1:$DW$117, Mujeres!$A$1:$DW$117, Pensionados!$A$2:$G$166,'Empleados activos'!$A$2:$I$225)</f>
        <v>0.28828755550048352</v>
      </c>
      <c r="C81" s="38" cm="1">
        <f t="array" ref="C81">MuertesEnAnio3("Femenino", A81, "PENSIONADOS", Hombres!$A$1:$DW$117, Mujeres!$A$1:$DW$117, Pensionados!$A$2:$G$166,'Empleados activos'!$A$2:$I$225)</f>
        <v>0.33878901776914261</v>
      </c>
      <c r="D81" s="38">
        <f t="shared" si="2"/>
        <v>0.62707657326962618</v>
      </c>
    </row>
    <row r="82" spans="1:5" x14ac:dyDescent="0.25">
      <c r="A82" s="40">
        <f t="shared" si="3"/>
        <v>2105</v>
      </c>
      <c r="B82" s="38" cm="1">
        <f t="array" ref="B82">MuertesEnAnio3("Masculino", A82, "PENSIONADOS", Hombres!$A$1:$DW$117, Mujeres!$A$1:$DW$117, Pensionados!$A$2:$G$166,'Empleados activos'!$A$2:$I$225)</f>
        <v>0.22261582390829215</v>
      </c>
      <c r="C82" s="38" cm="1">
        <f t="array" ref="C82">MuertesEnAnio3("Femenino", A82, "PENSIONADOS", Hombres!$A$1:$DW$117, Mujeres!$A$1:$DW$117, Pensionados!$A$2:$G$166,'Empleados activos'!$A$2:$I$225)</f>
        <v>0.24386729838533097</v>
      </c>
      <c r="D82" s="38">
        <f t="shared" si="2"/>
        <v>0.4664831222936231</v>
      </c>
    </row>
    <row r="83" spans="1:5" x14ac:dyDescent="0.25">
      <c r="A83" s="40">
        <f t="shared" si="3"/>
        <v>2106</v>
      </c>
      <c r="B83" s="38" cm="1">
        <f t="array" ref="B83">MuertesEnAnio3("Masculino", A83, "PENSIONADOS", Hombres!$A$1:$DW$117, Mujeres!$A$1:$DW$117, Pensionados!$A$2:$G$166,'Empleados activos'!$A$2:$I$225)</f>
        <v>0.16766640600364566</v>
      </c>
      <c r="C83" s="38" cm="1">
        <f t="array" ref="C83">MuertesEnAnio3("Femenino", A83, "PENSIONADOS", Hombres!$A$1:$DW$117, Mujeres!$A$1:$DW$117, Pensionados!$A$2:$G$166,'Empleados activos'!$A$2:$I$225)</f>
        <v>0.16834969046495854</v>
      </c>
      <c r="D83" s="38">
        <f t="shared" si="2"/>
        <v>0.3360160964686042</v>
      </c>
    </row>
    <row r="84" spans="1:5" x14ac:dyDescent="0.25">
      <c r="A84" s="40">
        <f t="shared" si="3"/>
        <v>2107</v>
      </c>
      <c r="B84" s="38" cm="1">
        <f t="array" ref="B84">MuertesEnAnio3("Masculino", A84, "PENSIONADOS", Hombres!$A$1:$DW$117, Mujeres!$A$1:$DW$117, Pensionados!$A$2:$G$166,'Empleados activos'!$A$2:$I$225)</f>
        <v>0.12279693361803437</v>
      </c>
      <c r="C84" s="38" cm="1">
        <f t="array" ref="C84">MuertesEnAnio3("Femenino", A84, "PENSIONADOS", Hombres!$A$1:$DW$117, Mujeres!$A$1:$DW$117, Pensionados!$A$2:$G$166,'Empleados activos'!$A$2:$I$225)</f>
        <v>0.11059996334256669</v>
      </c>
      <c r="D84" s="38">
        <f t="shared" si="2"/>
        <v>0.23339689696060106</v>
      </c>
    </row>
    <row r="85" spans="1:5" x14ac:dyDescent="0.25">
      <c r="A85" s="40">
        <f t="shared" si="3"/>
        <v>2108</v>
      </c>
      <c r="B85" s="38" cm="1">
        <f t="array" ref="B85">MuertesEnAnio3("Masculino", A85, "PENSIONADOS", Hombres!$A$1:$DW$117, Mujeres!$A$1:$DW$117, Pensionados!$A$2:$G$166,'Empleados activos'!$A$2:$I$225)</f>
        <v>8.7112919631084126E-2</v>
      </c>
      <c r="C85" s="38" cm="1">
        <f t="array" ref="C85">MuertesEnAnio3("Femenino", A85, "PENSIONADOS", Hombres!$A$1:$DW$117, Mujeres!$A$1:$DW$117, Pensionados!$A$2:$G$166,'Empleados activos'!$A$2:$I$225)</f>
        <v>6.8478791034891781E-2</v>
      </c>
      <c r="D85" s="38">
        <f t="shared" si="2"/>
        <v>0.15559171066597591</v>
      </c>
    </row>
    <row r="86" spans="1:5" x14ac:dyDescent="0.25">
      <c r="A86" s="40">
        <f t="shared" si="3"/>
        <v>2109</v>
      </c>
      <c r="B86" s="38" cm="1">
        <f t="array" ref="B86">MuertesEnAnio3("Masculino", A86, "PENSIONADOS", Hombres!$A$1:$DW$117, Mujeres!$A$1:$DW$117, Pensionados!$A$2:$G$166,'Empleados activos'!$A$2:$I$225)</f>
        <v>5.9646838687241716E-2</v>
      </c>
      <c r="C86" s="38" cm="1">
        <f t="array" ref="C86">MuertesEnAnio3("Femenino", A86, "PENSIONADOS", Hombres!$A$1:$DW$117, Mujeres!$A$1:$DW$117, Pensionados!$A$2:$G$166,'Empleados activos'!$A$2:$I$225)</f>
        <v>3.9483789675302576E-2</v>
      </c>
      <c r="D86" s="38">
        <f t="shared" si="2"/>
        <v>9.9130628362544299E-2</v>
      </c>
    </row>
    <row r="87" spans="1:5" x14ac:dyDescent="0.25">
      <c r="A87" s="40">
        <f t="shared" si="3"/>
        <v>2110</v>
      </c>
      <c r="B87" s="38" cm="1">
        <f t="array" ref="B87">MuertesEnAnio3("Masculino", A87, "PENSIONADOS", Hombres!$A$1:$DW$117, Mujeres!$A$1:$DW$117, Pensionados!$A$2:$G$166,'Empleados activos'!$A$2:$I$225)</f>
        <v>3.9240057413755122E-2</v>
      </c>
      <c r="C87" s="38" cm="1">
        <f t="array" ref="C87">MuertesEnAnio3("Femenino", A87, "PENSIONADOS", Hombres!$A$1:$DW$117, Mujeres!$A$1:$DW$117, Pensionados!$A$2:$G$166,'Empleados activos'!$A$2:$I$225)</f>
        <v>2.0897922583520145E-2</v>
      </c>
      <c r="D87" s="38">
        <f t="shared" si="2"/>
        <v>6.013797999727527E-2</v>
      </c>
    </row>
    <row r="88" spans="1:5" x14ac:dyDescent="0.25">
      <c r="A88" s="40">
        <f t="shared" si="3"/>
        <v>2111</v>
      </c>
      <c r="B88" s="38" cm="1">
        <f t="array" ref="B88">MuertesEnAnio3("Masculino", A88, "PENSIONADOS", Hombres!$A$1:$DW$117, Mujeres!$A$1:$DW$117, Pensionados!$A$2:$G$166,'Empleados activos'!$A$2:$I$225)</f>
        <v>2.4687228059421258E-2</v>
      </c>
      <c r="C88" s="38" cm="1">
        <f t="array" ref="C88">MuertesEnAnio3("Femenino", A88, "PENSIONADOS", Hombres!$A$1:$DW$117, Mujeres!$A$1:$DW$117, Pensionados!$A$2:$G$166,'Empleados activos'!$A$2:$I$225)</f>
        <v>9.9752508843905501E-3</v>
      </c>
      <c r="D88" s="38">
        <f t="shared" si="2"/>
        <v>3.466247894381181E-2</v>
      </c>
    </row>
    <row r="89" spans="1:5" x14ac:dyDescent="0.25">
      <c r="A89" s="40">
        <f t="shared" si="3"/>
        <v>2112</v>
      </c>
      <c r="B89" s="38" cm="1">
        <f t="array" ref="B89">MuertesEnAnio3("Masculino", A89, "PENSIONADOS", Hombres!$A$1:$DW$117, Mujeres!$A$1:$DW$117, Pensionados!$A$2:$G$166,'Empleados activos'!$A$2:$I$225)</f>
        <v>1.476470851968653E-2</v>
      </c>
      <c r="C89" s="38" cm="1">
        <f t="array" ref="C89">MuertesEnAnio3("Femenino", A89, "PENSIONADOS", Hombres!$A$1:$DW$117, Mujeres!$A$1:$DW$117, Pensionados!$A$2:$G$166,'Empleados activos'!$A$2:$I$225)</f>
        <v>4.1991006912368012E-3</v>
      </c>
      <c r="D89" s="38">
        <f t="shared" si="2"/>
        <v>1.8963809210923332E-2</v>
      </c>
    </row>
    <row r="90" spans="1:5" x14ac:dyDescent="0.25">
      <c r="A90" s="40">
        <f t="shared" si="3"/>
        <v>2113</v>
      </c>
      <c r="B90" s="38" cm="1">
        <f t="array" ref="B90">MuertesEnAnio3("Masculino", A90, "PENSIONADOS", Hombres!$A$1:$DW$117, Mujeres!$A$1:$DW$117, Pensionados!$A$2:$G$166,'Empleados activos'!$A$2:$I$225)</f>
        <v>8.336757575211573E-3</v>
      </c>
      <c r="C90" s="38" cm="1">
        <f t="array" ref="C90">MuertesEnAnio3("Femenino", A90, "PENSIONADOS", Hombres!$A$1:$DW$117, Mujeres!$A$1:$DW$117, Pensionados!$A$2:$G$166,'Empleados activos'!$A$2:$I$225)</f>
        <v>1.5138675681725913E-3</v>
      </c>
      <c r="D90" s="38">
        <f t="shared" si="2"/>
        <v>9.8506251433841639E-3</v>
      </c>
    </row>
    <row r="91" spans="1:5" x14ac:dyDescent="0.25">
      <c r="A91" s="40">
        <f t="shared" si="3"/>
        <v>2114</v>
      </c>
      <c r="B91" s="38" cm="1">
        <f t="array" ref="B91">MuertesEnAnio3("Masculino", A91, "PENSIONADOS", Hombres!$A$1:$DW$117, Mujeres!$A$1:$DW$117, Pensionados!$A$2:$G$166,'Empleados activos'!$A$2:$I$225)</f>
        <v>4.4005282332217534E-3</v>
      </c>
      <c r="C91" s="38" cm="1">
        <f t="array" ref="C91">MuertesEnAnio3("Femenino", A91, "PENSIONADOS", Hombres!$A$1:$DW$117, Mujeres!$A$1:$DW$117, Pensionados!$A$2:$G$166,'Empleados activos'!$A$2:$I$225)</f>
        <v>4.4939674865810721E-4</v>
      </c>
      <c r="D91" s="38">
        <f t="shared" si="2"/>
        <v>4.8499249818798607E-3</v>
      </c>
    </row>
    <row r="92" spans="1:5" x14ac:dyDescent="0.25">
      <c r="A92" s="40">
        <f t="shared" si="3"/>
        <v>2115</v>
      </c>
      <c r="B92" s="38" cm="1">
        <f t="array" ref="B92">MuertesEnAnio3("Masculino", A92, "PENSIONADOS", Hombres!$A$1:$DW$117, Mujeres!$A$1:$DW$117, Pensionados!$A$2:$G$166,'Empleados activos'!$A$2:$I$225)</f>
        <v>2.1164380828539537E-3</v>
      </c>
      <c r="C92" s="38" cm="1">
        <f t="array" ref="C92">MuertesEnAnio3("Femenino", A92, "PENSIONADOS", Hombres!$A$1:$DW$117, Mujeres!$A$1:$DW$117, Pensionados!$A$2:$G$166,'Empleados activos'!$A$2:$I$225)</f>
        <v>1.03477733410721E-4</v>
      </c>
      <c r="D92" s="38">
        <f t="shared" si="2"/>
        <v>2.2199158162646746E-3</v>
      </c>
    </row>
    <row r="93" spans="1:5" x14ac:dyDescent="0.25">
      <c r="A93" s="40">
        <f t="shared" si="3"/>
        <v>2116</v>
      </c>
      <c r="B93" s="38" cm="1">
        <f t="array" ref="B93">MuertesEnAnio3("Masculino", A93, "PENSIONADOS", Hombres!$A$1:$DW$117, Mujeres!$A$1:$DW$117, Pensionados!$A$2:$G$166,'Empleados activos'!$A$2:$I$225)</f>
        <v>9.3423359607082272E-4</v>
      </c>
      <c r="C93" s="38" cm="1">
        <f t="array" ref="C93">MuertesEnAnio3("Femenino", A93, "PENSIONADOS", Hombres!$A$1:$DW$117, Mujeres!$A$1:$DW$117, Pensionados!$A$2:$G$166,'Empleados activos'!$A$2:$I$225)</f>
        <v>1.6818399058943954E-5</v>
      </c>
      <c r="D93" s="38">
        <f t="shared" si="2"/>
        <v>9.5105199512976663E-4</v>
      </c>
    </row>
    <row r="94" spans="1:5" x14ac:dyDescent="0.25">
      <c r="A94" s="40">
        <f t="shared" si="3"/>
        <v>2117</v>
      </c>
      <c r="B94" s="38" cm="1">
        <f t="array" ref="B94">MuertesEnAnio3("Masculino", A94, "PENSIONADOS", Hombres!$A$1:$DW$117, Mujeres!$A$1:$DW$117, Pensionados!$A$2:$G$166,'Empleados activos'!$A$2:$I$225)</f>
        <v>3.6296518922237272E-4</v>
      </c>
      <c r="C94" s="38" cm="1">
        <f t="array" ref="C94">MuertesEnAnio3("Femenino", A94, "PENSIONADOS", Hombres!$A$1:$DW$117, Mujeres!$A$1:$DW$117, Pensionados!$A$2:$G$166,'Empleados activos'!$A$2:$I$225)</f>
        <v>1.5131268130108504E-6</v>
      </c>
      <c r="D94" s="102">
        <f t="shared" si="2"/>
        <v>3.6447831603538358E-4</v>
      </c>
    </row>
    <row r="95" spans="1:5" x14ac:dyDescent="0.25">
      <c r="A95" s="40">
        <f t="shared" si="3"/>
        <v>2118</v>
      </c>
      <c r="B95" s="38" cm="1">
        <f t="array" ref="B95">MuertesEnAnio3("Masculino", A95, "PENSIONADOS", Hombres!$A$1:$DW$117, Mujeres!$A$1:$DW$117, Pensionados!$A$2:$G$166,'Empleados activos'!$A$2:$I$225)</f>
        <v>1.2322504592483913E-4</v>
      </c>
      <c r="C95" s="38" cm="1">
        <f t="array" ref="C95">MuertesEnAnio3("Femenino", A95, "PENSIONADOS", Hombres!$A$1:$DW$117, Mujeres!$A$1:$DW$117, Pensionados!$A$2:$G$166,'Empleados activos'!$A$2:$I$225)</f>
        <v>0</v>
      </c>
      <c r="D95" s="102">
        <f t="shared" si="2"/>
        <v>1.2322504592483913E-4</v>
      </c>
    </row>
    <row r="96" spans="1:5" x14ac:dyDescent="0.25">
      <c r="A96" s="40">
        <f t="shared" si="3"/>
        <v>2119</v>
      </c>
      <c r="B96" s="38" cm="1">
        <f t="array" ref="B96">MuertesEnAnio3("Masculino", A96, "PENSIONADOS", Hombres!$A$1:$DW$117, Mujeres!$A$1:$DW$117, Pensionados!$A$2:$G$166,'Empleados activos'!$A$2:$I$225)</f>
        <v>4.0716175485196179E-5</v>
      </c>
      <c r="C96" s="38" cm="1">
        <f t="array" ref="C96">MuertesEnAnio3("Femenino", A96, "PENSIONADOS", Hombres!$A$1:$DW$117, Mujeres!$A$1:$DW$117, Pensionados!$A$2:$G$166,'Empleados activos'!$A$2:$I$225)</f>
        <v>0</v>
      </c>
      <c r="D96" s="102">
        <f>B96+C96</f>
        <v>4.0716175485196179E-5</v>
      </c>
      <c r="E96" s="95">
        <f>1/D96</f>
        <v>24560.263533680507</v>
      </c>
    </row>
    <row r="97" spans="1:5" x14ac:dyDescent="0.25">
      <c r="A97" s="40">
        <f t="shared" si="3"/>
        <v>2120</v>
      </c>
      <c r="B97" s="38" cm="1">
        <f t="array" ref="B97">MuertesEnAnio3("Masculino", A97, "PENSIONADOS", Hombres!$A$1:$DW$117, Mujeres!$A$1:$DW$117, Pensionados!$A$2:$G$166,'Empleados activos'!$A$2:$I$225)</f>
        <v>0</v>
      </c>
      <c r="C97" s="38" cm="1">
        <f t="array" ref="C97">MuertesEnAnio3("Femenino", A97, "PENSIONADOS", Hombres!$A$1:$DW$117, Mujeres!$A$1:$DW$117, Pensionados!$A$2:$G$166,'Empleados activos'!$A$2:$I$225)</f>
        <v>0</v>
      </c>
      <c r="D97" s="102">
        <f t="shared" ref="D97" si="4">B97+C97</f>
        <v>0</v>
      </c>
      <c r="E97" t="e">
        <f>1/D97</f>
        <v>#DIV/0!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topLeftCell="C1" zoomScale="79" workbookViewId="0">
      <selection activeCell="H5" sqref="H5"/>
    </sheetView>
  </sheetViews>
  <sheetFormatPr baseColWidth="10" defaultColWidth="11.5703125" defaultRowHeight="15" x14ac:dyDescent="0.25"/>
  <cols>
    <col min="1" max="1" width="11.7109375" bestFit="1" customWidth="1"/>
    <col min="2" max="2" width="12.7109375" bestFit="1" customWidth="1"/>
    <col min="3" max="3" width="12.42578125" bestFit="1" customWidth="1"/>
    <col min="4" max="4" width="13.85546875" bestFit="1" customWidth="1"/>
    <col min="5" max="5" width="12" bestFit="1" customWidth="1"/>
    <col min="6" max="6" width="14.85546875" bestFit="1" customWidth="1"/>
    <col min="7" max="7" width="13.85546875" bestFit="1" customWidth="1"/>
    <col min="8" max="8" width="12.5703125" style="11" bestFit="1" customWidth="1"/>
    <col min="9" max="9" width="26.42578125" bestFit="1" customWidth="1"/>
  </cols>
  <sheetData>
    <row r="1" spans="1:9" x14ac:dyDescent="0.25">
      <c r="A1" s="145" t="s">
        <v>29</v>
      </c>
      <c r="B1" s="146"/>
      <c r="C1" s="146"/>
      <c r="D1" s="146"/>
      <c r="E1" s="146"/>
      <c r="F1" s="146"/>
      <c r="G1" s="146"/>
      <c r="H1"/>
    </row>
    <row r="2" spans="1:9" x14ac:dyDescent="0.25">
      <c r="A2" s="143" t="s">
        <v>33</v>
      </c>
      <c r="B2" s="143" t="s">
        <v>30</v>
      </c>
      <c r="C2" s="143"/>
      <c r="D2" s="143" t="s">
        <v>31</v>
      </c>
      <c r="E2" s="143"/>
      <c r="F2" s="142" t="s">
        <v>41</v>
      </c>
      <c r="G2" s="142" t="s">
        <v>40</v>
      </c>
      <c r="H2" s="142" t="s">
        <v>52</v>
      </c>
      <c r="I2" s="142" t="s">
        <v>55</v>
      </c>
    </row>
    <row r="3" spans="1:9" x14ac:dyDescent="0.25">
      <c r="A3" s="144"/>
      <c r="B3" s="32" t="s">
        <v>5</v>
      </c>
      <c r="C3" s="32" t="s">
        <v>6</v>
      </c>
      <c r="D3" s="32" t="s">
        <v>5</v>
      </c>
      <c r="E3" s="32" t="s">
        <v>6</v>
      </c>
      <c r="F3" s="147"/>
      <c r="G3" s="142"/>
      <c r="H3" s="142"/>
      <c r="I3" s="142"/>
    </row>
    <row r="4" spans="1:9" x14ac:dyDescent="0.25">
      <c r="A4" s="49">
        <v>2025</v>
      </c>
      <c r="B4" s="52" cm="1">
        <f t="array" ref="B4">ProyBeneficioMuerteActivos(B$3, $A4,  Hombres!$A$1:$DW$117, Mujeres!$A$1:$DW$117, 'Pensiones pensionados'!$A$1:$E$166, 'Pensiones activos'!$A$2:$G$226)</f>
        <v>0</v>
      </c>
      <c r="C4" s="52" cm="1">
        <f t="array" ref="C4">ProyBeneficioMuerteActivos(C$3, $A4,  Hombres!$A$1:$DW$117, Mujeres!$A$1:$DW$117, 'Pensiones pensionados'!$A$1:$E$166, 'Pensiones activos'!$A$2:$G$226)</f>
        <v>0</v>
      </c>
      <c r="D4" s="56" cm="1">
        <f t="array" ref="D4">ProyBeneficioMuertePensionados(D$3, $A4,  Hombres!$A$1:$DW$117, Mujeres!$A$1:$DW$117, 'Pensiones pensionados'!$A$1:$E$166, 'Pensiones activos'!$A$2:$G$226)</f>
        <v>0</v>
      </c>
      <c r="E4" s="56" cm="1">
        <f t="array" ref="E4">ProyBeneficioMuertePensionados(E$3, $A4,  Hombres!$A$1:$DW$117, Mujeres!$A$1:$DW$117, 'Pensiones pensionados'!$A$1:$E$166, 'Pensiones activos'!$A$2:$G$226)</f>
        <v>0</v>
      </c>
      <c r="F4" s="59">
        <f>D4+E4</f>
        <v>0</v>
      </c>
      <c r="G4" s="46">
        <f>B4+C4</f>
        <v>0</v>
      </c>
      <c r="H4" s="46" cm="1">
        <f t="array" ref="H4">valorpresente(F4+G4, A4)</f>
        <v>0</v>
      </c>
      <c r="I4" s="88">
        <f>SUM(H4:H99)</f>
        <v>259829473.81128144</v>
      </c>
    </row>
    <row r="5" spans="1:9" x14ac:dyDescent="0.25">
      <c r="A5" s="50">
        <v>2026</v>
      </c>
      <c r="B5" s="52" cm="1">
        <f t="array" ref="B5">ProyBeneficioMuerteActivos(B$3, $A5,  Hombres!$A$1:$DW$117, Mujeres!$A$1:$DW$117, 'Pensiones pensionados'!$A$1:$E$166, 'Pensiones activos'!$A$2:$G$226)</f>
        <v>954037.50000000012</v>
      </c>
      <c r="C5" s="52" cm="1">
        <f t="array" ref="C5">ProyBeneficioMuerteActivos(C$3, $A5,  Hombres!$A$1:$DW$117, Mujeres!$A$1:$DW$117, 'Pensiones pensionados'!$A$1:$E$166, 'Pensiones activos'!$A$2:$G$226)</f>
        <v>437173.49999999983</v>
      </c>
      <c r="D5" s="56" cm="1">
        <f t="array" ref="D5">ProyBeneficioMuertePensionados(D$3, $A5,  Hombres!$A$1:$DW$117, Mujeres!$A$1:$DW$117, 'Pensiones pensionados'!$A$1:$E$166, 'Pensiones activos'!$A$2:$G$226)</f>
        <v>7251140.3999999985</v>
      </c>
      <c r="E5" s="56" cm="1">
        <f t="array" ref="E5">ProyBeneficioMuertePensionados(E$3, $A5,  Hombres!$A$1:$DW$117, Mujeres!$A$1:$DW$117, 'Pensiones pensionados'!$A$1:$E$166, 'Pensiones activos'!$A$2:$G$226)</f>
        <v>5908398.6000000006</v>
      </c>
      <c r="F5" s="60">
        <f>D5+E5</f>
        <v>13159539</v>
      </c>
      <c r="G5" s="46">
        <f t="shared" ref="G5:G68" si="0">B5+C5</f>
        <v>1391211</v>
      </c>
      <c r="H5" s="46" cm="1">
        <f t="array" ref="H5">valorpresente(F5+G5, A5)</f>
        <v>13662676.056338029</v>
      </c>
    </row>
    <row r="6" spans="1:9" x14ac:dyDescent="0.25">
      <c r="A6" s="50">
        <v>2027</v>
      </c>
      <c r="B6" s="52" cm="1">
        <f t="array" ref="B6">ProyBeneficioMuerteActivos(B$3, $A6,  Hombres!$A$1:$DW$117, Mujeres!$A$1:$DW$117, 'Pensiones pensionados'!$A$1:$E$166, 'Pensiones activos'!$A$2:$G$226)</f>
        <v>987499.71158824954</v>
      </c>
      <c r="C6" s="52" cm="1">
        <f t="array" ref="C6">ProyBeneficioMuerteActivos(C$3, $A6,  Hombres!$A$1:$DW$117, Mujeres!$A$1:$DW$117, 'Pensiones pensionados'!$A$1:$E$166, 'Pensiones activos'!$A$2:$G$226)</f>
        <v>461442.15669610002</v>
      </c>
      <c r="D6" s="56" cm="1">
        <f t="array" ref="D6">ProyBeneficioMuertePensionados(D$3, $A6,  Hombres!$A$1:$DW$117, Mujeres!$A$1:$DW$117, 'Pensiones pensionados'!$A$1:$E$166, 'Pensiones activos'!$A$2:$G$226)</f>
        <v>7338999.9894297281</v>
      </c>
      <c r="E6" s="56" cm="1">
        <f t="array" ref="E6">ProyBeneficioMuertePensionados(E$3, $A6,  Hombres!$A$1:$DW$117, Mujeres!$A$1:$DW$117, 'Pensiones pensionados'!$A$1:$E$166, 'Pensiones activos'!$A$2:$G$226)</f>
        <v>6229432.5145626599</v>
      </c>
      <c r="F6" s="60">
        <f t="shared" ref="F6:F69" si="1">D6+E6</f>
        <v>13568432.503992388</v>
      </c>
      <c r="G6" s="46">
        <f t="shared" si="0"/>
        <v>1448941.8682843496</v>
      </c>
      <c r="H6" s="46" cm="1">
        <f t="array" ref="H6">valorpresente(F6+G6, A6)</f>
        <v>13240207.518152695</v>
      </c>
    </row>
    <row r="7" spans="1:9" x14ac:dyDescent="0.25">
      <c r="A7" s="50">
        <v>2028</v>
      </c>
      <c r="B7" s="52" cm="1">
        <f t="array" ref="B7">ProyBeneficioMuerteActivos(B$3, $A7,  Hombres!$A$1:$DW$117, Mujeres!$A$1:$DW$117, 'Pensiones pensionados'!$A$1:$E$166, 'Pensiones activos'!$A$2:$G$226)</f>
        <v>1026958.9421337163</v>
      </c>
      <c r="C7" s="52" cm="1">
        <f t="array" ref="C7">ProyBeneficioMuerteActivos(C$3, $A7,  Hombres!$A$1:$DW$117, Mujeres!$A$1:$DW$117, 'Pensiones pensionados'!$A$1:$E$166, 'Pensiones activos'!$A$2:$G$226)</f>
        <v>488636.80392390426</v>
      </c>
      <c r="D7" s="56" cm="1">
        <f t="array" ref="D7">ProyBeneficioMuertePensionados(D$3, $A7,  Hombres!$A$1:$DW$117, Mujeres!$A$1:$DW$117, 'Pensiones pensionados'!$A$1:$E$166, 'Pensiones activos'!$A$2:$G$226)</f>
        <v>7431281.2164991247</v>
      </c>
      <c r="E7" s="56" cm="1">
        <f t="array" ref="E7">ProyBeneficioMuertePensionados(E$3, $A7,  Hombres!$A$1:$DW$117, Mujeres!$A$1:$DW$117, 'Pensiones pensionados'!$A$1:$E$166, 'Pensiones activos'!$A$2:$G$226)</f>
        <v>6542909.23049438</v>
      </c>
      <c r="F7" s="60">
        <f t="shared" si="1"/>
        <v>13974190.446993504</v>
      </c>
      <c r="G7" s="46">
        <f>B7+C7</f>
        <v>1515595.7460576205</v>
      </c>
      <c r="H7" s="46" cm="1">
        <f t="array" ref="H7">valorpresente(F7+G7, A7)</f>
        <v>12823205.43213971</v>
      </c>
    </row>
    <row r="8" spans="1:9" x14ac:dyDescent="0.25">
      <c r="A8" s="50">
        <v>2029</v>
      </c>
      <c r="B8" s="52" cm="1">
        <f t="array" ref="B8">ProyBeneficioMuerteActivos(B$3, $A8,  Hombres!$A$1:$DW$117, Mujeres!$A$1:$DW$117, 'Pensiones pensionados'!$A$1:$E$166, 'Pensiones activos'!$A$2:$G$226)</f>
        <v>1016156.8452777222</v>
      </c>
      <c r="C8" s="52" cm="1">
        <f t="array" ref="C8">ProyBeneficioMuerteActivos(C$3, $A8,  Hombres!$A$1:$DW$117, Mujeres!$A$1:$DW$117, 'Pensiones pensionados'!$A$1:$E$166, 'Pensiones activos'!$A$2:$G$226)</f>
        <v>518208.69939961127</v>
      </c>
      <c r="D8" s="56" cm="1">
        <f t="array" ref="D8">ProyBeneficioMuertePensionados(D$3, $A8,  Hombres!$A$1:$DW$117, Mujeres!$A$1:$DW$117, 'Pensiones pensionados'!$A$1:$E$166, 'Pensiones activos'!$A$2:$G$226)</f>
        <v>7543331.6136052152</v>
      </c>
      <c r="E8" s="56" cm="1">
        <f t="array" ref="E8">ProyBeneficioMuertePensionados(E$3, $A8,  Hombres!$A$1:$DW$117, Mujeres!$A$1:$DW$117, 'Pensiones pensionados'!$A$1:$E$166, 'Pensiones activos'!$A$2:$G$226)</f>
        <v>6859220.2771771466</v>
      </c>
      <c r="F8" s="60">
        <f t="shared" si="1"/>
        <v>14402551.890782362</v>
      </c>
      <c r="G8" s="46">
        <f t="shared" si="0"/>
        <v>1534365.5446773334</v>
      </c>
      <c r="H8" s="46" cm="1">
        <f t="array" ref="H8">valorpresente(F8+G8, A8)</f>
        <v>12388133.920267029</v>
      </c>
    </row>
    <row r="9" spans="1:9" x14ac:dyDescent="0.25">
      <c r="A9" s="50">
        <v>2030</v>
      </c>
      <c r="B9" s="52" cm="1">
        <f t="array" ref="B9">ProyBeneficioMuerteActivos(B$3, $A9,  Hombres!$A$1:$DW$117, Mujeres!$A$1:$DW$117, 'Pensiones pensionados'!$A$1:$E$166, 'Pensiones activos'!$A$2:$G$226)</f>
        <v>1061819.4858178413</v>
      </c>
      <c r="C9" s="52" cm="1">
        <f t="array" ref="C9">ProyBeneficioMuerteActivos(C$3, $A9,  Hombres!$A$1:$DW$117, Mujeres!$A$1:$DW$117, 'Pensiones pensionados'!$A$1:$E$166, 'Pensiones activos'!$A$2:$G$226)</f>
        <v>549884.05727217428</v>
      </c>
      <c r="D9" s="56" cm="1">
        <f t="array" ref="D9">ProyBeneficioMuertePensionados(D$3, $A9,  Hombres!$A$1:$DW$117, Mujeres!$A$1:$DW$117, 'Pensiones pensionados'!$A$1:$E$166, 'Pensiones activos'!$A$2:$G$226)</f>
        <v>7619793.3760755016</v>
      </c>
      <c r="E9" s="56" cm="1">
        <f t="array" ref="E9">ProyBeneficioMuertePensionados(E$3, $A9,  Hombres!$A$1:$DW$117, Mujeres!$A$1:$DW$117, 'Pensiones pensionados'!$A$1:$E$166, 'Pensiones activos'!$A$2:$G$226)</f>
        <v>7153675.3194107655</v>
      </c>
      <c r="F9" s="60">
        <f t="shared" si="1"/>
        <v>14773468.695486266</v>
      </c>
      <c r="G9" s="46">
        <f t="shared" si="0"/>
        <v>1611703.5430900156</v>
      </c>
      <c r="H9" s="46" cm="1">
        <f t="array" ref="H9">valorpresente(F9+G9, A9)</f>
        <v>11959223.220031984</v>
      </c>
    </row>
    <row r="10" spans="1:9" x14ac:dyDescent="0.25">
      <c r="A10" s="50">
        <v>2031</v>
      </c>
      <c r="B10" s="52" cm="1">
        <f t="array" ref="B10">ProyBeneficioMuerteActivos(B$3, $A10,  Hombres!$A$1:$DW$117, Mujeres!$A$1:$DW$117, 'Pensiones pensionados'!$A$1:$E$166, 'Pensiones activos'!$A$2:$G$226)</f>
        <v>1112979.267095258</v>
      </c>
      <c r="C10" s="52" cm="1">
        <f t="array" ref="C10">ProyBeneficioMuerteActivos(C$3, $A10,  Hombres!$A$1:$DW$117, Mujeres!$A$1:$DW$117, 'Pensiones pensionados'!$A$1:$E$166, 'Pensiones activos'!$A$2:$G$226)</f>
        <v>559690.49550305679</v>
      </c>
      <c r="D10" s="56" cm="1">
        <f t="array" ref="D10">ProyBeneficioMuertePensionados(D$3, $A10,  Hombres!$A$1:$DW$117, Mujeres!$A$1:$DW$117, 'Pensiones pensionados'!$A$1:$E$166, 'Pensiones activos'!$A$2:$G$226)</f>
        <v>7689481.6534878314</v>
      </c>
      <c r="E10" s="56" cm="1">
        <f t="array" ref="E10">ProyBeneficioMuertePensionados(E$3, $A10,  Hombres!$A$1:$DW$117, Mujeres!$A$1:$DW$117, 'Pensiones pensionados'!$A$1:$E$166, 'Pensiones activos'!$A$2:$G$226)</f>
        <v>7469668.5235079741</v>
      </c>
      <c r="F10" s="60">
        <f t="shared" si="1"/>
        <v>15159150.176995806</v>
      </c>
      <c r="G10" s="46">
        <f t="shared" si="0"/>
        <v>1672669.7625983148</v>
      </c>
      <c r="H10" s="46" cm="1">
        <f t="array" ref="H10">valorpresente(F10+G10, A10)</f>
        <v>11535420.486085488</v>
      </c>
    </row>
    <row r="11" spans="1:9" x14ac:dyDescent="0.25">
      <c r="A11" s="50">
        <v>2032</v>
      </c>
      <c r="B11" s="52" cm="1">
        <f t="array" ref="B11">ProyBeneficioMuerteActivos(B$3, $A11,  Hombres!$A$1:$DW$117, Mujeres!$A$1:$DW$117, 'Pensiones pensionados'!$A$1:$E$166, 'Pensiones activos'!$A$2:$G$226)</f>
        <v>1171317.7811868214</v>
      </c>
      <c r="C11" s="52" cm="1">
        <f t="array" ref="C11">ProyBeneficioMuerteActivos(C$3, $A11,  Hombres!$A$1:$DW$117, Mujeres!$A$1:$DW$117, 'Pensiones pensionados'!$A$1:$E$166, 'Pensiones activos'!$A$2:$G$226)</f>
        <v>572062.71220365248</v>
      </c>
      <c r="D11" s="56" cm="1">
        <f t="array" ref="D11">ProyBeneficioMuertePensionados(D$3, $A11,  Hombres!$A$1:$DW$117, Mujeres!$A$1:$DW$117, 'Pensiones pensionados'!$A$1:$E$166, 'Pensiones activos'!$A$2:$G$226)</f>
        <v>7754671.4163399832</v>
      </c>
      <c r="E11" s="56" cm="1">
        <f t="array" ref="E11">ProyBeneficioMuertePensionados(E$3, $A11,  Hombres!$A$1:$DW$117, Mujeres!$A$1:$DW$117, 'Pensiones pensionados'!$A$1:$E$166, 'Pensiones activos'!$A$2:$G$226)</f>
        <v>7772158.6664203843</v>
      </c>
      <c r="F11" s="60">
        <f t="shared" si="1"/>
        <v>15526830.082760368</v>
      </c>
      <c r="G11" s="46">
        <f t="shared" si="0"/>
        <v>1743380.493390474</v>
      </c>
      <c r="H11" s="46" cm="1">
        <f t="array" ref="H11">valorpresente(F11+G11, A11)</f>
        <v>11113487.837258056</v>
      </c>
    </row>
    <row r="12" spans="1:9" x14ac:dyDescent="0.25">
      <c r="A12" s="50">
        <v>2033</v>
      </c>
      <c r="B12" s="52" cm="1">
        <f t="array" ref="B12">ProyBeneficioMuerteActivos(B$3, $A12,  Hombres!$A$1:$DW$117, Mujeres!$A$1:$DW$117, 'Pensiones pensionados'!$A$1:$E$166, 'Pensiones activos'!$A$2:$G$226)</f>
        <v>1236212.6792268394</v>
      </c>
      <c r="C12" s="52" cm="1">
        <f t="array" ref="C12">ProyBeneficioMuerteActivos(C$3, $A12,  Hombres!$A$1:$DW$117, Mujeres!$A$1:$DW$117, 'Pensiones pensionados'!$A$1:$E$166, 'Pensiones activos'!$A$2:$G$226)</f>
        <v>586783.70180252008</v>
      </c>
      <c r="D12" s="56" cm="1">
        <f t="array" ref="D12">ProyBeneficioMuertePensionados(D$3, $A12,  Hombres!$A$1:$DW$117, Mujeres!$A$1:$DW$117, 'Pensiones pensionados'!$A$1:$E$166, 'Pensiones activos'!$A$2:$G$226)</f>
        <v>7803240.0013123639</v>
      </c>
      <c r="E12" s="56" cm="1">
        <f t="array" ref="E12">ProyBeneficioMuertePensionados(E$3, $A12,  Hombres!$A$1:$DW$117, Mujeres!$A$1:$DW$117, 'Pensiones pensionados'!$A$1:$E$166, 'Pensiones activos'!$A$2:$G$226)</f>
        <v>8073543.9798871521</v>
      </c>
      <c r="F12" s="60">
        <f t="shared" si="1"/>
        <v>15876783.981199516</v>
      </c>
      <c r="G12" s="46">
        <f t="shared" si="0"/>
        <v>1822996.3810293595</v>
      </c>
      <c r="H12" s="46" cm="1">
        <f t="array" ref="H12">valorpresente(F12+G12, A12)</f>
        <v>10694759.309206111</v>
      </c>
    </row>
    <row r="13" spans="1:9" x14ac:dyDescent="0.25">
      <c r="A13" s="50">
        <v>2034</v>
      </c>
      <c r="B13" s="52" cm="1">
        <f t="array" ref="B13">ProyBeneficioMuerteActivos(B$3, $A13,  Hombres!$A$1:$DW$117, Mujeres!$A$1:$DW$117, 'Pensiones pensionados'!$A$1:$E$166, 'Pensiones activos'!$A$2:$G$226)</f>
        <v>1305133.727038159</v>
      </c>
      <c r="C13" s="52" cm="1">
        <f t="array" ref="C13">ProyBeneficioMuerteActivos(C$3, $A13,  Hombres!$A$1:$DW$117, Mujeres!$A$1:$DW$117, 'Pensiones pensionados'!$A$1:$E$166, 'Pensiones activos'!$A$2:$G$226)</f>
        <v>625952.44542575232</v>
      </c>
      <c r="D13" s="56" cm="1">
        <f t="array" ref="D13">ProyBeneficioMuertePensionados(D$3, $A13,  Hombres!$A$1:$DW$117, Mujeres!$A$1:$DW$117, 'Pensiones pensionados'!$A$1:$E$166, 'Pensiones activos'!$A$2:$G$226)</f>
        <v>7842182.3340007933</v>
      </c>
      <c r="E13" s="56" cm="1">
        <f t="array" ref="E13">ProyBeneficioMuertePensionados(E$3, $A13,  Hombres!$A$1:$DW$117, Mujeres!$A$1:$DW$117, 'Pensiones pensionados'!$A$1:$E$166, 'Pensiones activos'!$A$2:$G$226)</f>
        <v>8335355.4293497391</v>
      </c>
      <c r="F13" s="60">
        <f t="shared" si="1"/>
        <v>16177537.763350531</v>
      </c>
      <c r="G13" s="46">
        <f t="shared" si="0"/>
        <v>1931086.1724639114</v>
      </c>
      <c r="H13" s="46" cm="1">
        <f t="array" ref="H13">valorpresente(F13+G13, A13)</f>
        <v>10273986.241532391</v>
      </c>
    </row>
    <row r="14" spans="1:9" x14ac:dyDescent="0.25">
      <c r="A14" s="50">
        <v>2035</v>
      </c>
      <c r="B14" s="52" cm="1">
        <f t="array" ref="B14">ProyBeneficioMuerteActivos(B$3, $A14,  Hombres!$A$1:$DW$117, Mujeres!$A$1:$DW$117, 'Pensiones pensionados'!$A$1:$E$166, 'Pensiones activos'!$A$2:$G$226)</f>
        <v>1376139.9460697179</v>
      </c>
      <c r="C14" s="52" cm="1">
        <f t="array" ref="C14">ProyBeneficioMuerteActivos(C$3, $A14,  Hombres!$A$1:$DW$117, Mujeres!$A$1:$DW$117, 'Pensiones pensionados'!$A$1:$E$166, 'Pensiones activos'!$A$2:$G$226)</f>
        <v>644141.78912665043</v>
      </c>
      <c r="D14" s="56" cm="1">
        <f t="array" ref="D14">ProyBeneficioMuertePensionados(D$3, $A14,  Hombres!$A$1:$DW$117, Mujeres!$A$1:$DW$117, 'Pensiones pensionados'!$A$1:$E$166, 'Pensiones activos'!$A$2:$G$226)</f>
        <v>7858407.5159635898</v>
      </c>
      <c r="E14" s="56" cm="1">
        <f t="array" ref="E14">ProyBeneficioMuertePensionados(E$3, $A14,  Hombres!$A$1:$DW$117, Mujeres!$A$1:$DW$117, 'Pensiones pensionados'!$A$1:$E$166, 'Pensiones activos'!$A$2:$G$226)</f>
        <v>8595458.4813010152</v>
      </c>
      <c r="F14" s="60">
        <f t="shared" si="1"/>
        <v>16453865.997264605</v>
      </c>
      <c r="G14" s="46">
        <f t="shared" si="0"/>
        <v>2020281.7351963683</v>
      </c>
      <c r="H14" s="46" cm="1">
        <f t="array" ref="H14">valorpresente(F14+G14, A14)</f>
        <v>9841659.4811345004</v>
      </c>
    </row>
    <row r="15" spans="1:9" x14ac:dyDescent="0.25">
      <c r="A15" s="50">
        <v>2036</v>
      </c>
      <c r="B15" s="52" cm="1">
        <f t="array" ref="B15">ProyBeneficioMuerteActivos(B$3, $A15,  Hombres!$A$1:$DW$117, Mujeres!$A$1:$DW$117, 'Pensiones pensionados'!$A$1:$E$166, 'Pensiones activos'!$A$2:$G$226)</f>
        <v>1451994.2456205604</v>
      </c>
      <c r="C15" s="52" cm="1">
        <f t="array" ref="C15">ProyBeneficioMuerteActivos(C$3, $A15,  Hombres!$A$1:$DW$117, Mujeres!$A$1:$DW$117, 'Pensiones pensionados'!$A$1:$E$166, 'Pensiones activos'!$A$2:$G$226)</f>
        <v>686997.81765878748</v>
      </c>
      <c r="D15" s="56" cm="1">
        <f t="array" ref="D15">ProyBeneficioMuertePensionados(D$3, $A15,  Hombres!$A$1:$DW$117, Mujeres!$A$1:$DW$117, 'Pensiones pensionados'!$A$1:$E$166, 'Pensiones activos'!$A$2:$G$226)</f>
        <v>7873201.6382963965</v>
      </c>
      <c r="E15" s="56" cm="1">
        <f t="array" ref="E15">ProyBeneficioMuertePensionados(E$3, $A15,  Hombres!$A$1:$DW$117, Mujeres!$A$1:$DW$117, 'Pensiones pensionados'!$A$1:$E$166, 'Pensiones activos'!$A$2:$G$226)</f>
        <v>8823046.1538071707</v>
      </c>
      <c r="F15" s="60">
        <f t="shared" si="1"/>
        <v>16696247.792103566</v>
      </c>
      <c r="G15" s="46">
        <f t="shared" si="0"/>
        <v>2138992.063279348</v>
      </c>
      <c r="H15" s="46" cm="1">
        <f t="array" ref="H15">valorpresente(F15+G15, A15)</f>
        <v>9421617.5175928641</v>
      </c>
    </row>
    <row r="16" spans="1:9" x14ac:dyDescent="0.25">
      <c r="A16" s="50">
        <v>2037</v>
      </c>
      <c r="B16" s="52" cm="1">
        <f t="array" ref="B16">ProyBeneficioMuerteActivos(B$3, $A16,  Hombres!$A$1:$DW$117, Mujeres!$A$1:$DW$117, 'Pensiones pensionados'!$A$1:$E$166, 'Pensiones activos'!$A$2:$G$226)</f>
        <v>1488080.7302671729</v>
      </c>
      <c r="C16" s="52" cm="1">
        <f t="array" ref="C16">ProyBeneficioMuerteActivos(C$3, $A16,  Hombres!$A$1:$DW$117, Mujeres!$A$1:$DW$117, 'Pensiones pensionados'!$A$1:$E$166, 'Pensiones activos'!$A$2:$G$226)</f>
        <v>735234.23515051848</v>
      </c>
      <c r="D16" s="56" cm="1">
        <f t="array" ref="D16">ProyBeneficioMuertePensionados(D$3, $A16,  Hombres!$A$1:$DW$117, Mujeres!$A$1:$DW$117, 'Pensiones pensionados'!$A$1:$E$166, 'Pensiones activos'!$A$2:$G$226)</f>
        <v>7899533.3198361443</v>
      </c>
      <c r="E16" s="56" cm="1">
        <f t="array" ref="E16">ProyBeneficioMuertePensionados(E$3, $A16,  Hombres!$A$1:$DW$117, Mujeres!$A$1:$DW$117, 'Pensiones pensionados'!$A$1:$E$166, 'Pensiones activos'!$A$2:$G$226)</f>
        <v>9029130.9503082838</v>
      </c>
      <c r="F16" s="60">
        <f t="shared" si="1"/>
        <v>16928664.270144429</v>
      </c>
      <c r="G16" s="46">
        <f t="shared" si="0"/>
        <v>2223314.9654176915</v>
      </c>
      <c r="H16" s="46" cm="1">
        <f t="array" ref="H16">valorpresente(F16+G16, A16)</f>
        <v>8995356.2745773513</v>
      </c>
    </row>
    <row r="17" spans="1:8" x14ac:dyDescent="0.25">
      <c r="A17" s="50">
        <v>2038</v>
      </c>
      <c r="B17" s="52" cm="1">
        <f t="array" ref="B17">ProyBeneficioMuerteActivos(B$3, $A17,  Hombres!$A$1:$DW$117, Mujeres!$A$1:$DW$117, 'Pensiones pensionados'!$A$1:$E$166, 'Pensiones activos'!$A$2:$G$226)</f>
        <v>1580398.4279127938</v>
      </c>
      <c r="C17" s="52" cm="1">
        <f t="array" ref="C17">ProyBeneficioMuerteActivos(C$3, $A17,  Hombres!$A$1:$DW$117, Mujeres!$A$1:$DW$117, 'Pensiones pensionados'!$A$1:$E$166, 'Pensiones activos'!$A$2:$G$226)</f>
        <v>767276.26852792734</v>
      </c>
      <c r="D17" s="56" cm="1">
        <f t="array" ref="D17">ProyBeneficioMuertePensionados(D$3, $A17,  Hombres!$A$1:$DW$117, Mujeres!$A$1:$DW$117, 'Pensiones pensionados'!$A$1:$E$166, 'Pensiones activos'!$A$2:$G$226)</f>
        <v>7887671.4036196461</v>
      </c>
      <c r="E17" s="56" cm="1">
        <f t="array" ref="E17">ProyBeneficioMuertePensionados(E$3, $A17,  Hombres!$A$1:$DW$117, Mujeres!$A$1:$DW$117, 'Pensiones pensionados'!$A$1:$E$166, 'Pensiones activos'!$A$2:$G$226)</f>
        <v>9229732.4593167081</v>
      </c>
      <c r="F17" s="60">
        <f t="shared" si="1"/>
        <v>17117403.862936355</v>
      </c>
      <c r="G17" s="46">
        <f t="shared" si="0"/>
        <v>2347674.6964407209</v>
      </c>
      <c r="H17" s="46" cm="1">
        <f t="array" ref="H17">valorpresente(F17+G17, A17)</f>
        <v>8584425.9706050195</v>
      </c>
    </row>
    <row r="18" spans="1:8" x14ac:dyDescent="0.25">
      <c r="A18" s="50">
        <v>2039</v>
      </c>
      <c r="B18" s="52" cm="1">
        <f t="array" ref="B18">ProyBeneficioMuerteActivos(B$3, $A18,  Hombres!$A$1:$DW$117, Mujeres!$A$1:$DW$117, 'Pensiones pensionados'!$A$1:$E$166, 'Pensiones activos'!$A$2:$G$226)</f>
        <v>1635919.4305774439</v>
      </c>
      <c r="C18" s="52" cm="1">
        <f t="array" ref="C18">ProyBeneficioMuerteActivos(C$3, $A18,  Hombres!$A$1:$DW$117, Mujeres!$A$1:$DW$117, 'Pensiones pensionados'!$A$1:$E$166, 'Pensiones activos'!$A$2:$G$226)</f>
        <v>780829.19895409292</v>
      </c>
      <c r="D18" s="56" cm="1">
        <f t="array" ref="D18">ProyBeneficioMuertePensionados(D$3, $A18,  Hombres!$A$1:$DW$117, Mujeres!$A$1:$DW$117, 'Pensiones pensionados'!$A$1:$E$166, 'Pensiones activos'!$A$2:$G$226)</f>
        <v>7868211.0380459661</v>
      </c>
      <c r="E18" s="56" cm="1">
        <f t="array" ref="E18">ProyBeneficioMuertePensionados(E$3, $A18,  Hombres!$A$1:$DW$117, Mujeres!$A$1:$DW$117, 'Pensiones pensionados'!$A$1:$E$166, 'Pensiones activos'!$A$2:$G$226)</f>
        <v>9400112.945174234</v>
      </c>
      <c r="F18" s="60">
        <f t="shared" si="1"/>
        <v>17268323.983220201</v>
      </c>
      <c r="G18" s="46">
        <f t="shared" si="0"/>
        <v>2416748.6295315367</v>
      </c>
      <c r="H18" s="46" cm="1">
        <f t="array" ref="H18">valorpresente(F18+G18, A18)</f>
        <v>8151593.4612904768</v>
      </c>
    </row>
    <row r="19" spans="1:8" x14ac:dyDescent="0.25">
      <c r="A19" s="50">
        <v>2040</v>
      </c>
      <c r="B19" s="52" cm="1">
        <f t="array" ref="B19">ProyBeneficioMuerteActivos(B$3, $A19,  Hombres!$A$1:$DW$117, Mujeres!$A$1:$DW$117, 'Pensiones pensionados'!$A$1:$E$166, 'Pensiones activos'!$A$2:$G$226)</f>
        <v>1605143.6465591704</v>
      </c>
      <c r="C19" s="52" cm="1">
        <f t="array" ref="C19">ProyBeneficioMuerteActivos(C$3, $A19,  Hombres!$A$1:$DW$117, Mujeres!$A$1:$DW$117, 'Pensiones pensionados'!$A$1:$E$166, 'Pensiones activos'!$A$2:$G$226)</f>
        <v>774508.45456234785</v>
      </c>
      <c r="D19" s="56" cm="1">
        <f t="array" ref="D19">ProyBeneficioMuertePensionados(D$3, $A19,  Hombres!$A$1:$DW$117, Mujeres!$A$1:$DW$117, 'Pensiones pensionados'!$A$1:$E$166, 'Pensiones activos'!$A$2:$G$226)</f>
        <v>7869056.5854052305</v>
      </c>
      <c r="E19" s="56" cm="1">
        <f t="array" ref="E19">ProyBeneficioMuertePensionados(E$3, $A19,  Hombres!$A$1:$DW$117, Mujeres!$A$1:$DW$117, 'Pensiones pensionados'!$A$1:$E$166, 'Pensiones activos'!$A$2:$G$226)</f>
        <v>9549150.0103503</v>
      </c>
      <c r="F19" s="60">
        <f t="shared" si="1"/>
        <v>17418206.595755532</v>
      </c>
      <c r="G19" s="46">
        <f t="shared" si="0"/>
        <v>2379652.1011215183</v>
      </c>
      <c r="H19" s="46" cm="1">
        <f t="array" ref="H19">valorpresente(F19+G19, A19)</f>
        <v>7697932.5885047922</v>
      </c>
    </row>
    <row r="20" spans="1:8" x14ac:dyDescent="0.25">
      <c r="A20" s="50">
        <v>2041</v>
      </c>
      <c r="B20" s="52" cm="1">
        <f t="array" ref="B20">ProyBeneficioMuerteActivos(B$3, $A20,  Hombres!$A$1:$DW$117, Mujeres!$A$1:$DW$117, 'Pensiones pensionados'!$A$1:$E$166, 'Pensiones activos'!$A$2:$G$226)</f>
        <v>1528412.880113868</v>
      </c>
      <c r="C20" s="52" cm="1">
        <f t="array" ref="C20">ProyBeneficioMuerteActivos(C$3, $A20,  Hombres!$A$1:$DW$117, Mujeres!$A$1:$DW$117, 'Pensiones pensionados'!$A$1:$E$166, 'Pensiones activos'!$A$2:$G$226)</f>
        <v>769547.79320397309</v>
      </c>
      <c r="D20" s="56" cm="1">
        <f t="array" ref="D20">ProyBeneficioMuertePensionados(D$3, $A20,  Hombres!$A$1:$DW$117, Mujeres!$A$1:$DW$117, 'Pensiones pensionados'!$A$1:$E$166, 'Pensiones activos'!$A$2:$G$226)</f>
        <v>7872341.7112394888</v>
      </c>
      <c r="E20" s="56" cm="1">
        <f t="array" ref="E20">ProyBeneficioMuertePensionados(E$3, $A20,  Hombres!$A$1:$DW$117, Mujeres!$A$1:$DW$117, 'Pensiones pensionados'!$A$1:$E$166, 'Pensiones activos'!$A$2:$G$226)</f>
        <v>9661902.7829876319</v>
      </c>
      <c r="F20" s="60">
        <f t="shared" si="1"/>
        <v>17534244.494227119</v>
      </c>
      <c r="G20" s="46">
        <f t="shared" si="0"/>
        <v>2297960.6733178413</v>
      </c>
      <c r="H20" s="46" cm="1">
        <f t="array" ref="H20">valorpresente(F20+G20, A20)</f>
        <v>7240645.4528839933</v>
      </c>
    </row>
    <row r="21" spans="1:8" x14ac:dyDescent="0.25">
      <c r="A21" s="50">
        <v>2042</v>
      </c>
      <c r="B21" s="52" cm="1">
        <f t="array" ref="B21">ProyBeneficioMuerteActivos(B$3, $A21,  Hombres!$A$1:$DW$117, Mujeres!$A$1:$DW$117, 'Pensiones pensionados'!$A$1:$E$166, 'Pensiones activos'!$A$2:$G$226)</f>
        <v>1582482.5506391956</v>
      </c>
      <c r="C21" s="52" cm="1">
        <f t="array" ref="C21">ProyBeneficioMuerteActivos(C$3, $A21,  Hombres!$A$1:$DW$117, Mujeres!$A$1:$DW$117, 'Pensiones pensionados'!$A$1:$E$166, 'Pensiones activos'!$A$2:$G$226)</f>
        <v>787162.60513767262</v>
      </c>
      <c r="D21" s="56" cm="1">
        <f t="array" ref="D21">ProyBeneficioMuertePensionados(D$3, $A21,  Hombres!$A$1:$DW$117, Mujeres!$A$1:$DW$117, 'Pensiones pensionados'!$A$1:$E$166, 'Pensiones activos'!$A$2:$G$226)</f>
        <v>7778606.4593758378</v>
      </c>
      <c r="E21" s="56" cm="1">
        <f t="array" ref="E21">ProyBeneficioMuertePensionados(E$3, $A21,  Hombres!$A$1:$DW$117, Mujeres!$A$1:$DW$117, 'Pensiones pensionados'!$A$1:$E$166, 'Pensiones activos'!$A$2:$G$226)</f>
        <v>9729938.8676804285</v>
      </c>
      <c r="F21" s="60">
        <f t="shared" si="1"/>
        <v>17508545.327056266</v>
      </c>
      <c r="G21" s="46">
        <f t="shared" si="0"/>
        <v>2369645.1557768681</v>
      </c>
      <c r="H21" s="46" cm="1">
        <f t="array" ref="H21">valorpresente(F21+G21, A21)</f>
        <v>6814492.4663451547</v>
      </c>
    </row>
    <row r="22" spans="1:8" x14ac:dyDescent="0.25">
      <c r="A22" s="50">
        <v>2043</v>
      </c>
      <c r="B22" s="52" cm="1">
        <f t="array" ref="B22">ProyBeneficioMuerteActivos(B$3, $A22,  Hombres!$A$1:$DW$117, Mujeres!$A$1:$DW$117, 'Pensiones pensionados'!$A$1:$E$166, 'Pensiones activos'!$A$2:$G$226)</f>
        <v>1551070.3965413191</v>
      </c>
      <c r="C22" s="52" cm="1">
        <f t="array" ref="C22">ProyBeneficioMuerteActivos(C$3, $A22,  Hombres!$A$1:$DW$117, Mujeres!$A$1:$DW$117, 'Pensiones pensionados'!$A$1:$E$166, 'Pensiones activos'!$A$2:$G$226)</f>
        <v>768684.49460832577</v>
      </c>
      <c r="D22" s="56" cm="1">
        <f t="array" ref="D22">ProyBeneficioMuertePensionados(D$3, $A22,  Hombres!$A$1:$DW$117, Mujeres!$A$1:$DW$117, 'Pensiones pensionados'!$A$1:$E$166, 'Pensiones activos'!$A$2:$G$226)</f>
        <v>7719891.7653406393</v>
      </c>
      <c r="E22" s="56" cm="1">
        <f t="array" ref="E22">ProyBeneficioMuertePensionados(E$3, $A22,  Hombres!$A$1:$DW$117, Mujeres!$A$1:$DW$117, 'Pensiones pensionados'!$A$1:$E$166, 'Pensiones activos'!$A$2:$G$226)</f>
        <v>9785697.2149814889</v>
      </c>
      <c r="F22" s="60">
        <f t="shared" si="1"/>
        <v>17505588.98032213</v>
      </c>
      <c r="G22" s="46">
        <f t="shared" si="0"/>
        <v>2319754.8911496447</v>
      </c>
      <c r="H22" s="46" cm="1">
        <f t="array" ref="H22">valorpresente(F22+G22, A22)</f>
        <v>6381573.6963502485</v>
      </c>
    </row>
    <row r="23" spans="1:8" x14ac:dyDescent="0.25">
      <c r="A23" s="50">
        <v>2044</v>
      </c>
      <c r="B23" s="52" cm="1">
        <f t="array" ref="B23">ProyBeneficioMuerteActivos(B$3, $A23,  Hombres!$A$1:$DW$117, Mujeres!$A$1:$DW$117, 'Pensiones pensionados'!$A$1:$E$166, 'Pensiones activos'!$A$2:$G$226)</f>
        <v>1648260.5223575658</v>
      </c>
      <c r="C23" s="52" cm="1">
        <f t="array" ref="C23">ProyBeneficioMuerteActivos(C$3, $A23,  Hombres!$A$1:$DW$117, Mujeres!$A$1:$DW$117, 'Pensiones pensionados'!$A$1:$E$166, 'Pensiones activos'!$A$2:$G$226)</f>
        <v>729401.87652475282</v>
      </c>
      <c r="D23" s="56" cm="1">
        <f t="array" ref="D23">ProyBeneficioMuertePensionados(D$3, $A23,  Hombres!$A$1:$DW$117, Mujeres!$A$1:$DW$117, 'Pensiones pensionados'!$A$1:$E$166, 'Pensiones activos'!$A$2:$G$226)</f>
        <v>7574588.001579673</v>
      </c>
      <c r="E23" s="56" cm="1">
        <f t="array" ref="E23">ProyBeneficioMuertePensionados(E$3, $A23,  Hombres!$A$1:$DW$117, Mujeres!$A$1:$DW$117, 'Pensiones pensionados'!$A$1:$E$166, 'Pensiones activos'!$A$2:$G$226)</f>
        <v>9817211.8763947207</v>
      </c>
      <c r="F23" s="60">
        <f t="shared" si="1"/>
        <v>17391799.877974395</v>
      </c>
      <c r="G23" s="46">
        <f t="shared" si="0"/>
        <v>2377662.3988823188</v>
      </c>
      <c r="H23" s="46" cm="1">
        <f t="array" ref="H23">valorpresente(F23+G23, A23)</f>
        <v>5975198.1102865115</v>
      </c>
    </row>
    <row r="24" spans="1:8" x14ac:dyDescent="0.25">
      <c r="A24" s="50">
        <v>2045</v>
      </c>
      <c r="B24" s="52" cm="1">
        <f t="array" ref="B24">ProyBeneficioMuerteActivos(B$3, $A24,  Hombres!$A$1:$DW$117, Mujeres!$A$1:$DW$117, 'Pensiones pensionados'!$A$1:$E$166, 'Pensiones activos'!$A$2:$G$226)</f>
        <v>1622381.3272673057</v>
      </c>
      <c r="C24" s="52" cm="1">
        <f t="array" ref="C24">ProyBeneficioMuerteActivos(C$3, $A24,  Hombres!$A$1:$DW$117, Mujeres!$A$1:$DW$117, 'Pensiones pensionados'!$A$1:$E$166, 'Pensiones activos'!$A$2:$G$226)</f>
        <v>744386.77752320154</v>
      </c>
      <c r="D24" s="56" cm="1">
        <f t="array" ref="D24">ProyBeneficioMuertePensionados(D$3, $A24,  Hombres!$A$1:$DW$117, Mujeres!$A$1:$DW$117, 'Pensiones pensionados'!$A$1:$E$166, 'Pensiones activos'!$A$2:$G$226)</f>
        <v>7478019.4223946324</v>
      </c>
      <c r="E24" s="56" cm="1">
        <f t="array" ref="E24">ProyBeneficioMuertePensionados(E$3, $A24,  Hombres!$A$1:$DW$117, Mujeres!$A$1:$DW$117, 'Pensiones pensionados'!$A$1:$E$166, 'Pensiones activos'!$A$2:$G$226)</f>
        <v>9760267.6797299348</v>
      </c>
      <c r="F24" s="60">
        <f t="shared" si="1"/>
        <v>17238287.102124568</v>
      </c>
      <c r="G24" s="46">
        <f t="shared" si="0"/>
        <v>2366768.1047905074</v>
      </c>
      <c r="H24" s="46" cm="1">
        <f t="array" ref="H24">valorpresente(F24+G24, A24)</f>
        <v>5563856.4195629079</v>
      </c>
    </row>
    <row r="25" spans="1:8" x14ac:dyDescent="0.25">
      <c r="A25" s="50">
        <v>2046</v>
      </c>
      <c r="B25" s="52" cm="1">
        <f t="array" ref="B25">ProyBeneficioMuerteActivos(B$3, $A25,  Hombres!$A$1:$DW$117, Mujeres!$A$1:$DW$117, 'Pensiones pensionados'!$A$1:$E$166, 'Pensiones activos'!$A$2:$G$226)</f>
        <v>1686057.109003593</v>
      </c>
      <c r="C25" s="52" cm="1">
        <f t="array" ref="C25">ProyBeneficioMuerteActivos(C$3, $A25,  Hombres!$A$1:$DW$117, Mujeres!$A$1:$DW$117, 'Pensiones pensionados'!$A$1:$E$166, 'Pensiones activos'!$A$2:$G$226)</f>
        <v>724622.52446552995</v>
      </c>
      <c r="D25" s="56" cm="1">
        <f t="array" ref="D25">ProyBeneficioMuertePensionados(D$3, $A25,  Hombres!$A$1:$DW$117, Mujeres!$A$1:$DW$117, 'Pensiones pensionados'!$A$1:$E$166, 'Pensiones activos'!$A$2:$G$226)</f>
        <v>7306662.1183005702</v>
      </c>
      <c r="E25" s="56" cm="1">
        <f t="array" ref="E25">ProyBeneficioMuertePensionados(E$3, $A25,  Hombres!$A$1:$DW$117, Mujeres!$A$1:$DW$117, 'Pensiones pensionados'!$A$1:$E$166, 'Pensiones activos'!$A$2:$G$226)</f>
        <v>9687547.5864739399</v>
      </c>
      <c r="F25" s="60">
        <f t="shared" si="1"/>
        <v>16994209.70477451</v>
      </c>
      <c r="G25" s="46">
        <f t="shared" si="0"/>
        <v>2410679.6334691229</v>
      </c>
      <c r="H25" s="46" cm="1">
        <f t="array" ref="H25">valorpresente(F25+G25, A25)</f>
        <v>5170938.9114952842</v>
      </c>
    </row>
    <row r="26" spans="1:8" x14ac:dyDescent="0.25">
      <c r="A26" s="50">
        <v>2047</v>
      </c>
      <c r="B26" s="52" cm="1">
        <f t="array" ref="B26">ProyBeneficioMuerteActivos(B$3, $A26,  Hombres!$A$1:$DW$117, Mujeres!$A$1:$DW$117, 'Pensiones pensionados'!$A$1:$E$166, 'Pensiones activos'!$A$2:$G$226)</f>
        <v>1510227.1887807972</v>
      </c>
      <c r="C26" s="52" cm="1">
        <f t="array" ref="C26">ProyBeneficioMuerteActivos(C$3, $A26,  Hombres!$A$1:$DW$117, Mujeres!$A$1:$DW$117, 'Pensiones pensionados'!$A$1:$E$166, 'Pensiones activos'!$A$2:$G$226)</f>
        <v>725236.7771090446</v>
      </c>
      <c r="D26" s="56" cm="1">
        <f t="array" ref="D26">ProyBeneficioMuertePensionados(D$3, $A26,  Hombres!$A$1:$DW$117, Mujeres!$A$1:$DW$117, 'Pensiones pensionados'!$A$1:$E$166, 'Pensiones activos'!$A$2:$G$226)</f>
        <v>7274484.7748166686</v>
      </c>
      <c r="E26" s="56" cm="1">
        <f t="array" ref="E26">ProyBeneficioMuertePensionados(E$3, $A26,  Hombres!$A$1:$DW$117, Mujeres!$A$1:$DW$117, 'Pensiones pensionados'!$A$1:$E$166, 'Pensiones activos'!$A$2:$G$226)</f>
        <v>9568829.5746334475</v>
      </c>
      <c r="F26" s="60">
        <f t="shared" si="1"/>
        <v>16843314.349450115</v>
      </c>
      <c r="G26" s="46">
        <f t="shared" si="0"/>
        <v>2235463.9658898418</v>
      </c>
      <c r="H26" s="46" cm="1">
        <f t="array" ref="H26">valorpresente(F26+G26, A26)</f>
        <v>4773744.716739526</v>
      </c>
    </row>
    <row r="27" spans="1:8" x14ac:dyDescent="0.25">
      <c r="A27" s="50">
        <v>2048</v>
      </c>
      <c r="B27" s="52" cm="1">
        <f t="array" ref="B27">ProyBeneficioMuerteActivos(B$3, $A27,  Hombres!$A$1:$DW$117, Mujeres!$A$1:$DW$117, 'Pensiones pensionados'!$A$1:$E$166, 'Pensiones activos'!$A$2:$G$226)</f>
        <v>1582190.1496684412</v>
      </c>
      <c r="C27" s="52" cm="1">
        <f t="array" ref="C27">ProyBeneficioMuerteActivos(C$3, $A27,  Hombres!$A$1:$DW$117, Mujeres!$A$1:$DW$117, 'Pensiones pensionados'!$A$1:$E$166, 'Pensiones activos'!$A$2:$G$226)</f>
        <v>746844.99495338241</v>
      </c>
      <c r="D27" s="56" cm="1">
        <f t="array" ref="D27">ProyBeneficioMuertePensionados(D$3, $A27,  Hombres!$A$1:$DW$117, Mujeres!$A$1:$DW$117, 'Pensiones pensionados'!$A$1:$E$166, 'Pensiones activos'!$A$2:$G$226)</f>
        <v>7089607.9450049791</v>
      </c>
      <c r="E27" s="56" cm="1">
        <f t="array" ref="E27">ProyBeneficioMuertePensionados(E$3, $A27,  Hombres!$A$1:$DW$117, Mujeres!$A$1:$DW$117, 'Pensiones pensionados'!$A$1:$E$166, 'Pensiones activos'!$A$2:$G$226)</f>
        <v>9409608.2141328249</v>
      </c>
      <c r="F27" s="60">
        <f t="shared" si="1"/>
        <v>16499216.159137804</v>
      </c>
      <c r="G27" s="46">
        <f t="shared" si="0"/>
        <v>2329035.1446218234</v>
      </c>
      <c r="H27" s="46" cm="1">
        <f t="array" ref="H27">valorpresente(F27+G27, A27)</f>
        <v>4423530.3105399199</v>
      </c>
    </row>
    <row r="28" spans="1:8" x14ac:dyDescent="0.25">
      <c r="A28" s="50">
        <v>2049</v>
      </c>
      <c r="B28" s="52" cm="1">
        <f t="array" ref="B28">ProyBeneficioMuerteActivos(B$3, $A28,  Hombres!$A$1:$DW$117, Mujeres!$A$1:$DW$117, 'Pensiones pensionados'!$A$1:$E$166, 'Pensiones activos'!$A$2:$G$226)</f>
        <v>1663229.9571905651</v>
      </c>
      <c r="C28" s="52" cm="1">
        <f t="array" ref="C28">ProyBeneficioMuerteActivos(C$3, $A28,  Hombres!$A$1:$DW$117, Mujeres!$A$1:$DW$117, 'Pensiones pensionados'!$A$1:$E$166, 'Pensiones activos'!$A$2:$G$226)</f>
        <v>682047.92430129729</v>
      </c>
      <c r="D28" s="56" cm="1">
        <f t="array" ref="D28">ProyBeneficioMuertePensionados(D$3, $A28,  Hombres!$A$1:$DW$117, Mujeres!$A$1:$DW$117, 'Pensiones pensionados'!$A$1:$E$166, 'Pensiones activos'!$A$2:$G$226)</f>
        <v>6886645.1183731118</v>
      </c>
      <c r="E28" s="56" cm="1">
        <f t="array" ref="E28">ProyBeneficioMuertePensionados(E$3, $A28,  Hombres!$A$1:$DW$117, Mujeres!$A$1:$DW$117, 'Pensiones pensionados'!$A$1:$E$166, 'Pensiones activos'!$A$2:$G$226)</f>
        <v>9267189.7675001528</v>
      </c>
      <c r="F28" s="60">
        <f t="shared" si="1"/>
        <v>16153834.885873266</v>
      </c>
      <c r="G28" s="46">
        <f t="shared" si="0"/>
        <v>2345277.8814918622</v>
      </c>
      <c r="H28" s="46" cm="1">
        <f t="array" ref="H28">valorpresente(F28+G28, A28)</f>
        <v>4080940.9733180651</v>
      </c>
    </row>
    <row r="29" spans="1:8" x14ac:dyDescent="0.25">
      <c r="A29" s="50">
        <v>2050</v>
      </c>
      <c r="B29" s="52" cm="1">
        <f t="array" ref="B29">ProyBeneficioMuerteActivos(B$3, $A29,  Hombres!$A$1:$DW$117, Mujeres!$A$1:$DW$117, 'Pensiones pensionados'!$A$1:$E$166, 'Pensiones activos'!$A$2:$G$226)</f>
        <v>1750189.9820220494</v>
      </c>
      <c r="C29" s="52" cm="1">
        <f t="array" ref="C29">ProyBeneficioMuerteActivos(C$3, $A29,  Hombres!$A$1:$DW$117, Mujeres!$A$1:$DW$117, 'Pensiones pensionados'!$A$1:$E$166, 'Pensiones activos'!$A$2:$G$226)</f>
        <v>594579.3422425983</v>
      </c>
      <c r="D29" s="56" cm="1">
        <f t="array" ref="D29">ProyBeneficioMuertePensionados(D$3, $A29,  Hombres!$A$1:$DW$117, Mujeres!$A$1:$DW$117, 'Pensiones pensionados'!$A$1:$E$166, 'Pensiones activos'!$A$2:$G$226)</f>
        <v>6661994.475980361</v>
      </c>
      <c r="E29" s="56" cm="1">
        <f t="array" ref="E29">ProyBeneficioMuertePensionados(E$3, $A29,  Hombres!$A$1:$DW$117, Mujeres!$A$1:$DW$117, 'Pensiones pensionados'!$A$1:$E$166, 'Pensiones activos'!$A$2:$G$226)</f>
        <v>9086524.6666483879</v>
      </c>
      <c r="F29" s="60">
        <f t="shared" si="1"/>
        <v>15748519.142628748</v>
      </c>
      <c r="G29" s="46">
        <f t="shared" si="0"/>
        <v>2344769.3242646474</v>
      </c>
      <c r="H29" s="46" cm="1">
        <f t="array" ref="H29">valorpresente(F29+G29, A29)</f>
        <v>3747807.8193400041</v>
      </c>
    </row>
    <row r="30" spans="1:8" x14ac:dyDescent="0.25">
      <c r="A30" s="50">
        <v>2051</v>
      </c>
      <c r="B30" s="52" cm="1">
        <f t="array" ref="B30">ProyBeneficioMuerteActivos(B$3, $A30,  Hombres!$A$1:$DW$117, Mujeres!$A$1:$DW$117, 'Pensiones pensionados'!$A$1:$E$166, 'Pensiones activos'!$A$2:$G$226)</f>
        <v>1800241.2806127002</v>
      </c>
      <c r="C30" s="52" cm="1">
        <f t="array" ref="C30">ProyBeneficioMuerteActivos(C$3, $A30,  Hombres!$A$1:$DW$117, Mujeres!$A$1:$DW$117, 'Pensiones pensionados'!$A$1:$E$166, 'Pensiones activos'!$A$2:$G$226)</f>
        <v>604536.04980267293</v>
      </c>
      <c r="D30" s="56" cm="1">
        <f t="array" ref="D30">ProyBeneficioMuertePensionados(D$3, $A30,  Hombres!$A$1:$DW$117, Mujeres!$A$1:$DW$117, 'Pensiones pensionados'!$A$1:$E$166, 'Pensiones activos'!$A$2:$G$226)</f>
        <v>6444323.9585743193</v>
      </c>
      <c r="E30" s="56" cm="1">
        <f t="array" ref="E30">ProyBeneficioMuertePensionados(E$3, $A30,  Hombres!$A$1:$DW$117, Mujeres!$A$1:$DW$117, 'Pensiones pensionados'!$A$1:$E$166, 'Pensiones activos'!$A$2:$G$226)</f>
        <v>8804866.5348122697</v>
      </c>
      <c r="F30" s="60">
        <f t="shared" si="1"/>
        <v>15249190.493386589</v>
      </c>
      <c r="G30" s="46">
        <f t="shared" si="0"/>
        <v>2404777.3304153732</v>
      </c>
      <c r="H30" s="46" cm="1">
        <f t="array" ref="H30">valorpresente(F30+G30, A30)</f>
        <v>3433622.3608607426</v>
      </c>
    </row>
    <row r="31" spans="1:8" x14ac:dyDescent="0.25">
      <c r="A31" s="50">
        <v>2052</v>
      </c>
      <c r="B31" s="52" cm="1">
        <f t="array" ref="B31">ProyBeneficioMuerteActivos(B$3, $A31,  Hombres!$A$1:$DW$117, Mujeres!$A$1:$DW$117, 'Pensiones pensionados'!$A$1:$E$166, 'Pensiones activos'!$A$2:$G$226)</f>
        <v>1851158.0121923792</v>
      </c>
      <c r="C31" s="52" cm="1">
        <f t="array" ref="C31">ProyBeneficioMuerteActivos(C$3, $A31,  Hombres!$A$1:$DW$117, Mujeres!$A$1:$DW$117, 'Pensiones pensionados'!$A$1:$E$166, 'Pensiones activos'!$A$2:$G$226)</f>
        <v>567622.85437228542</v>
      </c>
      <c r="D31" s="56" cm="1">
        <f t="array" ref="D31">ProyBeneficioMuertePensionados(D$3, $A31,  Hombres!$A$1:$DW$117, Mujeres!$A$1:$DW$117, 'Pensiones pensionados'!$A$1:$E$166, 'Pensiones activos'!$A$2:$G$226)</f>
        <v>6220732.877154666</v>
      </c>
      <c r="E31" s="56" cm="1">
        <f t="array" ref="E31">ProyBeneficioMuertePensionados(E$3, $A31,  Hombres!$A$1:$DW$117, Mujeres!$A$1:$DW$117, 'Pensiones pensionados'!$A$1:$E$166, 'Pensiones activos'!$A$2:$G$226)</f>
        <v>8523016.1520856004</v>
      </c>
      <c r="F31" s="60">
        <f t="shared" si="1"/>
        <v>14743749.029240265</v>
      </c>
      <c r="G31" s="46">
        <f t="shared" si="0"/>
        <v>2418780.8665646645</v>
      </c>
      <c r="H31" s="46" cm="1">
        <f t="array" ref="H31">valorpresente(F31+G31, A31)</f>
        <v>3134309.6285673333</v>
      </c>
    </row>
    <row r="32" spans="1:8" x14ac:dyDescent="0.25">
      <c r="A32" s="50">
        <v>2053</v>
      </c>
      <c r="B32" s="52" cm="1">
        <f t="array" ref="B32">ProyBeneficioMuerteActivos(B$3, $A32,  Hombres!$A$1:$DW$117, Mujeres!$A$1:$DW$117, 'Pensiones pensionados'!$A$1:$E$166, 'Pensiones activos'!$A$2:$G$226)</f>
        <v>1786967.3266046585</v>
      </c>
      <c r="C32" s="52" cm="1">
        <f t="array" ref="C32">ProyBeneficioMuerteActivos(C$3, $A32,  Hombres!$A$1:$DW$117, Mujeres!$A$1:$DW$117, 'Pensiones pensionados'!$A$1:$E$166, 'Pensiones activos'!$A$2:$G$226)</f>
        <v>547479.15553265798</v>
      </c>
      <c r="D32" s="56" cm="1">
        <f t="array" ref="D32">ProyBeneficioMuertePensionados(D$3, $A32,  Hombres!$A$1:$DW$117, Mujeres!$A$1:$DW$117, 'Pensiones pensionados'!$A$1:$E$166, 'Pensiones activos'!$A$2:$G$226)</f>
        <v>6058027.4973473651</v>
      </c>
      <c r="E32" s="56" cm="1">
        <f t="array" ref="E32">ProyBeneficioMuertePensionados(E$3, $A32,  Hombres!$A$1:$DW$117, Mujeres!$A$1:$DW$117, 'Pensiones pensionados'!$A$1:$E$166, 'Pensiones activos'!$A$2:$G$226)</f>
        <v>8201538.8442464909</v>
      </c>
      <c r="F32" s="60">
        <f t="shared" si="1"/>
        <v>14259566.341593856</v>
      </c>
      <c r="G32" s="46">
        <f t="shared" si="0"/>
        <v>2334446.4821373164</v>
      </c>
      <c r="H32" s="46" cm="1">
        <f t="array" ref="H32">valorpresente(F32+G32, A32)</f>
        <v>2845524.9877402796</v>
      </c>
    </row>
    <row r="33" spans="1:8" x14ac:dyDescent="0.25">
      <c r="A33" s="50">
        <v>2054</v>
      </c>
      <c r="B33" s="52" cm="1">
        <f t="array" ref="B33">ProyBeneficioMuerteActivos(B$3, $A33,  Hombres!$A$1:$DW$117, Mujeres!$A$1:$DW$117, 'Pensiones pensionados'!$A$1:$E$166, 'Pensiones activos'!$A$2:$G$226)</f>
        <v>1717094.7827433846</v>
      </c>
      <c r="C33" s="52" cm="1">
        <f t="array" ref="C33">ProyBeneficioMuerteActivos(C$3, $A33,  Hombres!$A$1:$DW$117, Mujeres!$A$1:$DW$117, 'Pensiones pensionados'!$A$1:$E$166, 'Pensiones activos'!$A$2:$G$226)</f>
        <v>511393.52333752322</v>
      </c>
      <c r="D33" s="56" cm="1">
        <f t="array" ref="D33">ProyBeneficioMuertePensionados(D$3, $A33,  Hombres!$A$1:$DW$117, Mujeres!$A$1:$DW$117, 'Pensiones pensionados'!$A$1:$E$166, 'Pensiones activos'!$A$2:$G$226)</f>
        <v>5895915.4086800581</v>
      </c>
      <c r="E33" s="56" cm="1">
        <f t="array" ref="E33">ProyBeneficioMuertePensionados(E$3, $A33,  Hombres!$A$1:$DW$117, Mujeres!$A$1:$DW$117, 'Pensiones pensionados'!$A$1:$E$166, 'Pensiones activos'!$A$2:$G$226)</f>
        <v>7863452.4419591082</v>
      </c>
      <c r="F33" s="60">
        <f t="shared" si="1"/>
        <v>13759367.850639166</v>
      </c>
      <c r="G33" s="46">
        <f t="shared" si="0"/>
        <v>2228488.3060809076</v>
      </c>
      <c r="H33" s="46" cm="1">
        <f t="array" ref="H33">valorpresente(F33+G33, A33)</f>
        <v>2574255.2479252219</v>
      </c>
    </row>
    <row r="34" spans="1:8" x14ac:dyDescent="0.25">
      <c r="A34" s="50">
        <v>2055</v>
      </c>
      <c r="B34" s="52" cm="1">
        <f t="array" ref="B34">ProyBeneficioMuerteActivos(B$3, $A34,  Hombres!$A$1:$DW$117, Mujeres!$A$1:$DW$117, 'Pensiones pensionados'!$A$1:$E$166, 'Pensiones activos'!$A$2:$G$226)</f>
        <v>1528573.3885328106</v>
      </c>
      <c r="C34" s="52" cm="1">
        <f t="array" ref="C34">ProyBeneficioMuerteActivos(C$3, $A34,  Hombres!$A$1:$DW$117, Mujeres!$A$1:$DW$117, 'Pensiones pensionados'!$A$1:$E$166, 'Pensiones activos'!$A$2:$G$226)</f>
        <v>458173.99708722602</v>
      </c>
      <c r="D34" s="56" cm="1">
        <f t="array" ref="D34">ProyBeneficioMuertePensionados(D$3, $A34,  Hombres!$A$1:$DW$117, Mujeres!$A$1:$DW$117, 'Pensiones pensionados'!$A$1:$E$166, 'Pensiones activos'!$A$2:$G$226)</f>
        <v>5809618.8307655966</v>
      </c>
      <c r="E34" s="56" cm="1">
        <f t="array" ref="E34">ProyBeneficioMuertePensionados(E$3, $A34,  Hombres!$A$1:$DW$117, Mujeres!$A$1:$DW$117, 'Pensiones pensionados'!$A$1:$E$166, 'Pensiones activos'!$A$2:$G$226)</f>
        <v>7519104.3332735002</v>
      </c>
      <c r="F34" s="60">
        <f t="shared" si="1"/>
        <v>13328723.164039098</v>
      </c>
      <c r="G34" s="46">
        <f t="shared" si="0"/>
        <v>1986747.3856200366</v>
      </c>
      <c r="H34" s="46" cm="1">
        <f t="array" ref="H34">valorpresente(F34+G34, A34)</f>
        <v>2315485.7430236563</v>
      </c>
    </row>
    <row r="35" spans="1:8" x14ac:dyDescent="0.25">
      <c r="A35" s="50">
        <v>2056</v>
      </c>
      <c r="B35" s="52" cm="1">
        <f t="array" ref="B35">ProyBeneficioMuerteActivos(B$3, $A35,  Hombres!$A$1:$DW$117, Mujeres!$A$1:$DW$117, 'Pensiones pensionados'!$A$1:$E$166, 'Pensiones activos'!$A$2:$G$226)</f>
        <v>1295546.6505999179</v>
      </c>
      <c r="C35" s="52" cm="1">
        <f t="array" ref="C35">ProyBeneficioMuerteActivos(C$3, $A35,  Hombres!$A$1:$DW$117, Mujeres!$A$1:$DW$117, 'Pensiones pensionados'!$A$1:$E$166, 'Pensiones activos'!$A$2:$G$226)</f>
        <v>324821.93382333097</v>
      </c>
      <c r="D35" s="56" cm="1">
        <f t="array" ref="D35">ProyBeneficioMuertePensionados(D$3, $A35,  Hombres!$A$1:$DW$117, Mujeres!$A$1:$DW$117, 'Pensiones pensionados'!$A$1:$E$166, 'Pensiones activos'!$A$2:$G$226)</f>
        <v>5761893.267698165</v>
      </c>
      <c r="E35" s="56" cm="1">
        <f t="array" ref="E35">ProyBeneficioMuertePensionados(E$3, $A35,  Hombres!$A$1:$DW$117, Mujeres!$A$1:$DW$117, 'Pensiones pensionados'!$A$1:$E$166, 'Pensiones activos'!$A$2:$G$226)</f>
        <v>7222283.815776919</v>
      </c>
      <c r="F35" s="60">
        <f t="shared" si="1"/>
        <v>12984177.083475083</v>
      </c>
      <c r="G35" s="46">
        <f t="shared" si="0"/>
        <v>1620368.5844232489</v>
      </c>
      <c r="H35" s="46" cm="1">
        <f t="array" ref="H35">valorpresente(F35+G35, A35)</f>
        <v>2073243.0111273776</v>
      </c>
    </row>
    <row r="36" spans="1:8" x14ac:dyDescent="0.25">
      <c r="A36" s="50">
        <v>2057</v>
      </c>
      <c r="B36" s="52" cm="1">
        <f t="array" ref="B36">ProyBeneficioMuerteActivos(B$3, $A36,  Hombres!$A$1:$DW$117, Mujeres!$A$1:$DW$117, 'Pensiones pensionados'!$A$1:$E$166, 'Pensiones activos'!$A$2:$G$226)</f>
        <v>905639.28119323077</v>
      </c>
      <c r="C36" s="52" cm="1">
        <f t="array" ref="C36">ProyBeneficioMuerteActivos(C$3, $A36,  Hombres!$A$1:$DW$117, Mujeres!$A$1:$DW$117, 'Pensiones pensionados'!$A$1:$E$166, 'Pensiones activos'!$A$2:$G$226)</f>
        <v>306042.48118200223</v>
      </c>
      <c r="D36" s="56" cm="1">
        <f t="array" ref="D36">ProyBeneficioMuertePensionados(D$3, $A36,  Hombres!$A$1:$DW$117, Mujeres!$A$1:$DW$117, 'Pensiones pensionados'!$A$1:$E$166, 'Pensiones activos'!$A$2:$G$226)</f>
        <v>5814514.9112466853</v>
      </c>
      <c r="E36" s="56" cm="1">
        <f t="array" ref="E36">ProyBeneficioMuertePensionados(E$3, $A36,  Hombres!$A$1:$DW$117, Mujeres!$A$1:$DW$117, 'Pensiones pensionados'!$A$1:$E$166, 'Pensiones activos'!$A$2:$G$226)</f>
        <v>6874550.5986676896</v>
      </c>
      <c r="F36" s="60">
        <f t="shared" si="1"/>
        <v>12689065.509914376</v>
      </c>
      <c r="G36" s="46">
        <f t="shared" si="0"/>
        <v>1211681.762375233</v>
      </c>
      <c r="H36" s="46" cm="1">
        <f t="array" ref="H36">valorpresente(F36+G36, A36)</f>
        <v>1852894.5280558767</v>
      </c>
    </row>
    <row r="37" spans="1:8" x14ac:dyDescent="0.25">
      <c r="A37" s="50">
        <v>2058</v>
      </c>
      <c r="B37" s="52" cm="1">
        <f t="array" ref="B37">ProyBeneficioMuerteActivos(B$3, $A37,  Hombres!$A$1:$DW$117, Mujeres!$A$1:$DW$117, 'Pensiones pensionados'!$A$1:$E$166, 'Pensiones activos'!$A$2:$G$226)</f>
        <v>789591.07358154934</v>
      </c>
      <c r="C37" s="52" cm="1">
        <f t="array" ref="C37">ProyBeneficioMuerteActivos(C$3, $A37,  Hombres!$A$1:$DW$117, Mujeres!$A$1:$DW$117, 'Pensiones pensionados'!$A$1:$E$166, 'Pensiones activos'!$A$2:$G$226)</f>
        <v>257252.32738102198</v>
      </c>
      <c r="D37" s="56" cm="1">
        <f t="array" ref="D37">ProyBeneficioMuertePensionados(D$3, $A37,  Hombres!$A$1:$DW$117, Mujeres!$A$1:$DW$117, 'Pensiones pensionados'!$A$1:$E$166, 'Pensiones activos'!$A$2:$G$226)</f>
        <v>5728887.4673684249</v>
      </c>
      <c r="E37" s="56" cm="1">
        <f t="array" ref="E37">ProyBeneficioMuertePensionados(E$3, $A37,  Hombres!$A$1:$DW$117, Mujeres!$A$1:$DW$117, 'Pensiones pensionados'!$A$1:$E$166, 'Pensiones activos'!$A$2:$G$226)</f>
        <v>6573607.1916266205</v>
      </c>
      <c r="F37" s="60">
        <f t="shared" si="1"/>
        <v>12302494.658995045</v>
      </c>
      <c r="G37" s="46">
        <f t="shared" si="0"/>
        <v>1046843.4009625714</v>
      </c>
      <c r="H37" s="46" cm="1">
        <f t="array" ref="H37">valorpresente(F37+G37, A37)</f>
        <v>1670793.1065047453</v>
      </c>
    </row>
    <row r="38" spans="1:8" x14ac:dyDescent="0.25">
      <c r="A38" s="50">
        <v>2059</v>
      </c>
      <c r="B38" s="52" cm="1">
        <f t="array" ref="B38">ProyBeneficioMuerteActivos(B$3, $A38,  Hombres!$A$1:$DW$117, Mujeres!$A$1:$DW$117, 'Pensiones pensionados'!$A$1:$E$166, 'Pensiones activos'!$A$2:$G$226)</f>
        <v>702620.63055283984</v>
      </c>
      <c r="C38" s="52" cm="1">
        <f t="array" ref="C38">ProyBeneficioMuerteActivos(C$3, $A38,  Hombres!$A$1:$DW$117, Mujeres!$A$1:$DW$117, 'Pensiones pensionados'!$A$1:$E$166, 'Pensiones activos'!$A$2:$G$226)</f>
        <v>205399.60979087971</v>
      </c>
      <c r="D38" s="56" cm="1">
        <f t="array" ref="D38">ProyBeneficioMuertePensionados(D$3, $A38,  Hombres!$A$1:$DW$117, Mujeres!$A$1:$DW$117, 'Pensiones pensionados'!$A$1:$E$166, 'Pensiones activos'!$A$2:$G$226)</f>
        <v>5636490.5388473347</v>
      </c>
      <c r="E38" s="56" cm="1">
        <f t="array" ref="E38">ProyBeneficioMuertePensionados(E$3, $A38,  Hombres!$A$1:$DW$117, Mujeres!$A$1:$DW$117, 'Pensiones pensionados'!$A$1:$E$166, 'Pensiones activos'!$A$2:$G$226)</f>
        <v>6307276.1823045174</v>
      </c>
      <c r="F38" s="60">
        <f t="shared" si="1"/>
        <v>11943766.721151851</v>
      </c>
      <c r="G38" s="46">
        <f t="shared" si="0"/>
        <v>908020.24034371949</v>
      </c>
      <c r="H38" s="46" cm="1">
        <f t="array" ref="H38">valorpresente(F38+G38, A38)</f>
        <v>1510347.4041477512</v>
      </c>
    </row>
    <row r="39" spans="1:8" x14ac:dyDescent="0.25">
      <c r="A39" s="50">
        <v>2060</v>
      </c>
      <c r="B39" s="52" cm="1">
        <f t="array" ref="B39">ProyBeneficioMuerteActivos(B$3, $A39,  Hombres!$A$1:$DW$117, Mujeres!$A$1:$DW$117, 'Pensiones pensionados'!$A$1:$E$166, 'Pensiones activos'!$A$2:$G$226)</f>
        <v>609970.49182250991</v>
      </c>
      <c r="C39" s="52" cm="1">
        <f t="array" ref="C39">ProyBeneficioMuerteActivos(C$3, $A39,  Hombres!$A$1:$DW$117, Mujeres!$A$1:$DW$117, 'Pensiones pensionados'!$A$1:$E$166, 'Pensiones activos'!$A$2:$G$226)</f>
        <v>135706.05895194184</v>
      </c>
      <c r="D39" s="56" cm="1">
        <f t="array" ref="D39">ProyBeneficioMuertePensionados(D$3, $A39,  Hombres!$A$1:$DW$117, Mujeres!$A$1:$DW$117, 'Pensiones pensionados'!$A$1:$E$166, 'Pensiones activos'!$A$2:$G$226)</f>
        <v>5584815.838983329</v>
      </c>
      <c r="E39" s="56" cm="1">
        <f t="array" ref="E39">ProyBeneficioMuertePensionados(E$3, $A39,  Hombres!$A$1:$DW$117, Mujeres!$A$1:$DW$117, 'Pensiones pensionados'!$A$1:$E$166, 'Pensiones activos'!$A$2:$G$226)</f>
        <v>6099786.92913034</v>
      </c>
      <c r="F39" s="60">
        <f t="shared" si="1"/>
        <v>11684602.768113669</v>
      </c>
      <c r="G39" s="46">
        <f t="shared" si="0"/>
        <v>745676.55077445181</v>
      </c>
      <c r="H39" s="46" cm="1">
        <f t="array" ref="H39">valorpresente(F39+G39, A39)</f>
        <v>1371654.1303918702</v>
      </c>
    </row>
    <row r="40" spans="1:8" x14ac:dyDescent="0.25">
      <c r="A40" s="50">
        <v>2061</v>
      </c>
      <c r="B40" s="52" cm="1">
        <f t="array" ref="B40">ProyBeneficioMuerteActivos(B$3, $A40,  Hombres!$A$1:$DW$117, Mujeres!$A$1:$DW$117, 'Pensiones pensionados'!$A$1:$E$166, 'Pensiones activos'!$A$2:$G$226)</f>
        <v>546957.05661712901</v>
      </c>
      <c r="C40" s="52" cm="1">
        <f t="array" ref="C40">ProyBeneficioMuerteActivos(C$3, $A40,  Hombres!$A$1:$DW$117, Mujeres!$A$1:$DW$117, 'Pensiones pensionados'!$A$1:$E$166, 'Pensiones activos'!$A$2:$G$226)</f>
        <v>133160.77866336008</v>
      </c>
      <c r="D40" s="56" cm="1">
        <f t="array" ref="D40">ProyBeneficioMuertePensionados(D$3, $A40,  Hombres!$A$1:$DW$117, Mujeres!$A$1:$DW$117, 'Pensiones pensionados'!$A$1:$E$166, 'Pensiones activos'!$A$2:$G$226)</f>
        <v>5550346.8107637567</v>
      </c>
      <c r="E40" s="56" cm="1">
        <f t="array" ref="E40">ProyBeneficioMuertePensionados(E$3, $A40,  Hombres!$A$1:$DW$117, Mujeres!$A$1:$DW$117, 'Pensiones pensionados'!$A$1:$E$166, 'Pensiones activos'!$A$2:$G$226)</f>
        <v>5909117.6635408774</v>
      </c>
      <c r="F40" s="60">
        <f t="shared" si="1"/>
        <v>11459464.474304635</v>
      </c>
      <c r="G40" s="46">
        <f t="shared" si="0"/>
        <v>680117.83528048906</v>
      </c>
      <c r="H40" s="46" cm="1">
        <f t="array" ref="H40">valorpresente(F40+G40, A40)</f>
        <v>1257818.1702754206</v>
      </c>
    </row>
    <row r="41" spans="1:8" x14ac:dyDescent="0.25">
      <c r="A41" s="50">
        <v>2062</v>
      </c>
      <c r="B41" s="52" cm="1">
        <f t="array" ref="B41">ProyBeneficioMuerteActivos(B$3, $A41,  Hombres!$A$1:$DW$117, Mujeres!$A$1:$DW$117, 'Pensiones pensionados'!$A$1:$E$166, 'Pensiones activos'!$A$2:$G$226)</f>
        <v>550416.03873655188</v>
      </c>
      <c r="C41" s="52" cm="1">
        <f t="array" ref="C41">ProyBeneficioMuerteActivos(C$3, $A41,  Hombres!$A$1:$DW$117, Mujeres!$A$1:$DW$117, 'Pensiones pensionados'!$A$1:$E$166, 'Pensiones activos'!$A$2:$G$226)</f>
        <v>89701.653000681195</v>
      </c>
      <c r="D41" s="56" cm="1">
        <f t="array" ref="D41">ProyBeneficioMuertePensionados(D$3, $A41,  Hombres!$A$1:$DW$117, Mujeres!$A$1:$DW$117, 'Pensiones pensionados'!$A$1:$E$166, 'Pensiones activos'!$A$2:$G$226)</f>
        <v>5549781.6177316625</v>
      </c>
      <c r="E41" s="56" cm="1">
        <f t="array" ref="E41">ProyBeneficioMuertePensionados(E$3, $A41,  Hombres!$A$1:$DW$117, Mujeres!$A$1:$DW$117, 'Pensiones pensionados'!$A$1:$E$166, 'Pensiones activos'!$A$2:$G$226)</f>
        <v>5802246.8995487308</v>
      </c>
      <c r="F41" s="60">
        <f t="shared" si="1"/>
        <v>11352028.517280392</v>
      </c>
      <c r="G41" s="46">
        <f t="shared" si="0"/>
        <v>640117.69173723308</v>
      </c>
      <c r="H41" s="46" cm="1">
        <f t="array" ref="H41">valorpresente(F41+G41, A41)</f>
        <v>1166705.9888263249</v>
      </c>
    </row>
    <row r="42" spans="1:8" x14ac:dyDescent="0.25">
      <c r="A42" s="50">
        <v>2063</v>
      </c>
      <c r="B42" s="52" cm="1">
        <f t="array" ref="B42">ProyBeneficioMuerteActivos(B$3, $A42,  Hombres!$A$1:$DW$117, Mujeres!$A$1:$DW$117, 'Pensiones pensionados'!$A$1:$E$166, 'Pensiones activos'!$A$2:$G$226)</f>
        <v>485314.77169333317</v>
      </c>
      <c r="C42" s="52" cm="1">
        <f t="array" ref="C42">ProyBeneficioMuerteActivos(C$3, $A42,  Hombres!$A$1:$DW$117, Mujeres!$A$1:$DW$117, 'Pensiones pensionados'!$A$1:$E$166, 'Pensiones activos'!$A$2:$G$226)</f>
        <v>71079.43659679238</v>
      </c>
      <c r="D42" s="56" cm="1">
        <f t="array" ref="D42">ProyBeneficioMuertePensionados(D$3, $A42,  Hombres!$A$1:$DW$117, Mujeres!$A$1:$DW$117, 'Pensiones pensionados'!$A$1:$E$166, 'Pensiones activos'!$A$2:$G$226)</f>
        <v>5626254.3689400572</v>
      </c>
      <c r="E42" s="56" cm="1">
        <f t="array" ref="E42">ProyBeneficioMuertePensionados(E$3, $A42,  Hombres!$A$1:$DW$117, Mujeres!$A$1:$DW$117, 'Pensiones pensionados'!$A$1:$E$166, 'Pensiones activos'!$A$2:$G$226)</f>
        <v>5762057.2152931159</v>
      </c>
      <c r="F42" s="60">
        <f t="shared" si="1"/>
        <v>11388311.584233172</v>
      </c>
      <c r="G42" s="46">
        <f t="shared" si="0"/>
        <v>556394.20829012559</v>
      </c>
      <c r="H42" s="46" cm="1">
        <f t="array" ref="H42">valorpresente(F42+G42, A42)</f>
        <v>1091164.8356171509</v>
      </c>
    </row>
    <row r="43" spans="1:8" x14ac:dyDescent="0.25">
      <c r="A43" s="50">
        <v>2064</v>
      </c>
      <c r="B43" s="52" cm="1">
        <f t="array" ref="B43">ProyBeneficioMuerteActivos(B$3, $A43,  Hombres!$A$1:$DW$117, Mujeres!$A$1:$DW$117, 'Pensiones pensionados'!$A$1:$E$166, 'Pensiones activos'!$A$2:$G$226)</f>
        <v>245060.42372039074</v>
      </c>
      <c r="C43" s="52" cm="1">
        <f t="array" ref="C43">ProyBeneficioMuerteActivos(C$3, $A43,  Hombres!$A$1:$DW$117, Mujeres!$A$1:$DW$117, 'Pensiones pensionados'!$A$1:$E$166, 'Pensiones activos'!$A$2:$G$226)</f>
        <v>24141.911558347703</v>
      </c>
      <c r="D43" s="56" cm="1">
        <f t="array" ref="D43">ProyBeneficioMuertePensionados(D$3, $A43,  Hombres!$A$1:$DW$117, Mujeres!$A$1:$DW$117, 'Pensiones pensionados'!$A$1:$E$166, 'Pensiones activos'!$A$2:$G$226)</f>
        <v>5852804.2761500552</v>
      </c>
      <c r="E43" s="56" cm="1">
        <f t="array" ref="E43">ProyBeneficioMuertePensionados(E$3, $A43,  Hombres!$A$1:$DW$117, Mujeres!$A$1:$DW$117, 'Pensiones pensionados'!$A$1:$E$166, 'Pensiones activos'!$A$2:$G$226)</f>
        <v>5808464.1823523305</v>
      </c>
      <c r="F43" s="60">
        <f t="shared" si="1"/>
        <v>11661268.458502386</v>
      </c>
      <c r="G43" s="46">
        <f t="shared" si="0"/>
        <v>269202.33527873846</v>
      </c>
      <c r="H43" s="46" cm="1">
        <f t="array" ref="H43">valorpresente(F43+G43, A43)</f>
        <v>1023346.9009015125</v>
      </c>
    </row>
    <row r="44" spans="1:8" x14ac:dyDescent="0.25">
      <c r="A44" s="50">
        <v>2065</v>
      </c>
      <c r="B44" s="52" cm="1">
        <f t="array" ref="B44">ProyBeneficioMuerteActivos(B$3, $A44,  Hombres!$A$1:$DW$117, Mujeres!$A$1:$DW$117, 'Pensiones pensionados'!$A$1:$E$166, 'Pensiones activos'!$A$2:$G$226)</f>
        <v>193953.96254067493</v>
      </c>
      <c r="C44" s="52" cm="1">
        <f t="array" ref="C44">ProyBeneficioMuerteActivos(C$3, $A44,  Hombres!$A$1:$DW$117, Mujeres!$A$1:$DW$117, 'Pensiones pensionados'!$A$1:$E$166, 'Pensiones activos'!$A$2:$G$226)</f>
        <v>0</v>
      </c>
      <c r="D44" s="56" cm="1">
        <f t="array" ref="D44">ProyBeneficioMuertePensionados(D$3, $A44,  Hombres!$A$1:$DW$117, Mujeres!$A$1:$DW$117, 'Pensiones pensionados'!$A$1:$E$166, 'Pensiones activos'!$A$2:$G$226)</f>
        <v>5999762.3761856146</v>
      </c>
      <c r="E44" s="56" cm="1">
        <f t="array" ref="E44">ProyBeneficioMuertePensionados(E$3, $A44,  Hombres!$A$1:$DW$117, Mujeres!$A$1:$DW$117, 'Pensiones pensionados'!$A$1:$E$166, 'Pensiones activos'!$A$2:$G$226)</f>
        <v>5904245.8491266035</v>
      </c>
      <c r="F44" s="60">
        <f t="shared" si="1"/>
        <v>11904008.225312218</v>
      </c>
      <c r="G44" s="46">
        <f t="shared" si="0"/>
        <v>193953.96254067493</v>
      </c>
      <c r="H44" s="46" cm="1">
        <f t="array" ref="H44">valorpresente(F44+G44, A44)</f>
        <v>974378.9919318906</v>
      </c>
    </row>
    <row r="45" spans="1:8" x14ac:dyDescent="0.25">
      <c r="A45" s="50">
        <v>2066</v>
      </c>
      <c r="B45" s="52" cm="1">
        <f t="array" ref="B45">ProyBeneficioMuerteActivos(B$3, $A45,  Hombres!$A$1:$DW$117, Mujeres!$A$1:$DW$117, 'Pensiones pensionados'!$A$1:$E$166, 'Pensiones activos'!$A$2:$G$226)</f>
        <v>139784.09041155537</v>
      </c>
      <c r="C45" s="52" cm="1">
        <f t="array" ref="C45">ProyBeneficioMuerteActivos(C$3, $A45,  Hombres!$A$1:$DW$117, Mujeres!$A$1:$DW$117, 'Pensiones pensionados'!$A$1:$E$166, 'Pensiones activos'!$A$2:$G$226)</f>
        <v>0</v>
      </c>
      <c r="D45" s="56" cm="1">
        <f t="array" ref="D45">ProyBeneficioMuertePensionados(D$3, $A45,  Hombres!$A$1:$DW$117, Mujeres!$A$1:$DW$117, 'Pensiones pensionados'!$A$1:$E$166, 'Pensiones activos'!$A$2:$G$226)</f>
        <v>6177929.0490717348</v>
      </c>
      <c r="E45" s="56" cm="1">
        <f t="array" ref="E45">ProyBeneficioMuertePensionados(E$3, $A45,  Hombres!$A$1:$DW$117, Mujeres!$A$1:$DW$117, 'Pensiones pensionados'!$A$1:$E$166, 'Pensiones activos'!$A$2:$G$226)</f>
        <v>6060013.0525988229</v>
      </c>
      <c r="F45" s="60">
        <f t="shared" si="1"/>
        <v>12237942.101670558</v>
      </c>
      <c r="G45" s="46">
        <f t="shared" si="0"/>
        <v>139784.09041155537</v>
      </c>
      <c r="H45" s="46" cm="1">
        <f t="array" ref="H45">valorpresente(F45+G45, A45)</f>
        <v>936067.03818737541</v>
      </c>
    </row>
    <row r="46" spans="1:8" x14ac:dyDescent="0.25">
      <c r="A46" s="50">
        <v>2067</v>
      </c>
      <c r="B46" s="52" cm="1">
        <f t="array" ref="B46">ProyBeneficioMuerteActivos(B$3, $A46,  Hombres!$A$1:$DW$117, Mujeres!$A$1:$DW$117, 'Pensiones pensionados'!$A$1:$E$166, 'Pensiones activos'!$A$2:$G$226)</f>
        <v>115683.41604279193</v>
      </c>
      <c r="C46" s="52" cm="1">
        <f t="array" ref="C46">ProyBeneficioMuerteActivos(C$3, $A46,  Hombres!$A$1:$DW$117, Mujeres!$A$1:$DW$117, 'Pensiones pensionados'!$A$1:$E$166, 'Pensiones activos'!$A$2:$G$226)</f>
        <v>0</v>
      </c>
      <c r="D46" s="56" cm="1">
        <f t="array" ref="D46">ProyBeneficioMuertePensionados(D$3, $A46,  Hombres!$A$1:$DW$117, Mujeres!$A$1:$DW$117, 'Pensiones pensionados'!$A$1:$E$166, 'Pensiones activos'!$A$2:$G$226)</f>
        <v>6357936.4860176807</v>
      </c>
      <c r="E46" s="56" cm="1">
        <f t="array" ref="E46">ProyBeneficioMuertePensionados(E$3, $A46,  Hombres!$A$1:$DW$117, Mujeres!$A$1:$DW$117, 'Pensiones pensionados'!$A$1:$E$166, 'Pensiones activos'!$A$2:$G$226)</f>
        <v>6273366.2896215748</v>
      </c>
      <c r="F46" s="60">
        <f t="shared" si="1"/>
        <v>12631302.775639255</v>
      </c>
      <c r="G46" s="46">
        <f t="shared" si="0"/>
        <v>115683.41604279193</v>
      </c>
      <c r="H46" s="46" cm="1">
        <f t="array" ref="H46">valorpresente(F46+G46, A46)</f>
        <v>905157.15516829758</v>
      </c>
    </row>
    <row r="47" spans="1:8" x14ac:dyDescent="0.25">
      <c r="A47" s="50">
        <v>2068</v>
      </c>
      <c r="B47" s="52" cm="1">
        <f t="array" ref="B47">ProyBeneficioMuerteActivos(B$3, $A47,  Hombres!$A$1:$DW$117, Mujeres!$A$1:$DW$117, 'Pensiones pensionados'!$A$1:$E$166, 'Pensiones activos'!$A$2:$G$226)</f>
        <v>90706.981892147945</v>
      </c>
      <c r="C47" s="52" cm="1">
        <f t="array" ref="C47">ProyBeneficioMuerteActivos(C$3, $A47,  Hombres!$A$1:$DW$117, Mujeres!$A$1:$DW$117, 'Pensiones pensionados'!$A$1:$E$166, 'Pensiones activos'!$A$2:$G$226)</f>
        <v>0</v>
      </c>
      <c r="D47" s="56" cm="1">
        <f t="array" ref="D47">ProyBeneficioMuertePensionados(D$3, $A47,  Hombres!$A$1:$DW$117, Mujeres!$A$1:$DW$117, 'Pensiones pensionados'!$A$1:$E$166, 'Pensiones activos'!$A$2:$G$226)</f>
        <v>6563630.1569507262</v>
      </c>
      <c r="E47" s="56" cm="1">
        <f t="array" ref="E47">ProyBeneficioMuertePensionados(E$3, $A47,  Hombres!$A$1:$DW$117, Mujeres!$A$1:$DW$117, 'Pensiones pensionados'!$A$1:$E$166, 'Pensiones activos'!$A$2:$G$226)</f>
        <v>6519200.6427761214</v>
      </c>
      <c r="F47" s="60">
        <f t="shared" si="1"/>
        <v>13082830.799726848</v>
      </c>
      <c r="G47" s="46">
        <f t="shared" si="0"/>
        <v>90706.981892147945</v>
      </c>
      <c r="H47" s="46" cm="1">
        <f t="array" ref="H47">valorpresente(F47+G47, A47)</f>
        <v>878353.40056839411</v>
      </c>
    </row>
    <row r="48" spans="1:8" x14ac:dyDescent="0.25">
      <c r="A48" s="50">
        <v>2069</v>
      </c>
      <c r="B48" s="52" cm="1">
        <f t="array" ref="B48">ProyBeneficioMuerteActivos(B$3, $A48,  Hombres!$A$1:$DW$117, Mujeres!$A$1:$DW$117, 'Pensiones pensionados'!$A$1:$E$166, 'Pensiones activos'!$A$2:$G$226)</f>
        <v>0</v>
      </c>
      <c r="C48" s="52" cm="1">
        <f t="array" ref="C48">ProyBeneficioMuerteActivos(C$3, $A48,  Hombres!$A$1:$DW$117, Mujeres!$A$1:$DW$117, 'Pensiones pensionados'!$A$1:$E$166, 'Pensiones activos'!$A$2:$G$226)</f>
        <v>0</v>
      </c>
      <c r="D48" s="56" cm="1">
        <f t="array" ref="D48">ProyBeneficioMuertePensionados(D$3, $A48,  Hombres!$A$1:$DW$117, Mujeres!$A$1:$DW$117, 'Pensiones pensionados'!$A$1:$E$166, 'Pensiones activos'!$A$2:$G$226)</f>
        <v>6816125.3334856238</v>
      </c>
      <c r="E48" s="56" cm="1">
        <f t="array" ref="E48">ProyBeneficioMuertePensionados(E$3, $A48,  Hombres!$A$1:$DW$117, Mujeres!$A$1:$DW$117, 'Pensiones pensionados'!$A$1:$E$166, 'Pensiones activos'!$A$2:$G$226)</f>
        <v>6812316.6408278029</v>
      </c>
      <c r="F48" s="60">
        <f t="shared" si="1"/>
        <v>13628441.974313427</v>
      </c>
      <c r="G48" s="46">
        <f t="shared" si="0"/>
        <v>0</v>
      </c>
      <c r="H48" s="46" cm="1">
        <f t="array" ref="H48">valorpresente(F48+G48, A48)</f>
        <v>853224.79426485742</v>
      </c>
    </row>
    <row r="49" spans="1:8" x14ac:dyDescent="0.25">
      <c r="A49" s="50">
        <v>2070</v>
      </c>
      <c r="B49" s="52" cm="1">
        <f t="array" ref="B49">ProyBeneficioMuerteActivos(B$3, $A49,  Hombres!$A$1:$DW$117, Mujeres!$A$1:$DW$117, 'Pensiones pensionados'!$A$1:$E$166, 'Pensiones activos'!$A$2:$G$226)</f>
        <v>0</v>
      </c>
      <c r="C49" s="52" cm="1">
        <f t="array" ref="C49">ProyBeneficioMuerteActivos(C$3, $A49,  Hombres!$A$1:$DW$117, Mujeres!$A$1:$DW$117, 'Pensiones pensionados'!$A$1:$E$166, 'Pensiones activos'!$A$2:$G$226)</f>
        <v>0</v>
      </c>
      <c r="D49" s="56" cm="1">
        <f t="array" ref="D49">ProyBeneficioMuertePensionados(D$3, $A49,  Hombres!$A$1:$DW$117, Mujeres!$A$1:$DW$117, 'Pensiones pensionados'!$A$1:$E$166, 'Pensiones activos'!$A$2:$G$226)</f>
        <v>7027515.4811056582</v>
      </c>
      <c r="E49" s="56" cm="1">
        <f t="array" ref="E49">ProyBeneficioMuertePensionados(E$3, $A49,  Hombres!$A$1:$DW$117, Mujeres!$A$1:$DW$117, 'Pensiones pensionados'!$A$1:$E$166, 'Pensiones activos'!$A$2:$G$226)</f>
        <v>7128878.0000722967</v>
      </c>
      <c r="F49" s="60">
        <f t="shared" si="1"/>
        <v>14156393.481177956</v>
      </c>
      <c r="G49" s="46">
        <f t="shared" si="0"/>
        <v>0</v>
      </c>
      <c r="H49" s="46" cm="1">
        <f t="array" ref="H49">valorpresente(F49+G49, A49)</f>
        <v>832185.751475289</v>
      </c>
    </row>
    <row r="50" spans="1:8" x14ac:dyDescent="0.25">
      <c r="A50" s="50">
        <v>2071</v>
      </c>
      <c r="B50" s="52" cm="1">
        <f t="array" ref="B50">ProyBeneficioMuerteActivos(B$3, $A50,  Hombres!$A$1:$DW$117, Mujeres!$A$1:$DW$117, 'Pensiones pensionados'!$A$1:$E$166, 'Pensiones activos'!$A$2:$G$226)</f>
        <v>0</v>
      </c>
      <c r="C50" s="52" cm="1">
        <f t="array" ref="C50">ProyBeneficioMuerteActivos(C$3, $A50,  Hombres!$A$1:$DW$117, Mujeres!$A$1:$DW$117, 'Pensiones pensionados'!$A$1:$E$166, 'Pensiones activos'!$A$2:$G$226)</f>
        <v>0</v>
      </c>
      <c r="D50" s="56" cm="1">
        <f t="array" ref="D50">ProyBeneficioMuertePensionados(D$3, $A50,  Hombres!$A$1:$DW$117, Mujeres!$A$1:$DW$117, 'Pensiones pensionados'!$A$1:$E$166, 'Pensiones activos'!$A$2:$G$226)</f>
        <v>7248094.7301840931</v>
      </c>
      <c r="E50" s="56" cm="1">
        <f t="array" ref="E50">ProyBeneficioMuertePensionados(E$3, $A50,  Hombres!$A$1:$DW$117, Mujeres!$A$1:$DW$117, 'Pensiones pensionados'!$A$1:$E$166, 'Pensiones activos'!$A$2:$G$226)</f>
        <v>7471374.4316401565</v>
      </c>
      <c r="F50" s="60">
        <f t="shared" si="1"/>
        <v>14719469.161824249</v>
      </c>
      <c r="G50" s="46">
        <f>B50+C50</f>
        <v>0</v>
      </c>
      <c r="H50" s="46" cm="1">
        <f t="array" ref="H50">valorpresente(F50+G50, A50)</f>
        <v>812475.34394749301</v>
      </c>
    </row>
    <row r="51" spans="1:8" x14ac:dyDescent="0.25">
      <c r="A51" s="50">
        <v>2072</v>
      </c>
      <c r="B51" s="52" cm="1">
        <f t="array" ref="B51">ProyBeneficioMuerteActivos(B$3, $A51,  Hombres!$A$1:$DW$117, Mujeres!$A$1:$DW$117, 'Pensiones pensionados'!$A$1:$E$166, 'Pensiones activos'!$A$2:$G$226)</f>
        <v>0</v>
      </c>
      <c r="C51" s="52" cm="1">
        <f t="array" ref="C51">ProyBeneficioMuerteActivos(C$3, $A51,  Hombres!$A$1:$DW$117, Mujeres!$A$1:$DW$117, 'Pensiones pensionados'!$A$1:$E$166, 'Pensiones activos'!$A$2:$G$226)</f>
        <v>0</v>
      </c>
      <c r="D51" s="56" cm="1">
        <f t="array" ref="D51">ProyBeneficioMuertePensionados(D$3, $A51,  Hombres!$A$1:$DW$117, Mujeres!$A$1:$DW$117, 'Pensiones pensionados'!$A$1:$E$166, 'Pensiones activos'!$A$2:$G$226)</f>
        <v>7491410.5187352467</v>
      </c>
      <c r="E51" s="56" cm="1">
        <f t="array" ref="E51">ProyBeneficioMuertePensionados(E$3, $A51,  Hombres!$A$1:$DW$117, Mujeres!$A$1:$DW$117, 'Pensiones pensionados'!$A$1:$E$166, 'Pensiones activos'!$A$2:$G$226)</f>
        <v>7838363.6229745299</v>
      </c>
      <c r="F51" s="60">
        <f t="shared" si="1"/>
        <v>15329774.141709777</v>
      </c>
      <c r="G51" s="46">
        <f t="shared" si="0"/>
        <v>0</v>
      </c>
      <c r="H51" s="46" cm="1">
        <f t="array" ref="H51">valorpresente(F51+G51, A51)</f>
        <v>794518.82359958324</v>
      </c>
    </row>
    <row r="52" spans="1:8" x14ac:dyDescent="0.25">
      <c r="A52" s="50">
        <v>2073</v>
      </c>
      <c r="B52" s="52" cm="1">
        <f t="array" ref="B52">ProyBeneficioMuerteActivos(B$3, $A52,  Hombres!$A$1:$DW$117, Mujeres!$A$1:$DW$117, 'Pensiones pensionados'!$A$1:$E$166, 'Pensiones activos'!$A$2:$G$226)</f>
        <v>0</v>
      </c>
      <c r="C52" s="52" cm="1">
        <f t="array" ref="C52">ProyBeneficioMuerteActivos(C$3, $A52,  Hombres!$A$1:$DW$117, Mujeres!$A$1:$DW$117, 'Pensiones pensionados'!$A$1:$E$166, 'Pensiones activos'!$A$2:$G$226)</f>
        <v>0</v>
      </c>
      <c r="D52" s="56" cm="1">
        <f t="array" ref="D52">ProyBeneficioMuertePensionados(D$3, $A52,  Hombres!$A$1:$DW$117, Mujeres!$A$1:$DW$117, 'Pensiones pensionados'!$A$1:$E$166, 'Pensiones activos'!$A$2:$G$226)</f>
        <v>7710876.5804986432</v>
      </c>
      <c r="E52" s="56" cm="1">
        <f t="array" ref="E52">ProyBeneficioMuertePensionados(E$3, $A52,  Hombres!$A$1:$DW$117, Mujeres!$A$1:$DW$117, 'Pensiones pensionados'!$A$1:$E$166, 'Pensiones activos'!$A$2:$G$226)</f>
        <v>8232759.4116595518</v>
      </c>
      <c r="F52" s="60">
        <f t="shared" si="1"/>
        <v>15943635.992158195</v>
      </c>
      <c r="G52" s="46">
        <f t="shared" si="0"/>
        <v>0</v>
      </c>
      <c r="H52" s="46" cm="1">
        <f t="array" ref="H52">valorpresente(F52+G52, A52)</f>
        <v>775900.79575488716</v>
      </c>
    </row>
    <row r="53" spans="1:8" x14ac:dyDescent="0.25">
      <c r="A53" s="50">
        <v>2074</v>
      </c>
      <c r="B53" s="52" cm="1">
        <f t="array" ref="B53">ProyBeneficioMuerteActivos(B$3, $A53,  Hombres!$A$1:$DW$117, Mujeres!$A$1:$DW$117, 'Pensiones pensionados'!$A$1:$E$166, 'Pensiones activos'!$A$2:$G$226)</f>
        <v>0</v>
      </c>
      <c r="C53" s="52" cm="1">
        <f t="array" ref="C53">ProyBeneficioMuerteActivos(C$3, $A53,  Hombres!$A$1:$DW$117, Mujeres!$A$1:$DW$117, 'Pensiones pensionados'!$A$1:$E$166, 'Pensiones activos'!$A$2:$G$226)</f>
        <v>0</v>
      </c>
      <c r="D53" s="56" cm="1">
        <f t="array" ref="D53">ProyBeneficioMuertePensionados(D$3, $A53,  Hombres!$A$1:$DW$117, Mujeres!$A$1:$DW$117, 'Pensiones pensionados'!$A$1:$E$166, 'Pensiones activos'!$A$2:$G$226)</f>
        <v>7914280.7760155238</v>
      </c>
      <c r="E53" s="56" cm="1">
        <f t="array" ref="E53">ProyBeneficioMuertePensionados(E$3, $A53,  Hombres!$A$1:$DW$117, Mujeres!$A$1:$DW$117, 'Pensiones pensionados'!$A$1:$E$166, 'Pensiones activos'!$A$2:$G$226)</f>
        <v>8600148.6762043014</v>
      </c>
      <c r="F53" s="60">
        <f t="shared" si="1"/>
        <v>16514429.452219825</v>
      </c>
      <c r="G53" s="46">
        <f t="shared" si="0"/>
        <v>0</v>
      </c>
      <c r="H53" s="46" cm="1">
        <f t="array" ref="H53">valorpresente(F53+G53, A53)</f>
        <v>754627.78755725583</v>
      </c>
    </row>
    <row r="54" spans="1:8" x14ac:dyDescent="0.25">
      <c r="A54" s="50">
        <v>2075</v>
      </c>
      <c r="B54" s="52" cm="1">
        <f t="array" ref="B54">ProyBeneficioMuerteActivos(B$3, $A54,  Hombres!$A$1:$DW$117, Mujeres!$A$1:$DW$117, 'Pensiones pensionados'!$A$1:$E$166, 'Pensiones activos'!$A$2:$G$226)</f>
        <v>0</v>
      </c>
      <c r="C54" s="52" cm="1">
        <f t="array" ref="C54">ProyBeneficioMuerteActivos(C$3, $A54,  Hombres!$A$1:$DW$117, Mujeres!$A$1:$DW$117, 'Pensiones pensionados'!$A$1:$E$166, 'Pensiones activos'!$A$2:$G$226)</f>
        <v>0</v>
      </c>
      <c r="D54" s="56" cm="1">
        <f t="array" ref="D54">ProyBeneficioMuertePensionados(D$3, $A54,  Hombres!$A$1:$DW$117, Mujeres!$A$1:$DW$117, 'Pensiones pensionados'!$A$1:$E$166, 'Pensiones activos'!$A$2:$G$226)</f>
        <v>8095388.1382940458</v>
      </c>
      <c r="E54" s="56" cm="1">
        <f t="array" ref="E54">ProyBeneficioMuertePensionados(E$3, $A54,  Hombres!$A$1:$DW$117, Mujeres!$A$1:$DW$117, 'Pensiones pensionados'!$A$1:$E$166, 'Pensiones activos'!$A$2:$G$226)</f>
        <v>8956238.9904736858</v>
      </c>
      <c r="F54" s="60">
        <f t="shared" si="1"/>
        <v>17051627.128767733</v>
      </c>
      <c r="G54" s="46">
        <f t="shared" si="0"/>
        <v>0</v>
      </c>
      <c r="H54" s="46" cm="1">
        <f t="array" ref="H54">valorpresente(F54+G54, A54)</f>
        <v>731619.78005696426</v>
      </c>
    </row>
    <row r="55" spans="1:8" x14ac:dyDescent="0.25">
      <c r="A55" s="50">
        <v>2076</v>
      </c>
      <c r="B55" s="52" cm="1">
        <f t="array" ref="B55">ProyBeneficioMuerteActivos(B$3, $A55,  Hombres!$A$1:$DW$117, Mujeres!$A$1:$DW$117, 'Pensiones pensionados'!$A$1:$E$166, 'Pensiones activos'!$A$2:$G$226)</f>
        <v>0</v>
      </c>
      <c r="C55" s="52" cm="1">
        <f t="array" ref="C55">ProyBeneficioMuerteActivos(C$3, $A55,  Hombres!$A$1:$DW$117, Mujeres!$A$1:$DW$117, 'Pensiones pensionados'!$A$1:$E$166, 'Pensiones activos'!$A$2:$G$226)</f>
        <v>0</v>
      </c>
      <c r="D55" s="56" cm="1">
        <f t="array" ref="D55">ProyBeneficioMuertePensionados(D$3, $A55,  Hombres!$A$1:$DW$117, Mujeres!$A$1:$DW$117, 'Pensiones pensionados'!$A$1:$E$166, 'Pensiones activos'!$A$2:$G$226)</f>
        <v>8250562.4001390217</v>
      </c>
      <c r="E55" s="56" cm="1">
        <f t="array" ref="E55">ProyBeneficioMuertePensionados(E$3, $A55,  Hombres!$A$1:$DW$117, Mujeres!$A$1:$DW$117, 'Pensiones pensionados'!$A$1:$E$166, 'Pensiones activos'!$A$2:$G$226)</f>
        <v>9290616.844300326</v>
      </c>
      <c r="F55" s="60">
        <f t="shared" si="1"/>
        <v>17541179.244439349</v>
      </c>
      <c r="G55" s="46">
        <f t="shared" si="0"/>
        <v>0</v>
      </c>
      <c r="H55" s="46" cm="1">
        <f t="array" ref="H55">valorpresente(F55+G55, A55)</f>
        <v>706689.74618432904</v>
      </c>
    </row>
    <row r="56" spans="1:8" x14ac:dyDescent="0.25">
      <c r="A56" s="50">
        <v>2077</v>
      </c>
      <c r="B56" s="52" cm="1">
        <f t="array" ref="B56">ProyBeneficioMuerteActivos(B$3, $A56,  Hombres!$A$1:$DW$117, Mujeres!$A$1:$DW$117, 'Pensiones pensionados'!$A$1:$E$166, 'Pensiones activos'!$A$2:$G$226)</f>
        <v>0</v>
      </c>
      <c r="C56" s="52" cm="1">
        <f t="array" ref="C56">ProyBeneficioMuerteActivos(C$3, $A56,  Hombres!$A$1:$DW$117, Mujeres!$A$1:$DW$117, 'Pensiones pensionados'!$A$1:$E$166, 'Pensiones activos'!$A$2:$G$226)</f>
        <v>0</v>
      </c>
      <c r="D56" s="56" cm="1">
        <f t="array" ref="D56">ProyBeneficioMuertePensionados(D$3, $A56,  Hombres!$A$1:$DW$117, Mujeres!$A$1:$DW$117, 'Pensiones pensionados'!$A$1:$E$166, 'Pensiones activos'!$A$2:$G$226)</f>
        <v>8378244.050341527</v>
      </c>
      <c r="E56" s="56" cm="1">
        <f t="array" ref="E56">ProyBeneficioMuertePensionados(E$3, $A56,  Hombres!$A$1:$DW$117, Mujeres!$A$1:$DW$117, 'Pensiones pensionados'!$A$1:$E$166, 'Pensiones activos'!$A$2:$G$226)</f>
        <v>9605383.0382414628</v>
      </c>
      <c r="F56" s="60">
        <f t="shared" si="1"/>
        <v>17983627.088582989</v>
      </c>
      <c r="G56" s="46">
        <f t="shared" si="0"/>
        <v>0</v>
      </c>
      <c r="H56" s="46" cm="1">
        <f t="array" ref="H56">valorpresente(F56+G56, A56)</f>
        <v>680295.6345306146</v>
      </c>
    </row>
    <row r="57" spans="1:8" x14ac:dyDescent="0.25">
      <c r="A57" s="50">
        <v>2078</v>
      </c>
      <c r="B57" s="52" cm="1">
        <f t="array" ref="B57">ProyBeneficioMuerteActivos(B$3, $A57,  Hombres!$A$1:$DW$117, Mujeres!$A$1:$DW$117, 'Pensiones pensionados'!$A$1:$E$166, 'Pensiones activos'!$A$2:$G$226)</f>
        <v>0</v>
      </c>
      <c r="C57" s="52" cm="1">
        <f t="array" ref="C57">ProyBeneficioMuerteActivos(C$3, $A57,  Hombres!$A$1:$DW$117, Mujeres!$A$1:$DW$117, 'Pensiones pensionados'!$A$1:$E$166, 'Pensiones activos'!$A$2:$G$226)</f>
        <v>0</v>
      </c>
      <c r="D57" s="56" cm="1">
        <f t="array" ref="D57">ProyBeneficioMuertePensionados(D$3, $A57,  Hombres!$A$1:$DW$117, Mujeres!$A$1:$DW$117, 'Pensiones pensionados'!$A$1:$E$166, 'Pensiones activos'!$A$2:$G$226)</f>
        <v>8491524.900067823</v>
      </c>
      <c r="E57" s="56" cm="1">
        <f t="array" ref="E57">ProyBeneficioMuertePensionados(E$3, $A57,  Hombres!$A$1:$DW$117, Mujeres!$A$1:$DW$117, 'Pensiones pensionados'!$A$1:$E$166, 'Pensiones activos'!$A$2:$G$226)</f>
        <v>9878068.6486100592</v>
      </c>
      <c r="F57" s="60">
        <f t="shared" si="1"/>
        <v>18369593.548677884</v>
      </c>
      <c r="G57" s="46">
        <f t="shared" si="0"/>
        <v>0</v>
      </c>
      <c r="H57" s="46" cm="1">
        <f t="array" ref="H57">valorpresente(F57+G57, A57)</f>
        <v>652484.70387853973</v>
      </c>
    </row>
    <row r="58" spans="1:8" x14ac:dyDescent="0.25">
      <c r="A58" s="50">
        <v>2079</v>
      </c>
      <c r="B58" s="52" cm="1">
        <f t="array" ref="B58">ProyBeneficioMuerteActivos(B$3, $A58,  Hombres!$A$1:$DW$117, Mujeres!$A$1:$DW$117, 'Pensiones pensionados'!$A$1:$E$166, 'Pensiones activos'!$A$2:$G$226)</f>
        <v>0</v>
      </c>
      <c r="C58" s="52" cm="1">
        <f t="array" ref="C58">ProyBeneficioMuerteActivos(C$3, $A58,  Hombres!$A$1:$DW$117, Mujeres!$A$1:$DW$117, 'Pensiones pensionados'!$A$1:$E$166, 'Pensiones activos'!$A$2:$G$226)</f>
        <v>0</v>
      </c>
      <c r="D58" s="56" cm="1">
        <f t="array" ref="D58">ProyBeneficioMuertePensionados(D$3, $A58,  Hombres!$A$1:$DW$117, Mujeres!$A$1:$DW$117, 'Pensiones pensionados'!$A$1:$E$166, 'Pensiones activos'!$A$2:$G$226)</f>
        <v>8594492.314609414</v>
      </c>
      <c r="E58" s="56" cm="1">
        <f t="array" ref="E58">ProyBeneficioMuertePensionados(E$3, $A58,  Hombres!$A$1:$DW$117, Mujeres!$A$1:$DW$117, 'Pensiones pensionados'!$A$1:$E$166, 'Pensiones activos'!$A$2:$G$226)</f>
        <v>10117525.480805801</v>
      </c>
      <c r="F58" s="60">
        <f t="shared" si="1"/>
        <v>18712017.795415215</v>
      </c>
      <c r="G58" s="46">
        <f t="shared" si="0"/>
        <v>0</v>
      </c>
      <c r="H58" s="46" cm="1">
        <f t="array" ref="H58">valorpresente(F58+G58, A58)</f>
        <v>624082.20880072715</v>
      </c>
    </row>
    <row r="59" spans="1:8" x14ac:dyDescent="0.25">
      <c r="A59" s="50">
        <v>2080</v>
      </c>
      <c r="B59" s="52" cm="1">
        <f t="array" ref="B59">ProyBeneficioMuerteActivos(B$3, $A59,  Hombres!$A$1:$DW$117, Mujeres!$A$1:$DW$117, 'Pensiones pensionados'!$A$1:$E$166, 'Pensiones activos'!$A$2:$G$226)</f>
        <v>0</v>
      </c>
      <c r="C59" s="52" cm="1">
        <f t="array" ref="C59">ProyBeneficioMuerteActivos(C$3, $A59,  Hombres!$A$1:$DW$117, Mujeres!$A$1:$DW$117, 'Pensiones pensionados'!$A$1:$E$166, 'Pensiones activos'!$A$2:$G$226)</f>
        <v>0</v>
      </c>
      <c r="D59" s="56" cm="1">
        <f t="array" ref="D59">ProyBeneficioMuertePensionados(D$3, $A59,  Hombres!$A$1:$DW$117, Mujeres!$A$1:$DW$117, 'Pensiones pensionados'!$A$1:$E$166, 'Pensiones activos'!$A$2:$G$226)</f>
        <v>8642170.609767748</v>
      </c>
      <c r="E59" s="56" cm="1">
        <f t="array" ref="E59">ProyBeneficioMuertePensionados(E$3, $A59,  Hombres!$A$1:$DW$117, Mujeres!$A$1:$DW$117, 'Pensiones pensionados'!$A$1:$E$166, 'Pensiones activos'!$A$2:$G$226)</f>
        <v>10297347.207297081</v>
      </c>
      <c r="F59" s="60">
        <f t="shared" si="1"/>
        <v>18939517.817064829</v>
      </c>
      <c r="G59" s="46">
        <f t="shared" si="0"/>
        <v>0</v>
      </c>
      <c r="H59" s="46" cm="1">
        <f t="array" ref="H59">valorpresente(F59+G59, A59)</f>
        <v>593117.16174544825</v>
      </c>
    </row>
    <row r="60" spans="1:8" x14ac:dyDescent="0.25">
      <c r="A60" s="50">
        <v>2081</v>
      </c>
      <c r="B60" s="52" cm="1">
        <f t="array" ref="B60">ProyBeneficioMuerteActivos(B$3, $A60,  Hombres!$A$1:$DW$117, Mujeres!$A$1:$DW$117, 'Pensiones pensionados'!$A$1:$E$166, 'Pensiones activos'!$A$2:$G$226)</f>
        <v>0</v>
      </c>
      <c r="C60" s="52" cm="1">
        <f t="array" ref="C60">ProyBeneficioMuerteActivos(C$3, $A60,  Hombres!$A$1:$DW$117, Mujeres!$A$1:$DW$117, 'Pensiones pensionados'!$A$1:$E$166, 'Pensiones activos'!$A$2:$G$226)</f>
        <v>0</v>
      </c>
      <c r="D60" s="56" cm="1">
        <f t="array" ref="D60">ProyBeneficioMuertePensionados(D$3, $A60,  Hombres!$A$1:$DW$117, Mujeres!$A$1:$DW$117, 'Pensiones pensionados'!$A$1:$E$166, 'Pensiones activos'!$A$2:$G$226)</f>
        <v>8654730.5824231133</v>
      </c>
      <c r="E60" s="56" cm="1">
        <f t="array" ref="E60">ProyBeneficioMuertePensionados(E$3, $A60,  Hombres!$A$1:$DW$117, Mujeres!$A$1:$DW$117, 'Pensiones pensionados'!$A$1:$E$166, 'Pensiones activos'!$A$2:$G$226)</f>
        <v>10428194.983257776</v>
      </c>
      <c r="F60" s="60">
        <f t="shared" si="1"/>
        <v>19082925.565680891</v>
      </c>
      <c r="G60" s="46">
        <f t="shared" si="0"/>
        <v>0</v>
      </c>
      <c r="H60" s="46" cm="1">
        <f t="array" ref="H60">valorpresente(F60+G60, A60)</f>
        <v>561134.43519587303</v>
      </c>
    </row>
    <row r="61" spans="1:8" x14ac:dyDescent="0.25">
      <c r="A61" s="50">
        <v>2082</v>
      </c>
      <c r="B61" s="52" cm="1">
        <f t="array" ref="B61">ProyBeneficioMuerteActivos(B$3, $A61,  Hombres!$A$1:$DW$117, Mujeres!$A$1:$DW$117, 'Pensiones pensionados'!$A$1:$E$166, 'Pensiones activos'!$A$2:$G$226)</f>
        <v>0</v>
      </c>
      <c r="C61" s="52" cm="1">
        <f t="array" ref="C61">ProyBeneficioMuerteActivos(C$3, $A61,  Hombres!$A$1:$DW$117, Mujeres!$A$1:$DW$117, 'Pensiones pensionados'!$A$1:$E$166, 'Pensiones activos'!$A$2:$G$226)</f>
        <v>0</v>
      </c>
      <c r="D61" s="56" cm="1">
        <f t="array" ref="D61">ProyBeneficioMuertePensionados(D$3, $A61,  Hombres!$A$1:$DW$117, Mujeres!$A$1:$DW$117, 'Pensiones pensionados'!$A$1:$E$166, 'Pensiones activos'!$A$2:$G$226)</f>
        <v>8631548.4438205175</v>
      </c>
      <c r="E61" s="56" cm="1">
        <f t="array" ref="E61">ProyBeneficioMuertePensionados(E$3, $A61,  Hombres!$A$1:$DW$117, Mujeres!$A$1:$DW$117, 'Pensiones pensionados'!$A$1:$E$166, 'Pensiones activos'!$A$2:$G$226)</f>
        <v>10501051.135833694</v>
      </c>
      <c r="F61" s="60">
        <f t="shared" si="1"/>
        <v>19132599.579654209</v>
      </c>
      <c r="G61" s="46">
        <f t="shared" si="0"/>
        <v>0</v>
      </c>
      <c r="H61" s="46" cm="1">
        <f t="array" ref="H61">valorpresente(F61+G61, A61)</f>
        <v>528258.31192777725</v>
      </c>
    </row>
    <row r="62" spans="1:8" x14ac:dyDescent="0.25">
      <c r="A62" s="50">
        <v>2083</v>
      </c>
      <c r="B62" s="52" cm="1">
        <f t="array" ref="B62">ProyBeneficioMuerteActivos(B$3, $A62,  Hombres!$A$1:$DW$117, Mujeres!$A$1:$DW$117, 'Pensiones pensionados'!$A$1:$E$166, 'Pensiones activos'!$A$2:$G$226)</f>
        <v>0</v>
      </c>
      <c r="C62" s="52" cm="1">
        <f t="array" ref="C62">ProyBeneficioMuerteActivos(C$3, $A62,  Hombres!$A$1:$DW$117, Mujeres!$A$1:$DW$117, 'Pensiones pensionados'!$A$1:$E$166, 'Pensiones activos'!$A$2:$G$226)</f>
        <v>0</v>
      </c>
      <c r="D62" s="56" cm="1">
        <f t="array" ref="D62">ProyBeneficioMuertePensionados(D$3, $A62,  Hombres!$A$1:$DW$117, Mujeres!$A$1:$DW$117, 'Pensiones pensionados'!$A$1:$E$166, 'Pensiones activos'!$A$2:$G$226)</f>
        <v>8573567.4767243247</v>
      </c>
      <c r="E62" s="56" cm="1">
        <f t="array" ref="E62">ProyBeneficioMuertePensionados(E$3, $A62,  Hombres!$A$1:$DW$117, Mujeres!$A$1:$DW$117, 'Pensiones pensionados'!$A$1:$E$166, 'Pensiones activos'!$A$2:$G$226)</f>
        <v>10514874.499738034</v>
      </c>
      <c r="F62" s="60">
        <f t="shared" si="1"/>
        <v>19088441.976462357</v>
      </c>
      <c r="G62" s="46">
        <f t="shared" si="0"/>
        <v>0</v>
      </c>
      <c r="H62" s="46" cm="1">
        <f t="array" ref="H62">valorpresente(F62+G62, A62)</f>
        <v>494872.39793388557</v>
      </c>
    </row>
    <row r="63" spans="1:8" x14ac:dyDescent="0.25">
      <c r="A63" s="50">
        <v>2084</v>
      </c>
      <c r="B63" s="52" cm="1">
        <f t="array" ref="B63">ProyBeneficioMuerteActivos(B$3, $A63,  Hombres!$A$1:$DW$117, Mujeres!$A$1:$DW$117, 'Pensiones pensionados'!$A$1:$E$166, 'Pensiones activos'!$A$2:$G$226)</f>
        <v>0</v>
      </c>
      <c r="C63" s="52" cm="1">
        <f t="array" ref="C63">ProyBeneficioMuerteActivos(C$3, $A63,  Hombres!$A$1:$DW$117, Mujeres!$A$1:$DW$117, 'Pensiones pensionados'!$A$1:$E$166, 'Pensiones activos'!$A$2:$G$226)</f>
        <v>0</v>
      </c>
      <c r="D63" s="56" cm="1">
        <f t="array" ref="D63">ProyBeneficioMuertePensionados(D$3, $A63,  Hombres!$A$1:$DW$117, Mujeres!$A$1:$DW$117, 'Pensiones pensionados'!$A$1:$E$166, 'Pensiones activos'!$A$2:$G$226)</f>
        <v>8478722.9521489181</v>
      </c>
      <c r="E63" s="56" cm="1">
        <f t="array" ref="E63">ProyBeneficioMuertePensionados(E$3, $A63,  Hombres!$A$1:$DW$117, Mujeres!$A$1:$DW$117, 'Pensiones pensionados'!$A$1:$E$166, 'Pensiones activos'!$A$2:$G$226)</f>
        <v>10466968.403150365</v>
      </c>
      <c r="F63" s="60">
        <f t="shared" si="1"/>
        <v>18945691.355299283</v>
      </c>
      <c r="G63" s="46">
        <f t="shared" si="0"/>
        <v>0</v>
      </c>
      <c r="H63" s="46" cm="1">
        <f t="array" ref="H63">valorpresente(F63+G63, A63)</f>
        <v>461193.94754054054</v>
      </c>
    </row>
    <row r="64" spans="1:8" x14ac:dyDescent="0.25">
      <c r="A64" s="50">
        <v>2085</v>
      </c>
      <c r="B64" s="52" cm="1">
        <f t="array" ref="B64">ProyBeneficioMuerteActivos(B$3, $A64,  Hombres!$A$1:$DW$117, Mujeres!$A$1:$DW$117, 'Pensiones pensionados'!$A$1:$E$166, 'Pensiones activos'!$A$2:$G$226)</f>
        <v>0</v>
      </c>
      <c r="C64" s="52" cm="1">
        <f t="array" ref="C64">ProyBeneficioMuerteActivos(C$3, $A64,  Hombres!$A$1:$DW$117, Mujeres!$A$1:$DW$117, 'Pensiones pensionados'!$A$1:$E$166, 'Pensiones activos'!$A$2:$G$226)</f>
        <v>0</v>
      </c>
      <c r="D64" s="56" cm="1">
        <f t="array" ref="D64">ProyBeneficioMuertePensionados(D$3, $A64,  Hombres!$A$1:$DW$117, Mujeres!$A$1:$DW$117, 'Pensiones pensionados'!$A$1:$E$166, 'Pensiones activos'!$A$2:$G$226)</f>
        <v>8322321.7146495124</v>
      </c>
      <c r="E64" s="56" cm="1">
        <f t="array" ref="E64">ProyBeneficioMuertePensionados(E$3, $A64,  Hombres!$A$1:$DW$117, Mujeres!$A$1:$DW$117, 'Pensiones pensionados'!$A$1:$E$166, 'Pensiones activos'!$A$2:$G$226)</f>
        <v>10352468.314793957</v>
      </c>
      <c r="F64" s="60">
        <f t="shared" si="1"/>
        <v>18674790.029443469</v>
      </c>
      <c r="G64" s="46">
        <f t="shared" si="0"/>
        <v>0</v>
      </c>
      <c r="H64" s="46" cm="1">
        <f t="array" ref="H64">valorpresente(F64+G64, A64)</f>
        <v>426853.90714449366</v>
      </c>
    </row>
    <row r="65" spans="1:8" x14ac:dyDescent="0.25">
      <c r="A65" s="50">
        <v>2086</v>
      </c>
      <c r="B65" s="52" cm="1">
        <f t="array" ref="B65">ProyBeneficioMuerteActivos(B$3, $A65,  Hombres!$A$1:$DW$117, Mujeres!$A$1:$DW$117, 'Pensiones pensionados'!$A$1:$E$166, 'Pensiones activos'!$A$2:$G$226)</f>
        <v>0</v>
      </c>
      <c r="C65" s="52" cm="1">
        <f t="array" ref="C65">ProyBeneficioMuerteActivos(C$3, $A65,  Hombres!$A$1:$DW$117, Mujeres!$A$1:$DW$117, 'Pensiones pensionados'!$A$1:$E$166, 'Pensiones activos'!$A$2:$G$226)</f>
        <v>0</v>
      </c>
      <c r="D65" s="56" cm="1">
        <f t="array" ref="D65">ProyBeneficioMuertePensionados(D$3, $A65,  Hombres!$A$1:$DW$117, Mujeres!$A$1:$DW$117, 'Pensiones pensionados'!$A$1:$E$166, 'Pensiones activos'!$A$2:$G$226)</f>
        <v>8114599.6711771423</v>
      </c>
      <c r="E65" s="56" cm="1">
        <f t="array" ref="E65">ProyBeneficioMuertePensionados(E$3, $A65,  Hombres!$A$1:$DW$117, Mujeres!$A$1:$DW$117, 'Pensiones pensionados'!$A$1:$E$166, 'Pensiones activos'!$A$2:$G$226)</f>
        <v>10175303.225358091</v>
      </c>
      <c r="F65" s="60">
        <f t="shared" si="1"/>
        <v>18289902.896535233</v>
      </c>
      <c r="G65" s="46">
        <f t="shared" si="0"/>
        <v>0</v>
      </c>
      <c r="H65" s="46" cm="1">
        <f t="array" ref="H65">valorpresente(F65+G65, A65)</f>
        <v>392541.2720541468</v>
      </c>
    </row>
    <row r="66" spans="1:8" x14ac:dyDescent="0.25">
      <c r="A66" s="50">
        <v>2087</v>
      </c>
      <c r="B66" s="52" cm="1">
        <f t="array" ref="B66">ProyBeneficioMuerteActivos(B$3, $A66,  Hombres!$A$1:$DW$117, Mujeres!$A$1:$DW$117, 'Pensiones pensionados'!$A$1:$E$166, 'Pensiones activos'!$A$2:$G$226)</f>
        <v>0</v>
      </c>
      <c r="C66" s="52" cm="1">
        <f t="array" ref="C66">ProyBeneficioMuerteActivos(C$3, $A66,  Hombres!$A$1:$DW$117, Mujeres!$A$1:$DW$117, 'Pensiones pensionados'!$A$1:$E$166, 'Pensiones activos'!$A$2:$G$226)</f>
        <v>0</v>
      </c>
      <c r="D66" s="56" cm="1">
        <f t="array" ref="D66">ProyBeneficioMuertePensionados(D$3, $A66,  Hombres!$A$1:$DW$117, Mujeres!$A$1:$DW$117, 'Pensiones pensionados'!$A$1:$E$166, 'Pensiones activos'!$A$2:$G$226)</f>
        <v>7858196.192068168</v>
      </c>
      <c r="E66" s="56" cm="1">
        <f t="array" ref="E66">ProyBeneficioMuertePensionados(E$3, $A66,  Hombres!$A$1:$DW$117, Mujeres!$A$1:$DW$117, 'Pensiones pensionados'!$A$1:$E$166, 'Pensiones activos'!$A$2:$G$226)</f>
        <v>9939935.7779089939</v>
      </c>
      <c r="F66" s="60">
        <f t="shared" si="1"/>
        <v>17798131.969977163</v>
      </c>
      <c r="G66" s="46">
        <f t="shared" si="0"/>
        <v>0</v>
      </c>
      <c r="H66" s="46" cm="1">
        <f t="array" ref="H66">valorpresente(F66+G66, A66)</f>
        <v>358673.04568409181</v>
      </c>
    </row>
    <row r="67" spans="1:8" x14ac:dyDescent="0.25">
      <c r="A67" s="50">
        <v>2088</v>
      </c>
      <c r="B67" s="52" cm="1">
        <f t="array" ref="B67">ProyBeneficioMuerteActivos(B$3, $A67,  Hombres!$A$1:$DW$117, Mujeres!$A$1:$DW$117, 'Pensiones pensionados'!$A$1:$E$166, 'Pensiones activos'!$A$2:$G$226)</f>
        <v>0</v>
      </c>
      <c r="C67" s="52" cm="1">
        <f t="array" ref="C67">ProyBeneficioMuerteActivos(C$3, $A67,  Hombres!$A$1:$DW$117, Mujeres!$A$1:$DW$117, 'Pensiones pensionados'!$A$1:$E$166, 'Pensiones activos'!$A$2:$G$226)</f>
        <v>0</v>
      </c>
      <c r="D67" s="56" cm="1">
        <f t="array" ref="D67">ProyBeneficioMuertePensionados(D$3, $A67,  Hombres!$A$1:$DW$117, Mujeres!$A$1:$DW$117, 'Pensiones pensionados'!$A$1:$E$166, 'Pensiones activos'!$A$2:$G$226)</f>
        <v>7552027.6385537256</v>
      </c>
      <c r="E67" s="56" cm="1">
        <f t="array" ref="E67">ProyBeneficioMuertePensionados(E$3, $A67,  Hombres!$A$1:$DW$117, Mujeres!$A$1:$DW$117, 'Pensiones pensionados'!$A$1:$E$166, 'Pensiones activos'!$A$2:$G$226)</f>
        <v>9644676.620791357</v>
      </c>
      <c r="F67" s="60">
        <f t="shared" si="1"/>
        <v>17196704.259345084</v>
      </c>
      <c r="G67" s="46">
        <f t="shared" si="0"/>
        <v>0</v>
      </c>
      <c r="H67" s="46" cm="1">
        <f t="array" ref="H67">valorpresente(F67+G67, A67)</f>
        <v>325401.78634035867</v>
      </c>
    </row>
    <row r="68" spans="1:8" x14ac:dyDescent="0.25">
      <c r="A68" s="50">
        <v>2089</v>
      </c>
      <c r="B68" s="52" cm="1">
        <f t="array" ref="B68">ProyBeneficioMuerteActivos(B$3, $A68,  Hombres!$A$1:$DW$117, Mujeres!$A$1:$DW$117, 'Pensiones pensionados'!$A$1:$E$166, 'Pensiones activos'!$A$2:$G$226)</f>
        <v>0</v>
      </c>
      <c r="C68" s="52" cm="1">
        <f t="array" ref="C68">ProyBeneficioMuerteActivos(C$3, $A68,  Hombres!$A$1:$DW$117, Mujeres!$A$1:$DW$117, 'Pensiones pensionados'!$A$1:$E$166, 'Pensiones activos'!$A$2:$G$226)</f>
        <v>0</v>
      </c>
      <c r="D68" s="56" cm="1">
        <f t="array" ref="D68">ProyBeneficioMuertePensionados(D$3, $A68,  Hombres!$A$1:$DW$117, Mujeres!$A$1:$DW$117, 'Pensiones pensionados'!$A$1:$E$166, 'Pensiones activos'!$A$2:$G$226)</f>
        <v>7191775.6704187552</v>
      </c>
      <c r="E68" s="56" cm="1">
        <f t="array" ref="E68">ProyBeneficioMuertePensionados(E$3, $A68,  Hombres!$A$1:$DW$117, Mujeres!$A$1:$DW$117, 'Pensiones pensionados'!$A$1:$E$166, 'Pensiones activos'!$A$2:$G$226)</f>
        <v>9282941.2827351652</v>
      </c>
      <c r="F68" s="60">
        <f t="shared" si="1"/>
        <v>16474716.953153919</v>
      </c>
      <c r="G68" s="46">
        <f t="shared" si="0"/>
        <v>0</v>
      </c>
      <c r="H68" s="46" cm="1">
        <f t="array" ref="H68">valorpresente(F68+G68, A68)</f>
        <v>292713.71004112612</v>
      </c>
    </row>
    <row r="69" spans="1:8" x14ac:dyDescent="0.25">
      <c r="A69" s="50">
        <v>2090</v>
      </c>
      <c r="B69" s="52" cm="1">
        <f t="array" ref="B69">ProyBeneficioMuerteActivos(B$3, $A69,  Hombres!$A$1:$DW$117, Mujeres!$A$1:$DW$117, 'Pensiones pensionados'!$A$1:$E$166, 'Pensiones activos'!$A$2:$G$226)</f>
        <v>0</v>
      </c>
      <c r="C69" s="52" cm="1">
        <f t="array" ref="C69">ProyBeneficioMuerteActivos(C$3, $A69,  Hombres!$A$1:$DW$117, Mujeres!$A$1:$DW$117, 'Pensiones pensionados'!$A$1:$E$166, 'Pensiones activos'!$A$2:$G$226)</f>
        <v>0</v>
      </c>
      <c r="D69" s="56" cm="1">
        <f t="array" ref="D69">ProyBeneficioMuertePensionados(D$3, $A69,  Hombres!$A$1:$DW$117, Mujeres!$A$1:$DW$117, 'Pensiones pensionados'!$A$1:$E$166, 'Pensiones activos'!$A$2:$G$226)</f>
        <v>6779074.6194448974</v>
      </c>
      <c r="E69" s="56" cm="1">
        <f t="array" ref="E69">ProyBeneficioMuertePensionados(E$3, $A69,  Hombres!$A$1:$DW$117, Mujeres!$A$1:$DW$117, 'Pensiones pensionados'!$A$1:$E$166, 'Pensiones activos'!$A$2:$G$226)</f>
        <v>8853590.4538886957</v>
      </c>
      <c r="F69" s="60">
        <f t="shared" si="1"/>
        <v>15632665.073333593</v>
      </c>
      <c r="G69" s="46">
        <f t="shared" ref="G69:G99" si="2">B69+C69</f>
        <v>0</v>
      </c>
      <c r="H69" s="46" cm="1">
        <f t="array" ref="H69">valorpresente(F69+G69, A69)</f>
        <v>260800.55901697205</v>
      </c>
    </row>
    <row r="70" spans="1:8" x14ac:dyDescent="0.25">
      <c r="A70" s="50">
        <v>2091</v>
      </c>
      <c r="B70" s="52" cm="1">
        <f t="array" ref="B70">ProyBeneficioMuerteActivos(B$3, $A70,  Hombres!$A$1:$DW$117, Mujeres!$A$1:$DW$117, 'Pensiones pensionados'!$A$1:$E$166, 'Pensiones activos'!$A$2:$G$226)</f>
        <v>0</v>
      </c>
      <c r="C70" s="52" cm="1">
        <f t="array" ref="C70">ProyBeneficioMuerteActivos(C$3, $A70,  Hombres!$A$1:$DW$117, Mujeres!$A$1:$DW$117, 'Pensiones pensionados'!$A$1:$E$166, 'Pensiones activos'!$A$2:$G$226)</f>
        <v>0</v>
      </c>
      <c r="D70" s="56" cm="1">
        <f t="array" ref="D70">ProyBeneficioMuertePensionados(D$3, $A70,  Hombres!$A$1:$DW$117, Mujeres!$A$1:$DW$117, 'Pensiones pensionados'!$A$1:$E$166, 'Pensiones activos'!$A$2:$G$226)</f>
        <v>6323396.7756119808</v>
      </c>
      <c r="E70" s="56" cm="1">
        <f t="array" ref="E70">ProyBeneficioMuertePensionados(E$3, $A70,  Hombres!$A$1:$DW$117, Mujeres!$A$1:$DW$117, 'Pensiones pensionados'!$A$1:$E$166, 'Pensiones activos'!$A$2:$G$226)</f>
        <v>8364040.3203532035</v>
      </c>
      <c r="F70" s="60">
        <f t="shared" ref="F70:F99" si="3">D70+E70</f>
        <v>14687437.095965184</v>
      </c>
      <c r="G70" s="46">
        <f t="shared" si="2"/>
        <v>0</v>
      </c>
      <c r="H70" s="46" cm="1">
        <f t="array" ref="H70">valorpresente(F70+G70, A70)</f>
        <v>230076.31158605294</v>
      </c>
    </row>
    <row r="71" spans="1:8" x14ac:dyDescent="0.25">
      <c r="A71" s="50">
        <v>2092</v>
      </c>
      <c r="B71" s="52" cm="1">
        <f t="array" ref="B71">ProyBeneficioMuerteActivos(B$3, $A71,  Hombres!$A$1:$DW$117, Mujeres!$A$1:$DW$117, 'Pensiones pensionados'!$A$1:$E$166, 'Pensiones activos'!$A$2:$G$226)</f>
        <v>0</v>
      </c>
      <c r="C71" s="52" cm="1">
        <f t="array" ref="C71">ProyBeneficioMuerteActivos(C$3, $A71,  Hombres!$A$1:$DW$117, Mujeres!$A$1:$DW$117, 'Pensiones pensionados'!$A$1:$E$166, 'Pensiones activos'!$A$2:$G$226)</f>
        <v>0</v>
      </c>
      <c r="D71" s="56" cm="1">
        <f t="array" ref="D71">ProyBeneficioMuertePensionados(D$3, $A71,  Hombres!$A$1:$DW$117, Mujeres!$A$1:$DW$117, 'Pensiones pensionados'!$A$1:$E$166, 'Pensiones activos'!$A$2:$G$226)</f>
        <v>5836045.8611109555</v>
      </c>
      <c r="E71" s="56" cm="1">
        <f t="array" ref="E71">ProyBeneficioMuertePensionados(E$3, $A71,  Hombres!$A$1:$DW$117, Mujeres!$A$1:$DW$117, 'Pensiones pensionados'!$A$1:$E$166, 'Pensiones activos'!$A$2:$G$226)</f>
        <v>7823313.5153485257</v>
      </c>
      <c r="F71" s="60">
        <f t="shared" si="3"/>
        <v>13659359.376459481</v>
      </c>
      <c r="G71" s="46">
        <f t="shared" si="2"/>
        <v>0</v>
      </c>
      <c r="H71" s="46" cm="1">
        <f t="array" ref="H71">valorpresente(F71+G71, A71)</f>
        <v>200912.33937988203</v>
      </c>
    </row>
    <row r="72" spans="1:8" x14ac:dyDescent="0.25">
      <c r="A72" s="50">
        <v>2093</v>
      </c>
      <c r="B72" s="52" cm="1">
        <f t="array" ref="B72">ProyBeneficioMuerteActivos(B$3, $A72,  Hombres!$A$1:$DW$117, Mujeres!$A$1:$DW$117, 'Pensiones pensionados'!$A$1:$E$166, 'Pensiones activos'!$A$2:$G$226)</f>
        <v>0</v>
      </c>
      <c r="C72" s="52" cm="1">
        <f t="array" ref="C72">ProyBeneficioMuerteActivos(C$3, $A72,  Hombres!$A$1:$DW$117, Mujeres!$A$1:$DW$117, 'Pensiones pensionados'!$A$1:$E$166, 'Pensiones activos'!$A$2:$G$226)</f>
        <v>0</v>
      </c>
      <c r="D72" s="56" cm="1">
        <f t="array" ref="D72">ProyBeneficioMuertePensionados(D$3, $A72,  Hombres!$A$1:$DW$117, Mujeres!$A$1:$DW$117, 'Pensiones pensionados'!$A$1:$E$166, 'Pensiones activos'!$A$2:$G$226)</f>
        <v>5326634.2653363477</v>
      </c>
      <c r="E72" s="56" cm="1">
        <f t="array" ref="E72">ProyBeneficioMuertePensionados(E$3, $A72,  Hombres!$A$1:$DW$117, Mujeres!$A$1:$DW$117, 'Pensiones pensionados'!$A$1:$E$166, 'Pensiones activos'!$A$2:$G$226)</f>
        <v>7237909.9540855931</v>
      </c>
      <c r="F72" s="60">
        <f t="shared" si="3"/>
        <v>12564544.219421942</v>
      </c>
      <c r="G72" s="46">
        <f t="shared" si="2"/>
        <v>0</v>
      </c>
      <c r="H72" s="46" cm="1">
        <f t="array" ref="H72">valorpresente(F72+G72, A72)</f>
        <v>173529.53796321017</v>
      </c>
    </row>
    <row r="73" spans="1:8" x14ac:dyDescent="0.25">
      <c r="A73" s="50">
        <v>2094</v>
      </c>
      <c r="B73" s="52" cm="1">
        <f t="array" ref="B73">ProyBeneficioMuerteActivos(B$3, $A73,  Hombres!$A$1:$DW$117, Mujeres!$A$1:$DW$117, 'Pensiones pensionados'!$A$1:$E$166, 'Pensiones activos'!$A$2:$G$226)</f>
        <v>0</v>
      </c>
      <c r="C73" s="52" cm="1">
        <f t="array" ref="C73">ProyBeneficioMuerteActivos(C$3, $A73,  Hombres!$A$1:$DW$117, Mujeres!$A$1:$DW$117, 'Pensiones pensionados'!$A$1:$E$166, 'Pensiones activos'!$A$2:$G$226)</f>
        <v>0</v>
      </c>
      <c r="D73" s="56" cm="1">
        <f t="array" ref="D73">ProyBeneficioMuertePensionados(D$3, $A73,  Hombres!$A$1:$DW$117, Mujeres!$A$1:$DW$117, 'Pensiones pensionados'!$A$1:$E$166, 'Pensiones activos'!$A$2:$G$226)</f>
        <v>4803435.4100650931</v>
      </c>
      <c r="E73" s="56" cm="1">
        <f t="array" ref="E73">ProyBeneficioMuertePensionados(E$3, $A73,  Hombres!$A$1:$DW$117, Mujeres!$A$1:$DW$117, 'Pensiones pensionados'!$A$1:$E$166, 'Pensiones activos'!$A$2:$G$226)</f>
        <v>6613147.3653128743</v>
      </c>
      <c r="F73" s="60">
        <f t="shared" si="3"/>
        <v>11416582.775377966</v>
      </c>
      <c r="G73" s="46">
        <f t="shared" si="2"/>
        <v>0</v>
      </c>
      <c r="H73" s="46" cm="1">
        <f t="array" ref="H73">valorpresente(F73+G73, A73)</f>
        <v>148051.63006461092</v>
      </c>
    </row>
    <row r="74" spans="1:8" x14ac:dyDescent="0.25">
      <c r="A74" s="50">
        <v>2095</v>
      </c>
      <c r="B74" s="52" cm="1">
        <f t="array" ref="B74">ProyBeneficioMuerteActivos(B$3, $A74,  Hombres!$A$1:$DW$117, Mujeres!$A$1:$DW$117, 'Pensiones pensionados'!$A$1:$E$166, 'Pensiones activos'!$A$2:$G$226)</f>
        <v>0</v>
      </c>
      <c r="C74" s="52" cm="1">
        <f t="array" ref="C74">ProyBeneficioMuerteActivos(C$3, $A74,  Hombres!$A$1:$DW$117, Mujeres!$A$1:$DW$117, 'Pensiones pensionados'!$A$1:$E$166, 'Pensiones activos'!$A$2:$G$226)</f>
        <v>0</v>
      </c>
      <c r="D74" s="56" cm="1">
        <f t="array" ref="D74">ProyBeneficioMuertePensionados(D$3, $A74,  Hombres!$A$1:$DW$117, Mujeres!$A$1:$DW$117, 'Pensiones pensionados'!$A$1:$E$166, 'Pensiones activos'!$A$2:$G$226)</f>
        <v>4278076.9637025231</v>
      </c>
      <c r="E74" s="56" cm="1">
        <f t="array" ref="E74">ProyBeneficioMuertePensionados(E$3, $A74,  Hombres!$A$1:$DW$117, Mujeres!$A$1:$DW$117, 'Pensiones pensionados'!$A$1:$E$166, 'Pensiones activos'!$A$2:$G$226)</f>
        <v>5959405.7604045328</v>
      </c>
      <c r="F74" s="60">
        <f t="shared" si="3"/>
        <v>10237482.724107057</v>
      </c>
      <c r="G74" s="46">
        <f t="shared" si="2"/>
        <v>0</v>
      </c>
      <c r="H74" s="46" cm="1">
        <f t="array" ref="H74">valorpresente(F74+G74, A74)</f>
        <v>124658.13858717462</v>
      </c>
    </row>
    <row r="75" spans="1:8" x14ac:dyDescent="0.25">
      <c r="A75" s="50">
        <v>2096</v>
      </c>
      <c r="B75" s="52" cm="1">
        <f t="array" ref="B75">ProyBeneficioMuerteActivos(B$3, $A75,  Hombres!$A$1:$DW$117, Mujeres!$A$1:$DW$117, 'Pensiones pensionados'!$A$1:$E$166, 'Pensiones activos'!$A$2:$G$226)</f>
        <v>0</v>
      </c>
      <c r="C75" s="52" cm="1">
        <f t="array" ref="C75">ProyBeneficioMuerteActivos(C$3, $A75,  Hombres!$A$1:$DW$117, Mujeres!$A$1:$DW$117, 'Pensiones pensionados'!$A$1:$E$166, 'Pensiones activos'!$A$2:$G$226)</f>
        <v>0</v>
      </c>
      <c r="D75" s="56" cm="1">
        <f t="array" ref="D75">ProyBeneficioMuertePensionados(D$3, $A75,  Hombres!$A$1:$DW$117, Mujeres!$A$1:$DW$117, 'Pensiones pensionados'!$A$1:$E$166, 'Pensiones activos'!$A$2:$G$226)</f>
        <v>3764656.2995052454</v>
      </c>
      <c r="E75" s="56" cm="1">
        <f t="array" ref="E75">ProyBeneficioMuertePensionados(E$3, $A75,  Hombres!$A$1:$DW$117, Mujeres!$A$1:$DW$117, 'Pensiones pensionados'!$A$1:$E$166, 'Pensiones activos'!$A$2:$G$226)</f>
        <v>5292161.613438352</v>
      </c>
      <c r="F75" s="60">
        <f t="shared" si="3"/>
        <v>9056817.9129435979</v>
      </c>
      <c r="G75" s="46">
        <f t="shared" si="2"/>
        <v>0</v>
      </c>
      <c r="H75" s="46" cm="1">
        <f t="array" ref="H75">valorpresente(F75+G75, A75)</f>
        <v>103550.80617162044</v>
      </c>
    </row>
    <row r="76" spans="1:8" x14ac:dyDescent="0.25">
      <c r="A76" s="50">
        <v>2097</v>
      </c>
      <c r="B76" s="52" cm="1">
        <f t="array" ref="B76">ProyBeneficioMuerteActivos(B$3, $A76,  Hombres!$A$1:$DW$117, Mujeres!$A$1:$DW$117, 'Pensiones pensionados'!$A$1:$E$166, 'Pensiones activos'!$A$2:$G$226)</f>
        <v>0</v>
      </c>
      <c r="C76" s="52" cm="1">
        <f t="array" ref="C76">ProyBeneficioMuerteActivos(C$3, $A76,  Hombres!$A$1:$DW$117, Mujeres!$A$1:$DW$117, 'Pensiones pensionados'!$A$1:$E$166, 'Pensiones activos'!$A$2:$G$226)</f>
        <v>0</v>
      </c>
      <c r="D76" s="56" cm="1">
        <f t="array" ref="D76">ProyBeneficioMuertePensionados(D$3, $A76,  Hombres!$A$1:$DW$117, Mujeres!$A$1:$DW$117, 'Pensiones pensionados'!$A$1:$E$166, 'Pensiones activos'!$A$2:$G$226)</f>
        <v>3275158.6339082564</v>
      </c>
      <c r="E76" s="56" cm="1">
        <f t="array" ref="E76">ProyBeneficioMuertePensionados(E$3, $A76,  Hombres!$A$1:$DW$117, Mujeres!$A$1:$DW$117, 'Pensiones pensionados'!$A$1:$E$166, 'Pensiones activos'!$A$2:$G$226)</f>
        <v>4626927.4395913696</v>
      </c>
      <c r="F76" s="60">
        <f t="shared" si="3"/>
        <v>7902086.0734996255</v>
      </c>
      <c r="G76" s="46">
        <f t="shared" si="2"/>
        <v>0</v>
      </c>
      <c r="H76" s="46" cm="1">
        <f t="array" ref="H76">valorpresente(F76+G76, A76)</f>
        <v>84834.010016890796</v>
      </c>
    </row>
    <row r="77" spans="1:8" x14ac:dyDescent="0.25">
      <c r="A77" s="50">
        <v>2098</v>
      </c>
      <c r="B77" s="52" cm="1">
        <f t="array" ref="B77">ProyBeneficioMuerteActivos(B$3, $A77,  Hombres!$A$1:$DW$117, Mujeres!$A$1:$DW$117, 'Pensiones pensionados'!$A$1:$E$166, 'Pensiones activos'!$A$2:$G$226)</f>
        <v>0</v>
      </c>
      <c r="C77" s="52" cm="1">
        <f t="array" ref="C77">ProyBeneficioMuerteActivos(C$3, $A77,  Hombres!$A$1:$DW$117, Mujeres!$A$1:$DW$117, 'Pensiones pensionados'!$A$1:$E$166, 'Pensiones activos'!$A$2:$G$226)</f>
        <v>0</v>
      </c>
      <c r="D77" s="56" cm="1">
        <f t="array" ref="D77">ProyBeneficioMuertePensionados(D$3, $A77,  Hombres!$A$1:$DW$117, Mujeres!$A$1:$DW$117, 'Pensiones pensionados'!$A$1:$E$166, 'Pensiones activos'!$A$2:$G$226)</f>
        <v>2817096.8818683694</v>
      </c>
      <c r="E77" s="56" cm="1">
        <f t="array" ref="E77">ProyBeneficioMuertePensionados(E$3, $A77,  Hombres!$A$1:$DW$117, Mujeres!$A$1:$DW$117, 'Pensiones pensionados'!$A$1:$E$166, 'Pensiones activos'!$A$2:$G$226)</f>
        <v>3977163.7387113231</v>
      </c>
      <c r="F77" s="60">
        <f t="shared" si="3"/>
        <v>6794260.6205796925</v>
      </c>
      <c r="G77" s="46">
        <f t="shared" si="2"/>
        <v>0</v>
      </c>
      <c r="H77" s="46" cm="1">
        <f t="array" ref="H77">valorpresente(F77+G77, A77)</f>
        <v>68489.001450261116</v>
      </c>
    </row>
    <row r="78" spans="1:8" x14ac:dyDescent="0.25">
      <c r="A78" s="50">
        <v>2099</v>
      </c>
      <c r="B78" s="52" cm="1">
        <f t="array" ref="B78">ProyBeneficioMuerteActivos(B$3, $A78,  Hombres!$A$1:$DW$117, Mujeres!$A$1:$DW$117, 'Pensiones pensionados'!$A$1:$E$166, 'Pensiones activos'!$A$2:$G$226)</f>
        <v>0</v>
      </c>
      <c r="C78" s="52" cm="1">
        <f t="array" ref="C78">ProyBeneficioMuerteActivos(C$3, $A78,  Hombres!$A$1:$DW$117, Mujeres!$A$1:$DW$117, 'Pensiones pensionados'!$A$1:$E$166, 'Pensiones activos'!$A$2:$G$226)</f>
        <v>0</v>
      </c>
      <c r="D78" s="56" cm="1">
        <f t="array" ref="D78">ProyBeneficioMuertePensionados(D$3, $A78,  Hombres!$A$1:$DW$117, Mujeres!$A$1:$DW$117, 'Pensiones pensionados'!$A$1:$E$166, 'Pensiones activos'!$A$2:$G$226)</f>
        <v>2394547.7239864063</v>
      </c>
      <c r="E78" s="56" cm="1">
        <f t="array" ref="E78">ProyBeneficioMuertePensionados(E$3, $A78,  Hombres!$A$1:$DW$117, Mujeres!$A$1:$DW$117, 'Pensiones pensionados'!$A$1:$E$166, 'Pensiones activos'!$A$2:$G$226)</f>
        <v>3354966.5725371325</v>
      </c>
      <c r="F78" s="60">
        <f t="shared" si="3"/>
        <v>5749514.2965235393</v>
      </c>
      <c r="G78" s="46">
        <f t="shared" si="2"/>
        <v>0</v>
      </c>
      <c r="H78" s="46" cm="1">
        <f t="array" ref="H78">valorpresente(F78+G78, A78)</f>
        <v>54420.206184488328</v>
      </c>
    </row>
    <row r="79" spans="1:8" x14ac:dyDescent="0.25">
      <c r="A79" s="50">
        <v>2100</v>
      </c>
      <c r="B79" s="52" cm="1">
        <f t="array" ref="B79">ProyBeneficioMuerteActivos(B$3, $A79,  Hombres!$A$1:$DW$117, Mujeres!$A$1:$DW$117, 'Pensiones pensionados'!$A$1:$E$166, 'Pensiones activos'!$A$2:$G$226)</f>
        <v>0</v>
      </c>
      <c r="C79" s="52" cm="1">
        <f t="array" ref="C79">ProyBeneficioMuerteActivos(C$3, $A79,  Hombres!$A$1:$DW$117, Mujeres!$A$1:$DW$117, 'Pensiones pensionados'!$A$1:$E$166, 'Pensiones activos'!$A$2:$G$226)</f>
        <v>0</v>
      </c>
      <c r="D79" s="56" cm="1">
        <f t="array" ref="D79">ProyBeneficioMuertePensionados(D$3, $A79,  Hombres!$A$1:$DW$117, Mujeres!$A$1:$DW$117, 'Pensiones pensionados'!$A$1:$E$166, 'Pensiones activos'!$A$2:$G$226)</f>
        <v>2010261.050220438</v>
      </c>
      <c r="E79" s="56" cm="1">
        <f t="array" ref="E79">ProyBeneficioMuertePensionados(E$3, $A79,  Hombres!$A$1:$DW$117, Mujeres!$A$1:$DW$117, 'Pensiones pensionados'!$A$1:$E$166, 'Pensiones activos'!$A$2:$G$226)</f>
        <v>2772937.2404468618</v>
      </c>
      <c r="F79" s="60">
        <f t="shared" si="3"/>
        <v>4783198.2906673001</v>
      </c>
      <c r="G79" s="46">
        <f t="shared" si="2"/>
        <v>0</v>
      </c>
      <c r="H79" s="46" cm="1">
        <f t="array" ref="H79">valorpresente(F79+G79, A79)</f>
        <v>42510.655540289197</v>
      </c>
    </row>
    <row r="80" spans="1:8" x14ac:dyDescent="0.25">
      <c r="A80" s="50">
        <v>2101</v>
      </c>
      <c r="B80" s="52" cm="1">
        <f t="array" ref="B80">ProyBeneficioMuerteActivos(B$3, $A80,  Hombres!$A$1:$DW$117, Mujeres!$A$1:$DW$117, 'Pensiones pensionados'!$A$1:$E$166, 'Pensiones activos'!$A$2:$G$226)</f>
        <v>0</v>
      </c>
      <c r="C80" s="52" cm="1">
        <f t="array" ref="C80">ProyBeneficioMuerteActivos(C$3, $A80,  Hombres!$A$1:$DW$117, Mujeres!$A$1:$DW$117, 'Pensiones pensionados'!$A$1:$E$166, 'Pensiones activos'!$A$2:$G$226)</f>
        <v>0</v>
      </c>
      <c r="D80" s="56" cm="1">
        <f t="array" ref="D80">ProyBeneficioMuertePensionados(D$3, $A80,  Hombres!$A$1:$DW$117, Mujeres!$A$1:$DW$117, 'Pensiones pensionados'!$A$1:$E$166, 'Pensiones activos'!$A$2:$G$226)</f>
        <v>1666110.6471109008</v>
      </c>
      <c r="E80" s="56" cm="1">
        <f t="array" ref="E80">ProyBeneficioMuertePensionados(E$3, $A80,  Hombres!$A$1:$DW$117, Mujeres!$A$1:$DW$117, 'Pensiones pensionados'!$A$1:$E$166, 'Pensiones activos'!$A$2:$G$226)</f>
        <v>2242523.0741863721</v>
      </c>
      <c r="F80" s="60">
        <f t="shared" si="3"/>
        <v>3908633.7212972729</v>
      </c>
      <c r="G80" s="46">
        <f t="shared" si="2"/>
        <v>0</v>
      </c>
      <c r="H80" s="46" cm="1">
        <f t="array" ref="H80">valorpresente(F80+G80, A80)</f>
        <v>32617.808876052317</v>
      </c>
    </row>
    <row r="81" spans="1:8" x14ac:dyDescent="0.25">
      <c r="A81" s="50">
        <v>2102</v>
      </c>
      <c r="B81" s="52" cm="1">
        <f t="array" ref="B81">ProyBeneficioMuerteActivos(B$3, $A81,  Hombres!$A$1:$DW$117, Mujeres!$A$1:$DW$117, 'Pensiones pensionados'!$A$1:$E$166, 'Pensiones activos'!$A$2:$G$226)</f>
        <v>0</v>
      </c>
      <c r="C81" s="52" cm="1">
        <f t="array" ref="C81">ProyBeneficioMuerteActivos(C$3, $A81,  Hombres!$A$1:$DW$117, Mujeres!$A$1:$DW$117, 'Pensiones pensionados'!$A$1:$E$166, 'Pensiones activos'!$A$2:$G$226)</f>
        <v>0</v>
      </c>
      <c r="D81" s="56" cm="1">
        <f t="array" ref="D81">ProyBeneficioMuertePensionados(D$3, $A81,  Hombres!$A$1:$DW$117, Mujeres!$A$1:$DW$117, 'Pensiones pensionados'!$A$1:$E$166, 'Pensiones activos'!$A$2:$G$226)</f>
        <v>1361864.3827797149</v>
      </c>
      <c r="E81" s="56" cm="1">
        <f t="array" ref="E81">ProyBeneficioMuertePensionados(E$3, $A81,  Hombres!$A$1:$DW$117, Mujeres!$A$1:$DW$117, 'Pensiones pensionados'!$A$1:$E$166, 'Pensiones activos'!$A$2:$G$226)</f>
        <v>1771249.6074188862</v>
      </c>
      <c r="F81" s="60">
        <f t="shared" si="3"/>
        <v>3133113.990198601</v>
      </c>
      <c r="G81" s="46">
        <f t="shared" si="2"/>
        <v>0</v>
      </c>
      <c r="H81" s="46" cm="1">
        <f t="array" ref="H81">valorpresente(F81+G81, A81)</f>
        <v>24550.277032210983</v>
      </c>
    </row>
    <row r="82" spans="1:8" x14ac:dyDescent="0.25">
      <c r="A82" s="50">
        <v>2103</v>
      </c>
      <c r="B82" s="52" cm="1">
        <f t="array" ref="B82">ProyBeneficioMuerteActivos(B$3, $A82,  Hombres!$A$1:$DW$117, Mujeres!$A$1:$DW$117, 'Pensiones pensionados'!$A$1:$E$166, 'Pensiones activos'!$A$2:$G$226)</f>
        <v>0</v>
      </c>
      <c r="C82" s="52" cm="1">
        <f t="array" ref="C82">ProyBeneficioMuerteActivos(C$3, $A82,  Hombres!$A$1:$DW$117, Mujeres!$A$1:$DW$117, 'Pensiones pensionados'!$A$1:$E$166, 'Pensiones activos'!$A$2:$G$226)</f>
        <v>0</v>
      </c>
      <c r="D82" s="56" cm="1">
        <f t="array" ref="D82">ProyBeneficioMuertePensionados(D$3, $A82,  Hombres!$A$1:$DW$117, Mujeres!$A$1:$DW$117, 'Pensiones pensionados'!$A$1:$E$166, 'Pensiones activos'!$A$2:$G$226)</f>
        <v>1095608.8175726638</v>
      </c>
      <c r="E82" s="56" cm="1">
        <f t="array" ref="E82">ProyBeneficioMuertePensionados(E$3, $A82,  Hombres!$A$1:$DW$117, Mujeres!$A$1:$DW$117, 'Pensiones pensionados'!$A$1:$E$166, 'Pensiones activos'!$A$2:$G$226)</f>
        <v>1362434.2909927904</v>
      </c>
      <c r="F82" s="60">
        <f t="shared" si="3"/>
        <v>2458043.1085654544</v>
      </c>
      <c r="G82" s="46">
        <f t="shared" si="2"/>
        <v>0</v>
      </c>
      <c r="H82" s="46" cm="1">
        <f t="array" ref="H82">valorpresente(F82+G82, A82)</f>
        <v>18085.065613322251</v>
      </c>
    </row>
    <row r="83" spans="1:8" x14ac:dyDescent="0.25">
      <c r="A83" s="50">
        <v>2104</v>
      </c>
      <c r="B83" s="52" cm="1">
        <f t="array" ref="B83">ProyBeneficioMuerteActivos(B$3, $A83,  Hombres!$A$1:$DW$117, Mujeres!$A$1:$DW$117, 'Pensiones pensionados'!$A$1:$E$166, 'Pensiones activos'!$A$2:$G$226)</f>
        <v>0</v>
      </c>
      <c r="C83" s="52" cm="1">
        <f t="array" ref="C83">ProyBeneficioMuerteActivos(C$3, $A83,  Hombres!$A$1:$DW$117, Mujeres!$A$1:$DW$117, 'Pensiones pensionados'!$A$1:$E$166, 'Pensiones activos'!$A$2:$G$226)</f>
        <v>0</v>
      </c>
      <c r="D83" s="56" cm="1">
        <f t="array" ref="D83">ProyBeneficioMuertePensionados(D$3, $A83,  Hombres!$A$1:$DW$117, Mujeres!$A$1:$DW$117, 'Pensiones pensionados'!$A$1:$E$166, 'Pensiones activos'!$A$2:$G$226)</f>
        <v>864862.66650145059</v>
      </c>
      <c r="E83" s="56" cm="1">
        <f t="array" ref="E83">ProyBeneficioMuertePensionados(E$3, $A83,  Hombres!$A$1:$DW$117, Mujeres!$A$1:$DW$117, 'Pensiones pensionados'!$A$1:$E$166, 'Pensiones activos'!$A$2:$G$226)</f>
        <v>1016367.0533074278</v>
      </c>
      <c r="F83" s="60">
        <f t="shared" si="3"/>
        <v>1881229.7198088784</v>
      </c>
      <c r="G83" s="46">
        <f t="shared" si="2"/>
        <v>0</v>
      </c>
      <c r="H83" s="46" cm="1">
        <f t="array" ref="H83">valorpresente(F83+G83, A83)</f>
        <v>12996.392442426913</v>
      </c>
    </row>
    <row r="84" spans="1:8" x14ac:dyDescent="0.25">
      <c r="A84" s="50">
        <v>2105</v>
      </c>
      <c r="B84" s="52" cm="1">
        <f t="array" ref="B84">ProyBeneficioMuerteActivos(B$3, $A84,  Hombres!$A$1:$DW$117, Mujeres!$A$1:$DW$117, 'Pensiones pensionados'!$A$1:$E$166, 'Pensiones activos'!$A$2:$G$226)</f>
        <v>0</v>
      </c>
      <c r="C84" s="52" cm="1">
        <f t="array" ref="C84">ProyBeneficioMuerteActivos(C$3, $A84,  Hombres!$A$1:$DW$117, Mujeres!$A$1:$DW$117, 'Pensiones pensionados'!$A$1:$E$166, 'Pensiones activos'!$A$2:$G$226)</f>
        <v>0</v>
      </c>
      <c r="D84" s="56" cm="1">
        <f t="array" ref="D84">ProyBeneficioMuertePensionados(D$3, $A84,  Hombres!$A$1:$DW$117, Mujeres!$A$1:$DW$117, 'Pensiones pensionados'!$A$1:$E$166, 'Pensiones activos'!$A$2:$G$226)</f>
        <v>667847.47172487644</v>
      </c>
      <c r="E84" s="56" cm="1">
        <f t="array" ref="E84">ProyBeneficioMuertePensionados(E$3, $A84,  Hombres!$A$1:$DW$117, Mujeres!$A$1:$DW$117, 'Pensiones pensionados'!$A$1:$E$166, 'Pensiones activos'!$A$2:$G$226)</f>
        <v>731601.89515599294</v>
      </c>
      <c r="F84" s="60">
        <f t="shared" si="3"/>
        <v>1399449.3668808695</v>
      </c>
      <c r="G84" s="46">
        <f t="shared" si="2"/>
        <v>0</v>
      </c>
      <c r="H84" s="46" cm="1">
        <f t="array" ref="H84">valorpresente(F84+G84, A84)</f>
        <v>9077.9663381192568</v>
      </c>
    </row>
    <row r="85" spans="1:8" x14ac:dyDescent="0.25">
      <c r="A85" s="50">
        <v>2106</v>
      </c>
      <c r="B85" s="52" cm="1">
        <f t="array" ref="B85">ProyBeneficioMuerteActivos(B$3, $A85,  Hombres!$A$1:$DW$117, Mujeres!$A$1:$DW$117, 'Pensiones pensionados'!$A$1:$E$166, 'Pensiones activos'!$A$2:$G$226)</f>
        <v>0</v>
      </c>
      <c r="C85" s="52" cm="1">
        <f t="array" ref="C85">ProyBeneficioMuerteActivos(C$3, $A85,  Hombres!$A$1:$DW$117, Mujeres!$A$1:$DW$117, 'Pensiones pensionados'!$A$1:$E$166, 'Pensiones activos'!$A$2:$G$226)</f>
        <v>0</v>
      </c>
      <c r="D85" s="56" cm="1">
        <f t="array" ref="D85">ProyBeneficioMuertePensionados(D$3, $A85,  Hombres!$A$1:$DW$117, Mujeres!$A$1:$DW$117, 'Pensiones pensionados'!$A$1:$E$166, 'Pensiones activos'!$A$2:$G$226)</f>
        <v>502999.21801093698</v>
      </c>
      <c r="E85" s="56" cm="1">
        <f t="array" ref="E85">ProyBeneficioMuertePensionados(E$3, $A85,  Hombres!$A$1:$DW$117, Mujeres!$A$1:$DW$117, 'Pensiones pensionados'!$A$1:$E$166, 'Pensiones activos'!$A$2:$G$226)</f>
        <v>505049.07139487565</v>
      </c>
      <c r="F85" s="60">
        <f t="shared" si="3"/>
        <v>1008048.2894058126</v>
      </c>
      <c r="G85" s="46">
        <f t="shared" si="2"/>
        <v>0</v>
      </c>
      <c r="H85" s="46" cm="1">
        <f t="array" ref="H85">valorpresente(F85+G85, A85)</f>
        <v>6139.925580021657</v>
      </c>
    </row>
    <row r="86" spans="1:8" x14ac:dyDescent="0.25">
      <c r="A86" s="50">
        <v>2107</v>
      </c>
      <c r="B86" s="52" cm="1">
        <f t="array" ref="B86">ProyBeneficioMuerteActivos(B$3, $A86,  Hombres!$A$1:$DW$117, Mujeres!$A$1:$DW$117, 'Pensiones pensionados'!$A$1:$E$166, 'Pensiones activos'!$A$2:$G$226)</f>
        <v>0</v>
      </c>
      <c r="C86" s="52" cm="1">
        <f t="array" ref="C86">ProyBeneficioMuerteActivos(C$3, $A86,  Hombres!$A$1:$DW$117, Mujeres!$A$1:$DW$117, 'Pensiones pensionados'!$A$1:$E$166, 'Pensiones activos'!$A$2:$G$226)</f>
        <v>0</v>
      </c>
      <c r="D86" s="56" cm="1">
        <f t="array" ref="D86">ProyBeneficioMuertePensionados(D$3, $A86,  Hombres!$A$1:$DW$117, Mujeres!$A$1:$DW$117, 'Pensiones pensionados'!$A$1:$E$166, 'Pensiones activos'!$A$2:$G$226)</f>
        <v>368390.80085410312</v>
      </c>
      <c r="E86" s="56" cm="1">
        <f t="array" ref="E86">ProyBeneficioMuertePensionados(E$3, $A86,  Hombres!$A$1:$DW$117, Mujeres!$A$1:$DW$117, 'Pensiones pensionados'!$A$1:$E$166, 'Pensiones activos'!$A$2:$G$226)</f>
        <v>331799.89002770005</v>
      </c>
      <c r="F86" s="60">
        <f t="shared" si="3"/>
        <v>700190.69088180317</v>
      </c>
      <c r="G86" s="46">
        <f t="shared" si="2"/>
        <v>0</v>
      </c>
      <c r="H86" s="46" cm="1">
        <f t="array" ref="H86">valorpresente(F86+G86, A86)</f>
        <v>4004.5018159411006</v>
      </c>
    </row>
    <row r="87" spans="1:8" x14ac:dyDescent="0.25">
      <c r="A87" s="50">
        <v>2108</v>
      </c>
      <c r="B87" s="52" cm="1">
        <f t="array" ref="B87">ProyBeneficioMuerteActivos(B$3, $A87,  Hombres!$A$1:$DW$117, Mujeres!$A$1:$DW$117, 'Pensiones pensionados'!$A$1:$E$166, 'Pensiones activos'!$A$2:$G$226)</f>
        <v>0</v>
      </c>
      <c r="C87" s="52" cm="1">
        <f t="array" ref="C87">ProyBeneficioMuerteActivos(C$3, $A87,  Hombres!$A$1:$DW$117, Mujeres!$A$1:$DW$117, 'Pensiones pensionados'!$A$1:$E$166, 'Pensiones activos'!$A$2:$G$226)</f>
        <v>0</v>
      </c>
      <c r="D87" s="56" cm="1">
        <f t="array" ref="D87">ProyBeneficioMuertePensionados(D$3, $A87,  Hombres!$A$1:$DW$117, Mujeres!$A$1:$DW$117, 'Pensiones pensionados'!$A$1:$E$166, 'Pensiones activos'!$A$2:$G$226)</f>
        <v>261338.75889325238</v>
      </c>
      <c r="E87" s="56" cm="1">
        <f t="array" ref="E87">ProyBeneficioMuertePensionados(E$3, $A87,  Hombres!$A$1:$DW$117, Mujeres!$A$1:$DW$117, 'Pensiones pensionados'!$A$1:$E$166, 'Pensiones activos'!$A$2:$G$226)</f>
        <v>205436.37310467535</v>
      </c>
      <c r="F87" s="60">
        <f t="shared" si="3"/>
        <v>466775.13199792773</v>
      </c>
      <c r="G87" s="46">
        <f t="shared" si="2"/>
        <v>0</v>
      </c>
      <c r="H87" s="46" cm="1">
        <f t="array" ref="H87">valorpresente(F87+G87, A87)</f>
        <v>2506.6301847789941</v>
      </c>
    </row>
    <row r="88" spans="1:8" x14ac:dyDescent="0.25">
      <c r="A88" s="50">
        <v>2109</v>
      </c>
      <c r="B88" s="52" cm="1">
        <f t="array" ref="B88">ProyBeneficioMuerteActivos(B$3, $A88,  Hombres!$A$1:$DW$117, Mujeres!$A$1:$DW$117, 'Pensiones pensionados'!$A$1:$E$166, 'Pensiones activos'!$A$2:$G$226)</f>
        <v>0</v>
      </c>
      <c r="C88" s="52" cm="1">
        <f t="array" ref="C88">ProyBeneficioMuerteActivos(C$3, $A88,  Hombres!$A$1:$DW$117, Mujeres!$A$1:$DW$117, 'Pensiones pensionados'!$A$1:$E$166, 'Pensiones activos'!$A$2:$G$226)</f>
        <v>0</v>
      </c>
      <c r="D88" s="56" cm="1">
        <f t="array" ref="D88">ProyBeneficioMuertePensionados(D$3, $A88,  Hombres!$A$1:$DW$117, Mujeres!$A$1:$DW$117, 'Pensiones pensionados'!$A$1:$E$166, 'Pensiones activos'!$A$2:$G$226)</f>
        <v>178940.51606172515</v>
      </c>
      <c r="E88" s="56" cm="1">
        <f t="array" ref="E88">ProyBeneficioMuertePensionados(E$3, $A88,  Hombres!$A$1:$DW$117, Mujeres!$A$1:$DW$117, 'Pensiones pensionados'!$A$1:$E$166, 'Pensiones activos'!$A$2:$G$226)</f>
        <v>118451.36902590773</v>
      </c>
      <c r="F88" s="60">
        <f t="shared" si="3"/>
        <v>297391.88508763287</v>
      </c>
      <c r="G88" s="46">
        <f t="shared" si="2"/>
        <v>0</v>
      </c>
      <c r="H88" s="46" cm="1">
        <f t="array" ref="H88">valorpresente(F88+G88, A88)</f>
        <v>1499.5538310699371</v>
      </c>
    </row>
    <row r="89" spans="1:8" x14ac:dyDescent="0.25">
      <c r="A89" s="50">
        <v>2110</v>
      </c>
      <c r="B89" s="52" cm="1">
        <f t="array" ref="B89">ProyBeneficioMuerteActivos(B$3, $A89,  Hombres!$A$1:$DW$117, Mujeres!$A$1:$DW$117, 'Pensiones pensionados'!$A$1:$E$166, 'Pensiones activos'!$A$2:$G$226)</f>
        <v>0</v>
      </c>
      <c r="C89" s="52" cm="1">
        <f t="array" ref="C89">ProyBeneficioMuerteActivos(C$3, $A89,  Hombres!$A$1:$DW$117, Mujeres!$A$1:$DW$117, 'Pensiones pensionados'!$A$1:$E$166, 'Pensiones activos'!$A$2:$G$226)</f>
        <v>0</v>
      </c>
      <c r="D89" s="56" cm="1">
        <f t="array" ref="D89">ProyBeneficioMuertePensionados(D$3, $A89,  Hombres!$A$1:$DW$117, Mujeres!$A$1:$DW$117, 'Pensiones pensionados'!$A$1:$E$166, 'Pensiones activos'!$A$2:$G$226)</f>
        <v>117720.17224126536</v>
      </c>
      <c r="E89" s="56" cm="1">
        <f t="array" ref="E89">ProyBeneficioMuertePensionados(E$3, $A89,  Hombres!$A$1:$DW$117, Mujeres!$A$1:$DW$117, 'Pensiones pensionados'!$A$1:$E$166, 'Pensiones activos'!$A$2:$G$226)</f>
        <v>62693.767750560437</v>
      </c>
      <c r="F89" s="60">
        <f t="shared" si="3"/>
        <v>180413.93999182578</v>
      </c>
      <c r="G89" s="46">
        <f t="shared" si="2"/>
        <v>0</v>
      </c>
      <c r="H89" s="46" cm="1">
        <f t="array" ref="H89">valorpresente(F89+G89, A89)</f>
        <v>854.18792954042999</v>
      </c>
    </row>
    <row r="90" spans="1:8" x14ac:dyDescent="0.25">
      <c r="A90" s="50">
        <v>2111</v>
      </c>
      <c r="B90" s="52" cm="1">
        <f t="array" ref="B90">ProyBeneficioMuerteActivos(B$3, $A90,  Hombres!$A$1:$DW$117, Mujeres!$A$1:$DW$117, 'Pensiones pensionados'!$A$1:$E$166, 'Pensiones activos'!$A$2:$G$226)</f>
        <v>0</v>
      </c>
      <c r="C90" s="52" cm="1">
        <f t="array" ref="C90">ProyBeneficioMuerteActivos(C$3, $A90,  Hombres!$A$1:$DW$117, Mujeres!$A$1:$DW$117, 'Pensiones pensionados'!$A$1:$E$166, 'Pensiones activos'!$A$2:$G$226)</f>
        <v>0</v>
      </c>
      <c r="D90" s="56" cm="1">
        <f t="array" ref="D90">ProyBeneficioMuertePensionados(D$3, $A90,  Hombres!$A$1:$DW$117, Mujeres!$A$1:$DW$117, 'Pensiones pensionados'!$A$1:$E$166, 'Pensiones activos'!$A$2:$G$226)</f>
        <v>74061.684178263778</v>
      </c>
      <c r="E90" s="56" cm="1">
        <f t="array" ref="E90">ProyBeneficioMuertePensionados(E$3, $A90,  Hombres!$A$1:$DW$117, Mujeres!$A$1:$DW$117, 'Pensiones pensionados'!$A$1:$E$166, 'Pensiones activos'!$A$2:$G$226)</f>
        <v>29925.75265317165</v>
      </c>
      <c r="F90" s="60">
        <f t="shared" si="3"/>
        <v>103987.43683143542</v>
      </c>
      <c r="G90" s="46">
        <f t="shared" si="2"/>
        <v>0</v>
      </c>
      <c r="H90" s="46" cm="1">
        <f t="array" ref="H90">valorpresente(F90+G90, A90)</f>
        <v>462.29011255137056</v>
      </c>
    </row>
    <row r="91" spans="1:8" x14ac:dyDescent="0.25">
      <c r="A91" s="50">
        <v>2112</v>
      </c>
      <c r="B91" s="52" cm="1">
        <f t="array" ref="B91">ProyBeneficioMuerteActivos(B$3, $A91,  Hombres!$A$1:$DW$117, Mujeres!$A$1:$DW$117, 'Pensiones pensionados'!$A$1:$E$166, 'Pensiones activos'!$A$2:$G$226)</f>
        <v>0</v>
      </c>
      <c r="C91" s="52" cm="1">
        <f t="array" ref="C91">ProyBeneficioMuerteActivos(C$3, $A91,  Hombres!$A$1:$DW$117, Mujeres!$A$1:$DW$117, 'Pensiones pensionados'!$A$1:$E$166, 'Pensiones activos'!$A$2:$G$226)</f>
        <v>0</v>
      </c>
      <c r="D91" s="56" cm="1">
        <f t="array" ref="D91">ProyBeneficioMuertePensionados(D$3, $A91,  Hombres!$A$1:$DW$117, Mujeres!$A$1:$DW$117, 'Pensiones pensionados'!$A$1:$E$166, 'Pensiones activos'!$A$2:$G$226)</f>
        <v>44294.12555905959</v>
      </c>
      <c r="E91" s="56" cm="1">
        <f t="array" ref="E91">ProyBeneficioMuertePensionados(E$3, $A91,  Hombres!$A$1:$DW$117, Mujeres!$A$1:$DW$117, 'Pensiones pensionados'!$A$1:$E$166, 'Pensiones activos'!$A$2:$G$226)</f>
        <v>12597.302073710403</v>
      </c>
      <c r="F91" s="60">
        <f t="shared" si="3"/>
        <v>56891.427632769992</v>
      </c>
      <c r="G91" s="46">
        <f t="shared" si="2"/>
        <v>0</v>
      </c>
      <c r="H91" s="46" cm="1">
        <f t="array" ref="H91">valorpresente(F91+G91, A91)</f>
        <v>237.48214103522278</v>
      </c>
    </row>
    <row r="92" spans="1:8" x14ac:dyDescent="0.25">
      <c r="A92" s="50">
        <v>2113</v>
      </c>
      <c r="B92" s="52" cm="1">
        <f t="array" ref="B92">ProyBeneficioMuerteActivos(B$3, $A92,  Hombres!$A$1:$DW$117, Mujeres!$A$1:$DW$117, 'Pensiones pensionados'!$A$1:$E$166, 'Pensiones activos'!$A$2:$G$226)</f>
        <v>0</v>
      </c>
      <c r="C92" s="52" cm="1">
        <f t="array" ref="C92">ProyBeneficioMuerteActivos(C$3, $A92,  Hombres!$A$1:$DW$117, Mujeres!$A$1:$DW$117, 'Pensiones pensionados'!$A$1:$E$166, 'Pensiones activos'!$A$2:$G$226)</f>
        <v>0</v>
      </c>
      <c r="D92" s="56" cm="1">
        <f t="array" ref="D92">ProyBeneficioMuertePensionados(D$3, $A92,  Hombres!$A$1:$DW$117, Mujeres!$A$1:$DW$117, 'Pensiones pensionados'!$A$1:$E$166, 'Pensiones activos'!$A$2:$G$226)</f>
        <v>25010.272725634721</v>
      </c>
      <c r="E92" s="56" cm="1">
        <f t="array" ref="E92">ProyBeneficioMuertePensionados(E$3, $A92,  Hombres!$A$1:$DW$117, Mujeres!$A$1:$DW$117, 'Pensiones pensionados'!$A$1:$E$166, 'Pensiones activos'!$A$2:$G$226)</f>
        <v>4541.6027045177743</v>
      </c>
      <c r="F92" s="60">
        <f t="shared" si="3"/>
        <v>29551.875430152497</v>
      </c>
      <c r="G92" s="46">
        <f t="shared" si="2"/>
        <v>0</v>
      </c>
      <c r="H92" s="46" cm="1">
        <f t="array" ref="H92">valorpresente(F92+G92, A92)</f>
        <v>115.82960177799322</v>
      </c>
    </row>
    <row r="93" spans="1:8" x14ac:dyDescent="0.25">
      <c r="A93" s="50">
        <v>2114</v>
      </c>
      <c r="B93" s="52" cm="1">
        <f t="array" ref="B93">ProyBeneficioMuerteActivos(B$3, $A93,  Hombres!$A$1:$DW$117, Mujeres!$A$1:$DW$117, 'Pensiones pensionados'!$A$1:$E$166, 'Pensiones activos'!$A$2:$G$226)</f>
        <v>0</v>
      </c>
      <c r="C93" s="52" cm="1">
        <f t="array" ref="C93">ProyBeneficioMuerteActivos(C$3, $A93,  Hombres!$A$1:$DW$117, Mujeres!$A$1:$DW$117, 'Pensiones pensionados'!$A$1:$E$166, 'Pensiones activos'!$A$2:$G$226)</f>
        <v>0</v>
      </c>
      <c r="D93" s="56" cm="1">
        <f t="array" ref="D93">ProyBeneficioMuertePensionados(D$3, $A93,  Hombres!$A$1:$DW$117, Mujeres!$A$1:$DW$117, 'Pensiones pensionados'!$A$1:$E$166, 'Pensiones activos'!$A$2:$G$226)</f>
        <v>13201.58469966526</v>
      </c>
      <c r="E93" s="56" cm="1">
        <f t="array" ref="E93">ProyBeneficioMuertePensionados(E$3, $A93,  Hombres!$A$1:$DW$117, Mujeres!$A$1:$DW$117, 'Pensiones pensionados'!$A$1:$E$166, 'Pensiones activos'!$A$2:$G$226)</f>
        <v>1348.1902459743217</v>
      </c>
      <c r="F93" s="60">
        <f t="shared" si="3"/>
        <v>14549.774945639581</v>
      </c>
      <c r="G93" s="46">
        <f t="shared" si="2"/>
        <v>0</v>
      </c>
      <c r="H93" s="46" cm="1">
        <f t="array" ref="H93">valorpresente(F93+G93, A93)</f>
        <v>53.547744659067661</v>
      </c>
    </row>
    <row r="94" spans="1:8" x14ac:dyDescent="0.25">
      <c r="A94" s="50">
        <v>2115</v>
      </c>
      <c r="B94" s="52" cm="1">
        <f t="array" ref="B94">ProyBeneficioMuerteActivos(B$3, $A94,  Hombres!$A$1:$DW$117, Mujeres!$A$1:$DW$117, 'Pensiones pensionados'!$A$1:$E$166, 'Pensiones activos'!$A$2:$G$226)</f>
        <v>0</v>
      </c>
      <c r="C94" s="52" cm="1">
        <f t="array" ref="C94">ProyBeneficioMuerteActivos(C$3, $A94,  Hombres!$A$1:$DW$117, Mujeres!$A$1:$DW$117, 'Pensiones pensionados'!$A$1:$E$166, 'Pensiones activos'!$A$2:$G$226)</f>
        <v>0</v>
      </c>
      <c r="D94" s="56" cm="1">
        <f t="array" ref="D94">ProyBeneficioMuertePensionados(D$3, $A94,  Hombres!$A$1:$DW$117, Mujeres!$A$1:$DW$117, 'Pensiones pensionados'!$A$1:$E$166, 'Pensiones activos'!$A$2:$G$226)</f>
        <v>6349.3142485618609</v>
      </c>
      <c r="E94" s="56" cm="1">
        <f t="array" ref="E94">ProyBeneficioMuertePensionados(E$3, $A94,  Hombres!$A$1:$DW$117, Mujeres!$A$1:$DW$117, 'Pensiones pensionados'!$A$1:$E$166, 'Pensiones activos'!$A$2:$G$226)</f>
        <v>310.43320023216302</v>
      </c>
      <c r="F94" s="60">
        <f t="shared" si="3"/>
        <v>6659.7474487940235</v>
      </c>
      <c r="G94" s="46">
        <f t="shared" si="2"/>
        <v>0</v>
      </c>
      <c r="H94" s="46" cm="1">
        <f t="array" ref="H94">valorpresente(F94+G94, A94)</f>
        <v>23.014050430350636</v>
      </c>
    </row>
    <row r="95" spans="1:8" x14ac:dyDescent="0.25">
      <c r="A95" s="50">
        <v>2116</v>
      </c>
      <c r="B95" s="52" cm="1">
        <f t="array" ref="B95">ProyBeneficioMuerteActivos(B$3, $A95,  Hombres!$A$1:$DW$117, Mujeres!$A$1:$DW$117, 'Pensiones pensionados'!$A$1:$E$166, 'Pensiones activos'!$A$2:$G$226)</f>
        <v>0</v>
      </c>
      <c r="C95" s="52" cm="1">
        <f t="array" ref="C95">ProyBeneficioMuerteActivos(C$3, $A95,  Hombres!$A$1:$DW$117, Mujeres!$A$1:$DW$117, 'Pensiones pensionados'!$A$1:$E$166, 'Pensiones activos'!$A$2:$G$226)</f>
        <v>0</v>
      </c>
      <c r="D95" s="56" cm="1">
        <f t="array" ref="D95">ProyBeneficioMuertePensionados(D$3, $A95,  Hombres!$A$1:$DW$117, Mujeres!$A$1:$DW$117, 'Pensiones pensionados'!$A$1:$E$166, 'Pensiones activos'!$A$2:$G$226)</f>
        <v>2802.7007882124681</v>
      </c>
      <c r="E95" s="56" cm="1">
        <f t="array" ref="E95">ProyBeneficioMuertePensionados(E$3, $A95,  Hombres!$A$1:$DW$117, Mujeres!$A$1:$DW$117, 'Pensiones pensionados'!$A$1:$E$166, 'Pensiones activos'!$A$2:$G$226)</f>
        <v>50.455197176831859</v>
      </c>
      <c r="F95" s="60">
        <f t="shared" si="3"/>
        <v>2853.1559853893</v>
      </c>
      <c r="G95" s="46">
        <f t="shared" si="2"/>
        <v>0</v>
      </c>
      <c r="H95" s="46" cm="1">
        <f t="array" ref="H95">valorpresente(F95+G95, A95)</f>
        <v>9.2578727736173594</v>
      </c>
    </row>
    <row r="96" spans="1:8" x14ac:dyDescent="0.25">
      <c r="A96" s="50">
        <v>2117</v>
      </c>
      <c r="B96" s="52" cm="1">
        <f t="array" ref="B96">ProyBeneficioMuerteActivos(B$3, $A96,  Hombres!$A$1:$DW$117, Mujeres!$A$1:$DW$117, 'Pensiones pensionados'!$A$1:$E$166, 'Pensiones activos'!$A$2:$G$226)</f>
        <v>0</v>
      </c>
      <c r="C96" s="52" cm="1">
        <f t="array" ref="C96">ProyBeneficioMuerteActivos(C$3, $A96,  Hombres!$A$1:$DW$117, Mujeres!$A$1:$DW$117, 'Pensiones pensionados'!$A$1:$E$166, 'Pensiones activos'!$A$2:$G$226)</f>
        <v>0</v>
      </c>
      <c r="D96" s="56" cm="1">
        <f t="array" ref="D96">ProyBeneficioMuertePensionados(D$3, $A96,  Hombres!$A$1:$DW$117, Mujeres!$A$1:$DW$117, 'Pensiones pensionados'!$A$1:$E$166, 'Pensiones activos'!$A$2:$G$226)</f>
        <v>1088.8955676671183</v>
      </c>
      <c r="E96" s="56" cm="1">
        <f t="array" ref="E96">ProyBeneficioMuertePensionados(E$3, $A96,  Hombres!$A$1:$DW$117, Mujeres!$A$1:$DW$117, 'Pensiones pensionados'!$A$1:$E$166, 'Pensiones activos'!$A$2:$G$226)</f>
        <v>4.5393804390325512</v>
      </c>
      <c r="F96" s="60">
        <f t="shared" si="3"/>
        <v>1093.4349481061508</v>
      </c>
      <c r="G96" s="46">
        <f t="shared" si="2"/>
        <v>0</v>
      </c>
      <c r="H96" s="46" cm="1">
        <f t="array" ref="H96">valorpresente(F96+G96, A96)</f>
        <v>3.331417289423817</v>
      </c>
    </row>
    <row r="97" spans="1:8" x14ac:dyDescent="0.25">
      <c r="A97" s="50">
        <v>2118</v>
      </c>
      <c r="B97" s="52" cm="1">
        <f t="array" ref="B97">ProyBeneficioMuerteActivos(B$3, $A97,  Hombres!$A$1:$DW$117, Mujeres!$A$1:$DW$117, 'Pensiones pensionados'!$A$1:$E$166, 'Pensiones activos'!$A$2:$G$226)</f>
        <v>0</v>
      </c>
      <c r="C97" s="52" cm="1">
        <f t="array" ref="C97">ProyBeneficioMuerteActivos(C$3, $A97,  Hombres!$A$1:$DW$117, Mujeres!$A$1:$DW$117, 'Pensiones pensionados'!$A$1:$E$166, 'Pensiones activos'!$A$2:$G$226)</f>
        <v>0</v>
      </c>
      <c r="D97" s="56" cm="1">
        <f t="array" ref="D97">ProyBeneficioMuertePensionados(D$3, $A97,  Hombres!$A$1:$DW$117, Mujeres!$A$1:$DW$117, 'Pensiones pensionados'!$A$1:$E$166, 'Pensiones activos'!$A$2:$G$226)</f>
        <v>369.6751377745174</v>
      </c>
      <c r="E97" s="56" cm="1">
        <f t="array" ref="E97">ProyBeneficioMuertePensionados(E$3, $A97,  Hombres!$A$1:$DW$117, Mujeres!$A$1:$DW$117, 'Pensiones pensionados'!$A$1:$E$166, 'Pensiones activos'!$A$2:$G$226)</f>
        <v>0</v>
      </c>
      <c r="F97" s="60">
        <f t="shared" si="3"/>
        <v>369.6751377745174</v>
      </c>
      <c r="G97" s="46">
        <f t="shared" si="2"/>
        <v>0</v>
      </c>
      <c r="H97" s="46" cm="1">
        <f t="array" ref="H97">valorpresente(F97+G97, A97)</f>
        <v>1.0575641498988089</v>
      </c>
    </row>
    <row r="98" spans="1:8" x14ac:dyDescent="0.25">
      <c r="A98" s="50">
        <v>2119</v>
      </c>
      <c r="B98" s="52" cm="1">
        <f t="array" ref="B98">ProyBeneficioMuerteActivos(B$3, $A98,  Hombres!$A$1:$DW$117, Mujeres!$A$1:$DW$117, 'Pensiones pensionados'!$A$1:$E$166, 'Pensiones activos'!$A$2:$G$226)</f>
        <v>0</v>
      </c>
      <c r="C98" s="52" cm="1">
        <f t="array" ref="C98">ProyBeneficioMuerteActivos(C$3, $A98,  Hombres!$A$1:$DW$117, Mujeres!$A$1:$DW$117, 'Pensiones pensionados'!$A$1:$E$166, 'Pensiones activos'!$A$2:$G$226)</f>
        <v>0</v>
      </c>
      <c r="D98" s="56" cm="1">
        <f t="array" ref="D98">ProyBeneficioMuertePensionados(D$3, $A98,  Hombres!$A$1:$DW$117, Mujeres!$A$1:$DW$117, 'Pensiones pensionados'!$A$1:$E$166, 'Pensiones activos'!$A$2:$G$226)</f>
        <v>122.14852645558854</v>
      </c>
      <c r="E98" s="56" cm="1">
        <f t="array" ref="E98">ProyBeneficioMuertePensionados(E$3, $A98,  Hombres!$A$1:$DW$117, Mujeres!$A$1:$DW$117, 'Pensiones pensionados'!$A$1:$E$166, 'Pensiones activos'!$A$2:$G$226)</f>
        <v>0</v>
      </c>
      <c r="F98" s="60">
        <f t="shared" si="3"/>
        <v>122.14852645558854</v>
      </c>
      <c r="G98" s="46">
        <f t="shared" si="2"/>
        <v>0</v>
      </c>
      <c r="H98" s="46" cm="1">
        <f t="array" ref="H98">valorpresente(F98+G98, A98)</f>
        <v>0.32811425693546287</v>
      </c>
    </row>
    <row r="99" spans="1:8" x14ac:dyDescent="0.25">
      <c r="A99" s="51">
        <v>2120</v>
      </c>
      <c r="B99" s="52" cm="1">
        <f t="array" ref="B99">ProyBeneficioMuerteActivos(B$3, $A99,  Hombres!$A$1:$DW$117, Mujeres!$A$1:$DW$117, 'Pensiones pensionados'!$A$1:$E$166, 'Pensiones activos'!$A$2:$G$226)</f>
        <v>0</v>
      </c>
      <c r="C99" s="52" cm="1">
        <f t="array" ref="C99">ProyBeneficioMuerteActivos(C$3, $A99,  Hombres!$A$1:$DW$117, Mujeres!$A$1:$DW$117, 'Pensiones pensionados'!$A$1:$E$166, 'Pensiones activos'!$A$2:$G$226)</f>
        <v>0</v>
      </c>
      <c r="D99" s="56" cm="1">
        <f t="array" ref="D99">ProyBeneficioMuertePensionados(D$3, $A99,  Hombres!$A$1:$DW$117, Mujeres!$A$1:$DW$117, 'Pensiones pensionados'!$A$1:$E$166, 'Pensiones activos'!$A$2:$G$226)</f>
        <v>0</v>
      </c>
      <c r="E99" s="56" cm="1">
        <f t="array" ref="E99">ProyBeneficioMuertePensionados(E$3, $A99,  Hombres!$A$1:$DW$117, Mujeres!$A$1:$DW$117, 'Pensiones pensionados'!$A$1:$E$166, 'Pensiones activos'!$A$2:$G$226)</f>
        <v>0</v>
      </c>
      <c r="F99" s="60">
        <f t="shared" si="3"/>
        <v>0</v>
      </c>
      <c r="G99" s="46">
        <f t="shared" si="2"/>
        <v>0</v>
      </c>
      <c r="H99" s="46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B4" zoomScale="60" zoomScaleNormal="85" workbookViewId="0">
      <selection activeCell="Q49" sqref="Q49"/>
    </sheetView>
  </sheetViews>
  <sheetFormatPr baseColWidth="10" defaultColWidth="11.5703125" defaultRowHeight="15" x14ac:dyDescent="0.25"/>
  <cols>
    <col min="2" max="5" width="17.28515625" customWidth="1"/>
    <col min="6" max="6" width="18.85546875" bestFit="1" customWidth="1"/>
    <col min="7" max="7" width="16.140625" bestFit="1" customWidth="1"/>
    <col min="8" max="9" width="17.7109375" bestFit="1" customWidth="1"/>
    <col min="10" max="10" width="18.85546875" bestFit="1" customWidth="1"/>
    <col min="11" max="11" width="13.7109375" bestFit="1" customWidth="1"/>
    <col min="12" max="12" width="20.7109375" bestFit="1" customWidth="1"/>
  </cols>
  <sheetData>
    <row r="2" spans="1:12" ht="14.65" customHeight="1" x14ac:dyDescent="0.25">
      <c r="A2" s="147" t="s">
        <v>33</v>
      </c>
      <c r="B2" s="150" t="s">
        <v>39</v>
      </c>
      <c r="C2" s="150"/>
      <c r="D2" s="150"/>
      <c r="E2" s="150"/>
      <c r="F2" s="144" t="s">
        <v>40</v>
      </c>
      <c r="G2" s="147" t="s">
        <v>41</v>
      </c>
      <c r="H2" s="147" t="s">
        <v>42</v>
      </c>
      <c r="I2" s="147" t="s">
        <v>43</v>
      </c>
      <c r="J2" s="147" t="s">
        <v>32</v>
      </c>
      <c r="K2" s="147" t="s">
        <v>52</v>
      </c>
      <c r="L2" s="147" t="s">
        <v>54</v>
      </c>
    </row>
    <row r="3" spans="1:12" x14ac:dyDescent="0.25">
      <c r="A3" s="148"/>
      <c r="B3" s="153" t="s">
        <v>30</v>
      </c>
      <c r="C3" s="154"/>
      <c r="D3" s="155" t="s">
        <v>31</v>
      </c>
      <c r="E3" s="156"/>
      <c r="F3" s="151"/>
      <c r="G3" s="148"/>
      <c r="H3" s="148"/>
      <c r="I3" s="148"/>
      <c r="J3" s="148"/>
      <c r="K3" s="148"/>
      <c r="L3" s="148"/>
    </row>
    <row r="4" spans="1:12" x14ac:dyDescent="0.25">
      <c r="A4" s="149"/>
      <c r="B4" s="30" t="s">
        <v>6</v>
      </c>
      <c r="C4" s="30" t="s">
        <v>5</v>
      </c>
      <c r="D4" s="30" t="s">
        <v>6</v>
      </c>
      <c r="E4" s="30" t="s">
        <v>5</v>
      </c>
      <c r="F4" s="152"/>
      <c r="G4" s="149"/>
      <c r="H4" s="149"/>
      <c r="I4" s="149"/>
      <c r="J4" s="149"/>
      <c r="K4" s="149"/>
      <c r="L4" s="149"/>
    </row>
    <row r="5" spans="1:12" x14ac:dyDescent="0.25">
      <c r="A5" s="48">
        <v>2025</v>
      </c>
      <c r="B5" s="57" cm="1">
        <f t="array" ref="B5">ProyeccionAnualidades($A5,B$3, B$4, 'Pensiones pensionados'!$A$1:$E$166,'Pensiones activos'!$A$2:$G$226, Hombres!$A$1:$DW$117, Mujeres!$A$1:$DW$117)</f>
        <v>0</v>
      </c>
      <c r="C5" s="54" cm="1">
        <f t="array" ref="C5">ProyeccionAnualidades($A5,$B$3, $C$4, 'Pensiones pensionados'!$A$1:$E$166,'Pensiones activos'!$A$2:$G$226, Hombres!$A$1:$DW$117, Mujeres!$A$1:$DW$117)</f>
        <v>0</v>
      </c>
      <c r="D5" s="57" cm="1">
        <f t="array" ref="D5">ProyeccionAnualidades($A5,$D$3, $D$4, 'Pensiones pensionados'!$A$1:$E$166,'Pensiones activos'!$A$2:$G$226, Hombres!$A$1:$DW$117, Mujeres!$A$1:$DW$117)</f>
        <v>0</v>
      </c>
      <c r="E5" s="54" cm="1">
        <f t="array" ref="E5">ProyeccionAnualidades($A5,$D$3, $E$4, 'Pensiones pensionados'!$A$1:$E$166,'Pensiones activos'!$A$2:$G$226, Hombres!$A$1:$DW$117, Mujeres!$A$1:$DW$117)</f>
        <v>0</v>
      </c>
      <c r="F5" s="60">
        <f>B5+C5</f>
        <v>0</v>
      </c>
      <c r="G5" s="60">
        <f>D5+E5</f>
        <v>0</v>
      </c>
      <c r="H5" s="60">
        <f>B5+D5</f>
        <v>0</v>
      </c>
      <c r="I5" s="60">
        <f>C5+E5</f>
        <v>0</v>
      </c>
      <c r="J5" s="60">
        <f>B5+C5+D5+E5</f>
        <v>0</v>
      </c>
      <c r="K5" s="60" cm="1">
        <f t="array" ref="K5">valorpresente(J5,A5)</f>
        <v>0</v>
      </c>
      <c r="L5" s="88">
        <f>SUM(K5:K100)</f>
        <v>28570389544.169888</v>
      </c>
    </row>
    <row r="6" spans="1:12" x14ac:dyDescent="0.25">
      <c r="A6" s="79">
        <v>2026</v>
      </c>
      <c r="B6" s="57" cm="1">
        <f t="array" ref="B6">ProyeccionAnualidades($A6,B$3, B$4, 'Pensiones pensionados'!$A$1:$E$166,'Pensiones activos'!$A$2:$G$226, Hombres!$A$1:$DW$117, Mujeres!$A$1:$DW$117)</f>
        <v>0</v>
      </c>
      <c r="C6" s="54" cm="1">
        <f t="array" ref="C6">ProyeccionAnualidades($A6,$B$3, $C$4, 'Pensiones pensionados'!$A$1:$E$166,'Pensiones activos'!$A$2:$G$226, Hombres!$A$1:$DW$117, Mujeres!$A$1:$DW$117)</f>
        <v>0</v>
      </c>
      <c r="D6" s="57" cm="1">
        <f t="array" ref="D6">ProyeccionAnualidades($A6,$D$3, $D$4, 'Pensiones pensionados'!$A$1:$E$166,'Pensiones activos'!$A$2:$G$226, Hombres!$A$1:$DW$117, Mujeres!$A$1:$DW$117)</f>
        <v>224590054.76818317</v>
      </c>
      <c r="E6" s="54" cm="1">
        <f t="array" ref="E6">ProyeccionAnualidades($A6,$D$3, $E$4, 'Pensiones pensionados'!$A$1:$E$166,'Pensiones activos'!$A$2:$G$226, Hombres!$A$1:$DW$117, Mujeres!$A$1:$DW$117)</f>
        <v>197566352.58659706</v>
      </c>
      <c r="F6" s="60">
        <f t="shared" ref="F6:F69" si="0">B6+C6</f>
        <v>0</v>
      </c>
      <c r="G6" s="60">
        <f t="shared" ref="G6:G69" si="1">D6+E6</f>
        <v>422156407.3547802</v>
      </c>
      <c r="H6" s="60">
        <f t="shared" ref="H6:H69" si="2">B6+D6</f>
        <v>224590054.76818317</v>
      </c>
      <c r="I6" s="60">
        <f t="shared" ref="I6:I69" si="3">C6+E6</f>
        <v>197566352.58659706</v>
      </c>
      <c r="J6" s="87">
        <f t="shared" ref="J6:J69" si="4">B6+C6+D6+E6</f>
        <v>422156407.3547802</v>
      </c>
      <c r="K6" s="60" cm="1">
        <f t="array" ref="K6">valorpresente(J6,A6)</f>
        <v>396390992.82138985</v>
      </c>
    </row>
    <row r="7" spans="1:12" x14ac:dyDescent="0.25">
      <c r="A7" s="79">
        <v>2027</v>
      </c>
      <c r="B7" s="57" cm="1">
        <f t="array" ref="B7">ProyeccionAnualidades($A7,B$3, B$4, 'Pensiones pensionados'!$A$1:$E$166,'Pensiones activos'!$A$2:$G$226, Hombres!$A$1:$DW$117, Mujeres!$A$1:$DW$117)</f>
        <v>0</v>
      </c>
      <c r="C7" s="54" cm="1">
        <f t="array" ref="C7">ProyeccionAnualidades($A7,$B$3, $C$4, 'Pensiones pensionados'!$A$1:$E$166,'Pensiones activos'!$A$2:$G$226, Hombres!$A$1:$DW$117, Mujeres!$A$1:$DW$117)</f>
        <v>0</v>
      </c>
      <c r="D7" s="57" cm="1">
        <f t="array" ref="D7">ProyeccionAnualidades($A7,$D$3, $D$4, 'Pensiones pensionados'!$A$1:$E$166,'Pensiones activos'!$A$2:$G$226, Hombres!$A$1:$DW$117, Mujeres!$A$1:$DW$117)</f>
        <v>226471961.15684375</v>
      </c>
      <c r="E7" s="54" cm="1">
        <f t="array" ref="E7">ProyeccionAnualidades($A7,$D$3, $E$4, 'Pensiones pensionados'!$A$1:$E$166,'Pensiones activos'!$A$2:$G$226, Hombres!$A$1:$DW$117, Mujeres!$A$1:$DW$117)</f>
        <v>196871998.47601366</v>
      </c>
      <c r="F7" s="60">
        <f t="shared" si="0"/>
        <v>0</v>
      </c>
      <c r="G7" s="60">
        <f t="shared" si="1"/>
        <v>423343959.63285744</v>
      </c>
      <c r="H7" s="60">
        <f t="shared" si="2"/>
        <v>226471961.15684375</v>
      </c>
      <c r="I7" s="60">
        <f t="shared" si="3"/>
        <v>196871998.47601366</v>
      </c>
      <c r="J7" s="60">
        <f t="shared" si="4"/>
        <v>423343959.63285744</v>
      </c>
      <c r="K7" s="60" cm="1">
        <f t="array" ref="K7">valorpresente(J7,A7)</f>
        <v>373245131.8149904</v>
      </c>
    </row>
    <row r="8" spans="1:12" x14ac:dyDescent="0.25">
      <c r="A8" s="79">
        <v>2028</v>
      </c>
      <c r="B8" s="57" cm="1">
        <f t="array" ref="B8">ProyeccionAnualidades($A8,B$3, B$4, 'Pensiones pensionados'!$A$1:$E$166,'Pensiones activos'!$A$2:$G$226, Hombres!$A$1:$DW$117, Mujeres!$A$1:$DW$117)</f>
        <v>0</v>
      </c>
      <c r="C8" s="54" cm="1">
        <f t="array" ref="C8">ProyeccionAnualidades($A8,$B$3, $C$4, 'Pensiones pensionados'!$A$1:$E$166,'Pensiones activos'!$A$2:$G$226, Hombres!$A$1:$DW$117, Mujeres!$A$1:$DW$117)</f>
        <v>0</v>
      </c>
      <c r="D8" s="57" cm="1">
        <f t="array" ref="D8">ProyeccionAnualidades($A8,$D$3, $D$4, 'Pensiones pensionados'!$A$1:$E$166,'Pensiones activos'!$A$2:$G$226, Hombres!$A$1:$DW$117, Mujeres!$A$1:$DW$117)</f>
        <v>227997746.13858339</v>
      </c>
      <c r="E8" s="54" cm="1">
        <f t="array" ref="E8">ProyeccionAnualidades($A8,$D$3, $E$4, 'Pensiones pensionados'!$A$1:$E$166,'Pensiones activos'!$A$2:$G$226, Hombres!$A$1:$DW$117, Mujeres!$A$1:$DW$117)</f>
        <v>195859216.80038208</v>
      </c>
      <c r="F8" s="60">
        <f t="shared" si="0"/>
        <v>0</v>
      </c>
      <c r="G8" s="60">
        <f t="shared" si="1"/>
        <v>423856962.93896544</v>
      </c>
      <c r="H8" s="60">
        <f t="shared" si="2"/>
        <v>227997746.13858339</v>
      </c>
      <c r="I8" s="60">
        <f t="shared" si="3"/>
        <v>195859216.80038208</v>
      </c>
      <c r="J8" s="60">
        <f t="shared" si="4"/>
        <v>423856962.93896544</v>
      </c>
      <c r="K8" s="60" cm="1">
        <f t="array" ref="K8">valorpresente(J8,A8)</f>
        <v>350889601.8233918</v>
      </c>
    </row>
    <row r="9" spans="1:12" x14ac:dyDescent="0.25">
      <c r="A9" s="79">
        <v>2029</v>
      </c>
      <c r="B9" s="57" cm="1">
        <f t="array" ref="B9">ProyeccionAnualidades($A9,B$3, B$4, 'Pensiones pensionados'!$A$1:$E$166,'Pensiones activos'!$A$2:$G$226, Hombres!$A$1:$DW$117, Mujeres!$A$1:$DW$117)</f>
        <v>0</v>
      </c>
      <c r="C9" s="54" cm="1">
        <f t="array" ref="C9">ProyeccionAnualidades($A9,$B$3, $C$4, 'Pensiones pensionados'!$A$1:$E$166,'Pensiones activos'!$A$2:$G$226, Hombres!$A$1:$DW$117, Mujeres!$A$1:$DW$117)</f>
        <v>0</v>
      </c>
      <c r="D9" s="57" cm="1">
        <f t="array" ref="D9">ProyeccionAnualidades($A9,$D$3, $D$4, 'Pensiones pensionados'!$A$1:$E$166,'Pensiones activos'!$A$2:$G$226, Hombres!$A$1:$DW$117, Mujeres!$A$1:$DW$117)</f>
        <v>229130086.15561265</v>
      </c>
      <c r="E9" s="54" cm="1">
        <f t="array" ref="E9">ProyeccionAnualidades($A9,$D$3, $E$4, 'Pensiones pensionados'!$A$1:$E$166,'Pensiones activos'!$A$2:$G$226, Hombres!$A$1:$DW$117, Mujeres!$A$1:$DW$117)</f>
        <v>194518977.74523628</v>
      </c>
      <c r="F9" s="60">
        <f t="shared" si="0"/>
        <v>0</v>
      </c>
      <c r="G9" s="60">
        <f t="shared" si="1"/>
        <v>423649063.90084893</v>
      </c>
      <c r="H9" s="60">
        <f t="shared" si="2"/>
        <v>229130086.15561265</v>
      </c>
      <c r="I9" s="60">
        <f t="shared" si="3"/>
        <v>194518977.74523628</v>
      </c>
      <c r="J9" s="60">
        <f t="shared" si="4"/>
        <v>423649063.90084893</v>
      </c>
      <c r="K9" s="60" cm="1">
        <f t="array" ref="K9">valorpresente(J9,A9)</f>
        <v>329312199.80610365</v>
      </c>
    </row>
    <row r="10" spans="1:12" x14ac:dyDescent="0.25">
      <c r="A10" s="79">
        <v>2030</v>
      </c>
      <c r="B10" s="57" cm="1">
        <f t="array" ref="B10">ProyeccionAnualidades($A10,B$3, B$4, 'Pensiones pensionados'!$A$1:$E$166,'Pensiones activos'!$A$2:$G$226, Hombres!$A$1:$DW$117, Mujeres!$A$1:$DW$117)</f>
        <v>0</v>
      </c>
      <c r="C10" s="54" cm="1">
        <f t="array" ref="C10">ProyeccionAnualidades($A10,$B$3, $C$4, 'Pensiones pensionados'!$A$1:$E$166,'Pensiones activos'!$A$2:$G$226, Hombres!$A$1:$DW$117, Mujeres!$A$1:$DW$117)</f>
        <v>0</v>
      </c>
      <c r="D10" s="57" cm="1">
        <f t="array" ref="D10">ProyeccionAnualidades($A10,$D$3, $D$4, 'Pensiones pensionados'!$A$1:$E$166,'Pensiones activos'!$A$2:$G$226, Hombres!$A$1:$DW$117, Mujeres!$A$1:$DW$117)</f>
        <v>229847374.60725388</v>
      </c>
      <c r="E10" s="54" cm="1">
        <f t="array" ref="E10">ProyeccionAnualidades($A10,$D$3, $E$4, 'Pensiones pensionados'!$A$1:$E$166,'Pensiones activos'!$A$2:$G$226, Hombres!$A$1:$DW$117, Mujeres!$A$1:$DW$117)</f>
        <v>192829105.57681429</v>
      </c>
      <c r="F10" s="60">
        <f t="shared" si="0"/>
        <v>0</v>
      </c>
      <c r="G10" s="60">
        <f t="shared" si="1"/>
        <v>422676480.1840682</v>
      </c>
      <c r="H10" s="60">
        <f t="shared" si="2"/>
        <v>229847374.60725388</v>
      </c>
      <c r="I10" s="60">
        <f t="shared" si="3"/>
        <v>192829105.57681429</v>
      </c>
      <c r="J10" s="60">
        <f t="shared" si="4"/>
        <v>422676480.1840682</v>
      </c>
      <c r="K10" s="60" cm="1">
        <f t="array" ref="K10">valorpresente(J10,A10)</f>
        <v>308503462.93448049</v>
      </c>
    </row>
    <row r="11" spans="1:12" x14ac:dyDescent="0.25">
      <c r="A11" s="79">
        <v>2031</v>
      </c>
      <c r="B11" s="57" cm="1">
        <f t="array" ref="B11">ProyeccionAnualidades($A11,B$3, B$4, 'Pensiones pensionados'!$A$1:$E$166,'Pensiones activos'!$A$2:$G$226, Hombres!$A$1:$DW$117, Mujeres!$A$1:$DW$117)</f>
        <v>0</v>
      </c>
      <c r="C11" s="54" cm="1">
        <f t="array" ref="C11">ProyeccionAnualidades($A11,$B$3, $C$4, 'Pensiones pensionados'!$A$1:$E$166,'Pensiones activos'!$A$2:$G$226, Hombres!$A$1:$DW$117, Mujeres!$A$1:$DW$117)</f>
        <v>0</v>
      </c>
      <c r="D11" s="57" cm="1">
        <f t="array" ref="D11">ProyeccionAnualidades($A11,$D$3, $D$4, 'Pensiones pensionados'!$A$1:$E$166,'Pensiones activos'!$A$2:$G$226, Hombres!$A$1:$DW$117, Mujeres!$A$1:$DW$117)</f>
        <v>230106561.06215295</v>
      </c>
      <c r="E11" s="54" cm="1">
        <f t="array" ref="E11">ProyeccionAnualidades($A11,$D$3, $E$4, 'Pensiones pensionados'!$A$1:$E$166,'Pensiones activos'!$A$2:$G$226, Hombres!$A$1:$DW$117, Mujeres!$A$1:$DW$117)</f>
        <v>190770822.64161187</v>
      </c>
      <c r="F11" s="60">
        <f t="shared" si="0"/>
        <v>0</v>
      </c>
      <c r="G11" s="60">
        <f t="shared" si="1"/>
        <v>420877383.7037648</v>
      </c>
      <c r="H11" s="60">
        <f t="shared" si="2"/>
        <v>230106561.06215295</v>
      </c>
      <c r="I11" s="60">
        <f t="shared" si="3"/>
        <v>190770822.64161187</v>
      </c>
      <c r="J11" s="60">
        <f t="shared" si="4"/>
        <v>420877383.7037648</v>
      </c>
      <c r="K11" s="60" cm="1">
        <f t="array" ref="K11">valorpresente(J11,A11)</f>
        <v>288441630.8830561</v>
      </c>
    </row>
    <row r="12" spans="1:12" x14ac:dyDescent="0.25">
      <c r="A12" s="79">
        <v>2032</v>
      </c>
      <c r="B12" s="57" cm="1">
        <f t="array" ref="B12">ProyeccionAnualidades($A12,B$3, B$4, 'Pensiones pensionados'!$A$1:$E$166,'Pensiones activos'!$A$2:$G$226, Hombres!$A$1:$DW$117, Mujeres!$A$1:$DW$117)</f>
        <v>0</v>
      </c>
      <c r="C12" s="54" cm="1">
        <f t="array" ref="C12">ProyeccionAnualidades($A12,$B$3, $C$4, 'Pensiones pensionados'!$A$1:$E$166,'Pensiones activos'!$A$2:$G$226, Hombres!$A$1:$DW$117, Mujeres!$A$1:$DW$117)</f>
        <v>0</v>
      </c>
      <c r="D12" s="57" cm="1">
        <f t="array" ref="D12">ProyeccionAnualidades($A12,$D$3, $D$4, 'Pensiones pensionados'!$A$1:$E$166,'Pensiones activos'!$A$2:$G$226, Hombres!$A$1:$DW$117, Mujeres!$A$1:$DW$117)</f>
        <v>229871885.42409483</v>
      </c>
      <c r="E12" s="54" cm="1">
        <f t="array" ref="E12">ProyeccionAnualidades($A12,$D$3, $E$4, 'Pensiones pensionados'!$A$1:$E$166,'Pensiones activos'!$A$2:$G$226, Hombres!$A$1:$DW$117, Mujeres!$A$1:$DW$117)</f>
        <v>188326139.66442639</v>
      </c>
      <c r="F12" s="60">
        <f t="shared" si="0"/>
        <v>0</v>
      </c>
      <c r="G12" s="60">
        <f t="shared" si="1"/>
        <v>418198025.08852124</v>
      </c>
      <c r="H12" s="60">
        <f t="shared" si="2"/>
        <v>229871885.42409483</v>
      </c>
      <c r="I12" s="60">
        <f t="shared" si="3"/>
        <v>188326139.66442639</v>
      </c>
      <c r="J12" s="60">
        <f t="shared" si="4"/>
        <v>418198025.08852124</v>
      </c>
      <c r="K12" s="60" cm="1">
        <f t="array" ref="K12">valorpresente(J12,A12)</f>
        <v>269113028.17608601</v>
      </c>
    </row>
    <row r="13" spans="1:12" x14ac:dyDescent="0.25">
      <c r="A13" s="79">
        <v>2033</v>
      </c>
      <c r="B13" s="57" cm="1">
        <f t="array" ref="B13">ProyeccionAnualidades($A13,B$3, B$4, 'Pensiones pensionados'!$A$1:$E$166,'Pensiones activos'!$A$2:$G$226, Hombres!$A$1:$DW$117, Mujeres!$A$1:$DW$117)</f>
        <v>0</v>
      </c>
      <c r="C13" s="54" cm="1">
        <f t="array" ref="C13">ProyeccionAnualidades($A13,$B$3, $C$4, 'Pensiones pensionados'!$A$1:$E$166,'Pensiones activos'!$A$2:$G$226, Hombres!$A$1:$DW$117, Mujeres!$A$1:$DW$117)</f>
        <v>0</v>
      </c>
      <c r="D13" s="57" cm="1">
        <f t="array" ref="D13">ProyeccionAnualidades($A13,$D$3, $D$4, 'Pensiones pensionados'!$A$1:$E$166,'Pensiones activos'!$A$2:$G$226, Hombres!$A$1:$DW$117, Mujeres!$A$1:$DW$117)</f>
        <v>229096594.36706233</v>
      </c>
      <c r="E13" s="54" cm="1">
        <f t="array" ref="E13">ProyeccionAnualidades($A13,$D$3, $E$4, 'Pensiones pensionados'!$A$1:$E$166,'Pensiones activos'!$A$2:$G$226, Hombres!$A$1:$DW$117, Mujeres!$A$1:$DW$117)</f>
        <v>185482552.26668793</v>
      </c>
      <c r="F13" s="60">
        <f t="shared" si="0"/>
        <v>0</v>
      </c>
      <c r="G13" s="60">
        <f t="shared" si="1"/>
        <v>414579146.63375026</v>
      </c>
      <c r="H13" s="60">
        <f t="shared" si="2"/>
        <v>229096594.36706233</v>
      </c>
      <c r="I13" s="60">
        <f t="shared" si="3"/>
        <v>185482552.26668793</v>
      </c>
      <c r="J13" s="60">
        <f t="shared" si="4"/>
        <v>414579146.63375026</v>
      </c>
      <c r="K13" s="60" cm="1">
        <f t="array" ref="K13">valorpresente(J13,A13)</f>
        <v>250501650.1405721</v>
      </c>
    </row>
    <row r="14" spans="1:12" x14ac:dyDescent="0.25">
      <c r="A14" s="79">
        <v>2034</v>
      </c>
      <c r="B14" s="57" cm="1">
        <f t="array" ref="B14">ProyeccionAnualidades($A14,B$3, B$4, 'Pensiones pensionados'!$A$1:$E$166,'Pensiones activos'!$A$2:$G$226, Hombres!$A$1:$DW$117, Mujeres!$A$1:$DW$117)</f>
        <v>6354583.2259534746</v>
      </c>
      <c r="C14" s="54" cm="1">
        <f t="array" ref="C14">ProyeccionAnualidades($A14,$B$3, $C$4, 'Pensiones pensionados'!$A$1:$E$166,'Pensiones activos'!$A$2:$G$226, Hombres!$A$1:$DW$117, Mujeres!$A$1:$DW$117)</f>
        <v>0</v>
      </c>
      <c r="D14" s="57" cm="1">
        <f t="array" ref="D14">ProyeccionAnualidades($A14,$D$3, $D$4, 'Pensiones pensionados'!$A$1:$E$166,'Pensiones activos'!$A$2:$G$226, Hombres!$A$1:$DW$117, Mujeres!$A$1:$DW$117)</f>
        <v>227769585.96896845</v>
      </c>
      <c r="E14" s="54" cm="1">
        <f t="array" ref="E14">ProyeccionAnualidades($A14,$D$3, $E$4, 'Pensiones pensionados'!$A$1:$E$166,'Pensiones activos'!$A$2:$G$226, Hombres!$A$1:$DW$117, Mujeres!$A$1:$DW$117)</f>
        <v>182219913.32157066</v>
      </c>
      <c r="F14" s="60">
        <f t="shared" si="0"/>
        <v>6354583.2259534746</v>
      </c>
      <c r="G14" s="60">
        <f t="shared" si="1"/>
        <v>409989499.29053915</v>
      </c>
      <c r="H14" s="60">
        <f t="shared" si="2"/>
        <v>234124169.19492191</v>
      </c>
      <c r="I14" s="60">
        <f t="shared" si="3"/>
        <v>182219913.32157066</v>
      </c>
      <c r="J14" s="60">
        <f t="shared" si="4"/>
        <v>416344082.51649261</v>
      </c>
      <c r="K14" s="60" cm="1">
        <f t="array" ref="K14">valorpresente(J14,A14)</f>
        <v>236214159.10338679</v>
      </c>
    </row>
    <row r="15" spans="1:12" x14ac:dyDescent="0.25">
      <c r="A15" s="79">
        <v>2035</v>
      </c>
      <c r="B15" s="57" cm="1">
        <f t="array" ref="B15">ProyeccionAnualidades($A15,B$3, B$4, 'Pensiones pensionados'!$A$1:$E$166,'Pensiones activos'!$A$2:$G$226, Hombres!$A$1:$DW$117, Mujeres!$A$1:$DW$117)</f>
        <v>34815111.531287655</v>
      </c>
      <c r="C15" s="54" cm="1">
        <f t="array" ref="C15">ProyeccionAnualidades($A15,$B$3, $C$4, 'Pensiones pensionados'!$A$1:$E$166,'Pensiones activos'!$A$2:$G$226, Hombres!$A$1:$DW$117, Mujeres!$A$1:$DW$117)</f>
        <v>0</v>
      </c>
      <c r="D15" s="57" cm="1">
        <f t="array" ref="D15">ProyeccionAnualidades($A15,$D$3, $D$4, 'Pensiones pensionados'!$A$1:$E$166,'Pensiones activos'!$A$2:$G$226, Hombres!$A$1:$DW$117, Mujeres!$A$1:$DW$117)</f>
        <v>225862223.74444035</v>
      </c>
      <c r="E15" s="54" cm="1">
        <f t="array" ref="E15">ProyeccionAnualidades($A15,$D$3, $E$4, 'Pensiones pensionados'!$A$1:$E$166,'Pensiones activos'!$A$2:$G$226, Hombres!$A$1:$DW$117, Mujeres!$A$1:$DW$117)</f>
        <v>178542981.39321926</v>
      </c>
      <c r="F15" s="60">
        <f t="shared" si="0"/>
        <v>34815111.531287655</v>
      </c>
      <c r="G15" s="60">
        <f t="shared" si="1"/>
        <v>404405205.13765961</v>
      </c>
      <c r="H15" s="60">
        <f t="shared" si="2"/>
        <v>260677335.27572799</v>
      </c>
      <c r="I15" s="60">
        <f t="shared" si="3"/>
        <v>178542981.39321926</v>
      </c>
      <c r="J15" s="60">
        <f t="shared" si="4"/>
        <v>439220316.66894722</v>
      </c>
      <c r="K15" s="60" cm="1">
        <f t="array" ref="K15">valorpresente(J15,A15)</f>
        <v>233984098.0191195</v>
      </c>
    </row>
    <row r="16" spans="1:12" x14ac:dyDescent="0.25">
      <c r="A16" s="79">
        <v>2036</v>
      </c>
      <c r="B16" s="57" cm="1">
        <f t="array" ref="B16">ProyeccionAnualidades($A16,B$3, B$4, 'Pensiones pensionados'!$A$1:$E$166,'Pensiones activos'!$A$2:$G$226, Hombres!$A$1:$DW$117, Mujeres!$A$1:$DW$117)</f>
        <v>35859564.877226278</v>
      </c>
      <c r="C16" s="54" cm="1">
        <f t="array" ref="C16">ProyeccionAnualidades($A16,$B$3, $C$4, 'Pensiones pensionados'!$A$1:$E$166,'Pensiones activos'!$A$2:$G$226, Hombres!$A$1:$DW$117, Mujeres!$A$1:$DW$117)</f>
        <v>0</v>
      </c>
      <c r="D16" s="57" cm="1">
        <f t="array" ref="D16">ProyeccionAnualidades($A16,$D$3, $D$4, 'Pensiones pensionados'!$A$1:$E$166,'Pensiones activos'!$A$2:$G$226, Hombres!$A$1:$DW$117, Mujeres!$A$1:$DW$117)</f>
        <v>223342935.97509277</v>
      </c>
      <c r="E16" s="54" cm="1">
        <f t="array" ref="E16">ProyeccionAnualidades($A16,$D$3, $E$4, 'Pensiones pensionados'!$A$1:$E$166,'Pensiones activos'!$A$2:$G$226, Hombres!$A$1:$DW$117, Mujeres!$A$1:$DW$117)</f>
        <v>174423449.31319782</v>
      </c>
      <c r="F16" s="60">
        <f t="shared" si="0"/>
        <v>35859564.877226278</v>
      </c>
      <c r="G16" s="60">
        <f t="shared" si="1"/>
        <v>397766385.28829062</v>
      </c>
      <c r="H16" s="60">
        <f t="shared" si="2"/>
        <v>259202500.85231906</v>
      </c>
      <c r="I16" s="60">
        <f t="shared" si="3"/>
        <v>174423449.31319782</v>
      </c>
      <c r="J16" s="60">
        <f t="shared" si="4"/>
        <v>433625950.16551685</v>
      </c>
      <c r="K16" s="60" cm="1">
        <f t="array" ref="K16">valorpresente(J16,A16)</f>
        <v>216905007.82206404</v>
      </c>
    </row>
    <row r="17" spans="1:11" x14ac:dyDescent="0.25">
      <c r="A17" s="79">
        <v>2037</v>
      </c>
      <c r="B17" s="57" cm="1">
        <f t="array" ref="B17">ProyeccionAnualidades($A17,B$3, B$4, 'Pensiones pensionados'!$A$1:$E$166,'Pensiones activos'!$A$2:$G$226, Hombres!$A$1:$DW$117, Mujeres!$A$1:$DW$117)</f>
        <v>38693378.36531654</v>
      </c>
      <c r="C17" s="54" cm="1">
        <f t="array" ref="C17">ProyeccionAnualidades($A17,$B$3, $C$4, 'Pensiones pensionados'!$A$1:$E$166,'Pensiones activos'!$A$2:$G$226, Hombres!$A$1:$DW$117, Mujeres!$A$1:$DW$117)</f>
        <v>0</v>
      </c>
      <c r="D17" s="57" cm="1">
        <f t="array" ref="D17">ProyeccionAnualidades($A17,$D$3, $D$4, 'Pensiones pensionados'!$A$1:$E$166,'Pensiones activos'!$A$2:$G$226, Hombres!$A$1:$DW$117, Mujeres!$A$1:$DW$117)</f>
        <v>220184201.80251312</v>
      </c>
      <c r="E17" s="54" cm="1">
        <f t="array" ref="E17">ProyeccionAnualidades($A17,$D$3, $E$4, 'Pensiones pensionados'!$A$1:$E$166,'Pensiones activos'!$A$2:$G$226, Hombres!$A$1:$DW$117, Mujeres!$A$1:$DW$117)</f>
        <v>169852742.90654734</v>
      </c>
      <c r="F17" s="60">
        <f t="shared" si="0"/>
        <v>38693378.36531654</v>
      </c>
      <c r="G17" s="60">
        <f t="shared" si="1"/>
        <v>390036944.70906043</v>
      </c>
      <c r="H17" s="60">
        <f t="shared" si="2"/>
        <v>258877580.16782966</v>
      </c>
      <c r="I17" s="60">
        <f t="shared" si="3"/>
        <v>169852742.90654734</v>
      </c>
      <c r="J17" s="60">
        <f t="shared" si="4"/>
        <v>428730323.074377</v>
      </c>
      <c r="K17" s="60" cm="1">
        <f t="array" ref="K17">valorpresente(J17,A17)</f>
        <v>201367281.90513203</v>
      </c>
    </row>
    <row r="18" spans="1:11" x14ac:dyDescent="0.25">
      <c r="A18" s="79">
        <v>2038</v>
      </c>
      <c r="B18" s="57" cm="1">
        <f t="array" ref="B18">ProyeccionAnualidades($A18,B$3, B$4, 'Pensiones pensionados'!$A$1:$E$166,'Pensiones activos'!$A$2:$G$226, Hombres!$A$1:$DW$117, Mujeres!$A$1:$DW$117)</f>
        <v>39854179.716276042</v>
      </c>
      <c r="C18" s="54" cm="1">
        <f t="array" ref="C18">ProyeccionAnualidades($A18,$B$3, $C$4, 'Pensiones pensionados'!$A$1:$E$166,'Pensiones activos'!$A$2:$G$226, Hombres!$A$1:$DW$117, Mujeres!$A$1:$DW$117)</f>
        <v>0</v>
      </c>
      <c r="D18" s="57" cm="1">
        <f t="array" ref="D18">ProyeccionAnualidades($A18,$D$3, $D$4, 'Pensiones pensionados'!$A$1:$E$166,'Pensiones activos'!$A$2:$G$226, Hombres!$A$1:$DW$117, Mujeres!$A$1:$DW$117)</f>
        <v>216361401.58761358</v>
      </c>
      <c r="E18" s="54" cm="1">
        <f t="array" ref="E18">ProyeccionAnualidades($A18,$D$3, $E$4, 'Pensiones pensionados'!$A$1:$E$166,'Pensiones activos'!$A$2:$G$226, Hombres!$A$1:$DW$117, Mujeres!$A$1:$DW$117)</f>
        <v>164821536.47439823</v>
      </c>
      <c r="F18" s="60">
        <f t="shared" si="0"/>
        <v>39854179.716276042</v>
      </c>
      <c r="G18" s="60">
        <f t="shared" si="1"/>
        <v>381182938.06201184</v>
      </c>
      <c r="H18" s="60">
        <f t="shared" si="2"/>
        <v>256215581.30388963</v>
      </c>
      <c r="I18" s="60">
        <f t="shared" si="3"/>
        <v>164821536.47439823</v>
      </c>
      <c r="J18" s="60">
        <f t="shared" si="4"/>
        <v>421037117.77828789</v>
      </c>
      <c r="K18" s="60" cm="1">
        <f t="array" ref="K18">valorpresente(J18,A18)</f>
        <v>185684427.49507645</v>
      </c>
    </row>
    <row r="19" spans="1:11" x14ac:dyDescent="0.25">
      <c r="A19" s="79">
        <v>2039</v>
      </c>
      <c r="B19" s="57" cm="1">
        <f t="array" ref="B19">ProyeccionAnualidades($A19,B$3, B$4, 'Pensiones pensionados'!$A$1:$E$166,'Pensiones activos'!$A$2:$G$226, Hombres!$A$1:$DW$117, Mujeres!$A$1:$DW$117)</f>
        <v>41013444.532200448</v>
      </c>
      <c r="C19" s="54" cm="1">
        <f t="array" ref="C19">ProyeccionAnualidades($A19,$B$3, $C$4, 'Pensiones pensionados'!$A$1:$E$166,'Pensiones activos'!$A$2:$G$226, Hombres!$A$1:$DW$117, Mujeres!$A$1:$DW$117)</f>
        <v>3130376.1093581496</v>
      </c>
      <c r="D19" s="57" cm="1">
        <f t="array" ref="D19">ProyeccionAnualidades($A19,$D$3, $D$4, 'Pensiones pensionados'!$A$1:$E$166,'Pensiones activos'!$A$2:$G$226, Hombres!$A$1:$DW$117, Mujeres!$A$1:$DW$117)</f>
        <v>211874152.93189192</v>
      </c>
      <c r="E19" s="54" cm="1">
        <f t="array" ref="E19">ProyeccionAnualidades($A19,$D$3, $E$4, 'Pensiones pensionados'!$A$1:$E$166,'Pensiones activos'!$A$2:$G$226, Hombres!$A$1:$DW$117, Mujeres!$A$1:$DW$117)</f>
        <v>159350357.12827963</v>
      </c>
      <c r="F19" s="60">
        <f t="shared" si="0"/>
        <v>44143820.641558595</v>
      </c>
      <c r="G19" s="60">
        <f t="shared" si="1"/>
        <v>371224510.06017154</v>
      </c>
      <c r="H19" s="60">
        <f t="shared" si="2"/>
        <v>252887597.46409237</v>
      </c>
      <c r="I19" s="60">
        <f t="shared" si="3"/>
        <v>162480733.23763779</v>
      </c>
      <c r="J19" s="60">
        <f t="shared" si="4"/>
        <v>415368330.70173013</v>
      </c>
      <c r="K19" s="60" cm="1">
        <f t="array" ref="K19">valorpresente(J19,A19)</f>
        <v>172004128.97547621</v>
      </c>
    </row>
    <row r="20" spans="1:11" x14ac:dyDescent="0.25">
      <c r="A20" s="79">
        <v>2040</v>
      </c>
      <c r="B20" s="57" cm="1">
        <f t="array" ref="B20">ProyeccionAnualidades($A20,B$3, B$4, 'Pensiones pensionados'!$A$1:$E$166,'Pensiones activos'!$A$2:$G$226, Hombres!$A$1:$DW$117, Mujeres!$A$1:$DW$117)</f>
        <v>48265332.934053943</v>
      </c>
      <c r="C20" s="54" cm="1">
        <f t="array" ref="C20">ProyeccionAnualidades($A20,$B$3, $C$4, 'Pensiones pensionados'!$A$1:$E$166,'Pensiones activos'!$A$2:$G$226, Hombres!$A$1:$DW$117, Mujeres!$A$1:$DW$117)</f>
        <v>3224287.3926388938</v>
      </c>
      <c r="D20" s="57" cm="1">
        <f t="array" ref="D20">ProyeccionAnualidades($A20,$D$3, $D$4, 'Pensiones pensionados'!$A$1:$E$166,'Pensiones activos'!$A$2:$G$226, Hombres!$A$1:$DW$117, Mujeres!$A$1:$DW$117)</f>
        <v>206717426.82032743</v>
      </c>
      <c r="E20" s="54" cm="1">
        <f t="array" ref="E20">ProyeccionAnualidades($A20,$D$3, $E$4, 'Pensiones pensionados'!$A$1:$E$166,'Pensiones activos'!$A$2:$G$226, Hombres!$A$1:$DW$117, Mujeres!$A$1:$DW$117)</f>
        <v>153465477.74592829</v>
      </c>
      <c r="F20" s="60">
        <f t="shared" si="0"/>
        <v>51489620.326692834</v>
      </c>
      <c r="G20" s="60">
        <f t="shared" si="1"/>
        <v>360182904.56625569</v>
      </c>
      <c r="H20" s="60">
        <f t="shared" si="2"/>
        <v>254982759.75438136</v>
      </c>
      <c r="I20" s="60">
        <f t="shared" si="3"/>
        <v>156689765.13856718</v>
      </c>
      <c r="J20" s="60">
        <f t="shared" si="4"/>
        <v>411672524.89294857</v>
      </c>
      <c r="K20" s="60" cm="1">
        <f t="array" ref="K20">valorpresente(J20,A20)</f>
        <v>160069197.06247661</v>
      </c>
    </row>
    <row r="21" spans="1:11" x14ac:dyDescent="0.25">
      <c r="A21" s="79">
        <v>2041</v>
      </c>
      <c r="B21" s="57" cm="1">
        <f t="array" ref="B21">ProyeccionAnualidades($A21,B$3, B$4, 'Pensiones pensionados'!$A$1:$E$166,'Pensiones activos'!$A$2:$G$226, Hombres!$A$1:$DW$117, Mujeres!$A$1:$DW$117)</f>
        <v>65599399.682739079</v>
      </c>
      <c r="C21" s="54" cm="1">
        <f t="array" ref="C21">ProyeccionAnualidades($A21,$B$3, $C$4, 'Pensiones pensionados'!$A$1:$E$166,'Pensiones activos'!$A$2:$G$226, Hombres!$A$1:$DW$117, Mujeres!$A$1:$DW$117)</f>
        <v>12422290.631006207</v>
      </c>
      <c r="D21" s="57" cm="1">
        <f t="array" ref="D21">ProyeccionAnualidades($A21,$D$3, $D$4, 'Pensiones pensionados'!$A$1:$E$166,'Pensiones activos'!$A$2:$G$226, Hombres!$A$1:$DW$117, Mujeres!$A$1:$DW$117)</f>
        <v>200890214.11345348</v>
      </c>
      <c r="E21" s="54" cm="1">
        <f t="array" ref="E21">ProyeccionAnualidades($A21,$D$3, $E$4, 'Pensiones pensionados'!$A$1:$E$166,'Pensiones activos'!$A$2:$G$226, Hombres!$A$1:$DW$117, Mujeres!$A$1:$DW$117)</f>
        <v>147196439.23637655</v>
      </c>
      <c r="F21" s="60">
        <f t="shared" si="0"/>
        <v>78021690.31374529</v>
      </c>
      <c r="G21" s="60">
        <f t="shared" si="1"/>
        <v>348086653.34983003</v>
      </c>
      <c r="H21" s="60">
        <f t="shared" si="2"/>
        <v>266489613.79619256</v>
      </c>
      <c r="I21" s="60">
        <f t="shared" si="3"/>
        <v>159618729.86738276</v>
      </c>
      <c r="J21" s="60">
        <f t="shared" si="4"/>
        <v>426108343.66357529</v>
      </c>
      <c r="K21" s="60" cm="1">
        <f t="array" ref="K21">valorpresente(J21,A21)</f>
        <v>155570165.54228836</v>
      </c>
    </row>
    <row r="22" spans="1:11" x14ac:dyDescent="0.25">
      <c r="A22" s="79">
        <v>2042</v>
      </c>
      <c r="B22" s="57" cm="1">
        <f t="array" ref="B22">ProyeccionAnualidades($A22,B$3, B$4, 'Pensiones pensionados'!$A$1:$E$166,'Pensiones activos'!$A$2:$G$226, Hombres!$A$1:$DW$117, Mujeres!$A$1:$DW$117)</f>
        <v>121799266.73262471</v>
      </c>
      <c r="C22" s="54" cm="1">
        <f t="array" ref="C22">ProyeccionAnualidades($A22,$B$3, $C$4, 'Pensiones pensionados'!$A$1:$E$166,'Pensiones activos'!$A$2:$G$226, Hombres!$A$1:$DW$117, Mujeres!$A$1:$DW$117)</f>
        <v>48032469.458012782</v>
      </c>
      <c r="D22" s="57" cm="1">
        <f t="array" ref="D22">ProyeccionAnualidades($A22,$D$3, $D$4, 'Pensiones pensionados'!$A$1:$E$166,'Pensiones activos'!$A$2:$G$226, Hombres!$A$1:$DW$117, Mujeres!$A$1:$DW$117)</f>
        <v>194392570.212428</v>
      </c>
      <c r="E22" s="54" cm="1">
        <f t="array" ref="E22">ProyeccionAnualidades($A22,$D$3, $E$4, 'Pensiones pensionados'!$A$1:$E$166,'Pensiones activos'!$A$2:$G$226, Hombres!$A$1:$DW$117, Mujeres!$A$1:$DW$117)</f>
        <v>140566735.48221785</v>
      </c>
      <c r="F22" s="60">
        <f t="shared" si="0"/>
        <v>169831736.1906375</v>
      </c>
      <c r="G22" s="60">
        <f t="shared" si="1"/>
        <v>334959305.69464588</v>
      </c>
      <c r="H22" s="60">
        <f t="shared" si="2"/>
        <v>316191836.94505274</v>
      </c>
      <c r="I22" s="60">
        <f t="shared" si="3"/>
        <v>188599204.94023064</v>
      </c>
      <c r="J22" s="60">
        <f t="shared" si="4"/>
        <v>504791041.88528335</v>
      </c>
      <c r="K22" s="60" cm="1">
        <f t="array" ref="K22">valorpresente(J22,A22)</f>
        <v>173048686.44741523</v>
      </c>
    </row>
    <row r="23" spans="1:11" x14ac:dyDescent="0.25">
      <c r="A23" s="79">
        <v>2043</v>
      </c>
      <c r="B23" s="57" cm="1">
        <f t="array" ref="B23">ProyeccionAnualidades($A23,B$3, B$4, 'Pensiones pensionados'!$A$1:$E$166,'Pensiones activos'!$A$2:$G$226, Hombres!$A$1:$DW$117, Mujeres!$A$1:$DW$117)</f>
        <v>174923073.16504171</v>
      </c>
      <c r="C23" s="54" cm="1">
        <f t="array" ref="C23">ProyeccionAnualidades($A23,$B$3, $C$4, 'Pensiones pensionados'!$A$1:$E$166,'Pensiones activos'!$A$2:$G$226, Hombres!$A$1:$DW$117, Mujeres!$A$1:$DW$117)</f>
        <v>75917386.656975985</v>
      </c>
      <c r="D23" s="57" cm="1">
        <f t="array" ref="D23">ProyeccionAnualidades($A23,$D$3, $D$4, 'Pensiones pensionados'!$A$1:$E$166,'Pensiones activos'!$A$2:$G$226, Hombres!$A$1:$DW$117, Mujeres!$A$1:$DW$117)</f>
        <v>187235657.84239486</v>
      </c>
      <c r="E23" s="54" cm="1">
        <f t="array" ref="E23">ProyeccionAnualidades($A23,$D$3, $E$4, 'Pensiones pensionados'!$A$1:$E$166,'Pensiones activos'!$A$2:$G$226, Hombres!$A$1:$DW$117, Mujeres!$A$1:$DW$117)</f>
        <v>133604191.81783006</v>
      </c>
      <c r="F23" s="60">
        <f t="shared" si="0"/>
        <v>250840459.8220177</v>
      </c>
      <c r="G23" s="60">
        <f t="shared" si="1"/>
        <v>320839849.66022491</v>
      </c>
      <c r="H23" s="60">
        <f t="shared" si="2"/>
        <v>362158731.00743657</v>
      </c>
      <c r="I23" s="60">
        <f t="shared" si="3"/>
        <v>209521578.47480604</v>
      </c>
      <c r="J23" s="60">
        <f t="shared" si="4"/>
        <v>571680309.48224258</v>
      </c>
      <c r="K23" s="60" cm="1">
        <f t="array" ref="K23">valorpresente(J23,A23)</f>
        <v>184017994.81334373</v>
      </c>
    </row>
    <row r="24" spans="1:11" x14ac:dyDescent="0.25">
      <c r="A24" s="79">
        <v>2044</v>
      </c>
      <c r="B24" s="57" cm="1">
        <f t="array" ref="B24">ProyeccionAnualidades($A24,B$3, B$4, 'Pensiones pensionados'!$A$1:$E$166,'Pensiones activos'!$A$2:$G$226, Hombres!$A$1:$DW$117, Mujeres!$A$1:$DW$117)</f>
        <v>186804199.20673141</v>
      </c>
      <c r="C24" s="54" cm="1">
        <f t="array" ref="C24">ProyeccionAnualidades($A24,$B$3, $C$4, 'Pensiones pensionados'!$A$1:$E$166,'Pensiones activos'!$A$2:$G$226, Hombres!$A$1:$DW$117, Mujeres!$A$1:$DW$117)</f>
        <v>84517044.776460454</v>
      </c>
      <c r="D24" s="57" cm="1">
        <f t="array" ref="D24">ProyeccionAnualidades($A24,$D$3, $D$4, 'Pensiones pensionados'!$A$1:$E$166,'Pensiones activos'!$A$2:$G$226, Hombres!$A$1:$DW$117, Mujeres!$A$1:$DW$117)</f>
        <v>179436322.50901937</v>
      </c>
      <c r="E24" s="54" cm="1">
        <f t="array" ref="E24">ProyeccionAnualidades($A24,$D$3, $E$4, 'Pensiones pensionados'!$A$1:$E$166,'Pensiones activos'!$A$2:$G$226, Hombres!$A$1:$DW$117, Mujeres!$A$1:$DW$117)</f>
        <v>126333680.29473197</v>
      </c>
      <c r="F24" s="60">
        <f t="shared" si="0"/>
        <v>271321243.98319185</v>
      </c>
      <c r="G24" s="60">
        <f t="shared" si="1"/>
        <v>305770002.80375135</v>
      </c>
      <c r="H24" s="60">
        <f t="shared" si="2"/>
        <v>366240521.71575081</v>
      </c>
      <c r="I24" s="60">
        <f t="shared" si="3"/>
        <v>210850725.07119244</v>
      </c>
      <c r="J24" s="60">
        <f t="shared" si="4"/>
        <v>577091246.7869432</v>
      </c>
      <c r="K24" s="60" cm="1">
        <f t="array" ref="K24">valorpresente(J24,A24)</f>
        <v>174422272.03624725</v>
      </c>
    </row>
    <row r="25" spans="1:11" x14ac:dyDescent="0.25">
      <c r="A25" s="79">
        <v>2045</v>
      </c>
      <c r="B25" s="57" cm="1">
        <f t="array" ref="B25">ProyeccionAnualidades($A25,B$3, B$4, 'Pensiones pensionados'!$A$1:$E$166,'Pensiones activos'!$A$2:$G$226, Hombres!$A$1:$DW$117, Mujeres!$A$1:$DW$117)</f>
        <v>256545797.5876694</v>
      </c>
      <c r="C25" s="54" cm="1">
        <f t="array" ref="C25">ProyeccionAnualidades($A25,$B$3, $C$4, 'Pensiones pensionados'!$A$1:$E$166,'Pensiones activos'!$A$2:$G$226, Hombres!$A$1:$DW$117, Mujeres!$A$1:$DW$117)</f>
        <v>127149880.41112377</v>
      </c>
      <c r="D25" s="57" cm="1">
        <f t="array" ref="D25">ProyeccionAnualidades($A25,$D$3, $D$4, 'Pensiones pensionados'!$A$1:$E$166,'Pensiones activos'!$A$2:$G$226, Hombres!$A$1:$DW$117, Mujeres!$A$1:$DW$117)</f>
        <v>171049907.69539165</v>
      </c>
      <c r="E25" s="54" cm="1">
        <f t="array" ref="E25">ProyeccionAnualidades($A25,$D$3, $E$4, 'Pensiones pensionados'!$A$1:$E$166,'Pensiones activos'!$A$2:$G$226, Hombres!$A$1:$DW$117, Mujeres!$A$1:$DW$117)</f>
        <v>118800727.92160302</v>
      </c>
      <c r="F25" s="60">
        <f t="shared" si="0"/>
        <v>383695677.99879318</v>
      </c>
      <c r="G25" s="60">
        <f t="shared" si="1"/>
        <v>289850635.61699468</v>
      </c>
      <c r="H25" s="60">
        <f t="shared" si="2"/>
        <v>427595705.28306103</v>
      </c>
      <c r="I25" s="60">
        <f t="shared" si="3"/>
        <v>245950608.33272678</v>
      </c>
      <c r="J25" s="60">
        <f t="shared" si="4"/>
        <v>673546313.61578774</v>
      </c>
      <c r="K25" s="60" cm="1">
        <f t="array" ref="K25">valorpresente(J25,A25)</f>
        <v>191150442.64513534</v>
      </c>
    </row>
    <row r="26" spans="1:11" x14ac:dyDescent="0.25">
      <c r="A26" s="79">
        <v>2046</v>
      </c>
      <c r="B26" s="57" cm="1">
        <f t="array" ref="B26">ProyeccionAnualidades($A26,B$3, B$4, 'Pensiones pensionados'!$A$1:$E$166,'Pensiones activos'!$A$2:$G$226, Hombres!$A$1:$DW$117, Mujeres!$A$1:$DW$117)</f>
        <v>332381323.76197636</v>
      </c>
      <c r="C26" s="54" cm="1">
        <f t="array" ref="C26">ProyeccionAnualidades($A26,$B$3, $C$4, 'Pensiones pensionados'!$A$1:$E$166,'Pensiones activos'!$A$2:$G$226, Hombres!$A$1:$DW$117, Mujeres!$A$1:$DW$117)</f>
        <v>130814228.92646863</v>
      </c>
      <c r="D26" s="57" cm="1">
        <f t="array" ref="D26">ProyeccionAnualidades($A26,$D$3, $D$4, 'Pensiones pensionados'!$A$1:$E$166,'Pensiones activos'!$A$2:$G$226, Hombres!$A$1:$DW$117, Mujeres!$A$1:$DW$117)</f>
        <v>162116829.32506803</v>
      </c>
      <c r="E26" s="54" cm="1">
        <f t="array" ref="E26">ProyeccionAnualidades($A26,$D$3, $E$4, 'Pensiones pensionados'!$A$1:$E$166,'Pensiones activos'!$A$2:$G$226, Hombres!$A$1:$DW$117, Mujeres!$A$1:$DW$117)</f>
        <v>111073622.94568264</v>
      </c>
      <c r="F26" s="60">
        <f t="shared" si="0"/>
        <v>463195552.68844497</v>
      </c>
      <c r="G26" s="60">
        <f t="shared" si="1"/>
        <v>273190452.27075064</v>
      </c>
      <c r="H26" s="60">
        <f t="shared" si="2"/>
        <v>494498153.08704436</v>
      </c>
      <c r="I26" s="60">
        <f t="shared" si="3"/>
        <v>241887851.87215126</v>
      </c>
      <c r="J26" s="60">
        <f t="shared" si="4"/>
        <v>736386004.95919561</v>
      </c>
      <c r="K26" s="60" cm="1">
        <f t="array" ref="K26">valorpresente(J26,A26)</f>
        <v>196229258.54153386</v>
      </c>
    </row>
    <row r="27" spans="1:11" x14ac:dyDescent="0.25">
      <c r="A27" s="79">
        <v>2047</v>
      </c>
      <c r="B27" s="57" cm="1">
        <f t="array" ref="B27">ProyeccionAnualidades($A27,B$3, B$4, 'Pensiones pensionados'!$A$1:$E$166,'Pensiones activos'!$A$2:$G$226, Hombres!$A$1:$DW$117, Mujeres!$A$1:$DW$117)</f>
        <v>402849520.26407993</v>
      </c>
      <c r="C27" s="54" cm="1">
        <f t="array" ref="C27">ProyeccionAnualidades($A27,$B$3, $C$4, 'Pensiones pensionados'!$A$1:$E$166,'Pensiones activos'!$A$2:$G$226, Hombres!$A$1:$DW$117, Mujeres!$A$1:$DW$117)</f>
        <v>174929270.44281375</v>
      </c>
      <c r="D27" s="57" cm="1">
        <f t="array" ref="D27">ProyeccionAnualidades($A27,$D$3, $D$4, 'Pensiones pensionados'!$A$1:$E$166,'Pensiones activos'!$A$2:$G$226, Hombres!$A$1:$DW$117, Mujeres!$A$1:$DW$117)</f>
        <v>152683941.16388324</v>
      </c>
      <c r="E27" s="54" cm="1">
        <f t="array" ref="E27">ProyeccionAnualidades($A27,$D$3, $E$4, 'Pensiones pensionados'!$A$1:$E$166,'Pensiones activos'!$A$2:$G$226, Hombres!$A$1:$DW$117, Mujeres!$A$1:$DW$117)</f>
        <v>103202210.33650538</v>
      </c>
      <c r="F27" s="60">
        <f t="shared" si="0"/>
        <v>577778790.70689368</v>
      </c>
      <c r="G27" s="60">
        <f t="shared" si="1"/>
        <v>255886151.50038862</v>
      </c>
      <c r="H27" s="60">
        <f t="shared" si="2"/>
        <v>555533461.42796314</v>
      </c>
      <c r="I27" s="60">
        <f t="shared" si="3"/>
        <v>278131480.77931917</v>
      </c>
      <c r="J27" s="60">
        <f t="shared" si="4"/>
        <v>833664942.2072823</v>
      </c>
      <c r="K27" s="60" cm="1">
        <f t="array" ref="K27">valorpresente(J27,A27)</f>
        <v>208593210.09003839</v>
      </c>
    </row>
    <row r="28" spans="1:11" x14ac:dyDescent="0.25">
      <c r="A28" s="79">
        <v>2048</v>
      </c>
      <c r="B28" s="57" cm="1">
        <f t="array" ref="B28">ProyeccionAnualidades($A28,B$3, B$4, 'Pensiones pensionados'!$A$1:$E$166,'Pensiones activos'!$A$2:$G$226, Hombres!$A$1:$DW$117, Mujeres!$A$1:$DW$117)</f>
        <v>515866601.47395706</v>
      </c>
      <c r="C28" s="54" cm="1">
        <f t="array" ref="C28">ProyeccionAnualidades($A28,$B$3, $C$4, 'Pensiones pensionados'!$A$1:$E$166,'Pensiones activos'!$A$2:$G$226, Hombres!$A$1:$DW$117, Mujeres!$A$1:$DW$117)</f>
        <v>198570090.9075892</v>
      </c>
      <c r="D28" s="57" cm="1">
        <f t="array" ref="D28">ProyeccionAnualidades($A28,$D$3, $D$4, 'Pensiones pensionados'!$A$1:$E$166,'Pensiones activos'!$A$2:$G$226, Hombres!$A$1:$DW$117, Mujeres!$A$1:$DW$117)</f>
        <v>142808487.78632888</v>
      </c>
      <c r="E28" s="54" cm="1">
        <f t="array" ref="E28">ProyeccionAnualidades($A28,$D$3, $E$4, 'Pensiones pensionados'!$A$1:$E$166,'Pensiones activos'!$A$2:$G$226, Hombres!$A$1:$DW$117, Mujeres!$A$1:$DW$117)</f>
        <v>95241252.404362887</v>
      </c>
      <c r="F28" s="60">
        <f t="shared" si="0"/>
        <v>714436692.38154626</v>
      </c>
      <c r="G28" s="60">
        <f t="shared" si="1"/>
        <v>238049740.19069177</v>
      </c>
      <c r="H28" s="60">
        <f t="shared" si="2"/>
        <v>658675089.26028597</v>
      </c>
      <c r="I28" s="60">
        <f t="shared" si="3"/>
        <v>293811343.31195211</v>
      </c>
      <c r="J28" s="60">
        <f t="shared" si="4"/>
        <v>952486432.57223809</v>
      </c>
      <c r="K28" s="60" cm="1">
        <f t="array" ref="K28">valorpresente(J28,A28)</f>
        <v>223778222.25158054</v>
      </c>
    </row>
    <row r="29" spans="1:11" x14ac:dyDescent="0.25">
      <c r="A29" s="79">
        <v>2049</v>
      </c>
      <c r="B29" s="57" cm="1">
        <f t="array" ref="B29">ProyeccionAnualidades($A29,B$3, B$4, 'Pensiones pensionados'!$A$1:$E$166,'Pensiones activos'!$A$2:$G$226, Hombres!$A$1:$DW$117, Mujeres!$A$1:$DW$117)</f>
        <v>594400850.51867747</v>
      </c>
      <c r="C29" s="54" cm="1">
        <f t="array" ref="C29">ProyeccionAnualidades($A29,$B$3, $C$4, 'Pensiones pensionados'!$A$1:$E$166,'Pensiones activos'!$A$2:$G$226, Hombres!$A$1:$DW$117, Mujeres!$A$1:$DW$117)</f>
        <v>374004356.61979586</v>
      </c>
      <c r="D29" s="57" cm="1">
        <f t="array" ref="D29">ProyeccionAnualidades($A29,$D$3, $D$4, 'Pensiones pensionados'!$A$1:$E$166,'Pensiones activos'!$A$2:$G$226, Hombres!$A$1:$DW$117, Mujeres!$A$1:$DW$117)</f>
        <v>132564741.46064273</v>
      </c>
      <c r="E29" s="54" cm="1">
        <f t="array" ref="E29">ProyeccionAnualidades($A29,$D$3, $E$4, 'Pensiones pensionados'!$A$1:$E$166,'Pensiones activos'!$A$2:$G$226, Hombres!$A$1:$DW$117, Mujeres!$A$1:$DW$117)</f>
        <v>87258238.736465737</v>
      </c>
      <c r="F29" s="60">
        <f t="shared" si="0"/>
        <v>968405207.13847327</v>
      </c>
      <c r="G29" s="60">
        <f t="shared" si="1"/>
        <v>219822980.19710845</v>
      </c>
      <c r="H29" s="60">
        <f t="shared" si="2"/>
        <v>726965591.97932017</v>
      </c>
      <c r="I29" s="60">
        <f t="shared" si="3"/>
        <v>461262595.35626161</v>
      </c>
      <c r="J29" s="60">
        <f t="shared" si="4"/>
        <v>1188228187.3355818</v>
      </c>
      <c r="K29" s="60" cm="1">
        <f t="array" ref="K29">valorpresente(J29,A29)</f>
        <v>262125495.22394726</v>
      </c>
    </row>
    <row r="30" spans="1:11" x14ac:dyDescent="0.25">
      <c r="A30" s="79">
        <v>2050</v>
      </c>
      <c r="B30" s="57" cm="1">
        <f t="array" ref="B30">ProyeccionAnualidades($A30,B$3, B$4, 'Pensiones pensionados'!$A$1:$E$166,'Pensiones activos'!$A$2:$G$226, Hombres!$A$1:$DW$117, Mujeres!$A$1:$DW$117)</f>
        <v>679586222.4386096</v>
      </c>
      <c r="C30" s="54" cm="1">
        <f t="array" ref="C30">ProyeccionAnualidades($A30,$B$3, $C$4, 'Pensiones pensionados'!$A$1:$E$166,'Pensiones activos'!$A$2:$G$226, Hombres!$A$1:$DW$117, Mujeres!$A$1:$DW$117)</f>
        <v>386819433.98592281</v>
      </c>
      <c r="D30" s="57" cm="1">
        <f t="array" ref="D30">ProyeccionAnualidades($A30,$D$3, $D$4, 'Pensiones pensionados'!$A$1:$E$166,'Pensiones activos'!$A$2:$G$226, Hombres!$A$1:$DW$117, Mujeres!$A$1:$DW$117)</f>
        <v>122064552.51386024</v>
      </c>
      <c r="E30" s="54" cm="1">
        <f t="array" ref="E30">ProyeccionAnualidades($A30,$D$3, $E$4, 'Pensiones pensionados'!$A$1:$E$166,'Pensiones activos'!$A$2:$G$226, Hombres!$A$1:$DW$117, Mujeres!$A$1:$DW$117)</f>
        <v>79328516.702252448</v>
      </c>
      <c r="F30" s="60">
        <f t="shared" si="0"/>
        <v>1066405656.4245324</v>
      </c>
      <c r="G30" s="60">
        <f t="shared" si="1"/>
        <v>201393069.21611267</v>
      </c>
      <c r="H30" s="60">
        <f t="shared" si="2"/>
        <v>801650774.95246983</v>
      </c>
      <c r="I30" s="60">
        <f t="shared" si="3"/>
        <v>466147950.68817526</v>
      </c>
      <c r="J30" s="60">
        <f t="shared" si="4"/>
        <v>1267798725.640645</v>
      </c>
      <c r="K30" s="60" cm="1">
        <f t="array" ref="K30">valorpresente(J30,A30)</f>
        <v>262609308.75000441</v>
      </c>
    </row>
    <row r="31" spans="1:11" x14ac:dyDescent="0.25">
      <c r="A31" s="79">
        <v>2051</v>
      </c>
      <c r="B31" s="57" cm="1">
        <f t="array" ref="B31">ProyeccionAnualidades($A31,B$3, B$4, 'Pensiones pensionados'!$A$1:$E$166,'Pensiones activos'!$A$2:$G$226, Hombres!$A$1:$DW$117, Mujeres!$A$1:$DW$117)</f>
        <v>869918572.14509845</v>
      </c>
      <c r="C31" s="54" cm="1">
        <f t="array" ref="C31">ProyeccionAnualidades($A31,$B$3, $C$4, 'Pensiones pensionados'!$A$1:$E$166,'Pensiones activos'!$A$2:$G$226, Hombres!$A$1:$DW$117, Mujeres!$A$1:$DW$117)</f>
        <v>444803037.97670096</v>
      </c>
      <c r="D31" s="57" cm="1">
        <f t="array" ref="D31">ProyeccionAnualidades($A31,$D$3, $D$4, 'Pensiones pensionados'!$A$1:$E$166,'Pensiones activos'!$A$2:$G$226, Hombres!$A$1:$DW$117, Mujeres!$A$1:$DW$117)</f>
        <v>111418343.89438918</v>
      </c>
      <c r="E31" s="54" cm="1">
        <f t="array" ref="E31">ProyeccionAnualidades($A31,$D$3, $E$4, 'Pensiones pensionados'!$A$1:$E$166,'Pensiones activos'!$A$2:$G$226, Hombres!$A$1:$DW$117, Mujeres!$A$1:$DW$117)</f>
        <v>71524993.117268428</v>
      </c>
      <c r="F31" s="60">
        <f t="shared" si="0"/>
        <v>1314721610.1217995</v>
      </c>
      <c r="G31" s="60">
        <f t="shared" si="1"/>
        <v>182943337.0116576</v>
      </c>
      <c r="H31" s="60">
        <f t="shared" si="2"/>
        <v>981336916.0394876</v>
      </c>
      <c r="I31" s="60">
        <f t="shared" si="3"/>
        <v>516328031.0939694</v>
      </c>
      <c r="J31" s="60">
        <f t="shared" si="4"/>
        <v>1497664947.1334569</v>
      </c>
      <c r="K31" s="60" cm="1">
        <f t="array" ref="K31">valorpresente(J31,A31)</f>
        <v>291289522.15611821</v>
      </c>
    </row>
    <row r="32" spans="1:11" x14ac:dyDescent="0.25">
      <c r="A32" s="79">
        <v>2052</v>
      </c>
      <c r="B32" s="57" cm="1">
        <f t="array" ref="B32">ProyeccionAnualidades($A32,B$3, B$4, 'Pensiones pensionados'!$A$1:$E$166,'Pensiones activos'!$A$2:$G$226, Hombres!$A$1:$DW$117, Mujeres!$A$1:$DW$117)</f>
        <v>1168717739.9179144</v>
      </c>
      <c r="C32" s="54" cm="1">
        <f t="array" ref="C32">ProyeccionAnualidades($A32,$B$3, $C$4, 'Pensiones pensionados'!$A$1:$E$166,'Pensiones activos'!$A$2:$G$226, Hombres!$A$1:$DW$117, Mujeres!$A$1:$DW$117)</f>
        <v>470744306.44231081</v>
      </c>
      <c r="D32" s="57" cm="1">
        <f t="array" ref="D32">ProyeccionAnualidades($A32,$D$3, $D$4, 'Pensiones pensionados'!$A$1:$E$166,'Pensiones activos'!$A$2:$G$226, Hombres!$A$1:$DW$117, Mujeres!$A$1:$DW$117)</f>
        <v>100742086.70389427</v>
      </c>
      <c r="E32" s="54" cm="1">
        <f t="array" ref="E32">ProyeccionAnualidades($A32,$D$3, $E$4, 'Pensiones pensionados'!$A$1:$E$166,'Pensiones activos'!$A$2:$G$226, Hombres!$A$1:$DW$117, Mujeres!$A$1:$DW$117)</f>
        <v>63916383.512903288</v>
      </c>
      <c r="F32" s="60">
        <f t="shared" si="0"/>
        <v>1639462046.3602252</v>
      </c>
      <c r="G32" s="60">
        <f t="shared" si="1"/>
        <v>164658470.21679756</v>
      </c>
      <c r="H32" s="60">
        <f t="shared" si="2"/>
        <v>1269459826.6218088</v>
      </c>
      <c r="I32" s="60">
        <f t="shared" si="3"/>
        <v>534660689.95521408</v>
      </c>
      <c r="J32" s="60">
        <f t="shared" si="4"/>
        <v>1804120516.5770228</v>
      </c>
      <c r="K32" s="60" cm="1">
        <f t="array" ref="K32">valorpresente(J32,A32)</f>
        <v>329477783.31826335</v>
      </c>
    </row>
    <row r="33" spans="1:11" x14ac:dyDescent="0.25">
      <c r="A33" s="79">
        <v>2053</v>
      </c>
      <c r="B33" s="57" cm="1">
        <f t="array" ref="B33">ProyeccionAnualidades($A33,B$3, B$4, 'Pensiones pensionados'!$A$1:$E$166,'Pensiones activos'!$A$2:$G$226, Hombres!$A$1:$DW$117, Mujeres!$A$1:$DW$117)</f>
        <v>1318860305.1886926</v>
      </c>
      <c r="C33" s="54" cm="1">
        <f t="array" ref="C33">ProyeccionAnualidades($A33,$B$3, $C$4, 'Pensiones pensionados'!$A$1:$E$166,'Pensiones activos'!$A$2:$G$226, Hombres!$A$1:$DW$117, Mujeres!$A$1:$DW$117)</f>
        <v>520089327.14585716</v>
      </c>
      <c r="D33" s="57" cm="1">
        <f t="array" ref="D33">ProyeccionAnualidades($A33,$D$3, $D$4, 'Pensiones pensionados'!$A$1:$E$166,'Pensiones activos'!$A$2:$G$226, Hombres!$A$1:$DW$117, Mujeres!$A$1:$DW$117)</f>
        <v>90162771.857102618</v>
      </c>
      <c r="E33" s="54" cm="1">
        <f t="array" ref="E33">ProyeccionAnualidades($A33,$D$3, $E$4, 'Pensiones pensionados'!$A$1:$E$166,'Pensiones activos'!$A$2:$G$226, Hombres!$A$1:$DW$117, Mujeres!$A$1:$DW$117)</f>
        <v>56571389.826087363</v>
      </c>
      <c r="F33" s="60">
        <f t="shared" si="0"/>
        <v>1838949632.3345497</v>
      </c>
      <c r="G33" s="60">
        <f t="shared" si="1"/>
        <v>146734161.68318999</v>
      </c>
      <c r="H33" s="60">
        <f t="shared" si="2"/>
        <v>1409023077.0457952</v>
      </c>
      <c r="I33" s="60">
        <f t="shared" si="3"/>
        <v>576660716.97194457</v>
      </c>
      <c r="J33" s="60">
        <f t="shared" si="4"/>
        <v>1985683794.0177398</v>
      </c>
      <c r="K33" s="60" cm="1">
        <f t="array" ref="K33">valorpresente(J33,A33)</f>
        <v>340503102.75449848</v>
      </c>
    </row>
    <row r="34" spans="1:11" x14ac:dyDescent="0.25">
      <c r="A34" s="79">
        <v>2054</v>
      </c>
      <c r="B34" s="57" cm="1">
        <f t="array" ref="B34">ProyeccionAnualidades($A34,B$3, B$4, 'Pensiones pensionados'!$A$1:$E$166,'Pensiones activos'!$A$2:$G$226, Hombres!$A$1:$DW$117, Mujeres!$A$1:$DW$117)</f>
        <v>1563112927.1673319</v>
      </c>
      <c r="C34" s="54" cm="1">
        <f t="array" ref="C34">ProyeccionAnualidades($A34,$B$3, $C$4, 'Pensiones pensionados'!$A$1:$E$166,'Pensiones activos'!$A$2:$G$226, Hombres!$A$1:$DW$117, Mujeres!$A$1:$DW$117)</f>
        <v>577811917.75793481</v>
      </c>
      <c r="D34" s="57" cm="1">
        <f t="array" ref="D34">ProyeccionAnualidades($A34,$D$3, $D$4, 'Pensiones pensionados'!$A$1:$E$166,'Pensiones activos'!$A$2:$G$226, Hombres!$A$1:$DW$117, Mujeres!$A$1:$DW$117)</f>
        <v>79820986.98989898</v>
      </c>
      <c r="E34" s="54" cm="1">
        <f t="array" ref="E34">ProyeccionAnualidades($A34,$D$3, $E$4, 'Pensiones pensionados'!$A$1:$E$166,'Pensiones activos'!$A$2:$G$226, Hombres!$A$1:$DW$117, Mujeres!$A$1:$DW$117)</f>
        <v>49561567.614514925</v>
      </c>
      <c r="F34" s="60">
        <f t="shared" si="0"/>
        <v>2140924844.9252667</v>
      </c>
      <c r="G34" s="60">
        <f t="shared" si="1"/>
        <v>129382554.6044139</v>
      </c>
      <c r="H34" s="60">
        <f t="shared" si="2"/>
        <v>1642933914.1572309</v>
      </c>
      <c r="I34" s="60">
        <f t="shared" si="3"/>
        <v>627373485.37244976</v>
      </c>
      <c r="J34" s="60">
        <f t="shared" si="4"/>
        <v>2270307399.5296807</v>
      </c>
      <c r="K34" s="60" cm="1">
        <f t="array" ref="K34">valorpresente(J34,A34)</f>
        <v>365549369.49355936</v>
      </c>
    </row>
    <row r="35" spans="1:11" x14ac:dyDescent="0.25">
      <c r="A35" s="79">
        <v>2055</v>
      </c>
      <c r="B35" s="57" cm="1">
        <f t="array" ref="B35">ProyeccionAnualidades($A35,B$3, B$4, 'Pensiones pensionados'!$A$1:$E$166,'Pensiones activos'!$A$2:$G$226, Hombres!$A$1:$DW$117, Mujeres!$A$1:$DW$117)</f>
        <v>1782596072.3595505</v>
      </c>
      <c r="C35" s="54" cm="1">
        <f t="array" ref="C35">ProyeccionAnualidades($A35,$B$3, $C$4, 'Pensiones pensionados'!$A$1:$E$166,'Pensiones activos'!$A$2:$G$226, Hombres!$A$1:$DW$117, Mujeres!$A$1:$DW$117)</f>
        <v>790730545.47931528</v>
      </c>
      <c r="D35" s="57" cm="1">
        <f t="array" ref="D35">ProyeccionAnualidades($A35,$D$3, $D$4, 'Pensiones pensionados'!$A$1:$E$166,'Pensiones activos'!$A$2:$G$226, Hombres!$A$1:$DW$117, Mujeres!$A$1:$DW$117)</f>
        <v>69858660.957904294</v>
      </c>
      <c r="E35" s="54" cm="1">
        <f t="array" ref="E35">ProyeccionAnualidades($A35,$D$3, $E$4, 'Pensiones pensionados'!$A$1:$E$166,'Pensiones activos'!$A$2:$G$226, Hombres!$A$1:$DW$117, Mujeres!$A$1:$DW$117)</f>
        <v>42953900.846218914</v>
      </c>
      <c r="F35" s="60">
        <f t="shared" si="0"/>
        <v>2573326617.8388658</v>
      </c>
      <c r="G35" s="60">
        <f t="shared" si="1"/>
        <v>112812561.80412321</v>
      </c>
      <c r="H35" s="60">
        <f t="shared" si="2"/>
        <v>1852454733.3174548</v>
      </c>
      <c r="I35" s="60">
        <f t="shared" si="3"/>
        <v>833684446.32553422</v>
      </c>
      <c r="J35" s="60">
        <f t="shared" si="4"/>
        <v>2686139179.6429892</v>
      </c>
      <c r="K35" s="60" cm="1">
        <f t="array" ref="K35">valorpresente(J35,A35)</f>
        <v>406106815.59366322</v>
      </c>
    </row>
    <row r="36" spans="1:11" x14ac:dyDescent="0.25">
      <c r="A36" s="79">
        <v>2056</v>
      </c>
      <c r="B36" s="57" cm="1">
        <f t="array" ref="B36">ProyeccionAnualidades($A36,B$3, B$4, 'Pensiones pensionados'!$A$1:$E$166,'Pensiones activos'!$A$2:$G$226, Hombres!$A$1:$DW$117, Mujeres!$A$1:$DW$117)</f>
        <v>2073696992.8540735</v>
      </c>
      <c r="C36" s="54" cm="1">
        <f t="array" ref="C36">ProyeccionAnualidades($A36,$B$3, $C$4, 'Pensiones pensionados'!$A$1:$E$166,'Pensiones activos'!$A$2:$G$226, Hombres!$A$1:$DW$117, Mujeres!$A$1:$DW$117)</f>
        <v>1041034706.5228188</v>
      </c>
      <c r="D36" s="57" cm="1">
        <f t="array" ref="D36">ProyeccionAnualidades($A36,$D$3, $D$4, 'Pensiones pensionados'!$A$1:$E$166,'Pensiones activos'!$A$2:$G$226, Hombres!$A$1:$DW$117, Mujeres!$A$1:$DW$117)</f>
        <v>60403653.99874045</v>
      </c>
      <c r="E36" s="54" cm="1">
        <f t="array" ref="E36">ProyeccionAnualidades($A36,$D$3, $E$4, 'Pensiones pensionados'!$A$1:$E$166,'Pensiones activos'!$A$2:$G$226, Hombres!$A$1:$DW$117, Mujeres!$A$1:$DW$117)</f>
        <v>36801971.71566727</v>
      </c>
      <c r="F36" s="60">
        <f t="shared" si="0"/>
        <v>3114731699.3768921</v>
      </c>
      <c r="G36" s="60">
        <f t="shared" si="1"/>
        <v>97205625.714407712</v>
      </c>
      <c r="H36" s="60">
        <f t="shared" si="2"/>
        <v>2134100646.852814</v>
      </c>
      <c r="I36" s="60">
        <f t="shared" si="3"/>
        <v>1077836678.2384861</v>
      </c>
      <c r="J36" s="60">
        <f t="shared" si="4"/>
        <v>3211937325.0913</v>
      </c>
      <c r="K36" s="60" cm="1">
        <f t="array" ref="K36">valorpresente(J36,A36)</f>
        <v>455962599.78575444</v>
      </c>
    </row>
    <row r="37" spans="1:11" x14ac:dyDescent="0.25">
      <c r="A37" s="79">
        <v>2057</v>
      </c>
      <c r="B37" s="57" cm="1">
        <f t="array" ref="B37">ProyeccionAnualidades($A37,B$3, B$4, 'Pensiones pensionados'!$A$1:$E$166,'Pensiones activos'!$A$2:$G$226, Hombres!$A$1:$DW$117, Mujeres!$A$1:$DW$117)</f>
        <v>2449413572.4928169</v>
      </c>
      <c r="C37" s="54" cm="1">
        <f t="array" ref="C37">ProyeccionAnualidades($A37,$B$3, $C$4, 'Pensiones pensionados'!$A$1:$E$166,'Pensiones activos'!$A$2:$G$226, Hombres!$A$1:$DW$117, Mujeres!$A$1:$DW$117)</f>
        <v>1290871886.0896695</v>
      </c>
      <c r="D37" s="57" cm="1">
        <f t="array" ref="D37">ProyeccionAnualidades($A37,$D$3, $D$4, 'Pensiones pensionados'!$A$1:$E$166,'Pensiones activos'!$A$2:$G$226, Hombres!$A$1:$DW$117, Mujeres!$A$1:$DW$117)</f>
        <v>51564422.8252775</v>
      </c>
      <c r="E37" s="54" cm="1">
        <f t="array" ref="E37">ProyeccionAnualidades($A37,$D$3, $E$4, 'Pensiones pensionados'!$A$1:$E$166,'Pensiones activos'!$A$2:$G$226, Hombres!$A$1:$DW$117, Mujeres!$A$1:$DW$117)</f>
        <v>31144830.734804209</v>
      </c>
      <c r="F37" s="60">
        <f t="shared" si="0"/>
        <v>3740285458.5824862</v>
      </c>
      <c r="G37" s="60">
        <f t="shared" si="1"/>
        <v>82709253.560081705</v>
      </c>
      <c r="H37" s="60">
        <f t="shared" si="2"/>
        <v>2500977995.3180943</v>
      </c>
      <c r="I37" s="60">
        <f t="shared" si="3"/>
        <v>1322016716.8244736</v>
      </c>
      <c r="J37" s="60">
        <f t="shared" si="4"/>
        <v>3822994712.1425676</v>
      </c>
      <c r="K37" s="60" cm="1">
        <f t="array" ref="K37">valorpresente(J37,A37)</f>
        <v>509584545.64786613</v>
      </c>
    </row>
    <row r="38" spans="1:11" x14ac:dyDescent="0.25">
      <c r="A38" s="79">
        <v>2058</v>
      </c>
      <c r="B38" s="57" cm="1">
        <f t="array" ref="B38">ProyeccionAnualidades($A38,B$3, B$4, 'Pensiones pensionados'!$A$1:$E$166,'Pensiones activos'!$A$2:$G$226, Hombres!$A$1:$DW$117, Mujeres!$A$1:$DW$117)</f>
        <v>3079488054.4411879</v>
      </c>
      <c r="C38" s="54" cm="1">
        <f t="array" ref="C38">ProyeccionAnualidades($A38,$B$3, $C$4, 'Pensiones pensionados'!$A$1:$E$166,'Pensiones activos'!$A$2:$G$226, Hombres!$A$1:$DW$117, Mujeres!$A$1:$DW$117)</f>
        <v>1684159048.7073255</v>
      </c>
      <c r="D38" s="57" cm="1">
        <f t="array" ref="D38">ProyeccionAnualidades($A38,$D$3, $D$4, 'Pensiones pensionados'!$A$1:$E$166,'Pensiones activos'!$A$2:$G$226, Hombres!$A$1:$DW$117, Mujeres!$A$1:$DW$117)</f>
        <v>43430458.053472593</v>
      </c>
      <c r="E38" s="54" cm="1">
        <f t="array" ref="E38">ProyeccionAnualidades($A38,$D$3, $E$4, 'Pensiones pensionados'!$A$1:$E$166,'Pensiones activos'!$A$2:$G$226, Hombres!$A$1:$DW$117, Mujeres!$A$1:$DW$117)</f>
        <v>26009856.59326797</v>
      </c>
      <c r="F38" s="60">
        <f t="shared" si="0"/>
        <v>4763647103.1485138</v>
      </c>
      <c r="G38" s="60">
        <f t="shared" si="1"/>
        <v>69440314.646740556</v>
      </c>
      <c r="H38" s="60">
        <f t="shared" si="2"/>
        <v>3122918512.4946604</v>
      </c>
      <c r="I38" s="60">
        <f t="shared" si="3"/>
        <v>1710168905.3005934</v>
      </c>
      <c r="J38" s="60">
        <f t="shared" si="4"/>
        <v>4833087417.7952547</v>
      </c>
      <c r="K38" s="60" cm="1">
        <f t="array" ref="K38">valorpresente(J38,A38)</f>
        <v>604905584.4206233</v>
      </c>
    </row>
    <row r="39" spans="1:11" x14ac:dyDescent="0.25">
      <c r="A39" s="79">
        <v>2059</v>
      </c>
      <c r="B39" s="57" cm="1">
        <f t="array" ref="B39">ProyeccionAnualidades($A39,B$3, B$4, 'Pensiones pensionados'!$A$1:$E$166,'Pensiones activos'!$A$2:$G$226, Hombres!$A$1:$DW$117, Mujeres!$A$1:$DW$117)</f>
        <v>3328765306.5878983</v>
      </c>
      <c r="C39" s="54" cm="1">
        <f t="array" ref="C39">ProyeccionAnualidades($A39,$B$3, $C$4, 'Pensiones pensionados'!$A$1:$E$166,'Pensiones activos'!$A$2:$G$226, Hombres!$A$1:$DW$117, Mujeres!$A$1:$DW$117)</f>
        <v>2430297168.2306528</v>
      </c>
      <c r="D39" s="57" cm="1">
        <f t="array" ref="D39">ProyeccionAnualidades($A39,$D$3, $D$4, 'Pensiones pensionados'!$A$1:$E$166,'Pensiones activos'!$A$2:$G$226, Hombres!$A$1:$DW$117, Mujeres!$A$1:$DW$117)</f>
        <v>36071658.754008912</v>
      </c>
      <c r="E39" s="54" cm="1">
        <f t="array" ref="E39">ProyeccionAnualidades($A39,$D$3, $E$4, 'Pensiones pensionados'!$A$1:$E$166,'Pensiones activos'!$A$2:$G$226, Hombres!$A$1:$DW$117, Mujeres!$A$1:$DW$117)</f>
        <v>21414944.678976588</v>
      </c>
      <c r="F39" s="60">
        <f t="shared" si="0"/>
        <v>5759062474.8185511</v>
      </c>
      <c r="G39" s="60">
        <f t="shared" si="1"/>
        <v>57486603.4329855</v>
      </c>
      <c r="H39" s="60">
        <f t="shared" si="2"/>
        <v>3364836965.341907</v>
      </c>
      <c r="I39" s="60">
        <f t="shared" si="3"/>
        <v>2451712112.9096293</v>
      </c>
      <c r="J39" s="60">
        <f t="shared" si="4"/>
        <v>5816549078.2515373</v>
      </c>
      <c r="K39" s="60" cm="1">
        <f t="array" ref="K39">valorpresente(J39,A39)</f>
        <v>683563291.84069252</v>
      </c>
    </row>
    <row r="40" spans="1:11" x14ac:dyDescent="0.25">
      <c r="A40" s="79">
        <v>2060</v>
      </c>
      <c r="B40" s="57" cm="1">
        <f t="array" ref="B40">ProyeccionAnualidades($A40,B$3, B$4, 'Pensiones pensionados'!$A$1:$E$166,'Pensiones activos'!$A$2:$G$226, Hombres!$A$1:$DW$117, Mujeres!$A$1:$DW$117)</f>
        <v>3674110377.9944701</v>
      </c>
      <c r="C40" s="54" cm="1">
        <f t="array" ref="C40">ProyeccionAnualidades($A40,$B$3, $C$4, 'Pensiones pensionados'!$A$1:$E$166,'Pensiones activos'!$A$2:$G$226, Hombres!$A$1:$DW$117, Mujeres!$A$1:$DW$117)</f>
        <v>2870164598.0110445</v>
      </c>
      <c r="D40" s="57" cm="1">
        <f t="array" ref="D40">ProyeccionAnualidades($A40,$D$3, $D$4, 'Pensiones pensionados'!$A$1:$E$166,'Pensiones activos'!$A$2:$G$226, Hombres!$A$1:$DW$117, Mujeres!$A$1:$DW$117)</f>
        <v>29531279.217188306</v>
      </c>
      <c r="E40" s="54" cm="1">
        <f t="array" ref="E40">ProyeccionAnualidades($A40,$D$3, $E$4, 'Pensiones pensionados'!$A$1:$E$166,'Pensiones activos'!$A$2:$G$226, Hombres!$A$1:$DW$117, Mujeres!$A$1:$DW$117)</f>
        <v>17365353.976804912</v>
      </c>
      <c r="F40" s="60">
        <f t="shared" si="0"/>
        <v>6544274976.0055141</v>
      </c>
      <c r="G40" s="60">
        <f t="shared" si="1"/>
        <v>46896633.193993218</v>
      </c>
      <c r="H40" s="60">
        <f t="shared" si="2"/>
        <v>3703641657.2116585</v>
      </c>
      <c r="I40" s="60">
        <f t="shared" si="3"/>
        <v>2887529951.9878492</v>
      </c>
      <c r="J40" s="60">
        <f t="shared" si="4"/>
        <v>6591171609.1995068</v>
      </c>
      <c r="K40" s="60" cm="1">
        <f t="array" ref="K40">valorpresente(J40,A40)</f>
        <v>727321368.24491143</v>
      </c>
    </row>
    <row r="41" spans="1:11" x14ac:dyDescent="0.25">
      <c r="A41" s="79">
        <v>2061</v>
      </c>
      <c r="B41" s="57" cm="1">
        <f t="array" ref="B41">ProyeccionAnualidades($A41,B$3, B$4, 'Pensiones pensionados'!$A$1:$E$166,'Pensiones activos'!$A$2:$G$226, Hombres!$A$1:$DW$117, Mujeres!$A$1:$DW$117)</f>
        <v>4093168341.6493707</v>
      </c>
      <c r="C41" s="54" cm="1">
        <f t="array" ref="C41">ProyeccionAnualidades($A41,$B$3, $C$4, 'Pensiones pensionados'!$A$1:$E$166,'Pensiones activos'!$A$2:$G$226, Hombres!$A$1:$DW$117, Mujeres!$A$1:$DW$117)</f>
        <v>3150825294.5367646</v>
      </c>
      <c r="D41" s="57" cm="1">
        <f t="array" ref="D41">ProyeccionAnualidades($A41,$D$3, $D$4, 'Pensiones pensionados'!$A$1:$E$166,'Pensiones activos'!$A$2:$G$226, Hombres!$A$1:$DW$117, Mujeres!$A$1:$DW$117)</f>
        <v>23820829.265489414</v>
      </c>
      <c r="E41" s="54" cm="1">
        <f t="array" ref="E41">ProyeccionAnualidades($A41,$D$3, $E$4, 'Pensiones pensionados'!$A$1:$E$166,'Pensiones activos'!$A$2:$G$226, Hombres!$A$1:$DW$117, Mujeres!$A$1:$DW$117)</f>
        <v>13851242.038326003</v>
      </c>
      <c r="F41" s="60">
        <f t="shared" si="0"/>
        <v>7243993636.1861353</v>
      </c>
      <c r="G41" s="60">
        <f t="shared" si="1"/>
        <v>37672071.303815417</v>
      </c>
      <c r="H41" s="60">
        <f t="shared" si="2"/>
        <v>4116989170.9148602</v>
      </c>
      <c r="I41" s="60">
        <f t="shared" si="3"/>
        <v>3164676536.5750904</v>
      </c>
      <c r="J41" s="60">
        <f t="shared" si="4"/>
        <v>7281665707.4899511</v>
      </c>
      <c r="K41" s="60" cm="1">
        <f t="array" ref="K41">valorpresente(J41,A41)</f>
        <v>754475006.07335973</v>
      </c>
    </row>
    <row r="42" spans="1:11" x14ac:dyDescent="0.25">
      <c r="A42" s="79">
        <v>2062</v>
      </c>
      <c r="B42" s="57" cm="1">
        <f t="array" ref="B42">ProyeccionAnualidades($A42,B$3, B$4, 'Pensiones pensionados'!$A$1:$E$166,'Pensiones activos'!$A$2:$G$226, Hombres!$A$1:$DW$117, Mujeres!$A$1:$DW$117)</f>
        <v>4665672588.7749729</v>
      </c>
      <c r="C42" s="54" cm="1">
        <f t="array" ref="C42">ProyeccionAnualidades($A42,$B$3, $C$4, 'Pensiones pensionados'!$A$1:$E$166,'Pensiones activos'!$A$2:$G$226, Hombres!$A$1:$DW$117, Mujeres!$A$1:$DW$117)</f>
        <v>3403764340.0687432</v>
      </c>
      <c r="D42" s="57" cm="1">
        <f t="array" ref="D42">ProyeccionAnualidades($A42,$D$3, $D$4, 'Pensiones pensionados'!$A$1:$E$166,'Pensiones activos'!$A$2:$G$226, Hombres!$A$1:$DW$117, Mujeres!$A$1:$DW$117)</f>
        <v>18923026.170158047</v>
      </c>
      <c r="E42" s="54" cm="1">
        <f t="array" ref="E42">ProyeccionAnualidades($A42,$D$3, $E$4, 'Pensiones pensionados'!$A$1:$E$166,'Pensiones activos'!$A$2:$G$226, Hombres!$A$1:$DW$117, Mujeres!$A$1:$DW$117)</f>
        <v>10850004.087338163</v>
      </c>
      <c r="F42" s="60">
        <f t="shared" si="0"/>
        <v>8069436928.8437157</v>
      </c>
      <c r="G42" s="60">
        <f t="shared" si="1"/>
        <v>29773030.257496208</v>
      </c>
      <c r="H42" s="60">
        <f t="shared" si="2"/>
        <v>4684595614.9451313</v>
      </c>
      <c r="I42" s="60">
        <f t="shared" si="3"/>
        <v>3414614344.1560812</v>
      </c>
      <c r="J42" s="60">
        <f t="shared" si="4"/>
        <v>8099209959.1012125</v>
      </c>
      <c r="K42" s="60" cm="1">
        <f t="array" ref="K42">valorpresente(J42,A42)</f>
        <v>787965439.99268639</v>
      </c>
    </row>
    <row r="43" spans="1:11" x14ac:dyDescent="0.25">
      <c r="A43" s="79">
        <v>2063</v>
      </c>
      <c r="B43" s="57" cm="1">
        <f t="array" ref="B43">ProyeccionAnualidades($A43,B$3, B$4, 'Pensiones pensionados'!$A$1:$E$166,'Pensiones activos'!$A$2:$G$226, Hombres!$A$1:$DW$117, Mujeres!$A$1:$DW$117)</f>
        <v>4825024251.6887569</v>
      </c>
      <c r="C43" s="54" cm="1">
        <f t="array" ref="C43">ProyeccionAnualidades($A43,$B$3, $C$4, 'Pensiones pensionados'!$A$1:$E$166,'Pensiones activos'!$A$2:$G$226, Hombres!$A$1:$DW$117, Mujeres!$A$1:$DW$117)</f>
        <v>3653140476.2662172</v>
      </c>
      <c r="D43" s="57" cm="1">
        <f t="array" ref="D43">ProyeccionAnualidades($A43,$D$3, $D$4, 'Pensiones pensionados'!$A$1:$E$166,'Pensiones activos'!$A$2:$G$226, Hombres!$A$1:$DW$117, Mujeres!$A$1:$DW$117)</f>
        <v>14798083.435106715</v>
      </c>
      <c r="E43" s="54" cm="1">
        <f t="array" ref="E43">ProyeccionAnualidades($A43,$D$3, $E$4, 'Pensiones pensionados'!$A$1:$E$166,'Pensiones activos'!$A$2:$G$226, Hombres!$A$1:$DW$117, Mujeres!$A$1:$DW$117)</f>
        <v>8330391.3507486861</v>
      </c>
      <c r="F43" s="60">
        <f t="shared" si="0"/>
        <v>8478164727.9549742</v>
      </c>
      <c r="G43" s="60">
        <f t="shared" si="1"/>
        <v>23128474.785855401</v>
      </c>
      <c r="H43" s="60">
        <f t="shared" si="2"/>
        <v>4839822335.1238632</v>
      </c>
      <c r="I43" s="60">
        <f t="shared" si="3"/>
        <v>3661470867.6169658</v>
      </c>
      <c r="J43" s="60">
        <f t="shared" si="4"/>
        <v>8501293202.7408295</v>
      </c>
      <c r="K43" s="60" cm="1">
        <f t="array" ref="K43">valorpresente(J43,A43)</f>
        <v>776604494.17752421</v>
      </c>
    </row>
    <row r="44" spans="1:11" x14ac:dyDescent="0.25">
      <c r="A44" s="79">
        <v>2064</v>
      </c>
      <c r="B44" s="57" cm="1">
        <f t="array" ref="B44">ProyeccionAnualidades($A44,B$3, B$4, 'Pensiones pensionados'!$A$1:$E$166,'Pensiones activos'!$A$2:$G$226, Hombres!$A$1:$DW$117, Mujeres!$A$1:$DW$117)</f>
        <v>5432690660.2159901</v>
      </c>
      <c r="C44" s="54" cm="1">
        <f t="array" ref="C44">ProyeccionAnualidades($A44,$B$3, $C$4, 'Pensiones pensionados'!$A$1:$E$166,'Pensiones activos'!$A$2:$G$226, Hombres!$A$1:$DW$117, Mujeres!$A$1:$DW$117)</f>
        <v>3789721125.4889936</v>
      </c>
      <c r="D44" s="57" cm="1">
        <f t="array" ref="D44">ProyeccionAnualidades($A44,$D$3, $D$4, 'Pensiones pensionados'!$A$1:$E$166,'Pensiones activos'!$A$2:$G$226, Hombres!$A$1:$DW$117, Mujeres!$A$1:$DW$117)</f>
        <v>11389142.756889623</v>
      </c>
      <c r="E44" s="54" cm="1">
        <f t="array" ref="E44">ProyeccionAnualidades($A44,$D$3, $E$4, 'Pensiones pensionados'!$A$1:$E$166,'Pensiones activos'!$A$2:$G$226, Hombres!$A$1:$DW$117, Mujeres!$A$1:$DW$117)</f>
        <v>6255379.1770682428</v>
      </c>
      <c r="F44" s="60">
        <f t="shared" si="0"/>
        <v>9222411785.7049828</v>
      </c>
      <c r="G44" s="60">
        <f t="shared" si="1"/>
        <v>17644521.933957867</v>
      </c>
      <c r="H44" s="60">
        <f t="shared" si="2"/>
        <v>5444079802.9728794</v>
      </c>
      <c r="I44" s="60">
        <f t="shared" si="3"/>
        <v>3795976504.6660619</v>
      </c>
      <c r="J44" s="60">
        <f t="shared" si="4"/>
        <v>9240056307.6389408</v>
      </c>
      <c r="K44" s="60" cm="1">
        <f t="array" ref="K44">valorpresente(J44,A44)</f>
        <v>792574169.95703995</v>
      </c>
    </row>
    <row r="45" spans="1:11" x14ac:dyDescent="0.25">
      <c r="A45" s="79">
        <v>2065</v>
      </c>
      <c r="B45" s="57" cm="1">
        <f t="array" ref="B45">ProyeccionAnualidades($A45,B$3, B$4, 'Pensiones pensionados'!$A$1:$E$166,'Pensiones activos'!$A$2:$G$226, Hombres!$A$1:$DW$117, Mujeres!$A$1:$DW$117)</f>
        <v>5631390167.8184738</v>
      </c>
      <c r="C45" s="54" cm="1">
        <f t="array" ref="C45">ProyeccionAnualidades($A45,$B$3, $C$4, 'Pensiones pensionados'!$A$1:$E$166,'Pensiones activos'!$A$2:$G$226, Hombres!$A$1:$DW$117, Mujeres!$A$1:$DW$117)</f>
        <v>4064368571.0748658</v>
      </c>
      <c r="D45" s="57" cm="1">
        <f t="array" ref="D45">ProyeccionAnualidades($A45,$D$3, $D$4, 'Pensiones pensionados'!$A$1:$E$166,'Pensiones activos'!$A$2:$G$226, Hombres!$A$1:$DW$117, Mujeres!$A$1:$DW$117)</f>
        <v>8625252.3437432759</v>
      </c>
      <c r="E45" s="54" cm="1">
        <f t="array" ref="E45">ProyeccionAnualidades($A45,$D$3, $E$4, 'Pensiones pensionados'!$A$1:$E$166,'Pensiones activos'!$A$2:$G$226, Hombres!$A$1:$DW$117, Mujeres!$A$1:$DW$117)</f>
        <v>4582564.1831195988</v>
      </c>
      <c r="F45" s="60">
        <f t="shared" si="0"/>
        <v>9695758738.8933392</v>
      </c>
      <c r="G45" s="60">
        <f t="shared" si="1"/>
        <v>13207816.526862875</v>
      </c>
      <c r="H45" s="60">
        <f t="shared" si="2"/>
        <v>5640015420.1622171</v>
      </c>
      <c r="I45" s="60">
        <f t="shared" si="3"/>
        <v>4068951135.2579856</v>
      </c>
      <c r="J45" s="60">
        <f t="shared" si="4"/>
        <v>9708966555.4202003</v>
      </c>
      <c r="K45" s="60" cm="1">
        <f t="array" ref="K45">valorpresente(J45,A45)</f>
        <v>781967483.28982353</v>
      </c>
    </row>
    <row r="46" spans="1:11" x14ac:dyDescent="0.25">
      <c r="A46" s="79">
        <v>2066</v>
      </c>
      <c r="B46" s="57" cm="1">
        <f t="array" ref="B46">ProyeccionAnualidades($A46,B$3, B$4, 'Pensiones pensionados'!$A$1:$E$166,'Pensiones activos'!$A$2:$G$226, Hombres!$A$1:$DW$117, Mujeres!$A$1:$DW$117)</f>
        <v>6141610325.6621981</v>
      </c>
      <c r="C46" s="54" cm="1">
        <f t="array" ref="C46">ProyeccionAnualidades($A46,$B$3, $C$4, 'Pensiones pensionados'!$A$1:$E$166,'Pensiones activos'!$A$2:$G$226, Hombres!$A$1:$DW$117, Mujeres!$A$1:$DW$117)</f>
        <v>4669036276.641758</v>
      </c>
      <c r="D46" s="57" cm="1">
        <f t="array" ref="D46">ProyeccionAnualidades($A46,$D$3, $D$4, 'Pensiones pensionados'!$A$1:$E$166,'Pensiones activos'!$A$2:$G$226, Hombres!$A$1:$DW$117, Mujeres!$A$1:$DW$117)</f>
        <v>6425666.6407254925</v>
      </c>
      <c r="E46" s="54" cm="1">
        <f t="array" ref="E46">ProyeccionAnualidades($A46,$D$3, $E$4, 'Pensiones pensionados'!$A$1:$E$166,'Pensiones activos'!$A$2:$G$226, Hombres!$A$1:$DW$117, Mujeres!$A$1:$DW$117)</f>
        <v>3265131.0131508298</v>
      </c>
      <c r="F46" s="60">
        <f t="shared" si="0"/>
        <v>10810646602.303955</v>
      </c>
      <c r="G46" s="60">
        <f t="shared" si="1"/>
        <v>9690797.6538763233</v>
      </c>
      <c r="H46" s="60">
        <f t="shared" si="2"/>
        <v>6148035992.3029232</v>
      </c>
      <c r="I46" s="60">
        <f t="shared" si="3"/>
        <v>4672301407.6549091</v>
      </c>
      <c r="J46" s="60">
        <f t="shared" si="4"/>
        <v>10820337399.957832</v>
      </c>
      <c r="K46" s="60" cm="1">
        <f t="array" ref="K46">valorpresente(J46,A46)</f>
        <v>818289322.69044185</v>
      </c>
    </row>
    <row r="47" spans="1:11" x14ac:dyDescent="0.25">
      <c r="A47" s="79">
        <v>2067</v>
      </c>
      <c r="B47" s="57" cm="1">
        <f t="array" ref="B47">ProyeccionAnualidades($A47,B$3, B$4, 'Pensiones pensionados'!$A$1:$E$166,'Pensiones activos'!$A$2:$G$226, Hombres!$A$1:$DW$117, Mujeres!$A$1:$DW$117)</f>
        <v>6407754408.5384359</v>
      </c>
      <c r="C47" s="54" cm="1">
        <f t="array" ref="C47">ProyeccionAnualidades($A47,$B$3, $C$4, 'Pensiones pensionados'!$A$1:$E$166,'Pensiones activos'!$A$2:$G$226, Hombres!$A$1:$DW$117, Mujeres!$A$1:$DW$117)</f>
        <v>4842198726.0326185</v>
      </c>
      <c r="D47" s="57" cm="1">
        <f t="array" ref="D47">ProyeccionAnualidades($A47,$D$3, $D$4, 'Pensiones pensionados'!$A$1:$E$166,'Pensiones activos'!$A$2:$G$226, Hombres!$A$1:$DW$117, Mujeres!$A$1:$DW$117)</f>
        <v>4706324.494418866</v>
      </c>
      <c r="E47" s="54" cm="1">
        <f t="array" ref="E47">ProyeccionAnualidades($A47,$D$3, $E$4, 'Pensiones pensionados'!$A$1:$E$166,'Pensiones activos'!$A$2:$G$226, Hombres!$A$1:$DW$117, Mujeres!$A$1:$DW$117)</f>
        <v>2254263.3395373723</v>
      </c>
      <c r="F47" s="60">
        <f t="shared" si="0"/>
        <v>11249953134.571054</v>
      </c>
      <c r="G47" s="60">
        <f t="shared" si="1"/>
        <v>6960587.8339562379</v>
      </c>
      <c r="H47" s="60">
        <f t="shared" si="2"/>
        <v>6412460733.032855</v>
      </c>
      <c r="I47" s="60">
        <f t="shared" si="3"/>
        <v>4844452989.3721561</v>
      </c>
      <c r="J47" s="60">
        <f t="shared" si="4"/>
        <v>11256913722.40501</v>
      </c>
      <c r="K47" s="60" cm="1">
        <f t="array" ref="K47">valorpresente(J47,A47)</f>
        <v>799347849.58000731</v>
      </c>
    </row>
    <row r="48" spans="1:11" x14ac:dyDescent="0.25">
      <c r="A48" s="79">
        <v>2068</v>
      </c>
      <c r="B48" s="57" cm="1">
        <f t="array" ref="B48">ProyeccionAnualidades($A48,B$3, B$4, 'Pensiones pensionados'!$A$1:$E$166,'Pensiones activos'!$A$2:$G$226, Hombres!$A$1:$DW$117, Mujeres!$A$1:$DW$117)</f>
        <v>6550145979.1671133</v>
      </c>
      <c r="C48" s="54" cm="1">
        <f t="array" ref="C48">ProyeccionAnualidades($A48,$B$3, $C$4, 'Pensiones pensionados'!$A$1:$E$166,'Pensiones activos'!$A$2:$G$226, Hombres!$A$1:$DW$117, Mujeres!$A$1:$DW$117)</f>
        <v>5067649598.349412</v>
      </c>
      <c r="D48" s="57" cm="1">
        <f t="array" ref="D48">ProyeccionAnualidades($A48,$D$3, $D$4, 'Pensiones pensionados'!$A$1:$E$166,'Pensiones activos'!$A$2:$G$226, Hombres!$A$1:$DW$117, Mujeres!$A$1:$DW$117)</f>
        <v>3385732.4169938937</v>
      </c>
      <c r="E48" s="54" cm="1">
        <f t="array" ref="E48">ProyeccionAnualidades($A48,$D$3, $E$4, 'Pensiones pensionados'!$A$1:$E$166,'Pensiones activos'!$A$2:$G$226, Hombres!$A$1:$DW$117, Mujeres!$A$1:$DW$117)</f>
        <v>1501487.3936730903</v>
      </c>
      <c r="F48" s="60">
        <f t="shared" si="0"/>
        <v>11617795577.516525</v>
      </c>
      <c r="G48" s="60">
        <f t="shared" si="1"/>
        <v>4887219.8106669839</v>
      </c>
      <c r="H48" s="60">
        <f t="shared" si="2"/>
        <v>6553531711.5841074</v>
      </c>
      <c r="I48" s="60">
        <f t="shared" si="3"/>
        <v>5069151085.7430849</v>
      </c>
      <c r="J48" s="60">
        <f t="shared" si="4"/>
        <v>11622682797.327192</v>
      </c>
      <c r="K48" s="60" cm="1">
        <f t="array" ref="K48">valorpresente(J48,A48)</f>
        <v>774949229.88754463</v>
      </c>
    </row>
    <row r="49" spans="1:11" x14ac:dyDescent="0.25">
      <c r="A49" s="79">
        <v>2069</v>
      </c>
      <c r="B49" s="57" cm="1">
        <f t="array" ref="B49">ProyeccionAnualidades($A49,B$3, B$4, 'Pensiones pensionados'!$A$1:$E$166,'Pensiones activos'!$A$2:$G$226, Hombres!$A$1:$DW$117, Mujeres!$A$1:$DW$117)</f>
        <v>6689036740.3058834</v>
      </c>
      <c r="C49" s="54" cm="1">
        <f t="array" ref="C49">ProyeccionAnualidades($A49,$B$3, $C$4, 'Pensiones pensionados'!$A$1:$E$166,'Pensiones activos'!$A$2:$G$226, Hombres!$A$1:$DW$117, Mujeres!$A$1:$DW$117)</f>
        <v>5298221852.7063189</v>
      </c>
      <c r="D49" s="57" cm="1">
        <f t="array" ref="D49">ProyeccionAnualidades($A49,$D$3, $D$4, 'Pensiones pensionados'!$A$1:$E$166,'Pensiones activos'!$A$2:$G$226, Hombres!$A$1:$DW$117, Mujeres!$A$1:$DW$117)</f>
        <v>2388932.1771843475</v>
      </c>
      <c r="E49" s="54" cm="1">
        <f t="array" ref="E49">ProyeccionAnualidades($A49,$D$3, $E$4, 'Pensiones pensionados'!$A$1:$E$166,'Pensiones activos'!$A$2:$G$226, Hombres!$A$1:$DW$117, Mujeres!$A$1:$DW$117)</f>
        <v>960115.07161828654</v>
      </c>
      <c r="F49" s="60">
        <f t="shared" si="0"/>
        <v>11987258593.012203</v>
      </c>
      <c r="G49" s="60">
        <f t="shared" si="1"/>
        <v>3349047.248802634</v>
      </c>
      <c r="H49" s="60">
        <f t="shared" si="2"/>
        <v>6691425672.4830675</v>
      </c>
      <c r="I49" s="60">
        <f t="shared" si="3"/>
        <v>5299181967.7779369</v>
      </c>
      <c r="J49" s="60">
        <f t="shared" si="4"/>
        <v>11990607640.261007</v>
      </c>
      <c r="K49" s="60" cm="1">
        <f t="array" ref="K49">valorpresente(J49,A49)</f>
        <v>750686230.77053726</v>
      </c>
    </row>
    <row r="50" spans="1:11" x14ac:dyDescent="0.25">
      <c r="A50" s="79">
        <v>2070</v>
      </c>
      <c r="B50" s="57" cm="1">
        <f t="array" ref="B50">ProyeccionAnualidades($A50,B$3, B$4, 'Pensiones pensionados'!$A$1:$E$166,'Pensiones activos'!$A$2:$G$226, Hombres!$A$1:$DW$117, Mujeres!$A$1:$DW$117)</f>
        <v>6824713367.3490305</v>
      </c>
      <c r="C50" s="54" cm="1">
        <f t="array" ref="C50">ProyeccionAnualidades($A50,$B$3, $C$4, 'Pensiones pensionados'!$A$1:$E$166,'Pensiones activos'!$A$2:$G$226, Hombres!$A$1:$DW$117, Mujeres!$A$1:$DW$117)</f>
        <v>5563798582.4911156</v>
      </c>
      <c r="D50" s="57" cm="1">
        <f t="array" ref="D50">ProyeccionAnualidades($A50,$D$3, $D$4, 'Pensiones pensionados'!$A$1:$E$166,'Pensiones activos'!$A$2:$G$226, Hombres!$A$1:$DW$117, Mujeres!$A$1:$DW$117)</f>
        <v>1649434.1242865389</v>
      </c>
      <c r="E50" s="54" cm="1">
        <f t="array" ref="E50">ProyeccionAnualidades($A50,$D$3, $E$4, 'Pensiones pensionados'!$A$1:$E$166,'Pensiones activos'!$A$2:$G$226, Hombres!$A$1:$DW$117, Mujeres!$A$1:$DW$117)</f>
        <v>586162.76502997591</v>
      </c>
      <c r="F50" s="60">
        <f t="shared" si="0"/>
        <v>12388511949.840145</v>
      </c>
      <c r="G50" s="60">
        <f t="shared" si="1"/>
        <v>2235596.8893165151</v>
      </c>
      <c r="H50" s="60">
        <f t="shared" si="2"/>
        <v>6826362801.4733171</v>
      </c>
      <c r="I50" s="60">
        <f t="shared" si="3"/>
        <v>5564384745.2561455</v>
      </c>
      <c r="J50" s="60">
        <f t="shared" si="4"/>
        <v>12390747546.729462</v>
      </c>
      <c r="K50" s="60" cm="1">
        <f t="array" ref="K50">valorpresente(J50,A50)</f>
        <v>728391985.72895539</v>
      </c>
    </row>
    <row r="51" spans="1:11" x14ac:dyDescent="0.25">
      <c r="A51" s="79">
        <v>2071</v>
      </c>
      <c r="B51" s="57" cm="1">
        <f t="array" ref="B51">ProyeccionAnualidades($A51,B$3, B$4, 'Pensiones pensionados'!$A$1:$E$166,'Pensiones activos'!$A$2:$G$226, Hombres!$A$1:$DW$117, Mujeres!$A$1:$DW$117)</f>
        <v>6955334691.7228374</v>
      </c>
      <c r="C51" s="54" cm="1">
        <f t="array" ref="C51">ProyeccionAnualidades($A51,$B$3, $C$4, 'Pensiones pensionados'!$A$1:$E$166,'Pensiones activos'!$A$2:$G$226, Hombres!$A$1:$DW$117, Mujeres!$A$1:$DW$117)</f>
        <v>6116933083.2769127</v>
      </c>
      <c r="D51" s="57" cm="1">
        <f t="array" ref="D51">ProyeccionAnualidades($A51,$D$3, $D$4, 'Pensiones pensionados'!$A$1:$E$166,'Pensiones activos'!$A$2:$G$226, Hombres!$A$1:$DW$117, Mujeres!$A$1:$DW$117)</f>
        <v>1110324.8552238408</v>
      </c>
      <c r="E51" s="54" cm="1">
        <f t="array" ref="E51">ProyeccionAnualidades($A51,$D$3, $E$4, 'Pensiones pensionados'!$A$1:$E$166,'Pensiones activos'!$A$2:$G$226, Hombres!$A$1:$DW$117, Mujeres!$A$1:$DW$117)</f>
        <v>339430.49773196573</v>
      </c>
      <c r="F51" s="60">
        <f t="shared" si="0"/>
        <v>13072267774.99975</v>
      </c>
      <c r="G51" s="60">
        <f t="shared" si="1"/>
        <v>1449755.3529558065</v>
      </c>
      <c r="H51" s="60">
        <f t="shared" si="2"/>
        <v>6956445016.5780611</v>
      </c>
      <c r="I51" s="60">
        <f t="shared" si="3"/>
        <v>6117272513.7746449</v>
      </c>
      <c r="J51" s="60">
        <f t="shared" si="4"/>
        <v>13073717530.352707</v>
      </c>
      <c r="K51" s="60" cm="1">
        <f t="array" ref="K51">valorpresente(J51,A51)</f>
        <v>721634253.9508568</v>
      </c>
    </row>
    <row r="52" spans="1:11" x14ac:dyDescent="0.25">
      <c r="A52" s="79">
        <v>2072</v>
      </c>
      <c r="B52" s="57" cm="1">
        <f t="array" ref="B52">ProyeccionAnualidades($A52,B$3, B$4, 'Pensiones pensionados'!$A$1:$E$166,'Pensiones activos'!$A$2:$G$226, Hombres!$A$1:$DW$117, Mujeres!$A$1:$DW$117)</f>
        <v>7080471935.4568977</v>
      </c>
      <c r="C52" s="54" cm="1">
        <f t="array" ref="C52">ProyeccionAnualidades($A52,$B$3, $C$4, 'Pensiones pensionados'!$A$1:$E$166,'Pensiones activos'!$A$2:$G$226, Hombres!$A$1:$DW$117, Mujeres!$A$1:$DW$117)</f>
        <v>6202482070.7760124</v>
      </c>
      <c r="D52" s="57" cm="1">
        <f t="array" ref="D52">ProyeccionAnualidades($A52,$D$3, $D$4, 'Pensiones pensionados'!$A$1:$E$166,'Pensiones activos'!$A$2:$G$226, Hombres!$A$1:$DW$117, Mujeres!$A$1:$DW$117)</f>
        <v>724737.55502776103</v>
      </c>
      <c r="E52" s="54" cm="1">
        <f t="array" ref="E52">ProyeccionAnualidades($A52,$D$3, $E$4, 'Pensiones pensionados'!$A$1:$E$166,'Pensiones activos'!$A$2:$G$226, Hombres!$A$1:$DW$117, Mujeres!$A$1:$DW$117)</f>
        <v>185020.55913940151</v>
      </c>
      <c r="F52" s="60">
        <f t="shared" si="0"/>
        <v>13282954006.23291</v>
      </c>
      <c r="G52" s="60">
        <f t="shared" si="1"/>
        <v>909758.11416716257</v>
      </c>
      <c r="H52" s="60">
        <f t="shared" si="2"/>
        <v>7081196673.0119257</v>
      </c>
      <c r="I52" s="60">
        <f t="shared" si="3"/>
        <v>6202667091.3351517</v>
      </c>
      <c r="J52" s="60">
        <f t="shared" si="4"/>
        <v>13283863764.347076</v>
      </c>
      <c r="K52" s="60" cm="1">
        <f t="array" ref="K52">valorpresente(J52,A52)</f>
        <v>688482407.72117591</v>
      </c>
    </row>
    <row r="53" spans="1:11" x14ac:dyDescent="0.25">
      <c r="A53" s="79">
        <v>2073</v>
      </c>
      <c r="B53" s="57" cm="1">
        <f t="array" ref="B53">ProyeccionAnualidades($A53,B$3, B$4, 'Pensiones pensionados'!$A$1:$E$166,'Pensiones activos'!$A$2:$G$226, Hombres!$A$1:$DW$117, Mujeres!$A$1:$DW$117)</f>
        <v>7199086121.8812294</v>
      </c>
      <c r="C53" s="54" cm="1">
        <f t="array" ref="C53">ProyeccionAnualidades($A53,$B$3, $C$4, 'Pensiones pensionados'!$A$1:$E$166,'Pensiones activos'!$A$2:$G$226, Hombres!$A$1:$DW$117, Mujeres!$A$1:$DW$117)</f>
        <v>6279494560.8810272</v>
      </c>
      <c r="D53" s="57" cm="1">
        <f t="array" ref="D53">ProyeccionAnualidades($A53,$D$3, $D$4, 'Pensiones pensionados'!$A$1:$E$166,'Pensiones activos'!$A$2:$G$226, Hombres!$A$1:$DW$117, Mujeres!$A$1:$DW$117)</f>
        <v>455295.00850219914</v>
      </c>
      <c r="E53" s="54" cm="1">
        <f t="array" ref="E53">ProyeccionAnualidades($A53,$D$3, $E$4, 'Pensiones pensionados'!$A$1:$E$166,'Pensiones activos'!$A$2:$G$226, Hombres!$A$1:$DW$117, Mujeres!$A$1:$DW$117)</f>
        <v>94077.861015898205</v>
      </c>
      <c r="F53" s="60">
        <f t="shared" si="0"/>
        <v>13478580682.762257</v>
      </c>
      <c r="G53" s="60">
        <f t="shared" si="1"/>
        <v>549372.86951809737</v>
      </c>
      <c r="H53" s="60">
        <f t="shared" si="2"/>
        <v>7199541416.8897314</v>
      </c>
      <c r="I53" s="60">
        <f t="shared" si="3"/>
        <v>6279588638.7420435</v>
      </c>
      <c r="J53" s="60">
        <f t="shared" si="4"/>
        <v>13479130055.631775</v>
      </c>
      <c r="K53" s="60" cm="1">
        <f t="array" ref="K53">valorpresente(J53,A53)</f>
        <v>655965034.66287494</v>
      </c>
    </row>
    <row r="54" spans="1:11" x14ac:dyDescent="0.25">
      <c r="A54" s="79">
        <v>2074</v>
      </c>
      <c r="B54" s="57" cm="1">
        <f t="array" ref="B54">ProyeccionAnualidades($A54,B$3, B$4, 'Pensiones pensionados'!$A$1:$E$166,'Pensiones activos'!$A$2:$G$226, Hombres!$A$1:$DW$117, Mujeres!$A$1:$DW$117)</f>
        <v>7309710943.787878</v>
      </c>
      <c r="C54" s="54" cm="1">
        <f t="array" ref="C54">ProyeccionAnualidades($A54,$B$3, $C$4, 'Pensiones pensionados'!$A$1:$E$166,'Pensiones activos'!$A$2:$G$226, Hombres!$A$1:$DW$117, Mujeres!$A$1:$DW$117)</f>
        <v>6346986049.0562057</v>
      </c>
      <c r="D54" s="57" cm="1">
        <f t="array" ref="D54">ProyeccionAnualidades($A54,$D$3, $D$4, 'Pensiones pensionados'!$A$1:$E$166,'Pensiones activos'!$A$2:$G$226, Hombres!$A$1:$DW$117, Mujeres!$A$1:$DW$117)</f>
        <v>272685.75634040387</v>
      </c>
      <c r="E54" s="54" cm="1">
        <f t="array" ref="E54">ProyeccionAnualidades($A54,$D$3, $E$4, 'Pensiones pensionados'!$A$1:$E$166,'Pensiones activos'!$A$2:$G$226, Hombres!$A$1:$DW$117, Mujeres!$A$1:$DW$117)</f>
        <v>44170.211654612162</v>
      </c>
      <c r="F54" s="60">
        <f t="shared" si="0"/>
        <v>13656696992.844084</v>
      </c>
      <c r="G54" s="60">
        <f t="shared" si="1"/>
        <v>316855.96799501602</v>
      </c>
      <c r="H54" s="60">
        <f t="shared" si="2"/>
        <v>7309983629.5442181</v>
      </c>
      <c r="I54" s="60">
        <f t="shared" si="3"/>
        <v>6347030219.2678604</v>
      </c>
      <c r="J54" s="60">
        <f t="shared" si="4"/>
        <v>13657013848.812078</v>
      </c>
      <c r="K54" s="60" cm="1">
        <f t="array" ref="K54">valorpresente(J54,A54)</f>
        <v>624058019.99914455</v>
      </c>
    </row>
    <row r="55" spans="1:11" x14ac:dyDescent="0.25">
      <c r="A55" s="79">
        <v>2075</v>
      </c>
      <c r="B55" s="57" cm="1">
        <f t="array" ref="B55">ProyeccionAnualidades($A55,B$3, B$4, 'Pensiones pensionados'!$A$1:$E$166,'Pensiones activos'!$A$2:$G$226, Hombres!$A$1:$DW$117, Mujeres!$A$1:$DW$117)</f>
        <v>7411307964.1716013</v>
      </c>
      <c r="C55" s="54" cm="1">
        <f t="array" ref="C55">ProyeccionAnualidades($A55,$B$3, $C$4, 'Pensiones pensionados'!$A$1:$E$166,'Pensiones activos'!$A$2:$G$226, Hombres!$A$1:$DW$117, Mujeres!$A$1:$DW$117)</f>
        <v>6403517431.8652172</v>
      </c>
      <c r="D55" s="57" cm="1">
        <f t="array" ref="D55">ProyeccionAnualidades($A55,$D$3, $D$4, 'Pensiones pensionados'!$A$1:$E$166,'Pensiones activos'!$A$2:$G$226, Hombres!$A$1:$DW$117, Mujeres!$A$1:$DW$117)</f>
        <v>153887.41292031098</v>
      </c>
      <c r="E55" s="54" cm="1">
        <f t="array" ref="E55">ProyeccionAnualidades($A55,$D$3, $E$4, 'Pensiones pensionados'!$A$1:$E$166,'Pensiones activos'!$A$2:$G$226, Hombres!$A$1:$DW$117, Mujeres!$A$1:$DW$117)</f>
        <v>18908.841808850648</v>
      </c>
      <c r="F55" s="60">
        <f t="shared" si="0"/>
        <v>13814825396.036819</v>
      </c>
      <c r="G55" s="60">
        <f t="shared" si="1"/>
        <v>172796.25472916162</v>
      </c>
      <c r="H55" s="60">
        <f t="shared" si="2"/>
        <v>7411461851.5845213</v>
      </c>
      <c r="I55" s="60">
        <f t="shared" si="3"/>
        <v>6403536340.7070265</v>
      </c>
      <c r="J55" s="60">
        <f t="shared" si="4"/>
        <v>13814998192.291548</v>
      </c>
      <c r="K55" s="60" cm="1">
        <f t="array" ref="K55">valorpresente(J55,A55)</f>
        <v>592748472.77651715</v>
      </c>
    </row>
    <row r="56" spans="1:11" x14ac:dyDescent="0.25">
      <c r="A56" s="79">
        <v>2076</v>
      </c>
      <c r="B56" s="57" cm="1">
        <f t="array" ref="B56">ProyeccionAnualidades($A56,B$3, B$4, 'Pensiones pensionados'!$A$1:$E$166,'Pensiones activos'!$A$2:$G$226, Hombres!$A$1:$DW$117, Mujeres!$A$1:$DW$117)</f>
        <v>7502276418.0903988</v>
      </c>
      <c r="C56" s="54" cm="1">
        <f t="array" ref="C56">ProyeccionAnualidades($A56,$B$3, $C$4, 'Pensiones pensionados'!$A$1:$E$166,'Pensiones activos'!$A$2:$G$226, Hombres!$A$1:$DW$117, Mujeres!$A$1:$DW$117)</f>
        <v>6445798933.9794207</v>
      </c>
      <c r="D56" s="57" cm="1">
        <f t="array" ref="D56">ProyeccionAnualidades($A56,$D$3, $D$4, 'Pensiones pensionados'!$A$1:$E$166,'Pensiones activos'!$A$2:$G$226, Hombres!$A$1:$DW$117, Mujeres!$A$1:$DW$117)</f>
        <v>80675.531400458378</v>
      </c>
      <c r="E56" s="54" cm="1">
        <f t="array" ref="E56">ProyeccionAnualidades($A56,$D$3, $E$4, 'Pensiones pensionados'!$A$1:$E$166,'Pensiones activos'!$A$2:$G$226, Hombres!$A$1:$DW$117, Mujeres!$A$1:$DW$117)</f>
        <v>7268.5342891796845</v>
      </c>
      <c r="F56" s="60">
        <f t="shared" si="0"/>
        <v>13948075352.06982</v>
      </c>
      <c r="G56" s="60">
        <f t="shared" si="1"/>
        <v>87944.065689638068</v>
      </c>
      <c r="H56" s="60">
        <f t="shared" si="2"/>
        <v>7502357093.6217995</v>
      </c>
      <c r="I56" s="60">
        <f t="shared" si="3"/>
        <v>6445806202.51371</v>
      </c>
      <c r="J56" s="60">
        <f t="shared" si="4"/>
        <v>13948163296.135509</v>
      </c>
      <c r="K56" s="60" cm="1">
        <f t="array" ref="K56">valorpresente(J56,A56)</f>
        <v>561936221.16986859</v>
      </c>
    </row>
    <row r="57" spans="1:11" x14ac:dyDescent="0.25">
      <c r="A57" s="79">
        <v>2077</v>
      </c>
      <c r="B57" s="57" cm="1">
        <f t="array" ref="B57">ProyeccionAnualidades($A57,B$3, B$4, 'Pensiones pensionados'!$A$1:$E$166,'Pensiones activos'!$A$2:$G$226, Hombres!$A$1:$DW$117, Mujeres!$A$1:$DW$117)</f>
        <v>7581041240.6664591</v>
      </c>
      <c r="C57" s="54" cm="1">
        <f t="array" ref="C57">ProyeccionAnualidades($A57,$B$3, $C$4, 'Pensiones pensionados'!$A$1:$E$166,'Pensiones activos'!$A$2:$G$226, Hombres!$A$1:$DW$117, Mujeres!$A$1:$DW$117)</f>
        <v>6476381247.7921352</v>
      </c>
      <c r="D57" s="57" cm="1">
        <f t="array" ref="D57">ProyeccionAnualidades($A57,$D$3, $D$4, 'Pensiones pensionados'!$A$1:$E$166,'Pensiones activos'!$A$2:$G$226, Hombres!$A$1:$DW$117, Mujeres!$A$1:$DW$117)</f>
        <v>38622.696966742071</v>
      </c>
      <c r="E57" s="54" cm="1">
        <f t="array" ref="E57">ProyeccionAnualidades($A57,$D$3, $E$4, 'Pensiones pensionados'!$A$1:$E$166,'Pensiones activos'!$A$2:$G$226, Hombres!$A$1:$DW$117, Mujeres!$A$1:$DW$117)</f>
        <v>2455.2488249718358</v>
      </c>
      <c r="F57" s="60">
        <f t="shared" si="0"/>
        <v>14057422488.458595</v>
      </c>
      <c r="G57" s="60">
        <f t="shared" si="1"/>
        <v>41077.945791713908</v>
      </c>
      <c r="H57" s="60">
        <f t="shared" si="2"/>
        <v>7581079863.3634262</v>
      </c>
      <c r="I57" s="60">
        <f t="shared" si="3"/>
        <v>6476383703.0409603</v>
      </c>
      <c r="J57" s="60">
        <f t="shared" si="4"/>
        <v>14057463566.404387</v>
      </c>
      <c r="K57" s="60" cm="1">
        <f t="array" ref="K57">valorpresente(J57,A57)</f>
        <v>531774321.70339781</v>
      </c>
    </row>
    <row r="58" spans="1:11" x14ac:dyDescent="0.25">
      <c r="A58" s="79">
        <v>2078</v>
      </c>
      <c r="B58" s="57" cm="1">
        <f t="array" ref="B58">ProyeccionAnualidades($A58,B$3, B$4, 'Pensiones pensionados'!$A$1:$E$166,'Pensiones activos'!$A$2:$G$226, Hombres!$A$1:$DW$117, Mujeres!$A$1:$DW$117)</f>
        <v>7645600653.4289865</v>
      </c>
      <c r="C58" s="54" cm="1">
        <f t="array" ref="C58">ProyeccionAnualidades($A58,$B$3, $C$4, 'Pensiones pensionados'!$A$1:$E$166,'Pensiones activos'!$A$2:$G$226, Hombres!$A$1:$DW$117, Mujeres!$A$1:$DW$117)</f>
        <v>6493798469.1879339</v>
      </c>
      <c r="D58" s="57" cm="1">
        <f t="array" ref="D58">ProyeccionAnualidades($A58,$D$3, $D$4, 'Pensiones pensionados'!$A$1:$E$166,'Pensiones activos'!$A$2:$G$226, Hombres!$A$1:$DW$117, Mujeres!$A$1:$DW$117)</f>
        <v>16538.880299966528</v>
      </c>
      <c r="E58" s="54" cm="1">
        <f t="array" ref="E58">ProyeccionAnualidades($A58,$D$3, $E$4, 'Pensiones pensionados'!$A$1:$E$166,'Pensiones activos'!$A$2:$G$226, Hombres!$A$1:$DW$117, Mujeres!$A$1:$DW$117)</f>
        <v>706.78553417706826</v>
      </c>
      <c r="F58" s="60">
        <f t="shared" si="0"/>
        <v>14139399122.61692</v>
      </c>
      <c r="G58" s="60">
        <f t="shared" si="1"/>
        <v>17245.665834143598</v>
      </c>
      <c r="H58" s="60">
        <f t="shared" si="2"/>
        <v>7645617192.3092861</v>
      </c>
      <c r="I58" s="60">
        <f t="shared" si="3"/>
        <v>6493799175.9734678</v>
      </c>
      <c r="J58" s="60">
        <f t="shared" si="4"/>
        <v>14139416368.282755</v>
      </c>
      <c r="K58" s="60" cm="1">
        <f t="array" ref="K58">valorpresente(J58,A58)</f>
        <v>502229560.91145289</v>
      </c>
    </row>
    <row r="59" spans="1:11" x14ac:dyDescent="0.25">
      <c r="A59" s="79">
        <v>2079</v>
      </c>
      <c r="B59" s="57" cm="1">
        <f t="array" ref="B59">ProyeccionAnualidades($A59,B$3, B$4, 'Pensiones pensionados'!$A$1:$E$166,'Pensiones activos'!$A$2:$G$226, Hombres!$A$1:$DW$117, Mujeres!$A$1:$DW$117)</f>
        <v>7693813456.2081299</v>
      </c>
      <c r="C59" s="54" cm="1">
        <f t="array" ref="C59">ProyeccionAnualidades($A59,$B$3, $C$4, 'Pensiones pensionados'!$A$1:$E$166,'Pensiones activos'!$A$2:$G$226, Hombres!$A$1:$DW$117, Mujeres!$A$1:$DW$117)</f>
        <v>6495821498.1688118</v>
      </c>
      <c r="D59" s="57" cm="1">
        <f t="array" ref="D59">ProyeccionAnualidades($A59,$D$3, $D$4, 'Pensiones pensionados'!$A$1:$E$166,'Pensiones activos'!$A$2:$G$226, Hombres!$A$1:$DW$117, Mujeres!$A$1:$DW$117)</f>
        <v>6172.4012639220518</v>
      </c>
      <c r="E59" s="54" cm="1">
        <f t="array" ref="E59">ProyeccionAnualidades($A59,$D$3, $E$4, 'Pensiones pensionados'!$A$1:$E$166,'Pensiones activos'!$A$2:$G$226, Hombres!$A$1:$DW$117, Mujeres!$A$1:$DW$117)</f>
        <v>144.26188447791938</v>
      </c>
      <c r="F59" s="60">
        <f t="shared" si="0"/>
        <v>14189634954.376942</v>
      </c>
      <c r="G59" s="60">
        <f t="shared" si="1"/>
        <v>6316.6631483999709</v>
      </c>
      <c r="H59" s="60">
        <f t="shared" si="2"/>
        <v>7693819628.6093941</v>
      </c>
      <c r="I59" s="60">
        <f t="shared" si="3"/>
        <v>6495821642.4306965</v>
      </c>
      <c r="J59" s="60">
        <f t="shared" si="4"/>
        <v>14189641271.040091</v>
      </c>
      <c r="K59" s="60" cm="1">
        <f t="array" ref="K59">valorpresente(J59,A59)</f>
        <v>473252150.74829704</v>
      </c>
    </row>
    <row r="60" spans="1:11" x14ac:dyDescent="0.25">
      <c r="A60" s="79">
        <v>2080</v>
      </c>
      <c r="B60" s="57" cm="1">
        <f t="array" ref="B60">ProyeccionAnualidades($A60,B$3, B$4, 'Pensiones pensionados'!$A$1:$E$166,'Pensiones activos'!$A$2:$G$226, Hombres!$A$1:$DW$117, Mujeres!$A$1:$DW$117)</f>
        <v>7723370760.4330654</v>
      </c>
      <c r="C60" s="54" cm="1">
        <f t="array" ref="C60">ProyeccionAnualidades($A60,$B$3, $C$4, 'Pensiones pensionados'!$A$1:$E$166,'Pensiones activos'!$A$2:$G$226, Hombres!$A$1:$DW$117, Mujeres!$A$1:$DW$117)</f>
        <v>6481774163.4666061</v>
      </c>
      <c r="D60" s="57" cm="1">
        <f t="array" ref="D60">ProyeccionAnualidades($A60,$D$3, $D$4, 'Pensiones pensionados'!$A$1:$E$166,'Pensiones activos'!$A$2:$G$226, Hombres!$A$1:$DW$117, Mujeres!$A$1:$DW$117)</f>
        <v>1941.200277688072</v>
      </c>
      <c r="E60" s="54" cm="1">
        <f t="array" ref="E60">ProyeccionAnualidades($A60,$D$3, $E$4, 'Pensiones pensionados'!$A$1:$E$166,'Pensiones activos'!$A$2:$G$226, Hombres!$A$1:$DW$117, Mujeres!$A$1:$DW$117)</f>
        <v>0</v>
      </c>
      <c r="F60" s="60">
        <f t="shared" si="0"/>
        <v>14205144923.899672</v>
      </c>
      <c r="G60" s="60">
        <f t="shared" si="1"/>
        <v>1941.200277688072</v>
      </c>
      <c r="H60" s="60">
        <f t="shared" si="2"/>
        <v>7723372701.6333427</v>
      </c>
      <c r="I60" s="60">
        <f t="shared" si="3"/>
        <v>6481774163.4666061</v>
      </c>
      <c r="J60" s="60">
        <f t="shared" si="4"/>
        <v>14205146865.099949</v>
      </c>
      <c r="K60" s="60" cm="1">
        <f t="array" ref="K60">valorpresente(J60,A60)</f>
        <v>444853795.7610504</v>
      </c>
    </row>
    <row r="61" spans="1:11" x14ac:dyDescent="0.25">
      <c r="A61" s="79">
        <v>2081</v>
      </c>
      <c r="B61" s="57" cm="1">
        <f t="array" ref="B61">ProyeccionAnualidades($A61,B$3, B$4, 'Pensiones pensionados'!$A$1:$E$166,'Pensiones activos'!$A$2:$G$226, Hombres!$A$1:$DW$117, Mujeres!$A$1:$DW$117)</f>
        <v>7733309897.1459017</v>
      </c>
      <c r="C61" s="54" cm="1">
        <f t="array" ref="C61">ProyeccionAnualidades($A61,$B$3, $C$4, 'Pensiones pensionados'!$A$1:$E$166,'Pensiones activos'!$A$2:$G$226, Hombres!$A$1:$DW$117, Mujeres!$A$1:$DW$117)</f>
        <v>6450977666.309411</v>
      </c>
      <c r="D61" s="57" cm="1">
        <f t="array" ref="D61">ProyeccionAnualidades($A61,$D$3, $D$4, 'Pensiones pensionados'!$A$1:$E$166,'Pensiones activos'!$A$2:$G$226, Hombres!$A$1:$DW$117, Mujeres!$A$1:$DW$117)</f>
        <v>489.71796758335415</v>
      </c>
      <c r="E61" s="54" cm="1">
        <f t="array" ref="E61">ProyeccionAnualidades($A61,$D$3, $E$4, 'Pensiones pensionados'!$A$1:$E$166,'Pensiones activos'!$A$2:$G$226, Hombres!$A$1:$DW$117, Mujeres!$A$1:$DW$117)</f>
        <v>0</v>
      </c>
      <c r="F61" s="60">
        <f t="shared" si="0"/>
        <v>14184287563.455313</v>
      </c>
      <c r="G61" s="60">
        <f t="shared" si="1"/>
        <v>489.71796758335415</v>
      </c>
      <c r="H61" s="60">
        <f t="shared" si="2"/>
        <v>7733310386.8638697</v>
      </c>
      <c r="I61" s="60">
        <f t="shared" si="3"/>
        <v>6450977666.309411</v>
      </c>
      <c r="J61" s="60">
        <f t="shared" si="4"/>
        <v>14184288053.173281</v>
      </c>
      <c r="K61" s="60" cm="1">
        <f t="array" ref="K61">valorpresente(J61,A61)</f>
        <v>417089740.14378101</v>
      </c>
    </row>
    <row r="62" spans="1:11" x14ac:dyDescent="0.25">
      <c r="A62" s="79">
        <v>2082</v>
      </c>
      <c r="B62" s="57" cm="1">
        <f t="array" ref="B62">ProyeccionAnualidades($A62,B$3, B$4, 'Pensiones pensionados'!$A$1:$E$166,'Pensiones activos'!$A$2:$G$226, Hombres!$A$1:$DW$117, Mujeres!$A$1:$DW$117)</f>
        <v>7721645709.6836309</v>
      </c>
      <c r="C62" s="54" cm="1">
        <f t="array" ref="C62">ProyeccionAnualidades($A62,$B$3, $C$4, 'Pensiones pensionados'!$A$1:$E$166,'Pensiones activos'!$A$2:$G$226, Hombres!$A$1:$DW$117, Mujeres!$A$1:$DW$117)</f>
        <v>6402456367.9830122</v>
      </c>
      <c r="D62" s="57" cm="1">
        <f t="array" ref="D62">ProyeccionAnualidades($A62,$D$3, $D$4, 'Pensiones pensionados'!$A$1:$E$166,'Pensiones activos'!$A$2:$G$226, Hombres!$A$1:$DW$117, Mujeres!$A$1:$DW$117)</f>
        <v>91.891861126796343</v>
      </c>
      <c r="E62" s="54" cm="1">
        <f t="array" ref="E62">ProyeccionAnualidades($A62,$D$3, $E$4, 'Pensiones pensionados'!$A$1:$E$166,'Pensiones activos'!$A$2:$G$226, Hombres!$A$1:$DW$117, Mujeres!$A$1:$DW$117)</f>
        <v>0</v>
      </c>
      <c r="F62" s="60">
        <f t="shared" si="0"/>
        <v>14124102077.666643</v>
      </c>
      <c r="G62" s="60">
        <f t="shared" si="1"/>
        <v>91.891861126796343</v>
      </c>
      <c r="H62" s="60">
        <f t="shared" si="2"/>
        <v>7721645801.5754919</v>
      </c>
      <c r="I62" s="60">
        <f t="shared" si="3"/>
        <v>6402456367.9830122</v>
      </c>
      <c r="J62" s="60">
        <f t="shared" si="4"/>
        <v>14124102169.558504</v>
      </c>
      <c r="K62" s="60" cm="1">
        <f t="array" ref="K62">valorpresente(J62,A62)</f>
        <v>389971803.80656254</v>
      </c>
    </row>
    <row r="63" spans="1:11" x14ac:dyDescent="0.25">
      <c r="A63" s="79">
        <v>2083</v>
      </c>
      <c r="B63" s="57" cm="1">
        <f t="array" ref="B63">ProyeccionAnualidades($A63,B$3, B$4, 'Pensiones pensionados'!$A$1:$E$166,'Pensiones activos'!$A$2:$G$226, Hombres!$A$1:$DW$117, Mujeres!$A$1:$DW$117)</f>
        <v>7686292737.6079073</v>
      </c>
      <c r="C63" s="54" cm="1">
        <f t="array" ref="C63">ProyeccionAnualidades($A63,$B$3, $C$4, 'Pensiones pensionados'!$A$1:$E$166,'Pensiones activos'!$A$2:$G$226, Hombres!$A$1:$DW$117, Mujeres!$A$1:$DW$117)</f>
        <v>6335068140.8454599</v>
      </c>
      <c r="D63" s="57" cm="1">
        <f t="array" ref="D63">ProyeccionAnualidades($A63,$D$3, $D$4, 'Pensiones pensionados'!$A$1:$E$166,'Pensiones activos'!$A$2:$G$226, Hombres!$A$1:$DW$117, Mujeres!$A$1:$DW$117)</f>
        <v>11.093584561579732</v>
      </c>
      <c r="E63" s="54" cm="1">
        <f t="array" ref="E63">ProyeccionAnualidades($A63,$D$3, $E$4, 'Pensiones pensionados'!$A$1:$E$166,'Pensiones activos'!$A$2:$G$226, Hombres!$A$1:$DW$117, Mujeres!$A$1:$DW$117)</f>
        <v>0</v>
      </c>
      <c r="F63" s="60">
        <f t="shared" si="0"/>
        <v>14021360878.453367</v>
      </c>
      <c r="G63" s="60">
        <f t="shared" si="1"/>
        <v>11.093584561579732</v>
      </c>
      <c r="H63" s="60">
        <f t="shared" si="2"/>
        <v>7686292748.7014923</v>
      </c>
      <c r="I63" s="60">
        <f t="shared" si="3"/>
        <v>6335068140.8454599</v>
      </c>
      <c r="J63" s="60">
        <f t="shared" si="4"/>
        <v>14021360889.546951</v>
      </c>
      <c r="K63" s="60" cm="1">
        <f t="array" ref="K63">valorpresente(J63,A63)</f>
        <v>363507115.68092352</v>
      </c>
    </row>
    <row r="64" spans="1:11" x14ac:dyDescent="0.25">
      <c r="A64" s="79">
        <v>2084</v>
      </c>
      <c r="B64" s="57" cm="1">
        <f t="array" ref="B64">ProyeccionAnualidades($A64,B$3, B$4, 'Pensiones pensionados'!$A$1:$E$166,'Pensiones activos'!$A$2:$G$226, Hombres!$A$1:$DW$117, Mujeres!$A$1:$DW$117)</f>
        <v>7625031748.7292213</v>
      </c>
      <c r="C64" s="54" cm="1">
        <f t="array" ref="C64">ProyeccionAnualidades($A64,$B$3, $C$4, 'Pensiones pensionados'!$A$1:$E$166,'Pensiones activos'!$A$2:$G$226, Hombres!$A$1:$DW$117, Mujeres!$A$1:$DW$117)</f>
        <v>6248023665.9353361</v>
      </c>
      <c r="D64" s="57" cm="1">
        <f t="array" ref="D64">ProyeccionAnualidades($A64,$D$3, $D$4, 'Pensiones pensionados'!$A$1:$E$166,'Pensiones activos'!$A$2:$G$226, Hombres!$A$1:$DW$117, Mujeres!$A$1:$DW$117)</f>
        <v>0</v>
      </c>
      <c r="E64" s="54" cm="1">
        <f t="array" ref="E64">ProyeccionAnualidades($A64,$D$3, $E$4, 'Pensiones pensionados'!$A$1:$E$166,'Pensiones activos'!$A$2:$G$226, Hombres!$A$1:$DW$117, Mujeres!$A$1:$DW$117)</f>
        <v>0</v>
      </c>
      <c r="F64" s="60">
        <f t="shared" si="0"/>
        <v>13873055414.664558</v>
      </c>
      <c r="G64" s="60">
        <f t="shared" si="1"/>
        <v>0</v>
      </c>
      <c r="H64" s="60">
        <f t="shared" si="2"/>
        <v>7625031748.7292213</v>
      </c>
      <c r="I64" s="60">
        <f t="shared" si="3"/>
        <v>6248023665.9353361</v>
      </c>
      <c r="J64" s="60">
        <f t="shared" si="4"/>
        <v>13873055414.664558</v>
      </c>
      <c r="K64" s="60" cm="1">
        <f t="array" ref="K64">valorpresente(J64,A64)</f>
        <v>337711043.1680389</v>
      </c>
    </row>
    <row r="65" spans="1:11" x14ac:dyDescent="0.25">
      <c r="A65" s="79">
        <v>2085</v>
      </c>
      <c r="B65" s="57" cm="1">
        <f t="array" ref="B65">ProyeccionAnualidades($A65,B$3, B$4, 'Pensiones pensionados'!$A$1:$E$166,'Pensiones activos'!$A$2:$G$226, Hombres!$A$1:$DW$117, Mujeres!$A$1:$DW$117)</f>
        <v>7537015050.8107233</v>
      </c>
      <c r="C65" s="54" cm="1">
        <f t="array" ref="C65">ProyeccionAnualidades($A65,$B$3, $C$4, 'Pensiones pensionados'!$A$1:$E$166,'Pensiones activos'!$A$2:$G$226, Hombres!$A$1:$DW$117, Mujeres!$A$1:$DW$117)</f>
        <v>6140327738.1133881</v>
      </c>
      <c r="D65" s="57" cm="1">
        <f t="array" ref="D65">ProyeccionAnualidades($A65,$D$3, $D$4, 'Pensiones pensionados'!$A$1:$E$166,'Pensiones activos'!$A$2:$G$226, Hombres!$A$1:$DW$117, Mujeres!$A$1:$DW$117)</f>
        <v>0</v>
      </c>
      <c r="E65" s="54" cm="1">
        <f t="array" ref="E65">ProyeccionAnualidades($A65,$D$3, $E$4, 'Pensiones pensionados'!$A$1:$E$166,'Pensiones activos'!$A$2:$G$226, Hombres!$A$1:$DW$117, Mujeres!$A$1:$DW$117)</f>
        <v>0</v>
      </c>
      <c r="F65" s="60">
        <f t="shared" si="0"/>
        <v>13677342788.92411</v>
      </c>
      <c r="G65" s="60">
        <f t="shared" si="1"/>
        <v>0</v>
      </c>
      <c r="H65" s="60">
        <f t="shared" si="2"/>
        <v>7537015050.8107233</v>
      </c>
      <c r="I65" s="60">
        <f t="shared" si="3"/>
        <v>6140327738.1133881</v>
      </c>
      <c r="J65" s="60">
        <f t="shared" si="4"/>
        <v>13677342788.92411</v>
      </c>
      <c r="K65" s="60" cm="1">
        <f t="array" ref="K65">valorpresente(J65,A65)</f>
        <v>312626123.21755826</v>
      </c>
    </row>
    <row r="66" spans="1:11" x14ac:dyDescent="0.25">
      <c r="A66" s="79">
        <v>2086</v>
      </c>
      <c r="B66" s="57" cm="1">
        <f t="array" ref="B66">ProyeccionAnualidades($A66,B$3, B$4, 'Pensiones pensionados'!$A$1:$E$166,'Pensiones activos'!$A$2:$G$226, Hombres!$A$1:$DW$117, Mujeres!$A$1:$DW$117)</f>
        <v>7420157930.2226591</v>
      </c>
      <c r="C66" s="54" cm="1">
        <f t="array" ref="C66">ProyeccionAnualidades($A66,$B$3, $C$4, 'Pensiones pensionados'!$A$1:$E$166,'Pensiones activos'!$A$2:$G$226, Hombres!$A$1:$DW$117, Mujeres!$A$1:$DW$117)</f>
        <v>6010832187.254199</v>
      </c>
      <c r="D66" s="57" cm="1">
        <f t="array" ref="D66">ProyeccionAnualidades($A66,$D$3, $D$4, 'Pensiones pensionados'!$A$1:$E$166,'Pensiones activos'!$A$2:$G$226, Hombres!$A$1:$DW$117, Mujeres!$A$1:$DW$117)</f>
        <v>0</v>
      </c>
      <c r="E66" s="54" cm="1">
        <f t="array" ref="E66">ProyeccionAnualidades($A66,$D$3, $E$4, 'Pensiones pensionados'!$A$1:$E$166,'Pensiones activos'!$A$2:$G$226, Hombres!$A$1:$DW$117, Mujeres!$A$1:$DW$117)</f>
        <v>0</v>
      </c>
      <c r="F66" s="60">
        <f t="shared" si="0"/>
        <v>13430990117.476858</v>
      </c>
      <c r="G66" s="60">
        <f t="shared" si="1"/>
        <v>0</v>
      </c>
      <c r="H66" s="60">
        <f t="shared" si="2"/>
        <v>7420157930.2226591</v>
      </c>
      <c r="I66" s="60">
        <f t="shared" si="3"/>
        <v>6010832187.254199</v>
      </c>
      <c r="J66" s="60">
        <f t="shared" si="4"/>
        <v>13430990117.476858</v>
      </c>
      <c r="K66" s="60" cm="1">
        <f t="array" ref="K66">valorpresente(J66,A66)</f>
        <v>288258389.09509951</v>
      </c>
    </row>
    <row r="67" spans="1:11" x14ac:dyDescent="0.25">
      <c r="A67" s="79">
        <v>2087</v>
      </c>
      <c r="B67" s="57" cm="1">
        <f t="array" ref="B67">ProyeccionAnualidades($A67,B$3, B$4, 'Pensiones pensionados'!$A$1:$E$166,'Pensiones activos'!$A$2:$G$226, Hombres!$A$1:$DW$117, Mujeres!$A$1:$DW$117)</f>
        <v>7274165735.4207764</v>
      </c>
      <c r="C67" s="54" cm="1">
        <f t="array" ref="C67">ProyeccionAnualidades($A67,$B$3, $C$4, 'Pensiones pensionados'!$A$1:$E$166,'Pensiones activos'!$A$2:$G$226, Hombres!$A$1:$DW$117, Mujeres!$A$1:$DW$117)</f>
        <v>5860297949.6052074</v>
      </c>
      <c r="D67" s="57" cm="1">
        <f t="array" ref="D67">ProyeccionAnualidades($A67,$D$3, $D$4, 'Pensiones pensionados'!$A$1:$E$166,'Pensiones activos'!$A$2:$G$226, Hombres!$A$1:$DW$117, Mujeres!$A$1:$DW$117)</f>
        <v>0</v>
      </c>
      <c r="E67" s="54" cm="1">
        <f t="array" ref="E67">ProyeccionAnualidades($A67,$D$3, $E$4, 'Pensiones pensionados'!$A$1:$E$166,'Pensiones activos'!$A$2:$G$226, Hombres!$A$1:$DW$117, Mujeres!$A$1:$DW$117)</f>
        <v>0</v>
      </c>
      <c r="F67" s="60">
        <f t="shared" si="0"/>
        <v>13134463685.025984</v>
      </c>
      <c r="G67" s="60">
        <f t="shared" si="1"/>
        <v>0</v>
      </c>
      <c r="H67" s="60">
        <f t="shared" si="2"/>
        <v>7274165735.4207764</v>
      </c>
      <c r="I67" s="60">
        <f t="shared" si="3"/>
        <v>5860297949.6052074</v>
      </c>
      <c r="J67" s="60">
        <f t="shared" si="4"/>
        <v>13134463685.025984</v>
      </c>
      <c r="K67" s="60" cm="1">
        <f t="array" ref="K67">valorpresente(J67,A67)</f>
        <v>264689468.60727286</v>
      </c>
    </row>
    <row r="68" spans="1:11" x14ac:dyDescent="0.25">
      <c r="A68" s="79">
        <v>2088</v>
      </c>
      <c r="B68" s="57" cm="1">
        <f t="array" ref="B68">ProyeccionAnualidades($A68,B$3, B$4, 'Pensiones pensionados'!$A$1:$E$166,'Pensiones activos'!$A$2:$G$226, Hombres!$A$1:$DW$117, Mujeres!$A$1:$DW$117)</f>
        <v>7097619314.2324018</v>
      </c>
      <c r="C68" s="54" cm="1">
        <f t="array" ref="C68">ProyeccionAnualidades($A68,$B$3, $C$4, 'Pensiones pensionados'!$A$1:$E$166,'Pensiones activos'!$A$2:$G$226, Hombres!$A$1:$DW$117, Mujeres!$A$1:$DW$117)</f>
        <v>5688543886.2706165</v>
      </c>
      <c r="D68" s="57" cm="1">
        <f t="array" ref="D68">ProyeccionAnualidades($A68,$D$3, $D$4, 'Pensiones pensionados'!$A$1:$E$166,'Pensiones activos'!$A$2:$G$226, Hombres!$A$1:$DW$117, Mujeres!$A$1:$DW$117)</f>
        <v>0</v>
      </c>
      <c r="E68" s="54" cm="1">
        <f t="array" ref="E68">ProyeccionAnualidades($A68,$D$3, $E$4, 'Pensiones pensionados'!$A$1:$E$166,'Pensiones activos'!$A$2:$G$226, Hombres!$A$1:$DW$117, Mujeres!$A$1:$DW$117)</f>
        <v>0</v>
      </c>
      <c r="F68" s="60">
        <f t="shared" si="0"/>
        <v>12786163200.503017</v>
      </c>
      <c r="G68" s="60">
        <f t="shared" si="1"/>
        <v>0</v>
      </c>
      <c r="H68" s="60">
        <f t="shared" si="2"/>
        <v>7097619314.2324018</v>
      </c>
      <c r="I68" s="60">
        <f t="shared" si="3"/>
        <v>5688543886.2706165</v>
      </c>
      <c r="J68" s="60">
        <f t="shared" si="4"/>
        <v>12786163200.503017</v>
      </c>
      <c r="K68" s="60" cm="1">
        <f t="array" ref="K68">valorpresente(J68,A68)</f>
        <v>241944054.1126973</v>
      </c>
    </row>
    <row r="69" spans="1:11" x14ac:dyDescent="0.25">
      <c r="A69" s="79">
        <v>2089</v>
      </c>
      <c r="B69" s="57" cm="1">
        <f t="array" ref="B69">ProyeccionAnualidades($A69,B$3, B$4, 'Pensiones pensionados'!$A$1:$E$166,'Pensiones activos'!$A$2:$G$226, Hombres!$A$1:$DW$117, Mujeres!$A$1:$DW$117)</f>
        <v>6890350597.4945879</v>
      </c>
      <c r="C69" s="54" cm="1">
        <f t="array" ref="C69">ProyeccionAnualidades($A69,$B$3, $C$4, 'Pensiones pensionados'!$A$1:$E$166,'Pensiones activos'!$A$2:$G$226, Hombres!$A$1:$DW$117, Mujeres!$A$1:$DW$117)</f>
        <v>5495682265.3512897</v>
      </c>
      <c r="D69" s="57" cm="1">
        <f t="array" ref="D69">ProyeccionAnualidades($A69,$D$3, $D$4, 'Pensiones pensionados'!$A$1:$E$166,'Pensiones activos'!$A$2:$G$226, Hombres!$A$1:$DW$117, Mujeres!$A$1:$DW$117)</f>
        <v>0</v>
      </c>
      <c r="E69" s="54" cm="1">
        <f t="array" ref="E69">ProyeccionAnualidades($A69,$D$3, $E$4, 'Pensiones pensionados'!$A$1:$E$166,'Pensiones activos'!$A$2:$G$226, Hombres!$A$1:$DW$117, Mujeres!$A$1:$DW$117)</f>
        <v>0</v>
      </c>
      <c r="F69" s="60">
        <f t="shared" si="0"/>
        <v>12386032862.845879</v>
      </c>
      <c r="G69" s="60">
        <f t="shared" si="1"/>
        <v>0</v>
      </c>
      <c r="H69" s="60">
        <f t="shared" si="2"/>
        <v>6890350597.4945879</v>
      </c>
      <c r="I69" s="60">
        <f t="shared" si="3"/>
        <v>5495682265.3512897</v>
      </c>
      <c r="J69" s="60">
        <f t="shared" si="4"/>
        <v>12386032862.845879</v>
      </c>
      <c r="K69" s="60" cm="1">
        <f t="array" ref="K69">valorpresente(J69,A69)</f>
        <v>220068219.82339737</v>
      </c>
    </row>
    <row r="70" spans="1:11" x14ac:dyDescent="0.25">
      <c r="A70" s="79">
        <v>2090</v>
      </c>
      <c r="B70" s="57" cm="1">
        <f t="array" ref="B70">ProyeccionAnualidades($A70,B$3, B$4, 'Pensiones pensionados'!$A$1:$E$166,'Pensiones activos'!$A$2:$G$226, Hombres!$A$1:$DW$117, Mujeres!$A$1:$DW$117)</f>
        <v>6652782479.1978016</v>
      </c>
      <c r="C70" s="54" cm="1">
        <f t="array" ref="C70">ProyeccionAnualidades($A70,$B$3, $C$4, 'Pensiones pensionados'!$A$1:$E$166,'Pensiones activos'!$A$2:$G$226, Hombres!$A$1:$DW$117, Mujeres!$A$1:$DW$117)</f>
        <v>5282296710.3956833</v>
      </c>
      <c r="D70" s="57" cm="1">
        <f t="array" ref="D70">ProyeccionAnualidades($A70,$D$3, $D$4, 'Pensiones pensionados'!$A$1:$E$166,'Pensiones activos'!$A$2:$G$226, Hombres!$A$1:$DW$117, Mujeres!$A$1:$DW$117)</f>
        <v>0</v>
      </c>
      <c r="E70" s="54" cm="1">
        <f t="array" ref="E70">ProyeccionAnualidades($A70,$D$3, $E$4, 'Pensiones pensionados'!$A$1:$E$166,'Pensiones activos'!$A$2:$G$226, Hombres!$A$1:$DW$117, Mujeres!$A$1:$DW$117)</f>
        <v>0</v>
      </c>
      <c r="F70" s="60">
        <f t="shared" ref="F70:F100" si="5">B70+C70</f>
        <v>11935079189.593485</v>
      </c>
      <c r="G70" s="60">
        <f t="shared" ref="G70:G100" si="6">D70+E70</f>
        <v>0</v>
      </c>
      <c r="H70" s="60">
        <f t="shared" ref="H70:H100" si="7">B70+D70</f>
        <v>6652782479.1978016</v>
      </c>
      <c r="I70" s="60">
        <f t="shared" ref="I70:I100" si="8">C70+E70</f>
        <v>5282296710.3956833</v>
      </c>
      <c r="J70" s="60">
        <f t="shared" ref="J70:J100" si="9">B70+C70+D70+E70</f>
        <v>11935079189.593485</v>
      </c>
      <c r="K70" s="60" cm="1">
        <f t="array" ref="K70">valorpresente(J70,A70)</f>
        <v>199113542.69768459</v>
      </c>
    </row>
    <row r="71" spans="1:11" x14ac:dyDescent="0.25">
      <c r="A71" s="79">
        <v>2091</v>
      </c>
      <c r="B71" s="57" cm="1">
        <f t="array" ref="B71">ProyeccionAnualidades($A71,B$3, B$4, 'Pensiones pensionados'!$A$1:$E$166,'Pensiones activos'!$A$2:$G$226, Hombres!$A$1:$DW$117, Mujeres!$A$1:$DW$117)</f>
        <v>6385785865.4045601</v>
      </c>
      <c r="C71" s="54" cm="1">
        <f t="array" ref="C71">ProyeccionAnualidades($A71,$B$3, $C$4, 'Pensiones pensionados'!$A$1:$E$166,'Pensiones activos'!$A$2:$G$226, Hombres!$A$1:$DW$117, Mujeres!$A$1:$DW$117)</f>
        <v>5048814212.7840881</v>
      </c>
      <c r="D71" s="57" cm="1">
        <f t="array" ref="D71">ProyeccionAnualidades($A71,$D$3, $D$4, 'Pensiones pensionados'!$A$1:$E$166,'Pensiones activos'!$A$2:$G$226, Hombres!$A$1:$DW$117, Mujeres!$A$1:$DW$117)</f>
        <v>0</v>
      </c>
      <c r="E71" s="54" cm="1">
        <f t="array" ref="E71">ProyeccionAnualidades($A71,$D$3, $E$4, 'Pensiones pensionados'!$A$1:$E$166,'Pensiones activos'!$A$2:$G$226, Hombres!$A$1:$DW$117, Mujeres!$A$1:$DW$117)</f>
        <v>0</v>
      </c>
      <c r="F71" s="60">
        <f t="shared" si="5"/>
        <v>11434600078.188648</v>
      </c>
      <c r="G71" s="60">
        <f t="shared" si="6"/>
        <v>0</v>
      </c>
      <c r="H71" s="60">
        <f t="shared" si="7"/>
        <v>6385785865.4045601</v>
      </c>
      <c r="I71" s="60">
        <f t="shared" si="8"/>
        <v>5048814212.7840881</v>
      </c>
      <c r="J71" s="60">
        <f t="shared" si="9"/>
        <v>11434600078.188648</v>
      </c>
      <c r="K71" s="60" cm="1">
        <f t="array" ref="K71">valorpresente(J71,A71)</f>
        <v>179121149.13322473</v>
      </c>
    </row>
    <row r="72" spans="1:11" x14ac:dyDescent="0.25">
      <c r="A72" s="79">
        <v>2092</v>
      </c>
      <c r="B72" s="57" cm="1">
        <f t="array" ref="B72">ProyeccionAnualidades($A72,B$3, B$4, 'Pensiones pensionados'!$A$1:$E$166,'Pensiones activos'!$A$2:$G$226, Hombres!$A$1:$DW$117, Mujeres!$A$1:$DW$117)</f>
        <v>6090606674.5152044</v>
      </c>
      <c r="C72" s="54" cm="1">
        <f t="array" ref="C72">ProyeccionAnualidades($A72,$B$3, $C$4, 'Pensiones pensionados'!$A$1:$E$166,'Pensiones activos'!$A$2:$G$226, Hombres!$A$1:$DW$117, Mujeres!$A$1:$DW$117)</f>
        <v>4797727608.7381344</v>
      </c>
      <c r="D72" s="57" cm="1">
        <f t="array" ref="D72">ProyeccionAnualidades($A72,$D$3, $D$4, 'Pensiones pensionados'!$A$1:$E$166,'Pensiones activos'!$A$2:$G$226, Hombres!$A$1:$DW$117, Mujeres!$A$1:$DW$117)</f>
        <v>0</v>
      </c>
      <c r="E72" s="54" cm="1">
        <f t="array" ref="E72">ProyeccionAnualidades($A72,$D$3, $E$4, 'Pensiones pensionados'!$A$1:$E$166,'Pensiones activos'!$A$2:$G$226, Hombres!$A$1:$DW$117, Mujeres!$A$1:$DW$117)</f>
        <v>0</v>
      </c>
      <c r="F72" s="60">
        <f t="shared" si="5"/>
        <v>10888334283.253338</v>
      </c>
      <c r="G72" s="60">
        <f t="shared" si="6"/>
        <v>0</v>
      </c>
      <c r="H72" s="60">
        <f t="shared" si="7"/>
        <v>6090606674.5152044</v>
      </c>
      <c r="I72" s="60">
        <f t="shared" si="8"/>
        <v>4797727608.7381344</v>
      </c>
      <c r="J72" s="60">
        <f t="shared" si="9"/>
        <v>10888334283.253338</v>
      </c>
      <c r="K72" s="60" cm="1">
        <f t="array" ref="K72">valorpresente(J72,A72)</f>
        <v>160153975.93013817</v>
      </c>
    </row>
    <row r="73" spans="1:11" x14ac:dyDescent="0.25">
      <c r="A73" s="79">
        <v>2093</v>
      </c>
      <c r="B73" s="57" cm="1">
        <f t="array" ref="B73">ProyeccionAnualidades($A73,B$3, B$4, 'Pensiones pensionados'!$A$1:$E$166,'Pensiones activos'!$A$2:$G$226, Hombres!$A$1:$DW$117, Mujeres!$A$1:$DW$117)</f>
        <v>5768847818.2399435</v>
      </c>
      <c r="C73" s="54" cm="1">
        <f t="array" ref="C73">ProyeccionAnualidades($A73,$B$3, $C$4, 'Pensiones pensionados'!$A$1:$E$166,'Pensiones activos'!$A$2:$G$226, Hombres!$A$1:$DW$117, Mujeres!$A$1:$DW$117)</f>
        <v>4530951836.6530771</v>
      </c>
      <c r="D73" s="57" cm="1">
        <f t="array" ref="D73">ProyeccionAnualidades($A73,$D$3, $D$4, 'Pensiones pensionados'!$A$1:$E$166,'Pensiones activos'!$A$2:$G$226, Hombres!$A$1:$DW$117, Mujeres!$A$1:$DW$117)</f>
        <v>0</v>
      </c>
      <c r="E73" s="54" cm="1">
        <f t="array" ref="E73">ProyeccionAnualidades($A73,$D$3, $E$4, 'Pensiones pensionados'!$A$1:$E$166,'Pensiones activos'!$A$2:$G$226, Hombres!$A$1:$DW$117, Mujeres!$A$1:$DW$117)</f>
        <v>0</v>
      </c>
      <c r="F73" s="60">
        <f t="shared" si="5"/>
        <v>10299799654.893021</v>
      </c>
      <c r="G73" s="60">
        <f t="shared" si="6"/>
        <v>0</v>
      </c>
      <c r="H73" s="60">
        <f t="shared" si="7"/>
        <v>5768847818.2399435</v>
      </c>
      <c r="I73" s="60">
        <f t="shared" si="8"/>
        <v>4530951836.6530771</v>
      </c>
      <c r="J73" s="60">
        <f t="shared" si="9"/>
        <v>10299799654.893021</v>
      </c>
      <c r="K73" s="60" cm="1">
        <f t="array" ref="K73">valorpresente(J73,A73)</f>
        <v>142251039.43399921</v>
      </c>
    </row>
    <row r="74" spans="1:11" x14ac:dyDescent="0.25">
      <c r="A74" s="79">
        <v>2094</v>
      </c>
      <c r="B74" s="57" cm="1">
        <f t="array" ref="B74">ProyeccionAnualidades($A74,B$3, B$4, 'Pensiones pensionados'!$A$1:$E$166,'Pensiones activos'!$A$2:$G$226, Hombres!$A$1:$DW$117, Mujeres!$A$1:$DW$117)</f>
        <v>5422715130.2843084</v>
      </c>
      <c r="C74" s="54" cm="1">
        <f t="array" ref="C74">ProyeccionAnualidades($A74,$B$3, $C$4, 'Pensiones pensionados'!$A$1:$E$166,'Pensiones activos'!$A$2:$G$226, Hombres!$A$1:$DW$117, Mujeres!$A$1:$DW$117)</f>
        <v>4250734165.3293633</v>
      </c>
      <c r="D74" s="57" cm="1">
        <f t="array" ref="D74">ProyeccionAnualidades($A74,$D$3, $D$4, 'Pensiones pensionados'!$A$1:$E$166,'Pensiones activos'!$A$2:$G$226, Hombres!$A$1:$DW$117, Mujeres!$A$1:$DW$117)</f>
        <v>0</v>
      </c>
      <c r="E74" s="54" cm="1">
        <f t="array" ref="E74">ProyeccionAnualidades($A74,$D$3, $E$4, 'Pensiones pensionados'!$A$1:$E$166,'Pensiones activos'!$A$2:$G$226, Hombres!$A$1:$DW$117, Mujeres!$A$1:$DW$117)</f>
        <v>0</v>
      </c>
      <c r="F74" s="60">
        <f t="shared" si="5"/>
        <v>9673449295.6136723</v>
      </c>
      <c r="G74" s="60">
        <f t="shared" si="6"/>
        <v>0</v>
      </c>
      <c r="H74" s="60">
        <f t="shared" si="7"/>
        <v>5422715130.2843084</v>
      </c>
      <c r="I74" s="60">
        <f t="shared" si="8"/>
        <v>4250734165.3293633</v>
      </c>
      <c r="J74" s="60">
        <f t="shared" si="9"/>
        <v>9673449295.6136723</v>
      </c>
      <c r="K74" s="60" cm="1">
        <f t="array" ref="K74">valorpresente(J74,A74)</f>
        <v>125446463.68716508</v>
      </c>
    </row>
    <row r="75" spans="1:11" x14ac:dyDescent="0.25">
      <c r="A75" s="79">
        <v>2095</v>
      </c>
      <c r="B75" s="57" cm="1">
        <f t="array" ref="B75">ProyeccionAnualidades($A75,B$3, B$4, 'Pensiones pensionados'!$A$1:$E$166,'Pensiones activos'!$A$2:$G$226, Hombres!$A$1:$DW$117, Mujeres!$A$1:$DW$117)</f>
        <v>5055621671.6331558</v>
      </c>
      <c r="C75" s="54" cm="1">
        <f t="array" ref="C75">ProyeccionAnualidades($A75,$B$3, $C$4, 'Pensiones pensionados'!$A$1:$E$166,'Pensiones activos'!$A$2:$G$226, Hombres!$A$1:$DW$117, Mujeres!$A$1:$DW$117)</f>
        <v>3959893863.0675101</v>
      </c>
      <c r="D75" s="57" cm="1">
        <f t="array" ref="D75">ProyeccionAnualidades($A75,$D$3, $D$4, 'Pensiones pensionados'!$A$1:$E$166,'Pensiones activos'!$A$2:$G$226, Hombres!$A$1:$DW$117, Mujeres!$A$1:$DW$117)</f>
        <v>0</v>
      </c>
      <c r="E75" s="54" cm="1">
        <f t="array" ref="E75">ProyeccionAnualidades($A75,$D$3, $E$4, 'Pensiones pensionados'!$A$1:$E$166,'Pensiones activos'!$A$2:$G$226, Hombres!$A$1:$DW$117, Mujeres!$A$1:$DW$117)</f>
        <v>0</v>
      </c>
      <c r="F75" s="60">
        <f t="shared" si="5"/>
        <v>9015515534.7006664</v>
      </c>
      <c r="G75" s="60">
        <f t="shared" si="6"/>
        <v>0</v>
      </c>
      <c r="H75" s="60">
        <f t="shared" si="7"/>
        <v>5055621671.6331558</v>
      </c>
      <c r="I75" s="60">
        <f t="shared" si="8"/>
        <v>3959893863.0675101</v>
      </c>
      <c r="J75" s="60">
        <f t="shared" si="9"/>
        <v>9015515534.7006664</v>
      </c>
      <c r="K75" s="60" cm="1">
        <f t="array" ref="K75">valorpresente(J75,A75)</f>
        <v>109778684.39407477</v>
      </c>
    </row>
    <row r="76" spans="1:11" x14ac:dyDescent="0.25">
      <c r="A76" s="79">
        <v>2096</v>
      </c>
      <c r="B76" s="57" cm="1">
        <f t="array" ref="B76">ProyeccionAnualidades($A76,B$3, B$4, 'Pensiones pensionados'!$A$1:$E$166,'Pensiones activos'!$A$2:$G$226, Hombres!$A$1:$DW$117, Mujeres!$A$1:$DW$117)</f>
        <v>4671786367.5856419</v>
      </c>
      <c r="C76" s="54" cm="1">
        <f t="array" ref="C76">ProyeccionAnualidades($A76,$B$3, $C$4, 'Pensiones pensionados'!$A$1:$E$166,'Pensiones activos'!$A$2:$G$226, Hombres!$A$1:$DW$117, Mujeres!$A$1:$DW$117)</f>
        <v>3662144915.197886</v>
      </c>
      <c r="D76" s="57" cm="1">
        <f t="array" ref="D76">ProyeccionAnualidades($A76,$D$3, $D$4, 'Pensiones pensionados'!$A$1:$E$166,'Pensiones activos'!$A$2:$G$226, Hombres!$A$1:$DW$117, Mujeres!$A$1:$DW$117)</f>
        <v>0</v>
      </c>
      <c r="E76" s="54" cm="1">
        <f t="array" ref="E76">ProyeccionAnualidades($A76,$D$3, $E$4, 'Pensiones pensionados'!$A$1:$E$166,'Pensiones activos'!$A$2:$G$226, Hombres!$A$1:$DW$117, Mujeres!$A$1:$DW$117)</f>
        <v>0</v>
      </c>
      <c r="F76" s="60">
        <f t="shared" si="5"/>
        <v>8333931282.7835274</v>
      </c>
      <c r="G76" s="60">
        <f t="shared" si="6"/>
        <v>0</v>
      </c>
      <c r="H76" s="60">
        <f t="shared" si="7"/>
        <v>4671786367.5856419</v>
      </c>
      <c r="I76" s="60">
        <f t="shared" si="8"/>
        <v>3662144915.197886</v>
      </c>
      <c r="J76" s="60">
        <f t="shared" si="9"/>
        <v>8333931282.7835274</v>
      </c>
      <c r="K76" s="60" cm="1">
        <f t="array" ref="K76">valorpresente(J76,A76)</f>
        <v>95285707.541694224</v>
      </c>
    </row>
    <row r="77" spans="1:11" x14ac:dyDescent="0.25">
      <c r="A77" s="79">
        <v>2097</v>
      </c>
      <c r="B77" s="57" cm="1">
        <f t="array" ref="B77">ProyeccionAnualidades($A77,B$3, B$4, 'Pensiones pensionados'!$A$1:$E$166,'Pensiones activos'!$A$2:$G$226, Hombres!$A$1:$DW$117, Mujeres!$A$1:$DW$117)</f>
        <v>4275588847.9812574</v>
      </c>
      <c r="C77" s="54" cm="1">
        <f t="array" ref="C77">ProyeccionAnualidades($A77,$B$3, $C$4, 'Pensiones pensionados'!$A$1:$E$166,'Pensiones activos'!$A$2:$G$226, Hombres!$A$1:$DW$117, Mujeres!$A$1:$DW$117)</f>
        <v>3360849449.8434753</v>
      </c>
      <c r="D77" s="57" cm="1">
        <f t="array" ref="D77">ProyeccionAnualidades($A77,$D$3, $D$4, 'Pensiones pensionados'!$A$1:$E$166,'Pensiones activos'!$A$2:$G$226, Hombres!$A$1:$DW$117, Mujeres!$A$1:$DW$117)</f>
        <v>0</v>
      </c>
      <c r="E77" s="54" cm="1">
        <f t="array" ref="E77">ProyeccionAnualidades($A77,$D$3, $E$4, 'Pensiones pensionados'!$A$1:$E$166,'Pensiones activos'!$A$2:$G$226, Hombres!$A$1:$DW$117, Mujeres!$A$1:$DW$117)</f>
        <v>0</v>
      </c>
      <c r="F77" s="60">
        <f t="shared" si="5"/>
        <v>7636438297.8247328</v>
      </c>
      <c r="G77" s="60">
        <f t="shared" si="6"/>
        <v>0</v>
      </c>
      <c r="H77" s="60">
        <f t="shared" si="7"/>
        <v>4275588847.9812574</v>
      </c>
      <c r="I77" s="60">
        <f t="shared" si="8"/>
        <v>3360849449.8434753</v>
      </c>
      <c r="J77" s="60">
        <f t="shared" si="9"/>
        <v>7636438297.8247328</v>
      </c>
      <c r="K77" s="60" cm="1">
        <f t="array" ref="K77">valorpresente(J77,A77)</f>
        <v>81982109.157680333</v>
      </c>
    </row>
    <row r="78" spans="1:11" x14ac:dyDescent="0.25">
      <c r="A78" s="79">
        <v>2098</v>
      </c>
      <c r="B78" s="57" cm="1">
        <f t="array" ref="B78">ProyeccionAnualidades($A78,B$3, B$4, 'Pensiones pensionados'!$A$1:$E$166,'Pensiones activos'!$A$2:$G$226, Hombres!$A$1:$DW$117, Mujeres!$A$1:$DW$117)</f>
        <v>3872130101.1294379</v>
      </c>
      <c r="C78" s="54" cm="1">
        <f t="array" ref="C78">ProyeccionAnualidades($A78,$B$3, $C$4, 'Pensiones pensionados'!$A$1:$E$166,'Pensiones activos'!$A$2:$G$226, Hombres!$A$1:$DW$117, Mujeres!$A$1:$DW$117)</f>
        <v>3059763577.7556767</v>
      </c>
      <c r="D78" s="57" cm="1">
        <f t="array" ref="D78">ProyeccionAnualidades($A78,$D$3, $D$4, 'Pensiones pensionados'!$A$1:$E$166,'Pensiones activos'!$A$2:$G$226, Hombres!$A$1:$DW$117, Mujeres!$A$1:$DW$117)</f>
        <v>0</v>
      </c>
      <c r="E78" s="54" cm="1">
        <f t="array" ref="E78">ProyeccionAnualidades($A78,$D$3, $E$4, 'Pensiones pensionados'!$A$1:$E$166,'Pensiones activos'!$A$2:$G$226, Hombres!$A$1:$DW$117, Mujeres!$A$1:$DW$117)</f>
        <v>0</v>
      </c>
      <c r="F78" s="60">
        <f t="shared" si="5"/>
        <v>6931893678.8851147</v>
      </c>
      <c r="G78" s="60">
        <f t="shared" si="6"/>
        <v>0</v>
      </c>
      <c r="H78" s="60">
        <f t="shared" si="7"/>
        <v>3872130101.1294379</v>
      </c>
      <c r="I78" s="60">
        <f t="shared" si="8"/>
        <v>3059763577.7556767</v>
      </c>
      <c r="J78" s="60">
        <f t="shared" si="9"/>
        <v>6931893678.8851147</v>
      </c>
      <c r="K78" s="60" cm="1">
        <f t="array" ref="K78">valorpresente(J78,A78)</f>
        <v>69876400.50017859</v>
      </c>
    </row>
    <row r="79" spans="1:11" x14ac:dyDescent="0.25">
      <c r="A79" s="79">
        <v>2099</v>
      </c>
      <c r="B79" s="57" cm="1">
        <f t="array" ref="B79">ProyeccionAnualidades($A79,B$3, B$4, 'Pensiones pensionados'!$A$1:$E$166,'Pensiones activos'!$A$2:$G$226, Hombres!$A$1:$DW$117, Mujeres!$A$1:$DW$117)</f>
        <v>3466747914.0035796</v>
      </c>
      <c r="C79" s="54" cm="1">
        <f t="array" ref="C79">ProyeccionAnualidades($A79,$B$3, $C$4, 'Pensiones pensionados'!$A$1:$E$166,'Pensiones activos'!$A$2:$G$226, Hombres!$A$1:$DW$117, Mujeres!$A$1:$DW$117)</f>
        <v>2761999157.0851307</v>
      </c>
      <c r="D79" s="57" cm="1">
        <f t="array" ref="D79">ProyeccionAnualidades($A79,$D$3, $D$4, 'Pensiones pensionados'!$A$1:$E$166,'Pensiones activos'!$A$2:$G$226, Hombres!$A$1:$DW$117, Mujeres!$A$1:$DW$117)</f>
        <v>0</v>
      </c>
      <c r="E79" s="54" cm="1">
        <f t="array" ref="E79">ProyeccionAnualidades($A79,$D$3, $E$4, 'Pensiones pensionados'!$A$1:$E$166,'Pensiones activos'!$A$2:$G$226, Hombres!$A$1:$DW$117, Mujeres!$A$1:$DW$117)</f>
        <v>0</v>
      </c>
      <c r="F79" s="60">
        <f t="shared" si="5"/>
        <v>6228747071.0887108</v>
      </c>
      <c r="G79" s="60">
        <f t="shared" si="6"/>
        <v>0</v>
      </c>
      <c r="H79" s="60">
        <f t="shared" si="7"/>
        <v>3466747914.0035796</v>
      </c>
      <c r="I79" s="60">
        <f t="shared" si="8"/>
        <v>2761999157.0851307</v>
      </c>
      <c r="J79" s="60">
        <f t="shared" si="9"/>
        <v>6228747071.0887108</v>
      </c>
      <c r="K79" s="60" cm="1">
        <f t="array" ref="K79">valorpresente(J79,A79)</f>
        <v>58956232.195932522</v>
      </c>
    </row>
    <row r="80" spans="1:11" x14ac:dyDescent="0.25">
      <c r="A80" s="79">
        <v>2100</v>
      </c>
      <c r="B80" s="57" cm="1">
        <f t="array" ref="B80">ProyeccionAnualidades($A80,B$3, B$4, 'Pensiones pensionados'!$A$1:$E$166,'Pensiones activos'!$A$2:$G$226, Hombres!$A$1:$DW$117, Mujeres!$A$1:$DW$117)</f>
        <v>3065230433.5798941</v>
      </c>
      <c r="C80" s="54" cm="1">
        <f t="array" ref="C80">ProyeccionAnualidades($A80,$B$3, $C$4, 'Pensiones pensionados'!$A$1:$E$166,'Pensiones activos'!$A$2:$G$226, Hombres!$A$1:$DW$117, Mujeres!$A$1:$DW$117)</f>
        <v>2472196156.1909661</v>
      </c>
      <c r="D80" s="57" cm="1">
        <f t="array" ref="D80">ProyeccionAnualidades($A80,$D$3, $D$4, 'Pensiones pensionados'!$A$1:$E$166,'Pensiones activos'!$A$2:$G$226, Hombres!$A$1:$DW$117, Mujeres!$A$1:$DW$117)</f>
        <v>0</v>
      </c>
      <c r="E80" s="54" cm="1">
        <f t="array" ref="E80">ProyeccionAnualidades($A80,$D$3, $E$4, 'Pensiones pensionados'!$A$1:$E$166,'Pensiones activos'!$A$2:$G$226, Hombres!$A$1:$DW$117, Mujeres!$A$1:$DW$117)</f>
        <v>0</v>
      </c>
      <c r="F80" s="60">
        <f t="shared" si="5"/>
        <v>5537426589.7708607</v>
      </c>
      <c r="G80" s="60">
        <f t="shared" si="6"/>
        <v>0</v>
      </c>
      <c r="H80" s="60">
        <f t="shared" si="7"/>
        <v>3065230433.5798941</v>
      </c>
      <c r="I80" s="60">
        <f t="shared" si="8"/>
        <v>2472196156.1909661</v>
      </c>
      <c r="J80" s="60">
        <f t="shared" si="9"/>
        <v>5537426589.7708607</v>
      </c>
      <c r="K80" s="60" cm="1">
        <f t="array" ref="K80">valorpresente(J80,A80)</f>
        <v>49213856.510336511</v>
      </c>
    </row>
    <row r="81" spans="1:11" x14ac:dyDescent="0.25">
      <c r="A81" s="79">
        <v>2101</v>
      </c>
      <c r="B81" s="57" cm="1">
        <f t="array" ref="B81">ProyeccionAnualidades($A81,B$3, B$4, 'Pensiones pensionados'!$A$1:$E$166,'Pensiones activos'!$A$2:$G$226, Hombres!$A$1:$DW$117, Mujeres!$A$1:$DW$117)</f>
        <v>2673868994.8325443</v>
      </c>
      <c r="C81" s="54" cm="1">
        <f t="array" ref="C81">ProyeccionAnualidades($A81,$B$3, $C$4, 'Pensiones pensionados'!$A$1:$E$166,'Pensiones activos'!$A$2:$G$226, Hombres!$A$1:$DW$117, Mujeres!$A$1:$DW$117)</f>
        <v>2192935755.8189673</v>
      </c>
      <c r="D81" s="57" cm="1">
        <f t="array" ref="D81">ProyeccionAnualidades($A81,$D$3, $D$4, 'Pensiones pensionados'!$A$1:$E$166,'Pensiones activos'!$A$2:$G$226, Hombres!$A$1:$DW$117, Mujeres!$A$1:$DW$117)</f>
        <v>0</v>
      </c>
      <c r="E81" s="54" cm="1">
        <f t="array" ref="E81">ProyeccionAnualidades($A81,$D$3, $E$4, 'Pensiones pensionados'!$A$1:$E$166,'Pensiones activos'!$A$2:$G$226, Hombres!$A$1:$DW$117, Mujeres!$A$1:$DW$117)</f>
        <v>0</v>
      </c>
      <c r="F81" s="60">
        <f t="shared" si="5"/>
        <v>4866804750.6515121</v>
      </c>
      <c r="G81" s="60">
        <f t="shared" si="6"/>
        <v>0</v>
      </c>
      <c r="H81" s="60">
        <f t="shared" si="7"/>
        <v>2673868994.8325443</v>
      </c>
      <c r="I81" s="60">
        <f t="shared" si="8"/>
        <v>2192935755.8189673</v>
      </c>
      <c r="J81" s="60">
        <f t="shared" si="9"/>
        <v>4866804750.6515121</v>
      </c>
      <c r="K81" s="60" cm="1">
        <f t="array" ref="K81">valorpresente(J81,A81)</f>
        <v>40613809.968647376</v>
      </c>
    </row>
    <row r="82" spans="1:11" x14ac:dyDescent="0.25">
      <c r="A82" s="79">
        <v>2102</v>
      </c>
      <c r="B82" s="57" cm="1">
        <f t="array" ref="B82">ProyeccionAnualidades($A82,B$3, B$4, 'Pensiones pensionados'!$A$1:$E$166,'Pensiones activos'!$A$2:$G$226, Hombres!$A$1:$DW$117, Mujeres!$A$1:$DW$117)</f>
        <v>2298228286.4392428</v>
      </c>
      <c r="C82" s="54" cm="1">
        <f t="array" ref="C82">ProyeccionAnualidades($A82,$B$3, $C$4, 'Pensiones pensionados'!$A$1:$E$166,'Pensiones activos'!$A$2:$G$226, Hombres!$A$1:$DW$117, Mujeres!$A$1:$DW$117)</f>
        <v>1927368423.1386178</v>
      </c>
      <c r="D82" s="57" cm="1">
        <f t="array" ref="D82">ProyeccionAnualidades($A82,$D$3, $D$4, 'Pensiones pensionados'!$A$1:$E$166,'Pensiones activos'!$A$2:$G$226, Hombres!$A$1:$DW$117, Mujeres!$A$1:$DW$117)</f>
        <v>0</v>
      </c>
      <c r="E82" s="54" cm="1">
        <f t="array" ref="E82">ProyeccionAnualidades($A82,$D$3, $E$4, 'Pensiones pensionados'!$A$1:$E$166,'Pensiones activos'!$A$2:$G$226, Hombres!$A$1:$DW$117, Mujeres!$A$1:$DW$117)</f>
        <v>0</v>
      </c>
      <c r="F82" s="60">
        <f t="shared" si="5"/>
        <v>4225596709.5778608</v>
      </c>
      <c r="G82" s="60">
        <f t="shared" si="6"/>
        <v>0</v>
      </c>
      <c r="H82" s="60">
        <f t="shared" si="7"/>
        <v>2298228286.4392428</v>
      </c>
      <c r="I82" s="60">
        <f t="shared" si="8"/>
        <v>1927368423.1386178</v>
      </c>
      <c r="J82" s="60">
        <f t="shared" si="9"/>
        <v>4225596709.5778608</v>
      </c>
      <c r="K82" s="60" cm="1">
        <f t="array" ref="K82">valorpresente(J82,A82)</f>
        <v>33110691.207235597</v>
      </c>
    </row>
    <row r="83" spans="1:11" x14ac:dyDescent="0.25">
      <c r="A83" s="79">
        <v>2103</v>
      </c>
      <c r="B83" s="57" cm="1">
        <f t="array" ref="B83">ProyeccionAnualidades($A83,B$3, B$4, 'Pensiones pensionados'!$A$1:$E$166,'Pensiones activos'!$A$2:$G$226, Hombres!$A$1:$DW$117, Mujeres!$A$1:$DW$117)</f>
        <v>1943311295.7105126</v>
      </c>
      <c r="C83" s="54" cm="1">
        <f t="array" ref="C83">ProyeccionAnualidades($A83,$B$3, $C$4, 'Pensiones pensionados'!$A$1:$E$166,'Pensiones activos'!$A$2:$G$226, Hombres!$A$1:$DW$117, Mujeres!$A$1:$DW$117)</f>
        <v>1677402709.6618545</v>
      </c>
      <c r="D83" s="57" cm="1">
        <f t="array" ref="D83">ProyeccionAnualidades($A83,$D$3, $D$4, 'Pensiones pensionados'!$A$1:$E$166,'Pensiones activos'!$A$2:$G$226, Hombres!$A$1:$DW$117, Mujeres!$A$1:$DW$117)</f>
        <v>0</v>
      </c>
      <c r="E83" s="54" cm="1">
        <f t="array" ref="E83">ProyeccionAnualidades($A83,$D$3, $E$4, 'Pensiones pensionados'!$A$1:$E$166,'Pensiones activos'!$A$2:$G$226, Hombres!$A$1:$DW$117, Mujeres!$A$1:$DW$117)</f>
        <v>0</v>
      </c>
      <c r="F83" s="60">
        <f t="shared" si="5"/>
        <v>3620714005.3723669</v>
      </c>
      <c r="G83" s="60">
        <f t="shared" si="6"/>
        <v>0</v>
      </c>
      <c r="H83" s="60">
        <f t="shared" si="7"/>
        <v>1943311295.7105126</v>
      </c>
      <c r="I83" s="60">
        <f t="shared" si="8"/>
        <v>1677402709.6618545</v>
      </c>
      <c r="J83" s="60">
        <f t="shared" si="9"/>
        <v>3620714005.3723669</v>
      </c>
      <c r="K83" s="60" cm="1">
        <f t="array" ref="K83">valorpresente(J83,A83)</f>
        <v>26639423.094759937</v>
      </c>
    </row>
    <row r="84" spans="1:11" x14ac:dyDescent="0.25">
      <c r="A84" s="79">
        <v>2104</v>
      </c>
      <c r="B84" s="57" cm="1">
        <f t="array" ref="B84">ProyeccionAnualidades($A84,B$3, B$4, 'Pensiones pensionados'!$A$1:$E$166,'Pensiones activos'!$A$2:$G$226, Hombres!$A$1:$DW$117, Mujeres!$A$1:$DW$117)</f>
        <v>1613876878.6906824</v>
      </c>
      <c r="C84" s="54" cm="1">
        <f t="array" ref="C84">ProyeccionAnualidades($A84,$B$3, $C$4, 'Pensiones pensionados'!$A$1:$E$166,'Pensiones activos'!$A$2:$G$226, Hombres!$A$1:$DW$117, Mujeres!$A$1:$DW$117)</f>
        <v>1444672448.2133207</v>
      </c>
      <c r="D84" s="57" cm="1">
        <f t="array" ref="D84">ProyeccionAnualidades($A84,$D$3, $D$4, 'Pensiones pensionados'!$A$1:$E$166,'Pensiones activos'!$A$2:$G$226, Hombres!$A$1:$DW$117, Mujeres!$A$1:$DW$117)</f>
        <v>0</v>
      </c>
      <c r="E84" s="54" cm="1">
        <f t="array" ref="E84">ProyeccionAnualidades($A84,$D$3, $E$4, 'Pensiones pensionados'!$A$1:$E$166,'Pensiones activos'!$A$2:$G$226, Hombres!$A$1:$DW$117, Mujeres!$A$1:$DW$117)</f>
        <v>0</v>
      </c>
      <c r="F84" s="60">
        <f t="shared" si="5"/>
        <v>3058549326.9040031</v>
      </c>
      <c r="G84" s="60">
        <f t="shared" si="6"/>
        <v>0</v>
      </c>
      <c r="H84" s="60">
        <f t="shared" si="7"/>
        <v>1613876878.6906824</v>
      </c>
      <c r="I84" s="60">
        <f t="shared" si="8"/>
        <v>1444672448.2133207</v>
      </c>
      <c r="J84" s="60">
        <f t="shared" si="9"/>
        <v>3058549326.9040031</v>
      </c>
      <c r="K84" s="60" cm="1">
        <f t="array" ref="K84">valorpresente(J84,A84)</f>
        <v>21129852.956503093</v>
      </c>
    </row>
    <row r="85" spans="1:11" x14ac:dyDescent="0.25">
      <c r="A85" s="79">
        <v>2105</v>
      </c>
      <c r="B85" s="57" cm="1">
        <f t="array" ref="B85">ProyeccionAnualidades($A85,B$3, B$4, 'Pensiones pensionados'!$A$1:$E$166,'Pensiones activos'!$A$2:$G$226, Hombres!$A$1:$DW$117, Mujeres!$A$1:$DW$117)</f>
        <v>1314516799.7444906</v>
      </c>
      <c r="C85" s="54" cm="1">
        <f t="array" ref="C85">ProyeccionAnualidades($A85,$B$3, $C$4, 'Pensiones pensionados'!$A$1:$E$166,'Pensiones activos'!$A$2:$G$226, Hombres!$A$1:$DW$117, Mujeres!$A$1:$DW$117)</f>
        <v>1229888502.3990188</v>
      </c>
      <c r="D85" s="57" cm="1">
        <f t="array" ref="D85">ProyeccionAnualidades($A85,$D$3, $D$4, 'Pensiones pensionados'!$A$1:$E$166,'Pensiones activos'!$A$2:$G$226, Hombres!$A$1:$DW$117, Mujeres!$A$1:$DW$117)</f>
        <v>0</v>
      </c>
      <c r="E85" s="54" cm="1">
        <f t="array" ref="E85">ProyeccionAnualidades($A85,$D$3, $E$4, 'Pensiones pensionados'!$A$1:$E$166,'Pensiones activos'!$A$2:$G$226, Hombres!$A$1:$DW$117, Mujeres!$A$1:$DW$117)</f>
        <v>0</v>
      </c>
      <c r="F85" s="60">
        <f t="shared" si="5"/>
        <v>2544405302.1435094</v>
      </c>
      <c r="G85" s="60">
        <f t="shared" si="6"/>
        <v>0</v>
      </c>
      <c r="H85" s="60">
        <f t="shared" si="7"/>
        <v>1314516799.7444906</v>
      </c>
      <c r="I85" s="60">
        <f t="shared" si="8"/>
        <v>1229888502.3990188</v>
      </c>
      <c r="J85" s="60">
        <f t="shared" si="9"/>
        <v>2544405302.1435094</v>
      </c>
      <c r="K85" s="60" cm="1">
        <f t="array" ref="K85">valorpresente(J85,A85)</f>
        <v>16505081.37702219</v>
      </c>
    </row>
    <row r="86" spans="1:11" x14ac:dyDescent="0.25">
      <c r="A86" s="79">
        <v>2106</v>
      </c>
      <c r="B86" s="57" cm="1">
        <f t="array" ref="B86">ProyeccionAnualidades($A86,B$3, B$4, 'Pensiones pensionados'!$A$1:$E$166,'Pensiones activos'!$A$2:$G$226, Hombres!$A$1:$DW$117, Mujeres!$A$1:$DW$117)</f>
        <v>1047306532.1946145</v>
      </c>
      <c r="C86" s="54" cm="1">
        <f t="array" ref="C86">ProyeccionAnualidades($A86,$B$3, $C$4, 'Pensiones pensionados'!$A$1:$E$166,'Pensiones activos'!$A$2:$G$226, Hombres!$A$1:$DW$117, Mujeres!$A$1:$DW$117)</f>
        <v>1034319290.4091767</v>
      </c>
      <c r="D86" s="57" cm="1">
        <f t="array" ref="D86">ProyeccionAnualidades($A86,$D$3, $D$4, 'Pensiones pensionados'!$A$1:$E$166,'Pensiones activos'!$A$2:$G$226, Hombres!$A$1:$DW$117, Mujeres!$A$1:$DW$117)</f>
        <v>0</v>
      </c>
      <c r="E86" s="54" cm="1">
        <f t="array" ref="E86">ProyeccionAnualidades($A86,$D$3, $E$4, 'Pensiones pensionados'!$A$1:$E$166,'Pensiones activos'!$A$2:$G$226, Hombres!$A$1:$DW$117, Mujeres!$A$1:$DW$117)</f>
        <v>0</v>
      </c>
      <c r="F86" s="60">
        <f t="shared" si="5"/>
        <v>2081625822.6037912</v>
      </c>
      <c r="G86" s="60">
        <f t="shared" si="6"/>
        <v>0</v>
      </c>
      <c r="H86" s="60">
        <f t="shared" si="7"/>
        <v>1047306532.1946145</v>
      </c>
      <c r="I86" s="60">
        <f t="shared" si="8"/>
        <v>1034319290.4091767</v>
      </c>
      <c r="J86" s="60">
        <f t="shared" si="9"/>
        <v>2081625822.6037912</v>
      </c>
      <c r="K86" s="60" cm="1">
        <f t="array" ref="K86">valorpresente(J86,A86)</f>
        <v>12678983.507597968</v>
      </c>
    </row>
    <row r="87" spans="1:11" x14ac:dyDescent="0.25">
      <c r="A87" s="79">
        <v>2107</v>
      </c>
      <c r="B87" s="57" cm="1">
        <f t="array" ref="B87">ProyeccionAnualidades($A87,B$3, B$4, 'Pensiones pensionados'!$A$1:$E$166,'Pensiones activos'!$A$2:$G$226, Hombres!$A$1:$DW$117, Mujeres!$A$1:$DW$117)</f>
        <v>814456724.03782094</v>
      </c>
      <c r="C87" s="54" cm="1">
        <f t="array" ref="C87">ProyeccionAnualidades($A87,$B$3, $C$4, 'Pensiones pensionados'!$A$1:$E$166,'Pensiones activos'!$A$2:$G$226, Hombres!$A$1:$DW$117, Mujeres!$A$1:$DW$117)</f>
        <v>858183569.16179085</v>
      </c>
      <c r="D87" s="57" cm="1">
        <f t="array" ref="D87">ProyeccionAnualidades($A87,$D$3, $D$4, 'Pensiones pensionados'!$A$1:$E$166,'Pensiones activos'!$A$2:$G$226, Hombres!$A$1:$DW$117, Mujeres!$A$1:$DW$117)</f>
        <v>0</v>
      </c>
      <c r="E87" s="54" cm="1">
        <f t="array" ref="E87">ProyeccionAnualidades($A87,$D$3, $E$4, 'Pensiones pensionados'!$A$1:$E$166,'Pensiones activos'!$A$2:$G$226, Hombres!$A$1:$DW$117, Mujeres!$A$1:$DW$117)</f>
        <v>0</v>
      </c>
      <c r="F87" s="60">
        <f t="shared" si="5"/>
        <v>1672640293.1996117</v>
      </c>
      <c r="G87" s="60">
        <f t="shared" si="6"/>
        <v>0</v>
      </c>
      <c r="H87" s="60">
        <f t="shared" si="7"/>
        <v>814456724.03782094</v>
      </c>
      <c r="I87" s="60">
        <f t="shared" si="8"/>
        <v>858183569.16179085</v>
      </c>
      <c r="J87" s="60">
        <f t="shared" si="9"/>
        <v>1672640293.1996117</v>
      </c>
      <c r="K87" s="60" cm="1">
        <f t="array" ref="K87">valorpresente(J87,A87)</f>
        <v>9566095.6061822046</v>
      </c>
    </row>
    <row r="88" spans="1:11" x14ac:dyDescent="0.25">
      <c r="A88" s="79">
        <v>2108</v>
      </c>
      <c r="B88" s="57" cm="1">
        <f t="array" ref="B88">ProyeccionAnualidades($A88,B$3, B$4, 'Pensiones pensionados'!$A$1:$E$166,'Pensiones activos'!$A$2:$G$226, Hombres!$A$1:$DW$117, Mujeres!$A$1:$DW$117)</f>
        <v>616079548.05788672</v>
      </c>
      <c r="C88" s="54" cm="1">
        <f t="array" ref="C88">ProyeccionAnualidades($A88,$B$3, $C$4, 'Pensiones pensionados'!$A$1:$E$166,'Pensiones activos'!$A$2:$G$226, Hombres!$A$1:$DW$117, Mujeres!$A$1:$DW$117)</f>
        <v>700732587.40268099</v>
      </c>
      <c r="D88" s="57" cm="1">
        <f t="array" ref="D88">ProyeccionAnualidades($A88,$D$3, $D$4, 'Pensiones pensionados'!$A$1:$E$166,'Pensiones activos'!$A$2:$G$226, Hombres!$A$1:$DW$117, Mujeres!$A$1:$DW$117)</f>
        <v>0</v>
      </c>
      <c r="E88" s="54" cm="1">
        <f t="array" ref="E88">ProyeccionAnualidades($A88,$D$3, $E$4, 'Pensiones pensionados'!$A$1:$E$166,'Pensiones activos'!$A$2:$G$226, Hombres!$A$1:$DW$117, Mujeres!$A$1:$DW$117)</f>
        <v>0</v>
      </c>
      <c r="F88" s="60">
        <f t="shared" si="5"/>
        <v>1316812135.4605677</v>
      </c>
      <c r="G88" s="60">
        <f t="shared" si="6"/>
        <v>0</v>
      </c>
      <c r="H88" s="60">
        <f t="shared" si="7"/>
        <v>616079548.05788672</v>
      </c>
      <c r="I88" s="60">
        <f t="shared" si="8"/>
        <v>700732587.40268099</v>
      </c>
      <c r="J88" s="60">
        <f t="shared" si="9"/>
        <v>1316812135.4605677</v>
      </c>
      <c r="K88" s="60" cm="1">
        <f t="array" ref="K88">valorpresente(J88,A88)</f>
        <v>7071415.8063660478</v>
      </c>
    </row>
    <row r="89" spans="1:11" x14ac:dyDescent="0.25">
      <c r="A89" s="79">
        <v>2109</v>
      </c>
      <c r="B89" s="57" cm="1">
        <f t="array" ref="B89">ProyeccionAnualidades($A89,B$3, B$4, 'Pensiones pensionados'!$A$1:$E$166,'Pensiones activos'!$A$2:$G$226, Hombres!$A$1:$DW$117, Mujeres!$A$1:$DW$117)</f>
        <v>451555437.22419268</v>
      </c>
      <c r="C89" s="54" cm="1">
        <f t="array" ref="C89">ProyeccionAnualidades($A89,$B$3, $C$4, 'Pensiones pensionados'!$A$1:$E$166,'Pensiones activos'!$A$2:$G$226, Hombres!$A$1:$DW$117, Mujeres!$A$1:$DW$117)</f>
        <v>561124881.87444925</v>
      </c>
      <c r="D89" s="57" cm="1">
        <f t="array" ref="D89">ProyeccionAnualidades($A89,$D$3, $D$4, 'Pensiones pensionados'!$A$1:$E$166,'Pensiones activos'!$A$2:$G$226, Hombres!$A$1:$DW$117, Mujeres!$A$1:$DW$117)</f>
        <v>0</v>
      </c>
      <c r="E89" s="54" cm="1">
        <f t="array" ref="E89">ProyeccionAnualidades($A89,$D$3, $E$4, 'Pensiones pensionados'!$A$1:$E$166,'Pensiones activos'!$A$2:$G$226, Hombres!$A$1:$DW$117, Mujeres!$A$1:$DW$117)</f>
        <v>0</v>
      </c>
      <c r="F89" s="60">
        <f t="shared" si="5"/>
        <v>1012680319.0986419</v>
      </c>
      <c r="G89" s="60">
        <f t="shared" si="6"/>
        <v>0</v>
      </c>
      <c r="H89" s="60">
        <f t="shared" si="7"/>
        <v>451555437.22419268</v>
      </c>
      <c r="I89" s="60">
        <f t="shared" si="8"/>
        <v>561124881.87444925</v>
      </c>
      <c r="J89" s="60">
        <f t="shared" si="9"/>
        <v>1012680319.0986419</v>
      </c>
      <c r="K89" s="60" cm="1">
        <f t="array" ref="K89">valorpresente(J89,A89)</f>
        <v>5106288.1278889505</v>
      </c>
    </row>
    <row r="90" spans="1:11" x14ac:dyDescent="0.25">
      <c r="A90" s="79">
        <v>2110</v>
      </c>
      <c r="B90" s="57" cm="1">
        <f t="array" ref="B90">ProyeccionAnualidades($A90,B$3, B$4, 'Pensiones pensionados'!$A$1:$E$166,'Pensiones activos'!$A$2:$G$226, Hombres!$A$1:$DW$117, Mujeres!$A$1:$DW$117)</f>
        <v>318809276.4974941</v>
      </c>
      <c r="C90" s="54" cm="1">
        <f t="array" ref="C90">ProyeccionAnualidades($A90,$B$3, $C$4, 'Pensiones pensionados'!$A$1:$E$166,'Pensiones activos'!$A$2:$G$226, Hombres!$A$1:$DW$117, Mujeres!$A$1:$DW$117)</f>
        <v>441683108.42442715</v>
      </c>
      <c r="D90" s="57" cm="1">
        <f t="array" ref="D90">ProyeccionAnualidades($A90,$D$3, $D$4, 'Pensiones pensionados'!$A$1:$E$166,'Pensiones activos'!$A$2:$G$226, Hombres!$A$1:$DW$117, Mujeres!$A$1:$DW$117)</f>
        <v>0</v>
      </c>
      <c r="E90" s="54" cm="1">
        <f t="array" ref="E90">ProyeccionAnualidades($A90,$D$3, $E$4, 'Pensiones pensionados'!$A$1:$E$166,'Pensiones activos'!$A$2:$G$226, Hombres!$A$1:$DW$117, Mujeres!$A$1:$DW$117)</f>
        <v>0</v>
      </c>
      <c r="F90" s="60">
        <f t="shared" si="5"/>
        <v>760492384.92192125</v>
      </c>
      <c r="G90" s="60">
        <f t="shared" si="6"/>
        <v>0</v>
      </c>
      <c r="H90" s="60">
        <f t="shared" si="7"/>
        <v>318809276.4974941</v>
      </c>
      <c r="I90" s="60">
        <f t="shared" si="8"/>
        <v>441683108.42442715</v>
      </c>
      <c r="J90" s="60">
        <f t="shared" si="9"/>
        <v>760492384.92192125</v>
      </c>
      <c r="K90" s="60" cm="1">
        <f t="array" ref="K90">valorpresente(J90,A90)</f>
        <v>3600627.6218852708</v>
      </c>
    </row>
    <row r="91" spans="1:11" x14ac:dyDescent="0.25">
      <c r="A91" s="79">
        <v>2111</v>
      </c>
      <c r="B91" s="57" cm="1">
        <f t="array" ref="B91">ProyeccionAnualidades($A91,B$3, B$4, 'Pensiones pensionados'!$A$1:$E$166,'Pensiones activos'!$A$2:$G$226, Hombres!$A$1:$DW$117, Mujeres!$A$1:$DW$117)</f>
        <v>217062145.78948095</v>
      </c>
      <c r="C91" s="54" cm="1">
        <f t="array" ref="C91">ProyeccionAnualidades($A91,$B$3, $C$4, 'Pensiones pensionados'!$A$1:$E$166,'Pensiones activos'!$A$2:$G$226, Hombres!$A$1:$DW$117, Mujeres!$A$1:$DW$117)</f>
        <v>340299239.409922</v>
      </c>
      <c r="D91" s="57" cm="1">
        <f t="array" ref="D91">ProyeccionAnualidades($A91,$D$3, $D$4, 'Pensiones pensionados'!$A$1:$E$166,'Pensiones activos'!$A$2:$G$226, Hombres!$A$1:$DW$117, Mujeres!$A$1:$DW$117)</f>
        <v>0</v>
      </c>
      <c r="E91" s="54" cm="1">
        <f t="array" ref="E91">ProyeccionAnualidades($A91,$D$3, $E$4, 'Pensiones pensionados'!$A$1:$E$166,'Pensiones activos'!$A$2:$G$226, Hombres!$A$1:$DW$117, Mujeres!$A$1:$DW$117)</f>
        <v>0</v>
      </c>
      <c r="F91" s="60">
        <f t="shared" si="5"/>
        <v>557361385.19940293</v>
      </c>
      <c r="G91" s="60">
        <f t="shared" si="6"/>
        <v>0</v>
      </c>
      <c r="H91" s="60">
        <f t="shared" si="7"/>
        <v>217062145.78948095</v>
      </c>
      <c r="I91" s="60">
        <f t="shared" si="8"/>
        <v>340299239.409922</v>
      </c>
      <c r="J91" s="60">
        <f t="shared" si="9"/>
        <v>557361385.19940293</v>
      </c>
      <c r="K91" s="60" cm="1">
        <f t="array" ref="K91">valorpresente(J91,A91)</f>
        <v>2477824.8733382407</v>
      </c>
    </row>
    <row r="92" spans="1:11" x14ac:dyDescent="0.25">
      <c r="A92" s="79">
        <v>2112</v>
      </c>
      <c r="B92" s="57" cm="1">
        <f t="array" ref="B92">ProyeccionAnualidades($A92,B$3, B$4, 'Pensiones pensionados'!$A$1:$E$166,'Pensiones activos'!$A$2:$G$226, Hombres!$A$1:$DW$117, Mujeres!$A$1:$DW$117)</f>
        <v>140611454.11405247</v>
      </c>
      <c r="C92" s="54" cm="1">
        <f t="array" ref="C92">ProyeccionAnualidades($A92,$B$3, $C$4, 'Pensiones pensionados'!$A$1:$E$166,'Pensiones activos'!$A$2:$G$226, Hombres!$A$1:$DW$117, Mujeres!$A$1:$DW$117)</f>
        <v>255447782.76788759</v>
      </c>
      <c r="D92" s="57" cm="1">
        <f t="array" ref="D92">ProyeccionAnualidades($A92,$D$3, $D$4, 'Pensiones pensionados'!$A$1:$E$166,'Pensiones activos'!$A$2:$G$226, Hombres!$A$1:$DW$117, Mujeres!$A$1:$DW$117)</f>
        <v>0</v>
      </c>
      <c r="E92" s="54" cm="1">
        <f t="array" ref="E92">ProyeccionAnualidades($A92,$D$3, $E$4, 'Pensiones pensionados'!$A$1:$E$166,'Pensiones activos'!$A$2:$G$226, Hombres!$A$1:$DW$117, Mujeres!$A$1:$DW$117)</f>
        <v>0</v>
      </c>
      <c r="F92" s="60">
        <f t="shared" si="5"/>
        <v>396059236.88194007</v>
      </c>
      <c r="G92" s="60">
        <f t="shared" si="6"/>
        <v>0</v>
      </c>
      <c r="H92" s="60">
        <f t="shared" si="7"/>
        <v>140611454.11405247</v>
      </c>
      <c r="I92" s="60">
        <f t="shared" si="8"/>
        <v>255447782.76788759</v>
      </c>
      <c r="J92" s="60">
        <f t="shared" si="9"/>
        <v>396059236.88194007</v>
      </c>
      <c r="K92" s="60" cm="1">
        <f t="array" ref="K92">valorpresente(J92,A92)</f>
        <v>1653271.8454286405</v>
      </c>
    </row>
    <row r="93" spans="1:11" x14ac:dyDescent="0.25">
      <c r="A93" s="79">
        <v>2113</v>
      </c>
      <c r="B93" s="57" cm="1">
        <f t="array" ref="B93">ProyeccionAnualidades($A93,B$3, B$4, 'Pensiones pensionados'!$A$1:$E$166,'Pensiones activos'!$A$2:$G$226, Hombres!$A$1:$DW$117, Mujeres!$A$1:$DW$117)</f>
        <v>85943143.282209784</v>
      </c>
      <c r="C93" s="54" cm="1">
        <f t="array" ref="C93">ProyeccionAnualidades($A93,$B$3, $C$4, 'Pensiones pensionados'!$A$1:$E$166,'Pensiones activos'!$A$2:$G$226, Hombres!$A$1:$DW$117, Mujeres!$A$1:$DW$117)</f>
        <v>186103204.12836632</v>
      </c>
      <c r="D93" s="57" cm="1">
        <f t="array" ref="D93">ProyeccionAnualidades($A93,$D$3, $D$4, 'Pensiones pensionados'!$A$1:$E$166,'Pensiones activos'!$A$2:$G$226, Hombres!$A$1:$DW$117, Mujeres!$A$1:$DW$117)</f>
        <v>0</v>
      </c>
      <c r="E93" s="54" cm="1">
        <f t="array" ref="E93">ProyeccionAnualidades($A93,$D$3, $E$4, 'Pensiones pensionados'!$A$1:$E$166,'Pensiones activos'!$A$2:$G$226, Hombres!$A$1:$DW$117, Mujeres!$A$1:$DW$117)</f>
        <v>0</v>
      </c>
      <c r="F93" s="60">
        <f t="shared" si="5"/>
        <v>272046347.41057611</v>
      </c>
      <c r="G93" s="60">
        <f t="shared" si="6"/>
        <v>0</v>
      </c>
      <c r="H93" s="60">
        <f t="shared" si="7"/>
        <v>85943143.282209784</v>
      </c>
      <c r="I93" s="60">
        <f t="shared" si="8"/>
        <v>186103204.12836632</v>
      </c>
      <c r="J93" s="60">
        <f t="shared" si="9"/>
        <v>272046347.41057611</v>
      </c>
      <c r="K93" s="60" cm="1">
        <f t="array" ref="K93">valorpresente(J93,A93)</f>
        <v>1066295.104018108</v>
      </c>
    </row>
    <row r="94" spans="1:11" x14ac:dyDescent="0.25">
      <c r="A94" s="79">
        <v>2114</v>
      </c>
      <c r="B94" s="57" cm="1">
        <f t="array" ref="B94">ProyeccionAnualidades($A94,B$3, B$4, 'Pensiones pensionados'!$A$1:$E$166,'Pensiones activos'!$A$2:$G$226, Hombres!$A$1:$DW$117, Mujeres!$A$1:$DW$117)</f>
        <v>48695464.662881985</v>
      </c>
      <c r="C94" s="54" cm="1">
        <f t="array" ref="C94">ProyeccionAnualidades($A94,$B$3, $C$4, 'Pensiones pensionados'!$A$1:$E$166,'Pensiones activos'!$A$2:$G$226, Hombres!$A$1:$DW$117, Mujeres!$A$1:$DW$117)</f>
        <v>131466871.77407631</v>
      </c>
      <c r="D94" s="57" cm="1">
        <f t="array" ref="D94">ProyeccionAnualidades($A94,$D$3, $D$4, 'Pensiones pensionados'!$A$1:$E$166,'Pensiones activos'!$A$2:$G$226, Hombres!$A$1:$DW$117, Mujeres!$A$1:$DW$117)</f>
        <v>0</v>
      </c>
      <c r="E94" s="54" cm="1">
        <f t="array" ref="E94">ProyeccionAnualidades($A94,$D$3, $E$4, 'Pensiones pensionados'!$A$1:$E$166,'Pensiones activos'!$A$2:$G$226, Hombres!$A$1:$DW$117, Mujeres!$A$1:$DW$117)</f>
        <v>0</v>
      </c>
      <c r="F94" s="60">
        <f t="shared" si="5"/>
        <v>180162336.43695831</v>
      </c>
      <c r="G94" s="60">
        <f t="shared" si="6"/>
        <v>0</v>
      </c>
      <c r="H94" s="60">
        <f t="shared" si="7"/>
        <v>48695464.662881985</v>
      </c>
      <c r="I94" s="60">
        <f t="shared" si="8"/>
        <v>131466871.77407631</v>
      </c>
      <c r="J94" s="60">
        <f t="shared" si="9"/>
        <v>180162336.43695831</v>
      </c>
      <c r="K94" s="60" cm="1">
        <f t="array" ref="K94">valorpresente(J94,A94)</f>
        <v>663054.02143683867</v>
      </c>
    </row>
    <row r="95" spans="1:11" x14ac:dyDescent="0.25">
      <c r="A95" s="79">
        <v>2115</v>
      </c>
      <c r="B95" s="57" cm="1">
        <f t="array" ref="B95">ProyeccionAnualidades($A95,B$3, B$4, 'Pensiones pensionados'!$A$1:$E$166,'Pensiones activos'!$A$2:$G$226, Hombres!$A$1:$DW$117, Mujeres!$A$1:$DW$117)</f>
        <v>26394043.940254793</v>
      </c>
      <c r="C95" s="54" cm="1">
        <f t="array" ref="C95">ProyeccionAnualidades($A95,$B$3, $C$4, 'Pensiones pensionados'!$A$1:$E$166,'Pensiones activos'!$A$2:$G$226, Hombres!$A$1:$DW$117, Mujeres!$A$1:$DW$117)</f>
        <v>88789556.162972286</v>
      </c>
      <c r="D95" s="57" cm="1">
        <f t="array" ref="D95">ProyeccionAnualidades($A95,$D$3, $D$4, 'Pensiones pensionados'!$A$1:$E$166,'Pensiones activos'!$A$2:$G$226, Hombres!$A$1:$DW$117, Mujeres!$A$1:$DW$117)</f>
        <v>0</v>
      </c>
      <c r="E95" s="54" cm="1">
        <f t="array" ref="E95">ProyeccionAnualidades($A95,$D$3, $E$4, 'Pensiones pensionados'!$A$1:$E$166,'Pensiones activos'!$A$2:$G$226, Hombres!$A$1:$DW$117, Mujeres!$A$1:$DW$117)</f>
        <v>0</v>
      </c>
      <c r="F95" s="60">
        <f t="shared" si="5"/>
        <v>115183600.10322708</v>
      </c>
      <c r="G95" s="60">
        <f t="shared" si="6"/>
        <v>0</v>
      </c>
      <c r="H95" s="60">
        <f t="shared" si="7"/>
        <v>26394043.940254793</v>
      </c>
      <c r="I95" s="60">
        <f t="shared" si="8"/>
        <v>88789556.162972286</v>
      </c>
      <c r="J95" s="60">
        <f t="shared" si="9"/>
        <v>115183600.10322708</v>
      </c>
      <c r="K95" s="60" cm="1">
        <f t="array" ref="K95">valorpresente(J95,A95)</f>
        <v>398039.29531967983</v>
      </c>
    </row>
    <row r="96" spans="1:11" x14ac:dyDescent="0.25">
      <c r="A96" s="79">
        <v>2116</v>
      </c>
      <c r="B96" s="57" cm="1">
        <f t="array" ref="B96">ProyeccionAnualidades($A96,B$3, B$4, 'Pensiones pensionados'!$A$1:$E$166,'Pensiones activos'!$A$2:$G$226, Hombres!$A$1:$DW$117, Mujeres!$A$1:$DW$117)</f>
        <v>11737331.118075313</v>
      </c>
      <c r="C96" s="54" cm="1">
        <f t="array" ref="C96">ProyeccionAnualidades($A96,$B$3, $C$4, 'Pensiones pensionados'!$A$1:$E$166,'Pensiones activos'!$A$2:$G$226, Hombres!$A$1:$DW$117, Mujeres!$A$1:$DW$117)</f>
        <v>55939446.693561912</v>
      </c>
      <c r="D96" s="57" cm="1">
        <f t="array" ref="D96">ProyeccionAnualidades($A96,$D$3, $D$4, 'Pensiones pensionados'!$A$1:$E$166,'Pensiones activos'!$A$2:$G$226, Hombres!$A$1:$DW$117, Mujeres!$A$1:$DW$117)</f>
        <v>0</v>
      </c>
      <c r="E96" s="54" cm="1">
        <f t="array" ref="E96">ProyeccionAnualidades($A96,$D$3, $E$4, 'Pensiones pensionados'!$A$1:$E$166,'Pensiones activos'!$A$2:$G$226, Hombres!$A$1:$DW$117, Mujeres!$A$1:$DW$117)</f>
        <v>0</v>
      </c>
      <c r="F96" s="60">
        <f t="shared" si="5"/>
        <v>67676777.811637223</v>
      </c>
      <c r="G96" s="60">
        <f t="shared" si="6"/>
        <v>0</v>
      </c>
      <c r="H96" s="60">
        <f t="shared" si="7"/>
        <v>11737331.118075313</v>
      </c>
      <c r="I96" s="60">
        <f t="shared" si="8"/>
        <v>55939446.693561912</v>
      </c>
      <c r="J96" s="60">
        <f t="shared" si="9"/>
        <v>67676777.811637223</v>
      </c>
      <c r="K96" s="60" cm="1">
        <f t="array" ref="K96">valorpresente(J96,A96)</f>
        <v>219596.47559298051</v>
      </c>
    </row>
    <row r="97" spans="1:11" x14ac:dyDescent="0.25">
      <c r="A97" s="79">
        <v>2117</v>
      </c>
      <c r="B97" s="57" cm="1">
        <f t="array" ref="B97">ProyeccionAnualidades($A97,B$3, B$4, 'Pensiones pensionados'!$A$1:$E$166,'Pensiones activos'!$A$2:$G$226, Hombres!$A$1:$DW$117, Mujeres!$A$1:$DW$117)</f>
        <v>5222791.9212712096</v>
      </c>
      <c r="C97" s="54" cm="1">
        <f t="array" ref="C97">ProyeccionAnualidades($A97,$B$3, $C$4, 'Pensiones pensionados'!$A$1:$E$166,'Pensiones activos'!$A$2:$G$226, Hombres!$A$1:$DW$117, Mujeres!$A$1:$DW$117)</f>
        <v>34914941.093580209</v>
      </c>
      <c r="D97" s="57" cm="1">
        <f t="array" ref="D97">ProyeccionAnualidades($A97,$D$3, $D$4, 'Pensiones pensionados'!$A$1:$E$166,'Pensiones activos'!$A$2:$G$226, Hombres!$A$1:$DW$117, Mujeres!$A$1:$DW$117)</f>
        <v>0</v>
      </c>
      <c r="E97" s="54" cm="1">
        <f t="array" ref="E97">ProyeccionAnualidades($A97,$D$3, $E$4, 'Pensiones pensionados'!$A$1:$E$166,'Pensiones activos'!$A$2:$G$226, Hombres!$A$1:$DW$117, Mujeres!$A$1:$DW$117)</f>
        <v>0</v>
      </c>
      <c r="F97" s="60">
        <f t="shared" si="5"/>
        <v>40137733.014851421</v>
      </c>
      <c r="G97" s="60">
        <f t="shared" si="6"/>
        <v>0</v>
      </c>
      <c r="H97" s="60">
        <f t="shared" si="7"/>
        <v>5222791.9212712096</v>
      </c>
      <c r="I97" s="60">
        <f t="shared" si="8"/>
        <v>34914941.093580209</v>
      </c>
      <c r="J97" s="60">
        <f t="shared" si="9"/>
        <v>40137733.014851421</v>
      </c>
      <c r="K97" s="60" cm="1">
        <f t="array" ref="K97">valorpresente(J97,A97)</f>
        <v>122289.43107731367</v>
      </c>
    </row>
    <row r="98" spans="1:11" x14ac:dyDescent="0.25">
      <c r="A98" s="79">
        <v>2118</v>
      </c>
      <c r="B98" s="57" cm="1">
        <f t="array" ref="B98">ProyeccionAnualidades($A98,B$3, B$4, 'Pensiones pensionados'!$A$1:$E$166,'Pensiones activos'!$A$2:$G$226, Hombres!$A$1:$DW$117, Mujeres!$A$1:$DW$117)</f>
        <v>1004063.296269322</v>
      </c>
      <c r="C98" s="54" cm="1">
        <f t="array" ref="C98">ProyeccionAnualidades($A98,$B$3, $C$4, 'Pensiones pensionados'!$A$1:$E$166,'Pensiones activos'!$A$2:$G$226, Hombres!$A$1:$DW$117, Mujeres!$A$1:$DW$117)</f>
        <v>20204388.498214845</v>
      </c>
      <c r="D98" s="57" cm="1">
        <f t="array" ref="D98">ProyeccionAnualidades($A98,$D$3, $D$4, 'Pensiones pensionados'!$A$1:$E$166,'Pensiones activos'!$A$2:$G$226, Hombres!$A$1:$DW$117, Mujeres!$A$1:$DW$117)</f>
        <v>0</v>
      </c>
      <c r="E98" s="54" cm="1">
        <f t="array" ref="E98">ProyeccionAnualidades($A98,$D$3, $E$4, 'Pensiones pensionados'!$A$1:$E$166,'Pensiones activos'!$A$2:$G$226, Hombres!$A$1:$DW$117, Mujeres!$A$1:$DW$117)</f>
        <v>0</v>
      </c>
      <c r="F98" s="60">
        <f t="shared" si="5"/>
        <v>21208451.794484168</v>
      </c>
      <c r="G98" s="60">
        <f t="shared" si="6"/>
        <v>0</v>
      </c>
      <c r="H98" s="60">
        <f t="shared" si="7"/>
        <v>1004063.296269322</v>
      </c>
      <c r="I98" s="60">
        <f t="shared" si="8"/>
        <v>20204388.498214845</v>
      </c>
      <c r="J98" s="60">
        <f t="shared" si="9"/>
        <v>21208451.794484168</v>
      </c>
      <c r="K98" s="60" cm="1">
        <f t="array" ref="K98">valorpresente(J98,A98)</f>
        <v>60672.996371165813</v>
      </c>
    </row>
    <row r="99" spans="1:11" x14ac:dyDescent="0.25">
      <c r="A99" s="79">
        <v>2119</v>
      </c>
      <c r="B99" s="57" cm="1">
        <f t="array" ref="B99">ProyeccionAnualidades($A99,B$3, B$4, 'Pensiones pensionados'!$A$1:$E$166,'Pensiones activos'!$A$2:$G$226, Hombres!$A$1:$DW$117, Mujeres!$A$1:$DW$117)</f>
        <v>0</v>
      </c>
      <c r="C99" s="54" cm="1">
        <f t="array" ref="C99">ProyeccionAnualidades($A99,$B$3, $C$4, 'Pensiones pensionados'!$A$1:$E$166,'Pensiones activos'!$A$2:$G$226, Hombres!$A$1:$DW$117, Mujeres!$A$1:$DW$117)</f>
        <v>10674507.934693269</v>
      </c>
      <c r="D99" s="57" cm="1">
        <f t="array" ref="D99">ProyeccionAnualidades($A99,$D$3, $D$4, 'Pensiones pensionados'!$A$1:$E$166,'Pensiones activos'!$A$2:$G$226, Hombres!$A$1:$DW$117, Mujeres!$A$1:$DW$117)</f>
        <v>0</v>
      </c>
      <c r="E99" s="54" cm="1">
        <f t="array" ref="E99">ProyeccionAnualidades($A99,$D$3, $E$4, 'Pensiones pensionados'!$A$1:$E$166,'Pensiones activos'!$A$2:$G$226, Hombres!$A$1:$DW$117, Mujeres!$A$1:$DW$117)</f>
        <v>0</v>
      </c>
      <c r="F99" s="60">
        <f t="shared" si="5"/>
        <v>10674507.934693269</v>
      </c>
      <c r="G99" s="60">
        <f t="shared" si="6"/>
        <v>0</v>
      </c>
      <c r="H99" s="60">
        <f t="shared" si="7"/>
        <v>0</v>
      </c>
      <c r="I99" s="60">
        <f t="shared" si="8"/>
        <v>10674507.934693269</v>
      </c>
      <c r="J99" s="60">
        <f t="shared" si="9"/>
        <v>10674507.934693269</v>
      </c>
      <c r="K99" s="60" cm="1">
        <f t="array" ref="K99">valorpresente(J99,A99)</f>
        <v>28673.765789692341</v>
      </c>
    </row>
    <row r="100" spans="1:11" x14ac:dyDescent="0.25">
      <c r="A100" s="80">
        <v>2120</v>
      </c>
      <c r="B100" s="57" cm="1">
        <f t="array" ref="B100">ProyeccionAnualidades($A100,B$3, B$4, 'Pensiones pensionados'!$A$1:$E$166,'Pensiones activos'!$A$2:$G$226, Hombres!$A$1:$DW$117, Mujeres!$A$1:$DW$117)</f>
        <v>0</v>
      </c>
      <c r="C100" s="54" cm="1">
        <f t="array" ref="C100">ProyeccionAnualidades($A100,$B$3, $C$4, 'Pensiones pensionados'!$A$1:$E$166,'Pensiones activos'!$A$2:$G$226, Hombres!$A$1:$DW$117, Mujeres!$A$1:$DW$117)</f>
        <v>4737175.5573346447</v>
      </c>
      <c r="D100" s="58" cm="1">
        <f t="array" ref="D100">ProyeccionAnualidades($A100,$D$3, $D$4, 'Pensiones pensionados'!$A$1:$E$166,'Pensiones activos'!$A$2:$G$226, Hombres!$A$1:$DW$117, Mujeres!$A$1:$DW$117)</f>
        <v>0</v>
      </c>
      <c r="E100" s="55" cm="1">
        <f t="array" ref="E100">ProyeccionAnualidades($A100,$D$3, $E$4, 'Pensiones pensionados'!$A$1:$E$166,'Pensiones activos'!$A$2:$G$226, Hombres!$A$1:$DW$117, Mujeres!$A$1:$DW$117)</f>
        <v>0</v>
      </c>
      <c r="F100" s="61">
        <f t="shared" si="5"/>
        <v>4737175.5573346447</v>
      </c>
      <c r="G100" s="61">
        <f t="shared" si="6"/>
        <v>0</v>
      </c>
      <c r="H100" s="61">
        <f t="shared" si="7"/>
        <v>0</v>
      </c>
      <c r="I100" s="61">
        <f t="shared" si="8"/>
        <v>4737175.5573346447</v>
      </c>
      <c r="J100" s="61">
        <f t="shared" si="9"/>
        <v>4737175.5573346447</v>
      </c>
      <c r="K100" s="60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2"/>
  <sheetViews>
    <sheetView zoomScale="70" workbookViewId="0">
      <selection activeCell="H8" sqref="H8"/>
    </sheetView>
  </sheetViews>
  <sheetFormatPr baseColWidth="10" defaultColWidth="11.5703125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42578125" bestFit="1" customWidth="1"/>
    <col min="7" max="7" width="16" bestFit="1" customWidth="1"/>
    <col min="8" max="8" width="18.7109375" bestFit="1" customWidth="1"/>
    <col min="9" max="9" width="16" bestFit="1" customWidth="1"/>
  </cols>
  <sheetData>
    <row r="2" spans="2:9" x14ac:dyDescent="0.25">
      <c r="B2" s="26" t="s">
        <v>46</v>
      </c>
      <c r="C2" s="26" t="s">
        <v>6</v>
      </c>
      <c r="D2" s="26" t="s">
        <v>5</v>
      </c>
      <c r="E2" s="26" t="s">
        <v>32</v>
      </c>
      <c r="G2" s="132" t="s">
        <v>66</v>
      </c>
      <c r="H2" s="132" t="s">
        <v>67</v>
      </c>
      <c r="I2" s="132" t="s">
        <v>68</v>
      </c>
    </row>
    <row r="3" spans="2:9" x14ac:dyDescent="0.25">
      <c r="B3" s="11" t="s">
        <v>47</v>
      </c>
      <c r="C3" s="46" cm="1">
        <f t="array" ref="C3">costoActuarialBeneficio($B3, C$2,'Pensiones pensionados'!$A$1:$E$166, 'Pensiones activos'!$A$2:$G$226, Hombres!$A$1:$DW$117, Mujeres!$A$1:$DW$117)</f>
        <v>121420044.29877086</v>
      </c>
      <c r="D3" s="46" cm="1">
        <f t="array" ref="D3">costoActuarialBeneficio($B3, D$2,'Pensiones pensionados'!$A$1:$E$166, 'Pensiones activos'!$A$2:$G$226, Hombres!$A$1:$DW$117, Mujeres!$A$1:$DW$117)</f>
        <v>112116783.9361736</v>
      </c>
      <c r="E3" s="46">
        <f>C3+D3</f>
        <v>233536828.23494446</v>
      </c>
      <c r="G3" s="132"/>
      <c r="H3" s="132"/>
      <c r="I3" s="132"/>
    </row>
    <row r="4" spans="2:9" x14ac:dyDescent="0.25">
      <c r="B4" s="11" t="s">
        <v>48</v>
      </c>
      <c r="C4" s="46" cm="1">
        <f t="array" ref="C4">costoActuarialBeneficio(B4, C2,'Pensiones pensionados'!$A$1:$E$166, 'Pensiones activos'!$A$2:$G$226, Hombres!$A$1:$DW$117, Mujeres!$A$1:$DW$117)</f>
        <v>8192027.3098490266</v>
      </c>
      <c r="D4" s="46" cm="1">
        <f t="array" ref="D4">costoActuarialBeneficio($B4, D$2,'Pensiones pensionados'!$A$1:$E$166, 'Pensiones activos'!$A$2:$G$226, Hombres!$A$1:$DW$117, Mujeres!$A$1:$DW$117)</f>
        <v>18100618.266488023</v>
      </c>
      <c r="E4" s="46">
        <f t="shared" ref="E4:E6" si="0">C4+D4</f>
        <v>26292645.576337051</v>
      </c>
      <c r="G4" s="46">
        <f>E3+E4</f>
        <v>259829473.8112815</v>
      </c>
      <c r="H4" s="46">
        <f>E5</f>
        <v>28570389544.169884</v>
      </c>
      <c r="I4" s="46">
        <f>E6</f>
        <v>524514137.9169426</v>
      </c>
    </row>
    <row r="5" spans="2:9" x14ac:dyDescent="0.25">
      <c r="B5" s="11" t="s">
        <v>49</v>
      </c>
      <c r="C5" s="46" cm="1">
        <f t="array" ref="C5">costoActuarialBeneficio(B5, C2,'Pensiones pensionados'!$A$1:$E$166, 'Pensiones activos'!$A$2:$G$226, Hombres!$A$1:$DW$117, Mujeres!$A$1:$DW$117)</f>
        <v>16476650382.804052</v>
      </c>
      <c r="D5" s="46" cm="1">
        <f t="array" ref="D5">costoActuarialBeneficio($B5, D$2,'Pensiones pensionados'!$A$1:$E$166, 'Pensiones activos'!$A$2:$G$226, Hombres!$A$1:$DW$117, Mujeres!$A$1:$DW$117)</f>
        <v>12093739161.365831</v>
      </c>
      <c r="E5" s="46">
        <f t="shared" si="0"/>
        <v>28570389544.169884</v>
      </c>
      <c r="G5" s="43"/>
    </row>
    <row r="6" spans="2:9" x14ac:dyDescent="0.25">
      <c r="B6" s="11" t="s">
        <v>50</v>
      </c>
      <c r="C6" s="46" cm="1">
        <f t="array" ref="C6">costoActuarialBeneficio(B6, C2,'Pensiones pensionados'!$A$1:$E$166, 'Pensiones activos'!$A$2:$G$226, Hombres!$A$1:$DW$117, Mujeres!$A$1:$DW$117)</f>
        <v>298144882.18725729</v>
      </c>
      <c r="D6" s="46" cm="1">
        <f t="array" ref="D6">costoActuarialBeneficio($B6, D$2,'Pensiones pensionados'!$A$1:$E$166, 'Pensiones activos'!$A$2:$G$226, Hombres!$A$1:$DW$117, Mujeres!$A$1:$DW$117)</f>
        <v>226369255.72968534</v>
      </c>
      <c r="E6" s="46">
        <f t="shared" si="0"/>
        <v>524514137.9169426</v>
      </c>
      <c r="G6" s="132" t="s">
        <v>51</v>
      </c>
    </row>
    <row r="7" spans="2:9" x14ac:dyDescent="0.25">
      <c r="D7" s="86" t="s">
        <v>51</v>
      </c>
      <c r="E7" s="85">
        <f>SUM(E3:E6)</f>
        <v>29354733155.898109</v>
      </c>
      <c r="G7" s="132"/>
    </row>
    <row r="8" spans="2:9" x14ac:dyDescent="0.25">
      <c r="E8" s="43">
        <f>'Proyección lump sum'!N4+'e,f) Proyección BenMuerte '!I4+'g) Proyección pensiones'!L5-'i) Costo actuarial de beneficio'!E7</f>
        <v>0</v>
      </c>
      <c r="G8" s="85">
        <f>SUM(G4:I4)</f>
        <v>29354733155.898109</v>
      </c>
    </row>
    <row r="11" spans="2:9" x14ac:dyDescent="0.25">
      <c r="H11" s="103">
        <v>24108</v>
      </c>
    </row>
    <row r="12" spans="2:9" x14ac:dyDescent="0.25">
      <c r="H12" cm="1">
        <f t="array" ref="H12">edadCalc(H11)</f>
        <v>59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zoomScale="77" workbookViewId="0">
      <selection activeCell="D9" sqref="D9"/>
    </sheetView>
  </sheetViews>
  <sheetFormatPr baseColWidth="10" defaultColWidth="11.5703125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3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2026-06-28T08:06:52Z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